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ncr\Documents\Uni\1. Mastersemester WiSe17-18\Hydrochemie - Modellierung\homework2017\GitHub\"/>
    </mc:Choice>
  </mc:AlternateContent>
  <bookViews>
    <workbookView xWindow="120" yWindow="90" windowWidth="23900" windowHeight="14540" activeTab="1" xr2:uid="{00000000-000D-0000-FFFF-FFFF00000000}"/>
  </bookViews>
  <sheets>
    <sheet name="CROSS-Tab Original" sheetId="3" r:id="rId1"/>
    <sheet name="CROSS-Tab" sheetId="1" r:id="rId2"/>
    <sheet name="CROSS-Tab umsortiert" sheetId="5" r:id="rId3"/>
    <sheet name="Einheiten" sheetId="4" r:id="rId4"/>
  </sheets>
  <definedNames>
    <definedName name="_xlchart.v1.0" hidden="1">'CROSS-Tab umsortiert'!$AB$1</definedName>
    <definedName name="_xlchart.v1.1" hidden="1">'CROSS-Tab umsortiert'!$AB$2:$AB$3421</definedName>
    <definedName name="_xlchart.v1.2" hidden="1">'CROSS-Tab umsortiert'!$AB$1</definedName>
    <definedName name="_xlchart.v1.3" hidden="1">'CROSS-Tab umsortiert'!$AB$2:$AB$3421</definedName>
    <definedName name="_xlchart.v1.4" hidden="1">'CROSS-Tab umsortiert'!$AB$1</definedName>
    <definedName name="_xlchart.v1.5" hidden="1">'CROSS-Tab umsortiert'!$AB$2:$AB$3421</definedName>
    <definedName name="_xlchart.v1.6" hidden="1">'CROSS-Tab umsortiert'!$AB$1</definedName>
    <definedName name="_xlchart.v1.7" hidden="1">'CROSS-Tab umsortiert'!$AB$2:$AB$3421</definedName>
  </definedNames>
  <calcPr calcId="171027" iterateDelta="1E-4"/>
</workbook>
</file>

<file path=xl/calcChain.xml><?xml version="1.0" encoding="utf-8"?>
<calcChain xmlns="http://schemas.openxmlformats.org/spreadsheetml/2006/main">
  <c r="H1257" i="5" l="1"/>
  <c r="Z1257" i="5" s="1"/>
  <c r="H985" i="5"/>
  <c r="Z985" i="5" s="1"/>
  <c r="H2811" i="5"/>
  <c r="Z2811" i="5" s="1"/>
  <c r="H1918" i="5"/>
  <c r="Z1918" i="5" s="1"/>
  <c r="H1374" i="5"/>
  <c r="Z1374" i="5" s="1"/>
  <c r="H1089" i="5"/>
  <c r="Z1089" i="5" s="1"/>
  <c r="H2185" i="5"/>
  <c r="Z2185" i="5" s="1"/>
  <c r="H3380" i="5"/>
  <c r="Z3380" i="5" s="1"/>
  <c r="Z2983" i="5"/>
  <c r="H2983" i="5"/>
  <c r="H2876" i="5"/>
  <c r="Z2876" i="5" s="1"/>
  <c r="Z2789" i="5"/>
  <c r="H2789" i="5"/>
  <c r="H2690" i="5"/>
  <c r="Z2690" i="5" s="1"/>
  <c r="Z1808" i="5"/>
  <c r="H1808" i="5"/>
  <c r="H1803" i="5"/>
  <c r="Z1803" i="5" s="1"/>
  <c r="Z1552" i="5"/>
  <c r="H1552" i="5"/>
  <c r="H1301" i="5"/>
  <c r="Z1301" i="5" s="1"/>
  <c r="Z1197" i="5"/>
  <c r="H1197" i="5"/>
  <c r="H946" i="5"/>
  <c r="Z946" i="5" s="1"/>
  <c r="Z856" i="5"/>
  <c r="H856" i="5"/>
  <c r="H708" i="5"/>
  <c r="Z708" i="5" s="1"/>
  <c r="Z653" i="5"/>
  <c r="H653" i="5"/>
  <c r="H307" i="5"/>
  <c r="Z307" i="5" s="1"/>
  <c r="Z294" i="5"/>
  <c r="H294" i="5"/>
  <c r="H269" i="5"/>
  <c r="Z269" i="5" s="1"/>
  <c r="Z215" i="5"/>
  <c r="H215" i="5"/>
  <c r="H99" i="5"/>
  <c r="Z99" i="5" s="1"/>
  <c r="Z97" i="5"/>
  <c r="H97" i="5"/>
  <c r="H1531" i="5"/>
  <c r="Z1531" i="5" s="1"/>
  <c r="Z768" i="5"/>
  <c r="H768" i="5"/>
  <c r="H344" i="5"/>
  <c r="Z344" i="5" s="1"/>
  <c r="Z853" i="5"/>
  <c r="H853" i="5"/>
  <c r="H1880" i="5"/>
  <c r="Z1880" i="5" s="1"/>
  <c r="Z3138" i="5"/>
  <c r="H3138" i="5"/>
  <c r="H1047" i="5"/>
  <c r="Z1047" i="5" s="1"/>
  <c r="Z556" i="5"/>
  <c r="H556" i="5"/>
  <c r="H930" i="5"/>
  <c r="Z930" i="5" s="1"/>
  <c r="Z1349" i="5"/>
  <c r="H1349" i="5"/>
  <c r="H525" i="5"/>
  <c r="Z525" i="5" s="1"/>
  <c r="Z953" i="5"/>
  <c r="H953" i="5"/>
  <c r="H2941" i="5"/>
  <c r="Z2941" i="5" s="1"/>
  <c r="Z2834" i="5"/>
  <c r="H2834" i="5"/>
  <c r="H945" i="5"/>
  <c r="Z945" i="5" s="1"/>
  <c r="Z2904" i="5"/>
  <c r="H2904" i="5"/>
  <c r="H3273" i="5"/>
  <c r="Z3273" i="5" s="1"/>
  <c r="Z800" i="5"/>
  <c r="H800" i="5"/>
  <c r="H2494" i="5"/>
  <c r="Z2494" i="5" s="1"/>
  <c r="H1596" i="5"/>
  <c r="Z1596" i="5" s="1"/>
  <c r="H283" i="5"/>
  <c r="Z283" i="5" s="1"/>
  <c r="H2452" i="5"/>
  <c r="Z2452" i="5" s="1"/>
  <c r="H371" i="5"/>
  <c r="Z371" i="5" s="1"/>
  <c r="Z2715" i="5"/>
  <c r="H2715" i="5"/>
  <c r="H1056" i="5"/>
  <c r="Z1056" i="5" s="1"/>
  <c r="Z966" i="5"/>
  <c r="H966" i="5"/>
  <c r="H921" i="5"/>
  <c r="Z921" i="5" s="1"/>
  <c r="H2709" i="5"/>
  <c r="Z2709" i="5" s="1"/>
  <c r="H1384" i="5"/>
  <c r="Z1384" i="5" s="1"/>
  <c r="H1616" i="5"/>
  <c r="Z1616" i="5" s="1"/>
  <c r="H3178" i="5"/>
  <c r="Z3178" i="5" s="1"/>
  <c r="Z405" i="5"/>
  <c r="H405" i="5"/>
  <c r="H3088" i="5"/>
  <c r="Z3088" i="5" s="1"/>
  <c r="Z2187" i="5"/>
  <c r="H2187" i="5"/>
  <c r="H900" i="5"/>
  <c r="Z900" i="5" s="1"/>
  <c r="H1034" i="5"/>
  <c r="Z1034" i="5" s="1"/>
  <c r="H2943" i="5"/>
  <c r="Z2943" i="5" s="1"/>
  <c r="H1953" i="5"/>
  <c r="Z1953" i="5" s="1"/>
  <c r="H916" i="5"/>
  <c r="Z916" i="5" s="1"/>
  <c r="Z309" i="5"/>
  <c r="H309" i="5"/>
  <c r="H1159" i="5"/>
  <c r="Z1159" i="5" s="1"/>
  <c r="Z400" i="5"/>
  <c r="H400" i="5"/>
  <c r="H2686" i="5"/>
  <c r="Z2686" i="5" s="1"/>
  <c r="H2090" i="5"/>
  <c r="Z2090" i="5" s="1"/>
  <c r="H2087" i="5"/>
  <c r="Z2087" i="5" s="1"/>
  <c r="H1686" i="5"/>
  <c r="Z1686" i="5" s="1"/>
  <c r="H462" i="5"/>
  <c r="Z462" i="5" s="1"/>
  <c r="Z984" i="5"/>
  <c r="H984" i="5"/>
  <c r="H1156" i="5"/>
  <c r="Z1156" i="5" s="1"/>
  <c r="Z20" i="5"/>
  <c r="H20" i="5"/>
  <c r="H2969" i="5"/>
  <c r="Z2969" i="5" s="1"/>
  <c r="H278" i="5"/>
  <c r="Z278" i="5" s="1"/>
  <c r="H151" i="5"/>
  <c r="Z151" i="5" s="1"/>
  <c r="H3156" i="5"/>
  <c r="Z3156" i="5" s="1"/>
  <c r="H606" i="5"/>
  <c r="Z606" i="5" s="1"/>
  <c r="Z483" i="5"/>
  <c r="H483" i="5"/>
  <c r="H149" i="5"/>
  <c r="Z149" i="5" s="1"/>
  <c r="Z827" i="5"/>
  <c r="H827" i="5"/>
  <c r="H2115" i="5"/>
  <c r="Z2115" i="5" s="1"/>
  <c r="Z268" i="5"/>
  <c r="H268" i="5"/>
  <c r="H1040" i="5"/>
  <c r="Z1040" i="5" s="1"/>
  <c r="Z2746" i="5"/>
  <c r="H2746" i="5"/>
  <c r="H2536" i="5"/>
  <c r="Z2536" i="5" s="1"/>
  <c r="Z2510" i="5"/>
  <c r="H2510" i="5"/>
  <c r="H2444" i="5"/>
  <c r="Z2444" i="5" s="1"/>
  <c r="Z1662" i="5"/>
  <c r="H1662" i="5"/>
  <c r="H679" i="5"/>
  <c r="Z679" i="5" s="1"/>
  <c r="Z1793" i="5"/>
  <c r="H1793" i="5"/>
  <c r="H1801" i="5"/>
  <c r="Z1801" i="5" s="1"/>
  <c r="Z2916" i="5"/>
  <c r="H2916" i="5"/>
  <c r="H2311" i="5"/>
  <c r="Z2311" i="5" s="1"/>
  <c r="Z3085" i="5"/>
  <c r="H3085" i="5"/>
  <c r="H2694" i="5"/>
  <c r="Z2694" i="5" s="1"/>
  <c r="Z2219" i="5"/>
  <c r="H2219" i="5"/>
  <c r="H3321" i="5"/>
  <c r="Z3321" i="5" s="1"/>
  <c r="Z3311" i="5"/>
  <c r="H3311" i="5"/>
  <c r="H3294" i="5"/>
  <c r="Z3294" i="5" s="1"/>
  <c r="Z3078" i="5"/>
  <c r="H3078" i="5"/>
  <c r="H2351" i="5"/>
  <c r="Z2351" i="5" s="1"/>
  <c r="Z1732" i="5"/>
  <c r="H1732" i="5"/>
  <c r="H1291" i="5"/>
  <c r="Z1291" i="5" s="1"/>
  <c r="Z607" i="5"/>
  <c r="H607" i="5"/>
  <c r="H547" i="5"/>
  <c r="Z547" i="5" s="1"/>
  <c r="Z185" i="5"/>
  <c r="H185" i="5"/>
  <c r="H1278" i="5"/>
  <c r="Z1278" i="5" s="1"/>
  <c r="Z2903" i="5"/>
  <c r="H2903" i="5"/>
  <c r="H2607" i="5"/>
  <c r="Z2607" i="5" s="1"/>
  <c r="Z2603" i="5"/>
  <c r="H2603" i="5"/>
  <c r="H2571" i="5"/>
  <c r="Z2571" i="5" s="1"/>
  <c r="Z1935" i="5"/>
  <c r="H1935" i="5"/>
  <c r="H1876" i="5"/>
  <c r="Z1876" i="5" s="1"/>
  <c r="Z1815" i="5"/>
  <c r="H1815" i="5"/>
  <c r="H1599" i="5"/>
  <c r="Z1599" i="5" s="1"/>
  <c r="Z1039" i="5"/>
  <c r="H1039" i="5"/>
  <c r="H989" i="5"/>
  <c r="Z989" i="5" s="1"/>
  <c r="Z951" i="5"/>
  <c r="H951" i="5"/>
  <c r="H849" i="5"/>
  <c r="Z849" i="5" s="1"/>
  <c r="Z589" i="5"/>
  <c r="H589" i="5"/>
  <c r="H579" i="5"/>
  <c r="Z579" i="5" s="1"/>
  <c r="Z477" i="5"/>
  <c r="H477" i="5"/>
  <c r="H85" i="5"/>
  <c r="Z85" i="5" s="1"/>
  <c r="Z1207" i="5"/>
  <c r="H1207" i="5"/>
  <c r="H438" i="5"/>
  <c r="Z438" i="5" s="1"/>
  <c r="Z2992" i="5"/>
  <c r="H2992" i="5"/>
  <c r="H293" i="5"/>
  <c r="Z293" i="5" s="1"/>
  <c r="Z2189" i="5"/>
  <c r="H2189" i="5"/>
  <c r="H1914" i="5"/>
  <c r="Z1914" i="5" s="1"/>
  <c r="Z623" i="5"/>
  <c r="H623" i="5"/>
  <c r="H2745" i="5"/>
  <c r="Z2745" i="5" s="1"/>
  <c r="Z1522" i="5"/>
  <c r="H1522" i="5"/>
  <c r="H878" i="5"/>
  <c r="Z878" i="5" s="1"/>
  <c r="Z2320" i="5"/>
  <c r="H2320" i="5"/>
  <c r="H1407" i="5"/>
  <c r="Z1407" i="5" s="1"/>
  <c r="Z585" i="5"/>
  <c r="H585" i="5"/>
  <c r="H2366" i="5"/>
  <c r="Z2366" i="5" s="1"/>
  <c r="Z2555" i="5"/>
  <c r="H2555" i="5"/>
  <c r="H2036" i="5"/>
  <c r="Z2036" i="5" s="1"/>
  <c r="Z999" i="5"/>
  <c r="H999" i="5"/>
  <c r="H1443" i="5"/>
  <c r="Z1443" i="5" s="1"/>
  <c r="Z1687" i="5"/>
  <c r="H1687" i="5"/>
  <c r="H551" i="5"/>
  <c r="Z551" i="5" s="1"/>
  <c r="Z2092" i="5"/>
  <c r="H2092" i="5"/>
  <c r="H286" i="5"/>
  <c r="Z286" i="5" s="1"/>
  <c r="Z1889" i="5"/>
  <c r="H1889" i="5"/>
  <c r="H346" i="5"/>
  <c r="Z346" i="5" s="1"/>
  <c r="Z2678" i="5"/>
  <c r="H2678" i="5"/>
  <c r="H260" i="5"/>
  <c r="Z260" i="5" s="1"/>
  <c r="Z508" i="5"/>
  <c r="H508" i="5"/>
  <c r="H1811" i="5"/>
  <c r="Z1811" i="5" s="1"/>
  <c r="Z1036" i="5"/>
  <c r="H1036" i="5"/>
  <c r="H698" i="5"/>
  <c r="Z698" i="5" s="1"/>
  <c r="Z696" i="5"/>
  <c r="H696" i="5"/>
  <c r="H564" i="5"/>
  <c r="Z564" i="5" s="1"/>
  <c r="Z422" i="5"/>
  <c r="H422" i="5"/>
  <c r="H3227" i="5"/>
  <c r="Z3227" i="5" s="1"/>
  <c r="Z287" i="5"/>
  <c r="H287" i="5"/>
  <c r="H203" i="5"/>
  <c r="Z203" i="5" s="1"/>
  <c r="Z2808" i="5"/>
  <c r="H2808" i="5"/>
  <c r="H2794" i="5"/>
  <c r="Z2794" i="5" s="1"/>
  <c r="Z333" i="5"/>
  <c r="H333" i="5"/>
  <c r="H2600" i="5"/>
  <c r="Z2600" i="5" s="1"/>
  <c r="Z2735" i="5"/>
  <c r="H2735" i="5"/>
  <c r="H1110" i="5"/>
  <c r="Z1110" i="5" s="1"/>
  <c r="Z877" i="5"/>
  <c r="H877" i="5"/>
  <c r="H810" i="5"/>
  <c r="Z810" i="5" s="1"/>
  <c r="H543" i="5"/>
  <c r="Z543" i="5" s="1"/>
  <c r="H1243" i="5"/>
  <c r="Z1243" i="5" s="1"/>
  <c r="H469" i="5"/>
  <c r="Z469" i="5" s="1"/>
  <c r="H756" i="5"/>
  <c r="Z756" i="5" s="1"/>
  <c r="Z1371" i="5"/>
  <c r="H1371" i="5"/>
  <c r="H1500" i="5"/>
  <c r="Z1500" i="5" s="1"/>
  <c r="Z3055" i="5"/>
  <c r="H3055" i="5"/>
  <c r="H828" i="5"/>
  <c r="Z828" i="5" s="1"/>
  <c r="H531" i="5"/>
  <c r="Z531" i="5" s="1"/>
  <c r="H77" i="5"/>
  <c r="Z77" i="5" s="1"/>
  <c r="H704" i="5"/>
  <c r="Z704" i="5" s="1"/>
  <c r="H2785" i="5"/>
  <c r="Z2785" i="5" s="1"/>
  <c r="Z2900" i="5"/>
  <c r="H2900" i="5"/>
  <c r="H904" i="5"/>
  <c r="Z904" i="5" s="1"/>
  <c r="Z902" i="5"/>
  <c r="H902" i="5"/>
  <c r="H2613" i="5"/>
  <c r="Z2613" i="5" s="1"/>
  <c r="H2378" i="5"/>
  <c r="Z2378" i="5" s="1"/>
  <c r="H1842" i="5"/>
  <c r="Z1842" i="5" s="1"/>
  <c r="H924" i="5"/>
  <c r="Z924" i="5" s="1"/>
  <c r="H666" i="5"/>
  <c r="Z666" i="5" s="1"/>
  <c r="Z2490" i="5"/>
  <c r="H2490" i="5"/>
  <c r="H2395" i="5"/>
  <c r="Z2395" i="5" s="1"/>
  <c r="Z2336" i="5"/>
  <c r="H2336" i="5"/>
  <c r="H889" i="5"/>
  <c r="Z889" i="5" s="1"/>
  <c r="H2352" i="5"/>
  <c r="Z2352" i="5" s="1"/>
  <c r="H1575" i="5"/>
  <c r="Z1575" i="5" s="1"/>
  <c r="H1172" i="5"/>
  <c r="Z1172" i="5" s="1"/>
  <c r="H743" i="5"/>
  <c r="Z743" i="5" s="1"/>
  <c r="Z1410" i="5"/>
  <c r="H1410" i="5"/>
  <c r="H1689" i="5"/>
  <c r="Z1689" i="5" s="1"/>
  <c r="Z1242" i="5"/>
  <c r="H1242" i="5"/>
  <c r="H1692" i="5"/>
  <c r="Z1692" i="5" s="1"/>
  <c r="H955" i="5"/>
  <c r="Z955" i="5" s="1"/>
  <c r="H2610" i="5"/>
  <c r="Z2610" i="5" s="1"/>
  <c r="H1284" i="5"/>
  <c r="Z1284" i="5" s="1"/>
  <c r="H1650" i="5"/>
  <c r="Z1650" i="5" s="1"/>
  <c r="Z1451" i="5"/>
  <c r="H1451" i="5"/>
  <c r="H1299" i="5"/>
  <c r="Z1299" i="5" s="1"/>
  <c r="Z1025" i="5"/>
  <c r="H1025" i="5"/>
  <c r="H3210" i="5"/>
  <c r="Z3210" i="5" s="1"/>
  <c r="H1851" i="5"/>
  <c r="Z1851" i="5" s="1"/>
  <c r="H497" i="5"/>
  <c r="Z497" i="5" s="1"/>
  <c r="H2027" i="5"/>
  <c r="Z2027" i="5" s="1"/>
  <c r="H2551" i="5"/>
  <c r="Z2551" i="5" s="1"/>
  <c r="Z2354" i="5"/>
  <c r="H2354" i="5"/>
  <c r="H1911" i="5"/>
  <c r="Z1911" i="5" s="1"/>
  <c r="Z1638" i="5"/>
  <c r="H1638" i="5"/>
  <c r="H723" i="5"/>
  <c r="Z723" i="5" s="1"/>
  <c r="H582" i="5"/>
  <c r="Z582" i="5" s="1"/>
  <c r="H2194" i="5"/>
  <c r="Z2194" i="5" s="1"/>
  <c r="H2605" i="5"/>
  <c r="Z2605" i="5" s="1"/>
  <c r="H1907" i="5"/>
  <c r="Z1907" i="5" s="1"/>
  <c r="Z1268" i="5"/>
  <c r="H1268" i="5"/>
  <c r="H1665" i="5"/>
  <c r="Z1665" i="5" s="1"/>
  <c r="Z2348" i="5"/>
  <c r="H2348" i="5"/>
  <c r="H88" i="5"/>
  <c r="Z88" i="5" s="1"/>
  <c r="H459" i="5"/>
  <c r="Z459" i="5" s="1"/>
  <c r="H411" i="5"/>
  <c r="Z411" i="5" s="1"/>
  <c r="H1782" i="5"/>
  <c r="Z1782" i="5" s="1"/>
  <c r="H3345" i="5"/>
  <c r="Z3345" i="5" s="1"/>
  <c r="Z2947" i="5"/>
  <c r="H2947" i="5"/>
  <c r="H1101" i="5"/>
  <c r="Z1101" i="5" s="1"/>
  <c r="Z1030" i="5"/>
  <c r="H1030" i="5"/>
  <c r="H3086" i="5"/>
  <c r="Z3086" i="5" s="1"/>
  <c r="Z3048" i="5"/>
  <c r="H3048" i="5"/>
  <c r="H671" i="5"/>
  <c r="Z671" i="5" s="1"/>
  <c r="Z3110" i="5"/>
  <c r="H3110" i="5"/>
  <c r="H3051" i="5"/>
  <c r="Z3051" i="5" s="1"/>
  <c r="Z2053" i="5"/>
  <c r="H2053" i="5"/>
  <c r="H542" i="5"/>
  <c r="Z542" i="5" s="1"/>
  <c r="H1796" i="5"/>
  <c r="Z1796" i="5" s="1"/>
  <c r="H2415" i="5"/>
  <c r="Z2415" i="5" s="1"/>
  <c r="H749" i="5"/>
  <c r="Z749" i="5" s="1"/>
  <c r="Z1276" i="5"/>
  <c r="H1276" i="5"/>
  <c r="H2174" i="5"/>
  <c r="Z2174" i="5" s="1"/>
  <c r="H559" i="5"/>
  <c r="Z559" i="5" s="1"/>
  <c r="Z2246" i="5"/>
  <c r="H2246" i="5"/>
  <c r="H1755" i="5"/>
  <c r="Z1755" i="5" s="1"/>
  <c r="H2852" i="5"/>
  <c r="Z2852" i="5" s="1"/>
  <c r="H991" i="5"/>
  <c r="Z991" i="5" s="1"/>
  <c r="H2450" i="5"/>
  <c r="Z2450" i="5" s="1"/>
  <c r="Z2379" i="5"/>
  <c r="H2379" i="5"/>
  <c r="H699" i="5"/>
  <c r="Z699" i="5" s="1"/>
  <c r="H2685" i="5"/>
  <c r="Z2685" i="5" s="1"/>
  <c r="Z1365" i="5"/>
  <c r="H1365" i="5"/>
  <c r="H1033" i="5"/>
  <c r="Z1033" i="5" s="1"/>
  <c r="H32" i="5"/>
  <c r="Z32" i="5" s="1"/>
  <c r="H1869" i="5"/>
  <c r="Z1869" i="5" s="1"/>
  <c r="H3388" i="5"/>
  <c r="Z3388" i="5" s="1"/>
  <c r="Z3062" i="5"/>
  <c r="H3062" i="5"/>
  <c r="H2214" i="5"/>
  <c r="Z2214" i="5" s="1"/>
  <c r="H1672" i="5"/>
  <c r="Z1672" i="5" s="1"/>
  <c r="Z2508" i="5"/>
  <c r="H2508" i="5"/>
  <c r="H1523" i="5"/>
  <c r="Z1523" i="5" s="1"/>
  <c r="H1915" i="5"/>
  <c r="Z1915" i="5" s="1"/>
  <c r="H3090" i="5"/>
  <c r="Z3090" i="5" s="1"/>
  <c r="H2958" i="5"/>
  <c r="Z2958" i="5" s="1"/>
  <c r="Z972" i="5"/>
  <c r="H972" i="5"/>
  <c r="H2874" i="5"/>
  <c r="Z2874" i="5" s="1"/>
  <c r="H1743" i="5"/>
  <c r="Z1743" i="5" s="1"/>
  <c r="Z1191" i="5"/>
  <c r="H1191" i="5"/>
  <c r="H602" i="5"/>
  <c r="Z602" i="5" s="1"/>
  <c r="H2662" i="5"/>
  <c r="Z2662" i="5" s="1"/>
  <c r="H1269" i="5"/>
  <c r="Z1269" i="5" s="1"/>
  <c r="H1253" i="5"/>
  <c r="Z1253" i="5" s="1"/>
  <c r="Z2949" i="5"/>
  <c r="H2949" i="5"/>
  <c r="H1428" i="5"/>
  <c r="Z1428" i="5" s="1"/>
  <c r="H3354" i="5"/>
  <c r="Z3354" i="5" s="1"/>
  <c r="Z2391" i="5"/>
  <c r="H2391" i="5"/>
  <c r="H820" i="5"/>
  <c r="Z820" i="5" s="1"/>
  <c r="H2021" i="5"/>
  <c r="Z2021" i="5" s="1"/>
  <c r="H1236" i="5"/>
  <c r="Z1236" i="5" s="1"/>
  <c r="H2619" i="5"/>
  <c r="Z2619" i="5" s="1"/>
  <c r="Z2885" i="5"/>
  <c r="H2885" i="5"/>
  <c r="H811" i="5"/>
  <c r="Z811" i="5" s="1"/>
  <c r="H3219" i="5"/>
  <c r="Z3219" i="5" s="1"/>
  <c r="Z2156" i="5"/>
  <c r="H2156" i="5"/>
  <c r="H1352" i="5"/>
  <c r="Z1352" i="5" s="1"/>
  <c r="H144" i="5"/>
  <c r="Z144" i="5" s="1"/>
  <c r="H3112" i="5"/>
  <c r="Z3112" i="5" s="1"/>
  <c r="H2762" i="5"/>
  <c r="Z2762" i="5" s="1"/>
  <c r="Z2898" i="5"/>
  <c r="H2898" i="5"/>
  <c r="H1418" i="5"/>
  <c r="Z1418" i="5" s="1"/>
  <c r="H423" i="5"/>
  <c r="Z423" i="5" s="1"/>
  <c r="Z2990" i="5"/>
  <c r="H2990" i="5"/>
  <c r="H1612" i="5"/>
  <c r="Z1612" i="5" s="1"/>
  <c r="H871" i="5"/>
  <c r="Z871" i="5" s="1"/>
  <c r="H199" i="5"/>
  <c r="Z199" i="5" s="1"/>
  <c r="H1752" i="5"/>
  <c r="Z1752" i="5" s="1"/>
  <c r="Z915" i="5"/>
  <c r="H915" i="5"/>
  <c r="H3235" i="5"/>
  <c r="Z3235" i="5" s="1"/>
  <c r="H2899" i="5"/>
  <c r="Z2899" i="5" s="1"/>
  <c r="Z2417" i="5"/>
  <c r="H2417" i="5"/>
  <c r="H1583" i="5"/>
  <c r="Z1583" i="5" s="1"/>
  <c r="H706" i="5"/>
  <c r="Z706" i="5" s="1"/>
  <c r="H92" i="5"/>
  <c r="Z92" i="5" s="1"/>
  <c r="H581" i="5"/>
  <c r="Z581" i="5" s="1"/>
  <c r="Z1139" i="5"/>
  <c r="H1139" i="5"/>
  <c r="H2205" i="5"/>
  <c r="Z2205" i="5" s="1"/>
  <c r="H3404" i="5"/>
  <c r="Z3404" i="5" s="1"/>
  <c r="Z3188" i="5"/>
  <c r="H3188" i="5"/>
  <c r="H3029" i="5"/>
  <c r="Z3029" i="5" s="1"/>
  <c r="H2815" i="5"/>
  <c r="Z2815" i="5" s="1"/>
  <c r="H2797" i="5"/>
  <c r="Z2797" i="5" s="1"/>
  <c r="H2673" i="5"/>
  <c r="Z2673" i="5" s="1"/>
  <c r="Z2518" i="5"/>
  <c r="H2518" i="5"/>
  <c r="H2317" i="5"/>
  <c r="Z2317" i="5" s="1"/>
  <c r="H1628" i="5"/>
  <c r="Z1628" i="5" s="1"/>
  <c r="Z1527" i="5"/>
  <c r="H1527" i="5"/>
  <c r="H1468" i="5"/>
  <c r="Z1468" i="5" s="1"/>
  <c r="H1082" i="5"/>
  <c r="Z1082" i="5" s="1"/>
  <c r="H1023" i="5"/>
  <c r="Z1023" i="5" s="1"/>
  <c r="H996" i="5"/>
  <c r="Z996" i="5" s="1"/>
  <c r="Z694" i="5"/>
  <c r="H694" i="5"/>
  <c r="H336" i="5"/>
  <c r="Z336" i="5" s="1"/>
  <c r="H259" i="5"/>
  <c r="Z259" i="5" s="1"/>
  <c r="Z208" i="5"/>
  <c r="H208" i="5"/>
  <c r="H180" i="5"/>
  <c r="Z180" i="5" s="1"/>
  <c r="H119" i="5"/>
  <c r="Z119" i="5" s="1"/>
  <c r="H3118" i="5"/>
  <c r="Z3118" i="5" s="1"/>
  <c r="H1456" i="5"/>
  <c r="Z1456" i="5" s="1"/>
  <c r="Z605" i="5"/>
  <c r="H605" i="5"/>
  <c r="H2471" i="5"/>
  <c r="Z2471" i="5" s="1"/>
  <c r="H3225" i="5"/>
  <c r="Z3225" i="5" s="1"/>
  <c r="Z1106" i="5"/>
  <c r="H1106" i="5"/>
  <c r="H657" i="5"/>
  <c r="Z657" i="5" s="1"/>
  <c r="H3312" i="5"/>
  <c r="Z3312" i="5" s="1"/>
  <c r="H2565" i="5"/>
  <c r="Z2565" i="5" s="1"/>
  <c r="H896" i="5"/>
  <c r="Z896" i="5" s="1"/>
  <c r="Z2341" i="5"/>
  <c r="H2341" i="5"/>
  <c r="H2004" i="5"/>
  <c r="Z2004" i="5" s="1"/>
  <c r="H453" i="5"/>
  <c r="Z453" i="5" s="1"/>
  <c r="Z772" i="5"/>
  <c r="H772" i="5"/>
  <c r="H2954" i="5"/>
  <c r="Z2954" i="5" s="1"/>
  <c r="H1656" i="5"/>
  <c r="Z1656" i="5" s="1"/>
  <c r="H2130" i="5"/>
  <c r="Z2130" i="5" s="1"/>
  <c r="H2237" i="5"/>
  <c r="Z2237" i="5" s="1"/>
  <c r="H1171" i="5"/>
  <c r="Z1171" i="5" s="1"/>
  <c r="H1655" i="5"/>
  <c r="Z1655" i="5" s="1"/>
  <c r="H3125" i="5"/>
  <c r="Z3125" i="5" s="1"/>
  <c r="Z2025" i="5"/>
  <c r="H2025" i="5"/>
  <c r="Z1328" i="5"/>
  <c r="H1328" i="5"/>
  <c r="H191" i="5"/>
  <c r="Z191" i="5" s="1"/>
  <c r="H3349" i="5"/>
  <c r="Z3349" i="5" s="1"/>
  <c r="Z1645" i="5"/>
  <c r="H1645" i="5"/>
  <c r="H2841" i="5"/>
  <c r="Z2841" i="5" s="1"/>
  <c r="H1003" i="5"/>
  <c r="Z1003" i="5" s="1"/>
  <c r="H337" i="5"/>
  <c r="Z337" i="5" s="1"/>
  <c r="Z2640" i="5"/>
  <c r="H2640" i="5"/>
  <c r="Z2419" i="5"/>
  <c r="H2419" i="5"/>
  <c r="H2212" i="5"/>
  <c r="Z2212" i="5" s="1"/>
  <c r="H1444" i="5"/>
  <c r="Z1444" i="5" s="1"/>
  <c r="Z672" i="5"/>
  <c r="H672" i="5"/>
  <c r="H168" i="5"/>
  <c r="Z168" i="5" s="1"/>
  <c r="H3106" i="5"/>
  <c r="Z3106" i="5" s="1"/>
  <c r="H2396" i="5"/>
  <c r="Z2396" i="5" s="1"/>
  <c r="Z806" i="5"/>
  <c r="H806" i="5"/>
  <c r="Z382" i="5"/>
  <c r="H382" i="5"/>
  <c r="H3308" i="5"/>
  <c r="Z3308" i="5" s="1"/>
  <c r="H2844" i="5"/>
  <c r="Z2844" i="5" s="1"/>
  <c r="Z1807" i="5"/>
  <c r="H1807" i="5"/>
  <c r="H3400" i="5"/>
  <c r="Z3400" i="5" s="1"/>
  <c r="H3098" i="5"/>
  <c r="Z3098" i="5" s="1"/>
  <c r="Z2657" i="5"/>
  <c r="H2657" i="5"/>
  <c r="H2477" i="5"/>
  <c r="Z2477" i="5" s="1"/>
  <c r="H2308" i="5"/>
  <c r="Z2308" i="5" s="1"/>
  <c r="Z2223" i="5"/>
  <c r="H2223" i="5"/>
  <c r="H1740" i="5"/>
  <c r="Z1740" i="5" s="1"/>
  <c r="H1402" i="5"/>
  <c r="Z1402" i="5" s="1"/>
  <c r="H1313" i="5"/>
  <c r="Z1313" i="5" s="1"/>
  <c r="H960" i="5"/>
  <c r="Z960" i="5" s="1"/>
  <c r="Z720" i="5"/>
  <c r="H720" i="5"/>
  <c r="H630" i="5"/>
  <c r="Z630" i="5" s="1"/>
  <c r="H615" i="5"/>
  <c r="Z615" i="5" s="1"/>
  <c r="Z479" i="5"/>
  <c r="H479" i="5"/>
  <c r="Z282" i="5"/>
  <c r="H282" i="5"/>
  <c r="Z152" i="5"/>
  <c r="H152" i="5"/>
  <c r="H1719" i="5"/>
  <c r="Z1719" i="5" s="1"/>
  <c r="Z1770" i="5"/>
  <c r="H1770" i="5"/>
  <c r="H1093" i="5"/>
  <c r="Z1093" i="5" s="1"/>
  <c r="H488" i="5"/>
  <c r="Z488" i="5" s="1"/>
  <c r="H2611" i="5"/>
  <c r="Z2611" i="5" s="1"/>
  <c r="H1585" i="5"/>
  <c r="Z1585" i="5" s="1"/>
  <c r="H1516" i="5"/>
  <c r="Z1516" i="5" s="1"/>
  <c r="H86" i="5"/>
  <c r="Z86" i="5" s="1"/>
  <c r="H3123" i="5"/>
  <c r="Z3123" i="5" s="1"/>
  <c r="H1972" i="5"/>
  <c r="Z1972" i="5" s="1"/>
  <c r="H713" i="5"/>
  <c r="Z713" i="5" s="1"/>
  <c r="H2253" i="5"/>
  <c r="Z2253" i="5" s="1"/>
  <c r="H1065" i="5"/>
  <c r="Z1065" i="5" s="1"/>
  <c r="Z1756" i="5"/>
  <c r="H1756" i="5"/>
  <c r="Z2637" i="5"/>
  <c r="H2637" i="5"/>
  <c r="Z2937" i="5"/>
  <c r="H2937" i="5"/>
  <c r="H2756" i="5"/>
  <c r="Z2756" i="5" s="1"/>
  <c r="H1143" i="5"/>
  <c r="Z1143" i="5" s="1"/>
  <c r="H3327" i="5"/>
  <c r="Z3327" i="5" s="1"/>
  <c r="H3232" i="5"/>
  <c r="Z3232" i="5" s="1"/>
  <c r="H3012" i="5"/>
  <c r="Z3012" i="5" s="1"/>
  <c r="Z2688" i="5"/>
  <c r="H2688" i="5"/>
  <c r="H2560" i="5"/>
  <c r="Z2560" i="5" s="1"/>
  <c r="H2195" i="5"/>
  <c r="Z2195" i="5" s="1"/>
  <c r="H1490" i="5"/>
  <c r="Z1490" i="5" s="1"/>
  <c r="Z1481" i="5"/>
  <c r="H1481" i="5"/>
  <c r="H1470" i="5"/>
  <c r="Z1470" i="5" s="1"/>
  <c r="H1466" i="5"/>
  <c r="Z1466" i="5" s="1"/>
  <c r="H1458" i="5"/>
  <c r="Z1458" i="5" s="1"/>
  <c r="H1016" i="5"/>
  <c r="Z1016" i="5" s="1"/>
  <c r="H880" i="5"/>
  <c r="Z880" i="5" s="1"/>
  <c r="H819" i="5"/>
  <c r="Z819" i="5" s="1"/>
  <c r="H555" i="5"/>
  <c r="Z555" i="5" s="1"/>
  <c r="Z359" i="5"/>
  <c r="H359" i="5"/>
  <c r="H233" i="5"/>
  <c r="Z233" i="5" s="1"/>
  <c r="H142" i="5"/>
  <c r="Z142" i="5" s="1"/>
  <c r="H141" i="5"/>
  <c r="Z141" i="5" s="1"/>
  <c r="Z103" i="5"/>
  <c r="H103" i="5"/>
  <c r="H89" i="5"/>
  <c r="Z89" i="5" s="1"/>
  <c r="H512" i="5"/>
  <c r="Z512" i="5" s="1"/>
  <c r="H2957" i="5"/>
  <c r="Z2957" i="5" s="1"/>
  <c r="Z1536" i="5"/>
  <c r="H1536" i="5"/>
  <c r="Z730" i="5"/>
  <c r="H730" i="5"/>
  <c r="H993" i="5"/>
  <c r="Z993" i="5" s="1"/>
  <c r="H127" i="5"/>
  <c r="Z127" i="5" s="1"/>
  <c r="Z697" i="5"/>
  <c r="H697" i="5"/>
  <c r="H1948" i="5"/>
  <c r="Z1948" i="5" s="1"/>
  <c r="H868" i="5"/>
  <c r="Z868" i="5" s="1"/>
  <c r="H1029" i="5"/>
  <c r="Z1029" i="5" s="1"/>
  <c r="Z332" i="5"/>
  <c r="H332" i="5"/>
  <c r="H1383" i="5"/>
  <c r="Z1383" i="5" s="1"/>
  <c r="H2748" i="5"/>
  <c r="Z2748" i="5" s="1"/>
  <c r="H830" i="5"/>
  <c r="Z830" i="5" s="1"/>
  <c r="Z2573" i="5"/>
  <c r="H2573" i="5"/>
  <c r="H1358" i="5"/>
  <c r="Z1358" i="5" s="1"/>
  <c r="Z1664" i="5"/>
  <c r="H1664" i="5"/>
  <c r="H1169" i="5"/>
  <c r="Z1169" i="5" s="1"/>
  <c r="Z875" i="5"/>
  <c r="H875" i="5"/>
  <c r="H3307" i="5"/>
  <c r="Z3307" i="5" s="1"/>
  <c r="H2653" i="5"/>
  <c r="Z2653" i="5" s="1"/>
  <c r="H1627" i="5"/>
  <c r="Z1627" i="5" s="1"/>
  <c r="Z319" i="5"/>
  <c r="H319" i="5"/>
  <c r="H167" i="5"/>
  <c r="Z167" i="5" s="1"/>
  <c r="H467" i="5"/>
  <c r="Z467" i="5" s="1"/>
  <c r="H2476" i="5"/>
  <c r="Z2476" i="5" s="1"/>
  <c r="Z826" i="5"/>
  <c r="H826" i="5"/>
  <c r="H1326" i="5"/>
  <c r="Z1326" i="5" s="1"/>
  <c r="H2711" i="5"/>
  <c r="Z2711" i="5" s="1"/>
  <c r="H1386" i="5"/>
  <c r="Z1386" i="5" s="1"/>
  <c r="H314" i="5"/>
  <c r="Z314" i="5" s="1"/>
  <c r="H419" i="5"/>
  <c r="Z419" i="5" s="1"/>
  <c r="H3241" i="5"/>
  <c r="Z3241" i="5" s="1"/>
  <c r="H2733" i="5"/>
  <c r="Z2733" i="5" s="1"/>
  <c r="Z1250" i="5"/>
  <c r="H1250" i="5"/>
  <c r="Z929" i="5"/>
  <c r="H929" i="5"/>
  <c r="H464" i="5"/>
  <c r="Z464" i="5" s="1"/>
  <c r="H3001" i="5"/>
  <c r="Z3001" i="5" s="1"/>
  <c r="Z1216" i="5"/>
  <c r="H1216" i="5"/>
  <c r="H3093" i="5"/>
  <c r="Z3093" i="5" s="1"/>
  <c r="H1979" i="5"/>
  <c r="Z1979" i="5" s="1"/>
  <c r="H3360" i="5"/>
  <c r="Z3360" i="5" s="1"/>
  <c r="H3152" i="5"/>
  <c r="Z3152" i="5" s="1"/>
  <c r="H2790" i="5"/>
  <c r="Z2790" i="5" s="1"/>
  <c r="H1845" i="5"/>
  <c r="Z1845" i="5" s="1"/>
  <c r="H1652" i="5"/>
  <c r="Z1652" i="5" s="1"/>
  <c r="Z879" i="5"/>
  <c r="H879" i="5"/>
  <c r="H528" i="5"/>
  <c r="Z528" i="5" s="1"/>
  <c r="H1999" i="5"/>
  <c r="Z1999" i="5" s="1"/>
  <c r="H2976" i="5"/>
  <c r="Z2976" i="5" s="1"/>
  <c r="Z1524" i="5"/>
  <c r="H1524" i="5"/>
  <c r="H1878" i="5"/>
  <c r="Z1878" i="5" s="1"/>
  <c r="H2303" i="5"/>
  <c r="Z2303" i="5" s="1"/>
  <c r="H1852" i="5"/>
  <c r="Z1852" i="5" s="1"/>
  <c r="H1179" i="5"/>
  <c r="Z1179" i="5" s="1"/>
  <c r="H2853" i="5"/>
  <c r="Z2853" i="5" s="1"/>
  <c r="H369" i="5"/>
  <c r="Z369" i="5" s="1"/>
  <c r="H3355" i="5"/>
  <c r="Z3355" i="5" s="1"/>
  <c r="Z3290" i="5"/>
  <c r="H3290" i="5"/>
  <c r="H2847" i="5"/>
  <c r="Z2847" i="5" s="1"/>
  <c r="H2825" i="5"/>
  <c r="Z2825" i="5" s="1"/>
  <c r="H2799" i="5"/>
  <c r="Z2799" i="5" s="1"/>
  <c r="Z1983" i="5"/>
  <c r="H1983" i="5"/>
  <c r="H1537" i="5"/>
  <c r="Z1537" i="5" s="1"/>
  <c r="H1168" i="5"/>
  <c r="Z1168" i="5" s="1"/>
  <c r="H980" i="5"/>
  <c r="Z980" i="5" s="1"/>
  <c r="Z775" i="5"/>
  <c r="H775" i="5"/>
  <c r="Z715" i="5"/>
  <c r="H715" i="5"/>
  <c r="H507" i="5"/>
  <c r="Z507" i="5" s="1"/>
  <c r="H63" i="5"/>
  <c r="Z63" i="5" s="1"/>
  <c r="Z62" i="5"/>
  <c r="H62" i="5"/>
  <c r="H2048" i="5"/>
  <c r="Z2048" i="5" s="1"/>
  <c r="H1610" i="5"/>
  <c r="Z1610" i="5" s="1"/>
  <c r="H40" i="5"/>
  <c r="Z40" i="5" s="1"/>
  <c r="H361" i="5"/>
  <c r="Z361" i="5" s="1"/>
  <c r="H2556" i="5"/>
  <c r="Z2556" i="5" s="1"/>
  <c r="H1688" i="5"/>
  <c r="Z1688" i="5" s="1"/>
  <c r="H935" i="5"/>
  <c r="Z935" i="5" s="1"/>
  <c r="H341" i="5"/>
  <c r="Z341" i="5" s="1"/>
  <c r="H1217" i="5"/>
  <c r="Z1217" i="5" s="1"/>
  <c r="H903" i="5"/>
  <c r="Z903" i="5" s="1"/>
  <c r="H2364" i="5"/>
  <c r="Z2364" i="5" s="1"/>
  <c r="H1572" i="5"/>
  <c r="Z1572" i="5" s="1"/>
  <c r="H3292" i="5"/>
  <c r="Z3292" i="5" s="1"/>
  <c r="H1080" i="5"/>
  <c r="Z1080" i="5" s="1"/>
  <c r="H603" i="5"/>
  <c r="Z603" i="5" s="1"/>
  <c r="H1174" i="5"/>
  <c r="Z1174" i="5" s="1"/>
  <c r="H3113" i="5"/>
  <c r="Z3113" i="5" s="1"/>
  <c r="H3064" i="5"/>
  <c r="Z3064" i="5" s="1"/>
  <c r="H3031" i="5"/>
  <c r="Z3031" i="5" s="1"/>
  <c r="H2986" i="5"/>
  <c r="Z2986" i="5" s="1"/>
  <c r="H2942" i="5"/>
  <c r="Z2942" i="5" s="1"/>
  <c r="H2917" i="5"/>
  <c r="Z2917" i="5" s="1"/>
  <c r="H2829" i="5"/>
  <c r="Z2829" i="5" s="1"/>
  <c r="H2505" i="5"/>
  <c r="Z2505" i="5" s="1"/>
  <c r="H2487" i="5"/>
  <c r="Z2487" i="5" s="1"/>
  <c r="H2459" i="5"/>
  <c r="Z2459" i="5" s="1"/>
  <c r="H2267" i="5"/>
  <c r="Z2267" i="5" s="1"/>
  <c r="H1736" i="5"/>
  <c r="Z1736" i="5" s="1"/>
  <c r="H1720" i="5"/>
  <c r="Z1720" i="5" s="1"/>
  <c r="H1073" i="5"/>
  <c r="Z1073" i="5" s="1"/>
  <c r="H992" i="5"/>
  <c r="Z992" i="5" s="1"/>
  <c r="H386" i="5"/>
  <c r="Z386" i="5" s="1"/>
  <c r="H292" i="5"/>
  <c r="Z292" i="5" s="1"/>
  <c r="H70" i="5"/>
  <c r="Z70" i="5" s="1"/>
  <c r="H2896" i="5"/>
  <c r="Z2896" i="5" s="1"/>
  <c r="H189" i="5"/>
  <c r="Z189" i="5" s="1"/>
  <c r="H3195" i="5"/>
  <c r="Z3195" i="5" s="1"/>
  <c r="H574" i="5"/>
  <c r="Z574" i="5" s="1"/>
  <c r="H339" i="5"/>
  <c r="Z339" i="5" s="1"/>
  <c r="H1103" i="5"/>
  <c r="Z1103" i="5" s="1"/>
  <c r="H3120" i="5"/>
  <c r="Z3120" i="5" s="1"/>
  <c r="H2680" i="5"/>
  <c r="Z2680" i="5" s="1"/>
  <c r="H2647" i="5"/>
  <c r="Z2647" i="5" s="1"/>
  <c r="H2485" i="5"/>
  <c r="Z2485" i="5" s="1"/>
  <c r="H2026" i="5"/>
  <c r="Z2026" i="5" s="1"/>
  <c r="H1622" i="5"/>
  <c r="Z1622" i="5" s="1"/>
  <c r="H2758" i="5"/>
  <c r="Z2758" i="5" s="1"/>
  <c r="H1126" i="5"/>
  <c r="Z1126" i="5" s="1"/>
  <c r="H2666" i="5"/>
  <c r="Z2666" i="5" s="1"/>
  <c r="H2251" i="5"/>
  <c r="Z2251" i="5" s="1"/>
  <c r="H2561" i="5"/>
  <c r="Z2561" i="5" s="1"/>
  <c r="H245" i="5"/>
  <c r="Z245" i="5" s="1"/>
  <c r="H1244" i="5"/>
  <c r="Z1244" i="5" s="1"/>
  <c r="H2117" i="5"/>
  <c r="Z2117" i="5" s="1"/>
  <c r="H1594" i="5"/>
  <c r="Z1594" i="5" s="1"/>
  <c r="H1555" i="5"/>
  <c r="Z1555" i="5" s="1"/>
  <c r="H2575" i="5"/>
  <c r="Z2575" i="5" s="1"/>
  <c r="H1762" i="5"/>
  <c r="Z1762" i="5" s="1"/>
  <c r="H983" i="5"/>
  <c r="Z983" i="5" s="1"/>
  <c r="H1601" i="5"/>
  <c r="Z1601" i="5" s="1"/>
  <c r="H1225" i="5"/>
  <c r="Z1225" i="5" s="1"/>
  <c r="H2865" i="5"/>
  <c r="Z2865" i="5" s="1"/>
  <c r="H2124" i="5"/>
  <c r="Z2124" i="5" s="1"/>
  <c r="H1775" i="5"/>
  <c r="Z1775" i="5" s="1"/>
  <c r="H595" i="5"/>
  <c r="Z595" i="5" s="1"/>
  <c r="H277" i="5"/>
  <c r="Z277" i="5" s="1"/>
  <c r="H3266" i="5"/>
  <c r="Z3266" i="5" s="1"/>
  <c r="H1513" i="5"/>
  <c r="Z1513" i="5" s="1"/>
  <c r="H2918" i="5"/>
  <c r="Z2918" i="5" s="1"/>
  <c r="H2630" i="5"/>
  <c r="Z2630" i="5" s="1"/>
  <c r="H2906" i="5"/>
  <c r="Z2906" i="5" s="1"/>
  <c r="H2509" i="5"/>
  <c r="Z2509" i="5" s="1"/>
  <c r="H1223" i="5"/>
  <c r="Z1223" i="5" s="1"/>
  <c r="H2455" i="5"/>
  <c r="Z2455" i="5" s="1"/>
  <c r="H1066" i="5"/>
  <c r="Z1066" i="5" s="1"/>
  <c r="H1049" i="5"/>
  <c r="Z1049" i="5" s="1"/>
  <c r="H2418" i="5"/>
  <c r="Z2418" i="5" s="1"/>
  <c r="H689" i="5"/>
  <c r="Z689" i="5" s="1"/>
  <c r="H3257" i="5"/>
  <c r="Z3257" i="5" s="1"/>
  <c r="H402" i="5"/>
  <c r="Z402" i="5" s="1"/>
  <c r="H2328" i="5"/>
  <c r="Z2328" i="5" s="1"/>
  <c r="H1868" i="5"/>
  <c r="Z1868" i="5" s="1"/>
  <c r="H1095" i="5"/>
  <c r="Z1095" i="5" s="1"/>
  <c r="H1795" i="5"/>
  <c r="Z1795" i="5" s="1"/>
  <c r="H1855" i="5"/>
  <c r="Z1855" i="5" s="1"/>
  <c r="H3324" i="5"/>
  <c r="Z3324" i="5" s="1"/>
  <c r="H2648" i="5"/>
  <c r="Z2648" i="5" s="1"/>
  <c r="H1805" i="5"/>
  <c r="Z1805" i="5" s="1"/>
  <c r="H3054" i="5"/>
  <c r="Z3054" i="5" s="1"/>
  <c r="H1302" i="5"/>
  <c r="Z1302" i="5" s="1"/>
  <c r="H2546" i="5"/>
  <c r="Z2546" i="5" s="1"/>
  <c r="H1414" i="5"/>
  <c r="Z1414" i="5" s="1"/>
  <c r="H3415" i="5"/>
  <c r="Z3415" i="5" s="1"/>
  <c r="H3414" i="5"/>
  <c r="Z3414" i="5" s="1"/>
  <c r="H2946" i="5"/>
  <c r="Z2946" i="5" s="1"/>
  <c r="H2697" i="5"/>
  <c r="Z2697" i="5" s="1"/>
  <c r="H2696" i="5"/>
  <c r="Z2696" i="5" s="1"/>
  <c r="H2249" i="5"/>
  <c r="Z2249" i="5" s="1"/>
  <c r="H1810" i="5"/>
  <c r="Z1810" i="5" s="1"/>
  <c r="H1488" i="5"/>
  <c r="Z1488" i="5" s="1"/>
  <c r="H1450" i="5"/>
  <c r="Z1450" i="5" s="1"/>
  <c r="H1062" i="5"/>
  <c r="Z1062" i="5" s="1"/>
  <c r="H901" i="5"/>
  <c r="Z901" i="5" s="1"/>
  <c r="H843" i="5"/>
  <c r="Z843" i="5" s="1"/>
  <c r="H747" i="5"/>
  <c r="Z747" i="5" s="1"/>
  <c r="H645" i="5"/>
  <c r="Z645" i="5" s="1"/>
  <c r="H609" i="5"/>
  <c r="Z609" i="5" s="1"/>
  <c r="H604" i="5"/>
  <c r="Z604" i="5" s="1"/>
  <c r="H590" i="5"/>
  <c r="Z590" i="5" s="1"/>
  <c r="H524" i="5"/>
  <c r="Z524" i="5" s="1"/>
  <c r="H264" i="5"/>
  <c r="Z264" i="5" s="1"/>
  <c r="H223" i="5"/>
  <c r="Z223" i="5" s="1"/>
  <c r="H166" i="5"/>
  <c r="Z166" i="5" s="1"/>
  <c r="H2157" i="5"/>
  <c r="Z2157" i="5" s="1"/>
  <c r="H409" i="5"/>
  <c r="Z409" i="5" s="1"/>
  <c r="H587" i="5"/>
  <c r="Z587" i="5" s="1"/>
  <c r="H183" i="5"/>
  <c r="Z183" i="5" s="1"/>
  <c r="H1562" i="5"/>
  <c r="Z1562" i="5" s="1"/>
  <c r="H3389" i="5"/>
  <c r="Z3389" i="5" s="1"/>
  <c r="H641" i="5"/>
  <c r="Z641" i="5" s="1"/>
  <c r="H2706" i="5"/>
  <c r="Z2706" i="5" s="1"/>
  <c r="H1771" i="5"/>
  <c r="Z1771" i="5" s="1"/>
  <c r="H2747" i="5"/>
  <c r="Z2747" i="5" s="1"/>
  <c r="H2353" i="5"/>
  <c r="Z2353" i="5" s="1"/>
  <c r="H1883" i="5"/>
  <c r="Z1883" i="5" s="1"/>
  <c r="H1224" i="5"/>
  <c r="Z1224" i="5" s="1"/>
  <c r="H3171" i="5"/>
  <c r="Z3171" i="5" s="1"/>
  <c r="H3135" i="5"/>
  <c r="Z3135" i="5" s="1"/>
  <c r="H3025" i="5"/>
  <c r="Z3025" i="5" s="1"/>
  <c r="H2579" i="5"/>
  <c r="Z2579" i="5" s="1"/>
  <c r="H2524" i="5"/>
  <c r="Z2524" i="5" s="1"/>
  <c r="H1785" i="5"/>
  <c r="Z1785" i="5" s="1"/>
  <c r="H1703" i="5"/>
  <c r="Z1703" i="5" s="1"/>
  <c r="H1653" i="5"/>
  <c r="Z1653" i="5" s="1"/>
  <c r="H1437" i="5"/>
  <c r="Z1437" i="5" s="1"/>
  <c r="H1198" i="5"/>
  <c r="Z1198" i="5" s="1"/>
  <c r="H762" i="5"/>
  <c r="Z762" i="5" s="1"/>
  <c r="H2632" i="5"/>
  <c r="Z2632" i="5" s="1"/>
  <c r="H3367" i="5"/>
  <c r="Z3367" i="5" s="1"/>
  <c r="H42" i="5"/>
  <c r="Z42" i="5" s="1"/>
  <c r="H2956" i="5"/>
  <c r="Z2956" i="5" s="1"/>
  <c r="H2895" i="5"/>
  <c r="Z2895" i="5" s="1"/>
  <c r="H2425" i="5"/>
  <c r="Z2425" i="5" s="1"/>
  <c r="H1969" i="5"/>
  <c r="Z1969" i="5" s="1"/>
  <c r="H1843" i="5"/>
  <c r="Z1843" i="5" s="1"/>
  <c r="H1799" i="5"/>
  <c r="Z1799" i="5" s="1"/>
  <c r="H1614" i="5"/>
  <c r="Z1614" i="5" s="1"/>
  <c r="H1515" i="5"/>
  <c r="Z1515" i="5" s="1"/>
  <c r="H1435" i="5"/>
  <c r="Z1435" i="5" s="1"/>
  <c r="H1336" i="5"/>
  <c r="Z1336" i="5" s="1"/>
  <c r="H1157" i="5"/>
  <c r="Z1157" i="5" s="1"/>
  <c r="H1092" i="5"/>
  <c r="Z1092" i="5" s="1"/>
  <c r="H252" i="5"/>
  <c r="Z252" i="5" s="1"/>
  <c r="H480" i="5"/>
  <c r="Z480" i="5" s="1"/>
  <c r="H3409" i="5"/>
  <c r="Z3409" i="5" s="1"/>
  <c r="H363" i="5"/>
  <c r="Z363" i="5" s="1"/>
  <c r="H130" i="5"/>
  <c r="Z130" i="5" s="1"/>
  <c r="H100" i="5"/>
  <c r="Z100" i="5" s="1"/>
  <c r="H41" i="5"/>
  <c r="Z41" i="5" s="1"/>
  <c r="H527" i="5"/>
  <c r="Z527" i="5" s="1"/>
  <c r="H340" i="5"/>
  <c r="Z340" i="5" s="1"/>
  <c r="H1155" i="5"/>
  <c r="Z1155" i="5" s="1"/>
  <c r="H370" i="5"/>
  <c r="Z370" i="5" s="1"/>
  <c r="H818" i="5"/>
  <c r="Z818" i="5" s="1"/>
  <c r="H2257" i="5"/>
  <c r="Z2257" i="5" s="1"/>
  <c r="H207" i="5"/>
  <c r="Z207" i="5" s="1"/>
  <c r="H2887" i="5"/>
  <c r="Z2887" i="5" s="1"/>
  <c r="H1499" i="5"/>
  <c r="Z1499" i="5" s="1"/>
  <c r="H791" i="5"/>
  <c r="Z791" i="5" s="1"/>
  <c r="H2143" i="5"/>
  <c r="Z2143" i="5" s="1"/>
  <c r="H2725" i="5"/>
  <c r="Z2725" i="5" s="1"/>
  <c r="H3066" i="5"/>
  <c r="Z3066" i="5" s="1"/>
  <c r="H3045" i="5"/>
  <c r="Z3045" i="5" s="1"/>
  <c r="H882" i="5"/>
  <c r="Z882" i="5" s="1"/>
  <c r="H3153" i="5"/>
  <c r="Z3153" i="5" s="1"/>
  <c r="H1912" i="5"/>
  <c r="Z1912" i="5" s="1"/>
  <c r="H1630" i="5"/>
  <c r="Z1630" i="5" s="1"/>
  <c r="H2002" i="5"/>
  <c r="Z2002" i="5" s="1"/>
  <c r="H1800" i="5"/>
  <c r="Z1800" i="5" s="1"/>
  <c r="H970" i="5"/>
  <c r="Z970" i="5" s="1"/>
  <c r="H673" i="5"/>
  <c r="Z673" i="5" s="1"/>
  <c r="H310" i="5"/>
  <c r="Z310" i="5" s="1"/>
  <c r="H2326" i="5"/>
  <c r="Z2326" i="5" s="1"/>
  <c r="H1006" i="5"/>
  <c r="Z1006" i="5" s="1"/>
  <c r="H700" i="5"/>
  <c r="Z700" i="5" s="1"/>
  <c r="H2058" i="5"/>
  <c r="Z2058" i="5" s="1"/>
  <c r="H2085" i="5"/>
  <c r="Z2085" i="5" s="1"/>
  <c r="H1659" i="5"/>
  <c r="Z1659" i="5" s="1"/>
  <c r="H1514" i="5"/>
  <c r="Z1514" i="5" s="1"/>
  <c r="H667" i="5"/>
  <c r="Z667" i="5" s="1"/>
  <c r="H1390" i="5"/>
  <c r="Z1390" i="5" s="1"/>
  <c r="H3385" i="5"/>
  <c r="Z3385" i="5" s="1"/>
  <c r="H2707" i="5"/>
  <c r="Z2707" i="5" s="1"/>
  <c r="H2566" i="5"/>
  <c r="Z2566" i="5" s="1"/>
  <c r="H1945" i="5"/>
  <c r="Z1945" i="5" s="1"/>
  <c r="H1924" i="5"/>
  <c r="Z1924" i="5" s="1"/>
  <c r="H1602" i="5"/>
  <c r="Z1602" i="5" s="1"/>
  <c r="H1512" i="5"/>
  <c r="Z1512" i="5" s="1"/>
  <c r="H1137" i="5"/>
  <c r="Z1137" i="5" s="1"/>
  <c r="H1104" i="5"/>
  <c r="Z1104" i="5" s="1"/>
  <c r="H1075" i="5"/>
  <c r="Z1075" i="5" s="1"/>
  <c r="H612" i="5"/>
  <c r="Z612" i="5" s="1"/>
  <c r="H388" i="5"/>
  <c r="Z388" i="5" s="1"/>
  <c r="H229" i="5"/>
  <c r="Z229" i="5" s="1"/>
  <c r="H3170" i="5"/>
  <c r="Z3170" i="5" s="1"/>
  <c r="H421" i="5"/>
  <c r="Z421" i="5" s="1"/>
  <c r="H1254" i="5"/>
  <c r="Z1254" i="5" s="1"/>
  <c r="H2967" i="5"/>
  <c r="Z2967" i="5" s="1"/>
  <c r="H2337" i="5"/>
  <c r="Z2337" i="5" s="1"/>
  <c r="H1966" i="5"/>
  <c r="Z1966" i="5" s="1"/>
  <c r="H1718" i="5"/>
  <c r="Z1718" i="5" s="1"/>
  <c r="H1152" i="5"/>
  <c r="Z1152" i="5" s="1"/>
  <c r="H1131" i="5"/>
  <c r="Z1131" i="5" s="1"/>
  <c r="H769" i="5"/>
  <c r="Z769" i="5" s="1"/>
  <c r="H754" i="5"/>
  <c r="Z754" i="5" s="1"/>
  <c r="H740" i="5"/>
  <c r="Z740" i="5" s="1"/>
  <c r="H549" i="5"/>
  <c r="Z549" i="5" s="1"/>
  <c r="H362" i="5"/>
  <c r="Z362" i="5" s="1"/>
  <c r="H10" i="5"/>
  <c r="Z10" i="5" s="1"/>
  <c r="H160" i="5"/>
  <c r="Z160" i="5" s="1"/>
  <c r="H591" i="5"/>
  <c r="Z591" i="5" s="1"/>
  <c r="H2931" i="5"/>
  <c r="Z2931" i="5" s="1"/>
  <c r="H2472" i="5"/>
  <c r="Z2472" i="5" s="1"/>
  <c r="H710" i="5"/>
  <c r="Z710" i="5" s="1"/>
  <c r="H1730" i="5"/>
  <c r="Z1730" i="5" s="1"/>
  <c r="H2577" i="5"/>
  <c r="Z2577" i="5" s="1"/>
  <c r="H2926" i="5"/>
  <c r="Z2926" i="5" s="1"/>
  <c r="H1387" i="5"/>
  <c r="Z1387" i="5" s="1"/>
  <c r="H3186" i="5"/>
  <c r="Z3186" i="5" s="1"/>
  <c r="H3019" i="5"/>
  <c r="Z3019" i="5" s="1"/>
  <c r="H1153" i="5"/>
  <c r="Z1153" i="5" s="1"/>
  <c r="H729" i="5"/>
  <c r="Z729" i="5" s="1"/>
  <c r="H2259" i="5"/>
  <c r="Z2259" i="5" s="1"/>
  <c r="H3095" i="5"/>
  <c r="Z3095" i="5" s="1"/>
  <c r="H1928" i="5"/>
  <c r="Z1928" i="5" s="1"/>
  <c r="H1548" i="5"/>
  <c r="Z1548" i="5" s="1"/>
  <c r="H1381" i="5"/>
  <c r="Z1381" i="5" s="1"/>
  <c r="H2033" i="5"/>
  <c r="Z2033" i="5" s="1"/>
  <c r="H2493" i="5"/>
  <c r="Z2493" i="5" s="1"/>
  <c r="H2305" i="5"/>
  <c r="Z2305" i="5" s="1"/>
  <c r="H2290" i="5"/>
  <c r="Z2290" i="5" s="1"/>
  <c r="H1356" i="5"/>
  <c r="Z1356" i="5" s="1"/>
  <c r="H1930" i="5"/>
  <c r="Z1930" i="5" s="1"/>
  <c r="H1177" i="5"/>
  <c r="Z1177" i="5" s="1"/>
  <c r="H2667" i="5"/>
  <c r="Z2667" i="5" s="1"/>
  <c r="H2649" i="5"/>
  <c r="Z2649" i="5" s="1"/>
  <c r="H1909" i="5"/>
  <c r="Z1909" i="5" s="1"/>
  <c r="H227" i="5"/>
  <c r="Z227" i="5" s="1"/>
  <c r="H1311" i="5"/>
  <c r="Z1311" i="5" s="1"/>
  <c r="H2775" i="5"/>
  <c r="Z2775" i="5" s="1"/>
  <c r="H1412" i="5"/>
  <c r="Z1412" i="5" s="1"/>
  <c r="H2393" i="5"/>
  <c r="Z2393" i="5" s="1"/>
  <c r="H905" i="5"/>
  <c r="Z905" i="5" s="1"/>
  <c r="H2677" i="5"/>
  <c r="Z2677" i="5" s="1"/>
  <c r="H2176" i="5"/>
  <c r="Z2176" i="5" s="1"/>
  <c r="H2839" i="5"/>
  <c r="Z2839" i="5" s="1"/>
  <c r="H2190" i="5"/>
  <c r="Z2190" i="5" s="1"/>
  <c r="H956" i="5"/>
  <c r="Z956" i="5" s="1"/>
  <c r="H619" i="5"/>
  <c r="Z619" i="5" s="1"/>
  <c r="H212" i="5"/>
  <c r="Z212" i="5" s="1"/>
  <c r="H2585" i="5"/>
  <c r="Z2585" i="5" s="1"/>
  <c r="H3042" i="5"/>
  <c r="Z3042" i="5" s="1"/>
  <c r="H3276" i="5"/>
  <c r="Z3276" i="5" s="1"/>
  <c r="H2913" i="5"/>
  <c r="Z2913" i="5" s="1"/>
  <c r="H3149" i="5"/>
  <c r="Z3149" i="5" s="1"/>
  <c r="H2831" i="5"/>
  <c r="Z2831" i="5" s="1"/>
  <c r="H1867" i="5"/>
  <c r="Z1867" i="5" s="1"/>
  <c r="H3203" i="5"/>
  <c r="Z3203" i="5" s="1"/>
  <c r="H3075" i="5"/>
  <c r="Z3075" i="5" s="1"/>
  <c r="H3021" i="5"/>
  <c r="Z3021" i="5" s="1"/>
  <c r="H2948" i="5"/>
  <c r="Z2948" i="5" s="1"/>
  <c r="H2595" i="5"/>
  <c r="Z2595" i="5" s="1"/>
  <c r="H2548" i="5"/>
  <c r="Z2548" i="5" s="1"/>
  <c r="H2093" i="5"/>
  <c r="Z2093" i="5" s="1"/>
  <c r="H1962" i="5"/>
  <c r="Z1962" i="5" s="1"/>
  <c r="H1626" i="5"/>
  <c r="Z1626" i="5" s="1"/>
  <c r="H1228" i="5"/>
  <c r="Z1228" i="5" s="1"/>
  <c r="H1120" i="5"/>
  <c r="Z1120" i="5" s="1"/>
  <c r="H914" i="5"/>
  <c r="Z914" i="5" s="1"/>
  <c r="H795" i="5"/>
  <c r="Z795" i="5" s="1"/>
  <c r="H552" i="5"/>
  <c r="Z552" i="5" s="1"/>
  <c r="H460" i="5"/>
  <c r="Z460" i="5" s="1"/>
  <c r="H440" i="5"/>
  <c r="Z440" i="5" s="1"/>
  <c r="H335" i="5"/>
  <c r="Z335" i="5" s="1"/>
  <c r="H232" i="5"/>
  <c r="Z232" i="5" s="1"/>
  <c r="H132" i="5"/>
  <c r="Z132" i="5" s="1"/>
  <c r="H2929" i="5"/>
  <c r="Z2929" i="5" s="1"/>
  <c r="H1927" i="5"/>
  <c r="Z1927" i="5" s="1"/>
  <c r="H2623" i="5"/>
  <c r="Z2623" i="5" s="1"/>
  <c r="H1448" i="5"/>
  <c r="Z1448" i="5" s="1"/>
  <c r="H2689" i="5"/>
  <c r="Z2689" i="5" s="1"/>
  <c r="H285" i="5"/>
  <c r="Z285" i="5" s="1"/>
  <c r="H2818" i="5"/>
  <c r="Z2818" i="5" s="1"/>
  <c r="H3396" i="5"/>
  <c r="Z3396" i="5" s="1"/>
  <c r="H2699" i="5"/>
  <c r="Z2699" i="5" s="1"/>
  <c r="H2761" i="5"/>
  <c r="Z2761" i="5" s="1"/>
  <c r="H2387" i="5"/>
  <c r="Z2387" i="5" s="1"/>
  <c r="H628" i="5"/>
  <c r="Z628" i="5" s="1"/>
  <c r="H1890" i="5"/>
  <c r="Z1890" i="5" s="1"/>
  <c r="H197" i="5"/>
  <c r="Z197" i="5" s="1"/>
  <c r="H2039" i="5"/>
  <c r="Z2039" i="5" s="1"/>
  <c r="H2801" i="5"/>
  <c r="Z2801" i="5" s="1"/>
  <c r="H1474" i="5"/>
  <c r="Z1474" i="5" s="1"/>
  <c r="H3035" i="5"/>
  <c r="Z3035" i="5" s="1"/>
  <c r="H1538" i="5"/>
  <c r="Z1538" i="5" s="1"/>
  <c r="H1491" i="5"/>
  <c r="Z1491" i="5" s="1"/>
  <c r="H1118" i="5"/>
  <c r="Z1118" i="5" s="1"/>
  <c r="H1069" i="5"/>
  <c r="Z1069" i="5" s="1"/>
  <c r="H977" i="5"/>
  <c r="Z977" i="5" s="1"/>
  <c r="H353" i="5"/>
  <c r="Z353" i="5" s="1"/>
  <c r="H158" i="5"/>
  <c r="Z158" i="5" s="1"/>
  <c r="H93" i="5"/>
  <c r="Z93" i="5" s="1"/>
  <c r="H56" i="5"/>
  <c r="Z56" i="5" s="1"/>
  <c r="H465" i="5"/>
  <c r="Z465" i="5" s="1"/>
  <c r="H2683" i="5"/>
  <c r="Z2683" i="5" s="1"/>
  <c r="H2670" i="5"/>
  <c r="Z2670" i="5" s="1"/>
  <c r="Z2776" i="5"/>
  <c r="H2776" i="5"/>
  <c r="H837" i="5"/>
  <c r="Z837" i="5" s="1"/>
  <c r="Z1306" i="5"/>
  <c r="H1306" i="5"/>
  <c r="H2719" i="5"/>
  <c r="Z2719" i="5" s="1"/>
  <c r="H3376" i="5"/>
  <c r="Z3376" i="5" s="1"/>
  <c r="H3372" i="5"/>
  <c r="Z3372" i="5" s="1"/>
  <c r="H2713" i="5"/>
  <c r="Z2713" i="5" s="1"/>
  <c r="H2182" i="5"/>
  <c r="Z2182" i="5" s="1"/>
  <c r="Z3296" i="5"/>
  <c r="H3296" i="5"/>
  <c r="H3261" i="5"/>
  <c r="Z3261" i="5" s="1"/>
  <c r="Z2884" i="5"/>
  <c r="H2884" i="5"/>
  <c r="H2720" i="5"/>
  <c r="Z2720" i="5" s="1"/>
  <c r="H2716" i="5"/>
  <c r="Z2716" i="5" s="1"/>
  <c r="H2062" i="5"/>
  <c r="Z2062" i="5" s="1"/>
  <c r="H1635" i="5"/>
  <c r="Z1635" i="5" s="1"/>
  <c r="H1539" i="5"/>
  <c r="Z1539" i="5" s="1"/>
  <c r="H1432" i="5"/>
  <c r="Z1432" i="5" s="1"/>
  <c r="H1297" i="5"/>
  <c r="Z1297" i="5" s="1"/>
  <c r="Z1004" i="5"/>
  <c r="H1004" i="5"/>
  <c r="H855" i="5"/>
  <c r="Z855" i="5" s="1"/>
  <c r="H785" i="5"/>
  <c r="Z785" i="5" s="1"/>
  <c r="H500" i="5"/>
  <c r="Z500" i="5" s="1"/>
  <c r="Z391" i="5"/>
  <c r="H391" i="5"/>
  <c r="H327" i="5"/>
  <c r="Z327" i="5" s="1"/>
  <c r="H235" i="5"/>
  <c r="Z235" i="5" s="1"/>
  <c r="H67" i="5"/>
  <c r="Z67" i="5" s="1"/>
  <c r="Z324" i="5"/>
  <c r="H324" i="5"/>
  <c r="H1274" i="5"/>
  <c r="Z1274" i="5" s="1"/>
  <c r="H2769" i="5"/>
  <c r="Z2769" i="5" s="1"/>
  <c r="H1910" i="5"/>
  <c r="Z1910" i="5" s="1"/>
  <c r="H1038" i="5"/>
  <c r="Z1038" i="5" s="1"/>
  <c r="H2390" i="5"/>
  <c r="Z2390" i="5" s="1"/>
  <c r="H2094" i="5"/>
  <c r="Z2094" i="5" s="1"/>
  <c r="H1938" i="5"/>
  <c r="Z1938" i="5" s="1"/>
  <c r="Z2503" i="5"/>
  <c r="H2503" i="5"/>
  <c r="H893" i="5"/>
  <c r="Z893" i="5" s="1"/>
  <c r="H3030" i="5"/>
  <c r="Z3030" i="5" s="1"/>
  <c r="H2935" i="5"/>
  <c r="Z2935" i="5" s="1"/>
  <c r="Z2234" i="5"/>
  <c r="H2234" i="5"/>
  <c r="H3249" i="5"/>
  <c r="Z3249" i="5" s="1"/>
  <c r="H2245" i="5"/>
  <c r="Z2245" i="5" s="1"/>
  <c r="H458" i="5"/>
  <c r="Z458" i="5" s="1"/>
  <c r="Z3202" i="5"/>
  <c r="H3202" i="5"/>
  <c r="H2101" i="5"/>
  <c r="Z2101" i="5" s="1"/>
  <c r="H2998" i="5"/>
  <c r="Z2998" i="5" s="1"/>
  <c r="H2134" i="5"/>
  <c r="Z2134" i="5" s="1"/>
  <c r="H1281" i="5"/>
  <c r="Z1281" i="5" s="1"/>
  <c r="H2687" i="5"/>
  <c r="Z2687" i="5" s="1"/>
  <c r="H2736" i="5"/>
  <c r="Z2736" i="5" s="1"/>
  <c r="H1581" i="5"/>
  <c r="Z1581" i="5" s="1"/>
  <c r="Z389" i="5"/>
  <c r="H389" i="5"/>
  <c r="H367" i="5"/>
  <c r="Z367" i="5" s="1"/>
  <c r="H1558" i="5"/>
  <c r="Z1558" i="5" s="1"/>
  <c r="H2465" i="5"/>
  <c r="Z2465" i="5" s="1"/>
  <c r="H1735" i="5"/>
  <c r="Z1735" i="5" s="1"/>
  <c r="H2394" i="5"/>
  <c r="Z2394" i="5" s="1"/>
  <c r="H3220" i="5"/>
  <c r="Z3220" i="5" s="1"/>
  <c r="H2204" i="5"/>
  <c r="Z2204" i="5" s="1"/>
  <c r="H3063" i="5"/>
  <c r="Z3063" i="5" s="1"/>
  <c r="H597" i="5"/>
  <c r="Z597" i="5" s="1"/>
  <c r="H218" i="5"/>
  <c r="Z218" i="5" s="1"/>
  <c r="H2519" i="5"/>
  <c r="Z2519" i="5" s="1"/>
  <c r="H3053" i="5"/>
  <c r="Z3053" i="5" s="1"/>
  <c r="H1921" i="5"/>
  <c r="Z1921" i="5" s="1"/>
  <c r="H1611" i="5"/>
  <c r="Z1611" i="5" s="1"/>
  <c r="H616" i="5"/>
  <c r="Z616" i="5" s="1"/>
  <c r="H82" i="5"/>
  <c r="Z82" i="5" s="1"/>
  <c r="H3302" i="5"/>
  <c r="Z3302" i="5" s="1"/>
  <c r="H3134" i="5"/>
  <c r="Z3134" i="5" s="1"/>
  <c r="H1439" i="5"/>
  <c r="Z1439" i="5" s="1"/>
  <c r="H854" i="5"/>
  <c r="Z854" i="5" s="1"/>
  <c r="H415" i="5"/>
  <c r="Z415" i="5" s="1"/>
  <c r="H872" i="5"/>
  <c r="Z872" i="5" s="1"/>
  <c r="H1728" i="5"/>
  <c r="Z1728" i="5" s="1"/>
  <c r="H2878" i="5"/>
  <c r="Z2878" i="5" s="1"/>
  <c r="H3373" i="5"/>
  <c r="Z3373" i="5" s="1"/>
  <c r="H3091" i="5"/>
  <c r="Z3091" i="5" s="1"/>
  <c r="H3253" i="5"/>
  <c r="Z3253" i="5" s="1"/>
  <c r="H2227" i="5"/>
  <c r="Z2227" i="5" s="1"/>
  <c r="H1925" i="5"/>
  <c r="Z1925" i="5" s="1"/>
  <c r="H2448" i="5"/>
  <c r="Z2448" i="5" s="1"/>
  <c r="H950" i="5"/>
  <c r="Z950" i="5" s="1"/>
  <c r="H300" i="5"/>
  <c r="Z300" i="5" s="1"/>
  <c r="H1685" i="5"/>
  <c r="Z1685" i="5" s="1"/>
  <c r="H2177" i="5"/>
  <c r="Z2177" i="5" s="1"/>
  <c r="H1577" i="5"/>
  <c r="Z1577" i="5" s="1"/>
  <c r="H3365" i="5"/>
  <c r="Z3365" i="5" s="1"/>
  <c r="H2909" i="5"/>
  <c r="Z2909" i="5" s="1"/>
  <c r="H2582" i="5"/>
  <c r="Z2582" i="5" s="1"/>
  <c r="H2122" i="5"/>
  <c r="Z2122" i="5" s="1"/>
  <c r="H3370" i="5"/>
  <c r="Z3370" i="5" s="1"/>
  <c r="H3316" i="5"/>
  <c r="Z3316" i="5" s="1"/>
  <c r="H3005" i="5"/>
  <c r="Z3005" i="5" s="1"/>
  <c r="H2588" i="5"/>
  <c r="Z2588" i="5" s="1"/>
  <c r="H2388" i="5"/>
  <c r="Z2388" i="5" s="1"/>
  <c r="H2031" i="5"/>
  <c r="Z2031" i="5" s="1"/>
  <c r="H1654" i="5"/>
  <c r="Z1654" i="5" s="1"/>
  <c r="H1646" i="5"/>
  <c r="Z1646" i="5" s="1"/>
  <c r="H1013" i="5"/>
  <c r="Z1013" i="5" s="1"/>
  <c r="H863" i="5"/>
  <c r="Z863" i="5" s="1"/>
  <c r="H735" i="5"/>
  <c r="Z735" i="5" s="1"/>
  <c r="H454" i="5"/>
  <c r="Z454" i="5" s="1"/>
  <c r="H96" i="5"/>
  <c r="Z96" i="5" s="1"/>
  <c r="H25" i="5"/>
  <c r="Z25" i="5" s="1"/>
  <c r="H24" i="5"/>
  <c r="Z24" i="5" s="1"/>
  <c r="H457" i="5"/>
  <c r="Z457" i="5" s="1"/>
  <c r="H16" i="5"/>
  <c r="Z16" i="5" s="1"/>
  <c r="H297" i="5"/>
  <c r="Z297" i="5" s="1"/>
  <c r="H2704" i="5"/>
  <c r="Z2704" i="5" s="1"/>
  <c r="H3157" i="5"/>
  <c r="Z3157" i="5" s="1"/>
  <c r="H936" i="5"/>
  <c r="Z936" i="5" s="1"/>
  <c r="H2604" i="5"/>
  <c r="Z2604" i="5" s="1"/>
  <c r="H2108" i="5"/>
  <c r="Z2108" i="5" s="1"/>
  <c r="H219" i="5"/>
  <c r="Z219" i="5" s="1"/>
  <c r="H186" i="5"/>
  <c r="Z186" i="5" s="1"/>
  <c r="H1124" i="5"/>
  <c r="Z1124" i="5" s="1"/>
  <c r="H1026" i="5"/>
  <c r="Z1026" i="5" s="1"/>
  <c r="H2974" i="5"/>
  <c r="Z2974" i="5" s="1"/>
  <c r="H1804" i="5"/>
  <c r="Z1804" i="5" s="1"/>
  <c r="H3230" i="5"/>
  <c r="Z3230" i="5" s="1"/>
  <c r="H3154" i="5"/>
  <c r="Z3154" i="5" s="1"/>
  <c r="H1518" i="5"/>
  <c r="Z1518" i="5" s="1"/>
  <c r="H1571" i="5"/>
  <c r="Z1571" i="5" s="1"/>
  <c r="H2382" i="5"/>
  <c r="Z2382" i="5" s="1"/>
  <c r="H1024" i="5"/>
  <c r="Z1024" i="5" s="1"/>
  <c r="H639" i="5"/>
  <c r="Z639" i="5" s="1"/>
  <c r="H2807" i="5"/>
  <c r="Z2807" i="5" s="1"/>
  <c r="H2486" i="5"/>
  <c r="Z2486" i="5" s="1"/>
  <c r="H2218" i="5"/>
  <c r="Z2218" i="5" s="1"/>
  <c r="H502" i="5"/>
  <c r="Z502" i="5" s="1"/>
  <c r="H554" i="5"/>
  <c r="Z554" i="5" s="1"/>
  <c r="H2506" i="5"/>
  <c r="Z2506" i="5" s="1"/>
  <c r="H561" i="5"/>
  <c r="Z561" i="5" s="1"/>
  <c r="H1929" i="5"/>
  <c r="Z1929" i="5" s="1"/>
  <c r="H1005" i="5"/>
  <c r="Z1005" i="5" s="1"/>
  <c r="H134" i="5"/>
  <c r="Z134" i="5" s="1"/>
  <c r="H2675" i="5"/>
  <c r="Z2675" i="5" s="1"/>
  <c r="H2848" i="5"/>
  <c r="Z2848" i="5" s="1"/>
  <c r="H2175" i="5"/>
  <c r="Z2175" i="5" s="1"/>
  <c r="H2034" i="5"/>
  <c r="Z2034" i="5" s="1"/>
  <c r="H1761" i="5"/>
  <c r="Z1761" i="5" s="1"/>
  <c r="H858" i="5"/>
  <c r="Z858" i="5" s="1"/>
  <c r="H2408" i="5"/>
  <c r="Z2408" i="5" s="1"/>
  <c r="H1441" i="5"/>
  <c r="Z1441" i="5" s="1"/>
  <c r="H3207" i="5"/>
  <c r="Z3207" i="5" s="1"/>
  <c r="H2399" i="5"/>
  <c r="Z2399" i="5" s="1"/>
  <c r="H2295" i="5"/>
  <c r="Z2295" i="5" s="1"/>
  <c r="H963" i="5"/>
  <c r="Z963" i="5" s="1"/>
  <c r="H2270" i="5"/>
  <c r="Z2270" i="5" s="1"/>
  <c r="H1144" i="5"/>
  <c r="Z1144" i="5" s="1"/>
  <c r="H2235" i="5"/>
  <c r="Z2235" i="5" s="1"/>
  <c r="H2858" i="5"/>
  <c r="Z2858" i="5" s="1"/>
  <c r="H2019" i="5"/>
  <c r="Z2019" i="5" s="1"/>
  <c r="H201" i="5"/>
  <c r="Z201" i="5" s="1"/>
  <c r="H1477" i="5"/>
  <c r="Z1477" i="5" s="1"/>
  <c r="H1375" i="5"/>
  <c r="Z1375" i="5" s="1"/>
  <c r="H65" i="5"/>
  <c r="Z65" i="5" s="1"/>
  <c r="H1637" i="5"/>
  <c r="Z1637" i="5" s="1"/>
  <c r="H3364" i="5"/>
  <c r="Z3364" i="5" s="1"/>
  <c r="H3362" i="5"/>
  <c r="Z3362" i="5" s="1"/>
  <c r="H3305" i="5"/>
  <c r="Z3305" i="5" s="1"/>
  <c r="H3242" i="5"/>
  <c r="Z3242" i="5" s="1"/>
  <c r="H2981" i="5"/>
  <c r="Z2981" i="5" s="1"/>
  <c r="H2147" i="5"/>
  <c r="Z2147" i="5" s="1"/>
  <c r="H1998" i="5"/>
  <c r="Z1998" i="5" s="1"/>
  <c r="H1833" i="5"/>
  <c r="Z1833" i="5" s="1"/>
  <c r="H1658" i="5"/>
  <c r="Z1658" i="5" s="1"/>
  <c r="H1425" i="5"/>
  <c r="Z1425" i="5" s="1"/>
  <c r="H1255" i="5"/>
  <c r="Z1255" i="5" s="1"/>
  <c r="H1163" i="5"/>
  <c r="Z1163" i="5" s="1"/>
  <c r="H684" i="5"/>
  <c r="Z684" i="5" s="1"/>
  <c r="H354" i="5"/>
  <c r="Z354" i="5" s="1"/>
  <c r="H195" i="5"/>
  <c r="Z195" i="5" s="1"/>
  <c r="H169" i="5"/>
  <c r="Z169" i="5" s="1"/>
  <c r="H939" i="5"/>
  <c r="Z939" i="5" s="1"/>
  <c r="H272" i="5"/>
  <c r="Z272" i="5" s="1"/>
  <c r="H1860" i="5"/>
  <c r="Z1860" i="5" s="1"/>
  <c r="H54" i="5"/>
  <c r="Z54" i="5" s="1"/>
  <c r="H2410" i="5"/>
  <c r="Z2410" i="5" s="1"/>
  <c r="H2323" i="5"/>
  <c r="Z2323" i="5" s="1"/>
  <c r="H3022" i="5"/>
  <c r="Z3022" i="5" s="1"/>
  <c r="H61" i="5"/>
  <c r="Z61" i="5" s="1"/>
  <c r="H2077" i="5"/>
  <c r="Z2077" i="5" s="1"/>
  <c r="H1355" i="5"/>
  <c r="Z1355" i="5" s="1"/>
  <c r="H468" i="5"/>
  <c r="Z468" i="5" s="1"/>
  <c r="H1958" i="5"/>
  <c r="Z1958" i="5" s="1"/>
  <c r="H2403" i="5"/>
  <c r="Z2403" i="5" s="1"/>
  <c r="H1465" i="5"/>
  <c r="Z1465" i="5" s="1"/>
  <c r="H163" i="5"/>
  <c r="Z163" i="5" s="1"/>
  <c r="H2431" i="5"/>
  <c r="Z2431" i="5" s="1"/>
  <c r="H3070" i="5"/>
  <c r="Z3070" i="5" s="1"/>
  <c r="H814" i="5"/>
  <c r="Z814" i="5" s="1"/>
  <c r="H179" i="5"/>
  <c r="Z179" i="5" s="1"/>
  <c r="H1904" i="5"/>
  <c r="Z1904" i="5" s="1"/>
  <c r="H1160" i="5"/>
  <c r="Z1160" i="5" s="1"/>
  <c r="H1623" i="5"/>
  <c r="Z1623" i="5" s="1"/>
  <c r="H1376" i="5"/>
  <c r="Z1376" i="5" s="1"/>
  <c r="H2907" i="5"/>
  <c r="Z2907" i="5" s="1"/>
  <c r="H1547" i="5"/>
  <c r="Z1547" i="5" s="1"/>
  <c r="H1431" i="5"/>
  <c r="Z1431" i="5" s="1"/>
  <c r="H651" i="5"/>
  <c r="Z651" i="5" s="1"/>
  <c r="H3174" i="5"/>
  <c r="Z3174" i="5" s="1"/>
  <c r="H1683" i="5"/>
  <c r="Z1683" i="5" s="1"/>
  <c r="H850" i="5"/>
  <c r="Z850" i="5" s="1"/>
  <c r="H655" i="5"/>
  <c r="Z655" i="5" s="1"/>
  <c r="H296" i="5"/>
  <c r="Z296" i="5" s="1"/>
  <c r="H675" i="5"/>
  <c r="Z675" i="5" s="1"/>
  <c r="H1838" i="5"/>
  <c r="Z1838" i="5" s="1"/>
  <c r="H2475" i="5"/>
  <c r="Z2475" i="5" s="1"/>
  <c r="H3100" i="5"/>
  <c r="Z3100" i="5" s="1"/>
  <c r="H1586" i="5"/>
  <c r="Z1586" i="5" s="1"/>
  <c r="H1510" i="5"/>
  <c r="Z1510" i="5" s="1"/>
  <c r="H3224" i="5"/>
  <c r="Z3224" i="5" s="1"/>
  <c r="H1334" i="5"/>
  <c r="Z1334" i="5" s="1"/>
  <c r="H1315" i="5"/>
  <c r="Z1315" i="5" s="1"/>
  <c r="H1258" i="5"/>
  <c r="Z1258" i="5" s="1"/>
  <c r="H1219" i="5"/>
  <c r="Z1219" i="5" s="1"/>
  <c r="H664" i="5"/>
  <c r="Z664" i="5" s="1"/>
  <c r="H636" i="5"/>
  <c r="Z636" i="5" s="1"/>
  <c r="H532" i="5"/>
  <c r="Z532" i="5" s="1"/>
  <c r="H495" i="5"/>
  <c r="Z495" i="5" s="1"/>
  <c r="H481" i="5"/>
  <c r="Z481" i="5" s="1"/>
  <c r="H366" i="5"/>
  <c r="Z366" i="5" s="1"/>
  <c r="H221" i="5"/>
  <c r="Z221" i="5" s="1"/>
  <c r="H108" i="5"/>
  <c r="Z108" i="5" s="1"/>
  <c r="H1724" i="5"/>
  <c r="Z1724" i="5" s="1"/>
  <c r="H176" i="5"/>
  <c r="Z176" i="5" s="1"/>
  <c r="H1150" i="5"/>
  <c r="Z1150" i="5" s="1"/>
  <c r="H869" i="5"/>
  <c r="Z869" i="5" s="1"/>
  <c r="H2301" i="5"/>
  <c r="Z2301" i="5" s="1"/>
  <c r="H3183" i="5"/>
  <c r="Z3183" i="5" s="1"/>
  <c r="H2248" i="5"/>
  <c r="Z2248" i="5" s="1"/>
  <c r="H3368" i="5"/>
  <c r="Z3368" i="5" s="1"/>
  <c r="H3346" i="5"/>
  <c r="Z3346" i="5" s="1"/>
  <c r="H2945" i="5"/>
  <c r="Z2945" i="5" s="1"/>
  <c r="H2730" i="5"/>
  <c r="Z2730" i="5" s="1"/>
  <c r="H2208" i="5"/>
  <c r="Z2208" i="5" s="1"/>
  <c r="H2149" i="5"/>
  <c r="Z2149" i="5" s="1"/>
  <c r="H1950" i="5"/>
  <c r="Z1950" i="5" s="1"/>
  <c r="H1461" i="5"/>
  <c r="Z1461" i="5" s="1"/>
  <c r="H848" i="5"/>
  <c r="Z848" i="5" s="1"/>
  <c r="H761" i="5"/>
  <c r="Z761" i="5" s="1"/>
  <c r="H650" i="5"/>
  <c r="Z650" i="5" s="1"/>
  <c r="H378" i="5"/>
  <c r="Z378" i="5" s="1"/>
  <c r="H116" i="5"/>
  <c r="Z116" i="5" s="1"/>
  <c r="H2908" i="5"/>
  <c r="Z2908" i="5" s="1"/>
  <c r="H18" i="5"/>
  <c r="Z18" i="5" s="1"/>
  <c r="H1162" i="5"/>
  <c r="Z1162" i="5" s="1"/>
  <c r="H2593" i="5"/>
  <c r="Z2593" i="5" s="1"/>
  <c r="H2656" i="5"/>
  <c r="Z2656" i="5" s="1"/>
  <c r="H1769" i="5"/>
  <c r="Z1769" i="5" s="1"/>
  <c r="H2866" i="5"/>
  <c r="Z2866" i="5" s="1"/>
  <c r="H792" i="5"/>
  <c r="Z792" i="5" s="1"/>
  <c r="H3052" i="5"/>
  <c r="Z3052" i="5" s="1"/>
  <c r="H3103" i="5"/>
  <c r="Z3103" i="5" s="1"/>
  <c r="H2665" i="5"/>
  <c r="Z2665" i="5" s="1"/>
  <c r="H2615" i="5"/>
  <c r="Z2615" i="5" s="1"/>
  <c r="H2013" i="5"/>
  <c r="Z2013" i="5" s="1"/>
  <c r="H1641" i="5"/>
  <c r="Z1641" i="5" s="1"/>
  <c r="H2996" i="5"/>
  <c r="Z2996" i="5" s="1"/>
  <c r="H3114" i="5"/>
  <c r="Z3114" i="5" s="1"/>
  <c r="H2732" i="5"/>
  <c r="Z2732" i="5" s="1"/>
  <c r="H629" i="5"/>
  <c r="Z629" i="5" s="1"/>
  <c r="H745" i="5"/>
  <c r="Z745" i="5" s="1"/>
  <c r="H1680" i="5"/>
  <c r="Z1680" i="5" s="1"/>
  <c r="H2564" i="5"/>
  <c r="Z2564" i="5" s="1"/>
  <c r="H773" i="5"/>
  <c r="Z773" i="5" s="1"/>
  <c r="H204" i="5"/>
  <c r="Z204" i="5" s="1"/>
  <c r="H351" i="5"/>
  <c r="Z351" i="5" s="1"/>
  <c r="H298" i="5"/>
  <c r="Z298" i="5" s="1"/>
  <c r="H2414" i="5"/>
  <c r="Z2414" i="5" s="1"/>
  <c r="H3163" i="5"/>
  <c r="Z3163" i="5" s="1"/>
  <c r="H1888" i="5"/>
  <c r="Z1888" i="5" s="1"/>
  <c r="H3193" i="5"/>
  <c r="Z3193" i="5" s="1"/>
  <c r="H1045" i="5"/>
  <c r="Z1045" i="5" s="1"/>
  <c r="H3371" i="5"/>
  <c r="Z3371" i="5" s="1"/>
  <c r="H3341" i="5"/>
  <c r="Z3341" i="5" s="1"/>
  <c r="H3043" i="5"/>
  <c r="Z3043" i="5" s="1"/>
  <c r="H2999" i="5"/>
  <c r="Z2999" i="5" s="1"/>
  <c r="H2940" i="5"/>
  <c r="Z2940" i="5" s="1"/>
  <c r="H1974" i="5"/>
  <c r="Z1974" i="5" s="1"/>
  <c r="H1817" i="5"/>
  <c r="Z1817" i="5" s="1"/>
  <c r="H1426" i="5"/>
  <c r="Z1426" i="5" s="1"/>
  <c r="H1367" i="5"/>
  <c r="Z1367" i="5" s="1"/>
  <c r="H1338" i="5"/>
  <c r="Z1338" i="5" s="1"/>
  <c r="H1067" i="5"/>
  <c r="Z1067" i="5" s="1"/>
  <c r="H918" i="5"/>
  <c r="Z918" i="5" s="1"/>
  <c r="H890" i="5"/>
  <c r="Z890" i="5" s="1"/>
  <c r="H753" i="5"/>
  <c r="Z753" i="5" s="1"/>
  <c r="H255" i="5"/>
  <c r="Z255" i="5" s="1"/>
  <c r="H7" i="5"/>
  <c r="Z7" i="5" s="1"/>
  <c r="H6" i="5"/>
  <c r="Z6" i="5" s="1"/>
  <c r="H172" i="5"/>
  <c r="Z172" i="5" s="1"/>
  <c r="H2889" i="5"/>
  <c r="Z2889" i="5" s="1"/>
  <c r="H2202" i="5"/>
  <c r="Z2202" i="5" s="1"/>
  <c r="H1231" i="5"/>
  <c r="Z1231" i="5" s="1"/>
  <c r="H733" i="5"/>
  <c r="Z733" i="5" s="1"/>
  <c r="H1388" i="5"/>
  <c r="Z1388" i="5" s="1"/>
  <c r="H1081" i="5"/>
  <c r="Z1081" i="5" s="1"/>
  <c r="H1726" i="5"/>
  <c r="Z1726" i="5" s="1"/>
  <c r="H3330" i="5"/>
  <c r="Z3330" i="5" s="1"/>
  <c r="H3189" i="5"/>
  <c r="Z3189" i="5" s="1"/>
  <c r="H2609" i="5"/>
  <c r="Z2609" i="5" s="1"/>
  <c r="H2277" i="5"/>
  <c r="Z2277" i="5" s="1"/>
  <c r="H1866" i="5"/>
  <c r="Z1866" i="5" s="1"/>
  <c r="H1222" i="5"/>
  <c r="Z1222" i="5" s="1"/>
  <c r="H1210" i="5"/>
  <c r="Z1210" i="5" s="1"/>
  <c r="H821" i="5"/>
  <c r="Z821" i="5" s="1"/>
  <c r="H742" i="5"/>
  <c r="Z742" i="5" s="1"/>
  <c r="H5" i="5"/>
  <c r="Z5" i="5" s="1"/>
  <c r="H271" i="5"/>
  <c r="Z271" i="5" s="1"/>
  <c r="H734" i="5"/>
  <c r="Z734" i="5" s="1"/>
  <c r="H1259" i="5"/>
  <c r="Z1259" i="5" s="1"/>
  <c r="H2578" i="5"/>
  <c r="Z2578" i="5" s="1"/>
  <c r="H2529" i="5"/>
  <c r="Z2529" i="5" s="1"/>
  <c r="H2482" i="5"/>
  <c r="Z2482" i="5" s="1"/>
  <c r="H2075" i="5"/>
  <c r="Z2075" i="5" s="1"/>
  <c r="H1936" i="5"/>
  <c r="Z1936" i="5" s="1"/>
  <c r="H1850" i="5"/>
  <c r="Z1850" i="5" s="1"/>
  <c r="H1582" i="5"/>
  <c r="Z1582" i="5" s="1"/>
  <c r="H1551" i="5"/>
  <c r="Z1551" i="5" s="1"/>
  <c r="H1265" i="5"/>
  <c r="Z1265" i="5" s="1"/>
  <c r="H1245" i="5"/>
  <c r="Z1245" i="5" s="1"/>
  <c r="H1027" i="5"/>
  <c r="Z1027" i="5" s="1"/>
  <c r="H949" i="5"/>
  <c r="Z949" i="5" s="1"/>
  <c r="H809" i="5"/>
  <c r="Z809" i="5" s="1"/>
  <c r="H805" i="5"/>
  <c r="Z805" i="5" s="1"/>
  <c r="H504" i="5"/>
  <c r="Z504" i="5" s="1"/>
  <c r="H433" i="5"/>
  <c r="Z433" i="5" s="1"/>
  <c r="H375" i="5"/>
  <c r="Z375" i="5" s="1"/>
  <c r="H246" i="5"/>
  <c r="Z246" i="5" s="1"/>
  <c r="H120" i="5"/>
  <c r="Z120" i="5" s="1"/>
  <c r="H76" i="5"/>
  <c r="Z76" i="5" s="1"/>
  <c r="H12" i="5"/>
  <c r="Z12" i="5" s="1"/>
  <c r="H2050" i="5"/>
  <c r="Z2050" i="5" s="1"/>
  <c r="H2584" i="5"/>
  <c r="Z2584" i="5" s="1"/>
  <c r="H807" i="5"/>
  <c r="Z807" i="5" s="1"/>
  <c r="H210" i="5"/>
  <c r="Z210" i="5" s="1"/>
  <c r="H545" i="5"/>
  <c r="Z545" i="5" s="1"/>
  <c r="H2273" i="5"/>
  <c r="Z2273" i="5" s="1"/>
  <c r="H2628" i="5"/>
  <c r="Z2628" i="5" s="1"/>
  <c r="H522" i="5"/>
  <c r="Z522" i="5" s="1"/>
  <c r="H2416" i="5"/>
  <c r="Z2416" i="5" s="1"/>
  <c r="H396" i="5"/>
  <c r="Z396" i="5" s="1"/>
  <c r="H1731" i="5"/>
  <c r="Z1731" i="5" s="1"/>
  <c r="H187" i="5"/>
  <c r="Z187" i="5" s="1"/>
  <c r="H126" i="5"/>
  <c r="Z126" i="5" s="1"/>
  <c r="H14" i="5"/>
  <c r="Z14" i="5" s="1"/>
  <c r="H2035" i="5"/>
  <c r="Z2035" i="5" s="1"/>
  <c r="H1413" i="5"/>
  <c r="Z1413" i="5" s="1"/>
  <c r="H110" i="5"/>
  <c r="Z110" i="5" s="1"/>
  <c r="H448" i="5"/>
  <c r="Z448" i="5" s="1"/>
  <c r="H345" i="5"/>
  <c r="Z345" i="5" s="1"/>
  <c r="H50" i="5"/>
  <c r="Z50" i="5" s="1"/>
  <c r="H2911" i="5"/>
  <c r="Z2911" i="5" s="1"/>
  <c r="H1114" i="5"/>
  <c r="Z1114" i="5" s="1"/>
  <c r="H948" i="5"/>
  <c r="Z948" i="5" s="1"/>
  <c r="H1790" i="5"/>
  <c r="Z1790" i="5" s="1"/>
  <c r="H1835" i="5"/>
  <c r="Z1835" i="5" s="1"/>
  <c r="H3121" i="5"/>
  <c r="Z3121" i="5" s="1"/>
  <c r="H3003" i="5"/>
  <c r="Z3003" i="5" s="1"/>
  <c r="H2005" i="5"/>
  <c r="Z2005" i="5" s="1"/>
  <c r="H3129" i="5"/>
  <c r="Z3129" i="5" s="1"/>
  <c r="H2073" i="5"/>
  <c r="Z2073" i="5" s="1"/>
  <c r="H435" i="5"/>
  <c r="Z435" i="5" s="1"/>
  <c r="H3050" i="5"/>
  <c r="Z3050" i="5" s="1"/>
  <c r="H2209" i="5"/>
  <c r="Z2209" i="5" s="1"/>
  <c r="H2020" i="5"/>
  <c r="Z2020" i="5" s="1"/>
  <c r="H1427" i="5"/>
  <c r="Z1427" i="5" s="1"/>
  <c r="H2901" i="5"/>
  <c r="Z2901" i="5" s="1"/>
  <c r="H2651" i="5"/>
  <c r="Z2651" i="5" s="1"/>
  <c r="H1853" i="5"/>
  <c r="Z1853" i="5" s="1"/>
  <c r="H1235" i="5"/>
  <c r="Z1235" i="5" s="1"/>
  <c r="H2972" i="5"/>
  <c r="Z2972" i="5" s="1"/>
  <c r="H2433" i="5"/>
  <c r="Z2433" i="5" s="1"/>
  <c r="H1362" i="5"/>
  <c r="Z1362" i="5" s="1"/>
  <c r="H2456" i="5"/>
  <c r="Z2456" i="5" s="1"/>
  <c r="H1553" i="5"/>
  <c r="Z1553" i="5" s="1"/>
  <c r="H2520" i="5"/>
  <c r="Z2520" i="5" s="1"/>
  <c r="H2739" i="5"/>
  <c r="Z2739" i="5" s="1"/>
  <c r="H2460" i="5"/>
  <c r="Z2460" i="5" s="1"/>
  <c r="H2355" i="5"/>
  <c r="Z2355" i="5" s="1"/>
  <c r="H51" i="5"/>
  <c r="Z51" i="5" s="1"/>
  <c r="H2802" i="5"/>
  <c r="Z2802" i="5" s="1"/>
  <c r="H2079" i="5"/>
  <c r="Z2079" i="5" s="1"/>
  <c r="H2859" i="5"/>
  <c r="Z2859" i="5" s="1"/>
  <c r="H739" i="5"/>
  <c r="Z739" i="5" s="1"/>
  <c r="H610" i="5"/>
  <c r="Z610" i="5" s="1"/>
  <c r="H3246" i="5"/>
  <c r="Z3246" i="5" s="1"/>
  <c r="H1184" i="5"/>
  <c r="Z1184" i="5" s="1"/>
  <c r="H802" i="5"/>
  <c r="Z802" i="5" s="1"/>
  <c r="H170" i="5"/>
  <c r="Z170" i="5" s="1"/>
  <c r="H922" i="5"/>
  <c r="Z922" i="5" s="1"/>
  <c r="H1649" i="5"/>
  <c r="Z1649" i="5" s="1"/>
  <c r="H1115" i="5"/>
  <c r="Z1115" i="5" s="1"/>
  <c r="H534" i="5"/>
  <c r="Z534" i="5" s="1"/>
  <c r="H441" i="5"/>
  <c r="Z441" i="5" s="1"/>
  <c r="H1133" i="5"/>
  <c r="Z1133" i="5" s="1"/>
  <c r="H1272" i="5"/>
  <c r="Z1272" i="5" s="1"/>
  <c r="H2272" i="5"/>
  <c r="Z2272" i="5" s="1"/>
  <c r="H1140" i="5"/>
  <c r="Z1140" i="5" s="1"/>
  <c r="H3236" i="5"/>
  <c r="Z3236" i="5" s="1"/>
  <c r="H3094" i="5"/>
  <c r="Z3094" i="5" s="1"/>
  <c r="H2891" i="5"/>
  <c r="Z2891" i="5" s="1"/>
  <c r="H2861" i="5"/>
  <c r="Z2861" i="5" s="1"/>
  <c r="H2814" i="5"/>
  <c r="Z2814" i="5" s="1"/>
  <c r="H2602" i="5"/>
  <c r="Z2602" i="5" s="1"/>
  <c r="H2562" i="5"/>
  <c r="Z2562" i="5" s="1"/>
  <c r="H2281" i="5"/>
  <c r="Z2281" i="5" s="1"/>
  <c r="H2163" i="5"/>
  <c r="Z2163" i="5" s="1"/>
  <c r="H2095" i="5"/>
  <c r="Z2095" i="5" s="1"/>
  <c r="H1991" i="5"/>
  <c r="Z1991" i="5" s="1"/>
  <c r="H1887" i="5"/>
  <c r="Z1887" i="5" s="1"/>
  <c r="H1877" i="5"/>
  <c r="Z1877" i="5" s="1"/>
  <c r="H1738" i="5"/>
  <c r="Z1738" i="5" s="1"/>
  <c r="H1700" i="5"/>
  <c r="Z1700" i="5" s="1"/>
  <c r="H1423" i="5"/>
  <c r="Z1423" i="5" s="1"/>
  <c r="H862" i="5"/>
  <c r="Z862" i="5" s="1"/>
  <c r="H746" i="5"/>
  <c r="Z746" i="5" s="1"/>
  <c r="H685" i="5"/>
  <c r="Z685" i="5" s="1"/>
  <c r="H548" i="5"/>
  <c r="Z548" i="5" s="1"/>
  <c r="H395" i="5"/>
  <c r="Z395" i="5" s="1"/>
  <c r="H374" i="5"/>
  <c r="Z374" i="5" s="1"/>
  <c r="H322" i="5"/>
  <c r="Z322" i="5" s="1"/>
  <c r="H68" i="5"/>
  <c r="Z68" i="5" s="1"/>
  <c r="H59" i="5"/>
  <c r="Z59" i="5" s="1"/>
  <c r="H49" i="5"/>
  <c r="Z49" i="5" s="1"/>
  <c r="H1187" i="5"/>
  <c r="Z1187" i="5" s="1"/>
  <c r="H3172" i="5"/>
  <c r="Z3172" i="5" s="1"/>
  <c r="H478" i="5"/>
  <c r="Z478" i="5" s="1"/>
  <c r="H2110" i="5"/>
  <c r="Z2110" i="5" s="1"/>
  <c r="H1701" i="5"/>
  <c r="Z1701" i="5" s="1"/>
  <c r="H1473" i="5"/>
  <c r="Z1473" i="5" s="1"/>
  <c r="H3162" i="5"/>
  <c r="Z3162" i="5" s="1"/>
  <c r="H1742" i="5"/>
  <c r="Z1742" i="5" s="1"/>
  <c r="H3008" i="5"/>
  <c r="Z3008" i="5" s="1"/>
  <c r="H2812" i="5"/>
  <c r="Z2812" i="5" s="1"/>
  <c r="H2779" i="5"/>
  <c r="Z2779" i="5" s="1"/>
  <c r="H2554" i="5"/>
  <c r="Z2554" i="5" s="1"/>
  <c r="H2515" i="5"/>
  <c r="Z2515" i="5" s="1"/>
  <c r="H2386" i="5"/>
  <c r="Z2386" i="5" s="1"/>
  <c r="H2074" i="5"/>
  <c r="Z2074" i="5" s="1"/>
  <c r="H1920" i="5"/>
  <c r="Z1920" i="5" s="1"/>
  <c r="H1706" i="5"/>
  <c r="Z1706" i="5" s="1"/>
  <c r="H1607" i="5"/>
  <c r="Z1607" i="5" s="1"/>
  <c r="H1591" i="5"/>
  <c r="Z1591" i="5" s="1"/>
  <c r="H1076" i="5"/>
  <c r="Z1076" i="5" s="1"/>
  <c r="H1048" i="5"/>
  <c r="Z1048" i="5" s="1"/>
  <c r="H716" i="5"/>
  <c r="Z716" i="5" s="1"/>
  <c r="H613" i="5"/>
  <c r="Z613" i="5" s="1"/>
  <c r="H529" i="5"/>
  <c r="Z529" i="5" s="1"/>
  <c r="H519" i="5"/>
  <c r="Z519" i="5" s="1"/>
  <c r="H487" i="5"/>
  <c r="Z487" i="5" s="1"/>
  <c r="H206" i="5"/>
  <c r="Z206" i="5" s="1"/>
  <c r="H161" i="5"/>
  <c r="Z161" i="5" s="1"/>
  <c r="H52" i="5"/>
  <c r="Z52" i="5" s="1"/>
  <c r="H2106" i="5"/>
  <c r="Z2106" i="5" s="1"/>
  <c r="H825" i="5"/>
  <c r="Z825" i="5" s="1"/>
  <c r="H1188" i="5"/>
  <c r="Z1188" i="5" s="1"/>
  <c r="H299" i="5"/>
  <c r="Z299" i="5" s="1"/>
  <c r="H3384" i="5"/>
  <c r="Z3384" i="5" s="1"/>
  <c r="H2959" i="5"/>
  <c r="Z2959" i="5" s="1"/>
  <c r="H2381" i="5"/>
  <c r="Z2381" i="5" s="1"/>
  <c r="H1592" i="5"/>
  <c r="Z1592" i="5" s="1"/>
  <c r="H236" i="5"/>
  <c r="Z236" i="5" s="1"/>
  <c r="H510" i="5"/>
  <c r="Z510" i="5" s="1"/>
  <c r="H851" i="5"/>
  <c r="Z851" i="5" s="1"/>
  <c r="H637" i="5"/>
  <c r="Z637" i="5" s="1"/>
  <c r="H226" i="5"/>
  <c r="Z226" i="5" s="1"/>
  <c r="H148" i="5"/>
  <c r="Z148" i="5" s="1"/>
  <c r="H2731" i="5"/>
  <c r="Z2731" i="5" s="1"/>
  <c r="H2654" i="5"/>
  <c r="Z2654" i="5" s="1"/>
  <c r="H618" i="5"/>
  <c r="Z618" i="5" s="1"/>
  <c r="H632" i="5"/>
  <c r="Z632" i="5" s="1"/>
  <c r="H1424" i="5"/>
  <c r="Z1424" i="5" s="1"/>
  <c r="H2576" i="5"/>
  <c r="Z2576" i="5" s="1"/>
  <c r="H2734" i="5"/>
  <c r="Z2734" i="5" s="1"/>
  <c r="H1128" i="5"/>
  <c r="Z1128" i="5" s="1"/>
  <c r="H1913" i="5"/>
  <c r="Z1913" i="5" s="1"/>
  <c r="H1941" i="5"/>
  <c r="Z1941" i="5" s="1"/>
  <c r="H1021" i="5"/>
  <c r="Z1021" i="5" s="1"/>
  <c r="H2142" i="5"/>
  <c r="Z2142" i="5" s="1"/>
  <c r="H2023" i="5"/>
  <c r="Z2023" i="5" s="1"/>
  <c r="H328" i="5"/>
  <c r="Z328" i="5" s="1"/>
  <c r="H2135" i="5"/>
  <c r="Z2135" i="5" s="1"/>
  <c r="H1132" i="5"/>
  <c r="Z1132" i="5" s="1"/>
  <c r="H668" i="5"/>
  <c r="Z668" i="5" s="1"/>
  <c r="H455" i="5"/>
  <c r="Z455" i="5" s="1"/>
  <c r="H1820" i="5"/>
  <c r="Z1820" i="5" s="1"/>
  <c r="H701" i="5"/>
  <c r="Z701" i="5" s="1"/>
  <c r="H3391" i="5"/>
  <c r="Z3391" i="5" s="1"/>
  <c r="H1287" i="5"/>
  <c r="Z1287" i="5" s="1"/>
  <c r="H2484" i="5"/>
  <c r="Z2484" i="5" s="1"/>
  <c r="H2398" i="5"/>
  <c r="Z2398" i="5" s="1"/>
  <c r="H1519" i="5"/>
  <c r="Z1519" i="5" s="1"/>
  <c r="H1175" i="5"/>
  <c r="Z1175" i="5" s="1"/>
  <c r="H2263" i="5"/>
  <c r="Z2263" i="5" s="1"/>
  <c r="H399" i="5"/>
  <c r="Z399" i="5" s="1"/>
  <c r="H515" i="5"/>
  <c r="Z515" i="5" s="1"/>
  <c r="H1856" i="5"/>
  <c r="Z1856" i="5" s="1"/>
  <c r="H3104" i="5"/>
  <c r="Z3104" i="5" s="1"/>
  <c r="H2787" i="5"/>
  <c r="Z2787" i="5" s="1"/>
  <c r="H2635" i="5"/>
  <c r="Z2635" i="5" s="1"/>
  <c r="H2500" i="5"/>
  <c r="Z2500" i="5" s="1"/>
  <c r="H2064" i="5"/>
  <c r="Z2064" i="5" s="1"/>
  <c r="H1934" i="5"/>
  <c r="Z1934" i="5" s="1"/>
  <c r="H1660" i="5"/>
  <c r="Z1660" i="5" s="1"/>
  <c r="H1657" i="5"/>
  <c r="Z1657" i="5" s="1"/>
  <c r="H1438" i="5"/>
  <c r="Z1438" i="5" s="1"/>
  <c r="H1340" i="5"/>
  <c r="Z1340" i="5" s="1"/>
  <c r="H1329" i="5"/>
  <c r="Z1329" i="5" s="1"/>
  <c r="H1241" i="5"/>
  <c r="Z1241" i="5" s="1"/>
  <c r="H968" i="5"/>
  <c r="Z968" i="5" s="1"/>
  <c r="H910" i="5"/>
  <c r="Z910" i="5" s="1"/>
  <c r="H758" i="5"/>
  <c r="Z758" i="5" s="1"/>
  <c r="H727" i="5"/>
  <c r="Z727" i="5" s="1"/>
  <c r="H321" i="5"/>
  <c r="Z321" i="5" s="1"/>
  <c r="H138" i="5"/>
  <c r="Z138" i="5" s="1"/>
  <c r="H122" i="5"/>
  <c r="Z122" i="5" s="1"/>
  <c r="H66" i="5"/>
  <c r="Z66" i="5" s="1"/>
  <c r="H101" i="5"/>
  <c r="Z101" i="5" s="1"/>
  <c r="H476" i="5"/>
  <c r="Z476" i="5" s="1"/>
  <c r="H2714" i="5"/>
  <c r="Z2714" i="5" s="1"/>
  <c r="H489" i="5"/>
  <c r="Z489" i="5" s="1"/>
  <c r="H1789" i="5"/>
  <c r="Z1789" i="5" s="1"/>
  <c r="H2966" i="5"/>
  <c r="Z2966" i="5" s="1"/>
  <c r="H1401" i="5"/>
  <c r="Z1401" i="5" s="1"/>
  <c r="H3081" i="5"/>
  <c r="Z3081" i="5" s="1"/>
  <c r="H1042" i="5"/>
  <c r="Z1042" i="5" s="1"/>
  <c r="H303" i="5"/>
  <c r="Z303" i="5" s="1"/>
  <c r="H573" i="5"/>
  <c r="Z573" i="5" s="1"/>
  <c r="H3399" i="5"/>
  <c r="Z3399" i="5" s="1"/>
  <c r="H1818" i="5"/>
  <c r="Z1818" i="5" s="1"/>
  <c r="H3275" i="5"/>
  <c r="Z3275" i="5" s="1"/>
  <c r="H1324" i="5"/>
  <c r="Z1324" i="5" s="1"/>
  <c r="H1766" i="5"/>
  <c r="Z1766" i="5" s="1"/>
  <c r="H2783" i="5"/>
  <c r="Z2783" i="5" s="1"/>
  <c r="H988" i="5"/>
  <c r="Z988" i="5" s="1"/>
  <c r="H3401" i="5"/>
  <c r="Z3401" i="5" s="1"/>
  <c r="H3335" i="5"/>
  <c r="Z3335" i="5" s="1"/>
  <c r="H3069" i="5"/>
  <c r="Z3069" i="5" s="1"/>
  <c r="H2832" i="5"/>
  <c r="Z2832" i="5" s="1"/>
  <c r="H2617" i="5"/>
  <c r="Z2617" i="5" s="1"/>
  <c r="Z2492" i="5"/>
  <c r="H2492" i="5"/>
  <c r="H2438" i="5"/>
  <c r="Z2438" i="5" s="1"/>
  <c r="Z2091" i="5"/>
  <c r="H2091" i="5"/>
  <c r="H1992" i="5"/>
  <c r="Z1992" i="5" s="1"/>
  <c r="Z1668" i="5"/>
  <c r="H1668" i="5"/>
  <c r="H995" i="5"/>
  <c r="Z995" i="5" s="1"/>
  <c r="Z987" i="5"/>
  <c r="H987" i="5"/>
  <c r="H852" i="5"/>
  <c r="Z852" i="5" s="1"/>
  <c r="Z793" i="5"/>
  <c r="H793" i="5"/>
  <c r="H387" i="5"/>
  <c r="Z387" i="5" s="1"/>
  <c r="Z325" i="5"/>
  <c r="H325" i="5"/>
  <c r="H224" i="5"/>
  <c r="Z224" i="5" s="1"/>
  <c r="Z118" i="5"/>
  <c r="H118" i="5"/>
  <c r="H91" i="5"/>
  <c r="Z91" i="5" s="1"/>
  <c r="Z4" i="5"/>
  <c r="H4" i="5"/>
  <c r="H2377" i="5"/>
  <c r="Z2377" i="5" s="1"/>
  <c r="Z1146" i="5"/>
  <c r="H1146" i="5"/>
  <c r="H1292" i="5"/>
  <c r="Z1292" i="5" s="1"/>
  <c r="Z2445" i="5"/>
  <c r="H2445" i="5"/>
  <c r="H3087" i="5"/>
  <c r="Z3087" i="5" s="1"/>
  <c r="Z662" i="5"/>
  <c r="H662" i="5"/>
  <c r="H2463" i="5"/>
  <c r="Z2463" i="5" s="1"/>
  <c r="Z3146" i="5"/>
  <c r="H3146" i="5"/>
  <c r="H3287" i="5"/>
  <c r="Z3287" i="5" s="1"/>
  <c r="Z3286" i="5"/>
  <c r="H3286" i="5"/>
  <c r="H2316" i="5"/>
  <c r="Z2316" i="5" s="1"/>
  <c r="Z1977" i="5"/>
  <c r="H1977" i="5"/>
  <c r="H1584" i="5"/>
  <c r="Z1584" i="5" s="1"/>
  <c r="Z1496" i="5"/>
  <c r="H1496" i="5"/>
  <c r="H1337" i="5"/>
  <c r="Z1337" i="5" s="1"/>
  <c r="Z1057" i="5"/>
  <c r="H1057" i="5"/>
  <c r="H491" i="5"/>
  <c r="Z491" i="5" s="1"/>
  <c r="Z401" i="5"/>
  <c r="H401" i="5"/>
  <c r="H313" i="5"/>
  <c r="Z313" i="5" s="1"/>
  <c r="Z933" i="5"/>
  <c r="H933" i="5"/>
  <c r="H931" i="5"/>
  <c r="Z931" i="5" s="1"/>
  <c r="Z649" i="5"/>
  <c r="H649" i="5"/>
  <c r="H2392" i="5"/>
  <c r="Z2392" i="5" s="1"/>
  <c r="Z822" i="5"/>
  <c r="H822" i="5"/>
  <c r="H2527" i="5"/>
  <c r="Z2527" i="5" s="1"/>
  <c r="Z2300" i="5"/>
  <c r="H2300" i="5"/>
  <c r="H295" i="5"/>
  <c r="Z295" i="5" s="1"/>
  <c r="Z2072" i="5"/>
  <c r="H2072" i="5"/>
  <c r="H3317" i="5"/>
  <c r="Z3317" i="5" s="1"/>
  <c r="Z1636" i="5"/>
  <c r="H1636" i="5"/>
  <c r="H1161" i="5"/>
  <c r="Z1161" i="5" s="1"/>
  <c r="Z2770" i="5"/>
  <c r="H2770" i="5"/>
  <c r="H1279" i="5"/>
  <c r="Z1279" i="5" s="1"/>
  <c r="Z883" i="5"/>
  <c r="H883" i="5"/>
  <c r="H2513" i="5"/>
  <c r="Z2513" i="5" s="1"/>
  <c r="Z1389" i="5"/>
  <c r="H1389" i="5"/>
  <c r="H2838" i="5"/>
  <c r="Z2838" i="5" s="1"/>
  <c r="Z1996" i="5"/>
  <c r="H1996" i="5"/>
  <c r="H3323" i="5"/>
  <c r="Z3323" i="5" s="1"/>
  <c r="Z1625" i="5"/>
  <c r="H1625" i="5"/>
  <c r="H1447" i="5"/>
  <c r="Z1447" i="5" s="1"/>
  <c r="Z420" i="5"/>
  <c r="H420" i="5"/>
  <c r="H1556" i="5"/>
  <c r="Z1556" i="5" s="1"/>
  <c r="Z2507" i="5"/>
  <c r="H2507" i="5"/>
  <c r="H2875" i="5"/>
  <c r="Z2875" i="5" s="1"/>
  <c r="Z124" i="5"/>
  <c r="H124" i="5"/>
  <c r="H2757" i="5"/>
  <c r="Z2757" i="5" s="1"/>
  <c r="Z2261" i="5"/>
  <c r="H2261" i="5"/>
  <c r="H3080" i="5"/>
  <c r="Z3080" i="5" s="1"/>
  <c r="Z1814" i="5"/>
  <c r="H1814" i="5"/>
  <c r="H1508" i="5"/>
  <c r="Z1508" i="5" s="1"/>
  <c r="Z2286" i="5"/>
  <c r="H2286" i="5"/>
  <c r="H813" i="5"/>
  <c r="Z813" i="5" s="1"/>
  <c r="Z3206" i="5"/>
  <c r="H3206" i="5"/>
  <c r="H1679" i="5"/>
  <c r="Z1679" i="5" s="1"/>
  <c r="Z2512" i="5"/>
  <c r="H2512" i="5"/>
  <c r="H1286" i="5"/>
  <c r="Z1286" i="5" s="1"/>
  <c r="Z520" i="5"/>
  <c r="H520" i="5"/>
  <c r="H1195" i="5"/>
  <c r="Z1195" i="5" s="1"/>
  <c r="Z3358" i="5"/>
  <c r="H3358" i="5"/>
  <c r="H3306" i="5"/>
  <c r="Z3306" i="5" s="1"/>
  <c r="Z959" i="5"/>
  <c r="H959" i="5"/>
  <c r="H3175" i="5"/>
  <c r="Z3175" i="5" s="1"/>
  <c r="Z906" i="5"/>
  <c r="H906" i="5"/>
  <c r="H2594" i="5"/>
  <c r="Z2594" i="5" s="1"/>
  <c r="Z2676" i="5"/>
  <c r="H2676" i="5"/>
  <c r="H2744" i="5"/>
  <c r="Z2744" i="5" s="1"/>
  <c r="Z2458" i="5"/>
  <c r="H2458" i="5"/>
  <c r="H2849" i="5"/>
  <c r="Z2849" i="5" s="1"/>
  <c r="Z1671" i="5"/>
  <c r="H1671" i="5"/>
  <c r="H3331" i="5"/>
  <c r="Z3331" i="5" s="1"/>
  <c r="Z3213" i="5"/>
  <c r="H3213" i="5"/>
  <c r="H2293" i="5"/>
  <c r="Z2293" i="5" s="1"/>
  <c r="Z1826" i="5"/>
  <c r="H1826" i="5"/>
  <c r="H2206" i="5"/>
  <c r="Z2206" i="5" s="1"/>
  <c r="Z1141" i="5"/>
  <c r="H1141" i="5"/>
  <c r="H1723" i="5"/>
  <c r="Z1723" i="5" s="1"/>
  <c r="Z1617" i="5"/>
  <c r="H1617" i="5"/>
  <c r="H3405" i="5"/>
  <c r="Z3405" i="5" s="1"/>
  <c r="Z3084" i="5"/>
  <c r="H3084" i="5"/>
  <c r="H2793" i="5"/>
  <c r="Z2793" i="5" s="1"/>
  <c r="Z1891" i="5"/>
  <c r="H1891" i="5"/>
  <c r="H1975" i="5"/>
  <c r="Z1975" i="5" s="1"/>
  <c r="Z1697" i="5"/>
  <c r="H1697" i="5"/>
  <c r="H3260" i="5"/>
  <c r="Z3260" i="5" s="1"/>
  <c r="Z3142" i="5"/>
  <c r="H3142" i="5"/>
  <c r="H2247" i="5"/>
  <c r="Z2247" i="5" s="1"/>
  <c r="Z1676" i="5"/>
  <c r="H1676" i="5"/>
  <c r="H1019" i="5"/>
  <c r="Z1019" i="5" s="1"/>
  <c r="Z3356" i="5"/>
  <c r="H3356" i="5"/>
  <c r="H3096" i="5"/>
  <c r="Z3096" i="5" s="1"/>
  <c r="Z1429" i="5"/>
  <c r="H1429" i="5"/>
  <c r="H783" i="5"/>
  <c r="Z783" i="5" s="1"/>
  <c r="Z544" i="5"/>
  <c r="H544" i="5"/>
  <c r="H414" i="5"/>
  <c r="Z414" i="5" s="1"/>
  <c r="Z1774" i="5"/>
  <c r="H1774" i="5"/>
  <c r="H2857" i="5"/>
  <c r="Z2857" i="5" s="1"/>
  <c r="Z884" i="5"/>
  <c r="H884" i="5"/>
  <c r="H2181" i="5"/>
  <c r="Z2181" i="5" s="1"/>
  <c r="Z617" i="5"/>
  <c r="H617" i="5"/>
  <c r="H2751" i="5"/>
  <c r="Z2751" i="5" s="1"/>
  <c r="Z1031" i="5"/>
  <c r="H1031" i="5"/>
  <c r="H3395" i="5"/>
  <c r="Z3395" i="5" s="1"/>
  <c r="Z894" i="5"/>
  <c r="H894" i="5"/>
  <c r="H817" i="5"/>
  <c r="Z817" i="5" s="1"/>
  <c r="Z2464" i="5"/>
  <c r="H2464" i="5"/>
  <c r="H816" i="5"/>
  <c r="Z816" i="5" s="1"/>
  <c r="Z2934" i="5"/>
  <c r="H2934" i="5"/>
  <c r="H1421" i="5"/>
  <c r="Z1421" i="5" s="1"/>
  <c r="Z1746" i="5"/>
  <c r="H1746" i="5"/>
  <c r="H1310" i="5"/>
  <c r="Z1310" i="5" s="1"/>
  <c r="Z3199" i="5"/>
  <c r="H3199" i="5"/>
  <c r="H2152" i="5"/>
  <c r="Z2152" i="5" s="1"/>
  <c r="Z3410" i="5"/>
  <c r="H3410" i="5"/>
  <c r="H2055" i="5"/>
  <c r="Z2055" i="5" s="1"/>
  <c r="Z1370" i="5"/>
  <c r="H1370" i="5"/>
  <c r="H2606" i="5"/>
  <c r="Z2606" i="5" s="1"/>
  <c r="Z558" i="5"/>
  <c r="H558" i="5"/>
  <c r="H2279" i="5"/>
  <c r="Z2279" i="5" s="1"/>
  <c r="Z2821" i="5"/>
  <c r="H2821" i="5"/>
  <c r="H3044" i="5"/>
  <c r="Z3044" i="5" s="1"/>
  <c r="Z839" i="5"/>
  <c r="H839" i="5"/>
  <c r="H1823" i="5"/>
  <c r="Z1823" i="5" s="1"/>
  <c r="Z3272" i="5"/>
  <c r="H3272" i="5"/>
  <c r="H2164" i="5"/>
  <c r="Z2164" i="5" s="1"/>
  <c r="Z1861" i="5"/>
  <c r="H1861" i="5"/>
  <c r="H262" i="5"/>
  <c r="Z262" i="5" s="1"/>
  <c r="Z181" i="5"/>
  <c r="H181" i="5"/>
  <c r="H131" i="5"/>
  <c r="Z131" i="5" s="1"/>
  <c r="Z1308" i="5"/>
  <c r="H1308" i="5"/>
  <c r="H1717" i="5"/>
  <c r="Z1717" i="5" s="1"/>
  <c r="Z338" i="5"/>
  <c r="H338" i="5"/>
  <c r="H3015" i="5"/>
  <c r="Z3015" i="5" s="1"/>
  <c r="Z3181" i="5"/>
  <c r="H3181" i="5"/>
  <c r="H2126" i="5"/>
  <c r="Z2126" i="5" s="1"/>
  <c r="Z1943" i="5"/>
  <c r="H1943" i="5"/>
  <c r="H3038" i="5"/>
  <c r="Z3038" i="5" s="1"/>
  <c r="Z2726" i="5"/>
  <c r="H2726" i="5"/>
  <c r="H1147" i="5"/>
  <c r="Z1147" i="5" s="1"/>
  <c r="Z3148" i="5"/>
  <c r="H3148" i="5"/>
  <c r="H2580" i="5"/>
  <c r="Z2580" i="5" s="1"/>
  <c r="Z631" i="5"/>
  <c r="H631" i="5"/>
  <c r="H84" i="5"/>
  <c r="Z84" i="5" s="1"/>
  <c r="Z2045" i="5"/>
  <c r="H2045" i="5"/>
  <c r="H2127" i="5"/>
  <c r="Z2127" i="5" s="1"/>
  <c r="Z1041" i="5"/>
  <c r="H1041" i="5"/>
  <c r="H1964" i="5"/>
  <c r="Z1964" i="5" s="1"/>
  <c r="Z2643" i="5"/>
  <c r="H2643" i="5"/>
  <c r="H1348" i="5"/>
  <c r="Z1348" i="5" s="1"/>
  <c r="Z1954" i="5"/>
  <c r="H1954" i="5"/>
  <c r="H2254" i="5"/>
  <c r="Z2254" i="5" s="1"/>
  <c r="Z2873" i="5"/>
  <c r="H2873" i="5"/>
  <c r="H2819" i="5"/>
  <c r="Z2819" i="5" s="1"/>
  <c r="Z540" i="5"/>
  <c r="H540" i="5"/>
  <c r="H2369" i="5"/>
  <c r="Z2369" i="5" s="1"/>
  <c r="Z1631" i="5"/>
  <c r="H1631" i="5"/>
  <c r="H3344" i="5"/>
  <c r="Z3344" i="5" s="1"/>
  <c r="Z2061" i="5"/>
  <c r="H2061" i="5"/>
  <c r="H1452" i="5"/>
  <c r="Z1452" i="5" s="1"/>
  <c r="Z1900" i="5"/>
  <c r="H1900" i="5"/>
  <c r="H1445" i="5"/>
  <c r="Z1445" i="5" s="1"/>
  <c r="Z2792" i="5"/>
  <c r="H2792" i="5"/>
  <c r="H2534" i="5"/>
  <c r="Z2534" i="5" s="1"/>
  <c r="Z1164" i="5"/>
  <c r="H1164" i="5"/>
  <c r="H3377" i="5"/>
  <c r="Z3377" i="5" s="1"/>
  <c r="Z2532" i="5"/>
  <c r="H2532" i="5"/>
  <c r="H3092" i="5"/>
  <c r="Z3092" i="5" s="1"/>
  <c r="Z1779" i="5"/>
  <c r="H1779" i="5"/>
  <c r="H1846" i="5"/>
  <c r="Z1846" i="5" s="1"/>
  <c r="Z3291" i="5"/>
  <c r="H3291" i="5"/>
  <c r="H164" i="5"/>
  <c r="Z164" i="5" s="1"/>
  <c r="Z1754" i="5"/>
  <c r="H1754" i="5"/>
  <c r="H2862" i="5"/>
  <c r="Z2862" i="5" s="1"/>
  <c r="Z2749" i="5"/>
  <c r="H2749" i="5"/>
  <c r="H2103" i="5"/>
  <c r="Z2103" i="5" s="1"/>
  <c r="Z2049" i="5"/>
  <c r="H2049" i="5"/>
  <c r="H2289" i="5"/>
  <c r="Z2289" i="5" s="1"/>
  <c r="Z1554" i="5"/>
  <c r="H1554" i="5"/>
  <c r="H1993" i="5"/>
  <c r="Z1993" i="5" s="1"/>
  <c r="Z291" i="5"/>
  <c r="H291" i="5"/>
  <c r="H1780" i="5"/>
  <c r="Z1780" i="5" s="1"/>
  <c r="Z1530" i="5"/>
  <c r="H1530" i="5"/>
  <c r="H2432" i="5"/>
  <c r="Z2432" i="5" s="1"/>
  <c r="Z2264" i="5"/>
  <c r="H2264" i="5"/>
  <c r="H3190" i="5"/>
  <c r="Z3190" i="5" s="1"/>
  <c r="Z692" i="5"/>
  <c r="H692" i="5"/>
  <c r="H2970" i="5"/>
  <c r="Z2970" i="5" s="1"/>
  <c r="Z3160" i="5"/>
  <c r="H3160" i="5"/>
  <c r="H2968" i="5"/>
  <c r="Z2968" i="5" s="1"/>
  <c r="Z1277" i="5"/>
  <c r="H1277" i="5"/>
  <c r="H1127" i="5"/>
  <c r="Z1127" i="5" s="1"/>
  <c r="Z1357" i="5"/>
  <c r="H1357" i="5"/>
  <c r="H3315" i="5"/>
  <c r="Z3315" i="5" s="1"/>
  <c r="Z3299" i="5"/>
  <c r="H3299" i="5"/>
  <c r="H732" i="5"/>
  <c r="Z732" i="5" s="1"/>
  <c r="Z377" i="5"/>
  <c r="H377" i="5"/>
  <c r="H55" i="5"/>
  <c r="Z55" i="5" s="1"/>
  <c r="Z2936" i="5"/>
  <c r="H2936" i="5"/>
  <c r="H2067" i="5"/>
  <c r="Z2067" i="5" s="1"/>
  <c r="Z2252" i="5"/>
  <c r="H2252" i="5"/>
  <c r="H357" i="5"/>
  <c r="Z357" i="5" s="1"/>
  <c r="Z2597" i="5"/>
  <c r="H2597" i="5"/>
  <c r="H1917" i="5"/>
  <c r="Z1917" i="5" s="1"/>
  <c r="Z2240" i="5"/>
  <c r="H2240" i="5"/>
  <c r="H2080" i="5"/>
  <c r="Z2080" i="5" s="1"/>
  <c r="Z3228" i="5"/>
  <c r="H3228" i="5"/>
  <c r="H2541" i="5"/>
  <c r="Z2541" i="5" s="1"/>
  <c r="Z416" i="5"/>
  <c r="H416" i="5"/>
  <c r="H3393" i="5"/>
  <c r="Z3393" i="5" s="1"/>
  <c r="Z3200" i="5"/>
  <c r="H3200" i="5"/>
  <c r="H3168" i="5"/>
  <c r="Z3168" i="5" s="1"/>
  <c r="Z3109" i="5"/>
  <c r="H3109" i="5"/>
  <c r="H3067" i="5"/>
  <c r="Z3067" i="5" s="1"/>
  <c r="Z2923" i="5"/>
  <c r="H2923" i="5"/>
  <c r="H2869" i="5"/>
  <c r="Z2869" i="5" s="1"/>
  <c r="Z2786" i="5"/>
  <c r="H2786" i="5"/>
  <c r="H2727" i="5"/>
  <c r="Z2727" i="5" s="1"/>
  <c r="Z2271" i="5"/>
  <c r="H2271" i="5"/>
  <c r="H2109" i="5"/>
  <c r="Z2109" i="5" s="1"/>
  <c r="Z2003" i="5"/>
  <c r="H2003" i="5"/>
  <c r="H1828" i="5"/>
  <c r="Z1828" i="5" s="1"/>
  <c r="Z1802" i="5"/>
  <c r="H1802" i="5"/>
  <c r="H1748" i="5"/>
  <c r="Z1748" i="5" s="1"/>
  <c r="Z1267" i="5"/>
  <c r="H1267" i="5"/>
  <c r="H1107" i="5"/>
  <c r="Z1107" i="5" s="1"/>
  <c r="Z1098" i="5"/>
  <c r="H1098" i="5"/>
  <c r="H1087" i="5"/>
  <c r="Z1087" i="5" s="1"/>
  <c r="Z1077" i="5"/>
  <c r="H1077" i="5"/>
  <c r="H392" i="5"/>
  <c r="Z392" i="5" s="1"/>
  <c r="Z202" i="5"/>
  <c r="H202" i="5"/>
  <c r="H571" i="5"/>
  <c r="Z571" i="5" s="1"/>
  <c r="Z3101" i="5"/>
  <c r="H3101" i="5"/>
  <c r="H3359" i="5"/>
  <c r="Z3359" i="5" s="1"/>
  <c r="Z2012" i="5"/>
  <c r="H2012" i="5"/>
  <c r="H3340" i="5"/>
  <c r="Z3340" i="5" s="1"/>
  <c r="Z1824" i="5"/>
  <c r="H1824" i="5"/>
  <c r="H1264" i="5"/>
  <c r="Z1264" i="5" s="1"/>
  <c r="Z1283" i="5"/>
  <c r="H1283" i="5"/>
  <c r="H786" i="5"/>
  <c r="Z786" i="5" s="1"/>
  <c r="Z2104" i="5"/>
  <c r="H2104" i="5"/>
  <c r="H3254" i="5"/>
  <c r="Z3254" i="5" s="1"/>
  <c r="Z3218" i="5"/>
  <c r="H3218" i="5"/>
  <c r="H2840" i="5"/>
  <c r="Z2840" i="5" s="1"/>
  <c r="Z2766" i="5"/>
  <c r="H2766" i="5"/>
  <c r="H2522" i="5"/>
  <c r="Z2522" i="5" s="1"/>
  <c r="Z2265" i="5"/>
  <c r="H2265" i="5"/>
  <c r="H1859" i="5"/>
  <c r="Z1859" i="5" s="1"/>
  <c r="Z1760" i="5"/>
  <c r="H1760" i="5"/>
  <c r="H1695" i="5"/>
  <c r="Z1695" i="5" s="1"/>
  <c r="Z1564" i="5"/>
  <c r="H1564" i="5"/>
  <c r="H1494" i="5"/>
  <c r="Z1494" i="5" s="1"/>
  <c r="Z1350" i="5"/>
  <c r="H1350" i="5"/>
  <c r="H976" i="5"/>
  <c r="Z976" i="5" s="1"/>
  <c r="Z917" i="5"/>
  <c r="H917" i="5"/>
  <c r="H722" i="5"/>
  <c r="Z722" i="5" s="1"/>
  <c r="Z711" i="5"/>
  <c r="H711" i="5"/>
  <c r="H425" i="5"/>
  <c r="Z425" i="5" s="1"/>
  <c r="Z408" i="5"/>
  <c r="H408" i="5"/>
  <c r="H102" i="5"/>
  <c r="Z102" i="5" s="1"/>
  <c r="Z2979" i="5"/>
  <c r="H2979" i="5"/>
  <c r="H1832" i="5"/>
  <c r="Z1832" i="5" s="1"/>
  <c r="Z78" i="5"/>
  <c r="H78" i="5"/>
  <c r="H2125" i="5"/>
  <c r="Z2125" i="5" s="1"/>
  <c r="Z2521" i="5"/>
  <c r="H2521" i="5"/>
  <c r="H2375" i="5"/>
  <c r="Z2375" i="5" s="1"/>
  <c r="Z1233" i="5"/>
  <c r="H1233" i="5"/>
  <c r="H2872" i="5"/>
  <c r="Z2872" i="5" s="1"/>
  <c r="Z1475" i="5"/>
  <c r="H1475" i="5"/>
  <c r="H998" i="5"/>
  <c r="Z998" i="5" s="1"/>
  <c r="Z320" i="5"/>
  <c r="H320" i="5"/>
  <c r="H1896" i="5"/>
  <c r="Z1896" i="5" s="1"/>
  <c r="Z2439" i="5"/>
  <c r="H2439" i="5"/>
  <c r="H844" i="5"/>
  <c r="Z844" i="5" s="1"/>
  <c r="Z1922" i="5"/>
  <c r="H1922" i="5"/>
  <c r="H2367" i="5"/>
  <c r="Z2367" i="5" s="1"/>
  <c r="Z1781" i="5"/>
  <c r="H1781" i="5"/>
  <c r="H3363" i="5"/>
  <c r="Z3363" i="5" s="1"/>
  <c r="Z2203" i="5"/>
  <c r="H2203" i="5"/>
  <c r="H2297" i="5"/>
  <c r="Z2297" i="5" s="1"/>
  <c r="Z1639" i="5"/>
  <c r="H1639" i="5"/>
  <c r="H766" i="5"/>
  <c r="Z766" i="5" s="1"/>
  <c r="Z98" i="5"/>
  <c r="H98" i="5"/>
  <c r="H37" i="5"/>
  <c r="Z37" i="5" s="1"/>
  <c r="Z1710" i="5"/>
  <c r="H1710" i="5"/>
  <c r="H267" i="5"/>
  <c r="Z267" i="5" s="1"/>
  <c r="Z2313" i="5"/>
  <c r="H2313" i="5"/>
  <c r="H1604" i="5"/>
  <c r="Z1604" i="5" s="1"/>
  <c r="Z64" i="5"/>
  <c r="H64" i="5"/>
  <c r="H3024" i="5"/>
  <c r="Z3024" i="5" s="1"/>
  <c r="Z209" i="5"/>
  <c r="H209" i="5"/>
  <c r="H2778" i="5"/>
  <c r="Z2778" i="5" s="1"/>
  <c r="Z1587" i="5"/>
  <c r="H1587" i="5"/>
  <c r="H592" i="5"/>
  <c r="Z592" i="5" s="1"/>
  <c r="Z2827" i="5"/>
  <c r="H2827" i="5"/>
  <c r="H920" i="5"/>
  <c r="Z920" i="5" s="1"/>
  <c r="Z3128" i="5"/>
  <c r="H3128" i="5"/>
  <c r="H111" i="5"/>
  <c r="Z111" i="5" s="1"/>
  <c r="Z360" i="5"/>
  <c r="H360" i="5"/>
  <c r="H143" i="5"/>
  <c r="Z143" i="5" s="1"/>
  <c r="Z1984" i="5"/>
  <c r="H1984" i="5"/>
  <c r="H1134" i="5"/>
  <c r="Z1134" i="5" s="1"/>
  <c r="Z3394" i="5"/>
  <c r="H3394" i="5"/>
  <c r="H347" i="5"/>
  <c r="Z347" i="5" s="1"/>
  <c r="Z3049" i="5"/>
  <c r="H3049" i="5"/>
  <c r="H1063" i="5"/>
  <c r="Z1063" i="5" s="1"/>
  <c r="Z2950" i="5"/>
  <c r="H2950" i="5"/>
  <c r="H2489" i="5"/>
  <c r="Z2489" i="5" s="1"/>
  <c r="Z1347" i="5"/>
  <c r="H1347" i="5"/>
  <c r="H3353" i="5"/>
  <c r="Z3353" i="5" s="1"/>
  <c r="Z2523" i="5"/>
  <c r="H2523" i="5"/>
  <c r="H1916" i="5"/>
  <c r="Z1916" i="5" s="1"/>
  <c r="Z982" i="5"/>
  <c r="H982" i="5"/>
  <c r="H1677" i="5"/>
  <c r="Z1677" i="5" s="1"/>
  <c r="Z2728" i="5"/>
  <c r="H2728" i="5"/>
  <c r="H2796" i="5"/>
  <c r="Z2796" i="5" s="1"/>
  <c r="Z1261" i="5"/>
  <c r="H1261" i="5"/>
  <c r="H1138" i="5"/>
  <c r="Z1138" i="5" s="1"/>
  <c r="Z2051" i="5"/>
  <c r="H2051" i="5"/>
  <c r="H1097" i="5"/>
  <c r="Z1097" i="5" s="1"/>
  <c r="Z2306" i="5"/>
  <c r="H2306" i="5"/>
  <c r="H2781" i="5"/>
  <c r="Z2781" i="5" s="1"/>
  <c r="Z1419" i="5"/>
  <c r="H1419" i="5"/>
  <c r="H412" i="5"/>
  <c r="Z412" i="5" s="1"/>
  <c r="Z3117" i="5"/>
  <c r="H3117" i="5"/>
  <c r="H1874" i="5"/>
  <c r="Z1874" i="5" s="1"/>
  <c r="Z2879" i="5"/>
  <c r="H2879" i="5"/>
  <c r="H1837" i="5"/>
  <c r="Z1837" i="5" s="1"/>
  <c r="Z3295" i="5"/>
  <c r="H3295" i="5"/>
  <c r="H2068" i="5"/>
  <c r="Z2068" i="5" s="1"/>
  <c r="Z1865" i="5"/>
  <c r="H1865" i="5"/>
  <c r="H1422" i="5"/>
  <c r="Z1422" i="5" s="1"/>
  <c r="Z3059" i="5"/>
  <c r="H3059" i="5"/>
  <c r="H3041" i="5"/>
  <c r="Z3041" i="5" s="1"/>
  <c r="Z2454" i="5"/>
  <c r="H2454" i="5"/>
  <c r="H1576" i="5"/>
  <c r="Z1576" i="5" s="1"/>
  <c r="Z687" i="5"/>
  <c r="H687" i="5"/>
  <c r="H200" i="5"/>
  <c r="Z200" i="5" s="1"/>
  <c r="Z2133" i="5"/>
  <c r="H2133" i="5"/>
  <c r="H2860" i="5"/>
  <c r="Z2860" i="5" s="1"/>
  <c r="Z2624" i="5"/>
  <c r="H2624" i="5"/>
  <c r="H1011" i="5"/>
  <c r="Z1011" i="5" s="1"/>
  <c r="Z937" i="5"/>
  <c r="H937" i="5"/>
  <c r="H3198" i="5"/>
  <c r="Z3198" i="5" s="1"/>
  <c r="Z1096" i="5"/>
  <c r="H1096" i="5"/>
  <c r="H490" i="5"/>
  <c r="Z490" i="5" s="1"/>
  <c r="Z2842" i="5"/>
  <c r="H2842" i="5"/>
  <c r="H908" i="5"/>
  <c r="Z908" i="5" s="1"/>
  <c r="Z1827" i="5"/>
  <c r="H1827" i="5"/>
  <c r="H2409" i="5"/>
  <c r="Z2409" i="5" s="1"/>
  <c r="Z3214" i="5"/>
  <c r="H3214" i="5"/>
  <c r="H3233" i="5"/>
  <c r="Z3233" i="5" s="1"/>
  <c r="Z2298" i="5"/>
  <c r="H2298" i="5"/>
  <c r="H501" i="5"/>
  <c r="Z501" i="5" s="1"/>
  <c r="Z1213" i="5"/>
  <c r="H1213" i="5"/>
  <c r="H1317" i="5"/>
  <c r="Z1317" i="5" s="1"/>
  <c r="Z2260" i="5"/>
  <c r="H2260" i="5"/>
  <c r="H1725" i="5"/>
  <c r="Z1725" i="5" s="1"/>
  <c r="Z1482" i="5"/>
  <c r="H1482" i="5"/>
  <c r="H2330" i="5"/>
  <c r="Z2330" i="5" s="1"/>
  <c r="Z1903" i="5"/>
  <c r="H1903" i="5"/>
  <c r="H1733" i="5"/>
  <c r="Z1733" i="5" s="1"/>
  <c r="Z1569" i="5"/>
  <c r="H1569" i="5"/>
  <c r="H1408" i="5"/>
  <c r="Z1408" i="5" s="1"/>
  <c r="Z1377" i="5"/>
  <c r="H1377" i="5"/>
  <c r="H1181" i="5"/>
  <c r="Z1181" i="5" s="1"/>
  <c r="Z1166" i="5"/>
  <c r="H1166" i="5"/>
  <c r="H1014" i="5"/>
  <c r="Z1014" i="5" s="1"/>
  <c r="Z957" i="5"/>
  <c r="H957" i="5"/>
  <c r="H789" i="5"/>
  <c r="Z789" i="5" s="1"/>
  <c r="Z724" i="5"/>
  <c r="H724" i="5"/>
  <c r="H642" i="5"/>
  <c r="Z642" i="5" s="1"/>
  <c r="Z492" i="5"/>
  <c r="H492" i="5"/>
  <c r="H452" i="5"/>
  <c r="Z452" i="5" s="1"/>
  <c r="Z326" i="5"/>
  <c r="H326" i="5"/>
  <c r="H254" i="5"/>
  <c r="Z254" i="5" s="1"/>
  <c r="Z1813" i="5"/>
  <c r="H1813" i="5"/>
  <c r="H343" i="5"/>
  <c r="Z343" i="5" s="1"/>
  <c r="Z2070" i="5"/>
  <c r="H2070" i="5"/>
  <c r="H1678" i="5"/>
  <c r="Z1678" i="5" s="1"/>
  <c r="Z2153" i="5"/>
  <c r="H2153" i="5"/>
  <c r="H1885" i="5"/>
  <c r="Z1885" i="5" s="1"/>
  <c r="Z3071" i="5"/>
  <c r="H3071" i="5"/>
  <c r="H3239" i="5"/>
  <c r="Z3239" i="5" s="1"/>
  <c r="Z3036" i="5"/>
  <c r="H3036" i="5"/>
  <c r="H2928" i="5"/>
  <c r="Z2928" i="5" s="1"/>
  <c r="Z2864" i="5"/>
  <c r="H2864" i="5"/>
  <c r="H2816" i="5"/>
  <c r="Z2816" i="5" s="1"/>
  <c r="Z2788" i="5"/>
  <c r="H2788" i="5"/>
  <c r="H2327" i="5"/>
  <c r="Z2327" i="5" s="1"/>
  <c r="Z1709" i="5"/>
  <c r="H1709" i="5"/>
  <c r="H1640" i="5"/>
  <c r="Z1640" i="5" s="1"/>
  <c r="Z1361" i="5"/>
  <c r="H1361" i="5"/>
  <c r="H1119" i="5"/>
  <c r="Z1119" i="5" s="1"/>
  <c r="Z1079" i="5"/>
  <c r="H1079" i="5"/>
  <c r="H881" i="5"/>
  <c r="Z881" i="5" s="1"/>
  <c r="Z866" i="5"/>
  <c r="H866" i="5"/>
  <c r="H737" i="5"/>
  <c r="Z737" i="5" s="1"/>
  <c r="Z174" i="5"/>
  <c r="H174" i="5"/>
  <c r="H2771" i="5"/>
  <c r="Z2771" i="5" s="1"/>
  <c r="Z3264" i="5"/>
  <c r="H3264" i="5"/>
  <c r="H2488" i="5"/>
  <c r="Z2488" i="5" s="1"/>
  <c r="Z3065" i="5"/>
  <c r="H3065" i="5"/>
  <c r="H450" i="5"/>
  <c r="Z450" i="5" s="1"/>
  <c r="Z2119" i="5"/>
  <c r="H2119" i="5"/>
  <c r="H494" i="5"/>
  <c r="Z494" i="5" s="1"/>
  <c r="Z275" i="5"/>
  <c r="H275" i="5"/>
  <c r="H2963" i="5"/>
  <c r="Z2963" i="5" s="1"/>
  <c r="Z1204" i="5"/>
  <c r="H1204" i="5"/>
  <c r="H3314" i="5"/>
  <c r="Z3314" i="5" s="1"/>
  <c r="Z3256" i="5"/>
  <c r="H3256" i="5"/>
  <c r="H3212" i="5"/>
  <c r="Z3212" i="5" s="1"/>
  <c r="Z2672" i="5"/>
  <c r="H2672" i="5"/>
  <c r="H2402" i="5"/>
  <c r="Z2402" i="5" s="1"/>
  <c r="Z2357" i="5"/>
  <c r="H2357" i="5"/>
  <c r="H1506" i="5"/>
  <c r="Z1506" i="5" s="1"/>
  <c r="Z1489" i="5"/>
  <c r="H1489" i="5"/>
  <c r="H1325" i="5"/>
  <c r="Z1325" i="5" s="1"/>
  <c r="Z874" i="5"/>
  <c r="H874" i="5"/>
  <c r="H840" i="5"/>
  <c r="Z840" i="5" s="1"/>
  <c r="Z611" i="5"/>
  <c r="H611" i="5"/>
  <c r="H594" i="5"/>
  <c r="Z594" i="5" s="1"/>
  <c r="Z253" i="5"/>
  <c r="H253" i="5"/>
  <c r="H87" i="5"/>
  <c r="Z87" i="5" s="1"/>
  <c r="Z485" i="5"/>
  <c r="H485" i="5"/>
  <c r="H1226" i="5"/>
  <c r="Z1226" i="5" s="1"/>
  <c r="Z2230" i="5"/>
  <c r="H2230" i="5"/>
  <c r="H823" i="5"/>
  <c r="Z823" i="5" s="1"/>
  <c r="Z249" i="5"/>
  <c r="H249" i="5"/>
  <c r="H445" i="5"/>
  <c r="Z445" i="5" s="1"/>
  <c r="Z1273" i="5"/>
  <c r="H1273" i="5"/>
  <c r="H280" i="5"/>
  <c r="Z280" i="5" s="1"/>
  <c r="Z530" i="5"/>
  <c r="H530" i="5"/>
  <c r="H1151" i="5"/>
  <c r="Z1151" i="5" s="1"/>
  <c r="Z3196" i="5"/>
  <c r="H3196" i="5"/>
  <c r="H1787" i="5"/>
  <c r="Z1787" i="5" s="1"/>
  <c r="Z3155" i="5"/>
  <c r="H3155" i="5"/>
  <c r="H3279" i="5"/>
  <c r="Z3279" i="5" s="1"/>
  <c r="Z2608" i="5"/>
  <c r="H2608" i="5"/>
  <c r="H137" i="5"/>
  <c r="Z137" i="5" s="1"/>
  <c r="Z1886" i="5"/>
  <c r="H1886" i="5"/>
  <c r="H31" i="5"/>
  <c r="Z31" i="5" s="1"/>
  <c r="Z3130" i="5"/>
  <c r="H3130" i="5"/>
  <c r="H1561" i="5"/>
  <c r="Z1561" i="5" s="1"/>
  <c r="Z3211" i="5"/>
  <c r="H3211" i="5"/>
  <c r="H2995" i="5"/>
  <c r="Z2995" i="5" s="1"/>
  <c r="Z1178" i="5"/>
  <c r="H1178" i="5"/>
  <c r="H3132" i="5"/>
  <c r="Z3132" i="5" s="1"/>
  <c r="Z2474" i="5"/>
  <c r="H2474" i="5"/>
  <c r="H3147" i="5"/>
  <c r="Z3147" i="5" s="1"/>
  <c r="Z3102" i="5"/>
  <c r="H3102" i="5"/>
  <c r="H2760" i="5"/>
  <c r="Z2760" i="5" s="1"/>
  <c r="Z1669" i="5"/>
  <c r="H1669" i="5"/>
  <c r="H2241" i="5"/>
  <c r="Z2241" i="5" s="1"/>
  <c r="Z1525" i="5"/>
  <c r="H1525" i="5"/>
  <c r="H2569" i="5"/>
  <c r="Z2569" i="5" s="1"/>
  <c r="Z1864" i="5"/>
  <c r="H1864" i="5"/>
  <c r="H493" i="5"/>
  <c r="Z493" i="5" s="1"/>
  <c r="Z3007" i="5"/>
  <c r="H3007" i="5"/>
  <c r="H2269" i="5"/>
  <c r="Z2269" i="5" s="1"/>
  <c r="Z3369" i="5"/>
  <c r="H3369" i="5"/>
  <c r="H2170" i="5"/>
  <c r="Z2170" i="5" s="1"/>
  <c r="Z1051" i="5"/>
  <c r="H1051" i="5"/>
  <c r="H1339" i="5"/>
  <c r="Z1339" i="5" s="1"/>
  <c r="Z703" i="5"/>
  <c r="H703" i="5"/>
  <c r="H1366" i="5"/>
  <c r="Z1366" i="5" s="1"/>
  <c r="Z1829" i="5"/>
  <c r="H1829" i="5"/>
  <c r="H3136" i="5"/>
  <c r="Z3136" i="5" s="1"/>
  <c r="Z1296" i="5"/>
  <c r="H1296" i="5"/>
  <c r="H938" i="5"/>
  <c r="Z938" i="5" s="1"/>
  <c r="Z1136" i="5"/>
  <c r="H1136" i="5"/>
  <c r="H301" i="5"/>
  <c r="Z301" i="5" s="1"/>
  <c r="Z2971" i="5"/>
  <c r="H2971" i="5"/>
  <c r="H1505" i="5"/>
  <c r="Z1505" i="5" s="1"/>
  <c r="Z2047" i="5"/>
  <c r="H2047" i="5"/>
  <c r="H1404" i="5"/>
  <c r="Z1404" i="5" s="1"/>
  <c r="Z3309" i="5"/>
  <c r="H3309" i="5"/>
  <c r="H2288" i="5"/>
  <c r="Z2288" i="5" s="1"/>
  <c r="Z2636" i="5"/>
  <c r="H2636" i="5"/>
  <c r="H2001" i="5"/>
  <c r="Z2001" i="5" s="1"/>
  <c r="Z845" i="5"/>
  <c r="H845" i="5"/>
  <c r="H1721" i="5"/>
  <c r="Z1721" i="5" s="1"/>
  <c r="Z718" i="5"/>
  <c r="H718" i="5"/>
  <c r="H1420" i="5"/>
  <c r="Z1420" i="5" s="1"/>
  <c r="Z2141" i="5"/>
  <c r="H2141" i="5"/>
  <c r="H1111" i="5"/>
  <c r="Z1111" i="5" s="1"/>
  <c r="Z1330" i="5"/>
  <c r="H1330" i="5"/>
  <c r="H2275" i="5"/>
  <c r="Z2275" i="5" s="1"/>
  <c r="Z801" i="5"/>
  <c r="H801" i="5"/>
  <c r="H1858" i="5"/>
  <c r="Z1858" i="5" s="1"/>
  <c r="Z2774" i="5"/>
  <c r="H2774" i="5"/>
  <c r="H2315" i="5"/>
  <c r="Z2315" i="5" s="1"/>
  <c r="Z1603" i="5"/>
  <c r="H1603" i="5"/>
  <c r="H2231" i="5"/>
  <c r="Z2231" i="5" s="1"/>
  <c r="Z2855" i="5"/>
  <c r="H2855" i="5"/>
  <c r="H634" i="5"/>
  <c r="Z634" i="5" s="1"/>
  <c r="Z1968" i="5"/>
  <c r="H1968" i="5"/>
  <c r="Z3381" i="5"/>
  <c r="H3381" i="5"/>
  <c r="Z3350" i="5"/>
  <c r="H3350" i="5"/>
  <c r="Z2618" i="5"/>
  <c r="H2618" i="5"/>
  <c r="Z550" i="5"/>
  <c r="H550" i="5"/>
  <c r="Z546" i="5"/>
  <c r="H546" i="5"/>
  <c r="Z1857" i="5"/>
  <c r="H1857" i="5"/>
  <c r="Z2287" i="5"/>
  <c r="H2287" i="5"/>
  <c r="Z846" i="5"/>
  <c r="H846" i="5"/>
  <c r="Z1392" i="5"/>
  <c r="H1392" i="5"/>
  <c r="Z1973" i="5"/>
  <c r="H1973" i="5"/>
  <c r="Z3126" i="5"/>
  <c r="H3126" i="5"/>
  <c r="Z2099" i="5"/>
  <c r="H2099" i="5"/>
  <c r="Z1642" i="5"/>
  <c r="H1642" i="5"/>
  <c r="Z1629" i="5"/>
  <c r="H1629" i="5"/>
  <c r="Z971" i="5"/>
  <c r="H971" i="5"/>
  <c r="Z1406" i="5"/>
  <c r="H1406" i="5"/>
  <c r="H2000" i="5"/>
  <c r="Z2000" i="5" s="1"/>
  <c r="H1454" i="5"/>
  <c r="Z1454" i="5" s="1"/>
  <c r="H1086" i="5"/>
  <c r="Z1086" i="5" s="1"/>
  <c r="Z683" i="5"/>
  <c r="H683" i="5"/>
  <c r="H1598" i="5"/>
  <c r="Z1598" i="5" s="1"/>
  <c r="H2405" i="5"/>
  <c r="Z2405" i="5" s="1"/>
  <c r="H3411" i="5"/>
  <c r="Z3411" i="5" s="1"/>
  <c r="Z3158" i="5"/>
  <c r="H3158" i="5"/>
  <c r="H2955" i="5"/>
  <c r="Z2955" i="5" s="1"/>
  <c r="Z2951" i="5"/>
  <c r="H2951" i="5"/>
  <c r="H2754" i="5"/>
  <c r="Z2754" i="5" s="1"/>
  <c r="H2430" i="5"/>
  <c r="Z2430" i="5" s="1"/>
  <c r="H2285" i="5"/>
  <c r="Z2285" i="5" s="1"/>
  <c r="H2199" i="5"/>
  <c r="Z2199" i="5" s="1"/>
  <c r="H2042" i="5"/>
  <c r="Z2042" i="5" s="1"/>
  <c r="Z2015" i="5"/>
  <c r="H2015" i="5"/>
  <c r="H1737" i="5"/>
  <c r="Z1737" i="5" s="1"/>
  <c r="H1312" i="5"/>
  <c r="Z1312" i="5" s="1"/>
  <c r="H1167" i="5"/>
  <c r="Z1167" i="5" s="1"/>
  <c r="Z1018" i="5"/>
  <c r="H1018" i="5"/>
  <c r="H1012" i="5"/>
  <c r="Z1012" i="5" s="1"/>
  <c r="H994" i="5"/>
  <c r="Z994" i="5" s="1"/>
  <c r="H505" i="5"/>
  <c r="Z505" i="5" s="1"/>
  <c r="Z240" i="5"/>
  <c r="H240" i="5"/>
  <c r="H3304" i="5"/>
  <c r="Z3304" i="5" s="1"/>
  <c r="Z1573" i="5"/>
  <c r="H1573" i="5"/>
  <c r="H1822" i="5"/>
  <c r="Z1822" i="5" s="1"/>
  <c r="H1183" i="5"/>
  <c r="Z1183" i="5" s="1"/>
  <c r="H1411" i="5"/>
  <c r="Z1411" i="5" s="1"/>
  <c r="H777" i="5"/>
  <c r="Z777" i="5" s="1"/>
  <c r="H470" i="5"/>
  <c r="Z470" i="5" s="1"/>
  <c r="Z3412" i="5"/>
  <c r="H3412" i="5"/>
  <c r="H2724" i="5"/>
  <c r="Z2724" i="5" s="1"/>
  <c r="H2278" i="5"/>
  <c r="Z2278" i="5" s="1"/>
  <c r="H2882" i="5"/>
  <c r="Z2882" i="5" s="1"/>
  <c r="Z2211" i="5"/>
  <c r="H2211" i="5"/>
  <c r="H3216" i="5"/>
  <c r="Z3216" i="5" s="1"/>
  <c r="H3033" i="5"/>
  <c r="Z3033" i="5" s="1"/>
  <c r="H2347" i="5"/>
  <c r="Z2347" i="5" s="1"/>
  <c r="Z3348" i="5"/>
  <c r="H3348" i="5"/>
  <c r="H2695" i="5"/>
  <c r="Z2695" i="5" s="1"/>
  <c r="Z1673" i="5"/>
  <c r="H1673" i="5"/>
  <c r="H2890" i="5"/>
  <c r="Z2890" i="5" s="1"/>
  <c r="H2655" i="5"/>
  <c r="Z2655" i="5" s="1"/>
  <c r="H2692" i="5"/>
  <c r="Z2692" i="5" s="1"/>
  <c r="H1405" i="5"/>
  <c r="Z1405" i="5" s="1"/>
  <c r="H1839" i="5"/>
  <c r="Z1839" i="5" s="1"/>
  <c r="Z1965" i="5"/>
  <c r="H1965" i="5"/>
  <c r="H2128" i="5"/>
  <c r="Z2128" i="5" s="1"/>
  <c r="H2343" i="5"/>
  <c r="Z2343" i="5" s="1"/>
  <c r="H1980" i="5"/>
  <c r="Z1980" i="5" s="1"/>
  <c r="Z934" i="5"/>
  <c r="H934" i="5"/>
  <c r="H691" i="5"/>
  <c r="Z691" i="5" s="1"/>
  <c r="H1753" i="5"/>
  <c r="Z1753" i="5" s="1"/>
  <c r="H1970" i="5"/>
  <c r="Z1970" i="5" s="1"/>
  <c r="Z770" i="5"/>
  <c r="H770" i="5"/>
  <c r="H1987" i="5"/>
  <c r="Z1987" i="5" s="1"/>
  <c r="Z3165" i="5"/>
  <c r="H3165" i="5"/>
  <c r="H3124" i="5"/>
  <c r="Z3124" i="5" s="1"/>
  <c r="H2136" i="5"/>
  <c r="Z2136" i="5" s="1"/>
  <c r="H1202" i="5"/>
  <c r="Z1202" i="5" s="1"/>
  <c r="H2740" i="5"/>
  <c r="Z2740" i="5" s="1"/>
  <c r="H2098" i="5"/>
  <c r="Z2098" i="5" s="1"/>
  <c r="H2710" i="5"/>
  <c r="Z2710" i="5" s="1"/>
  <c r="H2650" i="5"/>
  <c r="Z2650" i="5" s="1"/>
  <c r="Z2621" i="5"/>
  <c r="H2621" i="5"/>
  <c r="H2266" i="5"/>
  <c r="Z2266" i="5" s="1"/>
  <c r="H2220" i="5"/>
  <c r="Z2220" i="5" s="1"/>
  <c r="H2057" i="5"/>
  <c r="Z2057" i="5" s="1"/>
  <c r="H1919" i="5"/>
  <c r="Z1919" i="5" s="1"/>
  <c r="H1621" i="5"/>
  <c r="Z1621" i="5" s="1"/>
  <c r="H1395" i="5"/>
  <c r="Z1395" i="5" s="1"/>
  <c r="H1285" i="5"/>
  <c r="Z1285" i="5" s="1"/>
  <c r="Z1246" i="5"/>
  <c r="H1246" i="5"/>
  <c r="H1212" i="5"/>
  <c r="Z1212" i="5" s="1"/>
  <c r="H1125" i="5"/>
  <c r="Z1125" i="5" s="1"/>
  <c r="H237" i="5"/>
  <c r="Z237" i="5" s="1"/>
  <c r="Z117" i="5"/>
  <c r="H117" i="5"/>
  <c r="H22" i="5"/>
  <c r="Z22" i="5" s="1"/>
  <c r="H1503" i="5"/>
  <c r="Z1503" i="5" s="1"/>
  <c r="H523" i="5"/>
  <c r="Z523" i="5" s="1"/>
  <c r="Z2984" i="5"/>
  <c r="H2984" i="5"/>
  <c r="H2086" i="5"/>
  <c r="Z2086" i="5" s="1"/>
  <c r="Z1549" i="5"/>
  <c r="H1549" i="5"/>
  <c r="H926" i="5"/>
  <c r="Z926" i="5" s="1"/>
  <c r="H364" i="5"/>
  <c r="Z364" i="5" s="1"/>
  <c r="H1792" i="5"/>
  <c r="Z1792" i="5" s="1"/>
  <c r="H885" i="5"/>
  <c r="Z885" i="5" s="1"/>
  <c r="H1130" i="5"/>
  <c r="Z1130" i="5" s="1"/>
  <c r="Z1739" i="5"/>
  <c r="H1739" i="5"/>
  <c r="H2642" i="5"/>
  <c r="Z2642" i="5" s="1"/>
  <c r="H2836" i="5"/>
  <c r="Z2836" i="5" s="1"/>
  <c r="H1939" i="5"/>
  <c r="Z1939" i="5" s="1"/>
  <c r="Z2165" i="5"/>
  <c r="H2165" i="5"/>
  <c r="H1894" i="5"/>
  <c r="Z1894" i="5" s="1"/>
  <c r="H3352" i="5"/>
  <c r="Z3352" i="5" s="1"/>
  <c r="H3351" i="5"/>
  <c r="Z3351" i="5" s="1"/>
  <c r="Z3300" i="5"/>
  <c r="H3300" i="5"/>
  <c r="H2856" i="5"/>
  <c r="Z2856" i="5" s="1"/>
  <c r="Z2221" i="5"/>
  <c r="H2221" i="5"/>
  <c r="H1901" i="5"/>
  <c r="Z1901" i="5" s="1"/>
  <c r="H1825" i="5"/>
  <c r="Z1825" i="5" s="1"/>
  <c r="H1819" i="5"/>
  <c r="Z1819" i="5" s="1"/>
  <c r="H1682" i="5"/>
  <c r="Z1682" i="5" s="1"/>
  <c r="H1563" i="5"/>
  <c r="Z1563" i="5" s="1"/>
  <c r="Z1398" i="5"/>
  <c r="H1398" i="5"/>
  <c r="H669" i="5"/>
  <c r="Z669" i="5" s="1"/>
  <c r="H622" i="5"/>
  <c r="Z622" i="5" s="1"/>
  <c r="H171" i="5"/>
  <c r="Z171" i="5" s="1"/>
  <c r="Z28" i="5"/>
  <c r="H28" i="5"/>
  <c r="H565" i="5"/>
  <c r="Z565" i="5" s="1"/>
  <c r="H1568" i="5"/>
  <c r="Z1568" i="5" s="1"/>
  <c r="H2178" i="5"/>
  <c r="Z2178" i="5" s="1"/>
  <c r="Z1379" i="5"/>
  <c r="H1379" i="5"/>
  <c r="H3073" i="5"/>
  <c r="Z3073" i="5" s="1"/>
  <c r="Z1606" i="5"/>
  <c r="H1606" i="5"/>
  <c r="H3332" i="5"/>
  <c r="Z3332" i="5" s="1"/>
  <c r="H3289" i="5"/>
  <c r="Z3289" i="5" s="1"/>
  <c r="H3240" i="5"/>
  <c r="Z3240" i="5" s="1"/>
  <c r="H3176" i="5"/>
  <c r="Z3176" i="5" s="1"/>
  <c r="H2944" i="5"/>
  <c r="Z2944" i="5" s="1"/>
  <c r="Z2804" i="5"/>
  <c r="H2804" i="5"/>
  <c r="H2029" i="5"/>
  <c r="Z2029" i="5" s="1"/>
  <c r="H1624" i="5"/>
  <c r="Z1624" i="5" s="1"/>
  <c r="H1360" i="5"/>
  <c r="Z1360" i="5" s="1"/>
  <c r="H1354" i="5"/>
  <c r="Z1354" i="5" s="1"/>
  <c r="H899" i="5"/>
  <c r="Z899" i="5" s="1"/>
  <c r="H867" i="5"/>
  <c r="Z867" i="5" s="1"/>
  <c r="H804" i="5"/>
  <c r="Z804" i="5" s="1"/>
  <c r="Z635" i="5"/>
  <c r="H635" i="5"/>
  <c r="H598" i="5"/>
  <c r="Z598" i="5" s="1"/>
  <c r="H231" i="5"/>
  <c r="Z231" i="5" s="1"/>
  <c r="H136" i="5"/>
  <c r="Z136" i="5" s="1"/>
  <c r="H81" i="5"/>
  <c r="Z81" i="5" s="1"/>
  <c r="H74" i="5"/>
  <c r="Z74" i="5" s="1"/>
  <c r="H1722" i="5"/>
  <c r="Z1722" i="5" s="1"/>
  <c r="H1369" i="5"/>
  <c r="Z1369" i="5" s="1"/>
  <c r="Z2798" i="5"/>
  <c r="H2798" i="5"/>
  <c r="H2806" i="5"/>
  <c r="Z2806" i="5" s="1"/>
  <c r="H2210" i="5"/>
  <c r="Z2210" i="5" s="1"/>
  <c r="H577" i="5"/>
  <c r="Z577" i="5" s="1"/>
  <c r="Z2863" i="5"/>
  <c r="H2863" i="5"/>
  <c r="H2753" i="5"/>
  <c r="Z2753" i="5" s="1"/>
  <c r="H2620" i="5"/>
  <c r="Z2620" i="5" s="1"/>
  <c r="H442" i="5"/>
  <c r="Z442" i="5" s="1"/>
  <c r="Z1758" i="5"/>
  <c r="H1758" i="5"/>
  <c r="H2222" i="5"/>
  <c r="Z2222" i="5" s="1"/>
  <c r="Z1449" i="5"/>
  <c r="H1449" i="5"/>
  <c r="H2583" i="5"/>
  <c r="Z2583" i="5" s="1"/>
  <c r="H2017" i="5"/>
  <c r="Z2017" i="5" s="1"/>
  <c r="H1691" i="5"/>
  <c r="Z1691" i="5" s="1"/>
  <c r="Z2446" i="5"/>
  <c r="H2446" i="5"/>
  <c r="H1751" i="5"/>
  <c r="Z1751" i="5" s="1"/>
  <c r="H864" i="5"/>
  <c r="Z864" i="5" s="1"/>
  <c r="H608" i="5"/>
  <c r="Z608" i="5" s="1"/>
  <c r="Z2111" i="5"/>
  <c r="H2111" i="5"/>
  <c r="H1600" i="5"/>
  <c r="Z1600" i="5" s="1"/>
  <c r="Z2284" i="5"/>
  <c r="H2284" i="5"/>
  <c r="H2599" i="5"/>
  <c r="Z2599" i="5" s="1"/>
  <c r="H2497" i="5"/>
  <c r="Z2497" i="5" s="1"/>
  <c r="H2380" i="5"/>
  <c r="Z2380" i="5" s="1"/>
  <c r="H981" i="5"/>
  <c r="Z981" i="5" s="1"/>
  <c r="H3245" i="5"/>
  <c r="Z3245" i="5" s="1"/>
  <c r="Z3205" i="5"/>
  <c r="H3205" i="5"/>
  <c r="H3032" i="5"/>
  <c r="Z3032" i="5" s="1"/>
  <c r="H2559" i="5"/>
  <c r="Z2559" i="5" s="1"/>
  <c r="H2421" i="5"/>
  <c r="Z2421" i="5" s="1"/>
  <c r="H2107" i="5"/>
  <c r="Z2107" i="5" s="1"/>
  <c r="H2018" i="5"/>
  <c r="Z2018" i="5" s="1"/>
  <c r="H1881" i="5"/>
  <c r="Z1881" i="5" s="1"/>
  <c r="H1335" i="5"/>
  <c r="Z1335" i="5" s="1"/>
  <c r="Z1078" i="5"/>
  <c r="H1078" i="5"/>
  <c r="H486" i="5"/>
  <c r="Z486" i="5" s="1"/>
  <c r="H474" i="5"/>
  <c r="Z474" i="5" s="1"/>
  <c r="H449" i="5"/>
  <c r="Z449" i="5" s="1"/>
  <c r="H358" i="5"/>
  <c r="Z358" i="5" s="1"/>
  <c r="H184" i="5"/>
  <c r="Z184" i="5" s="1"/>
  <c r="H128" i="5"/>
  <c r="Z128" i="5" s="1"/>
  <c r="H73" i="5"/>
  <c r="Z73" i="5" s="1"/>
  <c r="Z721" i="5"/>
  <c r="H721" i="5"/>
  <c r="H1345" i="5"/>
  <c r="Z1345" i="5" s="1"/>
  <c r="H2777" i="5"/>
  <c r="Z2777" i="5" s="1"/>
  <c r="H1902" i="5"/>
  <c r="Z1902" i="5" s="1"/>
  <c r="Z3231" i="5"/>
  <c r="H3231" i="5"/>
  <c r="H230" i="5"/>
  <c r="Z230" i="5" s="1"/>
  <c r="H2428" i="5"/>
  <c r="Z2428" i="5" s="1"/>
  <c r="H2924" i="5"/>
  <c r="Z2924" i="5" s="1"/>
  <c r="Z2828" i="5"/>
  <c r="H2828" i="5"/>
  <c r="H3284" i="5"/>
  <c r="Z3284" i="5" s="1"/>
  <c r="Z3018" i="5"/>
  <c r="H3018" i="5"/>
  <c r="H2453" i="5"/>
  <c r="Z2453" i="5" s="1"/>
  <c r="H2332" i="5"/>
  <c r="Z2332" i="5" s="1"/>
  <c r="H1873" i="5"/>
  <c r="Z1873" i="5" s="1"/>
  <c r="H1768" i="5"/>
  <c r="Z1768" i="5" s="1"/>
  <c r="H1271" i="5"/>
  <c r="Z1271" i="5" s="1"/>
  <c r="Z788" i="5"/>
  <c r="H788" i="5"/>
  <c r="H538" i="5"/>
  <c r="Z538" i="5" s="1"/>
  <c r="H71" i="5"/>
  <c r="Z71" i="5" s="1"/>
  <c r="H566" i="5"/>
  <c r="Z566" i="5" s="1"/>
  <c r="H1940" i="5"/>
  <c r="Z1940" i="5" s="1"/>
  <c r="H1149" i="5"/>
  <c r="Z1149" i="5" s="1"/>
  <c r="H2340" i="5"/>
  <c r="Z2340" i="5" s="1"/>
  <c r="H153" i="5"/>
  <c r="Z153" i="5" s="1"/>
  <c r="Z150" i="5"/>
  <c r="H150" i="5"/>
  <c r="H3336" i="5"/>
  <c r="Z3336" i="5" s="1"/>
  <c r="H3010" i="5"/>
  <c r="Z3010" i="5" s="1"/>
  <c r="H2457" i="5"/>
  <c r="Z2457" i="5" s="1"/>
  <c r="H2359" i="5"/>
  <c r="Z2359" i="5" s="1"/>
  <c r="H1989" i="5"/>
  <c r="Z1989" i="5" s="1"/>
  <c r="H1716" i="5"/>
  <c r="Z1716" i="5" s="1"/>
  <c r="H178" i="5"/>
  <c r="Z178" i="5" s="1"/>
  <c r="Z21" i="5"/>
  <c r="H21" i="5"/>
  <c r="H106" i="5"/>
  <c r="Z106" i="5" s="1"/>
  <c r="H15" i="5"/>
  <c r="Z15" i="5" s="1"/>
  <c r="H3250" i="5"/>
  <c r="Z3250" i="5" s="1"/>
  <c r="Z2902" i="5"/>
  <c r="H2902" i="5"/>
  <c r="H1765" i="5"/>
  <c r="Z1765" i="5" s="1"/>
  <c r="H1194" i="5"/>
  <c r="Z1194" i="5" s="1"/>
  <c r="H526" i="5"/>
  <c r="Z526" i="5" s="1"/>
  <c r="Z365" i="5"/>
  <c r="H365" i="5"/>
  <c r="H256" i="5"/>
  <c r="Z256" i="5" s="1"/>
  <c r="Z228" i="5"/>
  <c r="H228" i="5"/>
  <c r="H192" i="5"/>
  <c r="Z192" i="5" s="1"/>
  <c r="H11" i="5"/>
  <c r="Z11" i="5" s="1"/>
  <c r="H57" i="5"/>
  <c r="Z57" i="5" s="1"/>
  <c r="H1227" i="5"/>
  <c r="Z1227" i="5" s="1"/>
  <c r="H3047" i="5"/>
  <c r="Z3047" i="5" s="1"/>
  <c r="Z2495" i="5"/>
  <c r="H2495" i="5"/>
  <c r="H2426" i="5"/>
  <c r="Z2426" i="5" s="1"/>
  <c r="H1148" i="5"/>
  <c r="Z1148" i="5" s="1"/>
  <c r="H600" i="5"/>
  <c r="Z600" i="5" s="1"/>
  <c r="H1597" i="5"/>
  <c r="Z1597" i="5" s="1"/>
  <c r="H3151" i="5"/>
  <c r="Z3151" i="5" s="1"/>
  <c r="H2835" i="5"/>
  <c r="Z2835" i="5" s="1"/>
  <c r="H3166" i="5"/>
  <c r="Z3166" i="5" s="1"/>
  <c r="Z799" i="5"/>
  <c r="H799" i="5"/>
  <c r="H2925" i="5"/>
  <c r="Z2925" i="5" s="1"/>
  <c r="H2809" i="5"/>
  <c r="Z2809" i="5" s="1"/>
  <c r="H912" i="5"/>
  <c r="Z912" i="5" s="1"/>
  <c r="H2780" i="5"/>
  <c r="Z2780" i="5" s="1"/>
  <c r="H2052" i="5"/>
  <c r="Z2052" i="5" s="1"/>
  <c r="H1875" i="5"/>
  <c r="Z1875" i="5" s="1"/>
  <c r="H376" i="5"/>
  <c r="Z376" i="5" s="1"/>
  <c r="Z1667" i="5"/>
  <c r="H1667" i="5"/>
  <c r="H1651" i="5"/>
  <c r="Z1651" i="5" s="1"/>
  <c r="H1545" i="5"/>
  <c r="Z1545" i="5" s="1"/>
  <c r="H1072" i="5"/>
  <c r="Z1072" i="5" s="1"/>
  <c r="Z1084" i="5"/>
  <c r="H1084" i="5"/>
  <c r="H2881" i="5"/>
  <c r="Z2881" i="5" s="1"/>
  <c r="H2763" i="5"/>
  <c r="Z2763" i="5" s="1"/>
  <c r="H2590" i="5"/>
  <c r="Z2590" i="5" s="1"/>
  <c r="Z2498" i="5"/>
  <c r="H2498" i="5"/>
  <c r="H2363" i="5"/>
  <c r="Z2363" i="5" s="1"/>
  <c r="Z289" i="5"/>
  <c r="H289" i="5"/>
  <c r="H3278" i="5"/>
  <c r="Z3278" i="5" s="1"/>
  <c r="H3392" i="5"/>
  <c r="Z3392" i="5" s="1"/>
  <c r="H1757" i="5"/>
  <c r="Z1757" i="5" s="1"/>
  <c r="H443" i="5"/>
  <c r="Z443" i="5" s="1"/>
  <c r="H2168" i="5"/>
  <c r="Z2168" i="5" s="1"/>
  <c r="Z1266" i="5"/>
  <c r="H1266" i="5"/>
  <c r="H1064" i="5"/>
  <c r="Z1064" i="5" s="1"/>
  <c r="H3137" i="5"/>
  <c r="Z3137" i="5" s="1"/>
  <c r="H2880" i="5"/>
  <c r="Z2880" i="5" s="1"/>
  <c r="H2374" i="5"/>
  <c r="Z2374" i="5" s="1"/>
  <c r="H2196" i="5"/>
  <c r="Z2196" i="5" s="1"/>
  <c r="H1862" i="5"/>
  <c r="Z1862" i="5" s="1"/>
  <c r="H273" i="5"/>
  <c r="Z273" i="5" s="1"/>
  <c r="Z2854" i="5"/>
  <c r="H2854" i="5"/>
  <c r="H2076" i="5"/>
  <c r="Z2076" i="5" s="1"/>
  <c r="H2197" i="5"/>
  <c r="Z2197" i="5" s="1"/>
  <c r="H2826" i="5"/>
  <c r="Z2826" i="5" s="1"/>
  <c r="H2531" i="5"/>
  <c r="Z2531" i="5" s="1"/>
  <c r="H1643" i="5"/>
  <c r="Z1643" i="5" s="1"/>
  <c r="H2553" i="5"/>
  <c r="Z2553" i="5" s="1"/>
  <c r="H1234" i="5"/>
  <c r="Z1234" i="5" s="1"/>
  <c r="Z352" i="5"/>
  <c r="H352" i="5"/>
  <c r="H145" i="5"/>
  <c r="Z145" i="5" s="1"/>
  <c r="H2888" i="5"/>
  <c r="Z2888" i="5" s="1"/>
  <c r="H3382" i="5"/>
  <c r="Z3382" i="5" s="1"/>
  <c r="Z3347" i="5"/>
  <c r="H3347" i="5"/>
  <c r="H3277" i="5"/>
  <c r="Z3277" i="5" s="1"/>
  <c r="H2843" i="5"/>
  <c r="Z2843" i="5" s="1"/>
  <c r="H2358" i="5"/>
  <c r="Z2358" i="5" s="1"/>
  <c r="Z2280" i="5"/>
  <c r="H2280" i="5"/>
  <c r="H2006" i="5"/>
  <c r="Z2006" i="5" s="1"/>
  <c r="Z1893" i="5"/>
  <c r="H1893" i="5"/>
  <c r="H1546" i="5"/>
  <c r="Z1546" i="5" s="1"/>
  <c r="H1239" i="5"/>
  <c r="Z1239" i="5" s="1"/>
  <c r="Z857" i="5"/>
  <c r="H857" i="5"/>
  <c r="H482" i="5"/>
  <c r="Z482" i="5" s="1"/>
  <c r="Z436" i="5"/>
  <c r="H436" i="5"/>
  <c r="H3179" i="5"/>
  <c r="Z3179" i="5" s="1"/>
  <c r="Z2022" i="5"/>
  <c r="H2022" i="5"/>
  <c r="H3407" i="5"/>
  <c r="Z3407" i="5" s="1"/>
  <c r="Z2922" i="5"/>
  <c r="H2922" i="5"/>
  <c r="H2991" i="5"/>
  <c r="Z2991" i="5" s="1"/>
  <c r="Z1497" i="5"/>
  <c r="H1497" i="5"/>
  <c r="H1108" i="5"/>
  <c r="Z1108" i="5" s="1"/>
  <c r="Z3328" i="5"/>
  <c r="H3328" i="5"/>
  <c r="H2782" i="5"/>
  <c r="Z2782" i="5" s="1"/>
  <c r="Z1794" i="5"/>
  <c r="H1794" i="5"/>
  <c r="H216" i="5"/>
  <c r="Z216" i="5" s="1"/>
  <c r="Z1058" i="5"/>
  <c r="H1058" i="5"/>
  <c r="H2701" i="5"/>
  <c r="Z2701" i="5" s="1"/>
  <c r="Z2350" i="5"/>
  <c r="H2350" i="5"/>
  <c r="H2255" i="5"/>
  <c r="Z2255" i="5" s="1"/>
  <c r="Z2321" i="5"/>
  <c r="H2321" i="5"/>
  <c r="H1908" i="5"/>
  <c r="Z1908" i="5" s="1"/>
  <c r="Z962" i="5"/>
  <c r="H962" i="5"/>
  <c r="H620" i="5"/>
  <c r="Z620" i="5" s="1"/>
  <c r="Z1863" i="5"/>
  <c r="H1863" i="5"/>
  <c r="H3099" i="5"/>
  <c r="Z3099" i="5" s="1"/>
  <c r="Z2703" i="5"/>
  <c r="H2703" i="5"/>
  <c r="H2123" i="5"/>
  <c r="Z2123" i="5" s="1"/>
  <c r="Z1949" i="5"/>
  <c r="H1949" i="5"/>
  <c r="H1947" i="5"/>
  <c r="Z1947" i="5" s="1"/>
  <c r="Z1498" i="5"/>
  <c r="H1498" i="5"/>
  <c r="H1495" i="5"/>
  <c r="Z1495" i="5" s="1"/>
  <c r="Z1192" i="5"/>
  <c r="H1192" i="5"/>
  <c r="H965" i="5"/>
  <c r="Z965" i="5" s="1"/>
  <c r="Z927" i="5"/>
  <c r="H927" i="5"/>
  <c r="H513" i="5"/>
  <c r="Z513" i="5" s="1"/>
  <c r="Z349" i="5"/>
  <c r="H349" i="5"/>
  <c r="H140" i="5"/>
  <c r="Z140" i="5" s="1"/>
  <c r="Z109" i="5"/>
  <c r="H109" i="5"/>
  <c r="H205" i="5"/>
  <c r="Z205" i="5" s="1"/>
  <c r="Z317" i="5"/>
  <c r="H317" i="5"/>
  <c r="H3201" i="5"/>
  <c r="Z3201" i="5" s="1"/>
  <c r="Z2155" i="5"/>
  <c r="H2155" i="5"/>
  <c r="H676" i="5"/>
  <c r="Z676" i="5" s="1"/>
  <c r="Z2441" i="5"/>
  <c r="H2441" i="5"/>
  <c r="H2743" i="5"/>
  <c r="Z2743" i="5" s="1"/>
  <c r="Z873" i="5"/>
  <c r="H873" i="5"/>
  <c r="H506" i="5"/>
  <c r="Z506" i="5" s="1"/>
  <c r="Z2233" i="5"/>
  <c r="H2233" i="5"/>
  <c r="H1895" i="5"/>
  <c r="Z1895" i="5" s="1"/>
  <c r="Z1320" i="5"/>
  <c r="H1320" i="5"/>
  <c r="H2729" i="5"/>
  <c r="Z2729" i="5" s="1"/>
  <c r="Z643" i="5"/>
  <c r="H643" i="5"/>
  <c r="H1608" i="5"/>
  <c r="Z1608" i="5" s="1"/>
  <c r="Z2614" i="5"/>
  <c r="H2614" i="5"/>
  <c r="H2702" i="5"/>
  <c r="Z2702" i="5" s="1"/>
  <c r="Z1988" i="5"/>
  <c r="H1988" i="5"/>
  <c r="H3223" i="5"/>
  <c r="Z3223" i="5" s="1"/>
  <c r="Z2065" i="5"/>
  <c r="H2065" i="5"/>
  <c r="H1293" i="5"/>
  <c r="Z1293" i="5" s="1"/>
  <c r="Z943" i="5"/>
  <c r="H943" i="5"/>
  <c r="H1777" i="5"/>
  <c r="Z1777" i="5" s="1"/>
  <c r="Z1247" i="5"/>
  <c r="H1247" i="5"/>
  <c r="H1511" i="5"/>
  <c r="Z1511" i="5" s="1"/>
  <c r="Z1074" i="5"/>
  <c r="H1074" i="5"/>
  <c r="H1008" i="5"/>
  <c r="Z1008" i="5" s="1"/>
  <c r="Z1415" i="5"/>
  <c r="H1415" i="5"/>
  <c r="H580" i="5"/>
  <c r="Z580" i="5" s="1"/>
  <c r="Z2100" i="5"/>
  <c r="H2100" i="5"/>
  <c r="H2150" i="5"/>
  <c r="Z2150" i="5" s="1"/>
  <c r="Z198" i="5"/>
  <c r="H198" i="5"/>
  <c r="H2158" i="5"/>
  <c r="Z2158" i="5" s="1"/>
  <c r="Z1633" i="5"/>
  <c r="H1633" i="5"/>
  <c r="H1394" i="5"/>
  <c r="Z1394" i="5" s="1"/>
  <c r="Z3111" i="5"/>
  <c r="H3111" i="5"/>
  <c r="H3082" i="5"/>
  <c r="Z3082" i="5" s="1"/>
  <c r="Z3028" i="5"/>
  <c r="H3028" i="5"/>
  <c r="H2639" i="5"/>
  <c r="Z2639" i="5" s="1"/>
  <c r="Z2468" i="5"/>
  <c r="H2468" i="5"/>
  <c r="H2291" i="5"/>
  <c r="Z2291" i="5" s="1"/>
  <c r="Z2239" i="5"/>
  <c r="H2239" i="5"/>
  <c r="H2041" i="5"/>
  <c r="Z2041" i="5" s="1"/>
  <c r="Z1840" i="5"/>
  <c r="H1840" i="5"/>
  <c r="H1821" i="5"/>
  <c r="Z1821" i="5" s="1"/>
  <c r="Z1433" i="5"/>
  <c r="H1433" i="5"/>
  <c r="H1397" i="5"/>
  <c r="Z1397" i="5" s="1"/>
  <c r="Z838" i="5"/>
  <c r="H838" i="5"/>
  <c r="H652" i="5"/>
  <c r="Z652" i="5" s="1"/>
  <c r="Z517" i="5"/>
  <c r="H517" i="5"/>
  <c r="H451" i="5"/>
  <c r="Z451" i="5" s="1"/>
  <c r="Z446" i="5"/>
  <c r="H446" i="5"/>
  <c r="H284" i="5"/>
  <c r="Z284" i="5" s="1"/>
  <c r="Z1459" i="5"/>
  <c r="H1459" i="5"/>
  <c r="H1708" i="5"/>
  <c r="Z1708" i="5" s="1"/>
  <c r="Z1393" i="5"/>
  <c r="H1393" i="5"/>
  <c r="H763" i="5"/>
  <c r="Z763" i="5" s="1"/>
  <c r="Z431" i="5"/>
  <c r="H431" i="5"/>
  <c r="H2539" i="5"/>
  <c r="Z2539" i="5" s="1"/>
  <c r="Z1318" i="5"/>
  <c r="H1318" i="5"/>
  <c r="H3318" i="5"/>
  <c r="Z3318" i="5" s="1"/>
  <c r="Z2084" i="5"/>
  <c r="H2084" i="5"/>
  <c r="H2370" i="5"/>
  <c r="Z2370" i="5" s="1"/>
  <c r="Z1786" i="5"/>
  <c r="H1786" i="5"/>
  <c r="H2759" i="5"/>
  <c r="Z2759" i="5" s="1"/>
  <c r="Z1882" i="5"/>
  <c r="H1882" i="5"/>
  <c r="H3226" i="5"/>
  <c r="Z3226" i="5" s="1"/>
  <c r="Z2071" i="5"/>
  <c r="H2071" i="5"/>
  <c r="H3140" i="5"/>
  <c r="Z3140" i="5" s="1"/>
  <c r="Z3234" i="5"/>
  <c r="H3234" i="5"/>
  <c r="H2989" i="5"/>
  <c r="Z2989" i="5" s="1"/>
  <c r="Z1206" i="5"/>
  <c r="H1206" i="5"/>
  <c r="H978" i="5"/>
  <c r="Z978" i="5" s="1"/>
  <c r="Z3374" i="5"/>
  <c r="H3374" i="5"/>
  <c r="H2953" i="5"/>
  <c r="Z2953" i="5" s="1"/>
  <c r="Z2722" i="5"/>
  <c r="H2722" i="5"/>
  <c r="H2435" i="5"/>
  <c r="Z2435" i="5" s="1"/>
  <c r="Z2148" i="5"/>
  <c r="H2148" i="5"/>
  <c r="H1263" i="5"/>
  <c r="Z1263" i="5" s="1"/>
  <c r="Z686" i="5"/>
  <c r="H686" i="5"/>
  <c r="H385" i="5"/>
  <c r="Z385" i="5" s="1"/>
  <c r="Z3173" i="5"/>
  <c r="H3173" i="5"/>
  <c r="H1382" i="5"/>
  <c r="Z1382" i="5" s="1"/>
  <c r="Z865" i="5"/>
  <c r="H865" i="5"/>
  <c r="H3408" i="5"/>
  <c r="Z3408" i="5" s="1"/>
  <c r="Z3397" i="5"/>
  <c r="H3397" i="5"/>
  <c r="H780" i="5"/>
  <c r="Z780" i="5" s="1"/>
  <c r="Z2567" i="5"/>
  <c r="H2567" i="5"/>
  <c r="H2066" i="5"/>
  <c r="Z2066" i="5" s="1"/>
  <c r="Z1430" i="5"/>
  <c r="H1430" i="5"/>
  <c r="H887" i="5"/>
  <c r="Z887" i="5" s="1"/>
  <c r="Z8" i="5"/>
  <c r="H8" i="5"/>
  <c r="H1270" i="5"/>
  <c r="Z1270" i="5" s="1"/>
  <c r="Z1486" i="5"/>
  <c r="H1486" i="5"/>
  <c r="H1727" i="5"/>
  <c r="Z1727" i="5" s="1"/>
  <c r="Z658" i="5"/>
  <c r="H658" i="5"/>
  <c r="H646" i="5"/>
  <c r="Z646" i="5" s="1"/>
  <c r="Z3056" i="5"/>
  <c r="H3056" i="5"/>
  <c r="H2846" i="5"/>
  <c r="Z2846" i="5" s="1"/>
  <c r="Z2172" i="5"/>
  <c r="H2172" i="5"/>
  <c r="H3268" i="5"/>
  <c r="Z3268" i="5" s="1"/>
  <c r="Z2207" i="5"/>
  <c r="H2207" i="5"/>
  <c r="H1705" i="5"/>
  <c r="Z1705" i="5" s="1"/>
  <c r="Z1472" i="5"/>
  <c r="H1472" i="5"/>
  <c r="H2166" i="5"/>
  <c r="Z2166" i="5" s="1"/>
  <c r="Z3077" i="5"/>
  <c r="H3077" i="5"/>
  <c r="H1052" i="5"/>
  <c r="Z1052" i="5" s="1"/>
  <c r="Z2791" i="5"/>
  <c r="H2791" i="5"/>
  <c r="H1342" i="5"/>
  <c r="Z1342" i="5" s="1"/>
  <c r="Z1704" i="5"/>
  <c r="H1704" i="5"/>
  <c r="H1675" i="5"/>
  <c r="Z1675" i="5" s="1"/>
  <c r="Z1946" i="5"/>
  <c r="H1946" i="5"/>
  <c r="H2502" i="5"/>
  <c r="Z2502" i="5" s="1"/>
  <c r="Z1001" i="5"/>
  <c r="H1001" i="5"/>
  <c r="H1957" i="5"/>
  <c r="Z1957" i="5" s="1"/>
  <c r="Z808" i="5"/>
  <c r="H808" i="5"/>
  <c r="H705" i="5"/>
  <c r="Z705" i="5" s="1"/>
  <c r="Z3107" i="5"/>
  <c r="H3107" i="5"/>
  <c r="H1898" i="5"/>
  <c r="Z1898" i="5" s="1"/>
  <c r="Z3169" i="5"/>
  <c r="H3169" i="5"/>
  <c r="H1314" i="5"/>
  <c r="Z1314" i="5" s="1"/>
  <c r="Z1044" i="5"/>
  <c r="H1044" i="5"/>
  <c r="H1327" i="5"/>
  <c r="Z1327" i="5" s="1"/>
  <c r="Z1937" i="5"/>
  <c r="H1937" i="5"/>
  <c r="H1046" i="5"/>
  <c r="Z1046" i="5" s="1"/>
  <c r="Z316" i="5"/>
  <c r="H316" i="5"/>
  <c r="H2830" i="5"/>
  <c r="Z2830" i="5" s="1"/>
  <c r="Z744" i="5"/>
  <c r="H744" i="5"/>
  <c r="H2516" i="5"/>
  <c r="Z2516" i="5" s="1"/>
  <c r="Z1711" i="5"/>
  <c r="H1711" i="5"/>
  <c r="H539" i="5"/>
  <c r="Z539" i="5" s="1"/>
  <c r="Z2016" i="5"/>
  <c r="H2016" i="5"/>
  <c r="H1467" i="5"/>
  <c r="Z1467" i="5" s="1"/>
  <c r="Z3244" i="5"/>
  <c r="H3244" i="5"/>
  <c r="H261" i="5"/>
  <c r="Z261" i="5" s="1"/>
  <c r="Z1364" i="5"/>
  <c r="H1364" i="5"/>
  <c r="H621" i="5"/>
  <c r="Z621" i="5" s="1"/>
  <c r="Z1747" i="5"/>
  <c r="H1747" i="5"/>
  <c r="H302" i="5"/>
  <c r="Z302" i="5" s="1"/>
  <c r="Z2304" i="5"/>
  <c r="H2304" i="5"/>
  <c r="H1504" i="5"/>
  <c r="Z1504" i="5" s="1"/>
  <c r="Z1380" i="5"/>
  <c r="H1380" i="5"/>
  <c r="H979" i="5"/>
  <c r="Z979" i="5" s="1"/>
  <c r="Z2563" i="5"/>
  <c r="H2563" i="5"/>
  <c r="H2625" i="5"/>
  <c r="Z2625" i="5" s="1"/>
  <c r="Z2010" i="5"/>
  <c r="H2010" i="5"/>
  <c r="H147" i="5"/>
  <c r="Z147" i="5" s="1"/>
  <c r="Z105" i="5"/>
  <c r="H105" i="5"/>
  <c r="H2987" i="5"/>
  <c r="Z2987" i="5" s="1"/>
  <c r="Z3288" i="5"/>
  <c r="H3288" i="5"/>
  <c r="H2664" i="5"/>
  <c r="Z2664" i="5" s="1"/>
  <c r="Z2447" i="5"/>
  <c r="H2447" i="5"/>
  <c r="H2224" i="5"/>
  <c r="Z2224" i="5" s="1"/>
  <c r="Z2028" i="5"/>
  <c r="H2028" i="5"/>
  <c r="H1620" i="5"/>
  <c r="Z1620" i="5" s="1"/>
  <c r="Z1542" i="5"/>
  <c r="H1542" i="5"/>
  <c r="H1378" i="5"/>
  <c r="Z1378" i="5" s="1"/>
  <c r="Z1321" i="5"/>
  <c r="H1321" i="5"/>
  <c r="H1061" i="5"/>
  <c r="Z1061" i="5" s="1"/>
  <c r="Z911" i="5"/>
  <c r="H911" i="5"/>
  <c r="H627" i="5"/>
  <c r="Z627" i="5" s="1"/>
  <c r="Z509" i="5"/>
  <c r="H509" i="5"/>
  <c r="H251" i="5"/>
  <c r="Z251" i="5" s="1"/>
  <c r="Z243" i="5"/>
  <c r="H243" i="5"/>
  <c r="H188" i="5"/>
  <c r="Z188" i="5" s="1"/>
  <c r="Z162" i="5"/>
  <c r="H162" i="5"/>
  <c r="H125" i="5"/>
  <c r="Z125" i="5" s="1"/>
  <c r="Z46" i="5"/>
  <c r="H46" i="5"/>
  <c r="H44" i="5"/>
  <c r="Z44" i="5" s="1"/>
  <c r="Z1113" i="5"/>
  <c r="H1113" i="5"/>
  <c r="H2514" i="5"/>
  <c r="Z2514" i="5" s="1"/>
  <c r="Z2837" i="5"/>
  <c r="H2837" i="5"/>
  <c r="H1764" i="5"/>
  <c r="Z1764" i="5" s="1"/>
  <c r="Z560" i="5"/>
  <c r="H560" i="5"/>
  <c r="H2258" i="5"/>
  <c r="Z2258" i="5" s="1"/>
  <c r="Z942" i="5"/>
  <c r="H942" i="5"/>
  <c r="H3406" i="5"/>
  <c r="Z3406" i="5" s="1"/>
  <c r="Z2752" i="5"/>
  <c r="H2752" i="5"/>
  <c r="H244" i="5"/>
  <c r="Z244" i="5" s="1"/>
  <c r="Z1196" i="5"/>
  <c r="H1196" i="5"/>
  <c r="H557" i="5"/>
  <c r="Z557" i="5" s="1"/>
  <c r="Z3238" i="5"/>
  <c r="H3238" i="5"/>
  <c r="H2933" i="5"/>
  <c r="Z2933" i="5" s="1"/>
  <c r="Z1933" i="5"/>
  <c r="H1933" i="5"/>
  <c r="H3386" i="5"/>
  <c r="Z3386" i="5" s="1"/>
  <c r="Z3143" i="5"/>
  <c r="H3143" i="5"/>
  <c r="H2558" i="5"/>
  <c r="Z2558" i="5" s="1"/>
  <c r="Z536" i="5"/>
  <c r="H536" i="5"/>
  <c r="H1102" i="5"/>
  <c r="Z1102" i="5" s="1"/>
  <c r="Z2423" i="5"/>
  <c r="H2423" i="5"/>
  <c r="H1455" i="5"/>
  <c r="Z1455" i="5" s="1"/>
  <c r="Z2652" i="5"/>
  <c r="H2652" i="5"/>
  <c r="H1578" i="5"/>
  <c r="Z1578" i="5" s="1"/>
  <c r="Z2044" i="5"/>
  <c r="H2044" i="5"/>
  <c r="H3281" i="5"/>
  <c r="Z3281" i="5" s="1"/>
  <c r="Z2102" i="5"/>
  <c r="H2102" i="5"/>
  <c r="H2479" i="5"/>
  <c r="Z2479" i="5" s="1"/>
  <c r="Z1981" i="5"/>
  <c r="H1981" i="5"/>
  <c r="H1816" i="5"/>
  <c r="Z1816" i="5" s="1"/>
  <c r="Z1409" i="5"/>
  <c r="H1409" i="5"/>
  <c r="H3270" i="5"/>
  <c r="Z3270" i="5" s="1"/>
  <c r="Z2850" i="5"/>
  <c r="H2850" i="5"/>
  <c r="H2721" i="5"/>
  <c r="Z2721" i="5" s="1"/>
  <c r="Z2691" i="5"/>
  <c r="H2691" i="5"/>
  <c r="H640" i="5"/>
  <c r="Z640" i="5" s="1"/>
  <c r="Z2700" i="5"/>
  <c r="H2700" i="5"/>
  <c r="H3282" i="5"/>
  <c r="Z3282" i="5" s="1"/>
  <c r="Z2314" i="5"/>
  <c r="H2314" i="5"/>
  <c r="H3263" i="5"/>
  <c r="Z3263" i="5" s="1"/>
  <c r="Z3177" i="5"/>
  <c r="H3177" i="5"/>
  <c r="H3017" i="5"/>
  <c r="Z3017" i="5" s="1"/>
  <c r="Z2216" i="5"/>
  <c r="H2216" i="5"/>
  <c r="H1289" i="5"/>
  <c r="Z1289" i="5" s="1"/>
  <c r="Z781" i="5"/>
  <c r="H781" i="5"/>
  <c r="H563" i="5"/>
  <c r="Z563" i="5" s="1"/>
  <c r="Z1788" i="5"/>
  <c r="H1788" i="5"/>
  <c r="H1399" i="5"/>
  <c r="Z1399" i="5" s="1"/>
  <c r="Z1535" i="5"/>
  <c r="H1535" i="5"/>
  <c r="H2397" i="5"/>
  <c r="Z2397" i="5" s="1"/>
  <c r="Z3265" i="5"/>
  <c r="H3265" i="5"/>
  <c r="H794" i="5"/>
  <c r="Z794" i="5" s="1"/>
  <c r="H2145" i="5"/>
  <c r="Z2145" i="5" s="1"/>
  <c r="H38" i="5"/>
  <c r="Z38" i="5" s="1"/>
  <c r="H731" i="5"/>
  <c r="Z731" i="5" s="1"/>
  <c r="H2867" i="5"/>
  <c r="Z2867" i="5" s="1"/>
  <c r="H1232" i="5"/>
  <c r="Z1232" i="5" s="1"/>
  <c r="Z569" i="5"/>
  <c r="H569" i="5"/>
  <c r="Z674" i="5"/>
  <c r="H674" i="5"/>
  <c r="Z3322" i="5"/>
  <c r="H3322" i="5"/>
  <c r="H1135" i="5"/>
  <c r="Z1135" i="5" s="1"/>
  <c r="H541" i="5"/>
  <c r="Z541" i="5" s="1"/>
  <c r="H1203" i="5"/>
  <c r="Z1203" i="5" s="1"/>
  <c r="Z771" i="5"/>
  <c r="H771" i="5"/>
  <c r="H2089" i="5"/>
  <c r="Z2089" i="5" s="1"/>
  <c r="Z2938" i="5"/>
  <c r="H2938" i="5"/>
  <c r="Z2533" i="5"/>
  <c r="H2533" i="5"/>
  <c r="Z2121" i="5"/>
  <c r="H2121" i="5"/>
  <c r="H2741" i="5"/>
  <c r="Z2741" i="5" s="1"/>
  <c r="H2616" i="5"/>
  <c r="Z2616" i="5" s="1"/>
  <c r="Z2043" i="5"/>
  <c r="H2043" i="5"/>
  <c r="H1699" i="5"/>
  <c r="Z1699" i="5" s="1"/>
  <c r="H1693" i="5"/>
  <c r="Z1693" i="5" s="1"/>
  <c r="Z1502" i="5"/>
  <c r="H1502" i="5"/>
  <c r="H1471" i="5"/>
  <c r="Z1471" i="5" s="1"/>
  <c r="Z1229" i="5"/>
  <c r="H1229" i="5"/>
  <c r="H1199" i="5"/>
  <c r="Z1199" i="5" s="1"/>
  <c r="H1142" i="5"/>
  <c r="Z1142" i="5" s="1"/>
  <c r="H1002" i="5"/>
  <c r="Z1002" i="5" s="1"/>
  <c r="H728" i="5"/>
  <c r="Z728" i="5" s="1"/>
  <c r="H466" i="5"/>
  <c r="Z466" i="5" s="1"/>
  <c r="Z306" i="5"/>
  <c r="H306" i="5"/>
  <c r="Z247" i="5"/>
  <c r="H247" i="5"/>
  <c r="Z75" i="5"/>
  <c r="H75" i="5"/>
  <c r="H48" i="5"/>
  <c r="Z48" i="5" s="1"/>
  <c r="H3000" i="5"/>
  <c r="Z3000" i="5" s="1"/>
  <c r="Z72" i="5"/>
  <c r="H72" i="5"/>
  <c r="H418" i="5"/>
  <c r="Z418" i="5" s="1"/>
  <c r="H2179" i="5"/>
  <c r="Z2179" i="5" s="1"/>
  <c r="Z764" i="5"/>
  <c r="H764" i="5"/>
  <c r="H3337" i="5"/>
  <c r="Z3337" i="5" s="1"/>
  <c r="Z3361" i="5"/>
  <c r="H3361" i="5"/>
  <c r="H2927" i="5"/>
  <c r="Z2927" i="5" s="1"/>
  <c r="Z2871" i="5"/>
  <c r="H2871" i="5"/>
  <c r="H2434" i="5"/>
  <c r="Z2434" i="5" s="1"/>
  <c r="H859" i="5"/>
  <c r="Z859" i="5" s="1"/>
  <c r="H79" i="5"/>
  <c r="Z79" i="5" s="1"/>
  <c r="H444" i="5"/>
  <c r="Z444" i="5" s="1"/>
  <c r="Z193" i="5"/>
  <c r="H193" i="5"/>
  <c r="H663" i="5"/>
  <c r="Z663" i="5" s="1"/>
  <c r="H2008" i="5"/>
  <c r="Z2008" i="5" s="1"/>
  <c r="H456" i="5"/>
  <c r="Z456" i="5" s="1"/>
  <c r="H2481" i="5"/>
  <c r="Z2481" i="5" s="1"/>
  <c r="H3283" i="5"/>
  <c r="Z3283" i="5" s="1"/>
  <c r="H1190" i="5"/>
  <c r="Z1190" i="5" s="1"/>
  <c r="Z2813" i="5"/>
  <c r="H2813" i="5"/>
  <c r="Z986" i="5"/>
  <c r="H986" i="5"/>
  <c r="Z3180" i="5"/>
  <c r="H3180" i="5"/>
  <c r="H2932" i="5"/>
  <c r="Z2932" i="5" s="1"/>
  <c r="Z2469" i="5"/>
  <c r="H2469" i="5"/>
  <c r="H1694" i="5"/>
  <c r="Z1694" i="5" s="1"/>
  <c r="Z1055" i="5"/>
  <c r="H1055" i="5"/>
  <c r="H726" i="5"/>
  <c r="Z726" i="5" s="1"/>
  <c r="H562" i="5"/>
  <c r="Z562" i="5" s="1"/>
  <c r="Z90" i="5"/>
  <c r="H90" i="5"/>
  <c r="H969" i="5"/>
  <c r="Z969" i="5" s="1"/>
  <c r="H279" i="5"/>
  <c r="Z279" i="5" s="1"/>
  <c r="H1462" i="5"/>
  <c r="Z1462" i="5" s="1"/>
  <c r="H121" i="5"/>
  <c r="Z121" i="5" s="1"/>
  <c r="H348" i="5"/>
  <c r="Z348" i="5" s="1"/>
  <c r="H3255" i="5"/>
  <c r="Z3255" i="5" s="1"/>
  <c r="Z2985" i="5"/>
  <c r="H2985" i="5"/>
  <c r="Z695" i="5"/>
  <c r="H695" i="5"/>
  <c r="Z1976" i="5"/>
  <c r="H1976" i="5"/>
  <c r="H3145" i="5"/>
  <c r="Z3145" i="5" s="1"/>
  <c r="H3319" i="5"/>
  <c r="Z3319" i="5" s="1"/>
  <c r="H3097" i="5"/>
  <c r="Z3097" i="5" s="1"/>
  <c r="Z2598" i="5"/>
  <c r="H2598" i="5"/>
  <c r="H1776" i="5"/>
  <c r="Z1776" i="5" s="1"/>
  <c r="Z3184" i="5"/>
  <c r="H3184" i="5"/>
  <c r="Z1613" i="5"/>
  <c r="H1613" i="5"/>
  <c r="Z258" i="5"/>
  <c r="H258" i="5"/>
  <c r="H2116" i="5"/>
  <c r="Z2116" i="5" s="1"/>
  <c r="H2069" i="5"/>
  <c r="Z2069" i="5" s="1"/>
  <c r="Z427" i="5"/>
  <c r="H427" i="5"/>
  <c r="H974" i="5"/>
  <c r="Z974" i="5" s="1"/>
  <c r="H3164" i="5"/>
  <c r="Z3164" i="5" s="1"/>
  <c r="Z1931" i="5"/>
  <c r="H1931" i="5"/>
  <c r="H3229" i="5"/>
  <c r="Z3229" i="5" s="1"/>
  <c r="Z1854" i="5"/>
  <c r="H1854" i="5"/>
  <c r="H472" i="5"/>
  <c r="Z472" i="5" s="1"/>
  <c r="H447" i="5"/>
  <c r="Z447" i="5" s="1"/>
  <c r="H2256" i="5"/>
  <c r="Z2256" i="5" s="1"/>
  <c r="H2773" i="5"/>
  <c r="Z2773" i="5" s="1"/>
  <c r="H2800" i="5"/>
  <c r="Z2800" i="5" s="1"/>
  <c r="Z115" i="5"/>
  <c r="H115" i="5"/>
  <c r="Z2292" i="5"/>
  <c r="H2292" i="5"/>
  <c r="Z3131" i="5"/>
  <c r="H3131" i="5"/>
  <c r="H2897" i="5"/>
  <c r="Z2897" i="5" s="1"/>
  <c r="H886" i="5"/>
  <c r="Z886" i="5" s="1"/>
  <c r="Z133" i="5"/>
  <c r="H133" i="5"/>
  <c r="H3076" i="5"/>
  <c r="Z3076" i="5" s="1"/>
  <c r="H516" i="5"/>
  <c r="Z516" i="5" s="1"/>
  <c r="Z741" i="5"/>
  <c r="H741" i="5"/>
  <c r="H624" i="5"/>
  <c r="Z624" i="5" s="1"/>
  <c r="Z329" i="5"/>
  <c r="H329" i="5"/>
  <c r="H1182" i="5"/>
  <c r="Z1182" i="5" s="1"/>
  <c r="Z2517" i="5"/>
  <c r="H2517" i="5"/>
  <c r="H3072" i="5"/>
  <c r="Z3072" i="5" s="1"/>
  <c r="H2312" i="5"/>
  <c r="Z2312" i="5" s="1"/>
  <c r="H26" i="5"/>
  <c r="Z26" i="5" s="1"/>
  <c r="H1841" i="5"/>
  <c r="Z1841" i="5" s="1"/>
  <c r="Z3089" i="5"/>
  <c r="H3089" i="5"/>
  <c r="H2040" i="5"/>
  <c r="Z2040" i="5" s="1"/>
  <c r="H2557" i="5"/>
  <c r="Z2557" i="5" s="1"/>
  <c r="H1170" i="5"/>
  <c r="Z1170" i="5" s="1"/>
  <c r="H3141" i="5"/>
  <c r="Z3141" i="5" s="1"/>
  <c r="H3420" i="5"/>
  <c r="Z3420" i="5" s="1"/>
  <c r="H499" i="5"/>
  <c r="Z499" i="5" s="1"/>
  <c r="Z1054" i="5"/>
  <c r="H1054" i="5"/>
  <c r="Z3004" i="5"/>
  <c r="H3004" i="5"/>
  <c r="Z2961" i="5"/>
  <c r="H2961" i="5"/>
  <c r="H2501" i="5"/>
  <c r="Z2501" i="5" s="1"/>
  <c r="Z2400" i="5"/>
  <c r="H2400" i="5"/>
  <c r="H1309" i="5"/>
  <c r="Z1309" i="5" s="1"/>
  <c r="Z1105" i="5"/>
  <c r="H1105" i="5"/>
  <c r="H1100" i="5"/>
  <c r="Z1100" i="5" s="1"/>
  <c r="H909" i="5"/>
  <c r="Z909" i="5" s="1"/>
  <c r="Z892" i="5"/>
  <c r="H892" i="5"/>
  <c r="H782" i="5"/>
  <c r="Z782" i="5" s="1"/>
  <c r="H614" i="5"/>
  <c r="Z614" i="5" s="1"/>
  <c r="H305" i="5"/>
  <c r="Z305" i="5" s="1"/>
  <c r="H239" i="5"/>
  <c r="Z239" i="5" s="1"/>
  <c r="H432" i="5"/>
  <c r="Z432" i="5" s="1"/>
  <c r="H533" i="5"/>
  <c r="Z533" i="5" s="1"/>
  <c r="Z2542" i="5"/>
  <c r="H2542" i="5"/>
  <c r="Z2601" i="5"/>
  <c r="H2601" i="5"/>
  <c r="Z2473" i="5"/>
  <c r="H2473" i="5"/>
  <c r="H1690" i="5"/>
  <c r="Z1690" i="5" s="1"/>
  <c r="H2810" i="5"/>
  <c r="Z2810" i="5" s="1"/>
  <c r="H1050" i="5"/>
  <c r="Z1050" i="5" s="1"/>
  <c r="Z2868" i="5"/>
  <c r="H2868" i="5"/>
  <c r="H2009" i="5"/>
  <c r="Z2009" i="5" s="1"/>
  <c r="Z1295" i="5"/>
  <c r="H1295" i="5"/>
  <c r="Z3185" i="5"/>
  <c r="H3185" i="5"/>
  <c r="Z3057" i="5"/>
  <c r="H3057" i="5"/>
  <c r="H2978" i="5"/>
  <c r="Z2978" i="5" s="1"/>
  <c r="H2078" i="5"/>
  <c r="Z2078" i="5" s="1"/>
  <c r="Z1480" i="5"/>
  <c r="H1480" i="5"/>
  <c r="H1218" i="5"/>
  <c r="Z1218" i="5" s="1"/>
  <c r="H1129" i="5"/>
  <c r="Z1129" i="5" s="1"/>
  <c r="Z334" i="5"/>
  <c r="H334" i="5"/>
  <c r="H112" i="5"/>
  <c r="Z112" i="5" s="1"/>
  <c r="Z13" i="5"/>
  <c r="H13" i="5"/>
  <c r="H1353" i="5"/>
  <c r="Z1353" i="5" s="1"/>
  <c r="H2589" i="5"/>
  <c r="Z2589" i="5" s="1"/>
  <c r="H1123" i="5"/>
  <c r="Z1123" i="5" s="1"/>
  <c r="H1560" i="5"/>
  <c r="Z1560" i="5" s="1"/>
  <c r="H1282" i="5"/>
  <c r="Z1282" i="5" s="1"/>
  <c r="Z276" i="5"/>
  <c r="H276" i="5"/>
  <c r="Z2467" i="5"/>
  <c r="H2467" i="5"/>
  <c r="Z2994" i="5"/>
  <c r="H2994" i="5"/>
  <c r="H2997" i="5"/>
  <c r="Z2997" i="5" s="1"/>
  <c r="H2982" i="5"/>
  <c r="Z2982" i="5" s="1"/>
  <c r="Z2765" i="5"/>
  <c r="H2765" i="5"/>
  <c r="H2528" i="5"/>
  <c r="Z2528" i="5" s="1"/>
  <c r="H2389" i="5"/>
  <c r="Z2389" i="5" s="1"/>
  <c r="Z2360" i="5"/>
  <c r="H2360" i="5"/>
  <c r="H2345" i="5"/>
  <c r="Z2345" i="5" s="1"/>
  <c r="Z2140" i="5"/>
  <c r="H2140" i="5"/>
  <c r="H1932" i="5"/>
  <c r="Z1932" i="5" s="1"/>
  <c r="Z1670" i="5"/>
  <c r="H1670" i="5"/>
  <c r="H1579" i="5"/>
  <c r="Z1579" i="5" s="1"/>
  <c r="H1485" i="5"/>
  <c r="Z1485" i="5" s="1"/>
  <c r="H1121" i="5"/>
  <c r="Z1121" i="5" s="1"/>
  <c r="H1068" i="5"/>
  <c r="Z1068" i="5" s="1"/>
  <c r="Z677" i="5"/>
  <c r="H677" i="5"/>
  <c r="H654" i="5"/>
  <c r="Z654" i="5" s="1"/>
  <c r="H537" i="5"/>
  <c r="Z537" i="5" s="1"/>
  <c r="H225" i="5"/>
  <c r="Z225" i="5" s="1"/>
  <c r="H1154" i="5"/>
  <c r="Z1154" i="5" s="1"/>
  <c r="H2833" i="5"/>
  <c r="Z2833" i="5" s="1"/>
  <c r="H1590" i="5"/>
  <c r="Z1590" i="5" s="1"/>
  <c r="Z518" i="5"/>
  <c r="H518" i="5"/>
  <c r="Z3398" i="5"/>
  <c r="H3398" i="5"/>
  <c r="Z2543" i="5"/>
  <c r="H2543" i="5"/>
  <c r="H372" i="5"/>
  <c r="Z372" i="5" s="1"/>
  <c r="Z2698" i="5"/>
  <c r="H2698" i="5"/>
  <c r="H2470" i="5"/>
  <c r="Z2470" i="5" s="1"/>
  <c r="Z2118" i="5"/>
  <c r="H2118" i="5"/>
  <c r="H1550" i="5"/>
  <c r="Z1550" i="5" s="1"/>
  <c r="H997" i="5"/>
  <c r="Z997" i="5" s="1"/>
  <c r="Z1509" i="5"/>
  <c r="H1509" i="5"/>
  <c r="H1493" i="5"/>
  <c r="Z1493" i="5" s="1"/>
  <c r="H2346" i="5"/>
  <c r="Z2346" i="5" s="1"/>
  <c r="H2658" i="5"/>
  <c r="Z2658" i="5" s="1"/>
  <c r="H738" i="5"/>
  <c r="Z738" i="5" s="1"/>
  <c r="H2993" i="5"/>
  <c r="Z2993" i="5" s="1"/>
  <c r="H2339" i="5"/>
  <c r="Z2339" i="5" s="1"/>
  <c r="Z2671" i="5"/>
  <c r="H2671" i="5"/>
  <c r="Z2631" i="5"/>
  <c r="H2631" i="5"/>
  <c r="Z2384" i="5"/>
  <c r="H2384" i="5"/>
  <c r="H693" i="5"/>
  <c r="Z693" i="5" s="1"/>
  <c r="H3339" i="5"/>
  <c r="Z3339" i="5" s="1"/>
  <c r="H3079" i="5"/>
  <c r="Z3079" i="5" s="1"/>
  <c r="Z2007" i="5"/>
  <c r="H2007" i="5"/>
  <c r="H3068" i="5"/>
  <c r="Z3068" i="5" s="1"/>
  <c r="Z1316" i="5"/>
  <c r="H1316" i="5"/>
  <c r="Z2427" i="5"/>
  <c r="H2427" i="5"/>
  <c r="Z2282" i="5"/>
  <c r="H2282" i="5"/>
  <c r="H498" i="5"/>
  <c r="Z498" i="5" s="1"/>
  <c r="H1088" i="5"/>
  <c r="Z1088" i="5" s="1"/>
  <c r="Z2096" i="5"/>
  <c r="H2096" i="5"/>
  <c r="H2570" i="5"/>
  <c r="Z2570" i="5" s="1"/>
  <c r="H2443" i="5"/>
  <c r="Z2443" i="5" s="1"/>
  <c r="Z3338" i="5"/>
  <c r="H3338" i="5"/>
  <c r="H1905" i="5"/>
  <c r="Z1905" i="5" s="1"/>
  <c r="Z1767" i="5"/>
  <c r="H1767" i="5"/>
  <c r="H1798" i="5"/>
  <c r="Z1798" i="5" s="1"/>
  <c r="H3366" i="5"/>
  <c r="Z3366" i="5" s="1"/>
  <c r="H3274" i="5"/>
  <c r="Z3274" i="5" s="1"/>
  <c r="H3194" i="5"/>
  <c r="Z3194" i="5" s="1"/>
  <c r="H2921" i="5"/>
  <c r="Z2921" i="5" s="1"/>
  <c r="Z2622" i="5"/>
  <c r="H2622" i="5"/>
  <c r="Z2429" i="5"/>
  <c r="H2429" i="5"/>
  <c r="Z1956" i="5"/>
  <c r="H1956" i="5"/>
  <c r="H1952" i="5"/>
  <c r="Z1952" i="5" s="1"/>
  <c r="H1479" i="5"/>
  <c r="Z1479" i="5" s="1"/>
  <c r="Z1331" i="5"/>
  <c r="H1331" i="5"/>
  <c r="H1319" i="5"/>
  <c r="Z1319" i="5" s="1"/>
  <c r="H967" i="5"/>
  <c r="Z967" i="5" s="1"/>
  <c r="Z173" i="5"/>
  <c r="H173" i="5"/>
  <c r="H165" i="5"/>
  <c r="Z165" i="5" s="1"/>
  <c r="Z123" i="5"/>
  <c r="H123" i="5"/>
  <c r="H45" i="5"/>
  <c r="Z45" i="5" s="1"/>
  <c r="Z1256" i="5"/>
  <c r="H1256" i="5"/>
  <c r="H2371" i="5"/>
  <c r="Z2371" i="5" s="1"/>
  <c r="H1574" i="5"/>
  <c r="Z1574" i="5" s="1"/>
  <c r="H928" i="5"/>
  <c r="Z928" i="5" s="1"/>
  <c r="H2356" i="5"/>
  <c r="Z2356" i="5" s="1"/>
  <c r="Z975" i="5"/>
  <c r="H975" i="5"/>
  <c r="H461" i="5"/>
  <c r="Z461" i="5" s="1"/>
  <c r="H410" i="5"/>
  <c r="Z410" i="5" s="1"/>
  <c r="H888" i="5"/>
  <c r="Z888" i="5" s="1"/>
  <c r="H1211" i="5"/>
  <c r="Z1211" i="5" s="1"/>
  <c r="H3058" i="5"/>
  <c r="Z3058" i="5" s="1"/>
  <c r="H2742" i="5"/>
  <c r="Z2742" i="5" s="1"/>
  <c r="Z1872" i="5"/>
  <c r="H1872" i="5"/>
  <c r="Z812" i="5"/>
  <c r="H812" i="5"/>
  <c r="Z1707" i="5"/>
  <c r="H1707" i="5"/>
  <c r="H2750" i="5"/>
  <c r="Z2750" i="5" s="1"/>
  <c r="Z1300" i="5"/>
  <c r="H1300" i="5"/>
  <c r="H1990" i="5"/>
  <c r="Z1990" i="5" s="1"/>
  <c r="Z2318" i="5"/>
  <c r="H2318" i="5"/>
  <c r="H3313" i="5"/>
  <c r="Z3313" i="5" s="1"/>
  <c r="H156" i="5"/>
  <c r="Z156" i="5" s="1"/>
  <c r="Z1385" i="5"/>
  <c r="H1385" i="5"/>
  <c r="H2646" i="5"/>
  <c r="Z2646" i="5" s="1"/>
  <c r="H990" i="5"/>
  <c r="Z990" i="5" s="1"/>
  <c r="H1417" i="5"/>
  <c r="Z1417" i="5" s="1"/>
  <c r="H2845" i="5"/>
  <c r="Z2845" i="5" s="1"/>
  <c r="H1351" i="5"/>
  <c r="Z1351" i="5" s="1"/>
  <c r="H707" i="5"/>
  <c r="Z707" i="5" s="1"/>
  <c r="Z304" i="5"/>
  <c r="H304" i="5"/>
  <c r="Z1995" i="5"/>
  <c r="H1995" i="5"/>
  <c r="Z3040" i="5"/>
  <c r="H3040" i="5"/>
  <c r="H1109" i="5"/>
  <c r="Z1109" i="5" s="1"/>
  <c r="H3329" i="5"/>
  <c r="Z3329" i="5" s="1"/>
  <c r="H3139" i="5"/>
  <c r="Z3139" i="5" s="1"/>
  <c r="Z3105" i="5"/>
  <c r="H3105" i="5"/>
  <c r="H2973" i="5"/>
  <c r="Z2973" i="5" s="1"/>
  <c r="Z1759" i="5"/>
  <c r="H1759" i="5"/>
  <c r="Z1288" i="5"/>
  <c r="H1288" i="5"/>
  <c r="Z947" i="5"/>
  <c r="H947" i="5"/>
  <c r="H919" i="5"/>
  <c r="Z919" i="5" s="1"/>
  <c r="H870" i="5"/>
  <c r="Z870" i="5" s="1"/>
  <c r="Z803" i="5"/>
  <c r="H803" i="5"/>
  <c r="H270" i="5"/>
  <c r="Z270" i="5" s="1"/>
  <c r="H139" i="5"/>
  <c r="Z139" i="5" s="1"/>
  <c r="Z397" i="5"/>
  <c r="H397" i="5"/>
  <c r="H1812" i="5"/>
  <c r="Z1812" i="5" s="1"/>
  <c r="Z1344" i="5"/>
  <c r="H1344" i="5"/>
  <c r="H3167" i="5"/>
  <c r="Z3167" i="5" s="1"/>
  <c r="H3378" i="5"/>
  <c r="Z3378" i="5" s="1"/>
  <c r="H3192" i="5"/>
  <c r="Z3192" i="5" s="1"/>
  <c r="H1712" i="5"/>
  <c r="Z1712" i="5" s="1"/>
  <c r="H33" i="5"/>
  <c r="Z33" i="5" s="1"/>
  <c r="Z3293" i="5"/>
  <c r="H3293" i="5"/>
  <c r="Z3046" i="5"/>
  <c r="H3046" i="5"/>
  <c r="Z2324" i="5"/>
  <c r="H2324" i="5"/>
  <c r="H1698" i="5"/>
  <c r="Z1698" i="5" s="1"/>
  <c r="H1442" i="5"/>
  <c r="Z1442" i="5" s="1"/>
  <c r="Z1208" i="5"/>
  <c r="H1208" i="5"/>
  <c r="H952" i="5"/>
  <c r="Z952" i="5" s="1"/>
  <c r="H832" i="5"/>
  <c r="Z832" i="5" s="1"/>
  <c r="Z759" i="5"/>
  <c r="H759" i="5"/>
  <c r="H241" i="5"/>
  <c r="Z241" i="5" s="1"/>
  <c r="Z217" i="5"/>
  <c r="H217" i="5"/>
  <c r="H113" i="5"/>
  <c r="Z113" i="5" s="1"/>
  <c r="Z514" i="5"/>
  <c r="H514" i="5"/>
  <c r="H2681" i="5"/>
  <c r="Z2681" i="5" s="1"/>
  <c r="Z1663" i="5"/>
  <c r="H1663" i="5"/>
  <c r="H36" i="5"/>
  <c r="Z36" i="5" s="1"/>
  <c r="H895" i="5"/>
  <c r="Z895" i="5" s="1"/>
  <c r="Z2309" i="5"/>
  <c r="H2309" i="5"/>
  <c r="H2193" i="5"/>
  <c r="Z2193" i="5" s="1"/>
  <c r="H690" i="5"/>
  <c r="Z690" i="5" s="1"/>
  <c r="H257" i="5"/>
  <c r="Z257" i="5" s="1"/>
  <c r="Z2215" i="5"/>
  <c r="H2215" i="5"/>
  <c r="H2329" i="5"/>
  <c r="Z2329" i="5" s="1"/>
  <c r="H1772" i="5"/>
  <c r="Z1772" i="5" s="1"/>
  <c r="Z1304" i="5"/>
  <c r="H1304" i="5"/>
  <c r="H373" i="5"/>
  <c r="Z373" i="5" s="1"/>
  <c r="Z2449" i="5"/>
  <c r="H2449" i="5"/>
  <c r="H2612" i="5"/>
  <c r="Z2612" i="5" s="1"/>
  <c r="Z1806" i="5"/>
  <c r="H1806" i="5"/>
  <c r="H3375" i="5"/>
  <c r="Z3375" i="5" s="1"/>
  <c r="Z1714" i="5"/>
  <c r="H1714" i="5"/>
  <c r="H2342" i="5"/>
  <c r="Z2342" i="5" s="1"/>
  <c r="H647" i="5"/>
  <c r="Z647" i="5" s="1"/>
  <c r="Z2549" i="5"/>
  <c r="H2549" i="5"/>
  <c r="H2232" i="5"/>
  <c r="Z2232" i="5" s="1"/>
  <c r="H578" i="5"/>
  <c r="Z578" i="5" s="1"/>
  <c r="H3413" i="5"/>
  <c r="Z3413" i="5" s="1"/>
  <c r="Z3320" i="5"/>
  <c r="H3320" i="5"/>
  <c r="H2772" i="5"/>
  <c r="Z2772" i="5" s="1"/>
  <c r="H2217" i="5"/>
  <c r="Z2217" i="5" s="1"/>
  <c r="Z1469" i="5"/>
  <c r="H1469" i="5"/>
  <c r="H1122" i="5"/>
  <c r="Z1122" i="5" s="1"/>
  <c r="Z1116" i="5"/>
  <c r="H1116" i="5"/>
  <c r="H940" i="5"/>
  <c r="Z940" i="5" s="1"/>
  <c r="Z860" i="5"/>
  <c r="H860" i="5"/>
  <c r="H824" i="5"/>
  <c r="Z824" i="5" s="1"/>
  <c r="Z779" i="5"/>
  <c r="H779" i="5"/>
  <c r="H767" i="5"/>
  <c r="Z767" i="5" s="1"/>
  <c r="H576" i="5"/>
  <c r="Z576" i="5" s="1"/>
  <c r="Z177" i="5"/>
  <c r="H177" i="5"/>
  <c r="H155" i="5"/>
  <c r="Z155" i="5" s="1"/>
  <c r="H129" i="5"/>
  <c r="Z129" i="5" s="1"/>
  <c r="H80" i="5"/>
  <c r="Z80" i="5" s="1"/>
  <c r="Z1540" i="5"/>
  <c r="H1540" i="5"/>
  <c r="H1035" i="5"/>
  <c r="Z1035" i="5" s="1"/>
  <c r="H835" i="5"/>
  <c r="Z835" i="5" s="1"/>
  <c r="Z3357" i="5"/>
  <c r="H3357" i="5"/>
  <c r="H3133" i="5"/>
  <c r="Z3133" i="5" s="1"/>
  <c r="Z3006" i="5"/>
  <c r="H3006" i="5"/>
  <c r="H2705" i="5"/>
  <c r="Z2705" i="5" s="1"/>
  <c r="Z2462" i="5"/>
  <c r="H2462" i="5"/>
  <c r="H2376" i="5"/>
  <c r="Z2376" i="5" s="1"/>
  <c r="Z2365" i="5"/>
  <c r="H2365" i="5"/>
  <c r="H2238" i="5"/>
  <c r="Z2238" i="5" s="1"/>
  <c r="H861" i="5"/>
  <c r="Z861" i="5" s="1"/>
  <c r="Z709" i="5"/>
  <c r="H709" i="5"/>
  <c r="H390" i="5"/>
  <c r="Z390" i="5" s="1"/>
  <c r="H355" i="5"/>
  <c r="Z355" i="5" s="1"/>
  <c r="H194" i="5"/>
  <c r="Z194" i="5" s="1"/>
  <c r="Z9" i="5"/>
  <c r="H9" i="5"/>
  <c r="H404" i="5"/>
  <c r="Z404" i="5" s="1"/>
  <c r="H1534" i="5"/>
  <c r="Z1534" i="5" s="1"/>
  <c r="Z1007" i="5"/>
  <c r="H1007" i="5"/>
  <c r="H3208" i="5"/>
  <c r="Z3208" i="5" s="1"/>
  <c r="H1634" i="5"/>
  <c r="Z1634" i="5" s="1"/>
  <c r="H1526" i="5"/>
  <c r="Z1526" i="5" s="1"/>
  <c r="H1158" i="5"/>
  <c r="Z1158" i="5" s="1"/>
  <c r="Z1010" i="5"/>
  <c r="H1010" i="5"/>
  <c r="H535" i="5"/>
  <c r="Z535" i="5" s="1"/>
  <c r="H3326" i="5"/>
  <c r="Z3326" i="5" s="1"/>
  <c r="Z1544" i="5"/>
  <c r="H1544" i="5"/>
  <c r="H30" i="5"/>
  <c r="Z30" i="5" s="1"/>
  <c r="Z43" i="5"/>
  <c r="H43" i="5"/>
  <c r="H1463" i="5"/>
  <c r="Z1463" i="5" s="1"/>
  <c r="Z1674" i="5"/>
  <c r="H1674" i="5"/>
  <c r="H1221" i="5"/>
  <c r="Z1221" i="5" s="1"/>
  <c r="H717" i="5"/>
  <c r="Z717" i="5" s="1"/>
  <c r="H2137" i="5"/>
  <c r="Z2137" i="5" s="1"/>
  <c r="H1090" i="5"/>
  <c r="Z1090" i="5" s="1"/>
  <c r="Z350" i="5"/>
  <c r="H350" i="5"/>
  <c r="H2242" i="5"/>
  <c r="Z2242" i="5" s="1"/>
  <c r="H2144" i="5"/>
  <c r="Z2144" i="5" s="1"/>
  <c r="Z3419" i="5"/>
  <c r="H3419" i="5"/>
  <c r="H3119" i="5"/>
  <c r="Z3119" i="5" s="1"/>
  <c r="Z3116" i="5"/>
  <c r="H3116" i="5"/>
  <c r="H2877" i="5"/>
  <c r="Z2877" i="5" s="1"/>
  <c r="H2525" i="5"/>
  <c r="Z2525" i="5" s="1"/>
  <c r="Z2368" i="5"/>
  <c r="H2368" i="5"/>
  <c r="H1830" i="5"/>
  <c r="Z1830" i="5" s="1"/>
  <c r="H1237" i="5"/>
  <c r="Z1237" i="5" s="1"/>
  <c r="H876" i="5"/>
  <c r="Z876" i="5" s="1"/>
  <c r="Z428" i="5"/>
  <c r="H428" i="5"/>
  <c r="H398" i="5"/>
  <c r="Z398" i="5" s="1"/>
  <c r="H211" i="5"/>
  <c r="Z211" i="5" s="1"/>
  <c r="Z1566" i="5"/>
  <c r="H1566" i="5"/>
  <c r="H2552" i="5"/>
  <c r="Z2552" i="5" s="1"/>
  <c r="H175" i="5"/>
  <c r="Z175" i="5" s="1"/>
  <c r="H2544" i="5"/>
  <c r="Z2544" i="5" s="1"/>
  <c r="H829" i="5"/>
  <c r="Z829" i="5" s="1"/>
  <c r="H3037" i="5"/>
  <c r="Z3037" i="5" s="1"/>
  <c r="Z2894" i="5"/>
  <c r="H2894" i="5"/>
  <c r="H1951" i="5"/>
  <c r="Z1951" i="5" s="1"/>
  <c r="Z3020" i="5"/>
  <c r="H3020" i="5"/>
  <c r="H3009" i="5"/>
  <c r="Z3009" i="5" s="1"/>
  <c r="H2930" i="5"/>
  <c r="Z2930" i="5" s="1"/>
  <c r="H2634" i="5"/>
  <c r="Z2634" i="5" s="1"/>
  <c r="H2491" i="5"/>
  <c r="Z2491" i="5" s="1"/>
  <c r="H2334" i="5"/>
  <c r="Z2334" i="5" s="1"/>
  <c r="Z1565" i="5"/>
  <c r="H1565" i="5"/>
  <c r="H973" i="5"/>
  <c r="Z973" i="5" s="1"/>
  <c r="Z568" i="5"/>
  <c r="H568" i="5"/>
  <c r="H384" i="5"/>
  <c r="Z384" i="5" s="1"/>
  <c r="H417" i="5"/>
  <c r="Z417" i="5" s="1"/>
  <c r="H2024" i="5"/>
  <c r="Z2024" i="5" s="1"/>
  <c r="H796" i="5"/>
  <c r="Z796" i="5" s="1"/>
  <c r="H626" i="5"/>
  <c r="Z626" i="5" s="1"/>
  <c r="Z2372" i="5"/>
  <c r="H2372" i="5"/>
  <c r="H748" i="5"/>
  <c r="Z748" i="5" s="1"/>
  <c r="Z3310" i="5"/>
  <c r="H3310" i="5"/>
  <c r="H3298" i="5"/>
  <c r="Z3298" i="5" s="1"/>
  <c r="H3267" i="5"/>
  <c r="Z3267" i="5" s="1"/>
  <c r="H3262" i="5"/>
  <c r="Z3262" i="5" s="1"/>
  <c r="H3182" i="5"/>
  <c r="Z3182" i="5" s="1"/>
  <c r="H2236" i="5"/>
  <c r="Z2236" i="5" s="1"/>
  <c r="Z2139" i="5"/>
  <c r="H2139" i="5"/>
  <c r="H1729" i="5"/>
  <c r="Z1729" i="5" s="1"/>
  <c r="Z1570" i="5"/>
  <c r="H1570" i="5"/>
  <c r="H1532" i="5"/>
  <c r="Z1532" i="5" s="1"/>
  <c r="H1359" i="5"/>
  <c r="Z1359" i="5" s="1"/>
  <c r="H932" i="5"/>
  <c r="Z932" i="5" s="1"/>
  <c r="H702" i="5"/>
  <c r="Z702" i="5" s="1"/>
  <c r="H593" i="5"/>
  <c r="Z593" i="5" s="1"/>
  <c r="Z146" i="5"/>
  <c r="H146" i="5"/>
  <c r="H69" i="5"/>
  <c r="Z69" i="5" s="1"/>
  <c r="Z2310" i="5"/>
  <c r="H2310" i="5"/>
  <c r="H2568" i="5"/>
  <c r="Z2568" i="5" s="1"/>
  <c r="H1373" i="5"/>
  <c r="Z1373" i="5" s="1"/>
  <c r="H2154" i="5"/>
  <c r="Z2154" i="5" s="1"/>
  <c r="H2912" i="5"/>
  <c r="Z2912" i="5" s="1"/>
  <c r="H1589" i="5"/>
  <c r="Z1589" i="5" s="1"/>
  <c r="Z3301" i="5"/>
  <c r="H3301" i="5"/>
  <c r="H3127" i="5"/>
  <c r="Z3127" i="5" s="1"/>
  <c r="Z3016" i="5"/>
  <c r="H3016" i="5"/>
  <c r="H2805" i="5"/>
  <c r="Z2805" i="5" s="1"/>
  <c r="H2338" i="5"/>
  <c r="Z2338" i="5" s="1"/>
  <c r="H2299" i="5"/>
  <c r="Z2299" i="5" s="1"/>
  <c r="H1744" i="5"/>
  <c r="Z1744" i="5" s="1"/>
  <c r="H1734" i="5"/>
  <c r="Z1734" i="5" s="1"/>
  <c r="Z1501" i="5"/>
  <c r="H1501" i="5"/>
  <c r="H1280" i="5"/>
  <c r="Z1280" i="5" s="1"/>
  <c r="Z1020" i="5"/>
  <c r="H1020" i="5"/>
  <c r="H660" i="5"/>
  <c r="Z660" i="5" s="1"/>
  <c r="H601" i="5"/>
  <c r="Z601" i="5" s="1"/>
  <c r="H596" i="5"/>
  <c r="Z596" i="5" s="1"/>
  <c r="H312" i="5"/>
  <c r="Z312" i="5" s="1"/>
  <c r="H94" i="5"/>
  <c r="Z94" i="5" s="1"/>
  <c r="Z58" i="5"/>
  <c r="H58" i="5"/>
  <c r="H17" i="5"/>
  <c r="Z17" i="5" s="1"/>
  <c r="Z1605" i="5"/>
  <c r="H1605" i="5"/>
  <c r="H1085" i="5"/>
  <c r="Z1085" i="5" s="1"/>
  <c r="H1809" i="5"/>
  <c r="Z1809" i="5" s="1"/>
  <c r="H1028" i="5"/>
  <c r="Z1028" i="5" s="1"/>
  <c r="H2803" i="5"/>
  <c r="Z2803" i="5" s="1"/>
  <c r="H2250" i="5"/>
  <c r="Z2250" i="5" s="1"/>
  <c r="Z2480" i="5"/>
  <c r="H2480" i="5"/>
  <c r="H1892" i="5"/>
  <c r="Z1892" i="5" s="1"/>
  <c r="Z2708" i="5"/>
  <c r="H2708" i="5"/>
  <c r="H2046" i="5"/>
  <c r="Z2046" i="5" s="1"/>
  <c r="H1015" i="5"/>
  <c r="Z1015" i="5" s="1"/>
  <c r="H2325" i="5"/>
  <c r="Z2325" i="5" s="1"/>
  <c r="H2526" i="5"/>
  <c r="Z2526" i="5" s="1"/>
  <c r="H2296" i="5"/>
  <c r="Z2296" i="5" s="1"/>
  <c r="Z3379" i="5"/>
  <c r="H3379" i="5"/>
  <c r="H3343" i="5"/>
  <c r="Z3343" i="5" s="1"/>
  <c r="Z2572" i="5"/>
  <c r="H2572" i="5"/>
  <c r="H2550" i="5"/>
  <c r="Z2550" i="5" s="1"/>
  <c r="H2511" i="5"/>
  <c r="Z2511" i="5" s="1"/>
  <c r="H2191" i="5"/>
  <c r="Z2191" i="5" s="1"/>
  <c r="H1713" i="5"/>
  <c r="Z1713" i="5" s="1"/>
  <c r="H1457" i="5"/>
  <c r="Z1457" i="5" s="1"/>
  <c r="Z897" i="5"/>
  <c r="H897" i="5"/>
  <c r="H841" i="5"/>
  <c r="Z841" i="5" s="1"/>
  <c r="Z834" i="5"/>
  <c r="H834" i="5"/>
  <c r="H833" i="5"/>
  <c r="Z833" i="5" s="1"/>
  <c r="H644" i="5"/>
  <c r="Z644" i="5" s="1"/>
  <c r="H426" i="5"/>
  <c r="Z426" i="5" s="1"/>
  <c r="H393" i="5"/>
  <c r="Z393" i="5" s="1"/>
  <c r="H196" i="5"/>
  <c r="Z196" i="5" s="1"/>
  <c r="Z95" i="5"/>
  <c r="H95" i="5"/>
  <c r="H154" i="5"/>
  <c r="Z154" i="5" s="1"/>
  <c r="Z2663" i="5"/>
  <c r="H2663" i="5"/>
  <c r="H2201" i="5"/>
  <c r="Z2201" i="5" s="1"/>
  <c r="H2114" i="5"/>
  <c r="Z2114" i="5" s="1"/>
  <c r="H53" i="5"/>
  <c r="Z53" i="5" s="1"/>
  <c r="H2243" i="5"/>
  <c r="Z2243" i="5" s="1"/>
  <c r="H1205" i="5"/>
  <c r="Z1205" i="5" s="1"/>
  <c r="Z2411" i="5"/>
  <c r="H2411" i="5"/>
  <c r="H2088" i="5"/>
  <c r="Z2088" i="5" s="1"/>
  <c r="Z1557" i="5"/>
  <c r="H1557" i="5"/>
  <c r="H3191" i="5"/>
  <c r="Z3191" i="5" s="1"/>
  <c r="H496" i="5"/>
  <c r="Z496" i="5" s="1"/>
  <c r="H1476" i="5"/>
  <c r="Z1476" i="5" s="1"/>
  <c r="H2226" i="5"/>
  <c r="Z2226" i="5" s="1"/>
  <c r="H2436" i="5"/>
  <c r="Z2436" i="5" s="1"/>
  <c r="Z1955" i="5"/>
  <c r="H1955" i="5"/>
  <c r="H1060" i="5"/>
  <c r="Z1060" i="5" s="1"/>
  <c r="Z2059" i="5"/>
  <c r="H2059" i="5"/>
  <c r="H2146" i="5"/>
  <c r="Z2146" i="5" s="1"/>
  <c r="H2738" i="5"/>
  <c r="Z2738" i="5" s="1"/>
  <c r="H2767" i="5"/>
  <c r="Z2767" i="5" s="1"/>
  <c r="H2547" i="5"/>
  <c r="Z2547" i="5" s="1"/>
  <c r="H2054" i="5"/>
  <c r="Z2054" i="5" s="1"/>
  <c r="Z2030" i="5"/>
  <c r="H2030" i="5"/>
  <c r="H2113" i="5"/>
  <c r="Z2113" i="5" s="1"/>
  <c r="Z2668" i="5"/>
  <c r="H2668" i="5"/>
  <c r="H1484" i="5"/>
  <c r="Z1484" i="5" s="1"/>
  <c r="H3243" i="5"/>
  <c r="Z3243" i="5" s="1"/>
  <c r="H3144" i="5"/>
  <c r="Z3144" i="5" s="1"/>
  <c r="Z1784" i="5"/>
  <c r="H1784" i="5"/>
  <c r="H3417" i="5"/>
  <c r="Z3417" i="5" s="1"/>
  <c r="H1615" i="5"/>
  <c r="Z1615" i="5" s="1"/>
  <c r="H1332" i="5"/>
  <c r="Z1332" i="5" s="1"/>
  <c r="H765" i="5"/>
  <c r="Z765" i="5" s="1"/>
  <c r="H1517" i="5"/>
  <c r="Z1517" i="5" s="1"/>
  <c r="H944" i="5"/>
  <c r="Z944" i="5" s="1"/>
  <c r="H2160" i="5"/>
  <c r="Z2160" i="5" s="1"/>
  <c r="H2331" i="5"/>
  <c r="Z2331" i="5" s="1"/>
  <c r="H2060" i="5"/>
  <c r="Z2060" i="5" s="1"/>
  <c r="H34" i="5"/>
  <c r="Z34" i="5" s="1"/>
  <c r="H437" i="5"/>
  <c r="Z437" i="5" s="1"/>
  <c r="Z2186" i="5"/>
  <c r="H2186" i="5"/>
  <c r="H1416" i="5"/>
  <c r="Z1416" i="5" s="1"/>
  <c r="H1899" i="5"/>
  <c r="Z1899" i="5" s="1"/>
  <c r="H2159" i="5"/>
  <c r="Z2159" i="5" s="1"/>
  <c r="Z3222" i="5"/>
  <c r="H3222" i="5"/>
  <c r="H3011" i="5"/>
  <c r="Z3011" i="5" s="1"/>
  <c r="H2939" i="5"/>
  <c r="Z2939" i="5" s="1"/>
  <c r="H2659" i="5"/>
  <c r="Z2659" i="5" s="1"/>
  <c r="H2404" i="5"/>
  <c r="Z2404" i="5" s="1"/>
  <c r="H2344" i="5"/>
  <c r="Z2344" i="5" s="1"/>
  <c r="H2283" i="5"/>
  <c r="Z2283" i="5" s="1"/>
  <c r="H2132" i="5"/>
  <c r="Z2132" i="5" s="1"/>
  <c r="H1967" i="5"/>
  <c r="Z1967" i="5" s="1"/>
  <c r="H1559" i="5"/>
  <c r="Z1559" i="5" s="1"/>
  <c r="H1543" i="5"/>
  <c r="Z1543" i="5" s="1"/>
  <c r="H1322" i="5"/>
  <c r="Z1322" i="5" s="1"/>
  <c r="Z1290" i="5"/>
  <c r="H1290" i="5"/>
  <c r="H1032" i="5"/>
  <c r="Z1032" i="5" s="1"/>
  <c r="H961" i="5"/>
  <c r="Z961" i="5" s="1"/>
  <c r="H678" i="5"/>
  <c r="Z678" i="5" s="1"/>
  <c r="Z407" i="5"/>
  <c r="H407" i="5"/>
  <c r="H406" i="5"/>
  <c r="Z406" i="5" s="1"/>
  <c r="H288" i="5"/>
  <c r="Z288" i="5" s="1"/>
  <c r="H190" i="5"/>
  <c r="Z190" i="5" s="1"/>
  <c r="H1783" i="5"/>
  <c r="Z1783" i="5" s="1"/>
  <c r="H1978" i="5"/>
  <c r="Z1978" i="5" s="1"/>
  <c r="H424" i="5"/>
  <c r="Z424" i="5" s="1"/>
  <c r="H1460" i="5"/>
  <c r="Z1460" i="5" s="1"/>
  <c r="H2988" i="5"/>
  <c r="Z2988" i="5" s="1"/>
  <c r="H3161" i="5"/>
  <c r="Z3161" i="5" s="1"/>
  <c r="H3108" i="5"/>
  <c r="Z3108" i="5" s="1"/>
  <c r="H2795" i="5"/>
  <c r="Z2795" i="5" s="1"/>
  <c r="Z2679" i="5"/>
  <c r="H2679" i="5"/>
  <c r="H1580" i="5"/>
  <c r="Z1580" i="5" s="1"/>
  <c r="H318" i="5"/>
  <c r="Z318" i="5" s="1"/>
  <c r="H3002" i="5"/>
  <c r="Z3002" i="5" s="1"/>
  <c r="Z1923" i="5"/>
  <c r="H1923" i="5"/>
  <c r="H234" i="5"/>
  <c r="Z234" i="5" s="1"/>
  <c r="H760" i="5"/>
  <c r="Z760" i="5" s="1"/>
  <c r="H2641" i="5"/>
  <c r="Z2641" i="5" s="1"/>
  <c r="H2440" i="5"/>
  <c r="Z2440" i="5" s="1"/>
  <c r="H1745" i="5"/>
  <c r="Z1745" i="5" s="1"/>
  <c r="H380" i="5"/>
  <c r="Z380" i="5" s="1"/>
  <c r="H323" i="5"/>
  <c r="Z323" i="5" s="1"/>
  <c r="H2952" i="5"/>
  <c r="Z2952" i="5" s="1"/>
  <c r="H2535" i="5"/>
  <c r="Z2535" i="5" s="1"/>
  <c r="H2915" i="5"/>
  <c r="Z2915" i="5" s="1"/>
  <c r="H1307" i="5"/>
  <c r="Z1307" i="5" s="1"/>
  <c r="Z3325" i="5"/>
  <c r="H3325" i="5"/>
  <c r="H1715" i="5"/>
  <c r="Z1715" i="5" s="1"/>
  <c r="H2138" i="5"/>
  <c r="Z2138" i="5" s="1"/>
  <c r="H2307" i="5"/>
  <c r="Z2307" i="5" s="1"/>
  <c r="Z1165" i="5"/>
  <c r="H1165" i="5"/>
  <c r="H2120" i="5"/>
  <c r="Z2120" i="5" s="1"/>
  <c r="H2274" i="5"/>
  <c r="Z2274" i="5" s="1"/>
  <c r="H1696" i="5"/>
  <c r="Z1696" i="5" s="1"/>
  <c r="H1521" i="5"/>
  <c r="Z1521" i="5" s="1"/>
  <c r="H1483" i="5"/>
  <c r="Z1483" i="5" s="1"/>
  <c r="H688" i="5"/>
  <c r="Z688" i="5" s="1"/>
  <c r="H584" i="5"/>
  <c r="Z584" i="5" s="1"/>
  <c r="H1305" i="5"/>
  <c r="Z1305" i="5" s="1"/>
  <c r="H1112" i="5"/>
  <c r="Z1112" i="5" s="1"/>
  <c r="H2545" i="5"/>
  <c r="Z2545" i="5" s="1"/>
  <c r="H682" i="5"/>
  <c r="Z682" i="5" s="1"/>
  <c r="Z2412" i="5"/>
  <c r="H2412" i="5"/>
  <c r="H1661" i="5"/>
  <c r="Z1661" i="5" s="1"/>
  <c r="H1043" i="5"/>
  <c r="Z1043" i="5" s="1"/>
  <c r="H222" i="5"/>
  <c r="Z222" i="5" s="1"/>
  <c r="Z1200" i="5"/>
  <c r="H1200" i="5"/>
  <c r="H3271" i="5"/>
  <c r="Z3271" i="5" s="1"/>
  <c r="H755" i="5"/>
  <c r="Z755" i="5" s="1"/>
  <c r="H2268" i="5"/>
  <c r="Z2268" i="5" s="1"/>
  <c r="H3217" i="5"/>
  <c r="Z3217" i="5" s="1"/>
  <c r="H3204" i="5"/>
  <c r="Z3204" i="5" s="1"/>
  <c r="H2591" i="5"/>
  <c r="Z2591" i="5" s="1"/>
  <c r="H2538" i="5"/>
  <c r="Z2538" i="5" s="1"/>
  <c r="H1487" i="5"/>
  <c r="Z1487" i="5" s="1"/>
  <c r="H1303" i="5"/>
  <c r="Z1303" i="5" s="1"/>
  <c r="H1215" i="5"/>
  <c r="Z1215" i="5" s="1"/>
  <c r="H1193" i="5"/>
  <c r="Z1193" i="5" s="1"/>
  <c r="Z907" i="5"/>
  <c r="H907" i="5"/>
  <c r="H787" i="5"/>
  <c r="Z787" i="5" s="1"/>
  <c r="H1434" i="5"/>
  <c r="Z1434" i="5" s="1"/>
  <c r="H1666" i="5"/>
  <c r="Z1666" i="5" s="1"/>
  <c r="Z511" i="5"/>
  <c r="H511" i="5"/>
  <c r="H2822" i="5"/>
  <c r="Z2822" i="5" s="1"/>
  <c r="H114" i="5"/>
  <c r="Z114" i="5" s="1"/>
  <c r="H1240" i="5"/>
  <c r="Z1240" i="5" s="1"/>
  <c r="H2192" i="5"/>
  <c r="Z2192" i="5" s="1"/>
  <c r="H2784" i="5"/>
  <c r="Z2784" i="5" s="1"/>
  <c r="H1942" i="5"/>
  <c r="Z1942" i="5" s="1"/>
  <c r="H1372" i="5"/>
  <c r="Z1372" i="5" s="1"/>
  <c r="H2962" i="5"/>
  <c r="Z2962" i="5" s="1"/>
  <c r="H3039" i="5"/>
  <c r="Z3039" i="5" s="1"/>
  <c r="H1091" i="5"/>
  <c r="Z1091" i="5" s="1"/>
  <c r="H521" i="5"/>
  <c r="Z521" i="5" s="1"/>
  <c r="Z774" i="5"/>
  <c r="H774" i="5"/>
  <c r="H831" i="5"/>
  <c r="Z831" i="5" s="1"/>
  <c r="H2014" i="5"/>
  <c r="Z2014" i="5" s="1"/>
  <c r="H2892" i="5"/>
  <c r="Z2892" i="5" s="1"/>
  <c r="Z2151" i="5"/>
  <c r="H2151" i="5"/>
  <c r="H656" i="5"/>
  <c r="Z656" i="5" s="1"/>
  <c r="H2228" i="5"/>
  <c r="Z2228" i="5" s="1"/>
  <c r="H1529" i="5"/>
  <c r="Z1529" i="5" s="1"/>
  <c r="H3209" i="5"/>
  <c r="Z3209" i="5" s="1"/>
  <c r="H2262" i="5"/>
  <c r="Z2262" i="5" s="1"/>
  <c r="H964" i="5"/>
  <c r="Z964" i="5" s="1"/>
  <c r="H248" i="5"/>
  <c r="Z248" i="5" s="1"/>
  <c r="H213" i="5"/>
  <c r="Z213" i="5" s="1"/>
  <c r="H778" i="5"/>
  <c r="Z778" i="5" s="1"/>
  <c r="H463" i="5"/>
  <c r="Z463" i="5" s="1"/>
  <c r="H2037" i="5"/>
  <c r="Z2037" i="5" s="1"/>
  <c r="Z1000" i="5"/>
  <c r="H1000" i="5"/>
  <c r="H2633" i="5"/>
  <c r="Z2633" i="5" s="1"/>
  <c r="H3026" i="5"/>
  <c r="Z3026" i="5" s="1"/>
  <c r="H1702" i="5"/>
  <c r="Z1702" i="5" s="1"/>
  <c r="Z1884" i="5"/>
  <c r="H1884" i="5"/>
  <c r="H3297" i="5"/>
  <c r="Z3297" i="5" s="1"/>
  <c r="H2893" i="5"/>
  <c r="Z2893" i="5" s="1"/>
  <c r="H2592" i="5"/>
  <c r="Z2592" i="5" s="1"/>
  <c r="H790" i="5"/>
  <c r="Z790" i="5" s="1"/>
  <c r="H725" i="5"/>
  <c r="Z725" i="5" s="1"/>
  <c r="H659" i="5"/>
  <c r="Z659" i="5" s="1"/>
  <c r="H750" i="5"/>
  <c r="Z750" i="5" s="1"/>
  <c r="H159" i="5"/>
  <c r="Z159" i="5" s="1"/>
  <c r="H1647" i="5"/>
  <c r="Z1647" i="5" s="1"/>
  <c r="H1836" i="5"/>
  <c r="Z1836" i="5" s="1"/>
  <c r="H1252" i="5"/>
  <c r="Z1252" i="5" s="1"/>
  <c r="Z2823" i="5"/>
  <c r="H2823" i="5"/>
  <c r="H2712" i="5"/>
  <c r="Z2712" i="5" s="1"/>
  <c r="H2530" i="5"/>
  <c r="Z2530" i="5" s="1"/>
  <c r="H2335" i="5"/>
  <c r="Z2335" i="5" s="1"/>
  <c r="Z954" i="5"/>
  <c r="H954" i="5"/>
  <c r="H891" i="5"/>
  <c r="Z891" i="5" s="1"/>
  <c r="H471" i="5"/>
  <c r="Z471" i="5" s="1"/>
  <c r="H331" i="5"/>
  <c r="Z331" i="5" s="1"/>
  <c r="H263" i="5"/>
  <c r="Z263" i="5" s="1"/>
  <c r="H83" i="5"/>
  <c r="Z83" i="5" s="1"/>
  <c r="H60" i="5"/>
  <c r="Z60" i="5" s="1"/>
  <c r="H19" i="5"/>
  <c r="Z19" i="5" s="1"/>
  <c r="H47" i="5"/>
  <c r="Z47" i="5" s="1"/>
  <c r="H265" i="5"/>
  <c r="Z265" i="5" s="1"/>
  <c r="H413" i="5"/>
  <c r="Z413" i="5" s="1"/>
  <c r="H2537" i="5"/>
  <c r="Z2537" i="5" s="1"/>
  <c r="Z475" i="5"/>
  <c r="H475" i="5"/>
  <c r="H1959" i="5"/>
  <c r="Z1959" i="5" s="1"/>
  <c r="H2322" i="5"/>
  <c r="Z2322" i="5" s="1"/>
  <c r="H2105" i="5"/>
  <c r="Z2105" i="5" s="1"/>
  <c r="Z1009" i="5"/>
  <c r="H1009" i="5"/>
  <c r="H1022" i="5"/>
  <c r="Z1022" i="5" s="1"/>
  <c r="H2626" i="5"/>
  <c r="Z2626" i="5" s="1"/>
  <c r="H1017" i="5"/>
  <c r="Z1017" i="5" s="1"/>
  <c r="H638" i="5"/>
  <c r="Z638" i="5" s="1"/>
  <c r="H383" i="5"/>
  <c r="Z383" i="5" s="1"/>
  <c r="H1294" i="5"/>
  <c r="Z1294" i="5" s="1"/>
  <c r="H281" i="5"/>
  <c r="Z281" i="5" s="1"/>
  <c r="H2167" i="5"/>
  <c r="Z2167" i="5" s="1"/>
  <c r="H3303" i="5"/>
  <c r="Z3303" i="5" s="1"/>
  <c r="H35" i="5"/>
  <c r="Z35" i="5" s="1"/>
  <c r="H1251" i="5"/>
  <c r="Z1251" i="5" s="1"/>
  <c r="Z1173" i="5"/>
  <c r="H1173" i="5"/>
  <c r="H1176" i="5"/>
  <c r="Z1176" i="5" s="1"/>
  <c r="H1831" i="5"/>
  <c r="Z1831" i="5" s="1"/>
  <c r="H3187" i="5"/>
  <c r="Z3187" i="5" s="1"/>
  <c r="Z2483" i="5"/>
  <c r="H2483" i="5"/>
  <c r="H2420" i="5"/>
  <c r="Z2420" i="5" s="1"/>
  <c r="H665" i="5"/>
  <c r="Z665" i="5" s="1"/>
  <c r="H430" i="5"/>
  <c r="Z430" i="5" s="1"/>
  <c r="H1230" i="5"/>
  <c r="Z1230" i="5" s="1"/>
  <c r="H923" i="5"/>
  <c r="Z923" i="5" s="1"/>
  <c r="H3334" i="5"/>
  <c r="Z3334" i="5" s="1"/>
  <c r="H2294" i="5"/>
  <c r="Z2294" i="5" s="1"/>
  <c r="H3285" i="5"/>
  <c r="Z3285" i="5" s="1"/>
  <c r="H776" i="5"/>
  <c r="Z776" i="5" s="1"/>
  <c r="H958" i="5"/>
  <c r="Z958" i="5" s="1"/>
  <c r="H2198" i="5"/>
  <c r="Z2198" i="5" s="1"/>
  <c r="Z1464" i="5"/>
  <c r="H1464" i="5"/>
  <c r="H3416" i="5"/>
  <c r="Z3416" i="5" s="1"/>
  <c r="H3159" i="5"/>
  <c r="Z3159" i="5" s="1"/>
  <c r="H2960" i="5"/>
  <c r="Z2960" i="5" s="1"/>
  <c r="Z2851" i="5"/>
  <c r="H2851" i="5"/>
  <c r="H214" i="5"/>
  <c r="Z214" i="5" s="1"/>
  <c r="H2596" i="5"/>
  <c r="Z2596" i="5" s="1"/>
  <c r="H3403" i="5"/>
  <c r="Z3403" i="5" s="1"/>
  <c r="H751" i="5"/>
  <c r="Z751" i="5" s="1"/>
  <c r="H3418" i="5"/>
  <c r="Z3418" i="5" s="1"/>
  <c r="H2768" i="5"/>
  <c r="Z2768" i="5" s="1"/>
  <c r="H2349" i="5"/>
  <c r="Z2349" i="5" s="1"/>
  <c r="H1619" i="5"/>
  <c r="Z1619" i="5" s="1"/>
  <c r="H2385" i="5"/>
  <c r="Z2385" i="5" s="1"/>
  <c r="H3280" i="5"/>
  <c r="Z3280" i="5" s="1"/>
  <c r="H3074" i="5"/>
  <c r="Z3074" i="5" s="1"/>
  <c r="Z3023" i="5"/>
  <c r="H3023" i="5"/>
  <c r="H2587" i="5"/>
  <c r="Z2587" i="5" s="1"/>
  <c r="H2451" i="5"/>
  <c r="Z2451" i="5" s="1"/>
  <c r="H2112" i="5"/>
  <c r="Z2112" i="5" s="1"/>
  <c r="Z1897" i="5"/>
  <c r="H1897" i="5"/>
  <c r="H1492" i="5"/>
  <c r="Z1492" i="5" s="1"/>
  <c r="H1391" i="5"/>
  <c r="Z1391" i="5" s="1"/>
  <c r="H1262" i="5"/>
  <c r="Z1262" i="5" s="1"/>
  <c r="H1070" i="5"/>
  <c r="Z1070" i="5" s="1"/>
  <c r="H842" i="5"/>
  <c r="Z842" i="5" s="1"/>
  <c r="H670" i="5"/>
  <c r="Z670" i="5" s="1"/>
  <c r="H473" i="5"/>
  <c r="Z473" i="5" s="1"/>
  <c r="H379" i="5"/>
  <c r="Z379" i="5" s="1"/>
  <c r="H290" i="5"/>
  <c r="Z290" i="5" s="1"/>
  <c r="H242" i="5"/>
  <c r="Z242" i="5" s="1"/>
  <c r="H157" i="5"/>
  <c r="Z157" i="5" s="1"/>
  <c r="Z104" i="5"/>
  <c r="H104" i="5"/>
  <c r="H27" i="5"/>
  <c r="Z27" i="5" s="1"/>
  <c r="H588" i="5"/>
  <c r="Z588" i="5" s="1"/>
  <c r="H1201" i="5"/>
  <c r="Z1201" i="5" s="1"/>
  <c r="Z3333" i="5"/>
  <c r="H3333" i="5"/>
  <c r="H2755" i="5"/>
  <c r="Z2755" i="5" s="1"/>
  <c r="H2638" i="5"/>
  <c r="Z2638" i="5" s="1"/>
  <c r="H1400" i="5"/>
  <c r="Z1400" i="5" s="1"/>
  <c r="H3390" i="5"/>
  <c r="Z3390" i="5" s="1"/>
  <c r="H3248" i="5"/>
  <c r="Z3248" i="5" s="1"/>
  <c r="H2674" i="5"/>
  <c r="Z2674" i="5" s="1"/>
  <c r="H2660" i="5"/>
  <c r="Z2660" i="5" s="1"/>
  <c r="H2461" i="5"/>
  <c r="Z2461" i="5" s="1"/>
  <c r="H2188" i="5"/>
  <c r="Z2188" i="5" s="1"/>
  <c r="H2082" i="5"/>
  <c r="Z2082" i="5" s="1"/>
  <c r="H2056" i="5"/>
  <c r="Z2056" i="5" s="1"/>
  <c r="Z1994" i="5"/>
  <c r="H1994" i="5"/>
  <c r="H1791" i="5"/>
  <c r="Z1791" i="5" s="1"/>
  <c r="H1778" i="5"/>
  <c r="Z1778" i="5" s="1"/>
  <c r="H1249" i="5"/>
  <c r="Z1249" i="5" s="1"/>
  <c r="Z1238" i="5"/>
  <c r="H1238" i="5"/>
  <c r="H712" i="5"/>
  <c r="Z712" i="5" s="1"/>
  <c r="H648" i="5"/>
  <c r="Z648" i="5" s="1"/>
  <c r="H625" i="5"/>
  <c r="Z625" i="5" s="1"/>
  <c r="H583" i="5"/>
  <c r="Z583" i="5" s="1"/>
  <c r="H315" i="5"/>
  <c r="Z315" i="5" s="1"/>
  <c r="H274" i="5"/>
  <c r="Z274" i="5" s="1"/>
  <c r="H266" i="5"/>
  <c r="Z266" i="5" s="1"/>
  <c r="H107" i="5"/>
  <c r="Z107" i="5" s="1"/>
  <c r="H752" i="5"/>
  <c r="Z752" i="5" s="1"/>
  <c r="H2693" i="5"/>
  <c r="Z2693" i="5" s="1"/>
  <c r="H2478" i="5"/>
  <c r="Z2478" i="5" s="1"/>
  <c r="Z2184" i="5"/>
  <c r="H2184" i="5"/>
  <c r="H599" i="5"/>
  <c r="Z599" i="5" s="1"/>
  <c r="H1595" i="5"/>
  <c r="Z1595" i="5" s="1"/>
  <c r="H2319" i="5"/>
  <c r="Z2319" i="5" s="1"/>
  <c r="Z1180" i="5"/>
  <c r="H1180" i="5"/>
  <c r="H23" i="5"/>
  <c r="Z23" i="5" s="1"/>
  <c r="H898" i="5"/>
  <c r="Z898" i="5" s="1"/>
  <c r="H3402" i="5"/>
  <c r="Z3402" i="5" s="1"/>
  <c r="H1906" i="5"/>
  <c r="Z1906" i="5" s="1"/>
  <c r="H1145" i="5"/>
  <c r="Z1145" i="5" s="1"/>
  <c r="H1741" i="5"/>
  <c r="Z1741" i="5" s="1"/>
  <c r="H572" i="5"/>
  <c r="Z572" i="5" s="1"/>
  <c r="H797" i="5"/>
  <c r="Z797" i="5" s="1"/>
  <c r="H1083" i="5"/>
  <c r="Z1083" i="5" s="1"/>
  <c r="H680" i="5"/>
  <c r="Z680" i="5" s="1"/>
  <c r="H1848" i="5"/>
  <c r="Z1848" i="5" s="1"/>
  <c r="Z1436" i="5"/>
  <c r="H1436" i="5"/>
  <c r="H2965" i="5"/>
  <c r="Z2965" i="5" s="1"/>
  <c r="H2540" i="5"/>
  <c r="Z2540" i="5" s="1"/>
  <c r="H2496" i="5"/>
  <c r="Z2496" i="5" s="1"/>
  <c r="Z3247" i="5"/>
  <c r="H3247" i="5"/>
  <c r="H1750" i="5"/>
  <c r="Z1750" i="5" s="1"/>
  <c r="H2820" i="5"/>
  <c r="Z2820" i="5" s="1"/>
  <c r="H1520" i="5"/>
  <c r="Z1520" i="5" s="1"/>
  <c r="H847" i="5"/>
  <c r="Z847" i="5" s="1"/>
  <c r="H182" i="5"/>
  <c r="Z182" i="5" s="1"/>
  <c r="H567" i="5"/>
  <c r="Z567" i="5" s="1"/>
  <c r="H2977" i="5"/>
  <c r="Z2977" i="5" s="1"/>
  <c r="H1099" i="5"/>
  <c r="Z1099" i="5" s="1"/>
  <c r="H1209" i="5"/>
  <c r="Z1209" i="5" s="1"/>
  <c r="H2964" i="5"/>
  <c r="Z2964" i="5" s="1"/>
  <c r="H1681" i="5"/>
  <c r="Z1681" i="5" s="1"/>
  <c r="Z29" i="5"/>
  <c r="H29" i="5"/>
  <c r="H2081" i="5"/>
  <c r="Z2081" i="5" s="1"/>
  <c r="H2442" i="5"/>
  <c r="Z2442" i="5" s="1"/>
  <c r="H2383" i="5"/>
  <c r="Z2383" i="5" s="1"/>
  <c r="Z661" i="5"/>
  <c r="H661" i="5"/>
  <c r="H1844" i="5"/>
  <c r="Z1844" i="5" s="1"/>
  <c r="H39" i="5"/>
  <c r="Z39" i="5" s="1"/>
  <c r="H3061" i="5"/>
  <c r="Z3061" i="5" s="1"/>
  <c r="H250" i="5"/>
  <c r="Z250" i="5" s="1"/>
  <c r="H1997" i="5"/>
  <c r="Z1997" i="5" s="1"/>
  <c r="H1214" i="5"/>
  <c r="Z1214" i="5" s="1"/>
  <c r="H1478" i="5"/>
  <c r="Z1478" i="5" s="1"/>
  <c r="H1644" i="5"/>
  <c r="Z1644" i="5" s="1"/>
  <c r="H836" i="5"/>
  <c r="Z836" i="5" s="1"/>
  <c r="H1632" i="5"/>
  <c r="Z1632" i="5" s="1"/>
  <c r="H2870" i="5"/>
  <c r="Z2870" i="5" s="1"/>
  <c r="Z2723" i="5"/>
  <c r="H2723" i="5"/>
  <c r="H1944" i="5"/>
  <c r="Z1944" i="5" s="1"/>
  <c r="H1298" i="5"/>
  <c r="Z1298" i="5" s="1"/>
  <c r="H220" i="5"/>
  <c r="Z220" i="5" s="1"/>
  <c r="Z1117" i="5"/>
  <c r="H1117" i="5"/>
  <c r="H633" i="5"/>
  <c r="Z633" i="5" s="1"/>
  <c r="H2718" i="5"/>
  <c r="Z2718" i="5" s="1"/>
  <c r="H1541" i="5"/>
  <c r="Z1541" i="5" s="1"/>
  <c r="H2669" i="5"/>
  <c r="Z2669" i="5" s="1"/>
  <c r="H2717" i="5"/>
  <c r="Z2717" i="5" s="1"/>
  <c r="H1333" i="5"/>
  <c r="Z1333" i="5" s="1"/>
  <c r="H736" i="5"/>
  <c r="Z736" i="5" s="1"/>
  <c r="H1684" i="5"/>
  <c r="Z1684" i="5" s="1"/>
  <c r="H2920" i="5"/>
  <c r="Z2920" i="5" s="1"/>
  <c r="H2919" i="5"/>
  <c r="Z2919" i="5" s="1"/>
  <c r="H2213" i="5"/>
  <c r="Z2213" i="5" s="1"/>
  <c r="Z1971" i="5"/>
  <c r="H1971" i="5"/>
  <c r="H1368" i="5"/>
  <c r="Z1368" i="5" s="1"/>
  <c r="H368" i="5"/>
  <c r="Z368" i="5" s="1"/>
  <c r="H381" i="5"/>
  <c r="Z381" i="5" s="1"/>
  <c r="Z1849" i="5"/>
  <c r="H1849" i="5"/>
  <c r="H1037" i="5"/>
  <c r="Z1037" i="5" s="1"/>
  <c r="H2361" i="5"/>
  <c r="Z2361" i="5" s="1"/>
  <c r="H681" i="5"/>
  <c r="Z681" i="5" s="1"/>
  <c r="H1870" i="5"/>
  <c r="Z1870" i="5" s="1"/>
  <c r="H719" i="5"/>
  <c r="Z719" i="5" s="1"/>
  <c r="H2627" i="5"/>
  <c r="Z2627" i="5" s="1"/>
  <c r="H1453" i="5"/>
  <c r="Z1453" i="5" s="1"/>
  <c r="H1343" i="5"/>
  <c r="Z1343" i="5" s="1"/>
  <c r="H1186" i="5"/>
  <c r="Z1186" i="5" s="1"/>
  <c r="H2499" i="5"/>
  <c r="Z2499" i="5" s="1"/>
  <c r="H2362" i="5"/>
  <c r="Z2362" i="5" s="1"/>
  <c r="Z1926" i="5"/>
  <c r="H1926" i="5"/>
  <c r="H913" i="5"/>
  <c r="Z913" i="5" s="1"/>
  <c r="H1593" i="5"/>
  <c r="Z1593" i="5" s="1"/>
  <c r="H3269" i="5"/>
  <c r="Z3269" i="5" s="1"/>
  <c r="Z1982" i="5"/>
  <c r="H1982" i="5"/>
  <c r="H2229" i="5"/>
  <c r="Z2229" i="5" s="1"/>
  <c r="H1618" i="5"/>
  <c r="Z1618" i="5" s="1"/>
  <c r="H3115" i="5"/>
  <c r="Z3115" i="5" s="1"/>
  <c r="H2162" i="5"/>
  <c r="Z2162" i="5" s="1"/>
  <c r="H1446" i="5"/>
  <c r="Z1446" i="5" s="1"/>
  <c r="H2684" i="5"/>
  <c r="Z2684" i="5" s="1"/>
  <c r="H2504" i="5"/>
  <c r="Z2504" i="5" s="1"/>
  <c r="H2373" i="5"/>
  <c r="Z2373" i="5" s="1"/>
  <c r="H2645" i="5"/>
  <c r="Z2645" i="5" s="1"/>
  <c r="H3251" i="5"/>
  <c r="Z3251" i="5" s="1"/>
  <c r="H2644" i="5"/>
  <c r="Z2644" i="5" s="1"/>
  <c r="Z2975" i="5"/>
  <c r="H2975" i="5"/>
  <c r="H2824" i="5"/>
  <c r="Z2824" i="5" s="1"/>
  <c r="H3259" i="5"/>
  <c r="Z3259" i="5" s="1"/>
  <c r="H1871" i="5"/>
  <c r="Z1871" i="5" s="1"/>
  <c r="Z3252" i="5"/>
  <c r="H3252" i="5"/>
  <c r="H2333" i="5"/>
  <c r="Z2333" i="5" s="1"/>
  <c r="H1396" i="5"/>
  <c r="Z1396" i="5" s="1"/>
  <c r="H1834" i="5"/>
  <c r="Z1834" i="5" s="1"/>
  <c r="H1763" i="5"/>
  <c r="Z1763" i="5" s="1"/>
  <c r="H2173" i="5"/>
  <c r="Z2173" i="5" s="1"/>
  <c r="H2886" i="5"/>
  <c r="Z2886" i="5" s="1"/>
  <c r="H1985" i="5"/>
  <c r="Z1985" i="5" s="1"/>
  <c r="H1185" i="5"/>
  <c r="Z1185" i="5" s="1"/>
  <c r="H553" i="5"/>
  <c r="Z553" i="5" s="1"/>
  <c r="H575" i="5"/>
  <c r="Z575" i="5" s="1"/>
  <c r="H2276" i="5"/>
  <c r="Z2276" i="5" s="1"/>
  <c r="Z1588" i="5"/>
  <c r="H1588" i="5"/>
  <c r="H308" i="5"/>
  <c r="Z308" i="5" s="1"/>
  <c r="Z3221" i="5"/>
  <c r="H3221" i="5"/>
  <c r="H238" i="5"/>
  <c r="Z238" i="5" s="1"/>
  <c r="H1440" i="5"/>
  <c r="Z1440" i="5" s="1"/>
  <c r="H1053" i="5"/>
  <c r="Z1053" i="5" s="1"/>
  <c r="H1220" i="5"/>
  <c r="Z1220" i="5" s="1"/>
  <c r="H1059" i="5"/>
  <c r="Z1059" i="5" s="1"/>
  <c r="Z3122" i="5"/>
  <c r="H3122" i="5"/>
  <c r="H2097" i="5"/>
  <c r="Z2097" i="5" s="1"/>
  <c r="Z3342" i="5"/>
  <c r="H3342" i="5"/>
  <c r="H2661" i="5"/>
  <c r="Z2661" i="5" s="1"/>
  <c r="H311" i="5"/>
  <c r="Z311" i="5" s="1"/>
  <c r="H1248" i="5"/>
  <c r="Z1248" i="5" s="1"/>
  <c r="H2038" i="5"/>
  <c r="Z2038" i="5" s="1"/>
  <c r="H798" i="5"/>
  <c r="Z798" i="5" s="1"/>
  <c r="Z2883" i="5"/>
  <c r="H2883" i="5"/>
  <c r="H503" i="5"/>
  <c r="Z503" i="5" s="1"/>
  <c r="Z2011" i="5"/>
  <c r="H2011" i="5"/>
  <c r="H1189" i="5"/>
  <c r="Z1189" i="5" s="1"/>
  <c r="H3027" i="5"/>
  <c r="Z3027" i="5" s="1"/>
  <c r="H439" i="5"/>
  <c r="Z439" i="5" s="1"/>
  <c r="H1403" i="5"/>
  <c r="Z1403" i="5" s="1"/>
  <c r="H1847" i="5"/>
  <c r="Z1847" i="5" s="1"/>
  <c r="Z3258" i="5"/>
  <c r="H3258" i="5"/>
  <c r="H3197" i="5"/>
  <c r="Z3197" i="5" s="1"/>
  <c r="Z925" i="5"/>
  <c r="H925" i="5"/>
  <c r="H941" i="5"/>
  <c r="Z941" i="5" s="1"/>
  <c r="H1323" i="5"/>
  <c r="Z1323" i="5" s="1"/>
  <c r="H2905" i="5"/>
  <c r="Z2905" i="5" s="1"/>
  <c r="H2401" i="5"/>
  <c r="Z2401" i="5" s="1"/>
  <c r="H2161" i="5"/>
  <c r="Z2161" i="5" s="1"/>
  <c r="Z1960" i="5"/>
  <c r="H1960" i="5"/>
  <c r="H1363" i="5"/>
  <c r="Z1363" i="5" s="1"/>
  <c r="Z784" i="5"/>
  <c r="H784" i="5"/>
  <c r="H2424" i="5"/>
  <c r="Z2424" i="5" s="1"/>
  <c r="H2629" i="5"/>
  <c r="Z2629" i="5" s="1"/>
  <c r="H330" i="5"/>
  <c r="Z330" i="5" s="1"/>
  <c r="H3083" i="5"/>
  <c r="Z3083" i="5" s="1"/>
  <c r="H1341" i="5"/>
  <c r="Z1341" i="5" s="1"/>
  <c r="Z1533" i="5"/>
  <c r="H1533" i="5"/>
  <c r="H1963" i="5"/>
  <c r="Z1963" i="5" s="1"/>
  <c r="Z429" i="5"/>
  <c r="H429" i="5"/>
  <c r="H1648" i="5"/>
  <c r="Z1648" i="5" s="1"/>
  <c r="H2180" i="5"/>
  <c r="Z2180" i="5" s="1"/>
  <c r="H3383" i="5"/>
  <c r="Z3383" i="5" s="1"/>
  <c r="H2737" i="5"/>
  <c r="Z2737" i="5" s="1"/>
  <c r="H2413" i="5"/>
  <c r="Z2413" i="5" s="1"/>
  <c r="Z2406" i="5"/>
  <c r="H2406" i="5"/>
  <c r="H2129" i="5"/>
  <c r="Z2129" i="5" s="1"/>
  <c r="Z1961" i="5"/>
  <c r="H1961" i="5"/>
  <c r="H1567" i="5"/>
  <c r="Z1567" i="5" s="1"/>
  <c r="H1071" i="5"/>
  <c r="Z1071" i="5" s="1"/>
  <c r="H757" i="5"/>
  <c r="Z757" i="5" s="1"/>
  <c r="H484" i="5"/>
  <c r="Z484" i="5" s="1"/>
  <c r="H1609" i="5"/>
  <c r="Z1609" i="5" s="1"/>
  <c r="Z356" i="5"/>
  <c r="H356" i="5"/>
  <c r="H3215" i="5"/>
  <c r="Z3215" i="5" s="1"/>
  <c r="Z2032" i="5"/>
  <c r="H2032" i="5"/>
  <c r="H1528" i="5"/>
  <c r="Z1528" i="5" s="1"/>
  <c r="H2466" i="5"/>
  <c r="Z2466" i="5" s="1"/>
  <c r="H394" i="5"/>
  <c r="Z394" i="5" s="1"/>
  <c r="H2063" i="5"/>
  <c r="Z2063" i="5" s="1"/>
  <c r="H2574" i="5"/>
  <c r="Z2574" i="5" s="1"/>
  <c r="Z815" i="5"/>
  <c r="H815" i="5"/>
  <c r="H434" i="5"/>
  <c r="Z434" i="5" s="1"/>
  <c r="Z714" i="5"/>
  <c r="H714" i="5"/>
  <c r="H2914" i="5"/>
  <c r="Z2914" i="5" s="1"/>
  <c r="H2302" i="5"/>
  <c r="Z2302" i="5" s="1"/>
  <c r="H3387" i="5"/>
  <c r="Z3387" i="5" s="1"/>
  <c r="H135" i="5"/>
  <c r="Z135" i="5" s="1"/>
  <c r="H1879" i="5"/>
  <c r="Z1879" i="5" s="1"/>
  <c r="Z2581" i="5"/>
  <c r="H2581" i="5"/>
  <c r="H3014" i="5"/>
  <c r="Z3014" i="5" s="1"/>
  <c r="Z570" i="5"/>
  <c r="H570" i="5"/>
  <c r="H1260" i="5"/>
  <c r="Z1260" i="5" s="1"/>
  <c r="H2225" i="5"/>
  <c r="Z2225" i="5" s="1"/>
  <c r="H1346" i="5"/>
  <c r="Z1346" i="5" s="1"/>
  <c r="H1797" i="5"/>
  <c r="Z1797" i="5" s="1"/>
  <c r="H2422" i="5"/>
  <c r="Z2422" i="5" s="1"/>
  <c r="Z403" i="5"/>
  <c r="H403" i="5"/>
  <c r="H2183" i="5"/>
  <c r="Z2183" i="5" s="1"/>
  <c r="Z2407" i="5"/>
  <c r="H2407" i="5"/>
  <c r="H2244" i="5"/>
  <c r="Z2244" i="5" s="1"/>
  <c r="H2910" i="5"/>
  <c r="Z2910" i="5" s="1"/>
  <c r="H586" i="5"/>
  <c r="Z586" i="5" s="1"/>
  <c r="H2169" i="5"/>
  <c r="Z2169" i="5" s="1"/>
  <c r="H3034" i="5"/>
  <c r="Z3034" i="5" s="1"/>
  <c r="Z2980" i="5"/>
  <c r="H2980" i="5"/>
  <c r="H2586" i="5"/>
  <c r="Z2586" i="5" s="1"/>
  <c r="Z2437" i="5"/>
  <c r="H2437" i="5"/>
  <c r="H1773" i="5"/>
  <c r="Z1773" i="5" s="1"/>
  <c r="H3237" i="5"/>
  <c r="Z3237" i="5" s="1"/>
  <c r="Z2131" i="5"/>
  <c r="H2131" i="5"/>
  <c r="H2817" i="5"/>
  <c r="Z2817" i="5" s="1"/>
  <c r="H1094" i="5"/>
  <c r="Z1094" i="5" s="1"/>
  <c r="Z1507" i="5"/>
  <c r="H1507" i="5"/>
  <c r="H3150" i="5"/>
  <c r="Z3150" i="5" s="1"/>
  <c r="Z2200" i="5"/>
  <c r="H2200" i="5"/>
  <c r="H1275" i="5"/>
  <c r="Z1275" i="5" s="1"/>
  <c r="H3060" i="5"/>
  <c r="Z3060" i="5" s="1"/>
  <c r="Z2764" i="5"/>
  <c r="H2764" i="5"/>
  <c r="H342" i="5"/>
  <c r="Z342" i="5" s="1"/>
  <c r="H3013" i="5"/>
  <c r="Z3013" i="5" s="1"/>
  <c r="Z2682" i="5"/>
  <c r="H2682" i="5"/>
  <c r="H2171" i="5"/>
  <c r="Z2171" i="5" s="1"/>
  <c r="Z2083" i="5"/>
  <c r="H2083" i="5"/>
  <c r="H1749" i="5"/>
  <c r="Z1749" i="5" s="1"/>
  <c r="H1986" i="5"/>
  <c r="Z1986" i="5" s="1"/>
  <c r="V3" i="5"/>
  <c r="U3" i="5"/>
  <c r="AA876" i="5" s="1"/>
  <c r="T3" i="5"/>
  <c r="AA3009" i="5" s="1"/>
  <c r="E3" i="5"/>
  <c r="AA1986" i="5" l="1"/>
  <c r="AA1094" i="5"/>
  <c r="AA2824" i="5"/>
  <c r="AA719" i="5"/>
  <c r="AA1944" i="5"/>
  <c r="AB1944" i="5" s="1"/>
  <c r="AA182" i="5"/>
  <c r="AA599" i="5"/>
  <c r="AA3248" i="5"/>
  <c r="AA2587" i="5"/>
  <c r="AB2587" i="5" s="1"/>
  <c r="AA923" i="5"/>
  <c r="AA1959" i="5"/>
  <c r="AA725" i="5"/>
  <c r="AB725" i="5" s="1"/>
  <c r="AA831" i="5"/>
  <c r="AB831" i="5" s="1"/>
  <c r="AA3204" i="5"/>
  <c r="AA1483" i="5"/>
  <c r="AA1745" i="5"/>
  <c r="AA1484" i="5"/>
  <c r="AB1275" i="5"/>
  <c r="AB2276" i="5"/>
  <c r="AB1844" i="5"/>
  <c r="AB2755" i="5"/>
  <c r="AB1022" i="5"/>
  <c r="AB2822" i="5"/>
  <c r="AB406" i="5"/>
  <c r="AA1517" i="5"/>
  <c r="AA2146" i="5"/>
  <c r="AB196" i="5"/>
  <c r="AA2550" i="5"/>
  <c r="AA2805" i="5"/>
  <c r="AB2912" i="5"/>
  <c r="AA384" i="5"/>
  <c r="AB384" i="5" s="1"/>
  <c r="AA3060" i="5"/>
  <c r="AB815" i="5"/>
  <c r="AA913" i="5"/>
  <c r="AA1368" i="5"/>
  <c r="AB1368" i="5" s="1"/>
  <c r="AA2081" i="5"/>
  <c r="AB2081" i="5" s="1"/>
  <c r="AA2965" i="5"/>
  <c r="AB2965" i="5" s="1"/>
  <c r="AA315" i="5"/>
  <c r="AA842" i="5"/>
  <c r="AA3418" i="5"/>
  <c r="AB958" i="5"/>
  <c r="AA83" i="5"/>
  <c r="AA2262" i="5"/>
  <c r="AA2784" i="5"/>
  <c r="AB1200" i="5"/>
  <c r="AA1661" i="5"/>
  <c r="AA1580" i="5"/>
  <c r="AA1032" i="5"/>
  <c r="AB1032" i="5" s="1"/>
  <c r="AA660" i="5"/>
  <c r="AB3037" i="5"/>
  <c r="AA1674" i="5"/>
  <c r="AA194" i="5"/>
  <c r="AB1100" i="5"/>
  <c r="AB2682" i="5"/>
  <c r="AA2764" i="5"/>
  <c r="AB2764" i="5" s="1"/>
  <c r="AA2131" i="5"/>
  <c r="AB2183" i="5"/>
  <c r="AB2645" i="5"/>
  <c r="AA1749" i="5"/>
  <c r="AA2682" i="5"/>
  <c r="AA1275" i="5"/>
  <c r="AA1507" i="5"/>
  <c r="AB1507" i="5" s="1"/>
  <c r="AA1773" i="5"/>
  <c r="AB1773" i="5" s="1"/>
  <c r="AA2586" i="5"/>
  <c r="AA3034" i="5"/>
  <c r="AB3034" i="5" s="1"/>
  <c r="AA586" i="5"/>
  <c r="AB586" i="5" s="1"/>
  <c r="AA2244" i="5"/>
  <c r="AB2244" i="5" s="1"/>
  <c r="AA2183" i="5"/>
  <c r="AA2422" i="5"/>
  <c r="AA1346" i="5"/>
  <c r="AB1346" i="5" s="1"/>
  <c r="AA1260" i="5"/>
  <c r="AB1260" i="5" s="1"/>
  <c r="AA3014" i="5"/>
  <c r="AA1879" i="5"/>
  <c r="AB1879" i="5" s="1"/>
  <c r="AA3387" i="5"/>
  <c r="AB3387" i="5" s="1"/>
  <c r="AA2914" i="5"/>
  <c r="AA434" i="5"/>
  <c r="AB434" i="5" s="1"/>
  <c r="AA2574" i="5"/>
  <c r="AB2574" i="5" s="1"/>
  <c r="AA394" i="5"/>
  <c r="AB394" i="5" s="1"/>
  <c r="AA1528" i="5"/>
  <c r="AB1528" i="5" s="1"/>
  <c r="AA3215" i="5"/>
  <c r="AB3215" i="5" s="1"/>
  <c r="AA1609" i="5"/>
  <c r="AA757" i="5"/>
  <c r="AB757" i="5" s="1"/>
  <c r="AA1567" i="5"/>
  <c r="AB1567" i="5" s="1"/>
  <c r="AA2129" i="5"/>
  <c r="AA2413" i="5"/>
  <c r="AB2413" i="5" s="1"/>
  <c r="AA3383" i="5"/>
  <c r="AB3383" i="5" s="1"/>
  <c r="AA1648" i="5"/>
  <c r="AA1963" i="5"/>
  <c r="AB1963" i="5" s="1"/>
  <c r="AA1341" i="5"/>
  <c r="AB1341" i="5" s="1"/>
  <c r="AA330" i="5"/>
  <c r="AB330" i="5" s="1"/>
  <c r="AA2424" i="5"/>
  <c r="AB2424" i="5" s="1"/>
  <c r="AA1363" i="5"/>
  <c r="AB1363" i="5" s="1"/>
  <c r="AA2161" i="5"/>
  <c r="AA2905" i="5"/>
  <c r="AB2905" i="5" s="1"/>
  <c r="AA941" i="5"/>
  <c r="AB941" i="5" s="1"/>
  <c r="AA3197" i="5"/>
  <c r="AA1847" i="5"/>
  <c r="AB1847" i="5" s="1"/>
  <c r="AA439" i="5"/>
  <c r="AB439" i="5" s="1"/>
  <c r="AA1189" i="5"/>
  <c r="AA503" i="5"/>
  <c r="AB503" i="5" s="1"/>
  <c r="AA798" i="5"/>
  <c r="AB798" i="5" s="1"/>
  <c r="AA1248" i="5"/>
  <c r="AB1248" i="5" s="1"/>
  <c r="AA2661" i="5"/>
  <c r="AB2661" i="5" s="1"/>
  <c r="AA2097" i="5"/>
  <c r="AB2097" i="5" s="1"/>
  <c r="AA1059" i="5"/>
  <c r="AA1053" i="5"/>
  <c r="AB1053" i="5" s="1"/>
  <c r="AA238" i="5"/>
  <c r="AB238" i="5" s="1"/>
  <c r="AA308" i="5"/>
  <c r="AA2276" i="5"/>
  <c r="AA553" i="5"/>
  <c r="AB553" i="5" s="1"/>
  <c r="AA2333" i="5"/>
  <c r="AB2333" i="5" s="1"/>
  <c r="AA2645" i="5"/>
  <c r="AB2162" i="5"/>
  <c r="AA2229" i="5"/>
  <c r="AB2229" i="5" s="1"/>
  <c r="AA1186" i="5"/>
  <c r="AB1186" i="5" s="1"/>
  <c r="AA1037" i="5"/>
  <c r="AB1037" i="5" s="1"/>
  <c r="AB368" i="5"/>
  <c r="AA2920" i="5"/>
  <c r="AB2920" i="5" s="1"/>
  <c r="AA633" i="5"/>
  <c r="AB633" i="5" s="1"/>
  <c r="AA836" i="5"/>
  <c r="AB836" i="5" s="1"/>
  <c r="AA1844" i="5"/>
  <c r="AA1209" i="5"/>
  <c r="AB1209" i="5" s="1"/>
  <c r="AB847" i="5"/>
  <c r="AA1750" i="5"/>
  <c r="AB1750" i="5" s="1"/>
  <c r="AA1083" i="5"/>
  <c r="AB1083" i="5" s="1"/>
  <c r="AA23" i="5"/>
  <c r="AB23" i="5" s="1"/>
  <c r="AB1595" i="5"/>
  <c r="AA752" i="5"/>
  <c r="AB752" i="5" s="1"/>
  <c r="AA712" i="5"/>
  <c r="AB712" i="5" s="1"/>
  <c r="AA2188" i="5"/>
  <c r="AB2188" i="5" s="1"/>
  <c r="AA2755" i="5"/>
  <c r="AA290" i="5"/>
  <c r="AB290" i="5" s="1"/>
  <c r="AB1070" i="5"/>
  <c r="AA1492" i="5"/>
  <c r="AB1492" i="5" s="1"/>
  <c r="AA2385" i="5"/>
  <c r="AB2385" i="5" s="1"/>
  <c r="AA214" i="5"/>
  <c r="AB214" i="5" s="1"/>
  <c r="AB3159" i="5"/>
  <c r="AA776" i="5"/>
  <c r="AB776" i="5" s="1"/>
  <c r="AA2420" i="5"/>
  <c r="AB2420" i="5" s="1"/>
  <c r="AA3303" i="5"/>
  <c r="AB3303" i="5" s="1"/>
  <c r="AA1022" i="5"/>
  <c r="AA265" i="5"/>
  <c r="AB265" i="5" s="1"/>
  <c r="AB263" i="5"/>
  <c r="AA891" i="5"/>
  <c r="AB891" i="5" s="1"/>
  <c r="AA1647" i="5"/>
  <c r="AB1647" i="5" s="1"/>
  <c r="AA3297" i="5"/>
  <c r="AB3297" i="5" s="1"/>
  <c r="AB3026" i="5"/>
  <c r="AA778" i="5"/>
  <c r="AB778" i="5" s="1"/>
  <c r="AA656" i="5"/>
  <c r="AB656" i="5" s="1"/>
  <c r="AA3039" i="5"/>
  <c r="AB3039" i="5" s="1"/>
  <c r="AA2822" i="5"/>
  <c r="AA1303" i="5"/>
  <c r="AB1303" i="5" s="1"/>
  <c r="AB3217" i="5"/>
  <c r="AA3271" i="5"/>
  <c r="AB3271" i="5" s="1"/>
  <c r="AA1112" i="5"/>
  <c r="AB1112" i="5" s="1"/>
  <c r="AA2120" i="5"/>
  <c r="AB2120" i="5" s="1"/>
  <c r="AB2138" i="5"/>
  <c r="AA2535" i="5"/>
  <c r="AB2535" i="5" s="1"/>
  <c r="AA234" i="5"/>
  <c r="AB234" i="5" s="1"/>
  <c r="AA3161" i="5"/>
  <c r="AB3161" i="5" s="1"/>
  <c r="AA406" i="5"/>
  <c r="AA1416" i="5"/>
  <c r="AB1416" i="5" s="1"/>
  <c r="AA3191" i="5"/>
  <c r="AA2046" i="5"/>
  <c r="AB2338" i="5"/>
  <c r="AA2568" i="5"/>
  <c r="AA3013" i="5"/>
  <c r="AB2131" i="5"/>
  <c r="AA3237" i="5"/>
  <c r="AA2173" i="5"/>
  <c r="AA1446" i="5"/>
  <c r="AA2717" i="5"/>
  <c r="AA1997" i="5"/>
  <c r="AB1997" i="5" s="1"/>
  <c r="AA1145" i="5"/>
  <c r="AA1791" i="5"/>
  <c r="AA27" i="5"/>
  <c r="AB2851" i="5"/>
  <c r="AA3416" i="5"/>
  <c r="AA1176" i="5"/>
  <c r="AA383" i="5"/>
  <c r="AA2712" i="5"/>
  <c r="AB2712" i="5" s="1"/>
  <c r="AA2633" i="5"/>
  <c r="AA787" i="5"/>
  <c r="AA1715" i="5"/>
  <c r="AA1978" i="5"/>
  <c r="AB1978" i="5" s="1"/>
  <c r="AB1517" i="5"/>
  <c r="AA833" i="5"/>
  <c r="AA3298" i="5"/>
  <c r="AB175" i="5"/>
  <c r="AB1749" i="5"/>
  <c r="AB2586" i="5"/>
  <c r="AB2422" i="5"/>
  <c r="AB3014" i="5"/>
  <c r="AB2914" i="5"/>
  <c r="AB1609" i="5"/>
  <c r="AB2129" i="5"/>
  <c r="AB1648" i="5"/>
  <c r="AB2161" i="5"/>
  <c r="AB3197" i="5"/>
  <c r="AB1189" i="5"/>
  <c r="AB1059" i="5"/>
  <c r="AB308" i="5"/>
  <c r="AA1257" i="5"/>
  <c r="AB1257" i="5" s="1"/>
  <c r="AA985" i="5"/>
  <c r="AA2811" i="5"/>
  <c r="AA1918" i="5"/>
  <c r="AA1374" i="5"/>
  <c r="AB1374" i="5" s="1"/>
  <c r="AA1089" i="5"/>
  <c r="AA2185" i="5"/>
  <c r="AA3380" i="5"/>
  <c r="AA2983" i="5"/>
  <c r="AA2876" i="5"/>
  <c r="AA2789" i="5"/>
  <c r="AA2690" i="5"/>
  <c r="AA1808" i="5"/>
  <c r="AB1808" i="5" s="1"/>
  <c r="AA1803" i="5"/>
  <c r="AA1552" i="5"/>
  <c r="AA1301" i="5"/>
  <c r="AA1197" i="5"/>
  <c r="AB1197" i="5" s="1"/>
  <c r="AA946" i="5"/>
  <c r="AA856" i="5"/>
  <c r="AA708" i="5"/>
  <c r="AA653" i="5"/>
  <c r="AB653" i="5" s="1"/>
  <c r="AA307" i="5"/>
  <c r="AA294" i="5"/>
  <c r="AA269" i="5"/>
  <c r="AA215" i="5"/>
  <c r="AB215" i="5" s="1"/>
  <c r="AA99" i="5"/>
  <c r="AA97" i="5"/>
  <c r="AA1531" i="5"/>
  <c r="AA768" i="5"/>
  <c r="AB768" i="5" s="1"/>
  <c r="AA344" i="5"/>
  <c r="AA853" i="5"/>
  <c r="AA1880" i="5"/>
  <c r="AA3138" i="5"/>
  <c r="AB3138" i="5" s="1"/>
  <c r="AA1047" i="5"/>
  <c r="AA556" i="5"/>
  <c r="AA930" i="5"/>
  <c r="AA1349" i="5"/>
  <c r="AB1349" i="5" s="1"/>
  <c r="AA525" i="5"/>
  <c r="AA953" i="5"/>
  <c r="AA2941" i="5"/>
  <c r="AA2834" i="5"/>
  <c r="AA945" i="5"/>
  <c r="AA2904" i="5"/>
  <c r="AA3273" i="5"/>
  <c r="AA800" i="5"/>
  <c r="AB800" i="5" s="1"/>
  <c r="AA2452" i="5"/>
  <c r="AA966" i="5"/>
  <c r="AA1616" i="5"/>
  <c r="AA2187" i="5"/>
  <c r="AB2187" i="5" s="1"/>
  <c r="AA1953" i="5"/>
  <c r="AA400" i="5"/>
  <c r="AA1686" i="5"/>
  <c r="AA20" i="5"/>
  <c r="AB20" i="5" s="1"/>
  <c r="AA3156" i="5"/>
  <c r="AA827" i="5"/>
  <c r="AA2115" i="5"/>
  <c r="AB2115" i="5" s="1"/>
  <c r="AA268" i="5"/>
  <c r="AB268" i="5" s="1"/>
  <c r="AA1040" i="5"/>
  <c r="AB1040" i="5" s="1"/>
  <c r="AA2746" i="5"/>
  <c r="AA2536" i="5"/>
  <c r="AB2536" i="5" s="1"/>
  <c r="AA2510" i="5"/>
  <c r="AA2444" i="5"/>
  <c r="AB2444" i="5" s="1"/>
  <c r="AA1662" i="5"/>
  <c r="AA679" i="5"/>
  <c r="AB679" i="5" s="1"/>
  <c r="AA1793" i="5"/>
  <c r="AB1793" i="5" s="1"/>
  <c r="AA1801" i="5"/>
  <c r="AB1801" i="5" s="1"/>
  <c r="AA2916" i="5"/>
  <c r="AA2311" i="5"/>
  <c r="AB2311" i="5" s="1"/>
  <c r="AA3085" i="5"/>
  <c r="AB3085" i="5" s="1"/>
  <c r="AA2694" i="5"/>
  <c r="AB2694" i="5" s="1"/>
  <c r="AA2219" i="5"/>
  <c r="AA3321" i="5"/>
  <c r="AB3321" i="5" s="1"/>
  <c r="AA3311" i="5"/>
  <c r="AB3311" i="5" s="1"/>
  <c r="AA3294" i="5"/>
  <c r="AB3294" i="5" s="1"/>
  <c r="AA3078" i="5"/>
  <c r="AA2351" i="5"/>
  <c r="AB2351" i="5" s="1"/>
  <c r="AA1732" i="5"/>
  <c r="AA1291" i="5"/>
  <c r="AB1291" i="5" s="1"/>
  <c r="AA607" i="5"/>
  <c r="AA547" i="5"/>
  <c r="AB547" i="5" s="1"/>
  <c r="AA185" i="5"/>
  <c r="AB185" i="5" s="1"/>
  <c r="AA1278" i="5"/>
  <c r="AB1278" i="5" s="1"/>
  <c r="AA2903" i="5"/>
  <c r="AA2607" i="5"/>
  <c r="AB2607" i="5" s="1"/>
  <c r="AA2603" i="5"/>
  <c r="AB2603" i="5" s="1"/>
  <c r="AA2571" i="5"/>
  <c r="AB2571" i="5" s="1"/>
  <c r="AA1935" i="5"/>
  <c r="AA1876" i="5"/>
  <c r="AB1876" i="5" s="1"/>
  <c r="AA1815" i="5"/>
  <c r="AB1815" i="5" s="1"/>
  <c r="AA1599" i="5"/>
  <c r="AB1599" i="5" s="1"/>
  <c r="AA1039" i="5"/>
  <c r="AA989" i="5"/>
  <c r="AB989" i="5" s="1"/>
  <c r="AA951" i="5"/>
  <c r="AB951" i="5" s="1"/>
  <c r="AA849" i="5"/>
  <c r="AB849" i="5" s="1"/>
  <c r="AA589" i="5"/>
  <c r="AA579" i="5"/>
  <c r="AB579" i="5" s="1"/>
  <c r="AA477" i="5"/>
  <c r="AB477" i="5" s="1"/>
  <c r="AA85" i="5"/>
  <c r="AB85" i="5" s="1"/>
  <c r="AA1207" i="5"/>
  <c r="AA438" i="5"/>
  <c r="AB438" i="5" s="1"/>
  <c r="AA2992" i="5"/>
  <c r="AA293" i="5"/>
  <c r="AB293" i="5" s="1"/>
  <c r="AA2189" i="5"/>
  <c r="AA1914" i="5"/>
  <c r="AB1914" i="5" s="1"/>
  <c r="AA623" i="5"/>
  <c r="AB623" i="5" s="1"/>
  <c r="AA2745" i="5"/>
  <c r="AB2745" i="5" s="1"/>
  <c r="AA1522" i="5"/>
  <c r="AA878" i="5"/>
  <c r="AB878" i="5" s="1"/>
  <c r="AA2320" i="5"/>
  <c r="AB2320" i="5" s="1"/>
  <c r="AA1407" i="5"/>
  <c r="AB1407" i="5" s="1"/>
  <c r="AA585" i="5"/>
  <c r="AA2366" i="5"/>
  <c r="AB2366" i="5" s="1"/>
  <c r="AA2555" i="5"/>
  <c r="AA2036" i="5"/>
  <c r="AB2036" i="5" s="1"/>
  <c r="AA999" i="5"/>
  <c r="AA1443" i="5"/>
  <c r="AB1443" i="5" s="1"/>
  <c r="AA1687" i="5"/>
  <c r="AB1687" i="5" s="1"/>
  <c r="AA551" i="5"/>
  <c r="AB551" i="5" s="1"/>
  <c r="AA2092" i="5"/>
  <c r="AA286" i="5"/>
  <c r="AB286" i="5" s="1"/>
  <c r="AA1889" i="5"/>
  <c r="AB1889" i="5" s="1"/>
  <c r="AA346" i="5"/>
  <c r="AB346" i="5" s="1"/>
  <c r="AA2678" i="5"/>
  <c r="AA260" i="5"/>
  <c r="AB260" i="5" s="1"/>
  <c r="AA508" i="5"/>
  <c r="AB508" i="5" s="1"/>
  <c r="AA1811" i="5"/>
  <c r="AB1811" i="5" s="1"/>
  <c r="AA1036" i="5"/>
  <c r="AA698" i="5"/>
  <c r="AB698" i="5" s="1"/>
  <c r="AA696" i="5"/>
  <c r="AB696" i="5" s="1"/>
  <c r="AA564" i="5"/>
  <c r="AB564" i="5" s="1"/>
  <c r="AA422" i="5"/>
  <c r="AA3227" i="5"/>
  <c r="AB3227" i="5" s="1"/>
  <c r="AA287" i="5"/>
  <c r="AB287" i="5" s="1"/>
  <c r="AA203" i="5"/>
  <c r="AB203" i="5" s="1"/>
  <c r="AA2808" i="5"/>
  <c r="AA2794" i="5"/>
  <c r="AB2794" i="5" s="1"/>
  <c r="AA333" i="5"/>
  <c r="AB333" i="5" s="1"/>
  <c r="AA2600" i="5"/>
  <c r="AB2600" i="5" s="1"/>
  <c r="AA2735" i="5"/>
  <c r="AA1110" i="5"/>
  <c r="AB1110" i="5" s="1"/>
  <c r="AA877" i="5"/>
  <c r="AB877" i="5" s="1"/>
  <c r="AA810" i="5"/>
  <c r="AA543" i="5"/>
  <c r="AA1243" i="5"/>
  <c r="AA469" i="5"/>
  <c r="AA756" i="5"/>
  <c r="AA1371" i="5"/>
  <c r="AA1500" i="5"/>
  <c r="AB1500" i="5" s="1"/>
  <c r="AA3055" i="5"/>
  <c r="AB3055" i="5" s="1"/>
  <c r="AA828" i="5"/>
  <c r="AA531" i="5"/>
  <c r="AA77" i="5"/>
  <c r="AB77" i="5" s="1"/>
  <c r="AA704" i="5"/>
  <c r="AB704" i="5" s="1"/>
  <c r="AA2785" i="5"/>
  <c r="AA2900" i="5"/>
  <c r="AA904" i="5"/>
  <c r="AA902" i="5"/>
  <c r="AB902" i="5" s="1"/>
  <c r="AA2613" i="5"/>
  <c r="AA2378" i="5"/>
  <c r="AA1842" i="5"/>
  <c r="AA924" i="5"/>
  <c r="AB924" i="5" s="1"/>
  <c r="AA666" i="5"/>
  <c r="AA2490" i="5"/>
  <c r="AA2395" i="5"/>
  <c r="AB2395" i="5" s="1"/>
  <c r="AA2336" i="5"/>
  <c r="AB2336" i="5" s="1"/>
  <c r="AA889" i="5"/>
  <c r="AA2352" i="5"/>
  <c r="AA1575" i="5"/>
  <c r="AB1575" i="5" s="1"/>
  <c r="AA1172" i="5"/>
  <c r="AB1172" i="5" s="1"/>
  <c r="AA743" i="5"/>
  <c r="AA1410" i="5"/>
  <c r="AA1689" i="5"/>
  <c r="AA1242" i="5"/>
  <c r="AA1692" i="5"/>
  <c r="AA955" i="5"/>
  <c r="AA2610" i="5"/>
  <c r="AA1284" i="5"/>
  <c r="AB1284" i="5" s="1"/>
  <c r="AA1650" i="5"/>
  <c r="AA1451" i="5"/>
  <c r="AA1299" i="5"/>
  <c r="AB1299" i="5" s="1"/>
  <c r="AA1025" i="5"/>
  <c r="AB1025" i="5" s="1"/>
  <c r="AA3210" i="5"/>
  <c r="AA1851" i="5"/>
  <c r="AA497" i="5"/>
  <c r="AA2027" i="5"/>
  <c r="AB2027" i="5" s="1"/>
  <c r="AA2551" i="5"/>
  <c r="AA2354" i="5"/>
  <c r="AA1911" i="5"/>
  <c r="AA1638" i="5"/>
  <c r="AB1638" i="5" s="1"/>
  <c r="AA723" i="5"/>
  <c r="AA582" i="5"/>
  <c r="AA2194" i="5"/>
  <c r="AA2605" i="5"/>
  <c r="AB2605" i="5" s="1"/>
  <c r="AA1907" i="5"/>
  <c r="AA1268" i="5"/>
  <c r="AA1665" i="5"/>
  <c r="AB1665" i="5" s="1"/>
  <c r="AA2348" i="5"/>
  <c r="AB2348" i="5" s="1"/>
  <c r="AA88" i="5"/>
  <c r="AA459" i="5"/>
  <c r="AA411" i="5"/>
  <c r="AB411" i="5" s="1"/>
  <c r="AA1782" i="5"/>
  <c r="AA3345" i="5"/>
  <c r="AA2947" i="5"/>
  <c r="AA1596" i="5"/>
  <c r="AA2715" i="5"/>
  <c r="AA2709" i="5"/>
  <c r="AA405" i="5"/>
  <c r="AA1034" i="5"/>
  <c r="AA309" i="5"/>
  <c r="AB309" i="5" s="1"/>
  <c r="AA2090" i="5"/>
  <c r="AA984" i="5"/>
  <c r="AA278" i="5"/>
  <c r="AA483" i="5"/>
  <c r="AB483" i="5" s="1"/>
  <c r="AA1101" i="5"/>
  <c r="AA1030" i="5"/>
  <c r="AA3086" i="5"/>
  <c r="AB3086" i="5" s="1"/>
  <c r="AA3048" i="5"/>
  <c r="AB3048" i="5" s="1"/>
  <c r="AA671" i="5"/>
  <c r="AA3110" i="5"/>
  <c r="AA3051" i="5"/>
  <c r="AB3051" i="5" s="1"/>
  <c r="AA2053" i="5"/>
  <c r="AB2053" i="5" s="1"/>
  <c r="AA542" i="5"/>
  <c r="AA1796" i="5"/>
  <c r="AA2415" i="5"/>
  <c r="AA749" i="5"/>
  <c r="AB749" i="5" s="1"/>
  <c r="AA1276" i="5"/>
  <c r="AA2174" i="5"/>
  <c r="AA559" i="5"/>
  <c r="AA2246" i="5"/>
  <c r="AB2246" i="5" s="1"/>
  <c r="AA1755" i="5"/>
  <c r="AA2852" i="5"/>
  <c r="AA991" i="5"/>
  <c r="AA2450" i="5"/>
  <c r="AB2450" i="5" s="1"/>
  <c r="AA2379" i="5"/>
  <c r="AA699" i="5"/>
  <c r="AA2685" i="5"/>
  <c r="AB2685" i="5" s="1"/>
  <c r="AA1365" i="5"/>
  <c r="AB1365" i="5" s="1"/>
  <c r="AA1033" i="5"/>
  <c r="AA32" i="5"/>
  <c r="AA1869" i="5"/>
  <c r="AA3388" i="5"/>
  <c r="AB3388" i="5" s="1"/>
  <c r="AA3062" i="5"/>
  <c r="AA2214" i="5"/>
  <c r="AA1672" i="5"/>
  <c r="AA2508" i="5"/>
  <c r="AB2508" i="5" s="1"/>
  <c r="AA1523" i="5"/>
  <c r="AA1915" i="5"/>
  <c r="AA3090" i="5"/>
  <c r="AA2958" i="5"/>
  <c r="AB2958" i="5" s="1"/>
  <c r="AA972" i="5"/>
  <c r="AA2874" i="5"/>
  <c r="AA1743" i="5"/>
  <c r="AB1743" i="5" s="1"/>
  <c r="AA1191" i="5"/>
  <c r="AB1191" i="5" s="1"/>
  <c r="AA602" i="5"/>
  <c r="AA2662" i="5"/>
  <c r="AA1269" i="5"/>
  <c r="AA1253" i="5"/>
  <c r="AB1253" i="5" s="1"/>
  <c r="AA2949" i="5"/>
  <c r="AA1428" i="5"/>
  <c r="AA3354" i="5"/>
  <c r="AA2391" i="5"/>
  <c r="AB2391" i="5" s="1"/>
  <c r="AA820" i="5"/>
  <c r="AA2021" i="5"/>
  <c r="AA1236" i="5"/>
  <c r="AA2619" i="5"/>
  <c r="AB2619" i="5" s="1"/>
  <c r="AA2885" i="5"/>
  <c r="AA811" i="5"/>
  <c r="AA3219" i="5"/>
  <c r="AB3219" i="5" s="1"/>
  <c r="AA2156" i="5"/>
  <c r="AB2156" i="5" s="1"/>
  <c r="AA1352" i="5"/>
  <c r="AA144" i="5"/>
  <c r="AA3112" i="5"/>
  <c r="AA2762" i="5"/>
  <c r="AB2762" i="5" s="1"/>
  <c r="AA2898" i="5"/>
  <c r="AA1418" i="5"/>
  <c r="AA423" i="5"/>
  <c r="AA2990" i="5"/>
  <c r="AB2990" i="5" s="1"/>
  <c r="AA1612" i="5"/>
  <c r="AA871" i="5"/>
  <c r="AA199" i="5"/>
  <c r="AA1752" i="5"/>
  <c r="AB1752" i="5" s="1"/>
  <c r="AA915" i="5"/>
  <c r="AA3235" i="5"/>
  <c r="AA2899" i="5"/>
  <c r="AB2899" i="5" s="1"/>
  <c r="AA2417" i="5"/>
  <c r="AB2417" i="5" s="1"/>
  <c r="AA1583" i="5"/>
  <c r="AA706" i="5"/>
  <c r="AA92" i="5"/>
  <c r="AA581" i="5"/>
  <c r="AB581" i="5" s="1"/>
  <c r="AA1139" i="5"/>
  <c r="AA2205" i="5"/>
  <c r="AA3404" i="5"/>
  <c r="AA3188" i="5"/>
  <c r="AB3188" i="5" s="1"/>
  <c r="AA3029" i="5"/>
  <c r="AA2815" i="5"/>
  <c r="AA2797" i="5"/>
  <c r="AA2673" i="5"/>
  <c r="AB2673" i="5" s="1"/>
  <c r="AA2518" i="5"/>
  <c r="AA2317" i="5"/>
  <c r="AA1628" i="5"/>
  <c r="AB1628" i="5" s="1"/>
  <c r="AA1527" i="5"/>
  <c r="AB1527" i="5" s="1"/>
  <c r="AA1468" i="5"/>
  <c r="AA1082" i="5"/>
  <c r="AA1023" i="5"/>
  <c r="AA996" i="5"/>
  <c r="AB996" i="5" s="1"/>
  <c r="AA694" i="5"/>
  <c r="AA336" i="5"/>
  <c r="AA259" i="5"/>
  <c r="AA208" i="5"/>
  <c r="AB208" i="5" s="1"/>
  <c r="AA180" i="5"/>
  <c r="AA119" i="5"/>
  <c r="AA3118" i="5"/>
  <c r="AA1456" i="5"/>
  <c r="AB1456" i="5" s="1"/>
  <c r="AA605" i="5"/>
  <c r="AA2471" i="5"/>
  <c r="AA3225" i="5"/>
  <c r="AB3225" i="5" s="1"/>
  <c r="AA1106" i="5"/>
  <c r="AB1106" i="5" s="1"/>
  <c r="AA657" i="5"/>
  <c r="AA3312" i="5"/>
  <c r="AA2565" i="5"/>
  <c r="AA896" i="5"/>
  <c r="AB896" i="5" s="1"/>
  <c r="AA2341" i="5"/>
  <c r="AA2004" i="5"/>
  <c r="AA453" i="5"/>
  <c r="AA772" i="5"/>
  <c r="AB772" i="5" s="1"/>
  <c r="AA2954" i="5"/>
  <c r="AA1656" i="5"/>
  <c r="AA2130" i="5"/>
  <c r="AB2130" i="5" s="1"/>
  <c r="AA2237" i="5"/>
  <c r="AB2237" i="5" s="1"/>
  <c r="AA1171" i="5"/>
  <c r="AA1655" i="5"/>
  <c r="AA3125" i="5"/>
  <c r="AA2025" i="5"/>
  <c r="AB2025" i="5" s="1"/>
  <c r="AA1328" i="5"/>
  <c r="AB1328" i="5" s="1"/>
  <c r="AA191" i="5"/>
  <c r="AA3349" i="5"/>
  <c r="AB3349" i="5" s="1"/>
  <c r="AA1645" i="5"/>
  <c r="AB1645" i="5" s="1"/>
  <c r="AA2841" i="5"/>
  <c r="AA1003" i="5"/>
  <c r="AA337" i="5"/>
  <c r="AA2640" i="5"/>
  <c r="AB2640" i="5" s="1"/>
  <c r="AA2419" i="5"/>
  <c r="AA2212" i="5"/>
  <c r="AA1444" i="5"/>
  <c r="AB1444" i="5" s="1"/>
  <c r="AA672" i="5"/>
  <c r="AB672" i="5" s="1"/>
  <c r="AA168" i="5"/>
  <c r="AA3106" i="5"/>
  <c r="AA2396" i="5"/>
  <c r="AA806" i="5"/>
  <c r="AB806" i="5" s="1"/>
  <c r="AA382" i="5"/>
  <c r="AA3308" i="5"/>
  <c r="AA2844" i="5"/>
  <c r="AB2844" i="5" s="1"/>
  <c r="AA1807" i="5"/>
  <c r="AB1807" i="5" s="1"/>
  <c r="AA3400" i="5"/>
  <c r="AA3098" i="5"/>
  <c r="AB3098" i="5" s="1"/>
  <c r="AA2657" i="5"/>
  <c r="AA2477" i="5"/>
  <c r="AB2477" i="5" s="1"/>
  <c r="AA2308" i="5"/>
  <c r="AA2223" i="5"/>
  <c r="AB2223" i="5" s="1"/>
  <c r="AA1740" i="5"/>
  <c r="AA1402" i="5"/>
  <c r="AB1402" i="5" s="1"/>
  <c r="AA1313" i="5"/>
  <c r="AA960" i="5"/>
  <c r="AB960" i="5" s="1"/>
  <c r="AA720" i="5"/>
  <c r="AB720" i="5" s="1"/>
  <c r="AA630" i="5"/>
  <c r="AB630" i="5" s="1"/>
  <c r="AA615" i="5"/>
  <c r="AA479" i="5"/>
  <c r="AB479" i="5" s="1"/>
  <c r="AA282" i="5"/>
  <c r="AB282" i="5" s="1"/>
  <c r="AA152" i="5"/>
  <c r="AB152" i="5" s="1"/>
  <c r="AA1719" i="5"/>
  <c r="AA1770" i="5"/>
  <c r="AB1770" i="5" s="1"/>
  <c r="AA1093" i="5"/>
  <c r="AA488" i="5"/>
  <c r="AB488" i="5" s="1"/>
  <c r="AA2611" i="5"/>
  <c r="AA1585" i="5"/>
  <c r="AB1585" i="5" s="1"/>
  <c r="AA1516" i="5"/>
  <c r="AB1516" i="5" s="1"/>
  <c r="AA86" i="5"/>
  <c r="AB86" i="5" s="1"/>
  <c r="AA3123" i="5"/>
  <c r="AA1972" i="5"/>
  <c r="AB1972" i="5" s="1"/>
  <c r="AA713" i="5"/>
  <c r="AB713" i="5" s="1"/>
  <c r="AA2253" i="5"/>
  <c r="AB2253" i="5" s="1"/>
  <c r="AA1065" i="5"/>
  <c r="AA1756" i="5"/>
  <c r="AB1756" i="5" s="1"/>
  <c r="AA2637" i="5"/>
  <c r="AB2637" i="5" s="1"/>
  <c r="AA2937" i="5"/>
  <c r="AB2937" i="5" s="1"/>
  <c r="AA2756" i="5"/>
  <c r="AA1143" i="5"/>
  <c r="AB1143" i="5" s="1"/>
  <c r="AA3327" i="5"/>
  <c r="AA3232" i="5"/>
  <c r="AB3232" i="5" s="1"/>
  <c r="AA3012" i="5"/>
  <c r="AA2688" i="5"/>
  <c r="AA2560" i="5"/>
  <c r="AA2195" i="5"/>
  <c r="AB2195" i="5" s="1"/>
  <c r="AA1490" i="5"/>
  <c r="AA1481" i="5"/>
  <c r="AA1470" i="5"/>
  <c r="AA1466" i="5"/>
  <c r="AB1466" i="5" s="1"/>
  <c r="AA1458" i="5"/>
  <c r="AA1016" i="5"/>
  <c r="AA880" i="5"/>
  <c r="AA819" i="5"/>
  <c r="AB819" i="5" s="1"/>
  <c r="AA555" i="5"/>
  <c r="AA359" i="5"/>
  <c r="AA233" i="5"/>
  <c r="AA142" i="5"/>
  <c r="AB142" i="5" s="1"/>
  <c r="AA141" i="5"/>
  <c r="AB141" i="5" s="1"/>
  <c r="AA103" i="5"/>
  <c r="AA89" i="5"/>
  <c r="AB89" i="5" s="1"/>
  <c r="AA512" i="5"/>
  <c r="AA2957" i="5"/>
  <c r="AA1536" i="5"/>
  <c r="AA730" i="5"/>
  <c r="AA993" i="5"/>
  <c r="AB993" i="5" s="1"/>
  <c r="AA127" i="5"/>
  <c r="AA697" i="5"/>
  <c r="AA1948" i="5"/>
  <c r="AA868" i="5"/>
  <c r="AB868" i="5" s="1"/>
  <c r="AA1029" i="5"/>
  <c r="AA332" i="5"/>
  <c r="AB332" i="5" s="1"/>
  <c r="AA1383" i="5"/>
  <c r="AA2748" i="5"/>
  <c r="AB2748" i="5" s="1"/>
  <c r="AA830" i="5"/>
  <c r="AA2573" i="5"/>
  <c r="AA1358" i="5"/>
  <c r="AA1664" i="5"/>
  <c r="AB1664" i="5" s="1"/>
  <c r="AA1169" i="5"/>
  <c r="AA875" i="5"/>
  <c r="AA3307" i="5"/>
  <c r="AA2653" i="5"/>
  <c r="AB2653" i="5" s="1"/>
  <c r="AA1627" i="5"/>
  <c r="AA319" i="5"/>
  <c r="AA167" i="5"/>
  <c r="AA467" i="5"/>
  <c r="AA2476" i="5"/>
  <c r="AA826" i="5"/>
  <c r="AA1326" i="5"/>
  <c r="AA2711" i="5"/>
  <c r="AB2711" i="5" s="1"/>
  <c r="AA1386" i="5"/>
  <c r="AB1386" i="5" s="1"/>
  <c r="AA314" i="5"/>
  <c r="AA419" i="5"/>
  <c r="AB419" i="5" s="1"/>
  <c r="AA3241" i="5"/>
  <c r="AB3241" i="5" s="1"/>
  <c r="AA2733" i="5"/>
  <c r="AA1250" i="5"/>
  <c r="AA929" i="5"/>
  <c r="AA464" i="5"/>
  <c r="AB464" i="5" s="1"/>
  <c r="AA3001" i="5"/>
  <c r="AA1216" i="5"/>
  <c r="AA3093" i="5"/>
  <c r="AA1979" i="5"/>
  <c r="AB1979" i="5" s="1"/>
  <c r="AA3360" i="5"/>
  <c r="AA3152" i="5"/>
  <c r="AB3152" i="5" s="1"/>
  <c r="AA2790" i="5"/>
  <c r="AA1845" i="5"/>
  <c r="AB1845" i="5" s="1"/>
  <c r="AA1652" i="5"/>
  <c r="AA879" i="5"/>
  <c r="AA528" i="5"/>
  <c r="AA1999" i="5"/>
  <c r="AB1999" i="5" s="1"/>
  <c r="AA2976" i="5"/>
  <c r="AA1524" i="5"/>
  <c r="AA1878" i="5"/>
  <c r="AA2303" i="5"/>
  <c r="AA1852" i="5"/>
  <c r="AA1179" i="5"/>
  <c r="AA2853" i="5"/>
  <c r="AA369" i="5"/>
  <c r="AA3355" i="5"/>
  <c r="AA3290" i="5"/>
  <c r="AA2847" i="5"/>
  <c r="AA2825" i="5"/>
  <c r="AB2825" i="5" s="1"/>
  <c r="AA2799" i="5"/>
  <c r="AB2799" i="5" s="1"/>
  <c r="AA1983" i="5"/>
  <c r="AA1537" i="5"/>
  <c r="AB1537" i="5" s="1"/>
  <c r="AA1168" i="5"/>
  <c r="AB1168" i="5" s="1"/>
  <c r="AA980" i="5"/>
  <c r="AA775" i="5"/>
  <c r="AA715" i="5"/>
  <c r="AA507" i="5"/>
  <c r="AA63" i="5"/>
  <c r="AA62" i="5"/>
  <c r="AA2048" i="5"/>
  <c r="AA1610" i="5"/>
  <c r="AB1610" i="5" s="1"/>
  <c r="AA40" i="5"/>
  <c r="AA935" i="5"/>
  <c r="AB935" i="5" s="1"/>
  <c r="AA2364" i="5"/>
  <c r="AB2364" i="5" s="1"/>
  <c r="AA603" i="5"/>
  <c r="AB603" i="5" s="1"/>
  <c r="AA3031" i="5"/>
  <c r="AB3031" i="5" s="1"/>
  <c r="AA2829" i="5"/>
  <c r="AB2829" i="5" s="1"/>
  <c r="AA2267" i="5"/>
  <c r="AB2267" i="5" s="1"/>
  <c r="AA992" i="5"/>
  <c r="AB992" i="5" s="1"/>
  <c r="AA2896" i="5"/>
  <c r="AB2896" i="5" s="1"/>
  <c r="AA339" i="5"/>
  <c r="AB339" i="5" s="1"/>
  <c r="AA2647" i="5"/>
  <c r="AB2647" i="5" s="1"/>
  <c r="AA2758" i="5"/>
  <c r="AB2758" i="5" s="1"/>
  <c r="AA2561" i="5"/>
  <c r="AA245" i="5"/>
  <c r="AB245" i="5" s="1"/>
  <c r="AA1244" i="5"/>
  <c r="AA2117" i="5"/>
  <c r="AB2117" i="5" s="1"/>
  <c r="AA1594" i="5"/>
  <c r="AA1555" i="5"/>
  <c r="AB1555" i="5" s="1"/>
  <c r="AA2575" i="5"/>
  <c r="AA1762" i="5"/>
  <c r="AB1762" i="5" s="1"/>
  <c r="AA983" i="5"/>
  <c r="AA1601" i="5"/>
  <c r="AB1601" i="5" s="1"/>
  <c r="AA1225" i="5"/>
  <c r="AA2865" i="5"/>
  <c r="AB2865" i="5" s="1"/>
  <c r="AA2124" i="5"/>
  <c r="AA1775" i="5"/>
  <c r="AB1775" i="5" s="1"/>
  <c r="AA595" i="5"/>
  <c r="AA277" i="5"/>
  <c r="AB277" i="5" s="1"/>
  <c r="AA3266" i="5"/>
  <c r="AA1513" i="5"/>
  <c r="AB1513" i="5" s="1"/>
  <c r="AA2918" i="5"/>
  <c r="AA2630" i="5"/>
  <c r="AB2630" i="5" s="1"/>
  <c r="AA2906" i="5"/>
  <c r="AA2509" i="5"/>
  <c r="AB2509" i="5" s="1"/>
  <c r="AA1223" i="5"/>
  <c r="AA2455" i="5"/>
  <c r="AB2455" i="5" s="1"/>
  <c r="AA1066" i="5"/>
  <c r="AA1049" i="5"/>
  <c r="AB1049" i="5" s="1"/>
  <c r="AA2418" i="5"/>
  <c r="AA689" i="5"/>
  <c r="AB689" i="5" s="1"/>
  <c r="AA3257" i="5"/>
  <c r="AA402" i="5"/>
  <c r="AB402" i="5" s="1"/>
  <c r="AA2328" i="5"/>
  <c r="AA1868" i="5"/>
  <c r="AB1868" i="5" s="1"/>
  <c r="AA1095" i="5"/>
  <c r="AA1795" i="5"/>
  <c r="AB1795" i="5" s="1"/>
  <c r="AA1855" i="5"/>
  <c r="AA3324" i="5"/>
  <c r="AB3324" i="5" s="1"/>
  <c r="AA2648" i="5"/>
  <c r="AA1805" i="5"/>
  <c r="AB1805" i="5" s="1"/>
  <c r="AA3054" i="5"/>
  <c r="AA1302" i="5"/>
  <c r="AB1302" i="5" s="1"/>
  <c r="AA2546" i="5"/>
  <c r="AA1414" i="5"/>
  <c r="AB1414" i="5" s="1"/>
  <c r="AA3415" i="5"/>
  <c r="AA3414" i="5"/>
  <c r="AB3414" i="5" s="1"/>
  <c r="AA2946" i="5"/>
  <c r="AA2697" i="5"/>
  <c r="AB2697" i="5" s="1"/>
  <c r="AA2696" i="5"/>
  <c r="AA2249" i="5"/>
  <c r="AB2249" i="5" s="1"/>
  <c r="AA1810" i="5"/>
  <c r="AA1488" i="5"/>
  <c r="AB1488" i="5" s="1"/>
  <c r="AA1450" i="5"/>
  <c r="AA1062" i="5"/>
  <c r="AB1062" i="5" s="1"/>
  <c r="AA901" i="5"/>
  <c r="AA843" i="5"/>
  <c r="AB843" i="5" s="1"/>
  <c r="AA747" i="5"/>
  <c r="AA645" i="5"/>
  <c r="AB645" i="5" s="1"/>
  <c r="AA609" i="5"/>
  <c r="AA604" i="5"/>
  <c r="AB604" i="5" s="1"/>
  <c r="AA590" i="5"/>
  <c r="AA524" i="5"/>
  <c r="AB524" i="5" s="1"/>
  <c r="AA264" i="5"/>
  <c r="AA223" i="5"/>
  <c r="AB223" i="5" s="1"/>
  <c r="AA166" i="5"/>
  <c r="AA2157" i="5"/>
  <c r="AB2157" i="5" s="1"/>
  <c r="AA409" i="5"/>
  <c r="AA587" i="5"/>
  <c r="AB587" i="5" s="1"/>
  <c r="AA183" i="5"/>
  <c r="AA1562" i="5"/>
  <c r="AB1562" i="5" s="1"/>
  <c r="AA3389" i="5"/>
  <c r="AA641" i="5"/>
  <c r="AB641" i="5" s="1"/>
  <c r="AA2706" i="5"/>
  <c r="AA1771" i="5"/>
  <c r="AB1771" i="5" s="1"/>
  <c r="AA2747" i="5"/>
  <c r="AA2353" i="5"/>
  <c r="AB2353" i="5" s="1"/>
  <c r="AA1883" i="5"/>
  <c r="AA1224" i="5"/>
  <c r="AB1224" i="5" s="1"/>
  <c r="AA3171" i="5"/>
  <c r="AA3135" i="5"/>
  <c r="AB3135" i="5" s="1"/>
  <c r="AA3025" i="5"/>
  <c r="AA2579" i="5"/>
  <c r="AB2579" i="5" s="1"/>
  <c r="AA2524" i="5"/>
  <c r="AA1785" i="5"/>
  <c r="AA1703" i="5"/>
  <c r="AA1653" i="5"/>
  <c r="AB1653" i="5" s="1"/>
  <c r="AA1437" i="5"/>
  <c r="AA1198" i="5"/>
  <c r="AB1198" i="5" s="1"/>
  <c r="AA762" i="5"/>
  <c r="AA2632" i="5"/>
  <c r="AB2632" i="5" s="1"/>
  <c r="AA3367" i="5"/>
  <c r="AA42" i="5"/>
  <c r="AA2956" i="5"/>
  <c r="AA2895" i="5"/>
  <c r="AA2425" i="5"/>
  <c r="AA1969" i="5"/>
  <c r="AB1969" i="5" s="1"/>
  <c r="AA1843" i="5"/>
  <c r="AA1799" i="5"/>
  <c r="AB1799" i="5" s="1"/>
  <c r="AA1614" i="5"/>
  <c r="AA1515" i="5"/>
  <c r="AB1515" i="5" s="1"/>
  <c r="AA1435" i="5"/>
  <c r="AA1336" i="5"/>
  <c r="AA1157" i="5"/>
  <c r="AA1092" i="5"/>
  <c r="AB1092" i="5" s="1"/>
  <c r="AA252" i="5"/>
  <c r="AA480" i="5"/>
  <c r="AB480" i="5" s="1"/>
  <c r="AA3409" i="5"/>
  <c r="AA363" i="5"/>
  <c r="AA130" i="5"/>
  <c r="AA100" i="5"/>
  <c r="AB100" i="5" s="1"/>
  <c r="AA41" i="5"/>
  <c r="AA527" i="5"/>
  <c r="AB527" i="5" s="1"/>
  <c r="AA340" i="5"/>
  <c r="AA1155" i="5"/>
  <c r="AB1155" i="5" s="1"/>
  <c r="AA370" i="5"/>
  <c r="AA818" i="5"/>
  <c r="AB818" i="5" s="1"/>
  <c r="AA2257" i="5"/>
  <c r="AA207" i="5"/>
  <c r="AB207" i="5" s="1"/>
  <c r="AA2887" i="5"/>
  <c r="AA1499" i="5"/>
  <c r="AB1499" i="5" s="1"/>
  <c r="AA791" i="5"/>
  <c r="AA2143" i="5"/>
  <c r="AB2143" i="5" s="1"/>
  <c r="AA2725" i="5"/>
  <c r="AA3066" i="5"/>
  <c r="AA3045" i="5"/>
  <c r="AA882" i="5"/>
  <c r="AB882" i="5" s="1"/>
  <c r="AA3153" i="5"/>
  <c r="AA1912" i="5"/>
  <c r="AB1912" i="5" s="1"/>
  <c r="AA1630" i="5"/>
  <c r="AA2002" i="5"/>
  <c r="AB2002" i="5" s="1"/>
  <c r="AA1800" i="5"/>
  <c r="AA970" i="5"/>
  <c r="AB970" i="5" s="1"/>
  <c r="AA673" i="5"/>
  <c r="AA310" i="5"/>
  <c r="AB310" i="5" s="1"/>
  <c r="AA2326" i="5"/>
  <c r="AA1006" i="5"/>
  <c r="AB1006" i="5" s="1"/>
  <c r="AA700" i="5"/>
  <c r="AA2058" i="5"/>
  <c r="AB2058" i="5" s="1"/>
  <c r="AA2085" i="5"/>
  <c r="AA1659" i="5"/>
  <c r="AA1514" i="5"/>
  <c r="AA667" i="5"/>
  <c r="AB667" i="5" s="1"/>
  <c r="AA1390" i="5"/>
  <c r="AA3385" i="5"/>
  <c r="AB3385" i="5" s="1"/>
  <c r="AA2707" i="5"/>
  <c r="AA2566" i="5"/>
  <c r="AB2566" i="5" s="1"/>
  <c r="AA1945" i="5"/>
  <c r="AA1924" i="5"/>
  <c r="AB1924" i="5" s="1"/>
  <c r="AA1602" i="5"/>
  <c r="AA1512" i="5"/>
  <c r="AB1512" i="5" s="1"/>
  <c r="AA1137" i="5"/>
  <c r="AA1104" i="5"/>
  <c r="AB1104" i="5" s="1"/>
  <c r="AA1075" i="5"/>
  <c r="AA612" i="5"/>
  <c r="AB612" i="5" s="1"/>
  <c r="AA388" i="5"/>
  <c r="AA229" i="5"/>
  <c r="AA3170" i="5"/>
  <c r="AA421" i="5"/>
  <c r="AB421" i="5" s="1"/>
  <c r="AA1254" i="5"/>
  <c r="AA2967" i="5"/>
  <c r="AB2967" i="5" s="1"/>
  <c r="AA2337" i="5"/>
  <c r="AA1966" i="5"/>
  <c r="AB1966" i="5" s="1"/>
  <c r="AA1718" i="5"/>
  <c r="AA1152" i="5"/>
  <c r="AB1152" i="5" s="1"/>
  <c r="AA1131" i="5"/>
  <c r="AA769" i="5"/>
  <c r="AB769" i="5" s="1"/>
  <c r="AA754" i="5"/>
  <c r="AA740" i="5"/>
  <c r="AB740" i="5" s="1"/>
  <c r="AA549" i="5"/>
  <c r="AA362" i="5"/>
  <c r="AB362" i="5" s="1"/>
  <c r="AA10" i="5"/>
  <c r="AA160" i="5"/>
  <c r="AA591" i="5"/>
  <c r="AA2931" i="5"/>
  <c r="AB2931" i="5" s="1"/>
  <c r="AA2472" i="5"/>
  <c r="AA710" i="5"/>
  <c r="AB710" i="5" s="1"/>
  <c r="AA1730" i="5"/>
  <c r="AA2577" i="5"/>
  <c r="AB2577" i="5" s="1"/>
  <c r="AA2926" i="5"/>
  <c r="AA1387" i="5"/>
  <c r="AB1387" i="5" s="1"/>
  <c r="AA3186" i="5"/>
  <c r="AA3019" i="5"/>
  <c r="AB3019" i="5" s="1"/>
  <c r="AA1153" i="5"/>
  <c r="AA729" i="5"/>
  <c r="AB729" i="5" s="1"/>
  <c r="AA2259" i="5"/>
  <c r="AA3095" i="5"/>
  <c r="AB3095" i="5" s="1"/>
  <c r="AA1928" i="5"/>
  <c r="AA1548" i="5"/>
  <c r="AA1381" i="5"/>
  <c r="AA2033" i="5"/>
  <c r="AB2033" i="5" s="1"/>
  <c r="AA2493" i="5"/>
  <c r="AA2305" i="5"/>
  <c r="AB2305" i="5" s="1"/>
  <c r="AA2290" i="5"/>
  <c r="AA1356" i="5"/>
  <c r="AB1356" i="5" s="1"/>
  <c r="AA1930" i="5"/>
  <c r="AA1177" i="5"/>
  <c r="AB1177" i="5" s="1"/>
  <c r="AA2667" i="5"/>
  <c r="AA2649" i="5"/>
  <c r="AB2649" i="5" s="1"/>
  <c r="AA1909" i="5"/>
  <c r="AA227" i="5"/>
  <c r="AB227" i="5" s="1"/>
  <c r="AA1311" i="5"/>
  <c r="AA2775" i="5"/>
  <c r="AB2775" i="5" s="1"/>
  <c r="AA1412" i="5"/>
  <c r="AA2393" i="5"/>
  <c r="AA905" i="5"/>
  <c r="AA2677" i="5"/>
  <c r="AB2677" i="5" s="1"/>
  <c r="AA2176" i="5"/>
  <c r="AA2839" i="5"/>
  <c r="AB2839" i="5" s="1"/>
  <c r="AA2190" i="5"/>
  <c r="AA956" i="5"/>
  <c r="AB956" i="5" s="1"/>
  <c r="AA619" i="5"/>
  <c r="AA212" i="5"/>
  <c r="AB212" i="5" s="1"/>
  <c r="AA2585" i="5"/>
  <c r="AA3042" i="5"/>
  <c r="AB3042" i="5" s="1"/>
  <c r="AA3276" i="5"/>
  <c r="AA2913" i="5"/>
  <c r="AB2913" i="5" s="1"/>
  <c r="AA3149" i="5"/>
  <c r="AA2831" i="5"/>
  <c r="AB2831" i="5" s="1"/>
  <c r="AA1867" i="5"/>
  <c r="AA3203" i="5"/>
  <c r="AA3075" i="5"/>
  <c r="AA3021" i="5"/>
  <c r="AA2948" i="5"/>
  <c r="AA2595" i="5"/>
  <c r="AB2595" i="5" s="1"/>
  <c r="AA2548" i="5"/>
  <c r="AA2093" i="5"/>
  <c r="AB2093" i="5" s="1"/>
  <c r="AA1962" i="5"/>
  <c r="AA1626" i="5"/>
  <c r="AB1626" i="5" s="1"/>
  <c r="AA1228" i="5"/>
  <c r="AA1120" i="5"/>
  <c r="AA914" i="5"/>
  <c r="AA795" i="5"/>
  <c r="AB795" i="5" s="1"/>
  <c r="AA552" i="5"/>
  <c r="AA460" i="5"/>
  <c r="AB460" i="5" s="1"/>
  <c r="AA440" i="5"/>
  <c r="AA335" i="5"/>
  <c r="AA232" i="5"/>
  <c r="AA132" i="5"/>
  <c r="AB132" i="5" s="1"/>
  <c r="AA2929" i="5"/>
  <c r="AA1927" i="5"/>
  <c r="AB1927" i="5" s="1"/>
  <c r="AA2623" i="5"/>
  <c r="AA1448" i="5"/>
  <c r="AB1448" i="5" s="1"/>
  <c r="AA2689" i="5"/>
  <c r="AA285" i="5"/>
  <c r="AB285" i="5" s="1"/>
  <c r="AA2818" i="5"/>
  <c r="AA3396" i="5"/>
  <c r="AB3396" i="5" s="1"/>
  <c r="AA2699" i="5"/>
  <c r="AA2761" i="5"/>
  <c r="AB2761" i="5" s="1"/>
  <c r="AA2387" i="5"/>
  <c r="AA628" i="5"/>
  <c r="AB628" i="5" s="1"/>
  <c r="AA1890" i="5"/>
  <c r="AA197" i="5"/>
  <c r="AA2039" i="5"/>
  <c r="AA2801" i="5"/>
  <c r="AB2801" i="5" s="1"/>
  <c r="AA1474" i="5"/>
  <c r="AA3035" i="5"/>
  <c r="AB3035" i="5" s="1"/>
  <c r="AA1538" i="5"/>
  <c r="AA1491" i="5"/>
  <c r="AB1491" i="5" s="1"/>
  <c r="AA1118" i="5"/>
  <c r="AA1069" i="5"/>
  <c r="AB1069" i="5" s="1"/>
  <c r="AA977" i="5"/>
  <c r="AA353" i="5"/>
  <c r="AB353" i="5" s="1"/>
  <c r="AA158" i="5"/>
  <c r="AA93" i="5"/>
  <c r="AB93" i="5" s="1"/>
  <c r="AA56" i="5"/>
  <c r="AA465" i="5"/>
  <c r="AB465" i="5" s="1"/>
  <c r="AA2683" i="5"/>
  <c r="AA2670" i="5"/>
  <c r="AA2776" i="5"/>
  <c r="AA837" i="5"/>
  <c r="AB837" i="5" s="1"/>
  <c r="AA1306" i="5"/>
  <c r="AB1306" i="5" s="1"/>
  <c r="AA2719" i="5"/>
  <c r="AA3376" i="5"/>
  <c r="AA3372" i="5"/>
  <c r="AB3372" i="5" s="1"/>
  <c r="AA2713" i="5"/>
  <c r="AA2182" i="5"/>
  <c r="AA3296" i="5"/>
  <c r="AA3261" i="5"/>
  <c r="AB3261" i="5" s="1"/>
  <c r="AA2884" i="5"/>
  <c r="AB2884" i="5" s="1"/>
  <c r="AA2720" i="5"/>
  <c r="AA2716" i="5"/>
  <c r="AA2062" i="5"/>
  <c r="AB2062" i="5" s="1"/>
  <c r="AA1635" i="5"/>
  <c r="AA1539" i="5"/>
  <c r="AA1432" i="5"/>
  <c r="AA1297" i="5"/>
  <c r="AB1297" i="5" s="1"/>
  <c r="AA1004" i="5"/>
  <c r="AA855" i="5"/>
  <c r="AA785" i="5"/>
  <c r="AA500" i="5"/>
  <c r="AA391" i="5"/>
  <c r="AA327" i="5"/>
  <c r="AA235" i="5"/>
  <c r="AA67" i="5"/>
  <c r="AB67" i="5" s="1"/>
  <c r="AA324" i="5"/>
  <c r="AA1274" i="5"/>
  <c r="AA2769" i="5"/>
  <c r="AA1910" i="5"/>
  <c r="AB1910" i="5" s="1"/>
  <c r="AA1038" i="5"/>
  <c r="AA2390" i="5"/>
  <c r="AA2094" i="5"/>
  <c r="AA1938" i="5"/>
  <c r="AB1938" i="5" s="1"/>
  <c r="AA2503" i="5"/>
  <c r="AA893" i="5"/>
  <c r="AA3030" i="5"/>
  <c r="AA2935" i="5"/>
  <c r="AA2234" i="5"/>
  <c r="AA3249" i="5"/>
  <c r="AA2245" i="5"/>
  <c r="AA458" i="5"/>
  <c r="AB458" i="5" s="1"/>
  <c r="AA3202" i="5"/>
  <c r="AA2101" i="5"/>
  <c r="AA2998" i="5"/>
  <c r="AA2134" i="5"/>
  <c r="AB2134" i="5" s="1"/>
  <c r="AA1281" i="5"/>
  <c r="AA2687" i="5"/>
  <c r="AA2736" i="5"/>
  <c r="AA1581" i="5"/>
  <c r="AB1581" i="5" s="1"/>
  <c r="AA389" i="5"/>
  <c r="AA367" i="5"/>
  <c r="AA1558" i="5"/>
  <c r="AA2465" i="5"/>
  <c r="AB2465" i="5" s="1"/>
  <c r="AA1688" i="5"/>
  <c r="AA903" i="5"/>
  <c r="AA1080" i="5"/>
  <c r="AA3064" i="5"/>
  <c r="AB3064" i="5" s="1"/>
  <c r="AA2917" i="5"/>
  <c r="AA2459" i="5"/>
  <c r="AA1073" i="5"/>
  <c r="AA70" i="5"/>
  <c r="AB70" i="5" s="1"/>
  <c r="AA574" i="5"/>
  <c r="AA2680" i="5"/>
  <c r="AA1622" i="5"/>
  <c r="AA2251" i="5"/>
  <c r="AB2251" i="5" s="1"/>
  <c r="AA361" i="5"/>
  <c r="AB361" i="5" s="1"/>
  <c r="AA341" i="5"/>
  <c r="AB341" i="5" s="1"/>
  <c r="AA1572" i="5"/>
  <c r="AB1572" i="5" s="1"/>
  <c r="AA1174" i="5"/>
  <c r="AB1174" i="5" s="1"/>
  <c r="AA2986" i="5"/>
  <c r="AB2986" i="5" s="1"/>
  <c r="AA2505" i="5"/>
  <c r="AB2505" i="5" s="1"/>
  <c r="AA1736" i="5"/>
  <c r="AB1736" i="5" s="1"/>
  <c r="AA386" i="5"/>
  <c r="AB386" i="5" s="1"/>
  <c r="AA189" i="5"/>
  <c r="AB189" i="5" s="1"/>
  <c r="AA1103" i="5"/>
  <c r="AB1103" i="5" s="1"/>
  <c r="AA2485" i="5"/>
  <c r="AB2485" i="5" s="1"/>
  <c r="AA1126" i="5"/>
  <c r="AB1126" i="5" s="1"/>
  <c r="AA2556" i="5"/>
  <c r="AA1217" i="5"/>
  <c r="AA3292" i="5"/>
  <c r="AA3113" i="5"/>
  <c r="AB3113" i="5" s="1"/>
  <c r="AA2942" i="5"/>
  <c r="AA2487" i="5"/>
  <c r="AA1720" i="5"/>
  <c r="AA292" i="5"/>
  <c r="AB292" i="5" s="1"/>
  <c r="AA3195" i="5"/>
  <c r="AA3120" i="5"/>
  <c r="AA2026" i="5"/>
  <c r="AA2666" i="5"/>
  <c r="AB2666" i="5" s="1"/>
  <c r="AA2494" i="5"/>
  <c r="AA283" i="5"/>
  <c r="AA371" i="5"/>
  <c r="AA1056" i="5"/>
  <c r="AB1056" i="5" s="1"/>
  <c r="AA921" i="5"/>
  <c r="AA1384" i="5"/>
  <c r="AA3178" i="5"/>
  <c r="AA3088" i="5"/>
  <c r="AB3088" i="5" s="1"/>
  <c r="AA900" i="5"/>
  <c r="AA2943" i="5"/>
  <c r="AA916" i="5"/>
  <c r="AA1159" i="5"/>
  <c r="AB1159" i="5" s="1"/>
  <c r="AA2686" i="5"/>
  <c r="AA2087" i="5"/>
  <c r="AA462" i="5"/>
  <c r="AA1156" i="5"/>
  <c r="AB1156" i="5" s="1"/>
  <c r="AA2969" i="5"/>
  <c r="AA151" i="5"/>
  <c r="AA606" i="5"/>
  <c r="AA149" i="5"/>
  <c r="AB149" i="5" s="1"/>
  <c r="AA2394" i="5"/>
  <c r="AB2394" i="5" s="1"/>
  <c r="AA597" i="5"/>
  <c r="AB597" i="5" s="1"/>
  <c r="AA1921" i="5"/>
  <c r="AB1921" i="5" s="1"/>
  <c r="AA3302" i="5"/>
  <c r="AB3302" i="5" s="1"/>
  <c r="AA415" i="5"/>
  <c r="AB415" i="5" s="1"/>
  <c r="AA3373" i="5"/>
  <c r="AB3373" i="5" s="1"/>
  <c r="AA1925" i="5"/>
  <c r="AB1925" i="5" s="1"/>
  <c r="AA1685" i="5"/>
  <c r="AB1685" i="5" s="1"/>
  <c r="AA2909" i="5"/>
  <c r="AB2909" i="5" s="1"/>
  <c r="AA3316" i="5"/>
  <c r="AB3316" i="5" s="1"/>
  <c r="AA2031" i="5"/>
  <c r="AB2031" i="5" s="1"/>
  <c r="AA863" i="5"/>
  <c r="AB863" i="5" s="1"/>
  <c r="AA25" i="5"/>
  <c r="AB25" i="5" s="1"/>
  <c r="AA297" i="5"/>
  <c r="AB297" i="5" s="1"/>
  <c r="AA2604" i="5"/>
  <c r="AB2604" i="5" s="1"/>
  <c r="AA1124" i="5"/>
  <c r="AB1124" i="5" s="1"/>
  <c r="AA3230" i="5"/>
  <c r="AB3230" i="5" s="1"/>
  <c r="AA2382" i="5"/>
  <c r="AB2382" i="5" s="1"/>
  <c r="AA2486" i="5"/>
  <c r="AB2486" i="5" s="1"/>
  <c r="AA2506" i="5"/>
  <c r="AB2506" i="5" s="1"/>
  <c r="AA134" i="5"/>
  <c r="AA2034" i="5"/>
  <c r="AA1441" i="5"/>
  <c r="AA963" i="5"/>
  <c r="AB963" i="5" s="1"/>
  <c r="AA2858" i="5"/>
  <c r="AA1375" i="5"/>
  <c r="AA3362" i="5"/>
  <c r="AA2147" i="5"/>
  <c r="AB2147" i="5" s="1"/>
  <c r="AA1425" i="5"/>
  <c r="AA1735" i="5"/>
  <c r="AA3063" i="5"/>
  <c r="AA3053" i="5"/>
  <c r="AB3053" i="5" s="1"/>
  <c r="AA82" i="5"/>
  <c r="AA854" i="5"/>
  <c r="AA2878" i="5"/>
  <c r="AA2227" i="5"/>
  <c r="AB2227" i="5" s="1"/>
  <c r="AA300" i="5"/>
  <c r="AA3365" i="5"/>
  <c r="AA3370" i="5"/>
  <c r="AA2388" i="5"/>
  <c r="AB2388" i="5" s="1"/>
  <c r="AA1013" i="5"/>
  <c r="AA96" i="5"/>
  <c r="AA16" i="5"/>
  <c r="AA936" i="5"/>
  <c r="AB936" i="5" s="1"/>
  <c r="AA186" i="5"/>
  <c r="AA1804" i="5"/>
  <c r="AA1571" i="5"/>
  <c r="AA2807" i="5"/>
  <c r="AB2807" i="5" s="1"/>
  <c r="AA554" i="5"/>
  <c r="AA2204" i="5"/>
  <c r="AA2519" i="5"/>
  <c r="AA616" i="5"/>
  <c r="AB616" i="5" s="1"/>
  <c r="AA1439" i="5"/>
  <c r="AA1728" i="5"/>
  <c r="AA3253" i="5"/>
  <c r="AA950" i="5"/>
  <c r="AB950" i="5" s="1"/>
  <c r="AA1577" i="5"/>
  <c r="AA2122" i="5"/>
  <c r="AA2588" i="5"/>
  <c r="AA1646" i="5"/>
  <c r="AB1646" i="5" s="1"/>
  <c r="AA454" i="5"/>
  <c r="AA457" i="5"/>
  <c r="AA3157" i="5"/>
  <c r="AA219" i="5"/>
  <c r="AB219" i="5" s="1"/>
  <c r="AA2974" i="5"/>
  <c r="AA1518" i="5"/>
  <c r="AA1005" i="5"/>
  <c r="AA2848" i="5"/>
  <c r="AB2848" i="5" s="1"/>
  <c r="AA2408" i="5"/>
  <c r="AA2399" i="5"/>
  <c r="AB2399" i="5" s="1"/>
  <c r="AA2235" i="5"/>
  <c r="AA201" i="5"/>
  <c r="AB201" i="5" s="1"/>
  <c r="AA3364" i="5"/>
  <c r="AA3242" i="5"/>
  <c r="AB3242" i="5" s="1"/>
  <c r="AA1658" i="5"/>
  <c r="AA1163" i="5"/>
  <c r="AB1163" i="5" s="1"/>
  <c r="AA169" i="5"/>
  <c r="AB169" i="5" s="1"/>
  <c r="AA54" i="5"/>
  <c r="AB54" i="5" s="1"/>
  <c r="AA61" i="5"/>
  <c r="AB61" i="5" s="1"/>
  <c r="AA1958" i="5"/>
  <c r="AB1958" i="5" s="1"/>
  <c r="AA2431" i="5"/>
  <c r="AB2431" i="5" s="1"/>
  <c r="AA1904" i="5"/>
  <c r="AB1904" i="5" s="1"/>
  <c r="AA2907" i="5"/>
  <c r="AB2907" i="5" s="1"/>
  <c r="AA3174" i="5"/>
  <c r="AB3174" i="5" s="1"/>
  <c r="AA296" i="5"/>
  <c r="AB296" i="5" s="1"/>
  <c r="AA3100" i="5"/>
  <c r="AB3100" i="5" s="1"/>
  <c r="AA1334" i="5"/>
  <c r="AB1334" i="5" s="1"/>
  <c r="AA664" i="5"/>
  <c r="AB664" i="5" s="1"/>
  <c r="AA481" i="5"/>
  <c r="AB481" i="5" s="1"/>
  <c r="AA1724" i="5"/>
  <c r="AB1724" i="5" s="1"/>
  <c r="AA2301" i="5"/>
  <c r="AB2301" i="5" s="1"/>
  <c r="AA3346" i="5"/>
  <c r="AB3346" i="5" s="1"/>
  <c r="AA2149" i="5"/>
  <c r="AB2149" i="5" s="1"/>
  <c r="AA761" i="5"/>
  <c r="AB761" i="5" s="1"/>
  <c r="AA2908" i="5"/>
  <c r="AB2908" i="5" s="1"/>
  <c r="AA2656" i="5"/>
  <c r="AB2656" i="5" s="1"/>
  <c r="AA3052" i="5"/>
  <c r="AB3052" i="5" s="1"/>
  <c r="AA2013" i="5"/>
  <c r="AB2013" i="5" s="1"/>
  <c r="AA2732" i="5"/>
  <c r="AB2732" i="5" s="1"/>
  <c r="AA2564" i="5"/>
  <c r="AB2564" i="5" s="1"/>
  <c r="AA298" i="5"/>
  <c r="AB298" i="5" s="1"/>
  <c r="AA3193" i="5"/>
  <c r="AB3193" i="5" s="1"/>
  <c r="AA3043" i="5"/>
  <c r="AB3043" i="5" s="1"/>
  <c r="AA1817" i="5"/>
  <c r="AB1817" i="5" s="1"/>
  <c r="AA1067" i="5"/>
  <c r="AB1067" i="5" s="1"/>
  <c r="AA255" i="5"/>
  <c r="AB255" i="5" s="1"/>
  <c r="AA2889" i="5"/>
  <c r="AB2889" i="5" s="1"/>
  <c r="AA1388" i="5"/>
  <c r="AB1388" i="5" s="1"/>
  <c r="AA3189" i="5"/>
  <c r="AB3189" i="5" s="1"/>
  <c r="AA1222" i="5"/>
  <c r="AB1222" i="5" s="1"/>
  <c r="AA5" i="5"/>
  <c r="AB5" i="5" s="1"/>
  <c r="AA2578" i="5"/>
  <c r="AB2578" i="5" s="1"/>
  <c r="AA1936" i="5"/>
  <c r="AB1936" i="5" s="1"/>
  <c r="AA1265" i="5"/>
  <c r="AB1265" i="5" s="1"/>
  <c r="AA809" i="5"/>
  <c r="AB809" i="5" s="1"/>
  <c r="AA375" i="5"/>
  <c r="AB375" i="5" s="1"/>
  <c r="AA12" i="5"/>
  <c r="AB12" i="5" s="1"/>
  <c r="AA210" i="5"/>
  <c r="AB210" i="5" s="1"/>
  <c r="AA522" i="5"/>
  <c r="AB522" i="5" s="1"/>
  <c r="AA187" i="5"/>
  <c r="AB187" i="5" s="1"/>
  <c r="AA1413" i="5"/>
  <c r="AB1413" i="5" s="1"/>
  <c r="AA50" i="5"/>
  <c r="AB50" i="5" s="1"/>
  <c r="AA1790" i="5"/>
  <c r="AB1790" i="5" s="1"/>
  <c r="AA2005" i="5"/>
  <c r="AB2005" i="5" s="1"/>
  <c r="AA3050" i="5"/>
  <c r="AB3050" i="5" s="1"/>
  <c r="AA2901" i="5"/>
  <c r="AB2901" i="5" s="1"/>
  <c r="AA2972" i="5"/>
  <c r="AB2972" i="5" s="1"/>
  <c r="AA1553" i="5"/>
  <c r="AB1553" i="5" s="1"/>
  <c r="AA2355" i="5"/>
  <c r="AB2355" i="5" s="1"/>
  <c r="AA2859" i="5"/>
  <c r="AB2859" i="5" s="1"/>
  <c r="AA1184" i="5"/>
  <c r="AB1184" i="5" s="1"/>
  <c r="AA1649" i="5"/>
  <c r="AB1649" i="5" s="1"/>
  <c r="AA1133" i="5"/>
  <c r="AB1133" i="5" s="1"/>
  <c r="AA3236" i="5"/>
  <c r="AB3236" i="5" s="1"/>
  <c r="AA2814" i="5"/>
  <c r="AB2814" i="5" s="1"/>
  <c r="AA2163" i="5"/>
  <c r="AB2163" i="5" s="1"/>
  <c r="AA1877" i="5"/>
  <c r="AB1877" i="5" s="1"/>
  <c r="AA862" i="5"/>
  <c r="AB862" i="5" s="1"/>
  <c r="AA395" i="5"/>
  <c r="AB395" i="5" s="1"/>
  <c r="AA59" i="5"/>
  <c r="AB59" i="5" s="1"/>
  <c r="AA478" i="5"/>
  <c r="AB478" i="5" s="1"/>
  <c r="AA3162" i="5"/>
  <c r="AB3162" i="5" s="1"/>
  <c r="AA2779" i="5"/>
  <c r="AB2779" i="5" s="1"/>
  <c r="AA2074" i="5"/>
  <c r="AB2074" i="5" s="1"/>
  <c r="AA1591" i="5"/>
  <c r="AB1591" i="5" s="1"/>
  <c r="AA3220" i="5"/>
  <c r="AB3220" i="5" s="1"/>
  <c r="AA1611" i="5"/>
  <c r="AB1611" i="5" s="1"/>
  <c r="AA872" i="5"/>
  <c r="AB872" i="5" s="1"/>
  <c r="AA2448" i="5"/>
  <c r="AB2448" i="5" s="1"/>
  <c r="AA2582" i="5"/>
  <c r="AB2582" i="5" s="1"/>
  <c r="AA1654" i="5"/>
  <c r="AB1654" i="5" s="1"/>
  <c r="AA24" i="5"/>
  <c r="AB24" i="5" s="1"/>
  <c r="AA2108" i="5"/>
  <c r="AB2108" i="5" s="1"/>
  <c r="AA3154" i="5"/>
  <c r="AB3154" i="5" s="1"/>
  <c r="AA639" i="5"/>
  <c r="AA502" i="5"/>
  <c r="AB502" i="5" s="1"/>
  <c r="AA2675" i="5"/>
  <c r="AB2675" i="5" s="1"/>
  <c r="AA3207" i="5"/>
  <c r="AB3207" i="5" s="1"/>
  <c r="AA2019" i="5"/>
  <c r="AB2019" i="5" s="1"/>
  <c r="AA3305" i="5"/>
  <c r="AB3305" i="5" s="1"/>
  <c r="AA1255" i="5"/>
  <c r="AB1255" i="5" s="1"/>
  <c r="AA195" i="5"/>
  <c r="AA1860" i="5"/>
  <c r="AA3022" i="5"/>
  <c r="AB3022" i="5" s="1"/>
  <c r="AA468" i="5"/>
  <c r="AA163" i="5"/>
  <c r="AA179" i="5"/>
  <c r="AA1376" i="5"/>
  <c r="AA651" i="5"/>
  <c r="AA655" i="5"/>
  <c r="AA2475" i="5"/>
  <c r="AA3224" i="5"/>
  <c r="AB3224" i="5" s="1"/>
  <c r="AA1219" i="5"/>
  <c r="AA495" i="5"/>
  <c r="AA108" i="5"/>
  <c r="AA869" i="5"/>
  <c r="AB869" i="5" s="1"/>
  <c r="AA3368" i="5"/>
  <c r="AA2208" i="5"/>
  <c r="AA848" i="5"/>
  <c r="AA116" i="5"/>
  <c r="AB116" i="5" s="1"/>
  <c r="AA2593" i="5"/>
  <c r="AA792" i="5"/>
  <c r="AA2615" i="5"/>
  <c r="AA3114" i="5"/>
  <c r="AB3114" i="5" s="1"/>
  <c r="AA1680" i="5"/>
  <c r="AA351" i="5"/>
  <c r="AA1888" i="5"/>
  <c r="AA3341" i="5"/>
  <c r="AB3341" i="5" s="1"/>
  <c r="AA1974" i="5"/>
  <c r="AA1338" i="5"/>
  <c r="AA753" i="5"/>
  <c r="AA172" i="5"/>
  <c r="AB172" i="5" s="1"/>
  <c r="AA733" i="5"/>
  <c r="AA3330" i="5"/>
  <c r="AA1866" i="5"/>
  <c r="AA742" i="5"/>
  <c r="AB742" i="5" s="1"/>
  <c r="AA1259" i="5"/>
  <c r="AA2075" i="5"/>
  <c r="AA1551" i="5"/>
  <c r="AA949" i="5"/>
  <c r="AA433" i="5"/>
  <c r="AA76" i="5"/>
  <c r="AA807" i="5"/>
  <c r="AA2628" i="5"/>
  <c r="AB2628" i="5" s="1"/>
  <c r="AA1731" i="5"/>
  <c r="AA2035" i="5"/>
  <c r="AA345" i="5"/>
  <c r="AA948" i="5"/>
  <c r="AB948" i="5" s="1"/>
  <c r="AA3003" i="5"/>
  <c r="AA435" i="5"/>
  <c r="AA1427" i="5"/>
  <c r="AA1235" i="5"/>
  <c r="AB1235" i="5" s="1"/>
  <c r="AA1929" i="5"/>
  <c r="AA2175" i="5"/>
  <c r="AA858" i="5"/>
  <c r="AA2295" i="5"/>
  <c r="AB2295" i="5" s="1"/>
  <c r="AA1144" i="5"/>
  <c r="AA1477" i="5"/>
  <c r="AA1637" i="5"/>
  <c r="AA2981" i="5"/>
  <c r="AB2981" i="5" s="1"/>
  <c r="AA1833" i="5"/>
  <c r="AA354" i="5"/>
  <c r="AA272" i="5"/>
  <c r="AA2323" i="5"/>
  <c r="AB2323" i="5" s="1"/>
  <c r="AA1355" i="5"/>
  <c r="AA1465" i="5"/>
  <c r="AA814" i="5"/>
  <c r="AA1623" i="5"/>
  <c r="AB1623" i="5" s="1"/>
  <c r="AA1431" i="5"/>
  <c r="AA850" i="5"/>
  <c r="AA1838" i="5"/>
  <c r="AA1510" i="5"/>
  <c r="AB1510" i="5" s="1"/>
  <c r="AA1258" i="5"/>
  <c r="AA532" i="5"/>
  <c r="AA221" i="5"/>
  <c r="AA1150" i="5"/>
  <c r="AB1150" i="5" s="1"/>
  <c r="AA2248" i="5"/>
  <c r="AA2730" i="5"/>
  <c r="AA1461" i="5"/>
  <c r="AA378" i="5"/>
  <c r="AA1162" i="5"/>
  <c r="AA2866" i="5"/>
  <c r="AA2665" i="5"/>
  <c r="AA2996" i="5"/>
  <c r="AB2996" i="5" s="1"/>
  <c r="AA745" i="5"/>
  <c r="AA204" i="5"/>
  <c r="AA3163" i="5"/>
  <c r="AA3371" i="5"/>
  <c r="AB3371" i="5" s="1"/>
  <c r="AA2940" i="5"/>
  <c r="AA1367" i="5"/>
  <c r="AA890" i="5"/>
  <c r="AA6" i="5"/>
  <c r="AB6" i="5" s="1"/>
  <c r="AA1231" i="5"/>
  <c r="AA1726" i="5"/>
  <c r="AA2277" i="5"/>
  <c r="AA821" i="5"/>
  <c r="AB821" i="5" s="1"/>
  <c r="AA734" i="5"/>
  <c r="AA2482" i="5"/>
  <c r="AA1582" i="5"/>
  <c r="AA1027" i="5"/>
  <c r="AB1027" i="5" s="1"/>
  <c r="AA504" i="5"/>
  <c r="AA120" i="5"/>
  <c r="AA2584" i="5"/>
  <c r="AA2273" i="5"/>
  <c r="AB2273" i="5" s="1"/>
  <c r="AA396" i="5"/>
  <c r="AA14" i="5"/>
  <c r="AA448" i="5"/>
  <c r="AA1114" i="5"/>
  <c r="AB1114" i="5" s="1"/>
  <c r="AA3121" i="5"/>
  <c r="AA2073" i="5"/>
  <c r="AA2020" i="5"/>
  <c r="AA1853" i="5"/>
  <c r="AA1362" i="5"/>
  <c r="AB1362" i="5" s="1"/>
  <c r="AA2739" i="5"/>
  <c r="AB2739" i="5" s="1"/>
  <c r="AA2802" i="5"/>
  <c r="AB2802" i="5" s="1"/>
  <c r="AA610" i="5"/>
  <c r="AB610" i="5" s="1"/>
  <c r="AA170" i="5"/>
  <c r="AB170" i="5" s="1"/>
  <c r="AA534" i="5"/>
  <c r="AB534" i="5" s="1"/>
  <c r="AA2272" i="5"/>
  <c r="AB2272" i="5" s="1"/>
  <c r="AA2891" i="5"/>
  <c r="AB2891" i="5" s="1"/>
  <c r="AA2562" i="5"/>
  <c r="AB2562" i="5" s="1"/>
  <c r="AA1991" i="5"/>
  <c r="AB1991" i="5" s="1"/>
  <c r="AA1700" i="5"/>
  <c r="AB1700" i="5" s="1"/>
  <c r="AA685" i="5"/>
  <c r="AB685" i="5" s="1"/>
  <c r="AA218" i="5"/>
  <c r="AB218" i="5" s="1"/>
  <c r="AA3134" i="5"/>
  <c r="AB3134" i="5" s="1"/>
  <c r="AA3091" i="5"/>
  <c r="AB3091" i="5" s="1"/>
  <c r="AA2177" i="5"/>
  <c r="AB2177" i="5" s="1"/>
  <c r="AA3005" i="5"/>
  <c r="AB3005" i="5" s="1"/>
  <c r="AA735" i="5"/>
  <c r="AB735" i="5" s="1"/>
  <c r="AA2704" i="5"/>
  <c r="AB2704" i="5" s="1"/>
  <c r="AA1026" i="5"/>
  <c r="AB1026" i="5" s="1"/>
  <c r="AA1024" i="5"/>
  <c r="AB1024" i="5" s="1"/>
  <c r="AA2218" i="5"/>
  <c r="AB2218" i="5" s="1"/>
  <c r="AA561" i="5"/>
  <c r="AB561" i="5" s="1"/>
  <c r="AA1761" i="5"/>
  <c r="AB1761" i="5" s="1"/>
  <c r="AA2270" i="5"/>
  <c r="AB2270" i="5" s="1"/>
  <c r="AA65" i="5"/>
  <c r="AB65" i="5" s="1"/>
  <c r="AA1998" i="5"/>
  <c r="AB1998" i="5" s="1"/>
  <c r="AA684" i="5"/>
  <c r="AB684" i="5" s="1"/>
  <c r="AA49" i="5"/>
  <c r="AB49" i="5" s="1"/>
  <c r="AA1742" i="5"/>
  <c r="AB1742" i="5" s="1"/>
  <c r="AA1920" i="5"/>
  <c r="AB1920" i="5" s="1"/>
  <c r="AA716" i="5"/>
  <c r="AB716" i="5" s="1"/>
  <c r="AA487" i="5"/>
  <c r="AB487" i="5" s="1"/>
  <c r="AA2106" i="5"/>
  <c r="AB2106" i="5" s="1"/>
  <c r="AA3384" i="5"/>
  <c r="AB3384" i="5" s="1"/>
  <c r="AA236" i="5"/>
  <c r="AB236" i="5" s="1"/>
  <c r="AA226" i="5"/>
  <c r="AB226" i="5" s="1"/>
  <c r="AA618" i="5"/>
  <c r="AB618" i="5" s="1"/>
  <c r="AA2734" i="5"/>
  <c r="AB2734" i="5" s="1"/>
  <c r="AA1021" i="5"/>
  <c r="AB1021" i="5" s="1"/>
  <c r="AA2135" i="5"/>
  <c r="AB2135" i="5" s="1"/>
  <c r="AA1820" i="5"/>
  <c r="AB1820" i="5" s="1"/>
  <c r="AA2484" i="5"/>
  <c r="AB2484" i="5" s="1"/>
  <c r="AA2263" i="5"/>
  <c r="AB2263" i="5" s="1"/>
  <c r="AA3104" i="5"/>
  <c r="AB3104" i="5" s="1"/>
  <c r="AA2064" i="5"/>
  <c r="AB2064" i="5" s="1"/>
  <c r="AA1438" i="5"/>
  <c r="AB1438" i="5" s="1"/>
  <c r="AA968" i="5"/>
  <c r="AB968" i="5" s="1"/>
  <c r="AA939" i="5"/>
  <c r="AB939" i="5" s="1"/>
  <c r="AA2077" i="5"/>
  <c r="AB2077" i="5" s="1"/>
  <c r="AA3070" i="5"/>
  <c r="AB3070" i="5" s="1"/>
  <c r="AA1547" i="5"/>
  <c r="AB1547" i="5" s="1"/>
  <c r="AA675" i="5"/>
  <c r="AB675" i="5" s="1"/>
  <c r="AA1315" i="5"/>
  <c r="AB1315" i="5" s="1"/>
  <c r="AA366" i="5"/>
  <c r="AB366" i="5" s="1"/>
  <c r="AA3183" i="5"/>
  <c r="AB3183" i="5" s="1"/>
  <c r="AA1950" i="5"/>
  <c r="AB1950" i="5" s="1"/>
  <c r="AA18" i="5"/>
  <c r="AB18" i="5" s="1"/>
  <c r="AA3103" i="5"/>
  <c r="AB3103" i="5" s="1"/>
  <c r="AA629" i="5"/>
  <c r="AB629" i="5" s="1"/>
  <c r="AA2414" i="5"/>
  <c r="AB2414" i="5" s="1"/>
  <c r="AA2999" i="5"/>
  <c r="AB2999" i="5" s="1"/>
  <c r="AA918" i="5"/>
  <c r="AB918" i="5" s="1"/>
  <c r="AA2202" i="5"/>
  <c r="AB2202" i="5" s="1"/>
  <c r="AA2609" i="5"/>
  <c r="AB2609" i="5" s="1"/>
  <c r="AA271" i="5"/>
  <c r="AB271" i="5" s="1"/>
  <c r="AA1850" i="5"/>
  <c r="AB1850" i="5" s="1"/>
  <c r="AA805" i="5"/>
  <c r="AB805" i="5" s="1"/>
  <c r="AA2050" i="5"/>
  <c r="AB2050" i="5" s="1"/>
  <c r="AA2416" i="5"/>
  <c r="AB2416" i="5" s="1"/>
  <c r="AA110" i="5"/>
  <c r="AB110" i="5" s="1"/>
  <c r="AA1835" i="5"/>
  <c r="AB1835" i="5" s="1"/>
  <c r="AA2209" i="5"/>
  <c r="AB2209" i="5" s="1"/>
  <c r="AA2433" i="5"/>
  <c r="AB2433" i="5" s="1"/>
  <c r="AA2456" i="5"/>
  <c r="AA2520" i="5"/>
  <c r="AB2520" i="5" s="1"/>
  <c r="AA2460" i="5"/>
  <c r="AA51" i="5"/>
  <c r="AB51" i="5" s="1"/>
  <c r="AA2079" i="5"/>
  <c r="AA739" i="5"/>
  <c r="AB739" i="5" s="1"/>
  <c r="AA3246" i="5"/>
  <c r="AA802" i="5"/>
  <c r="AB802" i="5" s="1"/>
  <c r="AA922" i="5"/>
  <c r="AA1115" i="5"/>
  <c r="AB1115" i="5" s="1"/>
  <c r="AA441" i="5"/>
  <c r="AA1272" i="5"/>
  <c r="AB1272" i="5" s="1"/>
  <c r="AA1140" i="5"/>
  <c r="AA3094" i="5"/>
  <c r="AB3094" i="5" s="1"/>
  <c r="AA2861" i="5"/>
  <c r="AA2602" i="5"/>
  <c r="AB2602" i="5" s="1"/>
  <c r="AA2281" i="5"/>
  <c r="AA2095" i="5"/>
  <c r="AB2095" i="5" s="1"/>
  <c r="AA1887" i="5"/>
  <c r="AA1738" i="5"/>
  <c r="AB1738" i="5" s="1"/>
  <c r="AA1423" i="5"/>
  <c r="AA746" i="5"/>
  <c r="AB746" i="5" s="1"/>
  <c r="AA548" i="5"/>
  <c r="AA322" i="5"/>
  <c r="AB322" i="5" s="1"/>
  <c r="AA3172" i="5"/>
  <c r="AA1701" i="5"/>
  <c r="AB1701" i="5" s="1"/>
  <c r="AA2812" i="5"/>
  <c r="AA2515" i="5"/>
  <c r="AB2515" i="5" s="1"/>
  <c r="AA1607" i="5"/>
  <c r="AA1048" i="5"/>
  <c r="AB1048" i="5" s="1"/>
  <c r="AA519" i="5"/>
  <c r="AB519" i="5" s="1"/>
  <c r="AA52" i="5"/>
  <c r="AB52" i="5" s="1"/>
  <c r="AA299" i="5"/>
  <c r="AB299" i="5" s="1"/>
  <c r="AA1592" i="5"/>
  <c r="AB1592" i="5" s="1"/>
  <c r="AA637" i="5"/>
  <c r="AB637" i="5" s="1"/>
  <c r="AA2654" i="5"/>
  <c r="AB2654" i="5" s="1"/>
  <c r="AA2576" i="5"/>
  <c r="AB2576" i="5" s="1"/>
  <c r="AA1941" i="5"/>
  <c r="AB1941" i="5" s="1"/>
  <c r="AA328" i="5"/>
  <c r="AB328" i="5" s="1"/>
  <c r="AA455" i="5"/>
  <c r="AB455" i="5" s="1"/>
  <c r="AA1287" i="5"/>
  <c r="AB1287" i="5" s="1"/>
  <c r="AA1175" i="5"/>
  <c r="AB1175" i="5" s="1"/>
  <c r="AA1856" i="5"/>
  <c r="AB1856" i="5" s="1"/>
  <c r="AA2500" i="5"/>
  <c r="AB2500" i="5" s="1"/>
  <c r="AA1657" i="5"/>
  <c r="AB1657" i="5" s="1"/>
  <c r="AA1241" i="5"/>
  <c r="AB1241" i="5" s="1"/>
  <c r="AA727" i="5"/>
  <c r="AA321" i="5"/>
  <c r="AA138" i="5"/>
  <c r="AA122" i="5"/>
  <c r="AB122" i="5" s="1"/>
  <c r="AA66" i="5"/>
  <c r="AA101" i="5"/>
  <c r="AA476" i="5"/>
  <c r="AA2714" i="5"/>
  <c r="AB2714" i="5" s="1"/>
  <c r="AA489" i="5"/>
  <c r="AA1789" i="5"/>
  <c r="AA2966" i="5"/>
  <c r="AA1401" i="5"/>
  <c r="AB1401" i="5" s="1"/>
  <c r="AA3081" i="5"/>
  <c r="AA1042" i="5"/>
  <c r="AA303" i="5"/>
  <c r="AA573" i="5"/>
  <c r="AA3399" i="5"/>
  <c r="AA1818" i="5"/>
  <c r="AA3275" i="5"/>
  <c r="AA1324" i="5"/>
  <c r="AB1324" i="5" s="1"/>
  <c r="AA1766" i="5"/>
  <c r="AA2783" i="5"/>
  <c r="AA988" i="5"/>
  <c r="AA3401" i="5"/>
  <c r="AB3401" i="5" s="1"/>
  <c r="AA3335" i="5"/>
  <c r="AA3069" i="5"/>
  <c r="AA2832" i="5"/>
  <c r="AA2617" i="5"/>
  <c r="AB2617" i="5" s="1"/>
  <c r="AA2492" i="5"/>
  <c r="AA2438" i="5"/>
  <c r="AA2091" i="5"/>
  <c r="AA1992" i="5"/>
  <c r="AB1992" i="5" s="1"/>
  <c r="AA1668" i="5"/>
  <c r="AA995" i="5"/>
  <c r="AA987" i="5"/>
  <c r="AA852" i="5"/>
  <c r="AB852" i="5" s="1"/>
  <c r="AA793" i="5"/>
  <c r="AA387" i="5"/>
  <c r="AA325" i="5"/>
  <c r="AA224" i="5"/>
  <c r="AB224" i="5" s="1"/>
  <c r="AA118" i="5"/>
  <c r="AA91" i="5"/>
  <c r="AA4" i="5"/>
  <c r="AA2377" i="5"/>
  <c r="AB2377" i="5" s="1"/>
  <c r="AA1146" i="5"/>
  <c r="AA1292" i="5"/>
  <c r="AA2445" i="5"/>
  <c r="AA3087" i="5"/>
  <c r="AA662" i="5"/>
  <c r="AA2463" i="5"/>
  <c r="AA3146" i="5"/>
  <c r="AA3287" i="5"/>
  <c r="AB3287" i="5" s="1"/>
  <c r="AA3286" i="5"/>
  <c r="AA2316" i="5"/>
  <c r="AA1977" i="5"/>
  <c r="AA1584" i="5"/>
  <c r="AB1584" i="5" s="1"/>
  <c r="AA1496" i="5"/>
  <c r="AA1337" i="5"/>
  <c r="AA1057" i="5"/>
  <c r="AA491" i="5"/>
  <c r="AB491" i="5" s="1"/>
  <c r="AA401" i="5"/>
  <c r="AA313" i="5"/>
  <c r="AA933" i="5"/>
  <c r="AA931" i="5"/>
  <c r="AB931" i="5" s="1"/>
  <c r="AA649" i="5"/>
  <c r="AA2392" i="5"/>
  <c r="AA822" i="5"/>
  <c r="AA2527" i="5"/>
  <c r="AB2527" i="5" s="1"/>
  <c r="AA2300" i="5"/>
  <c r="AA295" i="5"/>
  <c r="AA2072" i="5"/>
  <c r="AA3317" i="5"/>
  <c r="AB3317" i="5" s="1"/>
  <c r="AA1636" i="5"/>
  <c r="AA1161" i="5"/>
  <c r="AA2770" i="5"/>
  <c r="AA1279" i="5"/>
  <c r="AB1279" i="5" s="1"/>
  <c r="AA883" i="5"/>
  <c r="AA2513" i="5"/>
  <c r="AA1389" i="5"/>
  <c r="AA2838" i="5"/>
  <c r="AA1996" i="5"/>
  <c r="AA3323" i="5"/>
  <c r="AA1625" i="5"/>
  <c r="AA1447" i="5"/>
  <c r="AB1447" i="5" s="1"/>
  <c r="AA420" i="5"/>
  <c r="AA1556" i="5"/>
  <c r="AA2507" i="5"/>
  <c r="AA2875" i="5"/>
  <c r="AB2875" i="5" s="1"/>
  <c r="AA124" i="5"/>
  <c r="AA2757" i="5"/>
  <c r="AA2261" i="5"/>
  <c r="AA3080" i="5"/>
  <c r="AB3080" i="5" s="1"/>
  <c r="AA1814" i="5"/>
  <c r="AA1508" i="5"/>
  <c r="AA2286" i="5"/>
  <c r="AA813" i="5"/>
  <c r="AB813" i="5" s="1"/>
  <c r="AA3206" i="5"/>
  <c r="AA1679" i="5"/>
  <c r="AA2512" i="5"/>
  <c r="AA1286" i="5"/>
  <c r="AB1286" i="5" s="1"/>
  <c r="AA520" i="5"/>
  <c r="AA1195" i="5"/>
  <c r="AA3358" i="5"/>
  <c r="AA3306" i="5"/>
  <c r="AB3306" i="5" s="1"/>
  <c r="AA959" i="5"/>
  <c r="AA3175" i="5"/>
  <c r="AA906" i="5"/>
  <c r="AA2594" i="5"/>
  <c r="AB2594" i="5" s="1"/>
  <c r="AA2676" i="5"/>
  <c r="AA2744" i="5"/>
  <c r="AA2458" i="5"/>
  <c r="AA2849" i="5"/>
  <c r="AA1671" i="5"/>
  <c r="AA3331" i="5"/>
  <c r="AA3213" i="5"/>
  <c r="AA2293" i="5"/>
  <c r="AB2293" i="5" s="1"/>
  <c r="AA1826" i="5"/>
  <c r="AA2206" i="5"/>
  <c r="AA1141" i="5"/>
  <c r="AA1723" i="5"/>
  <c r="AB1723" i="5" s="1"/>
  <c r="AA1617" i="5"/>
  <c r="AA3405" i="5"/>
  <c r="AA3084" i="5"/>
  <c r="AA2793" i="5"/>
  <c r="AB2793" i="5" s="1"/>
  <c r="AA1891" i="5"/>
  <c r="AA1975" i="5"/>
  <c r="AA1697" i="5"/>
  <c r="AA3260" i="5"/>
  <c r="AB3260" i="5" s="1"/>
  <c r="AA3142" i="5"/>
  <c r="AA2247" i="5"/>
  <c r="AA1676" i="5"/>
  <c r="AA1019" i="5"/>
  <c r="AB1019" i="5" s="1"/>
  <c r="AA3356" i="5"/>
  <c r="AA3096" i="5"/>
  <c r="AA1429" i="5"/>
  <c r="AA783" i="5"/>
  <c r="AB783" i="5" s="1"/>
  <c r="AA544" i="5"/>
  <c r="AA414" i="5"/>
  <c r="AA1774" i="5"/>
  <c r="AA2857" i="5"/>
  <c r="AB2857" i="5" s="1"/>
  <c r="AA884" i="5"/>
  <c r="AA2181" i="5"/>
  <c r="AA617" i="5"/>
  <c r="AA2751" i="5"/>
  <c r="AA1031" i="5"/>
  <c r="AA3395" i="5"/>
  <c r="AA894" i="5"/>
  <c r="AA817" i="5"/>
  <c r="AB817" i="5" s="1"/>
  <c r="AA2464" i="5"/>
  <c r="AA816" i="5"/>
  <c r="AA2934" i="5"/>
  <c r="AA1421" i="5"/>
  <c r="AB1421" i="5" s="1"/>
  <c r="AA1746" i="5"/>
  <c r="AA1310" i="5"/>
  <c r="AA3199" i="5"/>
  <c r="AA2152" i="5"/>
  <c r="AB2152" i="5" s="1"/>
  <c r="AA3410" i="5"/>
  <c r="AA2055" i="5"/>
  <c r="AA1370" i="5"/>
  <c r="AA2606" i="5"/>
  <c r="AB2606" i="5" s="1"/>
  <c r="AA558" i="5"/>
  <c r="AA2279" i="5"/>
  <c r="AA2821" i="5"/>
  <c r="AA3044" i="5"/>
  <c r="AB3044" i="5" s="1"/>
  <c r="AA839" i="5"/>
  <c r="AA1823" i="5"/>
  <c r="AA3272" i="5"/>
  <c r="AA2164" i="5"/>
  <c r="AB2164" i="5" s="1"/>
  <c r="AA1861" i="5"/>
  <c r="AA262" i="5"/>
  <c r="AA181" i="5"/>
  <c r="AA131" i="5"/>
  <c r="AB131" i="5" s="1"/>
  <c r="AA1308" i="5"/>
  <c r="AA1717" i="5"/>
  <c r="AA338" i="5"/>
  <c r="AA3015" i="5"/>
  <c r="AA3181" i="5"/>
  <c r="AA2126" i="5"/>
  <c r="AA1943" i="5"/>
  <c r="AA3038" i="5"/>
  <c r="AB3038" i="5" s="1"/>
  <c r="AA2726" i="5"/>
  <c r="AA1147" i="5"/>
  <c r="AA3148" i="5"/>
  <c r="AA2580" i="5"/>
  <c r="AB2580" i="5" s="1"/>
  <c r="AA631" i="5"/>
  <c r="AA84" i="5"/>
  <c r="AA2045" i="5"/>
  <c r="AA2127" i="5"/>
  <c r="AB2127" i="5" s="1"/>
  <c r="AA1041" i="5"/>
  <c r="AA1964" i="5"/>
  <c r="AA2643" i="5"/>
  <c r="AA1348" i="5"/>
  <c r="AB1348" i="5" s="1"/>
  <c r="AA1954" i="5"/>
  <c r="AA2254" i="5"/>
  <c r="AA2873" i="5"/>
  <c r="AA2819" i="5"/>
  <c r="AB2819" i="5" s="1"/>
  <c r="AA540" i="5"/>
  <c r="AA2369" i="5"/>
  <c r="AA1631" i="5"/>
  <c r="AA3344" i="5"/>
  <c r="AB3344" i="5" s="1"/>
  <c r="AA2061" i="5"/>
  <c r="AA1452" i="5"/>
  <c r="AA1900" i="5"/>
  <c r="AA1445" i="5"/>
  <c r="AB1445" i="5" s="1"/>
  <c r="AA2792" i="5"/>
  <c r="AA2534" i="5"/>
  <c r="AA1164" i="5"/>
  <c r="AA3377" i="5"/>
  <c r="AA2532" i="5"/>
  <c r="AA3092" i="5"/>
  <c r="AA1779" i="5"/>
  <c r="AA1846" i="5"/>
  <c r="AB1846" i="5" s="1"/>
  <c r="AA3291" i="5"/>
  <c r="AA164" i="5"/>
  <c r="AA1754" i="5"/>
  <c r="AA2862" i="5"/>
  <c r="AB2862" i="5" s="1"/>
  <c r="AA2749" i="5"/>
  <c r="AA2103" i="5"/>
  <c r="AA2049" i="5"/>
  <c r="AA2289" i="5"/>
  <c r="AB2289" i="5" s="1"/>
  <c r="AA1554" i="5"/>
  <c r="AA1993" i="5"/>
  <c r="AA291" i="5"/>
  <c r="AA1780" i="5"/>
  <c r="AB1780" i="5" s="1"/>
  <c r="AA1530" i="5"/>
  <c r="AA2432" i="5"/>
  <c r="AA2264" i="5"/>
  <c r="AA3190" i="5"/>
  <c r="AB3190" i="5" s="1"/>
  <c r="AA692" i="5"/>
  <c r="AA2970" i="5"/>
  <c r="AA3160" i="5"/>
  <c r="AA2968" i="5"/>
  <c r="AB2968" i="5" s="1"/>
  <c r="AA1277" i="5"/>
  <c r="AA1127" i="5"/>
  <c r="AA1357" i="5"/>
  <c r="AA3315" i="5"/>
  <c r="AB3315" i="5" s="1"/>
  <c r="AA3299" i="5"/>
  <c r="AA732" i="5"/>
  <c r="AA377" i="5"/>
  <c r="AA55" i="5"/>
  <c r="AA2936" i="5"/>
  <c r="AA2067" i="5"/>
  <c r="AA2252" i="5"/>
  <c r="AA357" i="5"/>
  <c r="AB357" i="5" s="1"/>
  <c r="AA2597" i="5"/>
  <c r="AA1917" i="5"/>
  <c r="AA2240" i="5"/>
  <c r="AA2080" i="5"/>
  <c r="AB2080" i="5" s="1"/>
  <c r="AA3228" i="5"/>
  <c r="AA2541" i="5"/>
  <c r="AA416" i="5"/>
  <c r="AA3393" i="5"/>
  <c r="AB3393" i="5" s="1"/>
  <c r="AA3200" i="5"/>
  <c r="AA3168" i="5"/>
  <c r="AA3109" i="5"/>
  <c r="AA3067" i="5"/>
  <c r="AB3067" i="5" s="1"/>
  <c r="AA2923" i="5"/>
  <c r="AA2869" i="5"/>
  <c r="AA2786" i="5"/>
  <c r="AA2727" i="5"/>
  <c r="AB2727" i="5" s="1"/>
  <c r="AA2271" i="5"/>
  <c r="AA2109" i="5"/>
  <c r="AA2003" i="5"/>
  <c r="AA1828" i="5"/>
  <c r="AB1828" i="5" s="1"/>
  <c r="AA1802" i="5"/>
  <c r="AA1748" i="5"/>
  <c r="AA1267" i="5"/>
  <c r="AA1107" i="5"/>
  <c r="AB1107" i="5" s="1"/>
  <c r="AA1098" i="5"/>
  <c r="AA1087" i="5"/>
  <c r="AA1077" i="5"/>
  <c r="AA392" i="5"/>
  <c r="AA202" i="5"/>
  <c r="AA571" i="5"/>
  <c r="AA3101" i="5"/>
  <c r="AA3359" i="5"/>
  <c r="AB3359" i="5" s="1"/>
  <c r="AA2012" i="5"/>
  <c r="AA3340" i="5"/>
  <c r="AA1824" i="5"/>
  <c r="AA1264" i="5"/>
  <c r="AB1264" i="5" s="1"/>
  <c r="AA1283" i="5"/>
  <c r="AA786" i="5"/>
  <c r="AA2104" i="5"/>
  <c r="AA3254" i="5"/>
  <c r="AB3254" i="5" s="1"/>
  <c r="AA3218" i="5"/>
  <c r="AA2840" i="5"/>
  <c r="AA2766" i="5"/>
  <c r="AA2522" i="5"/>
  <c r="AB2522" i="5" s="1"/>
  <c r="AA2265" i="5"/>
  <c r="AA1859" i="5"/>
  <c r="AA1760" i="5"/>
  <c r="AA1695" i="5"/>
  <c r="AB1695" i="5" s="1"/>
  <c r="AA1564" i="5"/>
  <c r="AA1494" i="5"/>
  <c r="AA1350" i="5"/>
  <c r="AA976" i="5"/>
  <c r="AB976" i="5" s="1"/>
  <c r="AA917" i="5"/>
  <c r="AA722" i="5"/>
  <c r="AA711" i="5"/>
  <c r="AA425" i="5"/>
  <c r="AB425" i="5" s="1"/>
  <c r="AA408" i="5"/>
  <c r="AA102" i="5"/>
  <c r="AA2979" i="5"/>
  <c r="AA1832" i="5"/>
  <c r="AA78" i="5"/>
  <c r="AA2125" i="5"/>
  <c r="AA2521" i="5"/>
  <c r="AA2375" i="5"/>
  <c r="AB2375" i="5" s="1"/>
  <c r="AA1233" i="5"/>
  <c r="AA2872" i="5"/>
  <c r="AA1475" i="5"/>
  <c r="AA998" i="5"/>
  <c r="AB998" i="5" s="1"/>
  <c r="AA320" i="5"/>
  <c r="AA1896" i="5"/>
  <c r="AA2439" i="5"/>
  <c r="AA844" i="5"/>
  <c r="AB844" i="5" s="1"/>
  <c r="AA1922" i="5"/>
  <c r="AA2367" i="5"/>
  <c r="AA1781" i="5"/>
  <c r="AA3363" i="5"/>
  <c r="AB3363" i="5" s="1"/>
  <c r="AA2203" i="5"/>
  <c r="AA2297" i="5"/>
  <c r="AA1639" i="5"/>
  <c r="AA766" i="5"/>
  <c r="AB766" i="5" s="1"/>
  <c r="AA98" i="5"/>
  <c r="AA37" i="5"/>
  <c r="AA1710" i="5"/>
  <c r="AA267" i="5"/>
  <c r="AB267" i="5" s="1"/>
  <c r="AA2313" i="5"/>
  <c r="AA1604" i="5"/>
  <c r="AA64" i="5"/>
  <c r="AA3024" i="5"/>
  <c r="AA209" i="5"/>
  <c r="AA2778" i="5"/>
  <c r="AA1587" i="5"/>
  <c r="AA592" i="5"/>
  <c r="AB592" i="5" s="1"/>
  <c r="AA2827" i="5"/>
  <c r="AA920" i="5"/>
  <c r="AA3128" i="5"/>
  <c r="AA111" i="5"/>
  <c r="AB111" i="5" s="1"/>
  <c r="AA360" i="5"/>
  <c r="AA143" i="5"/>
  <c r="AA1984" i="5"/>
  <c r="AA1134" i="5"/>
  <c r="AB1134" i="5" s="1"/>
  <c r="AA3394" i="5"/>
  <c r="AA347" i="5"/>
  <c r="AA3049" i="5"/>
  <c r="AA1063" i="5"/>
  <c r="AB1063" i="5" s="1"/>
  <c r="AA2950" i="5"/>
  <c r="AA2489" i="5"/>
  <c r="AA1347" i="5"/>
  <c r="AA3353" i="5"/>
  <c r="AB3353" i="5" s="1"/>
  <c r="AA2523" i="5"/>
  <c r="AA1916" i="5"/>
  <c r="AA982" i="5"/>
  <c r="AA1677" i="5"/>
  <c r="AB1677" i="5" s="1"/>
  <c r="AA2728" i="5"/>
  <c r="AA2796" i="5"/>
  <c r="AA1261" i="5"/>
  <c r="AA1138" i="5"/>
  <c r="AB1138" i="5" s="1"/>
  <c r="AA2051" i="5"/>
  <c r="AA1097" i="5"/>
  <c r="AA2306" i="5"/>
  <c r="AA2781" i="5"/>
  <c r="AA1419" i="5"/>
  <c r="AA412" i="5"/>
  <c r="AA3117" i="5"/>
  <c r="AA1874" i="5"/>
  <c r="AB1874" i="5" s="1"/>
  <c r="AA2879" i="5"/>
  <c r="AA1837" i="5"/>
  <c r="AA3295" i="5"/>
  <c r="AA2068" i="5"/>
  <c r="AB2068" i="5" s="1"/>
  <c r="AA1865" i="5"/>
  <c r="AA1422" i="5"/>
  <c r="AA3059" i="5"/>
  <c r="AA3041" i="5"/>
  <c r="AB3041" i="5" s="1"/>
  <c r="AA2454" i="5"/>
  <c r="AA1576" i="5"/>
  <c r="AA687" i="5"/>
  <c r="AA200" i="5"/>
  <c r="AB200" i="5" s="1"/>
  <c r="AA2133" i="5"/>
  <c r="AA2860" i="5"/>
  <c r="AA2624" i="5"/>
  <c r="AA1011" i="5"/>
  <c r="AB1011" i="5" s="1"/>
  <c r="AA937" i="5"/>
  <c r="AA3198" i="5"/>
  <c r="AA1096" i="5"/>
  <c r="AA490" i="5"/>
  <c r="AB490" i="5" s="1"/>
  <c r="AA2842" i="5"/>
  <c r="AA908" i="5"/>
  <c r="AA1827" i="5"/>
  <c r="AA2409" i="5"/>
  <c r="AB2409" i="5" s="1"/>
  <c r="AA3214" i="5"/>
  <c r="AA3233" i="5"/>
  <c r="AA2298" i="5"/>
  <c r="AA501" i="5"/>
  <c r="AA1213" i="5"/>
  <c r="AA1317" i="5"/>
  <c r="AA2260" i="5"/>
  <c r="AA1725" i="5"/>
  <c r="AB1725" i="5" s="1"/>
  <c r="AA1482" i="5"/>
  <c r="AA2330" i="5"/>
  <c r="AA1903" i="5"/>
  <c r="AA1733" i="5"/>
  <c r="AB1733" i="5" s="1"/>
  <c r="AA1569" i="5"/>
  <c r="AA1408" i="5"/>
  <c r="AA1377" i="5"/>
  <c r="AA1181" i="5"/>
  <c r="AB1181" i="5" s="1"/>
  <c r="AA1166" i="5"/>
  <c r="AA1014" i="5"/>
  <c r="AA957" i="5"/>
  <c r="AA789" i="5"/>
  <c r="AB789" i="5" s="1"/>
  <c r="AA724" i="5"/>
  <c r="AA642" i="5"/>
  <c r="AA492" i="5"/>
  <c r="AA452" i="5"/>
  <c r="AB452" i="5" s="1"/>
  <c r="AA326" i="5"/>
  <c r="AA254" i="5"/>
  <c r="AA1813" i="5"/>
  <c r="AA343" i="5"/>
  <c r="AB343" i="5" s="1"/>
  <c r="AA2070" i="5"/>
  <c r="AA1678" i="5"/>
  <c r="AA2153" i="5"/>
  <c r="AA1885" i="5"/>
  <c r="AB1885" i="5" s="1"/>
  <c r="AA3071" i="5"/>
  <c r="AA3239" i="5"/>
  <c r="AA3036" i="5"/>
  <c r="AA2928" i="5"/>
  <c r="AA2864" i="5"/>
  <c r="AA2816" i="5"/>
  <c r="AA2788" i="5"/>
  <c r="AA2327" i="5"/>
  <c r="AB2327" i="5" s="1"/>
  <c r="AA1709" i="5"/>
  <c r="AA1640" i="5"/>
  <c r="AA1361" i="5"/>
  <c r="AA1119" i="5"/>
  <c r="AB1119" i="5" s="1"/>
  <c r="AA1079" i="5"/>
  <c r="AA881" i="5"/>
  <c r="AA866" i="5"/>
  <c r="AA737" i="5"/>
  <c r="AB737" i="5" s="1"/>
  <c r="AA174" i="5"/>
  <c r="AA2771" i="5"/>
  <c r="AA3264" i="5"/>
  <c r="AA2488" i="5"/>
  <c r="AB2488" i="5" s="1"/>
  <c r="AA3065" i="5"/>
  <c r="AA450" i="5"/>
  <c r="AA2119" i="5"/>
  <c r="AA494" i="5"/>
  <c r="AB494" i="5" s="1"/>
  <c r="AA275" i="5"/>
  <c r="AA2963" i="5"/>
  <c r="AA1204" i="5"/>
  <c r="AA3314" i="5"/>
  <c r="AB3314" i="5" s="1"/>
  <c r="AA3256" i="5"/>
  <c r="AA3212" i="5"/>
  <c r="AA2672" i="5"/>
  <c r="AA2402" i="5"/>
  <c r="AB2402" i="5" s="1"/>
  <c r="AA2357" i="5"/>
  <c r="AA1506" i="5"/>
  <c r="AA1489" i="5"/>
  <c r="AA1325" i="5"/>
  <c r="AA874" i="5"/>
  <c r="AA840" i="5"/>
  <c r="AA611" i="5"/>
  <c r="AA594" i="5"/>
  <c r="AB594" i="5" s="1"/>
  <c r="AA253" i="5"/>
  <c r="AA87" i="5"/>
  <c r="AA485" i="5"/>
  <c r="AA1226" i="5"/>
  <c r="AB1226" i="5" s="1"/>
  <c r="AA2230" i="5"/>
  <c r="AA823" i="5"/>
  <c r="AA249" i="5"/>
  <c r="AA445" i="5"/>
  <c r="AB445" i="5" s="1"/>
  <c r="AA1273" i="5"/>
  <c r="AA280" i="5"/>
  <c r="AA530" i="5"/>
  <c r="AA1151" i="5"/>
  <c r="AB1151" i="5" s="1"/>
  <c r="AA3196" i="5"/>
  <c r="AA1787" i="5"/>
  <c r="AA3155" i="5"/>
  <c r="AA3279" i="5"/>
  <c r="AB3279" i="5" s="1"/>
  <c r="AA2608" i="5"/>
  <c r="AA137" i="5"/>
  <c r="AA1886" i="5"/>
  <c r="AA31" i="5"/>
  <c r="AB31" i="5" s="1"/>
  <c r="AA3130" i="5"/>
  <c r="AA1561" i="5"/>
  <c r="AA3211" i="5"/>
  <c r="AA2995" i="5"/>
  <c r="AB2995" i="5" s="1"/>
  <c r="AA1178" i="5"/>
  <c r="AA3132" i="5"/>
  <c r="AA2474" i="5"/>
  <c r="AA3147" i="5"/>
  <c r="AA3102" i="5"/>
  <c r="AA2760" i="5"/>
  <c r="AA1669" i="5"/>
  <c r="AA2241" i="5"/>
  <c r="AB2241" i="5" s="1"/>
  <c r="AA1525" i="5"/>
  <c r="AA2569" i="5"/>
  <c r="AA1864" i="5"/>
  <c r="AA493" i="5"/>
  <c r="AB493" i="5" s="1"/>
  <c r="AA3007" i="5"/>
  <c r="AA2269" i="5"/>
  <c r="AA3369" i="5"/>
  <c r="AA2170" i="5"/>
  <c r="AB2170" i="5" s="1"/>
  <c r="AA1051" i="5"/>
  <c r="AA1339" i="5"/>
  <c r="AA703" i="5"/>
  <c r="AA1366" i="5"/>
  <c r="AB1366" i="5" s="1"/>
  <c r="AA1829" i="5"/>
  <c r="AA3136" i="5"/>
  <c r="AA1296" i="5"/>
  <c r="AA938" i="5"/>
  <c r="AB938" i="5" s="1"/>
  <c r="AA1136" i="5"/>
  <c r="AA301" i="5"/>
  <c r="AA2971" i="5"/>
  <c r="AA1505" i="5"/>
  <c r="AB1505" i="5" s="1"/>
  <c r="AA2047" i="5"/>
  <c r="AA1404" i="5"/>
  <c r="AA3309" i="5"/>
  <c r="AA2288" i="5"/>
  <c r="AB2288" i="5" s="1"/>
  <c r="AA2636" i="5"/>
  <c r="AA2001" i="5"/>
  <c r="AA845" i="5"/>
  <c r="AA1721" i="5"/>
  <c r="AA718" i="5"/>
  <c r="AA1420" i="5"/>
  <c r="AA2141" i="5"/>
  <c r="AA1111" i="5"/>
  <c r="AB1111" i="5" s="1"/>
  <c r="AA1330" i="5"/>
  <c r="AA2275" i="5"/>
  <c r="AA801" i="5"/>
  <c r="AA1858" i="5"/>
  <c r="AB1858" i="5" s="1"/>
  <c r="AA2774" i="5"/>
  <c r="AA2315" i="5"/>
  <c r="AA1603" i="5"/>
  <c r="AA2231" i="5"/>
  <c r="AB2231" i="5" s="1"/>
  <c r="AA2855" i="5"/>
  <c r="AA634" i="5"/>
  <c r="AA1968" i="5"/>
  <c r="AA3381" i="5"/>
  <c r="AB3381" i="5" s="1"/>
  <c r="AA3350" i="5"/>
  <c r="AA2618" i="5"/>
  <c r="AA550" i="5"/>
  <c r="AA546" i="5"/>
  <c r="AB546" i="5" s="1"/>
  <c r="AA1857" i="5"/>
  <c r="AA2287" i="5"/>
  <c r="AA846" i="5"/>
  <c r="AA1392" i="5"/>
  <c r="AB1392" i="5" s="1"/>
  <c r="AA1973" i="5"/>
  <c r="AA3126" i="5"/>
  <c r="AA2099" i="5"/>
  <c r="AA1642" i="5"/>
  <c r="AB1642" i="5" s="1"/>
  <c r="AA1629" i="5"/>
  <c r="AA971" i="5"/>
  <c r="AA1406" i="5"/>
  <c r="AA374" i="5"/>
  <c r="AB374" i="5" s="1"/>
  <c r="AA2110" i="5"/>
  <c r="AB2110" i="5" s="1"/>
  <c r="AA2554" i="5"/>
  <c r="AB2554" i="5" s="1"/>
  <c r="AA1076" i="5"/>
  <c r="AB1076" i="5" s="1"/>
  <c r="AA529" i="5"/>
  <c r="AB529" i="5" s="1"/>
  <c r="AA161" i="5"/>
  <c r="AA1188" i="5"/>
  <c r="AA2381" i="5"/>
  <c r="AA851" i="5"/>
  <c r="AB851" i="5" s="1"/>
  <c r="AA2731" i="5"/>
  <c r="AA1424" i="5"/>
  <c r="AA1913" i="5"/>
  <c r="AA2023" i="5"/>
  <c r="AB2023" i="5" s="1"/>
  <c r="AA668" i="5"/>
  <c r="AA3391" i="5"/>
  <c r="AA1519" i="5"/>
  <c r="AA515" i="5"/>
  <c r="AB515" i="5" s="1"/>
  <c r="AA2635" i="5"/>
  <c r="AA1660" i="5"/>
  <c r="AA1329" i="5"/>
  <c r="AA758" i="5"/>
  <c r="AB758" i="5" s="1"/>
  <c r="AA2410" i="5"/>
  <c r="AB2410" i="5" s="1"/>
  <c r="AA2403" i="5"/>
  <c r="AB2403" i="5" s="1"/>
  <c r="AA1160" i="5"/>
  <c r="AB1160" i="5" s="1"/>
  <c r="AA1683" i="5"/>
  <c r="AB1683" i="5" s="1"/>
  <c r="AA1586" i="5"/>
  <c r="AB1586" i="5" s="1"/>
  <c r="AA636" i="5"/>
  <c r="AB636" i="5" s="1"/>
  <c r="AA176" i="5"/>
  <c r="AB176" i="5" s="1"/>
  <c r="AA2945" i="5"/>
  <c r="AB2945" i="5" s="1"/>
  <c r="AA650" i="5"/>
  <c r="AB650" i="5" s="1"/>
  <c r="AA1769" i="5"/>
  <c r="AB1769" i="5" s="1"/>
  <c r="AA1641" i="5"/>
  <c r="AB1641" i="5" s="1"/>
  <c r="AA773" i="5"/>
  <c r="AB773" i="5" s="1"/>
  <c r="AA1045" i="5"/>
  <c r="AB1045" i="5" s="1"/>
  <c r="AA1426" i="5"/>
  <c r="AB1426" i="5" s="1"/>
  <c r="AA7" i="5"/>
  <c r="AB7" i="5" s="1"/>
  <c r="AA1081" i="5"/>
  <c r="AB1081" i="5" s="1"/>
  <c r="AA1210" i="5"/>
  <c r="AB1210" i="5" s="1"/>
  <c r="AA2529" i="5"/>
  <c r="AB2529" i="5" s="1"/>
  <c r="AA1245" i="5"/>
  <c r="AB1245" i="5" s="1"/>
  <c r="AA246" i="5"/>
  <c r="AB246" i="5" s="1"/>
  <c r="AA545" i="5"/>
  <c r="AB545" i="5" s="1"/>
  <c r="AA126" i="5"/>
  <c r="AB126" i="5" s="1"/>
  <c r="AA2911" i="5"/>
  <c r="AB2911" i="5" s="1"/>
  <c r="AA3129" i="5"/>
  <c r="AB3129" i="5" s="1"/>
  <c r="AA2651" i="5"/>
  <c r="AB2651" i="5" s="1"/>
  <c r="AA68" i="5"/>
  <c r="AA1187" i="5"/>
  <c r="AA1473" i="5"/>
  <c r="AB1473" i="5" s="1"/>
  <c r="AA3008" i="5"/>
  <c r="AA2386" i="5"/>
  <c r="AA1706" i="5"/>
  <c r="AA613" i="5"/>
  <c r="AB613" i="5" s="1"/>
  <c r="AA206" i="5"/>
  <c r="AA825" i="5"/>
  <c r="AA2959" i="5"/>
  <c r="AA510" i="5"/>
  <c r="AB510" i="5" s="1"/>
  <c r="AA148" i="5"/>
  <c r="AA632" i="5"/>
  <c r="AA1128" i="5"/>
  <c r="AA2142" i="5"/>
  <c r="AB2142" i="5" s="1"/>
  <c r="AA1132" i="5"/>
  <c r="AA701" i="5"/>
  <c r="AA2398" i="5"/>
  <c r="AA399" i="5"/>
  <c r="AB399" i="5" s="1"/>
  <c r="AA2787" i="5"/>
  <c r="AA1934" i="5"/>
  <c r="AA1340" i="5"/>
  <c r="AA910" i="5"/>
  <c r="AB910" i="5" s="1"/>
  <c r="AA683" i="5"/>
  <c r="AA3158" i="5"/>
  <c r="AA2430" i="5"/>
  <c r="AA2015" i="5"/>
  <c r="AB2015" i="5" s="1"/>
  <c r="AA1018" i="5"/>
  <c r="AA240" i="5"/>
  <c r="AA1183" i="5"/>
  <c r="AA3412" i="5"/>
  <c r="AA2211" i="5"/>
  <c r="AA3348" i="5"/>
  <c r="AA2655" i="5"/>
  <c r="AA1965" i="5"/>
  <c r="AB1965" i="5" s="1"/>
  <c r="AA934" i="5"/>
  <c r="AA770" i="5"/>
  <c r="AA1454" i="5"/>
  <c r="AA2405" i="5"/>
  <c r="AB2405" i="5" s="1"/>
  <c r="AA2951" i="5"/>
  <c r="AA2199" i="5"/>
  <c r="AA1312" i="5"/>
  <c r="AA994" i="5"/>
  <c r="AB994" i="5" s="1"/>
  <c r="AA1573" i="5"/>
  <c r="AA777" i="5"/>
  <c r="AA2278" i="5"/>
  <c r="AA3033" i="5"/>
  <c r="AB3033" i="5" s="1"/>
  <c r="AA1673" i="5"/>
  <c r="AA1405" i="5"/>
  <c r="AA2343" i="5"/>
  <c r="AA1753" i="5"/>
  <c r="AB1753" i="5" s="1"/>
  <c r="AA3165" i="5"/>
  <c r="AA3124" i="5"/>
  <c r="AB3124" i="5" s="1"/>
  <c r="AA2136" i="5"/>
  <c r="AA1202" i="5"/>
  <c r="AB1202" i="5" s="1"/>
  <c r="AA2740" i="5"/>
  <c r="AA2098" i="5"/>
  <c r="AB2098" i="5" s="1"/>
  <c r="AA2710" i="5"/>
  <c r="AA2650" i="5"/>
  <c r="AB2650" i="5" s="1"/>
  <c r="AA2621" i="5"/>
  <c r="AA2266" i="5"/>
  <c r="AB2266" i="5" s="1"/>
  <c r="AA2220" i="5"/>
  <c r="AA2057" i="5"/>
  <c r="AB2057" i="5" s="1"/>
  <c r="AA1919" i="5"/>
  <c r="AA1621" i="5"/>
  <c r="AB1621" i="5" s="1"/>
  <c r="AA1395" i="5"/>
  <c r="AA1285" i="5"/>
  <c r="AB1285" i="5" s="1"/>
  <c r="AA1246" i="5"/>
  <c r="AA1212" i="5"/>
  <c r="AB1212" i="5" s="1"/>
  <c r="AA1125" i="5"/>
  <c r="AA237" i="5"/>
  <c r="AB237" i="5" s="1"/>
  <c r="AA117" i="5"/>
  <c r="AA22" i="5"/>
  <c r="AB22" i="5" s="1"/>
  <c r="AA1503" i="5"/>
  <c r="AA523" i="5"/>
  <c r="AB523" i="5" s="1"/>
  <c r="AA2984" i="5"/>
  <c r="AA2086" i="5"/>
  <c r="AB2086" i="5" s="1"/>
  <c r="AA1549" i="5"/>
  <c r="AA926" i="5"/>
  <c r="AB926" i="5" s="1"/>
  <c r="AA364" i="5"/>
  <c r="AA1792" i="5"/>
  <c r="AB1792" i="5" s="1"/>
  <c r="AA885" i="5"/>
  <c r="AA1130" i="5"/>
  <c r="AB1130" i="5" s="1"/>
  <c r="AA1739" i="5"/>
  <c r="AA2642" i="5"/>
  <c r="AB2642" i="5" s="1"/>
  <c r="AA2836" i="5"/>
  <c r="AA1939" i="5"/>
  <c r="AB1939" i="5" s="1"/>
  <c r="AA2165" i="5"/>
  <c r="AB2165" i="5" s="1"/>
  <c r="AA1894" i="5"/>
  <c r="AB1894" i="5" s="1"/>
  <c r="AA3352" i="5"/>
  <c r="AB3352" i="5" s="1"/>
  <c r="AA3351" i="5"/>
  <c r="AB3351" i="5" s="1"/>
  <c r="AA3300" i="5"/>
  <c r="AB3300" i="5" s="1"/>
  <c r="AA2856" i="5"/>
  <c r="AB2856" i="5" s="1"/>
  <c r="AA2221" i="5"/>
  <c r="AB2221" i="5" s="1"/>
  <c r="AA1901" i="5"/>
  <c r="AB1901" i="5" s="1"/>
  <c r="AA1825" i="5"/>
  <c r="AB1825" i="5" s="1"/>
  <c r="AA1819" i="5"/>
  <c r="AB1819" i="5" s="1"/>
  <c r="AA1682" i="5"/>
  <c r="AB1682" i="5" s="1"/>
  <c r="AA1563" i="5"/>
  <c r="AB1563" i="5" s="1"/>
  <c r="AA1398" i="5"/>
  <c r="AB1398" i="5" s="1"/>
  <c r="AA669" i="5"/>
  <c r="AB669" i="5" s="1"/>
  <c r="AA622" i="5"/>
  <c r="AB622" i="5" s="1"/>
  <c r="AA171" i="5"/>
  <c r="AB171" i="5" s="1"/>
  <c r="AA28" i="5"/>
  <c r="AB28" i="5" s="1"/>
  <c r="AA565" i="5"/>
  <c r="AB565" i="5" s="1"/>
  <c r="AA1568" i="5"/>
  <c r="AB1568" i="5" s="1"/>
  <c r="AA2178" i="5"/>
  <c r="AB2178" i="5" s="1"/>
  <c r="AA1379" i="5"/>
  <c r="AB1379" i="5" s="1"/>
  <c r="AA3073" i="5"/>
  <c r="AB3073" i="5" s="1"/>
  <c r="AA1606" i="5"/>
  <c r="AB1606" i="5" s="1"/>
  <c r="AA3332" i="5"/>
  <c r="AB3332" i="5" s="1"/>
  <c r="AA3289" i="5"/>
  <c r="AB3289" i="5" s="1"/>
  <c r="AA3240" i="5"/>
  <c r="AB3240" i="5" s="1"/>
  <c r="AA3176" i="5"/>
  <c r="AB3176" i="5" s="1"/>
  <c r="AA2944" i="5"/>
  <c r="AB2944" i="5" s="1"/>
  <c r="AA2804" i="5"/>
  <c r="AB2804" i="5" s="1"/>
  <c r="AA2029" i="5"/>
  <c r="AB2029" i="5" s="1"/>
  <c r="AA1624" i="5"/>
  <c r="AB1624" i="5" s="1"/>
  <c r="AA1360" i="5"/>
  <c r="AB1360" i="5" s="1"/>
  <c r="AA1354" i="5"/>
  <c r="AB1354" i="5" s="1"/>
  <c r="AA899" i="5"/>
  <c r="AB899" i="5" s="1"/>
  <c r="AA867" i="5"/>
  <c r="AB867" i="5" s="1"/>
  <c r="AA804" i="5"/>
  <c r="AB804" i="5" s="1"/>
  <c r="AA635" i="5"/>
  <c r="AB635" i="5" s="1"/>
  <c r="AA598" i="5"/>
  <c r="AB598" i="5" s="1"/>
  <c r="AA231" i="5"/>
  <c r="AB231" i="5" s="1"/>
  <c r="AA136" i="5"/>
  <c r="AB136" i="5" s="1"/>
  <c r="AA81" i="5"/>
  <c r="AB81" i="5" s="1"/>
  <c r="AA74" i="5"/>
  <c r="AB74" i="5" s="1"/>
  <c r="AA1722" i="5"/>
  <c r="AB1722" i="5" s="1"/>
  <c r="AA1369" i="5"/>
  <c r="AB1369" i="5" s="1"/>
  <c r="AA2798" i="5"/>
  <c r="AB2798" i="5" s="1"/>
  <c r="AA2806" i="5"/>
  <c r="AB2806" i="5" s="1"/>
  <c r="AA2210" i="5"/>
  <c r="AB2210" i="5" s="1"/>
  <c r="AA577" i="5"/>
  <c r="AB577" i="5" s="1"/>
  <c r="AA2863" i="5"/>
  <c r="AB2863" i="5" s="1"/>
  <c r="AA2753" i="5"/>
  <c r="AB2753" i="5" s="1"/>
  <c r="AA2620" i="5"/>
  <c r="AB2620" i="5" s="1"/>
  <c r="AA442" i="5"/>
  <c r="AB442" i="5" s="1"/>
  <c r="AA1758" i="5"/>
  <c r="AB1758" i="5" s="1"/>
  <c r="AA2222" i="5"/>
  <c r="AB2222" i="5" s="1"/>
  <c r="AA1449" i="5"/>
  <c r="AB1449" i="5" s="1"/>
  <c r="AA2583" i="5"/>
  <c r="AB2583" i="5" s="1"/>
  <c r="AA2017" i="5"/>
  <c r="AB2017" i="5" s="1"/>
  <c r="AA1691" i="5"/>
  <c r="AB1691" i="5" s="1"/>
  <c r="AA2446" i="5"/>
  <c r="AB2446" i="5" s="1"/>
  <c r="AA1751" i="5"/>
  <c r="AB1751" i="5" s="1"/>
  <c r="AA864" i="5"/>
  <c r="AB864" i="5" s="1"/>
  <c r="AA608" i="5"/>
  <c r="AB608" i="5" s="1"/>
  <c r="AA2111" i="5"/>
  <c r="AB2111" i="5" s="1"/>
  <c r="AA1600" i="5"/>
  <c r="AB1600" i="5" s="1"/>
  <c r="AA2284" i="5"/>
  <c r="AB2284" i="5" s="1"/>
  <c r="AA2599" i="5"/>
  <c r="AB2599" i="5" s="1"/>
  <c r="AA2497" i="5"/>
  <c r="AB2497" i="5" s="1"/>
  <c r="AA2380" i="5"/>
  <c r="AB2380" i="5" s="1"/>
  <c r="AA981" i="5"/>
  <c r="AB981" i="5" s="1"/>
  <c r="AA3245" i="5"/>
  <c r="AB3245" i="5" s="1"/>
  <c r="AA3205" i="5"/>
  <c r="AB3205" i="5" s="1"/>
  <c r="AA3032" i="5"/>
  <c r="AB3032" i="5" s="1"/>
  <c r="AA2559" i="5"/>
  <c r="AB2559" i="5" s="1"/>
  <c r="AA2421" i="5"/>
  <c r="AB2421" i="5" s="1"/>
  <c r="AA2107" i="5"/>
  <c r="AB2107" i="5" s="1"/>
  <c r="AA2018" i="5"/>
  <c r="AB2018" i="5" s="1"/>
  <c r="AA1881" i="5"/>
  <c r="AB1881" i="5" s="1"/>
  <c r="AA1335" i="5"/>
  <c r="AB1335" i="5" s="1"/>
  <c r="AA1078" i="5"/>
  <c r="AB1078" i="5" s="1"/>
  <c r="AA486" i="5"/>
  <c r="AB486" i="5" s="1"/>
  <c r="AA474" i="5"/>
  <c r="AB474" i="5" s="1"/>
  <c r="AA449" i="5"/>
  <c r="AA358" i="5"/>
  <c r="AA184" i="5"/>
  <c r="AB184" i="5" s="1"/>
  <c r="AA128" i="5"/>
  <c r="AA73" i="5"/>
  <c r="AA721" i="5"/>
  <c r="AA1345" i="5"/>
  <c r="AB1345" i="5" s="1"/>
  <c r="AA2777" i="5"/>
  <c r="AA1902" i="5"/>
  <c r="AA3231" i="5"/>
  <c r="AA230" i="5"/>
  <c r="AB230" i="5" s="1"/>
  <c r="AA2428" i="5"/>
  <c r="AA2924" i="5"/>
  <c r="AA2828" i="5"/>
  <c r="AA3284" i="5"/>
  <c r="AB3284" i="5" s="1"/>
  <c r="AA3018" i="5"/>
  <c r="AA2453" i="5"/>
  <c r="AA2332" i="5"/>
  <c r="AA1873" i="5"/>
  <c r="AB1873" i="5" s="1"/>
  <c r="AA1768" i="5"/>
  <c r="AA1271" i="5"/>
  <c r="AA788" i="5"/>
  <c r="AA538" i="5"/>
  <c r="AA71" i="5"/>
  <c r="AA566" i="5"/>
  <c r="AA1940" i="5"/>
  <c r="AA1149" i="5"/>
  <c r="AB1149" i="5" s="1"/>
  <c r="AA2340" i="5"/>
  <c r="AA153" i="5"/>
  <c r="AA150" i="5"/>
  <c r="AA3336" i="5"/>
  <c r="AB3336" i="5" s="1"/>
  <c r="AA3010" i="5"/>
  <c r="AA2457" i="5"/>
  <c r="AA2359" i="5"/>
  <c r="AA1989" i="5"/>
  <c r="AB1989" i="5" s="1"/>
  <c r="AA1716" i="5"/>
  <c r="AA178" i="5"/>
  <c r="AA21" i="5"/>
  <c r="AA106" i="5"/>
  <c r="AB106" i="5" s="1"/>
  <c r="AA15" i="5"/>
  <c r="AA3250" i="5"/>
  <c r="AA2902" i="5"/>
  <c r="AA1765" i="5"/>
  <c r="AB1765" i="5" s="1"/>
  <c r="AA1194" i="5"/>
  <c r="AA526" i="5"/>
  <c r="AA365" i="5"/>
  <c r="AA256" i="5"/>
  <c r="AB256" i="5" s="1"/>
  <c r="AA228" i="5"/>
  <c r="AA192" i="5"/>
  <c r="AA11" i="5"/>
  <c r="AA57" i="5"/>
  <c r="AB57" i="5" s="1"/>
  <c r="AA1227" i="5"/>
  <c r="AA3047" i="5"/>
  <c r="AA2495" i="5"/>
  <c r="AA2426" i="5"/>
  <c r="AA1148" i="5"/>
  <c r="AA600" i="5"/>
  <c r="AA1597" i="5"/>
  <c r="AA3151" i="5"/>
  <c r="AB3151" i="5" s="1"/>
  <c r="AA2835" i="5"/>
  <c r="AA3166" i="5"/>
  <c r="AA799" i="5"/>
  <c r="AA2925" i="5"/>
  <c r="AB2925" i="5" s="1"/>
  <c r="AA2809" i="5"/>
  <c r="AA912" i="5"/>
  <c r="AA2780" i="5"/>
  <c r="AA2052" i="5"/>
  <c r="AB2052" i="5" s="1"/>
  <c r="AA1875" i="5"/>
  <c r="AA376" i="5"/>
  <c r="AA1667" i="5"/>
  <c r="AA1651" i="5"/>
  <c r="AB1651" i="5" s="1"/>
  <c r="AA1545" i="5"/>
  <c r="AA1072" i="5"/>
  <c r="AA1084" i="5"/>
  <c r="AA2881" i="5"/>
  <c r="AB2881" i="5" s="1"/>
  <c r="AA2763" i="5"/>
  <c r="AA2590" i="5"/>
  <c r="AA2498" i="5"/>
  <c r="AA2363" i="5"/>
  <c r="AB2363" i="5" s="1"/>
  <c r="AA289" i="5"/>
  <c r="AA3278" i="5"/>
  <c r="AA3392" i="5"/>
  <c r="AA1757" i="5"/>
  <c r="AB1757" i="5" s="1"/>
  <c r="AA443" i="5"/>
  <c r="AA2168" i="5"/>
  <c r="AA1266" i="5"/>
  <c r="AA1064" i="5"/>
  <c r="AA3137" i="5"/>
  <c r="AA2880" i="5"/>
  <c r="AA2374" i="5"/>
  <c r="AA2196" i="5"/>
  <c r="AB2196" i="5" s="1"/>
  <c r="AA1862" i="5"/>
  <c r="AA273" i="5"/>
  <c r="AA2854" i="5"/>
  <c r="AA2076" i="5"/>
  <c r="AB2076" i="5" s="1"/>
  <c r="AA2197" i="5"/>
  <c r="AA2826" i="5"/>
  <c r="AA2531" i="5"/>
  <c r="AA1643" i="5"/>
  <c r="AB1643" i="5" s="1"/>
  <c r="AA2553" i="5"/>
  <c r="AA1234" i="5"/>
  <c r="AA352" i="5"/>
  <c r="AA145" i="5"/>
  <c r="AB145" i="5" s="1"/>
  <c r="AA2888" i="5"/>
  <c r="AA3382" i="5"/>
  <c r="AA3347" i="5"/>
  <c r="AA3277" i="5"/>
  <c r="AB3277" i="5" s="1"/>
  <c r="AA2843" i="5"/>
  <c r="AA2358" i="5"/>
  <c r="AA2280" i="5"/>
  <c r="AA2006" i="5"/>
  <c r="AB2006" i="5" s="1"/>
  <c r="AA1893" i="5"/>
  <c r="AA1546" i="5"/>
  <c r="AA1239" i="5"/>
  <c r="AA857" i="5"/>
  <c r="AB857" i="5" s="1"/>
  <c r="AA482" i="5"/>
  <c r="AA436" i="5"/>
  <c r="AA3179" i="5"/>
  <c r="AA2022" i="5"/>
  <c r="AA3407" i="5"/>
  <c r="AA2922" i="5"/>
  <c r="AA2991" i="5"/>
  <c r="AA1497" i="5"/>
  <c r="AB1497" i="5" s="1"/>
  <c r="AA1108" i="5"/>
  <c r="AA3328" i="5"/>
  <c r="AA2782" i="5"/>
  <c r="AA1794" i="5"/>
  <c r="AB1794" i="5" s="1"/>
  <c r="AA216" i="5"/>
  <c r="AA1058" i="5"/>
  <c r="AA2701" i="5"/>
  <c r="AA2350" i="5"/>
  <c r="AB2350" i="5" s="1"/>
  <c r="AA2255" i="5"/>
  <c r="AA2321" i="5"/>
  <c r="AA1908" i="5"/>
  <c r="AA962" i="5"/>
  <c r="AB962" i="5" s="1"/>
  <c r="AA620" i="5"/>
  <c r="AA1863" i="5"/>
  <c r="AA3099" i="5"/>
  <c r="AA2703" i="5"/>
  <c r="AB2703" i="5" s="1"/>
  <c r="AA2123" i="5"/>
  <c r="AA1949" i="5"/>
  <c r="AA1947" i="5"/>
  <c r="AA1498" i="5"/>
  <c r="AB1498" i="5" s="1"/>
  <c r="AA1495" i="5"/>
  <c r="AA1192" i="5"/>
  <c r="AA965" i="5"/>
  <c r="AA927" i="5"/>
  <c r="AB927" i="5" s="1"/>
  <c r="AA513" i="5"/>
  <c r="AA349" i="5"/>
  <c r="AA140" i="5"/>
  <c r="AA109" i="5"/>
  <c r="AA205" i="5"/>
  <c r="AA317" i="5"/>
  <c r="AA3201" i="5"/>
  <c r="AA2155" i="5"/>
  <c r="AB2155" i="5" s="1"/>
  <c r="AA676" i="5"/>
  <c r="AA2441" i="5"/>
  <c r="AA2743" i="5"/>
  <c r="AA873" i="5"/>
  <c r="AB873" i="5" s="1"/>
  <c r="AA506" i="5"/>
  <c r="AA2233" i="5"/>
  <c r="AA1895" i="5"/>
  <c r="AB1895" i="5" s="1"/>
  <c r="AA1320" i="5"/>
  <c r="AB1320" i="5" s="1"/>
  <c r="AA2729" i="5"/>
  <c r="AB2729" i="5" s="1"/>
  <c r="AA643" i="5"/>
  <c r="AA1608" i="5"/>
  <c r="AA2614" i="5"/>
  <c r="AB2614" i="5" s="1"/>
  <c r="AA2702" i="5"/>
  <c r="AA1988" i="5"/>
  <c r="AA3223" i="5"/>
  <c r="AA2065" i="5"/>
  <c r="AB2065" i="5" s="1"/>
  <c r="AA1293" i="5"/>
  <c r="AA943" i="5"/>
  <c r="AA1777" i="5"/>
  <c r="AA1247" i="5"/>
  <c r="AB1247" i="5" s="1"/>
  <c r="AA1511" i="5"/>
  <c r="AA1074" i="5"/>
  <c r="AA1008" i="5"/>
  <c r="AB1008" i="5" s="1"/>
  <c r="AA1415" i="5"/>
  <c r="AB1415" i="5" s="1"/>
  <c r="AA580" i="5"/>
  <c r="AB580" i="5" s="1"/>
  <c r="AA2100" i="5"/>
  <c r="AA2150" i="5"/>
  <c r="AA198" i="5"/>
  <c r="AA2158" i="5"/>
  <c r="AA1633" i="5"/>
  <c r="AA1394" i="5"/>
  <c r="AA3111" i="5"/>
  <c r="AB3111" i="5" s="1"/>
  <c r="AA3082" i="5"/>
  <c r="AA3028" i="5"/>
  <c r="AA2639" i="5"/>
  <c r="AA2468" i="5"/>
  <c r="AB2468" i="5" s="1"/>
  <c r="AA2291" i="5"/>
  <c r="AA2239" i="5"/>
  <c r="AA2041" i="5"/>
  <c r="AB2041" i="5" s="1"/>
  <c r="AA1840" i="5"/>
  <c r="AB1840" i="5" s="1"/>
  <c r="AA1821" i="5"/>
  <c r="AB1821" i="5" s="1"/>
  <c r="AA1433" i="5"/>
  <c r="AA1397" i="5"/>
  <c r="AA838" i="5"/>
  <c r="AB838" i="5" s="1"/>
  <c r="AA652" i="5"/>
  <c r="AA517" i="5"/>
  <c r="AA451" i="5"/>
  <c r="AA446" i="5"/>
  <c r="AB446" i="5" s="1"/>
  <c r="AA284" i="5"/>
  <c r="AA1459" i="5"/>
  <c r="AA1708" i="5"/>
  <c r="AA1393" i="5"/>
  <c r="AB1393" i="5" s="1"/>
  <c r="AA763" i="5"/>
  <c r="AA431" i="5"/>
  <c r="AA2539" i="5"/>
  <c r="AB2539" i="5" s="1"/>
  <c r="AA1318" i="5"/>
  <c r="AB1318" i="5" s="1"/>
  <c r="AA3318" i="5"/>
  <c r="AB3318" i="5" s="1"/>
  <c r="AA2084" i="5"/>
  <c r="AA2370" i="5"/>
  <c r="AA1786" i="5"/>
  <c r="AA2759" i="5"/>
  <c r="AA1882" i="5"/>
  <c r="AA3226" i="5"/>
  <c r="AA2071" i="5"/>
  <c r="AB2071" i="5" s="1"/>
  <c r="AA3140" i="5"/>
  <c r="AB3140" i="5" s="1"/>
  <c r="AA3234" i="5"/>
  <c r="AA2989" i="5"/>
  <c r="AA1206" i="5"/>
  <c r="AB1206" i="5" s="1"/>
  <c r="AA978" i="5"/>
  <c r="AA3374" i="5"/>
  <c r="AA2953" i="5"/>
  <c r="AA2722" i="5"/>
  <c r="AB2722" i="5" s="1"/>
  <c r="AA2435" i="5"/>
  <c r="AB2435" i="5" s="1"/>
  <c r="AA2148" i="5"/>
  <c r="AA1263" i="5"/>
  <c r="AA686" i="5"/>
  <c r="AB686" i="5" s="1"/>
  <c r="AA385" i="5"/>
  <c r="AA3173" i="5"/>
  <c r="AA1382" i="5"/>
  <c r="AA865" i="5"/>
  <c r="AB865" i="5" s="1"/>
  <c r="AA3408" i="5"/>
  <c r="AB3408" i="5" s="1"/>
  <c r="AA3397" i="5"/>
  <c r="AA780" i="5"/>
  <c r="AA2567" i="5"/>
  <c r="AB2567" i="5" s="1"/>
  <c r="AA2066" i="5"/>
  <c r="AA1430" i="5"/>
  <c r="AA887" i="5"/>
  <c r="AA8" i="5"/>
  <c r="AB8" i="5" s="1"/>
  <c r="AA1270" i="5"/>
  <c r="AB1270" i="5" s="1"/>
  <c r="AA1486" i="5"/>
  <c r="AA1727" i="5"/>
  <c r="AA658" i="5"/>
  <c r="AA646" i="5"/>
  <c r="AA3056" i="5"/>
  <c r="AA2846" i="5"/>
  <c r="AA2172" i="5"/>
  <c r="AB2172" i="5" s="1"/>
  <c r="AA3268" i="5"/>
  <c r="AB3268" i="5" s="1"/>
  <c r="AA2207" i="5"/>
  <c r="AA1705" i="5"/>
  <c r="AA1472" i="5"/>
  <c r="AB1472" i="5" s="1"/>
  <c r="AA2166" i="5"/>
  <c r="AA3077" i="5"/>
  <c r="AA1052" i="5"/>
  <c r="AA2791" i="5"/>
  <c r="AB2791" i="5" s="1"/>
  <c r="AA1342" i="5"/>
  <c r="AB1342" i="5" s="1"/>
  <c r="AA1704" i="5"/>
  <c r="AA1675" i="5"/>
  <c r="AA1946" i="5"/>
  <c r="AB1946" i="5" s="1"/>
  <c r="AA2502" i="5"/>
  <c r="AA1001" i="5"/>
  <c r="AA1957" i="5"/>
  <c r="AA808" i="5"/>
  <c r="AB808" i="5" s="1"/>
  <c r="AA705" i="5"/>
  <c r="AB705" i="5" s="1"/>
  <c r="AA3107" i="5"/>
  <c r="AA1898" i="5"/>
  <c r="AA3169" i="5"/>
  <c r="AB3169" i="5" s="1"/>
  <c r="AA1314" i="5"/>
  <c r="AB1314" i="5" s="1"/>
  <c r="AA1044" i="5"/>
  <c r="AA1327" i="5"/>
  <c r="AA1937" i="5"/>
  <c r="AB1937" i="5" s="1"/>
  <c r="AA1046" i="5"/>
  <c r="AA316" i="5"/>
  <c r="AA2830" i="5"/>
  <c r="AB2830" i="5" s="1"/>
  <c r="AA744" i="5"/>
  <c r="AA2516" i="5"/>
  <c r="AA1711" i="5"/>
  <c r="AA539" i="5"/>
  <c r="AA2016" i="5"/>
  <c r="AB2016" i="5" s="1"/>
  <c r="AA1467" i="5"/>
  <c r="AB1467" i="5" s="1"/>
  <c r="AA3244" i="5"/>
  <c r="AA261" i="5"/>
  <c r="AA1364" i="5"/>
  <c r="AB1364" i="5" s="1"/>
  <c r="AA621" i="5"/>
  <c r="AB621" i="5" s="1"/>
  <c r="AA1747" i="5"/>
  <c r="AA302" i="5"/>
  <c r="AA2304" i="5"/>
  <c r="AB2304" i="5" s="1"/>
  <c r="AA1504" i="5"/>
  <c r="AA1380" i="5"/>
  <c r="AA979" i="5"/>
  <c r="AB979" i="5" s="1"/>
  <c r="AA2563" i="5"/>
  <c r="AB2563" i="5" s="1"/>
  <c r="AA2625" i="5"/>
  <c r="AA2010" i="5"/>
  <c r="AA147" i="5"/>
  <c r="AA105" i="5"/>
  <c r="AB105" i="5" s="1"/>
  <c r="AA2987" i="5"/>
  <c r="AB2987" i="5" s="1"/>
  <c r="AA3288" i="5"/>
  <c r="AA2664" i="5"/>
  <c r="AA2447" i="5"/>
  <c r="AB2447" i="5" s="1"/>
  <c r="AA2224" i="5"/>
  <c r="AB2224" i="5" s="1"/>
  <c r="AA2028" i="5"/>
  <c r="AA1620" i="5"/>
  <c r="AA1542" i="5"/>
  <c r="AB1542" i="5" s="1"/>
  <c r="AA1378" i="5"/>
  <c r="AA1321" i="5"/>
  <c r="AA1061" i="5"/>
  <c r="AB1061" i="5" s="1"/>
  <c r="AA911" i="5"/>
  <c r="AA627" i="5"/>
  <c r="AA509" i="5"/>
  <c r="AA251" i="5"/>
  <c r="AA243" i="5"/>
  <c r="AB243" i="5" s="1"/>
  <c r="AA188" i="5"/>
  <c r="AB188" i="5" s="1"/>
  <c r="AA162" i="5"/>
  <c r="AA125" i="5"/>
  <c r="AA46" i="5"/>
  <c r="AB46" i="5" s="1"/>
  <c r="AA44" i="5"/>
  <c r="AB44" i="5" s="1"/>
  <c r="AA1113" i="5"/>
  <c r="AA2514" i="5"/>
  <c r="AA2837" i="5"/>
  <c r="AB2837" i="5" s="1"/>
  <c r="AA1764" i="5"/>
  <c r="AA560" i="5"/>
  <c r="AA2258" i="5"/>
  <c r="AB2258" i="5" s="1"/>
  <c r="AA942" i="5"/>
  <c r="AB942" i="5" s="1"/>
  <c r="AA3406" i="5"/>
  <c r="AA2752" i="5"/>
  <c r="AA244" i="5"/>
  <c r="AA1196" i="5"/>
  <c r="AB1196" i="5" s="1"/>
  <c r="AA557" i="5"/>
  <c r="AB557" i="5" s="1"/>
  <c r="AA3238" i="5"/>
  <c r="AA2933" i="5"/>
  <c r="AA1933" i="5"/>
  <c r="AB1933" i="5" s="1"/>
  <c r="AA3386" i="5"/>
  <c r="AB3386" i="5" s="1"/>
  <c r="AA3143" i="5"/>
  <c r="AA2558" i="5"/>
  <c r="AA536" i="5"/>
  <c r="AB536" i="5" s="1"/>
  <c r="AA1102" i="5"/>
  <c r="AA2423" i="5"/>
  <c r="AA1455" i="5"/>
  <c r="AB1455" i="5" s="1"/>
  <c r="AA2652" i="5"/>
  <c r="AA1578" i="5"/>
  <c r="AA2044" i="5"/>
  <c r="AA3281" i="5"/>
  <c r="AA2102" i="5"/>
  <c r="AB2102" i="5" s="1"/>
  <c r="AA2479" i="5"/>
  <c r="AB2479" i="5" s="1"/>
  <c r="AA1981" i="5"/>
  <c r="AA2850" i="5"/>
  <c r="AA2700" i="5"/>
  <c r="AB2700" i="5" s="1"/>
  <c r="AA3177" i="5"/>
  <c r="AB3177" i="5" s="1"/>
  <c r="AA781" i="5"/>
  <c r="AA1535" i="5"/>
  <c r="AA2145" i="5"/>
  <c r="AB2145" i="5" s="1"/>
  <c r="AA1232" i="5"/>
  <c r="AA1135" i="5"/>
  <c r="AA2089" i="5"/>
  <c r="AB2089" i="5" s="1"/>
  <c r="AA2741" i="5"/>
  <c r="AB2741" i="5" s="1"/>
  <c r="AA1693" i="5"/>
  <c r="AA1199" i="5"/>
  <c r="AA466" i="5"/>
  <c r="AB466" i="5" s="1"/>
  <c r="AA48" i="5"/>
  <c r="AA2179" i="5"/>
  <c r="AB2179" i="5" s="1"/>
  <c r="AA2927" i="5"/>
  <c r="AA79" i="5"/>
  <c r="AB79" i="5" s="1"/>
  <c r="AA2008" i="5"/>
  <c r="AB2008" i="5" s="1"/>
  <c r="AA1190" i="5"/>
  <c r="AB1190" i="5" s="1"/>
  <c r="AA2932" i="5"/>
  <c r="AA726" i="5"/>
  <c r="AB726" i="5" s="1"/>
  <c r="AA279" i="5"/>
  <c r="AB279" i="5" s="1"/>
  <c r="AA3255" i="5"/>
  <c r="AA3145" i="5"/>
  <c r="AA1776" i="5"/>
  <c r="AB1776" i="5" s="1"/>
  <c r="AA2116" i="5"/>
  <c r="AB2116" i="5" s="1"/>
  <c r="AA3164" i="5"/>
  <c r="AA472" i="5"/>
  <c r="AA2800" i="5"/>
  <c r="AB2800" i="5" s="1"/>
  <c r="AA2897" i="5"/>
  <c r="AB2897" i="5" s="1"/>
  <c r="AA516" i="5"/>
  <c r="AB516" i="5" s="1"/>
  <c r="AA1182" i="5"/>
  <c r="AA26" i="5"/>
  <c r="AB26" i="5" s="1"/>
  <c r="AA2557" i="5"/>
  <c r="AB2557" i="5" s="1"/>
  <c r="AA499" i="5"/>
  <c r="AB499" i="5" s="1"/>
  <c r="AA2501" i="5"/>
  <c r="AA1100" i="5"/>
  <c r="AA614" i="5"/>
  <c r="AB614" i="5" s="1"/>
  <c r="AA533" i="5"/>
  <c r="AA1690" i="5"/>
  <c r="AA2009" i="5"/>
  <c r="AB2009" i="5" s="1"/>
  <c r="AA2978" i="5"/>
  <c r="AB2978" i="5" s="1"/>
  <c r="AA1129" i="5"/>
  <c r="AA1353" i="5"/>
  <c r="AA1282" i="5"/>
  <c r="AB1282" i="5" s="1"/>
  <c r="AA2997" i="5"/>
  <c r="AA2389" i="5"/>
  <c r="AB2389" i="5" s="1"/>
  <c r="AA1932" i="5"/>
  <c r="AA1121" i="5"/>
  <c r="AB1121" i="5" s="1"/>
  <c r="AA537" i="5"/>
  <c r="AB537" i="5" s="1"/>
  <c r="AA1590" i="5"/>
  <c r="AB1590" i="5" s="1"/>
  <c r="AA372" i="5"/>
  <c r="AA1550" i="5"/>
  <c r="AB1550" i="5" s="1"/>
  <c r="AA2346" i="5"/>
  <c r="AB2346" i="5" s="1"/>
  <c r="AA2339" i="5"/>
  <c r="AA693" i="5"/>
  <c r="AA3068" i="5"/>
  <c r="AB3068" i="5" s="1"/>
  <c r="AA498" i="5"/>
  <c r="AB498" i="5" s="1"/>
  <c r="AA2443" i="5"/>
  <c r="AA1798" i="5"/>
  <c r="AA2921" i="5"/>
  <c r="AB2921" i="5" s="1"/>
  <c r="AA1952" i="5"/>
  <c r="AB1952" i="5" s="1"/>
  <c r="AA967" i="5"/>
  <c r="AB967" i="5" s="1"/>
  <c r="AA45" i="5"/>
  <c r="AA928" i="5"/>
  <c r="AB928" i="5" s="1"/>
  <c r="AA410" i="5"/>
  <c r="AB410" i="5" s="1"/>
  <c r="AA2742" i="5"/>
  <c r="AB2742" i="5" s="1"/>
  <c r="AA2750" i="5"/>
  <c r="AA3313" i="5"/>
  <c r="AB3313" i="5" s="1"/>
  <c r="AA990" i="5"/>
  <c r="AB990" i="5" s="1"/>
  <c r="AA707" i="5"/>
  <c r="AA1109" i="5"/>
  <c r="AA2973" i="5"/>
  <c r="AA919" i="5"/>
  <c r="AB919" i="5" s="1"/>
  <c r="AA139" i="5"/>
  <c r="AA3167" i="5"/>
  <c r="AA33" i="5"/>
  <c r="AA1698" i="5"/>
  <c r="AB1698" i="5" s="1"/>
  <c r="AA832" i="5"/>
  <c r="AA113" i="5"/>
  <c r="AA36" i="5"/>
  <c r="AA690" i="5"/>
  <c r="AB690" i="5" s="1"/>
  <c r="AA1772" i="5"/>
  <c r="AA2612" i="5"/>
  <c r="AA2342" i="5"/>
  <c r="AB2342" i="5" s="1"/>
  <c r="AA578" i="5"/>
  <c r="AB578" i="5" s="1"/>
  <c r="AA2217" i="5"/>
  <c r="AA940" i="5"/>
  <c r="AA767" i="5"/>
  <c r="AA129" i="5"/>
  <c r="AB129" i="5" s="1"/>
  <c r="AA835" i="5"/>
  <c r="AA2705" i="5"/>
  <c r="AA2238" i="5"/>
  <c r="AA355" i="5"/>
  <c r="AB355" i="5" s="1"/>
  <c r="AA1534" i="5"/>
  <c r="AB1534" i="5" s="1"/>
  <c r="AA1526" i="5"/>
  <c r="AA3326" i="5"/>
  <c r="AA1463" i="5"/>
  <c r="AB1463" i="5" s="1"/>
  <c r="AA2137" i="5"/>
  <c r="AB2137" i="5" s="1"/>
  <c r="AA2144" i="5"/>
  <c r="AA2877" i="5"/>
  <c r="AA1237" i="5"/>
  <c r="AB1237" i="5" s="1"/>
  <c r="AA211" i="5"/>
  <c r="AB211" i="5" s="1"/>
  <c r="AA3270" i="5"/>
  <c r="AA640" i="5"/>
  <c r="AB640" i="5" s="1"/>
  <c r="AA3263" i="5"/>
  <c r="AB3263" i="5" s="1"/>
  <c r="AA1289" i="5"/>
  <c r="AA1399" i="5"/>
  <c r="AA794" i="5"/>
  <c r="AA2867" i="5"/>
  <c r="AB2867" i="5" s="1"/>
  <c r="AA3322" i="5"/>
  <c r="AB3322" i="5" s="1"/>
  <c r="AA771" i="5"/>
  <c r="AA2121" i="5"/>
  <c r="AA1699" i="5"/>
  <c r="AB1699" i="5" s="1"/>
  <c r="AA1229" i="5"/>
  <c r="AB1229" i="5" s="1"/>
  <c r="AA728" i="5"/>
  <c r="AA75" i="5"/>
  <c r="AB75" i="5" s="1"/>
  <c r="AA418" i="5"/>
  <c r="AB418" i="5" s="1"/>
  <c r="AA3361" i="5"/>
  <c r="AA859" i="5"/>
  <c r="AA663" i="5"/>
  <c r="AB663" i="5" s="1"/>
  <c r="AA3283" i="5"/>
  <c r="AA3180" i="5"/>
  <c r="AA1055" i="5"/>
  <c r="AA969" i="5"/>
  <c r="AB969" i="5" s="1"/>
  <c r="AA348" i="5"/>
  <c r="AB348" i="5" s="1"/>
  <c r="AA1976" i="5"/>
  <c r="AA2598" i="5"/>
  <c r="AA258" i="5"/>
  <c r="AB258" i="5" s="1"/>
  <c r="AA974" i="5"/>
  <c r="AB974" i="5" s="1"/>
  <c r="AA1854" i="5"/>
  <c r="AA2773" i="5"/>
  <c r="AA3131" i="5"/>
  <c r="AB3131" i="5" s="1"/>
  <c r="AA3076" i="5"/>
  <c r="AB3076" i="5" s="1"/>
  <c r="AA329" i="5"/>
  <c r="AA2312" i="5"/>
  <c r="AA2040" i="5"/>
  <c r="AB2040" i="5" s="1"/>
  <c r="AA3420" i="5"/>
  <c r="AA2961" i="5"/>
  <c r="AA1105" i="5"/>
  <c r="AA782" i="5"/>
  <c r="AB782" i="5" s="1"/>
  <c r="AA432" i="5"/>
  <c r="AB432" i="5" s="1"/>
  <c r="AA2473" i="5"/>
  <c r="AA2868" i="5"/>
  <c r="AA3057" i="5"/>
  <c r="AA1218" i="5"/>
  <c r="AB1218" i="5" s="1"/>
  <c r="AA13" i="5"/>
  <c r="AB13" i="5" s="1"/>
  <c r="AA1560" i="5"/>
  <c r="AA2994" i="5"/>
  <c r="AA2528" i="5"/>
  <c r="AA2140" i="5"/>
  <c r="AB2140" i="5" s="1"/>
  <c r="AA1485" i="5"/>
  <c r="AA654" i="5"/>
  <c r="AB654" i="5" s="1"/>
  <c r="AA2833" i="5"/>
  <c r="AB2833" i="5" s="1"/>
  <c r="AA2543" i="5"/>
  <c r="AB2543" i="5" s="1"/>
  <c r="AA2118" i="5"/>
  <c r="AA1493" i="5"/>
  <c r="AA2993" i="5"/>
  <c r="AB2993" i="5" s="1"/>
  <c r="AA2384" i="5"/>
  <c r="AB2384" i="5" s="1"/>
  <c r="AA2007" i="5"/>
  <c r="AA2282" i="5"/>
  <c r="AA2570" i="5"/>
  <c r="AB2570" i="5" s="1"/>
  <c r="AA1767" i="5"/>
  <c r="AB1767" i="5" s="1"/>
  <c r="AA3194" i="5"/>
  <c r="AA1956" i="5"/>
  <c r="AA1319" i="5"/>
  <c r="AB1319" i="5" s="1"/>
  <c r="AA123" i="5"/>
  <c r="AA1574" i="5"/>
  <c r="AA461" i="5"/>
  <c r="AA3058" i="5"/>
  <c r="AB3058" i="5" s="1"/>
  <c r="AA1707" i="5"/>
  <c r="AB1707" i="5" s="1"/>
  <c r="AA2318" i="5"/>
  <c r="AA2646" i="5"/>
  <c r="AB2646" i="5" s="1"/>
  <c r="AA1351" i="5"/>
  <c r="AB1351" i="5" s="1"/>
  <c r="AA3040" i="5"/>
  <c r="AA3105" i="5"/>
  <c r="AA947" i="5"/>
  <c r="AB947" i="5" s="1"/>
  <c r="AA270" i="5"/>
  <c r="AA1344" i="5"/>
  <c r="AA1712" i="5"/>
  <c r="AA2324" i="5"/>
  <c r="AB2324" i="5" s="1"/>
  <c r="AA952" i="5"/>
  <c r="AB952" i="5" s="1"/>
  <c r="AA217" i="5"/>
  <c r="AA1663" i="5"/>
  <c r="AA2193" i="5"/>
  <c r="AB2193" i="5" s="1"/>
  <c r="AA2329" i="5"/>
  <c r="AB2329" i="5" s="1"/>
  <c r="AA2449" i="5"/>
  <c r="AA1714" i="5"/>
  <c r="AA2232" i="5"/>
  <c r="AB2232" i="5" s="1"/>
  <c r="AA2772" i="5"/>
  <c r="AB2772" i="5" s="1"/>
  <c r="AA1116" i="5"/>
  <c r="AA779" i="5"/>
  <c r="AA155" i="5"/>
  <c r="AB155" i="5" s="1"/>
  <c r="AA1035" i="5"/>
  <c r="AA3006" i="5"/>
  <c r="AA2365" i="5"/>
  <c r="AA390" i="5"/>
  <c r="AB390" i="5" s="1"/>
  <c r="AA404" i="5"/>
  <c r="AA1634" i="5"/>
  <c r="AB1634" i="5" s="1"/>
  <c r="AA535" i="5"/>
  <c r="AB535" i="5" s="1"/>
  <c r="AA43" i="5"/>
  <c r="AA717" i="5"/>
  <c r="AB717" i="5" s="1"/>
  <c r="AA2242" i="5"/>
  <c r="AB2242" i="5" s="1"/>
  <c r="AA3116" i="5"/>
  <c r="AB3116" i="5" s="1"/>
  <c r="AA1830" i="5"/>
  <c r="AA398" i="5"/>
  <c r="AB398" i="5" s="1"/>
  <c r="AA175" i="5"/>
  <c r="AA2894" i="5"/>
  <c r="AA2930" i="5"/>
  <c r="AA1565" i="5"/>
  <c r="AB1565" i="5" s="1"/>
  <c r="AA417" i="5"/>
  <c r="AB417" i="5" s="1"/>
  <c r="AA2372" i="5"/>
  <c r="AA3267" i="5"/>
  <c r="AB3267" i="5" s="1"/>
  <c r="AA2139" i="5"/>
  <c r="AB2139" i="5" s="1"/>
  <c r="AA1359" i="5"/>
  <c r="AB1359" i="5" s="1"/>
  <c r="AA146" i="5"/>
  <c r="AA1373" i="5"/>
  <c r="AB1373" i="5" s="1"/>
  <c r="AA3301" i="5"/>
  <c r="AB3301" i="5" s="1"/>
  <c r="AA2338" i="5"/>
  <c r="AA1501" i="5"/>
  <c r="AA601" i="5"/>
  <c r="AB601" i="5" s="1"/>
  <c r="AA58" i="5"/>
  <c r="AB58" i="5" s="1"/>
  <c r="AA1809" i="5"/>
  <c r="AB1809" i="5" s="1"/>
  <c r="AA2480" i="5"/>
  <c r="AA1015" i="5"/>
  <c r="AA3379" i="5"/>
  <c r="AB3379" i="5" s="1"/>
  <c r="AA2511" i="5"/>
  <c r="AB2511" i="5" s="1"/>
  <c r="AA897" i="5"/>
  <c r="AA644" i="5"/>
  <c r="AB644" i="5" s="1"/>
  <c r="AA95" i="5"/>
  <c r="AB95" i="5" s="1"/>
  <c r="AA2114" i="5"/>
  <c r="AB2114" i="5" s="1"/>
  <c r="AA2411" i="5"/>
  <c r="AA496" i="5"/>
  <c r="AA1955" i="5"/>
  <c r="AA2738" i="5"/>
  <c r="AB2738" i="5" s="1"/>
  <c r="AA2030" i="5"/>
  <c r="AA3243" i="5"/>
  <c r="AB3243" i="5" s="1"/>
  <c r="AA1615" i="5"/>
  <c r="AB1615" i="5" s="1"/>
  <c r="AA944" i="5"/>
  <c r="AA34" i="5"/>
  <c r="AB34" i="5" s="1"/>
  <c r="AA1899" i="5"/>
  <c r="AB1899" i="5" s="1"/>
  <c r="AA2939" i="5"/>
  <c r="AB2939" i="5" s="1"/>
  <c r="AA2283" i="5"/>
  <c r="AB2283" i="5" s="1"/>
  <c r="AA1543" i="5"/>
  <c r="AB1543" i="5" s="1"/>
  <c r="AA961" i="5"/>
  <c r="AB961" i="5" s="1"/>
  <c r="AA288" i="5"/>
  <c r="AB288" i="5" s="1"/>
  <c r="AA424" i="5"/>
  <c r="AB424" i="5" s="1"/>
  <c r="AA3108" i="5"/>
  <c r="AB3108" i="5" s="1"/>
  <c r="AA318" i="5"/>
  <c r="AB318" i="5" s="1"/>
  <c r="AA760" i="5"/>
  <c r="AB760" i="5" s="1"/>
  <c r="AA380" i="5"/>
  <c r="AB380" i="5" s="1"/>
  <c r="AA2915" i="5"/>
  <c r="AB2915" i="5" s="1"/>
  <c r="AA2138" i="5"/>
  <c r="AA2274" i="5"/>
  <c r="AB2274" i="5" s="1"/>
  <c r="AA688" i="5"/>
  <c r="AB688" i="5" s="1"/>
  <c r="AA2545" i="5"/>
  <c r="AB2545" i="5" s="1"/>
  <c r="AA1043" i="5"/>
  <c r="AB1043" i="5" s="1"/>
  <c r="AA755" i="5"/>
  <c r="AB755" i="5" s="1"/>
  <c r="AA2591" i="5"/>
  <c r="AB2591" i="5" s="1"/>
  <c r="AA1215" i="5"/>
  <c r="AB1215" i="5" s="1"/>
  <c r="AA1434" i="5"/>
  <c r="AB1434" i="5" s="1"/>
  <c r="AA114" i="5"/>
  <c r="AB114" i="5" s="1"/>
  <c r="AA1942" i="5"/>
  <c r="AB1942" i="5" s="1"/>
  <c r="AA1091" i="5"/>
  <c r="AB1091" i="5" s="1"/>
  <c r="AA2014" i="5"/>
  <c r="AB2014" i="5" s="1"/>
  <c r="AA2228" i="5"/>
  <c r="AB2228" i="5" s="1"/>
  <c r="AA964" i="5"/>
  <c r="AB964" i="5" s="1"/>
  <c r="AA463" i="5"/>
  <c r="AB463" i="5" s="1"/>
  <c r="AA3026" i="5"/>
  <c r="AA2893" i="5"/>
  <c r="AB2893" i="5" s="1"/>
  <c r="AA659" i="5"/>
  <c r="AB659" i="5" s="1"/>
  <c r="AA1836" i="5"/>
  <c r="AB1836" i="5" s="1"/>
  <c r="AA2530" i="5"/>
  <c r="AB2530" i="5" s="1"/>
  <c r="AA471" i="5"/>
  <c r="AB471" i="5" s="1"/>
  <c r="AA60" i="5"/>
  <c r="AB60" i="5" s="1"/>
  <c r="AA413" i="5"/>
  <c r="AB413" i="5" s="1"/>
  <c r="AA2322" i="5"/>
  <c r="AB2322" i="5" s="1"/>
  <c r="AA2626" i="5"/>
  <c r="AB2626" i="5" s="1"/>
  <c r="AA1294" i="5"/>
  <c r="AB1294" i="5" s="1"/>
  <c r="AA35" i="5"/>
  <c r="AB35" i="5" s="1"/>
  <c r="AA1831" i="5"/>
  <c r="AB1831" i="5" s="1"/>
  <c r="AA665" i="5"/>
  <c r="AB665" i="5" s="1"/>
  <c r="AA3334" i="5"/>
  <c r="AB3334" i="5" s="1"/>
  <c r="AA958" i="5"/>
  <c r="AA3159" i="5"/>
  <c r="AA2596" i="5"/>
  <c r="AB2596" i="5" s="1"/>
  <c r="AA2768" i="5"/>
  <c r="AB2768" i="5" s="1"/>
  <c r="AA3280" i="5"/>
  <c r="AB3280" i="5" s="1"/>
  <c r="AA2451" i="5"/>
  <c r="AB2451" i="5" s="1"/>
  <c r="AA1391" i="5"/>
  <c r="AB1391" i="5" s="1"/>
  <c r="AA670" i="5"/>
  <c r="AB670" i="5" s="1"/>
  <c r="AA242" i="5"/>
  <c r="AB242" i="5" s="1"/>
  <c r="AA588" i="5"/>
  <c r="AB588" i="5" s="1"/>
  <c r="AA2638" i="5"/>
  <c r="AB2638" i="5" s="1"/>
  <c r="AA2674" i="5"/>
  <c r="AB2674" i="5" s="1"/>
  <c r="AA2082" i="5"/>
  <c r="AB2082" i="5" s="1"/>
  <c r="AA1778" i="5"/>
  <c r="AB1778" i="5" s="1"/>
  <c r="AA648" i="5"/>
  <c r="AB648" i="5" s="1"/>
  <c r="AA274" i="5"/>
  <c r="AB274" i="5" s="1"/>
  <c r="AA2693" i="5"/>
  <c r="AB2693" i="5" s="1"/>
  <c r="AA1595" i="5"/>
  <c r="AA898" i="5"/>
  <c r="AB898" i="5" s="1"/>
  <c r="AA1741" i="5"/>
  <c r="AB1741" i="5" s="1"/>
  <c r="AA680" i="5"/>
  <c r="AB680" i="5" s="1"/>
  <c r="AA2540" i="5"/>
  <c r="AB2540" i="5" s="1"/>
  <c r="AA2820" i="5"/>
  <c r="AB2820" i="5" s="1"/>
  <c r="AA567" i="5"/>
  <c r="AB567" i="5" s="1"/>
  <c r="AA2964" i="5"/>
  <c r="AB2964" i="5" s="1"/>
  <c r="AA2442" i="5"/>
  <c r="AB2442" i="5" s="1"/>
  <c r="AA39" i="5"/>
  <c r="AB39" i="5" s="1"/>
  <c r="AA1214" i="5"/>
  <c r="AB1214" i="5" s="1"/>
  <c r="AA1632" i="5"/>
  <c r="AB1632" i="5" s="1"/>
  <c r="AA1298" i="5"/>
  <c r="AB1298" i="5" s="1"/>
  <c r="AA2718" i="5"/>
  <c r="AB2718" i="5" s="1"/>
  <c r="AA1333" i="5"/>
  <c r="AB1333" i="5" s="1"/>
  <c r="AA2919" i="5"/>
  <c r="AB2919" i="5" s="1"/>
  <c r="AA368" i="5"/>
  <c r="AA2361" i="5"/>
  <c r="AB2361" i="5" s="1"/>
  <c r="AA2627" i="5"/>
  <c r="AB2627" i="5" s="1"/>
  <c r="AA2499" i="5"/>
  <c r="AB2499" i="5" s="1"/>
  <c r="AA1593" i="5"/>
  <c r="AB1593" i="5" s="1"/>
  <c r="AA1618" i="5"/>
  <c r="AB1618" i="5" s="1"/>
  <c r="AA2684" i="5"/>
  <c r="AB2684" i="5" s="1"/>
  <c r="AA3251" i="5"/>
  <c r="AB3251" i="5" s="1"/>
  <c r="AA3259" i="5"/>
  <c r="AB3259" i="5" s="1"/>
  <c r="AA1396" i="5"/>
  <c r="AB1396" i="5" s="1"/>
  <c r="AA2886" i="5"/>
  <c r="AB2886" i="5" s="1"/>
  <c r="AA2691" i="5"/>
  <c r="AA2216" i="5"/>
  <c r="AA3265" i="5"/>
  <c r="AB3265" i="5" s="1"/>
  <c r="AA731" i="5"/>
  <c r="AB731" i="5" s="1"/>
  <c r="AA674" i="5"/>
  <c r="AA2043" i="5"/>
  <c r="AB2043" i="5" s="1"/>
  <c r="AA1002" i="5"/>
  <c r="AA72" i="5"/>
  <c r="AB72" i="5" s="1"/>
  <c r="AA2434" i="5"/>
  <c r="AA2481" i="5"/>
  <c r="AB2481" i="5" s="1"/>
  <c r="AA986" i="5"/>
  <c r="AA1694" i="5"/>
  <c r="AA90" i="5"/>
  <c r="AA121" i="5"/>
  <c r="AB121" i="5" s="1"/>
  <c r="AA695" i="5"/>
  <c r="AB695" i="5" s="1"/>
  <c r="AA3097" i="5"/>
  <c r="AA1613" i="5"/>
  <c r="AA427" i="5"/>
  <c r="AB427" i="5" s="1"/>
  <c r="AA3229" i="5"/>
  <c r="AB3229" i="5" s="1"/>
  <c r="AA2256" i="5"/>
  <c r="AA2292" i="5"/>
  <c r="AA133" i="5"/>
  <c r="AB133" i="5" s="1"/>
  <c r="AA624" i="5"/>
  <c r="AB624" i="5" s="1"/>
  <c r="AA3072" i="5"/>
  <c r="AA3089" i="5"/>
  <c r="AA3141" i="5"/>
  <c r="AB3141" i="5" s="1"/>
  <c r="AA3004" i="5"/>
  <c r="AA1309" i="5"/>
  <c r="AA892" i="5"/>
  <c r="AA239" i="5"/>
  <c r="AB239" i="5" s="1"/>
  <c r="AA2601" i="5"/>
  <c r="AB2601" i="5" s="1"/>
  <c r="AA1050" i="5"/>
  <c r="AA3185" i="5"/>
  <c r="AA1480" i="5"/>
  <c r="AB1480" i="5" s="1"/>
  <c r="AA1123" i="5"/>
  <c r="AB1123" i="5" s="1"/>
  <c r="AA2345" i="5"/>
  <c r="AA677" i="5"/>
  <c r="AA3398" i="5"/>
  <c r="AA2470" i="5"/>
  <c r="AB2470" i="5" s="1"/>
  <c r="AA2631" i="5"/>
  <c r="AA2427" i="5"/>
  <c r="AA2096" i="5"/>
  <c r="AB2096" i="5" s="1"/>
  <c r="AA3274" i="5"/>
  <c r="AA1331" i="5"/>
  <c r="AB1331" i="5" s="1"/>
  <c r="AA2371" i="5"/>
  <c r="AA1211" i="5"/>
  <c r="AB1211" i="5" s="1"/>
  <c r="AA1990" i="5"/>
  <c r="AB1990" i="5" s="1"/>
  <c r="AA1409" i="5"/>
  <c r="AA2314" i="5"/>
  <c r="AA1788" i="5"/>
  <c r="AA1203" i="5"/>
  <c r="AB1203" i="5" s="1"/>
  <c r="AA2533" i="5"/>
  <c r="AB2533" i="5" s="1"/>
  <c r="AA1471" i="5"/>
  <c r="AA247" i="5"/>
  <c r="AA3337" i="5"/>
  <c r="AB3337" i="5" s="1"/>
  <c r="AA193" i="5"/>
  <c r="AB193" i="5" s="1"/>
  <c r="AA112" i="5"/>
  <c r="AA2467" i="5"/>
  <c r="AA2765" i="5"/>
  <c r="AB2765" i="5" s="1"/>
  <c r="AA1579" i="5"/>
  <c r="AA1154" i="5"/>
  <c r="AA1509" i="5"/>
  <c r="AA738" i="5"/>
  <c r="AB738" i="5" s="1"/>
  <c r="AA3079" i="5"/>
  <c r="AA1905" i="5"/>
  <c r="AA2429" i="5"/>
  <c r="AA165" i="5"/>
  <c r="AB165" i="5" s="1"/>
  <c r="AA975" i="5"/>
  <c r="AB975" i="5" s="1"/>
  <c r="AA812" i="5"/>
  <c r="AA1385" i="5"/>
  <c r="AB1385" i="5" s="1"/>
  <c r="AA2000" i="5"/>
  <c r="AB2000" i="5" s="1"/>
  <c r="AA1086" i="5"/>
  <c r="AB1086" i="5" s="1"/>
  <c r="AA1598" i="5"/>
  <c r="AA3411" i="5"/>
  <c r="AA2955" i="5"/>
  <c r="AB2955" i="5" s="1"/>
  <c r="AA2754" i="5"/>
  <c r="AB2754" i="5" s="1"/>
  <c r="AA2285" i="5"/>
  <c r="AA2042" i="5"/>
  <c r="AB2042" i="5" s="1"/>
  <c r="AA1737" i="5"/>
  <c r="AB1737" i="5" s="1"/>
  <c r="AA1167" i="5"/>
  <c r="AB1167" i="5" s="1"/>
  <c r="AA1012" i="5"/>
  <c r="AA505" i="5"/>
  <c r="AA3304" i="5"/>
  <c r="AB3304" i="5" s="1"/>
  <c r="AA1822" i="5"/>
  <c r="AB1822" i="5" s="1"/>
  <c r="AA1411" i="5"/>
  <c r="AA470" i="5"/>
  <c r="AB470" i="5" s="1"/>
  <c r="AA2724" i="5"/>
  <c r="AB2724" i="5" s="1"/>
  <c r="AA2882" i="5"/>
  <c r="AB2882" i="5" s="1"/>
  <c r="AA3216" i="5"/>
  <c r="AA2347" i="5"/>
  <c r="AA2695" i="5"/>
  <c r="AB2695" i="5" s="1"/>
  <c r="AA2890" i="5"/>
  <c r="AB2890" i="5" s="1"/>
  <c r="AA2692" i="5"/>
  <c r="AA1839" i="5"/>
  <c r="AB1839" i="5" s="1"/>
  <c r="AA2128" i="5"/>
  <c r="AB2128" i="5" s="1"/>
  <c r="AA1980" i="5"/>
  <c r="AB1980" i="5" s="1"/>
  <c r="AA691" i="5"/>
  <c r="AA1970" i="5"/>
  <c r="AA1987" i="5"/>
  <c r="AB1987" i="5" s="1"/>
  <c r="AA1816" i="5"/>
  <c r="AA2721" i="5"/>
  <c r="AA3282" i="5"/>
  <c r="AA3017" i="5"/>
  <c r="AB3017" i="5" s="1"/>
  <c r="AA563" i="5"/>
  <c r="AA2397" i="5"/>
  <c r="AA38" i="5"/>
  <c r="AA569" i="5"/>
  <c r="AB569" i="5" s="1"/>
  <c r="AA541" i="5"/>
  <c r="AA2938" i="5"/>
  <c r="AA2616" i="5"/>
  <c r="AB2616" i="5" s="1"/>
  <c r="AA1502" i="5"/>
  <c r="AB1502" i="5" s="1"/>
  <c r="AA1142" i="5"/>
  <c r="AA306" i="5"/>
  <c r="AA3000" i="5"/>
  <c r="AA764" i="5"/>
  <c r="AB764" i="5" s="1"/>
  <c r="AA2871" i="5"/>
  <c r="AA444" i="5"/>
  <c r="AA456" i="5"/>
  <c r="AA2813" i="5"/>
  <c r="AB2813" i="5" s="1"/>
  <c r="AA2469" i="5"/>
  <c r="AA562" i="5"/>
  <c r="AA1462" i="5"/>
  <c r="AA2985" i="5"/>
  <c r="AB2985" i="5" s="1"/>
  <c r="AA3319" i="5"/>
  <c r="AA3184" i="5"/>
  <c r="AA2069" i="5"/>
  <c r="AB2069" i="5" s="1"/>
  <c r="AA1931" i="5"/>
  <c r="AB1931" i="5" s="1"/>
  <c r="AA447" i="5"/>
  <c r="AA115" i="5"/>
  <c r="AA886" i="5"/>
  <c r="AA741" i="5"/>
  <c r="AB741" i="5" s="1"/>
  <c r="AA2517" i="5"/>
  <c r="AA1841" i="5"/>
  <c r="AA1170" i="5"/>
  <c r="AA1054" i="5"/>
  <c r="AB1054" i="5" s="1"/>
  <c r="AA2400" i="5"/>
  <c r="AA909" i="5"/>
  <c r="AA305" i="5"/>
  <c r="AA2542" i="5"/>
  <c r="AB2542" i="5" s="1"/>
  <c r="AA2810" i="5"/>
  <c r="AA1295" i="5"/>
  <c r="AA2078" i="5"/>
  <c r="AB2078" i="5" s="1"/>
  <c r="AA334" i="5"/>
  <c r="AB334" i="5" s="1"/>
  <c r="AA2589" i="5"/>
  <c r="AA276" i="5"/>
  <c r="AA2982" i="5"/>
  <c r="AA2360" i="5"/>
  <c r="AB2360" i="5" s="1"/>
  <c r="AA1670" i="5"/>
  <c r="AA1068" i="5"/>
  <c r="AA225" i="5"/>
  <c r="AA518" i="5"/>
  <c r="AB518" i="5" s="1"/>
  <c r="AA2698" i="5"/>
  <c r="AA997" i="5"/>
  <c r="AA2658" i="5"/>
  <c r="AB2658" i="5" s="1"/>
  <c r="AA2671" i="5"/>
  <c r="AB2671" i="5" s="1"/>
  <c r="AA3339" i="5"/>
  <c r="AA1316" i="5"/>
  <c r="AA1088" i="5"/>
  <c r="AB1088" i="5" s="1"/>
  <c r="AA3338" i="5"/>
  <c r="AB3338" i="5" s="1"/>
  <c r="AA3366" i="5"/>
  <c r="AA2622" i="5"/>
  <c r="AA1479" i="5"/>
  <c r="AA173" i="5"/>
  <c r="AB173" i="5" s="1"/>
  <c r="AA1256" i="5"/>
  <c r="AA2356" i="5"/>
  <c r="AA888" i="5"/>
  <c r="AA1872" i="5"/>
  <c r="AB1872" i="5" s="1"/>
  <c r="AA1300" i="5"/>
  <c r="AA156" i="5"/>
  <c r="AA1417" i="5"/>
  <c r="AB1417" i="5" s="1"/>
  <c r="AA304" i="5"/>
  <c r="AB304" i="5" s="1"/>
  <c r="AA3329" i="5"/>
  <c r="AA1759" i="5"/>
  <c r="AA870" i="5"/>
  <c r="AB870" i="5" s="1"/>
  <c r="AA397" i="5"/>
  <c r="AB397" i="5" s="1"/>
  <c r="AA3378" i="5"/>
  <c r="AA3293" i="5"/>
  <c r="AA1442" i="5"/>
  <c r="AA759" i="5"/>
  <c r="AB759" i="5" s="1"/>
  <c r="AA514" i="5"/>
  <c r="AA895" i="5"/>
  <c r="AA257" i="5"/>
  <c r="AA1304" i="5"/>
  <c r="AB1304" i="5" s="1"/>
  <c r="AA1806" i="5"/>
  <c r="AA647" i="5"/>
  <c r="AA3413" i="5"/>
  <c r="AB3413" i="5" s="1"/>
  <c r="AA1469" i="5"/>
  <c r="AB1469" i="5" s="1"/>
  <c r="AA860" i="5"/>
  <c r="AA576" i="5"/>
  <c r="AA80" i="5"/>
  <c r="AB80" i="5" s="1"/>
  <c r="AA3357" i="5"/>
  <c r="AB3357" i="5" s="1"/>
  <c r="AA2462" i="5"/>
  <c r="AA861" i="5"/>
  <c r="AA1007" i="5"/>
  <c r="AB1007" i="5" s="1"/>
  <c r="AA1010" i="5"/>
  <c r="AA1090" i="5"/>
  <c r="AB1090" i="5" s="1"/>
  <c r="AA3119" i="5"/>
  <c r="AA1566" i="5"/>
  <c r="AA2544" i="5"/>
  <c r="AB2544" i="5" s="1"/>
  <c r="AA3020" i="5"/>
  <c r="AB3020" i="5" s="1"/>
  <c r="AA2634" i="5"/>
  <c r="AA568" i="5"/>
  <c r="AB568" i="5" s="1"/>
  <c r="AA2024" i="5"/>
  <c r="AB2024" i="5" s="1"/>
  <c r="AA3310" i="5"/>
  <c r="AB3310" i="5" s="1"/>
  <c r="AA3262" i="5"/>
  <c r="AA1570" i="5"/>
  <c r="AA932" i="5"/>
  <c r="AB932" i="5" s="1"/>
  <c r="AA2310" i="5"/>
  <c r="AB2310" i="5" s="1"/>
  <c r="AA2154" i="5"/>
  <c r="AA3016" i="5"/>
  <c r="AB3016" i="5" s="1"/>
  <c r="AA2299" i="5"/>
  <c r="AB2299" i="5" s="1"/>
  <c r="AA1020" i="5"/>
  <c r="AB1020" i="5" s="1"/>
  <c r="AA596" i="5"/>
  <c r="AA1605" i="5"/>
  <c r="AA1028" i="5"/>
  <c r="AB1028" i="5" s="1"/>
  <c r="AA2708" i="5"/>
  <c r="AB2708" i="5" s="1"/>
  <c r="AA2325" i="5"/>
  <c r="AA2572" i="5"/>
  <c r="AB2572" i="5" s="1"/>
  <c r="AA2191" i="5"/>
  <c r="AB2191" i="5" s="1"/>
  <c r="AA834" i="5"/>
  <c r="AB834" i="5" s="1"/>
  <c r="AA426" i="5"/>
  <c r="AA2663" i="5"/>
  <c r="AA53" i="5"/>
  <c r="AB53" i="5" s="1"/>
  <c r="AA1557" i="5"/>
  <c r="AB1557" i="5" s="1"/>
  <c r="AA1476" i="5"/>
  <c r="AA2059" i="5"/>
  <c r="AB2059" i="5" s="1"/>
  <c r="AA2767" i="5"/>
  <c r="AB2767" i="5" s="1"/>
  <c r="AA2668" i="5"/>
  <c r="AB2668" i="5" s="1"/>
  <c r="AA3144" i="5"/>
  <c r="AA765" i="5"/>
  <c r="AA2160" i="5"/>
  <c r="AB2160" i="5" s="1"/>
  <c r="AA2186" i="5"/>
  <c r="AB2186" i="5" s="1"/>
  <c r="AA2159" i="5"/>
  <c r="AA2404" i="5"/>
  <c r="AB2404" i="5" s="1"/>
  <c r="AA2132" i="5"/>
  <c r="AB2132" i="5" s="1"/>
  <c r="AA1290" i="5"/>
  <c r="AB1290" i="5" s="1"/>
  <c r="AA678" i="5"/>
  <c r="AB678" i="5" s="1"/>
  <c r="AA1783" i="5"/>
  <c r="AB1783" i="5" s="1"/>
  <c r="AA1460" i="5"/>
  <c r="AB1460" i="5" s="1"/>
  <c r="AA2679" i="5"/>
  <c r="AB2679" i="5" s="1"/>
  <c r="AA3002" i="5"/>
  <c r="AB3002" i="5" s="1"/>
  <c r="AA2440" i="5"/>
  <c r="AB2440" i="5" s="1"/>
  <c r="AA323" i="5"/>
  <c r="AB323" i="5" s="1"/>
  <c r="AA3325" i="5"/>
  <c r="AB3325" i="5" s="1"/>
  <c r="AA2307" i="5"/>
  <c r="AB2307" i="5" s="1"/>
  <c r="AA1521" i="5"/>
  <c r="AB1521" i="5" s="1"/>
  <c r="AA584" i="5"/>
  <c r="AB584" i="5" s="1"/>
  <c r="AA2412" i="5"/>
  <c r="AB2412" i="5" s="1"/>
  <c r="AA222" i="5"/>
  <c r="AB222" i="5" s="1"/>
  <c r="AA3217" i="5"/>
  <c r="AA2538" i="5"/>
  <c r="AB2538" i="5" s="1"/>
  <c r="AA907" i="5"/>
  <c r="AB907" i="5" s="1"/>
  <c r="AA1666" i="5"/>
  <c r="AB1666" i="5" s="1"/>
  <c r="AA2192" i="5"/>
  <c r="AB2192" i="5" s="1"/>
  <c r="AA1372" i="5"/>
  <c r="AB1372" i="5" s="1"/>
  <c r="AA774" i="5"/>
  <c r="AB774" i="5" s="1"/>
  <c r="AA2892" i="5"/>
  <c r="AB2892" i="5" s="1"/>
  <c r="AA3209" i="5"/>
  <c r="AB3209" i="5" s="1"/>
  <c r="AA248" i="5"/>
  <c r="AB248" i="5" s="1"/>
  <c r="AA1000" i="5"/>
  <c r="AB1000" i="5" s="1"/>
  <c r="AA1702" i="5"/>
  <c r="AB1702" i="5" s="1"/>
  <c r="AA790" i="5"/>
  <c r="AB790" i="5" s="1"/>
  <c r="AA750" i="5"/>
  <c r="AB750" i="5" s="1"/>
  <c r="AA2823" i="5"/>
  <c r="AB2823" i="5" s="1"/>
  <c r="AA2335" i="5"/>
  <c r="AB2335" i="5" s="1"/>
  <c r="AA263" i="5"/>
  <c r="AA19" i="5"/>
  <c r="AB19" i="5" s="1"/>
  <c r="AA475" i="5"/>
  <c r="AB475" i="5" s="1"/>
  <c r="AA2105" i="5"/>
  <c r="AB2105" i="5" s="1"/>
  <c r="AA638" i="5"/>
  <c r="AB638" i="5" s="1"/>
  <c r="AA281" i="5"/>
  <c r="AB281" i="5" s="1"/>
  <c r="AA1173" i="5"/>
  <c r="AB1173" i="5" s="1"/>
  <c r="AA3187" i="5"/>
  <c r="AB3187" i="5" s="1"/>
  <c r="AA1230" i="5"/>
  <c r="AB1230" i="5" s="1"/>
  <c r="AA2294" i="5"/>
  <c r="AB2294" i="5" s="1"/>
  <c r="AA1464" i="5"/>
  <c r="AB1464" i="5" s="1"/>
  <c r="AA2960" i="5"/>
  <c r="AB2960" i="5" s="1"/>
  <c r="AA751" i="5"/>
  <c r="AB751" i="5" s="1"/>
  <c r="AA2349" i="5"/>
  <c r="AB2349" i="5" s="1"/>
  <c r="AA3023" i="5"/>
  <c r="AB3023" i="5" s="1"/>
  <c r="AA2112" i="5"/>
  <c r="AB2112" i="5" s="1"/>
  <c r="AA1070" i="5"/>
  <c r="AA473" i="5"/>
  <c r="AB473" i="5" s="1"/>
  <c r="AA104" i="5"/>
  <c r="AB104" i="5" s="1"/>
  <c r="AA1201" i="5"/>
  <c r="AB1201" i="5" s="1"/>
  <c r="AA3390" i="5"/>
  <c r="AB3390" i="5" s="1"/>
  <c r="AA2660" i="5"/>
  <c r="AB2660" i="5" s="1"/>
  <c r="AA1994" i="5"/>
  <c r="AB1994" i="5" s="1"/>
  <c r="AA1249" i="5"/>
  <c r="AB1249" i="5" s="1"/>
  <c r="AA583" i="5"/>
  <c r="AB583" i="5" s="1"/>
  <c r="AA266" i="5"/>
  <c r="AB266" i="5" s="1"/>
  <c r="AA2184" i="5"/>
  <c r="AB2184" i="5" s="1"/>
  <c r="AA2319" i="5"/>
  <c r="AB2319" i="5" s="1"/>
  <c r="AA1906" i="5"/>
  <c r="AB1906" i="5" s="1"/>
  <c r="AA572" i="5"/>
  <c r="AB572" i="5" s="1"/>
  <c r="AA1436" i="5"/>
  <c r="AB1436" i="5" s="1"/>
  <c r="AA2496" i="5"/>
  <c r="AB2496" i="5" s="1"/>
  <c r="AA847" i="5"/>
  <c r="AA2977" i="5"/>
  <c r="AB2977" i="5" s="1"/>
  <c r="AA29" i="5"/>
  <c r="AB29" i="5" s="1"/>
  <c r="AA2383" i="5"/>
  <c r="AB2383" i="5" s="1"/>
  <c r="AA250" i="5"/>
  <c r="AB250" i="5" s="1"/>
  <c r="AA1478" i="5"/>
  <c r="AB1478" i="5" s="1"/>
  <c r="AA2723" i="5"/>
  <c r="AB2723" i="5" s="1"/>
  <c r="AA220" i="5"/>
  <c r="AB220" i="5" s="1"/>
  <c r="AA2669" i="5"/>
  <c r="AB2669" i="5" s="1"/>
  <c r="AA736" i="5"/>
  <c r="AB736" i="5" s="1"/>
  <c r="AA1971" i="5"/>
  <c r="AB1971" i="5" s="1"/>
  <c r="AA381" i="5"/>
  <c r="AB381" i="5" s="1"/>
  <c r="AA1870" i="5"/>
  <c r="AB1870" i="5" s="1"/>
  <c r="AA1453" i="5"/>
  <c r="AB1453" i="5" s="1"/>
  <c r="AA1926" i="5"/>
  <c r="AB1926" i="5" s="1"/>
  <c r="AA3269" i="5"/>
  <c r="AB3269" i="5" s="1"/>
  <c r="AA2162" i="5"/>
  <c r="AA2504" i="5"/>
  <c r="AB2504" i="5" s="1"/>
  <c r="AA2975" i="5"/>
  <c r="AB2975" i="5" s="1"/>
  <c r="AA1871" i="5"/>
  <c r="AB1871" i="5" s="1"/>
  <c r="AA1763" i="5"/>
  <c r="AB1763" i="5" s="1"/>
  <c r="AA1985" i="5"/>
  <c r="AB1985" i="5" s="1"/>
  <c r="AA575" i="5"/>
  <c r="AB575" i="5" s="1"/>
  <c r="AA3221" i="5"/>
  <c r="AB3221" i="5" s="1"/>
  <c r="AA1220" i="5"/>
  <c r="AB1220" i="5" s="1"/>
  <c r="AA3342" i="5"/>
  <c r="AB3342" i="5" s="1"/>
  <c r="AA2038" i="5"/>
  <c r="AB2038" i="5" s="1"/>
  <c r="AA2011" i="5"/>
  <c r="AB2011" i="5" s="1"/>
  <c r="AA1403" i="5"/>
  <c r="AB1403" i="5" s="1"/>
  <c r="AA925" i="5"/>
  <c r="AB925" i="5" s="1"/>
  <c r="AA2401" i="5"/>
  <c r="AB2401" i="5" s="1"/>
  <c r="AA784" i="5"/>
  <c r="AB784" i="5" s="1"/>
  <c r="AA3083" i="5"/>
  <c r="AB3083" i="5" s="1"/>
  <c r="AA429" i="5"/>
  <c r="AB429" i="5" s="1"/>
  <c r="AA2737" i="5"/>
  <c r="AB2737" i="5" s="1"/>
  <c r="AA1961" i="5"/>
  <c r="AB1961" i="5" s="1"/>
  <c r="AA484" i="5"/>
  <c r="AB484" i="5" s="1"/>
  <c r="AA2032" i="5"/>
  <c r="AB2032" i="5" s="1"/>
  <c r="AA2063" i="5"/>
  <c r="AB2063" i="5" s="1"/>
  <c r="AA714" i="5"/>
  <c r="AB714" i="5" s="1"/>
  <c r="AA135" i="5"/>
  <c r="AB135" i="5" s="1"/>
  <c r="AA570" i="5"/>
  <c r="AB570" i="5" s="1"/>
  <c r="AA1797" i="5"/>
  <c r="AB1797" i="5" s="1"/>
  <c r="AA2407" i="5"/>
  <c r="AB2407" i="5" s="1"/>
  <c r="AA2169" i="5"/>
  <c r="AB2169" i="5" s="1"/>
  <c r="AA2437" i="5"/>
  <c r="AB2437" i="5" s="1"/>
  <c r="AA2817" i="5"/>
  <c r="AB2817" i="5" s="1"/>
  <c r="AA2200" i="5"/>
  <c r="AB2200" i="5" s="1"/>
  <c r="AA342" i="5"/>
  <c r="AB342" i="5" s="1"/>
  <c r="AA2083" i="5"/>
  <c r="AB2083" i="5" s="1"/>
  <c r="AA3011" i="5"/>
  <c r="AB3011" i="5" s="1"/>
  <c r="AA1559" i="5"/>
  <c r="AB1559" i="5" s="1"/>
  <c r="AA2845" i="5"/>
  <c r="AB2845" i="5" s="1"/>
  <c r="AA1995" i="5"/>
  <c r="AB1995" i="5" s="1"/>
  <c r="AA3139" i="5"/>
  <c r="AA1288" i="5"/>
  <c r="AA803" i="5"/>
  <c r="AB803" i="5" s="1"/>
  <c r="AA1812" i="5"/>
  <c r="AB1812" i="5" s="1"/>
  <c r="AA3192" i="5"/>
  <c r="AA3046" i="5"/>
  <c r="AA1208" i="5"/>
  <c r="AB1208" i="5" s="1"/>
  <c r="AA241" i="5"/>
  <c r="AB241" i="5" s="1"/>
  <c r="AA2681" i="5"/>
  <c r="AB2681" i="5" s="1"/>
  <c r="AA2309" i="5"/>
  <c r="AA2215" i="5"/>
  <c r="AB2215" i="5" s="1"/>
  <c r="AA373" i="5"/>
  <c r="AA3375" i="5"/>
  <c r="AA2549" i="5"/>
  <c r="AA3320" i="5"/>
  <c r="AB3320" i="5" s="1"/>
  <c r="AA1122" i="5"/>
  <c r="AB1122" i="5" s="1"/>
  <c r="AA824" i="5"/>
  <c r="AA177" i="5"/>
  <c r="AA1540" i="5"/>
  <c r="AB1540" i="5" s="1"/>
  <c r="AA3133" i="5"/>
  <c r="AB3133" i="5" s="1"/>
  <c r="AA2376" i="5"/>
  <c r="AA709" i="5"/>
  <c r="AA1158" i="5"/>
  <c r="AB1158" i="5" s="1"/>
  <c r="AA30" i="5"/>
  <c r="AB30" i="5" s="1"/>
  <c r="AA3419" i="5"/>
  <c r="AA2368" i="5"/>
  <c r="AA3037" i="5"/>
  <c r="AA2334" i="5"/>
  <c r="AB2334" i="5" s="1"/>
  <c r="AA626" i="5"/>
  <c r="AB626" i="5" s="1"/>
  <c r="AA2236" i="5"/>
  <c r="AB2236" i="5" s="1"/>
  <c r="AA593" i="5"/>
  <c r="AB593" i="5" s="1"/>
  <c r="AA1589" i="5"/>
  <c r="AB1589" i="5" s="1"/>
  <c r="AA1734" i="5"/>
  <c r="AB1734" i="5" s="1"/>
  <c r="AA94" i="5"/>
  <c r="AB94" i="5" s="1"/>
  <c r="AA2250" i="5"/>
  <c r="AB2250" i="5" s="1"/>
  <c r="AA2296" i="5"/>
  <c r="AB2296" i="5" s="1"/>
  <c r="AA1457" i="5"/>
  <c r="AB1457" i="5" s="1"/>
  <c r="AA196" i="5"/>
  <c r="AA1205" i="5"/>
  <c r="AB1205" i="5" s="1"/>
  <c r="AA2436" i="5"/>
  <c r="AB2436" i="5" s="1"/>
  <c r="AA2054" i="5"/>
  <c r="AB2054" i="5" s="1"/>
  <c r="AA3417" i="5"/>
  <c r="AB3417" i="5" s="1"/>
  <c r="AA2060" i="5"/>
  <c r="AA9" i="5"/>
  <c r="AB9" i="5" s="1"/>
  <c r="AA1544" i="5"/>
  <c r="AA1221" i="5"/>
  <c r="AB1221" i="5" s="1"/>
  <c r="AA2525" i="5"/>
  <c r="AB2525" i="5" s="1"/>
  <c r="AA428" i="5"/>
  <c r="AB428" i="5" s="1"/>
  <c r="AA829" i="5"/>
  <c r="AB829" i="5" s="1"/>
  <c r="AA1951" i="5"/>
  <c r="AB1951" i="5" s="1"/>
  <c r="AA2491" i="5"/>
  <c r="AB2491" i="5" s="1"/>
  <c r="AA973" i="5"/>
  <c r="AB973" i="5" s="1"/>
  <c r="AA796" i="5"/>
  <c r="AB796" i="5" s="1"/>
  <c r="AA748" i="5"/>
  <c r="AA3182" i="5"/>
  <c r="AB3182" i="5" s="1"/>
  <c r="AA1729" i="5"/>
  <c r="AB1729" i="5" s="1"/>
  <c r="AA702" i="5"/>
  <c r="AB702" i="5" s="1"/>
  <c r="AA69" i="5"/>
  <c r="AB69" i="5" s="1"/>
  <c r="AA2912" i="5"/>
  <c r="AA3127" i="5"/>
  <c r="AB3127" i="5" s="1"/>
  <c r="AA1744" i="5"/>
  <c r="AB1744" i="5" s="1"/>
  <c r="AA1280" i="5"/>
  <c r="AA312" i="5"/>
  <c r="AB312" i="5" s="1"/>
  <c r="AA17" i="5"/>
  <c r="AB17" i="5" s="1"/>
  <c r="AA2803" i="5"/>
  <c r="AB2803" i="5" s="1"/>
  <c r="AA1892" i="5"/>
  <c r="AB1892" i="5" s="1"/>
  <c r="AA2526" i="5"/>
  <c r="AB2526" i="5" s="1"/>
  <c r="AA3343" i="5"/>
  <c r="AB3343" i="5" s="1"/>
  <c r="AA1713" i="5"/>
  <c r="AB1713" i="5" s="1"/>
  <c r="AA841" i="5"/>
  <c r="AA393" i="5"/>
  <c r="AB393" i="5" s="1"/>
  <c r="AA154" i="5"/>
  <c r="AB154" i="5" s="1"/>
  <c r="AA2243" i="5"/>
  <c r="AB2243" i="5" s="1"/>
  <c r="AA2088" i="5"/>
  <c r="AB2088" i="5" s="1"/>
  <c r="AA2226" i="5"/>
  <c r="AB2226" i="5" s="1"/>
  <c r="AA1060" i="5"/>
  <c r="AB1060" i="5" s="1"/>
  <c r="AA2547" i="5"/>
  <c r="AB2547" i="5" s="1"/>
  <c r="AA2113" i="5"/>
  <c r="AA1784" i="5"/>
  <c r="AB1784" i="5" s="1"/>
  <c r="AA1332" i="5"/>
  <c r="AB1332" i="5" s="1"/>
  <c r="AA2331" i="5"/>
  <c r="AB2331" i="5" s="1"/>
  <c r="AA437" i="5"/>
  <c r="AB437" i="5" s="1"/>
  <c r="AA3222" i="5"/>
  <c r="AB3222" i="5" s="1"/>
  <c r="AA2659" i="5"/>
  <c r="AB2659" i="5" s="1"/>
  <c r="AA1967" i="5"/>
  <c r="AA1322" i="5"/>
  <c r="AA407" i="5"/>
  <c r="AB407" i="5" s="1"/>
  <c r="AA190" i="5"/>
  <c r="AB190" i="5" s="1"/>
  <c r="AA2988" i="5"/>
  <c r="AB2988" i="5" s="1"/>
  <c r="AA2795" i="5"/>
  <c r="AA1923" i="5"/>
  <c r="AB1923" i="5" s="1"/>
  <c r="AA2641" i="5"/>
  <c r="AB2641" i="5" s="1"/>
  <c r="AA2952" i="5"/>
  <c r="AB2952" i="5" s="1"/>
  <c r="AA1307" i="5"/>
  <c r="AA1165" i="5"/>
  <c r="AB1165" i="5" s="1"/>
  <c r="AA1696" i="5"/>
  <c r="AB1696" i="5" s="1"/>
  <c r="AA1305" i="5"/>
  <c r="AB1305" i="5" s="1"/>
  <c r="AA682" i="5"/>
  <c r="AA1200" i="5"/>
  <c r="AA2268" i="5"/>
  <c r="AB2268" i="5" s="1"/>
  <c r="AA1487" i="5"/>
  <c r="AB1487" i="5" s="1"/>
  <c r="AA1193" i="5"/>
  <c r="AA511" i="5"/>
  <c r="AB511" i="5" s="1"/>
  <c r="AA1240" i="5"/>
  <c r="AB1240" i="5" s="1"/>
  <c r="AA2962" i="5"/>
  <c r="AB2962" i="5" s="1"/>
  <c r="AA521" i="5"/>
  <c r="AA2151" i="5"/>
  <c r="AB2151" i="5" s="1"/>
  <c r="AA1529" i="5"/>
  <c r="AB1529" i="5" s="1"/>
  <c r="AA213" i="5"/>
  <c r="AB213" i="5" s="1"/>
  <c r="AA2037" i="5"/>
  <c r="AA1884" i="5"/>
  <c r="AB1884" i="5" s="1"/>
  <c r="AA2592" i="5"/>
  <c r="AB2592" i="5" s="1"/>
  <c r="AA159" i="5"/>
  <c r="AB159" i="5" s="1"/>
  <c r="AA1252" i="5"/>
  <c r="AA954" i="5"/>
  <c r="AB954" i="5" s="1"/>
  <c r="AA331" i="5"/>
  <c r="AB331" i="5" s="1"/>
  <c r="AA47" i="5"/>
  <c r="AB47" i="5" s="1"/>
  <c r="AA2537" i="5"/>
  <c r="AA1009" i="5"/>
  <c r="AB1009" i="5" s="1"/>
  <c r="AA1017" i="5"/>
  <c r="AB1017" i="5" s="1"/>
  <c r="AA2167" i="5"/>
  <c r="AB2167" i="5" s="1"/>
  <c r="AA1251" i="5"/>
  <c r="AA2483" i="5"/>
  <c r="AB2483" i="5" s="1"/>
  <c r="AA430" i="5"/>
  <c r="AB430" i="5" s="1"/>
  <c r="AA3285" i="5"/>
  <c r="AB3285" i="5" s="1"/>
  <c r="AA2198" i="5"/>
  <c r="AA2851" i="5"/>
  <c r="AA3403" i="5"/>
  <c r="AB3403" i="5" s="1"/>
  <c r="AA1619" i="5"/>
  <c r="AB1619" i="5" s="1"/>
  <c r="AA3074" i="5"/>
  <c r="AA1897" i="5"/>
  <c r="AB1897" i="5" s="1"/>
  <c r="AA1262" i="5"/>
  <c r="AB1262" i="5" s="1"/>
  <c r="AA379" i="5"/>
  <c r="AB379" i="5" s="1"/>
  <c r="AA157" i="5"/>
  <c r="AA3333" i="5"/>
  <c r="AB3333" i="5" s="1"/>
  <c r="AA1400" i="5"/>
  <c r="AB1400" i="5" s="1"/>
  <c r="AA2461" i="5"/>
  <c r="AB2461" i="5" s="1"/>
  <c r="AA2056" i="5"/>
  <c r="AA1238" i="5"/>
  <c r="AB1238" i="5" s="1"/>
  <c r="AA625" i="5"/>
  <c r="AB625" i="5" s="1"/>
  <c r="AA107" i="5"/>
  <c r="AB107" i="5" s="1"/>
  <c r="AA2478" i="5"/>
  <c r="AA1180" i="5"/>
  <c r="AB1180" i="5" s="1"/>
  <c r="AA3402" i="5"/>
  <c r="AB3402" i="5" s="1"/>
  <c r="AA797" i="5"/>
  <c r="AB797" i="5" s="1"/>
  <c r="AA1848" i="5"/>
  <c r="AA3247" i="5"/>
  <c r="AB3247" i="5" s="1"/>
  <c r="AA1520" i="5"/>
  <c r="AB1520" i="5" s="1"/>
  <c r="AA1099" i="5"/>
  <c r="AB1099" i="5" s="1"/>
  <c r="AA1681" i="5"/>
  <c r="AA661" i="5"/>
  <c r="AB661" i="5" s="1"/>
  <c r="AA3061" i="5"/>
  <c r="AB3061" i="5" s="1"/>
  <c r="AA1644" i="5"/>
  <c r="AB1644" i="5" s="1"/>
  <c r="AA2870" i="5"/>
  <c r="AA1117" i="5"/>
  <c r="AB1117" i="5" s="1"/>
  <c r="AA1541" i="5"/>
  <c r="AB1541" i="5" s="1"/>
  <c r="AA1684" i="5"/>
  <c r="AB1684" i="5" s="1"/>
  <c r="AA2213" i="5"/>
  <c r="AA1849" i="5"/>
  <c r="AB1849" i="5" s="1"/>
  <c r="AA681" i="5"/>
  <c r="AB681" i="5" s="1"/>
  <c r="AA1343" i="5"/>
  <c r="AB1343" i="5" s="1"/>
  <c r="AA2362" i="5"/>
  <c r="AA1982" i="5"/>
  <c r="AB1982" i="5" s="1"/>
  <c r="AA3115" i="5"/>
  <c r="AB3115" i="5" s="1"/>
  <c r="AA2373" i="5"/>
  <c r="AB2373" i="5" s="1"/>
  <c r="AA2644" i="5"/>
  <c r="AA3252" i="5"/>
  <c r="AB3252" i="5" s="1"/>
  <c r="AA1834" i="5"/>
  <c r="AB1834" i="5" s="1"/>
  <c r="AA1185" i="5"/>
  <c r="AB1185" i="5" s="1"/>
  <c r="AA1588" i="5"/>
  <c r="AB1588" i="5" s="1"/>
  <c r="AA1440" i="5"/>
  <c r="AB1440" i="5" s="1"/>
  <c r="AA3122" i="5"/>
  <c r="AB3122" i="5" s="1"/>
  <c r="AA311" i="5"/>
  <c r="AB311" i="5" s="1"/>
  <c r="AA2883" i="5"/>
  <c r="AB2883" i="5" s="1"/>
  <c r="AA3027" i="5"/>
  <c r="AB3027" i="5" s="1"/>
  <c r="AA3258" i="5"/>
  <c r="AB3258" i="5" s="1"/>
  <c r="AA1323" i="5"/>
  <c r="AB1323" i="5" s="1"/>
  <c r="AA1960" i="5"/>
  <c r="AB1960" i="5" s="1"/>
  <c r="AA2629" i="5"/>
  <c r="AB2629" i="5" s="1"/>
  <c r="AA1533" i="5"/>
  <c r="AB1533" i="5" s="1"/>
  <c r="AA2180" i="5"/>
  <c r="AB2180" i="5" s="1"/>
  <c r="AA2406" i="5"/>
  <c r="AB2406" i="5" s="1"/>
  <c r="AA1071" i="5"/>
  <c r="AB1071" i="5" s="1"/>
  <c r="AA356" i="5"/>
  <c r="AB356" i="5" s="1"/>
  <c r="AA2466" i="5"/>
  <c r="AB2466" i="5" s="1"/>
  <c r="AA815" i="5"/>
  <c r="AA2302" i="5"/>
  <c r="AB2302" i="5" s="1"/>
  <c r="AA2581" i="5"/>
  <c r="AB2581" i="5" s="1"/>
  <c r="AA2225" i="5"/>
  <c r="AB2225" i="5" s="1"/>
  <c r="AA403" i="5"/>
  <c r="AB403" i="5" s="1"/>
  <c r="AA2910" i="5"/>
  <c r="AB2910" i="5" s="1"/>
  <c r="AA2980" i="5"/>
  <c r="AB2980" i="5" s="1"/>
  <c r="AB1986" i="5"/>
  <c r="AA2171" i="5"/>
  <c r="AB2171" i="5" s="1"/>
  <c r="AB3013" i="5"/>
  <c r="AB3060" i="5"/>
  <c r="AA3150" i="5"/>
  <c r="AB3150" i="5" s="1"/>
  <c r="AB1094" i="5"/>
  <c r="AB3237" i="5"/>
  <c r="AB2173" i="5"/>
  <c r="AB2824" i="5"/>
  <c r="AB2644" i="5"/>
  <c r="AB1446" i="5"/>
  <c r="AB913" i="5"/>
  <c r="AB2362" i="5"/>
  <c r="AB719" i="5"/>
  <c r="AB2213" i="5"/>
  <c r="AB2717" i="5"/>
  <c r="AB2870" i="5"/>
  <c r="AB1681" i="5"/>
  <c r="AB182" i="5"/>
  <c r="AB1848" i="5"/>
  <c r="AB1145" i="5"/>
  <c r="AB599" i="5"/>
  <c r="AB2478" i="5"/>
  <c r="AB315" i="5"/>
  <c r="AB1791" i="5"/>
  <c r="AB2056" i="5"/>
  <c r="AB3248" i="5"/>
  <c r="AB27" i="5"/>
  <c r="AB157" i="5"/>
  <c r="AB842" i="5"/>
  <c r="AB3074" i="5"/>
  <c r="AB3418" i="5"/>
  <c r="AB3416" i="5"/>
  <c r="AB2198" i="5"/>
  <c r="AB923" i="5"/>
  <c r="AB1176" i="5"/>
  <c r="AB1251" i="5"/>
  <c r="AB383" i="5"/>
  <c r="AB1959" i="5"/>
  <c r="AB2537" i="5"/>
  <c r="AB83" i="5"/>
  <c r="AB1252" i="5"/>
  <c r="AB2633" i="5"/>
  <c r="AB2037" i="5"/>
  <c r="AB2262" i="5"/>
  <c r="AB521" i="5"/>
  <c r="AB2784" i="5"/>
  <c r="AB787" i="5"/>
  <c r="AB1193" i="5"/>
  <c r="AB3204" i="5"/>
  <c r="AB1661" i="5"/>
  <c r="AB682" i="5"/>
  <c r="AB1483" i="5"/>
  <c r="AB1715" i="5"/>
  <c r="AB1307" i="5"/>
  <c r="AB1745" i="5"/>
  <c r="AB1580" i="5"/>
  <c r="AB2795" i="5"/>
  <c r="AB1322" i="5"/>
  <c r="AB1967" i="5"/>
  <c r="AA2344" i="5"/>
  <c r="AB2344" i="5" s="1"/>
  <c r="AB2060" i="5"/>
  <c r="AB944" i="5"/>
  <c r="AB1484" i="5"/>
  <c r="AB2113" i="5"/>
  <c r="AB496" i="5"/>
  <c r="AA2201" i="5"/>
  <c r="AB2201" i="5" s="1"/>
  <c r="AB841" i="5"/>
  <c r="AB1015" i="5"/>
  <c r="AA1085" i="5"/>
  <c r="AB1085" i="5" s="1"/>
  <c r="AB1280" i="5"/>
  <c r="AA1532" i="5"/>
  <c r="AB1532" i="5" s="1"/>
  <c r="AB748" i="5"/>
  <c r="AB2930" i="5"/>
  <c r="AA2552" i="5"/>
  <c r="AB2552" i="5" s="1"/>
  <c r="AA350" i="5"/>
  <c r="AA3208" i="5"/>
  <c r="AB3208" i="5" s="1"/>
  <c r="AB404" i="5"/>
  <c r="AB2368" i="5"/>
  <c r="AB2238" i="5"/>
  <c r="AB2705" i="5"/>
  <c r="AB835" i="5"/>
  <c r="AB767" i="5"/>
  <c r="AB940" i="5"/>
  <c r="AB2217" i="5"/>
  <c r="AB2612" i="5"/>
  <c r="AB1772" i="5"/>
  <c r="AB36" i="5"/>
  <c r="AB113" i="5"/>
  <c r="AB832" i="5"/>
  <c r="AB33" i="5"/>
  <c r="AB3167" i="5"/>
  <c r="AB139" i="5"/>
  <c r="AB2973" i="5"/>
  <c r="AB1109" i="5"/>
  <c r="AB707" i="5"/>
  <c r="AB2997" i="5"/>
  <c r="AB48" i="5"/>
  <c r="AB2159" i="5"/>
  <c r="AB765" i="5"/>
  <c r="AB3144" i="5"/>
  <c r="AB1476" i="5"/>
  <c r="AB2663" i="5"/>
  <c r="AB426" i="5"/>
  <c r="AB2325" i="5"/>
  <c r="AB1605" i="5"/>
  <c r="AB596" i="5"/>
  <c r="AB2154" i="5"/>
  <c r="AB1570" i="5"/>
  <c r="AB3262" i="5"/>
  <c r="AB2634" i="5"/>
  <c r="AB1566" i="5"/>
  <c r="AB2877" i="5"/>
  <c r="AB3119" i="5"/>
  <c r="AB3326" i="5"/>
  <c r="AB1010" i="5"/>
  <c r="AB2318" i="5"/>
  <c r="AB2443" i="5"/>
  <c r="AB2339" i="5"/>
  <c r="AB1129" i="5"/>
  <c r="AB533" i="5"/>
  <c r="AB3164" i="5"/>
  <c r="AB3255" i="5"/>
  <c r="AB1693" i="5"/>
  <c r="AB1232" i="5"/>
  <c r="AB2030" i="5"/>
  <c r="AB2146" i="5"/>
  <c r="AB1955" i="5"/>
  <c r="AB3191" i="5"/>
  <c r="AB2411" i="5"/>
  <c r="AB833" i="5"/>
  <c r="AB897" i="5"/>
  <c r="AB2550" i="5"/>
  <c r="AB2046" i="5"/>
  <c r="AB2480" i="5"/>
  <c r="AB660" i="5"/>
  <c r="AB1501" i="5"/>
  <c r="AB2805" i="5"/>
  <c r="AB2568" i="5"/>
  <c r="AB146" i="5"/>
  <c r="AB3298" i="5"/>
  <c r="AB2372" i="5"/>
  <c r="AB3009" i="5"/>
  <c r="AB2894" i="5"/>
  <c r="AB1830" i="5"/>
  <c r="AB2144" i="5"/>
  <c r="AB350" i="5"/>
  <c r="AB43" i="5"/>
  <c r="AB1526" i="5"/>
  <c r="AB2365" i="5"/>
  <c r="AB3006" i="5"/>
  <c r="AB1035" i="5"/>
  <c r="AB779" i="5"/>
  <c r="AB1116" i="5"/>
  <c r="AB1714" i="5"/>
  <c r="AB2449" i="5"/>
  <c r="AB1663" i="5"/>
  <c r="AB217" i="5"/>
  <c r="AB1712" i="5"/>
  <c r="AB1344" i="5"/>
  <c r="AB270" i="5"/>
  <c r="AB3105" i="5"/>
  <c r="AB3040" i="5"/>
  <c r="AB2750" i="5"/>
  <c r="AB45" i="5"/>
  <c r="AB1798" i="5"/>
  <c r="AB693" i="5"/>
  <c r="AB372" i="5"/>
  <c r="AB1932" i="5"/>
  <c r="AB1353" i="5"/>
  <c r="AB1690" i="5"/>
  <c r="AB2501" i="5"/>
  <c r="AB1182" i="5"/>
  <c r="AB472" i="5"/>
  <c r="AB3145" i="5"/>
  <c r="AB2932" i="5"/>
  <c r="AB2927" i="5"/>
  <c r="AB1199" i="5"/>
  <c r="AB1135" i="5"/>
  <c r="AB709" i="5"/>
  <c r="AB2376" i="5"/>
  <c r="AB177" i="5"/>
  <c r="AB824" i="5"/>
  <c r="AB2549" i="5"/>
  <c r="AB3375" i="5"/>
  <c r="AB373" i="5"/>
  <c r="AB2309" i="5"/>
  <c r="AB3046" i="5"/>
  <c r="AB3192" i="5"/>
  <c r="AB1288" i="5"/>
  <c r="AB3139" i="5"/>
  <c r="AB812" i="5"/>
  <c r="AB2371" i="5"/>
  <c r="AB2429" i="5"/>
  <c r="AB3274" i="5"/>
  <c r="AB1905" i="5"/>
  <c r="AB2427" i="5"/>
  <c r="AB3079" i="5"/>
  <c r="AB2631" i="5"/>
  <c r="AB1509" i="5"/>
  <c r="AB3398" i="5"/>
  <c r="AB1154" i="5"/>
  <c r="AB677" i="5"/>
  <c r="AB1579" i="5"/>
  <c r="AB2345" i="5"/>
  <c r="AB2467" i="5"/>
  <c r="AB112" i="5"/>
  <c r="AB3185" i="5"/>
  <c r="AB1050" i="5"/>
  <c r="AB892" i="5"/>
  <c r="AB1309" i="5"/>
  <c r="AB3004" i="5"/>
  <c r="AB3089" i="5"/>
  <c r="AB3072" i="5"/>
  <c r="AB2292" i="5"/>
  <c r="AB2256" i="5"/>
  <c r="AB1613" i="5"/>
  <c r="AB3097" i="5"/>
  <c r="AB90" i="5"/>
  <c r="AB1694" i="5"/>
  <c r="AB986" i="5"/>
  <c r="AB2434" i="5"/>
  <c r="AB247" i="5"/>
  <c r="AB1002" i="5"/>
  <c r="AB1471" i="5"/>
  <c r="AB674" i="5"/>
  <c r="AB1788" i="5"/>
  <c r="AB2216" i="5"/>
  <c r="AB2314" i="5"/>
  <c r="AB2691" i="5"/>
  <c r="AB1409" i="5"/>
  <c r="AB2984" i="5"/>
  <c r="AB1503" i="5"/>
  <c r="AB2621" i="5"/>
  <c r="AB2710" i="5"/>
  <c r="AB971" i="5"/>
  <c r="AB3126" i="5"/>
  <c r="AB2287" i="5"/>
  <c r="AB2618" i="5"/>
  <c r="AB634" i="5"/>
  <c r="AB2315" i="5"/>
  <c r="AB2275" i="5"/>
  <c r="AB1420" i="5"/>
  <c r="AB1721" i="5"/>
  <c r="AB2001" i="5"/>
  <c r="AB1404" i="5"/>
  <c r="AB301" i="5"/>
  <c r="AB3136" i="5"/>
  <c r="AB1339" i="5"/>
  <c r="AB2269" i="5"/>
  <c r="AB2569" i="5"/>
  <c r="AB2760" i="5"/>
  <c r="AB3147" i="5"/>
  <c r="AB3132" i="5"/>
  <c r="AB1561" i="5"/>
  <c r="AB137" i="5"/>
  <c r="AB1787" i="5"/>
  <c r="AB280" i="5"/>
  <c r="AB823" i="5"/>
  <c r="AB87" i="5"/>
  <c r="AB840" i="5"/>
  <c r="AB1325" i="5"/>
  <c r="AB1506" i="5"/>
  <c r="AB3212" i="5"/>
  <c r="AB2963" i="5"/>
  <c r="AB450" i="5"/>
  <c r="AB2771" i="5"/>
  <c r="AB881" i="5"/>
  <c r="AB1640" i="5"/>
  <c r="AB2816" i="5"/>
  <c r="AB2928" i="5"/>
  <c r="AB3239" i="5"/>
  <c r="AB1678" i="5"/>
  <c r="AB254" i="5"/>
  <c r="AB642" i="5"/>
  <c r="AB1014" i="5"/>
  <c r="AB1408" i="5"/>
  <c r="AB2330" i="5"/>
  <c r="AB1317" i="5"/>
  <c r="AB501" i="5"/>
  <c r="AB3233" i="5"/>
  <c r="AB908" i="5"/>
  <c r="AB3198" i="5"/>
  <c r="AB2860" i="5"/>
  <c r="AB1576" i="5"/>
  <c r="AB1422" i="5"/>
  <c r="AB1837" i="5"/>
  <c r="AB412" i="5"/>
  <c r="AB2781" i="5"/>
  <c r="AB1097" i="5"/>
  <c r="AB2796" i="5"/>
  <c r="AB1916" i="5"/>
  <c r="AB2489" i="5"/>
  <c r="AB347" i="5"/>
  <c r="AB143" i="5"/>
  <c r="AB920" i="5"/>
  <c r="AB2778" i="5"/>
  <c r="AB3024" i="5"/>
  <c r="AB1604" i="5"/>
  <c r="AB37" i="5"/>
  <c r="AB2297" i="5"/>
  <c r="AB461" i="5"/>
  <c r="AB123" i="5"/>
  <c r="AB1956" i="5"/>
  <c r="AB2282" i="5"/>
  <c r="AB2007" i="5"/>
  <c r="AB1485" i="5"/>
  <c r="AB2528" i="5"/>
  <c r="AB3057" i="5"/>
  <c r="AB3361" i="5"/>
  <c r="AB2121" i="5"/>
  <c r="AB1399" i="5"/>
  <c r="AB3270" i="5"/>
  <c r="AB3281" i="5"/>
  <c r="AB2558" i="5"/>
  <c r="AB2933" i="5"/>
  <c r="AB244" i="5"/>
  <c r="AB2514" i="5"/>
  <c r="AB125" i="5"/>
  <c r="AB251" i="5"/>
  <c r="AB1620" i="5"/>
  <c r="AB2664" i="5"/>
  <c r="AB147" i="5"/>
  <c r="AB302" i="5"/>
  <c r="AB261" i="5"/>
  <c r="AB539" i="5"/>
  <c r="AB1327" i="5"/>
  <c r="AB1898" i="5"/>
  <c r="AB1957" i="5"/>
  <c r="AB1708" i="5"/>
  <c r="AB451" i="5"/>
  <c r="AB1397" i="5"/>
  <c r="AB2639" i="5"/>
  <c r="AB1394" i="5"/>
  <c r="AB2150" i="5"/>
  <c r="AB1777" i="5"/>
  <c r="AB3223" i="5"/>
  <c r="AB1608" i="5"/>
  <c r="AB2743" i="5"/>
  <c r="AB3201" i="5"/>
  <c r="AB140" i="5"/>
  <c r="AB965" i="5"/>
  <c r="AB1495" i="5"/>
  <c r="AB2123" i="5"/>
  <c r="AB3099" i="5"/>
  <c r="AB620" i="5"/>
  <c r="AB1908" i="5"/>
  <c r="AB2255" i="5"/>
  <c r="AB2701" i="5"/>
  <c r="AB216" i="5"/>
  <c r="AB1108" i="5"/>
  <c r="AB2991" i="5"/>
  <c r="AB3407" i="5"/>
  <c r="AB3179" i="5"/>
  <c r="AB482" i="5"/>
  <c r="AB1239" i="5"/>
  <c r="AB1893" i="5"/>
  <c r="AB2280" i="5"/>
  <c r="AB2843" i="5"/>
  <c r="AB3347" i="5"/>
  <c r="AB2888" i="5"/>
  <c r="AB352" i="5"/>
  <c r="AB2553" i="5"/>
  <c r="AB2531" i="5"/>
  <c r="AB2197" i="5"/>
  <c r="AB2854" i="5"/>
  <c r="AB1862" i="5"/>
  <c r="AB2374" i="5"/>
  <c r="AB3137" i="5"/>
  <c r="AB1266" i="5"/>
  <c r="AB443" i="5"/>
  <c r="AB3392" i="5"/>
  <c r="AB289" i="5"/>
  <c r="AB2498" i="5"/>
  <c r="AB2763" i="5"/>
  <c r="AB1084" i="5"/>
  <c r="AB1545" i="5"/>
  <c r="AB1667" i="5"/>
  <c r="AB1875" i="5"/>
  <c r="AB2780" i="5"/>
  <c r="AB2809" i="5"/>
  <c r="AB799" i="5"/>
  <c r="AB2835" i="5"/>
  <c r="AB1597" i="5"/>
  <c r="AB1148" i="5"/>
  <c r="AB2495" i="5"/>
  <c r="AB1227" i="5"/>
  <c r="AB11" i="5"/>
  <c r="AB228" i="5"/>
  <c r="AB365" i="5"/>
  <c r="AB1194" i="5"/>
  <c r="AB2902" i="5"/>
  <c r="AB15" i="5"/>
  <c r="AB21" i="5"/>
  <c r="AB1716" i="5"/>
  <c r="AB2359" i="5"/>
  <c r="AB3010" i="5"/>
  <c r="AB150" i="5"/>
  <c r="AB2340" i="5"/>
  <c r="AB1940" i="5"/>
  <c r="AB71" i="5"/>
  <c r="AB788" i="5"/>
  <c r="AB1768" i="5"/>
  <c r="AB2332" i="5"/>
  <c r="AB3018" i="5"/>
  <c r="AB2828" i="5"/>
  <c r="AB2428" i="5"/>
  <c r="AB3231" i="5"/>
  <c r="AB2777" i="5"/>
  <c r="AB721" i="5"/>
  <c r="AB128" i="5"/>
  <c r="AB358" i="5"/>
  <c r="AB2836" i="5"/>
  <c r="AB117" i="5"/>
  <c r="AB1125" i="5"/>
  <c r="AB2740" i="5"/>
  <c r="AB2136" i="5"/>
  <c r="AB1574" i="5"/>
  <c r="AB3194" i="5"/>
  <c r="AB1493" i="5"/>
  <c r="AB2118" i="5"/>
  <c r="AB2994" i="5"/>
  <c r="AB1560" i="5"/>
  <c r="AB2868" i="5"/>
  <c r="AB2473" i="5"/>
  <c r="AB1105" i="5"/>
  <c r="AB2961" i="5"/>
  <c r="AB3420" i="5"/>
  <c r="AB2312" i="5"/>
  <c r="AB329" i="5"/>
  <c r="AB2773" i="5"/>
  <c r="AB1854" i="5"/>
  <c r="AB2598" i="5"/>
  <c r="AB1976" i="5"/>
  <c r="AB1055" i="5"/>
  <c r="AB3180" i="5"/>
  <c r="AB3283" i="5"/>
  <c r="AB859" i="5"/>
  <c r="AB728" i="5"/>
  <c r="AB771" i="5"/>
  <c r="AB794" i="5"/>
  <c r="AB1289" i="5"/>
  <c r="AB1578" i="5"/>
  <c r="AB1102" i="5"/>
  <c r="AB3406" i="5"/>
  <c r="AB1764" i="5"/>
  <c r="AB627" i="5"/>
  <c r="AB1378" i="5"/>
  <c r="AB2625" i="5"/>
  <c r="AB1504" i="5"/>
  <c r="AB2516" i="5"/>
  <c r="AB1046" i="5"/>
  <c r="AB2502" i="5"/>
  <c r="AB1675" i="5"/>
  <c r="AB1052" i="5"/>
  <c r="AB2166" i="5"/>
  <c r="AB1705" i="5"/>
  <c r="AB2846" i="5"/>
  <c r="AB646" i="5"/>
  <c r="AB1727" i="5"/>
  <c r="AB887" i="5"/>
  <c r="AB2066" i="5"/>
  <c r="AB780" i="5"/>
  <c r="AB1382" i="5"/>
  <c r="AB385" i="5"/>
  <c r="AB1263" i="5"/>
  <c r="AB2953" i="5"/>
  <c r="AB978" i="5"/>
  <c r="AB2989" i="5"/>
  <c r="AB3226" i="5"/>
  <c r="AB2759" i="5"/>
  <c r="AB2370" i="5"/>
  <c r="AB763" i="5"/>
  <c r="AB284" i="5"/>
  <c r="AB652" i="5"/>
  <c r="AB2291" i="5"/>
  <c r="AB3082" i="5"/>
  <c r="AB2158" i="5"/>
  <c r="AB1511" i="5"/>
  <c r="AB1293" i="5"/>
  <c r="AB2702" i="5"/>
  <c r="AB506" i="5"/>
  <c r="AB676" i="5"/>
  <c r="AB205" i="5"/>
  <c r="AB513" i="5"/>
  <c r="AB1947" i="5"/>
  <c r="AB2782" i="5"/>
  <c r="AB1535" i="5"/>
  <c r="AB781" i="5"/>
  <c r="AB2850" i="5"/>
  <c r="AB1981" i="5"/>
  <c r="AB1739" i="5"/>
  <c r="AB885" i="5"/>
  <c r="AB1246" i="5"/>
  <c r="AB1395" i="5"/>
  <c r="AB876" i="5"/>
  <c r="AB3419" i="5"/>
  <c r="AB1674" i="5"/>
  <c r="AB1544" i="5"/>
  <c r="AB194" i="5"/>
  <c r="AB861" i="5"/>
  <c r="AB2462" i="5"/>
  <c r="AB576" i="5"/>
  <c r="AB860" i="5"/>
  <c r="AB647" i="5"/>
  <c r="AB1806" i="5"/>
  <c r="AB257" i="5"/>
  <c r="AB895" i="5"/>
  <c r="AB514" i="5"/>
  <c r="AB1442" i="5"/>
  <c r="AB3293" i="5"/>
  <c r="AB3378" i="5"/>
  <c r="AB1759" i="5"/>
  <c r="AB3329" i="5"/>
  <c r="AB156" i="5"/>
  <c r="AB1300" i="5"/>
  <c r="AB888" i="5"/>
  <c r="AB2356" i="5"/>
  <c r="AB1256" i="5"/>
  <c r="AB1479" i="5"/>
  <c r="AB2622" i="5"/>
  <c r="AB3366" i="5"/>
  <c r="AB1316" i="5"/>
  <c r="AB3339" i="5"/>
  <c r="AB997" i="5"/>
  <c r="AB2698" i="5"/>
  <c r="AB225" i="5"/>
  <c r="AB1068" i="5"/>
  <c r="AB1670" i="5"/>
  <c r="AB2982" i="5"/>
  <c r="AB276" i="5"/>
  <c r="AB2589" i="5"/>
  <c r="AB1295" i="5"/>
  <c r="AB2810" i="5"/>
  <c r="AB305" i="5"/>
  <c r="AB909" i="5"/>
  <c r="AB2400" i="5"/>
  <c r="AB1170" i="5"/>
  <c r="AB1841" i="5"/>
  <c r="AB2517" i="5"/>
  <c r="AB886" i="5"/>
  <c r="AB115" i="5"/>
  <c r="AB447" i="5"/>
  <c r="AB3184" i="5"/>
  <c r="AB3319" i="5"/>
  <c r="AB1462" i="5"/>
  <c r="AB562" i="5"/>
  <c r="AB2469" i="5"/>
  <c r="AB456" i="5"/>
  <c r="AB444" i="5"/>
  <c r="AB2871" i="5"/>
  <c r="AB3000" i="5"/>
  <c r="AB306" i="5"/>
  <c r="AB1142" i="5"/>
  <c r="AB2938" i="5"/>
  <c r="AB541" i="5"/>
  <c r="AB38" i="5"/>
  <c r="AB2397" i="5"/>
  <c r="AB563" i="5"/>
  <c r="AB3282" i="5"/>
  <c r="AB2721" i="5"/>
  <c r="AB1816" i="5"/>
  <c r="AB2044" i="5"/>
  <c r="AB2652" i="5"/>
  <c r="AB2423" i="5"/>
  <c r="AB3143" i="5"/>
  <c r="AB3238" i="5"/>
  <c r="AB2752" i="5"/>
  <c r="AB560" i="5"/>
  <c r="AB1113" i="5"/>
  <c r="AB162" i="5"/>
  <c r="AB509" i="5"/>
  <c r="AB911" i="5"/>
  <c r="AB1321" i="5"/>
  <c r="AB2028" i="5"/>
  <c r="AB3288" i="5"/>
  <c r="AB2010" i="5"/>
  <c r="AB1380" i="5"/>
  <c r="AB1747" i="5"/>
  <c r="AB3244" i="5"/>
  <c r="AB1711" i="5"/>
  <c r="AB744" i="5"/>
  <c r="AB316" i="5"/>
  <c r="AB1044" i="5"/>
  <c r="AB3107" i="5"/>
  <c r="AB1001" i="5"/>
  <c r="AB1704" i="5"/>
  <c r="AB3077" i="5"/>
  <c r="AB2207" i="5"/>
  <c r="AB3056" i="5"/>
  <c r="AB658" i="5"/>
  <c r="AB1486" i="5"/>
  <c r="AB1430" i="5"/>
  <c r="AB3397" i="5"/>
  <c r="AB3173" i="5"/>
  <c r="AB2148" i="5"/>
  <c r="AB3374" i="5"/>
  <c r="AB3234" i="5"/>
  <c r="AB1882" i="5"/>
  <c r="AB1786" i="5"/>
  <c r="AB2084" i="5"/>
  <c r="AB431" i="5"/>
  <c r="AB1459" i="5"/>
  <c r="AB517" i="5"/>
  <c r="AB1433" i="5"/>
  <c r="AB2239" i="5"/>
  <c r="AB3028" i="5"/>
  <c r="AB1633" i="5"/>
  <c r="AB198" i="5"/>
  <c r="AB2100" i="5"/>
  <c r="AB1074" i="5"/>
  <c r="AB943" i="5"/>
  <c r="AB1988" i="5"/>
  <c r="AB643" i="5"/>
  <c r="AB2233" i="5"/>
  <c r="AB2441" i="5"/>
  <c r="AB317" i="5"/>
  <c r="AB109" i="5"/>
  <c r="AB349" i="5"/>
  <c r="AB1192" i="5"/>
  <c r="AB1949" i="5"/>
  <c r="AB1863" i="5"/>
  <c r="AB2321" i="5"/>
  <c r="AB1058" i="5"/>
  <c r="AB3328" i="5"/>
  <c r="AB2922" i="5"/>
  <c r="AB2022" i="5"/>
  <c r="AB436" i="5"/>
  <c r="AB1546" i="5"/>
  <c r="AB2358" i="5"/>
  <c r="AB3382" i="5"/>
  <c r="AB1234" i="5"/>
  <c r="AB2826" i="5"/>
  <c r="AB273" i="5"/>
  <c r="AB2880" i="5"/>
  <c r="AB1064" i="5"/>
  <c r="AB2168" i="5"/>
  <c r="AB3278" i="5"/>
  <c r="AB2590" i="5"/>
  <c r="AB1072" i="5"/>
  <c r="AB376" i="5"/>
  <c r="AB912" i="5"/>
  <c r="AB3166" i="5"/>
  <c r="AB600" i="5"/>
  <c r="AB2426" i="5"/>
  <c r="AB3047" i="5"/>
  <c r="AB192" i="5"/>
  <c r="AB526" i="5"/>
  <c r="AB3250" i="5"/>
  <c r="AB178" i="5"/>
  <c r="AB2457" i="5"/>
  <c r="AB153" i="5"/>
  <c r="AB566" i="5"/>
  <c r="AB538" i="5"/>
  <c r="AB1271" i="5"/>
  <c r="AB2453" i="5"/>
  <c r="AB2924" i="5"/>
  <c r="AB1902" i="5"/>
  <c r="AB73" i="5"/>
  <c r="AB449" i="5"/>
  <c r="AB364" i="5"/>
  <c r="AB1549" i="5"/>
  <c r="AB1919" i="5"/>
  <c r="AB2220" i="5"/>
  <c r="AB3165" i="5"/>
  <c r="AB770" i="5"/>
  <c r="AB934" i="5"/>
  <c r="AB2343" i="5"/>
  <c r="AB1405" i="5"/>
  <c r="AB2655" i="5"/>
  <c r="AB1673" i="5"/>
  <c r="AB3348" i="5"/>
  <c r="AB2211" i="5"/>
  <c r="AB2278" i="5"/>
  <c r="AB3412" i="5"/>
  <c r="AB777" i="5"/>
  <c r="AB1183" i="5"/>
  <c r="AB1573" i="5"/>
  <c r="AB240" i="5"/>
  <c r="AB1018" i="5"/>
  <c r="AB1312" i="5"/>
  <c r="AB2199" i="5"/>
  <c r="AB2430" i="5"/>
  <c r="AB2951" i="5"/>
  <c r="AB3158" i="5"/>
  <c r="AB683" i="5"/>
  <c r="AB1454" i="5"/>
  <c r="AB1406" i="5"/>
  <c r="AB1629" i="5"/>
  <c r="AB2099" i="5"/>
  <c r="AB1973" i="5"/>
  <c r="AB846" i="5"/>
  <c r="AB1857" i="5"/>
  <c r="AB550" i="5"/>
  <c r="AB3350" i="5"/>
  <c r="AB1968" i="5"/>
  <c r="AB2855" i="5"/>
  <c r="AB1603" i="5"/>
  <c r="AB2774" i="5"/>
  <c r="AB801" i="5"/>
  <c r="AB1330" i="5"/>
  <c r="AB2141" i="5"/>
  <c r="AB718" i="5"/>
  <c r="AB845" i="5"/>
  <c r="AB2636" i="5"/>
  <c r="AB3309" i="5"/>
  <c r="AB2047" i="5"/>
  <c r="AB2971" i="5"/>
  <c r="AB1136" i="5"/>
  <c r="AB1296" i="5"/>
  <c r="AB1829" i="5"/>
  <c r="AB703" i="5"/>
  <c r="AB1051" i="5"/>
  <c r="AB3369" i="5"/>
  <c r="AB3007" i="5"/>
  <c r="AB1864" i="5"/>
  <c r="AB1525" i="5"/>
  <c r="AB1669" i="5"/>
  <c r="AB3102" i="5"/>
  <c r="AB2474" i="5"/>
  <c r="AB1178" i="5"/>
  <c r="AB3211" i="5"/>
  <c r="AB3130" i="5"/>
  <c r="AB1886" i="5"/>
  <c r="AB2608" i="5"/>
  <c r="AB3155" i="5"/>
  <c r="AB3196" i="5"/>
  <c r="AB530" i="5"/>
  <c r="AB1273" i="5"/>
  <c r="AB249" i="5"/>
  <c r="AB2230" i="5"/>
  <c r="AB485" i="5"/>
  <c r="AB253" i="5"/>
  <c r="AB611" i="5"/>
  <c r="AB874" i="5"/>
  <c r="AB1489" i="5"/>
  <c r="AB2357" i="5"/>
  <c r="AB2672" i="5"/>
  <c r="AB3256" i="5"/>
  <c r="AB1204" i="5"/>
  <c r="AB275" i="5"/>
  <c r="AB2119" i="5"/>
  <c r="AB3065" i="5"/>
  <c r="AB3264" i="5"/>
  <c r="AB174" i="5"/>
  <c r="AB866" i="5"/>
  <c r="AB1079" i="5"/>
  <c r="AB1361" i="5"/>
  <c r="AB1709" i="5"/>
  <c r="AB2788" i="5"/>
  <c r="AB2864" i="5"/>
  <c r="AB3036" i="5"/>
  <c r="AB3071" i="5"/>
  <c r="AB2153" i="5"/>
  <c r="AB2070" i="5"/>
  <c r="AB1813" i="5"/>
  <c r="AB326" i="5"/>
  <c r="AB492" i="5"/>
  <c r="AB724" i="5"/>
  <c r="AB957" i="5"/>
  <c r="AB1166" i="5"/>
  <c r="AB1377" i="5"/>
  <c r="AB1569" i="5"/>
  <c r="AB1903" i="5"/>
  <c r="AB1482" i="5"/>
  <c r="AB2260" i="5"/>
  <c r="AB1213" i="5"/>
  <c r="AB2298" i="5"/>
  <c r="AB3214" i="5"/>
  <c r="AB1827" i="5"/>
  <c r="AB2842" i="5"/>
  <c r="AB1096" i="5"/>
  <c r="AB937" i="5"/>
  <c r="AB2624" i="5"/>
  <c r="AB2133" i="5"/>
  <c r="AB687" i="5"/>
  <c r="AB2454" i="5"/>
  <c r="AB3059" i="5"/>
  <c r="AB1865" i="5"/>
  <c r="AB3295" i="5"/>
  <c r="AB2879" i="5"/>
  <c r="AB3117" i="5"/>
  <c r="AB1419" i="5"/>
  <c r="AB2306" i="5"/>
  <c r="AB2051" i="5"/>
  <c r="AB1261" i="5"/>
  <c r="AB2728" i="5"/>
  <c r="AB982" i="5"/>
  <c r="AB2523" i="5"/>
  <c r="AB1347" i="5"/>
  <c r="AB2950" i="5"/>
  <c r="AB3049" i="5"/>
  <c r="AB3394" i="5"/>
  <c r="AB1984" i="5"/>
  <c r="AB360" i="5"/>
  <c r="AB3128" i="5"/>
  <c r="AB2827" i="5"/>
  <c r="AB1587" i="5"/>
  <c r="AB209" i="5"/>
  <c r="AB64" i="5"/>
  <c r="AB2313" i="5"/>
  <c r="AB1710" i="5"/>
  <c r="AB98" i="5"/>
  <c r="AB1639" i="5"/>
  <c r="AB2203" i="5"/>
  <c r="AB1970" i="5"/>
  <c r="AB691" i="5"/>
  <c r="AB2692" i="5"/>
  <c r="AB2347" i="5"/>
  <c r="AB3216" i="5"/>
  <c r="AB1411" i="5"/>
  <c r="AB505" i="5"/>
  <c r="AB1012" i="5"/>
  <c r="AB2285" i="5"/>
  <c r="AB3411" i="5"/>
  <c r="AB1598" i="5"/>
  <c r="AB2367" i="5"/>
  <c r="AB1896" i="5"/>
  <c r="AB2872" i="5"/>
  <c r="AB2125" i="5"/>
  <c r="AB1832" i="5"/>
  <c r="AB102" i="5"/>
  <c r="AB722" i="5"/>
  <c r="AB1494" i="5"/>
  <c r="AB1859" i="5"/>
  <c r="AB2840" i="5"/>
  <c r="AB786" i="5"/>
  <c r="AB3340" i="5"/>
  <c r="AB571" i="5"/>
  <c r="AB392" i="5"/>
  <c r="AB1087" i="5"/>
  <c r="AB1748" i="5"/>
  <c r="AB2109" i="5"/>
  <c r="AB2869" i="5"/>
  <c r="AB3168" i="5"/>
  <c r="AB2541" i="5"/>
  <c r="AB1917" i="5"/>
  <c r="AB2067" i="5"/>
  <c r="AB55" i="5"/>
  <c r="AB732" i="5"/>
  <c r="AB1127" i="5"/>
  <c r="AB2970" i="5"/>
  <c r="AB2432" i="5"/>
  <c r="AB1993" i="5"/>
  <c r="AB2103" i="5"/>
  <c r="AB164" i="5"/>
  <c r="AB3092" i="5"/>
  <c r="AB3377" i="5"/>
  <c r="AB2534" i="5"/>
  <c r="AB1452" i="5"/>
  <c r="AB2369" i="5"/>
  <c r="AB2254" i="5"/>
  <c r="AB1964" i="5"/>
  <c r="AB84" i="5"/>
  <c r="AB1147" i="5"/>
  <c r="AB2126" i="5"/>
  <c r="AB3015" i="5"/>
  <c r="AB1717" i="5"/>
  <c r="AB262" i="5"/>
  <c r="AB1823" i="5"/>
  <c r="AB2279" i="5"/>
  <c r="AB2055" i="5"/>
  <c r="AB1310" i="5"/>
  <c r="AB816" i="5"/>
  <c r="AB3395" i="5"/>
  <c r="AB2751" i="5"/>
  <c r="AB2181" i="5"/>
  <c r="AB414" i="5"/>
  <c r="AB3096" i="5"/>
  <c r="AB2247" i="5"/>
  <c r="AB1975" i="5"/>
  <c r="AB3405" i="5"/>
  <c r="AB2206" i="5"/>
  <c r="AB3331" i="5"/>
  <c r="AB2849" i="5"/>
  <c r="AB2744" i="5"/>
  <c r="AB3175" i="5"/>
  <c r="AB1195" i="5"/>
  <c r="AB1679" i="5"/>
  <c r="AB1508" i="5"/>
  <c r="AB2757" i="5"/>
  <c r="AB1556" i="5"/>
  <c r="AB3323" i="5"/>
  <c r="AB2838" i="5"/>
  <c r="AB2513" i="5"/>
  <c r="AB1161" i="5"/>
  <c r="AB295" i="5"/>
  <c r="AB2392" i="5"/>
  <c r="AB313" i="5"/>
  <c r="AB1337" i="5"/>
  <c r="AB2316" i="5"/>
  <c r="AB2463" i="5"/>
  <c r="AB3087" i="5"/>
  <c r="AB1292" i="5"/>
  <c r="AB91" i="5"/>
  <c r="AB387" i="5"/>
  <c r="AB995" i="5"/>
  <c r="AB2438" i="5"/>
  <c r="AB2832" i="5"/>
  <c r="AB988" i="5"/>
  <c r="AB3275" i="5"/>
  <c r="AB303" i="5"/>
  <c r="AB2966" i="5"/>
  <c r="AB476" i="5"/>
  <c r="AB138" i="5"/>
  <c r="AB1340" i="5"/>
  <c r="AB1934" i="5"/>
  <c r="AB2787" i="5"/>
  <c r="AB2398" i="5"/>
  <c r="AB701" i="5"/>
  <c r="AB1132" i="5"/>
  <c r="AB1128" i="5"/>
  <c r="AB632" i="5"/>
  <c r="AB148" i="5"/>
  <c r="AB2959" i="5"/>
  <c r="AB825" i="5"/>
  <c r="AB206" i="5"/>
  <c r="AB3069" i="5"/>
  <c r="AB2783" i="5"/>
  <c r="AB1818" i="5"/>
  <c r="AB1042" i="5"/>
  <c r="AB1789" i="5"/>
  <c r="AB101" i="5"/>
  <c r="AB321" i="5"/>
  <c r="AB1781" i="5"/>
  <c r="AB1922" i="5"/>
  <c r="AB2439" i="5"/>
  <c r="AB320" i="5"/>
  <c r="AB1475" i="5"/>
  <c r="AB1233" i="5"/>
  <c r="AB2521" i="5"/>
  <c r="AB78" i="5"/>
  <c r="AB2979" i="5"/>
  <c r="AB408" i="5"/>
  <c r="AB711" i="5"/>
  <c r="AB917" i="5"/>
  <c r="AB1350" i="5"/>
  <c r="AB1564" i="5"/>
  <c r="AB1760" i="5"/>
  <c r="AB2265" i="5"/>
  <c r="AB2766" i="5"/>
  <c r="AB3218" i="5"/>
  <c r="AB2104" i="5"/>
  <c r="AB1283" i="5"/>
  <c r="AB1824" i="5"/>
  <c r="AB2012" i="5"/>
  <c r="AB3101" i="5"/>
  <c r="AB202" i="5"/>
  <c r="AB1077" i="5"/>
  <c r="AB1098" i="5"/>
  <c r="AB1267" i="5"/>
  <c r="AB1802" i="5"/>
  <c r="AB2003" i="5"/>
  <c r="AB2271" i="5"/>
  <c r="AB2786" i="5"/>
  <c r="AB2923" i="5"/>
  <c r="AB3109" i="5"/>
  <c r="AB3200" i="5"/>
  <c r="AB416" i="5"/>
  <c r="AB3228" i="5"/>
  <c r="AB2240" i="5"/>
  <c r="AB2597" i="5"/>
  <c r="AB2252" i="5"/>
  <c r="AB2936" i="5"/>
  <c r="AB377" i="5"/>
  <c r="AB3299" i="5"/>
  <c r="AB1357" i="5"/>
  <c r="AB1277" i="5"/>
  <c r="AB3160" i="5"/>
  <c r="AB692" i="5"/>
  <c r="AB2264" i="5"/>
  <c r="AB1530" i="5"/>
  <c r="AB291" i="5"/>
  <c r="AB1554" i="5"/>
  <c r="AB2049" i="5"/>
  <c r="AB2749" i="5"/>
  <c r="AB1754" i="5"/>
  <c r="AB3291" i="5"/>
  <c r="AB1779" i="5"/>
  <c r="AB2532" i="5"/>
  <c r="AB1164" i="5"/>
  <c r="AB2792" i="5"/>
  <c r="AB1900" i="5"/>
  <c r="AB2061" i="5"/>
  <c r="AB1631" i="5"/>
  <c r="AB540" i="5"/>
  <c r="AB2873" i="5"/>
  <c r="AB1954" i="5"/>
  <c r="AB2643" i="5"/>
  <c r="AB1041" i="5"/>
  <c r="AB2045" i="5"/>
  <c r="AB631" i="5"/>
  <c r="AB3148" i="5"/>
  <c r="AB2726" i="5"/>
  <c r="AB1943" i="5"/>
  <c r="AB3181" i="5"/>
  <c r="AB338" i="5"/>
  <c r="AB1308" i="5"/>
  <c r="AB181" i="5"/>
  <c r="AB1861" i="5"/>
  <c r="AB3272" i="5"/>
  <c r="AB839" i="5"/>
  <c r="AB2821" i="5"/>
  <c r="AB558" i="5"/>
  <c r="AB1370" i="5"/>
  <c r="AB3410" i="5"/>
  <c r="AB3199" i="5"/>
  <c r="AB1746" i="5"/>
  <c r="AB2934" i="5"/>
  <c r="AB2464" i="5"/>
  <c r="AB894" i="5"/>
  <c r="AB1031" i="5"/>
  <c r="AB617" i="5"/>
  <c r="AB884" i="5"/>
  <c r="AB1774" i="5"/>
  <c r="AB544" i="5"/>
  <c r="AB1429" i="5"/>
  <c r="AB3356" i="5"/>
  <c r="AB1676" i="5"/>
  <c r="AB3142" i="5"/>
  <c r="AB1697" i="5"/>
  <c r="AB1891" i="5"/>
  <c r="AB3084" i="5"/>
  <c r="AB1617" i="5"/>
  <c r="AB1141" i="5"/>
  <c r="AB1826" i="5"/>
  <c r="AB3213" i="5"/>
  <c r="AB1671" i="5"/>
  <c r="AB2458" i="5"/>
  <c r="AB2676" i="5"/>
  <c r="AB906" i="5"/>
  <c r="AB959" i="5"/>
  <c r="AB3358" i="5"/>
  <c r="AB520" i="5"/>
  <c r="AB2512" i="5"/>
  <c r="AB3206" i="5"/>
  <c r="AB2286" i="5"/>
  <c r="AB1814" i="5"/>
  <c r="AB2261" i="5"/>
  <c r="AB124" i="5"/>
  <c r="AB2507" i="5"/>
  <c r="AB420" i="5"/>
  <c r="AB1625" i="5"/>
  <c r="AB1996" i="5"/>
  <c r="AB1389" i="5"/>
  <c r="AB883" i="5"/>
  <c r="AB2770" i="5"/>
  <c r="AB1636" i="5"/>
  <c r="AB2072" i="5"/>
  <c r="AB2300" i="5"/>
  <c r="AB822" i="5"/>
  <c r="AB649" i="5"/>
  <c r="AB933" i="5"/>
  <c r="AB401" i="5"/>
  <c r="AB1057" i="5"/>
  <c r="AB1496" i="5"/>
  <c r="AB1977" i="5"/>
  <c r="AB3286" i="5"/>
  <c r="AB3146" i="5"/>
  <c r="AB662" i="5"/>
  <c r="AB2445" i="5"/>
  <c r="AB1146" i="5"/>
  <c r="AB4" i="5"/>
  <c r="AB118" i="5"/>
  <c r="AB325" i="5"/>
  <c r="AB793" i="5"/>
  <c r="AB987" i="5"/>
  <c r="AB1668" i="5"/>
  <c r="AB2091" i="5"/>
  <c r="AB2492" i="5"/>
  <c r="AB3335" i="5"/>
  <c r="AB1766" i="5"/>
  <c r="AB3399" i="5"/>
  <c r="AB3081" i="5"/>
  <c r="AB489" i="5"/>
  <c r="AB66" i="5"/>
  <c r="AB727" i="5"/>
  <c r="AB1706" i="5"/>
  <c r="AB3008" i="5"/>
  <c r="AB1187" i="5"/>
  <c r="AB573" i="5"/>
  <c r="AB1329" i="5"/>
  <c r="AB1660" i="5"/>
  <c r="AB2635" i="5"/>
  <c r="AB1519" i="5"/>
  <c r="AB3391" i="5"/>
  <c r="AB668" i="5"/>
  <c r="AB1913" i="5"/>
  <c r="AB1424" i="5"/>
  <c r="AB2731" i="5"/>
  <c r="AB2381" i="5"/>
  <c r="AB1188" i="5"/>
  <c r="AB161" i="5"/>
  <c r="AB2020" i="5"/>
  <c r="AB3121" i="5"/>
  <c r="AB448" i="5"/>
  <c r="AB396" i="5"/>
  <c r="AB2584" i="5"/>
  <c r="AB504" i="5"/>
  <c r="AB1582" i="5"/>
  <c r="AB734" i="5"/>
  <c r="AB2277" i="5"/>
  <c r="AB1231" i="5"/>
  <c r="AB890" i="5"/>
  <c r="AB2940" i="5"/>
  <c r="AB3163" i="5"/>
  <c r="AB745" i="5"/>
  <c r="AB2665" i="5"/>
  <c r="AB1162" i="5"/>
  <c r="AB1461" i="5"/>
  <c r="AB2248" i="5"/>
  <c r="AB221" i="5"/>
  <c r="AB1258" i="5"/>
  <c r="AB1838" i="5"/>
  <c r="AB1431" i="5"/>
  <c r="AB814" i="5"/>
  <c r="AB1355" i="5"/>
  <c r="AB272" i="5"/>
  <c r="AB1833" i="5"/>
  <c r="AB1637" i="5"/>
  <c r="AB1144" i="5"/>
  <c r="AB858" i="5"/>
  <c r="AB1929" i="5"/>
  <c r="AB1607" i="5"/>
  <c r="AB2812" i="5"/>
  <c r="AB3172" i="5"/>
  <c r="AB548" i="5"/>
  <c r="AB1423" i="5"/>
  <c r="AB1887" i="5"/>
  <c r="AB2281" i="5"/>
  <c r="AB2861" i="5"/>
  <c r="AB1140" i="5"/>
  <c r="AB441" i="5"/>
  <c r="AB922" i="5"/>
  <c r="AB3246" i="5"/>
  <c r="AB2079" i="5"/>
  <c r="AB2460" i="5"/>
  <c r="AB2456" i="5"/>
  <c r="AB435" i="5"/>
  <c r="AB2035" i="5"/>
  <c r="AB76" i="5"/>
  <c r="AB949" i="5"/>
  <c r="AB2075" i="5"/>
  <c r="AB3330" i="5"/>
  <c r="AB1338" i="5"/>
  <c r="AB351" i="5"/>
  <c r="AB792" i="5"/>
  <c r="AB2208" i="5"/>
  <c r="AB495" i="5"/>
  <c r="AB655" i="5"/>
  <c r="AB1376" i="5"/>
  <c r="AB163" i="5"/>
  <c r="AB195" i="5"/>
  <c r="AB3249" i="5"/>
  <c r="AB1853" i="5"/>
  <c r="AB2073" i="5"/>
  <c r="AB14" i="5"/>
  <c r="AB120" i="5"/>
  <c r="AB2482" i="5"/>
  <c r="AB1726" i="5"/>
  <c r="AB1367" i="5"/>
  <c r="AB204" i="5"/>
  <c r="AB2866" i="5"/>
  <c r="AB378" i="5"/>
  <c r="AB2730" i="5"/>
  <c r="AB532" i="5"/>
  <c r="AB850" i="5"/>
  <c r="AB1465" i="5"/>
  <c r="AB354" i="5"/>
  <c r="AB1425" i="5"/>
  <c r="AB3362" i="5"/>
  <c r="AB1375" i="5"/>
  <c r="AB2858" i="5"/>
  <c r="AB1441" i="5"/>
  <c r="AB2034" i="5"/>
  <c r="AB134" i="5"/>
  <c r="AB2386" i="5"/>
  <c r="AB68" i="5"/>
  <c r="AB1427" i="5"/>
  <c r="AB3003" i="5"/>
  <c r="AB345" i="5"/>
  <c r="AB1731" i="5"/>
  <c r="AB807" i="5"/>
  <c r="AB433" i="5"/>
  <c r="AB1551" i="5"/>
  <c r="AB1259" i="5"/>
  <c r="AB1866" i="5"/>
  <c r="AB733" i="5"/>
  <c r="AB753" i="5"/>
  <c r="AB1974" i="5"/>
  <c r="AB1888" i="5"/>
  <c r="AB1680" i="5"/>
  <c r="AB2615" i="5"/>
  <c r="AB2593" i="5"/>
  <c r="AB848" i="5"/>
  <c r="AB3368" i="5"/>
  <c r="AB108" i="5"/>
  <c r="AB1219" i="5"/>
  <c r="AB2475" i="5"/>
  <c r="AB651" i="5"/>
  <c r="AB179" i="5"/>
  <c r="AB468" i="5"/>
  <c r="AB1860" i="5"/>
  <c r="AB2687" i="5"/>
  <c r="AB1477" i="5"/>
  <c r="AB2175" i="5"/>
  <c r="AB554" i="5"/>
  <c r="AB1518" i="5"/>
  <c r="AB457" i="5"/>
  <c r="AB2122" i="5"/>
  <c r="AB1728" i="5"/>
  <c r="AB2204" i="5"/>
  <c r="AB367" i="5"/>
  <c r="AB2736" i="5"/>
  <c r="AB1281" i="5"/>
  <c r="AB2935" i="5"/>
  <c r="AB2503" i="5"/>
  <c r="AB1274" i="5"/>
  <c r="AB235" i="5"/>
  <c r="AB500" i="5"/>
  <c r="AB1004" i="5"/>
  <c r="AB639" i="5"/>
  <c r="AB1804" i="5"/>
  <c r="AB96" i="5"/>
  <c r="AB3365" i="5"/>
  <c r="AB854" i="5"/>
  <c r="AB1735" i="5"/>
  <c r="AB3202" i="5"/>
  <c r="AB3030" i="5"/>
  <c r="AB1038" i="5"/>
  <c r="AB327" i="5"/>
  <c r="AB785" i="5"/>
  <c r="AB1635" i="5"/>
  <c r="AB2720" i="5"/>
  <c r="AB2713" i="5"/>
  <c r="AB2719" i="5"/>
  <c r="AB1658" i="5"/>
  <c r="AB3364" i="5"/>
  <c r="AB2235" i="5"/>
  <c r="AB2408" i="5"/>
  <c r="AB1005" i="5"/>
  <c r="AB2974" i="5"/>
  <c r="AB3157" i="5"/>
  <c r="AB454" i="5"/>
  <c r="AB2588" i="5"/>
  <c r="AB1577" i="5"/>
  <c r="AB3253" i="5"/>
  <c r="AB1439" i="5"/>
  <c r="AB2519" i="5"/>
  <c r="AB389" i="5"/>
  <c r="AB2998" i="5"/>
  <c r="AB893" i="5"/>
  <c r="AB2094" i="5"/>
  <c r="AB324" i="5"/>
  <c r="AB855" i="5"/>
  <c r="AB1432" i="5"/>
  <c r="AB1571" i="5"/>
  <c r="AB186" i="5"/>
  <c r="AB16" i="5"/>
  <c r="AB1013" i="5"/>
  <c r="AB3370" i="5"/>
  <c r="AB300" i="5"/>
  <c r="AB2878" i="5"/>
  <c r="AB82" i="5"/>
  <c r="AB3063" i="5"/>
  <c r="AB1558" i="5"/>
  <c r="AB2101" i="5"/>
  <c r="AB2245" i="5"/>
  <c r="AB2234" i="5"/>
  <c r="AB2390" i="5"/>
  <c r="AB2769" i="5"/>
  <c r="AB391" i="5"/>
  <c r="AB1539" i="5"/>
  <c r="AB2716" i="5"/>
  <c r="AB2182" i="5"/>
  <c r="AB3376" i="5"/>
  <c r="AB2670" i="5"/>
  <c r="AB197" i="5"/>
  <c r="AB335" i="5"/>
  <c r="AB3203" i="5"/>
  <c r="AB2393" i="5"/>
  <c r="AB1548" i="5"/>
  <c r="AB160" i="5"/>
  <c r="AB229" i="5"/>
  <c r="AB1659" i="5"/>
  <c r="AB3066" i="5"/>
  <c r="AB363" i="5"/>
  <c r="AB42" i="5"/>
  <c r="AB2776" i="5"/>
  <c r="AB158" i="5"/>
  <c r="AB1538" i="5"/>
  <c r="AB2699" i="5"/>
  <c r="AB2623" i="5"/>
  <c r="AB914" i="5"/>
  <c r="AB2548" i="5"/>
  <c r="AB3276" i="5"/>
  <c r="AB2190" i="5"/>
  <c r="AB1909" i="5"/>
  <c r="AB2290" i="5"/>
  <c r="AB1153" i="5"/>
  <c r="AB1730" i="5"/>
  <c r="AB754" i="5"/>
  <c r="AB2337" i="5"/>
  <c r="AB1137" i="5"/>
  <c r="AB2707" i="5"/>
  <c r="AB2326" i="5"/>
  <c r="AB1630" i="5"/>
  <c r="AB2887" i="5"/>
  <c r="AB340" i="5"/>
  <c r="AB1157" i="5"/>
  <c r="AB1843" i="5"/>
  <c r="AB1437" i="5"/>
  <c r="AB901" i="5"/>
  <c r="AB3296" i="5"/>
  <c r="AB1120" i="5"/>
  <c r="AB1336" i="5"/>
  <c r="AB3171" i="5"/>
  <c r="AB56" i="5"/>
  <c r="AB1474" i="5"/>
  <c r="AB2387" i="5"/>
  <c r="AB2929" i="5"/>
  <c r="AB552" i="5"/>
  <c r="AB2948" i="5"/>
  <c r="AB3149" i="5"/>
  <c r="AB2176" i="5"/>
  <c r="AB1311" i="5"/>
  <c r="AB2493" i="5"/>
  <c r="AB2259" i="5"/>
  <c r="AB2472" i="5"/>
  <c r="AB549" i="5"/>
  <c r="AB1254" i="5"/>
  <c r="AB1075" i="5"/>
  <c r="AB1390" i="5"/>
  <c r="AB700" i="5"/>
  <c r="AB3153" i="5"/>
  <c r="AB791" i="5"/>
  <c r="AB41" i="5"/>
  <c r="AB252" i="5"/>
  <c r="AB2425" i="5"/>
  <c r="AB762" i="5"/>
  <c r="AB3389" i="5"/>
  <c r="AB3021" i="5"/>
  <c r="AB2895" i="5"/>
  <c r="AB1785" i="5"/>
  <c r="AB264" i="5"/>
  <c r="AB2946" i="5"/>
  <c r="AB2648" i="5"/>
  <c r="AB3257" i="5"/>
  <c r="AB2906" i="5"/>
  <c r="AB2124" i="5"/>
  <c r="AB1594" i="5"/>
  <c r="AB2048" i="5"/>
  <c r="AB775" i="5"/>
  <c r="AB3290" i="5"/>
  <c r="AB1878" i="5"/>
  <c r="AB879" i="5"/>
  <c r="AB3001" i="5"/>
  <c r="AB167" i="5"/>
  <c r="AB1383" i="5"/>
  <c r="AB730" i="5"/>
  <c r="AB512" i="5"/>
  <c r="AB233" i="5"/>
  <c r="AB1458" i="5"/>
  <c r="AB1481" i="5"/>
  <c r="AB2560" i="5"/>
  <c r="AB1740" i="5"/>
  <c r="AB2419" i="5"/>
  <c r="AB1468" i="5"/>
  <c r="AB3404" i="5"/>
  <c r="AB3273" i="5"/>
  <c r="AB945" i="5"/>
  <c r="AB2941" i="5"/>
  <c r="AB525" i="5"/>
  <c r="AB930" i="5"/>
  <c r="AB1047" i="5"/>
  <c r="AB1880" i="5"/>
  <c r="AB344" i="5"/>
  <c r="AB1531" i="5"/>
  <c r="AB99" i="5"/>
  <c r="AB269" i="5"/>
  <c r="AB307" i="5"/>
  <c r="AB708" i="5"/>
  <c r="AB946" i="5"/>
  <c r="AB1301" i="5"/>
  <c r="AB1803" i="5"/>
  <c r="AB2690" i="5"/>
  <c r="AB2876" i="5"/>
  <c r="AB3380" i="5"/>
  <c r="AB1918" i="5"/>
  <c r="AB3025" i="5"/>
  <c r="AB2706" i="5"/>
  <c r="AB166" i="5"/>
  <c r="AB747" i="5"/>
  <c r="AB2696" i="5"/>
  <c r="AB3054" i="5"/>
  <c r="AB2328" i="5"/>
  <c r="AB1223" i="5"/>
  <c r="AB595" i="5"/>
  <c r="AB2575" i="5"/>
  <c r="AB2026" i="5"/>
  <c r="AB1720" i="5"/>
  <c r="AB3292" i="5"/>
  <c r="AB980" i="5"/>
  <c r="AB1652" i="5"/>
  <c r="AB3093" i="5"/>
  <c r="AB1250" i="5"/>
  <c r="AB826" i="5"/>
  <c r="AB3307" i="5"/>
  <c r="AB2573" i="5"/>
  <c r="AB127" i="5"/>
  <c r="AB880" i="5"/>
  <c r="AB3327" i="5"/>
  <c r="AB2611" i="5"/>
  <c r="AB2565" i="5"/>
  <c r="AB3118" i="5"/>
  <c r="AB1023" i="5"/>
  <c r="AB1352" i="5"/>
  <c r="AB3354" i="5"/>
  <c r="AB2683" i="5"/>
  <c r="AB1118" i="5"/>
  <c r="AB1890" i="5"/>
  <c r="AB2689" i="5"/>
  <c r="AB440" i="5"/>
  <c r="AB1962" i="5"/>
  <c r="AB1867" i="5"/>
  <c r="AB619" i="5"/>
  <c r="AB1412" i="5"/>
  <c r="AB1930" i="5"/>
  <c r="AB1928" i="5"/>
  <c r="AB2926" i="5"/>
  <c r="AB10" i="5"/>
  <c r="AB1718" i="5"/>
  <c r="AB388" i="5"/>
  <c r="AB1945" i="5"/>
  <c r="AB2085" i="5"/>
  <c r="AB1800" i="5"/>
  <c r="AB2725" i="5"/>
  <c r="AB370" i="5"/>
  <c r="AB3409" i="5"/>
  <c r="AB1614" i="5"/>
  <c r="AB3367" i="5"/>
  <c r="AB2524" i="5"/>
  <c r="AB2747" i="5"/>
  <c r="AB409" i="5"/>
  <c r="AB609" i="5"/>
  <c r="AB1810" i="5"/>
  <c r="AB2546" i="5"/>
  <c r="AB1095" i="5"/>
  <c r="AB1066" i="5"/>
  <c r="AB3266" i="5"/>
  <c r="AB983" i="5"/>
  <c r="AB2561" i="5"/>
  <c r="AB3120" i="5"/>
  <c r="AB2487" i="5"/>
  <c r="AB1217" i="5"/>
  <c r="AB715" i="5"/>
  <c r="AB2847" i="5"/>
  <c r="AB369" i="5"/>
  <c r="AB1852" i="5"/>
  <c r="AB1524" i="5"/>
  <c r="AB528" i="5"/>
  <c r="AB2733" i="5"/>
  <c r="AB830" i="5"/>
  <c r="AB1948" i="5"/>
  <c r="AB1536" i="5"/>
  <c r="AB359" i="5"/>
  <c r="AB1470" i="5"/>
  <c r="AB2688" i="5"/>
  <c r="AB3123" i="5"/>
  <c r="AB92" i="5"/>
  <c r="AB199" i="5"/>
  <c r="AB3112" i="5"/>
  <c r="AB542" i="5"/>
  <c r="AB977" i="5"/>
  <c r="AB2039" i="5"/>
  <c r="AB2818" i="5"/>
  <c r="AB232" i="5"/>
  <c r="AB1228" i="5"/>
  <c r="AB3075" i="5"/>
  <c r="AB2585" i="5"/>
  <c r="AB905" i="5"/>
  <c r="AB2667" i="5"/>
  <c r="AB1381" i="5"/>
  <c r="AB3186" i="5"/>
  <c r="AB591" i="5"/>
  <c r="AB1131" i="5"/>
  <c r="AB3170" i="5"/>
  <c r="AB1602" i="5"/>
  <c r="AB1514" i="5"/>
  <c r="AB673" i="5"/>
  <c r="AB3045" i="5"/>
  <c r="AB2257" i="5"/>
  <c r="AB130" i="5"/>
  <c r="AB1435" i="5"/>
  <c r="AB2956" i="5"/>
  <c r="AB1703" i="5"/>
  <c r="AB1883" i="5"/>
  <c r="AB183" i="5"/>
  <c r="AB590" i="5"/>
  <c r="AB1450" i="5"/>
  <c r="AB3415" i="5"/>
  <c r="AB1855" i="5"/>
  <c r="AB2418" i="5"/>
  <c r="AB2918" i="5"/>
  <c r="AB1225" i="5"/>
  <c r="AB1244" i="5"/>
  <c r="AB3195" i="5"/>
  <c r="AB2942" i="5"/>
  <c r="AB2556" i="5"/>
  <c r="AB63" i="5"/>
  <c r="AB2853" i="5"/>
  <c r="AB2303" i="5"/>
  <c r="AB2790" i="5"/>
  <c r="AB929" i="5"/>
  <c r="AB1326" i="5"/>
  <c r="AB467" i="5"/>
  <c r="AB1627" i="5"/>
  <c r="AB875" i="5"/>
  <c r="AB1358" i="5"/>
  <c r="AB2957" i="5"/>
  <c r="AB3012" i="5"/>
  <c r="AB3125" i="5"/>
  <c r="AB453" i="5"/>
  <c r="AB1269" i="5"/>
  <c r="AB3090" i="5"/>
  <c r="AB1869" i="5"/>
  <c r="AB40" i="5"/>
  <c r="AB1179" i="5"/>
  <c r="AB3360" i="5"/>
  <c r="AB319" i="5"/>
  <c r="AB1029" i="5"/>
  <c r="AB1016" i="5"/>
  <c r="AB2657" i="5"/>
  <c r="AB3106" i="5"/>
  <c r="AB2841" i="5"/>
  <c r="AB694" i="5"/>
  <c r="AB2898" i="5"/>
  <c r="AB3062" i="5"/>
  <c r="AB991" i="5"/>
  <c r="AB2415" i="5"/>
  <c r="AB3210" i="5"/>
  <c r="AB955" i="5"/>
  <c r="AB1689" i="5"/>
  <c r="AB507" i="5"/>
  <c r="AB1983" i="5"/>
  <c r="AB2976" i="5"/>
  <c r="AB314" i="5"/>
  <c r="AB1169" i="5"/>
  <c r="AB103" i="5"/>
  <c r="AB1490" i="5"/>
  <c r="AB1313" i="5"/>
  <c r="AB2308" i="5"/>
  <c r="AB168" i="5"/>
  <c r="AB337" i="5"/>
  <c r="AB191" i="5"/>
  <c r="AB657" i="5"/>
  <c r="AB259" i="5"/>
  <c r="AB2797" i="5"/>
  <c r="AB1583" i="5"/>
  <c r="AB423" i="5"/>
  <c r="AB1236" i="5"/>
  <c r="AB602" i="5"/>
  <c r="AB1672" i="5"/>
  <c r="AB2194" i="5"/>
  <c r="AB2354" i="5"/>
  <c r="AB497" i="5"/>
  <c r="AB1622" i="5"/>
  <c r="AB2680" i="5"/>
  <c r="AB574" i="5"/>
  <c r="AB1073" i="5"/>
  <c r="AB2459" i="5"/>
  <c r="AB2917" i="5"/>
  <c r="AB1080" i="5"/>
  <c r="AB903" i="5"/>
  <c r="AB1688" i="5"/>
  <c r="AB62" i="5"/>
  <c r="AB3355" i="5"/>
  <c r="AB1216" i="5"/>
  <c r="AB2476" i="5"/>
  <c r="AB697" i="5"/>
  <c r="AB555" i="5"/>
  <c r="AB1093" i="5"/>
  <c r="AB382" i="5"/>
  <c r="AB1656" i="5"/>
  <c r="AB2341" i="5"/>
  <c r="AB1139" i="5"/>
  <c r="AB2949" i="5"/>
  <c r="AB1033" i="5"/>
  <c r="AB559" i="5"/>
  <c r="AB1276" i="5"/>
  <c r="AB2551" i="5"/>
  <c r="AB1036" i="5"/>
  <c r="AB2678" i="5"/>
  <c r="AB1662" i="5"/>
  <c r="AB2510" i="5"/>
  <c r="AB2746" i="5"/>
  <c r="AB2756" i="5"/>
  <c r="AB1719" i="5"/>
  <c r="AB3400" i="5"/>
  <c r="AB2396" i="5"/>
  <c r="AB2212" i="5"/>
  <c r="AB1655" i="5"/>
  <c r="AB2954" i="5"/>
  <c r="AB180" i="5"/>
  <c r="AB3029" i="5"/>
  <c r="AB1612" i="5"/>
  <c r="AB820" i="5"/>
  <c r="AB1523" i="5"/>
  <c r="AB1755" i="5"/>
  <c r="AB3110" i="5"/>
  <c r="AB1101" i="5"/>
  <c r="AB1842" i="5"/>
  <c r="AB2900" i="5"/>
  <c r="AB828" i="5"/>
  <c r="AB543" i="5"/>
  <c r="AB1065" i="5"/>
  <c r="AB615" i="5"/>
  <c r="AB3308" i="5"/>
  <c r="AB1003" i="5"/>
  <c r="AB1171" i="5"/>
  <c r="AB605" i="5"/>
  <c r="AB2518" i="5"/>
  <c r="AB915" i="5"/>
  <c r="AB2885" i="5"/>
  <c r="AB972" i="5"/>
  <c r="AB2379" i="5"/>
  <c r="AB2785" i="5"/>
  <c r="AB469" i="5"/>
  <c r="AB589" i="5"/>
  <c r="AB1039" i="5"/>
  <c r="AB2004" i="5"/>
  <c r="AB3312" i="5"/>
  <c r="AB2471" i="5"/>
  <c r="AB119" i="5"/>
  <c r="AB336" i="5"/>
  <c r="AB1082" i="5"/>
  <c r="AB2317" i="5"/>
  <c r="AB2815" i="5"/>
  <c r="AB2205" i="5"/>
  <c r="AB706" i="5"/>
  <c r="AB3235" i="5"/>
  <c r="AB871" i="5"/>
  <c r="AB1418" i="5"/>
  <c r="AB144" i="5"/>
  <c r="AB811" i="5"/>
  <c r="AB2021" i="5"/>
  <c r="AB1428" i="5"/>
  <c r="AB2662" i="5"/>
  <c r="AB2874" i="5"/>
  <c r="AB1915" i="5"/>
  <c r="AB2214" i="5"/>
  <c r="AB32" i="5"/>
  <c r="AB699" i="5"/>
  <c r="AB2852" i="5"/>
  <c r="AB2174" i="5"/>
  <c r="AB1796" i="5"/>
  <c r="AB671" i="5"/>
  <c r="AB1030" i="5"/>
  <c r="AB2947" i="5"/>
  <c r="AB88" i="5"/>
  <c r="AB582" i="5"/>
  <c r="AB1911" i="5"/>
  <c r="AB2610" i="5"/>
  <c r="AB1410" i="5"/>
  <c r="AB889" i="5"/>
  <c r="AB2378" i="5"/>
  <c r="AB904" i="5"/>
  <c r="AB1243" i="5"/>
  <c r="AB3345" i="5"/>
  <c r="AB1242" i="5"/>
  <c r="AB743" i="5"/>
  <c r="AB2735" i="5"/>
  <c r="AB585" i="5"/>
  <c r="AB1522" i="5"/>
  <c r="AB607" i="5"/>
  <c r="AB1732" i="5"/>
  <c r="AB3078" i="5"/>
  <c r="AB1268" i="5"/>
  <c r="AB723" i="5"/>
  <c r="AB1451" i="5"/>
  <c r="AB1692" i="5"/>
  <c r="AB2490" i="5"/>
  <c r="AB2613" i="5"/>
  <c r="AB1371" i="5"/>
  <c r="AB810" i="5"/>
  <c r="AB2808" i="5"/>
  <c r="AB2092" i="5"/>
  <c r="AB2189" i="5"/>
  <c r="AB2992" i="5"/>
  <c r="AB1935" i="5"/>
  <c r="AB2219" i="5"/>
  <c r="AB1782" i="5"/>
  <c r="AB459" i="5"/>
  <c r="AB1907" i="5"/>
  <c r="AB1851" i="5"/>
  <c r="AB1650" i="5"/>
  <c r="AB2352" i="5"/>
  <c r="AB666" i="5"/>
  <c r="AB531" i="5"/>
  <c r="AB756" i="5"/>
  <c r="AB422" i="5"/>
  <c r="AB999" i="5"/>
  <c r="AB2555" i="5"/>
  <c r="AB1207" i="5"/>
  <c r="AB2903" i="5"/>
  <c r="AB2916" i="5"/>
  <c r="AB827" i="5"/>
  <c r="AB3156" i="5"/>
  <c r="AB278" i="5"/>
  <c r="AB984" i="5"/>
  <c r="AB1686" i="5"/>
  <c r="AB2090" i="5"/>
  <c r="AB400" i="5"/>
  <c r="AB1953" i="5"/>
  <c r="AB1034" i="5"/>
  <c r="AB405" i="5"/>
  <c r="AB1616" i="5"/>
  <c r="AB2709" i="5"/>
  <c r="AB966" i="5"/>
  <c r="AB2715" i="5"/>
  <c r="AB2452" i="5"/>
  <c r="AB1596" i="5"/>
  <c r="AB2904" i="5"/>
  <c r="AB2834" i="5"/>
  <c r="AB953" i="5"/>
  <c r="AB556" i="5"/>
  <c r="AB853" i="5"/>
  <c r="AB97" i="5"/>
  <c r="AB294" i="5"/>
  <c r="AB856" i="5"/>
  <c r="AB1552" i="5"/>
  <c r="AB2789" i="5"/>
  <c r="AB2983" i="5"/>
  <c r="AB1089" i="5"/>
  <c r="AB985" i="5"/>
  <c r="AB606" i="5"/>
  <c r="AB151" i="5"/>
  <c r="AB2969" i="5"/>
  <c r="AB462" i="5"/>
  <c r="AB2087" i="5"/>
  <c r="AB2686" i="5"/>
  <c r="AB916" i="5"/>
  <c r="AB2943" i="5"/>
  <c r="AB900" i="5"/>
  <c r="AB3178" i="5"/>
  <c r="AB1384" i="5"/>
  <c r="AB921" i="5"/>
  <c r="AB371" i="5"/>
  <c r="AB283" i="5"/>
  <c r="AB2494" i="5"/>
  <c r="AB2185" i="5"/>
  <c r="AB2811" i="5"/>
  <c r="V3" i="1"/>
  <c r="H2902" i="1" l="1"/>
  <c r="Z2902" i="1" s="1"/>
  <c r="H2905" i="1"/>
  <c r="Z2905" i="1" s="1"/>
  <c r="H1708" i="1"/>
  <c r="Z1708" i="1" s="1"/>
  <c r="H35" i="1"/>
  <c r="Z35" i="1" s="1"/>
  <c r="H2903" i="1"/>
  <c r="Z2903" i="1" s="1"/>
  <c r="H1707" i="1"/>
  <c r="Z1707" i="1" s="1"/>
  <c r="H1711" i="1"/>
  <c r="Z1711" i="1" s="1"/>
  <c r="H1709" i="1"/>
  <c r="Z1709" i="1" s="1"/>
  <c r="H1710" i="1"/>
  <c r="Z1710" i="1" s="1"/>
  <c r="H1718" i="1"/>
  <c r="Z1718" i="1" s="1"/>
  <c r="H1717" i="1"/>
  <c r="Z1717" i="1" s="1"/>
  <c r="H1716" i="1"/>
  <c r="Z1716" i="1" s="1"/>
  <c r="H1721" i="1"/>
  <c r="Z1721" i="1" s="1"/>
  <c r="H1726" i="1"/>
  <c r="Z1726" i="1" s="1"/>
  <c r="H1724" i="1"/>
  <c r="Z1724" i="1" s="1"/>
  <c r="H1723" i="1"/>
  <c r="Z1723" i="1" s="1"/>
  <c r="H1722" i="1"/>
  <c r="Z1722" i="1" s="1"/>
  <c r="H1720" i="1"/>
  <c r="Z1720" i="1" s="1"/>
  <c r="H1728" i="1"/>
  <c r="Z1728" i="1" s="1"/>
  <c r="H1685" i="1"/>
  <c r="Z1685" i="1" s="1"/>
  <c r="H1719" i="1"/>
  <c r="Z1719" i="1" s="1"/>
  <c r="H1696" i="1"/>
  <c r="Z1696" i="1" s="1"/>
  <c r="H1964" i="1"/>
  <c r="Z1964" i="1" s="1"/>
  <c r="H1666" i="1"/>
  <c r="Z1666" i="1" s="1"/>
  <c r="H1668" i="1"/>
  <c r="Z1668" i="1" s="1"/>
  <c r="H1670" i="1"/>
  <c r="Z1670" i="1" s="1"/>
  <c r="H1667" i="1"/>
  <c r="Z1667" i="1" s="1"/>
  <c r="H1672" i="1"/>
  <c r="Z1672" i="1" s="1"/>
  <c r="H1691" i="1"/>
  <c r="Z1691" i="1" s="1"/>
  <c r="H1690" i="1"/>
  <c r="Z1690" i="1" s="1"/>
  <c r="H1692" i="1"/>
  <c r="Z1692" i="1" s="1"/>
  <c r="H1693" i="1"/>
  <c r="Z1693" i="1" s="1"/>
  <c r="H1706" i="1"/>
  <c r="Z1706" i="1" s="1"/>
  <c r="H1695" i="1"/>
  <c r="Z1695" i="1" s="1"/>
  <c r="H2872" i="1"/>
  <c r="Z2872" i="1" s="1"/>
  <c r="H1700" i="1"/>
  <c r="Z1700" i="1" s="1"/>
  <c r="H2900" i="1"/>
  <c r="Z2900" i="1" s="1"/>
  <c r="H1704" i="1"/>
  <c r="Z1704" i="1" s="1"/>
  <c r="H1697" i="1"/>
  <c r="Z1697" i="1" s="1"/>
  <c r="H1698" i="1"/>
  <c r="Z1698" i="1" s="1"/>
  <c r="H1702" i="1"/>
  <c r="Z1702" i="1" s="1"/>
  <c r="H1701" i="1"/>
  <c r="Z1701" i="1" s="1"/>
  <c r="H1699" i="1"/>
  <c r="Z1699" i="1" s="1"/>
  <c r="H1694" i="1"/>
  <c r="Z1694" i="1" s="1"/>
  <c r="H2873" i="1"/>
  <c r="Z2873" i="1" s="1"/>
  <c r="H1758" i="1"/>
  <c r="Z1758" i="1" s="1"/>
  <c r="H1769" i="1"/>
  <c r="Z1769" i="1" s="1"/>
  <c r="H1759" i="1"/>
  <c r="Z1759" i="1" s="1"/>
  <c r="H1766" i="1"/>
  <c r="Z1766" i="1" s="1"/>
  <c r="H1760" i="1"/>
  <c r="Z1760" i="1" s="1"/>
  <c r="H1762" i="1"/>
  <c r="Z1762" i="1" s="1"/>
  <c r="H1761" i="1"/>
  <c r="Z1761" i="1" s="1"/>
  <c r="H1763" i="1"/>
  <c r="Z1763" i="1" s="1"/>
  <c r="H1764" i="1"/>
  <c r="Z1764" i="1" s="1"/>
  <c r="H1731" i="1"/>
  <c r="Z1731" i="1" s="1"/>
  <c r="H1770" i="1"/>
  <c r="Z1770" i="1" s="1"/>
  <c r="H1753" i="1"/>
  <c r="Z1753" i="1" s="1"/>
  <c r="H2878" i="1"/>
  <c r="Z2878" i="1" s="1"/>
  <c r="H2869" i="1"/>
  <c r="Z2869" i="1" s="1"/>
  <c r="H1780" i="1"/>
  <c r="Z1780" i="1" s="1"/>
  <c r="H1777" i="1"/>
  <c r="Z1777" i="1" s="1"/>
  <c r="H1778" i="1"/>
  <c r="Z1778" i="1" s="1"/>
  <c r="H1776" i="1"/>
  <c r="Z1776" i="1" s="1"/>
  <c r="H1771" i="1"/>
  <c r="Z1771" i="1" s="1"/>
  <c r="H1774" i="1"/>
  <c r="Z1774" i="1" s="1"/>
  <c r="H1773" i="1"/>
  <c r="Z1773" i="1" s="1"/>
  <c r="H1789" i="1"/>
  <c r="Z1789" i="1" s="1"/>
  <c r="H1772" i="1"/>
  <c r="Z1772" i="1" s="1"/>
  <c r="H2870" i="1"/>
  <c r="Z2870" i="1" s="1"/>
  <c r="H1738" i="1"/>
  <c r="Z1738" i="1" s="1"/>
  <c r="H1730" i="1"/>
  <c r="Z1730" i="1" s="1"/>
  <c r="H1729" i="1"/>
  <c r="Z1729" i="1" s="1"/>
  <c r="H1734" i="1"/>
  <c r="Z1734" i="1" s="1"/>
  <c r="H1733" i="1"/>
  <c r="Z1733" i="1" s="1"/>
  <c r="H1732" i="1"/>
  <c r="Z1732" i="1" s="1"/>
  <c r="H1735" i="1"/>
  <c r="Z1735" i="1" s="1"/>
  <c r="H2874" i="1"/>
  <c r="Z2874" i="1" s="1"/>
  <c r="H2875" i="1"/>
  <c r="Z2875" i="1" s="1"/>
  <c r="H1740" i="1"/>
  <c r="Z1740" i="1" s="1"/>
  <c r="H1767" i="1"/>
  <c r="Z1767" i="1" s="1"/>
  <c r="H2871" i="1"/>
  <c r="Z2871" i="1" s="1"/>
  <c r="H1750" i="1"/>
  <c r="Z1750" i="1" s="1"/>
  <c r="H1743" i="1"/>
  <c r="Z1743" i="1" s="1"/>
  <c r="H1744" i="1"/>
  <c r="Z1744" i="1" s="1"/>
  <c r="H1747" i="1"/>
  <c r="Z1747" i="1" s="1"/>
  <c r="H1754" i="1"/>
  <c r="Z1754" i="1" s="1"/>
  <c r="H1756" i="1"/>
  <c r="Z1756" i="1" s="1"/>
  <c r="H1751" i="1"/>
  <c r="Z1751" i="1" s="1"/>
  <c r="H1749" i="1"/>
  <c r="Z1749" i="1" s="1"/>
  <c r="H1752" i="1"/>
  <c r="Z1752" i="1" s="1"/>
  <c r="H1748" i="1"/>
  <c r="Z1748" i="1" s="1"/>
  <c r="H2890" i="1"/>
  <c r="Z2890" i="1" s="1"/>
  <c r="H1741" i="1"/>
  <c r="Z1741" i="1" s="1"/>
  <c r="H2883" i="1"/>
  <c r="Z2883" i="1" s="1"/>
  <c r="H1626" i="1"/>
  <c r="Z1626" i="1" s="1"/>
  <c r="H1628" i="1"/>
  <c r="Z1628" i="1" s="1"/>
  <c r="H1631" i="1"/>
  <c r="Z1631" i="1" s="1"/>
  <c r="H2909" i="1"/>
  <c r="Z2909" i="1" s="1"/>
  <c r="H2911" i="1"/>
  <c r="Z2911" i="1" s="1"/>
  <c r="H2910" i="1"/>
  <c r="Z2910" i="1" s="1"/>
  <c r="H2912" i="1"/>
  <c r="Z2912" i="1" s="1"/>
  <c r="H2916" i="1"/>
  <c r="Z2916" i="1" s="1"/>
  <c r="H2913" i="1"/>
  <c r="Z2913" i="1" s="1"/>
  <c r="H1669" i="1"/>
  <c r="Z1669" i="1" s="1"/>
  <c r="H1622" i="1"/>
  <c r="Z1622" i="1" s="1"/>
  <c r="H2882" i="1"/>
  <c r="Z2882" i="1" s="1"/>
  <c r="H1620" i="1"/>
  <c r="Z1620" i="1" s="1"/>
  <c r="H1634" i="1"/>
  <c r="Z1634" i="1" s="1"/>
  <c r="H1621" i="1"/>
  <c r="Z1621" i="1" s="1"/>
  <c r="H1661" i="1"/>
  <c r="Z1661" i="1" s="1"/>
  <c r="H1650" i="1"/>
  <c r="Z1650" i="1" s="1"/>
  <c r="H1652" i="1"/>
  <c r="Z1652" i="1" s="1"/>
  <c r="H1651" i="1"/>
  <c r="Z1651" i="1" s="1"/>
  <c r="H2906" i="1"/>
  <c r="Z2906" i="1" s="1"/>
  <c r="H1614" i="1"/>
  <c r="Z1614" i="1" s="1"/>
  <c r="H2907" i="1"/>
  <c r="Z2907" i="1" s="1"/>
  <c r="H1610" i="1"/>
  <c r="Z1610" i="1" s="1"/>
  <c r="H1608" i="1"/>
  <c r="Z1608" i="1" s="1"/>
  <c r="H1604" i="1"/>
  <c r="Z1604" i="1" s="1"/>
  <c r="H1606" i="1"/>
  <c r="Z1606" i="1" s="1"/>
  <c r="H1607" i="1"/>
  <c r="Z1607" i="1" s="1"/>
  <c r="H1605" i="1"/>
  <c r="Z1605" i="1" s="1"/>
  <c r="H1615" i="1"/>
  <c r="Z1615" i="1" s="1"/>
  <c r="H1616" i="1"/>
  <c r="Z1616" i="1" s="1"/>
  <c r="H1632" i="1"/>
  <c r="Z1632" i="1" s="1"/>
  <c r="H1613" i="1"/>
  <c r="Z1613" i="1" s="1"/>
  <c r="H2908" i="1"/>
  <c r="Z2908" i="1" s="1"/>
  <c r="H1618" i="1"/>
  <c r="Z1618" i="1" s="1"/>
  <c r="H1619" i="1"/>
  <c r="Z1619" i="1" s="1"/>
  <c r="H1617" i="1"/>
  <c r="Z1617" i="1" s="1"/>
  <c r="H1639" i="1"/>
  <c r="Z1639" i="1" s="1"/>
  <c r="H1636" i="1"/>
  <c r="Z1636" i="1" s="1"/>
  <c r="H1625" i="1"/>
  <c r="Z1625" i="1" s="1"/>
  <c r="H1637" i="1"/>
  <c r="Z1637" i="1" s="1"/>
  <c r="H1638" i="1"/>
  <c r="Z1638" i="1" s="1"/>
  <c r="H2884" i="1"/>
  <c r="Z2884" i="1" s="1"/>
  <c r="H1612" i="1"/>
  <c r="Z1612" i="1" s="1"/>
  <c r="H1687" i="1"/>
  <c r="Z1687" i="1" s="1"/>
  <c r="H1676" i="1"/>
  <c r="Z1676" i="1" s="1"/>
  <c r="H1674" i="1"/>
  <c r="Z1674" i="1" s="1"/>
  <c r="H1679" i="1"/>
  <c r="Z1679" i="1" s="1"/>
  <c r="H1686" i="1"/>
  <c r="Z1686" i="1" s="1"/>
  <c r="H1673" i="1"/>
  <c r="Z1673" i="1" s="1"/>
  <c r="H1677" i="1"/>
  <c r="Z1677" i="1" s="1"/>
  <c r="H1643" i="1"/>
  <c r="Z1643" i="1" s="1"/>
  <c r="H1680" i="1"/>
  <c r="Z1680" i="1" s="1"/>
  <c r="H1682" i="1"/>
  <c r="Z1682" i="1" s="1"/>
  <c r="H1688" i="1"/>
  <c r="Z1688" i="1" s="1"/>
  <c r="H1684" i="1"/>
  <c r="Z1684" i="1" s="1"/>
  <c r="H1675" i="1"/>
  <c r="Z1675" i="1" s="1"/>
  <c r="H1683" i="1"/>
  <c r="Z1683" i="1" s="1"/>
  <c r="H1678" i="1"/>
  <c r="Z1678" i="1" s="1"/>
  <c r="H2894" i="1"/>
  <c r="Z2894" i="1" s="1"/>
  <c r="H2881" i="1"/>
  <c r="Z2881" i="1" s="1"/>
  <c r="H2887" i="1"/>
  <c r="Z2887" i="1" s="1"/>
  <c r="H2893" i="1"/>
  <c r="Z2893" i="1" s="1"/>
  <c r="H2904" i="1"/>
  <c r="Z2904" i="1" s="1"/>
  <c r="H2896" i="1"/>
  <c r="Z2896" i="1" s="1"/>
  <c r="H2901" i="1"/>
  <c r="Z2901" i="1" s="1"/>
  <c r="H2897" i="1"/>
  <c r="Z2897" i="1" s="1"/>
  <c r="H2892" i="1"/>
  <c r="Z2892" i="1" s="1"/>
  <c r="H1681" i="1"/>
  <c r="Z1681" i="1" s="1"/>
  <c r="H1644" i="1"/>
  <c r="Z1644" i="1" s="1"/>
  <c r="H1649" i="1"/>
  <c r="Z1649" i="1" s="1"/>
  <c r="H2889" i="1"/>
  <c r="Z2889" i="1" s="1"/>
  <c r="H2888" i="1"/>
  <c r="Z2888" i="1" s="1"/>
  <c r="H2895" i="1"/>
  <c r="Z2895" i="1" s="1"/>
  <c r="H1663" i="1"/>
  <c r="Z1663" i="1" s="1"/>
  <c r="H1648" i="1"/>
  <c r="Z1648" i="1" s="1"/>
  <c r="H1646" i="1"/>
  <c r="Z1646" i="1" s="1"/>
  <c r="H1647" i="1"/>
  <c r="Z1647" i="1" s="1"/>
  <c r="H1641" i="1"/>
  <c r="Z1641" i="1" s="1"/>
  <c r="H2885" i="1"/>
  <c r="Z2885" i="1" s="1"/>
  <c r="H2899" i="1"/>
  <c r="Z2899" i="1" s="1"/>
  <c r="H1911" i="1"/>
  <c r="Z1911" i="1" s="1"/>
  <c r="H1904" i="1"/>
  <c r="Z1904" i="1" s="1"/>
  <c r="H1897" i="1"/>
  <c r="Z1897" i="1" s="1"/>
  <c r="H1901" i="1"/>
  <c r="Z1901" i="1" s="1"/>
  <c r="H2836" i="1"/>
  <c r="Z2836" i="1" s="1"/>
  <c r="H2840" i="1"/>
  <c r="Z2840" i="1" s="1"/>
  <c r="H1905" i="1"/>
  <c r="Z1905" i="1" s="1"/>
  <c r="H1899" i="1"/>
  <c r="Z1899" i="1" s="1"/>
  <c r="H1900" i="1"/>
  <c r="Z1900" i="1" s="1"/>
  <c r="H1898" i="1"/>
  <c r="Z1898" i="1" s="1"/>
  <c r="H1890" i="1"/>
  <c r="Z1890" i="1" s="1"/>
  <c r="H1903" i="1"/>
  <c r="Z1903" i="1" s="1"/>
  <c r="H1888" i="1"/>
  <c r="Z1888" i="1" s="1"/>
  <c r="H1909" i="1"/>
  <c r="Z1909" i="1" s="1"/>
  <c r="H1910" i="1"/>
  <c r="Z1910" i="1" s="1"/>
  <c r="H2832" i="1"/>
  <c r="Z2832" i="1" s="1"/>
  <c r="H1920" i="1"/>
  <c r="Z1920" i="1" s="1"/>
  <c r="H1923" i="1"/>
  <c r="Z1923" i="1" s="1"/>
  <c r="H1912" i="1"/>
  <c r="Z1912" i="1" s="1"/>
  <c r="H2830" i="1"/>
  <c r="Z2830" i="1" s="1"/>
  <c r="H2831" i="1"/>
  <c r="Z2831" i="1" s="1"/>
  <c r="H2806" i="1"/>
  <c r="Z2806" i="1" s="1"/>
  <c r="H1868" i="1"/>
  <c r="Z1868" i="1" s="1"/>
  <c r="H1902" i="1"/>
  <c r="Z1902" i="1" s="1"/>
  <c r="H1878" i="1"/>
  <c r="Z1878" i="1" s="1"/>
  <c r="H1871" i="1"/>
  <c r="Z1871" i="1" s="1"/>
  <c r="H1870" i="1"/>
  <c r="Z1870" i="1" s="1"/>
  <c r="H1867" i="1"/>
  <c r="Z1867" i="1" s="1"/>
  <c r="H1876" i="1"/>
  <c r="Z1876" i="1" s="1"/>
  <c r="H1877" i="1"/>
  <c r="Z1877" i="1" s="1"/>
  <c r="H2835" i="1"/>
  <c r="Z2835" i="1" s="1"/>
  <c r="H2838" i="1"/>
  <c r="Z2838" i="1" s="1"/>
  <c r="H1885" i="1"/>
  <c r="Z1885" i="1" s="1"/>
  <c r="H1883" i="1"/>
  <c r="Z1883" i="1" s="1"/>
  <c r="H1907" i="1"/>
  <c r="Z1907" i="1" s="1"/>
  <c r="H1881" i="1"/>
  <c r="Z1881" i="1" s="1"/>
  <c r="H1914" i="1"/>
  <c r="Z1914" i="1" s="1"/>
  <c r="H1879" i="1"/>
  <c r="Z1879" i="1" s="1"/>
  <c r="H1880" i="1"/>
  <c r="Z1880" i="1" s="1"/>
  <c r="H1887" i="1"/>
  <c r="Z1887" i="1" s="1"/>
  <c r="H1893" i="1"/>
  <c r="Z1893" i="1" s="1"/>
  <c r="H2833" i="1"/>
  <c r="Z2833" i="1" s="1"/>
  <c r="H1895" i="1"/>
  <c r="Z1895" i="1" s="1"/>
  <c r="H1889" i="1"/>
  <c r="Z1889" i="1" s="1"/>
  <c r="H1891" i="1"/>
  <c r="Z1891" i="1" s="1"/>
  <c r="H1892" i="1"/>
  <c r="Z1892" i="1" s="1"/>
  <c r="H1882" i="1"/>
  <c r="Z1882" i="1" s="1"/>
  <c r="H1950" i="1"/>
  <c r="Z1950" i="1" s="1"/>
  <c r="H1938" i="1"/>
  <c r="Z1938" i="1" s="1"/>
  <c r="H1954" i="1"/>
  <c r="Z1954" i="1" s="1"/>
  <c r="H1958" i="1"/>
  <c r="Z1958" i="1" s="1"/>
  <c r="H1946" i="1"/>
  <c r="Z1946" i="1" s="1"/>
  <c r="H1947" i="1"/>
  <c r="Z1947" i="1" s="1"/>
  <c r="H2803" i="1"/>
  <c r="Z2803" i="1" s="1"/>
  <c r="H2818" i="1"/>
  <c r="Z2818" i="1" s="1"/>
  <c r="H1956" i="1"/>
  <c r="Z1956" i="1" s="1"/>
  <c r="H1952" i="1"/>
  <c r="Z1952" i="1" s="1"/>
  <c r="H1948" i="1"/>
  <c r="Z1948" i="1" s="1"/>
  <c r="H1922" i="1"/>
  <c r="Z1922" i="1" s="1"/>
  <c r="H1949" i="1"/>
  <c r="Z1949" i="1" s="1"/>
  <c r="H1939" i="1"/>
  <c r="Z1939" i="1" s="1"/>
  <c r="H1953" i="1"/>
  <c r="Z1953" i="1" s="1"/>
  <c r="H2822" i="1"/>
  <c r="Z2822" i="1" s="1"/>
  <c r="H1960" i="1"/>
  <c r="Z1960" i="1" s="1"/>
  <c r="H1959" i="1"/>
  <c r="Z1959" i="1" s="1"/>
  <c r="H1961" i="1"/>
  <c r="Z1961" i="1" s="1"/>
  <c r="H2813" i="1"/>
  <c r="Z2813" i="1" s="1"/>
  <c r="H2811" i="1"/>
  <c r="Z2811" i="1" s="1"/>
  <c r="H1968" i="1"/>
  <c r="Z1968" i="1" s="1"/>
  <c r="H1267" i="1"/>
  <c r="Z1267" i="1" s="1"/>
  <c r="H1951" i="1"/>
  <c r="Z1951" i="1" s="1"/>
  <c r="H1928" i="1"/>
  <c r="Z1928" i="1" s="1"/>
  <c r="H1917" i="1"/>
  <c r="Z1917" i="1" s="1"/>
  <c r="H1915" i="1"/>
  <c r="Z1915" i="1" s="1"/>
  <c r="H1918" i="1"/>
  <c r="Z1918" i="1" s="1"/>
  <c r="H1913" i="1"/>
  <c r="Z1913" i="1" s="1"/>
  <c r="H1925" i="1"/>
  <c r="Z1925" i="1" s="1"/>
  <c r="H1931" i="1"/>
  <c r="Z1931" i="1" s="1"/>
  <c r="H2802" i="1"/>
  <c r="Z2802" i="1" s="1"/>
  <c r="H2804" i="1"/>
  <c r="Z2804" i="1" s="1"/>
  <c r="H1933" i="1"/>
  <c r="Z1933" i="1" s="1"/>
  <c r="H1927" i="1"/>
  <c r="Z1927" i="1" s="1"/>
  <c r="H1937" i="1"/>
  <c r="Z1937" i="1" s="1"/>
  <c r="H1926" i="1"/>
  <c r="Z1926" i="1" s="1"/>
  <c r="H1936" i="1"/>
  <c r="Z1936" i="1" s="1"/>
  <c r="H1930" i="1"/>
  <c r="Z1930" i="1" s="1"/>
  <c r="H1929" i="1"/>
  <c r="Z1929" i="1" s="1"/>
  <c r="H1935" i="1"/>
  <c r="Z1935" i="1" s="1"/>
  <c r="H1940" i="1"/>
  <c r="Z1940" i="1" s="1"/>
  <c r="H2805" i="1"/>
  <c r="Z2805" i="1" s="1"/>
  <c r="H2808" i="1"/>
  <c r="Z2808" i="1" s="1"/>
  <c r="H1944" i="1"/>
  <c r="Z1944" i="1" s="1"/>
  <c r="H1942" i="1"/>
  <c r="Z1942" i="1" s="1"/>
  <c r="H1941" i="1"/>
  <c r="Z1941" i="1" s="1"/>
  <c r="H1866" i="1"/>
  <c r="Z1866" i="1" s="1"/>
  <c r="H1837" i="1"/>
  <c r="Z1837" i="1" s="1"/>
  <c r="H1786" i="1"/>
  <c r="Z1786" i="1" s="1"/>
  <c r="H1783" i="1"/>
  <c r="Z1783" i="1" s="1"/>
  <c r="H1830" i="1"/>
  <c r="Z1830" i="1" s="1"/>
  <c r="H1827" i="1"/>
  <c r="Z1827" i="1" s="1"/>
  <c r="H1832" i="1"/>
  <c r="Z1832" i="1" s="1"/>
  <c r="H1824" i="1"/>
  <c r="Z1824" i="1" s="1"/>
  <c r="H1828" i="1"/>
  <c r="Z1828" i="1" s="1"/>
  <c r="H1825" i="1"/>
  <c r="Z1825" i="1" s="1"/>
  <c r="H1838" i="1"/>
  <c r="Z1838" i="1" s="1"/>
  <c r="H2880" i="1"/>
  <c r="Z2880" i="1" s="1"/>
  <c r="H1869" i="1"/>
  <c r="Z1869" i="1" s="1"/>
  <c r="H1829" i="1"/>
  <c r="Z1829" i="1" s="1"/>
  <c r="H1782" i="1"/>
  <c r="Z1782" i="1" s="1"/>
  <c r="H1826" i="1"/>
  <c r="Z1826" i="1" s="1"/>
  <c r="H1823" i="1"/>
  <c r="Z1823" i="1" s="1"/>
  <c r="H2863" i="1"/>
  <c r="Z2863" i="1" s="1"/>
  <c r="H2865" i="1"/>
  <c r="Z2865" i="1" s="1"/>
  <c r="H2861" i="1"/>
  <c r="Z2861" i="1" s="1"/>
  <c r="H1819" i="1"/>
  <c r="Z1819" i="1" s="1"/>
  <c r="H2862" i="1"/>
  <c r="Z2862" i="1" s="1"/>
  <c r="H2864" i="1"/>
  <c r="Z2864" i="1" s="1"/>
  <c r="H1602" i="1"/>
  <c r="Z1602" i="1" s="1"/>
  <c r="H1807" i="1"/>
  <c r="Z1807" i="1" s="1"/>
  <c r="H1796" i="1"/>
  <c r="Z1796" i="1" s="1"/>
  <c r="H1800" i="1"/>
  <c r="Z1800" i="1" s="1"/>
  <c r="H1793" i="1"/>
  <c r="Z1793" i="1" s="1"/>
  <c r="H1802" i="1"/>
  <c r="Z1802" i="1" s="1"/>
  <c r="H1806" i="1"/>
  <c r="Z1806" i="1" s="1"/>
  <c r="H1785" i="1"/>
  <c r="Z1785" i="1" s="1"/>
  <c r="H1790" i="1"/>
  <c r="Z1790" i="1" s="1"/>
  <c r="H1784" i="1"/>
  <c r="Z1784" i="1" s="1"/>
  <c r="H1804" i="1"/>
  <c r="Z1804" i="1" s="1"/>
  <c r="H1798" i="1"/>
  <c r="Z1798" i="1" s="1"/>
  <c r="H1805" i="1"/>
  <c r="Z1805" i="1" s="1"/>
  <c r="H1797" i="1"/>
  <c r="Z1797" i="1" s="1"/>
  <c r="H1803" i="1"/>
  <c r="Z1803" i="1" s="1"/>
  <c r="H1799" i="1"/>
  <c r="Z1799" i="1" s="1"/>
  <c r="H2868" i="1"/>
  <c r="Z2868" i="1" s="1"/>
  <c r="H1792" i="1"/>
  <c r="Z1792" i="1" s="1"/>
  <c r="H1788" i="1"/>
  <c r="Z1788" i="1" s="1"/>
  <c r="H2852" i="1"/>
  <c r="Z2852" i="1" s="1"/>
  <c r="H1795" i="1"/>
  <c r="Z1795" i="1" s="1"/>
  <c r="H2850" i="1"/>
  <c r="Z2850" i="1" s="1"/>
  <c r="H1848" i="1"/>
  <c r="Z1848" i="1" s="1"/>
  <c r="H1850" i="1"/>
  <c r="Z1850" i="1" s="1"/>
  <c r="H1847" i="1"/>
  <c r="Z1847" i="1" s="1"/>
  <c r="H1849" i="1"/>
  <c r="Z1849" i="1" s="1"/>
  <c r="H1857" i="1"/>
  <c r="Z1857" i="1" s="1"/>
  <c r="H2845" i="1"/>
  <c r="Z2845" i="1" s="1"/>
  <c r="H2844" i="1"/>
  <c r="Z2844" i="1" s="1"/>
  <c r="H1856" i="1"/>
  <c r="Z1856" i="1" s="1"/>
  <c r="H1858" i="1"/>
  <c r="Z1858" i="1" s="1"/>
  <c r="H2857" i="1"/>
  <c r="Z2857" i="1" s="1"/>
  <c r="H2843" i="1"/>
  <c r="Z2843" i="1" s="1"/>
  <c r="H1853" i="1"/>
  <c r="Z1853" i="1" s="1"/>
  <c r="H1861" i="1"/>
  <c r="Z1861" i="1" s="1"/>
  <c r="H1862" i="1"/>
  <c r="Z1862" i="1" s="1"/>
  <c r="H2841" i="1"/>
  <c r="Z2841" i="1" s="1"/>
  <c r="H1873" i="1"/>
  <c r="Z1873" i="1" s="1"/>
  <c r="H1864" i="1"/>
  <c r="Z1864" i="1" s="1"/>
  <c r="H1865" i="1"/>
  <c r="Z1865" i="1" s="1"/>
  <c r="H2837" i="1"/>
  <c r="Z2837" i="1" s="1"/>
  <c r="H2834" i="1"/>
  <c r="Z2834" i="1" s="1"/>
  <c r="H1872" i="1"/>
  <c r="Z1872" i="1" s="1"/>
  <c r="H2858" i="1"/>
  <c r="Z2858" i="1" s="1"/>
  <c r="H1791" i="1"/>
  <c r="Z1791" i="1" s="1"/>
  <c r="H2856" i="1"/>
  <c r="Z2856" i="1" s="1"/>
  <c r="H1809" i="1"/>
  <c r="Z1809" i="1" s="1"/>
  <c r="H2854" i="1"/>
  <c r="Z2854" i="1" s="1"/>
  <c r="H1821" i="1"/>
  <c r="Z1821" i="1" s="1"/>
  <c r="H1815" i="1"/>
  <c r="Z1815" i="1" s="1"/>
  <c r="H1813" i="1"/>
  <c r="Z1813" i="1" s="1"/>
  <c r="H1814" i="1"/>
  <c r="Z1814" i="1" s="1"/>
  <c r="H1816" i="1"/>
  <c r="Z1816" i="1" s="1"/>
  <c r="H1817" i="1"/>
  <c r="Z1817" i="1" s="1"/>
  <c r="H1845" i="1"/>
  <c r="Z1845" i="1" s="1"/>
  <c r="H2855" i="1"/>
  <c r="Z2855" i="1" s="1"/>
  <c r="H1846" i="1"/>
  <c r="Z1846" i="1" s="1"/>
  <c r="H1840" i="1"/>
  <c r="Z1840" i="1" s="1"/>
  <c r="H1852" i="1"/>
  <c r="Z1852" i="1" s="1"/>
  <c r="H2847" i="1"/>
  <c r="Z2847" i="1" s="1"/>
  <c r="H1843" i="1"/>
  <c r="Z1843" i="1" s="1"/>
  <c r="H1844" i="1"/>
  <c r="Z1844" i="1" s="1"/>
  <c r="H2846" i="1"/>
  <c r="Z2846" i="1" s="1"/>
  <c r="H2848" i="1"/>
  <c r="Z2848" i="1" s="1"/>
  <c r="H2853" i="1"/>
  <c r="Z2853" i="1" s="1"/>
  <c r="H1808" i="1"/>
  <c r="Z1808" i="1" s="1"/>
  <c r="H1378" i="1"/>
  <c r="Z1378" i="1" s="1"/>
  <c r="H1355" i="1"/>
  <c r="Z1355" i="1" s="1"/>
  <c r="H1353" i="1"/>
  <c r="Z1353" i="1" s="1"/>
  <c r="H1356" i="1"/>
  <c r="Z1356" i="1" s="1"/>
  <c r="H2979" i="1"/>
  <c r="Z2979" i="1" s="1"/>
  <c r="H1382" i="1"/>
  <c r="Z1382" i="1" s="1"/>
  <c r="H1374" i="1"/>
  <c r="Z1374" i="1" s="1"/>
  <c r="H1375" i="1"/>
  <c r="Z1375" i="1" s="1"/>
  <c r="H1383" i="1"/>
  <c r="Z1383" i="1" s="1"/>
  <c r="H1376" i="1"/>
  <c r="Z1376" i="1" s="1"/>
  <c r="H1352" i="1"/>
  <c r="Z1352" i="1" s="1"/>
  <c r="H1380" i="1"/>
  <c r="Z1380" i="1" s="1"/>
  <c r="H1351" i="1"/>
  <c r="Z1351" i="1" s="1"/>
  <c r="H1377" i="1"/>
  <c r="Z1377" i="1" s="1"/>
  <c r="H2982" i="1"/>
  <c r="Z2982" i="1" s="1"/>
  <c r="H1393" i="1"/>
  <c r="Z1393" i="1" s="1"/>
  <c r="H1385" i="1"/>
  <c r="Z1385" i="1" s="1"/>
  <c r="H1390" i="1"/>
  <c r="Z1390" i="1" s="1"/>
  <c r="H1389" i="1"/>
  <c r="Z1389" i="1" s="1"/>
  <c r="H2978" i="1"/>
  <c r="Z2978" i="1" s="1"/>
  <c r="H2980" i="1"/>
  <c r="Z2980" i="1" s="1"/>
  <c r="H1394" i="1"/>
  <c r="Z1394" i="1" s="1"/>
  <c r="H1371" i="1"/>
  <c r="Z1371" i="1" s="1"/>
  <c r="H1379" i="1"/>
  <c r="Z1379" i="1" s="1"/>
  <c r="H1359" i="1"/>
  <c r="Z1359" i="1" s="1"/>
  <c r="H1367" i="1"/>
  <c r="Z1367" i="1" s="1"/>
  <c r="H1361" i="1"/>
  <c r="Z1361" i="1" s="1"/>
  <c r="H1357" i="1"/>
  <c r="Z1357" i="1" s="1"/>
  <c r="H1358" i="1"/>
  <c r="Z1358" i="1" s="1"/>
  <c r="H1360" i="1"/>
  <c r="Z1360" i="1" s="1"/>
  <c r="H1354" i="1"/>
  <c r="Z1354" i="1" s="1"/>
  <c r="H1370" i="1"/>
  <c r="Z1370" i="1" s="1"/>
  <c r="H1363" i="1"/>
  <c r="Z1363" i="1" s="1"/>
  <c r="H1368" i="1"/>
  <c r="Z1368" i="1" s="1"/>
  <c r="H1362" i="1"/>
  <c r="Z1362" i="1" s="1"/>
  <c r="H1373" i="1"/>
  <c r="Z1373" i="1" s="1"/>
  <c r="H1365" i="1"/>
  <c r="Z1365" i="1" s="1"/>
  <c r="H1364" i="1"/>
  <c r="Z1364" i="1" s="1"/>
  <c r="H1366" i="1"/>
  <c r="Z1366" i="1" s="1"/>
  <c r="H2983" i="1"/>
  <c r="Z2983" i="1" s="1"/>
  <c r="H1369" i="1"/>
  <c r="Z1369" i="1" s="1"/>
  <c r="H1437" i="1"/>
  <c r="Z1437" i="1" s="1"/>
  <c r="H2984" i="1"/>
  <c r="Z2984" i="1" s="1"/>
  <c r="H2977" i="1"/>
  <c r="Z2977" i="1" s="1"/>
  <c r="H2976" i="1"/>
  <c r="Z2976" i="1" s="1"/>
  <c r="H1410" i="1"/>
  <c r="Z1410" i="1" s="1"/>
  <c r="H1398" i="1"/>
  <c r="Z1398" i="1" s="1"/>
  <c r="H1397" i="1"/>
  <c r="Z1397" i="1" s="1"/>
  <c r="H1396" i="1"/>
  <c r="Z1396" i="1" s="1"/>
  <c r="H1400" i="1"/>
  <c r="Z1400" i="1" s="1"/>
  <c r="H1399" i="1"/>
  <c r="Z1399" i="1" s="1"/>
  <c r="H1388" i="1"/>
  <c r="Z1388" i="1" s="1"/>
  <c r="H1402" i="1"/>
  <c r="Z1402" i="1" s="1"/>
  <c r="H1430" i="1"/>
  <c r="Z1430" i="1" s="1"/>
  <c r="H1427" i="1"/>
  <c r="Z1427" i="1" s="1"/>
  <c r="H1432" i="1"/>
  <c r="Z1432" i="1" s="1"/>
  <c r="H1438" i="1"/>
  <c r="Z1438" i="1" s="1"/>
  <c r="H1404" i="1"/>
  <c r="Z1404" i="1" s="1"/>
  <c r="H1386" i="1"/>
  <c r="Z1386" i="1" s="1"/>
  <c r="H1387" i="1"/>
  <c r="Z1387" i="1" s="1"/>
  <c r="H1414" i="1"/>
  <c r="Z1414" i="1" s="1"/>
  <c r="H1412" i="1"/>
  <c r="Z1412" i="1" s="1"/>
  <c r="H1403" i="1"/>
  <c r="Z1403" i="1" s="1"/>
  <c r="H1413" i="1"/>
  <c r="Z1413" i="1" s="1"/>
  <c r="H1401" i="1"/>
  <c r="Z1401" i="1" s="1"/>
  <c r="H1411" i="1"/>
  <c r="Z1411" i="1" s="1"/>
  <c r="H1415" i="1"/>
  <c r="Z1415" i="1" s="1"/>
  <c r="H1407" i="1"/>
  <c r="Z1407" i="1" s="1"/>
  <c r="H1406" i="1"/>
  <c r="Z1406" i="1" s="1"/>
  <c r="H1418" i="1"/>
  <c r="Z1418" i="1" s="1"/>
  <c r="H1416" i="1"/>
  <c r="Z1416" i="1" s="1"/>
  <c r="H1408" i="1"/>
  <c r="Z1408" i="1" s="1"/>
  <c r="H1419" i="1"/>
  <c r="Z1419" i="1" s="1"/>
  <c r="H1409" i="1"/>
  <c r="Z1409" i="1" s="1"/>
  <c r="H1294" i="1"/>
  <c r="Z1294" i="1" s="1"/>
  <c r="H1305" i="1"/>
  <c r="Z1305" i="1" s="1"/>
  <c r="H1307" i="1"/>
  <c r="Z1307" i="1" s="1"/>
  <c r="H1304" i="1"/>
  <c r="Z1304" i="1" s="1"/>
  <c r="H1297" i="1"/>
  <c r="Z1297" i="1" s="1"/>
  <c r="H1298" i="1"/>
  <c r="Z1298" i="1" s="1"/>
  <c r="H3000" i="1"/>
  <c r="Z3000" i="1" s="1"/>
  <c r="H1309" i="1"/>
  <c r="Z1309" i="1" s="1"/>
  <c r="H1300" i="1"/>
  <c r="Z1300" i="1" s="1"/>
  <c r="H1301" i="1"/>
  <c r="Z1301" i="1" s="1"/>
  <c r="H1303" i="1"/>
  <c r="Z1303" i="1" s="1"/>
  <c r="H1302" i="1"/>
  <c r="Z1302" i="1" s="1"/>
  <c r="H1319" i="1"/>
  <c r="Z1319" i="1" s="1"/>
  <c r="H2998" i="1"/>
  <c r="Z2998" i="1" s="1"/>
  <c r="H3009" i="1"/>
  <c r="Z3009" i="1" s="1"/>
  <c r="H3010" i="1"/>
  <c r="Z3010" i="1" s="1"/>
  <c r="H3012" i="1"/>
  <c r="Z3012" i="1" s="1"/>
  <c r="H3008" i="1"/>
  <c r="Z3008" i="1" s="1"/>
  <c r="H1299" i="1"/>
  <c r="Z1299" i="1" s="1"/>
  <c r="H1279" i="1"/>
  <c r="Z1279" i="1" s="1"/>
  <c r="H1266" i="1"/>
  <c r="Z1266" i="1" s="1"/>
  <c r="H1278" i="1"/>
  <c r="Z1278" i="1" s="1"/>
  <c r="H2991" i="1"/>
  <c r="Z2991" i="1" s="1"/>
  <c r="H1276" i="1"/>
  <c r="Z1276" i="1" s="1"/>
  <c r="H1275" i="1"/>
  <c r="Z1275" i="1" s="1"/>
  <c r="H1283" i="1"/>
  <c r="Z1283" i="1" s="1"/>
  <c r="H2990" i="1"/>
  <c r="Z2990" i="1" s="1"/>
  <c r="H3004" i="1"/>
  <c r="Z3004" i="1" s="1"/>
  <c r="H1293" i="1"/>
  <c r="Z1293" i="1" s="1"/>
  <c r="H1285" i="1"/>
  <c r="Z1285" i="1" s="1"/>
  <c r="H1280" i="1"/>
  <c r="Z1280" i="1" s="1"/>
  <c r="H1281" i="1"/>
  <c r="Z1281" i="1" s="1"/>
  <c r="H1292" i="1"/>
  <c r="Z1292" i="1" s="1"/>
  <c r="H1291" i="1"/>
  <c r="Z1291" i="1" s="1"/>
  <c r="H1290" i="1"/>
  <c r="Z1290" i="1" s="1"/>
  <c r="H1289" i="1"/>
  <c r="Z1289" i="1" s="1"/>
  <c r="H1288" i="1"/>
  <c r="Z1288" i="1" s="1"/>
  <c r="H1713" i="1"/>
  <c r="Z1713" i="1" s="1"/>
  <c r="H1282" i="1"/>
  <c r="Z1282" i="1" s="1"/>
  <c r="H1344" i="1"/>
  <c r="Z1344" i="1" s="1"/>
  <c r="H1345" i="1"/>
  <c r="Z1345" i="1" s="1"/>
  <c r="H1339" i="1"/>
  <c r="Z1339" i="1" s="1"/>
  <c r="H1338" i="1"/>
  <c r="Z1338" i="1" s="1"/>
  <c r="H1343" i="1"/>
  <c r="Z1343" i="1" s="1"/>
  <c r="H1341" i="1"/>
  <c r="Z1341" i="1" s="1"/>
  <c r="H1347" i="1"/>
  <c r="Z1347" i="1" s="1"/>
  <c r="H1318" i="1"/>
  <c r="Z1318" i="1" s="1"/>
  <c r="H1342" i="1"/>
  <c r="Z1342" i="1" s="1"/>
  <c r="H2994" i="1"/>
  <c r="Z2994" i="1" s="1"/>
  <c r="H1334" i="1"/>
  <c r="Z1334" i="1" s="1"/>
  <c r="H1337" i="1"/>
  <c r="Z1337" i="1" s="1"/>
  <c r="H1336" i="1"/>
  <c r="Z1336" i="1" s="1"/>
  <c r="H1335" i="1"/>
  <c r="Z1335" i="1" s="1"/>
  <c r="H1333" i="1"/>
  <c r="Z1333" i="1" s="1"/>
  <c r="H1349" i="1"/>
  <c r="Z1349" i="1" s="1"/>
  <c r="H1348" i="1"/>
  <c r="Z1348" i="1" s="1"/>
  <c r="H1340" i="1"/>
  <c r="Z1340" i="1" s="1"/>
  <c r="H3005" i="1"/>
  <c r="Z3005" i="1" s="1"/>
  <c r="H3001" i="1"/>
  <c r="Z3001" i="1" s="1"/>
  <c r="H2996" i="1"/>
  <c r="Z2996" i="1" s="1"/>
  <c r="H3003" i="1"/>
  <c r="Z3003" i="1" s="1"/>
  <c r="H1311" i="1"/>
  <c r="Z1311" i="1" s="1"/>
  <c r="H1326" i="1"/>
  <c r="Z1326" i="1" s="1"/>
  <c r="H3006" i="1"/>
  <c r="Z3006" i="1" s="1"/>
  <c r="H1323" i="1"/>
  <c r="Z1323" i="1" s="1"/>
  <c r="H2993" i="1"/>
  <c r="Z2993" i="1" s="1"/>
  <c r="H2981" i="1"/>
  <c r="Z2981" i="1" s="1"/>
  <c r="H3013" i="1"/>
  <c r="Z3013" i="1" s="1"/>
  <c r="H1328" i="1"/>
  <c r="Z1328" i="1" s="1"/>
  <c r="H1324" i="1"/>
  <c r="Z1324" i="1" s="1"/>
  <c r="H3002" i="1"/>
  <c r="Z3002" i="1" s="1"/>
  <c r="H3007" i="1"/>
  <c r="Z3007" i="1" s="1"/>
  <c r="H2999" i="1"/>
  <c r="Z2999" i="1" s="1"/>
  <c r="H1312" i="1"/>
  <c r="Z1312" i="1" s="1"/>
  <c r="H2995" i="1"/>
  <c r="Z2995" i="1" s="1"/>
  <c r="H1541" i="1"/>
  <c r="Z1541" i="1" s="1"/>
  <c r="H1555" i="1"/>
  <c r="Z1555" i="1" s="1"/>
  <c r="H1535" i="1"/>
  <c r="Z1535" i="1" s="1"/>
  <c r="H1534" i="1"/>
  <c r="Z1534" i="1" s="1"/>
  <c r="H1536" i="1"/>
  <c r="Z1536" i="1" s="1"/>
  <c r="H2941" i="1"/>
  <c r="Z2941" i="1" s="1"/>
  <c r="H1549" i="1"/>
  <c r="Z1549" i="1" s="1"/>
  <c r="H1540" i="1"/>
  <c r="Z1540" i="1" s="1"/>
  <c r="H1543" i="1"/>
  <c r="Z1543" i="1" s="1"/>
  <c r="H2950" i="1"/>
  <c r="Z2950" i="1" s="1"/>
  <c r="H2949" i="1"/>
  <c r="Z2949" i="1" s="1"/>
  <c r="H1533" i="1"/>
  <c r="Z1533" i="1" s="1"/>
  <c r="H1538" i="1"/>
  <c r="Z1538" i="1" s="1"/>
  <c r="H1542" i="1"/>
  <c r="Z1542" i="1" s="1"/>
  <c r="H1546" i="1"/>
  <c r="Z1546" i="1" s="1"/>
  <c r="H1545" i="1"/>
  <c r="Z1545" i="1" s="1"/>
  <c r="H1544" i="1"/>
  <c r="Z1544" i="1" s="1"/>
  <c r="H2947" i="1"/>
  <c r="Z2947" i="1" s="1"/>
  <c r="H1556" i="1"/>
  <c r="Z1556" i="1" s="1"/>
  <c r="H1552" i="1"/>
  <c r="Z1552" i="1" s="1"/>
  <c r="H2951" i="1"/>
  <c r="Z2951" i="1" s="1"/>
  <c r="H1557" i="1"/>
  <c r="Z1557" i="1" s="1"/>
  <c r="H1523" i="1"/>
  <c r="Z1523" i="1" s="1"/>
  <c r="H1547" i="1"/>
  <c r="Z1547" i="1" s="1"/>
  <c r="H1521" i="1"/>
  <c r="Z1521" i="1" s="1"/>
  <c r="H1426" i="1"/>
  <c r="Z1426" i="1" s="1"/>
  <c r="H1522" i="1"/>
  <c r="Z1522" i="1" s="1"/>
  <c r="H1526" i="1"/>
  <c r="Z1526" i="1" s="1"/>
  <c r="H1518" i="1"/>
  <c r="Z1518" i="1" s="1"/>
  <c r="H1519" i="1"/>
  <c r="Z1519" i="1" s="1"/>
  <c r="H1517" i="1"/>
  <c r="Z1517" i="1" s="1"/>
  <c r="H1520" i="1"/>
  <c r="Z1520" i="1" s="1"/>
  <c r="H1514" i="1"/>
  <c r="Z1514" i="1" s="1"/>
  <c r="H1516" i="1"/>
  <c r="Z1516" i="1" s="1"/>
  <c r="H2953" i="1"/>
  <c r="Z2953" i="1" s="1"/>
  <c r="H1531" i="1"/>
  <c r="Z1531" i="1" s="1"/>
  <c r="H1507" i="1"/>
  <c r="Z1507" i="1" s="1"/>
  <c r="H1508" i="1"/>
  <c r="Z1508" i="1" s="1"/>
  <c r="H1511" i="1"/>
  <c r="Z1511" i="1" s="1"/>
  <c r="H1509" i="1"/>
  <c r="Z1509" i="1" s="1"/>
  <c r="H1506" i="1"/>
  <c r="Z1506" i="1" s="1"/>
  <c r="H1510" i="1"/>
  <c r="Z1510" i="1" s="1"/>
  <c r="H1530" i="1"/>
  <c r="Z1530" i="1" s="1"/>
  <c r="H2944" i="1"/>
  <c r="Z2944" i="1" s="1"/>
  <c r="H2943" i="1"/>
  <c r="Z2943" i="1" s="1"/>
  <c r="H2942" i="1"/>
  <c r="Z2942" i="1" s="1"/>
  <c r="H2952" i="1"/>
  <c r="Z2952" i="1" s="1"/>
  <c r="H1595" i="1"/>
  <c r="Z1595" i="1" s="1"/>
  <c r="H2921" i="1"/>
  <c r="Z2921" i="1" s="1"/>
  <c r="H1587" i="1"/>
  <c r="Z1587" i="1" s="1"/>
  <c r="H1582" i="1"/>
  <c r="Z1582" i="1" s="1"/>
  <c r="H2920" i="1"/>
  <c r="Z2920" i="1" s="1"/>
  <c r="H1586" i="1"/>
  <c r="Z1586" i="1" s="1"/>
  <c r="H1585" i="1"/>
  <c r="Z1585" i="1" s="1"/>
  <c r="H1583" i="1"/>
  <c r="Z1583" i="1" s="1"/>
  <c r="H1589" i="1"/>
  <c r="Z1589" i="1" s="1"/>
  <c r="H2923" i="1"/>
  <c r="Z2923" i="1" s="1"/>
  <c r="H1554" i="1"/>
  <c r="Z1554" i="1" s="1"/>
  <c r="H1575" i="1"/>
  <c r="Z1575" i="1" s="1"/>
  <c r="H1590" i="1"/>
  <c r="Z1590" i="1" s="1"/>
  <c r="H1596" i="1"/>
  <c r="Z1596" i="1" s="1"/>
  <c r="H1592" i="1"/>
  <c r="Z1592" i="1" s="1"/>
  <c r="H1593" i="1"/>
  <c r="Z1593" i="1" s="1"/>
  <c r="H1594" i="1"/>
  <c r="Z1594" i="1" s="1"/>
  <c r="H2935" i="1"/>
  <c r="Z2935" i="1" s="1"/>
  <c r="H1600" i="1"/>
  <c r="Z1600" i="1" s="1"/>
  <c r="H1599" i="1"/>
  <c r="Z1599" i="1" s="1"/>
  <c r="H1963" i="1"/>
  <c r="Z1963" i="1" s="1"/>
  <c r="H2932" i="1"/>
  <c r="Z2932" i="1" s="1"/>
  <c r="H1565" i="1"/>
  <c r="Z1565" i="1" s="1"/>
  <c r="H1564" i="1"/>
  <c r="Z1564" i="1" s="1"/>
  <c r="H1559" i="1"/>
  <c r="Z1559" i="1" s="1"/>
  <c r="H2945" i="1"/>
  <c r="Z2945" i="1" s="1"/>
  <c r="H1563" i="1"/>
  <c r="Z1563" i="1" s="1"/>
  <c r="H1561" i="1"/>
  <c r="Z1561" i="1" s="1"/>
  <c r="H1562" i="1"/>
  <c r="Z1562" i="1" s="1"/>
  <c r="H1568" i="1"/>
  <c r="Z1568" i="1" s="1"/>
  <c r="H1569" i="1"/>
  <c r="Z1569" i="1" s="1"/>
  <c r="H2936" i="1"/>
  <c r="Z2936" i="1" s="1"/>
  <c r="H1573" i="1"/>
  <c r="Z1573" i="1" s="1"/>
  <c r="H1567" i="1"/>
  <c r="Z1567" i="1" s="1"/>
  <c r="H1577" i="1"/>
  <c r="Z1577" i="1" s="1"/>
  <c r="H1571" i="1"/>
  <c r="Z1571" i="1" s="1"/>
  <c r="H1578" i="1"/>
  <c r="Z1578" i="1" s="1"/>
  <c r="H2937" i="1"/>
  <c r="Z2937" i="1" s="1"/>
  <c r="H2939" i="1"/>
  <c r="Z2939" i="1" s="1"/>
  <c r="H1579" i="1"/>
  <c r="Z1579" i="1" s="1"/>
  <c r="H1576" i="1"/>
  <c r="Z1576" i="1" s="1"/>
  <c r="H1574" i="1"/>
  <c r="Z1574" i="1" s="1"/>
  <c r="H1572" i="1"/>
  <c r="Z1572" i="1" s="1"/>
  <c r="H1570" i="1"/>
  <c r="Z1570" i="1" s="1"/>
  <c r="H2967" i="1"/>
  <c r="Z2967" i="1" s="1"/>
  <c r="H1447" i="1"/>
  <c r="Z1447" i="1" s="1"/>
  <c r="H1449" i="1"/>
  <c r="Z1449" i="1" s="1"/>
  <c r="H1445" i="1"/>
  <c r="Z1445" i="1" s="1"/>
  <c r="H1457" i="1"/>
  <c r="Z1457" i="1" s="1"/>
  <c r="H1471" i="1"/>
  <c r="Z1471" i="1" s="1"/>
  <c r="H1464" i="1"/>
  <c r="Z1464" i="1" s="1"/>
  <c r="H1466" i="1"/>
  <c r="Z1466" i="1" s="1"/>
  <c r="H1470" i="1"/>
  <c r="Z1470" i="1" s="1"/>
  <c r="H1512" i="1"/>
  <c r="Z1512" i="1" s="1"/>
  <c r="H1446" i="1"/>
  <c r="Z1446" i="1" s="1"/>
  <c r="H2963" i="1"/>
  <c r="Z2963" i="1" s="1"/>
  <c r="H2965" i="1"/>
  <c r="Z2965" i="1" s="1"/>
  <c r="H2962" i="1"/>
  <c r="Z2962" i="1" s="1"/>
  <c r="H1468" i="1"/>
  <c r="Z1468" i="1" s="1"/>
  <c r="H2966" i="1"/>
  <c r="Z2966" i="1" s="1"/>
  <c r="H2964" i="1"/>
  <c r="Z2964" i="1" s="1"/>
  <c r="H2971" i="1"/>
  <c r="Z2971" i="1" s="1"/>
  <c r="H1465" i="1"/>
  <c r="Z1465" i="1" s="1"/>
  <c r="H2973" i="1"/>
  <c r="Z2973" i="1" s="1"/>
  <c r="H1424" i="1"/>
  <c r="Z1424" i="1" s="1"/>
  <c r="H1603" i="1"/>
  <c r="Z1603" i="1" s="1"/>
  <c r="H1436" i="1"/>
  <c r="Z1436" i="1" s="1"/>
  <c r="H1439" i="1"/>
  <c r="Z1439" i="1" s="1"/>
  <c r="H1428" i="1"/>
  <c r="Z1428" i="1" s="1"/>
  <c r="H1431" i="1"/>
  <c r="Z1431" i="1" s="1"/>
  <c r="H1435" i="1"/>
  <c r="Z1435" i="1" s="1"/>
  <c r="H2974" i="1"/>
  <c r="Z2974" i="1" s="1"/>
  <c r="H2975" i="1"/>
  <c r="Z2975" i="1" s="1"/>
  <c r="H1429" i="1"/>
  <c r="Z1429" i="1" s="1"/>
  <c r="H1448" i="1"/>
  <c r="Z1448" i="1" s="1"/>
  <c r="H1421" i="1"/>
  <c r="Z1421" i="1" s="1"/>
  <c r="H1444" i="1"/>
  <c r="Z1444" i="1" s="1"/>
  <c r="H1423" i="1"/>
  <c r="Z1423" i="1" s="1"/>
  <c r="H1420" i="1"/>
  <c r="Z1420" i="1" s="1"/>
  <c r="H1422" i="1"/>
  <c r="Z1422" i="1" s="1"/>
  <c r="H1452" i="1"/>
  <c r="Z1452" i="1" s="1"/>
  <c r="H1450" i="1"/>
  <c r="Z1450" i="1" s="1"/>
  <c r="H1441" i="1"/>
  <c r="Z1441" i="1" s="1"/>
  <c r="H1443" i="1"/>
  <c r="Z1443" i="1" s="1"/>
  <c r="H1442" i="1"/>
  <c r="Z1442" i="1" s="1"/>
  <c r="H1451" i="1"/>
  <c r="Z1451" i="1" s="1"/>
  <c r="H1524" i="1"/>
  <c r="Z1524" i="1" s="1"/>
  <c r="H1493" i="1"/>
  <c r="Z1493" i="1" s="1"/>
  <c r="H1492" i="1"/>
  <c r="Z1492" i="1" s="1"/>
  <c r="H1496" i="1"/>
  <c r="Z1496" i="1" s="1"/>
  <c r="H1498" i="1"/>
  <c r="Z1498" i="1" s="1"/>
  <c r="H1497" i="1"/>
  <c r="Z1497" i="1" s="1"/>
  <c r="H1500" i="1"/>
  <c r="Z1500" i="1" s="1"/>
  <c r="H1499" i="1"/>
  <c r="Z1499" i="1" s="1"/>
  <c r="H1502" i="1"/>
  <c r="Z1502" i="1" s="1"/>
  <c r="H1501" i="1"/>
  <c r="Z1501" i="1" s="1"/>
  <c r="H2968" i="1"/>
  <c r="Z2968" i="1" s="1"/>
  <c r="H1503" i="1"/>
  <c r="Z1503" i="1" s="1"/>
  <c r="H1488" i="1"/>
  <c r="Z1488" i="1" s="1"/>
  <c r="H1527" i="1"/>
  <c r="Z1527" i="1" s="1"/>
  <c r="H1529" i="1"/>
  <c r="Z1529" i="1" s="1"/>
  <c r="H1525" i="1"/>
  <c r="Z1525" i="1" s="1"/>
  <c r="H1513" i="1"/>
  <c r="Z1513" i="1" s="1"/>
  <c r="H1504" i="1"/>
  <c r="Z1504" i="1" s="1"/>
  <c r="H2956" i="1"/>
  <c r="Z2956" i="1" s="1"/>
  <c r="H1434" i="1"/>
  <c r="Z1434" i="1" s="1"/>
  <c r="H2961" i="1"/>
  <c r="Z2961" i="1" s="1"/>
  <c r="H1476" i="1"/>
  <c r="Z1476" i="1" s="1"/>
  <c r="H2954" i="1"/>
  <c r="Z2954" i="1" s="1"/>
  <c r="H2955" i="1"/>
  <c r="Z2955" i="1" s="1"/>
  <c r="H1484" i="1"/>
  <c r="Z1484" i="1" s="1"/>
  <c r="H2958" i="1"/>
  <c r="Z2958" i="1" s="1"/>
  <c r="H1479" i="1"/>
  <c r="Z1479" i="1" s="1"/>
  <c r="H1483" i="1"/>
  <c r="Z1483" i="1" s="1"/>
  <c r="H1481" i="1"/>
  <c r="Z1481" i="1" s="1"/>
  <c r="H1482" i="1"/>
  <c r="Z1482" i="1" s="1"/>
  <c r="H1490" i="1"/>
  <c r="Z1490" i="1" s="1"/>
  <c r="H1487" i="1"/>
  <c r="Z1487" i="1" s="1"/>
  <c r="H1486" i="1"/>
  <c r="Z1486" i="1" s="1"/>
  <c r="H1491" i="1"/>
  <c r="Z1491" i="1" s="1"/>
  <c r="H1485" i="1"/>
  <c r="Z1485" i="1" s="1"/>
  <c r="H2403" i="1"/>
  <c r="Z2403" i="1" s="1"/>
  <c r="H2416" i="1"/>
  <c r="Z2416" i="1" s="1"/>
  <c r="H2394" i="1"/>
  <c r="Z2394" i="1" s="1"/>
  <c r="H2395" i="1"/>
  <c r="Z2395" i="1" s="1"/>
  <c r="H2644" i="1"/>
  <c r="Z2644" i="1" s="1"/>
  <c r="H2648" i="1"/>
  <c r="Z2648" i="1" s="1"/>
  <c r="H2400" i="1"/>
  <c r="Z2400" i="1" s="1"/>
  <c r="H2399" i="1"/>
  <c r="Z2399" i="1" s="1"/>
  <c r="H2396" i="1"/>
  <c r="Z2396" i="1" s="1"/>
  <c r="H2397" i="1"/>
  <c r="Z2397" i="1" s="1"/>
  <c r="H2377" i="1"/>
  <c r="Z2377" i="1" s="1"/>
  <c r="H2642" i="1"/>
  <c r="Z2642" i="1" s="1"/>
  <c r="H2376" i="1"/>
  <c r="Z2376" i="1" s="1"/>
  <c r="H2406" i="1"/>
  <c r="Z2406" i="1" s="1"/>
  <c r="H2405" i="1"/>
  <c r="Z2405" i="1" s="1"/>
  <c r="H2407" i="1"/>
  <c r="Z2407" i="1" s="1"/>
  <c r="H2404" i="1"/>
  <c r="Z2404" i="1" s="1"/>
  <c r="H2409" i="1"/>
  <c r="Z2409" i="1" s="1"/>
  <c r="H2414" i="1"/>
  <c r="Z2414" i="1" s="1"/>
  <c r="H2646" i="1"/>
  <c r="Z2646" i="1" s="1"/>
  <c r="H2654" i="1"/>
  <c r="Z2654" i="1" s="1"/>
  <c r="H2419" i="1"/>
  <c r="Z2419" i="1" s="1"/>
  <c r="H2354" i="1"/>
  <c r="Z2354" i="1" s="1"/>
  <c r="H2398" i="1"/>
  <c r="Z2398" i="1" s="1"/>
  <c r="H2390" i="1"/>
  <c r="Z2390" i="1" s="1"/>
  <c r="H2359" i="1"/>
  <c r="Z2359" i="1" s="1"/>
  <c r="H2358" i="1"/>
  <c r="Z2358" i="1" s="1"/>
  <c r="H2382" i="1"/>
  <c r="Z2382" i="1" s="1"/>
  <c r="H2383" i="1"/>
  <c r="Z2383" i="1" s="1"/>
  <c r="H2384" i="1"/>
  <c r="Z2384" i="1" s="1"/>
  <c r="H2389" i="1"/>
  <c r="Z2389" i="1" s="1"/>
  <c r="H2393" i="1"/>
  <c r="Z2393" i="1" s="1"/>
  <c r="H2378" i="1"/>
  <c r="Z2378" i="1" s="1"/>
  <c r="H2387" i="1"/>
  <c r="Z2387" i="1" s="1"/>
  <c r="H2413" i="1"/>
  <c r="Z2413" i="1" s="1"/>
  <c r="H2381" i="1"/>
  <c r="Z2381" i="1" s="1"/>
  <c r="H2388" i="1"/>
  <c r="Z2388" i="1" s="1"/>
  <c r="H2379" i="1"/>
  <c r="Z2379" i="1" s="1"/>
  <c r="H2631" i="1"/>
  <c r="Z2631" i="1" s="1"/>
  <c r="H2635" i="1"/>
  <c r="Z2635" i="1" s="1"/>
  <c r="H2380" i="1"/>
  <c r="Z2380" i="1" s="1"/>
  <c r="H2391" i="1"/>
  <c r="Z2391" i="1" s="1"/>
  <c r="H2374" i="1"/>
  <c r="Z2374" i="1" s="1"/>
  <c r="H2375" i="1"/>
  <c r="Z2375" i="1" s="1"/>
  <c r="H2392" i="1"/>
  <c r="Z2392" i="1" s="1"/>
  <c r="H2430" i="1"/>
  <c r="Z2430" i="1" s="1"/>
  <c r="H2442" i="1"/>
  <c r="Z2442" i="1" s="1"/>
  <c r="H2437" i="1"/>
  <c r="Z2437" i="1" s="1"/>
  <c r="H2439" i="1"/>
  <c r="Z2439" i="1" s="1"/>
  <c r="H2446" i="1"/>
  <c r="Z2446" i="1" s="1"/>
  <c r="H2447" i="1"/>
  <c r="Z2447" i="1" s="1"/>
  <c r="H2426" i="1"/>
  <c r="Z2426" i="1" s="1"/>
  <c r="H2424" i="1"/>
  <c r="Z2424" i="1" s="1"/>
  <c r="H2431" i="1"/>
  <c r="Z2431" i="1" s="1"/>
  <c r="H2428" i="1"/>
  <c r="Z2428" i="1" s="1"/>
  <c r="H2412" i="1"/>
  <c r="Z2412" i="1" s="1"/>
  <c r="H2429" i="1"/>
  <c r="Z2429" i="1" s="1"/>
  <c r="H2435" i="1"/>
  <c r="Z2435" i="1" s="1"/>
  <c r="H2450" i="1"/>
  <c r="Z2450" i="1" s="1"/>
  <c r="H2449" i="1"/>
  <c r="Z2449" i="1" s="1"/>
  <c r="H2448" i="1"/>
  <c r="Z2448" i="1" s="1"/>
  <c r="H2453" i="1"/>
  <c r="Z2453" i="1" s="1"/>
  <c r="H2452" i="1"/>
  <c r="Z2452" i="1" s="1"/>
  <c r="H2451" i="1"/>
  <c r="Z2451" i="1" s="1"/>
  <c r="H2454" i="1"/>
  <c r="Z2454" i="1" s="1"/>
  <c r="H2455" i="1"/>
  <c r="Z2455" i="1" s="1"/>
  <c r="H2456" i="1"/>
  <c r="Z2456" i="1" s="1"/>
  <c r="H2425" i="1"/>
  <c r="Z2425" i="1" s="1"/>
  <c r="H2415" i="1"/>
  <c r="Z2415" i="1" s="1"/>
  <c r="H2411" i="1"/>
  <c r="Z2411" i="1" s="1"/>
  <c r="H2410" i="1"/>
  <c r="Z2410" i="1" s="1"/>
  <c r="H2420" i="1"/>
  <c r="Z2420" i="1" s="1"/>
  <c r="H2652" i="1"/>
  <c r="Z2652" i="1" s="1"/>
  <c r="H2423" i="1"/>
  <c r="Z2423" i="1" s="1"/>
  <c r="H2422" i="1"/>
  <c r="Z2422" i="1" s="1"/>
  <c r="H2441" i="1"/>
  <c r="Z2441" i="1" s="1"/>
  <c r="H2436" i="1"/>
  <c r="Z2436" i="1" s="1"/>
  <c r="H2433" i="1"/>
  <c r="Z2433" i="1" s="1"/>
  <c r="H2444" i="1"/>
  <c r="Z2444" i="1" s="1"/>
  <c r="H2438" i="1"/>
  <c r="Z2438" i="1" s="1"/>
  <c r="H2445" i="1"/>
  <c r="Z2445" i="1" s="1"/>
  <c r="H2443" i="1"/>
  <c r="Z2443" i="1" s="1"/>
  <c r="H2432" i="1"/>
  <c r="Z2432" i="1" s="1"/>
  <c r="H2434" i="1"/>
  <c r="Z2434" i="1" s="1"/>
  <c r="H2321" i="1"/>
  <c r="Z2321" i="1" s="1"/>
  <c r="H2316" i="1"/>
  <c r="Z2316" i="1" s="1"/>
  <c r="H2329" i="1"/>
  <c r="Z2329" i="1" s="1"/>
  <c r="H2319" i="1"/>
  <c r="Z2319" i="1" s="1"/>
  <c r="H2328" i="1"/>
  <c r="Z2328" i="1" s="1"/>
  <c r="H2357" i="1"/>
  <c r="Z2357" i="1" s="1"/>
  <c r="H2318" i="1"/>
  <c r="Z2318" i="1" s="1"/>
  <c r="H2294" i="1"/>
  <c r="Z2294" i="1" s="1"/>
  <c r="H2330" i="1"/>
  <c r="Z2330" i="1" s="1"/>
  <c r="H2327" i="1"/>
  <c r="Z2327" i="1" s="1"/>
  <c r="H2325" i="1"/>
  <c r="Z2325" i="1" s="1"/>
  <c r="H2317" i="1"/>
  <c r="Z2317" i="1" s="1"/>
  <c r="H2314" i="1"/>
  <c r="Z2314" i="1" s="1"/>
  <c r="H2320" i="1"/>
  <c r="Z2320" i="1" s="1"/>
  <c r="H2324" i="1"/>
  <c r="Z2324" i="1" s="1"/>
  <c r="H2675" i="1"/>
  <c r="Z2675" i="1" s="1"/>
  <c r="H2661" i="1"/>
  <c r="Z2661" i="1" s="1"/>
  <c r="H2659" i="1"/>
  <c r="Z2659" i="1" s="1"/>
  <c r="H1962" i="1"/>
  <c r="Z1962" i="1" s="1"/>
  <c r="H2301" i="1"/>
  <c r="Z2301" i="1" s="1"/>
  <c r="H2303" i="1"/>
  <c r="Z2303" i="1" s="1"/>
  <c r="H2687" i="1"/>
  <c r="Z2687" i="1" s="1"/>
  <c r="H2673" i="1"/>
  <c r="Z2673" i="1" s="1"/>
  <c r="H2672" i="1"/>
  <c r="Z2672" i="1" s="1"/>
  <c r="H2670" i="1"/>
  <c r="Z2670" i="1" s="1"/>
  <c r="H2671" i="1"/>
  <c r="Z2671" i="1" s="1"/>
  <c r="H2300" i="1"/>
  <c r="Z2300" i="1" s="1"/>
  <c r="H2296" i="1"/>
  <c r="Z2296" i="1" s="1"/>
  <c r="H2315" i="1"/>
  <c r="Z2315" i="1" s="1"/>
  <c r="H2668" i="1"/>
  <c r="Z2668" i="1" s="1"/>
  <c r="H2676" i="1"/>
  <c r="Z2676" i="1" s="1"/>
  <c r="H2669" i="1"/>
  <c r="Z2669" i="1" s="1"/>
  <c r="H2667" i="1"/>
  <c r="Z2667" i="1" s="1"/>
  <c r="H2302" i="1"/>
  <c r="Z2302" i="1" s="1"/>
  <c r="H2312" i="1"/>
  <c r="Z2312" i="1" s="1"/>
  <c r="H2362" i="1"/>
  <c r="Z2362" i="1" s="1"/>
  <c r="H2345" i="1"/>
  <c r="Z2345" i="1" s="1"/>
  <c r="H2346" i="1"/>
  <c r="Z2346" i="1" s="1"/>
  <c r="H2347" i="1"/>
  <c r="Z2347" i="1" s="1"/>
  <c r="H2348" i="1"/>
  <c r="Z2348" i="1" s="1"/>
  <c r="H2662" i="1"/>
  <c r="Z2662" i="1" s="1"/>
  <c r="H2664" i="1"/>
  <c r="Z2664" i="1" s="1"/>
  <c r="H2369" i="1"/>
  <c r="Z2369" i="1" s="1"/>
  <c r="H2367" i="1"/>
  <c r="Z2367" i="1" s="1"/>
  <c r="H2322" i="1"/>
  <c r="Z2322" i="1" s="1"/>
  <c r="H2363" i="1"/>
  <c r="Z2363" i="1" s="1"/>
  <c r="H2349" i="1"/>
  <c r="Z2349" i="1" s="1"/>
  <c r="H2361" i="1"/>
  <c r="Z2361" i="1" s="1"/>
  <c r="H2373" i="1"/>
  <c r="Z2373" i="1" s="1"/>
  <c r="H2371" i="1"/>
  <c r="Z2371" i="1" s="1"/>
  <c r="H2634" i="1"/>
  <c r="Z2634" i="1" s="1"/>
  <c r="H2632" i="1"/>
  <c r="Z2632" i="1" s="1"/>
  <c r="H2633" i="1"/>
  <c r="Z2633" i="1" s="1"/>
  <c r="H2629" i="1"/>
  <c r="Z2629" i="1" s="1"/>
  <c r="H2360" i="1"/>
  <c r="Z2360" i="1" s="1"/>
  <c r="H2370" i="1"/>
  <c r="Z2370" i="1" s="1"/>
  <c r="H2352" i="1"/>
  <c r="Z2352" i="1" s="1"/>
  <c r="H2366" i="1"/>
  <c r="Z2366" i="1" s="1"/>
  <c r="H2334" i="1"/>
  <c r="Z2334" i="1" s="1"/>
  <c r="H2457" i="1"/>
  <c r="Z2457" i="1" s="1"/>
  <c r="H2313" i="1"/>
  <c r="Z2313" i="1" s="1"/>
  <c r="H2306" i="1"/>
  <c r="Z2306" i="1" s="1"/>
  <c r="H2311" i="1"/>
  <c r="Z2311" i="1" s="1"/>
  <c r="H2309" i="1"/>
  <c r="Z2309" i="1" s="1"/>
  <c r="H2310" i="1"/>
  <c r="Z2310" i="1" s="1"/>
  <c r="H2331" i="1"/>
  <c r="Z2331" i="1" s="1"/>
  <c r="H2658" i="1"/>
  <c r="Z2658" i="1" s="1"/>
  <c r="H2660" i="1"/>
  <c r="Z2660" i="1" s="1"/>
  <c r="H2657" i="1"/>
  <c r="Z2657" i="1" s="1"/>
  <c r="H2343" i="1"/>
  <c r="Z2343" i="1" s="1"/>
  <c r="H2344" i="1"/>
  <c r="Z2344" i="1" s="1"/>
  <c r="H2335" i="1"/>
  <c r="Z2335" i="1" s="1"/>
  <c r="H2332" i="1"/>
  <c r="Z2332" i="1" s="1"/>
  <c r="H2336" i="1"/>
  <c r="Z2336" i="1" s="1"/>
  <c r="H2333" i="1"/>
  <c r="Z2333" i="1" s="1"/>
  <c r="H2341" i="1"/>
  <c r="Z2341" i="1" s="1"/>
  <c r="H2665" i="1"/>
  <c r="Z2665" i="1" s="1"/>
  <c r="H2656" i="1"/>
  <c r="Z2656" i="1" s="1"/>
  <c r="H2655" i="1"/>
  <c r="Z2655" i="1" s="1"/>
  <c r="H2307" i="1"/>
  <c r="Z2307" i="1" s="1"/>
  <c r="H2339" i="1"/>
  <c r="Z2339" i="1" s="1"/>
  <c r="H2574" i="1"/>
  <c r="Z2574" i="1" s="1"/>
  <c r="H2561" i="1"/>
  <c r="Z2561" i="1" s="1"/>
  <c r="H2564" i="1"/>
  <c r="Z2564" i="1" s="1"/>
  <c r="H2562" i="1"/>
  <c r="Z2562" i="1" s="1"/>
  <c r="H2567" i="1"/>
  <c r="Z2567" i="1" s="1"/>
  <c r="H2568" i="1"/>
  <c r="Z2568" i="1" s="1"/>
  <c r="H2623" i="1"/>
  <c r="Z2623" i="1" s="1"/>
  <c r="H2626" i="1"/>
  <c r="Z2626" i="1" s="1"/>
  <c r="H2575" i="1"/>
  <c r="Z2575" i="1" s="1"/>
  <c r="H2569" i="1"/>
  <c r="Z2569" i="1" s="1"/>
  <c r="H2570" i="1"/>
  <c r="Z2570" i="1" s="1"/>
  <c r="H2563" i="1"/>
  <c r="Z2563" i="1" s="1"/>
  <c r="H2571" i="1"/>
  <c r="Z2571" i="1" s="1"/>
  <c r="H2560" i="1"/>
  <c r="Z2560" i="1" s="1"/>
  <c r="H2573" i="1"/>
  <c r="Z2573" i="1" s="1"/>
  <c r="H2596" i="1"/>
  <c r="Z2596" i="1" s="1"/>
  <c r="H2585" i="1"/>
  <c r="Z2585" i="1" s="1"/>
  <c r="H2584" i="1"/>
  <c r="Z2584" i="1" s="1"/>
  <c r="H2595" i="1"/>
  <c r="Z2595" i="1" s="1"/>
  <c r="H2547" i="1"/>
  <c r="Z2547" i="1" s="1"/>
  <c r="H2572" i="1"/>
  <c r="Z2572" i="1" s="1"/>
  <c r="H2465" i="1"/>
  <c r="Z2465" i="1" s="1"/>
  <c r="H2638" i="1"/>
  <c r="Z2638" i="1" s="1"/>
  <c r="H2639" i="1"/>
  <c r="Z2639" i="1" s="1"/>
  <c r="H2545" i="1"/>
  <c r="Z2545" i="1" s="1"/>
  <c r="H2555" i="1"/>
  <c r="Z2555" i="1" s="1"/>
  <c r="H2548" i="1"/>
  <c r="Z2548" i="1" s="1"/>
  <c r="H2549" i="1"/>
  <c r="Z2549" i="1" s="1"/>
  <c r="H2647" i="1"/>
  <c r="Z2647" i="1" s="1"/>
  <c r="H2625" i="1"/>
  <c r="Z2625" i="1" s="1"/>
  <c r="H2559" i="1"/>
  <c r="Z2559" i="1" s="1"/>
  <c r="H2553" i="1"/>
  <c r="Z2553" i="1" s="1"/>
  <c r="H2550" i="1"/>
  <c r="Z2550" i="1" s="1"/>
  <c r="H2552" i="1"/>
  <c r="Z2552" i="1" s="1"/>
  <c r="H2551" i="1"/>
  <c r="Z2551" i="1" s="1"/>
  <c r="H2558" i="1"/>
  <c r="Z2558" i="1" s="1"/>
  <c r="H2624" i="1"/>
  <c r="Z2624" i="1" s="1"/>
  <c r="H2627" i="1"/>
  <c r="Z2627" i="1" s="1"/>
  <c r="H2554" i="1"/>
  <c r="Z2554" i="1" s="1"/>
  <c r="H2598" i="1"/>
  <c r="Z2598" i="1" s="1"/>
  <c r="H2602" i="1"/>
  <c r="Z2602" i="1" s="1"/>
  <c r="H2604" i="1"/>
  <c r="Z2604" i="1" s="1"/>
  <c r="H2621" i="1"/>
  <c r="Z2621" i="1" s="1"/>
  <c r="H2581" i="1"/>
  <c r="Z2581" i="1" s="1"/>
  <c r="H2597" i="1"/>
  <c r="Z2597" i="1" s="1"/>
  <c r="H2580" i="1"/>
  <c r="Z2580" i="1" s="1"/>
  <c r="H2587" i="1"/>
  <c r="Z2587" i="1" s="1"/>
  <c r="H2593" i="1"/>
  <c r="Z2593" i="1" s="1"/>
  <c r="H2583" i="1"/>
  <c r="Z2583" i="1" s="1"/>
  <c r="H2592" i="1"/>
  <c r="Z2592" i="1" s="1"/>
  <c r="H2591" i="1"/>
  <c r="Z2591" i="1" s="1"/>
  <c r="H2588" i="1"/>
  <c r="Z2588" i="1" s="1"/>
  <c r="H2586" i="1"/>
  <c r="Z2586" i="1" s="1"/>
  <c r="H2628" i="1"/>
  <c r="Z2628" i="1" s="1"/>
  <c r="H2619" i="1"/>
  <c r="Z2619" i="1" s="1"/>
  <c r="H2590" i="1"/>
  <c r="Z2590" i="1" s="1"/>
  <c r="H2578" i="1"/>
  <c r="Z2578" i="1" s="1"/>
  <c r="H2620" i="1"/>
  <c r="Z2620" i="1" s="1"/>
  <c r="H2622" i="1"/>
  <c r="Z2622" i="1" s="1"/>
  <c r="H2607" i="1"/>
  <c r="Z2607" i="1" s="1"/>
  <c r="H2543" i="1"/>
  <c r="Z2543" i="1" s="1"/>
  <c r="H2582" i="1"/>
  <c r="Z2582" i="1" s="1"/>
  <c r="H2489" i="1"/>
  <c r="Z2489" i="1" s="1"/>
  <c r="H2479" i="1"/>
  <c r="Z2479" i="1" s="1"/>
  <c r="H2483" i="1"/>
  <c r="Z2483" i="1" s="1"/>
  <c r="H2484" i="1"/>
  <c r="Z2484" i="1" s="1"/>
  <c r="H2637" i="1"/>
  <c r="Z2637" i="1" s="1"/>
  <c r="H2492" i="1"/>
  <c r="Z2492" i="1" s="1"/>
  <c r="H2485" i="1"/>
  <c r="Z2485" i="1" s="1"/>
  <c r="H2486" i="1"/>
  <c r="Z2486" i="1" s="1"/>
  <c r="H2488" i="1"/>
  <c r="Z2488" i="1" s="1"/>
  <c r="H2481" i="1"/>
  <c r="Z2481" i="1" s="1"/>
  <c r="H2490" i="1"/>
  <c r="Z2490" i="1" s="1"/>
  <c r="H2502" i="1"/>
  <c r="Z2502" i="1" s="1"/>
  <c r="H2507" i="1"/>
  <c r="Z2507" i="1" s="1"/>
  <c r="H2487" i="1"/>
  <c r="Z2487" i="1" s="1"/>
  <c r="H2472" i="1"/>
  <c r="Z2472" i="1" s="1"/>
  <c r="H2458" i="1"/>
  <c r="Z2458" i="1" s="1"/>
  <c r="H2641" i="1"/>
  <c r="Z2641" i="1" s="1"/>
  <c r="H2466" i="1"/>
  <c r="Z2466" i="1" s="1"/>
  <c r="H2459" i="1"/>
  <c r="Z2459" i="1" s="1"/>
  <c r="H2463" i="1"/>
  <c r="Z2463" i="1" s="1"/>
  <c r="H2461" i="1"/>
  <c r="Z2461" i="1" s="1"/>
  <c r="H2460" i="1"/>
  <c r="Z2460" i="1" s="1"/>
  <c r="H2482" i="1"/>
  <c r="Z2482" i="1" s="1"/>
  <c r="H2469" i="1"/>
  <c r="Z2469" i="1" s="1"/>
  <c r="H2640" i="1"/>
  <c r="Z2640" i="1" s="1"/>
  <c r="H2651" i="1"/>
  <c r="Z2651" i="1" s="1"/>
  <c r="H2476" i="1"/>
  <c r="Z2476" i="1" s="1"/>
  <c r="H2470" i="1"/>
  <c r="Z2470" i="1" s="1"/>
  <c r="H2475" i="1"/>
  <c r="Z2475" i="1" s="1"/>
  <c r="H2473" i="1"/>
  <c r="Z2473" i="1" s="1"/>
  <c r="H2471" i="1"/>
  <c r="Z2471" i="1" s="1"/>
  <c r="H2474" i="1"/>
  <c r="Z2474" i="1" s="1"/>
  <c r="H2462" i="1"/>
  <c r="Z2462" i="1" s="1"/>
  <c r="H2529" i="1"/>
  <c r="Z2529" i="1" s="1"/>
  <c r="H2520" i="1"/>
  <c r="Z2520" i="1" s="1"/>
  <c r="H2519" i="1"/>
  <c r="Z2519" i="1" s="1"/>
  <c r="H2518" i="1"/>
  <c r="Z2518" i="1" s="1"/>
  <c r="H2517" i="1"/>
  <c r="Z2517" i="1" s="1"/>
  <c r="H2526" i="1"/>
  <c r="Z2526" i="1" s="1"/>
  <c r="H2528" i="1"/>
  <c r="Z2528" i="1" s="1"/>
  <c r="H2536" i="1"/>
  <c r="Z2536" i="1" s="1"/>
  <c r="H2643" i="1"/>
  <c r="Z2643" i="1" s="1"/>
  <c r="H2535" i="1"/>
  <c r="Z2535" i="1" s="1"/>
  <c r="H2530" i="1"/>
  <c r="Z2530" i="1" s="1"/>
  <c r="H2649" i="1"/>
  <c r="Z2649" i="1" s="1"/>
  <c r="H2531" i="1"/>
  <c r="Z2531" i="1" s="1"/>
  <c r="H2533" i="1"/>
  <c r="Z2533" i="1" s="1"/>
  <c r="H2532" i="1"/>
  <c r="Z2532" i="1" s="1"/>
  <c r="H2539" i="1"/>
  <c r="Z2539" i="1" s="1"/>
  <c r="H2538" i="1"/>
  <c r="Z2538" i="1" s="1"/>
  <c r="H2537" i="1"/>
  <c r="Z2537" i="1" s="1"/>
  <c r="H2540" i="1"/>
  <c r="Z2540" i="1" s="1"/>
  <c r="H2541" i="1"/>
  <c r="Z2541" i="1" s="1"/>
  <c r="H2542" i="1"/>
  <c r="Z2542" i="1" s="1"/>
  <c r="H2544" i="1"/>
  <c r="Z2544" i="1" s="1"/>
  <c r="H2527" i="1"/>
  <c r="Z2527" i="1" s="1"/>
  <c r="H2514" i="1"/>
  <c r="Z2514" i="1" s="1"/>
  <c r="H2650" i="1"/>
  <c r="Z2650" i="1" s="1"/>
  <c r="H2506" i="1"/>
  <c r="Z2506" i="1" s="1"/>
  <c r="H2505" i="1"/>
  <c r="Z2505" i="1" s="1"/>
  <c r="H2501" i="1"/>
  <c r="Z2501" i="1" s="1"/>
  <c r="H2504" i="1"/>
  <c r="Z2504" i="1" s="1"/>
  <c r="H2503" i="1"/>
  <c r="Z2503" i="1" s="1"/>
  <c r="H2510" i="1"/>
  <c r="Z2510" i="1" s="1"/>
  <c r="H2515" i="1"/>
  <c r="Z2515" i="1" s="1"/>
  <c r="H2508" i="1"/>
  <c r="Z2508" i="1" s="1"/>
  <c r="H2511" i="1"/>
  <c r="Z2511" i="1" s="1"/>
  <c r="H2521" i="1"/>
  <c r="Z2521" i="1" s="1"/>
  <c r="H2636" i="1"/>
  <c r="Z2636" i="1" s="1"/>
  <c r="H2523" i="1"/>
  <c r="Z2523" i="1" s="1"/>
  <c r="H2495" i="1"/>
  <c r="Z2495" i="1" s="1"/>
  <c r="H2498" i="1"/>
  <c r="Z2498" i="1" s="1"/>
  <c r="H2497" i="1"/>
  <c r="Z2497" i="1" s="1"/>
  <c r="H2500" i="1"/>
  <c r="Z2500" i="1" s="1"/>
  <c r="H2496" i="1"/>
  <c r="Z2496" i="1" s="1"/>
  <c r="H2516" i="1"/>
  <c r="Z2516" i="1" s="1"/>
  <c r="H2522" i="1"/>
  <c r="Z2522" i="1" s="1"/>
  <c r="H2513" i="1"/>
  <c r="Z2513" i="1" s="1"/>
  <c r="H2092" i="1"/>
  <c r="Z2092" i="1" s="1"/>
  <c r="H2108" i="1"/>
  <c r="Z2108" i="1" s="1"/>
  <c r="H2095" i="1"/>
  <c r="Z2095" i="1" s="1"/>
  <c r="H2089" i="1"/>
  <c r="Z2089" i="1" s="1"/>
  <c r="H2102" i="1"/>
  <c r="Z2102" i="1" s="1"/>
  <c r="H2103" i="1"/>
  <c r="Z2103" i="1" s="1"/>
  <c r="H2087" i="1"/>
  <c r="Z2087" i="1" s="1"/>
  <c r="H2086" i="1"/>
  <c r="Z2086" i="1" s="1"/>
  <c r="H2097" i="1"/>
  <c r="Z2097" i="1" s="1"/>
  <c r="H2105" i="1"/>
  <c r="Z2105" i="1" s="1"/>
  <c r="H2088" i="1"/>
  <c r="Z2088" i="1" s="1"/>
  <c r="H2104" i="1"/>
  <c r="Z2104" i="1" s="1"/>
  <c r="H2091" i="1"/>
  <c r="Z2091" i="1" s="1"/>
  <c r="H2101" i="1"/>
  <c r="Z2101" i="1" s="1"/>
  <c r="H2099" i="1"/>
  <c r="Z2099" i="1" s="1"/>
  <c r="H2079" i="1"/>
  <c r="Z2079" i="1" s="1"/>
  <c r="H2081" i="1"/>
  <c r="Z2081" i="1" s="1"/>
  <c r="H2080" i="1"/>
  <c r="Z2080" i="1" s="1"/>
  <c r="H2083" i="1"/>
  <c r="Z2083" i="1" s="1"/>
  <c r="H2084" i="1"/>
  <c r="Z2084" i="1" s="1"/>
  <c r="H2082" i="1"/>
  <c r="Z2082" i="1" s="1"/>
  <c r="H2800" i="1"/>
  <c r="Z2800" i="1" s="1"/>
  <c r="H2057" i="1"/>
  <c r="Z2057" i="1" s="1"/>
  <c r="H2096" i="1"/>
  <c r="Z2096" i="1" s="1"/>
  <c r="H2074" i="1"/>
  <c r="Z2074" i="1" s="1"/>
  <c r="H2045" i="1"/>
  <c r="Z2045" i="1" s="1"/>
  <c r="H2040" i="1"/>
  <c r="Z2040" i="1" s="1"/>
  <c r="H2043" i="1"/>
  <c r="Z2043" i="1" s="1"/>
  <c r="H2041" i="1"/>
  <c r="Z2041" i="1" s="1"/>
  <c r="H2047" i="1"/>
  <c r="Z2047" i="1" s="1"/>
  <c r="H2044" i="1"/>
  <c r="Z2044" i="1" s="1"/>
  <c r="H2068" i="1"/>
  <c r="Z2068" i="1" s="1"/>
  <c r="H2077" i="1"/>
  <c r="Z2077" i="1" s="1"/>
  <c r="H2801" i="1"/>
  <c r="Z2801" i="1" s="1"/>
  <c r="H2072" i="1"/>
  <c r="Z2072" i="1" s="1"/>
  <c r="H2073" i="1"/>
  <c r="Z2073" i="1" s="1"/>
  <c r="H2069" i="1"/>
  <c r="Z2069" i="1" s="1"/>
  <c r="H2070" i="1"/>
  <c r="Z2070" i="1" s="1"/>
  <c r="H2071" i="1"/>
  <c r="Z2071" i="1" s="1"/>
  <c r="H2100" i="1"/>
  <c r="Z2100" i="1" s="1"/>
  <c r="H2094" i="1"/>
  <c r="Z2094" i="1" s="1"/>
  <c r="H2090" i="1"/>
  <c r="Z2090" i="1" s="1"/>
  <c r="H2797" i="1"/>
  <c r="Z2797" i="1" s="1"/>
  <c r="H2129" i="1"/>
  <c r="Z2129" i="1" s="1"/>
  <c r="H2126" i="1"/>
  <c r="Z2126" i="1" s="1"/>
  <c r="H2127" i="1"/>
  <c r="Z2127" i="1" s="1"/>
  <c r="H2128" i="1"/>
  <c r="Z2128" i="1" s="1"/>
  <c r="H2776" i="1"/>
  <c r="Z2776" i="1" s="1"/>
  <c r="H2769" i="1"/>
  <c r="Z2769" i="1" s="1"/>
  <c r="H2139" i="1"/>
  <c r="Z2139" i="1" s="1"/>
  <c r="H2136" i="1"/>
  <c r="Z2136" i="1" s="1"/>
  <c r="H2773" i="1"/>
  <c r="Z2773" i="1" s="1"/>
  <c r="H2106" i="1"/>
  <c r="Z2106" i="1" s="1"/>
  <c r="H2140" i="1"/>
  <c r="Z2140" i="1" s="1"/>
  <c r="H2134" i="1"/>
  <c r="Z2134" i="1" s="1"/>
  <c r="H2169" i="1"/>
  <c r="Z2169" i="1" s="1"/>
  <c r="H2159" i="1"/>
  <c r="Z2159" i="1" s="1"/>
  <c r="H2155" i="1"/>
  <c r="Z2155" i="1" s="1"/>
  <c r="H2167" i="1"/>
  <c r="Z2167" i="1" s="1"/>
  <c r="H2161" i="1"/>
  <c r="Z2161" i="1" s="1"/>
  <c r="H2154" i="1"/>
  <c r="Z2154" i="1" s="1"/>
  <c r="H2163" i="1"/>
  <c r="Z2163" i="1" s="1"/>
  <c r="H2299" i="1"/>
  <c r="Z2299" i="1" s="1"/>
  <c r="H2142" i="1"/>
  <c r="Z2142" i="1" s="1"/>
  <c r="H2120" i="1"/>
  <c r="Z2120" i="1" s="1"/>
  <c r="H2798" i="1"/>
  <c r="Z2798" i="1" s="1"/>
  <c r="H2107" i="1"/>
  <c r="Z2107" i="1" s="1"/>
  <c r="H2113" i="1"/>
  <c r="Z2113" i="1" s="1"/>
  <c r="H2109" i="1"/>
  <c r="Z2109" i="1" s="1"/>
  <c r="H2799" i="1"/>
  <c r="Z2799" i="1" s="1"/>
  <c r="H2118" i="1"/>
  <c r="Z2118" i="1" s="1"/>
  <c r="H2796" i="1"/>
  <c r="Z2796" i="1" s="1"/>
  <c r="H2115" i="1"/>
  <c r="Z2115" i="1" s="1"/>
  <c r="H2131" i="1"/>
  <c r="Z2131" i="1" s="1"/>
  <c r="H2117" i="1"/>
  <c r="Z2117" i="1" s="1"/>
  <c r="H2130" i="1"/>
  <c r="Z2130" i="1" s="1"/>
  <c r="H2784" i="1"/>
  <c r="Z2784" i="1" s="1"/>
  <c r="H2785" i="1"/>
  <c r="Z2785" i="1" s="1"/>
  <c r="H2794" i="1"/>
  <c r="Z2794" i="1" s="1"/>
  <c r="H2123" i="1"/>
  <c r="Z2123" i="1" s="1"/>
  <c r="H2121" i="1"/>
  <c r="Z2121" i="1" s="1"/>
  <c r="H2790" i="1"/>
  <c r="Z2790" i="1" s="1"/>
  <c r="H2125" i="1"/>
  <c r="Z2125" i="1" s="1"/>
  <c r="H2132" i="1"/>
  <c r="Z2132" i="1" s="1"/>
  <c r="H2064" i="1"/>
  <c r="Z2064" i="1" s="1"/>
  <c r="H2114" i="1"/>
  <c r="Z2114" i="1" s="1"/>
  <c r="H2008" i="1"/>
  <c r="Z2008" i="1" s="1"/>
  <c r="H1999" i="1"/>
  <c r="Z1999" i="1" s="1"/>
  <c r="H1998" i="1"/>
  <c r="Z1998" i="1" s="1"/>
  <c r="H1994" i="1"/>
  <c r="Z1994" i="1" s="1"/>
  <c r="H1990" i="1"/>
  <c r="Z1990" i="1" s="1"/>
  <c r="H1992" i="1"/>
  <c r="Z1992" i="1" s="1"/>
  <c r="H1996" i="1"/>
  <c r="Z1996" i="1" s="1"/>
  <c r="H1995" i="1"/>
  <c r="Z1995" i="1" s="1"/>
  <c r="H1993" i="1"/>
  <c r="Z1993" i="1" s="1"/>
  <c r="H2000" i="1"/>
  <c r="Z2000" i="1" s="1"/>
  <c r="H2001" i="1"/>
  <c r="Z2001" i="1" s="1"/>
  <c r="H2042" i="1"/>
  <c r="Z2042" i="1" s="1"/>
  <c r="H2828" i="1"/>
  <c r="Z2828" i="1" s="1"/>
  <c r="H1989" i="1"/>
  <c r="Z1989" i="1" s="1"/>
  <c r="H2005" i="1"/>
  <c r="Z2005" i="1" s="1"/>
  <c r="H2006" i="1"/>
  <c r="Z2006" i="1" s="1"/>
  <c r="H2004" i="1"/>
  <c r="Z2004" i="1" s="1"/>
  <c r="H2002" i="1"/>
  <c r="Z2002" i="1" s="1"/>
  <c r="H2003" i="1"/>
  <c r="Z2003" i="1" s="1"/>
  <c r="H2010" i="1"/>
  <c r="Z2010" i="1" s="1"/>
  <c r="H2016" i="1"/>
  <c r="Z2016" i="1" s="1"/>
  <c r="H2826" i="1"/>
  <c r="Z2826" i="1" s="1"/>
  <c r="H2017" i="1"/>
  <c r="Z2017" i="1" s="1"/>
  <c r="H2817" i="1"/>
  <c r="Z2817" i="1" s="1"/>
  <c r="H1980" i="1"/>
  <c r="Z1980" i="1" s="1"/>
  <c r="H1965" i="1"/>
  <c r="Z1965" i="1" s="1"/>
  <c r="H1970" i="1"/>
  <c r="Z1970" i="1" s="1"/>
  <c r="H1972" i="1"/>
  <c r="Z1972" i="1" s="1"/>
  <c r="H1971" i="1"/>
  <c r="Z1971" i="1" s="1"/>
  <c r="H2820" i="1"/>
  <c r="Z2820" i="1" s="1"/>
  <c r="H2814" i="1"/>
  <c r="Z2814" i="1" s="1"/>
  <c r="H1974" i="1"/>
  <c r="Z1974" i="1" s="1"/>
  <c r="H1975" i="1"/>
  <c r="Z1975" i="1" s="1"/>
  <c r="H2815" i="1"/>
  <c r="Z2815" i="1" s="1"/>
  <c r="H1978" i="1"/>
  <c r="Z1978" i="1" s="1"/>
  <c r="H1991" i="1"/>
  <c r="Z1991" i="1" s="1"/>
  <c r="H2823" i="1"/>
  <c r="Z2823" i="1" s="1"/>
  <c r="H2821" i="1"/>
  <c r="Z2821" i="1" s="1"/>
  <c r="H1987" i="1"/>
  <c r="Z1987" i="1" s="1"/>
  <c r="H1981" i="1"/>
  <c r="Z1981" i="1" s="1"/>
  <c r="H1979" i="1"/>
  <c r="Z1979" i="1" s="1"/>
  <c r="H1982" i="1"/>
  <c r="Z1982" i="1" s="1"/>
  <c r="H1985" i="1"/>
  <c r="Z1985" i="1" s="1"/>
  <c r="H1984" i="1"/>
  <c r="Z1984" i="1" s="1"/>
  <c r="H1983" i="1"/>
  <c r="Z1983" i="1" s="1"/>
  <c r="H2013" i="1"/>
  <c r="Z2013" i="1" s="1"/>
  <c r="H1973" i="1"/>
  <c r="Z1973" i="1" s="1"/>
  <c r="H2048" i="1"/>
  <c r="Z2048" i="1" s="1"/>
  <c r="H2028" i="1"/>
  <c r="Z2028" i="1" s="1"/>
  <c r="H2025" i="1"/>
  <c r="Z2025" i="1" s="1"/>
  <c r="H2058" i="1"/>
  <c r="Z2058" i="1" s="1"/>
  <c r="H2061" i="1"/>
  <c r="Z2061" i="1" s="1"/>
  <c r="H2063" i="1"/>
  <c r="Z2063" i="1" s="1"/>
  <c r="H2052" i="1"/>
  <c r="Z2052" i="1" s="1"/>
  <c r="H2054" i="1"/>
  <c r="Z2054" i="1" s="1"/>
  <c r="H2015" i="1"/>
  <c r="Z2015" i="1" s="1"/>
  <c r="H2050" i="1"/>
  <c r="Z2050" i="1" s="1"/>
  <c r="H2812" i="1"/>
  <c r="Z2812" i="1" s="1"/>
  <c r="H2055" i="1"/>
  <c r="Z2055" i="1" s="1"/>
  <c r="H2049" i="1"/>
  <c r="Z2049" i="1" s="1"/>
  <c r="H2067" i="1"/>
  <c r="Z2067" i="1" s="1"/>
  <c r="H2060" i="1"/>
  <c r="Z2060" i="1" s="1"/>
  <c r="H2062" i="1"/>
  <c r="Z2062" i="1" s="1"/>
  <c r="H2066" i="1"/>
  <c r="Z2066" i="1" s="1"/>
  <c r="H2059" i="1"/>
  <c r="Z2059" i="1" s="1"/>
  <c r="H2056" i="1"/>
  <c r="Z2056" i="1" s="1"/>
  <c r="H2051" i="1"/>
  <c r="Z2051" i="1" s="1"/>
  <c r="H2827" i="1"/>
  <c r="Z2827" i="1" s="1"/>
  <c r="H2011" i="1"/>
  <c r="Z2011" i="1" s="1"/>
  <c r="H2012" i="1"/>
  <c r="Z2012" i="1" s="1"/>
  <c r="H2014" i="1"/>
  <c r="Z2014" i="1" s="1"/>
  <c r="H2020" i="1"/>
  <c r="Z2020" i="1" s="1"/>
  <c r="H2023" i="1"/>
  <c r="Z2023" i="1" s="1"/>
  <c r="H2022" i="1"/>
  <c r="Z2022" i="1" s="1"/>
  <c r="H2021" i="1"/>
  <c r="Z2021" i="1" s="1"/>
  <c r="H2824" i="1"/>
  <c r="Z2824" i="1" s="1"/>
  <c r="H2816" i="1"/>
  <c r="Z2816" i="1" s="1"/>
  <c r="H2809" i="1"/>
  <c r="Z2809" i="1" s="1"/>
  <c r="H2038" i="1"/>
  <c r="Z2038" i="1" s="1"/>
  <c r="H2829" i="1"/>
  <c r="Z2829" i="1" s="1"/>
  <c r="H2810" i="1"/>
  <c r="Z2810" i="1" s="1"/>
  <c r="H2037" i="1"/>
  <c r="Z2037" i="1" s="1"/>
  <c r="H2228" i="1"/>
  <c r="Z2228" i="1" s="1"/>
  <c r="H2723" i="1"/>
  <c r="Z2723" i="1" s="1"/>
  <c r="H2224" i="1"/>
  <c r="Z2224" i="1" s="1"/>
  <c r="H2230" i="1"/>
  <c r="Z2230" i="1" s="1"/>
  <c r="H2718" i="1"/>
  <c r="Z2718" i="1" s="1"/>
  <c r="H2234" i="1"/>
  <c r="Z2234" i="1" s="1"/>
  <c r="H2225" i="1"/>
  <c r="Z2225" i="1" s="1"/>
  <c r="H2227" i="1"/>
  <c r="Z2227" i="1" s="1"/>
  <c r="H2231" i="1"/>
  <c r="Z2231" i="1" s="1"/>
  <c r="H2156" i="1"/>
  <c r="Z2156" i="1" s="1"/>
  <c r="H2226" i="1"/>
  <c r="Z2226" i="1" s="1"/>
  <c r="H2229" i="1"/>
  <c r="Z2229" i="1" s="1"/>
  <c r="H2703" i="1"/>
  <c r="Z2703" i="1" s="1"/>
  <c r="H2237" i="1"/>
  <c r="Z2237" i="1" s="1"/>
  <c r="H2238" i="1"/>
  <c r="Z2238" i="1" s="1"/>
  <c r="H2242" i="1"/>
  <c r="Z2242" i="1" s="1"/>
  <c r="H2240" i="1"/>
  <c r="Z2240" i="1" s="1"/>
  <c r="H2239" i="1"/>
  <c r="Z2239" i="1" s="1"/>
  <c r="H2232" i="1"/>
  <c r="Z2232" i="1" s="1"/>
  <c r="H2730" i="1"/>
  <c r="Z2730" i="1" s="1"/>
  <c r="H2213" i="1"/>
  <c r="Z2213" i="1" s="1"/>
  <c r="H2219" i="1"/>
  <c r="Z2219" i="1" s="1"/>
  <c r="H2218" i="1"/>
  <c r="Z2218" i="1" s="1"/>
  <c r="H2220" i="1"/>
  <c r="Z2220" i="1" s="1"/>
  <c r="H2739" i="1"/>
  <c r="Z2739" i="1" s="1"/>
  <c r="H2731" i="1"/>
  <c r="Z2731" i="1" s="1"/>
  <c r="H2741" i="1"/>
  <c r="Z2741" i="1" s="1"/>
  <c r="H2717" i="1"/>
  <c r="Z2717" i="1" s="1"/>
  <c r="H2222" i="1"/>
  <c r="Z2222" i="1" s="1"/>
  <c r="H2719" i="1"/>
  <c r="Z2719" i="1" s="1"/>
  <c r="H2221" i="1"/>
  <c r="Z2221" i="1" s="1"/>
  <c r="H2246" i="1"/>
  <c r="Z2246" i="1" s="1"/>
  <c r="H2679" i="1"/>
  <c r="Z2679" i="1" s="1"/>
  <c r="H2699" i="1"/>
  <c r="Z2699" i="1" s="1"/>
  <c r="H2697" i="1"/>
  <c r="Z2697" i="1" s="1"/>
  <c r="H2689" i="1"/>
  <c r="Z2689" i="1" s="1"/>
  <c r="H2283" i="1"/>
  <c r="Z2283" i="1" s="1"/>
  <c r="H2680" i="1"/>
  <c r="Z2680" i="1" s="1"/>
  <c r="H2683" i="1"/>
  <c r="Z2683" i="1" s="1"/>
  <c r="H2681" i="1"/>
  <c r="Z2681" i="1" s="1"/>
  <c r="H2684" i="1"/>
  <c r="Z2684" i="1" s="1"/>
  <c r="H2244" i="1"/>
  <c r="Z2244" i="1" s="1"/>
  <c r="H2685" i="1"/>
  <c r="Z2685" i="1" s="1"/>
  <c r="H2693" i="1"/>
  <c r="Z2693" i="1" s="1"/>
  <c r="H2678" i="1"/>
  <c r="Z2678" i="1" s="1"/>
  <c r="H2688" i="1"/>
  <c r="Z2688" i="1" s="1"/>
  <c r="H2262" i="1"/>
  <c r="Z2262" i="1" s="1"/>
  <c r="H2276" i="1"/>
  <c r="Z2276" i="1" s="1"/>
  <c r="H2271" i="1"/>
  <c r="Z2271" i="1" s="1"/>
  <c r="H2264" i="1"/>
  <c r="Z2264" i="1" s="1"/>
  <c r="H2266" i="1"/>
  <c r="Z2266" i="1" s="1"/>
  <c r="H2265" i="1"/>
  <c r="Z2265" i="1" s="1"/>
  <c r="H2269" i="1"/>
  <c r="Z2269" i="1" s="1"/>
  <c r="H2263" i="1"/>
  <c r="Z2263" i="1" s="1"/>
  <c r="H2682" i="1"/>
  <c r="Z2682" i="1" s="1"/>
  <c r="H2692" i="1"/>
  <c r="Z2692" i="1" s="1"/>
  <c r="H2209" i="1"/>
  <c r="Z2209" i="1" s="1"/>
  <c r="H2245" i="1"/>
  <c r="Z2245" i="1" s="1"/>
  <c r="H2253" i="1"/>
  <c r="Z2253" i="1" s="1"/>
  <c r="H2705" i="1"/>
  <c r="Z2705" i="1" s="1"/>
  <c r="H2251" i="1"/>
  <c r="Z2251" i="1" s="1"/>
  <c r="H2252" i="1"/>
  <c r="Z2252" i="1" s="1"/>
  <c r="H2250" i="1"/>
  <c r="Z2250" i="1" s="1"/>
  <c r="H2707" i="1"/>
  <c r="Z2707" i="1" s="1"/>
  <c r="H2691" i="1"/>
  <c r="Z2691" i="1" s="1"/>
  <c r="H2256" i="1"/>
  <c r="Z2256" i="1" s="1"/>
  <c r="H2695" i="1"/>
  <c r="Z2695" i="1" s="1"/>
  <c r="H2690" i="1"/>
  <c r="Z2690" i="1" s="1"/>
  <c r="H2694" i="1"/>
  <c r="Z2694" i="1" s="1"/>
  <c r="H2259" i="1"/>
  <c r="Z2259" i="1" s="1"/>
  <c r="H2258" i="1"/>
  <c r="Z2258" i="1" s="1"/>
  <c r="H2272" i="1"/>
  <c r="Z2272" i="1" s="1"/>
  <c r="H2286" i="1"/>
  <c r="Z2286" i="1" s="1"/>
  <c r="H2280" i="1"/>
  <c r="Z2280" i="1" s="1"/>
  <c r="H2282" i="1"/>
  <c r="Z2282" i="1" s="1"/>
  <c r="H2281" i="1"/>
  <c r="Z2281" i="1" s="1"/>
  <c r="H2285" i="1"/>
  <c r="Z2285" i="1" s="1"/>
  <c r="H2696" i="1"/>
  <c r="Z2696" i="1" s="1"/>
  <c r="H2247" i="1"/>
  <c r="Z2247" i="1" s="1"/>
  <c r="H2254" i="1"/>
  <c r="Z2254" i="1" s="1"/>
  <c r="H2157" i="1"/>
  <c r="Z2157" i="1" s="1"/>
  <c r="H2760" i="1"/>
  <c r="Z2760" i="1" s="1"/>
  <c r="H30" i="1"/>
  <c r="Z30" i="1" s="1"/>
  <c r="H28" i="1"/>
  <c r="Z28" i="1" s="1"/>
  <c r="H29" i="1"/>
  <c r="Z29" i="1" s="1"/>
  <c r="H31" i="1"/>
  <c r="Z31" i="1" s="1"/>
  <c r="H2758" i="1"/>
  <c r="Z2758" i="1" s="1"/>
  <c r="H2764" i="1"/>
  <c r="Z2764" i="1" s="1"/>
  <c r="H2762" i="1"/>
  <c r="Z2762" i="1" s="1"/>
  <c r="H2211" i="1"/>
  <c r="Z2211" i="1" s="1"/>
  <c r="H2766" i="1"/>
  <c r="Z2766" i="1" s="1"/>
  <c r="H22" i="1"/>
  <c r="Z22" i="1" s="1"/>
  <c r="H2151" i="1"/>
  <c r="Z2151" i="1" s="1"/>
  <c r="H2164" i="1"/>
  <c r="Z2164" i="1" s="1"/>
  <c r="H2756" i="1"/>
  <c r="Z2756" i="1" s="1"/>
  <c r="H2752" i="1"/>
  <c r="Z2752" i="1" s="1"/>
  <c r="H2750" i="1"/>
  <c r="Z2750" i="1" s="1"/>
  <c r="H2749" i="1"/>
  <c r="Z2749" i="1" s="1"/>
  <c r="H2751" i="1"/>
  <c r="Z2751" i="1" s="1"/>
  <c r="H2149" i="1"/>
  <c r="Z2149" i="1" s="1"/>
  <c r="H2757" i="1"/>
  <c r="Z2757" i="1" s="1"/>
  <c r="H5" i="1"/>
  <c r="Z5" i="1" s="1"/>
  <c r="H2170" i="1"/>
  <c r="Z2170" i="1" s="1"/>
  <c r="H4" i="1"/>
  <c r="Z4" i="1" s="1"/>
  <c r="H8" i="1"/>
  <c r="Z8" i="1" s="1"/>
  <c r="H14" i="1"/>
  <c r="Z14" i="1" s="1"/>
  <c r="H9" i="1"/>
  <c r="Z9" i="1" s="1"/>
  <c r="H7" i="1"/>
  <c r="Z7" i="1" s="1"/>
  <c r="H11" i="1"/>
  <c r="Z11" i="1" s="1"/>
  <c r="H12" i="1"/>
  <c r="Z12" i="1" s="1"/>
  <c r="H26" i="1"/>
  <c r="Z26" i="1" s="1"/>
  <c r="H10" i="1"/>
  <c r="Z10" i="1" s="1"/>
  <c r="H21" i="1"/>
  <c r="Z21" i="1" s="1"/>
  <c r="H16" i="1"/>
  <c r="Z16" i="1" s="1"/>
  <c r="H17" i="1"/>
  <c r="Z17" i="1" s="1"/>
  <c r="H2759" i="1"/>
  <c r="Z2759" i="1" s="1"/>
  <c r="H2761" i="1"/>
  <c r="Z2761" i="1" s="1"/>
  <c r="H24" i="1"/>
  <c r="Z24" i="1" s="1"/>
  <c r="H20" i="1"/>
  <c r="Z20" i="1" s="1"/>
  <c r="H19" i="1"/>
  <c r="Z19" i="1" s="1"/>
  <c r="H18" i="1"/>
  <c r="Z18" i="1" s="1"/>
  <c r="H2200" i="1"/>
  <c r="Z2200" i="1" s="1"/>
  <c r="H6" i="1"/>
  <c r="Z6" i="1" s="1"/>
  <c r="H2172" i="1"/>
  <c r="Z2172" i="1" s="1"/>
  <c r="H2732" i="1"/>
  <c r="Z2732" i="1" s="1"/>
  <c r="H2733" i="1"/>
  <c r="Z2733" i="1" s="1"/>
  <c r="H2734" i="1"/>
  <c r="Z2734" i="1" s="1"/>
  <c r="H2736" i="1"/>
  <c r="Z2736" i="1" s="1"/>
  <c r="H2737" i="1"/>
  <c r="Z2737" i="1" s="1"/>
  <c r="H2738" i="1"/>
  <c r="Z2738" i="1" s="1"/>
  <c r="H2743" i="1"/>
  <c r="Z2743" i="1" s="1"/>
  <c r="H2175" i="1"/>
  <c r="Z2175" i="1" s="1"/>
  <c r="H2145" i="1"/>
  <c r="Z2145" i="1" s="1"/>
  <c r="H2181" i="1"/>
  <c r="Z2181" i="1" s="1"/>
  <c r="H2174" i="1"/>
  <c r="Z2174" i="1" s="1"/>
  <c r="H2178" i="1"/>
  <c r="Z2178" i="1" s="1"/>
  <c r="H2214" i="1"/>
  <c r="Z2214" i="1" s="1"/>
  <c r="H2205" i="1"/>
  <c r="Z2205" i="1" s="1"/>
  <c r="H2212" i="1"/>
  <c r="Z2212" i="1" s="1"/>
  <c r="H2217" i="1"/>
  <c r="Z2217" i="1" s="1"/>
  <c r="H2207" i="1"/>
  <c r="Z2207" i="1" s="1"/>
  <c r="H2210" i="1"/>
  <c r="Z2210" i="1" s="1"/>
  <c r="H2208" i="1"/>
  <c r="Z2208" i="1" s="1"/>
  <c r="H1295" i="1"/>
  <c r="Z1295" i="1" s="1"/>
  <c r="H2177" i="1"/>
  <c r="Z2177" i="1" s="1"/>
  <c r="H2193" i="1"/>
  <c r="Z2193" i="1" s="1"/>
  <c r="H2206" i="1"/>
  <c r="Z2206" i="1" s="1"/>
  <c r="H2198" i="1"/>
  <c r="Z2198" i="1" s="1"/>
  <c r="H2187" i="1"/>
  <c r="Z2187" i="1" s="1"/>
  <c r="H2188" i="1"/>
  <c r="Z2188" i="1" s="1"/>
  <c r="H2186" i="1"/>
  <c r="Z2186" i="1" s="1"/>
  <c r="H2192" i="1"/>
  <c r="Z2192" i="1" s="1"/>
  <c r="H2199" i="1"/>
  <c r="Z2199" i="1" s="1"/>
  <c r="H2203" i="1"/>
  <c r="Z2203" i="1" s="1"/>
  <c r="H2180" i="1"/>
  <c r="Z2180" i="1" s="1"/>
  <c r="H2735" i="1"/>
  <c r="Z2735" i="1" s="1"/>
  <c r="H2204" i="1"/>
  <c r="Z2204" i="1" s="1"/>
  <c r="H2201" i="1"/>
  <c r="Z2201" i="1" s="1"/>
  <c r="H2748" i="1"/>
  <c r="Z2748" i="1" s="1"/>
  <c r="H2747" i="1"/>
  <c r="Z2747" i="1" s="1"/>
  <c r="H2754" i="1"/>
  <c r="Z2754" i="1" s="1"/>
  <c r="H2746" i="1"/>
  <c r="Z2746" i="1" s="1"/>
  <c r="H2745" i="1"/>
  <c r="Z2745" i="1" s="1"/>
  <c r="H2196" i="1"/>
  <c r="Z2196" i="1" s="1"/>
  <c r="H2753" i="1"/>
  <c r="Z2753" i="1" s="1"/>
  <c r="H2144" i="1"/>
  <c r="Z2144" i="1" s="1"/>
  <c r="H2182" i="1"/>
  <c r="Z2182" i="1" s="1"/>
  <c r="H516" i="1"/>
  <c r="Z516" i="1" s="1"/>
  <c r="H508" i="1"/>
  <c r="Z508" i="1" s="1"/>
  <c r="H520" i="1"/>
  <c r="Z520" i="1" s="1"/>
  <c r="H513" i="1"/>
  <c r="Z513" i="1" s="1"/>
  <c r="H512" i="1"/>
  <c r="Z512" i="1" s="1"/>
  <c r="H518" i="1"/>
  <c r="Z518" i="1" s="1"/>
  <c r="H511" i="1"/>
  <c r="Z511" i="1" s="1"/>
  <c r="H514" i="1"/>
  <c r="Z514" i="1" s="1"/>
  <c r="H519" i="1"/>
  <c r="Z519" i="1" s="1"/>
  <c r="H573" i="1"/>
  <c r="Z573" i="1" s="1"/>
  <c r="H3331" i="1"/>
  <c r="Z3331" i="1" s="1"/>
  <c r="H501" i="1"/>
  <c r="Z501" i="1" s="1"/>
  <c r="H499" i="1"/>
  <c r="Z499" i="1" s="1"/>
  <c r="H505" i="1"/>
  <c r="Z505" i="1" s="1"/>
  <c r="H504" i="1"/>
  <c r="Z504" i="1" s="1"/>
  <c r="H500" i="1"/>
  <c r="Z500" i="1" s="1"/>
  <c r="H503" i="1"/>
  <c r="Z503" i="1" s="1"/>
  <c r="H523" i="1"/>
  <c r="Z523" i="1" s="1"/>
  <c r="H528" i="1"/>
  <c r="Z528" i="1" s="1"/>
  <c r="H524" i="1"/>
  <c r="Z524" i="1" s="1"/>
  <c r="H3322" i="1"/>
  <c r="Z3322" i="1" s="1"/>
  <c r="H487" i="1"/>
  <c r="Z487" i="1" s="1"/>
  <c r="H488" i="1"/>
  <c r="Z488" i="1" s="1"/>
  <c r="H494" i="1"/>
  <c r="Z494" i="1" s="1"/>
  <c r="H3323" i="1"/>
  <c r="Z3323" i="1" s="1"/>
  <c r="H3326" i="1"/>
  <c r="Z3326" i="1" s="1"/>
  <c r="H496" i="1"/>
  <c r="Z496" i="1" s="1"/>
  <c r="H495" i="1"/>
  <c r="Z495" i="1" s="1"/>
  <c r="H492" i="1"/>
  <c r="Z492" i="1" s="1"/>
  <c r="H493" i="1"/>
  <c r="Z493" i="1" s="1"/>
  <c r="H490" i="1"/>
  <c r="Z490" i="1" s="1"/>
  <c r="H522" i="1"/>
  <c r="Z522" i="1" s="1"/>
  <c r="H491" i="1"/>
  <c r="Z491" i="1" s="1"/>
  <c r="H509" i="1"/>
  <c r="Z509" i="1" s="1"/>
  <c r="H515" i="1"/>
  <c r="Z515" i="1" s="1"/>
  <c r="H510" i="1"/>
  <c r="Z510" i="1" s="1"/>
  <c r="H517" i="1"/>
  <c r="Z517" i="1" s="1"/>
  <c r="H507" i="1"/>
  <c r="Z507" i="1" s="1"/>
  <c r="H506" i="1"/>
  <c r="Z506" i="1" s="1"/>
  <c r="H527" i="1"/>
  <c r="Z527" i="1" s="1"/>
  <c r="H489" i="1"/>
  <c r="Z489" i="1" s="1"/>
  <c r="H565" i="1"/>
  <c r="Z565" i="1" s="1"/>
  <c r="H3332" i="1"/>
  <c r="Z3332" i="1" s="1"/>
  <c r="H545" i="1"/>
  <c r="Z545" i="1" s="1"/>
  <c r="H536" i="1"/>
  <c r="Z536" i="1" s="1"/>
  <c r="H532" i="1"/>
  <c r="Z532" i="1" s="1"/>
  <c r="H530" i="1"/>
  <c r="Z530" i="1" s="1"/>
  <c r="H529" i="1"/>
  <c r="Z529" i="1" s="1"/>
  <c r="H535" i="1"/>
  <c r="Z535" i="1" s="1"/>
  <c r="H3327" i="1"/>
  <c r="Z3327" i="1" s="1"/>
  <c r="H531" i="1"/>
  <c r="Z531" i="1" s="1"/>
  <c r="H572" i="1"/>
  <c r="Z572" i="1" s="1"/>
  <c r="H525" i="1"/>
  <c r="Z525" i="1" s="1"/>
  <c r="H563" i="1"/>
  <c r="Z563" i="1" s="1"/>
  <c r="H546" i="1"/>
  <c r="Z546" i="1" s="1"/>
  <c r="H575" i="1"/>
  <c r="Z575" i="1" s="1"/>
  <c r="H561" i="1"/>
  <c r="Z561" i="1" s="1"/>
  <c r="H576" i="1"/>
  <c r="Z576" i="1" s="1"/>
  <c r="H3196" i="1"/>
  <c r="Z3196" i="1" s="1"/>
  <c r="H541" i="1"/>
  <c r="Z541" i="1" s="1"/>
  <c r="H478" i="1"/>
  <c r="Z478" i="1" s="1"/>
  <c r="H537" i="1"/>
  <c r="Z537" i="1" s="1"/>
  <c r="H548" i="1"/>
  <c r="Z548" i="1" s="1"/>
  <c r="H552" i="1"/>
  <c r="Z552" i="1" s="1"/>
  <c r="H554" i="1"/>
  <c r="Z554" i="1" s="1"/>
  <c r="H3320" i="1"/>
  <c r="Z3320" i="1" s="1"/>
  <c r="H3321" i="1"/>
  <c r="Z3321" i="1" s="1"/>
  <c r="H550" i="1"/>
  <c r="Z550" i="1" s="1"/>
  <c r="H538" i="1"/>
  <c r="Z538" i="1" s="1"/>
  <c r="H551" i="1"/>
  <c r="Z551" i="1" s="1"/>
  <c r="H543" i="1"/>
  <c r="Z543" i="1" s="1"/>
  <c r="H540" i="1"/>
  <c r="Z540" i="1" s="1"/>
  <c r="H544" i="1"/>
  <c r="Z544" i="1" s="1"/>
  <c r="H547" i="1"/>
  <c r="Z547" i="1" s="1"/>
  <c r="H542" i="1"/>
  <c r="Z542" i="1" s="1"/>
  <c r="H526" i="1"/>
  <c r="Z526" i="1" s="1"/>
  <c r="H539" i="1"/>
  <c r="Z539" i="1" s="1"/>
  <c r="H3345" i="1"/>
  <c r="Z3345" i="1" s="1"/>
  <c r="H419" i="1"/>
  <c r="Z419" i="1" s="1"/>
  <c r="H420" i="1"/>
  <c r="Z420" i="1" s="1"/>
  <c r="H417" i="1"/>
  <c r="Z417" i="1" s="1"/>
  <c r="H427" i="1"/>
  <c r="Z427" i="1" s="1"/>
  <c r="H3349" i="1"/>
  <c r="Z3349" i="1" s="1"/>
  <c r="H486" i="1"/>
  <c r="Z486" i="1" s="1"/>
  <c r="H3343" i="1"/>
  <c r="Z3343" i="1" s="1"/>
  <c r="H421" i="1"/>
  <c r="Z421" i="1" s="1"/>
  <c r="H3340" i="1"/>
  <c r="Z3340" i="1" s="1"/>
  <c r="H3342" i="1"/>
  <c r="Z3342" i="1" s="1"/>
  <c r="H458" i="1"/>
  <c r="Z458" i="1" s="1"/>
  <c r="H450" i="1"/>
  <c r="Z450" i="1" s="1"/>
  <c r="H447" i="1"/>
  <c r="Z447" i="1" s="1"/>
  <c r="H449" i="1"/>
  <c r="Z449" i="1" s="1"/>
  <c r="H460" i="1"/>
  <c r="Z460" i="1" s="1"/>
  <c r="H441" i="1"/>
  <c r="Z441" i="1" s="1"/>
  <c r="H430" i="1"/>
  <c r="Z430" i="1" s="1"/>
  <c r="H416" i="1"/>
  <c r="Z416" i="1" s="1"/>
  <c r="H397" i="1"/>
  <c r="Z397" i="1" s="1"/>
  <c r="H395" i="1"/>
  <c r="Z395" i="1" s="1"/>
  <c r="H402" i="1"/>
  <c r="Z402" i="1" s="1"/>
  <c r="H401" i="1"/>
  <c r="Z401" i="1" s="1"/>
  <c r="H409" i="1"/>
  <c r="Z409" i="1" s="1"/>
  <c r="H410" i="1"/>
  <c r="Z410" i="1" s="1"/>
  <c r="H403" i="1"/>
  <c r="Z403" i="1" s="1"/>
  <c r="H404" i="1"/>
  <c r="Z404" i="1" s="1"/>
  <c r="H3351" i="1"/>
  <c r="Z3351" i="1" s="1"/>
  <c r="H418" i="1"/>
  <c r="Z418" i="1" s="1"/>
  <c r="H415" i="1"/>
  <c r="Z415" i="1" s="1"/>
  <c r="H413" i="1"/>
  <c r="Z413" i="1" s="1"/>
  <c r="H414" i="1"/>
  <c r="Z414" i="1" s="1"/>
  <c r="H412" i="1"/>
  <c r="Z412" i="1" s="1"/>
  <c r="H411" i="1"/>
  <c r="Z411" i="1" s="1"/>
  <c r="H422" i="1"/>
  <c r="Z422" i="1" s="1"/>
  <c r="H3355" i="1"/>
  <c r="Z3355" i="1" s="1"/>
  <c r="H3353" i="1"/>
  <c r="Z3353" i="1" s="1"/>
  <c r="H442" i="1"/>
  <c r="Z442" i="1" s="1"/>
  <c r="H406" i="1"/>
  <c r="Z406" i="1" s="1"/>
  <c r="H467" i="1"/>
  <c r="Z467" i="1" s="1"/>
  <c r="H461" i="1"/>
  <c r="Z461" i="1" s="1"/>
  <c r="H463" i="1"/>
  <c r="Z463" i="1" s="1"/>
  <c r="H474" i="1"/>
  <c r="Z474" i="1" s="1"/>
  <c r="H464" i="1"/>
  <c r="Z464" i="1" s="1"/>
  <c r="H470" i="1"/>
  <c r="Z470" i="1" s="1"/>
  <c r="H3334" i="1"/>
  <c r="Z3334" i="1" s="1"/>
  <c r="H3335" i="1"/>
  <c r="Z3335" i="1" s="1"/>
  <c r="H472" i="1"/>
  <c r="Z472" i="1" s="1"/>
  <c r="H466" i="1"/>
  <c r="Z466" i="1" s="1"/>
  <c r="H468" i="1"/>
  <c r="Z468" i="1" s="1"/>
  <c r="H444" i="1"/>
  <c r="Z444" i="1" s="1"/>
  <c r="H469" i="1"/>
  <c r="Z469" i="1" s="1"/>
  <c r="H3333" i="1"/>
  <c r="Z3333" i="1" s="1"/>
  <c r="H471" i="1"/>
  <c r="Z471" i="1" s="1"/>
  <c r="H485" i="1"/>
  <c r="Z485" i="1" s="1"/>
  <c r="H476" i="1"/>
  <c r="Z476" i="1" s="1"/>
  <c r="H479" i="1"/>
  <c r="Z479" i="1" s="1"/>
  <c r="H3324" i="1"/>
  <c r="Z3324" i="1" s="1"/>
  <c r="H3325" i="1"/>
  <c r="Z3325" i="1" s="1"/>
  <c r="H483" i="1"/>
  <c r="Z483" i="1" s="1"/>
  <c r="H481" i="1"/>
  <c r="Z481" i="1" s="1"/>
  <c r="H477" i="1"/>
  <c r="Z477" i="1" s="1"/>
  <c r="H465" i="1"/>
  <c r="Z465" i="1" s="1"/>
  <c r="H455" i="1"/>
  <c r="Z455" i="1" s="1"/>
  <c r="H480" i="1"/>
  <c r="Z480" i="1" s="1"/>
  <c r="H459" i="1"/>
  <c r="Z459" i="1" s="1"/>
  <c r="H443" i="1"/>
  <c r="Z443" i="1" s="1"/>
  <c r="H457" i="1"/>
  <c r="Z457" i="1" s="1"/>
  <c r="H446" i="1"/>
  <c r="Z446" i="1" s="1"/>
  <c r="H452" i="1"/>
  <c r="Z452" i="1" s="1"/>
  <c r="H448" i="1"/>
  <c r="Z448" i="1" s="1"/>
  <c r="H462" i="1"/>
  <c r="Z462" i="1" s="1"/>
  <c r="H453" i="1"/>
  <c r="Z453" i="1" s="1"/>
  <c r="H437" i="1"/>
  <c r="Z437" i="1" s="1"/>
  <c r="H3336" i="1"/>
  <c r="Z3336" i="1" s="1"/>
  <c r="H3339" i="1"/>
  <c r="Z3339" i="1" s="1"/>
  <c r="H3338" i="1"/>
  <c r="Z3338" i="1" s="1"/>
  <c r="H456" i="1"/>
  <c r="Z456" i="1" s="1"/>
  <c r="H435" i="1"/>
  <c r="Z435" i="1" s="1"/>
  <c r="H434" i="1"/>
  <c r="Z434" i="1" s="1"/>
  <c r="H436" i="1"/>
  <c r="Z436" i="1" s="1"/>
  <c r="H439" i="1"/>
  <c r="Z439" i="1" s="1"/>
  <c r="H454" i="1"/>
  <c r="Z454" i="1" s="1"/>
  <c r="H3249" i="1"/>
  <c r="Z3249" i="1" s="1"/>
  <c r="H659" i="1"/>
  <c r="Z659" i="1" s="1"/>
  <c r="H665" i="1"/>
  <c r="Z665" i="1" s="1"/>
  <c r="H3247" i="1"/>
  <c r="Z3247" i="1" s="1"/>
  <c r="H3246" i="1"/>
  <c r="Z3246" i="1" s="1"/>
  <c r="H3244" i="1"/>
  <c r="Z3244" i="1" s="1"/>
  <c r="H3243" i="1"/>
  <c r="Z3243" i="1" s="1"/>
  <c r="H637" i="1"/>
  <c r="Z637" i="1" s="1"/>
  <c r="H668" i="1"/>
  <c r="Z668" i="1" s="1"/>
  <c r="H3251" i="1"/>
  <c r="Z3251" i="1" s="1"/>
  <c r="H655" i="1"/>
  <c r="Z655" i="1" s="1"/>
  <c r="H3248" i="1"/>
  <c r="Z3248" i="1" s="1"/>
  <c r="H3237" i="1"/>
  <c r="Z3237" i="1" s="1"/>
  <c r="H3240" i="1"/>
  <c r="Z3240" i="1" s="1"/>
  <c r="H3233" i="1"/>
  <c r="Z3233" i="1" s="1"/>
  <c r="H3235" i="1"/>
  <c r="Z3235" i="1" s="1"/>
  <c r="H651" i="1"/>
  <c r="Z651" i="1" s="1"/>
  <c r="H3228" i="1"/>
  <c r="Z3228" i="1" s="1"/>
  <c r="H3245" i="1"/>
  <c r="Z3245" i="1" s="1"/>
  <c r="H636" i="1"/>
  <c r="Z636" i="1" s="1"/>
  <c r="H562" i="1"/>
  <c r="Z562" i="1" s="1"/>
  <c r="H646" i="1"/>
  <c r="Z646" i="1" s="1"/>
  <c r="H3275" i="1"/>
  <c r="Z3275" i="1" s="1"/>
  <c r="H3266" i="1"/>
  <c r="Z3266" i="1" s="1"/>
  <c r="H3265" i="1"/>
  <c r="Z3265" i="1" s="1"/>
  <c r="H3263" i="1"/>
  <c r="Z3263" i="1" s="1"/>
  <c r="H658" i="1"/>
  <c r="Z658" i="1" s="1"/>
  <c r="H3259" i="1"/>
  <c r="Z3259" i="1" s="1"/>
  <c r="H657" i="1"/>
  <c r="Z657" i="1" s="1"/>
  <c r="H3262" i="1"/>
  <c r="Z3262" i="1" s="1"/>
  <c r="H642" i="1"/>
  <c r="Z642" i="1" s="1"/>
  <c r="H3260" i="1"/>
  <c r="Z3260" i="1" s="1"/>
  <c r="H3256" i="1"/>
  <c r="Z3256" i="1" s="1"/>
  <c r="H3257" i="1"/>
  <c r="Z3257" i="1" s="1"/>
  <c r="H633" i="1"/>
  <c r="Z633" i="1" s="1"/>
  <c r="H3253" i="1"/>
  <c r="Z3253" i="1" s="1"/>
  <c r="H664" i="1"/>
  <c r="Z664" i="1" s="1"/>
  <c r="H3258" i="1"/>
  <c r="Z3258" i="1" s="1"/>
  <c r="H703" i="1"/>
  <c r="Z703" i="1" s="1"/>
  <c r="H3215" i="1"/>
  <c r="Z3215" i="1" s="1"/>
  <c r="H3217" i="1"/>
  <c r="Z3217" i="1" s="1"/>
  <c r="H3210" i="1"/>
  <c r="Z3210" i="1" s="1"/>
  <c r="H680" i="1"/>
  <c r="Z680" i="1" s="1"/>
  <c r="H685" i="1"/>
  <c r="Z685" i="1" s="1"/>
  <c r="H3222" i="1"/>
  <c r="Z3222" i="1" s="1"/>
  <c r="H3221" i="1"/>
  <c r="Z3221" i="1" s="1"/>
  <c r="H3206" i="1"/>
  <c r="Z3206" i="1" s="1"/>
  <c r="H3207" i="1"/>
  <c r="Z3207" i="1" s="1"/>
  <c r="H3199" i="1"/>
  <c r="Z3199" i="1" s="1"/>
  <c r="H3198" i="1"/>
  <c r="Z3198" i="1" s="1"/>
  <c r="H3197" i="1"/>
  <c r="Z3197" i="1" s="1"/>
  <c r="H694" i="1"/>
  <c r="Z694" i="1" s="1"/>
  <c r="H3201" i="1"/>
  <c r="Z3201" i="1" s="1"/>
  <c r="H683" i="1"/>
  <c r="Z683" i="1" s="1"/>
  <c r="H638" i="1"/>
  <c r="Z638" i="1" s="1"/>
  <c r="H3224" i="1"/>
  <c r="Z3224" i="1" s="1"/>
  <c r="H3223" i="1"/>
  <c r="Z3223" i="1" s="1"/>
  <c r="H3214" i="1"/>
  <c r="Z3214" i="1" s="1"/>
  <c r="H3211" i="1"/>
  <c r="Z3211" i="1" s="1"/>
  <c r="H3219" i="1"/>
  <c r="Z3219" i="1" s="1"/>
  <c r="H3216" i="1"/>
  <c r="Z3216" i="1" s="1"/>
  <c r="H3218" i="1"/>
  <c r="Z3218" i="1" s="1"/>
  <c r="H674" i="1"/>
  <c r="Z674" i="1" s="1"/>
  <c r="H1296" i="1"/>
  <c r="Z1296" i="1" s="1"/>
  <c r="H3209" i="1"/>
  <c r="Z3209" i="1" s="1"/>
  <c r="H1268" i="1"/>
  <c r="Z1268" i="1" s="1"/>
  <c r="H675" i="1"/>
  <c r="Z675" i="1" s="1"/>
  <c r="H3213" i="1"/>
  <c r="Z3213" i="1" s="1"/>
  <c r="H3300" i="1"/>
  <c r="Z3300" i="1" s="1"/>
  <c r="H591" i="1"/>
  <c r="Z591" i="1" s="1"/>
  <c r="H585" i="1"/>
  <c r="Z585" i="1" s="1"/>
  <c r="H3315" i="1"/>
  <c r="Z3315" i="1" s="1"/>
  <c r="H3314" i="1"/>
  <c r="Z3314" i="1" s="1"/>
  <c r="H3316" i="1"/>
  <c r="Z3316" i="1" s="1"/>
  <c r="H3319" i="1"/>
  <c r="Z3319" i="1" s="1"/>
  <c r="H3312" i="1"/>
  <c r="Z3312" i="1" s="1"/>
  <c r="H3290" i="1"/>
  <c r="Z3290" i="1" s="1"/>
  <c r="H610" i="1"/>
  <c r="Z610" i="1" s="1"/>
  <c r="H578" i="1"/>
  <c r="Z578" i="1" s="1"/>
  <c r="H3302" i="1"/>
  <c r="Z3302" i="1" s="1"/>
  <c r="H608" i="1"/>
  <c r="Z608" i="1" s="1"/>
  <c r="H607" i="1"/>
  <c r="Z607" i="1" s="1"/>
  <c r="H611" i="1"/>
  <c r="Z611" i="1" s="1"/>
  <c r="H602" i="1"/>
  <c r="Z602" i="1" s="1"/>
  <c r="H3295" i="1"/>
  <c r="Z3295" i="1" s="1"/>
  <c r="H644" i="1"/>
  <c r="Z644" i="1" s="1"/>
  <c r="H577" i="1"/>
  <c r="Z577" i="1" s="1"/>
  <c r="H555" i="1"/>
  <c r="Z555" i="1" s="1"/>
  <c r="H566" i="1"/>
  <c r="Z566" i="1" s="1"/>
  <c r="H568" i="1"/>
  <c r="Z568" i="1" s="1"/>
  <c r="H569" i="1"/>
  <c r="Z569" i="1" s="1"/>
  <c r="H564" i="1"/>
  <c r="Z564" i="1" s="1"/>
  <c r="H570" i="1"/>
  <c r="Z570" i="1" s="1"/>
  <c r="H567" i="1"/>
  <c r="Z567" i="1" s="1"/>
  <c r="H556" i="1"/>
  <c r="Z556" i="1" s="1"/>
  <c r="H3317" i="1"/>
  <c r="Z3317" i="1" s="1"/>
  <c r="H560" i="1"/>
  <c r="Z560" i="1" s="1"/>
  <c r="H558" i="1"/>
  <c r="Z558" i="1" s="1"/>
  <c r="H557" i="1"/>
  <c r="Z557" i="1" s="1"/>
  <c r="H3297" i="1"/>
  <c r="Z3297" i="1" s="1"/>
  <c r="H3304" i="1"/>
  <c r="Z3304" i="1" s="1"/>
  <c r="H630" i="1"/>
  <c r="Z630" i="1" s="1"/>
  <c r="H631" i="1"/>
  <c r="Z631" i="1" s="1"/>
  <c r="H628" i="1"/>
  <c r="Z628" i="1" s="1"/>
  <c r="H3272" i="1"/>
  <c r="Z3272" i="1" s="1"/>
  <c r="H617" i="1"/>
  <c r="Z617" i="1" s="1"/>
  <c r="H624" i="1"/>
  <c r="Z624" i="1" s="1"/>
  <c r="H3274" i="1"/>
  <c r="Z3274" i="1" s="1"/>
  <c r="H626" i="1"/>
  <c r="Z626" i="1" s="1"/>
  <c r="H623" i="1"/>
  <c r="Z623" i="1" s="1"/>
  <c r="H625" i="1"/>
  <c r="Z625" i="1" s="1"/>
  <c r="H622" i="1"/>
  <c r="Z622" i="1" s="1"/>
  <c r="H621" i="1"/>
  <c r="Z621" i="1" s="1"/>
  <c r="H620" i="1"/>
  <c r="Z620" i="1" s="1"/>
  <c r="H3277" i="1"/>
  <c r="Z3277" i="1" s="1"/>
  <c r="H619" i="1"/>
  <c r="Z619" i="1" s="1"/>
  <c r="H635" i="1"/>
  <c r="Z635" i="1" s="1"/>
  <c r="H645" i="1"/>
  <c r="Z645" i="1" s="1"/>
  <c r="H596" i="1"/>
  <c r="Z596" i="1" s="1"/>
  <c r="H3296" i="1"/>
  <c r="Z3296" i="1" s="1"/>
  <c r="H3293" i="1"/>
  <c r="Z3293" i="1" s="1"/>
  <c r="H3285" i="1"/>
  <c r="Z3285" i="1" s="1"/>
  <c r="H3288" i="1"/>
  <c r="Z3288" i="1" s="1"/>
  <c r="H3279" i="1"/>
  <c r="Z3279" i="1" s="1"/>
  <c r="H604" i="1"/>
  <c r="Z604" i="1" s="1"/>
  <c r="H597" i="1"/>
  <c r="Z597" i="1" s="1"/>
  <c r="H594" i="1"/>
  <c r="Z594" i="1" s="1"/>
  <c r="H595" i="1"/>
  <c r="Z595" i="1" s="1"/>
  <c r="H629" i="1"/>
  <c r="Z629" i="1" s="1"/>
  <c r="H3268" i="1"/>
  <c r="Z3268" i="1" s="1"/>
  <c r="H398" i="1"/>
  <c r="Z398" i="1" s="1"/>
  <c r="H616" i="1"/>
  <c r="Z616" i="1" s="1"/>
  <c r="H3273" i="1"/>
  <c r="Z3273" i="1" s="1"/>
  <c r="H3267" i="1"/>
  <c r="Z3267" i="1" s="1"/>
  <c r="H613" i="1"/>
  <c r="Z613" i="1" s="1"/>
  <c r="H3271" i="1"/>
  <c r="Z3271" i="1" s="1"/>
  <c r="H614" i="1"/>
  <c r="Z614" i="1" s="1"/>
  <c r="H3270" i="1"/>
  <c r="Z3270" i="1" s="1"/>
  <c r="H593" i="1"/>
  <c r="Z593" i="1" s="1"/>
  <c r="H154" i="1"/>
  <c r="Z154" i="1" s="1"/>
  <c r="H137" i="1"/>
  <c r="Z137" i="1" s="1"/>
  <c r="H141" i="1"/>
  <c r="Z141" i="1" s="1"/>
  <c r="H148" i="1"/>
  <c r="Z148" i="1" s="1"/>
  <c r="H147" i="1"/>
  <c r="Z147" i="1" s="1"/>
  <c r="H3408" i="1"/>
  <c r="Z3408" i="1" s="1"/>
  <c r="H3387" i="1"/>
  <c r="Z3387" i="1" s="1"/>
  <c r="H149" i="1"/>
  <c r="Z149" i="1" s="1"/>
  <c r="H157" i="1"/>
  <c r="Z157" i="1" s="1"/>
  <c r="H163" i="1"/>
  <c r="Z163" i="1" s="1"/>
  <c r="H213" i="1"/>
  <c r="Z213" i="1" s="1"/>
  <c r="H153" i="1"/>
  <c r="Z153" i="1" s="1"/>
  <c r="H142" i="1"/>
  <c r="Z142" i="1" s="1"/>
  <c r="H156" i="1"/>
  <c r="Z156" i="1" s="1"/>
  <c r="H151" i="1"/>
  <c r="Z151" i="1" s="1"/>
  <c r="H155" i="1"/>
  <c r="Z155" i="1" s="1"/>
  <c r="H174" i="1"/>
  <c r="Z174" i="1" s="1"/>
  <c r="H177" i="1"/>
  <c r="Z177" i="1" s="1"/>
  <c r="H3384" i="1"/>
  <c r="Z3384" i="1" s="1"/>
  <c r="H164" i="1"/>
  <c r="Z164" i="1" s="1"/>
  <c r="H166" i="1"/>
  <c r="Z166" i="1" s="1"/>
  <c r="H3378" i="1"/>
  <c r="Z3378" i="1" s="1"/>
  <c r="H152" i="1"/>
  <c r="Z152" i="1" s="1"/>
  <c r="H131" i="1"/>
  <c r="Z131" i="1" s="1"/>
  <c r="H3410" i="1"/>
  <c r="Z3410" i="1" s="1"/>
  <c r="H119" i="1"/>
  <c r="Z119" i="1" s="1"/>
  <c r="H120" i="1"/>
  <c r="Z120" i="1" s="1"/>
  <c r="H3412" i="1"/>
  <c r="Z3412" i="1" s="1"/>
  <c r="H121" i="1"/>
  <c r="Z121" i="1" s="1"/>
  <c r="H125" i="1"/>
  <c r="Z125" i="1" s="1"/>
  <c r="H128" i="1"/>
  <c r="Z128" i="1" s="1"/>
  <c r="H132" i="1"/>
  <c r="Z132" i="1" s="1"/>
  <c r="H139" i="1"/>
  <c r="Z139" i="1" s="1"/>
  <c r="H130" i="1"/>
  <c r="Z130" i="1" s="1"/>
  <c r="H140" i="1"/>
  <c r="Z140" i="1" s="1"/>
  <c r="H126" i="1"/>
  <c r="Z126" i="1" s="1"/>
  <c r="H127" i="1"/>
  <c r="Z127" i="1" s="1"/>
  <c r="H129" i="1"/>
  <c r="Z129" i="1" s="1"/>
  <c r="H3398" i="1"/>
  <c r="Z3398" i="1" s="1"/>
  <c r="H135" i="1"/>
  <c r="Z135" i="1" s="1"/>
  <c r="H136" i="1"/>
  <c r="Z136" i="1" s="1"/>
  <c r="H144" i="1"/>
  <c r="Z144" i="1" s="1"/>
  <c r="H3373" i="1"/>
  <c r="Z3373" i="1" s="1"/>
  <c r="H196" i="1"/>
  <c r="Z196" i="1" s="1"/>
  <c r="H3380" i="1"/>
  <c r="Z3380" i="1" s="1"/>
  <c r="H3374" i="1"/>
  <c r="Z3374" i="1" s="1"/>
  <c r="H200" i="1"/>
  <c r="Z200" i="1" s="1"/>
  <c r="H197" i="1"/>
  <c r="Z197" i="1" s="1"/>
  <c r="H198" i="1"/>
  <c r="Z198" i="1" s="1"/>
  <c r="H194" i="1"/>
  <c r="Z194" i="1" s="1"/>
  <c r="H192" i="1"/>
  <c r="Z192" i="1" s="1"/>
  <c r="H3377" i="1"/>
  <c r="Z3377" i="1" s="1"/>
  <c r="H3375" i="1"/>
  <c r="Z3375" i="1" s="1"/>
  <c r="H203" i="1"/>
  <c r="Z203" i="1" s="1"/>
  <c r="H205" i="1"/>
  <c r="Z205" i="1" s="1"/>
  <c r="H204" i="1"/>
  <c r="Z204" i="1" s="1"/>
  <c r="H206" i="1"/>
  <c r="Z206" i="1" s="1"/>
  <c r="H210" i="1"/>
  <c r="Z210" i="1" s="1"/>
  <c r="H208" i="1"/>
  <c r="Z208" i="1" s="1"/>
  <c r="H209" i="1"/>
  <c r="Z209" i="1" s="1"/>
  <c r="H3372" i="1"/>
  <c r="Z3372" i="1" s="1"/>
  <c r="H396" i="1"/>
  <c r="Z396" i="1" s="1"/>
  <c r="H195" i="1"/>
  <c r="Z195" i="1" s="1"/>
  <c r="H181" i="1"/>
  <c r="Z181" i="1" s="1"/>
  <c r="H112" i="1"/>
  <c r="Z112" i="1" s="1"/>
  <c r="H172" i="1"/>
  <c r="Z172" i="1" s="1"/>
  <c r="H168" i="1"/>
  <c r="Z168" i="1" s="1"/>
  <c r="H170" i="1"/>
  <c r="Z170" i="1" s="1"/>
  <c r="H169" i="1"/>
  <c r="Z169" i="1" s="1"/>
  <c r="H3376" i="1"/>
  <c r="Z3376" i="1" s="1"/>
  <c r="H167" i="1"/>
  <c r="Z167" i="1" s="1"/>
  <c r="H178" i="1"/>
  <c r="Z178" i="1" s="1"/>
  <c r="H180" i="1"/>
  <c r="Z180" i="1" s="1"/>
  <c r="H191" i="1"/>
  <c r="Z191" i="1" s="1"/>
  <c r="H3381" i="1"/>
  <c r="Z3381" i="1" s="1"/>
  <c r="H184" i="1"/>
  <c r="Z184" i="1" s="1"/>
  <c r="H189" i="1"/>
  <c r="Z189" i="1" s="1"/>
  <c r="H187" i="1"/>
  <c r="Z187" i="1" s="1"/>
  <c r="H185" i="1"/>
  <c r="Z185" i="1" s="1"/>
  <c r="H183" i="1"/>
  <c r="Z183" i="1" s="1"/>
  <c r="H182" i="1"/>
  <c r="Z182" i="1" s="1"/>
  <c r="H186" i="1"/>
  <c r="Z186" i="1" s="1"/>
  <c r="H175" i="1"/>
  <c r="Z175" i="1" s="1"/>
  <c r="H179" i="1"/>
  <c r="Z179" i="1" s="1"/>
  <c r="H3411" i="1"/>
  <c r="Z3411" i="1" s="1"/>
  <c r="H67" i="1"/>
  <c r="Z67" i="1" s="1"/>
  <c r="H66" i="1"/>
  <c r="Z66" i="1" s="1"/>
  <c r="H59" i="1"/>
  <c r="Z59" i="1" s="1"/>
  <c r="H64" i="1"/>
  <c r="Z64" i="1" s="1"/>
  <c r="H3389" i="1"/>
  <c r="Z3389" i="1" s="1"/>
  <c r="H3402" i="1"/>
  <c r="Z3402" i="1" s="1"/>
  <c r="H3405" i="1"/>
  <c r="Z3405" i="1" s="1"/>
  <c r="H3399" i="1"/>
  <c r="Z3399" i="1" s="1"/>
  <c r="H54" i="1"/>
  <c r="Z54" i="1" s="1"/>
  <c r="H53" i="1"/>
  <c r="Z53" i="1" s="1"/>
  <c r="H57" i="1"/>
  <c r="Z57" i="1" s="1"/>
  <c r="H55" i="1"/>
  <c r="Z55" i="1" s="1"/>
  <c r="H68" i="1"/>
  <c r="Z68" i="1" s="1"/>
  <c r="H3413" i="1"/>
  <c r="Z3413" i="1" s="1"/>
  <c r="H71" i="1"/>
  <c r="Z71" i="1" s="1"/>
  <c r="H69" i="1"/>
  <c r="Z69" i="1" s="1"/>
  <c r="H83" i="1"/>
  <c r="Z83" i="1" s="1"/>
  <c r="H3400" i="1"/>
  <c r="Z3400" i="1" s="1"/>
  <c r="H34" i="1"/>
  <c r="Z34" i="1" s="1"/>
  <c r="H33" i="1"/>
  <c r="Z33" i="1" s="1"/>
  <c r="H36" i="1"/>
  <c r="Z36" i="1" s="1"/>
  <c r="H40" i="1"/>
  <c r="Z40" i="1" s="1"/>
  <c r="H39" i="1"/>
  <c r="Z39" i="1" s="1"/>
  <c r="H37" i="1"/>
  <c r="Z37" i="1" s="1"/>
  <c r="H41" i="1"/>
  <c r="Z41" i="1" s="1"/>
  <c r="H42" i="1"/>
  <c r="Z42" i="1" s="1"/>
  <c r="H52" i="1"/>
  <c r="Z52" i="1" s="1"/>
  <c r="H44" i="1"/>
  <c r="Z44" i="1" s="1"/>
  <c r="H45" i="1"/>
  <c r="Z45" i="1" s="1"/>
  <c r="H3392" i="1"/>
  <c r="Z3392" i="1" s="1"/>
  <c r="H3393" i="1"/>
  <c r="Z3393" i="1" s="1"/>
  <c r="H48" i="1"/>
  <c r="Z48" i="1" s="1"/>
  <c r="H46" i="1"/>
  <c r="Z46" i="1" s="1"/>
  <c r="H50" i="1"/>
  <c r="Z50" i="1" s="1"/>
  <c r="H3391" i="1"/>
  <c r="Z3391" i="1" s="1"/>
  <c r="H72" i="1"/>
  <c r="Z72" i="1" s="1"/>
  <c r="H3390" i="1"/>
  <c r="Z3390" i="1" s="1"/>
  <c r="H107" i="1"/>
  <c r="Z107" i="1" s="1"/>
  <c r="H102" i="1"/>
  <c r="Z102" i="1" s="1"/>
  <c r="H97" i="1"/>
  <c r="Z97" i="1" s="1"/>
  <c r="H96" i="1"/>
  <c r="Z96" i="1" s="1"/>
  <c r="H99" i="1"/>
  <c r="Z99" i="1" s="1"/>
  <c r="H98" i="1"/>
  <c r="Z98" i="1" s="1"/>
  <c r="H103" i="1"/>
  <c r="Z103" i="1" s="1"/>
  <c r="H104" i="1"/>
  <c r="Z104" i="1" s="1"/>
  <c r="H3395" i="1"/>
  <c r="Z3395" i="1" s="1"/>
  <c r="H3406" i="1"/>
  <c r="Z3406" i="1" s="1"/>
  <c r="H108" i="1"/>
  <c r="Z108" i="1" s="1"/>
  <c r="H3394" i="1"/>
  <c r="Z3394" i="1" s="1"/>
  <c r="H3407" i="1"/>
  <c r="Z3407" i="1" s="1"/>
  <c r="H118" i="1"/>
  <c r="Z118" i="1" s="1"/>
  <c r="H111" i="1"/>
  <c r="Z111" i="1" s="1"/>
  <c r="H110" i="1"/>
  <c r="Z110" i="1" s="1"/>
  <c r="H109" i="1"/>
  <c r="Z109" i="1" s="1"/>
  <c r="H113" i="1"/>
  <c r="Z113" i="1" s="1"/>
  <c r="H114" i="1"/>
  <c r="Z114" i="1" s="1"/>
  <c r="H106" i="1"/>
  <c r="Z106" i="1" s="1"/>
  <c r="H85" i="1"/>
  <c r="Z85" i="1" s="1"/>
  <c r="H73" i="1"/>
  <c r="Z73" i="1" s="1"/>
  <c r="H3401" i="1"/>
  <c r="Z3401" i="1" s="1"/>
  <c r="H3403" i="1"/>
  <c r="Z3403" i="1" s="1"/>
  <c r="H82" i="1"/>
  <c r="Z82" i="1" s="1"/>
  <c r="H74" i="1"/>
  <c r="Z74" i="1" s="1"/>
  <c r="H75" i="1"/>
  <c r="Z75" i="1" s="1"/>
  <c r="H76" i="1"/>
  <c r="Z76" i="1" s="1"/>
  <c r="H77" i="1"/>
  <c r="Z77" i="1" s="1"/>
  <c r="H78" i="1"/>
  <c r="Z78" i="1" s="1"/>
  <c r="H94" i="1"/>
  <c r="Z94" i="1" s="1"/>
  <c r="H84" i="1"/>
  <c r="Z84" i="1" s="1"/>
  <c r="H3396" i="1"/>
  <c r="Z3396" i="1" s="1"/>
  <c r="H3409" i="1"/>
  <c r="Z3409" i="1" s="1"/>
  <c r="H87" i="1"/>
  <c r="Z87" i="1" s="1"/>
  <c r="H89" i="1"/>
  <c r="Z89" i="1" s="1"/>
  <c r="H91" i="1"/>
  <c r="Z91" i="1" s="1"/>
  <c r="H90" i="1"/>
  <c r="Z90" i="1" s="1"/>
  <c r="H92" i="1"/>
  <c r="Z92" i="1" s="1"/>
  <c r="H93" i="1"/>
  <c r="Z93" i="1" s="1"/>
  <c r="H3397" i="1"/>
  <c r="Z3397" i="1" s="1"/>
  <c r="H79" i="1"/>
  <c r="Z79" i="1" s="1"/>
  <c r="H339" i="1"/>
  <c r="Z339" i="1" s="1"/>
  <c r="H321" i="1"/>
  <c r="Z321" i="1" s="1"/>
  <c r="H319" i="1"/>
  <c r="Z319" i="1" s="1"/>
  <c r="H317" i="1"/>
  <c r="Z317" i="1" s="1"/>
  <c r="H345" i="1"/>
  <c r="Z345" i="1" s="1"/>
  <c r="H342" i="1"/>
  <c r="Z342" i="1" s="1"/>
  <c r="H344" i="1"/>
  <c r="Z344" i="1" s="1"/>
  <c r="H302" i="1"/>
  <c r="Z302" i="1" s="1"/>
  <c r="H336" i="1"/>
  <c r="Z336" i="1" s="1"/>
  <c r="H337" i="1"/>
  <c r="Z337" i="1" s="1"/>
  <c r="H341" i="1"/>
  <c r="Z341" i="1" s="1"/>
  <c r="H357" i="1"/>
  <c r="Z357" i="1" s="1"/>
  <c r="H348" i="1"/>
  <c r="Z348" i="1" s="1"/>
  <c r="H352" i="1"/>
  <c r="Z352" i="1" s="1"/>
  <c r="H358" i="1"/>
  <c r="Z358" i="1" s="1"/>
  <c r="H340" i="1"/>
  <c r="Z340" i="1" s="1"/>
  <c r="H211" i="1"/>
  <c r="Z211" i="1" s="1"/>
  <c r="H312" i="1"/>
  <c r="Z312" i="1" s="1"/>
  <c r="H310" i="1"/>
  <c r="Z310" i="1" s="1"/>
  <c r="H306" i="1"/>
  <c r="Z306" i="1" s="1"/>
  <c r="H307" i="1"/>
  <c r="Z307" i="1" s="1"/>
  <c r="H308" i="1"/>
  <c r="Z308" i="1" s="1"/>
  <c r="H309" i="1"/>
  <c r="Z309" i="1" s="1"/>
  <c r="H305" i="1"/>
  <c r="Z305" i="1" s="1"/>
  <c r="H313" i="1"/>
  <c r="Z313" i="1" s="1"/>
  <c r="H315" i="1"/>
  <c r="Z315" i="1" s="1"/>
  <c r="H324" i="1"/>
  <c r="Z324" i="1" s="1"/>
  <c r="H320" i="1"/>
  <c r="Z320" i="1" s="1"/>
  <c r="H330" i="1"/>
  <c r="Z330" i="1" s="1"/>
  <c r="H326" i="1"/>
  <c r="Z326" i="1" s="1"/>
  <c r="H328" i="1"/>
  <c r="Z328" i="1" s="1"/>
  <c r="H329" i="1"/>
  <c r="Z329" i="1" s="1"/>
  <c r="H335" i="1"/>
  <c r="Z335" i="1" s="1"/>
  <c r="H333" i="1"/>
  <c r="Z333" i="1" s="1"/>
  <c r="H322" i="1"/>
  <c r="Z322" i="1" s="1"/>
  <c r="H332" i="1"/>
  <c r="Z332" i="1" s="1"/>
  <c r="H354" i="1"/>
  <c r="Z354" i="1" s="1"/>
  <c r="H314" i="1"/>
  <c r="Z314" i="1" s="1"/>
  <c r="H377" i="1"/>
  <c r="Z377" i="1" s="1"/>
  <c r="H3365" i="1"/>
  <c r="Z3365" i="1" s="1"/>
  <c r="H3364" i="1"/>
  <c r="Z3364" i="1" s="1"/>
  <c r="H3367" i="1"/>
  <c r="Z3367" i="1" s="1"/>
  <c r="H3360" i="1"/>
  <c r="Z3360" i="1" s="1"/>
  <c r="H3361" i="1"/>
  <c r="Z3361" i="1" s="1"/>
  <c r="H3359" i="1"/>
  <c r="Z3359" i="1" s="1"/>
  <c r="H3358" i="1"/>
  <c r="Z3358" i="1" s="1"/>
  <c r="H3362" i="1"/>
  <c r="Z3362" i="1" s="1"/>
  <c r="H351" i="1"/>
  <c r="Z351" i="1" s="1"/>
  <c r="H381" i="1"/>
  <c r="Z381" i="1" s="1"/>
  <c r="H384" i="1"/>
  <c r="Z384" i="1" s="1"/>
  <c r="H383" i="1"/>
  <c r="Z383" i="1" s="1"/>
  <c r="H378" i="1"/>
  <c r="Z378" i="1" s="1"/>
  <c r="H382" i="1"/>
  <c r="Z382" i="1" s="1"/>
  <c r="H3350" i="1"/>
  <c r="Z3350" i="1" s="1"/>
  <c r="H393" i="1"/>
  <c r="Z393" i="1" s="1"/>
  <c r="H394" i="1"/>
  <c r="Z394" i="1" s="1"/>
  <c r="H3220" i="1"/>
  <c r="Z3220" i="1" s="1"/>
  <c r="H386" i="1"/>
  <c r="Z386" i="1" s="1"/>
  <c r="H3371" i="1"/>
  <c r="Z3371" i="1" s="1"/>
  <c r="H289" i="1"/>
  <c r="Z289" i="1" s="1"/>
  <c r="H350" i="1"/>
  <c r="Z350" i="1" s="1"/>
  <c r="H353" i="1"/>
  <c r="Z353" i="1" s="1"/>
  <c r="H361" i="1"/>
  <c r="Z361" i="1" s="1"/>
  <c r="H362" i="1"/>
  <c r="Z362" i="1" s="1"/>
  <c r="H364" i="1"/>
  <c r="Z364" i="1" s="1"/>
  <c r="H363" i="1"/>
  <c r="Z363" i="1" s="1"/>
  <c r="H3366" i="1"/>
  <c r="Z3366" i="1" s="1"/>
  <c r="H367" i="1"/>
  <c r="Z367" i="1" s="1"/>
  <c r="H374" i="1"/>
  <c r="Z374" i="1" s="1"/>
  <c r="H368" i="1"/>
  <c r="Z368" i="1" s="1"/>
  <c r="H371" i="1"/>
  <c r="Z371" i="1" s="1"/>
  <c r="H372" i="1"/>
  <c r="Z372" i="1" s="1"/>
  <c r="H370" i="1"/>
  <c r="Z370" i="1" s="1"/>
  <c r="H369" i="1"/>
  <c r="Z369" i="1" s="1"/>
  <c r="H355" i="1"/>
  <c r="Z355" i="1" s="1"/>
  <c r="H366" i="1"/>
  <c r="Z366" i="1" s="1"/>
  <c r="H237" i="1"/>
  <c r="Z237" i="1" s="1"/>
  <c r="H231" i="1"/>
  <c r="Z231" i="1" s="1"/>
  <c r="H239" i="1"/>
  <c r="Z239" i="1" s="1"/>
  <c r="H230" i="1"/>
  <c r="Z230" i="1" s="1"/>
  <c r="H228" i="1"/>
  <c r="Z228" i="1" s="1"/>
  <c r="H248" i="1"/>
  <c r="Z248" i="1" s="1"/>
  <c r="H240" i="1"/>
  <c r="Z240" i="1" s="1"/>
  <c r="H242" i="1"/>
  <c r="Z242" i="1" s="1"/>
  <c r="H244" i="1"/>
  <c r="Z244" i="1" s="1"/>
  <c r="H238" i="1"/>
  <c r="Z238" i="1" s="1"/>
  <c r="H267" i="1"/>
  <c r="Z267" i="1" s="1"/>
  <c r="H241" i="1"/>
  <c r="Z241" i="1" s="1"/>
  <c r="H233" i="1"/>
  <c r="Z233" i="1" s="1"/>
  <c r="H224" i="1"/>
  <c r="Z224" i="1" s="1"/>
  <c r="H225" i="1"/>
  <c r="Z225" i="1" s="1"/>
  <c r="H226" i="1"/>
  <c r="Z226" i="1" s="1"/>
  <c r="H222" i="1"/>
  <c r="Z222" i="1" s="1"/>
  <c r="H223" i="1"/>
  <c r="Z223" i="1" s="1"/>
  <c r="H265" i="1"/>
  <c r="Z265" i="1" s="1"/>
  <c r="H264" i="1"/>
  <c r="Z264" i="1" s="1"/>
  <c r="H303" i="1"/>
  <c r="Z303" i="1" s="1"/>
  <c r="H236" i="1"/>
  <c r="Z236" i="1" s="1"/>
  <c r="H212" i="1"/>
  <c r="Z212" i="1" s="1"/>
  <c r="H215" i="1"/>
  <c r="Z215" i="1" s="1"/>
  <c r="H216" i="1"/>
  <c r="Z216" i="1" s="1"/>
  <c r="H217" i="1"/>
  <c r="Z217" i="1" s="1"/>
  <c r="H220" i="1"/>
  <c r="Z220" i="1" s="1"/>
  <c r="H218" i="1"/>
  <c r="Z218" i="1" s="1"/>
  <c r="H219" i="1"/>
  <c r="Z219" i="1" s="1"/>
  <c r="H234" i="1"/>
  <c r="Z234" i="1" s="1"/>
  <c r="H247" i="1"/>
  <c r="Z247" i="1" s="1"/>
  <c r="H232" i="1"/>
  <c r="Z232" i="1" s="1"/>
  <c r="H245" i="1"/>
  <c r="Z245" i="1" s="1"/>
  <c r="H257" i="1"/>
  <c r="Z257" i="1" s="1"/>
  <c r="H298" i="1"/>
  <c r="Z298" i="1" s="1"/>
  <c r="H273" i="1"/>
  <c r="Z273" i="1" s="1"/>
  <c r="H275" i="1"/>
  <c r="Z275" i="1" s="1"/>
  <c r="H277" i="1"/>
  <c r="Z277" i="1" s="1"/>
  <c r="H285" i="1"/>
  <c r="Z285" i="1" s="1"/>
  <c r="H279" i="1"/>
  <c r="Z279" i="1" s="1"/>
  <c r="H280" i="1"/>
  <c r="Z280" i="1" s="1"/>
  <c r="H278" i="1"/>
  <c r="Z278" i="1" s="1"/>
  <c r="H281" i="1"/>
  <c r="Z281" i="1" s="1"/>
  <c r="H250" i="1"/>
  <c r="Z250" i="1" s="1"/>
  <c r="H282" i="1"/>
  <c r="Z282" i="1" s="1"/>
  <c r="H249" i="1"/>
  <c r="Z249" i="1" s="1"/>
  <c r="H288" i="1"/>
  <c r="Z288" i="1" s="1"/>
  <c r="H295" i="1"/>
  <c r="Z295" i="1" s="1"/>
  <c r="H299" i="1"/>
  <c r="Z299" i="1" s="1"/>
  <c r="H293" i="1"/>
  <c r="Z293" i="1" s="1"/>
  <c r="H291" i="1"/>
  <c r="Z291" i="1" s="1"/>
  <c r="H292" i="1"/>
  <c r="Z292" i="1" s="1"/>
  <c r="H294" i="1"/>
  <c r="Z294" i="1" s="1"/>
  <c r="H290" i="1"/>
  <c r="Z290" i="1" s="1"/>
  <c r="H283" i="1"/>
  <c r="Z283" i="1" s="1"/>
  <c r="H272" i="1"/>
  <c r="Z272" i="1" s="1"/>
  <c r="H259" i="1"/>
  <c r="Z259" i="1" s="1"/>
  <c r="H258" i="1"/>
  <c r="Z258" i="1" s="1"/>
  <c r="H255" i="1"/>
  <c r="Z255" i="1" s="1"/>
  <c r="H256" i="1"/>
  <c r="Z256" i="1" s="1"/>
  <c r="H263" i="1"/>
  <c r="Z263" i="1" s="1"/>
  <c r="H261" i="1"/>
  <c r="Z261" i="1" s="1"/>
  <c r="H284" i="1"/>
  <c r="Z284" i="1" s="1"/>
  <c r="H268" i="1"/>
  <c r="Z268" i="1" s="1"/>
  <c r="H262" i="1"/>
  <c r="Z262" i="1" s="1"/>
  <c r="H266" i="1"/>
  <c r="Z266" i="1" s="1"/>
  <c r="H269" i="1"/>
  <c r="Z269" i="1" s="1"/>
  <c r="H271" i="1"/>
  <c r="Z271" i="1" s="1"/>
  <c r="H253" i="1"/>
  <c r="Z253" i="1" s="1"/>
  <c r="H252" i="1"/>
  <c r="Z252" i="1" s="1"/>
  <c r="H251" i="1"/>
  <c r="Z251" i="1" s="1"/>
  <c r="H270" i="1"/>
  <c r="Z270" i="1" s="1"/>
  <c r="H1065" i="1"/>
  <c r="Z1065" i="1" s="1"/>
  <c r="H3096" i="1"/>
  <c r="Z3096" i="1" s="1"/>
  <c r="H3108" i="1"/>
  <c r="Z3108" i="1" s="1"/>
  <c r="H3092" i="1"/>
  <c r="Z3092" i="1" s="1"/>
  <c r="H1064" i="1"/>
  <c r="Z1064" i="1" s="1"/>
  <c r="H1062" i="1"/>
  <c r="Z1062" i="1" s="1"/>
  <c r="H1063" i="1"/>
  <c r="Z1063" i="1" s="1"/>
  <c r="H1073" i="1"/>
  <c r="Z1073" i="1" s="1"/>
  <c r="H3097" i="1"/>
  <c r="Z3097" i="1" s="1"/>
  <c r="H1068" i="1"/>
  <c r="Z1068" i="1" s="1"/>
  <c r="H1067" i="1"/>
  <c r="Z1067" i="1" s="1"/>
  <c r="H1066" i="1"/>
  <c r="Z1066" i="1" s="1"/>
  <c r="H3104" i="1"/>
  <c r="Z3104" i="1" s="1"/>
  <c r="H1070" i="1"/>
  <c r="Z1070" i="1" s="1"/>
  <c r="H1071" i="1"/>
  <c r="Z1071" i="1" s="1"/>
  <c r="H1058" i="1"/>
  <c r="Z1058" i="1" s="1"/>
  <c r="H1040" i="1"/>
  <c r="Z1040" i="1" s="1"/>
  <c r="H1059" i="1"/>
  <c r="Z1059" i="1" s="1"/>
  <c r="H1060" i="1"/>
  <c r="Z1060" i="1" s="1"/>
  <c r="H1051" i="1"/>
  <c r="Z1051" i="1" s="1"/>
  <c r="H1056" i="1"/>
  <c r="Z1056" i="1" s="1"/>
  <c r="H1035" i="1"/>
  <c r="Z1035" i="1" s="1"/>
  <c r="H3102" i="1"/>
  <c r="Z3102" i="1" s="1"/>
  <c r="H1054" i="1"/>
  <c r="Z1054" i="1" s="1"/>
  <c r="H1037" i="1"/>
  <c r="Z1037" i="1" s="1"/>
  <c r="H1036" i="1"/>
  <c r="Z1036" i="1" s="1"/>
  <c r="H3107" i="1"/>
  <c r="Z3107" i="1" s="1"/>
  <c r="H1039" i="1"/>
  <c r="Z1039" i="1" s="1"/>
  <c r="H1038" i="1"/>
  <c r="Z1038" i="1" s="1"/>
  <c r="H1041" i="1"/>
  <c r="Z1041" i="1" s="1"/>
  <c r="H3094" i="1"/>
  <c r="Z3094" i="1" s="1"/>
  <c r="H1080" i="1"/>
  <c r="Z1080" i="1" s="1"/>
  <c r="H1072" i="1"/>
  <c r="Z1072" i="1" s="1"/>
  <c r="H1094" i="1"/>
  <c r="Z1094" i="1" s="1"/>
  <c r="H1096" i="1"/>
  <c r="Z1096" i="1" s="1"/>
  <c r="H3084" i="1"/>
  <c r="Z3084" i="1" s="1"/>
  <c r="H1099" i="1"/>
  <c r="Z1099" i="1" s="1"/>
  <c r="H1101" i="1"/>
  <c r="Z1101" i="1" s="1"/>
  <c r="H3082" i="1"/>
  <c r="Z3082" i="1" s="1"/>
  <c r="H1107" i="1"/>
  <c r="Z1107" i="1" s="1"/>
  <c r="H1103" i="1"/>
  <c r="Z1103" i="1" s="1"/>
  <c r="H1095" i="1"/>
  <c r="Z1095" i="1" s="1"/>
  <c r="H1105" i="1"/>
  <c r="Z1105" i="1" s="1"/>
  <c r="H1093" i="1"/>
  <c r="Z1093" i="1" s="1"/>
  <c r="H1106" i="1"/>
  <c r="Z1106" i="1" s="1"/>
  <c r="H1100" i="1"/>
  <c r="Z1100" i="1" s="1"/>
  <c r="H1102" i="1"/>
  <c r="Z1102" i="1" s="1"/>
  <c r="H3076" i="1"/>
  <c r="Z3076" i="1" s="1"/>
  <c r="H3079" i="1"/>
  <c r="Z3079" i="1" s="1"/>
  <c r="H3078" i="1"/>
  <c r="Z3078" i="1" s="1"/>
  <c r="H1111" i="1"/>
  <c r="Z1111" i="1" s="1"/>
  <c r="H1118" i="1"/>
  <c r="Z1118" i="1" s="1"/>
  <c r="H3074" i="1"/>
  <c r="Z3074" i="1" s="1"/>
  <c r="H957" i="1"/>
  <c r="Z957" i="1" s="1"/>
  <c r="H1104" i="1"/>
  <c r="Z1104" i="1" s="1"/>
  <c r="H1085" i="1"/>
  <c r="Z1085" i="1" s="1"/>
  <c r="H1082" i="1"/>
  <c r="Z1082" i="1" s="1"/>
  <c r="H1078" i="1"/>
  <c r="Z1078" i="1" s="1"/>
  <c r="H1079" i="1"/>
  <c r="Z1079" i="1" s="1"/>
  <c r="H1074" i="1"/>
  <c r="Z1074" i="1" s="1"/>
  <c r="H1077" i="1"/>
  <c r="Z1077" i="1" s="1"/>
  <c r="H1075" i="1"/>
  <c r="Z1075" i="1" s="1"/>
  <c r="H1076" i="1"/>
  <c r="Z1076" i="1" s="1"/>
  <c r="H1097" i="1"/>
  <c r="Z1097" i="1" s="1"/>
  <c r="H1083" i="1"/>
  <c r="Z1083" i="1" s="1"/>
  <c r="H1045" i="1"/>
  <c r="Z1045" i="1" s="1"/>
  <c r="H1090" i="1"/>
  <c r="Z1090" i="1" s="1"/>
  <c r="H1086" i="1"/>
  <c r="Z1086" i="1" s="1"/>
  <c r="H1088" i="1"/>
  <c r="Z1088" i="1" s="1"/>
  <c r="H3083" i="1"/>
  <c r="Z3083" i="1" s="1"/>
  <c r="H1091" i="1"/>
  <c r="Z1091" i="1" s="1"/>
  <c r="H1087" i="1"/>
  <c r="Z1087" i="1" s="1"/>
  <c r="H1098" i="1"/>
  <c r="Z1098" i="1" s="1"/>
  <c r="H1092" i="1"/>
  <c r="Z1092" i="1" s="1"/>
  <c r="H1084" i="1"/>
  <c r="Z1084" i="1" s="1"/>
  <c r="H995" i="1"/>
  <c r="Z995" i="1" s="1"/>
  <c r="H1047" i="1"/>
  <c r="Z1047" i="1" s="1"/>
  <c r="H984" i="1"/>
  <c r="Z984" i="1" s="1"/>
  <c r="H982" i="1"/>
  <c r="Z982" i="1" s="1"/>
  <c r="H983" i="1"/>
  <c r="Z983" i="1" s="1"/>
  <c r="H988" i="1"/>
  <c r="Z988" i="1" s="1"/>
  <c r="H986" i="1"/>
  <c r="Z986" i="1" s="1"/>
  <c r="H987" i="1"/>
  <c r="Z987" i="1" s="1"/>
  <c r="H3195" i="1"/>
  <c r="Z3195" i="1" s="1"/>
  <c r="H999" i="1"/>
  <c r="Z999" i="1" s="1"/>
  <c r="H3100" i="1"/>
  <c r="Z3100" i="1" s="1"/>
  <c r="H989" i="1"/>
  <c r="Z989" i="1" s="1"/>
  <c r="H3105" i="1"/>
  <c r="Z3105" i="1" s="1"/>
  <c r="H998" i="1"/>
  <c r="Z998" i="1" s="1"/>
  <c r="H994" i="1"/>
  <c r="Z994" i="1" s="1"/>
  <c r="H992" i="1"/>
  <c r="Z992" i="1" s="1"/>
  <c r="H991" i="1"/>
  <c r="Z991" i="1" s="1"/>
  <c r="H990" i="1"/>
  <c r="Z990" i="1" s="1"/>
  <c r="H993" i="1"/>
  <c r="Z993" i="1" s="1"/>
  <c r="H3103" i="1"/>
  <c r="Z3103" i="1" s="1"/>
  <c r="H676" i="1"/>
  <c r="Z676" i="1" s="1"/>
  <c r="H3086" i="1"/>
  <c r="Z3086" i="1" s="1"/>
  <c r="H3087" i="1"/>
  <c r="Z3087" i="1" s="1"/>
  <c r="H3085" i="1"/>
  <c r="Z3085" i="1" s="1"/>
  <c r="H970" i="1"/>
  <c r="Z970" i="1" s="1"/>
  <c r="H952" i="1"/>
  <c r="Z952" i="1" s="1"/>
  <c r="H953" i="1"/>
  <c r="Z953" i="1" s="1"/>
  <c r="H950" i="1"/>
  <c r="Z950" i="1" s="1"/>
  <c r="H981" i="1"/>
  <c r="Z981" i="1" s="1"/>
  <c r="H956" i="1"/>
  <c r="Z956" i="1" s="1"/>
  <c r="H3101" i="1"/>
  <c r="Z3101" i="1" s="1"/>
  <c r="H978" i="1"/>
  <c r="Z978" i="1" s="1"/>
  <c r="H979" i="1"/>
  <c r="Z979" i="1" s="1"/>
  <c r="H976" i="1"/>
  <c r="Z976" i="1" s="1"/>
  <c r="H975" i="1"/>
  <c r="Z975" i="1" s="1"/>
  <c r="H974" i="1"/>
  <c r="Z974" i="1" s="1"/>
  <c r="H977" i="1"/>
  <c r="Z977" i="1" s="1"/>
  <c r="H980" i="1"/>
  <c r="Z980" i="1" s="1"/>
  <c r="H951" i="1"/>
  <c r="Z951" i="1" s="1"/>
  <c r="H1048" i="1"/>
  <c r="Z1048" i="1" s="1"/>
  <c r="H1003" i="1"/>
  <c r="Z1003" i="1" s="1"/>
  <c r="H1027" i="1"/>
  <c r="Z1027" i="1" s="1"/>
  <c r="H1031" i="1"/>
  <c r="Z1031" i="1" s="1"/>
  <c r="H3095" i="1"/>
  <c r="Z3095" i="1" s="1"/>
  <c r="H3093" i="1"/>
  <c r="Z3093" i="1" s="1"/>
  <c r="H1029" i="1"/>
  <c r="Z1029" i="1" s="1"/>
  <c r="H1030" i="1"/>
  <c r="Z1030" i="1" s="1"/>
  <c r="H1028" i="1"/>
  <c r="Z1028" i="1" s="1"/>
  <c r="H1055" i="1"/>
  <c r="Z1055" i="1" s="1"/>
  <c r="H1017" i="1"/>
  <c r="Z1017" i="1" s="1"/>
  <c r="H1046" i="1"/>
  <c r="Z1046" i="1" s="1"/>
  <c r="H1018" i="1"/>
  <c r="Z1018" i="1" s="1"/>
  <c r="H1043" i="1"/>
  <c r="Z1043" i="1" s="1"/>
  <c r="H1057" i="1"/>
  <c r="Z1057" i="1" s="1"/>
  <c r="H1061" i="1"/>
  <c r="Z1061" i="1" s="1"/>
  <c r="H1050" i="1"/>
  <c r="Z1050" i="1" s="1"/>
  <c r="H1052" i="1"/>
  <c r="Z1052" i="1" s="1"/>
  <c r="H1044" i="1"/>
  <c r="Z1044" i="1" s="1"/>
  <c r="H1042" i="1"/>
  <c r="Z1042" i="1" s="1"/>
  <c r="H1015" i="1"/>
  <c r="Z1015" i="1" s="1"/>
  <c r="H1113" i="1"/>
  <c r="Z1113" i="1" s="1"/>
  <c r="H3109" i="1"/>
  <c r="Z3109" i="1" s="1"/>
  <c r="H1014" i="1"/>
  <c r="Z1014" i="1" s="1"/>
  <c r="H1004" i="1"/>
  <c r="Z1004" i="1" s="1"/>
  <c r="H1008" i="1"/>
  <c r="Z1008" i="1" s="1"/>
  <c r="H1010" i="1"/>
  <c r="Z1010" i="1" s="1"/>
  <c r="H1007" i="1"/>
  <c r="Z1007" i="1" s="1"/>
  <c r="H1009" i="1"/>
  <c r="Z1009" i="1" s="1"/>
  <c r="H1006" i="1"/>
  <c r="Z1006" i="1" s="1"/>
  <c r="H1033" i="1"/>
  <c r="Z1033" i="1" s="1"/>
  <c r="H3099" i="1"/>
  <c r="Z3099" i="1" s="1"/>
  <c r="H1005" i="1"/>
  <c r="Z1005" i="1" s="1"/>
  <c r="H1022" i="1"/>
  <c r="Z1022" i="1" s="1"/>
  <c r="H3098" i="1"/>
  <c r="Z3098" i="1" s="1"/>
  <c r="H1023" i="1"/>
  <c r="Z1023" i="1" s="1"/>
  <c r="H1020" i="1"/>
  <c r="Z1020" i="1" s="1"/>
  <c r="H1019" i="1"/>
  <c r="Z1019" i="1" s="1"/>
  <c r="H1016" i="1"/>
  <c r="Z1016" i="1" s="1"/>
  <c r="H1021" i="1"/>
  <c r="Z1021" i="1" s="1"/>
  <c r="H1024" i="1"/>
  <c r="Z1024" i="1" s="1"/>
  <c r="H3033" i="1"/>
  <c r="Z3033" i="1" s="1"/>
  <c r="H3075" i="1"/>
  <c r="Z3075" i="1" s="1"/>
  <c r="H3050" i="1"/>
  <c r="Z3050" i="1" s="1"/>
  <c r="H3057" i="1"/>
  <c r="Z3057" i="1" s="1"/>
  <c r="H3049" i="1"/>
  <c r="Z3049" i="1" s="1"/>
  <c r="H3048" i="1"/>
  <c r="Z3048" i="1" s="1"/>
  <c r="H3030" i="1"/>
  <c r="Z3030" i="1" s="1"/>
  <c r="H3026" i="1"/>
  <c r="Z3026" i="1" s="1"/>
  <c r="H3027" i="1"/>
  <c r="Z3027" i="1" s="1"/>
  <c r="H3031" i="1"/>
  <c r="Z3031" i="1" s="1"/>
  <c r="H1224" i="1"/>
  <c r="Z1224" i="1" s="1"/>
  <c r="H3038" i="1"/>
  <c r="Z3038" i="1" s="1"/>
  <c r="H1216" i="1"/>
  <c r="Z1216" i="1" s="1"/>
  <c r="H1208" i="1"/>
  <c r="Z1208" i="1" s="1"/>
  <c r="H1205" i="1"/>
  <c r="Z1205" i="1" s="1"/>
  <c r="H1210" i="1"/>
  <c r="Z1210" i="1" s="1"/>
  <c r="H1209" i="1"/>
  <c r="Z1209" i="1" s="1"/>
  <c r="H1207" i="1"/>
  <c r="Z1207" i="1" s="1"/>
  <c r="H1225" i="1"/>
  <c r="Z1225" i="1" s="1"/>
  <c r="H3029" i="1"/>
  <c r="Z3029" i="1" s="1"/>
  <c r="H3054" i="1"/>
  <c r="Z3054" i="1" s="1"/>
  <c r="H1187" i="1"/>
  <c r="Z1187" i="1" s="1"/>
  <c r="H1185" i="1"/>
  <c r="Z1185" i="1" s="1"/>
  <c r="H1184" i="1"/>
  <c r="Z1184" i="1" s="1"/>
  <c r="H1188" i="1"/>
  <c r="Z1188" i="1" s="1"/>
  <c r="H1186" i="1"/>
  <c r="Z1186" i="1" s="1"/>
  <c r="H1183" i="1"/>
  <c r="Z1183" i="1" s="1"/>
  <c r="H3053" i="1"/>
  <c r="Z3053" i="1" s="1"/>
  <c r="H1193" i="1"/>
  <c r="Z1193" i="1" s="1"/>
  <c r="H1196" i="1"/>
  <c r="Z1196" i="1" s="1"/>
  <c r="H3051" i="1"/>
  <c r="Z3051" i="1" s="1"/>
  <c r="H1194" i="1"/>
  <c r="Z1194" i="1" s="1"/>
  <c r="H1228" i="1"/>
  <c r="Z1228" i="1" s="1"/>
  <c r="H1199" i="1"/>
  <c r="Z1199" i="1" s="1"/>
  <c r="H3052" i="1"/>
  <c r="Z3052" i="1" s="1"/>
  <c r="H1203" i="1"/>
  <c r="Z1203" i="1" s="1"/>
  <c r="H1201" i="1"/>
  <c r="Z1201" i="1" s="1"/>
  <c r="H1200" i="1"/>
  <c r="Z1200" i="1" s="1"/>
  <c r="H1217" i="1"/>
  <c r="Z1217" i="1" s="1"/>
  <c r="H1220" i="1"/>
  <c r="Z1220" i="1" s="1"/>
  <c r="H1195" i="1"/>
  <c r="Z1195" i="1" s="1"/>
  <c r="H1269" i="1"/>
  <c r="Z1269" i="1" s="1"/>
  <c r="H3032" i="1"/>
  <c r="Z3032" i="1" s="1"/>
  <c r="H1237" i="1"/>
  <c r="Z1237" i="1" s="1"/>
  <c r="H1243" i="1"/>
  <c r="Z1243" i="1" s="1"/>
  <c r="H1240" i="1"/>
  <c r="Z1240" i="1" s="1"/>
  <c r="H1241" i="1"/>
  <c r="Z1241" i="1" s="1"/>
  <c r="H1238" i="1"/>
  <c r="Z1238" i="1" s="1"/>
  <c r="H1258" i="1"/>
  <c r="Z1258" i="1" s="1"/>
  <c r="H1260" i="1"/>
  <c r="Z1260" i="1" s="1"/>
  <c r="H1247" i="1"/>
  <c r="Z1247" i="1" s="1"/>
  <c r="H1270" i="1"/>
  <c r="Z1270" i="1" s="1"/>
  <c r="H2987" i="1"/>
  <c r="Z2987" i="1" s="1"/>
  <c r="H1273" i="1"/>
  <c r="Z1273" i="1" s="1"/>
  <c r="H1261" i="1"/>
  <c r="Z1261" i="1" s="1"/>
  <c r="H1263" i="1"/>
  <c r="Z1263" i="1" s="1"/>
  <c r="H1262" i="1"/>
  <c r="Z1262" i="1" s="1"/>
  <c r="H2986" i="1"/>
  <c r="Z2986" i="1" s="1"/>
  <c r="H2989" i="1"/>
  <c r="Z2989" i="1" s="1"/>
  <c r="H1274" i="1"/>
  <c r="Z1274" i="1" s="1"/>
  <c r="H1264" i="1"/>
  <c r="Z1264" i="1" s="1"/>
  <c r="H1265" i="1"/>
  <c r="Z1265" i="1" s="1"/>
  <c r="H1259" i="1"/>
  <c r="Z1259" i="1" s="1"/>
  <c r="H1248" i="1"/>
  <c r="Z1248" i="1" s="1"/>
  <c r="H3060" i="1"/>
  <c r="Z3060" i="1" s="1"/>
  <c r="H1227" i="1"/>
  <c r="Z1227" i="1" s="1"/>
  <c r="H3040" i="1"/>
  <c r="Z3040" i="1" s="1"/>
  <c r="H1230" i="1"/>
  <c r="Z1230" i="1" s="1"/>
  <c r="H1231" i="1"/>
  <c r="Z1231" i="1" s="1"/>
  <c r="H3020" i="1"/>
  <c r="Z3020" i="1" s="1"/>
  <c r="H1232" i="1"/>
  <c r="Z1232" i="1" s="1"/>
  <c r="H1233" i="1"/>
  <c r="Z1233" i="1" s="1"/>
  <c r="H3016" i="1"/>
  <c r="Z3016" i="1" s="1"/>
  <c r="H3017" i="1"/>
  <c r="Z3017" i="1" s="1"/>
  <c r="H1242" i="1"/>
  <c r="Z1242" i="1" s="1"/>
  <c r="H1246" i="1"/>
  <c r="Z1246" i="1" s="1"/>
  <c r="H1229" i="1"/>
  <c r="Z1229" i="1" s="1"/>
  <c r="H3018" i="1"/>
  <c r="Z3018" i="1" s="1"/>
  <c r="H3019" i="1"/>
  <c r="Z3019" i="1" s="1"/>
  <c r="H3022" i="1"/>
  <c r="Z3022" i="1" s="1"/>
  <c r="H1257" i="1"/>
  <c r="Z1257" i="1" s="1"/>
  <c r="H1245" i="1"/>
  <c r="Z1245" i="1" s="1"/>
  <c r="H3015" i="1"/>
  <c r="Z3015" i="1" s="1"/>
  <c r="H3014" i="1"/>
  <c r="Z3014" i="1" s="1"/>
  <c r="H2988" i="1"/>
  <c r="Z2988" i="1" s="1"/>
  <c r="H1250" i="1"/>
  <c r="Z1250" i="1" s="1"/>
  <c r="H1191" i="1"/>
  <c r="Z1191" i="1" s="1"/>
  <c r="H1127" i="1"/>
  <c r="Z1127" i="1" s="1"/>
  <c r="H1124" i="1"/>
  <c r="Z1124" i="1" s="1"/>
  <c r="H3080" i="1"/>
  <c r="Z3080" i="1" s="1"/>
  <c r="H1138" i="1"/>
  <c r="Z1138" i="1" s="1"/>
  <c r="H1139" i="1"/>
  <c r="Z1139" i="1" s="1"/>
  <c r="H3071" i="1"/>
  <c r="Z3071" i="1" s="1"/>
  <c r="H1129" i="1"/>
  <c r="Z1129" i="1" s="1"/>
  <c r="H3073" i="1"/>
  <c r="Z3073" i="1" s="1"/>
  <c r="H3070" i="1"/>
  <c r="Z3070" i="1" s="1"/>
  <c r="H1142" i="1"/>
  <c r="Z1142" i="1" s="1"/>
  <c r="H1149" i="1"/>
  <c r="Z1149" i="1" s="1"/>
  <c r="H1145" i="1"/>
  <c r="Z1145" i="1" s="1"/>
  <c r="H1146" i="1"/>
  <c r="Z1146" i="1" s="1"/>
  <c r="H3059" i="1"/>
  <c r="Z3059" i="1" s="1"/>
  <c r="H1147" i="1"/>
  <c r="Z1147" i="1" s="1"/>
  <c r="H3072" i="1"/>
  <c r="Z3072" i="1" s="1"/>
  <c r="H1114" i="1"/>
  <c r="Z1114" i="1" s="1"/>
  <c r="H1115" i="1"/>
  <c r="Z1115" i="1" s="1"/>
  <c r="H1112" i="1"/>
  <c r="Z1112" i="1" s="1"/>
  <c r="H1117" i="1"/>
  <c r="Z1117" i="1" s="1"/>
  <c r="H1116" i="1"/>
  <c r="Z1116" i="1" s="1"/>
  <c r="H1137" i="1"/>
  <c r="Z1137" i="1" s="1"/>
  <c r="H1134" i="1"/>
  <c r="Z1134" i="1" s="1"/>
  <c r="H1135" i="1"/>
  <c r="Z1135" i="1" s="1"/>
  <c r="H1136" i="1"/>
  <c r="Z1136" i="1" s="1"/>
  <c r="H1133" i="1"/>
  <c r="Z1133" i="1" s="1"/>
  <c r="H1131" i="1"/>
  <c r="Z1131" i="1" s="1"/>
  <c r="H1125" i="1"/>
  <c r="Z1125" i="1" s="1"/>
  <c r="H1126" i="1"/>
  <c r="Z1126" i="1" s="1"/>
  <c r="H1128" i="1"/>
  <c r="Z1128" i="1" s="1"/>
  <c r="H1130" i="1"/>
  <c r="Z1130" i="1" s="1"/>
  <c r="H1153" i="1"/>
  <c r="Z1153" i="1" s="1"/>
  <c r="H1148" i="1"/>
  <c r="Z1148" i="1" s="1"/>
  <c r="H1166" i="1"/>
  <c r="Z1166" i="1" s="1"/>
  <c r="H1163" i="1"/>
  <c r="Z1163" i="1" s="1"/>
  <c r="H1165" i="1"/>
  <c r="Z1165" i="1" s="1"/>
  <c r="H3064" i="1"/>
  <c r="Z3064" i="1" s="1"/>
  <c r="H3065" i="1"/>
  <c r="Z3065" i="1" s="1"/>
  <c r="H3067" i="1"/>
  <c r="Z3067" i="1" s="1"/>
  <c r="H1170" i="1"/>
  <c r="Z1170" i="1" s="1"/>
  <c r="H1155" i="1"/>
  <c r="Z1155" i="1" s="1"/>
  <c r="H1151" i="1"/>
  <c r="Z1151" i="1" s="1"/>
  <c r="H1162" i="1"/>
  <c r="Z1162" i="1" s="1"/>
  <c r="H1152" i="1"/>
  <c r="Z1152" i="1" s="1"/>
  <c r="H1164" i="1"/>
  <c r="Z1164" i="1" s="1"/>
  <c r="H1156" i="1"/>
  <c r="Z1156" i="1" s="1"/>
  <c r="H1157" i="1"/>
  <c r="Z1157" i="1" s="1"/>
  <c r="H1176" i="1"/>
  <c r="Z1176" i="1" s="1"/>
  <c r="H1180" i="1"/>
  <c r="Z1180" i="1" s="1"/>
  <c r="H1178" i="1"/>
  <c r="Z1178" i="1" s="1"/>
  <c r="H1177" i="1"/>
  <c r="Z1177" i="1" s="1"/>
  <c r="H1190" i="1"/>
  <c r="Z1190" i="1" s="1"/>
  <c r="H1192" i="1"/>
  <c r="Z1192" i="1" s="1"/>
  <c r="H1181" i="1"/>
  <c r="Z1181" i="1" s="1"/>
  <c r="H985" i="1"/>
  <c r="Z985" i="1" s="1"/>
  <c r="H3058" i="1"/>
  <c r="Z3058" i="1" s="1"/>
  <c r="H1173" i="1"/>
  <c r="Z1173" i="1" s="1"/>
  <c r="H1175" i="1"/>
  <c r="Z1175" i="1" s="1"/>
  <c r="H1158" i="1"/>
  <c r="Z1158" i="1" s="1"/>
  <c r="H3061" i="1"/>
  <c r="Z3061" i="1" s="1"/>
  <c r="H3062" i="1"/>
  <c r="Z3062" i="1" s="1"/>
  <c r="H3063" i="1"/>
  <c r="Z3063" i="1" s="1"/>
  <c r="H1159" i="1"/>
  <c r="Z1159" i="1" s="1"/>
  <c r="H1168" i="1"/>
  <c r="Z1168" i="1" s="1"/>
  <c r="H1160" i="1"/>
  <c r="Z1160" i="1" s="1"/>
  <c r="H1174" i="1"/>
  <c r="Z1174" i="1" s="1"/>
  <c r="H1169" i="1"/>
  <c r="Z1169" i="1" s="1"/>
  <c r="H799" i="1"/>
  <c r="Z799" i="1" s="1"/>
  <c r="H794" i="1"/>
  <c r="Z794" i="1" s="1"/>
  <c r="H797" i="1"/>
  <c r="Z797" i="1" s="1"/>
  <c r="H795" i="1"/>
  <c r="Z795" i="1" s="1"/>
  <c r="H798" i="1"/>
  <c r="Z798" i="1" s="1"/>
  <c r="H824" i="1"/>
  <c r="Z824" i="1" s="1"/>
  <c r="H827" i="1"/>
  <c r="Z827" i="1" s="1"/>
  <c r="H823" i="1"/>
  <c r="Z823" i="1" s="1"/>
  <c r="H3148" i="1"/>
  <c r="Z3148" i="1" s="1"/>
  <c r="H3146" i="1"/>
  <c r="Z3146" i="1" s="1"/>
  <c r="H3145" i="1"/>
  <c r="Z3145" i="1" s="1"/>
  <c r="H3152" i="1"/>
  <c r="Z3152" i="1" s="1"/>
  <c r="H3149" i="1"/>
  <c r="Z3149" i="1" s="1"/>
  <c r="H3143" i="1"/>
  <c r="Z3143" i="1" s="1"/>
  <c r="H3142" i="1"/>
  <c r="Z3142" i="1" s="1"/>
  <c r="H3138" i="1"/>
  <c r="Z3138" i="1" s="1"/>
  <c r="H3134" i="1"/>
  <c r="Z3134" i="1" s="1"/>
  <c r="H819" i="1"/>
  <c r="Z819" i="1" s="1"/>
  <c r="H789" i="1"/>
  <c r="Z789" i="1" s="1"/>
  <c r="H862" i="1"/>
  <c r="Z862" i="1" s="1"/>
  <c r="H775" i="1"/>
  <c r="Z775" i="1" s="1"/>
  <c r="H777" i="1"/>
  <c r="Z777" i="1" s="1"/>
  <c r="H778" i="1"/>
  <c r="Z778" i="1" s="1"/>
  <c r="H3158" i="1"/>
  <c r="Z3158" i="1" s="1"/>
  <c r="H779" i="1"/>
  <c r="Z779" i="1" s="1"/>
  <c r="H3154" i="1"/>
  <c r="Z3154" i="1" s="1"/>
  <c r="H3147" i="1"/>
  <c r="Z3147" i="1" s="1"/>
  <c r="H784" i="1"/>
  <c r="Z784" i="1" s="1"/>
  <c r="H788" i="1"/>
  <c r="Z788" i="1" s="1"/>
  <c r="H800" i="1"/>
  <c r="Z800" i="1" s="1"/>
  <c r="H3150" i="1"/>
  <c r="Z3150" i="1" s="1"/>
  <c r="H3136" i="1"/>
  <c r="Z3136" i="1" s="1"/>
  <c r="H785" i="1"/>
  <c r="Z785" i="1" s="1"/>
  <c r="H786" i="1"/>
  <c r="Z786" i="1" s="1"/>
  <c r="H787" i="1"/>
  <c r="Z787" i="1" s="1"/>
  <c r="H801" i="1"/>
  <c r="Z801" i="1" s="1"/>
  <c r="H804" i="1"/>
  <c r="Z804" i="1" s="1"/>
  <c r="H793" i="1"/>
  <c r="Z793" i="1" s="1"/>
  <c r="H796" i="1"/>
  <c r="Z796" i="1" s="1"/>
  <c r="H3144" i="1"/>
  <c r="Z3144" i="1" s="1"/>
  <c r="H814" i="1"/>
  <c r="Z814" i="1" s="1"/>
  <c r="H833" i="1"/>
  <c r="Z833" i="1" s="1"/>
  <c r="H837" i="1"/>
  <c r="Z837" i="1" s="1"/>
  <c r="H996" i="1"/>
  <c r="Z996" i="1" s="1"/>
  <c r="H3129" i="1"/>
  <c r="Z3129" i="1" s="1"/>
  <c r="H846" i="1"/>
  <c r="Z846" i="1" s="1"/>
  <c r="H841" i="1"/>
  <c r="Z841" i="1" s="1"/>
  <c r="H836" i="1"/>
  <c r="Z836" i="1" s="1"/>
  <c r="H835" i="1"/>
  <c r="Z835" i="1" s="1"/>
  <c r="H834" i="1"/>
  <c r="Z834" i="1" s="1"/>
  <c r="H3127" i="1"/>
  <c r="Z3127" i="1" s="1"/>
  <c r="H848" i="1"/>
  <c r="Z848" i="1" s="1"/>
  <c r="H849" i="1"/>
  <c r="Z849" i="1" s="1"/>
  <c r="H859" i="1"/>
  <c r="Z859" i="1" s="1"/>
  <c r="H810" i="1"/>
  <c r="Z810" i="1" s="1"/>
  <c r="H781" i="1"/>
  <c r="Z781" i="1" s="1"/>
  <c r="H3133" i="1"/>
  <c r="Z3133" i="1" s="1"/>
  <c r="H3137" i="1"/>
  <c r="Z3137" i="1" s="1"/>
  <c r="H3140" i="1"/>
  <c r="Z3140" i="1" s="1"/>
  <c r="H808" i="1"/>
  <c r="Z808" i="1" s="1"/>
  <c r="H3141" i="1"/>
  <c r="Z3141" i="1" s="1"/>
  <c r="H3132" i="1"/>
  <c r="Z3132" i="1" s="1"/>
  <c r="H818" i="1"/>
  <c r="Z818" i="1" s="1"/>
  <c r="H809" i="1"/>
  <c r="Z809" i="1" s="1"/>
  <c r="H3135" i="1"/>
  <c r="Z3135" i="1" s="1"/>
  <c r="H807" i="1"/>
  <c r="Z807" i="1" s="1"/>
  <c r="H806" i="1"/>
  <c r="Z806" i="1" s="1"/>
  <c r="H832" i="1"/>
  <c r="Z832" i="1" s="1"/>
  <c r="H829" i="1"/>
  <c r="Z829" i="1" s="1"/>
  <c r="H830" i="1"/>
  <c r="Z830" i="1" s="1"/>
  <c r="H831" i="1"/>
  <c r="Z831" i="1" s="1"/>
  <c r="H840" i="1"/>
  <c r="Z840" i="1" s="1"/>
  <c r="H844" i="1"/>
  <c r="Z844" i="1" s="1"/>
  <c r="H839" i="1"/>
  <c r="Z839" i="1" s="1"/>
  <c r="H847" i="1"/>
  <c r="Z847" i="1" s="1"/>
  <c r="H740" i="1"/>
  <c r="Z740" i="1" s="1"/>
  <c r="H722" i="1"/>
  <c r="Z722" i="1" s="1"/>
  <c r="H708" i="1"/>
  <c r="Z708" i="1" s="1"/>
  <c r="H704" i="1"/>
  <c r="Z704" i="1" s="1"/>
  <c r="H711" i="1"/>
  <c r="Z711" i="1" s="1"/>
  <c r="H709" i="1"/>
  <c r="Z709" i="1" s="1"/>
  <c r="H3174" i="1"/>
  <c r="Z3174" i="1" s="1"/>
  <c r="H710" i="1"/>
  <c r="Z710" i="1" s="1"/>
  <c r="H733" i="1"/>
  <c r="Z733" i="1" s="1"/>
  <c r="H734" i="1"/>
  <c r="Z734" i="1" s="1"/>
  <c r="H3175" i="1"/>
  <c r="Z3175" i="1" s="1"/>
  <c r="H730" i="1"/>
  <c r="Z730" i="1" s="1"/>
  <c r="H3173" i="1"/>
  <c r="Z3173" i="1" s="1"/>
  <c r="H726" i="1"/>
  <c r="Z726" i="1" s="1"/>
  <c r="H727" i="1"/>
  <c r="Z727" i="1" s="1"/>
  <c r="H729" i="1"/>
  <c r="Z729" i="1" s="1"/>
  <c r="H3176" i="1"/>
  <c r="Z3176" i="1" s="1"/>
  <c r="H731" i="1"/>
  <c r="Z731" i="1" s="1"/>
  <c r="H732" i="1"/>
  <c r="Z732" i="1" s="1"/>
  <c r="H3170" i="1"/>
  <c r="Z3170" i="1" s="1"/>
  <c r="H3169" i="1"/>
  <c r="Z3169" i="1" s="1"/>
  <c r="H776" i="1"/>
  <c r="Z776" i="1" s="1"/>
  <c r="H725" i="1"/>
  <c r="Z725" i="1" s="1"/>
  <c r="H3187" i="1"/>
  <c r="Z3187" i="1" s="1"/>
  <c r="H3193" i="1"/>
  <c r="Z3193" i="1" s="1"/>
  <c r="H3192" i="1"/>
  <c r="Z3192" i="1" s="1"/>
  <c r="H3191" i="1"/>
  <c r="Z3191" i="1" s="1"/>
  <c r="H3190" i="1"/>
  <c r="Z3190" i="1" s="1"/>
  <c r="H3183" i="1"/>
  <c r="Z3183" i="1" s="1"/>
  <c r="H691" i="1"/>
  <c r="Z691" i="1" s="1"/>
  <c r="H3180" i="1"/>
  <c r="Z3180" i="1" s="1"/>
  <c r="H723" i="1"/>
  <c r="Z723" i="1" s="1"/>
  <c r="H3182" i="1"/>
  <c r="Z3182" i="1" s="1"/>
  <c r="H3184" i="1"/>
  <c r="Z3184" i="1" s="1"/>
  <c r="H3165" i="1"/>
  <c r="Z3165" i="1" s="1"/>
  <c r="H3181" i="1"/>
  <c r="Z3181" i="1" s="1"/>
  <c r="H720" i="1"/>
  <c r="Z720" i="1" s="1"/>
  <c r="H714" i="1"/>
  <c r="Z714" i="1" s="1"/>
  <c r="H3188" i="1"/>
  <c r="Z3188" i="1" s="1"/>
  <c r="H3179" i="1"/>
  <c r="Z3179" i="1" s="1"/>
  <c r="H3178" i="1"/>
  <c r="Z3178" i="1" s="1"/>
  <c r="H3171" i="1"/>
  <c r="Z3171" i="1" s="1"/>
  <c r="H3172" i="1"/>
  <c r="Z3172" i="1" s="1"/>
  <c r="H3185" i="1"/>
  <c r="Z3185" i="1" s="1"/>
  <c r="H761" i="1"/>
  <c r="Z761" i="1" s="1"/>
  <c r="H760" i="1"/>
  <c r="Z760" i="1" s="1"/>
  <c r="H767" i="1"/>
  <c r="Z767" i="1" s="1"/>
  <c r="H758" i="1"/>
  <c r="Z758" i="1" s="1"/>
  <c r="H764" i="1"/>
  <c r="Z764" i="1" s="1"/>
  <c r="H768" i="1"/>
  <c r="Z768" i="1" s="1"/>
  <c r="H766" i="1"/>
  <c r="Z766" i="1" s="1"/>
  <c r="H762" i="1"/>
  <c r="Z762" i="1" s="1"/>
  <c r="H765" i="1"/>
  <c r="Z765" i="1" s="1"/>
  <c r="H3156" i="1"/>
  <c r="Z3156" i="1" s="1"/>
  <c r="H735" i="1"/>
  <c r="Z735" i="1" s="1"/>
  <c r="H3159" i="1"/>
  <c r="Z3159" i="1" s="1"/>
  <c r="H751" i="1"/>
  <c r="Z751" i="1" s="1"/>
  <c r="H754" i="1"/>
  <c r="Z754" i="1" s="1"/>
  <c r="H755" i="1"/>
  <c r="Z755" i="1" s="1"/>
  <c r="H752" i="1"/>
  <c r="Z752" i="1" s="1"/>
  <c r="H753" i="1"/>
  <c r="Z753" i="1" s="1"/>
  <c r="H756" i="1"/>
  <c r="Z756" i="1" s="1"/>
  <c r="H3160" i="1"/>
  <c r="Z3160" i="1" s="1"/>
  <c r="H3164" i="1"/>
  <c r="Z3164" i="1" s="1"/>
  <c r="H773" i="1"/>
  <c r="Z773" i="1" s="1"/>
  <c r="H774" i="1"/>
  <c r="Z774" i="1" s="1"/>
  <c r="H3161" i="1"/>
  <c r="Z3161" i="1" s="1"/>
  <c r="H771" i="1"/>
  <c r="Z771" i="1" s="1"/>
  <c r="H3155" i="1"/>
  <c r="Z3155" i="1" s="1"/>
  <c r="H743" i="1"/>
  <c r="Z743" i="1" s="1"/>
  <c r="H736" i="1"/>
  <c r="Z736" i="1" s="1"/>
  <c r="H738" i="1"/>
  <c r="Z738" i="1" s="1"/>
  <c r="H737" i="1"/>
  <c r="Z737" i="1" s="1"/>
  <c r="H741" i="1"/>
  <c r="Z741" i="1" s="1"/>
  <c r="H3157" i="1"/>
  <c r="Z3157" i="1" s="1"/>
  <c r="H739" i="1"/>
  <c r="Z739" i="1" s="1"/>
  <c r="H747" i="1"/>
  <c r="Z747" i="1" s="1"/>
  <c r="H772" i="1"/>
  <c r="Z772" i="1" s="1"/>
  <c r="H749" i="1"/>
  <c r="Z749" i="1" s="1"/>
  <c r="H759" i="1"/>
  <c r="Z759" i="1" s="1"/>
  <c r="H757" i="1"/>
  <c r="Z757" i="1" s="1"/>
  <c r="H770" i="1"/>
  <c r="Z770" i="1" s="1"/>
  <c r="H3131" i="1"/>
  <c r="Z3131" i="1" s="1"/>
  <c r="H748" i="1"/>
  <c r="Z748" i="1" s="1"/>
  <c r="H930" i="1"/>
  <c r="Z930" i="1" s="1"/>
  <c r="H917" i="1"/>
  <c r="Z917" i="1" s="1"/>
  <c r="H918" i="1"/>
  <c r="Z918" i="1" s="1"/>
  <c r="H934" i="1"/>
  <c r="Z934" i="1" s="1"/>
  <c r="H932" i="1"/>
  <c r="Z932" i="1" s="1"/>
  <c r="H915" i="1"/>
  <c r="Z915" i="1" s="1"/>
  <c r="H933" i="1"/>
  <c r="Z933" i="1" s="1"/>
  <c r="H919" i="1"/>
  <c r="Z919" i="1" s="1"/>
  <c r="H927" i="1"/>
  <c r="Z927" i="1" s="1"/>
  <c r="H903" i="1"/>
  <c r="Z903" i="1" s="1"/>
  <c r="H928" i="1"/>
  <c r="Z928" i="1" s="1"/>
  <c r="H842" i="1"/>
  <c r="Z842" i="1" s="1"/>
  <c r="H896" i="1"/>
  <c r="Z896" i="1" s="1"/>
  <c r="H900" i="1"/>
  <c r="Z900" i="1" s="1"/>
  <c r="H894" i="1"/>
  <c r="Z894" i="1" s="1"/>
  <c r="H897" i="1"/>
  <c r="Z897" i="1" s="1"/>
  <c r="H895" i="1"/>
  <c r="Z895" i="1" s="1"/>
  <c r="H899" i="1"/>
  <c r="Z899" i="1" s="1"/>
  <c r="H904" i="1"/>
  <c r="Z904" i="1" s="1"/>
  <c r="H907" i="1"/>
  <c r="Z907" i="1" s="1"/>
  <c r="H3117" i="1"/>
  <c r="Z3117" i="1" s="1"/>
  <c r="H916" i="1"/>
  <c r="Z916" i="1" s="1"/>
  <c r="H908" i="1"/>
  <c r="Z908" i="1" s="1"/>
  <c r="H905" i="1"/>
  <c r="Z905" i="1" s="1"/>
  <c r="H906" i="1"/>
  <c r="Z906" i="1" s="1"/>
  <c r="H909" i="1"/>
  <c r="Z909" i="1" s="1"/>
  <c r="H913" i="1"/>
  <c r="Z913" i="1" s="1"/>
  <c r="H914" i="1"/>
  <c r="Z914" i="1" s="1"/>
  <c r="H3122" i="1"/>
  <c r="Z3122" i="1" s="1"/>
  <c r="H3116" i="1"/>
  <c r="Z3116" i="1" s="1"/>
  <c r="H869" i="1"/>
  <c r="Z869" i="1" s="1"/>
  <c r="H3111" i="1"/>
  <c r="Z3111" i="1" s="1"/>
  <c r="H940" i="1"/>
  <c r="Z940" i="1" s="1"/>
  <c r="H943" i="1"/>
  <c r="Z943" i="1" s="1"/>
  <c r="H944" i="1"/>
  <c r="Z944" i="1" s="1"/>
  <c r="H941" i="1"/>
  <c r="Z941" i="1" s="1"/>
  <c r="H942" i="1"/>
  <c r="Z942" i="1" s="1"/>
  <c r="H972" i="1"/>
  <c r="Z972" i="1" s="1"/>
  <c r="H964" i="1"/>
  <c r="Z964" i="1" s="1"/>
  <c r="H958" i="1"/>
  <c r="Z958" i="1" s="1"/>
  <c r="H3112" i="1"/>
  <c r="Z3112" i="1" s="1"/>
  <c r="H971" i="1"/>
  <c r="Z971" i="1" s="1"/>
  <c r="H3110" i="1"/>
  <c r="Z3110" i="1" s="1"/>
  <c r="H3090" i="1"/>
  <c r="Z3090" i="1" s="1"/>
  <c r="H960" i="1"/>
  <c r="Z960" i="1" s="1"/>
  <c r="H969" i="1"/>
  <c r="Z969" i="1" s="1"/>
  <c r="H3089" i="1"/>
  <c r="Z3089" i="1" s="1"/>
  <c r="H959" i="1"/>
  <c r="Z959" i="1" s="1"/>
  <c r="H966" i="1"/>
  <c r="Z966" i="1" s="1"/>
  <c r="H923" i="1"/>
  <c r="Z923" i="1" s="1"/>
  <c r="H926" i="1"/>
  <c r="Z926" i="1" s="1"/>
  <c r="H3115" i="1"/>
  <c r="Z3115" i="1" s="1"/>
  <c r="H931" i="1"/>
  <c r="Z931" i="1" s="1"/>
  <c r="H925" i="1"/>
  <c r="Z925" i="1" s="1"/>
  <c r="H938" i="1"/>
  <c r="Z938" i="1" s="1"/>
  <c r="H924" i="1"/>
  <c r="Z924" i="1" s="1"/>
  <c r="H946" i="1"/>
  <c r="Z946" i="1" s="1"/>
  <c r="H3123" i="1"/>
  <c r="Z3123" i="1" s="1"/>
  <c r="H935" i="1"/>
  <c r="Z935" i="1" s="1"/>
  <c r="H936" i="1"/>
  <c r="Z936" i="1" s="1"/>
  <c r="H3113" i="1"/>
  <c r="Z3113" i="1" s="1"/>
  <c r="H948" i="1"/>
  <c r="Z948" i="1" s="1"/>
  <c r="H937" i="1"/>
  <c r="Z937" i="1" s="1"/>
  <c r="H939" i="1"/>
  <c r="Z939" i="1" s="1"/>
  <c r="H910" i="1"/>
  <c r="Z910" i="1" s="1"/>
  <c r="H922" i="1"/>
  <c r="Z922" i="1" s="1"/>
  <c r="H882" i="1"/>
  <c r="Z882" i="1" s="1"/>
  <c r="H880" i="1"/>
  <c r="Z880" i="1" s="1"/>
  <c r="H879" i="1"/>
  <c r="Z879" i="1" s="1"/>
  <c r="H875" i="1"/>
  <c r="Z875" i="1" s="1"/>
  <c r="H884" i="1"/>
  <c r="Z884" i="1" s="1"/>
  <c r="H876" i="1"/>
  <c r="Z876" i="1" s="1"/>
  <c r="H3118" i="1"/>
  <c r="Z3118" i="1" s="1"/>
  <c r="H3120" i="1"/>
  <c r="Z3120" i="1" s="1"/>
  <c r="H892" i="1"/>
  <c r="Z892" i="1" s="1"/>
  <c r="H890" i="1"/>
  <c r="Z890" i="1" s="1"/>
  <c r="H886" i="1"/>
  <c r="Z886" i="1" s="1"/>
  <c r="H877" i="1"/>
  <c r="Z877" i="1" s="1"/>
  <c r="H3126" i="1"/>
  <c r="Z3126" i="1" s="1"/>
  <c r="H861" i="1"/>
  <c r="Z861" i="1" s="1"/>
  <c r="H857" i="1"/>
  <c r="Z857" i="1" s="1"/>
  <c r="H858" i="1"/>
  <c r="Z858" i="1" s="1"/>
  <c r="H856" i="1"/>
  <c r="Z856" i="1" s="1"/>
  <c r="H3125" i="1"/>
  <c r="Z3125" i="1" s="1"/>
  <c r="H851" i="1"/>
  <c r="Z851" i="1" s="1"/>
  <c r="H883" i="1"/>
  <c r="Z883" i="1" s="1"/>
  <c r="H870" i="1"/>
  <c r="Z870" i="1" s="1"/>
  <c r="H871" i="1"/>
  <c r="Z871" i="1" s="1"/>
  <c r="H872" i="1"/>
  <c r="Z872" i="1" s="1"/>
  <c r="H873" i="1"/>
  <c r="Z873" i="1" s="1"/>
  <c r="H874" i="1"/>
  <c r="Z874" i="1" s="1"/>
  <c r="H878" i="1"/>
  <c r="Z878" i="1" s="1"/>
  <c r="H852" i="1"/>
  <c r="Z852" i="1" s="1"/>
  <c r="H893" i="1"/>
  <c r="Z893" i="1" s="1"/>
  <c r="H3119" i="1"/>
  <c r="Z3119" i="1" s="1"/>
  <c r="H889" i="1"/>
  <c r="Z889" i="1" s="1"/>
  <c r="H887" i="1"/>
  <c r="Z887" i="1" s="1"/>
  <c r="H888" i="1"/>
  <c r="Z888" i="1" s="1"/>
  <c r="H898" i="1"/>
  <c r="Z898" i="1" s="1"/>
  <c r="H2355" i="1"/>
  <c r="Z2355" i="1" s="1"/>
  <c r="H2969" i="1"/>
  <c r="Z2969" i="1" s="1"/>
  <c r="H2740" i="1"/>
  <c r="Z2740" i="1" s="1"/>
  <c r="H955" i="1"/>
  <c r="Z955" i="1" s="1"/>
  <c r="H2992" i="1"/>
  <c r="Z2992" i="1" s="1"/>
  <c r="H2440" i="1"/>
  <c r="Z2440" i="1" s="1"/>
  <c r="H190" i="1"/>
  <c r="Z190" i="1" s="1"/>
  <c r="H334" i="1"/>
  <c r="Z334" i="1" s="1"/>
  <c r="H2997" i="1"/>
  <c r="Z2997" i="1" s="1"/>
  <c r="H1332" i="1"/>
  <c r="Z1332" i="1" s="1"/>
  <c r="H864" i="1"/>
  <c r="Z864" i="1" s="1"/>
  <c r="H853" i="1"/>
  <c r="Z853" i="1" s="1"/>
  <c r="H854" i="1"/>
  <c r="Z854" i="1" s="1"/>
  <c r="H2972" i="1"/>
  <c r="Z2972" i="1" s="1"/>
  <c r="H2499" i="1"/>
  <c r="Z2499" i="1" s="1"/>
  <c r="H2886" i="1"/>
  <c r="Z2886" i="1" s="1"/>
  <c r="H2427" i="1"/>
  <c r="Z2427" i="1" s="1"/>
  <c r="H2065" i="1"/>
  <c r="Z2065" i="1" s="1"/>
  <c r="H860" i="1"/>
  <c r="Z860" i="1" s="1"/>
  <c r="H2891" i="1"/>
  <c r="Z2891" i="1" s="1"/>
  <c r="H3276" i="1"/>
  <c r="Z3276" i="1" s="1"/>
  <c r="H845" i="1"/>
  <c r="Z845" i="1" s="1"/>
  <c r="H1755" i="1"/>
  <c r="Z1755" i="1" s="1"/>
  <c r="H902" i="1"/>
  <c r="Z902" i="1" s="1"/>
  <c r="H188" i="1"/>
  <c r="Z188" i="1" s="1"/>
  <c r="H3011" i="1"/>
  <c r="Z3011" i="1" s="1"/>
  <c r="H929" i="1"/>
  <c r="Z929" i="1" s="1"/>
  <c r="H2085" i="1"/>
  <c r="Z2085" i="1" s="1"/>
  <c r="H2053" i="1"/>
  <c r="Z2053" i="1" s="1"/>
  <c r="H2046" i="1"/>
  <c r="Z2046" i="1" s="1"/>
  <c r="H2512" i="1"/>
  <c r="Z2512" i="1" s="1"/>
  <c r="H954" i="1"/>
  <c r="Z954" i="1" s="1"/>
  <c r="H865" i="1"/>
  <c r="Z865" i="1" s="1"/>
  <c r="H3106" i="1"/>
  <c r="Z3106" i="1" s="1"/>
  <c r="H311" i="1"/>
  <c r="Z311" i="1" s="1"/>
  <c r="H3163" i="1"/>
  <c r="Z3163" i="1" s="1"/>
  <c r="H945" i="1"/>
  <c r="Z945" i="1" s="1"/>
  <c r="H3088" i="1"/>
  <c r="Z3088" i="1" s="1"/>
  <c r="H3023" i="1"/>
  <c r="Z3023" i="1" s="1"/>
  <c r="H868" i="1"/>
  <c r="Z868" i="1" s="1"/>
  <c r="H1053" i="1"/>
  <c r="Z1053" i="1" s="1"/>
  <c r="H2765" i="1"/>
  <c r="Z2765" i="1" s="1"/>
  <c r="H2098" i="1"/>
  <c r="Z2098" i="1" s="1"/>
  <c r="H2093" i="1"/>
  <c r="Z2093" i="1" s="1"/>
  <c r="H1757" i="1"/>
  <c r="Z1757" i="1" s="1"/>
  <c r="H863" i="1"/>
  <c r="Z863" i="1" s="1"/>
  <c r="H3091" i="1"/>
  <c r="Z3091" i="1" s="1"/>
  <c r="H2744" i="1"/>
  <c r="Z2744" i="1" s="1"/>
  <c r="H2216" i="1"/>
  <c r="Z2216" i="1" s="1"/>
  <c r="H867" i="1"/>
  <c r="Z867" i="1" s="1"/>
  <c r="H3278" i="1"/>
  <c r="Z3278" i="1" s="1"/>
  <c r="H866" i="1"/>
  <c r="Z866" i="1" s="1"/>
  <c r="H1350" i="1"/>
  <c r="Z1350" i="1" s="1"/>
  <c r="H1346" i="1"/>
  <c r="Z1346" i="1" s="1"/>
  <c r="H254" i="1"/>
  <c r="Z254" i="1" s="1"/>
  <c r="H1453" i="1"/>
  <c r="Z1453" i="1" s="1"/>
  <c r="H3162" i="1"/>
  <c r="Z3162" i="1" s="1"/>
  <c r="H2215" i="1"/>
  <c r="Z2215" i="1" s="1"/>
  <c r="H3186" i="1"/>
  <c r="Z3186" i="1" s="1"/>
  <c r="H161" i="1"/>
  <c r="Z161" i="1" s="1"/>
  <c r="H3021" i="1"/>
  <c r="Z3021" i="1" s="1"/>
  <c r="H243" i="1"/>
  <c r="Z243" i="1" s="1"/>
  <c r="H400" i="1"/>
  <c r="Z400" i="1" s="1"/>
  <c r="H227" i="1"/>
  <c r="Z227" i="1" s="1"/>
  <c r="H1768" i="1"/>
  <c r="Z1768" i="1" s="1"/>
  <c r="H912" i="1"/>
  <c r="Z912" i="1" s="1"/>
  <c r="H158" i="1"/>
  <c r="Z158" i="1" s="1"/>
  <c r="H1440" i="1"/>
  <c r="Z1440" i="1" s="1"/>
  <c r="H3055" i="1"/>
  <c r="Z3055" i="1" s="1"/>
  <c r="H323" i="1"/>
  <c r="Z323" i="1" s="1"/>
  <c r="H274" i="1"/>
  <c r="Z274" i="1" s="1"/>
  <c r="H1787" i="1"/>
  <c r="Z1787" i="1" s="1"/>
  <c r="H1725" i="1"/>
  <c r="Z1725" i="1" s="1"/>
  <c r="H1384" i="1"/>
  <c r="Z1384" i="1" s="1"/>
  <c r="H235" i="1"/>
  <c r="Z235" i="1" s="1"/>
  <c r="H3388" i="1"/>
  <c r="Z3388" i="1" s="1"/>
  <c r="H1794" i="1"/>
  <c r="Z1794" i="1" s="1"/>
  <c r="H1765" i="1"/>
  <c r="Z1765" i="1" s="1"/>
  <c r="H3066" i="1"/>
  <c r="Z3066" i="1" s="1"/>
  <c r="H1081" i="1"/>
  <c r="Z1081" i="1" s="1"/>
  <c r="H3068" i="1"/>
  <c r="Z3068" i="1" s="1"/>
  <c r="H3056" i="1"/>
  <c r="Z3056" i="1" s="1"/>
  <c r="H134" i="1"/>
  <c r="Z134" i="1" s="1"/>
  <c r="H1381" i="1"/>
  <c r="Z1381" i="1" s="1"/>
  <c r="H1454" i="1"/>
  <c r="Z1454" i="1" s="1"/>
  <c r="H143" i="1"/>
  <c r="Z143" i="1" s="1"/>
  <c r="H3404" i="1"/>
  <c r="Z3404" i="1" s="1"/>
  <c r="H1894" i="1"/>
  <c r="Z1894" i="1" s="1"/>
  <c r="H300" i="1"/>
  <c r="Z300" i="1" s="1"/>
  <c r="H286" i="1"/>
  <c r="Z286" i="1" s="1"/>
  <c r="H2018" i="1"/>
  <c r="Z2018" i="1" s="1"/>
  <c r="H146" i="1"/>
  <c r="Z146" i="1" s="1"/>
  <c r="H1712" i="1"/>
  <c r="Z1712" i="1" s="1"/>
  <c r="H1011" i="1"/>
  <c r="Z1011" i="1" s="1"/>
  <c r="H47" i="1"/>
  <c r="Z47" i="1" s="1"/>
  <c r="H949" i="1"/>
  <c r="Z949" i="1" s="1"/>
  <c r="H967" i="1"/>
  <c r="Z967" i="1" s="1"/>
  <c r="H1395" i="1"/>
  <c r="Z1395" i="1" s="1"/>
  <c r="H2019" i="1"/>
  <c r="Z2019" i="1" s="1"/>
  <c r="H2700" i="1"/>
  <c r="Z2700" i="1" s="1"/>
  <c r="H1089" i="1"/>
  <c r="Z1089" i="1" s="1"/>
  <c r="H1110" i="1"/>
  <c r="Z1110" i="1" s="1"/>
  <c r="H304" i="1"/>
  <c r="Z304" i="1" s="1"/>
  <c r="H373" i="1"/>
  <c r="Z373" i="1" s="1"/>
  <c r="H2698" i="1"/>
  <c r="Z2698" i="1" s="1"/>
  <c r="H2135" i="1"/>
  <c r="Z2135" i="1" s="1"/>
  <c r="H780" i="1"/>
  <c r="Z780" i="1" s="1"/>
  <c r="H3363" i="1"/>
  <c r="Z3363" i="1" s="1"/>
  <c r="H3328" i="1"/>
  <c r="Z3328" i="1" s="1"/>
  <c r="H133" i="1"/>
  <c r="Z133" i="1" s="1"/>
  <c r="H885" i="1"/>
  <c r="Z885" i="1" s="1"/>
  <c r="H1801" i="1"/>
  <c r="Z1801" i="1" s="1"/>
  <c r="H1417" i="1"/>
  <c r="Z1417" i="1" s="1"/>
  <c r="H3239" i="1"/>
  <c r="Z3239" i="1" s="1"/>
  <c r="H2386" i="1"/>
  <c r="Z2386" i="1" s="1"/>
  <c r="H1109" i="1"/>
  <c r="Z1109" i="1" s="1"/>
  <c r="H1896" i="1"/>
  <c r="Z1896" i="1" s="1"/>
  <c r="H3177" i="1"/>
  <c r="Z3177" i="1" s="1"/>
  <c r="H783" i="1"/>
  <c r="Z783" i="1" s="1"/>
  <c r="H138" i="1"/>
  <c r="Z138" i="1" s="1"/>
  <c r="H2930" i="1"/>
  <c r="Z2930" i="1" s="1"/>
  <c r="H782" i="1"/>
  <c r="Z782" i="1" s="1"/>
  <c r="H1715" i="1"/>
  <c r="Z1715" i="1" s="1"/>
  <c r="H3269" i="1"/>
  <c r="Z3269" i="1" s="1"/>
  <c r="H965" i="1"/>
  <c r="Z965" i="1" s="1"/>
  <c r="H375" i="1"/>
  <c r="Z375" i="1" s="1"/>
  <c r="H49" i="1"/>
  <c r="Z49" i="1" s="1"/>
  <c r="H1405" i="1"/>
  <c r="Z1405" i="1" s="1"/>
  <c r="H901" i="1"/>
  <c r="Z901" i="1" s="1"/>
  <c r="H962" i="1"/>
  <c r="Z962" i="1" s="1"/>
  <c r="H3069" i="1"/>
  <c r="Z3069" i="1" s="1"/>
  <c r="H968" i="1"/>
  <c r="Z968" i="1" s="1"/>
  <c r="H2566" i="1"/>
  <c r="Z2566" i="1" s="1"/>
  <c r="H961" i="1"/>
  <c r="Z961" i="1" s="1"/>
  <c r="H2133" i="1"/>
  <c r="Z2133" i="1" s="1"/>
  <c r="H973" i="1"/>
  <c r="Z973" i="1" s="1"/>
  <c r="H590" i="1"/>
  <c r="Z590" i="1" s="1"/>
  <c r="H963" i="1"/>
  <c r="Z963" i="1" s="1"/>
  <c r="H159" i="1"/>
  <c r="Z159" i="1" s="1"/>
  <c r="H1286" i="1"/>
  <c r="Z1286" i="1" s="1"/>
  <c r="H2477" i="1"/>
  <c r="Z2477" i="1" s="1"/>
  <c r="H1478" i="1"/>
  <c r="Z1478" i="1" s="1"/>
  <c r="H2565" i="1"/>
  <c r="Z2565" i="1" s="1"/>
  <c r="H2478" i="1"/>
  <c r="Z2478" i="1" s="1"/>
  <c r="H325" i="1"/>
  <c r="Z325" i="1" s="1"/>
  <c r="H1002" i="1"/>
  <c r="Z1002" i="1" s="1"/>
  <c r="H260" i="1"/>
  <c r="Z260" i="1" s="1"/>
  <c r="H2468" i="1"/>
  <c r="Z2468" i="1" s="1"/>
  <c r="H25" i="1"/>
  <c r="Z25" i="1" s="1"/>
  <c r="H3254" i="1"/>
  <c r="Z3254" i="1" s="1"/>
  <c r="H2534" i="1"/>
  <c r="Z2534" i="1" s="1"/>
  <c r="H2223" i="1"/>
  <c r="Z2223" i="1" s="1"/>
  <c r="H2630" i="1"/>
  <c r="Z2630" i="1" s="1"/>
  <c r="H2491" i="1"/>
  <c r="Z2491" i="1" s="1"/>
  <c r="H150" i="1"/>
  <c r="Z150" i="1" s="1"/>
  <c r="H445" i="1"/>
  <c r="Z445" i="1" s="1"/>
  <c r="H502" i="1"/>
  <c r="Z502" i="1" s="1"/>
  <c r="H891" i="1"/>
  <c r="Z891" i="1" s="1"/>
  <c r="H3153" i="1"/>
  <c r="Z3153" i="1" s="1"/>
  <c r="H2509" i="1"/>
  <c r="Z2509" i="1" s="1"/>
  <c r="H3205" i="1"/>
  <c r="Z3205" i="1" s="1"/>
  <c r="H1049" i="1"/>
  <c r="Z1049" i="1" s="1"/>
  <c r="H2859" i="1"/>
  <c r="Z2859" i="1" s="1"/>
  <c r="H3189" i="1"/>
  <c r="Z3189" i="1" s="1"/>
  <c r="H728" i="1"/>
  <c r="Z728" i="1" s="1"/>
  <c r="H3255" i="1"/>
  <c r="Z3255" i="1" s="1"/>
  <c r="H1775" i="1"/>
  <c r="Z1775" i="1" s="1"/>
  <c r="H1635" i="1"/>
  <c r="Z1635" i="1" s="1"/>
  <c r="H2915" i="1"/>
  <c r="Z2915" i="1" s="1"/>
  <c r="H440" i="1"/>
  <c r="Z440" i="1" s="1"/>
  <c r="H2577" i="1"/>
  <c r="Z2577" i="1" s="1"/>
  <c r="H1916" i="1"/>
  <c r="Z1916" i="1" s="1"/>
  <c r="H3077" i="1"/>
  <c r="Z3077" i="1" s="1"/>
  <c r="H2925" i="1"/>
  <c r="Z2925" i="1" s="1"/>
  <c r="H229" i="1"/>
  <c r="Z229" i="1" s="1"/>
  <c r="H3081" i="1"/>
  <c r="Z3081" i="1" s="1"/>
  <c r="H1132" i="1"/>
  <c r="Z1132" i="1" s="1"/>
  <c r="H3369" i="1"/>
  <c r="Z3369" i="1" s="1"/>
  <c r="H160" i="1"/>
  <c r="Z160" i="1" s="1"/>
  <c r="H521" i="1"/>
  <c r="Z521" i="1" s="1"/>
  <c r="H3419" i="1"/>
  <c r="Z3419" i="1" s="1"/>
  <c r="H855" i="1"/>
  <c r="Z855" i="1" s="1"/>
  <c r="H2116" i="1"/>
  <c r="Z2116" i="1" s="1"/>
  <c r="H3151" i="1"/>
  <c r="Z3151" i="1" s="1"/>
  <c r="H1664" i="1"/>
  <c r="Z1664" i="1" s="1"/>
  <c r="H586" i="1"/>
  <c r="Z586" i="1" s="1"/>
  <c r="H1714" i="1"/>
  <c r="Z1714" i="1" s="1"/>
  <c r="H1906" i="1"/>
  <c r="Z1906" i="1" s="1"/>
  <c r="H598" i="1"/>
  <c r="Z598" i="1" s="1"/>
  <c r="H318" i="1"/>
  <c r="Z318" i="1" s="1"/>
  <c r="H2576" i="1"/>
  <c r="Z2576" i="1" s="1"/>
  <c r="H695" i="1"/>
  <c r="Z695" i="1" s="1"/>
  <c r="H1955" i="1"/>
  <c r="Z1955" i="1" s="1"/>
  <c r="H1633" i="1"/>
  <c r="Z1633" i="1" s="1"/>
  <c r="H696" i="1"/>
  <c r="Z696" i="1" s="1"/>
  <c r="H2807" i="1"/>
  <c r="Z2807" i="1" s="1"/>
  <c r="H3416" i="1"/>
  <c r="Z3416" i="1" s="1"/>
  <c r="H2027" i="1"/>
  <c r="Z2027" i="1" s="1"/>
  <c r="H700" i="1"/>
  <c r="Z700" i="1" s="1"/>
  <c r="H2860" i="1"/>
  <c r="Z2860" i="1" s="1"/>
  <c r="H407" i="1"/>
  <c r="Z407" i="1" s="1"/>
  <c r="H13" i="1"/>
  <c r="Z13" i="1" s="1"/>
  <c r="H1001" i="1"/>
  <c r="Z1001" i="1" s="1"/>
  <c r="H997" i="1"/>
  <c r="Z997" i="1" s="1"/>
  <c r="H3232" i="1"/>
  <c r="Z3232" i="1" s="1"/>
  <c r="H2546" i="1"/>
  <c r="Z2546" i="1" s="1"/>
  <c r="H2645" i="1"/>
  <c r="Z2645" i="1" s="1"/>
  <c r="H3347" i="1"/>
  <c r="Z3347" i="1" s="1"/>
  <c r="H433" i="1"/>
  <c r="Z433" i="1" s="1"/>
  <c r="H3194" i="1"/>
  <c r="Z3194" i="1" s="1"/>
  <c r="H1206" i="1"/>
  <c r="Z1206" i="1" s="1"/>
  <c r="H3420" i="1"/>
  <c r="Z3420" i="1" s="1"/>
  <c r="H287" i="1"/>
  <c r="Z287" i="1" s="1"/>
  <c r="H301" i="1"/>
  <c r="Z301" i="1" s="1"/>
  <c r="H606" i="1"/>
  <c r="Z606" i="1" s="1"/>
  <c r="H2917" i="1"/>
  <c r="Z2917" i="1" s="1"/>
  <c r="H632" i="1"/>
  <c r="Z632" i="1" s="1"/>
  <c r="H1000" i="1"/>
  <c r="Z1000" i="1" s="1"/>
  <c r="H911" i="1"/>
  <c r="Z911" i="1" s="1"/>
  <c r="H3204" i="1"/>
  <c r="Z3204" i="1" s="1"/>
  <c r="H1908" i="1"/>
  <c r="Z1908" i="1" s="1"/>
  <c r="H1154" i="1"/>
  <c r="Z1154" i="1" s="1"/>
  <c r="H601" i="1"/>
  <c r="Z601" i="1" s="1"/>
  <c r="H3370" i="1"/>
  <c r="Z3370" i="1" s="1"/>
  <c r="H701" i="1"/>
  <c r="Z701" i="1" s="1"/>
  <c r="H599" i="1"/>
  <c r="Z599" i="1" s="1"/>
  <c r="H947" i="1"/>
  <c r="Z947" i="1" s="1"/>
  <c r="H2898" i="1"/>
  <c r="Z2898" i="1" s="1"/>
  <c r="H1671" i="1"/>
  <c r="Z1671" i="1" s="1"/>
  <c r="H2124" i="1"/>
  <c r="Z2124" i="1" s="1"/>
  <c r="H2304" i="1"/>
  <c r="Z2304" i="1" s="1"/>
  <c r="H3139" i="1"/>
  <c r="Z3139" i="1" s="1"/>
  <c r="H666" i="1"/>
  <c r="Z666" i="1" s="1"/>
  <c r="H2293" i="1"/>
  <c r="Z2293" i="1" s="1"/>
  <c r="H2618" i="1"/>
  <c r="Z2618" i="1" s="1"/>
  <c r="H1957" i="1"/>
  <c r="Z1957" i="1" s="1"/>
  <c r="H612" i="1"/>
  <c r="Z612" i="1" s="1"/>
  <c r="H2842" i="1"/>
  <c r="Z2842" i="1" s="1"/>
  <c r="H3330" i="1"/>
  <c r="Z3330" i="1" s="1"/>
  <c r="H482" i="1"/>
  <c r="Z482" i="1" s="1"/>
  <c r="H2970" i="1"/>
  <c r="Z2970" i="1" s="1"/>
  <c r="H86" i="1"/>
  <c r="Z86" i="1" s="1"/>
  <c r="H484" i="1"/>
  <c r="Z484" i="1" s="1"/>
  <c r="H316" i="1"/>
  <c r="Z316" i="1" s="1"/>
  <c r="H162" i="1"/>
  <c r="Z162" i="1" s="1"/>
  <c r="H296" i="1"/>
  <c r="Z296" i="1" s="1"/>
  <c r="H399" i="1"/>
  <c r="Z399" i="1" s="1"/>
  <c r="H1167" i="1"/>
  <c r="Z1167" i="1" s="1"/>
  <c r="H15" i="1"/>
  <c r="Z15" i="1" s="1"/>
  <c r="H297" i="1"/>
  <c r="Z297" i="1" s="1"/>
  <c r="H2385" i="1"/>
  <c r="Z2385" i="1" s="1"/>
  <c r="H677" i="1"/>
  <c r="Z677" i="1" s="1"/>
  <c r="H1727" i="1"/>
  <c r="Z1727" i="1" s="1"/>
  <c r="H1462" i="1"/>
  <c r="Z1462" i="1" s="1"/>
  <c r="H2919" i="1"/>
  <c r="Z2919" i="1" s="1"/>
  <c r="H2122" i="1"/>
  <c r="Z2122" i="1" s="1"/>
  <c r="H451" i="1"/>
  <c r="Z451" i="1" s="1"/>
  <c r="H3124" i="1"/>
  <c r="Z3124" i="1" s="1"/>
  <c r="H672" i="1"/>
  <c r="Z672" i="1" s="1"/>
  <c r="H1161" i="1"/>
  <c r="Z1161" i="1" s="1"/>
  <c r="H331" i="1"/>
  <c r="Z331" i="1" s="1"/>
  <c r="H1425" i="1"/>
  <c r="Z1425" i="1" s="1"/>
  <c r="H609" i="1"/>
  <c r="Z609" i="1" s="1"/>
  <c r="H2524" i="1"/>
  <c r="Z2524" i="1" s="1"/>
  <c r="H1779" i="1"/>
  <c r="Z1779" i="1" s="1"/>
  <c r="H838" i="1"/>
  <c r="Z838" i="1" s="1"/>
  <c r="H582" i="1"/>
  <c r="Z582" i="1" s="1"/>
  <c r="H1253" i="1"/>
  <c r="Z1253" i="1" s="1"/>
  <c r="H2928" i="1"/>
  <c r="Z2928" i="1" s="1"/>
  <c r="H3346" i="1"/>
  <c r="Z3346" i="1" s="1"/>
  <c r="H1252" i="1"/>
  <c r="Z1252" i="1" s="1"/>
  <c r="H603" i="1"/>
  <c r="Z603" i="1" s="1"/>
  <c r="H1655" i="1"/>
  <c r="Z1655" i="1" s="1"/>
  <c r="H2236" i="1"/>
  <c r="Z2236" i="1" s="1"/>
  <c r="H3379" i="1"/>
  <c r="Z3379" i="1" s="1"/>
  <c r="H2356" i="1"/>
  <c r="Z2356" i="1" s="1"/>
  <c r="H2938" i="1"/>
  <c r="Z2938" i="1" s="1"/>
  <c r="H338" i="1"/>
  <c r="Z338" i="1" s="1"/>
  <c r="H605" i="1"/>
  <c r="Z605" i="1" s="1"/>
  <c r="H1120" i="1"/>
  <c r="Z1120" i="1" s="1"/>
  <c r="H2143" i="1"/>
  <c r="Z2143" i="1" s="1"/>
  <c r="H689" i="1"/>
  <c r="Z689" i="1" s="1"/>
  <c r="H2493" i="1"/>
  <c r="Z2493" i="1" s="1"/>
  <c r="H2184" i="1"/>
  <c r="Z2184" i="1" s="1"/>
  <c r="H1624" i="1"/>
  <c r="Z1624" i="1" s="1"/>
  <c r="H1108" i="1"/>
  <c r="Z1108" i="1" s="1"/>
  <c r="H1874" i="1"/>
  <c r="Z1874" i="1" s="1"/>
  <c r="H559" i="1"/>
  <c r="Z559" i="1" s="1"/>
  <c r="H1172" i="1"/>
  <c r="Z1172" i="1" s="1"/>
  <c r="H3212" i="1"/>
  <c r="Z3212" i="1" s="1"/>
  <c r="H3167" i="1"/>
  <c r="Z3167" i="1" s="1"/>
  <c r="H2305" i="1"/>
  <c r="Z2305" i="1" s="1"/>
  <c r="H2464" i="1"/>
  <c r="Z2464" i="1" s="1"/>
  <c r="H327" i="1"/>
  <c r="Z327" i="1" s="1"/>
  <c r="H2233" i="1"/>
  <c r="Z2233" i="1" s="1"/>
  <c r="H745" i="1"/>
  <c r="Z745" i="1" s="1"/>
  <c r="H438" i="1"/>
  <c r="Z438" i="1" s="1"/>
  <c r="H1689" i="1"/>
  <c r="Z1689" i="1" s="1"/>
  <c r="H1781" i="1"/>
  <c r="Z1781" i="1" s="1"/>
  <c r="H1656" i="1"/>
  <c r="Z1656" i="1" s="1"/>
  <c r="H1833" i="1"/>
  <c r="Z1833" i="1" s="1"/>
  <c r="H2467" i="1"/>
  <c r="Z2467" i="1" s="1"/>
  <c r="H423" i="1"/>
  <c r="Z423" i="1" s="1"/>
  <c r="H2417" i="1"/>
  <c r="Z2417" i="1" s="1"/>
  <c r="H843" i="1"/>
  <c r="Z843" i="1" s="1"/>
  <c r="H667" i="1"/>
  <c r="Z667" i="1" s="1"/>
  <c r="H1277" i="1"/>
  <c r="Z1277" i="1" s="1"/>
  <c r="H579" i="1"/>
  <c r="Z579" i="1" s="1"/>
  <c r="H652" i="1"/>
  <c r="Z652" i="1" s="1"/>
  <c r="H2365" i="1"/>
  <c r="Z2365" i="1" s="1"/>
  <c r="H2914" i="1"/>
  <c r="Z2914" i="1" s="1"/>
  <c r="H881" i="1"/>
  <c r="Z881" i="1" s="1"/>
  <c r="H2589" i="1"/>
  <c r="Z2589" i="1" s="1"/>
  <c r="H1322" i="1"/>
  <c r="Z1322" i="1" s="1"/>
  <c r="H3282" i="1"/>
  <c r="Z3282" i="1" s="1"/>
  <c r="H3286" i="1"/>
  <c r="Z3286" i="1" s="1"/>
  <c r="H115" i="1"/>
  <c r="Z115" i="1" s="1"/>
  <c r="H574" i="1"/>
  <c r="Z574" i="1" s="1"/>
  <c r="H2402" i="1"/>
  <c r="Z2402" i="1" s="1"/>
  <c r="H88" i="1"/>
  <c r="Z88" i="1" s="1"/>
  <c r="H2819" i="1"/>
  <c r="Z2819" i="1" s="1"/>
  <c r="H2401" i="1"/>
  <c r="Z2401" i="1" s="1"/>
  <c r="H165" i="1"/>
  <c r="Z165" i="1" s="1"/>
  <c r="H702" i="1"/>
  <c r="Z702" i="1" s="1"/>
  <c r="H744" i="1"/>
  <c r="Z744" i="1" s="1"/>
  <c r="H2603" i="1"/>
  <c r="Z2603" i="1" s="1"/>
  <c r="H2364" i="1"/>
  <c r="Z2364" i="1" s="1"/>
  <c r="H571" i="1"/>
  <c r="Z571" i="1" s="1"/>
  <c r="H346" i="1"/>
  <c r="Z346" i="1" s="1"/>
  <c r="H343" i="1"/>
  <c r="Z343" i="1" s="1"/>
  <c r="H2763" i="1"/>
  <c r="Z2763" i="1" s="1"/>
  <c r="H692" i="1"/>
  <c r="Z692" i="1" s="1"/>
  <c r="H742" i="1"/>
  <c r="Z742" i="1" s="1"/>
  <c r="H3309" i="1"/>
  <c r="Z3309" i="1" s="1"/>
  <c r="H1943" i="1"/>
  <c r="Z1943" i="1" s="1"/>
  <c r="H1736" i="1"/>
  <c r="Z1736" i="1" s="1"/>
  <c r="H1642" i="1"/>
  <c r="Z1642" i="1" s="1"/>
  <c r="H2653" i="1"/>
  <c r="Z2653" i="1" s="1"/>
  <c r="H2609" i="1"/>
  <c r="Z2609" i="1" s="1"/>
  <c r="H618" i="1"/>
  <c r="Z618" i="1" s="1"/>
  <c r="H1122" i="1"/>
  <c r="Z1122" i="1" s="1"/>
  <c r="H2353" i="1"/>
  <c r="Z2353" i="1" s="1"/>
  <c r="H2295" i="1"/>
  <c r="Z2295" i="1" s="1"/>
  <c r="H3230" i="1"/>
  <c r="Z3230" i="1" s="1"/>
  <c r="H349" i="1"/>
  <c r="Z349" i="1" s="1"/>
  <c r="H669" i="1"/>
  <c r="Z669" i="1" s="1"/>
  <c r="H2368" i="1"/>
  <c r="Z2368" i="1" s="1"/>
  <c r="H2189" i="1"/>
  <c r="Z2189" i="1" s="1"/>
  <c r="H1026" i="1"/>
  <c r="Z1026" i="1" s="1"/>
  <c r="H2297" i="1"/>
  <c r="Z2297" i="1" s="1"/>
  <c r="H3418" i="1"/>
  <c r="Z3418" i="1" s="1"/>
  <c r="H2579" i="1"/>
  <c r="Z2579" i="1" s="1"/>
  <c r="H117" i="1"/>
  <c r="Z117" i="1" s="1"/>
  <c r="H920" i="1"/>
  <c r="Z920" i="1" s="1"/>
  <c r="H475" i="1"/>
  <c r="Z475" i="1" s="1"/>
  <c r="H424" i="1"/>
  <c r="Z424" i="1" s="1"/>
  <c r="H2825" i="1"/>
  <c r="Z2825" i="1" s="1"/>
  <c r="H1665" i="1"/>
  <c r="Z1665" i="1" s="1"/>
  <c r="H3310" i="1"/>
  <c r="Z3310" i="1" s="1"/>
  <c r="H3234" i="1"/>
  <c r="Z3234" i="1" s="1"/>
  <c r="H2076" i="1"/>
  <c r="Z2076" i="1" s="1"/>
  <c r="H589" i="1"/>
  <c r="Z589" i="1" s="1"/>
  <c r="H553" i="1"/>
  <c r="Z553" i="1" s="1"/>
  <c r="H2202" i="1"/>
  <c r="Z2202" i="1" s="1"/>
  <c r="H661" i="1"/>
  <c r="Z661" i="1" s="1"/>
  <c r="H2918" i="1"/>
  <c r="Z2918" i="1" s="1"/>
  <c r="H2418" i="1"/>
  <c r="Z2418" i="1" s="1"/>
  <c r="H105" i="1"/>
  <c r="Z105" i="1" s="1"/>
  <c r="H688" i="1"/>
  <c r="Z688" i="1" s="1"/>
  <c r="H1660" i="1"/>
  <c r="Z1660" i="1" s="1"/>
  <c r="H356" i="1"/>
  <c r="Z356" i="1" s="1"/>
  <c r="H498" i="1"/>
  <c r="Z498" i="1" s="1"/>
  <c r="H145" i="1"/>
  <c r="Z145" i="1" s="1"/>
  <c r="H615" i="1"/>
  <c r="Z615" i="1" s="1"/>
  <c r="H581" i="1"/>
  <c r="Z581" i="1" s="1"/>
  <c r="H1239" i="1"/>
  <c r="Z1239" i="1" s="1"/>
  <c r="H3348" i="1"/>
  <c r="Z3348" i="1" s="1"/>
  <c r="H2249" i="1"/>
  <c r="Z2249" i="1" s="1"/>
  <c r="H697" i="1"/>
  <c r="Z697" i="1" s="1"/>
  <c r="H1025" i="1"/>
  <c r="Z1025" i="1" s="1"/>
  <c r="H921" i="1"/>
  <c r="Z921" i="1" s="1"/>
  <c r="H2594" i="1"/>
  <c r="Z2594" i="1" s="1"/>
  <c r="H3226" i="1"/>
  <c r="Z3226" i="1" s="1"/>
  <c r="H1831" i="1"/>
  <c r="Z1831" i="1" s="1"/>
  <c r="H405" i="1"/>
  <c r="Z405" i="1" s="1"/>
  <c r="H690" i="1"/>
  <c r="Z690" i="1" s="1"/>
  <c r="H3281" i="1"/>
  <c r="Z3281" i="1" s="1"/>
  <c r="H2611" i="1"/>
  <c r="Z2611" i="1" s="1"/>
  <c r="H3250" i="1"/>
  <c r="Z3250" i="1" s="1"/>
  <c r="H63" i="1"/>
  <c r="Z63" i="1" s="1"/>
  <c r="H3252" i="1"/>
  <c r="Z3252" i="1" s="1"/>
  <c r="H1659" i="1"/>
  <c r="Z1659" i="1" s="1"/>
  <c r="H1254" i="1"/>
  <c r="Z1254" i="1" s="1"/>
  <c r="H2940" i="1"/>
  <c r="Z2940" i="1" s="1"/>
  <c r="H1325" i="1"/>
  <c r="Z1325" i="1" s="1"/>
  <c r="H2711" i="1"/>
  <c r="Z2711" i="1" s="1"/>
  <c r="H1171" i="1"/>
  <c r="Z1171" i="1" s="1"/>
  <c r="H1657" i="1"/>
  <c r="Z1657" i="1" s="1"/>
  <c r="H408" i="1"/>
  <c r="Z408" i="1" s="1"/>
  <c r="H660" i="1"/>
  <c r="Z660" i="1" s="1"/>
  <c r="H1645" i="1"/>
  <c r="Z1645" i="1" s="1"/>
  <c r="H359" i="1"/>
  <c r="Z359" i="1" s="1"/>
  <c r="H1255" i="1"/>
  <c r="Z1255" i="1" s="1"/>
  <c r="H3046" i="1"/>
  <c r="Z3046" i="1" s="1"/>
  <c r="H497" i="1"/>
  <c r="Z497" i="1" s="1"/>
  <c r="H1372" i="1"/>
  <c r="Z1372" i="1" s="1"/>
  <c r="H3357" i="1"/>
  <c r="Z3357" i="1" s="1"/>
  <c r="H1662" i="1"/>
  <c r="Z1662" i="1" s="1"/>
  <c r="H3203" i="1"/>
  <c r="Z3203" i="1" s="1"/>
  <c r="H2372" i="1"/>
  <c r="Z2372" i="1" s="1"/>
  <c r="H769" i="1"/>
  <c r="Z769" i="1" s="1"/>
  <c r="H812" i="1"/>
  <c r="Z812" i="1" s="1"/>
  <c r="H2877" i="1"/>
  <c r="Z2877" i="1" s="1"/>
  <c r="H2677" i="1"/>
  <c r="Z2677" i="1" s="1"/>
  <c r="H429" i="1"/>
  <c r="Z429" i="1" s="1"/>
  <c r="H600" i="1"/>
  <c r="Z600" i="1" s="1"/>
  <c r="H246" i="1"/>
  <c r="Z246" i="1" s="1"/>
  <c r="H171" i="1"/>
  <c r="Z171" i="1" s="1"/>
  <c r="H3284" i="1"/>
  <c r="Z3284" i="1" s="1"/>
  <c r="H671" i="1"/>
  <c r="Z671" i="1" s="1"/>
  <c r="H1308" i="1"/>
  <c r="Z1308" i="1" s="1"/>
  <c r="H2351" i="1"/>
  <c r="Z2351" i="1" s="1"/>
  <c r="H360" i="1"/>
  <c r="Z360" i="1" s="1"/>
  <c r="H678" i="1"/>
  <c r="Z678" i="1" s="1"/>
  <c r="H3415" i="1"/>
  <c r="Z3415" i="1" s="1"/>
  <c r="H3287" i="1"/>
  <c r="Z3287" i="1" s="1"/>
  <c r="H2190" i="1"/>
  <c r="Z2190" i="1" s="1"/>
  <c r="H746" i="1"/>
  <c r="Z746" i="1" s="1"/>
  <c r="H1119" i="1"/>
  <c r="Z1119" i="1" s="1"/>
  <c r="H2308" i="1"/>
  <c r="Z2308" i="1" s="1"/>
  <c r="H2110" i="1"/>
  <c r="Z2110" i="1" s="1"/>
  <c r="H693" i="1"/>
  <c r="Z693" i="1" s="1"/>
  <c r="H2728" i="1"/>
  <c r="Z2728" i="1" s="1"/>
  <c r="H3121" i="1"/>
  <c r="Z3121" i="1" s="1"/>
  <c r="H1272" i="1"/>
  <c r="Z1272" i="1" s="1"/>
  <c r="H1321" i="1"/>
  <c r="Z1321" i="1" s="1"/>
  <c r="H2323" i="1"/>
  <c r="Z2323" i="1" s="1"/>
  <c r="H2298" i="1"/>
  <c r="Z2298" i="1" s="1"/>
  <c r="H2701" i="1"/>
  <c r="Z2701" i="1" s="1"/>
  <c r="H1327" i="1"/>
  <c r="Z1327" i="1" s="1"/>
  <c r="H1997" i="1"/>
  <c r="Z1997" i="1" s="1"/>
  <c r="H1433" i="1"/>
  <c r="Z1433" i="1" s="1"/>
  <c r="H2922" i="1"/>
  <c r="Z2922" i="1" s="1"/>
  <c r="H699" i="1"/>
  <c r="Z699" i="1" s="1"/>
  <c r="H1532" i="1"/>
  <c r="Z1532" i="1" s="1"/>
  <c r="H533" i="1"/>
  <c r="Z533" i="1" s="1"/>
  <c r="H3202" i="1"/>
  <c r="Z3202" i="1" s="1"/>
  <c r="H3291" i="1"/>
  <c r="Z3291" i="1" s="1"/>
  <c r="H1330" i="1"/>
  <c r="Z1330" i="1" s="1"/>
  <c r="H1214" i="1"/>
  <c r="Z1214" i="1" s="1"/>
  <c r="H2342" i="1"/>
  <c r="Z2342" i="1" s="1"/>
  <c r="H473" i="1"/>
  <c r="Z473" i="1" s="1"/>
  <c r="H95" i="1"/>
  <c r="Z95" i="1" s="1"/>
  <c r="H3417" i="1"/>
  <c r="Z3417" i="1" s="1"/>
  <c r="H1627" i="1"/>
  <c r="Z1627" i="1" s="1"/>
  <c r="H3414" i="1"/>
  <c r="Z3414" i="1" s="1"/>
  <c r="H347" i="1"/>
  <c r="Z347" i="1" s="1"/>
  <c r="H3024" i="1"/>
  <c r="Z3024" i="1" s="1"/>
  <c r="H790" i="1"/>
  <c r="Z790" i="1" s="1"/>
  <c r="H1313" i="1"/>
  <c r="Z1313" i="1" s="1"/>
  <c r="H705" i="1"/>
  <c r="Z705" i="1" s="1"/>
  <c r="H706" i="1"/>
  <c r="Z706" i="1" s="1"/>
  <c r="H1834" i="1"/>
  <c r="Z1834" i="1" s="1"/>
  <c r="H3261" i="1"/>
  <c r="Z3261" i="1" s="1"/>
  <c r="H1884" i="1"/>
  <c r="Z1884" i="1" s="1"/>
  <c r="H2494" i="1"/>
  <c r="Z2494" i="1" s="1"/>
  <c r="H2867" i="1"/>
  <c r="Z2867" i="1" s="1"/>
  <c r="H176" i="1"/>
  <c r="Z176" i="1" s="1"/>
  <c r="H1653" i="1"/>
  <c r="Z1653" i="1" s="1"/>
  <c r="H2525" i="1"/>
  <c r="Z2525" i="1" s="1"/>
  <c r="H815" i="1"/>
  <c r="Z815" i="1" s="1"/>
  <c r="H1818" i="1"/>
  <c r="Z1818" i="1" s="1"/>
  <c r="H1182" i="1"/>
  <c r="Z1182" i="1" s="1"/>
  <c r="H1306" i="1"/>
  <c r="Z1306" i="1" s="1"/>
  <c r="H1581" i="1"/>
  <c r="Z1581" i="1" s="1"/>
  <c r="H2849" i="1"/>
  <c r="Z2849" i="1" s="1"/>
  <c r="H1320" i="1"/>
  <c r="Z1320" i="1" s="1"/>
  <c r="H1597" i="1"/>
  <c r="Z1597" i="1" s="1"/>
  <c r="H1703" i="1"/>
  <c r="Z1703" i="1" s="1"/>
  <c r="H670" i="1"/>
  <c r="Z670" i="1" s="1"/>
  <c r="H2715" i="1"/>
  <c r="Z2715" i="1" s="1"/>
  <c r="H719" i="1"/>
  <c r="Z719" i="1" s="1"/>
  <c r="H1495" i="1"/>
  <c r="Z1495" i="1" s="1"/>
  <c r="H2326" i="1"/>
  <c r="Z2326" i="1" s="1"/>
  <c r="H627" i="1"/>
  <c r="Z627" i="1" s="1"/>
  <c r="H2141" i="1"/>
  <c r="Z2141" i="1" s="1"/>
  <c r="H803" i="1"/>
  <c r="Z803" i="1" s="1"/>
  <c r="H2663" i="1"/>
  <c r="Z2663" i="1" s="1"/>
  <c r="H584" i="1"/>
  <c r="Z584" i="1" s="1"/>
  <c r="H698" i="1"/>
  <c r="Z698" i="1" s="1"/>
  <c r="H3280" i="1"/>
  <c r="Z3280" i="1" s="1"/>
  <c r="H3130" i="1"/>
  <c r="Z3130" i="1" s="1"/>
  <c r="H2960" i="1"/>
  <c r="Z2960" i="1" s="1"/>
  <c r="H2704" i="1"/>
  <c r="Z2704" i="1" s="1"/>
  <c r="H648" i="1"/>
  <c r="Z648" i="1" s="1"/>
  <c r="H2078" i="1"/>
  <c r="Z2078" i="1" s="1"/>
  <c r="H2674" i="1"/>
  <c r="Z2674" i="1" s="1"/>
  <c r="H580" i="1"/>
  <c r="Z580" i="1" s="1"/>
  <c r="H3166" i="1"/>
  <c r="Z3166" i="1" s="1"/>
  <c r="H1143" i="1"/>
  <c r="Z1143" i="1" s="1"/>
  <c r="H38" i="1"/>
  <c r="Z38" i="1" s="1"/>
  <c r="H2702" i="1"/>
  <c r="Z2702" i="1" s="1"/>
  <c r="H1494" i="1"/>
  <c r="Z1494" i="1" s="1"/>
  <c r="H1658" i="1"/>
  <c r="Z1658" i="1" s="1"/>
  <c r="H2706" i="1"/>
  <c r="Z2706" i="1" s="1"/>
  <c r="H534" i="1"/>
  <c r="Z534" i="1" s="1"/>
  <c r="H813" i="1"/>
  <c r="Z813" i="1" s="1"/>
  <c r="H2876" i="1"/>
  <c r="Z2876" i="1" s="1"/>
  <c r="H1505" i="1"/>
  <c r="Z1505" i="1" s="1"/>
  <c r="H56" i="1"/>
  <c r="Z56" i="1" s="1"/>
  <c r="H1489" i="1"/>
  <c r="Z1489" i="1" s="1"/>
  <c r="H2009" i="1"/>
  <c r="Z2009" i="1" s="1"/>
  <c r="H647" i="1"/>
  <c r="Z647" i="1" s="1"/>
  <c r="H1331" i="1"/>
  <c r="Z1331" i="1" s="1"/>
  <c r="H2924" i="1"/>
  <c r="Z2924" i="1" s="1"/>
  <c r="H3200" i="1"/>
  <c r="Z3200" i="1" s="1"/>
  <c r="H1580" i="1"/>
  <c r="Z1580" i="1" s="1"/>
  <c r="H1705" i="1"/>
  <c r="Z1705" i="1" s="1"/>
  <c r="H1392" i="1"/>
  <c r="Z1392" i="1" s="1"/>
  <c r="H1654" i="1"/>
  <c r="Z1654" i="1" s="1"/>
  <c r="H1329" i="1"/>
  <c r="Z1329" i="1" s="1"/>
  <c r="H1839" i="1"/>
  <c r="Z1839" i="1" s="1"/>
  <c r="H3036" i="1"/>
  <c r="Z3036" i="1" s="1"/>
  <c r="H432" i="1"/>
  <c r="Z432" i="1" s="1"/>
  <c r="H1034" i="1"/>
  <c r="Z1034" i="1" s="1"/>
  <c r="H805" i="1"/>
  <c r="Z805" i="1" s="1"/>
  <c r="H2725" i="1"/>
  <c r="Z2725" i="1" s="1"/>
  <c r="H2075" i="1"/>
  <c r="Z2075" i="1" s="1"/>
  <c r="H1475" i="1"/>
  <c r="Z1475" i="1" s="1"/>
  <c r="H686" i="1"/>
  <c r="Z686" i="1" s="1"/>
  <c r="H634" i="1"/>
  <c r="Z634" i="1" s="1"/>
  <c r="H1140" i="1"/>
  <c r="Z1140" i="1" s="1"/>
  <c r="H1317" i="1"/>
  <c r="Z1317" i="1" s="1"/>
  <c r="H802" i="1"/>
  <c r="Z802" i="1" s="1"/>
  <c r="H750" i="1"/>
  <c r="Z750" i="1" s="1"/>
  <c r="H3039" i="1"/>
  <c r="Z3039" i="1" s="1"/>
  <c r="H1566" i="1"/>
  <c r="Z1566" i="1" s="1"/>
  <c r="H80" i="1"/>
  <c r="Z80" i="1" s="1"/>
  <c r="H3283" i="1"/>
  <c r="Z3283" i="1" s="1"/>
  <c r="H763" i="1"/>
  <c r="Z763" i="1" s="1"/>
  <c r="H3035" i="1"/>
  <c r="Z3035" i="1" s="1"/>
  <c r="H2709" i="1"/>
  <c r="Z2709" i="1" s="1"/>
  <c r="H1314" i="1"/>
  <c r="Z1314" i="1" s="1"/>
  <c r="H1609" i="1"/>
  <c r="Z1609" i="1" s="1"/>
  <c r="H1013" i="1"/>
  <c r="Z1013" i="1" s="1"/>
  <c r="H2714" i="1"/>
  <c r="Z2714" i="1" s="1"/>
  <c r="H2716" i="1"/>
  <c r="Z2716" i="1" s="1"/>
  <c r="H712" i="1"/>
  <c r="Z712" i="1" s="1"/>
  <c r="H2713" i="1"/>
  <c r="Z2713" i="1" s="1"/>
  <c r="H1256" i="1"/>
  <c r="Z1256" i="1" s="1"/>
  <c r="H2720" i="1"/>
  <c r="Z2720" i="1" s="1"/>
  <c r="H3238" i="1"/>
  <c r="Z3238" i="1" s="1"/>
  <c r="H1841" i="1"/>
  <c r="Z1841" i="1" s="1"/>
  <c r="H3307" i="1"/>
  <c r="Z3307" i="1" s="1"/>
  <c r="H2839" i="1"/>
  <c r="Z2839" i="1" s="1"/>
  <c r="H51" i="1"/>
  <c r="Z51" i="1" s="1"/>
  <c r="H2556" i="1"/>
  <c r="Z2556" i="1" s="1"/>
  <c r="H100" i="1"/>
  <c r="Z100" i="1" s="1"/>
  <c r="H2926" i="1"/>
  <c r="Z2926" i="1" s="1"/>
  <c r="H1189" i="1"/>
  <c r="Z1189" i="1" s="1"/>
  <c r="H2712" i="1"/>
  <c r="Z2712" i="1" s="1"/>
  <c r="H656" i="1"/>
  <c r="Z656" i="1" s="1"/>
  <c r="H724" i="1"/>
  <c r="Z724" i="1" s="1"/>
  <c r="H70" i="1"/>
  <c r="Z70" i="1" s="1"/>
  <c r="H3352" i="1"/>
  <c r="Z3352" i="1" s="1"/>
  <c r="H3128" i="1"/>
  <c r="Z3128" i="1" s="1"/>
  <c r="H3028" i="1"/>
  <c r="Z3028" i="1" s="1"/>
  <c r="H3025" i="1"/>
  <c r="Z3025" i="1" s="1"/>
  <c r="H2007" i="1"/>
  <c r="Z2007" i="1" s="1"/>
  <c r="H673" i="1"/>
  <c r="Z673" i="1" s="1"/>
  <c r="H3236" i="1"/>
  <c r="Z3236" i="1" s="1"/>
  <c r="H2137" i="1"/>
  <c r="Z2137" i="1" s="1"/>
  <c r="H2708" i="1"/>
  <c r="Z2708" i="1" s="1"/>
  <c r="H101" i="1"/>
  <c r="Z101" i="1" s="1"/>
  <c r="H1236" i="1"/>
  <c r="Z1236" i="1" s="1"/>
  <c r="H173" i="1"/>
  <c r="Z173" i="1" s="1"/>
  <c r="H3354" i="1"/>
  <c r="Z3354" i="1" s="1"/>
  <c r="H1032" i="1"/>
  <c r="Z1032" i="1" s="1"/>
  <c r="H3034" i="1"/>
  <c r="Z3034" i="1" s="1"/>
  <c r="H3047" i="1"/>
  <c r="Z3047" i="1" s="1"/>
  <c r="H23" i="1"/>
  <c r="Z23" i="1" s="1"/>
  <c r="H549" i="1"/>
  <c r="Z549" i="1" s="1"/>
  <c r="H1630" i="1"/>
  <c r="Z1630" i="1" s="1"/>
  <c r="H717" i="1"/>
  <c r="Z717" i="1" s="1"/>
  <c r="H2275" i="1"/>
  <c r="Z2275" i="1" s="1"/>
  <c r="H2721" i="1"/>
  <c r="Z2721" i="1" s="1"/>
  <c r="H2929" i="1"/>
  <c r="Z2929" i="1" s="1"/>
  <c r="H1271" i="1"/>
  <c r="Z1271" i="1" s="1"/>
  <c r="H1969" i="1"/>
  <c r="Z1969" i="1" s="1"/>
  <c r="H3294" i="1"/>
  <c r="Z3294" i="1" s="1"/>
  <c r="H3337" i="1"/>
  <c r="Z3337" i="1" s="1"/>
  <c r="H3041" i="1"/>
  <c r="Z3041" i="1" s="1"/>
  <c r="H1611" i="1"/>
  <c r="Z1611" i="1" s="1"/>
  <c r="H2729" i="1"/>
  <c r="Z2729" i="1" s="1"/>
  <c r="H707" i="1"/>
  <c r="Z707" i="1" s="1"/>
  <c r="H2260" i="1"/>
  <c r="Z2260" i="1" s="1"/>
  <c r="H1966" i="1"/>
  <c r="Z1966" i="1" s="1"/>
  <c r="H2666" i="1"/>
  <c r="Z2666" i="1" s="1"/>
  <c r="H816" i="1"/>
  <c r="Z816" i="1" s="1"/>
  <c r="H1737" i="1"/>
  <c r="Z1737" i="1" s="1"/>
  <c r="H1455" i="1"/>
  <c r="Z1455" i="1" s="1"/>
  <c r="H1474" i="1"/>
  <c r="Z1474" i="1" s="1"/>
  <c r="H2710" i="1"/>
  <c r="Z2710" i="1" s="1"/>
  <c r="H3344" i="1"/>
  <c r="Z3344" i="1" s="1"/>
  <c r="H716" i="1"/>
  <c r="Z716" i="1" s="1"/>
  <c r="H2421" i="1"/>
  <c r="Z2421" i="1" s="1"/>
  <c r="H713" i="1"/>
  <c r="Z713" i="1" s="1"/>
  <c r="H1150" i="1"/>
  <c r="Z1150" i="1" s="1"/>
  <c r="H2600" i="1"/>
  <c r="Z2600" i="1" s="1"/>
  <c r="H721" i="1"/>
  <c r="Z721" i="1" s="1"/>
  <c r="H2792" i="1"/>
  <c r="Z2792" i="1" s="1"/>
  <c r="H2686" i="1"/>
  <c r="Z2686" i="1" s="1"/>
  <c r="H1623" i="1"/>
  <c r="Z1623" i="1" s="1"/>
  <c r="H715" i="1"/>
  <c r="Z715" i="1" s="1"/>
  <c r="H662" i="1"/>
  <c r="Z662" i="1" s="1"/>
  <c r="H850" i="1"/>
  <c r="Z850" i="1" s="1"/>
  <c r="H214" i="1"/>
  <c r="Z214" i="1" s="1"/>
  <c r="H2257" i="1"/>
  <c r="Z2257" i="1" s="1"/>
  <c r="H791" i="1"/>
  <c r="Z791" i="1" s="1"/>
  <c r="H3168" i="1"/>
  <c r="Z3168" i="1" s="1"/>
  <c r="H3242" i="1"/>
  <c r="Z3242" i="1" s="1"/>
  <c r="H2034" i="1"/>
  <c r="Z2034" i="1" s="1"/>
  <c r="H592" i="1"/>
  <c r="Z592" i="1" s="1"/>
  <c r="H1202" i="1"/>
  <c r="Z1202" i="1" s="1"/>
  <c r="H2724" i="1"/>
  <c r="Z2724" i="1" s="1"/>
  <c r="H2337" i="1"/>
  <c r="Z2337" i="1" s="1"/>
  <c r="H2147" i="1"/>
  <c r="Z2147" i="1" s="1"/>
  <c r="H811" i="1"/>
  <c r="Z811" i="1" s="1"/>
  <c r="H3308" i="1"/>
  <c r="Z3308" i="1" s="1"/>
  <c r="H2742" i="1"/>
  <c r="Z2742" i="1" s="1"/>
  <c r="H2879" i="1"/>
  <c r="Z2879" i="1" s="1"/>
  <c r="H1855" i="1"/>
  <c r="Z1855" i="1" s="1"/>
  <c r="H1919" i="1"/>
  <c r="Z1919" i="1" s="1"/>
  <c r="H718" i="1"/>
  <c r="Z718" i="1" s="1"/>
  <c r="H2112" i="1"/>
  <c r="Z2112" i="1" s="1"/>
  <c r="H1859" i="1"/>
  <c r="Z1859" i="1" s="1"/>
  <c r="H425" i="1"/>
  <c r="Z425" i="1" s="1"/>
  <c r="H2617" i="1"/>
  <c r="Z2617" i="1" s="1"/>
  <c r="H3356" i="1"/>
  <c r="Z3356" i="1" s="1"/>
  <c r="H1391" i="1"/>
  <c r="Z1391" i="1" s="1"/>
  <c r="H2606" i="1"/>
  <c r="Z2606" i="1" s="1"/>
  <c r="H1945" i="1"/>
  <c r="Z1945" i="1" s="1"/>
  <c r="H588" i="1"/>
  <c r="Z588" i="1" s="1"/>
  <c r="H2722" i="1"/>
  <c r="Z2722" i="1" s="1"/>
  <c r="H1860" i="1"/>
  <c r="Z1860" i="1" s="1"/>
  <c r="H684" i="1"/>
  <c r="Z684" i="1" s="1"/>
  <c r="H1822" i="1"/>
  <c r="Z1822" i="1" s="1"/>
  <c r="H679" i="1"/>
  <c r="Z679" i="1" s="1"/>
  <c r="H2146" i="1"/>
  <c r="Z2146" i="1" s="1"/>
  <c r="H27" i="1"/>
  <c r="Z27" i="1" s="1"/>
  <c r="H2780" i="1"/>
  <c r="Z2780" i="1" s="1"/>
  <c r="H1141" i="1"/>
  <c r="Z1141" i="1" s="1"/>
  <c r="H682" i="1"/>
  <c r="Z682" i="1" s="1"/>
  <c r="H687" i="1"/>
  <c r="Z687" i="1" s="1"/>
  <c r="H276" i="1"/>
  <c r="Z276" i="1" s="1"/>
  <c r="H583" i="1"/>
  <c r="Z583" i="1" s="1"/>
  <c r="H1012" i="1"/>
  <c r="Z1012" i="1" s="1"/>
  <c r="H2726" i="1"/>
  <c r="Z2726" i="1" s="1"/>
  <c r="H1249" i="1"/>
  <c r="Z1249" i="1" s="1"/>
  <c r="H826" i="1"/>
  <c r="Z826" i="1" s="1"/>
  <c r="H2153" i="1"/>
  <c r="Z2153" i="1" s="1"/>
  <c r="H681" i="1"/>
  <c r="Z681" i="1" s="1"/>
  <c r="H2727" i="1"/>
  <c r="Z2727" i="1" s="1"/>
  <c r="H1851" i="1"/>
  <c r="Z1851" i="1" s="1"/>
  <c r="H2165" i="1"/>
  <c r="Z2165" i="1" s="1"/>
  <c r="H3208" i="1"/>
  <c r="Z3208" i="1" s="1"/>
  <c r="H1477" i="1"/>
  <c r="Z1477" i="1" s="1"/>
  <c r="H2605" i="1"/>
  <c r="Z2605" i="1" s="1"/>
  <c r="H3229" i="1"/>
  <c r="Z3229" i="1" s="1"/>
  <c r="H1811" i="1"/>
  <c r="Z1811" i="1" s="1"/>
  <c r="H792" i="1"/>
  <c r="Z792" i="1" s="1"/>
  <c r="H2195" i="1"/>
  <c r="Z2195" i="1" s="1"/>
  <c r="H1515" i="1"/>
  <c r="Z1515" i="1" s="1"/>
  <c r="H1537" i="1"/>
  <c r="Z1537" i="1" s="1"/>
  <c r="H3045" i="1"/>
  <c r="Z3045" i="1" s="1"/>
  <c r="H2261" i="1"/>
  <c r="Z2261" i="1" s="1"/>
  <c r="H3306" i="1"/>
  <c r="Z3306" i="1" s="1"/>
  <c r="H1473" i="1"/>
  <c r="Z1473" i="1" s="1"/>
  <c r="H828" i="1"/>
  <c r="Z828" i="1" s="1"/>
  <c r="H3042" i="1"/>
  <c r="Z3042" i="1" s="1"/>
  <c r="H2933" i="1"/>
  <c r="Z2933" i="1" s="1"/>
  <c r="H1854" i="1"/>
  <c r="Z1854" i="1" s="1"/>
  <c r="H3231" i="1"/>
  <c r="Z3231" i="1" s="1"/>
  <c r="H426" i="1"/>
  <c r="Z426" i="1" s="1"/>
  <c r="H1222" i="1"/>
  <c r="Z1222" i="1" s="1"/>
  <c r="H2781" i="1"/>
  <c r="Z2781" i="1" s="1"/>
  <c r="H3264" i="1"/>
  <c r="Z3264" i="1" s="1"/>
  <c r="H2166" i="1"/>
  <c r="Z2166" i="1" s="1"/>
  <c r="H1924" i="1"/>
  <c r="Z1924" i="1" s="1"/>
  <c r="H2284" i="1"/>
  <c r="Z2284" i="1" s="1"/>
  <c r="H1640" i="1"/>
  <c r="Z1640" i="1" s="1"/>
  <c r="H2934" i="1"/>
  <c r="Z2934" i="1" s="1"/>
  <c r="H2148" i="1"/>
  <c r="Z2148" i="1" s="1"/>
  <c r="H2782" i="1"/>
  <c r="Z2782" i="1" s="1"/>
  <c r="H1316" i="1"/>
  <c r="Z1316" i="1" s="1"/>
  <c r="H820" i="1"/>
  <c r="Z820" i="1" s="1"/>
  <c r="H65" i="1"/>
  <c r="Z65" i="1" s="1"/>
  <c r="H2026" i="1"/>
  <c r="Z2026" i="1" s="1"/>
  <c r="H2350" i="1"/>
  <c r="Z2350" i="1" s="1"/>
  <c r="H2340" i="1"/>
  <c r="Z2340" i="1" s="1"/>
  <c r="H431" i="1"/>
  <c r="Z431" i="1" s="1"/>
  <c r="H3292" i="1"/>
  <c r="Z3292" i="1" s="1"/>
  <c r="H821" i="1"/>
  <c r="Z821" i="1" s="1"/>
  <c r="H3289" i="1"/>
  <c r="Z3289" i="1" s="1"/>
  <c r="H3225" i="1"/>
  <c r="Z3225" i="1" s="1"/>
  <c r="H2171" i="1"/>
  <c r="Z2171" i="1" s="1"/>
  <c r="H1863" i="1"/>
  <c r="Z1863" i="1" s="1"/>
  <c r="H3044" i="1"/>
  <c r="Z3044" i="1" s="1"/>
  <c r="H3037" i="1"/>
  <c r="Z3037" i="1" s="1"/>
  <c r="H1458" i="1"/>
  <c r="Z1458" i="1" s="1"/>
  <c r="H825" i="1"/>
  <c r="Z825" i="1" s="1"/>
  <c r="H822" i="1"/>
  <c r="Z822" i="1" s="1"/>
  <c r="H1601" i="1"/>
  <c r="Z1601" i="1" s="1"/>
  <c r="H2150" i="1"/>
  <c r="Z2150" i="1" s="1"/>
  <c r="H817" i="1"/>
  <c r="Z817" i="1" s="1"/>
  <c r="H1598" i="1"/>
  <c r="Z1598" i="1" s="1"/>
  <c r="H1558" i="1"/>
  <c r="Z1558" i="1" s="1"/>
  <c r="H1548" i="1"/>
  <c r="Z1548" i="1" s="1"/>
  <c r="H663" i="1"/>
  <c r="Z663" i="1" s="1"/>
  <c r="H3227" i="1"/>
  <c r="Z3227" i="1" s="1"/>
  <c r="H428" i="1"/>
  <c r="Z428" i="1" s="1"/>
  <c r="H2291" i="1"/>
  <c r="Z2291" i="1" s="1"/>
  <c r="H3043" i="1"/>
  <c r="Z3043" i="1" s="1"/>
  <c r="H653" i="1"/>
  <c r="Z653" i="1" s="1"/>
  <c r="H2851" i="1"/>
  <c r="Z2851" i="1" s="1"/>
  <c r="H1550" i="1"/>
  <c r="Z1550" i="1" s="1"/>
  <c r="H1842" i="1"/>
  <c r="Z1842" i="1" s="1"/>
  <c r="H2755" i="1"/>
  <c r="Z2755" i="1" s="1"/>
  <c r="H1588" i="1"/>
  <c r="Z1588" i="1" s="1"/>
  <c r="H1251" i="1"/>
  <c r="Z1251" i="1" s="1"/>
  <c r="H2793" i="1"/>
  <c r="Z2793" i="1" s="1"/>
  <c r="H2035" i="1"/>
  <c r="Z2035" i="1" s="1"/>
  <c r="H2162" i="1"/>
  <c r="Z2162" i="1" s="1"/>
  <c r="H2152" i="1"/>
  <c r="Z2152" i="1" s="1"/>
  <c r="H379" i="1"/>
  <c r="Z379" i="1" s="1"/>
  <c r="H3241" i="1"/>
  <c r="Z3241" i="1" s="1"/>
  <c r="H2268" i="1"/>
  <c r="Z2268" i="1" s="1"/>
  <c r="H1287" i="1"/>
  <c r="Z1287" i="1" s="1"/>
  <c r="H1310" i="1"/>
  <c r="Z1310" i="1" s="1"/>
  <c r="H365" i="1"/>
  <c r="Z365" i="1" s="1"/>
  <c r="H2779" i="1"/>
  <c r="Z2779" i="1" s="1"/>
  <c r="H2608" i="1"/>
  <c r="Z2608" i="1" s="1"/>
  <c r="H2767" i="1"/>
  <c r="Z2767" i="1" s="1"/>
  <c r="H1921" i="1"/>
  <c r="Z1921" i="1" s="1"/>
  <c r="H1226" i="1"/>
  <c r="Z1226" i="1" s="1"/>
  <c r="H3301" i="1"/>
  <c r="Z3301" i="1" s="1"/>
  <c r="H2270" i="1"/>
  <c r="Z2270" i="1" s="1"/>
  <c r="H43" i="1"/>
  <c r="Z43" i="1" s="1"/>
  <c r="H1746" i="1"/>
  <c r="Z1746" i="1" s="1"/>
  <c r="H2024" i="1"/>
  <c r="Z2024" i="1" s="1"/>
  <c r="H2289" i="1"/>
  <c r="Z2289" i="1" s="1"/>
  <c r="H2985" i="1"/>
  <c r="Z2985" i="1" s="1"/>
  <c r="H1812" i="1"/>
  <c r="Z1812" i="1" s="1"/>
  <c r="H2768" i="1"/>
  <c r="Z2768" i="1" s="1"/>
  <c r="H387" i="1"/>
  <c r="Z387" i="1" s="1"/>
  <c r="H380" i="1"/>
  <c r="Z380" i="1" s="1"/>
  <c r="H1456" i="1"/>
  <c r="Z1456" i="1" s="1"/>
  <c r="H2160" i="1"/>
  <c r="Z2160" i="1" s="1"/>
  <c r="H2277" i="1"/>
  <c r="Z2277" i="1" s="1"/>
  <c r="H1539" i="1"/>
  <c r="Z1539" i="1" s="1"/>
  <c r="H1836" i="1"/>
  <c r="Z1836" i="1" s="1"/>
  <c r="H2614" i="1"/>
  <c r="Z2614" i="1" s="1"/>
  <c r="H62" i="1"/>
  <c r="Z62" i="1" s="1"/>
  <c r="H654" i="1"/>
  <c r="Z654" i="1" s="1"/>
  <c r="H1739" i="1"/>
  <c r="Z1739" i="1" s="1"/>
  <c r="H391" i="1"/>
  <c r="Z391" i="1" s="1"/>
  <c r="H199" i="1"/>
  <c r="Z199" i="1" s="1"/>
  <c r="H2338" i="1"/>
  <c r="Z2338" i="1" s="1"/>
  <c r="H3298" i="1"/>
  <c r="Z3298" i="1" s="1"/>
  <c r="H221" i="1"/>
  <c r="Z221" i="1" s="1"/>
  <c r="H2777" i="1"/>
  <c r="Z2777" i="1" s="1"/>
  <c r="H2775" i="1"/>
  <c r="Z2775" i="1" s="1"/>
  <c r="H1315" i="1"/>
  <c r="Z1315" i="1" s="1"/>
  <c r="H1745" i="1"/>
  <c r="Z1745" i="1" s="1"/>
  <c r="H1977" i="1"/>
  <c r="Z1977" i="1" s="1"/>
  <c r="H1234" i="1"/>
  <c r="Z1234" i="1" s="1"/>
  <c r="H1584" i="1"/>
  <c r="Z1584" i="1" s="1"/>
  <c r="H3305" i="1"/>
  <c r="Z3305" i="1" s="1"/>
  <c r="H1591" i="1"/>
  <c r="Z1591" i="1" s="1"/>
  <c r="H32" i="1"/>
  <c r="Z32" i="1" s="1"/>
  <c r="H1219" i="1"/>
  <c r="Z1219" i="1" s="1"/>
  <c r="H60" i="1"/>
  <c r="Z60" i="1" s="1"/>
  <c r="H2173" i="1"/>
  <c r="Z2173" i="1" s="1"/>
  <c r="H2601" i="1"/>
  <c r="Z2601" i="1" s="1"/>
  <c r="H1551" i="1"/>
  <c r="Z1551" i="1" s="1"/>
  <c r="H1810" i="1"/>
  <c r="Z1810" i="1" s="1"/>
  <c r="H3368" i="1"/>
  <c r="Z3368" i="1" s="1"/>
  <c r="H3329" i="1"/>
  <c r="Z3329" i="1" s="1"/>
  <c r="H2599" i="1"/>
  <c r="Z2599" i="1" s="1"/>
  <c r="H649" i="1"/>
  <c r="Z649" i="1" s="1"/>
  <c r="H2179" i="1"/>
  <c r="Z2179" i="1" s="1"/>
  <c r="H2158" i="1"/>
  <c r="Z2158" i="1" s="1"/>
  <c r="H2287" i="1"/>
  <c r="Z2287" i="1" s="1"/>
  <c r="H2480" i="1"/>
  <c r="Z2480" i="1" s="1"/>
  <c r="H1197" i="1"/>
  <c r="Z1197" i="1" s="1"/>
  <c r="H2931" i="1"/>
  <c r="Z2931" i="1" s="1"/>
  <c r="H2771" i="1"/>
  <c r="Z2771" i="1" s="1"/>
  <c r="H3303" i="1"/>
  <c r="Z3303" i="1" s="1"/>
  <c r="H1932" i="1"/>
  <c r="Z1932" i="1" s="1"/>
  <c r="H1463" i="1"/>
  <c r="Z1463" i="1" s="1"/>
  <c r="H3341" i="1"/>
  <c r="Z3341" i="1" s="1"/>
  <c r="H3318" i="1"/>
  <c r="Z3318" i="1" s="1"/>
  <c r="H2138" i="1"/>
  <c r="Z2138" i="1" s="1"/>
  <c r="H2866" i="1"/>
  <c r="Z2866" i="1" s="1"/>
  <c r="H61" i="1"/>
  <c r="Z61" i="1" s="1"/>
  <c r="H2770" i="1"/>
  <c r="Z2770" i="1" s="1"/>
  <c r="H2176" i="1"/>
  <c r="Z2176" i="1" s="1"/>
  <c r="H1244" i="1"/>
  <c r="Z1244" i="1" s="1"/>
  <c r="H2615" i="1"/>
  <c r="Z2615" i="1" s="1"/>
  <c r="H2616" i="1"/>
  <c r="Z2616" i="1" s="1"/>
  <c r="H1179" i="1"/>
  <c r="Z1179" i="1" s="1"/>
  <c r="H2783" i="1"/>
  <c r="Z2783" i="1" s="1"/>
  <c r="H392" i="1"/>
  <c r="Z392" i="1" s="1"/>
  <c r="H389" i="1"/>
  <c r="Z389" i="1" s="1"/>
  <c r="H2613" i="1"/>
  <c r="Z2613" i="1" s="1"/>
  <c r="H1560" i="1"/>
  <c r="Z1560" i="1" s="1"/>
  <c r="H640" i="1"/>
  <c r="Z640" i="1" s="1"/>
  <c r="H2612" i="1"/>
  <c r="Z2612" i="1" s="1"/>
  <c r="H58" i="1"/>
  <c r="Z58" i="1" s="1"/>
  <c r="H193" i="1"/>
  <c r="Z193" i="1" s="1"/>
  <c r="H2197" i="1"/>
  <c r="Z2197" i="1" s="1"/>
  <c r="H2255" i="1"/>
  <c r="Z2255" i="1" s="1"/>
  <c r="H2778" i="1"/>
  <c r="Z2778" i="1" s="1"/>
  <c r="H2185" i="1"/>
  <c r="Z2185" i="1" s="1"/>
  <c r="H81" i="1"/>
  <c r="Z81" i="1" s="1"/>
  <c r="H2772" i="1"/>
  <c r="Z2772" i="1" s="1"/>
  <c r="H3299" i="1"/>
  <c r="Z3299" i="1" s="1"/>
  <c r="H2927" i="1"/>
  <c r="Z2927" i="1" s="1"/>
  <c r="H2774" i="1"/>
  <c r="Z2774" i="1" s="1"/>
  <c r="H1976" i="1"/>
  <c r="Z1976" i="1" s="1"/>
  <c r="H1469" i="1"/>
  <c r="Z1469" i="1" s="1"/>
  <c r="H2032" i="1"/>
  <c r="Z2032" i="1" s="1"/>
  <c r="H2959" i="1"/>
  <c r="Z2959" i="1" s="1"/>
  <c r="H1934" i="1"/>
  <c r="Z1934" i="1" s="1"/>
  <c r="H2267" i="1"/>
  <c r="Z2267" i="1" s="1"/>
  <c r="H1742" i="1"/>
  <c r="Z1742" i="1" s="1"/>
  <c r="H3313" i="1"/>
  <c r="Z3313" i="1" s="1"/>
  <c r="H376" i="1"/>
  <c r="Z376" i="1" s="1"/>
  <c r="H390" i="1"/>
  <c r="Z390" i="1" s="1"/>
  <c r="H2273" i="1"/>
  <c r="Z2273" i="1" s="1"/>
  <c r="H202" i="1"/>
  <c r="Z202" i="1" s="1"/>
  <c r="H123" i="1"/>
  <c r="Z123" i="1" s="1"/>
  <c r="H1553" i="1"/>
  <c r="Z1553" i="1" s="1"/>
  <c r="H650" i="1"/>
  <c r="Z650" i="1" s="1"/>
  <c r="H643" i="1"/>
  <c r="Z643" i="1" s="1"/>
  <c r="H1988" i="1"/>
  <c r="Z1988" i="1" s="1"/>
  <c r="H207" i="1"/>
  <c r="Z207" i="1" s="1"/>
  <c r="H2795" i="1"/>
  <c r="Z2795" i="1" s="1"/>
  <c r="H1875" i="1"/>
  <c r="Z1875" i="1" s="1"/>
  <c r="H2791" i="1"/>
  <c r="Z2791" i="1" s="1"/>
  <c r="H1986" i="1"/>
  <c r="Z1986" i="1" s="1"/>
  <c r="H2036" i="1"/>
  <c r="Z2036" i="1" s="1"/>
  <c r="H2241" i="1"/>
  <c r="Z2241" i="1" s="1"/>
  <c r="H2039" i="1"/>
  <c r="Z2039" i="1" s="1"/>
  <c r="H2033" i="1"/>
  <c r="Z2033" i="1" s="1"/>
  <c r="H2191" i="1"/>
  <c r="Z2191" i="1" s="1"/>
  <c r="H2031" i="1"/>
  <c r="Z2031" i="1" s="1"/>
  <c r="H122" i="1"/>
  <c r="Z122" i="1" s="1"/>
  <c r="H2183" i="1"/>
  <c r="Z2183" i="1" s="1"/>
  <c r="H388" i="1"/>
  <c r="Z388" i="1" s="1"/>
  <c r="H2030" i="1"/>
  <c r="Z2030" i="1" s="1"/>
  <c r="H2789" i="1"/>
  <c r="Z2789" i="1" s="1"/>
  <c r="H1461" i="1"/>
  <c r="Z1461" i="1" s="1"/>
  <c r="H1886" i="1"/>
  <c r="Z1886" i="1" s="1"/>
  <c r="H201" i="1"/>
  <c r="Z201" i="1" s="1"/>
  <c r="H2788" i="1"/>
  <c r="Z2788" i="1" s="1"/>
  <c r="H1480" i="1"/>
  <c r="Z1480" i="1" s="1"/>
  <c r="H2194" i="1"/>
  <c r="Z2194" i="1" s="1"/>
  <c r="H2786" i="1"/>
  <c r="Z2786" i="1" s="1"/>
  <c r="H2290" i="1"/>
  <c r="Z2290" i="1" s="1"/>
  <c r="H1835" i="1"/>
  <c r="Z1835" i="1" s="1"/>
  <c r="H2292" i="1"/>
  <c r="Z2292" i="1" s="1"/>
  <c r="H1144" i="1"/>
  <c r="Z1144" i="1" s="1"/>
  <c r="H587" i="1"/>
  <c r="Z587" i="1" s="1"/>
  <c r="H2957" i="1"/>
  <c r="Z2957" i="1" s="1"/>
  <c r="H2787" i="1"/>
  <c r="Z2787" i="1" s="1"/>
  <c r="H2610" i="1"/>
  <c r="Z2610" i="1" s="1"/>
  <c r="H1212" i="1"/>
  <c r="Z1212" i="1" s="1"/>
  <c r="H1467" i="1"/>
  <c r="Z1467" i="1" s="1"/>
  <c r="H1204" i="1"/>
  <c r="Z1204" i="1" s="1"/>
  <c r="H1459" i="1"/>
  <c r="Z1459" i="1" s="1"/>
  <c r="H1460" i="1"/>
  <c r="Z1460" i="1" s="1"/>
  <c r="H2168" i="1"/>
  <c r="Z2168" i="1" s="1"/>
  <c r="H2029" i="1"/>
  <c r="Z2029" i="1" s="1"/>
  <c r="H1218" i="1"/>
  <c r="Z1218" i="1" s="1"/>
  <c r="H385" i="1"/>
  <c r="Z385" i="1" s="1"/>
  <c r="H1198" i="1"/>
  <c r="Z1198" i="1" s="1"/>
  <c r="H641" i="1"/>
  <c r="Z641" i="1" s="1"/>
  <c r="H1528" i="1"/>
  <c r="Z1528" i="1" s="1"/>
  <c r="H2279" i="1"/>
  <c r="Z2279" i="1" s="1"/>
  <c r="H3385" i="1"/>
  <c r="Z3385" i="1" s="1"/>
  <c r="H639" i="1"/>
  <c r="Z639" i="1" s="1"/>
  <c r="H3386" i="1"/>
  <c r="Z3386" i="1" s="1"/>
  <c r="H1211" i="1"/>
  <c r="Z1211" i="1" s="1"/>
  <c r="H2274" i="1"/>
  <c r="Z2274" i="1" s="1"/>
  <c r="H3114" i="1"/>
  <c r="Z3114" i="1" s="1"/>
  <c r="H1820" i="1"/>
  <c r="Z1820" i="1" s="1"/>
  <c r="H2288" i="1"/>
  <c r="Z2288" i="1" s="1"/>
  <c r="H1629" i="1"/>
  <c r="Z1629" i="1" s="1"/>
  <c r="H1472" i="1"/>
  <c r="Z1472" i="1" s="1"/>
  <c r="H2278" i="1"/>
  <c r="Z2278" i="1" s="1"/>
  <c r="H3382" i="1"/>
  <c r="Z3382" i="1" s="1"/>
  <c r="H2948" i="1"/>
  <c r="Z2948" i="1" s="1"/>
  <c r="H1069" i="1"/>
  <c r="Z1069" i="1" s="1"/>
  <c r="H3383" i="1"/>
  <c r="Z3383" i="1" s="1"/>
  <c r="H1215" i="1"/>
  <c r="Z1215" i="1" s="1"/>
  <c r="H2946" i="1"/>
  <c r="Z2946" i="1" s="1"/>
  <c r="H1213" i="1"/>
  <c r="Z1213" i="1" s="1"/>
  <c r="H1223" i="1"/>
  <c r="Z1223" i="1" s="1"/>
  <c r="H1284" i="1"/>
  <c r="Z1284" i="1" s="1"/>
  <c r="H1221" i="1"/>
  <c r="Z1221" i="1" s="1"/>
  <c r="H2557" i="1"/>
  <c r="Z2557" i="1" s="1"/>
  <c r="H124" i="1"/>
  <c r="Z124" i="1" s="1"/>
  <c r="H3311" i="1"/>
  <c r="Z3311" i="1" s="1"/>
  <c r="H116" i="1"/>
  <c r="Z116" i="1" s="1"/>
  <c r="H2119" i="1"/>
  <c r="Z2119" i="1" s="1"/>
  <c r="H2235" i="1"/>
  <c r="Z2235" i="1" s="1"/>
  <c r="H1123" i="1"/>
  <c r="Z1123" i="1" s="1"/>
  <c r="H1967" i="1"/>
  <c r="Z1967" i="1" s="1"/>
  <c r="H1121" i="1"/>
  <c r="Z1121" i="1" s="1"/>
  <c r="H2111" i="1"/>
  <c r="Z2111" i="1" s="1"/>
  <c r="H2408" i="1"/>
  <c r="Z2408" i="1" s="1"/>
  <c r="H2248" i="1"/>
  <c r="Z2248" i="1" s="1"/>
  <c r="H2243" i="1"/>
  <c r="Z2243" i="1" s="1"/>
  <c r="H1235" i="1"/>
  <c r="Z1235" i="1" s="1"/>
  <c r="U3" i="1"/>
  <c r="T3" i="1"/>
  <c r="E3" i="1"/>
  <c r="AA279" i="1" l="1"/>
  <c r="AB279" i="1" s="1"/>
  <c r="AA874" i="1"/>
  <c r="AB874" i="1" s="1"/>
  <c r="AA217" i="1"/>
  <c r="AB217" i="1" s="1"/>
  <c r="AA2767" i="1"/>
  <c r="AB2767" i="1" s="1"/>
  <c r="AA281" i="1"/>
  <c r="AB281" i="1" s="1"/>
  <c r="AA3047" i="1"/>
  <c r="AB3047" i="1" s="1"/>
  <c r="AA1746" i="1"/>
  <c r="AB1746" i="1" s="1"/>
  <c r="AA1026" i="1"/>
  <c r="AB1026" i="1" s="1"/>
  <c r="AA3160" i="1"/>
  <c r="AB3160" i="1" s="1"/>
  <c r="AA2530" i="1"/>
  <c r="AB2530" i="1" s="1"/>
  <c r="AA2951" i="1"/>
  <c r="AB2951" i="1" s="1"/>
  <c r="AA1977" i="1"/>
  <c r="AB1977" i="1" s="1"/>
  <c r="AA1237" i="1"/>
  <c r="AB1237" i="1" s="1"/>
  <c r="AA2836" i="1"/>
  <c r="AB2836" i="1" s="1"/>
  <c r="AA772" i="1"/>
  <c r="AB772" i="1" s="1"/>
  <c r="AA3050" i="1"/>
  <c r="AB3050" i="1" s="1"/>
  <c r="AA1878" i="1"/>
  <c r="AB1878" i="1" s="1"/>
  <c r="AA704" i="1"/>
  <c r="AB704" i="1" s="1"/>
  <c r="AA1016" i="1"/>
  <c r="AB1016" i="1" s="1"/>
  <c r="AA2038" i="1"/>
  <c r="AB2038" i="1" s="1"/>
  <c r="AA1855" i="1"/>
  <c r="AB1855" i="1" s="1"/>
  <c r="AA124" i="1"/>
  <c r="AB124" i="1" s="1"/>
  <c r="AA126" i="1"/>
  <c r="AB126" i="1" s="1"/>
  <c r="AA130" i="1"/>
  <c r="AB130" i="1" s="1"/>
  <c r="AA3259" i="1"/>
  <c r="AB3259" i="1" s="1"/>
  <c r="AA2528" i="1"/>
  <c r="AB2528" i="1" s="1"/>
  <c r="AA2486" i="1"/>
  <c r="AB2486" i="1" s="1"/>
  <c r="AA1976" i="1"/>
  <c r="AB1976" i="1" s="1"/>
  <c r="AA1208" i="1"/>
  <c r="AB1208" i="1" s="1"/>
  <c r="AA1705" i="1"/>
  <c r="AB1705" i="1" s="1"/>
  <c r="AA2393" i="1"/>
  <c r="AB2393" i="1" s="1"/>
  <c r="AA1863" i="1"/>
  <c r="AB1863" i="1" s="1"/>
  <c r="AA1244" i="1"/>
  <c r="AB1244" i="1" s="1"/>
  <c r="AA2601" i="1"/>
  <c r="AB2601" i="1" s="1"/>
  <c r="AA1837" i="1"/>
  <c r="AB1837" i="1" s="1"/>
  <c r="AA1528" i="1"/>
  <c r="AB1528" i="1" s="1"/>
  <c r="AA3340" i="1"/>
  <c r="AB3340" i="1" s="1"/>
  <c r="AA709" i="1"/>
  <c r="AB709" i="1" s="1"/>
  <c r="AA2795" i="1"/>
  <c r="AB2795" i="1" s="1"/>
  <c r="AA2747" i="1"/>
  <c r="AB2747" i="1" s="1"/>
  <c r="AA1962" i="1"/>
  <c r="AB1962" i="1" s="1"/>
  <c r="AA1606" i="1"/>
  <c r="AB1606" i="1" s="1"/>
  <c r="AA287" i="1"/>
  <c r="AB287" i="1" s="1"/>
  <c r="AA1934" i="1"/>
  <c r="AB1934" i="1" s="1"/>
  <c r="AA807" i="1"/>
  <c r="AB807" i="1" s="1"/>
  <c r="AA67" i="1"/>
  <c r="AB67" i="1" s="1"/>
  <c r="AA708" i="1"/>
  <c r="AB708" i="1" s="1"/>
  <c r="AA1815" i="1"/>
  <c r="AB1815" i="1" s="1"/>
  <c r="AA1958" i="1"/>
  <c r="AB1958" i="1" s="1"/>
  <c r="AA1331" i="1"/>
  <c r="AB1331" i="1" s="1"/>
  <c r="AA1496" i="1"/>
  <c r="AB1496" i="1" s="1"/>
  <c r="AA1419" i="1"/>
  <c r="AB1419" i="1" s="1"/>
  <c r="AA916" i="1"/>
  <c r="AB916" i="1" s="1"/>
  <c r="AA1987" i="1"/>
  <c r="AB1987" i="1" s="1"/>
  <c r="AA1281" i="1"/>
  <c r="AB1281" i="1" s="1"/>
  <c r="AA3377" i="1"/>
  <c r="AB3377" i="1" s="1"/>
  <c r="AA1321" i="1"/>
  <c r="AB1321" i="1" s="1"/>
  <c r="AA1665" i="1"/>
  <c r="AB1665" i="1" s="1"/>
  <c r="AA1029" i="1"/>
  <c r="AB1029" i="1" s="1"/>
  <c r="AA3118" i="1"/>
  <c r="AB3118" i="1" s="1"/>
  <c r="AA1604" i="1"/>
  <c r="AB1604" i="1" s="1"/>
  <c r="AA2461" i="1"/>
  <c r="AB2461" i="1" s="1"/>
  <c r="AA1614" i="1"/>
  <c r="AB1614" i="1" s="1"/>
  <c r="AA1838" i="1"/>
  <c r="AB1838" i="1" s="1"/>
  <c r="AA3363" i="1"/>
  <c r="AB3363" i="1" s="1"/>
  <c r="AA1416" i="1"/>
  <c r="AB1416" i="1" s="1"/>
  <c r="AA2177" i="1"/>
  <c r="AB2177" i="1" s="1"/>
  <c r="AA2172" i="1"/>
  <c r="AB2172" i="1" s="1"/>
  <c r="AA286" i="1"/>
  <c r="AB286" i="1" s="1"/>
  <c r="AA1303" i="1"/>
  <c r="AB1303" i="1" s="1"/>
  <c r="AA3317" i="1"/>
  <c r="AB3317" i="1" s="1"/>
  <c r="AA1581" i="1"/>
  <c r="AB1581" i="1" s="1"/>
  <c r="AA1637" i="1"/>
  <c r="AB1637" i="1" s="1"/>
  <c r="AA3069" i="1"/>
  <c r="AB3069" i="1" s="1"/>
  <c r="AA2243" i="1"/>
  <c r="AB2243" i="1" s="1"/>
  <c r="AA1724" i="1"/>
  <c r="AB1724" i="1" s="1"/>
  <c r="AA2688" i="1"/>
  <c r="AB2688" i="1" s="1"/>
  <c r="AA3054" i="1"/>
  <c r="AB3054" i="1" s="1"/>
  <c r="AA3046" i="1"/>
  <c r="AB3046" i="1" s="1"/>
  <c r="AA3361" i="1"/>
  <c r="AB3361" i="1" s="1"/>
  <c r="AA2078" i="1"/>
  <c r="AB2078" i="1" s="1"/>
  <c r="AA883" i="1"/>
  <c r="AB883" i="1" s="1"/>
  <c r="AA2750" i="1"/>
  <c r="AB2750" i="1" s="1"/>
  <c r="AA1113" i="1"/>
  <c r="AB1113" i="1" s="1"/>
  <c r="AA2833" i="1"/>
  <c r="AB2833" i="1" s="1"/>
  <c r="AA2749" i="1"/>
  <c r="AB2749" i="1" s="1"/>
  <c r="AA350" i="1"/>
  <c r="AB350" i="1" s="1"/>
  <c r="AA1498" i="1"/>
  <c r="AB1498" i="1" s="1"/>
  <c r="AA703" i="1"/>
  <c r="AB703" i="1" s="1"/>
  <c r="AA2793" i="1"/>
  <c r="AB2793" i="1" s="1"/>
  <c r="AA2955" i="1"/>
  <c r="AB2955" i="1" s="1"/>
  <c r="AA920" i="1"/>
  <c r="AB920" i="1" s="1"/>
  <c r="AA1603" i="1"/>
  <c r="AB1603" i="1" s="1"/>
  <c r="AA3124" i="1"/>
  <c r="AB3124" i="1" s="1"/>
  <c r="AA3343" i="1"/>
  <c r="AB3343" i="1" s="1"/>
  <c r="AA2488" i="1"/>
  <c r="AB2488" i="1" s="1"/>
  <c r="AA3381" i="1"/>
  <c r="AB3381" i="1" s="1"/>
  <c r="AA420" i="1"/>
  <c r="AB420" i="1" s="1"/>
  <c r="AA1742" i="1"/>
  <c r="AB1742" i="1" s="1"/>
  <c r="AA3357" i="1"/>
  <c r="AB3357" i="1" s="1"/>
  <c r="AA128" i="1"/>
  <c r="AB128" i="1" s="1"/>
  <c r="AA1241" i="1"/>
  <c r="AB1241" i="1" s="1"/>
  <c r="AA3324" i="1"/>
  <c r="AB3324" i="1" s="1"/>
  <c r="AA3016" i="1"/>
  <c r="AB3016" i="1" s="1"/>
  <c r="AA746" i="1"/>
  <c r="AB746" i="1" s="1"/>
  <c r="AA2518" i="1"/>
  <c r="AB2518" i="1" s="1"/>
  <c r="AA1501" i="1"/>
  <c r="AB1501" i="1" s="1"/>
  <c r="AA2755" i="1"/>
  <c r="AB2755" i="1" s="1"/>
  <c r="AA2531" i="1"/>
  <c r="AB2531" i="1" s="1"/>
  <c r="AA1662" i="1"/>
  <c r="AB1662" i="1" s="1"/>
  <c r="AA2933" i="1"/>
  <c r="AB2933" i="1" s="1"/>
  <c r="AA1273" i="1"/>
  <c r="AB1273" i="1" s="1"/>
  <c r="AA177" i="1"/>
  <c r="AB177" i="1" s="1"/>
  <c r="AA1979" i="1"/>
  <c r="AB1979" i="1" s="1"/>
  <c r="AA1444" i="1"/>
  <c r="AB1444" i="1" s="1"/>
  <c r="AA2658" i="1"/>
  <c r="AB2658" i="1" s="1"/>
  <c r="AA3380" i="1"/>
  <c r="AB3380" i="1" s="1"/>
  <c r="AA3127" i="1"/>
  <c r="AB3127" i="1" s="1"/>
  <c r="AA2931" i="1"/>
  <c r="AB2931" i="1" s="1"/>
  <c r="AA2479" i="1"/>
  <c r="AB2479" i="1" s="1"/>
  <c r="AA1398" i="1"/>
  <c r="AB1398" i="1" s="1"/>
  <c r="AA433" i="1"/>
  <c r="AB433" i="1" s="1"/>
  <c r="AA1236" i="1"/>
  <c r="AB1236" i="1" s="1"/>
  <c r="AA1298" i="1"/>
  <c r="AB1298" i="1" s="1"/>
  <c r="AA1832" i="1"/>
  <c r="AB1832" i="1" s="1"/>
  <c r="AA2672" i="1"/>
  <c r="AB2672" i="1" s="1"/>
  <c r="AA2605" i="1"/>
  <c r="AB2605" i="1" s="1"/>
  <c r="AA2577" i="1"/>
  <c r="AB2577" i="1" s="1"/>
  <c r="AA1175" i="1"/>
  <c r="AB1175" i="1" s="1"/>
  <c r="AA1146" i="1"/>
  <c r="AB1146" i="1" s="1"/>
  <c r="AA1831" i="1"/>
  <c r="AB1831" i="1" s="1"/>
  <c r="AA3128" i="1"/>
  <c r="AB3128" i="1" s="1"/>
  <c r="AA1008" i="1"/>
  <c r="AB1008" i="1" s="1"/>
  <c r="AA1232" i="1"/>
  <c r="AB1232" i="1" s="1"/>
  <c r="AA1033" i="1"/>
  <c r="AB1033" i="1" s="1"/>
  <c r="AA1491" i="1"/>
  <c r="AB1491" i="1" s="1"/>
  <c r="AA1007" i="1"/>
  <c r="AB1007" i="1" s="1"/>
  <c r="AA134" i="1"/>
  <c r="AB134" i="1" s="1"/>
  <c r="AA3321" i="1"/>
  <c r="AB3321" i="1" s="1"/>
  <c r="AA3165" i="1"/>
  <c r="AB3165" i="1" s="1"/>
  <c r="AA551" i="1"/>
  <c r="AB551" i="1" s="1"/>
  <c r="AA1019" i="1"/>
  <c r="AB1019" i="1" s="1"/>
  <c r="AA131" i="1"/>
  <c r="AB131" i="1" s="1"/>
  <c r="AA1445" i="1"/>
  <c r="AB1445" i="1" s="1"/>
  <c r="AA2265" i="1"/>
  <c r="AB2265" i="1" s="1"/>
  <c r="AA1195" i="1"/>
  <c r="AB1195" i="1" s="1"/>
  <c r="AA2657" i="1"/>
  <c r="AB2657" i="1" s="1"/>
  <c r="AA282" i="1"/>
  <c r="AB282" i="1" s="1"/>
  <c r="AA3253" i="1"/>
  <c r="AB3253" i="1" s="1"/>
  <c r="AA40" i="1"/>
  <c r="AB40" i="1" s="1"/>
  <c r="AA1593" i="1"/>
  <c r="AB1593" i="1" s="1"/>
  <c r="AA1387" i="1"/>
  <c r="AB1387" i="1" s="1"/>
  <c r="AA1470" i="1"/>
  <c r="AB1470" i="1" s="1"/>
  <c r="AA2661" i="1"/>
  <c r="AB2661" i="1" s="1"/>
  <c r="AA3205" i="1"/>
  <c r="AB3205" i="1" s="1"/>
  <c r="AA206" i="1"/>
  <c r="AB206" i="1" s="1"/>
  <c r="AA3305" i="1"/>
  <c r="AB3305" i="1" s="1"/>
  <c r="AA1123" i="1"/>
  <c r="AB1123" i="1" s="1"/>
  <c r="AA826" i="1"/>
  <c r="AB826" i="1" s="1"/>
  <c r="AA1931" i="1"/>
  <c r="AB1931" i="1" s="1"/>
  <c r="AA1024" i="1"/>
  <c r="AB1024" i="1" s="1"/>
  <c r="AA2683" i="1"/>
  <c r="AB2683" i="1" s="1"/>
  <c r="AA133" i="1"/>
  <c r="AB133" i="1" s="1"/>
  <c r="AA2571" i="1"/>
  <c r="AB2571" i="1" s="1"/>
  <c r="AA3156" i="1"/>
  <c r="AB3156" i="1" s="1"/>
  <c r="AA3044" i="1"/>
  <c r="AB3044" i="1" s="1"/>
  <c r="AA2552" i="1"/>
  <c r="AB2552" i="1" s="1"/>
  <c r="AA2397" i="1"/>
  <c r="AB2397" i="1" s="1"/>
  <c r="AA424" i="1"/>
  <c r="AB424" i="1" s="1"/>
  <c r="AA677" i="1"/>
  <c r="AB677" i="1" s="1"/>
  <c r="AA2335" i="1"/>
  <c r="AB2335" i="1" s="1"/>
  <c r="AA30" i="1"/>
  <c r="AB30" i="1" s="1"/>
  <c r="AA3059" i="1"/>
  <c r="AB3059" i="1" s="1"/>
  <c r="AA3227" i="1"/>
  <c r="AB3227" i="1" s="1"/>
  <c r="AA2670" i="1"/>
  <c r="AB2670" i="1" s="1"/>
  <c r="AA1148" i="1"/>
  <c r="AB1148" i="1" s="1"/>
  <c r="AA2574" i="1"/>
  <c r="AB2574" i="1" s="1"/>
  <c r="AA132" i="1"/>
  <c r="AB132" i="1" s="1"/>
  <c r="AA1634" i="1"/>
  <c r="AB1634" i="1" s="1"/>
  <c r="AA1529" i="1"/>
  <c r="AB1529" i="1" s="1"/>
  <c r="AA1034" i="1"/>
  <c r="AB1034" i="1" s="1"/>
  <c r="AA1945" i="1"/>
  <c r="AB1945" i="1" s="1"/>
  <c r="AA2730" i="1"/>
  <c r="AB2730" i="1" s="1"/>
  <c r="AA1588" i="1"/>
  <c r="AB1588" i="1" s="1"/>
  <c r="AA648" i="1"/>
  <c r="AB648" i="1" s="1"/>
  <c r="AA1256" i="1"/>
  <c r="AB1256" i="1" s="1"/>
  <c r="AA2446" i="1"/>
  <c r="AB2446" i="1" s="1"/>
  <c r="AA982" i="1"/>
  <c r="AB982" i="1" s="1"/>
  <c r="AA2009" i="1"/>
  <c r="AB2009" i="1" s="1"/>
  <c r="AA1572" i="1"/>
  <c r="AB1572" i="1" s="1"/>
  <c r="AA2039" i="1"/>
  <c r="AB2039" i="1" s="1"/>
  <c r="AA1720" i="1"/>
  <c r="AB1720" i="1" s="1"/>
  <c r="AA1255" i="1"/>
  <c r="AB1255" i="1" s="1"/>
  <c r="AA1924" i="1"/>
  <c r="AB1924" i="1" s="1"/>
  <c r="AA1648" i="1"/>
  <c r="AB1648" i="1" s="1"/>
  <c r="AA921" i="1"/>
  <c r="AB921" i="1" s="1"/>
  <c r="AA395" i="1"/>
  <c r="AB395" i="1" s="1"/>
  <c r="AA2960" i="1"/>
  <c r="AB2960" i="1" s="1"/>
  <c r="AA1417" i="1"/>
  <c r="AB1417" i="1" s="1"/>
  <c r="AA1499" i="1"/>
  <c r="AB1499" i="1" s="1"/>
  <c r="AA737" i="1"/>
  <c r="AB737" i="1" s="1"/>
  <c r="AA1936" i="1"/>
  <c r="AB1936" i="1" s="1"/>
  <c r="AA1638" i="1"/>
  <c r="AB1638" i="1" s="1"/>
  <c r="AA707" i="1"/>
  <c r="AB707" i="1" s="1"/>
  <c r="AA1985" i="1"/>
  <c r="AB1985" i="1" s="1"/>
  <c r="AA2404" i="1"/>
  <c r="AB2404" i="1" s="1"/>
  <c r="AA2375" i="1"/>
  <c r="AB2375" i="1" s="1"/>
  <c r="AA2485" i="1"/>
  <c r="AB2485" i="1" s="1"/>
  <c r="AA1142" i="1"/>
  <c r="AB1142" i="1" s="1"/>
  <c r="AA875" i="1"/>
  <c r="AB875" i="1" s="1"/>
  <c r="AA2950" i="1"/>
  <c r="AB2950" i="1" s="1"/>
  <c r="AA1477" i="1"/>
  <c r="AB1477" i="1" s="1"/>
  <c r="AA1836" i="1"/>
  <c r="AB1836" i="1" s="1"/>
  <c r="AA1598" i="1"/>
  <c r="AB1598" i="1" s="1"/>
  <c r="AA1224" i="1"/>
  <c r="AB1224" i="1" s="1"/>
  <c r="AA915" i="1"/>
  <c r="AB915" i="1" s="1"/>
  <c r="AA2396" i="1"/>
  <c r="AB2396" i="1" s="1"/>
  <c r="AA1881" i="1"/>
  <c r="AB1881" i="1" s="1"/>
  <c r="AA3322" i="1"/>
  <c r="AB3322" i="1" s="1"/>
  <c r="AA1646" i="1"/>
  <c r="AB1646" i="1" s="1"/>
  <c r="AA722" i="1"/>
  <c r="AB722" i="1" s="1"/>
  <c r="AA3159" i="1"/>
  <c r="AB3159" i="1" s="1"/>
  <c r="AA1744" i="1"/>
  <c r="AB1744" i="1" s="1"/>
  <c r="AA1664" i="1"/>
  <c r="AB1664" i="1" s="1"/>
  <c r="AA1927" i="1"/>
  <c r="AB1927" i="1" s="1"/>
  <c r="AA552" i="1"/>
  <c r="AB552" i="1" s="1"/>
  <c r="AA1590" i="1"/>
  <c r="AB1590" i="1" s="1"/>
  <c r="AA890" i="1"/>
  <c r="AB890" i="1" s="1"/>
  <c r="AA2245" i="1"/>
  <c r="AB2245" i="1" s="1"/>
  <c r="AA646" i="1"/>
  <c r="AB646" i="1" s="1"/>
  <c r="AA1454" i="1"/>
  <c r="AB1454" i="1" s="1"/>
  <c r="AA1576" i="1"/>
  <c r="AB1576" i="1" s="1"/>
  <c r="AA197" i="1"/>
  <c r="AB197" i="1" s="1"/>
  <c r="AA285" i="1"/>
  <c r="AB285" i="1" s="1"/>
  <c r="AA1861" i="1"/>
  <c r="AB1861" i="1" s="1"/>
  <c r="AA1526" i="1"/>
  <c r="AB1526" i="1" s="1"/>
  <c r="AA721" i="1"/>
  <c r="AB721" i="1" s="1"/>
  <c r="AA1835" i="1"/>
  <c r="AB1835" i="1" s="1"/>
  <c r="AA1663" i="1"/>
  <c r="AB1663" i="1" s="1"/>
  <c r="AA418" i="1"/>
  <c r="AB418" i="1" s="1"/>
  <c r="AA2144" i="1"/>
  <c r="AB2144" i="1" s="1"/>
  <c r="AA1940" i="1"/>
  <c r="AB1940" i="1" s="1"/>
  <c r="AA3108" i="1"/>
  <c r="AB3108" i="1" s="1"/>
  <c r="AA1493" i="1"/>
  <c r="AB1493" i="1" s="1"/>
  <c r="AA2780" i="1"/>
  <c r="AB2780" i="1" s="1"/>
  <c r="AA3117" i="1"/>
  <c r="AB3117" i="1" s="1"/>
  <c r="AA1896" i="1"/>
  <c r="AB1896" i="1" s="1"/>
  <c r="AA1722" i="1"/>
  <c r="AB1722" i="1" s="1"/>
  <c r="AA1951" i="1"/>
  <c r="AB1951" i="1" s="1"/>
  <c r="AA1268" i="1"/>
  <c r="AB1268" i="1" s="1"/>
  <c r="AA2937" i="1"/>
  <c r="AB2937" i="1" s="1"/>
  <c r="AA1302" i="1"/>
  <c r="AB1302" i="1" s="1"/>
  <c r="AA787" i="1"/>
  <c r="AB787" i="1" s="1"/>
  <c r="AA2200" i="1"/>
  <c r="AB2200" i="1" s="1"/>
  <c r="AA127" i="1"/>
  <c r="AB127" i="1" s="1"/>
  <c r="AA3170" i="1"/>
  <c r="AB3170" i="1" s="1"/>
  <c r="AA2932" i="1"/>
  <c r="AB2932" i="1" s="1"/>
  <c r="AA1009" i="1"/>
  <c r="AB1009" i="1" s="1"/>
  <c r="AA3049" i="1"/>
  <c r="AB3049" i="1" s="1"/>
  <c r="AA1886" i="1"/>
  <c r="AB1886" i="1" s="1"/>
  <c r="AA15" i="1"/>
  <c r="AB15" i="1" s="1"/>
  <c r="AA776" i="1"/>
  <c r="AB776" i="1" s="1"/>
  <c r="AA2168" i="1"/>
  <c r="AB2168" i="1" s="1"/>
  <c r="AA1286" i="1"/>
  <c r="AB1286" i="1" s="1"/>
  <c r="AA1062" i="1"/>
  <c r="AB1062" i="1" s="1"/>
  <c r="AA485" i="1"/>
  <c r="AB485" i="1" s="1"/>
  <c r="AA1558" i="1"/>
  <c r="AB1558" i="1" s="1"/>
  <c r="AA1474" i="1"/>
  <c r="AB1474" i="1" s="1"/>
  <c r="AA1981" i="1"/>
  <c r="AB1981" i="1" s="1"/>
  <c r="AA3285" i="1"/>
  <c r="AB3285" i="1" s="1"/>
  <c r="AA2959" i="1"/>
  <c r="AB2959" i="1" s="1"/>
  <c r="AA167" i="1"/>
  <c r="AB167" i="1" s="1"/>
  <c r="AA1947" i="1"/>
  <c r="AB1947" i="1" s="1"/>
  <c r="AA2557" i="1"/>
  <c r="AB2557" i="1" s="1"/>
  <c r="AA3351" i="1"/>
  <c r="AB3351" i="1" s="1"/>
  <c r="AA2668" i="1"/>
  <c r="AB2668" i="1" s="1"/>
  <c r="AA2677" i="1"/>
  <c r="AB2677" i="1" s="1"/>
  <c r="AA2607" i="1"/>
  <c r="AB2607" i="1" s="1"/>
  <c r="AA314" i="1"/>
  <c r="AB314" i="1" s="1"/>
  <c r="AA3370" i="1"/>
  <c r="AB3370" i="1" s="1"/>
  <c r="AA351" i="1"/>
  <c r="AB351" i="1" s="1"/>
  <c r="AA129" i="1"/>
  <c r="AB129" i="1" s="1"/>
  <c r="AA2469" i="1"/>
  <c r="AB2469" i="1" s="1"/>
  <c r="AA1392" i="1"/>
  <c r="AB1392" i="1" s="1"/>
  <c r="AA3198" i="1"/>
  <c r="AB3198" i="1" s="1"/>
  <c r="AA1223" i="1"/>
  <c r="AB1223" i="1" s="1"/>
  <c r="AA3233" i="1"/>
  <c r="AB3233" i="1" s="1"/>
  <c r="AA2292" i="1"/>
  <c r="AB2292" i="1" s="1"/>
  <c r="AA390" i="1"/>
  <c r="AB390" i="1" s="1"/>
  <c r="AA2340" i="1"/>
  <c r="AB2340" i="1" s="1"/>
  <c r="AA2303" i="1"/>
  <c r="AB2303" i="1" s="1"/>
  <c r="AA914" i="1"/>
  <c r="AB914" i="1" s="1"/>
  <c r="AA877" i="1"/>
  <c r="AB877" i="1" s="1"/>
  <c r="AA1841" i="1"/>
  <c r="AB1841" i="1" s="1"/>
  <c r="AA3331" i="1"/>
  <c r="AB3331" i="1" s="1"/>
  <c r="AA1882" i="1"/>
  <c r="AB1882" i="1" s="1"/>
  <c r="AA2023" i="1"/>
  <c r="AB2023" i="1" s="1"/>
  <c r="AA2544" i="1"/>
  <c r="AB2544" i="1" s="1"/>
  <c r="AA2290" i="1"/>
  <c r="AB2290" i="1" s="1"/>
  <c r="AA1647" i="1"/>
  <c r="AB1647" i="1" s="1"/>
  <c r="AA1741" i="1"/>
  <c r="AB1741" i="1" s="1"/>
  <c r="AA1329" i="1"/>
  <c r="AB1329" i="1" s="1"/>
  <c r="AA3228" i="1"/>
  <c r="AB3228" i="1" s="1"/>
  <c r="AA1198" i="1"/>
  <c r="AB1198" i="1" s="1"/>
  <c r="AA1942" i="1"/>
  <c r="AB1942" i="1" s="1"/>
  <c r="AA205" i="1"/>
  <c r="AB205" i="1" s="1"/>
  <c r="AA2474" i="1"/>
  <c r="AB2474" i="1" s="1"/>
  <c r="AA3375" i="1"/>
  <c r="AB3375" i="1" s="1"/>
  <c r="AA2263" i="1"/>
  <c r="AB2263" i="1" s="1"/>
  <c r="AA2779" i="1"/>
  <c r="AB2779" i="1" s="1"/>
  <c r="AA783" i="1"/>
  <c r="AB783" i="1" s="1"/>
  <c r="AA824" i="1"/>
  <c r="AB824" i="1" s="1"/>
  <c r="AA2143" i="1"/>
  <c r="AB2143" i="1" s="1"/>
  <c r="AA3194" i="1"/>
  <c r="AB3194" i="1" s="1"/>
  <c r="AA2482" i="1"/>
  <c r="AB2482" i="1" s="1"/>
  <c r="AA587" i="1"/>
  <c r="AB587" i="1" s="1"/>
  <c r="AA668" i="1"/>
  <c r="AB668" i="1" s="1"/>
  <c r="AA2074" i="1"/>
  <c r="AB2074" i="1" s="1"/>
  <c r="AA43" i="1"/>
  <c r="AB43" i="1" s="1"/>
  <c r="AA2519" i="1"/>
  <c r="AB2519" i="1" s="1"/>
  <c r="AA1891" i="1"/>
  <c r="AB1891" i="1" s="1"/>
  <c r="AA724" i="1"/>
  <c r="AB724" i="1" s="1"/>
  <c r="AA1511" i="1"/>
  <c r="AB1511" i="1" s="1"/>
  <c r="AA1004" i="1"/>
  <c r="AB1004" i="1" s="1"/>
  <c r="AA2659" i="1"/>
  <c r="AB2659" i="1" s="1"/>
  <c r="AA2628" i="1"/>
  <c r="AB2628" i="1" s="1"/>
  <c r="AA1842" i="1"/>
  <c r="AB1842" i="1" s="1"/>
  <c r="AA2549" i="1"/>
  <c r="AB2549" i="1" s="1"/>
  <c r="AA392" i="1"/>
  <c r="AB392" i="1" s="1"/>
  <c r="AA912" i="1"/>
  <c r="AB912" i="1" s="1"/>
  <c r="AA2717" i="1"/>
  <c r="AB2717" i="1" s="1"/>
  <c r="AA1860" i="1"/>
  <c r="AB1860" i="1" s="1"/>
  <c r="AA1025" i="1"/>
  <c r="AB1025" i="1" s="1"/>
  <c r="AA647" i="1"/>
  <c r="AB647" i="1" s="1"/>
  <c r="AA2794" i="1"/>
  <c r="AB2794" i="1" s="1"/>
  <c r="AA770" i="1"/>
  <c r="AB770" i="1" s="1"/>
  <c r="AA723" i="1"/>
  <c r="AB723" i="1" s="1"/>
  <c r="AA3023" i="1"/>
  <c r="AB3023" i="1" s="1"/>
  <c r="AA20" i="1"/>
  <c r="AB20" i="1" s="1"/>
  <c r="AA1309" i="1"/>
  <c r="AB1309" i="1" s="1"/>
  <c r="AA592" i="1"/>
  <c r="AB592" i="1" s="1"/>
  <c r="AA591" i="1"/>
  <c r="AB591" i="1" s="1"/>
  <c r="AA553" i="1"/>
  <c r="AB553" i="1" s="1"/>
  <c r="AA828" i="1"/>
  <c r="AB828" i="1" s="1"/>
  <c r="AA2660" i="1"/>
  <c r="AB2660" i="1" s="1"/>
  <c r="AA1527" i="1"/>
  <c r="AB1527" i="1" s="1"/>
  <c r="AA2781" i="1"/>
  <c r="AB2781" i="1" s="1"/>
  <c r="AA1834" i="1"/>
  <c r="AB1834" i="1" s="1"/>
  <c r="AA2444" i="1"/>
  <c r="AB2444" i="1" s="1"/>
  <c r="AA3378" i="1"/>
  <c r="AB3378" i="1" s="1"/>
  <c r="AA3308" i="1"/>
  <c r="AB3308" i="1" s="1"/>
  <c r="AA2408" i="1"/>
  <c r="AB2408" i="1" s="1"/>
  <c r="AA1702" i="1"/>
  <c r="AB1702" i="1" s="1"/>
  <c r="AA3063" i="1"/>
  <c r="AB3063" i="1" s="1"/>
  <c r="AA2201" i="1"/>
  <c r="AB2201" i="1" s="1"/>
  <c r="AA1895" i="1"/>
  <c r="AB1895" i="1" s="1"/>
  <c r="AA1397" i="1"/>
  <c r="AB1397" i="1" s="1"/>
  <c r="AA1296" i="1"/>
  <c r="AB1296" i="1" s="1"/>
  <c r="AA1649" i="1"/>
  <c r="AB1649" i="1" s="1"/>
  <c r="AA278" i="1"/>
  <c r="AB278" i="1" s="1"/>
  <c r="AA1414" i="1"/>
  <c r="AB1414" i="1" s="1"/>
  <c r="AA827" i="1"/>
  <c r="AB827" i="1" s="1"/>
  <c r="AA1727" i="1"/>
  <c r="AB1727" i="1" s="1"/>
  <c r="AA170" i="1"/>
  <c r="AB170" i="1" s="1"/>
  <c r="AA1495" i="1"/>
  <c r="AB1495" i="1" s="1"/>
  <c r="AA2855" i="1"/>
  <c r="AB2855" i="1" s="1"/>
  <c r="AA1492" i="1"/>
  <c r="AB1492" i="1" s="1"/>
  <c r="AA425" i="1"/>
  <c r="AB425" i="1" s="1"/>
  <c r="AA589" i="1"/>
  <c r="AB589" i="1" s="1"/>
  <c r="AA2784" i="1"/>
  <c r="AB2784" i="1" s="1"/>
  <c r="AA3307" i="1"/>
  <c r="AB3307" i="1" s="1"/>
  <c r="AA2270" i="1"/>
  <c r="AB2270" i="1" s="1"/>
  <c r="AA3060" i="1"/>
  <c r="AB3060" i="1" s="1"/>
  <c r="AA2517" i="1"/>
  <c r="AB2517" i="1" s="1"/>
  <c r="AA806" i="1"/>
  <c r="AB806" i="1" s="1"/>
  <c r="AA1885" i="1"/>
  <c r="AB1885" i="1" s="1"/>
  <c r="AA3075" i="1"/>
  <c r="AB3075" i="1" s="1"/>
  <c r="AA2004" i="1"/>
  <c r="AB2004" i="1" s="1"/>
  <c r="AA2831" i="1"/>
  <c r="AB2831" i="1" s="1"/>
  <c r="AA3329" i="1"/>
  <c r="AB3329" i="1" s="1"/>
  <c r="AA2169" i="1"/>
  <c r="AB2169" i="1" s="1"/>
  <c r="AA1524" i="1"/>
  <c r="AB1524" i="1" s="1"/>
  <c r="AA1699" i="1"/>
  <c r="AB1699" i="1" s="1"/>
  <c r="AA825" i="1"/>
  <c r="AB825" i="1" s="1"/>
  <c r="AA3168" i="1"/>
  <c r="AB3168" i="1" s="1"/>
  <c r="AA643" i="1"/>
  <c r="AB643" i="1" s="1"/>
  <c r="AA275" i="1"/>
  <c r="AB275" i="1" s="1"/>
  <c r="AA221" i="1"/>
  <c r="AB221" i="1" s="1"/>
  <c r="AA3167" i="1"/>
  <c r="AB3167" i="1" s="1"/>
  <c r="AA3282" i="1"/>
  <c r="AB3282" i="1" s="1"/>
  <c r="AA1486" i="1"/>
  <c r="AB1486" i="1" s="1"/>
  <c r="AA2713" i="1"/>
  <c r="AB2713" i="1" s="1"/>
  <c r="AA3043" i="1"/>
  <c r="AB3043" i="1" s="1"/>
  <c r="AA1830" i="1"/>
  <c r="AB1830" i="1" s="1"/>
  <c r="AA1975" i="1"/>
  <c r="AB1975" i="1" s="1"/>
  <c r="AA1571" i="1"/>
  <c r="AB1571" i="1" s="1"/>
  <c r="AA2197" i="1"/>
  <c r="AB2197" i="1" s="1"/>
  <c r="AA3315" i="1"/>
  <c r="AB3315" i="1" s="1"/>
  <c r="AA101" i="1"/>
  <c r="AB101" i="1" s="1"/>
  <c r="AA682" i="1"/>
  <c r="AB682" i="1" s="1"/>
  <c r="AA1929" i="1"/>
  <c r="AB1929" i="1" s="1"/>
  <c r="AA768" i="1"/>
  <c r="AB768" i="1" s="1"/>
  <c r="AA1622" i="1"/>
  <c r="AB1622" i="1" s="1"/>
  <c r="AA362" i="1"/>
  <c r="AB362" i="1" s="1"/>
  <c r="AA2527" i="1"/>
  <c r="AB2527" i="1" s="1"/>
  <c r="AA2239" i="1"/>
  <c r="AB2239" i="1" s="1"/>
  <c r="AA3360" i="1"/>
  <c r="AB3360" i="1" s="1"/>
  <c r="AA36" i="1"/>
  <c r="AB36" i="1" s="1"/>
  <c r="AA665" i="1"/>
  <c r="AB665" i="1" s="1"/>
  <c r="AA1961" i="1"/>
  <c r="AB1961" i="1" s="1"/>
  <c r="AA376" i="1"/>
  <c r="AB376" i="1" s="1"/>
  <c r="AA1173" i="1"/>
  <c r="AB1173" i="1" s="1"/>
  <c r="AA2196" i="1"/>
  <c r="AB2196" i="1" s="1"/>
  <c r="AA2567" i="1"/>
  <c r="AB2567" i="1" s="1"/>
  <c r="AA532" i="1"/>
  <c r="AB532" i="1" s="1"/>
  <c r="AA63" i="1"/>
  <c r="AB63" i="1" s="1"/>
  <c r="AA1111" i="1"/>
  <c r="AB1111" i="1" s="1"/>
  <c r="AA2752" i="1"/>
  <c r="AB2752" i="1" s="1"/>
  <c r="AA3174" i="1"/>
  <c r="AB3174" i="1" s="1"/>
  <c r="AA3232" i="1"/>
  <c r="AB3232" i="1" s="1"/>
  <c r="AA1564" i="1"/>
  <c r="AB1564" i="1" s="1"/>
  <c r="AA26" i="1"/>
  <c r="AB26" i="1" s="1"/>
  <c r="AA2467" i="1"/>
  <c r="AB2467" i="1" s="1"/>
  <c r="AA2242" i="1"/>
  <c r="AB2242" i="1" s="1"/>
  <c r="AA2020" i="1"/>
  <c r="AB2020" i="1" s="1"/>
  <c r="AA3158" i="1"/>
  <c r="AB3158" i="1" s="1"/>
  <c r="AA2257" i="1"/>
  <c r="AB2257" i="1" s="1"/>
  <c r="AA1890" i="1"/>
  <c r="AB1890" i="1" s="1"/>
  <c r="AA1659" i="1"/>
  <c r="AB1659" i="1" s="1"/>
  <c r="AA1017" i="1"/>
  <c r="AB1017" i="1" s="1"/>
  <c r="AA1520" i="1"/>
  <c r="AB1520" i="1" s="1"/>
  <c r="AA1933" i="1"/>
  <c r="AB1933" i="1" s="1"/>
  <c r="AA2930" i="1"/>
  <c r="AB2930" i="1" s="1"/>
  <c r="AA3042" i="1"/>
  <c r="AB3042" i="1" s="1"/>
  <c r="AA3206" i="1"/>
  <c r="AB3206" i="1" s="1"/>
  <c r="AA918" i="1"/>
  <c r="AB918" i="1" s="1"/>
  <c r="AA62" i="1"/>
  <c r="AB62" i="1" s="1"/>
  <c r="AA1013" i="1"/>
  <c r="AB1013" i="1" s="1"/>
  <c r="AA3356" i="1"/>
  <c r="AB3356" i="1" s="1"/>
  <c r="AA2985" i="1"/>
  <c r="AB2985" i="1" s="1"/>
  <c r="AA2778" i="1"/>
  <c r="AB2778" i="1" s="1"/>
  <c r="AA216" i="1"/>
  <c r="AB216" i="1" s="1"/>
  <c r="AA2036" i="1"/>
  <c r="AB2036" i="1" s="1"/>
  <c r="AA2687" i="1"/>
  <c r="AB2687" i="1" s="1"/>
  <c r="AA3197" i="1"/>
  <c r="AB3197" i="1" s="1"/>
  <c r="AA2679" i="1"/>
  <c r="AB2679" i="1" s="1"/>
  <c r="AA3417" i="1"/>
  <c r="AB3417" i="1" s="1"/>
  <c r="AA549" i="1"/>
  <c r="AB549" i="1" s="1"/>
  <c r="AA2941" i="1"/>
  <c r="AB2941" i="1" s="1"/>
  <c r="AA209" i="1"/>
  <c r="AB209" i="1" s="1"/>
  <c r="AA2164" i="1"/>
  <c r="AB2164" i="1" s="1"/>
  <c r="AA3081" i="1"/>
  <c r="AB3081" i="1" s="1"/>
  <c r="AA1827" i="1"/>
  <c r="AB1827" i="1" s="1"/>
  <c r="AA2287" i="1"/>
  <c r="AB2287" i="1" s="1"/>
  <c r="AA3265" i="1"/>
  <c r="AB3265" i="1" s="1"/>
  <c r="AA3161" i="1"/>
  <c r="AB3161" i="1" s="1"/>
  <c r="AA2801" i="1"/>
  <c r="AB2801" i="1" s="1"/>
  <c r="AA530" i="1"/>
  <c r="AB530" i="1" s="1"/>
  <c r="AA2398" i="1"/>
  <c r="AB2398" i="1" s="1"/>
  <c r="AA1441" i="1"/>
  <c r="AB1441" i="1" s="1"/>
  <c r="AA1221" i="1"/>
  <c r="AB1221" i="1" s="1"/>
  <c r="AA1235" i="1"/>
  <c r="AB1235" i="1" s="1"/>
  <c r="AA1700" i="1"/>
  <c r="AB1700" i="1" s="1"/>
  <c r="AA125" i="1"/>
  <c r="AB125" i="1" s="1"/>
  <c r="AA1613" i="1"/>
  <c r="AB1613" i="1" s="1"/>
  <c r="AA2838" i="1"/>
  <c r="AB2838" i="1" s="1"/>
  <c r="AA3302" i="1"/>
  <c r="AB3302" i="1" s="1"/>
  <c r="AA711" i="1"/>
  <c r="AB711" i="1" s="1"/>
  <c r="AA2248" i="1"/>
  <c r="AB2248" i="1" s="1"/>
  <c r="AA3030" i="1"/>
  <c r="AB3030" i="1" s="1"/>
  <c r="AA681" i="1"/>
  <c r="AB681" i="1" s="1"/>
  <c r="AA822" i="1"/>
  <c r="AB822" i="1" s="1"/>
  <c r="AA1504" i="1"/>
  <c r="AB1504" i="1" s="1"/>
  <c r="AA1280" i="1"/>
  <c r="AB1280" i="1" s="1"/>
  <c r="AA1883" i="1"/>
  <c r="AB1883" i="1" s="1"/>
  <c r="AA1988" i="1"/>
  <c r="AB1988" i="1" s="1"/>
  <c r="AA2935" i="1"/>
  <c r="AB2935" i="1" s="1"/>
  <c r="AA667" i="1"/>
  <c r="AB667" i="1" s="1"/>
  <c r="AA3319" i="1"/>
  <c r="AB3319" i="1" s="1"/>
  <c r="AA2072" i="1"/>
  <c r="AB2072" i="1" s="1"/>
  <c r="AA1963" i="1"/>
  <c r="AB1963" i="1" s="1"/>
  <c r="AA1697" i="1"/>
  <c r="AB1697" i="1" s="1"/>
  <c r="AA55" i="1"/>
  <c r="AB55" i="1" s="1"/>
  <c r="AA360" i="1"/>
  <c r="AB360" i="1" s="1"/>
  <c r="AA2304" i="1"/>
  <c r="AB2304" i="1" s="1"/>
  <c r="AA2334" i="1"/>
  <c r="AB2334" i="1" s="1"/>
  <c r="AA1612" i="1"/>
  <c r="AB1612" i="1" s="1"/>
  <c r="AA1478" i="1"/>
  <c r="AB1478" i="1" s="1"/>
  <c r="AA1274" i="1"/>
  <c r="AB1274" i="1" s="1"/>
  <c r="AA1601" i="1"/>
  <c r="AB1601" i="1" s="1"/>
  <c r="AA1816" i="1"/>
  <c r="AB1816" i="1" s="1"/>
  <c r="AA2529" i="1"/>
  <c r="AB2529" i="1" s="1"/>
  <c r="AA2953" i="1"/>
  <c r="AB2953" i="1" s="1"/>
  <c r="AA2240" i="1"/>
  <c r="AB2240" i="1" s="1"/>
  <c r="AA2415" i="1"/>
  <c r="AB2415" i="1" s="1"/>
  <c r="AA39" i="1"/>
  <c r="AB39" i="1" s="1"/>
  <c r="AA429" i="1"/>
  <c r="AB429" i="1" s="1"/>
  <c r="AA1330" i="1"/>
  <c r="AB1330" i="1" s="1"/>
  <c r="AA1140" i="1"/>
  <c r="AB1140" i="1" s="1"/>
  <c r="AA1641" i="1"/>
  <c r="AB1641" i="1" s="1"/>
  <c r="AA2714" i="1"/>
  <c r="AB2714" i="1" s="1"/>
  <c r="AA590" i="1"/>
  <c r="AB590" i="1" s="1"/>
  <c r="AA1299" i="1"/>
  <c r="AB1299" i="1" s="1"/>
  <c r="AA92" i="1"/>
  <c r="AB92" i="1" s="1"/>
  <c r="AA2202" i="1"/>
  <c r="AB2202" i="1" s="1"/>
  <c r="AA104" i="1"/>
  <c r="AB104" i="1" s="1"/>
  <c r="AA1394" i="1"/>
  <c r="AB1394" i="1" s="1"/>
  <c r="AA1254" i="1"/>
  <c r="AB1254" i="1" s="1"/>
  <c r="AA1739" i="1"/>
  <c r="AB1739" i="1" s="1"/>
  <c r="AA1265" i="1"/>
  <c r="AB1265" i="1" s="1"/>
  <c r="AA3255" i="1"/>
  <c r="AB3255" i="1" s="1"/>
  <c r="AA202" i="1"/>
  <c r="AB202" i="1" s="1"/>
  <c r="AA2069" i="1"/>
  <c r="AB2069" i="1" s="1"/>
  <c r="AA666" i="1"/>
  <c r="AB666" i="1" s="1"/>
  <c r="AA1348" i="1"/>
  <c r="AB1348" i="1" s="1"/>
  <c r="AA1393" i="1"/>
  <c r="AB1393" i="1" s="1"/>
  <c r="AA1503" i="1"/>
  <c r="AB1503" i="1" s="1"/>
  <c r="AA176" i="1"/>
  <c r="AB176" i="1" s="1"/>
  <c r="AA2001" i="1"/>
  <c r="AB2001" i="1" s="1"/>
  <c r="AA2729" i="1"/>
  <c r="AB2729" i="1" s="1"/>
  <c r="AA1982" i="1"/>
  <c r="AB1982" i="1" s="1"/>
  <c r="AA2606" i="1"/>
  <c r="AB2606" i="1" s="1"/>
  <c r="AA2676" i="1"/>
  <c r="AB2676" i="1" s="1"/>
  <c r="AA1570" i="1"/>
  <c r="AB1570" i="1" s="1"/>
  <c r="AA66" i="1"/>
  <c r="AB66" i="1" s="1"/>
  <c r="AA1660" i="1"/>
  <c r="AB1660" i="1" s="1"/>
  <c r="AA1983" i="1"/>
  <c r="AB1983" i="1" s="1"/>
  <c r="AA2978" i="1"/>
  <c r="AB2978" i="1" s="1"/>
  <c r="AA1541" i="1"/>
  <c r="AB1541" i="1" s="1"/>
  <c r="AA419" i="1"/>
  <c r="AB419" i="1" s="1"/>
  <c r="AA389" i="1"/>
  <c r="AB389" i="1" s="1"/>
  <c r="AA3330" i="1"/>
  <c r="AB3330" i="1" s="1"/>
  <c r="AA588" i="1"/>
  <c r="AB588" i="1" s="1"/>
  <c r="AA1284" i="1"/>
  <c r="AB1284" i="1" s="1"/>
  <c r="AA2345" i="1"/>
  <c r="AB2345" i="1" s="1"/>
  <c r="AA1205" i="1"/>
  <c r="AB1205" i="1" s="1"/>
  <c r="AA33" i="1"/>
  <c r="AB33" i="1" s="1"/>
  <c r="AA2478" i="1"/>
  <c r="AB2478" i="1" s="1"/>
  <c r="AA2550" i="1"/>
  <c r="AB2550" i="1" s="1"/>
  <c r="AA1307" i="1"/>
  <c r="AB1307" i="1" s="1"/>
  <c r="AA23" i="1"/>
  <c r="AB23" i="1" s="1"/>
  <c r="AA3224" i="1"/>
  <c r="AB3224" i="1" s="1"/>
  <c r="AA2600" i="1"/>
  <c r="AB2600" i="1" s="1"/>
  <c r="AA1231" i="1"/>
  <c r="AB1231" i="1" s="1"/>
  <c r="AA3279" i="1"/>
  <c r="AB3279" i="1" s="1"/>
  <c r="AA2022" i="1"/>
  <c r="AB2022" i="1" s="1"/>
  <c r="AA702" i="1"/>
  <c r="AB702" i="1" s="1"/>
  <c r="AA2198" i="1"/>
  <c r="AB2198" i="1" s="1"/>
  <c r="AA3204" i="1"/>
  <c r="AB3204" i="1" s="1"/>
  <c r="AA2940" i="1"/>
  <c r="AB2940" i="1" s="1"/>
  <c r="AA2166" i="1"/>
  <c r="AB2166" i="1" s="1"/>
  <c r="AA2302" i="1"/>
  <c r="AB2302" i="1" s="1"/>
  <c r="AA1469" i="1"/>
  <c r="AB1469" i="1" s="1"/>
  <c r="AA2525" i="1"/>
  <c r="AB2525" i="1" s="1"/>
  <c r="AA1595" i="1"/>
  <c r="AB1595" i="1" s="1"/>
  <c r="AA64" i="1"/>
  <c r="AB64" i="1" s="1"/>
  <c r="AA123" i="1"/>
  <c r="AB123" i="1" s="1"/>
  <c r="AA1769" i="1"/>
  <c r="AB1769" i="1" s="1"/>
  <c r="AA3110" i="1"/>
  <c r="AB3110" i="1" s="1"/>
  <c r="AA745" i="1"/>
  <c r="AB745" i="1" s="1"/>
  <c r="AA1522" i="1"/>
  <c r="AB1522" i="1" s="1"/>
  <c r="AA767" i="1"/>
  <c r="AB767" i="1" s="1"/>
  <c r="AA687" i="1"/>
  <c r="AB687" i="1" s="1"/>
  <c r="AA1207" i="1"/>
  <c r="AB1207" i="1" s="1"/>
  <c r="AA1178" i="1"/>
  <c r="AB1178" i="1" s="1"/>
  <c r="AA2521" i="1"/>
  <c r="AB2521" i="1" s="1"/>
  <c r="AA1180" i="1"/>
  <c r="AB1180" i="1" s="1"/>
  <c r="AA31" i="1"/>
  <c r="AB31" i="1" s="1"/>
  <c r="AA1587" i="1"/>
  <c r="AB1587" i="1" s="1"/>
  <c r="AA1500" i="1"/>
  <c r="AB1500" i="1" s="1"/>
  <c r="AA1923" i="1"/>
  <c r="AB1923" i="1" s="1"/>
  <c r="AA1913" i="1"/>
  <c r="AB1913" i="1" s="1"/>
  <c r="AA3177" i="1"/>
  <c r="AB3177" i="1" s="1"/>
  <c r="AA1935" i="1"/>
  <c r="AB1935" i="1" s="1"/>
  <c r="AA1473" i="1"/>
  <c r="AB1473" i="1" s="1"/>
  <c r="AA3350" i="1"/>
  <c r="AB3350" i="1" s="1"/>
  <c r="AA2165" i="1"/>
  <c r="AB2165" i="1" s="1"/>
  <c r="AA1267" i="1"/>
  <c r="AB1267" i="1" s="1"/>
  <c r="AA1574" i="1"/>
  <c r="AB1574" i="1" s="1"/>
  <c r="AA1122" i="1"/>
  <c r="AB1122" i="1" s="1"/>
  <c r="AA1149" i="1"/>
  <c r="AB1149" i="1" s="1"/>
  <c r="AA353" i="1"/>
  <c r="AB353" i="1" s="1"/>
  <c r="AA1295" i="1"/>
  <c r="AB1295" i="1" s="1"/>
  <c r="AA2351" i="1"/>
  <c r="AB2351" i="1" s="1"/>
  <c r="AA1413" i="1"/>
  <c r="AB1413" i="1" s="1"/>
  <c r="AA1327" i="1"/>
  <c r="AB1327" i="1" s="1"/>
  <c r="AA550" i="1"/>
  <c r="AB550" i="1" s="1"/>
  <c r="AA2466" i="1"/>
  <c r="AB2466" i="1" s="1"/>
  <c r="AA1251" i="1"/>
  <c r="AB1251" i="1" s="1"/>
  <c r="AA1719" i="1"/>
  <c r="AB1719" i="1" s="1"/>
  <c r="AA2238" i="1"/>
  <c r="AB2238" i="1" s="1"/>
  <c r="AA1065" i="1"/>
  <c r="AB1065" i="1" s="1"/>
  <c r="AA3414" i="1"/>
  <c r="AB3414" i="1" s="1"/>
  <c r="AA1479" i="1"/>
  <c r="AB1479" i="1" s="1"/>
  <c r="AA175" i="1"/>
  <c r="AB175" i="1" s="1"/>
  <c r="AA2675" i="1"/>
  <c r="AB2675" i="1" s="1"/>
  <c r="AA821" i="1"/>
  <c r="AB821" i="1" s="1"/>
  <c r="AA3203" i="1"/>
  <c r="AB3203" i="1" s="1"/>
  <c r="AA2244" i="1"/>
  <c r="AB2244" i="1" s="1"/>
  <c r="AA2952" i="1"/>
  <c r="AB2952" i="1" s="1"/>
  <c r="AA1200" i="1"/>
  <c r="AB1200" i="1" s="1"/>
  <c r="AA1608" i="1"/>
  <c r="AB1608" i="1" s="1"/>
  <c r="AA1966" i="1"/>
  <c r="AB1966" i="1" s="1"/>
  <c r="AA2526" i="1"/>
  <c r="AB2526" i="1" s="1"/>
  <c r="AA103" i="1"/>
  <c r="AB103" i="1" s="1"/>
  <c r="AA1027" i="1"/>
  <c r="AB1027" i="1" s="1"/>
  <c r="AA1443" i="1"/>
  <c r="AB1443" i="1" s="1"/>
  <c r="AA121" i="1"/>
  <c r="AB121" i="1" s="1"/>
  <c r="AA1489" i="1"/>
  <c r="AB1489" i="1" s="1"/>
  <c r="AA2542" i="1"/>
  <c r="AB2542" i="1" s="1"/>
  <c r="AA880" i="1"/>
  <c r="AB880" i="1" s="1"/>
  <c r="AA3208" i="1"/>
  <c r="AB3208" i="1" s="1"/>
  <c r="AA3231" i="1"/>
  <c r="AB3231" i="1" s="1"/>
  <c r="AA1225" i="1"/>
  <c r="AB1225" i="1" s="1"/>
  <c r="AA1559" i="1"/>
  <c r="AB1559" i="1" s="1"/>
  <c r="AA1012" i="1"/>
  <c r="AB1012" i="1" s="1"/>
  <c r="AA2109" i="1"/>
  <c r="AB2109" i="1" s="1"/>
  <c r="AA1147" i="1"/>
  <c r="AB1147" i="1" s="1"/>
  <c r="AA2834" i="1"/>
  <c r="AB2834" i="1" s="1"/>
  <c r="AA2776" i="1"/>
  <c r="AB2776" i="1" s="1"/>
  <c r="AA214" i="1"/>
  <c r="AB214" i="1" s="1"/>
  <c r="AA1952" i="1"/>
  <c r="AB1952" i="1" s="1"/>
  <c r="AA1829" i="1"/>
  <c r="AB1829" i="1" s="1"/>
  <c r="AA791" i="1"/>
  <c r="AB791" i="1" s="1"/>
  <c r="AA120" i="1"/>
  <c r="AB120" i="1" s="1"/>
  <c r="AA1969" i="1"/>
  <c r="AB1969" i="1" s="1"/>
  <c r="AA2783" i="1"/>
  <c r="AB2783" i="1" s="1"/>
  <c r="AA2305" i="1"/>
  <c r="AB2305" i="1" s="1"/>
  <c r="AA1611" i="1"/>
  <c r="AB1611" i="1" s="1"/>
  <c r="AA204" i="1"/>
  <c r="AB204" i="1" s="1"/>
  <c r="AA2204" i="1"/>
  <c r="AB2204" i="1" s="1"/>
  <c r="AA788" i="1"/>
  <c r="AB788" i="1" s="1"/>
  <c r="AA3318" i="1"/>
  <c r="AB3318" i="1" s="1"/>
  <c r="AA554" i="1"/>
  <c r="AB554" i="1" s="1"/>
  <c r="AA1968" i="1"/>
  <c r="AB1968" i="1" s="1"/>
  <c r="AA2543" i="1"/>
  <c r="AB2543" i="1" s="1"/>
  <c r="AA2618" i="1"/>
  <c r="AB2618" i="1" s="1"/>
  <c r="AA2943" i="1"/>
  <c r="AB2943" i="1" s="1"/>
  <c r="AA194" i="1"/>
  <c r="AB194" i="1" s="1"/>
  <c r="AA1028" i="1"/>
  <c r="AB1028" i="1" s="1"/>
  <c r="AA1349" i="1"/>
  <c r="AB1349" i="1" s="1"/>
  <c r="AA1833" i="1"/>
  <c r="AB1833" i="1" s="1"/>
  <c r="AA810" i="1"/>
  <c r="AB810" i="1" s="1"/>
  <c r="AA379" i="1"/>
  <c r="AB379" i="1" s="1"/>
  <c r="AA1850" i="1"/>
  <c r="AB1850" i="1" s="1"/>
  <c r="AA850" i="1"/>
  <c r="AB850" i="1" s="1"/>
  <c r="AA2980" i="1"/>
  <c r="AB2980" i="1" s="1"/>
  <c r="AA2751" i="1"/>
  <c r="AB2751" i="1" s="1"/>
  <c r="AA3045" i="1"/>
  <c r="AB3045" i="1" s="1"/>
  <c r="AA1636" i="1"/>
  <c r="AB1636" i="1" s="1"/>
  <c r="AA1066" i="1"/>
  <c r="AB1066" i="1" s="1"/>
  <c r="AA3017" i="1"/>
  <c r="AB3017" i="1" s="1"/>
  <c r="AA1067" i="1"/>
  <c r="AB1067" i="1" s="1"/>
  <c r="AA2291" i="1"/>
  <c r="AB2291" i="1" s="1"/>
  <c r="AA741" i="1"/>
  <c r="AB741" i="1" s="1"/>
  <c r="AA52" i="1"/>
  <c r="AB52" i="1" s="1"/>
  <c r="AA1600" i="1"/>
  <c r="AB1600" i="1" s="1"/>
  <c r="AA1980" i="1"/>
  <c r="AB1980" i="1" s="1"/>
  <c r="AA1272" i="1"/>
  <c r="AB1272" i="1" s="1"/>
  <c r="AA642" i="1"/>
  <c r="AB642" i="1" s="1"/>
  <c r="AA1229" i="1"/>
  <c r="AB1229" i="1" s="1"/>
  <c r="AA3323" i="1"/>
  <c r="AB3323" i="1" s="1"/>
  <c r="AA3116" i="1"/>
  <c r="AB3116" i="1" s="1"/>
  <c r="AA2266" i="1"/>
  <c r="AB2266" i="1" s="1"/>
  <c r="AA2037" i="1"/>
  <c r="AB2037" i="1" s="1"/>
  <c r="AA29" i="1"/>
  <c r="AB29" i="1" s="1"/>
  <c r="AA1003" i="1"/>
  <c r="AB1003" i="1" s="1"/>
  <c r="AA3288" i="1"/>
  <c r="AB3288" i="1" s="1"/>
  <c r="AA2463" i="1"/>
  <c r="AB2463" i="1" s="1"/>
  <c r="AA1271" i="1"/>
  <c r="AB1271" i="1" s="1"/>
  <c r="AA1949" i="1"/>
  <c r="AB1949" i="1" s="1"/>
  <c r="AA683" i="1"/>
  <c r="AB683" i="1" s="1"/>
  <c r="AA1396" i="1"/>
  <c r="AB1396" i="1" s="1"/>
  <c r="AA1222" i="1"/>
  <c r="AB1222" i="1" s="1"/>
  <c r="AA1644" i="1"/>
  <c r="AB1644" i="1" s="1"/>
  <c r="AA1808" i="1"/>
  <c r="AB1808" i="1" s="1"/>
  <c r="AA2289" i="1"/>
  <c r="AB2289" i="1" s="1"/>
  <c r="AA1476" i="1"/>
  <c r="AB1476" i="1" s="1"/>
  <c r="AA823" i="1"/>
  <c r="AB823" i="1" s="1"/>
  <c r="AA2684" i="1"/>
  <c r="AB2684" i="1" s="1"/>
  <c r="AA581" i="1"/>
  <c r="AB581" i="1" s="1"/>
  <c r="AA191" i="1"/>
  <c r="AB191" i="1" s="1"/>
  <c r="AA3068" i="1"/>
  <c r="AB3068" i="1" s="1"/>
  <c r="AA2113" i="1"/>
  <c r="AB2113" i="1" s="1"/>
  <c r="AA2516" i="1"/>
  <c r="AB2516" i="1" s="1"/>
  <c r="AA2712" i="1"/>
  <c r="AB2712" i="1" s="1"/>
  <c r="AA1552" i="1"/>
  <c r="AB1552" i="1" s="1"/>
  <c r="AA2420" i="1"/>
  <c r="AB2420" i="1" s="1"/>
  <c r="AA631" i="1"/>
  <c r="AB631" i="1" s="1"/>
  <c r="AA2333" i="1"/>
  <c r="AB2333" i="1" s="1"/>
  <c r="AA1294" i="1"/>
  <c r="AB1294" i="1" s="1"/>
  <c r="AA428" i="1"/>
  <c r="AB428" i="1" s="1"/>
  <c r="AA1922" i="1"/>
  <c r="AB1922" i="1" s="1"/>
  <c r="AA1879" i="1"/>
  <c r="AB1879" i="1" s="1"/>
  <c r="AA2939" i="1"/>
  <c r="AB2939" i="1" s="1"/>
  <c r="AA2746" i="1"/>
  <c r="AB2746" i="1" s="1"/>
  <c r="AA34" i="1"/>
  <c r="AB34" i="1" s="1"/>
  <c r="AA2487" i="1"/>
  <c r="AB2487" i="1" s="1"/>
  <c r="AA904" i="1"/>
  <c r="AB904" i="1" s="1"/>
  <c r="AA3154" i="1"/>
  <c r="AB3154" i="1" s="1"/>
  <c r="AA1828" i="1"/>
  <c r="AB1828" i="1" s="1"/>
  <c r="AA755" i="1"/>
  <c r="AB755" i="1" s="1"/>
  <c r="AA2790" i="1"/>
  <c r="AB2790" i="1" s="1"/>
  <c r="AA1326" i="1"/>
  <c r="AB1326" i="1" s="1"/>
  <c r="AA1848" i="1"/>
  <c r="AB1848" i="1" s="1"/>
  <c r="AA913" i="1"/>
  <c r="AB913" i="1" s="1"/>
  <c r="AA1116" i="1"/>
  <c r="AB1116" i="1" s="1"/>
  <c r="AA2532" i="1"/>
  <c r="AB2532" i="1" s="1"/>
  <c r="AA3031" i="1"/>
  <c r="AB3031" i="1" s="1"/>
  <c r="AA1390" i="1"/>
  <c r="AB1390" i="1" s="1"/>
  <c r="AA1764" i="1"/>
  <c r="AB1764" i="1" s="1"/>
  <c r="AA180" i="1"/>
  <c r="AB180" i="1" s="1"/>
  <c r="AA246" i="1"/>
  <c r="AB246" i="1" s="1"/>
  <c r="AA2261" i="1"/>
  <c r="AB2261" i="1" s="1"/>
  <c r="AA2350" i="1"/>
  <c r="AB2350" i="1" s="1"/>
  <c r="AA178" i="1"/>
  <c r="AB178" i="1" s="1"/>
  <c r="AA1657" i="1"/>
  <c r="AB1657" i="1" s="1"/>
  <c r="AA2288" i="1"/>
  <c r="AB2288" i="1" s="1"/>
  <c r="AA1385" i="1"/>
  <c r="AB1385" i="1" s="1"/>
  <c r="AA3157" i="1"/>
  <c r="AB3157" i="1" s="1"/>
  <c r="AA1839" i="1"/>
  <c r="AB1839" i="1" s="1"/>
  <c r="AA3065" i="1"/>
  <c r="AB3065" i="1" s="1"/>
  <c r="AA1150" i="1"/>
  <c r="AB1150" i="1" s="1"/>
  <c r="AA1141" i="1"/>
  <c r="AB1141" i="1" s="1"/>
  <c r="AA391" i="1"/>
  <c r="AB391" i="1" s="1"/>
  <c r="AA771" i="1"/>
  <c r="AB771" i="1" s="1"/>
  <c r="AA917" i="1"/>
  <c r="AB917" i="1" s="1"/>
  <c r="AA2246" i="1"/>
  <c r="AB2246" i="1" s="1"/>
  <c r="AA3129" i="1"/>
  <c r="AB3129" i="1" s="1"/>
  <c r="AA3242" i="1"/>
  <c r="AB3242" i="1" s="1"/>
  <c r="AA1550" i="1"/>
  <c r="AB1550" i="1" s="1"/>
  <c r="AA3107" i="1"/>
  <c r="AB3107" i="1" s="1"/>
  <c r="AA3290" i="1"/>
  <c r="AB3290" i="1" s="1"/>
  <c r="AA1859" i="1"/>
  <c r="AB1859" i="1" s="1"/>
  <c r="AA28" i="1"/>
  <c r="AB28" i="1" s="1"/>
  <c r="AA1287" i="1"/>
  <c r="AB1287" i="1" s="1"/>
  <c r="AA1320" i="1"/>
  <c r="AB1320" i="1" s="1"/>
  <c r="AA1661" i="1"/>
  <c r="AB1661" i="1" s="1"/>
  <c r="AA1928" i="1"/>
  <c r="AB1928" i="1" s="1"/>
  <c r="AA1967" i="1"/>
  <c r="AB1967" i="1" s="1"/>
  <c r="AA1597" i="1"/>
  <c r="AB1597" i="1" s="1"/>
  <c r="AA645" i="1"/>
  <c r="AB645" i="1" s="1"/>
  <c r="AA3332" i="1"/>
  <c r="AB3332" i="1" s="1"/>
  <c r="AA168" i="1"/>
  <c r="AB168" i="1" s="1"/>
  <c r="AA2835" i="1"/>
  <c r="AB2835" i="1" s="1"/>
  <c r="AA1610" i="1"/>
  <c r="AB1610" i="1" s="1"/>
  <c r="AA2494" i="1"/>
  <c r="AB2494" i="1" s="1"/>
  <c r="AA1759" i="1"/>
  <c r="AB1759" i="1" s="1"/>
  <c r="AA1264" i="1"/>
  <c r="AB1264" i="1" s="1"/>
  <c r="AA2791" i="1"/>
  <c r="AB2791" i="1" s="1"/>
  <c r="AA691" i="1"/>
  <c r="AB691" i="1" s="1"/>
  <c r="AA678" i="1"/>
  <c r="AB678" i="1" s="1"/>
  <c r="AA2460" i="1"/>
  <c r="AB2460" i="1" s="1"/>
  <c r="AA1253" i="1"/>
  <c r="AB1253" i="1" s="1"/>
  <c r="AA2025" i="1"/>
  <c r="AB2025" i="1" s="1"/>
  <c r="AA2682" i="1"/>
  <c r="AB2682" i="1" s="1"/>
  <c r="AA277" i="1"/>
  <c r="AB277" i="1" s="1"/>
  <c r="AA3226" i="1"/>
  <c r="AB3226" i="1" s="1"/>
  <c r="AA1561" i="1"/>
  <c r="AB1561" i="1" s="1"/>
  <c r="AA359" i="1"/>
  <c r="AB359" i="1" s="1"/>
  <c r="AA522" i="1"/>
  <c r="AB522" i="1" s="1"/>
  <c r="AA1201" i="1"/>
  <c r="AB1201" i="1" s="1"/>
  <c r="AA1468" i="1"/>
  <c r="AB1468" i="1" s="1"/>
  <c r="AA1973" i="1"/>
  <c r="AB1973" i="1" s="1"/>
  <c r="AA2457" i="1"/>
  <c r="AB2457" i="1" s="1"/>
  <c r="AA119" i="1"/>
  <c r="AB119" i="1" s="1"/>
  <c r="AA1389" i="1"/>
  <c r="AB1389" i="1" s="1"/>
  <c r="AA2548" i="1"/>
  <c r="AB2548" i="1" s="1"/>
  <c r="AA2170" i="1"/>
  <c r="AB2170" i="1" s="1"/>
  <c r="AA3058" i="1"/>
  <c r="AB3058" i="1" s="1"/>
  <c r="AA2667" i="1"/>
  <c r="AB2667" i="1" s="1"/>
  <c r="AA2423" i="1"/>
  <c r="AB2423" i="1" s="1"/>
  <c r="AA1453" i="1"/>
  <c r="AB1453" i="1" s="1"/>
  <c r="AA1521" i="1"/>
  <c r="AB1521" i="1" s="1"/>
  <c r="AA1143" i="1"/>
  <c r="AB1143" i="1" s="1"/>
  <c r="AA3349" i="1"/>
  <c r="AB3349" i="1" s="1"/>
  <c r="AA54" i="1"/>
  <c r="AB54" i="1" s="1"/>
  <c r="AA2149" i="1"/>
  <c r="AB2149" i="1" s="1"/>
  <c r="AA1481" i="1"/>
  <c r="AB1481" i="1" s="1"/>
  <c r="AA71" i="1"/>
  <c r="AB71" i="1" s="1"/>
  <c r="AA1193" i="1"/>
  <c r="AB1193" i="1" s="1"/>
  <c r="AA2453" i="1"/>
  <c r="AB2453" i="1" s="1"/>
  <c r="AA3022" i="1"/>
  <c r="AB3022" i="1" s="1"/>
  <c r="AA738" i="1"/>
  <c r="AB738" i="1" s="1"/>
  <c r="AA1250" i="1"/>
  <c r="AB1250" i="1" s="1"/>
  <c r="AA1592" i="1"/>
  <c r="AB1592" i="1" s="1"/>
  <c r="AA2459" i="1"/>
  <c r="AB2459" i="1" s="1"/>
  <c r="AA1145" i="1"/>
  <c r="AB1145" i="1" s="1"/>
  <c r="AA1812" i="1"/>
  <c r="AB1812" i="1" s="1"/>
  <c r="AA2777" i="1"/>
  <c r="AB2777" i="1" s="1"/>
  <c r="AA3190" i="1"/>
  <c r="AB3190" i="1" s="1"/>
  <c r="AA1723" i="1"/>
  <c r="AB1723" i="1" s="1"/>
  <c r="AA1319" i="1"/>
  <c r="AB1319" i="1" s="1"/>
  <c r="AA2070" i="1"/>
  <c r="AB2070" i="1" s="1"/>
  <c r="AA1482" i="1"/>
  <c r="AB1482" i="1" s="1"/>
  <c r="AA1938" i="1"/>
  <c r="AB1938" i="1" s="1"/>
  <c r="AA2948" i="1"/>
  <c r="AB2948" i="1" s="1"/>
  <c r="AA3041" i="1"/>
  <c r="AB3041" i="1" s="1"/>
  <c r="AA3120" i="1"/>
  <c r="AB3120" i="1" s="1"/>
  <c r="AA2191" i="1"/>
  <c r="AB2191" i="1" s="1"/>
  <c r="AA1917" i="1"/>
  <c r="AB1917" i="1" s="1"/>
  <c r="AA1658" i="1"/>
  <c r="AB1658" i="1" s="1"/>
  <c r="AA1925" i="1"/>
  <c r="AB1925" i="1" s="1"/>
  <c r="AA3018" i="1"/>
  <c r="AB3018" i="1" s="1"/>
  <c r="AA2190" i="1"/>
  <c r="AB2190" i="1" s="1"/>
  <c r="AA1291" i="1"/>
  <c r="AB1291" i="1" s="1"/>
  <c r="AA1494" i="1"/>
  <c r="AB1494" i="1" s="1"/>
  <c r="AA706" i="1"/>
  <c r="AB706" i="1" s="1"/>
  <c r="AA1466" i="1"/>
  <c r="AB1466" i="1" s="1"/>
  <c r="AA69" i="1"/>
  <c r="AB69" i="1" s="1"/>
  <c r="AA3171" i="1"/>
  <c r="AB3171" i="1" s="1"/>
  <c r="AA3123" i="1"/>
  <c r="AB3123" i="1" s="1"/>
  <c r="AA193" i="1"/>
  <c r="AB193" i="1" s="1"/>
  <c r="AA164" i="1"/>
  <c r="AB164" i="1" s="1"/>
  <c r="AA1412" i="1"/>
  <c r="AB1412" i="1" s="1"/>
  <c r="AA1465" i="1"/>
  <c r="AB1465" i="1" s="1"/>
  <c r="AA1960" i="1"/>
  <c r="AB1960" i="1" s="1"/>
  <c r="AA1263" i="1"/>
  <c r="AB1263" i="1" s="1"/>
  <c r="AA809" i="1"/>
  <c r="AB809" i="1" s="1"/>
  <c r="AA61" i="1"/>
  <c r="AB61" i="1" s="1"/>
  <c r="AA3223" i="1"/>
  <c r="AB3223" i="1" s="1"/>
  <c r="AA1605" i="1"/>
  <c r="AB1605" i="1" s="1"/>
  <c r="AA1257" i="1"/>
  <c r="AB1257" i="1" s="1"/>
  <c r="AA1813" i="1"/>
  <c r="AB1813" i="1" s="1"/>
  <c r="AA1639" i="1"/>
  <c r="AB1639" i="1" s="1"/>
  <c r="AA1010" i="1"/>
  <c r="AB1010" i="1" s="1"/>
  <c r="AA1144" i="1"/>
  <c r="AB1144" i="1" s="1"/>
  <c r="AA2332" i="1"/>
  <c r="AB2332" i="1" s="1"/>
  <c r="AA1301" i="1"/>
  <c r="AB1301" i="1" s="1"/>
  <c r="AA102" i="1"/>
  <c r="AB102" i="1" s="1"/>
  <c r="AA2145" i="1"/>
  <c r="AB2145" i="1" s="1"/>
  <c r="AA1957" i="1"/>
  <c r="AB1957" i="1" s="1"/>
  <c r="AA2547" i="1"/>
  <c r="AB2547" i="1" s="1"/>
  <c r="AA2569" i="1"/>
  <c r="AB2569" i="1" s="1"/>
  <c r="AA1240" i="1"/>
  <c r="AB1240" i="1" s="1"/>
  <c r="AA2203" i="1"/>
  <c r="AB2203" i="1" s="1"/>
  <c r="AA1415" i="1"/>
  <c r="AB1415" i="1" s="1"/>
  <c r="AA3236" i="1"/>
  <c r="AB3236" i="1" s="1"/>
  <c r="AA2568" i="1"/>
  <c r="AB2568" i="1" s="1"/>
  <c r="AA1554" i="1"/>
  <c r="AB1554" i="1" s="1"/>
  <c r="AA25" i="1"/>
  <c r="AB25" i="1" s="1"/>
  <c r="AA3256" i="1"/>
  <c r="AB3256" i="1" s="1"/>
  <c r="AA2949" i="1"/>
  <c r="AB2949" i="1" s="1"/>
  <c r="AA1525" i="1"/>
  <c r="AB1525" i="1" s="1"/>
  <c r="AA96" i="1"/>
  <c r="AB96" i="1" s="1"/>
  <c r="AA1194" i="1"/>
  <c r="AB1194" i="1" s="1"/>
  <c r="AA792" i="1"/>
  <c r="AB792" i="1" s="1"/>
  <c r="AA3027" i="1"/>
  <c r="AB3027" i="1" s="1"/>
  <c r="AA3418" i="1"/>
  <c r="AB3418" i="1" s="1"/>
  <c r="AA2728" i="1"/>
  <c r="AB2728" i="1" s="1"/>
  <c r="AA1846" i="1"/>
  <c r="AB1846" i="1" s="1"/>
  <c r="AA1308" i="1"/>
  <c r="AB1308" i="1" s="1"/>
  <c r="AA1014" i="1"/>
  <c r="AB1014" i="1" s="1"/>
  <c r="AA1021" i="1"/>
  <c r="AB1021" i="1" s="1"/>
  <c r="AA578" i="1"/>
  <c r="AB578" i="1" s="1"/>
  <c r="AA2199" i="1"/>
  <c r="AB2199" i="1" s="1"/>
  <c r="AA769" i="1"/>
  <c r="AB769" i="1" s="1"/>
  <c r="AA1557" i="1"/>
  <c r="AB1557" i="1" s="1"/>
  <c r="AA2681" i="1"/>
  <c r="AB2681" i="1" s="1"/>
  <c r="AA1523" i="1"/>
  <c r="AB1523" i="1" s="1"/>
  <c r="AA1252" i="1"/>
  <c r="AB1252" i="1" s="1"/>
  <c r="AA2376" i="1"/>
  <c r="AB2376" i="1" s="1"/>
  <c r="AA1589" i="1"/>
  <c r="AB1589" i="1" s="1"/>
  <c r="AA1230" i="1"/>
  <c r="AB1230" i="1" s="1"/>
  <c r="AA3172" i="1"/>
  <c r="AB3172" i="1" s="1"/>
  <c r="AA3199" i="1"/>
  <c r="AB3199" i="1" s="1"/>
  <c r="AA2346" i="1"/>
  <c r="AB2346" i="1" s="1"/>
  <c r="AA364" i="1"/>
  <c r="AB364" i="1" s="1"/>
  <c r="AA644" i="1"/>
  <c r="AB644" i="1" s="1"/>
  <c r="AA686" i="1"/>
  <c r="AB686" i="1" s="1"/>
  <c r="AA2493" i="1"/>
  <c r="AB2493" i="1" s="1"/>
  <c r="AA2477" i="1"/>
  <c r="AB2477" i="1" s="1"/>
  <c r="AA3102" i="1"/>
  <c r="AB3102" i="1" s="1"/>
  <c r="AA2573" i="1"/>
  <c r="AB2573" i="1" s="1"/>
  <c r="AA1442" i="1"/>
  <c r="AB1442" i="1" s="1"/>
  <c r="AA393" i="1"/>
  <c r="AB393" i="1" s="1"/>
  <c r="AA50" i="1"/>
  <c r="AB50" i="1" s="1"/>
  <c r="AA2944" i="1"/>
  <c r="AB2944" i="1" s="1"/>
  <c r="AA1243" i="1"/>
  <c r="AB1243" i="1" s="1"/>
  <c r="AA1386" i="1"/>
  <c r="AB1386" i="1" s="1"/>
  <c r="AA1488" i="1"/>
  <c r="AB1488" i="1" s="1"/>
  <c r="AA786" i="1"/>
  <c r="AB786" i="1" s="1"/>
  <c r="AA1485" i="1"/>
  <c r="AB1485" i="1" s="1"/>
  <c r="AA1228" i="1"/>
  <c r="AB1228" i="1" s="1"/>
  <c r="AA766" i="1"/>
  <c r="AB766" i="1" s="1"/>
  <c r="AA2576" i="1"/>
  <c r="AB2576" i="1" s="1"/>
  <c r="AA3073" i="1"/>
  <c r="AB3073" i="1" s="1"/>
  <c r="AA348" i="1"/>
  <c r="AB348" i="1" s="1"/>
  <c r="AA2840" i="1"/>
  <c r="AB2840" i="1" s="1"/>
  <c r="AA2837" i="1"/>
  <c r="AB2837" i="1" s="1"/>
  <c r="AA1849" i="1"/>
  <c r="AB1849" i="1" s="1"/>
  <c r="AA3325" i="1"/>
  <c r="AB3325" i="1" s="1"/>
  <c r="AA3326" i="1"/>
  <c r="AB3326" i="1" s="1"/>
  <c r="AA1582" i="1"/>
  <c r="AB1582" i="1" s="1"/>
  <c r="AA1880" i="1"/>
  <c r="AB1880" i="1" s="1"/>
  <c r="AA1152" i="1"/>
  <c r="AB1152" i="1" s="1"/>
  <c r="AA423" i="1"/>
  <c r="AB423" i="1" s="1"/>
  <c r="AA1242" i="1"/>
  <c r="AB1242" i="1" s="1"/>
  <c r="AA2934" i="1"/>
  <c r="AB2934" i="1" s="1"/>
  <c r="AA1599" i="1"/>
  <c r="AB1599" i="1" s="1"/>
  <c r="AA1915" i="1"/>
  <c r="AB1915" i="1" s="1"/>
  <c r="AA365" i="1"/>
  <c r="AB365" i="1" s="1"/>
  <c r="AA2468" i="1"/>
  <c r="AB2468" i="1" s="1"/>
  <c r="AA432" i="1"/>
  <c r="AB432" i="1" s="1"/>
  <c r="AA3306" i="1"/>
  <c r="AB3306" i="1" s="1"/>
  <c r="AA24" i="1"/>
  <c r="AB24" i="1" s="1"/>
  <c r="AA1071" i="1"/>
  <c r="AB1071" i="1" s="1"/>
  <c r="AA1328" i="1"/>
  <c r="AB1328" i="1" s="1"/>
  <c r="AA2000" i="1"/>
  <c r="AB2000" i="1" s="1"/>
  <c r="AA3335" i="1"/>
  <c r="AB3335" i="1" s="1"/>
  <c r="AA2195" i="1"/>
  <c r="AB2195" i="1" s="1"/>
  <c r="AA878" i="1"/>
  <c r="AB878" i="1" s="1"/>
  <c r="AA1965" i="1"/>
  <c r="AB1965" i="1" s="1"/>
  <c r="AA1912" i="1"/>
  <c r="AB1912" i="1" s="1"/>
  <c r="AA1220" i="1"/>
  <c r="AB1220" i="1" s="1"/>
  <c r="AA1826" i="1"/>
  <c r="AB1826" i="1" s="1"/>
  <c r="AA849" i="1"/>
  <c r="AB849" i="1" s="1"/>
  <c r="AA2171" i="1"/>
  <c r="AB2171" i="1" s="1"/>
  <c r="AA1446" i="1"/>
  <c r="AB1446" i="1" s="1"/>
  <c r="AA3048" i="1"/>
  <c r="AB3048" i="1" s="1"/>
  <c r="AA1509" i="1"/>
  <c r="AB1509" i="1" s="1"/>
  <c r="AA673" i="1"/>
  <c r="AB673" i="1" s="1"/>
  <c r="AA572" i="1"/>
  <c r="AB572" i="1" s="1"/>
  <c r="AA2465" i="1"/>
  <c r="AB2465" i="1" s="1"/>
  <c r="AA2789" i="1"/>
  <c r="AB2789" i="1" s="1"/>
  <c r="AA1177" i="1"/>
  <c r="AB1177" i="1" s="1"/>
  <c r="AA2920" i="1"/>
  <c r="AB2920" i="1" s="1"/>
  <c r="AA57" i="1"/>
  <c r="AB57" i="1" s="1"/>
  <c r="AA3020" i="1"/>
  <c r="AB3020" i="1" s="1"/>
  <c r="AA2403" i="1"/>
  <c r="AB2403" i="1" s="1"/>
  <c r="AA2301" i="1"/>
  <c r="AB2301" i="1" s="1"/>
  <c r="AA2556" i="1"/>
  <c r="AB2556" i="1" s="1"/>
  <c r="AA911" i="1"/>
  <c r="AB911" i="1" s="1"/>
  <c r="AA2686" i="1"/>
  <c r="AB2686" i="1" s="1"/>
  <c r="AA3301" i="1"/>
  <c r="AB3301" i="1" s="1"/>
  <c r="AA2192" i="1"/>
  <c r="AB2192" i="1" s="1"/>
  <c r="AA2745" i="1"/>
  <c r="AB2745" i="1" s="1"/>
  <c r="AA169" i="1"/>
  <c r="AB169" i="1" s="1"/>
  <c r="AA2035" i="1"/>
  <c r="AB2035" i="1" s="1"/>
  <c r="AA3072" i="1"/>
  <c r="AB3072" i="1" s="1"/>
  <c r="AA2541" i="1"/>
  <c r="AB2541" i="1" s="1"/>
  <c r="AA201" i="1"/>
  <c r="AB201" i="1" s="1"/>
  <c r="AA1456" i="1"/>
  <c r="AB1456" i="1" s="1"/>
  <c r="AA613" i="1"/>
  <c r="AB613" i="1" s="1"/>
  <c r="AA1290" i="1"/>
  <c r="AB1290" i="1" s="1"/>
  <c r="AA2754" i="1"/>
  <c r="AB2754" i="1" s="1"/>
  <c r="AA388" i="1"/>
  <c r="AB388" i="1" s="1"/>
  <c r="AA2665" i="1"/>
  <c r="AB2665" i="1" s="1"/>
  <c r="AA2256" i="1"/>
  <c r="AB2256" i="1" s="1"/>
  <c r="AA2483" i="1"/>
  <c r="AB2483" i="1" s="1"/>
  <c r="AA1388" i="1"/>
  <c r="AB1388" i="1" s="1"/>
  <c r="AA2394" i="1"/>
  <c r="AB2394" i="1" s="1"/>
  <c r="AA1956" i="1"/>
  <c r="AB1956" i="1" s="1"/>
  <c r="AA1573" i="1"/>
  <c r="AB1573" i="1" s="1"/>
  <c r="AA2773" i="1"/>
  <c r="AB2773" i="1" s="1"/>
  <c r="AA2484" i="1"/>
  <c r="AB2484" i="1" s="1"/>
  <c r="AA1726" i="1"/>
  <c r="AB1726" i="1" s="1"/>
  <c r="AA2929" i="1"/>
  <c r="AB2929" i="1" s="1"/>
  <c r="AA2981" i="1"/>
  <c r="AB2981" i="1" s="1"/>
  <c r="AA1176" i="1"/>
  <c r="AB1176" i="1" s="1"/>
  <c r="AA89" i="1"/>
  <c r="AB89" i="1" s="1"/>
  <c r="AA739" i="1"/>
  <c r="AB739" i="1" s="1"/>
  <c r="AA1121" i="1"/>
  <c r="AB1121" i="1" s="1"/>
  <c r="AA1399" i="1"/>
  <c r="AB1399" i="1" s="1"/>
  <c r="AA2830" i="1"/>
  <c r="AB2830" i="1" s="1"/>
  <c r="AA1631" i="1"/>
  <c r="AB1631" i="1" s="1"/>
  <c r="AA1518" i="1"/>
  <c r="AB1518" i="1" s="1"/>
  <c r="AA2392" i="1"/>
  <c r="AB2392" i="1" s="1"/>
  <c r="AA3039" i="1"/>
  <c r="AB3039" i="1" s="1"/>
  <c r="AA1937" i="1"/>
  <c r="AB1937" i="1" s="1"/>
  <c r="AA2977" i="1"/>
  <c r="AB2977" i="1" s="1"/>
  <c r="AA1410" i="1"/>
  <c r="AB1410" i="1" s="1"/>
  <c r="AA3104" i="1"/>
  <c r="AB3104" i="1" s="1"/>
  <c r="AA2349" i="1"/>
  <c r="AB2349" i="1" s="1"/>
  <c r="AA2300" i="1"/>
  <c r="AB2300" i="1" s="1"/>
  <c r="AA1858" i="1"/>
  <c r="AB1858" i="1" s="1"/>
  <c r="AA784" i="1"/>
  <c r="AB784" i="1" s="1"/>
  <c r="AA1139" i="1"/>
  <c r="AB1139" i="1" s="1"/>
  <c r="AA2160" i="1"/>
  <c r="AB2160" i="1" s="1"/>
  <c r="AA377" i="1"/>
  <c r="AB377" i="1" s="1"/>
  <c r="AA475" i="1"/>
  <c r="AB475" i="1" s="1"/>
  <c r="AA2954" i="1"/>
  <c r="AB2954" i="1" s="1"/>
  <c r="AA2859" i="1"/>
  <c r="AB2859" i="1" s="1"/>
  <c r="AA1989" i="1"/>
  <c r="AB1989" i="1" s="1"/>
  <c r="AA3292" i="1"/>
  <c r="AB3292" i="1" s="1"/>
  <c r="AA3416" i="1"/>
  <c r="AB3416" i="1" s="1"/>
  <c r="AA3303" i="1"/>
  <c r="AB3303" i="1" s="1"/>
  <c r="AA811" i="1"/>
  <c r="AB811" i="1" s="1"/>
  <c r="AA2798" i="1"/>
  <c r="AB2798" i="1" s="1"/>
  <c r="AA1602" i="1"/>
  <c r="AB1602" i="1" s="1"/>
  <c r="AA3111" i="1"/>
  <c r="AB3111" i="1" s="1"/>
  <c r="AA1655" i="1"/>
  <c r="AB1655" i="1" s="1"/>
  <c r="AA1460" i="1"/>
  <c r="AB1460" i="1" s="1"/>
  <c r="AA662" i="1"/>
  <c r="AB662" i="1" s="1"/>
  <c r="AA3309" i="1"/>
  <c r="AB3309" i="1" s="1"/>
  <c r="AA876" i="1"/>
  <c r="AB876" i="1" s="1"/>
  <c r="AA3353" i="1"/>
  <c r="AB3353" i="1" s="1"/>
  <c r="AA2797" i="1"/>
  <c r="AB2797" i="1" s="1"/>
  <c r="AA94" i="1"/>
  <c r="AB94" i="1" s="1"/>
  <c r="AA1288" i="1"/>
  <c r="AB1288" i="1" s="1"/>
  <c r="AA2839" i="1"/>
  <c r="AB2839" i="1" s="1"/>
  <c r="AA816" i="1"/>
  <c r="AB816" i="1" s="1"/>
  <c r="AA1289" i="1"/>
  <c r="AB1289" i="1" s="1"/>
  <c r="AA3369" i="1"/>
  <c r="AB3369" i="1" s="1"/>
  <c r="AA315" i="1"/>
  <c r="AB315" i="1" s="1"/>
  <c r="AA529" i="1"/>
  <c r="AB529" i="1" s="1"/>
  <c r="AA3014" i="1"/>
  <c r="AB3014" i="1" s="1"/>
  <c r="AA1516" i="1"/>
  <c r="AB1516" i="1" s="1"/>
  <c r="AA2575" i="1"/>
  <c r="AB2575" i="1" s="1"/>
  <c r="AA2147" i="1"/>
  <c r="AB2147" i="1" s="1"/>
  <c r="AA1514" i="1"/>
  <c r="AB1514" i="1" s="1"/>
  <c r="AA3062" i="1"/>
  <c r="AB3062" i="1" s="1"/>
  <c r="AA2299" i="1"/>
  <c r="AB2299" i="1" s="1"/>
  <c r="AA585" i="1"/>
  <c r="AB585" i="1" s="1"/>
  <c r="AA763" i="1"/>
  <c r="AB763" i="1" s="1"/>
  <c r="AA398" i="1"/>
  <c r="AB398" i="1" s="1"/>
  <c r="AA1579" i="1"/>
  <c r="AB1579" i="1" s="1"/>
  <c r="AA1215" i="1"/>
  <c r="AB1215" i="1" s="1"/>
  <c r="AA1986" i="1"/>
  <c r="AB1986" i="1" s="1"/>
  <c r="AA1549" i="1"/>
  <c r="AB1549" i="1" s="1"/>
  <c r="AA2957" i="1"/>
  <c r="AB2957" i="1" s="1"/>
  <c r="AA754" i="1"/>
  <c r="AB754" i="1" s="1"/>
  <c r="AA2028" i="1"/>
  <c r="AB2028" i="1" s="1"/>
  <c r="AA1984" i="1"/>
  <c r="AB1984" i="1" s="1"/>
  <c r="AA1944" i="1"/>
  <c r="AB1944" i="1" s="1"/>
  <c r="AA688" i="1"/>
  <c r="AB688" i="1" s="1"/>
  <c r="AA1091" i="1"/>
  <c r="AB1091" i="1" s="1"/>
  <c r="AA2570" i="1"/>
  <c r="AB2570" i="1" s="1"/>
  <c r="AA1448" i="1"/>
  <c r="AB1448" i="1" s="1"/>
  <c r="AA2748" i="1"/>
  <c r="AB2748" i="1" s="1"/>
  <c r="AA3382" i="1"/>
  <c r="AB3382" i="1" s="1"/>
  <c r="AA3230" i="1"/>
  <c r="AB3230" i="1" s="1"/>
  <c r="AA3122" i="1"/>
  <c r="AB3122" i="1" s="1"/>
  <c r="AA3385" i="1"/>
  <c r="AB3385" i="1" s="1"/>
  <c r="AA819" i="1"/>
  <c r="AB819" i="1" s="1"/>
  <c r="AA2024" i="1"/>
  <c r="AB2024" i="1" s="1"/>
  <c r="AA697" i="1"/>
  <c r="AB697" i="1" s="1"/>
  <c r="AA2458" i="1"/>
  <c r="AB2458" i="1" s="1"/>
  <c r="AA2269" i="1"/>
  <c r="AB2269" i="1" s="1"/>
  <c r="AA2604" i="1"/>
  <c r="AB2604" i="1" s="1"/>
  <c r="AA2281" i="1"/>
  <c r="AB2281" i="1" s="1"/>
  <c r="AA1098" i="1"/>
  <c r="AB1098" i="1" s="1"/>
  <c r="AA1809" i="1"/>
  <c r="AB1809" i="1" s="1"/>
  <c r="AA3225" i="1"/>
  <c r="AB3225" i="1" s="1"/>
  <c r="AA13" i="1"/>
  <c r="AB13" i="1" s="1"/>
  <c r="AA2110" i="1"/>
  <c r="AB2110" i="1" s="1"/>
  <c r="AA478" i="1"/>
  <c r="AB478" i="1" s="1"/>
  <c r="AA2753" i="1"/>
  <c r="AB2753" i="1" s="1"/>
  <c r="AA780" i="1"/>
  <c r="AB780" i="1" s="1"/>
  <c r="AA1652" i="1"/>
  <c r="AB1652" i="1" s="1"/>
  <c r="AA3263" i="1"/>
  <c r="AB3263" i="1" s="1"/>
  <c r="AA2785" i="1"/>
  <c r="AB2785" i="1" s="1"/>
  <c r="AA956" i="1"/>
  <c r="AB956" i="1" s="1"/>
  <c r="AA3037" i="1"/>
  <c r="AB3037" i="1" s="1"/>
  <c r="AA1543" i="1"/>
  <c r="AB1543" i="1" s="1"/>
  <c r="AA983" i="1"/>
  <c r="AB983" i="1" s="1"/>
  <c r="AA919" i="1"/>
  <c r="AB919" i="1" s="1"/>
  <c r="AA2771" i="1"/>
  <c r="AB2771" i="1" s="1"/>
  <c r="AA3021" i="1"/>
  <c r="AB3021" i="1" s="1"/>
  <c r="AA2280" i="1"/>
  <c r="AB2280" i="1" s="1"/>
  <c r="AA363" i="1"/>
  <c r="AB363" i="1" s="1"/>
  <c r="AA2399" i="1"/>
  <c r="AB2399" i="1" s="1"/>
  <c r="AA888" i="1"/>
  <c r="AB888" i="1" s="1"/>
  <c r="AA1406" i="1"/>
  <c r="AB1406" i="1" s="1"/>
  <c r="AA1197" i="1"/>
  <c r="AB1197" i="1" s="1"/>
  <c r="AA2401" i="1"/>
  <c r="AB2401" i="1" s="1"/>
  <c r="AA2138" i="1"/>
  <c r="AB2138" i="1" s="1"/>
  <c r="AA1553" i="1"/>
  <c r="AB1553" i="1" s="1"/>
  <c r="AA2279" i="1"/>
  <c r="AB2279" i="1" s="1"/>
  <c r="AA2026" i="1"/>
  <c r="AB2026" i="1" s="1"/>
  <c r="AA3035" i="1"/>
  <c r="AB3035" i="1" s="1"/>
  <c r="AA1651" i="1"/>
  <c r="AB1651" i="1" s="1"/>
  <c r="AA1405" i="1"/>
  <c r="AB1405" i="1" s="1"/>
  <c r="AA27" i="1"/>
  <c r="AB27" i="1" s="1"/>
  <c r="AA2075" i="1"/>
  <c r="AB2075" i="1" s="1"/>
  <c r="AA7" i="1"/>
  <c r="AB7" i="1" s="1"/>
  <c r="AA1817" i="1"/>
  <c r="AB1817" i="1" s="1"/>
  <c r="AA1305" i="1"/>
  <c r="AB1305" i="1" s="1"/>
  <c r="AA1734" i="1"/>
  <c r="AB1734" i="1" s="1"/>
  <c r="AA1900" i="1"/>
  <c r="AB1900" i="1" s="1"/>
  <c r="AA3229" i="1"/>
  <c r="AB3229" i="1" s="1"/>
  <c r="AA2187" i="1"/>
  <c r="AB2187" i="1" s="1"/>
  <c r="AA3238" i="1"/>
  <c r="AB3238" i="1" s="1"/>
  <c r="AA3386" i="1"/>
  <c r="AB3386" i="1" s="1"/>
  <c r="AA813" i="1"/>
  <c r="AB813" i="1" s="1"/>
  <c r="AA1616" i="1"/>
  <c r="AB1616" i="1" s="1"/>
  <c r="AA3295" i="1"/>
  <c r="AB3295" i="1" s="1"/>
  <c r="AA2475" i="1"/>
  <c r="AB2475" i="1" s="1"/>
  <c r="AA2161" i="1"/>
  <c r="AB2161" i="1" s="1"/>
  <c r="AA2924" i="1"/>
  <c r="AB2924" i="1" s="1"/>
  <c r="AA2705" i="1"/>
  <c r="AB2705" i="1" s="1"/>
  <c r="AA2341" i="1"/>
  <c r="AB2341" i="1" s="1"/>
  <c r="AA1513" i="1"/>
  <c r="AB1513" i="1" s="1"/>
  <c r="AA1202" i="1"/>
  <c r="AB1202" i="1" s="1"/>
  <c r="AA3338" i="1"/>
  <c r="AB3338" i="1" s="1"/>
  <c r="AA97" i="1"/>
  <c r="AB97" i="1" s="1"/>
  <c r="AA2411" i="1"/>
  <c r="AB2411" i="1" s="1"/>
  <c r="AA3298" i="1"/>
  <c r="AB3298" i="1" s="1"/>
  <c r="AA3034" i="1"/>
  <c r="AB3034" i="1" s="1"/>
  <c r="AA3192" i="1"/>
  <c r="AB3192" i="1" s="1"/>
  <c r="AA2421" i="1"/>
  <c r="AB2421" i="1" s="1"/>
  <c r="AA2031" i="1"/>
  <c r="AB2031" i="1" s="1"/>
  <c r="AA2956" i="1"/>
  <c r="AB2956" i="1" s="1"/>
  <c r="AA639" i="1"/>
  <c r="AB639" i="1" s="1"/>
  <c r="AA1391" i="1"/>
  <c r="AB1391" i="1" s="1"/>
  <c r="AA1162" i="1"/>
  <c r="AB1162" i="1" s="1"/>
  <c r="AA1767" i="1"/>
  <c r="AB1767" i="1" s="1"/>
  <c r="AA1542" i="1"/>
  <c r="AB1542" i="1" s="1"/>
  <c r="AA3036" i="1"/>
  <c r="AB3036" i="1" s="1"/>
  <c r="AA3191" i="1"/>
  <c r="AB3191" i="1" s="1"/>
  <c r="AA773" i="1"/>
  <c r="AB773" i="1" s="1"/>
  <c r="AA541" i="1"/>
  <c r="AB541" i="1" s="1"/>
  <c r="AA3362" i="1"/>
  <c r="AB3362" i="1" s="1"/>
  <c r="AA2153" i="1"/>
  <c r="AB2153" i="1" s="1"/>
  <c r="AA583" i="1"/>
  <c r="AB583" i="1" s="1"/>
  <c r="AA422" i="1"/>
  <c r="AB422" i="1" s="1"/>
  <c r="AA2829" i="1"/>
  <c r="AB2829" i="1" s="1"/>
  <c r="AA620" i="1"/>
  <c r="AB620" i="1" s="1"/>
  <c r="AA805" i="1"/>
  <c r="AB805" i="1" s="1"/>
  <c r="AA2554" i="1"/>
  <c r="AB2554" i="1" s="1"/>
  <c r="AA2262" i="1"/>
  <c r="AB2262" i="1" s="1"/>
  <c r="AA2337" i="1"/>
  <c r="AB2337" i="1" s="1"/>
  <c r="AA2652" i="1"/>
  <c r="AB2652" i="1" s="1"/>
  <c r="AA675" i="1"/>
  <c r="AB675" i="1" s="1"/>
  <c r="AA1698" i="1"/>
  <c r="AB1698" i="1" s="1"/>
  <c r="AA1551" i="1"/>
  <c r="AB1551" i="1" s="1"/>
  <c r="AA2003" i="1"/>
  <c r="AB2003" i="1" s="1"/>
  <c r="AA3237" i="1"/>
  <c r="AB3237" i="1" s="1"/>
  <c r="AA1005" i="1"/>
  <c r="AB1005" i="1" s="1"/>
  <c r="AA2792" i="1"/>
  <c r="AB2792" i="1" s="1"/>
  <c r="AA1635" i="1"/>
  <c r="AB1635" i="1" s="1"/>
  <c r="AA1283" i="1"/>
  <c r="AB1283" i="1" s="1"/>
  <c r="AA1762" i="1"/>
  <c r="AB1762" i="1" s="1"/>
  <c r="AA1266" i="1"/>
  <c r="AB1266" i="1" s="1"/>
  <c r="AA68" i="1"/>
  <c r="AB68" i="1" s="1"/>
  <c r="AA2921" i="1"/>
  <c r="AB2921" i="1" s="1"/>
  <c r="AA1015" i="1"/>
  <c r="AB1015" i="1" s="1"/>
  <c r="AA1569" i="1"/>
  <c r="AB1569" i="1" s="1"/>
  <c r="AA2726" i="1"/>
  <c r="AB2726" i="1" s="1"/>
  <c r="AA3079" i="1"/>
  <c r="AB3079" i="1" s="1"/>
  <c r="AA1270" i="1"/>
  <c r="AB1270" i="1" s="1"/>
  <c r="AA676" i="1"/>
  <c r="AB676" i="1" s="1"/>
  <c r="AA1279" i="1"/>
  <c r="AB1279" i="1" s="1"/>
  <c r="AA2551" i="1"/>
  <c r="AB2551" i="1" s="1"/>
  <c r="AA1567" i="1"/>
  <c r="AB1567" i="1" s="1"/>
  <c r="AA1876" i="1"/>
  <c r="AB1876" i="1" s="1"/>
  <c r="AA701" i="1"/>
  <c r="AB701" i="1" s="1"/>
  <c r="AA1169" i="1"/>
  <c r="AB1169" i="1" s="1"/>
  <c r="AA674" i="1"/>
  <c r="AB674" i="1" s="1"/>
  <c r="AA381" i="1"/>
  <c r="AB381" i="1" s="1"/>
  <c r="AA1292" i="1"/>
  <c r="AB1292" i="1" s="1"/>
  <c r="AA1892" i="1"/>
  <c r="AB1892" i="1" s="1"/>
  <c r="AA3348" i="1"/>
  <c r="AB3348" i="1" s="1"/>
  <c r="AA2142" i="1"/>
  <c r="AB2142" i="1" s="1"/>
  <c r="AA1978" i="1"/>
  <c r="AB1978" i="1" s="1"/>
  <c r="AA2725" i="1"/>
  <c r="AB2725" i="1" s="1"/>
  <c r="AA3364" i="1"/>
  <c r="AB3364" i="1" s="1"/>
  <c r="AA276" i="1"/>
  <c r="AB276" i="1" s="1"/>
  <c r="AA1018" i="1"/>
  <c r="AB1018" i="1" s="1"/>
  <c r="AA2553" i="1"/>
  <c r="AB2553" i="1" s="1"/>
  <c r="AA2666" i="1"/>
  <c r="AB2666" i="1" s="1"/>
  <c r="AA1594" i="1"/>
  <c r="AB1594" i="1" s="1"/>
  <c r="AA2942" i="1"/>
  <c r="AB2942" i="1" s="1"/>
  <c r="AA2194" i="1"/>
  <c r="AB2194" i="1" s="1"/>
  <c r="AA361" i="1"/>
  <c r="AB361" i="1" s="1"/>
  <c r="AA790" i="1"/>
  <c r="AB790" i="1" s="1"/>
  <c r="AA1633" i="1"/>
  <c r="AB1633" i="1" s="1"/>
  <c r="AA1768" i="1"/>
  <c r="AB1768" i="1" s="1"/>
  <c r="AA2034" i="1"/>
  <c r="AB2034" i="1" s="1"/>
  <c r="AA818" i="1"/>
  <c r="AB818" i="1" s="1"/>
  <c r="AA1117" i="1"/>
  <c r="AB1117" i="1" s="1"/>
  <c r="AA208" i="1"/>
  <c r="AB208" i="1" s="1"/>
  <c r="AA2162" i="1"/>
  <c r="AB2162" i="1" s="1"/>
  <c r="AA2451" i="1"/>
  <c r="AB2451" i="1" s="1"/>
  <c r="AA2799" i="1"/>
  <c r="AB2799" i="1" s="1"/>
  <c r="AA664" i="1"/>
  <c r="AB664" i="1" s="1"/>
  <c r="AA774" i="1"/>
  <c r="AB774" i="1" s="1"/>
  <c r="AA1565" i="1"/>
  <c r="AB1565" i="1" s="1"/>
  <c r="AA1507" i="1"/>
  <c r="AB1507" i="1" s="1"/>
  <c r="AA2671" i="1"/>
  <c r="AB2671" i="1" s="1"/>
  <c r="AA1011" i="1"/>
  <c r="AB1011" i="1" s="1"/>
  <c r="AA9" i="1"/>
  <c r="AB9" i="1" s="1"/>
  <c r="AA1069" i="1"/>
  <c r="AB1069" i="1" s="1"/>
  <c r="AA1490" i="1"/>
  <c r="AB1490" i="1" s="1"/>
  <c r="AA1845" i="1"/>
  <c r="AB1845" i="1" s="1"/>
  <c r="AA1656" i="1"/>
  <c r="AB1656" i="1" s="1"/>
  <c r="AA1411" i="1"/>
  <c r="AB1411" i="1" s="1"/>
  <c r="AA1740" i="1"/>
  <c r="AB1740" i="1" s="1"/>
  <c r="AA3365" i="1"/>
  <c r="AB3365" i="1" s="1"/>
  <c r="AA3164" i="1"/>
  <c r="AB3164" i="1" s="1"/>
  <c r="AA2163" i="1"/>
  <c r="AB2163" i="1" s="1"/>
  <c r="AA2175" i="1"/>
  <c r="AB2175" i="1" s="1"/>
  <c r="AA417" i="1"/>
  <c r="AB417" i="1" s="1"/>
  <c r="AA531" i="1"/>
  <c r="AB531" i="1" s="1"/>
  <c r="AA1580" i="1"/>
  <c r="AB1580" i="1" s="1"/>
  <c r="AA1199" i="1"/>
  <c r="AB1199" i="1" s="1"/>
  <c r="AA387" i="1"/>
  <c r="AB387" i="1" s="1"/>
  <c r="AA2284" i="1"/>
  <c r="AB2284" i="1" s="1"/>
  <c r="AA1811" i="1"/>
  <c r="AB1811" i="1" s="1"/>
  <c r="AA2293" i="1"/>
  <c r="AB2293" i="1" s="1"/>
  <c r="AA1462" i="1"/>
  <c r="AB1462" i="1" s="1"/>
  <c r="AA21" i="1"/>
  <c r="AB21" i="1" s="1"/>
  <c r="AA1623" i="1"/>
  <c r="AB1623" i="1" s="1"/>
  <c r="AA1378" i="1"/>
  <c r="AB1378" i="1" s="1"/>
  <c r="AA2832" i="1"/>
  <c r="AB2832" i="1" s="1"/>
  <c r="AA220" i="1"/>
  <c r="AB220" i="1" s="1"/>
  <c r="AA2348" i="1"/>
  <c r="AB2348" i="1" s="1"/>
  <c r="AA1475" i="1"/>
  <c r="AB1475" i="1" s="1"/>
  <c r="AA2928" i="1"/>
  <c r="AB2928" i="1" s="1"/>
  <c r="AA1261" i="1"/>
  <c r="AB1261" i="1" s="1"/>
  <c r="AA779" i="1"/>
  <c r="AB779" i="1" s="1"/>
  <c r="AA1884" i="1"/>
  <c r="AB1884" i="1" s="1"/>
  <c r="AA1632" i="1"/>
  <c r="AB1632" i="1" s="1"/>
  <c r="AA3074" i="1"/>
  <c r="AB3074" i="1" s="1"/>
  <c r="AA3345" i="1"/>
  <c r="AB3345" i="1" s="1"/>
  <c r="AA534" i="1"/>
  <c r="AB534" i="1" s="1"/>
  <c r="AA1843" i="1"/>
  <c r="AB1843" i="1" s="1"/>
  <c r="AA663" i="1"/>
  <c r="AB663" i="1" s="1"/>
  <c r="AA2490" i="1"/>
  <c r="AB2490" i="1" s="1"/>
  <c r="AA172" i="1"/>
  <c r="AB172" i="1" s="1"/>
  <c r="AA211" i="1"/>
  <c r="AB211" i="1" s="1"/>
  <c r="AA1238" i="1"/>
  <c r="AB1238" i="1" s="1"/>
  <c r="AA742" i="1"/>
  <c r="AB742" i="1" s="1"/>
  <c r="AA1821" i="1"/>
  <c r="AB1821" i="1" s="1"/>
  <c r="AA3029" i="1"/>
  <c r="AB3029" i="1" s="1"/>
  <c r="AA60" i="1"/>
  <c r="AB60" i="1" s="1"/>
  <c r="AA2770" i="1"/>
  <c r="AB2770" i="1" s="1"/>
  <c r="AA3387" i="1"/>
  <c r="AB3387" i="1" s="1"/>
  <c r="AA2721" i="1"/>
  <c r="AB2721" i="1" s="1"/>
  <c r="AA196" i="1"/>
  <c r="AB196" i="1" s="1"/>
  <c r="AA2419" i="1"/>
  <c r="AB2419" i="1" s="1"/>
  <c r="AA700" i="1"/>
  <c r="AB700" i="1" s="1"/>
  <c r="AA3019" i="1"/>
  <c r="AB3019" i="1" s="1"/>
  <c r="AA2489" i="1"/>
  <c r="AB2489" i="1" s="1"/>
  <c r="AA1118" i="1"/>
  <c r="AB1118" i="1" s="1"/>
  <c r="AA2927" i="1"/>
  <c r="AB2927" i="1" s="1"/>
  <c r="AA1824" i="1"/>
  <c r="AB1824" i="1" s="1"/>
  <c r="AA1946" i="1"/>
  <c r="AB1946" i="1" s="1"/>
  <c r="AA2774" i="1"/>
  <c r="AB2774" i="1" s="1"/>
  <c r="AA99" i="1"/>
  <c r="AB99" i="1" s="1"/>
  <c r="AA3299" i="1"/>
  <c r="AB3299" i="1" s="1"/>
  <c r="AA1461" i="1"/>
  <c r="AB1461" i="1" s="1"/>
  <c r="AA2524" i="1"/>
  <c r="AB2524" i="1" s="1"/>
  <c r="AA698" i="1"/>
  <c r="AB698" i="1" s="1"/>
  <c r="AA3379" i="1"/>
  <c r="AB3379" i="1" s="1"/>
  <c r="AA625" i="1"/>
  <c r="AB625" i="1" s="1"/>
  <c r="AA218" i="1"/>
  <c r="AB218" i="1" s="1"/>
  <c r="AA1701" i="1"/>
  <c r="AB1701" i="1" s="1"/>
  <c r="AA2027" i="1"/>
  <c r="AB2027" i="1" s="1"/>
  <c r="AA3119" i="1"/>
  <c r="AB3119" i="1" s="1"/>
  <c r="AA3175" i="1"/>
  <c r="AB3175" i="1" s="1"/>
  <c r="AA1174" i="1"/>
  <c r="AB1174" i="1" s="1"/>
  <c r="AA3359" i="1"/>
  <c r="AB3359" i="1" s="1"/>
  <c r="AA2282" i="1"/>
  <c r="AB2282" i="1" s="1"/>
  <c r="AA2533" i="1"/>
  <c r="AB2533" i="1" s="1"/>
  <c r="AA2984" i="1"/>
  <c r="AB2984" i="1" s="1"/>
  <c r="AA1297" i="1"/>
  <c r="AB1297" i="1" s="1"/>
  <c r="AA2139" i="1"/>
  <c r="AB2139" i="1" s="1"/>
  <c r="AA892" i="1"/>
  <c r="AB892" i="1" s="1"/>
  <c r="AA2669" i="1"/>
  <c r="AB2669" i="1" s="1"/>
  <c r="AA716" i="1"/>
  <c r="AB716" i="1" s="1"/>
  <c r="AA2402" i="1"/>
  <c r="AB2402" i="1" s="1"/>
  <c r="AA1820" i="1"/>
  <c r="AB1820" i="1" s="1"/>
  <c r="AA1540" i="1"/>
  <c r="AB1540" i="1" s="1"/>
  <c r="AA1941" i="1"/>
  <c r="AB1941" i="1" s="1"/>
  <c r="AA1022" i="1"/>
  <c r="AB1022" i="1" s="1"/>
  <c r="AA1560" i="1"/>
  <c r="AB1560" i="1" s="1"/>
  <c r="AA3052" i="1"/>
  <c r="AB3052" i="1" s="1"/>
  <c r="AA355" i="1"/>
  <c r="AB355" i="1" s="1"/>
  <c r="AA2158" i="1"/>
  <c r="AB2158" i="1" s="1"/>
  <c r="AA2664" i="1"/>
  <c r="AB2664" i="1" s="1"/>
  <c r="AA1407" i="1"/>
  <c r="AB1407" i="1" s="1"/>
  <c r="AA3376" i="1"/>
  <c r="AB3376" i="1" s="1"/>
  <c r="AA3135" i="1"/>
  <c r="AB3135" i="1" s="1"/>
  <c r="AA1409" i="1"/>
  <c r="AB1409" i="1" s="1"/>
  <c r="AA657" i="1"/>
  <c r="AB657" i="1" s="1"/>
  <c r="AA580" i="1"/>
  <c r="AB580" i="1" s="1"/>
  <c r="AA947" i="1"/>
  <c r="AB947" i="1" s="1"/>
  <c r="AA3201" i="1"/>
  <c r="AB3201" i="1" s="1"/>
  <c r="AA764" i="1"/>
  <c r="AB764" i="1" s="1"/>
  <c r="AA3262" i="1"/>
  <c r="AB3262" i="1" s="1"/>
  <c r="AA3169" i="1"/>
  <c r="AB3169" i="1" s="1"/>
  <c r="AA1384" i="1"/>
  <c r="AB1384" i="1" s="1"/>
  <c r="AA2723" i="1"/>
  <c r="AB2723" i="1" s="1"/>
  <c r="AA1206" i="1"/>
  <c r="AB1206" i="1" s="1"/>
  <c r="AA3283" i="1"/>
  <c r="AB3283" i="1" s="1"/>
  <c r="AA2148" i="1"/>
  <c r="AB2148" i="1" s="1"/>
  <c r="AA659" i="1"/>
  <c r="AB659" i="1" s="1"/>
  <c r="AA3056" i="1"/>
  <c r="AB3056" i="1" s="1"/>
  <c r="AA1115" i="1"/>
  <c r="AB1115" i="1" s="1"/>
  <c r="AA426" i="1"/>
  <c r="AB426" i="1" s="1"/>
  <c r="AA756" i="1"/>
  <c r="AB756" i="1" s="1"/>
  <c r="AA1167" i="1"/>
  <c r="AB1167" i="1" s="1"/>
  <c r="AA2464" i="1"/>
  <c r="AB2464" i="1" s="1"/>
  <c r="AA658" i="1"/>
  <c r="AB658" i="1" s="1"/>
  <c r="AA2388" i="1"/>
  <c r="AB2388" i="1" s="1"/>
  <c r="AA3176" i="1"/>
  <c r="AB3176" i="1" s="1"/>
  <c r="AA2157" i="1"/>
  <c r="AB2157" i="1" s="1"/>
  <c r="AA1627" i="1"/>
  <c r="AB1627" i="1" s="1"/>
  <c r="AA3112" i="1"/>
  <c r="AB3112" i="1" s="1"/>
  <c r="AA1172" i="1"/>
  <c r="AB1172" i="1" s="1"/>
  <c r="AA3261" i="1"/>
  <c r="AB3261" i="1" s="1"/>
  <c r="AA656" i="1"/>
  <c r="AB656" i="1" s="1"/>
  <c r="AA38" i="1"/>
  <c r="AB38" i="1" s="1"/>
  <c r="AA584" i="1"/>
  <c r="AB584" i="1" s="1"/>
  <c r="AA610" i="1"/>
  <c r="AB610" i="1" s="1"/>
  <c r="AA1030" i="1"/>
  <c r="AB1030" i="1" s="1"/>
  <c r="AA2185" i="1"/>
  <c r="AB2185" i="1" s="1"/>
  <c r="AA782" i="1"/>
  <c r="AB782" i="1" s="1"/>
  <c r="AA2945" i="1"/>
  <c r="AB2945" i="1" s="1"/>
  <c r="AA1317" i="1"/>
  <c r="AB1317" i="1" s="1"/>
  <c r="AA1733" i="1"/>
  <c r="AB1733" i="1" s="1"/>
  <c r="AA2473" i="1"/>
  <c r="AB2473" i="1" s="1"/>
  <c r="AA3173" i="1"/>
  <c r="AB3173" i="1" s="1"/>
  <c r="AA2264" i="1"/>
  <c r="AB2264" i="1" s="1"/>
  <c r="AA477" i="1"/>
  <c r="AB477" i="1" s="1"/>
  <c r="AA672" i="1"/>
  <c r="AB672" i="1" s="1"/>
  <c r="AA2186" i="1"/>
  <c r="AB2186" i="1" s="1"/>
  <c r="AA2032" i="1"/>
  <c r="AB2032" i="1" s="1"/>
  <c r="AA2546" i="1"/>
  <c r="AB2546" i="1" s="1"/>
  <c r="AA1643" i="1"/>
  <c r="AB1643" i="1" s="1"/>
  <c r="AA1703" i="1"/>
  <c r="AB1703" i="1" s="1"/>
  <c r="AA3240" i="1"/>
  <c r="AB3240" i="1" s="1"/>
  <c r="AA1505" i="1"/>
  <c r="AB1505" i="1" s="1"/>
  <c r="AA2438" i="1"/>
  <c r="AB2438" i="1" s="1"/>
  <c r="AA1738" i="1"/>
  <c r="AB1738" i="1" s="1"/>
  <c r="AA2768" i="1"/>
  <c r="AB2768" i="1" s="1"/>
  <c r="AA2476" i="1"/>
  <c r="AB2476" i="1" s="1"/>
  <c r="AA775" i="1"/>
  <c r="AB775" i="1" s="1"/>
  <c r="AA2608" i="1"/>
  <c r="AB2608" i="1" s="1"/>
  <c r="AA3260" i="1"/>
  <c r="AB3260" i="1" s="1"/>
  <c r="AA2277" i="1"/>
  <c r="AB2277" i="1" s="1"/>
  <c r="AA2167" i="1"/>
  <c r="AB2167" i="1" s="1"/>
  <c r="AA3312" i="1"/>
  <c r="AB3312" i="1" s="1"/>
  <c r="AA3291" i="1"/>
  <c r="AB3291" i="1" s="1"/>
  <c r="AA1953" i="1"/>
  <c r="AB1953" i="1" s="1"/>
  <c r="AA2716" i="1"/>
  <c r="AB2716" i="1" s="1"/>
  <c r="AA2858" i="1"/>
  <c r="AB2858" i="1" s="1"/>
  <c r="AA1819" i="1"/>
  <c r="AB1819" i="1" s="1"/>
  <c r="AA2184" i="1"/>
  <c r="AB2184" i="1" s="1"/>
  <c r="AA715" i="1"/>
  <c r="AB715" i="1" s="1"/>
  <c r="AA1867" i="1"/>
  <c r="AB1867" i="1" s="1"/>
  <c r="AA907" i="1"/>
  <c r="AB907" i="1" s="1"/>
  <c r="AA629" i="1"/>
  <c r="AB629" i="1" s="1"/>
  <c r="AA2183" i="1"/>
  <c r="AB2183" i="1" s="1"/>
  <c r="AA1721" i="1"/>
  <c r="AB1721" i="1" s="1"/>
  <c r="AA2936" i="1"/>
  <c r="AB2936" i="1" s="1"/>
  <c r="AA2719" i="1"/>
  <c r="AB2719" i="1" s="1"/>
  <c r="AA889" i="1"/>
  <c r="AB889" i="1" s="1"/>
  <c r="AA2354" i="1"/>
  <c r="AB2354" i="1" s="1"/>
  <c r="AA2822" i="1"/>
  <c r="AB2822" i="1" s="1"/>
  <c r="AA3352" i="1"/>
  <c r="AB3352" i="1" s="1"/>
  <c r="AA1072" i="1"/>
  <c r="AB1072" i="1" s="1"/>
  <c r="AA2076" i="1"/>
  <c r="AB2076" i="1" s="1"/>
  <c r="AA2336" i="1"/>
  <c r="AB2336" i="1" s="1"/>
  <c r="AA547" i="1"/>
  <c r="AB547" i="1" s="1"/>
  <c r="AA679" i="1"/>
  <c r="AB679" i="1" s="1"/>
  <c r="AA3254" i="1"/>
  <c r="AB3254" i="1" s="1"/>
  <c r="AA1282" i="1"/>
  <c r="AB1282" i="1" s="1"/>
  <c r="AA2372" i="1"/>
  <c r="AB2372" i="1" s="1"/>
  <c r="AA1730" i="1"/>
  <c r="AB1730" i="1" s="1"/>
  <c r="AA2295" i="1"/>
  <c r="AB2295" i="1" s="1"/>
  <c r="AA1269" i="1"/>
  <c r="AB1269" i="1" s="1"/>
  <c r="AA1737" i="1"/>
  <c r="AB1737" i="1" s="1"/>
  <c r="AA1626" i="1"/>
  <c r="AB1626" i="1" s="1"/>
  <c r="AA1166" i="1"/>
  <c r="AB1166" i="1" s="1"/>
  <c r="AA621" i="1"/>
  <c r="AB621" i="1" s="1"/>
  <c r="AA548" i="1"/>
  <c r="AB548" i="1" s="1"/>
  <c r="AA2938" i="1"/>
  <c r="AB2938" i="1" s="1"/>
  <c r="AA2718" i="1"/>
  <c r="AB2718" i="1" s="1"/>
  <c r="AA1090" i="1"/>
  <c r="AB1090" i="1" s="1"/>
  <c r="AA695" i="1"/>
  <c r="AB695" i="1" s="1"/>
  <c r="AA427" i="1"/>
  <c r="AB427" i="1" s="1"/>
  <c r="AA1088" i="1"/>
  <c r="AB1088" i="1" s="1"/>
  <c r="AA356" i="1"/>
  <c r="AB356" i="1" s="1"/>
  <c r="AA2268" i="1"/>
  <c r="AB2268" i="1" s="1"/>
  <c r="AA396" i="1"/>
  <c r="AB396" i="1" s="1"/>
  <c r="AA1313" i="1"/>
  <c r="AB1313" i="1" s="1"/>
  <c r="AA636" i="1"/>
  <c r="AB636" i="1" s="1"/>
  <c r="AA3066" i="1"/>
  <c r="AB3066" i="1" s="1"/>
  <c r="AA2342" i="1"/>
  <c r="AB2342" i="1" s="1"/>
  <c r="AA1547" i="1"/>
  <c r="AB1547" i="1" s="1"/>
  <c r="AA655" i="1"/>
  <c r="AB655" i="1" s="1"/>
  <c r="AA2151" i="1"/>
  <c r="AB2151" i="1" s="1"/>
  <c r="AA2702" i="1"/>
  <c r="AB2702" i="1" s="1"/>
  <c r="AA3337" i="1"/>
  <c r="AB3337" i="1" s="1"/>
  <c r="AA2611" i="1"/>
  <c r="AB2611" i="1" s="1"/>
  <c r="AA3032" i="1"/>
  <c r="AB3032" i="1" s="1"/>
  <c r="AA1650" i="1"/>
  <c r="AB1650" i="1" s="1"/>
  <c r="AA2624" i="1"/>
  <c r="AB2624" i="1" s="1"/>
  <c r="AA2379" i="1"/>
  <c r="AB2379" i="1" s="1"/>
  <c r="AA2002" i="1"/>
  <c r="AB2002" i="1" s="1"/>
  <c r="AA2373" i="1"/>
  <c r="AB2373" i="1" s="1"/>
  <c r="AA2470" i="1"/>
  <c r="AB2470" i="1" s="1"/>
  <c r="AA378" i="1"/>
  <c r="AB378" i="1" s="1"/>
  <c r="AA1089" i="1"/>
  <c r="AB1089" i="1" s="1"/>
  <c r="AA544" i="1"/>
  <c r="AB544" i="1" s="1"/>
  <c r="AA3113" i="1"/>
  <c r="AB3113" i="1" s="1"/>
  <c r="AA2367" i="1"/>
  <c r="AB2367" i="1" s="1"/>
  <c r="AA1402" i="1"/>
  <c r="AB1402" i="1" s="1"/>
  <c r="AA653" i="1"/>
  <c r="AB653" i="1" s="1"/>
  <c r="AA2274" i="1"/>
  <c r="AB2274" i="1" s="1"/>
  <c r="AA2181" i="1"/>
  <c r="AB2181" i="1" s="1"/>
  <c r="AA935" i="1"/>
  <c r="AB935" i="1" s="1"/>
  <c r="AA2365" i="1"/>
  <c r="AB2365" i="1" s="1"/>
  <c r="AA1311" i="1"/>
  <c r="AB1311" i="1" s="1"/>
  <c r="AA1736" i="1"/>
  <c r="AB1736" i="1" s="1"/>
  <c r="AA1851" i="1"/>
  <c r="AB1851" i="1" s="1"/>
  <c r="AA2609" i="1"/>
  <c r="AB2609" i="1" s="1"/>
  <c r="AA608" i="1"/>
  <c r="AB608" i="1" s="1"/>
  <c r="AA693" i="1"/>
  <c r="AB693" i="1" s="1"/>
  <c r="AA2430" i="1"/>
  <c r="AB2430" i="1" s="1"/>
  <c r="AA2413" i="1"/>
  <c r="AB2413" i="1" s="1"/>
  <c r="AA469" i="1"/>
  <c r="AB469" i="1" s="1"/>
  <c r="AA630" i="1"/>
  <c r="AB630" i="1" s="1"/>
  <c r="AA3162" i="1"/>
  <c r="AB3162" i="1" s="1"/>
  <c r="AA2638" i="1"/>
  <c r="AB2638" i="1" s="1"/>
  <c r="AA1866" i="1"/>
  <c r="AB1866" i="1" s="1"/>
  <c r="AA3093" i="1"/>
  <c r="AB3093" i="1" s="1"/>
  <c r="AA503" i="1"/>
  <c r="AB503" i="1" s="1"/>
  <c r="AA524" i="1"/>
  <c r="AB524" i="1" s="1"/>
  <c r="AA527" i="1"/>
  <c r="AB527" i="1" s="1"/>
  <c r="AA1312" i="1"/>
  <c r="AB1312" i="1" s="1"/>
  <c r="AA3105" i="1"/>
  <c r="AB3105" i="1" s="1"/>
  <c r="AA2159" i="1"/>
  <c r="AB2159" i="1" s="1"/>
  <c r="AA484" i="1"/>
  <c r="AB484" i="1" s="1"/>
  <c r="AA635" i="1"/>
  <c r="AB635" i="1" s="1"/>
  <c r="AA476" i="1"/>
  <c r="AB476" i="1" s="1"/>
  <c r="AA2364" i="1"/>
  <c r="AB2364" i="1" s="1"/>
  <c r="AA2650" i="1"/>
  <c r="AB2650" i="1" s="1"/>
  <c r="AA2634" i="1"/>
  <c r="AB2634" i="1" s="1"/>
  <c r="AA2639" i="1"/>
  <c r="AB2639" i="1" s="1"/>
  <c r="AA264" i="1"/>
  <c r="AB264" i="1" s="1"/>
  <c r="AA2635" i="1"/>
  <c r="AB2635" i="1" s="1"/>
  <c r="AA2662" i="1"/>
  <c r="AB2662" i="1" s="1"/>
  <c r="AA2418" i="1"/>
  <c r="AB2418" i="1" s="1"/>
  <c r="AA472" i="1"/>
  <c r="AB472" i="1" s="1"/>
  <c r="AA2645" i="1"/>
  <c r="AB2645" i="1" s="1"/>
  <c r="AA3134" i="1"/>
  <c r="AB3134" i="1" s="1"/>
  <c r="AA949" i="1"/>
  <c r="AB949" i="1" s="1"/>
  <c r="AA483" i="1"/>
  <c r="AB483" i="1" s="1"/>
  <c r="AA1097" i="1"/>
  <c r="AB1097" i="1" s="1"/>
  <c r="AA1418" i="1"/>
  <c r="AB1418" i="1" s="1"/>
  <c r="AA2442" i="1"/>
  <c r="AB2442" i="1" s="1"/>
  <c r="AA1752" i="1"/>
  <c r="AB1752" i="1" s="1"/>
  <c r="AA2653" i="1"/>
  <c r="AB2653" i="1" s="1"/>
  <c r="AA509" i="1"/>
  <c r="AB509" i="1" s="1"/>
  <c r="AA3109" i="1"/>
  <c r="AB3109" i="1" s="1"/>
  <c r="AA3131" i="1"/>
  <c r="AB3131" i="1" s="1"/>
  <c r="AA2647" i="1"/>
  <c r="AB2647" i="1" s="1"/>
  <c r="AA2823" i="1"/>
  <c r="AB2823" i="1" s="1"/>
  <c r="AA966" i="1"/>
  <c r="AB966" i="1" s="1"/>
  <c r="AA2585" i="1"/>
  <c r="AB2585" i="1" s="1"/>
  <c r="AA879" i="1"/>
  <c r="AB879" i="1" s="1"/>
  <c r="AA1112" i="1"/>
  <c r="AB1112" i="1" s="1"/>
  <c r="AA1471" i="1"/>
  <c r="AB1471" i="1" s="1"/>
  <c r="AA3053" i="1"/>
  <c r="AB3053" i="1" s="1"/>
  <c r="AA1502" i="1"/>
  <c r="AB1502" i="1" s="1"/>
  <c r="AA1487" i="1"/>
  <c r="AB1487" i="1" s="1"/>
  <c r="AA1814" i="1"/>
  <c r="AB1814" i="1" s="1"/>
  <c r="AA1888" i="1"/>
  <c r="AB1888" i="1" s="1"/>
  <c r="AA1449" i="1"/>
  <c r="AB1449" i="1" s="1"/>
  <c r="AA2247" i="1"/>
  <c r="AB2247" i="1" s="1"/>
  <c r="AA1825" i="1"/>
  <c r="AB1825" i="1" s="1"/>
  <c r="AA1596" i="1"/>
  <c r="AB1596" i="1" s="1"/>
  <c r="AA2380" i="1"/>
  <c r="AB2380" i="1" s="1"/>
  <c r="AA3070" i="1"/>
  <c r="AB3070" i="1" s="1"/>
  <c r="AA2976" i="1"/>
  <c r="AB2976" i="1" s="1"/>
  <c r="AA3287" i="1"/>
  <c r="AB3287" i="1" s="1"/>
  <c r="AA586" i="1"/>
  <c r="AB586" i="1" s="1"/>
  <c r="AA12" i="1"/>
  <c r="AB12" i="1" s="1"/>
  <c r="AA2005" i="1"/>
  <c r="AB2005" i="1" s="1"/>
  <c r="AA3202" i="1"/>
  <c r="AB3202" i="1" s="1"/>
  <c r="AA1575" i="1"/>
  <c r="AB1575" i="1" s="1"/>
  <c r="AA431" i="1"/>
  <c r="AB431" i="1" s="1"/>
  <c r="AA1239" i="1"/>
  <c r="AB1239" i="1" s="1"/>
  <c r="AA3155" i="1"/>
  <c r="AB3155" i="1" s="1"/>
  <c r="AA273" i="1"/>
  <c r="AB273" i="1" s="1"/>
  <c r="AA1020" i="1"/>
  <c r="AB1020" i="1" s="1"/>
  <c r="AA752" i="1"/>
  <c r="AB752" i="1" s="1"/>
  <c r="AA382" i="1"/>
  <c r="AB382" i="1" s="1"/>
  <c r="AA3304" i="1"/>
  <c r="AB3304" i="1" s="1"/>
  <c r="AA1887" i="1"/>
  <c r="AB1887" i="1" s="1"/>
  <c r="AA3384" i="1"/>
  <c r="AB3384" i="1" s="1"/>
  <c r="AA35" i="1"/>
  <c r="AB35" i="1" s="1"/>
  <c r="AA3067" i="1"/>
  <c r="AB3067" i="1" s="1"/>
  <c r="AA710" i="1"/>
  <c r="AB710" i="1" s="1"/>
  <c r="AA2673" i="1"/>
  <c r="AB2673" i="1" s="1"/>
  <c r="AA1463" i="1"/>
  <c r="AB1463" i="1" s="1"/>
  <c r="AA37" i="1"/>
  <c r="AB37" i="1" s="1"/>
  <c r="AA719" i="1"/>
  <c r="AB719" i="1" s="1"/>
  <c r="AA2958" i="1"/>
  <c r="AB2958" i="1" s="1"/>
  <c r="AA1318" i="1"/>
  <c r="AB1318" i="1" s="1"/>
  <c r="AA386" i="1"/>
  <c r="AB386" i="1" s="1"/>
  <c r="AA2178" i="1"/>
  <c r="AB2178" i="1" s="1"/>
  <c r="AA215" i="1"/>
  <c r="AB215" i="1" s="1"/>
  <c r="AA2709" i="1"/>
  <c r="AB2709" i="1" s="1"/>
  <c r="AA981" i="1"/>
  <c r="AB981" i="1" s="1"/>
  <c r="AA1578" i="1"/>
  <c r="AB1578" i="1" s="1"/>
  <c r="AA2391" i="1"/>
  <c r="AB2391" i="1" s="1"/>
  <c r="AA1464" i="1"/>
  <c r="AB1464" i="1" s="1"/>
  <c r="AA616" i="1"/>
  <c r="AB616" i="1" s="1"/>
  <c r="AA762" i="1"/>
  <c r="AB762" i="1" s="1"/>
  <c r="AA3264" i="1"/>
  <c r="AB3264" i="1" s="1"/>
  <c r="AA3333" i="1"/>
  <c r="AB3333" i="1" s="1"/>
  <c r="AA936" i="1"/>
  <c r="AB936" i="1" s="1"/>
  <c r="AA3358" i="1"/>
  <c r="AB3358" i="1" s="1"/>
  <c r="AA2481" i="1"/>
  <c r="AB2481" i="1" s="1"/>
  <c r="AA1227" i="1"/>
  <c r="AB1227" i="1" s="1"/>
  <c r="AA2649" i="1"/>
  <c r="AB2649" i="1" s="1"/>
  <c r="AA650" i="1"/>
  <c r="AB650" i="1" s="1"/>
  <c r="AA1451" i="1"/>
  <c r="AB1451" i="1" s="1"/>
  <c r="AA1375" i="1"/>
  <c r="AB1375" i="1" s="1"/>
  <c r="AA384" i="1"/>
  <c r="AB384" i="1" s="1"/>
  <c r="AA1950" i="1"/>
  <c r="AB1950" i="1" s="1"/>
  <c r="AA1408" i="1"/>
  <c r="AB1408" i="1" s="1"/>
  <c r="AA1568" i="1"/>
  <c r="AB1568" i="1" s="1"/>
  <c r="AA2535" i="1"/>
  <c r="AB2535" i="1" s="1"/>
  <c r="AA649" i="1"/>
  <c r="AB649" i="1" s="1"/>
  <c r="AA2979" i="1"/>
  <c r="AB2979" i="1" s="1"/>
  <c r="AA2616" i="1"/>
  <c r="AB2616" i="1" s="1"/>
  <c r="AA292" i="1"/>
  <c r="AB292" i="1" s="1"/>
  <c r="AA1506" i="1"/>
  <c r="AB1506" i="1" s="1"/>
  <c r="AA1480" i="1"/>
  <c r="AB1480" i="1" s="1"/>
  <c r="AA106" i="1"/>
  <c r="AB106" i="1" s="1"/>
  <c r="AA577" i="1"/>
  <c r="AB577" i="1" s="1"/>
  <c r="AA3114" i="1"/>
  <c r="AB3114" i="1" s="1"/>
  <c r="AA661" i="1"/>
  <c r="AB661" i="1" s="1"/>
  <c r="AA1853" i="1"/>
  <c r="AB1853" i="1" s="1"/>
  <c r="AA1483" i="1"/>
  <c r="AB1483" i="1" s="1"/>
  <c r="AA789" i="1"/>
  <c r="AB789" i="1" s="1"/>
  <c r="AA3327" i="1"/>
  <c r="AB3327" i="1" s="1"/>
  <c r="AA2431" i="1"/>
  <c r="AB2431" i="1" s="1"/>
  <c r="AA59" i="1"/>
  <c r="AB59" i="1" s="1"/>
  <c r="AA3286" i="1"/>
  <c r="AB3286" i="1" s="1"/>
  <c r="AA887" i="1"/>
  <c r="AB887" i="1" s="1"/>
  <c r="AA2720" i="1"/>
  <c r="AB2720" i="1" s="1"/>
  <c r="AA213" i="1"/>
  <c r="AB213" i="1" s="1"/>
  <c r="AA2701" i="1"/>
  <c r="AB2701" i="1" s="1"/>
  <c r="AA1908" i="1"/>
  <c r="AB1908" i="1" s="1"/>
  <c r="AA611" i="1"/>
  <c r="AB611" i="1" s="1"/>
  <c r="AA735" i="1"/>
  <c r="AB735" i="1" s="1"/>
  <c r="AA1545" i="1"/>
  <c r="AB1545" i="1" s="1"/>
  <c r="AA808" i="1"/>
  <c r="AB808" i="1" s="1"/>
  <c r="AA2386" i="1"/>
  <c r="AB2386" i="1" s="1"/>
  <c r="AA2297" i="1"/>
  <c r="AB2297" i="1" s="1"/>
  <c r="AA3166" i="1"/>
  <c r="AB3166" i="1" s="1"/>
  <c r="AA2613" i="1"/>
  <c r="AB2613" i="1" s="1"/>
  <c r="AA3294" i="1"/>
  <c r="AB3294" i="1" s="1"/>
  <c r="AA2254" i="1"/>
  <c r="AB2254" i="1" s="1"/>
  <c r="AA1245" i="1"/>
  <c r="AB1245" i="1" s="1"/>
  <c r="AA582" i="1"/>
  <c r="AB582" i="1" s="1"/>
  <c r="AA753" i="1"/>
  <c r="AB753" i="1" s="1"/>
  <c r="AA32" i="1"/>
  <c r="AB32" i="1" s="1"/>
  <c r="AA1164" i="1"/>
  <c r="AB1164" i="1" s="1"/>
  <c r="AA2276" i="1"/>
  <c r="AB2276" i="1" s="1"/>
  <c r="AA1871" i="1"/>
  <c r="AB1871" i="1" s="1"/>
  <c r="AA1093" i="1"/>
  <c r="AB1093" i="1" s="1"/>
  <c r="AA1151" i="1"/>
  <c r="AB1151" i="1" s="1"/>
  <c r="AA1745" i="1"/>
  <c r="AB1745" i="1" s="1"/>
  <c r="AA1728" i="1"/>
  <c r="AB1728" i="1" s="1"/>
  <c r="AA628" i="1"/>
  <c r="AB628" i="1" s="1"/>
  <c r="AA1209" i="1"/>
  <c r="AB1209" i="1" s="1"/>
  <c r="AA1577" i="1"/>
  <c r="AB1577" i="1" s="1"/>
  <c r="AA430" i="1"/>
  <c r="AB430" i="1" s="1"/>
  <c r="AA2400" i="1"/>
  <c r="AB2400" i="1" s="1"/>
  <c r="AA3354" i="1"/>
  <c r="AB3354" i="1" s="1"/>
  <c r="AA1847" i="1"/>
  <c r="AB1847" i="1" s="1"/>
  <c r="AA1642" i="1"/>
  <c r="AB1642" i="1" s="1"/>
  <c r="AA2352" i="1"/>
  <c r="AB2352" i="1" s="1"/>
  <c r="AA714" i="1"/>
  <c r="AB714" i="1" s="1"/>
  <c r="AA637" i="1"/>
  <c r="AB637" i="1" s="1"/>
  <c r="AA2769" i="1"/>
  <c r="AB2769" i="1" s="1"/>
  <c r="AA1512" i="1"/>
  <c r="AB1512" i="1" s="1"/>
  <c r="AA536" i="1"/>
  <c r="AB536" i="1" s="1"/>
  <c r="AA1314" i="1"/>
  <c r="AB1314" i="1" s="1"/>
  <c r="AA1404" i="1"/>
  <c r="AB1404" i="1" s="1"/>
  <c r="AA1234" i="1"/>
  <c r="AB1234" i="1" s="1"/>
  <c r="AA3289" i="1"/>
  <c r="AB3289" i="1" s="1"/>
  <c r="AA2492" i="1"/>
  <c r="AB2492" i="1" s="1"/>
  <c r="AA2338" i="1"/>
  <c r="AB2338" i="1" s="1"/>
  <c r="AA3077" i="1"/>
  <c r="AB3077" i="1" s="1"/>
  <c r="AA1920" i="1"/>
  <c r="AB1920" i="1" s="1"/>
  <c r="AA3257" i="1"/>
  <c r="AB3257" i="1" s="1"/>
  <c r="AA2491" i="1"/>
  <c r="AB2491" i="1" s="1"/>
  <c r="AA1381" i="1"/>
  <c r="AB1381" i="1" s="1"/>
  <c r="AA1758" i="1"/>
  <c r="AB1758" i="1" s="1"/>
  <c r="AA797" i="1"/>
  <c r="AB797" i="1" s="1"/>
  <c r="AA3097" i="1"/>
  <c r="AB3097" i="1" s="1"/>
  <c r="AA540" i="1"/>
  <c r="AB540" i="1" s="1"/>
  <c r="AA948" i="1"/>
  <c r="AB948" i="1" s="1"/>
  <c r="AA2259" i="1"/>
  <c r="AB2259" i="1" s="1"/>
  <c r="AA1763" i="1"/>
  <c r="AB1763" i="1" s="1"/>
  <c r="AA760" i="1"/>
  <c r="AB760" i="1" s="1"/>
  <c r="AA3140" i="1"/>
  <c r="AB3140" i="1" s="1"/>
  <c r="AA3095" i="1"/>
  <c r="AB3095" i="1" s="1"/>
  <c r="AA473" i="1"/>
  <c r="AB473" i="1" s="1"/>
  <c r="AA3293" i="1"/>
  <c r="AB3293" i="1" s="1"/>
  <c r="AA941" i="1"/>
  <c r="AB941" i="1" s="1"/>
  <c r="AA2273" i="1"/>
  <c r="AB2273" i="1" s="1"/>
  <c r="AA1401" i="1"/>
  <c r="AB1401" i="1" s="1"/>
  <c r="AA2108" i="1"/>
  <c r="AB2108" i="1" s="1"/>
  <c r="AA2449" i="1"/>
  <c r="AB2449" i="1" s="1"/>
  <c r="AA1872" i="1"/>
  <c r="AB1872" i="1" s="1"/>
  <c r="AA2808" i="1"/>
  <c r="AB2808" i="1" s="1"/>
  <c r="AA1625" i="1"/>
  <c r="AB1625" i="1" s="1"/>
  <c r="AA1729" i="1"/>
  <c r="AB1729" i="1" s="1"/>
  <c r="AA2782" i="1"/>
  <c r="AB2782" i="1" s="1"/>
  <c r="AA1064" i="1"/>
  <c r="AB1064" i="1" s="1"/>
  <c r="AA705" i="1"/>
  <c r="AB705" i="1" s="1"/>
  <c r="AA881" i="1"/>
  <c r="AB881" i="1" s="1"/>
  <c r="AA595" i="1"/>
  <c r="AB595" i="1" s="1"/>
  <c r="AA3344" i="1"/>
  <c r="AB3344" i="1" s="1"/>
  <c r="AA311" i="1"/>
  <c r="AB311" i="1" s="1"/>
  <c r="AA2631" i="1"/>
  <c r="AB2631" i="1" s="1"/>
  <c r="AA1081" i="1"/>
  <c r="AB1081" i="1" s="1"/>
  <c r="AA2646" i="1"/>
  <c r="AB2646" i="1" s="1"/>
  <c r="AA479" i="1"/>
  <c r="AB479" i="1" s="1"/>
  <c r="AA938" i="1"/>
  <c r="AB938" i="1" s="1"/>
  <c r="AA2828" i="1"/>
  <c r="AB2828" i="1" s="1"/>
  <c r="AA2437" i="1"/>
  <c r="AB2437" i="1" s="1"/>
  <c r="AA1897" i="1"/>
  <c r="AB1897" i="1" s="1"/>
  <c r="AA798" i="1"/>
  <c r="AB798" i="1" s="1"/>
  <c r="AA942" i="1"/>
  <c r="AB942" i="1" s="1"/>
  <c r="AA2637" i="1"/>
  <c r="AB2637" i="1" s="1"/>
  <c r="AA2641" i="1"/>
  <c r="AB2641" i="1" s="1"/>
  <c r="AA3092" i="1"/>
  <c r="AB3092" i="1" s="1"/>
  <c r="AA3138" i="1"/>
  <c r="AB3138" i="1" s="1"/>
  <c r="AA465" i="1"/>
  <c r="AB465" i="1" s="1"/>
  <c r="AA799" i="1"/>
  <c r="AB799" i="1" s="1"/>
  <c r="AA2155" i="1"/>
  <c r="AB2155" i="1" s="1"/>
  <c r="AA2417" i="1"/>
  <c r="AB2417" i="1" s="1"/>
  <c r="AA2811" i="1"/>
  <c r="AB2811" i="1" s="1"/>
  <c r="AA2357" i="1"/>
  <c r="AB2357" i="1" s="1"/>
  <c r="AA2620" i="1"/>
  <c r="AB2620" i="1" s="1"/>
  <c r="AA1676" i="1"/>
  <c r="AB1676" i="1" s="1"/>
  <c r="AA1670" i="1"/>
  <c r="AB1670" i="1" s="1"/>
  <c r="AA2368" i="1"/>
  <c r="AB2368" i="1" s="1"/>
  <c r="AA526" i="1"/>
  <c r="AB526" i="1" s="1"/>
  <c r="AA967" i="1"/>
  <c r="AB967" i="1" s="1"/>
  <c r="AA2428" i="1"/>
  <c r="AB2428" i="1" s="1"/>
  <c r="AA802" i="1"/>
  <c r="AB802" i="1" s="1"/>
  <c r="AA502" i="1"/>
  <c r="AB502" i="1" s="1"/>
  <c r="AA945" i="1"/>
  <c r="AB945" i="1" s="1"/>
  <c r="AA796" i="1"/>
  <c r="AB796" i="1" s="1"/>
  <c r="AA939" i="1"/>
  <c r="AB939" i="1" s="1"/>
  <c r="AA2063" i="1"/>
  <c r="AB2063" i="1" s="1"/>
  <c r="AA968" i="1"/>
  <c r="AB968" i="1" s="1"/>
  <c r="AA600" i="1"/>
  <c r="AB600" i="1" s="1"/>
  <c r="AA1868" i="1"/>
  <c r="AB1868" i="1" s="1"/>
  <c r="AA1753" i="1"/>
  <c r="AB1753" i="1" s="1"/>
  <c r="AA884" i="1"/>
  <c r="AB884" i="1" s="1"/>
  <c r="AA960" i="1"/>
  <c r="AB960" i="1" s="1"/>
  <c r="AA321" i="1"/>
  <c r="AB321" i="1" s="1"/>
  <c r="AA3252" i="1"/>
  <c r="AB3252" i="1" s="1"/>
  <c r="AA345" i="1"/>
  <c r="AB345" i="1" s="1"/>
  <c r="AA953" i="1"/>
  <c r="AB953" i="1" s="1"/>
  <c r="AA605" i="1"/>
  <c r="AB605" i="1" s="1"/>
  <c r="AA1161" i="1"/>
  <c r="AB1161" i="1" s="1"/>
  <c r="AA2054" i="1"/>
  <c r="AB2054" i="1" s="1"/>
  <c r="AA1681" i="1"/>
  <c r="AB1681" i="1" s="1"/>
  <c r="AA998" i="1"/>
  <c r="AB998" i="1" s="1"/>
  <c r="AA2642" i="1"/>
  <c r="AB2642" i="1" s="1"/>
  <c r="AA2805" i="1"/>
  <c r="AB2805" i="1" s="1"/>
  <c r="AA964" i="1"/>
  <c r="AB964" i="1" s="1"/>
  <c r="AA989" i="1"/>
  <c r="AB989" i="1" s="1"/>
  <c r="AA731" i="1"/>
  <c r="AB731" i="1" s="1"/>
  <c r="AA2502" i="1"/>
  <c r="AB2502" i="1" s="1"/>
  <c r="AA993" i="1"/>
  <c r="AB993" i="1" s="1"/>
  <c r="AA1129" i="1"/>
  <c r="AB1129" i="1" s="1"/>
  <c r="AA347" i="1"/>
  <c r="AB347" i="1" s="1"/>
  <c r="AA505" i="1"/>
  <c r="AB505" i="1" s="1"/>
  <c r="AA944" i="1"/>
  <c r="AB944" i="1" s="1"/>
  <c r="AA2435" i="1"/>
  <c r="AB2435" i="1" s="1"/>
  <c r="AA3245" i="1"/>
  <c r="AB3245" i="1" s="1"/>
  <c r="AA319" i="1"/>
  <c r="AB319" i="1" s="1"/>
  <c r="AA932" i="1"/>
  <c r="AB932" i="1" s="1"/>
  <c r="AA330" i="1"/>
  <c r="AB330" i="1" s="1"/>
  <c r="AA2813" i="1"/>
  <c r="AB2813" i="1" s="1"/>
  <c r="AA573" i="1"/>
  <c r="AB573" i="1" s="1"/>
  <c r="AA2691" i="1"/>
  <c r="AB2691" i="1" s="1"/>
  <c r="AA1687" i="1"/>
  <c r="AB1687" i="1" s="1"/>
  <c r="AA110" i="1"/>
  <c r="AB110" i="1" s="1"/>
  <c r="AA2221" i="1"/>
  <c r="AB2221" i="1" s="1"/>
  <c r="AA2820" i="1"/>
  <c r="AB2820" i="1" s="1"/>
  <c r="AA840" i="1"/>
  <c r="AB840" i="1" s="1"/>
  <c r="AA2308" i="1"/>
  <c r="AB2308" i="1" s="1"/>
  <c r="AA1992" i="1"/>
  <c r="AB1992" i="1" s="1"/>
  <c r="AA3251" i="1"/>
  <c r="AB3251" i="1" s="1"/>
  <c r="AA510" i="1"/>
  <c r="AB510" i="1" s="1"/>
  <c r="AA1534" i="1"/>
  <c r="AB1534" i="1" s="1"/>
  <c r="AA733" i="1"/>
  <c r="AB733" i="1" s="1"/>
  <c r="AA320" i="1"/>
  <c r="AB320" i="1" s="1"/>
  <c r="AA1771" i="1"/>
  <c r="AB1771" i="1" s="1"/>
  <c r="AA76" i="1"/>
  <c r="AB76" i="1" s="1"/>
  <c r="AA1995" i="1"/>
  <c r="AB1995" i="1" s="1"/>
  <c r="AA1536" i="1"/>
  <c r="AB1536" i="1" s="1"/>
  <c r="AA2619" i="1"/>
  <c r="AB2619" i="1" s="1"/>
  <c r="AA2328" i="1"/>
  <c r="AB2328" i="1" s="1"/>
  <c r="AA2366" i="1"/>
  <c r="AB2366" i="1" s="1"/>
  <c r="AA885" i="1"/>
  <c r="AB885" i="1" s="1"/>
  <c r="AA1998" i="1"/>
  <c r="AB1998" i="1" s="1"/>
  <c r="AA2689" i="1"/>
  <c r="AB2689" i="1" s="1"/>
  <c r="AA2321" i="1"/>
  <c r="AB2321" i="1" s="1"/>
  <c r="AA2058" i="1"/>
  <c r="AB2058" i="1" s="1"/>
  <c r="AA957" i="1"/>
  <c r="AB957" i="1" s="1"/>
  <c r="AA3216" i="1"/>
  <c r="AB3216" i="1" s="1"/>
  <c r="AA556" i="1"/>
  <c r="AB556" i="1" s="1"/>
  <c r="AA3218" i="1"/>
  <c r="AB3218" i="1" s="1"/>
  <c r="AA732" i="1"/>
  <c r="AB732" i="1" s="1"/>
  <c r="AA271" i="1"/>
  <c r="AB271" i="1" s="1"/>
  <c r="AA148" i="1"/>
  <c r="AB148" i="1" s="1"/>
  <c r="AA3103" i="1"/>
  <c r="AB3103" i="1" s="1"/>
  <c r="AA3091" i="1"/>
  <c r="AB3091" i="1" s="1"/>
  <c r="AA2807" i="1"/>
  <c r="AB2807" i="1" s="1"/>
  <c r="AA861" i="1"/>
  <c r="AB861" i="1" s="1"/>
  <c r="AA339" i="1"/>
  <c r="AB339" i="1" s="1"/>
  <c r="AA337" i="1"/>
  <c r="AB337" i="1" s="1"/>
  <c r="AA2867" i="1"/>
  <c r="AB2867" i="1" s="1"/>
  <c r="AA2496" i="1"/>
  <c r="AB2496" i="1" s="1"/>
  <c r="AA1971" i="1"/>
  <c r="AB1971" i="1" s="1"/>
  <c r="AA410" i="1"/>
  <c r="AB410" i="1" s="1"/>
  <c r="AA83" i="1"/>
  <c r="AB83" i="1" s="1"/>
  <c r="AA2236" i="1"/>
  <c r="AB2236" i="1" s="1"/>
  <c r="AA857" i="1"/>
  <c r="AB857" i="1" s="1"/>
  <c r="AA145" i="1"/>
  <c r="AB145" i="1" s="1"/>
  <c r="AA925" i="1"/>
  <c r="AB925" i="1" s="1"/>
  <c r="AA118" i="1"/>
  <c r="AB118" i="1" s="1"/>
  <c r="AA1531" i="1"/>
  <c r="AB1531" i="1" s="1"/>
  <c r="AA87" i="1"/>
  <c r="AB87" i="1" s="1"/>
  <c r="AA2597" i="1"/>
  <c r="AB2597" i="1" s="1"/>
  <c r="AA335" i="1"/>
  <c r="AB335" i="1" s="1"/>
  <c r="AA2307" i="1"/>
  <c r="AB2307" i="1" s="1"/>
  <c r="AA338" i="1"/>
  <c r="AB338" i="1" s="1"/>
  <c r="AA2209" i="1"/>
  <c r="AB2209" i="1" s="1"/>
  <c r="AA1437" i="1"/>
  <c r="AB1437" i="1" s="1"/>
  <c r="AA1532" i="1"/>
  <c r="AB1532" i="1" s="1"/>
  <c r="AA343" i="1"/>
  <c r="AB343" i="1" s="1"/>
  <c r="AA78" i="1"/>
  <c r="AB78" i="1" s="1"/>
  <c r="AA324" i="1"/>
  <c r="AB324" i="1" s="1"/>
  <c r="AA328" i="1"/>
  <c r="AB328" i="1" s="1"/>
  <c r="AA1099" i="1"/>
  <c r="AB1099" i="1" s="1"/>
  <c r="AA1756" i="1"/>
  <c r="AB1756" i="1" s="1"/>
  <c r="AA1036" i="1"/>
  <c r="AB1036" i="1" s="1"/>
  <c r="AA2584" i="1"/>
  <c r="AB2584" i="1" s="1"/>
  <c r="AA1127" i="1"/>
  <c r="AB1127" i="1" s="1"/>
  <c r="AA2318" i="1"/>
  <c r="AB2318" i="1" s="1"/>
  <c r="AA247" i="1"/>
  <c r="AB247" i="1" s="1"/>
  <c r="AA1110" i="1"/>
  <c r="AB1110" i="1" s="1"/>
  <c r="AA109" i="1"/>
  <c r="AB109" i="1" s="1"/>
  <c r="AA2227" i="1"/>
  <c r="AB2227" i="1" s="1"/>
  <c r="AA305" i="1"/>
  <c r="AB305" i="1" s="1"/>
  <c r="AA3088" i="1"/>
  <c r="AB3088" i="1" s="1"/>
  <c r="AA571" i="1"/>
  <c r="AB571" i="1" s="1"/>
  <c r="AA2325" i="1"/>
  <c r="AB2325" i="1" s="1"/>
  <c r="AA843" i="1"/>
  <c r="AB843" i="1" s="1"/>
  <c r="AA79" i="1"/>
  <c r="AB79" i="1" s="1"/>
  <c r="AA2865" i="1"/>
  <c r="AB2865" i="1" s="1"/>
  <c r="AA1710" i="1"/>
  <c r="AB1710" i="1" s="1"/>
  <c r="AA274" i="1"/>
  <c r="AB274" i="1" s="1"/>
  <c r="AA2621" i="1"/>
  <c r="AB2621" i="1" s="1"/>
  <c r="AA839" i="1"/>
  <c r="AB839" i="1" s="1"/>
  <c r="AA1186" i="1"/>
  <c r="AB1186" i="1" s="1"/>
  <c r="AA2249" i="1"/>
  <c r="AB2249" i="1" s="1"/>
  <c r="AA567" i="1"/>
  <c r="AB567" i="1" s="1"/>
  <c r="AA2229" i="1"/>
  <c r="AB2229" i="1" s="1"/>
  <c r="AA2603" i="1"/>
  <c r="AB2603" i="1" s="1"/>
  <c r="AA2907" i="1"/>
  <c r="AB2907" i="1" s="1"/>
  <c r="AA2082" i="1"/>
  <c r="AB2082" i="1" s="1"/>
  <c r="AA1854" i="1"/>
  <c r="AB1854" i="1" s="1"/>
  <c r="AA785" i="1"/>
  <c r="AB785" i="1" s="1"/>
  <c r="AA284" i="1"/>
  <c r="AB284" i="1" s="1"/>
  <c r="AA1285" i="1"/>
  <c r="AB1285" i="1" s="1"/>
  <c r="AA1497" i="1"/>
  <c r="AB1497" i="1" s="1"/>
  <c r="AA1555" i="1"/>
  <c r="AB1555" i="1" s="1"/>
  <c r="AA909" i="1"/>
  <c r="AB909" i="1" s="1"/>
  <c r="AA18" i="1"/>
  <c r="AB18" i="1" s="1"/>
  <c r="AA1893" i="1"/>
  <c r="AB1893" i="1" s="1"/>
  <c r="AA41" i="1"/>
  <c r="AB41" i="1" s="1"/>
  <c r="AA641" i="1"/>
  <c r="AB641" i="1" s="1"/>
  <c r="AA203" i="1"/>
  <c r="AB203" i="1" s="1"/>
  <c r="AA349" i="1"/>
  <c r="AB349" i="1" s="1"/>
  <c r="AA690" i="1"/>
  <c r="AB690" i="1" s="1"/>
  <c r="AA3195" i="1"/>
  <c r="AB3195" i="1" s="1"/>
  <c r="AA3078" i="1"/>
  <c r="AB3078" i="1" s="1"/>
  <c r="AA1400" i="1"/>
  <c r="AB1400" i="1" s="1"/>
  <c r="AA1196" i="1"/>
  <c r="AB1196" i="1" s="1"/>
  <c r="AA2520" i="1"/>
  <c r="AB2520" i="1" s="1"/>
  <c r="AA651" i="1"/>
  <c r="AB651" i="1" s="1"/>
  <c r="AA1304" i="1"/>
  <c r="AB1304" i="1" s="1"/>
  <c r="AA2285" i="1"/>
  <c r="AB2285" i="1" s="1"/>
  <c r="AA3025" i="1"/>
  <c r="AB3025" i="1" s="1"/>
  <c r="AA2112" i="1"/>
  <c r="AB2112" i="1" s="1"/>
  <c r="AA2395" i="1"/>
  <c r="AB2395" i="1" s="1"/>
  <c r="AA11" i="1"/>
  <c r="AB11" i="1" s="1"/>
  <c r="AA2007" i="1"/>
  <c r="AB2007" i="1" s="1"/>
  <c r="AA2536" i="1"/>
  <c r="AB2536" i="1" s="1"/>
  <c r="AA122" i="1"/>
  <c r="AB122" i="1" s="1"/>
  <c r="AA2685" i="1"/>
  <c r="AB2685" i="1" s="1"/>
  <c r="AA3314" i="1"/>
  <c r="AB3314" i="1" s="1"/>
  <c r="AA2680" i="1"/>
  <c r="AB2680" i="1" s="1"/>
  <c r="AA2406" i="1"/>
  <c r="AB2406" i="1" s="1"/>
  <c r="AA765" i="1"/>
  <c r="AB765" i="1" s="1"/>
  <c r="AA1377" i="1"/>
  <c r="AB1377" i="1" s="1"/>
  <c r="AA2071" i="1"/>
  <c r="AB2071" i="1" s="1"/>
  <c r="AA2450" i="1"/>
  <c r="AB2450" i="1" s="1"/>
  <c r="AA1810" i="1"/>
  <c r="AB1810" i="1" s="1"/>
  <c r="AA3420" i="1"/>
  <c r="AB3420" i="1" s="1"/>
  <c r="AA2656" i="1"/>
  <c r="AB2656" i="1" s="1"/>
  <c r="AA1248" i="1"/>
  <c r="AB1248" i="1" s="1"/>
  <c r="AA3196" i="1"/>
  <c r="AB3196" i="1" s="1"/>
  <c r="AA1217" i="1"/>
  <c r="AB1217" i="1" s="1"/>
  <c r="AA385" i="1"/>
  <c r="AB385" i="1" s="1"/>
  <c r="AA1249" i="1"/>
  <c r="AB1249" i="1" s="1"/>
  <c r="AA1857" i="1"/>
  <c r="AB1857" i="1" s="1"/>
  <c r="AA744" i="1"/>
  <c r="AB744" i="1" s="1"/>
  <c r="AA1031" i="1"/>
  <c r="AB1031" i="1" s="1"/>
  <c r="AA1563" i="1"/>
  <c r="AB1563" i="1" s="1"/>
  <c r="AA2425" i="1"/>
  <c r="AB2425" i="1" s="1"/>
  <c r="AA3415" i="1"/>
  <c r="AB3415" i="1" s="1"/>
  <c r="AA2722" i="1"/>
  <c r="AB2722" i="1" s="1"/>
  <c r="AA1743" i="1"/>
  <c r="AB1743" i="1" s="1"/>
  <c r="AA1586" i="1"/>
  <c r="AB1586" i="1" s="1"/>
  <c r="AA316" i="1"/>
  <c r="AB316" i="1" s="1"/>
  <c r="AA2331" i="1"/>
  <c r="AB2331" i="1" s="1"/>
  <c r="AA3300" i="1"/>
  <c r="AB3300" i="1" s="1"/>
  <c r="AA1844" i="1"/>
  <c r="AB1844" i="1" s="1"/>
  <c r="AA2068" i="1"/>
  <c r="AB2068" i="1" s="1"/>
  <c r="AA2462" i="1"/>
  <c r="AB2462" i="1" s="1"/>
  <c r="AA3368" i="1"/>
  <c r="AB3368" i="1" s="1"/>
  <c r="AA1484" i="1"/>
  <c r="AB1484" i="1" s="1"/>
  <c r="AA2788" i="1"/>
  <c r="AB2788" i="1" s="1"/>
  <c r="AA2946" i="1"/>
  <c r="AB2946" i="1" s="1"/>
  <c r="AA3234" i="1"/>
  <c r="AB3234" i="1" s="1"/>
  <c r="AA1630" i="1"/>
  <c r="AB1630" i="1" s="1"/>
  <c r="AA93" i="1"/>
  <c r="AB93" i="1" s="1"/>
  <c r="AA1247" i="1"/>
  <c r="AB1247" i="1" s="1"/>
  <c r="AA200" i="1"/>
  <c r="AB200" i="1" s="1"/>
  <c r="AA3241" i="1"/>
  <c r="AB3241" i="1" s="1"/>
  <c r="AA1621" i="1"/>
  <c r="AB1621" i="1" s="1"/>
  <c r="AA1171" i="1"/>
  <c r="AB1171" i="1" s="1"/>
  <c r="AA778" i="1"/>
  <c r="AB778" i="1" s="1"/>
  <c r="AA1955" i="1"/>
  <c r="AB1955" i="1" s="1"/>
  <c r="AA2707" i="1"/>
  <c r="AB2707" i="1" s="1"/>
  <c r="AA2708" i="1"/>
  <c r="AB2708" i="1" s="1"/>
  <c r="AA696" i="1"/>
  <c r="AB696" i="1" s="1"/>
  <c r="AA2925" i="1"/>
  <c r="AB2925" i="1" s="1"/>
  <c r="AA685" i="1"/>
  <c r="AB685" i="1" s="1"/>
  <c r="AA1584" i="1"/>
  <c r="AB1584" i="1" s="1"/>
  <c r="AA2625" i="1"/>
  <c r="AB2625" i="1" s="1"/>
  <c r="AA165" i="1"/>
  <c r="AB165" i="1" s="1"/>
  <c r="AA6" i="1"/>
  <c r="AB6" i="1" s="1"/>
  <c r="AA612" i="1"/>
  <c r="AB612" i="1" s="1"/>
  <c r="AA3346" i="1"/>
  <c r="AB3346" i="1" s="1"/>
  <c r="AA2826" i="1"/>
  <c r="AB2826" i="1" s="1"/>
  <c r="AA579" i="1"/>
  <c r="AB579" i="1" s="1"/>
  <c r="AA1948" i="1"/>
  <c r="AB1948" i="1" s="1"/>
  <c r="AA984" i="1"/>
  <c r="AB984" i="1" s="1"/>
  <c r="AA16" i="1"/>
  <c r="AB16" i="1" s="1"/>
  <c r="AA198" i="1"/>
  <c r="AB198" i="1" s="1"/>
  <c r="AA2267" i="1"/>
  <c r="AB2267" i="1" s="1"/>
  <c r="AA1894" i="1"/>
  <c r="AB1894" i="1" s="1"/>
  <c r="AA171" i="1"/>
  <c r="AB171" i="1" s="1"/>
  <c r="AA1023" i="1"/>
  <c r="AB1023" i="1" s="1"/>
  <c r="AA1214" i="1"/>
  <c r="AB1214" i="1" s="1"/>
  <c r="AA3383" i="1"/>
  <c r="AB3383" i="1" s="1"/>
  <c r="AA14" i="1"/>
  <c r="AB14" i="1" s="1"/>
  <c r="AA380" i="1"/>
  <c r="AB380" i="1" s="1"/>
  <c r="AA1624" i="1"/>
  <c r="AB1624" i="1" s="1"/>
  <c r="AA543" i="1"/>
  <c r="AB543" i="1" s="1"/>
  <c r="AA2384" i="1"/>
  <c r="AB2384" i="1" s="1"/>
  <c r="AA3207" i="1"/>
  <c r="AB3207" i="1" s="1"/>
  <c r="AA3086" i="1"/>
  <c r="AB3086" i="1" s="1"/>
  <c r="AA2241" i="1"/>
  <c r="AB2241" i="1" s="1"/>
  <c r="AA17" i="1"/>
  <c r="AB17" i="1" s="1"/>
  <c r="AA2534" i="1"/>
  <c r="AB2534" i="1" s="1"/>
  <c r="AA51" i="1"/>
  <c r="AB51" i="1" s="1"/>
  <c r="AA2156" i="1"/>
  <c r="AB2156" i="1" s="1"/>
  <c r="AA1316" i="1"/>
  <c r="AB1316" i="1" s="1"/>
  <c r="AA3051" i="1"/>
  <c r="AB3051" i="1" s="1"/>
  <c r="AA56" i="1"/>
  <c r="AB56" i="1" s="1"/>
  <c r="AA2704" i="1"/>
  <c r="AB2704" i="1" s="1"/>
  <c r="AA2383" i="1"/>
  <c r="AB2383" i="1" s="1"/>
  <c r="AA2982" i="1"/>
  <c r="AB2982" i="1" s="1"/>
  <c r="AA421" i="1"/>
  <c r="AB421" i="1" s="1"/>
  <c r="AA3132" i="1"/>
  <c r="AB3132" i="1" s="1"/>
  <c r="AA5" i="1"/>
  <c r="AB5" i="1" s="1"/>
  <c r="AA2523" i="1"/>
  <c r="AB2523" i="1" s="1"/>
  <c r="AA3311" i="1"/>
  <c r="AB3311" i="1" s="1"/>
  <c r="AA2555" i="1"/>
  <c r="AB2555" i="1" s="1"/>
  <c r="AA535" i="1"/>
  <c r="AB535" i="1" s="1"/>
  <c r="AA3342" i="1"/>
  <c r="AB3342" i="1" s="1"/>
  <c r="AA615" i="1"/>
  <c r="AB615" i="1" s="1"/>
  <c r="AA1921" i="1"/>
  <c r="AB1921" i="1" s="1"/>
  <c r="AA910" i="1"/>
  <c r="AB910" i="1" s="1"/>
  <c r="AA2182" i="1"/>
  <c r="AB2182" i="1" s="1"/>
  <c r="AA619" i="1"/>
  <c r="AB619" i="1" s="1"/>
  <c r="AA618" i="1"/>
  <c r="AB618" i="1" s="1"/>
  <c r="AA1870" i="1"/>
  <c r="AB1870" i="1" s="1"/>
  <c r="AA812" i="1"/>
  <c r="AB812" i="1" s="1"/>
  <c r="AA357" i="1"/>
  <c r="AB357" i="1" s="1"/>
  <c r="AA283" i="1"/>
  <c r="AB283" i="1" s="1"/>
  <c r="AA2382" i="1"/>
  <c r="AB2382" i="1" s="1"/>
  <c r="AA1158" i="1"/>
  <c r="AB1158" i="1" s="1"/>
  <c r="AA2452" i="1"/>
  <c r="AB2452" i="1" s="1"/>
  <c r="AA2343" i="1"/>
  <c r="AB2343" i="1" s="1"/>
  <c r="AA2260" i="1"/>
  <c r="AB2260" i="1" s="1"/>
  <c r="AA199" i="1"/>
  <c r="AB199" i="1" s="1"/>
  <c r="AA518" i="1"/>
  <c r="AB518" i="1" s="1"/>
  <c r="AA3341" i="1"/>
  <c r="AB3341" i="1" s="1"/>
  <c r="AA2136" i="1"/>
  <c r="AB2136" i="1" s="1"/>
  <c r="AA1212" i="1"/>
  <c r="AB1212" i="1" s="1"/>
  <c r="AA1096" i="1"/>
  <c r="AB1096" i="1" s="1"/>
  <c r="AA3096" i="1"/>
  <c r="AB3096" i="1" s="1"/>
  <c r="AA1403" i="1"/>
  <c r="AB1403" i="1" s="1"/>
  <c r="AA1458" i="1"/>
  <c r="AB1458" i="1" s="1"/>
  <c r="AA42" i="1"/>
  <c r="AB42" i="1" s="1"/>
  <c r="AA1323" i="1"/>
  <c r="AB1323" i="1" s="1"/>
  <c r="AA2152" i="1"/>
  <c r="AB2152" i="1" s="1"/>
  <c r="AA627" i="1"/>
  <c r="AB627" i="1" s="1"/>
  <c r="AA3193" i="1"/>
  <c r="AB3193" i="1" s="1"/>
  <c r="AA3024" i="1"/>
  <c r="AB3024" i="1" s="1"/>
  <c r="AA8" i="1"/>
  <c r="AB8" i="1" s="1"/>
  <c r="AA539" i="1"/>
  <c r="AB539" i="1" s="1"/>
  <c r="AA1732" i="1"/>
  <c r="AB1732" i="1" s="1"/>
  <c r="AA2923" i="1"/>
  <c r="AB2923" i="1" s="1"/>
  <c r="AA759" i="1"/>
  <c r="AB759" i="1" s="1"/>
  <c r="AA1160" i="1"/>
  <c r="AB1160" i="1" s="1"/>
  <c r="AA486" i="1"/>
  <c r="AB486" i="1" s="1"/>
  <c r="AA3419" i="1"/>
  <c r="AB3419" i="1" s="1"/>
  <c r="AA2919" i="1"/>
  <c r="AB2919" i="1" s="1"/>
  <c r="AA542" i="1"/>
  <c r="AB542" i="1" s="1"/>
  <c r="AA1607" i="1"/>
  <c r="AB1607" i="1" s="1"/>
  <c r="AA1760" i="1"/>
  <c r="AB1760" i="1" s="1"/>
  <c r="AA1168" i="1"/>
  <c r="AB1168" i="1" s="1"/>
  <c r="AA2803" i="1"/>
  <c r="AB2803" i="1" s="1"/>
  <c r="AA2648" i="1"/>
  <c r="AB2648" i="1" s="1"/>
  <c r="AA1674" i="1"/>
  <c r="AB1674" i="1" s="1"/>
  <c r="AA3085" i="1"/>
  <c r="AB3085" i="1" s="1"/>
  <c r="AA1679" i="1"/>
  <c r="AB1679" i="1" s="1"/>
  <c r="AA2853" i="1"/>
  <c r="AB2853" i="1" s="1"/>
  <c r="AA2703" i="1"/>
  <c r="AB2703" i="1" s="1"/>
  <c r="AA2443" i="1"/>
  <c r="AB2443" i="1" s="1"/>
  <c r="AA2179" i="1"/>
  <c r="AB2179" i="1" s="1"/>
  <c r="AA803" i="1"/>
  <c r="AB803" i="1" s="1"/>
  <c r="AA950" i="1"/>
  <c r="AB950" i="1" s="1"/>
  <c r="AA1438" i="1"/>
  <c r="AB1438" i="1" s="1"/>
  <c r="AA1155" i="1"/>
  <c r="AB1155" i="1" s="1"/>
  <c r="AA521" i="1"/>
  <c r="AB521" i="1" s="1"/>
  <c r="AA1904" i="1"/>
  <c r="AB1904" i="1" s="1"/>
  <c r="AA1864" i="1"/>
  <c r="AB1864" i="1" s="1"/>
  <c r="AA626" i="1"/>
  <c r="AB626" i="1" s="1"/>
  <c r="AA257" i="1"/>
  <c r="AB257" i="1" s="1"/>
  <c r="AA1421" i="1"/>
  <c r="AB1421" i="1" s="1"/>
  <c r="AA2629" i="1"/>
  <c r="AB2629" i="1" s="1"/>
  <c r="AA2825" i="1"/>
  <c r="AB2825" i="1" s="1"/>
  <c r="AA1080" i="1"/>
  <c r="AB1080" i="1" s="1"/>
  <c r="AA1002" i="1"/>
  <c r="AB1002" i="1" s="1"/>
  <c r="AA537" i="1"/>
  <c r="AB537" i="1" s="1"/>
  <c r="AA471" i="1"/>
  <c r="AB471" i="1" s="1"/>
  <c r="AA594" i="1"/>
  <c r="AB594" i="1" s="1"/>
  <c r="AA2369" i="1"/>
  <c r="AB2369" i="1" s="1"/>
  <c r="AA4" i="1"/>
  <c r="AB4" i="1" s="1"/>
  <c r="AA603" i="1"/>
  <c r="AB603" i="1" s="1"/>
  <c r="AA1667" i="1"/>
  <c r="AB1667" i="1" s="1"/>
  <c r="AA1689" i="1"/>
  <c r="AB1689" i="1" s="1"/>
  <c r="AA601" i="1"/>
  <c r="AB601" i="1" s="1"/>
  <c r="AA622" i="1"/>
  <c r="AB622" i="1" s="1"/>
  <c r="AA2363" i="1"/>
  <c r="AB2363" i="1" s="1"/>
  <c r="AA606" i="1"/>
  <c r="AB606" i="1" s="1"/>
  <c r="AA852" i="1"/>
  <c r="AB852" i="1" s="1"/>
  <c r="AA2818" i="1"/>
  <c r="AB2818" i="1" s="1"/>
  <c r="AA623" i="1"/>
  <c r="AB623" i="1" s="1"/>
  <c r="AA293" i="1"/>
  <c r="AB293" i="1" s="1"/>
  <c r="AA333" i="1"/>
  <c r="AB333" i="1" s="1"/>
  <c r="AA3243" i="1"/>
  <c r="AB3243" i="1" s="1"/>
  <c r="AA2802" i="1"/>
  <c r="AB2802" i="1" s="1"/>
  <c r="AA2371" i="1"/>
  <c r="AB2371" i="1" s="1"/>
  <c r="AA855" i="1"/>
  <c r="AB855" i="1" s="1"/>
  <c r="AA1905" i="1"/>
  <c r="AB1905" i="1" s="1"/>
  <c r="AA2048" i="1"/>
  <c r="AB2048" i="1" s="1"/>
  <c r="AA1153" i="1"/>
  <c r="AB1153" i="1" s="1"/>
  <c r="AA466" i="1"/>
  <c r="AB466" i="1" s="1"/>
  <c r="AA951" i="1"/>
  <c r="AB951" i="1" s="1"/>
  <c r="AA853" i="1"/>
  <c r="AB853" i="1" s="1"/>
  <c r="AA961" i="1"/>
  <c r="AB961" i="1" s="1"/>
  <c r="AA511" i="1"/>
  <c r="AB511" i="1" s="1"/>
  <c r="AA1420" i="1"/>
  <c r="AB1420" i="1" s="1"/>
  <c r="AA1666" i="1"/>
  <c r="AB1666" i="1" s="1"/>
  <c r="AA801" i="1"/>
  <c r="AB801" i="1" s="1"/>
  <c r="AA557" i="1"/>
  <c r="AB557" i="1" s="1"/>
  <c r="AA322" i="1"/>
  <c r="AB322" i="1" s="1"/>
  <c r="AA937" i="1"/>
  <c r="AB937" i="1" s="1"/>
  <c r="AA3209" i="1"/>
  <c r="AB3209" i="1" s="1"/>
  <c r="AA946" i="1"/>
  <c r="AB946" i="1" s="1"/>
  <c r="AA2816" i="1"/>
  <c r="AB2816" i="1" s="1"/>
  <c r="AA2356" i="1"/>
  <c r="AB2356" i="1" s="1"/>
  <c r="AA1669" i="1"/>
  <c r="AB1669" i="1" s="1"/>
  <c r="AA994" i="1"/>
  <c r="AB994" i="1" s="1"/>
  <c r="AA2439" i="1"/>
  <c r="AB2439" i="1" s="1"/>
  <c r="AA317" i="1"/>
  <c r="AB317" i="1" s="1"/>
  <c r="AA2644" i="1"/>
  <c r="AB2644" i="1" s="1"/>
  <c r="AA2206" i="1"/>
  <c r="AB2206" i="1" s="1"/>
  <c r="AA1750" i="1"/>
  <c r="AB1750" i="1" s="1"/>
  <c r="AA1991" i="1"/>
  <c r="AB1991" i="1" s="1"/>
  <c r="AA800" i="1"/>
  <c r="AB800" i="1" s="1"/>
  <c r="AA1082" i="1"/>
  <c r="AB1082" i="1" s="1"/>
  <c r="AA997" i="1"/>
  <c r="AB997" i="1" s="1"/>
  <c r="AA303" i="1"/>
  <c r="AB303" i="1" s="1"/>
  <c r="AA1059" i="1"/>
  <c r="AB1059" i="1" s="1"/>
  <c r="AA727" i="1"/>
  <c r="AB727" i="1" s="1"/>
  <c r="AA943" i="1"/>
  <c r="AB943" i="1" s="1"/>
  <c r="AA1535" i="1"/>
  <c r="AB1535" i="1" s="1"/>
  <c r="AA866" i="1"/>
  <c r="AB866" i="1" s="1"/>
  <c r="AA1530" i="1"/>
  <c r="AB1530" i="1" s="1"/>
  <c r="AA141" i="1"/>
  <c r="AB141" i="1" s="1"/>
  <c r="AA2447" i="1"/>
  <c r="AB2447" i="1" s="1"/>
  <c r="AA1157" i="1"/>
  <c r="AB1157" i="1" s="1"/>
  <c r="AA1423" i="1"/>
  <c r="AB1423" i="1" s="1"/>
  <c r="AA288" i="1"/>
  <c r="AB288" i="1" s="1"/>
  <c r="AA506" i="1"/>
  <c r="AB506" i="1" s="1"/>
  <c r="AA474" i="1"/>
  <c r="AB474" i="1" s="1"/>
  <c r="AA3249" i="1"/>
  <c r="AB3249" i="1" s="1"/>
  <c r="AA830" i="1"/>
  <c r="AB830" i="1" s="1"/>
  <c r="AA300" i="1"/>
  <c r="AB300" i="1" s="1"/>
  <c r="AA1996" i="1"/>
  <c r="AB1996" i="1" s="1"/>
  <c r="AA412" i="1"/>
  <c r="AB412" i="1" s="1"/>
  <c r="AA990" i="1"/>
  <c r="AB990" i="1" s="1"/>
  <c r="AA2913" i="1"/>
  <c r="AB2913" i="1" s="1"/>
  <c r="AA965" i="1"/>
  <c r="AB965" i="1" s="1"/>
  <c r="AA414" i="1"/>
  <c r="AB414" i="1" s="1"/>
  <c r="AA116" i="1"/>
  <c r="AB116" i="1" s="1"/>
  <c r="AA407" i="1"/>
  <c r="AB407" i="1" s="1"/>
  <c r="AA865" i="1"/>
  <c r="AB865" i="1" s="1"/>
  <c r="AA2510" i="1"/>
  <c r="AB2510" i="1" s="1"/>
  <c r="AA858" i="1"/>
  <c r="AB858" i="1" s="1"/>
  <c r="AA2222" i="1"/>
  <c r="AB2222" i="1" s="1"/>
  <c r="AA501" i="1"/>
  <c r="AB501" i="1" s="1"/>
  <c r="AA48" i="1"/>
  <c r="AB48" i="1" s="1"/>
  <c r="AA3212" i="1"/>
  <c r="AB3212" i="1" s="1"/>
  <c r="AA301" i="1"/>
  <c r="AB301" i="1" s="1"/>
  <c r="AA1716" i="1"/>
  <c r="AB1716" i="1" s="1"/>
  <c r="AA114" i="1"/>
  <c r="AB114" i="1" s="1"/>
  <c r="AA2330" i="1"/>
  <c r="AB2330" i="1" s="1"/>
  <c r="AA507" i="1"/>
  <c r="AB507" i="1" s="1"/>
  <c r="AA2207" i="1"/>
  <c r="AB2207" i="1" s="1"/>
  <c r="AA403" i="1"/>
  <c r="AB403" i="1" s="1"/>
  <c r="AA2593" i="1"/>
  <c r="AB2593" i="1" s="1"/>
  <c r="AA1708" i="1"/>
  <c r="AB1708" i="1" s="1"/>
  <c r="AA1671" i="1"/>
  <c r="AB1671" i="1" s="1"/>
  <c r="AA729" i="1"/>
  <c r="AB729" i="1" s="1"/>
  <c r="AA1714" i="1"/>
  <c r="AB1714" i="1" s="1"/>
  <c r="AA955" i="1"/>
  <c r="AB955" i="1" s="1"/>
  <c r="AA405" i="1"/>
  <c r="AB405" i="1" s="1"/>
  <c r="AA2121" i="1"/>
  <c r="AB2121" i="1" s="1"/>
  <c r="AA3106" i="1"/>
  <c r="AB3106" i="1" s="1"/>
  <c r="AA2424" i="1"/>
  <c r="AB2424" i="1" s="1"/>
  <c r="AA515" i="1"/>
  <c r="AB515" i="1" s="1"/>
  <c r="AA3126" i="1"/>
  <c r="AB3126" i="1" s="1"/>
  <c r="AA2426" i="1"/>
  <c r="AB2426" i="1" s="1"/>
  <c r="AA415" i="1"/>
  <c r="AB415" i="1" s="1"/>
  <c r="AA1970" i="1"/>
  <c r="AB1970" i="1" s="1"/>
  <c r="AA604" i="1"/>
  <c r="AB604" i="1" s="1"/>
  <c r="AA963" i="1"/>
  <c r="AB963" i="1" s="1"/>
  <c r="AA1051" i="1"/>
  <c r="AB1051" i="1" s="1"/>
  <c r="AA115" i="1"/>
  <c r="AB115" i="1" s="1"/>
  <c r="AA3248" i="1"/>
  <c r="AB3248" i="1" s="1"/>
  <c r="AA837" i="1"/>
  <c r="AB837" i="1" s="1"/>
  <c r="AA327" i="1"/>
  <c r="AB327" i="1" s="1"/>
  <c r="AA2311" i="1"/>
  <c r="AB2311" i="1" s="1"/>
  <c r="AA2309" i="1"/>
  <c r="AB2309" i="1" s="1"/>
  <c r="AA2514" i="1"/>
  <c r="AB2514" i="1" s="1"/>
  <c r="AA2049" i="1"/>
  <c r="AB2049" i="1" s="1"/>
  <c r="AA295" i="1"/>
  <c r="AB295" i="1" s="1"/>
  <c r="AA1537" i="1"/>
  <c r="AB1537" i="1" s="1"/>
  <c r="AA1183" i="1"/>
  <c r="AB1183" i="1" s="1"/>
  <c r="AA2432" i="1"/>
  <c r="AB2432" i="1" s="1"/>
  <c r="AA1126" i="1"/>
  <c r="AB1126" i="1" s="1"/>
  <c r="AA1678" i="1"/>
  <c r="AB1678" i="1" s="1"/>
  <c r="AA2594" i="1"/>
  <c r="AB2594" i="1" s="1"/>
  <c r="AA2693" i="1"/>
  <c r="AB2693" i="1" s="1"/>
  <c r="AA137" i="1"/>
  <c r="AB137" i="1" s="1"/>
  <c r="AA1040" i="1"/>
  <c r="AB1040" i="1" s="1"/>
  <c r="AA498" i="1"/>
  <c r="AB498" i="1" s="1"/>
  <c r="AA1362" i="1"/>
  <c r="AB1362" i="1" s="1"/>
  <c r="AA1052" i="1"/>
  <c r="AB1052" i="1" s="1"/>
  <c r="AA255" i="1"/>
  <c r="AB255" i="1" s="1"/>
  <c r="AA2218" i="1"/>
  <c r="AB2218" i="1" s="1"/>
  <c r="AA1181" i="1"/>
  <c r="AB1181" i="1" s="1"/>
  <c r="AA2558" i="1"/>
  <c r="AB2558" i="1" s="1"/>
  <c r="AA1715" i="1"/>
  <c r="AB1715" i="1" s="1"/>
  <c r="AA2694" i="1"/>
  <c r="AB2694" i="1" s="1"/>
  <c r="AA1914" i="1"/>
  <c r="AB1914" i="1" s="1"/>
  <c r="AA207" i="1"/>
  <c r="AB207" i="1" s="1"/>
  <c r="AA1204" i="1"/>
  <c r="AB1204" i="1" s="1"/>
  <c r="AA1262" i="1"/>
  <c r="AB1262" i="1" s="1"/>
  <c r="AA882" i="1"/>
  <c r="AB882" i="1" s="1"/>
  <c r="AA65" i="1"/>
  <c r="AB65" i="1" s="1"/>
  <c r="AA2271" i="1"/>
  <c r="AB2271" i="1" s="1"/>
  <c r="AA2374" i="1"/>
  <c r="AB2374" i="1" s="1"/>
  <c r="AA2073" i="1"/>
  <c r="AB2073" i="1" s="1"/>
  <c r="AA22" i="1"/>
  <c r="AB22" i="1" s="1"/>
  <c r="AA720" i="1"/>
  <c r="AB720" i="1" s="1"/>
  <c r="AA1964" i="1"/>
  <c r="AB1964" i="1" s="1"/>
  <c r="AA820" i="1"/>
  <c r="AB820" i="1" s="1"/>
  <c r="AA3366" i="1"/>
  <c r="AB3366" i="1" s="1"/>
  <c r="AA908" i="1"/>
  <c r="AB908" i="1" s="1"/>
  <c r="AA1467" i="1"/>
  <c r="AB1467" i="1" s="1"/>
  <c r="AA3064" i="1"/>
  <c r="AB3064" i="1" s="1"/>
  <c r="AA2775" i="1"/>
  <c r="AB2775" i="1" s="1"/>
  <c r="AA1556" i="1"/>
  <c r="AB1556" i="1" s="1"/>
  <c r="AA1070" i="1"/>
  <c r="AB1070" i="1" s="1"/>
  <c r="AA633" i="1"/>
  <c r="AB633" i="1" s="1"/>
  <c r="AA2724" i="1"/>
  <c r="AB2724" i="1" s="1"/>
  <c r="AA614" i="1"/>
  <c r="AB614" i="1" s="1"/>
  <c r="AA2189" i="1"/>
  <c r="AB2189" i="1" s="1"/>
  <c r="AA2727" i="1"/>
  <c r="AB2727" i="1" s="1"/>
  <c r="AA3040" i="1"/>
  <c r="AB3040" i="1" s="1"/>
  <c r="AA1856" i="1"/>
  <c r="AB1856" i="1" s="1"/>
  <c r="AA1380" i="1"/>
  <c r="AB1380" i="1" s="1"/>
  <c r="AA2715" i="1"/>
  <c r="AB2715" i="1" s="1"/>
  <c r="AA1640" i="1"/>
  <c r="AB1640" i="1" s="1"/>
  <c r="AA90" i="1"/>
  <c r="AB90" i="1" s="1"/>
  <c r="AA166" i="1"/>
  <c r="AB166" i="1" s="1"/>
  <c r="AA1447" i="1"/>
  <c r="AB1447" i="1" s="1"/>
  <c r="AA1822" i="1"/>
  <c r="AB1822" i="1" s="1"/>
  <c r="AA1233" i="1"/>
  <c r="AB1233" i="1" s="1"/>
  <c r="AA313" i="1"/>
  <c r="AB313" i="1" s="1"/>
  <c r="AA3163" i="1"/>
  <c r="AB3163" i="1" s="1"/>
  <c r="AA352" i="1"/>
  <c r="AB352" i="1" s="1"/>
  <c r="AA3038" i="1"/>
  <c r="AB3038" i="1" s="1"/>
  <c r="AA718" i="1"/>
  <c r="AB718" i="1" s="1"/>
  <c r="AA717" i="1"/>
  <c r="AB717" i="1" s="1"/>
  <c r="AA1203" i="1"/>
  <c r="AB1203" i="1" s="1"/>
  <c r="AA640" i="1"/>
  <c r="AB640" i="1" s="1"/>
  <c r="AA212" i="1"/>
  <c r="AB212" i="1" s="1"/>
  <c r="AA1926" i="1"/>
  <c r="AB1926" i="1" s="1"/>
  <c r="AA383" i="1"/>
  <c r="AB383" i="1" s="1"/>
  <c r="AA280" i="1"/>
  <c r="AB280" i="1" s="1"/>
  <c r="AA2412" i="1"/>
  <c r="AB2412" i="1" s="1"/>
  <c r="AA3141" i="1"/>
  <c r="AB3141" i="1" s="1"/>
  <c r="AA815" i="1"/>
  <c r="AB815" i="1" s="1"/>
  <c r="AA617" i="1"/>
  <c r="AB617" i="1" s="1"/>
  <c r="AA3015" i="1"/>
  <c r="AB3015" i="1" s="1"/>
  <c r="AA2405" i="1"/>
  <c r="AB2405" i="1" s="1"/>
  <c r="AA3080" i="1"/>
  <c r="AB3080" i="1" s="1"/>
  <c r="AA546" i="1"/>
  <c r="AB546" i="1" s="1"/>
  <c r="AA2106" i="1"/>
  <c r="AB2106" i="1" s="1"/>
  <c r="AA3297" i="1"/>
  <c r="AB3297" i="1" s="1"/>
  <c r="AA2360" i="1"/>
  <c r="AB2360" i="1" s="1"/>
  <c r="AA1379" i="1"/>
  <c r="AB1379" i="1" s="1"/>
  <c r="AA2176" i="1"/>
  <c r="AB2176" i="1" s="1"/>
  <c r="AA1645" i="1"/>
  <c r="AB1645" i="1" s="1"/>
  <c r="AA70" i="1"/>
  <c r="AB70" i="1" s="1"/>
  <c r="AA761" i="1"/>
  <c r="AB761" i="1" s="1"/>
  <c r="AA2030" i="1"/>
  <c r="AB2030" i="1" s="1"/>
  <c r="AA638" i="1"/>
  <c r="AB638" i="1" s="1"/>
  <c r="AA2370" i="1"/>
  <c r="AB2370" i="1" s="1"/>
  <c r="AA2612" i="1"/>
  <c r="AB2612" i="1" s="1"/>
  <c r="AA3099" i="1"/>
  <c r="AB3099" i="1" s="1"/>
  <c r="AA2029" i="1"/>
  <c r="AB2029" i="1" s="1"/>
  <c r="AA712" i="1"/>
  <c r="AB712" i="1" s="1"/>
  <c r="AA2107" i="1"/>
  <c r="AB2107" i="1" s="1"/>
  <c r="AA91" i="1"/>
  <c r="AB91" i="1" s="1"/>
  <c r="AA624" i="1"/>
  <c r="AB624" i="1" s="1"/>
  <c r="AA1439" i="1"/>
  <c r="AB1439" i="1" s="1"/>
  <c r="AA2137" i="1"/>
  <c r="AB2137" i="1" s="1"/>
  <c r="AA694" i="1"/>
  <c r="AB694" i="1" s="1"/>
  <c r="AA1179" i="1"/>
  <c r="AB1179" i="1" s="1"/>
  <c r="AA2154" i="1"/>
  <c r="AB2154" i="1" s="1"/>
  <c r="AA1374" i="1"/>
  <c r="AB1374" i="1" s="1"/>
  <c r="AA1877" i="1"/>
  <c r="AB1877" i="1" s="1"/>
  <c r="AA3130" i="1"/>
  <c r="AB3130" i="1" s="1"/>
  <c r="AA1735" i="1"/>
  <c r="AB1735" i="1" s="1"/>
  <c r="AA2255" i="1"/>
  <c r="AB2255" i="1" s="1"/>
  <c r="AA1869" i="1"/>
  <c r="AB1869" i="1" s="1"/>
  <c r="AA2654" i="1"/>
  <c r="AB2654" i="1" s="1"/>
  <c r="AA3137" i="1"/>
  <c r="AB3137" i="1" s="1"/>
  <c r="AA3239" i="1"/>
  <c r="AB3239" i="1" s="1"/>
  <c r="AA2922" i="1"/>
  <c r="AB2922" i="1" s="1"/>
  <c r="AA10" i="1"/>
  <c r="AB10" i="1" s="1"/>
  <c r="AA3087" i="1"/>
  <c r="AB3087" i="1" s="1"/>
  <c r="AA192" i="1"/>
  <c r="AB192" i="1" s="1"/>
  <c r="AA1063" i="1"/>
  <c r="AB1063" i="1" s="1"/>
  <c r="AA1322" i="1"/>
  <c r="AB1322" i="1" s="1"/>
  <c r="AA933" i="1"/>
  <c r="AB933" i="1" s="1"/>
  <c r="AA2296" i="1"/>
  <c r="AB2296" i="1" s="1"/>
  <c r="AA1898" i="1"/>
  <c r="AB1898" i="1" s="1"/>
  <c r="AA2146" i="1"/>
  <c r="AB2146" i="1" s="1"/>
  <c r="AA525" i="1"/>
  <c r="AB525" i="1" s="1"/>
  <c r="AA2633" i="1"/>
  <c r="AB2633" i="1" s="1"/>
  <c r="AA2445" i="1"/>
  <c r="AB2445" i="1" s="1"/>
  <c r="AA991" i="1"/>
  <c r="AB991" i="1" s="1"/>
  <c r="AA2636" i="1"/>
  <c r="AB2636" i="1" s="1"/>
  <c r="AA3101" i="1"/>
  <c r="AB3101" i="1" s="1"/>
  <c r="AA2824" i="1"/>
  <c r="AB2824" i="1" s="1"/>
  <c r="AA602" i="1"/>
  <c r="AB602" i="1" s="1"/>
  <c r="AA1094" i="1"/>
  <c r="AB1094" i="1" s="1"/>
  <c r="AA1095" i="1"/>
  <c r="AB1095" i="1" s="1"/>
  <c r="AA599" i="1"/>
  <c r="AB599" i="1" s="1"/>
  <c r="AA2810" i="1"/>
  <c r="AB2810" i="1" s="1"/>
  <c r="AA596" i="1"/>
  <c r="AB596" i="1" s="1"/>
  <c r="AA2903" i="1"/>
  <c r="AB2903" i="1" s="1"/>
  <c r="AA2632" i="1"/>
  <c r="AB2632" i="1" s="1"/>
  <c r="AA308" i="1"/>
  <c r="AB308" i="1" s="1"/>
  <c r="AA523" i="1"/>
  <c r="AB523" i="1" s="1"/>
  <c r="AA2436" i="1"/>
  <c r="AB2436" i="1" s="1"/>
  <c r="AA992" i="1"/>
  <c r="AB992" i="1" s="1"/>
  <c r="AA999" i="1"/>
  <c r="AB999" i="1" s="1"/>
  <c r="AA2630" i="1"/>
  <c r="AB2630" i="1" s="1"/>
  <c r="AA2358" i="1"/>
  <c r="AB2358" i="1" s="1"/>
  <c r="AA1422" i="1"/>
  <c r="AB1422" i="1" s="1"/>
  <c r="AA1426" i="1"/>
  <c r="AB1426" i="1" s="1"/>
  <c r="AA725" i="1"/>
  <c r="AB725" i="1" s="1"/>
  <c r="AA2472" i="1"/>
  <c r="AB2472" i="1" s="1"/>
  <c r="AA2362" i="1"/>
  <c r="AB2362" i="1" s="1"/>
  <c r="AA108" i="1"/>
  <c r="AB108" i="1" s="1"/>
  <c r="AA867" i="1"/>
  <c r="AB867" i="1" s="1"/>
  <c r="AA598" i="1"/>
  <c r="AB598" i="1" s="1"/>
  <c r="AA670" i="1"/>
  <c r="AB670" i="1" s="1"/>
  <c r="AA409" i="1"/>
  <c r="AB409" i="1" s="1"/>
  <c r="AA1056" i="1"/>
  <c r="AB1056" i="1" s="1"/>
  <c r="AA263" i="1"/>
  <c r="AB263" i="1" s="1"/>
  <c r="AA952" i="1"/>
  <c r="AB952" i="1" s="1"/>
  <c r="AA1156" i="1"/>
  <c r="AB1156" i="1" s="1"/>
  <c r="AA1688" i="1"/>
  <c r="AB1688" i="1" s="1"/>
  <c r="AA136" i="1"/>
  <c r="AB136" i="1" s="1"/>
  <c r="AA1902" i="1"/>
  <c r="AB1902" i="1" s="1"/>
  <c r="AA259" i="1"/>
  <c r="AB259" i="1" s="1"/>
  <c r="AA2217" i="1"/>
  <c r="AB2217" i="1" s="1"/>
  <c r="AA81" i="1"/>
  <c r="AB81" i="1" s="1"/>
  <c r="AA3125" i="1"/>
  <c r="AB3125" i="1" s="1"/>
  <c r="AA413" i="1"/>
  <c r="AB413" i="1" s="1"/>
  <c r="AA2841" i="1"/>
  <c r="AB2841" i="1" s="1"/>
  <c r="AA73" i="1"/>
  <c r="AB73" i="1" s="1"/>
  <c r="AA408" i="1"/>
  <c r="AB408" i="1" s="1"/>
  <c r="AA1684" i="1"/>
  <c r="AB1684" i="1" s="1"/>
  <c r="AA3222" i="1"/>
  <c r="AB3222" i="1" s="1"/>
  <c r="AA1538" i="1"/>
  <c r="AB1538" i="1" s="1"/>
  <c r="AA1682" i="1"/>
  <c r="AB1682" i="1" s="1"/>
  <c r="AA2133" i="1"/>
  <c r="AB2133" i="1" s="1"/>
  <c r="AA2906" i="1"/>
  <c r="AB2906" i="1" s="1"/>
  <c r="AA265" i="1"/>
  <c r="AB265" i="1" s="1"/>
  <c r="AA2909" i="1"/>
  <c r="AB2909" i="1" s="1"/>
  <c r="AA406" i="1"/>
  <c r="AB406" i="1" s="1"/>
  <c r="AA2361" i="1"/>
  <c r="AB2361" i="1" s="1"/>
  <c r="AA2223" i="1"/>
  <c r="AB2223" i="1" s="1"/>
  <c r="AA2843" i="1"/>
  <c r="AB2843" i="1" s="1"/>
  <c r="AA1683" i="1"/>
  <c r="AB1683" i="1" s="1"/>
  <c r="AA834" i="1"/>
  <c r="AB834" i="1" s="1"/>
  <c r="AA2845" i="1"/>
  <c r="AB2845" i="1" s="1"/>
  <c r="AA986" i="1"/>
  <c r="AB986" i="1" s="1"/>
  <c r="AA1100" i="1"/>
  <c r="AB1100" i="1" s="1"/>
  <c r="AA2208" i="1"/>
  <c r="AB2208" i="1" s="1"/>
  <c r="AA2915" i="1"/>
  <c r="AB2915" i="1" s="1"/>
  <c r="AA829" i="1"/>
  <c r="AB829" i="1" s="1"/>
  <c r="AA1428" i="1"/>
  <c r="AB1428" i="1" s="1"/>
  <c r="AA1673" i="1"/>
  <c r="AB1673" i="1" s="1"/>
  <c r="AA3221" i="1"/>
  <c r="AB3221" i="1" s="1"/>
  <c r="AA2598" i="1"/>
  <c r="AB2598" i="1" s="1"/>
  <c r="AA494" i="1"/>
  <c r="AB494" i="1" s="1"/>
  <c r="AA2908" i="1"/>
  <c r="AB2908" i="1" s="1"/>
  <c r="AA252" i="1"/>
  <c r="AB252" i="1" s="1"/>
  <c r="AA1972" i="1"/>
  <c r="AB1972" i="1" s="1"/>
  <c r="AA2226" i="1"/>
  <c r="AB2226" i="1" s="1"/>
  <c r="AA838" i="1"/>
  <c r="AB838" i="1" s="1"/>
  <c r="AA2319" i="1"/>
  <c r="AB2319" i="1" s="1"/>
  <c r="AA1717" i="1"/>
  <c r="AB1717" i="1" s="1"/>
  <c r="AA2212" i="1"/>
  <c r="AB2212" i="1" s="1"/>
  <c r="AA2692" i="1"/>
  <c r="AB2692" i="1" s="1"/>
  <c r="AA2862" i="1"/>
  <c r="AB2862" i="1" s="1"/>
  <c r="AA2847" i="1"/>
  <c r="AB2847" i="1" s="1"/>
  <c r="AA1039" i="1"/>
  <c r="AB1039" i="1" s="1"/>
  <c r="AA2622" i="1"/>
  <c r="AB2622" i="1" s="1"/>
  <c r="AA1366" i="1"/>
  <c r="AB1366" i="1" s="1"/>
  <c r="AA49" i="1"/>
  <c r="AB49" i="1" s="1"/>
  <c r="AA496" i="1"/>
  <c r="AB496" i="1" s="1"/>
  <c r="AA2123" i="1"/>
  <c r="AB2123" i="1" s="1"/>
  <c r="AA1772" i="1"/>
  <c r="AB1772" i="1" s="1"/>
  <c r="AA2215" i="1"/>
  <c r="AB2215" i="1" s="1"/>
  <c r="AA2205" i="1"/>
  <c r="AB2205" i="1" s="1"/>
  <c r="AA449" i="1"/>
  <c r="AB449" i="1" s="1"/>
  <c r="AA2869" i="1"/>
  <c r="AB2869" i="1" s="1"/>
  <c r="AA2314" i="1"/>
  <c r="AB2314" i="1" s="1"/>
  <c r="AA307" i="1"/>
  <c r="AB307" i="1" s="1"/>
  <c r="AA2224" i="1"/>
  <c r="AB2224" i="1" s="1"/>
  <c r="AA2235" i="1"/>
  <c r="AB2235" i="1" s="1"/>
  <c r="AA2760" i="1"/>
  <c r="AB2760" i="1" s="1"/>
  <c r="AA859" i="1"/>
  <c r="AB859" i="1" s="1"/>
  <c r="AA2878" i="1"/>
  <c r="AB2878" i="1" s="1"/>
  <c r="AA245" i="1"/>
  <c r="AB245" i="1" s="1"/>
  <c r="AA2863" i="1"/>
  <c r="AB2863" i="1" s="1"/>
  <c r="AA2875" i="1"/>
  <c r="AB2875" i="1" s="1"/>
  <c r="AA2120" i="1"/>
  <c r="AB2120" i="1" s="1"/>
  <c r="AA143" i="1"/>
  <c r="AB143" i="1" s="1"/>
  <c r="AA1675" i="1"/>
  <c r="AB1675" i="1" s="1"/>
  <c r="AA2699" i="1"/>
  <c r="AB2699" i="1" s="1"/>
  <c r="AA2080" i="1"/>
  <c r="AB2080" i="1" s="1"/>
  <c r="AA2055" i="1"/>
  <c r="AB2055" i="1" s="1"/>
  <c r="AA2011" i="1"/>
  <c r="AB2011" i="1" s="1"/>
  <c r="AA2125" i="1"/>
  <c r="AB2125" i="1" s="1"/>
  <c r="AA1373" i="1"/>
  <c r="AB1373" i="1" s="1"/>
  <c r="AA563" i="1"/>
  <c r="AB563" i="1" s="1"/>
  <c r="AA239" i="1"/>
  <c r="AB239" i="1" s="1"/>
  <c r="AA2015" i="1"/>
  <c r="AB2015" i="1" s="1"/>
  <c r="AA2214" i="1"/>
  <c r="AB2214" i="1" s="1"/>
  <c r="AA2313" i="1"/>
  <c r="AB2313" i="1" s="1"/>
  <c r="AA758" i="1"/>
  <c r="AB758" i="1" s="1"/>
  <c r="AA370" i="1"/>
  <c r="AB370" i="1" s="1"/>
  <c r="AA2355" i="1"/>
  <c r="AB2355" i="1" s="1"/>
  <c r="AA1755" i="1"/>
  <c r="AB1755" i="1" s="1"/>
  <c r="AA490" i="1"/>
  <c r="AB490" i="1" s="1"/>
  <c r="AA185" i="1"/>
  <c r="AB185" i="1" s="1"/>
  <c r="AA367" i="1"/>
  <c r="AB367" i="1" s="1"/>
  <c r="AA2503" i="1"/>
  <c r="AB2503" i="1" s="1"/>
  <c r="AA2040" i="1"/>
  <c r="AB2040" i="1" s="1"/>
  <c r="AA836" i="1"/>
  <c r="AB836" i="1" s="1"/>
  <c r="AA1108" i="1"/>
  <c r="AB1108" i="1" s="1"/>
  <c r="AA2433" i="1"/>
  <c r="AB2433" i="1" s="1"/>
  <c r="AA2353" i="1"/>
  <c r="AB2353" i="1" s="1"/>
  <c r="AA135" i="1"/>
  <c r="AB135" i="1" s="1"/>
  <c r="AA2880" i="1"/>
  <c r="AB2880" i="1" s="1"/>
  <c r="AA2742" i="1"/>
  <c r="AB2742" i="1" s="1"/>
  <c r="AA2994" i="1"/>
  <c r="AB2994" i="1" s="1"/>
  <c r="AA1359" i="1"/>
  <c r="AB1359" i="1" s="1"/>
  <c r="AA2454" i="1"/>
  <c r="AB2454" i="1" s="1"/>
  <c r="AA107" i="1"/>
  <c r="AB107" i="1" s="1"/>
  <c r="AA1690" i="1"/>
  <c r="AB1690" i="1" s="1"/>
  <c r="AA846" i="1"/>
  <c r="AB846" i="1" s="1"/>
  <c r="AA2134" i="1"/>
  <c r="AB2134" i="1" s="1"/>
  <c r="AA369" i="1"/>
  <c r="AB369" i="1" s="1"/>
  <c r="AA2126" i="1"/>
  <c r="AB2126" i="1" s="1"/>
  <c r="AA2495" i="1"/>
  <c r="AB2495" i="1" s="1"/>
  <c r="AA439" i="1"/>
  <c r="AB439" i="1" s="1"/>
  <c r="AA2499" i="1"/>
  <c r="AB2499" i="1" s="1"/>
  <c r="AA2219" i="1"/>
  <c r="AB2219" i="1" s="1"/>
  <c r="AA231" i="1"/>
  <c r="AB231" i="1" s="1"/>
  <c r="AA375" i="1"/>
  <c r="AB375" i="1" s="1"/>
  <c r="AA306" i="1"/>
  <c r="AB306" i="1" s="1"/>
  <c r="AA2870" i="1"/>
  <c r="AB2870" i="1" s="1"/>
  <c r="AA2098" i="1"/>
  <c r="AB2098" i="1" s="1"/>
  <c r="AA3145" i="1"/>
  <c r="AB3145" i="1" s="1"/>
  <c r="AA442" i="1"/>
  <c r="AB442" i="1" s="1"/>
  <c r="AA2765" i="1"/>
  <c r="AB2765" i="1" s="1"/>
  <c r="AA3407" i="1"/>
  <c r="AB3407" i="1" s="1"/>
  <c r="AA1368" i="1"/>
  <c r="AB1368" i="1" s="1"/>
  <c r="AA229" i="1"/>
  <c r="AB229" i="1" s="1"/>
  <c r="AA2104" i="1"/>
  <c r="AB2104" i="1" s="1"/>
  <c r="AA244" i="1"/>
  <c r="AB244" i="1" s="1"/>
  <c r="AA3148" i="1"/>
  <c r="AB3148" i="1" s="1"/>
  <c r="AA462" i="1"/>
  <c r="AB462" i="1" s="1"/>
  <c r="AA310" i="1"/>
  <c r="AB310" i="1" s="1"/>
  <c r="AA2580" i="1"/>
  <c r="AB2580" i="1" s="1"/>
  <c r="AA2252" i="1"/>
  <c r="AB2252" i="1" s="1"/>
  <c r="AA183" i="1"/>
  <c r="AB183" i="1" s="1"/>
  <c r="AA182" i="1"/>
  <c r="AB182" i="1" s="1"/>
  <c r="AA1278" i="1"/>
  <c r="AB1278" i="1" s="1"/>
  <c r="AA2092" i="1"/>
  <c r="AB2092" i="1" s="1"/>
  <c r="AA1345" i="1"/>
  <c r="AB1345" i="1" s="1"/>
  <c r="AA2579" i="1"/>
  <c r="AB2579" i="1" s="1"/>
  <c r="AA2095" i="1"/>
  <c r="AB2095" i="1" s="1"/>
  <c r="AA2914" i="1"/>
  <c r="AB2914" i="1" s="1"/>
  <c r="AA2105" i="1"/>
  <c r="AB2105" i="1" s="1"/>
  <c r="AA2498" i="1"/>
  <c r="AB2498" i="1" s="1"/>
  <c r="AA2065" i="1"/>
  <c r="AB2065" i="1" s="1"/>
  <c r="AA2883" i="1"/>
  <c r="AB2883" i="1" s="1"/>
  <c r="AA3185" i="1"/>
  <c r="AB3185" i="1" s="1"/>
  <c r="AA3278" i="1"/>
  <c r="AB3278" i="1" s="1"/>
  <c r="AA163" i="1"/>
  <c r="AB163" i="1" s="1"/>
  <c r="AA157" i="1"/>
  <c r="AB157" i="1" s="1"/>
  <c r="AA2899" i="1"/>
  <c r="AB2899" i="1" s="1"/>
  <c r="AA2887" i="1"/>
  <c r="AB2887" i="1" s="1"/>
  <c r="AA3184" i="1"/>
  <c r="AB3184" i="1" s="1"/>
  <c r="AA929" i="1"/>
  <c r="AB929" i="1" s="1"/>
  <c r="AA977" i="1"/>
  <c r="AB977" i="1" s="1"/>
  <c r="AA1800" i="1"/>
  <c r="AB1800" i="1" s="1"/>
  <c r="AA451" i="1"/>
  <c r="AB451" i="1" s="1"/>
  <c r="AA903" i="1"/>
  <c r="AB903" i="1" s="1"/>
  <c r="AA2045" i="1"/>
  <c r="AB2045" i="1" s="1"/>
  <c r="AA1806" i="1"/>
  <c r="AB1806" i="1" s="1"/>
  <c r="AA845" i="1"/>
  <c r="AB845" i="1" s="1"/>
  <c r="AA190" i="1"/>
  <c r="AB190" i="1" s="1"/>
  <c r="AA1801" i="1"/>
  <c r="AB1801" i="1" s="1"/>
  <c r="AA312" i="1"/>
  <c r="AB312" i="1" s="1"/>
  <c r="AA2086" i="1"/>
  <c r="AB2086" i="1" s="1"/>
  <c r="AA976" i="1"/>
  <c r="AB976" i="1" s="1"/>
  <c r="AA2974" i="1"/>
  <c r="AB2974" i="1" s="1"/>
  <c r="AA3002" i="1"/>
  <c r="AB3002" i="1" s="1"/>
  <c r="AA1339" i="1"/>
  <c r="AB1339" i="1" s="1"/>
  <c r="AA2997" i="1"/>
  <c r="AB2997" i="1" s="1"/>
  <c r="AA1796" i="1"/>
  <c r="AB1796" i="1" s="1"/>
  <c r="AA226" i="1"/>
  <c r="AB226" i="1" s="1"/>
  <c r="AA2116" i="1"/>
  <c r="AB2116" i="1" s="1"/>
  <c r="AA747" i="1"/>
  <c r="AB747" i="1" s="1"/>
  <c r="AA3390" i="1"/>
  <c r="AB3390" i="1" s="1"/>
  <c r="AA899" i="1"/>
  <c r="AB899" i="1" s="1"/>
  <c r="AA1795" i="1"/>
  <c r="AB1795" i="1" s="1"/>
  <c r="AA153" i="1"/>
  <c r="AB153" i="1" s="1"/>
  <c r="AA1693" i="1"/>
  <c r="AB1693" i="1" s="1"/>
  <c r="AA2091" i="1"/>
  <c r="AB2091" i="1" s="1"/>
  <c r="AA3183" i="1"/>
  <c r="AB3183" i="1" s="1"/>
  <c r="AA1799" i="1"/>
  <c r="AB1799" i="1" s="1"/>
  <c r="AA749" i="1"/>
  <c r="AB749" i="1" s="1"/>
  <c r="AA1790" i="1"/>
  <c r="AB1790" i="1" s="1"/>
  <c r="AA3371" i="1"/>
  <c r="AB3371" i="1" s="1"/>
  <c r="AA1340" i="1"/>
  <c r="AB1340" i="1" s="1"/>
  <c r="AA3372" i="1"/>
  <c r="AB3372" i="1" s="1"/>
  <c r="AA1785" i="1"/>
  <c r="AB1785" i="1" s="1"/>
  <c r="AA3388" i="1"/>
  <c r="AB3388" i="1" s="1"/>
  <c r="AA1618" i="1"/>
  <c r="AB1618" i="1" s="1"/>
  <c r="AA2989" i="1"/>
  <c r="AB2989" i="1" s="1"/>
  <c r="AA2053" i="1"/>
  <c r="AB2053" i="1" s="1"/>
  <c r="AA2085" i="1"/>
  <c r="AB2085" i="1" s="1"/>
  <c r="AA1619" i="1"/>
  <c r="AB1619" i="1" s="1"/>
  <c r="AA2735" i="1"/>
  <c r="AB2735" i="1" s="1"/>
  <c r="AA2056" i="1"/>
  <c r="AB2056" i="1" s="1"/>
  <c r="AA1353" i="1"/>
  <c r="AB1353" i="1" s="1"/>
  <c r="AA1352" i="1"/>
  <c r="AB1352" i="1" s="1"/>
  <c r="AA2540" i="1"/>
  <c r="AB2540" i="1" s="1"/>
  <c r="AA2999" i="1"/>
  <c r="AB2999" i="1" s="1"/>
  <c r="AA1358" i="1"/>
  <c r="AB1358" i="1" s="1"/>
  <c r="AA873" i="1"/>
  <c r="AB873" i="1" s="1"/>
  <c r="AA3373" i="1"/>
  <c r="AB3373" i="1" s="1"/>
  <c r="AA2972" i="1"/>
  <c r="AB2972" i="1" s="1"/>
  <c r="AA2888" i="1"/>
  <c r="AB2888" i="1" s="1"/>
  <c r="AA2966" i="1"/>
  <c r="AB2966" i="1" s="1"/>
  <c r="AA3409" i="1"/>
  <c r="AB3409" i="1" s="1"/>
  <c r="AA3408" i="1"/>
  <c r="AB3408" i="1" s="1"/>
  <c r="AA2962" i="1"/>
  <c r="AB2962" i="1" s="1"/>
  <c r="AA2890" i="1"/>
  <c r="AB2890" i="1" s="1"/>
  <c r="AA2968" i="1"/>
  <c r="AB2968" i="1" s="1"/>
  <c r="AA3410" i="1"/>
  <c r="AB3410" i="1" s="1"/>
  <c r="AA3412" i="1"/>
  <c r="AB3412" i="1" s="1"/>
  <c r="AA978" i="1"/>
  <c r="AB978" i="1" s="1"/>
  <c r="AA3396" i="1"/>
  <c r="AB3396" i="1" s="1"/>
  <c r="AA794" i="1"/>
  <c r="AB794" i="1" s="1"/>
  <c r="AA2819" i="1"/>
  <c r="AB2819" i="1" s="1"/>
  <c r="AA1906" i="1"/>
  <c r="AB1906" i="1" s="1"/>
  <c r="AA3244" i="1"/>
  <c r="AB3244" i="1" s="1"/>
  <c r="AA514" i="1"/>
  <c r="AB514" i="1" s="1"/>
  <c r="AA332" i="1"/>
  <c r="AB332" i="1" s="1"/>
  <c r="AA470" i="1"/>
  <c r="AB470" i="1" s="1"/>
  <c r="AA499" i="1"/>
  <c r="AB499" i="1" s="1"/>
  <c r="AA1060" i="1"/>
  <c r="AB1060" i="1" s="1"/>
  <c r="AA3098" i="1"/>
  <c r="AB3098" i="1" s="1"/>
  <c r="AA411" i="1"/>
  <c r="AB411" i="1" s="1"/>
  <c r="AA416" i="1"/>
  <c r="AB416" i="1" s="1"/>
  <c r="AA559" i="1"/>
  <c r="AB559" i="1" s="1"/>
  <c r="AA2812" i="1"/>
  <c r="AB2812" i="1" s="1"/>
  <c r="AA730" i="1"/>
  <c r="AB730" i="1" s="1"/>
  <c r="AA930" i="1"/>
  <c r="AB930" i="1" s="1"/>
  <c r="AA2602" i="1"/>
  <c r="AB2602" i="1" s="1"/>
  <c r="AA954" i="1"/>
  <c r="AB954" i="1" s="1"/>
  <c r="AA1044" i="1"/>
  <c r="AB1044" i="1" s="1"/>
  <c r="AA864" i="1"/>
  <c r="AB864" i="1" s="1"/>
  <c r="AA488" i="1"/>
  <c r="AB488" i="1" s="1"/>
  <c r="AA2695" i="1"/>
  <c r="AB2695" i="1" s="1"/>
  <c r="AA862" i="1"/>
  <c r="AB862" i="1" s="1"/>
  <c r="AA3220" i="1"/>
  <c r="AB3220" i="1" s="1"/>
  <c r="AA323" i="1"/>
  <c r="AB323" i="1" s="1"/>
  <c r="AA2312" i="1"/>
  <c r="AB2312" i="1" s="1"/>
  <c r="AA262" i="1"/>
  <c r="AB262" i="1" s="1"/>
  <c r="AA1041" i="1"/>
  <c r="AB1041" i="1" s="1"/>
  <c r="AA728" i="1"/>
  <c r="AB728" i="1" s="1"/>
  <c r="AA2508" i="1"/>
  <c r="AB2508" i="1" s="1"/>
  <c r="AA2322" i="1"/>
  <c r="AB2322" i="1" s="1"/>
  <c r="AA304" i="1"/>
  <c r="AB304" i="1" s="1"/>
  <c r="AA495" i="1"/>
  <c r="AB495" i="1" s="1"/>
  <c r="AA565" i="1"/>
  <c r="AB565" i="1" s="1"/>
  <c r="AA2329" i="1"/>
  <c r="AB2329" i="1" s="1"/>
  <c r="AA460" i="1"/>
  <c r="AB460" i="1" s="1"/>
  <c r="AA2234" i="1"/>
  <c r="AB2234" i="1" s="1"/>
  <c r="AA1713" i="1"/>
  <c r="AB1713" i="1" s="1"/>
  <c r="AA2592" i="1"/>
  <c r="AB2592" i="1" s="1"/>
  <c r="AA1188" i="1"/>
  <c r="AB1188" i="1" s="1"/>
  <c r="AA75" i="1"/>
  <c r="AB75" i="1" s="1"/>
  <c r="AA111" i="1"/>
  <c r="AB111" i="1" s="1"/>
  <c r="AA3275" i="1"/>
  <c r="AB3275" i="1" s="1"/>
  <c r="AA84" i="1"/>
  <c r="AB84" i="1" s="1"/>
  <c r="AA1192" i="1"/>
  <c r="AB1192" i="1" s="1"/>
  <c r="AA309" i="1"/>
  <c r="AB309" i="1" s="1"/>
  <c r="AA2877" i="1"/>
  <c r="AB2877" i="1" s="1"/>
  <c r="AA2761" i="1"/>
  <c r="AB2761" i="1" s="1"/>
  <c r="AA296" i="1"/>
  <c r="AB296" i="1" s="1"/>
  <c r="AA2846" i="1"/>
  <c r="AB2846" i="1" s="1"/>
  <c r="AA2844" i="1"/>
  <c r="AB2844" i="1" s="1"/>
  <c r="AA254" i="1"/>
  <c r="AB254" i="1" s="1"/>
  <c r="AA2861" i="1"/>
  <c r="AB2861" i="1" s="1"/>
  <c r="AA2566" i="1"/>
  <c r="AB2566" i="1" s="1"/>
  <c r="AA47" i="1"/>
  <c r="AB47" i="1" s="1"/>
  <c r="AA1427" i="1"/>
  <c r="AB1427" i="1" s="1"/>
  <c r="AA2066" i="1"/>
  <c r="AB2066" i="1" s="1"/>
  <c r="AA1109" i="1"/>
  <c r="AB1109" i="1" s="1"/>
  <c r="AA86" i="1"/>
  <c r="AB86" i="1" s="1"/>
  <c r="AA3189" i="1"/>
  <c r="AB3189" i="1" s="1"/>
  <c r="AA2130" i="1"/>
  <c r="AB2130" i="1" s="1"/>
  <c r="AA1038" i="1"/>
  <c r="AB1038" i="1" s="1"/>
  <c r="AA1187" i="1"/>
  <c r="AB1187" i="1" s="1"/>
  <c r="AA371" i="1"/>
  <c r="AB371" i="1" s="1"/>
  <c r="AA2014" i="1"/>
  <c r="AB2014" i="1" s="1"/>
  <c r="AA1125" i="1"/>
  <c r="AB1125" i="1" s="1"/>
  <c r="AA150" i="1"/>
  <c r="AB150" i="1" s="1"/>
  <c r="AA2043" i="1"/>
  <c r="AB2043" i="1" s="1"/>
  <c r="AA2758" i="1"/>
  <c r="AB2758" i="1" s="1"/>
  <c r="AA461" i="1"/>
  <c r="AB461" i="1" s="1"/>
  <c r="AA139" i="1"/>
  <c r="AB139" i="1" s="1"/>
  <c r="AA159" i="1"/>
  <c r="AB159" i="1" s="1"/>
  <c r="AA3149" i="1"/>
  <c r="AB3149" i="1" s="1"/>
  <c r="AA242" i="1"/>
  <c r="AB242" i="1" s="1"/>
  <c r="AA566" i="1"/>
  <c r="AB566" i="1" s="1"/>
  <c r="AA2103" i="1"/>
  <c r="AB2103" i="1" s="1"/>
  <c r="AA374" i="1"/>
  <c r="AB374" i="1" s="1"/>
  <c r="AA1061" i="1"/>
  <c r="AB1061" i="1" s="1"/>
  <c r="AA2096" i="1"/>
  <c r="AB2096" i="1" s="1"/>
  <c r="AA3187" i="1"/>
  <c r="AB3187" i="1" s="1"/>
  <c r="AA2052" i="1"/>
  <c r="AB2052" i="1" s="1"/>
  <c r="AA158" i="1"/>
  <c r="AB158" i="1" s="1"/>
  <c r="AA902" i="1"/>
  <c r="AB902" i="1" s="1"/>
  <c r="AA568" i="1"/>
  <c r="AB568" i="1" s="1"/>
  <c r="AA152" i="1"/>
  <c r="AB152" i="1" s="1"/>
  <c r="AA238" i="1"/>
  <c r="AB238" i="1" s="1"/>
  <c r="AA2582" i="1"/>
  <c r="AB2582" i="1" s="1"/>
  <c r="AA2128" i="1"/>
  <c r="AB2128" i="1" s="1"/>
  <c r="AA440" i="1"/>
  <c r="AB440" i="1" s="1"/>
  <c r="AA1804" i="1"/>
  <c r="AB1804" i="1" s="1"/>
  <c r="AA241" i="1"/>
  <c r="AB241" i="1" s="1"/>
  <c r="AA898" i="1"/>
  <c r="AB898" i="1" s="1"/>
  <c r="AA841" i="1"/>
  <c r="AB841" i="1" s="1"/>
  <c r="AA2904" i="1"/>
  <c r="AB2904" i="1" s="1"/>
  <c r="AA184" i="1"/>
  <c r="AB184" i="1" s="1"/>
  <c r="AA3003" i="1"/>
  <c r="AB3003" i="1" s="1"/>
  <c r="AA2097" i="1"/>
  <c r="AB2097" i="1" s="1"/>
  <c r="AA2537" i="1"/>
  <c r="AB2537" i="1" s="1"/>
  <c r="AA1335" i="1"/>
  <c r="AB1335" i="1" s="1"/>
  <c r="AA3006" i="1"/>
  <c r="AB3006" i="1" s="1"/>
  <c r="AA2987" i="1"/>
  <c r="AB2987" i="1" s="1"/>
  <c r="AA870" i="1"/>
  <c r="AB870" i="1" s="1"/>
  <c r="AA1792" i="1"/>
  <c r="AB1792" i="1" s="1"/>
  <c r="AA2996" i="1"/>
  <c r="AB2996" i="1" s="1"/>
  <c r="AA1342" i="1"/>
  <c r="AB1342" i="1" s="1"/>
  <c r="AA2064" i="1"/>
  <c r="AB2064" i="1" s="1"/>
  <c r="AA3000" i="1"/>
  <c r="AB3000" i="1" s="1"/>
  <c r="AA1333" i="1"/>
  <c r="AB1333" i="1" s="1"/>
  <c r="AA2905" i="1"/>
  <c r="AB2905" i="1" s="1"/>
  <c r="AA1694" i="1"/>
  <c r="AB1694" i="1" s="1"/>
  <c r="AA2507" i="1"/>
  <c r="AB2507" i="1" s="1"/>
  <c r="AA2044" i="1"/>
  <c r="AB2044" i="1" s="1"/>
  <c r="AA1275" i="1"/>
  <c r="AB1275" i="1" s="1"/>
  <c r="AA2731" i="1"/>
  <c r="AB2731" i="1" s="1"/>
  <c r="AA1355" i="1"/>
  <c r="AB1355" i="1" s="1"/>
  <c r="AA2995" i="1"/>
  <c r="AB2995" i="1" s="1"/>
  <c r="AA1356" i="1"/>
  <c r="AB1356" i="1" s="1"/>
  <c r="AA979" i="1"/>
  <c r="AB979" i="1" s="1"/>
  <c r="AA2884" i="1"/>
  <c r="AB2884" i="1" s="1"/>
  <c r="AA3395" i="1"/>
  <c r="AB3395" i="1" s="1"/>
  <c r="AA2480" i="1"/>
  <c r="AB2480" i="1" s="1"/>
  <c r="AA654" i="1"/>
  <c r="AB654" i="1" s="1"/>
  <c r="AA736" i="1"/>
  <c r="AB736" i="1" s="1"/>
  <c r="AA2150" i="1"/>
  <c r="AB2150" i="1" s="1"/>
  <c r="AA3133" i="1"/>
  <c r="AB3133" i="1" s="1"/>
  <c r="AA713" i="1"/>
  <c r="AB713" i="1" s="1"/>
  <c r="AA538" i="1"/>
  <c r="AB538" i="1" s="1"/>
  <c r="AA2852" i="1"/>
  <c r="AB2852" i="1" s="1"/>
  <c r="AA508" i="1"/>
  <c r="AB508" i="1" s="1"/>
  <c r="AA2804" i="1"/>
  <c r="AB2804" i="1" s="1"/>
  <c r="AA3089" i="1"/>
  <c r="AB3089" i="1" s="1"/>
  <c r="AA2821" i="1"/>
  <c r="AB2821" i="1" s="1"/>
  <c r="AA289" i="1"/>
  <c r="AB289" i="1" s="1"/>
  <c r="AA1001" i="1"/>
  <c r="AB1001" i="1" s="1"/>
  <c r="AA1685" i="1"/>
  <c r="AB1685" i="1" s="1"/>
  <c r="AA85" i="1"/>
  <c r="AB85" i="1" s="1"/>
  <c r="AA869" i="1"/>
  <c r="AB869" i="1" s="1"/>
  <c r="AA520" i="1"/>
  <c r="AB520" i="1" s="1"/>
  <c r="AA940" i="1"/>
  <c r="AB940" i="1" s="1"/>
  <c r="AA609" i="1"/>
  <c r="AB609" i="1" s="1"/>
  <c r="AA1136" i="1"/>
  <c r="AB1136" i="1" s="1"/>
  <c r="AA2850" i="1"/>
  <c r="AB2850" i="1" s="1"/>
  <c r="AA3213" i="1"/>
  <c r="AB3213" i="1" s="1"/>
  <c r="AA555" i="1"/>
  <c r="AB555" i="1" s="1"/>
  <c r="AA1424" i="1"/>
  <c r="AB1424" i="1" s="1"/>
  <c r="AA74" i="1"/>
  <c r="AB74" i="1" s="1"/>
  <c r="AA2320" i="1"/>
  <c r="AB2320" i="1" s="1"/>
  <c r="AA1431" i="1"/>
  <c r="AB1431" i="1" s="1"/>
  <c r="AA2232" i="1"/>
  <c r="AB2232" i="1" s="1"/>
  <c r="AA1054" i="1"/>
  <c r="AB1054" i="1" s="1"/>
  <c r="AA2427" i="1"/>
  <c r="AB2427" i="1" s="1"/>
  <c r="AA1672" i="1"/>
  <c r="AB1672" i="1" s="1"/>
  <c r="AA297" i="1"/>
  <c r="AB297" i="1" s="1"/>
  <c r="AA2251" i="1"/>
  <c r="AB2251" i="1" s="1"/>
  <c r="AA3210" i="1"/>
  <c r="AB3210" i="1" s="1"/>
  <c r="AA325" i="1"/>
  <c r="AB325" i="1" s="1"/>
  <c r="AA2842" i="1"/>
  <c r="AB2842" i="1" s="1"/>
  <c r="AA2124" i="1"/>
  <c r="AB2124" i="1" s="1"/>
  <c r="AA2010" i="1"/>
  <c r="AB2010" i="1" s="1"/>
  <c r="AA1101" i="1"/>
  <c r="AB1101" i="1" s="1"/>
  <c r="AA2016" i="1"/>
  <c r="AB2016" i="1" s="1"/>
  <c r="AA2690" i="1"/>
  <c r="AB2690" i="1" s="1"/>
  <c r="AA2916" i="1"/>
  <c r="AB2916" i="1" s="1"/>
  <c r="AA2872" i="1"/>
  <c r="AB2872" i="1" s="1"/>
  <c r="AA2306" i="1"/>
  <c r="AB2306" i="1" s="1"/>
  <c r="AA450" i="1"/>
  <c r="AB450" i="1" s="1"/>
  <c r="AA2864" i="1"/>
  <c r="AB2864" i="1" s="1"/>
  <c r="AA2515" i="1"/>
  <c r="AB2515" i="1" s="1"/>
  <c r="AA1472" i="1"/>
  <c r="AB1472" i="1" s="1"/>
  <c r="AA2572" i="1"/>
  <c r="AB2572" i="1" s="1"/>
  <c r="AA2174" i="1"/>
  <c r="AB2174" i="1" s="1"/>
  <c r="AA2448" i="1"/>
  <c r="AB2448" i="1" s="1"/>
  <c r="AA1510" i="1"/>
  <c r="AB1510" i="1" s="1"/>
  <c r="AA2286" i="1"/>
  <c r="AB2286" i="1" s="1"/>
  <c r="AA2407" i="1"/>
  <c r="AB2407" i="1" s="1"/>
  <c r="AA2522" i="1"/>
  <c r="AB2522" i="1" s="1"/>
  <c r="AA1452" i="1"/>
  <c r="AB1452" i="1" s="1"/>
  <c r="AA1889" i="1"/>
  <c r="AB1889" i="1" s="1"/>
  <c r="AA98" i="1"/>
  <c r="AB98" i="1" s="1"/>
  <c r="AA2237" i="1"/>
  <c r="AB2237" i="1" s="1"/>
  <c r="AA1585" i="1"/>
  <c r="AB1585" i="1" s="1"/>
  <c r="AA2193" i="1"/>
  <c r="AB2193" i="1" s="1"/>
  <c r="AA3313" i="1"/>
  <c r="AB3313" i="1" s="1"/>
  <c r="AA1310" i="1"/>
  <c r="AB1310" i="1" s="1"/>
  <c r="AA2416" i="1"/>
  <c r="AB2416" i="1" s="1"/>
  <c r="AA1508" i="1"/>
  <c r="AB1508" i="1" s="1"/>
  <c r="AA2860" i="1"/>
  <c r="AB2860" i="1" s="1"/>
  <c r="AA1306" i="1"/>
  <c r="AB1306" i="1" s="1"/>
  <c r="AA1823" i="1"/>
  <c r="AB1823" i="1" s="1"/>
  <c r="AA1654" i="1"/>
  <c r="AB1654" i="1" s="1"/>
  <c r="AA2389" i="1"/>
  <c r="AB2389" i="1" s="1"/>
  <c r="AA2614" i="1"/>
  <c r="AB2614" i="1" s="1"/>
  <c r="AA1138" i="1"/>
  <c r="AB1138" i="1" s="1"/>
  <c r="AA358" i="1"/>
  <c r="AB358" i="1" s="1"/>
  <c r="AA2471" i="1"/>
  <c r="AB2471" i="1" s="1"/>
  <c r="AA3355" i="1"/>
  <c r="AB3355" i="1" s="1"/>
  <c r="AA1653" i="1"/>
  <c r="AB1653" i="1" s="1"/>
  <c r="AA179" i="1"/>
  <c r="AB179" i="1" s="1"/>
  <c r="AA2377" i="1"/>
  <c r="AB2377" i="1" s="1"/>
  <c r="AA1943" i="1"/>
  <c r="AB1943" i="1" s="1"/>
  <c r="AA1300" i="1"/>
  <c r="AB1300" i="1" s="1"/>
  <c r="AA740" i="1"/>
  <c r="AB740" i="1" s="1"/>
  <c r="AA1068" i="1"/>
  <c r="AB1068" i="1" s="1"/>
  <c r="AA19" i="1"/>
  <c r="AB19" i="1" s="1"/>
  <c r="AA3071" i="1"/>
  <c r="AB3071" i="1" s="1"/>
  <c r="AA2347" i="1"/>
  <c r="AB2347" i="1" s="1"/>
  <c r="AA1114" i="1"/>
  <c r="AB1114" i="1" s="1"/>
  <c r="AA751" i="1"/>
  <c r="AB751" i="1" s="1"/>
  <c r="AA3339" i="1"/>
  <c r="AB3339" i="1" s="1"/>
  <c r="AA777" i="1"/>
  <c r="AB777" i="1" s="1"/>
  <c r="AA1395" i="1"/>
  <c r="AB1395" i="1" s="1"/>
  <c r="AA3296" i="1"/>
  <c r="AB3296" i="1" s="1"/>
  <c r="AA1455" i="1"/>
  <c r="AB1455" i="1" s="1"/>
  <c r="AA971" i="1"/>
  <c r="AB971" i="1" s="1"/>
  <c r="AA3028" i="1"/>
  <c r="AB3028" i="1" s="1"/>
  <c r="AA669" i="1"/>
  <c r="AB669" i="1" s="1"/>
  <c r="AA1006" i="1"/>
  <c r="AB1006" i="1" s="1"/>
  <c r="AA2006" i="1"/>
  <c r="AB2006" i="1" s="1"/>
  <c r="AA1725" i="1"/>
  <c r="AB1725" i="1" s="1"/>
  <c r="AA95" i="1"/>
  <c r="AB95" i="1" s="1"/>
  <c r="AA1213" i="1"/>
  <c r="AB1213" i="1" s="1"/>
  <c r="AA1916" i="1"/>
  <c r="AB1916" i="1" s="1"/>
  <c r="AA634" i="1"/>
  <c r="AB634" i="1" s="1"/>
  <c r="AA2021" i="1"/>
  <c r="AB2021" i="1" s="1"/>
  <c r="AA1450" i="1"/>
  <c r="AB1450" i="1" s="1"/>
  <c r="AA533" i="1"/>
  <c r="AB533" i="1" s="1"/>
  <c r="AA3334" i="1"/>
  <c r="AB3334" i="1" s="1"/>
  <c r="AA1620" i="1"/>
  <c r="AB1620" i="1" s="1"/>
  <c r="AA2141" i="1"/>
  <c r="AB2141" i="1" s="1"/>
  <c r="AA2857" i="1"/>
  <c r="AB2857" i="1" s="1"/>
  <c r="AA2545" i="1"/>
  <c r="AB2545" i="1" s="1"/>
  <c r="AA1546" i="1"/>
  <c r="AB1546" i="1" s="1"/>
  <c r="AA3310" i="1"/>
  <c r="AB3310" i="1" s="1"/>
  <c r="AA1325" i="1"/>
  <c r="AB1325" i="1" s="1"/>
  <c r="AA3055" i="1"/>
  <c r="AB3055" i="1" s="1"/>
  <c r="AA607" i="1"/>
  <c r="AB607" i="1" s="1"/>
  <c r="AA1609" i="1"/>
  <c r="AB1609" i="1" s="1"/>
  <c r="AA2626" i="1"/>
  <c r="AB2626" i="1" s="1"/>
  <c r="AA1211" i="1"/>
  <c r="AB1211" i="1" s="1"/>
  <c r="AA2796" i="1"/>
  <c r="AB2796" i="1" s="1"/>
  <c r="AA2663" i="1"/>
  <c r="AB2663" i="1" s="1"/>
  <c r="AA2610" i="1"/>
  <c r="AB2610" i="1" s="1"/>
  <c r="AA1766" i="1"/>
  <c r="AB1766" i="1" s="1"/>
  <c r="AA294" i="1"/>
  <c r="AB294" i="1" s="1"/>
  <c r="AA1170" i="1"/>
  <c r="AB1170" i="1" s="1"/>
  <c r="AA397" i="1"/>
  <c r="AB397" i="1" s="1"/>
  <c r="AA689" i="1"/>
  <c r="AB689" i="1" s="1"/>
  <c r="AA219" i="1"/>
  <c r="AB219" i="1" s="1"/>
  <c r="AA528" i="1"/>
  <c r="AB528" i="1" s="1"/>
  <c r="AA487" i="1"/>
  <c r="AB487" i="1" s="1"/>
  <c r="AA1119" i="1"/>
  <c r="AB1119" i="1" s="1"/>
  <c r="AA3247" i="1"/>
  <c r="AB3247" i="1" s="1"/>
  <c r="AA835" i="1"/>
  <c r="AB835" i="1" s="1"/>
  <c r="AA2429" i="1"/>
  <c r="AB2429" i="1" s="1"/>
  <c r="AA1087" i="1"/>
  <c r="AB1087" i="1" s="1"/>
  <c r="AA268" i="1"/>
  <c r="AB268" i="1" s="1"/>
  <c r="AA1000" i="1"/>
  <c r="AB1000" i="1" s="1"/>
  <c r="AA512" i="1"/>
  <c r="AB512" i="1" s="1"/>
  <c r="AA481" i="1"/>
  <c r="AB481" i="1" s="1"/>
  <c r="AA1092" i="1"/>
  <c r="AB1092" i="1" s="1"/>
  <c r="AA3246" i="1"/>
  <c r="AB3246" i="1" s="1"/>
  <c r="AA2806" i="1"/>
  <c r="AB2806" i="1" s="1"/>
  <c r="AA1159" i="1"/>
  <c r="AB1159" i="1" s="1"/>
  <c r="AA928" i="1"/>
  <c r="AB928" i="1" s="1"/>
  <c r="AA3100" i="1"/>
  <c r="AB3100" i="1" s="1"/>
  <c r="AA2441" i="1"/>
  <c r="AB2441" i="1" s="1"/>
  <c r="AA2599" i="1"/>
  <c r="AB2599" i="1" s="1"/>
  <c r="AA2359" i="1"/>
  <c r="AB2359" i="1" s="1"/>
  <c r="AA504" i="1"/>
  <c r="AB504" i="1" s="1"/>
  <c r="AA2051" i="1"/>
  <c r="AB2051" i="1" s="1"/>
  <c r="AA734" i="1"/>
  <c r="AB734" i="1" s="1"/>
  <c r="AA1154" i="1"/>
  <c r="AB1154" i="1" s="1"/>
  <c r="AA2061" i="1"/>
  <c r="AB2061" i="1" s="1"/>
  <c r="AA3136" i="1"/>
  <c r="AB3136" i="1" s="1"/>
  <c r="AA1432" i="1"/>
  <c r="AB1432" i="1" s="1"/>
  <c r="AA1163" i="1"/>
  <c r="AB1163" i="1" s="1"/>
  <c r="AA1993" i="1"/>
  <c r="AB1993" i="1" s="1"/>
  <c r="AA863" i="1"/>
  <c r="AB863" i="1" s="1"/>
  <c r="AA793" i="1"/>
  <c r="AB793" i="1" s="1"/>
  <c r="AA831" i="1"/>
  <c r="AB831" i="1" s="1"/>
  <c r="AA851" i="1"/>
  <c r="AB851" i="1" s="1"/>
  <c r="AA272" i="1"/>
  <c r="AB272" i="1" s="1"/>
  <c r="AA112" i="1"/>
  <c r="AB112" i="1" s="1"/>
  <c r="AA1873" i="1"/>
  <c r="AB1873" i="1" s="1"/>
  <c r="AA3214" i="1"/>
  <c r="AB3214" i="1" s="1"/>
  <c r="AA1079" i="1"/>
  <c r="AB1079" i="1" s="1"/>
  <c r="AA970" i="1"/>
  <c r="AB970" i="1" s="1"/>
  <c r="AA1748" i="1"/>
  <c r="AB1748" i="1" s="1"/>
  <c r="AA302" i="1"/>
  <c r="AB302" i="1" s="1"/>
  <c r="AA1749" i="1"/>
  <c r="AB1749" i="1" s="1"/>
  <c r="AA3211" i="1"/>
  <c r="AB3211" i="1" s="1"/>
  <c r="AA868" i="1"/>
  <c r="AB868" i="1" s="1"/>
  <c r="AA513" i="1"/>
  <c r="AB513" i="1" s="1"/>
  <c r="AA795" i="1"/>
  <c r="AB795" i="1" s="1"/>
  <c r="AA250" i="1"/>
  <c r="AB250" i="1" s="1"/>
  <c r="AA1440" i="1"/>
  <c r="AB1440" i="1" s="1"/>
  <c r="AA2697" i="1"/>
  <c r="AB2697" i="1" s="1"/>
  <c r="AA996" i="1"/>
  <c r="AB996" i="1" s="1"/>
  <c r="AA2324" i="1"/>
  <c r="AB2324" i="1" s="1"/>
  <c r="AA1539" i="1"/>
  <c r="AB1539" i="1" s="1"/>
  <c r="AA2851" i="1"/>
  <c r="AB2851" i="1" s="1"/>
  <c r="AA331" i="1"/>
  <c r="AB331" i="1" s="1"/>
  <c r="AA1074" i="1"/>
  <c r="AB1074" i="1" s="1"/>
  <c r="AA3215" i="1"/>
  <c r="AB3215" i="1" s="1"/>
  <c r="AA1433" i="1"/>
  <c r="AB1433" i="1" s="1"/>
  <c r="AA256" i="1"/>
  <c r="AB256" i="1" s="1"/>
  <c r="AA1707" i="1"/>
  <c r="AB1707" i="1" s="1"/>
  <c r="AA2596" i="1"/>
  <c r="AB2596" i="1" s="1"/>
  <c r="AA958" i="1"/>
  <c r="AB958" i="1" s="1"/>
  <c r="AA1102" i="1"/>
  <c r="AB1102" i="1" s="1"/>
  <c r="AA1436" i="1"/>
  <c r="AB1436" i="1" s="1"/>
  <c r="AA1990" i="1"/>
  <c r="AB1990" i="1" s="1"/>
  <c r="AA251" i="1"/>
  <c r="AB251" i="1" s="1"/>
  <c r="AA117" i="1"/>
  <c r="AB117" i="1" s="1"/>
  <c r="AA2019" i="1"/>
  <c r="AB2019" i="1" s="1"/>
  <c r="AA80" i="1"/>
  <c r="AB80" i="1" s="1"/>
  <c r="AA2513" i="1"/>
  <c r="AB2513" i="1" s="1"/>
  <c r="AA1773" i="1"/>
  <c r="AB1773" i="1" s="1"/>
  <c r="AA1774" i="1"/>
  <c r="AB1774" i="1" s="1"/>
  <c r="AA1718" i="1"/>
  <c r="AB1718" i="1" s="1"/>
  <c r="AA344" i="1"/>
  <c r="AB344" i="1" s="1"/>
  <c r="AA1751" i="1"/>
  <c r="AB1751" i="1" s="1"/>
  <c r="AA1182" i="1"/>
  <c r="AB1182" i="1" s="1"/>
  <c r="AA342" i="1"/>
  <c r="AB342" i="1" s="1"/>
  <c r="AA497" i="1"/>
  <c r="AB497" i="1" s="1"/>
  <c r="AA1780" i="1"/>
  <c r="AB1780" i="1" s="1"/>
  <c r="AA2216" i="1"/>
  <c r="AB2216" i="1" s="1"/>
  <c r="AA258" i="1"/>
  <c r="AB258" i="1" s="1"/>
  <c r="AA2912" i="1"/>
  <c r="AB2912" i="1" s="1"/>
  <c r="AA399" i="1"/>
  <c r="AB399" i="1" s="1"/>
  <c r="AA1680" i="1"/>
  <c r="AB1680" i="1" s="1"/>
  <c r="AA2595" i="1"/>
  <c r="AB2595" i="1" s="1"/>
  <c r="AA491" i="1"/>
  <c r="AB491" i="1" s="1"/>
  <c r="AA2911" i="1"/>
  <c r="AB2911" i="1" s="1"/>
  <c r="AA88" i="1"/>
  <c r="AB88" i="1" s="1"/>
  <c r="AA248" i="1"/>
  <c r="AB248" i="1" s="1"/>
  <c r="AA576" i="1"/>
  <c r="AB576" i="1" s="1"/>
  <c r="AA2866" i="1"/>
  <c r="AB2866" i="1" s="1"/>
  <c r="AA860" i="1"/>
  <c r="AB860" i="1" s="1"/>
  <c r="AA1435" i="1"/>
  <c r="AB1435" i="1" s="1"/>
  <c r="AA1124" i="1"/>
  <c r="AB1124" i="1" s="1"/>
  <c r="AA987" i="1"/>
  <c r="AB987" i="1" s="1"/>
  <c r="AA1190" i="1"/>
  <c r="AB1190" i="1" s="1"/>
  <c r="AA2698" i="1"/>
  <c r="AB2698" i="1" s="1"/>
  <c r="AA2079" i="1"/>
  <c r="AB2079" i="1" s="1"/>
  <c r="AA144" i="1"/>
  <c r="AB144" i="1" s="1"/>
  <c r="AA842" i="1"/>
  <c r="AB842" i="1" s="1"/>
  <c r="AA1135" i="1"/>
  <c r="AB1135" i="1" s="1"/>
  <c r="AA2583" i="1"/>
  <c r="AB2583" i="1" s="1"/>
  <c r="AA2250" i="1"/>
  <c r="AB2250" i="1" s="1"/>
  <c r="AA45" i="1"/>
  <c r="AB45" i="1" s="1"/>
  <c r="AA2876" i="1"/>
  <c r="AB2876" i="1" s="1"/>
  <c r="AA2210" i="1"/>
  <c r="AB2210" i="1" s="1"/>
  <c r="AA1770" i="1"/>
  <c r="AB1770" i="1" s="1"/>
  <c r="AA1425" i="1"/>
  <c r="AB1425" i="1" s="1"/>
  <c r="AA575" i="1"/>
  <c r="AB575" i="1" s="1"/>
  <c r="AA2581" i="1"/>
  <c r="AB2581" i="1" s="1"/>
  <c r="AA1911" i="1"/>
  <c r="AB1911" i="1" s="1"/>
  <c r="AA366" i="1"/>
  <c r="AB366" i="1" s="1"/>
  <c r="AA1712" i="1"/>
  <c r="AB1712" i="1" s="1"/>
  <c r="AA2101" i="1"/>
  <c r="AB2101" i="1" s="1"/>
  <c r="AA1184" i="1"/>
  <c r="AB1184" i="1" s="1"/>
  <c r="AA1103" i="1"/>
  <c r="AB1103" i="1" s="1"/>
  <c r="AA564" i="1"/>
  <c r="AB564" i="1" s="1"/>
  <c r="AA2127" i="1"/>
  <c r="AB2127" i="1" s="1"/>
  <c r="AA2763" i="1"/>
  <c r="AB2763" i="1" s="1"/>
  <c r="AA1105" i="1"/>
  <c r="AB1105" i="1" s="1"/>
  <c r="AA2060" i="1"/>
  <c r="AB2060" i="1" s="1"/>
  <c r="AA1042" i="1"/>
  <c r="AB1042" i="1" s="1"/>
  <c r="AA1076" i="1"/>
  <c r="AB1076" i="1" s="1"/>
  <c r="AA2018" i="1"/>
  <c r="AB2018" i="1" s="1"/>
  <c r="AA3143" i="1"/>
  <c r="AB3143" i="1" s="1"/>
  <c r="AA2586" i="1"/>
  <c r="AB2586" i="1" s="1"/>
  <c r="AA2591" i="1"/>
  <c r="AB2591" i="1" s="1"/>
  <c r="AA232" i="1"/>
  <c r="AB232" i="1" s="1"/>
  <c r="AA2696" i="1"/>
  <c r="AB2696" i="1" s="1"/>
  <c r="AA1137" i="1"/>
  <c r="AB1137" i="1" s="1"/>
  <c r="AA1045" i="1"/>
  <c r="AB1045" i="1" s="1"/>
  <c r="AA1185" i="1"/>
  <c r="AB1185" i="1" s="1"/>
  <c r="AA2041" i="1"/>
  <c r="AB2041" i="1" s="1"/>
  <c r="AA452" i="1"/>
  <c r="AB452" i="1" s="1"/>
  <c r="AA3090" i="1"/>
  <c r="AB3090" i="1" s="1"/>
  <c r="AA2434" i="1"/>
  <c r="AB2434" i="1" s="1"/>
  <c r="AA1133" i="1"/>
  <c r="AB1133" i="1" s="1"/>
  <c r="AA3271" i="1"/>
  <c r="AB3271" i="1" s="1"/>
  <c r="AA3277" i="1"/>
  <c r="AB3277" i="1" s="1"/>
  <c r="AA2087" i="1"/>
  <c r="AB2087" i="1" s="1"/>
  <c r="AA3152" i="1"/>
  <c r="AB3152" i="1" s="1"/>
  <c r="AA561" i="1"/>
  <c r="AB561" i="1" s="1"/>
  <c r="AA1711" i="1"/>
  <c r="AB1711" i="1" s="1"/>
  <c r="AA240" i="1"/>
  <c r="AB240" i="1" s="1"/>
  <c r="AA1360" i="1"/>
  <c r="AB1360" i="1" s="1"/>
  <c r="AA2012" i="1"/>
  <c r="AB2012" i="1" s="1"/>
  <c r="AA1104" i="1"/>
  <c r="AB1104" i="1" s="1"/>
  <c r="AA1035" i="1"/>
  <c r="AB1035" i="1" s="1"/>
  <c r="AA3010" i="1"/>
  <c r="AB3010" i="1" s="1"/>
  <c r="AA926" i="1"/>
  <c r="AB926" i="1" s="1"/>
  <c r="AA2700" i="1"/>
  <c r="AB2700" i="1" s="1"/>
  <c r="AA2895" i="1"/>
  <c r="AB2895" i="1" s="1"/>
  <c r="AA988" i="1"/>
  <c r="AB988" i="1" s="1"/>
  <c r="AA228" i="1"/>
  <c r="AB228" i="1" s="1"/>
  <c r="AA44" i="1"/>
  <c r="AB44" i="1" s="1"/>
  <c r="AA436" i="1"/>
  <c r="AB436" i="1" s="1"/>
  <c r="AA3142" i="1"/>
  <c r="AB3142" i="1" s="1"/>
  <c r="AA2081" i="1"/>
  <c r="AB2081" i="1" s="1"/>
  <c r="AA1747" i="1"/>
  <c r="AB1747" i="1" s="1"/>
  <c r="AA373" i="1"/>
  <c r="AB373" i="1" s="1"/>
  <c r="AA2315" i="1"/>
  <c r="AB2315" i="1" s="1"/>
  <c r="AA2902" i="1"/>
  <c r="AB2902" i="1" s="1"/>
  <c r="AA2497" i="1"/>
  <c r="AB2497" i="1" s="1"/>
  <c r="AA1807" i="1"/>
  <c r="AB1807" i="1" s="1"/>
  <c r="AA2990" i="1"/>
  <c r="AB2990" i="1" s="1"/>
  <c r="AA444" i="1"/>
  <c r="AB444" i="1" s="1"/>
  <c r="AA2762" i="1"/>
  <c r="AB2762" i="1" s="1"/>
  <c r="AA187" i="1"/>
  <c r="AB187" i="1" s="1"/>
  <c r="AA1364" i="1"/>
  <c r="AB1364" i="1" s="1"/>
  <c r="AA2561" i="1"/>
  <c r="AB2561" i="1" s="1"/>
  <c r="AA2741" i="1"/>
  <c r="AB2741" i="1" s="1"/>
  <c r="AA1130" i="1"/>
  <c r="AB1130" i="1" s="1"/>
  <c r="AA456" i="1"/>
  <c r="AB456" i="1" s="1"/>
  <c r="AA3267" i="1"/>
  <c r="AB3267" i="1" s="1"/>
  <c r="AA1043" i="1"/>
  <c r="AB1043" i="1" s="1"/>
  <c r="AA922" i="1"/>
  <c r="AB922" i="1" s="1"/>
  <c r="AA1055" i="1"/>
  <c r="AB1055" i="1" s="1"/>
  <c r="AA2093" i="1"/>
  <c r="AB2093" i="1" s="1"/>
  <c r="AA2455" i="1"/>
  <c r="AB2455" i="1" s="1"/>
  <c r="AA438" i="1"/>
  <c r="AB438" i="1" s="1"/>
  <c r="AA1754" i="1"/>
  <c r="AB1754" i="1" s="1"/>
  <c r="AA3274" i="1"/>
  <c r="AB3274" i="1" s="1"/>
  <c r="AA3013" i="1"/>
  <c r="AB3013" i="1" s="1"/>
  <c r="AA3186" i="1"/>
  <c r="AB3186" i="1" s="1"/>
  <c r="AA454" i="1"/>
  <c r="AB454" i="1" s="1"/>
  <c r="AA871" i="1"/>
  <c r="AB871" i="1" s="1"/>
  <c r="AA181" i="1"/>
  <c r="AB181" i="1" s="1"/>
  <c r="AA2563" i="1"/>
  <c r="AB2563" i="1" s="1"/>
  <c r="AA1783" i="1"/>
  <c r="AB1783" i="1" s="1"/>
  <c r="AA155" i="1"/>
  <c r="AB155" i="1" s="1"/>
  <c r="AA1347" i="1"/>
  <c r="AB1347" i="1" s="1"/>
  <c r="AA2562" i="1"/>
  <c r="AB2562" i="1" s="1"/>
  <c r="AA2090" i="1"/>
  <c r="AB2090" i="1" s="1"/>
  <c r="AA2973" i="1"/>
  <c r="AB2973" i="1" s="1"/>
  <c r="AA445" i="1"/>
  <c r="AB445" i="1" s="1"/>
  <c r="AA895" i="1"/>
  <c r="AB895" i="1" s="1"/>
  <c r="AA1344" i="1"/>
  <c r="AB1344" i="1" s="1"/>
  <c r="AA3182" i="1"/>
  <c r="AB3182" i="1" s="1"/>
  <c r="AA2119" i="1"/>
  <c r="AB2119" i="1" s="1"/>
  <c r="AA974" i="1"/>
  <c r="AB974" i="1" s="1"/>
  <c r="AA2118" i="1"/>
  <c r="AB2118" i="1" s="1"/>
  <c r="AA3180" i="1"/>
  <c r="AB3180" i="1" s="1"/>
  <c r="AA154" i="1"/>
  <c r="AB154" i="1" s="1"/>
  <c r="AA3007" i="1"/>
  <c r="AB3007" i="1" s="1"/>
  <c r="AA1336" i="1"/>
  <c r="AB1336" i="1" s="1"/>
  <c r="AA448" i="1"/>
  <c r="AB448" i="1" s="1"/>
  <c r="AA1046" i="1"/>
  <c r="AB1046" i="1" s="1"/>
  <c r="AA893" i="1"/>
  <c r="AB893" i="1" s="1"/>
  <c r="AA3005" i="1"/>
  <c r="AB3005" i="1" s="1"/>
  <c r="AA3273" i="1"/>
  <c r="AB3273" i="1" s="1"/>
  <c r="AA3268" i="1"/>
  <c r="AB3268" i="1" s="1"/>
  <c r="AA1789" i="1"/>
  <c r="AB1789" i="1" s="1"/>
  <c r="AA2738" i="1"/>
  <c r="AB2738" i="1" s="1"/>
  <c r="AA1787" i="1"/>
  <c r="AB1787" i="1" s="1"/>
  <c r="AA2881" i="1"/>
  <c r="AB2881" i="1" s="1"/>
  <c r="AA235" i="1"/>
  <c r="AB235" i="1" s="1"/>
  <c r="AA2733" i="1"/>
  <c r="AB2733" i="1" s="1"/>
  <c r="AA2894" i="1"/>
  <c r="AB2894" i="1" s="1"/>
  <c r="AA2896" i="1"/>
  <c r="AB2896" i="1" s="1"/>
  <c r="AA2564" i="1"/>
  <c r="AB2564" i="1" s="1"/>
  <c r="AA1617" i="1"/>
  <c r="AB1617" i="1" s="1"/>
  <c r="AA748" i="1"/>
  <c r="AB748" i="1" s="1"/>
  <c r="AA2512" i="1"/>
  <c r="AB2512" i="1" s="1"/>
  <c r="AA2975" i="1"/>
  <c r="AB2975" i="1" s="1"/>
  <c r="AA2893" i="1"/>
  <c r="AB2893" i="1" s="1"/>
  <c r="AA2901" i="1"/>
  <c r="AB2901" i="1" s="1"/>
  <c r="AA2732" i="1"/>
  <c r="AB2732" i="1" s="1"/>
  <c r="AA1793" i="1"/>
  <c r="AB1793" i="1" s="1"/>
  <c r="AA2967" i="1"/>
  <c r="AB2967" i="1" s="1"/>
  <c r="AA2889" i="1"/>
  <c r="AB2889" i="1" s="1"/>
  <c r="AA3391" i="1"/>
  <c r="AB3391" i="1" s="1"/>
  <c r="AA2046" i="1"/>
  <c r="AB2046" i="1" s="1"/>
  <c r="AA2757" i="1"/>
  <c r="AB2757" i="1" s="1"/>
  <c r="AA3083" i="1"/>
  <c r="AB3083" i="1" s="1"/>
  <c r="AA2501" i="1"/>
  <c r="AB2501" i="1" s="1"/>
  <c r="AA2993" i="1"/>
  <c r="AB2993" i="1" s="1"/>
  <c r="AA1357" i="1"/>
  <c r="AB1357" i="1" s="1"/>
  <c r="AA2042" i="1"/>
  <c r="AB2042" i="1" s="1"/>
  <c r="AA3084" i="1"/>
  <c r="AB3084" i="1" s="1"/>
  <c r="AA3405" i="1"/>
  <c r="AB3405" i="1" s="1"/>
  <c r="AA2898" i="1"/>
  <c r="AB2898" i="1" s="1"/>
  <c r="AA2885" i="1"/>
  <c r="AB2885" i="1" s="1"/>
  <c r="AA2740" i="1"/>
  <c r="AB2740" i="1" s="1"/>
  <c r="AA1277" i="1"/>
  <c r="AB1277" i="1" s="1"/>
  <c r="AA2891" i="1"/>
  <c r="AB2891" i="1" s="1"/>
  <c r="AA3404" i="1"/>
  <c r="AB3404" i="1" s="1"/>
  <c r="AA1343" i="1"/>
  <c r="AB1343" i="1" s="1"/>
  <c r="AA3411" i="1"/>
  <c r="AB3411" i="1" s="1"/>
  <c r="AA3403" i="1"/>
  <c r="AB3403" i="1" s="1"/>
  <c r="AA2856" i="1"/>
  <c r="AB2856" i="1" s="1"/>
  <c r="AA291" i="1"/>
  <c r="AB291" i="1" s="1"/>
  <c r="AA593" i="1"/>
  <c r="AB593" i="1" s="1"/>
  <c r="AA2815" i="1"/>
  <c r="AB2815" i="1" s="1"/>
  <c r="AA270" i="1"/>
  <c r="AB270" i="1" s="1"/>
  <c r="AA2809" i="1"/>
  <c r="AB2809" i="1" s="1"/>
  <c r="AA2409" i="1"/>
  <c r="AB2409" i="1" s="1"/>
  <c r="AA517" i="1"/>
  <c r="AB517" i="1" s="1"/>
  <c r="AA299" i="1"/>
  <c r="AB299" i="1" s="1"/>
  <c r="AA969" i="1"/>
  <c r="AB969" i="1" s="1"/>
  <c r="AA290" i="1"/>
  <c r="AB290" i="1" s="1"/>
  <c r="AA3139" i="1"/>
  <c r="AB3139" i="1" s="1"/>
  <c r="AA346" i="1"/>
  <c r="AB346" i="1" s="1"/>
  <c r="AA147" i="1"/>
  <c r="AB147" i="1" s="1"/>
  <c r="AA1668" i="1"/>
  <c r="AB1668" i="1" s="1"/>
  <c r="AA1997" i="1"/>
  <c r="AB1997" i="1" s="1"/>
  <c r="AA2310" i="1"/>
  <c r="AB2310" i="1" s="1"/>
  <c r="AA404" i="1"/>
  <c r="AB404" i="1" s="1"/>
  <c r="AA574" i="1"/>
  <c r="AB574" i="1" s="1"/>
  <c r="AA597" i="1"/>
  <c r="AB597" i="1" s="1"/>
  <c r="AA2326" i="1"/>
  <c r="AB2326" i="1" s="1"/>
  <c r="AA3219" i="1"/>
  <c r="AB3219" i="1" s="1"/>
  <c r="AA1677" i="1"/>
  <c r="AB1677" i="1" s="1"/>
  <c r="AA959" i="1"/>
  <c r="AB959" i="1" s="1"/>
  <c r="AA3250" i="1"/>
  <c r="AB3250" i="1" s="1"/>
  <c r="AA341" i="1"/>
  <c r="AB341" i="1" s="1"/>
  <c r="AA2917" i="1"/>
  <c r="AB2917" i="1" s="1"/>
  <c r="AA1533" i="1"/>
  <c r="AB1533" i="1" s="1"/>
  <c r="AA1757" i="1"/>
  <c r="AB1757" i="1" s="1"/>
  <c r="AA72" i="1"/>
  <c r="AB72" i="1" s="1"/>
  <c r="AA2211" i="1"/>
  <c r="AB2211" i="1" s="1"/>
  <c r="AA1075" i="1"/>
  <c r="AB1075" i="1" s="1"/>
  <c r="AA249" i="1"/>
  <c r="AB249" i="1" s="1"/>
  <c r="AA2327" i="1"/>
  <c r="AB2327" i="1" s="1"/>
  <c r="AA2900" i="1"/>
  <c r="AB2900" i="1" s="1"/>
  <c r="AA447" i="1"/>
  <c r="AB447" i="1" s="1"/>
  <c r="AA1037" i="1"/>
  <c r="AB1037" i="1" s="1"/>
  <c r="AA2253" i="1"/>
  <c r="AB2253" i="1" s="1"/>
  <c r="AA985" i="1"/>
  <c r="AB985" i="1" s="1"/>
  <c r="AA2233" i="1"/>
  <c r="AB2233" i="1" s="1"/>
  <c r="AA1058" i="1"/>
  <c r="AB1058" i="1" s="1"/>
  <c r="AA1775" i="1"/>
  <c r="AB1775" i="1" s="1"/>
  <c r="AA1706" i="1"/>
  <c r="AB1706" i="1" s="1"/>
  <c r="AA2504" i="1"/>
  <c r="AB2504" i="1" s="1"/>
  <c r="AA1189" i="1"/>
  <c r="AB1189" i="1" s="1"/>
  <c r="AA493" i="1"/>
  <c r="AB493" i="1" s="1"/>
  <c r="AA1134" i="1"/>
  <c r="AB1134" i="1" s="1"/>
  <c r="AA340" i="1"/>
  <c r="AB340" i="1" s="1"/>
  <c r="AA923" i="1"/>
  <c r="AB923" i="1" s="1"/>
  <c r="AA1107" i="1"/>
  <c r="AB1107" i="1" s="1"/>
  <c r="AA2228" i="1"/>
  <c r="AB2228" i="1" s="1"/>
  <c r="AA2013" i="1"/>
  <c r="AB2013" i="1" s="1"/>
  <c r="AA2220" i="1"/>
  <c r="AB2220" i="1" s="1"/>
  <c r="AA2062" i="1"/>
  <c r="AB2062" i="1" s="1"/>
  <c r="AA2874" i="1"/>
  <c r="AB2874" i="1" s="1"/>
  <c r="AA1047" i="1"/>
  <c r="AB1047" i="1" s="1"/>
  <c r="AA3188" i="1"/>
  <c r="AB3188" i="1" s="1"/>
  <c r="AA2132" i="1"/>
  <c r="AB2132" i="1" s="1"/>
  <c r="AA2587" i="1"/>
  <c r="AB2587" i="1" s="1"/>
  <c r="AA234" i="1"/>
  <c r="AB234" i="1" s="1"/>
  <c r="AA1372" i="1"/>
  <c r="AB1372" i="1" s="1"/>
  <c r="AA3009" i="1"/>
  <c r="AB3009" i="1" s="1"/>
  <c r="AA435" i="1"/>
  <c r="AB435" i="1" s="1"/>
  <c r="AA833" i="1"/>
  <c r="AB833" i="1" s="1"/>
  <c r="AA3153" i="1"/>
  <c r="AB3153" i="1" s="1"/>
  <c r="AA2505" i="1"/>
  <c r="AB2505" i="1" s="1"/>
  <c r="AA2589" i="1"/>
  <c r="AB2589" i="1" s="1"/>
  <c r="AA1073" i="1"/>
  <c r="AB1073" i="1" s="1"/>
  <c r="AA3004" i="1"/>
  <c r="AB3004" i="1" s="1"/>
  <c r="AA3397" i="1"/>
  <c r="AB3397" i="1" s="1"/>
  <c r="AA2129" i="1"/>
  <c r="AB2129" i="1" s="1"/>
  <c r="AA2316" i="1"/>
  <c r="AB2316" i="1" s="1"/>
  <c r="AA1048" i="1"/>
  <c r="AB1048" i="1" s="1"/>
  <c r="AA2115" i="1"/>
  <c r="AB2115" i="1" s="1"/>
  <c r="AA2131" i="1"/>
  <c r="AB2131" i="1" s="1"/>
  <c r="AA3178" i="1"/>
  <c r="AB3178" i="1" s="1"/>
  <c r="AA1053" i="1"/>
  <c r="AB1053" i="1" s="1"/>
  <c r="AA1346" i="1"/>
  <c r="AB1346" i="1" s="1"/>
  <c r="AA138" i="1"/>
  <c r="AB138" i="1" s="1"/>
  <c r="AA3011" i="1"/>
  <c r="AB3011" i="1" s="1"/>
  <c r="AA2509" i="1"/>
  <c r="AB2509" i="1" s="1"/>
  <c r="AA2588" i="1"/>
  <c r="AB2588" i="1" s="1"/>
  <c r="AA2764" i="1"/>
  <c r="AB2764" i="1" s="1"/>
  <c r="AA1788" i="1"/>
  <c r="AB1788" i="1" s="1"/>
  <c r="AA1338" i="1"/>
  <c r="AB1338" i="1" s="1"/>
  <c r="AA3276" i="1"/>
  <c r="AB3276" i="1" s="1"/>
  <c r="AA3389" i="1"/>
  <c r="AB3389" i="1" s="1"/>
  <c r="AA1805" i="1"/>
  <c r="AB1805" i="1" s="1"/>
  <c r="AA2897" i="1"/>
  <c r="AB2897" i="1" s="1"/>
  <c r="AA975" i="1"/>
  <c r="AB975" i="1" s="1"/>
  <c r="AA896" i="1"/>
  <c r="AB896" i="1" s="1"/>
  <c r="AA236" i="1"/>
  <c r="AB236" i="1" s="1"/>
  <c r="AA1782" i="1"/>
  <c r="AB1782" i="1" s="1"/>
  <c r="AA1361" i="1"/>
  <c r="AB1361" i="1" s="1"/>
  <c r="AA1369" i="1"/>
  <c r="AB1369" i="1" s="1"/>
  <c r="AA227" i="1"/>
  <c r="AB227" i="1" s="1"/>
  <c r="AA2117" i="1"/>
  <c r="AB2117" i="1" s="1"/>
  <c r="AA2456" i="1"/>
  <c r="AB2456" i="1" s="1"/>
  <c r="AA2559" i="1"/>
  <c r="AB2559" i="1" s="1"/>
  <c r="AA1784" i="1"/>
  <c r="AB1784" i="1" s="1"/>
  <c r="AA222" i="1"/>
  <c r="AB222" i="1" s="1"/>
  <c r="AA1050" i="1"/>
  <c r="AB1050" i="1" s="1"/>
  <c r="AA2737" i="1"/>
  <c r="AB2737" i="1" s="1"/>
  <c r="AA2089" i="1"/>
  <c r="AB2089" i="1" s="1"/>
  <c r="AA3374" i="1"/>
  <c r="AB3374" i="1" s="1"/>
  <c r="AA1794" i="1"/>
  <c r="AB1794" i="1" s="1"/>
  <c r="AA2739" i="1"/>
  <c r="AB2739" i="1" s="1"/>
  <c r="AA2965" i="1"/>
  <c r="AB2965" i="1" s="1"/>
  <c r="AA2964" i="1"/>
  <c r="AB2964" i="1" s="1"/>
  <c r="AA1085" i="1"/>
  <c r="AB1085" i="1" s="1"/>
  <c r="AA3001" i="1"/>
  <c r="AB3001" i="1" s="1"/>
  <c r="AA3269" i="1"/>
  <c r="AB3269" i="1" s="1"/>
  <c r="AA3394" i="1"/>
  <c r="AB3394" i="1" s="1"/>
  <c r="AA1332" i="1"/>
  <c r="AB1332" i="1" s="1"/>
  <c r="AA1341" i="1"/>
  <c r="AB1341" i="1" s="1"/>
  <c r="AA2047" i="1"/>
  <c r="AB2047" i="1" s="1"/>
  <c r="AA3402" i="1"/>
  <c r="AB3402" i="1" s="1"/>
  <c r="AA3399" i="1"/>
  <c r="AB3399" i="1" s="1"/>
  <c r="AA814" i="1"/>
  <c r="AB814" i="1" s="1"/>
  <c r="AA684" i="1"/>
  <c r="AB684" i="1" s="1"/>
  <c r="AA1901" i="1"/>
  <c r="AB1901" i="1" s="1"/>
  <c r="AA652" i="1"/>
  <c r="AB652" i="1" s="1"/>
  <c r="AA2643" i="1"/>
  <c r="AB2643" i="1" s="1"/>
  <c r="AA2640" i="1"/>
  <c r="AB2640" i="1" s="1"/>
  <c r="AA1324" i="1"/>
  <c r="AB1324" i="1" s="1"/>
  <c r="AA1765" i="1"/>
  <c r="AB1765" i="1" s="1"/>
  <c r="AA464" i="1"/>
  <c r="AB464" i="1" s="1"/>
  <c r="AA1686" i="1"/>
  <c r="AB1686" i="1" s="1"/>
  <c r="AA2827" i="1"/>
  <c r="AB2827" i="1" s="1"/>
  <c r="AA1875" i="1"/>
  <c r="AB1875" i="1" s="1"/>
  <c r="AA856" i="1"/>
  <c r="AB856" i="1" s="1"/>
  <c r="AA1999" i="1"/>
  <c r="AB1999" i="1" s="1"/>
  <c r="AA519" i="1"/>
  <c r="AB519" i="1" s="1"/>
  <c r="AA726" i="1"/>
  <c r="AB726" i="1" s="1"/>
  <c r="AA995" i="1"/>
  <c r="AB995" i="1" s="1"/>
  <c r="AA318" i="1"/>
  <c r="AB318" i="1" s="1"/>
  <c r="AA1430" i="1"/>
  <c r="AB1430" i="1" s="1"/>
  <c r="AA962" i="1"/>
  <c r="AB962" i="1" s="1"/>
  <c r="AA2323" i="1"/>
  <c r="AB2323" i="1" s="1"/>
  <c r="AA1077" i="1"/>
  <c r="AB1077" i="1" s="1"/>
  <c r="AA2817" i="1"/>
  <c r="AB2817" i="1" s="1"/>
  <c r="AA336" i="1"/>
  <c r="AB336" i="1" s="1"/>
  <c r="AA113" i="1"/>
  <c r="AB113" i="1" s="1"/>
  <c r="AA2848" i="1"/>
  <c r="AB2848" i="1" s="1"/>
  <c r="AA1078" i="1"/>
  <c r="AB1078" i="1" s="1"/>
  <c r="AA2213" i="1"/>
  <c r="AB2213" i="1" s="1"/>
  <c r="AA1781" i="1"/>
  <c r="AB1781" i="1" s="1"/>
  <c r="AA326" i="1"/>
  <c r="AB326" i="1" s="1"/>
  <c r="AA1903" i="1"/>
  <c r="AB1903" i="1" s="1"/>
  <c r="AA82" i="1"/>
  <c r="AB82" i="1" s="1"/>
  <c r="AA1128" i="1"/>
  <c r="AB1128" i="1" s="1"/>
  <c r="AA2225" i="1"/>
  <c r="AB2225" i="1" s="1"/>
  <c r="AA2590" i="1"/>
  <c r="AB2590" i="1" s="1"/>
  <c r="AA934" i="1"/>
  <c r="AB934" i="1" s="1"/>
  <c r="AA832" i="1"/>
  <c r="AB832" i="1" s="1"/>
  <c r="AA261" i="1"/>
  <c r="AB261" i="1" s="1"/>
  <c r="AA1777" i="1"/>
  <c r="AB1777" i="1" s="1"/>
  <c r="AA492" i="1"/>
  <c r="AB492" i="1" s="1"/>
  <c r="AA2849" i="1"/>
  <c r="AB2849" i="1" s="1"/>
  <c r="AA2231" i="1"/>
  <c r="AB2231" i="1" s="1"/>
  <c r="AA2759" i="1"/>
  <c r="AB2759" i="1" s="1"/>
  <c r="AA1779" i="1"/>
  <c r="AB1779" i="1" s="1"/>
  <c r="AA1910" i="1"/>
  <c r="AB1910" i="1" s="1"/>
  <c r="AA266" i="1"/>
  <c r="AB266" i="1" s="1"/>
  <c r="AA905" i="1"/>
  <c r="AB905" i="1" s="1"/>
  <c r="AA1696" i="1"/>
  <c r="AB1696" i="1" s="1"/>
  <c r="AA1974" i="1"/>
  <c r="AB1974" i="1" s="1"/>
  <c r="AA3328" i="1"/>
  <c r="AB3328" i="1" s="1"/>
  <c r="AA2008" i="1"/>
  <c r="AB2008" i="1" s="1"/>
  <c r="AA3026" i="1"/>
  <c r="AB3026" i="1" s="1"/>
  <c r="AA1761" i="1"/>
  <c r="AB1761" i="1" s="1"/>
  <c r="AA1219" i="1"/>
  <c r="AB1219" i="1" s="1"/>
  <c r="AA2655" i="1"/>
  <c r="AB2655" i="1" s="1"/>
  <c r="AA2173" i="1"/>
  <c r="AB2173" i="1" s="1"/>
  <c r="AA3057" i="1"/>
  <c r="AB3057" i="1" s="1"/>
  <c r="AA1376" i="1"/>
  <c r="AB1376" i="1" s="1"/>
  <c r="AA1583" i="1"/>
  <c r="AB1583" i="1" s="1"/>
  <c r="AA1932" i="1"/>
  <c r="AB1932" i="1" s="1"/>
  <c r="AA2772" i="1"/>
  <c r="AB2772" i="1" s="1"/>
  <c r="AA680" i="1"/>
  <c r="AB680" i="1" s="1"/>
  <c r="AA2283" i="1"/>
  <c r="AB2283" i="1" s="1"/>
  <c r="AA699" i="1"/>
  <c r="AB699" i="1" s="1"/>
  <c r="AA2711" i="1"/>
  <c r="AB2711" i="1" s="1"/>
  <c r="AA2678" i="1"/>
  <c r="AB2678" i="1" s="1"/>
  <c r="AA2378" i="1"/>
  <c r="AB2378" i="1" s="1"/>
  <c r="AA848" i="1"/>
  <c r="AB848" i="1" s="1"/>
  <c r="AA2627" i="1"/>
  <c r="AB2627" i="1" s="1"/>
  <c r="AA3281" i="1"/>
  <c r="AB3281" i="1" s="1"/>
  <c r="AA2983" i="1"/>
  <c r="AB2983" i="1" s="1"/>
  <c r="AA632" i="1"/>
  <c r="AB632" i="1" s="1"/>
  <c r="AA1959" i="1"/>
  <c r="AB1959" i="1" s="1"/>
  <c r="AA2800" i="1"/>
  <c r="AB2800" i="1" s="1"/>
  <c r="AA105" i="1"/>
  <c r="AB105" i="1" s="1"/>
  <c r="AA2111" i="1"/>
  <c r="AB2111" i="1" s="1"/>
  <c r="AA660" i="1"/>
  <c r="AB660" i="1" s="1"/>
  <c r="AA1120" i="1"/>
  <c r="AB1120" i="1" s="1"/>
  <c r="AA2298" i="1"/>
  <c r="AB2298" i="1" s="1"/>
  <c r="AA2926" i="1"/>
  <c r="AB2926" i="1" s="1"/>
  <c r="AA2706" i="1"/>
  <c r="AB2706" i="1" s="1"/>
  <c r="AA2710" i="1"/>
  <c r="AB2710" i="1" s="1"/>
  <c r="AA1566" i="1"/>
  <c r="AB1566" i="1" s="1"/>
  <c r="AA1862" i="1"/>
  <c r="AB1862" i="1" s="1"/>
  <c r="AA2651" i="1"/>
  <c r="AB2651" i="1" s="1"/>
  <c r="AA2188" i="1"/>
  <c r="AB2188" i="1" s="1"/>
  <c r="AA1226" i="1"/>
  <c r="AB1226" i="1" s="1"/>
  <c r="AA1629" i="1"/>
  <c r="AB1629" i="1" s="1"/>
  <c r="AA743" i="1"/>
  <c r="AB743" i="1" s="1"/>
  <c r="AA1930" i="1"/>
  <c r="AB1930" i="1" s="1"/>
  <c r="AA1954" i="1"/>
  <c r="AB1954" i="1" s="1"/>
  <c r="AA2140" i="1"/>
  <c r="AB2140" i="1" s="1"/>
  <c r="AA2278" i="1"/>
  <c r="AB2278" i="1" s="1"/>
  <c r="AA1246" i="1"/>
  <c r="AB1246" i="1" s="1"/>
  <c r="AA354" i="1"/>
  <c r="AB354" i="1" s="1"/>
  <c r="AA2854" i="1"/>
  <c r="AB2854" i="1" s="1"/>
  <c r="AA1840" i="1"/>
  <c r="AB1840" i="1" s="1"/>
  <c r="AA468" i="1"/>
  <c r="AB468" i="1" s="1"/>
  <c r="AA2918" i="1"/>
  <c r="AB2918" i="1" s="1"/>
  <c r="AA3347" i="1"/>
  <c r="AB3347" i="1" s="1"/>
  <c r="AA886" i="1"/>
  <c r="AB886" i="1" s="1"/>
  <c r="AA3258" i="1"/>
  <c r="AB3258" i="1" s="1"/>
  <c r="AA1899" i="1"/>
  <c r="AB1899" i="1" s="1"/>
  <c r="AA3033" i="1"/>
  <c r="AB3033" i="1" s="1"/>
  <c r="AA1315" i="1"/>
  <c r="AB1315" i="1" s="1"/>
  <c r="AA2275" i="1"/>
  <c r="AB2275" i="1" s="1"/>
  <c r="AA1459" i="1"/>
  <c r="AB1459" i="1" s="1"/>
  <c r="AA1165" i="1"/>
  <c r="AB1165" i="1" s="1"/>
  <c r="AA173" i="1"/>
  <c r="AB173" i="1" s="1"/>
  <c r="AA1210" i="1"/>
  <c r="AB1210" i="1" s="1"/>
  <c r="AA3121" i="1"/>
  <c r="AB3121" i="1" s="1"/>
  <c r="AA1907" i="1"/>
  <c r="AB1907" i="1" s="1"/>
  <c r="AA480" i="1"/>
  <c r="AB480" i="1" s="1"/>
  <c r="AA2814" i="1"/>
  <c r="AB2814" i="1" s="1"/>
  <c r="AA100" i="1"/>
  <c r="AB100" i="1" s="1"/>
  <c r="AA1919" i="1"/>
  <c r="AB1919" i="1" s="1"/>
  <c r="AA1865" i="1"/>
  <c r="AB1865" i="1" s="1"/>
  <c r="AA2623" i="1"/>
  <c r="AB2623" i="1" s="1"/>
  <c r="AA1548" i="1"/>
  <c r="AB1548" i="1" s="1"/>
  <c r="AA781" i="1"/>
  <c r="AB781" i="1" s="1"/>
  <c r="AA467" i="1"/>
  <c r="AB467" i="1" s="1"/>
  <c r="AA516" i="1"/>
  <c r="AB516" i="1" s="1"/>
  <c r="AA1874" i="1"/>
  <c r="AB1874" i="1" s="1"/>
  <c r="AA2180" i="1"/>
  <c r="AB2180" i="1" s="1"/>
  <c r="AA1434" i="1"/>
  <c r="AB1434" i="1" s="1"/>
  <c r="AA1457" i="1"/>
  <c r="AB1457" i="1" s="1"/>
  <c r="AA1731" i="1"/>
  <c r="AB1731" i="1" s="1"/>
  <c r="AA2272" i="1"/>
  <c r="AB2272" i="1" s="1"/>
  <c r="AA804" i="1"/>
  <c r="AB804" i="1" s="1"/>
  <c r="AA757" i="1"/>
  <c r="AB757" i="1" s="1"/>
  <c r="AA2414" i="1"/>
  <c r="AB2414" i="1" s="1"/>
  <c r="AA482" i="1"/>
  <c r="AB482" i="1" s="1"/>
  <c r="AA2135" i="1"/>
  <c r="AB2135" i="1" s="1"/>
  <c r="AA2998" i="1"/>
  <c r="AB2998" i="1" s="1"/>
  <c r="AA2963" i="1"/>
  <c r="AB2963" i="1" s="1"/>
  <c r="AA3316" i="1"/>
  <c r="AB3316" i="1" s="1"/>
  <c r="AA3320" i="1"/>
  <c r="AB3320" i="1" s="1"/>
  <c r="AA1519" i="1"/>
  <c r="AB1519" i="1" s="1"/>
  <c r="AA2344" i="1"/>
  <c r="AB2344" i="1" s="1"/>
  <c r="AA2947" i="1"/>
  <c r="AB2947" i="1" s="1"/>
  <c r="AA3284" i="1"/>
  <c r="AB3284" i="1" s="1"/>
  <c r="AA53" i="1"/>
  <c r="AB53" i="1" s="1"/>
  <c r="AA1218" i="1"/>
  <c r="AB1218" i="1" s="1"/>
  <c r="AA2617" i="1"/>
  <c r="AB2617" i="1" s="1"/>
  <c r="AA3115" i="1"/>
  <c r="AB3115" i="1" s="1"/>
  <c r="AA1939" i="1"/>
  <c r="AB1939" i="1" s="1"/>
  <c r="AA2787" i="1"/>
  <c r="AB2787" i="1" s="1"/>
  <c r="AA2422" i="1"/>
  <c r="AB2422" i="1" s="1"/>
  <c r="AA1562" i="1"/>
  <c r="AB1562" i="1" s="1"/>
  <c r="AA1918" i="1"/>
  <c r="AB1918" i="1" s="1"/>
  <c r="AA972" i="1"/>
  <c r="AB972" i="1" s="1"/>
  <c r="AA174" i="1"/>
  <c r="AB174" i="1" s="1"/>
  <c r="AA195" i="1"/>
  <c r="AB195" i="1" s="1"/>
  <c r="AA1517" i="1"/>
  <c r="AB1517" i="1" s="1"/>
  <c r="AA1615" i="1"/>
  <c r="AB1615" i="1" s="1"/>
  <c r="AA2390" i="1"/>
  <c r="AB2390" i="1" s="1"/>
  <c r="AA1704" i="1"/>
  <c r="AB1704" i="1" s="1"/>
  <c r="AA2615" i="1"/>
  <c r="AB2615" i="1" s="1"/>
  <c r="AA2077" i="1"/>
  <c r="AB2077" i="1" s="1"/>
  <c r="AA1515" i="1"/>
  <c r="AB1515" i="1" s="1"/>
  <c r="AA1216" i="1"/>
  <c r="AB1216" i="1" s="1"/>
  <c r="AA906" i="1"/>
  <c r="AB906" i="1" s="1"/>
  <c r="AA1383" i="1"/>
  <c r="AB1383" i="1" s="1"/>
  <c r="AA3367" i="1"/>
  <c r="AB3367" i="1" s="1"/>
  <c r="AA545" i="1"/>
  <c r="AB545" i="1" s="1"/>
  <c r="AA3235" i="1"/>
  <c r="AB3235" i="1" s="1"/>
  <c r="AA3336" i="1"/>
  <c r="AB3336" i="1" s="1"/>
  <c r="AA817" i="1"/>
  <c r="AB817" i="1" s="1"/>
  <c r="AA2339" i="1"/>
  <c r="AB2339" i="1" s="1"/>
  <c r="AA2410" i="1"/>
  <c r="AB2410" i="1" s="1"/>
  <c r="AA2294" i="1"/>
  <c r="AB2294" i="1" s="1"/>
  <c r="AA210" i="1"/>
  <c r="AB210" i="1" s="1"/>
  <c r="AA2033" i="1"/>
  <c r="AB2033" i="1" s="1"/>
  <c r="AA1628" i="1"/>
  <c r="AB1628" i="1" s="1"/>
  <c r="AA2786" i="1"/>
  <c r="AB2786" i="1" s="1"/>
  <c r="AA980" i="1"/>
  <c r="AB980" i="1" s="1"/>
  <c r="AA3200" i="1"/>
  <c r="AB3200" i="1" s="1"/>
  <c r="AA3076" i="1"/>
  <c r="AB3076" i="1" s="1"/>
  <c r="AA1591" i="1"/>
  <c r="AB1591" i="1" s="1"/>
  <c r="AA2385" i="1"/>
  <c r="AB2385" i="1" s="1"/>
  <c r="AA394" i="1"/>
  <c r="AB394" i="1" s="1"/>
  <c r="AA692" i="1"/>
  <c r="AB692" i="1" s="1"/>
  <c r="AA3280" i="1"/>
  <c r="AB3280" i="1" s="1"/>
  <c r="AA58" i="1"/>
  <c r="AB58" i="1" s="1"/>
  <c r="AA1293" i="1"/>
  <c r="AB1293" i="1" s="1"/>
  <c r="AA400" i="1"/>
  <c r="AB400" i="1" s="1"/>
  <c r="AA3061" i="1"/>
  <c r="AB3061" i="1" s="1"/>
  <c r="AA3094" i="1"/>
  <c r="AB3094" i="1" s="1"/>
  <c r="AA1852" i="1"/>
  <c r="AB1852" i="1" s="1"/>
  <c r="AA750" i="1"/>
  <c r="AB750" i="1" s="1"/>
  <c r="AA1544" i="1"/>
  <c r="AB1544" i="1" s="1"/>
  <c r="AA1382" i="1"/>
  <c r="AB1382" i="1" s="1"/>
  <c r="AA1032" i="1"/>
  <c r="AB1032" i="1" s="1"/>
  <c r="AA267" i="1"/>
  <c r="AB267" i="1" s="1"/>
  <c r="AA2674" i="1"/>
  <c r="AB2674" i="1" s="1"/>
  <c r="AA1086" i="1"/>
  <c r="AB1086" i="1" s="1"/>
  <c r="AA1818" i="1"/>
  <c r="AB1818" i="1" s="1"/>
  <c r="AA2756" i="1"/>
  <c r="AB2756" i="1" s="1"/>
  <c r="AA671" i="1"/>
  <c r="AB671" i="1" s="1"/>
  <c r="AA891" i="1"/>
  <c r="AB891" i="1" s="1"/>
  <c r="AA2381" i="1"/>
  <c r="AB2381" i="1" s="1"/>
  <c r="AA2258" i="1"/>
  <c r="AB2258" i="1" s="1"/>
  <c r="AA500" i="1"/>
  <c r="AB500" i="1" s="1"/>
  <c r="AA973" i="1"/>
  <c r="AB973" i="1" s="1"/>
  <c r="AA1994" i="1"/>
  <c r="AB1994" i="1" s="1"/>
  <c r="AA854" i="1"/>
  <c r="AB854" i="1" s="1"/>
  <c r="AA298" i="1"/>
  <c r="AB298" i="1" s="1"/>
  <c r="AA77" i="1"/>
  <c r="AB77" i="1" s="1"/>
  <c r="AA253" i="1"/>
  <c r="AB253" i="1" s="1"/>
  <c r="AA3217" i="1"/>
  <c r="AB3217" i="1" s="1"/>
  <c r="AA458" i="1"/>
  <c r="AB458" i="1" s="1"/>
  <c r="AA1776" i="1"/>
  <c r="AB1776" i="1" s="1"/>
  <c r="AA844" i="1"/>
  <c r="AB844" i="1" s="1"/>
  <c r="AA329" i="1"/>
  <c r="AB329" i="1" s="1"/>
  <c r="AA2317" i="1"/>
  <c r="AB2317" i="1" s="1"/>
  <c r="AA570" i="1"/>
  <c r="AB570" i="1" s="1"/>
  <c r="AA142" i="1"/>
  <c r="AB142" i="1" s="1"/>
  <c r="AA269" i="1"/>
  <c r="AB269" i="1" s="1"/>
  <c r="AA334" i="1"/>
  <c r="AB334" i="1" s="1"/>
  <c r="AA1778" i="1"/>
  <c r="AB1778" i="1" s="1"/>
  <c r="AA1365" i="1"/>
  <c r="AB1365" i="1" s="1"/>
  <c r="AA2102" i="1"/>
  <c r="AB2102" i="1" s="1"/>
  <c r="AA2122" i="1"/>
  <c r="AB2122" i="1" s="1"/>
  <c r="AA233" i="1"/>
  <c r="AB233" i="1" s="1"/>
  <c r="AA2017" i="1"/>
  <c r="AB2017" i="1" s="1"/>
  <c r="AA3181" i="1"/>
  <c r="AB3181" i="1" s="1"/>
  <c r="AA2100" i="1"/>
  <c r="AB2100" i="1" s="1"/>
  <c r="AA434" i="1"/>
  <c r="AB434" i="1" s="1"/>
  <c r="AA562" i="1"/>
  <c r="AB562" i="1" s="1"/>
  <c r="AA162" i="1"/>
  <c r="AB162" i="1" s="1"/>
  <c r="AA441" i="1"/>
  <c r="AB441" i="1" s="1"/>
  <c r="AA2440" i="1"/>
  <c r="AB2440" i="1" s="1"/>
  <c r="AA189" i="1"/>
  <c r="AB189" i="1" s="1"/>
  <c r="AA401" i="1"/>
  <c r="AB401" i="1" s="1"/>
  <c r="AA3144" i="1"/>
  <c r="AB3144" i="1" s="1"/>
  <c r="AA2094" i="1"/>
  <c r="AB2094" i="1" s="1"/>
  <c r="AA1131" i="1"/>
  <c r="AB1131" i="1" s="1"/>
  <c r="AA1258" i="1"/>
  <c r="AB1258" i="1" s="1"/>
  <c r="AA3266" i="1"/>
  <c r="AB3266" i="1" s="1"/>
  <c r="AA1371" i="1"/>
  <c r="AB1371" i="1" s="1"/>
  <c r="AA1803" i="1"/>
  <c r="AB1803" i="1" s="1"/>
  <c r="AA243" i="1"/>
  <c r="AB243" i="1" s="1"/>
  <c r="AA900" i="1"/>
  <c r="AB900" i="1" s="1"/>
  <c r="AA2114" i="1"/>
  <c r="AB2114" i="1" s="1"/>
  <c r="AA2088" i="1"/>
  <c r="AB2088" i="1" s="1"/>
  <c r="AA1802" i="1"/>
  <c r="AB1802" i="1" s="1"/>
  <c r="AA223" i="1"/>
  <c r="AB223" i="1" s="1"/>
  <c r="AA560" i="1"/>
  <c r="AB560" i="1" s="1"/>
  <c r="AA2539" i="1"/>
  <c r="AB2539" i="1" s="1"/>
  <c r="AA1786" i="1"/>
  <c r="AB1786" i="1" s="1"/>
  <c r="AA1259" i="1"/>
  <c r="AB1259" i="1" s="1"/>
  <c r="AA3392" i="1"/>
  <c r="AB3392" i="1" s="1"/>
  <c r="AA2970" i="1"/>
  <c r="AB2970" i="1" s="1"/>
  <c r="AA2961" i="1"/>
  <c r="AB2961" i="1" s="1"/>
  <c r="AA2873" i="1"/>
  <c r="AB2873" i="1" s="1"/>
  <c r="AA1049" i="1"/>
  <c r="AB1049" i="1" s="1"/>
  <c r="AA1429" i="1"/>
  <c r="AB1429" i="1" s="1"/>
  <c r="AA894" i="1"/>
  <c r="AB894" i="1" s="1"/>
  <c r="AA459" i="1"/>
  <c r="AB459" i="1" s="1"/>
  <c r="AA489" i="1"/>
  <c r="AB489" i="1" s="1"/>
  <c r="AA1692" i="1"/>
  <c r="AB1692" i="1" s="1"/>
  <c r="AA2511" i="1"/>
  <c r="AB2511" i="1" s="1"/>
  <c r="AA3147" i="1"/>
  <c r="AB3147" i="1" s="1"/>
  <c r="AA924" i="1"/>
  <c r="AB924" i="1" s="1"/>
  <c r="AA3272" i="1"/>
  <c r="AB3272" i="1" s="1"/>
  <c r="AA1367" i="1"/>
  <c r="AB1367" i="1" s="1"/>
  <c r="AA3008" i="1"/>
  <c r="AB3008" i="1" s="1"/>
  <c r="AA186" i="1"/>
  <c r="AB186" i="1" s="1"/>
  <c r="AA1791" i="1"/>
  <c r="AB1791" i="1" s="1"/>
  <c r="AA3406" i="1"/>
  <c r="AB3406" i="1" s="1"/>
  <c r="AA2971" i="1"/>
  <c r="AB2971" i="1" s="1"/>
  <c r="AA3401" i="1"/>
  <c r="AB3401" i="1" s="1"/>
  <c r="AA2565" i="1"/>
  <c r="AB2565" i="1" s="1"/>
  <c r="AA2084" i="1"/>
  <c r="AB2084" i="1" s="1"/>
  <c r="AA1334" i="1"/>
  <c r="AB1334" i="1" s="1"/>
  <c r="AA46" i="1"/>
  <c r="AB46" i="1" s="1"/>
  <c r="AA2991" i="1"/>
  <c r="AB2991" i="1" s="1"/>
  <c r="AA2500" i="1"/>
  <c r="AB2500" i="1" s="1"/>
  <c r="AA3400" i="1"/>
  <c r="AB3400" i="1" s="1"/>
  <c r="AA2057" i="1"/>
  <c r="AB2057" i="1" s="1"/>
  <c r="AA2387" i="1"/>
  <c r="AB2387" i="1" s="1"/>
  <c r="AA2230" i="1"/>
  <c r="AB2230" i="1" s="1"/>
  <c r="AA847" i="1"/>
  <c r="AB847" i="1" s="1"/>
  <c r="AA402" i="1"/>
  <c r="AB402" i="1" s="1"/>
  <c r="AA372" i="1"/>
  <c r="AB372" i="1" s="1"/>
  <c r="AA1691" i="1"/>
  <c r="AB1691" i="1" s="1"/>
  <c r="AA2879" i="1"/>
  <c r="AB2879" i="1" s="1"/>
  <c r="AA2506" i="1"/>
  <c r="AB2506" i="1" s="1"/>
  <c r="AA260" i="1"/>
  <c r="AB260" i="1" s="1"/>
  <c r="AA1191" i="1"/>
  <c r="AB1191" i="1" s="1"/>
  <c r="AA558" i="1"/>
  <c r="AB558" i="1" s="1"/>
  <c r="AA2099" i="1"/>
  <c r="AB2099" i="1" s="1"/>
  <c r="AA446" i="1"/>
  <c r="AB446" i="1" s="1"/>
  <c r="AA2050" i="1"/>
  <c r="AB2050" i="1" s="1"/>
  <c r="AA3012" i="1"/>
  <c r="AB3012" i="1" s="1"/>
  <c r="AA149" i="1"/>
  <c r="AB149" i="1" s="1"/>
  <c r="AA1057" i="1"/>
  <c r="AB1057" i="1" s="1"/>
  <c r="AA3151" i="1"/>
  <c r="AB3151" i="1" s="1"/>
  <c r="AA2059" i="1"/>
  <c r="AB2059" i="1" s="1"/>
  <c r="AA1798" i="1"/>
  <c r="AB1798" i="1" s="1"/>
  <c r="AA437" i="1"/>
  <c r="AB437" i="1" s="1"/>
  <c r="AA151" i="1"/>
  <c r="AB151" i="1" s="1"/>
  <c r="AA156" i="1"/>
  <c r="AB156" i="1" s="1"/>
  <c r="AA2538" i="1"/>
  <c r="AB2538" i="1" s="1"/>
  <c r="AA225" i="1"/>
  <c r="AB225" i="1" s="1"/>
  <c r="AA2734" i="1"/>
  <c r="AB2734" i="1" s="1"/>
  <c r="AA2988" i="1"/>
  <c r="AB2988" i="1" s="1"/>
  <c r="AA1370" i="1"/>
  <c r="AB1370" i="1" s="1"/>
  <c r="AA453" i="1"/>
  <c r="AB453" i="1" s="1"/>
  <c r="AA1084" i="1"/>
  <c r="AB1084" i="1" s="1"/>
  <c r="AA2744" i="1"/>
  <c r="AB2744" i="1" s="1"/>
  <c r="AA1276" i="1"/>
  <c r="AB1276" i="1" s="1"/>
  <c r="AA2892" i="1"/>
  <c r="AB2892" i="1" s="1"/>
  <c r="AA1083" i="1"/>
  <c r="AB1083" i="1" s="1"/>
  <c r="AA3413" i="1"/>
  <c r="AB3413" i="1" s="1"/>
  <c r="AA1695" i="1"/>
  <c r="AB1695" i="1" s="1"/>
  <c r="AA2969" i="1"/>
  <c r="AB2969" i="1" s="1"/>
  <c r="AA2910" i="1"/>
  <c r="AB2910" i="1" s="1"/>
  <c r="AA2578" i="1"/>
  <c r="AB2578" i="1" s="1"/>
  <c r="AA463" i="1"/>
  <c r="AB463" i="1" s="1"/>
  <c r="AA368" i="1"/>
  <c r="AB368" i="1" s="1"/>
  <c r="AA2083" i="1"/>
  <c r="AB2083" i="1" s="1"/>
  <c r="AA160" i="1"/>
  <c r="AB160" i="1" s="1"/>
  <c r="AA1350" i="1"/>
  <c r="AB1350" i="1" s="1"/>
  <c r="AA2886" i="1"/>
  <c r="AB2886" i="1" s="1"/>
  <c r="AA161" i="1"/>
  <c r="AB161" i="1" s="1"/>
  <c r="AA3270" i="1"/>
  <c r="AB3270" i="1" s="1"/>
  <c r="AA237" i="1"/>
  <c r="AB237" i="1" s="1"/>
  <c r="AA872" i="1"/>
  <c r="AB872" i="1" s="1"/>
  <c r="AA3179" i="1"/>
  <c r="AB3179" i="1" s="1"/>
  <c r="AA2882" i="1"/>
  <c r="AB2882" i="1" s="1"/>
  <c r="AA2992" i="1"/>
  <c r="AB2992" i="1" s="1"/>
  <c r="AA3393" i="1"/>
  <c r="AB3393" i="1" s="1"/>
  <c r="AA3398" i="1"/>
  <c r="AB3398" i="1" s="1"/>
  <c r="AA3150" i="1"/>
  <c r="AB3150" i="1" s="1"/>
  <c r="AA457" i="1"/>
  <c r="AB457" i="1" s="1"/>
  <c r="AA455" i="1"/>
  <c r="AB455" i="1" s="1"/>
  <c r="AA188" i="1"/>
  <c r="AB188" i="1" s="1"/>
  <c r="AA2736" i="1"/>
  <c r="AB2736" i="1" s="1"/>
  <c r="AA1797" i="1"/>
  <c r="AB1797" i="1" s="1"/>
  <c r="AA1337" i="1"/>
  <c r="AB1337" i="1" s="1"/>
  <c r="AA1106" i="1"/>
  <c r="AB1106" i="1" s="1"/>
  <c r="AA1132" i="1"/>
  <c r="AB1132" i="1" s="1"/>
  <c r="AA897" i="1"/>
  <c r="AB897" i="1" s="1"/>
  <c r="AA1260" i="1"/>
  <c r="AB1260" i="1" s="1"/>
  <c r="AA224" i="1"/>
  <c r="AB224" i="1" s="1"/>
  <c r="AA443" i="1"/>
  <c r="AB443" i="1" s="1"/>
  <c r="AA2986" i="1"/>
  <c r="AB2986" i="1" s="1"/>
  <c r="AA901" i="1"/>
  <c r="AB901" i="1" s="1"/>
  <c r="AA1354" i="1"/>
  <c r="AB1354" i="1" s="1"/>
  <c r="AA2871" i="1"/>
  <c r="AB2871" i="1" s="1"/>
  <c r="AA146" i="1"/>
  <c r="AB146" i="1" s="1"/>
  <c r="AA2868" i="1"/>
  <c r="AB2868" i="1" s="1"/>
  <c r="AA1709" i="1"/>
  <c r="AB1709" i="1" s="1"/>
  <c r="AA931" i="1"/>
  <c r="AB931" i="1" s="1"/>
  <c r="AA140" i="1"/>
  <c r="AB140" i="1" s="1"/>
  <c r="AA2766" i="1"/>
  <c r="AB2766" i="1" s="1"/>
  <c r="AA2067" i="1"/>
  <c r="AB2067" i="1" s="1"/>
  <c r="AA927" i="1"/>
  <c r="AB927" i="1" s="1"/>
  <c r="AA230" i="1"/>
  <c r="AB230" i="1" s="1"/>
  <c r="AA1909" i="1"/>
  <c r="AB1909" i="1" s="1"/>
  <c r="AA1363" i="1"/>
  <c r="AB1363" i="1" s="1"/>
  <c r="AA3146" i="1"/>
  <c r="AB3146" i="1" s="1"/>
  <c r="AA569" i="1"/>
  <c r="AB569" i="1" s="1"/>
  <c r="AA2560" i="1"/>
  <c r="AB2560" i="1" s="1"/>
  <c r="AA3082" i="1"/>
  <c r="AB3082" i="1" s="1"/>
  <c r="AA2743" i="1"/>
  <c r="AB2743" i="1" s="1"/>
  <c r="AA1351" i="1"/>
  <c r="AB1351" i="1" s="1"/>
</calcChain>
</file>

<file path=xl/sharedStrings.xml><?xml version="1.0" encoding="utf-8"?>
<sst xmlns="http://schemas.openxmlformats.org/spreadsheetml/2006/main" count="11772" uniqueCount="455">
  <si>
    <t>MS_NR</t>
  </si>
  <si>
    <t>DATUM</t>
  </si>
  <si>
    <t>Total Of WERT</t>
  </si>
  <si>
    <t>Abdampfrückstand</t>
  </si>
  <si>
    <t>Abpumpdauer</t>
  </si>
  <si>
    <t>Aluminium</t>
  </si>
  <si>
    <t>Aluminium, filtriert</t>
  </si>
  <si>
    <t>Ammonium</t>
  </si>
  <si>
    <t>Antimon</t>
  </si>
  <si>
    <t>Arsen</t>
  </si>
  <si>
    <t>Barium</t>
  </si>
  <si>
    <t>Basenkapazität bis pH 4,3</t>
  </si>
  <si>
    <t>Basenkapazität bis pH 8,2</t>
  </si>
  <si>
    <t>Blei</t>
  </si>
  <si>
    <t>Bor</t>
  </si>
  <si>
    <t>Bromid</t>
  </si>
  <si>
    <t>Cadmium</t>
  </si>
  <si>
    <t>Calcitlösekapazität, D (mmol/l)</t>
  </si>
  <si>
    <t>Calcium</t>
  </si>
  <si>
    <t>Chlorid</t>
  </si>
  <si>
    <t>Chrom</t>
  </si>
  <si>
    <t>DOC</t>
  </si>
  <si>
    <t>Eisen</t>
  </si>
  <si>
    <t>Eisen (mit partikulärem Anteil)</t>
  </si>
  <si>
    <t>Fluorid</t>
  </si>
  <si>
    <t>Glyphosat</t>
  </si>
  <si>
    <t>Grundwasserspiegel bei Probenahme</t>
  </si>
  <si>
    <t>Grundwasserspiegel in Ruhe</t>
  </si>
  <si>
    <t>Ibuprofen</t>
  </si>
  <si>
    <t>Ionenbilanz</t>
  </si>
  <si>
    <t>Kalium</t>
  </si>
  <si>
    <t>Kobalt</t>
  </si>
  <si>
    <t>Kohlendioxid</t>
  </si>
  <si>
    <t>Kohlenstoff, gesamt</t>
  </si>
  <si>
    <t>Kupfer</t>
  </si>
  <si>
    <t>Leitfähigkeit bei 25°C (bei Probenahme)</t>
  </si>
  <si>
    <t>Leitfähigkeit bei 25°C (ohne weitere Angaben)</t>
  </si>
  <si>
    <t>Lithium</t>
  </si>
  <si>
    <t>Lufttemperatur</t>
  </si>
  <si>
    <t>Magnesium</t>
  </si>
  <si>
    <t>Mangan</t>
  </si>
  <si>
    <t>Messtemperatur zum pH-Wert</t>
  </si>
  <si>
    <t>Messtemperatur zum SAK 436</t>
  </si>
  <si>
    <t>Methan</t>
  </si>
  <si>
    <t>Molybdän</t>
  </si>
  <si>
    <t>Natrium</t>
  </si>
  <si>
    <t>Nickel</t>
  </si>
  <si>
    <t>Nitrat</t>
  </si>
  <si>
    <t>Nitrit</t>
  </si>
  <si>
    <t>o-Phosphat</t>
  </si>
  <si>
    <t>Phosphor, gesamt</t>
  </si>
  <si>
    <t>Phosphor, gesamt, filtriert</t>
  </si>
  <si>
    <t>pH-Wert (bei Probenahme)</t>
  </si>
  <si>
    <t>pH-Wert (bei SAK 436-Messung)</t>
  </si>
  <si>
    <t>Quecksilber</t>
  </si>
  <si>
    <t>Sättigungsindex, SI (pH-pHL)</t>
  </si>
  <si>
    <t>Sauerstoff</t>
  </si>
  <si>
    <t>Sauerstoff (Messung vor Ort)</t>
  </si>
  <si>
    <t>Sauerstoffsättigung</t>
  </si>
  <si>
    <t>Säurekapazität bis pH 4,3</t>
  </si>
  <si>
    <t>Säurekapazität bis pH 8,2</t>
  </si>
  <si>
    <t>Schwefelwasserstoff</t>
  </si>
  <si>
    <t>Selen</t>
  </si>
  <si>
    <t>Silber</t>
  </si>
  <si>
    <t>Silicium</t>
  </si>
  <si>
    <t>Silikat-Si</t>
  </si>
  <si>
    <t>Sulfat</t>
  </si>
  <si>
    <t>Sulfid</t>
  </si>
  <si>
    <t>Summe Anionen (eq)</t>
  </si>
  <si>
    <t>Summe Kationen (eq)</t>
  </si>
  <si>
    <t>Thallium</t>
  </si>
  <si>
    <t>TIC</t>
  </si>
  <si>
    <t>TOC</t>
  </si>
  <si>
    <t>Uran</t>
  </si>
  <si>
    <t>Vanadium</t>
  </si>
  <si>
    <t>Wassertemperatur (bei Probenahme)</t>
  </si>
  <si>
    <t>Zink</t>
  </si>
  <si>
    <t>10L55040008</t>
  </si>
  <si>
    <t>10L59080003</t>
  </si>
  <si>
    <t>10L59085019</t>
  </si>
  <si>
    <t>10L59127003</t>
  </si>
  <si>
    <t>10L56016004</t>
  </si>
  <si>
    <t>10L59024008</t>
  </si>
  <si>
    <t>10L54156002</t>
  </si>
  <si>
    <t>10L58140001</t>
  </si>
  <si>
    <t>10L59077002</t>
  </si>
  <si>
    <t>10L59024011</t>
  </si>
  <si>
    <t>10L03002004</t>
  </si>
  <si>
    <t>10L54165002</t>
  </si>
  <si>
    <t>10L62076008</t>
  </si>
  <si>
    <t>10L62023004</t>
  </si>
  <si>
    <t>10L54141002</t>
  </si>
  <si>
    <t>10L58064003</t>
  </si>
  <si>
    <t>10L03003001</t>
  </si>
  <si>
    <t>10L60004010</t>
  </si>
  <si>
    <t>10L55036001</t>
  </si>
  <si>
    <t>10L61020002</t>
  </si>
  <si>
    <t>10L62082008</t>
  </si>
  <si>
    <t>10L54132010</t>
  </si>
  <si>
    <t>10L53087007</t>
  </si>
  <si>
    <t>10L59092002</t>
  </si>
  <si>
    <t>10L57002002</t>
  </si>
  <si>
    <t>10L58026001</t>
  </si>
  <si>
    <t>10L58094002</t>
  </si>
  <si>
    <t>10L61077003</t>
  </si>
  <si>
    <t>10L62082009</t>
  </si>
  <si>
    <t>10L57046004</t>
  </si>
  <si>
    <t>10L55035010</t>
  </si>
  <si>
    <t>10L51131002</t>
  </si>
  <si>
    <t>10L58167004</t>
  </si>
  <si>
    <t>10L59038001</t>
  </si>
  <si>
    <t>10L55035015</t>
  </si>
  <si>
    <t>10L59038004</t>
  </si>
  <si>
    <t>10L60026001</t>
  </si>
  <si>
    <t>10L56021003</t>
  </si>
  <si>
    <t>10L60068004</t>
  </si>
  <si>
    <t>10L61022005</t>
  </si>
  <si>
    <t>10L53079001</t>
  </si>
  <si>
    <t>10L55001013</t>
  </si>
  <si>
    <t>10L57016007</t>
  </si>
  <si>
    <t>10L51049016</t>
  </si>
  <si>
    <t>10L58106002</t>
  </si>
  <si>
    <t>10L54091003</t>
  </si>
  <si>
    <t>10L58146006</t>
  </si>
  <si>
    <t>10L58102008</t>
  </si>
  <si>
    <t>10L57060001</t>
  </si>
  <si>
    <t>10L51053005</t>
  </si>
  <si>
    <t>10L53087008</t>
  </si>
  <si>
    <t>10L57058003</t>
  </si>
  <si>
    <t>10L61006001</t>
  </si>
  <si>
    <t>10-58121001</t>
  </si>
  <si>
    <t>10L58125002</t>
  </si>
  <si>
    <t>10L58146001</t>
  </si>
  <si>
    <t>10L60068003</t>
  </si>
  <si>
    <t>10L62023003</t>
  </si>
  <si>
    <t>10-60008001</t>
  </si>
  <si>
    <t>10L59087004</t>
  </si>
  <si>
    <t>10L55024002</t>
  </si>
  <si>
    <t>10L55041009</t>
  </si>
  <si>
    <t>10L61042006</t>
  </si>
  <si>
    <t>10L60080005</t>
  </si>
  <si>
    <t>10L59035004</t>
  </si>
  <si>
    <t>10L62048004</t>
  </si>
  <si>
    <t>10L59164001</t>
  </si>
  <si>
    <t>10L60012011</t>
  </si>
  <si>
    <t>10L62036004</t>
  </si>
  <si>
    <t>10L62071004</t>
  </si>
  <si>
    <t>10L57057014</t>
  </si>
  <si>
    <t>10-55043000</t>
  </si>
  <si>
    <t>10L57080002</t>
  </si>
  <si>
    <t>10L57074002</t>
  </si>
  <si>
    <t>10L58064004</t>
  </si>
  <si>
    <t>10L51075005</t>
  </si>
  <si>
    <t>10L59097001</t>
  </si>
  <si>
    <t>10L58064001</t>
  </si>
  <si>
    <t>10L57053001</t>
  </si>
  <si>
    <t>10L54001003</t>
  </si>
  <si>
    <t>10L58165004</t>
  </si>
  <si>
    <t>10-58011001</t>
  </si>
  <si>
    <t>10L55037003</t>
  </si>
  <si>
    <t>10L58123002</t>
  </si>
  <si>
    <t>10L51119004</t>
  </si>
  <si>
    <t>10L62012002</t>
  </si>
  <si>
    <t>10L61047008</t>
  </si>
  <si>
    <t>10L60058001</t>
  </si>
  <si>
    <t>10L58098001</t>
  </si>
  <si>
    <t>10L58101002</t>
  </si>
  <si>
    <t>10L60075011</t>
  </si>
  <si>
    <t>10L61044015</t>
  </si>
  <si>
    <t>10L53014003</t>
  </si>
  <si>
    <t>10L62009014</t>
  </si>
  <si>
    <t>10L58009002</t>
  </si>
  <si>
    <t>10L53014004</t>
  </si>
  <si>
    <t>10L59098005</t>
  </si>
  <si>
    <t>10L58026003</t>
  </si>
  <si>
    <t>10L62019003</t>
  </si>
  <si>
    <t>10L62009015</t>
  </si>
  <si>
    <t>10L53089004</t>
  </si>
  <si>
    <t>10L58100002</t>
  </si>
  <si>
    <t>10L57012002</t>
  </si>
  <si>
    <t>10L59087005</t>
  </si>
  <si>
    <t>10L53105020</t>
  </si>
  <si>
    <t>10L53126002</t>
  </si>
  <si>
    <t>10L60014029</t>
  </si>
  <si>
    <t>10L62005002</t>
  </si>
  <si>
    <t>10L60054014</t>
  </si>
  <si>
    <t>10L53104003</t>
  </si>
  <si>
    <t>10L54109003</t>
  </si>
  <si>
    <t>10L51082026</t>
  </si>
  <si>
    <t>10L53104004</t>
  </si>
  <si>
    <t>10L55001012</t>
  </si>
  <si>
    <t>10-55014000</t>
  </si>
  <si>
    <t>10L58100003</t>
  </si>
  <si>
    <t>10L58127011</t>
  </si>
  <si>
    <t>10L56039004</t>
  </si>
  <si>
    <t>10L62060004</t>
  </si>
  <si>
    <t>10L53007001</t>
  </si>
  <si>
    <t>10L60086013</t>
  </si>
  <si>
    <t>10L60054015</t>
  </si>
  <si>
    <t>10L61116001</t>
  </si>
  <si>
    <t>10L51062002</t>
  </si>
  <si>
    <t>10L54009002</t>
  </si>
  <si>
    <t>10L60047006</t>
  </si>
  <si>
    <t>10L55001020</t>
  </si>
  <si>
    <t>10L59137001</t>
  </si>
  <si>
    <t>10L62048005</t>
  </si>
  <si>
    <t>10L60054013</t>
  </si>
  <si>
    <t>10L60039031</t>
  </si>
  <si>
    <t>10L58010001</t>
  </si>
  <si>
    <t>10L62046005</t>
  </si>
  <si>
    <t>10L56003003</t>
  </si>
  <si>
    <t>10L56021004</t>
  </si>
  <si>
    <t>10L53057001</t>
  </si>
  <si>
    <t>10-53090000</t>
  </si>
  <si>
    <t>10L54119003</t>
  </si>
  <si>
    <t>10L55028032</t>
  </si>
  <si>
    <t>10L51016008</t>
  </si>
  <si>
    <t>10L01013001</t>
  </si>
  <si>
    <t>10L62012001</t>
  </si>
  <si>
    <t>10L58155001</t>
  </si>
  <si>
    <t>10L61082004</t>
  </si>
  <si>
    <t>10-59045113</t>
  </si>
  <si>
    <t>10-58099002</t>
  </si>
  <si>
    <t>10L60075005</t>
  </si>
  <si>
    <t>10L61011002</t>
  </si>
  <si>
    <t>10L53118003</t>
  </si>
  <si>
    <t>10L62021002</t>
  </si>
  <si>
    <t>10L59053002</t>
  </si>
  <si>
    <t>10L57063013</t>
  </si>
  <si>
    <t>10L53136008</t>
  </si>
  <si>
    <t>10L59016001</t>
  </si>
  <si>
    <t>10L58050001</t>
  </si>
  <si>
    <t>10L57068002</t>
  </si>
  <si>
    <t>10L53126001</t>
  </si>
  <si>
    <t>10L62001002</t>
  </si>
  <si>
    <t>10L55005005</t>
  </si>
  <si>
    <t>10L57021006</t>
  </si>
  <si>
    <t>10L57033001</t>
  </si>
  <si>
    <t>10-57039000</t>
  </si>
  <si>
    <t>10L62015004</t>
  </si>
  <si>
    <t>10L62046004</t>
  </si>
  <si>
    <t>10L60045001</t>
  </si>
  <si>
    <t>10L62021001</t>
  </si>
  <si>
    <t>10L53105018</t>
  </si>
  <si>
    <t>10L59035005</t>
  </si>
  <si>
    <t>10L53087005</t>
  </si>
  <si>
    <t>10L59095002</t>
  </si>
  <si>
    <t>10L53089001</t>
  </si>
  <si>
    <t>10L56021001</t>
  </si>
  <si>
    <t>10L54118007</t>
  </si>
  <si>
    <t>10L59174007</t>
  </si>
  <si>
    <t>10L59171003</t>
  </si>
  <si>
    <t>10L62019002</t>
  </si>
  <si>
    <t>10L51100015</t>
  </si>
  <si>
    <t>10L62088003</t>
  </si>
  <si>
    <t>10L53032010</t>
  </si>
  <si>
    <t>10L62088004</t>
  </si>
  <si>
    <t>10L56050015</t>
  </si>
  <si>
    <t>10L58153001</t>
  </si>
  <si>
    <t>10L59092003</t>
  </si>
  <si>
    <t>10L60014023</t>
  </si>
  <si>
    <t>10L61081004</t>
  </si>
  <si>
    <t>10L53111005</t>
  </si>
  <si>
    <t>10L53104002</t>
  </si>
  <si>
    <t>10L51114005</t>
  </si>
  <si>
    <t>10L51078001</t>
  </si>
  <si>
    <t>10L53080001</t>
  </si>
  <si>
    <t>10L59119002</t>
  </si>
  <si>
    <t>10L56028009</t>
  </si>
  <si>
    <t>10L53046005</t>
  </si>
  <si>
    <t>10L53001003</t>
  </si>
  <si>
    <t>10L60069001</t>
  </si>
  <si>
    <t>10L62014010</t>
  </si>
  <si>
    <t>10L58030001</t>
  </si>
  <si>
    <t>10L59032001</t>
  </si>
  <si>
    <t>10L60058004</t>
  </si>
  <si>
    <t>10L51138019</t>
  </si>
  <si>
    <t>10L60010014</t>
  </si>
  <si>
    <t>10L54042002</t>
  </si>
  <si>
    <t>10L59085020</t>
  </si>
  <si>
    <t>10L62053003</t>
  </si>
  <si>
    <t>10L53085001</t>
  </si>
  <si>
    <t>10L51001026</t>
  </si>
  <si>
    <t>10L02011001</t>
  </si>
  <si>
    <t>10L59132002</t>
  </si>
  <si>
    <t>10L60031007</t>
  </si>
  <si>
    <t>10L60064025</t>
  </si>
  <si>
    <t>10L53062002</t>
  </si>
  <si>
    <t>10L59119007</t>
  </si>
  <si>
    <t>10-60030001</t>
  </si>
  <si>
    <t>10L54014005</t>
  </si>
  <si>
    <t>10L61003004</t>
  </si>
  <si>
    <t>10L56003005</t>
  </si>
  <si>
    <t>10L54005004</t>
  </si>
  <si>
    <t>10L59144002</t>
  </si>
  <si>
    <t>10L58090001</t>
  </si>
  <si>
    <t>10L53029005</t>
  </si>
  <si>
    <t>10L51097021</t>
  </si>
  <si>
    <t>10L62006028</t>
  </si>
  <si>
    <t>10L54154002</t>
  </si>
  <si>
    <t>10L61044020</t>
  </si>
  <si>
    <t>10L56036002</t>
  </si>
  <si>
    <t>10L62081007</t>
  </si>
  <si>
    <t>10L58059003</t>
  </si>
  <si>
    <t>10L59119003</t>
  </si>
  <si>
    <t>10L51083024</t>
  </si>
  <si>
    <t>10-04012001</t>
  </si>
  <si>
    <t>10L51010001</t>
  </si>
  <si>
    <t>10L51093001</t>
  </si>
  <si>
    <t>10L53043001</t>
  </si>
  <si>
    <t>10L61036002</t>
  </si>
  <si>
    <t>10L58135016</t>
  </si>
  <si>
    <t>10L61103002</t>
  </si>
  <si>
    <t>10L60092002</t>
  </si>
  <si>
    <t>10L54062009</t>
  </si>
  <si>
    <t>10L58122006</t>
  </si>
  <si>
    <t>10L54037001</t>
  </si>
  <si>
    <t>10L54106009</t>
  </si>
  <si>
    <t>10L61049014</t>
  </si>
  <si>
    <t>10L61118001</t>
  </si>
  <si>
    <t>10L61116003</t>
  </si>
  <si>
    <t>10L60002002</t>
  </si>
  <si>
    <t>10L60076003</t>
  </si>
  <si>
    <t>10L60009003</t>
  </si>
  <si>
    <t>10L61046004</t>
  </si>
  <si>
    <t>10L54131001</t>
  </si>
  <si>
    <t>10L58054017</t>
  </si>
  <si>
    <t>10L61108002</t>
  </si>
  <si>
    <t>10L54012001</t>
  </si>
  <si>
    <t>10L53047012</t>
  </si>
  <si>
    <t>10L54158003</t>
  </si>
  <si>
    <t>10L62015001</t>
  </si>
  <si>
    <t>10L53107001</t>
  </si>
  <si>
    <t>10L61117001</t>
  </si>
  <si>
    <t>10L54125002</t>
  </si>
  <si>
    <t>10L59174004</t>
  </si>
  <si>
    <t>10L54017002</t>
  </si>
  <si>
    <t>10L59177001</t>
  </si>
  <si>
    <t>10L51080002</t>
  </si>
  <si>
    <t>10L59158002</t>
  </si>
  <si>
    <t>10L62020008</t>
  </si>
  <si>
    <t>10L60007003</t>
  </si>
  <si>
    <t>10L54085021</t>
  </si>
  <si>
    <t>10L59035002</t>
  </si>
  <si>
    <t>10L54018003</t>
  </si>
  <si>
    <t>10L56048009</t>
  </si>
  <si>
    <t>10-58077000</t>
  </si>
  <si>
    <t>10L51126002</t>
  </si>
  <si>
    <t>10L54151015</t>
  </si>
  <si>
    <t>10L58118003</t>
  </si>
  <si>
    <t>10L58091002</t>
  </si>
  <si>
    <t>10L54017001</t>
  </si>
  <si>
    <t>10L04011002</t>
  </si>
  <si>
    <t>10L62061003</t>
  </si>
  <si>
    <t>10L60052001</t>
  </si>
  <si>
    <t>10L51087004</t>
  </si>
  <si>
    <t>10L58156001</t>
  </si>
  <si>
    <t>10L54045001</t>
  </si>
  <si>
    <t>10L54144004</t>
  </si>
  <si>
    <t>10L62086003</t>
  </si>
  <si>
    <t>10L56051001</t>
  </si>
  <si>
    <t>10L58086003</t>
  </si>
  <si>
    <t>10L61043001</t>
  </si>
  <si>
    <t>10L59044002</t>
  </si>
  <si>
    <t>10L61112006</t>
  </si>
  <si>
    <t>10L56023008</t>
  </si>
  <si>
    <t>10L61076003</t>
  </si>
  <si>
    <t>10L58065002</t>
  </si>
  <si>
    <t>10L59023003</t>
  </si>
  <si>
    <t>10L51087005</t>
  </si>
  <si>
    <t>10L59001002</t>
  </si>
  <si>
    <t>10L61042008</t>
  </si>
  <si>
    <t>10L51032003</t>
  </si>
  <si>
    <t>10L59138002</t>
  </si>
  <si>
    <t>10L54013004</t>
  </si>
  <si>
    <t>10L61081007</t>
  </si>
  <si>
    <t>10L53115012</t>
  </si>
  <si>
    <t>10L54001006</t>
  </si>
  <si>
    <t>10L54097001</t>
  </si>
  <si>
    <t>10L54165003</t>
  </si>
  <si>
    <t>10L56001017</t>
  </si>
  <si>
    <t>10L54086004</t>
  </si>
  <si>
    <t>10L54085027</t>
  </si>
  <si>
    <t>10L54144005</t>
  </si>
  <si>
    <t>10L54151020</t>
  </si>
  <si>
    <t>10L61066007</t>
  </si>
  <si>
    <t>10L62076011</t>
  </si>
  <si>
    <t>10L01006001</t>
  </si>
  <si>
    <t>10L51027003</t>
  </si>
  <si>
    <t>10L51061003</t>
  </si>
  <si>
    <t>10L51001042</t>
  </si>
  <si>
    <t>10L56016006</t>
  </si>
  <si>
    <t>10L53029006</t>
  </si>
  <si>
    <t>10L53001005</t>
  </si>
  <si>
    <t>10L51138021</t>
  </si>
  <si>
    <t>10L53043004</t>
  </si>
  <si>
    <t>10L53054001</t>
  </si>
  <si>
    <t>10L59044003</t>
  </si>
  <si>
    <t>10L58143001</t>
  </si>
  <si>
    <t>10L60068008</t>
  </si>
  <si>
    <t>10L59182003</t>
  </si>
  <si>
    <t>10L59177002</t>
  </si>
  <si>
    <t>10L60028002</t>
  </si>
  <si>
    <t>10L60030001</t>
  </si>
  <si>
    <t>10L60012016</t>
  </si>
  <si>
    <t>10L59143002</t>
  </si>
  <si>
    <t>10L59138006</t>
  </si>
  <si>
    <t>10L59138005</t>
  </si>
  <si>
    <t>10L57045008</t>
  </si>
  <si>
    <t>10L57045007</t>
  </si>
  <si>
    <t>10L57045006</t>
  </si>
  <si>
    <t>10L57044005</t>
  </si>
  <si>
    <t>10L57044004</t>
  </si>
  <si>
    <t>10L61040006</t>
  </si>
  <si>
    <t>10L56028008</t>
  </si>
  <si>
    <t>10L56016005</t>
  </si>
  <si>
    <t>10L60076004</t>
  </si>
  <si>
    <t>10L58122010</t>
  </si>
  <si>
    <t>10L58011003</t>
  </si>
  <si>
    <t>10L58025001</t>
  </si>
  <si>
    <t>10L58047003</t>
  </si>
  <si>
    <t>10L58045004</t>
  </si>
  <si>
    <t>10L58059004</t>
  </si>
  <si>
    <t>10L58054029</t>
  </si>
  <si>
    <t>PARAMETER</t>
  </si>
  <si>
    <t>VORZ</t>
  </si>
  <si>
    <t>EINHEIT</t>
  </si>
  <si>
    <t>Field1</t>
  </si>
  <si>
    <t/>
  </si>
  <si>
    <t>µg/l</t>
  </si>
  <si>
    <t>x</t>
  </si>
  <si>
    <t>min</t>
  </si>
  <si>
    <t>mg/l</t>
  </si>
  <si>
    <t>&lt;</t>
  </si>
  <si>
    <t>n.n.</t>
  </si>
  <si>
    <t>mmol/l</t>
  </si>
  <si>
    <t>n&lt;</t>
  </si>
  <si>
    <t>ng/l</t>
  </si>
  <si>
    <t>m u. MP</t>
  </si>
  <si>
    <t>%</t>
  </si>
  <si>
    <t>mS/m</t>
  </si>
  <si>
    <t>°C</t>
  </si>
  <si>
    <t>&gt;</t>
  </si>
  <si>
    <t>pH</t>
  </si>
  <si>
    <t>GW</t>
  </si>
  <si>
    <t>SK (&gt; pH 4,3)</t>
  </si>
  <si>
    <t>CO2</t>
  </si>
  <si>
    <t>∑ Kationen</t>
  </si>
  <si>
    <t>∑ Anionen</t>
  </si>
  <si>
    <t>IB</t>
  </si>
  <si>
    <t>c(eq) mmol/l</t>
  </si>
  <si>
    <t>H+</t>
  </si>
  <si>
    <t>% IB</t>
  </si>
  <si>
    <t>Mittelere Abweichung der Ionenbilanz: 1,05%</t>
  </si>
  <si>
    <t>also mehr Kationen als Anionen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</si>
</sst>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0.000"/>
    <numFmt numFmtId="166" formatCode="0E+00"/>
  </numFmts>
  <fonts count="1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0" tint="-0.499984740745262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5" tint="0.79998168889431442"/>
        <bgColor rgb="FFC0C0C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6" tint="0.79998168889431442"/>
        <bgColor rgb="FFC0C0C0"/>
      </patternFill>
    </fill>
    <fill>
      <patternFill patternType="solid">
        <fgColor theme="6" tint="0.79998168889431442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rgb="FFC0C0C0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8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D0D7E5"/>
      </left>
      <right/>
      <top style="thin">
        <color rgb="FFD0D7E5"/>
      </top>
      <bottom style="thin">
        <color rgb="FFD0D7E5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 style="thin">
        <color rgb="FFD0D7E5"/>
      </left>
      <right/>
      <top/>
      <bottom style="thin">
        <color rgb="FFD0D7E5"/>
      </bottom>
      <diagonal/>
    </border>
    <border>
      <left style="thin">
        <color indexed="64"/>
      </left>
      <right style="thin">
        <color rgb="FFD0D7E5"/>
      </right>
      <top/>
      <bottom style="thin">
        <color rgb="FFD0D7E5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D0D7E5"/>
      </left>
      <right style="thin">
        <color indexed="64"/>
      </right>
      <top style="thin">
        <color rgb="FFD0D7E5"/>
      </top>
      <bottom style="thin">
        <color rgb="FFD0D7E5"/>
      </bottom>
      <diagonal/>
    </border>
  </borders>
  <cellStyleXfs count="3">
    <xf numFmtId="0" fontId="0" fillId="0" borderId="0"/>
    <xf numFmtId="0" fontId="7" fillId="6" borderId="0"/>
    <xf numFmtId="9" fontId="7" fillId="0" borderId="0" applyFont="0" applyFill="0" applyBorder="0" applyAlignment="0" applyProtection="0"/>
  </cellStyleXfs>
  <cellXfs count="102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 wrapText="1"/>
    </xf>
    <xf numFmtId="164" fontId="4" fillId="4" borderId="3" xfId="0" applyNumberFormat="1" applyFont="1" applyFill="1" applyBorder="1" applyAlignment="1" applyProtection="1">
      <alignment horizontal="right" vertical="center" wrapText="1"/>
    </xf>
    <xf numFmtId="0" fontId="5" fillId="5" borderId="4" xfId="0" applyFont="1" applyFill="1" applyBorder="1" applyAlignment="1" applyProtection="1">
      <alignment horizontal="right" vertical="center" wrapText="1"/>
    </xf>
    <xf numFmtId="0" fontId="6" fillId="6" borderId="5" xfId="0" applyFont="1" applyFill="1" applyBorder="1" applyAlignment="1" applyProtection="1">
      <alignment horizontal="right" vertical="center" wrapText="1"/>
    </xf>
    <xf numFmtId="0" fontId="1" fillId="2" borderId="1" xfId="1" applyFont="1" applyFill="1" applyBorder="1" applyAlignment="1" applyProtection="1">
      <alignment horizontal="center" vertical="center"/>
    </xf>
    <xf numFmtId="0" fontId="7" fillId="6" borderId="0" xfId="1"/>
    <xf numFmtId="0" fontId="2" fillId="6" borderId="5" xfId="1" applyFont="1" applyFill="1" applyBorder="1" applyAlignment="1" applyProtection="1">
      <alignment vertical="center" wrapText="1"/>
    </xf>
    <xf numFmtId="164" fontId="4" fillId="4" borderId="7" xfId="0" applyNumberFormat="1" applyFont="1" applyFill="1" applyBorder="1" applyAlignment="1" applyProtection="1">
      <alignment horizontal="right" vertical="center" wrapText="1"/>
    </xf>
    <xf numFmtId="0" fontId="1" fillId="2" borderId="11" xfId="0" applyFont="1" applyFill="1" applyBorder="1" applyAlignment="1" applyProtection="1">
      <alignment horizontal="center" vertical="center"/>
    </xf>
    <xf numFmtId="2" fontId="8" fillId="2" borderId="6" xfId="0" applyNumberFormat="1" applyFont="1" applyFill="1" applyBorder="1" applyAlignment="1" applyProtection="1">
      <alignment horizontal="center" vertical="center"/>
    </xf>
    <xf numFmtId="2" fontId="9" fillId="6" borderId="5" xfId="0" applyNumberFormat="1" applyFont="1" applyFill="1" applyBorder="1" applyAlignment="1" applyProtection="1">
      <alignment horizontal="right" vertical="center" wrapText="1"/>
    </xf>
    <xf numFmtId="2" fontId="9" fillId="6" borderId="0" xfId="0" applyNumberFormat="1" applyFont="1" applyFill="1" applyBorder="1" applyAlignment="1" applyProtection="1">
      <alignment horizontal="right" vertical="center" wrapText="1"/>
    </xf>
    <xf numFmtId="2" fontId="10" fillId="0" borderId="0" xfId="0" applyNumberFormat="1" applyFont="1"/>
    <xf numFmtId="2" fontId="10" fillId="0" borderId="5" xfId="0" applyNumberFormat="1" applyFont="1" applyBorder="1"/>
    <xf numFmtId="2" fontId="10" fillId="0" borderId="0" xfId="0" applyNumberFormat="1" applyFont="1" applyBorder="1"/>
    <xf numFmtId="2" fontId="10" fillId="0" borderId="7" xfId="0" applyNumberFormat="1" applyFont="1" applyBorder="1"/>
    <xf numFmtId="2" fontId="9" fillId="6" borderId="9" xfId="0" applyNumberFormat="1" applyFont="1" applyFill="1" applyBorder="1" applyAlignment="1" applyProtection="1">
      <alignment horizontal="right" vertical="center" wrapText="1"/>
    </xf>
    <xf numFmtId="2" fontId="9" fillId="6" borderId="8" xfId="0" applyNumberFormat="1" applyFont="1" applyFill="1" applyBorder="1" applyAlignment="1" applyProtection="1">
      <alignment horizontal="right" vertical="center" wrapText="1"/>
    </xf>
    <xf numFmtId="2" fontId="10" fillId="0" borderId="9" xfId="0" applyNumberFormat="1" applyFont="1" applyBorder="1"/>
    <xf numFmtId="2" fontId="10" fillId="0" borderId="8" xfId="0" applyNumberFormat="1" applyFont="1" applyBorder="1"/>
    <xf numFmtId="0" fontId="0" fillId="0" borderId="13" xfId="0" applyBorder="1"/>
    <xf numFmtId="166" fontId="12" fillId="8" borderId="8" xfId="0" applyNumberFormat="1" applyFont="1" applyFill="1" applyBorder="1"/>
    <xf numFmtId="165" fontId="6" fillId="9" borderId="0" xfId="0" applyNumberFormat="1" applyFont="1" applyFill="1" applyBorder="1" applyAlignment="1" applyProtection="1">
      <alignment horizontal="right" vertical="center" wrapText="1"/>
    </xf>
    <xf numFmtId="2" fontId="6" fillId="9" borderId="5" xfId="0" applyNumberFormat="1" applyFont="1" applyFill="1" applyBorder="1" applyAlignment="1" applyProtection="1">
      <alignment horizontal="right" vertical="center" wrapText="1"/>
    </xf>
    <xf numFmtId="2" fontId="10" fillId="8" borderId="0" xfId="0" applyNumberFormat="1" applyFont="1" applyFill="1"/>
    <xf numFmtId="2" fontId="6" fillId="9" borderId="0" xfId="0" applyNumberFormat="1" applyFont="1" applyFill="1" applyBorder="1" applyAlignment="1" applyProtection="1">
      <alignment horizontal="right" vertical="center" wrapText="1"/>
    </xf>
    <xf numFmtId="165" fontId="0" fillId="8" borderId="5" xfId="0" applyNumberFormat="1" applyFill="1" applyBorder="1"/>
    <xf numFmtId="2" fontId="9" fillId="9" borderId="0" xfId="0" applyNumberFormat="1" applyFont="1" applyFill="1" applyBorder="1" applyAlignment="1" applyProtection="1">
      <alignment horizontal="right" vertical="center" wrapText="1"/>
    </xf>
    <xf numFmtId="2" fontId="9" fillId="9" borderId="5" xfId="0" applyNumberFormat="1" applyFont="1" applyFill="1" applyBorder="1" applyAlignment="1" applyProtection="1">
      <alignment horizontal="right" vertical="center" wrapText="1"/>
    </xf>
    <xf numFmtId="2" fontId="9" fillId="9" borderId="7" xfId="0" applyNumberFormat="1" applyFont="1" applyFill="1" applyBorder="1" applyAlignment="1" applyProtection="1">
      <alignment horizontal="right" vertical="center" wrapText="1"/>
    </xf>
    <xf numFmtId="165" fontId="6" fillId="9" borderId="5" xfId="0" applyNumberFormat="1" applyFont="1" applyFill="1" applyBorder="1" applyAlignment="1" applyProtection="1">
      <alignment horizontal="right" vertical="center" wrapText="1"/>
    </xf>
    <xf numFmtId="2" fontId="10" fillId="8" borderId="5" xfId="0" applyNumberFormat="1" applyFont="1" applyFill="1" applyBorder="1"/>
    <xf numFmtId="2" fontId="10" fillId="8" borderId="7" xfId="0" applyNumberFormat="1" applyFont="1" applyFill="1" applyBorder="1"/>
    <xf numFmtId="2" fontId="0" fillId="8" borderId="5" xfId="0" applyNumberFormat="1" applyFill="1" applyBorder="1"/>
    <xf numFmtId="2" fontId="10" fillId="8" borderId="0" xfId="0" applyNumberFormat="1" applyFont="1" applyFill="1" applyBorder="1"/>
    <xf numFmtId="165" fontId="0" fillId="8" borderId="0" xfId="0" applyNumberFormat="1" applyFill="1" applyBorder="1"/>
    <xf numFmtId="165" fontId="0" fillId="8" borderId="0" xfId="0" applyNumberFormat="1" applyFill="1"/>
    <xf numFmtId="2" fontId="0" fillId="8" borderId="0" xfId="0" applyNumberFormat="1" applyFill="1" applyBorder="1"/>
    <xf numFmtId="2" fontId="0" fillId="8" borderId="0" xfId="0" applyNumberFormat="1" applyFill="1"/>
    <xf numFmtId="2" fontId="6" fillId="11" borderId="0" xfId="0" applyNumberFormat="1" applyFont="1" applyFill="1" applyBorder="1" applyAlignment="1" applyProtection="1">
      <alignment horizontal="right" vertical="center" wrapText="1"/>
    </xf>
    <xf numFmtId="2" fontId="6" fillId="11" borderId="5" xfId="0" applyNumberFormat="1" applyFont="1" applyFill="1" applyBorder="1" applyAlignment="1" applyProtection="1">
      <alignment horizontal="right" vertical="center" wrapText="1"/>
    </xf>
    <xf numFmtId="2" fontId="14" fillId="11" borderId="0" xfId="0" applyNumberFormat="1" applyFont="1" applyFill="1" applyBorder="1" applyAlignment="1" applyProtection="1">
      <alignment horizontal="right" vertical="center" wrapText="1"/>
    </xf>
    <xf numFmtId="2" fontId="14" fillId="11" borderId="5" xfId="0" applyNumberFormat="1" applyFont="1" applyFill="1" applyBorder="1" applyAlignment="1" applyProtection="1">
      <alignment horizontal="right" vertical="center" wrapText="1"/>
    </xf>
    <xf numFmtId="2" fontId="0" fillId="12" borderId="5" xfId="0" applyNumberFormat="1" applyFill="1" applyBorder="1"/>
    <xf numFmtId="2" fontId="0" fillId="12" borderId="5" xfId="0" applyNumberFormat="1" applyFont="1" applyFill="1" applyBorder="1"/>
    <xf numFmtId="2" fontId="0" fillId="12" borderId="0" xfId="0" applyNumberFormat="1" applyFill="1" applyBorder="1"/>
    <xf numFmtId="2" fontId="0" fillId="12" borderId="0" xfId="0" applyNumberFormat="1" applyFill="1"/>
    <xf numFmtId="2" fontId="0" fillId="12" borderId="0" xfId="0" applyNumberFormat="1" applyFont="1" applyFill="1"/>
    <xf numFmtId="2" fontId="6" fillId="11" borderId="8" xfId="0" applyNumberFormat="1" applyFont="1" applyFill="1" applyBorder="1" applyAlignment="1" applyProtection="1">
      <alignment horizontal="right" vertical="center" wrapText="1"/>
    </xf>
    <xf numFmtId="2" fontId="6" fillId="11" borderId="9" xfId="0" applyNumberFormat="1" applyFont="1" applyFill="1" applyBorder="1" applyAlignment="1" applyProtection="1">
      <alignment horizontal="right" vertical="center" wrapText="1"/>
    </xf>
    <xf numFmtId="2" fontId="0" fillId="12" borderId="9" xfId="0" applyNumberFormat="1" applyFill="1" applyBorder="1"/>
    <xf numFmtId="2" fontId="0" fillId="12" borderId="8" xfId="0" applyNumberFormat="1" applyFill="1" applyBorder="1"/>
    <xf numFmtId="0" fontId="3" fillId="3" borderId="14" xfId="0" applyFont="1" applyFill="1" applyBorder="1" applyAlignment="1" applyProtection="1">
      <alignment vertical="center" wrapText="1"/>
    </xf>
    <xf numFmtId="164" fontId="4" fillId="4" borderId="15" xfId="0" applyNumberFormat="1" applyFont="1" applyFill="1" applyBorder="1" applyAlignment="1" applyProtection="1">
      <alignment horizontal="right" vertical="center" wrapText="1"/>
    </xf>
    <xf numFmtId="2" fontId="9" fillId="6" borderId="16" xfId="0" applyNumberFormat="1" applyFont="1" applyFill="1" applyBorder="1" applyAlignment="1" applyProtection="1">
      <alignment horizontal="right" vertical="center" wrapText="1"/>
    </xf>
    <xf numFmtId="2" fontId="9" fillId="6" borderId="14" xfId="0" applyNumberFormat="1" applyFont="1" applyFill="1" applyBorder="1" applyAlignment="1" applyProtection="1">
      <alignment horizontal="right" vertical="center" wrapText="1"/>
    </xf>
    <xf numFmtId="2" fontId="6" fillId="9" borderId="14" xfId="0" applyNumberFormat="1" applyFont="1" applyFill="1" applyBorder="1" applyAlignment="1" applyProtection="1">
      <alignment horizontal="right" vertical="center" wrapText="1"/>
    </xf>
    <xf numFmtId="2" fontId="6" fillId="11" borderId="14" xfId="0" applyNumberFormat="1" applyFont="1" applyFill="1" applyBorder="1" applyAlignment="1" applyProtection="1">
      <alignment horizontal="right" vertical="center" wrapText="1"/>
    </xf>
    <xf numFmtId="0" fontId="1" fillId="2" borderId="13" xfId="0" applyFont="1" applyFill="1" applyBorder="1" applyAlignment="1" applyProtection="1">
      <alignment horizontal="center" vertical="center"/>
    </xf>
    <xf numFmtId="2" fontId="8" fillId="2" borderId="12" xfId="0" applyNumberFormat="1" applyFont="1" applyFill="1" applyBorder="1" applyAlignment="1" applyProtection="1">
      <alignment horizontal="center" vertical="center"/>
    </xf>
    <xf numFmtId="2" fontId="8" fillId="2" borderId="13" xfId="0" applyNumberFormat="1" applyFont="1" applyFill="1" applyBorder="1" applyAlignment="1" applyProtection="1">
      <alignment horizontal="center" vertical="center"/>
    </xf>
    <xf numFmtId="165" fontId="1" fillId="7" borderId="13" xfId="0" applyNumberFormat="1" applyFont="1" applyFill="1" applyBorder="1" applyAlignment="1" applyProtection="1">
      <alignment horizontal="center" vertical="center"/>
    </xf>
    <xf numFmtId="2" fontId="1" fillId="7" borderId="13" xfId="0" applyNumberFormat="1" applyFont="1" applyFill="1" applyBorder="1" applyAlignment="1" applyProtection="1">
      <alignment horizontal="center" vertical="center"/>
    </xf>
    <xf numFmtId="2" fontId="8" fillId="7" borderId="13" xfId="0" applyNumberFormat="1" applyFont="1" applyFill="1" applyBorder="1" applyAlignment="1" applyProtection="1">
      <alignment horizontal="center" vertical="center"/>
    </xf>
    <xf numFmtId="2" fontId="1" fillId="10" borderId="13" xfId="0" applyNumberFormat="1" applyFont="1" applyFill="1" applyBorder="1" applyAlignment="1" applyProtection="1">
      <alignment horizontal="center" vertical="center"/>
    </xf>
    <xf numFmtId="166" fontId="11" fillId="7" borderId="13" xfId="0" applyNumberFormat="1" applyFont="1" applyFill="1" applyBorder="1" applyAlignment="1" applyProtection="1">
      <alignment horizontal="center" vertical="center"/>
    </xf>
    <xf numFmtId="2" fontId="8" fillId="7" borderId="17" xfId="0" applyNumberFormat="1" applyFont="1" applyFill="1" applyBorder="1" applyAlignment="1" applyProtection="1">
      <alignment horizontal="center" vertical="center"/>
    </xf>
    <xf numFmtId="2" fontId="13" fillId="10" borderId="17" xfId="0" applyNumberFormat="1" applyFont="1" applyFill="1" applyBorder="1" applyAlignment="1" applyProtection="1">
      <alignment horizontal="center" vertical="center"/>
    </xf>
    <xf numFmtId="0" fontId="8" fillId="2" borderId="17" xfId="0" applyFont="1" applyFill="1" applyBorder="1" applyAlignment="1" applyProtection="1">
      <alignment horizontal="center" vertical="center"/>
    </xf>
    <xf numFmtId="0" fontId="1" fillId="2" borderId="17" xfId="0" applyFont="1" applyFill="1" applyBorder="1" applyAlignment="1" applyProtection="1">
      <alignment horizontal="center" vertical="center"/>
    </xf>
    <xf numFmtId="2" fontId="8" fillId="2" borderId="17" xfId="0" applyNumberFormat="1" applyFont="1" applyFill="1" applyBorder="1" applyAlignment="1" applyProtection="1">
      <alignment horizontal="center" vertical="center"/>
    </xf>
    <xf numFmtId="0" fontId="1" fillId="2" borderId="19" xfId="0" applyFont="1" applyFill="1" applyBorder="1" applyAlignment="1" applyProtection="1">
      <alignment horizontal="center" vertical="center"/>
    </xf>
    <xf numFmtId="2" fontId="8" fillId="2" borderId="19" xfId="0" applyNumberFormat="1" applyFont="1" applyFill="1" applyBorder="1" applyAlignment="1" applyProtection="1">
      <alignment horizontal="center" vertical="center"/>
    </xf>
    <xf numFmtId="2" fontId="8" fillId="2" borderId="11" xfId="0" applyNumberFormat="1" applyFont="1" applyFill="1" applyBorder="1" applyAlignment="1" applyProtection="1">
      <alignment horizontal="center" vertical="center"/>
    </xf>
    <xf numFmtId="166" fontId="11" fillId="7" borderId="19" xfId="0" applyNumberFormat="1" applyFont="1" applyFill="1" applyBorder="1" applyAlignment="1" applyProtection="1">
      <alignment horizontal="center" vertical="center"/>
    </xf>
    <xf numFmtId="165" fontId="1" fillId="7" borderId="19" xfId="0" applyNumberFormat="1" applyFont="1" applyFill="1" applyBorder="1" applyAlignment="1" applyProtection="1">
      <alignment horizontal="center" vertical="center"/>
    </xf>
    <xf numFmtId="2" fontId="1" fillId="7" borderId="19" xfId="0" applyNumberFormat="1" applyFont="1" applyFill="1" applyBorder="1" applyAlignment="1" applyProtection="1">
      <alignment horizontal="center" vertical="center"/>
    </xf>
    <xf numFmtId="2" fontId="8" fillId="7" borderId="19" xfId="0" applyNumberFormat="1" applyFont="1" applyFill="1" applyBorder="1" applyAlignment="1" applyProtection="1">
      <alignment horizontal="center" vertical="center"/>
    </xf>
    <xf numFmtId="2" fontId="8" fillId="7" borderId="11" xfId="0" applyNumberFormat="1" applyFont="1" applyFill="1" applyBorder="1" applyAlignment="1" applyProtection="1">
      <alignment horizontal="center" vertical="center"/>
    </xf>
    <xf numFmtId="2" fontId="1" fillId="10" borderId="19" xfId="0" applyNumberFormat="1" applyFont="1" applyFill="1" applyBorder="1" applyAlignment="1" applyProtection="1">
      <alignment horizontal="center" vertical="center"/>
    </xf>
    <xf numFmtId="2" fontId="13" fillId="10" borderId="11" xfId="0" applyNumberFormat="1" applyFont="1" applyFill="1" applyBorder="1" applyAlignment="1" applyProtection="1">
      <alignment horizontal="center" vertical="center"/>
    </xf>
    <xf numFmtId="0" fontId="8" fillId="2" borderId="11" xfId="0" applyFont="1" applyFill="1" applyBorder="1" applyAlignment="1" applyProtection="1">
      <alignment horizontal="center" vertical="center"/>
    </xf>
    <xf numFmtId="0" fontId="0" fillId="0" borderId="19" xfId="0" applyBorder="1"/>
    <xf numFmtId="2" fontId="13" fillId="13" borderId="13" xfId="0" applyNumberFormat="1" applyFont="1" applyFill="1" applyBorder="1" applyAlignment="1" applyProtection="1">
      <alignment horizontal="center" vertical="center"/>
    </xf>
    <xf numFmtId="2" fontId="13" fillId="13" borderId="19" xfId="0" applyNumberFormat="1" applyFont="1" applyFill="1" applyBorder="1" applyAlignment="1" applyProtection="1">
      <alignment horizontal="center" vertical="center"/>
    </xf>
    <xf numFmtId="2" fontId="14" fillId="14" borderId="8" xfId="0" applyNumberFormat="1" applyFont="1" applyFill="1" applyBorder="1" applyAlignment="1" applyProtection="1">
      <alignment horizontal="right" vertical="center" wrapText="1"/>
    </xf>
    <xf numFmtId="2" fontId="14" fillId="14" borderId="0" xfId="0" applyNumberFormat="1" applyFont="1" applyFill="1" applyBorder="1" applyAlignment="1" applyProtection="1">
      <alignment horizontal="right" vertical="center" wrapText="1"/>
    </xf>
    <xf numFmtId="2" fontId="0" fillId="15" borderId="0" xfId="0" applyNumberFormat="1" applyFont="1" applyFill="1"/>
    <xf numFmtId="10" fontId="14" fillId="14" borderId="0" xfId="2" applyNumberFormat="1" applyFont="1" applyFill="1" applyBorder="1" applyAlignment="1" applyProtection="1">
      <alignment horizontal="right" vertical="center" wrapText="1"/>
    </xf>
    <xf numFmtId="0" fontId="0" fillId="15" borderId="0" xfId="0" applyFont="1" applyFill="1"/>
    <xf numFmtId="2" fontId="0" fillId="15" borderId="8" xfId="0" applyNumberFormat="1" applyFont="1" applyFill="1" applyBorder="1"/>
    <xf numFmtId="0" fontId="10" fillId="0" borderId="18" xfId="0" applyFont="1" applyBorder="1"/>
    <xf numFmtId="0" fontId="9" fillId="6" borderId="18" xfId="0" applyFont="1" applyFill="1" applyBorder="1" applyAlignment="1" applyProtection="1">
      <alignment horizontal="right" vertical="center" wrapText="1"/>
    </xf>
    <xf numFmtId="0" fontId="9" fillId="6" borderId="20" xfId="0" applyFont="1" applyFill="1" applyBorder="1" applyAlignment="1" applyProtection="1">
      <alignment horizontal="right" vertical="center" wrapText="1"/>
    </xf>
    <xf numFmtId="0" fontId="10" fillId="0" borderId="20" xfId="0" applyFont="1" applyBorder="1"/>
    <xf numFmtId="0" fontId="13" fillId="13" borderId="13" xfId="0" applyFont="1" applyFill="1" applyBorder="1" applyAlignment="1" applyProtection="1">
      <alignment horizontal="center" vertical="center"/>
    </xf>
    <xf numFmtId="0" fontId="13" fillId="13" borderId="19" xfId="0" applyFont="1" applyFill="1" applyBorder="1" applyAlignment="1" applyProtection="1">
      <alignment horizontal="center" vertical="center"/>
    </xf>
    <xf numFmtId="2" fontId="9" fillId="6" borderId="10" xfId="0" applyNumberFormat="1" applyFont="1" applyFill="1" applyBorder="1" applyAlignment="1" applyProtection="1">
      <alignment horizontal="right" vertical="center" wrapText="1"/>
    </xf>
    <xf numFmtId="2" fontId="10" fillId="0" borderId="10" xfId="0" applyNumberFormat="1" applyFont="1" applyBorder="1"/>
    <xf numFmtId="10" fontId="13" fillId="13" borderId="13" xfId="0" applyNumberFormat="1" applyFont="1" applyFill="1" applyBorder="1" applyAlignment="1" applyProtection="1">
      <alignment horizontal="center" vertical="center"/>
    </xf>
  </cellXfs>
  <cellStyles count="3">
    <cellStyle name="Prozent" xfId="2" builtinId="5"/>
    <cellStyle name="Standard" xfId="0" builtinId="0"/>
    <cellStyle name="Standard 2" xfId="1" xr:uid="{3156E555-65CC-4992-AAFA-287960C2601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'CROSS-Tab'!$AB$1</c:f>
              <c:strCache>
                <c:ptCount val="1"/>
                <c:pt idx="0">
                  <c:v>% IB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'CROSS-Tab'!$AB$2:$AB$3421</c:f>
              <c:numCache>
                <c:formatCode>0.00%</c:formatCode>
                <c:ptCount val="3420"/>
                <c:pt idx="2">
                  <c:v>5.2835790622736446E-3</c:v>
                </c:pt>
                <c:pt idx="3">
                  <c:v>2.0108700846046784E-3</c:v>
                </c:pt>
                <c:pt idx="4">
                  <c:v>6.5487719953682619E-3</c:v>
                </c:pt>
                <c:pt idx="5">
                  <c:v>7.7081666826355685E-3</c:v>
                </c:pt>
                <c:pt idx="6">
                  <c:v>1.6652293879835658E-2</c:v>
                </c:pt>
                <c:pt idx="7">
                  <c:v>2.5882514068301339E-2</c:v>
                </c:pt>
                <c:pt idx="8">
                  <c:v>-2.5417152982715002E-2</c:v>
                </c:pt>
                <c:pt idx="9">
                  <c:v>1.8283206764609292E-2</c:v>
                </c:pt>
                <c:pt idx="10">
                  <c:v>2.7537704654130659E-2</c:v>
                </c:pt>
                <c:pt idx="11">
                  <c:v>-5.0348070523403114E-3</c:v>
                </c:pt>
                <c:pt idx="12">
                  <c:v>8.0176164196468329E-3</c:v>
                </c:pt>
                <c:pt idx="13">
                  <c:v>3.1230559772401981E-2</c:v>
                </c:pt>
                <c:pt idx="14">
                  <c:v>-1.375206806093152E-3</c:v>
                </c:pt>
                <c:pt idx="15">
                  <c:v>-7.9639039162675059E-3</c:v>
                </c:pt>
                <c:pt idx="16">
                  <c:v>1.9955456416305778E-2</c:v>
                </c:pt>
                <c:pt idx="17">
                  <c:v>7.0434769829240953E-3</c:v>
                </c:pt>
                <c:pt idx="18">
                  <c:v>3.5536067338274684E-2</c:v>
                </c:pt>
                <c:pt idx="19">
                  <c:v>2.3031111104263829E-3</c:v>
                </c:pt>
                <c:pt idx="20">
                  <c:v>1.1831606040508732E-2</c:v>
                </c:pt>
                <c:pt idx="21">
                  <c:v>1.464742701283268E-2</c:v>
                </c:pt>
                <c:pt idx="22">
                  <c:v>2.4572266041897505E-2</c:v>
                </c:pt>
                <c:pt idx="23">
                  <c:v>2.647993311347736E-2</c:v>
                </c:pt>
                <c:pt idx="24">
                  <c:v>7.6872711727250399E-3</c:v>
                </c:pt>
                <c:pt idx="25">
                  <c:v>-1.7906453871063394E-2</c:v>
                </c:pt>
                <c:pt idx="26">
                  <c:v>2.2671433065867812E-2</c:v>
                </c:pt>
                <c:pt idx="27">
                  <c:v>8.7353012126274478E-3</c:v>
                </c:pt>
                <c:pt idx="28">
                  <c:v>1.1193705069735299E-2</c:v>
                </c:pt>
                <c:pt idx="29">
                  <c:v>7.8475345396591418E-3</c:v>
                </c:pt>
                <c:pt idx="30">
                  <c:v>-2.3454503981262753E-2</c:v>
                </c:pt>
                <c:pt idx="31">
                  <c:v>1.1547449319683585E-2</c:v>
                </c:pt>
                <c:pt idx="32">
                  <c:v>2.665829944422507E-3</c:v>
                </c:pt>
                <c:pt idx="33">
                  <c:v>-3.7980599111304561E-3</c:v>
                </c:pt>
                <c:pt idx="34">
                  <c:v>8.3642049895938288E-3</c:v>
                </c:pt>
                <c:pt idx="35">
                  <c:v>-5.1444521121692694E-3</c:v>
                </c:pt>
                <c:pt idx="36">
                  <c:v>-1.8357697112193028E-2</c:v>
                </c:pt>
                <c:pt idx="37">
                  <c:v>2.5941406920878908E-2</c:v>
                </c:pt>
                <c:pt idx="38">
                  <c:v>1.4518459034496443E-2</c:v>
                </c:pt>
                <c:pt idx="39">
                  <c:v>3.7555520568872715E-3</c:v>
                </c:pt>
                <c:pt idx="40">
                  <c:v>-3.7357098554266978E-2</c:v>
                </c:pt>
                <c:pt idx="41">
                  <c:v>4.5963209536512353E-2</c:v>
                </c:pt>
                <c:pt idx="42">
                  <c:v>9.5876678070222991E-3</c:v>
                </c:pt>
                <c:pt idx="43">
                  <c:v>2.2734688531290938E-2</c:v>
                </c:pt>
                <c:pt idx="44">
                  <c:v>-1.5069487739520993E-2</c:v>
                </c:pt>
                <c:pt idx="45">
                  <c:v>-2.2462977248710856E-2</c:v>
                </c:pt>
                <c:pt idx="46">
                  <c:v>-1.2993611564261324E-2</c:v>
                </c:pt>
                <c:pt idx="47">
                  <c:v>1.4452397879054724E-2</c:v>
                </c:pt>
                <c:pt idx="48">
                  <c:v>6.3241008752512725E-3</c:v>
                </c:pt>
                <c:pt idx="49">
                  <c:v>-2.3719674905026435E-2</c:v>
                </c:pt>
                <c:pt idx="50">
                  <c:v>1.2383888047492469E-2</c:v>
                </c:pt>
                <c:pt idx="51">
                  <c:v>-1.1449534548282204E-3</c:v>
                </c:pt>
                <c:pt idx="52">
                  <c:v>5.9079024221793484E-3</c:v>
                </c:pt>
                <c:pt idx="53">
                  <c:v>3.4278119827632424E-2</c:v>
                </c:pt>
                <c:pt idx="54">
                  <c:v>-2.508590669294538E-2</c:v>
                </c:pt>
                <c:pt idx="55">
                  <c:v>-8.0324709136757127E-5</c:v>
                </c:pt>
                <c:pt idx="56">
                  <c:v>-2.0972482323404151E-2</c:v>
                </c:pt>
                <c:pt idx="57">
                  <c:v>-1.4401563442671763E-2</c:v>
                </c:pt>
                <c:pt idx="58">
                  <c:v>-8.3395324133972003E-3</c:v>
                </c:pt>
                <c:pt idx="59">
                  <c:v>-6.6162773350847881E-4</c:v>
                </c:pt>
                <c:pt idx="60">
                  <c:v>4.998277362245087E-3</c:v>
                </c:pt>
                <c:pt idx="61">
                  <c:v>7.0297726966396428E-3</c:v>
                </c:pt>
                <c:pt idx="62">
                  <c:v>1.1128450651740516E-2</c:v>
                </c:pt>
                <c:pt idx="63">
                  <c:v>1.1276154580988027E-2</c:v>
                </c:pt>
                <c:pt idx="64">
                  <c:v>1.7600442317527078E-2</c:v>
                </c:pt>
                <c:pt idx="65">
                  <c:v>4.5808939669098658E-2</c:v>
                </c:pt>
                <c:pt idx="66">
                  <c:v>7.8060106308306711E-3</c:v>
                </c:pt>
                <c:pt idx="67">
                  <c:v>7.0827269732651958E-4</c:v>
                </c:pt>
                <c:pt idx="68">
                  <c:v>-2.2590774933262649E-2</c:v>
                </c:pt>
                <c:pt idx="69">
                  <c:v>5.0337656424919138E-3</c:v>
                </c:pt>
                <c:pt idx="70">
                  <c:v>-1.0946882358400785E-3</c:v>
                </c:pt>
                <c:pt idx="71">
                  <c:v>-3.8685584085005531E-3</c:v>
                </c:pt>
                <c:pt idx="72">
                  <c:v>2.8582713337613985E-2</c:v>
                </c:pt>
                <c:pt idx="73">
                  <c:v>-2.579062588100816E-2</c:v>
                </c:pt>
                <c:pt idx="74">
                  <c:v>1.536768456334563E-2</c:v>
                </c:pt>
                <c:pt idx="75">
                  <c:v>1.1588483402409318E-2</c:v>
                </c:pt>
                <c:pt idx="76">
                  <c:v>-1.3608551069347642E-2</c:v>
                </c:pt>
                <c:pt idx="77">
                  <c:v>-3.5016923600504008E-3</c:v>
                </c:pt>
                <c:pt idx="78">
                  <c:v>4.9850973037923064E-3</c:v>
                </c:pt>
                <c:pt idx="79">
                  <c:v>7.529237149090825E-3</c:v>
                </c:pt>
                <c:pt idx="80">
                  <c:v>1.1099549773486293E-2</c:v>
                </c:pt>
                <c:pt idx="81">
                  <c:v>2.2471209869763229E-2</c:v>
                </c:pt>
                <c:pt idx="82">
                  <c:v>-4.1414324725752329E-3</c:v>
                </c:pt>
                <c:pt idx="83">
                  <c:v>-1.0482249532568278E-2</c:v>
                </c:pt>
                <c:pt idx="84">
                  <c:v>-1.0893583389572296E-2</c:v>
                </c:pt>
                <c:pt idx="85">
                  <c:v>3.3335483580629842E-2</c:v>
                </c:pt>
                <c:pt idx="86">
                  <c:v>3.6599585273439032E-2</c:v>
                </c:pt>
                <c:pt idx="87">
                  <c:v>3.3008902798376777E-3</c:v>
                </c:pt>
                <c:pt idx="88">
                  <c:v>-2.9037848869685437E-3</c:v>
                </c:pt>
                <c:pt idx="89">
                  <c:v>-2.2266473569360835E-2</c:v>
                </c:pt>
                <c:pt idx="90">
                  <c:v>2.6291823279349102E-2</c:v>
                </c:pt>
                <c:pt idx="91">
                  <c:v>-6.2141166292913348E-3</c:v>
                </c:pt>
                <c:pt idx="92">
                  <c:v>5.580120589807832E-3</c:v>
                </c:pt>
                <c:pt idx="93">
                  <c:v>-2.0436776528072364E-2</c:v>
                </c:pt>
                <c:pt idx="94">
                  <c:v>2.1986032070080253E-2</c:v>
                </c:pt>
                <c:pt idx="95">
                  <c:v>-1.32486791569273E-2</c:v>
                </c:pt>
                <c:pt idx="96">
                  <c:v>6.0378023128070989E-3</c:v>
                </c:pt>
                <c:pt idx="97">
                  <c:v>-5.3348936012838875E-3</c:v>
                </c:pt>
                <c:pt idx="98">
                  <c:v>-2.6872906078655834E-2</c:v>
                </c:pt>
                <c:pt idx="99">
                  <c:v>1.6195437690091553E-2</c:v>
                </c:pt>
                <c:pt idx="100">
                  <c:v>4.1925656312999514E-2</c:v>
                </c:pt>
                <c:pt idx="101">
                  <c:v>6.6955150238345177E-3</c:v>
                </c:pt>
                <c:pt idx="102">
                  <c:v>3.0217034407868392E-2</c:v>
                </c:pt>
                <c:pt idx="103">
                  <c:v>-8.5296014409336797E-3</c:v>
                </c:pt>
                <c:pt idx="104">
                  <c:v>-5.7479938155896573E-3</c:v>
                </c:pt>
                <c:pt idx="105">
                  <c:v>-8.6818735316713837E-3</c:v>
                </c:pt>
                <c:pt idx="106">
                  <c:v>-2.3486664565145819E-3</c:v>
                </c:pt>
                <c:pt idx="107">
                  <c:v>-3.1146793134218715E-2</c:v>
                </c:pt>
                <c:pt idx="108">
                  <c:v>3.473636603516142E-2</c:v>
                </c:pt>
                <c:pt idx="109">
                  <c:v>-2.6977566217217874E-2</c:v>
                </c:pt>
                <c:pt idx="110">
                  <c:v>-4.061398275720716E-4</c:v>
                </c:pt>
                <c:pt idx="111">
                  <c:v>9.2324163506697175E-3</c:v>
                </c:pt>
                <c:pt idx="112">
                  <c:v>-1.8145651631574361E-2</c:v>
                </c:pt>
                <c:pt idx="113">
                  <c:v>-1.8789839335637208E-2</c:v>
                </c:pt>
                <c:pt idx="114">
                  <c:v>-6.3181018996004094E-3</c:v>
                </c:pt>
                <c:pt idx="115">
                  <c:v>5.2808189258910466E-3</c:v>
                </c:pt>
                <c:pt idx="116">
                  <c:v>2.2084606128582537E-2</c:v>
                </c:pt>
                <c:pt idx="117">
                  <c:v>7.736413075746882E-3</c:v>
                </c:pt>
                <c:pt idx="118">
                  <c:v>2.1604462201992186E-3</c:v>
                </c:pt>
                <c:pt idx="119">
                  <c:v>3.1284317558325243E-3</c:v>
                </c:pt>
                <c:pt idx="120">
                  <c:v>-3.005842838167632E-3</c:v>
                </c:pt>
                <c:pt idx="121">
                  <c:v>1.0018092558463837E-2</c:v>
                </c:pt>
                <c:pt idx="122">
                  <c:v>3.6230120413797584E-2</c:v>
                </c:pt>
                <c:pt idx="123">
                  <c:v>3.626287776350102E-3</c:v>
                </c:pt>
                <c:pt idx="124">
                  <c:v>3.6738601543722542E-2</c:v>
                </c:pt>
                <c:pt idx="125">
                  <c:v>2.0235190338649612E-2</c:v>
                </c:pt>
                <c:pt idx="126">
                  <c:v>2.4465163459281934E-2</c:v>
                </c:pt>
                <c:pt idx="127">
                  <c:v>1.5797909990503109E-2</c:v>
                </c:pt>
                <c:pt idx="128">
                  <c:v>3.6150919859516913E-2</c:v>
                </c:pt>
                <c:pt idx="129">
                  <c:v>1.5816524905564996E-2</c:v>
                </c:pt>
                <c:pt idx="130">
                  <c:v>1.0668250476207036E-2</c:v>
                </c:pt>
                <c:pt idx="131">
                  <c:v>1.2960159446283065E-2</c:v>
                </c:pt>
                <c:pt idx="132">
                  <c:v>1.6669718798336775E-2</c:v>
                </c:pt>
                <c:pt idx="133">
                  <c:v>-2.2346701170977922E-3</c:v>
                </c:pt>
                <c:pt idx="134">
                  <c:v>7.5361140590439182E-3</c:v>
                </c:pt>
                <c:pt idx="135">
                  <c:v>3.0053779723258661E-2</c:v>
                </c:pt>
                <c:pt idx="136">
                  <c:v>2.1247139844436827E-5</c:v>
                </c:pt>
                <c:pt idx="137">
                  <c:v>8.4064492478426386E-3</c:v>
                </c:pt>
                <c:pt idx="138">
                  <c:v>5.2532980745939872E-3</c:v>
                </c:pt>
                <c:pt idx="139">
                  <c:v>3.7315490226708763E-2</c:v>
                </c:pt>
                <c:pt idx="140">
                  <c:v>-3.4288876759219842E-4</c:v>
                </c:pt>
                <c:pt idx="141">
                  <c:v>-1.120953615143281E-2</c:v>
                </c:pt>
                <c:pt idx="142">
                  <c:v>4.4017732791855014E-3</c:v>
                </c:pt>
                <c:pt idx="143">
                  <c:v>1.0470662252423686E-2</c:v>
                </c:pt>
                <c:pt idx="144">
                  <c:v>1.287102908993799E-2</c:v>
                </c:pt>
                <c:pt idx="145">
                  <c:v>-6.3121619140718297E-3</c:v>
                </c:pt>
                <c:pt idx="146">
                  <c:v>-3.8394040303597957E-3</c:v>
                </c:pt>
                <c:pt idx="147">
                  <c:v>-2.1236197883633709E-3</c:v>
                </c:pt>
                <c:pt idx="148">
                  <c:v>1.5345432061159327E-2</c:v>
                </c:pt>
                <c:pt idx="149">
                  <c:v>-1.5024140145575198E-2</c:v>
                </c:pt>
                <c:pt idx="150">
                  <c:v>3.5913524885393599E-3</c:v>
                </c:pt>
                <c:pt idx="151">
                  <c:v>-1.5632808513304914E-2</c:v>
                </c:pt>
                <c:pt idx="152">
                  <c:v>1.044282335583074E-2</c:v>
                </c:pt>
                <c:pt idx="153">
                  <c:v>-8.930384537920933E-3</c:v>
                </c:pt>
                <c:pt idx="154">
                  <c:v>3.3075301101647319E-3</c:v>
                </c:pt>
                <c:pt idx="155">
                  <c:v>-2.4390379447950705E-2</c:v>
                </c:pt>
                <c:pt idx="156">
                  <c:v>-2.4768913199859563E-2</c:v>
                </c:pt>
                <c:pt idx="157">
                  <c:v>-3.4187627199364456E-3</c:v>
                </c:pt>
                <c:pt idx="158">
                  <c:v>5.1252591177596502E-3</c:v>
                </c:pt>
                <c:pt idx="159">
                  <c:v>8.1603524662720792E-3</c:v>
                </c:pt>
                <c:pt idx="160">
                  <c:v>2.2845876216028009E-2</c:v>
                </c:pt>
                <c:pt idx="161">
                  <c:v>2.2887031066745687E-2</c:v>
                </c:pt>
                <c:pt idx="162">
                  <c:v>1.199122500057573E-3</c:v>
                </c:pt>
                <c:pt idx="163">
                  <c:v>-1.473140144810854E-2</c:v>
                </c:pt>
                <c:pt idx="164">
                  <c:v>-4.0027046685114712E-3</c:v>
                </c:pt>
                <c:pt idx="165">
                  <c:v>1.7287891513368615E-2</c:v>
                </c:pt>
                <c:pt idx="166">
                  <c:v>1.6313967949279747E-2</c:v>
                </c:pt>
                <c:pt idx="167">
                  <c:v>-9.5030667980305027E-4</c:v>
                </c:pt>
                <c:pt idx="168">
                  <c:v>1.7320192581137435E-2</c:v>
                </c:pt>
                <c:pt idx="169">
                  <c:v>-1.6875669477200313E-2</c:v>
                </c:pt>
                <c:pt idx="170">
                  <c:v>-7.5791919327768539E-3</c:v>
                </c:pt>
                <c:pt idx="171">
                  <c:v>-3.2176270230430487E-2</c:v>
                </c:pt>
                <c:pt idx="172">
                  <c:v>-4.6887256318390988E-3</c:v>
                </c:pt>
                <c:pt idx="173">
                  <c:v>4.7796263267002341E-3</c:v>
                </c:pt>
                <c:pt idx="174">
                  <c:v>1.743070782617091E-2</c:v>
                </c:pt>
                <c:pt idx="175">
                  <c:v>2.144181738069547E-2</c:v>
                </c:pt>
                <c:pt idx="176">
                  <c:v>3.4550434956159837E-4</c:v>
                </c:pt>
                <c:pt idx="177">
                  <c:v>-1.2636314285010128E-2</c:v>
                </c:pt>
                <c:pt idx="178">
                  <c:v>6.5428340271659756E-4</c:v>
                </c:pt>
                <c:pt idx="179">
                  <c:v>-1.8038861635404134E-3</c:v>
                </c:pt>
                <c:pt idx="180">
                  <c:v>-5.8168288627092326E-3</c:v>
                </c:pt>
                <c:pt idx="181">
                  <c:v>5.4197597812231579E-3</c:v>
                </c:pt>
                <c:pt idx="182">
                  <c:v>-3.0206208750874351E-2</c:v>
                </c:pt>
                <c:pt idx="183">
                  <c:v>2.7606822430979214E-2</c:v>
                </c:pt>
                <c:pt idx="184">
                  <c:v>-4.5869669020354116E-2</c:v>
                </c:pt>
                <c:pt idx="185">
                  <c:v>3.2457027933123265E-3</c:v>
                </c:pt>
                <c:pt idx="186">
                  <c:v>-1.6189477539132701E-2</c:v>
                </c:pt>
                <c:pt idx="187">
                  <c:v>1.0772413151415628E-2</c:v>
                </c:pt>
                <c:pt idx="188">
                  <c:v>1.1922312617304981E-2</c:v>
                </c:pt>
                <c:pt idx="189">
                  <c:v>6.5340901901267453E-3</c:v>
                </c:pt>
                <c:pt idx="190">
                  <c:v>-4.6834338981642909E-2</c:v>
                </c:pt>
                <c:pt idx="191">
                  <c:v>1.135695219626512E-3</c:v>
                </c:pt>
                <c:pt idx="192">
                  <c:v>2.4240281043355044E-2</c:v>
                </c:pt>
                <c:pt idx="193">
                  <c:v>-5.9046267602240413E-3</c:v>
                </c:pt>
                <c:pt idx="194">
                  <c:v>-7.8502490307483033E-3</c:v>
                </c:pt>
                <c:pt idx="195">
                  <c:v>2.448042337115524E-2</c:v>
                </c:pt>
                <c:pt idx="196">
                  <c:v>-1.8461084706115811E-2</c:v>
                </c:pt>
                <c:pt idx="197">
                  <c:v>-3.4283346159331755E-2</c:v>
                </c:pt>
                <c:pt idx="198">
                  <c:v>-1.2414688771710444E-2</c:v>
                </c:pt>
                <c:pt idx="199">
                  <c:v>-1.2340977034681286E-3</c:v>
                </c:pt>
                <c:pt idx="200">
                  <c:v>2.0127128187304971E-2</c:v>
                </c:pt>
                <c:pt idx="201">
                  <c:v>2.0173044589642908E-3</c:v>
                </c:pt>
                <c:pt idx="202">
                  <c:v>3.6071329183421597E-2</c:v>
                </c:pt>
                <c:pt idx="203">
                  <c:v>1.2847346888280686E-2</c:v>
                </c:pt>
                <c:pt idx="204">
                  <c:v>1.3875837746138783E-2</c:v>
                </c:pt>
                <c:pt idx="205">
                  <c:v>2.4241604211250226E-2</c:v>
                </c:pt>
                <c:pt idx="206">
                  <c:v>-2.4091495361010626E-3</c:v>
                </c:pt>
                <c:pt idx="207">
                  <c:v>3.3018270752564883E-3</c:v>
                </c:pt>
                <c:pt idx="208">
                  <c:v>-1.5642976219575472E-2</c:v>
                </c:pt>
                <c:pt idx="209">
                  <c:v>-8.1257373805069082E-3</c:v>
                </c:pt>
                <c:pt idx="210">
                  <c:v>-1.3275221301681973E-2</c:v>
                </c:pt>
                <c:pt idx="211">
                  <c:v>-1.8256329461136457E-2</c:v>
                </c:pt>
                <c:pt idx="212">
                  <c:v>1.8694020973042535E-3</c:v>
                </c:pt>
                <c:pt idx="213">
                  <c:v>-7.1254683713886978E-3</c:v>
                </c:pt>
                <c:pt idx="214">
                  <c:v>4.108812320839054E-3</c:v>
                </c:pt>
                <c:pt idx="215">
                  <c:v>4.7898966916280428E-2</c:v>
                </c:pt>
                <c:pt idx="216">
                  <c:v>-1.1496344607235592E-2</c:v>
                </c:pt>
                <c:pt idx="217">
                  <c:v>-4.7667016363435989E-2</c:v>
                </c:pt>
                <c:pt idx="218">
                  <c:v>-6.3955608000103572E-3</c:v>
                </c:pt>
                <c:pt idx="219">
                  <c:v>9.8522305295948506E-3</c:v>
                </c:pt>
                <c:pt idx="220">
                  <c:v>-2.4871283817326457E-4</c:v>
                </c:pt>
                <c:pt idx="221">
                  <c:v>-1.7522424548356428E-2</c:v>
                </c:pt>
                <c:pt idx="222">
                  <c:v>7.8539886444475935E-3</c:v>
                </c:pt>
                <c:pt idx="223">
                  <c:v>1.2523281076636679E-2</c:v>
                </c:pt>
                <c:pt idx="224">
                  <c:v>1.6879905049936746E-2</c:v>
                </c:pt>
                <c:pt idx="225">
                  <c:v>-1.4498015333638261E-2</c:v>
                </c:pt>
                <c:pt idx="226">
                  <c:v>-3.9480439892546793E-2</c:v>
                </c:pt>
                <c:pt idx="227">
                  <c:v>-2.9511681460154131E-2</c:v>
                </c:pt>
                <c:pt idx="228">
                  <c:v>-2.8818792794263692E-2</c:v>
                </c:pt>
                <c:pt idx="229">
                  <c:v>-2.6740952854594272E-2</c:v>
                </c:pt>
                <c:pt idx="230">
                  <c:v>-1.7961687984157253E-2</c:v>
                </c:pt>
                <c:pt idx="231">
                  <c:v>-1.7040684914533356E-2</c:v>
                </c:pt>
                <c:pt idx="232">
                  <c:v>-1.6474454277222727E-2</c:v>
                </c:pt>
                <c:pt idx="233">
                  <c:v>-1.509287010642219E-2</c:v>
                </c:pt>
                <c:pt idx="234">
                  <c:v>-5.5092550572254182E-3</c:v>
                </c:pt>
                <c:pt idx="235">
                  <c:v>-5.3122671606976209E-3</c:v>
                </c:pt>
                <c:pt idx="236">
                  <c:v>2.4226071062057276E-3</c:v>
                </c:pt>
                <c:pt idx="237">
                  <c:v>2.6068084206779091E-3</c:v>
                </c:pt>
                <c:pt idx="238">
                  <c:v>5.3825366948322528E-3</c:v>
                </c:pt>
                <c:pt idx="239">
                  <c:v>6.2409202717503519E-3</c:v>
                </c:pt>
                <c:pt idx="240">
                  <c:v>6.5425567417612043E-3</c:v>
                </c:pt>
                <c:pt idx="241">
                  <c:v>7.8776872871366369E-3</c:v>
                </c:pt>
                <c:pt idx="242">
                  <c:v>1.2291456725224328E-2</c:v>
                </c:pt>
                <c:pt idx="243">
                  <c:v>1.6169208837469532E-2</c:v>
                </c:pt>
                <c:pt idx="244">
                  <c:v>1.6476346085412905E-2</c:v>
                </c:pt>
                <c:pt idx="245">
                  <c:v>3.6094748949854739E-2</c:v>
                </c:pt>
                <c:pt idx="246">
                  <c:v>4.6338998309898925E-2</c:v>
                </c:pt>
                <c:pt idx="247">
                  <c:v>-2.9401789177934848E-3</c:v>
                </c:pt>
                <c:pt idx="248">
                  <c:v>1.5610776495947052E-2</c:v>
                </c:pt>
                <c:pt idx="249">
                  <c:v>1.8057074828987607E-2</c:v>
                </c:pt>
                <c:pt idx="250">
                  <c:v>4.1250056418694607E-2</c:v>
                </c:pt>
                <c:pt idx="251">
                  <c:v>-6.1180310522408066E-3</c:v>
                </c:pt>
                <c:pt idx="252">
                  <c:v>-1.7811169823286194E-2</c:v>
                </c:pt>
                <c:pt idx="253">
                  <c:v>-4.7006140181164592E-2</c:v>
                </c:pt>
                <c:pt idx="254">
                  <c:v>-3.9937309700092447E-2</c:v>
                </c:pt>
                <c:pt idx="255">
                  <c:v>-3.5823830850343005E-2</c:v>
                </c:pt>
                <c:pt idx="256">
                  <c:v>-3.0721139751178496E-2</c:v>
                </c:pt>
                <c:pt idx="257">
                  <c:v>-2.7575632970464555E-2</c:v>
                </c:pt>
                <c:pt idx="258">
                  <c:v>-2.4424231032419974E-2</c:v>
                </c:pt>
                <c:pt idx="259">
                  <c:v>-2.1190265025228489E-2</c:v>
                </c:pt>
                <c:pt idx="260">
                  <c:v>-1.6021100531392659E-2</c:v>
                </c:pt>
                <c:pt idx="261">
                  <c:v>-1.252022645041166E-2</c:v>
                </c:pt>
                <c:pt idx="262">
                  <c:v>-8.3424796683361033E-3</c:v>
                </c:pt>
                <c:pt idx="263">
                  <c:v>-5.1347988430064072E-3</c:v>
                </c:pt>
                <c:pt idx="264">
                  <c:v>-3.0588202266669451E-3</c:v>
                </c:pt>
                <c:pt idx="265">
                  <c:v>-1.5808203399281134E-3</c:v>
                </c:pt>
                <c:pt idx="266">
                  <c:v>3.9815266971750815E-3</c:v>
                </c:pt>
                <c:pt idx="267">
                  <c:v>6.9127341275180727E-3</c:v>
                </c:pt>
                <c:pt idx="268">
                  <c:v>1.2138179586098283E-2</c:v>
                </c:pt>
                <c:pt idx="269">
                  <c:v>1.4658335777554418E-2</c:v>
                </c:pt>
                <c:pt idx="270">
                  <c:v>2.6059223211108443E-2</c:v>
                </c:pt>
                <c:pt idx="271">
                  <c:v>2.8249124845459252E-2</c:v>
                </c:pt>
                <c:pt idx="272">
                  <c:v>3.8289842059454786E-2</c:v>
                </c:pt>
                <c:pt idx="273">
                  <c:v>1.0810433361365578E-2</c:v>
                </c:pt>
                <c:pt idx="274">
                  <c:v>2.4536132039396578E-5</c:v>
                </c:pt>
                <c:pt idx="275">
                  <c:v>1.0286072250785658E-2</c:v>
                </c:pt>
                <c:pt idx="276">
                  <c:v>1.834280585352516E-2</c:v>
                </c:pt>
                <c:pt idx="277">
                  <c:v>4.9794493108292884E-2</c:v>
                </c:pt>
                <c:pt idx="278">
                  <c:v>-1.4514077245653E-2</c:v>
                </c:pt>
                <c:pt idx="279">
                  <c:v>4.7960381120769641E-2</c:v>
                </c:pt>
                <c:pt idx="280">
                  <c:v>1.4801482807493462E-2</c:v>
                </c:pt>
                <c:pt idx="281">
                  <c:v>-3.2512582485532529E-2</c:v>
                </c:pt>
                <c:pt idx="282">
                  <c:v>2.0797953049870487E-2</c:v>
                </c:pt>
                <c:pt idx="283">
                  <c:v>2.4153605333378059E-2</c:v>
                </c:pt>
                <c:pt idx="284">
                  <c:v>3.1601180255557235E-2</c:v>
                </c:pt>
                <c:pt idx="285">
                  <c:v>4.959815826014087E-2</c:v>
                </c:pt>
                <c:pt idx="286">
                  <c:v>-2.0239003892745951E-3</c:v>
                </c:pt>
                <c:pt idx="287">
                  <c:v>7.9876469322930944E-3</c:v>
                </c:pt>
                <c:pt idx="288">
                  <c:v>-1.0324714262580392E-2</c:v>
                </c:pt>
                <c:pt idx="289">
                  <c:v>-1.3772520211480545E-2</c:v>
                </c:pt>
                <c:pt idx="290">
                  <c:v>3.8423298047472507E-2</c:v>
                </c:pt>
                <c:pt idx="291">
                  <c:v>9.5023931302622086E-3</c:v>
                </c:pt>
                <c:pt idx="292">
                  <c:v>4.1365865895834596E-2</c:v>
                </c:pt>
                <c:pt idx="293">
                  <c:v>-1.0955401499380136E-2</c:v>
                </c:pt>
                <c:pt idx="294">
                  <c:v>-5.615860289287726E-3</c:v>
                </c:pt>
                <c:pt idx="295">
                  <c:v>-2.2590522330753197E-2</c:v>
                </c:pt>
                <c:pt idx="296">
                  <c:v>-1.6115139309098647E-2</c:v>
                </c:pt>
                <c:pt idx="297">
                  <c:v>1.1495169190411081E-2</c:v>
                </c:pt>
                <c:pt idx="298">
                  <c:v>1.2570826374639363E-2</c:v>
                </c:pt>
                <c:pt idx="299">
                  <c:v>3.2778606291225101E-2</c:v>
                </c:pt>
                <c:pt idx="300">
                  <c:v>3.04868234789165E-3</c:v>
                </c:pt>
                <c:pt idx="301">
                  <c:v>-6.4334210289058438E-3</c:v>
                </c:pt>
                <c:pt idx="302">
                  <c:v>-6.4893110005075916E-3</c:v>
                </c:pt>
                <c:pt idx="303">
                  <c:v>-5.3009884382943925E-3</c:v>
                </c:pt>
                <c:pt idx="304">
                  <c:v>-4.6449013049184848E-2</c:v>
                </c:pt>
                <c:pt idx="305">
                  <c:v>3.9420219080269145E-2</c:v>
                </c:pt>
                <c:pt idx="306">
                  <c:v>7.6423679487794133E-3</c:v>
                </c:pt>
                <c:pt idx="307">
                  <c:v>-2.8333155953021764E-2</c:v>
                </c:pt>
                <c:pt idx="308">
                  <c:v>-4.7633168370020858E-3</c:v>
                </c:pt>
                <c:pt idx="309">
                  <c:v>-2.4299554299633989E-2</c:v>
                </c:pt>
                <c:pt idx="310">
                  <c:v>-1.6775485882032558E-2</c:v>
                </c:pt>
                <c:pt idx="311">
                  <c:v>-9.2422908841077768E-3</c:v>
                </c:pt>
                <c:pt idx="312">
                  <c:v>1.5307346768423559E-2</c:v>
                </c:pt>
                <c:pt idx="313">
                  <c:v>-9.1846627783973862E-3</c:v>
                </c:pt>
                <c:pt idx="314">
                  <c:v>-9.4037315271573163E-3</c:v>
                </c:pt>
                <c:pt idx="315">
                  <c:v>6.7629505225847474E-3</c:v>
                </c:pt>
                <c:pt idx="316">
                  <c:v>9.8678991825580376E-3</c:v>
                </c:pt>
                <c:pt idx="317">
                  <c:v>4.9584951079237769E-3</c:v>
                </c:pt>
                <c:pt idx="318">
                  <c:v>-2.1157610068025884E-2</c:v>
                </c:pt>
                <c:pt idx="319">
                  <c:v>1.374853323676495E-2</c:v>
                </c:pt>
                <c:pt idx="320">
                  <c:v>-2.3055409786742094E-2</c:v>
                </c:pt>
                <c:pt idx="321">
                  <c:v>-2.9519009891382817E-2</c:v>
                </c:pt>
                <c:pt idx="322">
                  <c:v>-4.4688139110929996E-2</c:v>
                </c:pt>
                <c:pt idx="323">
                  <c:v>-4.8027735340649032E-2</c:v>
                </c:pt>
                <c:pt idx="324">
                  <c:v>-4.373285240626814E-2</c:v>
                </c:pt>
                <c:pt idx="325">
                  <c:v>-4.1434084924951549E-2</c:v>
                </c:pt>
                <c:pt idx="326">
                  <c:v>-2.9751176708681958E-2</c:v>
                </c:pt>
                <c:pt idx="327">
                  <c:v>-2.5694979312548768E-2</c:v>
                </c:pt>
                <c:pt idx="328">
                  <c:v>-2.1199876269025534E-2</c:v>
                </c:pt>
                <c:pt idx="329">
                  <c:v>-1.1608780428479614E-2</c:v>
                </c:pt>
                <c:pt idx="330">
                  <c:v>-1.0353586980888925E-2</c:v>
                </c:pt>
                <c:pt idx="331">
                  <c:v>1.0038044593801509E-2</c:v>
                </c:pt>
                <c:pt idx="332">
                  <c:v>1.3577212723521101E-2</c:v>
                </c:pt>
                <c:pt idx="333">
                  <c:v>1.7231975320400335E-2</c:v>
                </c:pt>
                <c:pt idx="334">
                  <c:v>2.0231813901511138E-2</c:v>
                </c:pt>
                <c:pt idx="335">
                  <c:v>-5.2920825236121649E-3</c:v>
                </c:pt>
                <c:pt idx="336">
                  <c:v>3.1336819003412067E-3</c:v>
                </c:pt>
                <c:pt idx="337">
                  <c:v>6.9297767122279859E-4</c:v>
                </c:pt>
                <c:pt idx="338">
                  <c:v>-3.573987941525604E-2</c:v>
                </c:pt>
                <c:pt idx="339">
                  <c:v>-1.4517821529610645E-2</c:v>
                </c:pt>
                <c:pt idx="340">
                  <c:v>-1.6239675860664202E-2</c:v>
                </c:pt>
                <c:pt idx="341">
                  <c:v>-1.4909574120818182E-2</c:v>
                </c:pt>
                <c:pt idx="342">
                  <c:v>-1.3479796905230964E-2</c:v>
                </c:pt>
                <c:pt idx="343">
                  <c:v>1.4763466655765382E-2</c:v>
                </c:pt>
                <c:pt idx="344">
                  <c:v>2.219936308603547E-2</c:v>
                </c:pt>
                <c:pt idx="345">
                  <c:v>3.8957851865705377E-2</c:v>
                </c:pt>
                <c:pt idx="346">
                  <c:v>3.828508385066457E-3</c:v>
                </c:pt>
                <c:pt idx="347">
                  <c:v>1.3665673636440525E-3</c:v>
                </c:pt>
                <c:pt idx="348">
                  <c:v>2.6261682334257703E-2</c:v>
                </c:pt>
                <c:pt idx="349">
                  <c:v>1.5499645941694293E-2</c:v>
                </c:pt>
                <c:pt idx="350">
                  <c:v>-9.4859433230488743E-3</c:v>
                </c:pt>
                <c:pt idx="351">
                  <c:v>5.9665625023126315E-3</c:v>
                </c:pt>
                <c:pt idx="352">
                  <c:v>-2.1533554647637565E-2</c:v>
                </c:pt>
                <c:pt idx="353">
                  <c:v>-1.3752302514088818E-2</c:v>
                </c:pt>
                <c:pt idx="354">
                  <c:v>-3.2598100200183923E-2</c:v>
                </c:pt>
                <c:pt idx="355">
                  <c:v>-3.0271539110367906E-2</c:v>
                </c:pt>
                <c:pt idx="356">
                  <c:v>-1.0262940727890135E-2</c:v>
                </c:pt>
                <c:pt idx="357">
                  <c:v>9.0117417011800326E-3</c:v>
                </c:pt>
                <c:pt idx="358">
                  <c:v>3.3947817222217298E-2</c:v>
                </c:pt>
                <c:pt idx="359">
                  <c:v>-1.1288444530684581E-3</c:v>
                </c:pt>
                <c:pt idx="360">
                  <c:v>8.4009036713160734E-3</c:v>
                </c:pt>
                <c:pt idx="361">
                  <c:v>-1.6328116887190158E-2</c:v>
                </c:pt>
                <c:pt idx="362">
                  <c:v>7.3539066696777433E-3</c:v>
                </c:pt>
                <c:pt idx="363">
                  <c:v>2.218766406911522E-2</c:v>
                </c:pt>
                <c:pt idx="364">
                  <c:v>5.6682787075571037E-3</c:v>
                </c:pt>
                <c:pt idx="365">
                  <c:v>-1.2682579259140009E-2</c:v>
                </c:pt>
                <c:pt idx="366">
                  <c:v>-1.383995508375549E-2</c:v>
                </c:pt>
                <c:pt idx="367">
                  <c:v>-1.9998438814792872E-2</c:v>
                </c:pt>
                <c:pt idx="368">
                  <c:v>-8.0174188475692233E-3</c:v>
                </c:pt>
                <c:pt idx="369">
                  <c:v>2.6595119134353345E-2</c:v>
                </c:pt>
                <c:pt idx="370">
                  <c:v>2.4224538216933808E-2</c:v>
                </c:pt>
                <c:pt idx="371">
                  <c:v>-3.3341314893957611E-3</c:v>
                </c:pt>
                <c:pt idx="372">
                  <c:v>4.7169793559939206E-3</c:v>
                </c:pt>
                <c:pt idx="373">
                  <c:v>1.8911843111082315E-2</c:v>
                </c:pt>
                <c:pt idx="374">
                  <c:v>7.9016766398284279E-3</c:v>
                </c:pt>
                <c:pt idx="375">
                  <c:v>-5.4681224684159039E-3</c:v>
                </c:pt>
                <c:pt idx="376">
                  <c:v>-3.8846516543062933E-2</c:v>
                </c:pt>
                <c:pt idx="377">
                  <c:v>2.0138909120629545E-2</c:v>
                </c:pt>
                <c:pt idx="378">
                  <c:v>-2.0215508291107367E-2</c:v>
                </c:pt>
                <c:pt idx="379">
                  <c:v>9.007243091610867E-4</c:v>
                </c:pt>
                <c:pt idx="380">
                  <c:v>-2.4666233554664712E-3</c:v>
                </c:pt>
                <c:pt idx="381">
                  <c:v>-1.3523929002096946E-2</c:v>
                </c:pt>
                <c:pt idx="382">
                  <c:v>-1.139642769820959E-2</c:v>
                </c:pt>
                <c:pt idx="383">
                  <c:v>-6.1732688357063348E-3</c:v>
                </c:pt>
                <c:pt idx="384">
                  <c:v>-5.8124848568658653E-3</c:v>
                </c:pt>
                <c:pt idx="385">
                  <c:v>-4.6024179977981593E-3</c:v>
                </c:pt>
                <c:pt idx="386">
                  <c:v>-1.6343564096005494E-3</c:v>
                </c:pt>
                <c:pt idx="387">
                  <c:v>1.3813734996227676E-2</c:v>
                </c:pt>
                <c:pt idx="388">
                  <c:v>1.4733198153756025E-2</c:v>
                </c:pt>
                <c:pt idx="389">
                  <c:v>3.3676141474604467E-2</c:v>
                </c:pt>
                <c:pt idx="390">
                  <c:v>3.4319652307517323E-2</c:v>
                </c:pt>
                <c:pt idx="391">
                  <c:v>9.1223826638899153E-3</c:v>
                </c:pt>
                <c:pt idx="392">
                  <c:v>-1.4443125569718629E-2</c:v>
                </c:pt>
                <c:pt idx="393">
                  <c:v>3.748909378102349E-2</c:v>
                </c:pt>
                <c:pt idx="394">
                  <c:v>-6.1187383583656985E-3</c:v>
                </c:pt>
                <c:pt idx="395">
                  <c:v>-3.2016923760681236E-2</c:v>
                </c:pt>
                <c:pt idx="396">
                  <c:v>-8.8799817821009017E-3</c:v>
                </c:pt>
                <c:pt idx="397">
                  <c:v>8.6239570537576427E-4</c:v>
                </c:pt>
                <c:pt idx="398">
                  <c:v>1.1275272576042461E-2</c:v>
                </c:pt>
                <c:pt idx="399">
                  <c:v>-1.56254708541014E-2</c:v>
                </c:pt>
                <c:pt idx="400">
                  <c:v>1.3908746268879283E-2</c:v>
                </c:pt>
                <c:pt idx="401">
                  <c:v>-7.6036970294757191E-3</c:v>
                </c:pt>
                <c:pt idx="402">
                  <c:v>-4.4946812270614195E-3</c:v>
                </c:pt>
                <c:pt idx="403">
                  <c:v>-1.7953436522534345E-2</c:v>
                </c:pt>
                <c:pt idx="404">
                  <c:v>-1.5539298844534335E-2</c:v>
                </c:pt>
                <c:pt idx="405">
                  <c:v>-1.7221695716852913E-3</c:v>
                </c:pt>
                <c:pt idx="406">
                  <c:v>-1.2324863205541499E-3</c:v>
                </c:pt>
                <c:pt idx="407">
                  <c:v>1.30330559442173E-3</c:v>
                </c:pt>
                <c:pt idx="408">
                  <c:v>9.2114743941575494E-3</c:v>
                </c:pt>
                <c:pt idx="409">
                  <c:v>6.9696720252376172E-3</c:v>
                </c:pt>
                <c:pt idx="410">
                  <c:v>-6.7122386768200494E-3</c:v>
                </c:pt>
                <c:pt idx="411">
                  <c:v>9.6878963810039954E-3</c:v>
                </c:pt>
                <c:pt idx="412">
                  <c:v>7.1586930994915806E-3</c:v>
                </c:pt>
                <c:pt idx="413">
                  <c:v>1.5345171159150178E-3</c:v>
                </c:pt>
                <c:pt idx="414">
                  <c:v>4.0782956489971579E-2</c:v>
                </c:pt>
                <c:pt idx="415">
                  <c:v>-4.4834207544608715E-3</c:v>
                </c:pt>
                <c:pt idx="416">
                  <c:v>2.2744412046391927E-2</c:v>
                </c:pt>
                <c:pt idx="417">
                  <c:v>1.369729007657116E-2</c:v>
                </c:pt>
                <c:pt idx="418">
                  <c:v>2.3944542296744187E-2</c:v>
                </c:pt>
                <c:pt idx="419">
                  <c:v>-2.6150734859980842E-2</c:v>
                </c:pt>
                <c:pt idx="420">
                  <c:v>-2.4422677589316367E-2</c:v>
                </c:pt>
                <c:pt idx="421">
                  <c:v>1.9539114236975749E-3</c:v>
                </c:pt>
                <c:pt idx="422">
                  <c:v>1.1882025877182017E-2</c:v>
                </c:pt>
                <c:pt idx="423">
                  <c:v>1.5698223124664925E-2</c:v>
                </c:pt>
                <c:pt idx="424">
                  <c:v>-1.4286783507574384E-2</c:v>
                </c:pt>
                <c:pt idx="425">
                  <c:v>-3.1339990498994288E-2</c:v>
                </c:pt>
                <c:pt idx="426">
                  <c:v>4.3243637315452596E-3</c:v>
                </c:pt>
                <c:pt idx="427">
                  <c:v>2.5439187744191821E-2</c:v>
                </c:pt>
                <c:pt idx="428">
                  <c:v>-2.6544619665296528E-2</c:v>
                </c:pt>
                <c:pt idx="429">
                  <c:v>-5.3076785074798662E-4</c:v>
                </c:pt>
                <c:pt idx="430">
                  <c:v>1.6600550216892121E-2</c:v>
                </c:pt>
                <c:pt idx="431">
                  <c:v>1.9266705833682826E-2</c:v>
                </c:pt>
                <c:pt idx="432">
                  <c:v>2.9726249646841913E-2</c:v>
                </c:pt>
                <c:pt idx="433">
                  <c:v>3.1607055440876004E-2</c:v>
                </c:pt>
                <c:pt idx="434">
                  <c:v>2.4917044948009653E-2</c:v>
                </c:pt>
                <c:pt idx="435">
                  <c:v>-2.043838536814399E-3</c:v>
                </c:pt>
                <c:pt idx="436">
                  <c:v>-2.2756618255139863E-2</c:v>
                </c:pt>
                <c:pt idx="437">
                  <c:v>5.2292571204031902E-3</c:v>
                </c:pt>
                <c:pt idx="438">
                  <c:v>2.5168725357687517E-3</c:v>
                </c:pt>
                <c:pt idx="439">
                  <c:v>-3.3841756979146972E-2</c:v>
                </c:pt>
                <c:pt idx="440">
                  <c:v>-2.7615910590400233E-2</c:v>
                </c:pt>
                <c:pt idx="441">
                  <c:v>-2.3352482490955815E-2</c:v>
                </c:pt>
                <c:pt idx="442">
                  <c:v>-2.3349760522136987E-2</c:v>
                </c:pt>
                <c:pt idx="443">
                  <c:v>-1.5782521195486895E-2</c:v>
                </c:pt>
                <c:pt idx="444">
                  <c:v>-1.028401454895507E-2</c:v>
                </c:pt>
                <c:pt idx="445">
                  <c:v>-8.9686229329735741E-3</c:v>
                </c:pt>
                <c:pt idx="446">
                  <c:v>-4.8064344250717895E-3</c:v>
                </c:pt>
                <c:pt idx="447">
                  <c:v>-4.1609807425323879E-3</c:v>
                </c:pt>
                <c:pt idx="448">
                  <c:v>-9.3863942494267307E-4</c:v>
                </c:pt>
                <c:pt idx="449">
                  <c:v>-7.7951028083662834E-4</c:v>
                </c:pt>
                <c:pt idx="450">
                  <c:v>5.0863065771594735E-3</c:v>
                </c:pt>
                <c:pt idx="451">
                  <c:v>7.047305333537421E-3</c:v>
                </c:pt>
                <c:pt idx="452">
                  <c:v>9.3278953160052022E-3</c:v>
                </c:pt>
                <c:pt idx="453">
                  <c:v>1.0224818720502933E-2</c:v>
                </c:pt>
                <c:pt idx="454">
                  <c:v>1.111675245253595E-2</c:v>
                </c:pt>
                <c:pt idx="455">
                  <c:v>1.6149700773254561E-2</c:v>
                </c:pt>
                <c:pt idx="456">
                  <c:v>2.3529614237569899E-2</c:v>
                </c:pt>
                <c:pt idx="457">
                  <c:v>2.5823947430911851E-2</c:v>
                </c:pt>
                <c:pt idx="458">
                  <c:v>3.4740010595676531E-2</c:v>
                </c:pt>
                <c:pt idx="459">
                  <c:v>7.5154367166671426E-3</c:v>
                </c:pt>
                <c:pt idx="460">
                  <c:v>4.0038970657455489E-3</c:v>
                </c:pt>
                <c:pt idx="461">
                  <c:v>-2.7146386012797501E-3</c:v>
                </c:pt>
                <c:pt idx="462">
                  <c:v>7.8688229157402728E-3</c:v>
                </c:pt>
                <c:pt idx="463">
                  <c:v>-2.2393908893635066E-2</c:v>
                </c:pt>
                <c:pt idx="464">
                  <c:v>-4.6485151348338243E-2</c:v>
                </c:pt>
                <c:pt idx="465">
                  <c:v>6.2890989703422214E-3</c:v>
                </c:pt>
                <c:pt idx="466">
                  <c:v>9.9845876056971327E-3</c:v>
                </c:pt>
                <c:pt idx="467">
                  <c:v>7.5264279161822017E-3</c:v>
                </c:pt>
                <c:pt idx="468">
                  <c:v>-1.0449642269964804E-2</c:v>
                </c:pt>
                <c:pt idx="469">
                  <c:v>-1.268059194762272E-3</c:v>
                </c:pt>
                <c:pt idx="470">
                  <c:v>-1.4064912734729483E-2</c:v>
                </c:pt>
                <c:pt idx="471">
                  <c:v>-4.0045536406532597E-3</c:v>
                </c:pt>
                <c:pt idx="472">
                  <c:v>5.7430461941230743E-6</c:v>
                </c:pt>
                <c:pt idx="473">
                  <c:v>4.9626498646699768E-2</c:v>
                </c:pt>
                <c:pt idx="474">
                  <c:v>2.5339470921113827E-3</c:v>
                </c:pt>
                <c:pt idx="475">
                  <c:v>3.0927940905495641E-2</c:v>
                </c:pt>
                <c:pt idx="476">
                  <c:v>3.5790217021729062E-2</c:v>
                </c:pt>
                <c:pt idx="477">
                  <c:v>-1.6923646607214242E-3</c:v>
                </c:pt>
                <c:pt idx="478">
                  <c:v>1.6292840021541612E-2</c:v>
                </c:pt>
                <c:pt idx="479">
                  <c:v>6.9141834573921909E-3</c:v>
                </c:pt>
                <c:pt idx="480">
                  <c:v>5.8767212063240634E-3</c:v>
                </c:pt>
                <c:pt idx="481">
                  <c:v>6.2020585686824855E-3</c:v>
                </c:pt>
                <c:pt idx="482">
                  <c:v>1.3928464115830104E-2</c:v>
                </c:pt>
                <c:pt idx="483">
                  <c:v>1.834239104294625E-2</c:v>
                </c:pt>
                <c:pt idx="484">
                  <c:v>1.7625876517765877E-2</c:v>
                </c:pt>
                <c:pt idx="485">
                  <c:v>7.2706942442639705E-3</c:v>
                </c:pt>
                <c:pt idx="486">
                  <c:v>6.2717834075939954E-3</c:v>
                </c:pt>
                <c:pt idx="487">
                  <c:v>-8.5247972411425597E-3</c:v>
                </c:pt>
                <c:pt idx="488">
                  <c:v>4.9171839721693228E-3</c:v>
                </c:pt>
                <c:pt idx="489">
                  <c:v>1.1829862765184419E-2</c:v>
                </c:pt>
                <c:pt idx="490">
                  <c:v>8.3712704222560757E-3</c:v>
                </c:pt>
                <c:pt idx="491">
                  <c:v>-1.8414968061064259E-3</c:v>
                </c:pt>
                <c:pt idx="492">
                  <c:v>-2.0634989231852526E-2</c:v>
                </c:pt>
                <c:pt idx="493">
                  <c:v>3.3082645600330363E-2</c:v>
                </c:pt>
                <c:pt idx="494">
                  <c:v>-8.0099428590470461E-4</c:v>
                </c:pt>
                <c:pt idx="495">
                  <c:v>6.601879244794856E-3</c:v>
                </c:pt>
                <c:pt idx="496">
                  <c:v>1.1249239407532377E-2</c:v>
                </c:pt>
                <c:pt idx="497">
                  <c:v>-6.0293880338324101E-3</c:v>
                </c:pt>
                <c:pt idx="498">
                  <c:v>8.7251766681878222E-3</c:v>
                </c:pt>
                <c:pt idx="499">
                  <c:v>-4.4113983807473077E-2</c:v>
                </c:pt>
                <c:pt idx="500">
                  <c:v>6.9187082158633497E-3</c:v>
                </c:pt>
                <c:pt idx="501">
                  <c:v>8.0205406498301095E-3</c:v>
                </c:pt>
                <c:pt idx="502">
                  <c:v>1.6229227356528205E-2</c:v>
                </c:pt>
                <c:pt idx="503">
                  <c:v>-3.6123900568389787E-2</c:v>
                </c:pt>
                <c:pt idx="504">
                  <c:v>-4.1056617431106682E-2</c:v>
                </c:pt>
                <c:pt idx="505">
                  <c:v>-3.3407733529001588E-2</c:v>
                </c:pt>
                <c:pt idx="506">
                  <c:v>-2.3751990767107187E-2</c:v>
                </c:pt>
                <c:pt idx="507">
                  <c:v>-2.2679714564294545E-2</c:v>
                </c:pt>
                <c:pt idx="508">
                  <c:v>-1.6642200271086417E-2</c:v>
                </c:pt>
                <c:pt idx="509">
                  <c:v>-1.2651234006034786E-2</c:v>
                </c:pt>
                <c:pt idx="510">
                  <c:v>-1.2647102927115078E-2</c:v>
                </c:pt>
                <c:pt idx="511">
                  <c:v>-1.2540034942409694E-2</c:v>
                </c:pt>
                <c:pt idx="512">
                  <c:v>-1.1506027309372427E-2</c:v>
                </c:pt>
                <c:pt idx="513">
                  <c:v>-2.0880146924071494E-3</c:v>
                </c:pt>
                <c:pt idx="514">
                  <c:v>1.4994570048992705E-3</c:v>
                </c:pt>
                <c:pt idx="515">
                  <c:v>7.8967958552520947E-3</c:v>
                </c:pt>
                <c:pt idx="516">
                  <c:v>1.3142373304614407E-2</c:v>
                </c:pt>
                <c:pt idx="517">
                  <c:v>1.3995615595269004E-2</c:v>
                </c:pt>
                <c:pt idx="518">
                  <c:v>1.4401648455281661E-2</c:v>
                </c:pt>
                <c:pt idx="519">
                  <c:v>4.2021848635932661E-2</c:v>
                </c:pt>
                <c:pt idx="520">
                  <c:v>4.538634615493773E-2</c:v>
                </c:pt>
                <c:pt idx="521">
                  <c:v>9.5197675196992178E-3</c:v>
                </c:pt>
                <c:pt idx="522">
                  <c:v>1.3506996443812471E-2</c:v>
                </c:pt>
                <c:pt idx="523">
                  <c:v>9.8878049122008843E-3</c:v>
                </c:pt>
                <c:pt idx="524">
                  <c:v>-9.335011682465158E-3</c:v>
                </c:pt>
                <c:pt idx="525">
                  <c:v>6.0957054903660766E-3</c:v>
                </c:pt>
                <c:pt idx="526">
                  <c:v>1.7193047513054182E-2</c:v>
                </c:pt>
                <c:pt idx="527">
                  <c:v>3.9222783089259694E-3</c:v>
                </c:pt>
                <c:pt idx="528">
                  <c:v>1.2547626212392072E-2</c:v>
                </c:pt>
                <c:pt idx="529">
                  <c:v>8.796924992363498E-3</c:v>
                </c:pt>
                <c:pt idx="530">
                  <c:v>1.9436708705767882E-2</c:v>
                </c:pt>
                <c:pt idx="531">
                  <c:v>-9.1059934042631921E-3</c:v>
                </c:pt>
                <c:pt idx="532">
                  <c:v>2.8114456723365264E-3</c:v>
                </c:pt>
                <c:pt idx="533">
                  <c:v>-8.0563272482121716E-3</c:v>
                </c:pt>
                <c:pt idx="534">
                  <c:v>-9.2891973861142365E-5</c:v>
                </c:pt>
                <c:pt idx="535">
                  <c:v>-4.8529620785627219E-2</c:v>
                </c:pt>
                <c:pt idx="536">
                  <c:v>-4.3787946597491377E-2</c:v>
                </c:pt>
                <c:pt idx="537">
                  <c:v>-4.1106438928391303E-2</c:v>
                </c:pt>
                <c:pt idx="538">
                  <c:v>-2.6827549722507279E-2</c:v>
                </c:pt>
                <c:pt idx="539">
                  <c:v>-1.7618618074729107E-2</c:v>
                </c:pt>
                <c:pt idx="540">
                  <c:v>-1.7481062162646749E-2</c:v>
                </c:pt>
                <c:pt idx="541">
                  <c:v>-1.6211793476566452E-2</c:v>
                </c:pt>
                <c:pt idx="542">
                  <c:v>-9.1889084355398012E-3</c:v>
                </c:pt>
                <c:pt idx="543">
                  <c:v>-4.9886254768871513E-3</c:v>
                </c:pt>
                <c:pt idx="544">
                  <c:v>-1.4273038614432206E-3</c:v>
                </c:pt>
                <c:pt idx="545">
                  <c:v>1.7392619744010468E-3</c:v>
                </c:pt>
                <c:pt idx="546">
                  <c:v>1.9274886549041875E-3</c:v>
                </c:pt>
                <c:pt idx="547">
                  <c:v>9.5703928610742436E-3</c:v>
                </c:pt>
                <c:pt idx="548">
                  <c:v>1.0075807259602026E-2</c:v>
                </c:pt>
                <c:pt idx="549">
                  <c:v>1.947197653818742E-2</c:v>
                </c:pt>
                <c:pt idx="550">
                  <c:v>2.5966338521230783E-2</c:v>
                </c:pt>
                <c:pt idx="551">
                  <c:v>3.0360311322583596E-2</c:v>
                </c:pt>
                <c:pt idx="552">
                  <c:v>3.9293423483201181E-2</c:v>
                </c:pt>
                <c:pt idx="553">
                  <c:v>-4.0592355930341335E-4</c:v>
                </c:pt>
                <c:pt idx="554">
                  <c:v>2.2692227884325584E-2</c:v>
                </c:pt>
                <c:pt idx="555">
                  <c:v>7.3741899950394455E-3</c:v>
                </c:pt>
                <c:pt idx="556">
                  <c:v>-3.3315534188559665E-3</c:v>
                </c:pt>
                <c:pt idx="557">
                  <c:v>1.4287534680358689E-2</c:v>
                </c:pt>
                <c:pt idx="558">
                  <c:v>9.7057073973342897E-3</c:v>
                </c:pt>
                <c:pt idx="559">
                  <c:v>-4.2535027250451093E-2</c:v>
                </c:pt>
                <c:pt idx="560">
                  <c:v>-3.6886623458391908E-2</c:v>
                </c:pt>
                <c:pt idx="561">
                  <c:v>-1.7669770499190853E-2</c:v>
                </c:pt>
                <c:pt idx="562">
                  <c:v>-1.5242080750043688E-2</c:v>
                </c:pt>
                <c:pt idx="563">
                  <c:v>-1.0710973417239433E-2</c:v>
                </c:pt>
                <c:pt idx="564">
                  <c:v>-3.5658989092600293E-3</c:v>
                </c:pt>
                <c:pt idx="565">
                  <c:v>-1.094747768084179E-3</c:v>
                </c:pt>
                <c:pt idx="566">
                  <c:v>-6.3074344598184424E-4</c:v>
                </c:pt>
                <c:pt idx="567">
                  <c:v>1.684729972259673E-3</c:v>
                </c:pt>
                <c:pt idx="568">
                  <c:v>7.1757214334473825E-3</c:v>
                </c:pt>
                <c:pt idx="569">
                  <c:v>8.608621185277051E-3</c:v>
                </c:pt>
                <c:pt idx="570">
                  <c:v>3.2680463774222075E-2</c:v>
                </c:pt>
                <c:pt idx="571">
                  <c:v>3.6879765846235889E-2</c:v>
                </c:pt>
                <c:pt idx="572">
                  <c:v>3.7122155683850765E-2</c:v>
                </c:pt>
                <c:pt idx="573">
                  <c:v>3.9040976372810794E-2</c:v>
                </c:pt>
                <c:pt idx="574">
                  <c:v>3.9698767827340477E-2</c:v>
                </c:pt>
                <c:pt idx="575">
                  <c:v>-1.4536784655047806E-2</c:v>
                </c:pt>
                <c:pt idx="576">
                  <c:v>1.0627733636617995E-2</c:v>
                </c:pt>
                <c:pt idx="577">
                  <c:v>-1.703716902052374E-2</c:v>
                </c:pt>
                <c:pt idx="578">
                  <c:v>-1.3278185190618644E-2</c:v>
                </c:pt>
                <c:pt idx="579">
                  <c:v>5.7782657364064578E-3</c:v>
                </c:pt>
                <c:pt idx="580">
                  <c:v>-2.2892662771169636E-2</c:v>
                </c:pt>
                <c:pt idx="581">
                  <c:v>-2.4107316039630691E-2</c:v>
                </c:pt>
                <c:pt idx="582">
                  <c:v>-1.8454829164699368E-2</c:v>
                </c:pt>
                <c:pt idx="583">
                  <c:v>-1.0003673047246538E-2</c:v>
                </c:pt>
                <c:pt idx="584">
                  <c:v>-6.7633166650867547E-4</c:v>
                </c:pt>
                <c:pt idx="585">
                  <c:v>1.0031716187020303E-2</c:v>
                </c:pt>
                <c:pt idx="586">
                  <c:v>1.2750085109624321E-2</c:v>
                </c:pt>
                <c:pt idx="587">
                  <c:v>1.5516936573863554E-2</c:v>
                </c:pt>
                <c:pt idx="588">
                  <c:v>2.3134442100119588E-2</c:v>
                </c:pt>
                <c:pt idx="589">
                  <c:v>2.5759985979560879E-2</c:v>
                </c:pt>
                <c:pt idx="590">
                  <c:v>2.6031370561881009E-2</c:v>
                </c:pt>
                <c:pt idx="591">
                  <c:v>4.8682117850542203E-3</c:v>
                </c:pt>
                <c:pt idx="592">
                  <c:v>2.2223854193435623E-2</c:v>
                </c:pt>
                <c:pt idx="593">
                  <c:v>2.6522054249687954E-2</c:v>
                </c:pt>
                <c:pt idx="594">
                  <c:v>-1.274039451646152E-2</c:v>
                </c:pt>
                <c:pt idx="595">
                  <c:v>1.3891331304488726E-2</c:v>
                </c:pt>
                <c:pt idx="596">
                  <c:v>-3.4594271514457334E-2</c:v>
                </c:pt>
                <c:pt idx="597">
                  <c:v>1.401402521882276E-2</c:v>
                </c:pt>
                <c:pt idx="598">
                  <c:v>-6.6379164101629067E-4</c:v>
                </c:pt>
                <c:pt idx="599">
                  <c:v>-3.2655802256865839E-2</c:v>
                </c:pt>
                <c:pt idx="600">
                  <c:v>-2.3651768200840542E-2</c:v>
                </c:pt>
                <c:pt idx="601">
                  <c:v>-2.2618132357885835E-2</c:v>
                </c:pt>
                <c:pt idx="602">
                  <c:v>-1.194326503830811E-2</c:v>
                </c:pt>
                <c:pt idx="603">
                  <c:v>-5.5179784576923742E-3</c:v>
                </c:pt>
                <c:pt idx="604">
                  <c:v>3.046061890114039E-3</c:v>
                </c:pt>
                <c:pt idx="605">
                  <c:v>1.0580576970967067E-2</c:v>
                </c:pt>
                <c:pt idx="606">
                  <c:v>1.3452092027649905E-2</c:v>
                </c:pt>
                <c:pt idx="607">
                  <c:v>2.1680099851536704E-2</c:v>
                </c:pt>
                <c:pt idx="608">
                  <c:v>3.0061253364158994E-2</c:v>
                </c:pt>
                <c:pt idx="609">
                  <c:v>3.0137477441164056E-2</c:v>
                </c:pt>
                <c:pt idx="610">
                  <c:v>4.9867720450713311E-2</c:v>
                </c:pt>
                <c:pt idx="611">
                  <c:v>7.2603274246973671E-3</c:v>
                </c:pt>
                <c:pt idx="612">
                  <c:v>8.6920336246142753E-3</c:v>
                </c:pt>
                <c:pt idx="613">
                  <c:v>-2.5275425715785199E-2</c:v>
                </c:pt>
                <c:pt idx="614">
                  <c:v>-8.0174464457800892E-3</c:v>
                </c:pt>
                <c:pt idx="615">
                  <c:v>7.1507128220548973E-3</c:v>
                </c:pt>
                <c:pt idx="616">
                  <c:v>-1.5056986285382245E-2</c:v>
                </c:pt>
                <c:pt idx="617">
                  <c:v>-5.7309269830943558E-3</c:v>
                </c:pt>
                <c:pt idx="618">
                  <c:v>1.039136092686684E-3</c:v>
                </c:pt>
                <c:pt idx="619">
                  <c:v>-2.0256585838731847E-3</c:v>
                </c:pt>
                <c:pt idx="620">
                  <c:v>-4.5666329299501603E-2</c:v>
                </c:pt>
                <c:pt idx="621">
                  <c:v>-4.6815728633166631E-2</c:v>
                </c:pt>
                <c:pt idx="622">
                  <c:v>-9.311805870651429E-4</c:v>
                </c:pt>
                <c:pt idx="623">
                  <c:v>4.0896176636972377E-2</c:v>
                </c:pt>
                <c:pt idx="624">
                  <c:v>-1.948149925438665E-2</c:v>
                </c:pt>
                <c:pt idx="625">
                  <c:v>-9.4004448496707287E-3</c:v>
                </c:pt>
                <c:pt idx="626">
                  <c:v>-6.8440018162579655E-3</c:v>
                </c:pt>
                <c:pt idx="627">
                  <c:v>-1.1536733160843128E-3</c:v>
                </c:pt>
                <c:pt idx="628">
                  <c:v>3.9550511314238683E-4</c:v>
                </c:pt>
                <c:pt idx="629">
                  <c:v>3.388778479111032E-2</c:v>
                </c:pt>
                <c:pt idx="630">
                  <c:v>-9.4379676762844106E-3</c:v>
                </c:pt>
                <c:pt idx="631">
                  <c:v>-1.086284647493927E-3</c:v>
                </c:pt>
                <c:pt idx="632">
                  <c:v>-2.3409716880443319E-2</c:v>
                </c:pt>
                <c:pt idx="633">
                  <c:v>-4.9189016061669588E-2</c:v>
                </c:pt>
                <c:pt idx="634">
                  <c:v>-3.3498905563487238E-2</c:v>
                </c:pt>
                <c:pt idx="635">
                  <c:v>-2.5096382865244866E-2</c:v>
                </c:pt>
                <c:pt idx="636">
                  <c:v>-2.396892755916746E-2</c:v>
                </c:pt>
                <c:pt idx="637">
                  <c:v>-1.513455441676718E-2</c:v>
                </c:pt>
                <c:pt idx="638">
                  <c:v>-1.2210021638832159E-2</c:v>
                </c:pt>
                <c:pt idx="639">
                  <c:v>8.6217958689903604E-3</c:v>
                </c:pt>
                <c:pt idx="640">
                  <c:v>1.0530017098249534E-2</c:v>
                </c:pt>
                <c:pt idx="641">
                  <c:v>1.0683417422089036E-2</c:v>
                </c:pt>
                <c:pt idx="642">
                  <c:v>1.2297708519202824E-2</c:v>
                </c:pt>
                <c:pt idx="643">
                  <c:v>1.7160073230994728E-2</c:v>
                </c:pt>
                <c:pt idx="644">
                  <c:v>2.56951930198847E-2</c:v>
                </c:pt>
                <c:pt idx="645">
                  <c:v>3.0462792765397803E-2</c:v>
                </c:pt>
                <c:pt idx="646">
                  <c:v>4.2993642596311228E-2</c:v>
                </c:pt>
                <c:pt idx="647">
                  <c:v>-1.2638427331439552E-2</c:v>
                </c:pt>
                <c:pt idx="648">
                  <c:v>-8.9439338710629295E-3</c:v>
                </c:pt>
                <c:pt idx="649">
                  <c:v>-9.5231899620504463E-4</c:v>
                </c:pt>
                <c:pt idx="650">
                  <c:v>-4.15002629563496E-2</c:v>
                </c:pt>
                <c:pt idx="651">
                  <c:v>-3.7531731042134045E-2</c:v>
                </c:pt>
                <c:pt idx="652">
                  <c:v>-3.6108192660363213E-2</c:v>
                </c:pt>
                <c:pt idx="653">
                  <c:v>-3.4537807203312031E-2</c:v>
                </c:pt>
                <c:pt idx="654">
                  <c:v>-1.8130367827370656E-2</c:v>
                </c:pt>
                <c:pt idx="655">
                  <c:v>-1.4026565266473709E-2</c:v>
                </c:pt>
                <c:pt idx="656">
                  <c:v>-1.3745970517777451E-2</c:v>
                </c:pt>
                <c:pt idx="657">
                  <c:v>-1.2864099333870881E-2</c:v>
                </c:pt>
                <c:pt idx="658">
                  <c:v>-1.2212268271329645E-2</c:v>
                </c:pt>
                <c:pt idx="659">
                  <c:v>-1.0569135866540581E-2</c:v>
                </c:pt>
                <c:pt idx="660">
                  <c:v>-7.5886567436153308E-3</c:v>
                </c:pt>
                <c:pt idx="661">
                  <c:v>-7.5313830995710684E-3</c:v>
                </c:pt>
                <c:pt idx="662">
                  <c:v>-1.9280550099505544E-3</c:v>
                </c:pt>
                <c:pt idx="663">
                  <c:v>8.2175177128849669E-3</c:v>
                </c:pt>
                <c:pt idx="664">
                  <c:v>1.8493726338491844E-2</c:v>
                </c:pt>
                <c:pt idx="665">
                  <c:v>4.0299261622327172E-2</c:v>
                </c:pt>
                <c:pt idx="666">
                  <c:v>4.88543741240468E-2</c:v>
                </c:pt>
                <c:pt idx="667">
                  <c:v>-1.8084992247108123E-2</c:v>
                </c:pt>
                <c:pt idx="668">
                  <c:v>8.4710949572709034E-3</c:v>
                </c:pt>
                <c:pt idx="669">
                  <c:v>1.399244285679742E-2</c:v>
                </c:pt>
                <c:pt idx="670">
                  <c:v>-1.6539152998397953E-2</c:v>
                </c:pt>
                <c:pt idx="671">
                  <c:v>1.0197905814372321E-2</c:v>
                </c:pt>
                <c:pt idx="672">
                  <c:v>1.5112540309029153E-3</c:v>
                </c:pt>
                <c:pt idx="673">
                  <c:v>4.5007422171492804E-2</c:v>
                </c:pt>
                <c:pt idx="674">
                  <c:v>2.7863230469066655E-3</c:v>
                </c:pt>
                <c:pt idx="675">
                  <c:v>1.5084619915013359E-2</c:v>
                </c:pt>
                <c:pt idx="676">
                  <c:v>1.2089632428757272E-2</c:v>
                </c:pt>
                <c:pt idx="677">
                  <c:v>-2.4624552995872687E-2</c:v>
                </c:pt>
                <c:pt idx="678">
                  <c:v>-4.5914330720169799E-3</c:v>
                </c:pt>
                <c:pt idx="679">
                  <c:v>2.3019430303845684E-3</c:v>
                </c:pt>
                <c:pt idx="680">
                  <c:v>9.9598472925970741E-3</c:v>
                </c:pt>
                <c:pt idx="681">
                  <c:v>8.1724184575624817E-3</c:v>
                </c:pt>
                <c:pt idx="682">
                  <c:v>-2.9888949997331552E-2</c:v>
                </c:pt>
                <c:pt idx="683">
                  <c:v>-1.5458821396012431E-2</c:v>
                </c:pt>
                <c:pt idx="684">
                  <c:v>7.9140656796370841E-3</c:v>
                </c:pt>
                <c:pt idx="685">
                  <c:v>9.700366207927821E-3</c:v>
                </c:pt>
                <c:pt idx="686">
                  <c:v>-1.1568611373707719E-2</c:v>
                </c:pt>
                <c:pt idx="687">
                  <c:v>-4.6441997146843321E-2</c:v>
                </c:pt>
                <c:pt idx="688">
                  <c:v>8.8465433698615623E-4</c:v>
                </c:pt>
                <c:pt idx="689">
                  <c:v>1.6633141681794705E-2</c:v>
                </c:pt>
                <c:pt idx="690">
                  <c:v>-2.0112566114775882E-2</c:v>
                </c:pt>
                <c:pt idx="691">
                  <c:v>-3.8941730533424333E-2</c:v>
                </c:pt>
                <c:pt idx="692">
                  <c:v>-3.2324035715025574E-2</c:v>
                </c:pt>
                <c:pt idx="693">
                  <c:v>-3.0780471914584072E-2</c:v>
                </c:pt>
                <c:pt idx="694">
                  <c:v>-1.4303621936227879E-2</c:v>
                </c:pt>
                <c:pt idx="695">
                  <c:v>-1.2653656673694851E-2</c:v>
                </c:pt>
                <c:pt idx="696">
                  <c:v>-1.0379016520558483E-2</c:v>
                </c:pt>
                <c:pt idx="697">
                  <c:v>-5.9047464889518892E-3</c:v>
                </c:pt>
                <c:pt idx="698">
                  <c:v>-2.3258773459343455E-3</c:v>
                </c:pt>
                <c:pt idx="699">
                  <c:v>1.3196892028960203E-3</c:v>
                </c:pt>
                <c:pt idx="700">
                  <c:v>9.8823343723022962E-3</c:v>
                </c:pt>
                <c:pt idx="701">
                  <c:v>2.6863798678222091E-2</c:v>
                </c:pt>
                <c:pt idx="702">
                  <c:v>3.8891710119224022E-2</c:v>
                </c:pt>
                <c:pt idx="703">
                  <c:v>-4.6514059371682744E-2</c:v>
                </c:pt>
                <c:pt idx="704">
                  <c:v>1.4949036936967343E-3</c:v>
                </c:pt>
                <c:pt idx="705">
                  <c:v>3.3140525515445128E-2</c:v>
                </c:pt>
                <c:pt idx="706">
                  <c:v>4.5370304105122668E-2</c:v>
                </c:pt>
                <c:pt idx="707">
                  <c:v>3.1870727052866157E-2</c:v>
                </c:pt>
                <c:pt idx="708">
                  <c:v>-3.821521733682299E-3</c:v>
                </c:pt>
                <c:pt idx="709">
                  <c:v>2.8324159066259479E-3</c:v>
                </c:pt>
                <c:pt idx="710">
                  <c:v>-2.3670922640245329E-2</c:v>
                </c:pt>
                <c:pt idx="711">
                  <c:v>-3.713596486669065E-2</c:v>
                </c:pt>
                <c:pt idx="712">
                  <c:v>-2.9124969518876598E-2</c:v>
                </c:pt>
                <c:pt idx="713">
                  <c:v>-1.3179781650705834E-2</c:v>
                </c:pt>
                <c:pt idx="714">
                  <c:v>-1.1995684406533412E-2</c:v>
                </c:pt>
                <c:pt idx="715">
                  <c:v>-1.1057635329378056E-2</c:v>
                </c:pt>
                <c:pt idx="716">
                  <c:v>-1.0429675828426419E-2</c:v>
                </c:pt>
                <c:pt idx="717">
                  <c:v>-4.8174566132911361E-3</c:v>
                </c:pt>
                <c:pt idx="718">
                  <c:v>2.1456787359953795E-3</c:v>
                </c:pt>
                <c:pt idx="719">
                  <c:v>2.4398689008132544E-2</c:v>
                </c:pt>
                <c:pt idx="720">
                  <c:v>2.9501241415984949E-2</c:v>
                </c:pt>
                <c:pt idx="721">
                  <c:v>3.0721563727381294E-2</c:v>
                </c:pt>
                <c:pt idx="722">
                  <c:v>4.1041014089641628E-2</c:v>
                </c:pt>
                <c:pt idx="723">
                  <c:v>-7.6531673275338939E-3</c:v>
                </c:pt>
                <c:pt idx="724">
                  <c:v>2.6601465341821864E-2</c:v>
                </c:pt>
                <c:pt idx="725">
                  <c:v>5.4052724495089726E-3</c:v>
                </c:pt>
                <c:pt idx="726">
                  <c:v>-2.7077023026289105E-2</c:v>
                </c:pt>
                <c:pt idx="727">
                  <c:v>-1.5170627261339288E-2</c:v>
                </c:pt>
                <c:pt idx="728">
                  <c:v>-3.6789307753948013E-3</c:v>
                </c:pt>
                <c:pt idx="729">
                  <c:v>2.0739599590449968E-2</c:v>
                </c:pt>
                <c:pt idx="730">
                  <c:v>-2.6764836176210037E-3</c:v>
                </c:pt>
                <c:pt idx="731">
                  <c:v>-9.6471248511295869E-3</c:v>
                </c:pt>
                <c:pt idx="732">
                  <c:v>1.5817435940096585E-2</c:v>
                </c:pt>
                <c:pt idx="733">
                  <c:v>-3.1665983003595043E-3</c:v>
                </c:pt>
                <c:pt idx="734">
                  <c:v>-3.6083836554809491E-2</c:v>
                </c:pt>
                <c:pt idx="735">
                  <c:v>3.9809588032341206E-2</c:v>
                </c:pt>
                <c:pt idx="736">
                  <c:v>9.8302274904273814E-3</c:v>
                </c:pt>
                <c:pt idx="737">
                  <c:v>5.3316272745238787E-3</c:v>
                </c:pt>
                <c:pt idx="738">
                  <c:v>-4.6647436443084944E-3</c:v>
                </c:pt>
                <c:pt idx="739">
                  <c:v>1.7910580438426169E-2</c:v>
                </c:pt>
                <c:pt idx="740">
                  <c:v>1.4230619414930203E-3</c:v>
                </c:pt>
                <c:pt idx="741">
                  <c:v>-1.3035473143993269E-2</c:v>
                </c:pt>
                <c:pt idx="742">
                  <c:v>3.6607328087059645E-3</c:v>
                </c:pt>
                <c:pt idx="743">
                  <c:v>1.7752156094952082E-2</c:v>
                </c:pt>
                <c:pt idx="744">
                  <c:v>2.7315427690069397E-2</c:v>
                </c:pt>
                <c:pt idx="745">
                  <c:v>-5.8685654002485375E-3</c:v>
                </c:pt>
                <c:pt idx="746">
                  <c:v>-1.1691419700889858E-2</c:v>
                </c:pt>
                <c:pt idx="747">
                  <c:v>-2.3197026617906989E-2</c:v>
                </c:pt>
                <c:pt idx="748">
                  <c:v>-2.1618901337314072E-2</c:v>
                </c:pt>
                <c:pt idx="749">
                  <c:v>-9.9492270489056258E-3</c:v>
                </c:pt>
                <c:pt idx="750">
                  <c:v>1.0353766019336526E-2</c:v>
                </c:pt>
                <c:pt idx="751">
                  <c:v>-1.0755437523600567E-2</c:v>
                </c:pt>
                <c:pt idx="752">
                  <c:v>-5.7486396191308597E-4</c:v>
                </c:pt>
                <c:pt idx="753">
                  <c:v>1.0605198110755229E-2</c:v>
                </c:pt>
                <c:pt idx="754">
                  <c:v>-5.1926783103633505E-3</c:v>
                </c:pt>
                <c:pt idx="755">
                  <c:v>-4.4730945363323164E-2</c:v>
                </c:pt>
                <c:pt idx="756">
                  <c:v>-3.7926869814002381E-2</c:v>
                </c:pt>
                <c:pt idx="757">
                  <c:v>-3.5242121267172674E-2</c:v>
                </c:pt>
                <c:pt idx="758">
                  <c:v>-3.4623363100714073E-2</c:v>
                </c:pt>
                <c:pt idx="759">
                  <c:v>-1.0180083743053868E-2</c:v>
                </c:pt>
                <c:pt idx="760">
                  <c:v>-4.2086735085519501E-3</c:v>
                </c:pt>
                <c:pt idx="761">
                  <c:v>-4.0080363583815419E-3</c:v>
                </c:pt>
                <c:pt idx="762">
                  <c:v>-1.796727190427618E-3</c:v>
                </c:pt>
                <c:pt idx="763">
                  <c:v>4.8707908130801759E-3</c:v>
                </c:pt>
                <c:pt idx="764">
                  <c:v>4.9310659008242261E-3</c:v>
                </c:pt>
                <c:pt idx="765">
                  <c:v>1.1712776908583527E-2</c:v>
                </c:pt>
                <c:pt idx="766">
                  <c:v>1.5248443529560155E-2</c:v>
                </c:pt>
                <c:pt idx="767">
                  <c:v>2.2909676953307669E-2</c:v>
                </c:pt>
                <c:pt idx="768">
                  <c:v>3.3162567409472835E-2</c:v>
                </c:pt>
                <c:pt idx="769">
                  <c:v>3.7679021393793456E-2</c:v>
                </c:pt>
                <c:pt idx="770">
                  <c:v>4.4116698954180016E-2</c:v>
                </c:pt>
                <c:pt idx="771">
                  <c:v>2.6720258888779519E-3</c:v>
                </c:pt>
                <c:pt idx="772">
                  <c:v>2.1933941849150225E-3</c:v>
                </c:pt>
                <c:pt idx="773">
                  <c:v>4.1034967789867257E-3</c:v>
                </c:pt>
                <c:pt idx="774">
                  <c:v>4.1545726218109189E-2</c:v>
                </c:pt>
                <c:pt idx="775">
                  <c:v>1.1942879820961035E-2</c:v>
                </c:pt>
                <c:pt idx="776">
                  <c:v>1.439561270551238E-2</c:v>
                </c:pt>
                <c:pt idx="777">
                  <c:v>6.6903672966958753E-3</c:v>
                </c:pt>
                <c:pt idx="778">
                  <c:v>-8.0424694192012675E-3</c:v>
                </c:pt>
                <c:pt idx="779">
                  <c:v>-2.0612376521978205E-2</c:v>
                </c:pt>
                <c:pt idx="780">
                  <c:v>9.3120378689331845E-3</c:v>
                </c:pt>
                <c:pt idx="781">
                  <c:v>1.1652503068201186E-2</c:v>
                </c:pt>
                <c:pt idx="782">
                  <c:v>-4.2544003102912425E-3</c:v>
                </c:pt>
                <c:pt idx="783">
                  <c:v>2.795666500831669E-2</c:v>
                </c:pt>
                <c:pt idx="784">
                  <c:v>5.5571527292905508E-3</c:v>
                </c:pt>
                <c:pt idx="785">
                  <c:v>2.8347446522471714E-2</c:v>
                </c:pt>
                <c:pt idx="786">
                  <c:v>4.1657115745298963E-2</c:v>
                </c:pt>
                <c:pt idx="787">
                  <c:v>-1.5441293538231931E-2</c:v>
                </c:pt>
                <c:pt idx="788">
                  <c:v>1.0791800420875648E-2</c:v>
                </c:pt>
                <c:pt idx="789">
                  <c:v>1.5416717024242849E-2</c:v>
                </c:pt>
                <c:pt idx="790">
                  <c:v>1.635404868448033E-2</c:v>
                </c:pt>
                <c:pt idx="791">
                  <c:v>1.0083096528391915E-2</c:v>
                </c:pt>
                <c:pt idx="792">
                  <c:v>2.5111871716097269E-2</c:v>
                </c:pt>
                <c:pt idx="793">
                  <c:v>-1.4707480714686059E-2</c:v>
                </c:pt>
                <c:pt idx="794">
                  <c:v>1.6115283871704231E-2</c:v>
                </c:pt>
                <c:pt idx="795">
                  <c:v>1.0247522861519637E-2</c:v>
                </c:pt>
                <c:pt idx="796">
                  <c:v>-1.5780352253085637E-3</c:v>
                </c:pt>
                <c:pt idx="797">
                  <c:v>-1.3481677998326467E-3</c:v>
                </c:pt>
                <c:pt idx="798">
                  <c:v>-9.5780312899809133E-3</c:v>
                </c:pt>
                <c:pt idx="799">
                  <c:v>-8.6812879151904184E-4</c:v>
                </c:pt>
                <c:pt idx="800">
                  <c:v>6.9473270881170992E-3</c:v>
                </c:pt>
                <c:pt idx="801">
                  <c:v>1.2445785641821524E-2</c:v>
                </c:pt>
                <c:pt idx="802">
                  <c:v>1.697683616114842E-2</c:v>
                </c:pt>
                <c:pt idx="803">
                  <c:v>-2.4658582842025704E-2</c:v>
                </c:pt>
                <c:pt idx="804">
                  <c:v>1.3883633539393305E-2</c:v>
                </c:pt>
                <c:pt idx="805">
                  <c:v>4.7594422348066615E-2</c:v>
                </c:pt>
                <c:pt idx="806">
                  <c:v>-2.0030856440171642E-2</c:v>
                </c:pt>
                <c:pt idx="807">
                  <c:v>-3.9295900728752986E-4</c:v>
                </c:pt>
                <c:pt idx="808">
                  <c:v>2.0501184801040299E-2</c:v>
                </c:pt>
                <c:pt idx="809">
                  <c:v>-6.9169660655162011E-3</c:v>
                </c:pt>
                <c:pt idx="810">
                  <c:v>-3.1952117832754222E-2</c:v>
                </c:pt>
                <c:pt idx="811">
                  <c:v>-1.9418978573956986E-2</c:v>
                </c:pt>
                <c:pt idx="812">
                  <c:v>-1.6371168830859928E-2</c:v>
                </c:pt>
                <c:pt idx="813">
                  <c:v>-1.5853380258107837E-2</c:v>
                </c:pt>
                <c:pt idx="814">
                  <c:v>-8.3673634822957303E-3</c:v>
                </c:pt>
                <c:pt idx="815">
                  <c:v>-7.5315106064894324E-3</c:v>
                </c:pt>
                <c:pt idx="816">
                  <c:v>-1.6912420434874273E-3</c:v>
                </c:pt>
                <c:pt idx="817">
                  <c:v>-5.3185737597250199E-4</c:v>
                </c:pt>
                <c:pt idx="818">
                  <c:v>9.5337843057250946E-4</c:v>
                </c:pt>
                <c:pt idx="819">
                  <c:v>4.4528207144289228E-3</c:v>
                </c:pt>
                <c:pt idx="820">
                  <c:v>7.1959266953643712E-3</c:v>
                </c:pt>
                <c:pt idx="821">
                  <c:v>1.0235565547930521E-2</c:v>
                </c:pt>
                <c:pt idx="822">
                  <c:v>1.0437102642678286E-2</c:v>
                </c:pt>
                <c:pt idx="823">
                  <c:v>1.0897700784739518E-2</c:v>
                </c:pt>
                <c:pt idx="824">
                  <c:v>1.3520847846942035E-2</c:v>
                </c:pt>
                <c:pt idx="825">
                  <c:v>1.8291427118798564E-2</c:v>
                </c:pt>
                <c:pt idx="826">
                  <c:v>2.4632316183568134E-2</c:v>
                </c:pt>
                <c:pt idx="827">
                  <c:v>2.5330048502528905E-2</c:v>
                </c:pt>
                <c:pt idx="828">
                  <c:v>2.51457252425881E-2</c:v>
                </c:pt>
                <c:pt idx="829">
                  <c:v>1.2390493274621807E-2</c:v>
                </c:pt>
                <c:pt idx="830">
                  <c:v>-2.8748564287766308E-2</c:v>
                </c:pt>
                <c:pt idx="831">
                  <c:v>-4.9252749665004477E-3</c:v>
                </c:pt>
                <c:pt idx="832">
                  <c:v>-7.7098523328581815E-4</c:v>
                </c:pt>
                <c:pt idx="833">
                  <c:v>-7.4964691411927176E-3</c:v>
                </c:pt>
                <c:pt idx="834">
                  <c:v>1.4673198779728188E-2</c:v>
                </c:pt>
                <c:pt idx="835">
                  <c:v>-3.6442612218714338E-3</c:v>
                </c:pt>
                <c:pt idx="836">
                  <c:v>-4.8964225821107259E-2</c:v>
                </c:pt>
                <c:pt idx="837">
                  <c:v>-3.9045456278956905E-2</c:v>
                </c:pt>
                <c:pt idx="838">
                  <c:v>-2.5604075594340237E-2</c:v>
                </c:pt>
                <c:pt idx="839">
                  <c:v>-7.408841029948896E-3</c:v>
                </c:pt>
                <c:pt idx="840">
                  <c:v>-5.7916198120367395E-3</c:v>
                </c:pt>
                <c:pt idx="841">
                  <c:v>-1.7756639560766536E-3</c:v>
                </c:pt>
                <c:pt idx="842">
                  <c:v>6.4544615344311806E-3</c:v>
                </c:pt>
                <c:pt idx="843">
                  <c:v>2.4524751877053948E-2</c:v>
                </c:pt>
                <c:pt idx="844">
                  <c:v>2.7301522856713001E-2</c:v>
                </c:pt>
                <c:pt idx="845">
                  <c:v>3.2729770370799882E-2</c:v>
                </c:pt>
                <c:pt idx="846">
                  <c:v>-4.7474640728436745E-3</c:v>
                </c:pt>
                <c:pt idx="847">
                  <c:v>5.5676131912643463E-3</c:v>
                </c:pt>
                <c:pt idx="848">
                  <c:v>2.1411899793629046E-2</c:v>
                </c:pt>
                <c:pt idx="849">
                  <c:v>-8.7193906597625263E-3</c:v>
                </c:pt>
                <c:pt idx="850">
                  <c:v>1.9752784015193373E-2</c:v>
                </c:pt>
                <c:pt idx="851">
                  <c:v>1.2389399713481704E-3</c:v>
                </c:pt>
                <c:pt idx="852">
                  <c:v>1.2472188945756444E-2</c:v>
                </c:pt>
                <c:pt idx="853">
                  <c:v>1.4885673755825144E-2</c:v>
                </c:pt>
                <c:pt idx="854">
                  <c:v>1.387963544974587E-2</c:v>
                </c:pt>
                <c:pt idx="855">
                  <c:v>-1.9551822676487574E-2</c:v>
                </c:pt>
                <c:pt idx="856">
                  <c:v>-2.256304779156202E-2</c:v>
                </c:pt>
                <c:pt idx="857">
                  <c:v>-3.1082951908133972E-2</c:v>
                </c:pt>
                <c:pt idx="858">
                  <c:v>-2.7061554733589333E-2</c:v>
                </c:pt>
                <c:pt idx="859">
                  <c:v>-1.7181425714748132E-2</c:v>
                </c:pt>
                <c:pt idx="860">
                  <c:v>-1.365649974771908E-2</c:v>
                </c:pt>
                <c:pt idx="861">
                  <c:v>-1.1593286237948992E-2</c:v>
                </c:pt>
                <c:pt idx="862">
                  <c:v>-1.1313986301083399E-2</c:v>
                </c:pt>
                <c:pt idx="863">
                  <c:v>-7.8476993980927667E-3</c:v>
                </c:pt>
                <c:pt idx="864">
                  <c:v>-7.7510654029282443E-3</c:v>
                </c:pt>
                <c:pt idx="865">
                  <c:v>-4.4678079889889175E-3</c:v>
                </c:pt>
                <c:pt idx="866">
                  <c:v>1.1094572861608113E-2</c:v>
                </c:pt>
                <c:pt idx="867">
                  <c:v>1.2913239764862671E-2</c:v>
                </c:pt>
                <c:pt idx="868">
                  <c:v>2.4155708653718275E-2</c:v>
                </c:pt>
                <c:pt idx="869">
                  <c:v>2.5580278735470353E-2</c:v>
                </c:pt>
                <c:pt idx="870">
                  <c:v>-8.6759082877006788E-3</c:v>
                </c:pt>
                <c:pt idx="871">
                  <c:v>-2.0574926126946391E-2</c:v>
                </c:pt>
                <c:pt idx="872">
                  <c:v>4.9937559716446256E-2</c:v>
                </c:pt>
                <c:pt idx="873">
                  <c:v>3.0787553300559621E-2</c:v>
                </c:pt>
                <c:pt idx="874">
                  <c:v>-6.6019600489654285E-3</c:v>
                </c:pt>
                <c:pt idx="875">
                  <c:v>1.4139341508463221E-2</c:v>
                </c:pt>
                <c:pt idx="876">
                  <c:v>6.0565410272388947E-3</c:v>
                </c:pt>
                <c:pt idx="877">
                  <c:v>2.8934046252276153E-2</c:v>
                </c:pt>
                <c:pt idx="878">
                  <c:v>3.2187353365981347E-3</c:v>
                </c:pt>
                <c:pt idx="879">
                  <c:v>-4.7202012650306741E-2</c:v>
                </c:pt>
                <c:pt idx="880">
                  <c:v>9.7389322142922684E-3</c:v>
                </c:pt>
                <c:pt idx="881">
                  <c:v>2.8126742120283474E-2</c:v>
                </c:pt>
                <c:pt idx="882">
                  <c:v>1.3285646925151077E-2</c:v>
                </c:pt>
                <c:pt idx="883">
                  <c:v>-6.3405197127994429E-3</c:v>
                </c:pt>
                <c:pt idx="884">
                  <c:v>-2.5796765167318512E-2</c:v>
                </c:pt>
                <c:pt idx="885">
                  <c:v>-1.7052814301274626E-2</c:v>
                </c:pt>
                <c:pt idx="886">
                  <c:v>-1.4648053815469898E-2</c:v>
                </c:pt>
                <c:pt idx="887">
                  <c:v>-2.0063722568175891E-2</c:v>
                </c:pt>
                <c:pt idx="888">
                  <c:v>2.8318955966878279E-2</c:v>
                </c:pt>
                <c:pt idx="889">
                  <c:v>-3.7489431620991061E-2</c:v>
                </c:pt>
                <c:pt idx="890">
                  <c:v>-1.1767716538793171E-2</c:v>
                </c:pt>
                <c:pt idx="891">
                  <c:v>2.2253953368862309E-2</c:v>
                </c:pt>
                <c:pt idx="892">
                  <c:v>3.0421312163481505E-2</c:v>
                </c:pt>
                <c:pt idx="893">
                  <c:v>9.4780180947582216E-3</c:v>
                </c:pt>
                <c:pt idx="894">
                  <c:v>-3.8734546573058588E-2</c:v>
                </c:pt>
                <c:pt idx="895">
                  <c:v>1.9373742640607192E-2</c:v>
                </c:pt>
                <c:pt idx="896">
                  <c:v>1.8500937611233777E-2</c:v>
                </c:pt>
                <c:pt idx="897">
                  <c:v>8.8590651203115153E-3</c:v>
                </c:pt>
                <c:pt idx="898">
                  <c:v>-2.2174233517041762E-2</c:v>
                </c:pt>
                <c:pt idx="899">
                  <c:v>-2.119901456830757E-2</c:v>
                </c:pt>
                <c:pt idx="900">
                  <c:v>3.348472642246682E-3</c:v>
                </c:pt>
                <c:pt idx="901">
                  <c:v>3.5121506604135863E-2</c:v>
                </c:pt>
                <c:pt idx="902">
                  <c:v>4.4520425061540031E-3</c:v>
                </c:pt>
                <c:pt idx="903">
                  <c:v>3.1803570715558685E-2</c:v>
                </c:pt>
                <c:pt idx="904">
                  <c:v>-9.9520828497567469E-3</c:v>
                </c:pt>
                <c:pt idx="905">
                  <c:v>-2.2654393051439473E-2</c:v>
                </c:pt>
                <c:pt idx="906">
                  <c:v>6.3667906208255244E-3</c:v>
                </c:pt>
                <c:pt idx="907">
                  <c:v>6.9336677054313125E-3</c:v>
                </c:pt>
                <c:pt idx="908">
                  <c:v>-2.9874565380459961E-2</c:v>
                </c:pt>
                <c:pt idx="909">
                  <c:v>-2.3015709079253673E-5</c:v>
                </c:pt>
                <c:pt idx="910">
                  <c:v>3.271950169711095E-2</c:v>
                </c:pt>
                <c:pt idx="911">
                  <c:v>2.3768212513406895E-3</c:v>
                </c:pt>
                <c:pt idx="912">
                  <c:v>1.483647118446731E-2</c:v>
                </c:pt>
                <c:pt idx="913">
                  <c:v>2.9286189295914544E-2</c:v>
                </c:pt>
                <c:pt idx="914">
                  <c:v>4.0215341867022934E-2</c:v>
                </c:pt>
                <c:pt idx="915">
                  <c:v>3.0953279946915931E-2</c:v>
                </c:pt>
                <c:pt idx="916">
                  <c:v>5.2150903407822977E-3</c:v>
                </c:pt>
                <c:pt idx="917">
                  <c:v>-1.5418204410640695E-2</c:v>
                </c:pt>
                <c:pt idx="918">
                  <c:v>2.483937332126129E-2</c:v>
                </c:pt>
                <c:pt idx="919">
                  <c:v>3.6391751953291966E-2</c:v>
                </c:pt>
                <c:pt idx="920">
                  <c:v>-2.5318945602628311E-2</c:v>
                </c:pt>
                <c:pt idx="921">
                  <c:v>-3.8131364077529713E-2</c:v>
                </c:pt>
                <c:pt idx="922">
                  <c:v>-2.0288384086246595E-3</c:v>
                </c:pt>
                <c:pt idx="923">
                  <c:v>-2.8434760548779237E-2</c:v>
                </c:pt>
                <c:pt idx="924">
                  <c:v>-1.016761710129409E-2</c:v>
                </c:pt>
                <c:pt idx="925">
                  <c:v>-4.1207018960039719E-2</c:v>
                </c:pt>
                <c:pt idx="926">
                  <c:v>-1.8544556262431049E-2</c:v>
                </c:pt>
                <c:pt idx="927">
                  <c:v>-1.4888547908562751E-2</c:v>
                </c:pt>
                <c:pt idx="928">
                  <c:v>-8.6321651445424325E-3</c:v>
                </c:pt>
                <c:pt idx="929">
                  <c:v>1.2870234423319861E-3</c:v>
                </c:pt>
                <c:pt idx="930">
                  <c:v>1.241695456055996E-2</c:v>
                </c:pt>
                <c:pt idx="931">
                  <c:v>2.3235673282942911E-2</c:v>
                </c:pt>
                <c:pt idx="932">
                  <c:v>3.2632236053072639E-2</c:v>
                </c:pt>
                <c:pt idx="933">
                  <c:v>-9.7029685472173506E-3</c:v>
                </c:pt>
                <c:pt idx="934">
                  <c:v>1.9886649615498478E-2</c:v>
                </c:pt>
                <c:pt idx="935">
                  <c:v>-6.2133780707537365E-3</c:v>
                </c:pt>
                <c:pt idx="936">
                  <c:v>3.8397715977275114E-2</c:v>
                </c:pt>
                <c:pt idx="937">
                  <c:v>1.2556984135016233E-2</c:v>
                </c:pt>
                <c:pt idx="938">
                  <c:v>-2.1786622717296932E-2</c:v>
                </c:pt>
                <c:pt idx="939">
                  <c:v>5.5579292446637542E-3</c:v>
                </c:pt>
                <c:pt idx="940">
                  <c:v>-1.6162011392899852E-2</c:v>
                </c:pt>
                <c:pt idx="941">
                  <c:v>-3.3679262139900551E-2</c:v>
                </c:pt>
                <c:pt idx="942">
                  <c:v>-2.2197946999916975E-2</c:v>
                </c:pt>
                <c:pt idx="943">
                  <c:v>-4.1653671820179976E-2</c:v>
                </c:pt>
                <c:pt idx="944">
                  <c:v>-1.221358790775246E-2</c:v>
                </c:pt>
                <c:pt idx="945">
                  <c:v>1.1799567537623089E-2</c:v>
                </c:pt>
                <c:pt idx="946">
                  <c:v>2.1504016864084857E-2</c:v>
                </c:pt>
                <c:pt idx="947">
                  <c:v>2.307981430555996E-2</c:v>
                </c:pt>
                <c:pt idx="948">
                  <c:v>4.3210441690310311E-2</c:v>
                </c:pt>
                <c:pt idx="949">
                  <c:v>4.151038178975068E-2</c:v>
                </c:pt>
                <c:pt idx="950">
                  <c:v>-1.4069315031729349E-2</c:v>
                </c:pt>
                <c:pt idx="951">
                  <c:v>7.7951809103382983E-3</c:v>
                </c:pt>
                <c:pt idx="952">
                  <c:v>-2.2858798303290798E-2</c:v>
                </c:pt>
                <c:pt idx="953">
                  <c:v>-4.2390528559294482E-2</c:v>
                </c:pt>
                <c:pt idx="954">
                  <c:v>2.542882719494911E-2</c:v>
                </c:pt>
                <c:pt idx="955">
                  <c:v>-4.4683101032716624E-2</c:v>
                </c:pt>
                <c:pt idx="956">
                  <c:v>-4.2255619481715273E-2</c:v>
                </c:pt>
                <c:pt idx="957">
                  <c:v>-3.042088176389738E-2</c:v>
                </c:pt>
                <c:pt idx="958">
                  <c:v>-2.7060430112829097E-2</c:v>
                </c:pt>
                <c:pt idx="959">
                  <c:v>-2.1398610167877002E-2</c:v>
                </c:pt>
                <c:pt idx="960">
                  <c:v>-1.4844416862332468E-2</c:v>
                </c:pt>
                <c:pt idx="961">
                  <c:v>-9.4827073660951906E-3</c:v>
                </c:pt>
                <c:pt idx="962">
                  <c:v>-7.1753994516959609E-3</c:v>
                </c:pt>
                <c:pt idx="963">
                  <c:v>-6.1242758490801406E-3</c:v>
                </c:pt>
                <c:pt idx="964">
                  <c:v>-5.6407129476949598E-3</c:v>
                </c:pt>
                <c:pt idx="965">
                  <c:v>-1.9060365015715053E-3</c:v>
                </c:pt>
                <c:pt idx="966">
                  <c:v>-1.422798583554624E-3</c:v>
                </c:pt>
                <c:pt idx="967">
                  <c:v>1.2673289144373987E-3</c:v>
                </c:pt>
                <c:pt idx="968">
                  <c:v>1.3245609708350302E-3</c:v>
                </c:pt>
                <c:pt idx="969">
                  <c:v>6.082009387843576E-3</c:v>
                </c:pt>
                <c:pt idx="970">
                  <c:v>1.5139453771532087E-2</c:v>
                </c:pt>
                <c:pt idx="971">
                  <c:v>1.773841888146865E-2</c:v>
                </c:pt>
                <c:pt idx="972">
                  <c:v>6.9698256932590004E-3</c:v>
                </c:pt>
                <c:pt idx="973">
                  <c:v>1.3662348189136021E-2</c:v>
                </c:pt>
                <c:pt idx="974">
                  <c:v>2.3442139047493836E-2</c:v>
                </c:pt>
                <c:pt idx="975">
                  <c:v>6.605160749456611E-3</c:v>
                </c:pt>
                <c:pt idx="976">
                  <c:v>-1.3911416693277725E-2</c:v>
                </c:pt>
                <c:pt idx="977">
                  <c:v>-6.1082148824976026E-3</c:v>
                </c:pt>
                <c:pt idx="978">
                  <c:v>-1.9132909887996201E-2</c:v>
                </c:pt>
                <c:pt idx="979">
                  <c:v>-7.3206392840386237E-3</c:v>
                </c:pt>
                <c:pt idx="980">
                  <c:v>4.0486331555601308E-2</c:v>
                </c:pt>
                <c:pt idx="981">
                  <c:v>-1.5929498193224909E-2</c:v>
                </c:pt>
                <c:pt idx="982">
                  <c:v>-1.8419252671714948E-2</c:v>
                </c:pt>
                <c:pt idx="983">
                  <c:v>-5.6088025546446067E-3</c:v>
                </c:pt>
                <c:pt idx="984">
                  <c:v>2.1346166115224788E-2</c:v>
                </c:pt>
                <c:pt idx="985">
                  <c:v>-1.480603488876229E-2</c:v>
                </c:pt>
                <c:pt idx="986">
                  <c:v>-4.6293566030428716E-2</c:v>
                </c:pt>
                <c:pt idx="987">
                  <c:v>7.2658419709672566E-3</c:v>
                </c:pt>
                <c:pt idx="988">
                  <c:v>-1.333228288156418E-2</c:v>
                </c:pt>
                <c:pt idx="989">
                  <c:v>3.6956178222042828E-2</c:v>
                </c:pt>
                <c:pt idx="990">
                  <c:v>1.1002984240658004E-2</c:v>
                </c:pt>
                <c:pt idx="991">
                  <c:v>-1.0512353199239855E-3</c:v>
                </c:pt>
                <c:pt idx="992">
                  <c:v>-2.9644327959952206E-3</c:v>
                </c:pt>
                <c:pt idx="993">
                  <c:v>2.5671497857962617E-3</c:v>
                </c:pt>
                <c:pt idx="994">
                  <c:v>-1.8521634480350688E-2</c:v>
                </c:pt>
                <c:pt idx="995">
                  <c:v>-1.3715848540380418E-2</c:v>
                </c:pt>
                <c:pt idx="996">
                  <c:v>-4.8127337730380845E-3</c:v>
                </c:pt>
                <c:pt idx="997">
                  <c:v>8.2011681206416581E-3</c:v>
                </c:pt>
                <c:pt idx="998">
                  <c:v>2.5983196324934781E-2</c:v>
                </c:pt>
                <c:pt idx="999">
                  <c:v>3.2193129293161031E-2</c:v>
                </c:pt>
                <c:pt idx="1000">
                  <c:v>3.6897603633440024E-2</c:v>
                </c:pt>
                <c:pt idx="1001">
                  <c:v>9.7734535583837486E-3</c:v>
                </c:pt>
                <c:pt idx="1002">
                  <c:v>3.8318226292004466E-2</c:v>
                </c:pt>
                <c:pt idx="1003">
                  <c:v>1.6990672387178739E-2</c:v>
                </c:pt>
                <c:pt idx="1004">
                  <c:v>-1.6758513328868133E-2</c:v>
                </c:pt>
                <c:pt idx="1005">
                  <c:v>1.6831100916431092E-2</c:v>
                </c:pt>
                <c:pt idx="1006">
                  <c:v>1.7394484353004995E-2</c:v>
                </c:pt>
                <c:pt idx="1007">
                  <c:v>2.0781693932562097E-2</c:v>
                </c:pt>
                <c:pt idx="1008">
                  <c:v>3.7451281420295614E-2</c:v>
                </c:pt>
                <c:pt idx="1009">
                  <c:v>-2.8386131420147028E-3</c:v>
                </c:pt>
                <c:pt idx="1010">
                  <c:v>2.8982764330584723E-3</c:v>
                </c:pt>
                <c:pt idx="1011">
                  <c:v>5.2483493768988778E-3</c:v>
                </c:pt>
                <c:pt idx="1012">
                  <c:v>1.2523800689974466E-2</c:v>
                </c:pt>
                <c:pt idx="1013">
                  <c:v>6.7488408217755806E-3</c:v>
                </c:pt>
                <c:pt idx="1014">
                  <c:v>3.830844514005495E-2</c:v>
                </c:pt>
                <c:pt idx="1015">
                  <c:v>6.0906255753831063E-3</c:v>
                </c:pt>
                <c:pt idx="1016">
                  <c:v>-5.3670838413035437E-4</c:v>
                </c:pt>
                <c:pt idx="1017">
                  <c:v>1.6002441046726292E-2</c:v>
                </c:pt>
                <c:pt idx="1018">
                  <c:v>-2.1126871390941813E-3</c:v>
                </c:pt>
                <c:pt idx="1019">
                  <c:v>1.1577999307682222E-2</c:v>
                </c:pt>
                <c:pt idx="1020">
                  <c:v>-7.788348561318866E-3</c:v>
                </c:pt>
                <c:pt idx="1021">
                  <c:v>-1.9439031878796802E-2</c:v>
                </c:pt>
                <c:pt idx="1022">
                  <c:v>1.4142476696068522E-2</c:v>
                </c:pt>
                <c:pt idx="1023">
                  <c:v>3.0903109179558685E-2</c:v>
                </c:pt>
                <c:pt idx="1024">
                  <c:v>4.590138074521552E-2</c:v>
                </c:pt>
                <c:pt idx="1025">
                  <c:v>4.4955233502415029E-3</c:v>
                </c:pt>
                <c:pt idx="1026">
                  <c:v>2.324053897442677E-2</c:v>
                </c:pt>
                <c:pt idx="1027">
                  <c:v>3.5580684169996095E-2</c:v>
                </c:pt>
                <c:pt idx="1028">
                  <c:v>-1.8696526056645506E-2</c:v>
                </c:pt>
                <c:pt idx="1029">
                  <c:v>-6.138936013309346E-3</c:v>
                </c:pt>
                <c:pt idx="1030">
                  <c:v>-3.054300060135106E-2</c:v>
                </c:pt>
                <c:pt idx="1031">
                  <c:v>1.7970687180255605E-2</c:v>
                </c:pt>
                <c:pt idx="1032">
                  <c:v>4.8172554074066953E-2</c:v>
                </c:pt>
                <c:pt idx="1033">
                  <c:v>-1.0452205094480135E-2</c:v>
                </c:pt>
                <c:pt idx="1034">
                  <c:v>8.9555237594623333E-3</c:v>
                </c:pt>
                <c:pt idx="1035">
                  <c:v>-1.8596496024372168E-2</c:v>
                </c:pt>
                <c:pt idx="1036">
                  <c:v>2.1762135697654707E-3</c:v>
                </c:pt>
                <c:pt idx="1037">
                  <c:v>2.0596085800014034E-2</c:v>
                </c:pt>
                <c:pt idx="1038">
                  <c:v>1.318735840201858E-2</c:v>
                </c:pt>
                <c:pt idx="1039">
                  <c:v>-7.5985150210864626E-3</c:v>
                </c:pt>
                <c:pt idx="1040">
                  <c:v>-4.5095105874924477E-2</c:v>
                </c:pt>
                <c:pt idx="1041">
                  <c:v>-4.471840420979465E-2</c:v>
                </c:pt>
                <c:pt idx="1042">
                  <c:v>-3.7894370863401416E-2</c:v>
                </c:pt>
                <c:pt idx="1043">
                  <c:v>-3.5688812856888789E-2</c:v>
                </c:pt>
                <c:pt idx="1044">
                  <c:v>-3.3921120692097177E-2</c:v>
                </c:pt>
                <c:pt idx="1045">
                  <c:v>-3.0567605995179586E-2</c:v>
                </c:pt>
                <c:pt idx="1046">
                  <c:v>-3.0155515452386927E-2</c:v>
                </c:pt>
                <c:pt idx="1047">
                  <c:v>-2.0231922905531361E-2</c:v>
                </c:pt>
                <c:pt idx="1048">
                  <c:v>-1.7006166180249836E-2</c:v>
                </c:pt>
                <c:pt idx="1049">
                  <c:v>-1.1252303343318388E-2</c:v>
                </c:pt>
                <c:pt idx="1050">
                  <c:v>-8.5205125182563173E-3</c:v>
                </c:pt>
                <c:pt idx="1051">
                  <c:v>-4.1761114583434419E-3</c:v>
                </c:pt>
                <c:pt idx="1052">
                  <c:v>-3.2993986354999802E-3</c:v>
                </c:pt>
                <c:pt idx="1053">
                  <c:v>-9.4573990874973488E-4</c:v>
                </c:pt>
                <c:pt idx="1054">
                  <c:v>3.053424005876974E-5</c:v>
                </c:pt>
                <c:pt idx="1055">
                  <c:v>5.8294891151558538E-3</c:v>
                </c:pt>
                <c:pt idx="1056">
                  <c:v>8.3612354951529619E-3</c:v>
                </c:pt>
                <c:pt idx="1057">
                  <c:v>1.2038810827857982E-2</c:v>
                </c:pt>
                <c:pt idx="1058">
                  <c:v>1.6248135700055937E-2</c:v>
                </c:pt>
                <c:pt idx="1059">
                  <c:v>3.8678372159620528E-2</c:v>
                </c:pt>
                <c:pt idx="1060">
                  <c:v>2.489993520447914E-2</c:v>
                </c:pt>
                <c:pt idx="1061">
                  <c:v>-3.9878495861136114E-2</c:v>
                </c:pt>
                <c:pt idx="1062">
                  <c:v>-3.6431378455799829E-2</c:v>
                </c:pt>
                <c:pt idx="1063">
                  <c:v>5.5798002134469001E-3</c:v>
                </c:pt>
                <c:pt idx="1064">
                  <c:v>1.5302221478209603E-2</c:v>
                </c:pt>
                <c:pt idx="1065">
                  <c:v>1.4201391759181548E-2</c:v>
                </c:pt>
                <c:pt idx="1066">
                  <c:v>-9.9053525262960285E-3</c:v>
                </c:pt>
                <c:pt idx="1067">
                  <c:v>-3.2885148771299253E-3</c:v>
                </c:pt>
                <c:pt idx="1068">
                  <c:v>-1.4083039332305203E-3</c:v>
                </c:pt>
                <c:pt idx="1069">
                  <c:v>9.5934097400018781E-3</c:v>
                </c:pt>
                <c:pt idx="1070">
                  <c:v>-2.713969525905666E-2</c:v>
                </c:pt>
                <c:pt idx="1071">
                  <c:v>1.9767348801792619E-3</c:v>
                </c:pt>
                <c:pt idx="1072">
                  <c:v>-1.7099764587828723E-2</c:v>
                </c:pt>
                <c:pt idx="1073">
                  <c:v>-3.4924850015320731E-3</c:v>
                </c:pt>
                <c:pt idx="1074">
                  <c:v>-2.9791561726917569E-2</c:v>
                </c:pt>
                <c:pt idx="1075">
                  <c:v>3.5879935490238227E-2</c:v>
                </c:pt>
                <c:pt idx="1076">
                  <c:v>-1.9392083602388743E-3</c:v>
                </c:pt>
                <c:pt idx="1077">
                  <c:v>5.6765321309731019E-3</c:v>
                </c:pt>
                <c:pt idx="1078">
                  <c:v>-1.9261399422054452E-2</c:v>
                </c:pt>
                <c:pt idx="1079">
                  <c:v>1.490968834239E-3</c:v>
                </c:pt>
                <c:pt idx="1080">
                  <c:v>1.3266989882814001E-2</c:v>
                </c:pt>
                <c:pt idx="1081">
                  <c:v>-1.4596884568554782E-2</c:v>
                </c:pt>
                <c:pt idx="1082">
                  <c:v>2.0391420018278358E-2</c:v>
                </c:pt>
                <c:pt idx="1083">
                  <c:v>-2.6731336426852409E-2</c:v>
                </c:pt>
                <c:pt idx="1084">
                  <c:v>-8.8241851896934918E-3</c:v>
                </c:pt>
                <c:pt idx="1085">
                  <c:v>4.5474712016777248E-3</c:v>
                </c:pt>
                <c:pt idx="1086">
                  <c:v>-4.0782443240204328E-3</c:v>
                </c:pt>
                <c:pt idx="1087">
                  <c:v>-8.8448692061804026E-3</c:v>
                </c:pt>
                <c:pt idx="1088">
                  <c:v>-4.3018562580915461E-3</c:v>
                </c:pt>
                <c:pt idx="1089">
                  <c:v>3.1923976470347233E-2</c:v>
                </c:pt>
                <c:pt idx="1090">
                  <c:v>3.9945443158442145E-3</c:v>
                </c:pt>
                <c:pt idx="1091">
                  <c:v>2.9689973448030968E-2</c:v>
                </c:pt>
                <c:pt idx="1092">
                  <c:v>-1.5173876846192699E-2</c:v>
                </c:pt>
                <c:pt idx="1093">
                  <c:v>-1.3074118122928391E-2</c:v>
                </c:pt>
                <c:pt idx="1094">
                  <c:v>4.9341952335469333E-3</c:v>
                </c:pt>
                <c:pt idx="1095">
                  <c:v>-9.4830308656677596E-3</c:v>
                </c:pt>
                <c:pt idx="1096">
                  <c:v>1.2927780810300448E-2</c:v>
                </c:pt>
                <c:pt idx="1097">
                  <c:v>4.8147612476691116E-3</c:v>
                </c:pt>
                <c:pt idx="1098">
                  <c:v>1.0704912474775953E-3</c:v>
                </c:pt>
                <c:pt idx="1099">
                  <c:v>1.395483354651465E-3</c:v>
                </c:pt>
                <c:pt idx="1100">
                  <c:v>-3.8526489514289809E-3</c:v>
                </c:pt>
                <c:pt idx="1101">
                  <c:v>1.9095957131679126E-2</c:v>
                </c:pt>
                <c:pt idx="1102">
                  <c:v>-8.7140068090812792E-3</c:v>
                </c:pt>
                <c:pt idx="1103">
                  <c:v>2.8319141285024742E-2</c:v>
                </c:pt>
                <c:pt idx="1104">
                  <c:v>7.6312726901647263E-3</c:v>
                </c:pt>
                <c:pt idx="1105">
                  <c:v>-1.8952361507555246E-3</c:v>
                </c:pt>
                <c:pt idx="1106">
                  <c:v>1.400341862096107E-3</c:v>
                </c:pt>
                <c:pt idx="1107">
                  <c:v>8.0995989224665419E-3</c:v>
                </c:pt>
                <c:pt idx="1108">
                  <c:v>3.7131555666422969E-2</c:v>
                </c:pt>
                <c:pt idx="1109">
                  <c:v>7.7344848869891642E-3</c:v>
                </c:pt>
                <c:pt idx="1110">
                  <c:v>2.0749897978925465E-2</c:v>
                </c:pt>
                <c:pt idx="1111">
                  <c:v>2.729269649427667E-2</c:v>
                </c:pt>
                <c:pt idx="1112">
                  <c:v>-1.6551488747132703E-2</c:v>
                </c:pt>
                <c:pt idx="1113">
                  <c:v>-1.6284203482411379E-2</c:v>
                </c:pt>
                <c:pt idx="1114">
                  <c:v>1.6637790605805126E-3</c:v>
                </c:pt>
                <c:pt idx="1115">
                  <c:v>-1.683999523614784E-3</c:v>
                </c:pt>
                <c:pt idx="1116">
                  <c:v>-5.0847762740257275E-3</c:v>
                </c:pt>
                <c:pt idx="1117">
                  <c:v>-4.921394819068152E-2</c:v>
                </c:pt>
                <c:pt idx="1118">
                  <c:v>-1.1710548367641056E-2</c:v>
                </c:pt>
                <c:pt idx="1119">
                  <c:v>-2.4848634414860312E-3</c:v>
                </c:pt>
                <c:pt idx="1120">
                  <c:v>6.3455096862134203E-3</c:v>
                </c:pt>
                <c:pt idx="1121">
                  <c:v>1.428668822194186E-2</c:v>
                </c:pt>
                <c:pt idx="1122">
                  <c:v>-1.3727107059076597E-2</c:v>
                </c:pt>
                <c:pt idx="1123">
                  <c:v>4.7129560284242596E-2</c:v>
                </c:pt>
                <c:pt idx="1124">
                  <c:v>4.8305520128159023E-2</c:v>
                </c:pt>
                <c:pt idx="1125">
                  <c:v>-1.21283957509564E-2</c:v>
                </c:pt>
                <c:pt idx="1126">
                  <c:v>-3.236272473931249E-3</c:v>
                </c:pt>
                <c:pt idx="1127">
                  <c:v>3.2000758554411077E-2</c:v>
                </c:pt>
                <c:pt idx="1128">
                  <c:v>-2.4064711564444796E-2</c:v>
                </c:pt>
                <c:pt idx="1129">
                  <c:v>-1.5585187982361177E-2</c:v>
                </c:pt>
                <c:pt idx="1130">
                  <c:v>-5.130200087332999E-3</c:v>
                </c:pt>
                <c:pt idx="1131">
                  <c:v>7.2930253014205767E-3</c:v>
                </c:pt>
                <c:pt idx="1132">
                  <c:v>1.1802451009727252E-2</c:v>
                </c:pt>
                <c:pt idx="1133">
                  <c:v>1.7405778726135208E-2</c:v>
                </c:pt>
                <c:pt idx="1134">
                  <c:v>2.3945437761315948E-2</c:v>
                </c:pt>
                <c:pt idx="1135">
                  <c:v>4.493880042759886E-2</c:v>
                </c:pt>
                <c:pt idx="1136">
                  <c:v>-9.9138666176804419E-3</c:v>
                </c:pt>
                <c:pt idx="1137">
                  <c:v>-6.0291371910880165E-3</c:v>
                </c:pt>
                <c:pt idx="1138">
                  <c:v>2.4927852982695637E-2</c:v>
                </c:pt>
                <c:pt idx="1139">
                  <c:v>3.540789918319897E-2</c:v>
                </c:pt>
                <c:pt idx="1140">
                  <c:v>3.0786922999270987E-2</c:v>
                </c:pt>
                <c:pt idx="1141">
                  <c:v>6.3885332171887358E-3</c:v>
                </c:pt>
                <c:pt idx="1142">
                  <c:v>3.5051277722849453E-2</c:v>
                </c:pt>
                <c:pt idx="1143">
                  <c:v>3.8204749182630688E-3</c:v>
                </c:pt>
                <c:pt idx="1144">
                  <c:v>1.8089511203619152E-2</c:v>
                </c:pt>
                <c:pt idx="1145">
                  <c:v>2.5396646205999821E-3</c:v>
                </c:pt>
                <c:pt idx="1146">
                  <c:v>1.0598845606161658E-2</c:v>
                </c:pt>
                <c:pt idx="1147">
                  <c:v>6.5562622113743939E-3</c:v>
                </c:pt>
                <c:pt idx="1148">
                  <c:v>4.0131591538701848E-2</c:v>
                </c:pt>
                <c:pt idx="1149">
                  <c:v>-4.213070892229798E-3</c:v>
                </c:pt>
                <c:pt idx="1150">
                  <c:v>1.3860183256014683E-2</c:v>
                </c:pt>
                <c:pt idx="1151">
                  <c:v>-2.2585360783841959E-2</c:v>
                </c:pt>
                <c:pt idx="1152">
                  <c:v>-1.4207150833971463E-2</c:v>
                </c:pt>
                <c:pt idx="1153">
                  <c:v>-3.0473618866595407E-3</c:v>
                </c:pt>
                <c:pt idx="1154">
                  <c:v>1.4346904616159225E-3</c:v>
                </c:pt>
                <c:pt idx="1155">
                  <c:v>-2.0451406481957163E-3</c:v>
                </c:pt>
                <c:pt idx="1156">
                  <c:v>-2.809461013089997E-2</c:v>
                </c:pt>
                <c:pt idx="1157">
                  <c:v>-2.2186060974607347E-2</c:v>
                </c:pt>
                <c:pt idx="1158">
                  <c:v>-2.2059256723966095E-2</c:v>
                </c:pt>
                <c:pt idx="1159">
                  <c:v>-2.0061075314587083E-2</c:v>
                </c:pt>
                <c:pt idx="1160">
                  <c:v>-1.6411660386300202E-2</c:v>
                </c:pt>
                <c:pt idx="1161">
                  <c:v>-1.2625898636444843E-2</c:v>
                </c:pt>
                <c:pt idx="1162">
                  <c:v>-3.0057987991739415E-3</c:v>
                </c:pt>
                <c:pt idx="1163">
                  <c:v>-2.4668127709993669E-3</c:v>
                </c:pt>
                <c:pt idx="1164">
                  <c:v>2.944687403803077E-3</c:v>
                </c:pt>
                <c:pt idx="1165">
                  <c:v>3.2109878034991173E-3</c:v>
                </c:pt>
                <c:pt idx="1166">
                  <c:v>6.0741252658772392E-3</c:v>
                </c:pt>
                <c:pt idx="1167">
                  <c:v>8.6376122256684781E-3</c:v>
                </c:pt>
                <c:pt idx="1168">
                  <c:v>9.4772928754684425E-3</c:v>
                </c:pt>
                <c:pt idx="1169">
                  <c:v>1.241387350085473E-2</c:v>
                </c:pt>
                <c:pt idx="1170">
                  <c:v>1.5614816060695081E-2</c:v>
                </c:pt>
                <c:pt idx="1171">
                  <c:v>2.631436535421321E-2</c:v>
                </c:pt>
                <c:pt idx="1172">
                  <c:v>2.8574400157602407E-2</c:v>
                </c:pt>
                <c:pt idx="1173">
                  <c:v>2.9806828255828522E-2</c:v>
                </c:pt>
                <c:pt idx="1174">
                  <c:v>-3.044348798791543E-3</c:v>
                </c:pt>
                <c:pt idx="1175">
                  <c:v>3.7532708659449704E-4</c:v>
                </c:pt>
                <c:pt idx="1176">
                  <c:v>7.514873344183352E-3</c:v>
                </c:pt>
                <c:pt idx="1177">
                  <c:v>-3.3374835237913417E-2</c:v>
                </c:pt>
                <c:pt idx="1178">
                  <c:v>7.3480080418469648E-3</c:v>
                </c:pt>
                <c:pt idx="1179">
                  <c:v>6.7322825602921027E-3</c:v>
                </c:pt>
                <c:pt idx="1180">
                  <c:v>-1.8046383984594926E-2</c:v>
                </c:pt>
                <c:pt idx="1181">
                  <c:v>-2.723870340257045E-3</c:v>
                </c:pt>
                <c:pt idx="1182">
                  <c:v>-9.4050660200619002E-3</c:v>
                </c:pt>
                <c:pt idx="1183">
                  <c:v>-8.2545166883208256E-3</c:v>
                </c:pt>
                <c:pt idx="1184">
                  <c:v>-1.3310793040159751E-3</c:v>
                </c:pt>
                <c:pt idx="1185">
                  <c:v>-5.3495870520453076E-3</c:v>
                </c:pt>
                <c:pt idx="1186">
                  <c:v>2.4128135674431894E-3</c:v>
                </c:pt>
                <c:pt idx="1187">
                  <c:v>-1.0451563099055925E-2</c:v>
                </c:pt>
                <c:pt idx="1188">
                  <c:v>-4.7654593691942694E-3</c:v>
                </c:pt>
                <c:pt idx="1189">
                  <c:v>6.3420601706731406E-3</c:v>
                </c:pt>
                <c:pt idx="1190">
                  <c:v>3.4821306987143183E-2</c:v>
                </c:pt>
                <c:pt idx="1191">
                  <c:v>5.2995916263601827E-3</c:v>
                </c:pt>
                <c:pt idx="1192">
                  <c:v>1.7004469508507886E-2</c:v>
                </c:pt>
                <c:pt idx="1193">
                  <c:v>1.5135055975801569E-2</c:v>
                </c:pt>
                <c:pt idx="1194">
                  <c:v>-8.1236254733005095E-5</c:v>
                </c:pt>
                <c:pt idx="1195">
                  <c:v>-1.6659543923697125E-2</c:v>
                </c:pt>
                <c:pt idx="1196">
                  <c:v>1.7512386082137846E-2</c:v>
                </c:pt>
                <c:pt idx="1197">
                  <c:v>-4.1817019361851619E-3</c:v>
                </c:pt>
                <c:pt idx="1198">
                  <c:v>3.9587580628608178E-3</c:v>
                </c:pt>
                <c:pt idx="1199">
                  <c:v>8.4936920607669997E-3</c:v>
                </c:pt>
                <c:pt idx="1200">
                  <c:v>-2.0348759233152439E-2</c:v>
                </c:pt>
                <c:pt idx="1201">
                  <c:v>-1.1973510610361114E-2</c:v>
                </c:pt>
                <c:pt idx="1202">
                  <c:v>1.778306772198349E-2</c:v>
                </c:pt>
                <c:pt idx="1203">
                  <c:v>1.1897281392022773E-2</c:v>
                </c:pt>
                <c:pt idx="1204">
                  <c:v>-1.5912377995424408E-2</c:v>
                </c:pt>
                <c:pt idx="1205">
                  <c:v>7.4473167244410157E-3</c:v>
                </c:pt>
                <c:pt idx="1206">
                  <c:v>3.3518916530966426E-2</c:v>
                </c:pt>
                <c:pt idx="1207">
                  <c:v>-2.6648823708145752E-2</c:v>
                </c:pt>
                <c:pt idx="1208">
                  <c:v>-3.3043299758721653E-2</c:v>
                </c:pt>
                <c:pt idx="1209">
                  <c:v>-3.9313111645922987E-2</c:v>
                </c:pt>
                <c:pt idx="1210">
                  <c:v>-3.7126603198405106E-2</c:v>
                </c:pt>
                <c:pt idx="1211">
                  <c:v>-2.5297009675483956E-2</c:v>
                </c:pt>
                <c:pt idx="1212">
                  <c:v>-2.0138535093255479E-2</c:v>
                </c:pt>
                <c:pt idx="1213">
                  <c:v>-1.080280225643759E-2</c:v>
                </c:pt>
                <c:pt idx="1214">
                  <c:v>-1.022786210760634E-2</c:v>
                </c:pt>
                <c:pt idx="1215">
                  <c:v>-6.188718471631759E-3</c:v>
                </c:pt>
                <c:pt idx="1216">
                  <c:v>-1.5724994514757173E-3</c:v>
                </c:pt>
                <c:pt idx="1217">
                  <c:v>-1.4708856974113942E-3</c:v>
                </c:pt>
                <c:pt idx="1218">
                  <c:v>4.8338166109233201E-3</c:v>
                </c:pt>
                <c:pt idx="1219">
                  <c:v>4.8455902453200207E-3</c:v>
                </c:pt>
                <c:pt idx="1220">
                  <c:v>6.9829682090248348E-3</c:v>
                </c:pt>
                <c:pt idx="1221">
                  <c:v>1.705727352478232E-2</c:v>
                </c:pt>
                <c:pt idx="1222">
                  <c:v>2.9386092625966944E-2</c:v>
                </c:pt>
                <c:pt idx="1223">
                  <c:v>3.4542094574167839E-3</c:v>
                </c:pt>
                <c:pt idx="1224">
                  <c:v>-1.711119640996725E-2</c:v>
                </c:pt>
                <c:pt idx="1225">
                  <c:v>-1.0274504325200327E-2</c:v>
                </c:pt>
                <c:pt idx="1226">
                  <c:v>4.1592572051940046E-3</c:v>
                </c:pt>
                <c:pt idx="1227">
                  <c:v>9.8603570139681653E-3</c:v>
                </c:pt>
                <c:pt idx="1228">
                  <c:v>8.8556694424449991E-3</c:v>
                </c:pt>
                <c:pt idx="1229">
                  <c:v>1.0298967503502751E-2</c:v>
                </c:pt>
                <c:pt idx="1230">
                  <c:v>1.7001446506843969E-2</c:v>
                </c:pt>
                <c:pt idx="1231">
                  <c:v>-8.5327942898743656E-3</c:v>
                </c:pt>
                <c:pt idx="1232">
                  <c:v>-3.2335304843177086E-2</c:v>
                </c:pt>
                <c:pt idx="1233">
                  <c:v>2.6384983556221801E-3</c:v>
                </c:pt>
                <c:pt idx="1234">
                  <c:v>1.8798477846277833E-2</c:v>
                </c:pt>
                <c:pt idx="1235">
                  <c:v>4.0955303783855111E-2</c:v>
                </c:pt>
                <c:pt idx="1236">
                  <c:v>-7.6730225495160393E-3</c:v>
                </c:pt>
                <c:pt idx="1237">
                  <c:v>-1.4836166322824596E-3</c:v>
                </c:pt>
                <c:pt idx="1238">
                  <c:v>2.5077383253757343E-2</c:v>
                </c:pt>
                <c:pt idx="1239">
                  <c:v>2.2952072614908073E-2</c:v>
                </c:pt>
                <c:pt idx="1240">
                  <c:v>4.821196209893603E-2</c:v>
                </c:pt>
                <c:pt idx="1241">
                  <c:v>5.756218189919237E-3</c:v>
                </c:pt>
                <c:pt idx="1242">
                  <c:v>3.2632044676156498E-2</c:v>
                </c:pt>
                <c:pt idx="1243">
                  <c:v>-2.2415734702636306E-2</c:v>
                </c:pt>
                <c:pt idx="1244">
                  <c:v>-2.0993432283497905E-2</c:v>
                </c:pt>
                <c:pt idx="1245">
                  <c:v>-1.2239951492479428E-2</c:v>
                </c:pt>
                <c:pt idx="1246">
                  <c:v>-5.4986302212806041E-3</c:v>
                </c:pt>
                <c:pt idx="1247">
                  <c:v>-8.8951080323747451E-4</c:v>
                </c:pt>
                <c:pt idx="1248">
                  <c:v>3.9273311725705352E-3</c:v>
                </c:pt>
                <c:pt idx="1249">
                  <c:v>5.547024269883718E-3</c:v>
                </c:pt>
                <c:pt idx="1250">
                  <c:v>9.2784883218712255E-3</c:v>
                </c:pt>
                <c:pt idx="1251">
                  <c:v>1.039275090422513E-2</c:v>
                </c:pt>
                <c:pt idx="1252">
                  <c:v>2.0730316164288696E-2</c:v>
                </c:pt>
                <c:pt idx="1253">
                  <c:v>3.795994866645859E-2</c:v>
                </c:pt>
                <c:pt idx="1254">
                  <c:v>4.225547248272761E-2</c:v>
                </c:pt>
                <c:pt idx="1255">
                  <c:v>4.5768778554362156E-2</c:v>
                </c:pt>
                <c:pt idx="1256">
                  <c:v>2.211672872129803E-2</c:v>
                </c:pt>
                <c:pt idx="1257">
                  <c:v>-3.6979146839725398E-2</c:v>
                </c:pt>
                <c:pt idx="1258">
                  <c:v>-2.5248185978266644E-2</c:v>
                </c:pt>
                <c:pt idx="1259">
                  <c:v>-5.5848948723341953E-3</c:v>
                </c:pt>
                <c:pt idx="1260">
                  <c:v>1.410164216571109E-2</c:v>
                </c:pt>
                <c:pt idx="1261">
                  <c:v>6.4733812588106665E-4</c:v>
                </c:pt>
                <c:pt idx="1262">
                  <c:v>1.3580231144368909E-2</c:v>
                </c:pt>
                <c:pt idx="1263">
                  <c:v>2.0312823549735657E-2</c:v>
                </c:pt>
                <c:pt idx="1264">
                  <c:v>7.9738095281175845E-3</c:v>
                </c:pt>
                <c:pt idx="1265">
                  <c:v>6.4442776310754471E-3</c:v>
                </c:pt>
                <c:pt idx="1266">
                  <c:v>2.092015342664174E-2</c:v>
                </c:pt>
                <c:pt idx="1267">
                  <c:v>-2.8827328381885692E-2</c:v>
                </c:pt>
                <c:pt idx="1268">
                  <c:v>3.4484464843309651E-3</c:v>
                </c:pt>
                <c:pt idx="1269">
                  <c:v>7.9651069468508924E-3</c:v>
                </c:pt>
                <c:pt idx="1270">
                  <c:v>1.0672311345686582E-2</c:v>
                </c:pt>
                <c:pt idx="1271">
                  <c:v>2.1899749279178846E-2</c:v>
                </c:pt>
                <c:pt idx="1272">
                  <c:v>3.063985428945841E-2</c:v>
                </c:pt>
                <c:pt idx="1273">
                  <c:v>-8.3814062678903862E-3</c:v>
                </c:pt>
                <c:pt idx="1274">
                  <c:v>-5.1146680034691878E-3</c:v>
                </c:pt>
                <c:pt idx="1275">
                  <c:v>7.6597699560830212E-3</c:v>
                </c:pt>
                <c:pt idx="1276">
                  <c:v>-2.2206902597544365E-2</c:v>
                </c:pt>
                <c:pt idx="1277">
                  <c:v>2.1068759838171903E-3</c:v>
                </c:pt>
                <c:pt idx="1278">
                  <c:v>4.642899308163808E-2</c:v>
                </c:pt>
                <c:pt idx="1279">
                  <c:v>3.7962721449292906E-2</c:v>
                </c:pt>
                <c:pt idx="1280">
                  <c:v>-2.7583265653853072E-2</c:v>
                </c:pt>
                <c:pt idx="1281">
                  <c:v>1.0495731614044615E-2</c:v>
                </c:pt>
                <c:pt idx="1282">
                  <c:v>1.284935328454417E-2</c:v>
                </c:pt>
                <c:pt idx="1283">
                  <c:v>1.468732418309715E-2</c:v>
                </c:pt>
                <c:pt idx="1284">
                  <c:v>1.826992349607405E-2</c:v>
                </c:pt>
                <c:pt idx="1285">
                  <c:v>2.1917499210334802E-2</c:v>
                </c:pt>
                <c:pt idx="1286">
                  <c:v>-8.1075175693567612E-3</c:v>
                </c:pt>
                <c:pt idx="1287">
                  <c:v>-8.3338946507400865E-3</c:v>
                </c:pt>
                <c:pt idx="1288">
                  <c:v>-9.2366132254686356E-4</c:v>
                </c:pt>
                <c:pt idx="1289">
                  <c:v>7.2707443126718372E-4</c:v>
                </c:pt>
                <c:pt idx="1290">
                  <c:v>9.0239199955322047E-4</c:v>
                </c:pt>
                <c:pt idx="1291">
                  <c:v>-2.4541241090090388E-2</c:v>
                </c:pt>
                <c:pt idx="1292">
                  <c:v>3.6647068824376037E-3</c:v>
                </c:pt>
                <c:pt idx="1293">
                  <c:v>6.1893137507051596E-3</c:v>
                </c:pt>
                <c:pt idx="1294">
                  <c:v>1.8766273473407771E-2</c:v>
                </c:pt>
                <c:pt idx="1295">
                  <c:v>-1.1237422021372602E-2</c:v>
                </c:pt>
                <c:pt idx="1296">
                  <c:v>1.9669918790446446E-2</c:v>
                </c:pt>
                <c:pt idx="1297">
                  <c:v>2.304382379650901E-2</c:v>
                </c:pt>
                <c:pt idx="1298">
                  <c:v>-1.3245393252147613E-2</c:v>
                </c:pt>
                <c:pt idx="1299">
                  <c:v>3.1850502194677222E-2</c:v>
                </c:pt>
                <c:pt idx="1300">
                  <c:v>2.0588321815300351E-2</c:v>
                </c:pt>
                <c:pt idx="1301">
                  <c:v>3.1292254072617792E-2</c:v>
                </c:pt>
                <c:pt idx="1302">
                  <c:v>-2.314453007106062E-4</c:v>
                </c:pt>
                <c:pt idx="1303">
                  <c:v>-1.7519934525047135E-2</c:v>
                </c:pt>
                <c:pt idx="1304">
                  <c:v>-7.0370423005321073E-3</c:v>
                </c:pt>
                <c:pt idx="1305">
                  <c:v>1.1646016588417513E-2</c:v>
                </c:pt>
                <c:pt idx="1306">
                  <c:v>1.2846381546580124E-2</c:v>
                </c:pt>
                <c:pt idx="1307">
                  <c:v>2.694054282176642E-2</c:v>
                </c:pt>
                <c:pt idx="1308">
                  <c:v>-5.6562719118265787E-3</c:v>
                </c:pt>
                <c:pt idx="1309">
                  <c:v>-4.3854885476213641E-2</c:v>
                </c:pt>
                <c:pt idx="1310">
                  <c:v>-4.9133688241787529E-2</c:v>
                </c:pt>
                <c:pt idx="1311">
                  <c:v>-3.3689789844531796E-2</c:v>
                </c:pt>
                <c:pt idx="1312">
                  <c:v>-3.1788633483560584E-2</c:v>
                </c:pt>
                <c:pt idx="1313">
                  <c:v>-2.9949758320203208E-2</c:v>
                </c:pt>
                <c:pt idx="1314">
                  <c:v>-2.4858282979588784E-2</c:v>
                </c:pt>
                <c:pt idx="1315">
                  <c:v>-1.9788185105311336E-2</c:v>
                </c:pt>
                <c:pt idx="1316">
                  <c:v>-6.1689656671945143E-3</c:v>
                </c:pt>
                <c:pt idx="1317">
                  <c:v>2.1878568562710894E-3</c:v>
                </c:pt>
                <c:pt idx="1318">
                  <c:v>2.2395071358887329E-2</c:v>
                </c:pt>
                <c:pt idx="1319">
                  <c:v>3.6133856222737008E-2</c:v>
                </c:pt>
                <c:pt idx="1320">
                  <c:v>-4.8650029076567437E-2</c:v>
                </c:pt>
                <c:pt idx="1321">
                  <c:v>-3.9848566314150839E-2</c:v>
                </c:pt>
                <c:pt idx="1322">
                  <c:v>-4.7862336578873663E-2</c:v>
                </c:pt>
                <c:pt idx="1323">
                  <c:v>-3.4529662693598605E-2</c:v>
                </c:pt>
                <c:pt idx="1324">
                  <c:v>1.5491309724902911E-3</c:v>
                </c:pt>
                <c:pt idx="1325">
                  <c:v>5.3169154576726638E-3</c:v>
                </c:pt>
                <c:pt idx="1326">
                  <c:v>1.0417470592594472E-2</c:v>
                </c:pt>
                <c:pt idx="1327">
                  <c:v>1.2242638676539873E-2</c:v>
                </c:pt>
                <c:pt idx="1328">
                  <c:v>2.5767495910113996E-2</c:v>
                </c:pt>
                <c:pt idx="1329">
                  <c:v>4.1473290348059209E-2</c:v>
                </c:pt>
                <c:pt idx="1330">
                  <c:v>-3.624536387131487E-2</c:v>
                </c:pt>
                <c:pt idx="1331">
                  <c:v>-3.6152080742816978E-2</c:v>
                </c:pt>
                <c:pt idx="1332">
                  <c:v>1.0085056840540991E-2</c:v>
                </c:pt>
                <c:pt idx="1333">
                  <c:v>-7.0267934162729084E-3</c:v>
                </c:pt>
                <c:pt idx="1334">
                  <c:v>4.598902953961561E-3</c:v>
                </c:pt>
                <c:pt idx="1335">
                  <c:v>-1.8473835412806873E-2</c:v>
                </c:pt>
                <c:pt idx="1336">
                  <c:v>-4.2455233770513426E-2</c:v>
                </c:pt>
                <c:pt idx="1337">
                  <c:v>-1.9323584836129379E-2</c:v>
                </c:pt>
                <c:pt idx="1338">
                  <c:v>-1.3496483802134664E-2</c:v>
                </c:pt>
                <c:pt idx="1339">
                  <c:v>-5.0830762191457959E-3</c:v>
                </c:pt>
                <c:pt idx="1340">
                  <c:v>2.21014828541129E-3</c:v>
                </c:pt>
                <c:pt idx="1341">
                  <c:v>3.6632271645649027E-3</c:v>
                </c:pt>
                <c:pt idx="1342">
                  <c:v>1.0001923010615426E-2</c:v>
                </c:pt>
                <c:pt idx="1343">
                  <c:v>1.2161608441016976E-2</c:v>
                </c:pt>
                <c:pt idx="1344">
                  <c:v>2.5992646067874305E-2</c:v>
                </c:pt>
                <c:pt idx="1345">
                  <c:v>3.8406093000479959E-2</c:v>
                </c:pt>
                <c:pt idx="1346">
                  <c:v>2.0383850581916729E-2</c:v>
                </c:pt>
                <c:pt idx="1347">
                  <c:v>2.2970673377527586E-2</c:v>
                </c:pt>
                <c:pt idx="1348">
                  <c:v>1.1711522350310625E-2</c:v>
                </c:pt>
                <c:pt idx="1349">
                  <c:v>-3.1776326966366619E-2</c:v>
                </c:pt>
                <c:pt idx="1350">
                  <c:v>3.5301537855794325E-2</c:v>
                </c:pt>
                <c:pt idx="1351">
                  <c:v>4.0740534699309381E-3</c:v>
                </c:pt>
                <c:pt idx="1352">
                  <c:v>1.8559970352342605E-2</c:v>
                </c:pt>
                <c:pt idx="1353">
                  <c:v>-3.8114614859578802E-3</c:v>
                </c:pt>
                <c:pt idx="1354">
                  <c:v>-1.5003607878335311E-2</c:v>
                </c:pt>
                <c:pt idx="1355">
                  <c:v>-4.2353089583201137E-2</c:v>
                </c:pt>
                <c:pt idx="1356">
                  <c:v>-3.7570829055268304E-2</c:v>
                </c:pt>
                <c:pt idx="1357">
                  <c:v>-3.4223473216450279E-2</c:v>
                </c:pt>
                <c:pt idx="1358">
                  <c:v>-2.5032669199423731E-2</c:v>
                </c:pt>
                <c:pt idx="1359">
                  <c:v>-2.2078303707946143E-2</c:v>
                </c:pt>
                <c:pt idx="1360">
                  <c:v>-2.1179339612833137E-2</c:v>
                </c:pt>
                <c:pt idx="1361">
                  <c:v>-2.0930904654230552E-2</c:v>
                </c:pt>
                <c:pt idx="1362">
                  <c:v>-8.1420378985840296E-3</c:v>
                </c:pt>
                <c:pt idx="1363">
                  <c:v>-3.964622541458537E-3</c:v>
                </c:pt>
                <c:pt idx="1364">
                  <c:v>3.7958165569875568E-3</c:v>
                </c:pt>
                <c:pt idx="1365">
                  <c:v>5.7090405268827738E-3</c:v>
                </c:pt>
                <c:pt idx="1366">
                  <c:v>6.8041898094640899E-3</c:v>
                </c:pt>
                <c:pt idx="1367">
                  <c:v>1.1498525105107141E-2</c:v>
                </c:pt>
                <c:pt idx="1368">
                  <c:v>1.4145796469613373E-2</c:v>
                </c:pt>
                <c:pt idx="1369">
                  <c:v>2.6432941123860833E-2</c:v>
                </c:pt>
                <c:pt idx="1370">
                  <c:v>3.3689048474451311E-2</c:v>
                </c:pt>
                <c:pt idx="1371">
                  <c:v>3.5891251365737314E-2</c:v>
                </c:pt>
                <c:pt idx="1372">
                  <c:v>-9.8191554420239812E-3</c:v>
                </c:pt>
                <c:pt idx="1373">
                  <c:v>1.0748288485249126E-2</c:v>
                </c:pt>
                <c:pt idx="1374">
                  <c:v>1.2847590516903918E-2</c:v>
                </c:pt>
                <c:pt idx="1375">
                  <c:v>1.4860613044602093E-2</c:v>
                </c:pt>
                <c:pt idx="1376">
                  <c:v>9.3281676594028397E-3</c:v>
                </c:pt>
                <c:pt idx="1377">
                  <c:v>-2.161328151583257E-4</c:v>
                </c:pt>
                <c:pt idx="1378">
                  <c:v>6.9012372662115322E-3</c:v>
                </c:pt>
                <c:pt idx="1379">
                  <c:v>-1.7298312772589013E-2</c:v>
                </c:pt>
                <c:pt idx="1380">
                  <c:v>-1.216783878802994E-2</c:v>
                </c:pt>
                <c:pt idx="1381">
                  <c:v>2.0444060745340711E-3</c:v>
                </c:pt>
                <c:pt idx="1382">
                  <c:v>1.2018787374012367E-2</c:v>
                </c:pt>
                <c:pt idx="1383">
                  <c:v>1.25218990946936E-3</c:v>
                </c:pt>
                <c:pt idx="1384">
                  <c:v>5.7075334624040351E-3</c:v>
                </c:pt>
                <c:pt idx="1385">
                  <c:v>1.4557269646286971E-2</c:v>
                </c:pt>
                <c:pt idx="1386">
                  <c:v>-2.2090260635138541E-3</c:v>
                </c:pt>
                <c:pt idx="1387">
                  <c:v>8.3398877173267612E-3</c:v>
                </c:pt>
                <c:pt idx="1388">
                  <c:v>2.1083240233046988E-3</c:v>
                </c:pt>
                <c:pt idx="1389">
                  <c:v>-2.2212957538017809E-2</c:v>
                </c:pt>
                <c:pt idx="1390">
                  <c:v>1.5227164518704678E-2</c:v>
                </c:pt>
                <c:pt idx="1391">
                  <c:v>1.8008472827922742E-2</c:v>
                </c:pt>
                <c:pt idx="1392">
                  <c:v>2.1270514054304572E-2</c:v>
                </c:pt>
                <c:pt idx="1393">
                  <c:v>-1.8128301890205985E-2</c:v>
                </c:pt>
                <c:pt idx="1394">
                  <c:v>8.1204094392836445E-3</c:v>
                </c:pt>
                <c:pt idx="1395">
                  <c:v>1.9486465198163369E-2</c:v>
                </c:pt>
                <c:pt idx="1396">
                  <c:v>1.9339242943224758E-2</c:v>
                </c:pt>
                <c:pt idx="1397">
                  <c:v>-3.395894965196268E-3</c:v>
                </c:pt>
                <c:pt idx="1398">
                  <c:v>1.6041455084781339E-3</c:v>
                </c:pt>
                <c:pt idx="1399">
                  <c:v>-4.2281039244358484E-2</c:v>
                </c:pt>
                <c:pt idx="1400">
                  <c:v>-4.147989800704039E-2</c:v>
                </c:pt>
                <c:pt idx="1401">
                  <c:v>-3.7221347056467007E-2</c:v>
                </c:pt>
                <c:pt idx="1402">
                  <c:v>-3.1657770475900827E-2</c:v>
                </c:pt>
                <c:pt idx="1403">
                  <c:v>-1.7586648403812716E-2</c:v>
                </c:pt>
                <c:pt idx="1404">
                  <c:v>-1.6814497068361058E-2</c:v>
                </c:pt>
                <c:pt idx="1405">
                  <c:v>-1.3125452337096962E-2</c:v>
                </c:pt>
                <c:pt idx="1406">
                  <c:v>-1.2086650673026278E-2</c:v>
                </c:pt>
                <c:pt idx="1407">
                  <c:v>-1.1486666962495527E-2</c:v>
                </c:pt>
                <c:pt idx="1408">
                  <c:v>-3.6374713124022215E-3</c:v>
                </c:pt>
                <c:pt idx="1409">
                  <c:v>-3.5562618068889574E-3</c:v>
                </c:pt>
                <c:pt idx="1410">
                  <c:v>1.9742571200552872E-4</c:v>
                </c:pt>
                <c:pt idx="1411">
                  <c:v>5.8296241213312916E-3</c:v>
                </c:pt>
                <c:pt idx="1412">
                  <c:v>1.944246282171477E-2</c:v>
                </c:pt>
                <c:pt idx="1413">
                  <c:v>2.3811173820263702E-2</c:v>
                </c:pt>
                <c:pt idx="1414">
                  <c:v>3.2178335893055285E-2</c:v>
                </c:pt>
                <c:pt idx="1415">
                  <c:v>3.564124091013246E-2</c:v>
                </c:pt>
                <c:pt idx="1416">
                  <c:v>3.8704297652220679E-2</c:v>
                </c:pt>
                <c:pt idx="1417">
                  <c:v>4.1178175190156721E-2</c:v>
                </c:pt>
                <c:pt idx="1418">
                  <c:v>-9.2390954420983301E-5</c:v>
                </c:pt>
                <c:pt idx="1419">
                  <c:v>2.8156977905438932E-2</c:v>
                </c:pt>
                <c:pt idx="1420">
                  <c:v>-3.2886371436066622E-3</c:v>
                </c:pt>
                <c:pt idx="1421">
                  <c:v>7.7804982486290317E-3</c:v>
                </c:pt>
                <c:pt idx="1422">
                  <c:v>-6.3594677720534107E-4</c:v>
                </c:pt>
                <c:pt idx="1423">
                  <c:v>-1.848469579998633E-2</c:v>
                </c:pt>
                <c:pt idx="1424">
                  <c:v>-4.6844103741279647E-2</c:v>
                </c:pt>
                <c:pt idx="1425">
                  <c:v>-3.491024680352646E-2</c:v>
                </c:pt>
                <c:pt idx="1426">
                  <c:v>-1.7066169768559618E-2</c:v>
                </c:pt>
                <c:pt idx="1427">
                  <c:v>-1.6021707913187508E-2</c:v>
                </c:pt>
                <c:pt idx="1428">
                  <c:v>-2.9769320248838023E-3</c:v>
                </c:pt>
                <c:pt idx="1429">
                  <c:v>-7.0196881721099307E-4</c:v>
                </c:pt>
                <c:pt idx="1430">
                  <c:v>1.1414254079962684E-3</c:v>
                </c:pt>
                <c:pt idx="1431">
                  <c:v>2.9358478143258122E-3</c:v>
                </c:pt>
                <c:pt idx="1432">
                  <c:v>2.9815994515977754E-3</c:v>
                </c:pt>
                <c:pt idx="1433">
                  <c:v>4.0561324266781031E-3</c:v>
                </c:pt>
                <c:pt idx="1434">
                  <c:v>8.289804005842857E-3</c:v>
                </c:pt>
                <c:pt idx="1435">
                  <c:v>2.0999485308624864E-2</c:v>
                </c:pt>
                <c:pt idx="1436">
                  <c:v>3.9183786520016625E-2</c:v>
                </c:pt>
                <c:pt idx="1437">
                  <c:v>4.2572815676752668E-2</c:v>
                </c:pt>
                <c:pt idx="1438">
                  <c:v>4.2624019093147399E-2</c:v>
                </c:pt>
                <c:pt idx="1439">
                  <c:v>3.9324966026750268E-3</c:v>
                </c:pt>
                <c:pt idx="1440">
                  <c:v>7.5979273569238698E-3</c:v>
                </c:pt>
                <c:pt idx="1441">
                  <c:v>4.576062195375495E-3</c:v>
                </c:pt>
                <c:pt idx="1442">
                  <c:v>2.0593732688535593E-2</c:v>
                </c:pt>
                <c:pt idx="1443">
                  <c:v>1.5706696289047081E-2</c:v>
                </c:pt>
                <c:pt idx="1444">
                  <c:v>1.831480737241822E-3</c:v>
                </c:pt>
                <c:pt idx="1445">
                  <c:v>-7.3873740302064774E-3</c:v>
                </c:pt>
                <c:pt idx="1446">
                  <c:v>-1.1797173102939297E-2</c:v>
                </c:pt>
                <c:pt idx="1447">
                  <c:v>2.6118053527884877E-3</c:v>
                </c:pt>
                <c:pt idx="1448">
                  <c:v>-2.4862646851810881E-2</c:v>
                </c:pt>
                <c:pt idx="1449">
                  <c:v>-1.0862610678187661E-2</c:v>
                </c:pt>
                <c:pt idx="1450">
                  <c:v>-8.7492138326949651E-4</c:v>
                </c:pt>
                <c:pt idx="1451">
                  <c:v>6.5792824267134134E-3</c:v>
                </c:pt>
                <c:pt idx="1452">
                  <c:v>2.4783489177459997E-2</c:v>
                </c:pt>
                <c:pt idx="1453">
                  <c:v>-1.9911033820979217E-2</c:v>
                </c:pt>
                <c:pt idx="1454">
                  <c:v>-1.4172107818517798E-3</c:v>
                </c:pt>
                <c:pt idx="1455">
                  <c:v>-4.7797789184884955E-2</c:v>
                </c:pt>
                <c:pt idx="1456">
                  <c:v>-3.8541290412304988E-2</c:v>
                </c:pt>
                <c:pt idx="1457">
                  <c:v>-3.11500178045141E-2</c:v>
                </c:pt>
                <c:pt idx="1458">
                  <c:v>-7.4857110421874765E-3</c:v>
                </c:pt>
                <c:pt idx="1459">
                  <c:v>-5.8618851798564022E-3</c:v>
                </c:pt>
                <c:pt idx="1460">
                  <c:v>-5.3808305431831622E-3</c:v>
                </c:pt>
                <c:pt idx="1461">
                  <c:v>-4.9099477485188055E-3</c:v>
                </c:pt>
                <c:pt idx="1462">
                  <c:v>-3.0066546519022584E-3</c:v>
                </c:pt>
                <c:pt idx="1463">
                  <c:v>6.7139830143202683E-5</c:v>
                </c:pt>
                <c:pt idx="1464">
                  <c:v>4.2793359698435245E-3</c:v>
                </c:pt>
                <c:pt idx="1465">
                  <c:v>6.2511237089368753E-3</c:v>
                </c:pt>
                <c:pt idx="1466">
                  <c:v>8.2433141258913267E-3</c:v>
                </c:pt>
                <c:pt idx="1467">
                  <c:v>9.1058219550975601E-3</c:v>
                </c:pt>
                <c:pt idx="1468">
                  <c:v>1.5228713284324786E-2</c:v>
                </c:pt>
                <c:pt idx="1469">
                  <c:v>1.5979551500689883E-2</c:v>
                </c:pt>
                <c:pt idx="1470">
                  <c:v>1.7228646098239549E-2</c:v>
                </c:pt>
                <c:pt idx="1471">
                  <c:v>6.6958082510269884E-3</c:v>
                </c:pt>
                <c:pt idx="1472">
                  <c:v>1.7652159226580807E-2</c:v>
                </c:pt>
                <c:pt idx="1473">
                  <c:v>-6.1174824746690068E-3</c:v>
                </c:pt>
                <c:pt idx="1474">
                  <c:v>7.1446550203814732E-3</c:v>
                </c:pt>
                <c:pt idx="1475">
                  <c:v>3.0251498768611131E-2</c:v>
                </c:pt>
                <c:pt idx="1476">
                  <c:v>3.1839093811783722E-2</c:v>
                </c:pt>
                <c:pt idx="1477">
                  <c:v>5.2967587949227799E-3</c:v>
                </c:pt>
                <c:pt idx="1478">
                  <c:v>-1.3933544253189857E-2</c:v>
                </c:pt>
                <c:pt idx="1479">
                  <c:v>5.1242437494960352E-3</c:v>
                </c:pt>
                <c:pt idx="1480">
                  <c:v>2.0781785952746147E-3</c:v>
                </c:pt>
                <c:pt idx="1481">
                  <c:v>-1.5450571896009185E-2</c:v>
                </c:pt>
                <c:pt idx="1482">
                  <c:v>-1.0668980915762396E-2</c:v>
                </c:pt>
                <c:pt idx="1483">
                  <c:v>5.24708669891444E-3</c:v>
                </c:pt>
                <c:pt idx="1484">
                  <c:v>1.0222615748518071E-2</c:v>
                </c:pt>
                <c:pt idx="1485">
                  <c:v>7.0271081400880737E-3</c:v>
                </c:pt>
                <c:pt idx="1486">
                  <c:v>5.0717247461085071E-3</c:v>
                </c:pt>
                <c:pt idx="1487">
                  <c:v>3.1999473555810254E-3</c:v>
                </c:pt>
                <c:pt idx="1488">
                  <c:v>-2.861346784666445E-3</c:v>
                </c:pt>
                <c:pt idx="1489">
                  <c:v>1.6840312668565283E-2</c:v>
                </c:pt>
                <c:pt idx="1490">
                  <c:v>1.6040884399701479E-2</c:v>
                </c:pt>
                <c:pt idx="1491">
                  <c:v>2.2171918926631968E-2</c:v>
                </c:pt>
                <c:pt idx="1492">
                  <c:v>1.0217711331042393E-3</c:v>
                </c:pt>
                <c:pt idx="1493">
                  <c:v>1.693512113557949E-2</c:v>
                </c:pt>
                <c:pt idx="1494">
                  <c:v>4.2320241343939483E-2</c:v>
                </c:pt>
                <c:pt idx="1495">
                  <c:v>1.0276421973346132E-2</c:v>
                </c:pt>
                <c:pt idx="1496">
                  <c:v>2.6449162861252352E-2</c:v>
                </c:pt>
                <c:pt idx="1497">
                  <c:v>3.4281276045333944E-2</c:v>
                </c:pt>
                <c:pt idx="1498">
                  <c:v>8.1400137337589284E-3</c:v>
                </c:pt>
                <c:pt idx="1499">
                  <c:v>2.1971742416508427E-2</c:v>
                </c:pt>
                <c:pt idx="1500">
                  <c:v>9.2733882723488835E-3</c:v>
                </c:pt>
                <c:pt idx="1501">
                  <c:v>1.744405299322541E-2</c:v>
                </c:pt>
                <c:pt idx="1502">
                  <c:v>4.8853404417922623E-2</c:v>
                </c:pt>
                <c:pt idx="1503">
                  <c:v>-2.1200676905655538E-2</c:v>
                </c:pt>
                <c:pt idx="1504">
                  <c:v>-1.3754098432802285E-2</c:v>
                </c:pt>
                <c:pt idx="1505">
                  <c:v>-2.8277937441432482E-3</c:v>
                </c:pt>
                <c:pt idx="1506">
                  <c:v>-6.3376309647887666E-3</c:v>
                </c:pt>
                <c:pt idx="1507">
                  <c:v>2.9495592304283899E-3</c:v>
                </c:pt>
                <c:pt idx="1508">
                  <c:v>-5.8611484684008123E-4</c:v>
                </c:pt>
                <c:pt idx="1509">
                  <c:v>3.9484386635977864E-2</c:v>
                </c:pt>
                <c:pt idx="1510">
                  <c:v>-3.1008876674782436E-2</c:v>
                </c:pt>
                <c:pt idx="1511">
                  <c:v>-2.035687076957431E-2</c:v>
                </c:pt>
                <c:pt idx="1512">
                  <c:v>-9.5945413633746028E-3</c:v>
                </c:pt>
                <c:pt idx="1513">
                  <c:v>-9.3715378472213479E-3</c:v>
                </c:pt>
                <c:pt idx="1514">
                  <c:v>-9.2068960908162478E-3</c:v>
                </c:pt>
                <c:pt idx="1515">
                  <c:v>-6.6551174793666196E-3</c:v>
                </c:pt>
                <c:pt idx="1516">
                  <c:v>-4.3285433809277223E-3</c:v>
                </c:pt>
                <c:pt idx="1517">
                  <c:v>1.7897539388679498E-3</c:v>
                </c:pt>
                <c:pt idx="1518">
                  <c:v>5.675922218574647E-3</c:v>
                </c:pt>
                <c:pt idx="1519">
                  <c:v>6.0770646534783366E-3</c:v>
                </c:pt>
                <c:pt idx="1520">
                  <c:v>7.994914204774186E-3</c:v>
                </c:pt>
                <c:pt idx="1521">
                  <c:v>9.3552107114139096E-3</c:v>
                </c:pt>
                <c:pt idx="1522">
                  <c:v>1.1750836399435183E-2</c:v>
                </c:pt>
                <c:pt idx="1523">
                  <c:v>1.8044028613319545E-2</c:v>
                </c:pt>
                <c:pt idx="1524">
                  <c:v>2.3943248508810976E-2</c:v>
                </c:pt>
                <c:pt idx="1525">
                  <c:v>2.4022735409041047E-2</c:v>
                </c:pt>
                <c:pt idx="1526">
                  <c:v>3.1575087558293552E-2</c:v>
                </c:pt>
                <c:pt idx="1527">
                  <c:v>4.8703803598597391E-2</c:v>
                </c:pt>
                <c:pt idx="1528">
                  <c:v>1.1117278406482457E-2</c:v>
                </c:pt>
                <c:pt idx="1529">
                  <c:v>-2.2545707360917172E-4</c:v>
                </c:pt>
                <c:pt idx="1530">
                  <c:v>-1.5624295338515707E-2</c:v>
                </c:pt>
                <c:pt idx="1531">
                  <c:v>-8.0508946503924945E-3</c:v>
                </c:pt>
                <c:pt idx="1532">
                  <c:v>-2.122717963403806E-3</c:v>
                </c:pt>
                <c:pt idx="1533">
                  <c:v>5.4562737790066051E-3</c:v>
                </c:pt>
                <c:pt idx="1534">
                  <c:v>-2.8471024433095286E-3</c:v>
                </c:pt>
                <c:pt idx="1535">
                  <c:v>-1.0036691421770886E-2</c:v>
                </c:pt>
                <c:pt idx="1536">
                  <c:v>2.8875905113416329E-4</c:v>
                </c:pt>
                <c:pt idx="1537">
                  <c:v>6.2648635792499953E-4</c:v>
                </c:pt>
                <c:pt idx="1538">
                  <c:v>6.727116034391121E-3</c:v>
                </c:pt>
                <c:pt idx="1539">
                  <c:v>3.0309291385145209E-2</c:v>
                </c:pt>
                <c:pt idx="1540">
                  <c:v>5.1385705822865231E-3</c:v>
                </c:pt>
                <c:pt idx="1541">
                  <c:v>-3.0518820516506799E-3</c:v>
                </c:pt>
                <c:pt idx="1542">
                  <c:v>-1.2451728630194402E-2</c:v>
                </c:pt>
                <c:pt idx="1543">
                  <c:v>9.3793070423191689E-3</c:v>
                </c:pt>
                <c:pt idx="1544">
                  <c:v>3.3800640833112189E-3</c:v>
                </c:pt>
                <c:pt idx="1545">
                  <c:v>-1.9000195187667875E-2</c:v>
                </c:pt>
                <c:pt idx="1546">
                  <c:v>-1.8897228008718681E-2</c:v>
                </c:pt>
                <c:pt idx="1547">
                  <c:v>1.516529670088341E-2</c:v>
                </c:pt>
                <c:pt idx="1548">
                  <c:v>4.2537900672981001E-2</c:v>
                </c:pt>
                <c:pt idx="1549">
                  <c:v>4.575502449462001E-2</c:v>
                </c:pt>
                <c:pt idx="1550">
                  <c:v>5.102399268102558E-3</c:v>
                </c:pt>
                <c:pt idx="1551">
                  <c:v>-1.6851386813661853E-2</c:v>
                </c:pt>
                <c:pt idx="1552">
                  <c:v>2.0963184995332881E-2</c:v>
                </c:pt>
                <c:pt idx="1553">
                  <c:v>8.4552635190055393E-3</c:v>
                </c:pt>
                <c:pt idx="1554">
                  <c:v>-1.0915187382742363E-4</c:v>
                </c:pt>
                <c:pt idx="1555">
                  <c:v>9.8220295865293732E-3</c:v>
                </c:pt>
                <c:pt idx="1556">
                  <c:v>1.8513372284206506E-2</c:v>
                </c:pt>
                <c:pt idx="1557">
                  <c:v>3.3958391200444439E-3</c:v>
                </c:pt>
                <c:pt idx="1558">
                  <c:v>-1.3239923358243765E-2</c:v>
                </c:pt>
                <c:pt idx="1559">
                  <c:v>9.2184971772968985E-3</c:v>
                </c:pt>
                <c:pt idx="1560">
                  <c:v>-4.0084659955518563E-3</c:v>
                </c:pt>
                <c:pt idx="1561">
                  <c:v>-7.603837983496637E-3</c:v>
                </c:pt>
                <c:pt idx="1562">
                  <c:v>7.1997247879901482E-3</c:v>
                </c:pt>
                <c:pt idx="1563">
                  <c:v>-2.6279288339912375E-3</c:v>
                </c:pt>
                <c:pt idx="1564">
                  <c:v>-1.5043866783603638E-2</c:v>
                </c:pt>
                <c:pt idx="1565">
                  <c:v>1.597735044030381E-3</c:v>
                </c:pt>
                <c:pt idx="1566">
                  <c:v>-1.2454110851795803E-2</c:v>
                </c:pt>
                <c:pt idx="1567">
                  <c:v>5.4572941168339944E-3</c:v>
                </c:pt>
                <c:pt idx="1568">
                  <c:v>1.5555233943517294E-2</c:v>
                </c:pt>
                <c:pt idx="1569">
                  <c:v>9.4178939053571678E-3</c:v>
                </c:pt>
                <c:pt idx="1570">
                  <c:v>3.9664469326486332E-2</c:v>
                </c:pt>
                <c:pt idx="1571">
                  <c:v>-2.8888397126858863E-3</c:v>
                </c:pt>
                <c:pt idx="1572">
                  <c:v>6.1151307937164648E-3</c:v>
                </c:pt>
                <c:pt idx="1573">
                  <c:v>-1.4034373359855161E-3</c:v>
                </c:pt>
                <c:pt idx="1574">
                  <c:v>2.4356401396143638E-2</c:v>
                </c:pt>
                <c:pt idx="1575">
                  <c:v>-2.7148119735208719E-2</c:v>
                </c:pt>
                <c:pt idx="1576">
                  <c:v>-7.2892406557443033E-3</c:v>
                </c:pt>
                <c:pt idx="1577">
                  <c:v>-1.0609913409725103E-2</c:v>
                </c:pt>
                <c:pt idx="1578">
                  <c:v>-4.7118068701505261E-3</c:v>
                </c:pt>
                <c:pt idx="1579">
                  <c:v>3.053599648690666E-2</c:v>
                </c:pt>
                <c:pt idx="1580">
                  <c:v>3.0162025086843207E-3</c:v>
                </c:pt>
                <c:pt idx="1581">
                  <c:v>-3.4525716031979059E-3</c:v>
                </c:pt>
                <c:pt idx="1582">
                  <c:v>-1.5224813112907989E-2</c:v>
                </c:pt>
                <c:pt idx="1583">
                  <c:v>-3.9093234681102139E-3</c:v>
                </c:pt>
                <c:pt idx="1584">
                  <c:v>-8.7145890216854139E-3</c:v>
                </c:pt>
                <c:pt idx="1585">
                  <c:v>7.7054786946687513E-3</c:v>
                </c:pt>
                <c:pt idx="1586">
                  <c:v>4.4392852815872269E-2</c:v>
                </c:pt>
                <c:pt idx="1587">
                  <c:v>9.1453140389313077E-3</c:v>
                </c:pt>
                <c:pt idx="1588">
                  <c:v>2.5717647382312952E-2</c:v>
                </c:pt>
                <c:pt idx="1589">
                  <c:v>-2.0739530047969888E-2</c:v>
                </c:pt>
                <c:pt idx="1590">
                  <c:v>3.4770324935807324E-3</c:v>
                </c:pt>
                <c:pt idx="1591">
                  <c:v>1.4369031035192452E-2</c:v>
                </c:pt>
                <c:pt idx="1592">
                  <c:v>-1.1588370688230382E-3</c:v>
                </c:pt>
                <c:pt idx="1593">
                  <c:v>8.6881542323588978E-3</c:v>
                </c:pt>
                <c:pt idx="1594">
                  <c:v>9.4076486197693728E-4</c:v>
                </c:pt>
                <c:pt idx="1595">
                  <c:v>1.8176847331566128E-2</c:v>
                </c:pt>
                <c:pt idx="1596">
                  <c:v>2.9464622044330615E-2</c:v>
                </c:pt>
                <c:pt idx="1597">
                  <c:v>3.1008080463951666E-2</c:v>
                </c:pt>
                <c:pt idx="1598">
                  <c:v>1.2478812146173057E-2</c:v>
                </c:pt>
                <c:pt idx="1599">
                  <c:v>3.0442113263734485E-2</c:v>
                </c:pt>
                <c:pt idx="1600">
                  <c:v>-6.4213509363916172E-3</c:v>
                </c:pt>
                <c:pt idx="1601">
                  <c:v>2.5168060746233647E-2</c:v>
                </c:pt>
                <c:pt idx="1602">
                  <c:v>3.4039034130608915E-2</c:v>
                </c:pt>
                <c:pt idx="1603">
                  <c:v>-7.3801947797331178E-4</c:v>
                </c:pt>
                <c:pt idx="1604">
                  <c:v>3.0401973874043673E-2</c:v>
                </c:pt>
                <c:pt idx="1605">
                  <c:v>-4.6638222902810986E-2</c:v>
                </c:pt>
                <c:pt idx="1606">
                  <c:v>3.83137342766503E-3</c:v>
                </c:pt>
                <c:pt idx="1607">
                  <c:v>-3.7214798305731489E-2</c:v>
                </c:pt>
                <c:pt idx="1608">
                  <c:v>1.4967930772532159E-2</c:v>
                </c:pt>
                <c:pt idx="1609">
                  <c:v>3.8126284918023834E-2</c:v>
                </c:pt>
                <c:pt idx="1610">
                  <c:v>3.1428033286066394E-2</c:v>
                </c:pt>
                <c:pt idx="1611">
                  <c:v>2.5554780477947238E-3</c:v>
                </c:pt>
                <c:pt idx="1612">
                  <c:v>3.3325750538061021E-2</c:v>
                </c:pt>
                <c:pt idx="1613">
                  <c:v>-7.0112984114908345E-3</c:v>
                </c:pt>
                <c:pt idx="1614">
                  <c:v>-1.9659711911251296E-2</c:v>
                </c:pt>
                <c:pt idx="1615">
                  <c:v>-2.8348402011636801E-2</c:v>
                </c:pt>
                <c:pt idx="1616">
                  <c:v>-5.0528480203658691E-3</c:v>
                </c:pt>
                <c:pt idx="1617">
                  <c:v>-2.2186661948746574E-2</c:v>
                </c:pt>
                <c:pt idx="1618">
                  <c:v>-3.022237302643373E-2</c:v>
                </c:pt>
                <c:pt idx="1619">
                  <c:v>-1.2875535550460155E-2</c:v>
                </c:pt>
                <c:pt idx="1620">
                  <c:v>8.4343076770262912E-3</c:v>
                </c:pt>
                <c:pt idx="1621">
                  <c:v>-5.6564343825849439E-3</c:v>
                </c:pt>
                <c:pt idx="1622">
                  <c:v>-2.0964550607393273E-2</c:v>
                </c:pt>
                <c:pt idx="1623">
                  <c:v>-4.1257953731146227E-2</c:v>
                </c:pt>
                <c:pt idx="1624">
                  <c:v>-3.0025686334430726E-2</c:v>
                </c:pt>
                <c:pt idx="1625">
                  <c:v>-1.7653146637456645E-2</c:v>
                </c:pt>
                <c:pt idx="1626">
                  <c:v>-1.7232477748603252E-2</c:v>
                </c:pt>
                <c:pt idx="1627">
                  <c:v>-1.2560033531585238E-2</c:v>
                </c:pt>
                <c:pt idx="1628">
                  <c:v>-1.1968738547892788E-2</c:v>
                </c:pt>
                <c:pt idx="1629">
                  <c:v>-4.1153237288513765E-3</c:v>
                </c:pt>
                <c:pt idx="1630">
                  <c:v>-1.61645672157665E-3</c:v>
                </c:pt>
                <c:pt idx="1631">
                  <c:v>-1.3806431924054711E-3</c:v>
                </c:pt>
                <c:pt idx="1632">
                  <c:v>1.0354838543042031E-2</c:v>
                </c:pt>
                <c:pt idx="1633">
                  <c:v>1.1101997830106031E-2</c:v>
                </c:pt>
                <c:pt idx="1634">
                  <c:v>1.642055289608408E-2</c:v>
                </c:pt>
                <c:pt idx="1635">
                  <c:v>3.4051474698030111E-2</c:v>
                </c:pt>
                <c:pt idx="1636">
                  <c:v>3.6456429905882062E-2</c:v>
                </c:pt>
                <c:pt idx="1637">
                  <c:v>3.9817832761035309E-2</c:v>
                </c:pt>
                <c:pt idx="1638">
                  <c:v>-6.0771410896912834E-3</c:v>
                </c:pt>
                <c:pt idx="1639">
                  <c:v>2.4226410853494331E-2</c:v>
                </c:pt>
                <c:pt idx="1640">
                  <c:v>-2.8787003277851445E-2</c:v>
                </c:pt>
                <c:pt idx="1641">
                  <c:v>-2.0690276793465572E-2</c:v>
                </c:pt>
                <c:pt idx="1642">
                  <c:v>6.9507397173091566E-3</c:v>
                </c:pt>
                <c:pt idx="1643">
                  <c:v>-2.206386207690187E-2</c:v>
                </c:pt>
                <c:pt idx="1644">
                  <c:v>2.7708347329905562E-2</c:v>
                </c:pt>
                <c:pt idx="1645">
                  <c:v>1.2710879857211517E-2</c:v>
                </c:pt>
                <c:pt idx="1646">
                  <c:v>3.6914724003021503E-2</c:v>
                </c:pt>
                <c:pt idx="1647">
                  <c:v>1.849193515880088E-2</c:v>
                </c:pt>
                <c:pt idx="1648">
                  <c:v>-3.4622621036180065E-2</c:v>
                </c:pt>
                <c:pt idx="1649">
                  <c:v>-1.4712809155139136E-2</c:v>
                </c:pt>
                <c:pt idx="1650">
                  <c:v>-1.2118543809968185E-2</c:v>
                </c:pt>
                <c:pt idx="1651">
                  <c:v>-1.1833725095487737E-2</c:v>
                </c:pt>
                <c:pt idx="1652">
                  <c:v>-8.1406902728475838E-3</c:v>
                </c:pt>
                <c:pt idx="1653">
                  <c:v>-7.5584363783566533E-3</c:v>
                </c:pt>
                <c:pt idx="1654">
                  <c:v>-3.5556111036375727E-3</c:v>
                </c:pt>
                <c:pt idx="1655">
                  <c:v>5.8151167956499287E-4</c:v>
                </c:pt>
                <c:pt idx="1656">
                  <c:v>1.4419652018292724E-3</c:v>
                </c:pt>
                <c:pt idx="1657">
                  <c:v>9.9309398147031085E-3</c:v>
                </c:pt>
                <c:pt idx="1658">
                  <c:v>1.9041465103524099E-2</c:v>
                </c:pt>
                <c:pt idx="1659">
                  <c:v>1.9949776583500126E-2</c:v>
                </c:pt>
                <c:pt idx="1660">
                  <c:v>2.12738078859263E-2</c:v>
                </c:pt>
                <c:pt idx="1661">
                  <c:v>2.3087847844377816E-2</c:v>
                </c:pt>
                <c:pt idx="1662">
                  <c:v>2.6508504922097002E-2</c:v>
                </c:pt>
                <c:pt idx="1663">
                  <c:v>3.5606328768071259E-2</c:v>
                </c:pt>
                <c:pt idx="1664">
                  <c:v>2.81145980113277E-2</c:v>
                </c:pt>
                <c:pt idx="1665">
                  <c:v>3.8302474732113019E-3</c:v>
                </c:pt>
                <c:pt idx="1666">
                  <c:v>7.3693720791010329E-3</c:v>
                </c:pt>
                <c:pt idx="1667">
                  <c:v>1.1186514482431952E-3</c:v>
                </c:pt>
                <c:pt idx="1668">
                  <c:v>6.373043686573294E-3</c:v>
                </c:pt>
                <c:pt idx="1669">
                  <c:v>-2.5384908778884128E-2</c:v>
                </c:pt>
                <c:pt idx="1670">
                  <c:v>2.8679618753353407E-3</c:v>
                </c:pt>
                <c:pt idx="1671">
                  <c:v>-2.9971024797621083E-2</c:v>
                </c:pt>
                <c:pt idx="1672">
                  <c:v>-2.6033118641814276E-2</c:v>
                </c:pt>
                <c:pt idx="1673">
                  <c:v>-2.2025509593806999E-2</c:v>
                </c:pt>
                <c:pt idx="1674">
                  <c:v>-2.0756943485783212E-2</c:v>
                </c:pt>
                <c:pt idx="1675">
                  <c:v>-1.6720487576130511E-2</c:v>
                </c:pt>
                <c:pt idx="1676">
                  <c:v>-1.4947854048786166E-2</c:v>
                </c:pt>
                <c:pt idx="1677">
                  <c:v>-1.348468349119364E-2</c:v>
                </c:pt>
                <c:pt idx="1678">
                  <c:v>-1.032670173090007E-2</c:v>
                </c:pt>
                <c:pt idx="1679">
                  <c:v>-9.3360889771341299E-3</c:v>
                </c:pt>
                <c:pt idx="1680">
                  <c:v>-6.6620351022914828E-3</c:v>
                </c:pt>
                <c:pt idx="1681">
                  <c:v>-6.3482655948760534E-3</c:v>
                </c:pt>
                <c:pt idx="1682">
                  <c:v>-3.3020760870546358E-3</c:v>
                </c:pt>
                <c:pt idx="1683">
                  <c:v>-2.8391360441282717E-3</c:v>
                </c:pt>
                <c:pt idx="1684">
                  <c:v>-6.314586271996221E-4</c:v>
                </c:pt>
                <c:pt idx="1685">
                  <c:v>1.7255648312477568E-3</c:v>
                </c:pt>
                <c:pt idx="1686">
                  <c:v>4.090727508352039E-3</c:v>
                </c:pt>
                <c:pt idx="1687">
                  <c:v>9.9642762529406244E-3</c:v>
                </c:pt>
                <c:pt idx="1688">
                  <c:v>-1.7381580555443422E-3</c:v>
                </c:pt>
                <c:pt idx="1689">
                  <c:v>1.6447623873505159E-3</c:v>
                </c:pt>
                <c:pt idx="1690">
                  <c:v>8.9759799543341311E-3</c:v>
                </c:pt>
                <c:pt idx="1691">
                  <c:v>-4.253774053563932E-3</c:v>
                </c:pt>
                <c:pt idx="1692">
                  <c:v>-5.8596684199342221E-3</c:v>
                </c:pt>
                <c:pt idx="1693">
                  <c:v>-2.0466851545888662E-2</c:v>
                </c:pt>
                <c:pt idx="1694">
                  <c:v>9.5334028551760219E-3</c:v>
                </c:pt>
                <c:pt idx="1695">
                  <c:v>3.5394281342641887E-2</c:v>
                </c:pt>
                <c:pt idx="1696">
                  <c:v>3.4270998350706648E-2</c:v>
                </c:pt>
                <c:pt idx="1697">
                  <c:v>1.121438246818013E-2</c:v>
                </c:pt>
                <c:pt idx="1698">
                  <c:v>2.9988675187961641E-3</c:v>
                </c:pt>
                <c:pt idx="1699">
                  <c:v>-1.1364475585609721E-2</c:v>
                </c:pt>
                <c:pt idx="1700">
                  <c:v>2.0725401558859394E-2</c:v>
                </c:pt>
                <c:pt idx="1701">
                  <c:v>-2.0872050842035854E-2</c:v>
                </c:pt>
                <c:pt idx="1702">
                  <c:v>-7.9117040944075272E-3</c:v>
                </c:pt>
                <c:pt idx="1703">
                  <c:v>3.3364607428523443E-2</c:v>
                </c:pt>
                <c:pt idx="1704">
                  <c:v>-1.0630454388329012E-2</c:v>
                </c:pt>
                <c:pt idx="1705">
                  <c:v>-9.3890906797766856E-3</c:v>
                </c:pt>
                <c:pt idx="1706">
                  <c:v>1.5284713387903893E-2</c:v>
                </c:pt>
                <c:pt idx="1707">
                  <c:v>2.1199351295419163E-2</c:v>
                </c:pt>
                <c:pt idx="1708">
                  <c:v>7.0839003052257611E-3</c:v>
                </c:pt>
                <c:pt idx="1709">
                  <c:v>-3.3275236892538397E-2</c:v>
                </c:pt>
                <c:pt idx="1710">
                  <c:v>-1.5577811786345283E-2</c:v>
                </c:pt>
                <c:pt idx="1711">
                  <c:v>-5.5161046889982252E-4</c:v>
                </c:pt>
                <c:pt idx="1712">
                  <c:v>1.2205739704928598E-2</c:v>
                </c:pt>
                <c:pt idx="1713">
                  <c:v>2.6641987707661987E-2</c:v>
                </c:pt>
                <c:pt idx="1714">
                  <c:v>2.7487242251588814E-2</c:v>
                </c:pt>
                <c:pt idx="1715">
                  <c:v>-2.6065782696526305E-3</c:v>
                </c:pt>
                <c:pt idx="1716">
                  <c:v>3.4816154923520927E-3</c:v>
                </c:pt>
                <c:pt idx="1717">
                  <c:v>6.3654899342363933E-3</c:v>
                </c:pt>
                <c:pt idx="1718">
                  <c:v>3.8947565271785292E-2</c:v>
                </c:pt>
                <c:pt idx="1719">
                  <c:v>3.1672828373971221E-3</c:v>
                </c:pt>
                <c:pt idx="1720">
                  <c:v>2.1840508882796206E-2</c:v>
                </c:pt>
                <c:pt idx="1721">
                  <c:v>3.6635297187438119E-3</c:v>
                </c:pt>
                <c:pt idx="1722">
                  <c:v>3.0088601256184313E-2</c:v>
                </c:pt>
                <c:pt idx="1723">
                  <c:v>-2.3137736804289346E-2</c:v>
                </c:pt>
                <c:pt idx="1724">
                  <c:v>-2.6752715314322115E-3</c:v>
                </c:pt>
                <c:pt idx="1725">
                  <c:v>1.8776675608691926E-2</c:v>
                </c:pt>
                <c:pt idx="1726">
                  <c:v>9.6583578950460245E-3</c:v>
                </c:pt>
                <c:pt idx="1727">
                  <c:v>-7.9050128786235137E-3</c:v>
                </c:pt>
                <c:pt idx="1728">
                  <c:v>6.1884023881178989E-3</c:v>
                </c:pt>
                <c:pt idx="1729">
                  <c:v>-7.2770014921170233E-3</c:v>
                </c:pt>
                <c:pt idx="1730">
                  <c:v>-5.1416084201942316E-3</c:v>
                </c:pt>
                <c:pt idx="1731">
                  <c:v>1.9266932814044027E-2</c:v>
                </c:pt>
                <c:pt idx="1732">
                  <c:v>1.7496290928646342E-2</c:v>
                </c:pt>
                <c:pt idx="1733">
                  <c:v>1.0901329833502976E-3</c:v>
                </c:pt>
                <c:pt idx="1734">
                  <c:v>-9.7629321802830266E-3</c:v>
                </c:pt>
                <c:pt idx="1735">
                  <c:v>4.2593628251914421E-3</c:v>
                </c:pt>
                <c:pt idx="1736">
                  <c:v>1.3438747842797397E-2</c:v>
                </c:pt>
                <c:pt idx="1737">
                  <c:v>4.2743037588718079E-2</c:v>
                </c:pt>
                <c:pt idx="1738">
                  <c:v>-3.7813220935605765E-3</c:v>
                </c:pt>
                <c:pt idx="1739">
                  <c:v>1.2714467965681897E-2</c:v>
                </c:pt>
                <c:pt idx="1740">
                  <c:v>2.3897398552173248E-2</c:v>
                </c:pt>
                <c:pt idx="1741">
                  <c:v>-8.4053936468593774E-3</c:v>
                </c:pt>
                <c:pt idx="1742">
                  <c:v>2.6976119768825857E-2</c:v>
                </c:pt>
                <c:pt idx="1743">
                  <c:v>-2.5352708338878531E-2</c:v>
                </c:pt>
                <c:pt idx="1744">
                  <c:v>4.6479822871853788E-2</c:v>
                </c:pt>
                <c:pt idx="1745">
                  <c:v>-7.3481333972928017E-3</c:v>
                </c:pt>
                <c:pt idx="1746">
                  <c:v>5.2750944204719612E-3</c:v>
                </c:pt>
                <c:pt idx="1747">
                  <c:v>-3.702366164951406E-2</c:v>
                </c:pt>
                <c:pt idx="1748">
                  <c:v>-2.4875461144746772E-2</c:v>
                </c:pt>
                <c:pt idx="1749">
                  <c:v>-3.9066590148020698E-2</c:v>
                </c:pt>
                <c:pt idx="1750">
                  <c:v>3.0372519919610215E-2</c:v>
                </c:pt>
                <c:pt idx="1751">
                  <c:v>-1.102786316949097E-2</c:v>
                </c:pt>
                <c:pt idx="1752">
                  <c:v>2.0352856340573565E-2</c:v>
                </c:pt>
                <c:pt idx="1753">
                  <c:v>-1.7736555121037795E-2</c:v>
                </c:pt>
                <c:pt idx="1754">
                  <c:v>-4.272296541952777E-4</c:v>
                </c:pt>
                <c:pt idx="1755">
                  <c:v>1.860053696924982E-2</c:v>
                </c:pt>
                <c:pt idx="1756">
                  <c:v>-3.2914104268933542E-2</c:v>
                </c:pt>
                <c:pt idx="1757">
                  <c:v>2.6208252002837652E-2</c:v>
                </c:pt>
                <c:pt idx="1758">
                  <c:v>-4.3220679520705407E-2</c:v>
                </c:pt>
                <c:pt idx="1759">
                  <c:v>-9.4095735664490507E-5</c:v>
                </c:pt>
                <c:pt idx="1760">
                  <c:v>9.7493555255310175E-3</c:v>
                </c:pt>
                <c:pt idx="1761">
                  <c:v>-2.9494782205755823E-2</c:v>
                </c:pt>
                <c:pt idx="1762">
                  <c:v>1.4766544157835534E-3</c:v>
                </c:pt>
                <c:pt idx="1763">
                  <c:v>-4.6424006162375034E-2</c:v>
                </c:pt>
                <c:pt idx="1764">
                  <c:v>-4.071735957996727E-2</c:v>
                </c:pt>
                <c:pt idx="1765">
                  <c:v>-1.4059621752625756E-2</c:v>
                </c:pt>
                <c:pt idx="1766">
                  <c:v>5.454227440058689E-4</c:v>
                </c:pt>
                <c:pt idx="1767">
                  <c:v>9.5312151624679167E-3</c:v>
                </c:pt>
                <c:pt idx="1768">
                  <c:v>8.0332542434605556E-3</c:v>
                </c:pt>
                <c:pt idx="1769">
                  <c:v>4.3613479217440514E-2</c:v>
                </c:pt>
                <c:pt idx="1770">
                  <c:v>2.4844653762012407E-3</c:v>
                </c:pt>
                <c:pt idx="1771">
                  <c:v>1.0550454848736129E-2</c:v>
                </c:pt>
                <c:pt idx="1772">
                  <c:v>4.3074399915076457E-3</c:v>
                </c:pt>
                <c:pt idx="1773">
                  <c:v>-1.2486893967471E-2</c:v>
                </c:pt>
                <c:pt idx="1774">
                  <c:v>1.184244126722323E-2</c:v>
                </c:pt>
                <c:pt idx="1775">
                  <c:v>3.9794989323684018E-3</c:v>
                </c:pt>
                <c:pt idx="1776">
                  <c:v>-2.650009534266777E-2</c:v>
                </c:pt>
                <c:pt idx="1777">
                  <c:v>-9.5726140719861082E-3</c:v>
                </c:pt>
                <c:pt idx="1778">
                  <c:v>-1.853441815665666E-3</c:v>
                </c:pt>
                <c:pt idx="1779">
                  <c:v>2.1600884150756554E-2</c:v>
                </c:pt>
                <c:pt idx="1780">
                  <c:v>-5.5986845905333484E-3</c:v>
                </c:pt>
                <c:pt idx="1781">
                  <c:v>1.0675181171253016E-2</c:v>
                </c:pt>
                <c:pt idx="1782">
                  <c:v>1.341126999504989E-2</c:v>
                </c:pt>
                <c:pt idx="1783">
                  <c:v>6.9909230485444345E-3</c:v>
                </c:pt>
                <c:pt idx="1784">
                  <c:v>-4.1932073581683806E-2</c:v>
                </c:pt>
                <c:pt idx="1785">
                  <c:v>3.083191229209678E-3</c:v>
                </c:pt>
                <c:pt idx="1786">
                  <c:v>2.4531705531922191E-2</c:v>
                </c:pt>
                <c:pt idx="1787">
                  <c:v>-4.0022663531229102E-2</c:v>
                </c:pt>
                <c:pt idx="1788">
                  <c:v>-2.3274009512120268E-2</c:v>
                </c:pt>
                <c:pt idx="1789">
                  <c:v>-2.2713056437796395E-2</c:v>
                </c:pt>
                <c:pt idx="1790">
                  <c:v>-1.5118284568182181E-2</c:v>
                </c:pt>
                <c:pt idx="1791">
                  <c:v>-1.4965401481331205E-2</c:v>
                </c:pt>
                <c:pt idx="1792">
                  <c:v>-1.1102526272386686E-2</c:v>
                </c:pt>
                <c:pt idx="1793">
                  <c:v>-9.9197199605084857E-3</c:v>
                </c:pt>
                <c:pt idx="1794">
                  <c:v>-3.6975197575376856E-3</c:v>
                </c:pt>
                <c:pt idx="1795">
                  <c:v>-1.576566872858366E-3</c:v>
                </c:pt>
                <c:pt idx="1796">
                  <c:v>-6.776870429986481E-4</c:v>
                </c:pt>
                <c:pt idx="1797">
                  <c:v>1.2932249802649382E-3</c:v>
                </c:pt>
                <c:pt idx="1798">
                  <c:v>2.1530488402680716E-3</c:v>
                </c:pt>
                <c:pt idx="1799">
                  <c:v>3.4011986741348857E-3</c:v>
                </c:pt>
                <c:pt idx="1800">
                  <c:v>9.0613467416414632E-3</c:v>
                </c:pt>
                <c:pt idx="1801">
                  <c:v>1.3420439979944607E-2</c:v>
                </c:pt>
                <c:pt idx="1802">
                  <c:v>1.8294736453713108E-2</c:v>
                </c:pt>
                <c:pt idx="1803">
                  <c:v>2.069596190307051E-2</c:v>
                </c:pt>
                <c:pt idx="1804">
                  <c:v>3.4360092608754944E-2</c:v>
                </c:pt>
                <c:pt idx="1805">
                  <c:v>3.6265201434873162E-2</c:v>
                </c:pt>
                <c:pt idx="1806">
                  <c:v>6.758237057419225E-3</c:v>
                </c:pt>
                <c:pt idx="1807">
                  <c:v>-1.3544951417429505E-2</c:v>
                </c:pt>
                <c:pt idx="1808">
                  <c:v>-4.9228565580386749E-3</c:v>
                </c:pt>
                <c:pt idx="1809">
                  <c:v>-5.1301235628976967E-3</c:v>
                </c:pt>
                <c:pt idx="1810">
                  <c:v>2.9801243519429984E-3</c:v>
                </c:pt>
                <c:pt idx="1811">
                  <c:v>4.1865125498583622E-2</c:v>
                </c:pt>
                <c:pt idx="1812">
                  <c:v>5.6053872696111944E-3</c:v>
                </c:pt>
                <c:pt idx="1813">
                  <c:v>4.3080980733982331E-2</c:v>
                </c:pt>
                <c:pt idx="1814">
                  <c:v>2.9422546174054893E-2</c:v>
                </c:pt>
                <c:pt idx="1815">
                  <c:v>-1.8315139753578416E-2</c:v>
                </c:pt>
                <c:pt idx="1816">
                  <c:v>-3.3227885235661753E-2</c:v>
                </c:pt>
                <c:pt idx="1817">
                  <c:v>-2.3797860798982516E-2</c:v>
                </c:pt>
                <c:pt idx="1818">
                  <c:v>-8.1556593246317616E-3</c:v>
                </c:pt>
                <c:pt idx="1819">
                  <c:v>-8.0456645712155463E-3</c:v>
                </c:pt>
                <c:pt idx="1820">
                  <c:v>-7.8560075516903166E-3</c:v>
                </c:pt>
                <c:pt idx="1821">
                  <c:v>-7.6853679313866339E-3</c:v>
                </c:pt>
                <c:pt idx="1822">
                  <c:v>-5.0937190025844882E-3</c:v>
                </c:pt>
                <c:pt idx="1823">
                  <c:v>1.9846399983907792E-3</c:v>
                </c:pt>
                <c:pt idx="1824">
                  <c:v>2.7471824011040119E-3</c:v>
                </c:pt>
                <c:pt idx="1825">
                  <c:v>3.005605563210854E-3</c:v>
                </c:pt>
                <c:pt idx="1826">
                  <c:v>5.4744734472922897E-3</c:v>
                </c:pt>
                <c:pt idx="1827">
                  <c:v>6.8618409683414974E-3</c:v>
                </c:pt>
                <c:pt idx="1828">
                  <c:v>9.2011729736256355E-3</c:v>
                </c:pt>
                <c:pt idx="1829">
                  <c:v>1.7485283957690584E-2</c:v>
                </c:pt>
                <c:pt idx="1830">
                  <c:v>1.9005597455658038E-2</c:v>
                </c:pt>
                <c:pt idx="1831">
                  <c:v>2.1434213111219506E-2</c:v>
                </c:pt>
                <c:pt idx="1832">
                  <c:v>2.2957727354135888E-2</c:v>
                </c:pt>
                <c:pt idx="1833">
                  <c:v>2.7927924936905772E-2</c:v>
                </c:pt>
                <c:pt idx="1834">
                  <c:v>2.9772286452711835E-2</c:v>
                </c:pt>
                <c:pt idx="1835">
                  <c:v>3.188022345168115E-2</c:v>
                </c:pt>
                <c:pt idx="1836">
                  <c:v>3.340343336882242E-2</c:v>
                </c:pt>
                <c:pt idx="1837">
                  <c:v>4.6455177457723436E-2</c:v>
                </c:pt>
                <c:pt idx="1838">
                  <c:v>-2.294684763571532E-2</c:v>
                </c:pt>
                <c:pt idx="1839">
                  <c:v>1.3879208601536606E-2</c:v>
                </c:pt>
                <c:pt idx="1840">
                  <c:v>3.5111445519432752E-2</c:v>
                </c:pt>
                <c:pt idx="1841">
                  <c:v>6.5313572200898801E-3</c:v>
                </c:pt>
                <c:pt idx="1842">
                  <c:v>8.6619482393785717E-3</c:v>
                </c:pt>
                <c:pt idx="1843">
                  <c:v>4.2738923915993793E-3</c:v>
                </c:pt>
                <c:pt idx="1844">
                  <c:v>1.4821052548694062E-2</c:v>
                </c:pt>
                <c:pt idx="1845">
                  <c:v>-2.504214467305645E-2</c:v>
                </c:pt>
                <c:pt idx="1846">
                  <c:v>8.8156044943360819E-3</c:v>
                </c:pt>
                <c:pt idx="1847">
                  <c:v>6.3643928658128545E-3</c:v>
                </c:pt>
                <c:pt idx="1848">
                  <c:v>2.3428333195385072E-2</c:v>
                </c:pt>
                <c:pt idx="1849">
                  <c:v>-4.4060708798473146E-2</c:v>
                </c:pt>
                <c:pt idx="1850">
                  <c:v>-2.4538423580142493E-2</c:v>
                </c:pt>
                <c:pt idx="1851">
                  <c:v>-1.4799011150422755E-2</c:v>
                </c:pt>
                <c:pt idx="1852">
                  <c:v>3.9088784867535475E-2</c:v>
                </c:pt>
                <c:pt idx="1853">
                  <c:v>3.9885267711685268E-2</c:v>
                </c:pt>
                <c:pt idx="1854">
                  <c:v>-3.6063699432786816E-3</c:v>
                </c:pt>
                <c:pt idx="1855">
                  <c:v>-7.4617288515127717E-3</c:v>
                </c:pt>
                <c:pt idx="1856">
                  <c:v>-5.0125945014313153E-3</c:v>
                </c:pt>
                <c:pt idx="1857">
                  <c:v>2.4273494887741619E-2</c:v>
                </c:pt>
                <c:pt idx="1858">
                  <c:v>3.1602533343762111E-2</c:v>
                </c:pt>
                <c:pt idx="1859">
                  <c:v>2.4311500554008818E-2</c:v>
                </c:pt>
                <c:pt idx="1860">
                  <c:v>-1.5444851668552117E-2</c:v>
                </c:pt>
                <c:pt idx="1861">
                  <c:v>3.2925303476490787E-2</c:v>
                </c:pt>
                <c:pt idx="1862">
                  <c:v>9.0591050309298191E-3</c:v>
                </c:pt>
                <c:pt idx="1863">
                  <c:v>1.1766643398380469E-2</c:v>
                </c:pt>
                <c:pt idx="1864">
                  <c:v>-1.1253341723346838E-3</c:v>
                </c:pt>
                <c:pt idx="1865">
                  <c:v>2.4550346785118644E-3</c:v>
                </c:pt>
                <c:pt idx="1866">
                  <c:v>-2.7559052772749653E-2</c:v>
                </c:pt>
                <c:pt idx="1867">
                  <c:v>5.3756221706835524E-3</c:v>
                </c:pt>
                <c:pt idx="1868">
                  <c:v>-8.2501389126820462E-4</c:v>
                </c:pt>
                <c:pt idx="1869">
                  <c:v>9.4299778542033356E-3</c:v>
                </c:pt>
                <c:pt idx="1870">
                  <c:v>6.1611712310744001E-3</c:v>
                </c:pt>
                <c:pt idx="1871">
                  <c:v>6.7501288562120919E-3</c:v>
                </c:pt>
                <c:pt idx="1872">
                  <c:v>1.7904617152367162E-2</c:v>
                </c:pt>
                <c:pt idx="1873">
                  <c:v>2.1250087160949113E-2</c:v>
                </c:pt>
                <c:pt idx="1874">
                  <c:v>2.0863410759552588E-3</c:v>
                </c:pt>
                <c:pt idx="1875">
                  <c:v>-3.5267322570678841E-2</c:v>
                </c:pt>
                <c:pt idx="1876">
                  <c:v>3.8827401941506426E-2</c:v>
                </c:pt>
                <c:pt idx="1877">
                  <c:v>3.2954085847063338E-3</c:v>
                </c:pt>
                <c:pt idx="1878">
                  <c:v>2.4226391058278915E-3</c:v>
                </c:pt>
                <c:pt idx="1879">
                  <c:v>2.9047671945549074E-2</c:v>
                </c:pt>
                <c:pt idx="1880">
                  <c:v>1.3600074293888962E-2</c:v>
                </c:pt>
                <c:pt idx="1881">
                  <c:v>4.5114953252253953E-2</c:v>
                </c:pt>
                <c:pt idx="1882">
                  <c:v>-6.7165702346531743E-3</c:v>
                </c:pt>
                <c:pt idx="1883">
                  <c:v>1.3669615989767025E-2</c:v>
                </c:pt>
                <c:pt idx="1884">
                  <c:v>1.9133244749537773E-2</c:v>
                </c:pt>
                <c:pt idx="1885">
                  <c:v>-2.2370056622267593E-3</c:v>
                </c:pt>
                <c:pt idx="1886">
                  <c:v>4.024712211570523E-3</c:v>
                </c:pt>
                <c:pt idx="1887">
                  <c:v>-2.1404796595215674E-3</c:v>
                </c:pt>
                <c:pt idx="1888">
                  <c:v>6.2960067641331212E-3</c:v>
                </c:pt>
                <c:pt idx="1889">
                  <c:v>4.2104233757087273E-2</c:v>
                </c:pt>
                <c:pt idx="1890">
                  <c:v>3.2085764340822288E-4</c:v>
                </c:pt>
                <c:pt idx="1891">
                  <c:v>1.0595984215150366E-2</c:v>
                </c:pt>
                <c:pt idx="1892">
                  <c:v>-1.9221707169455968E-2</c:v>
                </c:pt>
                <c:pt idx="1893">
                  <c:v>2.0034165227469453E-2</c:v>
                </c:pt>
                <c:pt idx="1894">
                  <c:v>2.1621207570889013E-2</c:v>
                </c:pt>
                <c:pt idx="1895">
                  <c:v>8.8455631899898701E-3</c:v>
                </c:pt>
                <c:pt idx="1896">
                  <c:v>4.9092033492897629E-3</c:v>
                </c:pt>
                <c:pt idx="1897">
                  <c:v>-3.7762966531987392E-3</c:v>
                </c:pt>
                <c:pt idx="1898">
                  <c:v>1.5772894973989253E-2</c:v>
                </c:pt>
                <c:pt idx="1899">
                  <c:v>5.0440537085495131E-3</c:v>
                </c:pt>
                <c:pt idx="1900">
                  <c:v>-8.8870611232666381E-3</c:v>
                </c:pt>
                <c:pt idx="1901">
                  <c:v>6.9974806539473342E-3</c:v>
                </c:pt>
                <c:pt idx="1902">
                  <c:v>6.0908070587094541E-3</c:v>
                </c:pt>
                <c:pt idx="1903">
                  <c:v>-4.1418078975687535E-2</c:v>
                </c:pt>
                <c:pt idx="1904">
                  <c:v>-1.6884165346659333E-2</c:v>
                </c:pt>
                <c:pt idx="1905">
                  <c:v>1.4505487530909193E-2</c:v>
                </c:pt>
                <c:pt idx="1906">
                  <c:v>3.110889859925569E-2</c:v>
                </c:pt>
                <c:pt idx="1907">
                  <c:v>-7.0607382209379342E-3</c:v>
                </c:pt>
                <c:pt idx="1908">
                  <c:v>1.7481289029762915E-2</c:v>
                </c:pt>
                <c:pt idx="1909">
                  <c:v>2.6585530687606915E-2</c:v>
                </c:pt>
                <c:pt idx="1910">
                  <c:v>4.7508681412846195E-3</c:v>
                </c:pt>
                <c:pt idx="1911">
                  <c:v>6.9961511843595909E-3</c:v>
                </c:pt>
                <c:pt idx="1912">
                  <c:v>3.2661481905306593E-2</c:v>
                </c:pt>
                <c:pt idx="1913">
                  <c:v>2.5944420453326043E-2</c:v>
                </c:pt>
                <c:pt idx="1914">
                  <c:v>-2.5494651426687904E-2</c:v>
                </c:pt>
                <c:pt idx="1915">
                  <c:v>1.5545569983148829E-3</c:v>
                </c:pt>
                <c:pt idx="1916">
                  <c:v>-4.4827176042296895E-3</c:v>
                </c:pt>
                <c:pt idx="1917">
                  <c:v>-3.751882423258035E-2</c:v>
                </c:pt>
                <c:pt idx="1918">
                  <c:v>-3.4285055015085046E-2</c:v>
                </c:pt>
                <c:pt idx="1919">
                  <c:v>-2.9774520717709189E-2</c:v>
                </c:pt>
                <c:pt idx="1920">
                  <c:v>3.4410287690618594E-3</c:v>
                </c:pt>
                <c:pt idx="1921">
                  <c:v>7.5847059031223085E-3</c:v>
                </c:pt>
                <c:pt idx="1922">
                  <c:v>3.7504719932691395E-2</c:v>
                </c:pt>
                <c:pt idx="1923">
                  <c:v>2.9726289433625783E-3</c:v>
                </c:pt>
                <c:pt idx="1924">
                  <c:v>-1.2613735041860148E-2</c:v>
                </c:pt>
                <c:pt idx="1925">
                  <c:v>2.6803281659044241E-2</c:v>
                </c:pt>
                <c:pt idx="1926">
                  <c:v>2.01355454948242E-2</c:v>
                </c:pt>
                <c:pt idx="1927">
                  <c:v>9.2743612224621009E-3</c:v>
                </c:pt>
                <c:pt idx="1928">
                  <c:v>-1.8643789881262637E-2</c:v>
                </c:pt>
                <c:pt idx="1929">
                  <c:v>1.4941348146871189E-2</c:v>
                </c:pt>
                <c:pt idx="1930">
                  <c:v>-3.3831297917521859E-3</c:v>
                </c:pt>
                <c:pt idx="1931">
                  <c:v>6.2128629895733803E-3</c:v>
                </c:pt>
                <c:pt idx="1932">
                  <c:v>4.849648249596613E-2</c:v>
                </c:pt>
                <c:pt idx="1933">
                  <c:v>7.3578976679332126E-3</c:v>
                </c:pt>
                <c:pt idx="1934">
                  <c:v>3.3373674820618496E-2</c:v>
                </c:pt>
                <c:pt idx="1935">
                  <c:v>-4.4097316936481737E-3</c:v>
                </c:pt>
                <c:pt idx="1936">
                  <c:v>1.9763192982305599E-3</c:v>
                </c:pt>
                <c:pt idx="1937">
                  <c:v>-2.6246973752405609E-3</c:v>
                </c:pt>
                <c:pt idx="1938">
                  <c:v>2.334188757824348E-2</c:v>
                </c:pt>
                <c:pt idx="1939">
                  <c:v>-1.295320036466893E-2</c:v>
                </c:pt>
                <c:pt idx="1940">
                  <c:v>1.2366291388768894E-2</c:v>
                </c:pt>
                <c:pt idx="1941">
                  <c:v>-1.2912776470888175E-2</c:v>
                </c:pt>
                <c:pt idx="1942">
                  <c:v>-1.1574258878583274E-2</c:v>
                </c:pt>
                <c:pt idx="1943">
                  <c:v>4.6894015059072085E-2</c:v>
                </c:pt>
                <c:pt idx="1944">
                  <c:v>-8.9988429068051257E-3</c:v>
                </c:pt>
                <c:pt idx="1945">
                  <c:v>1.7929946815836192E-2</c:v>
                </c:pt>
                <c:pt idx="1946">
                  <c:v>-1.7133526295489324E-2</c:v>
                </c:pt>
                <c:pt idx="1947">
                  <c:v>7.8094116161502745E-3</c:v>
                </c:pt>
                <c:pt idx="1948">
                  <c:v>-1.1798425969675825E-2</c:v>
                </c:pt>
                <c:pt idx="1949">
                  <c:v>2.1061776188830768E-2</c:v>
                </c:pt>
                <c:pt idx="1950">
                  <c:v>2.324160173567479E-3</c:v>
                </c:pt>
                <c:pt idx="1951">
                  <c:v>-2.2981357165727363E-2</c:v>
                </c:pt>
                <c:pt idx="1952">
                  <c:v>-1.9016142823911862E-2</c:v>
                </c:pt>
                <c:pt idx="1953">
                  <c:v>-1.3613745685979279E-2</c:v>
                </c:pt>
                <c:pt idx="1954">
                  <c:v>-2.5020024151817897E-3</c:v>
                </c:pt>
                <c:pt idx="1955">
                  <c:v>2.9136040783721423E-2</c:v>
                </c:pt>
                <c:pt idx="1956">
                  <c:v>4.2944009618306161E-2</c:v>
                </c:pt>
                <c:pt idx="1957">
                  <c:v>-9.1901128294354251E-3</c:v>
                </c:pt>
                <c:pt idx="1958">
                  <c:v>1.0865554021320127E-3</c:v>
                </c:pt>
                <c:pt idx="1959">
                  <c:v>8.7575391995021613E-3</c:v>
                </c:pt>
                <c:pt idx="1960">
                  <c:v>3.080473215463923E-2</c:v>
                </c:pt>
                <c:pt idx="1961">
                  <c:v>3.6782007734521741E-2</c:v>
                </c:pt>
                <c:pt idx="1962">
                  <c:v>1.312200490490339E-3</c:v>
                </c:pt>
                <c:pt idx="1963">
                  <c:v>5.1612583577835174E-3</c:v>
                </c:pt>
                <c:pt idx="1964">
                  <c:v>3.9199360049390333E-3</c:v>
                </c:pt>
                <c:pt idx="1965">
                  <c:v>1.9140638293427929E-2</c:v>
                </c:pt>
                <c:pt idx="1966">
                  <c:v>2.8644246817892002E-2</c:v>
                </c:pt>
                <c:pt idx="1967">
                  <c:v>4.8051807750305667E-2</c:v>
                </c:pt>
                <c:pt idx="1968">
                  <c:v>1.6896501666124785E-5</c:v>
                </c:pt>
                <c:pt idx="1969">
                  <c:v>1.6242659114378373E-3</c:v>
                </c:pt>
                <c:pt idx="1970">
                  <c:v>-7.1844086601328865E-3</c:v>
                </c:pt>
                <c:pt idx="1971">
                  <c:v>8.0941398445354123E-3</c:v>
                </c:pt>
                <c:pt idx="1972">
                  <c:v>2.9890269439728501E-3</c:v>
                </c:pt>
                <c:pt idx="1973">
                  <c:v>9.4896785084902409E-3</c:v>
                </c:pt>
                <c:pt idx="1974">
                  <c:v>3.4221637879175322E-2</c:v>
                </c:pt>
                <c:pt idx="1975">
                  <c:v>4.1146023582568851E-2</c:v>
                </c:pt>
                <c:pt idx="1976">
                  <c:v>9.5369751073507889E-4</c:v>
                </c:pt>
                <c:pt idx="1977">
                  <c:v>2.0774602330333052E-2</c:v>
                </c:pt>
                <c:pt idx="1978">
                  <c:v>1.2243199280595985E-2</c:v>
                </c:pt>
                <c:pt idx="1979">
                  <c:v>1.7784854430068893E-2</c:v>
                </c:pt>
                <c:pt idx="1980">
                  <c:v>1.6512202827478048E-2</c:v>
                </c:pt>
                <c:pt idx="1981">
                  <c:v>1.4777741147416805E-2</c:v>
                </c:pt>
                <c:pt idx="1982">
                  <c:v>-1.1401923838872018E-2</c:v>
                </c:pt>
                <c:pt idx="1983">
                  <c:v>3.2141152524289493E-2</c:v>
                </c:pt>
                <c:pt idx="1984">
                  <c:v>-1.0309402236055325E-2</c:v>
                </c:pt>
                <c:pt idx="1985">
                  <c:v>3.9576251455487765E-2</c:v>
                </c:pt>
                <c:pt idx="1986">
                  <c:v>4.3014106546009019E-2</c:v>
                </c:pt>
                <c:pt idx="1987">
                  <c:v>-6.1430618514524016E-3</c:v>
                </c:pt>
                <c:pt idx="1988">
                  <c:v>-2.0013393611506888E-2</c:v>
                </c:pt>
                <c:pt idx="1989">
                  <c:v>-4.8505212473263001E-3</c:v>
                </c:pt>
                <c:pt idx="1990">
                  <c:v>1.3142749030970338E-2</c:v>
                </c:pt>
                <c:pt idx="1991">
                  <c:v>1.1193640059294387E-3</c:v>
                </c:pt>
                <c:pt idx="1992">
                  <c:v>3.3774755869003394E-2</c:v>
                </c:pt>
                <c:pt idx="1993">
                  <c:v>-1.3026366302976964E-2</c:v>
                </c:pt>
                <c:pt idx="1994">
                  <c:v>9.3707033460988434E-3</c:v>
                </c:pt>
                <c:pt idx="1995">
                  <c:v>-1.3557265204709676E-3</c:v>
                </c:pt>
                <c:pt idx="1996">
                  <c:v>2.8870078045915206E-3</c:v>
                </c:pt>
                <c:pt idx="1997">
                  <c:v>2.8455841391167358E-2</c:v>
                </c:pt>
                <c:pt idx="1998">
                  <c:v>8.9905142330893358E-3</c:v>
                </c:pt>
                <c:pt idx="1999">
                  <c:v>1.8072341632742125E-2</c:v>
                </c:pt>
                <c:pt idx="2000">
                  <c:v>-3.7905052653052294E-2</c:v>
                </c:pt>
                <c:pt idx="2001">
                  <c:v>2.1663115081047801E-2</c:v>
                </c:pt>
                <c:pt idx="2002">
                  <c:v>1.3060610633803678E-2</c:v>
                </c:pt>
                <c:pt idx="2003">
                  <c:v>-8.1884857639869522E-4</c:v>
                </c:pt>
                <c:pt idx="2004">
                  <c:v>-2.2826358832625879E-2</c:v>
                </c:pt>
                <c:pt idx="2005">
                  <c:v>-2.2273849654958476E-3</c:v>
                </c:pt>
                <c:pt idx="2006">
                  <c:v>2.0286114628025173E-4</c:v>
                </c:pt>
                <c:pt idx="2007">
                  <c:v>4.0496810501451611E-2</c:v>
                </c:pt>
                <c:pt idx="2008">
                  <c:v>5.4125065604956873E-3</c:v>
                </c:pt>
                <c:pt idx="2009">
                  <c:v>2.0629741999212376E-2</c:v>
                </c:pt>
                <c:pt idx="2010">
                  <c:v>-3.0908037025239861E-3</c:v>
                </c:pt>
                <c:pt idx="2011">
                  <c:v>1.3150561520173706E-2</c:v>
                </c:pt>
                <c:pt idx="2012">
                  <c:v>-1.1811900638408068E-2</c:v>
                </c:pt>
                <c:pt idx="2013">
                  <c:v>-5.0061539095509165E-3</c:v>
                </c:pt>
                <c:pt idx="2014">
                  <c:v>1.8427567545888146E-2</c:v>
                </c:pt>
                <c:pt idx="2015">
                  <c:v>-6.7835607227434286E-3</c:v>
                </c:pt>
                <c:pt idx="2016">
                  <c:v>4.1759259003248879E-4</c:v>
                </c:pt>
                <c:pt idx="2017">
                  <c:v>4.0123936244104208E-2</c:v>
                </c:pt>
                <c:pt idx="2018">
                  <c:v>6.4027997007027821E-3</c:v>
                </c:pt>
                <c:pt idx="2019">
                  <c:v>-2.7257191161275843E-2</c:v>
                </c:pt>
                <c:pt idx="2020">
                  <c:v>9.5755173787047902E-3</c:v>
                </c:pt>
                <c:pt idx="2021">
                  <c:v>1.351904835436815E-2</c:v>
                </c:pt>
                <c:pt idx="2022">
                  <c:v>-1.2878550463215746E-2</c:v>
                </c:pt>
                <c:pt idx="2023">
                  <c:v>1.0916894118229778E-2</c:v>
                </c:pt>
                <c:pt idx="2024">
                  <c:v>-1.6461815790764067E-2</c:v>
                </c:pt>
                <c:pt idx="2025">
                  <c:v>-1.0711134899988546E-2</c:v>
                </c:pt>
                <c:pt idx="2026">
                  <c:v>-1.0693030819636721E-2</c:v>
                </c:pt>
                <c:pt idx="2027">
                  <c:v>-2.6808470158681603E-2</c:v>
                </c:pt>
                <c:pt idx="2028">
                  <c:v>-2.3624833942195476E-2</c:v>
                </c:pt>
                <c:pt idx="2029">
                  <c:v>-2.0788385805819244E-2</c:v>
                </c:pt>
                <c:pt idx="2030">
                  <c:v>-8.5386717285949564E-3</c:v>
                </c:pt>
                <c:pt idx="2031">
                  <c:v>-3.926462906433394E-3</c:v>
                </c:pt>
                <c:pt idx="2032">
                  <c:v>-1.5585252078459332E-3</c:v>
                </c:pt>
                <c:pt idx="2033">
                  <c:v>-4.4305221087710976E-4</c:v>
                </c:pt>
                <c:pt idx="2034">
                  <c:v>5.2178181463256928E-3</c:v>
                </c:pt>
                <c:pt idx="2035">
                  <c:v>9.822494423757256E-3</c:v>
                </c:pt>
                <c:pt idx="2036">
                  <c:v>3.8445632815384941E-2</c:v>
                </c:pt>
                <c:pt idx="2037">
                  <c:v>3.8464125557899388E-2</c:v>
                </c:pt>
                <c:pt idx="2038">
                  <c:v>3.1001480499255968E-2</c:v>
                </c:pt>
                <c:pt idx="2039">
                  <c:v>1.230967902438514E-2</c:v>
                </c:pt>
                <c:pt idx="2040">
                  <c:v>-1.6175220030588154E-2</c:v>
                </c:pt>
                <c:pt idx="2041">
                  <c:v>2.8802144566727726E-2</c:v>
                </c:pt>
                <c:pt idx="2042">
                  <c:v>1.1986470877205925E-2</c:v>
                </c:pt>
                <c:pt idx="2043">
                  <c:v>-4.7702194282205016E-3</c:v>
                </c:pt>
                <c:pt idx="2044">
                  <c:v>-7.1115245175592369E-3</c:v>
                </c:pt>
                <c:pt idx="2045">
                  <c:v>1.0702540878959541E-2</c:v>
                </c:pt>
                <c:pt idx="2046">
                  <c:v>-4.9943783000665459E-2</c:v>
                </c:pt>
                <c:pt idx="2047">
                  <c:v>-4.1171877778916503E-2</c:v>
                </c:pt>
                <c:pt idx="2048">
                  <c:v>-3.8365589385824246E-2</c:v>
                </c:pt>
                <c:pt idx="2049">
                  <c:v>-3.1970886819924625E-2</c:v>
                </c:pt>
                <c:pt idx="2050">
                  <c:v>-2.6111379283761827E-2</c:v>
                </c:pt>
                <c:pt idx="2051">
                  <c:v>-2.4052079799535223E-2</c:v>
                </c:pt>
                <c:pt idx="2052">
                  <c:v>-1.3355481938080567E-2</c:v>
                </c:pt>
                <c:pt idx="2053">
                  <c:v>-1.2289690391065719E-2</c:v>
                </c:pt>
                <c:pt idx="2054">
                  <c:v>-9.6774212766423031E-3</c:v>
                </c:pt>
                <c:pt idx="2055">
                  <c:v>-9.5924066635537132E-3</c:v>
                </c:pt>
                <c:pt idx="2056">
                  <c:v>9.1688784735354E-4</c:v>
                </c:pt>
                <c:pt idx="2057">
                  <c:v>5.3454619229860887E-3</c:v>
                </c:pt>
                <c:pt idx="2058">
                  <c:v>6.61438203737982E-3</c:v>
                </c:pt>
                <c:pt idx="2059">
                  <c:v>1.1839049217976069E-2</c:v>
                </c:pt>
                <c:pt idx="2060">
                  <c:v>1.2750690706814604E-2</c:v>
                </c:pt>
                <c:pt idx="2061">
                  <c:v>1.516061519534052E-2</c:v>
                </c:pt>
                <c:pt idx="2062">
                  <c:v>2.0461457138754573E-2</c:v>
                </c:pt>
                <c:pt idx="2063">
                  <c:v>2.7967413752549127E-2</c:v>
                </c:pt>
                <c:pt idx="2064">
                  <c:v>4.137796377447589E-2</c:v>
                </c:pt>
                <c:pt idx="2065">
                  <c:v>4.7667026869758357E-2</c:v>
                </c:pt>
                <c:pt idx="2066">
                  <c:v>-9.6770830895111567E-3</c:v>
                </c:pt>
                <c:pt idx="2067">
                  <c:v>1.8822929979055474E-2</c:v>
                </c:pt>
                <c:pt idx="2068">
                  <c:v>2.1910041716997749E-3</c:v>
                </c:pt>
                <c:pt idx="2069">
                  <c:v>-4.1191350554937358E-3</c:v>
                </c:pt>
                <c:pt idx="2070">
                  <c:v>3.7713634285343869E-2</c:v>
                </c:pt>
                <c:pt idx="2071">
                  <c:v>2.9280311393273433E-3</c:v>
                </c:pt>
                <c:pt idx="2072">
                  <c:v>4.7608774715197588E-2</c:v>
                </c:pt>
                <c:pt idx="2073">
                  <c:v>-1.8190493819323573E-2</c:v>
                </c:pt>
                <c:pt idx="2074">
                  <c:v>-2.7096462622689551E-2</c:v>
                </c:pt>
                <c:pt idx="2075">
                  <c:v>-8.8831267809669403E-3</c:v>
                </c:pt>
                <c:pt idx="2076">
                  <c:v>2.8499815674352308E-2</c:v>
                </c:pt>
                <c:pt idx="2077">
                  <c:v>-2.9295917624743107E-3</c:v>
                </c:pt>
                <c:pt idx="2078">
                  <c:v>2.4246120522898859E-2</c:v>
                </c:pt>
                <c:pt idx="2079">
                  <c:v>2.6025686690073673E-3</c:v>
                </c:pt>
                <c:pt idx="2080">
                  <c:v>-2.0902879970295597E-2</c:v>
                </c:pt>
                <c:pt idx="2081">
                  <c:v>1.7240906429570154E-2</c:v>
                </c:pt>
                <c:pt idx="2082">
                  <c:v>-2.1137472478831108E-2</c:v>
                </c:pt>
                <c:pt idx="2083">
                  <c:v>-4.0400569766733868E-2</c:v>
                </c:pt>
                <c:pt idx="2084">
                  <c:v>-4.3047747353224246E-2</c:v>
                </c:pt>
                <c:pt idx="2085">
                  <c:v>-3.8110038498806502E-2</c:v>
                </c:pt>
                <c:pt idx="2086">
                  <c:v>-3.7199837196377254E-2</c:v>
                </c:pt>
                <c:pt idx="2087">
                  <c:v>-2.6262993483932438E-2</c:v>
                </c:pt>
                <c:pt idx="2088">
                  <c:v>-1.4863101413599698E-2</c:v>
                </c:pt>
                <c:pt idx="2089">
                  <c:v>-1.4341924052536738E-2</c:v>
                </c:pt>
                <c:pt idx="2090">
                  <c:v>-1.1291078016337755E-2</c:v>
                </c:pt>
                <c:pt idx="2091">
                  <c:v>-1.0168471491221649E-2</c:v>
                </c:pt>
                <c:pt idx="2092">
                  <c:v>-5.4569146092998703E-3</c:v>
                </c:pt>
                <c:pt idx="2093">
                  <c:v>-4.0268512787157238E-3</c:v>
                </c:pt>
                <c:pt idx="2094">
                  <c:v>-3.8890996835257573E-3</c:v>
                </c:pt>
                <c:pt idx="2095">
                  <c:v>-2.3726443011075995E-3</c:v>
                </c:pt>
                <c:pt idx="2096">
                  <c:v>8.0664270456074969E-4</c:v>
                </c:pt>
                <c:pt idx="2097">
                  <c:v>8.6107158466499647E-4</c:v>
                </c:pt>
                <c:pt idx="2098">
                  <c:v>4.5104462817427016E-3</c:v>
                </c:pt>
                <c:pt idx="2099">
                  <c:v>6.3416242523803594E-3</c:v>
                </c:pt>
                <c:pt idx="2100">
                  <c:v>1.2887380411225733E-2</c:v>
                </c:pt>
                <c:pt idx="2101">
                  <c:v>1.5523009938044941E-2</c:v>
                </c:pt>
                <c:pt idx="2102">
                  <c:v>1.902487065162372E-2</c:v>
                </c:pt>
                <c:pt idx="2103">
                  <c:v>2.9485540752007395E-2</c:v>
                </c:pt>
                <c:pt idx="2104">
                  <c:v>3.366124635058013E-3</c:v>
                </c:pt>
                <c:pt idx="2105">
                  <c:v>-2.0088561044789031E-2</c:v>
                </c:pt>
                <c:pt idx="2106">
                  <c:v>-2.3627843723362407E-2</c:v>
                </c:pt>
                <c:pt idx="2107">
                  <c:v>9.0126513285256407E-3</c:v>
                </c:pt>
                <c:pt idx="2108">
                  <c:v>-6.4334875180514376E-3</c:v>
                </c:pt>
                <c:pt idx="2109">
                  <c:v>-1.245398344457651E-3</c:v>
                </c:pt>
                <c:pt idx="2110">
                  <c:v>1.1051189111950554E-2</c:v>
                </c:pt>
                <c:pt idx="2111">
                  <c:v>1.260921812063291E-2</c:v>
                </c:pt>
                <c:pt idx="2112">
                  <c:v>-4.8286405312697248E-3</c:v>
                </c:pt>
                <c:pt idx="2113">
                  <c:v>4.641446805501314E-2</c:v>
                </c:pt>
                <c:pt idx="2114">
                  <c:v>-1.5291897591032158E-2</c:v>
                </c:pt>
                <c:pt idx="2115">
                  <c:v>2.9419939454762073E-3</c:v>
                </c:pt>
                <c:pt idx="2116">
                  <c:v>-2.1802626079478707E-2</c:v>
                </c:pt>
                <c:pt idx="2117">
                  <c:v>-1.6090739543133743E-2</c:v>
                </c:pt>
                <c:pt idx="2118">
                  <c:v>-7.3758793723204749E-3</c:v>
                </c:pt>
                <c:pt idx="2119">
                  <c:v>7.1017454074872562E-3</c:v>
                </c:pt>
                <c:pt idx="2120">
                  <c:v>-2.5904919663908423E-2</c:v>
                </c:pt>
                <c:pt idx="2121">
                  <c:v>5.7665888464729607E-3</c:v>
                </c:pt>
                <c:pt idx="2122">
                  <c:v>7.2027264694553275E-3</c:v>
                </c:pt>
                <c:pt idx="2123">
                  <c:v>-9.1885706684892848E-3</c:v>
                </c:pt>
                <c:pt idx="2124">
                  <c:v>4.7147350021677125E-3</c:v>
                </c:pt>
                <c:pt idx="2125">
                  <c:v>4.2204640350350757E-3</c:v>
                </c:pt>
                <c:pt idx="2126">
                  <c:v>-7.4184657922580421E-3</c:v>
                </c:pt>
                <c:pt idx="2127">
                  <c:v>1.7570940937953885E-2</c:v>
                </c:pt>
                <c:pt idx="2128">
                  <c:v>1.4486591727084672E-2</c:v>
                </c:pt>
                <c:pt idx="2129">
                  <c:v>-2.5707349013811111E-3</c:v>
                </c:pt>
                <c:pt idx="2130">
                  <c:v>-1.6881546097954121E-2</c:v>
                </c:pt>
                <c:pt idx="2131">
                  <c:v>-1.7127528688095736E-2</c:v>
                </c:pt>
                <c:pt idx="2132">
                  <c:v>1.6022958522075532E-2</c:v>
                </c:pt>
                <c:pt idx="2133">
                  <c:v>1.7531013234607373E-2</c:v>
                </c:pt>
                <c:pt idx="2134">
                  <c:v>-3.6423837384175012E-2</c:v>
                </c:pt>
                <c:pt idx="2135">
                  <c:v>-3.1854652955999027E-2</c:v>
                </c:pt>
                <c:pt idx="2136">
                  <c:v>-1.678486357812398E-2</c:v>
                </c:pt>
                <c:pt idx="2137">
                  <c:v>-1.2315877711912185E-2</c:v>
                </c:pt>
                <c:pt idx="2138">
                  <c:v>-2.0223986452894561E-2</c:v>
                </c:pt>
                <c:pt idx="2139">
                  <c:v>-3.1175176304004109E-2</c:v>
                </c:pt>
                <c:pt idx="2140">
                  <c:v>-3.4351353632879522E-4</c:v>
                </c:pt>
                <c:pt idx="2141">
                  <c:v>1.0749793356395556E-2</c:v>
                </c:pt>
                <c:pt idx="2142">
                  <c:v>2.4132959375714098E-2</c:v>
                </c:pt>
                <c:pt idx="2143">
                  <c:v>4.5841339909877793E-2</c:v>
                </c:pt>
                <c:pt idx="2144">
                  <c:v>-2.71963388980377E-2</c:v>
                </c:pt>
                <c:pt idx="2145">
                  <c:v>-6.2584736999611304E-3</c:v>
                </c:pt>
                <c:pt idx="2146">
                  <c:v>-1.2826297045242546E-2</c:v>
                </c:pt>
                <c:pt idx="2147">
                  <c:v>6.7869390060910475E-3</c:v>
                </c:pt>
                <c:pt idx="2148">
                  <c:v>-4.4211202813785044E-2</c:v>
                </c:pt>
                <c:pt idx="2149">
                  <c:v>-3.5693059482683427E-2</c:v>
                </c:pt>
                <c:pt idx="2150">
                  <c:v>-3.3037454911081773E-2</c:v>
                </c:pt>
                <c:pt idx="2151">
                  <c:v>-2.0926003648372396E-2</c:v>
                </c:pt>
                <c:pt idx="2152">
                  <c:v>-2.0028136934077814E-2</c:v>
                </c:pt>
                <c:pt idx="2153">
                  <c:v>-1.9669482902861031E-2</c:v>
                </c:pt>
                <c:pt idx="2154">
                  <c:v>-1.7191274214851653E-2</c:v>
                </c:pt>
                <c:pt idx="2155">
                  <c:v>-1.5062779481079763E-2</c:v>
                </c:pt>
                <c:pt idx="2156">
                  <c:v>-8.7947059649435538E-3</c:v>
                </c:pt>
                <c:pt idx="2157">
                  <c:v>-8.2127099296928231E-3</c:v>
                </c:pt>
                <c:pt idx="2158">
                  <c:v>-3.6972192316842717E-4</c:v>
                </c:pt>
                <c:pt idx="2159">
                  <c:v>-8.5323615855730463E-5</c:v>
                </c:pt>
                <c:pt idx="2160">
                  <c:v>1.4031133421514366E-3</c:v>
                </c:pt>
                <c:pt idx="2161">
                  <c:v>4.2808253646910719E-3</c:v>
                </c:pt>
                <c:pt idx="2162">
                  <c:v>6.4417198247138686E-3</c:v>
                </c:pt>
                <c:pt idx="2163">
                  <c:v>1.0813970120886973E-2</c:v>
                </c:pt>
                <c:pt idx="2164">
                  <c:v>1.3250723481463193E-2</c:v>
                </c:pt>
                <c:pt idx="2165">
                  <c:v>1.4121006550329111E-2</c:v>
                </c:pt>
                <c:pt idx="2166">
                  <c:v>1.861759292143797E-2</c:v>
                </c:pt>
                <c:pt idx="2167">
                  <c:v>1.9873592334028245E-2</c:v>
                </c:pt>
                <c:pt idx="2168">
                  <c:v>2.5719558360688625E-2</c:v>
                </c:pt>
                <c:pt idx="2169">
                  <c:v>1.9200774613804419E-3</c:v>
                </c:pt>
                <c:pt idx="2170">
                  <c:v>3.1720520209107823E-2</c:v>
                </c:pt>
                <c:pt idx="2171">
                  <c:v>-1.8884073722696517E-3</c:v>
                </c:pt>
                <c:pt idx="2172">
                  <c:v>1.3467945579715176E-3</c:v>
                </c:pt>
                <c:pt idx="2173">
                  <c:v>6.8624179543814862E-3</c:v>
                </c:pt>
                <c:pt idx="2174">
                  <c:v>-2.1119241464870826E-2</c:v>
                </c:pt>
                <c:pt idx="2175">
                  <c:v>3.1954625808398286E-2</c:v>
                </c:pt>
                <c:pt idx="2176">
                  <c:v>-6.2679130400918664E-3</c:v>
                </c:pt>
                <c:pt idx="2177">
                  <c:v>-4.4657726872401493E-2</c:v>
                </c:pt>
                <c:pt idx="2178">
                  <c:v>-4.3733477918140036E-2</c:v>
                </c:pt>
                <c:pt idx="2179">
                  <c:v>-4.2548275010517729E-2</c:v>
                </c:pt>
                <c:pt idx="2180">
                  <c:v>-2.6218806259288231E-2</c:v>
                </c:pt>
                <c:pt idx="2181">
                  <c:v>-2.4608160699216602E-2</c:v>
                </c:pt>
                <c:pt idx="2182">
                  <c:v>-2.3710408041130875E-2</c:v>
                </c:pt>
                <c:pt idx="2183">
                  <c:v>-1.8920101568264309E-2</c:v>
                </c:pt>
                <c:pt idx="2184">
                  <c:v>-1.5602307246557947E-2</c:v>
                </c:pt>
                <c:pt idx="2185">
                  <c:v>-1.4571726493927257E-2</c:v>
                </c:pt>
                <c:pt idx="2186">
                  <c:v>-1.2186549492360808E-2</c:v>
                </c:pt>
                <c:pt idx="2187">
                  <c:v>-2.5745895375154969E-3</c:v>
                </c:pt>
                <c:pt idx="2188">
                  <c:v>1.342996832255352E-3</c:v>
                </c:pt>
                <c:pt idx="2189">
                  <c:v>1.7900300592164525E-3</c:v>
                </c:pt>
                <c:pt idx="2190">
                  <c:v>3.6751658800400679E-3</c:v>
                </c:pt>
                <c:pt idx="2191">
                  <c:v>3.8473534849720009E-3</c:v>
                </c:pt>
                <c:pt idx="2192">
                  <c:v>5.3446527545422135E-3</c:v>
                </c:pt>
                <c:pt idx="2193">
                  <c:v>6.6883114426962102E-3</c:v>
                </c:pt>
                <c:pt idx="2194">
                  <c:v>7.5508615085243666E-3</c:v>
                </c:pt>
                <c:pt idx="2195">
                  <c:v>9.310185149833795E-3</c:v>
                </c:pt>
                <c:pt idx="2196">
                  <c:v>1.4194514312472546E-2</c:v>
                </c:pt>
                <c:pt idx="2197">
                  <c:v>1.4901388315933928E-2</c:v>
                </c:pt>
                <c:pt idx="2198">
                  <c:v>1.9918802309535237E-2</c:v>
                </c:pt>
                <c:pt idx="2199">
                  <c:v>2.1245570968363332E-2</c:v>
                </c:pt>
                <c:pt idx="2200">
                  <c:v>2.2186296514009631E-2</c:v>
                </c:pt>
                <c:pt idx="2201">
                  <c:v>2.9056888380138313E-2</c:v>
                </c:pt>
                <c:pt idx="2202">
                  <c:v>3.5507510853902219E-2</c:v>
                </c:pt>
                <c:pt idx="2203">
                  <c:v>-7.2357861258049664E-3</c:v>
                </c:pt>
                <c:pt idx="2204">
                  <c:v>9.2065914929998025E-3</c:v>
                </c:pt>
                <c:pt idx="2205">
                  <c:v>-5.0636568485886687E-3</c:v>
                </c:pt>
                <c:pt idx="2206">
                  <c:v>-7.3577176168932914E-3</c:v>
                </c:pt>
                <c:pt idx="2207">
                  <c:v>-2.2232134980103149E-2</c:v>
                </c:pt>
                <c:pt idx="2208">
                  <c:v>-1.9548537205639802E-2</c:v>
                </c:pt>
                <c:pt idx="2209">
                  <c:v>-7.5886861485754938E-3</c:v>
                </c:pt>
                <c:pt idx="2210">
                  <c:v>7.1057829717163887E-4</c:v>
                </c:pt>
                <c:pt idx="2211">
                  <c:v>-1.0976560309463576E-2</c:v>
                </c:pt>
                <c:pt idx="2212">
                  <c:v>-3.4932427611483928E-2</c:v>
                </c:pt>
                <c:pt idx="2213">
                  <c:v>-1.3227890895087835E-2</c:v>
                </c:pt>
                <c:pt idx="2214">
                  <c:v>-6.3228770386448124E-3</c:v>
                </c:pt>
                <c:pt idx="2215">
                  <c:v>3.5996806024589774E-2</c:v>
                </c:pt>
                <c:pt idx="2216">
                  <c:v>-1.7241521215760617E-2</c:v>
                </c:pt>
                <c:pt idx="2217">
                  <c:v>-1.470329230390378E-2</c:v>
                </c:pt>
                <c:pt idx="2218">
                  <c:v>2.1149855061255086E-2</c:v>
                </c:pt>
                <c:pt idx="2219">
                  <c:v>6.4764866608246138E-3</c:v>
                </c:pt>
                <c:pt idx="2220">
                  <c:v>1.9404678969744321E-2</c:v>
                </c:pt>
                <c:pt idx="2221">
                  <c:v>-4.4400593141741079E-2</c:v>
                </c:pt>
                <c:pt idx="2222">
                  <c:v>1.0353354965499965E-2</c:v>
                </c:pt>
                <c:pt idx="2223">
                  <c:v>1.2278216462237595E-2</c:v>
                </c:pt>
                <c:pt idx="2224">
                  <c:v>1.7648385561162536E-2</c:v>
                </c:pt>
                <c:pt idx="2225">
                  <c:v>1.3407933962389977E-2</c:v>
                </c:pt>
                <c:pt idx="2226">
                  <c:v>-8.498442340833562E-4</c:v>
                </c:pt>
                <c:pt idx="2227">
                  <c:v>1.2231193026699125E-2</c:v>
                </c:pt>
                <c:pt idx="2228">
                  <c:v>-3.5300757540983104E-3</c:v>
                </c:pt>
                <c:pt idx="2229">
                  <c:v>1.1777282822887477E-2</c:v>
                </c:pt>
                <c:pt idx="2230">
                  <c:v>2.436610836556603E-2</c:v>
                </c:pt>
                <c:pt idx="2231">
                  <c:v>-5.5630087111615736E-3</c:v>
                </c:pt>
                <c:pt idx="2232">
                  <c:v>3.3432340778300979E-3</c:v>
                </c:pt>
                <c:pt idx="2233">
                  <c:v>1.5985927365772E-2</c:v>
                </c:pt>
                <c:pt idx="2234">
                  <c:v>2.2338008367901247E-2</c:v>
                </c:pt>
                <c:pt idx="2235">
                  <c:v>-2.548394132144415E-3</c:v>
                </c:pt>
                <c:pt idx="2236">
                  <c:v>5.749419410212178E-3</c:v>
                </c:pt>
                <c:pt idx="2237">
                  <c:v>8.1098741509542018E-3</c:v>
                </c:pt>
                <c:pt idx="2238">
                  <c:v>2.7126792929214202E-2</c:v>
                </c:pt>
                <c:pt idx="2239">
                  <c:v>-2.2442411093563323E-2</c:v>
                </c:pt>
                <c:pt idx="2240">
                  <c:v>6.4042900348123457E-3</c:v>
                </c:pt>
                <c:pt idx="2241">
                  <c:v>3.0382333586209086E-2</c:v>
                </c:pt>
                <c:pt idx="2242">
                  <c:v>5.5001127695944573E-3</c:v>
                </c:pt>
                <c:pt idx="2243">
                  <c:v>2.549805397047588E-2</c:v>
                </c:pt>
                <c:pt idx="2244">
                  <c:v>3.0212630778799581E-2</c:v>
                </c:pt>
                <c:pt idx="2245">
                  <c:v>3.1310015370512485E-3</c:v>
                </c:pt>
                <c:pt idx="2246">
                  <c:v>2.6028157205428182E-3</c:v>
                </c:pt>
                <c:pt idx="2247">
                  <c:v>-1.0428147824493715E-2</c:v>
                </c:pt>
                <c:pt idx="2248">
                  <c:v>-7.5904056695341102E-3</c:v>
                </c:pt>
                <c:pt idx="2249">
                  <c:v>2.2684650073559093E-2</c:v>
                </c:pt>
                <c:pt idx="2250">
                  <c:v>-4.4598634602921683E-2</c:v>
                </c:pt>
                <c:pt idx="2251">
                  <c:v>-2.5371604811365054E-2</c:v>
                </c:pt>
                <c:pt idx="2252">
                  <c:v>-2.2129648991731473E-2</c:v>
                </c:pt>
                <c:pt idx="2253">
                  <c:v>-3.9075552181962847E-2</c:v>
                </c:pt>
                <c:pt idx="2254">
                  <c:v>-2.7417089783062717E-3</c:v>
                </c:pt>
                <c:pt idx="2255">
                  <c:v>5.9523492713147493E-3</c:v>
                </c:pt>
                <c:pt idx="2256">
                  <c:v>-4.8728818359780976E-2</c:v>
                </c:pt>
                <c:pt idx="2257">
                  <c:v>-3.7842820250608457E-2</c:v>
                </c:pt>
                <c:pt idx="2258">
                  <c:v>-3.3976819403719639E-2</c:v>
                </c:pt>
                <c:pt idx="2259">
                  <c:v>1.7149954385481813E-3</c:v>
                </c:pt>
                <c:pt idx="2260">
                  <c:v>-2.3691421048660451E-2</c:v>
                </c:pt>
                <c:pt idx="2261">
                  <c:v>1.1316896567290962E-2</c:v>
                </c:pt>
                <c:pt idx="2262">
                  <c:v>-1.9965926262625021E-2</c:v>
                </c:pt>
                <c:pt idx="2263">
                  <c:v>1.5364204503919494E-2</c:v>
                </c:pt>
                <c:pt idx="2264">
                  <c:v>9.2078597594588852E-3</c:v>
                </c:pt>
                <c:pt idx="2265">
                  <c:v>-1.9003572066256417E-2</c:v>
                </c:pt>
                <c:pt idx="2266">
                  <c:v>-3.2710548259552365E-2</c:v>
                </c:pt>
                <c:pt idx="2267">
                  <c:v>-1.3093392509172852E-2</c:v>
                </c:pt>
                <c:pt idx="2268">
                  <c:v>1.4593000712975304E-2</c:v>
                </c:pt>
                <c:pt idx="2269">
                  <c:v>6.1777045423261623E-3</c:v>
                </c:pt>
                <c:pt idx="2270">
                  <c:v>-4.9127470146598115E-2</c:v>
                </c:pt>
                <c:pt idx="2271">
                  <c:v>-4.2138865382634845E-2</c:v>
                </c:pt>
                <c:pt idx="2272">
                  <c:v>-3.8331378857192039E-2</c:v>
                </c:pt>
                <c:pt idx="2273">
                  <c:v>-3.0467166981820108E-2</c:v>
                </c:pt>
                <c:pt idx="2274">
                  <c:v>-2.4568284032331703E-2</c:v>
                </c:pt>
                <c:pt idx="2275">
                  <c:v>-2.2490989984604623E-2</c:v>
                </c:pt>
                <c:pt idx="2276">
                  <c:v>-2.0375426200675978E-2</c:v>
                </c:pt>
                <c:pt idx="2277">
                  <c:v>-1.3116085202093817E-2</c:v>
                </c:pt>
                <c:pt idx="2278">
                  <c:v>-1.3072078953908529E-2</c:v>
                </c:pt>
                <c:pt idx="2279">
                  <c:v>-1.0418433040934533E-2</c:v>
                </c:pt>
                <c:pt idx="2280">
                  <c:v>-9.1116328989130635E-3</c:v>
                </c:pt>
                <c:pt idx="2281">
                  <c:v>-5.440426907557608E-3</c:v>
                </c:pt>
                <c:pt idx="2282">
                  <c:v>-5.1241215851383906E-3</c:v>
                </c:pt>
                <c:pt idx="2283">
                  <c:v>-8.6421106551211118E-4</c:v>
                </c:pt>
                <c:pt idx="2284">
                  <c:v>-4.8227627984472266E-4</c:v>
                </c:pt>
                <c:pt idx="2285">
                  <c:v>3.3132787283696253E-3</c:v>
                </c:pt>
                <c:pt idx="2286">
                  <c:v>4.54496901889261E-3</c:v>
                </c:pt>
                <c:pt idx="2287">
                  <c:v>6.4434175842048007E-3</c:v>
                </c:pt>
                <c:pt idx="2288">
                  <c:v>1.2561600605415949E-2</c:v>
                </c:pt>
                <c:pt idx="2289">
                  <c:v>1.3559427221438079E-2</c:v>
                </c:pt>
                <c:pt idx="2290">
                  <c:v>1.4498457847584786E-2</c:v>
                </c:pt>
                <c:pt idx="2291">
                  <c:v>-5.1602828743467326E-3</c:v>
                </c:pt>
                <c:pt idx="2292">
                  <c:v>-1.4749346534867029E-2</c:v>
                </c:pt>
                <c:pt idx="2293">
                  <c:v>-2.9053491641835853E-2</c:v>
                </c:pt>
                <c:pt idx="2294">
                  <c:v>-4.9608920014591454E-2</c:v>
                </c:pt>
                <c:pt idx="2295">
                  <c:v>-1.4632393676636062E-2</c:v>
                </c:pt>
                <c:pt idx="2296">
                  <c:v>-1.2889901657910699E-2</c:v>
                </c:pt>
                <c:pt idx="2297">
                  <c:v>-5.8763571196422991E-3</c:v>
                </c:pt>
                <c:pt idx="2298">
                  <c:v>-5.719364628289929E-3</c:v>
                </c:pt>
                <c:pt idx="2299">
                  <c:v>3.4840170088524143E-3</c:v>
                </c:pt>
                <c:pt idx="2300">
                  <c:v>9.2404445829183234E-3</c:v>
                </c:pt>
                <c:pt idx="2301">
                  <c:v>1.4975415512235137E-2</c:v>
                </c:pt>
                <c:pt idx="2302">
                  <c:v>3.2893682071246051E-2</c:v>
                </c:pt>
                <c:pt idx="2303">
                  <c:v>4.1075231501721113E-2</c:v>
                </c:pt>
                <c:pt idx="2304">
                  <c:v>1.6518315461293705E-3</c:v>
                </c:pt>
                <c:pt idx="2305">
                  <c:v>-8.127399087579909E-3</c:v>
                </c:pt>
                <c:pt idx="2306">
                  <c:v>-3.134002171709901E-3</c:v>
                </c:pt>
                <c:pt idx="2307">
                  <c:v>-1.4798245461260419E-2</c:v>
                </c:pt>
                <c:pt idx="2308">
                  <c:v>-5.6103011235040297E-3</c:v>
                </c:pt>
                <c:pt idx="2309">
                  <c:v>8.03033751510401E-3</c:v>
                </c:pt>
                <c:pt idx="2310">
                  <c:v>2.2131717944930816E-2</c:v>
                </c:pt>
                <c:pt idx="2311">
                  <c:v>-3.4877416998327235E-2</c:v>
                </c:pt>
                <c:pt idx="2312">
                  <c:v>-4.9592851386388873E-2</c:v>
                </c:pt>
                <c:pt idx="2313">
                  <c:v>-4.9442613018431919E-2</c:v>
                </c:pt>
                <c:pt idx="2314">
                  <c:v>-2.9964174733106096E-2</c:v>
                </c:pt>
                <c:pt idx="2315">
                  <c:v>-1.447153644442911E-2</c:v>
                </c:pt>
                <c:pt idx="2316">
                  <c:v>-1.163145019749252E-2</c:v>
                </c:pt>
                <c:pt idx="2317">
                  <c:v>-1.1090581712192429E-2</c:v>
                </c:pt>
                <c:pt idx="2318">
                  <c:v>-8.370630725254756E-3</c:v>
                </c:pt>
                <c:pt idx="2319">
                  <c:v>-3.9232621275638278E-3</c:v>
                </c:pt>
                <c:pt idx="2320">
                  <c:v>-3.4239259671625861E-3</c:v>
                </c:pt>
                <c:pt idx="2321">
                  <c:v>-2.5510402501337437E-3</c:v>
                </c:pt>
                <c:pt idx="2322">
                  <c:v>2.911927481367997E-3</c:v>
                </c:pt>
                <c:pt idx="2323">
                  <c:v>5.1595389307554388E-3</c:v>
                </c:pt>
                <c:pt idx="2324">
                  <c:v>2.3665082218549165E-2</c:v>
                </c:pt>
                <c:pt idx="2325">
                  <c:v>2.5381052981326851E-2</c:v>
                </c:pt>
                <c:pt idx="2326">
                  <c:v>2.6781235998237989E-2</c:v>
                </c:pt>
                <c:pt idx="2327">
                  <c:v>4.1896930558814834E-2</c:v>
                </c:pt>
                <c:pt idx="2328">
                  <c:v>4.4544331136578477E-2</c:v>
                </c:pt>
                <c:pt idx="2329">
                  <c:v>-8.8329335403846826E-3</c:v>
                </c:pt>
                <c:pt idx="2330">
                  <c:v>3.3147432554587908E-2</c:v>
                </c:pt>
                <c:pt idx="2331">
                  <c:v>3.8495941593306299E-3</c:v>
                </c:pt>
                <c:pt idx="2332">
                  <c:v>3.1799706673519106E-2</c:v>
                </c:pt>
                <c:pt idx="2333">
                  <c:v>1.1309151004733358E-2</c:v>
                </c:pt>
                <c:pt idx="2334">
                  <c:v>-2.7205795014028589E-2</c:v>
                </c:pt>
                <c:pt idx="2335">
                  <c:v>-2.52483519929603E-2</c:v>
                </c:pt>
                <c:pt idx="2336">
                  <c:v>-3.3176377263431041E-2</c:v>
                </c:pt>
                <c:pt idx="2337">
                  <c:v>-1.3864939227295642E-2</c:v>
                </c:pt>
                <c:pt idx="2338">
                  <c:v>1.4218147424671534E-2</c:v>
                </c:pt>
                <c:pt idx="2339">
                  <c:v>1.1325102784548896E-3</c:v>
                </c:pt>
                <c:pt idx="2340">
                  <c:v>-1.4593522476187989E-2</c:v>
                </c:pt>
                <c:pt idx="2341">
                  <c:v>-1.695197640072971E-2</c:v>
                </c:pt>
                <c:pt idx="2342">
                  <c:v>1.7534381956550053E-2</c:v>
                </c:pt>
                <c:pt idx="2343">
                  <c:v>3.0034859033218463E-2</c:v>
                </c:pt>
                <c:pt idx="2344">
                  <c:v>2.5216368583314656E-2</c:v>
                </c:pt>
                <c:pt idx="2345">
                  <c:v>5.9253022354762526E-4</c:v>
                </c:pt>
                <c:pt idx="2346">
                  <c:v>5.6524884370520211E-3</c:v>
                </c:pt>
                <c:pt idx="2347">
                  <c:v>1.5137521737037017E-2</c:v>
                </c:pt>
                <c:pt idx="2348">
                  <c:v>1.6277066209458565E-2</c:v>
                </c:pt>
                <c:pt idx="2349">
                  <c:v>2.9482093437775202E-2</c:v>
                </c:pt>
                <c:pt idx="2350">
                  <c:v>2.7135859709658049E-2</c:v>
                </c:pt>
                <c:pt idx="2351">
                  <c:v>-1.3374440139337428E-2</c:v>
                </c:pt>
                <c:pt idx="2352">
                  <c:v>2.1335636912070757E-2</c:v>
                </c:pt>
                <c:pt idx="2353">
                  <c:v>2.2545103027431551E-3</c:v>
                </c:pt>
                <c:pt idx="2354">
                  <c:v>1.6056832673923761E-2</c:v>
                </c:pt>
                <c:pt idx="2355">
                  <c:v>1.4771928277433719E-2</c:v>
                </c:pt>
                <c:pt idx="2356">
                  <c:v>-6.7538397430667134E-3</c:v>
                </c:pt>
                <c:pt idx="2357">
                  <c:v>-4.8296979213214693E-2</c:v>
                </c:pt>
                <c:pt idx="2358">
                  <c:v>2.258479720511335E-2</c:v>
                </c:pt>
                <c:pt idx="2359">
                  <c:v>-3.8667367962276981E-2</c:v>
                </c:pt>
                <c:pt idx="2360">
                  <c:v>-2.4430220249072255E-2</c:v>
                </c:pt>
                <c:pt idx="2361">
                  <c:v>-1.6442070668761428E-2</c:v>
                </c:pt>
                <c:pt idx="2362">
                  <c:v>-1.4267303340133566E-2</c:v>
                </c:pt>
                <c:pt idx="2363">
                  <c:v>-1.2357239221853904E-2</c:v>
                </c:pt>
                <c:pt idx="2364">
                  <c:v>-2.033070272123265E-3</c:v>
                </c:pt>
                <c:pt idx="2365">
                  <c:v>4.8516059874229127E-3</c:v>
                </c:pt>
                <c:pt idx="2366">
                  <c:v>7.3159875855228172E-3</c:v>
                </c:pt>
                <c:pt idx="2367">
                  <c:v>8.1097625063331433E-3</c:v>
                </c:pt>
                <c:pt idx="2368">
                  <c:v>1.7513147563094772E-2</c:v>
                </c:pt>
                <c:pt idx="2369">
                  <c:v>2.3822415574186476E-2</c:v>
                </c:pt>
                <c:pt idx="2370">
                  <c:v>4.2176962804582052E-2</c:v>
                </c:pt>
                <c:pt idx="2371">
                  <c:v>4.4326549779690166E-2</c:v>
                </c:pt>
                <c:pt idx="2372">
                  <c:v>8.7715946948164637E-3</c:v>
                </c:pt>
                <c:pt idx="2373">
                  <c:v>3.2680796978330783E-2</c:v>
                </c:pt>
                <c:pt idx="2374">
                  <c:v>9.5852538112693435E-3</c:v>
                </c:pt>
                <c:pt idx="2375">
                  <c:v>-1.2003360998978989E-2</c:v>
                </c:pt>
                <c:pt idx="2376">
                  <c:v>-7.0149299836030779E-3</c:v>
                </c:pt>
                <c:pt idx="2377">
                  <c:v>-3.4548765944927173E-2</c:v>
                </c:pt>
                <c:pt idx="2378">
                  <c:v>1.6357954711636066E-3</c:v>
                </c:pt>
                <c:pt idx="2379">
                  <c:v>-3.9446533598094337E-2</c:v>
                </c:pt>
                <c:pt idx="2380">
                  <c:v>-3.2151067384481563E-2</c:v>
                </c:pt>
                <c:pt idx="2381">
                  <c:v>-2.4815814782984939E-2</c:v>
                </c:pt>
                <c:pt idx="2382">
                  <c:v>-2.0998258233831706E-2</c:v>
                </c:pt>
                <c:pt idx="2383">
                  <c:v>-2.0647969882594798E-2</c:v>
                </c:pt>
                <c:pt idx="2384">
                  <c:v>-1.9583169718188877E-2</c:v>
                </c:pt>
                <c:pt idx="2385">
                  <c:v>-1.6799659602775924E-2</c:v>
                </c:pt>
                <c:pt idx="2386">
                  <c:v>-1.61208088541532E-2</c:v>
                </c:pt>
                <c:pt idx="2387">
                  <c:v>-5.7758507946352369E-3</c:v>
                </c:pt>
                <c:pt idx="2388">
                  <c:v>-5.1727896811027364E-3</c:v>
                </c:pt>
                <c:pt idx="2389">
                  <c:v>-4.2793156584291035E-3</c:v>
                </c:pt>
                <c:pt idx="2390">
                  <c:v>-3.9928351857899322E-3</c:v>
                </c:pt>
                <c:pt idx="2391">
                  <c:v>3.4993261045115867E-2</c:v>
                </c:pt>
                <c:pt idx="2392">
                  <c:v>-1.3350148432728973E-3</c:v>
                </c:pt>
                <c:pt idx="2393">
                  <c:v>-4.2843199697513152E-4</c:v>
                </c:pt>
                <c:pt idx="2394">
                  <c:v>2.9399122276279423E-2</c:v>
                </c:pt>
                <c:pt idx="2395">
                  <c:v>1.2488567120727059E-2</c:v>
                </c:pt>
                <c:pt idx="2396">
                  <c:v>3.1718756725383095E-3</c:v>
                </c:pt>
                <c:pt idx="2397">
                  <c:v>-1.5927073212907376E-2</c:v>
                </c:pt>
                <c:pt idx="2398">
                  <c:v>-2.7214906100893495E-2</c:v>
                </c:pt>
                <c:pt idx="2399">
                  <c:v>-1.6349849612866681E-2</c:v>
                </c:pt>
                <c:pt idx="2400">
                  <c:v>-1.234943587620135E-2</c:v>
                </c:pt>
                <c:pt idx="2401">
                  <c:v>1.147454747451245E-3</c:v>
                </c:pt>
                <c:pt idx="2402">
                  <c:v>3.2117010432000929E-2</c:v>
                </c:pt>
                <c:pt idx="2403">
                  <c:v>-1.6412067575638831E-2</c:v>
                </c:pt>
                <c:pt idx="2404">
                  <c:v>-2.4835587776332892E-3</c:v>
                </c:pt>
                <c:pt idx="2405">
                  <c:v>-8.8676552964125064E-4</c:v>
                </c:pt>
                <c:pt idx="2406">
                  <c:v>2.2581477720209082E-2</c:v>
                </c:pt>
                <c:pt idx="2407">
                  <c:v>-3.302736717406436E-3</c:v>
                </c:pt>
                <c:pt idx="2408">
                  <c:v>1.4030469829461246E-4</c:v>
                </c:pt>
                <c:pt idx="2409">
                  <c:v>-6.8228295559538063E-3</c:v>
                </c:pt>
                <c:pt idx="2410">
                  <c:v>4.0981320144066217E-3</c:v>
                </c:pt>
                <c:pt idx="2411">
                  <c:v>-3.4515869131563397E-2</c:v>
                </c:pt>
                <c:pt idx="2412">
                  <c:v>-1.2999628377445767E-2</c:v>
                </c:pt>
                <c:pt idx="2413">
                  <c:v>2.808676258029319E-2</c:v>
                </c:pt>
                <c:pt idx="2414">
                  <c:v>1.1766510789887776E-2</c:v>
                </c:pt>
                <c:pt idx="2415">
                  <c:v>-3.5437039280872724E-2</c:v>
                </c:pt>
                <c:pt idx="2416">
                  <c:v>-2.0005973650984265E-3</c:v>
                </c:pt>
                <c:pt idx="2417">
                  <c:v>1.1112675394570396E-2</c:v>
                </c:pt>
                <c:pt idx="2418">
                  <c:v>4.937402601440862E-3</c:v>
                </c:pt>
                <c:pt idx="2419">
                  <c:v>-2.1332596661005496E-2</c:v>
                </c:pt>
                <c:pt idx="2420">
                  <c:v>-3.6181750702205481E-3</c:v>
                </c:pt>
                <c:pt idx="2421">
                  <c:v>6.4543705596977873E-3</c:v>
                </c:pt>
                <c:pt idx="2422">
                  <c:v>-4.3720950979723512E-2</c:v>
                </c:pt>
                <c:pt idx="2423">
                  <c:v>2.6039569321982425E-2</c:v>
                </c:pt>
                <c:pt idx="2424">
                  <c:v>9.8781059008570139E-3</c:v>
                </c:pt>
                <c:pt idx="2425">
                  <c:v>1.1236962321064883E-2</c:v>
                </c:pt>
                <c:pt idx="2426">
                  <c:v>-4.4069101326051671E-2</c:v>
                </c:pt>
                <c:pt idx="2427">
                  <c:v>3.4109168935500729E-3</c:v>
                </c:pt>
                <c:pt idx="2428">
                  <c:v>-2.9007511570941703E-2</c:v>
                </c:pt>
                <c:pt idx="2429">
                  <c:v>-1.0581711873092965E-2</c:v>
                </c:pt>
                <c:pt idx="2430">
                  <c:v>-3.4970700703764984E-2</c:v>
                </c:pt>
                <c:pt idx="2431">
                  <c:v>-3.348980433569896E-2</c:v>
                </c:pt>
                <c:pt idx="2432">
                  <c:v>-2.5096606634156166E-2</c:v>
                </c:pt>
                <c:pt idx="2433">
                  <c:v>-1.5618360608692421E-2</c:v>
                </c:pt>
                <c:pt idx="2434">
                  <c:v>-6.7530255214801492E-3</c:v>
                </c:pt>
                <c:pt idx="2435">
                  <c:v>-5.1994809931064732E-3</c:v>
                </c:pt>
                <c:pt idx="2436">
                  <c:v>-2.5629085662523892E-3</c:v>
                </c:pt>
                <c:pt idx="2437">
                  <c:v>8.1505453317787593E-4</c:v>
                </c:pt>
                <c:pt idx="2438">
                  <c:v>3.1156293779206127E-3</c:v>
                </c:pt>
                <c:pt idx="2439">
                  <c:v>5.4327247172760223E-3</c:v>
                </c:pt>
                <c:pt idx="2440">
                  <c:v>7.2905651661727281E-3</c:v>
                </c:pt>
                <c:pt idx="2441">
                  <c:v>2.4620094493659182E-2</c:v>
                </c:pt>
                <c:pt idx="2442">
                  <c:v>3.5657468634074568E-2</c:v>
                </c:pt>
                <c:pt idx="2443">
                  <c:v>3.9511666756155986E-2</c:v>
                </c:pt>
                <c:pt idx="2444">
                  <c:v>4.3601870624958169E-2</c:v>
                </c:pt>
                <c:pt idx="2445">
                  <c:v>4.3680206917043843E-2</c:v>
                </c:pt>
                <c:pt idx="2446">
                  <c:v>4.4080219999113369E-4</c:v>
                </c:pt>
                <c:pt idx="2447">
                  <c:v>-4.3065638101673243E-2</c:v>
                </c:pt>
                <c:pt idx="2448">
                  <c:v>-3.3090789608811785E-3</c:v>
                </c:pt>
                <c:pt idx="2449">
                  <c:v>-1.8176707096870255E-3</c:v>
                </c:pt>
                <c:pt idx="2450">
                  <c:v>-3.3260019199568079E-2</c:v>
                </c:pt>
                <c:pt idx="2451">
                  <c:v>5.736124040485526E-3</c:v>
                </c:pt>
                <c:pt idx="2452">
                  <c:v>2.11437228438985E-2</c:v>
                </c:pt>
                <c:pt idx="2453">
                  <c:v>8.5971774364480766E-3</c:v>
                </c:pt>
                <c:pt idx="2454">
                  <c:v>-7.1384499572787067E-3</c:v>
                </c:pt>
                <c:pt idx="2455">
                  <c:v>9.1479019190544662E-3</c:v>
                </c:pt>
                <c:pt idx="2456">
                  <c:v>-1.0265252283723875E-2</c:v>
                </c:pt>
                <c:pt idx="2457">
                  <c:v>9.5134177680430698E-3</c:v>
                </c:pt>
                <c:pt idx="2458">
                  <c:v>1.1063782688257081E-2</c:v>
                </c:pt>
                <c:pt idx="2459">
                  <c:v>3.3829728156715269E-2</c:v>
                </c:pt>
                <c:pt idx="2460">
                  <c:v>-2.3364329526950555E-3</c:v>
                </c:pt>
                <c:pt idx="2461">
                  <c:v>1.1206071383097703E-2</c:v>
                </c:pt>
                <c:pt idx="2462">
                  <c:v>-1.2235042039747885E-2</c:v>
                </c:pt>
                <c:pt idx="2463">
                  <c:v>2.1540313669506676E-3</c:v>
                </c:pt>
                <c:pt idx="2464">
                  <c:v>5.926558073212824E-3</c:v>
                </c:pt>
                <c:pt idx="2465">
                  <c:v>7.7511999490656814E-3</c:v>
                </c:pt>
                <c:pt idx="2466">
                  <c:v>2.0771232670231607E-2</c:v>
                </c:pt>
                <c:pt idx="2467">
                  <c:v>1.6478951635901278E-2</c:v>
                </c:pt>
                <c:pt idx="2468">
                  <c:v>-3.7463802882160023E-2</c:v>
                </c:pt>
                <c:pt idx="2469">
                  <c:v>-9.4584931945422574E-3</c:v>
                </c:pt>
                <c:pt idx="2470">
                  <c:v>4.4410796801593825E-3</c:v>
                </c:pt>
                <c:pt idx="2471">
                  <c:v>-1.85789999619753E-2</c:v>
                </c:pt>
                <c:pt idx="2472">
                  <c:v>1.3059509489481072E-2</c:v>
                </c:pt>
                <c:pt idx="2473">
                  <c:v>-1.8772947545617043E-2</c:v>
                </c:pt>
                <c:pt idx="2474">
                  <c:v>-2.0466705208427086E-2</c:v>
                </c:pt>
                <c:pt idx="2475">
                  <c:v>8.2267193857461732E-3</c:v>
                </c:pt>
                <c:pt idx="2476">
                  <c:v>1.2677975375171511E-2</c:v>
                </c:pt>
                <c:pt idx="2477">
                  <c:v>1.9533878159388306E-2</c:v>
                </c:pt>
                <c:pt idx="2478">
                  <c:v>-1.6769983671346113E-2</c:v>
                </c:pt>
                <c:pt idx="2479">
                  <c:v>-9.1565779451420366E-3</c:v>
                </c:pt>
                <c:pt idx="2480">
                  <c:v>1.0754062949140561E-2</c:v>
                </c:pt>
                <c:pt idx="2481">
                  <c:v>-6.1934804849329481E-4</c:v>
                </c:pt>
                <c:pt idx="2482">
                  <c:v>-1.2517813949420879E-3</c:v>
                </c:pt>
                <c:pt idx="2483">
                  <c:v>3.1350043072482028E-2</c:v>
                </c:pt>
                <c:pt idx="2484">
                  <c:v>3.5135562013004849E-2</c:v>
                </c:pt>
                <c:pt idx="2485">
                  <c:v>2.770215535059501E-3</c:v>
                </c:pt>
                <c:pt idx="2486">
                  <c:v>2.4434877880580543E-2</c:v>
                </c:pt>
                <c:pt idx="2487">
                  <c:v>-9.1512152148135583E-3</c:v>
                </c:pt>
                <c:pt idx="2488">
                  <c:v>-7.4941742731567803E-3</c:v>
                </c:pt>
                <c:pt idx="2489">
                  <c:v>-3.4086537763153534E-2</c:v>
                </c:pt>
                <c:pt idx="2490">
                  <c:v>-3.2275603333549174E-2</c:v>
                </c:pt>
                <c:pt idx="2491">
                  <c:v>6.8404646633291304E-3</c:v>
                </c:pt>
                <c:pt idx="2492">
                  <c:v>1.4913600840499218E-2</c:v>
                </c:pt>
                <c:pt idx="2493">
                  <c:v>-1.0653020116883034E-2</c:v>
                </c:pt>
                <c:pt idx="2494">
                  <c:v>3.149667560523061E-2</c:v>
                </c:pt>
                <c:pt idx="2495">
                  <c:v>1.7095919510035324E-2</c:v>
                </c:pt>
                <c:pt idx="2496">
                  <c:v>-2.7206028765417584E-2</c:v>
                </c:pt>
                <c:pt idx="2497">
                  <c:v>-4.8627967921304034E-2</c:v>
                </c:pt>
                <c:pt idx="2498">
                  <c:v>-2.1774769437289013E-2</c:v>
                </c:pt>
                <c:pt idx="2499">
                  <c:v>-4.7483416731586826E-2</c:v>
                </c:pt>
                <c:pt idx="2500">
                  <c:v>-4.7436839858418942E-2</c:v>
                </c:pt>
                <c:pt idx="2501">
                  <c:v>-4.0941698340449334E-2</c:v>
                </c:pt>
                <c:pt idx="2502">
                  <c:v>-2.1914810182943827E-2</c:v>
                </c:pt>
                <c:pt idx="2503">
                  <c:v>-1.4749253014694661E-2</c:v>
                </c:pt>
                <c:pt idx="2504">
                  <c:v>-1.2174546572749261E-2</c:v>
                </c:pt>
                <c:pt idx="2505">
                  <c:v>-9.3384341337605942E-3</c:v>
                </c:pt>
                <c:pt idx="2506">
                  <c:v>6.5627518603360942E-4</c:v>
                </c:pt>
                <c:pt idx="2507">
                  <c:v>7.6569909528703803E-4</c:v>
                </c:pt>
                <c:pt idx="2508">
                  <c:v>5.8772783126962731E-3</c:v>
                </c:pt>
                <c:pt idx="2509">
                  <c:v>1.0895878748032087E-2</c:v>
                </c:pt>
                <c:pt idx="2510">
                  <c:v>1.466529951072737E-2</c:v>
                </c:pt>
                <c:pt idx="2511">
                  <c:v>2.5622817687711377E-2</c:v>
                </c:pt>
                <c:pt idx="2512">
                  <c:v>4.001840479333222E-2</c:v>
                </c:pt>
                <c:pt idx="2513">
                  <c:v>4.451911197278885E-2</c:v>
                </c:pt>
                <c:pt idx="2514">
                  <c:v>6.9741131046594865E-3</c:v>
                </c:pt>
                <c:pt idx="2515">
                  <c:v>1.4544718047567578E-2</c:v>
                </c:pt>
                <c:pt idx="2516">
                  <c:v>2.2599796113404309E-2</c:v>
                </c:pt>
                <c:pt idx="2517">
                  <c:v>4.387109212028821E-2</c:v>
                </c:pt>
                <c:pt idx="2518">
                  <c:v>-5.4878747330129975E-4</c:v>
                </c:pt>
                <c:pt idx="2519">
                  <c:v>7.7600186560116725E-3</c:v>
                </c:pt>
                <c:pt idx="2520">
                  <c:v>1.1999686693891635E-3</c:v>
                </c:pt>
                <c:pt idx="2521">
                  <c:v>-2.7179829050477777E-2</c:v>
                </c:pt>
                <c:pt idx="2522">
                  <c:v>-1.0411266930806341E-2</c:v>
                </c:pt>
                <c:pt idx="2523">
                  <c:v>1.2071738747859103E-2</c:v>
                </c:pt>
                <c:pt idx="2524">
                  <c:v>4.36545707981235E-3</c:v>
                </c:pt>
                <c:pt idx="2525">
                  <c:v>8.397210309673905E-3</c:v>
                </c:pt>
                <c:pt idx="2526">
                  <c:v>3.6243649687178851E-2</c:v>
                </c:pt>
                <c:pt idx="2527">
                  <c:v>2.8954098106854051E-2</c:v>
                </c:pt>
                <c:pt idx="2528">
                  <c:v>4.4693494755168074E-2</c:v>
                </c:pt>
                <c:pt idx="2529">
                  <c:v>2.1711261993752257E-2</c:v>
                </c:pt>
                <c:pt idx="2530">
                  <c:v>1.6681618437528638E-3</c:v>
                </c:pt>
                <c:pt idx="2531">
                  <c:v>-1.1974812162653968E-2</c:v>
                </c:pt>
                <c:pt idx="2532">
                  <c:v>-2.2949121130579189E-2</c:v>
                </c:pt>
                <c:pt idx="2533">
                  <c:v>-1.2283949665950497E-2</c:v>
                </c:pt>
                <c:pt idx="2534">
                  <c:v>-2.3624684194711617E-3</c:v>
                </c:pt>
                <c:pt idx="2535">
                  <c:v>3.0465610424413262E-2</c:v>
                </c:pt>
                <c:pt idx="2536">
                  <c:v>3.931961048385061E-2</c:v>
                </c:pt>
                <c:pt idx="2537">
                  <c:v>-4.1456444739772849E-2</c:v>
                </c:pt>
                <c:pt idx="2538">
                  <c:v>-1.713469131473767E-2</c:v>
                </c:pt>
                <c:pt idx="2539">
                  <c:v>-7.1122438783007542E-5</c:v>
                </c:pt>
                <c:pt idx="2540">
                  <c:v>4.2849534910767125E-3</c:v>
                </c:pt>
                <c:pt idx="2541">
                  <c:v>2.7139989277666685E-2</c:v>
                </c:pt>
                <c:pt idx="2542">
                  <c:v>1.3385769735465642E-2</c:v>
                </c:pt>
                <c:pt idx="2543">
                  <c:v>-3.2315388732627119E-2</c:v>
                </c:pt>
                <c:pt idx="2544">
                  <c:v>-1.7611943355316149E-2</c:v>
                </c:pt>
                <c:pt idx="2545">
                  <c:v>2.7645706213998311E-2</c:v>
                </c:pt>
                <c:pt idx="2546">
                  <c:v>8.0536855931083416E-3</c:v>
                </c:pt>
                <c:pt idx="2547">
                  <c:v>3.4639408961037121E-2</c:v>
                </c:pt>
                <c:pt idx="2548">
                  <c:v>1.0944276314382636E-2</c:v>
                </c:pt>
                <c:pt idx="2549">
                  <c:v>1.7510405957919099E-3</c:v>
                </c:pt>
                <c:pt idx="2550">
                  <c:v>1.2381812530347086E-2</c:v>
                </c:pt>
                <c:pt idx="2551">
                  <c:v>-7.8100507532268741E-4</c:v>
                </c:pt>
                <c:pt idx="2552">
                  <c:v>-2.481456472133781E-2</c:v>
                </c:pt>
                <c:pt idx="2553">
                  <c:v>-2.3984299369931891E-2</c:v>
                </c:pt>
                <c:pt idx="2554">
                  <c:v>-4.8537959699219518E-4</c:v>
                </c:pt>
                <c:pt idx="2555">
                  <c:v>1.7572381624911527E-2</c:v>
                </c:pt>
                <c:pt idx="2556">
                  <c:v>1.6761866964821622E-2</c:v>
                </c:pt>
                <c:pt idx="2557">
                  <c:v>-4.9480877322663278E-3</c:v>
                </c:pt>
                <c:pt idx="2558">
                  <c:v>7.0885301406836384E-3</c:v>
                </c:pt>
                <c:pt idx="2559">
                  <c:v>2.5336654994692249E-2</c:v>
                </c:pt>
                <c:pt idx="2560">
                  <c:v>6.7409703164129069E-3</c:v>
                </c:pt>
                <c:pt idx="2561">
                  <c:v>3.3523458091109473E-2</c:v>
                </c:pt>
                <c:pt idx="2562">
                  <c:v>-2.1748183517065516E-2</c:v>
                </c:pt>
                <c:pt idx="2563">
                  <c:v>8.7394085694736268E-3</c:v>
                </c:pt>
                <c:pt idx="2564">
                  <c:v>3.6121206648988526E-2</c:v>
                </c:pt>
                <c:pt idx="2565">
                  <c:v>8.5173933029876296E-3</c:v>
                </c:pt>
                <c:pt idx="2566">
                  <c:v>2.3343300911038711E-2</c:v>
                </c:pt>
                <c:pt idx="2567">
                  <c:v>2.6396119951970304E-2</c:v>
                </c:pt>
                <c:pt idx="2568">
                  <c:v>-1.159249731230606E-2</c:v>
                </c:pt>
                <c:pt idx="2569">
                  <c:v>1.2934716308144266E-2</c:v>
                </c:pt>
                <c:pt idx="2570">
                  <c:v>4.5748233149414631E-3</c:v>
                </c:pt>
                <c:pt idx="2571">
                  <c:v>6.6878061840033578E-3</c:v>
                </c:pt>
                <c:pt idx="2572">
                  <c:v>1.0906427589366254E-2</c:v>
                </c:pt>
                <c:pt idx="2573">
                  <c:v>-8.9061771233095183E-3</c:v>
                </c:pt>
                <c:pt idx="2574">
                  <c:v>4.1976782184823492E-3</c:v>
                </c:pt>
                <c:pt idx="2575">
                  <c:v>1.8358868660181028E-2</c:v>
                </c:pt>
                <c:pt idx="2576">
                  <c:v>-5.0376176920169267E-3</c:v>
                </c:pt>
                <c:pt idx="2577">
                  <c:v>-2.6149245672662257E-2</c:v>
                </c:pt>
                <c:pt idx="2578">
                  <c:v>-4.2640781467990836E-2</c:v>
                </c:pt>
                <c:pt idx="2579">
                  <c:v>-3.1274956991476872E-2</c:v>
                </c:pt>
                <c:pt idx="2580">
                  <c:v>-2.5905754599005106E-2</c:v>
                </c:pt>
                <c:pt idx="2581">
                  <c:v>-2.3913744022060805E-2</c:v>
                </c:pt>
                <c:pt idx="2582">
                  <c:v>-2.0500384090446674E-2</c:v>
                </c:pt>
                <c:pt idx="2583">
                  <c:v>-1.3584501590108686E-2</c:v>
                </c:pt>
                <c:pt idx="2584">
                  <c:v>-1.2271265049430834E-2</c:v>
                </c:pt>
                <c:pt idx="2585">
                  <c:v>-9.4591226259786859E-3</c:v>
                </c:pt>
                <c:pt idx="2586">
                  <c:v>-4.7016441230701674E-3</c:v>
                </c:pt>
                <c:pt idx="2587">
                  <c:v>-2.4806818411415546E-3</c:v>
                </c:pt>
                <c:pt idx="2588">
                  <c:v>-9.7288952474167589E-4</c:v>
                </c:pt>
                <c:pt idx="2589">
                  <c:v>4.1739300225901709E-4</c:v>
                </c:pt>
                <c:pt idx="2590">
                  <c:v>6.3058838177924093E-3</c:v>
                </c:pt>
                <c:pt idx="2591">
                  <c:v>1.7254996734469126E-2</c:v>
                </c:pt>
                <c:pt idx="2592">
                  <c:v>1.7394058506832764E-2</c:v>
                </c:pt>
                <c:pt idx="2593">
                  <c:v>2.2010184456246713E-2</c:v>
                </c:pt>
                <c:pt idx="2594">
                  <c:v>3.6815747312929158E-2</c:v>
                </c:pt>
                <c:pt idx="2595">
                  <c:v>3.895724209021189E-2</c:v>
                </c:pt>
                <c:pt idx="2596">
                  <c:v>7.8112540366967491E-3</c:v>
                </c:pt>
                <c:pt idx="2597">
                  <c:v>1.7234881616932495E-2</c:v>
                </c:pt>
                <c:pt idx="2598">
                  <c:v>4.4574438403937454E-2</c:v>
                </c:pt>
                <c:pt idx="2599">
                  <c:v>4.5053969115605746E-2</c:v>
                </c:pt>
                <c:pt idx="2600">
                  <c:v>1.7369717191427349E-2</c:v>
                </c:pt>
                <c:pt idx="2601">
                  <c:v>-4.4855767872329392E-3</c:v>
                </c:pt>
                <c:pt idx="2602">
                  <c:v>-1.2631294054228769E-2</c:v>
                </c:pt>
                <c:pt idx="2603">
                  <c:v>1.8554415371403291E-2</c:v>
                </c:pt>
                <c:pt idx="2604">
                  <c:v>1.6334069614495933E-2</c:v>
                </c:pt>
                <c:pt idx="2605">
                  <c:v>1.666855901851047E-2</c:v>
                </c:pt>
                <c:pt idx="2606">
                  <c:v>-2.1459695917348767E-2</c:v>
                </c:pt>
                <c:pt idx="2607">
                  <c:v>-4.3926152093706365E-2</c:v>
                </c:pt>
                <c:pt idx="2608">
                  <c:v>-4.1122091896489306E-2</c:v>
                </c:pt>
                <c:pt idx="2609">
                  <c:v>-3.578243961456587E-2</c:v>
                </c:pt>
                <c:pt idx="2610">
                  <c:v>-2.5223315644554642E-2</c:v>
                </c:pt>
                <c:pt idx="2611">
                  <c:v>-9.9157888809667805E-3</c:v>
                </c:pt>
                <c:pt idx="2612">
                  <c:v>-8.3640456694405573E-3</c:v>
                </c:pt>
                <c:pt idx="2613">
                  <c:v>-7.5596986082747345E-3</c:v>
                </c:pt>
                <c:pt idx="2614">
                  <c:v>-1.6109392971334689E-3</c:v>
                </c:pt>
                <c:pt idx="2615">
                  <c:v>-1.0121922553046063E-3</c:v>
                </c:pt>
                <c:pt idx="2616">
                  <c:v>2.6486231392660008E-2</c:v>
                </c:pt>
                <c:pt idx="2617">
                  <c:v>-1.8794069077510576E-3</c:v>
                </c:pt>
                <c:pt idx="2618">
                  <c:v>1.9393027051697962E-2</c:v>
                </c:pt>
                <c:pt idx="2619">
                  <c:v>6.0415495116054128E-3</c:v>
                </c:pt>
                <c:pt idx="2620">
                  <c:v>-3.338179460119594E-2</c:v>
                </c:pt>
                <c:pt idx="2621">
                  <c:v>3.9196785993948326E-3</c:v>
                </c:pt>
                <c:pt idx="2622">
                  <c:v>-1.698701891613855E-2</c:v>
                </c:pt>
                <c:pt idx="2623">
                  <c:v>1.0846086643900072E-2</c:v>
                </c:pt>
                <c:pt idx="2624">
                  <c:v>1.819050363085279E-2</c:v>
                </c:pt>
                <c:pt idx="2625">
                  <c:v>1.6980543084666188E-2</c:v>
                </c:pt>
                <c:pt idx="2626">
                  <c:v>4.694550840872988E-2</c:v>
                </c:pt>
                <c:pt idx="2627">
                  <c:v>1.9975737420962397E-2</c:v>
                </c:pt>
                <c:pt idx="2628">
                  <c:v>-2.8067474931732939E-2</c:v>
                </c:pt>
                <c:pt idx="2629">
                  <c:v>1.6799393953808275E-2</c:v>
                </c:pt>
                <c:pt idx="2630">
                  <c:v>-2.2235978998359422E-3</c:v>
                </c:pt>
                <c:pt idx="2631">
                  <c:v>1.5256414911016754E-2</c:v>
                </c:pt>
                <c:pt idx="2632">
                  <c:v>4.4352725910356714E-3</c:v>
                </c:pt>
                <c:pt idx="2633">
                  <c:v>2.3118651376750003E-2</c:v>
                </c:pt>
                <c:pt idx="2634">
                  <c:v>-3.750862099150018E-2</c:v>
                </c:pt>
                <c:pt idx="2635">
                  <c:v>-3.1627466981378798E-2</c:v>
                </c:pt>
                <c:pt idx="2636">
                  <c:v>-2.5595678458737701E-2</c:v>
                </c:pt>
                <c:pt idx="2637">
                  <c:v>-2.2259304348589415E-2</c:v>
                </c:pt>
                <c:pt idx="2638">
                  <c:v>-2.1645016122623977E-2</c:v>
                </c:pt>
                <c:pt idx="2639">
                  <c:v>-1.8807905326422673E-2</c:v>
                </c:pt>
                <c:pt idx="2640">
                  <c:v>-1.3318789508074382E-2</c:v>
                </c:pt>
                <c:pt idx="2641">
                  <c:v>-1.1174350542790869E-2</c:v>
                </c:pt>
                <c:pt idx="2642">
                  <c:v>-7.5498386444884675E-3</c:v>
                </c:pt>
                <c:pt idx="2643">
                  <c:v>-5.6489982934519577E-3</c:v>
                </c:pt>
                <c:pt idx="2644">
                  <c:v>2.3047907387193105E-4</c:v>
                </c:pt>
                <c:pt idx="2645">
                  <c:v>5.0267760290277378E-3</c:v>
                </c:pt>
                <c:pt idx="2646">
                  <c:v>6.6629913069916873E-3</c:v>
                </c:pt>
                <c:pt idx="2647">
                  <c:v>1.3958870847498372E-2</c:v>
                </c:pt>
                <c:pt idx="2648">
                  <c:v>1.4781148020876187E-2</c:v>
                </c:pt>
                <c:pt idx="2649">
                  <c:v>2.3854310020918139E-2</c:v>
                </c:pt>
                <c:pt idx="2650">
                  <c:v>2.6034053409804848E-2</c:v>
                </c:pt>
                <c:pt idx="2651">
                  <c:v>2.8306010877594007E-2</c:v>
                </c:pt>
                <c:pt idx="2652">
                  <c:v>3.3566638140690504E-2</c:v>
                </c:pt>
                <c:pt idx="2653">
                  <c:v>3.5204270953786993E-3</c:v>
                </c:pt>
                <c:pt idx="2654">
                  <c:v>2.0402358959860267E-2</c:v>
                </c:pt>
                <c:pt idx="2655">
                  <c:v>3.1161501082333676E-2</c:v>
                </c:pt>
                <c:pt idx="2656">
                  <c:v>2.2694450439722215E-2</c:v>
                </c:pt>
                <c:pt idx="2657">
                  <c:v>3.7841779422856811E-2</c:v>
                </c:pt>
                <c:pt idx="2658">
                  <c:v>2.6766388717520011E-2</c:v>
                </c:pt>
                <c:pt idx="2659">
                  <c:v>1.4595006972431294E-2</c:v>
                </c:pt>
                <c:pt idx="2660">
                  <c:v>-3.2650087545686823E-2</c:v>
                </c:pt>
                <c:pt idx="2661">
                  <c:v>-1.7117950884978084E-2</c:v>
                </c:pt>
                <c:pt idx="2662">
                  <c:v>-1.0349062132866162E-2</c:v>
                </c:pt>
                <c:pt idx="2663">
                  <c:v>7.8891762223371291E-3</c:v>
                </c:pt>
                <c:pt idx="2664">
                  <c:v>2.065848253598988E-2</c:v>
                </c:pt>
                <c:pt idx="2665">
                  <c:v>7.7583574776235922E-3</c:v>
                </c:pt>
                <c:pt idx="2666">
                  <c:v>1.6572860758924321E-2</c:v>
                </c:pt>
                <c:pt idx="2667">
                  <c:v>-1.141191362973896E-2</c:v>
                </c:pt>
                <c:pt idx="2668">
                  <c:v>1.0941824664867541E-2</c:v>
                </c:pt>
                <c:pt idx="2669">
                  <c:v>-2.7523991051363944E-3</c:v>
                </c:pt>
                <c:pt idx="2670">
                  <c:v>1.8520332747167825E-2</c:v>
                </c:pt>
                <c:pt idx="2671">
                  <c:v>-4.3960315240392425E-3</c:v>
                </c:pt>
                <c:pt idx="2672">
                  <c:v>-3.1853226738763278E-2</c:v>
                </c:pt>
                <c:pt idx="2673">
                  <c:v>4.1954762102044104E-3</c:v>
                </c:pt>
                <c:pt idx="2674">
                  <c:v>1.5852576359095785E-2</c:v>
                </c:pt>
                <c:pt idx="2675">
                  <c:v>1.6285088905608407E-2</c:v>
                </c:pt>
                <c:pt idx="2676">
                  <c:v>-6.4258403016318301E-3</c:v>
                </c:pt>
                <c:pt idx="2677">
                  <c:v>4.4507489591323526E-3</c:v>
                </c:pt>
                <c:pt idx="2678">
                  <c:v>-3.6102932688968012E-3</c:v>
                </c:pt>
                <c:pt idx="2679">
                  <c:v>9.475494409058342E-3</c:v>
                </c:pt>
                <c:pt idx="2680">
                  <c:v>9.6345503615440278E-3</c:v>
                </c:pt>
                <c:pt idx="2681">
                  <c:v>1.2815502900864409E-2</c:v>
                </c:pt>
                <c:pt idx="2682">
                  <c:v>5.9171676776023719E-3</c:v>
                </c:pt>
                <c:pt idx="2683">
                  <c:v>-3.2414957171628708E-3</c:v>
                </c:pt>
                <c:pt idx="2684">
                  <c:v>-8.8061579713583028E-4</c:v>
                </c:pt>
                <c:pt idx="2685">
                  <c:v>4.4354818820053349E-3</c:v>
                </c:pt>
                <c:pt idx="2686">
                  <c:v>2.9101217180330236E-2</c:v>
                </c:pt>
                <c:pt idx="2687">
                  <c:v>8.9587669866322776E-3</c:v>
                </c:pt>
                <c:pt idx="2688">
                  <c:v>-1.484368931452997E-2</c:v>
                </c:pt>
                <c:pt idx="2689">
                  <c:v>-6.9606130477302425E-3</c:v>
                </c:pt>
                <c:pt idx="2690">
                  <c:v>2.6026954148932305E-2</c:v>
                </c:pt>
                <c:pt idx="2691">
                  <c:v>3.2733943247307905E-2</c:v>
                </c:pt>
                <c:pt idx="2692">
                  <c:v>-3.1419632927936242E-3</c:v>
                </c:pt>
                <c:pt idx="2693">
                  <c:v>2.3055970182783894E-2</c:v>
                </c:pt>
                <c:pt idx="2694">
                  <c:v>1.4488553440503383E-2</c:v>
                </c:pt>
                <c:pt idx="2695">
                  <c:v>1.6869282485446155E-3</c:v>
                </c:pt>
                <c:pt idx="2696">
                  <c:v>-1.5131392977110664E-2</c:v>
                </c:pt>
                <c:pt idx="2697">
                  <c:v>1.2468902067500478E-2</c:v>
                </c:pt>
                <c:pt idx="2698">
                  <c:v>2.3144776936221075E-2</c:v>
                </c:pt>
                <c:pt idx="2699">
                  <c:v>-1.77616141291916E-2</c:v>
                </c:pt>
                <c:pt idx="2700">
                  <c:v>-3.5711385647853193E-2</c:v>
                </c:pt>
                <c:pt idx="2701">
                  <c:v>-4.9158883793291995E-2</c:v>
                </c:pt>
                <c:pt idx="2702">
                  <c:v>-2.487383367602752E-2</c:v>
                </c:pt>
                <c:pt idx="2703">
                  <c:v>-1.891351151655216E-2</c:v>
                </c:pt>
                <c:pt idx="2704">
                  <c:v>-1.4652344046716477E-2</c:v>
                </c:pt>
                <c:pt idx="2705">
                  <c:v>-1.4448781538420006E-2</c:v>
                </c:pt>
                <c:pt idx="2706">
                  <c:v>-1.3979868639052637E-2</c:v>
                </c:pt>
                <c:pt idx="2707">
                  <c:v>-7.3798982462080142E-3</c:v>
                </c:pt>
                <c:pt idx="2708">
                  <c:v>-7.004144202654156E-3</c:v>
                </c:pt>
                <c:pt idx="2709">
                  <c:v>1.5564953587804877E-3</c:v>
                </c:pt>
                <c:pt idx="2710">
                  <c:v>5.0844795052148589E-3</c:v>
                </c:pt>
                <c:pt idx="2711">
                  <c:v>1.0056487739932672E-2</c:v>
                </c:pt>
                <c:pt idx="2712">
                  <c:v>2.4252335382831069E-2</c:v>
                </c:pt>
                <c:pt idx="2713">
                  <c:v>-5.2006081866879062E-3</c:v>
                </c:pt>
                <c:pt idx="2714">
                  <c:v>-2.2823588980758796E-2</c:v>
                </c:pt>
                <c:pt idx="2715">
                  <c:v>3.1926449230814807E-2</c:v>
                </c:pt>
                <c:pt idx="2716">
                  <c:v>-3.177734162803468E-2</c:v>
                </c:pt>
                <c:pt idx="2717">
                  <c:v>-2.4038940108163334E-2</c:v>
                </c:pt>
                <c:pt idx="2718">
                  <c:v>-1.7201227035915798E-2</c:v>
                </c:pt>
                <c:pt idx="2719">
                  <c:v>-8.2450435664200485E-3</c:v>
                </c:pt>
                <c:pt idx="2720">
                  <c:v>-7.7575835241713601E-3</c:v>
                </c:pt>
                <c:pt idx="2721">
                  <c:v>-7.2858246545377788E-3</c:v>
                </c:pt>
                <c:pt idx="2722">
                  <c:v>-1.3284708215542743E-3</c:v>
                </c:pt>
                <c:pt idx="2723">
                  <c:v>-1.5535258737925457E-4</c:v>
                </c:pt>
                <c:pt idx="2724">
                  <c:v>4.3296795004667587E-3</c:v>
                </c:pt>
                <c:pt idx="2725">
                  <c:v>4.8007102844629277E-3</c:v>
                </c:pt>
                <c:pt idx="2726">
                  <c:v>1.4271035885107471E-2</c:v>
                </c:pt>
                <c:pt idx="2727">
                  <c:v>1.7172673361149915E-2</c:v>
                </c:pt>
                <c:pt idx="2728">
                  <c:v>4.5852026199304383E-2</c:v>
                </c:pt>
                <c:pt idx="2729">
                  <c:v>-3.0594319550452526E-3</c:v>
                </c:pt>
                <c:pt idx="2730">
                  <c:v>-1.6094117030819519E-2</c:v>
                </c:pt>
                <c:pt idx="2731">
                  <c:v>-1.2855284650786984E-3</c:v>
                </c:pt>
                <c:pt idx="2732">
                  <c:v>8.2255049849283058E-4</c:v>
                </c:pt>
                <c:pt idx="2733">
                  <c:v>6.563887351535287E-3</c:v>
                </c:pt>
                <c:pt idx="2734">
                  <c:v>6.2645577420106383E-3</c:v>
                </c:pt>
                <c:pt idx="2735">
                  <c:v>-1.5296680182514334E-2</c:v>
                </c:pt>
                <c:pt idx="2736">
                  <c:v>-9.4476943601357662E-3</c:v>
                </c:pt>
                <c:pt idx="2737">
                  <c:v>9.9108405630737306E-3</c:v>
                </c:pt>
                <c:pt idx="2738">
                  <c:v>-2.6886160762027139E-2</c:v>
                </c:pt>
                <c:pt idx="2739">
                  <c:v>-1.5956452639219822E-2</c:v>
                </c:pt>
                <c:pt idx="2740">
                  <c:v>-1.0154037788658702E-2</c:v>
                </c:pt>
                <c:pt idx="2741">
                  <c:v>2.7020004274404441E-3</c:v>
                </c:pt>
                <c:pt idx="2742">
                  <c:v>5.4694321422999858E-3</c:v>
                </c:pt>
                <c:pt idx="2743">
                  <c:v>3.0260462098208259E-4</c:v>
                </c:pt>
                <c:pt idx="2744">
                  <c:v>4.2159521099677019E-3</c:v>
                </c:pt>
                <c:pt idx="2745">
                  <c:v>3.1330271910573609E-2</c:v>
                </c:pt>
                <c:pt idx="2746">
                  <c:v>-1.1820029256067781E-2</c:v>
                </c:pt>
                <c:pt idx="2747">
                  <c:v>2.6826396614585021E-2</c:v>
                </c:pt>
                <c:pt idx="2748">
                  <c:v>2.7796110576355556E-2</c:v>
                </c:pt>
                <c:pt idx="2749">
                  <c:v>1.7458363409229228E-2</c:v>
                </c:pt>
                <c:pt idx="2750">
                  <c:v>7.2232881312780306E-3</c:v>
                </c:pt>
                <c:pt idx="2751">
                  <c:v>-1.3437354603637651E-2</c:v>
                </c:pt>
                <c:pt idx="2752">
                  <c:v>-1.4545032634174929E-3</c:v>
                </c:pt>
                <c:pt idx="2753">
                  <c:v>2.2106220586647411E-2</c:v>
                </c:pt>
                <c:pt idx="2754">
                  <c:v>-3.3014949467862591E-2</c:v>
                </c:pt>
                <c:pt idx="2755">
                  <c:v>8.8910433143800285E-3</c:v>
                </c:pt>
                <c:pt idx="2756">
                  <c:v>-1.2909746937754707E-2</c:v>
                </c:pt>
                <c:pt idx="2757">
                  <c:v>-2.4731552620376407E-2</c:v>
                </c:pt>
                <c:pt idx="2758">
                  <c:v>-6.8807682494768626E-3</c:v>
                </c:pt>
                <c:pt idx="2759">
                  <c:v>-2.5460619058355463E-2</c:v>
                </c:pt>
                <c:pt idx="2760">
                  <c:v>-1.9777828818656418E-2</c:v>
                </c:pt>
                <c:pt idx="2761">
                  <c:v>-4.5745157401097386E-2</c:v>
                </c:pt>
                <c:pt idx="2762">
                  <c:v>-4.04464052982886E-2</c:v>
                </c:pt>
                <c:pt idx="2763">
                  <c:v>-3.7529831281010027E-2</c:v>
                </c:pt>
                <c:pt idx="2764">
                  <c:v>-2.4871179346241702E-2</c:v>
                </c:pt>
                <c:pt idx="2765">
                  <c:v>4.8330816073641543E-2</c:v>
                </c:pt>
                <c:pt idx="2766">
                  <c:v>-2.1003102441042993E-2</c:v>
                </c:pt>
                <c:pt idx="2767">
                  <c:v>-3.0106408705244985E-2</c:v>
                </c:pt>
                <c:pt idx="2768">
                  <c:v>-7.9778019749078694E-3</c:v>
                </c:pt>
                <c:pt idx="2769">
                  <c:v>-6.8510249697499885E-3</c:v>
                </c:pt>
                <c:pt idx="2770">
                  <c:v>-3.9617267649053973E-3</c:v>
                </c:pt>
                <c:pt idx="2771">
                  <c:v>-2.4388429408907517E-3</c:v>
                </c:pt>
                <c:pt idx="2772">
                  <c:v>-1.2838269135649998E-3</c:v>
                </c:pt>
                <c:pt idx="2773">
                  <c:v>-6.3869849270925596E-6</c:v>
                </c:pt>
                <c:pt idx="2774">
                  <c:v>2.6901712626495522E-3</c:v>
                </c:pt>
                <c:pt idx="2775">
                  <c:v>3.2452807005818604E-3</c:v>
                </c:pt>
                <c:pt idx="2776">
                  <c:v>5.1107286519576547E-3</c:v>
                </c:pt>
                <c:pt idx="2777">
                  <c:v>1.1594894042053749E-2</c:v>
                </c:pt>
                <c:pt idx="2778">
                  <c:v>2.2227309062182756E-2</c:v>
                </c:pt>
                <c:pt idx="2779">
                  <c:v>2.4052985584168303E-2</c:v>
                </c:pt>
                <c:pt idx="2780">
                  <c:v>-4.5673083781379666E-2</c:v>
                </c:pt>
                <c:pt idx="2781">
                  <c:v>4.4265279886292995E-2</c:v>
                </c:pt>
                <c:pt idx="2782">
                  <c:v>1.5467029263049471E-2</c:v>
                </c:pt>
                <c:pt idx="2783">
                  <c:v>-1.4238317327264093E-2</c:v>
                </c:pt>
                <c:pt idx="2784">
                  <c:v>-6.1253323109872167E-3</c:v>
                </c:pt>
                <c:pt idx="2785">
                  <c:v>-2.3884944361210747E-3</c:v>
                </c:pt>
                <c:pt idx="2786">
                  <c:v>7.5736631738580642E-4</c:v>
                </c:pt>
                <c:pt idx="2787">
                  <c:v>1.3805181430017813E-3</c:v>
                </c:pt>
                <c:pt idx="2788">
                  <c:v>2.5379077441769708E-3</c:v>
                </c:pt>
                <c:pt idx="2789">
                  <c:v>1.345199042473909E-2</c:v>
                </c:pt>
                <c:pt idx="2790">
                  <c:v>1.450519708546303E-2</c:v>
                </c:pt>
                <c:pt idx="2791">
                  <c:v>2.6247517752720207E-2</c:v>
                </c:pt>
                <c:pt idx="2792">
                  <c:v>3.0491375304406855E-2</c:v>
                </c:pt>
                <c:pt idx="2793">
                  <c:v>3.1934932145439542E-2</c:v>
                </c:pt>
                <c:pt idx="2794">
                  <c:v>-5.6955741460598692E-3</c:v>
                </c:pt>
                <c:pt idx="2795">
                  <c:v>3.8274626057715252E-3</c:v>
                </c:pt>
                <c:pt idx="2796">
                  <c:v>1.0337728509301506E-2</c:v>
                </c:pt>
                <c:pt idx="2797">
                  <c:v>1.7827550194256643E-2</c:v>
                </c:pt>
                <c:pt idx="2798">
                  <c:v>2.2723973152118156E-3</c:v>
                </c:pt>
                <c:pt idx="2799">
                  <c:v>1.7171037846663424E-2</c:v>
                </c:pt>
                <c:pt idx="2800">
                  <c:v>-1.6736372928637697E-2</c:v>
                </c:pt>
                <c:pt idx="2801">
                  <c:v>4.5974159585918488E-2</c:v>
                </c:pt>
                <c:pt idx="2802">
                  <c:v>-7.2767262183529588E-4</c:v>
                </c:pt>
                <c:pt idx="2803">
                  <c:v>-3.4253673655481084E-2</c:v>
                </c:pt>
                <c:pt idx="2804">
                  <c:v>-1.7849401705075877E-2</c:v>
                </c:pt>
                <c:pt idx="2805">
                  <c:v>-2.3217423643318844E-2</c:v>
                </c:pt>
                <c:pt idx="2806">
                  <c:v>7.5114767008124155E-3</c:v>
                </c:pt>
                <c:pt idx="2807">
                  <c:v>-3.5228673714283468E-2</c:v>
                </c:pt>
                <c:pt idx="2808">
                  <c:v>-3.2003673528957645E-2</c:v>
                </c:pt>
                <c:pt idx="2809">
                  <c:v>-2.9645520851059617E-2</c:v>
                </c:pt>
                <c:pt idx="2810">
                  <c:v>-1.9830421116104016E-2</c:v>
                </c:pt>
                <c:pt idx="2811">
                  <c:v>-1.7794935723971395E-2</c:v>
                </c:pt>
                <c:pt idx="2812">
                  <c:v>-1.7373125007115998E-2</c:v>
                </c:pt>
                <c:pt idx="2813">
                  <c:v>-1.7284500193062952E-2</c:v>
                </c:pt>
                <c:pt idx="2814">
                  <c:v>-1.6625155428252728E-2</c:v>
                </c:pt>
                <c:pt idx="2815">
                  <c:v>-1.4540803533087808E-2</c:v>
                </c:pt>
                <c:pt idx="2816">
                  <c:v>-1.2506895213166769E-2</c:v>
                </c:pt>
                <c:pt idx="2817">
                  <c:v>-1.1459335995388681E-2</c:v>
                </c:pt>
                <c:pt idx="2818">
                  <c:v>-8.4181160294353914E-3</c:v>
                </c:pt>
                <c:pt idx="2819">
                  <c:v>-2.2066309684949216E-3</c:v>
                </c:pt>
                <c:pt idx="2820">
                  <c:v>-1.6309195417319104E-3</c:v>
                </c:pt>
                <c:pt idx="2821">
                  <c:v>2.8148181664030768E-3</c:v>
                </c:pt>
                <c:pt idx="2822">
                  <c:v>8.788867164953031E-3</c:v>
                </c:pt>
                <c:pt idx="2823">
                  <c:v>1.6966579200331847E-2</c:v>
                </c:pt>
                <c:pt idx="2824">
                  <c:v>1.697170339568391E-2</c:v>
                </c:pt>
                <c:pt idx="2825">
                  <c:v>2.3840150049650222E-2</c:v>
                </c:pt>
                <c:pt idx="2826">
                  <c:v>4.8854881407985579E-2</c:v>
                </c:pt>
                <c:pt idx="2827">
                  <c:v>4.9501592184135565E-2</c:v>
                </c:pt>
                <c:pt idx="2828">
                  <c:v>-2.7270036002338019E-3</c:v>
                </c:pt>
                <c:pt idx="2829">
                  <c:v>1.3923195147030885E-2</c:v>
                </c:pt>
                <c:pt idx="2830">
                  <c:v>-4.6195306898278096E-3</c:v>
                </c:pt>
                <c:pt idx="2831">
                  <c:v>2.7223466999531192E-2</c:v>
                </c:pt>
                <c:pt idx="2832">
                  <c:v>2.7765775932143992E-3</c:v>
                </c:pt>
                <c:pt idx="2833">
                  <c:v>1.5847570055426693E-2</c:v>
                </c:pt>
                <c:pt idx="2834">
                  <c:v>4.0576992424649364E-2</c:v>
                </c:pt>
                <c:pt idx="2835">
                  <c:v>3.3542289220590757E-3</c:v>
                </c:pt>
                <c:pt idx="2836">
                  <c:v>2.6423424575898195E-3</c:v>
                </c:pt>
                <c:pt idx="2837">
                  <c:v>-7.9482284899770311E-3</c:v>
                </c:pt>
                <c:pt idx="2838">
                  <c:v>3.541371980032953E-3</c:v>
                </c:pt>
                <c:pt idx="2839">
                  <c:v>9.9412003645308784E-3</c:v>
                </c:pt>
                <c:pt idx="2840">
                  <c:v>-2.3475253867956097E-2</c:v>
                </c:pt>
                <c:pt idx="2841">
                  <c:v>3.6488173810908534E-2</c:v>
                </c:pt>
                <c:pt idx="2842">
                  <c:v>-1.5535296573964828E-2</c:v>
                </c:pt>
                <c:pt idx="2843">
                  <c:v>1.1410308096142794E-2</c:v>
                </c:pt>
                <c:pt idx="2844">
                  <c:v>-8.7846374312257076E-3</c:v>
                </c:pt>
                <c:pt idx="2845">
                  <c:v>-8.3756845583752258E-3</c:v>
                </c:pt>
                <c:pt idx="2846">
                  <c:v>1.2220000437824665E-2</c:v>
                </c:pt>
                <c:pt idx="2847">
                  <c:v>-5.7042784699822997E-3</c:v>
                </c:pt>
                <c:pt idx="2848">
                  <c:v>1.3115794906055864E-2</c:v>
                </c:pt>
                <c:pt idx="2849">
                  <c:v>2.2533820002542802E-2</c:v>
                </c:pt>
                <c:pt idx="2850">
                  <c:v>1.5415341171014344E-2</c:v>
                </c:pt>
                <c:pt idx="2851">
                  <c:v>2.2806710126670751E-2</c:v>
                </c:pt>
                <c:pt idx="2852">
                  <c:v>-1.3126030348019466E-3</c:v>
                </c:pt>
                <c:pt idx="2853">
                  <c:v>3.7056264297593421E-2</c:v>
                </c:pt>
                <c:pt idx="2854">
                  <c:v>-2.8745224636957153E-2</c:v>
                </c:pt>
                <c:pt idx="2855">
                  <c:v>-1.764473125285964E-2</c:v>
                </c:pt>
                <c:pt idx="2856">
                  <c:v>2.3437070273975538E-3</c:v>
                </c:pt>
                <c:pt idx="2857">
                  <c:v>6.9857357935671927E-3</c:v>
                </c:pt>
                <c:pt idx="2858">
                  <c:v>2.1281307841269494E-2</c:v>
                </c:pt>
                <c:pt idx="2859">
                  <c:v>-5.6941091896143521E-3</c:v>
                </c:pt>
                <c:pt idx="2860">
                  <c:v>-1.8934666392211974E-4</c:v>
                </c:pt>
                <c:pt idx="2861">
                  <c:v>-9.7437775289676166E-3</c:v>
                </c:pt>
                <c:pt idx="2862">
                  <c:v>2.160261916137099E-3</c:v>
                </c:pt>
                <c:pt idx="2863">
                  <c:v>1.4463510376908089E-2</c:v>
                </c:pt>
                <c:pt idx="2864">
                  <c:v>-8.2469845281819875E-4</c:v>
                </c:pt>
                <c:pt idx="2865">
                  <c:v>-2.7776792783254333E-4</c:v>
                </c:pt>
                <c:pt idx="2866">
                  <c:v>6.9394923786360863E-3</c:v>
                </c:pt>
                <c:pt idx="2867">
                  <c:v>-5.4439031347010064E-3</c:v>
                </c:pt>
                <c:pt idx="2868">
                  <c:v>-3.0512999845584383E-2</c:v>
                </c:pt>
                <c:pt idx="2869">
                  <c:v>1.4191941177701428E-2</c:v>
                </c:pt>
                <c:pt idx="2870">
                  <c:v>8.8123971023073826E-3</c:v>
                </c:pt>
                <c:pt idx="2871">
                  <c:v>1.6279638511084125E-2</c:v>
                </c:pt>
                <c:pt idx="2872">
                  <c:v>-7.468270338833757E-3</c:v>
                </c:pt>
                <c:pt idx="2873">
                  <c:v>1.8077691480921518E-2</c:v>
                </c:pt>
                <c:pt idx="2874">
                  <c:v>1.27212340118448E-4</c:v>
                </c:pt>
                <c:pt idx="2875">
                  <c:v>5.7918623916998792E-3</c:v>
                </c:pt>
                <c:pt idx="2876">
                  <c:v>1.261365523361584E-2</c:v>
                </c:pt>
                <c:pt idx="2877">
                  <c:v>1.5830444165661477E-2</c:v>
                </c:pt>
                <c:pt idx="2878">
                  <c:v>1.6617566024957228E-2</c:v>
                </c:pt>
                <c:pt idx="2879">
                  <c:v>3.0148940889670701E-2</c:v>
                </c:pt>
                <c:pt idx="2880">
                  <c:v>-7.7693168267229801E-3</c:v>
                </c:pt>
                <c:pt idx="2881">
                  <c:v>-2.5489488584552359E-2</c:v>
                </c:pt>
                <c:pt idx="2882">
                  <c:v>-1.8171198206691091E-2</c:v>
                </c:pt>
                <c:pt idx="2883">
                  <c:v>3.3231266757802011E-2</c:v>
                </c:pt>
                <c:pt idx="2884">
                  <c:v>-3.3876521772175296E-2</c:v>
                </c:pt>
                <c:pt idx="2885">
                  <c:v>2.2229189911129286E-2</c:v>
                </c:pt>
                <c:pt idx="2886">
                  <c:v>-4.2499709054328455E-2</c:v>
                </c:pt>
                <c:pt idx="2887">
                  <c:v>-2.7529394727023287E-2</c:v>
                </c:pt>
                <c:pt idx="2888">
                  <c:v>-2.4052219310754266E-2</c:v>
                </c:pt>
                <c:pt idx="2889">
                  <c:v>-9.627891812842175E-3</c:v>
                </c:pt>
                <c:pt idx="2890">
                  <c:v>-8.2703878581496387E-3</c:v>
                </c:pt>
                <c:pt idx="2891">
                  <c:v>1.5855083787942267E-3</c:v>
                </c:pt>
                <c:pt idx="2892">
                  <c:v>1.7733780605211616E-3</c:v>
                </c:pt>
                <c:pt idx="2893">
                  <c:v>9.1155208297069822E-3</c:v>
                </c:pt>
                <c:pt idx="2894">
                  <c:v>1.2245176071222568E-2</c:v>
                </c:pt>
                <c:pt idx="2895">
                  <c:v>1.2683250670937398E-2</c:v>
                </c:pt>
                <c:pt idx="2896">
                  <c:v>1.2996429028879097E-2</c:v>
                </c:pt>
                <c:pt idx="2897">
                  <c:v>2.0391177264965747E-2</c:v>
                </c:pt>
                <c:pt idx="2898">
                  <c:v>2.2787607875255404E-2</c:v>
                </c:pt>
                <c:pt idx="2899">
                  <c:v>2.3705382140155499E-2</c:v>
                </c:pt>
                <c:pt idx="2900">
                  <c:v>2.489023878372985E-2</c:v>
                </c:pt>
                <c:pt idx="2901">
                  <c:v>2.6417479289342388E-2</c:v>
                </c:pt>
                <c:pt idx="2902">
                  <c:v>2.7692213332867657E-2</c:v>
                </c:pt>
                <c:pt idx="2903">
                  <c:v>3.0029215060399444E-2</c:v>
                </c:pt>
                <c:pt idx="2904">
                  <c:v>-6.4522944979150659E-3</c:v>
                </c:pt>
                <c:pt idx="2905">
                  <c:v>-1.7387581157791911E-2</c:v>
                </c:pt>
                <c:pt idx="2906">
                  <c:v>-8.1322327476470672E-3</c:v>
                </c:pt>
                <c:pt idx="2907">
                  <c:v>3.8862887533889334E-2</c:v>
                </c:pt>
                <c:pt idx="2908">
                  <c:v>-6.1292436306765335E-4</c:v>
                </c:pt>
                <c:pt idx="2909">
                  <c:v>1.0514976160925492E-2</c:v>
                </c:pt>
                <c:pt idx="2910">
                  <c:v>-1.1426996167523379E-2</c:v>
                </c:pt>
                <c:pt idx="2911">
                  <c:v>-5.8039084990945322E-3</c:v>
                </c:pt>
                <c:pt idx="2912">
                  <c:v>-2.5426586676524022E-2</c:v>
                </c:pt>
                <c:pt idx="2913">
                  <c:v>-1.0656383517133199E-2</c:v>
                </c:pt>
                <c:pt idx="2914">
                  <c:v>1.2151153468594419E-3</c:v>
                </c:pt>
                <c:pt idx="2915">
                  <c:v>1.4136273695866373E-2</c:v>
                </c:pt>
                <c:pt idx="2916">
                  <c:v>-2.4873918454834949E-2</c:v>
                </c:pt>
                <c:pt idx="2917">
                  <c:v>-4.5803068478507139E-2</c:v>
                </c:pt>
                <c:pt idx="2918">
                  <c:v>-7.5799369283131306E-5</c:v>
                </c:pt>
                <c:pt idx="2919">
                  <c:v>6.1353710881276377E-3</c:v>
                </c:pt>
                <c:pt idx="2920">
                  <c:v>-4.3401511597128996E-2</c:v>
                </c:pt>
                <c:pt idx="2921">
                  <c:v>-4.3281885994198369E-2</c:v>
                </c:pt>
                <c:pt idx="2922">
                  <c:v>-2.0244965047601288E-2</c:v>
                </c:pt>
                <c:pt idx="2923">
                  <c:v>-1.5068074629151633E-2</c:v>
                </c:pt>
                <c:pt idx="2924">
                  <c:v>-1.3779012842402976E-2</c:v>
                </c:pt>
                <c:pt idx="2925">
                  <c:v>-9.877369557077062E-3</c:v>
                </c:pt>
                <c:pt idx="2926">
                  <c:v>-6.6455641095834114E-3</c:v>
                </c:pt>
                <c:pt idx="2927">
                  <c:v>-1.0309849869958162E-3</c:v>
                </c:pt>
                <c:pt idx="2928">
                  <c:v>5.2600345729463182E-3</c:v>
                </c:pt>
                <c:pt idx="2929">
                  <c:v>1.9360162000712819E-2</c:v>
                </c:pt>
                <c:pt idx="2930">
                  <c:v>2.0244519084297353E-2</c:v>
                </c:pt>
                <c:pt idx="2931">
                  <c:v>2.0767106627099064E-2</c:v>
                </c:pt>
                <c:pt idx="2932">
                  <c:v>3.8765419918089357E-2</c:v>
                </c:pt>
                <c:pt idx="2933">
                  <c:v>4.2769655364520993E-2</c:v>
                </c:pt>
                <c:pt idx="2934">
                  <c:v>-2.4734237460090697E-2</c:v>
                </c:pt>
                <c:pt idx="2935">
                  <c:v>2.0839836951967415E-2</c:v>
                </c:pt>
                <c:pt idx="2936">
                  <c:v>-6.3977884480150155E-3</c:v>
                </c:pt>
                <c:pt idx="2937">
                  <c:v>3.3210475139280019E-3</c:v>
                </c:pt>
                <c:pt idx="2938">
                  <c:v>9.5899787582031035E-3</c:v>
                </c:pt>
                <c:pt idx="2939">
                  <c:v>3.718396204016013E-3</c:v>
                </c:pt>
                <c:pt idx="2940">
                  <c:v>-1.163719418429107E-3</c:v>
                </c:pt>
                <c:pt idx="2941">
                  <c:v>2.447348358655254E-2</c:v>
                </c:pt>
                <c:pt idx="2942">
                  <c:v>5.440024339465107E-3</c:v>
                </c:pt>
                <c:pt idx="2943">
                  <c:v>-1.9737185187495846E-2</c:v>
                </c:pt>
                <c:pt idx="2944">
                  <c:v>-1.1890130758559821E-2</c:v>
                </c:pt>
                <c:pt idx="2945">
                  <c:v>7.3006730403596723E-4</c:v>
                </c:pt>
                <c:pt idx="2946">
                  <c:v>3.2876407700897716E-3</c:v>
                </c:pt>
                <c:pt idx="2947">
                  <c:v>1.9088717752582703E-2</c:v>
                </c:pt>
                <c:pt idx="2948">
                  <c:v>3.1325863707934165E-2</c:v>
                </c:pt>
                <c:pt idx="2949">
                  <c:v>4.3181504252911639E-2</c:v>
                </c:pt>
                <c:pt idx="2950">
                  <c:v>5.2463156327774351E-3</c:v>
                </c:pt>
                <c:pt idx="2951">
                  <c:v>2.9050403468739491E-2</c:v>
                </c:pt>
                <c:pt idx="2952">
                  <c:v>-5.8075058244765427E-3</c:v>
                </c:pt>
                <c:pt idx="2953">
                  <c:v>2.5433250538516017E-2</c:v>
                </c:pt>
                <c:pt idx="2954">
                  <c:v>-2.1503932198171431E-2</c:v>
                </c:pt>
                <c:pt idx="2955">
                  <c:v>-1.072927310861589E-2</c:v>
                </c:pt>
                <c:pt idx="2956">
                  <c:v>-5.3059169184420611E-3</c:v>
                </c:pt>
                <c:pt idx="2957">
                  <c:v>1.7538026222361423E-2</c:v>
                </c:pt>
                <c:pt idx="2958">
                  <c:v>3.5650453873049243E-2</c:v>
                </c:pt>
                <c:pt idx="2959">
                  <c:v>-2.2852894977898892E-2</c:v>
                </c:pt>
                <c:pt idx="2960">
                  <c:v>-2.6804025492015549E-2</c:v>
                </c:pt>
                <c:pt idx="2961">
                  <c:v>-3.1430605790070142E-3</c:v>
                </c:pt>
                <c:pt idx="2962">
                  <c:v>1.7229489224736716E-2</c:v>
                </c:pt>
                <c:pt idx="2963">
                  <c:v>-4.0881640299601741E-3</c:v>
                </c:pt>
                <c:pt idx="2964">
                  <c:v>-1.2822898750532328E-2</c:v>
                </c:pt>
                <c:pt idx="2965">
                  <c:v>1.2491265868829001E-2</c:v>
                </c:pt>
                <c:pt idx="2966">
                  <c:v>-2.1377904447339443E-2</c:v>
                </c:pt>
                <c:pt idx="2967">
                  <c:v>-3.5041647584708013E-2</c:v>
                </c:pt>
                <c:pt idx="2968">
                  <c:v>-2.654315304984765E-2</c:v>
                </c:pt>
                <c:pt idx="2969">
                  <c:v>2.5091998763875154E-4</c:v>
                </c:pt>
                <c:pt idx="2970">
                  <c:v>1.6004715204187857E-2</c:v>
                </c:pt>
                <c:pt idx="2971">
                  <c:v>3.958091845216459E-2</c:v>
                </c:pt>
                <c:pt idx="2972">
                  <c:v>-1.1964847430723837E-2</c:v>
                </c:pt>
                <c:pt idx="2973">
                  <c:v>-6.643769392286834E-3</c:v>
                </c:pt>
                <c:pt idx="2974">
                  <c:v>8.9188653421751749E-4</c:v>
                </c:pt>
                <c:pt idx="2975">
                  <c:v>-3.604716356069178E-3</c:v>
                </c:pt>
                <c:pt idx="2976">
                  <c:v>1.442461567079785E-2</c:v>
                </c:pt>
                <c:pt idx="2977">
                  <c:v>-1.274018027202755E-2</c:v>
                </c:pt>
                <c:pt idx="2978">
                  <c:v>1.7882163553622044E-2</c:v>
                </c:pt>
                <c:pt idx="2979">
                  <c:v>-3.1925777089517825E-3</c:v>
                </c:pt>
                <c:pt idx="2980">
                  <c:v>-2.5627073970566246E-2</c:v>
                </c:pt>
                <c:pt idx="2981">
                  <c:v>-9.0218021113058974E-3</c:v>
                </c:pt>
                <c:pt idx="2982">
                  <c:v>-1.2021796924036992E-2</c:v>
                </c:pt>
                <c:pt idx="2983">
                  <c:v>4.8421408235472946E-3</c:v>
                </c:pt>
                <c:pt idx="2984">
                  <c:v>-1.5321326414581189E-2</c:v>
                </c:pt>
                <c:pt idx="2985">
                  <c:v>-3.7601849739812163E-2</c:v>
                </c:pt>
                <c:pt idx="2986">
                  <c:v>-9.6034146163013999E-3</c:v>
                </c:pt>
                <c:pt idx="2987">
                  <c:v>-1.4831897617310512E-2</c:v>
                </c:pt>
                <c:pt idx="2988">
                  <c:v>-1.03559653018114E-3</c:v>
                </c:pt>
                <c:pt idx="2989">
                  <c:v>2.4070884914642141E-2</c:v>
                </c:pt>
                <c:pt idx="2990">
                  <c:v>-2.0164484331995722E-2</c:v>
                </c:pt>
                <c:pt idx="2991">
                  <c:v>-4.1220209127045243E-2</c:v>
                </c:pt>
                <c:pt idx="2992">
                  <c:v>-3.9944270783015899E-2</c:v>
                </c:pt>
                <c:pt idx="2993">
                  <c:v>-3.7083151061109793E-2</c:v>
                </c:pt>
                <c:pt idx="2994">
                  <c:v>-3.7071267846706432E-2</c:v>
                </c:pt>
                <c:pt idx="2995">
                  <c:v>-3.1598072663732255E-2</c:v>
                </c:pt>
                <c:pt idx="2996">
                  <c:v>-2.4899513947760677E-2</c:v>
                </c:pt>
                <c:pt idx="2997">
                  <c:v>-1.870460479950746E-2</c:v>
                </c:pt>
                <c:pt idx="2998">
                  <c:v>-1.2902297010255595E-2</c:v>
                </c:pt>
                <c:pt idx="2999">
                  <c:v>-1.1864006418864925E-2</c:v>
                </c:pt>
                <c:pt idx="3000">
                  <c:v>-9.2940724079810678E-3</c:v>
                </c:pt>
                <c:pt idx="3001">
                  <c:v>-2.0457392963600073E-3</c:v>
                </c:pt>
                <c:pt idx="3002">
                  <c:v>-1.9740905964596447E-3</c:v>
                </c:pt>
                <c:pt idx="3003">
                  <c:v>-1.9140159702351219E-3</c:v>
                </c:pt>
                <c:pt idx="3004">
                  <c:v>-1.7526496708262379E-3</c:v>
                </c:pt>
                <c:pt idx="3005">
                  <c:v>-1.6110206147379957E-3</c:v>
                </c:pt>
                <c:pt idx="3006">
                  <c:v>7.9567730465485102E-3</c:v>
                </c:pt>
                <c:pt idx="3007">
                  <c:v>1.4171108488538715E-2</c:v>
                </c:pt>
                <c:pt idx="3008">
                  <c:v>1.6787460478524134E-2</c:v>
                </c:pt>
                <c:pt idx="3009">
                  <c:v>2.5841545761708995E-2</c:v>
                </c:pt>
                <c:pt idx="3010">
                  <c:v>3.5338754177946297E-2</c:v>
                </c:pt>
                <c:pt idx="3011">
                  <c:v>4.0935783962244045E-2</c:v>
                </c:pt>
                <c:pt idx="3012">
                  <c:v>-7.1459937437003537E-3</c:v>
                </c:pt>
                <c:pt idx="3013">
                  <c:v>1.8072326087754755E-2</c:v>
                </c:pt>
                <c:pt idx="3014">
                  <c:v>2.3433654235265756E-2</c:v>
                </c:pt>
                <c:pt idx="3015">
                  <c:v>1.5565630655575136E-2</c:v>
                </c:pt>
                <c:pt idx="3016">
                  <c:v>2.1056754735085479E-3</c:v>
                </c:pt>
                <c:pt idx="3017">
                  <c:v>-8.3805405126154611E-3</c:v>
                </c:pt>
                <c:pt idx="3018">
                  <c:v>8.8452622749522411E-3</c:v>
                </c:pt>
                <c:pt idx="3019">
                  <c:v>-1.5092502978480724E-2</c:v>
                </c:pt>
                <c:pt idx="3020">
                  <c:v>5.1350392057250647E-3</c:v>
                </c:pt>
                <c:pt idx="3021">
                  <c:v>3.0244739811704634E-2</c:v>
                </c:pt>
                <c:pt idx="3022">
                  <c:v>-4.1308109363133477E-2</c:v>
                </c:pt>
                <c:pt idx="3023">
                  <c:v>-1.2757402016255806E-3</c:v>
                </c:pt>
                <c:pt idx="3024">
                  <c:v>-4.3577669077540722E-4</c:v>
                </c:pt>
                <c:pt idx="3025">
                  <c:v>1.5070706410000727E-2</c:v>
                </c:pt>
                <c:pt idx="3026">
                  <c:v>-2.090346037471014E-2</c:v>
                </c:pt>
                <c:pt idx="3027">
                  <c:v>-7.9757242620950939E-3</c:v>
                </c:pt>
                <c:pt idx="3028">
                  <c:v>2.2648873132133283E-3</c:v>
                </c:pt>
                <c:pt idx="3029">
                  <c:v>1.5718441529783283E-3</c:v>
                </c:pt>
                <c:pt idx="3030">
                  <c:v>-3.6157699008088719E-2</c:v>
                </c:pt>
                <c:pt idx="3031">
                  <c:v>-2.8244063559420308E-2</c:v>
                </c:pt>
                <c:pt idx="3032">
                  <c:v>-2.1092592583204388E-2</c:v>
                </c:pt>
                <c:pt idx="3033">
                  <c:v>-1.7135765610253352E-2</c:v>
                </c:pt>
                <c:pt idx="3034">
                  <c:v>-1.6913946102845648E-2</c:v>
                </c:pt>
                <c:pt idx="3035">
                  <c:v>-1.5020702048675207E-2</c:v>
                </c:pt>
                <c:pt idx="3036">
                  <c:v>-1.0290541902941985E-2</c:v>
                </c:pt>
                <c:pt idx="3037">
                  <c:v>-4.3062196145667161E-3</c:v>
                </c:pt>
                <c:pt idx="3038">
                  <c:v>-2.9064465480536407E-3</c:v>
                </c:pt>
                <c:pt idx="3039">
                  <c:v>1.859992780381497E-3</c:v>
                </c:pt>
                <c:pt idx="3040">
                  <c:v>8.3449141959939712E-3</c:v>
                </c:pt>
                <c:pt idx="3041">
                  <c:v>9.6885719633568821E-3</c:v>
                </c:pt>
                <c:pt idx="3042">
                  <c:v>1.2504089166702195E-2</c:v>
                </c:pt>
                <c:pt idx="3043">
                  <c:v>1.6081064273444648E-2</c:v>
                </c:pt>
                <c:pt idx="3044">
                  <c:v>2.9350592667271153E-2</c:v>
                </c:pt>
                <c:pt idx="3045">
                  <c:v>4.7660392993201267E-2</c:v>
                </c:pt>
                <c:pt idx="3046">
                  <c:v>2.7993151716859711E-3</c:v>
                </c:pt>
                <c:pt idx="3047">
                  <c:v>2.0733824456204735E-2</c:v>
                </c:pt>
                <c:pt idx="3048">
                  <c:v>3.966316689310255E-2</c:v>
                </c:pt>
                <c:pt idx="3049">
                  <c:v>-2.4316601800699136E-2</c:v>
                </c:pt>
                <c:pt idx="3050">
                  <c:v>-1.3109670699392763E-2</c:v>
                </c:pt>
                <c:pt idx="3051">
                  <c:v>1.0963532600891722E-2</c:v>
                </c:pt>
                <c:pt idx="3052">
                  <c:v>2.9635381592974686E-2</c:v>
                </c:pt>
                <c:pt idx="3053">
                  <c:v>-3.5036093557924974E-2</c:v>
                </c:pt>
                <c:pt idx="3054">
                  <c:v>-1.596995801008257E-2</c:v>
                </c:pt>
                <c:pt idx="3055">
                  <c:v>-2.2410107548800243E-3</c:v>
                </c:pt>
                <c:pt idx="3056">
                  <c:v>8.1406121965402773E-3</c:v>
                </c:pt>
                <c:pt idx="3057">
                  <c:v>1.1451877345536012E-2</c:v>
                </c:pt>
                <c:pt idx="3058">
                  <c:v>1.5646443241391261E-2</c:v>
                </c:pt>
                <c:pt idx="3059">
                  <c:v>-2.5560772831541699E-2</c:v>
                </c:pt>
                <c:pt idx="3060">
                  <c:v>-9.474062647470638E-3</c:v>
                </c:pt>
                <c:pt idx="3061">
                  <c:v>2.0716770328693748E-2</c:v>
                </c:pt>
                <c:pt idx="3062">
                  <c:v>6.5559534338341754E-4</c:v>
                </c:pt>
                <c:pt idx="3063">
                  <c:v>4.2532725361144962E-2</c:v>
                </c:pt>
                <c:pt idx="3064">
                  <c:v>-3.3693997145025106E-2</c:v>
                </c:pt>
                <c:pt idx="3065">
                  <c:v>-4.0437178356920282E-3</c:v>
                </c:pt>
                <c:pt idx="3066">
                  <c:v>5.7851131347711133E-3</c:v>
                </c:pt>
                <c:pt idx="3067">
                  <c:v>3.0285457761047335E-2</c:v>
                </c:pt>
                <c:pt idx="3068">
                  <c:v>7.9300770841017859E-4</c:v>
                </c:pt>
                <c:pt idx="3069">
                  <c:v>-6.5524327649574337E-3</c:v>
                </c:pt>
                <c:pt idx="3070">
                  <c:v>8.6163216616533707E-3</c:v>
                </c:pt>
                <c:pt idx="3071">
                  <c:v>7.0409206364898651E-3</c:v>
                </c:pt>
                <c:pt idx="3072">
                  <c:v>8.0418639024781836E-4</c:v>
                </c:pt>
                <c:pt idx="3073">
                  <c:v>2.4009224976742998E-2</c:v>
                </c:pt>
                <c:pt idx="3074">
                  <c:v>-1.3889098789108885E-2</c:v>
                </c:pt>
                <c:pt idx="3075">
                  <c:v>-2.1974838302108834E-2</c:v>
                </c:pt>
                <c:pt idx="3076">
                  <c:v>5.478790329733042E-3</c:v>
                </c:pt>
                <c:pt idx="3077">
                  <c:v>1.0133490040121342E-2</c:v>
                </c:pt>
                <c:pt idx="3078">
                  <c:v>-1.1567036372958714E-2</c:v>
                </c:pt>
                <c:pt idx="3079">
                  <c:v>1.4265519557747144E-2</c:v>
                </c:pt>
                <c:pt idx="3080">
                  <c:v>3.9794143806599319E-2</c:v>
                </c:pt>
                <c:pt idx="3081">
                  <c:v>-1.6325306916227248E-2</c:v>
                </c:pt>
                <c:pt idx="3082">
                  <c:v>-7.7368133536958291E-3</c:v>
                </c:pt>
                <c:pt idx="3083">
                  <c:v>3.5027632953854179E-2</c:v>
                </c:pt>
                <c:pt idx="3084">
                  <c:v>1.2453643831779422E-2</c:v>
                </c:pt>
                <c:pt idx="3085">
                  <c:v>-1.7345764112999977E-2</c:v>
                </c:pt>
                <c:pt idx="3086">
                  <c:v>-2.0980148934941025E-3</c:v>
                </c:pt>
                <c:pt idx="3087">
                  <c:v>3.0090405145380372E-2</c:v>
                </c:pt>
                <c:pt idx="3088">
                  <c:v>-3.8365118780991032E-2</c:v>
                </c:pt>
                <c:pt idx="3089">
                  <c:v>-3.4312682176156038E-2</c:v>
                </c:pt>
                <c:pt idx="3090">
                  <c:v>-3.3000061213385896E-2</c:v>
                </c:pt>
                <c:pt idx="3091">
                  <c:v>-2.9816762659079236E-2</c:v>
                </c:pt>
                <c:pt idx="3092">
                  <c:v>-2.5565822441926046E-2</c:v>
                </c:pt>
                <c:pt idx="3093">
                  <c:v>-1.5422751556615896E-2</c:v>
                </c:pt>
                <c:pt idx="3094">
                  <c:v>-9.5801532302595051E-3</c:v>
                </c:pt>
                <c:pt idx="3095">
                  <c:v>-9.1566584127545508E-3</c:v>
                </c:pt>
                <c:pt idx="3096">
                  <c:v>-8.1260847437238746E-3</c:v>
                </c:pt>
                <c:pt idx="3097">
                  <c:v>-1.9358507582103981E-3</c:v>
                </c:pt>
                <c:pt idx="3098">
                  <c:v>-1.1491716012605074E-3</c:v>
                </c:pt>
                <c:pt idx="3099">
                  <c:v>2.5127456825969452E-4</c:v>
                </c:pt>
                <c:pt idx="3100">
                  <c:v>9.8239647990354863E-3</c:v>
                </c:pt>
                <c:pt idx="3101">
                  <c:v>1.3344331069545407E-2</c:v>
                </c:pt>
                <c:pt idx="3102">
                  <c:v>1.6472848241000069E-2</c:v>
                </c:pt>
                <c:pt idx="3103">
                  <c:v>1.92675790211858E-2</c:v>
                </c:pt>
                <c:pt idx="3104">
                  <c:v>1.9919199816167105E-2</c:v>
                </c:pt>
                <c:pt idx="3105">
                  <c:v>2.6393643033731762E-2</c:v>
                </c:pt>
                <c:pt idx="3106">
                  <c:v>3.2843731335815099E-2</c:v>
                </c:pt>
                <c:pt idx="3107">
                  <c:v>4.8046482271411901E-2</c:v>
                </c:pt>
                <c:pt idx="3108">
                  <c:v>8.0933000594578322E-3</c:v>
                </c:pt>
                <c:pt idx="3109">
                  <c:v>-7.2675227263258564E-3</c:v>
                </c:pt>
                <c:pt idx="3110">
                  <c:v>-1.7992156136768231E-2</c:v>
                </c:pt>
                <c:pt idx="3111">
                  <c:v>-4.1165531918616959E-2</c:v>
                </c:pt>
                <c:pt idx="3112">
                  <c:v>-1.517250774477432E-2</c:v>
                </c:pt>
                <c:pt idx="3113">
                  <c:v>-4.5808460457908047E-4</c:v>
                </c:pt>
                <c:pt idx="3114">
                  <c:v>1.1365444284415454E-2</c:v>
                </c:pt>
                <c:pt idx="3115">
                  <c:v>2.2295024966108284E-2</c:v>
                </c:pt>
                <c:pt idx="3116">
                  <c:v>3.5479336561140488E-2</c:v>
                </c:pt>
                <c:pt idx="3117">
                  <c:v>-1.1172360690791153E-2</c:v>
                </c:pt>
                <c:pt idx="3118">
                  <c:v>2.069652600059509E-3</c:v>
                </c:pt>
                <c:pt idx="3119">
                  <c:v>-3.3339391813799406E-2</c:v>
                </c:pt>
                <c:pt idx="3120">
                  <c:v>-1.1988762627714433E-2</c:v>
                </c:pt>
                <c:pt idx="3121">
                  <c:v>-3.6107745162925733E-5</c:v>
                </c:pt>
                <c:pt idx="3122">
                  <c:v>2.4977040639183552E-2</c:v>
                </c:pt>
                <c:pt idx="3123">
                  <c:v>-2.2788547965314529E-2</c:v>
                </c:pt>
                <c:pt idx="3124">
                  <c:v>-2.6760743635751254E-3</c:v>
                </c:pt>
                <c:pt idx="3125">
                  <c:v>2.2284223727495341E-2</c:v>
                </c:pt>
                <c:pt idx="3126">
                  <c:v>1.822360417775333E-2</c:v>
                </c:pt>
                <c:pt idx="3127">
                  <c:v>2.9966088818146188E-2</c:v>
                </c:pt>
                <c:pt idx="3128">
                  <c:v>-3.7006895704805795E-2</c:v>
                </c:pt>
                <c:pt idx="3129">
                  <c:v>-3.6706786901445458E-3</c:v>
                </c:pt>
                <c:pt idx="3130">
                  <c:v>7.4713435814980156E-3</c:v>
                </c:pt>
                <c:pt idx="3131">
                  <c:v>3.4597847196068107E-2</c:v>
                </c:pt>
                <c:pt idx="3132">
                  <c:v>-1.3055837966778564E-2</c:v>
                </c:pt>
                <c:pt idx="3133">
                  <c:v>2.207357250604406E-2</c:v>
                </c:pt>
                <c:pt idx="3134">
                  <c:v>1.5201373068955951E-2</c:v>
                </c:pt>
                <c:pt idx="3135">
                  <c:v>-5.5409450240678122E-3</c:v>
                </c:pt>
                <c:pt idx="3136">
                  <c:v>5.7516481458541229E-3</c:v>
                </c:pt>
                <c:pt idx="3137">
                  <c:v>-1.2894168300796151E-2</c:v>
                </c:pt>
                <c:pt idx="3138">
                  <c:v>1.091620367922877E-2</c:v>
                </c:pt>
                <c:pt idx="3139">
                  <c:v>4.2755545990083167E-2</c:v>
                </c:pt>
                <c:pt idx="3140">
                  <c:v>-2.5335055253373298E-3</c:v>
                </c:pt>
                <c:pt idx="3141">
                  <c:v>2.3894180376248703E-2</c:v>
                </c:pt>
                <c:pt idx="3142">
                  <c:v>-5.2691946700372042E-3</c:v>
                </c:pt>
                <c:pt idx="3143">
                  <c:v>-5.0901925964870328E-3</c:v>
                </c:pt>
                <c:pt idx="3144">
                  <c:v>1.6228169186247473E-2</c:v>
                </c:pt>
                <c:pt idx="3145">
                  <c:v>-1.7453712221227932E-2</c:v>
                </c:pt>
                <c:pt idx="3146">
                  <c:v>-6.212099136802738E-3</c:v>
                </c:pt>
                <c:pt idx="3147">
                  <c:v>1.9256904343173619E-3</c:v>
                </c:pt>
                <c:pt idx="3148">
                  <c:v>2.1649821670166703E-2</c:v>
                </c:pt>
                <c:pt idx="3149">
                  <c:v>-1.0026541346425557E-2</c:v>
                </c:pt>
                <c:pt idx="3150">
                  <c:v>2.4123182090729837E-2</c:v>
                </c:pt>
                <c:pt idx="3151">
                  <c:v>2.8945680227966473E-2</c:v>
                </c:pt>
                <c:pt idx="3152">
                  <c:v>4.2513555157606729E-3</c:v>
                </c:pt>
                <c:pt idx="3153">
                  <c:v>-1.196851213431219E-3</c:v>
                </c:pt>
                <c:pt idx="3154">
                  <c:v>1.3101906698322655E-2</c:v>
                </c:pt>
                <c:pt idx="3155">
                  <c:v>9.9392296563737687E-4</c:v>
                </c:pt>
                <c:pt idx="3156">
                  <c:v>8.1697059623760306E-3</c:v>
                </c:pt>
                <c:pt idx="3157">
                  <c:v>2.7636770636595035E-2</c:v>
                </c:pt>
                <c:pt idx="3158">
                  <c:v>4.5969751863582591E-2</c:v>
                </c:pt>
                <c:pt idx="3159">
                  <c:v>3.5494460793987024E-3</c:v>
                </c:pt>
                <c:pt idx="3160">
                  <c:v>-4.6554344758279784E-2</c:v>
                </c:pt>
                <c:pt idx="3161">
                  <c:v>-8.9563008820297621E-3</c:v>
                </c:pt>
                <c:pt idx="3162">
                  <c:v>-3.4682236223633959E-3</c:v>
                </c:pt>
                <c:pt idx="3163">
                  <c:v>1.6709720403537104E-2</c:v>
                </c:pt>
                <c:pt idx="3164">
                  <c:v>-1.5306507641854641E-2</c:v>
                </c:pt>
                <c:pt idx="3165">
                  <c:v>1.0741892440097598E-2</c:v>
                </c:pt>
                <c:pt idx="3166">
                  <c:v>1.2126194887246911E-2</c:v>
                </c:pt>
                <c:pt idx="3167">
                  <c:v>-9.63402850032123E-3</c:v>
                </c:pt>
                <c:pt idx="3168">
                  <c:v>2.0805477023249679E-2</c:v>
                </c:pt>
                <c:pt idx="3169">
                  <c:v>2.0908142814264024E-3</c:v>
                </c:pt>
                <c:pt idx="3170">
                  <c:v>8.7483473302791166E-3</c:v>
                </c:pt>
                <c:pt idx="3171">
                  <c:v>-1.8643598463421274E-2</c:v>
                </c:pt>
                <c:pt idx="3172">
                  <c:v>7.7448380708444627E-3</c:v>
                </c:pt>
                <c:pt idx="3173">
                  <c:v>-5.0276318059364949E-3</c:v>
                </c:pt>
                <c:pt idx="3174">
                  <c:v>-1.4527630157861746E-2</c:v>
                </c:pt>
                <c:pt idx="3175">
                  <c:v>1.1314408471253793E-2</c:v>
                </c:pt>
                <c:pt idx="3176">
                  <c:v>2.6472511951552502E-3</c:v>
                </c:pt>
                <c:pt idx="3177">
                  <c:v>-1.9123931945283199E-2</c:v>
                </c:pt>
                <c:pt idx="3178">
                  <c:v>6.1930338209296469E-3</c:v>
                </c:pt>
                <c:pt idx="3179">
                  <c:v>2.7130609445236577E-2</c:v>
                </c:pt>
                <c:pt idx="3180">
                  <c:v>2.9774154519492304E-2</c:v>
                </c:pt>
                <c:pt idx="3181">
                  <c:v>-1.5971110147523133E-2</c:v>
                </c:pt>
                <c:pt idx="3182">
                  <c:v>2.6970542748095318E-2</c:v>
                </c:pt>
                <c:pt idx="3183">
                  <c:v>2.879903596348141E-2</c:v>
                </c:pt>
                <c:pt idx="3184">
                  <c:v>-9.0053895018198972E-3</c:v>
                </c:pt>
                <c:pt idx="3185">
                  <c:v>-7.7918688657925318E-3</c:v>
                </c:pt>
                <c:pt idx="3186">
                  <c:v>2.3846330743023794E-2</c:v>
                </c:pt>
                <c:pt idx="3187">
                  <c:v>4.2143664024906727E-2</c:v>
                </c:pt>
                <c:pt idx="3188">
                  <c:v>2.5141926423013737E-3</c:v>
                </c:pt>
                <c:pt idx="3189">
                  <c:v>-2.3187766301918464E-2</c:v>
                </c:pt>
                <c:pt idx="3190">
                  <c:v>-2.164802627038117E-2</c:v>
                </c:pt>
                <c:pt idx="3191">
                  <c:v>-4.1246228290998645E-2</c:v>
                </c:pt>
                <c:pt idx="3192">
                  <c:v>1.0281864340285444E-2</c:v>
                </c:pt>
                <c:pt idx="3193">
                  <c:v>8.9399156057639348E-4</c:v>
                </c:pt>
                <c:pt idx="3194">
                  <c:v>-5.091431647997675E-3</c:v>
                </c:pt>
                <c:pt idx="3195">
                  <c:v>4.1194192763466635E-3</c:v>
                </c:pt>
                <c:pt idx="3196">
                  <c:v>1.4919992724430925E-2</c:v>
                </c:pt>
                <c:pt idx="3197">
                  <c:v>7.9490131556544559E-3</c:v>
                </c:pt>
                <c:pt idx="3198">
                  <c:v>-1.7987290646786232E-2</c:v>
                </c:pt>
                <c:pt idx="3199">
                  <c:v>-1.4963848617836983E-2</c:v>
                </c:pt>
                <c:pt idx="3200">
                  <c:v>4.8524143871433431E-4</c:v>
                </c:pt>
                <c:pt idx="3201">
                  <c:v>4.2083912825749579E-3</c:v>
                </c:pt>
                <c:pt idx="3202">
                  <c:v>1.0349370718888907E-2</c:v>
                </c:pt>
                <c:pt idx="3203">
                  <c:v>1.3995850211526368E-2</c:v>
                </c:pt>
                <c:pt idx="3204">
                  <c:v>5.8061714249650117E-3</c:v>
                </c:pt>
                <c:pt idx="3205">
                  <c:v>-2.0631487153048668E-2</c:v>
                </c:pt>
                <c:pt idx="3206">
                  <c:v>3.3132807418231785E-3</c:v>
                </c:pt>
                <c:pt idx="3207">
                  <c:v>3.3972146753292312E-2</c:v>
                </c:pt>
                <c:pt idx="3208">
                  <c:v>-9.1532631236933646E-3</c:v>
                </c:pt>
                <c:pt idx="3209">
                  <c:v>-4.6707315908106773E-3</c:v>
                </c:pt>
                <c:pt idx="3210">
                  <c:v>-2.2007105333428103E-3</c:v>
                </c:pt>
                <c:pt idx="3211">
                  <c:v>7.215358088792556E-4</c:v>
                </c:pt>
                <c:pt idx="3212">
                  <c:v>-4.9178384763927342E-3</c:v>
                </c:pt>
                <c:pt idx="3213">
                  <c:v>1.4990740157991778E-2</c:v>
                </c:pt>
                <c:pt idx="3214">
                  <c:v>-1.0350624929972503E-2</c:v>
                </c:pt>
                <c:pt idx="3215">
                  <c:v>1.2534067769851148E-3</c:v>
                </c:pt>
                <c:pt idx="3216">
                  <c:v>-5.4555191617771696E-3</c:v>
                </c:pt>
                <c:pt idx="3217">
                  <c:v>1.2312712919163929E-3</c:v>
                </c:pt>
                <c:pt idx="3218">
                  <c:v>-2.8307453709607187E-3</c:v>
                </c:pt>
                <c:pt idx="3219">
                  <c:v>-1.4619809106069921E-2</c:v>
                </c:pt>
                <c:pt idx="3220">
                  <c:v>-6.5288532124090923E-3</c:v>
                </c:pt>
                <c:pt idx="3221">
                  <c:v>-5.5319790534542391E-4</c:v>
                </c:pt>
                <c:pt idx="3222">
                  <c:v>1.0337274418753289E-2</c:v>
                </c:pt>
                <c:pt idx="3223">
                  <c:v>-1.1650415988555337E-2</c:v>
                </c:pt>
                <c:pt idx="3224">
                  <c:v>1.004272981022968E-2</c:v>
                </c:pt>
                <c:pt idx="3225">
                  <c:v>1.0948240931654767E-2</c:v>
                </c:pt>
                <c:pt idx="3226">
                  <c:v>1.2740441341819555E-2</c:v>
                </c:pt>
                <c:pt idx="3227">
                  <c:v>-1.611338335088737E-2</c:v>
                </c:pt>
                <c:pt idx="3228">
                  <c:v>-1.0896128702467846E-2</c:v>
                </c:pt>
                <c:pt idx="3229">
                  <c:v>3.2259897130784169E-3</c:v>
                </c:pt>
                <c:pt idx="3230">
                  <c:v>1.0721469558226209E-2</c:v>
                </c:pt>
                <c:pt idx="3231">
                  <c:v>1.5087870993476834E-2</c:v>
                </c:pt>
                <c:pt idx="3232">
                  <c:v>-1.1448664112152094E-2</c:v>
                </c:pt>
                <c:pt idx="3233">
                  <c:v>-1.141366440374382E-2</c:v>
                </c:pt>
                <c:pt idx="3234">
                  <c:v>2.2310926321694749E-2</c:v>
                </c:pt>
                <c:pt idx="3235">
                  <c:v>1.8986510966361413E-2</c:v>
                </c:pt>
                <c:pt idx="3236">
                  <c:v>-1.5197476949335013E-2</c:v>
                </c:pt>
                <c:pt idx="3237">
                  <c:v>-4.2106744760242863E-2</c:v>
                </c:pt>
                <c:pt idx="3238">
                  <c:v>-1.9637189211098364E-2</c:v>
                </c:pt>
                <c:pt idx="3239">
                  <c:v>-1.2783454080111665E-2</c:v>
                </c:pt>
                <c:pt idx="3240">
                  <c:v>2.7261778499531188E-2</c:v>
                </c:pt>
                <c:pt idx="3241">
                  <c:v>-1.4516071334050534E-3</c:v>
                </c:pt>
                <c:pt idx="3242">
                  <c:v>-3.3652040435395579E-3</c:v>
                </c:pt>
                <c:pt idx="3243">
                  <c:v>-1.4439929090189117E-2</c:v>
                </c:pt>
                <c:pt idx="3244">
                  <c:v>-2.1232381797938786E-2</c:v>
                </c:pt>
                <c:pt idx="3245">
                  <c:v>-5.4459302852982294E-3</c:v>
                </c:pt>
                <c:pt idx="3246">
                  <c:v>-1.9042607527249723E-2</c:v>
                </c:pt>
                <c:pt idx="3247">
                  <c:v>-1.305746960344439E-2</c:v>
                </c:pt>
                <c:pt idx="3248">
                  <c:v>-1.1941518031714546E-2</c:v>
                </c:pt>
                <c:pt idx="3249">
                  <c:v>-7.6499986137355883E-3</c:v>
                </c:pt>
                <c:pt idx="3250">
                  <c:v>1.7572366308295569E-2</c:v>
                </c:pt>
                <c:pt idx="3251">
                  <c:v>1.4878120079509812E-2</c:v>
                </c:pt>
                <c:pt idx="3252">
                  <c:v>-2.5605051079826781E-2</c:v>
                </c:pt>
                <c:pt idx="3253">
                  <c:v>1.9245632246579717E-2</c:v>
                </c:pt>
                <c:pt idx="3254">
                  <c:v>1.9628263394788438E-2</c:v>
                </c:pt>
                <c:pt idx="3255">
                  <c:v>-3.320504812900852E-2</c:v>
                </c:pt>
                <c:pt idx="3256">
                  <c:v>-2.7658219965410021E-2</c:v>
                </c:pt>
                <c:pt idx="3257">
                  <c:v>3.505149900874685E-2</c:v>
                </c:pt>
                <c:pt idx="3258">
                  <c:v>-2.2811915610245828E-2</c:v>
                </c:pt>
                <c:pt idx="3259">
                  <c:v>-1.8513744361109353E-2</c:v>
                </c:pt>
                <c:pt idx="3260">
                  <c:v>-1.5352831790784024E-2</c:v>
                </c:pt>
                <c:pt idx="3261">
                  <c:v>-1.5312950095976934E-2</c:v>
                </c:pt>
                <c:pt idx="3262">
                  <c:v>-8.9366740661208192E-3</c:v>
                </c:pt>
                <c:pt idx="3263">
                  <c:v>2.8166747049362395E-3</c:v>
                </c:pt>
                <c:pt idx="3264">
                  <c:v>-2.0236177798281355E-2</c:v>
                </c:pt>
                <c:pt idx="3265">
                  <c:v>-2.9802264688890599E-2</c:v>
                </c:pt>
                <c:pt idx="3266">
                  <c:v>1.6592963986545563E-2</c:v>
                </c:pt>
                <c:pt idx="3267">
                  <c:v>-2.5366252629795822E-2</c:v>
                </c:pt>
                <c:pt idx="3268">
                  <c:v>3.9089365772118573E-3</c:v>
                </c:pt>
                <c:pt idx="3269">
                  <c:v>-2.7725147332483591E-2</c:v>
                </c:pt>
                <c:pt idx="3270">
                  <c:v>6.6539421241438423E-3</c:v>
                </c:pt>
                <c:pt idx="3271">
                  <c:v>-1.8811877964307958E-2</c:v>
                </c:pt>
                <c:pt idx="3272">
                  <c:v>1.2094089796406853E-3</c:v>
                </c:pt>
                <c:pt idx="3273">
                  <c:v>-2.2928254162651695E-3</c:v>
                </c:pt>
                <c:pt idx="3274">
                  <c:v>-9.4926974085580117E-3</c:v>
                </c:pt>
                <c:pt idx="3275">
                  <c:v>5.9624900891266609E-3</c:v>
                </c:pt>
                <c:pt idx="3276">
                  <c:v>1.4126045651034241E-2</c:v>
                </c:pt>
                <c:pt idx="3277">
                  <c:v>1.0548707459283099E-2</c:v>
                </c:pt>
                <c:pt idx="3278">
                  <c:v>-1.7940734503736937E-2</c:v>
                </c:pt>
                <c:pt idx="3279">
                  <c:v>-2.8415864172249066E-3</c:v>
                </c:pt>
                <c:pt idx="3280">
                  <c:v>9.8565489036761909E-3</c:v>
                </c:pt>
                <c:pt idx="3281">
                  <c:v>-1.1906797920937993E-2</c:v>
                </c:pt>
                <c:pt idx="3282">
                  <c:v>-1.2283226214410601E-3</c:v>
                </c:pt>
                <c:pt idx="3283">
                  <c:v>1.7796369496971248E-2</c:v>
                </c:pt>
                <c:pt idx="3284">
                  <c:v>-1.706447697235778E-2</c:v>
                </c:pt>
                <c:pt idx="3285">
                  <c:v>4.2259860285584223E-3</c:v>
                </c:pt>
                <c:pt idx="3286">
                  <c:v>7.8803191866582689E-3</c:v>
                </c:pt>
                <c:pt idx="3287">
                  <c:v>-2.745707922940932E-2</c:v>
                </c:pt>
                <c:pt idx="3288">
                  <c:v>2.5104741260109975E-2</c:v>
                </c:pt>
                <c:pt idx="3289">
                  <c:v>-2.2269095736715851E-2</c:v>
                </c:pt>
                <c:pt idx="3290">
                  <c:v>-5.9410516538263188E-3</c:v>
                </c:pt>
                <c:pt idx="3291">
                  <c:v>-4.1416510369010888E-2</c:v>
                </c:pt>
                <c:pt idx="3292">
                  <c:v>-2.1135922914966389E-2</c:v>
                </c:pt>
                <c:pt idx="3293">
                  <c:v>-1.8056167594728667E-2</c:v>
                </c:pt>
                <c:pt idx="3294">
                  <c:v>-1.7809886226287763E-2</c:v>
                </c:pt>
                <c:pt idx="3295">
                  <c:v>-1.2351218423605642E-2</c:v>
                </c:pt>
                <c:pt idx="3296">
                  <c:v>-1.0384041335193989E-2</c:v>
                </c:pt>
                <c:pt idx="3297">
                  <c:v>-9.6546161995403855E-3</c:v>
                </c:pt>
                <c:pt idx="3298">
                  <c:v>-8.9043797179323651E-3</c:v>
                </c:pt>
                <c:pt idx="3299">
                  <c:v>-2.2143311119020295E-4</c:v>
                </c:pt>
                <c:pt idx="3300">
                  <c:v>2.8964292879245105E-3</c:v>
                </c:pt>
                <c:pt idx="3301">
                  <c:v>3.6724356892585165E-3</c:v>
                </c:pt>
                <c:pt idx="3302">
                  <c:v>4.5299989620419603E-3</c:v>
                </c:pt>
                <c:pt idx="3303">
                  <c:v>1.4397435885488141E-2</c:v>
                </c:pt>
                <c:pt idx="3304">
                  <c:v>1.4909061798458694E-2</c:v>
                </c:pt>
                <c:pt idx="3305">
                  <c:v>1.4952149570083475E-2</c:v>
                </c:pt>
                <c:pt idx="3306">
                  <c:v>2.240595596128855E-2</c:v>
                </c:pt>
                <c:pt idx="3307">
                  <c:v>-5.0077215774763694E-3</c:v>
                </c:pt>
                <c:pt idx="3308">
                  <c:v>-3.4174510761973059E-2</c:v>
                </c:pt>
                <c:pt idx="3309">
                  <c:v>-1.8955337002118097E-2</c:v>
                </c:pt>
                <c:pt idx="3310">
                  <c:v>-1.7305740910003423E-2</c:v>
                </c:pt>
                <c:pt idx="3311">
                  <c:v>-4.7733251214628876E-3</c:v>
                </c:pt>
                <c:pt idx="3312">
                  <c:v>1.7175486164356178E-3</c:v>
                </c:pt>
                <c:pt idx="3313">
                  <c:v>1.0332609298097225E-2</c:v>
                </c:pt>
                <c:pt idx="3314">
                  <c:v>2.8326715771939386E-2</c:v>
                </c:pt>
                <c:pt idx="3315">
                  <c:v>3.8898117346341687E-2</c:v>
                </c:pt>
                <c:pt idx="3316">
                  <c:v>3.9765772129395194E-2</c:v>
                </c:pt>
                <c:pt idx="3317">
                  <c:v>4.0462321245295675E-2</c:v>
                </c:pt>
                <c:pt idx="3318">
                  <c:v>8.2381395844051599E-3</c:v>
                </c:pt>
                <c:pt idx="3319">
                  <c:v>1.690350619124727E-2</c:v>
                </c:pt>
                <c:pt idx="3320">
                  <c:v>2.8669667221447225E-2</c:v>
                </c:pt>
                <c:pt idx="3321">
                  <c:v>9.7186663832399562E-3</c:v>
                </c:pt>
                <c:pt idx="3322">
                  <c:v>2.2772042846482654E-2</c:v>
                </c:pt>
                <c:pt idx="3323">
                  <c:v>2.7295777389474626E-3</c:v>
                </c:pt>
                <c:pt idx="3324">
                  <c:v>2.6270990761816798E-3</c:v>
                </c:pt>
                <c:pt idx="3325">
                  <c:v>-1.5678463404758498E-2</c:v>
                </c:pt>
                <c:pt idx="3326">
                  <c:v>8.6377853525520674E-4</c:v>
                </c:pt>
                <c:pt idx="3327">
                  <c:v>1.1958641349189518E-2</c:v>
                </c:pt>
                <c:pt idx="3328">
                  <c:v>1.3137343158261369E-2</c:v>
                </c:pt>
                <c:pt idx="3329">
                  <c:v>1.3737852842700318E-2</c:v>
                </c:pt>
                <c:pt idx="3330">
                  <c:v>1.7818021167154693E-2</c:v>
                </c:pt>
                <c:pt idx="3331">
                  <c:v>-8.892681071367585E-3</c:v>
                </c:pt>
                <c:pt idx="3332">
                  <c:v>-2.9472419212937785E-2</c:v>
                </c:pt>
                <c:pt idx="3333">
                  <c:v>6.923751986427933E-3</c:v>
                </c:pt>
                <c:pt idx="3334">
                  <c:v>-1.2815756213899706E-2</c:v>
                </c:pt>
                <c:pt idx="3335">
                  <c:v>-3.6329409500874731E-2</c:v>
                </c:pt>
                <c:pt idx="3336">
                  <c:v>-2.0985605399223072E-2</c:v>
                </c:pt>
                <c:pt idx="3337">
                  <c:v>-1.7305966863922644E-2</c:v>
                </c:pt>
                <c:pt idx="3338">
                  <c:v>3.1437716410746303E-2</c:v>
                </c:pt>
                <c:pt idx="3339">
                  <c:v>-3.6161899598928286E-2</c:v>
                </c:pt>
                <c:pt idx="3340">
                  <c:v>-2.8635636044530541E-2</c:v>
                </c:pt>
                <c:pt idx="3341">
                  <c:v>2.4308557810697642E-2</c:v>
                </c:pt>
                <c:pt idx="3342">
                  <c:v>-4.7956960147688375E-2</c:v>
                </c:pt>
                <c:pt idx="3343">
                  <c:v>-6.8516606491672892E-3</c:v>
                </c:pt>
                <c:pt idx="3344">
                  <c:v>-9.725397767942302E-3</c:v>
                </c:pt>
                <c:pt idx="3345">
                  <c:v>-2.1542574782288059E-2</c:v>
                </c:pt>
                <c:pt idx="3346">
                  <c:v>1.2036864690784638E-3</c:v>
                </c:pt>
                <c:pt idx="3347">
                  <c:v>6.5918408948596862E-3</c:v>
                </c:pt>
                <c:pt idx="3348">
                  <c:v>6.6079392268352782E-3</c:v>
                </c:pt>
                <c:pt idx="3349">
                  <c:v>1.6716673166360222E-2</c:v>
                </c:pt>
                <c:pt idx="3350">
                  <c:v>-2.3626660013237686E-2</c:v>
                </c:pt>
                <c:pt idx="3351">
                  <c:v>-6.8428291008993374E-3</c:v>
                </c:pt>
                <c:pt idx="3352">
                  <c:v>-2.688864513089945E-2</c:v>
                </c:pt>
                <c:pt idx="3353">
                  <c:v>-1.1132692070427438E-2</c:v>
                </c:pt>
                <c:pt idx="3354">
                  <c:v>4.9046694029508215E-3</c:v>
                </c:pt>
                <c:pt idx="3355">
                  <c:v>2.3714587254441401E-2</c:v>
                </c:pt>
                <c:pt idx="3356">
                  <c:v>-8.9523993352990695E-3</c:v>
                </c:pt>
                <c:pt idx="3357">
                  <c:v>-1.1461479278889325E-2</c:v>
                </c:pt>
                <c:pt idx="3358">
                  <c:v>7.8738046135042108E-3</c:v>
                </c:pt>
                <c:pt idx="3359">
                  <c:v>2.8862107781701112E-2</c:v>
                </c:pt>
                <c:pt idx="3360">
                  <c:v>-2.3390496780375844E-2</c:v>
                </c:pt>
                <c:pt idx="3361">
                  <c:v>3.25257833688333E-2</c:v>
                </c:pt>
                <c:pt idx="3362">
                  <c:v>1.0207774301255219E-5</c:v>
                </c:pt>
                <c:pt idx="3363">
                  <c:v>-3.1788490760374E-3</c:v>
                </c:pt>
                <c:pt idx="3364">
                  <c:v>1.7219085287249081E-2</c:v>
                </c:pt>
                <c:pt idx="3365">
                  <c:v>-1.1016232016323744E-2</c:v>
                </c:pt>
                <c:pt idx="3366">
                  <c:v>-1.0223434465381575E-2</c:v>
                </c:pt>
                <c:pt idx="3367">
                  <c:v>-8.5792235568372781E-3</c:v>
                </c:pt>
                <c:pt idx="3368">
                  <c:v>1.7244221350048335E-2</c:v>
                </c:pt>
                <c:pt idx="3369">
                  <c:v>-2.4683908635637429E-2</c:v>
                </c:pt>
                <c:pt idx="3370">
                  <c:v>1.2148437806435076E-2</c:v>
                </c:pt>
                <c:pt idx="3371">
                  <c:v>-2.818370792334415E-2</c:v>
                </c:pt>
                <c:pt idx="3372">
                  <c:v>-2.347829657679253E-4</c:v>
                </c:pt>
                <c:pt idx="3373">
                  <c:v>1.2823065931997625E-2</c:v>
                </c:pt>
                <c:pt idx="3374">
                  <c:v>-1.3244204767487229E-2</c:v>
                </c:pt>
                <c:pt idx="3375">
                  <c:v>3.7653938431252039E-2</c:v>
                </c:pt>
                <c:pt idx="3376">
                  <c:v>2.2439543458571305E-2</c:v>
                </c:pt>
                <c:pt idx="3377">
                  <c:v>-1.0448755872309106E-2</c:v>
                </c:pt>
                <c:pt idx="3378">
                  <c:v>2.0564706491364302E-2</c:v>
                </c:pt>
                <c:pt idx="3379">
                  <c:v>2.3691895686103061E-2</c:v>
                </c:pt>
                <c:pt idx="3380">
                  <c:v>-1.0364631104172661E-2</c:v>
                </c:pt>
                <c:pt idx="3381">
                  <c:v>-1.9819765865447068E-2</c:v>
                </c:pt>
                <c:pt idx="3382">
                  <c:v>-3.6996597419821707E-3</c:v>
                </c:pt>
                <c:pt idx="3383">
                  <c:v>-1.071774081267067E-2</c:v>
                </c:pt>
                <c:pt idx="3384">
                  <c:v>-1.8702651519571279E-2</c:v>
                </c:pt>
                <c:pt idx="3385">
                  <c:v>-8.8071726003208176E-3</c:v>
                </c:pt>
                <c:pt idx="3386">
                  <c:v>3.0700482163993653E-2</c:v>
                </c:pt>
                <c:pt idx="3387">
                  <c:v>3.7808467056540717E-3</c:v>
                </c:pt>
                <c:pt idx="3388">
                  <c:v>-1.2286812422123759E-2</c:v>
                </c:pt>
                <c:pt idx="3389">
                  <c:v>-2.5383848304042268E-2</c:v>
                </c:pt>
                <c:pt idx="3390">
                  <c:v>-1.3992908478885378E-2</c:v>
                </c:pt>
                <c:pt idx="3391">
                  <c:v>-1.0977357000936517E-3</c:v>
                </c:pt>
                <c:pt idx="3392">
                  <c:v>-4.0832414164010788E-2</c:v>
                </c:pt>
                <c:pt idx="3393">
                  <c:v>-4.0562411391614657E-2</c:v>
                </c:pt>
                <c:pt idx="3394">
                  <c:v>-3.242810746933722E-2</c:v>
                </c:pt>
                <c:pt idx="3395">
                  <c:v>-2.9142161879016668E-2</c:v>
                </c:pt>
                <c:pt idx="3396">
                  <c:v>-2.7411694029657249E-2</c:v>
                </c:pt>
                <c:pt idx="3397">
                  <c:v>-2.7041967003158883E-2</c:v>
                </c:pt>
                <c:pt idx="3398">
                  <c:v>-1.6383139003122056E-2</c:v>
                </c:pt>
                <c:pt idx="3399">
                  <c:v>-1.5165534824134371E-2</c:v>
                </c:pt>
                <c:pt idx="3400">
                  <c:v>-1.2247757241633378E-2</c:v>
                </c:pt>
                <c:pt idx="3401">
                  <c:v>-1.0430397938279328E-2</c:v>
                </c:pt>
                <c:pt idx="3402">
                  <c:v>-6.1345049423587039E-3</c:v>
                </c:pt>
                <c:pt idx="3403">
                  <c:v>-4.6302427141133072E-3</c:v>
                </c:pt>
                <c:pt idx="3404">
                  <c:v>-8.5990635651791254E-4</c:v>
                </c:pt>
                <c:pt idx="3405">
                  <c:v>2.7633328286139382E-3</c:v>
                </c:pt>
                <c:pt idx="3406">
                  <c:v>2.8113550285187787E-3</c:v>
                </c:pt>
                <c:pt idx="3407">
                  <c:v>1.6819733115433336E-2</c:v>
                </c:pt>
                <c:pt idx="3408">
                  <c:v>1.9083579333172104E-2</c:v>
                </c:pt>
                <c:pt idx="3409">
                  <c:v>2.1670948653927942E-2</c:v>
                </c:pt>
                <c:pt idx="3410">
                  <c:v>2.4637301499584732E-2</c:v>
                </c:pt>
                <c:pt idx="3411">
                  <c:v>4.5590381755379029E-2</c:v>
                </c:pt>
                <c:pt idx="3412">
                  <c:v>7.8570079233099138E-3</c:v>
                </c:pt>
                <c:pt idx="3413">
                  <c:v>-8.0289259084593053E-3</c:v>
                </c:pt>
                <c:pt idx="3414">
                  <c:v>-3.3284533590124551E-3</c:v>
                </c:pt>
                <c:pt idx="3415">
                  <c:v>4.2789456197846335E-3</c:v>
                </c:pt>
                <c:pt idx="3416">
                  <c:v>1.9769552335637583E-2</c:v>
                </c:pt>
                <c:pt idx="3417">
                  <c:v>-9.7202122399410833E-3</c:v>
                </c:pt>
                <c:pt idx="3418">
                  <c:v>-5.1910310295424679E-3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E-439B-829A-072F15E4D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6033640"/>
        <c:axId val="596038560"/>
      </c:barChart>
      <c:catAx>
        <c:axId val="596033640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96038560"/>
        <c:crosses val="autoZero"/>
        <c:auto val="1"/>
        <c:lblAlgn val="ctr"/>
        <c:lblOffset val="100"/>
        <c:noMultiLvlLbl val="0"/>
      </c:catAx>
      <c:valAx>
        <c:axId val="596038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96033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% IB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'CROSS-Tab umsortiert'!$AB$1</c:f>
              <c:strCache>
                <c:ptCount val="1"/>
                <c:pt idx="0">
                  <c:v>% IB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'CROSS-Tab umsortiert'!$AB$2:$AB$3421</c:f>
              <c:numCache>
                <c:formatCode>0.00%</c:formatCode>
                <c:ptCount val="3420"/>
                <c:pt idx="2">
                  <c:v>-4.9943783000665459E-2</c:v>
                </c:pt>
                <c:pt idx="3">
                  <c:v>-4.9608920014591454E-2</c:v>
                </c:pt>
                <c:pt idx="4">
                  <c:v>-4.9592851386388873E-2</c:v>
                </c:pt>
                <c:pt idx="5">
                  <c:v>-4.9442613018431919E-2</c:v>
                </c:pt>
                <c:pt idx="6">
                  <c:v>-4.921394819068152E-2</c:v>
                </c:pt>
                <c:pt idx="7">
                  <c:v>-4.9189016061669588E-2</c:v>
                </c:pt>
                <c:pt idx="8">
                  <c:v>-4.9158883793291995E-2</c:v>
                </c:pt>
                <c:pt idx="9">
                  <c:v>-4.9133688241787529E-2</c:v>
                </c:pt>
                <c:pt idx="10">
                  <c:v>-4.9127470146598115E-2</c:v>
                </c:pt>
                <c:pt idx="11">
                  <c:v>-4.8964225821107259E-2</c:v>
                </c:pt>
                <c:pt idx="12">
                  <c:v>-4.8728818359780976E-2</c:v>
                </c:pt>
                <c:pt idx="13">
                  <c:v>-4.8650029076567437E-2</c:v>
                </c:pt>
                <c:pt idx="14">
                  <c:v>-4.8627967921304034E-2</c:v>
                </c:pt>
                <c:pt idx="15">
                  <c:v>-4.8529620785627219E-2</c:v>
                </c:pt>
                <c:pt idx="16">
                  <c:v>-4.8296979213214693E-2</c:v>
                </c:pt>
                <c:pt idx="17">
                  <c:v>-4.8027735340649032E-2</c:v>
                </c:pt>
                <c:pt idx="18">
                  <c:v>-4.7956960147688375E-2</c:v>
                </c:pt>
                <c:pt idx="19">
                  <c:v>-4.7862336578873663E-2</c:v>
                </c:pt>
                <c:pt idx="20">
                  <c:v>-4.7797789184884955E-2</c:v>
                </c:pt>
                <c:pt idx="21">
                  <c:v>-4.7667016363435989E-2</c:v>
                </c:pt>
                <c:pt idx="22">
                  <c:v>-4.7483416731586826E-2</c:v>
                </c:pt>
                <c:pt idx="23">
                  <c:v>-4.7436839858418942E-2</c:v>
                </c:pt>
                <c:pt idx="24">
                  <c:v>-4.7202012650306741E-2</c:v>
                </c:pt>
                <c:pt idx="25">
                  <c:v>-4.7006140181164592E-2</c:v>
                </c:pt>
                <c:pt idx="26">
                  <c:v>-4.6844103741279647E-2</c:v>
                </c:pt>
                <c:pt idx="27">
                  <c:v>-4.6834338981642909E-2</c:v>
                </c:pt>
                <c:pt idx="28">
                  <c:v>-4.6815728633166631E-2</c:v>
                </c:pt>
                <c:pt idx="29">
                  <c:v>-4.6638222902810986E-2</c:v>
                </c:pt>
                <c:pt idx="30">
                  <c:v>-4.6554344758279784E-2</c:v>
                </c:pt>
                <c:pt idx="31">
                  <c:v>-4.6514059371682744E-2</c:v>
                </c:pt>
                <c:pt idx="32">
                  <c:v>-4.6485151348338243E-2</c:v>
                </c:pt>
                <c:pt idx="33">
                  <c:v>-4.6449013049184848E-2</c:v>
                </c:pt>
                <c:pt idx="34">
                  <c:v>-4.6441997146843321E-2</c:v>
                </c:pt>
                <c:pt idx="35">
                  <c:v>-4.6424006162375034E-2</c:v>
                </c:pt>
                <c:pt idx="36">
                  <c:v>-4.6293566030428716E-2</c:v>
                </c:pt>
                <c:pt idx="37">
                  <c:v>-4.5869669020354116E-2</c:v>
                </c:pt>
                <c:pt idx="38">
                  <c:v>-4.5803068478507139E-2</c:v>
                </c:pt>
                <c:pt idx="39">
                  <c:v>-4.5745157401097386E-2</c:v>
                </c:pt>
                <c:pt idx="40">
                  <c:v>-4.5673083781379666E-2</c:v>
                </c:pt>
                <c:pt idx="41">
                  <c:v>-4.5666329299501603E-2</c:v>
                </c:pt>
                <c:pt idx="42">
                  <c:v>-4.5095105874924477E-2</c:v>
                </c:pt>
                <c:pt idx="43">
                  <c:v>-4.4730945363323164E-2</c:v>
                </c:pt>
                <c:pt idx="44">
                  <c:v>-4.471840420979465E-2</c:v>
                </c:pt>
                <c:pt idx="45">
                  <c:v>-4.4688139110929996E-2</c:v>
                </c:pt>
                <c:pt idx="46">
                  <c:v>-4.4683101032716624E-2</c:v>
                </c:pt>
                <c:pt idx="47">
                  <c:v>-4.4657726872401493E-2</c:v>
                </c:pt>
                <c:pt idx="48">
                  <c:v>-4.4598634602921683E-2</c:v>
                </c:pt>
                <c:pt idx="49">
                  <c:v>-4.4400593141741079E-2</c:v>
                </c:pt>
                <c:pt idx="50">
                  <c:v>-4.4211202813785044E-2</c:v>
                </c:pt>
                <c:pt idx="51">
                  <c:v>-4.4113983807473077E-2</c:v>
                </c:pt>
                <c:pt idx="52">
                  <c:v>-4.4069101326051671E-2</c:v>
                </c:pt>
                <c:pt idx="53">
                  <c:v>-4.4060708798473146E-2</c:v>
                </c:pt>
                <c:pt idx="54">
                  <c:v>-4.3926152093706365E-2</c:v>
                </c:pt>
                <c:pt idx="55">
                  <c:v>-4.3854885476213641E-2</c:v>
                </c:pt>
                <c:pt idx="56">
                  <c:v>-4.3787946597491377E-2</c:v>
                </c:pt>
                <c:pt idx="57">
                  <c:v>-4.3733477918140036E-2</c:v>
                </c:pt>
                <c:pt idx="58">
                  <c:v>-4.373285240626814E-2</c:v>
                </c:pt>
                <c:pt idx="59">
                  <c:v>-4.3720950979723512E-2</c:v>
                </c:pt>
                <c:pt idx="60">
                  <c:v>-4.3401511597128996E-2</c:v>
                </c:pt>
                <c:pt idx="61">
                  <c:v>-4.3281885994198369E-2</c:v>
                </c:pt>
                <c:pt idx="62">
                  <c:v>-4.3220679520705407E-2</c:v>
                </c:pt>
                <c:pt idx="63">
                  <c:v>-4.3065638101673243E-2</c:v>
                </c:pt>
                <c:pt idx="64">
                  <c:v>-4.3047747353224246E-2</c:v>
                </c:pt>
                <c:pt idx="65">
                  <c:v>-4.2640781467990836E-2</c:v>
                </c:pt>
                <c:pt idx="66">
                  <c:v>-4.2548275010517729E-2</c:v>
                </c:pt>
                <c:pt idx="67">
                  <c:v>-4.2535027250451093E-2</c:v>
                </c:pt>
                <c:pt idx="68">
                  <c:v>-4.2499709054328455E-2</c:v>
                </c:pt>
                <c:pt idx="69">
                  <c:v>-4.2455233770513426E-2</c:v>
                </c:pt>
                <c:pt idx="70">
                  <c:v>-4.2390528559294482E-2</c:v>
                </c:pt>
                <c:pt idx="71">
                  <c:v>-4.2353089583201137E-2</c:v>
                </c:pt>
                <c:pt idx="72">
                  <c:v>-4.2281039244358484E-2</c:v>
                </c:pt>
                <c:pt idx="73">
                  <c:v>-4.2255619481715273E-2</c:v>
                </c:pt>
                <c:pt idx="74">
                  <c:v>-4.2138865382634845E-2</c:v>
                </c:pt>
                <c:pt idx="75">
                  <c:v>-4.2106744760242863E-2</c:v>
                </c:pt>
                <c:pt idx="76">
                  <c:v>-4.1932073581683806E-2</c:v>
                </c:pt>
                <c:pt idx="77">
                  <c:v>-4.1653671820179976E-2</c:v>
                </c:pt>
                <c:pt idx="78">
                  <c:v>-4.15002629563496E-2</c:v>
                </c:pt>
                <c:pt idx="79">
                  <c:v>-4.147989800704039E-2</c:v>
                </c:pt>
                <c:pt idx="80">
                  <c:v>-4.1456444739772849E-2</c:v>
                </c:pt>
                <c:pt idx="81">
                  <c:v>-4.1434084924951549E-2</c:v>
                </c:pt>
                <c:pt idx="82">
                  <c:v>-4.1418078975687535E-2</c:v>
                </c:pt>
                <c:pt idx="83">
                  <c:v>-4.1416510369010888E-2</c:v>
                </c:pt>
                <c:pt idx="84">
                  <c:v>-4.1308109363133477E-2</c:v>
                </c:pt>
                <c:pt idx="85">
                  <c:v>-4.1257953731146227E-2</c:v>
                </c:pt>
                <c:pt idx="86">
                  <c:v>-4.1246228290998645E-2</c:v>
                </c:pt>
                <c:pt idx="87">
                  <c:v>-4.1220209127045243E-2</c:v>
                </c:pt>
                <c:pt idx="88">
                  <c:v>-4.1207018960039719E-2</c:v>
                </c:pt>
                <c:pt idx="89">
                  <c:v>-4.1171877778916503E-2</c:v>
                </c:pt>
                <c:pt idx="90">
                  <c:v>-4.1165531918616959E-2</c:v>
                </c:pt>
                <c:pt idx="91">
                  <c:v>-4.1122091896489306E-2</c:v>
                </c:pt>
                <c:pt idx="92">
                  <c:v>-4.1106438928391303E-2</c:v>
                </c:pt>
                <c:pt idx="93">
                  <c:v>-4.1056617431106682E-2</c:v>
                </c:pt>
                <c:pt idx="94">
                  <c:v>-4.0941698340449334E-2</c:v>
                </c:pt>
                <c:pt idx="95">
                  <c:v>-4.0832414164010788E-2</c:v>
                </c:pt>
                <c:pt idx="96">
                  <c:v>-4.071735957996727E-2</c:v>
                </c:pt>
                <c:pt idx="97">
                  <c:v>-4.0562411391614657E-2</c:v>
                </c:pt>
                <c:pt idx="98">
                  <c:v>-4.04464052982886E-2</c:v>
                </c:pt>
                <c:pt idx="99">
                  <c:v>-4.0400569766733868E-2</c:v>
                </c:pt>
                <c:pt idx="100">
                  <c:v>-4.0022663531229102E-2</c:v>
                </c:pt>
                <c:pt idx="101">
                  <c:v>-3.9944270783015899E-2</c:v>
                </c:pt>
                <c:pt idx="102">
                  <c:v>-3.9937309700092447E-2</c:v>
                </c:pt>
                <c:pt idx="103">
                  <c:v>-3.9878495861136114E-2</c:v>
                </c:pt>
                <c:pt idx="104">
                  <c:v>-3.9848566314150839E-2</c:v>
                </c:pt>
                <c:pt idx="105">
                  <c:v>-3.9480439892546793E-2</c:v>
                </c:pt>
                <c:pt idx="106">
                  <c:v>-3.9446533598094337E-2</c:v>
                </c:pt>
                <c:pt idx="107">
                  <c:v>-3.9313111645922987E-2</c:v>
                </c:pt>
                <c:pt idx="108">
                  <c:v>-3.9075552181962847E-2</c:v>
                </c:pt>
                <c:pt idx="109">
                  <c:v>-3.9066590148020698E-2</c:v>
                </c:pt>
                <c:pt idx="110">
                  <c:v>-3.9045456278956905E-2</c:v>
                </c:pt>
                <c:pt idx="111">
                  <c:v>-3.8941730533424333E-2</c:v>
                </c:pt>
                <c:pt idx="112">
                  <c:v>-3.8846516543062933E-2</c:v>
                </c:pt>
                <c:pt idx="113">
                  <c:v>-3.8734546573058588E-2</c:v>
                </c:pt>
                <c:pt idx="114">
                  <c:v>-3.8667367962276981E-2</c:v>
                </c:pt>
                <c:pt idx="115">
                  <c:v>-3.8541290412304988E-2</c:v>
                </c:pt>
                <c:pt idx="116">
                  <c:v>-3.8365589385824246E-2</c:v>
                </c:pt>
                <c:pt idx="117">
                  <c:v>-3.8365118780991032E-2</c:v>
                </c:pt>
                <c:pt idx="118">
                  <c:v>-3.8331378857192039E-2</c:v>
                </c:pt>
                <c:pt idx="119">
                  <c:v>-3.8131364077529713E-2</c:v>
                </c:pt>
                <c:pt idx="120">
                  <c:v>-3.8110038498806502E-2</c:v>
                </c:pt>
                <c:pt idx="121">
                  <c:v>-3.7926869814002381E-2</c:v>
                </c:pt>
                <c:pt idx="122">
                  <c:v>-3.7905052653052294E-2</c:v>
                </c:pt>
                <c:pt idx="123">
                  <c:v>-3.7894370863401416E-2</c:v>
                </c:pt>
                <c:pt idx="124">
                  <c:v>-3.7842820250608457E-2</c:v>
                </c:pt>
                <c:pt idx="125">
                  <c:v>-3.7601849739812163E-2</c:v>
                </c:pt>
                <c:pt idx="126">
                  <c:v>-3.7570829055268304E-2</c:v>
                </c:pt>
                <c:pt idx="127">
                  <c:v>-3.7531731042134045E-2</c:v>
                </c:pt>
                <c:pt idx="128">
                  <c:v>-3.7529831281010027E-2</c:v>
                </c:pt>
                <c:pt idx="129">
                  <c:v>-3.751882423258035E-2</c:v>
                </c:pt>
                <c:pt idx="130">
                  <c:v>-3.750862099150018E-2</c:v>
                </c:pt>
                <c:pt idx="131">
                  <c:v>-3.7489431620991061E-2</c:v>
                </c:pt>
                <c:pt idx="132">
                  <c:v>-3.7463802882160023E-2</c:v>
                </c:pt>
                <c:pt idx="133">
                  <c:v>-3.7357098554266978E-2</c:v>
                </c:pt>
                <c:pt idx="134">
                  <c:v>-3.7221347056467007E-2</c:v>
                </c:pt>
                <c:pt idx="135">
                  <c:v>-3.7214798305731489E-2</c:v>
                </c:pt>
                <c:pt idx="136">
                  <c:v>-3.7199837196377254E-2</c:v>
                </c:pt>
                <c:pt idx="137">
                  <c:v>-3.713596486669065E-2</c:v>
                </c:pt>
                <c:pt idx="138">
                  <c:v>-3.7126603198405106E-2</c:v>
                </c:pt>
                <c:pt idx="139">
                  <c:v>-3.7083151061109793E-2</c:v>
                </c:pt>
                <c:pt idx="140">
                  <c:v>-3.7071267846706432E-2</c:v>
                </c:pt>
                <c:pt idx="141">
                  <c:v>-3.702366164951406E-2</c:v>
                </c:pt>
                <c:pt idx="142">
                  <c:v>-3.7006895704805795E-2</c:v>
                </c:pt>
                <c:pt idx="143">
                  <c:v>-3.6979146839725398E-2</c:v>
                </c:pt>
                <c:pt idx="144">
                  <c:v>-3.6886623458391908E-2</c:v>
                </c:pt>
                <c:pt idx="145">
                  <c:v>-3.6431378455799829E-2</c:v>
                </c:pt>
                <c:pt idx="146">
                  <c:v>-3.6423837384175012E-2</c:v>
                </c:pt>
                <c:pt idx="147">
                  <c:v>-3.6329409500874731E-2</c:v>
                </c:pt>
                <c:pt idx="148">
                  <c:v>-3.624536387131487E-2</c:v>
                </c:pt>
                <c:pt idx="149">
                  <c:v>-3.6161899598928286E-2</c:v>
                </c:pt>
                <c:pt idx="150">
                  <c:v>-3.6157699008088719E-2</c:v>
                </c:pt>
                <c:pt idx="151">
                  <c:v>-3.6152080742816978E-2</c:v>
                </c:pt>
                <c:pt idx="152">
                  <c:v>-3.6123900568389787E-2</c:v>
                </c:pt>
                <c:pt idx="153">
                  <c:v>-3.6108192660363213E-2</c:v>
                </c:pt>
                <c:pt idx="154">
                  <c:v>-3.6083836554809491E-2</c:v>
                </c:pt>
                <c:pt idx="155">
                  <c:v>-3.5823830850343005E-2</c:v>
                </c:pt>
                <c:pt idx="156">
                  <c:v>-3.578243961456587E-2</c:v>
                </c:pt>
                <c:pt idx="157">
                  <c:v>-3.573987941525604E-2</c:v>
                </c:pt>
                <c:pt idx="158">
                  <c:v>-3.5711385647853193E-2</c:v>
                </c:pt>
                <c:pt idx="159">
                  <c:v>-3.5693059482683427E-2</c:v>
                </c:pt>
                <c:pt idx="160">
                  <c:v>-3.5688812856888789E-2</c:v>
                </c:pt>
                <c:pt idx="161">
                  <c:v>-3.5437039280872724E-2</c:v>
                </c:pt>
                <c:pt idx="162">
                  <c:v>-3.5267322570678841E-2</c:v>
                </c:pt>
                <c:pt idx="163">
                  <c:v>-3.5242121267172674E-2</c:v>
                </c:pt>
                <c:pt idx="164">
                  <c:v>-3.5228673714283468E-2</c:v>
                </c:pt>
                <c:pt idx="165">
                  <c:v>-3.5041647584708013E-2</c:v>
                </c:pt>
                <c:pt idx="166">
                  <c:v>-3.5036093557924974E-2</c:v>
                </c:pt>
                <c:pt idx="167">
                  <c:v>-3.4970700703764984E-2</c:v>
                </c:pt>
                <c:pt idx="168">
                  <c:v>-3.4932427611483928E-2</c:v>
                </c:pt>
                <c:pt idx="169">
                  <c:v>-3.491024680352646E-2</c:v>
                </c:pt>
                <c:pt idx="170">
                  <c:v>-3.4877416998327235E-2</c:v>
                </c:pt>
                <c:pt idx="171">
                  <c:v>-3.4623363100714073E-2</c:v>
                </c:pt>
                <c:pt idx="172">
                  <c:v>-3.4622621036180065E-2</c:v>
                </c:pt>
                <c:pt idx="173">
                  <c:v>-3.4594271514457334E-2</c:v>
                </c:pt>
                <c:pt idx="174">
                  <c:v>-3.4548765944927173E-2</c:v>
                </c:pt>
                <c:pt idx="175">
                  <c:v>-3.4537807203312031E-2</c:v>
                </c:pt>
                <c:pt idx="176">
                  <c:v>-3.4529662693598605E-2</c:v>
                </c:pt>
                <c:pt idx="177">
                  <c:v>-3.4515869131563397E-2</c:v>
                </c:pt>
                <c:pt idx="178">
                  <c:v>-3.4312682176156038E-2</c:v>
                </c:pt>
                <c:pt idx="179">
                  <c:v>-3.4285055015085046E-2</c:v>
                </c:pt>
                <c:pt idx="180">
                  <c:v>-3.4283346159331755E-2</c:v>
                </c:pt>
                <c:pt idx="181">
                  <c:v>-3.4253673655481084E-2</c:v>
                </c:pt>
                <c:pt idx="182">
                  <c:v>-3.4223473216450279E-2</c:v>
                </c:pt>
                <c:pt idx="183">
                  <c:v>-3.4174510761973059E-2</c:v>
                </c:pt>
                <c:pt idx="184">
                  <c:v>-3.4086537763153534E-2</c:v>
                </c:pt>
                <c:pt idx="185">
                  <c:v>-3.3976819403719639E-2</c:v>
                </c:pt>
                <c:pt idx="186">
                  <c:v>-3.3921120692097177E-2</c:v>
                </c:pt>
                <c:pt idx="187">
                  <c:v>-3.3876521772175296E-2</c:v>
                </c:pt>
                <c:pt idx="188">
                  <c:v>-3.3841756979146972E-2</c:v>
                </c:pt>
                <c:pt idx="189">
                  <c:v>-3.3693997145025106E-2</c:v>
                </c:pt>
                <c:pt idx="190">
                  <c:v>-3.3689789844531796E-2</c:v>
                </c:pt>
                <c:pt idx="191">
                  <c:v>-3.3679262139900551E-2</c:v>
                </c:pt>
                <c:pt idx="192">
                  <c:v>-3.3498905563487238E-2</c:v>
                </c:pt>
                <c:pt idx="193">
                  <c:v>-3.348980433569896E-2</c:v>
                </c:pt>
                <c:pt idx="194">
                  <c:v>-3.3407733529001588E-2</c:v>
                </c:pt>
                <c:pt idx="195">
                  <c:v>-3.338179460119594E-2</c:v>
                </c:pt>
                <c:pt idx="196">
                  <c:v>-3.3374835237913417E-2</c:v>
                </c:pt>
                <c:pt idx="197">
                  <c:v>-3.3339391813799406E-2</c:v>
                </c:pt>
                <c:pt idx="198">
                  <c:v>-3.3275236892538397E-2</c:v>
                </c:pt>
                <c:pt idx="199">
                  <c:v>-3.3260019199568079E-2</c:v>
                </c:pt>
                <c:pt idx="200">
                  <c:v>-3.3227885235661753E-2</c:v>
                </c:pt>
                <c:pt idx="201">
                  <c:v>-3.320504812900852E-2</c:v>
                </c:pt>
                <c:pt idx="202">
                  <c:v>-3.3176377263431041E-2</c:v>
                </c:pt>
                <c:pt idx="203">
                  <c:v>-3.3043299758721653E-2</c:v>
                </c:pt>
                <c:pt idx="204">
                  <c:v>-3.3037454911081773E-2</c:v>
                </c:pt>
                <c:pt idx="205">
                  <c:v>-3.3014949467862591E-2</c:v>
                </c:pt>
                <c:pt idx="206">
                  <c:v>-3.3000061213385896E-2</c:v>
                </c:pt>
                <c:pt idx="207">
                  <c:v>-3.2914104268933542E-2</c:v>
                </c:pt>
                <c:pt idx="208">
                  <c:v>-3.2710548259552365E-2</c:v>
                </c:pt>
                <c:pt idx="209">
                  <c:v>-3.2655802256865839E-2</c:v>
                </c:pt>
                <c:pt idx="210">
                  <c:v>-3.2650087545686823E-2</c:v>
                </c:pt>
                <c:pt idx="211">
                  <c:v>-3.2598100200183923E-2</c:v>
                </c:pt>
                <c:pt idx="212">
                  <c:v>-3.2512582485532529E-2</c:v>
                </c:pt>
                <c:pt idx="213">
                  <c:v>-3.242810746933722E-2</c:v>
                </c:pt>
                <c:pt idx="214">
                  <c:v>-3.2335304843177086E-2</c:v>
                </c:pt>
                <c:pt idx="215">
                  <c:v>-3.2324035715025574E-2</c:v>
                </c:pt>
                <c:pt idx="216">
                  <c:v>-3.2315388732627119E-2</c:v>
                </c:pt>
                <c:pt idx="217">
                  <c:v>-3.2275603333549174E-2</c:v>
                </c:pt>
                <c:pt idx="218">
                  <c:v>-3.2176270230430487E-2</c:v>
                </c:pt>
                <c:pt idx="219">
                  <c:v>-3.2151067384481563E-2</c:v>
                </c:pt>
                <c:pt idx="220">
                  <c:v>-3.2016923760681236E-2</c:v>
                </c:pt>
                <c:pt idx="221">
                  <c:v>-3.2003673528957645E-2</c:v>
                </c:pt>
                <c:pt idx="222">
                  <c:v>-3.1970886819924625E-2</c:v>
                </c:pt>
                <c:pt idx="223">
                  <c:v>-3.1952117832754222E-2</c:v>
                </c:pt>
                <c:pt idx="224">
                  <c:v>-3.1854652955999027E-2</c:v>
                </c:pt>
                <c:pt idx="225">
                  <c:v>-3.1853226738763278E-2</c:v>
                </c:pt>
                <c:pt idx="226">
                  <c:v>-3.1788633483560584E-2</c:v>
                </c:pt>
                <c:pt idx="227">
                  <c:v>-3.177734162803468E-2</c:v>
                </c:pt>
                <c:pt idx="228">
                  <c:v>-3.1776326966366619E-2</c:v>
                </c:pt>
                <c:pt idx="229">
                  <c:v>-3.1657770475900827E-2</c:v>
                </c:pt>
                <c:pt idx="230">
                  <c:v>-3.1627466981378798E-2</c:v>
                </c:pt>
                <c:pt idx="231">
                  <c:v>-3.1598072663732255E-2</c:v>
                </c:pt>
                <c:pt idx="232">
                  <c:v>-3.1339990498994288E-2</c:v>
                </c:pt>
                <c:pt idx="233">
                  <c:v>-3.1274956991476872E-2</c:v>
                </c:pt>
                <c:pt idx="234">
                  <c:v>-3.1175176304004109E-2</c:v>
                </c:pt>
                <c:pt idx="235">
                  <c:v>-3.11500178045141E-2</c:v>
                </c:pt>
                <c:pt idx="236">
                  <c:v>-3.1146793134218715E-2</c:v>
                </c:pt>
                <c:pt idx="237">
                  <c:v>-3.1082951908133972E-2</c:v>
                </c:pt>
                <c:pt idx="238">
                  <c:v>-3.1008876674782436E-2</c:v>
                </c:pt>
                <c:pt idx="239">
                  <c:v>-3.0780471914584072E-2</c:v>
                </c:pt>
                <c:pt idx="240">
                  <c:v>-3.0721139751178496E-2</c:v>
                </c:pt>
                <c:pt idx="241">
                  <c:v>-3.0567605995179586E-2</c:v>
                </c:pt>
                <c:pt idx="242">
                  <c:v>-3.054300060135106E-2</c:v>
                </c:pt>
                <c:pt idx="243">
                  <c:v>-3.0512999845584383E-2</c:v>
                </c:pt>
                <c:pt idx="244">
                  <c:v>-3.0467166981820108E-2</c:v>
                </c:pt>
                <c:pt idx="245">
                  <c:v>-3.042088176389738E-2</c:v>
                </c:pt>
                <c:pt idx="246">
                  <c:v>-3.0271539110367906E-2</c:v>
                </c:pt>
                <c:pt idx="247">
                  <c:v>-3.022237302643373E-2</c:v>
                </c:pt>
                <c:pt idx="248">
                  <c:v>-3.0206208750874351E-2</c:v>
                </c:pt>
                <c:pt idx="249">
                  <c:v>-3.0155515452386927E-2</c:v>
                </c:pt>
                <c:pt idx="250">
                  <c:v>-3.0106408705244985E-2</c:v>
                </c:pt>
                <c:pt idx="251">
                  <c:v>-3.0025686334430726E-2</c:v>
                </c:pt>
                <c:pt idx="252">
                  <c:v>-2.9971024797621083E-2</c:v>
                </c:pt>
                <c:pt idx="253">
                  <c:v>-2.9964174733106096E-2</c:v>
                </c:pt>
                <c:pt idx="254">
                  <c:v>-2.9949758320203208E-2</c:v>
                </c:pt>
                <c:pt idx="255">
                  <c:v>-2.9888949997331552E-2</c:v>
                </c:pt>
                <c:pt idx="256">
                  <c:v>-2.9874565380459961E-2</c:v>
                </c:pt>
                <c:pt idx="257">
                  <c:v>-2.9816762659079236E-2</c:v>
                </c:pt>
                <c:pt idx="258">
                  <c:v>-2.9802264688890599E-2</c:v>
                </c:pt>
                <c:pt idx="259">
                  <c:v>-2.9791561726917569E-2</c:v>
                </c:pt>
                <c:pt idx="260">
                  <c:v>-2.9774520717709189E-2</c:v>
                </c:pt>
                <c:pt idx="261">
                  <c:v>-2.9751176708681958E-2</c:v>
                </c:pt>
                <c:pt idx="262">
                  <c:v>-2.9645520851059617E-2</c:v>
                </c:pt>
                <c:pt idx="263">
                  <c:v>-2.9519009891382817E-2</c:v>
                </c:pt>
                <c:pt idx="264">
                  <c:v>-2.9511681460154131E-2</c:v>
                </c:pt>
                <c:pt idx="265">
                  <c:v>-2.9494782205755823E-2</c:v>
                </c:pt>
                <c:pt idx="266">
                  <c:v>-2.9472419212937785E-2</c:v>
                </c:pt>
                <c:pt idx="267">
                  <c:v>-2.9142161879016668E-2</c:v>
                </c:pt>
                <c:pt idx="268">
                  <c:v>-2.9124969518876598E-2</c:v>
                </c:pt>
                <c:pt idx="269">
                  <c:v>-2.9053491641835853E-2</c:v>
                </c:pt>
                <c:pt idx="270">
                  <c:v>-2.9007511570941703E-2</c:v>
                </c:pt>
                <c:pt idx="271">
                  <c:v>-2.8827328381885692E-2</c:v>
                </c:pt>
                <c:pt idx="272">
                  <c:v>-2.8818792794263692E-2</c:v>
                </c:pt>
                <c:pt idx="273">
                  <c:v>-2.8787003277851445E-2</c:v>
                </c:pt>
                <c:pt idx="274">
                  <c:v>-2.8748564287766308E-2</c:v>
                </c:pt>
                <c:pt idx="275">
                  <c:v>-2.8745224636957153E-2</c:v>
                </c:pt>
                <c:pt idx="276">
                  <c:v>-2.8635636044530541E-2</c:v>
                </c:pt>
                <c:pt idx="277">
                  <c:v>-2.8434760548779237E-2</c:v>
                </c:pt>
                <c:pt idx="278">
                  <c:v>-2.8348402011636801E-2</c:v>
                </c:pt>
                <c:pt idx="279">
                  <c:v>-2.8333155953021764E-2</c:v>
                </c:pt>
                <c:pt idx="280">
                  <c:v>-2.8244063559420308E-2</c:v>
                </c:pt>
                <c:pt idx="281">
                  <c:v>-2.818370792334415E-2</c:v>
                </c:pt>
                <c:pt idx="282">
                  <c:v>-2.809461013089997E-2</c:v>
                </c:pt>
                <c:pt idx="283">
                  <c:v>-2.8067474931732939E-2</c:v>
                </c:pt>
                <c:pt idx="284">
                  <c:v>-2.7725147332483591E-2</c:v>
                </c:pt>
                <c:pt idx="285">
                  <c:v>-2.7658219965410021E-2</c:v>
                </c:pt>
                <c:pt idx="286">
                  <c:v>-2.7615910590400233E-2</c:v>
                </c:pt>
                <c:pt idx="287">
                  <c:v>-2.7583265653853072E-2</c:v>
                </c:pt>
                <c:pt idx="288">
                  <c:v>-2.7575632970464555E-2</c:v>
                </c:pt>
                <c:pt idx="289">
                  <c:v>-2.7559052772749653E-2</c:v>
                </c:pt>
                <c:pt idx="290">
                  <c:v>-2.7529394727023287E-2</c:v>
                </c:pt>
                <c:pt idx="291">
                  <c:v>-2.745707922940932E-2</c:v>
                </c:pt>
                <c:pt idx="292">
                  <c:v>-2.7411694029657249E-2</c:v>
                </c:pt>
                <c:pt idx="293">
                  <c:v>-2.7257191161275843E-2</c:v>
                </c:pt>
                <c:pt idx="294">
                  <c:v>-2.7214906100893495E-2</c:v>
                </c:pt>
                <c:pt idx="295">
                  <c:v>-2.7206028765417584E-2</c:v>
                </c:pt>
                <c:pt idx="296">
                  <c:v>-2.7205795014028589E-2</c:v>
                </c:pt>
                <c:pt idx="297">
                  <c:v>-2.71963388980377E-2</c:v>
                </c:pt>
                <c:pt idx="298">
                  <c:v>-2.7179829050477777E-2</c:v>
                </c:pt>
                <c:pt idx="299">
                  <c:v>-2.7148119735208719E-2</c:v>
                </c:pt>
                <c:pt idx="300">
                  <c:v>-2.713969525905666E-2</c:v>
                </c:pt>
                <c:pt idx="301">
                  <c:v>-2.7096462622689551E-2</c:v>
                </c:pt>
                <c:pt idx="302">
                  <c:v>-2.7077023026289105E-2</c:v>
                </c:pt>
                <c:pt idx="303">
                  <c:v>-2.7061554733589333E-2</c:v>
                </c:pt>
                <c:pt idx="304">
                  <c:v>-2.7060430112829097E-2</c:v>
                </c:pt>
                <c:pt idx="305">
                  <c:v>-2.7041967003158883E-2</c:v>
                </c:pt>
                <c:pt idx="306">
                  <c:v>-2.6977566217217874E-2</c:v>
                </c:pt>
                <c:pt idx="307">
                  <c:v>-2.688864513089945E-2</c:v>
                </c:pt>
                <c:pt idx="308">
                  <c:v>-2.6886160762027139E-2</c:v>
                </c:pt>
                <c:pt idx="309">
                  <c:v>-2.6872906078655834E-2</c:v>
                </c:pt>
                <c:pt idx="310">
                  <c:v>-2.6827549722507279E-2</c:v>
                </c:pt>
                <c:pt idx="311">
                  <c:v>-2.6808470158681603E-2</c:v>
                </c:pt>
                <c:pt idx="312">
                  <c:v>-2.6804025492015549E-2</c:v>
                </c:pt>
                <c:pt idx="313">
                  <c:v>-2.6740952854594272E-2</c:v>
                </c:pt>
                <c:pt idx="314">
                  <c:v>-2.6731336426852409E-2</c:v>
                </c:pt>
                <c:pt idx="315">
                  <c:v>-2.6648823708145752E-2</c:v>
                </c:pt>
                <c:pt idx="316">
                  <c:v>-2.6544619665296528E-2</c:v>
                </c:pt>
                <c:pt idx="317">
                  <c:v>-2.654315304984765E-2</c:v>
                </c:pt>
                <c:pt idx="318">
                  <c:v>-2.650009534266777E-2</c:v>
                </c:pt>
                <c:pt idx="319">
                  <c:v>-2.6262993483932438E-2</c:v>
                </c:pt>
                <c:pt idx="320">
                  <c:v>-2.6218806259288231E-2</c:v>
                </c:pt>
                <c:pt idx="321">
                  <c:v>-2.6150734859980842E-2</c:v>
                </c:pt>
                <c:pt idx="322">
                  <c:v>-2.6149245672662257E-2</c:v>
                </c:pt>
                <c:pt idx="323">
                  <c:v>-2.6111379283761827E-2</c:v>
                </c:pt>
                <c:pt idx="324">
                  <c:v>-2.6033118641814276E-2</c:v>
                </c:pt>
                <c:pt idx="325">
                  <c:v>-2.5905754599005106E-2</c:v>
                </c:pt>
                <c:pt idx="326">
                  <c:v>-2.5904919663908423E-2</c:v>
                </c:pt>
                <c:pt idx="327">
                  <c:v>-2.5796765167318512E-2</c:v>
                </c:pt>
                <c:pt idx="328">
                  <c:v>-2.579062588100816E-2</c:v>
                </c:pt>
                <c:pt idx="329">
                  <c:v>-2.5694979312548768E-2</c:v>
                </c:pt>
                <c:pt idx="330">
                  <c:v>-2.5627073970566246E-2</c:v>
                </c:pt>
                <c:pt idx="331">
                  <c:v>-2.5605051079826781E-2</c:v>
                </c:pt>
                <c:pt idx="332">
                  <c:v>-2.5604075594340237E-2</c:v>
                </c:pt>
                <c:pt idx="333">
                  <c:v>-2.5595678458737701E-2</c:v>
                </c:pt>
                <c:pt idx="334">
                  <c:v>-2.5565822441926046E-2</c:v>
                </c:pt>
                <c:pt idx="335">
                  <c:v>-2.5560772831541699E-2</c:v>
                </c:pt>
                <c:pt idx="336">
                  <c:v>-2.5494651426687904E-2</c:v>
                </c:pt>
                <c:pt idx="337">
                  <c:v>-2.5489488584552359E-2</c:v>
                </c:pt>
                <c:pt idx="338">
                  <c:v>-2.5460619058355463E-2</c:v>
                </c:pt>
                <c:pt idx="339">
                  <c:v>-2.5426586676524022E-2</c:v>
                </c:pt>
                <c:pt idx="340">
                  <c:v>-2.5417152982715002E-2</c:v>
                </c:pt>
                <c:pt idx="341">
                  <c:v>-2.5384908778884128E-2</c:v>
                </c:pt>
                <c:pt idx="342">
                  <c:v>-2.5383848304042268E-2</c:v>
                </c:pt>
                <c:pt idx="343">
                  <c:v>-2.5371604811365054E-2</c:v>
                </c:pt>
                <c:pt idx="344">
                  <c:v>-2.5366252629795822E-2</c:v>
                </c:pt>
                <c:pt idx="345">
                  <c:v>-2.5352708338878531E-2</c:v>
                </c:pt>
                <c:pt idx="346">
                  <c:v>-2.5318945602628311E-2</c:v>
                </c:pt>
                <c:pt idx="347">
                  <c:v>-2.5297009675483956E-2</c:v>
                </c:pt>
                <c:pt idx="348">
                  <c:v>-2.5275425715785199E-2</c:v>
                </c:pt>
                <c:pt idx="349">
                  <c:v>-2.52483519929603E-2</c:v>
                </c:pt>
                <c:pt idx="350">
                  <c:v>-2.5248185978266644E-2</c:v>
                </c:pt>
                <c:pt idx="351">
                  <c:v>-2.5223315644554642E-2</c:v>
                </c:pt>
                <c:pt idx="352">
                  <c:v>-2.5096606634156166E-2</c:v>
                </c:pt>
                <c:pt idx="353">
                  <c:v>-2.5096382865244866E-2</c:v>
                </c:pt>
                <c:pt idx="354">
                  <c:v>-2.508590669294538E-2</c:v>
                </c:pt>
                <c:pt idx="355">
                  <c:v>-2.504214467305645E-2</c:v>
                </c:pt>
                <c:pt idx="356">
                  <c:v>-2.5032669199423731E-2</c:v>
                </c:pt>
                <c:pt idx="357">
                  <c:v>-2.4899513947760677E-2</c:v>
                </c:pt>
                <c:pt idx="358">
                  <c:v>-2.4875461144746772E-2</c:v>
                </c:pt>
                <c:pt idx="359">
                  <c:v>-2.4873918454834949E-2</c:v>
                </c:pt>
                <c:pt idx="360">
                  <c:v>-2.487383367602752E-2</c:v>
                </c:pt>
                <c:pt idx="361">
                  <c:v>-2.4871179346241702E-2</c:v>
                </c:pt>
                <c:pt idx="362">
                  <c:v>-2.4862646851810881E-2</c:v>
                </c:pt>
                <c:pt idx="363">
                  <c:v>-2.4858282979588784E-2</c:v>
                </c:pt>
                <c:pt idx="364">
                  <c:v>-2.4815814782984939E-2</c:v>
                </c:pt>
                <c:pt idx="365">
                  <c:v>-2.481456472133781E-2</c:v>
                </c:pt>
                <c:pt idx="366">
                  <c:v>-2.4768913199859563E-2</c:v>
                </c:pt>
                <c:pt idx="367">
                  <c:v>-2.4734237460090697E-2</c:v>
                </c:pt>
                <c:pt idx="368">
                  <c:v>-2.4731552620376407E-2</c:v>
                </c:pt>
                <c:pt idx="369">
                  <c:v>-2.4683908635637429E-2</c:v>
                </c:pt>
                <c:pt idx="370">
                  <c:v>-2.4658582842025704E-2</c:v>
                </c:pt>
                <c:pt idx="371">
                  <c:v>-2.4624552995872687E-2</c:v>
                </c:pt>
                <c:pt idx="372">
                  <c:v>-2.4608160699216602E-2</c:v>
                </c:pt>
                <c:pt idx="373">
                  <c:v>-2.4568284032331703E-2</c:v>
                </c:pt>
                <c:pt idx="374">
                  <c:v>-2.4541241090090388E-2</c:v>
                </c:pt>
                <c:pt idx="375">
                  <c:v>-2.4538423580142493E-2</c:v>
                </c:pt>
                <c:pt idx="376">
                  <c:v>-2.4430220249072255E-2</c:v>
                </c:pt>
                <c:pt idx="377">
                  <c:v>-2.4424231032419974E-2</c:v>
                </c:pt>
                <c:pt idx="378">
                  <c:v>-2.4422677589316367E-2</c:v>
                </c:pt>
                <c:pt idx="379">
                  <c:v>-2.4390379447950705E-2</c:v>
                </c:pt>
                <c:pt idx="380">
                  <c:v>-2.4316601800699136E-2</c:v>
                </c:pt>
                <c:pt idx="381">
                  <c:v>-2.4299554299633989E-2</c:v>
                </c:pt>
                <c:pt idx="382">
                  <c:v>-2.4107316039630691E-2</c:v>
                </c:pt>
                <c:pt idx="383">
                  <c:v>-2.4064711564444796E-2</c:v>
                </c:pt>
                <c:pt idx="384">
                  <c:v>-2.4052219310754266E-2</c:v>
                </c:pt>
                <c:pt idx="385">
                  <c:v>-2.4052079799535223E-2</c:v>
                </c:pt>
                <c:pt idx="386">
                  <c:v>-2.4038940108163334E-2</c:v>
                </c:pt>
                <c:pt idx="387">
                  <c:v>-2.3984299369931891E-2</c:v>
                </c:pt>
                <c:pt idx="388">
                  <c:v>-2.396892755916746E-2</c:v>
                </c:pt>
                <c:pt idx="389">
                  <c:v>-2.3913744022060805E-2</c:v>
                </c:pt>
                <c:pt idx="390">
                  <c:v>-2.3797860798982516E-2</c:v>
                </c:pt>
                <c:pt idx="391">
                  <c:v>-2.3751990767107187E-2</c:v>
                </c:pt>
                <c:pt idx="392">
                  <c:v>-2.3719674905026435E-2</c:v>
                </c:pt>
                <c:pt idx="393">
                  <c:v>-2.3710408041130875E-2</c:v>
                </c:pt>
                <c:pt idx="394">
                  <c:v>-2.3691421048660451E-2</c:v>
                </c:pt>
                <c:pt idx="395">
                  <c:v>-2.3670922640245329E-2</c:v>
                </c:pt>
                <c:pt idx="396">
                  <c:v>-2.3651768200840542E-2</c:v>
                </c:pt>
                <c:pt idx="397">
                  <c:v>-2.3627843723362407E-2</c:v>
                </c:pt>
                <c:pt idx="398">
                  <c:v>-2.3626660013237686E-2</c:v>
                </c:pt>
                <c:pt idx="399">
                  <c:v>-2.3624833942195476E-2</c:v>
                </c:pt>
                <c:pt idx="400">
                  <c:v>-2.3475253867956097E-2</c:v>
                </c:pt>
                <c:pt idx="401">
                  <c:v>-2.3454503981262753E-2</c:v>
                </c:pt>
                <c:pt idx="402">
                  <c:v>-2.3409716880443319E-2</c:v>
                </c:pt>
                <c:pt idx="403">
                  <c:v>-2.3390496780375844E-2</c:v>
                </c:pt>
                <c:pt idx="404">
                  <c:v>-2.3352482490955815E-2</c:v>
                </c:pt>
                <c:pt idx="405">
                  <c:v>-2.3349760522136987E-2</c:v>
                </c:pt>
                <c:pt idx="406">
                  <c:v>-2.3274009512120268E-2</c:v>
                </c:pt>
                <c:pt idx="407">
                  <c:v>-2.3217423643318844E-2</c:v>
                </c:pt>
                <c:pt idx="408">
                  <c:v>-2.3197026617906989E-2</c:v>
                </c:pt>
                <c:pt idx="409">
                  <c:v>-2.3187766301918464E-2</c:v>
                </c:pt>
                <c:pt idx="410">
                  <c:v>-2.3137736804289346E-2</c:v>
                </c:pt>
                <c:pt idx="411">
                  <c:v>-2.3055409786742094E-2</c:v>
                </c:pt>
                <c:pt idx="412">
                  <c:v>-2.2981357165727363E-2</c:v>
                </c:pt>
                <c:pt idx="413">
                  <c:v>-2.2949121130579189E-2</c:v>
                </c:pt>
                <c:pt idx="414">
                  <c:v>-2.294684763571532E-2</c:v>
                </c:pt>
                <c:pt idx="415">
                  <c:v>-2.2892662771169636E-2</c:v>
                </c:pt>
                <c:pt idx="416">
                  <c:v>-2.2858798303290798E-2</c:v>
                </c:pt>
                <c:pt idx="417">
                  <c:v>-2.2852894977898892E-2</c:v>
                </c:pt>
                <c:pt idx="418">
                  <c:v>-2.2826358832625879E-2</c:v>
                </c:pt>
                <c:pt idx="419">
                  <c:v>-2.2823588980758796E-2</c:v>
                </c:pt>
                <c:pt idx="420">
                  <c:v>-2.2811915610245828E-2</c:v>
                </c:pt>
                <c:pt idx="421">
                  <c:v>-2.2788547965314529E-2</c:v>
                </c:pt>
                <c:pt idx="422">
                  <c:v>-2.2756618255139863E-2</c:v>
                </c:pt>
                <c:pt idx="423">
                  <c:v>-2.2713056437796395E-2</c:v>
                </c:pt>
                <c:pt idx="424">
                  <c:v>-2.2679714564294545E-2</c:v>
                </c:pt>
                <c:pt idx="425">
                  <c:v>-2.2654393051439473E-2</c:v>
                </c:pt>
                <c:pt idx="426">
                  <c:v>-2.2618132357885835E-2</c:v>
                </c:pt>
                <c:pt idx="427">
                  <c:v>-2.2590774933262649E-2</c:v>
                </c:pt>
                <c:pt idx="428">
                  <c:v>-2.2590522330753197E-2</c:v>
                </c:pt>
                <c:pt idx="429">
                  <c:v>-2.2585360783841959E-2</c:v>
                </c:pt>
                <c:pt idx="430">
                  <c:v>-2.256304779156202E-2</c:v>
                </c:pt>
                <c:pt idx="431">
                  <c:v>-2.2490989984604623E-2</c:v>
                </c:pt>
                <c:pt idx="432">
                  <c:v>-2.2462977248710856E-2</c:v>
                </c:pt>
                <c:pt idx="433">
                  <c:v>-2.2442411093563323E-2</c:v>
                </c:pt>
                <c:pt idx="434">
                  <c:v>-2.2415734702636306E-2</c:v>
                </c:pt>
                <c:pt idx="435">
                  <c:v>-2.2393908893635066E-2</c:v>
                </c:pt>
                <c:pt idx="436">
                  <c:v>-2.2269095736715851E-2</c:v>
                </c:pt>
                <c:pt idx="437">
                  <c:v>-2.2266473569360835E-2</c:v>
                </c:pt>
                <c:pt idx="438">
                  <c:v>-2.2259304348589415E-2</c:v>
                </c:pt>
                <c:pt idx="439">
                  <c:v>-2.2232134980103149E-2</c:v>
                </c:pt>
                <c:pt idx="440">
                  <c:v>-2.2212957538017809E-2</c:v>
                </c:pt>
                <c:pt idx="441">
                  <c:v>-2.2206902597544365E-2</c:v>
                </c:pt>
                <c:pt idx="442">
                  <c:v>-2.2197946999916975E-2</c:v>
                </c:pt>
                <c:pt idx="443">
                  <c:v>-2.2186661948746574E-2</c:v>
                </c:pt>
                <c:pt idx="444">
                  <c:v>-2.2186060974607347E-2</c:v>
                </c:pt>
                <c:pt idx="445">
                  <c:v>-2.2174233517041762E-2</c:v>
                </c:pt>
                <c:pt idx="446">
                  <c:v>-2.2129648991731473E-2</c:v>
                </c:pt>
                <c:pt idx="447">
                  <c:v>-2.2078303707946143E-2</c:v>
                </c:pt>
                <c:pt idx="448">
                  <c:v>-2.206386207690187E-2</c:v>
                </c:pt>
                <c:pt idx="449">
                  <c:v>-2.2059256723966095E-2</c:v>
                </c:pt>
                <c:pt idx="450">
                  <c:v>-2.2025509593806999E-2</c:v>
                </c:pt>
                <c:pt idx="451">
                  <c:v>-2.1974838302108834E-2</c:v>
                </c:pt>
                <c:pt idx="452">
                  <c:v>-2.1914810182943827E-2</c:v>
                </c:pt>
                <c:pt idx="453">
                  <c:v>-2.1802626079478707E-2</c:v>
                </c:pt>
                <c:pt idx="454">
                  <c:v>-2.1786622717296932E-2</c:v>
                </c:pt>
                <c:pt idx="455">
                  <c:v>-2.1774769437289013E-2</c:v>
                </c:pt>
                <c:pt idx="456">
                  <c:v>-2.1748183517065516E-2</c:v>
                </c:pt>
                <c:pt idx="457">
                  <c:v>-2.164802627038117E-2</c:v>
                </c:pt>
                <c:pt idx="458">
                  <c:v>-2.1645016122623977E-2</c:v>
                </c:pt>
                <c:pt idx="459">
                  <c:v>-2.1618901337314072E-2</c:v>
                </c:pt>
                <c:pt idx="460">
                  <c:v>-2.1542574782288059E-2</c:v>
                </c:pt>
                <c:pt idx="461">
                  <c:v>-2.1533554647637565E-2</c:v>
                </c:pt>
                <c:pt idx="462">
                  <c:v>-2.1503932198171431E-2</c:v>
                </c:pt>
                <c:pt idx="463">
                  <c:v>-2.1459695917348767E-2</c:v>
                </c:pt>
                <c:pt idx="464">
                  <c:v>-2.1398610167877002E-2</c:v>
                </c:pt>
                <c:pt idx="465">
                  <c:v>-2.1377904447339443E-2</c:v>
                </c:pt>
                <c:pt idx="466">
                  <c:v>-2.1332596661005496E-2</c:v>
                </c:pt>
                <c:pt idx="467">
                  <c:v>-2.1232381797938786E-2</c:v>
                </c:pt>
                <c:pt idx="468">
                  <c:v>-2.1200676905655538E-2</c:v>
                </c:pt>
                <c:pt idx="469">
                  <c:v>-2.1199876269025534E-2</c:v>
                </c:pt>
                <c:pt idx="470">
                  <c:v>-2.119901456830757E-2</c:v>
                </c:pt>
                <c:pt idx="471">
                  <c:v>-2.1190265025228489E-2</c:v>
                </c:pt>
                <c:pt idx="472">
                  <c:v>-2.1179339612833137E-2</c:v>
                </c:pt>
                <c:pt idx="473">
                  <c:v>-2.1157610068025884E-2</c:v>
                </c:pt>
                <c:pt idx="474">
                  <c:v>-2.1137472478831108E-2</c:v>
                </c:pt>
                <c:pt idx="475">
                  <c:v>-2.1135922914966389E-2</c:v>
                </c:pt>
                <c:pt idx="476">
                  <c:v>-2.1119241464870826E-2</c:v>
                </c:pt>
                <c:pt idx="477">
                  <c:v>-2.1092592583204388E-2</c:v>
                </c:pt>
                <c:pt idx="478">
                  <c:v>-2.1003102441042993E-2</c:v>
                </c:pt>
                <c:pt idx="479">
                  <c:v>-2.0998258233831706E-2</c:v>
                </c:pt>
                <c:pt idx="480">
                  <c:v>-2.0993432283497905E-2</c:v>
                </c:pt>
                <c:pt idx="481">
                  <c:v>-2.0985605399223072E-2</c:v>
                </c:pt>
                <c:pt idx="482">
                  <c:v>-2.0972482323404151E-2</c:v>
                </c:pt>
                <c:pt idx="483">
                  <c:v>-2.0964550607393273E-2</c:v>
                </c:pt>
                <c:pt idx="484">
                  <c:v>-2.0930904654230552E-2</c:v>
                </c:pt>
                <c:pt idx="485">
                  <c:v>-2.0926003648372396E-2</c:v>
                </c:pt>
                <c:pt idx="486">
                  <c:v>-2.090346037471014E-2</c:v>
                </c:pt>
                <c:pt idx="487">
                  <c:v>-2.0902879970295597E-2</c:v>
                </c:pt>
                <c:pt idx="488">
                  <c:v>-2.0872050842035854E-2</c:v>
                </c:pt>
                <c:pt idx="489">
                  <c:v>-2.0788385805819244E-2</c:v>
                </c:pt>
                <c:pt idx="490">
                  <c:v>-2.0756943485783212E-2</c:v>
                </c:pt>
                <c:pt idx="491">
                  <c:v>-2.0739530047969888E-2</c:v>
                </c:pt>
                <c:pt idx="492">
                  <c:v>-2.0690276793465572E-2</c:v>
                </c:pt>
                <c:pt idx="493">
                  <c:v>-2.0647969882594798E-2</c:v>
                </c:pt>
                <c:pt idx="494">
                  <c:v>-2.0634989231852526E-2</c:v>
                </c:pt>
                <c:pt idx="495">
                  <c:v>-2.0631487153048668E-2</c:v>
                </c:pt>
                <c:pt idx="496">
                  <c:v>-2.0612376521978205E-2</c:v>
                </c:pt>
                <c:pt idx="497">
                  <c:v>-2.0574926126946391E-2</c:v>
                </c:pt>
                <c:pt idx="498">
                  <c:v>-2.0500384090446674E-2</c:v>
                </c:pt>
                <c:pt idx="499">
                  <c:v>-2.0466851545888662E-2</c:v>
                </c:pt>
                <c:pt idx="500">
                  <c:v>-2.0466705208427086E-2</c:v>
                </c:pt>
                <c:pt idx="501">
                  <c:v>-2.0436776528072364E-2</c:v>
                </c:pt>
                <c:pt idx="502">
                  <c:v>-2.0375426200675978E-2</c:v>
                </c:pt>
                <c:pt idx="503">
                  <c:v>-2.035687076957431E-2</c:v>
                </c:pt>
                <c:pt idx="504">
                  <c:v>-2.0348759233152439E-2</c:v>
                </c:pt>
                <c:pt idx="505">
                  <c:v>-2.0244965047601288E-2</c:v>
                </c:pt>
                <c:pt idx="506">
                  <c:v>-2.0236177798281355E-2</c:v>
                </c:pt>
                <c:pt idx="507">
                  <c:v>-2.0231922905531361E-2</c:v>
                </c:pt>
                <c:pt idx="508">
                  <c:v>-2.0223986452894561E-2</c:v>
                </c:pt>
                <c:pt idx="509">
                  <c:v>-2.0215508291107367E-2</c:v>
                </c:pt>
                <c:pt idx="510">
                  <c:v>-2.0164484331995722E-2</c:v>
                </c:pt>
                <c:pt idx="511">
                  <c:v>-2.0138535093255479E-2</c:v>
                </c:pt>
                <c:pt idx="512">
                  <c:v>-2.0112566114775882E-2</c:v>
                </c:pt>
                <c:pt idx="513">
                  <c:v>-2.0088561044789031E-2</c:v>
                </c:pt>
                <c:pt idx="514">
                  <c:v>-2.0063722568175891E-2</c:v>
                </c:pt>
                <c:pt idx="515">
                  <c:v>-2.0061075314587083E-2</c:v>
                </c:pt>
                <c:pt idx="516">
                  <c:v>-2.0030856440171642E-2</c:v>
                </c:pt>
                <c:pt idx="517">
                  <c:v>-2.0028136934077814E-2</c:v>
                </c:pt>
                <c:pt idx="518">
                  <c:v>-2.0013393611506888E-2</c:v>
                </c:pt>
                <c:pt idx="519">
                  <c:v>-1.9998438814792872E-2</c:v>
                </c:pt>
                <c:pt idx="520">
                  <c:v>-1.9965926262625021E-2</c:v>
                </c:pt>
                <c:pt idx="521">
                  <c:v>-1.9911033820979217E-2</c:v>
                </c:pt>
                <c:pt idx="522">
                  <c:v>-1.9830421116104016E-2</c:v>
                </c:pt>
                <c:pt idx="523">
                  <c:v>-1.9819765865447068E-2</c:v>
                </c:pt>
                <c:pt idx="524">
                  <c:v>-1.9788185105311336E-2</c:v>
                </c:pt>
                <c:pt idx="525">
                  <c:v>-1.9777828818656418E-2</c:v>
                </c:pt>
                <c:pt idx="526">
                  <c:v>-1.9737185187495846E-2</c:v>
                </c:pt>
                <c:pt idx="527">
                  <c:v>-1.9669482902861031E-2</c:v>
                </c:pt>
                <c:pt idx="528">
                  <c:v>-1.9659711911251296E-2</c:v>
                </c:pt>
                <c:pt idx="529">
                  <c:v>-1.9637189211098364E-2</c:v>
                </c:pt>
                <c:pt idx="530">
                  <c:v>-1.9583169718188877E-2</c:v>
                </c:pt>
                <c:pt idx="531">
                  <c:v>-1.9551822676487574E-2</c:v>
                </c:pt>
                <c:pt idx="532">
                  <c:v>-1.9548537205639802E-2</c:v>
                </c:pt>
                <c:pt idx="533">
                  <c:v>-1.948149925438665E-2</c:v>
                </c:pt>
                <c:pt idx="534">
                  <c:v>-1.9439031878796802E-2</c:v>
                </c:pt>
                <c:pt idx="535">
                  <c:v>-1.9418978573956986E-2</c:v>
                </c:pt>
                <c:pt idx="536">
                  <c:v>-1.9323584836129379E-2</c:v>
                </c:pt>
                <c:pt idx="537">
                  <c:v>-1.9261399422054452E-2</c:v>
                </c:pt>
                <c:pt idx="538">
                  <c:v>-1.9221707169455968E-2</c:v>
                </c:pt>
                <c:pt idx="539">
                  <c:v>-1.9132909887996201E-2</c:v>
                </c:pt>
                <c:pt idx="540">
                  <c:v>-1.9123931945283199E-2</c:v>
                </c:pt>
                <c:pt idx="541">
                  <c:v>-1.9042607527249723E-2</c:v>
                </c:pt>
                <c:pt idx="542">
                  <c:v>-1.9016142823911862E-2</c:v>
                </c:pt>
                <c:pt idx="543">
                  <c:v>-1.9003572066256417E-2</c:v>
                </c:pt>
                <c:pt idx="544">
                  <c:v>-1.9000195187667875E-2</c:v>
                </c:pt>
                <c:pt idx="545">
                  <c:v>-1.8955337002118097E-2</c:v>
                </c:pt>
                <c:pt idx="546">
                  <c:v>-1.8920101568264309E-2</c:v>
                </c:pt>
                <c:pt idx="547">
                  <c:v>-1.891351151655216E-2</c:v>
                </c:pt>
                <c:pt idx="548">
                  <c:v>-1.8897228008718681E-2</c:v>
                </c:pt>
                <c:pt idx="549">
                  <c:v>-1.8811877964307958E-2</c:v>
                </c:pt>
                <c:pt idx="550">
                  <c:v>-1.8807905326422673E-2</c:v>
                </c:pt>
                <c:pt idx="551">
                  <c:v>-1.8789839335637208E-2</c:v>
                </c:pt>
                <c:pt idx="552">
                  <c:v>-1.8772947545617043E-2</c:v>
                </c:pt>
                <c:pt idx="553">
                  <c:v>-1.870460479950746E-2</c:v>
                </c:pt>
                <c:pt idx="554">
                  <c:v>-1.8702651519571279E-2</c:v>
                </c:pt>
                <c:pt idx="555">
                  <c:v>-1.8696526056645506E-2</c:v>
                </c:pt>
                <c:pt idx="556">
                  <c:v>-1.8643789881262637E-2</c:v>
                </c:pt>
                <c:pt idx="557">
                  <c:v>-1.8643598463421274E-2</c:v>
                </c:pt>
                <c:pt idx="558">
                  <c:v>-1.8596496024372168E-2</c:v>
                </c:pt>
                <c:pt idx="559">
                  <c:v>-1.85789999619753E-2</c:v>
                </c:pt>
                <c:pt idx="560">
                  <c:v>-1.8544556262431049E-2</c:v>
                </c:pt>
                <c:pt idx="561">
                  <c:v>-1.8521634480350688E-2</c:v>
                </c:pt>
                <c:pt idx="562">
                  <c:v>-1.8513744361109353E-2</c:v>
                </c:pt>
                <c:pt idx="563">
                  <c:v>-1.848469579998633E-2</c:v>
                </c:pt>
                <c:pt idx="564">
                  <c:v>-1.8473835412806873E-2</c:v>
                </c:pt>
                <c:pt idx="565">
                  <c:v>-1.8461084706115811E-2</c:v>
                </c:pt>
                <c:pt idx="566">
                  <c:v>-1.8454829164699368E-2</c:v>
                </c:pt>
                <c:pt idx="567">
                  <c:v>-1.8419252671714948E-2</c:v>
                </c:pt>
                <c:pt idx="568">
                  <c:v>-1.8357697112193028E-2</c:v>
                </c:pt>
                <c:pt idx="569">
                  <c:v>-1.8315139753578416E-2</c:v>
                </c:pt>
                <c:pt idx="570">
                  <c:v>-1.8256329461136457E-2</c:v>
                </c:pt>
                <c:pt idx="571">
                  <c:v>-1.8190493819323573E-2</c:v>
                </c:pt>
                <c:pt idx="572">
                  <c:v>-1.8171198206691091E-2</c:v>
                </c:pt>
                <c:pt idx="573">
                  <c:v>-1.8145651631574361E-2</c:v>
                </c:pt>
                <c:pt idx="574">
                  <c:v>-1.8130367827370656E-2</c:v>
                </c:pt>
                <c:pt idx="575">
                  <c:v>-1.8128301890205985E-2</c:v>
                </c:pt>
                <c:pt idx="576">
                  <c:v>-1.8084992247108123E-2</c:v>
                </c:pt>
                <c:pt idx="577">
                  <c:v>-1.8056167594728667E-2</c:v>
                </c:pt>
                <c:pt idx="578">
                  <c:v>-1.8046383984594926E-2</c:v>
                </c:pt>
                <c:pt idx="579">
                  <c:v>-1.7992156136768231E-2</c:v>
                </c:pt>
                <c:pt idx="580">
                  <c:v>-1.7987290646786232E-2</c:v>
                </c:pt>
                <c:pt idx="581">
                  <c:v>-1.7961687984157253E-2</c:v>
                </c:pt>
                <c:pt idx="582">
                  <c:v>-1.7953436522534345E-2</c:v>
                </c:pt>
                <c:pt idx="583">
                  <c:v>-1.7940734503736937E-2</c:v>
                </c:pt>
                <c:pt idx="584">
                  <c:v>-1.7906453871063394E-2</c:v>
                </c:pt>
                <c:pt idx="585">
                  <c:v>-1.7849401705075877E-2</c:v>
                </c:pt>
                <c:pt idx="586">
                  <c:v>-1.7811169823286194E-2</c:v>
                </c:pt>
                <c:pt idx="587">
                  <c:v>-1.7809886226287763E-2</c:v>
                </c:pt>
                <c:pt idx="588">
                  <c:v>-1.7794935723971395E-2</c:v>
                </c:pt>
                <c:pt idx="589">
                  <c:v>-1.77616141291916E-2</c:v>
                </c:pt>
                <c:pt idx="590">
                  <c:v>-1.7736555121037795E-2</c:v>
                </c:pt>
                <c:pt idx="591">
                  <c:v>-1.7669770499190853E-2</c:v>
                </c:pt>
                <c:pt idx="592">
                  <c:v>-1.7653146637456645E-2</c:v>
                </c:pt>
                <c:pt idx="593">
                  <c:v>-1.764473125285964E-2</c:v>
                </c:pt>
                <c:pt idx="594">
                  <c:v>-1.7618618074729107E-2</c:v>
                </c:pt>
                <c:pt idx="595">
                  <c:v>-1.7611943355316149E-2</c:v>
                </c:pt>
                <c:pt idx="596">
                  <c:v>-1.7586648403812716E-2</c:v>
                </c:pt>
                <c:pt idx="597">
                  <c:v>-1.7522424548356428E-2</c:v>
                </c:pt>
                <c:pt idx="598">
                  <c:v>-1.7519934525047135E-2</c:v>
                </c:pt>
                <c:pt idx="599">
                  <c:v>-1.7481062162646749E-2</c:v>
                </c:pt>
                <c:pt idx="600">
                  <c:v>-1.7453712221227932E-2</c:v>
                </c:pt>
                <c:pt idx="601">
                  <c:v>-1.7387581157791911E-2</c:v>
                </c:pt>
                <c:pt idx="602">
                  <c:v>-1.7373125007115998E-2</c:v>
                </c:pt>
                <c:pt idx="603">
                  <c:v>-1.7345764112999977E-2</c:v>
                </c:pt>
                <c:pt idx="604">
                  <c:v>-1.7305966863922644E-2</c:v>
                </c:pt>
                <c:pt idx="605">
                  <c:v>-1.7305740910003423E-2</c:v>
                </c:pt>
                <c:pt idx="606">
                  <c:v>-1.7298312772589013E-2</c:v>
                </c:pt>
                <c:pt idx="607">
                  <c:v>-1.7284500193062952E-2</c:v>
                </c:pt>
                <c:pt idx="608">
                  <c:v>-1.7241521215760617E-2</c:v>
                </c:pt>
                <c:pt idx="609">
                  <c:v>-1.7232477748603252E-2</c:v>
                </c:pt>
                <c:pt idx="610">
                  <c:v>-1.7201227035915798E-2</c:v>
                </c:pt>
                <c:pt idx="611">
                  <c:v>-1.7191274214851653E-2</c:v>
                </c:pt>
                <c:pt idx="612">
                  <c:v>-1.7181425714748132E-2</c:v>
                </c:pt>
                <c:pt idx="613">
                  <c:v>-1.7135765610253352E-2</c:v>
                </c:pt>
                <c:pt idx="614">
                  <c:v>-1.713469131473767E-2</c:v>
                </c:pt>
                <c:pt idx="615">
                  <c:v>-1.7133526295489324E-2</c:v>
                </c:pt>
                <c:pt idx="616">
                  <c:v>-1.7127528688095736E-2</c:v>
                </c:pt>
                <c:pt idx="617">
                  <c:v>-1.7117950884978084E-2</c:v>
                </c:pt>
                <c:pt idx="618">
                  <c:v>-1.711119640996725E-2</c:v>
                </c:pt>
                <c:pt idx="619">
                  <c:v>-1.7099764587828723E-2</c:v>
                </c:pt>
                <c:pt idx="620">
                  <c:v>-1.7066169768559618E-2</c:v>
                </c:pt>
                <c:pt idx="621">
                  <c:v>-1.706447697235778E-2</c:v>
                </c:pt>
                <c:pt idx="622">
                  <c:v>-1.7052814301274626E-2</c:v>
                </c:pt>
                <c:pt idx="623">
                  <c:v>-1.7040684914533356E-2</c:v>
                </c:pt>
                <c:pt idx="624">
                  <c:v>-1.703716902052374E-2</c:v>
                </c:pt>
                <c:pt idx="625">
                  <c:v>-1.7006166180249836E-2</c:v>
                </c:pt>
                <c:pt idx="626">
                  <c:v>-1.698701891613855E-2</c:v>
                </c:pt>
                <c:pt idx="627">
                  <c:v>-1.695197640072971E-2</c:v>
                </c:pt>
                <c:pt idx="628">
                  <c:v>-1.6913946102845648E-2</c:v>
                </c:pt>
                <c:pt idx="629">
                  <c:v>-1.6884165346659333E-2</c:v>
                </c:pt>
                <c:pt idx="630">
                  <c:v>-1.6881546097954121E-2</c:v>
                </c:pt>
                <c:pt idx="631">
                  <c:v>-1.6875669477200313E-2</c:v>
                </c:pt>
                <c:pt idx="632">
                  <c:v>-1.6851386813661853E-2</c:v>
                </c:pt>
                <c:pt idx="633">
                  <c:v>-1.6814497068361058E-2</c:v>
                </c:pt>
                <c:pt idx="634">
                  <c:v>-1.6799659602775924E-2</c:v>
                </c:pt>
                <c:pt idx="635">
                  <c:v>-1.678486357812398E-2</c:v>
                </c:pt>
                <c:pt idx="636">
                  <c:v>-1.6775485882032558E-2</c:v>
                </c:pt>
                <c:pt idx="637">
                  <c:v>-1.6769983671346113E-2</c:v>
                </c:pt>
                <c:pt idx="638">
                  <c:v>-1.6758513328868133E-2</c:v>
                </c:pt>
                <c:pt idx="639">
                  <c:v>-1.6736372928637697E-2</c:v>
                </c:pt>
                <c:pt idx="640">
                  <c:v>-1.6720487576130511E-2</c:v>
                </c:pt>
                <c:pt idx="641">
                  <c:v>-1.6659543923697125E-2</c:v>
                </c:pt>
                <c:pt idx="642">
                  <c:v>-1.6642200271086417E-2</c:v>
                </c:pt>
                <c:pt idx="643">
                  <c:v>-1.6625155428252728E-2</c:v>
                </c:pt>
                <c:pt idx="644">
                  <c:v>-1.6551488747132703E-2</c:v>
                </c:pt>
                <c:pt idx="645">
                  <c:v>-1.6539152998397953E-2</c:v>
                </c:pt>
                <c:pt idx="646">
                  <c:v>-1.6474454277222727E-2</c:v>
                </c:pt>
                <c:pt idx="647">
                  <c:v>-1.6461815790764067E-2</c:v>
                </c:pt>
                <c:pt idx="648">
                  <c:v>-1.6442070668761428E-2</c:v>
                </c:pt>
                <c:pt idx="649">
                  <c:v>-1.6412067575638831E-2</c:v>
                </c:pt>
                <c:pt idx="650">
                  <c:v>-1.6411660386300202E-2</c:v>
                </c:pt>
                <c:pt idx="651">
                  <c:v>-1.6383139003122056E-2</c:v>
                </c:pt>
                <c:pt idx="652">
                  <c:v>-1.6371168830859928E-2</c:v>
                </c:pt>
                <c:pt idx="653">
                  <c:v>-1.6349849612866681E-2</c:v>
                </c:pt>
                <c:pt idx="654">
                  <c:v>-1.6328116887190158E-2</c:v>
                </c:pt>
                <c:pt idx="655">
                  <c:v>-1.6325306916227248E-2</c:v>
                </c:pt>
                <c:pt idx="656">
                  <c:v>-1.6284203482411379E-2</c:v>
                </c:pt>
                <c:pt idx="657">
                  <c:v>-1.6239675860664202E-2</c:v>
                </c:pt>
                <c:pt idx="658">
                  <c:v>-1.6211793476566452E-2</c:v>
                </c:pt>
                <c:pt idx="659">
                  <c:v>-1.6189477539132701E-2</c:v>
                </c:pt>
                <c:pt idx="660">
                  <c:v>-1.6175220030588154E-2</c:v>
                </c:pt>
                <c:pt idx="661">
                  <c:v>-1.6162011392899852E-2</c:v>
                </c:pt>
                <c:pt idx="662">
                  <c:v>-1.61208088541532E-2</c:v>
                </c:pt>
                <c:pt idx="663">
                  <c:v>-1.6115139309098647E-2</c:v>
                </c:pt>
                <c:pt idx="664">
                  <c:v>-1.611338335088737E-2</c:v>
                </c:pt>
                <c:pt idx="665">
                  <c:v>-1.6094117030819519E-2</c:v>
                </c:pt>
                <c:pt idx="666">
                  <c:v>-1.6090739543133743E-2</c:v>
                </c:pt>
                <c:pt idx="667">
                  <c:v>-1.6021707913187508E-2</c:v>
                </c:pt>
                <c:pt idx="668">
                  <c:v>-1.6021100531392659E-2</c:v>
                </c:pt>
                <c:pt idx="669">
                  <c:v>-1.5971110147523133E-2</c:v>
                </c:pt>
                <c:pt idx="670">
                  <c:v>-1.596995801008257E-2</c:v>
                </c:pt>
                <c:pt idx="671">
                  <c:v>-1.5956452639219822E-2</c:v>
                </c:pt>
                <c:pt idx="672">
                  <c:v>-1.5929498193224909E-2</c:v>
                </c:pt>
                <c:pt idx="673">
                  <c:v>-1.5927073212907376E-2</c:v>
                </c:pt>
                <c:pt idx="674">
                  <c:v>-1.5912377995424408E-2</c:v>
                </c:pt>
                <c:pt idx="675">
                  <c:v>-1.5853380258107837E-2</c:v>
                </c:pt>
                <c:pt idx="676">
                  <c:v>-1.5782521195486895E-2</c:v>
                </c:pt>
                <c:pt idx="677">
                  <c:v>-1.5678463404758498E-2</c:v>
                </c:pt>
                <c:pt idx="678">
                  <c:v>-1.5642976219575472E-2</c:v>
                </c:pt>
                <c:pt idx="679">
                  <c:v>-1.5632808513304914E-2</c:v>
                </c:pt>
                <c:pt idx="680">
                  <c:v>-1.56254708541014E-2</c:v>
                </c:pt>
                <c:pt idx="681">
                  <c:v>-1.5624295338515707E-2</c:v>
                </c:pt>
                <c:pt idx="682">
                  <c:v>-1.5618360608692421E-2</c:v>
                </c:pt>
                <c:pt idx="683">
                  <c:v>-1.5602307246557947E-2</c:v>
                </c:pt>
                <c:pt idx="684">
                  <c:v>-1.5585187982361177E-2</c:v>
                </c:pt>
                <c:pt idx="685">
                  <c:v>-1.5577811786345283E-2</c:v>
                </c:pt>
                <c:pt idx="686">
                  <c:v>-1.5539298844534335E-2</c:v>
                </c:pt>
                <c:pt idx="687">
                  <c:v>-1.5535296573964828E-2</c:v>
                </c:pt>
                <c:pt idx="688">
                  <c:v>-1.5458821396012431E-2</c:v>
                </c:pt>
                <c:pt idx="689">
                  <c:v>-1.5450571896009185E-2</c:v>
                </c:pt>
                <c:pt idx="690">
                  <c:v>-1.5444851668552117E-2</c:v>
                </c:pt>
                <c:pt idx="691">
                  <c:v>-1.5441293538231931E-2</c:v>
                </c:pt>
                <c:pt idx="692">
                  <c:v>-1.5422751556615896E-2</c:v>
                </c:pt>
                <c:pt idx="693">
                  <c:v>-1.5418204410640695E-2</c:v>
                </c:pt>
                <c:pt idx="694">
                  <c:v>-1.5352831790784024E-2</c:v>
                </c:pt>
                <c:pt idx="695">
                  <c:v>-1.5321326414581189E-2</c:v>
                </c:pt>
                <c:pt idx="696">
                  <c:v>-1.5312950095976934E-2</c:v>
                </c:pt>
                <c:pt idx="697">
                  <c:v>-1.5306507641854641E-2</c:v>
                </c:pt>
                <c:pt idx="698">
                  <c:v>-1.5296680182514334E-2</c:v>
                </c:pt>
                <c:pt idx="699">
                  <c:v>-1.5291897591032158E-2</c:v>
                </c:pt>
                <c:pt idx="700">
                  <c:v>-1.5242080750043688E-2</c:v>
                </c:pt>
                <c:pt idx="701">
                  <c:v>-1.5224813112907989E-2</c:v>
                </c:pt>
                <c:pt idx="702">
                  <c:v>-1.5197476949335013E-2</c:v>
                </c:pt>
                <c:pt idx="703">
                  <c:v>-1.5173876846192699E-2</c:v>
                </c:pt>
                <c:pt idx="704">
                  <c:v>-1.517250774477432E-2</c:v>
                </c:pt>
                <c:pt idx="705">
                  <c:v>-1.5170627261339288E-2</c:v>
                </c:pt>
                <c:pt idx="706">
                  <c:v>-1.5165534824134371E-2</c:v>
                </c:pt>
                <c:pt idx="707">
                  <c:v>-1.513455441676718E-2</c:v>
                </c:pt>
                <c:pt idx="708">
                  <c:v>-1.5131392977110664E-2</c:v>
                </c:pt>
                <c:pt idx="709">
                  <c:v>-1.5118284568182181E-2</c:v>
                </c:pt>
                <c:pt idx="710">
                  <c:v>-1.509287010642219E-2</c:v>
                </c:pt>
                <c:pt idx="711">
                  <c:v>-1.5092502978480724E-2</c:v>
                </c:pt>
                <c:pt idx="712">
                  <c:v>-1.5069487739520993E-2</c:v>
                </c:pt>
                <c:pt idx="713">
                  <c:v>-1.5068074629151633E-2</c:v>
                </c:pt>
                <c:pt idx="714">
                  <c:v>-1.5062779481079763E-2</c:v>
                </c:pt>
                <c:pt idx="715">
                  <c:v>-1.5056986285382245E-2</c:v>
                </c:pt>
                <c:pt idx="716">
                  <c:v>-1.5043866783603638E-2</c:v>
                </c:pt>
                <c:pt idx="717">
                  <c:v>-1.5024140145575198E-2</c:v>
                </c:pt>
                <c:pt idx="718">
                  <c:v>-1.5020702048675207E-2</c:v>
                </c:pt>
                <c:pt idx="719">
                  <c:v>-1.5003607878335311E-2</c:v>
                </c:pt>
                <c:pt idx="720">
                  <c:v>-1.4965401481331205E-2</c:v>
                </c:pt>
                <c:pt idx="721">
                  <c:v>-1.4963848617836983E-2</c:v>
                </c:pt>
                <c:pt idx="722">
                  <c:v>-1.4947854048786166E-2</c:v>
                </c:pt>
                <c:pt idx="723">
                  <c:v>-1.4909574120818182E-2</c:v>
                </c:pt>
                <c:pt idx="724">
                  <c:v>-1.4888547908562751E-2</c:v>
                </c:pt>
                <c:pt idx="725">
                  <c:v>-1.4863101413599698E-2</c:v>
                </c:pt>
                <c:pt idx="726">
                  <c:v>-1.4844416862332468E-2</c:v>
                </c:pt>
                <c:pt idx="727">
                  <c:v>-1.484368931452997E-2</c:v>
                </c:pt>
                <c:pt idx="728">
                  <c:v>-1.4831897617310512E-2</c:v>
                </c:pt>
                <c:pt idx="729">
                  <c:v>-1.480603488876229E-2</c:v>
                </c:pt>
                <c:pt idx="730">
                  <c:v>-1.4799011150422755E-2</c:v>
                </c:pt>
                <c:pt idx="731">
                  <c:v>-1.4798245461260419E-2</c:v>
                </c:pt>
                <c:pt idx="732">
                  <c:v>-1.4749346534867029E-2</c:v>
                </c:pt>
                <c:pt idx="733">
                  <c:v>-1.4749253014694661E-2</c:v>
                </c:pt>
                <c:pt idx="734">
                  <c:v>-1.473140144810854E-2</c:v>
                </c:pt>
                <c:pt idx="735">
                  <c:v>-1.4712809155139136E-2</c:v>
                </c:pt>
                <c:pt idx="736">
                  <c:v>-1.4707480714686059E-2</c:v>
                </c:pt>
                <c:pt idx="737">
                  <c:v>-1.470329230390378E-2</c:v>
                </c:pt>
                <c:pt idx="738">
                  <c:v>-1.4652344046716477E-2</c:v>
                </c:pt>
                <c:pt idx="739">
                  <c:v>-1.4648053815469898E-2</c:v>
                </c:pt>
                <c:pt idx="740">
                  <c:v>-1.4632393676636062E-2</c:v>
                </c:pt>
                <c:pt idx="741">
                  <c:v>-1.4619809106069921E-2</c:v>
                </c:pt>
                <c:pt idx="742">
                  <c:v>-1.4596884568554782E-2</c:v>
                </c:pt>
                <c:pt idx="743">
                  <c:v>-1.4593522476187989E-2</c:v>
                </c:pt>
                <c:pt idx="744">
                  <c:v>-1.4571726493927257E-2</c:v>
                </c:pt>
                <c:pt idx="745">
                  <c:v>-1.4540803533087808E-2</c:v>
                </c:pt>
                <c:pt idx="746">
                  <c:v>-1.4536784655047806E-2</c:v>
                </c:pt>
                <c:pt idx="747">
                  <c:v>-1.4527630157861746E-2</c:v>
                </c:pt>
                <c:pt idx="748">
                  <c:v>-1.4517821529610645E-2</c:v>
                </c:pt>
                <c:pt idx="749">
                  <c:v>-1.4514077245653E-2</c:v>
                </c:pt>
                <c:pt idx="750">
                  <c:v>-1.4498015333638261E-2</c:v>
                </c:pt>
                <c:pt idx="751">
                  <c:v>-1.447153644442911E-2</c:v>
                </c:pt>
                <c:pt idx="752">
                  <c:v>-1.4448781538420006E-2</c:v>
                </c:pt>
                <c:pt idx="753">
                  <c:v>-1.4443125569718629E-2</c:v>
                </c:pt>
                <c:pt idx="754">
                  <c:v>-1.4439929090189117E-2</c:v>
                </c:pt>
                <c:pt idx="755">
                  <c:v>-1.4401563442671763E-2</c:v>
                </c:pt>
                <c:pt idx="756">
                  <c:v>-1.4341924052536738E-2</c:v>
                </c:pt>
                <c:pt idx="757">
                  <c:v>-1.4303621936227879E-2</c:v>
                </c:pt>
                <c:pt idx="758">
                  <c:v>-1.4286783507574384E-2</c:v>
                </c:pt>
                <c:pt idx="759">
                  <c:v>-1.4267303340133566E-2</c:v>
                </c:pt>
                <c:pt idx="760">
                  <c:v>-1.4238317327264093E-2</c:v>
                </c:pt>
                <c:pt idx="761">
                  <c:v>-1.4207150833971463E-2</c:v>
                </c:pt>
                <c:pt idx="762">
                  <c:v>-1.4069315031729349E-2</c:v>
                </c:pt>
                <c:pt idx="763">
                  <c:v>-1.4064912734729483E-2</c:v>
                </c:pt>
                <c:pt idx="764">
                  <c:v>-1.4059621752625756E-2</c:v>
                </c:pt>
                <c:pt idx="765">
                  <c:v>-1.4026565266473709E-2</c:v>
                </c:pt>
                <c:pt idx="766">
                  <c:v>-1.3992908478885378E-2</c:v>
                </c:pt>
                <c:pt idx="767">
                  <c:v>-1.3979868639052637E-2</c:v>
                </c:pt>
                <c:pt idx="768">
                  <c:v>-1.3933544253189857E-2</c:v>
                </c:pt>
                <c:pt idx="769">
                  <c:v>-1.3911416693277725E-2</c:v>
                </c:pt>
                <c:pt idx="770">
                  <c:v>-1.3889098789108885E-2</c:v>
                </c:pt>
                <c:pt idx="771">
                  <c:v>-1.3864939227295642E-2</c:v>
                </c:pt>
                <c:pt idx="772">
                  <c:v>-1.383995508375549E-2</c:v>
                </c:pt>
                <c:pt idx="773">
                  <c:v>-1.3779012842402976E-2</c:v>
                </c:pt>
                <c:pt idx="774">
                  <c:v>-1.3772520211480545E-2</c:v>
                </c:pt>
                <c:pt idx="775">
                  <c:v>-1.3754098432802285E-2</c:v>
                </c:pt>
                <c:pt idx="776">
                  <c:v>-1.3752302514088818E-2</c:v>
                </c:pt>
                <c:pt idx="777">
                  <c:v>-1.3745970517777451E-2</c:v>
                </c:pt>
                <c:pt idx="778">
                  <c:v>-1.3727107059076597E-2</c:v>
                </c:pt>
                <c:pt idx="779">
                  <c:v>-1.3715848540380418E-2</c:v>
                </c:pt>
                <c:pt idx="780">
                  <c:v>-1.365649974771908E-2</c:v>
                </c:pt>
                <c:pt idx="781">
                  <c:v>-1.3613745685979279E-2</c:v>
                </c:pt>
                <c:pt idx="782">
                  <c:v>-1.3608551069347642E-2</c:v>
                </c:pt>
                <c:pt idx="783">
                  <c:v>-1.3584501590108686E-2</c:v>
                </c:pt>
                <c:pt idx="784">
                  <c:v>-1.3544951417429505E-2</c:v>
                </c:pt>
                <c:pt idx="785">
                  <c:v>-1.3523929002096946E-2</c:v>
                </c:pt>
                <c:pt idx="786">
                  <c:v>-1.3496483802134664E-2</c:v>
                </c:pt>
                <c:pt idx="787">
                  <c:v>-1.348468349119364E-2</c:v>
                </c:pt>
                <c:pt idx="788">
                  <c:v>-1.3479796905230964E-2</c:v>
                </c:pt>
                <c:pt idx="789">
                  <c:v>-1.3437354603637651E-2</c:v>
                </c:pt>
                <c:pt idx="790">
                  <c:v>-1.3374440139337428E-2</c:v>
                </c:pt>
                <c:pt idx="791">
                  <c:v>-1.3355481938080567E-2</c:v>
                </c:pt>
                <c:pt idx="792">
                  <c:v>-1.333228288156418E-2</c:v>
                </c:pt>
                <c:pt idx="793">
                  <c:v>-1.3318789508074382E-2</c:v>
                </c:pt>
                <c:pt idx="794">
                  <c:v>-1.3278185190618644E-2</c:v>
                </c:pt>
                <c:pt idx="795">
                  <c:v>-1.3275221301681973E-2</c:v>
                </c:pt>
                <c:pt idx="796">
                  <c:v>-1.32486791569273E-2</c:v>
                </c:pt>
                <c:pt idx="797">
                  <c:v>-1.3245393252147613E-2</c:v>
                </c:pt>
                <c:pt idx="798">
                  <c:v>-1.3244204767487229E-2</c:v>
                </c:pt>
                <c:pt idx="799">
                  <c:v>-1.3239923358243765E-2</c:v>
                </c:pt>
                <c:pt idx="800">
                  <c:v>-1.3227890895087835E-2</c:v>
                </c:pt>
                <c:pt idx="801">
                  <c:v>-1.3179781650705834E-2</c:v>
                </c:pt>
                <c:pt idx="802">
                  <c:v>-1.3125452337096962E-2</c:v>
                </c:pt>
                <c:pt idx="803">
                  <c:v>-1.3116085202093817E-2</c:v>
                </c:pt>
                <c:pt idx="804">
                  <c:v>-1.3109670699392763E-2</c:v>
                </c:pt>
                <c:pt idx="805">
                  <c:v>-1.3093392509172852E-2</c:v>
                </c:pt>
                <c:pt idx="806">
                  <c:v>-1.3074118122928391E-2</c:v>
                </c:pt>
                <c:pt idx="807">
                  <c:v>-1.3072078953908529E-2</c:v>
                </c:pt>
                <c:pt idx="808">
                  <c:v>-1.305746960344439E-2</c:v>
                </c:pt>
                <c:pt idx="809">
                  <c:v>-1.3055837966778564E-2</c:v>
                </c:pt>
                <c:pt idx="810">
                  <c:v>-1.3035473143993269E-2</c:v>
                </c:pt>
                <c:pt idx="811">
                  <c:v>-1.3026366302976964E-2</c:v>
                </c:pt>
                <c:pt idx="812">
                  <c:v>-1.2999628377445767E-2</c:v>
                </c:pt>
                <c:pt idx="813">
                  <c:v>-1.2993611564261324E-2</c:v>
                </c:pt>
                <c:pt idx="814">
                  <c:v>-1.295320036466893E-2</c:v>
                </c:pt>
                <c:pt idx="815">
                  <c:v>-1.2912776470888175E-2</c:v>
                </c:pt>
                <c:pt idx="816">
                  <c:v>-1.2909746937754707E-2</c:v>
                </c:pt>
                <c:pt idx="817">
                  <c:v>-1.2902297010255595E-2</c:v>
                </c:pt>
                <c:pt idx="818">
                  <c:v>-1.2894168300796151E-2</c:v>
                </c:pt>
                <c:pt idx="819">
                  <c:v>-1.2889901657910699E-2</c:v>
                </c:pt>
                <c:pt idx="820">
                  <c:v>-1.2878550463215746E-2</c:v>
                </c:pt>
                <c:pt idx="821">
                  <c:v>-1.2875535550460155E-2</c:v>
                </c:pt>
                <c:pt idx="822">
                  <c:v>-1.2864099333870881E-2</c:v>
                </c:pt>
                <c:pt idx="823">
                  <c:v>-1.2826297045242546E-2</c:v>
                </c:pt>
                <c:pt idx="824">
                  <c:v>-1.2822898750532328E-2</c:v>
                </c:pt>
                <c:pt idx="825">
                  <c:v>-1.2815756213899706E-2</c:v>
                </c:pt>
                <c:pt idx="826">
                  <c:v>-1.2783454080111665E-2</c:v>
                </c:pt>
                <c:pt idx="827">
                  <c:v>-1.274039451646152E-2</c:v>
                </c:pt>
                <c:pt idx="828">
                  <c:v>-1.274018027202755E-2</c:v>
                </c:pt>
                <c:pt idx="829">
                  <c:v>-1.2682579259140009E-2</c:v>
                </c:pt>
                <c:pt idx="830">
                  <c:v>-1.2653656673694851E-2</c:v>
                </c:pt>
                <c:pt idx="831">
                  <c:v>-1.2651234006034786E-2</c:v>
                </c:pt>
                <c:pt idx="832">
                  <c:v>-1.2647102927115078E-2</c:v>
                </c:pt>
                <c:pt idx="833">
                  <c:v>-1.2638427331439552E-2</c:v>
                </c:pt>
                <c:pt idx="834">
                  <c:v>-1.2636314285010128E-2</c:v>
                </c:pt>
                <c:pt idx="835">
                  <c:v>-1.2631294054228769E-2</c:v>
                </c:pt>
                <c:pt idx="836">
                  <c:v>-1.2625898636444843E-2</c:v>
                </c:pt>
                <c:pt idx="837">
                  <c:v>-1.2613735041860148E-2</c:v>
                </c:pt>
                <c:pt idx="838">
                  <c:v>-1.2560033531585238E-2</c:v>
                </c:pt>
                <c:pt idx="839">
                  <c:v>-1.2540034942409694E-2</c:v>
                </c:pt>
                <c:pt idx="840">
                  <c:v>-1.252022645041166E-2</c:v>
                </c:pt>
                <c:pt idx="841">
                  <c:v>-1.2506895213166769E-2</c:v>
                </c:pt>
                <c:pt idx="842">
                  <c:v>-1.2486893967471E-2</c:v>
                </c:pt>
                <c:pt idx="843">
                  <c:v>-1.2454110851795803E-2</c:v>
                </c:pt>
                <c:pt idx="844">
                  <c:v>-1.2451728630194402E-2</c:v>
                </c:pt>
                <c:pt idx="845">
                  <c:v>-1.2414688771710444E-2</c:v>
                </c:pt>
                <c:pt idx="846">
                  <c:v>-1.2357239221853904E-2</c:v>
                </c:pt>
                <c:pt idx="847">
                  <c:v>-1.2351218423605642E-2</c:v>
                </c:pt>
                <c:pt idx="848">
                  <c:v>-1.234943587620135E-2</c:v>
                </c:pt>
                <c:pt idx="849">
                  <c:v>-1.2315877711912185E-2</c:v>
                </c:pt>
                <c:pt idx="850">
                  <c:v>-1.2289690391065719E-2</c:v>
                </c:pt>
                <c:pt idx="851">
                  <c:v>-1.2286812422123759E-2</c:v>
                </c:pt>
                <c:pt idx="852">
                  <c:v>-1.2283949665950497E-2</c:v>
                </c:pt>
                <c:pt idx="853">
                  <c:v>-1.2271265049430834E-2</c:v>
                </c:pt>
                <c:pt idx="854">
                  <c:v>-1.2247757241633378E-2</c:v>
                </c:pt>
                <c:pt idx="855">
                  <c:v>-1.2239951492479428E-2</c:v>
                </c:pt>
                <c:pt idx="856">
                  <c:v>-1.2235042039747885E-2</c:v>
                </c:pt>
                <c:pt idx="857">
                  <c:v>-1.221358790775246E-2</c:v>
                </c:pt>
                <c:pt idx="858">
                  <c:v>-1.2212268271329645E-2</c:v>
                </c:pt>
                <c:pt idx="859">
                  <c:v>-1.2210021638832159E-2</c:v>
                </c:pt>
                <c:pt idx="860">
                  <c:v>-1.2186549492360808E-2</c:v>
                </c:pt>
                <c:pt idx="861">
                  <c:v>-1.2174546572749261E-2</c:v>
                </c:pt>
                <c:pt idx="862">
                  <c:v>-1.216783878802994E-2</c:v>
                </c:pt>
                <c:pt idx="863">
                  <c:v>-1.21283957509564E-2</c:v>
                </c:pt>
                <c:pt idx="864">
                  <c:v>-1.2118543809968185E-2</c:v>
                </c:pt>
                <c:pt idx="865">
                  <c:v>-1.2086650673026278E-2</c:v>
                </c:pt>
                <c:pt idx="866">
                  <c:v>-1.2021796924036992E-2</c:v>
                </c:pt>
                <c:pt idx="867">
                  <c:v>-1.2003360998978989E-2</c:v>
                </c:pt>
                <c:pt idx="868">
                  <c:v>-1.1995684406533412E-2</c:v>
                </c:pt>
                <c:pt idx="869">
                  <c:v>-1.1988762627714433E-2</c:v>
                </c:pt>
                <c:pt idx="870">
                  <c:v>-1.1974812162653968E-2</c:v>
                </c:pt>
                <c:pt idx="871">
                  <c:v>-1.1973510610361114E-2</c:v>
                </c:pt>
                <c:pt idx="872">
                  <c:v>-1.1968738547892788E-2</c:v>
                </c:pt>
                <c:pt idx="873">
                  <c:v>-1.1964847430723837E-2</c:v>
                </c:pt>
                <c:pt idx="874">
                  <c:v>-1.194326503830811E-2</c:v>
                </c:pt>
                <c:pt idx="875">
                  <c:v>-1.1941518031714546E-2</c:v>
                </c:pt>
                <c:pt idx="876">
                  <c:v>-1.1906797920937993E-2</c:v>
                </c:pt>
                <c:pt idx="877">
                  <c:v>-1.1890130758559821E-2</c:v>
                </c:pt>
                <c:pt idx="878">
                  <c:v>-1.1864006418864925E-2</c:v>
                </c:pt>
                <c:pt idx="879">
                  <c:v>-1.1833725095487737E-2</c:v>
                </c:pt>
                <c:pt idx="880">
                  <c:v>-1.1820029256067781E-2</c:v>
                </c:pt>
                <c:pt idx="881">
                  <c:v>-1.1811900638408068E-2</c:v>
                </c:pt>
                <c:pt idx="882">
                  <c:v>-1.1798425969675825E-2</c:v>
                </c:pt>
                <c:pt idx="883">
                  <c:v>-1.1797173102939297E-2</c:v>
                </c:pt>
                <c:pt idx="884">
                  <c:v>-1.1767716538793171E-2</c:v>
                </c:pt>
                <c:pt idx="885">
                  <c:v>-1.1710548367641056E-2</c:v>
                </c:pt>
                <c:pt idx="886">
                  <c:v>-1.1691419700889858E-2</c:v>
                </c:pt>
                <c:pt idx="887">
                  <c:v>-1.1650415988555337E-2</c:v>
                </c:pt>
                <c:pt idx="888">
                  <c:v>-1.163145019749252E-2</c:v>
                </c:pt>
                <c:pt idx="889">
                  <c:v>-1.1608780428479614E-2</c:v>
                </c:pt>
                <c:pt idx="890">
                  <c:v>-1.1593286237948992E-2</c:v>
                </c:pt>
                <c:pt idx="891">
                  <c:v>-1.159249731230606E-2</c:v>
                </c:pt>
                <c:pt idx="892">
                  <c:v>-1.1574258878583274E-2</c:v>
                </c:pt>
                <c:pt idx="893">
                  <c:v>-1.1568611373707719E-2</c:v>
                </c:pt>
                <c:pt idx="894">
                  <c:v>-1.1567036372958714E-2</c:v>
                </c:pt>
                <c:pt idx="895">
                  <c:v>-1.1506027309372427E-2</c:v>
                </c:pt>
                <c:pt idx="896">
                  <c:v>-1.1496344607235592E-2</c:v>
                </c:pt>
                <c:pt idx="897">
                  <c:v>-1.1486666962495527E-2</c:v>
                </c:pt>
                <c:pt idx="898">
                  <c:v>-1.1461479278889325E-2</c:v>
                </c:pt>
                <c:pt idx="899">
                  <c:v>-1.1459335995388681E-2</c:v>
                </c:pt>
                <c:pt idx="900">
                  <c:v>-1.1448664112152094E-2</c:v>
                </c:pt>
                <c:pt idx="901">
                  <c:v>-1.1426996167523379E-2</c:v>
                </c:pt>
                <c:pt idx="902">
                  <c:v>-1.141366440374382E-2</c:v>
                </c:pt>
                <c:pt idx="903">
                  <c:v>-1.141191362973896E-2</c:v>
                </c:pt>
                <c:pt idx="904">
                  <c:v>-1.1401923838872018E-2</c:v>
                </c:pt>
                <c:pt idx="905">
                  <c:v>-1.139642769820959E-2</c:v>
                </c:pt>
                <c:pt idx="906">
                  <c:v>-1.1364475585609721E-2</c:v>
                </c:pt>
                <c:pt idx="907">
                  <c:v>-1.1313986301083399E-2</c:v>
                </c:pt>
                <c:pt idx="908">
                  <c:v>-1.1291078016337755E-2</c:v>
                </c:pt>
                <c:pt idx="909">
                  <c:v>-1.1252303343318388E-2</c:v>
                </c:pt>
                <c:pt idx="910">
                  <c:v>-1.1237422021372602E-2</c:v>
                </c:pt>
                <c:pt idx="911">
                  <c:v>-1.120953615143281E-2</c:v>
                </c:pt>
                <c:pt idx="912">
                  <c:v>-1.1174350542790869E-2</c:v>
                </c:pt>
                <c:pt idx="913">
                  <c:v>-1.1172360690791153E-2</c:v>
                </c:pt>
                <c:pt idx="914">
                  <c:v>-1.1132692070427438E-2</c:v>
                </c:pt>
                <c:pt idx="915">
                  <c:v>-1.1102526272386686E-2</c:v>
                </c:pt>
                <c:pt idx="916">
                  <c:v>-1.1090581712192429E-2</c:v>
                </c:pt>
                <c:pt idx="917">
                  <c:v>-1.1057635329378056E-2</c:v>
                </c:pt>
                <c:pt idx="918">
                  <c:v>-1.102786316949097E-2</c:v>
                </c:pt>
                <c:pt idx="919">
                  <c:v>-1.1016232016323744E-2</c:v>
                </c:pt>
                <c:pt idx="920">
                  <c:v>-1.0976560309463576E-2</c:v>
                </c:pt>
                <c:pt idx="921">
                  <c:v>-1.0955401499380136E-2</c:v>
                </c:pt>
                <c:pt idx="922">
                  <c:v>-1.0896128702467846E-2</c:v>
                </c:pt>
                <c:pt idx="923">
                  <c:v>-1.0893583389572296E-2</c:v>
                </c:pt>
                <c:pt idx="924">
                  <c:v>-1.0862610678187661E-2</c:v>
                </c:pt>
                <c:pt idx="925">
                  <c:v>-1.080280225643759E-2</c:v>
                </c:pt>
                <c:pt idx="926">
                  <c:v>-1.0755437523600567E-2</c:v>
                </c:pt>
                <c:pt idx="927">
                  <c:v>-1.072927310861589E-2</c:v>
                </c:pt>
                <c:pt idx="928">
                  <c:v>-1.071774081267067E-2</c:v>
                </c:pt>
                <c:pt idx="929">
                  <c:v>-1.0711134899988546E-2</c:v>
                </c:pt>
                <c:pt idx="930">
                  <c:v>-1.0710973417239433E-2</c:v>
                </c:pt>
                <c:pt idx="931">
                  <c:v>-1.0693030819636721E-2</c:v>
                </c:pt>
                <c:pt idx="932">
                  <c:v>-1.0668980915762396E-2</c:v>
                </c:pt>
                <c:pt idx="933">
                  <c:v>-1.0656383517133199E-2</c:v>
                </c:pt>
                <c:pt idx="934">
                  <c:v>-1.0653020116883034E-2</c:v>
                </c:pt>
                <c:pt idx="935">
                  <c:v>-1.0630454388329012E-2</c:v>
                </c:pt>
                <c:pt idx="936">
                  <c:v>-1.0609913409725103E-2</c:v>
                </c:pt>
                <c:pt idx="937">
                  <c:v>-1.0581711873092965E-2</c:v>
                </c:pt>
                <c:pt idx="938">
                  <c:v>-1.0569135866540581E-2</c:v>
                </c:pt>
                <c:pt idx="939">
                  <c:v>-1.0482249532568278E-2</c:v>
                </c:pt>
                <c:pt idx="940">
                  <c:v>-1.0452205094480135E-2</c:v>
                </c:pt>
                <c:pt idx="941">
                  <c:v>-1.0451563099055925E-2</c:v>
                </c:pt>
                <c:pt idx="942">
                  <c:v>-1.0449642269964804E-2</c:v>
                </c:pt>
                <c:pt idx="943">
                  <c:v>-1.0448755872309106E-2</c:v>
                </c:pt>
                <c:pt idx="944">
                  <c:v>-1.0430397938279328E-2</c:v>
                </c:pt>
                <c:pt idx="945">
                  <c:v>-1.0429675828426419E-2</c:v>
                </c:pt>
                <c:pt idx="946">
                  <c:v>-1.0428147824493715E-2</c:v>
                </c:pt>
                <c:pt idx="947">
                  <c:v>-1.0418433040934533E-2</c:v>
                </c:pt>
                <c:pt idx="948">
                  <c:v>-1.0411266930806341E-2</c:v>
                </c:pt>
                <c:pt idx="949">
                  <c:v>-1.0384041335193989E-2</c:v>
                </c:pt>
                <c:pt idx="950">
                  <c:v>-1.0379016520558483E-2</c:v>
                </c:pt>
                <c:pt idx="951">
                  <c:v>-1.0364631104172661E-2</c:v>
                </c:pt>
                <c:pt idx="952">
                  <c:v>-1.0353586980888925E-2</c:v>
                </c:pt>
                <c:pt idx="953">
                  <c:v>-1.0350624929972503E-2</c:v>
                </c:pt>
                <c:pt idx="954">
                  <c:v>-1.0349062132866162E-2</c:v>
                </c:pt>
                <c:pt idx="955">
                  <c:v>-1.032670173090007E-2</c:v>
                </c:pt>
                <c:pt idx="956">
                  <c:v>-1.0324714262580392E-2</c:v>
                </c:pt>
                <c:pt idx="957">
                  <c:v>-1.0309402236055325E-2</c:v>
                </c:pt>
                <c:pt idx="958">
                  <c:v>-1.0290541902941985E-2</c:v>
                </c:pt>
                <c:pt idx="959">
                  <c:v>-1.028401454895507E-2</c:v>
                </c:pt>
                <c:pt idx="960">
                  <c:v>-1.0274504325200327E-2</c:v>
                </c:pt>
                <c:pt idx="961">
                  <c:v>-1.0265252283723875E-2</c:v>
                </c:pt>
                <c:pt idx="962">
                  <c:v>-1.0262940727890135E-2</c:v>
                </c:pt>
                <c:pt idx="963">
                  <c:v>-1.022786210760634E-2</c:v>
                </c:pt>
                <c:pt idx="964">
                  <c:v>-1.0223434465381575E-2</c:v>
                </c:pt>
                <c:pt idx="965">
                  <c:v>-1.0180083743053868E-2</c:v>
                </c:pt>
                <c:pt idx="966">
                  <c:v>-1.0168471491221649E-2</c:v>
                </c:pt>
                <c:pt idx="967">
                  <c:v>-1.016761710129409E-2</c:v>
                </c:pt>
                <c:pt idx="968">
                  <c:v>-1.0154037788658702E-2</c:v>
                </c:pt>
                <c:pt idx="969">
                  <c:v>-1.0036691421770886E-2</c:v>
                </c:pt>
                <c:pt idx="970">
                  <c:v>-1.0026541346425557E-2</c:v>
                </c:pt>
                <c:pt idx="971">
                  <c:v>-1.0003673047246538E-2</c:v>
                </c:pt>
                <c:pt idx="972">
                  <c:v>-9.9520828497567469E-3</c:v>
                </c:pt>
                <c:pt idx="973">
                  <c:v>-9.9492270489056258E-3</c:v>
                </c:pt>
                <c:pt idx="974">
                  <c:v>-9.9197199605084857E-3</c:v>
                </c:pt>
                <c:pt idx="975">
                  <c:v>-9.9157888809667805E-3</c:v>
                </c:pt>
                <c:pt idx="976">
                  <c:v>-9.9138666176804419E-3</c:v>
                </c:pt>
                <c:pt idx="977">
                  <c:v>-9.9053525262960285E-3</c:v>
                </c:pt>
                <c:pt idx="978">
                  <c:v>-9.877369557077062E-3</c:v>
                </c:pt>
                <c:pt idx="979">
                  <c:v>-9.8191554420239812E-3</c:v>
                </c:pt>
                <c:pt idx="980">
                  <c:v>-9.7629321802830266E-3</c:v>
                </c:pt>
                <c:pt idx="981">
                  <c:v>-9.7437775289676166E-3</c:v>
                </c:pt>
                <c:pt idx="982">
                  <c:v>-9.725397767942302E-3</c:v>
                </c:pt>
                <c:pt idx="983">
                  <c:v>-9.7202122399410833E-3</c:v>
                </c:pt>
                <c:pt idx="984">
                  <c:v>-9.7029685472173506E-3</c:v>
                </c:pt>
                <c:pt idx="985">
                  <c:v>-9.6774212766423031E-3</c:v>
                </c:pt>
                <c:pt idx="986">
                  <c:v>-9.6770830895111567E-3</c:v>
                </c:pt>
                <c:pt idx="987">
                  <c:v>-9.6546161995403855E-3</c:v>
                </c:pt>
                <c:pt idx="988">
                  <c:v>-9.6471248511295869E-3</c:v>
                </c:pt>
                <c:pt idx="989">
                  <c:v>-9.63402850032123E-3</c:v>
                </c:pt>
                <c:pt idx="990">
                  <c:v>-9.627891812842175E-3</c:v>
                </c:pt>
                <c:pt idx="991">
                  <c:v>-9.6034146163013999E-3</c:v>
                </c:pt>
                <c:pt idx="992">
                  <c:v>-9.5945413633746028E-3</c:v>
                </c:pt>
                <c:pt idx="993">
                  <c:v>-9.5924066635537132E-3</c:v>
                </c:pt>
                <c:pt idx="994">
                  <c:v>-9.5801532302595051E-3</c:v>
                </c:pt>
                <c:pt idx="995">
                  <c:v>-9.5780312899809133E-3</c:v>
                </c:pt>
                <c:pt idx="996">
                  <c:v>-9.5726140719861082E-3</c:v>
                </c:pt>
                <c:pt idx="997">
                  <c:v>-9.4926974085580117E-3</c:v>
                </c:pt>
                <c:pt idx="998">
                  <c:v>-9.4859433230488743E-3</c:v>
                </c:pt>
                <c:pt idx="999">
                  <c:v>-9.4830308656677596E-3</c:v>
                </c:pt>
                <c:pt idx="1000">
                  <c:v>-9.4827073660951906E-3</c:v>
                </c:pt>
                <c:pt idx="1001">
                  <c:v>-9.474062647470638E-3</c:v>
                </c:pt>
                <c:pt idx="1002">
                  <c:v>-9.4591226259786859E-3</c:v>
                </c:pt>
                <c:pt idx="1003">
                  <c:v>-9.4584931945422574E-3</c:v>
                </c:pt>
                <c:pt idx="1004">
                  <c:v>-9.4476943601357662E-3</c:v>
                </c:pt>
                <c:pt idx="1005">
                  <c:v>-9.4379676762844106E-3</c:v>
                </c:pt>
                <c:pt idx="1006">
                  <c:v>-9.4050660200619002E-3</c:v>
                </c:pt>
                <c:pt idx="1007">
                  <c:v>-9.4037315271573163E-3</c:v>
                </c:pt>
                <c:pt idx="1008">
                  <c:v>-9.4004448496707287E-3</c:v>
                </c:pt>
                <c:pt idx="1009">
                  <c:v>-9.3890906797766856E-3</c:v>
                </c:pt>
                <c:pt idx="1010">
                  <c:v>-9.3715378472213479E-3</c:v>
                </c:pt>
                <c:pt idx="1011">
                  <c:v>-9.3384341337605942E-3</c:v>
                </c:pt>
                <c:pt idx="1012">
                  <c:v>-9.3360889771341299E-3</c:v>
                </c:pt>
                <c:pt idx="1013">
                  <c:v>-9.335011682465158E-3</c:v>
                </c:pt>
                <c:pt idx="1014">
                  <c:v>-9.2940724079810678E-3</c:v>
                </c:pt>
                <c:pt idx="1015">
                  <c:v>-9.2422908841077768E-3</c:v>
                </c:pt>
                <c:pt idx="1016">
                  <c:v>-9.2068960908162478E-3</c:v>
                </c:pt>
                <c:pt idx="1017">
                  <c:v>-9.1901128294354251E-3</c:v>
                </c:pt>
                <c:pt idx="1018">
                  <c:v>-9.1889084355398012E-3</c:v>
                </c:pt>
                <c:pt idx="1019">
                  <c:v>-9.1885706684892848E-3</c:v>
                </c:pt>
                <c:pt idx="1020">
                  <c:v>-9.1846627783973862E-3</c:v>
                </c:pt>
                <c:pt idx="1021">
                  <c:v>-9.1566584127545508E-3</c:v>
                </c:pt>
                <c:pt idx="1022">
                  <c:v>-9.1565779451420366E-3</c:v>
                </c:pt>
                <c:pt idx="1023">
                  <c:v>-9.1532631236933646E-3</c:v>
                </c:pt>
                <c:pt idx="1024">
                  <c:v>-9.1512152148135583E-3</c:v>
                </c:pt>
                <c:pt idx="1025">
                  <c:v>-9.1116328989130635E-3</c:v>
                </c:pt>
                <c:pt idx="1026">
                  <c:v>-9.1059934042631921E-3</c:v>
                </c:pt>
                <c:pt idx="1027">
                  <c:v>-9.0218021113058974E-3</c:v>
                </c:pt>
                <c:pt idx="1028">
                  <c:v>-9.0053895018198972E-3</c:v>
                </c:pt>
                <c:pt idx="1029">
                  <c:v>-8.9988429068051257E-3</c:v>
                </c:pt>
                <c:pt idx="1030">
                  <c:v>-8.9686229329735741E-3</c:v>
                </c:pt>
                <c:pt idx="1031">
                  <c:v>-8.9563008820297621E-3</c:v>
                </c:pt>
                <c:pt idx="1032">
                  <c:v>-8.9523993352990695E-3</c:v>
                </c:pt>
                <c:pt idx="1033">
                  <c:v>-8.9439338710629295E-3</c:v>
                </c:pt>
                <c:pt idx="1034">
                  <c:v>-8.9366740661208192E-3</c:v>
                </c:pt>
                <c:pt idx="1035">
                  <c:v>-8.930384537920933E-3</c:v>
                </c:pt>
                <c:pt idx="1036">
                  <c:v>-8.9061771233095183E-3</c:v>
                </c:pt>
                <c:pt idx="1037">
                  <c:v>-8.9043797179323651E-3</c:v>
                </c:pt>
                <c:pt idx="1038">
                  <c:v>-8.892681071367585E-3</c:v>
                </c:pt>
                <c:pt idx="1039">
                  <c:v>-8.8870611232666381E-3</c:v>
                </c:pt>
                <c:pt idx="1040">
                  <c:v>-8.8831267809669403E-3</c:v>
                </c:pt>
                <c:pt idx="1041">
                  <c:v>-8.8799817821009017E-3</c:v>
                </c:pt>
                <c:pt idx="1042">
                  <c:v>-8.8448692061804026E-3</c:v>
                </c:pt>
                <c:pt idx="1043">
                  <c:v>-8.8329335403846826E-3</c:v>
                </c:pt>
                <c:pt idx="1044">
                  <c:v>-8.8241851896934918E-3</c:v>
                </c:pt>
                <c:pt idx="1045">
                  <c:v>-8.8071726003208176E-3</c:v>
                </c:pt>
                <c:pt idx="1046">
                  <c:v>-8.7947059649435538E-3</c:v>
                </c:pt>
                <c:pt idx="1047">
                  <c:v>-8.7846374312257076E-3</c:v>
                </c:pt>
                <c:pt idx="1048">
                  <c:v>-8.7193906597625263E-3</c:v>
                </c:pt>
                <c:pt idx="1049">
                  <c:v>-8.7145890216854139E-3</c:v>
                </c:pt>
                <c:pt idx="1050">
                  <c:v>-8.7140068090812792E-3</c:v>
                </c:pt>
                <c:pt idx="1051">
                  <c:v>-8.6818735316713837E-3</c:v>
                </c:pt>
                <c:pt idx="1052">
                  <c:v>-8.6759082877006788E-3</c:v>
                </c:pt>
                <c:pt idx="1053">
                  <c:v>-8.6321651445424325E-3</c:v>
                </c:pt>
                <c:pt idx="1054">
                  <c:v>-8.5792235568372781E-3</c:v>
                </c:pt>
                <c:pt idx="1055">
                  <c:v>-8.5386717285949564E-3</c:v>
                </c:pt>
                <c:pt idx="1056">
                  <c:v>-8.5327942898743656E-3</c:v>
                </c:pt>
                <c:pt idx="1057">
                  <c:v>-8.5296014409336797E-3</c:v>
                </c:pt>
                <c:pt idx="1058">
                  <c:v>-8.5247972411425597E-3</c:v>
                </c:pt>
                <c:pt idx="1059">
                  <c:v>-8.5205125182563173E-3</c:v>
                </c:pt>
                <c:pt idx="1060">
                  <c:v>-8.4181160294353914E-3</c:v>
                </c:pt>
                <c:pt idx="1061">
                  <c:v>-8.4053936468593774E-3</c:v>
                </c:pt>
                <c:pt idx="1062">
                  <c:v>-8.3814062678903862E-3</c:v>
                </c:pt>
                <c:pt idx="1063">
                  <c:v>-8.3805405126154611E-3</c:v>
                </c:pt>
                <c:pt idx="1064">
                  <c:v>-8.3756845583752258E-3</c:v>
                </c:pt>
                <c:pt idx="1065">
                  <c:v>-8.370630725254756E-3</c:v>
                </c:pt>
                <c:pt idx="1066">
                  <c:v>-8.3673634822957303E-3</c:v>
                </c:pt>
                <c:pt idx="1067">
                  <c:v>-8.3640456694405573E-3</c:v>
                </c:pt>
                <c:pt idx="1068">
                  <c:v>-8.3424796683361033E-3</c:v>
                </c:pt>
                <c:pt idx="1069">
                  <c:v>-8.3395324133972003E-3</c:v>
                </c:pt>
                <c:pt idx="1070">
                  <c:v>-8.3338946507400865E-3</c:v>
                </c:pt>
                <c:pt idx="1071">
                  <c:v>-8.2703878581496387E-3</c:v>
                </c:pt>
                <c:pt idx="1072">
                  <c:v>-8.2545166883208256E-3</c:v>
                </c:pt>
                <c:pt idx="1073">
                  <c:v>-8.2450435664200485E-3</c:v>
                </c:pt>
                <c:pt idx="1074">
                  <c:v>-8.2127099296928231E-3</c:v>
                </c:pt>
                <c:pt idx="1075">
                  <c:v>-8.1556593246317616E-3</c:v>
                </c:pt>
                <c:pt idx="1076">
                  <c:v>-8.1420378985840296E-3</c:v>
                </c:pt>
                <c:pt idx="1077">
                  <c:v>-8.1406902728475838E-3</c:v>
                </c:pt>
                <c:pt idx="1078">
                  <c:v>-8.1322327476470672E-3</c:v>
                </c:pt>
                <c:pt idx="1079">
                  <c:v>-8.127399087579909E-3</c:v>
                </c:pt>
                <c:pt idx="1080">
                  <c:v>-8.1260847437238746E-3</c:v>
                </c:pt>
                <c:pt idx="1081">
                  <c:v>-8.1257373805069082E-3</c:v>
                </c:pt>
                <c:pt idx="1082">
                  <c:v>-8.1075175693567612E-3</c:v>
                </c:pt>
                <c:pt idx="1083">
                  <c:v>-8.0563272482121716E-3</c:v>
                </c:pt>
                <c:pt idx="1084">
                  <c:v>-8.0508946503924945E-3</c:v>
                </c:pt>
                <c:pt idx="1085">
                  <c:v>-8.0456645712155463E-3</c:v>
                </c:pt>
                <c:pt idx="1086">
                  <c:v>-8.0424694192012675E-3</c:v>
                </c:pt>
                <c:pt idx="1087">
                  <c:v>-8.0289259084593053E-3</c:v>
                </c:pt>
                <c:pt idx="1088">
                  <c:v>-8.0174464457800892E-3</c:v>
                </c:pt>
                <c:pt idx="1089">
                  <c:v>-8.0174188475692233E-3</c:v>
                </c:pt>
                <c:pt idx="1090">
                  <c:v>-7.9778019749078694E-3</c:v>
                </c:pt>
                <c:pt idx="1091">
                  <c:v>-7.9757242620950939E-3</c:v>
                </c:pt>
                <c:pt idx="1092">
                  <c:v>-7.9639039162675059E-3</c:v>
                </c:pt>
                <c:pt idx="1093">
                  <c:v>-7.9482284899770311E-3</c:v>
                </c:pt>
                <c:pt idx="1094">
                  <c:v>-7.9117040944075272E-3</c:v>
                </c:pt>
                <c:pt idx="1095">
                  <c:v>-7.9050128786235137E-3</c:v>
                </c:pt>
                <c:pt idx="1096">
                  <c:v>-7.8560075516903166E-3</c:v>
                </c:pt>
                <c:pt idx="1097">
                  <c:v>-7.8502490307483033E-3</c:v>
                </c:pt>
                <c:pt idx="1098">
                  <c:v>-7.8476993980927667E-3</c:v>
                </c:pt>
                <c:pt idx="1099">
                  <c:v>-7.7918688657925318E-3</c:v>
                </c:pt>
                <c:pt idx="1100">
                  <c:v>-7.788348561318866E-3</c:v>
                </c:pt>
                <c:pt idx="1101">
                  <c:v>-7.7693168267229801E-3</c:v>
                </c:pt>
                <c:pt idx="1102">
                  <c:v>-7.7575835241713601E-3</c:v>
                </c:pt>
                <c:pt idx="1103">
                  <c:v>-7.7510654029282443E-3</c:v>
                </c:pt>
                <c:pt idx="1104">
                  <c:v>-7.7368133536958291E-3</c:v>
                </c:pt>
                <c:pt idx="1105">
                  <c:v>-7.6853679313866339E-3</c:v>
                </c:pt>
                <c:pt idx="1106">
                  <c:v>-7.6730225495160393E-3</c:v>
                </c:pt>
                <c:pt idx="1107">
                  <c:v>-7.6531673275338939E-3</c:v>
                </c:pt>
                <c:pt idx="1108">
                  <c:v>-7.6499986137355883E-3</c:v>
                </c:pt>
                <c:pt idx="1109">
                  <c:v>-7.603837983496637E-3</c:v>
                </c:pt>
                <c:pt idx="1110">
                  <c:v>-7.6036970294757191E-3</c:v>
                </c:pt>
                <c:pt idx="1111">
                  <c:v>-7.5985150210864626E-3</c:v>
                </c:pt>
                <c:pt idx="1112">
                  <c:v>-7.5904056695341102E-3</c:v>
                </c:pt>
                <c:pt idx="1113">
                  <c:v>-7.5886861485754938E-3</c:v>
                </c:pt>
                <c:pt idx="1114">
                  <c:v>-7.5886567436153308E-3</c:v>
                </c:pt>
                <c:pt idx="1115">
                  <c:v>-7.5791919327768539E-3</c:v>
                </c:pt>
                <c:pt idx="1116">
                  <c:v>-7.5596986082747345E-3</c:v>
                </c:pt>
                <c:pt idx="1117">
                  <c:v>-7.5584363783566533E-3</c:v>
                </c:pt>
                <c:pt idx="1118">
                  <c:v>-7.5498386444884675E-3</c:v>
                </c:pt>
                <c:pt idx="1119">
                  <c:v>-7.5315106064894324E-3</c:v>
                </c:pt>
                <c:pt idx="1120">
                  <c:v>-7.5313830995710684E-3</c:v>
                </c:pt>
                <c:pt idx="1121">
                  <c:v>-7.4964691411927176E-3</c:v>
                </c:pt>
                <c:pt idx="1122">
                  <c:v>-7.4941742731567803E-3</c:v>
                </c:pt>
                <c:pt idx="1123">
                  <c:v>-7.4857110421874765E-3</c:v>
                </c:pt>
                <c:pt idx="1124">
                  <c:v>-7.468270338833757E-3</c:v>
                </c:pt>
                <c:pt idx="1125">
                  <c:v>-7.4617288515127717E-3</c:v>
                </c:pt>
                <c:pt idx="1126">
                  <c:v>-7.4184657922580421E-3</c:v>
                </c:pt>
                <c:pt idx="1127">
                  <c:v>-7.408841029948896E-3</c:v>
                </c:pt>
                <c:pt idx="1128">
                  <c:v>-7.3873740302064774E-3</c:v>
                </c:pt>
                <c:pt idx="1129">
                  <c:v>-7.3798982462080142E-3</c:v>
                </c:pt>
                <c:pt idx="1130">
                  <c:v>-7.3758793723204749E-3</c:v>
                </c:pt>
                <c:pt idx="1131">
                  <c:v>-7.3577176168932914E-3</c:v>
                </c:pt>
                <c:pt idx="1132">
                  <c:v>-7.3481333972928017E-3</c:v>
                </c:pt>
                <c:pt idx="1133">
                  <c:v>-7.3206392840386237E-3</c:v>
                </c:pt>
                <c:pt idx="1134">
                  <c:v>-7.2892406557443033E-3</c:v>
                </c:pt>
                <c:pt idx="1135">
                  <c:v>-7.2858246545377788E-3</c:v>
                </c:pt>
                <c:pt idx="1136">
                  <c:v>-7.2770014921170233E-3</c:v>
                </c:pt>
                <c:pt idx="1137">
                  <c:v>-7.2675227263258564E-3</c:v>
                </c:pt>
                <c:pt idx="1138">
                  <c:v>-7.2357861258049664E-3</c:v>
                </c:pt>
                <c:pt idx="1139">
                  <c:v>-7.1844086601328865E-3</c:v>
                </c:pt>
                <c:pt idx="1140">
                  <c:v>-7.1753994516959609E-3</c:v>
                </c:pt>
                <c:pt idx="1141">
                  <c:v>-7.1459937437003537E-3</c:v>
                </c:pt>
                <c:pt idx="1142">
                  <c:v>-7.1384499572787067E-3</c:v>
                </c:pt>
                <c:pt idx="1143">
                  <c:v>-7.1254683713886978E-3</c:v>
                </c:pt>
                <c:pt idx="1144">
                  <c:v>-7.1115245175592369E-3</c:v>
                </c:pt>
                <c:pt idx="1145">
                  <c:v>-7.0607382209379342E-3</c:v>
                </c:pt>
                <c:pt idx="1146">
                  <c:v>-7.0370423005321073E-3</c:v>
                </c:pt>
                <c:pt idx="1147">
                  <c:v>-7.0267934162729084E-3</c:v>
                </c:pt>
                <c:pt idx="1148">
                  <c:v>-7.0149299836030779E-3</c:v>
                </c:pt>
                <c:pt idx="1149">
                  <c:v>-7.0112984114908345E-3</c:v>
                </c:pt>
                <c:pt idx="1150">
                  <c:v>-7.004144202654156E-3</c:v>
                </c:pt>
                <c:pt idx="1151">
                  <c:v>-6.9606130477302425E-3</c:v>
                </c:pt>
                <c:pt idx="1152">
                  <c:v>-6.9169660655162011E-3</c:v>
                </c:pt>
                <c:pt idx="1153">
                  <c:v>-6.8807682494768626E-3</c:v>
                </c:pt>
                <c:pt idx="1154">
                  <c:v>-6.8516606491672892E-3</c:v>
                </c:pt>
                <c:pt idx="1155">
                  <c:v>-6.8510249697499885E-3</c:v>
                </c:pt>
                <c:pt idx="1156">
                  <c:v>-6.8440018162579655E-3</c:v>
                </c:pt>
                <c:pt idx="1157">
                  <c:v>-6.8428291008993374E-3</c:v>
                </c:pt>
                <c:pt idx="1158">
                  <c:v>-6.8228295559538063E-3</c:v>
                </c:pt>
                <c:pt idx="1159">
                  <c:v>-6.7835607227434286E-3</c:v>
                </c:pt>
                <c:pt idx="1160">
                  <c:v>-6.7538397430667134E-3</c:v>
                </c:pt>
                <c:pt idx="1161">
                  <c:v>-6.7530255214801492E-3</c:v>
                </c:pt>
                <c:pt idx="1162">
                  <c:v>-6.7165702346531743E-3</c:v>
                </c:pt>
                <c:pt idx="1163">
                  <c:v>-6.7122386768200494E-3</c:v>
                </c:pt>
                <c:pt idx="1164">
                  <c:v>-6.6620351022914828E-3</c:v>
                </c:pt>
                <c:pt idx="1165">
                  <c:v>-6.6551174793666196E-3</c:v>
                </c:pt>
                <c:pt idx="1166">
                  <c:v>-6.6455641095834114E-3</c:v>
                </c:pt>
                <c:pt idx="1167">
                  <c:v>-6.643769392286834E-3</c:v>
                </c:pt>
                <c:pt idx="1168">
                  <c:v>-6.6019600489654285E-3</c:v>
                </c:pt>
                <c:pt idx="1169">
                  <c:v>-6.5524327649574337E-3</c:v>
                </c:pt>
                <c:pt idx="1170">
                  <c:v>-6.5288532124090923E-3</c:v>
                </c:pt>
                <c:pt idx="1171">
                  <c:v>-6.4893110005075916E-3</c:v>
                </c:pt>
                <c:pt idx="1172">
                  <c:v>-6.4522944979150659E-3</c:v>
                </c:pt>
                <c:pt idx="1173">
                  <c:v>-6.4334875180514376E-3</c:v>
                </c:pt>
                <c:pt idx="1174">
                  <c:v>-6.4334210289058438E-3</c:v>
                </c:pt>
                <c:pt idx="1175">
                  <c:v>-6.4258403016318301E-3</c:v>
                </c:pt>
                <c:pt idx="1176">
                  <c:v>-6.4213509363916172E-3</c:v>
                </c:pt>
                <c:pt idx="1177">
                  <c:v>-6.3977884480150155E-3</c:v>
                </c:pt>
                <c:pt idx="1178">
                  <c:v>-6.3955608000103572E-3</c:v>
                </c:pt>
                <c:pt idx="1179">
                  <c:v>-6.3482655948760534E-3</c:v>
                </c:pt>
                <c:pt idx="1180">
                  <c:v>-6.3405197127994429E-3</c:v>
                </c:pt>
                <c:pt idx="1181">
                  <c:v>-6.3376309647887666E-3</c:v>
                </c:pt>
                <c:pt idx="1182">
                  <c:v>-6.3228770386448124E-3</c:v>
                </c:pt>
                <c:pt idx="1183">
                  <c:v>-6.3181018996004094E-3</c:v>
                </c:pt>
                <c:pt idx="1184">
                  <c:v>-6.3121619140718297E-3</c:v>
                </c:pt>
                <c:pt idx="1185">
                  <c:v>-6.2679130400918664E-3</c:v>
                </c:pt>
                <c:pt idx="1186">
                  <c:v>-6.2584736999611304E-3</c:v>
                </c:pt>
                <c:pt idx="1187">
                  <c:v>-6.2141166292913348E-3</c:v>
                </c:pt>
                <c:pt idx="1188">
                  <c:v>-6.2133780707537365E-3</c:v>
                </c:pt>
                <c:pt idx="1189">
                  <c:v>-6.212099136802738E-3</c:v>
                </c:pt>
                <c:pt idx="1190">
                  <c:v>-6.188718471631759E-3</c:v>
                </c:pt>
                <c:pt idx="1191">
                  <c:v>-6.1732688357063348E-3</c:v>
                </c:pt>
                <c:pt idx="1192">
                  <c:v>-6.1689656671945143E-3</c:v>
                </c:pt>
                <c:pt idx="1193">
                  <c:v>-6.1430618514524016E-3</c:v>
                </c:pt>
                <c:pt idx="1194">
                  <c:v>-6.138936013309346E-3</c:v>
                </c:pt>
                <c:pt idx="1195">
                  <c:v>-6.1345049423587039E-3</c:v>
                </c:pt>
                <c:pt idx="1196">
                  <c:v>-6.1253323109872167E-3</c:v>
                </c:pt>
                <c:pt idx="1197">
                  <c:v>-6.1242758490801406E-3</c:v>
                </c:pt>
                <c:pt idx="1198">
                  <c:v>-6.1187383583656985E-3</c:v>
                </c:pt>
                <c:pt idx="1199">
                  <c:v>-6.1180310522408066E-3</c:v>
                </c:pt>
                <c:pt idx="1200">
                  <c:v>-6.1174824746690068E-3</c:v>
                </c:pt>
                <c:pt idx="1201">
                  <c:v>-6.1082148824976026E-3</c:v>
                </c:pt>
                <c:pt idx="1202">
                  <c:v>-6.0771410896912834E-3</c:v>
                </c:pt>
                <c:pt idx="1203">
                  <c:v>-6.0293880338324101E-3</c:v>
                </c:pt>
                <c:pt idx="1204">
                  <c:v>-6.0291371910880165E-3</c:v>
                </c:pt>
                <c:pt idx="1205">
                  <c:v>-5.9410516538263188E-3</c:v>
                </c:pt>
                <c:pt idx="1206">
                  <c:v>-5.9047464889518892E-3</c:v>
                </c:pt>
                <c:pt idx="1207">
                  <c:v>-5.9046267602240413E-3</c:v>
                </c:pt>
                <c:pt idx="1208">
                  <c:v>-5.8763571196422991E-3</c:v>
                </c:pt>
                <c:pt idx="1209">
                  <c:v>-5.8685654002485375E-3</c:v>
                </c:pt>
                <c:pt idx="1210">
                  <c:v>-5.8618851798564022E-3</c:v>
                </c:pt>
                <c:pt idx="1211">
                  <c:v>-5.8596684199342221E-3</c:v>
                </c:pt>
                <c:pt idx="1212">
                  <c:v>-5.8168288627092326E-3</c:v>
                </c:pt>
                <c:pt idx="1213">
                  <c:v>-5.8124848568658653E-3</c:v>
                </c:pt>
                <c:pt idx="1214">
                  <c:v>-5.8075058244765427E-3</c:v>
                </c:pt>
                <c:pt idx="1215">
                  <c:v>-5.8039084990945322E-3</c:v>
                </c:pt>
                <c:pt idx="1216">
                  <c:v>-5.7916198120367395E-3</c:v>
                </c:pt>
                <c:pt idx="1217">
                  <c:v>-5.7758507946352369E-3</c:v>
                </c:pt>
                <c:pt idx="1218">
                  <c:v>-5.7479938155896573E-3</c:v>
                </c:pt>
                <c:pt idx="1219">
                  <c:v>-5.7309269830943558E-3</c:v>
                </c:pt>
                <c:pt idx="1220">
                  <c:v>-5.719364628289929E-3</c:v>
                </c:pt>
                <c:pt idx="1221">
                  <c:v>-5.7042784699822997E-3</c:v>
                </c:pt>
                <c:pt idx="1222">
                  <c:v>-5.6955741460598692E-3</c:v>
                </c:pt>
                <c:pt idx="1223">
                  <c:v>-5.6941091896143521E-3</c:v>
                </c:pt>
                <c:pt idx="1224">
                  <c:v>-5.6564343825849439E-3</c:v>
                </c:pt>
                <c:pt idx="1225">
                  <c:v>-5.6562719118265787E-3</c:v>
                </c:pt>
                <c:pt idx="1226">
                  <c:v>-5.6489982934519577E-3</c:v>
                </c:pt>
                <c:pt idx="1227">
                  <c:v>-5.6407129476949598E-3</c:v>
                </c:pt>
                <c:pt idx="1228">
                  <c:v>-5.615860289287726E-3</c:v>
                </c:pt>
                <c:pt idx="1229">
                  <c:v>-5.6103011235040297E-3</c:v>
                </c:pt>
                <c:pt idx="1230">
                  <c:v>-5.6088025546446067E-3</c:v>
                </c:pt>
                <c:pt idx="1231">
                  <c:v>-5.5986845905333484E-3</c:v>
                </c:pt>
                <c:pt idx="1232">
                  <c:v>-5.5848948723341953E-3</c:v>
                </c:pt>
                <c:pt idx="1233">
                  <c:v>-5.5630087111615736E-3</c:v>
                </c:pt>
                <c:pt idx="1234">
                  <c:v>-5.5409450240678122E-3</c:v>
                </c:pt>
                <c:pt idx="1235">
                  <c:v>-5.5179784576923742E-3</c:v>
                </c:pt>
                <c:pt idx="1236">
                  <c:v>-5.5092550572254182E-3</c:v>
                </c:pt>
                <c:pt idx="1237">
                  <c:v>-5.4986302212806041E-3</c:v>
                </c:pt>
                <c:pt idx="1238">
                  <c:v>-5.4681224684159039E-3</c:v>
                </c:pt>
                <c:pt idx="1239">
                  <c:v>-5.4569146092998703E-3</c:v>
                </c:pt>
                <c:pt idx="1240">
                  <c:v>-5.4555191617771696E-3</c:v>
                </c:pt>
                <c:pt idx="1241">
                  <c:v>-5.4459302852982294E-3</c:v>
                </c:pt>
                <c:pt idx="1242">
                  <c:v>-5.4439031347010064E-3</c:v>
                </c:pt>
                <c:pt idx="1243">
                  <c:v>-5.440426907557608E-3</c:v>
                </c:pt>
                <c:pt idx="1244">
                  <c:v>-5.3808305431831622E-3</c:v>
                </c:pt>
                <c:pt idx="1245">
                  <c:v>-5.3495870520453076E-3</c:v>
                </c:pt>
                <c:pt idx="1246">
                  <c:v>-5.3348936012838875E-3</c:v>
                </c:pt>
                <c:pt idx="1247">
                  <c:v>-5.3122671606976209E-3</c:v>
                </c:pt>
                <c:pt idx="1248">
                  <c:v>-5.3059169184420611E-3</c:v>
                </c:pt>
                <c:pt idx="1249">
                  <c:v>-5.3009884382943925E-3</c:v>
                </c:pt>
                <c:pt idx="1250">
                  <c:v>-5.2920825236121649E-3</c:v>
                </c:pt>
                <c:pt idx="1251">
                  <c:v>-5.2691946700372042E-3</c:v>
                </c:pt>
                <c:pt idx="1252">
                  <c:v>-5.2006081866879062E-3</c:v>
                </c:pt>
                <c:pt idx="1253">
                  <c:v>-5.1994809931064732E-3</c:v>
                </c:pt>
                <c:pt idx="1254">
                  <c:v>-5.1926783103633505E-3</c:v>
                </c:pt>
                <c:pt idx="1255">
                  <c:v>-5.1910310295424679E-3</c:v>
                </c:pt>
                <c:pt idx="1256">
                  <c:v>-5.1727896811027364E-3</c:v>
                </c:pt>
                <c:pt idx="1257">
                  <c:v>-5.1602828743467326E-3</c:v>
                </c:pt>
                <c:pt idx="1258">
                  <c:v>-5.1444521121692694E-3</c:v>
                </c:pt>
                <c:pt idx="1259">
                  <c:v>-5.1416084201942316E-3</c:v>
                </c:pt>
                <c:pt idx="1260">
                  <c:v>-5.1347988430064072E-3</c:v>
                </c:pt>
                <c:pt idx="1261">
                  <c:v>-5.130200087332999E-3</c:v>
                </c:pt>
                <c:pt idx="1262">
                  <c:v>-5.1301235628976967E-3</c:v>
                </c:pt>
                <c:pt idx="1263">
                  <c:v>-5.1241215851383906E-3</c:v>
                </c:pt>
                <c:pt idx="1264">
                  <c:v>-5.1146680034691878E-3</c:v>
                </c:pt>
                <c:pt idx="1265">
                  <c:v>-5.0937190025844882E-3</c:v>
                </c:pt>
                <c:pt idx="1266">
                  <c:v>-5.091431647997675E-3</c:v>
                </c:pt>
                <c:pt idx="1267">
                  <c:v>-5.0901925964870328E-3</c:v>
                </c:pt>
                <c:pt idx="1268">
                  <c:v>-5.0847762740257275E-3</c:v>
                </c:pt>
                <c:pt idx="1269">
                  <c:v>-5.0830762191457959E-3</c:v>
                </c:pt>
                <c:pt idx="1270">
                  <c:v>-5.0636568485886687E-3</c:v>
                </c:pt>
                <c:pt idx="1271">
                  <c:v>-5.0528480203658691E-3</c:v>
                </c:pt>
                <c:pt idx="1272">
                  <c:v>-5.0376176920169267E-3</c:v>
                </c:pt>
                <c:pt idx="1273">
                  <c:v>-5.0348070523403114E-3</c:v>
                </c:pt>
                <c:pt idx="1274">
                  <c:v>-5.0276318059364949E-3</c:v>
                </c:pt>
                <c:pt idx="1275">
                  <c:v>-5.0125945014313153E-3</c:v>
                </c:pt>
                <c:pt idx="1276">
                  <c:v>-5.0077215774763694E-3</c:v>
                </c:pt>
                <c:pt idx="1277">
                  <c:v>-5.0061539095509165E-3</c:v>
                </c:pt>
                <c:pt idx="1278">
                  <c:v>-4.9886254768871513E-3</c:v>
                </c:pt>
                <c:pt idx="1279">
                  <c:v>-4.9480877322663278E-3</c:v>
                </c:pt>
                <c:pt idx="1280">
                  <c:v>-4.9252749665004477E-3</c:v>
                </c:pt>
                <c:pt idx="1281">
                  <c:v>-4.9228565580386749E-3</c:v>
                </c:pt>
                <c:pt idx="1282">
                  <c:v>-4.9178384763927342E-3</c:v>
                </c:pt>
                <c:pt idx="1283">
                  <c:v>-4.9099477485188055E-3</c:v>
                </c:pt>
                <c:pt idx="1284">
                  <c:v>-4.8505212473263001E-3</c:v>
                </c:pt>
                <c:pt idx="1285">
                  <c:v>-4.8286405312697248E-3</c:v>
                </c:pt>
                <c:pt idx="1286">
                  <c:v>-4.8174566132911361E-3</c:v>
                </c:pt>
                <c:pt idx="1287">
                  <c:v>-4.8127337730380845E-3</c:v>
                </c:pt>
                <c:pt idx="1288">
                  <c:v>-4.8064344250717895E-3</c:v>
                </c:pt>
                <c:pt idx="1289">
                  <c:v>-4.7733251214628876E-3</c:v>
                </c:pt>
                <c:pt idx="1290">
                  <c:v>-4.7702194282205016E-3</c:v>
                </c:pt>
                <c:pt idx="1291">
                  <c:v>-4.7654593691942694E-3</c:v>
                </c:pt>
                <c:pt idx="1292">
                  <c:v>-4.7633168370020858E-3</c:v>
                </c:pt>
                <c:pt idx="1293">
                  <c:v>-4.7474640728436745E-3</c:v>
                </c:pt>
                <c:pt idx="1294">
                  <c:v>-4.7118068701505261E-3</c:v>
                </c:pt>
                <c:pt idx="1295">
                  <c:v>-4.7016441230701674E-3</c:v>
                </c:pt>
                <c:pt idx="1296">
                  <c:v>-4.6887256318390988E-3</c:v>
                </c:pt>
                <c:pt idx="1297">
                  <c:v>-4.6707315908106773E-3</c:v>
                </c:pt>
                <c:pt idx="1298">
                  <c:v>-4.6647436443084944E-3</c:v>
                </c:pt>
                <c:pt idx="1299">
                  <c:v>-4.6302427141133072E-3</c:v>
                </c:pt>
                <c:pt idx="1300">
                  <c:v>-4.6195306898278096E-3</c:v>
                </c:pt>
                <c:pt idx="1301">
                  <c:v>-4.6024179977981593E-3</c:v>
                </c:pt>
                <c:pt idx="1302">
                  <c:v>-4.5914330720169799E-3</c:v>
                </c:pt>
                <c:pt idx="1303">
                  <c:v>-4.4946812270614195E-3</c:v>
                </c:pt>
                <c:pt idx="1304">
                  <c:v>-4.4855767872329392E-3</c:v>
                </c:pt>
                <c:pt idx="1305">
                  <c:v>-4.4834207544608715E-3</c:v>
                </c:pt>
                <c:pt idx="1306">
                  <c:v>-4.4827176042296895E-3</c:v>
                </c:pt>
                <c:pt idx="1307">
                  <c:v>-4.4678079889889175E-3</c:v>
                </c:pt>
                <c:pt idx="1308">
                  <c:v>-4.4097316936481737E-3</c:v>
                </c:pt>
                <c:pt idx="1309">
                  <c:v>-4.3960315240392425E-3</c:v>
                </c:pt>
                <c:pt idx="1310">
                  <c:v>-4.3285433809277223E-3</c:v>
                </c:pt>
                <c:pt idx="1311">
                  <c:v>-4.3062196145667161E-3</c:v>
                </c:pt>
                <c:pt idx="1312">
                  <c:v>-4.3018562580915461E-3</c:v>
                </c:pt>
                <c:pt idx="1313">
                  <c:v>-4.2793156584291035E-3</c:v>
                </c:pt>
                <c:pt idx="1314">
                  <c:v>-4.2544003102912425E-3</c:v>
                </c:pt>
                <c:pt idx="1315">
                  <c:v>-4.253774053563932E-3</c:v>
                </c:pt>
                <c:pt idx="1316">
                  <c:v>-4.213070892229798E-3</c:v>
                </c:pt>
                <c:pt idx="1317">
                  <c:v>-4.2086735085519501E-3</c:v>
                </c:pt>
                <c:pt idx="1318">
                  <c:v>-4.1817019361851619E-3</c:v>
                </c:pt>
                <c:pt idx="1319">
                  <c:v>-4.1761114583434419E-3</c:v>
                </c:pt>
                <c:pt idx="1320">
                  <c:v>-4.1609807425323879E-3</c:v>
                </c:pt>
                <c:pt idx="1321">
                  <c:v>-4.1414324725752329E-3</c:v>
                </c:pt>
                <c:pt idx="1322">
                  <c:v>-4.1191350554937358E-3</c:v>
                </c:pt>
                <c:pt idx="1323">
                  <c:v>-4.1153237288513765E-3</c:v>
                </c:pt>
                <c:pt idx="1324">
                  <c:v>-4.0881640299601741E-3</c:v>
                </c:pt>
                <c:pt idx="1325">
                  <c:v>-4.0782443240204328E-3</c:v>
                </c:pt>
                <c:pt idx="1326">
                  <c:v>-4.0437178356920282E-3</c:v>
                </c:pt>
                <c:pt idx="1327">
                  <c:v>-4.0268512787157238E-3</c:v>
                </c:pt>
                <c:pt idx="1328">
                  <c:v>-4.0084659955518563E-3</c:v>
                </c:pt>
                <c:pt idx="1329">
                  <c:v>-4.0080363583815419E-3</c:v>
                </c:pt>
                <c:pt idx="1330">
                  <c:v>-4.0045536406532597E-3</c:v>
                </c:pt>
                <c:pt idx="1331">
                  <c:v>-4.0027046685114712E-3</c:v>
                </c:pt>
                <c:pt idx="1332">
                  <c:v>-3.9928351857899322E-3</c:v>
                </c:pt>
                <c:pt idx="1333">
                  <c:v>-3.964622541458537E-3</c:v>
                </c:pt>
                <c:pt idx="1334">
                  <c:v>-3.9617267649053973E-3</c:v>
                </c:pt>
                <c:pt idx="1335">
                  <c:v>-3.926462906433394E-3</c:v>
                </c:pt>
                <c:pt idx="1336">
                  <c:v>-3.9232621275638278E-3</c:v>
                </c:pt>
                <c:pt idx="1337">
                  <c:v>-3.9093234681102139E-3</c:v>
                </c:pt>
                <c:pt idx="1338">
                  <c:v>-3.8890996835257573E-3</c:v>
                </c:pt>
                <c:pt idx="1339">
                  <c:v>-3.8685584085005531E-3</c:v>
                </c:pt>
                <c:pt idx="1340">
                  <c:v>-3.8526489514289809E-3</c:v>
                </c:pt>
                <c:pt idx="1341">
                  <c:v>-3.8394040303597957E-3</c:v>
                </c:pt>
                <c:pt idx="1342">
                  <c:v>-3.821521733682299E-3</c:v>
                </c:pt>
                <c:pt idx="1343">
                  <c:v>-3.8114614859578802E-3</c:v>
                </c:pt>
                <c:pt idx="1344">
                  <c:v>-3.7980599111304561E-3</c:v>
                </c:pt>
                <c:pt idx="1345">
                  <c:v>-3.7813220935605765E-3</c:v>
                </c:pt>
                <c:pt idx="1346">
                  <c:v>-3.7762966531987392E-3</c:v>
                </c:pt>
                <c:pt idx="1347">
                  <c:v>-3.6996597419821707E-3</c:v>
                </c:pt>
                <c:pt idx="1348">
                  <c:v>-3.6975197575376856E-3</c:v>
                </c:pt>
                <c:pt idx="1349">
                  <c:v>-3.6789307753948013E-3</c:v>
                </c:pt>
                <c:pt idx="1350">
                  <c:v>-3.6706786901445458E-3</c:v>
                </c:pt>
                <c:pt idx="1351">
                  <c:v>-3.6442612218714338E-3</c:v>
                </c:pt>
                <c:pt idx="1352">
                  <c:v>-3.6374713124022215E-3</c:v>
                </c:pt>
                <c:pt idx="1353">
                  <c:v>-3.6181750702205481E-3</c:v>
                </c:pt>
                <c:pt idx="1354">
                  <c:v>-3.6102932688968012E-3</c:v>
                </c:pt>
                <c:pt idx="1355">
                  <c:v>-3.6063699432786816E-3</c:v>
                </c:pt>
                <c:pt idx="1356">
                  <c:v>-3.604716356069178E-3</c:v>
                </c:pt>
                <c:pt idx="1357">
                  <c:v>-3.5658989092600293E-3</c:v>
                </c:pt>
                <c:pt idx="1358">
                  <c:v>-3.5562618068889574E-3</c:v>
                </c:pt>
                <c:pt idx="1359">
                  <c:v>-3.5556111036375727E-3</c:v>
                </c:pt>
                <c:pt idx="1360">
                  <c:v>-3.5300757540983104E-3</c:v>
                </c:pt>
                <c:pt idx="1361">
                  <c:v>-3.5016923600504008E-3</c:v>
                </c:pt>
                <c:pt idx="1362">
                  <c:v>-3.4924850015320731E-3</c:v>
                </c:pt>
                <c:pt idx="1363">
                  <c:v>-3.4682236223633959E-3</c:v>
                </c:pt>
                <c:pt idx="1364">
                  <c:v>-3.4525716031979059E-3</c:v>
                </c:pt>
                <c:pt idx="1365">
                  <c:v>-3.4239259671625861E-3</c:v>
                </c:pt>
                <c:pt idx="1366">
                  <c:v>-3.4187627199364456E-3</c:v>
                </c:pt>
                <c:pt idx="1367">
                  <c:v>-3.395894965196268E-3</c:v>
                </c:pt>
                <c:pt idx="1368">
                  <c:v>-3.3831297917521859E-3</c:v>
                </c:pt>
                <c:pt idx="1369">
                  <c:v>-3.3652040435395579E-3</c:v>
                </c:pt>
                <c:pt idx="1370">
                  <c:v>-3.3341314893957611E-3</c:v>
                </c:pt>
                <c:pt idx="1371">
                  <c:v>-3.3315534188559665E-3</c:v>
                </c:pt>
                <c:pt idx="1372">
                  <c:v>-3.3284533590124551E-3</c:v>
                </c:pt>
                <c:pt idx="1373">
                  <c:v>-3.3090789608811785E-3</c:v>
                </c:pt>
                <c:pt idx="1374">
                  <c:v>-3.302736717406436E-3</c:v>
                </c:pt>
                <c:pt idx="1375">
                  <c:v>-3.3020760870546358E-3</c:v>
                </c:pt>
                <c:pt idx="1376">
                  <c:v>-3.2993986354999802E-3</c:v>
                </c:pt>
                <c:pt idx="1377">
                  <c:v>-3.2886371436066622E-3</c:v>
                </c:pt>
                <c:pt idx="1378">
                  <c:v>-3.2885148771299253E-3</c:v>
                </c:pt>
                <c:pt idx="1379">
                  <c:v>-3.2414957171628708E-3</c:v>
                </c:pt>
                <c:pt idx="1380">
                  <c:v>-3.236272473931249E-3</c:v>
                </c:pt>
                <c:pt idx="1381">
                  <c:v>-3.1925777089517825E-3</c:v>
                </c:pt>
                <c:pt idx="1382">
                  <c:v>-3.1788490760374E-3</c:v>
                </c:pt>
                <c:pt idx="1383">
                  <c:v>-3.1665983003595043E-3</c:v>
                </c:pt>
                <c:pt idx="1384">
                  <c:v>-3.1430605790070142E-3</c:v>
                </c:pt>
                <c:pt idx="1385">
                  <c:v>-3.1419632927936242E-3</c:v>
                </c:pt>
                <c:pt idx="1386">
                  <c:v>-3.134002171709901E-3</c:v>
                </c:pt>
                <c:pt idx="1387">
                  <c:v>-3.0908037025239861E-3</c:v>
                </c:pt>
                <c:pt idx="1388">
                  <c:v>-3.0594319550452526E-3</c:v>
                </c:pt>
                <c:pt idx="1389">
                  <c:v>-3.0588202266669451E-3</c:v>
                </c:pt>
                <c:pt idx="1390">
                  <c:v>-3.0518820516506799E-3</c:v>
                </c:pt>
                <c:pt idx="1391">
                  <c:v>-3.0473618866595407E-3</c:v>
                </c:pt>
                <c:pt idx="1392">
                  <c:v>-3.044348798791543E-3</c:v>
                </c:pt>
                <c:pt idx="1393">
                  <c:v>-3.0066546519022584E-3</c:v>
                </c:pt>
                <c:pt idx="1394">
                  <c:v>-3.005842838167632E-3</c:v>
                </c:pt>
                <c:pt idx="1395">
                  <c:v>-3.0057987991739415E-3</c:v>
                </c:pt>
                <c:pt idx="1396">
                  <c:v>-2.9769320248838023E-3</c:v>
                </c:pt>
                <c:pt idx="1397">
                  <c:v>-2.9644327959952206E-3</c:v>
                </c:pt>
                <c:pt idx="1398">
                  <c:v>-2.9401789177934848E-3</c:v>
                </c:pt>
                <c:pt idx="1399">
                  <c:v>-2.9295917624743107E-3</c:v>
                </c:pt>
                <c:pt idx="1400">
                  <c:v>-2.9064465480536407E-3</c:v>
                </c:pt>
                <c:pt idx="1401">
                  <c:v>-2.9037848869685437E-3</c:v>
                </c:pt>
                <c:pt idx="1402">
                  <c:v>-2.8888397126858863E-3</c:v>
                </c:pt>
                <c:pt idx="1403">
                  <c:v>-2.861346784666445E-3</c:v>
                </c:pt>
                <c:pt idx="1404">
                  <c:v>-2.8471024433095286E-3</c:v>
                </c:pt>
                <c:pt idx="1405">
                  <c:v>-2.8415864172249066E-3</c:v>
                </c:pt>
                <c:pt idx="1406">
                  <c:v>-2.8391360441282717E-3</c:v>
                </c:pt>
                <c:pt idx="1407">
                  <c:v>-2.8386131420147028E-3</c:v>
                </c:pt>
                <c:pt idx="1408">
                  <c:v>-2.8307453709607187E-3</c:v>
                </c:pt>
                <c:pt idx="1409">
                  <c:v>-2.8277937441432482E-3</c:v>
                </c:pt>
                <c:pt idx="1410">
                  <c:v>-2.7523991051363944E-3</c:v>
                </c:pt>
                <c:pt idx="1411">
                  <c:v>-2.7417089783062717E-3</c:v>
                </c:pt>
                <c:pt idx="1412">
                  <c:v>-2.7270036002338019E-3</c:v>
                </c:pt>
                <c:pt idx="1413">
                  <c:v>-2.723870340257045E-3</c:v>
                </c:pt>
                <c:pt idx="1414">
                  <c:v>-2.7146386012797501E-3</c:v>
                </c:pt>
                <c:pt idx="1415">
                  <c:v>-2.6764836176210037E-3</c:v>
                </c:pt>
                <c:pt idx="1416">
                  <c:v>-2.6760743635751254E-3</c:v>
                </c:pt>
                <c:pt idx="1417">
                  <c:v>-2.6752715314322115E-3</c:v>
                </c:pt>
                <c:pt idx="1418">
                  <c:v>-2.6279288339912375E-3</c:v>
                </c:pt>
                <c:pt idx="1419">
                  <c:v>-2.6246973752405609E-3</c:v>
                </c:pt>
                <c:pt idx="1420">
                  <c:v>-2.6065782696526305E-3</c:v>
                </c:pt>
                <c:pt idx="1421">
                  <c:v>-2.5745895375154969E-3</c:v>
                </c:pt>
                <c:pt idx="1422">
                  <c:v>-2.5707349013811111E-3</c:v>
                </c:pt>
                <c:pt idx="1423">
                  <c:v>-2.5629085662523892E-3</c:v>
                </c:pt>
                <c:pt idx="1424">
                  <c:v>-2.5510402501337437E-3</c:v>
                </c:pt>
                <c:pt idx="1425">
                  <c:v>-2.548394132144415E-3</c:v>
                </c:pt>
                <c:pt idx="1426">
                  <c:v>-2.5335055253373298E-3</c:v>
                </c:pt>
                <c:pt idx="1427">
                  <c:v>-2.5020024151817897E-3</c:v>
                </c:pt>
                <c:pt idx="1428">
                  <c:v>-2.4848634414860312E-3</c:v>
                </c:pt>
                <c:pt idx="1429">
                  <c:v>-2.4835587776332892E-3</c:v>
                </c:pt>
                <c:pt idx="1430">
                  <c:v>-2.4806818411415546E-3</c:v>
                </c:pt>
                <c:pt idx="1431">
                  <c:v>-2.4668127709993669E-3</c:v>
                </c:pt>
                <c:pt idx="1432">
                  <c:v>-2.4666233554664712E-3</c:v>
                </c:pt>
                <c:pt idx="1433">
                  <c:v>-2.4388429408907517E-3</c:v>
                </c:pt>
                <c:pt idx="1434">
                  <c:v>-2.4091495361010626E-3</c:v>
                </c:pt>
                <c:pt idx="1435">
                  <c:v>-2.3884944361210747E-3</c:v>
                </c:pt>
                <c:pt idx="1436">
                  <c:v>-2.3726443011075995E-3</c:v>
                </c:pt>
                <c:pt idx="1437">
                  <c:v>-2.3624684194711617E-3</c:v>
                </c:pt>
                <c:pt idx="1438">
                  <c:v>-2.3486664565145819E-3</c:v>
                </c:pt>
                <c:pt idx="1439">
                  <c:v>-2.3364329526950555E-3</c:v>
                </c:pt>
                <c:pt idx="1440">
                  <c:v>-2.3258773459343455E-3</c:v>
                </c:pt>
                <c:pt idx="1441">
                  <c:v>-2.2928254162651695E-3</c:v>
                </c:pt>
                <c:pt idx="1442">
                  <c:v>-2.2410107548800243E-3</c:v>
                </c:pt>
                <c:pt idx="1443">
                  <c:v>-2.2370056622267593E-3</c:v>
                </c:pt>
                <c:pt idx="1444">
                  <c:v>-2.2346701170977922E-3</c:v>
                </c:pt>
                <c:pt idx="1445">
                  <c:v>-2.2273849654958476E-3</c:v>
                </c:pt>
                <c:pt idx="1446">
                  <c:v>-2.2235978998359422E-3</c:v>
                </c:pt>
                <c:pt idx="1447">
                  <c:v>-2.2090260635138541E-3</c:v>
                </c:pt>
                <c:pt idx="1448">
                  <c:v>-2.2066309684949216E-3</c:v>
                </c:pt>
                <c:pt idx="1449">
                  <c:v>-2.2007105333428103E-3</c:v>
                </c:pt>
                <c:pt idx="1450">
                  <c:v>-2.1404796595215674E-3</c:v>
                </c:pt>
                <c:pt idx="1451">
                  <c:v>-2.1236197883633709E-3</c:v>
                </c:pt>
                <c:pt idx="1452">
                  <c:v>-2.122717963403806E-3</c:v>
                </c:pt>
                <c:pt idx="1453">
                  <c:v>-2.1126871390941813E-3</c:v>
                </c:pt>
                <c:pt idx="1454">
                  <c:v>-2.0980148934941025E-3</c:v>
                </c:pt>
                <c:pt idx="1455">
                  <c:v>-2.0880146924071494E-3</c:v>
                </c:pt>
                <c:pt idx="1456">
                  <c:v>-2.0457392963600073E-3</c:v>
                </c:pt>
                <c:pt idx="1457">
                  <c:v>-2.0451406481957163E-3</c:v>
                </c:pt>
                <c:pt idx="1458">
                  <c:v>-2.043838536814399E-3</c:v>
                </c:pt>
                <c:pt idx="1459">
                  <c:v>-2.033070272123265E-3</c:v>
                </c:pt>
                <c:pt idx="1460">
                  <c:v>-2.0288384086246595E-3</c:v>
                </c:pt>
                <c:pt idx="1461">
                  <c:v>-2.0256585838731847E-3</c:v>
                </c:pt>
                <c:pt idx="1462">
                  <c:v>-2.0239003892745951E-3</c:v>
                </c:pt>
                <c:pt idx="1463">
                  <c:v>-2.0005973650984265E-3</c:v>
                </c:pt>
                <c:pt idx="1464">
                  <c:v>-1.9740905964596447E-3</c:v>
                </c:pt>
                <c:pt idx="1465">
                  <c:v>-1.9392083602388743E-3</c:v>
                </c:pt>
                <c:pt idx="1466">
                  <c:v>-1.9358507582103981E-3</c:v>
                </c:pt>
                <c:pt idx="1467">
                  <c:v>-1.9280550099505544E-3</c:v>
                </c:pt>
                <c:pt idx="1468">
                  <c:v>-1.9140159702351219E-3</c:v>
                </c:pt>
                <c:pt idx="1469">
                  <c:v>-1.9060365015715053E-3</c:v>
                </c:pt>
                <c:pt idx="1470">
                  <c:v>-1.8952361507555246E-3</c:v>
                </c:pt>
                <c:pt idx="1471">
                  <c:v>-1.8884073722696517E-3</c:v>
                </c:pt>
                <c:pt idx="1472">
                  <c:v>-1.8794069077510576E-3</c:v>
                </c:pt>
                <c:pt idx="1473">
                  <c:v>-1.853441815665666E-3</c:v>
                </c:pt>
                <c:pt idx="1474">
                  <c:v>-1.8414968061064259E-3</c:v>
                </c:pt>
                <c:pt idx="1475">
                  <c:v>-1.8176707096870255E-3</c:v>
                </c:pt>
                <c:pt idx="1476">
                  <c:v>-1.8038861635404134E-3</c:v>
                </c:pt>
                <c:pt idx="1477">
                  <c:v>-1.796727190427618E-3</c:v>
                </c:pt>
                <c:pt idx="1478">
                  <c:v>-1.7756639560766536E-3</c:v>
                </c:pt>
                <c:pt idx="1479">
                  <c:v>-1.7526496708262379E-3</c:v>
                </c:pt>
                <c:pt idx="1480">
                  <c:v>-1.7381580555443422E-3</c:v>
                </c:pt>
                <c:pt idx="1481">
                  <c:v>-1.7221695716852913E-3</c:v>
                </c:pt>
                <c:pt idx="1482">
                  <c:v>-1.6923646607214242E-3</c:v>
                </c:pt>
                <c:pt idx="1483">
                  <c:v>-1.6912420434874273E-3</c:v>
                </c:pt>
                <c:pt idx="1484">
                  <c:v>-1.683999523614784E-3</c:v>
                </c:pt>
                <c:pt idx="1485">
                  <c:v>-1.6343564096005494E-3</c:v>
                </c:pt>
                <c:pt idx="1486">
                  <c:v>-1.6309195417319104E-3</c:v>
                </c:pt>
                <c:pt idx="1487">
                  <c:v>-1.61645672157665E-3</c:v>
                </c:pt>
                <c:pt idx="1488">
                  <c:v>-1.6110206147379957E-3</c:v>
                </c:pt>
                <c:pt idx="1489">
                  <c:v>-1.6109392971334689E-3</c:v>
                </c:pt>
                <c:pt idx="1490">
                  <c:v>-1.5808203399281134E-3</c:v>
                </c:pt>
                <c:pt idx="1491">
                  <c:v>-1.5780352253085637E-3</c:v>
                </c:pt>
                <c:pt idx="1492">
                  <c:v>-1.576566872858366E-3</c:v>
                </c:pt>
                <c:pt idx="1493">
                  <c:v>-1.5724994514757173E-3</c:v>
                </c:pt>
                <c:pt idx="1494">
                  <c:v>-1.5585252078459332E-3</c:v>
                </c:pt>
                <c:pt idx="1495">
                  <c:v>-1.4836166322824596E-3</c:v>
                </c:pt>
                <c:pt idx="1496">
                  <c:v>-1.4708856974113942E-3</c:v>
                </c:pt>
                <c:pt idx="1497">
                  <c:v>-1.4545032634174929E-3</c:v>
                </c:pt>
                <c:pt idx="1498">
                  <c:v>-1.4516071334050534E-3</c:v>
                </c:pt>
                <c:pt idx="1499">
                  <c:v>-1.4273038614432206E-3</c:v>
                </c:pt>
                <c:pt idx="1500">
                  <c:v>-1.422798583554624E-3</c:v>
                </c:pt>
                <c:pt idx="1501">
                  <c:v>-1.4172107818517798E-3</c:v>
                </c:pt>
                <c:pt idx="1502">
                  <c:v>-1.4083039332305203E-3</c:v>
                </c:pt>
                <c:pt idx="1503">
                  <c:v>-1.4034373359855161E-3</c:v>
                </c:pt>
                <c:pt idx="1504">
                  <c:v>-1.3806431924054711E-3</c:v>
                </c:pt>
                <c:pt idx="1505">
                  <c:v>-1.375206806093152E-3</c:v>
                </c:pt>
                <c:pt idx="1506">
                  <c:v>-1.3557265204709676E-3</c:v>
                </c:pt>
                <c:pt idx="1507">
                  <c:v>-1.3481677998326467E-3</c:v>
                </c:pt>
                <c:pt idx="1508">
                  <c:v>-1.3350148432728973E-3</c:v>
                </c:pt>
                <c:pt idx="1509">
                  <c:v>-1.3310793040159751E-3</c:v>
                </c:pt>
                <c:pt idx="1510">
                  <c:v>-1.3284708215542743E-3</c:v>
                </c:pt>
                <c:pt idx="1511">
                  <c:v>-1.3126030348019466E-3</c:v>
                </c:pt>
                <c:pt idx="1512">
                  <c:v>-1.2855284650786984E-3</c:v>
                </c:pt>
                <c:pt idx="1513">
                  <c:v>-1.2838269135649998E-3</c:v>
                </c:pt>
                <c:pt idx="1514">
                  <c:v>-1.2757402016255806E-3</c:v>
                </c:pt>
                <c:pt idx="1515">
                  <c:v>-1.268059194762272E-3</c:v>
                </c:pt>
                <c:pt idx="1516">
                  <c:v>-1.2517813949420879E-3</c:v>
                </c:pt>
                <c:pt idx="1517">
                  <c:v>-1.245398344457651E-3</c:v>
                </c:pt>
                <c:pt idx="1518">
                  <c:v>-1.2340977034681286E-3</c:v>
                </c:pt>
                <c:pt idx="1519">
                  <c:v>-1.2324863205541499E-3</c:v>
                </c:pt>
                <c:pt idx="1520">
                  <c:v>-1.2283226214410601E-3</c:v>
                </c:pt>
                <c:pt idx="1521">
                  <c:v>-1.196851213431219E-3</c:v>
                </c:pt>
                <c:pt idx="1522">
                  <c:v>-1.163719418429107E-3</c:v>
                </c:pt>
                <c:pt idx="1523">
                  <c:v>-1.1588370688230382E-3</c:v>
                </c:pt>
                <c:pt idx="1524">
                  <c:v>-1.1536733160843128E-3</c:v>
                </c:pt>
                <c:pt idx="1525">
                  <c:v>-1.1491716012605074E-3</c:v>
                </c:pt>
                <c:pt idx="1526">
                  <c:v>-1.1449534548282204E-3</c:v>
                </c:pt>
                <c:pt idx="1527">
                  <c:v>-1.1288444530684581E-3</c:v>
                </c:pt>
                <c:pt idx="1528">
                  <c:v>-1.1253341723346838E-3</c:v>
                </c:pt>
                <c:pt idx="1529">
                  <c:v>-1.0977357000936517E-3</c:v>
                </c:pt>
                <c:pt idx="1530">
                  <c:v>-1.094747768084179E-3</c:v>
                </c:pt>
                <c:pt idx="1531">
                  <c:v>-1.0946882358400785E-3</c:v>
                </c:pt>
                <c:pt idx="1532">
                  <c:v>-1.086284647493927E-3</c:v>
                </c:pt>
                <c:pt idx="1533">
                  <c:v>-1.0512353199239855E-3</c:v>
                </c:pt>
                <c:pt idx="1534">
                  <c:v>-1.03559653018114E-3</c:v>
                </c:pt>
                <c:pt idx="1535">
                  <c:v>-1.0309849869958162E-3</c:v>
                </c:pt>
                <c:pt idx="1536">
                  <c:v>-1.0121922553046063E-3</c:v>
                </c:pt>
                <c:pt idx="1537">
                  <c:v>-9.7288952474167589E-4</c:v>
                </c:pt>
                <c:pt idx="1538">
                  <c:v>-9.5231899620504463E-4</c:v>
                </c:pt>
                <c:pt idx="1539">
                  <c:v>-9.5030667980305027E-4</c:v>
                </c:pt>
                <c:pt idx="1540">
                  <c:v>-9.4573990874973488E-4</c:v>
                </c:pt>
                <c:pt idx="1541">
                  <c:v>-9.3863942494267307E-4</c:v>
                </c:pt>
                <c:pt idx="1542">
                  <c:v>-9.311805870651429E-4</c:v>
                </c:pt>
                <c:pt idx="1543">
                  <c:v>-9.2366132254686356E-4</c:v>
                </c:pt>
                <c:pt idx="1544">
                  <c:v>-8.8951080323747451E-4</c:v>
                </c:pt>
                <c:pt idx="1545">
                  <c:v>-8.8676552964125064E-4</c:v>
                </c:pt>
                <c:pt idx="1546">
                  <c:v>-8.8061579713583028E-4</c:v>
                </c:pt>
                <c:pt idx="1547">
                  <c:v>-8.7492138326949651E-4</c:v>
                </c:pt>
                <c:pt idx="1548">
                  <c:v>-8.6812879151904184E-4</c:v>
                </c:pt>
                <c:pt idx="1549">
                  <c:v>-8.6421106551211118E-4</c:v>
                </c:pt>
                <c:pt idx="1550">
                  <c:v>-8.5990635651791254E-4</c:v>
                </c:pt>
                <c:pt idx="1551">
                  <c:v>-8.498442340833562E-4</c:v>
                </c:pt>
                <c:pt idx="1552">
                  <c:v>-8.2501389126820462E-4</c:v>
                </c:pt>
                <c:pt idx="1553">
                  <c:v>-8.2469845281819875E-4</c:v>
                </c:pt>
                <c:pt idx="1554">
                  <c:v>-8.1884857639869522E-4</c:v>
                </c:pt>
                <c:pt idx="1555">
                  <c:v>-8.0099428590470461E-4</c:v>
                </c:pt>
                <c:pt idx="1556">
                  <c:v>-7.8100507532268741E-4</c:v>
                </c:pt>
                <c:pt idx="1557">
                  <c:v>-7.7951028083662834E-4</c:v>
                </c:pt>
                <c:pt idx="1558">
                  <c:v>-7.7098523328581815E-4</c:v>
                </c:pt>
                <c:pt idx="1559">
                  <c:v>-7.3801947797331178E-4</c:v>
                </c:pt>
                <c:pt idx="1560">
                  <c:v>-7.2767262183529588E-4</c:v>
                </c:pt>
                <c:pt idx="1561">
                  <c:v>-7.0196881721099307E-4</c:v>
                </c:pt>
                <c:pt idx="1562">
                  <c:v>-6.776870429986481E-4</c:v>
                </c:pt>
                <c:pt idx="1563">
                  <c:v>-6.7633166650867547E-4</c:v>
                </c:pt>
                <c:pt idx="1564">
                  <c:v>-6.6379164101629067E-4</c:v>
                </c:pt>
                <c:pt idx="1565">
                  <c:v>-6.6162773350847881E-4</c:v>
                </c:pt>
                <c:pt idx="1566">
                  <c:v>-6.3594677720534107E-4</c:v>
                </c:pt>
                <c:pt idx="1567">
                  <c:v>-6.314586271996221E-4</c:v>
                </c:pt>
                <c:pt idx="1568">
                  <c:v>-6.3074344598184424E-4</c:v>
                </c:pt>
                <c:pt idx="1569">
                  <c:v>-6.1934804849329481E-4</c:v>
                </c:pt>
                <c:pt idx="1570">
                  <c:v>-6.1292436306765335E-4</c:v>
                </c:pt>
                <c:pt idx="1571">
                  <c:v>-5.8611484684008123E-4</c:v>
                </c:pt>
                <c:pt idx="1572">
                  <c:v>-5.7486396191308597E-4</c:v>
                </c:pt>
                <c:pt idx="1573">
                  <c:v>-5.5319790534542391E-4</c:v>
                </c:pt>
                <c:pt idx="1574">
                  <c:v>-5.5161046889982252E-4</c:v>
                </c:pt>
                <c:pt idx="1575">
                  <c:v>-5.4878747330129975E-4</c:v>
                </c:pt>
                <c:pt idx="1576">
                  <c:v>-5.3670838413035437E-4</c:v>
                </c:pt>
                <c:pt idx="1577">
                  <c:v>-5.3185737597250199E-4</c:v>
                </c:pt>
                <c:pt idx="1578">
                  <c:v>-5.3076785074798662E-4</c:v>
                </c:pt>
                <c:pt idx="1579">
                  <c:v>-4.8537959699219518E-4</c:v>
                </c:pt>
                <c:pt idx="1580">
                  <c:v>-4.8227627984472266E-4</c:v>
                </c:pt>
                <c:pt idx="1581">
                  <c:v>-4.5808460457908047E-4</c:v>
                </c:pt>
                <c:pt idx="1582">
                  <c:v>-4.4305221087710976E-4</c:v>
                </c:pt>
                <c:pt idx="1583">
                  <c:v>-4.3577669077540722E-4</c:v>
                </c:pt>
                <c:pt idx="1584">
                  <c:v>-4.2843199697513152E-4</c:v>
                </c:pt>
                <c:pt idx="1585">
                  <c:v>-4.272296541952777E-4</c:v>
                </c:pt>
                <c:pt idx="1586">
                  <c:v>-4.061398275720716E-4</c:v>
                </c:pt>
                <c:pt idx="1587">
                  <c:v>-4.0592355930341335E-4</c:v>
                </c:pt>
                <c:pt idx="1588">
                  <c:v>-3.9295900728752986E-4</c:v>
                </c:pt>
                <c:pt idx="1589">
                  <c:v>-3.6972192316842717E-4</c:v>
                </c:pt>
                <c:pt idx="1590">
                  <c:v>-3.4351353632879522E-4</c:v>
                </c:pt>
                <c:pt idx="1591">
                  <c:v>-3.4288876759219842E-4</c:v>
                </c:pt>
                <c:pt idx="1592">
                  <c:v>-2.7776792783254333E-4</c:v>
                </c:pt>
                <c:pt idx="1593">
                  <c:v>-2.4871283817326457E-4</c:v>
                </c:pt>
                <c:pt idx="1594">
                  <c:v>-2.347829657679253E-4</c:v>
                </c:pt>
                <c:pt idx="1595">
                  <c:v>-2.314453007106062E-4</c:v>
                </c:pt>
                <c:pt idx="1596">
                  <c:v>-2.2545707360917172E-4</c:v>
                </c:pt>
                <c:pt idx="1597">
                  <c:v>-2.2143311119020295E-4</c:v>
                </c:pt>
                <c:pt idx="1598">
                  <c:v>-2.161328151583257E-4</c:v>
                </c:pt>
                <c:pt idx="1599">
                  <c:v>-1.8934666392211974E-4</c:v>
                </c:pt>
                <c:pt idx="1600">
                  <c:v>-1.5535258737925457E-4</c:v>
                </c:pt>
                <c:pt idx="1601">
                  <c:v>-1.0915187382742363E-4</c:v>
                </c:pt>
                <c:pt idx="1602">
                  <c:v>-9.4095735664490507E-5</c:v>
                </c:pt>
                <c:pt idx="1603">
                  <c:v>-9.2891973861142365E-5</c:v>
                </c:pt>
                <c:pt idx="1604">
                  <c:v>-9.2390954420983301E-5</c:v>
                </c:pt>
                <c:pt idx="1605">
                  <c:v>-8.5323615855730463E-5</c:v>
                </c:pt>
                <c:pt idx="1606">
                  <c:v>-8.1236254733005095E-5</c:v>
                </c:pt>
                <c:pt idx="1607">
                  <c:v>-8.0324709136757127E-5</c:v>
                </c:pt>
                <c:pt idx="1608">
                  <c:v>-7.5799369283131306E-5</c:v>
                </c:pt>
                <c:pt idx="1609">
                  <c:v>-7.1122438783007542E-5</c:v>
                </c:pt>
                <c:pt idx="1610">
                  <c:v>-3.6107745162925733E-5</c:v>
                </c:pt>
                <c:pt idx="1611">
                  <c:v>-2.3015709079253673E-5</c:v>
                </c:pt>
                <c:pt idx="1612">
                  <c:v>-6.3869849270925596E-6</c:v>
                </c:pt>
                <c:pt idx="1613">
                  <c:v>5.7430461941230743E-6</c:v>
                </c:pt>
                <c:pt idx="1614">
                  <c:v>1.0207774301255219E-5</c:v>
                </c:pt>
                <c:pt idx="1615">
                  <c:v>1.6896501666124785E-5</c:v>
                </c:pt>
                <c:pt idx="1616">
                  <c:v>2.1247139844436827E-5</c:v>
                </c:pt>
                <c:pt idx="1617">
                  <c:v>2.4536132039396578E-5</c:v>
                </c:pt>
                <c:pt idx="1618">
                  <c:v>3.053424005876974E-5</c:v>
                </c:pt>
                <c:pt idx="1619">
                  <c:v>6.7139830143202683E-5</c:v>
                </c:pt>
                <c:pt idx="1620">
                  <c:v>1.27212340118448E-4</c:v>
                </c:pt>
                <c:pt idx="1621">
                  <c:v>1.4030469829461246E-4</c:v>
                </c:pt>
                <c:pt idx="1622">
                  <c:v>1.9742571200552872E-4</c:v>
                </c:pt>
                <c:pt idx="1623">
                  <c:v>2.0286114628025173E-4</c:v>
                </c:pt>
                <c:pt idx="1624">
                  <c:v>2.3047907387193105E-4</c:v>
                </c:pt>
                <c:pt idx="1625">
                  <c:v>2.5091998763875154E-4</c:v>
                </c:pt>
                <c:pt idx="1626">
                  <c:v>2.5127456825969452E-4</c:v>
                </c:pt>
                <c:pt idx="1627">
                  <c:v>2.8875905113416329E-4</c:v>
                </c:pt>
                <c:pt idx="1628">
                  <c:v>3.0260462098208259E-4</c:v>
                </c:pt>
                <c:pt idx="1629">
                  <c:v>3.2085764340822288E-4</c:v>
                </c:pt>
                <c:pt idx="1630">
                  <c:v>3.4550434956159837E-4</c:v>
                </c:pt>
                <c:pt idx="1631">
                  <c:v>3.7532708659449704E-4</c:v>
                </c:pt>
                <c:pt idx="1632">
                  <c:v>3.9550511314238683E-4</c:v>
                </c:pt>
                <c:pt idx="1633">
                  <c:v>4.1739300225901709E-4</c:v>
                </c:pt>
                <c:pt idx="1634">
                  <c:v>4.1759259003248879E-4</c:v>
                </c:pt>
                <c:pt idx="1635">
                  <c:v>4.4080219999113369E-4</c:v>
                </c:pt>
                <c:pt idx="1636">
                  <c:v>4.8524143871433431E-4</c:v>
                </c:pt>
                <c:pt idx="1637">
                  <c:v>5.454227440058689E-4</c:v>
                </c:pt>
                <c:pt idx="1638">
                  <c:v>5.8151167956499287E-4</c:v>
                </c:pt>
                <c:pt idx="1639">
                  <c:v>5.9253022354762526E-4</c:v>
                </c:pt>
                <c:pt idx="1640">
                  <c:v>6.2648635792499953E-4</c:v>
                </c:pt>
                <c:pt idx="1641">
                  <c:v>6.4733812588106665E-4</c:v>
                </c:pt>
                <c:pt idx="1642">
                  <c:v>6.5428340271659756E-4</c:v>
                </c:pt>
                <c:pt idx="1643">
                  <c:v>6.5559534338341754E-4</c:v>
                </c:pt>
                <c:pt idx="1644">
                  <c:v>6.5627518603360942E-4</c:v>
                </c:pt>
                <c:pt idx="1645">
                  <c:v>6.9297767122279859E-4</c:v>
                </c:pt>
                <c:pt idx="1646">
                  <c:v>7.0827269732651958E-4</c:v>
                </c:pt>
                <c:pt idx="1647">
                  <c:v>7.1057829717163887E-4</c:v>
                </c:pt>
                <c:pt idx="1648">
                  <c:v>7.215358088792556E-4</c:v>
                </c:pt>
                <c:pt idx="1649">
                  <c:v>7.2707443126718372E-4</c:v>
                </c:pt>
                <c:pt idx="1650">
                  <c:v>7.3006730403596723E-4</c:v>
                </c:pt>
                <c:pt idx="1651">
                  <c:v>7.5736631738580642E-4</c:v>
                </c:pt>
                <c:pt idx="1652">
                  <c:v>7.6569909528703803E-4</c:v>
                </c:pt>
                <c:pt idx="1653">
                  <c:v>7.9300770841017859E-4</c:v>
                </c:pt>
                <c:pt idx="1654">
                  <c:v>8.0418639024781836E-4</c:v>
                </c:pt>
                <c:pt idx="1655">
                  <c:v>8.0664270456074969E-4</c:v>
                </c:pt>
                <c:pt idx="1656">
                  <c:v>8.1505453317787593E-4</c:v>
                </c:pt>
                <c:pt idx="1657">
                  <c:v>8.2255049849283058E-4</c:v>
                </c:pt>
                <c:pt idx="1658">
                  <c:v>8.6107158466499647E-4</c:v>
                </c:pt>
                <c:pt idx="1659">
                  <c:v>8.6239570537576427E-4</c:v>
                </c:pt>
                <c:pt idx="1660">
                  <c:v>8.6377853525520674E-4</c:v>
                </c:pt>
                <c:pt idx="1661">
                  <c:v>8.8465433698615623E-4</c:v>
                </c:pt>
                <c:pt idx="1662">
                  <c:v>8.9188653421751749E-4</c:v>
                </c:pt>
                <c:pt idx="1663">
                  <c:v>8.9399156057639348E-4</c:v>
                </c:pt>
                <c:pt idx="1664">
                  <c:v>9.007243091610867E-4</c:v>
                </c:pt>
                <c:pt idx="1665">
                  <c:v>9.0239199955322047E-4</c:v>
                </c:pt>
                <c:pt idx="1666">
                  <c:v>9.1688784735354E-4</c:v>
                </c:pt>
                <c:pt idx="1667">
                  <c:v>9.4076486197693728E-4</c:v>
                </c:pt>
                <c:pt idx="1668">
                  <c:v>9.5337843057250946E-4</c:v>
                </c:pt>
                <c:pt idx="1669">
                  <c:v>9.5369751073507889E-4</c:v>
                </c:pt>
                <c:pt idx="1670">
                  <c:v>9.9392296563737687E-4</c:v>
                </c:pt>
                <c:pt idx="1671">
                  <c:v>1.0217711331042393E-3</c:v>
                </c:pt>
                <c:pt idx="1672">
                  <c:v>1.039136092686684E-3</c:v>
                </c:pt>
                <c:pt idx="1673">
                  <c:v>1.0704912474775953E-3</c:v>
                </c:pt>
                <c:pt idx="1674">
                  <c:v>1.0865554021320127E-3</c:v>
                </c:pt>
                <c:pt idx="1675">
                  <c:v>1.0901329833502976E-3</c:v>
                </c:pt>
                <c:pt idx="1676">
                  <c:v>1.1186514482431952E-3</c:v>
                </c:pt>
                <c:pt idx="1677">
                  <c:v>1.1193640059294387E-3</c:v>
                </c:pt>
                <c:pt idx="1678">
                  <c:v>1.1325102784548896E-3</c:v>
                </c:pt>
                <c:pt idx="1679">
                  <c:v>1.135695219626512E-3</c:v>
                </c:pt>
                <c:pt idx="1680">
                  <c:v>1.1414254079962684E-3</c:v>
                </c:pt>
                <c:pt idx="1681">
                  <c:v>1.147454747451245E-3</c:v>
                </c:pt>
                <c:pt idx="1682">
                  <c:v>1.199122500057573E-3</c:v>
                </c:pt>
                <c:pt idx="1683">
                  <c:v>1.1999686693891635E-3</c:v>
                </c:pt>
                <c:pt idx="1684">
                  <c:v>1.2036864690784638E-3</c:v>
                </c:pt>
                <c:pt idx="1685">
                  <c:v>1.2094089796406853E-3</c:v>
                </c:pt>
                <c:pt idx="1686">
                  <c:v>1.2151153468594419E-3</c:v>
                </c:pt>
                <c:pt idx="1687">
                  <c:v>1.2312712919163929E-3</c:v>
                </c:pt>
                <c:pt idx="1688">
                  <c:v>1.2389399713481704E-3</c:v>
                </c:pt>
                <c:pt idx="1689">
                  <c:v>1.25218990946936E-3</c:v>
                </c:pt>
                <c:pt idx="1690">
                  <c:v>1.2534067769851148E-3</c:v>
                </c:pt>
                <c:pt idx="1691">
                  <c:v>1.2673289144373987E-3</c:v>
                </c:pt>
                <c:pt idx="1692">
                  <c:v>1.2870234423319861E-3</c:v>
                </c:pt>
                <c:pt idx="1693">
                  <c:v>1.2932249802649382E-3</c:v>
                </c:pt>
                <c:pt idx="1694">
                  <c:v>1.30330559442173E-3</c:v>
                </c:pt>
                <c:pt idx="1695">
                  <c:v>1.312200490490339E-3</c:v>
                </c:pt>
                <c:pt idx="1696">
                  <c:v>1.3196892028960203E-3</c:v>
                </c:pt>
                <c:pt idx="1697">
                  <c:v>1.3245609708350302E-3</c:v>
                </c:pt>
                <c:pt idx="1698">
                  <c:v>1.342996832255352E-3</c:v>
                </c:pt>
                <c:pt idx="1699">
                  <c:v>1.3467945579715176E-3</c:v>
                </c:pt>
                <c:pt idx="1700">
                  <c:v>1.3665673636440525E-3</c:v>
                </c:pt>
                <c:pt idx="1701">
                  <c:v>1.3805181430017813E-3</c:v>
                </c:pt>
                <c:pt idx="1702">
                  <c:v>1.395483354651465E-3</c:v>
                </c:pt>
                <c:pt idx="1703">
                  <c:v>1.400341862096107E-3</c:v>
                </c:pt>
                <c:pt idx="1704">
                  <c:v>1.4031133421514366E-3</c:v>
                </c:pt>
                <c:pt idx="1705">
                  <c:v>1.4230619414930203E-3</c:v>
                </c:pt>
                <c:pt idx="1706">
                  <c:v>1.4346904616159225E-3</c:v>
                </c:pt>
                <c:pt idx="1707">
                  <c:v>1.4419652018292724E-3</c:v>
                </c:pt>
                <c:pt idx="1708">
                  <c:v>1.4766544157835534E-3</c:v>
                </c:pt>
                <c:pt idx="1709">
                  <c:v>1.490968834239E-3</c:v>
                </c:pt>
                <c:pt idx="1710">
                  <c:v>1.4949036936967343E-3</c:v>
                </c:pt>
                <c:pt idx="1711">
                  <c:v>1.4994570048992705E-3</c:v>
                </c:pt>
                <c:pt idx="1712">
                  <c:v>1.5112540309029153E-3</c:v>
                </c:pt>
                <c:pt idx="1713">
                  <c:v>1.5345171159150178E-3</c:v>
                </c:pt>
                <c:pt idx="1714">
                  <c:v>1.5491309724902911E-3</c:v>
                </c:pt>
                <c:pt idx="1715">
                  <c:v>1.5545569983148829E-3</c:v>
                </c:pt>
                <c:pt idx="1716">
                  <c:v>1.5564953587804877E-3</c:v>
                </c:pt>
                <c:pt idx="1717">
                  <c:v>1.5718441529783283E-3</c:v>
                </c:pt>
                <c:pt idx="1718">
                  <c:v>1.5855083787942267E-3</c:v>
                </c:pt>
                <c:pt idx="1719">
                  <c:v>1.597735044030381E-3</c:v>
                </c:pt>
                <c:pt idx="1720">
                  <c:v>1.6041455084781339E-3</c:v>
                </c:pt>
                <c:pt idx="1721">
                  <c:v>1.6242659114378373E-3</c:v>
                </c:pt>
                <c:pt idx="1722">
                  <c:v>1.6357954711636066E-3</c:v>
                </c:pt>
                <c:pt idx="1723">
                  <c:v>1.6447623873505159E-3</c:v>
                </c:pt>
                <c:pt idx="1724">
                  <c:v>1.6518315461293705E-3</c:v>
                </c:pt>
                <c:pt idx="1725">
                  <c:v>1.6637790605805126E-3</c:v>
                </c:pt>
                <c:pt idx="1726">
                  <c:v>1.6681618437528638E-3</c:v>
                </c:pt>
                <c:pt idx="1727">
                  <c:v>1.684729972259673E-3</c:v>
                </c:pt>
                <c:pt idx="1728">
                  <c:v>1.6869282485446155E-3</c:v>
                </c:pt>
                <c:pt idx="1729">
                  <c:v>1.7149954385481813E-3</c:v>
                </c:pt>
                <c:pt idx="1730">
                  <c:v>1.7175486164356178E-3</c:v>
                </c:pt>
                <c:pt idx="1731">
                  <c:v>1.7255648312477568E-3</c:v>
                </c:pt>
                <c:pt idx="1732">
                  <c:v>1.7392619744010468E-3</c:v>
                </c:pt>
                <c:pt idx="1733">
                  <c:v>1.7510405957919099E-3</c:v>
                </c:pt>
                <c:pt idx="1734">
                  <c:v>1.7733780605211616E-3</c:v>
                </c:pt>
                <c:pt idx="1735">
                  <c:v>1.7897539388679498E-3</c:v>
                </c:pt>
                <c:pt idx="1736">
                  <c:v>1.7900300592164525E-3</c:v>
                </c:pt>
                <c:pt idx="1737">
                  <c:v>1.831480737241822E-3</c:v>
                </c:pt>
                <c:pt idx="1738">
                  <c:v>1.859992780381497E-3</c:v>
                </c:pt>
                <c:pt idx="1739">
                  <c:v>1.8694020973042535E-3</c:v>
                </c:pt>
                <c:pt idx="1740">
                  <c:v>1.9200774613804419E-3</c:v>
                </c:pt>
                <c:pt idx="1741">
                  <c:v>1.9256904343173619E-3</c:v>
                </c:pt>
                <c:pt idx="1742">
                  <c:v>1.9274886549041875E-3</c:v>
                </c:pt>
                <c:pt idx="1743">
                  <c:v>1.9539114236975749E-3</c:v>
                </c:pt>
                <c:pt idx="1744">
                  <c:v>1.9763192982305599E-3</c:v>
                </c:pt>
                <c:pt idx="1745">
                  <c:v>1.9767348801792619E-3</c:v>
                </c:pt>
                <c:pt idx="1746">
                  <c:v>1.9846399983907792E-3</c:v>
                </c:pt>
                <c:pt idx="1747">
                  <c:v>2.0108700846046784E-3</c:v>
                </c:pt>
                <c:pt idx="1748">
                  <c:v>2.0173044589642908E-3</c:v>
                </c:pt>
                <c:pt idx="1749">
                  <c:v>2.0444060745340711E-3</c:v>
                </c:pt>
                <c:pt idx="1750">
                  <c:v>2.069652600059509E-3</c:v>
                </c:pt>
                <c:pt idx="1751">
                  <c:v>2.0781785952746147E-3</c:v>
                </c:pt>
                <c:pt idx="1752">
                  <c:v>2.0863410759552588E-3</c:v>
                </c:pt>
                <c:pt idx="1753">
                  <c:v>2.0908142814264024E-3</c:v>
                </c:pt>
                <c:pt idx="1754">
                  <c:v>2.1056754735085479E-3</c:v>
                </c:pt>
                <c:pt idx="1755">
                  <c:v>2.1068759838171903E-3</c:v>
                </c:pt>
                <c:pt idx="1756">
                  <c:v>2.1083240233046988E-3</c:v>
                </c:pt>
                <c:pt idx="1757">
                  <c:v>2.1456787359953795E-3</c:v>
                </c:pt>
                <c:pt idx="1758">
                  <c:v>2.1530488402680716E-3</c:v>
                </c:pt>
                <c:pt idx="1759">
                  <c:v>2.1540313669506676E-3</c:v>
                </c:pt>
                <c:pt idx="1760">
                  <c:v>2.160261916137099E-3</c:v>
                </c:pt>
                <c:pt idx="1761">
                  <c:v>2.1604462201992186E-3</c:v>
                </c:pt>
                <c:pt idx="1762">
                  <c:v>2.1762135697654707E-3</c:v>
                </c:pt>
                <c:pt idx="1763">
                  <c:v>2.1878568562710894E-3</c:v>
                </c:pt>
                <c:pt idx="1764">
                  <c:v>2.1910041716997749E-3</c:v>
                </c:pt>
                <c:pt idx="1765">
                  <c:v>2.1933941849150225E-3</c:v>
                </c:pt>
                <c:pt idx="1766">
                  <c:v>2.21014828541129E-3</c:v>
                </c:pt>
                <c:pt idx="1767">
                  <c:v>2.2545103027431551E-3</c:v>
                </c:pt>
                <c:pt idx="1768">
                  <c:v>2.2648873132133283E-3</c:v>
                </c:pt>
                <c:pt idx="1769">
                  <c:v>2.2723973152118156E-3</c:v>
                </c:pt>
                <c:pt idx="1770">
                  <c:v>2.3019430303845684E-3</c:v>
                </c:pt>
                <c:pt idx="1771">
                  <c:v>2.3031111104263829E-3</c:v>
                </c:pt>
                <c:pt idx="1772">
                  <c:v>2.324160173567479E-3</c:v>
                </c:pt>
                <c:pt idx="1773">
                  <c:v>2.3437070273975538E-3</c:v>
                </c:pt>
                <c:pt idx="1774">
                  <c:v>2.3768212513406895E-3</c:v>
                </c:pt>
                <c:pt idx="1775">
                  <c:v>2.4128135674431894E-3</c:v>
                </c:pt>
                <c:pt idx="1776">
                  <c:v>2.4226071062057276E-3</c:v>
                </c:pt>
                <c:pt idx="1777">
                  <c:v>2.4226391058278915E-3</c:v>
                </c:pt>
                <c:pt idx="1778">
                  <c:v>2.4550346785118644E-3</c:v>
                </c:pt>
                <c:pt idx="1779">
                  <c:v>2.4844653762012407E-3</c:v>
                </c:pt>
                <c:pt idx="1780">
                  <c:v>2.5141926423013737E-3</c:v>
                </c:pt>
                <c:pt idx="1781">
                  <c:v>2.5168725357687517E-3</c:v>
                </c:pt>
                <c:pt idx="1782">
                  <c:v>2.5339470921113827E-3</c:v>
                </c:pt>
                <c:pt idx="1783">
                  <c:v>2.5379077441769708E-3</c:v>
                </c:pt>
                <c:pt idx="1784">
                  <c:v>2.5396646205999821E-3</c:v>
                </c:pt>
                <c:pt idx="1785">
                  <c:v>2.5554780477947238E-3</c:v>
                </c:pt>
                <c:pt idx="1786">
                  <c:v>2.5671497857962617E-3</c:v>
                </c:pt>
                <c:pt idx="1787">
                  <c:v>2.6025686690073673E-3</c:v>
                </c:pt>
                <c:pt idx="1788">
                  <c:v>2.6028157205428182E-3</c:v>
                </c:pt>
                <c:pt idx="1789">
                  <c:v>2.6068084206779091E-3</c:v>
                </c:pt>
                <c:pt idx="1790">
                  <c:v>2.6118053527884877E-3</c:v>
                </c:pt>
                <c:pt idx="1791">
                  <c:v>2.6270990761816798E-3</c:v>
                </c:pt>
                <c:pt idx="1792">
                  <c:v>2.6384983556221801E-3</c:v>
                </c:pt>
                <c:pt idx="1793">
                  <c:v>2.6423424575898195E-3</c:v>
                </c:pt>
                <c:pt idx="1794">
                  <c:v>2.6472511951552502E-3</c:v>
                </c:pt>
                <c:pt idx="1795">
                  <c:v>2.665829944422507E-3</c:v>
                </c:pt>
                <c:pt idx="1796">
                  <c:v>2.6720258888779519E-3</c:v>
                </c:pt>
                <c:pt idx="1797">
                  <c:v>2.6901712626495522E-3</c:v>
                </c:pt>
                <c:pt idx="1798">
                  <c:v>2.7020004274404441E-3</c:v>
                </c:pt>
                <c:pt idx="1799">
                  <c:v>2.7295777389474626E-3</c:v>
                </c:pt>
                <c:pt idx="1800">
                  <c:v>2.7471824011040119E-3</c:v>
                </c:pt>
                <c:pt idx="1801">
                  <c:v>2.7633328286139382E-3</c:v>
                </c:pt>
                <c:pt idx="1802">
                  <c:v>2.770215535059501E-3</c:v>
                </c:pt>
                <c:pt idx="1803">
                  <c:v>2.7765775932143992E-3</c:v>
                </c:pt>
                <c:pt idx="1804">
                  <c:v>2.7863230469066655E-3</c:v>
                </c:pt>
                <c:pt idx="1805">
                  <c:v>2.7993151716859711E-3</c:v>
                </c:pt>
                <c:pt idx="1806">
                  <c:v>2.8113550285187787E-3</c:v>
                </c:pt>
                <c:pt idx="1807">
                  <c:v>2.8114456723365264E-3</c:v>
                </c:pt>
                <c:pt idx="1808">
                  <c:v>2.8148181664030768E-3</c:v>
                </c:pt>
                <c:pt idx="1809">
                  <c:v>2.8166747049362395E-3</c:v>
                </c:pt>
                <c:pt idx="1810">
                  <c:v>2.8324159066259479E-3</c:v>
                </c:pt>
                <c:pt idx="1811">
                  <c:v>2.8679618753353407E-3</c:v>
                </c:pt>
                <c:pt idx="1812">
                  <c:v>2.8870078045915206E-3</c:v>
                </c:pt>
                <c:pt idx="1813">
                  <c:v>2.8964292879245105E-3</c:v>
                </c:pt>
                <c:pt idx="1814">
                  <c:v>2.8982764330584723E-3</c:v>
                </c:pt>
                <c:pt idx="1815">
                  <c:v>2.911927481367997E-3</c:v>
                </c:pt>
                <c:pt idx="1816">
                  <c:v>2.9280311393273433E-3</c:v>
                </c:pt>
                <c:pt idx="1817">
                  <c:v>2.9358478143258122E-3</c:v>
                </c:pt>
                <c:pt idx="1818">
                  <c:v>2.9419939454762073E-3</c:v>
                </c:pt>
                <c:pt idx="1819">
                  <c:v>2.944687403803077E-3</c:v>
                </c:pt>
                <c:pt idx="1820">
                  <c:v>2.9495592304283899E-3</c:v>
                </c:pt>
                <c:pt idx="1821">
                  <c:v>2.9726289433625783E-3</c:v>
                </c:pt>
                <c:pt idx="1822">
                  <c:v>2.9801243519429984E-3</c:v>
                </c:pt>
                <c:pt idx="1823">
                  <c:v>2.9815994515977754E-3</c:v>
                </c:pt>
                <c:pt idx="1824">
                  <c:v>2.9890269439728501E-3</c:v>
                </c:pt>
                <c:pt idx="1825">
                  <c:v>2.9988675187961641E-3</c:v>
                </c:pt>
                <c:pt idx="1826">
                  <c:v>3.005605563210854E-3</c:v>
                </c:pt>
                <c:pt idx="1827">
                  <c:v>3.0162025086843207E-3</c:v>
                </c:pt>
                <c:pt idx="1828">
                  <c:v>3.046061890114039E-3</c:v>
                </c:pt>
                <c:pt idx="1829">
                  <c:v>3.04868234789165E-3</c:v>
                </c:pt>
                <c:pt idx="1830">
                  <c:v>3.083191229209678E-3</c:v>
                </c:pt>
                <c:pt idx="1831">
                  <c:v>3.1156293779206127E-3</c:v>
                </c:pt>
                <c:pt idx="1832">
                  <c:v>3.1284317558325243E-3</c:v>
                </c:pt>
                <c:pt idx="1833">
                  <c:v>3.1310015370512485E-3</c:v>
                </c:pt>
                <c:pt idx="1834">
                  <c:v>3.1336819003412067E-3</c:v>
                </c:pt>
                <c:pt idx="1835">
                  <c:v>3.1672828373971221E-3</c:v>
                </c:pt>
                <c:pt idx="1836">
                  <c:v>3.1718756725383095E-3</c:v>
                </c:pt>
                <c:pt idx="1837">
                  <c:v>3.1999473555810254E-3</c:v>
                </c:pt>
                <c:pt idx="1838">
                  <c:v>3.2109878034991173E-3</c:v>
                </c:pt>
                <c:pt idx="1839">
                  <c:v>3.2187353365981347E-3</c:v>
                </c:pt>
                <c:pt idx="1840">
                  <c:v>3.2259897130784169E-3</c:v>
                </c:pt>
                <c:pt idx="1841">
                  <c:v>3.2452807005818604E-3</c:v>
                </c:pt>
                <c:pt idx="1842">
                  <c:v>3.2457027933123265E-3</c:v>
                </c:pt>
                <c:pt idx="1843">
                  <c:v>3.2876407700897716E-3</c:v>
                </c:pt>
                <c:pt idx="1844">
                  <c:v>3.2954085847063338E-3</c:v>
                </c:pt>
                <c:pt idx="1845">
                  <c:v>3.3008902798376777E-3</c:v>
                </c:pt>
                <c:pt idx="1846">
                  <c:v>3.3018270752564883E-3</c:v>
                </c:pt>
                <c:pt idx="1847">
                  <c:v>3.3075301101647319E-3</c:v>
                </c:pt>
                <c:pt idx="1848">
                  <c:v>3.3132787283696253E-3</c:v>
                </c:pt>
                <c:pt idx="1849">
                  <c:v>3.3132807418231785E-3</c:v>
                </c:pt>
                <c:pt idx="1850">
                  <c:v>3.3210475139280019E-3</c:v>
                </c:pt>
                <c:pt idx="1851">
                  <c:v>3.3432340778300979E-3</c:v>
                </c:pt>
                <c:pt idx="1852">
                  <c:v>3.348472642246682E-3</c:v>
                </c:pt>
                <c:pt idx="1853">
                  <c:v>3.3542289220590757E-3</c:v>
                </c:pt>
                <c:pt idx="1854">
                  <c:v>3.366124635058013E-3</c:v>
                </c:pt>
                <c:pt idx="1855">
                  <c:v>3.3800640833112189E-3</c:v>
                </c:pt>
                <c:pt idx="1856">
                  <c:v>3.3958391200444439E-3</c:v>
                </c:pt>
                <c:pt idx="1857">
                  <c:v>3.4011986741348857E-3</c:v>
                </c:pt>
                <c:pt idx="1858">
                  <c:v>3.4109168935500729E-3</c:v>
                </c:pt>
                <c:pt idx="1859">
                  <c:v>3.4410287690618594E-3</c:v>
                </c:pt>
                <c:pt idx="1860">
                  <c:v>3.4484464843309651E-3</c:v>
                </c:pt>
                <c:pt idx="1861">
                  <c:v>3.4542094574167839E-3</c:v>
                </c:pt>
                <c:pt idx="1862">
                  <c:v>3.4770324935807324E-3</c:v>
                </c:pt>
                <c:pt idx="1863">
                  <c:v>3.4816154923520927E-3</c:v>
                </c:pt>
                <c:pt idx="1864">
                  <c:v>3.4840170088524143E-3</c:v>
                </c:pt>
                <c:pt idx="1865">
                  <c:v>3.5204270953786993E-3</c:v>
                </c:pt>
                <c:pt idx="1866">
                  <c:v>3.541371980032953E-3</c:v>
                </c:pt>
                <c:pt idx="1867">
                  <c:v>3.5494460793987024E-3</c:v>
                </c:pt>
                <c:pt idx="1868">
                  <c:v>3.5913524885393599E-3</c:v>
                </c:pt>
                <c:pt idx="1869">
                  <c:v>3.626287776350102E-3</c:v>
                </c:pt>
                <c:pt idx="1870">
                  <c:v>3.6607328087059645E-3</c:v>
                </c:pt>
                <c:pt idx="1871">
                  <c:v>3.6632271645649027E-3</c:v>
                </c:pt>
                <c:pt idx="1872">
                  <c:v>3.6635297187438119E-3</c:v>
                </c:pt>
                <c:pt idx="1873">
                  <c:v>3.6647068824376037E-3</c:v>
                </c:pt>
                <c:pt idx="1874">
                  <c:v>3.6724356892585165E-3</c:v>
                </c:pt>
                <c:pt idx="1875">
                  <c:v>3.6751658800400679E-3</c:v>
                </c:pt>
                <c:pt idx="1876">
                  <c:v>3.718396204016013E-3</c:v>
                </c:pt>
                <c:pt idx="1877">
                  <c:v>3.7555520568872715E-3</c:v>
                </c:pt>
                <c:pt idx="1878">
                  <c:v>3.7808467056540717E-3</c:v>
                </c:pt>
                <c:pt idx="1879">
                  <c:v>3.7958165569875568E-3</c:v>
                </c:pt>
                <c:pt idx="1880">
                  <c:v>3.8204749182630688E-3</c:v>
                </c:pt>
                <c:pt idx="1881">
                  <c:v>3.8274626057715252E-3</c:v>
                </c:pt>
                <c:pt idx="1882">
                  <c:v>3.828508385066457E-3</c:v>
                </c:pt>
                <c:pt idx="1883">
                  <c:v>3.8302474732113019E-3</c:v>
                </c:pt>
                <c:pt idx="1884">
                  <c:v>3.83137342766503E-3</c:v>
                </c:pt>
                <c:pt idx="1885">
                  <c:v>3.8473534849720009E-3</c:v>
                </c:pt>
                <c:pt idx="1886">
                  <c:v>3.8495941593306299E-3</c:v>
                </c:pt>
                <c:pt idx="1887">
                  <c:v>3.9089365772118573E-3</c:v>
                </c:pt>
                <c:pt idx="1888">
                  <c:v>3.9196785993948326E-3</c:v>
                </c:pt>
                <c:pt idx="1889">
                  <c:v>3.9199360049390333E-3</c:v>
                </c:pt>
                <c:pt idx="1890">
                  <c:v>3.9222783089259694E-3</c:v>
                </c:pt>
                <c:pt idx="1891">
                  <c:v>3.9273311725705352E-3</c:v>
                </c:pt>
                <c:pt idx="1892">
                  <c:v>3.9324966026750268E-3</c:v>
                </c:pt>
                <c:pt idx="1893">
                  <c:v>3.9587580628608178E-3</c:v>
                </c:pt>
                <c:pt idx="1894">
                  <c:v>3.9794989323684018E-3</c:v>
                </c:pt>
                <c:pt idx="1895">
                  <c:v>3.9815266971750815E-3</c:v>
                </c:pt>
                <c:pt idx="1896">
                  <c:v>3.9945443158442145E-3</c:v>
                </c:pt>
                <c:pt idx="1897">
                  <c:v>4.0038970657455489E-3</c:v>
                </c:pt>
                <c:pt idx="1898">
                  <c:v>4.024712211570523E-3</c:v>
                </c:pt>
                <c:pt idx="1899">
                  <c:v>4.0561324266781031E-3</c:v>
                </c:pt>
                <c:pt idx="1900">
                  <c:v>4.0740534699309381E-3</c:v>
                </c:pt>
                <c:pt idx="1901">
                  <c:v>4.090727508352039E-3</c:v>
                </c:pt>
                <c:pt idx="1902">
                  <c:v>4.0981320144066217E-3</c:v>
                </c:pt>
                <c:pt idx="1903">
                  <c:v>4.1034967789867257E-3</c:v>
                </c:pt>
                <c:pt idx="1904">
                  <c:v>4.108812320839054E-3</c:v>
                </c:pt>
                <c:pt idx="1905">
                  <c:v>4.1194192763466635E-3</c:v>
                </c:pt>
                <c:pt idx="1906">
                  <c:v>4.1592572051940046E-3</c:v>
                </c:pt>
                <c:pt idx="1907">
                  <c:v>4.1954762102044104E-3</c:v>
                </c:pt>
                <c:pt idx="1908">
                  <c:v>4.1976782184823492E-3</c:v>
                </c:pt>
                <c:pt idx="1909">
                  <c:v>4.2083912825749579E-3</c:v>
                </c:pt>
                <c:pt idx="1910">
                  <c:v>4.2159521099677019E-3</c:v>
                </c:pt>
                <c:pt idx="1911">
                  <c:v>4.2204640350350757E-3</c:v>
                </c:pt>
                <c:pt idx="1912">
                  <c:v>4.2259860285584223E-3</c:v>
                </c:pt>
                <c:pt idx="1913">
                  <c:v>4.2513555157606729E-3</c:v>
                </c:pt>
                <c:pt idx="1914">
                  <c:v>4.2593628251914421E-3</c:v>
                </c:pt>
                <c:pt idx="1915">
                  <c:v>4.2738923915993793E-3</c:v>
                </c:pt>
                <c:pt idx="1916">
                  <c:v>4.2789456197846335E-3</c:v>
                </c:pt>
                <c:pt idx="1917">
                  <c:v>4.2793359698435245E-3</c:v>
                </c:pt>
                <c:pt idx="1918">
                  <c:v>4.2808253646910719E-3</c:v>
                </c:pt>
                <c:pt idx="1919">
                  <c:v>4.2849534910767125E-3</c:v>
                </c:pt>
                <c:pt idx="1920">
                  <c:v>4.3074399915076457E-3</c:v>
                </c:pt>
                <c:pt idx="1921">
                  <c:v>4.3243637315452596E-3</c:v>
                </c:pt>
                <c:pt idx="1922">
                  <c:v>4.3296795004667587E-3</c:v>
                </c:pt>
                <c:pt idx="1923">
                  <c:v>4.36545707981235E-3</c:v>
                </c:pt>
                <c:pt idx="1924">
                  <c:v>4.4017732791855014E-3</c:v>
                </c:pt>
                <c:pt idx="1925">
                  <c:v>4.4352725910356714E-3</c:v>
                </c:pt>
                <c:pt idx="1926">
                  <c:v>4.4354818820053349E-3</c:v>
                </c:pt>
                <c:pt idx="1927">
                  <c:v>4.4410796801593825E-3</c:v>
                </c:pt>
                <c:pt idx="1928">
                  <c:v>4.4507489591323526E-3</c:v>
                </c:pt>
                <c:pt idx="1929">
                  <c:v>4.4520425061540031E-3</c:v>
                </c:pt>
                <c:pt idx="1930">
                  <c:v>4.4528207144289228E-3</c:v>
                </c:pt>
                <c:pt idx="1931">
                  <c:v>4.4955233502415029E-3</c:v>
                </c:pt>
                <c:pt idx="1932">
                  <c:v>4.5104462817427016E-3</c:v>
                </c:pt>
                <c:pt idx="1933">
                  <c:v>4.5299989620419603E-3</c:v>
                </c:pt>
                <c:pt idx="1934">
                  <c:v>4.54496901889261E-3</c:v>
                </c:pt>
                <c:pt idx="1935">
                  <c:v>4.5474712016777248E-3</c:v>
                </c:pt>
                <c:pt idx="1936">
                  <c:v>4.5748233149414631E-3</c:v>
                </c:pt>
                <c:pt idx="1937">
                  <c:v>4.576062195375495E-3</c:v>
                </c:pt>
                <c:pt idx="1938">
                  <c:v>4.598902953961561E-3</c:v>
                </c:pt>
                <c:pt idx="1939">
                  <c:v>4.7147350021677125E-3</c:v>
                </c:pt>
                <c:pt idx="1940">
                  <c:v>4.7169793559939206E-3</c:v>
                </c:pt>
                <c:pt idx="1941">
                  <c:v>4.7508681412846195E-3</c:v>
                </c:pt>
                <c:pt idx="1942">
                  <c:v>4.7796263267002341E-3</c:v>
                </c:pt>
                <c:pt idx="1943">
                  <c:v>4.8007102844629277E-3</c:v>
                </c:pt>
                <c:pt idx="1944">
                  <c:v>4.8147612476691116E-3</c:v>
                </c:pt>
                <c:pt idx="1945">
                  <c:v>4.8338166109233201E-3</c:v>
                </c:pt>
                <c:pt idx="1946">
                  <c:v>4.8421408235472946E-3</c:v>
                </c:pt>
                <c:pt idx="1947">
                  <c:v>4.8455902453200207E-3</c:v>
                </c:pt>
                <c:pt idx="1948">
                  <c:v>4.8516059874229127E-3</c:v>
                </c:pt>
                <c:pt idx="1949">
                  <c:v>4.8682117850542203E-3</c:v>
                </c:pt>
                <c:pt idx="1950">
                  <c:v>4.8707908130801759E-3</c:v>
                </c:pt>
                <c:pt idx="1951">
                  <c:v>4.9046694029508215E-3</c:v>
                </c:pt>
                <c:pt idx="1952">
                  <c:v>4.9092033492897629E-3</c:v>
                </c:pt>
                <c:pt idx="1953">
                  <c:v>4.9171839721693228E-3</c:v>
                </c:pt>
                <c:pt idx="1954">
                  <c:v>4.9310659008242261E-3</c:v>
                </c:pt>
                <c:pt idx="1955">
                  <c:v>4.9341952335469333E-3</c:v>
                </c:pt>
                <c:pt idx="1956">
                  <c:v>4.937402601440862E-3</c:v>
                </c:pt>
                <c:pt idx="1957">
                  <c:v>4.9584951079237769E-3</c:v>
                </c:pt>
                <c:pt idx="1958">
                  <c:v>4.9850973037923064E-3</c:v>
                </c:pt>
                <c:pt idx="1959">
                  <c:v>4.998277362245087E-3</c:v>
                </c:pt>
                <c:pt idx="1960">
                  <c:v>5.0267760290277378E-3</c:v>
                </c:pt>
                <c:pt idx="1961">
                  <c:v>5.0337656424919138E-3</c:v>
                </c:pt>
                <c:pt idx="1962">
                  <c:v>5.0440537085495131E-3</c:v>
                </c:pt>
                <c:pt idx="1963">
                  <c:v>5.0717247461085071E-3</c:v>
                </c:pt>
                <c:pt idx="1964">
                  <c:v>5.0844795052148589E-3</c:v>
                </c:pt>
                <c:pt idx="1965">
                  <c:v>5.0863065771594735E-3</c:v>
                </c:pt>
                <c:pt idx="1966">
                  <c:v>5.102399268102558E-3</c:v>
                </c:pt>
                <c:pt idx="1967">
                  <c:v>5.1107286519576547E-3</c:v>
                </c:pt>
                <c:pt idx="1968">
                  <c:v>5.1242437494960352E-3</c:v>
                </c:pt>
                <c:pt idx="1969">
                  <c:v>5.1252591177596502E-3</c:v>
                </c:pt>
                <c:pt idx="1970">
                  <c:v>5.1350392057250647E-3</c:v>
                </c:pt>
                <c:pt idx="1971">
                  <c:v>5.1385705822865231E-3</c:v>
                </c:pt>
                <c:pt idx="1972">
                  <c:v>5.1595389307554388E-3</c:v>
                </c:pt>
                <c:pt idx="1973">
                  <c:v>5.1612583577835174E-3</c:v>
                </c:pt>
                <c:pt idx="1974">
                  <c:v>5.2150903407822977E-3</c:v>
                </c:pt>
                <c:pt idx="1975">
                  <c:v>5.2178181463256928E-3</c:v>
                </c:pt>
                <c:pt idx="1976">
                  <c:v>5.2292571204031902E-3</c:v>
                </c:pt>
                <c:pt idx="1977">
                  <c:v>5.2463156327774351E-3</c:v>
                </c:pt>
                <c:pt idx="1978">
                  <c:v>5.24708669891444E-3</c:v>
                </c:pt>
                <c:pt idx="1979">
                  <c:v>5.2483493768988778E-3</c:v>
                </c:pt>
                <c:pt idx="1980">
                  <c:v>5.2532980745939872E-3</c:v>
                </c:pt>
                <c:pt idx="1981">
                  <c:v>5.2600345729463182E-3</c:v>
                </c:pt>
                <c:pt idx="1982">
                  <c:v>5.2750944204719612E-3</c:v>
                </c:pt>
                <c:pt idx="1983">
                  <c:v>5.2808189258910466E-3</c:v>
                </c:pt>
                <c:pt idx="1984">
                  <c:v>5.2835790622736446E-3</c:v>
                </c:pt>
                <c:pt idx="1985">
                  <c:v>5.2967587949227799E-3</c:v>
                </c:pt>
                <c:pt idx="1986">
                  <c:v>5.2995916263601827E-3</c:v>
                </c:pt>
                <c:pt idx="1987">
                  <c:v>5.3169154576726638E-3</c:v>
                </c:pt>
                <c:pt idx="1988">
                  <c:v>5.3316272745238787E-3</c:v>
                </c:pt>
                <c:pt idx="1989">
                  <c:v>5.3446527545422135E-3</c:v>
                </c:pt>
                <c:pt idx="1990">
                  <c:v>5.3454619229860887E-3</c:v>
                </c:pt>
                <c:pt idx="1991">
                  <c:v>5.3756221706835524E-3</c:v>
                </c:pt>
                <c:pt idx="1992">
                  <c:v>5.3825366948322528E-3</c:v>
                </c:pt>
                <c:pt idx="1993">
                  <c:v>5.4052724495089726E-3</c:v>
                </c:pt>
                <c:pt idx="1994">
                  <c:v>5.4125065604956873E-3</c:v>
                </c:pt>
                <c:pt idx="1995">
                  <c:v>5.4197597812231579E-3</c:v>
                </c:pt>
                <c:pt idx="1996">
                  <c:v>5.4327247172760223E-3</c:v>
                </c:pt>
                <c:pt idx="1997">
                  <c:v>5.440024339465107E-3</c:v>
                </c:pt>
                <c:pt idx="1998">
                  <c:v>5.4562737790066051E-3</c:v>
                </c:pt>
                <c:pt idx="1999">
                  <c:v>5.4572941168339944E-3</c:v>
                </c:pt>
                <c:pt idx="2000">
                  <c:v>5.4694321422999858E-3</c:v>
                </c:pt>
                <c:pt idx="2001">
                  <c:v>5.4744734472922897E-3</c:v>
                </c:pt>
                <c:pt idx="2002">
                  <c:v>5.478790329733042E-3</c:v>
                </c:pt>
                <c:pt idx="2003">
                  <c:v>5.5001127695944573E-3</c:v>
                </c:pt>
                <c:pt idx="2004">
                  <c:v>5.547024269883718E-3</c:v>
                </c:pt>
                <c:pt idx="2005">
                  <c:v>5.5571527292905508E-3</c:v>
                </c:pt>
                <c:pt idx="2006">
                  <c:v>5.5579292446637542E-3</c:v>
                </c:pt>
                <c:pt idx="2007">
                  <c:v>5.5676131912643463E-3</c:v>
                </c:pt>
                <c:pt idx="2008">
                  <c:v>5.5798002134469001E-3</c:v>
                </c:pt>
                <c:pt idx="2009">
                  <c:v>5.580120589807832E-3</c:v>
                </c:pt>
                <c:pt idx="2010">
                  <c:v>5.6053872696111944E-3</c:v>
                </c:pt>
                <c:pt idx="2011">
                  <c:v>5.6524884370520211E-3</c:v>
                </c:pt>
                <c:pt idx="2012">
                  <c:v>5.6682787075571037E-3</c:v>
                </c:pt>
                <c:pt idx="2013">
                  <c:v>5.675922218574647E-3</c:v>
                </c:pt>
                <c:pt idx="2014">
                  <c:v>5.6765321309731019E-3</c:v>
                </c:pt>
                <c:pt idx="2015">
                  <c:v>5.7075334624040351E-3</c:v>
                </c:pt>
                <c:pt idx="2016">
                  <c:v>5.7090405268827738E-3</c:v>
                </c:pt>
                <c:pt idx="2017">
                  <c:v>5.736124040485526E-3</c:v>
                </c:pt>
                <c:pt idx="2018">
                  <c:v>5.749419410212178E-3</c:v>
                </c:pt>
                <c:pt idx="2019">
                  <c:v>5.7516481458541229E-3</c:v>
                </c:pt>
                <c:pt idx="2020">
                  <c:v>5.756218189919237E-3</c:v>
                </c:pt>
                <c:pt idx="2021">
                  <c:v>5.7665888464729607E-3</c:v>
                </c:pt>
                <c:pt idx="2022">
                  <c:v>5.7782657364064578E-3</c:v>
                </c:pt>
                <c:pt idx="2023">
                  <c:v>5.7851131347711133E-3</c:v>
                </c:pt>
                <c:pt idx="2024">
                  <c:v>5.7918623916998792E-3</c:v>
                </c:pt>
                <c:pt idx="2025">
                  <c:v>5.8061714249650117E-3</c:v>
                </c:pt>
                <c:pt idx="2026">
                  <c:v>5.8294891151558538E-3</c:v>
                </c:pt>
                <c:pt idx="2027">
                  <c:v>5.8296241213312916E-3</c:v>
                </c:pt>
                <c:pt idx="2028">
                  <c:v>5.8767212063240634E-3</c:v>
                </c:pt>
                <c:pt idx="2029">
                  <c:v>5.8772783126962731E-3</c:v>
                </c:pt>
                <c:pt idx="2030">
                  <c:v>5.9079024221793484E-3</c:v>
                </c:pt>
                <c:pt idx="2031">
                  <c:v>5.9171676776023719E-3</c:v>
                </c:pt>
                <c:pt idx="2032">
                  <c:v>5.926558073212824E-3</c:v>
                </c:pt>
                <c:pt idx="2033">
                  <c:v>5.9523492713147493E-3</c:v>
                </c:pt>
                <c:pt idx="2034">
                  <c:v>5.9624900891266609E-3</c:v>
                </c:pt>
                <c:pt idx="2035">
                  <c:v>5.9665625023126315E-3</c:v>
                </c:pt>
                <c:pt idx="2036">
                  <c:v>6.0378023128070989E-3</c:v>
                </c:pt>
                <c:pt idx="2037">
                  <c:v>6.0415495116054128E-3</c:v>
                </c:pt>
                <c:pt idx="2038">
                  <c:v>6.0565410272388947E-3</c:v>
                </c:pt>
                <c:pt idx="2039">
                  <c:v>6.0741252658772392E-3</c:v>
                </c:pt>
                <c:pt idx="2040">
                  <c:v>6.0770646534783366E-3</c:v>
                </c:pt>
                <c:pt idx="2041">
                  <c:v>6.082009387843576E-3</c:v>
                </c:pt>
                <c:pt idx="2042">
                  <c:v>6.0906255753831063E-3</c:v>
                </c:pt>
                <c:pt idx="2043">
                  <c:v>6.0908070587094541E-3</c:v>
                </c:pt>
                <c:pt idx="2044">
                  <c:v>6.0957054903660766E-3</c:v>
                </c:pt>
                <c:pt idx="2045">
                  <c:v>6.1151307937164648E-3</c:v>
                </c:pt>
                <c:pt idx="2046">
                  <c:v>6.1353710881276377E-3</c:v>
                </c:pt>
                <c:pt idx="2047">
                  <c:v>6.1611712310744001E-3</c:v>
                </c:pt>
                <c:pt idx="2048">
                  <c:v>6.1777045423261623E-3</c:v>
                </c:pt>
                <c:pt idx="2049">
                  <c:v>6.1884023881178989E-3</c:v>
                </c:pt>
                <c:pt idx="2050">
                  <c:v>6.1893137507051596E-3</c:v>
                </c:pt>
                <c:pt idx="2051">
                  <c:v>6.1930338209296469E-3</c:v>
                </c:pt>
                <c:pt idx="2052">
                  <c:v>6.2020585686824855E-3</c:v>
                </c:pt>
                <c:pt idx="2053">
                  <c:v>6.2128629895733803E-3</c:v>
                </c:pt>
                <c:pt idx="2054">
                  <c:v>6.2409202717503519E-3</c:v>
                </c:pt>
                <c:pt idx="2055">
                  <c:v>6.2511237089368753E-3</c:v>
                </c:pt>
                <c:pt idx="2056">
                  <c:v>6.2645577420106383E-3</c:v>
                </c:pt>
                <c:pt idx="2057">
                  <c:v>6.2717834075939954E-3</c:v>
                </c:pt>
                <c:pt idx="2058">
                  <c:v>6.2890989703422214E-3</c:v>
                </c:pt>
                <c:pt idx="2059">
                  <c:v>6.2960067641331212E-3</c:v>
                </c:pt>
                <c:pt idx="2060">
                  <c:v>6.3058838177924093E-3</c:v>
                </c:pt>
                <c:pt idx="2061">
                  <c:v>6.3241008752512725E-3</c:v>
                </c:pt>
                <c:pt idx="2062">
                  <c:v>6.3416242523803594E-3</c:v>
                </c:pt>
                <c:pt idx="2063">
                  <c:v>6.3420601706731406E-3</c:v>
                </c:pt>
                <c:pt idx="2064">
                  <c:v>6.3455096862134203E-3</c:v>
                </c:pt>
                <c:pt idx="2065">
                  <c:v>6.3643928658128545E-3</c:v>
                </c:pt>
                <c:pt idx="2066">
                  <c:v>6.3654899342363933E-3</c:v>
                </c:pt>
                <c:pt idx="2067">
                  <c:v>6.3667906208255244E-3</c:v>
                </c:pt>
                <c:pt idx="2068">
                  <c:v>6.373043686573294E-3</c:v>
                </c:pt>
                <c:pt idx="2069">
                  <c:v>6.3885332171887358E-3</c:v>
                </c:pt>
                <c:pt idx="2070">
                  <c:v>6.4027997007027821E-3</c:v>
                </c:pt>
                <c:pt idx="2071">
                  <c:v>6.4042900348123457E-3</c:v>
                </c:pt>
                <c:pt idx="2072">
                  <c:v>6.4417198247138686E-3</c:v>
                </c:pt>
                <c:pt idx="2073">
                  <c:v>6.4434175842048007E-3</c:v>
                </c:pt>
                <c:pt idx="2074">
                  <c:v>6.4442776310754471E-3</c:v>
                </c:pt>
                <c:pt idx="2075">
                  <c:v>6.4543705596977873E-3</c:v>
                </c:pt>
                <c:pt idx="2076">
                  <c:v>6.4544615344311806E-3</c:v>
                </c:pt>
                <c:pt idx="2077">
                  <c:v>6.4764866608246138E-3</c:v>
                </c:pt>
                <c:pt idx="2078">
                  <c:v>6.5313572200898801E-3</c:v>
                </c:pt>
                <c:pt idx="2079">
                  <c:v>6.5340901901267453E-3</c:v>
                </c:pt>
                <c:pt idx="2080">
                  <c:v>6.5425567417612043E-3</c:v>
                </c:pt>
                <c:pt idx="2081">
                  <c:v>6.5487719953682619E-3</c:v>
                </c:pt>
                <c:pt idx="2082">
                  <c:v>6.5562622113743939E-3</c:v>
                </c:pt>
                <c:pt idx="2083">
                  <c:v>6.563887351535287E-3</c:v>
                </c:pt>
                <c:pt idx="2084">
                  <c:v>6.5792824267134134E-3</c:v>
                </c:pt>
                <c:pt idx="2085">
                  <c:v>6.5918408948596862E-3</c:v>
                </c:pt>
                <c:pt idx="2086">
                  <c:v>6.601879244794856E-3</c:v>
                </c:pt>
                <c:pt idx="2087">
                  <c:v>6.605160749456611E-3</c:v>
                </c:pt>
                <c:pt idx="2088">
                  <c:v>6.6079392268352782E-3</c:v>
                </c:pt>
                <c:pt idx="2089">
                  <c:v>6.61438203737982E-3</c:v>
                </c:pt>
                <c:pt idx="2090">
                  <c:v>6.6539421241438423E-3</c:v>
                </c:pt>
                <c:pt idx="2091">
                  <c:v>6.6629913069916873E-3</c:v>
                </c:pt>
                <c:pt idx="2092">
                  <c:v>6.6878061840033578E-3</c:v>
                </c:pt>
                <c:pt idx="2093">
                  <c:v>6.6883114426962102E-3</c:v>
                </c:pt>
                <c:pt idx="2094">
                  <c:v>6.6903672966958753E-3</c:v>
                </c:pt>
                <c:pt idx="2095">
                  <c:v>6.6955150238345177E-3</c:v>
                </c:pt>
                <c:pt idx="2096">
                  <c:v>6.6958082510269884E-3</c:v>
                </c:pt>
                <c:pt idx="2097">
                  <c:v>6.727116034391121E-3</c:v>
                </c:pt>
                <c:pt idx="2098">
                  <c:v>6.7322825602921027E-3</c:v>
                </c:pt>
                <c:pt idx="2099">
                  <c:v>6.7409703164129069E-3</c:v>
                </c:pt>
                <c:pt idx="2100">
                  <c:v>6.7488408217755806E-3</c:v>
                </c:pt>
                <c:pt idx="2101">
                  <c:v>6.7501288562120919E-3</c:v>
                </c:pt>
                <c:pt idx="2102">
                  <c:v>6.758237057419225E-3</c:v>
                </c:pt>
                <c:pt idx="2103">
                  <c:v>6.7629505225847474E-3</c:v>
                </c:pt>
                <c:pt idx="2104">
                  <c:v>6.7869390060910475E-3</c:v>
                </c:pt>
                <c:pt idx="2105">
                  <c:v>6.8041898094640899E-3</c:v>
                </c:pt>
                <c:pt idx="2106">
                  <c:v>6.8404646633291304E-3</c:v>
                </c:pt>
                <c:pt idx="2107">
                  <c:v>6.8618409683414974E-3</c:v>
                </c:pt>
                <c:pt idx="2108">
                  <c:v>6.8624179543814862E-3</c:v>
                </c:pt>
                <c:pt idx="2109">
                  <c:v>6.9012372662115322E-3</c:v>
                </c:pt>
                <c:pt idx="2110">
                  <c:v>6.9127341275180727E-3</c:v>
                </c:pt>
                <c:pt idx="2111">
                  <c:v>6.9141834573921909E-3</c:v>
                </c:pt>
                <c:pt idx="2112">
                  <c:v>6.9187082158633497E-3</c:v>
                </c:pt>
                <c:pt idx="2113">
                  <c:v>6.923751986427933E-3</c:v>
                </c:pt>
                <c:pt idx="2114">
                  <c:v>6.9336677054313125E-3</c:v>
                </c:pt>
                <c:pt idx="2115">
                  <c:v>6.9394923786360863E-3</c:v>
                </c:pt>
                <c:pt idx="2116">
                  <c:v>6.9473270881170992E-3</c:v>
                </c:pt>
                <c:pt idx="2117">
                  <c:v>6.9507397173091566E-3</c:v>
                </c:pt>
                <c:pt idx="2118">
                  <c:v>6.9696720252376172E-3</c:v>
                </c:pt>
                <c:pt idx="2119">
                  <c:v>6.9698256932590004E-3</c:v>
                </c:pt>
                <c:pt idx="2120">
                  <c:v>6.9741131046594865E-3</c:v>
                </c:pt>
                <c:pt idx="2121">
                  <c:v>6.9829682090248348E-3</c:v>
                </c:pt>
                <c:pt idx="2122">
                  <c:v>6.9857357935671927E-3</c:v>
                </c:pt>
                <c:pt idx="2123">
                  <c:v>6.9909230485444345E-3</c:v>
                </c:pt>
                <c:pt idx="2124">
                  <c:v>6.9961511843595909E-3</c:v>
                </c:pt>
                <c:pt idx="2125">
                  <c:v>6.9974806539473342E-3</c:v>
                </c:pt>
                <c:pt idx="2126">
                  <c:v>7.0271081400880737E-3</c:v>
                </c:pt>
                <c:pt idx="2127">
                  <c:v>7.0297726966396428E-3</c:v>
                </c:pt>
                <c:pt idx="2128">
                  <c:v>7.0409206364898651E-3</c:v>
                </c:pt>
                <c:pt idx="2129">
                  <c:v>7.0434769829240953E-3</c:v>
                </c:pt>
                <c:pt idx="2130">
                  <c:v>7.047305333537421E-3</c:v>
                </c:pt>
                <c:pt idx="2131">
                  <c:v>7.0839003052257611E-3</c:v>
                </c:pt>
                <c:pt idx="2132">
                  <c:v>7.0885301406836384E-3</c:v>
                </c:pt>
                <c:pt idx="2133">
                  <c:v>7.1017454074872562E-3</c:v>
                </c:pt>
                <c:pt idx="2134">
                  <c:v>7.1446550203814732E-3</c:v>
                </c:pt>
                <c:pt idx="2135">
                  <c:v>7.1507128220548973E-3</c:v>
                </c:pt>
                <c:pt idx="2136">
                  <c:v>7.1586930994915806E-3</c:v>
                </c:pt>
                <c:pt idx="2137">
                  <c:v>7.1757214334473825E-3</c:v>
                </c:pt>
                <c:pt idx="2138">
                  <c:v>7.1959266953643712E-3</c:v>
                </c:pt>
                <c:pt idx="2139">
                  <c:v>7.1997247879901482E-3</c:v>
                </c:pt>
                <c:pt idx="2140">
                  <c:v>7.2027264694553275E-3</c:v>
                </c:pt>
                <c:pt idx="2141">
                  <c:v>7.2232881312780306E-3</c:v>
                </c:pt>
                <c:pt idx="2142">
                  <c:v>7.2603274246973671E-3</c:v>
                </c:pt>
                <c:pt idx="2143">
                  <c:v>7.2658419709672566E-3</c:v>
                </c:pt>
                <c:pt idx="2144">
                  <c:v>7.2706942442639705E-3</c:v>
                </c:pt>
                <c:pt idx="2145">
                  <c:v>7.2905651661727281E-3</c:v>
                </c:pt>
                <c:pt idx="2146">
                  <c:v>7.2930253014205767E-3</c:v>
                </c:pt>
                <c:pt idx="2147">
                  <c:v>7.3159875855228172E-3</c:v>
                </c:pt>
                <c:pt idx="2148">
                  <c:v>7.3480080418469648E-3</c:v>
                </c:pt>
                <c:pt idx="2149">
                  <c:v>7.3539066696777433E-3</c:v>
                </c:pt>
                <c:pt idx="2150">
                  <c:v>7.3578976679332126E-3</c:v>
                </c:pt>
                <c:pt idx="2151">
                  <c:v>7.3693720791010329E-3</c:v>
                </c:pt>
                <c:pt idx="2152">
                  <c:v>7.3741899950394455E-3</c:v>
                </c:pt>
                <c:pt idx="2153">
                  <c:v>7.4473167244410157E-3</c:v>
                </c:pt>
                <c:pt idx="2154">
                  <c:v>7.4713435814980156E-3</c:v>
                </c:pt>
                <c:pt idx="2155">
                  <c:v>7.5114767008124155E-3</c:v>
                </c:pt>
                <c:pt idx="2156">
                  <c:v>7.514873344183352E-3</c:v>
                </c:pt>
                <c:pt idx="2157">
                  <c:v>7.5154367166671426E-3</c:v>
                </c:pt>
                <c:pt idx="2158">
                  <c:v>7.5264279161822017E-3</c:v>
                </c:pt>
                <c:pt idx="2159">
                  <c:v>7.529237149090825E-3</c:v>
                </c:pt>
                <c:pt idx="2160">
                  <c:v>7.5361140590439182E-3</c:v>
                </c:pt>
                <c:pt idx="2161">
                  <c:v>7.5508615085243666E-3</c:v>
                </c:pt>
                <c:pt idx="2162">
                  <c:v>7.5847059031223085E-3</c:v>
                </c:pt>
                <c:pt idx="2163">
                  <c:v>7.5979273569238698E-3</c:v>
                </c:pt>
                <c:pt idx="2164">
                  <c:v>7.6312726901647263E-3</c:v>
                </c:pt>
                <c:pt idx="2165">
                  <c:v>7.6423679487794133E-3</c:v>
                </c:pt>
                <c:pt idx="2166">
                  <c:v>7.6597699560830212E-3</c:v>
                </c:pt>
                <c:pt idx="2167">
                  <c:v>7.6872711727250399E-3</c:v>
                </c:pt>
                <c:pt idx="2168">
                  <c:v>7.7054786946687513E-3</c:v>
                </c:pt>
                <c:pt idx="2169">
                  <c:v>7.7081666826355685E-3</c:v>
                </c:pt>
                <c:pt idx="2170">
                  <c:v>7.7344848869891642E-3</c:v>
                </c:pt>
                <c:pt idx="2171">
                  <c:v>7.736413075746882E-3</c:v>
                </c:pt>
                <c:pt idx="2172">
                  <c:v>7.7448380708444627E-3</c:v>
                </c:pt>
                <c:pt idx="2173">
                  <c:v>7.7511999490656814E-3</c:v>
                </c:pt>
                <c:pt idx="2174">
                  <c:v>7.7583574776235922E-3</c:v>
                </c:pt>
                <c:pt idx="2175">
                  <c:v>7.7600186560116725E-3</c:v>
                </c:pt>
                <c:pt idx="2176">
                  <c:v>7.7804982486290317E-3</c:v>
                </c:pt>
                <c:pt idx="2177">
                  <c:v>7.7951809103382983E-3</c:v>
                </c:pt>
                <c:pt idx="2178">
                  <c:v>7.8060106308306711E-3</c:v>
                </c:pt>
                <c:pt idx="2179">
                  <c:v>7.8094116161502745E-3</c:v>
                </c:pt>
                <c:pt idx="2180">
                  <c:v>7.8112540366967491E-3</c:v>
                </c:pt>
                <c:pt idx="2181">
                  <c:v>7.8475345396591418E-3</c:v>
                </c:pt>
                <c:pt idx="2182">
                  <c:v>7.8539886444475935E-3</c:v>
                </c:pt>
                <c:pt idx="2183">
                  <c:v>7.8570079233099138E-3</c:v>
                </c:pt>
                <c:pt idx="2184">
                  <c:v>7.8688229157402728E-3</c:v>
                </c:pt>
                <c:pt idx="2185">
                  <c:v>7.8738046135042108E-3</c:v>
                </c:pt>
                <c:pt idx="2186">
                  <c:v>7.8776872871366369E-3</c:v>
                </c:pt>
                <c:pt idx="2187">
                  <c:v>7.8803191866582689E-3</c:v>
                </c:pt>
                <c:pt idx="2188">
                  <c:v>7.8891762223371291E-3</c:v>
                </c:pt>
                <c:pt idx="2189">
                  <c:v>7.8967958552520947E-3</c:v>
                </c:pt>
                <c:pt idx="2190">
                  <c:v>7.9016766398284279E-3</c:v>
                </c:pt>
                <c:pt idx="2191">
                  <c:v>7.9140656796370841E-3</c:v>
                </c:pt>
                <c:pt idx="2192">
                  <c:v>7.9490131556544559E-3</c:v>
                </c:pt>
                <c:pt idx="2193">
                  <c:v>7.9567730465485102E-3</c:v>
                </c:pt>
                <c:pt idx="2194">
                  <c:v>7.9651069468508924E-3</c:v>
                </c:pt>
                <c:pt idx="2195">
                  <c:v>7.9738095281175845E-3</c:v>
                </c:pt>
                <c:pt idx="2196">
                  <c:v>7.9876469322930944E-3</c:v>
                </c:pt>
                <c:pt idx="2197">
                  <c:v>7.994914204774186E-3</c:v>
                </c:pt>
                <c:pt idx="2198">
                  <c:v>8.0176164196468329E-3</c:v>
                </c:pt>
                <c:pt idx="2199">
                  <c:v>8.0205406498301095E-3</c:v>
                </c:pt>
                <c:pt idx="2200">
                  <c:v>8.03033751510401E-3</c:v>
                </c:pt>
                <c:pt idx="2201">
                  <c:v>8.0332542434605556E-3</c:v>
                </c:pt>
                <c:pt idx="2202">
                  <c:v>8.0536855931083416E-3</c:v>
                </c:pt>
                <c:pt idx="2203">
                  <c:v>8.0933000594578322E-3</c:v>
                </c:pt>
                <c:pt idx="2204">
                  <c:v>8.0941398445354123E-3</c:v>
                </c:pt>
                <c:pt idx="2205">
                  <c:v>8.0995989224665419E-3</c:v>
                </c:pt>
                <c:pt idx="2206">
                  <c:v>8.1097625063331433E-3</c:v>
                </c:pt>
                <c:pt idx="2207">
                  <c:v>8.1098741509542018E-3</c:v>
                </c:pt>
                <c:pt idx="2208">
                  <c:v>8.1204094392836445E-3</c:v>
                </c:pt>
                <c:pt idx="2209">
                  <c:v>8.1400137337589284E-3</c:v>
                </c:pt>
                <c:pt idx="2210">
                  <c:v>8.1406121965402773E-3</c:v>
                </c:pt>
                <c:pt idx="2211">
                  <c:v>8.1603524662720792E-3</c:v>
                </c:pt>
                <c:pt idx="2212">
                  <c:v>8.1697059623760306E-3</c:v>
                </c:pt>
                <c:pt idx="2213">
                  <c:v>8.1724184575624817E-3</c:v>
                </c:pt>
                <c:pt idx="2214">
                  <c:v>8.2011681206416581E-3</c:v>
                </c:pt>
                <c:pt idx="2215">
                  <c:v>8.2175177128849669E-3</c:v>
                </c:pt>
                <c:pt idx="2216">
                  <c:v>8.2267193857461732E-3</c:v>
                </c:pt>
                <c:pt idx="2217">
                  <c:v>8.2381395844051599E-3</c:v>
                </c:pt>
                <c:pt idx="2218">
                  <c:v>8.2433141258913267E-3</c:v>
                </c:pt>
                <c:pt idx="2219">
                  <c:v>8.289804005842857E-3</c:v>
                </c:pt>
                <c:pt idx="2220">
                  <c:v>8.3398877173267612E-3</c:v>
                </c:pt>
                <c:pt idx="2221">
                  <c:v>8.3449141959939712E-3</c:v>
                </c:pt>
                <c:pt idx="2222">
                  <c:v>8.3612354951529619E-3</c:v>
                </c:pt>
                <c:pt idx="2223">
                  <c:v>8.3642049895938288E-3</c:v>
                </c:pt>
                <c:pt idx="2224">
                  <c:v>8.3712704222560757E-3</c:v>
                </c:pt>
                <c:pt idx="2225">
                  <c:v>8.397210309673905E-3</c:v>
                </c:pt>
                <c:pt idx="2226">
                  <c:v>8.4009036713160734E-3</c:v>
                </c:pt>
                <c:pt idx="2227">
                  <c:v>8.4064492478426386E-3</c:v>
                </c:pt>
                <c:pt idx="2228">
                  <c:v>8.4343076770262912E-3</c:v>
                </c:pt>
                <c:pt idx="2229">
                  <c:v>8.4552635190055393E-3</c:v>
                </c:pt>
                <c:pt idx="2230">
                  <c:v>8.4710949572709034E-3</c:v>
                </c:pt>
                <c:pt idx="2231">
                  <c:v>8.4936920607669997E-3</c:v>
                </c:pt>
                <c:pt idx="2232">
                  <c:v>8.5173933029876296E-3</c:v>
                </c:pt>
                <c:pt idx="2233">
                  <c:v>8.5971774364480766E-3</c:v>
                </c:pt>
                <c:pt idx="2234">
                  <c:v>8.608621185277051E-3</c:v>
                </c:pt>
                <c:pt idx="2235">
                  <c:v>8.6163216616533707E-3</c:v>
                </c:pt>
                <c:pt idx="2236">
                  <c:v>8.6217958689903604E-3</c:v>
                </c:pt>
                <c:pt idx="2237">
                  <c:v>8.6376122256684781E-3</c:v>
                </c:pt>
                <c:pt idx="2238">
                  <c:v>8.6619482393785717E-3</c:v>
                </c:pt>
                <c:pt idx="2239">
                  <c:v>8.6881542323588978E-3</c:v>
                </c:pt>
                <c:pt idx="2240">
                  <c:v>8.6920336246142753E-3</c:v>
                </c:pt>
                <c:pt idx="2241">
                  <c:v>8.7251766681878222E-3</c:v>
                </c:pt>
                <c:pt idx="2242">
                  <c:v>8.7353012126274478E-3</c:v>
                </c:pt>
                <c:pt idx="2243">
                  <c:v>8.7394085694736268E-3</c:v>
                </c:pt>
                <c:pt idx="2244">
                  <c:v>8.7483473302791166E-3</c:v>
                </c:pt>
                <c:pt idx="2245">
                  <c:v>8.7575391995021613E-3</c:v>
                </c:pt>
                <c:pt idx="2246">
                  <c:v>8.7715946948164637E-3</c:v>
                </c:pt>
                <c:pt idx="2247">
                  <c:v>8.788867164953031E-3</c:v>
                </c:pt>
                <c:pt idx="2248">
                  <c:v>8.796924992363498E-3</c:v>
                </c:pt>
                <c:pt idx="2249">
                  <c:v>8.8123971023073826E-3</c:v>
                </c:pt>
                <c:pt idx="2250">
                  <c:v>8.8156044943360819E-3</c:v>
                </c:pt>
                <c:pt idx="2251">
                  <c:v>8.8452622749522411E-3</c:v>
                </c:pt>
                <c:pt idx="2252">
                  <c:v>8.8455631899898701E-3</c:v>
                </c:pt>
                <c:pt idx="2253">
                  <c:v>8.8556694424449991E-3</c:v>
                </c:pt>
                <c:pt idx="2254">
                  <c:v>8.8590651203115153E-3</c:v>
                </c:pt>
                <c:pt idx="2255">
                  <c:v>8.8910433143800285E-3</c:v>
                </c:pt>
                <c:pt idx="2256">
                  <c:v>8.9555237594623333E-3</c:v>
                </c:pt>
                <c:pt idx="2257">
                  <c:v>8.9587669866322776E-3</c:v>
                </c:pt>
                <c:pt idx="2258">
                  <c:v>8.9759799543341311E-3</c:v>
                </c:pt>
                <c:pt idx="2259">
                  <c:v>8.9905142330893358E-3</c:v>
                </c:pt>
                <c:pt idx="2260">
                  <c:v>9.0117417011800326E-3</c:v>
                </c:pt>
                <c:pt idx="2261">
                  <c:v>9.0126513285256407E-3</c:v>
                </c:pt>
                <c:pt idx="2262">
                  <c:v>9.0591050309298191E-3</c:v>
                </c:pt>
                <c:pt idx="2263">
                  <c:v>9.0613467416414632E-3</c:v>
                </c:pt>
                <c:pt idx="2264">
                  <c:v>9.1058219550975601E-3</c:v>
                </c:pt>
                <c:pt idx="2265">
                  <c:v>9.1155208297069822E-3</c:v>
                </c:pt>
                <c:pt idx="2266">
                  <c:v>9.1223826638899153E-3</c:v>
                </c:pt>
                <c:pt idx="2267">
                  <c:v>9.1453140389313077E-3</c:v>
                </c:pt>
                <c:pt idx="2268">
                  <c:v>9.1479019190544662E-3</c:v>
                </c:pt>
                <c:pt idx="2269">
                  <c:v>9.2011729736256355E-3</c:v>
                </c:pt>
                <c:pt idx="2270">
                  <c:v>9.2065914929998025E-3</c:v>
                </c:pt>
                <c:pt idx="2271">
                  <c:v>9.2078597594588852E-3</c:v>
                </c:pt>
                <c:pt idx="2272">
                  <c:v>9.2114743941575494E-3</c:v>
                </c:pt>
                <c:pt idx="2273">
                  <c:v>9.2184971772968985E-3</c:v>
                </c:pt>
                <c:pt idx="2274">
                  <c:v>9.2324163506697175E-3</c:v>
                </c:pt>
                <c:pt idx="2275">
                  <c:v>9.2404445829183234E-3</c:v>
                </c:pt>
                <c:pt idx="2276">
                  <c:v>9.2733882723488835E-3</c:v>
                </c:pt>
                <c:pt idx="2277">
                  <c:v>9.2743612224621009E-3</c:v>
                </c:pt>
                <c:pt idx="2278">
                  <c:v>9.2784883218712255E-3</c:v>
                </c:pt>
                <c:pt idx="2279">
                  <c:v>9.310185149833795E-3</c:v>
                </c:pt>
                <c:pt idx="2280">
                  <c:v>9.3120378689331845E-3</c:v>
                </c:pt>
                <c:pt idx="2281">
                  <c:v>9.3278953160052022E-3</c:v>
                </c:pt>
                <c:pt idx="2282">
                  <c:v>9.3281676594028397E-3</c:v>
                </c:pt>
                <c:pt idx="2283">
                  <c:v>9.3552107114139096E-3</c:v>
                </c:pt>
                <c:pt idx="2284">
                  <c:v>9.3707033460988434E-3</c:v>
                </c:pt>
                <c:pt idx="2285">
                  <c:v>9.3793070423191689E-3</c:v>
                </c:pt>
                <c:pt idx="2286">
                  <c:v>9.4178939053571678E-3</c:v>
                </c:pt>
                <c:pt idx="2287">
                  <c:v>9.4299778542033356E-3</c:v>
                </c:pt>
                <c:pt idx="2288">
                  <c:v>9.475494409058342E-3</c:v>
                </c:pt>
                <c:pt idx="2289">
                  <c:v>9.4772928754684425E-3</c:v>
                </c:pt>
                <c:pt idx="2290">
                  <c:v>9.4780180947582216E-3</c:v>
                </c:pt>
                <c:pt idx="2291">
                  <c:v>9.4896785084902409E-3</c:v>
                </c:pt>
                <c:pt idx="2292">
                  <c:v>9.5023931302622086E-3</c:v>
                </c:pt>
                <c:pt idx="2293">
                  <c:v>9.5134177680430698E-3</c:v>
                </c:pt>
                <c:pt idx="2294">
                  <c:v>9.5197675196992178E-3</c:v>
                </c:pt>
                <c:pt idx="2295">
                  <c:v>9.5312151624679167E-3</c:v>
                </c:pt>
                <c:pt idx="2296">
                  <c:v>9.5334028551760219E-3</c:v>
                </c:pt>
                <c:pt idx="2297">
                  <c:v>9.5703928610742436E-3</c:v>
                </c:pt>
                <c:pt idx="2298">
                  <c:v>9.5755173787047902E-3</c:v>
                </c:pt>
                <c:pt idx="2299">
                  <c:v>9.5852538112693435E-3</c:v>
                </c:pt>
                <c:pt idx="2300">
                  <c:v>9.5876678070222991E-3</c:v>
                </c:pt>
                <c:pt idx="2301">
                  <c:v>9.5899787582031035E-3</c:v>
                </c:pt>
                <c:pt idx="2302">
                  <c:v>9.5934097400018781E-3</c:v>
                </c:pt>
                <c:pt idx="2303">
                  <c:v>9.6345503615440278E-3</c:v>
                </c:pt>
                <c:pt idx="2304">
                  <c:v>9.6583578950460245E-3</c:v>
                </c:pt>
                <c:pt idx="2305">
                  <c:v>9.6878963810039954E-3</c:v>
                </c:pt>
                <c:pt idx="2306">
                  <c:v>9.6885719633568821E-3</c:v>
                </c:pt>
                <c:pt idx="2307">
                  <c:v>9.700366207927821E-3</c:v>
                </c:pt>
                <c:pt idx="2308">
                  <c:v>9.7057073973342897E-3</c:v>
                </c:pt>
                <c:pt idx="2309">
                  <c:v>9.7186663832399562E-3</c:v>
                </c:pt>
                <c:pt idx="2310">
                  <c:v>9.7389322142922684E-3</c:v>
                </c:pt>
                <c:pt idx="2311">
                  <c:v>9.7493555255310175E-3</c:v>
                </c:pt>
                <c:pt idx="2312">
                  <c:v>9.7734535583837486E-3</c:v>
                </c:pt>
                <c:pt idx="2313">
                  <c:v>9.8220295865293732E-3</c:v>
                </c:pt>
                <c:pt idx="2314">
                  <c:v>9.822494423757256E-3</c:v>
                </c:pt>
                <c:pt idx="2315">
                  <c:v>9.8239647990354863E-3</c:v>
                </c:pt>
                <c:pt idx="2316">
                  <c:v>9.8302274904273814E-3</c:v>
                </c:pt>
                <c:pt idx="2317">
                  <c:v>9.8522305295948506E-3</c:v>
                </c:pt>
                <c:pt idx="2318">
                  <c:v>9.8565489036761909E-3</c:v>
                </c:pt>
                <c:pt idx="2319">
                  <c:v>9.8603570139681653E-3</c:v>
                </c:pt>
                <c:pt idx="2320">
                  <c:v>9.8678991825580376E-3</c:v>
                </c:pt>
                <c:pt idx="2321">
                  <c:v>9.8781059008570139E-3</c:v>
                </c:pt>
                <c:pt idx="2322">
                  <c:v>9.8823343723022962E-3</c:v>
                </c:pt>
                <c:pt idx="2323">
                  <c:v>9.8878049122008843E-3</c:v>
                </c:pt>
                <c:pt idx="2324">
                  <c:v>9.9108405630737306E-3</c:v>
                </c:pt>
                <c:pt idx="2325">
                  <c:v>9.9309398147031085E-3</c:v>
                </c:pt>
                <c:pt idx="2326">
                  <c:v>9.9412003645308784E-3</c:v>
                </c:pt>
                <c:pt idx="2327">
                  <c:v>9.9598472925970741E-3</c:v>
                </c:pt>
                <c:pt idx="2328">
                  <c:v>9.9642762529406244E-3</c:v>
                </c:pt>
                <c:pt idx="2329">
                  <c:v>9.9845876056971327E-3</c:v>
                </c:pt>
                <c:pt idx="2330">
                  <c:v>1.0001923010615426E-2</c:v>
                </c:pt>
                <c:pt idx="2331">
                  <c:v>1.0018092558463837E-2</c:v>
                </c:pt>
                <c:pt idx="2332">
                  <c:v>1.0031716187020303E-2</c:v>
                </c:pt>
                <c:pt idx="2333">
                  <c:v>1.0038044593801509E-2</c:v>
                </c:pt>
                <c:pt idx="2334">
                  <c:v>1.004272981022968E-2</c:v>
                </c:pt>
                <c:pt idx="2335">
                  <c:v>1.0056487739932672E-2</c:v>
                </c:pt>
                <c:pt idx="2336">
                  <c:v>1.0075807259602026E-2</c:v>
                </c:pt>
                <c:pt idx="2337">
                  <c:v>1.0083096528391915E-2</c:v>
                </c:pt>
                <c:pt idx="2338">
                  <c:v>1.0085056840540991E-2</c:v>
                </c:pt>
                <c:pt idx="2339">
                  <c:v>1.0133490040121342E-2</c:v>
                </c:pt>
                <c:pt idx="2340">
                  <c:v>1.0197905814372321E-2</c:v>
                </c:pt>
                <c:pt idx="2341">
                  <c:v>1.0222615748518071E-2</c:v>
                </c:pt>
                <c:pt idx="2342">
                  <c:v>1.0224818720502933E-2</c:v>
                </c:pt>
                <c:pt idx="2343">
                  <c:v>1.0235565547930521E-2</c:v>
                </c:pt>
                <c:pt idx="2344">
                  <c:v>1.0247522861519637E-2</c:v>
                </c:pt>
                <c:pt idx="2345">
                  <c:v>1.0276421973346132E-2</c:v>
                </c:pt>
                <c:pt idx="2346">
                  <c:v>1.0281864340285444E-2</c:v>
                </c:pt>
                <c:pt idx="2347">
                  <c:v>1.0286072250785658E-2</c:v>
                </c:pt>
                <c:pt idx="2348">
                  <c:v>1.0298967503502751E-2</c:v>
                </c:pt>
                <c:pt idx="2349">
                  <c:v>1.0332609298097225E-2</c:v>
                </c:pt>
                <c:pt idx="2350">
                  <c:v>1.0337274418753289E-2</c:v>
                </c:pt>
                <c:pt idx="2351">
                  <c:v>1.0337728509301506E-2</c:v>
                </c:pt>
                <c:pt idx="2352">
                  <c:v>1.0349370718888907E-2</c:v>
                </c:pt>
                <c:pt idx="2353">
                  <c:v>1.0353354965499965E-2</c:v>
                </c:pt>
                <c:pt idx="2354">
                  <c:v>1.0353766019336526E-2</c:v>
                </c:pt>
                <c:pt idx="2355">
                  <c:v>1.0354838543042031E-2</c:v>
                </c:pt>
                <c:pt idx="2356">
                  <c:v>1.039275090422513E-2</c:v>
                </c:pt>
                <c:pt idx="2357">
                  <c:v>1.0417470592594472E-2</c:v>
                </c:pt>
                <c:pt idx="2358">
                  <c:v>1.0437102642678286E-2</c:v>
                </c:pt>
                <c:pt idx="2359">
                  <c:v>1.044282335583074E-2</c:v>
                </c:pt>
                <c:pt idx="2360">
                  <c:v>1.0470662252423686E-2</c:v>
                </c:pt>
                <c:pt idx="2361">
                  <c:v>1.0495731614044615E-2</c:v>
                </c:pt>
                <c:pt idx="2362">
                  <c:v>1.0514976160925492E-2</c:v>
                </c:pt>
                <c:pt idx="2363">
                  <c:v>1.0530017098249534E-2</c:v>
                </c:pt>
                <c:pt idx="2364">
                  <c:v>1.0548707459283099E-2</c:v>
                </c:pt>
                <c:pt idx="2365">
                  <c:v>1.0550454848736129E-2</c:v>
                </c:pt>
                <c:pt idx="2366">
                  <c:v>1.0580576970967067E-2</c:v>
                </c:pt>
                <c:pt idx="2367">
                  <c:v>1.0595984215150366E-2</c:v>
                </c:pt>
                <c:pt idx="2368">
                  <c:v>1.0598845606161658E-2</c:v>
                </c:pt>
                <c:pt idx="2369">
                  <c:v>1.0605198110755229E-2</c:v>
                </c:pt>
                <c:pt idx="2370">
                  <c:v>1.0627733636617995E-2</c:v>
                </c:pt>
                <c:pt idx="2371">
                  <c:v>1.0668250476207036E-2</c:v>
                </c:pt>
                <c:pt idx="2372">
                  <c:v>1.0672311345686582E-2</c:v>
                </c:pt>
                <c:pt idx="2373">
                  <c:v>1.0675181171253016E-2</c:v>
                </c:pt>
                <c:pt idx="2374">
                  <c:v>1.0683417422089036E-2</c:v>
                </c:pt>
                <c:pt idx="2375">
                  <c:v>1.0702540878959541E-2</c:v>
                </c:pt>
                <c:pt idx="2376">
                  <c:v>1.0721469558226209E-2</c:v>
                </c:pt>
                <c:pt idx="2377">
                  <c:v>1.0741892440097598E-2</c:v>
                </c:pt>
                <c:pt idx="2378">
                  <c:v>1.0748288485249126E-2</c:v>
                </c:pt>
                <c:pt idx="2379">
                  <c:v>1.0749793356395556E-2</c:v>
                </c:pt>
                <c:pt idx="2380">
                  <c:v>1.0754062949140561E-2</c:v>
                </c:pt>
                <c:pt idx="2381">
                  <c:v>1.0772413151415628E-2</c:v>
                </c:pt>
                <c:pt idx="2382">
                  <c:v>1.0791800420875648E-2</c:v>
                </c:pt>
                <c:pt idx="2383">
                  <c:v>1.0810433361365578E-2</c:v>
                </c:pt>
                <c:pt idx="2384">
                  <c:v>1.0813970120886973E-2</c:v>
                </c:pt>
                <c:pt idx="2385">
                  <c:v>1.0846086643900072E-2</c:v>
                </c:pt>
                <c:pt idx="2386">
                  <c:v>1.0895878748032087E-2</c:v>
                </c:pt>
                <c:pt idx="2387">
                  <c:v>1.0897700784739518E-2</c:v>
                </c:pt>
                <c:pt idx="2388">
                  <c:v>1.0906427589366254E-2</c:v>
                </c:pt>
                <c:pt idx="2389">
                  <c:v>1.091620367922877E-2</c:v>
                </c:pt>
                <c:pt idx="2390">
                  <c:v>1.0916894118229778E-2</c:v>
                </c:pt>
                <c:pt idx="2391">
                  <c:v>1.0941824664867541E-2</c:v>
                </c:pt>
                <c:pt idx="2392">
                  <c:v>1.0944276314382636E-2</c:v>
                </c:pt>
                <c:pt idx="2393">
                  <c:v>1.0948240931654767E-2</c:v>
                </c:pt>
                <c:pt idx="2394">
                  <c:v>1.0963532600891722E-2</c:v>
                </c:pt>
                <c:pt idx="2395">
                  <c:v>1.1002984240658004E-2</c:v>
                </c:pt>
                <c:pt idx="2396">
                  <c:v>1.1051189111950554E-2</c:v>
                </c:pt>
                <c:pt idx="2397">
                  <c:v>1.1063782688257081E-2</c:v>
                </c:pt>
                <c:pt idx="2398">
                  <c:v>1.1094572861608113E-2</c:v>
                </c:pt>
                <c:pt idx="2399">
                  <c:v>1.1099549773486293E-2</c:v>
                </c:pt>
                <c:pt idx="2400">
                  <c:v>1.1101997830106031E-2</c:v>
                </c:pt>
                <c:pt idx="2401">
                  <c:v>1.1112675394570396E-2</c:v>
                </c:pt>
                <c:pt idx="2402">
                  <c:v>1.111675245253595E-2</c:v>
                </c:pt>
                <c:pt idx="2403">
                  <c:v>1.1117278406482457E-2</c:v>
                </c:pt>
                <c:pt idx="2404">
                  <c:v>1.1128450651740516E-2</c:v>
                </c:pt>
                <c:pt idx="2405">
                  <c:v>1.1193705069735299E-2</c:v>
                </c:pt>
                <c:pt idx="2406">
                  <c:v>1.1206071383097703E-2</c:v>
                </c:pt>
                <c:pt idx="2407">
                  <c:v>1.121438246818013E-2</c:v>
                </c:pt>
                <c:pt idx="2408">
                  <c:v>1.1236962321064883E-2</c:v>
                </c:pt>
                <c:pt idx="2409">
                  <c:v>1.1249239407532377E-2</c:v>
                </c:pt>
                <c:pt idx="2410">
                  <c:v>1.1275272576042461E-2</c:v>
                </c:pt>
                <c:pt idx="2411">
                  <c:v>1.1276154580988027E-2</c:v>
                </c:pt>
                <c:pt idx="2412">
                  <c:v>1.1309151004733358E-2</c:v>
                </c:pt>
                <c:pt idx="2413">
                  <c:v>1.1314408471253793E-2</c:v>
                </c:pt>
                <c:pt idx="2414">
                  <c:v>1.1316896567290962E-2</c:v>
                </c:pt>
                <c:pt idx="2415">
                  <c:v>1.1365444284415454E-2</c:v>
                </c:pt>
                <c:pt idx="2416">
                  <c:v>1.1410308096142794E-2</c:v>
                </c:pt>
                <c:pt idx="2417">
                  <c:v>1.1451877345536012E-2</c:v>
                </c:pt>
                <c:pt idx="2418">
                  <c:v>1.1495169190411081E-2</c:v>
                </c:pt>
                <c:pt idx="2419">
                  <c:v>1.1498525105107141E-2</c:v>
                </c:pt>
                <c:pt idx="2420">
                  <c:v>1.1547449319683585E-2</c:v>
                </c:pt>
                <c:pt idx="2421">
                  <c:v>1.1577999307682222E-2</c:v>
                </c:pt>
                <c:pt idx="2422">
                  <c:v>1.1588483402409318E-2</c:v>
                </c:pt>
                <c:pt idx="2423">
                  <c:v>1.1594894042053749E-2</c:v>
                </c:pt>
                <c:pt idx="2424">
                  <c:v>1.1646016588417513E-2</c:v>
                </c:pt>
                <c:pt idx="2425">
                  <c:v>1.1652503068201186E-2</c:v>
                </c:pt>
                <c:pt idx="2426">
                  <c:v>1.1711522350310625E-2</c:v>
                </c:pt>
                <c:pt idx="2427">
                  <c:v>1.1712776908583527E-2</c:v>
                </c:pt>
                <c:pt idx="2428">
                  <c:v>1.1750836399435183E-2</c:v>
                </c:pt>
                <c:pt idx="2429">
                  <c:v>1.1766510789887776E-2</c:v>
                </c:pt>
                <c:pt idx="2430">
                  <c:v>1.1766643398380469E-2</c:v>
                </c:pt>
                <c:pt idx="2431">
                  <c:v>1.1777282822887477E-2</c:v>
                </c:pt>
                <c:pt idx="2432">
                  <c:v>1.1799567537623089E-2</c:v>
                </c:pt>
                <c:pt idx="2433">
                  <c:v>1.1802451009727252E-2</c:v>
                </c:pt>
                <c:pt idx="2434">
                  <c:v>1.1829862765184419E-2</c:v>
                </c:pt>
                <c:pt idx="2435">
                  <c:v>1.1831606040508732E-2</c:v>
                </c:pt>
                <c:pt idx="2436">
                  <c:v>1.1839049217976069E-2</c:v>
                </c:pt>
                <c:pt idx="2437">
                  <c:v>1.184244126722323E-2</c:v>
                </c:pt>
                <c:pt idx="2438">
                  <c:v>1.1882025877182017E-2</c:v>
                </c:pt>
                <c:pt idx="2439">
                  <c:v>1.1897281392022773E-2</c:v>
                </c:pt>
                <c:pt idx="2440">
                  <c:v>1.1922312617304981E-2</c:v>
                </c:pt>
                <c:pt idx="2441">
                  <c:v>1.1942879820961035E-2</c:v>
                </c:pt>
                <c:pt idx="2442">
                  <c:v>1.1958641349189518E-2</c:v>
                </c:pt>
                <c:pt idx="2443">
                  <c:v>1.1986470877205925E-2</c:v>
                </c:pt>
                <c:pt idx="2444">
                  <c:v>1.2018787374012367E-2</c:v>
                </c:pt>
                <c:pt idx="2445">
                  <c:v>1.2038810827857982E-2</c:v>
                </c:pt>
                <c:pt idx="2446">
                  <c:v>1.2071738747859103E-2</c:v>
                </c:pt>
                <c:pt idx="2447">
                  <c:v>1.2089632428757272E-2</c:v>
                </c:pt>
                <c:pt idx="2448">
                  <c:v>1.2126194887246911E-2</c:v>
                </c:pt>
                <c:pt idx="2449">
                  <c:v>1.2138179586098283E-2</c:v>
                </c:pt>
                <c:pt idx="2450">
                  <c:v>1.2148437806435076E-2</c:v>
                </c:pt>
                <c:pt idx="2451">
                  <c:v>1.2161608441016976E-2</c:v>
                </c:pt>
                <c:pt idx="2452">
                  <c:v>1.2205739704928598E-2</c:v>
                </c:pt>
                <c:pt idx="2453">
                  <c:v>1.2220000437824665E-2</c:v>
                </c:pt>
                <c:pt idx="2454">
                  <c:v>1.2231193026699125E-2</c:v>
                </c:pt>
                <c:pt idx="2455">
                  <c:v>1.2242638676539873E-2</c:v>
                </c:pt>
                <c:pt idx="2456">
                  <c:v>1.2243199280595985E-2</c:v>
                </c:pt>
                <c:pt idx="2457">
                  <c:v>1.2245176071222568E-2</c:v>
                </c:pt>
                <c:pt idx="2458">
                  <c:v>1.2278216462237595E-2</c:v>
                </c:pt>
                <c:pt idx="2459">
                  <c:v>1.2291456725224328E-2</c:v>
                </c:pt>
                <c:pt idx="2460">
                  <c:v>1.2297708519202824E-2</c:v>
                </c:pt>
                <c:pt idx="2461">
                  <c:v>1.230967902438514E-2</c:v>
                </c:pt>
                <c:pt idx="2462">
                  <c:v>1.2366291388768894E-2</c:v>
                </c:pt>
                <c:pt idx="2463">
                  <c:v>1.2381812530347086E-2</c:v>
                </c:pt>
                <c:pt idx="2464">
                  <c:v>1.2383888047492469E-2</c:v>
                </c:pt>
                <c:pt idx="2465">
                  <c:v>1.2390493274621807E-2</c:v>
                </c:pt>
                <c:pt idx="2466">
                  <c:v>1.241387350085473E-2</c:v>
                </c:pt>
                <c:pt idx="2467">
                  <c:v>1.241695456055996E-2</c:v>
                </c:pt>
                <c:pt idx="2468">
                  <c:v>1.2445785641821524E-2</c:v>
                </c:pt>
                <c:pt idx="2469">
                  <c:v>1.2453643831779422E-2</c:v>
                </c:pt>
                <c:pt idx="2470">
                  <c:v>1.2468902067500478E-2</c:v>
                </c:pt>
                <c:pt idx="2471">
                  <c:v>1.2472188945756444E-2</c:v>
                </c:pt>
                <c:pt idx="2472">
                  <c:v>1.2478812146173057E-2</c:v>
                </c:pt>
                <c:pt idx="2473">
                  <c:v>1.2488567120727059E-2</c:v>
                </c:pt>
                <c:pt idx="2474">
                  <c:v>1.2491265868829001E-2</c:v>
                </c:pt>
                <c:pt idx="2475">
                  <c:v>1.2504089166702195E-2</c:v>
                </c:pt>
                <c:pt idx="2476">
                  <c:v>1.2523281076636679E-2</c:v>
                </c:pt>
                <c:pt idx="2477">
                  <c:v>1.2523800689974466E-2</c:v>
                </c:pt>
                <c:pt idx="2478">
                  <c:v>1.2547626212392072E-2</c:v>
                </c:pt>
                <c:pt idx="2479">
                  <c:v>1.2556984135016233E-2</c:v>
                </c:pt>
                <c:pt idx="2480">
                  <c:v>1.2561600605415949E-2</c:v>
                </c:pt>
                <c:pt idx="2481">
                  <c:v>1.2570826374639363E-2</c:v>
                </c:pt>
                <c:pt idx="2482">
                  <c:v>1.260921812063291E-2</c:v>
                </c:pt>
                <c:pt idx="2483">
                  <c:v>1.261365523361584E-2</c:v>
                </c:pt>
                <c:pt idx="2484">
                  <c:v>1.2677975375171511E-2</c:v>
                </c:pt>
                <c:pt idx="2485">
                  <c:v>1.2683250670937398E-2</c:v>
                </c:pt>
                <c:pt idx="2486">
                  <c:v>1.2710879857211517E-2</c:v>
                </c:pt>
                <c:pt idx="2487">
                  <c:v>1.2714467965681897E-2</c:v>
                </c:pt>
                <c:pt idx="2488">
                  <c:v>1.2740441341819555E-2</c:v>
                </c:pt>
                <c:pt idx="2489">
                  <c:v>1.2750085109624321E-2</c:v>
                </c:pt>
                <c:pt idx="2490">
                  <c:v>1.2750690706814604E-2</c:v>
                </c:pt>
                <c:pt idx="2491">
                  <c:v>1.2815502900864409E-2</c:v>
                </c:pt>
                <c:pt idx="2492">
                  <c:v>1.2823065931997625E-2</c:v>
                </c:pt>
                <c:pt idx="2493">
                  <c:v>1.2846381546580124E-2</c:v>
                </c:pt>
                <c:pt idx="2494">
                  <c:v>1.2847346888280686E-2</c:v>
                </c:pt>
                <c:pt idx="2495">
                  <c:v>1.2847590516903918E-2</c:v>
                </c:pt>
                <c:pt idx="2496">
                  <c:v>1.284935328454417E-2</c:v>
                </c:pt>
                <c:pt idx="2497">
                  <c:v>1.287102908993799E-2</c:v>
                </c:pt>
                <c:pt idx="2498">
                  <c:v>1.2887380411225733E-2</c:v>
                </c:pt>
                <c:pt idx="2499">
                  <c:v>1.2913239764862671E-2</c:v>
                </c:pt>
                <c:pt idx="2500">
                  <c:v>1.2927780810300448E-2</c:v>
                </c:pt>
                <c:pt idx="2501">
                  <c:v>1.2934716308144266E-2</c:v>
                </c:pt>
                <c:pt idx="2502">
                  <c:v>1.2960159446283065E-2</c:v>
                </c:pt>
                <c:pt idx="2503">
                  <c:v>1.2996429028879097E-2</c:v>
                </c:pt>
                <c:pt idx="2504">
                  <c:v>1.3059509489481072E-2</c:v>
                </c:pt>
                <c:pt idx="2505">
                  <c:v>1.3060610633803678E-2</c:v>
                </c:pt>
                <c:pt idx="2506">
                  <c:v>1.3101906698322655E-2</c:v>
                </c:pt>
                <c:pt idx="2507">
                  <c:v>1.3115794906055864E-2</c:v>
                </c:pt>
                <c:pt idx="2508">
                  <c:v>1.3137343158261369E-2</c:v>
                </c:pt>
                <c:pt idx="2509">
                  <c:v>1.3142373304614407E-2</c:v>
                </c:pt>
                <c:pt idx="2510">
                  <c:v>1.3142749030970338E-2</c:v>
                </c:pt>
                <c:pt idx="2511">
                  <c:v>1.3150561520173706E-2</c:v>
                </c:pt>
                <c:pt idx="2512">
                  <c:v>1.318735840201858E-2</c:v>
                </c:pt>
                <c:pt idx="2513">
                  <c:v>1.3250723481463193E-2</c:v>
                </c:pt>
                <c:pt idx="2514">
                  <c:v>1.3266989882814001E-2</c:v>
                </c:pt>
                <c:pt idx="2515">
                  <c:v>1.3285646925151077E-2</c:v>
                </c:pt>
                <c:pt idx="2516">
                  <c:v>1.3344331069545407E-2</c:v>
                </c:pt>
                <c:pt idx="2517">
                  <c:v>1.3385769735465642E-2</c:v>
                </c:pt>
                <c:pt idx="2518">
                  <c:v>1.3407933962389977E-2</c:v>
                </c:pt>
                <c:pt idx="2519">
                  <c:v>1.341126999504989E-2</c:v>
                </c:pt>
                <c:pt idx="2520">
                  <c:v>1.3420439979944607E-2</c:v>
                </c:pt>
                <c:pt idx="2521">
                  <c:v>1.3438747842797397E-2</c:v>
                </c:pt>
                <c:pt idx="2522">
                  <c:v>1.345199042473909E-2</c:v>
                </c:pt>
                <c:pt idx="2523">
                  <c:v>1.3452092027649905E-2</c:v>
                </c:pt>
                <c:pt idx="2524">
                  <c:v>1.3506996443812471E-2</c:v>
                </c:pt>
                <c:pt idx="2525">
                  <c:v>1.351904835436815E-2</c:v>
                </c:pt>
                <c:pt idx="2526">
                  <c:v>1.3520847846942035E-2</c:v>
                </c:pt>
                <c:pt idx="2527">
                  <c:v>1.3559427221438079E-2</c:v>
                </c:pt>
                <c:pt idx="2528">
                  <c:v>1.3577212723521101E-2</c:v>
                </c:pt>
                <c:pt idx="2529">
                  <c:v>1.3580231144368909E-2</c:v>
                </c:pt>
                <c:pt idx="2530">
                  <c:v>1.3600074293888962E-2</c:v>
                </c:pt>
                <c:pt idx="2531">
                  <c:v>1.3662348189136021E-2</c:v>
                </c:pt>
                <c:pt idx="2532">
                  <c:v>1.3669615989767025E-2</c:v>
                </c:pt>
                <c:pt idx="2533">
                  <c:v>1.369729007657116E-2</c:v>
                </c:pt>
                <c:pt idx="2534">
                  <c:v>1.3737852842700318E-2</c:v>
                </c:pt>
                <c:pt idx="2535">
                  <c:v>1.374853323676495E-2</c:v>
                </c:pt>
                <c:pt idx="2536">
                  <c:v>1.3813734996227676E-2</c:v>
                </c:pt>
                <c:pt idx="2537">
                  <c:v>1.3860183256014683E-2</c:v>
                </c:pt>
                <c:pt idx="2538">
                  <c:v>1.3875837746138783E-2</c:v>
                </c:pt>
                <c:pt idx="2539">
                  <c:v>1.3879208601536606E-2</c:v>
                </c:pt>
                <c:pt idx="2540">
                  <c:v>1.387963544974587E-2</c:v>
                </c:pt>
                <c:pt idx="2541">
                  <c:v>1.3883633539393305E-2</c:v>
                </c:pt>
                <c:pt idx="2542">
                  <c:v>1.3891331304488726E-2</c:v>
                </c:pt>
                <c:pt idx="2543">
                  <c:v>1.3908746268879283E-2</c:v>
                </c:pt>
                <c:pt idx="2544">
                  <c:v>1.3923195147030885E-2</c:v>
                </c:pt>
                <c:pt idx="2545">
                  <c:v>1.3928464115830104E-2</c:v>
                </c:pt>
                <c:pt idx="2546">
                  <c:v>1.3958870847498372E-2</c:v>
                </c:pt>
                <c:pt idx="2547">
                  <c:v>1.399244285679742E-2</c:v>
                </c:pt>
                <c:pt idx="2548">
                  <c:v>1.3995615595269004E-2</c:v>
                </c:pt>
                <c:pt idx="2549">
                  <c:v>1.3995850211526368E-2</c:v>
                </c:pt>
                <c:pt idx="2550">
                  <c:v>1.401402521882276E-2</c:v>
                </c:pt>
                <c:pt idx="2551">
                  <c:v>1.410164216571109E-2</c:v>
                </c:pt>
                <c:pt idx="2552">
                  <c:v>1.4121006550329111E-2</c:v>
                </c:pt>
                <c:pt idx="2553">
                  <c:v>1.4126045651034241E-2</c:v>
                </c:pt>
                <c:pt idx="2554">
                  <c:v>1.4136273695866373E-2</c:v>
                </c:pt>
                <c:pt idx="2555">
                  <c:v>1.4139341508463221E-2</c:v>
                </c:pt>
                <c:pt idx="2556">
                  <c:v>1.4142476696068522E-2</c:v>
                </c:pt>
                <c:pt idx="2557">
                  <c:v>1.4145796469613373E-2</c:v>
                </c:pt>
                <c:pt idx="2558">
                  <c:v>1.4171108488538715E-2</c:v>
                </c:pt>
                <c:pt idx="2559">
                  <c:v>1.4191941177701428E-2</c:v>
                </c:pt>
                <c:pt idx="2560">
                  <c:v>1.4194514312472546E-2</c:v>
                </c:pt>
                <c:pt idx="2561">
                  <c:v>1.4201391759181548E-2</c:v>
                </c:pt>
                <c:pt idx="2562">
                  <c:v>1.4218147424671534E-2</c:v>
                </c:pt>
                <c:pt idx="2563">
                  <c:v>1.4265519557747144E-2</c:v>
                </c:pt>
                <c:pt idx="2564">
                  <c:v>1.4271035885107471E-2</c:v>
                </c:pt>
                <c:pt idx="2565">
                  <c:v>1.428668822194186E-2</c:v>
                </c:pt>
                <c:pt idx="2566">
                  <c:v>1.4287534680358689E-2</c:v>
                </c:pt>
                <c:pt idx="2567">
                  <c:v>1.4369031035192452E-2</c:v>
                </c:pt>
                <c:pt idx="2568">
                  <c:v>1.439561270551238E-2</c:v>
                </c:pt>
                <c:pt idx="2569">
                  <c:v>1.4397435885488141E-2</c:v>
                </c:pt>
                <c:pt idx="2570">
                  <c:v>1.4401648455281661E-2</c:v>
                </c:pt>
                <c:pt idx="2571">
                  <c:v>1.442461567079785E-2</c:v>
                </c:pt>
                <c:pt idx="2572">
                  <c:v>1.4452397879054724E-2</c:v>
                </c:pt>
                <c:pt idx="2573">
                  <c:v>1.4463510376908089E-2</c:v>
                </c:pt>
                <c:pt idx="2574">
                  <c:v>1.4486591727084672E-2</c:v>
                </c:pt>
                <c:pt idx="2575">
                  <c:v>1.4488553440503383E-2</c:v>
                </c:pt>
                <c:pt idx="2576">
                  <c:v>1.4498457847584786E-2</c:v>
                </c:pt>
                <c:pt idx="2577">
                  <c:v>1.450519708546303E-2</c:v>
                </c:pt>
                <c:pt idx="2578">
                  <c:v>1.4505487530909193E-2</c:v>
                </c:pt>
                <c:pt idx="2579">
                  <c:v>1.4518459034496443E-2</c:v>
                </c:pt>
                <c:pt idx="2580">
                  <c:v>1.4544718047567578E-2</c:v>
                </c:pt>
                <c:pt idx="2581">
                  <c:v>1.4557269646286971E-2</c:v>
                </c:pt>
                <c:pt idx="2582">
                  <c:v>1.4593000712975304E-2</c:v>
                </c:pt>
                <c:pt idx="2583">
                  <c:v>1.4595006972431294E-2</c:v>
                </c:pt>
                <c:pt idx="2584">
                  <c:v>1.464742701283268E-2</c:v>
                </c:pt>
                <c:pt idx="2585">
                  <c:v>1.4658335777554418E-2</c:v>
                </c:pt>
                <c:pt idx="2586">
                  <c:v>1.466529951072737E-2</c:v>
                </c:pt>
                <c:pt idx="2587">
                  <c:v>1.4673198779728188E-2</c:v>
                </c:pt>
                <c:pt idx="2588">
                  <c:v>1.468732418309715E-2</c:v>
                </c:pt>
                <c:pt idx="2589">
                  <c:v>1.4733198153756025E-2</c:v>
                </c:pt>
                <c:pt idx="2590">
                  <c:v>1.4763466655765382E-2</c:v>
                </c:pt>
                <c:pt idx="2591">
                  <c:v>1.4771928277433719E-2</c:v>
                </c:pt>
                <c:pt idx="2592">
                  <c:v>1.4777741147416805E-2</c:v>
                </c:pt>
                <c:pt idx="2593">
                  <c:v>1.4781148020876187E-2</c:v>
                </c:pt>
                <c:pt idx="2594">
                  <c:v>1.4801482807493462E-2</c:v>
                </c:pt>
                <c:pt idx="2595">
                  <c:v>1.4821052548694062E-2</c:v>
                </c:pt>
                <c:pt idx="2596">
                  <c:v>1.483647118446731E-2</c:v>
                </c:pt>
                <c:pt idx="2597">
                  <c:v>1.4860613044602093E-2</c:v>
                </c:pt>
                <c:pt idx="2598">
                  <c:v>1.4878120079509812E-2</c:v>
                </c:pt>
                <c:pt idx="2599">
                  <c:v>1.4885673755825144E-2</c:v>
                </c:pt>
                <c:pt idx="2600">
                  <c:v>1.4901388315933928E-2</c:v>
                </c:pt>
                <c:pt idx="2601">
                  <c:v>1.4909061798458694E-2</c:v>
                </c:pt>
                <c:pt idx="2602">
                  <c:v>1.4913600840499218E-2</c:v>
                </c:pt>
                <c:pt idx="2603">
                  <c:v>1.4919992724430925E-2</c:v>
                </c:pt>
                <c:pt idx="2604">
                  <c:v>1.4941348146871189E-2</c:v>
                </c:pt>
                <c:pt idx="2605">
                  <c:v>1.4952149570083475E-2</c:v>
                </c:pt>
                <c:pt idx="2606">
                  <c:v>1.4967930772532159E-2</c:v>
                </c:pt>
                <c:pt idx="2607">
                  <c:v>1.4975415512235137E-2</c:v>
                </c:pt>
                <c:pt idx="2608">
                  <c:v>1.4990740157991778E-2</c:v>
                </c:pt>
                <c:pt idx="2609">
                  <c:v>1.5070706410000727E-2</c:v>
                </c:pt>
                <c:pt idx="2610">
                  <c:v>1.5084619915013359E-2</c:v>
                </c:pt>
                <c:pt idx="2611">
                  <c:v>1.5087870993476834E-2</c:v>
                </c:pt>
                <c:pt idx="2612">
                  <c:v>1.5135055975801569E-2</c:v>
                </c:pt>
                <c:pt idx="2613">
                  <c:v>1.5137521737037017E-2</c:v>
                </c:pt>
                <c:pt idx="2614">
                  <c:v>1.5139453771532087E-2</c:v>
                </c:pt>
                <c:pt idx="2615">
                  <c:v>1.516061519534052E-2</c:v>
                </c:pt>
                <c:pt idx="2616">
                  <c:v>1.516529670088341E-2</c:v>
                </c:pt>
                <c:pt idx="2617">
                  <c:v>1.5201373068955951E-2</c:v>
                </c:pt>
                <c:pt idx="2618">
                  <c:v>1.5227164518704678E-2</c:v>
                </c:pt>
                <c:pt idx="2619">
                  <c:v>1.5228713284324786E-2</c:v>
                </c:pt>
                <c:pt idx="2620">
                  <c:v>1.5248443529560155E-2</c:v>
                </c:pt>
                <c:pt idx="2621">
                  <c:v>1.5256414911016754E-2</c:v>
                </c:pt>
                <c:pt idx="2622">
                  <c:v>1.5284713387903893E-2</c:v>
                </c:pt>
                <c:pt idx="2623">
                  <c:v>1.5302221478209603E-2</c:v>
                </c:pt>
                <c:pt idx="2624">
                  <c:v>1.5307346768423559E-2</c:v>
                </c:pt>
                <c:pt idx="2625">
                  <c:v>1.5345432061159327E-2</c:v>
                </c:pt>
                <c:pt idx="2626">
                  <c:v>1.5364204503919494E-2</c:v>
                </c:pt>
                <c:pt idx="2627">
                  <c:v>1.536768456334563E-2</c:v>
                </c:pt>
                <c:pt idx="2628">
                  <c:v>1.5415341171014344E-2</c:v>
                </c:pt>
                <c:pt idx="2629">
                  <c:v>1.5416717024242849E-2</c:v>
                </c:pt>
                <c:pt idx="2630">
                  <c:v>1.5467029263049471E-2</c:v>
                </c:pt>
                <c:pt idx="2631">
                  <c:v>1.5499645941694293E-2</c:v>
                </c:pt>
                <c:pt idx="2632">
                  <c:v>1.5516936573863554E-2</c:v>
                </c:pt>
                <c:pt idx="2633">
                  <c:v>1.5523009938044941E-2</c:v>
                </c:pt>
                <c:pt idx="2634">
                  <c:v>1.5555233943517294E-2</c:v>
                </c:pt>
                <c:pt idx="2635">
                  <c:v>1.5565630655575136E-2</c:v>
                </c:pt>
                <c:pt idx="2636">
                  <c:v>1.5610776495947052E-2</c:v>
                </c:pt>
                <c:pt idx="2637">
                  <c:v>1.5614816060695081E-2</c:v>
                </c:pt>
                <c:pt idx="2638">
                  <c:v>1.5646443241391261E-2</c:v>
                </c:pt>
                <c:pt idx="2639">
                  <c:v>1.5698223124664925E-2</c:v>
                </c:pt>
                <c:pt idx="2640">
                  <c:v>1.5706696289047081E-2</c:v>
                </c:pt>
                <c:pt idx="2641">
                  <c:v>1.5772894973989253E-2</c:v>
                </c:pt>
                <c:pt idx="2642">
                  <c:v>1.5797909990503109E-2</c:v>
                </c:pt>
                <c:pt idx="2643">
                  <c:v>1.5816524905564996E-2</c:v>
                </c:pt>
                <c:pt idx="2644">
                  <c:v>1.5817435940096585E-2</c:v>
                </c:pt>
                <c:pt idx="2645">
                  <c:v>1.5830444165661477E-2</c:v>
                </c:pt>
                <c:pt idx="2646">
                  <c:v>1.5847570055426693E-2</c:v>
                </c:pt>
                <c:pt idx="2647">
                  <c:v>1.5852576359095785E-2</c:v>
                </c:pt>
                <c:pt idx="2648">
                  <c:v>1.5979551500689883E-2</c:v>
                </c:pt>
                <c:pt idx="2649">
                  <c:v>1.5985927365772E-2</c:v>
                </c:pt>
                <c:pt idx="2650">
                  <c:v>1.6002441046726292E-2</c:v>
                </c:pt>
                <c:pt idx="2651">
                  <c:v>1.6004715204187857E-2</c:v>
                </c:pt>
                <c:pt idx="2652">
                  <c:v>1.6022958522075532E-2</c:v>
                </c:pt>
                <c:pt idx="2653">
                  <c:v>1.6040884399701479E-2</c:v>
                </c:pt>
                <c:pt idx="2654">
                  <c:v>1.6056832673923761E-2</c:v>
                </c:pt>
                <c:pt idx="2655">
                  <c:v>1.6081064273444648E-2</c:v>
                </c:pt>
                <c:pt idx="2656">
                  <c:v>1.6115283871704231E-2</c:v>
                </c:pt>
                <c:pt idx="2657">
                  <c:v>1.6149700773254561E-2</c:v>
                </c:pt>
                <c:pt idx="2658">
                  <c:v>1.6169208837469532E-2</c:v>
                </c:pt>
                <c:pt idx="2659">
                  <c:v>1.6195437690091553E-2</c:v>
                </c:pt>
                <c:pt idx="2660">
                  <c:v>1.6228169186247473E-2</c:v>
                </c:pt>
                <c:pt idx="2661">
                  <c:v>1.6229227356528205E-2</c:v>
                </c:pt>
                <c:pt idx="2662">
                  <c:v>1.6248135700055937E-2</c:v>
                </c:pt>
                <c:pt idx="2663">
                  <c:v>1.6277066209458565E-2</c:v>
                </c:pt>
                <c:pt idx="2664">
                  <c:v>1.6279638511084125E-2</c:v>
                </c:pt>
                <c:pt idx="2665">
                  <c:v>1.6285088905608407E-2</c:v>
                </c:pt>
                <c:pt idx="2666">
                  <c:v>1.6292840021541612E-2</c:v>
                </c:pt>
                <c:pt idx="2667">
                  <c:v>1.6313967949279747E-2</c:v>
                </c:pt>
                <c:pt idx="2668">
                  <c:v>1.6334069614495933E-2</c:v>
                </c:pt>
                <c:pt idx="2669">
                  <c:v>1.635404868448033E-2</c:v>
                </c:pt>
                <c:pt idx="2670">
                  <c:v>1.642055289608408E-2</c:v>
                </c:pt>
                <c:pt idx="2671">
                  <c:v>1.6472848241000069E-2</c:v>
                </c:pt>
                <c:pt idx="2672">
                  <c:v>1.6476346085412905E-2</c:v>
                </c:pt>
                <c:pt idx="2673">
                  <c:v>1.6478951635901278E-2</c:v>
                </c:pt>
                <c:pt idx="2674">
                  <c:v>1.6512202827478048E-2</c:v>
                </c:pt>
                <c:pt idx="2675">
                  <c:v>1.6572860758924321E-2</c:v>
                </c:pt>
                <c:pt idx="2676">
                  <c:v>1.6592963986545563E-2</c:v>
                </c:pt>
                <c:pt idx="2677">
                  <c:v>1.6600550216892121E-2</c:v>
                </c:pt>
                <c:pt idx="2678">
                  <c:v>1.6617566024957228E-2</c:v>
                </c:pt>
                <c:pt idx="2679">
                  <c:v>1.6633141681794705E-2</c:v>
                </c:pt>
                <c:pt idx="2680">
                  <c:v>1.6652293879835658E-2</c:v>
                </c:pt>
                <c:pt idx="2681">
                  <c:v>1.666855901851047E-2</c:v>
                </c:pt>
                <c:pt idx="2682">
                  <c:v>1.6669718798336775E-2</c:v>
                </c:pt>
                <c:pt idx="2683">
                  <c:v>1.6709720403537104E-2</c:v>
                </c:pt>
                <c:pt idx="2684">
                  <c:v>1.6716673166360222E-2</c:v>
                </c:pt>
                <c:pt idx="2685">
                  <c:v>1.6761866964821622E-2</c:v>
                </c:pt>
                <c:pt idx="2686">
                  <c:v>1.6787460478524134E-2</c:v>
                </c:pt>
                <c:pt idx="2687">
                  <c:v>1.6799393953808275E-2</c:v>
                </c:pt>
                <c:pt idx="2688">
                  <c:v>1.6819733115433336E-2</c:v>
                </c:pt>
                <c:pt idx="2689">
                  <c:v>1.6831100916431092E-2</c:v>
                </c:pt>
                <c:pt idx="2690">
                  <c:v>1.6840312668565283E-2</c:v>
                </c:pt>
                <c:pt idx="2691">
                  <c:v>1.6879905049936746E-2</c:v>
                </c:pt>
                <c:pt idx="2692">
                  <c:v>1.690350619124727E-2</c:v>
                </c:pt>
                <c:pt idx="2693">
                  <c:v>1.693512113557949E-2</c:v>
                </c:pt>
                <c:pt idx="2694">
                  <c:v>1.6966579200331847E-2</c:v>
                </c:pt>
                <c:pt idx="2695">
                  <c:v>1.697170339568391E-2</c:v>
                </c:pt>
                <c:pt idx="2696">
                  <c:v>1.697683616114842E-2</c:v>
                </c:pt>
                <c:pt idx="2697">
                  <c:v>1.6980543084666188E-2</c:v>
                </c:pt>
                <c:pt idx="2698">
                  <c:v>1.6990672387178739E-2</c:v>
                </c:pt>
                <c:pt idx="2699">
                  <c:v>1.7001446506843969E-2</c:v>
                </c:pt>
                <c:pt idx="2700">
                  <c:v>1.7004469508507886E-2</c:v>
                </c:pt>
                <c:pt idx="2701">
                  <c:v>1.705727352478232E-2</c:v>
                </c:pt>
                <c:pt idx="2702">
                  <c:v>1.7095919510035324E-2</c:v>
                </c:pt>
                <c:pt idx="2703">
                  <c:v>1.7160073230994728E-2</c:v>
                </c:pt>
                <c:pt idx="2704">
                  <c:v>1.7171037846663424E-2</c:v>
                </c:pt>
                <c:pt idx="2705">
                  <c:v>1.7172673361149915E-2</c:v>
                </c:pt>
                <c:pt idx="2706">
                  <c:v>1.7193047513054182E-2</c:v>
                </c:pt>
                <c:pt idx="2707">
                  <c:v>1.7219085287249081E-2</c:v>
                </c:pt>
                <c:pt idx="2708">
                  <c:v>1.7228646098239549E-2</c:v>
                </c:pt>
                <c:pt idx="2709">
                  <c:v>1.7229489224736716E-2</c:v>
                </c:pt>
                <c:pt idx="2710">
                  <c:v>1.7231975320400335E-2</c:v>
                </c:pt>
                <c:pt idx="2711">
                  <c:v>1.7234881616932495E-2</c:v>
                </c:pt>
                <c:pt idx="2712">
                  <c:v>1.7240906429570154E-2</c:v>
                </c:pt>
                <c:pt idx="2713">
                  <c:v>1.7244221350048335E-2</c:v>
                </c:pt>
                <c:pt idx="2714">
                  <c:v>1.7254996734469126E-2</c:v>
                </c:pt>
                <c:pt idx="2715">
                  <c:v>1.7287891513368615E-2</c:v>
                </c:pt>
                <c:pt idx="2716">
                  <c:v>1.7320192581137435E-2</c:v>
                </c:pt>
                <c:pt idx="2717">
                  <c:v>1.7369717191427349E-2</c:v>
                </c:pt>
                <c:pt idx="2718">
                  <c:v>1.7394058506832764E-2</c:v>
                </c:pt>
                <c:pt idx="2719">
                  <c:v>1.7394484353004995E-2</c:v>
                </c:pt>
                <c:pt idx="2720">
                  <c:v>1.7405778726135208E-2</c:v>
                </c:pt>
                <c:pt idx="2721">
                  <c:v>1.743070782617091E-2</c:v>
                </c:pt>
                <c:pt idx="2722">
                  <c:v>1.744405299322541E-2</c:v>
                </c:pt>
                <c:pt idx="2723">
                  <c:v>1.7458363409229228E-2</c:v>
                </c:pt>
                <c:pt idx="2724">
                  <c:v>1.7481289029762915E-2</c:v>
                </c:pt>
                <c:pt idx="2725">
                  <c:v>1.7485283957690584E-2</c:v>
                </c:pt>
                <c:pt idx="2726">
                  <c:v>1.7496290928646342E-2</c:v>
                </c:pt>
                <c:pt idx="2727">
                  <c:v>1.7512386082137846E-2</c:v>
                </c:pt>
                <c:pt idx="2728">
                  <c:v>1.7513147563094772E-2</c:v>
                </c:pt>
                <c:pt idx="2729">
                  <c:v>1.7531013234607373E-2</c:v>
                </c:pt>
                <c:pt idx="2730">
                  <c:v>1.7534381956550053E-2</c:v>
                </c:pt>
                <c:pt idx="2731">
                  <c:v>1.7538026222361423E-2</c:v>
                </c:pt>
                <c:pt idx="2732">
                  <c:v>1.7570940937953885E-2</c:v>
                </c:pt>
                <c:pt idx="2733">
                  <c:v>1.7572366308295569E-2</c:v>
                </c:pt>
                <c:pt idx="2734">
                  <c:v>1.7572381624911527E-2</c:v>
                </c:pt>
                <c:pt idx="2735">
                  <c:v>1.7600442317527078E-2</c:v>
                </c:pt>
                <c:pt idx="2736">
                  <c:v>1.7625876517765877E-2</c:v>
                </c:pt>
                <c:pt idx="2737">
                  <c:v>1.7648385561162536E-2</c:v>
                </c:pt>
                <c:pt idx="2738">
                  <c:v>1.7652159226580807E-2</c:v>
                </c:pt>
                <c:pt idx="2739">
                  <c:v>1.773841888146865E-2</c:v>
                </c:pt>
                <c:pt idx="2740">
                  <c:v>1.7752156094952082E-2</c:v>
                </c:pt>
                <c:pt idx="2741">
                  <c:v>1.778306772198349E-2</c:v>
                </c:pt>
                <c:pt idx="2742">
                  <c:v>1.7784854430068893E-2</c:v>
                </c:pt>
                <c:pt idx="2743">
                  <c:v>1.7796369496971248E-2</c:v>
                </c:pt>
                <c:pt idx="2744">
                  <c:v>1.7818021167154693E-2</c:v>
                </c:pt>
                <c:pt idx="2745">
                  <c:v>1.7827550194256643E-2</c:v>
                </c:pt>
                <c:pt idx="2746">
                  <c:v>1.7882163553622044E-2</c:v>
                </c:pt>
                <c:pt idx="2747">
                  <c:v>1.7904617152367162E-2</c:v>
                </c:pt>
                <c:pt idx="2748">
                  <c:v>1.7910580438426169E-2</c:v>
                </c:pt>
                <c:pt idx="2749">
                  <c:v>1.7929946815836192E-2</c:v>
                </c:pt>
                <c:pt idx="2750">
                  <c:v>1.7970687180255605E-2</c:v>
                </c:pt>
                <c:pt idx="2751">
                  <c:v>1.8008472827922742E-2</c:v>
                </c:pt>
                <c:pt idx="2752">
                  <c:v>1.8044028613319545E-2</c:v>
                </c:pt>
                <c:pt idx="2753">
                  <c:v>1.8057074828987607E-2</c:v>
                </c:pt>
                <c:pt idx="2754">
                  <c:v>1.8072326087754755E-2</c:v>
                </c:pt>
                <c:pt idx="2755">
                  <c:v>1.8072341632742125E-2</c:v>
                </c:pt>
                <c:pt idx="2756">
                  <c:v>1.8077691480921518E-2</c:v>
                </c:pt>
                <c:pt idx="2757">
                  <c:v>1.8089511203619152E-2</c:v>
                </c:pt>
                <c:pt idx="2758">
                  <c:v>1.8176847331566128E-2</c:v>
                </c:pt>
                <c:pt idx="2759">
                  <c:v>1.819050363085279E-2</c:v>
                </c:pt>
                <c:pt idx="2760">
                  <c:v>1.822360417775333E-2</c:v>
                </c:pt>
                <c:pt idx="2761">
                  <c:v>1.826992349607405E-2</c:v>
                </c:pt>
                <c:pt idx="2762">
                  <c:v>1.8283206764609292E-2</c:v>
                </c:pt>
                <c:pt idx="2763">
                  <c:v>1.8291427118798564E-2</c:v>
                </c:pt>
                <c:pt idx="2764">
                  <c:v>1.8294736453713108E-2</c:v>
                </c:pt>
                <c:pt idx="2765">
                  <c:v>1.834239104294625E-2</c:v>
                </c:pt>
                <c:pt idx="2766">
                  <c:v>1.834280585352516E-2</c:v>
                </c:pt>
                <c:pt idx="2767">
                  <c:v>1.8358868660181028E-2</c:v>
                </c:pt>
                <c:pt idx="2768">
                  <c:v>1.8427567545888146E-2</c:v>
                </c:pt>
                <c:pt idx="2769">
                  <c:v>1.849193515880088E-2</c:v>
                </c:pt>
                <c:pt idx="2770">
                  <c:v>1.8493726338491844E-2</c:v>
                </c:pt>
                <c:pt idx="2771">
                  <c:v>1.8500937611233777E-2</c:v>
                </c:pt>
                <c:pt idx="2772">
                  <c:v>1.8513372284206506E-2</c:v>
                </c:pt>
                <c:pt idx="2773">
                  <c:v>1.8520332747167825E-2</c:v>
                </c:pt>
                <c:pt idx="2774">
                  <c:v>1.8554415371403291E-2</c:v>
                </c:pt>
                <c:pt idx="2775">
                  <c:v>1.8559970352342605E-2</c:v>
                </c:pt>
                <c:pt idx="2776">
                  <c:v>1.860053696924982E-2</c:v>
                </c:pt>
                <c:pt idx="2777">
                  <c:v>1.861759292143797E-2</c:v>
                </c:pt>
                <c:pt idx="2778">
                  <c:v>1.8766273473407771E-2</c:v>
                </c:pt>
                <c:pt idx="2779">
                  <c:v>1.8776675608691926E-2</c:v>
                </c:pt>
                <c:pt idx="2780">
                  <c:v>1.8798477846277833E-2</c:v>
                </c:pt>
                <c:pt idx="2781">
                  <c:v>1.8822929979055474E-2</c:v>
                </c:pt>
                <c:pt idx="2782">
                  <c:v>1.8911843111082315E-2</c:v>
                </c:pt>
                <c:pt idx="2783">
                  <c:v>1.8986510966361413E-2</c:v>
                </c:pt>
                <c:pt idx="2784">
                  <c:v>1.9005597455658038E-2</c:v>
                </c:pt>
                <c:pt idx="2785">
                  <c:v>1.902487065162372E-2</c:v>
                </c:pt>
                <c:pt idx="2786">
                  <c:v>1.9041465103524099E-2</c:v>
                </c:pt>
                <c:pt idx="2787">
                  <c:v>1.9083579333172104E-2</c:v>
                </c:pt>
                <c:pt idx="2788">
                  <c:v>1.9088717752582703E-2</c:v>
                </c:pt>
                <c:pt idx="2789">
                  <c:v>1.9095957131679126E-2</c:v>
                </c:pt>
                <c:pt idx="2790">
                  <c:v>1.9133244749537773E-2</c:v>
                </c:pt>
                <c:pt idx="2791">
                  <c:v>1.9140638293427929E-2</c:v>
                </c:pt>
                <c:pt idx="2792">
                  <c:v>1.9245632246579717E-2</c:v>
                </c:pt>
                <c:pt idx="2793">
                  <c:v>1.9266705833682826E-2</c:v>
                </c:pt>
                <c:pt idx="2794">
                  <c:v>1.9266932814044027E-2</c:v>
                </c:pt>
                <c:pt idx="2795">
                  <c:v>1.92675790211858E-2</c:v>
                </c:pt>
                <c:pt idx="2796">
                  <c:v>1.9339242943224758E-2</c:v>
                </c:pt>
                <c:pt idx="2797">
                  <c:v>1.9360162000712819E-2</c:v>
                </c:pt>
                <c:pt idx="2798">
                  <c:v>1.9373742640607192E-2</c:v>
                </c:pt>
                <c:pt idx="2799">
                  <c:v>1.9393027051697962E-2</c:v>
                </c:pt>
                <c:pt idx="2800">
                  <c:v>1.9404678969744321E-2</c:v>
                </c:pt>
                <c:pt idx="2801">
                  <c:v>1.9436708705767882E-2</c:v>
                </c:pt>
                <c:pt idx="2802">
                  <c:v>1.944246282171477E-2</c:v>
                </c:pt>
                <c:pt idx="2803">
                  <c:v>1.947197653818742E-2</c:v>
                </c:pt>
                <c:pt idx="2804">
                  <c:v>1.9486465198163369E-2</c:v>
                </c:pt>
                <c:pt idx="2805">
                  <c:v>1.9533878159388306E-2</c:v>
                </c:pt>
                <c:pt idx="2806">
                  <c:v>1.9628263394788438E-2</c:v>
                </c:pt>
                <c:pt idx="2807">
                  <c:v>1.9669918790446446E-2</c:v>
                </c:pt>
                <c:pt idx="2808">
                  <c:v>1.9752784015193373E-2</c:v>
                </c:pt>
                <c:pt idx="2809">
                  <c:v>1.9769552335637583E-2</c:v>
                </c:pt>
                <c:pt idx="2810">
                  <c:v>1.9873592334028245E-2</c:v>
                </c:pt>
                <c:pt idx="2811">
                  <c:v>1.9886649615498478E-2</c:v>
                </c:pt>
                <c:pt idx="2812">
                  <c:v>1.9918802309535237E-2</c:v>
                </c:pt>
                <c:pt idx="2813">
                  <c:v>1.9919199816167105E-2</c:v>
                </c:pt>
                <c:pt idx="2814">
                  <c:v>1.9949776583500126E-2</c:v>
                </c:pt>
                <c:pt idx="2815">
                  <c:v>1.9955456416305778E-2</c:v>
                </c:pt>
                <c:pt idx="2816">
                  <c:v>1.9975737420962397E-2</c:v>
                </c:pt>
                <c:pt idx="2817">
                  <c:v>2.0034165227469453E-2</c:v>
                </c:pt>
                <c:pt idx="2818">
                  <c:v>2.0127128187304971E-2</c:v>
                </c:pt>
                <c:pt idx="2819">
                  <c:v>2.01355454948242E-2</c:v>
                </c:pt>
                <c:pt idx="2820">
                  <c:v>2.0138909120629545E-2</c:v>
                </c:pt>
                <c:pt idx="2821">
                  <c:v>2.0231813901511138E-2</c:v>
                </c:pt>
                <c:pt idx="2822">
                  <c:v>2.0235190338649612E-2</c:v>
                </c:pt>
                <c:pt idx="2823">
                  <c:v>2.0244519084297353E-2</c:v>
                </c:pt>
                <c:pt idx="2824">
                  <c:v>2.0312823549735657E-2</c:v>
                </c:pt>
                <c:pt idx="2825">
                  <c:v>2.0352856340573565E-2</c:v>
                </c:pt>
                <c:pt idx="2826">
                  <c:v>2.0383850581916729E-2</c:v>
                </c:pt>
                <c:pt idx="2827">
                  <c:v>2.0391177264965747E-2</c:v>
                </c:pt>
                <c:pt idx="2828">
                  <c:v>2.0391420018278358E-2</c:v>
                </c:pt>
                <c:pt idx="2829">
                  <c:v>2.0402358959860267E-2</c:v>
                </c:pt>
                <c:pt idx="2830">
                  <c:v>2.0461457138754573E-2</c:v>
                </c:pt>
                <c:pt idx="2831">
                  <c:v>2.0501184801040299E-2</c:v>
                </c:pt>
                <c:pt idx="2832">
                  <c:v>2.0564706491364302E-2</c:v>
                </c:pt>
                <c:pt idx="2833">
                  <c:v>2.0588321815300351E-2</c:v>
                </c:pt>
                <c:pt idx="2834">
                  <c:v>2.0593732688535593E-2</c:v>
                </c:pt>
                <c:pt idx="2835">
                  <c:v>2.0596085800014034E-2</c:v>
                </c:pt>
                <c:pt idx="2836">
                  <c:v>2.0629741999212376E-2</c:v>
                </c:pt>
                <c:pt idx="2837">
                  <c:v>2.065848253598988E-2</c:v>
                </c:pt>
                <c:pt idx="2838">
                  <c:v>2.069596190307051E-2</c:v>
                </c:pt>
                <c:pt idx="2839">
                  <c:v>2.0716770328693748E-2</c:v>
                </c:pt>
                <c:pt idx="2840">
                  <c:v>2.0725401558859394E-2</c:v>
                </c:pt>
                <c:pt idx="2841">
                  <c:v>2.0730316164288696E-2</c:v>
                </c:pt>
                <c:pt idx="2842">
                  <c:v>2.0733824456204735E-2</c:v>
                </c:pt>
                <c:pt idx="2843">
                  <c:v>2.0739599590449968E-2</c:v>
                </c:pt>
                <c:pt idx="2844">
                  <c:v>2.0749897978925465E-2</c:v>
                </c:pt>
                <c:pt idx="2845">
                  <c:v>2.0767106627099064E-2</c:v>
                </c:pt>
                <c:pt idx="2846">
                  <c:v>2.0771232670231607E-2</c:v>
                </c:pt>
                <c:pt idx="2847">
                  <c:v>2.0774602330333052E-2</c:v>
                </c:pt>
                <c:pt idx="2848">
                  <c:v>2.0781693932562097E-2</c:v>
                </c:pt>
                <c:pt idx="2849">
                  <c:v>2.0797953049870487E-2</c:v>
                </c:pt>
                <c:pt idx="2850">
                  <c:v>2.0805477023249679E-2</c:v>
                </c:pt>
                <c:pt idx="2851">
                  <c:v>2.0839836951967415E-2</c:v>
                </c:pt>
                <c:pt idx="2852">
                  <c:v>2.092015342664174E-2</c:v>
                </c:pt>
                <c:pt idx="2853">
                  <c:v>2.0963184995332881E-2</c:v>
                </c:pt>
                <c:pt idx="2854">
                  <c:v>2.0999485308624864E-2</c:v>
                </c:pt>
                <c:pt idx="2855">
                  <c:v>2.1061776188830768E-2</c:v>
                </c:pt>
                <c:pt idx="2856">
                  <c:v>2.11437228438985E-2</c:v>
                </c:pt>
                <c:pt idx="2857">
                  <c:v>2.1149855061255086E-2</c:v>
                </c:pt>
                <c:pt idx="2858">
                  <c:v>2.1199351295419163E-2</c:v>
                </c:pt>
                <c:pt idx="2859">
                  <c:v>2.1245570968363332E-2</c:v>
                </c:pt>
                <c:pt idx="2860">
                  <c:v>2.1250087160949113E-2</c:v>
                </c:pt>
                <c:pt idx="2861">
                  <c:v>2.1270514054304572E-2</c:v>
                </c:pt>
                <c:pt idx="2862">
                  <c:v>2.12738078859263E-2</c:v>
                </c:pt>
                <c:pt idx="2863">
                  <c:v>2.1281307841269494E-2</c:v>
                </c:pt>
                <c:pt idx="2864">
                  <c:v>2.1335636912070757E-2</c:v>
                </c:pt>
                <c:pt idx="2865">
                  <c:v>2.1346166115224788E-2</c:v>
                </c:pt>
                <c:pt idx="2866">
                  <c:v>2.1411899793629046E-2</c:v>
                </c:pt>
                <c:pt idx="2867">
                  <c:v>2.1434213111219506E-2</c:v>
                </c:pt>
                <c:pt idx="2868">
                  <c:v>2.144181738069547E-2</c:v>
                </c:pt>
                <c:pt idx="2869">
                  <c:v>2.1504016864084857E-2</c:v>
                </c:pt>
                <c:pt idx="2870">
                  <c:v>2.1600884150756554E-2</c:v>
                </c:pt>
                <c:pt idx="2871">
                  <c:v>2.1621207570889013E-2</c:v>
                </c:pt>
                <c:pt idx="2872">
                  <c:v>2.1649821670166703E-2</c:v>
                </c:pt>
                <c:pt idx="2873">
                  <c:v>2.1663115081047801E-2</c:v>
                </c:pt>
                <c:pt idx="2874">
                  <c:v>2.1670948653927942E-2</c:v>
                </c:pt>
                <c:pt idx="2875">
                  <c:v>2.1680099851536704E-2</c:v>
                </c:pt>
                <c:pt idx="2876">
                  <c:v>2.1711261993752257E-2</c:v>
                </c:pt>
                <c:pt idx="2877">
                  <c:v>2.1840508882796206E-2</c:v>
                </c:pt>
                <c:pt idx="2878">
                  <c:v>2.1899749279178846E-2</c:v>
                </c:pt>
                <c:pt idx="2879">
                  <c:v>2.1917499210334802E-2</c:v>
                </c:pt>
                <c:pt idx="2880">
                  <c:v>2.1971742416508427E-2</c:v>
                </c:pt>
                <c:pt idx="2881">
                  <c:v>2.1986032070080253E-2</c:v>
                </c:pt>
                <c:pt idx="2882">
                  <c:v>2.2010184456246713E-2</c:v>
                </c:pt>
                <c:pt idx="2883">
                  <c:v>2.207357250604406E-2</c:v>
                </c:pt>
                <c:pt idx="2884">
                  <c:v>2.2084606128582537E-2</c:v>
                </c:pt>
                <c:pt idx="2885">
                  <c:v>2.2106220586647411E-2</c:v>
                </c:pt>
                <c:pt idx="2886">
                  <c:v>2.211672872129803E-2</c:v>
                </c:pt>
                <c:pt idx="2887">
                  <c:v>2.2131717944930816E-2</c:v>
                </c:pt>
                <c:pt idx="2888">
                  <c:v>2.2171918926631968E-2</c:v>
                </c:pt>
                <c:pt idx="2889">
                  <c:v>2.2186296514009631E-2</c:v>
                </c:pt>
                <c:pt idx="2890">
                  <c:v>2.218766406911522E-2</c:v>
                </c:pt>
                <c:pt idx="2891">
                  <c:v>2.219936308603547E-2</c:v>
                </c:pt>
                <c:pt idx="2892">
                  <c:v>2.2223854193435623E-2</c:v>
                </c:pt>
                <c:pt idx="2893">
                  <c:v>2.2227309062182756E-2</c:v>
                </c:pt>
                <c:pt idx="2894">
                  <c:v>2.2229189911129286E-2</c:v>
                </c:pt>
                <c:pt idx="2895">
                  <c:v>2.2253953368862309E-2</c:v>
                </c:pt>
                <c:pt idx="2896">
                  <c:v>2.2284223727495341E-2</c:v>
                </c:pt>
                <c:pt idx="2897">
                  <c:v>2.2295024966108284E-2</c:v>
                </c:pt>
                <c:pt idx="2898">
                  <c:v>2.2310926321694749E-2</c:v>
                </c:pt>
                <c:pt idx="2899">
                  <c:v>2.2338008367901247E-2</c:v>
                </c:pt>
                <c:pt idx="2900">
                  <c:v>2.2395071358887329E-2</c:v>
                </c:pt>
                <c:pt idx="2901">
                  <c:v>2.240595596128855E-2</c:v>
                </c:pt>
                <c:pt idx="2902">
                  <c:v>2.2439543458571305E-2</c:v>
                </c:pt>
                <c:pt idx="2903">
                  <c:v>2.2471209869763229E-2</c:v>
                </c:pt>
                <c:pt idx="2904">
                  <c:v>2.2533820002542802E-2</c:v>
                </c:pt>
                <c:pt idx="2905">
                  <c:v>2.2581477720209082E-2</c:v>
                </c:pt>
                <c:pt idx="2906">
                  <c:v>2.258479720511335E-2</c:v>
                </c:pt>
                <c:pt idx="2907">
                  <c:v>2.2599796113404309E-2</c:v>
                </c:pt>
                <c:pt idx="2908">
                  <c:v>2.2671433065867812E-2</c:v>
                </c:pt>
                <c:pt idx="2909">
                  <c:v>2.2684650073559093E-2</c:v>
                </c:pt>
                <c:pt idx="2910">
                  <c:v>2.2692227884325584E-2</c:v>
                </c:pt>
                <c:pt idx="2911">
                  <c:v>2.2694450439722215E-2</c:v>
                </c:pt>
                <c:pt idx="2912">
                  <c:v>2.2734688531290938E-2</c:v>
                </c:pt>
                <c:pt idx="2913">
                  <c:v>2.2744412046391927E-2</c:v>
                </c:pt>
                <c:pt idx="2914">
                  <c:v>2.2772042846482654E-2</c:v>
                </c:pt>
                <c:pt idx="2915">
                  <c:v>2.2787607875255404E-2</c:v>
                </c:pt>
                <c:pt idx="2916">
                  <c:v>2.2806710126670751E-2</c:v>
                </c:pt>
                <c:pt idx="2917">
                  <c:v>2.2845876216028009E-2</c:v>
                </c:pt>
                <c:pt idx="2918">
                  <c:v>2.2887031066745687E-2</c:v>
                </c:pt>
                <c:pt idx="2919">
                  <c:v>2.2909676953307669E-2</c:v>
                </c:pt>
                <c:pt idx="2920">
                  <c:v>2.2952072614908073E-2</c:v>
                </c:pt>
                <c:pt idx="2921">
                  <c:v>2.2957727354135888E-2</c:v>
                </c:pt>
                <c:pt idx="2922">
                  <c:v>2.2970673377527586E-2</c:v>
                </c:pt>
                <c:pt idx="2923">
                  <c:v>2.304382379650901E-2</c:v>
                </c:pt>
                <c:pt idx="2924">
                  <c:v>2.3055970182783894E-2</c:v>
                </c:pt>
                <c:pt idx="2925">
                  <c:v>2.307981430555996E-2</c:v>
                </c:pt>
                <c:pt idx="2926">
                  <c:v>2.3087847844377816E-2</c:v>
                </c:pt>
                <c:pt idx="2927">
                  <c:v>2.3118651376750003E-2</c:v>
                </c:pt>
                <c:pt idx="2928">
                  <c:v>2.3134442100119588E-2</c:v>
                </c:pt>
                <c:pt idx="2929">
                  <c:v>2.3144776936221075E-2</c:v>
                </c:pt>
                <c:pt idx="2930">
                  <c:v>2.3235673282942911E-2</c:v>
                </c:pt>
                <c:pt idx="2931">
                  <c:v>2.324053897442677E-2</c:v>
                </c:pt>
                <c:pt idx="2932">
                  <c:v>2.334188757824348E-2</c:v>
                </c:pt>
                <c:pt idx="2933">
                  <c:v>2.3343300911038711E-2</c:v>
                </c:pt>
                <c:pt idx="2934">
                  <c:v>2.3428333195385072E-2</c:v>
                </c:pt>
                <c:pt idx="2935">
                  <c:v>2.3433654235265756E-2</c:v>
                </c:pt>
                <c:pt idx="2936">
                  <c:v>2.3442139047493836E-2</c:v>
                </c:pt>
                <c:pt idx="2937">
                  <c:v>2.3529614237569899E-2</c:v>
                </c:pt>
                <c:pt idx="2938">
                  <c:v>2.3665082218549165E-2</c:v>
                </c:pt>
                <c:pt idx="2939">
                  <c:v>2.3691895686103061E-2</c:v>
                </c:pt>
                <c:pt idx="2940">
                  <c:v>2.3705382140155499E-2</c:v>
                </c:pt>
                <c:pt idx="2941">
                  <c:v>2.3714587254441401E-2</c:v>
                </c:pt>
                <c:pt idx="2942">
                  <c:v>2.3811173820263702E-2</c:v>
                </c:pt>
                <c:pt idx="2943">
                  <c:v>2.3822415574186476E-2</c:v>
                </c:pt>
                <c:pt idx="2944">
                  <c:v>2.3840150049650222E-2</c:v>
                </c:pt>
                <c:pt idx="2945">
                  <c:v>2.3846330743023794E-2</c:v>
                </c:pt>
                <c:pt idx="2946">
                  <c:v>2.3854310020918139E-2</c:v>
                </c:pt>
                <c:pt idx="2947">
                  <c:v>2.3894180376248703E-2</c:v>
                </c:pt>
                <c:pt idx="2948">
                  <c:v>2.3897398552173248E-2</c:v>
                </c:pt>
                <c:pt idx="2949">
                  <c:v>2.3943248508810976E-2</c:v>
                </c:pt>
                <c:pt idx="2950">
                  <c:v>2.3944542296744187E-2</c:v>
                </c:pt>
                <c:pt idx="2951">
                  <c:v>2.3945437761315948E-2</c:v>
                </c:pt>
                <c:pt idx="2952">
                  <c:v>2.4009224976742998E-2</c:v>
                </c:pt>
                <c:pt idx="2953">
                  <c:v>2.4022735409041047E-2</c:v>
                </c:pt>
                <c:pt idx="2954">
                  <c:v>2.4052985584168303E-2</c:v>
                </c:pt>
                <c:pt idx="2955">
                  <c:v>2.4070884914642141E-2</c:v>
                </c:pt>
                <c:pt idx="2956">
                  <c:v>2.4123182090729837E-2</c:v>
                </c:pt>
                <c:pt idx="2957">
                  <c:v>2.4132959375714098E-2</c:v>
                </c:pt>
                <c:pt idx="2958">
                  <c:v>2.4153605333378059E-2</c:v>
                </c:pt>
                <c:pt idx="2959">
                  <c:v>2.4155708653718275E-2</c:v>
                </c:pt>
                <c:pt idx="2960">
                  <c:v>2.4224538216933808E-2</c:v>
                </c:pt>
                <c:pt idx="2961">
                  <c:v>2.4226410853494331E-2</c:v>
                </c:pt>
                <c:pt idx="2962">
                  <c:v>2.4240281043355044E-2</c:v>
                </c:pt>
                <c:pt idx="2963">
                  <c:v>2.4241604211250226E-2</c:v>
                </c:pt>
                <c:pt idx="2964">
                  <c:v>2.4246120522898859E-2</c:v>
                </c:pt>
                <c:pt idx="2965">
                  <c:v>2.4252335382831069E-2</c:v>
                </c:pt>
                <c:pt idx="2966">
                  <c:v>2.4273494887741619E-2</c:v>
                </c:pt>
                <c:pt idx="2967">
                  <c:v>2.4308557810697642E-2</c:v>
                </c:pt>
                <c:pt idx="2968">
                  <c:v>2.4311500554008818E-2</c:v>
                </c:pt>
                <c:pt idx="2969">
                  <c:v>2.4356401396143638E-2</c:v>
                </c:pt>
                <c:pt idx="2970">
                  <c:v>2.436610836556603E-2</c:v>
                </c:pt>
                <c:pt idx="2971">
                  <c:v>2.4398689008132544E-2</c:v>
                </c:pt>
                <c:pt idx="2972">
                  <c:v>2.4434877880580543E-2</c:v>
                </c:pt>
                <c:pt idx="2973">
                  <c:v>2.4465163459281934E-2</c:v>
                </c:pt>
                <c:pt idx="2974">
                  <c:v>2.447348358655254E-2</c:v>
                </c:pt>
                <c:pt idx="2975">
                  <c:v>2.448042337115524E-2</c:v>
                </c:pt>
                <c:pt idx="2976">
                  <c:v>2.4524751877053948E-2</c:v>
                </c:pt>
                <c:pt idx="2977">
                  <c:v>2.4531705531922191E-2</c:v>
                </c:pt>
                <c:pt idx="2978">
                  <c:v>2.4572266041897505E-2</c:v>
                </c:pt>
                <c:pt idx="2979">
                  <c:v>2.4620094493659182E-2</c:v>
                </c:pt>
                <c:pt idx="2980">
                  <c:v>2.4632316183568134E-2</c:v>
                </c:pt>
                <c:pt idx="2981">
                  <c:v>2.4637301499584732E-2</c:v>
                </c:pt>
                <c:pt idx="2982">
                  <c:v>2.4783489177459997E-2</c:v>
                </c:pt>
                <c:pt idx="2983">
                  <c:v>2.483937332126129E-2</c:v>
                </c:pt>
                <c:pt idx="2984">
                  <c:v>2.489023878372985E-2</c:v>
                </c:pt>
                <c:pt idx="2985">
                  <c:v>2.489993520447914E-2</c:v>
                </c:pt>
                <c:pt idx="2986">
                  <c:v>2.4917044948009653E-2</c:v>
                </c:pt>
                <c:pt idx="2987">
                  <c:v>2.4927852982695637E-2</c:v>
                </c:pt>
                <c:pt idx="2988">
                  <c:v>2.4977040639183552E-2</c:v>
                </c:pt>
                <c:pt idx="2989">
                  <c:v>2.5077383253757343E-2</c:v>
                </c:pt>
                <c:pt idx="2990">
                  <c:v>2.5104741260109975E-2</c:v>
                </c:pt>
                <c:pt idx="2991">
                  <c:v>2.5111871716097269E-2</c:v>
                </c:pt>
                <c:pt idx="2992">
                  <c:v>2.51457252425881E-2</c:v>
                </c:pt>
                <c:pt idx="2993">
                  <c:v>2.5168060746233647E-2</c:v>
                </c:pt>
                <c:pt idx="2994">
                  <c:v>2.5216368583314656E-2</c:v>
                </c:pt>
                <c:pt idx="2995">
                  <c:v>2.5330048502528905E-2</c:v>
                </c:pt>
                <c:pt idx="2996">
                  <c:v>2.5336654994692249E-2</c:v>
                </c:pt>
                <c:pt idx="2997">
                  <c:v>2.5381052981326851E-2</c:v>
                </c:pt>
                <c:pt idx="2998">
                  <c:v>2.542882719494911E-2</c:v>
                </c:pt>
                <c:pt idx="2999">
                  <c:v>2.5433250538516017E-2</c:v>
                </c:pt>
                <c:pt idx="3000">
                  <c:v>2.5439187744191821E-2</c:v>
                </c:pt>
                <c:pt idx="3001">
                  <c:v>2.549805397047588E-2</c:v>
                </c:pt>
                <c:pt idx="3002">
                  <c:v>2.5580278735470353E-2</c:v>
                </c:pt>
                <c:pt idx="3003">
                  <c:v>2.5622817687711377E-2</c:v>
                </c:pt>
                <c:pt idx="3004">
                  <c:v>2.56951930198847E-2</c:v>
                </c:pt>
                <c:pt idx="3005">
                  <c:v>2.5717647382312952E-2</c:v>
                </c:pt>
                <c:pt idx="3006">
                  <c:v>2.5719558360688625E-2</c:v>
                </c:pt>
                <c:pt idx="3007">
                  <c:v>2.5759985979560879E-2</c:v>
                </c:pt>
                <c:pt idx="3008">
                  <c:v>2.5767495910113996E-2</c:v>
                </c:pt>
                <c:pt idx="3009">
                  <c:v>2.5823947430911851E-2</c:v>
                </c:pt>
                <c:pt idx="3010">
                  <c:v>2.5841545761708995E-2</c:v>
                </c:pt>
                <c:pt idx="3011">
                  <c:v>2.5882514068301339E-2</c:v>
                </c:pt>
                <c:pt idx="3012">
                  <c:v>2.5941406920878908E-2</c:v>
                </c:pt>
                <c:pt idx="3013">
                  <c:v>2.5944420453326043E-2</c:v>
                </c:pt>
                <c:pt idx="3014">
                  <c:v>2.5966338521230783E-2</c:v>
                </c:pt>
                <c:pt idx="3015">
                  <c:v>2.5983196324934781E-2</c:v>
                </c:pt>
                <c:pt idx="3016">
                  <c:v>2.5992646067874305E-2</c:v>
                </c:pt>
                <c:pt idx="3017">
                  <c:v>2.6026954148932305E-2</c:v>
                </c:pt>
                <c:pt idx="3018">
                  <c:v>2.6031370561881009E-2</c:v>
                </c:pt>
                <c:pt idx="3019">
                  <c:v>2.6034053409804848E-2</c:v>
                </c:pt>
                <c:pt idx="3020">
                  <c:v>2.6039569321982425E-2</c:v>
                </c:pt>
                <c:pt idx="3021">
                  <c:v>2.6059223211108443E-2</c:v>
                </c:pt>
                <c:pt idx="3022">
                  <c:v>2.6208252002837652E-2</c:v>
                </c:pt>
                <c:pt idx="3023">
                  <c:v>2.6247517752720207E-2</c:v>
                </c:pt>
                <c:pt idx="3024">
                  <c:v>2.6261682334257703E-2</c:v>
                </c:pt>
                <c:pt idx="3025">
                  <c:v>2.6291823279349102E-2</c:v>
                </c:pt>
                <c:pt idx="3026">
                  <c:v>2.631436535421321E-2</c:v>
                </c:pt>
                <c:pt idx="3027">
                  <c:v>2.6393643033731762E-2</c:v>
                </c:pt>
                <c:pt idx="3028">
                  <c:v>2.6396119951970304E-2</c:v>
                </c:pt>
                <c:pt idx="3029">
                  <c:v>2.6417479289342388E-2</c:v>
                </c:pt>
                <c:pt idx="3030">
                  <c:v>2.6432941123860833E-2</c:v>
                </c:pt>
                <c:pt idx="3031">
                  <c:v>2.6449162861252352E-2</c:v>
                </c:pt>
                <c:pt idx="3032">
                  <c:v>2.647993311347736E-2</c:v>
                </c:pt>
                <c:pt idx="3033">
                  <c:v>2.6486231392660008E-2</c:v>
                </c:pt>
                <c:pt idx="3034">
                  <c:v>2.6508504922097002E-2</c:v>
                </c:pt>
                <c:pt idx="3035">
                  <c:v>2.6522054249687954E-2</c:v>
                </c:pt>
                <c:pt idx="3036">
                  <c:v>2.6585530687606915E-2</c:v>
                </c:pt>
                <c:pt idx="3037">
                  <c:v>2.6595119134353345E-2</c:v>
                </c:pt>
                <c:pt idx="3038">
                  <c:v>2.6601465341821864E-2</c:v>
                </c:pt>
                <c:pt idx="3039">
                  <c:v>2.6641987707661987E-2</c:v>
                </c:pt>
                <c:pt idx="3040">
                  <c:v>2.6766388717520011E-2</c:v>
                </c:pt>
                <c:pt idx="3041">
                  <c:v>2.6781235998237989E-2</c:v>
                </c:pt>
                <c:pt idx="3042">
                  <c:v>2.6803281659044241E-2</c:v>
                </c:pt>
                <c:pt idx="3043">
                  <c:v>2.6826396614585021E-2</c:v>
                </c:pt>
                <c:pt idx="3044">
                  <c:v>2.6863798678222091E-2</c:v>
                </c:pt>
                <c:pt idx="3045">
                  <c:v>2.694054282176642E-2</c:v>
                </c:pt>
                <c:pt idx="3046">
                  <c:v>2.6970542748095318E-2</c:v>
                </c:pt>
                <c:pt idx="3047">
                  <c:v>2.6976119768825857E-2</c:v>
                </c:pt>
                <c:pt idx="3048">
                  <c:v>2.7126792929214202E-2</c:v>
                </c:pt>
                <c:pt idx="3049">
                  <c:v>2.7130609445236577E-2</c:v>
                </c:pt>
                <c:pt idx="3050">
                  <c:v>2.7135859709658049E-2</c:v>
                </c:pt>
                <c:pt idx="3051">
                  <c:v>2.7139989277666685E-2</c:v>
                </c:pt>
                <c:pt idx="3052">
                  <c:v>2.7223466999531192E-2</c:v>
                </c:pt>
                <c:pt idx="3053">
                  <c:v>2.7261778499531188E-2</c:v>
                </c:pt>
                <c:pt idx="3054">
                  <c:v>2.729269649427667E-2</c:v>
                </c:pt>
                <c:pt idx="3055">
                  <c:v>2.7301522856713001E-2</c:v>
                </c:pt>
                <c:pt idx="3056">
                  <c:v>2.7315427690069397E-2</c:v>
                </c:pt>
                <c:pt idx="3057">
                  <c:v>2.7487242251588814E-2</c:v>
                </c:pt>
                <c:pt idx="3058">
                  <c:v>2.7537704654130659E-2</c:v>
                </c:pt>
                <c:pt idx="3059">
                  <c:v>2.7606822430979214E-2</c:v>
                </c:pt>
                <c:pt idx="3060">
                  <c:v>2.7636770636595035E-2</c:v>
                </c:pt>
                <c:pt idx="3061">
                  <c:v>2.7645706213998311E-2</c:v>
                </c:pt>
                <c:pt idx="3062">
                  <c:v>2.7692213332867657E-2</c:v>
                </c:pt>
                <c:pt idx="3063">
                  <c:v>2.7708347329905562E-2</c:v>
                </c:pt>
                <c:pt idx="3064">
                  <c:v>2.7796110576355556E-2</c:v>
                </c:pt>
                <c:pt idx="3065">
                  <c:v>2.7927924936905772E-2</c:v>
                </c:pt>
                <c:pt idx="3066">
                  <c:v>2.795666500831669E-2</c:v>
                </c:pt>
                <c:pt idx="3067">
                  <c:v>2.7967413752549127E-2</c:v>
                </c:pt>
                <c:pt idx="3068">
                  <c:v>2.808676258029319E-2</c:v>
                </c:pt>
                <c:pt idx="3069">
                  <c:v>2.81145980113277E-2</c:v>
                </c:pt>
                <c:pt idx="3070">
                  <c:v>2.8126742120283474E-2</c:v>
                </c:pt>
                <c:pt idx="3071">
                  <c:v>2.8156977905438932E-2</c:v>
                </c:pt>
                <c:pt idx="3072">
                  <c:v>2.8249124845459252E-2</c:v>
                </c:pt>
                <c:pt idx="3073">
                  <c:v>2.8306010877594007E-2</c:v>
                </c:pt>
                <c:pt idx="3074">
                  <c:v>2.8318955966878279E-2</c:v>
                </c:pt>
                <c:pt idx="3075">
                  <c:v>2.8319141285024742E-2</c:v>
                </c:pt>
                <c:pt idx="3076">
                  <c:v>2.8326715771939386E-2</c:v>
                </c:pt>
                <c:pt idx="3077">
                  <c:v>2.8347446522471714E-2</c:v>
                </c:pt>
                <c:pt idx="3078">
                  <c:v>2.8455841391167358E-2</c:v>
                </c:pt>
                <c:pt idx="3079">
                  <c:v>2.8499815674352308E-2</c:v>
                </c:pt>
                <c:pt idx="3080">
                  <c:v>2.8574400157602407E-2</c:v>
                </c:pt>
                <c:pt idx="3081">
                  <c:v>2.8582713337613985E-2</c:v>
                </c:pt>
                <c:pt idx="3082">
                  <c:v>2.8644246817892002E-2</c:v>
                </c:pt>
                <c:pt idx="3083">
                  <c:v>2.8669667221447225E-2</c:v>
                </c:pt>
                <c:pt idx="3084">
                  <c:v>2.879903596348141E-2</c:v>
                </c:pt>
                <c:pt idx="3085">
                  <c:v>2.8802144566727726E-2</c:v>
                </c:pt>
                <c:pt idx="3086">
                  <c:v>2.8862107781701112E-2</c:v>
                </c:pt>
                <c:pt idx="3087">
                  <c:v>2.8934046252276153E-2</c:v>
                </c:pt>
                <c:pt idx="3088">
                  <c:v>2.8945680227966473E-2</c:v>
                </c:pt>
                <c:pt idx="3089">
                  <c:v>2.8954098106854051E-2</c:v>
                </c:pt>
                <c:pt idx="3090">
                  <c:v>2.9047671945549074E-2</c:v>
                </c:pt>
                <c:pt idx="3091">
                  <c:v>2.9050403468739491E-2</c:v>
                </c:pt>
                <c:pt idx="3092">
                  <c:v>2.9056888380138313E-2</c:v>
                </c:pt>
                <c:pt idx="3093">
                  <c:v>2.9101217180330236E-2</c:v>
                </c:pt>
                <c:pt idx="3094">
                  <c:v>2.9136040783721423E-2</c:v>
                </c:pt>
                <c:pt idx="3095">
                  <c:v>2.9286189295914544E-2</c:v>
                </c:pt>
                <c:pt idx="3096">
                  <c:v>2.9350592667271153E-2</c:v>
                </c:pt>
                <c:pt idx="3097">
                  <c:v>2.9386092625966944E-2</c:v>
                </c:pt>
                <c:pt idx="3098">
                  <c:v>2.9399122276279423E-2</c:v>
                </c:pt>
                <c:pt idx="3099">
                  <c:v>2.9422546174054893E-2</c:v>
                </c:pt>
                <c:pt idx="3100">
                  <c:v>2.9464622044330615E-2</c:v>
                </c:pt>
                <c:pt idx="3101">
                  <c:v>2.9482093437775202E-2</c:v>
                </c:pt>
                <c:pt idx="3102">
                  <c:v>2.9485540752007395E-2</c:v>
                </c:pt>
                <c:pt idx="3103">
                  <c:v>2.9501241415984949E-2</c:v>
                </c:pt>
                <c:pt idx="3104">
                  <c:v>2.9635381592974686E-2</c:v>
                </c:pt>
                <c:pt idx="3105">
                  <c:v>2.9689973448030968E-2</c:v>
                </c:pt>
                <c:pt idx="3106">
                  <c:v>2.9726249646841913E-2</c:v>
                </c:pt>
                <c:pt idx="3107">
                  <c:v>2.9772286452711835E-2</c:v>
                </c:pt>
                <c:pt idx="3108">
                  <c:v>2.9774154519492304E-2</c:v>
                </c:pt>
                <c:pt idx="3109">
                  <c:v>2.9806828255828522E-2</c:v>
                </c:pt>
                <c:pt idx="3110">
                  <c:v>2.9966088818146188E-2</c:v>
                </c:pt>
                <c:pt idx="3111">
                  <c:v>3.0029215060399444E-2</c:v>
                </c:pt>
                <c:pt idx="3112">
                  <c:v>3.0034859033218463E-2</c:v>
                </c:pt>
                <c:pt idx="3113">
                  <c:v>3.0053779723258661E-2</c:v>
                </c:pt>
                <c:pt idx="3114">
                  <c:v>3.0061253364158994E-2</c:v>
                </c:pt>
                <c:pt idx="3115">
                  <c:v>3.0088601256184313E-2</c:v>
                </c:pt>
                <c:pt idx="3116">
                  <c:v>3.0090405145380372E-2</c:v>
                </c:pt>
                <c:pt idx="3117">
                  <c:v>3.0137477441164056E-2</c:v>
                </c:pt>
                <c:pt idx="3118">
                  <c:v>3.0148940889670701E-2</c:v>
                </c:pt>
                <c:pt idx="3119">
                  <c:v>3.0212630778799581E-2</c:v>
                </c:pt>
                <c:pt idx="3120">
                  <c:v>3.0217034407868392E-2</c:v>
                </c:pt>
                <c:pt idx="3121">
                  <c:v>3.0244739811704634E-2</c:v>
                </c:pt>
                <c:pt idx="3122">
                  <c:v>3.0251498768611131E-2</c:v>
                </c:pt>
                <c:pt idx="3123">
                  <c:v>3.0285457761047335E-2</c:v>
                </c:pt>
                <c:pt idx="3124">
                  <c:v>3.0309291385145209E-2</c:v>
                </c:pt>
                <c:pt idx="3125">
                  <c:v>3.0360311322583596E-2</c:v>
                </c:pt>
                <c:pt idx="3126">
                  <c:v>3.0372519919610215E-2</c:v>
                </c:pt>
                <c:pt idx="3127">
                  <c:v>3.0382333586209086E-2</c:v>
                </c:pt>
                <c:pt idx="3128">
                  <c:v>3.0401973874043673E-2</c:v>
                </c:pt>
                <c:pt idx="3129">
                  <c:v>3.0421312163481505E-2</c:v>
                </c:pt>
                <c:pt idx="3130">
                  <c:v>3.0442113263734485E-2</c:v>
                </c:pt>
                <c:pt idx="3131">
                  <c:v>3.0462792765397803E-2</c:v>
                </c:pt>
                <c:pt idx="3132">
                  <c:v>3.0465610424413262E-2</c:v>
                </c:pt>
                <c:pt idx="3133">
                  <c:v>3.0491375304406855E-2</c:v>
                </c:pt>
                <c:pt idx="3134">
                  <c:v>3.053599648690666E-2</c:v>
                </c:pt>
                <c:pt idx="3135">
                  <c:v>3.063985428945841E-2</c:v>
                </c:pt>
                <c:pt idx="3136">
                  <c:v>3.0700482163993653E-2</c:v>
                </c:pt>
                <c:pt idx="3137">
                  <c:v>3.0721563727381294E-2</c:v>
                </c:pt>
                <c:pt idx="3138">
                  <c:v>3.0786922999270987E-2</c:v>
                </c:pt>
                <c:pt idx="3139">
                  <c:v>3.0787553300559621E-2</c:v>
                </c:pt>
                <c:pt idx="3140">
                  <c:v>3.080473215463923E-2</c:v>
                </c:pt>
                <c:pt idx="3141">
                  <c:v>3.0903109179558685E-2</c:v>
                </c:pt>
                <c:pt idx="3142">
                  <c:v>3.0927940905495641E-2</c:v>
                </c:pt>
                <c:pt idx="3143">
                  <c:v>3.0953279946915931E-2</c:v>
                </c:pt>
                <c:pt idx="3144">
                  <c:v>3.1001480499255968E-2</c:v>
                </c:pt>
                <c:pt idx="3145">
                  <c:v>3.1008080463951666E-2</c:v>
                </c:pt>
                <c:pt idx="3146">
                  <c:v>3.110889859925569E-2</c:v>
                </c:pt>
                <c:pt idx="3147">
                  <c:v>3.1161501082333676E-2</c:v>
                </c:pt>
                <c:pt idx="3148">
                  <c:v>3.1230559772401981E-2</c:v>
                </c:pt>
                <c:pt idx="3149">
                  <c:v>3.1292254072617792E-2</c:v>
                </c:pt>
                <c:pt idx="3150">
                  <c:v>3.1325863707934165E-2</c:v>
                </c:pt>
                <c:pt idx="3151">
                  <c:v>3.1330271910573609E-2</c:v>
                </c:pt>
                <c:pt idx="3152">
                  <c:v>3.1350043072482028E-2</c:v>
                </c:pt>
                <c:pt idx="3153">
                  <c:v>3.1428033286066394E-2</c:v>
                </c:pt>
                <c:pt idx="3154">
                  <c:v>3.1437716410746303E-2</c:v>
                </c:pt>
                <c:pt idx="3155">
                  <c:v>3.149667560523061E-2</c:v>
                </c:pt>
                <c:pt idx="3156">
                  <c:v>3.1575087558293552E-2</c:v>
                </c:pt>
                <c:pt idx="3157">
                  <c:v>3.1601180255557235E-2</c:v>
                </c:pt>
                <c:pt idx="3158">
                  <c:v>3.1602533343762111E-2</c:v>
                </c:pt>
                <c:pt idx="3159">
                  <c:v>3.1607055440876004E-2</c:v>
                </c:pt>
                <c:pt idx="3160">
                  <c:v>3.1720520209107823E-2</c:v>
                </c:pt>
                <c:pt idx="3161">
                  <c:v>3.1799706673519106E-2</c:v>
                </c:pt>
                <c:pt idx="3162">
                  <c:v>3.1803570715558685E-2</c:v>
                </c:pt>
                <c:pt idx="3163">
                  <c:v>3.1839093811783722E-2</c:v>
                </c:pt>
                <c:pt idx="3164">
                  <c:v>3.1850502194677222E-2</c:v>
                </c:pt>
                <c:pt idx="3165">
                  <c:v>3.1870727052866157E-2</c:v>
                </c:pt>
                <c:pt idx="3166">
                  <c:v>3.188022345168115E-2</c:v>
                </c:pt>
                <c:pt idx="3167">
                  <c:v>3.1923976470347233E-2</c:v>
                </c:pt>
                <c:pt idx="3168">
                  <c:v>3.1926449230814807E-2</c:v>
                </c:pt>
                <c:pt idx="3169">
                  <c:v>3.1934932145439542E-2</c:v>
                </c:pt>
                <c:pt idx="3170">
                  <c:v>3.1954625808398286E-2</c:v>
                </c:pt>
                <c:pt idx="3171">
                  <c:v>3.2000758554411077E-2</c:v>
                </c:pt>
                <c:pt idx="3172">
                  <c:v>3.2117010432000929E-2</c:v>
                </c:pt>
                <c:pt idx="3173">
                  <c:v>3.2141152524289493E-2</c:v>
                </c:pt>
                <c:pt idx="3174">
                  <c:v>3.2178335893055285E-2</c:v>
                </c:pt>
                <c:pt idx="3175">
                  <c:v>3.2193129293161031E-2</c:v>
                </c:pt>
                <c:pt idx="3176">
                  <c:v>3.25257833688333E-2</c:v>
                </c:pt>
                <c:pt idx="3177">
                  <c:v>3.2632044676156498E-2</c:v>
                </c:pt>
                <c:pt idx="3178">
                  <c:v>3.2632236053072639E-2</c:v>
                </c:pt>
                <c:pt idx="3179">
                  <c:v>3.2661481905306593E-2</c:v>
                </c:pt>
                <c:pt idx="3180">
                  <c:v>3.2680463774222075E-2</c:v>
                </c:pt>
                <c:pt idx="3181">
                  <c:v>3.2680796978330783E-2</c:v>
                </c:pt>
                <c:pt idx="3182">
                  <c:v>3.271950169711095E-2</c:v>
                </c:pt>
                <c:pt idx="3183">
                  <c:v>3.2729770370799882E-2</c:v>
                </c:pt>
                <c:pt idx="3184">
                  <c:v>3.2733943247307905E-2</c:v>
                </c:pt>
                <c:pt idx="3185">
                  <c:v>3.2778606291225101E-2</c:v>
                </c:pt>
                <c:pt idx="3186">
                  <c:v>3.2843731335815099E-2</c:v>
                </c:pt>
                <c:pt idx="3187">
                  <c:v>3.2893682071246051E-2</c:v>
                </c:pt>
                <c:pt idx="3188">
                  <c:v>3.2925303476490787E-2</c:v>
                </c:pt>
                <c:pt idx="3189">
                  <c:v>3.3082645600330363E-2</c:v>
                </c:pt>
                <c:pt idx="3190">
                  <c:v>3.3140525515445128E-2</c:v>
                </c:pt>
                <c:pt idx="3191">
                  <c:v>3.3147432554587908E-2</c:v>
                </c:pt>
                <c:pt idx="3192">
                  <c:v>3.3162567409472835E-2</c:v>
                </c:pt>
                <c:pt idx="3193">
                  <c:v>3.3231266757802011E-2</c:v>
                </c:pt>
                <c:pt idx="3194">
                  <c:v>3.3325750538061021E-2</c:v>
                </c:pt>
                <c:pt idx="3195">
                  <c:v>3.3335483580629842E-2</c:v>
                </c:pt>
                <c:pt idx="3196">
                  <c:v>3.3364607428523443E-2</c:v>
                </c:pt>
                <c:pt idx="3197">
                  <c:v>3.3373674820618496E-2</c:v>
                </c:pt>
                <c:pt idx="3198">
                  <c:v>3.340343336882242E-2</c:v>
                </c:pt>
                <c:pt idx="3199">
                  <c:v>3.3518916530966426E-2</c:v>
                </c:pt>
                <c:pt idx="3200">
                  <c:v>3.3523458091109473E-2</c:v>
                </c:pt>
                <c:pt idx="3201">
                  <c:v>3.3566638140690504E-2</c:v>
                </c:pt>
                <c:pt idx="3202">
                  <c:v>3.3676141474604467E-2</c:v>
                </c:pt>
                <c:pt idx="3203">
                  <c:v>3.3689048474451311E-2</c:v>
                </c:pt>
                <c:pt idx="3204">
                  <c:v>3.3774755869003394E-2</c:v>
                </c:pt>
                <c:pt idx="3205">
                  <c:v>3.3829728156715269E-2</c:v>
                </c:pt>
                <c:pt idx="3206">
                  <c:v>3.388778479111032E-2</c:v>
                </c:pt>
                <c:pt idx="3207">
                  <c:v>3.3947817222217298E-2</c:v>
                </c:pt>
                <c:pt idx="3208">
                  <c:v>3.3972146753292312E-2</c:v>
                </c:pt>
                <c:pt idx="3209">
                  <c:v>3.4039034130608915E-2</c:v>
                </c:pt>
                <c:pt idx="3210">
                  <c:v>3.4051474698030111E-2</c:v>
                </c:pt>
                <c:pt idx="3211">
                  <c:v>3.4221637879175322E-2</c:v>
                </c:pt>
                <c:pt idx="3212">
                  <c:v>3.4270998350706648E-2</c:v>
                </c:pt>
                <c:pt idx="3213">
                  <c:v>3.4278119827632424E-2</c:v>
                </c:pt>
                <c:pt idx="3214">
                  <c:v>3.4281276045333944E-2</c:v>
                </c:pt>
                <c:pt idx="3215">
                  <c:v>3.4319652307517323E-2</c:v>
                </c:pt>
                <c:pt idx="3216">
                  <c:v>3.4360092608754944E-2</c:v>
                </c:pt>
                <c:pt idx="3217">
                  <c:v>3.4597847196068107E-2</c:v>
                </c:pt>
                <c:pt idx="3218">
                  <c:v>3.4639408961037121E-2</c:v>
                </c:pt>
                <c:pt idx="3219">
                  <c:v>3.473636603516142E-2</c:v>
                </c:pt>
                <c:pt idx="3220">
                  <c:v>3.4740010595676531E-2</c:v>
                </c:pt>
                <c:pt idx="3221">
                  <c:v>3.4821306987143183E-2</c:v>
                </c:pt>
                <c:pt idx="3222">
                  <c:v>3.4993261045115867E-2</c:v>
                </c:pt>
                <c:pt idx="3223">
                  <c:v>3.5027632953854179E-2</c:v>
                </c:pt>
                <c:pt idx="3224">
                  <c:v>3.5051277722849453E-2</c:v>
                </c:pt>
                <c:pt idx="3225">
                  <c:v>3.505149900874685E-2</c:v>
                </c:pt>
                <c:pt idx="3226">
                  <c:v>3.5111445519432752E-2</c:v>
                </c:pt>
                <c:pt idx="3227">
                  <c:v>3.5121506604135863E-2</c:v>
                </c:pt>
                <c:pt idx="3228">
                  <c:v>3.5135562013004849E-2</c:v>
                </c:pt>
                <c:pt idx="3229">
                  <c:v>3.5301537855794325E-2</c:v>
                </c:pt>
                <c:pt idx="3230">
                  <c:v>3.5338754177946297E-2</c:v>
                </c:pt>
                <c:pt idx="3231">
                  <c:v>3.5394281342641887E-2</c:v>
                </c:pt>
                <c:pt idx="3232">
                  <c:v>3.540789918319897E-2</c:v>
                </c:pt>
                <c:pt idx="3233">
                  <c:v>3.5479336561140488E-2</c:v>
                </c:pt>
                <c:pt idx="3234">
                  <c:v>3.5507510853902219E-2</c:v>
                </c:pt>
                <c:pt idx="3235">
                  <c:v>3.5536067338274684E-2</c:v>
                </c:pt>
                <c:pt idx="3236">
                  <c:v>3.5580684169996095E-2</c:v>
                </c:pt>
                <c:pt idx="3237">
                  <c:v>3.5606328768071259E-2</c:v>
                </c:pt>
                <c:pt idx="3238">
                  <c:v>3.564124091013246E-2</c:v>
                </c:pt>
                <c:pt idx="3239">
                  <c:v>3.5650453873049243E-2</c:v>
                </c:pt>
                <c:pt idx="3240">
                  <c:v>3.5657468634074568E-2</c:v>
                </c:pt>
                <c:pt idx="3241">
                  <c:v>3.5790217021729062E-2</c:v>
                </c:pt>
                <c:pt idx="3242">
                  <c:v>3.5879935490238227E-2</c:v>
                </c:pt>
                <c:pt idx="3243">
                  <c:v>3.5891251365737314E-2</c:v>
                </c:pt>
                <c:pt idx="3244">
                  <c:v>3.5996806024589774E-2</c:v>
                </c:pt>
                <c:pt idx="3245">
                  <c:v>3.6071329183421597E-2</c:v>
                </c:pt>
                <c:pt idx="3246">
                  <c:v>3.6094748949854739E-2</c:v>
                </c:pt>
                <c:pt idx="3247">
                  <c:v>3.6121206648988526E-2</c:v>
                </c:pt>
                <c:pt idx="3248">
                  <c:v>3.6133856222737008E-2</c:v>
                </c:pt>
                <c:pt idx="3249">
                  <c:v>3.6150919859516913E-2</c:v>
                </c:pt>
                <c:pt idx="3250">
                  <c:v>3.6230120413797584E-2</c:v>
                </c:pt>
                <c:pt idx="3251">
                  <c:v>3.6243649687178851E-2</c:v>
                </c:pt>
                <c:pt idx="3252">
                  <c:v>3.6265201434873162E-2</c:v>
                </c:pt>
                <c:pt idx="3253">
                  <c:v>3.6391751953291966E-2</c:v>
                </c:pt>
                <c:pt idx="3254">
                  <c:v>3.6456429905882062E-2</c:v>
                </c:pt>
                <c:pt idx="3255">
                  <c:v>3.6488173810908534E-2</c:v>
                </c:pt>
                <c:pt idx="3256">
                  <c:v>3.6599585273439032E-2</c:v>
                </c:pt>
                <c:pt idx="3257">
                  <c:v>3.6738601543722542E-2</c:v>
                </c:pt>
                <c:pt idx="3258">
                  <c:v>3.6782007734521741E-2</c:v>
                </c:pt>
                <c:pt idx="3259">
                  <c:v>3.6815747312929158E-2</c:v>
                </c:pt>
                <c:pt idx="3260">
                  <c:v>3.6879765846235889E-2</c:v>
                </c:pt>
                <c:pt idx="3261">
                  <c:v>3.6897603633440024E-2</c:v>
                </c:pt>
                <c:pt idx="3262">
                  <c:v>3.6914724003021503E-2</c:v>
                </c:pt>
                <c:pt idx="3263">
                  <c:v>3.6956178222042828E-2</c:v>
                </c:pt>
                <c:pt idx="3264">
                  <c:v>3.7056264297593421E-2</c:v>
                </c:pt>
                <c:pt idx="3265">
                  <c:v>3.7122155683850765E-2</c:v>
                </c:pt>
                <c:pt idx="3266">
                  <c:v>3.7131555666422969E-2</c:v>
                </c:pt>
                <c:pt idx="3267">
                  <c:v>3.7315490226708763E-2</c:v>
                </c:pt>
                <c:pt idx="3268">
                  <c:v>3.7451281420295614E-2</c:v>
                </c:pt>
                <c:pt idx="3269">
                  <c:v>3.748909378102349E-2</c:v>
                </c:pt>
                <c:pt idx="3270">
                  <c:v>3.7504719932691395E-2</c:v>
                </c:pt>
                <c:pt idx="3271">
                  <c:v>3.7653938431252039E-2</c:v>
                </c:pt>
                <c:pt idx="3272">
                  <c:v>3.7679021393793456E-2</c:v>
                </c:pt>
                <c:pt idx="3273">
                  <c:v>3.7713634285343869E-2</c:v>
                </c:pt>
                <c:pt idx="3274">
                  <c:v>3.7841779422856811E-2</c:v>
                </c:pt>
                <c:pt idx="3275">
                  <c:v>3.795994866645859E-2</c:v>
                </c:pt>
                <c:pt idx="3276">
                  <c:v>3.7962721449292906E-2</c:v>
                </c:pt>
                <c:pt idx="3277">
                  <c:v>3.8126284918023834E-2</c:v>
                </c:pt>
                <c:pt idx="3278">
                  <c:v>3.8289842059454786E-2</c:v>
                </c:pt>
                <c:pt idx="3279">
                  <c:v>3.830844514005495E-2</c:v>
                </c:pt>
                <c:pt idx="3280">
                  <c:v>3.8318226292004466E-2</c:v>
                </c:pt>
                <c:pt idx="3281">
                  <c:v>3.8397715977275114E-2</c:v>
                </c:pt>
                <c:pt idx="3282">
                  <c:v>3.8406093000479959E-2</c:v>
                </c:pt>
                <c:pt idx="3283">
                  <c:v>3.8423298047472507E-2</c:v>
                </c:pt>
                <c:pt idx="3284">
                  <c:v>3.8445632815384941E-2</c:v>
                </c:pt>
                <c:pt idx="3285">
                  <c:v>3.8464125557899388E-2</c:v>
                </c:pt>
                <c:pt idx="3286">
                  <c:v>3.8678372159620528E-2</c:v>
                </c:pt>
                <c:pt idx="3287">
                  <c:v>3.8704297652220679E-2</c:v>
                </c:pt>
                <c:pt idx="3288">
                  <c:v>3.8765419918089357E-2</c:v>
                </c:pt>
                <c:pt idx="3289">
                  <c:v>3.8827401941506426E-2</c:v>
                </c:pt>
                <c:pt idx="3290">
                  <c:v>3.8862887533889334E-2</c:v>
                </c:pt>
                <c:pt idx="3291">
                  <c:v>3.8891710119224022E-2</c:v>
                </c:pt>
                <c:pt idx="3292">
                  <c:v>3.8898117346341687E-2</c:v>
                </c:pt>
                <c:pt idx="3293">
                  <c:v>3.8947565271785292E-2</c:v>
                </c:pt>
                <c:pt idx="3294">
                  <c:v>3.895724209021189E-2</c:v>
                </c:pt>
                <c:pt idx="3295">
                  <c:v>3.8957851865705377E-2</c:v>
                </c:pt>
                <c:pt idx="3296">
                  <c:v>3.9040976372810794E-2</c:v>
                </c:pt>
                <c:pt idx="3297">
                  <c:v>3.9088784867535475E-2</c:v>
                </c:pt>
                <c:pt idx="3298">
                  <c:v>3.9183786520016625E-2</c:v>
                </c:pt>
                <c:pt idx="3299">
                  <c:v>3.9293423483201181E-2</c:v>
                </c:pt>
                <c:pt idx="3300">
                  <c:v>3.931961048385061E-2</c:v>
                </c:pt>
                <c:pt idx="3301">
                  <c:v>3.9420219080269145E-2</c:v>
                </c:pt>
                <c:pt idx="3302">
                  <c:v>3.9484386635977864E-2</c:v>
                </c:pt>
                <c:pt idx="3303">
                  <c:v>3.9511666756155986E-2</c:v>
                </c:pt>
                <c:pt idx="3304">
                  <c:v>3.9576251455487765E-2</c:v>
                </c:pt>
                <c:pt idx="3305">
                  <c:v>3.958091845216459E-2</c:v>
                </c:pt>
                <c:pt idx="3306">
                  <c:v>3.966316689310255E-2</c:v>
                </c:pt>
                <c:pt idx="3307">
                  <c:v>3.9664469326486332E-2</c:v>
                </c:pt>
                <c:pt idx="3308">
                  <c:v>3.9698767827340477E-2</c:v>
                </c:pt>
                <c:pt idx="3309">
                  <c:v>3.9765772129395194E-2</c:v>
                </c:pt>
                <c:pt idx="3310">
                  <c:v>3.9794143806599319E-2</c:v>
                </c:pt>
                <c:pt idx="3311">
                  <c:v>3.9809588032341206E-2</c:v>
                </c:pt>
                <c:pt idx="3312">
                  <c:v>3.9817832761035309E-2</c:v>
                </c:pt>
                <c:pt idx="3313">
                  <c:v>3.9885267711685268E-2</c:v>
                </c:pt>
                <c:pt idx="3314">
                  <c:v>4.001840479333222E-2</c:v>
                </c:pt>
                <c:pt idx="3315">
                  <c:v>4.0123936244104208E-2</c:v>
                </c:pt>
                <c:pt idx="3316">
                  <c:v>4.0131591538701848E-2</c:v>
                </c:pt>
                <c:pt idx="3317">
                  <c:v>4.0215341867022934E-2</c:v>
                </c:pt>
                <c:pt idx="3318">
                  <c:v>4.0299261622327172E-2</c:v>
                </c:pt>
                <c:pt idx="3319">
                  <c:v>4.0462321245295675E-2</c:v>
                </c:pt>
                <c:pt idx="3320">
                  <c:v>4.0486331555601308E-2</c:v>
                </c:pt>
                <c:pt idx="3321">
                  <c:v>4.0496810501451611E-2</c:v>
                </c:pt>
                <c:pt idx="3322">
                  <c:v>4.0576992424649364E-2</c:v>
                </c:pt>
                <c:pt idx="3323">
                  <c:v>4.0782956489971579E-2</c:v>
                </c:pt>
                <c:pt idx="3324">
                  <c:v>4.0896176636972377E-2</c:v>
                </c:pt>
                <c:pt idx="3325">
                  <c:v>4.0935783962244045E-2</c:v>
                </c:pt>
                <c:pt idx="3326">
                  <c:v>4.0955303783855111E-2</c:v>
                </c:pt>
                <c:pt idx="3327">
                  <c:v>4.1041014089641628E-2</c:v>
                </c:pt>
                <c:pt idx="3328">
                  <c:v>4.1075231501721113E-2</c:v>
                </c:pt>
                <c:pt idx="3329">
                  <c:v>4.1146023582568851E-2</c:v>
                </c:pt>
                <c:pt idx="3330">
                  <c:v>4.1178175190156721E-2</c:v>
                </c:pt>
                <c:pt idx="3331">
                  <c:v>4.1250056418694607E-2</c:v>
                </c:pt>
                <c:pt idx="3332">
                  <c:v>4.1365865895834596E-2</c:v>
                </c:pt>
                <c:pt idx="3333">
                  <c:v>4.137796377447589E-2</c:v>
                </c:pt>
                <c:pt idx="3334">
                  <c:v>4.1473290348059209E-2</c:v>
                </c:pt>
                <c:pt idx="3335">
                  <c:v>4.151038178975068E-2</c:v>
                </c:pt>
                <c:pt idx="3336">
                  <c:v>4.1545726218109189E-2</c:v>
                </c:pt>
                <c:pt idx="3337">
                  <c:v>4.1657115745298963E-2</c:v>
                </c:pt>
                <c:pt idx="3338">
                  <c:v>4.1865125498583622E-2</c:v>
                </c:pt>
                <c:pt idx="3339">
                  <c:v>4.1896930558814834E-2</c:v>
                </c:pt>
                <c:pt idx="3340">
                  <c:v>4.1925656312999514E-2</c:v>
                </c:pt>
                <c:pt idx="3341">
                  <c:v>4.2021848635932661E-2</c:v>
                </c:pt>
                <c:pt idx="3342">
                  <c:v>4.2104233757087273E-2</c:v>
                </c:pt>
                <c:pt idx="3343">
                  <c:v>4.2143664024906727E-2</c:v>
                </c:pt>
                <c:pt idx="3344">
                  <c:v>4.2176962804582052E-2</c:v>
                </c:pt>
                <c:pt idx="3345">
                  <c:v>4.225547248272761E-2</c:v>
                </c:pt>
                <c:pt idx="3346">
                  <c:v>4.2320241343939483E-2</c:v>
                </c:pt>
                <c:pt idx="3347">
                  <c:v>4.2532725361144962E-2</c:v>
                </c:pt>
                <c:pt idx="3348">
                  <c:v>4.2537900672981001E-2</c:v>
                </c:pt>
                <c:pt idx="3349">
                  <c:v>4.2572815676752668E-2</c:v>
                </c:pt>
                <c:pt idx="3350">
                  <c:v>4.2624019093147399E-2</c:v>
                </c:pt>
                <c:pt idx="3351">
                  <c:v>4.2743037588718079E-2</c:v>
                </c:pt>
                <c:pt idx="3352">
                  <c:v>4.2755545990083167E-2</c:v>
                </c:pt>
                <c:pt idx="3353">
                  <c:v>4.2769655364520993E-2</c:v>
                </c:pt>
                <c:pt idx="3354">
                  <c:v>4.2944009618306161E-2</c:v>
                </c:pt>
                <c:pt idx="3355">
                  <c:v>4.2993642596311228E-2</c:v>
                </c:pt>
                <c:pt idx="3356">
                  <c:v>4.3014106546009019E-2</c:v>
                </c:pt>
                <c:pt idx="3357">
                  <c:v>4.3080980733982331E-2</c:v>
                </c:pt>
                <c:pt idx="3358">
                  <c:v>4.3181504252911639E-2</c:v>
                </c:pt>
                <c:pt idx="3359">
                  <c:v>4.3210441690310311E-2</c:v>
                </c:pt>
                <c:pt idx="3360">
                  <c:v>4.3601870624958169E-2</c:v>
                </c:pt>
                <c:pt idx="3361">
                  <c:v>4.3613479217440514E-2</c:v>
                </c:pt>
                <c:pt idx="3362">
                  <c:v>4.3680206917043843E-2</c:v>
                </c:pt>
                <c:pt idx="3363">
                  <c:v>4.387109212028821E-2</c:v>
                </c:pt>
                <c:pt idx="3364">
                  <c:v>4.4116698954180016E-2</c:v>
                </c:pt>
                <c:pt idx="3365">
                  <c:v>4.4265279886292995E-2</c:v>
                </c:pt>
                <c:pt idx="3366">
                  <c:v>4.4326549779690166E-2</c:v>
                </c:pt>
                <c:pt idx="3367">
                  <c:v>4.4392852815872269E-2</c:v>
                </c:pt>
                <c:pt idx="3368">
                  <c:v>4.451911197278885E-2</c:v>
                </c:pt>
                <c:pt idx="3369">
                  <c:v>4.4544331136578477E-2</c:v>
                </c:pt>
                <c:pt idx="3370">
                  <c:v>4.4574438403937454E-2</c:v>
                </c:pt>
                <c:pt idx="3371">
                  <c:v>4.4693494755168074E-2</c:v>
                </c:pt>
                <c:pt idx="3372">
                  <c:v>4.493880042759886E-2</c:v>
                </c:pt>
                <c:pt idx="3373">
                  <c:v>4.5007422171492804E-2</c:v>
                </c:pt>
                <c:pt idx="3374">
                  <c:v>4.5053969115605746E-2</c:v>
                </c:pt>
                <c:pt idx="3375">
                  <c:v>4.5114953252253953E-2</c:v>
                </c:pt>
                <c:pt idx="3376">
                  <c:v>4.5370304105122668E-2</c:v>
                </c:pt>
                <c:pt idx="3377">
                  <c:v>4.538634615493773E-2</c:v>
                </c:pt>
                <c:pt idx="3378">
                  <c:v>4.5590381755379029E-2</c:v>
                </c:pt>
                <c:pt idx="3379">
                  <c:v>4.575502449462001E-2</c:v>
                </c:pt>
                <c:pt idx="3380">
                  <c:v>4.5768778554362156E-2</c:v>
                </c:pt>
                <c:pt idx="3381">
                  <c:v>4.5808939669098658E-2</c:v>
                </c:pt>
                <c:pt idx="3382">
                  <c:v>4.5841339909877793E-2</c:v>
                </c:pt>
                <c:pt idx="3383">
                  <c:v>4.5852026199304383E-2</c:v>
                </c:pt>
                <c:pt idx="3384">
                  <c:v>4.590138074521552E-2</c:v>
                </c:pt>
                <c:pt idx="3385">
                  <c:v>4.5963209536512353E-2</c:v>
                </c:pt>
                <c:pt idx="3386">
                  <c:v>4.5969751863582591E-2</c:v>
                </c:pt>
                <c:pt idx="3387">
                  <c:v>4.5974159585918488E-2</c:v>
                </c:pt>
                <c:pt idx="3388">
                  <c:v>4.6338998309898925E-2</c:v>
                </c:pt>
                <c:pt idx="3389">
                  <c:v>4.641446805501314E-2</c:v>
                </c:pt>
                <c:pt idx="3390">
                  <c:v>4.642899308163808E-2</c:v>
                </c:pt>
                <c:pt idx="3391">
                  <c:v>4.6455177457723436E-2</c:v>
                </c:pt>
                <c:pt idx="3392">
                  <c:v>4.6479822871853788E-2</c:v>
                </c:pt>
                <c:pt idx="3393">
                  <c:v>4.6894015059072085E-2</c:v>
                </c:pt>
                <c:pt idx="3394">
                  <c:v>4.694550840872988E-2</c:v>
                </c:pt>
                <c:pt idx="3395">
                  <c:v>4.7129560284242596E-2</c:v>
                </c:pt>
                <c:pt idx="3396">
                  <c:v>4.7594422348066615E-2</c:v>
                </c:pt>
                <c:pt idx="3397">
                  <c:v>4.7608774715197588E-2</c:v>
                </c:pt>
                <c:pt idx="3398">
                  <c:v>4.7660392993201267E-2</c:v>
                </c:pt>
                <c:pt idx="3399">
                  <c:v>4.7667026869758357E-2</c:v>
                </c:pt>
                <c:pt idx="3400">
                  <c:v>4.7898966916280428E-2</c:v>
                </c:pt>
                <c:pt idx="3401">
                  <c:v>4.7960381120769641E-2</c:v>
                </c:pt>
                <c:pt idx="3402">
                  <c:v>4.8046482271411901E-2</c:v>
                </c:pt>
                <c:pt idx="3403">
                  <c:v>4.8051807750305667E-2</c:v>
                </c:pt>
                <c:pt idx="3404">
                  <c:v>4.8172554074066953E-2</c:v>
                </c:pt>
                <c:pt idx="3405">
                  <c:v>4.821196209893603E-2</c:v>
                </c:pt>
                <c:pt idx="3406">
                  <c:v>4.8305520128159023E-2</c:v>
                </c:pt>
                <c:pt idx="3407">
                  <c:v>4.8330816073641543E-2</c:v>
                </c:pt>
                <c:pt idx="3408">
                  <c:v>4.849648249596613E-2</c:v>
                </c:pt>
                <c:pt idx="3409">
                  <c:v>4.8703803598597391E-2</c:v>
                </c:pt>
                <c:pt idx="3410">
                  <c:v>4.8853404417922623E-2</c:v>
                </c:pt>
                <c:pt idx="3411">
                  <c:v>4.88543741240468E-2</c:v>
                </c:pt>
                <c:pt idx="3412">
                  <c:v>4.8854881407985579E-2</c:v>
                </c:pt>
                <c:pt idx="3413">
                  <c:v>4.9501592184135565E-2</c:v>
                </c:pt>
                <c:pt idx="3414">
                  <c:v>4.959815826014087E-2</c:v>
                </c:pt>
                <c:pt idx="3415">
                  <c:v>4.9626498646699768E-2</c:v>
                </c:pt>
                <c:pt idx="3416">
                  <c:v>4.9794493108292884E-2</c:v>
                </c:pt>
                <c:pt idx="3417">
                  <c:v>4.9867720450713311E-2</c:v>
                </c:pt>
                <c:pt idx="3418">
                  <c:v>4.9937559716446256E-2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7F-49DB-8F77-E26997042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0383688"/>
        <c:axId val="670456160"/>
      </c:barChart>
      <c:catAx>
        <c:axId val="630383688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0456160"/>
        <c:crosses val="autoZero"/>
        <c:auto val="1"/>
        <c:lblAlgn val="ctr"/>
        <c:lblOffset val="100"/>
        <c:noMultiLvlLbl val="0"/>
      </c:catAx>
      <c:valAx>
        <c:axId val="670456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30383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% IB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% IB</a:t>
          </a:r>
        </a:p>
      </cx:txPr>
    </cx:title>
    <cx:plotArea>
      <cx:plotAreaRegion>
        <cx:series layoutId="clusteredColumn" uniqueId="{7A1429FB-CF9A-4E4F-9B48-65E60FCD41CE}">
          <cx:tx>
            <cx:txData>
              <cx:f>_xlchart.v1.6</cx:f>
              <cx:v>% IB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1.82000005"/>
        <cx:tickLabels/>
        <cx:numFmt formatCode="#.##0,0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de-DE" sz="900" b="0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162719</xdr:colOff>
      <xdr:row>4</xdr:row>
      <xdr:rowOff>144463</xdr:rowOff>
    </xdr:from>
    <xdr:to>
      <xdr:col>38</xdr:col>
      <xdr:colOff>456406</xdr:colOff>
      <xdr:row>19</xdr:row>
      <xdr:rowOff>149225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D6CAB94-1BB3-4EEC-91D7-2381E0765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31751</xdr:colOff>
      <xdr:row>4</xdr:row>
      <xdr:rowOff>9525</xdr:rowOff>
    </xdr:from>
    <xdr:to>
      <xdr:col>43</xdr:col>
      <xdr:colOff>59532</xdr:colOff>
      <xdr:row>24</xdr:row>
      <xdr:rowOff>150812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Diagramm 1">
              <a:extLst>
                <a:ext uri="{FF2B5EF4-FFF2-40B4-BE49-F238E27FC236}">
                  <a16:creationId xmlns:a16="http://schemas.microsoft.com/office/drawing/2014/main" id="{1BD3F951-AF26-427E-B78F-00343475C50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24501" y="739775"/>
              <a:ext cx="7362031" cy="3792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  <xdr:twoCellAnchor>
    <xdr:from>
      <xdr:col>31</xdr:col>
      <xdr:colOff>10584</xdr:colOff>
      <xdr:row>25</xdr:row>
      <xdr:rowOff>42334</xdr:rowOff>
    </xdr:from>
    <xdr:to>
      <xdr:col>43</xdr:col>
      <xdr:colOff>33073</xdr:colOff>
      <xdr:row>46</xdr:row>
      <xdr:rowOff>3704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ED389F90-DEF9-456F-A69F-FF70195836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6B9F5-F375-4DFF-8A4E-B46E0783A99B}">
  <dimension ref="A1:BY4310"/>
  <sheetViews>
    <sheetView topLeftCell="BN1" workbookViewId="0">
      <selection activeCell="I13" sqref="I13"/>
    </sheetView>
  </sheetViews>
  <sheetFormatPr baseColWidth="10" defaultColWidth="8.7265625" defaultRowHeight="14.5" x14ac:dyDescent="0.35"/>
  <cols>
    <col min="1" max="49" width="13.81640625" customWidth="1"/>
    <col min="50" max="50" width="13" customWidth="1"/>
    <col min="51" max="51" width="18.6328125" customWidth="1"/>
    <col min="52" max="77" width="13.81640625" customWidth="1"/>
  </cols>
  <sheetData>
    <row r="1" spans="1:7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 x14ac:dyDescent="0.35">
      <c r="A2" s="2" t="s">
        <v>306</v>
      </c>
      <c r="B2" s="3">
        <v>37118</v>
      </c>
      <c r="C2" s="4">
        <v>27</v>
      </c>
      <c r="H2" s="5">
        <v>0.82</v>
      </c>
      <c r="J2" s="5">
        <v>5</v>
      </c>
      <c r="M2" s="5">
        <v>0.66</v>
      </c>
      <c r="N2" s="5">
        <v>1</v>
      </c>
      <c r="Q2" s="5">
        <v>0.2</v>
      </c>
      <c r="S2" s="5">
        <v>136</v>
      </c>
      <c r="T2" s="5">
        <v>44</v>
      </c>
      <c r="U2" s="5">
        <v>1</v>
      </c>
      <c r="V2" s="5">
        <v>1.98</v>
      </c>
      <c r="AB2" s="5">
        <v>16.62</v>
      </c>
      <c r="AE2" s="5">
        <v>3.1</v>
      </c>
      <c r="AI2" s="5">
        <v>9</v>
      </c>
      <c r="AN2" s="5">
        <v>15.4</v>
      </c>
      <c r="AO2" s="5">
        <v>0.26</v>
      </c>
      <c r="AT2" s="5">
        <v>20.5</v>
      </c>
      <c r="AU2" s="5">
        <v>2</v>
      </c>
      <c r="AV2" s="5">
        <v>0.22</v>
      </c>
      <c r="AW2" s="5">
        <v>0.03</v>
      </c>
      <c r="AX2" s="5">
        <v>0.3</v>
      </c>
      <c r="BA2" s="5">
        <v>7.23</v>
      </c>
      <c r="BC2" s="5">
        <v>0.1</v>
      </c>
      <c r="BE2" s="5">
        <v>0.4</v>
      </c>
      <c r="BH2" s="5">
        <v>6.74</v>
      </c>
      <c r="BM2" s="5">
        <v>17200</v>
      </c>
      <c r="BO2" s="5">
        <v>49.8</v>
      </c>
      <c r="BX2" s="5">
        <v>10.5</v>
      </c>
      <c r="BY2" s="5">
        <v>21</v>
      </c>
    </row>
    <row r="3" spans="1:77" x14ac:dyDescent="0.35">
      <c r="A3" s="2" t="s">
        <v>306</v>
      </c>
      <c r="B3" s="3">
        <v>35494</v>
      </c>
      <c r="C3" s="4">
        <v>22</v>
      </c>
      <c r="F3" s="5">
        <v>0.84</v>
      </c>
      <c r="H3" s="5">
        <v>0.56000000000000005</v>
      </c>
      <c r="M3" s="5">
        <v>0.47</v>
      </c>
      <c r="S3" s="5">
        <v>85.8</v>
      </c>
      <c r="T3" s="5">
        <v>28</v>
      </c>
      <c r="V3" s="5">
        <v>13</v>
      </c>
      <c r="W3" s="5">
        <v>3.29</v>
      </c>
      <c r="AB3" s="5">
        <v>11.45</v>
      </c>
      <c r="AE3" s="5">
        <v>4.3499999999999996</v>
      </c>
      <c r="AJ3" s="5">
        <v>61.3</v>
      </c>
      <c r="AN3" s="5">
        <v>12.9</v>
      </c>
      <c r="AO3" s="5">
        <v>0.12</v>
      </c>
      <c r="AT3" s="5">
        <v>34.200000000000003</v>
      </c>
      <c r="AV3" s="5">
        <v>0.44</v>
      </c>
      <c r="AW3" s="5">
        <v>0.03</v>
      </c>
      <c r="AX3" s="5">
        <v>0.52</v>
      </c>
      <c r="BA3" s="5">
        <v>7.52</v>
      </c>
      <c r="BE3" s="5">
        <v>0.3</v>
      </c>
      <c r="BH3" s="5">
        <v>5.8</v>
      </c>
      <c r="BM3" s="5">
        <v>15800</v>
      </c>
      <c r="BO3" s="5">
        <v>3</v>
      </c>
      <c r="BX3" s="5">
        <v>9.6999999999999993</v>
      </c>
    </row>
    <row r="4" spans="1:77" x14ac:dyDescent="0.35">
      <c r="A4" s="2" t="s">
        <v>306</v>
      </c>
      <c r="B4" s="3">
        <v>36768</v>
      </c>
      <c r="C4" s="4">
        <v>21</v>
      </c>
      <c r="F4" s="5">
        <v>0.09</v>
      </c>
      <c r="H4" s="5">
        <v>0.99</v>
      </c>
      <c r="M4" s="5">
        <v>0.53</v>
      </c>
      <c r="S4" s="5">
        <v>60</v>
      </c>
      <c r="T4" s="5">
        <v>25</v>
      </c>
      <c r="V4" s="5">
        <v>11</v>
      </c>
      <c r="W4" s="5">
        <v>3.11</v>
      </c>
      <c r="AE4" s="5">
        <v>2.33</v>
      </c>
      <c r="AJ4" s="5">
        <v>40.299999999999997</v>
      </c>
      <c r="AN4" s="5">
        <v>3</v>
      </c>
      <c r="AO4" s="5">
        <v>0.24</v>
      </c>
      <c r="AT4" s="5">
        <v>14.3</v>
      </c>
      <c r="AV4" s="5">
        <v>0.22</v>
      </c>
      <c r="AW4" s="5">
        <v>0.01</v>
      </c>
      <c r="AX4" s="5">
        <v>0.03</v>
      </c>
      <c r="BA4" s="5">
        <v>7.58</v>
      </c>
      <c r="BE4" s="5">
        <v>0.1</v>
      </c>
      <c r="BH4" s="5">
        <v>3.2</v>
      </c>
      <c r="BM4" s="5">
        <v>12300</v>
      </c>
      <c r="BO4" s="5">
        <v>8</v>
      </c>
      <c r="BX4" s="5">
        <v>9.9</v>
      </c>
    </row>
    <row r="5" spans="1:77" x14ac:dyDescent="0.35">
      <c r="A5" s="2" t="s">
        <v>306</v>
      </c>
      <c r="B5" s="3">
        <v>35494</v>
      </c>
      <c r="C5" s="4">
        <v>22</v>
      </c>
      <c r="F5" s="5">
        <v>7.0000000000000007E-2</v>
      </c>
      <c r="H5" s="5">
        <v>0.15</v>
      </c>
      <c r="M5" s="5">
        <v>0.03</v>
      </c>
      <c r="S5" s="5">
        <v>63.6</v>
      </c>
      <c r="T5" s="5">
        <v>37</v>
      </c>
      <c r="V5" s="5">
        <v>5.2</v>
      </c>
      <c r="W5" s="5">
        <v>0.27</v>
      </c>
      <c r="AB5" s="5">
        <v>22.73</v>
      </c>
      <c r="AE5" s="5">
        <v>0.89</v>
      </c>
      <c r="AJ5" s="5">
        <v>43.5</v>
      </c>
      <c r="AN5" s="5">
        <v>4.58</v>
      </c>
      <c r="AO5" s="5">
        <v>0.12</v>
      </c>
      <c r="AT5" s="5">
        <v>19.2</v>
      </c>
      <c r="AV5" s="5">
        <v>0.44</v>
      </c>
      <c r="AW5" s="5">
        <v>0.03</v>
      </c>
      <c r="AX5" s="5">
        <v>0.33</v>
      </c>
      <c r="BA5" s="5">
        <v>8.11</v>
      </c>
      <c r="BE5" s="5">
        <v>0.8</v>
      </c>
      <c r="BH5" s="5">
        <v>1.8</v>
      </c>
      <c r="BM5" s="5">
        <v>11800</v>
      </c>
      <c r="BO5" s="5">
        <v>66</v>
      </c>
      <c r="BX5" s="5">
        <v>8.8000000000000007</v>
      </c>
    </row>
    <row r="6" spans="1:77" x14ac:dyDescent="0.35">
      <c r="A6" s="2" t="s">
        <v>306</v>
      </c>
      <c r="B6" s="3">
        <v>41940</v>
      </c>
      <c r="C6" s="4">
        <v>37</v>
      </c>
      <c r="S6" s="5">
        <v>135.5</v>
      </c>
      <c r="T6" s="5">
        <v>31.2</v>
      </c>
      <c r="W6" s="5">
        <v>35.25</v>
      </c>
      <c r="AB6" s="5">
        <v>3</v>
      </c>
      <c r="AE6" s="5">
        <v>2.9750000000000001</v>
      </c>
      <c r="AH6" s="5">
        <v>99.1</v>
      </c>
      <c r="AM6" s="5">
        <v>10</v>
      </c>
      <c r="AN6" s="5">
        <v>6.2850000000000001</v>
      </c>
      <c r="AO6" s="5">
        <v>0.81499999999999995</v>
      </c>
      <c r="AR6" s="5">
        <v>26.9</v>
      </c>
      <c r="AT6" s="5">
        <v>34.450000000000003</v>
      </c>
      <c r="AV6" s="5">
        <v>0.32</v>
      </c>
      <c r="AW6" s="5">
        <v>0.06</v>
      </c>
      <c r="BA6" s="5">
        <v>7.02</v>
      </c>
      <c r="BE6" s="5">
        <v>0.28999999999999998</v>
      </c>
      <c r="BM6" s="5">
        <v>11050</v>
      </c>
      <c r="BO6" s="5">
        <v>0.3</v>
      </c>
      <c r="BT6" s="5">
        <v>91.7</v>
      </c>
      <c r="BU6" s="5">
        <v>7.4</v>
      </c>
      <c r="BX6" s="5">
        <v>10.199999999999999</v>
      </c>
    </row>
    <row r="7" spans="1:77" x14ac:dyDescent="0.35">
      <c r="A7" s="2" t="s">
        <v>306</v>
      </c>
      <c r="B7" s="3">
        <v>37040</v>
      </c>
      <c r="C7" s="4">
        <v>23</v>
      </c>
      <c r="F7" s="5">
        <v>0.02</v>
      </c>
      <c r="H7" s="5">
        <v>0.03</v>
      </c>
      <c r="M7" s="5">
        <v>0.57999999999999996</v>
      </c>
      <c r="S7" s="5">
        <v>127</v>
      </c>
      <c r="T7" s="5">
        <v>29</v>
      </c>
      <c r="V7" s="5">
        <v>1.8</v>
      </c>
      <c r="W7" s="5">
        <v>0.03</v>
      </c>
      <c r="AB7" s="5">
        <v>3.44</v>
      </c>
      <c r="AE7" s="5">
        <v>2.81</v>
      </c>
      <c r="AJ7" s="5">
        <v>76.3</v>
      </c>
      <c r="AN7" s="5">
        <v>9.08</v>
      </c>
      <c r="AO7" s="5">
        <v>0.18</v>
      </c>
      <c r="AT7" s="5">
        <v>18.8</v>
      </c>
      <c r="AV7" s="5">
        <v>5.53</v>
      </c>
      <c r="AW7" s="5">
        <v>0.06</v>
      </c>
      <c r="AX7" s="5">
        <v>0.09</v>
      </c>
      <c r="BA7" s="5">
        <v>7.2</v>
      </c>
      <c r="BD7" s="5">
        <v>-0.13</v>
      </c>
      <c r="BE7" s="5">
        <v>0.3</v>
      </c>
      <c r="BH7" s="5">
        <v>5.9</v>
      </c>
      <c r="BM7" s="5">
        <v>9380</v>
      </c>
      <c r="BO7" s="5">
        <v>57.3</v>
      </c>
      <c r="BX7" s="5">
        <v>10.6</v>
      </c>
    </row>
    <row r="8" spans="1:77" x14ac:dyDescent="0.35">
      <c r="A8" s="2" t="s">
        <v>306</v>
      </c>
      <c r="B8" s="3">
        <v>36720</v>
      </c>
      <c r="C8" s="4">
        <v>22</v>
      </c>
      <c r="F8" s="5">
        <v>0.01</v>
      </c>
      <c r="H8" s="5">
        <v>7.0000000000000007E-2</v>
      </c>
      <c r="M8" s="5">
        <v>0.28999999999999998</v>
      </c>
      <c r="S8" s="5">
        <v>94.1</v>
      </c>
      <c r="T8" s="5">
        <v>48</v>
      </c>
      <c r="V8" s="5">
        <v>2.8</v>
      </c>
      <c r="W8" s="5">
        <v>0.17</v>
      </c>
      <c r="AB8" s="5">
        <v>12.13</v>
      </c>
      <c r="AE8" s="5">
        <v>1.32</v>
      </c>
      <c r="AJ8" s="5">
        <v>57.9</v>
      </c>
      <c r="AN8" s="5">
        <v>4.01</v>
      </c>
      <c r="AO8" s="5">
        <v>0.26</v>
      </c>
      <c r="AT8" s="5">
        <v>19.8</v>
      </c>
      <c r="AV8" s="5">
        <v>0.66</v>
      </c>
      <c r="AW8" s="5">
        <v>0.04</v>
      </c>
      <c r="AX8" s="5">
        <v>0.03</v>
      </c>
      <c r="BA8" s="5">
        <v>7.51</v>
      </c>
      <c r="BE8" s="5">
        <v>0.1</v>
      </c>
      <c r="BH8" s="5">
        <v>3.1</v>
      </c>
      <c r="BM8" s="5">
        <v>7670</v>
      </c>
      <c r="BO8" s="5">
        <v>72.2</v>
      </c>
      <c r="BX8" s="5">
        <v>8.9</v>
      </c>
    </row>
    <row r="9" spans="1:77" x14ac:dyDescent="0.35">
      <c r="A9" s="2" t="s">
        <v>306</v>
      </c>
      <c r="B9" s="3">
        <v>37084</v>
      </c>
      <c r="C9" s="4">
        <v>30</v>
      </c>
      <c r="F9" s="5">
        <v>0.01</v>
      </c>
      <c r="H9" s="5">
        <v>0.06</v>
      </c>
      <c r="J9" s="5">
        <v>5</v>
      </c>
      <c r="M9" s="5">
        <v>0.01</v>
      </c>
      <c r="N9" s="5">
        <v>2</v>
      </c>
      <c r="Q9" s="5">
        <v>0.5</v>
      </c>
      <c r="S9" s="5">
        <v>77.2</v>
      </c>
      <c r="T9" s="5">
        <v>35</v>
      </c>
      <c r="U9" s="5">
        <v>0.5</v>
      </c>
      <c r="V9" s="5">
        <v>1.6</v>
      </c>
      <c r="W9" s="5">
        <v>0.33</v>
      </c>
      <c r="AB9" s="5">
        <v>7.74</v>
      </c>
      <c r="AE9" s="5">
        <v>0.68</v>
      </c>
      <c r="AI9" s="5">
        <v>8.9</v>
      </c>
      <c r="AJ9" s="5">
        <v>51.3</v>
      </c>
      <c r="AN9" s="5">
        <v>3.68</v>
      </c>
      <c r="AO9" s="5">
        <v>0.12</v>
      </c>
      <c r="AT9" s="5">
        <v>13.2</v>
      </c>
      <c r="AU9" s="5">
        <v>1</v>
      </c>
      <c r="AV9" s="5">
        <v>0.22</v>
      </c>
      <c r="AW9" s="5">
        <v>0.01</v>
      </c>
      <c r="AX9" s="5">
        <v>0.06</v>
      </c>
      <c r="BA9" s="5">
        <v>6.74</v>
      </c>
      <c r="BC9" s="5">
        <v>0.1</v>
      </c>
      <c r="BE9" s="5">
        <v>0.1</v>
      </c>
      <c r="BH9" s="5">
        <v>1.7</v>
      </c>
      <c r="BM9" s="5">
        <v>7560</v>
      </c>
      <c r="BO9" s="5">
        <v>91</v>
      </c>
      <c r="BX9" s="5">
        <v>9.5</v>
      </c>
      <c r="BY9" s="5">
        <v>13</v>
      </c>
    </row>
    <row r="10" spans="1:77" x14ac:dyDescent="0.35">
      <c r="A10" s="2" t="s">
        <v>306</v>
      </c>
      <c r="B10" s="3">
        <v>35499</v>
      </c>
      <c r="C10" s="4">
        <v>22</v>
      </c>
      <c r="F10" s="5">
        <v>0.06</v>
      </c>
      <c r="H10" s="5">
        <v>0.12</v>
      </c>
      <c r="M10" s="5">
        <v>0.25</v>
      </c>
      <c r="S10" s="5">
        <v>95.1</v>
      </c>
      <c r="T10" s="5">
        <v>37</v>
      </c>
      <c r="V10" s="5">
        <v>1.3</v>
      </c>
      <c r="W10" s="5">
        <v>1.66</v>
      </c>
      <c r="AB10" s="5">
        <v>14.24</v>
      </c>
      <c r="AE10" s="5">
        <v>1.33</v>
      </c>
      <c r="AJ10" s="5">
        <v>58.5</v>
      </c>
      <c r="AN10" s="5">
        <v>4.3600000000000003</v>
      </c>
      <c r="AO10" s="5">
        <v>0.56000000000000005</v>
      </c>
      <c r="AT10" s="5">
        <v>19.2</v>
      </c>
      <c r="AV10" s="5">
        <v>0.44</v>
      </c>
      <c r="AW10" s="5">
        <v>0.03</v>
      </c>
      <c r="AX10" s="5">
        <v>0.21</v>
      </c>
      <c r="BA10" s="5">
        <v>7.5</v>
      </c>
      <c r="BE10" s="5">
        <v>0.6</v>
      </c>
      <c r="BH10" s="5">
        <v>3.4</v>
      </c>
      <c r="BM10" s="5">
        <v>7300</v>
      </c>
      <c r="BO10" s="5">
        <v>69</v>
      </c>
      <c r="BX10" s="5">
        <v>8.6</v>
      </c>
    </row>
    <row r="11" spans="1:77" x14ac:dyDescent="0.35">
      <c r="A11" s="2" t="s">
        <v>306</v>
      </c>
      <c r="B11" s="3">
        <v>35494</v>
      </c>
      <c r="C11" s="4">
        <v>22</v>
      </c>
      <c r="F11" s="5">
        <v>0.13</v>
      </c>
      <c r="H11" s="5">
        <v>0.06</v>
      </c>
      <c r="M11" s="5">
        <v>0.14000000000000001</v>
      </c>
      <c r="S11" s="5">
        <v>81.8</v>
      </c>
      <c r="T11" s="5">
        <v>23</v>
      </c>
      <c r="V11" s="5">
        <v>5.3</v>
      </c>
      <c r="W11" s="5">
        <v>0.42</v>
      </c>
      <c r="AB11" s="5">
        <v>8.3800000000000008</v>
      </c>
      <c r="AE11" s="5">
        <v>3.06</v>
      </c>
      <c r="AJ11" s="5">
        <v>52.4</v>
      </c>
      <c r="AN11" s="5">
        <v>5.79</v>
      </c>
      <c r="AO11" s="5">
        <v>0.01</v>
      </c>
      <c r="AT11" s="5">
        <v>15.7</v>
      </c>
      <c r="AV11" s="5">
        <v>81.010000000000005</v>
      </c>
      <c r="AW11" s="5">
        <v>0.32</v>
      </c>
      <c r="AX11" s="5">
        <v>0.27</v>
      </c>
      <c r="BA11" s="5">
        <v>7.7</v>
      </c>
      <c r="BE11" s="5">
        <v>8.4</v>
      </c>
      <c r="BH11" s="5">
        <v>2.7</v>
      </c>
      <c r="BM11" s="5">
        <v>6500</v>
      </c>
      <c r="BO11" s="5">
        <v>24</v>
      </c>
      <c r="BX11" s="5">
        <v>9.1</v>
      </c>
    </row>
    <row r="12" spans="1:77" x14ac:dyDescent="0.35">
      <c r="A12" s="2" t="s">
        <v>306</v>
      </c>
      <c r="B12" s="3">
        <v>37040</v>
      </c>
      <c r="C12" s="4">
        <v>23</v>
      </c>
      <c r="F12" s="5">
        <v>0.18</v>
      </c>
      <c r="H12" s="5">
        <v>0.02</v>
      </c>
      <c r="M12" s="5">
        <v>1.21</v>
      </c>
      <c r="S12" s="5">
        <v>101</v>
      </c>
      <c r="T12" s="5">
        <v>56</v>
      </c>
      <c r="V12" s="5">
        <v>1.1000000000000001</v>
      </c>
      <c r="W12" s="5">
        <v>0.19</v>
      </c>
      <c r="AB12" s="5">
        <v>13.52</v>
      </c>
      <c r="AE12" s="5">
        <v>8.4600000000000009</v>
      </c>
      <c r="AJ12" s="5">
        <v>66.3</v>
      </c>
      <c r="AN12" s="5">
        <v>13.2</v>
      </c>
      <c r="AO12" s="5">
        <v>0.01</v>
      </c>
      <c r="AT12" s="5">
        <v>20.9</v>
      </c>
      <c r="AV12" s="5">
        <v>181.49</v>
      </c>
      <c r="AW12" s="5">
        <v>0.03</v>
      </c>
      <c r="AX12" s="5">
        <v>0.09</v>
      </c>
      <c r="BA12" s="5">
        <v>7.4</v>
      </c>
      <c r="BD12" s="5">
        <v>-0.54</v>
      </c>
      <c r="BE12" s="5">
        <v>0.2</v>
      </c>
      <c r="BH12" s="5">
        <v>1.8</v>
      </c>
      <c r="BM12" s="5">
        <v>5940</v>
      </c>
      <c r="BO12" s="5">
        <v>57</v>
      </c>
      <c r="BX12" s="5">
        <v>10.199999999999999</v>
      </c>
    </row>
    <row r="13" spans="1:77" x14ac:dyDescent="0.35">
      <c r="A13" s="2" t="s">
        <v>306</v>
      </c>
      <c r="B13" s="3">
        <v>37574</v>
      </c>
      <c r="C13" s="4">
        <v>29</v>
      </c>
      <c r="H13" s="5">
        <v>0.03</v>
      </c>
      <c r="J13" s="5">
        <v>5</v>
      </c>
      <c r="M13" s="5">
        <v>0.1</v>
      </c>
      <c r="N13" s="5">
        <v>10</v>
      </c>
      <c r="Q13" s="5">
        <v>2.7</v>
      </c>
      <c r="S13" s="5">
        <v>54.7</v>
      </c>
      <c r="T13" s="5">
        <v>24</v>
      </c>
      <c r="U13" s="5">
        <v>1</v>
      </c>
      <c r="V13" s="5">
        <v>3.1</v>
      </c>
      <c r="W13" s="5">
        <v>0.03</v>
      </c>
      <c r="AB13" s="5">
        <v>0.87</v>
      </c>
      <c r="AE13" s="5">
        <v>8.1999999999999993</v>
      </c>
      <c r="AI13" s="5">
        <v>21</v>
      </c>
      <c r="AJ13" s="5">
        <v>34</v>
      </c>
      <c r="AN13" s="5">
        <v>5.0999999999999996</v>
      </c>
      <c r="AO13" s="5">
        <v>0.01</v>
      </c>
      <c r="AT13" s="5">
        <v>6.9</v>
      </c>
      <c r="AU13" s="5">
        <v>1</v>
      </c>
      <c r="AV13" s="5">
        <v>28.77</v>
      </c>
      <c r="AW13" s="5">
        <v>0.03</v>
      </c>
      <c r="AX13" s="5">
        <v>0.06</v>
      </c>
      <c r="BA13" s="5">
        <v>8.01</v>
      </c>
      <c r="BC13" s="5">
        <v>0.1</v>
      </c>
      <c r="BE13" s="5">
        <v>6.3</v>
      </c>
      <c r="BH13" s="5">
        <v>1.9</v>
      </c>
      <c r="BM13" s="5">
        <v>4800</v>
      </c>
      <c r="BO13" s="5">
        <v>32</v>
      </c>
      <c r="BX13" s="5">
        <v>10.1</v>
      </c>
      <c r="BY13" s="5">
        <v>24</v>
      </c>
    </row>
    <row r="14" spans="1:77" x14ac:dyDescent="0.35">
      <c r="A14" s="2" t="s">
        <v>213</v>
      </c>
      <c r="B14" s="3">
        <v>37524</v>
      </c>
      <c r="C14" s="4">
        <v>33</v>
      </c>
      <c r="F14" s="5">
        <v>2E-3</v>
      </c>
      <c r="G14" s="5">
        <v>2E-3</v>
      </c>
      <c r="H14" s="5">
        <v>13.61</v>
      </c>
      <c r="J14" s="5">
        <v>0.2</v>
      </c>
      <c r="M14" s="5">
        <v>1.67</v>
      </c>
      <c r="N14" s="5">
        <v>0.2</v>
      </c>
      <c r="O14" s="5">
        <v>670</v>
      </c>
      <c r="Q14" s="5">
        <v>0.02</v>
      </c>
      <c r="S14" s="5">
        <v>610</v>
      </c>
      <c r="T14" s="5">
        <v>4270</v>
      </c>
      <c r="U14" s="5">
        <v>0.3</v>
      </c>
      <c r="V14" s="5">
        <v>8.3000000000000007</v>
      </c>
      <c r="W14" s="5">
        <v>13.7</v>
      </c>
      <c r="AB14" s="5">
        <v>2.39</v>
      </c>
      <c r="AE14" s="5">
        <v>38.799999999999997</v>
      </c>
      <c r="AI14" s="5">
        <v>0.5</v>
      </c>
      <c r="AJ14" s="5">
        <v>137.5</v>
      </c>
      <c r="AN14" s="5">
        <v>140</v>
      </c>
      <c r="AO14" s="5">
        <v>3.36</v>
      </c>
      <c r="AT14" s="5">
        <v>1300</v>
      </c>
      <c r="AU14" s="5">
        <v>0.5</v>
      </c>
      <c r="AV14" s="5">
        <v>0.22</v>
      </c>
      <c r="AW14" s="5">
        <v>0.04</v>
      </c>
      <c r="AX14" s="5">
        <v>0.05</v>
      </c>
      <c r="AZ14" s="5">
        <v>0.01</v>
      </c>
      <c r="BA14" s="5">
        <v>7.02</v>
      </c>
      <c r="BC14" s="5">
        <v>2E-3</v>
      </c>
      <c r="BE14" s="5">
        <v>0</v>
      </c>
      <c r="BH14" s="5">
        <v>10.83</v>
      </c>
      <c r="BN14" s="5">
        <v>62.9</v>
      </c>
      <c r="BO14" s="5">
        <v>174</v>
      </c>
      <c r="BX14" s="5">
        <v>9.8000000000000007</v>
      </c>
      <c r="BY14" s="5">
        <v>5</v>
      </c>
    </row>
    <row r="15" spans="1:77" x14ac:dyDescent="0.35">
      <c r="A15" s="2" t="s">
        <v>213</v>
      </c>
      <c r="B15" s="3">
        <v>33996</v>
      </c>
      <c r="C15" s="4">
        <v>31</v>
      </c>
      <c r="F15" s="5">
        <v>5.8</v>
      </c>
      <c r="H15" s="5">
        <v>1.2880000000000001E-3</v>
      </c>
      <c r="J15" s="5">
        <v>1</v>
      </c>
      <c r="M15" s="5">
        <v>1.21</v>
      </c>
      <c r="N15" s="5">
        <v>1</v>
      </c>
      <c r="O15" s="5">
        <v>100</v>
      </c>
      <c r="Q15" s="5">
        <v>0.85</v>
      </c>
      <c r="S15" s="5">
        <v>8.9</v>
      </c>
      <c r="T15" s="5">
        <v>2.2999999999999998</v>
      </c>
      <c r="U15" s="5">
        <v>1</v>
      </c>
      <c r="V15" s="5">
        <v>3.3</v>
      </c>
      <c r="W15" s="5">
        <v>0.02</v>
      </c>
      <c r="AB15" s="5">
        <v>9.3000000000000007</v>
      </c>
      <c r="AE15" s="5">
        <v>1.5</v>
      </c>
      <c r="AI15" s="5">
        <v>1.7</v>
      </c>
      <c r="AJ15" s="5">
        <v>27.5</v>
      </c>
      <c r="AN15" s="5">
        <v>7.2</v>
      </c>
      <c r="AO15" s="5">
        <v>0.71</v>
      </c>
      <c r="AT15" s="5">
        <v>13</v>
      </c>
      <c r="AU15" s="5">
        <v>11</v>
      </c>
      <c r="AV15" s="5">
        <v>0.02</v>
      </c>
      <c r="AW15" s="5">
        <v>30.14</v>
      </c>
      <c r="AY15" s="5">
        <v>6.08</v>
      </c>
      <c r="BA15" s="5">
        <v>4.17</v>
      </c>
      <c r="BC15" s="5">
        <v>2.2000000000000001E-3</v>
      </c>
      <c r="BE15" s="5">
        <v>11.1</v>
      </c>
      <c r="BH15" s="5">
        <v>0.03</v>
      </c>
      <c r="BN15" s="5">
        <v>49.9</v>
      </c>
      <c r="BO15" s="5">
        <v>22</v>
      </c>
      <c r="BX15" s="5">
        <v>8.9</v>
      </c>
      <c r="BY15" s="5">
        <v>16</v>
      </c>
    </row>
    <row r="16" spans="1:77" x14ac:dyDescent="0.35">
      <c r="A16" s="2" t="s">
        <v>213</v>
      </c>
      <c r="B16" s="3">
        <v>33262</v>
      </c>
      <c r="C16" s="4">
        <v>24</v>
      </c>
      <c r="F16" s="5">
        <v>0.46</v>
      </c>
      <c r="G16" s="5">
        <v>0.08</v>
      </c>
      <c r="H16" s="5">
        <v>0.27</v>
      </c>
      <c r="M16" s="5">
        <v>0.08</v>
      </c>
      <c r="S16" s="5">
        <v>22</v>
      </c>
      <c r="T16" s="5">
        <v>9</v>
      </c>
      <c r="V16" s="5">
        <v>28.7</v>
      </c>
      <c r="W16" s="5">
        <v>0.27</v>
      </c>
      <c r="AB16" s="5">
        <v>26.11</v>
      </c>
      <c r="AE16" s="5">
        <v>1.8</v>
      </c>
      <c r="AJ16" s="5">
        <v>35.9</v>
      </c>
      <c r="AN16" s="5">
        <v>4.0999999999999996</v>
      </c>
      <c r="AO16" s="5">
        <v>0.11</v>
      </c>
      <c r="AT16" s="5">
        <v>55</v>
      </c>
      <c r="AV16" s="5">
        <v>2.21</v>
      </c>
      <c r="AW16" s="5">
        <v>0.21</v>
      </c>
      <c r="AX16" s="5">
        <v>5.23</v>
      </c>
      <c r="AZ16" s="5">
        <v>1.69</v>
      </c>
      <c r="BA16" s="5">
        <v>7.74</v>
      </c>
      <c r="BE16" s="5">
        <v>0.1</v>
      </c>
      <c r="BH16" s="5">
        <v>3.45</v>
      </c>
      <c r="BN16" s="5">
        <v>37.5</v>
      </c>
      <c r="BO16" s="5">
        <v>9.73</v>
      </c>
      <c r="BX16" s="5">
        <v>9.9</v>
      </c>
    </row>
    <row r="17" spans="1:77" x14ac:dyDescent="0.35">
      <c r="A17" s="2" t="s">
        <v>213</v>
      </c>
      <c r="B17" s="3">
        <v>37529</v>
      </c>
      <c r="C17" s="4">
        <v>33</v>
      </c>
      <c r="F17" s="5">
        <v>2E-3</v>
      </c>
      <c r="G17" s="5">
        <v>2E-3</v>
      </c>
      <c r="H17" s="5">
        <v>15.35</v>
      </c>
      <c r="J17" s="5">
        <v>0.2</v>
      </c>
      <c r="M17" s="5">
        <v>0.95</v>
      </c>
      <c r="N17" s="5">
        <v>0.2</v>
      </c>
      <c r="O17" s="5">
        <v>720</v>
      </c>
      <c r="Q17" s="5">
        <v>0.02</v>
      </c>
      <c r="S17" s="5">
        <v>166</v>
      </c>
      <c r="T17" s="5">
        <v>1094</v>
      </c>
      <c r="U17" s="5">
        <v>0.3</v>
      </c>
      <c r="V17" s="5">
        <v>8.1</v>
      </c>
      <c r="W17" s="5">
        <v>3.9</v>
      </c>
      <c r="AB17" s="5">
        <v>1.29</v>
      </c>
      <c r="AE17" s="5">
        <v>52.4</v>
      </c>
      <c r="AI17" s="5">
        <v>3.3</v>
      </c>
      <c r="AJ17" s="5">
        <v>432</v>
      </c>
      <c r="AN17" s="5">
        <v>130</v>
      </c>
      <c r="AO17" s="5">
        <v>0.4</v>
      </c>
      <c r="AT17" s="5">
        <v>315</v>
      </c>
      <c r="AU17" s="5">
        <v>1.2</v>
      </c>
      <c r="AV17" s="5">
        <v>0.22</v>
      </c>
      <c r="AW17" s="5">
        <v>0.01</v>
      </c>
      <c r="AX17" s="5">
        <v>0.76</v>
      </c>
      <c r="AZ17" s="5">
        <v>0.26</v>
      </c>
      <c r="BA17" s="5">
        <v>7.11</v>
      </c>
      <c r="BC17" s="5">
        <v>1.6000000000000001E-3</v>
      </c>
      <c r="BE17" s="5">
        <v>0</v>
      </c>
      <c r="BH17" s="5">
        <v>11.98</v>
      </c>
      <c r="BN17" s="5">
        <v>35.799999999999997</v>
      </c>
      <c r="BO17" s="5">
        <v>3.7</v>
      </c>
      <c r="BX17" s="5">
        <v>10.1</v>
      </c>
      <c r="BY17" s="5">
        <v>1.1000000000000001</v>
      </c>
    </row>
    <row r="18" spans="1:77" x14ac:dyDescent="0.35">
      <c r="A18" s="2" t="s">
        <v>213</v>
      </c>
      <c r="B18" s="3">
        <v>35783</v>
      </c>
      <c r="C18" s="4">
        <v>22</v>
      </c>
      <c r="F18" s="5">
        <v>6.7</v>
      </c>
      <c r="H18" s="5">
        <v>0.45</v>
      </c>
      <c r="M18" s="5">
        <v>0.35</v>
      </c>
      <c r="S18" s="5">
        <v>112</v>
      </c>
      <c r="T18" s="5">
        <v>16.399999999999999</v>
      </c>
      <c r="V18" s="5">
        <v>7.2</v>
      </c>
      <c r="W18" s="5">
        <v>6.4</v>
      </c>
      <c r="AB18" s="5">
        <v>13.78</v>
      </c>
      <c r="AE18" s="5">
        <v>4</v>
      </c>
      <c r="AJ18" s="5">
        <v>61.7</v>
      </c>
      <c r="AN18" s="5">
        <v>12</v>
      </c>
      <c r="AO18" s="5">
        <v>0.26</v>
      </c>
      <c r="AT18" s="5">
        <v>15</v>
      </c>
      <c r="AV18" s="5">
        <v>0.22</v>
      </c>
      <c r="AW18" s="5">
        <v>0.19</v>
      </c>
      <c r="AX18" s="5">
        <v>0.49</v>
      </c>
      <c r="BA18" s="5">
        <v>7.19</v>
      </c>
      <c r="BE18" s="5">
        <v>0.1</v>
      </c>
      <c r="BH18" s="5">
        <v>5.92</v>
      </c>
      <c r="BN18" s="5">
        <v>29.7</v>
      </c>
      <c r="BO18" s="5">
        <v>14.3</v>
      </c>
      <c r="BX18" s="5">
        <v>9.8000000000000007</v>
      </c>
    </row>
    <row r="19" spans="1:77" x14ac:dyDescent="0.35">
      <c r="A19" s="2" t="s">
        <v>213</v>
      </c>
      <c r="B19" s="3">
        <v>33064</v>
      </c>
      <c r="C19" s="4">
        <v>38</v>
      </c>
      <c r="F19" s="5">
        <v>7.0000000000000007E-2</v>
      </c>
      <c r="H19" s="5">
        <v>1</v>
      </c>
      <c r="J19" s="5">
        <v>1</v>
      </c>
      <c r="K19" s="5">
        <v>0.1</v>
      </c>
      <c r="M19" s="5">
        <v>0.21</v>
      </c>
      <c r="N19" s="5">
        <v>2</v>
      </c>
      <c r="O19" s="5">
        <v>260</v>
      </c>
      <c r="P19" s="5">
        <v>0.09</v>
      </c>
      <c r="Q19" s="5">
        <v>0.5</v>
      </c>
      <c r="S19" s="5">
        <v>68</v>
      </c>
      <c r="T19" s="5">
        <v>196</v>
      </c>
      <c r="U19" s="5">
        <v>2</v>
      </c>
      <c r="V19" s="5">
        <v>1.8</v>
      </c>
      <c r="W19" s="5">
        <v>1.8</v>
      </c>
      <c r="Y19" s="5">
        <v>0.41</v>
      </c>
      <c r="AE19" s="5">
        <v>4.5</v>
      </c>
      <c r="AF19" s="5">
        <v>2</v>
      </c>
      <c r="AG19" s="5">
        <v>9.1</v>
      </c>
      <c r="AI19" s="5">
        <v>5</v>
      </c>
      <c r="AN19" s="5">
        <v>13</v>
      </c>
      <c r="AO19" s="5">
        <v>0.17</v>
      </c>
      <c r="AR19" s="5">
        <v>0.1</v>
      </c>
      <c r="AT19" s="5">
        <v>170</v>
      </c>
      <c r="AU19" s="5">
        <v>2</v>
      </c>
      <c r="AV19" s="5">
        <v>0.04</v>
      </c>
      <c r="AW19" s="5">
        <v>0.01</v>
      </c>
      <c r="AX19" s="5">
        <v>0.6</v>
      </c>
      <c r="BC19" s="5">
        <v>0.5</v>
      </c>
      <c r="BD19" s="5">
        <v>0.31</v>
      </c>
      <c r="BE19" s="5">
        <v>0.2</v>
      </c>
      <c r="BH19" s="5">
        <v>6.51</v>
      </c>
      <c r="BK19" s="5">
        <v>1</v>
      </c>
      <c r="BL19" s="5">
        <v>10</v>
      </c>
      <c r="BN19" s="5">
        <v>26</v>
      </c>
      <c r="BO19" s="5">
        <v>6</v>
      </c>
      <c r="BW19" s="5">
        <v>10</v>
      </c>
      <c r="BX19" s="5">
        <v>8.9</v>
      </c>
      <c r="BY19" s="5">
        <v>30</v>
      </c>
    </row>
    <row r="20" spans="1:77" x14ac:dyDescent="0.35">
      <c r="A20" s="2" t="s">
        <v>213</v>
      </c>
      <c r="B20" s="3">
        <v>35768</v>
      </c>
      <c r="C20" s="4">
        <v>21</v>
      </c>
      <c r="H20" s="5">
        <v>0.32</v>
      </c>
      <c r="M20" s="5">
        <v>0.95</v>
      </c>
      <c r="S20" s="5">
        <v>94</v>
      </c>
      <c r="T20" s="5">
        <v>26</v>
      </c>
      <c r="V20" s="5">
        <v>4.9000000000000004</v>
      </c>
      <c r="W20" s="5">
        <v>7.8</v>
      </c>
      <c r="AB20" s="5">
        <v>2.77</v>
      </c>
      <c r="AE20" s="5">
        <v>1.4</v>
      </c>
      <c r="AJ20" s="5">
        <v>39.6</v>
      </c>
      <c r="AN20" s="5">
        <v>7.7</v>
      </c>
      <c r="AO20" s="5">
        <v>0.42</v>
      </c>
      <c r="AT20" s="5">
        <v>9.8000000000000007</v>
      </c>
      <c r="AV20" s="5">
        <v>0.44</v>
      </c>
      <c r="AW20" s="5">
        <v>6.5690000000000002E-3</v>
      </c>
      <c r="AX20" s="5">
        <v>1.71</v>
      </c>
      <c r="BA20" s="5">
        <v>7.19</v>
      </c>
      <c r="BE20" s="5">
        <v>0.4</v>
      </c>
      <c r="BH20" s="5">
        <v>5</v>
      </c>
      <c r="BN20" s="5">
        <v>25</v>
      </c>
      <c r="BO20" s="5">
        <v>4.5</v>
      </c>
      <c r="BX20" s="5">
        <v>9.3000000000000007</v>
      </c>
    </row>
    <row r="21" spans="1:77" x14ac:dyDescent="0.35">
      <c r="A21" s="2" t="s">
        <v>213</v>
      </c>
      <c r="B21" s="3">
        <v>33266</v>
      </c>
      <c r="C21" s="4">
        <v>33</v>
      </c>
      <c r="F21" s="5">
        <v>0.01</v>
      </c>
      <c r="G21" s="5">
        <v>0.01</v>
      </c>
      <c r="H21" s="5">
        <v>1.02</v>
      </c>
      <c r="J21" s="5">
        <v>17</v>
      </c>
      <c r="M21" s="5">
        <v>0.47</v>
      </c>
      <c r="N21" s="5">
        <v>0.2</v>
      </c>
      <c r="Q21" s="5">
        <v>0.05</v>
      </c>
      <c r="S21" s="5">
        <v>62</v>
      </c>
      <c r="T21" s="5">
        <v>209</v>
      </c>
      <c r="U21" s="5">
        <v>0.2</v>
      </c>
      <c r="V21" s="5">
        <v>5.3</v>
      </c>
      <c r="W21" s="5">
        <v>1.5</v>
      </c>
      <c r="AB21" s="5">
        <v>1.26</v>
      </c>
      <c r="AE21" s="5">
        <v>7.6</v>
      </c>
      <c r="AI21" s="5">
        <v>0.2</v>
      </c>
      <c r="AJ21" s="5">
        <v>134.19999999999999</v>
      </c>
      <c r="AN21" s="5">
        <v>21</v>
      </c>
      <c r="AO21" s="5">
        <v>0.09</v>
      </c>
      <c r="AT21" s="5">
        <v>200</v>
      </c>
      <c r="AU21" s="5">
        <v>0.5</v>
      </c>
      <c r="AV21" s="5">
        <v>2.21</v>
      </c>
      <c r="AW21" s="5">
        <v>0.01</v>
      </c>
      <c r="AX21" s="5">
        <v>0.06</v>
      </c>
      <c r="AZ21" s="5">
        <v>0.02</v>
      </c>
      <c r="BA21" s="5">
        <v>7.56</v>
      </c>
      <c r="BC21" s="5">
        <v>1E-3</v>
      </c>
      <c r="BE21" s="5">
        <v>1.5</v>
      </c>
      <c r="BG21" s="5">
        <v>13</v>
      </c>
      <c r="BH21" s="5">
        <v>7.39</v>
      </c>
      <c r="BN21" s="5">
        <v>23.6</v>
      </c>
      <c r="BO21" s="5">
        <v>17.899999999999999</v>
      </c>
      <c r="BX21" s="5">
        <v>8.8000000000000007</v>
      </c>
      <c r="BY21" s="5">
        <v>2.7</v>
      </c>
    </row>
    <row r="22" spans="1:77" x14ac:dyDescent="0.35">
      <c r="A22" s="2" t="s">
        <v>213</v>
      </c>
      <c r="B22" s="3">
        <v>35775</v>
      </c>
      <c r="C22" s="4">
        <v>21</v>
      </c>
      <c r="H22" s="5">
        <v>2.44</v>
      </c>
      <c r="M22" s="5">
        <v>2.2000000000000002</v>
      </c>
      <c r="S22" s="5">
        <v>120</v>
      </c>
      <c r="T22" s="5">
        <v>26</v>
      </c>
      <c r="V22" s="5">
        <v>9.3000000000000007</v>
      </c>
      <c r="W22" s="5">
        <v>35</v>
      </c>
      <c r="AB22" s="5">
        <v>2.78</v>
      </c>
      <c r="AE22" s="5">
        <v>1.9</v>
      </c>
      <c r="AJ22" s="5">
        <v>62</v>
      </c>
      <c r="AN22" s="5">
        <v>6.3</v>
      </c>
      <c r="AO22" s="5">
        <v>0.83</v>
      </c>
      <c r="AT22" s="5">
        <v>22</v>
      </c>
      <c r="AV22" s="5">
        <v>0.44</v>
      </c>
      <c r="AW22" s="5">
        <v>6.5690000000000002E-3</v>
      </c>
      <c r="AX22" s="5">
        <v>0.04</v>
      </c>
      <c r="BA22" s="5">
        <v>6.64</v>
      </c>
      <c r="BE22" s="5">
        <v>0.1</v>
      </c>
      <c r="BH22" s="5">
        <v>7.9</v>
      </c>
      <c r="BN22" s="5">
        <v>22</v>
      </c>
      <c r="BO22" s="5">
        <v>3</v>
      </c>
      <c r="BX22" s="5">
        <v>9.4</v>
      </c>
    </row>
    <row r="23" spans="1:77" x14ac:dyDescent="0.35">
      <c r="A23" s="2" t="s">
        <v>213</v>
      </c>
      <c r="B23" s="3">
        <v>33518</v>
      </c>
      <c r="C23" s="4">
        <v>23</v>
      </c>
      <c r="F23" s="5">
        <v>9.1999999999999998E-3</v>
      </c>
      <c r="G23" s="5">
        <v>5.0000000000000001E-3</v>
      </c>
      <c r="H23" s="5">
        <v>0.92</v>
      </c>
      <c r="M23" s="5">
        <v>0.36</v>
      </c>
      <c r="S23" s="5">
        <v>63</v>
      </c>
      <c r="T23" s="5">
        <v>192</v>
      </c>
      <c r="V23" s="5">
        <v>5.3</v>
      </c>
      <c r="W23" s="5">
        <v>1.6</v>
      </c>
      <c r="AB23" s="5">
        <v>0.1</v>
      </c>
      <c r="AE23" s="5">
        <v>8.4</v>
      </c>
      <c r="AJ23" s="5">
        <v>136.80000000000001</v>
      </c>
      <c r="AN23" s="5">
        <v>20</v>
      </c>
      <c r="AO23" s="5">
        <v>0.08</v>
      </c>
      <c r="AT23" s="5">
        <v>200</v>
      </c>
      <c r="AV23" s="5">
        <v>2.21</v>
      </c>
      <c r="AW23" s="5">
        <v>0.01</v>
      </c>
      <c r="AX23" s="5">
        <v>0.06</v>
      </c>
      <c r="AY23" s="5">
        <v>0.03</v>
      </c>
      <c r="BA23" s="5">
        <v>6.97</v>
      </c>
      <c r="BH23" s="5">
        <v>7.49</v>
      </c>
      <c r="BN23" s="5">
        <v>21.9</v>
      </c>
      <c r="BO23" s="5">
        <v>19.600000000000001</v>
      </c>
      <c r="BX23" s="5">
        <v>9.5</v>
      </c>
    </row>
    <row r="24" spans="1:77" x14ac:dyDescent="0.35">
      <c r="A24" s="2" t="s">
        <v>213</v>
      </c>
      <c r="B24" s="3">
        <v>35334</v>
      </c>
      <c r="C24" s="4">
        <v>33</v>
      </c>
      <c r="F24" s="5">
        <v>4.7999999999999996E-3</v>
      </c>
      <c r="G24" s="5">
        <v>2E-3</v>
      </c>
      <c r="H24" s="5">
        <v>1.1100000000000001</v>
      </c>
      <c r="J24" s="5">
        <v>10</v>
      </c>
      <c r="M24" s="5">
        <v>0.12</v>
      </c>
      <c r="N24" s="5">
        <v>1</v>
      </c>
      <c r="Q24" s="5">
        <v>0.2</v>
      </c>
      <c r="S24" s="5">
        <v>63</v>
      </c>
      <c r="T24" s="5">
        <v>214</v>
      </c>
      <c r="U24" s="5">
        <v>1</v>
      </c>
      <c r="V24" s="5">
        <v>2.6</v>
      </c>
      <c r="W24" s="5">
        <v>1.23</v>
      </c>
      <c r="AB24" s="5">
        <v>2.38</v>
      </c>
      <c r="AE24" s="5">
        <v>8.5</v>
      </c>
      <c r="AI24" s="5">
        <v>1</v>
      </c>
      <c r="AJ24" s="5">
        <v>133.1</v>
      </c>
      <c r="AN24" s="5">
        <v>20</v>
      </c>
      <c r="AO24" s="5">
        <v>7.0000000000000007E-2</v>
      </c>
      <c r="AT24" s="5">
        <v>190</v>
      </c>
      <c r="AU24" s="5">
        <v>4.2</v>
      </c>
      <c r="AV24" s="5">
        <v>0.22</v>
      </c>
      <c r="AW24" s="5">
        <v>3.284E-3</v>
      </c>
      <c r="AX24" s="5">
        <v>0.02</v>
      </c>
      <c r="AY24" s="5">
        <v>0.01</v>
      </c>
      <c r="AZ24" s="5">
        <v>0.01</v>
      </c>
      <c r="BA24" s="5">
        <v>7.08</v>
      </c>
      <c r="BC24" s="5">
        <v>1.1000000000000001E-3</v>
      </c>
      <c r="BE24" s="5">
        <v>0.2</v>
      </c>
      <c r="BH24" s="5">
        <v>7.65</v>
      </c>
      <c r="BN24" s="5">
        <v>21.7</v>
      </c>
      <c r="BO24" s="5">
        <v>18.5</v>
      </c>
      <c r="BX24" s="5">
        <v>9.6</v>
      </c>
      <c r="BY24" s="5">
        <v>7.5</v>
      </c>
    </row>
    <row r="25" spans="1:77" x14ac:dyDescent="0.35">
      <c r="A25" s="2" t="s">
        <v>191</v>
      </c>
      <c r="B25" s="3">
        <v>39706</v>
      </c>
      <c r="C25" s="4">
        <v>33</v>
      </c>
      <c r="G25" s="5">
        <v>0.01</v>
      </c>
      <c r="H25" s="5">
        <v>21.5</v>
      </c>
      <c r="J25" s="5">
        <v>0.5</v>
      </c>
      <c r="M25" s="5">
        <v>1.64</v>
      </c>
      <c r="N25" s="5">
        <v>0.2</v>
      </c>
      <c r="Q25" s="5">
        <v>0.02</v>
      </c>
      <c r="S25" s="5">
        <v>71.8</v>
      </c>
      <c r="T25" s="5">
        <v>208</v>
      </c>
      <c r="U25" s="5">
        <v>0.9</v>
      </c>
      <c r="V25" s="5">
        <v>12</v>
      </c>
      <c r="W25" s="5">
        <v>12.3</v>
      </c>
      <c r="AB25" s="5">
        <v>1.35</v>
      </c>
      <c r="AD25" s="5">
        <v>4.46</v>
      </c>
      <c r="AE25" s="5">
        <v>21.8</v>
      </c>
      <c r="AI25" s="5">
        <v>0.5</v>
      </c>
      <c r="AJ25" s="5">
        <v>174.5</v>
      </c>
      <c r="AN25" s="5">
        <v>62.3</v>
      </c>
      <c r="AO25" s="5">
        <v>0.78</v>
      </c>
      <c r="AT25" s="5">
        <v>183</v>
      </c>
      <c r="AU25" s="5">
        <v>0.5</v>
      </c>
      <c r="AV25" s="5">
        <v>0.22</v>
      </c>
      <c r="AW25" s="5">
        <v>0.02</v>
      </c>
      <c r="AX25" s="5">
        <v>2.59</v>
      </c>
      <c r="AZ25" s="5">
        <v>4.28</v>
      </c>
      <c r="BA25" s="5">
        <v>6.19</v>
      </c>
      <c r="BC25" s="5">
        <v>1E-3</v>
      </c>
      <c r="BF25" s="5">
        <v>0.36</v>
      </c>
      <c r="BH25" s="5">
        <v>12.79</v>
      </c>
      <c r="BN25" s="5">
        <v>21.5</v>
      </c>
      <c r="BO25" s="5">
        <v>28.9</v>
      </c>
      <c r="BW25" s="5">
        <v>1.3</v>
      </c>
      <c r="BX25" s="5">
        <v>10.3</v>
      </c>
      <c r="BY25" s="5">
        <v>1.6</v>
      </c>
    </row>
    <row r="26" spans="1:77" x14ac:dyDescent="0.35">
      <c r="A26" s="2" t="s">
        <v>191</v>
      </c>
      <c r="B26" s="3">
        <v>34961</v>
      </c>
      <c r="C26" s="4">
        <v>33</v>
      </c>
      <c r="F26" s="5">
        <v>0.01</v>
      </c>
      <c r="G26" s="5">
        <v>0.01</v>
      </c>
      <c r="H26" s="5">
        <v>1.06</v>
      </c>
      <c r="J26" s="5">
        <v>11</v>
      </c>
      <c r="M26" s="5">
        <v>0.47</v>
      </c>
      <c r="N26" s="5">
        <v>3.6</v>
      </c>
      <c r="O26" s="5">
        <v>364</v>
      </c>
      <c r="Q26" s="5">
        <v>0.2</v>
      </c>
      <c r="S26" s="5">
        <v>64.2</v>
      </c>
      <c r="T26" s="5">
        <v>217</v>
      </c>
      <c r="U26" s="5">
        <v>1</v>
      </c>
      <c r="V26" s="5">
        <v>2.7</v>
      </c>
      <c r="W26" s="5">
        <v>1.5</v>
      </c>
      <c r="AB26" s="5">
        <v>2.2400000000000002</v>
      </c>
      <c r="AE26" s="5">
        <v>8.1999999999999993</v>
      </c>
      <c r="AI26" s="5">
        <v>7.7</v>
      </c>
      <c r="AJ26" s="5">
        <v>141.19999999999999</v>
      </c>
      <c r="AN26" s="5">
        <v>24.1</v>
      </c>
      <c r="AO26" s="5">
        <v>0.03</v>
      </c>
      <c r="AT26" s="5">
        <v>190</v>
      </c>
      <c r="AU26" s="5">
        <v>24</v>
      </c>
      <c r="AV26" s="5">
        <v>0.22</v>
      </c>
      <c r="AW26" s="5">
        <v>3.2845000000000001E-3</v>
      </c>
      <c r="AX26" s="5">
        <v>0.03</v>
      </c>
      <c r="AY26" s="5">
        <v>0.02</v>
      </c>
      <c r="BA26" s="5">
        <v>7.2</v>
      </c>
      <c r="BC26" s="5">
        <v>7.0000000000000001E-3</v>
      </c>
      <c r="BE26" s="5">
        <v>0.2</v>
      </c>
      <c r="BH26" s="5">
        <v>7.55</v>
      </c>
      <c r="BN26" s="5">
        <v>21.2</v>
      </c>
      <c r="BO26" s="5">
        <v>19.18</v>
      </c>
      <c r="BX26" s="5">
        <v>9.5</v>
      </c>
      <c r="BY26" s="5">
        <v>65</v>
      </c>
    </row>
    <row r="27" spans="1:77" x14ac:dyDescent="0.35">
      <c r="A27" s="2" t="s">
        <v>191</v>
      </c>
      <c r="B27" s="3">
        <v>32883</v>
      </c>
      <c r="C27" s="4">
        <v>37</v>
      </c>
      <c r="F27" s="5">
        <v>0.02</v>
      </c>
      <c r="H27" s="5">
        <v>22</v>
      </c>
      <c r="J27" s="5">
        <v>1</v>
      </c>
      <c r="K27" s="5">
        <v>0.05</v>
      </c>
      <c r="M27" s="5">
        <v>0.67</v>
      </c>
      <c r="N27" s="5">
        <v>1</v>
      </c>
      <c r="O27" s="5">
        <v>350</v>
      </c>
      <c r="P27" s="5">
        <v>0.11</v>
      </c>
      <c r="Q27" s="5">
        <v>0.5</v>
      </c>
      <c r="S27" s="5">
        <v>62</v>
      </c>
      <c r="T27" s="5">
        <v>9</v>
      </c>
      <c r="U27" s="5">
        <v>2</v>
      </c>
      <c r="V27" s="5">
        <v>6.5</v>
      </c>
      <c r="W27" s="5">
        <v>1.9</v>
      </c>
      <c r="Y27" s="5">
        <v>0.05</v>
      </c>
      <c r="AE27" s="5">
        <v>8.3000000000000007</v>
      </c>
      <c r="AF27" s="5">
        <v>2</v>
      </c>
      <c r="AG27" s="5">
        <v>29</v>
      </c>
      <c r="AI27" s="5">
        <v>5</v>
      </c>
      <c r="AN27" s="5">
        <v>20</v>
      </c>
      <c r="AO27" s="5">
        <v>0.25</v>
      </c>
      <c r="AR27" s="5">
        <v>0.3</v>
      </c>
      <c r="AT27" s="5">
        <v>27</v>
      </c>
      <c r="AU27" s="5">
        <v>2</v>
      </c>
      <c r="AV27" s="5">
        <v>0.13</v>
      </c>
      <c r="AW27" s="5">
        <v>0.01</v>
      </c>
      <c r="AX27" s="5">
        <v>9.1999999999999993</v>
      </c>
      <c r="BC27" s="5">
        <v>0.5</v>
      </c>
      <c r="BD27" s="5">
        <v>-0.06</v>
      </c>
      <c r="BH27" s="5">
        <v>6.75</v>
      </c>
      <c r="BK27" s="5">
        <v>1</v>
      </c>
      <c r="BL27" s="5">
        <v>10</v>
      </c>
      <c r="BN27" s="5">
        <v>21.03</v>
      </c>
      <c r="BO27" s="5">
        <v>1</v>
      </c>
      <c r="BW27" s="5">
        <v>10</v>
      </c>
      <c r="BX27" s="5">
        <v>10</v>
      </c>
      <c r="BY27" s="5">
        <v>10</v>
      </c>
    </row>
    <row r="28" spans="1:77" x14ac:dyDescent="0.35">
      <c r="A28" s="2" t="s">
        <v>191</v>
      </c>
      <c r="B28" s="3">
        <v>37573</v>
      </c>
      <c r="C28" s="4">
        <v>22</v>
      </c>
      <c r="F28" s="5">
        <v>0.01</v>
      </c>
      <c r="H28" s="5">
        <v>13.77</v>
      </c>
      <c r="M28" s="5">
        <v>0.54</v>
      </c>
      <c r="S28" s="5">
        <v>65.7</v>
      </c>
      <c r="T28" s="5">
        <v>10.6</v>
      </c>
      <c r="V28" s="5">
        <v>5.7</v>
      </c>
      <c r="W28" s="5">
        <v>1.9</v>
      </c>
      <c r="AB28" s="5">
        <v>15.35</v>
      </c>
      <c r="AE28" s="5">
        <v>5.9</v>
      </c>
      <c r="AJ28" s="5">
        <v>62.5</v>
      </c>
      <c r="AN28" s="5">
        <v>17.399999999999999</v>
      </c>
      <c r="AO28" s="5">
        <v>0.28999999999999998</v>
      </c>
      <c r="AT28" s="5">
        <v>25.2</v>
      </c>
      <c r="AV28" s="5">
        <v>0.3</v>
      </c>
      <c r="AW28" s="5">
        <v>0.03</v>
      </c>
      <c r="AX28" s="5">
        <v>6.34</v>
      </c>
      <c r="BA28" s="5">
        <v>7.27</v>
      </c>
      <c r="BE28" s="5">
        <v>0.3</v>
      </c>
      <c r="BH28" s="5">
        <v>6.55</v>
      </c>
      <c r="BN28" s="5">
        <v>20.94</v>
      </c>
      <c r="BO28" s="5">
        <v>1</v>
      </c>
      <c r="BX28" s="5">
        <v>10.199999999999999</v>
      </c>
    </row>
    <row r="29" spans="1:77" x14ac:dyDescent="0.35">
      <c r="A29" s="2" t="s">
        <v>191</v>
      </c>
      <c r="B29" s="3">
        <v>37529</v>
      </c>
      <c r="C29" s="4">
        <v>33</v>
      </c>
      <c r="F29" s="5">
        <v>3.0000000000000001E-3</v>
      </c>
      <c r="G29" s="5">
        <v>2E-3</v>
      </c>
      <c r="H29" s="5">
        <v>0.45</v>
      </c>
      <c r="J29" s="5">
        <v>0.2</v>
      </c>
      <c r="M29" s="5">
        <v>0.24</v>
      </c>
      <c r="N29" s="5">
        <v>0.2</v>
      </c>
      <c r="O29" s="5">
        <v>84</v>
      </c>
      <c r="Q29" s="5">
        <v>0.02</v>
      </c>
      <c r="S29" s="5">
        <v>74.5</v>
      </c>
      <c r="T29" s="5">
        <v>119</v>
      </c>
      <c r="U29" s="5">
        <v>0.2</v>
      </c>
      <c r="V29" s="5">
        <v>1.4</v>
      </c>
      <c r="W29" s="5">
        <v>0.68</v>
      </c>
      <c r="AB29" s="5">
        <v>1.3</v>
      </c>
      <c r="AE29" s="5">
        <v>2.58</v>
      </c>
      <c r="AI29" s="5">
        <v>0.5</v>
      </c>
      <c r="AJ29" s="5">
        <v>79.099999999999994</v>
      </c>
      <c r="AN29" s="5">
        <v>6.24</v>
      </c>
      <c r="AO29" s="5">
        <v>0.15</v>
      </c>
      <c r="AT29" s="5">
        <v>79</v>
      </c>
      <c r="AU29" s="5">
        <v>1.8</v>
      </c>
      <c r="AV29" s="5">
        <v>0.22</v>
      </c>
      <c r="AW29" s="5">
        <v>3.2845000000000001E-3</v>
      </c>
      <c r="AX29" s="5">
        <v>0.11</v>
      </c>
      <c r="AZ29" s="5">
        <v>7.0000000000000007E-2</v>
      </c>
      <c r="BA29" s="5">
        <v>7.47</v>
      </c>
      <c r="BC29" s="5">
        <v>1.1999999999999999E-3</v>
      </c>
      <c r="BE29" s="5">
        <v>0.2</v>
      </c>
      <c r="BH29" s="5">
        <v>4.3600000000000003</v>
      </c>
      <c r="BN29" s="5">
        <v>20.9</v>
      </c>
      <c r="BO29" s="5">
        <v>5.6</v>
      </c>
      <c r="BX29" s="5">
        <v>9.9</v>
      </c>
      <c r="BY29" s="5">
        <v>2.9</v>
      </c>
    </row>
    <row r="30" spans="1:77" x14ac:dyDescent="0.35">
      <c r="A30" s="2" t="s">
        <v>148</v>
      </c>
      <c r="B30" s="3">
        <v>33261</v>
      </c>
      <c r="C30" s="4">
        <v>32</v>
      </c>
      <c r="F30" s="5">
        <v>0.01</v>
      </c>
      <c r="G30" s="5">
        <v>0.01</v>
      </c>
      <c r="H30" s="5">
        <v>22.02</v>
      </c>
      <c r="J30" s="5">
        <v>0.6</v>
      </c>
      <c r="M30" s="5">
        <v>1.37</v>
      </c>
      <c r="N30" s="5">
        <v>0.2</v>
      </c>
      <c r="Q30" s="5">
        <v>0.05</v>
      </c>
      <c r="S30" s="5">
        <v>63</v>
      </c>
      <c r="T30" s="5">
        <v>177</v>
      </c>
      <c r="U30" s="5">
        <v>0.5</v>
      </c>
      <c r="V30" s="5">
        <v>13.4</v>
      </c>
      <c r="W30" s="5">
        <v>12</v>
      </c>
      <c r="AB30" s="5">
        <v>1.27</v>
      </c>
      <c r="AE30" s="5">
        <v>19</v>
      </c>
      <c r="AI30" s="5">
        <v>0.2</v>
      </c>
      <c r="AJ30" s="5">
        <v>161.6</v>
      </c>
      <c r="AN30" s="5">
        <v>56</v>
      </c>
      <c r="AO30" s="5">
        <v>0.87</v>
      </c>
      <c r="AT30" s="5">
        <v>180</v>
      </c>
      <c r="AU30" s="5">
        <v>0.2</v>
      </c>
      <c r="AV30" s="5">
        <v>2.21</v>
      </c>
      <c r="AW30" s="5">
        <v>0.01</v>
      </c>
      <c r="AX30" s="5">
        <v>0.06</v>
      </c>
      <c r="AY30" s="5">
        <v>0.03</v>
      </c>
      <c r="BA30" s="5">
        <v>7.15</v>
      </c>
      <c r="BC30" s="5">
        <v>1E-3</v>
      </c>
      <c r="BG30" s="5">
        <v>30</v>
      </c>
      <c r="BH30" s="5">
        <v>12.5</v>
      </c>
      <c r="BN30" s="5">
        <v>20.7</v>
      </c>
      <c r="BO30" s="5">
        <v>5</v>
      </c>
      <c r="BX30" s="5">
        <v>9.3000000000000007</v>
      </c>
      <c r="BY30" s="5">
        <v>9.1999999999999993</v>
      </c>
    </row>
    <row r="31" spans="1:77" x14ac:dyDescent="0.35">
      <c r="A31" s="2" t="s">
        <v>148</v>
      </c>
      <c r="B31" s="3">
        <v>34296</v>
      </c>
      <c r="C31" s="4">
        <v>31</v>
      </c>
      <c r="F31" s="5">
        <v>0.01</v>
      </c>
      <c r="G31" s="5">
        <v>0.01</v>
      </c>
      <c r="H31" s="5">
        <v>0.36</v>
      </c>
      <c r="J31" s="5">
        <v>1</v>
      </c>
      <c r="M31" s="5">
        <v>0.34</v>
      </c>
      <c r="N31" s="5">
        <v>1</v>
      </c>
      <c r="O31" s="5">
        <v>100</v>
      </c>
      <c r="Q31" s="5">
        <v>0.2</v>
      </c>
      <c r="T31" s="5">
        <v>9</v>
      </c>
      <c r="U31" s="5">
        <v>1</v>
      </c>
      <c r="V31" s="5">
        <v>1.8</v>
      </c>
      <c r="W31" s="5">
        <v>1.8</v>
      </c>
      <c r="AB31" s="5">
        <v>10.48</v>
      </c>
      <c r="AE31" s="5">
        <v>2.2999999999999998</v>
      </c>
      <c r="AI31" s="5">
        <v>1</v>
      </c>
      <c r="AJ31" s="5">
        <v>42.9</v>
      </c>
      <c r="AN31" s="5">
        <v>9.1999999999999993</v>
      </c>
      <c r="AO31" s="5">
        <v>0.09</v>
      </c>
      <c r="AT31" s="5">
        <v>7.6</v>
      </c>
      <c r="AU31" s="5">
        <v>1</v>
      </c>
      <c r="AV31" s="5">
        <v>0.22</v>
      </c>
      <c r="AW31" s="5">
        <v>3.284E-3</v>
      </c>
      <c r="AX31" s="5">
        <v>0.05</v>
      </c>
      <c r="AY31" s="5">
        <v>0.02</v>
      </c>
      <c r="BA31" s="5">
        <v>6.78</v>
      </c>
      <c r="BC31" s="5">
        <v>5.0000000000000001E-3</v>
      </c>
      <c r="BH31" s="5">
        <v>4.28</v>
      </c>
      <c r="BN31" s="5">
        <v>20.7</v>
      </c>
      <c r="BO31" s="5">
        <v>10.8</v>
      </c>
      <c r="BX31" s="5">
        <v>9.8000000000000007</v>
      </c>
      <c r="BY31" s="5">
        <v>5</v>
      </c>
    </row>
    <row r="32" spans="1:77" x14ac:dyDescent="0.35">
      <c r="A32" s="2" t="s">
        <v>148</v>
      </c>
      <c r="B32" s="3">
        <v>42312</v>
      </c>
      <c r="C32" s="4">
        <v>26</v>
      </c>
      <c r="F32" s="5">
        <v>0.01</v>
      </c>
      <c r="H32" s="5">
        <v>16.350000000000001</v>
      </c>
      <c r="M32" s="5">
        <v>0.96</v>
      </c>
      <c r="P32" s="5">
        <v>0.12</v>
      </c>
      <c r="S32" s="5">
        <v>64</v>
      </c>
      <c r="T32" s="5">
        <v>8.9</v>
      </c>
      <c r="V32" s="5">
        <v>4.5999999999999996</v>
      </c>
      <c r="W32" s="5">
        <v>1.61</v>
      </c>
      <c r="AD32" s="5">
        <v>0.44</v>
      </c>
      <c r="AE32" s="5">
        <v>7.4</v>
      </c>
      <c r="AJ32" s="5">
        <v>63.4</v>
      </c>
      <c r="AN32" s="5">
        <v>16</v>
      </c>
      <c r="AO32" s="5">
        <v>0.27</v>
      </c>
      <c r="AP32" s="5">
        <v>21.5</v>
      </c>
      <c r="AT32" s="5">
        <v>27</v>
      </c>
      <c r="AV32" s="5">
        <v>1.01</v>
      </c>
      <c r="AW32" s="5">
        <v>0.03</v>
      </c>
      <c r="AX32" s="5">
        <v>6.74</v>
      </c>
      <c r="BA32" s="5">
        <v>7.24</v>
      </c>
      <c r="BF32" s="5">
        <v>7.0000000000000007E-2</v>
      </c>
      <c r="BH32" s="5">
        <v>6.54</v>
      </c>
      <c r="BN32" s="5">
        <v>20.239999999999998</v>
      </c>
      <c r="BO32" s="5">
        <v>1</v>
      </c>
      <c r="BQ32" s="5">
        <v>6.82</v>
      </c>
      <c r="BR32" s="5">
        <v>6.85</v>
      </c>
      <c r="BX32" s="5">
        <v>10.1</v>
      </c>
    </row>
    <row r="33" spans="1:77" x14ac:dyDescent="0.35">
      <c r="A33" s="2" t="s">
        <v>148</v>
      </c>
      <c r="B33" s="3">
        <v>34647</v>
      </c>
      <c r="C33" s="4">
        <v>32</v>
      </c>
      <c r="F33" s="5">
        <v>0.01</v>
      </c>
      <c r="G33" s="5">
        <v>0.01</v>
      </c>
      <c r="H33" s="5">
        <v>0.6</v>
      </c>
      <c r="J33" s="5">
        <v>7.7</v>
      </c>
      <c r="M33" s="5">
        <v>0.54</v>
      </c>
      <c r="N33" s="5">
        <v>1</v>
      </c>
      <c r="O33" s="5">
        <v>70</v>
      </c>
      <c r="Q33" s="5">
        <v>0.2</v>
      </c>
      <c r="S33" s="5">
        <v>100</v>
      </c>
      <c r="T33" s="5">
        <v>33</v>
      </c>
      <c r="U33" s="5">
        <v>1</v>
      </c>
      <c r="V33" s="5">
        <v>3</v>
      </c>
      <c r="W33" s="5">
        <v>2.4300000000000002</v>
      </c>
      <c r="AB33" s="5">
        <v>12.2</v>
      </c>
      <c r="AE33" s="5">
        <v>3.8</v>
      </c>
      <c r="AI33" s="5">
        <v>1</v>
      </c>
      <c r="AJ33" s="5">
        <v>70.900000000000006</v>
      </c>
      <c r="AN33" s="5">
        <v>14</v>
      </c>
      <c r="AO33" s="5">
        <v>0.25</v>
      </c>
      <c r="AT33" s="5">
        <v>26</v>
      </c>
      <c r="AU33" s="5">
        <v>1</v>
      </c>
      <c r="AV33" s="5">
        <v>0.22</v>
      </c>
      <c r="AW33" s="5">
        <v>6.5690000000000002E-3</v>
      </c>
      <c r="AX33" s="5">
        <v>0.05</v>
      </c>
      <c r="AY33" s="5">
        <v>0.03</v>
      </c>
      <c r="BA33" s="5">
        <v>6.95</v>
      </c>
      <c r="BC33" s="5">
        <v>5.0000000000000001E-3</v>
      </c>
      <c r="BH33" s="5">
        <v>6.74</v>
      </c>
      <c r="BN33" s="5">
        <v>19.7</v>
      </c>
      <c r="BO33" s="5">
        <v>6.51</v>
      </c>
      <c r="BX33" s="5">
        <v>9.3000000000000007</v>
      </c>
      <c r="BY33" s="5">
        <v>5</v>
      </c>
    </row>
    <row r="34" spans="1:77" x14ac:dyDescent="0.35">
      <c r="A34" s="2" t="s">
        <v>148</v>
      </c>
      <c r="B34" s="3">
        <v>37154</v>
      </c>
      <c r="C34" s="4">
        <v>32</v>
      </c>
      <c r="F34" s="5">
        <v>2E-3</v>
      </c>
      <c r="G34" s="5">
        <v>2E-3</v>
      </c>
      <c r="H34" s="5">
        <v>1.1299999999999999</v>
      </c>
      <c r="J34" s="5">
        <v>15</v>
      </c>
      <c r="M34" s="5">
        <v>0.62</v>
      </c>
      <c r="N34" s="5">
        <v>0.2</v>
      </c>
      <c r="O34" s="5">
        <v>360</v>
      </c>
      <c r="Q34" s="5">
        <v>0.02</v>
      </c>
      <c r="S34" s="5">
        <v>64.7</v>
      </c>
      <c r="T34" s="5">
        <v>213</v>
      </c>
      <c r="U34" s="5">
        <v>0.2</v>
      </c>
      <c r="V34" s="5">
        <v>2.7</v>
      </c>
      <c r="W34" s="5">
        <v>1.42</v>
      </c>
      <c r="AB34" s="5">
        <v>1.62</v>
      </c>
      <c r="AE34" s="5">
        <v>7.72</v>
      </c>
      <c r="AI34" s="5">
        <v>0.5</v>
      </c>
      <c r="AJ34" s="5">
        <v>140</v>
      </c>
      <c r="AN34" s="5">
        <v>19.2</v>
      </c>
      <c r="AT34" s="5">
        <v>170</v>
      </c>
      <c r="AU34" s="5">
        <v>0.5</v>
      </c>
      <c r="AV34" s="5">
        <v>0.22</v>
      </c>
      <c r="AW34" s="5">
        <v>3.2845000000000001E-3</v>
      </c>
      <c r="AX34" s="5">
        <v>0.05</v>
      </c>
      <c r="AZ34" s="5">
        <v>0.03</v>
      </c>
      <c r="BA34" s="5">
        <v>7.23</v>
      </c>
      <c r="BC34" s="5">
        <v>1E-3</v>
      </c>
      <c r="BE34" s="5">
        <v>0.2</v>
      </c>
      <c r="BH34" s="5">
        <v>7.57</v>
      </c>
      <c r="BN34" s="5">
        <v>19.7</v>
      </c>
      <c r="BO34" s="5">
        <v>19.899999999999999</v>
      </c>
      <c r="BX34" s="5">
        <v>9.5</v>
      </c>
      <c r="BY34" s="5">
        <v>1.8</v>
      </c>
    </row>
    <row r="35" spans="1:77" x14ac:dyDescent="0.35">
      <c r="A35" s="2" t="s">
        <v>238</v>
      </c>
      <c r="B35" s="3">
        <v>33192</v>
      </c>
      <c r="C35" s="4">
        <v>24</v>
      </c>
      <c r="F35" s="5">
        <v>0.01</v>
      </c>
      <c r="G35" s="5">
        <v>0.01</v>
      </c>
      <c r="H35" s="5">
        <v>0.48</v>
      </c>
      <c r="M35" s="5">
        <v>0.35</v>
      </c>
      <c r="S35" s="5">
        <v>103</v>
      </c>
      <c r="T35" s="5">
        <v>25</v>
      </c>
      <c r="V35" s="5">
        <v>2.6</v>
      </c>
      <c r="W35" s="5">
        <v>1.8</v>
      </c>
      <c r="AB35" s="5">
        <v>21.27</v>
      </c>
      <c r="AE35" s="5">
        <v>1.9</v>
      </c>
      <c r="AJ35" s="5">
        <v>63.6</v>
      </c>
      <c r="AN35" s="5">
        <v>9.4</v>
      </c>
      <c r="AO35" s="5">
        <v>0.15</v>
      </c>
      <c r="AT35" s="5">
        <v>16</v>
      </c>
      <c r="AV35" s="5">
        <v>2.21</v>
      </c>
      <c r="AW35" s="5">
        <v>0.01</v>
      </c>
      <c r="AX35" s="5">
        <v>0.06</v>
      </c>
      <c r="AY35" s="5">
        <v>0.09</v>
      </c>
      <c r="BA35" s="5">
        <v>7.11</v>
      </c>
      <c r="BE35" s="5">
        <v>1.5</v>
      </c>
      <c r="BH35" s="5">
        <v>5.88</v>
      </c>
      <c r="BN35" s="5">
        <v>19.7</v>
      </c>
      <c r="BO35" s="5">
        <v>8.73</v>
      </c>
      <c r="BX35" s="5">
        <v>10.7</v>
      </c>
    </row>
    <row r="36" spans="1:77" x14ac:dyDescent="0.35">
      <c r="A36" s="2" t="s">
        <v>238</v>
      </c>
      <c r="B36" s="3">
        <v>33189</v>
      </c>
      <c r="C36" s="4">
        <v>24</v>
      </c>
      <c r="F36" s="5">
        <v>0.01</v>
      </c>
      <c r="G36" s="5">
        <v>0.01</v>
      </c>
      <c r="H36" s="5">
        <v>0.61</v>
      </c>
      <c r="M36" s="5">
        <v>0.72</v>
      </c>
      <c r="S36" s="5">
        <v>88</v>
      </c>
      <c r="T36" s="5">
        <v>20</v>
      </c>
      <c r="V36" s="5">
        <v>5.2</v>
      </c>
      <c r="W36" s="5">
        <v>1.5</v>
      </c>
      <c r="AB36" s="5">
        <v>3.83</v>
      </c>
      <c r="AE36" s="5">
        <v>2.5</v>
      </c>
      <c r="AJ36" s="5">
        <v>58</v>
      </c>
      <c r="AN36" s="5">
        <v>7.8</v>
      </c>
      <c r="AO36" s="5">
        <v>0.13</v>
      </c>
      <c r="AT36" s="5">
        <v>19</v>
      </c>
      <c r="AV36" s="5">
        <v>2.21</v>
      </c>
      <c r="AW36" s="5">
        <v>0.01</v>
      </c>
      <c r="AX36" s="5">
        <v>0.06</v>
      </c>
      <c r="AY36" s="5">
        <v>0.2</v>
      </c>
      <c r="BA36" s="5">
        <v>6.89</v>
      </c>
      <c r="BE36" s="5">
        <v>0.2</v>
      </c>
      <c r="BH36" s="5">
        <v>5.51</v>
      </c>
      <c r="BN36" s="5">
        <v>19.2</v>
      </c>
      <c r="BO36" s="5">
        <v>3</v>
      </c>
      <c r="BX36" s="5">
        <v>9.9</v>
      </c>
    </row>
    <row r="37" spans="1:77" x14ac:dyDescent="0.35">
      <c r="A37" s="2" t="s">
        <v>238</v>
      </c>
      <c r="B37" s="3">
        <v>33540</v>
      </c>
      <c r="C37" s="4">
        <v>23</v>
      </c>
      <c r="F37" s="5">
        <v>5.0000000000000001E-3</v>
      </c>
      <c r="G37" s="5">
        <v>5.0000000000000001E-3</v>
      </c>
      <c r="H37" s="5">
        <v>0.5</v>
      </c>
      <c r="M37" s="5">
        <v>0.55000000000000004</v>
      </c>
      <c r="S37" s="5">
        <v>110</v>
      </c>
      <c r="T37" s="5">
        <v>33</v>
      </c>
      <c r="V37" s="5">
        <v>5</v>
      </c>
      <c r="W37" s="5">
        <v>2.5</v>
      </c>
      <c r="AB37" s="5">
        <v>12.43</v>
      </c>
      <c r="AE37" s="5">
        <v>3.6</v>
      </c>
      <c r="AJ37" s="5">
        <v>74</v>
      </c>
      <c r="AN37" s="5">
        <v>14</v>
      </c>
      <c r="AO37" s="5">
        <v>0.24</v>
      </c>
      <c r="AT37" s="5">
        <v>24</v>
      </c>
      <c r="AV37" s="5">
        <v>2.21</v>
      </c>
      <c r="AW37" s="5">
        <v>0.01</v>
      </c>
      <c r="AX37" s="5">
        <v>0.06</v>
      </c>
      <c r="AY37" s="5">
        <v>0.02</v>
      </c>
      <c r="BA37" s="5">
        <v>6.81</v>
      </c>
      <c r="BH37" s="5">
        <v>6.73</v>
      </c>
      <c r="BN37" s="5">
        <v>19.2</v>
      </c>
      <c r="BO37" s="5">
        <v>6.39</v>
      </c>
      <c r="BX37" s="5">
        <v>9.1999999999999993</v>
      </c>
    </row>
    <row r="38" spans="1:77" x14ac:dyDescent="0.35">
      <c r="A38" s="2" t="s">
        <v>238</v>
      </c>
      <c r="B38" s="3">
        <v>33883</v>
      </c>
      <c r="C38" s="4">
        <v>29</v>
      </c>
      <c r="F38" s="5">
        <v>0.01</v>
      </c>
      <c r="G38" s="5">
        <v>0.01</v>
      </c>
      <c r="H38" s="5">
        <v>0.98</v>
      </c>
      <c r="J38" s="5">
        <v>1.8</v>
      </c>
      <c r="M38" s="5">
        <v>0.28000000000000003</v>
      </c>
      <c r="N38" s="5">
        <v>1</v>
      </c>
      <c r="O38" s="5">
        <v>340</v>
      </c>
      <c r="Q38" s="5">
        <v>0.2</v>
      </c>
      <c r="S38" s="5">
        <v>65</v>
      </c>
      <c r="T38" s="5">
        <v>210</v>
      </c>
      <c r="U38" s="5">
        <v>1</v>
      </c>
      <c r="V38" s="5">
        <v>4.5</v>
      </c>
      <c r="AB38" s="5">
        <v>0.53</v>
      </c>
      <c r="AE38" s="5">
        <v>9.1</v>
      </c>
      <c r="AI38" s="5">
        <v>1</v>
      </c>
      <c r="AJ38" s="5">
        <v>136.9</v>
      </c>
      <c r="AN38" s="5">
        <v>21</v>
      </c>
      <c r="AO38" s="5">
        <v>0.08</v>
      </c>
      <c r="AT38" s="5">
        <v>190</v>
      </c>
      <c r="AU38" s="5">
        <v>1</v>
      </c>
      <c r="AV38" s="5">
        <v>2.21</v>
      </c>
      <c r="AW38" s="5">
        <v>0.01</v>
      </c>
      <c r="AX38" s="5">
        <v>0.06</v>
      </c>
      <c r="AY38" s="5">
        <v>0.02</v>
      </c>
      <c r="BA38" s="5">
        <v>6.98</v>
      </c>
      <c r="BC38" s="5">
        <v>5.0000000000000001E-3</v>
      </c>
      <c r="BN38" s="5">
        <v>19</v>
      </c>
      <c r="BX38" s="5">
        <v>9.6</v>
      </c>
      <c r="BY38" s="5">
        <v>5</v>
      </c>
    </row>
    <row r="39" spans="1:77" x14ac:dyDescent="0.35">
      <c r="A39" s="2" t="s">
        <v>238</v>
      </c>
      <c r="B39" s="3">
        <v>33192</v>
      </c>
      <c r="C39" s="4">
        <v>24</v>
      </c>
      <c r="F39" s="5">
        <v>0.01</v>
      </c>
      <c r="G39" s="5">
        <v>0.01</v>
      </c>
      <c r="H39" s="5">
        <v>0.55000000000000004</v>
      </c>
      <c r="M39" s="5">
        <v>0.46</v>
      </c>
      <c r="S39" s="5">
        <v>102</v>
      </c>
      <c r="T39" s="5">
        <v>19</v>
      </c>
      <c r="V39" s="5">
        <v>3</v>
      </c>
      <c r="W39" s="5">
        <v>2.1</v>
      </c>
      <c r="AB39" s="5">
        <v>15.35</v>
      </c>
      <c r="AE39" s="5">
        <v>2.5</v>
      </c>
      <c r="AJ39" s="5">
        <v>63.1</v>
      </c>
      <c r="AN39" s="5">
        <v>10</v>
      </c>
      <c r="AO39" s="5">
        <v>0.19</v>
      </c>
      <c r="AT39" s="5">
        <v>14</v>
      </c>
      <c r="AV39" s="5">
        <v>2.21</v>
      </c>
      <c r="AW39" s="5">
        <v>0.01</v>
      </c>
      <c r="AX39" s="5">
        <v>0.06</v>
      </c>
      <c r="AY39" s="5">
        <v>0.1</v>
      </c>
      <c r="BA39" s="5">
        <v>7.05</v>
      </c>
      <c r="BE39" s="5">
        <v>0.62</v>
      </c>
      <c r="BH39" s="5">
        <v>6.16</v>
      </c>
      <c r="BN39" s="5">
        <v>18.899999999999999</v>
      </c>
      <c r="BO39" s="5">
        <v>3.58</v>
      </c>
      <c r="BX39" s="5">
        <v>10</v>
      </c>
    </row>
    <row r="40" spans="1:77" x14ac:dyDescent="0.35">
      <c r="A40" s="2" t="s">
        <v>158</v>
      </c>
      <c r="B40" s="3">
        <v>39706</v>
      </c>
      <c r="C40" s="4">
        <v>32</v>
      </c>
      <c r="G40" s="5">
        <v>0.01</v>
      </c>
      <c r="H40" s="5">
        <v>11.37</v>
      </c>
      <c r="J40" s="5">
        <v>0.2</v>
      </c>
      <c r="M40" s="5">
        <v>0.86</v>
      </c>
      <c r="N40" s="5">
        <v>0.2</v>
      </c>
      <c r="Q40" s="5">
        <v>0.02</v>
      </c>
      <c r="S40" s="5">
        <v>65.900000000000006</v>
      </c>
      <c r="T40" s="5">
        <v>454</v>
      </c>
      <c r="U40" s="5">
        <v>0.7</v>
      </c>
      <c r="V40" s="5">
        <v>8.1</v>
      </c>
      <c r="W40" s="5">
        <v>3.59</v>
      </c>
      <c r="AD40" s="5">
        <v>3.63</v>
      </c>
      <c r="AE40" s="5">
        <v>15.3</v>
      </c>
      <c r="AI40" s="5">
        <v>0.5</v>
      </c>
      <c r="AJ40" s="5">
        <v>221</v>
      </c>
      <c r="AN40" s="5">
        <v>30.6</v>
      </c>
      <c r="AO40" s="5">
        <v>1.25</v>
      </c>
      <c r="AT40" s="5">
        <v>330</v>
      </c>
      <c r="AU40" s="5">
        <v>0.5</v>
      </c>
      <c r="AV40" s="5">
        <v>0.22</v>
      </c>
      <c r="AW40" s="5">
        <v>3.9399999999999999E-3</v>
      </c>
      <c r="AX40" s="5">
        <v>3.89</v>
      </c>
      <c r="AZ40" s="5">
        <v>3.57</v>
      </c>
      <c r="BA40" s="5">
        <v>6.56</v>
      </c>
      <c r="BC40" s="5">
        <v>4.1999999999999997E-3</v>
      </c>
      <c r="BF40" s="5">
        <v>0.2</v>
      </c>
      <c r="BH40" s="5">
        <v>9.07</v>
      </c>
      <c r="BN40" s="5">
        <v>18.84</v>
      </c>
      <c r="BO40" s="5">
        <v>4.3099999999999996</v>
      </c>
      <c r="BW40" s="5">
        <v>1.8</v>
      </c>
      <c r="BX40" s="5">
        <v>10.199999999999999</v>
      </c>
      <c r="BY40" s="5">
        <v>0.7</v>
      </c>
    </row>
    <row r="41" spans="1:77" x14ac:dyDescent="0.35">
      <c r="A41" s="2" t="s">
        <v>158</v>
      </c>
      <c r="B41" s="3">
        <v>33182</v>
      </c>
      <c r="C41" s="4">
        <v>32</v>
      </c>
      <c r="F41" s="5">
        <v>0.01</v>
      </c>
      <c r="G41" s="5">
        <v>0.01</v>
      </c>
      <c r="H41" s="5">
        <v>0.6</v>
      </c>
      <c r="J41" s="5">
        <v>8.6</v>
      </c>
      <c r="M41" s="5">
        <v>0.3</v>
      </c>
      <c r="N41" s="5">
        <v>0.2</v>
      </c>
      <c r="Q41" s="5">
        <v>0.05</v>
      </c>
      <c r="S41" s="5">
        <v>104</v>
      </c>
      <c r="T41" s="5">
        <v>42</v>
      </c>
      <c r="U41" s="5">
        <v>0.2</v>
      </c>
      <c r="V41" s="5">
        <v>4.5</v>
      </c>
      <c r="W41" s="5">
        <v>2.1</v>
      </c>
      <c r="AB41" s="5">
        <v>12.16</v>
      </c>
      <c r="AE41" s="5">
        <v>2.9</v>
      </c>
      <c r="AI41" s="5">
        <v>0.3</v>
      </c>
      <c r="AJ41" s="5">
        <v>72.7</v>
      </c>
      <c r="AN41" s="5">
        <v>13</v>
      </c>
      <c r="AO41" s="5">
        <v>0.19</v>
      </c>
      <c r="AT41" s="5">
        <v>23</v>
      </c>
      <c r="AU41" s="5">
        <v>0.2</v>
      </c>
      <c r="AV41" s="5">
        <v>2.21</v>
      </c>
      <c r="AW41" s="5">
        <v>0.01</v>
      </c>
      <c r="AX41" s="5">
        <v>0.02</v>
      </c>
      <c r="AY41" s="5">
        <v>0.15</v>
      </c>
      <c r="BA41" s="5">
        <v>6.9</v>
      </c>
      <c r="BC41" s="5">
        <v>1E-3</v>
      </c>
      <c r="BE41" s="5">
        <v>0.5</v>
      </c>
      <c r="BH41" s="5">
        <v>6.68</v>
      </c>
      <c r="BN41" s="5">
        <v>18.8</v>
      </c>
      <c r="BO41" s="5">
        <v>6.81</v>
      </c>
      <c r="BX41" s="5">
        <v>8.9</v>
      </c>
      <c r="BY41" s="5">
        <v>2.2000000000000002</v>
      </c>
    </row>
    <row r="42" spans="1:77" x14ac:dyDescent="0.35">
      <c r="A42" s="2" t="s">
        <v>158</v>
      </c>
      <c r="B42" s="3">
        <v>37552</v>
      </c>
      <c r="C42" s="4">
        <v>33</v>
      </c>
      <c r="F42" s="5">
        <v>2E-3</v>
      </c>
      <c r="G42" s="5">
        <v>2E-3</v>
      </c>
      <c r="H42" s="5">
        <v>1.05</v>
      </c>
      <c r="J42" s="5">
        <v>17</v>
      </c>
      <c r="M42" s="5">
        <v>0.45</v>
      </c>
      <c r="N42" s="5">
        <v>0.2</v>
      </c>
      <c r="O42" s="5">
        <v>350</v>
      </c>
      <c r="Q42" s="5">
        <v>0.02</v>
      </c>
      <c r="S42" s="5">
        <v>69.2</v>
      </c>
      <c r="T42" s="5">
        <v>213</v>
      </c>
      <c r="U42" s="5">
        <v>0.3</v>
      </c>
      <c r="V42" s="5">
        <v>2.9</v>
      </c>
      <c r="W42" s="5">
        <v>1.28</v>
      </c>
      <c r="AB42" s="5">
        <v>2.8</v>
      </c>
      <c r="AE42" s="5">
        <v>8.57</v>
      </c>
      <c r="AI42" s="5">
        <v>0.5</v>
      </c>
      <c r="AJ42" s="5">
        <v>135.69999999999999</v>
      </c>
      <c r="AN42" s="5">
        <v>20.3</v>
      </c>
      <c r="AO42" s="5">
        <v>7.0000000000000007E-2</v>
      </c>
      <c r="AT42" s="5">
        <v>167</v>
      </c>
      <c r="AU42" s="5">
        <v>0.5</v>
      </c>
      <c r="AV42" s="5">
        <v>0.22</v>
      </c>
      <c r="AW42" s="5">
        <v>3.2845000000000001E-3</v>
      </c>
      <c r="AX42" s="5">
        <v>0.03</v>
      </c>
      <c r="AZ42" s="5">
        <v>0.02</v>
      </c>
      <c r="BA42" s="5">
        <v>7.28</v>
      </c>
      <c r="BC42" s="5">
        <v>4.7000000000000002E-3</v>
      </c>
      <c r="BE42" s="5">
        <v>0.2</v>
      </c>
      <c r="BH42" s="5">
        <v>7.4</v>
      </c>
      <c r="BN42" s="5">
        <v>18.510000000000002</v>
      </c>
      <c r="BO42" s="5">
        <v>16.399999999999999</v>
      </c>
      <c r="BX42" s="5">
        <v>9.6</v>
      </c>
      <c r="BY42" s="5">
        <v>0.8</v>
      </c>
    </row>
    <row r="43" spans="1:77" x14ac:dyDescent="0.35">
      <c r="A43" s="2" t="s">
        <v>158</v>
      </c>
      <c r="B43" s="3">
        <v>37573</v>
      </c>
      <c r="C43" s="4">
        <v>22</v>
      </c>
      <c r="F43" s="5">
        <v>0.01</v>
      </c>
      <c r="H43" s="5">
        <v>10.039999999999999</v>
      </c>
      <c r="M43" s="5">
        <v>0.51</v>
      </c>
      <c r="S43" s="5">
        <v>69.3</v>
      </c>
      <c r="T43" s="5">
        <v>12.3</v>
      </c>
      <c r="V43" s="5">
        <v>5.6</v>
      </c>
      <c r="W43" s="5">
        <v>2.2799999999999998</v>
      </c>
      <c r="AB43" s="5">
        <v>15.44</v>
      </c>
      <c r="AE43" s="5">
        <v>5.2</v>
      </c>
      <c r="AJ43" s="5">
        <v>62.7</v>
      </c>
      <c r="AN43" s="5">
        <v>17.3</v>
      </c>
      <c r="AO43" s="5">
        <v>0.28000000000000003</v>
      </c>
      <c r="AT43" s="5">
        <v>27.6</v>
      </c>
      <c r="AV43" s="5">
        <v>0.53</v>
      </c>
      <c r="AW43" s="5">
        <v>0.03</v>
      </c>
      <c r="AX43" s="5">
        <v>4.62</v>
      </c>
      <c r="BA43" s="5">
        <v>7.29</v>
      </c>
      <c r="BE43" s="5">
        <v>0.7</v>
      </c>
      <c r="BH43" s="5">
        <v>6.55</v>
      </c>
      <c r="BN43" s="5">
        <v>18.41</v>
      </c>
      <c r="BO43" s="5">
        <v>3.58</v>
      </c>
      <c r="BX43" s="5">
        <v>10.9</v>
      </c>
    </row>
    <row r="44" spans="1:77" x14ac:dyDescent="0.35">
      <c r="A44" s="2" t="s">
        <v>158</v>
      </c>
      <c r="B44" s="3">
        <v>34673</v>
      </c>
      <c r="C44" s="4">
        <v>32</v>
      </c>
      <c r="F44" s="5">
        <v>0.01</v>
      </c>
      <c r="G44" s="5">
        <v>0.01</v>
      </c>
      <c r="H44" s="5">
        <v>0.3</v>
      </c>
      <c r="J44" s="5">
        <v>1</v>
      </c>
      <c r="M44" s="5">
        <v>0.27</v>
      </c>
      <c r="N44" s="5">
        <v>1</v>
      </c>
      <c r="O44" s="5">
        <v>60</v>
      </c>
      <c r="Q44" s="5">
        <v>0.2</v>
      </c>
      <c r="S44" s="5">
        <v>72</v>
      </c>
      <c r="T44" s="5">
        <v>9</v>
      </c>
      <c r="U44" s="5">
        <v>1</v>
      </c>
      <c r="V44" s="5">
        <v>1.4</v>
      </c>
      <c r="W44" s="5">
        <v>1.6</v>
      </c>
      <c r="AB44" s="5">
        <v>9.74</v>
      </c>
      <c r="AE44" s="5">
        <v>2.4</v>
      </c>
      <c r="AI44" s="5">
        <v>1</v>
      </c>
      <c r="AJ44" s="5">
        <v>44.5</v>
      </c>
      <c r="AN44" s="5">
        <v>9.1</v>
      </c>
      <c r="AO44" s="5">
        <v>0.08</v>
      </c>
      <c r="AT44" s="5">
        <v>7.8</v>
      </c>
      <c r="AU44" s="5">
        <v>1</v>
      </c>
      <c r="AV44" s="5">
        <v>0.22</v>
      </c>
      <c r="AW44" s="5">
        <v>3.284E-3</v>
      </c>
      <c r="AX44" s="5">
        <v>0.1</v>
      </c>
      <c r="AY44" s="5">
        <v>0.03</v>
      </c>
      <c r="BC44" s="5">
        <v>5.0000000000000001E-3</v>
      </c>
      <c r="BE44" s="5">
        <v>0.2</v>
      </c>
      <c r="BH44" s="5">
        <v>4.28</v>
      </c>
      <c r="BN44" s="5">
        <v>18.3</v>
      </c>
      <c r="BO44" s="5">
        <v>11.2</v>
      </c>
      <c r="BX44" s="5">
        <v>9.9</v>
      </c>
      <c r="BY44" s="5">
        <v>5</v>
      </c>
    </row>
    <row r="45" spans="1:77" x14ac:dyDescent="0.35">
      <c r="A45" s="2" t="s">
        <v>158</v>
      </c>
      <c r="B45" s="3">
        <v>34949</v>
      </c>
      <c r="C45" s="4">
        <v>31</v>
      </c>
      <c r="F45" s="5">
        <v>0.01</v>
      </c>
      <c r="G45" s="5">
        <v>0.01</v>
      </c>
      <c r="H45" s="5">
        <v>0.42</v>
      </c>
      <c r="J45" s="5">
        <v>1</v>
      </c>
      <c r="M45" s="5">
        <v>0.4</v>
      </c>
      <c r="N45" s="5">
        <v>1</v>
      </c>
      <c r="O45" s="5">
        <v>60</v>
      </c>
      <c r="Q45" s="5">
        <v>0.2</v>
      </c>
      <c r="S45" s="5">
        <v>91.9</v>
      </c>
      <c r="T45" s="5">
        <v>21</v>
      </c>
      <c r="U45" s="5">
        <v>1</v>
      </c>
      <c r="V45" s="5">
        <v>2.1</v>
      </c>
      <c r="W45" s="5">
        <v>2.19</v>
      </c>
      <c r="AB45" s="5">
        <v>21.1</v>
      </c>
      <c r="AE45" s="5">
        <v>1.9</v>
      </c>
      <c r="AI45" s="5">
        <v>1</v>
      </c>
      <c r="AJ45" s="5">
        <v>61.4</v>
      </c>
      <c r="AN45" s="5">
        <v>10.199999999999999</v>
      </c>
      <c r="AO45" s="5">
        <v>0.12</v>
      </c>
      <c r="AT45" s="5">
        <v>14</v>
      </c>
      <c r="AU45" s="5">
        <v>1</v>
      </c>
      <c r="AV45" s="5">
        <v>0.22</v>
      </c>
      <c r="AW45" s="5">
        <v>6.5690000000000002E-3</v>
      </c>
      <c r="AX45" s="5">
        <v>0.02</v>
      </c>
      <c r="AY45" s="5">
        <v>0.01</v>
      </c>
      <c r="BC45" s="5">
        <v>0.01</v>
      </c>
      <c r="BE45" s="5">
        <v>0.2</v>
      </c>
      <c r="BN45" s="5">
        <v>18.2</v>
      </c>
      <c r="BO45" s="5">
        <v>9.39</v>
      </c>
      <c r="BX45" s="5">
        <v>9.6999999999999993</v>
      </c>
      <c r="BY45" s="5">
        <v>5</v>
      </c>
    </row>
    <row r="46" spans="1:77" x14ac:dyDescent="0.35">
      <c r="A46" s="2" t="s">
        <v>158</v>
      </c>
      <c r="B46" s="3">
        <v>33185</v>
      </c>
      <c r="C46" s="4">
        <v>24</v>
      </c>
      <c r="F46" s="5">
        <v>0.01</v>
      </c>
      <c r="G46" s="5">
        <v>0.01</v>
      </c>
      <c r="H46" s="5">
        <v>0.37</v>
      </c>
      <c r="M46" s="5">
        <v>0.42</v>
      </c>
      <c r="S46" s="5">
        <v>71</v>
      </c>
      <c r="T46" s="5">
        <v>9</v>
      </c>
      <c r="V46" s="5">
        <v>2.1</v>
      </c>
      <c r="W46" s="5">
        <v>1.4</v>
      </c>
      <c r="AB46" s="5">
        <v>10.44</v>
      </c>
      <c r="AE46" s="5">
        <v>1.8</v>
      </c>
      <c r="AJ46" s="5">
        <v>45.2</v>
      </c>
      <c r="AN46" s="5">
        <v>8.5</v>
      </c>
      <c r="AO46" s="5">
        <v>0.06</v>
      </c>
      <c r="AT46" s="5">
        <v>6.4</v>
      </c>
      <c r="AV46" s="5">
        <v>2.21</v>
      </c>
      <c r="AW46" s="5">
        <v>0.01</v>
      </c>
      <c r="AX46" s="5">
        <v>0.1</v>
      </c>
      <c r="AY46" s="5">
        <v>0.1</v>
      </c>
      <c r="BA46" s="5">
        <v>7.07</v>
      </c>
      <c r="BE46" s="5">
        <v>1.1000000000000001</v>
      </c>
      <c r="BH46" s="5">
        <v>4.25</v>
      </c>
      <c r="BN46" s="5">
        <v>18.2</v>
      </c>
      <c r="BO46" s="5">
        <v>11.6</v>
      </c>
      <c r="BX46" s="5">
        <v>9.8000000000000007</v>
      </c>
    </row>
    <row r="47" spans="1:77" x14ac:dyDescent="0.35">
      <c r="A47" s="2" t="s">
        <v>346</v>
      </c>
      <c r="B47" s="3">
        <v>42312</v>
      </c>
      <c r="C47" s="4">
        <v>26</v>
      </c>
      <c r="F47" s="5">
        <v>0.01</v>
      </c>
      <c r="H47" s="5">
        <v>12.74</v>
      </c>
      <c r="M47" s="5">
        <v>0.9</v>
      </c>
      <c r="P47" s="5">
        <v>0.09</v>
      </c>
      <c r="S47" s="5">
        <v>69</v>
      </c>
      <c r="T47" s="5">
        <v>9.5</v>
      </c>
      <c r="V47" s="5">
        <v>4.0999999999999996</v>
      </c>
      <c r="W47" s="5">
        <v>1.45</v>
      </c>
      <c r="AD47" s="5">
        <v>0.71</v>
      </c>
      <c r="AE47" s="5">
        <v>6.4</v>
      </c>
      <c r="AJ47" s="5">
        <v>63.6</v>
      </c>
      <c r="AN47" s="5">
        <v>17</v>
      </c>
      <c r="AO47" s="5">
        <v>0.25</v>
      </c>
      <c r="AP47" s="5">
        <v>21.4</v>
      </c>
      <c r="AT47" s="5">
        <v>29</v>
      </c>
      <c r="AV47" s="5">
        <v>1.01</v>
      </c>
      <c r="AW47" s="5">
        <v>0.03</v>
      </c>
      <c r="AX47" s="5">
        <v>6.43</v>
      </c>
      <c r="BA47" s="5">
        <v>7.26</v>
      </c>
      <c r="BF47" s="5">
        <v>0.04</v>
      </c>
      <c r="BH47" s="5">
        <v>6.68</v>
      </c>
      <c r="BN47" s="5">
        <v>18.04</v>
      </c>
      <c r="BO47" s="5">
        <v>1</v>
      </c>
      <c r="BQ47" s="5">
        <v>6.98</v>
      </c>
      <c r="BR47" s="5">
        <v>7.03</v>
      </c>
      <c r="BX47" s="5">
        <v>10.6</v>
      </c>
    </row>
    <row r="48" spans="1:77" x14ac:dyDescent="0.35">
      <c r="A48" s="2" t="s">
        <v>346</v>
      </c>
      <c r="B48" s="3">
        <v>38882</v>
      </c>
      <c r="C48" s="4">
        <v>36</v>
      </c>
      <c r="F48" s="5">
        <v>7.0000000000000001E-3</v>
      </c>
      <c r="G48" s="5">
        <v>3.0000000000000001E-3</v>
      </c>
      <c r="H48" s="5">
        <v>0.92</v>
      </c>
      <c r="J48" s="5">
        <v>17</v>
      </c>
      <c r="M48" s="5">
        <v>0.46</v>
      </c>
      <c r="N48" s="5">
        <v>0.2</v>
      </c>
      <c r="O48" s="5">
        <v>350</v>
      </c>
      <c r="Q48" s="5">
        <v>0.02</v>
      </c>
      <c r="S48" s="5">
        <v>60.8</v>
      </c>
      <c r="T48" s="5">
        <v>214</v>
      </c>
      <c r="U48" s="5">
        <v>0.3</v>
      </c>
      <c r="V48" s="5">
        <v>2.6</v>
      </c>
      <c r="W48" s="5">
        <v>1.2</v>
      </c>
      <c r="AB48" s="5">
        <v>1.6</v>
      </c>
      <c r="AD48" s="5">
        <v>-12.5</v>
      </c>
      <c r="AE48" s="5">
        <v>7.81</v>
      </c>
      <c r="AI48" s="5">
        <v>0.5</v>
      </c>
      <c r="AJ48" s="5">
        <v>119.5</v>
      </c>
      <c r="AN48" s="5">
        <v>20.2</v>
      </c>
      <c r="AO48" s="5">
        <v>7.0000000000000007E-2</v>
      </c>
      <c r="AT48" s="5">
        <v>171</v>
      </c>
      <c r="AU48" s="5">
        <v>0.5</v>
      </c>
      <c r="AV48" s="5">
        <v>0.22</v>
      </c>
      <c r="AW48" s="5">
        <v>3.2845000000000001E-3</v>
      </c>
      <c r="AX48" s="5">
        <v>0.03</v>
      </c>
      <c r="AZ48" s="5">
        <v>0.02</v>
      </c>
      <c r="BA48" s="5">
        <v>7.23</v>
      </c>
      <c r="BC48" s="5">
        <v>1E-3</v>
      </c>
      <c r="BE48" s="5">
        <v>0.4</v>
      </c>
      <c r="BH48" s="5">
        <v>7.59</v>
      </c>
      <c r="BN48" s="5">
        <v>17.899999999999999</v>
      </c>
      <c r="BO48" s="5">
        <v>19.600000000000001</v>
      </c>
      <c r="BQ48" s="5">
        <v>14</v>
      </c>
      <c r="BR48" s="5">
        <v>12.4</v>
      </c>
      <c r="BX48" s="5">
        <v>9.8000000000000007</v>
      </c>
      <c r="BY48" s="5">
        <v>0.6</v>
      </c>
    </row>
    <row r="49" spans="1:77" x14ac:dyDescent="0.35">
      <c r="A49" s="2" t="s">
        <v>346</v>
      </c>
      <c r="B49" s="3">
        <v>33890</v>
      </c>
      <c r="C49" s="4">
        <v>32</v>
      </c>
      <c r="F49" s="5">
        <v>0.01</v>
      </c>
      <c r="G49" s="5">
        <v>0.01</v>
      </c>
      <c r="H49" s="5">
        <v>0.51</v>
      </c>
      <c r="J49" s="5">
        <v>9.5</v>
      </c>
      <c r="M49" s="5">
        <v>0.79</v>
      </c>
      <c r="N49" s="5">
        <v>1</v>
      </c>
      <c r="O49" s="5">
        <v>100</v>
      </c>
      <c r="Q49" s="5">
        <v>0.2</v>
      </c>
      <c r="S49" s="5">
        <v>107</v>
      </c>
      <c r="T49" s="5">
        <v>32</v>
      </c>
      <c r="U49" s="5">
        <v>1</v>
      </c>
      <c r="V49" s="5">
        <v>3.8</v>
      </c>
      <c r="W49" s="5">
        <v>2.5099999999999998</v>
      </c>
      <c r="AB49" s="5">
        <v>13.05</v>
      </c>
      <c r="AE49" s="5">
        <v>3.8</v>
      </c>
      <c r="AI49" s="5">
        <v>1</v>
      </c>
      <c r="AJ49" s="5">
        <v>74</v>
      </c>
      <c r="AN49" s="5">
        <v>14</v>
      </c>
      <c r="AO49" s="5">
        <v>0.25</v>
      </c>
      <c r="AT49" s="5">
        <v>26</v>
      </c>
      <c r="AU49" s="5">
        <v>1</v>
      </c>
      <c r="AV49" s="5">
        <v>2.21</v>
      </c>
      <c r="AW49" s="5">
        <v>0.01</v>
      </c>
      <c r="AX49" s="5">
        <v>0.06</v>
      </c>
      <c r="AY49" s="5">
        <v>0.02</v>
      </c>
      <c r="BA49" s="5">
        <v>6.75</v>
      </c>
      <c r="BC49" s="5">
        <v>5.0000000000000001E-3</v>
      </c>
      <c r="BH49" s="5">
        <v>6.95</v>
      </c>
      <c r="BN49" s="5">
        <v>17.899999999999999</v>
      </c>
      <c r="BO49" s="5">
        <v>7.91</v>
      </c>
      <c r="BX49" s="5">
        <v>9.1999999999999993</v>
      </c>
      <c r="BY49" s="5">
        <v>5</v>
      </c>
    </row>
    <row r="50" spans="1:77" x14ac:dyDescent="0.35">
      <c r="A50" s="2" t="s">
        <v>346</v>
      </c>
      <c r="B50" s="3">
        <v>39582</v>
      </c>
      <c r="C50" s="4">
        <v>25</v>
      </c>
      <c r="G50" s="5">
        <v>0.02</v>
      </c>
      <c r="H50" s="5">
        <v>0.37</v>
      </c>
      <c r="M50" s="5">
        <v>0.57999999999999996</v>
      </c>
      <c r="S50" s="5">
        <v>119</v>
      </c>
      <c r="T50" s="5">
        <v>23</v>
      </c>
      <c r="V50" s="5">
        <v>2.1</v>
      </c>
      <c r="W50" s="5">
        <v>2.69</v>
      </c>
      <c r="AB50" s="5">
        <v>4.67</v>
      </c>
      <c r="AD50" s="5">
        <v>5.05</v>
      </c>
      <c r="AE50" s="5">
        <v>4.55</v>
      </c>
      <c r="AJ50" s="5">
        <v>70.5</v>
      </c>
      <c r="AN50" s="5">
        <v>15.9</v>
      </c>
      <c r="AO50" s="5">
        <v>0.37</v>
      </c>
      <c r="AT50" s="5">
        <v>18.3</v>
      </c>
      <c r="AV50" s="5">
        <v>0.22</v>
      </c>
      <c r="AW50" s="5">
        <v>7.2300000000000003E-3</v>
      </c>
      <c r="AX50" s="5">
        <v>0.03</v>
      </c>
      <c r="AZ50" s="5">
        <v>0.08</v>
      </c>
      <c r="BA50" s="5">
        <v>7.18</v>
      </c>
      <c r="BE50" s="5">
        <v>0.7</v>
      </c>
      <c r="BF50" s="5">
        <v>0.25</v>
      </c>
      <c r="BH50" s="5">
        <v>6.51</v>
      </c>
      <c r="BN50" s="5">
        <v>17.62</v>
      </c>
      <c r="BO50" s="5">
        <v>29.7</v>
      </c>
      <c r="BX50" s="5">
        <v>9.6</v>
      </c>
    </row>
    <row r="51" spans="1:77" x14ac:dyDescent="0.35">
      <c r="A51" s="2" t="s">
        <v>346</v>
      </c>
      <c r="B51" s="3">
        <v>33567</v>
      </c>
      <c r="C51" s="4">
        <v>23</v>
      </c>
      <c r="F51" s="5">
        <v>5.0000000000000001E-3</v>
      </c>
      <c r="G51" s="5">
        <v>5.0000000000000001E-3</v>
      </c>
      <c r="H51" s="5">
        <v>0.33</v>
      </c>
      <c r="M51" s="5">
        <v>0.33</v>
      </c>
      <c r="S51" s="5">
        <v>73</v>
      </c>
      <c r="T51" s="5">
        <v>9</v>
      </c>
      <c r="V51" s="5">
        <v>1.9</v>
      </c>
      <c r="W51" s="5">
        <v>1.7</v>
      </c>
      <c r="AB51" s="5">
        <v>10.54</v>
      </c>
      <c r="AE51" s="5">
        <v>2.2999999999999998</v>
      </c>
      <c r="AJ51" s="5">
        <v>46.9</v>
      </c>
      <c r="AN51" s="5">
        <v>8.9</v>
      </c>
      <c r="AO51" s="5">
        <v>0.08</v>
      </c>
      <c r="AT51" s="5">
        <v>7.8</v>
      </c>
      <c r="AV51" s="5">
        <v>2.21</v>
      </c>
      <c r="AW51" s="5">
        <v>0.01</v>
      </c>
      <c r="AX51" s="5">
        <v>0.06</v>
      </c>
      <c r="AY51" s="5">
        <v>0.02</v>
      </c>
      <c r="BA51" s="5">
        <v>6.94</v>
      </c>
      <c r="BH51" s="5">
        <v>4.24</v>
      </c>
      <c r="BN51" s="5">
        <v>17.600000000000001</v>
      </c>
      <c r="BO51" s="5">
        <v>11.6</v>
      </c>
      <c r="BX51" s="5">
        <v>9.8000000000000007</v>
      </c>
    </row>
    <row r="52" spans="1:77" x14ac:dyDescent="0.35">
      <c r="A52" s="2" t="s">
        <v>346</v>
      </c>
      <c r="B52" s="3">
        <v>37964</v>
      </c>
      <c r="C52" s="4">
        <v>30</v>
      </c>
      <c r="F52" s="5">
        <v>0.79</v>
      </c>
      <c r="H52" s="5">
        <v>0.75</v>
      </c>
      <c r="J52" s="5">
        <v>10</v>
      </c>
      <c r="M52" s="5">
        <v>0.47</v>
      </c>
      <c r="N52" s="5">
        <v>1</v>
      </c>
      <c r="Q52" s="5">
        <v>0.2</v>
      </c>
      <c r="S52" s="5">
        <v>95.2</v>
      </c>
      <c r="T52" s="5">
        <v>21.1</v>
      </c>
      <c r="U52" s="5">
        <v>1</v>
      </c>
      <c r="V52" s="5">
        <v>30.8</v>
      </c>
      <c r="W52" s="5">
        <v>5.5</v>
      </c>
      <c r="AB52" s="5">
        <v>4.29</v>
      </c>
      <c r="AE52" s="5">
        <v>3.5</v>
      </c>
      <c r="AI52" s="5">
        <v>1</v>
      </c>
      <c r="AJ52" s="5">
        <v>63.4</v>
      </c>
      <c r="AN52" s="5">
        <v>14.6</v>
      </c>
      <c r="AO52" s="5">
        <v>0.38</v>
      </c>
      <c r="AT52" s="5">
        <v>28.4</v>
      </c>
      <c r="AU52" s="5">
        <v>1</v>
      </c>
      <c r="AV52" s="5">
        <v>2.56</v>
      </c>
      <c r="AW52" s="5">
        <v>0.03</v>
      </c>
      <c r="AX52" s="5">
        <v>0.3</v>
      </c>
      <c r="BA52" s="5">
        <v>7.19</v>
      </c>
      <c r="BC52" s="5">
        <v>0.1</v>
      </c>
      <c r="BE52" s="5">
        <v>0.1</v>
      </c>
      <c r="BH52" s="5">
        <v>6.47</v>
      </c>
      <c r="BN52" s="5">
        <v>17.559999999999999</v>
      </c>
      <c r="BO52" s="5">
        <v>7.46</v>
      </c>
      <c r="BX52" s="5">
        <v>9.9</v>
      </c>
      <c r="BY52" s="5">
        <v>2</v>
      </c>
    </row>
    <row r="53" spans="1:77" x14ac:dyDescent="0.35">
      <c r="A53" s="2" t="s">
        <v>222</v>
      </c>
      <c r="B53" s="3">
        <v>36808</v>
      </c>
      <c r="C53" s="4">
        <v>21</v>
      </c>
      <c r="F53" s="5">
        <v>2E-3</v>
      </c>
      <c r="H53" s="5">
        <v>0.56999999999999995</v>
      </c>
      <c r="M53" s="5">
        <v>0.21</v>
      </c>
      <c r="S53" s="5">
        <v>55</v>
      </c>
      <c r="T53" s="5">
        <v>19</v>
      </c>
      <c r="V53" s="5">
        <v>1.6</v>
      </c>
      <c r="AB53" s="5">
        <v>13.45</v>
      </c>
      <c r="AE53" s="5">
        <v>2.61</v>
      </c>
      <c r="AJ53" s="5">
        <v>40.299999999999997</v>
      </c>
      <c r="AN53" s="5">
        <v>5.91</v>
      </c>
      <c r="AT53" s="5">
        <v>21.9</v>
      </c>
      <c r="AV53" s="5">
        <v>0.22</v>
      </c>
      <c r="AW53" s="5">
        <v>3.2845000000000001E-3</v>
      </c>
      <c r="AX53" s="5">
        <v>0.15</v>
      </c>
      <c r="AZ53" s="5">
        <v>0.05</v>
      </c>
      <c r="BA53" s="5">
        <v>7.54</v>
      </c>
      <c r="BE53" s="5">
        <v>0.5</v>
      </c>
      <c r="BH53" s="5">
        <v>3.68</v>
      </c>
      <c r="BN53" s="5">
        <v>17.5</v>
      </c>
      <c r="BO53" s="5">
        <v>5.34</v>
      </c>
      <c r="BX53" s="5">
        <v>10.6</v>
      </c>
    </row>
    <row r="54" spans="1:77" x14ac:dyDescent="0.35">
      <c r="A54" s="2" t="s">
        <v>222</v>
      </c>
      <c r="B54" s="3">
        <v>39582</v>
      </c>
      <c r="C54" s="4">
        <v>25</v>
      </c>
      <c r="G54" s="5">
        <v>0.02</v>
      </c>
      <c r="H54" s="5">
        <v>1.02</v>
      </c>
      <c r="M54" s="5">
        <v>0.5</v>
      </c>
      <c r="S54" s="5">
        <v>68.7</v>
      </c>
      <c r="T54" s="5">
        <v>216</v>
      </c>
      <c r="V54" s="5">
        <v>3.2</v>
      </c>
      <c r="W54" s="5">
        <v>1.38</v>
      </c>
      <c r="AB54" s="5">
        <v>1.2</v>
      </c>
      <c r="AD54" s="5">
        <v>1.25</v>
      </c>
      <c r="AE54" s="5">
        <v>9.2200000000000006</v>
      </c>
      <c r="AJ54" s="5">
        <v>137.69999999999999</v>
      </c>
      <c r="AN54" s="5">
        <v>22</v>
      </c>
      <c r="AO54" s="5">
        <v>0.08</v>
      </c>
      <c r="AT54" s="5">
        <v>193</v>
      </c>
      <c r="AV54" s="5">
        <v>0.22</v>
      </c>
      <c r="AW54" s="5">
        <v>3.2799999999999999E-3</v>
      </c>
      <c r="AX54" s="5">
        <v>7.0000000000000007E-2</v>
      </c>
      <c r="AZ54" s="5">
        <v>0.12</v>
      </c>
      <c r="BA54" s="5">
        <v>7.32</v>
      </c>
      <c r="BE54" s="5">
        <v>0.5</v>
      </c>
      <c r="BF54" s="5">
        <v>0.34</v>
      </c>
      <c r="BH54" s="5">
        <v>7.58</v>
      </c>
      <c r="BN54" s="5">
        <v>17.48</v>
      </c>
      <c r="BO54" s="5">
        <v>20.6</v>
      </c>
      <c r="BX54" s="5">
        <v>9.9</v>
      </c>
    </row>
    <row r="55" spans="1:77" x14ac:dyDescent="0.35">
      <c r="A55" s="2" t="s">
        <v>222</v>
      </c>
      <c r="B55" s="3">
        <v>36808</v>
      </c>
      <c r="C55" s="4">
        <v>22</v>
      </c>
      <c r="F55" s="5">
        <v>2E-3</v>
      </c>
      <c r="H55" s="5">
        <v>0.22</v>
      </c>
      <c r="M55" s="5">
        <v>0.1</v>
      </c>
      <c r="O55" s="5">
        <v>83</v>
      </c>
      <c r="S55" s="5">
        <v>38.5</v>
      </c>
      <c r="T55" s="5">
        <v>14</v>
      </c>
      <c r="V55" s="5">
        <v>1.2</v>
      </c>
      <c r="AB55" s="5">
        <v>7.33</v>
      </c>
      <c r="AE55" s="5">
        <v>1.7</v>
      </c>
      <c r="AJ55" s="5">
        <v>27.6</v>
      </c>
      <c r="AN55" s="5">
        <v>2.89</v>
      </c>
      <c r="AT55" s="5">
        <v>13.4</v>
      </c>
      <c r="AV55" s="5">
        <v>0.22</v>
      </c>
      <c r="AW55" s="5">
        <v>3.2845000000000001E-3</v>
      </c>
      <c r="AX55" s="5">
        <v>0.35</v>
      </c>
      <c r="AZ55" s="5">
        <v>0.11</v>
      </c>
      <c r="BA55" s="5">
        <v>7.78</v>
      </c>
      <c r="BE55" s="5">
        <v>0.5</v>
      </c>
      <c r="BH55" s="5">
        <v>2.4900000000000002</v>
      </c>
      <c r="BN55" s="5">
        <v>17.25</v>
      </c>
      <c r="BO55" s="5">
        <v>2.78</v>
      </c>
      <c r="BX55" s="5">
        <v>10.199999999999999</v>
      </c>
    </row>
    <row r="56" spans="1:77" x14ac:dyDescent="0.35">
      <c r="A56" s="2" t="s">
        <v>222</v>
      </c>
      <c r="B56" s="3">
        <v>34963</v>
      </c>
      <c r="C56" s="4">
        <v>32</v>
      </c>
      <c r="F56" s="5">
        <v>0.01</v>
      </c>
      <c r="G56" s="5">
        <v>0.01</v>
      </c>
      <c r="H56" s="5">
        <v>0.34</v>
      </c>
      <c r="J56" s="5">
        <v>1</v>
      </c>
      <c r="M56" s="5">
        <v>0.23</v>
      </c>
      <c r="N56" s="5">
        <v>1</v>
      </c>
      <c r="O56" s="5">
        <v>61.2</v>
      </c>
      <c r="Q56" s="5">
        <v>0.2</v>
      </c>
      <c r="S56" s="5">
        <v>65</v>
      </c>
      <c r="T56" s="5">
        <v>9</v>
      </c>
      <c r="U56" s="5">
        <v>1</v>
      </c>
      <c r="V56" s="5">
        <v>1.2</v>
      </c>
      <c r="W56" s="5">
        <v>1.7</v>
      </c>
      <c r="AB56" s="5">
        <v>9.49</v>
      </c>
      <c r="AE56" s="5">
        <v>2.2000000000000002</v>
      </c>
      <c r="AI56" s="5">
        <v>1</v>
      </c>
      <c r="AJ56" s="5">
        <v>37.700000000000003</v>
      </c>
      <c r="AN56" s="5">
        <v>9.1</v>
      </c>
      <c r="AO56" s="5">
        <v>0.03</v>
      </c>
      <c r="AU56" s="5">
        <v>1</v>
      </c>
      <c r="AV56" s="5">
        <v>0.22</v>
      </c>
      <c r="AW56" s="5">
        <v>3.284E-3</v>
      </c>
      <c r="AX56" s="5">
        <v>0.02</v>
      </c>
      <c r="AY56" s="5">
        <v>0.01</v>
      </c>
      <c r="BA56" s="5">
        <v>7.14</v>
      </c>
      <c r="BC56" s="5">
        <v>2.8E-3</v>
      </c>
      <c r="BE56" s="5">
        <v>0.2</v>
      </c>
      <c r="BH56" s="5">
        <v>4.2</v>
      </c>
      <c r="BN56" s="5">
        <v>17.2</v>
      </c>
      <c r="BO56" s="5">
        <v>12.1</v>
      </c>
      <c r="BX56" s="5">
        <v>9.9</v>
      </c>
      <c r="BY56" s="5">
        <v>5</v>
      </c>
    </row>
    <row r="57" spans="1:77" x14ac:dyDescent="0.35">
      <c r="A57" s="2" t="s">
        <v>222</v>
      </c>
      <c r="B57" s="3">
        <v>34953</v>
      </c>
      <c r="C57" s="4">
        <v>33</v>
      </c>
      <c r="F57" s="5">
        <v>0.01</v>
      </c>
      <c r="G57" s="5">
        <v>0.01</v>
      </c>
      <c r="H57" s="5">
        <v>0.22</v>
      </c>
      <c r="J57" s="5">
        <v>1</v>
      </c>
      <c r="M57" s="5">
        <v>0.24</v>
      </c>
      <c r="N57" s="5">
        <v>1</v>
      </c>
      <c r="O57" s="5">
        <v>65.599999999999994</v>
      </c>
      <c r="Q57" s="5">
        <v>0.2</v>
      </c>
      <c r="S57" s="5">
        <v>103</v>
      </c>
      <c r="T57" s="5">
        <v>32</v>
      </c>
      <c r="U57" s="5">
        <v>1</v>
      </c>
      <c r="V57" s="5">
        <v>1.4</v>
      </c>
      <c r="W57" s="5">
        <v>0.04</v>
      </c>
      <c r="AB57" s="5">
        <v>8.49</v>
      </c>
      <c r="AE57" s="5">
        <v>1.5</v>
      </c>
      <c r="AI57" s="5">
        <v>1</v>
      </c>
      <c r="AJ57" s="5">
        <v>62.9</v>
      </c>
      <c r="AN57" s="5">
        <v>8.6</v>
      </c>
      <c r="AO57" s="5">
        <v>0.16</v>
      </c>
      <c r="AT57" s="5">
        <v>17.100000000000001</v>
      </c>
      <c r="AU57" s="5">
        <v>1</v>
      </c>
      <c r="AV57" s="5">
        <v>0.26</v>
      </c>
      <c r="AW57" s="5">
        <v>9.8534999999999994E-3</v>
      </c>
      <c r="AX57" s="5">
        <v>0.06</v>
      </c>
      <c r="AY57" s="5">
        <v>0.02</v>
      </c>
      <c r="BA57" s="5">
        <v>7.33</v>
      </c>
      <c r="BC57" s="5">
        <v>3.0999999999999999E-3</v>
      </c>
      <c r="BE57" s="5">
        <v>0.2</v>
      </c>
      <c r="BH57" s="5">
        <v>4.05</v>
      </c>
      <c r="BN57" s="5">
        <v>16.899999999999999</v>
      </c>
      <c r="BO57" s="5">
        <v>69.5</v>
      </c>
      <c r="BX57" s="5">
        <v>8.9</v>
      </c>
      <c r="BY57" s="5">
        <v>5</v>
      </c>
    </row>
    <row r="58" spans="1:77" x14ac:dyDescent="0.35">
      <c r="A58" s="2" t="s">
        <v>130</v>
      </c>
      <c r="B58" s="3">
        <v>32883</v>
      </c>
      <c r="C58" s="4">
        <v>37</v>
      </c>
      <c r="F58" s="5">
        <v>0.04</v>
      </c>
      <c r="H58" s="5">
        <v>15</v>
      </c>
      <c r="J58" s="5">
        <v>14</v>
      </c>
      <c r="K58" s="5">
        <v>7.0000000000000007E-2</v>
      </c>
      <c r="M58" s="5">
        <v>0.48</v>
      </c>
      <c r="N58" s="5">
        <v>1</v>
      </c>
      <c r="O58" s="5">
        <v>330</v>
      </c>
      <c r="P58" s="5">
        <v>0.08</v>
      </c>
      <c r="Q58" s="5">
        <v>0.5</v>
      </c>
      <c r="S58" s="5">
        <v>69</v>
      </c>
      <c r="T58" s="5">
        <v>9</v>
      </c>
      <c r="U58" s="5">
        <v>2</v>
      </c>
      <c r="V58" s="5">
        <v>5.6</v>
      </c>
      <c r="W58" s="5">
        <v>2.2000000000000002</v>
      </c>
      <c r="Y58" s="5">
        <v>0.16</v>
      </c>
      <c r="AE58" s="5">
        <v>6.5</v>
      </c>
      <c r="AF58" s="5">
        <v>2</v>
      </c>
      <c r="AG58" s="5">
        <v>21</v>
      </c>
      <c r="AI58" s="5">
        <v>5</v>
      </c>
      <c r="AN58" s="5">
        <v>19</v>
      </c>
      <c r="AO58" s="5">
        <v>0.24</v>
      </c>
      <c r="AR58" s="5">
        <v>0.3</v>
      </c>
      <c r="AT58" s="5">
        <v>31</v>
      </c>
      <c r="AU58" s="5">
        <v>2</v>
      </c>
      <c r="AV58" s="5">
        <v>0.09</v>
      </c>
      <c r="AW58" s="5">
        <v>0.01</v>
      </c>
      <c r="AX58" s="5">
        <v>5.8</v>
      </c>
      <c r="BC58" s="5">
        <v>0.5</v>
      </c>
      <c r="BD58" s="5">
        <v>7.0000000000000007E-2</v>
      </c>
      <c r="BH58" s="5">
        <v>6.73</v>
      </c>
      <c r="BK58" s="5">
        <v>1</v>
      </c>
      <c r="BL58" s="5">
        <v>10</v>
      </c>
      <c r="BN58" s="5">
        <v>16.829999999999998</v>
      </c>
      <c r="BO58" s="5">
        <v>2</v>
      </c>
      <c r="BW58" s="5">
        <v>10</v>
      </c>
      <c r="BX58" s="5">
        <v>10.8</v>
      </c>
      <c r="BY58" s="5">
        <v>10</v>
      </c>
    </row>
    <row r="59" spans="1:77" x14ac:dyDescent="0.35">
      <c r="A59" s="2" t="s">
        <v>130</v>
      </c>
      <c r="B59" s="3">
        <v>34246</v>
      </c>
      <c r="C59" s="4">
        <v>33</v>
      </c>
      <c r="F59" s="5">
        <v>0.01</v>
      </c>
      <c r="G59" s="5">
        <v>0.01</v>
      </c>
      <c r="H59" s="5">
        <v>0.4</v>
      </c>
      <c r="J59" s="5">
        <v>1</v>
      </c>
      <c r="M59" s="5">
        <v>0.93</v>
      </c>
      <c r="N59" s="5">
        <v>1</v>
      </c>
      <c r="O59" s="5">
        <v>100</v>
      </c>
      <c r="Q59" s="5">
        <v>0.2</v>
      </c>
      <c r="S59" s="5">
        <v>100</v>
      </c>
      <c r="T59" s="5">
        <v>25</v>
      </c>
      <c r="U59" s="5">
        <v>1</v>
      </c>
      <c r="V59" s="5">
        <v>2.8</v>
      </c>
      <c r="W59" s="5">
        <v>2.16</v>
      </c>
      <c r="AB59" s="5">
        <v>21.52</v>
      </c>
      <c r="AE59" s="5">
        <v>2.5</v>
      </c>
      <c r="AI59" s="5">
        <v>1</v>
      </c>
      <c r="AJ59" s="5">
        <v>73</v>
      </c>
      <c r="AN59" s="5">
        <v>10</v>
      </c>
      <c r="AO59" s="5">
        <v>0.21</v>
      </c>
      <c r="AT59" s="5">
        <v>15</v>
      </c>
      <c r="AU59" s="5">
        <v>1</v>
      </c>
      <c r="AV59" s="5">
        <v>0.22</v>
      </c>
      <c r="AW59" s="5">
        <v>3.2845000000000001E-3</v>
      </c>
      <c r="AX59" s="5">
        <v>0.01</v>
      </c>
      <c r="AY59" s="5">
        <v>0.02</v>
      </c>
      <c r="BA59" s="5">
        <v>6.78</v>
      </c>
      <c r="BC59" s="5">
        <v>1.2999999999999999E-3</v>
      </c>
      <c r="BE59" s="5">
        <v>1.9</v>
      </c>
      <c r="BH59" s="5">
        <v>5.74</v>
      </c>
      <c r="BN59" s="5">
        <v>16.8</v>
      </c>
      <c r="BO59" s="5">
        <v>13.8</v>
      </c>
      <c r="BX59" s="5">
        <v>11</v>
      </c>
      <c r="BY59" s="5">
        <v>5</v>
      </c>
    </row>
    <row r="60" spans="1:77" x14ac:dyDescent="0.35">
      <c r="A60" s="2" t="s">
        <v>130</v>
      </c>
      <c r="B60" s="3">
        <v>34659</v>
      </c>
      <c r="C60" s="4">
        <v>33</v>
      </c>
      <c r="F60" s="5">
        <v>0.01</v>
      </c>
      <c r="G60" s="5">
        <v>0.01</v>
      </c>
      <c r="H60" s="5">
        <v>0.23</v>
      </c>
      <c r="J60" s="5">
        <v>1</v>
      </c>
      <c r="M60" s="5">
        <v>0.44</v>
      </c>
      <c r="N60" s="5">
        <v>1</v>
      </c>
      <c r="O60" s="5">
        <v>60</v>
      </c>
      <c r="Q60" s="5">
        <v>0.2</v>
      </c>
      <c r="S60" s="5">
        <v>95</v>
      </c>
      <c r="T60" s="5">
        <v>25</v>
      </c>
      <c r="U60" s="5">
        <v>1</v>
      </c>
      <c r="V60" s="5">
        <v>1.6</v>
      </c>
      <c r="W60" s="5">
        <v>1.94</v>
      </c>
      <c r="AB60" s="5">
        <v>21.3</v>
      </c>
      <c r="AE60" s="5">
        <v>2.5</v>
      </c>
      <c r="AI60" s="5">
        <v>1</v>
      </c>
      <c r="AJ60" s="5">
        <v>65.8</v>
      </c>
      <c r="AN60" s="5">
        <v>9.9</v>
      </c>
      <c r="AO60" s="5">
        <v>0.02</v>
      </c>
      <c r="AT60" s="5">
        <v>17</v>
      </c>
      <c r="AU60" s="5">
        <v>1</v>
      </c>
      <c r="AV60" s="5">
        <v>0.22</v>
      </c>
      <c r="AW60" s="5">
        <v>3.2845000000000001E-3</v>
      </c>
      <c r="AX60" s="5">
        <v>0.01</v>
      </c>
      <c r="AY60" s="5">
        <v>0.02</v>
      </c>
      <c r="BA60" s="5">
        <v>7.03</v>
      </c>
      <c r="BC60" s="5">
        <v>5.0000000000000001E-3</v>
      </c>
      <c r="BE60" s="5">
        <v>0.7</v>
      </c>
      <c r="BH60" s="5">
        <v>5.96</v>
      </c>
      <c r="BN60" s="5">
        <v>16.8</v>
      </c>
      <c r="BO60" s="5">
        <v>8.9600000000000009</v>
      </c>
      <c r="BX60" s="5">
        <v>11</v>
      </c>
      <c r="BY60" s="5">
        <v>5</v>
      </c>
    </row>
    <row r="61" spans="1:77" x14ac:dyDescent="0.35">
      <c r="A61" s="2" t="s">
        <v>130</v>
      </c>
      <c r="B61" s="3">
        <v>33933</v>
      </c>
      <c r="C61" s="4">
        <v>31</v>
      </c>
      <c r="F61" s="5">
        <v>0.01</v>
      </c>
      <c r="G61" s="5">
        <v>0.01</v>
      </c>
      <c r="H61" s="5">
        <v>0.34</v>
      </c>
      <c r="J61" s="5">
        <v>1</v>
      </c>
      <c r="M61" s="5">
        <v>0.41</v>
      </c>
      <c r="N61" s="5">
        <v>1</v>
      </c>
      <c r="O61" s="5">
        <v>100</v>
      </c>
      <c r="Q61" s="5">
        <v>0.2</v>
      </c>
      <c r="S61" s="5">
        <v>66</v>
      </c>
      <c r="T61" s="5">
        <v>10</v>
      </c>
      <c r="U61" s="5">
        <v>1</v>
      </c>
      <c r="V61" s="5">
        <v>2.2000000000000002</v>
      </c>
      <c r="W61" s="5">
        <v>1.8</v>
      </c>
      <c r="AB61" s="5">
        <v>10.5</v>
      </c>
      <c r="AE61" s="5">
        <v>2.9</v>
      </c>
      <c r="AI61" s="5">
        <v>1</v>
      </c>
      <c r="AJ61" s="5">
        <v>53.6</v>
      </c>
      <c r="AN61" s="5">
        <v>8.6999999999999993</v>
      </c>
      <c r="AO61" s="5">
        <v>0.09</v>
      </c>
      <c r="AT61" s="5">
        <v>7.4</v>
      </c>
      <c r="AU61" s="5">
        <v>1</v>
      </c>
      <c r="AV61" s="5">
        <v>2.21</v>
      </c>
      <c r="AW61" s="5">
        <v>0.01</v>
      </c>
      <c r="AX61" s="5">
        <v>0.06</v>
      </c>
      <c r="AY61" s="5">
        <v>0.02</v>
      </c>
      <c r="BA61" s="5">
        <v>6.84</v>
      </c>
      <c r="BC61" s="5">
        <v>5.0000000000000001E-3</v>
      </c>
      <c r="BN61" s="5">
        <v>16.8</v>
      </c>
      <c r="BO61" s="5">
        <v>10</v>
      </c>
      <c r="BX61" s="5">
        <v>9.9</v>
      </c>
      <c r="BY61" s="5">
        <v>5</v>
      </c>
    </row>
    <row r="62" spans="1:77" x14ac:dyDescent="0.35">
      <c r="A62" s="2" t="s">
        <v>130</v>
      </c>
      <c r="B62" s="3">
        <v>37964</v>
      </c>
      <c r="C62" s="4">
        <v>27</v>
      </c>
      <c r="H62" s="5">
        <v>0.72</v>
      </c>
      <c r="M62" s="5">
        <v>0.5</v>
      </c>
      <c r="Q62" s="5">
        <v>0.2</v>
      </c>
      <c r="S62" s="5">
        <v>103</v>
      </c>
      <c r="T62" s="5">
        <v>22.5</v>
      </c>
      <c r="U62" s="5">
        <v>1</v>
      </c>
      <c r="V62" s="5">
        <v>2.6</v>
      </c>
      <c r="W62" s="5">
        <v>1.93</v>
      </c>
      <c r="AB62" s="5">
        <v>18.79</v>
      </c>
      <c r="AE62" s="5">
        <v>2.8</v>
      </c>
      <c r="AI62" s="5">
        <v>1</v>
      </c>
      <c r="AJ62" s="5">
        <v>60.8</v>
      </c>
      <c r="AN62" s="5">
        <v>14.5</v>
      </c>
      <c r="AO62" s="5">
        <v>0.42</v>
      </c>
      <c r="AT62" s="5">
        <v>16.3</v>
      </c>
      <c r="AU62" s="5">
        <v>1</v>
      </c>
      <c r="AV62" s="5">
        <v>0.13</v>
      </c>
      <c r="AW62" s="5">
        <v>0.03</v>
      </c>
      <c r="AX62" s="5">
        <v>0.3</v>
      </c>
      <c r="BA62" s="5">
        <v>7.14</v>
      </c>
      <c r="BC62" s="5">
        <v>0.1</v>
      </c>
      <c r="BE62" s="5">
        <v>0.1</v>
      </c>
      <c r="BH62" s="5">
        <v>6.08</v>
      </c>
      <c r="BN62" s="5">
        <v>16.72</v>
      </c>
      <c r="BO62" s="5">
        <v>12.4</v>
      </c>
      <c r="BX62" s="5">
        <v>9.4</v>
      </c>
      <c r="BY62" s="5">
        <v>2</v>
      </c>
    </row>
    <row r="63" spans="1:77" x14ac:dyDescent="0.35">
      <c r="A63" s="2" t="s">
        <v>130</v>
      </c>
      <c r="B63" s="3">
        <v>33553</v>
      </c>
      <c r="C63" s="4">
        <v>24</v>
      </c>
      <c r="F63" s="5">
        <v>5.0000000000000001E-3</v>
      </c>
      <c r="G63" s="5">
        <v>5.0000000000000001E-3</v>
      </c>
      <c r="H63" s="5">
        <v>0.19</v>
      </c>
      <c r="M63" s="5">
        <v>0.51</v>
      </c>
      <c r="S63" s="5">
        <v>100</v>
      </c>
      <c r="T63" s="5">
        <v>25</v>
      </c>
      <c r="V63" s="5">
        <v>3.7</v>
      </c>
      <c r="W63" s="5">
        <v>2.1</v>
      </c>
      <c r="AB63" s="5">
        <v>21.16</v>
      </c>
      <c r="AE63" s="5">
        <v>2.2999999999999998</v>
      </c>
      <c r="AJ63" s="5">
        <v>64.599999999999994</v>
      </c>
      <c r="AN63" s="5">
        <v>12</v>
      </c>
      <c r="AO63" s="5">
        <v>0.19</v>
      </c>
      <c r="AT63" s="5">
        <v>18</v>
      </c>
      <c r="AV63" s="5">
        <v>2.21</v>
      </c>
      <c r="AW63" s="5">
        <v>0.01</v>
      </c>
      <c r="AX63" s="5">
        <v>0.38</v>
      </c>
      <c r="AY63" s="5">
        <v>0.64</v>
      </c>
      <c r="BA63" s="5">
        <v>7.09</v>
      </c>
      <c r="BE63" s="5">
        <v>1.4</v>
      </c>
      <c r="BH63" s="5">
        <v>5.85</v>
      </c>
      <c r="BN63" s="5">
        <v>16.600000000000001</v>
      </c>
      <c r="BO63" s="5">
        <v>10.7</v>
      </c>
      <c r="BX63" s="5">
        <v>10.9</v>
      </c>
    </row>
    <row r="64" spans="1:77" x14ac:dyDescent="0.35">
      <c r="A64" s="2" t="s">
        <v>130</v>
      </c>
      <c r="B64" s="3">
        <v>39189</v>
      </c>
      <c r="C64" s="4">
        <v>25</v>
      </c>
      <c r="F64" s="5">
        <v>0.03</v>
      </c>
      <c r="G64" s="5">
        <v>0.03</v>
      </c>
      <c r="H64" s="5">
        <v>1.08</v>
      </c>
      <c r="M64" s="5">
        <v>0.48</v>
      </c>
      <c r="O64" s="5">
        <v>314</v>
      </c>
      <c r="S64" s="5">
        <v>62.5</v>
      </c>
      <c r="T64" s="5">
        <v>216</v>
      </c>
      <c r="V64" s="5">
        <v>2.8</v>
      </c>
      <c r="W64" s="5">
        <v>1.21</v>
      </c>
      <c r="AB64" s="5">
        <v>1.19</v>
      </c>
      <c r="AE64" s="5">
        <v>8.1199999999999992</v>
      </c>
      <c r="AJ64" s="5">
        <v>13.47</v>
      </c>
      <c r="AN64" s="5">
        <v>19.899999999999999</v>
      </c>
      <c r="AO64" s="5">
        <v>7.0000000000000007E-2</v>
      </c>
      <c r="AT64" s="5">
        <v>184</v>
      </c>
      <c r="AV64" s="5">
        <v>0.22</v>
      </c>
      <c r="AW64" s="5">
        <v>3.2799999999999999E-3</v>
      </c>
      <c r="AX64" s="5">
        <v>0.03</v>
      </c>
      <c r="AZ64" s="5">
        <v>0.03</v>
      </c>
      <c r="BA64" s="5">
        <v>7.38</v>
      </c>
      <c r="BF64" s="5">
        <v>0.55000000000000004</v>
      </c>
      <c r="BH64" s="5">
        <v>7.59</v>
      </c>
      <c r="BN64" s="5">
        <v>16.54</v>
      </c>
      <c r="BO64" s="5">
        <v>18.899999999999999</v>
      </c>
      <c r="BX64" s="5">
        <v>9.8000000000000007</v>
      </c>
    </row>
    <row r="65" spans="1:77" x14ac:dyDescent="0.35">
      <c r="A65" s="2" t="s">
        <v>130</v>
      </c>
      <c r="B65" s="3">
        <v>33539</v>
      </c>
      <c r="C65" s="4">
        <v>22</v>
      </c>
      <c r="F65" s="5">
        <v>5.0000000000000001E-3</v>
      </c>
      <c r="G65" s="5">
        <v>5.0000000000000001E-3</v>
      </c>
      <c r="H65" s="5">
        <v>0.3</v>
      </c>
      <c r="S65" s="5">
        <v>83</v>
      </c>
      <c r="T65" s="5">
        <v>20</v>
      </c>
      <c r="V65" s="5">
        <v>2.9</v>
      </c>
      <c r="W65" s="5">
        <v>1.5</v>
      </c>
      <c r="AB65" s="5">
        <v>15.83</v>
      </c>
      <c r="AE65" s="5">
        <v>1.8</v>
      </c>
      <c r="AJ65" s="5">
        <v>51.6</v>
      </c>
      <c r="AN65" s="5">
        <v>6.1</v>
      </c>
      <c r="AO65" s="5">
        <v>0.23</v>
      </c>
      <c r="AT65" s="5">
        <v>12</v>
      </c>
      <c r="AV65" s="5">
        <v>2.21</v>
      </c>
      <c r="AW65" s="5">
        <v>0.01</v>
      </c>
      <c r="AX65" s="5">
        <v>0.06</v>
      </c>
      <c r="AY65" s="5">
        <v>0.02</v>
      </c>
      <c r="BA65" s="5">
        <v>6.97</v>
      </c>
      <c r="BH65" s="5">
        <v>5.73</v>
      </c>
      <c r="BN65" s="5">
        <v>16.5</v>
      </c>
      <c r="BO65" s="5">
        <v>18.3</v>
      </c>
      <c r="BX65" s="5">
        <v>10</v>
      </c>
    </row>
    <row r="66" spans="1:77" x14ac:dyDescent="0.35">
      <c r="A66" s="2" t="s">
        <v>130</v>
      </c>
      <c r="B66" s="3">
        <v>36838</v>
      </c>
      <c r="C66" s="4">
        <v>23</v>
      </c>
      <c r="F66" s="5">
        <v>2E-3</v>
      </c>
      <c r="G66" s="5">
        <v>0.01</v>
      </c>
      <c r="H66" s="5">
        <v>0.11</v>
      </c>
      <c r="M66" s="5">
        <v>0.11</v>
      </c>
      <c r="O66" s="5">
        <v>160</v>
      </c>
      <c r="S66" s="5">
        <v>23.8</v>
      </c>
      <c r="T66" s="5">
        <v>6.3</v>
      </c>
      <c r="V66" s="5">
        <v>2.5</v>
      </c>
      <c r="AB66" s="5">
        <v>14.77</v>
      </c>
      <c r="AE66" s="5">
        <v>2.61</v>
      </c>
      <c r="AJ66" s="5">
        <v>27.5</v>
      </c>
      <c r="AN66" s="5">
        <v>4.4000000000000004</v>
      </c>
      <c r="AT66" s="5">
        <v>29.5</v>
      </c>
      <c r="AV66" s="5">
        <v>0.22</v>
      </c>
      <c r="AW66" s="5">
        <v>0.01</v>
      </c>
      <c r="AX66" s="5">
        <v>0.26</v>
      </c>
      <c r="AZ66" s="5">
        <v>0.09</v>
      </c>
      <c r="BA66" s="5">
        <v>7.68</v>
      </c>
      <c r="BE66" s="5">
        <v>0.2</v>
      </c>
      <c r="BH66" s="5">
        <v>2.63</v>
      </c>
      <c r="BN66" s="5">
        <v>16.260000000000002</v>
      </c>
      <c r="BO66" s="5">
        <v>16.100000000000001</v>
      </c>
      <c r="BX66" s="5">
        <v>9.4</v>
      </c>
    </row>
    <row r="67" spans="1:77" x14ac:dyDescent="0.35">
      <c r="A67" s="2" t="s">
        <v>130</v>
      </c>
      <c r="B67" s="3">
        <v>34284</v>
      </c>
      <c r="C67" s="4">
        <v>29</v>
      </c>
      <c r="G67" s="5">
        <v>0.01</v>
      </c>
      <c r="H67" s="5">
        <v>0.5</v>
      </c>
      <c r="J67" s="5">
        <v>1</v>
      </c>
      <c r="N67" s="5">
        <v>1</v>
      </c>
      <c r="O67" s="5">
        <v>100</v>
      </c>
      <c r="Q67" s="5">
        <v>0.2</v>
      </c>
      <c r="S67" s="5">
        <v>350</v>
      </c>
      <c r="T67" s="5">
        <v>25</v>
      </c>
      <c r="U67" s="5">
        <v>1</v>
      </c>
      <c r="V67" s="5">
        <v>3</v>
      </c>
      <c r="W67" s="5">
        <v>3</v>
      </c>
      <c r="AB67" s="5">
        <v>8.9499999999999993</v>
      </c>
      <c r="AE67" s="5">
        <v>3.7</v>
      </c>
      <c r="AI67" s="5">
        <v>1</v>
      </c>
      <c r="AJ67" s="5">
        <v>154.30000000000001</v>
      </c>
      <c r="AN67" s="5">
        <v>19</v>
      </c>
      <c r="AO67" s="5">
        <v>0.33</v>
      </c>
      <c r="AT67" s="5">
        <v>22</v>
      </c>
      <c r="AU67" s="5">
        <v>1</v>
      </c>
      <c r="AV67" s="5">
        <v>0.22</v>
      </c>
      <c r="AW67" s="5">
        <v>3.2845000000000001E-3</v>
      </c>
      <c r="AX67" s="5">
        <v>0.01</v>
      </c>
      <c r="AY67" s="5">
        <v>8.6E-3</v>
      </c>
      <c r="BA67" s="5">
        <v>6.99</v>
      </c>
      <c r="BC67" s="5">
        <v>5.0000000000000001E-3</v>
      </c>
      <c r="BH67" s="5">
        <v>5.34</v>
      </c>
      <c r="BN67" s="5">
        <v>16.2</v>
      </c>
      <c r="BX67" s="5">
        <v>11.2</v>
      </c>
      <c r="BY67" s="5">
        <v>7.8</v>
      </c>
    </row>
    <row r="68" spans="1:77" x14ac:dyDescent="0.35">
      <c r="A68" s="2" t="s">
        <v>130</v>
      </c>
      <c r="B68" s="3">
        <v>34246</v>
      </c>
      <c r="C68" s="4">
        <v>32</v>
      </c>
      <c r="F68" s="5">
        <v>0.01</v>
      </c>
      <c r="G68" s="5">
        <v>0.01</v>
      </c>
      <c r="H68" s="5">
        <v>0.01</v>
      </c>
      <c r="J68" s="5">
        <v>1.1000000000000001</v>
      </c>
      <c r="M68" s="5">
        <v>0.15</v>
      </c>
      <c r="N68" s="5">
        <v>1</v>
      </c>
      <c r="O68" s="5">
        <v>100</v>
      </c>
      <c r="Q68" s="5">
        <v>0.2</v>
      </c>
      <c r="S68" s="5">
        <v>48</v>
      </c>
      <c r="T68" s="5">
        <v>8</v>
      </c>
      <c r="U68" s="5">
        <v>1</v>
      </c>
      <c r="V68" s="5">
        <v>1.2</v>
      </c>
      <c r="W68" s="5">
        <v>0.54</v>
      </c>
      <c r="AB68" s="5">
        <v>9.1300000000000008</v>
      </c>
      <c r="AE68" s="5">
        <v>0.74</v>
      </c>
      <c r="AI68" s="5">
        <v>1</v>
      </c>
      <c r="AJ68" s="5">
        <v>35.200000000000003</v>
      </c>
      <c r="AN68" s="5">
        <v>1.9</v>
      </c>
      <c r="AO68" s="5">
        <v>0.1</v>
      </c>
      <c r="AT68" s="5">
        <v>5.4</v>
      </c>
      <c r="AU68" s="5">
        <v>1</v>
      </c>
      <c r="AV68" s="5">
        <v>0.22</v>
      </c>
      <c r="AW68" s="5">
        <v>6.5690000000000002E-3</v>
      </c>
      <c r="AX68" s="5">
        <v>0.04</v>
      </c>
      <c r="AY68" s="5">
        <v>0.04</v>
      </c>
      <c r="BA68" s="5">
        <v>7.56</v>
      </c>
      <c r="BC68" s="5">
        <v>1E-3</v>
      </c>
      <c r="BH68" s="5">
        <v>2.25</v>
      </c>
      <c r="BN68" s="5">
        <v>16.2</v>
      </c>
      <c r="BO68" s="5">
        <v>17.399999999999999</v>
      </c>
      <c r="BX68" s="5">
        <v>8.6</v>
      </c>
      <c r="BY68" s="5">
        <v>5</v>
      </c>
    </row>
    <row r="69" spans="1:77" x14ac:dyDescent="0.35">
      <c r="A69" s="2" t="s">
        <v>130</v>
      </c>
      <c r="B69" s="3">
        <v>39770</v>
      </c>
      <c r="C69" s="4">
        <v>25</v>
      </c>
      <c r="G69" s="5">
        <v>6.0000000000000001E-3</v>
      </c>
      <c r="H69" s="5">
        <v>0.26</v>
      </c>
      <c r="M69" s="5">
        <v>0.22</v>
      </c>
      <c r="S69" s="5">
        <v>73.2</v>
      </c>
      <c r="T69" s="5">
        <v>7.97</v>
      </c>
      <c r="V69" s="5">
        <v>1.4</v>
      </c>
      <c r="W69" s="5">
        <v>0.9</v>
      </c>
      <c r="AB69" s="5">
        <v>6.5</v>
      </c>
      <c r="AD69" s="5">
        <v>2.2999999999999998</v>
      </c>
      <c r="AE69" s="5">
        <v>1.46</v>
      </c>
      <c r="AJ69" s="5">
        <v>40.700000000000003</v>
      </c>
      <c r="AN69" s="5">
        <v>4.3600000000000003</v>
      </c>
      <c r="AO69" s="5">
        <v>0.1</v>
      </c>
      <c r="AT69" s="5">
        <v>6.19</v>
      </c>
      <c r="AV69" s="5">
        <v>0.22</v>
      </c>
      <c r="AW69" s="5">
        <v>3.2799999999999999E-3</v>
      </c>
      <c r="AX69" s="5">
        <v>0.09</v>
      </c>
      <c r="AZ69" s="5">
        <v>0.11</v>
      </c>
      <c r="BA69" s="5">
        <v>7.64</v>
      </c>
      <c r="BE69" s="5">
        <v>0.8</v>
      </c>
      <c r="BF69" s="5">
        <v>0.28000000000000003</v>
      </c>
      <c r="BH69" s="5">
        <v>4.21</v>
      </c>
      <c r="BN69" s="5">
        <v>16.12</v>
      </c>
      <c r="BO69" s="5">
        <v>1.1000000000000001</v>
      </c>
      <c r="BX69" s="5">
        <v>10</v>
      </c>
    </row>
    <row r="70" spans="1:77" x14ac:dyDescent="0.35">
      <c r="A70" s="2" t="s">
        <v>130</v>
      </c>
      <c r="B70" s="3">
        <v>32846</v>
      </c>
      <c r="C70" s="4">
        <v>38</v>
      </c>
      <c r="F70" s="5">
        <v>0.03</v>
      </c>
      <c r="H70" s="5">
        <v>0.17</v>
      </c>
      <c r="J70" s="5">
        <v>9</v>
      </c>
      <c r="K70" s="5">
        <v>0.06</v>
      </c>
      <c r="M70" s="5">
        <v>0.56999999999999995</v>
      </c>
      <c r="N70" s="5">
        <v>1</v>
      </c>
      <c r="O70" s="5">
        <v>20</v>
      </c>
      <c r="P70" s="5">
        <v>0.03</v>
      </c>
      <c r="Q70" s="5">
        <v>0.5</v>
      </c>
      <c r="S70" s="5">
        <v>110</v>
      </c>
      <c r="T70" s="5">
        <v>30</v>
      </c>
      <c r="U70" s="5">
        <v>2</v>
      </c>
      <c r="V70" s="5">
        <v>6.4</v>
      </c>
      <c r="W70" s="5">
        <v>3.9</v>
      </c>
      <c r="Y70" s="5">
        <v>0.2</v>
      </c>
      <c r="AE70" s="5">
        <v>2.6</v>
      </c>
      <c r="AF70" s="5">
        <v>2</v>
      </c>
      <c r="AG70" s="5">
        <v>25</v>
      </c>
      <c r="AI70" s="5">
        <v>5</v>
      </c>
      <c r="AJ70" s="5">
        <v>66.5</v>
      </c>
      <c r="AN70" s="5">
        <v>8</v>
      </c>
      <c r="AO70" s="5">
        <v>0.12</v>
      </c>
      <c r="AR70" s="5">
        <v>0.1</v>
      </c>
      <c r="AT70" s="5">
        <v>11</v>
      </c>
      <c r="AU70" s="5">
        <v>2</v>
      </c>
      <c r="AV70" s="5">
        <v>0.04</v>
      </c>
      <c r="AW70" s="5">
        <v>0.02</v>
      </c>
      <c r="AX70" s="5">
        <v>0.39</v>
      </c>
      <c r="BA70" s="5">
        <v>7.2</v>
      </c>
      <c r="BC70" s="5">
        <v>0.5</v>
      </c>
      <c r="BD70" s="5">
        <v>-0.09</v>
      </c>
      <c r="BH70" s="5">
        <v>4.83</v>
      </c>
      <c r="BK70" s="5">
        <v>1</v>
      </c>
      <c r="BL70" s="5">
        <v>10</v>
      </c>
      <c r="BN70" s="5">
        <v>16</v>
      </c>
      <c r="BO70" s="5">
        <v>49</v>
      </c>
      <c r="BW70" s="5">
        <v>10</v>
      </c>
      <c r="BY70" s="5">
        <v>10</v>
      </c>
    </row>
    <row r="71" spans="1:77" x14ac:dyDescent="0.35">
      <c r="A71" s="2" t="s">
        <v>130</v>
      </c>
      <c r="B71" s="3">
        <v>34668</v>
      </c>
      <c r="C71" s="4">
        <v>32</v>
      </c>
      <c r="F71" s="5">
        <v>0.04</v>
      </c>
      <c r="G71" s="5">
        <v>0.01</v>
      </c>
      <c r="H71" s="5">
        <v>0.42</v>
      </c>
      <c r="J71" s="5">
        <v>1</v>
      </c>
      <c r="M71" s="5">
        <v>0.04</v>
      </c>
      <c r="N71" s="5">
        <v>1</v>
      </c>
      <c r="O71" s="5">
        <v>60</v>
      </c>
      <c r="Q71" s="5">
        <v>0.2</v>
      </c>
      <c r="S71" s="5">
        <v>37</v>
      </c>
      <c r="T71" s="5">
        <v>14</v>
      </c>
      <c r="U71" s="5">
        <v>1</v>
      </c>
      <c r="V71" s="5">
        <v>0.9</v>
      </c>
      <c r="W71" s="5">
        <v>0.39</v>
      </c>
      <c r="AB71" s="5">
        <v>7.07</v>
      </c>
      <c r="AE71" s="5">
        <v>1.5</v>
      </c>
      <c r="AI71" s="5">
        <v>1</v>
      </c>
      <c r="AJ71" s="5">
        <v>29.8</v>
      </c>
      <c r="AN71" s="5">
        <v>3.1</v>
      </c>
      <c r="AO71" s="5">
        <v>0.1</v>
      </c>
      <c r="AU71" s="5">
        <v>1</v>
      </c>
      <c r="AV71" s="5">
        <v>0.22</v>
      </c>
      <c r="AW71" s="5">
        <v>3.2845000000000001E-3</v>
      </c>
      <c r="AX71" s="5">
        <v>0.26</v>
      </c>
      <c r="AY71" s="5">
        <v>0.11</v>
      </c>
      <c r="BA71" s="5">
        <v>7.75</v>
      </c>
      <c r="BC71" s="5">
        <v>5.0000000000000001E-3</v>
      </c>
      <c r="BE71" s="5">
        <v>0.4</v>
      </c>
      <c r="BH71" s="5">
        <v>2.39</v>
      </c>
      <c r="BN71" s="5">
        <v>15.9</v>
      </c>
      <c r="BO71" s="5">
        <v>3</v>
      </c>
      <c r="BX71" s="5">
        <v>10.199999999999999</v>
      </c>
      <c r="BY71" s="5">
        <v>5</v>
      </c>
    </row>
    <row r="72" spans="1:77" x14ac:dyDescent="0.35">
      <c r="A72" s="2" t="s">
        <v>130</v>
      </c>
      <c r="B72" s="3">
        <v>39385</v>
      </c>
      <c r="C72" s="4">
        <v>26</v>
      </c>
      <c r="F72" s="5">
        <v>0.03</v>
      </c>
      <c r="G72" s="5">
        <v>0.02</v>
      </c>
      <c r="H72" s="5">
        <v>0.57999999999999996</v>
      </c>
      <c r="M72" s="5">
        <v>0.54</v>
      </c>
      <c r="O72" s="5">
        <v>317</v>
      </c>
      <c r="S72" s="5">
        <v>96.4</v>
      </c>
      <c r="T72" s="5">
        <v>14</v>
      </c>
      <c r="V72" s="5">
        <v>2.5</v>
      </c>
      <c r="W72" s="5">
        <v>1.34</v>
      </c>
      <c r="AB72" s="5">
        <v>47.65</v>
      </c>
      <c r="AE72" s="5">
        <v>6.98</v>
      </c>
      <c r="AJ72" s="5">
        <v>71.5</v>
      </c>
      <c r="AN72" s="5">
        <v>16.7</v>
      </c>
      <c r="AO72" s="5">
        <v>0.27</v>
      </c>
      <c r="AT72" s="5">
        <v>55.6</v>
      </c>
      <c r="AV72" s="5">
        <v>0.22</v>
      </c>
      <c r="AW72" s="5">
        <v>3.2799999999999999E-3</v>
      </c>
      <c r="AX72" s="5">
        <v>0.04</v>
      </c>
      <c r="AZ72" s="5">
        <v>0.02</v>
      </c>
      <c r="BA72" s="5">
        <v>7.23</v>
      </c>
      <c r="BE72" s="5">
        <v>0.3</v>
      </c>
      <c r="BF72" s="5">
        <v>0.55000000000000004</v>
      </c>
      <c r="BH72" s="5">
        <v>7.76</v>
      </c>
      <c r="BN72" s="5">
        <v>15.84</v>
      </c>
      <c r="BO72" s="5">
        <v>5.33</v>
      </c>
      <c r="BX72" s="5">
        <v>11.5</v>
      </c>
    </row>
    <row r="73" spans="1:77" x14ac:dyDescent="0.35">
      <c r="A73" s="2" t="s">
        <v>130</v>
      </c>
      <c r="B73" s="3">
        <v>34218</v>
      </c>
      <c r="C73" s="4">
        <v>30</v>
      </c>
      <c r="F73" s="5">
        <v>0.01</v>
      </c>
      <c r="G73" s="5">
        <v>0.01</v>
      </c>
      <c r="H73" s="5">
        <v>0.57999999999999996</v>
      </c>
      <c r="N73" s="5">
        <v>1</v>
      </c>
      <c r="O73" s="5">
        <v>100</v>
      </c>
      <c r="Q73" s="5">
        <v>0.2</v>
      </c>
      <c r="S73" s="5">
        <v>110</v>
      </c>
      <c r="T73" s="5">
        <v>32</v>
      </c>
      <c r="U73" s="5">
        <v>1</v>
      </c>
      <c r="V73" s="5">
        <v>4</v>
      </c>
      <c r="W73" s="5">
        <v>2.4</v>
      </c>
      <c r="AB73" s="5">
        <v>12.71</v>
      </c>
      <c r="AE73" s="5">
        <v>3.5</v>
      </c>
      <c r="AI73" s="5">
        <v>1</v>
      </c>
      <c r="AJ73" s="5">
        <v>72.2</v>
      </c>
      <c r="AN73" s="5">
        <v>14</v>
      </c>
      <c r="AO73" s="5">
        <v>0.24</v>
      </c>
      <c r="AT73" s="5">
        <v>26</v>
      </c>
      <c r="AU73" s="5">
        <v>1</v>
      </c>
      <c r="AV73" s="5">
        <v>0.22</v>
      </c>
      <c r="AW73" s="5">
        <v>3.2845000000000001E-3</v>
      </c>
      <c r="AX73" s="5">
        <v>7.0000000000000007E-2</v>
      </c>
      <c r="AY73" s="5">
        <v>0.03</v>
      </c>
      <c r="BA73" s="5">
        <v>6.53</v>
      </c>
      <c r="BC73" s="5">
        <v>1.6000000000000001E-3</v>
      </c>
      <c r="BH73" s="5">
        <v>6.72</v>
      </c>
      <c r="BN73" s="5">
        <v>15.8</v>
      </c>
      <c r="BO73" s="5">
        <v>6.36</v>
      </c>
      <c r="BX73" s="5">
        <v>9.3000000000000007</v>
      </c>
      <c r="BY73" s="5">
        <v>5</v>
      </c>
    </row>
    <row r="74" spans="1:77" x14ac:dyDescent="0.35">
      <c r="A74" s="2" t="s">
        <v>130</v>
      </c>
      <c r="B74" s="3">
        <v>33553</v>
      </c>
      <c r="C74" s="4">
        <v>23</v>
      </c>
      <c r="F74" s="5">
        <v>5.0000000000000001E-3</v>
      </c>
      <c r="G74" s="5">
        <v>5.0000000000000001E-3</v>
      </c>
      <c r="H74" s="5">
        <v>0.42</v>
      </c>
      <c r="M74" s="5">
        <v>0.57999999999999996</v>
      </c>
      <c r="S74" s="5">
        <v>110</v>
      </c>
      <c r="T74" s="5">
        <v>20</v>
      </c>
      <c r="V74" s="5">
        <v>4.9000000000000004</v>
      </c>
      <c r="W74" s="5">
        <v>3.8</v>
      </c>
      <c r="AB74" s="5">
        <v>15.34</v>
      </c>
      <c r="AE74" s="5">
        <v>3.1</v>
      </c>
      <c r="AJ74" s="5">
        <v>65.7</v>
      </c>
      <c r="AN74" s="5">
        <v>11</v>
      </c>
      <c r="AO74" s="5">
        <v>0.24</v>
      </c>
      <c r="AT74" s="5">
        <v>14</v>
      </c>
      <c r="AV74" s="5">
        <v>2.21</v>
      </c>
      <c r="AW74" s="5">
        <v>0.01</v>
      </c>
      <c r="AX74" s="5">
        <v>0.06</v>
      </c>
      <c r="AY74" s="5">
        <v>0.02</v>
      </c>
      <c r="BA74" s="5">
        <v>6.95</v>
      </c>
      <c r="BH74" s="5">
        <v>6.15</v>
      </c>
      <c r="BN74" s="5">
        <v>15.8</v>
      </c>
      <c r="BO74" s="5">
        <v>5.12</v>
      </c>
      <c r="BX74" s="5">
        <v>10</v>
      </c>
    </row>
    <row r="75" spans="1:77" x14ac:dyDescent="0.35">
      <c r="A75" s="2" t="s">
        <v>130</v>
      </c>
      <c r="B75" s="3">
        <v>34948</v>
      </c>
      <c r="C75" s="4">
        <v>33</v>
      </c>
      <c r="F75" s="5">
        <v>0.01</v>
      </c>
      <c r="G75" s="5">
        <v>0.01</v>
      </c>
      <c r="H75" s="5">
        <v>0.48</v>
      </c>
      <c r="J75" s="5">
        <v>6.4</v>
      </c>
      <c r="M75" s="5">
        <v>0.51</v>
      </c>
      <c r="N75" s="5">
        <v>1</v>
      </c>
      <c r="O75" s="5">
        <v>78</v>
      </c>
      <c r="Q75" s="5">
        <v>0.2</v>
      </c>
      <c r="S75" s="5">
        <v>109</v>
      </c>
      <c r="T75" s="5">
        <v>32</v>
      </c>
      <c r="U75" s="5">
        <v>1</v>
      </c>
      <c r="V75" s="5">
        <v>3.6</v>
      </c>
      <c r="W75" s="5">
        <v>2.73</v>
      </c>
      <c r="AB75" s="5">
        <v>12.76</v>
      </c>
      <c r="AE75" s="5">
        <v>3.3</v>
      </c>
      <c r="AI75" s="5">
        <v>1</v>
      </c>
      <c r="AJ75" s="5">
        <v>74</v>
      </c>
      <c r="AN75" s="5">
        <v>15.9</v>
      </c>
      <c r="AO75" s="5">
        <v>0.21</v>
      </c>
      <c r="AT75" s="5">
        <v>25.5</v>
      </c>
      <c r="AU75" s="5">
        <v>1</v>
      </c>
      <c r="AV75" s="5">
        <v>0.02</v>
      </c>
      <c r="AW75" s="5">
        <v>3.2845000000000001E-3</v>
      </c>
      <c r="AX75" s="5">
        <v>0.02</v>
      </c>
      <c r="AY75" s="5">
        <v>9.5999999999999992E-3</v>
      </c>
      <c r="BA75" s="5">
        <v>7</v>
      </c>
      <c r="BC75" s="5">
        <v>8.8999999999999999E-3</v>
      </c>
      <c r="BE75" s="5">
        <v>0.2</v>
      </c>
      <c r="BH75" s="5">
        <v>6.8</v>
      </c>
      <c r="BN75" s="5">
        <v>15.8</v>
      </c>
      <c r="BO75" s="5">
        <v>8.32</v>
      </c>
      <c r="BX75" s="5">
        <v>9.3000000000000007</v>
      </c>
      <c r="BY75" s="5">
        <v>5.9</v>
      </c>
    </row>
    <row r="76" spans="1:77" x14ac:dyDescent="0.35">
      <c r="A76" s="2" t="s">
        <v>130</v>
      </c>
      <c r="B76" s="3">
        <v>33905</v>
      </c>
      <c r="C76" s="4">
        <v>32</v>
      </c>
      <c r="F76" s="5">
        <v>0.01</v>
      </c>
      <c r="G76" s="5">
        <v>0.01</v>
      </c>
      <c r="H76" s="5">
        <v>0.12</v>
      </c>
      <c r="J76" s="5">
        <v>1.1000000000000001</v>
      </c>
      <c r="M76" s="5">
        <v>0.06</v>
      </c>
      <c r="N76" s="5">
        <v>1</v>
      </c>
      <c r="O76" s="5">
        <v>100</v>
      </c>
      <c r="Q76" s="5">
        <v>0.2</v>
      </c>
      <c r="S76" s="5">
        <v>47</v>
      </c>
      <c r="T76" s="5">
        <v>8</v>
      </c>
      <c r="U76" s="5">
        <v>1</v>
      </c>
      <c r="V76" s="5">
        <v>1.4</v>
      </c>
      <c r="W76" s="5">
        <v>0.53</v>
      </c>
      <c r="AB76" s="5">
        <v>8.98</v>
      </c>
      <c r="AE76" s="5">
        <v>0.71</v>
      </c>
      <c r="AI76" s="5">
        <v>1</v>
      </c>
      <c r="AJ76" s="5">
        <v>31.7</v>
      </c>
      <c r="AN76" s="5">
        <v>1.8</v>
      </c>
      <c r="AO76" s="5">
        <v>0.09</v>
      </c>
      <c r="AT76" s="5">
        <v>6</v>
      </c>
      <c r="AU76" s="5">
        <v>1</v>
      </c>
      <c r="AV76" s="5">
        <v>2.21</v>
      </c>
      <c r="AW76" s="5">
        <v>0.01</v>
      </c>
      <c r="AX76" s="5">
        <v>0.06</v>
      </c>
      <c r="AY76" s="5">
        <v>0.02</v>
      </c>
      <c r="BA76" s="5">
        <v>7.14</v>
      </c>
      <c r="BC76" s="5">
        <v>5.0000000000000001E-3</v>
      </c>
      <c r="BH76" s="5">
        <v>2.29</v>
      </c>
      <c r="BN76" s="5">
        <v>15.8</v>
      </c>
      <c r="BO76" s="5">
        <v>13.6</v>
      </c>
      <c r="BX76" s="5">
        <v>8.6999999999999993</v>
      </c>
      <c r="BY76" s="5">
        <v>5</v>
      </c>
    </row>
    <row r="77" spans="1:77" x14ac:dyDescent="0.35">
      <c r="A77" s="2" t="s">
        <v>221</v>
      </c>
      <c r="B77" s="3">
        <v>33884</v>
      </c>
      <c r="C77" s="4">
        <v>32</v>
      </c>
      <c r="F77" s="5">
        <v>0.01</v>
      </c>
      <c r="G77" s="5">
        <v>0.01</v>
      </c>
      <c r="H77" s="5">
        <v>0.32</v>
      </c>
      <c r="J77" s="5">
        <v>2</v>
      </c>
      <c r="M77" s="5">
        <v>0.35</v>
      </c>
      <c r="N77" s="5">
        <v>1</v>
      </c>
      <c r="O77" s="5">
        <v>100</v>
      </c>
      <c r="Q77" s="5">
        <v>0.2</v>
      </c>
      <c r="S77" s="5">
        <v>83</v>
      </c>
      <c r="T77" s="5">
        <v>21</v>
      </c>
      <c r="U77" s="5">
        <v>1</v>
      </c>
      <c r="V77" s="5">
        <v>2.4</v>
      </c>
      <c r="W77" s="5">
        <v>1.55</v>
      </c>
      <c r="AB77" s="5">
        <v>16.100000000000001</v>
      </c>
      <c r="AE77" s="5">
        <v>1.8</v>
      </c>
      <c r="AI77" s="5">
        <v>1</v>
      </c>
      <c r="AJ77" s="5">
        <v>57.5</v>
      </c>
      <c r="AN77" s="5">
        <v>6.3</v>
      </c>
      <c r="AO77" s="5">
        <v>0.24</v>
      </c>
      <c r="AT77" s="5">
        <v>13</v>
      </c>
      <c r="AU77" s="5">
        <v>1</v>
      </c>
      <c r="AV77" s="5">
        <v>2.21</v>
      </c>
      <c r="AW77" s="5">
        <v>0.16</v>
      </c>
      <c r="AX77" s="5">
        <v>0.06</v>
      </c>
      <c r="AY77" s="5">
        <v>0.02</v>
      </c>
      <c r="BA77" s="5">
        <v>6.85</v>
      </c>
      <c r="BC77" s="5">
        <v>5.0000000000000001E-3</v>
      </c>
      <c r="BH77" s="5">
        <v>4.3</v>
      </c>
      <c r="BN77" s="5">
        <v>15.7</v>
      </c>
      <c r="BO77" s="5">
        <v>17.5</v>
      </c>
      <c r="BX77" s="5">
        <v>10</v>
      </c>
      <c r="BY77" s="5">
        <v>5</v>
      </c>
    </row>
    <row r="78" spans="1:77" x14ac:dyDescent="0.35">
      <c r="A78" s="2" t="s">
        <v>221</v>
      </c>
      <c r="B78" s="3">
        <v>38868</v>
      </c>
      <c r="C78" s="4">
        <v>36</v>
      </c>
      <c r="F78" s="5">
        <v>0.01</v>
      </c>
      <c r="G78" s="5">
        <v>5.0000000000000001E-3</v>
      </c>
      <c r="H78" s="5">
        <v>0.55000000000000004</v>
      </c>
      <c r="J78" s="5">
        <v>0.5</v>
      </c>
      <c r="M78" s="5">
        <v>0.46</v>
      </c>
      <c r="N78" s="5">
        <v>0.2</v>
      </c>
      <c r="O78" s="5">
        <v>18</v>
      </c>
      <c r="Q78" s="5">
        <v>0.02</v>
      </c>
      <c r="S78" s="5">
        <v>103</v>
      </c>
      <c r="T78" s="5">
        <v>22</v>
      </c>
      <c r="U78" s="5">
        <v>0.2</v>
      </c>
      <c r="V78" s="5">
        <v>2.6</v>
      </c>
      <c r="W78" s="5">
        <v>2</v>
      </c>
      <c r="AB78" s="5">
        <v>7.05</v>
      </c>
      <c r="AD78" s="5">
        <v>-4.3</v>
      </c>
      <c r="AE78" s="5">
        <v>2.65</v>
      </c>
      <c r="AI78" s="5">
        <v>0.5</v>
      </c>
      <c r="AJ78" s="5">
        <v>55.6</v>
      </c>
      <c r="AN78" s="5">
        <v>8.9499999999999993</v>
      </c>
      <c r="AO78" s="5">
        <v>0.18</v>
      </c>
      <c r="AT78" s="5">
        <v>15.4</v>
      </c>
      <c r="AU78" s="5">
        <v>0.7</v>
      </c>
      <c r="AV78" s="5">
        <v>0.22</v>
      </c>
      <c r="AW78" s="5">
        <v>5.5836499999999999E-3</v>
      </c>
      <c r="AX78" s="5">
        <v>0.03</v>
      </c>
      <c r="AZ78" s="5">
        <v>0.02</v>
      </c>
      <c r="BA78" s="5">
        <v>7.24</v>
      </c>
      <c r="BC78" s="5">
        <v>2.8E-3</v>
      </c>
      <c r="BE78" s="5">
        <v>0.2</v>
      </c>
      <c r="BH78" s="5">
        <v>5.36</v>
      </c>
      <c r="BN78" s="5">
        <v>15.61</v>
      </c>
      <c r="BO78" s="5">
        <v>45.8</v>
      </c>
      <c r="BQ78" s="5">
        <v>6.9</v>
      </c>
      <c r="BR78" s="5">
        <v>6.6</v>
      </c>
      <c r="BX78" s="5">
        <v>9.4</v>
      </c>
      <c r="BY78" s="5">
        <v>1.9</v>
      </c>
    </row>
    <row r="79" spans="1:77" x14ac:dyDescent="0.35">
      <c r="A79" s="2" t="s">
        <v>221</v>
      </c>
      <c r="B79" s="3">
        <v>33554</v>
      </c>
      <c r="C79" s="4">
        <v>31</v>
      </c>
      <c r="F79" s="5">
        <v>6.7999999999999996E-3</v>
      </c>
      <c r="G79" s="5">
        <v>5.0000000000000001E-3</v>
      </c>
      <c r="H79" s="5">
        <v>0.12</v>
      </c>
      <c r="J79" s="5">
        <v>1.2</v>
      </c>
      <c r="M79" s="5">
        <v>0.1</v>
      </c>
      <c r="N79" s="5">
        <v>0.3</v>
      </c>
      <c r="Q79" s="5">
        <v>0.02</v>
      </c>
      <c r="S79" s="5">
        <v>48</v>
      </c>
      <c r="T79" s="5">
        <v>8</v>
      </c>
      <c r="U79" s="5">
        <v>0.2</v>
      </c>
      <c r="V79" s="5">
        <v>1.1000000000000001</v>
      </c>
      <c r="W79" s="5">
        <v>0.56000000000000005</v>
      </c>
      <c r="AB79" s="5">
        <v>8.85</v>
      </c>
      <c r="AE79" s="5">
        <v>0.68</v>
      </c>
      <c r="AI79" s="5">
        <v>0.5</v>
      </c>
      <c r="AJ79" s="5">
        <v>29.3</v>
      </c>
      <c r="AN79" s="5">
        <v>1.9</v>
      </c>
      <c r="AO79" s="5">
        <v>0.1</v>
      </c>
      <c r="AT79" s="5">
        <v>6.1</v>
      </c>
      <c r="AU79" s="5">
        <v>0.5</v>
      </c>
      <c r="AV79" s="5">
        <v>2.21</v>
      </c>
      <c r="AW79" s="5">
        <v>0.01</v>
      </c>
      <c r="AX79" s="5">
        <v>0.06</v>
      </c>
      <c r="AY79" s="5">
        <v>0.02</v>
      </c>
      <c r="BA79" s="5">
        <v>7.24</v>
      </c>
      <c r="BC79" s="5">
        <v>1E-3</v>
      </c>
      <c r="BH79" s="5">
        <v>2.27</v>
      </c>
      <c r="BN79" s="5">
        <v>15.6</v>
      </c>
      <c r="BO79" s="5">
        <v>15.7</v>
      </c>
      <c r="BX79" s="5">
        <v>8.4</v>
      </c>
      <c r="BY79" s="5">
        <v>1</v>
      </c>
    </row>
    <row r="80" spans="1:77" x14ac:dyDescent="0.35">
      <c r="A80" s="2" t="s">
        <v>221</v>
      </c>
      <c r="B80" s="3">
        <v>39351</v>
      </c>
      <c r="C80" s="4">
        <v>26</v>
      </c>
      <c r="F80" s="5">
        <v>0.02</v>
      </c>
      <c r="G80" s="5">
        <v>0.02</v>
      </c>
      <c r="H80" s="5">
        <v>0.28000000000000003</v>
      </c>
      <c r="M80" s="5">
        <v>0.49</v>
      </c>
      <c r="O80" s="5">
        <v>48</v>
      </c>
      <c r="S80" s="5">
        <v>89.6</v>
      </c>
      <c r="T80" s="5">
        <v>23</v>
      </c>
      <c r="V80" s="5">
        <v>1.9</v>
      </c>
      <c r="W80" s="5">
        <v>3.1</v>
      </c>
      <c r="AB80" s="5">
        <v>8.8699999999999992</v>
      </c>
      <c r="AE80" s="5">
        <v>2.42</v>
      </c>
      <c r="AJ80" s="5">
        <v>53.8</v>
      </c>
      <c r="AN80" s="5">
        <v>6.68</v>
      </c>
      <c r="AO80" s="5">
        <v>0.2</v>
      </c>
      <c r="AT80" s="5">
        <v>14.9</v>
      </c>
      <c r="AV80" s="5">
        <v>0.22</v>
      </c>
      <c r="AW80" s="5">
        <v>5.2599999999999999E-3</v>
      </c>
      <c r="AX80" s="5">
        <v>0.01</v>
      </c>
      <c r="AZ80" s="5">
        <v>0.01</v>
      </c>
      <c r="BA80" s="5">
        <v>7.15</v>
      </c>
      <c r="BE80" s="5">
        <v>0.2</v>
      </c>
      <c r="BF80" s="5">
        <v>0.66</v>
      </c>
      <c r="BH80" s="5">
        <v>5.14</v>
      </c>
      <c r="BN80" s="5">
        <v>15.56</v>
      </c>
      <c r="BO80" s="5">
        <v>4.1399999999999997</v>
      </c>
      <c r="BX80" s="5">
        <v>9.6</v>
      </c>
    </row>
    <row r="81" spans="1:77" x14ac:dyDescent="0.35">
      <c r="A81" s="2" t="s">
        <v>221</v>
      </c>
      <c r="B81" s="3">
        <v>39378</v>
      </c>
      <c r="C81" s="4">
        <v>26</v>
      </c>
      <c r="F81" s="5">
        <v>0.1</v>
      </c>
      <c r="G81" s="5">
        <v>0.03</v>
      </c>
      <c r="H81" s="5">
        <v>10.92</v>
      </c>
      <c r="M81" s="5">
        <v>0.85</v>
      </c>
      <c r="O81" s="5">
        <v>31</v>
      </c>
      <c r="S81" s="5">
        <v>86.8</v>
      </c>
      <c r="T81" s="5">
        <v>13</v>
      </c>
      <c r="V81" s="5">
        <v>4.9000000000000004</v>
      </c>
      <c r="W81" s="5">
        <v>6.7</v>
      </c>
      <c r="AB81" s="5">
        <v>0.92</v>
      </c>
      <c r="AE81" s="5">
        <v>1.44</v>
      </c>
      <c r="AJ81" s="5">
        <v>52.4</v>
      </c>
      <c r="AN81" s="5">
        <v>4.8099999999999996</v>
      </c>
      <c r="AO81" s="5">
        <v>0.28999999999999998</v>
      </c>
      <c r="AT81" s="5">
        <v>12.5</v>
      </c>
      <c r="AV81" s="5">
        <v>0.22</v>
      </c>
      <c r="AW81" s="5">
        <v>0.01</v>
      </c>
      <c r="AX81" s="5">
        <v>0.73</v>
      </c>
      <c r="AZ81" s="5">
        <v>0.25</v>
      </c>
      <c r="BA81" s="5">
        <v>6.85</v>
      </c>
      <c r="BE81" s="5">
        <v>0.2</v>
      </c>
      <c r="BF81" s="5">
        <v>0.59</v>
      </c>
      <c r="BH81" s="5">
        <v>5.26</v>
      </c>
      <c r="BN81" s="5">
        <v>15.52</v>
      </c>
      <c r="BO81" s="5">
        <v>13.9</v>
      </c>
      <c r="BX81" s="5">
        <v>10.199999999999999</v>
      </c>
    </row>
    <row r="82" spans="1:77" x14ac:dyDescent="0.35">
      <c r="A82" s="2" t="s">
        <v>135</v>
      </c>
      <c r="B82" s="3">
        <v>37529</v>
      </c>
      <c r="C82" s="4">
        <v>32</v>
      </c>
      <c r="F82" s="5">
        <v>3.0000000000000001E-3</v>
      </c>
      <c r="G82" s="5">
        <v>2E-3</v>
      </c>
      <c r="H82" s="5">
        <v>23.58</v>
      </c>
      <c r="J82" s="5">
        <v>0.2</v>
      </c>
      <c r="N82" s="5">
        <v>0.2</v>
      </c>
      <c r="O82" s="5">
        <v>550</v>
      </c>
      <c r="Q82" s="5">
        <v>0.02</v>
      </c>
      <c r="S82" s="5">
        <v>690</v>
      </c>
      <c r="T82" s="5">
        <v>8600</v>
      </c>
      <c r="U82" s="5">
        <v>0.5</v>
      </c>
      <c r="V82" s="5">
        <v>11</v>
      </c>
      <c r="W82" s="5">
        <v>16.3</v>
      </c>
      <c r="AB82" s="5">
        <v>3.68</v>
      </c>
      <c r="AE82" s="5">
        <v>119</v>
      </c>
      <c r="AI82" s="5">
        <v>0.5</v>
      </c>
      <c r="AJ82" s="5">
        <v>2590</v>
      </c>
      <c r="AN82" s="5">
        <v>217</v>
      </c>
      <c r="AO82" s="5">
        <v>2.68</v>
      </c>
      <c r="AT82" s="5">
        <v>1970</v>
      </c>
      <c r="AU82" s="5">
        <v>2.4</v>
      </c>
      <c r="AV82" s="5">
        <v>0.22</v>
      </c>
      <c r="AW82" s="5">
        <v>4.5982999999999996E-3</v>
      </c>
      <c r="AX82" s="5">
        <v>0.05</v>
      </c>
      <c r="AZ82" s="5">
        <v>0.01</v>
      </c>
      <c r="BA82" s="5">
        <v>6.89</v>
      </c>
      <c r="BC82" s="5">
        <v>1.1999999999999999E-3</v>
      </c>
      <c r="BE82" s="5">
        <v>0</v>
      </c>
      <c r="BH82" s="5">
        <v>14.11</v>
      </c>
      <c r="BN82" s="5">
        <v>15.5</v>
      </c>
      <c r="BO82" s="5">
        <v>625</v>
      </c>
      <c r="BX82" s="5">
        <v>10</v>
      </c>
      <c r="BY82" s="5">
        <v>0.7</v>
      </c>
    </row>
    <row r="83" spans="1:77" x14ac:dyDescent="0.35">
      <c r="A83" s="2" t="s">
        <v>135</v>
      </c>
      <c r="B83" s="3">
        <v>33939</v>
      </c>
      <c r="C83" s="4">
        <v>33</v>
      </c>
      <c r="F83" s="5">
        <v>0.01</v>
      </c>
      <c r="G83" s="5">
        <v>0.01</v>
      </c>
      <c r="H83" s="5">
        <v>0.4</v>
      </c>
      <c r="J83" s="5">
        <v>0.2</v>
      </c>
      <c r="M83" s="5">
        <v>0.39</v>
      </c>
      <c r="N83" s="5">
        <v>1</v>
      </c>
      <c r="O83" s="5">
        <v>100</v>
      </c>
      <c r="Q83" s="5">
        <v>0.2</v>
      </c>
      <c r="S83" s="5">
        <v>105</v>
      </c>
      <c r="T83" s="5">
        <v>36</v>
      </c>
      <c r="U83" s="5">
        <v>1</v>
      </c>
      <c r="V83" s="5">
        <v>2.7</v>
      </c>
      <c r="W83" s="5">
        <v>2.0699999999999998</v>
      </c>
      <c r="AB83" s="5">
        <v>21.22</v>
      </c>
      <c r="AE83" s="5">
        <v>2.5</v>
      </c>
      <c r="AI83" s="5">
        <v>1</v>
      </c>
      <c r="AJ83" s="5">
        <v>66.599999999999994</v>
      </c>
      <c r="AN83" s="5">
        <v>10</v>
      </c>
      <c r="AO83" s="5">
        <v>0.2</v>
      </c>
      <c r="AT83" s="5">
        <v>18</v>
      </c>
      <c r="AU83" s="5">
        <v>1</v>
      </c>
      <c r="AV83" s="5">
        <v>2.21</v>
      </c>
      <c r="AW83" s="5">
        <v>0.01</v>
      </c>
      <c r="AX83" s="5">
        <v>0.06</v>
      </c>
      <c r="AY83" s="5">
        <v>0.02</v>
      </c>
      <c r="BA83" s="5">
        <v>6.98</v>
      </c>
      <c r="BC83" s="5">
        <v>5.0000000000000001E-3</v>
      </c>
      <c r="BE83" s="5">
        <v>2.5</v>
      </c>
      <c r="BH83" s="5">
        <v>5.88</v>
      </c>
      <c r="BN83" s="5">
        <v>15.5</v>
      </c>
      <c r="BO83" s="5">
        <v>7.79</v>
      </c>
      <c r="BX83" s="5">
        <v>10.9</v>
      </c>
      <c r="BY83" s="5">
        <v>5</v>
      </c>
    </row>
    <row r="84" spans="1:77" x14ac:dyDescent="0.35">
      <c r="A84" s="2" t="s">
        <v>135</v>
      </c>
      <c r="B84" s="3">
        <v>34669</v>
      </c>
      <c r="C84" s="4">
        <v>32</v>
      </c>
      <c r="F84" s="5">
        <v>0.01</v>
      </c>
      <c r="G84" s="5">
        <v>0.01</v>
      </c>
      <c r="H84" s="5">
        <v>0.03</v>
      </c>
      <c r="J84" s="5">
        <v>1.2</v>
      </c>
      <c r="M84" s="5">
        <v>0.05</v>
      </c>
      <c r="O84" s="5">
        <v>60</v>
      </c>
      <c r="Q84" s="5">
        <v>0.2</v>
      </c>
      <c r="S84" s="5">
        <v>46</v>
      </c>
      <c r="T84" s="5">
        <v>8</v>
      </c>
      <c r="U84" s="5">
        <v>1</v>
      </c>
      <c r="V84" s="5">
        <v>0.3</v>
      </c>
      <c r="W84" s="5">
        <v>0.54</v>
      </c>
      <c r="AB84" s="5">
        <v>8.66</v>
      </c>
      <c r="AE84" s="5">
        <v>0.99</v>
      </c>
      <c r="AI84" s="5">
        <v>1</v>
      </c>
      <c r="AJ84" s="5">
        <v>28</v>
      </c>
      <c r="AN84" s="5">
        <v>2</v>
      </c>
      <c r="AO84" s="5">
        <v>0.09</v>
      </c>
      <c r="AT84" s="5">
        <v>6.6</v>
      </c>
      <c r="AU84" s="5">
        <v>1</v>
      </c>
      <c r="AV84" s="5">
        <v>0.22</v>
      </c>
      <c r="AW84" s="5">
        <v>3.2845000000000001E-3</v>
      </c>
      <c r="AX84" s="5">
        <v>0.06</v>
      </c>
      <c r="AY84" s="5">
        <v>0.03</v>
      </c>
      <c r="BA84" s="5">
        <v>7.51</v>
      </c>
      <c r="BC84" s="5">
        <v>5.0000000000000001E-3</v>
      </c>
      <c r="BE84" s="5">
        <v>0.2</v>
      </c>
      <c r="BH84" s="5">
        <v>2.31</v>
      </c>
      <c r="BN84" s="5">
        <v>15.4</v>
      </c>
      <c r="BO84" s="5">
        <v>11.9</v>
      </c>
      <c r="BX84" s="5">
        <v>8.4</v>
      </c>
      <c r="BY84" s="5">
        <v>5.0999999999999996</v>
      </c>
    </row>
    <row r="85" spans="1:77" x14ac:dyDescent="0.35">
      <c r="A85" s="2" t="s">
        <v>135</v>
      </c>
      <c r="B85" s="3">
        <v>37174</v>
      </c>
      <c r="C85" s="4">
        <v>33</v>
      </c>
      <c r="F85" s="5">
        <v>0.01</v>
      </c>
      <c r="G85" s="5">
        <v>2E-3</v>
      </c>
      <c r="H85" s="5">
        <v>0.35</v>
      </c>
      <c r="J85" s="5">
        <v>0.2</v>
      </c>
      <c r="M85" s="5">
        <v>0.15</v>
      </c>
      <c r="N85" s="5">
        <v>0.2</v>
      </c>
      <c r="O85" s="5">
        <v>44</v>
      </c>
      <c r="Q85" s="5">
        <v>0.02</v>
      </c>
      <c r="S85" s="5">
        <v>37.4</v>
      </c>
      <c r="T85" s="5">
        <v>14</v>
      </c>
      <c r="U85" s="5">
        <v>0.2</v>
      </c>
      <c r="V85" s="5">
        <v>0.95</v>
      </c>
      <c r="W85" s="5">
        <v>0.46</v>
      </c>
      <c r="AB85" s="5">
        <v>7.3</v>
      </c>
      <c r="AE85" s="5">
        <v>1.54</v>
      </c>
      <c r="AI85" s="5">
        <v>0.5</v>
      </c>
      <c r="AJ85" s="5">
        <v>27.2</v>
      </c>
      <c r="AN85" s="5">
        <v>2.75</v>
      </c>
      <c r="AO85" s="5">
        <v>7.0000000000000007E-2</v>
      </c>
      <c r="AT85" s="5">
        <v>13.2</v>
      </c>
      <c r="AU85" s="5">
        <v>0.5</v>
      </c>
      <c r="AV85" s="5">
        <v>0.22</v>
      </c>
      <c r="AW85" s="5">
        <v>3.2845000000000001E-3</v>
      </c>
      <c r="AX85" s="5">
        <v>0.31</v>
      </c>
      <c r="AZ85" s="5">
        <v>0.11</v>
      </c>
      <c r="BA85" s="5">
        <v>7.76</v>
      </c>
      <c r="BC85" s="5">
        <v>1E-3</v>
      </c>
      <c r="BE85" s="5">
        <v>0.3</v>
      </c>
      <c r="BH85" s="5">
        <v>2.41</v>
      </c>
      <c r="BN85" s="5">
        <v>15.38</v>
      </c>
      <c r="BO85" s="5">
        <v>2.84</v>
      </c>
      <c r="BX85" s="5">
        <v>10.199999999999999</v>
      </c>
      <c r="BY85" s="5">
        <v>6</v>
      </c>
    </row>
    <row r="86" spans="1:77" x14ac:dyDescent="0.35">
      <c r="A86" s="2" t="s">
        <v>135</v>
      </c>
      <c r="B86" s="3">
        <v>37902</v>
      </c>
      <c r="C86" s="4">
        <v>25</v>
      </c>
      <c r="F86" s="5">
        <v>0.01</v>
      </c>
      <c r="G86" s="5">
        <v>3.3999999999999998E-3</v>
      </c>
      <c r="H86" s="5">
        <v>0.47</v>
      </c>
      <c r="M86" s="5">
        <v>0.14000000000000001</v>
      </c>
      <c r="O86" s="5">
        <v>130</v>
      </c>
      <c r="S86" s="5">
        <v>53.4</v>
      </c>
      <c r="T86" s="5">
        <v>19</v>
      </c>
      <c r="V86" s="5">
        <v>1.6</v>
      </c>
      <c r="W86" s="5">
        <v>0.8</v>
      </c>
      <c r="AB86" s="5">
        <v>13.53</v>
      </c>
      <c r="AE86" s="5">
        <v>2.66</v>
      </c>
      <c r="AJ86" s="5">
        <v>41.3</v>
      </c>
      <c r="AN86" s="5">
        <v>5.95</v>
      </c>
      <c r="AO86" s="5">
        <v>0.15</v>
      </c>
      <c r="AT86" s="5">
        <v>22.5</v>
      </c>
      <c r="AV86" s="5">
        <v>0.22</v>
      </c>
      <c r="AW86" s="5">
        <v>3.2845000000000001E-3</v>
      </c>
      <c r="AX86" s="5">
        <v>0.15</v>
      </c>
      <c r="AZ86" s="5">
        <v>0.06</v>
      </c>
      <c r="BA86" s="5">
        <v>7.5</v>
      </c>
      <c r="BE86" s="5">
        <v>0</v>
      </c>
      <c r="BH86" s="5">
        <v>3.63</v>
      </c>
      <c r="BN86" s="5">
        <v>15.31</v>
      </c>
      <c r="BO86" s="5">
        <v>4.8499999999999996</v>
      </c>
      <c r="BX86" s="5">
        <v>10.6</v>
      </c>
    </row>
    <row r="87" spans="1:77" x14ac:dyDescent="0.35">
      <c r="A87" s="2" t="s">
        <v>135</v>
      </c>
      <c r="B87" s="3">
        <v>34652</v>
      </c>
      <c r="C87" s="4">
        <v>32</v>
      </c>
      <c r="F87" s="5">
        <v>0.01</v>
      </c>
      <c r="G87" s="5">
        <v>0.01</v>
      </c>
      <c r="H87" s="5">
        <v>0.32</v>
      </c>
      <c r="J87" s="5">
        <v>1</v>
      </c>
      <c r="M87" s="5">
        <v>0.2</v>
      </c>
      <c r="N87" s="5">
        <v>1</v>
      </c>
      <c r="O87" s="5">
        <v>60</v>
      </c>
      <c r="Q87" s="5">
        <v>0.2</v>
      </c>
      <c r="S87" s="5">
        <v>77</v>
      </c>
      <c r="T87" s="5">
        <v>20</v>
      </c>
      <c r="U87" s="5">
        <v>1</v>
      </c>
      <c r="V87" s="5">
        <v>1.7</v>
      </c>
      <c r="W87" s="5">
        <v>1.5</v>
      </c>
      <c r="AB87" s="5">
        <v>15.58</v>
      </c>
      <c r="AE87" s="5">
        <v>1.9</v>
      </c>
      <c r="AI87" s="5">
        <v>1</v>
      </c>
      <c r="AJ87" s="5">
        <v>49.2</v>
      </c>
      <c r="AN87" s="5">
        <v>6.4</v>
      </c>
      <c r="AO87" s="5">
        <v>0.24</v>
      </c>
      <c r="AT87" s="5">
        <v>12</v>
      </c>
      <c r="AU87" s="5">
        <v>1</v>
      </c>
      <c r="AV87" s="5">
        <v>0.22</v>
      </c>
      <c r="AW87" s="5">
        <v>3.2845000000000001E-3</v>
      </c>
      <c r="AX87" s="5">
        <v>0.02</v>
      </c>
      <c r="AY87" s="5">
        <v>0.02</v>
      </c>
      <c r="BA87" s="5">
        <v>7.21</v>
      </c>
      <c r="BC87" s="5">
        <v>5.0000000000000001E-3</v>
      </c>
      <c r="BH87" s="5">
        <v>4.26</v>
      </c>
      <c r="BN87" s="5">
        <v>15.3</v>
      </c>
      <c r="BO87" s="5">
        <v>21.8</v>
      </c>
      <c r="BX87" s="5">
        <v>9.6999999999999993</v>
      </c>
      <c r="BY87" s="5">
        <v>5</v>
      </c>
    </row>
    <row r="88" spans="1:77" x14ac:dyDescent="0.35">
      <c r="A88" s="2" t="s">
        <v>135</v>
      </c>
      <c r="B88" s="3">
        <v>39715</v>
      </c>
      <c r="C88" s="4">
        <v>33</v>
      </c>
      <c r="G88" s="5">
        <v>2E-3</v>
      </c>
      <c r="H88" s="5">
        <v>1.02</v>
      </c>
      <c r="J88" s="5">
        <v>2</v>
      </c>
      <c r="M88" s="5">
        <v>0.38</v>
      </c>
      <c r="N88" s="5">
        <v>0.2</v>
      </c>
      <c r="Q88" s="5">
        <v>0.02</v>
      </c>
      <c r="S88" s="5">
        <v>66.5</v>
      </c>
      <c r="T88" s="5">
        <v>192</v>
      </c>
      <c r="U88" s="5">
        <v>0.2</v>
      </c>
      <c r="V88" s="5">
        <v>3.5</v>
      </c>
      <c r="W88" s="5">
        <v>1.73</v>
      </c>
      <c r="AB88" s="5">
        <v>8.07</v>
      </c>
      <c r="AD88" s="5">
        <v>1.1100000000000001</v>
      </c>
      <c r="AE88" s="5">
        <v>4.3600000000000003</v>
      </c>
      <c r="AI88" s="5">
        <v>0.5</v>
      </c>
      <c r="AJ88" s="5">
        <v>120.9</v>
      </c>
      <c r="AN88" s="5">
        <v>13.2</v>
      </c>
      <c r="AO88" s="5">
        <v>0.11</v>
      </c>
      <c r="AT88" s="5">
        <v>174</v>
      </c>
      <c r="AU88" s="5">
        <v>0.5</v>
      </c>
      <c r="AV88" s="5">
        <v>0.22</v>
      </c>
      <c r="AW88" s="5">
        <v>3.2799999999999999E-3</v>
      </c>
      <c r="AX88" s="5">
        <v>0.04</v>
      </c>
      <c r="AZ88" s="5">
        <v>0.22</v>
      </c>
      <c r="BA88" s="5">
        <v>7.47</v>
      </c>
      <c r="BC88" s="5">
        <v>1E-3</v>
      </c>
      <c r="BF88" s="5">
        <v>0.23</v>
      </c>
      <c r="BH88" s="5">
        <v>6.73</v>
      </c>
      <c r="BN88" s="5">
        <v>15.28</v>
      </c>
      <c r="BO88" s="5">
        <v>6.28</v>
      </c>
      <c r="BW88" s="5">
        <v>0.5</v>
      </c>
      <c r="BX88" s="5">
        <v>9.6</v>
      </c>
      <c r="BY88" s="5">
        <v>0.7</v>
      </c>
    </row>
    <row r="89" spans="1:77" x14ac:dyDescent="0.35">
      <c r="A89" s="2" t="s">
        <v>135</v>
      </c>
      <c r="B89" s="3">
        <v>35333</v>
      </c>
      <c r="C89" s="4">
        <v>31</v>
      </c>
      <c r="F89" s="5">
        <v>0.01</v>
      </c>
      <c r="G89" s="5">
        <v>3.0000000000000001E-3</v>
      </c>
      <c r="H89" s="5">
        <v>0.45</v>
      </c>
      <c r="J89" s="5">
        <v>1</v>
      </c>
      <c r="N89" s="5">
        <v>1</v>
      </c>
      <c r="Q89" s="5">
        <v>0.2</v>
      </c>
      <c r="S89" s="5">
        <v>38</v>
      </c>
      <c r="T89" s="5">
        <v>15</v>
      </c>
      <c r="U89" s="5">
        <v>1</v>
      </c>
      <c r="V89" s="5">
        <v>1</v>
      </c>
      <c r="W89" s="5">
        <v>0.43</v>
      </c>
      <c r="AB89" s="5">
        <v>7.57</v>
      </c>
      <c r="AE89" s="5">
        <v>1.6</v>
      </c>
      <c r="AI89" s="5">
        <v>1</v>
      </c>
      <c r="AJ89" s="5">
        <v>27.7</v>
      </c>
      <c r="AN89" s="5">
        <v>2.8</v>
      </c>
      <c r="AO89" s="5">
        <v>0.08</v>
      </c>
      <c r="AT89" s="5">
        <v>14</v>
      </c>
      <c r="AU89" s="5">
        <v>1</v>
      </c>
      <c r="AV89" s="5">
        <v>0.22</v>
      </c>
      <c r="AW89" s="5">
        <v>3.2845000000000001E-3</v>
      </c>
      <c r="AX89" s="5">
        <v>0.25</v>
      </c>
      <c r="AZ89" s="5">
        <v>0.11</v>
      </c>
      <c r="BA89" s="5">
        <v>7.43</v>
      </c>
      <c r="BC89" s="5">
        <v>1E-3</v>
      </c>
      <c r="BE89" s="5">
        <v>0.5</v>
      </c>
      <c r="BH89" s="5">
        <v>2.44</v>
      </c>
      <c r="BN89" s="5">
        <v>15.2</v>
      </c>
      <c r="BO89" s="5">
        <v>3.17</v>
      </c>
      <c r="BX89" s="5">
        <v>10</v>
      </c>
      <c r="BY89" s="5">
        <v>5</v>
      </c>
    </row>
    <row r="90" spans="1:77" x14ac:dyDescent="0.35">
      <c r="A90" s="2" t="s">
        <v>135</v>
      </c>
      <c r="B90" s="3">
        <v>34248</v>
      </c>
      <c r="C90" s="4">
        <v>32</v>
      </c>
      <c r="F90" s="5">
        <v>0.01</v>
      </c>
      <c r="G90" s="5">
        <v>0.01</v>
      </c>
      <c r="H90" s="5">
        <v>0.41</v>
      </c>
      <c r="J90" s="5">
        <v>1</v>
      </c>
      <c r="M90" s="5">
        <v>0.52</v>
      </c>
      <c r="N90" s="5">
        <v>1</v>
      </c>
      <c r="O90" s="5">
        <v>100</v>
      </c>
      <c r="Q90" s="5">
        <v>0.2</v>
      </c>
      <c r="S90" s="5">
        <v>80</v>
      </c>
      <c r="T90" s="5">
        <v>20</v>
      </c>
      <c r="U90" s="5">
        <v>1</v>
      </c>
      <c r="V90" s="5">
        <v>2.5</v>
      </c>
      <c r="W90" s="5">
        <v>1.68</v>
      </c>
      <c r="AB90" s="5">
        <v>15.97</v>
      </c>
      <c r="AE90" s="5">
        <v>1.8</v>
      </c>
      <c r="AI90" s="5">
        <v>1</v>
      </c>
      <c r="AJ90" s="5">
        <v>62.8</v>
      </c>
      <c r="AN90" s="5">
        <v>6.8</v>
      </c>
      <c r="AO90" s="5">
        <v>0.25</v>
      </c>
      <c r="AT90" s="5">
        <v>11</v>
      </c>
      <c r="AU90" s="5">
        <v>1</v>
      </c>
      <c r="AV90" s="5">
        <v>0.22</v>
      </c>
      <c r="AW90" s="5">
        <v>6.5690000000000002E-3</v>
      </c>
      <c r="AX90" s="5">
        <v>7.0000000000000007E-2</v>
      </c>
      <c r="AY90" s="5">
        <v>0.03</v>
      </c>
      <c r="BA90" s="5">
        <v>6.74</v>
      </c>
      <c r="BC90" s="5">
        <v>1E-3</v>
      </c>
      <c r="BH90" s="5">
        <v>4.21</v>
      </c>
      <c r="BN90" s="5">
        <v>15.1</v>
      </c>
      <c r="BO90" s="5">
        <v>17.8</v>
      </c>
      <c r="BX90" s="5">
        <v>9.8000000000000007</v>
      </c>
      <c r="BY90" s="5">
        <v>5</v>
      </c>
    </row>
    <row r="91" spans="1:77" x14ac:dyDescent="0.35">
      <c r="A91" s="2" t="s">
        <v>135</v>
      </c>
      <c r="B91" s="3">
        <v>33905</v>
      </c>
      <c r="C91" s="4">
        <v>32</v>
      </c>
      <c r="F91" s="5">
        <v>0.01</v>
      </c>
      <c r="G91" s="5">
        <v>0.01</v>
      </c>
      <c r="H91" s="5">
        <v>0.36</v>
      </c>
      <c r="J91" s="5">
        <v>1</v>
      </c>
      <c r="M91" s="5">
        <v>0.05</v>
      </c>
      <c r="N91" s="5">
        <v>1</v>
      </c>
      <c r="O91" s="5">
        <v>100</v>
      </c>
      <c r="Q91" s="5">
        <v>0.2</v>
      </c>
      <c r="S91" s="5">
        <v>38</v>
      </c>
      <c r="T91" s="5">
        <v>13</v>
      </c>
      <c r="U91" s="5">
        <v>1</v>
      </c>
      <c r="V91" s="5">
        <v>2.2000000000000002</v>
      </c>
      <c r="W91" s="5">
        <v>0.37</v>
      </c>
      <c r="AB91" s="5">
        <v>7.02</v>
      </c>
      <c r="AE91" s="5">
        <v>1.7</v>
      </c>
      <c r="AI91" s="5">
        <v>1</v>
      </c>
      <c r="AJ91" s="5">
        <v>30.5</v>
      </c>
      <c r="AN91" s="5">
        <v>2.8</v>
      </c>
      <c r="AO91" s="5">
        <v>0.09</v>
      </c>
      <c r="AT91" s="5">
        <v>14</v>
      </c>
      <c r="AU91" s="5">
        <v>1</v>
      </c>
      <c r="AV91" s="5">
        <v>2.21</v>
      </c>
      <c r="AW91" s="5">
        <v>0.01</v>
      </c>
      <c r="AX91" s="5">
        <v>0.37</v>
      </c>
      <c r="AY91" s="5">
        <v>0.13</v>
      </c>
      <c r="BA91" s="5">
        <v>7.22</v>
      </c>
      <c r="BC91" s="5">
        <v>5.0000000000000001E-3</v>
      </c>
      <c r="BH91" s="5">
        <v>2.36</v>
      </c>
      <c r="BN91" s="5">
        <v>15.1</v>
      </c>
      <c r="BO91" s="5">
        <v>3.07</v>
      </c>
      <c r="BX91" s="5">
        <v>10.1</v>
      </c>
      <c r="BY91" s="5">
        <v>5</v>
      </c>
    </row>
    <row r="92" spans="1:77" x14ac:dyDescent="0.35">
      <c r="A92" s="2" t="s">
        <v>135</v>
      </c>
      <c r="B92" s="3">
        <v>34955</v>
      </c>
      <c r="C92" s="4">
        <v>31</v>
      </c>
      <c r="F92" s="5">
        <v>0.01</v>
      </c>
      <c r="G92" s="5">
        <v>0.01</v>
      </c>
      <c r="H92" s="5">
        <v>0.23</v>
      </c>
      <c r="J92" s="5">
        <v>1</v>
      </c>
      <c r="M92" s="5">
        <v>0.04</v>
      </c>
      <c r="N92" s="5">
        <v>1</v>
      </c>
      <c r="O92" s="5">
        <v>87</v>
      </c>
      <c r="Q92" s="5">
        <v>0.2</v>
      </c>
      <c r="S92" s="5">
        <v>42.2</v>
      </c>
      <c r="T92" s="5">
        <v>14</v>
      </c>
      <c r="U92" s="5">
        <v>1</v>
      </c>
      <c r="V92" s="5">
        <v>0.7</v>
      </c>
      <c r="W92" s="5">
        <v>0.48</v>
      </c>
      <c r="AB92" s="5">
        <v>6.94</v>
      </c>
      <c r="AE92" s="5">
        <v>1.7</v>
      </c>
      <c r="AI92" s="5">
        <v>1</v>
      </c>
      <c r="AJ92" s="5">
        <v>29.4</v>
      </c>
      <c r="AN92" s="5">
        <v>3.8</v>
      </c>
      <c r="AO92" s="5">
        <v>0.05</v>
      </c>
      <c r="AT92" s="5">
        <v>13.6</v>
      </c>
      <c r="AU92" s="5">
        <v>1</v>
      </c>
      <c r="AW92" s="5">
        <v>6.5690000000000002E-3</v>
      </c>
      <c r="AX92" s="5">
        <v>0.28999999999999998</v>
      </c>
      <c r="AY92" s="5">
        <v>0.11</v>
      </c>
      <c r="BA92" s="5">
        <v>7.31</v>
      </c>
      <c r="BC92" s="5">
        <v>2.3999999999999998E-3</v>
      </c>
      <c r="BE92" s="5">
        <v>0.2</v>
      </c>
      <c r="BH92" s="5">
        <v>2.4</v>
      </c>
      <c r="BN92" s="5">
        <v>15.1</v>
      </c>
      <c r="BO92" s="5">
        <v>2.54</v>
      </c>
      <c r="BX92" s="5">
        <v>9</v>
      </c>
    </row>
    <row r="93" spans="1:77" x14ac:dyDescent="0.35">
      <c r="A93" s="2" t="s">
        <v>135</v>
      </c>
      <c r="B93" s="3">
        <v>38832</v>
      </c>
      <c r="C93" s="4">
        <v>36</v>
      </c>
      <c r="F93" s="5">
        <v>4.0000000000000001E-3</v>
      </c>
      <c r="G93" s="5">
        <v>4.0000000000000001E-3</v>
      </c>
      <c r="H93" s="5">
        <v>0.56000000000000005</v>
      </c>
      <c r="J93" s="5">
        <v>0.2</v>
      </c>
      <c r="M93" s="5">
        <v>0.54</v>
      </c>
      <c r="N93" s="5">
        <v>0.2</v>
      </c>
      <c r="O93" s="5">
        <v>99</v>
      </c>
      <c r="Q93" s="5">
        <v>0.2</v>
      </c>
      <c r="S93" s="5">
        <v>77.8</v>
      </c>
      <c r="T93" s="5">
        <v>24</v>
      </c>
      <c r="U93" s="5">
        <v>0.2</v>
      </c>
      <c r="V93" s="5">
        <v>1.8</v>
      </c>
      <c r="W93" s="5">
        <v>2.2000000000000002</v>
      </c>
      <c r="AB93" s="5">
        <v>10.67</v>
      </c>
      <c r="AD93" s="5">
        <v>-6.7</v>
      </c>
      <c r="AE93" s="5">
        <v>3.91</v>
      </c>
      <c r="AI93" s="5">
        <v>0.5</v>
      </c>
      <c r="AJ93" s="5">
        <v>56.8</v>
      </c>
      <c r="AN93" s="5">
        <v>12.2</v>
      </c>
      <c r="AO93" s="5">
        <v>0.08</v>
      </c>
      <c r="AT93" s="5">
        <v>21.3</v>
      </c>
      <c r="AU93" s="5">
        <v>1.1000000000000001</v>
      </c>
      <c r="AV93" s="5">
        <v>0.22</v>
      </c>
      <c r="AW93" s="5">
        <v>5.2551999999999998E-3</v>
      </c>
      <c r="AX93" s="5">
        <v>0.03</v>
      </c>
      <c r="AZ93" s="5">
        <v>0.02</v>
      </c>
      <c r="BA93" s="5">
        <v>7.23</v>
      </c>
      <c r="BC93" s="5">
        <v>1E-3</v>
      </c>
      <c r="BE93" s="5">
        <v>0.1</v>
      </c>
      <c r="BH93" s="5">
        <v>5.62</v>
      </c>
      <c r="BN93" s="5">
        <v>15.05</v>
      </c>
      <c r="BO93" s="5">
        <v>2.75</v>
      </c>
      <c r="BQ93" s="5">
        <v>6.4</v>
      </c>
      <c r="BR93" s="5">
        <v>5.9</v>
      </c>
      <c r="BX93" s="5">
        <v>10</v>
      </c>
      <c r="BY93" s="5">
        <v>0.5</v>
      </c>
    </row>
    <row r="94" spans="1:77" x14ac:dyDescent="0.35">
      <c r="A94" s="2" t="s">
        <v>135</v>
      </c>
      <c r="B94" s="3">
        <v>34240</v>
      </c>
      <c r="C94" s="4">
        <v>32</v>
      </c>
      <c r="F94" s="5">
        <v>0.02</v>
      </c>
      <c r="G94" s="5">
        <v>0.01</v>
      </c>
      <c r="H94" s="5">
        <v>0.35</v>
      </c>
      <c r="J94" s="5">
        <v>1</v>
      </c>
      <c r="M94" s="5">
        <v>0.18</v>
      </c>
      <c r="N94" s="5">
        <v>1</v>
      </c>
      <c r="O94" s="5">
        <v>100</v>
      </c>
      <c r="Q94" s="5">
        <v>0.2</v>
      </c>
      <c r="S94" s="5">
        <v>38</v>
      </c>
      <c r="T94" s="5">
        <v>14</v>
      </c>
      <c r="U94" s="5">
        <v>1</v>
      </c>
      <c r="V94" s="5">
        <v>1.6</v>
      </c>
      <c r="W94" s="5">
        <v>0.42</v>
      </c>
      <c r="AB94" s="5">
        <v>6.9</v>
      </c>
      <c r="AE94" s="5">
        <v>1.7</v>
      </c>
      <c r="AI94" s="5">
        <v>1</v>
      </c>
      <c r="AJ94" s="5">
        <v>30.5</v>
      </c>
      <c r="AN94" s="5">
        <v>3</v>
      </c>
      <c r="AO94" s="5">
        <v>0.09</v>
      </c>
      <c r="AT94" s="5">
        <v>13</v>
      </c>
      <c r="AU94" s="5">
        <v>1</v>
      </c>
      <c r="AV94" s="5">
        <v>0.22</v>
      </c>
      <c r="AW94" s="5">
        <v>3.2845000000000001E-3</v>
      </c>
      <c r="AX94" s="5">
        <v>0.33</v>
      </c>
      <c r="AY94" s="5">
        <v>0.12</v>
      </c>
      <c r="BA94" s="5">
        <v>7.21</v>
      </c>
      <c r="BC94" s="5">
        <v>1E-3</v>
      </c>
      <c r="BH94" s="5">
        <v>2.29</v>
      </c>
      <c r="BN94" s="5">
        <v>15</v>
      </c>
      <c r="BO94" s="5">
        <v>3</v>
      </c>
      <c r="BX94" s="5">
        <v>9.6</v>
      </c>
      <c r="BY94" s="5">
        <v>5</v>
      </c>
    </row>
    <row r="95" spans="1:77" x14ac:dyDescent="0.35">
      <c r="A95" s="2" t="s">
        <v>135</v>
      </c>
      <c r="B95" s="3">
        <v>34954</v>
      </c>
      <c r="C95" s="4">
        <v>28</v>
      </c>
      <c r="F95" s="5">
        <v>0.01</v>
      </c>
      <c r="G95" s="5">
        <v>0.01</v>
      </c>
      <c r="H95" s="5">
        <v>0.01</v>
      </c>
      <c r="M95" s="5">
        <v>0.03</v>
      </c>
      <c r="O95" s="5">
        <v>60</v>
      </c>
      <c r="Q95" s="5">
        <v>0.2</v>
      </c>
      <c r="S95" s="5">
        <v>45.5</v>
      </c>
      <c r="T95" s="5">
        <v>9</v>
      </c>
      <c r="U95" s="5">
        <v>1</v>
      </c>
      <c r="V95" s="5">
        <v>0.3</v>
      </c>
      <c r="AB95" s="5">
        <v>8.27</v>
      </c>
      <c r="AE95" s="5">
        <v>1</v>
      </c>
      <c r="AI95" s="5">
        <v>1.5</v>
      </c>
      <c r="AJ95" s="5">
        <v>27.4</v>
      </c>
      <c r="AN95" s="5">
        <v>2</v>
      </c>
      <c r="AU95" s="5">
        <v>1.5</v>
      </c>
      <c r="AV95" s="5">
        <v>0.22</v>
      </c>
      <c r="AW95" s="5">
        <v>3.2845000000000001E-3</v>
      </c>
      <c r="AX95" s="5">
        <v>7.0000000000000007E-2</v>
      </c>
      <c r="AY95" s="5">
        <v>0.03</v>
      </c>
      <c r="BA95" s="5">
        <v>7.62</v>
      </c>
      <c r="BC95" s="5">
        <v>2.3999999999999998E-3</v>
      </c>
      <c r="BE95" s="5">
        <v>0.3</v>
      </c>
      <c r="BH95" s="5">
        <v>2.33</v>
      </c>
      <c r="BN95" s="5">
        <v>15</v>
      </c>
      <c r="BO95" s="5">
        <v>12.7</v>
      </c>
      <c r="BX95" s="5">
        <v>8.3000000000000007</v>
      </c>
      <c r="BY95" s="5">
        <v>5.8</v>
      </c>
    </row>
    <row r="96" spans="1:77" x14ac:dyDescent="0.35">
      <c r="A96" s="2" t="s">
        <v>135</v>
      </c>
      <c r="B96" s="3">
        <v>39765</v>
      </c>
      <c r="C96" s="4">
        <v>24</v>
      </c>
      <c r="G96" s="5">
        <v>7.0000000000000001E-3</v>
      </c>
      <c r="H96" s="5">
        <v>0.1</v>
      </c>
      <c r="M96" s="5">
        <v>0.12</v>
      </c>
      <c r="S96" s="5">
        <v>69.099999999999994</v>
      </c>
      <c r="T96" s="5">
        <v>30</v>
      </c>
      <c r="V96" s="5">
        <v>1.7</v>
      </c>
      <c r="W96" s="5">
        <v>1.1000000000000001</v>
      </c>
      <c r="AB96" s="5">
        <v>1.46</v>
      </c>
      <c r="AD96" s="5">
        <v>3.2</v>
      </c>
      <c r="AE96" s="5">
        <v>0.89</v>
      </c>
      <c r="AJ96" s="5">
        <v>42.8</v>
      </c>
      <c r="AN96" s="5">
        <v>4.1399999999999997</v>
      </c>
      <c r="AO96" s="5">
        <v>0.21</v>
      </c>
      <c r="AT96" s="5">
        <v>9.16</v>
      </c>
      <c r="AV96" s="5">
        <v>0.22</v>
      </c>
      <c r="AW96" s="5">
        <v>3.2799999999999999E-3</v>
      </c>
      <c r="AX96" s="5">
        <v>0.04</v>
      </c>
      <c r="AZ96" s="5">
        <v>0.05</v>
      </c>
      <c r="BA96" s="5">
        <v>7.67</v>
      </c>
      <c r="BF96" s="5">
        <v>0.22</v>
      </c>
      <c r="BH96" s="5">
        <v>2.5099999999999998</v>
      </c>
      <c r="BN96" s="5">
        <v>14.96</v>
      </c>
      <c r="BO96" s="5">
        <v>47.6</v>
      </c>
      <c r="BX96" s="5">
        <v>10.4</v>
      </c>
    </row>
    <row r="97" spans="1:77" x14ac:dyDescent="0.35">
      <c r="A97" s="2" t="s">
        <v>289</v>
      </c>
      <c r="B97" s="3">
        <v>36825</v>
      </c>
      <c r="C97" s="4">
        <v>22</v>
      </c>
      <c r="F97" s="5">
        <v>2E-3</v>
      </c>
      <c r="H97" s="5">
        <v>0.04</v>
      </c>
      <c r="M97" s="5">
        <v>0.16</v>
      </c>
      <c r="O97" s="5">
        <v>12</v>
      </c>
      <c r="S97" s="5">
        <v>50</v>
      </c>
      <c r="T97" s="5">
        <v>9</v>
      </c>
      <c r="V97" s="5">
        <v>0.5</v>
      </c>
      <c r="AB97" s="5">
        <v>8.33</v>
      </c>
      <c r="AE97" s="5">
        <v>0.86</v>
      </c>
      <c r="AJ97" s="5">
        <v>19.5</v>
      </c>
      <c r="AN97" s="5">
        <v>1.87</v>
      </c>
      <c r="AT97" s="5">
        <v>6.21</v>
      </c>
      <c r="AV97" s="5">
        <v>0.22</v>
      </c>
      <c r="AW97" s="5">
        <v>3.2845000000000001E-3</v>
      </c>
      <c r="AX97" s="5">
        <v>0.05</v>
      </c>
      <c r="AZ97" s="5">
        <v>0.05</v>
      </c>
      <c r="BA97" s="5">
        <v>7.48</v>
      </c>
      <c r="BE97" s="5">
        <v>0.2</v>
      </c>
      <c r="BH97" s="5">
        <v>2.35</v>
      </c>
      <c r="BN97" s="5">
        <v>14.86</v>
      </c>
      <c r="BO97" s="5">
        <v>12.4</v>
      </c>
      <c r="BX97" s="5">
        <v>8.6</v>
      </c>
    </row>
    <row r="98" spans="1:77" x14ac:dyDescent="0.35">
      <c r="A98" s="2" t="s">
        <v>289</v>
      </c>
      <c r="B98" s="3">
        <v>36852</v>
      </c>
      <c r="C98" s="4">
        <v>22</v>
      </c>
      <c r="F98" s="5">
        <v>0.05</v>
      </c>
      <c r="H98" s="5">
        <v>0.01</v>
      </c>
      <c r="M98" s="5">
        <v>0.4</v>
      </c>
      <c r="S98" s="5">
        <v>108</v>
      </c>
      <c r="T98" s="5">
        <v>24</v>
      </c>
      <c r="V98" s="5">
        <v>8.2899999999999991</v>
      </c>
      <c r="W98" s="5">
        <v>0.01</v>
      </c>
      <c r="AB98" s="5">
        <v>13.55</v>
      </c>
      <c r="AE98" s="5">
        <v>0.75</v>
      </c>
      <c r="AJ98" s="5">
        <v>63.3</v>
      </c>
      <c r="AN98" s="5">
        <v>7</v>
      </c>
      <c r="AO98" s="5">
        <v>0.01</v>
      </c>
      <c r="AT98" s="5">
        <v>17</v>
      </c>
      <c r="AV98" s="5">
        <v>41.08</v>
      </c>
      <c r="AW98" s="5">
        <v>0.09</v>
      </c>
      <c r="AX98" s="5">
        <v>0.06</v>
      </c>
      <c r="BA98" s="5">
        <v>7.4</v>
      </c>
      <c r="BE98" s="5">
        <v>0.1</v>
      </c>
      <c r="BH98" s="5">
        <v>4.5999999999999996</v>
      </c>
      <c r="BN98" s="5">
        <v>14.76</v>
      </c>
      <c r="BO98" s="5">
        <v>24.1</v>
      </c>
      <c r="BX98" s="5">
        <v>9.1999999999999993</v>
      </c>
    </row>
    <row r="99" spans="1:77" x14ac:dyDescent="0.35">
      <c r="A99" s="2" t="s">
        <v>289</v>
      </c>
      <c r="B99" s="3">
        <v>37193</v>
      </c>
      <c r="C99" s="4">
        <v>31</v>
      </c>
      <c r="F99" s="5">
        <v>0.02</v>
      </c>
      <c r="G99" s="5">
        <v>2E-3</v>
      </c>
      <c r="H99" s="5">
        <v>0.04</v>
      </c>
      <c r="J99" s="5">
        <v>1.1000000000000001</v>
      </c>
      <c r="M99" s="5">
        <v>0.15</v>
      </c>
      <c r="N99" s="5">
        <v>0.2</v>
      </c>
      <c r="O99" s="5">
        <v>12</v>
      </c>
      <c r="Q99" s="5">
        <v>0.02</v>
      </c>
      <c r="S99" s="5">
        <v>50.5</v>
      </c>
      <c r="U99" s="5">
        <v>0.2</v>
      </c>
      <c r="V99" s="5">
        <v>0.8</v>
      </c>
      <c r="W99" s="5">
        <v>0.51</v>
      </c>
      <c r="AB99" s="5">
        <v>9.4</v>
      </c>
      <c r="AE99" s="5">
        <v>0.67</v>
      </c>
      <c r="AI99" s="5">
        <v>0.5</v>
      </c>
      <c r="AJ99" s="5">
        <v>28.3</v>
      </c>
      <c r="AN99" s="5">
        <v>1.73</v>
      </c>
      <c r="AO99" s="5">
        <v>0.09</v>
      </c>
      <c r="AT99" s="5">
        <v>5.61</v>
      </c>
      <c r="AU99" s="5">
        <v>0.5</v>
      </c>
      <c r="AV99" s="5">
        <v>0.22</v>
      </c>
      <c r="AW99" s="5">
        <v>3.2845000000000001E-3</v>
      </c>
      <c r="AX99" s="5">
        <v>0.06</v>
      </c>
      <c r="AZ99" s="5">
        <v>0.02</v>
      </c>
      <c r="BA99" s="5">
        <v>7.59</v>
      </c>
      <c r="BC99" s="5">
        <v>1E-3</v>
      </c>
      <c r="BH99" s="5">
        <v>2.37</v>
      </c>
      <c r="BN99" s="5">
        <v>14.72</v>
      </c>
      <c r="BO99" s="5">
        <v>19.2</v>
      </c>
      <c r="BX99" s="5">
        <v>8.6</v>
      </c>
      <c r="BY99" s="5">
        <v>1</v>
      </c>
    </row>
    <row r="100" spans="1:77" x14ac:dyDescent="0.35">
      <c r="A100" s="2" t="s">
        <v>289</v>
      </c>
      <c r="B100" s="3">
        <v>35730</v>
      </c>
      <c r="C100" s="4">
        <v>22</v>
      </c>
      <c r="F100" s="5">
        <v>0.02</v>
      </c>
      <c r="H100" s="5">
        <v>0.47</v>
      </c>
      <c r="M100" s="5">
        <v>0.28000000000000003</v>
      </c>
      <c r="S100" s="5">
        <v>112</v>
      </c>
      <c r="T100" s="5">
        <v>16</v>
      </c>
      <c r="V100" s="5">
        <v>3.5</v>
      </c>
      <c r="W100" s="5">
        <v>1.3</v>
      </c>
      <c r="AB100" s="5">
        <v>9.09</v>
      </c>
      <c r="AE100" s="5">
        <v>2.5</v>
      </c>
      <c r="AJ100" s="5">
        <v>60.2</v>
      </c>
      <c r="AN100" s="5">
        <v>10</v>
      </c>
      <c r="AO100" s="5">
        <v>0.18</v>
      </c>
      <c r="AT100" s="5">
        <v>14</v>
      </c>
      <c r="AV100" s="5">
        <v>0.22</v>
      </c>
      <c r="AW100" s="5">
        <v>0.01</v>
      </c>
      <c r="AX100" s="5">
        <v>0.09</v>
      </c>
      <c r="BA100" s="5">
        <v>7.2</v>
      </c>
      <c r="BE100" s="5">
        <v>1.8</v>
      </c>
      <c r="BH100" s="5">
        <v>5.58</v>
      </c>
      <c r="BN100" s="5">
        <v>14.7</v>
      </c>
      <c r="BO100" s="5">
        <v>20</v>
      </c>
      <c r="BX100" s="5">
        <v>10.199999999999999</v>
      </c>
    </row>
    <row r="101" spans="1:77" x14ac:dyDescent="0.35">
      <c r="A101" s="2" t="s">
        <v>289</v>
      </c>
      <c r="B101" s="3">
        <v>36770</v>
      </c>
      <c r="C101" s="4">
        <v>21</v>
      </c>
      <c r="F101" s="5">
        <v>7.0000000000000007E-2</v>
      </c>
      <c r="H101" s="5">
        <v>1.03</v>
      </c>
      <c r="M101" s="5">
        <v>0.64</v>
      </c>
      <c r="S101" s="5">
        <v>105</v>
      </c>
      <c r="T101" s="5">
        <v>26.9</v>
      </c>
      <c r="V101" s="5">
        <v>4.0999999999999996</v>
      </c>
      <c r="W101" s="5">
        <v>6.42</v>
      </c>
      <c r="AE101" s="5">
        <v>1.94</v>
      </c>
      <c r="AJ101" s="5">
        <v>67.2</v>
      </c>
      <c r="AN101" s="5">
        <v>5.15</v>
      </c>
      <c r="AO101" s="5">
        <v>0.33</v>
      </c>
      <c r="AT101" s="5">
        <v>24.9</v>
      </c>
      <c r="AV101" s="5">
        <v>0.22</v>
      </c>
      <c r="AW101" s="5">
        <v>0.01</v>
      </c>
      <c r="AX101" s="5">
        <v>0.3</v>
      </c>
      <c r="BA101" s="5">
        <v>7.35</v>
      </c>
      <c r="BE101" s="5">
        <v>0.1</v>
      </c>
      <c r="BH101" s="5">
        <v>5.8</v>
      </c>
      <c r="BN101" s="5">
        <v>14.7</v>
      </c>
      <c r="BO101" s="5">
        <v>9</v>
      </c>
      <c r="BX101" s="5">
        <v>9.4</v>
      </c>
    </row>
    <row r="102" spans="1:77" x14ac:dyDescent="0.35">
      <c r="A102" s="2" t="s">
        <v>387</v>
      </c>
      <c r="B102" s="3">
        <v>39380</v>
      </c>
      <c r="C102" s="4">
        <v>26</v>
      </c>
      <c r="F102" s="5">
        <v>0.02</v>
      </c>
      <c r="G102" s="5">
        <v>0.02</v>
      </c>
      <c r="H102" s="5">
        <v>0.09</v>
      </c>
      <c r="M102" s="5">
        <v>0.13</v>
      </c>
      <c r="O102" s="5">
        <v>10</v>
      </c>
      <c r="S102" s="5">
        <v>78.3</v>
      </c>
      <c r="T102" s="5">
        <v>31</v>
      </c>
      <c r="V102" s="5">
        <v>1.6</v>
      </c>
      <c r="W102" s="5">
        <v>0.93</v>
      </c>
      <c r="AB102" s="5">
        <v>1.9</v>
      </c>
      <c r="AE102" s="5">
        <v>1.07</v>
      </c>
      <c r="AJ102" s="5">
        <v>43.5</v>
      </c>
      <c r="AN102" s="5">
        <v>4.33</v>
      </c>
      <c r="AO102" s="5">
        <v>0.23</v>
      </c>
      <c r="AT102" s="5">
        <v>10.1</v>
      </c>
      <c r="AV102" s="5">
        <v>0.22</v>
      </c>
      <c r="AW102" s="5">
        <v>3.2799999999999999E-3</v>
      </c>
      <c r="AX102" s="5">
        <v>0.04</v>
      </c>
      <c r="AZ102" s="5">
        <v>0.02</v>
      </c>
      <c r="BA102" s="5">
        <v>7.5</v>
      </c>
      <c r="BE102" s="5">
        <v>0.3</v>
      </c>
      <c r="BF102" s="5">
        <v>0.55000000000000004</v>
      </c>
      <c r="BH102" s="5">
        <v>2.4900000000000002</v>
      </c>
      <c r="BN102" s="5">
        <v>14.63</v>
      </c>
      <c r="BO102" s="5">
        <v>48.7</v>
      </c>
      <c r="BX102" s="5">
        <v>10.3</v>
      </c>
    </row>
    <row r="103" spans="1:77" x14ac:dyDescent="0.35">
      <c r="A103" s="2" t="s">
        <v>387</v>
      </c>
      <c r="B103" s="3">
        <v>37544</v>
      </c>
      <c r="C103" s="4">
        <v>25</v>
      </c>
      <c r="F103" s="5">
        <v>0.01</v>
      </c>
      <c r="G103" s="5">
        <v>2E-3</v>
      </c>
      <c r="H103" s="5">
        <v>0.39</v>
      </c>
      <c r="M103" s="5">
        <v>0.41</v>
      </c>
      <c r="O103" s="5">
        <v>10</v>
      </c>
      <c r="S103" s="5">
        <v>73.3</v>
      </c>
      <c r="T103" s="5">
        <v>9.8000000000000007</v>
      </c>
      <c r="V103" s="5">
        <v>1.3</v>
      </c>
      <c r="W103" s="5">
        <v>1.5</v>
      </c>
      <c r="AB103" s="5">
        <v>9.81</v>
      </c>
      <c r="AE103" s="5">
        <v>2.15</v>
      </c>
      <c r="AJ103" s="5">
        <v>40.9</v>
      </c>
      <c r="AN103" s="5">
        <v>9.4600000000000009</v>
      </c>
      <c r="AO103" s="5">
        <v>0.09</v>
      </c>
      <c r="AT103" s="5">
        <v>6.91</v>
      </c>
      <c r="AV103" s="5">
        <v>0.22</v>
      </c>
      <c r="AW103" s="5">
        <v>5.9121E-3</v>
      </c>
      <c r="AX103" s="5">
        <v>0.11</v>
      </c>
      <c r="AZ103" s="5">
        <v>0.04</v>
      </c>
      <c r="BA103" s="5">
        <v>7.23</v>
      </c>
      <c r="BE103" s="5">
        <v>0.2</v>
      </c>
      <c r="BH103" s="5">
        <v>4.18</v>
      </c>
      <c r="BN103" s="5">
        <v>14.63</v>
      </c>
      <c r="BO103" s="5">
        <v>14.6</v>
      </c>
      <c r="BX103" s="5">
        <v>9.9</v>
      </c>
    </row>
    <row r="104" spans="1:77" x14ac:dyDescent="0.35">
      <c r="A104" s="2" t="s">
        <v>387</v>
      </c>
      <c r="B104" s="3">
        <v>41950</v>
      </c>
      <c r="C104" s="4">
        <v>26</v>
      </c>
      <c r="F104" s="5">
        <v>0.01</v>
      </c>
      <c r="H104" s="5">
        <v>1</v>
      </c>
      <c r="M104" s="5">
        <v>0.97</v>
      </c>
      <c r="P104" s="5">
        <v>0.05</v>
      </c>
      <c r="S104" s="5">
        <v>86</v>
      </c>
      <c r="T104" s="5">
        <v>35</v>
      </c>
      <c r="V104" s="5">
        <v>1.5</v>
      </c>
      <c r="W104" s="5">
        <v>1.2</v>
      </c>
      <c r="AD104" s="5">
        <v>1.8</v>
      </c>
      <c r="AE104" s="5">
        <v>5.9</v>
      </c>
      <c r="AJ104" s="5">
        <v>66</v>
      </c>
      <c r="AN104" s="5">
        <v>15</v>
      </c>
      <c r="AO104" s="5">
        <v>0.01</v>
      </c>
      <c r="AP104" s="5">
        <v>13.2</v>
      </c>
      <c r="AT104" s="5">
        <v>32</v>
      </c>
      <c r="AV104" s="5">
        <v>1</v>
      </c>
      <c r="AW104" s="5">
        <v>0.01</v>
      </c>
      <c r="AX104" s="5">
        <v>0.03</v>
      </c>
      <c r="BA104" s="5">
        <v>7.28</v>
      </c>
      <c r="BF104" s="5">
        <v>0.14000000000000001</v>
      </c>
      <c r="BH104" s="5">
        <v>6.09</v>
      </c>
      <c r="BN104" s="5">
        <v>14.58</v>
      </c>
      <c r="BO104" s="5">
        <v>9.6999999999999993</v>
      </c>
      <c r="BQ104" s="5">
        <v>7.3</v>
      </c>
      <c r="BR104" s="5">
        <v>7.17</v>
      </c>
      <c r="BX104" s="5">
        <v>11.1</v>
      </c>
    </row>
    <row r="105" spans="1:77" x14ac:dyDescent="0.35">
      <c r="A105" s="2" t="s">
        <v>387</v>
      </c>
      <c r="B105" s="3">
        <v>38868</v>
      </c>
      <c r="C105" s="4">
        <v>36</v>
      </c>
      <c r="F105" s="5">
        <v>0.01</v>
      </c>
      <c r="G105" s="5">
        <v>4.0000000000000001E-3</v>
      </c>
      <c r="H105" s="5">
        <v>0.18</v>
      </c>
      <c r="J105" s="5">
        <v>2.4</v>
      </c>
      <c r="M105" s="5">
        <v>0.45</v>
      </c>
      <c r="N105" s="5">
        <v>0.4</v>
      </c>
      <c r="O105" s="5">
        <v>17</v>
      </c>
      <c r="Q105" s="5">
        <v>0.02</v>
      </c>
      <c r="S105" s="5">
        <v>94.1</v>
      </c>
      <c r="T105" s="5">
        <v>18</v>
      </c>
      <c r="U105" s="5">
        <v>0.2</v>
      </c>
      <c r="V105" s="5">
        <v>2.8</v>
      </c>
      <c r="W105" s="5">
        <v>2.1</v>
      </c>
      <c r="AB105" s="5">
        <v>2.75</v>
      </c>
      <c r="AD105" s="5">
        <v>-4.7</v>
      </c>
      <c r="AE105" s="5">
        <v>1.63</v>
      </c>
      <c r="AI105" s="5">
        <v>0.5</v>
      </c>
      <c r="AJ105" s="5">
        <v>49.4</v>
      </c>
      <c r="AN105" s="5">
        <v>7.63</v>
      </c>
      <c r="AO105" s="5">
        <v>0.14000000000000001</v>
      </c>
      <c r="AT105" s="5">
        <v>11.5</v>
      </c>
      <c r="AU105" s="5">
        <v>1.9</v>
      </c>
      <c r="AV105" s="5">
        <v>0.22</v>
      </c>
      <c r="AW105" s="5">
        <v>5.2551999999999998E-3</v>
      </c>
      <c r="AX105" s="5">
        <v>0.04</v>
      </c>
      <c r="AZ105" s="5">
        <v>0.02</v>
      </c>
      <c r="BA105" s="5">
        <v>7.29</v>
      </c>
      <c r="BC105" s="5">
        <v>2.5000000000000001E-3</v>
      </c>
      <c r="BE105" s="5">
        <v>0.2</v>
      </c>
      <c r="BH105" s="5">
        <v>4.87</v>
      </c>
      <c r="BN105" s="5">
        <v>14.53</v>
      </c>
      <c r="BO105" s="5">
        <v>37.6</v>
      </c>
      <c r="BQ105" s="5">
        <v>6.2</v>
      </c>
      <c r="BR105" s="5">
        <v>5.9</v>
      </c>
      <c r="BX105" s="5">
        <v>9.6999999999999993</v>
      </c>
      <c r="BY105" s="5">
        <v>3.6</v>
      </c>
    </row>
    <row r="106" spans="1:77" x14ac:dyDescent="0.35">
      <c r="A106" s="2" t="s">
        <v>217</v>
      </c>
      <c r="B106" s="3">
        <v>37219</v>
      </c>
      <c r="C106" s="4">
        <v>22</v>
      </c>
      <c r="F106" s="5">
        <v>5.0000000000000001E-3</v>
      </c>
      <c r="H106" s="5">
        <v>0.47</v>
      </c>
      <c r="M106" s="5">
        <v>0.3</v>
      </c>
      <c r="S106" s="5">
        <v>66</v>
      </c>
      <c r="T106" s="5">
        <v>172</v>
      </c>
      <c r="V106" s="5">
        <v>7.4</v>
      </c>
      <c r="AB106" s="5">
        <v>7.83</v>
      </c>
      <c r="AE106" s="5">
        <v>4.5999999999999996</v>
      </c>
      <c r="AJ106" s="5">
        <v>122.2</v>
      </c>
      <c r="AN106" s="5">
        <v>12</v>
      </c>
      <c r="AO106" s="5">
        <v>0.1</v>
      </c>
      <c r="AT106" s="5">
        <v>170</v>
      </c>
      <c r="AV106" s="5">
        <v>1.32</v>
      </c>
      <c r="AW106" s="5">
        <v>0.19</v>
      </c>
      <c r="AX106" s="5">
        <v>0.21</v>
      </c>
      <c r="BA106" s="5">
        <v>7.3</v>
      </c>
      <c r="BE106" s="5">
        <v>0.8</v>
      </c>
      <c r="BG106" s="5">
        <v>7</v>
      </c>
      <c r="BH106" s="5">
        <v>6.6</v>
      </c>
      <c r="BN106" s="5">
        <v>14.49</v>
      </c>
      <c r="BO106" s="5">
        <v>5</v>
      </c>
      <c r="BX106" s="5">
        <v>9.4</v>
      </c>
    </row>
    <row r="107" spans="1:77" x14ac:dyDescent="0.35">
      <c r="A107" s="2" t="s">
        <v>217</v>
      </c>
      <c r="B107" s="3">
        <v>36122</v>
      </c>
      <c r="C107" s="4">
        <v>22</v>
      </c>
      <c r="F107" s="5">
        <v>0.02</v>
      </c>
      <c r="H107" s="5">
        <v>0.3</v>
      </c>
      <c r="M107" s="5">
        <v>0.64</v>
      </c>
      <c r="S107" s="5">
        <v>92.7</v>
      </c>
      <c r="T107" s="5">
        <v>17</v>
      </c>
      <c r="V107" s="5">
        <v>1.2</v>
      </c>
      <c r="W107" s="5">
        <v>3.32</v>
      </c>
      <c r="AB107" s="5">
        <v>8.66</v>
      </c>
      <c r="AE107" s="5">
        <v>2.2599999999999998</v>
      </c>
      <c r="AJ107" s="5">
        <v>53.3</v>
      </c>
      <c r="AN107" s="5">
        <v>6.88</v>
      </c>
      <c r="AO107" s="5">
        <v>0.22</v>
      </c>
      <c r="AT107" s="5">
        <v>13.4</v>
      </c>
      <c r="AV107" s="5">
        <v>0.44</v>
      </c>
      <c r="AW107" s="5">
        <v>0.03</v>
      </c>
      <c r="AX107" s="5">
        <v>0.39</v>
      </c>
      <c r="BA107" s="5">
        <v>7.3</v>
      </c>
      <c r="BE107" s="5">
        <v>0.4</v>
      </c>
      <c r="BH107" s="5">
        <v>5.2</v>
      </c>
      <c r="BN107" s="5">
        <v>14.49</v>
      </c>
      <c r="BO107" s="5">
        <v>2</v>
      </c>
      <c r="BX107" s="5">
        <v>9</v>
      </c>
    </row>
    <row r="108" spans="1:77" x14ac:dyDescent="0.35">
      <c r="A108" s="2" t="s">
        <v>217</v>
      </c>
      <c r="B108" s="3">
        <v>39778</v>
      </c>
      <c r="C108" s="4">
        <v>26</v>
      </c>
      <c r="G108" s="5">
        <v>3.0000000000000001E-3</v>
      </c>
      <c r="H108" s="5">
        <v>0.53</v>
      </c>
      <c r="J108" s="5">
        <v>9.9</v>
      </c>
      <c r="M108" s="5">
        <v>0.67</v>
      </c>
      <c r="S108" s="5">
        <v>103</v>
      </c>
      <c r="T108" s="5">
        <v>40</v>
      </c>
      <c r="V108" s="5">
        <v>3.1</v>
      </c>
      <c r="W108" s="5">
        <v>2.46</v>
      </c>
      <c r="AB108" s="5">
        <v>12</v>
      </c>
      <c r="AD108" s="5">
        <v>9.6999999999999993</v>
      </c>
      <c r="AE108" s="5">
        <v>3.68</v>
      </c>
      <c r="AJ108" s="5">
        <v>72.3</v>
      </c>
      <c r="AN108" s="5">
        <v>13.5</v>
      </c>
      <c r="AO108" s="5">
        <v>0.23</v>
      </c>
      <c r="AT108" s="5">
        <v>25.9</v>
      </c>
      <c r="AV108" s="5">
        <v>0.22</v>
      </c>
      <c r="AW108" s="5">
        <v>3.2799999999999999E-3</v>
      </c>
      <c r="AX108" s="5">
        <v>0.01</v>
      </c>
      <c r="AZ108" s="5">
        <v>0.13</v>
      </c>
      <c r="BA108" s="5">
        <v>7.15</v>
      </c>
      <c r="BE108" s="5">
        <v>0.3</v>
      </c>
      <c r="BF108" s="5">
        <v>0.21</v>
      </c>
      <c r="BH108" s="5">
        <v>6.96</v>
      </c>
      <c r="BN108" s="5">
        <v>14.39</v>
      </c>
      <c r="BO108" s="5">
        <v>8.49</v>
      </c>
      <c r="BX108" s="5">
        <v>9.5</v>
      </c>
    </row>
    <row r="109" spans="1:77" x14ac:dyDescent="0.35">
      <c r="A109" s="2" t="s">
        <v>217</v>
      </c>
      <c r="B109" s="3">
        <v>34283</v>
      </c>
      <c r="C109" s="4">
        <v>31</v>
      </c>
      <c r="F109" s="5">
        <v>0.01</v>
      </c>
      <c r="G109" s="5">
        <v>0.01</v>
      </c>
      <c r="H109" s="5">
        <v>3.52</v>
      </c>
      <c r="J109" s="5">
        <v>1</v>
      </c>
      <c r="N109" s="5">
        <v>1</v>
      </c>
      <c r="O109" s="5">
        <v>100</v>
      </c>
      <c r="Q109" s="5">
        <v>0.2</v>
      </c>
      <c r="S109" s="5">
        <v>140</v>
      </c>
      <c r="T109" s="5">
        <v>168</v>
      </c>
      <c r="U109" s="5">
        <v>1</v>
      </c>
      <c r="V109" s="5">
        <v>7.5</v>
      </c>
      <c r="W109" s="5">
        <v>11</v>
      </c>
      <c r="AB109" s="5">
        <v>1.17</v>
      </c>
      <c r="AE109" s="5">
        <v>3</v>
      </c>
      <c r="AI109" s="5">
        <v>1</v>
      </c>
      <c r="AJ109" s="5">
        <v>127.7</v>
      </c>
      <c r="AN109" s="5">
        <v>12</v>
      </c>
      <c r="AO109" s="5">
        <v>0.74</v>
      </c>
      <c r="AT109" s="5">
        <v>110</v>
      </c>
      <c r="AU109" s="5">
        <v>1</v>
      </c>
      <c r="AV109" s="5">
        <v>0.22</v>
      </c>
      <c r="AW109" s="5">
        <v>3.2845000000000001E-3</v>
      </c>
      <c r="AX109" s="5">
        <v>0.01</v>
      </c>
      <c r="AY109" s="5">
        <v>8.8000000000000005E-3</v>
      </c>
      <c r="BA109" s="5">
        <v>6.57</v>
      </c>
      <c r="BC109" s="5">
        <v>5.0000000000000001E-3</v>
      </c>
      <c r="BE109" s="5">
        <v>0.3</v>
      </c>
      <c r="BN109" s="5">
        <v>14.3</v>
      </c>
      <c r="BO109" s="5">
        <v>3</v>
      </c>
      <c r="BX109" s="5">
        <v>10</v>
      </c>
      <c r="BY109" s="5">
        <v>5</v>
      </c>
    </row>
    <row r="110" spans="1:77" x14ac:dyDescent="0.35">
      <c r="A110" s="2" t="s">
        <v>217</v>
      </c>
      <c r="B110" s="3">
        <v>39352</v>
      </c>
      <c r="C110" s="4">
        <v>26</v>
      </c>
      <c r="F110" s="5">
        <v>0.02</v>
      </c>
      <c r="G110" s="5">
        <v>0.02</v>
      </c>
      <c r="H110" s="5">
        <v>0.48</v>
      </c>
      <c r="M110" s="5">
        <v>0.18</v>
      </c>
      <c r="O110" s="5">
        <v>118</v>
      </c>
      <c r="S110" s="5">
        <v>55.5</v>
      </c>
      <c r="T110" s="5">
        <v>19</v>
      </c>
      <c r="V110" s="5">
        <v>1.4</v>
      </c>
      <c r="W110" s="5">
        <v>0.83</v>
      </c>
      <c r="AB110" s="5">
        <v>13.17</v>
      </c>
      <c r="AE110" s="5">
        <v>2.5499999999999998</v>
      </c>
      <c r="AJ110" s="5">
        <v>41.1</v>
      </c>
      <c r="AN110" s="5">
        <v>6.01</v>
      </c>
      <c r="AO110" s="5">
        <v>0.14000000000000001</v>
      </c>
      <c r="AT110" s="5">
        <v>23.8</v>
      </c>
      <c r="AV110" s="5">
        <v>0.22</v>
      </c>
      <c r="AW110" s="5">
        <v>3.2799999999999999E-3</v>
      </c>
      <c r="AX110" s="5">
        <v>0.01</v>
      </c>
      <c r="AZ110" s="5">
        <v>0.04</v>
      </c>
      <c r="BA110" s="5">
        <v>7.47</v>
      </c>
      <c r="BE110" s="5">
        <v>0.4</v>
      </c>
      <c r="BF110" s="5">
        <v>0.56999999999999995</v>
      </c>
      <c r="BH110" s="5">
        <v>3.65</v>
      </c>
      <c r="BN110" s="5">
        <v>14.25</v>
      </c>
      <c r="BO110" s="5">
        <v>5.16</v>
      </c>
      <c r="BX110" s="5">
        <v>10.7</v>
      </c>
    </row>
    <row r="111" spans="1:77" x14ac:dyDescent="0.35">
      <c r="A111" s="2" t="s">
        <v>217</v>
      </c>
      <c r="B111" s="3">
        <v>39015</v>
      </c>
      <c r="C111" s="4">
        <v>28</v>
      </c>
      <c r="F111" s="5">
        <v>1E-3</v>
      </c>
      <c r="G111" s="5">
        <v>1E-3</v>
      </c>
      <c r="H111" s="5">
        <v>0.51</v>
      </c>
      <c r="M111" s="5">
        <v>0.18</v>
      </c>
      <c r="O111" s="5">
        <v>120</v>
      </c>
      <c r="S111" s="5">
        <v>56.5</v>
      </c>
      <c r="T111" s="5">
        <v>19</v>
      </c>
      <c r="V111" s="5">
        <v>1.5</v>
      </c>
      <c r="W111" s="5">
        <v>0.6</v>
      </c>
      <c r="AB111" s="5">
        <v>13.47</v>
      </c>
      <c r="AD111" s="5">
        <v>1.1499999999999999</v>
      </c>
      <c r="AE111" s="5">
        <v>2.44</v>
      </c>
      <c r="AJ111" s="5">
        <v>39.6</v>
      </c>
      <c r="AN111" s="5">
        <v>5.7</v>
      </c>
      <c r="AO111" s="5">
        <v>0.15</v>
      </c>
      <c r="AT111" s="5">
        <v>21.5</v>
      </c>
      <c r="AV111" s="5">
        <v>0.22</v>
      </c>
      <c r="AW111" s="5">
        <v>3.2845000000000001E-3</v>
      </c>
      <c r="AX111" s="5">
        <v>0.14000000000000001</v>
      </c>
      <c r="AZ111" s="5">
        <v>0.05</v>
      </c>
      <c r="BA111" s="5">
        <v>7.45</v>
      </c>
      <c r="BE111" s="5">
        <v>0.2</v>
      </c>
      <c r="BH111" s="5">
        <v>3.64</v>
      </c>
      <c r="BN111" s="5">
        <v>14.25</v>
      </c>
      <c r="BO111" s="5">
        <v>4.28</v>
      </c>
      <c r="BQ111" s="5">
        <v>4.26</v>
      </c>
      <c r="BR111" s="5">
        <v>4.3099999999999996</v>
      </c>
      <c r="BX111" s="5">
        <v>10.6</v>
      </c>
    </row>
    <row r="112" spans="1:77" x14ac:dyDescent="0.35">
      <c r="A112" s="2" t="s">
        <v>217</v>
      </c>
      <c r="B112" s="3">
        <v>34962</v>
      </c>
      <c r="C112" s="4">
        <v>29</v>
      </c>
      <c r="G112" s="5">
        <v>0.05</v>
      </c>
      <c r="H112" s="5">
        <v>0.28000000000000003</v>
      </c>
      <c r="J112" s="5">
        <v>8.1</v>
      </c>
      <c r="M112" s="5">
        <v>0.05</v>
      </c>
      <c r="N112" s="5">
        <v>1.4</v>
      </c>
      <c r="O112" s="5">
        <v>145</v>
      </c>
      <c r="Q112" s="5">
        <v>0.2</v>
      </c>
      <c r="S112" s="5">
        <v>24</v>
      </c>
      <c r="T112" s="5">
        <v>8</v>
      </c>
      <c r="U112" s="5">
        <v>2</v>
      </c>
      <c r="V112" s="5">
        <v>37</v>
      </c>
      <c r="W112" s="5">
        <v>1.6</v>
      </c>
      <c r="AB112" s="5">
        <v>25.32</v>
      </c>
      <c r="AE112" s="5">
        <v>2.2000000000000002</v>
      </c>
      <c r="AI112" s="5">
        <v>1</v>
      </c>
      <c r="AJ112" s="5">
        <v>37.700000000000003</v>
      </c>
      <c r="AN112" s="5">
        <v>5</v>
      </c>
      <c r="AO112" s="5">
        <v>7.0000000000000007E-2</v>
      </c>
      <c r="AT112" s="5">
        <v>52</v>
      </c>
      <c r="AU112" s="5">
        <v>2.7</v>
      </c>
      <c r="AW112" s="5">
        <v>0.21</v>
      </c>
      <c r="AX112" s="5">
        <v>5.99</v>
      </c>
      <c r="AY112" s="5">
        <v>2.21</v>
      </c>
      <c r="BA112" s="5">
        <v>7.8</v>
      </c>
      <c r="BC112" s="5">
        <v>8.0000000000000004E-4</v>
      </c>
      <c r="BH112" s="5">
        <v>3.7</v>
      </c>
      <c r="BN112" s="5">
        <v>14.2</v>
      </c>
      <c r="BX112" s="5">
        <v>10.4</v>
      </c>
      <c r="BY112" s="5">
        <v>5</v>
      </c>
    </row>
    <row r="113" spans="1:77" x14ac:dyDescent="0.35">
      <c r="A113" s="2" t="s">
        <v>217</v>
      </c>
      <c r="B113" s="3">
        <v>39379</v>
      </c>
      <c r="C113" s="4">
        <v>26</v>
      </c>
      <c r="F113" s="5">
        <v>0.06</v>
      </c>
      <c r="G113" s="5">
        <v>0.02</v>
      </c>
      <c r="H113" s="5">
        <v>0.12</v>
      </c>
      <c r="M113" s="5">
        <v>0.48</v>
      </c>
      <c r="O113" s="5">
        <v>33</v>
      </c>
      <c r="S113" s="5">
        <v>110</v>
      </c>
      <c r="T113" s="5">
        <v>16</v>
      </c>
      <c r="V113" s="5">
        <v>2</v>
      </c>
      <c r="W113" s="5">
        <v>2.83</v>
      </c>
      <c r="AB113" s="5">
        <v>13.03</v>
      </c>
      <c r="AE113" s="5">
        <v>2.0499999999999998</v>
      </c>
      <c r="AJ113" s="5">
        <v>59.4</v>
      </c>
      <c r="AN113" s="5">
        <v>9.61</v>
      </c>
      <c r="AO113" s="5">
        <v>0.2</v>
      </c>
      <c r="AT113" s="5">
        <v>13</v>
      </c>
      <c r="AV113" s="5">
        <v>0.22</v>
      </c>
      <c r="AW113" s="5">
        <v>5.2599999999999999E-3</v>
      </c>
      <c r="AX113" s="5">
        <v>0.01</v>
      </c>
      <c r="AZ113" s="5">
        <v>0.01</v>
      </c>
      <c r="BA113" s="5">
        <v>7.15</v>
      </c>
      <c r="BE113" s="5">
        <v>0.2</v>
      </c>
      <c r="BF113" s="5">
        <v>0.56999999999999995</v>
      </c>
      <c r="BH113" s="5">
        <v>5.87</v>
      </c>
      <c r="BN113" s="5">
        <v>14.11</v>
      </c>
      <c r="BO113" s="5">
        <v>17.3</v>
      </c>
      <c r="BX113" s="5">
        <v>10</v>
      </c>
    </row>
    <row r="114" spans="1:77" x14ac:dyDescent="0.35">
      <c r="A114" s="2" t="s">
        <v>217</v>
      </c>
      <c r="B114" s="3">
        <v>38623</v>
      </c>
      <c r="C114" s="4">
        <v>37</v>
      </c>
      <c r="F114" s="5">
        <v>1E-3</v>
      </c>
      <c r="G114" s="5">
        <v>1E-3</v>
      </c>
      <c r="H114" s="5">
        <v>0.54</v>
      </c>
      <c r="J114" s="5">
        <v>9.9</v>
      </c>
      <c r="M114" s="5">
        <v>0.44</v>
      </c>
      <c r="N114" s="5">
        <v>0.3</v>
      </c>
      <c r="O114" s="5">
        <v>63</v>
      </c>
      <c r="Q114" s="5">
        <v>0.2</v>
      </c>
      <c r="S114" s="5">
        <v>105</v>
      </c>
      <c r="T114" s="5">
        <v>33</v>
      </c>
      <c r="U114" s="5">
        <v>0.5</v>
      </c>
      <c r="V114" s="5">
        <v>3.4</v>
      </c>
      <c r="W114" s="5">
        <v>2.5</v>
      </c>
      <c r="Y114" s="5">
        <v>0.14000000000000001</v>
      </c>
      <c r="AB114" s="5">
        <v>12.69</v>
      </c>
      <c r="AD114" s="5">
        <v>-5.0199999999999996</v>
      </c>
      <c r="AE114" s="5">
        <v>3.65</v>
      </c>
      <c r="AI114" s="5">
        <v>0.5</v>
      </c>
      <c r="AJ114" s="5">
        <v>72</v>
      </c>
      <c r="AN114" s="5">
        <v>12.7</v>
      </c>
      <c r="AO114" s="5">
        <v>0.25</v>
      </c>
      <c r="AT114" s="5">
        <v>27.3</v>
      </c>
      <c r="AU114" s="5">
        <v>0.5</v>
      </c>
      <c r="AV114" s="5">
        <v>0.22</v>
      </c>
      <c r="AW114" s="5">
        <v>3.6129500000000002E-3</v>
      </c>
      <c r="AX114" s="5">
        <v>0.02</v>
      </c>
      <c r="AZ114" s="5">
        <v>0.11</v>
      </c>
      <c r="BA114" s="5">
        <v>7.1</v>
      </c>
      <c r="BC114" s="5">
        <v>1E-3</v>
      </c>
      <c r="BE114" s="5">
        <v>0.2</v>
      </c>
      <c r="BH114" s="5">
        <v>6.91</v>
      </c>
      <c r="BN114" s="5">
        <v>14.11</v>
      </c>
      <c r="BO114" s="5">
        <v>7.06</v>
      </c>
      <c r="BQ114" s="5">
        <v>7.98</v>
      </c>
      <c r="BR114" s="5">
        <v>7.59</v>
      </c>
      <c r="BX114" s="5">
        <v>9.4</v>
      </c>
      <c r="BY114" s="5">
        <v>0.2</v>
      </c>
    </row>
    <row r="115" spans="1:77" x14ac:dyDescent="0.35">
      <c r="A115" s="2" t="s">
        <v>217</v>
      </c>
      <c r="B115" s="3">
        <v>33548</v>
      </c>
      <c r="C115" s="4">
        <v>23</v>
      </c>
      <c r="F115" s="5">
        <v>0.01</v>
      </c>
      <c r="G115" s="5">
        <v>5.0000000000000001E-3</v>
      </c>
      <c r="H115" s="5">
        <v>0.38</v>
      </c>
      <c r="S115" s="5">
        <v>71</v>
      </c>
      <c r="T115" s="5">
        <v>51</v>
      </c>
      <c r="V115" s="5">
        <v>5.6</v>
      </c>
      <c r="W115" s="5">
        <v>2.6</v>
      </c>
      <c r="AB115" s="5">
        <v>20.239999999999998</v>
      </c>
      <c r="AE115" s="5">
        <v>2.6</v>
      </c>
      <c r="AJ115" s="5">
        <v>85.9</v>
      </c>
      <c r="AN115" s="5">
        <v>11</v>
      </c>
      <c r="AO115" s="5">
        <v>0.14000000000000001</v>
      </c>
      <c r="AT115" s="5">
        <v>18</v>
      </c>
      <c r="AV115" s="5">
        <v>2.21</v>
      </c>
      <c r="AW115" s="5">
        <v>0.01</v>
      </c>
      <c r="AX115" s="5">
        <v>0.06</v>
      </c>
      <c r="AY115" s="5">
        <v>0.03</v>
      </c>
      <c r="BA115" s="5">
        <v>6.75</v>
      </c>
      <c r="BE115" s="5">
        <v>2.2999999999999998</v>
      </c>
      <c r="BH115" s="5">
        <v>5.73</v>
      </c>
      <c r="BN115" s="5">
        <v>14.1</v>
      </c>
      <c r="BO115" s="5">
        <v>86.5</v>
      </c>
      <c r="BX115" s="5">
        <v>8.9</v>
      </c>
    </row>
    <row r="116" spans="1:77" x14ac:dyDescent="0.35">
      <c r="A116" s="2" t="s">
        <v>217</v>
      </c>
      <c r="B116" s="3">
        <v>39386</v>
      </c>
      <c r="C116" s="4">
        <v>26</v>
      </c>
      <c r="F116" s="5">
        <v>0.1</v>
      </c>
      <c r="G116" s="5">
        <v>0.02</v>
      </c>
      <c r="H116" s="5">
        <v>0.53</v>
      </c>
      <c r="M116" s="5">
        <v>0.09</v>
      </c>
      <c r="O116" s="5">
        <v>191</v>
      </c>
      <c r="S116" s="5">
        <v>39.799999999999997</v>
      </c>
      <c r="T116" s="5">
        <v>12</v>
      </c>
      <c r="V116" s="5">
        <v>1.6</v>
      </c>
      <c r="W116" s="5">
        <v>1.23</v>
      </c>
      <c r="AB116" s="5">
        <v>2.09</v>
      </c>
      <c r="AE116" s="5">
        <v>2.06</v>
      </c>
      <c r="AJ116" s="5">
        <v>32.5</v>
      </c>
      <c r="AN116" s="5">
        <v>3.77</v>
      </c>
      <c r="AO116" s="5">
        <v>0.08</v>
      </c>
      <c r="AT116" s="5">
        <v>32.1</v>
      </c>
      <c r="AV116" s="5">
        <v>0.22</v>
      </c>
      <c r="AW116" s="5">
        <v>3.2799999999999999E-3</v>
      </c>
      <c r="AX116" s="5">
        <v>0.28000000000000003</v>
      </c>
      <c r="AZ116" s="5">
        <v>0.09</v>
      </c>
      <c r="BA116" s="5">
        <v>7.68</v>
      </c>
      <c r="BE116" s="5">
        <v>0.3</v>
      </c>
      <c r="BF116" s="5">
        <v>0.44</v>
      </c>
      <c r="BH116" s="5">
        <v>3.07</v>
      </c>
      <c r="BN116" s="5">
        <v>14.07</v>
      </c>
      <c r="BO116" s="5">
        <v>2.2599999999999998</v>
      </c>
      <c r="BX116" s="5">
        <v>9.6</v>
      </c>
    </row>
    <row r="117" spans="1:77" x14ac:dyDescent="0.35">
      <c r="A117" s="2" t="s">
        <v>217</v>
      </c>
      <c r="B117" s="3">
        <v>35333</v>
      </c>
      <c r="C117" s="4">
        <v>21</v>
      </c>
      <c r="H117" s="5">
        <v>0.37</v>
      </c>
      <c r="M117" s="5">
        <v>0.11</v>
      </c>
      <c r="S117" s="5">
        <v>75</v>
      </c>
      <c r="T117" s="5">
        <v>10</v>
      </c>
      <c r="V117" s="5">
        <v>1.4</v>
      </c>
      <c r="W117" s="5">
        <v>2.1</v>
      </c>
      <c r="AB117" s="5">
        <v>6.13</v>
      </c>
      <c r="AE117" s="5">
        <v>1.8</v>
      </c>
      <c r="AJ117" s="5">
        <v>42</v>
      </c>
      <c r="AN117" s="5">
        <v>4.8</v>
      </c>
      <c r="AO117" s="5">
        <v>0.11</v>
      </c>
      <c r="AT117" s="5">
        <v>6.5</v>
      </c>
      <c r="AV117" s="5">
        <v>0.22</v>
      </c>
      <c r="AW117" s="5">
        <v>0.01</v>
      </c>
      <c r="AX117" s="5">
        <v>0.09</v>
      </c>
      <c r="BA117" s="5">
        <v>7.59</v>
      </c>
      <c r="BE117" s="5">
        <v>1.4</v>
      </c>
      <c r="BH117" s="5">
        <v>4.0999999999999996</v>
      </c>
      <c r="BN117" s="5">
        <v>14</v>
      </c>
      <c r="BO117" s="5">
        <v>1</v>
      </c>
      <c r="BX117" s="5">
        <v>10.6</v>
      </c>
    </row>
    <row r="118" spans="1:77" x14ac:dyDescent="0.35">
      <c r="A118" s="2" t="s">
        <v>283</v>
      </c>
      <c r="B118" s="3">
        <v>33554</v>
      </c>
      <c r="C118" s="4">
        <v>31</v>
      </c>
      <c r="F118" s="5">
        <v>0.04</v>
      </c>
      <c r="G118" s="5">
        <v>5.0000000000000001E-3</v>
      </c>
      <c r="H118" s="5">
        <v>0.35</v>
      </c>
      <c r="J118" s="5">
        <v>0.4</v>
      </c>
      <c r="M118" s="5">
        <v>0.08</v>
      </c>
      <c r="N118" s="5">
        <v>0.2</v>
      </c>
      <c r="Q118" s="5">
        <v>0.02</v>
      </c>
      <c r="S118" s="5">
        <v>38</v>
      </c>
      <c r="T118" s="5">
        <v>14</v>
      </c>
      <c r="U118" s="5">
        <v>0.2</v>
      </c>
      <c r="V118" s="5">
        <v>1.5</v>
      </c>
      <c r="W118" s="5">
        <v>0.47</v>
      </c>
      <c r="AB118" s="5">
        <v>6.66</v>
      </c>
      <c r="AE118" s="5">
        <v>1.7</v>
      </c>
      <c r="AI118" s="5">
        <v>0.5</v>
      </c>
      <c r="AJ118" s="5">
        <v>29.8</v>
      </c>
      <c r="AN118" s="5">
        <v>2.9</v>
      </c>
      <c r="AO118" s="5">
        <v>0.09</v>
      </c>
      <c r="AT118" s="5">
        <v>14</v>
      </c>
      <c r="AU118" s="5">
        <v>0.5</v>
      </c>
      <c r="AV118" s="5">
        <v>2.21</v>
      </c>
      <c r="AW118" s="5">
        <v>0.01</v>
      </c>
      <c r="AX118" s="5">
        <v>0.37</v>
      </c>
      <c r="AY118" s="5">
        <v>0.12</v>
      </c>
      <c r="BA118" s="5">
        <v>7.72</v>
      </c>
      <c r="BC118" s="5">
        <v>1.1000000000000001E-3</v>
      </c>
      <c r="BH118" s="5">
        <v>2.36</v>
      </c>
      <c r="BN118" s="5">
        <v>14</v>
      </c>
      <c r="BO118" s="5">
        <v>3.55</v>
      </c>
      <c r="BX118" s="5">
        <v>9.6999999999999993</v>
      </c>
      <c r="BY118" s="5">
        <v>1</v>
      </c>
    </row>
    <row r="119" spans="1:77" x14ac:dyDescent="0.35">
      <c r="A119" s="2" t="s">
        <v>283</v>
      </c>
      <c r="B119" s="3">
        <v>37550</v>
      </c>
      <c r="C119" s="4">
        <v>23</v>
      </c>
      <c r="H119" s="5">
        <v>0.32</v>
      </c>
      <c r="M119" s="5">
        <v>0.43</v>
      </c>
      <c r="O119" s="5">
        <v>10</v>
      </c>
      <c r="S119" s="5">
        <v>102</v>
      </c>
      <c r="T119" s="5">
        <v>26</v>
      </c>
      <c r="V119" s="5">
        <v>2.1</v>
      </c>
      <c r="W119" s="5">
        <v>1.65</v>
      </c>
      <c r="AB119" s="5">
        <v>21.27</v>
      </c>
      <c r="AE119" s="5">
        <v>2.27</v>
      </c>
      <c r="AJ119" s="5">
        <v>59.9</v>
      </c>
      <c r="AN119" s="5">
        <v>9.85</v>
      </c>
      <c r="AO119" s="5">
        <v>0.2</v>
      </c>
      <c r="AT119" s="5">
        <v>16.2</v>
      </c>
      <c r="AV119" s="5">
        <v>0.22</v>
      </c>
      <c r="AW119" s="5">
        <v>7.2259000000000004E-3</v>
      </c>
      <c r="AX119" s="5">
        <v>0.03</v>
      </c>
      <c r="AZ119" s="5">
        <v>0.01</v>
      </c>
      <c r="BA119" s="5">
        <v>7.16</v>
      </c>
      <c r="BE119" s="5">
        <v>0.2</v>
      </c>
      <c r="BH119" s="5">
        <v>5.72</v>
      </c>
      <c r="BN119" s="5">
        <v>13.97</v>
      </c>
      <c r="BO119" s="5">
        <v>9.2899999999999991</v>
      </c>
      <c r="BX119" s="5">
        <v>10.9</v>
      </c>
    </row>
    <row r="120" spans="1:77" x14ac:dyDescent="0.35">
      <c r="A120" s="2" t="s">
        <v>283</v>
      </c>
      <c r="B120" s="3">
        <v>35761</v>
      </c>
      <c r="C120" s="4">
        <v>22</v>
      </c>
      <c r="F120" s="5">
        <v>0.02</v>
      </c>
      <c r="H120" s="5">
        <v>0.24</v>
      </c>
      <c r="M120" s="5">
        <v>0.28999999999999998</v>
      </c>
      <c r="S120" s="5">
        <v>79</v>
      </c>
      <c r="T120" s="5">
        <v>62</v>
      </c>
      <c r="V120" s="5">
        <v>3.7</v>
      </c>
      <c r="W120" s="5">
        <v>0.67</v>
      </c>
      <c r="AB120" s="5">
        <v>2.98</v>
      </c>
      <c r="AE120" s="5">
        <v>2.2999999999999998</v>
      </c>
      <c r="AJ120" s="5">
        <v>61.5</v>
      </c>
      <c r="AN120" s="5">
        <v>8.4</v>
      </c>
      <c r="AO120" s="5">
        <v>0.16</v>
      </c>
      <c r="AT120" s="5">
        <v>39</v>
      </c>
      <c r="AV120" s="5">
        <v>0.22</v>
      </c>
      <c r="AW120" s="5">
        <v>0.01</v>
      </c>
      <c r="AX120" s="5">
        <v>0.45</v>
      </c>
      <c r="BA120" s="5">
        <v>7.07</v>
      </c>
      <c r="BE120" s="5">
        <v>0.1</v>
      </c>
      <c r="BH120" s="5">
        <v>4.01</v>
      </c>
      <c r="BN120" s="5">
        <v>13.9</v>
      </c>
      <c r="BO120" s="5">
        <v>11</v>
      </c>
      <c r="BX120" s="5">
        <v>9.8000000000000007</v>
      </c>
    </row>
    <row r="121" spans="1:77" x14ac:dyDescent="0.35">
      <c r="A121" s="2" t="s">
        <v>283</v>
      </c>
      <c r="B121" s="3">
        <v>33554</v>
      </c>
      <c r="C121" s="4">
        <v>29</v>
      </c>
      <c r="F121" s="5">
        <v>5.0000000000000001E-3</v>
      </c>
      <c r="G121" s="5">
        <v>5.0000000000000001E-3</v>
      </c>
      <c r="H121" s="5">
        <v>0.12</v>
      </c>
      <c r="J121" s="5">
        <v>3.2</v>
      </c>
      <c r="M121" s="5">
        <v>0.1</v>
      </c>
      <c r="N121" s="5">
        <v>0.2</v>
      </c>
      <c r="Q121" s="5">
        <v>0.02</v>
      </c>
      <c r="S121" s="5">
        <v>68</v>
      </c>
      <c r="T121" s="5">
        <v>15</v>
      </c>
      <c r="U121" s="5">
        <v>0.2</v>
      </c>
      <c r="V121" s="5">
        <v>1.1000000000000001</v>
      </c>
      <c r="W121" s="5">
        <v>0.37</v>
      </c>
      <c r="AB121" s="5">
        <v>7.51</v>
      </c>
      <c r="AE121" s="5">
        <v>0.39</v>
      </c>
      <c r="AI121" s="5">
        <v>0.5</v>
      </c>
      <c r="AJ121" s="5">
        <v>39.299999999999997</v>
      </c>
      <c r="AN121" s="5">
        <v>2</v>
      </c>
      <c r="AO121" s="5">
        <v>0.08</v>
      </c>
      <c r="AT121" s="5">
        <v>5.2</v>
      </c>
      <c r="AU121" s="5">
        <v>0.5</v>
      </c>
      <c r="AV121" s="5">
        <v>2.21</v>
      </c>
      <c r="AW121" s="5">
        <v>0.01</v>
      </c>
      <c r="BA121" s="5">
        <v>7.34</v>
      </c>
      <c r="BC121" s="5">
        <v>1.5E-3</v>
      </c>
      <c r="BH121" s="5">
        <v>2.5499999999999998</v>
      </c>
      <c r="BN121" s="5">
        <v>13.9</v>
      </c>
      <c r="BO121" s="5">
        <v>39.700000000000003</v>
      </c>
      <c r="BX121" s="5">
        <v>8.5</v>
      </c>
      <c r="BY121" s="5">
        <v>1</v>
      </c>
    </row>
    <row r="122" spans="1:77" x14ac:dyDescent="0.35">
      <c r="A122" s="2" t="s">
        <v>87</v>
      </c>
      <c r="B122" s="3">
        <v>33932</v>
      </c>
      <c r="C122" s="4">
        <v>32</v>
      </c>
      <c r="F122" s="5">
        <v>0.05</v>
      </c>
      <c r="G122" s="5">
        <v>0.01</v>
      </c>
      <c r="H122" s="5">
        <v>0.46</v>
      </c>
      <c r="J122" s="5">
        <v>1</v>
      </c>
      <c r="M122" s="5">
        <v>0.37</v>
      </c>
      <c r="N122" s="5">
        <v>1</v>
      </c>
      <c r="O122" s="5">
        <v>100</v>
      </c>
      <c r="Q122" s="5">
        <v>0.2</v>
      </c>
      <c r="S122" s="5">
        <v>330</v>
      </c>
      <c r="T122" s="5">
        <v>26</v>
      </c>
      <c r="U122" s="5">
        <v>1</v>
      </c>
      <c r="V122" s="5">
        <v>3.3</v>
      </c>
      <c r="W122" s="5">
        <v>2.92</v>
      </c>
      <c r="AB122" s="5">
        <v>9.19</v>
      </c>
      <c r="AE122" s="5">
        <v>4.0999999999999996</v>
      </c>
      <c r="AI122" s="5">
        <v>1</v>
      </c>
      <c r="AJ122" s="5">
        <v>164.5</v>
      </c>
      <c r="AN122" s="5">
        <v>18</v>
      </c>
      <c r="AO122" s="5">
        <v>0.34</v>
      </c>
      <c r="AT122" s="5">
        <v>20</v>
      </c>
      <c r="AU122" s="5">
        <v>1</v>
      </c>
      <c r="AV122" s="5">
        <v>2.21</v>
      </c>
      <c r="AW122" s="5">
        <v>0.01</v>
      </c>
      <c r="AX122" s="5">
        <v>0.06</v>
      </c>
      <c r="AY122" s="5">
        <v>0.02</v>
      </c>
      <c r="BA122" s="5">
        <v>7.18</v>
      </c>
      <c r="BC122" s="5">
        <v>5.0000000000000001E-3</v>
      </c>
      <c r="BH122" s="5">
        <v>5.36</v>
      </c>
      <c r="BN122" s="5">
        <v>13.9</v>
      </c>
      <c r="BO122" s="5">
        <v>67.5</v>
      </c>
      <c r="BX122" s="5">
        <v>11.3</v>
      </c>
      <c r="BY122" s="5">
        <v>12</v>
      </c>
    </row>
    <row r="123" spans="1:77" x14ac:dyDescent="0.35">
      <c r="A123" s="2" t="s">
        <v>87</v>
      </c>
      <c r="B123" s="3">
        <v>35333</v>
      </c>
      <c r="C123" s="4">
        <v>32</v>
      </c>
      <c r="F123" s="5">
        <v>7.7999999999999996E-3</v>
      </c>
      <c r="G123" s="5">
        <v>5.7000000000000002E-3</v>
      </c>
      <c r="H123" s="5">
        <v>3.14</v>
      </c>
      <c r="J123" s="5">
        <v>1</v>
      </c>
      <c r="M123" s="5">
        <v>1.48</v>
      </c>
      <c r="N123" s="5">
        <v>1</v>
      </c>
      <c r="Q123" s="5">
        <v>0.2</v>
      </c>
      <c r="S123" s="5">
        <v>140</v>
      </c>
      <c r="T123" s="5">
        <v>163</v>
      </c>
      <c r="U123" s="5">
        <v>1</v>
      </c>
      <c r="V123" s="5">
        <v>5.6</v>
      </c>
      <c r="W123" s="5">
        <v>10.7</v>
      </c>
      <c r="AB123" s="5">
        <v>1.38</v>
      </c>
      <c r="AE123" s="5">
        <v>3</v>
      </c>
      <c r="AI123" s="5">
        <v>1</v>
      </c>
      <c r="AJ123" s="5">
        <v>125.9</v>
      </c>
      <c r="AN123" s="5">
        <v>11</v>
      </c>
      <c r="AO123" s="5">
        <v>0.73</v>
      </c>
      <c r="AT123" s="5">
        <v>110</v>
      </c>
      <c r="AU123" s="5">
        <v>1</v>
      </c>
      <c r="AV123" s="5">
        <v>0.22</v>
      </c>
      <c r="AW123" s="5">
        <v>0.01</v>
      </c>
      <c r="AX123" s="5">
        <v>0.01</v>
      </c>
      <c r="AZ123" s="5">
        <v>5.0000000000000001E-3</v>
      </c>
      <c r="BA123" s="5">
        <v>6.85</v>
      </c>
      <c r="BC123" s="5">
        <v>1.4E-3</v>
      </c>
      <c r="BE123" s="5">
        <v>0.2</v>
      </c>
      <c r="BH123" s="5">
        <v>8.98</v>
      </c>
      <c r="BN123" s="5">
        <v>13.9</v>
      </c>
      <c r="BO123" s="5">
        <v>1</v>
      </c>
      <c r="BX123" s="5">
        <v>10.3</v>
      </c>
      <c r="BY123" s="5">
        <v>5</v>
      </c>
    </row>
    <row r="124" spans="1:77" x14ac:dyDescent="0.35">
      <c r="A124" s="2" t="s">
        <v>87</v>
      </c>
      <c r="B124" s="3">
        <v>36829</v>
      </c>
      <c r="C124" s="4">
        <v>21</v>
      </c>
      <c r="F124" s="5">
        <v>2E-3</v>
      </c>
      <c r="H124" s="5">
        <v>0.11</v>
      </c>
      <c r="M124" s="5">
        <v>0.17</v>
      </c>
      <c r="O124" s="5">
        <v>33</v>
      </c>
      <c r="S124" s="5">
        <v>46.9</v>
      </c>
      <c r="T124" s="5">
        <v>10</v>
      </c>
      <c r="V124" s="5">
        <v>0.7</v>
      </c>
      <c r="AB124" s="5">
        <v>25.1</v>
      </c>
      <c r="AE124" s="5">
        <v>1.51</v>
      </c>
      <c r="AJ124" s="5">
        <v>29.9</v>
      </c>
      <c r="AN124" s="5">
        <v>3.87</v>
      </c>
      <c r="AT124" s="5">
        <v>8.75</v>
      </c>
      <c r="AV124" s="5">
        <v>0.22</v>
      </c>
      <c r="AW124" s="5">
        <v>3.2845000000000001E-3</v>
      </c>
      <c r="AX124" s="5">
        <v>0.05</v>
      </c>
      <c r="BA124" s="5">
        <v>7.43</v>
      </c>
      <c r="BE124" s="5">
        <v>0.2</v>
      </c>
      <c r="BH124" s="5">
        <v>2.58</v>
      </c>
      <c r="BN124" s="5">
        <v>13.88</v>
      </c>
      <c r="BO124" s="5">
        <v>13.3</v>
      </c>
      <c r="BX124" s="5">
        <v>10.5</v>
      </c>
    </row>
    <row r="125" spans="1:77" x14ac:dyDescent="0.35">
      <c r="A125" s="2" t="s">
        <v>87</v>
      </c>
      <c r="B125" s="3">
        <v>36825</v>
      </c>
      <c r="C125" s="4">
        <v>32</v>
      </c>
      <c r="F125" s="5">
        <v>2E-3</v>
      </c>
      <c r="H125" s="5">
        <v>0.01</v>
      </c>
      <c r="J125" s="5">
        <v>3.5</v>
      </c>
      <c r="M125" s="5">
        <v>0.2</v>
      </c>
      <c r="N125" s="5">
        <v>0.2</v>
      </c>
      <c r="O125" s="5">
        <v>10</v>
      </c>
      <c r="Q125" s="5">
        <v>0.02</v>
      </c>
      <c r="S125" s="5">
        <v>71.5</v>
      </c>
      <c r="T125" s="5">
        <v>18</v>
      </c>
      <c r="U125" s="5">
        <v>0.2</v>
      </c>
      <c r="V125" s="5">
        <v>0.85</v>
      </c>
      <c r="W125" s="5">
        <v>0.37</v>
      </c>
      <c r="AB125" s="5">
        <v>7.43</v>
      </c>
      <c r="AE125" s="5">
        <v>0.61</v>
      </c>
      <c r="AI125" s="5">
        <v>0.5</v>
      </c>
      <c r="AJ125" s="5">
        <v>26.5</v>
      </c>
      <c r="AN125" s="5">
        <v>2.1</v>
      </c>
      <c r="AO125" s="5">
        <v>0.08</v>
      </c>
      <c r="AT125" s="5">
        <v>6.6</v>
      </c>
      <c r="AU125" s="5">
        <v>0.3</v>
      </c>
      <c r="AV125" s="5">
        <v>0.22</v>
      </c>
      <c r="AW125" s="5">
        <v>3.2845000000000001E-3</v>
      </c>
      <c r="AX125" s="5">
        <v>7.0000000000000007E-2</v>
      </c>
      <c r="AZ125" s="5">
        <v>0.06</v>
      </c>
      <c r="BA125" s="5">
        <v>7.64</v>
      </c>
      <c r="BC125" s="5">
        <v>2.2000000000000001E-3</v>
      </c>
      <c r="BE125" s="5">
        <v>0.3</v>
      </c>
      <c r="BH125" s="5">
        <v>2.73</v>
      </c>
      <c r="BN125" s="5">
        <v>13.88</v>
      </c>
      <c r="BO125" s="5">
        <v>41.2</v>
      </c>
      <c r="BX125" s="5">
        <v>8.4</v>
      </c>
      <c r="BY125" s="5">
        <v>1</v>
      </c>
    </row>
    <row r="126" spans="1:77" x14ac:dyDescent="0.35">
      <c r="A126" s="2" t="s">
        <v>87</v>
      </c>
      <c r="B126" s="3">
        <v>39737</v>
      </c>
      <c r="C126" s="4">
        <v>24</v>
      </c>
      <c r="G126" s="5">
        <v>0.01</v>
      </c>
      <c r="H126" s="5">
        <v>0.32</v>
      </c>
      <c r="M126" s="5">
        <v>0.74</v>
      </c>
      <c r="S126" s="5">
        <v>90.6</v>
      </c>
      <c r="T126" s="5">
        <v>31</v>
      </c>
      <c r="V126" s="5">
        <v>4.2</v>
      </c>
      <c r="W126" s="5">
        <v>7.27</v>
      </c>
      <c r="AB126" s="5">
        <v>2.5299999999999998</v>
      </c>
      <c r="AD126" s="5">
        <v>7.55</v>
      </c>
      <c r="AE126" s="5">
        <v>1.53</v>
      </c>
      <c r="AJ126" s="5">
        <v>54.6</v>
      </c>
      <c r="AN126" s="5">
        <v>7.14</v>
      </c>
      <c r="AO126" s="5">
        <v>0.4</v>
      </c>
      <c r="AT126" s="5">
        <v>9.0500000000000007</v>
      </c>
      <c r="AV126" s="5">
        <v>0.22</v>
      </c>
      <c r="AW126" s="5">
        <v>0.01</v>
      </c>
      <c r="AX126" s="5">
        <v>0.01</v>
      </c>
      <c r="AZ126" s="5">
        <v>0.28000000000000003</v>
      </c>
      <c r="BE126" s="5">
        <v>0.2</v>
      </c>
      <c r="BF126" s="5">
        <v>0.2</v>
      </c>
      <c r="BH126" s="5">
        <v>4.9000000000000004</v>
      </c>
      <c r="BN126" s="5">
        <v>13.88</v>
      </c>
      <c r="BO126" s="5">
        <v>10.6</v>
      </c>
      <c r="BX126" s="5">
        <v>10.4</v>
      </c>
    </row>
    <row r="127" spans="1:77" x14ac:dyDescent="0.35">
      <c r="A127" s="2" t="s">
        <v>87</v>
      </c>
      <c r="B127" s="3">
        <v>39246</v>
      </c>
      <c r="C127" s="4">
        <v>25</v>
      </c>
      <c r="F127" s="5">
        <v>8.0000000000000002E-3</v>
      </c>
      <c r="G127" s="5">
        <v>6.0000000000000001E-3</v>
      </c>
      <c r="H127" s="5">
        <v>0.01</v>
      </c>
      <c r="M127" s="5">
        <v>0.17</v>
      </c>
      <c r="O127" s="5">
        <v>10</v>
      </c>
      <c r="S127" s="5">
        <v>105</v>
      </c>
      <c r="T127" s="5">
        <v>37</v>
      </c>
      <c r="V127" s="5">
        <v>0.83</v>
      </c>
      <c r="W127" s="5">
        <v>1E-3</v>
      </c>
      <c r="AB127" s="5">
        <v>12.72</v>
      </c>
      <c r="AE127" s="5">
        <v>1.27</v>
      </c>
      <c r="AJ127" s="5">
        <v>61.6</v>
      </c>
      <c r="AN127" s="5">
        <v>7.36</v>
      </c>
      <c r="AO127" s="5">
        <v>0.03</v>
      </c>
      <c r="AT127" s="5">
        <v>8.07</v>
      </c>
      <c r="AV127" s="5">
        <v>54.89</v>
      </c>
      <c r="AW127" s="5">
        <v>0.02</v>
      </c>
      <c r="AX127" s="5">
        <v>0.17</v>
      </c>
      <c r="AZ127" s="5">
        <v>0.06</v>
      </c>
      <c r="BA127" s="5">
        <v>7.52</v>
      </c>
      <c r="BF127" s="5">
        <v>3.77</v>
      </c>
      <c r="BH127" s="5">
        <v>3.02</v>
      </c>
      <c r="BN127" s="5">
        <v>13.88</v>
      </c>
      <c r="BO127" s="5">
        <v>56.8</v>
      </c>
      <c r="BX127" s="5">
        <v>9.3000000000000007</v>
      </c>
    </row>
    <row r="128" spans="1:77" x14ac:dyDescent="0.35">
      <c r="A128" s="2" t="s">
        <v>87</v>
      </c>
      <c r="B128" s="3">
        <v>39779</v>
      </c>
      <c r="C128" s="4">
        <v>24</v>
      </c>
      <c r="G128" s="5">
        <v>4.0000000000000001E-3</v>
      </c>
      <c r="H128" s="5">
        <v>0.33</v>
      </c>
      <c r="M128" s="5">
        <v>0.36</v>
      </c>
      <c r="S128" s="5">
        <v>81.900000000000006</v>
      </c>
      <c r="T128" s="5">
        <v>20</v>
      </c>
      <c r="V128" s="5">
        <v>1.7</v>
      </c>
      <c r="W128" s="5">
        <v>1.75</v>
      </c>
      <c r="AB128" s="5">
        <v>15.4</v>
      </c>
      <c r="AD128" s="5">
        <v>5.14</v>
      </c>
      <c r="AE128" s="5">
        <v>1.8</v>
      </c>
      <c r="AJ128" s="5">
        <v>50.1</v>
      </c>
      <c r="AN128" s="5">
        <v>6.29</v>
      </c>
      <c r="AO128" s="5">
        <v>0.22</v>
      </c>
      <c r="AT128" s="5">
        <v>12.6</v>
      </c>
      <c r="AV128" s="5">
        <v>0.22</v>
      </c>
      <c r="AW128" s="5">
        <v>3.9399999999999999E-3</v>
      </c>
      <c r="AX128" s="5">
        <v>0.03</v>
      </c>
      <c r="AZ128" s="5">
        <v>0.09</v>
      </c>
      <c r="BA128" s="5">
        <v>7.35</v>
      </c>
      <c r="BF128" s="5">
        <v>0.25</v>
      </c>
      <c r="BH128" s="5">
        <v>4.41</v>
      </c>
      <c r="BN128" s="5">
        <v>13.88</v>
      </c>
      <c r="BO128" s="5">
        <v>24.9</v>
      </c>
      <c r="BX128" s="5">
        <v>9.8000000000000007</v>
      </c>
    </row>
    <row r="129" spans="1:77" x14ac:dyDescent="0.35">
      <c r="A129" s="2" t="s">
        <v>87</v>
      </c>
      <c r="B129" s="3">
        <v>34669</v>
      </c>
      <c r="C129" s="4">
        <v>33</v>
      </c>
      <c r="F129" s="5">
        <v>0.01</v>
      </c>
      <c r="G129" s="5">
        <v>0.01</v>
      </c>
      <c r="H129" s="5">
        <v>0.11</v>
      </c>
      <c r="J129" s="5">
        <v>1</v>
      </c>
      <c r="M129" s="5">
        <v>0.04</v>
      </c>
      <c r="N129" s="5">
        <v>1</v>
      </c>
      <c r="O129" s="5">
        <v>120</v>
      </c>
      <c r="Q129" s="5">
        <v>0.2</v>
      </c>
      <c r="S129" s="5">
        <v>25</v>
      </c>
      <c r="T129" s="5">
        <v>28</v>
      </c>
      <c r="U129" s="5">
        <v>1</v>
      </c>
      <c r="V129" s="5">
        <v>2.1</v>
      </c>
      <c r="W129" s="5">
        <v>0.34</v>
      </c>
      <c r="AB129" s="5">
        <v>14.55</v>
      </c>
      <c r="AE129" s="5">
        <v>2.8</v>
      </c>
      <c r="AI129" s="5">
        <v>1</v>
      </c>
      <c r="AJ129" s="5">
        <v>29</v>
      </c>
      <c r="AN129" s="5">
        <v>4.4000000000000004</v>
      </c>
      <c r="AO129" s="5">
        <v>0.05</v>
      </c>
      <c r="AT129" s="5">
        <v>30</v>
      </c>
      <c r="AU129" s="5">
        <v>1</v>
      </c>
      <c r="AV129" s="5">
        <v>0.22</v>
      </c>
      <c r="AW129" s="5">
        <v>0.01</v>
      </c>
      <c r="AX129" s="5">
        <v>0.22</v>
      </c>
      <c r="AY129" s="5">
        <v>0.08</v>
      </c>
      <c r="BA129" s="5">
        <v>7.58</v>
      </c>
      <c r="BC129" s="5">
        <v>5.0000000000000001E-3</v>
      </c>
      <c r="BE129" s="5">
        <v>0.2</v>
      </c>
      <c r="BH129" s="5">
        <v>2.5099999999999998</v>
      </c>
      <c r="BN129" s="5">
        <v>13.8</v>
      </c>
      <c r="BO129" s="5">
        <v>10.6</v>
      </c>
      <c r="BX129" s="5">
        <v>9.4</v>
      </c>
      <c r="BY129" s="5">
        <v>5</v>
      </c>
    </row>
    <row r="130" spans="1:77" x14ac:dyDescent="0.35">
      <c r="A130" s="2" t="s">
        <v>87</v>
      </c>
      <c r="B130" s="3">
        <v>34246</v>
      </c>
      <c r="C130" s="4">
        <v>32</v>
      </c>
      <c r="F130" s="5">
        <v>0.01</v>
      </c>
      <c r="G130" s="5">
        <v>0.01</v>
      </c>
      <c r="H130" s="5">
        <v>0.01</v>
      </c>
      <c r="J130" s="5">
        <v>2.8</v>
      </c>
      <c r="M130" s="5">
        <v>0.14000000000000001</v>
      </c>
      <c r="N130" s="5">
        <v>1</v>
      </c>
      <c r="O130" s="5">
        <v>100</v>
      </c>
      <c r="Q130" s="5">
        <v>0.2</v>
      </c>
      <c r="S130" s="5">
        <v>66</v>
      </c>
      <c r="T130" s="5">
        <v>14</v>
      </c>
      <c r="U130" s="5">
        <v>1</v>
      </c>
      <c r="V130" s="5">
        <v>1.3</v>
      </c>
      <c r="W130" s="5">
        <v>0.41</v>
      </c>
      <c r="AB130" s="5">
        <v>7.92</v>
      </c>
      <c r="AE130" s="5">
        <v>0.44</v>
      </c>
      <c r="AI130" s="5">
        <v>1</v>
      </c>
      <c r="AJ130" s="5">
        <v>45.3</v>
      </c>
      <c r="AN130" s="5">
        <v>2.1</v>
      </c>
      <c r="AO130" s="5">
        <v>0.09</v>
      </c>
      <c r="AT130" s="5">
        <v>4.9000000000000004</v>
      </c>
      <c r="AU130" s="5">
        <v>1</v>
      </c>
      <c r="AV130" s="5">
        <v>0.22</v>
      </c>
      <c r="AW130" s="5">
        <v>3.2845000000000001E-3</v>
      </c>
      <c r="AX130" s="5">
        <v>7.0000000000000007E-2</v>
      </c>
      <c r="AY130" s="5">
        <v>0.03</v>
      </c>
      <c r="BA130" s="5">
        <v>7.53</v>
      </c>
      <c r="BC130" s="5">
        <v>1E-3</v>
      </c>
      <c r="BH130" s="5">
        <v>2.48</v>
      </c>
      <c r="BN130" s="5">
        <v>13.8</v>
      </c>
      <c r="BO130" s="5">
        <v>38.4</v>
      </c>
      <c r="BX130" s="5">
        <v>8.6</v>
      </c>
      <c r="BY130" s="5">
        <v>5</v>
      </c>
    </row>
    <row r="131" spans="1:77" x14ac:dyDescent="0.35">
      <c r="A131" s="2" t="s">
        <v>87</v>
      </c>
      <c r="B131" s="3">
        <v>39772</v>
      </c>
      <c r="C131" s="4">
        <v>20</v>
      </c>
      <c r="G131" s="5">
        <v>0.16</v>
      </c>
      <c r="H131" s="5">
        <v>1.59</v>
      </c>
      <c r="M131" s="5">
        <v>0.03</v>
      </c>
      <c r="S131" s="5">
        <v>14.6</v>
      </c>
      <c r="T131" s="5">
        <v>255</v>
      </c>
      <c r="V131" s="5">
        <v>130</v>
      </c>
      <c r="W131" s="5">
        <v>1.36</v>
      </c>
      <c r="AB131" s="5">
        <v>1.25</v>
      </c>
      <c r="AE131" s="5">
        <v>5.78</v>
      </c>
      <c r="AJ131" s="5">
        <v>193.2</v>
      </c>
      <c r="AN131" s="5">
        <v>5.42</v>
      </c>
      <c r="AO131" s="5">
        <v>0.04</v>
      </c>
      <c r="AT131" s="5">
        <v>404</v>
      </c>
      <c r="AX131" s="5">
        <v>10.7</v>
      </c>
      <c r="AZ131" s="5">
        <v>3.66</v>
      </c>
      <c r="BA131" s="5">
        <v>8.24</v>
      </c>
      <c r="BF131" s="5">
        <v>0.09</v>
      </c>
      <c r="BH131" s="5">
        <v>13.06</v>
      </c>
      <c r="BN131" s="5">
        <v>13.74</v>
      </c>
      <c r="BX131" s="5">
        <v>10.8</v>
      </c>
    </row>
    <row r="132" spans="1:77" x14ac:dyDescent="0.35">
      <c r="A132" s="2" t="s">
        <v>87</v>
      </c>
      <c r="B132" s="3">
        <v>39349</v>
      </c>
      <c r="C132" s="4">
        <v>26</v>
      </c>
      <c r="F132" s="5">
        <v>0.03</v>
      </c>
      <c r="G132" s="5">
        <v>0.02</v>
      </c>
      <c r="H132" s="5">
        <v>0.35</v>
      </c>
      <c r="M132" s="5">
        <v>0.37</v>
      </c>
      <c r="O132" s="5">
        <v>25</v>
      </c>
      <c r="S132" s="5">
        <v>83.3</v>
      </c>
      <c r="T132" s="5">
        <v>19</v>
      </c>
      <c r="V132" s="5">
        <v>2.4</v>
      </c>
      <c r="W132" s="5">
        <v>1.82</v>
      </c>
      <c r="AB132" s="5">
        <v>15.22</v>
      </c>
      <c r="AE132" s="5">
        <v>2.0099999999999998</v>
      </c>
      <c r="AJ132" s="5">
        <v>49.2</v>
      </c>
      <c r="AN132" s="5">
        <v>6.58</v>
      </c>
      <c r="AO132" s="5">
        <v>0.21</v>
      </c>
      <c r="AT132" s="5">
        <v>13.8</v>
      </c>
      <c r="AV132" s="5">
        <v>0.22</v>
      </c>
      <c r="AW132" s="5">
        <v>3.2799999999999999E-3</v>
      </c>
      <c r="AX132" s="5">
        <v>0.02</v>
      </c>
      <c r="AZ132" s="5">
        <v>0.01</v>
      </c>
      <c r="BA132" s="5">
        <v>7.22</v>
      </c>
      <c r="BE132" s="5">
        <v>0.2</v>
      </c>
      <c r="BF132" s="5">
        <v>0.68</v>
      </c>
      <c r="BH132" s="5">
        <v>4.3600000000000003</v>
      </c>
      <c r="BN132" s="5">
        <v>13.74</v>
      </c>
      <c r="BO132" s="5">
        <v>21.2</v>
      </c>
      <c r="BX132" s="5">
        <v>9.8000000000000007</v>
      </c>
    </row>
    <row r="133" spans="1:77" x14ac:dyDescent="0.35">
      <c r="A133" s="2" t="s">
        <v>87</v>
      </c>
      <c r="B133" s="3">
        <v>38323</v>
      </c>
      <c r="C133" s="4">
        <v>24</v>
      </c>
      <c r="F133" s="5">
        <v>0.01</v>
      </c>
      <c r="H133" s="5">
        <v>0.34</v>
      </c>
      <c r="M133" s="5">
        <v>0.4</v>
      </c>
      <c r="S133" s="5">
        <v>87.5</v>
      </c>
      <c r="T133" s="5">
        <v>17.600000000000001</v>
      </c>
      <c r="V133" s="5">
        <v>2.42</v>
      </c>
      <c r="W133" s="5">
        <v>3.14</v>
      </c>
      <c r="AD133" s="5">
        <v>0.39</v>
      </c>
      <c r="AE133" s="5">
        <v>2.6</v>
      </c>
      <c r="AJ133" s="5">
        <v>53.5</v>
      </c>
      <c r="AN133" s="5">
        <v>6.7</v>
      </c>
      <c r="AO133" s="5">
        <v>0.22</v>
      </c>
      <c r="AT133" s="5">
        <v>12.4</v>
      </c>
      <c r="AV133" s="5">
        <v>0.39</v>
      </c>
      <c r="AW133" s="5">
        <v>0.06</v>
      </c>
      <c r="AX133" s="5">
        <v>0.1</v>
      </c>
      <c r="BA133" s="5">
        <v>7.7</v>
      </c>
      <c r="BE133" s="5">
        <v>0.21</v>
      </c>
      <c r="BH133" s="5">
        <v>5.0999999999999996</v>
      </c>
      <c r="BN133" s="5">
        <v>13.72</v>
      </c>
      <c r="BO133" s="5">
        <v>2.1</v>
      </c>
      <c r="BQ133" s="5">
        <v>5.66</v>
      </c>
      <c r="BR133" s="5">
        <v>5.68</v>
      </c>
      <c r="BX133" s="5">
        <v>9.4</v>
      </c>
    </row>
    <row r="134" spans="1:77" x14ac:dyDescent="0.35">
      <c r="A134" s="2" t="s">
        <v>93</v>
      </c>
      <c r="B134" s="3">
        <v>33889</v>
      </c>
      <c r="C134" s="4">
        <v>33</v>
      </c>
      <c r="F134" s="5">
        <v>0.01</v>
      </c>
      <c r="G134" s="5">
        <v>0.01</v>
      </c>
      <c r="H134" s="5">
        <v>0.32</v>
      </c>
      <c r="J134" s="5">
        <v>1</v>
      </c>
      <c r="M134" s="5">
        <v>0.73</v>
      </c>
      <c r="N134" s="5">
        <v>1</v>
      </c>
      <c r="O134" s="5">
        <v>100</v>
      </c>
      <c r="Q134" s="5">
        <v>0.2</v>
      </c>
      <c r="S134" s="5">
        <v>140</v>
      </c>
      <c r="T134" s="5">
        <v>51</v>
      </c>
      <c r="U134" s="5">
        <v>1</v>
      </c>
      <c r="V134" s="5">
        <v>4</v>
      </c>
      <c r="W134" s="5">
        <v>2.5</v>
      </c>
      <c r="AB134" s="5">
        <v>20.46</v>
      </c>
      <c r="AE134" s="5">
        <v>2.2999999999999998</v>
      </c>
      <c r="AI134" s="5">
        <v>1</v>
      </c>
      <c r="AJ134" s="5">
        <v>87.3</v>
      </c>
      <c r="AN134" s="5">
        <v>12</v>
      </c>
      <c r="AO134" s="5">
        <v>0.15</v>
      </c>
      <c r="AT134" s="5">
        <v>20</v>
      </c>
      <c r="AU134" s="5">
        <v>1</v>
      </c>
      <c r="AV134" s="5">
        <v>2.21</v>
      </c>
      <c r="AW134" s="5">
        <v>0.01</v>
      </c>
      <c r="AX134" s="5">
        <v>0.06</v>
      </c>
      <c r="AY134" s="5">
        <v>0.04</v>
      </c>
      <c r="BA134" s="5">
        <v>6.85</v>
      </c>
      <c r="BC134" s="5">
        <v>5.0000000000000001E-3</v>
      </c>
      <c r="BE134" s="5">
        <v>2.5</v>
      </c>
      <c r="BH134" s="5">
        <v>6.15</v>
      </c>
      <c r="BN134" s="5">
        <v>13.7</v>
      </c>
      <c r="BO134" s="5">
        <v>85.3</v>
      </c>
      <c r="BX134" s="5">
        <v>9.1</v>
      </c>
      <c r="BY134" s="5">
        <v>5</v>
      </c>
    </row>
    <row r="135" spans="1:77" x14ac:dyDescent="0.35">
      <c r="A135" s="2" t="s">
        <v>93</v>
      </c>
      <c r="B135" s="3">
        <v>34246</v>
      </c>
      <c r="C135" s="4">
        <v>33</v>
      </c>
      <c r="F135" s="5">
        <v>0.01</v>
      </c>
      <c r="G135" s="5">
        <v>0.01</v>
      </c>
      <c r="H135" s="5">
        <v>0.11</v>
      </c>
      <c r="J135" s="5">
        <v>1</v>
      </c>
      <c r="M135" s="5">
        <v>0.14000000000000001</v>
      </c>
      <c r="N135" s="5">
        <v>1</v>
      </c>
      <c r="O135" s="5">
        <v>100</v>
      </c>
      <c r="Q135" s="5">
        <v>0.2</v>
      </c>
      <c r="S135" s="5">
        <v>24</v>
      </c>
      <c r="T135" s="5">
        <v>7</v>
      </c>
      <c r="U135" s="5">
        <v>1</v>
      </c>
      <c r="V135" s="5">
        <v>4.4000000000000004</v>
      </c>
      <c r="W135" s="5">
        <v>0.39</v>
      </c>
      <c r="AB135" s="5">
        <v>14.84</v>
      </c>
      <c r="AE135" s="5">
        <v>2.5</v>
      </c>
      <c r="AI135" s="5">
        <v>1</v>
      </c>
      <c r="AJ135" s="5">
        <v>35.200000000000003</v>
      </c>
      <c r="AN135" s="5">
        <v>4.5999999999999996</v>
      </c>
      <c r="AO135" s="5">
        <v>0.05</v>
      </c>
      <c r="AT135" s="5">
        <v>26</v>
      </c>
      <c r="AU135" s="5">
        <v>1</v>
      </c>
      <c r="AV135" s="5">
        <v>0.22</v>
      </c>
      <c r="AW135" s="5">
        <v>0.02</v>
      </c>
      <c r="AX135" s="5">
        <v>0.28000000000000003</v>
      </c>
      <c r="AY135" s="5">
        <v>0.1</v>
      </c>
      <c r="BA135" s="5">
        <v>7.15</v>
      </c>
      <c r="BC135" s="5">
        <v>1E-3</v>
      </c>
      <c r="BE135" s="5">
        <v>2</v>
      </c>
      <c r="BH135" s="5">
        <v>2.44</v>
      </c>
      <c r="BN135" s="5">
        <v>13.7</v>
      </c>
      <c r="BO135" s="5">
        <v>13.8</v>
      </c>
      <c r="BX135" s="5">
        <v>9.4</v>
      </c>
      <c r="BY135" s="5">
        <v>5</v>
      </c>
    </row>
    <row r="136" spans="1:77" x14ac:dyDescent="0.35">
      <c r="A136" s="2" t="s">
        <v>93</v>
      </c>
      <c r="B136" s="3">
        <v>36822</v>
      </c>
      <c r="C136" s="4">
        <v>22</v>
      </c>
      <c r="F136" s="5">
        <v>2E-3</v>
      </c>
      <c r="H136" s="5">
        <v>0.42</v>
      </c>
      <c r="M136" s="5">
        <v>0.38</v>
      </c>
      <c r="O136" s="5">
        <v>66</v>
      </c>
      <c r="S136" s="5">
        <v>71.5</v>
      </c>
      <c r="T136" s="5">
        <v>9</v>
      </c>
      <c r="V136" s="5">
        <v>1.4</v>
      </c>
      <c r="AB136" s="5">
        <v>10.119999999999999</v>
      </c>
      <c r="AE136" s="5">
        <v>2.42</v>
      </c>
      <c r="AJ136" s="5">
        <v>43.3</v>
      </c>
      <c r="AN136" s="5">
        <v>8.8699999999999992</v>
      </c>
      <c r="AT136" s="5">
        <v>7.53</v>
      </c>
      <c r="AV136" s="5">
        <v>0.22</v>
      </c>
      <c r="AW136" s="5">
        <v>3.2845000000000001E-3</v>
      </c>
      <c r="AX136" s="5">
        <v>0.05</v>
      </c>
      <c r="AZ136" s="5">
        <v>0.02</v>
      </c>
      <c r="BA136" s="5">
        <v>7.23</v>
      </c>
      <c r="BE136" s="5">
        <v>0.2</v>
      </c>
      <c r="BH136" s="5">
        <v>4.32</v>
      </c>
      <c r="BN136" s="5">
        <v>13.7</v>
      </c>
      <c r="BO136" s="5">
        <v>11.9</v>
      </c>
      <c r="BX136" s="5">
        <v>10</v>
      </c>
    </row>
    <row r="137" spans="1:77" x14ac:dyDescent="0.35">
      <c r="A137" s="2" t="s">
        <v>93</v>
      </c>
      <c r="B137" s="3">
        <v>38860</v>
      </c>
      <c r="C137" s="4">
        <v>35</v>
      </c>
      <c r="F137" s="5">
        <v>7.0000000000000001E-3</v>
      </c>
      <c r="G137" s="5">
        <v>5.0000000000000001E-3</v>
      </c>
      <c r="H137" s="5">
        <v>0.24</v>
      </c>
      <c r="J137" s="5">
        <v>0.8</v>
      </c>
      <c r="M137" s="5">
        <v>0.62</v>
      </c>
      <c r="N137" s="5">
        <v>0.2</v>
      </c>
      <c r="O137" s="5">
        <v>24</v>
      </c>
      <c r="Q137" s="5">
        <v>0.02</v>
      </c>
      <c r="S137" s="5">
        <v>102</v>
      </c>
      <c r="T137" s="5">
        <v>20</v>
      </c>
      <c r="U137" s="5">
        <v>0.2</v>
      </c>
      <c r="V137" s="5">
        <v>2.5</v>
      </c>
      <c r="W137" s="5">
        <v>2.35</v>
      </c>
      <c r="AB137" s="5">
        <v>8.61</v>
      </c>
      <c r="AD137" s="5">
        <v>-4</v>
      </c>
      <c r="AE137" s="5">
        <v>1.83</v>
      </c>
      <c r="AI137" s="5">
        <v>0.5</v>
      </c>
      <c r="AN137" s="5">
        <v>8.7899999999999991</v>
      </c>
      <c r="AO137" s="5">
        <v>0.18</v>
      </c>
      <c r="AT137" s="5">
        <v>12.6</v>
      </c>
      <c r="AU137" s="5">
        <v>0.5</v>
      </c>
      <c r="AV137" s="5">
        <v>0.22</v>
      </c>
      <c r="AW137" s="5">
        <v>6.2405500000000001E-3</v>
      </c>
      <c r="AX137" s="5">
        <v>0.02</v>
      </c>
      <c r="AZ137" s="5">
        <v>0.01</v>
      </c>
      <c r="BA137" s="5">
        <v>7.22</v>
      </c>
      <c r="BC137" s="5">
        <v>1E-3</v>
      </c>
      <c r="BE137" s="5">
        <v>0.2</v>
      </c>
      <c r="BH137" s="5">
        <v>5.6</v>
      </c>
      <c r="BN137" s="5">
        <v>13.65</v>
      </c>
      <c r="BO137" s="5">
        <v>24.9</v>
      </c>
      <c r="BQ137" s="5">
        <v>6.7</v>
      </c>
      <c r="BR137" s="5">
        <v>6.4</v>
      </c>
      <c r="BX137" s="5">
        <v>10.1</v>
      </c>
      <c r="BY137" s="5">
        <v>0.9</v>
      </c>
    </row>
    <row r="138" spans="1:77" x14ac:dyDescent="0.35">
      <c r="A138" s="2" t="s">
        <v>93</v>
      </c>
      <c r="B138" s="3">
        <v>33554</v>
      </c>
      <c r="C138" s="4">
        <v>32</v>
      </c>
      <c r="F138" s="5">
        <v>0.02</v>
      </c>
      <c r="G138" s="5">
        <v>6.7000000000000002E-3</v>
      </c>
      <c r="H138" s="5">
        <v>0.12</v>
      </c>
      <c r="J138" s="5">
        <v>0.2</v>
      </c>
      <c r="M138" s="5">
        <v>0.08</v>
      </c>
      <c r="N138" s="5">
        <v>1.3</v>
      </c>
      <c r="Q138" s="5">
        <v>0.02</v>
      </c>
      <c r="S138" s="5">
        <v>24</v>
      </c>
      <c r="T138" s="5">
        <v>7</v>
      </c>
      <c r="U138" s="5">
        <v>0.8</v>
      </c>
      <c r="V138" s="5">
        <v>3.6</v>
      </c>
      <c r="W138" s="5">
        <v>0.39</v>
      </c>
      <c r="AB138" s="5">
        <v>14.69</v>
      </c>
      <c r="AE138" s="5">
        <v>2.5</v>
      </c>
      <c r="AI138" s="5">
        <v>0.5</v>
      </c>
      <c r="AJ138" s="5">
        <v>30</v>
      </c>
      <c r="AN138" s="5">
        <v>4.4000000000000004</v>
      </c>
      <c r="AO138" s="5">
        <v>0.06</v>
      </c>
      <c r="AT138" s="5">
        <v>29</v>
      </c>
      <c r="AU138" s="5">
        <v>0.5</v>
      </c>
      <c r="AV138" s="5">
        <v>2.21</v>
      </c>
      <c r="AW138" s="5">
        <v>0.01</v>
      </c>
      <c r="AX138" s="5">
        <v>0.25</v>
      </c>
      <c r="AY138" s="5">
        <v>0.09</v>
      </c>
      <c r="BA138" s="5">
        <v>7.28</v>
      </c>
      <c r="BC138" s="5">
        <v>2.3E-3</v>
      </c>
      <c r="BE138" s="5">
        <v>2.7</v>
      </c>
      <c r="BH138" s="5">
        <v>2.4900000000000002</v>
      </c>
      <c r="BN138" s="5">
        <v>13.6</v>
      </c>
      <c r="BO138" s="5">
        <v>11.3</v>
      </c>
      <c r="BX138" s="5">
        <v>9.3000000000000007</v>
      </c>
      <c r="BY138" s="5">
        <v>11</v>
      </c>
    </row>
    <row r="139" spans="1:77" x14ac:dyDescent="0.35">
      <c r="A139" s="2" t="s">
        <v>93</v>
      </c>
      <c r="B139" s="3">
        <v>37153</v>
      </c>
      <c r="C139" s="4">
        <v>28</v>
      </c>
      <c r="F139" s="5">
        <v>2E-3</v>
      </c>
      <c r="G139" s="5">
        <v>2E-3</v>
      </c>
      <c r="H139" s="5">
        <v>0.53</v>
      </c>
      <c r="M139" s="5">
        <v>0.23</v>
      </c>
      <c r="O139" s="5">
        <v>86</v>
      </c>
      <c r="Q139" s="5">
        <v>0.02</v>
      </c>
      <c r="S139" s="5">
        <v>57.7</v>
      </c>
      <c r="T139" s="5">
        <v>19</v>
      </c>
      <c r="U139" s="5">
        <v>0.2</v>
      </c>
      <c r="V139" s="5">
        <v>1.3</v>
      </c>
      <c r="W139" s="5">
        <v>0.77</v>
      </c>
      <c r="AE139" s="5">
        <v>2.2999999999999998</v>
      </c>
      <c r="AI139" s="5">
        <v>0.5</v>
      </c>
      <c r="AJ139" s="5">
        <v>40.200000000000003</v>
      </c>
      <c r="AN139" s="5">
        <v>5.61</v>
      </c>
      <c r="AO139" s="5">
        <v>0.14000000000000001</v>
      </c>
      <c r="AT139" s="5">
        <v>20.5</v>
      </c>
      <c r="AU139" s="5">
        <v>0.6</v>
      </c>
      <c r="AV139" s="5">
        <v>0.22</v>
      </c>
      <c r="AW139" s="5">
        <v>3.2845000000000001E-3</v>
      </c>
      <c r="AX139" s="5">
        <v>0.18</v>
      </c>
      <c r="BA139" s="5">
        <v>7.46</v>
      </c>
      <c r="BC139" s="5">
        <v>1.1999999999999999E-3</v>
      </c>
      <c r="BE139" s="5">
        <v>0.2</v>
      </c>
      <c r="BH139" s="5">
        <v>3.58</v>
      </c>
      <c r="BN139" s="5">
        <v>13.6</v>
      </c>
      <c r="BO139" s="5">
        <v>5.26</v>
      </c>
      <c r="BY139" s="5">
        <v>1</v>
      </c>
    </row>
    <row r="140" spans="1:77" x14ac:dyDescent="0.35">
      <c r="A140" s="2" t="s">
        <v>93</v>
      </c>
      <c r="B140" s="3">
        <v>38292</v>
      </c>
      <c r="C140" s="4">
        <v>37</v>
      </c>
      <c r="F140" s="5">
        <v>7.0000000000000001E-3</v>
      </c>
      <c r="G140" s="5">
        <v>4.0000000000000001E-3</v>
      </c>
      <c r="H140" s="5">
        <v>1.01</v>
      </c>
      <c r="J140" s="5">
        <v>16</v>
      </c>
      <c r="M140" s="5">
        <v>0.4</v>
      </c>
      <c r="N140" s="5">
        <v>0.7</v>
      </c>
      <c r="O140" s="5">
        <v>360</v>
      </c>
      <c r="Q140" s="5">
        <v>0.02</v>
      </c>
      <c r="S140" s="5">
        <v>66.900000000000006</v>
      </c>
      <c r="T140" s="5">
        <v>214</v>
      </c>
      <c r="U140" s="5">
        <v>0.5</v>
      </c>
      <c r="V140" s="5">
        <v>2.7</v>
      </c>
      <c r="W140" s="5">
        <v>1.27</v>
      </c>
      <c r="Y140" s="5">
        <v>0.59</v>
      </c>
      <c r="AB140" s="5">
        <v>1.98</v>
      </c>
      <c r="AD140" s="5">
        <v>2.1</v>
      </c>
      <c r="AE140" s="5">
        <v>7.56</v>
      </c>
      <c r="AI140" s="5">
        <v>0.5</v>
      </c>
      <c r="AJ140" s="5">
        <v>139.5</v>
      </c>
      <c r="AN140" s="5">
        <v>20.3</v>
      </c>
      <c r="AO140" s="5">
        <v>0.08</v>
      </c>
      <c r="AT140" s="5">
        <v>151</v>
      </c>
      <c r="AU140" s="5">
        <v>0.5</v>
      </c>
      <c r="AV140" s="5">
        <v>0.22</v>
      </c>
      <c r="AW140" s="5">
        <v>3.6129500000000002E-3</v>
      </c>
      <c r="AX140" s="5">
        <v>0.03</v>
      </c>
      <c r="AZ140" s="5">
        <v>0.02</v>
      </c>
      <c r="BA140" s="5">
        <v>7.16</v>
      </c>
      <c r="BC140" s="5">
        <v>1E-3</v>
      </c>
      <c r="BE140" s="5">
        <v>0.2</v>
      </c>
      <c r="BH140" s="5">
        <v>7.5</v>
      </c>
      <c r="BN140" s="5">
        <v>13.59</v>
      </c>
      <c r="BO140" s="5">
        <v>18.899999999999999</v>
      </c>
      <c r="BQ140" s="5">
        <v>13.93</v>
      </c>
      <c r="BR140" s="5">
        <v>11.83</v>
      </c>
      <c r="BX140" s="5">
        <v>9.6</v>
      </c>
      <c r="BY140" s="5">
        <v>0.8</v>
      </c>
    </row>
    <row r="141" spans="1:77" x14ac:dyDescent="0.35">
      <c r="A141" s="2" t="s">
        <v>93</v>
      </c>
      <c r="B141" s="3">
        <v>36126</v>
      </c>
      <c r="C141" s="4">
        <v>22</v>
      </c>
      <c r="F141" s="5">
        <v>0.01</v>
      </c>
      <c r="H141" s="5">
        <v>0.46</v>
      </c>
      <c r="M141" s="5">
        <v>0.21</v>
      </c>
      <c r="S141" s="5">
        <v>57</v>
      </c>
      <c r="T141" s="5">
        <v>16</v>
      </c>
      <c r="V141" s="5">
        <v>3.5</v>
      </c>
      <c r="W141" s="5">
        <v>0.88</v>
      </c>
      <c r="AB141" s="5">
        <v>12.95</v>
      </c>
      <c r="AE141" s="5">
        <v>2.41</v>
      </c>
      <c r="AJ141" s="5">
        <v>41</v>
      </c>
      <c r="AN141" s="5">
        <v>6.13</v>
      </c>
      <c r="AO141" s="5">
        <v>0.16</v>
      </c>
      <c r="AT141" s="5">
        <v>22.6</v>
      </c>
      <c r="AV141" s="5">
        <v>0.44</v>
      </c>
      <c r="AW141" s="5">
        <v>0.03</v>
      </c>
      <c r="AX141" s="5">
        <v>0.57999999999999996</v>
      </c>
      <c r="BA141" s="5">
        <v>7.69</v>
      </c>
      <c r="BE141" s="5">
        <v>0.4</v>
      </c>
      <c r="BH141" s="5">
        <v>3.6</v>
      </c>
      <c r="BN141" s="5">
        <v>13.55</v>
      </c>
      <c r="BO141" s="5">
        <v>4</v>
      </c>
      <c r="BX141" s="5">
        <v>9.9</v>
      </c>
    </row>
    <row r="142" spans="1:77" x14ac:dyDescent="0.35">
      <c r="A142" s="2" t="s">
        <v>352</v>
      </c>
      <c r="B142" s="3">
        <v>38636</v>
      </c>
      <c r="C142" s="4">
        <v>29</v>
      </c>
      <c r="F142" s="5">
        <v>5.0000000000000001E-3</v>
      </c>
      <c r="G142" s="5">
        <v>3.0000000000000001E-3</v>
      </c>
      <c r="H142" s="5">
        <v>0.04</v>
      </c>
      <c r="M142" s="5">
        <v>0.01</v>
      </c>
      <c r="O142" s="5">
        <v>10</v>
      </c>
      <c r="S142" s="5">
        <v>57.1</v>
      </c>
      <c r="T142" s="5">
        <v>9.1999999999999993</v>
      </c>
      <c r="V142" s="5">
        <v>1.3</v>
      </c>
      <c r="W142" s="5">
        <v>0.56999999999999995</v>
      </c>
      <c r="Y142" s="5">
        <v>0.06</v>
      </c>
      <c r="AB142" s="5">
        <v>10.35</v>
      </c>
      <c r="AD142" s="5">
        <v>7.68</v>
      </c>
      <c r="AE142" s="5">
        <v>0.73</v>
      </c>
      <c r="AJ142" s="5">
        <v>29.9</v>
      </c>
      <c r="AN142" s="5">
        <v>2.09</v>
      </c>
      <c r="AO142" s="5">
        <v>0.12</v>
      </c>
      <c r="AT142" s="5">
        <v>6.58</v>
      </c>
      <c r="AV142" s="5">
        <v>0.22</v>
      </c>
      <c r="AW142" s="5">
        <v>3.2845000000000001E-3</v>
      </c>
      <c r="AX142" s="5">
        <v>0.16</v>
      </c>
      <c r="AZ142" s="5">
        <v>0.09</v>
      </c>
      <c r="BA142" s="5">
        <v>7.72</v>
      </c>
      <c r="BE142" s="5">
        <v>0.5</v>
      </c>
      <c r="BH142" s="5">
        <v>2.44</v>
      </c>
      <c r="BN142" s="5">
        <v>13.51</v>
      </c>
      <c r="BO142" s="5">
        <v>18.399999999999999</v>
      </c>
      <c r="BQ142" s="5">
        <v>3.08</v>
      </c>
      <c r="BR142" s="5">
        <v>3.32</v>
      </c>
      <c r="BX142" s="5">
        <v>8.6</v>
      </c>
    </row>
    <row r="143" spans="1:77" x14ac:dyDescent="0.35">
      <c r="A143" s="2" t="s">
        <v>352</v>
      </c>
      <c r="B143" s="3">
        <v>38875</v>
      </c>
      <c r="C143" s="4">
        <v>34</v>
      </c>
      <c r="F143" s="5">
        <v>0.01</v>
      </c>
      <c r="G143" s="5">
        <v>0.01</v>
      </c>
      <c r="H143" s="5">
        <v>0.7</v>
      </c>
      <c r="J143" s="5">
        <v>12</v>
      </c>
      <c r="M143" s="5">
        <v>0.57999999999999996</v>
      </c>
      <c r="N143" s="5">
        <v>0.2</v>
      </c>
      <c r="O143" s="5">
        <v>180</v>
      </c>
      <c r="Q143" s="5">
        <v>0.02</v>
      </c>
      <c r="S143" s="5">
        <v>79.8</v>
      </c>
      <c r="T143" s="5">
        <v>24</v>
      </c>
      <c r="U143" s="5">
        <v>0.2</v>
      </c>
      <c r="V143" s="5">
        <v>2.1</v>
      </c>
      <c r="W143" s="5">
        <v>1.6</v>
      </c>
      <c r="AD143" s="5">
        <v>-7.5</v>
      </c>
      <c r="AE143" s="5">
        <v>5.2</v>
      </c>
      <c r="AI143" s="5">
        <v>0.5</v>
      </c>
      <c r="AN143" s="5">
        <v>14.3</v>
      </c>
      <c r="AO143" s="5">
        <v>0.19</v>
      </c>
      <c r="AT143" s="5">
        <v>41.3</v>
      </c>
      <c r="AU143" s="5">
        <v>0.9</v>
      </c>
      <c r="AV143" s="5">
        <v>0.22</v>
      </c>
      <c r="AW143" s="5">
        <v>3.2845000000000001E-3</v>
      </c>
      <c r="AX143" s="5">
        <v>7.0000000000000007E-2</v>
      </c>
      <c r="AZ143" s="5">
        <v>0.03</v>
      </c>
      <c r="BA143" s="5">
        <v>7.18</v>
      </c>
      <c r="BC143" s="5">
        <v>1E-3</v>
      </c>
      <c r="BE143" s="5">
        <v>0.2</v>
      </c>
      <c r="BH143" s="5">
        <v>6.6</v>
      </c>
      <c r="BN143" s="5">
        <v>13.51</v>
      </c>
      <c r="BO143" s="5">
        <v>19.5</v>
      </c>
      <c r="BQ143" s="5">
        <v>7.7</v>
      </c>
      <c r="BR143" s="5">
        <v>7.1</v>
      </c>
      <c r="BX143" s="5">
        <v>9.9</v>
      </c>
      <c r="BY143" s="5">
        <v>1.3</v>
      </c>
    </row>
    <row r="144" spans="1:77" x14ac:dyDescent="0.35">
      <c r="A144" s="2" t="s">
        <v>352</v>
      </c>
      <c r="B144" s="3">
        <v>33905</v>
      </c>
      <c r="C144" s="4">
        <v>33</v>
      </c>
      <c r="F144" s="5">
        <v>0.01</v>
      </c>
      <c r="G144" s="5">
        <v>0.01</v>
      </c>
      <c r="H144" s="5">
        <v>0.12</v>
      </c>
      <c r="J144" s="5">
        <v>1</v>
      </c>
      <c r="M144" s="5">
        <v>0.04</v>
      </c>
      <c r="N144" s="5">
        <v>1</v>
      </c>
      <c r="O144" s="5">
        <v>120</v>
      </c>
      <c r="Q144" s="5">
        <v>0.2</v>
      </c>
      <c r="S144" s="5">
        <v>24</v>
      </c>
      <c r="T144" s="5">
        <v>7</v>
      </c>
      <c r="U144" s="5">
        <v>1</v>
      </c>
      <c r="V144" s="5">
        <v>3.9</v>
      </c>
      <c r="W144" s="5">
        <v>0.36</v>
      </c>
      <c r="AB144" s="5">
        <v>14.84</v>
      </c>
      <c r="AE144" s="5">
        <v>2.5</v>
      </c>
      <c r="AI144" s="5">
        <v>1</v>
      </c>
      <c r="AJ144" s="5">
        <v>32.4</v>
      </c>
      <c r="AN144" s="5">
        <v>4.3</v>
      </c>
      <c r="AO144" s="5">
        <v>0.05</v>
      </c>
      <c r="AT144" s="5">
        <v>30</v>
      </c>
      <c r="AU144" s="5">
        <v>1</v>
      </c>
      <c r="AV144" s="5">
        <v>2.21</v>
      </c>
      <c r="AW144" s="5">
        <v>0.01</v>
      </c>
      <c r="AX144" s="5">
        <v>0.26</v>
      </c>
      <c r="AY144" s="5">
        <v>0.09</v>
      </c>
      <c r="BA144" s="5">
        <v>7.47</v>
      </c>
      <c r="BC144" s="5">
        <v>5.0000000000000001E-3</v>
      </c>
      <c r="BE144" s="5">
        <v>2.2999999999999998</v>
      </c>
      <c r="BH144" s="5">
        <v>2.4900000000000002</v>
      </c>
      <c r="BN144" s="5">
        <v>13.5</v>
      </c>
      <c r="BO144" s="5">
        <v>10.6</v>
      </c>
      <c r="BX144" s="5">
        <v>9.5</v>
      </c>
      <c r="BY144" s="5">
        <v>5</v>
      </c>
    </row>
    <row r="145" spans="1:77" x14ac:dyDescent="0.35">
      <c r="A145" s="2" t="s">
        <v>352</v>
      </c>
      <c r="B145" s="3">
        <v>34954</v>
      </c>
      <c r="C145" s="4">
        <v>31</v>
      </c>
      <c r="F145" s="5">
        <v>0.01</v>
      </c>
      <c r="G145" s="5">
        <v>0.01</v>
      </c>
      <c r="J145" s="5">
        <v>1</v>
      </c>
      <c r="M145" s="5">
        <v>0.02</v>
      </c>
      <c r="N145" s="5">
        <v>1</v>
      </c>
      <c r="O145" s="5">
        <v>220</v>
      </c>
      <c r="Q145" s="5">
        <v>0.2</v>
      </c>
      <c r="S145" s="5">
        <v>24.3</v>
      </c>
      <c r="T145" s="5">
        <v>9</v>
      </c>
      <c r="U145" s="5">
        <v>1</v>
      </c>
      <c r="V145" s="5">
        <v>1.4</v>
      </c>
      <c r="W145" s="5">
        <v>0.41</v>
      </c>
      <c r="AB145" s="5">
        <v>14.33</v>
      </c>
      <c r="AE145" s="5">
        <v>2.5</v>
      </c>
      <c r="AI145" s="5">
        <v>1</v>
      </c>
      <c r="AJ145" s="5">
        <v>28</v>
      </c>
      <c r="AN145" s="5">
        <v>5.0999999999999996</v>
      </c>
      <c r="AT145" s="5">
        <v>29.7</v>
      </c>
      <c r="AU145" s="5">
        <v>6.4</v>
      </c>
      <c r="AV145" s="5">
        <v>0.22</v>
      </c>
      <c r="AW145" s="5">
        <v>0.01</v>
      </c>
      <c r="AX145" s="5">
        <v>0.26</v>
      </c>
      <c r="AY145" s="5">
        <v>0.08</v>
      </c>
      <c r="BA145" s="5">
        <v>7.79</v>
      </c>
      <c r="BC145" s="5">
        <v>1.1999999999999999E-3</v>
      </c>
      <c r="BE145" s="5">
        <v>0.2</v>
      </c>
      <c r="BH145" s="5">
        <v>2.56</v>
      </c>
      <c r="BN145" s="5">
        <v>13.5</v>
      </c>
      <c r="BO145" s="5">
        <v>10.7</v>
      </c>
      <c r="BX145" s="5">
        <v>9.1999999999999993</v>
      </c>
      <c r="BY145" s="5">
        <v>9</v>
      </c>
    </row>
    <row r="146" spans="1:77" x14ac:dyDescent="0.35">
      <c r="A146" s="2" t="s">
        <v>352</v>
      </c>
      <c r="B146" s="3">
        <v>38448</v>
      </c>
      <c r="C146" s="4">
        <v>36</v>
      </c>
      <c r="F146" s="5">
        <v>3.0000000000000001E-3</v>
      </c>
      <c r="G146" s="5">
        <v>3.0000000000000001E-3</v>
      </c>
      <c r="H146" s="5">
        <v>0.35</v>
      </c>
      <c r="J146" s="5">
        <v>2.5</v>
      </c>
      <c r="M146" s="5">
        <v>0.35</v>
      </c>
      <c r="N146" s="5">
        <v>0.2</v>
      </c>
      <c r="O146" s="5">
        <v>47</v>
      </c>
      <c r="Q146" s="5">
        <v>0.02</v>
      </c>
      <c r="S146" s="5">
        <v>92.4</v>
      </c>
      <c r="U146" s="5">
        <v>0.2</v>
      </c>
      <c r="V146" s="5">
        <v>3</v>
      </c>
      <c r="W146" s="5">
        <v>2.92</v>
      </c>
      <c r="Y146" s="5">
        <v>0.26</v>
      </c>
      <c r="AB146" s="5">
        <v>29.75</v>
      </c>
      <c r="AD146" s="5">
        <v>0.4</v>
      </c>
      <c r="AE146" s="5">
        <v>2.2599999999999998</v>
      </c>
      <c r="AI146" s="5">
        <v>0.5</v>
      </c>
      <c r="AJ146" s="5">
        <v>53.7</v>
      </c>
      <c r="AN146" s="5">
        <v>10.7</v>
      </c>
      <c r="AO146" s="5">
        <v>0.24</v>
      </c>
      <c r="AT146" s="5">
        <v>9.06</v>
      </c>
      <c r="AU146" s="5">
        <v>0.8</v>
      </c>
      <c r="AV146" s="5">
        <v>0.22</v>
      </c>
      <c r="AW146" s="5">
        <v>4.2698500000000004E-3</v>
      </c>
      <c r="AX146" s="5">
        <v>0.01</v>
      </c>
      <c r="AZ146" s="5">
        <v>0.01</v>
      </c>
      <c r="BA146" s="5">
        <v>7.16</v>
      </c>
      <c r="BC146" s="5">
        <v>2E-3</v>
      </c>
      <c r="BE146" s="5">
        <v>0.2</v>
      </c>
      <c r="BH146" s="5">
        <v>5.18</v>
      </c>
      <c r="BN146" s="5">
        <v>13.5</v>
      </c>
      <c r="BO146" s="5">
        <v>24.4</v>
      </c>
      <c r="BQ146" s="5">
        <v>6.36</v>
      </c>
      <c r="BR146" s="5">
        <v>5.96</v>
      </c>
      <c r="BX146" s="5">
        <v>9.6999999999999993</v>
      </c>
      <c r="BY146" s="5">
        <v>2.7</v>
      </c>
    </row>
    <row r="147" spans="1:77" x14ac:dyDescent="0.35">
      <c r="A147" s="2" t="s">
        <v>352</v>
      </c>
      <c r="B147" s="3">
        <v>38623</v>
      </c>
      <c r="C147" s="4">
        <v>29</v>
      </c>
      <c r="F147" s="5">
        <v>1E-3</v>
      </c>
      <c r="G147" s="5">
        <v>1E-3</v>
      </c>
      <c r="H147" s="5">
        <v>0.33</v>
      </c>
      <c r="M147" s="5">
        <v>0.27</v>
      </c>
      <c r="O147" s="5">
        <v>10</v>
      </c>
      <c r="S147" s="5">
        <v>79.5</v>
      </c>
      <c r="T147" s="5">
        <v>20</v>
      </c>
      <c r="V147" s="5">
        <v>2.2000000000000002</v>
      </c>
      <c r="W147" s="5">
        <v>1.72</v>
      </c>
      <c r="Y147" s="5">
        <v>0.14000000000000001</v>
      </c>
      <c r="AB147" s="5">
        <v>15.64</v>
      </c>
      <c r="AD147" s="5">
        <v>-5.52</v>
      </c>
      <c r="AE147" s="5">
        <v>1.81</v>
      </c>
      <c r="AJ147" s="5">
        <v>49.9</v>
      </c>
      <c r="AN147" s="5">
        <v>5.73</v>
      </c>
      <c r="AO147" s="5">
        <v>0.23</v>
      </c>
      <c r="AT147" s="5">
        <v>12.7</v>
      </c>
      <c r="AV147" s="5">
        <v>0.22</v>
      </c>
      <c r="AW147" s="5">
        <v>3.2845000000000001E-3</v>
      </c>
      <c r="AX147" s="5">
        <v>0.02</v>
      </c>
      <c r="AZ147" s="5">
        <v>0.09</v>
      </c>
      <c r="BA147" s="5">
        <v>7.22</v>
      </c>
      <c r="BE147" s="5">
        <v>0.3</v>
      </c>
      <c r="BH147" s="5">
        <v>4.34</v>
      </c>
      <c r="BN147" s="5">
        <v>13.41</v>
      </c>
      <c r="BO147" s="5">
        <v>21.1</v>
      </c>
      <c r="BQ147" s="5">
        <v>5.34</v>
      </c>
      <c r="BR147" s="5">
        <v>5.05</v>
      </c>
      <c r="BX147" s="5">
        <v>9.8000000000000007</v>
      </c>
    </row>
    <row r="148" spans="1:77" x14ac:dyDescent="0.35">
      <c r="A148" s="2" t="s">
        <v>352</v>
      </c>
      <c r="B148" s="3">
        <v>39737</v>
      </c>
      <c r="C148" s="4">
        <v>23</v>
      </c>
      <c r="G148" s="5">
        <v>0.01</v>
      </c>
      <c r="H148" s="5">
        <v>0.21</v>
      </c>
      <c r="M148" s="5">
        <v>0.09</v>
      </c>
      <c r="S148" s="5">
        <v>49.3</v>
      </c>
      <c r="T148" s="5">
        <v>86</v>
      </c>
      <c r="V148" s="5">
        <v>1.4</v>
      </c>
      <c r="W148" s="5">
        <v>0.33</v>
      </c>
      <c r="AB148" s="5">
        <v>6.35</v>
      </c>
      <c r="AD148" s="5">
        <v>2.71</v>
      </c>
      <c r="AE148" s="5">
        <v>1.77</v>
      </c>
      <c r="AJ148" s="5">
        <v>56.3</v>
      </c>
      <c r="AN148" s="5">
        <v>5.13</v>
      </c>
      <c r="AO148" s="5">
        <v>0.15</v>
      </c>
      <c r="AT148" s="5">
        <v>56</v>
      </c>
      <c r="AV148" s="5">
        <v>0.22</v>
      </c>
      <c r="AW148" s="5">
        <v>3.2799999999999999E-3</v>
      </c>
      <c r="AX148" s="5">
        <v>0.25</v>
      </c>
      <c r="AZ148" s="5">
        <v>0.13</v>
      </c>
      <c r="BF148" s="5">
        <v>0.21</v>
      </c>
      <c r="BH148" s="5">
        <v>2.61</v>
      </c>
      <c r="BN148" s="5">
        <v>13.41</v>
      </c>
      <c r="BO148" s="5">
        <v>23.4</v>
      </c>
      <c r="BX148" s="5">
        <v>9.3000000000000007</v>
      </c>
    </row>
    <row r="149" spans="1:77" x14ac:dyDescent="0.35">
      <c r="A149" s="2" t="s">
        <v>352</v>
      </c>
      <c r="B149" s="3">
        <v>34669</v>
      </c>
      <c r="C149" s="4">
        <v>32</v>
      </c>
      <c r="F149" s="5">
        <v>0.01</v>
      </c>
      <c r="G149" s="5">
        <v>0.01</v>
      </c>
      <c r="H149" s="5">
        <v>0.01</v>
      </c>
      <c r="M149" s="5">
        <v>7.0000000000000007E-2</v>
      </c>
      <c r="N149" s="5">
        <v>1</v>
      </c>
      <c r="O149" s="5">
        <v>60</v>
      </c>
      <c r="Q149" s="5">
        <v>0.2</v>
      </c>
      <c r="S149" s="5">
        <v>67</v>
      </c>
      <c r="T149" s="5">
        <v>17</v>
      </c>
      <c r="U149" s="5">
        <v>1</v>
      </c>
      <c r="V149" s="5">
        <v>0.4</v>
      </c>
      <c r="W149" s="5">
        <v>0.39</v>
      </c>
      <c r="AB149" s="5">
        <v>7.24</v>
      </c>
      <c r="AE149" s="5">
        <v>0.7</v>
      </c>
      <c r="AI149" s="5">
        <v>1</v>
      </c>
      <c r="AJ149" s="5">
        <v>38.799999999999997</v>
      </c>
      <c r="AN149" s="5">
        <v>2.1</v>
      </c>
      <c r="AO149" s="5">
        <v>0.09</v>
      </c>
      <c r="AT149" s="5">
        <v>6</v>
      </c>
      <c r="AU149" s="5">
        <v>1</v>
      </c>
      <c r="AV149" s="5">
        <v>0.22</v>
      </c>
      <c r="AW149" s="5">
        <v>3.2845000000000001E-3</v>
      </c>
      <c r="AX149" s="5">
        <v>0.08</v>
      </c>
      <c r="AY149" s="5">
        <v>0.03</v>
      </c>
      <c r="BA149" s="5">
        <v>7.66</v>
      </c>
      <c r="BC149" s="5">
        <v>5.0000000000000001E-3</v>
      </c>
      <c r="BE149" s="5">
        <v>0.2</v>
      </c>
      <c r="BH149" s="5">
        <v>2.57</v>
      </c>
      <c r="BN149" s="5">
        <v>13.4</v>
      </c>
      <c r="BO149" s="5">
        <v>39.799999999999997</v>
      </c>
      <c r="BX149" s="5">
        <v>8.4</v>
      </c>
      <c r="BY149" s="5">
        <v>5</v>
      </c>
    </row>
    <row r="150" spans="1:77" x14ac:dyDescent="0.35">
      <c r="A150" s="2" t="s">
        <v>352</v>
      </c>
      <c r="B150" s="3">
        <v>34648</v>
      </c>
      <c r="C150" s="4">
        <v>33</v>
      </c>
      <c r="F150" s="5">
        <v>0.01</v>
      </c>
      <c r="G150" s="5">
        <v>0.01</v>
      </c>
      <c r="H150" s="5">
        <v>0.35</v>
      </c>
      <c r="J150" s="5">
        <v>1</v>
      </c>
      <c r="M150" s="5">
        <v>0.43</v>
      </c>
      <c r="N150" s="5">
        <v>1</v>
      </c>
      <c r="O150" s="5">
        <v>60</v>
      </c>
      <c r="Q150" s="5">
        <v>0.2</v>
      </c>
      <c r="S150" s="5">
        <v>140</v>
      </c>
      <c r="T150" s="5">
        <v>50</v>
      </c>
      <c r="U150" s="5">
        <v>1</v>
      </c>
      <c r="V150" s="5">
        <v>3.4</v>
      </c>
      <c r="W150" s="5">
        <v>2.2999999999999998</v>
      </c>
      <c r="AB150" s="5">
        <v>20.149999999999999</v>
      </c>
      <c r="AE150" s="5">
        <v>2.2999999999999998</v>
      </c>
      <c r="AI150" s="5">
        <v>1</v>
      </c>
      <c r="AJ150" s="5">
        <v>82.7</v>
      </c>
      <c r="AN150" s="5">
        <v>13</v>
      </c>
      <c r="AO150" s="5">
        <v>0.15</v>
      </c>
      <c r="AT150" s="5">
        <v>20</v>
      </c>
      <c r="AU150" s="5">
        <v>1</v>
      </c>
      <c r="AV150" s="5">
        <v>0.22</v>
      </c>
      <c r="AW150" s="5">
        <v>3.2799999999999999E-3</v>
      </c>
      <c r="AX150" s="5">
        <v>0.01</v>
      </c>
      <c r="AY150" s="5">
        <v>0.02</v>
      </c>
      <c r="BA150" s="5">
        <v>7.05</v>
      </c>
      <c r="BC150" s="5">
        <v>5.0000000000000001E-3</v>
      </c>
      <c r="BE150" s="5">
        <v>0.5</v>
      </c>
      <c r="BH150" s="5">
        <v>5.9</v>
      </c>
      <c r="BN150" s="5">
        <v>13.4</v>
      </c>
      <c r="BO150" s="5">
        <v>86</v>
      </c>
      <c r="BX150" s="5">
        <v>8.8000000000000007</v>
      </c>
      <c r="BY150" s="5">
        <v>5</v>
      </c>
    </row>
    <row r="151" spans="1:77" x14ac:dyDescent="0.35">
      <c r="A151" s="2" t="s">
        <v>352</v>
      </c>
      <c r="B151" s="3">
        <v>39239</v>
      </c>
      <c r="C151" s="4">
        <v>26</v>
      </c>
      <c r="F151" s="5">
        <v>0.06</v>
      </c>
      <c r="G151" s="5">
        <v>0.02</v>
      </c>
      <c r="H151" s="5">
        <v>0.01</v>
      </c>
      <c r="M151" s="5">
        <v>0.27</v>
      </c>
      <c r="O151" s="5">
        <v>12</v>
      </c>
      <c r="S151" s="5">
        <v>119</v>
      </c>
      <c r="T151" s="5">
        <v>32</v>
      </c>
      <c r="V151" s="5">
        <v>1</v>
      </c>
      <c r="W151" s="5">
        <v>0.17</v>
      </c>
      <c r="AB151" s="5">
        <v>29.56</v>
      </c>
      <c r="AE151" s="5">
        <v>0.8</v>
      </c>
      <c r="AJ151" s="5">
        <v>65.900000000000006</v>
      </c>
      <c r="AN151" s="5">
        <v>5.08</v>
      </c>
      <c r="AO151" s="5">
        <v>7.0000000000000001E-3</v>
      </c>
      <c r="AT151" s="5">
        <v>14.7</v>
      </c>
      <c r="AV151" s="5">
        <v>89.86</v>
      </c>
      <c r="AW151" s="5">
        <v>3.2799999999999999E-3</v>
      </c>
      <c r="AX151" s="5">
        <v>0.06</v>
      </c>
      <c r="AZ151" s="5">
        <v>0.02</v>
      </c>
      <c r="BA151" s="5">
        <v>7.25</v>
      </c>
      <c r="BE151" s="5">
        <v>11.2</v>
      </c>
      <c r="BF151" s="5">
        <v>9.81</v>
      </c>
      <c r="BH151" s="5">
        <v>4.1100000000000003</v>
      </c>
      <c r="BN151" s="5">
        <v>13.32</v>
      </c>
      <c r="BO151" s="5">
        <v>27.4</v>
      </c>
      <c r="BX151" s="5">
        <v>9.6</v>
      </c>
    </row>
    <row r="152" spans="1:77" x14ac:dyDescent="0.35">
      <c r="A152" s="2" t="s">
        <v>352</v>
      </c>
      <c r="B152" s="3">
        <v>39777</v>
      </c>
      <c r="C152" s="4">
        <v>22</v>
      </c>
      <c r="G152" s="5">
        <v>0.06</v>
      </c>
      <c r="H152" s="5">
        <v>0.73</v>
      </c>
      <c r="S152" s="5">
        <v>10.6</v>
      </c>
      <c r="T152" s="5">
        <v>103</v>
      </c>
      <c r="V152" s="5">
        <v>32</v>
      </c>
      <c r="W152" s="5">
        <v>0.33</v>
      </c>
      <c r="AB152" s="5">
        <v>4</v>
      </c>
      <c r="AE152" s="5">
        <v>6.08</v>
      </c>
      <c r="AJ152" s="5">
        <v>85</v>
      </c>
      <c r="AN152" s="5">
        <v>7.44</v>
      </c>
      <c r="AO152" s="5">
        <v>0.01</v>
      </c>
      <c r="AT152" s="5">
        <v>158</v>
      </c>
      <c r="AV152" s="5">
        <v>0.22</v>
      </c>
      <c r="AW152" s="5">
        <v>0.14000000000000001</v>
      </c>
      <c r="AX152" s="5">
        <v>1.95</v>
      </c>
      <c r="AZ152" s="5">
        <v>0.68</v>
      </c>
      <c r="BA152" s="5">
        <v>8.4700000000000006</v>
      </c>
      <c r="BF152" s="5">
        <v>0.2</v>
      </c>
      <c r="BH152" s="5">
        <v>5.53</v>
      </c>
      <c r="BI152" s="5">
        <v>0.06</v>
      </c>
      <c r="BN152" s="5">
        <v>13.32</v>
      </c>
      <c r="BX152" s="5">
        <v>10.8</v>
      </c>
    </row>
    <row r="153" spans="1:77" x14ac:dyDescent="0.35">
      <c r="A153" s="2" t="s">
        <v>282</v>
      </c>
      <c r="B153" s="3">
        <v>33568</v>
      </c>
      <c r="C153" s="4">
        <v>19</v>
      </c>
      <c r="H153" s="5">
        <v>0.35</v>
      </c>
      <c r="M153" s="5">
        <v>0.08</v>
      </c>
      <c r="S153" s="5">
        <v>20</v>
      </c>
      <c r="T153" s="5">
        <v>7</v>
      </c>
      <c r="V153" s="5">
        <v>49</v>
      </c>
      <c r="W153" s="5">
        <v>0.74</v>
      </c>
      <c r="AB153" s="5">
        <v>26.19</v>
      </c>
      <c r="AE153" s="5">
        <v>2.2000000000000002</v>
      </c>
      <c r="AJ153" s="5">
        <v>40</v>
      </c>
      <c r="AN153" s="5">
        <v>3.8</v>
      </c>
      <c r="AO153" s="5">
        <v>0.1</v>
      </c>
      <c r="AT153" s="5">
        <v>73</v>
      </c>
      <c r="AV153" s="5">
        <v>2.21</v>
      </c>
      <c r="AW153" s="5">
        <v>0.32</v>
      </c>
      <c r="AY153" s="5">
        <v>2.2200000000000002</v>
      </c>
      <c r="BA153" s="5">
        <v>7.64</v>
      </c>
      <c r="BH153" s="5">
        <v>4.0199999999999996</v>
      </c>
      <c r="BN153" s="5">
        <v>13.3</v>
      </c>
      <c r="BX153" s="5">
        <v>10.4</v>
      </c>
    </row>
    <row r="154" spans="1:77" x14ac:dyDescent="0.35">
      <c r="A154" s="2" t="s">
        <v>282</v>
      </c>
      <c r="B154" s="3">
        <v>39282</v>
      </c>
      <c r="C154" s="4">
        <v>26</v>
      </c>
      <c r="F154" s="5">
        <v>8.9999999999999993E-3</v>
      </c>
      <c r="G154" s="5">
        <v>4.0000000000000001E-3</v>
      </c>
      <c r="H154" s="5">
        <v>0.53</v>
      </c>
      <c r="M154" s="5">
        <v>0.63</v>
      </c>
      <c r="O154" s="5">
        <v>119</v>
      </c>
      <c r="S154" s="5">
        <v>77.2</v>
      </c>
      <c r="T154" s="5">
        <v>26</v>
      </c>
      <c r="V154" s="5">
        <v>1.9</v>
      </c>
      <c r="W154" s="5">
        <v>1.94</v>
      </c>
      <c r="AB154" s="5">
        <v>22.11</v>
      </c>
      <c r="AE154" s="5">
        <v>4.3</v>
      </c>
      <c r="AJ154" s="5">
        <v>70.599999999999994</v>
      </c>
      <c r="AN154" s="5">
        <v>10.1</v>
      </c>
      <c r="AO154" s="5">
        <v>0.1</v>
      </c>
      <c r="AT154" s="5">
        <v>63.4</v>
      </c>
      <c r="AV154" s="5">
        <v>0.22</v>
      </c>
      <c r="AW154" s="5">
        <v>3.9399999999999999E-3</v>
      </c>
      <c r="AX154" s="5">
        <v>0.02</v>
      </c>
      <c r="AZ154" s="5">
        <v>0.01</v>
      </c>
      <c r="BA154" s="5">
        <v>7.07</v>
      </c>
      <c r="BE154" s="5">
        <v>0.6</v>
      </c>
      <c r="BF154" s="5">
        <v>0.54</v>
      </c>
      <c r="BH154" s="5">
        <v>7.32</v>
      </c>
      <c r="BN154" s="5">
        <v>13.27</v>
      </c>
      <c r="BO154" s="5">
        <v>8.17</v>
      </c>
      <c r="BX154" s="5">
        <v>11.9</v>
      </c>
    </row>
    <row r="155" spans="1:77" x14ac:dyDescent="0.35">
      <c r="A155" s="2" t="s">
        <v>282</v>
      </c>
      <c r="B155" s="3">
        <v>37193</v>
      </c>
      <c r="C155" s="4">
        <v>33</v>
      </c>
      <c r="F155" s="5">
        <v>2E-3</v>
      </c>
      <c r="G155" s="5">
        <v>2E-3</v>
      </c>
      <c r="H155" s="5">
        <v>0.3</v>
      </c>
      <c r="J155" s="5">
        <v>0.2</v>
      </c>
      <c r="M155" s="5">
        <v>0.59</v>
      </c>
      <c r="N155" s="5">
        <v>0.2</v>
      </c>
      <c r="O155" s="5">
        <v>32</v>
      </c>
      <c r="Q155" s="5">
        <v>0.02</v>
      </c>
      <c r="S155" s="5">
        <v>102</v>
      </c>
      <c r="T155" s="5">
        <v>26</v>
      </c>
      <c r="U155" s="5">
        <v>0.2</v>
      </c>
      <c r="V155" s="5">
        <v>1.9</v>
      </c>
      <c r="W155" s="5">
        <v>1.93</v>
      </c>
      <c r="AB155" s="5">
        <v>21.76</v>
      </c>
      <c r="AE155" s="5">
        <v>2.29</v>
      </c>
      <c r="AI155" s="5">
        <v>0.5</v>
      </c>
      <c r="AJ155" s="5">
        <v>60.8</v>
      </c>
      <c r="AN155" s="5">
        <v>9.1300000000000008</v>
      </c>
      <c r="AO155" s="5">
        <v>0.18</v>
      </c>
      <c r="AT155" s="5">
        <v>17.399999999999999</v>
      </c>
      <c r="AU155" s="5">
        <v>0.5</v>
      </c>
      <c r="AV155" s="5">
        <v>0.22</v>
      </c>
      <c r="AW155" s="5">
        <v>3.2845000000000001E-3</v>
      </c>
      <c r="AX155" s="5">
        <v>0.01</v>
      </c>
      <c r="AZ155" s="5">
        <v>0.01</v>
      </c>
      <c r="BA155" s="5">
        <v>7.08</v>
      </c>
      <c r="BC155" s="5">
        <v>1E-3</v>
      </c>
      <c r="BE155" s="5">
        <v>0.2</v>
      </c>
      <c r="BH155" s="5">
        <v>5.89</v>
      </c>
      <c r="BN155" s="5">
        <v>13.27</v>
      </c>
      <c r="BO155" s="5">
        <v>9.06</v>
      </c>
      <c r="BX155" s="5">
        <v>10.9</v>
      </c>
      <c r="BY155" s="5">
        <v>1</v>
      </c>
    </row>
    <row r="156" spans="1:77" x14ac:dyDescent="0.35">
      <c r="A156" s="2" t="s">
        <v>282</v>
      </c>
      <c r="B156" s="3">
        <v>39771</v>
      </c>
      <c r="C156" s="4">
        <v>24</v>
      </c>
      <c r="G156" s="5">
        <v>8.9999999999999993E-3</v>
      </c>
      <c r="H156" s="5">
        <v>0.56000000000000005</v>
      </c>
      <c r="M156" s="5">
        <v>0.08</v>
      </c>
      <c r="S156" s="5">
        <v>35.6</v>
      </c>
      <c r="T156" s="5">
        <v>12</v>
      </c>
      <c r="V156" s="5">
        <v>1.9</v>
      </c>
      <c r="W156" s="5">
        <v>1.2</v>
      </c>
      <c r="AB156" s="5">
        <v>1.58</v>
      </c>
      <c r="AD156" s="5">
        <v>10.33</v>
      </c>
      <c r="AE156" s="5">
        <v>1.92</v>
      </c>
      <c r="AJ156" s="5">
        <v>32.5</v>
      </c>
      <c r="AN156" s="5">
        <v>3.55</v>
      </c>
      <c r="AO156" s="5">
        <v>0.09</v>
      </c>
      <c r="AT156" s="5">
        <v>29.5</v>
      </c>
      <c r="AV156" s="5">
        <v>0.22</v>
      </c>
      <c r="AW156" s="5">
        <v>3.2799999999999999E-3</v>
      </c>
      <c r="AX156" s="5">
        <v>0.35</v>
      </c>
      <c r="AZ156" s="5">
        <v>0.28999999999999998</v>
      </c>
      <c r="BA156" s="5">
        <v>7.87</v>
      </c>
      <c r="BF156" s="5">
        <v>0.26</v>
      </c>
      <c r="BH156" s="5">
        <v>3.08</v>
      </c>
      <c r="BN156" s="5">
        <v>13.23</v>
      </c>
      <c r="BO156" s="5">
        <v>3.31</v>
      </c>
      <c r="BX156" s="5">
        <v>9.6999999999999993</v>
      </c>
    </row>
    <row r="157" spans="1:77" x14ac:dyDescent="0.35">
      <c r="A157" s="2" t="s">
        <v>282</v>
      </c>
      <c r="B157" s="3">
        <v>33568</v>
      </c>
      <c r="C157" s="4">
        <v>23</v>
      </c>
      <c r="F157" s="5">
        <v>5.0000000000000001E-3</v>
      </c>
      <c r="G157" s="5">
        <v>5.0000000000000001E-3</v>
      </c>
      <c r="H157" s="5">
        <v>0.12</v>
      </c>
      <c r="M157" s="5">
        <v>0.16</v>
      </c>
      <c r="S157" s="5">
        <v>49</v>
      </c>
      <c r="T157" s="5">
        <v>9</v>
      </c>
      <c r="V157" s="5">
        <v>1.2</v>
      </c>
      <c r="W157" s="5">
        <v>1.2</v>
      </c>
      <c r="AB157" s="5">
        <v>25.18</v>
      </c>
      <c r="AE157" s="5">
        <v>1.4</v>
      </c>
      <c r="AJ157" s="5">
        <v>33.200000000000003</v>
      </c>
      <c r="AN157" s="5">
        <v>4</v>
      </c>
      <c r="AO157" s="5">
        <v>0.14000000000000001</v>
      </c>
      <c r="AT157" s="5">
        <v>8.6</v>
      </c>
      <c r="AV157" s="5">
        <v>2.21</v>
      </c>
      <c r="AW157" s="5">
        <v>0.01</v>
      </c>
      <c r="AX157" s="5">
        <v>0.06</v>
      </c>
      <c r="AY157" s="5">
        <v>0.02</v>
      </c>
      <c r="BA157" s="5">
        <v>6.97</v>
      </c>
      <c r="BH157" s="5">
        <v>2.61</v>
      </c>
      <c r="BN157" s="5">
        <v>13.2</v>
      </c>
      <c r="BO157" s="5">
        <v>15.1</v>
      </c>
      <c r="BX157" s="5">
        <v>10.3</v>
      </c>
    </row>
    <row r="158" spans="1:77" x14ac:dyDescent="0.35">
      <c r="A158" s="2" t="s">
        <v>282</v>
      </c>
      <c r="B158" s="3">
        <v>33905</v>
      </c>
      <c r="C158" s="4">
        <v>31</v>
      </c>
      <c r="F158" s="5">
        <v>0.01</v>
      </c>
      <c r="G158" s="5">
        <v>0.01</v>
      </c>
      <c r="H158" s="5">
        <v>0.12</v>
      </c>
      <c r="J158" s="5">
        <v>3.3</v>
      </c>
      <c r="M158" s="5">
        <v>0.06</v>
      </c>
      <c r="N158" s="5">
        <v>1</v>
      </c>
      <c r="O158" s="5">
        <v>100</v>
      </c>
      <c r="Q158" s="5">
        <v>0.2</v>
      </c>
      <c r="S158" s="5">
        <v>67</v>
      </c>
      <c r="T158" s="5">
        <v>15</v>
      </c>
      <c r="U158" s="5">
        <v>1</v>
      </c>
      <c r="V158" s="5">
        <v>1.3</v>
      </c>
      <c r="W158" s="5">
        <v>0.36</v>
      </c>
      <c r="AB158" s="5">
        <v>7.68</v>
      </c>
      <c r="AI158" s="5">
        <v>1.3</v>
      </c>
      <c r="AJ158" s="5">
        <v>41.2</v>
      </c>
      <c r="AN158" s="5">
        <v>2</v>
      </c>
      <c r="AO158" s="5">
        <v>0.08</v>
      </c>
      <c r="AT158" s="5">
        <v>5.6</v>
      </c>
      <c r="AU158" s="5">
        <v>1</v>
      </c>
      <c r="AV158" s="5">
        <v>2.21</v>
      </c>
      <c r="AW158" s="5">
        <v>0.01</v>
      </c>
      <c r="AX158" s="5">
        <v>7.0000000000000007E-2</v>
      </c>
      <c r="AY158" s="5">
        <v>0.03</v>
      </c>
      <c r="BA158" s="5">
        <v>7.29</v>
      </c>
      <c r="BC158" s="5">
        <v>5.0000000000000001E-3</v>
      </c>
      <c r="BH158" s="5">
        <v>2.5499999999999998</v>
      </c>
      <c r="BN158" s="5">
        <v>13.2</v>
      </c>
      <c r="BO158" s="5">
        <v>39.299999999999997</v>
      </c>
      <c r="BX158" s="5">
        <v>8.4</v>
      </c>
      <c r="BY158" s="5">
        <v>5</v>
      </c>
    </row>
    <row r="159" spans="1:77" x14ac:dyDescent="0.35">
      <c r="A159" s="2" t="s">
        <v>282</v>
      </c>
      <c r="B159" s="3">
        <v>34956</v>
      </c>
      <c r="C159" s="4">
        <v>33</v>
      </c>
      <c r="F159" s="5">
        <v>0.01</v>
      </c>
      <c r="G159" s="5">
        <v>0.01</v>
      </c>
      <c r="H159" s="5">
        <v>3.56</v>
      </c>
      <c r="J159" s="5">
        <v>1</v>
      </c>
      <c r="M159" s="5">
        <v>1.44</v>
      </c>
      <c r="N159" s="5">
        <v>1</v>
      </c>
      <c r="O159" s="5">
        <v>107</v>
      </c>
      <c r="Q159" s="5">
        <v>0.2</v>
      </c>
      <c r="S159" s="5">
        <v>151</v>
      </c>
      <c r="T159" s="5">
        <v>161</v>
      </c>
      <c r="U159" s="5">
        <v>1</v>
      </c>
      <c r="V159" s="5">
        <v>5.4</v>
      </c>
      <c r="W159" s="5">
        <v>12.48</v>
      </c>
      <c r="AB159" s="5">
        <v>1.2</v>
      </c>
      <c r="AE159" s="5">
        <v>3.1</v>
      </c>
      <c r="AI159" s="5">
        <v>1</v>
      </c>
      <c r="AJ159" s="5">
        <v>131.6</v>
      </c>
      <c r="AN159" s="5">
        <v>14.1</v>
      </c>
      <c r="AO159" s="5">
        <v>0.86</v>
      </c>
      <c r="AT159" s="5">
        <v>106</v>
      </c>
      <c r="AU159" s="5">
        <v>1</v>
      </c>
      <c r="AV159" s="5">
        <v>0.22</v>
      </c>
      <c r="AW159" s="5">
        <v>0.01</v>
      </c>
      <c r="AX159" s="5">
        <v>0.02</v>
      </c>
      <c r="AY159" s="5">
        <v>7.7999999999999996E-3</v>
      </c>
      <c r="BA159" s="5">
        <v>6.94</v>
      </c>
      <c r="BC159" s="5">
        <v>4.0000000000000001E-3</v>
      </c>
      <c r="BE159" s="5">
        <v>0.2</v>
      </c>
      <c r="BH159" s="5">
        <v>8.9600000000000009</v>
      </c>
      <c r="BN159" s="5">
        <v>13.2</v>
      </c>
      <c r="BO159" s="5">
        <v>1</v>
      </c>
      <c r="BX159" s="5">
        <v>10.199999999999999</v>
      </c>
      <c r="BY159" s="5">
        <v>5</v>
      </c>
    </row>
    <row r="160" spans="1:77" x14ac:dyDescent="0.35">
      <c r="A160" s="2" t="s">
        <v>282</v>
      </c>
      <c r="B160" s="3">
        <v>39714</v>
      </c>
      <c r="C160" s="4">
        <v>33</v>
      </c>
      <c r="G160" s="5">
        <v>8.9999999999999993E-3</v>
      </c>
      <c r="H160" s="5">
        <v>0.8</v>
      </c>
      <c r="J160" s="5">
        <v>0.3</v>
      </c>
      <c r="M160" s="5">
        <v>0.62</v>
      </c>
      <c r="N160" s="5">
        <v>0.2</v>
      </c>
      <c r="Q160" s="5">
        <v>0.02</v>
      </c>
      <c r="S160" s="5">
        <v>91.4</v>
      </c>
      <c r="T160" s="5">
        <v>16</v>
      </c>
      <c r="U160" s="5">
        <v>0.2</v>
      </c>
      <c r="V160" s="5">
        <v>2.7</v>
      </c>
      <c r="W160" s="5">
        <v>3.23</v>
      </c>
      <c r="AB160" s="5">
        <v>4.32</v>
      </c>
      <c r="AD160" s="5">
        <v>5.05</v>
      </c>
      <c r="AE160" s="5">
        <v>3.63</v>
      </c>
      <c r="AI160" s="5">
        <v>0.5</v>
      </c>
      <c r="AJ160" s="5">
        <v>64.3</v>
      </c>
      <c r="AN160" s="5">
        <v>14.5</v>
      </c>
      <c r="AO160" s="5">
        <v>0.19</v>
      </c>
      <c r="AT160" s="5">
        <v>23.5</v>
      </c>
      <c r="AU160" s="5">
        <v>0.5</v>
      </c>
      <c r="AV160" s="5">
        <v>0.22</v>
      </c>
      <c r="AW160" s="5">
        <v>4.9300000000000004E-3</v>
      </c>
      <c r="AX160" s="5">
        <v>0.01</v>
      </c>
      <c r="AZ160" s="5">
        <v>0.22</v>
      </c>
      <c r="BA160" s="5">
        <v>7.25</v>
      </c>
      <c r="BC160" s="5">
        <v>1E-3</v>
      </c>
      <c r="BF160" s="5">
        <v>0.34</v>
      </c>
      <c r="BH160" s="5">
        <v>6.66</v>
      </c>
      <c r="BN160" s="5">
        <v>13.18</v>
      </c>
      <c r="BO160" s="5">
        <v>7.69</v>
      </c>
      <c r="BW160" s="5">
        <v>0.5</v>
      </c>
      <c r="BX160" s="5">
        <v>10.3</v>
      </c>
      <c r="BY160" s="5">
        <v>2.7</v>
      </c>
    </row>
    <row r="161" spans="1:77" x14ac:dyDescent="0.35">
      <c r="A161" s="2" t="s">
        <v>282</v>
      </c>
      <c r="B161" s="3">
        <v>38826</v>
      </c>
      <c r="C161" s="4">
        <v>35</v>
      </c>
      <c r="F161" s="5">
        <v>6.0000000000000001E-3</v>
      </c>
      <c r="G161" s="5">
        <v>4.0000000000000001E-3</v>
      </c>
      <c r="H161" s="5">
        <v>0.34</v>
      </c>
      <c r="J161" s="5">
        <v>1.8</v>
      </c>
      <c r="M161" s="5">
        <v>0.38</v>
      </c>
      <c r="N161" s="5">
        <v>0.6</v>
      </c>
      <c r="O161" s="5">
        <v>53</v>
      </c>
      <c r="Q161" s="5">
        <v>0.02</v>
      </c>
      <c r="S161" s="5">
        <v>76.8</v>
      </c>
      <c r="T161" s="5">
        <v>18</v>
      </c>
      <c r="U161" s="5">
        <v>0.2</v>
      </c>
      <c r="V161" s="5">
        <v>1.4</v>
      </c>
      <c r="W161" s="5">
        <v>1.6</v>
      </c>
      <c r="AD161" s="5">
        <v>-5.2</v>
      </c>
      <c r="AE161" s="5">
        <v>2.36</v>
      </c>
      <c r="AI161" s="5">
        <v>0.5</v>
      </c>
      <c r="AJ161" s="5">
        <v>49.3</v>
      </c>
      <c r="AN161" s="5">
        <v>9.26</v>
      </c>
      <c r="AO161" s="5">
        <v>0.25</v>
      </c>
      <c r="AT161" s="5">
        <v>14.6</v>
      </c>
      <c r="AU161" s="5">
        <v>0.5</v>
      </c>
      <c r="AV161" s="5">
        <v>0.22</v>
      </c>
      <c r="AW161" s="5">
        <v>3.2845000000000001E-3</v>
      </c>
      <c r="AX161" s="5">
        <v>0.02</v>
      </c>
      <c r="AZ161" s="5">
        <v>0.02</v>
      </c>
      <c r="BA161" s="5">
        <v>7.27</v>
      </c>
      <c r="BC161" s="5">
        <v>1E-3</v>
      </c>
      <c r="BE161" s="5">
        <v>0.4</v>
      </c>
      <c r="BH161" s="5">
        <v>4.91</v>
      </c>
      <c r="BN161" s="5">
        <v>13.13</v>
      </c>
      <c r="BO161" s="5">
        <v>8.31</v>
      </c>
      <c r="BQ161" s="5">
        <v>5.6</v>
      </c>
      <c r="BR161" s="5">
        <v>5.3</v>
      </c>
      <c r="BX161" s="5">
        <v>9.9</v>
      </c>
      <c r="BY161" s="5">
        <v>4.0999999999999996</v>
      </c>
    </row>
    <row r="162" spans="1:77" x14ac:dyDescent="0.35">
      <c r="A162" s="2" t="s">
        <v>282</v>
      </c>
      <c r="B162" s="3">
        <v>39349</v>
      </c>
      <c r="C162" s="4">
        <v>27</v>
      </c>
      <c r="F162" s="5">
        <v>0.02</v>
      </c>
      <c r="G162" s="5">
        <v>0.02</v>
      </c>
      <c r="H162" s="5">
        <v>0.53</v>
      </c>
      <c r="J162" s="5">
        <v>9.6999999999999993</v>
      </c>
      <c r="M162" s="5">
        <v>0.65</v>
      </c>
      <c r="O162" s="5">
        <v>96</v>
      </c>
      <c r="S162" s="5">
        <v>109</v>
      </c>
      <c r="T162" s="5">
        <v>34</v>
      </c>
      <c r="V162" s="5">
        <v>3.6</v>
      </c>
      <c r="W162" s="5">
        <v>2.52</v>
      </c>
      <c r="AB162" s="5">
        <v>12.27</v>
      </c>
      <c r="AE162" s="5">
        <v>3.76</v>
      </c>
      <c r="AJ162" s="5">
        <v>71.400000000000006</v>
      </c>
      <c r="AN162" s="5">
        <v>14.1</v>
      </c>
      <c r="AO162" s="5">
        <v>0.23</v>
      </c>
      <c r="AT162" s="5">
        <v>29.1</v>
      </c>
      <c r="AV162" s="5">
        <v>0.22</v>
      </c>
      <c r="AW162" s="5">
        <v>4.9300000000000004E-3</v>
      </c>
      <c r="AX162" s="5">
        <v>0.02</v>
      </c>
      <c r="AZ162" s="5">
        <v>0.01</v>
      </c>
      <c r="BA162" s="5">
        <v>7.09</v>
      </c>
      <c r="BE162" s="5">
        <v>0.3</v>
      </c>
      <c r="BF162" s="5">
        <v>0.67</v>
      </c>
      <c r="BH162" s="5">
        <v>6.91</v>
      </c>
      <c r="BN162" s="5">
        <v>13.13</v>
      </c>
      <c r="BO162" s="5">
        <v>7.85</v>
      </c>
      <c r="BX162" s="5">
        <v>9.5</v>
      </c>
    </row>
    <row r="163" spans="1:77" x14ac:dyDescent="0.35">
      <c r="A163" s="2" t="s">
        <v>282</v>
      </c>
      <c r="B163" s="3">
        <v>33884</v>
      </c>
      <c r="C163" s="4">
        <v>32</v>
      </c>
      <c r="F163" s="5">
        <v>0.01</v>
      </c>
      <c r="G163" s="5">
        <v>0.01</v>
      </c>
      <c r="H163" s="5">
        <v>0.15</v>
      </c>
      <c r="J163" s="5">
        <v>1</v>
      </c>
      <c r="M163" s="5">
        <v>0.33</v>
      </c>
      <c r="N163" s="5">
        <v>1</v>
      </c>
      <c r="O163" s="5">
        <v>100</v>
      </c>
      <c r="Q163" s="5">
        <v>0.2</v>
      </c>
      <c r="S163" s="5">
        <v>100</v>
      </c>
      <c r="T163" s="5">
        <v>31</v>
      </c>
      <c r="U163" s="5">
        <v>1</v>
      </c>
      <c r="V163" s="5">
        <v>2.1</v>
      </c>
      <c r="W163" s="5">
        <v>0.37</v>
      </c>
      <c r="AB163" s="5">
        <v>9.18</v>
      </c>
      <c r="AE163" s="5">
        <v>1.3</v>
      </c>
      <c r="AI163" s="5">
        <v>1</v>
      </c>
      <c r="AJ163" s="5">
        <v>67.5</v>
      </c>
      <c r="AN163" s="5">
        <v>7.3</v>
      </c>
      <c r="AO163" s="5">
        <v>0.2</v>
      </c>
      <c r="AT163" s="5">
        <v>17</v>
      </c>
      <c r="AU163" s="5">
        <v>1</v>
      </c>
      <c r="AV163" s="5">
        <v>2.21</v>
      </c>
      <c r="AW163" s="5">
        <v>0.01</v>
      </c>
      <c r="AX163" s="5">
        <v>0.06</v>
      </c>
      <c r="AY163" s="5">
        <v>0.02</v>
      </c>
      <c r="BA163" s="5">
        <v>6.97</v>
      </c>
      <c r="BC163" s="5">
        <v>5.0000000000000001E-3</v>
      </c>
      <c r="BH163" s="5">
        <v>4.2300000000000004</v>
      </c>
      <c r="BN163" s="5">
        <v>13.1</v>
      </c>
      <c r="BO163" s="5">
        <v>65.5</v>
      </c>
      <c r="BX163" s="5">
        <v>9.1999999999999993</v>
      </c>
      <c r="BY163" s="5">
        <v>5</v>
      </c>
    </row>
    <row r="164" spans="1:77" x14ac:dyDescent="0.35">
      <c r="A164" s="2" t="s">
        <v>282</v>
      </c>
      <c r="B164" s="3">
        <v>34962</v>
      </c>
      <c r="C164" s="4">
        <v>31</v>
      </c>
      <c r="F164" s="5">
        <v>0.01</v>
      </c>
      <c r="G164" s="5">
        <v>0.01</v>
      </c>
      <c r="H164" s="5">
        <v>0.09</v>
      </c>
      <c r="J164" s="5">
        <v>1</v>
      </c>
      <c r="M164" s="5">
        <v>0.11</v>
      </c>
      <c r="N164" s="5">
        <v>1</v>
      </c>
      <c r="O164" s="5">
        <v>60</v>
      </c>
      <c r="Q164" s="5">
        <v>0.2</v>
      </c>
      <c r="S164" s="5">
        <v>45</v>
      </c>
      <c r="T164" s="5">
        <v>9</v>
      </c>
      <c r="U164" s="5">
        <v>1</v>
      </c>
      <c r="V164" s="5">
        <v>0.4</v>
      </c>
      <c r="W164" s="5">
        <v>1.3</v>
      </c>
      <c r="AB164" s="5">
        <v>23.71</v>
      </c>
      <c r="AE164" s="5">
        <v>1.4</v>
      </c>
      <c r="AI164" s="5">
        <v>1</v>
      </c>
      <c r="AJ164" s="5">
        <v>29.8</v>
      </c>
      <c r="AN164" s="5">
        <v>4.5999999999999996</v>
      </c>
      <c r="AU164" s="5">
        <v>1</v>
      </c>
      <c r="AV164" s="5">
        <v>0.22</v>
      </c>
      <c r="AW164" s="5">
        <v>3.2799999999999999E-3</v>
      </c>
      <c r="AX164" s="5">
        <v>0.02</v>
      </c>
      <c r="AY164" s="5">
        <v>0.01</v>
      </c>
      <c r="BA164" s="5">
        <v>7.07</v>
      </c>
      <c r="BC164" s="5">
        <v>2.3E-3</v>
      </c>
      <c r="BE164" s="5">
        <v>0.2</v>
      </c>
      <c r="BH164" s="5">
        <v>2.5</v>
      </c>
      <c r="BN164" s="5">
        <v>13.1</v>
      </c>
      <c r="BO164" s="5">
        <v>12.2</v>
      </c>
      <c r="BX164" s="5">
        <v>9.1999999999999993</v>
      </c>
      <c r="BY164" s="5">
        <v>5</v>
      </c>
    </row>
    <row r="165" spans="1:77" x14ac:dyDescent="0.35">
      <c r="A165" s="2" t="s">
        <v>282</v>
      </c>
      <c r="B165" s="3">
        <v>33255</v>
      </c>
      <c r="C165" s="4">
        <v>24</v>
      </c>
      <c r="F165" s="5">
        <v>0.01</v>
      </c>
      <c r="G165" s="5">
        <v>0.01</v>
      </c>
      <c r="H165" s="5">
        <v>0.3</v>
      </c>
      <c r="M165" s="5">
        <v>0.15</v>
      </c>
      <c r="S165" s="5">
        <v>78</v>
      </c>
      <c r="T165" s="5">
        <v>20</v>
      </c>
      <c r="V165" s="5">
        <v>2.6</v>
      </c>
      <c r="W165" s="5">
        <v>1.4</v>
      </c>
      <c r="AB165" s="5">
        <v>15.21</v>
      </c>
      <c r="AE165" s="5">
        <v>1.5</v>
      </c>
      <c r="AJ165" s="5">
        <v>50.3</v>
      </c>
      <c r="AN165" s="5">
        <v>6</v>
      </c>
      <c r="AO165" s="5">
        <v>0.25</v>
      </c>
      <c r="AT165" s="5">
        <v>13</v>
      </c>
      <c r="AV165" s="5">
        <v>2.21</v>
      </c>
      <c r="AW165" s="5">
        <v>0.01</v>
      </c>
      <c r="AX165" s="5">
        <v>0.06</v>
      </c>
      <c r="AY165" s="5">
        <v>0.03</v>
      </c>
      <c r="BA165" s="5">
        <v>7.62</v>
      </c>
      <c r="BE165" s="5">
        <v>3</v>
      </c>
      <c r="BH165" s="5">
        <v>4.55</v>
      </c>
      <c r="BN165" s="5">
        <v>13.1</v>
      </c>
      <c r="BO165" s="5">
        <v>18.600000000000001</v>
      </c>
      <c r="BX165" s="5">
        <v>9.4</v>
      </c>
    </row>
    <row r="166" spans="1:77" x14ac:dyDescent="0.35">
      <c r="A166" s="2" t="s">
        <v>390</v>
      </c>
      <c r="B166" s="3">
        <v>38643</v>
      </c>
      <c r="C166" s="4">
        <v>29</v>
      </c>
      <c r="F166" s="5">
        <v>1E-3</v>
      </c>
      <c r="G166" s="5">
        <v>4.0000000000000001E-3</v>
      </c>
      <c r="H166" s="5">
        <v>0.8</v>
      </c>
      <c r="M166" s="5">
        <v>0.49</v>
      </c>
      <c r="O166" s="5">
        <v>180</v>
      </c>
      <c r="S166" s="5">
        <v>85.8</v>
      </c>
      <c r="T166" s="5">
        <v>34</v>
      </c>
      <c r="V166" s="5">
        <v>1.4</v>
      </c>
      <c r="W166" s="5">
        <v>1.3</v>
      </c>
      <c r="Y166" s="5">
        <v>0.04</v>
      </c>
      <c r="AB166" s="5">
        <v>10.1</v>
      </c>
      <c r="AD166" s="5">
        <v>-3.1</v>
      </c>
      <c r="AE166" s="5">
        <v>5.77</v>
      </c>
      <c r="AJ166" s="5">
        <v>66.2</v>
      </c>
      <c r="AN166" s="5">
        <v>14.4</v>
      </c>
      <c r="AO166" s="5">
        <v>0.01</v>
      </c>
      <c r="AT166" s="5">
        <v>31</v>
      </c>
      <c r="AV166" s="5">
        <v>0.22</v>
      </c>
      <c r="AW166" s="5">
        <v>3.2845000000000001E-3</v>
      </c>
      <c r="AX166" s="5">
        <v>7.0000000000000007E-2</v>
      </c>
      <c r="AZ166" s="5">
        <v>0.06</v>
      </c>
      <c r="BA166" s="5">
        <v>6.75</v>
      </c>
      <c r="BE166" s="5">
        <v>0.2</v>
      </c>
      <c r="BH166" s="5">
        <v>6.08</v>
      </c>
      <c r="BN166" s="5">
        <v>13.04</v>
      </c>
      <c r="BO166" s="5">
        <v>9.09</v>
      </c>
      <c r="BQ166" s="5">
        <v>7.22</v>
      </c>
      <c r="BR166" s="5">
        <v>7</v>
      </c>
      <c r="BX166" s="5">
        <v>11</v>
      </c>
    </row>
    <row r="167" spans="1:77" x14ac:dyDescent="0.35">
      <c r="A167" s="2" t="s">
        <v>390</v>
      </c>
      <c r="B167" s="3">
        <v>38840</v>
      </c>
      <c r="C167" s="4">
        <v>36</v>
      </c>
      <c r="F167" s="5">
        <v>4.0000000000000001E-3</v>
      </c>
      <c r="G167" s="5">
        <v>6.0000000000000001E-3</v>
      </c>
      <c r="H167" s="5">
        <v>0.01</v>
      </c>
      <c r="J167" s="5">
        <v>1.1000000000000001</v>
      </c>
      <c r="M167" s="5">
        <v>0.44</v>
      </c>
      <c r="N167" s="5">
        <v>0.2</v>
      </c>
      <c r="O167" s="5">
        <v>61</v>
      </c>
      <c r="Q167" s="5">
        <v>0.02</v>
      </c>
      <c r="S167" s="5">
        <v>116</v>
      </c>
      <c r="T167" s="5">
        <v>28</v>
      </c>
      <c r="U167" s="5">
        <v>0.2</v>
      </c>
      <c r="V167" s="5">
        <v>1.9</v>
      </c>
      <c r="W167" s="5">
        <v>3.8E-3</v>
      </c>
      <c r="AB167" s="5">
        <v>15.65</v>
      </c>
      <c r="AD167" s="5">
        <v>-5</v>
      </c>
      <c r="AE167" s="5">
        <v>0.84</v>
      </c>
      <c r="AI167" s="5">
        <v>0.5</v>
      </c>
      <c r="AJ167" s="5">
        <v>65.2</v>
      </c>
      <c r="AN167" s="5">
        <v>4.37</v>
      </c>
      <c r="AO167" s="5">
        <v>3.0999999999999999E-3</v>
      </c>
      <c r="AT167" s="5">
        <v>15.9</v>
      </c>
      <c r="AU167" s="5">
        <v>0.8</v>
      </c>
      <c r="AV167" s="5">
        <v>46.92</v>
      </c>
      <c r="AW167" s="5">
        <v>0.01</v>
      </c>
      <c r="AX167" s="5">
        <v>0.06</v>
      </c>
      <c r="AZ167" s="5">
        <v>0.03</v>
      </c>
      <c r="BA167" s="5">
        <v>7.08</v>
      </c>
      <c r="BC167" s="5">
        <v>1E-3</v>
      </c>
      <c r="BE167" s="5">
        <v>1</v>
      </c>
      <c r="BH167" s="5">
        <v>4.9800000000000004</v>
      </c>
      <c r="BN167" s="5">
        <v>13.04</v>
      </c>
      <c r="BO167" s="5">
        <v>32.799999999999997</v>
      </c>
      <c r="BQ167" s="5">
        <v>7.2</v>
      </c>
      <c r="BR167" s="5">
        <v>6.9</v>
      </c>
      <c r="BX167" s="5">
        <v>10.4</v>
      </c>
      <c r="BY167" s="5">
        <v>0.6</v>
      </c>
    </row>
    <row r="168" spans="1:77" x14ac:dyDescent="0.35">
      <c r="A168" s="2" t="s">
        <v>307</v>
      </c>
      <c r="B168" s="3">
        <v>34547</v>
      </c>
      <c r="C168" s="4">
        <v>32</v>
      </c>
      <c r="F168" s="5">
        <v>0.01</v>
      </c>
      <c r="H168" s="5">
        <v>0.13</v>
      </c>
      <c r="J168" s="5">
        <v>2</v>
      </c>
      <c r="M168" s="5">
        <v>0.47</v>
      </c>
      <c r="N168" s="5">
        <v>1</v>
      </c>
      <c r="O168" s="5">
        <v>10</v>
      </c>
      <c r="Q168" s="5">
        <v>0.5</v>
      </c>
      <c r="S168" s="5">
        <v>110</v>
      </c>
      <c r="T168" s="5">
        <v>35</v>
      </c>
      <c r="U168" s="5">
        <v>2</v>
      </c>
      <c r="W168" s="5">
        <v>4.4000000000000004</v>
      </c>
      <c r="AE168" s="5">
        <v>1.3</v>
      </c>
      <c r="AG168" s="5">
        <v>21</v>
      </c>
      <c r="AI168" s="5">
        <v>5</v>
      </c>
      <c r="AJ168" s="5">
        <v>31.5</v>
      </c>
      <c r="AN168" s="5">
        <v>7</v>
      </c>
      <c r="AO168" s="5">
        <v>0.33</v>
      </c>
      <c r="AR168" s="5">
        <v>0.1</v>
      </c>
      <c r="AT168" s="5">
        <v>18</v>
      </c>
      <c r="AU168" s="5">
        <v>2</v>
      </c>
      <c r="AV168" s="5">
        <v>0.04</v>
      </c>
      <c r="AW168" s="5">
        <v>0.01</v>
      </c>
      <c r="AX168" s="5">
        <v>0.46</v>
      </c>
      <c r="BA168" s="5">
        <v>7.07</v>
      </c>
      <c r="BD168" s="5">
        <v>-0.7</v>
      </c>
      <c r="BE168" s="5">
        <v>0.1</v>
      </c>
      <c r="BH168" s="5">
        <v>4.1900000000000004</v>
      </c>
      <c r="BN168" s="5">
        <v>13</v>
      </c>
      <c r="BO168" s="5">
        <v>82</v>
      </c>
      <c r="BU168" s="5">
        <v>7.9</v>
      </c>
      <c r="BX168" s="5">
        <v>10.5</v>
      </c>
      <c r="BY168" s="5">
        <v>10</v>
      </c>
    </row>
    <row r="169" spans="1:77" x14ac:dyDescent="0.35">
      <c r="A169" s="2" t="s">
        <v>307</v>
      </c>
      <c r="B169" s="3">
        <v>34550</v>
      </c>
      <c r="C169" s="4">
        <v>31</v>
      </c>
      <c r="F169" s="5">
        <v>0.01</v>
      </c>
      <c r="H169" s="5">
        <v>0.06</v>
      </c>
      <c r="J169" s="5">
        <v>1</v>
      </c>
      <c r="M169" s="5">
        <v>0.05</v>
      </c>
      <c r="N169" s="5">
        <v>1</v>
      </c>
      <c r="O169" s="5">
        <v>10</v>
      </c>
      <c r="Q169" s="5">
        <v>0.5</v>
      </c>
      <c r="S169" s="5">
        <v>99</v>
      </c>
      <c r="T169" s="5">
        <v>69</v>
      </c>
      <c r="U169" s="5">
        <v>2</v>
      </c>
      <c r="W169" s="5">
        <v>0.68</v>
      </c>
      <c r="AE169" s="5">
        <v>1</v>
      </c>
      <c r="AG169" s="5">
        <v>2.2000000000000002</v>
      </c>
      <c r="AI169" s="5">
        <v>5</v>
      </c>
      <c r="AN169" s="5">
        <v>7</v>
      </c>
      <c r="AO169" s="5">
        <v>0.22</v>
      </c>
      <c r="AR169" s="5">
        <v>0.1</v>
      </c>
      <c r="AT169" s="5">
        <v>19</v>
      </c>
      <c r="AU169" s="5">
        <v>2</v>
      </c>
      <c r="AV169" s="5">
        <v>0.33</v>
      </c>
      <c r="AW169" s="5">
        <v>0.01</v>
      </c>
      <c r="AX169" s="5">
        <v>0.16</v>
      </c>
      <c r="BA169" s="5">
        <v>7.69</v>
      </c>
      <c r="BD169" s="5">
        <v>0.18</v>
      </c>
      <c r="BE169" s="5">
        <v>0.1</v>
      </c>
      <c r="BH169" s="5">
        <v>2.04</v>
      </c>
      <c r="BN169" s="5">
        <v>13</v>
      </c>
      <c r="BO169" s="5">
        <v>122</v>
      </c>
      <c r="BU169" s="5">
        <v>1.1000000000000001</v>
      </c>
      <c r="BX169" s="5">
        <v>10.1</v>
      </c>
      <c r="BY169" s="5">
        <v>10</v>
      </c>
    </row>
    <row r="170" spans="1:77" x14ac:dyDescent="0.35">
      <c r="A170" s="2" t="s">
        <v>307</v>
      </c>
      <c r="B170" s="3">
        <v>39007</v>
      </c>
      <c r="C170" s="4">
        <v>28</v>
      </c>
      <c r="F170" s="5">
        <v>1E-3</v>
      </c>
      <c r="G170" s="5">
        <v>1E-3</v>
      </c>
      <c r="H170" s="5">
        <v>0.46</v>
      </c>
      <c r="M170" s="5">
        <v>0.59</v>
      </c>
      <c r="O170" s="5">
        <v>40</v>
      </c>
      <c r="S170" s="5">
        <v>106</v>
      </c>
      <c r="T170" s="5">
        <v>20</v>
      </c>
      <c r="V170" s="5">
        <v>2.6</v>
      </c>
      <c r="W170" s="5">
        <v>2.4</v>
      </c>
      <c r="AB170" s="5">
        <v>15.62</v>
      </c>
      <c r="AD170" s="5">
        <v>-2.27</v>
      </c>
      <c r="AE170" s="5">
        <v>3.13</v>
      </c>
      <c r="AJ170" s="5">
        <v>61.3</v>
      </c>
      <c r="AN170" s="5">
        <v>10.4</v>
      </c>
      <c r="AO170" s="5">
        <v>0.23</v>
      </c>
      <c r="AT170" s="5">
        <v>14.2</v>
      </c>
      <c r="AV170" s="5">
        <v>0.22</v>
      </c>
      <c r="AW170" s="5">
        <v>6.8974500000000003E-3</v>
      </c>
      <c r="AX170" s="5">
        <v>0.02</v>
      </c>
      <c r="AZ170" s="5">
        <v>0.01</v>
      </c>
      <c r="BA170" s="5">
        <v>7.04</v>
      </c>
      <c r="BE170" s="5">
        <v>0.7</v>
      </c>
      <c r="BH170" s="5">
        <v>6.3</v>
      </c>
      <c r="BN170" s="5">
        <v>12.99</v>
      </c>
      <c r="BO170" s="5">
        <v>7.83</v>
      </c>
      <c r="BQ170" s="5">
        <v>7.02</v>
      </c>
      <c r="BR170" s="5">
        <v>6.86</v>
      </c>
      <c r="BX170" s="5">
        <v>10.199999999999999</v>
      </c>
    </row>
    <row r="171" spans="1:77" x14ac:dyDescent="0.35">
      <c r="A171" s="2" t="s">
        <v>307</v>
      </c>
      <c r="B171" s="3">
        <v>39716</v>
      </c>
      <c r="C171" s="4">
        <v>24</v>
      </c>
      <c r="G171" s="5">
        <v>2E-3</v>
      </c>
      <c r="H171" s="5">
        <v>0.01</v>
      </c>
      <c r="J171" s="5">
        <v>0.5</v>
      </c>
      <c r="M171" s="5">
        <v>0.23</v>
      </c>
      <c r="S171" s="5">
        <v>126</v>
      </c>
      <c r="T171" s="5">
        <v>39</v>
      </c>
      <c r="V171" s="5">
        <v>1.5</v>
      </c>
      <c r="W171" s="5">
        <v>0.15</v>
      </c>
      <c r="AD171" s="5">
        <v>8.9</v>
      </c>
      <c r="AE171" s="5">
        <v>1.92</v>
      </c>
      <c r="AJ171" s="5">
        <v>68.7</v>
      </c>
      <c r="AN171" s="5">
        <v>8.9</v>
      </c>
      <c r="AO171" s="5">
        <v>0.09</v>
      </c>
      <c r="AT171" s="5">
        <v>24.5</v>
      </c>
      <c r="AV171" s="5">
        <v>7.92</v>
      </c>
      <c r="AW171" s="5">
        <v>6.2399999999999999E-3</v>
      </c>
      <c r="AX171" s="5">
        <v>0.02</v>
      </c>
      <c r="AZ171" s="5">
        <v>0.02</v>
      </c>
      <c r="BA171" s="5">
        <v>7.28</v>
      </c>
      <c r="BF171" s="5">
        <v>1.77</v>
      </c>
      <c r="BH171" s="5">
        <v>4.75</v>
      </c>
      <c r="BN171" s="5">
        <v>12.94</v>
      </c>
      <c r="BO171" s="5">
        <v>70.3</v>
      </c>
      <c r="BX171" s="5">
        <v>10.6</v>
      </c>
    </row>
    <row r="172" spans="1:77" x14ac:dyDescent="0.35">
      <c r="A172" s="2" t="s">
        <v>307</v>
      </c>
      <c r="B172" s="3">
        <v>39590</v>
      </c>
      <c r="C172" s="4">
        <v>34</v>
      </c>
      <c r="G172" s="5">
        <v>0.01</v>
      </c>
      <c r="H172" s="5">
        <v>0.01</v>
      </c>
      <c r="J172" s="5">
        <v>1</v>
      </c>
      <c r="M172" s="5">
        <v>0.56000000000000005</v>
      </c>
      <c r="N172" s="5">
        <v>0.2</v>
      </c>
      <c r="Q172" s="5">
        <v>0.02</v>
      </c>
      <c r="S172" s="5">
        <v>115</v>
      </c>
      <c r="T172" s="5">
        <v>25</v>
      </c>
      <c r="U172" s="5">
        <v>2.2000000000000002</v>
      </c>
      <c r="V172" s="5">
        <v>2.8</v>
      </c>
      <c r="W172" s="5">
        <v>0.02</v>
      </c>
      <c r="AB172" s="5">
        <v>14.81</v>
      </c>
      <c r="AD172" s="5">
        <v>0.59</v>
      </c>
      <c r="AE172" s="5">
        <v>0.77</v>
      </c>
      <c r="AI172" s="5">
        <v>0.9</v>
      </c>
      <c r="AJ172" s="5">
        <v>62.2</v>
      </c>
      <c r="AN172" s="5">
        <v>4.5199999999999996</v>
      </c>
      <c r="AO172" s="5">
        <v>0.01</v>
      </c>
      <c r="AT172" s="5">
        <v>13.9</v>
      </c>
      <c r="AU172" s="5">
        <v>6.9</v>
      </c>
      <c r="AV172" s="5">
        <v>5.75</v>
      </c>
      <c r="AW172" s="5">
        <v>0.01</v>
      </c>
      <c r="AX172" s="5">
        <v>0.05</v>
      </c>
      <c r="AZ172" s="5">
        <v>0.02</v>
      </c>
      <c r="BA172" s="5">
        <v>7.14</v>
      </c>
      <c r="BC172" s="5">
        <v>1.5E-3</v>
      </c>
      <c r="BE172" s="5">
        <v>0.3</v>
      </c>
      <c r="BF172" s="5">
        <v>0.26</v>
      </c>
      <c r="BH172" s="5">
        <v>5.25</v>
      </c>
      <c r="BN172" s="5">
        <v>12.94</v>
      </c>
      <c r="BO172" s="5">
        <v>34.9</v>
      </c>
      <c r="BW172" s="5">
        <v>0.75</v>
      </c>
      <c r="BX172" s="5">
        <v>10.5</v>
      </c>
      <c r="BY172" s="5">
        <v>0.5</v>
      </c>
    </row>
    <row r="173" spans="1:77" x14ac:dyDescent="0.35">
      <c r="A173" s="2" t="s">
        <v>307</v>
      </c>
      <c r="B173" s="3">
        <v>39006</v>
      </c>
      <c r="C173" s="4">
        <v>28</v>
      </c>
      <c r="F173" s="5">
        <v>2E-3</v>
      </c>
      <c r="G173" s="5">
        <v>1E-3</v>
      </c>
      <c r="H173" s="5">
        <v>0.34</v>
      </c>
      <c r="M173" s="5">
        <v>0.38</v>
      </c>
      <c r="O173" s="5">
        <v>19</v>
      </c>
      <c r="S173" s="5">
        <v>81.900000000000006</v>
      </c>
      <c r="T173" s="5">
        <v>19</v>
      </c>
      <c r="V173" s="5">
        <v>1.5</v>
      </c>
      <c r="W173" s="5">
        <v>1.7</v>
      </c>
      <c r="AB173" s="5">
        <v>15.84</v>
      </c>
      <c r="AD173" s="5">
        <v>-1.62</v>
      </c>
      <c r="AE173" s="5">
        <v>1.88</v>
      </c>
      <c r="AJ173" s="5">
        <v>49</v>
      </c>
      <c r="AN173" s="5">
        <v>6.23</v>
      </c>
      <c r="AO173" s="5">
        <v>0.22</v>
      </c>
      <c r="AT173" s="5">
        <v>12.4</v>
      </c>
      <c r="AV173" s="5">
        <v>0.22</v>
      </c>
      <c r="AW173" s="5">
        <v>3.2845000000000001E-3</v>
      </c>
      <c r="AX173" s="5">
        <v>0.03</v>
      </c>
      <c r="AZ173" s="5">
        <v>0.01</v>
      </c>
      <c r="BA173" s="5">
        <v>7.2</v>
      </c>
      <c r="BE173" s="5">
        <v>0.2</v>
      </c>
      <c r="BH173" s="5">
        <v>4.37</v>
      </c>
      <c r="BN173" s="5">
        <v>12.94</v>
      </c>
      <c r="BO173" s="5">
        <v>18.5</v>
      </c>
      <c r="BQ173" s="5">
        <v>5.29</v>
      </c>
      <c r="BR173" s="5">
        <v>5.2</v>
      </c>
      <c r="BX173" s="5">
        <v>9.8000000000000007</v>
      </c>
    </row>
    <row r="174" spans="1:77" x14ac:dyDescent="0.35">
      <c r="A174" s="2" t="s">
        <v>307</v>
      </c>
      <c r="B174" s="3">
        <v>34220</v>
      </c>
      <c r="C174" s="4">
        <v>33</v>
      </c>
      <c r="F174" s="5">
        <v>0.01</v>
      </c>
      <c r="G174" s="5">
        <v>0.01</v>
      </c>
      <c r="H174" s="5">
        <v>0.32</v>
      </c>
      <c r="J174" s="5">
        <v>1</v>
      </c>
      <c r="M174" s="5">
        <v>0.81</v>
      </c>
      <c r="N174" s="5">
        <v>1</v>
      </c>
      <c r="O174" s="5">
        <v>100</v>
      </c>
      <c r="Q174" s="5">
        <v>0.2</v>
      </c>
      <c r="S174" s="5">
        <v>140</v>
      </c>
      <c r="T174" s="5">
        <v>49</v>
      </c>
      <c r="U174" s="5">
        <v>1</v>
      </c>
      <c r="V174" s="5">
        <v>4.2</v>
      </c>
      <c r="W174" s="5">
        <v>2.5</v>
      </c>
      <c r="AB174" s="5">
        <v>20.350000000000001</v>
      </c>
      <c r="AE174" s="5">
        <v>2.1</v>
      </c>
      <c r="AI174" s="5">
        <v>1</v>
      </c>
      <c r="AJ174" s="5">
        <v>81</v>
      </c>
      <c r="AN174" s="5">
        <v>12</v>
      </c>
      <c r="AO174" s="5">
        <v>0.14000000000000001</v>
      </c>
      <c r="AT174" s="5">
        <v>20</v>
      </c>
      <c r="AU174" s="5">
        <v>1</v>
      </c>
      <c r="AV174" s="5">
        <v>0.22</v>
      </c>
      <c r="AW174" s="5">
        <v>0.01</v>
      </c>
      <c r="AX174" s="5">
        <v>0.01</v>
      </c>
      <c r="AY174" s="5">
        <v>0.01</v>
      </c>
      <c r="BA174" s="5">
        <v>6.68</v>
      </c>
      <c r="BC174" s="5">
        <v>1.2999999999999999E-3</v>
      </c>
      <c r="BE174" s="5">
        <v>3</v>
      </c>
      <c r="BH174" s="5">
        <v>5.85</v>
      </c>
      <c r="BN174" s="5">
        <v>12.9</v>
      </c>
      <c r="BO174" s="5">
        <v>92.5</v>
      </c>
      <c r="BX174" s="5">
        <v>9.1999999999999993</v>
      </c>
      <c r="BY174" s="5">
        <v>5</v>
      </c>
    </row>
    <row r="175" spans="1:77" x14ac:dyDescent="0.35">
      <c r="A175" s="2" t="s">
        <v>307</v>
      </c>
      <c r="B175" s="3">
        <v>36787</v>
      </c>
      <c r="C175" s="4">
        <v>22</v>
      </c>
      <c r="F175" s="5">
        <v>2E-3</v>
      </c>
      <c r="H175" s="5">
        <v>1.06</v>
      </c>
      <c r="M175" s="5">
        <v>0.62</v>
      </c>
      <c r="O175" s="5">
        <v>49</v>
      </c>
      <c r="S175" s="5">
        <v>63.3</v>
      </c>
      <c r="T175" s="5">
        <v>214</v>
      </c>
      <c r="V175" s="5">
        <v>3.1</v>
      </c>
      <c r="AB175" s="5">
        <v>2.15</v>
      </c>
      <c r="AE175" s="5">
        <v>8.75</v>
      </c>
      <c r="AJ175" s="5">
        <v>139</v>
      </c>
      <c r="AN175" s="5">
        <v>22.2</v>
      </c>
      <c r="AT175" s="5">
        <v>195</v>
      </c>
      <c r="AV175" s="5">
        <v>0.22</v>
      </c>
      <c r="AW175" s="5">
        <v>3.2845000000000001E-3</v>
      </c>
      <c r="AX175" s="5">
        <v>0.02</v>
      </c>
      <c r="AZ175" s="5">
        <v>0.02</v>
      </c>
      <c r="BA175" s="5">
        <v>7.24</v>
      </c>
      <c r="BE175" s="5">
        <v>0.2</v>
      </c>
      <c r="BH175" s="5">
        <v>7.36</v>
      </c>
      <c r="BN175" s="5">
        <v>12.9</v>
      </c>
      <c r="BO175" s="5">
        <v>18.7</v>
      </c>
      <c r="BX175" s="5">
        <v>9.6999999999999993</v>
      </c>
    </row>
    <row r="176" spans="1:77" x14ac:dyDescent="0.35">
      <c r="A176" s="2" t="s">
        <v>307</v>
      </c>
      <c r="B176" s="3">
        <v>33904</v>
      </c>
      <c r="C176" s="4">
        <v>30</v>
      </c>
      <c r="F176" s="5">
        <v>0.01</v>
      </c>
      <c r="G176" s="5">
        <v>0.01</v>
      </c>
      <c r="H176" s="5">
        <v>0.12</v>
      </c>
      <c r="J176" s="5">
        <v>1</v>
      </c>
      <c r="N176" s="5">
        <v>1</v>
      </c>
      <c r="O176" s="5">
        <v>100</v>
      </c>
      <c r="Q176" s="5">
        <v>0.2</v>
      </c>
      <c r="S176" s="5">
        <v>50</v>
      </c>
      <c r="T176" s="5">
        <v>10</v>
      </c>
      <c r="U176" s="5">
        <v>1</v>
      </c>
      <c r="V176" s="5">
        <v>1.2</v>
      </c>
      <c r="W176" s="5">
        <v>1.2</v>
      </c>
      <c r="AB176" s="5">
        <v>25.82</v>
      </c>
      <c r="AE176" s="5">
        <v>1.4</v>
      </c>
      <c r="AI176" s="5">
        <v>1</v>
      </c>
      <c r="AJ176" s="5">
        <v>35.299999999999997</v>
      </c>
      <c r="AN176" s="5">
        <v>4</v>
      </c>
      <c r="AO176" s="5">
        <v>0.15</v>
      </c>
      <c r="AT176" s="5">
        <v>9.1999999999999993</v>
      </c>
      <c r="AU176" s="5">
        <v>1</v>
      </c>
      <c r="AV176" s="5">
        <v>2.21</v>
      </c>
      <c r="AW176" s="5">
        <v>0.01</v>
      </c>
      <c r="AX176" s="5">
        <v>0.06</v>
      </c>
      <c r="AY176" s="5">
        <v>0.02</v>
      </c>
      <c r="BA176" s="5">
        <v>7.12</v>
      </c>
      <c r="BC176" s="5">
        <v>5.0000000000000001E-3</v>
      </c>
      <c r="BN176" s="5">
        <v>12.9</v>
      </c>
      <c r="BO176" s="5">
        <v>14.7</v>
      </c>
      <c r="BX176" s="5">
        <v>10.7</v>
      </c>
      <c r="BY176" s="5">
        <v>5</v>
      </c>
    </row>
    <row r="177" spans="1:77" x14ac:dyDescent="0.35">
      <c r="A177" s="2" t="s">
        <v>307</v>
      </c>
      <c r="B177" s="3">
        <v>38876</v>
      </c>
      <c r="C177" s="4">
        <v>36</v>
      </c>
      <c r="F177" s="5">
        <v>7.0000000000000001E-3</v>
      </c>
      <c r="G177" s="5">
        <v>8.9999999999999993E-3</v>
      </c>
      <c r="H177" s="5">
        <v>0.53</v>
      </c>
      <c r="J177" s="5">
        <v>4.7</v>
      </c>
      <c r="M177" s="5">
        <v>0.36</v>
      </c>
      <c r="N177" s="5">
        <v>0.2</v>
      </c>
      <c r="O177" s="5">
        <v>79</v>
      </c>
      <c r="Q177" s="5">
        <v>0.02</v>
      </c>
      <c r="S177" s="5">
        <v>103</v>
      </c>
      <c r="T177" s="5">
        <v>22</v>
      </c>
      <c r="U177" s="5">
        <v>0.2</v>
      </c>
      <c r="V177" s="5">
        <v>1.8</v>
      </c>
      <c r="W177" s="5">
        <v>3.6</v>
      </c>
      <c r="AB177" s="5">
        <v>7.98</v>
      </c>
      <c r="AD177" s="5">
        <v>-6.6</v>
      </c>
      <c r="AE177" s="5">
        <v>3.7</v>
      </c>
      <c r="AI177" s="5">
        <v>0.5</v>
      </c>
      <c r="AJ177" s="5">
        <v>59.1</v>
      </c>
      <c r="AN177" s="5">
        <v>12.9</v>
      </c>
      <c r="AO177" s="5">
        <v>0.21</v>
      </c>
      <c r="AT177" s="5">
        <v>16</v>
      </c>
      <c r="AU177" s="5">
        <v>0.7</v>
      </c>
      <c r="AV177" s="5">
        <v>0.22</v>
      </c>
      <c r="AW177" s="5">
        <v>4.9267499999999997E-3</v>
      </c>
      <c r="AX177" s="5">
        <v>0.02</v>
      </c>
      <c r="AZ177" s="5">
        <v>0.01</v>
      </c>
      <c r="BA177" s="5">
        <v>7.18</v>
      </c>
      <c r="BC177" s="5">
        <v>1E-3</v>
      </c>
      <c r="BE177" s="5">
        <v>0.2</v>
      </c>
      <c r="BH177" s="5">
        <v>6.02</v>
      </c>
      <c r="BN177" s="5">
        <v>12.9</v>
      </c>
      <c r="BO177" s="5">
        <v>41.2</v>
      </c>
      <c r="BQ177" s="5">
        <v>7.5</v>
      </c>
      <c r="BR177" s="5">
        <v>7</v>
      </c>
      <c r="BX177" s="5">
        <v>9.8000000000000007</v>
      </c>
      <c r="BY177" s="5">
        <v>0.9</v>
      </c>
    </row>
    <row r="178" spans="1:77" x14ac:dyDescent="0.35">
      <c r="A178" s="2" t="s">
        <v>307</v>
      </c>
      <c r="B178" s="3">
        <v>38839</v>
      </c>
      <c r="C178" s="4">
        <v>36</v>
      </c>
      <c r="F178" s="5">
        <v>4.0000000000000001E-3</v>
      </c>
      <c r="G178" s="5">
        <v>6.0000000000000001E-3</v>
      </c>
      <c r="H178" s="5">
        <v>0.06</v>
      </c>
      <c r="J178" s="5">
        <v>3.1</v>
      </c>
      <c r="M178" s="5">
        <v>0.6</v>
      </c>
      <c r="N178" s="5">
        <v>0.2</v>
      </c>
      <c r="O178" s="5">
        <v>23</v>
      </c>
      <c r="Q178" s="5">
        <v>0.02</v>
      </c>
      <c r="S178" s="5">
        <v>123</v>
      </c>
      <c r="T178" s="5">
        <v>30</v>
      </c>
      <c r="U178" s="5">
        <v>0.2</v>
      </c>
      <c r="V178" s="5">
        <v>0.93</v>
      </c>
      <c r="W178" s="5">
        <v>1.1499999999999999</v>
      </c>
      <c r="AB178" s="5">
        <v>6.21</v>
      </c>
      <c r="AD178" s="5">
        <v>-4.7</v>
      </c>
      <c r="AE178" s="5">
        <v>2.1800000000000002</v>
      </c>
      <c r="AI178" s="5">
        <v>0.5</v>
      </c>
      <c r="AJ178" s="5">
        <v>74.599999999999994</v>
      </c>
      <c r="AN178" s="5">
        <v>14.4</v>
      </c>
      <c r="AO178" s="5">
        <v>0.21</v>
      </c>
      <c r="AT178" s="5">
        <v>16.899999999999999</v>
      </c>
      <c r="AU178" s="5">
        <v>1.1000000000000001</v>
      </c>
      <c r="AV178" s="5">
        <v>0.22</v>
      </c>
      <c r="AW178" s="5">
        <v>3.2845000000000001E-3</v>
      </c>
      <c r="AX178" s="5">
        <v>0.04</v>
      </c>
      <c r="AZ178" s="5">
        <v>0.01</v>
      </c>
      <c r="BA178" s="5">
        <v>7.08</v>
      </c>
      <c r="BC178" s="5">
        <v>1E-3</v>
      </c>
      <c r="BE178" s="5">
        <v>0.4</v>
      </c>
      <c r="BH178" s="5">
        <v>5.66</v>
      </c>
      <c r="BN178" s="5">
        <v>12.9</v>
      </c>
      <c r="BO178" s="5">
        <v>96.1</v>
      </c>
      <c r="BQ178" s="5">
        <v>8.5</v>
      </c>
      <c r="BR178" s="5">
        <v>8.1</v>
      </c>
      <c r="BX178" s="5">
        <v>9.4</v>
      </c>
      <c r="BY178" s="5">
        <v>15</v>
      </c>
    </row>
    <row r="179" spans="1:77" x14ac:dyDescent="0.35">
      <c r="A179" s="2" t="s">
        <v>307</v>
      </c>
      <c r="B179" s="3">
        <v>34239</v>
      </c>
      <c r="C179" s="4">
        <v>32</v>
      </c>
      <c r="F179" s="5">
        <v>0.01</v>
      </c>
      <c r="G179" s="5">
        <v>0.01</v>
      </c>
      <c r="H179" s="5">
        <v>0.11</v>
      </c>
      <c r="J179" s="5">
        <v>1</v>
      </c>
      <c r="M179" s="5">
        <v>0.25</v>
      </c>
      <c r="N179" s="5">
        <v>1</v>
      </c>
      <c r="O179" s="5">
        <v>100</v>
      </c>
      <c r="Q179" s="5">
        <v>0.2</v>
      </c>
      <c r="S179" s="5">
        <v>49</v>
      </c>
      <c r="T179" s="5">
        <v>10</v>
      </c>
      <c r="U179" s="5">
        <v>1</v>
      </c>
      <c r="V179" s="5">
        <v>1.4</v>
      </c>
      <c r="W179" s="5">
        <v>1.2</v>
      </c>
      <c r="AB179" s="5">
        <v>25.07</v>
      </c>
      <c r="AE179" s="5">
        <v>1.6</v>
      </c>
      <c r="AI179" s="5">
        <v>1</v>
      </c>
      <c r="AJ179" s="5">
        <v>38.700000000000003</v>
      </c>
      <c r="AN179" s="5">
        <v>4.0999999999999996</v>
      </c>
      <c r="AO179" s="5">
        <v>0.15</v>
      </c>
      <c r="AT179" s="5">
        <v>8.9</v>
      </c>
      <c r="AU179" s="5">
        <v>1</v>
      </c>
      <c r="AV179" s="5">
        <v>0.22</v>
      </c>
      <c r="AW179" s="5">
        <v>3.2799999999999999E-3</v>
      </c>
      <c r="AX179" s="5">
        <v>0.01</v>
      </c>
      <c r="AY179" s="5">
        <v>0.01</v>
      </c>
      <c r="BA179" s="5">
        <v>7.28</v>
      </c>
      <c r="BC179" s="5">
        <v>1E-3</v>
      </c>
      <c r="BH179" s="5">
        <v>2.56</v>
      </c>
      <c r="BN179" s="5">
        <v>12.8</v>
      </c>
      <c r="BO179" s="5">
        <v>15.7</v>
      </c>
      <c r="BX179" s="5">
        <v>10.6</v>
      </c>
      <c r="BY179" s="5">
        <v>5</v>
      </c>
    </row>
    <row r="180" spans="1:77" x14ac:dyDescent="0.35">
      <c r="A180" s="2" t="s">
        <v>307</v>
      </c>
      <c r="B180" s="3">
        <v>38860</v>
      </c>
      <c r="C180" s="4">
        <v>36</v>
      </c>
      <c r="F180" s="5">
        <v>8.0000000000000002E-3</v>
      </c>
      <c r="G180" s="5">
        <v>6.0000000000000001E-3</v>
      </c>
      <c r="H180" s="5">
        <v>0.3</v>
      </c>
      <c r="J180" s="5">
        <v>3.3</v>
      </c>
      <c r="M180" s="5">
        <v>0.57999999999999996</v>
      </c>
      <c r="N180" s="5">
        <v>0.2</v>
      </c>
      <c r="O180" s="5">
        <v>49</v>
      </c>
      <c r="Q180" s="5">
        <v>0.02</v>
      </c>
      <c r="S180" s="5">
        <v>114</v>
      </c>
      <c r="T180" s="5">
        <v>36</v>
      </c>
      <c r="U180" s="5">
        <v>0.2</v>
      </c>
      <c r="V180" s="5">
        <v>1.8</v>
      </c>
      <c r="W180" s="5">
        <v>2.5</v>
      </c>
      <c r="AB180" s="5">
        <v>9.64</v>
      </c>
      <c r="AD180" s="5">
        <v>-4.3</v>
      </c>
      <c r="AE180" s="5">
        <v>2.31</v>
      </c>
      <c r="AI180" s="5">
        <v>0.5</v>
      </c>
      <c r="AJ180" s="5">
        <v>61.6</v>
      </c>
      <c r="AN180" s="5">
        <v>9.0399999999999991</v>
      </c>
      <c r="AO180" s="5">
        <v>0.18</v>
      </c>
      <c r="AT180" s="5">
        <v>19.5</v>
      </c>
      <c r="AU180" s="5">
        <v>0.5</v>
      </c>
      <c r="AV180" s="5">
        <v>0.22</v>
      </c>
      <c r="AW180" s="5">
        <v>5.2551999999999998E-3</v>
      </c>
      <c r="AX180" s="5">
        <v>0.02</v>
      </c>
      <c r="AZ180" s="5">
        <v>0.01</v>
      </c>
      <c r="BA180" s="5">
        <v>7.22</v>
      </c>
      <c r="BC180" s="5">
        <v>1E-3</v>
      </c>
      <c r="BE180" s="5">
        <v>0.2</v>
      </c>
      <c r="BH180" s="5">
        <v>5.62</v>
      </c>
      <c r="BN180" s="5">
        <v>12.8</v>
      </c>
      <c r="BO180" s="5">
        <v>50.1</v>
      </c>
      <c r="BQ180" s="5">
        <v>7.7</v>
      </c>
      <c r="BR180" s="5">
        <v>7.4</v>
      </c>
      <c r="BX180" s="5">
        <v>9.5</v>
      </c>
      <c r="BY180" s="5">
        <v>0.9</v>
      </c>
    </row>
    <row r="181" spans="1:77" x14ac:dyDescent="0.35">
      <c r="A181" s="2" t="s">
        <v>307</v>
      </c>
      <c r="B181" s="3">
        <v>39714</v>
      </c>
      <c r="C181" s="4">
        <v>33</v>
      </c>
      <c r="G181" s="5">
        <v>6.0000000000000001E-3</v>
      </c>
      <c r="H181" s="5">
        <v>0.82</v>
      </c>
      <c r="J181" s="5">
        <v>17</v>
      </c>
      <c r="M181" s="5">
        <v>0.67</v>
      </c>
      <c r="N181" s="5">
        <v>0.2</v>
      </c>
      <c r="Q181" s="5">
        <v>0.02</v>
      </c>
      <c r="S181" s="5">
        <v>99</v>
      </c>
      <c r="T181" s="5">
        <v>80</v>
      </c>
      <c r="U181" s="5">
        <v>0.3</v>
      </c>
      <c r="V181" s="5">
        <v>2.7</v>
      </c>
      <c r="W181" s="5">
        <v>3.01</v>
      </c>
      <c r="AB181" s="5">
        <v>14.65</v>
      </c>
      <c r="AD181" s="5">
        <v>7.7</v>
      </c>
      <c r="AE181" s="5">
        <v>4.37</v>
      </c>
      <c r="AI181" s="5">
        <v>0.5</v>
      </c>
      <c r="AJ181" s="5">
        <v>88.9</v>
      </c>
      <c r="AN181" s="5">
        <v>15.7</v>
      </c>
      <c r="AO181" s="5">
        <v>0.21</v>
      </c>
      <c r="AT181" s="5">
        <v>58.8</v>
      </c>
      <c r="AU181" s="5">
        <v>0.5</v>
      </c>
      <c r="AV181" s="5">
        <v>0.22</v>
      </c>
      <c r="AW181" s="5">
        <v>4.9300000000000004E-3</v>
      </c>
      <c r="AX181" s="5">
        <v>0.02</v>
      </c>
      <c r="AZ181" s="5">
        <v>0.31</v>
      </c>
      <c r="BA181" s="5">
        <v>7.29</v>
      </c>
      <c r="BC181" s="5">
        <v>1E-3</v>
      </c>
      <c r="BF181" s="5">
        <v>0.21</v>
      </c>
      <c r="BH181" s="5">
        <v>7.03</v>
      </c>
      <c r="BN181" s="5">
        <v>12.76</v>
      </c>
      <c r="BO181" s="5">
        <v>18.100000000000001</v>
      </c>
      <c r="BW181" s="5">
        <v>0.5</v>
      </c>
      <c r="BX181" s="5">
        <v>10.3</v>
      </c>
      <c r="BY181" s="5">
        <v>1</v>
      </c>
    </row>
    <row r="182" spans="1:77" x14ac:dyDescent="0.35">
      <c r="A182" s="2" t="s">
        <v>307</v>
      </c>
      <c r="B182" s="3">
        <v>39380</v>
      </c>
      <c r="C182" s="4">
        <v>26</v>
      </c>
      <c r="F182" s="5">
        <v>0.04</v>
      </c>
      <c r="G182" s="5">
        <v>0.02</v>
      </c>
      <c r="H182" s="5">
        <v>0.27</v>
      </c>
      <c r="M182" s="5">
        <v>0.4</v>
      </c>
      <c r="O182" s="5">
        <v>85</v>
      </c>
      <c r="S182" s="5">
        <v>82.9</v>
      </c>
      <c r="T182" s="5">
        <v>64</v>
      </c>
      <c r="V182" s="5">
        <v>1.7</v>
      </c>
      <c r="W182" s="5">
        <v>2.2000000000000002</v>
      </c>
      <c r="AB182" s="5">
        <v>2.5499999999999998</v>
      </c>
      <c r="AE182" s="5">
        <v>2.2400000000000002</v>
      </c>
      <c r="AJ182" s="5">
        <v>58.6</v>
      </c>
      <c r="AN182" s="5">
        <v>7.31</v>
      </c>
      <c r="AO182" s="5">
        <v>0.15</v>
      </c>
      <c r="AT182" s="5">
        <v>37.9</v>
      </c>
      <c r="AV182" s="5">
        <v>0.22</v>
      </c>
      <c r="AW182" s="5">
        <v>3.2799999999999999E-3</v>
      </c>
      <c r="AX182" s="5">
        <v>0.19</v>
      </c>
      <c r="AZ182" s="5">
        <v>0.06</v>
      </c>
      <c r="BA182" s="5">
        <v>7.29</v>
      </c>
      <c r="BE182" s="5">
        <v>0.5</v>
      </c>
      <c r="BF182" s="5">
        <v>0.52</v>
      </c>
      <c r="BH182" s="5">
        <v>3.93</v>
      </c>
      <c r="BN182" s="5">
        <v>12.76</v>
      </c>
      <c r="BO182" s="5">
        <v>13.5</v>
      </c>
      <c r="BX182" s="5">
        <v>10</v>
      </c>
    </row>
    <row r="183" spans="1:77" x14ac:dyDescent="0.35">
      <c r="A183" s="2" t="s">
        <v>216</v>
      </c>
      <c r="B183" s="3">
        <v>39286</v>
      </c>
      <c r="C183" s="4">
        <v>26</v>
      </c>
      <c r="F183" s="5">
        <v>0.01</v>
      </c>
      <c r="G183" s="5">
        <v>4.0000000000000001E-3</v>
      </c>
      <c r="H183" s="5">
        <v>0.36</v>
      </c>
      <c r="M183" s="5">
        <v>0.79</v>
      </c>
      <c r="O183" s="5">
        <v>10</v>
      </c>
      <c r="S183" s="5">
        <v>92.1</v>
      </c>
      <c r="T183" s="5">
        <v>13</v>
      </c>
      <c r="V183" s="5">
        <v>1.7</v>
      </c>
      <c r="W183" s="5">
        <v>3.92</v>
      </c>
      <c r="AB183" s="5">
        <v>12.95</v>
      </c>
      <c r="AE183" s="5">
        <v>2.94</v>
      </c>
      <c r="AJ183" s="5">
        <v>59.7</v>
      </c>
      <c r="AN183" s="5">
        <v>13.4</v>
      </c>
      <c r="AO183" s="5">
        <v>0.28000000000000003</v>
      </c>
      <c r="AT183" s="5">
        <v>11.9</v>
      </c>
      <c r="AV183" s="5">
        <v>0.22</v>
      </c>
      <c r="AW183" s="5">
        <v>0.01</v>
      </c>
      <c r="AX183" s="5">
        <v>0.06</v>
      </c>
      <c r="AZ183" s="5">
        <v>0.02</v>
      </c>
      <c r="BA183" s="5">
        <v>6.86</v>
      </c>
      <c r="BE183" s="5">
        <v>0.2</v>
      </c>
      <c r="BF183" s="5">
        <v>0.24</v>
      </c>
      <c r="BH183" s="5">
        <v>5.83</v>
      </c>
      <c r="BN183" s="5">
        <v>12.71</v>
      </c>
      <c r="BO183" s="5">
        <v>28.6</v>
      </c>
      <c r="BX183" s="5">
        <v>10.8</v>
      </c>
    </row>
    <row r="184" spans="1:77" x14ac:dyDescent="0.35">
      <c r="A184" s="2" t="s">
        <v>216</v>
      </c>
      <c r="B184" s="3">
        <v>34960</v>
      </c>
      <c r="C184" s="4">
        <v>29</v>
      </c>
      <c r="F184" s="5">
        <v>0.04</v>
      </c>
      <c r="G184" s="5">
        <v>0.01</v>
      </c>
      <c r="H184" s="5">
        <v>0.45</v>
      </c>
      <c r="J184" s="5">
        <v>1</v>
      </c>
      <c r="M184" s="5">
        <v>0.36</v>
      </c>
      <c r="N184" s="5">
        <v>1</v>
      </c>
      <c r="Q184" s="5">
        <v>0.2</v>
      </c>
      <c r="S184" s="5">
        <v>333</v>
      </c>
      <c r="T184" s="5">
        <v>22</v>
      </c>
      <c r="U184" s="5">
        <v>1</v>
      </c>
      <c r="V184" s="5">
        <v>2</v>
      </c>
      <c r="AB184" s="5">
        <v>9.17</v>
      </c>
      <c r="AE184" s="5">
        <v>3.2</v>
      </c>
      <c r="AI184" s="5">
        <v>1</v>
      </c>
      <c r="AJ184" s="5">
        <v>157.19999999999999</v>
      </c>
      <c r="AN184" s="5">
        <v>18.2</v>
      </c>
      <c r="AT184" s="5">
        <v>17.899999999999999</v>
      </c>
      <c r="AU184" s="5">
        <v>1</v>
      </c>
      <c r="AV184" s="5">
        <v>0.22</v>
      </c>
      <c r="AW184" s="5">
        <v>9.8534999999999994E-3</v>
      </c>
      <c r="AX184" s="5">
        <v>0.01</v>
      </c>
      <c r="AY184" s="5">
        <v>0.01</v>
      </c>
      <c r="BA184" s="5">
        <v>7.41</v>
      </c>
      <c r="BC184" s="5">
        <v>2.0999999999999999E-3</v>
      </c>
      <c r="BE184" s="5">
        <v>0.2</v>
      </c>
      <c r="BH184" s="5">
        <v>5.59</v>
      </c>
      <c r="BN184" s="5">
        <v>12.7</v>
      </c>
      <c r="BX184" s="5">
        <v>9.5</v>
      </c>
      <c r="BY184" s="5">
        <v>11</v>
      </c>
    </row>
    <row r="185" spans="1:77" x14ac:dyDescent="0.35">
      <c r="A185" s="2" t="s">
        <v>216</v>
      </c>
      <c r="B185" s="3">
        <v>34675</v>
      </c>
      <c r="C185" s="4">
        <v>30</v>
      </c>
      <c r="F185" s="5">
        <v>0.01</v>
      </c>
      <c r="G185" s="5">
        <v>0.01</v>
      </c>
      <c r="H185" s="5">
        <v>0.38</v>
      </c>
      <c r="J185" s="5">
        <v>1</v>
      </c>
      <c r="M185" s="5">
        <v>0.42</v>
      </c>
      <c r="N185" s="5">
        <v>1</v>
      </c>
      <c r="O185" s="5">
        <v>60</v>
      </c>
      <c r="Q185" s="5">
        <v>0.2</v>
      </c>
      <c r="S185" s="5">
        <v>330</v>
      </c>
      <c r="T185" s="5">
        <v>24</v>
      </c>
      <c r="U185" s="5">
        <v>1</v>
      </c>
      <c r="V185" s="5">
        <v>2.2000000000000002</v>
      </c>
      <c r="AB185" s="5">
        <v>8.98</v>
      </c>
      <c r="AE185" s="5">
        <v>3.7</v>
      </c>
      <c r="AI185" s="5">
        <v>1.5</v>
      </c>
      <c r="AJ185" s="5">
        <v>130.9</v>
      </c>
      <c r="AN185" s="5">
        <v>18</v>
      </c>
      <c r="AT185" s="5">
        <v>20</v>
      </c>
      <c r="AU185" s="5">
        <v>1</v>
      </c>
      <c r="AV185" s="5">
        <v>0.22</v>
      </c>
      <c r="AW185" s="5">
        <v>9.8534999999999994E-3</v>
      </c>
      <c r="AX185" s="5">
        <v>0.01</v>
      </c>
      <c r="AY185" s="5">
        <v>0.01</v>
      </c>
      <c r="BA185" s="5">
        <v>7.72</v>
      </c>
      <c r="BC185" s="5">
        <v>5.0000000000000001E-3</v>
      </c>
      <c r="BH185" s="5">
        <v>5.37</v>
      </c>
      <c r="BN185" s="5">
        <v>12.7</v>
      </c>
      <c r="BO185" s="5">
        <v>675</v>
      </c>
      <c r="BX185" s="5">
        <v>9.4</v>
      </c>
      <c r="BY185" s="5">
        <v>11</v>
      </c>
    </row>
    <row r="186" spans="1:77" x14ac:dyDescent="0.35">
      <c r="A186" s="2" t="s">
        <v>216</v>
      </c>
      <c r="B186" s="3">
        <v>37193</v>
      </c>
      <c r="C186" s="4">
        <v>32</v>
      </c>
      <c r="F186" s="5">
        <v>2E-3</v>
      </c>
      <c r="G186" s="5">
        <v>2E-3</v>
      </c>
      <c r="H186" s="5">
        <v>0.01</v>
      </c>
      <c r="M186" s="5">
        <v>0.17</v>
      </c>
      <c r="N186" s="5">
        <v>0.2</v>
      </c>
      <c r="O186" s="5">
        <v>10</v>
      </c>
      <c r="Q186" s="5">
        <v>0.02</v>
      </c>
      <c r="S186" s="5">
        <v>76.2</v>
      </c>
      <c r="T186" s="5">
        <v>19</v>
      </c>
      <c r="U186" s="5">
        <v>0.2</v>
      </c>
      <c r="V186" s="5">
        <v>0.8</v>
      </c>
      <c r="W186" s="5">
        <v>0.41</v>
      </c>
      <c r="AB186" s="5">
        <v>8.1199999999999992</v>
      </c>
      <c r="AE186" s="5">
        <v>0.39</v>
      </c>
      <c r="AI186" s="5">
        <v>0.5</v>
      </c>
      <c r="AJ186" s="5">
        <v>40.9</v>
      </c>
      <c r="AN186" s="5">
        <v>2.04</v>
      </c>
      <c r="AO186" s="5">
        <v>0.08</v>
      </c>
      <c r="AT186" s="5">
        <v>6.11</v>
      </c>
      <c r="AU186" s="5">
        <v>0.5</v>
      </c>
      <c r="AV186" s="5">
        <v>0.22</v>
      </c>
      <c r="AW186" s="5">
        <v>3.2845000000000001E-3</v>
      </c>
      <c r="AX186" s="5">
        <v>0.09</v>
      </c>
      <c r="AZ186" s="5">
        <v>0.04</v>
      </c>
      <c r="BA186" s="5">
        <v>7.65</v>
      </c>
      <c r="BC186" s="5">
        <v>1.5E-3</v>
      </c>
      <c r="BE186" s="5">
        <v>0.4</v>
      </c>
      <c r="BH186" s="5">
        <v>2.7</v>
      </c>
      <c r="BN186" s="5">
        <v>12.66</v>
      </c>
      <c r="BO186" s="5">
        <v>49.4</v>
      </c>
      <c r="BX186" s="5">
        <v>8.3000000000000007</v>
      </c>
      <c r="BY186" s="5">
        <v>1</v>
      </c>
    </row>
    <row r="187" spans="1:77" x14ac:dyDescent="0.35">
      <c r="A187" s="2" t="s">
        <v>216</v>
      </c>
      <c r="B187" s="3">
        <v>33066</v>
      </c>
      <c r="C187" s="4">
        <v>38</v>
      </c>
      <c r="F187" s="5">
        <v>0.01</v>
      </c>
      <c r="H187" s="5">
        <v>0.27</v>
      </c>
      <c r="J187" s="5">
        <v>1</v>
      </c>
      <c r="K187" s="5">
        <v>0.03</v>
      </c>
      <c r="M187" s="5">
        <v>0.23</v>
      </c>
      <c r="N187" s="5">
        <v>1</v>
      </c>
      <c r="O187" s="5">
        <v>40</v>
      </c>
      <c r="P187" s="5">
        <v>0.1</v>
      </c>
      <c r="Q187" s="5">
        <v>0.5</v>
      </c>
      <c r="S187" s="5">
        <v>72</v>
      </c>
      <c r="T187" s="5">
        <v>9</v>
      </c>
      <c r="U187" s="5">
        <v>2</v>
      </c>
      <c r="V187" s="5">
        <v>0.1</v>
      </c>
      <c r="W187" s="5">
        <v>1.7</v>
      </c>
      <c r="Y187" s="5">
        <v>0.24</v>
      </c>
      <c r="AE187" s="5">
        <v>2.5</v>
      </c>
      <c r="AF187" s="5">
        <v>2</v>
      </c>
      <c r="AG187" s="5">
        <v>10</v>
      </c>
      <c r="AI187" s="5">
        <v>5</v>
      </c>
      <c r="AN187" s="5">
        <v>10</v>
      </c>
      <c r="AO187" s="5">
        <v>0.08</v>
      </c>
      <c r="AR187" s="5">
        <v>0.1</v>
      </c>
      <c r="AT187" s="5">
        <v>8</v>
      </c>
      <c r="AU187" s="5">
        <v>2</v>
      </c>
      <c r="AV187" s="5">
        <v>0.04</v>
      </c>
      <c r="AW187" s="5">
        <v>0.01</v>
      </c>
      <c r="AX187" s="5">
        <v>0.48</v>
      </c>
      <c r="BC187" s="5">
        <v>0.5</v>
      </c>
      <c r="BD187" s="5">
        <v>0.13</v>
      </c>
      <c r="BE187" s="5">
        <v>1.5</v>
      </c>
      <c r="BH187" s="5">
        <v>4.28</v>
      </c>
      <c r="BK187" s="5">
        <v>1</v>
      </c>
      <c r="BL187" s="5">
        <v>10</v>
      </c>
      <c r="BN187" s="5">
        <v>12.62</v>
      </c>
      <c r="BO187" s="5">
        <v>13</v>
      </c>
      <c r="BW187" s="5">
        <v>10</v>
      </c>
      <c r="BX187" s="5">
        <v>10.1</v>
      </c>
      <c r="BY187" s="5">
        <v>10</v>
      </c>
    </row>
    <row r="188" spans="1:77" x14ac:dyDescent="0.35">
      <c r="A188" s="2" t="s">
        <v>216</v>
      </c>
      <c r="B188" s="3">
        <v>34954</v>
      </c>
      <c r="C188" s="4">
        <v>30</v>
      </c>
      <c r="F188" s="5">
        <v>0.01</v>
      </c>
      <c r="G188" s="5">
        <v>0.01</v>
      </c>
      <c r="H188" s="5">
        <v>0.01</v>
      </c>
      <c r="M188" s="5">
        <v>0.03</v>
      </c>
      <c r="N188" s="5">
        <v>1</v>
      </c>
      <c r="O188" s="5">
        <v>60</v>
      </c>
      <c r="Q188" s="5">
        <v>0.2</v>
      </c>
      <c r="S188" s="5">
        <v>71.3</v>
      </c>
      <c r="T188" s="5">
        <v>17</v>
      </c>
      <c r="U188" s="5">
        <v>1</v>
      </c>
      <c r="V188" s="5">
        <v>0.4</v>
      </c>
      <c r="W188" s="5">
        <v>0.4</v>
      </c>
      <c r="AB188" s="5">
        <v>6.74</v>
      </c>
      <c r="AI188" s="5">
        <v>1</v>
      </c>
      <c r="AJ188" s="5">
        <v>40.4</v>
      </c>
      <c r="AN188" s="5">
        <v>2.4</v>
      </c>
      <c r="AO188" s="5">
        <v>0.02</v>
      </c>
      <c r="AU188" s="5">
        <v>1</v>
      </c>
      <c r="AV188" s="5">
        <v>0.22</v>
      </c>
      <c r="AW188" s="5">
        <v>3.2845000000000001E-3</v>
      </c>
      <c r="AX188" s="5">
        <v>7.0000000000000007E-2</v>
      </c>
      <c r="AY188" s="5">
        <v>0.02</v>
      </c>
      <c r="BA188" s="5">
        <v>7.81</v>
      </c>
      <c r="BC188" s="5">
        <v>2E-3</v>
      </c>
      <c r="BE188" s="5">
        <v>0.3</v>
      </c>
      <c r="BH188" s="5">
        <v>2.33</v>
      </c>
      <c r="BN188" s="5">
        <v>12.6</v>
      </c>
      <c r="BO188" s="5">
        <v>45.1</v>
      </c>
      <c r="BX188" s="5">
        <v>8.4</v>
      </c>
      <c r="BY188" s="5">
        <v>5</v>
      </c>
    </row>
    <row r="189" spans="1:77" x14ac:dyDescent="0.35">
      <c r="A189" s="2" t="s">
        <v>216</v>
      </c>
      <c r="B189" s="3">
        <v>37973</v>
      </c>
      <c r="C189" s="4">
        <v>21</v>
      </c>
      <c r="F189" s="5">
        <v>0.01</v>
      </c>
      <c r="H189" s="5">
        <v>21</v>
      </c>
      <c r="M189" s="5">
        <v>1.35</v>
      </c>
      <c r="S189" s="5">
        <v>183</v>
      </c>
      <c r="T189" s="5">
        <v>2120</v>
      </c>
      <c r="V189" s="5">
        <v>14</v>
      </c>
      <c r="W189" s="5">
        <v>5.6</v>
      </c>
      <c r="AE189" s="5">
        <v>54</v>
      </c>
      <c r="AJ189" s="5">
        <v>793</v>
      </c>
      <c r="AN189" s="5">
        <v>122</v>
      </c>
      <c r="AO189" s="5">
        <v>1.1000000000000001</v>
      </c>
      <c r="AT189" s="5">
        <v>1220</v>
      </c>
      <c r="AV189" s="5">
        <v>0.5</v>
      </c>
      <c r="AW189" s="5">
        <v>0.01</v>
      </c>
      <c r="AX189" s="5">
        <v>0.89</v>
      </c>
      <c r="BA189" s="5">
        <v>7.2</v>
      </c>
      <c r="BE189" s="5">
        <v>0.17</v>
      </c>
      <c r="BH189" s="5">
        <v>13.7</v>
      </c>
      <c r="BN189" s="5">
        <v>12.6</v>
      </c>
      <c r="BO189" s="5">
        <v>1</v>
      </c>
      <c r="BX189" s="5">
        <v>9.6999999999999993</v>
      </c>
    </row>
    <row r="190" spans="1:77" x14ac:dyDescent="0.35">
      <c r="A190" s="2" t="s">
        <v>216</v>
      </c>
      <c r="B190" s="3">
        <v>33262</v>
      </c>
      <c r="C190" s="4">
        <v>25</v>
      </c>
      <c r="F190" s="5">
        <v>0.01</v>
      </c>
      <c r="G190" s="5">
        <v>0.01</v>
      </c>
      <c r="H190" s="5">
        <v>0.12</v>
      </c>
      <c r="M190" s="5">
        <v>0.11</v>
      </c>
      <c r="S190" s="5">
        <v>44</v>
      </c>
      <c r="T190" s="5">
        <v>10</v>
      </c>
      <c r="V190" s="5">
        <v>1.6</v>
      </c>
      <c r="W190" s="5">
        <v>0.96</v>
      </c>
      <c r="AB190" s="5">
        <v>24.93</v>
      </c>
      <c r="AE190" s="5">
        <v>1.3</v>
      </c>
      <c r="AJ190" s="5">
        <v>30.7</v>
      </c>
      <c r="AN190" s="5">
        <v>3.9</v>
      </c>
      <c r="AO190" s="5">
        <v>0.11</v>
      </c>
      <c r="AT190" s="5">
        <v>10</v>
      </c>
      <c r="AV190" s="5">
        <v>2.21</v>
      </c>
      <c r="AW190" s="5">
        <v>0.01</v>
      </c>
      <c r="AX190" s="5">
        <v>0.15</v>
      </c>
      <c r="AY190" s="5">
        <v>0.05</v>
      </c>
      <c r="BA190" s="5">
        <v>7.55</v>
      </c>
      <c r="BE190" s="5">
        <v>2.5</v>
      </c>
      <c r="BG190" s="5">
        <v>22</v>
      </c>
      <c r="BH190" s="5">
        <v>2.57</v>
      </c>
      <c r="BN190" s="5">
        <v>12.6</v>
      </c>
      <c r="BO190" s="5">
        <v>12.8</v>
      </c>
      <c r="BX190" s="5">
        <v>9.8000000000000007</v>
      </c>
    </row>
    <row r="191" spans="1:77" x14ac:dyDescent="0.35">
      <c r="A191" s="2" t="s">
        <v>216</v>
      </c>
      <c r="B191" s="3">
        <v>39779</v>
      </c>
      <c r="C191" s="4">
        <v>24</v>
      </c>
      <c r="G191" s="5">
        <v>3.0000000000000001E-3</v>
      </c>
      <c r="H191" s="5">
        <v>0.14000000000000001</v>
      </c>
      <c r="M191" s="5">
        <v>0.59</v>
      </c>
      <c r="S191" s="5">
        <v>126</v>
      </c>
      <c r="T191" s="5">
        <v>46</v>
      </c>
      <c r="V191" s="5">
        <v>1.7</v>
      </c>
      <c r="W191" s="5">
        <v>3.73</v>
      </c>
      <c r="AB191" s="5">
        <v>5.22</v>
      </c>
      <c r="AD191" s="5">
        <v>8.3000000000000007</v>
      </c>
      <c r="AE191" s="5">
        <v>1.66</v>
      </c>
      <c r="AJ191" s="5">
        <v>78.900000000000006</v>
      </c>
      <c r="AN191" s="5">
        <v>10.4</v>
      </c>
      <c r="AO191" s="5">
        <v>0.16</v>
      </c>
      <c r="AT191" s="5">
        <v>20</v>
      </c>
      <c r="AV191" s="5">
        <v>0.22</v>
      </c>
      <c r="AW191" s="5">
        <v>7.2300000000000003E-3</v>
      </c>
      <c r="AX191" s="5">
        <v>0.03</v>
      </c>
      <c r="AZ191" s="5">
        <v>7.0000000000000007E-2</v>
      </c>
      <c r="BA191" s="5">
        <v>7.23</v>
      </c>
      <c r="BF191" s="5">
        <v>0.28999999999999998</v>
      </c>
      <c r="BH191" s="5">
        <v>5.62</v>
      </c>
      <c r="BN191" s="5">
        <v>12.57</v>
      </c>
      <c r="BO191" s="5">
        <v>88.6</v>
      </c>
      <c r="BX191" s="5">
        <v>9.9</v>
      </c>
    </row>
    <row r="192" spans="1:77" x14ac:dyDescent="0.35">
      <c r="A192" s="2" t="s">
        <v>216</v>
      </c>
      <c r="B192" s="3">
        <v>39776</v>
      </c>
      <c r="C192" s="4">
        <v>24</v>
      </c>
      <c r="G192" s="5">
        <v>5.0000000000000001E-3</v>
      </c>
      <c r="H192" s="5">
        <v>0.27</v>
      </c>
      <c r="M192" s="5">
        <v>0.47</v>
      </c>
      <c r="S192" s="5">
        <v>83.5</v>
      </c>
      <c r="T192" s="5">
        <v>20</v>
      </c>
      <c r="V192" s="5">
        <v>1.9</v>
      </c>
      <c r="W192" s="5">
        <v>3.04</v>
      </c>
      <c r="AB192" s="5">
        <v>8.33</v>
      </c>
      <c r="AD192" s="5">
        <v>8.94</v>
      </c>
      <c r="AE192" s="5">
        <v>2.08</v>
      </c>
      <c r="AJ192" s="5">
        <v>52.9</v>
      </c>
      <c r="AN192" s="5">
        <v>6.29</v>
      </c>
      <c r="AO192" s="5">
        <v>0.21</v>
      </c>
      <c r="AT192" s="5">
        <v>13.3</v>
      </c>
      <c r="AV192" s="5">
        <v>0.22</v>
      </c>
      <c r="AW192" s="5">
        <v>3.6099999999999999E-3</v>
      </c>
      <c r="AX192" s="5">
        <v>0.01</v>
      </c>
      <c r="AZ192" s="5">
        <v>0.1</v>
      </c>
      <c r="BA192" s="5">
        <v>7.34</v>
      </c>
      <c r="BF192" s="5">
        <v>0.31</v>
      </c>
      <c r="BH192" s="5">
        <v>5.15</v>
      </c>
      <c r="BN192" s="5">
        <v>12.57</v>
      </c>
      <c r="BO192" s="5">
        <v>5.59</v>
      </c>
      <c r="BX192" s="5">
        <v>9.6</v>
      </c>
    </row>
    <row r="193" spans="1:77" x14ac:dyDescent="0.35">
      <c r="A193" s="2" t="s">
        <v>216</v>
      </c>
      <c r="B193" s="3">
        <v>37530</v>
      </c>
      <c r="C193" s="4">
        <v>33</v>
      </c>
      <c r="F193" s="5">
        <v>2E-3</v>
      </c>
      <c r="G193" s="5">
        <v>2E-3</v>
      </c>
      <c r="H193" s="5">
        <v>0.42</v>
      </c>
      <c r="J193" s="5">
        <v>0.2</v>
      </c>
      <c r="M193" s="5">
        <v>0.22</v>
      </c>
      <c r="N193" s="5">
        <v>0.2</v>
      </c>
      <c r="O193" s="5">
        <v>92</v>
      </c>
      <c r="Q193" s="5">
        <v>0.02</v>
      </c>
      <c r="S193" s="5">
        <v>59.4</v>
      </c>
      <c r="T193" s="5">
        <v>19</v>
      </c>
      <c r="U193" s="5">
        <v>0.2</v>
      </c>
      <c r="V193" s="5">
        <v>1.6</v>
      </c>
      <c r="W193" s="5">
        <v>0.8</v>
      </c>
      <c r="AB193" s="5">
        <v>13.21</v>
      </c>
      <c r="AE193" s="5">
        <v>2.5</v>
      </c>
      <c r="AI193" s="5">
        <v>0.5</v>
      </c>
      <c r="AJ193" s="5">
        <v>39.700000000000003</v>
      </c>
      <c r="AN193" s="5">
        <v>6</v>
      </c>
      <c r="AO193" s="5">
        <v>0.15</v>
      </c>
      <c r="AT193" s="5">
        <v>22.6</v>
      </c>
      <c r="AU193" s="5">
        <v>0.5</v>
      </c>
      <c r="AV193" s="5">
        <v>0.22</v>
      </c>
      <c r="AW193" s="5">
        <v>3.2845000000000001E-3</v>
      </c>
      <c r="AX193" s="5">
        <v>0.13</v>
      </c>
      <c r="AZ193" s="5">
        <v>0.08</v>
      </c>
      <c r="BA193" s="5">
        <v>7.57</v>
      </c>
      <c r="BC193" s="5">
        <v>1.2999999999999999E-3</v>
      </c>
      <c r="BE193" s="5">
        <v>0.2</v>
      </c>
      <c r="BH193" s="5">
        <v>3.6</v>
      </c>
      <c r="BN193" s="5">
        <v>12.52</v>
      </c>
      <c r="BO193" s="5">
        <v>5.83</v>
      </c>
      <c r="BX193" s="5">
        <v>10.7</v>
      </c>
      <c r="BY193" s="5">
        <v>0.7</v>
      </c>
    </row>
    <row r="194" spans="1:77" x14ac:dyDescent="0.35">
      <c r="A194" s="2" t="s">
        <v>216</v>
      </c>
      <c r="B194" s="3">
        <v>35783</v>
      </c>
      <c r="C194" s="4">
        <v>22</v>
      </c>
      <c r="F194" s="5">
        <v>1.3</v>
      </c>
      <c r="H194" s="5">
        <v>0.2</v>
      </c>
      <c r="M194" s="5">
        <v>0.47</v>
      </c>
      <c r="S194" s="5">
        <v>135</v>
      </c>
      <c r="T194" s="5">
        <v>30</v>
      </c>
      <c r="V194" s="5">
        <v>9.4</v>
      </c>
      <c r="W194" s="5">
        <v>0.85</v>
      </c>
      <c r="AB194" s="5">
        <v>9.73</v>
      </c>
      <c r="AE194" s="5">
        <v>2</v>
      </c>
      <c r="AJ194" s="5">
        <v>79.400000000000006</v>
      </c>
      <c r="AN194" s="5">
        <v>11</v>
      </c>
      <c r="AO194" s="5">
        <v>0.08</v>
      </c>
      <c r="AT194" s="5">
        <v>26</v>
      </c>
      <c r="AV194" s="5">
        <v>11.28</v>
      </c>
      <c r="AW194" s="5">
        <v>0.82</v>
      </c>
      <c r="AX194" s="5">
        <v>0.09</v>
      </c>
      <c r="BA194" s="5">
        <v>7.16</v>
      </c>
      <c r="BE194" s="5">
        <v>0.1</v>
      </c>
      <c r="BH194" s="5">
        <v>5.76</v>
      </c>
      <c r="BN194" s="5">
        <v>12.5</v>
      </c>
      <c r="BO194" s="5">
        <v>64</v>
      </c>
      <c r="BX194" s="5">
        <v>8.3000000000000007</v>
      </c>
    </row>
    <row r="195" spans="1:77" x14ac:dyDescent="0.35">
      <c r="A195" s="2" t="s">
        <v>216</v>
      </c>
      <c r="B195" s="3">
        <v>34963</v>
      </c>
      <c r="C195" s="4">
        <v>33</v>
      </c>
      <c r="F195" s="5">
        <v>0.01</v>
      </c>
      <c r="G195" s="5">
        <v>0.01</v>
      </c>
      <c r="H195" s="5">
        <v>0.78</v>
      </c>
      <c r="J195" s="5">
        <v>1</v>
      </c>
      <c r="M195" s="5">
        <v>0.36</v>
      </c>
      <c r="N195" s="5">
        <v>1.5</v>
      </c>
      <c r="O195" s="5">
        <v>157</v>
      </c>
      <c r="Q195" s="5">
        <v>0.2</v>
      </c>
      <c r="S195" s="5">
        <v>78</v>
      </c>
      <c r="T195" s="5">
        <v>28</v>
      </c>
      <c r="U195" s="5">
        <v>1</v>
      </c>
      <c r="V195" s="5">
        <v>1.5</v>
      </c>
      <c r="W195" s="5">
        <v>2</v>
      </c>
      <c r="AB195" s="5">
        <v>9.36</v>
      </c>
      <c r="AE195" s="5">
        <v>4.7</v>
      </c>
      <c r="AI195" s="5">
        <v>1</v>
      </c>
      <c r="AJ195" s="5">
        <v>64.5</v>
      </c>
      <c r="AN195" s="5">
        <v>14.3</v>
      </c>
      <c r="AO195" s="5">
        <v>0.02</v>
      </c>
      <c r="AT195" s="5">
        <v>23</v>
      </c>
      <c r="AU195" s="5">
        <v>1</v>
      </c>
      <c r="AV195" s="5">
        <v>0.22</v>
      </c>
      <c r="AW195" s="5">
        <v>3.284E-3</v>
      </c>
      <c r="AX195" s="5">
        <v>0.01</v>
      </c>
      <c r="AY195" s="5">
        <v>6.0000000000000001E-3</v>
      </c>
      <c r="BA195" s="5">
        <v>7.04</v>
      </c>
      <c r="BC195" s="5">
        <v>8.8000000000000005E-3</v>
      </c>
      <c r="BE195" s="5">
        <v>0.2</v>
      </c>
      <c r="BH195" s="5">
        <v>5.79</v>
      </c>
      <c r="BN195" s="5">
        <v>12.5</v>
      </c>
      <c r="BO195" s="5">
        <v>9.3000000000000007</v>
      </c>
      <c r="BX195" s="5">
        <v>10.199999999999999</v>
      </c>
      <c r="BY195" s="5">
        <v>5</v>
      </c>
    </row>
    <row r="196" spans="1:77" x14ac:dyDescent="0.35">
      <c r="A196" s="2" t="s">
        <v>216</v>
      </c>
      <c r="B196" s="3">
        <v>34948</v>
      </c>
      <c r="C196" s="4">
        <v>33</v>
      </c>
      <c r="F196" s="5">
        <v>0.01</v>
      </c>
      <c r="G196" s="5">
        <v>0.01</v>
      </c>
      <c r="H196" s="5">
        <v>0.36</v>
      </c>
      <c r="J196" s="5">
        <v>1</v>
      </c>
      <c r="M196" s="5">
        <v>0.54</v>
      </c>
      <c r="N196" s="5">
        <v>1</v>
      </c>
      <c r="O196" s="5">
        <v>60</v>
      </c>
      <c r="Q196" s="5">
        <v>0.2</v>
      </c>
      <c r="S196" s="5">
        <v>142</v>
      </c>
      <c r="T196" s="5">
        <v>50</v>
      </c>
      <c r="U196" s="5">
        <v>1</v>
      </c>
      <c r="V196" s="5">
        <v>3</v>
      </c>
      <c r="W196" s="5">
        <v>3.1</v>
      </c>
      <c r="AB196" s="5">
        <v>20.23</v>
      </c>
      <c r="AE196" s="5">
        <v>2</v>
      </c>
      <c r="AI196" s="5">
        <v>1</v>
      </c>
      <c r="AJ196" s="5">
        <v>87.5</v>
      </c>
      <c r="AN196" s="5">
        <v>14</v>
      </c>
      <c r="AO196" s="5">
        <v>0.1</v>
      </c>
      <c r="AT196" s="5">
        <v>21</v>
      </c>
      <c r="AU196" s="5">
        <v>1</v>
      </c>
      <c r="AV196" s="5">
        <v>0.22</v>
      </c>
      <c r="AW196" s="5">
        <v>0.01</v>
      </c>
      <c r="AX196" s="5">
        <v>0.01</v>
      </c>
      <c r="AY196" s="5">
        <v>7.0000000000000001E-3</v>
      </c>
      <c r="BA196" s="5">
        <v>7</v>
      </c>
      <c r="BC196" s="5">
        <v>6.6E-3</v>
      </c>
      <c r="BE196" s="5">
        <v>0.2</v>
      </c>
      <c r="BH196" s="5">
        <v>5.96</v>
      </c>
      <c r="BN196" s="5">
        <v>12.5</v>
      </c>
      <c r="BO196" s="5">
        <v>89.8</v>
      </c>
      <c r="BX196" s="5">
        <v>9</v>
      </c>
      <c r="BY196" s="5">
        <v>5</v>
      </c>
    </row>
    <row r="197" spans="1:77" x14ac:dyDescent="0.35">
      <c r="A197" s="2" t="s">
        <v>216</v>
      </c>
      <c r="B197" s="3">
        <v>37193</v>
      </c>
      <c r="C197" s="4">
        <v>32</v>
      </c>
      <c r="F197" s="5">
        <v>0.01</v>
      </c>
      <c r="G197" s="5">
        <v>3.0000000000000001E-3</v>
      </c>
      <c r="H197" s="5">
        <v>0.12</v>
      </c>
      <c r="J197" s="5">
        <v>0.2</v>
      </c>
      <c r="M197" s="5">
        <v>0.13</v>
      </c>
      <c r="N197" s="5">
        <v>0.9</v>
      </c>
      <c r="O197" s="5">
        <v>130</v>
      </c>
      <c r="Q197" s="5">
        <v>0.04</v>
      </c>
      <c r="S197" s="5">
        <v>24.5</v>
      </c>
      <c r="U197" s="5">
        <v>0.9</v>
      </c>
      <c r="V197" s="5">
        <v>2.5</v>
      </c>
      <c r="W197" s="5">
        <v>0.52</v>
      </c>
      <c r="AB197" s="5">
        <v>15.08</v>
      </c>
      <c r="AE197" s="5">
        <v>2.3199999999999998</v>
      </c>
      <c r="AI197" s="5">
        <v>0.5</v>
      </c>
      <c r="AJ197" s="5">
        <v>27.3</v>
      </c>
      <c r="AN197" s="5">
        <v>4.16</v>
      </c>
      <c r="AO197" s="5">
        <v>0.04</v>
      </c>
      <c r="AT197" s="5">
        <v>27.1</v>
      </c>
      <c r="AU197" s="5">
        <v>0.5</v>
      </c>
      <c r="AV197" s="5">
        <v>0.22</v>
      </c>
      <c r="AW197" s="5">
        <v>0.01</v>
      </c>
      <c r="AX197" s="5">
        <v>0.28000000000000003</v>
      </c>
      <c r="AZ197" s="5">
        <v>0.09</v>
      </c>
      <c r="BA197" s="5">
        <v>7.66</v>
      </c>
      <c r="BC197" s="5">
        <v>1E-3</v>
      </c>
      <c r="BE197" s="5">
        <v>0.3</v>
      </c>
      <c r="BH197" s="5">
        <v>2.48</v>
      </c>
      <c r="BN197" s="5">
        <v>12.48</v>
      </c>
      <c r="BO197" s="5">
        <v>18.7</v>
      </c>
      <c r="BX197" s="5">
        <v>9.4</v>
      </c>
      <c r="BY197" s="5">
        <v>1.9</v>
      </c>
    </row>
    <row r="198" spans="1:77" x14ac:dyDescent="0.35">
      <c r="A198" s="2" t="s">
        <v>388</v>
      </c>
      <c r="B198" s="3">
        <v>39379</v>
      </c>
      <c r="C198" s="4">
        <v>26</v>
      </c>
      <c r="F198" s="5">
        <v>0.03</v>
      </c>
      <c r="G198" s="5">
        <v>0.03</v>
      </c>
      <c r="H198" s="5">
        <v>0.47</v>
      </c>
      <c r="M198" s="5">
        <v>0.56999999999999995</v>
      </c>
      <c r="O198" s="5">
        <v>60</v>
      </c>
      <c r="S198" s="5">
        <v>113</v>
      </c>
      <c r="T198" s="5">
        <v>20</v>
      </c>
      <c r="V198" s="5">
        <v>3</v>
      </c>
      <c r="W198" s="5">
        <v>2.81</v>
      </c>
      <c r="AB198" s="5">
        <v>15.34</v>
      </c>
      <c r="AE198" s="5">
        <v>3.36</v>
      </c>
      <c r="AJ198" s="5">
        <v>62.6</v>
      </c>
      <c r="AN198" s="5">
        <v>11.1</v>
      </c>
      <c r="AO198" s="5">
        <v>0.25</v>
      </c>
      <c r="AT198" s="5">
        <v>16</v>
      </c>
      <c r="AV198" s="5">
        <v>0.22</v>
      </c>
      <c r="AW198" s="5">
        <v>4.5999999999999999E-3</v>
      </c>
      <c r="AX198" s="5">
        <v>0.02</v>
      </c>
      <c r="AZ198" s="5">
        <v>0.01</v>
      </c>
      <c r="BA198" s="5">
        <v>7.19</v>
      </c>
      <c r="BE198" s="5">
        <v>0.2</v>
      </c>
      <c r="BF198" s="5">
        <v>0.6</v>
      </c>
      <c r="BH198" s="5">
        <v>6.34</v>
      </c>
      <c r="BN198" s="5">
        <v>12.48</v>
      </c>
      <c r="BO198" s="5">
        <v>6.21</v>
      </c>
      <c r="BX198" s="5">
        <v>10.199999999999999</v>
      </c>
    </row>
    <row r="199" spans="1:77" x14ac:dyDescent="0.35">
      <c r="A199" s="2" t="s">
        <v>388</v>
      </c>
      <c r="B199" s="3">
        <v>39617</v>
      </c>
      <c r="C199" s="4">
        <v>33</v>
      </c>
      <c r="G199" s="5">
        <v>6.0000000000000001E-3</v>
      </c>
      <c r="H199" s="5">
        <v>0.01</v>
      </c>
      <c r="J199" s="5">
        <v>0.8</v>
      </c>
      <c r="M199" s="5">
        <v>0.42</v>
      </c>
      <c r="N199" s="5">
        <v>0.2</v>
      </c>
      <c r="Q199" s="5">
        <v>0.02</v>
      </c>
      <c r="S199" s="5">
        <v>121</v>
      </c>
      <c r="T199" s="5">
        <v>38</v>
      </c>
      <c r="U199" s="5">
        <v>0.8</v>
      </c>
      <c r="V199" s="5">
        <v>1.6</v>
      </c>
      <c r="W199" s="5">
        <v>4.0000000000000001E-3</v>
      </c>
      <c r="AB199" s="5">
        <v>3.81</v>
      </c>
      <c r="AD199" s="5">
        <v>0.15</v>
      </c>
      <c r="AE199" s="5">
        <v>1.23</v>
      </c>
      <c r="AI199" s="5">
        <v>0.6</v>
      </c>
      <c r="AJ199" s="5">
        <v>68.900000000000006</v>
      </c>
      <c r="AN199" s="5">
        <v>4.79</v>
      </c>
      <c r="AO199" s="5">
        <v>1E-3</v>
      </c>
      <c r="AT199" s="5">
        <v>17.100000000000001</v>
      </c>
      <c r="AU199" s="5">
        <v>0.6</v>
      </c>
      <c r="AV199" s="5">
        <v>62.86</v>
      </c>
      <c r="AW199" s="5">
        <v>3.2799999999999999E-3</v>
      </c>
      <c r="AX199" s="5">
        <v>0.08</v>
      </c>
      <c r="AZ199" s="5">
        <v>0.02</v>
      </c>
      <c r="BA199" s="5">
        <v>7.12</v>
      </c>
      <c r="BC199" s="5">
        <v>1E-3</v>
      </c>
      <c r="BF199" s="5">
        <v>8.7799999999999994</v>
      </c>
      <c r="BH199" s="5">
        <v>4.4800000000000004</v>
      </c>
      <c r="BN199" s="5">
        <v>12.48</v>
      </c>
      <c r="BO199" s="5">
        <v>30.3</v>
      </c>
      <c r="BW199" s="5">
        <v>0.5</v>
      </c>
      <c r="BX199" s="5">
        <v>9.9</v>
      </c>
      <c r="BY199" s="5">
        <v>0.5</v>
      </c>
    </row>
    <row r="200" spans="1:77" x14ac:dyDescent="0.35">
      <c r="A200" s="2" t="s">
        <v>388</v>
      </c>
      <c r="B200" s="3">
        <v>37887</v>
      </c>
      <c r="C200" s="4">
        <v>25</v>
      </c>
      <c r="F200" s="5">
        <v>4.0000000000000001E-3</v>
      </c>
      <c r="G200" s="5">
        <v>2E-3</v>
      </c>
      <c r="H200" s="5">
        <v>0.49</v>
      </c>
      <c r="M200" s="5">
        <v>0.53</v>
      </c>
      <c r="O200" s="5">
        <v>17</v>
      </c>
      <c r="S200" s="5">
        <v>102</v>
      </c>
      <c r="T200" s="5">
        <v>33</v>
      </c>
      <c r="V200" s="5">
        <v>2.9</v>
      </c>
      <c r="W200" s="5">
        <v>2.54</v>
      </c>
      <c r="AB200" s="5">
        <v>12.85</v>
      </c>
      <c r="AE200" s="5">
        <v>4.1399999999999997</v>
      </c>
      <c r="AJ200" s="5">
        <v>74.2</v>
      </c>
      <c r="AN200" s="5">
        <v>13.4</v>
      </c>
      <c r="AO200" s="5">
        <v>0.26</v>
      </c>
      <c r="AT200" s="5">
        <v>28.9</v>
      </c>
      <c r="AV200" s="5">
        <v>0.22</v>
      </c>
      <c r="AW200" s="5">
        <v>3.9414000000000003E-3</v>
      </c>
      <c r="AX200" s="5">
        <v>0.03</v>
      </c>
      <c r="AZ200" s="5">
        <v>0.03</v>
      </c>
      <c r="BA200" s="5">
        <v>7.19</v>
      </c>
      <c r="BE200" s="5">
        <v>0.3</v>
      </c>
      <c r="BH200" s="5">
        <v>6.9</v>
      </c>
      <c r="BN200" s="5">
        <v>12.42</v>
      </c>
      <c r="BO200" s="5">
        <v>9.69</v>
      </c>
      <c r="BX200" s="5">
        <v>9.4</v>
      </c>
    </row>
    <row r="201" spans="1:77" x14ac:dyDescent="0.35">
      <c r="A201" s="2" t="s">
        <v>388</v>
      </c>
      <c r="B201" s="3">
        <v>33539</v>
      </c>
      <c r="C201" s="4">
        <v>22</v>
      </c>
      <c r="F201" s="5">
        <v>5.0000000000000001E-3</v>
      </c>
      <c r="G201" s="5">
        <v>5.0000000000000001E-3</v>
      </c>
      <c r="H201" s="5">
        <v>0.34</v>
      </c>
      <c r="S201" s="5">
        <v>94</v>
      </c>
      <c r="T201" s="5">
        <v>43</v>
      </c>
      <c r="V201" s="5">
        <v>7.1</v>
      </c>
      <c r="W201" s="5">
        <v>5.2</v>
      </c>
      <c r="AB201" s="5">
        <v>3.46</v>
      </c>
      <c r="AE201" s="5">
        <v>1.1000000000000001</v>
      </c>
      <c r="AJ201" s="5">
        <v>61.4</v>
      </c>
      <c r="AN201" s="5">
        <v>3.8</v>
      </c>
      <c r="AO201" s="5">
        <v>0.36</v>
      </c>
      <c r="AT201" s="5">
        <v>18</v>
      </c>
      <c r="AV201" s="5">
        <v>2.21</v>
      </c>
      <c r="AW201" s="5">
        <v>0.01</v>
      </c>
      <c r="AX201" s="5">
        <v>0.06</v>
      </c>
      <c r="AY201" s="5">
        <v>0.02</v>
      </c>
      <c r="BE201" s="5">
        <v>1.9</v>
      </c>
      <c r="BH201" s="5">
        <v>3.19</v>
      </c>
      <c r="BN201" s="5">
        <v>12.4</v>
      </c>
      <c r="BO201" s="5">
        <v>42</v>
      </c>
      <c r="BX201" s="5">
        <v>8.6999999999999993</v>
      </c>
    </row>
    <row r="202" spans="1:77" x14ac:dyDescent="0.35">
      <c r="A202" s="2" t="s">
        <v>372</v>
      </c>
      <c r="B202" s="3">
        <v>33539</v>
      </c>
      <c r="C202" s="4">
        <v>22</v>
      </c>
      <c r="F202" s="5">
        <v>5.0000000000000001E-3</v>
      </c>
      <c r="G202" s="5">
        <v>5.0000000000000001E-3</v>
      </c>
      <c r="H202" s="5">
        <v>0.16</v>
      </c>
      <c r="S202" s="5">
        <v>100</v>
      </c>
      <c r="T202" s="5">
        <v>30</v>
      </c>
      <c r="V202" s="5">
        <v>2.7</v>
      </c>
      <c r="W202" s="5">
        <v>0.28999999999999998</v>
      </c>
      <c r="AB202" s="5">
        <v>8.86</v>
      </c>
      <c r="AE202" s="5">
        <v>1.3</v>
      </c>
      <c r="AJ202" s="5">
        <v>61.5</v>
      </c>
      <c r="AN202" s="5">
        <v>6.9</v>
      </c>
      <c r="AO202" s="5">
        <v>0.21</v>
      </c>
      <c r="AT202" s="5">
        <v>15</v>
      </c>
      <c r="AV202" s="5">
        <v>2.25</v>
      </c>
      <c r="AW202" s="5">
        <v>0.01</v>
      </c>
      <c r="AX202" s="5">
        <v>0.06</v>
      </c>
      <c r="AY202" s="5">
        <v>0.05</v>
      </c>
      <c r="BA202" s="5">
        <v>7.01</v>
      </c>
      <c r="BH202" s="5">
        <v>3.84</v>
      </c>
      <c r="BN202" s="5">
        <v>12.4</v>
      </c>
      <c r="BO202" s="5">
        <v>74.5</v>
      </c>
      <c r="BX202" s="5">
        <v>8.9</v>
      </c>
    </row>
    <row r="203" spans="1:77" x14ac:dyDescent="0.35">
      <c r="A203" s="2" t="s">
        <v>372</v>
      </c>
      <c r="B203" s="3">
        <v>38649</v>
      </c>
      <c r="C203" s="4">
        <v>29</v>
      </c>
      <c r="F203" s="5">
        <v>1E-3</v>
      </c>
      <c r="G203" s="5">
        <v>1E-3</v>
      </c>
      <c r="H203" s="5">
        <v>0.36</v>
      </c>
      <c r="M203" s="5">
        <v>0.38</v>
      </c>
      <c r="O203" s="5">
        <v>30</v>
      </c>
      <c r="S203" s="5">
        <v>103</v>
      </c>
      <c r="T203" s="5">
        <v>26</v>
      </c>
      <c r="V203" s="5">
        <v>1.7</v>
      </c>
      <c r="W203" s="5">
        <v>1.87</v>
      </c>
      <c r="Y203" s="5">
        <v>0.22</v>
      </c>
      <c r="AB203" s="5">
        <v>21.42</v>
      </c>
      <c r="AD203" s="5">
        <v>-1.22</v>
      </c>
      <c r="AE203" s="5">
        <v>2.52</v>
      </c>
      <c r="AJ203" s="5">
        <v>61.9</v>
      </c>
      <c r="AN203" s="5">
        <v>10</v>
      </c>
      <c r="AO203" s="5">
        <v>0.2</v>
      </c>
      <c r="AT203" s="5">
        <v>18.2</v>
      </c>
      <c r="AV203" s="5">
        <v>0.22</v>
      </c>
      <c r="AW203" s="5">
        <v>4.5982999999999996E-3</v>
      </c>
      <c r="AX203" s="5">
        <v>0.16</v>
      </c>
      <c r="AZ203" s="5">
        <v>0.1</v>
      </c>
      <c r="BA203" s="5">
        <v>7.08</v>
      </c>
      <c r="BE203" s="5">
        <v>0.2</v>
      </c>
      <c r="BH203" s="5">
        <v>5.98</v>
      </c>
      <c r="BN203" s="5">
        <v>12.38</v>
      </c>
      <c r="BO203" s="5">
        <v>10.1</v>
      </c>
      <c r="BQ203" s="5">
        <v>6.92</v>
      </c>
      <c r="BR203" s="5">
        <v>6.83</v>
      </c>
      <c r="BX203" s="5">
        <v>10.9</v>
      </c>
    </row>
    <row r="204" spans="1:77" x14ac:dyDescent="0.35">
      <c r="A204" s="2" t="s">
        <v>372</v>
      </c>
      <c r="B204" s="3">
        <v>38629</v>
      </c>
      <c r="C204" s="4">
        <v>29</v>
      </c>
      <c r="F204" s="5">
        <v>2E-3</v>
      </c>
      <c r="G204" s="5">
        <v>1E-3</v>
      </c>
      <c r="H204" s="5">
        <v>0.48</v>
      </c>
      <c r="M204" s="5">
        <v>0.15</v>
      </c>
      <c r="O204" s="5">
        <v>51</v>
      </c>
      <c r="S204" s="5">
        <v>51.8</v>
      </c>
      <c r="T204" s="5">
        <v>19</v>
      </c>
      <c r="V204" s="5">
        <v>1.4</v>
      </c>
      <c r="W204" s="5">
        <v>0.81</v>
      </c>
      <c r="Y204" s="5">
        <v>0.22</v>
      </c>
      <c r="AB204" s="5">
        <v>13.9</v>
      </c>
      <c r="AD204" s="5">
        <v>-4.67</v>
      </c>
      <c r="AE204" s="5">
        <v>2.33</v>
      </c>
      <c r="AJ204" s="5">
        <v>40.799999999999997</v>
      </c>
      <c r="AN204" s="5">
        <v>5.49</v>
      </c>
      <c r="AO204" s="5">
        <v>0.15</v>
      </c>
      <c r="AT204" s="5">
        <v>22.6</v>
      </c>
      <c r="AV204" s="5">
        <v>0.22</v>
      </c>
      <c r="AW204" s="5">
        <v>3.2845000000000001E-3</v>
      </c>
      <c r="AX204" s="5">
        <v>0.17</v>
      </c>
      <c r="AZ204" s="5">
        <v>0.12</v>
      </c>
      <c r="BA204" s="5">
        <v>7.57</v>
      </c>
      <c r="BE204" s="5">
        <v>0.4</v>
      </c>
      <c r="BH204" s="5">
        <v>3.66</v>
      </c>
      <c r="BN204" s="5">
        <v>12.38</v>
      </c>
      <c r="BO204" s="5">
        <v>5.1100000000000003</v>
      </c>
      <c r="BQ204" s="5">
        <v>4.3</v>
      </c>
      <c r="BR204" s="5">
        <v>4.0999999999999996</v>
      </c>
      <c r="BX204" s="5">
        <v>10.6</v>
      </c>
    </row>
    <row r="205" spans="1:77" x14ac:dyDescent="0.35">
      <c r="A205" s="2" t="s">
        <v>372</v>
      </c>
      <c r="B205" s="3">
        <v>39776</v>
      </c>
      <c r="C205" s="4">
        <v>24</v>
      </c>
      <c r="G205" s="5">
        <v>4.0000000000000001E-3</v>
      </c>
      <c r="H205" s="5">
        <v>0.46</v>
      </c>
      <c r="M205" s="5">
        <v>0.18</v>
      </c>
      <c r="S205" s="5">
        <v>53.6</v>
      </c>
      <c r="T205" s="5">
        <v>21</v>
      </c>
      <c r="V205" s="5">
        <v>1.7</v>
      </c>
      <c r="W205" s="5">
        <v>0.81</v>
      </c>
      <c r="AB205" s="5">
        <v>12.55</v>
      </c>
      <c r="AD205" s="5">
        <v>4.1399999999999997</v>
      </c>
      <c r="AE205" s="5">
        <v>2.2599999999999998</v>
      </c>
      <c r="AJ205" s="5">
        <v>40.299999999999997</v>
      </c>
      <c r="AN205" s="5">
        <v>5.63</v>
      </c>
      <c r="AO205" s="5">
        <v>0.14000000000000001</v>
      </c>
      <c r="AT205" s="5">
        <v>21.2</v>
      </c>
      <c r="AV205" s="5">
        <v>0.22</v>
      </c>
      <c r="AW205" s="5">
        <v>3.2799999999999999E-3</v>
      </c>
      <c r="AX205" s="5">
        <v>0.18</v>
      </c>
      <c r="AZ205" s="5">
        <v>0.13</v>
      </c>
      <c r="BA205" s="5">
        <v>7.67</v>
      </c>
      <c r="BF205" s="5">
        <v>0.24</v>
      </c>
      <c r="BH205" s="5">
        <v>3.63</v>
      </c>
      <c r="BN205" s="5">
        <v>12.34</v>
      </c>
      <c r="BO205" s="5">
        <v>4.6399999999999997</v>
      </c>
      <c r="BX205" s="5">
        <v>10.7</v>
      </c>
    </row>
    <row r="206" spans="1:77" x14ac:dyDescent="0.35">
      <c r="A206" s="2" t="s">
        <v>372</v>
      </c>
      <c r="B206" s="3">
        <v>38840</v>
      </c>
      <c r="C206" s="4">
        <v>36</v>
      </c>
      <c r="F206" s="5">
        <v>1E-3</v>
      </c>
      <c r="G206" s="5">
        <v>2E-3</v>
      </c>
      <c r="H206" s="5">
        <v>0.01</v>
      </c>
      <c r="J206" s="5">
        <v>4</v>
      </c>
      <c r="M206" s="5">
        <v>0.1</v>
      </c>
      <c r="N206" s="5">
        <v>0.2</v>
      </c>
      <c r="O206" s="5">
        <v>10</v>
      </c>
      <c r="Q206" s="5">
        <v>0.02</v>
      </c>
      <c r="S206" s="5">
        <v>68.3</v>
      </c>
      <c r="T206" s="5">
        <v>17</v>
      </c>
      <c r="U206" s="5">
        <v>0.2</v>
      </c>
      <c r="V206" s="5">
        <v>0.72</v>
      </c>
      <c r="W206" s="5">
        <v>0.35</v>
      </c>
      <c r="AB206" s="5">
        <v>9.1999999999999993</v>
      </c>
      <c r="AD206" s="5">
        <v>-4.7</v>
      </c>
      <c r="AE206" s="5">
        <v>0.44</v>
      </c>
      <c r="AI206" s="5">
        <v>0.5</v>
      </c>
      <c r="AJ206" s="5">
        <v>26.7</v>
      </c>
      <c r="AN206" s="5">
        <v>2.06</v>
      </c>
      <c r="AO206" s="5">
        <v>0.08</v>
      </c>
      <c r="AT206" s="5">
        <v>6.17</v>
      </c>
      <c r="AU206" s="5">
        <v>0.5</v>
      </c>
      <c r="AV206" s="5">
        <v>0.22</v>
      </c>
      <c r="AW206" s="5">
        <v>3.2845000000000001E-3</v>
      </c>
      <c r="AX206" s="5">
        <v>0.09</v>
      </c>
      <c r="AZ206" s="5">
        <v>0.03</v>
      </c>
      <c r="BA206" s="5">
        <v>7.69</v>
      </c>
      <c r="BC206" s="5">
        <v>1E-3</v>
      </c>
      <c r="BE206" s="5">
        <v>0.2</v>
      </c>
      <c r="BH206" s="5">
        <v>2.52</v>
      </c>
      <c r="BN206" s="5">
        <v>12.29</v>
      </c>
      <c r="BO206" s="5">
        <v>50.2</v>
      </c>
      <c r="BQ206" s="5">
        <v>4</v>
      </c>
      <c r="BR206" s="5">
        <v>3.9</v>
      </c>
      <c r="BX206" s="5">
        <v>8.6</v>
      </c>
      <c r="BY206" s="5">
        <v>0.5</v>
      </c>
    </row>
    <row r="207" spans="1:77" x14ac:dyDescent="0.35">
      <c r="A207" s="2" t="s">
        <v>372</v>
      </c>
      <c r="B207" s="3">
        <v>38649</v>
      </c>
      <c r="C207" s="4">
        <v>29</v>
      </c>
      <c r="F207" s="5">
        <v>0.01</v>
      </c>
      <c r="G207" s="5">
        <v>1E-3</v>
      </c>
      <c r="H207" s="5">
        <v>0.5</v>
      </c>
      <c r="M207" s="5">
        <v>0.55000000000000004</v>
      </c>
      <c r="O207" s="5">
        <v>54</v>
      </c>
      <c r="S207" s="5">
        <v>108</v>
      </c>
      <c r="T207" s="5">
        <v>21</v>
      </c>
      <c r="V207" s="5">
        <v>2.9</v>
      </c>
      <c r="W207" s="5">
        <v>2.6</v>
      </c>
      <c r="Y207" s="5">
        <v>0.17</v>
      </c>
      <c r="AB207" s="5">
        <v>15.7</v>
      </c>
      <c r="AD207" s="5">
        <v>-0.69</v>
      </c>
      <c r="AE207" s="5">
        <v>3.25</v>
      </c>
      <c r="AJ207" s="5">
        <v>61.6</v>
      </c>
      <c r="AN207" s="5">
        <v>10.7</v>
      </c>
      <c r="AO207" s="5">
        <v>0.23</v>
      </c>
      <c r="AT207" s="5">
        <v>14.5</v>
      </c>
      <c r="AV207" s="5">
        <v>0.22</v>
      </c>
      <c r="AW207" s="5">
        <v>5.9121E-3</v>
      </c>
      <c r="AX207" s="5">
        <v>0.18</v>
      </c>
      <c r="AZ207" s="5">
        <v>0.1</v>
      </c>
      <c r="BA207" s="5">
        <v>7.14</v>
      </c>
      <c r="BE207" s="5">
        <v>0.2</v>
      </c>
      <c r="BH207" s="5">
        <v>6.25</v>
      </c>
      <c r="BN207" s="5">
        <v>12.29</v>
      </c>
      <c r="BO207" s="5">
        <v>10.5</v>
      </c>
      <c r="BQ207" s="5">
        <v>7.06</v>
      </c>
      <c r="BR207" s="5">
        <v>7.01</v>
      </c>
      <c r="BX207" s="5">
        <v>10</v>
      </c>
    </row>
    <row r="208" spans="1:77" x14ac:dyDescent="0.35">
      <c r="A208" s="2" t="s">
        <v>372</v>
      </c>
      <c r="B208" s="3">
        <v>39363</v>
      </c>
      <c r="C208" s="4">
        <v>26</v>
      </c>
      <c r="F208" s="5">
        <v>0.02</v>
      </c>
      <c r="G208" s="5">
        <v>0.02</v>
      </c>
      <c r="H208" s="5">
        <v>0.27</v>
      </c>
      <c r="M208" s="5">
        <v>7.0000000000000007E-2</v>
      </c>
      <c r="O208" s="5">
        <v>93</v>
      </c>
      <c r="S208" s="5">
        <v>47.1</v>
      </c>
      <c r="T208" s="5">
        <v>94</v>
      </c>
      <c r="V208" s="5">
        <v>1.6</v>
      </c>
      <c r="W208" s="5">
        <v>0.26</v>
      </c>
      <c r="AB208" s="5">
        <v>6.33</v>
      </c>
      <c r="AE208" s="5">
        <v>2.25</v>
      </c>
      <c r="AJ208" s="5">
        <v>61</v>
      </c>
      <c r="AN208" s="5">
        <v>5.8</v>
      </c>
      <c r="AO208" s="5">
        <v>0.13</v>
      </c>
      <c r="AT208" s="5">
        <v>66.099999999999994</v>
      </c>
      <c r="AV208" s="5">
        <v>0.22</v>
      </c>
      <c r="AW208" s="5">
        <v>3.2799999999999999E-3</v>
      </c>
      <c r="AX208" s="5">
        <v>0.22</v>
      </c>
      <c r="AZ208" s="5">
        <v>0.09</v>
      </c>
      <c r="BA208" s="5">
        <v>7.87</v>
      </c>
      <c r="BE208" s="5">
        <v>0.4</v>
      </c>
      <c r="BF208" s="5">
        <v>0.63</v>
      </c>
      <c r="BH208" s="5">
        <v>2.63</v>
      </c>
      <c r="BN208" s="5">
        <v>12.29</v>
      </c>
      <c r="BO208" s="5">
        <v>21.2</v>
      </c>
      <c r="BX208" s="5">
        <v>9.1999999999999993</v>
      </c>
    </row>
    <row r="209" spans="1:77" x14ac:dyDescent="0.35">
      <c r="A209" s="2" t="s">
        <v>372</v>
      </c>
      <c r="B209" s="3">
        <v>37152</v>
      </c>
      <c r="C209" s="4">
        <v>32</v>
      </c>
      <c r="F209" s="5">
        <v>2E-3</v>
      </c>
      <c r="G209" s="5">
        <v>2E-3</v>
      </c>
      <c r="H209" s="5">
        <v>0.52</v>
      </c>
      <c r="J209" s="5">
        <v>9.9</v>
      </c>
      <c r="M209" s="5">
        <v>0.81</v>
      </c>
      <c r="N209" s="5">
        <v>0.2</v>
      </c>
      <c r="O209" s="5">
        <v>62</v>
      </c>
      <c r="Q209" s="5">
        <v>0.02</v>
      </c>
      <c r="S209" s="5">
        <v>113</v>
      </c>
      <c r="T209" s="5">
        <v>33</v>
      </c>
      <c r="U209" s="5">
        <v>0.2</v>
      </c>
      <c r="V209" s="5">
        <v>2.9</v>
      </c>
      <c r="AB209" s="5">
        <v>12.54</v>
      </c>
      <c r="AE209" s="5">
        <v>3.61</v>
      </c>
      <c r="AI209" s="5">
        <v>0.5</v>
      </c>
      <c r="AJ209" s="5">
        <v>64.400000000000006</v>
      </c>
      <c r="AN209" s="5">
        <v>13.6</v>
      </c>
      <c r="AO209" s="5">
        <v>0.21</v>
      </c>
      <c r="AT209" s="5">
        <v>26.3</v>
      </c>
      <c r="AU209" s="5">
        <v>0.5</v>
      </c>
      <c r="AV209" s="5">
        <v>0.22</v>
      </c>
      <c r="AW209" s="5">
        <v>3.6129500000000002E-3</v>
      </c>
      <c r="AX209" s="5">
        <v>0.02</v>
      </c>
      <c r="AZ209" s="5">
        <v>0.01</v>
      </c>
      <c r="BA209" s="5">
        <v>7.09</v>
      </c>
      <c r="BC209" s="5">
        <v>1E-3</v>
      </c>
      <c r="BE209" s="5">
        <v>0.3</v>
      </c>
      <c r="BH209" s="5">
        <v>6.83</v>
      </c>
      <c r="BN209" s="5">
        <v>12.24</v>
      </c>
      <c r="BO209" s="5">
        <v>7.82</v>
      </c>
      <c r="BX209" s="5">
        <v>9.3000000000000007</v>
      </c>
      <c r="BY209" s="5">
        <v>1.2</v>
      </c>
    </row>
    <row r="210" spans="1:77" x14ac:dyDescent="0.35">
      <c r="A210" s="2" t="s">
        <v>372</v>
      </c>
      <c r="B210" s="3">
        <v>39714</v>
      </c>
      <c r="C210" s="4">
        <v>34</v>
      </c>
      <c r="G210" s="5">
        <v>0.01</v>
      </c>
      <c r="H210" s="5">
        <v>0.09</v>
      </c>
      <c r="J210" s="5">
        <v>3.9</v>
      </c>
      <c r="M210" s="5">
        <v>0.76</v>
      </c>
      <c r="N210" s="5">
        <v>0.2</v>
      </c>
      <c r="Q210" s="5">
        <v>0.02</v>
      </c>
      <c r="S210" s="5">
        <v>150</v>
      </c>
      <c r="T210" s="5">
        <v>39</v>
      </c>
      <c r="U210" s="5">
        <v>0.7</v>
      </c>
      <c r="V210" s="5">
        <v>2.5</v>
      </c>
      <c r="W210" s="5">
        <v>2.0499999999999998</v>
      </c>
      <c r="AB210" s="5">
        <v>12.99</v>
      </c>
      <c r="AD210" s="5">
        <v>3.42</v>
      </c>
      <c r="AE210" s="5">
        <v>1.53</v>
      </c>
      <c r="AI210" s="5">
        <v>0.5</v>
      </c>
      <c r="AJ210" s="5">
        <v>87.8</v>
      </c>
      <c r="AN210" s="5">
        <v>13.3</v>
      </c>
      <c r="AO210" s="5">
        <v>0.18</v>
      </c>
      <c r="AT210" s="5">
        <v>20.9</v>
      </c>
      <c r="AU210" s="5">
        <v>0.5</v>
      </c>
      <c r="AV210" s="5">
        <v>0.22</v>
      </c>
      <c r="AW210" s="5">
        <v>3.2799999999999999E-3</v>
      </c>
      <c r="AX210" s="5">
        <v>0.01</v>
      </c>
      <c r="AZ210" s="5">
        <v>0.06</v>
      </c>
      <c r="BA210" s="5">
        <v>7.09</v>
      </c>
      <c r="BC210" s="5">
        <v>1E-3</v>
      </c>
      <c r="BE210" s="5">
        <v>0.2</v>
      </c>
      <c r="BF210" s="5">
        <v>0.25</v>
      </c>
      <c r="BH210" s="5">
        <v>6.86</v>
      </c>
      <c r="BN210" s="5">
        <v>12.24</v>
      </c>
      <c r="BO210" s="5">
        <v>91.5</v>
      </c>
      <c r="BW210" s="5">
        <v>0.5</v>
      </c>
      <c r="BX210" s="5">
        <v>10.199999999999999</v>
      </c>
      <c r="BY210" s="5">
        <v>1</v>
      </c>
    </row>
    <row r="211" spans="1:77" x14ac:dyDescent="0.35">
      <c r="A211" s="2" t="s">
        <v>372</v>
      </c>
      <c r="B211" s="3">
        <v>35783</v>
      </c>
      <c r="C211" s="4">
        <v>22</v>
      </c>
      <c r="F211" s="5">
        <v>0.31</v>
      </c>
      <c r="H211" s="5">
        <v>0.48</v>
      </c>
      <c r="M211" s="5">
        <v>0.64</v>
      </c>
      <c r="S211" s="5">
        <v>97</v>
      </c>
      <c r="T211" s="5">
        <v>13</v>
      </c>
      <c r="V211" s="5">
        <v>3.8</v>
      </c>
      <c r="W211" s="5">
        <v>2.4</v>
      </c>
      <c r="AB211" s="5">
        <v>13.97</v>
      </c>
      <c r="AE211" s="5">
        <v>4</v>
      </c>
      <c r="AJ211" s="5">
        <v>62.6</v>
      </c>
      <c r="AN211" s="5">
        <v>16</v>
      </c>
      <c r="AO211" s="5">
        <v>0.52</v>
      </c>
      <c r="AT211" s="5">
        <v>16</v>
      </c>
      <c r="AV211" s="5">
        <v>0.22</v>
      </c>
      <c r="AW211" s="5">
        <v>0.03</v>
      </c>
      <c r="AX211" s="5">
        <v>0.18</v>
      </c>
      <c r="BA211" s="5">
        <v>7.13</v>
      </c>
      <c r="BE211" s="5">
        <v>0.1</v>
      </c>
      <c r="BH211" s="5">
        <v>5.56</v>
      </c>
      <c r="BN211" s="5">
        <v>12.2</v>
      </c>
      <c r="BO211" s="5">
        <v>25</v>
      </c>
      <c r="BX211" s="5">
        <v>8.9</v>
      </c>
    </row>
    <row r="212" spans="1:77" x14ac:dyDescent="0.35">
      <c r="A212" s="2" t="s">
        <v>372</v>
      </c>
      <c r="B212" s="3">
        <v>39378</v>
      </c>
      <c r="C212" s="4">
        <v>27</v>
      </c>
      <c r="F212" s="5">
        <v>0.11</v>
      </c>
      <c r="G212" s="5">
        <v>0.02</v>
      </c>
      <c r="H212" s="5">
        <v>0.83</v>
      </c>
      <c r="J212" s="5">
        <v>3.5</v>
      </c>
      <c r="M212" s="5">
        <v>0.11</v>
      </c>
      <c r="O212" s="5">
        <v>14</v>
      </c>
      <c r="S212" s="5">
        <v>64.099999999999994</v>
      </c>
      <c r="T212" s="5">
        <v>17</v>
      </c>
      <c r="V212" s="5">
        <v>1.8</v>
      </c>
      <c r="W212" s="5">
        <v>2.25</v>
      </c>
      <c r="AB212" s="5">
        <v>2.4700000000000002</v>
      </c>
      <c r="AE212" s="5">
        <v>1.1100000000000001</v>
      </c>
      <c r="AJ212" s="5">
        <v>34.6</v>
      </c>
      <c r="AN212" s="5">
        <v>3.21</v>
      </c>
      <c r="AO212" s="5">
        <v>0.34</v>
      </c>
      <c r="AT212" s="5">
        <v>8.6199999999999992</v>
      </c>
      <c r="AV212" s="5">
        <v>0.22</v>
      </c>
      <c r="AW212" s="5">
        <v>3.2799999999999999E-3</v>
      </c>
      <c r="AX212" s="5">
        <v>0.12</v>
      </c>
      <c r="AZ212" s="5">
        <v>0.04</v>
      </c>
      <c r="BA212" s="5">
        <v>7.68</v>
      </c>
      <c r="BE212" s="5">
        <v>0.2</v>
      </c>
      <c r="BF212" s="5">
        <v>0.61</v>
      </c>
      <c r="BH212" s="5">
        <v>2.97</v>
      </c>
      <c r="BN212" s="5">
        <v>12.2</v>
      </c>
      <c r="BO212" s="5">
        <v>9.4700000000000006</v>
      </c>
      <c r="BX212" s="5">
        <v>9.8000000000000007</v>
      </c>
    </row>
    <row r="213" spans="1:77" x14ac:dyDescent="0.35">
      <c r="A213" s="2" t="s">
        <v>372</v>
      </c>
      <c r="B213" s="3">
        <v>38266</v>
      </c>
      <c r="C213" s="4">
        <v>37</v>
      </c>
      <c r="F213" s="5">
        <v>1E-3</v>
      </c>
      <c r="G213" s="5">
        <v>1E-3</v>
      </c>
      <c r="H213" s="5">
        <v>0.5</v>
      </c>
      <c r="J213" s="5">
        <v>10</v>
      </c>
      <c r="M213" s="5">
        <v>0.5</v>
      </c>
      <c r="N213" s="5">
        <v>0.2</v>
      </c>
      <c r="O213" s="5">
        <v>22</v>
      </c>
      <c r="Q213" s="5">
        <v>0.02</v>
      </c>
      <c r="S213" s="5">
        <v>114</v>
      </c>
      <c r="T213" s="5">
        <v>33</v>
      </c>
      <c r="U213" s="5">
        <v>0.3</v>
      </c>
      <c r="V213" s="5">
        <v>2.6</v>
      </c>
      <c r="W213" s="5">
        <v>2.5499999999999998</v>
      </c>
      <c r="Y213" s="5">
        <v>0.17</v>
      </c>
      <c r="AB213" s="5">
        <v>12.3</v>
      </c>
      <c r="AD213" s="5">
        <v>0.1</v>
      </c>
      <c r="AE213" s="5">
        <v>3.58</v>
      </c>
      <c r="AI213" s="5">
        <v>0.5</v>
      </c>
      <c r="AJ213" s="5">
        <v>65.900000000000006</v>
      </c>
      <c r="AN213" s="5">
        <v>14.4</v>
      </c>
      <c r="AO213" s="5">
        <v>0.27</v>
      </c>
      <c r="AT213" s="5">
        <v>26.9</v>
      </c>
      <c r="AU213" s="5">
        <v>0.5</v>
      </c>
      <c r="AV213" s="5">
        <v>0.22</v>
      </c>
      <c r="AW213" s="5">
        <v>3.6129500000000002E-3</v>
      </c>
      <c r="AX213" s="5">
        <v>0.02</v>
      </c>
      <c r="AZ213" s="5">
        <v>0.01</v>
      </c>
      <c r="BA213" s="5">
        <v>7.88</v>
      </c>
      <c r="BC213" s="5">
        <v>1.1000000000000001E-3</v>
      </c>
      <c r="BE213" s="5">
        <v>0.3</v>
      </c>
      <c r="BH213" s="5">
        <v>6.92</v>
      </c>
      <c r="BN213" s="5">
        <v>12.19</v>
      </c>
      <c r="BO213" s="5">
        <v>8.23</v>
      </c>
      <c r="BQ213" s="5">
        <v>8.02</v>
      </c>
      <c r="BR213" s="5">
        <v>8.16</v>
      </c>
      <c r="BX213" s="5">
        <v>9.3000000000000007</v>
      </c>
      <c r="BY213" s="5">
        <v>0.9</v>
      </c>
    </row>
    <row r="214" spans="1:77" x14ac:dyDescent="0.35">
      <c r="A214" s="2" t="s">
        <v>120</v>
      </c>
      <c r="B214" s="3">
        <v>34676</v>
      </c>
      <c r="C214" s="4">
        <v>32</v>
      </c>
      <c r="F214" s="5">
        <v>0.01</v>
      </c>
      <c r="H214" s="5">
        <v>0.09</v>
      </c>
      <c r="J214" s="5">
        <v>1</v>
      </c>
      <c r="M214" s="5">
        <v>0.08</v>
      </c>
      <c r="N214" s="5">
        <v>1</v>
      </c>
      <c r="O214" s="5">
        <v>60</v>
      </c>
      <c r="Q214" s="5">
        <v>0.2</v>
      </c>
      <c r="S214" s="5">
        <v>45</v>
      </c>
      <c r="T214" s="5">
        <v>10</v>
      </c>
      <c r="U214" s="5">
        <v>3.6</v>
      </c>
      <c r="V214" s="5">
        <v>0.6</v>
      </c>
      <c r="W214" s="5">
        <v>1</v>
      </c>
      <c r="AB214" s="5">
        <v>24.23</v>
      </c>
      <c r="AE214" s="5">
        <v>1.7</v>
      </c>
      <c r="AI214" s="5">
        <v>1.6</v>
      </c>
      <c r="AJ214" s="5">
        <v>30.4</v>
      </c>
      <c r="AN214" s="5">
        <v>4.5</v>
      </c>
      <c r="AO214" s="5">
        <v>0.1</v>
      </c>
      <c r="AT214" s="5">
        <v>9.5</v>
      </c>
      <c r="AU214" s="5">
        <v>1</v>
      </c>
      <c r="AV214" s="5">
        <v>0.22</v>
      </c>
      <c r="AW214" s="5">
        <v>3.2799999999999999E-3</v>
      </c>
      <c r="AX214" s="5">
        <v>0.03</v>
      </c>
      <c r="AY214" s="5">
        <v>0.02</v>
      </c>
      <c r="BA214" s="5">
        <v>7.36</v>
      </c>
      <c r="BC214" s="5">
        <v>5.0000000000000001E-3</v>
      </c>
      <c r="BE214" s="5">
        <v>0.3</v>
      </c>
      <c r="BH214" s="5">
        <v>2.52</v>
      </c>
      <c r="BN214" s="5">
        <v>12.1</v>
      </c>
      <c r="BO214" s="5">
        <v>15</v>
      </c>
      <c r="BX214" s="5">
        <v>9.9</v>
      </c>
      <c r="BY214" s="5">
        <v>5</v>
      </c>
    </row>
    <row r="215" spans="1:77" x14ac:dyDescent="0.35">
      <c r="A215" s="2" t="s">
        <v>120</v>
      </c>
      <c r="B215" s="3">
        <v>38875</v>
      </c>
      <c r="C215" s="4">
        <v>36</v>
      </c>
      <c r="F215" s="5">
        <v>0.02</v>
      </c>
      <c r="G215" s="5">
        <v>0.01</v>
      </c>
      <c r="H215" s="5">
        <v>0.33</v>
      </c>
      <c r="J215" s="5">
        <v>12</v>
      </c>
      <c r="M215" s="5">
        <v>0.56000000000000005</v>
      </c>
      <c r="N215" s="5">
        <v>0.2</v>
      </c>
      <c r="O215" s="5">
        <v>86</v>
      </c>
      <c r="Q215" s="5">
        <v>0.02</v>
      </c>
      <c r="S215" s="5">
        <v>93.4</v>
      </c>
      <c r="T215" s="5">
        <v>18</v>
      </c>
      <c r="U215" s="5">
        <v>0.5</v>
      </c>
      <c r="V215" s="5">
        <v>2.1</v>
      </c>
      <c r="W215" s="5">
        <v>0.55000000000000004</v>
      </c>
      <c r="AB215" s="5">
        <v>2.63</v>
      </c>
      <c r="AD215" s="5">
        <v>-3.6</v>
      </c>
      <c r="AE215" s="5">
        <v>3.62</v>
      </c>
      <c r="AI215" s="5">
        <v>0.6</v>
      </c>
      <c r="AJ215" s="5">
        <v>53.4</v>
      </c>
      <c r="AN215" s="5">
        <v>12.8</v>
      </c>
      <c r="AO215" s="5">
        <v>0.35</v>
      </c>
      <c r="AT215" s="5">
        <v>16.399999999999999</v>
      </c>
      <c r="AU215" s="5">
        <v>0.5</v>
      </c>
      <c r="AV215" s="5">
        <v>0.22</v>
      </c>
      <c r="AW215" s="5">
        <v>3.2845000000000001E-3</v>
      </c>
      <c r="AX215" s="5">
        <v>0.48</v>
      </c>
      <c r="AZ215" s="5">
        <v>0.17</v>
      </c>
      <c r="BA215" s="5">
        <v>7.07</v>
      </c>
      <c r="BC215" s="5">
        <v>1.2999999999999999E-3</v>
      </c>
      <c r="BE215" s="5">
        <v>0.2</v>
      </c>
      <c r="BH215" s="5">
        <v>5.95</v>
      </c>
      <c r="BN215" s="5">
        <v>12.1</v>
      </c>
      <c r="BO215" s="5">
        <v>15.5</v>
      </c>
      <c r="BQ215" s="5">
        <v>6.8</v>
      </c>
      <c r="BR215" s="5">
        <v>6.5</v>
      </c>
      <c r="BX215" s="5">
        <v>10.3</v>
      </c>
      <c r="BY215" s="5">
        <v>0.7</v>
      </c>
    </row>
    <row r="216" spans="1:77" x14ac:dyDescent="0.35">
      <c r="A216" s="2" t="s">
        <v>120</v>
      </c>
      <c r="B216" s="3">
        <v>39792</v>
      </c>
      <c r="C216" s="4">
        <v>24</v>
      </c>
      <c r="G216" s="5">
        <v>0.01</v>
      </c>
      <c r="H216" s="5">
        <v>0.05</v>
      </c>
      <c r="M216" s="5">
        <v>0.33</v>
      </c>
      <c r="S216" s="5">
        <v>100</v>
      </c>
      <c r="T216" s="5">
        <v>28</v>
      </c>
      <c r="V216" s="5">
        <v>2.5</v>
      </c>
      <c r="W216" s="5">
        <v>1.05</v>
      </c>
      <c r="AB216" s="5">
        <v>7.32</v>
      </c>
      <c r="AD216" s="5">
        <v>6.59</v>
      </c>
      <c r="AE216" s="5">
        <v>0.9</v>
      </c>
      <c r="AJ216" s="5">
        <v>61</v>
      </c>
      <c r="AN216" s="5">
        <v>7.24</v>
      </c>
      <c r="AO216" s="5">
        <v>0.16</v>
      </c>
      <c r="AT216" s="5">
        <v>13.9</v>
      </c>
      <c r="AV216" s="5">
        <v>0.22</v>
      </c>
      <c r="AW216" s="5">
        <v>3.2799999999999999E-3</v>
      </c>
      <c r="AX216" s="5">
        <v>0.02</v>
      </c>
      <c r="AZ216" s="5">
        <v>0.02</v>
      </c>
      <c r="BA216" s="5">
        <v>7.37</v>
      </c>
      <c r="BF216" s="5">
        <v>0.27</v>
      </c>
      <c r="BH216" s="5">
        <v>4.37</v>
      </c>
      <c r="BN216" s="5">
        <v>12.1</v>
      </c>
      <c r="BO216" s="5">
        <v>71.099999999999994</v>
      </c>
      <c r="BX216" s="5">
        <v>10.199999999999999</v>
      </c>
    </row>
    <row r="217" spans="1:77" x14ac:dyDescent="0.35">
      <c r="A217" s="2" t="s">
        <v>120</v>
      </c>
      <c r="B217" s="3">
        <v>38636</v>
      </c>
      <c r="C217" s="4">
        <v>37</v>
      </c>
      <c r="F217" s="5">
        <v>2E-3</v>
      </c>
      <c r="G217" s="5">
        <v>3.0000000000000001E-3</v>
      </c>
      <c r="H217" s="5">
        <v>0.02</v>
      </c>
      <c r="J217" s="5">
        <v>3.9</v>
      </c>
      <c r="M217" s="5">
        <v>0.02</v>
      </c>
      <c r="N217" s="5">
        <v>0.5</v>
      </c>
      <c r="O217" s="5">
        <v>10</v>
      </c>
      <c r="Q217" s="5">
        <v>0.2</v>
      </c>
      <c r="S217" s="5">
        <v>77.5</v>
      </c>
      <c r="T217" s="5">
        <v>18</v>
      </c>
      <c r="U217" s="5">
        <v>0.5</v>
      </c>
      <c r="V217" s="5">
        <v>0.78</v>
      </c>
      <c r="W217" s="5">
        <v>0.39</v>
      </c>
      <c r="Y217" s="5">
        <v>0.04</v>
      </c>
      <c r="AB217" s="5">
        <v>8.9499999999999993</v>
      </c>
      <c r="AD217" s="5">
        <v>9.1</v>
      </c>
      <c r="AE217" s="5">
        <v>0.5</v>
      </c>
      <c r="AI217" s="5">
        <v>0.5</v>
      </c>
      <c r="AJ217" s="5">
        <v>39.200000000000003</v>
      </c>
      <c r="AN217" s="5">
        <v>2.25</v>
      </c>
      <c r="AO217" s="5">
        <v>0.1</v>
      </c>
      <c r="AT217" s="5">
        <v>6.69</v>
      </c>
      <c r="AU217" s="5">
        <v>0.5</v>
      </c>
      <c r="AV217" s="5">
        <v>0.22</v>
      </c>
      <c r="AW217" s="5">
        <v>3.2845000000000001E-3</v>
      </c>
      <c r="AX217" s="5">
        <v>0.16</v>
      </c>
      <c r="AZ217" s="5">
        <v>0.09</v>
      </c>
      <c r="BA217" s="5">
        <v>7.74</v>
      </c>
      <c r="BC217" s="5">
        <v>1E-3</v>
      </c>
      <c r="BE217" s="5">
        <v>0.4</v>
      </c>
      <c r="BH217" s="5">
        <v>2.6</v>
      </c>
      <c r="BN217" s="5">
        <v>12.06</v>
      </c>
      <c r="BO217" s="5">
        <v>41.8</v>
      </c>
      <c r="BQ217" s="5">
        <v>3.97</v>
      </c>
      <c r="BR217" s="5">
        <v>4.3499999999999996</v>
      </c>
      <c r="BX217" s="5">
        <v>8.6</v>
      </c>
      <c r="BY217" s="5">
        <v>0.2</v>
      </c>
    </row>
    <row r="218" spans="1:77" x14ac:dyDescent="0.35">
      <c r="A218" s="2" t="s">
        <v>120</v>
      </c>
      <c r="B218" s="3">
        <v>38636</v>
      </c>
      <c r="C218" s="4">
        <v>28</v>
      </c>
      <c r="F218" s="5">
        <v>0.02</v>
      </c>
      <c r="G218" s="5">
        <v>8.0000000000000002E-3</v>
      </c>
      <c r="H218" s="5">
        <v>0.12</v>
      </c>
      <c r="O218" s="5">
        <v>79</v>
      </c>
      <c r="S218" s="5">
        <v>24.1</v>
      </c>
      <c r="T218" s="5">
        <v>7.8</v>
      </c>
      <c r="V218" s="5">
        <v>2.6</v>
      </c>
      <c r="W218" s="5">
        <v>0.48</v>
      </c>
      <c r="Y218" s="5">
        <v>0.09</v>
      </c>
      <c r="AB218" s="5">
        <v>15.05</v>
      </c>
      <c r="AD218" s="5">
        <v>-4.4400000000000004</v>
      </c>
      <c r="AE218" s="5">
        <v>2.56</v>
      </c>
      <c r="AJ218" s="5">
        <v>27.7</v>
      </c>
      <c r="AN218" s="5">
        <v>4.34</v>
      </c>
      <c r="AO218" s="5">
        <v>0.05</v>
      </c>
      <c r="AT218" s="5">
        <v>29.7</v>
      </c>
      <c r="AV218" s="5">
        <v>0.22</v>
      </c>
      <c r="AW218" s="5">
        <v>0.01</v>
      </c>
      <c r="AX218" s="5">
        <v>0.35</v>
      </c>
      <c r="AZ218" s="5">
        <v>0.11</v>
      </c>
      <c r="BA218" s="5">
        <v>7.86</v>
      </c>
      <c r="BE218" s="5">
        <v>0.4</v>
      </c>
      <c r="BH218" s="5">
        <v>2.56</v>
      </c>
      <c r="BN218" s="5">
        <v>12.06</v>
      </c>
      <c r="BO218" s="5">
        <v>13.3</v>
      </c>
      <c r="BQ218" s="5">
        <v>3.05</v>
      </c>
      <c r="BR218" s="5">
        <v>2.92</v>
      </c>
      <c r="BX218" s="5">
        <v>9.4</v>
      </c>
    </row>
    <row r="219" spans="1:77" x14ac:dyDescent="0.35">
      <c r="A219" s="2" t="s">
        <v>120</v>
      </c>
      <c r="B219" s="3">
        <v>39751</v>
      </c>
      <c r="C219" s="4">
        <v>25</v>
      </c>
      <c r="G219" s="5">
        <v>0.01</v>
      </c>
      <c r="H219" s="5">
        <v>0.01</v>
      </c>
      <c r="J219" s="5">
        <v>3.9</v>
      </c>
      <c r="M219" s="5">
        <v>0.11</v>
      </c>
      <c r="S219" s="5">
        <v>79.3</v>
      </c>
      <c r="T219" s="5">
        <v>21</v>
      </c>
      <c r="V219" s="5">
        <v>0.8</v>
      </c>
      <c r="W219" s="5">
        <v>0.39</v>
      </c>
      <c r="AB219" s="5">
        <v>8.52</v>
      </c>
      <c r="AD219" s="5">
        <v>1.89</v>
      </c>
      <c r="AE219" s="5">
        <v>0.33</v>
      </c>
      <c r="AJ219" s="5">
        <v>40.799999999999997</v>
      </c>
      <c r="AN219" s="5">
        <v>2.25</v>
      </c>
      <c r="AO219" s="5">
        <v>0.09</v>
      </c>
      <c r="AT219" s="5">
        <v>6.22</v>
      </c>
      <c r="AV219" s="5">
        <v>0.22</v>
      </c>
      <c r="AW219" s="5">
        <v>3.2799999999999999E-3</v>
      </c>
      <c r="AX219" s="5">
        <v>0.15</v>
      </c>
      <c r="AZ219" s="5">
        <v>0.06</v>
      </c>
      <c r="BA219" s="5">
        <v>7.85</v>
      </c>
      <c r="BF219" s="5">
        <v>0.28000000000000003</v>
      </c>
      <c r="BH219" s="5">
        <v>2.62</v>
      </c>
      <c r="BN219" s="5">
        <v>12.01</v>
      </c>
      <c r="BO219" s="5">
        <v>54.1</v>
      </c>
      <c r="BX219" s="5">
        <v>8.6999999999999993</v>
      </c>
    </row>
    <row r="220" spans="1:77" x14ac:dyDescent="0.35">
      <c r="A220" s="2" t="s">
        <v>120</v>
      </c>
      <c r="B220" s="3">
        <v>39706</v>
      </c>
      <c r="C220" s="4">
        <v>34</v>
      </c>
      <c r="G220" s="5">
        <v>8.0000000000000002E-3</v>
      </c>
      <c r="H220" s="5">
        <v>9.4700000000000006</v>
      </c>
      <c r="J220" s="5">
        <v>0.4</v>
      </c>
      <c r="M220" s="5">
        <v>0.37</v>
      </c>
      <c r="N220" s="5">
        <v>0.2</v>
      </c>
      <c r="Q220" s="5">
        <v>0.02</v>
      </c>
      <c r="S220" s="5">
        <v>59.2</v>
      </c>
      <c r="T220" s="5">
        <v>293</v>
      </c>
      <c r="U220" s="5">
        <v>0.3</v>
      </c>
      <c r="V220" s="5">
        <v>2.7</v>
      </c>
      <c r="W220" s="5">
        <v>4.45</v>
      </c>
      <c r="AB220" s="5">
        <v>1.35</v>
      </c>
      <c r="AD220" s="5">
        <v>3.24</v>
      </c>
      <c r="AE220" s="5">
        <v>14.5</v>
      </c>
      <c r="AI220" s="5">
        <v>0.5</v>
      </c>
      <c r="AJ220" s="5">
        <v>139.6</v>
      </c>
      <c r="AN220" s="5">
        <v>27.8</v>
      </c>
      <c r="AO220" s="5">
        <v>0.56999999999999995</v>
      </c>
      <c r="AT220" s="5">
        <v>179</v>
      </c>
      <c r="AU220" s="5">
        <v>0.5</v>
      </c>
      <c r="AV220" s="5">
        <v>0.22</v>
      </c>
      <c r="AW220" s="5">
        <v>8.5400000000000007E-3</v>
      </c>
      <c r="AX220" s="5">
        <v>0.22</v>
      </c>
      <c r="AZ220" s="5">
        <v>1.06</v>
      </c>
      <c r="BA220" s="5">
        <v>7</v>
      </c>
      <c r="BC220" s="5">
        <v>1E-3</v>
      </c>
      <c r="BE220" s="5">
        <v>0.2</v>
      </c>
      <c r="BF220" s="5">
        <v>0.24</v>
      </c>
      <c r="BH220" s="5">
        <v>5.05</v>
      </c>
      <c r="BN220" s="5">
        <v>12.01</v>
      </c>
      <c r="BO220" s="5">
        <v>7.98</v>
      </c>
      <c r="BW220" s="5">
        <v>0.5</v>
      </c>
      <c r="BX220" s="5">
        <v>10.8</v>
      </c>
      <c r="BY220" s="5">
        <v>0.5</v>
      </c>
    </row>
    <row r="221" spans="1:77" x14ac:dyDescent="0.35">
      <c r="A221" s="2" t="s">
        <v>120</v>
      </c>
      <c r="B221" s="3">
        <v>38636</v>
      </c>
      <c r="C221" s="4">
        <v>29</v>
      </c>
      <c r="F221" s="5">
        <v>3.0000000000000001E-3</v>
      </c>
      <c r="G221" s="5">
        <v>1E-3</v>
      </c>
      <c r="H221" s="5">
        <v>0.45</v>
      </c>
      <c r="M221" s="5">
        <v>0.11</v>
      </c>
      <c r="O221" s="5">
        <v>71</v>
      </c>
      <c r="S221" s="5">
        <v>357</v>
      </c>
      <c r="T221" s="5">
        <v>27</v>
      </c>
      <c r="V221" s="5">
        <v>2.5</v>
      </c>
      <c r="W221" s="5">
        <v>2.1</v>
      </c>
      <c r="Y221" s="5">
        <v>0.06</v>
      </c>
      <c r="AB221" s="5">
        <v>8.8699999999999992</v>
      </c>
      <c r="AD221" s="5">
        <v>-1.53</v>
      </c>
      <c r="AE221" s="5">
        <v>3.65</v>
      </c>
      <c r="AJ221" s="5">
        <v>162.4</v>
      </c>
      <c r="AN221" s="5">
        <v>19.7</v>
      </c>
      <c r="AO221" s="5">
        <v>0.34</v>
      </c>
      <c r="AT221" s="5">
        <v>23.6</v>
      </c>
      <c r="AV221" s="5">
        <v>0.22</v>
      </c>
      <c r="AW221" s="5">
        <v>3.2845000000000001E-3</v>
      </c>
      <c r="AX221" s="5">
        <v>0.09</v>
      </c>
      <c r="AZ221" s="5">
        <v>7.0000000000000007E-2</v>
      </c>
      <c r="BA221" s="5">
        <v>7.27</v>
      </c>
      <c r="BE221" s="5">
        <v>0.2</v>
      </c>
      <c r="BH221" s="5">
        <v>5.5</v>
      </c>
      <c r="BN221" s="5">
        <v>12.01</v>
      </c>
      <c r="BO221" s="5">
        <v>703</v>
      </c>
      <c r="BQ221" s="5">
        <v>20.89</v>
      </c>
      <c r="BR221" s="5">
        <v>20.58</v>
      </c>
      <c r="BX221" s="5">
        <v>11.4</v>
      </c>
    </row>
    <row r="222" spans="1:77" x14ac:dyDescent="0.35">
      <c r="A222" s="2" t="s">
        <v>120</v>
      </c>
      <c r="B222" s="3">
        <v>35353</v>
      </c>
      <c r="C222" s="4">
        <v>21</v>
      </c>
      <c r="H222" s="5">
        <v>2.31</v>
      </c>
      <c r="M222" s="5">
        <v>1.82</v>
      </c>
      <c r="S222" s="5">
        <v>120</v>
      </c>
      <c r="T222" s="5">
        <v>28</v>
      </c>
      <c r="V222" s="5">
        <v>5.0999999999999996</v>
      </c>
      <c r="W222" s="5">
        <v>23</v>
      </c>
      <c r="AB222" s="5">
        <v>3.02</v>
      </c>
      <c r="AE222" s="5">
        <v>2.2000000000000002</v>
      </c>
      <c r="AJ222" s="5">
        <v>76.900000000000006</v>
      </c>
      <c r="AN222" s="5">
        <v>6.7</v>
      </c>
      <c r="AO222" s="5">
        <v>0.85</v>
      </c>
      <c r="AT222" s="5">
        <v>19</v>
      </c>
      <c r="AV222" s="5">
        <v>0.22</v>
      </c>
      <c r="AW222" s="5">
        <v>0.01</v>
      </c>
      <c r="AX222" s="5">
        <v>0.39</v>
      </c>
      <c r="BA222" s="5">
        <v>6.99</v>
      </c>
      <c r="BE222" s="5">
        <v>2.5</v>
      </c>
      <c r="BH222" s="5">
        <v>7.3</v>
      </c>
      <c r="BN222" s="5">
        <v>12</v>
      </c>
      <c r="BO222" s="5">
        <v>2</v>
      </c>
      <c r="BX222" s="5">
        <v>10</v>
      </c>
    </row>
    <row r="223" spans="1:77" x14ac:dyDescent="0.35">
      <c r="A223" s="2" t="s">
        <v>120</v>
      </c>
      <c r="B223" s="3">
        <v>38831</v>
      </c>
      <c r="C223" s="4">
        <v>36</v>
      </c>
      <c r="F223" s="5">
        <v>3.0000000000000001E-3</v>
      </c>
      <c r="G223" s="5">
        <v>2E-3</v>
      </c>
      <c r="H223" s="5">
        <v>0.47</v>
      </c>
      <c r="J223" s="5">
        <v>10</v>
      </c>
      <c r="M223" s="5">
        <v>0.65</v>
      </c>
      <c r="N223" s="5">
        <v>0.2</v>
      </c>
      <c r="O223" s="5">
        <v>84</v>
      </c>
      <c r="Q223" s="5">
        <v>0.02</v>
      </c>
      <c r="S223" s="5">
        <v>102</v>
      </c>
      <c r="T223" s="5">
        <v>34</v>
      </c>
      <c r="U223" s="5">
        <v>0.2</v>
      </c>
      <c r="V223" s="5">
        <v>3</v>
      </c>
      <c r="W223" s="5">
        <v>2.2999999999999998</v>
      </c>
      <c r="AB223" s="5">
        <v>12.19</v>
      </c>
      <c r="AD223" s="5">
        <v>-7.7</v>
      </c>
      <c r="AE223" s="5">
        <v>3.51</v>
      </c>
      <c r="AI223" s="5">
        <v>0.5</v>
      </c>
      <c r="AJ223" s="5">
        <v>70.8</v>
      </c>
      <c r="AN223" s="5">
        <v>13.4</v>
      </c>
      <c r="AO223" s="5">
        <v>0.24</v>
      </c>
      <c r="AT223" s="5">
        <v>26.1</v>
      </c>
      <c r="AU223" s="5">
        <v>0.8</v>
      </c>
      <c r="AV223" s="5">
        <v>0.22</v>
      </c>
      <c r="AW223" s="5">
        <v>5.9121E-3</v>
      </c>
      <c r="AX223" s="5">
        <v>0.03</v>
      </c>
      <c r="AZ223" s="5">
        <v>0.02</v>
      </c>
      <c r="BA223" s="5">
        <v>7.12</v>
      </c>
      <c r="BC223" s="5">
        <v>1E-3</v>
      </c>
      <c r="BE223" s="5">
        <v>0.4</v>
      </c>
      <c r="BH223" s="5">
        <v>6.93</v>
      </c>
      <c r="BN223" s="5">
        <v>11.96</v>
      </c>
      <c r="BO223" s="5">
        <v>7.24</v>
      </c>
      <c r="BQ223" s="5">
        <v>8</v>
      </c>
      <c r="BR223" s="5">
        <v>7.4</v>
      </c>
      <c r="BX223" s="5">
        <v>9.3000000000000007</v>
      </c>
      <c r="BY223" s="5">
        <v>0.6</v>
      </c>
    </row>
    <row r="224" spans="1:77" x14ac:dyDescent="0.35">
      <c r="A224" s="2" t="s">
        <v>120</v>
      </c>
      <c r="B224" s="3">
        <v>28096</v>
      </c>
      <c r="C224" s="4">
        <v>18</v>
      </c>
      <c r="H224" s="5">
        <v>0.04</v>
      </c>
      <c r="M224" s="5">
        <v>0.2</v>
      </c>
      <c r="S224" s="5">
        <v>55</v>
      </c>
      <c r="T224" s="5">
        <v>12</v>
      </c>
      <c r="W224" s="5">
        <v>1.18</v>
      </c>
      <c r="AE224" s="5">
        <v>1.1000000000000001</v>
      </c>
      <c r="AJ224" s="5">
        <v>28.9</v>
      </c>
      <c r="AN224" s="5">
        <v>5.3</v>
      </c>
      <c r="AO224" s="5">
        <v>0.14000000000000001</v>
      </c>
      <c r="AT224" s="5">
        <v>10</v>
      </c>
      <c r="AV224" s="5">
        <v>0.1</v>
      </c>
      <c r="AW224" s="5">
        <v>4.9199999999999999E-3</v>
      </c>
      <c r="AX224" s="5">
        <v>0.24</v>
      </c>
      <c r="BA224" s="5">
        <v>7.31</v>
      </c>
      <c r="BH224" s="5">
        <v>3.4</v>
      </c>
      <c r="BN224" s="5">
        <v>11.96</v>
      </c>
      <c r="BO224" s="5">
        <v>2</v>
      </c>
      <c r="BX224" s="5">
        <v>13</v>
      </c>
    </row>
    <row r="225" spans="1:77" x14ac:dyDescent="0.35">
      <c r="A225" s="2" t="s">
        <v>120</v>
      </c>
      <c r="B225" s="3">
        <v>38267</v>
      </c>
      <c r="C225" s="4">
        <v>37</v>
      </c>
      <c r="F225" s="5">
        <v>1E-3</v>
      </c>
      <c r="G225" s="5">
        <v>1E-3</v>
      </c>
      <c r="H225" s="5">
        <v>0.54</v>
      </c>
      <c r="J225" s="5">
        <v>0.2</v>
      </c>
      <c r="M225" s="5">
        <v>0.17</v>
      </c>
      <c r="N225" s="5">
        <v>0.2</v>
      </c>
      <c r="O225" s="5">
        <v>100</v>
      </c>
      <c r="Q225" s="5">
        <v>0.02</v>
      </c>
      <c r="S225" s="5">
        <v>57.8</v>
      </c>
      <c r="T225" s="5">
        <v>19</v>
      </c>
      <c r="U225" s="5">
        <v>0.2</v>
      </c>
      <c r="V225" s="5">
        <v>1.1000000000000001</v>
      </c>
      <c r="W225" s="5">
        <v>0.9</v>
      </c>
      <c r="Y225" s="5">
        <v>0.24</v>
      </c>
      <c r="AB225" s="5">
        <v>13.25</v>
      </c>
      <c r="AD225" s="5">
        <v>0.1</v>
      </c>
      <c r="AE225" s="5">
        <v>2.79</v>
      </c>
      <c r="AI225" s="5">
        <v>0.5</v>
      </c>
      <c r="AJ225" s="5">
        <v>36.799999999999997</v>
      </c>
      <c r="AN225" s="5">
        <v>5.89</v>
      </c>
      <c r="AO225" s="5">
        <v>0.17</v>
      </c>
      <c r="AT225" s="5">
        <v>22.1</v>
      </c>
      <c r="AU225" s="5">
        <v>0.5</v>
      </c>
      <c r="AV225" s="5">
        <v>0.22</v>
      </c>
      <c r="AW225" s="5">
        <v>3.2845000000000001E-3</v>
      </c>
      <c r="AX225" s="5">
        <v>0.15</v>
      </c>
      <c r="AZ225" s="5">
        <v>0.06</v>
      </c>
      <c r="BA225" s="5">
        <v>7.48</v>
      </c>
      <c r="BC225" s="5">
        <v>1E-3</v>
      </c>
      <c r="BE225" s="5">
        <v>0.4</v>
      </c>
      <c r="BH225" s="5">
        <v>3.64</v>
      </c>
      <c r="BN225" s="5">
        <v>11.94</v>
      </c>
      <c r="BO225" s="5">
        <v>5.29</v>
      </c>
      <c r="BQ225" s="5">
        <v>4.29</v>
      </c>
      <c r="BR225" s="5">
        <v>4.43</v>
      </c>
      <c r="BX225" s="5">
        <v>10.6</v>
      </c>
      <c r="BY225" s="5">
        <v>0.5</v>
      </c>
    </row>
    <row r="226" spans="1:77" x14ac:dyDescent="0.35">
      <c r="A226" s="2" t="s">
        <v>120</v>
      </c>
      <c r="B226" s="3">
        <v>34652</v>
      </c>
      <c r="C226" s="4">
        <v>32</v>
      </c>
      <c r="F226" s="5">
        <v>0.01</v>
      </c>
      <c r="G226" s="5">
        <v>0.01</v>
      </c>
      <c r="H226" s="5">
        <v>0.13</v>
      </c>
      <c r="J226" s="5">
        <v>1</v>
      </c>
      <c r="M226" s="5">
        <v>0.2</v>
      </c>
      <c r="N226" s="5">
        <v>1</v>
      </c>
      <c r="O226" s="5">
        <v>60</v>
      </c>
      <c r="Q226" s="5">
        <v>0.2</v>
      </c>
      <c r="S226" s="5">
        <v>93</v>
      </c>
      <c r="T226" s="5">
        <v>30</v>
      </c>
      <c r="U226" s="5">
        <v>1</v>
      </c>
      <c r="V226" s="5">
        <v>1.4</v>
      </c>
      <c r="W226" s="5">
        <v>0.22</v>
      </c>
      <c r="AB226" s="5">
        <v>8.64</v>
      </c>
      <c r="AE226" s="5">
        <v>1.4</v>
      </c>
      <c r="AI226" s="5">
        <v>1</v>
      </c>
      <c r="AJ226" s="5">
        <v>58.6</v>
      </c>
      <c r="AN226" s="5">
        <v>7.3</v>
      </c>
      <c r="AO226" s="5">
        <v>0.18</v>
      </c>
      <c r="AT226" s="5">
        <v>15</v>
      </c>
      <c r="AU226" s="5">
        <v>1</v>
      </c>
      <c r="AV226" s="5">
        <v>3.05</v>
      </c>
      <c r="AW226" s="5">
        <v>3.2845000000000001E-3</v>
      </c>
      <c r="AX226" s="5">
        <v>0.05</v>
      </c>
      <c r="AY226" s="5">
        <v>0.02</v>
      </c>
      <c r="BA226" s="5">
        <v>7.18</v>
      </c>
      <c r="BC226" s="5">
        <v>5.0000000000000001E-3</v>
      </c>
      <c r="BH226" s="5">
        <v>4.1399999999999997</v>
      </c>
      <c r="BN226" s="5">
        <v>11.9</v>
      </c>
      <c r="BO226" s="5">
        <v>63.5</v>
      </c>
      <c r="BX226" s="5">
        <v>9.1999999999999993</v>
      </c>
      <c r="BY226" s="5">
        <v>5</v>
      </c>
    </row>
    <row r="227" spans="1:77" x14ac:dyDescent="0.35">
      <c r="A227" s="2" t="s">
        <v>120</v>
      </c>
      <c r="B227" s="3">
        <v>34248</v>
      </c>
      <c r="C227" s="4">
        <v>32</v>
      </c>
      <c r="F227" s="5">
        <v>0.01</v>
      </c>
      <c r="G227" s="5">
        <v>0.01</v>
      </c>
      <c r="H227" s="5">
        <v>0.12</v>
      </c>
      <c r="J227" s="5">
        <v>1</v>
      </c>
      <c r="M227" s="5">
        <v>0.47</v>
      </c>
      <c r="N227" s="5">
        <v>1</v>
      </c>
      <c r="O227" s="5">
        <v>100</v>
      </c>
      <c r="Q227" s="5">
        <v>0.2</v>
      </c>
      <c r="S227" s="5">
        <v>98</v>
      </c>
      <c r="T227" s="5">
        <v>30</v>
      </c>
      <c r="U227" s="5">
        <v>1</v>
      </c>
      <c r="V227" s="5">
        <v>2.2000000000000002</v>
      </c>
      <c r="W227" s="5">
        <v>0.46</v>
      </c>
      <c r="AB227" s="5">
        <v>9.3000000000000007</v>
      </c>
      <c r="AE227" s="5">
        <v>1.3</v>
      </c>
      <c r="AI227" s="5">
        <v>1</v>
      </c>
      <c r="AJ227" s="5">
        <v>72.8</v>
      </c>
      <c r="AN227" s="5">
        <v>7.9</v>
      </c>
      <c r="AO227" s="5">
        <v>0.22</v>
      </c>
      <c r="AT227" s="5">
        <v>14</v>
      </c>
      <c r="AU227" s="5">
        <v>1</v>
      </c>
      <c r="AV227" s="5">
        <v>1.54</v>
      </c>
      <c r="AW227" s="5">
        <v>3.2845000000000001E-3</v>
      </c>
      <c r="AX227" s="5">
        <v>0.06</v>
      </c>
      <c r="AY227" s="5">
        <v>0.02</v>
      </c>
      <c r="BA227" s="5">
        <v>7.14</v>
      </c>
      <c r="BC227" s="5">
        <v>1E-3</v>
      </c>
      <c r="BH227" s="5">
        <v>3.96</v>
      </c>
      <c r="BN227" s="5">
        <v>11.9</v>
      </c>
      <c r="BO227" s="5">
        <v>65.5</v>
      </c>
      <c r="BX227" s="5">
        <v>9.1</v>
      </c>
      <c r="BY227" s="5">
        <v>5</v>
      </c>
    </row>
    <row r="228" spans="1:77" x14ac:dyDescent="0.35">
      <c r="A228" s="2" t="s">
        <v>120</v>
      </c>
      <c r="B228" s="3">
        <v>39014</v>
      </c>
      <c r="C228" s="4">
        <v>27</v>
      </c>
      <c r="F228" s="5">
        <v>5.0000000000000001E-3</v>
      </c>
      <c r="G228" s="5">
        <v>5.0000000000000001E-3</v>
      </c>
      <c r="H228" s="5">
        <v>1.25</v>
      </c>
      <c r="M228" s="5">
        <v>0.12</v>
      </c>
      <c r="O228" s="5">
        <v>900</v>
      </c>
      <c r="S228" s="5">
        <v>14.4</v>
      </c>
      <c r="T228" s="5">
        <v>33</v>
      </c>
      <c r="V228" s="5">
        <v>9.1</v>
      </c>
      <c r="W228" s="5">
        <v>0.51</v>
      </c>
      <c r="AB228" s="5">
        <v>3.37</v>
      </c>
      <c r="AD228" s="5">
        <v>-5.93</v>
      </c>
      <c r="AE228" s="5">
        <v>5.33</v>
      </c>
      <c r="AJ228" s="5">
        <v>91</v>
      </c>
      <c r="AN228" s="5">
        <v>4.3</v>
      </c>
      <c r="AO228" s="5">
        <v>0.01</v>
      </c>
      <c r="AV228" s="5">
        <v>0.22</v>
      </c>
      <c r="AW228" s="5">
        <v>7.8828000000000006E-3</v>
      </c>
      <c r="AX228" s="5">
        <v>2.77</v>
      </c>
      <c r="AZ228" s="5">
        <v>0.95</v>
      </c>
      <c r="BA228" s="5">
        <v>7.73</v>
      </c>
      <c r="BE228" s="5">
        <v>0.2</v>
      </c>
      <c r="BH228" s="5">
        <v>9.33</v>
      </c>
      <c r="BN228" s="5">
        <v>11.87</v>
      </c>
      <c r="BO228" s="5">
        <v>4.63</v>
      </c>
      <c r="BQ228" s="5">
        <v>10.35</v>
      </c>
      <c r="BR228" s="5">
        <v>9.76</v>
      </c>
      <c r="BX228" s="5">
        <v>9.6</v>
      </c>
    </row>
    <row r="229" spans="1:77" x14ac:dyDescent="0.35">
      <c r="A229" s="2" t="s">
        <v>126</v>
      </c>
      <c r="B229" s="3">
        <v>37917</v>
      </c>
      <c r="C229" s="4">
        <v>24</v>
      </c>
      <c r="F229" s="5">
        <v>8.2000000000000007E-3</v>
      </c>
      <c r="G229" s="5">
        <v>2.0999999999999999E-3</v>
      </c>
      <c r="H229" s="5">
        <v>0.35</v>
      </c>
      <c r="M229" s="5">
        <v>0.08</v>
      </c>
      <c r="O229" s="5">
        <v>10</v>
      </c>
      <c r="S229" s="5">
        <v>42.7</v>
      </c>
      <c r="T229" s="5">
        <v>15</v>
      </c>
      <c r="V229" s="5">
        <v>1.1000000000000001</v>
      </c>
      <c r="W229" s="5">
        <v>0.45</v>
      </c>
      <c r="AE229" s="5">
        <v>1.35</v>
      </c>
      <c r="AJ229" s="5">
        <v>28.1</v>
      </c>
      <c r="AN229" s="5">
        <v>2.63</v>
      </c>
      <c r="AO229" s="5">
        <v>0.08</v>
      </c>
      <c r="AT229" s="5">
        <v>11.8</v>
      </c>
      <c r="AV229" s="5">
        <v>0.22</v>
      </c>
      <c r="AW229" s="5">
        <v>3.2845000000000001E-3</v>
      </c>
      <c r="AX229" s="5">
        <v>0.34</v>
      </c>
      <c r="AZ229" s="5">
        <v>0.12</v>
      </c>
      <c r="BA229" s="5">
        <v>7.7</v>
      </c>
      <c r="BE229" s="5">
        <v>0.4</v>
      </c>
      <c r="BH229" s="5">
        <v>2.42</v>
      </c>
      <c r="BN229" s="5">
        <v>11.86</v>
      </c>
      <c r="BO229" s="5">
        <v>3.77</v>
      </c>
      <c r="BX229" s="5">
        <v>10.199999999999999</v>
      </c>
    </row>
    <row r="230" spans="1:77" x14ac:dyDescent="0.35">
      <c r="A230" s="2" t="s">
        <v>126</v>
      </c>
      <c r="B230" s="3">
        <v>37910</v>
      </c>
      <c r="C230" s="4">
        <v>25</v>
      </c>
      <c r="F230" s="5">
        <v>0.01</v>
      </c>
      <c r="G230" s="5">
        <v>2.7000000000000001E-3</v>
      </c>
      <c r="H230" s="5">
        <v>0.03</v>
      </c>
      <c r="M230" s="5">
        <v>0.08</v>
      </c>
      <c r="O230" s="5">
        <v>47</v>
      </c>
      <c r="S230" s="5">
        <v>55</v>
      </c>
      <c r="T230" s="5">
        <v>9</v>
      </c>
      <c r="V230" s="5">
        <v>0.63</v>
      </c>
      <c r="W230" s="5">
        <v>0.51</v>
      </c>
      <c r="AB230" s="5">
        <v>9.07</v>
      </c>
      <c r="AE230" s="5">
        <v>0.79</v>
      </c>
      <c r="AJ230" s="5">
        <v>29.7</v>
      </c>
      <c r="AN230" s="5">
        <v>1.95</v>
      </c>
      <c r="AO230" s="5">
        <v>0.1</v>
      </c>
      <c r="AT230" s="5">
        <v>6.62</v>
      </c>
      <c r="AV230" s="5">
        <v>0.22</v>
      </c>
      <c r="AW230" s="5">
        <v>3.2845000000000001E-3</v>
      </c>
      <c r="AX230" s="5">
        <v>0.06</v>
      </c>
      <c r="AZ230" s="5">
        <v>0.03</v>
      </c>
      <c r="BA230" s="5">
        <v>7.77</v>
      </c>
      <c r="BE230" s="5">
        <v>0.3</v>
      </c>
      <c r="BH230" s="5">
        <v>2.38</v>
      </c>
      <c r="BN230" s="5">
        <v>11.86</v>
      </c>
      <c r="BO230" s="5">
        <v>21.7</v>
      </c>
      <c r="BX230" s="5">
        <v>8.6999999999999993</v>
      </c>
    </row>
    <row r="231" spans="1:77" x14ac:dyDescent="0.35">
      <c r="A231" s="2" t="s">
        <v>126</v>
      </c>
      <c r="B231" s="3">
        <v>37154</v>
      </c>
      <c r="C231" s="4">
        <v>32</v>
      </c>
      <c r="F231" s="5">
        <v>2E-3</v>
      </c>
      <c r="G231" s="5">
        <v>2E-3</v>
      </c>
      <c r="H231" s="5">
        <v>0.38</v>
      </c>
      <c r="J231" s="5">
        <v>2.4</v>
      </c>
      <c r="M231" s="5">
        <v>0.51</v>
      </c>
      <c r="N231" s="5">
        <v>0.2</v>
      </c>
      <c r="Q231" s="5">
        <v>0.02</v>
      </c>
      <c r="S231" s="5">
        <v>92.3</v>
      </c>
      <c r="T231" s="5">
        <v>11</v>
      </c>
      <c r="U231" s="5">
        <v>0.2</v>
      </c>
      <c r="V231" s="5">
        <v>2.2999999999999998</v>
      </c>
      <c r="W231" s="5">
        <v>3.7</v>
      </c>
      <c r="AB231" s="5">
        <v>30.01</v>
      </c>
      <c r="AE231" s="5">
        <v>1.97</v>
      </c>
      <c r="AI231" s="5">
        <v>0.5</v>
      </c>
      <c r="AJ231" s="5">
        <v>52.6</v>
      </c>
      <c r="AN231" s="5">
        <v>9.68</v>
      </c>
      <c r="AO231" s="5">
        <v>0.24</v>
      </c>
      <c r="AT231" s="5">
        <v>7.82</v>
      </c>
      <c r="AU231" s="5">
        <v>1.6</v>
      </c>
      <c r="AV231" s="5">
        <v>0.22</v>
      </c>
      <c r="AW231" s="5">
        <v>5.5760000000000002E-3</v>
      </c>
      <c r="AX231" s="5">
        <v>0.01</v>
      </c>
      <c r="AZ231" s="5">
        <v>8.0000000000000002E-3</v>
      </c>
      <c r="BA231" s="5">
        <v>7.16</v>
      </c>
      <c r="BC231" s="5">
        <v>1E-3</v>
      </c>
      <c r="BE231" s="5">
        <v>0.3</v>
      </c>
      <c r="BH231" s="5">
        <v>5.09</v>
      </c>
      <c r="BN231" s="5">
        <v>11.8</v>
      </c>
      <c r="BO231" s="5">
        <v>23.3</v>
      </c>
      <c r="BX231" s="5">
        <v>9.6999999999999993</v>
      </c>
      <c r="BY231" s="5">
        <v>3.4</v>
      </c>
    </row>
    <row r="232" spans="1:77" x14ac:dyDescent="0.35">
      <c r="A232" s="2" t="s">
        <v>126</v>
      </c>
      <c r="B232" s="3">
        <v>36538</v>
      </c>
      <c r="C232" s="4">
        <v>22</v>
      </c>
      <c r="F232" s="5">
        <v>7.0000000000000001E-3</v>
      </c>
      <c r="H232" s="5">
        <v>0.3</v>
      </c>
      <c r="M232" s="5">
        <v>0.32</v>
      </c>
      <c r="S232" s="5">
        <v>125</v>
      </c>
      <c r="T232" s="5">
        <v>36</v>
      </c>
      <c r="V232" s="5">
        <v>0.5</v>
      </c>
      <c r="W232" s="5">
        <v>2.73</v>
      </c>
      <c r="AB232" s="5">
        <v>9.83</v>
      </c>
      <c r="AE232" s="5">
        <v>2.35</v>
      </c>
      <c r="AJ232" s="5">
        <v>66.900000000000006</v>
      </c>
      <c r="AN232" s="5">
        <v>10.6</v>
      </c>
      <c r="AO232" s="5">
        <v>0.17</v>
      </c>
      <c r="AT232" s="5">
        <v>18.600000000000001</v>
      </c>
      <c r="AV232" s="5">
        <v>0.44</v>
      </c>
      <c r="AW232" s="5">
        <v>6.5690000000000002E-3</v>
      </c>
      <c r="AX232" s="5">
        <v>0.06</v>
      </c>
      <c r="BA232" s="5">
        <v>7.3</v>
      </c>
      <c r="BE232" s="5">
        <v>1</v>
      </c>
      <c r="BH232" s="5">
        <v>5.4</v>
      </c>
      <c r="BN232" s="5">
        <v>11.8</v>
      </c>
      <c r="BO232" s="5">
        <v>47.4</v>
      </c>
      <c r="BX232" s="5">
        <v>9.1</v>
      </c>
    </row>
    <row r="233" spans="1:77" x14ac:dyDescent="0.35">
      <c r="A233" s="2" t="s">
        <v>126</v>
      </c>
      <c r="B233" s="3">
        <v>39736</v>
      </c>
      <c r="C233" s="4">
        <v>24</v>
      </c>
      <c r="G233" s="5">
        <v>0.02</v>
      </c>
      <c r="H233" s="5">
        <v>0.27</v>
      </c>
      <c r="M233" s="5">
        <v>0.14000000000000001</v>
      </c>
      <c r="S233" s="5">
        <v>66.8</v>
      </c>
      <c r="T233" s="5">
        <v>21</v>
      </c>
      <c r="V233" s="5">
        <v>1.6</v>
      </c>
      <c r="W233" s="5">
        <v>1.1499999999999999</v>
      </c>
      <c r="AB233" s="5">
        <v>1.4</v>
      </c>
      <c r="AD233" s="5">
        <v>3.52</v>
      </c>
      <c r="AE233" s="5">
        <v>1.54</v>
      </c>
      <c r="AJ233" s="5">
        <v>41</v>
      </c>
      <c r="AN233" s="5">
        <v>5.43</v>
      </c>
      <c r="AO233" s="5">
        <v>0.15</v>
      </c>
      <c r="AT233" s="5">
        <v>14.2</v>
      </c>
      <c r="AV233" s="5">
        <v>0.22</v>
      </c>
      <c r="AW233" s="5">
        <v>3.2799999999999999E-3</v>
      </c>
      <c r="AX233" s="5">
        <v>0.06</v>
      </c>
      <c r="AZ233" s="5">
        <v>0.14000000000000001</v>
      </c>
      <c r="BA233" s="5">
        <v>7.75</v>
      </c>
      <c r="BF233" s="5">
        <v>0.18</v>
      </c>
      <c r="BH233" s="5">
        <v>3.14</v>
      </c>
      <c r="BN233" s="5">
        <v>11.78</v>
      </c>
      <c r="BO233" s="5">
        <v>27.2</v>
      </c>
      <c r="BX233" s="5">
        <v>10.1</v>
      </c>
    </row>
    <row r="234" spans="1:77" x14ac:dyDescent="0.35">
      <c r="A234" s="2" t="s">
        <v>126</v>
      </c>
      <c r="B234" s="3">
        <v>39379</v>
      </c>
      <c r="C234" s="4">
        <v>26</v>
      </c>
      <c r="F234" s="5">
        <v>0.08</v>
      </c>
      <c r="G234" s="5">
        <v>0.02</v>
      </c>
      <c r="H234" s="5">
        <v>0.26</v>
      </c>
      <c r="M234" s="5">
        <v>0.42</v>
      </c>
      <c r="O234" s="5">
        <v>61</v>
      </c>
      <c r="S234" s="5">
        <v>110</v>
      </c>
      <c r="T234" s="5">
        <v>15</v>
      </c>
      <c r="V234" s="5">
        <v>3</v>
      </c>
      <c r="W234" s="5">
        <v>2</v>
      </c>
      <c r="AB234" s="5">
        <v>6.95</v>
      </c>
      <c r="AE234" s="5">
        <v>1.44</v>
      </c>
      <c r="AJ234" s="5">
        <v>68.3</v>
      </c>
      <c r="AN234" s="5">
        <v>7.49</v>
      </c>
      <c r="AO234" s="5">
        <v>0.22</v>
      </c>
      <c r="AT234" s="5">
        <v>18.899999999999999</v>
      </c>
      <c r="AV234" s="5">
        <v>0.22</v>
      </c>
      <c r="AW234" s="5">
        <v>3.2799999999999999E-3</v>
      </c>
      <c r="AX234" s="5">
        <v>0.02</v>
      </c>
      <c r="AZ234" s="5">
        <v>0.01</v>
      </c>
      <c r="BA234" s="5">
        <v>7.26</v>
      </c>
      <c r="BE234" s="5">
        <v>0.2</v>
      </c>
      <c r="BF234" s="5">
        <v>0.68</v>
      </c>
      <c r="BH234" s="5">
        <v>6.05</v>
      </c>
      <c r="BN234" s="5">
        <v>11.78</v>
      </c>
      <c r="BO234" s="5">
        <v>4.9000000000000004</v>
      </c>
      <c r="BX234" s="5">
        <v>10.199999999999999</v>
      </c>
    </row>
    <row r="235" spans="1:77" x14ac:dyDescent="0.35">
      <c r="A235" s="2" t="s">
        <v>389</v>
      </c>
      <c r="B235" s="3">
        <v>39386</v>
      </c>
      <c r="C235" s="4">
        <v>26</v>
      </c>
      <c r="F235" s="5">
        <v>0.03</v>
      </c>
      <c r="G235" s="5">
        <v>0.03</v>
      </c>
      <c r="H235" s="5">
        <v>0.01</v>
      </c>
      <c r="M235" s="5">
        <v>0.45</v>
      </c>
      <c r="O235" s="5">
        <v>39</v>
      </c>
      <c r="S235" s="5">
        <v>125</v>
      </c>
      <c r="T235" s="5">
        <v>40</v>
      </c>
      <c r="V235" s="5">
        <v>1.5</v>
      </c>
      <c r="W235" s="5">
        <v>0.15</v>
      </c>
      <c r="AB235" s="5">
        <v>39.200000000000003</v>
      </c>
      <c r="AE235" s="5">
        <v>1.84</v>
      </c>
      <c r="AJ235" s="5">
        <v>68.3</v>
      </c>
      <c r="AN235" s="5">
        <v>8.67</v>
      </c>
      <c r="AO235" s="5">
        <v>0.13</v>
      </c>
      <c r="AT235" s="5">
        <v>24.8</v>
      </c>
      <c r="AV235" s="5">
        <v>7.83</v>
      </c>
      <c r="AW235" s="5">
        <v>6.5700000000000003E-3</v>
      </c>
      <c r="AX235" s="5">
        <v>0.01</v>
      </c>
      <c r="AZ235" s="5">
        <v>0.01</v>
      </c>
      <c r="BA235" s="5">
        <v>7.24</v>
      </c>
      <c r="BE235" s="5">
        <v>2.1</v>
      </c>
      <c r="BF235" s="5">
        <v>2.21</v>
      </c>
      <c r="BH235" s="5">
        <v>4.72</v>
      </c>
      <c r="BN235" s="5">
        <v>11.78</v>
      </c>
      <c r="BO235" s="5">
        <v>70.099999999999994</v>
      </c>
      <c r="BX235" s="5">
        <v>10</v>
      </c>
    </row>
    <row r="236" spans="1:77" x14ac:dyDescent="0.35">
      <c r="A236" s="2" t="s">
        <v>389</v>
      </c>
      <c r="B236" s="3">
        <v>39378</v>
      </c>
      <c r="C236" s="4">
        <v>26</v>
      </c>
      <c r="F236" s="5">
        <v>1.44</v>
      </c>
      <c r="G236" s="5">
        <v>0.05</v>
      </c>
      <c r="H236" s="5">
        <v>0.8</v>
      </c>
      <c r="M236" s="5">
        <v>0.28999999999999998</v>
      </c>
      <c r="O236" s="5">
        <v>242</v>
      </c>
      <c r="S236" s="5">
        <v>50.3</v>
      </c>
      <c r="T236" s="5">
        <v>32</v>
      </c>
      <c r="V236" s="5">
        <v>3.1</v>
      </c>
      <c r="W236" s="5">
        <v>16.7</v>
      </c>
      <c r="AB236" s="5">
        <v>10.66</v>
      </c>
      <c r="AE236" s="5">
        <v>4.18</v>
      </c>
      <c r="AJ236" s="5">
        <v>52.6</v>
      </c>
      <c r="AN236" s="5">
        <v>7.6</v>
      </c>
      <c r="AO236" s="5">
        <v>0.16</v>
      </c>
      <c r="AT236" s="5">
        <v>60.6</v>
      </c>
      <c r="AV236" s="5">
        <v>0.22</v>
      </c>
      <c r="AW236" s="5">
        <v>3.2799999999999999E-3</v>
      </c>
      <c r="AX236" s="5">
        <v>0.08</v>
      </c>
      <c r="AZ236" s="5">
        <v>0.03</v>
      </c>
      <c r="BA236" s="5">
        <v>7.44</v>
      </c>
      <c r="BE236" s="5">
        <v>0.2</v>
      </c>
      <c r="BF236" s="5">
        <v>0.57999999999999996</v>
      </c>
      <c r="BH236" s="5">
        <v>4.6100000000000003</v>
      </c>
      <c r="BN236" s="5">
        <v>11.73</v>
      </c>
      <c r="BO236" s="5">
        <v>2.2000000000000002</v>
      </c>
      <c r="BX236" s="5">
        <v>9.9</v>
      </c>
    </row>
    <row r="237" spans="1:77" x14ac:dyDescent="0.35">
      <c r="A237" s="2" t="s">
        <v>389</v>
      </c>
      <c r="B237" s="3">
        <v>39581</v>
      </c>
      <c r="C237" s="4">
        <v>34</v>
      </c>
      <c r="G237" s="5">
        <v>6.0000000000000001E-3</v>
      </c>
      <c r="H237" s="5">
        <v>0.01</v>
      </c>
      <c r="J237" s="5">
        <v>0.3</v>
      </c>
      <c r="M237" s="5">
        <v>0.33</v>
      </c>
      <c r="N237" s="5">
        <v>0.2</v>
      </c>
      <c r="Q237" s="5">
        <v>0.02</v>
      </c>
      <c r="S237" s="5">
        <v>126</v>
      </c>
      <c r="T237" s="5">
        <v>29</v>
      </c>
      <c r="U237" s="5">
        <v>1.5</v>
      </c>
      <c r="V237" s="5">
        <v>1.2</v>
      </c>
      <c r="W237" s="5">
        <v>3.0000000000000001E-3</v>
      </c>
      <c r="AB237" s="5">
        <v>7.6</v>
      </c>
      <c r="AD237" s="5">
        <v>4.55</v>
      </c>
      <c r="AE237" s="5">
        <v>0.72</v>
      </c>
      <c r="AI237" s="5">
        <v>0.5</v>
      </c>
      <c r="AJ237" s="5">
        <v>70.7</v>
      </c>
      <c r="AN237" s="5">
        <v>5.34</v>
      </c>
      <c r="AO237" s="5">
        <v>1E-3</v>
      </c>
      <c r="AT237" s="5">
        <v>19.8</v>
      </c>
      <c r="AU237" s="5">
        <v>0.5</v>
      </c>
      <c r="AV237" s="5">
        <v>77.02</v>
      </c>
      <c r="AW237" s="5">
        <v>3.2799999999999999E-3</v>
      </c>
      <c r="AX237" s="5">
        <v>0.11</v>
      </c>
      <c r="AZ237" s="5">
        <v>0.03</v>
      </c>
      <c r="BA237" s="5">
        <v>7.28</v>
      </c>
      <c r="BC237" s="5">
        <v>1E-3</v>
      </c>
      <c r="BE237" s="5">
        <v>9.5</v>
      </c>
      <c r="BF237" s="5">
        <v>8.76</v>
      </c>
      <c r="BH237" s="5">
        <v>4.1399999999999997</v>
      </c>
      <c r="BN237" s="5">
        <v>11.73</v>
      </c>
      <c r="BO237" s="5">
        <v>51.3</v>
      </c>
      <c r="BW237" s="5">
        <v>0.5</v>
      </c>
      <c r="BX237" s="5">
        <v>9.6999999999999993</v>
      </c>
      <c r="BY237" s="5">
        <v>0.5</v>
      </c>
    </row>
    <row r="238" spans="1:77" x14ac:dyDescent="0.35">
      <c r="A238" s="2" t="s">
        <v>389</v>
      </c>
      <c r="B238" s="3">
        <v>33185</v>
      </c>
      <c r="C238" s="4">
        <v>24</v>
      </c>
      <c r="F238" s="5">
        <v>0.01</v>
      </c>
      <c r="G238" s="5">
        <v>0.01</v>
      </c>
      <c r="H238" s="5">
        <v>0.88</v>
      </c>
      <c r="M238" s="5">
        <v>0.61</v>
      </c>
      <c r="S238" s="5">
        <v>84</v>
      </c>
      <c r="T238" s="5">
        <v>33</v>
      </c>
      <c r="V238" s="5">
        <v>2.6</v>
      </c>
      <c r="W238" s="5">
        <v>1.2</v>
      </c>
      <c r="AB238" s="5">
        <v>10.3</v>
      </c>
      <c r="AE238" s="5">
        <v>4.5999999999999996</v>
      </c>
      <c r="AJ238" s="5">
        <v>66.900000000000006</v>
      </c>
      <c r="AN238" s="5">
        <v>13</v>
      </c>
      <c r="AO238" s="5">
        <v>0.01</v>
      </c>
      <c r="AT238" s="5">
        <v>27</v>
      </c>
      <c r="AV238" s="5">
        <v>2.21</v>
      </c>
      <c r="AW238" s="5">
        <v>0.01</v>
      </c>
      <c r="AX238" s="5">
        <v>0.06</v>
      </c>
      <c r="AY238" s="5">
        <v>0.02</v>
      </c>
      <c r="BA238" s="5">
        <v>6.97</v>
      </c>
      <c r="BE238" s="5">
        <v>0.7</v>
      </c>
      <c r="BH238" s="5">
        <v>6</v>
      </c>
      <c r="BN238" s="5">
        <v>11.7</v>
      </c>
      <c r="BO238" s="5">
        <v>9.3699999999999992</v>
      </c>
      <c r="BX238" s="5">
        <v>10.9</v>
      </c>
    </row>
    <row r="239" spans="1:77" x14ac:dyDescent="0.35">
      <c r="A239" s="2" t="s">
        <v>200</v>
      </c>
      <c r="B239" s="3">
        <v>34283</v>
      </c>
      <c r="C239" s="4">
        <v>32</v>
      </c>
      <c r="F239" s="5">
        <v>0.01</v>
      </c>
      <c r="G239" s="5">
        <v>0.01</v>
      </c>
      <c r="H239" s="5">
        <v>0.5</v>
      </c>
      <c r="J239" s="5">
        <v>1</v>
      </c>
      <c r="M239" s="5">
        <v>0.46</v>
      </c>
      <c r="N239" s="5">
        <v>1</v>
      </c>
      <c r="O239" s="5">
        <v>210</v>
      </c>
      <c r="Q239" s="5">
        <v>0.2</v>
      </c>
      <c r="S239" s="5">
        <v>62</v>
      </c>
      <c r="T239" s="5">
        <v>13</v>
      </c>
      <c r="U239" s="5">
        <v>1</v>
      </c>
      <c r="V239" s="5">
        <v>1.8</v>
      </c>
      <c r="W239" s="5">
        <v>0.31</v>
      </c>
      <c r="AB239" s="5">
        <v>9.2200000000000006</v>
      </c>
      <c r="AE239" s="5">
        <v>4.9000000000000004</v>
      </c>
      <c r="AI239" s="5">
        <v>1</v>
      </c>
      <c r="AJ239" s="5">
        <v>55.4</v>
      </c>
      <c r="AN239" s="5">
        <v>9.3000000000000007</v>
      </c>
      <c r="AO239" s="5">
        <v>7.0000000000000007E-2</v>
      </c>
      <c r="AT239" s="5">
        <v>32</v>
      </c>
      <c r="AU239" s="5">
        <v>1</v>
      </c>
      <c r="AV239" s="5">
        <v>0.22</v>
      </c>
      <c r="AW239" s="5">
        <v>3.2845000000000001E-3</v>
      </c>
      <c r="AX239" s="5">
        <v>0.33</v>
      </c>
      <c r="AY239" s="5">
        <v>0.14000000000000001</v>
      </c>
      <c r="BA239" s="5">
        <v>7.08</v>
      </c>
      <c r="BC239" s="5">
        <v>5.0000000000000001E-3</v>
      </c>
      <c r="BH239" s="5">
        <v>5.01</v>
      </c>
      <c r="BN239" s="5">
        <v>11.7</v>
      </c>
      <c r="BO239" s="5">
        <v>3</v>
      </c>
      <c r="BX239" s="5">
        <v>11.5</v>
      </c>
      <c r="BY239" s="5">
        <v>5</v>
      </c>
    </row>
    <row r="240" spans="1:77" x14ac:dyDescent="0.35">
      <c r="A240" s="2" t="s">
        <v>200</v>
      </c>
      <c r="B240" s="3">
        <v>35327</v>
      </c>
      <c r="C240" s="4">
        <v>30</v>
      </c>
      <c r="G240" s="5">
        <v>3.7000000000000002E-3</v>
      </c>
      <c r="H240" s="5">
        <v>0.56000000000000005</v>
      </c>
      <c r="M240" s="5">
        <v>0.96</v>
      </c>
      <c r="N240" s="5">
        <v>1</v>
      </c>
      <c r="Q240" s="5">
        <v>0.2</v>
      </c>
      <c r="S240" s="5">
        <v>110</v>
      </c>
      <c r="T240" s="5">
        <v>32</v>
      </c>
      <c r="U240" s="5">
        <v>1</v>
      </c>
      <c r="V240" s="5">
        <v>2.9</v>
      </c>
      <c r="W240" s="5">
        <v>2.4300000000000002</v>
      </c>
      <c r="AB240" s="5">
        <v>13.05</v>
      </c>
      <c r="AE240" s="5">
        <v>3.7</v>
      </c>
      <c r="AI240" s="5">
        <v>1</v>
      </c>
      <c r="AJ240" s="5">
        <v>74.900000000000006</v>
      </c>
      <c r="AN240" s="5">
        <v>14</v>
      </c>
      <c r="AO240" s="5">
        <v>0.25</v>
      </c>
      <c r="AT240" s="5">
        <v>26</v>
      </c>
      <c r="AU240" s="5">
        <v>1</v>
      </c>
      <c r="AV240" s="5">
        <v>0.22</v>
      </c>
      <c r="AW240" s="5">
        <v>3.2845000000000001E-3</v>
      </c>
      <c r="AX240" s="5">
        <v>0.01</v>
      </c>
      <c r="AZ240" s="5">
        <v>6.7999999999999996E-3</v>
      </c>
      <c r="BA240" s="5">
        <v>7.15</v>
      </c>
      <c r="BC240" s="5">
        <v>1E-3</v>
      </c>
      <c r="BE240" s="5">
        <v>0.2</v>
      </c>
      <c r="BH240" s="5">
        <v>6.72</v>
      </c>
      <c r="BN240" s="5">
        <v>11.7</v>
      </c>
      <c r="BO240" s="5">
        <v>7.37</v>
      </c>
      <c r="BX240" s="5">
        <v>9.4</v>
      </c>
      <c r="BY240" s="5">
        <v>5</v>
      </c>
    </row>
    <row r="241" spans="1:77" x14ac:dyDescent="0.35">
      <c r="A241" s="2" t="s">
        <v>200</v>
      </c>
      <c r="B241" s="3">
        <v>37222</v>
      </c>
      <c r="C241" s="4">
        <v>23</v>
      </c>
      <c r="F241" s="5">
        <v>0.01</v>
      </c>
      <c r="H241" s="5">
        <v>0.21</v>
      </c>
      <c r="M241" s="5">
        <v>0.35</v>
      </c>
      <c r="S241" s="5">
        <v>86</v>
      </c>
      <c r="T241" s="5">
        <v>15</v>
      </c>
      <c r="V241" s="5">
        <v>3.4</v>
      </c>
      <c r="W241" s="5">
        <v>2.2000000000000002</v>
      </c>
      <c r="AB241" s="5">
        <v>12.98</v>
      </c>
      <c r="AE241" s="5">
        <v>1.7</v>
      </c>
      <c r="AJ241" s="5">
        <v>51.1</v>
      </c>
      <c r="AN241" s="5">
        <v>8.4</v>
      </c>
      <c r="AO241" s="5">
        <v>0.09</v>
      </c>
      <c r="AT241" s="5">
        <v>9.1999999999999993</v>
      </c>
      <c r="AV241" s="5">
        <v>0.44</v>
      </c>
      <c r="AW241" s="5">
        <v>0.01</v>
      </c>
      <c r="AX241" s="5">
        <v>0.03</v>
      </c>
      <c r="BA241" s="5">
        <v>7</v>
      </c>
      <c r="BE241" s="5">
        <v>0.5</v>
      </c>
      <c r="BG241" s="5">
        <v>4</v>
      </c>
      <c r="BH241" s="5">
        <v>4.5</v>
      </c>
      <c r="BN241" s="5">
        <v>11.68</v>
      </c>
      <c r="BO241" s="5">
        <v>26</v>
      </c>
      <c r="BX241" s="5">
        <v>9.1999999999999993</v>
      </c>
    </row>
    <row r="242" spans="1:77" x14ac:dyDescent="0.35">
      <c r="A242" s="2" t="s">
        <v>200</v>
      </c>
      <c r="B242" s="3">
        <v>39751</v>
      </c>
      <c r="C242" s="4">
        <v>25</v>
      </c>
      <c r="G242" s="5">
        <v>7.0000000000000001E-3</v>
      </c>
      <c r="H242" s="5">
        <v>0.38</v>
      </c>
      <c r="M242" s="5">
        <v>0.28000000000000003</v>
      </c>
      <c r="S242" s="5">
        <v>95.9</v>
      </c>
      <c r="T242" s="5">
        <v>43</v>
      </c>
      <c r="V242" s="5">
        <v>1.5</v>
      </c>
      <c r="W242" s="5">
        <v>2.48</v>
      </c>
      <c r="AB242" s="5">
        <v>9.0299999999999994</v>
      </c>
      <c r="AD242" s="5">
        <v>0.79</v>
      </c>
      <c r="AE242" s="5">
        <v>1.81</v>
      </c>
      <c r="AJ242" s="5">
        <v>58.8</v>
      </c>
      <c r="AN242" s="5">
        <v>9.33</v>
      </c>
      <c r="AO242" s="5">
        <v>0.21</v>
      </c>
      <c r="AT242" s="5">
        <v>13</v>
      </c>
      <c r="AV242" s="5">
        <v>0.22</v>
      </c>
      <c r="AW242" s="5">
        <v>4.9300000000000004E-3</v>
      </c>
      <c r="AX242" s="5">
        <v>0.17</v>
      </c>
      <c r="AZ242" s="5">
        <v>0.23</v>
      </c>
      <c r="BA242" s="5">
        <v>7.52</v>
      </c>
      <c r="BE242" s="5">
        <v>0.1</v>
      </c>
      <c r="BF242" s="5">
        <v>0.24</v>
      </c>
      <c r="BH242" s="5">
        <v>3.34</v>
      </c>
      <c r="BN242" s="5">
        <v>11.68</v>
      </c>
      <c r="BO242" s="5">
        <v>76.099999999999994</v>
      </c>
      <c r="BX242" s="5">
        <v>10.4</v>
      </c>
    </row>
    <row r="243" spans="1:77" x14ac:dyDescent="0.35">
      <c r="A243" s="2" t="s">
        <v>200</v>
      </c>
      <c r="B243" s="3">
        <v>34296</v>
      </c>
      <c r="C243" s="4">
        <v>32</v>
      </c>
      <c r="F243" s="5">
        <v>0.04</v>
      </c>
      <c r="G243" s="5">
        <v>0.01</v>
      </c>
      <c r="H243" s="5">
        <v>0.89</v>
      </c>
      <c r="J243" s="5">
        <v>1</v>
      </c>
      <c r="M243" s="5">
        <v>0.51</v>
      </c>
      <c r="N243" s="5">
        <v>1</v>
      </c>
      <c r="O243" s="5">
        <v>200</v>
      </c>
      <c r="Q243" s="5">
        <v>0.2</v>
      </c>
      <c r="S243" s="5">
        <v>86</v>
      </c>
      <c r="T243" s="5">
        <v>33</v>
      </c>
      <c r="U243" s="5">
        <v>1</v>
      </c>
      <c r="V243" s="5">
        <v>2.2999999999999998</v>
      </c>
      <c r="W243" s="5">
        <v>1.5</v>
      </c>
      <c r="AB243" s="5">
        <v>10.35</v>
      </c>
      <c r="AE243" s="5">
        <v>6</v>
      </c>
      <c r="AI243" s="5">
        <v>1</v>
      </c>
      <c r="AJ243" s="5">
        <v>63</v>
      </c>
      <c r="AN243" s="5">
        <v>14</v>
      </c>
      <c r="AO243" s="5">
        <v>0.02</v>
      </c>
      <c r="AT243" s="5">
        <v>31</v>
      </c>
      <c r="AU243" s="5">
        <v>1</v>
      </c>
      <c r="AV243" s="5">
        <v>0.22</v>
      </c>
      <c r="AW243" s="5">
        <v>3.284E-3</v>
      </c>
      <c r="AX243" s="5">
        <v>0.01</v>
      </c>
      <c r="AY243" s="5">
        <v>5.0000000000000001E-3</v>
      </c>
      <c r="BA243" s="5">
        <v>6.68</v>
      </c>
      <c r="BC243" s="5">
        <v>5.0000000000000001E-3</v>
      </c>
      <c r="BH243" s="5">
        <v>6.04</v>
      </c>
      <c r="BN243" s="5">
        <v>11.6</v>
      </c>
      <c r="BO243" s="5">
        <v>8.6999999999999993</v>
      </c>
      <c r="BX243" s="5">
        <v>10.8</v>
      </c>
      <c r="BY243" s="5">
        <v>5</v>
      </c>
    </row>
    <row r="244" spans="1:77" x14ac:dyDescent="0.35">
      <c r="A244" s="2" t="s">
        <v>152</v>
      </c>
      <c r="B244" s="3">
        <v>35404</v>
      </c>
      <c r="C244" s="4">
        <v>22</v>
      </c>
      <c r="F244" s="5">
        <v>0.02</v>
      </c>
      <c r="H244" s="5">
        <v>7.0000000000000007E-2</v>
      </c>
      <c r="M244" s="5">
        <v>0.31</v>
      </c>
      <c r="S244" s="5">
        <v>103</v>
      </c>
      <c r="T244" s="5">
        <v>33</v>
      </c>
      <c r="V244" s="5">
        <v>2.2000000000000002</v>
      </c>
      <c r="W244" s="5">
        <v>0.38</v>
      </c>
      <c r="AB244" s="5">
        <v>39.5</v>
      </c>
      <c r="AE244" s="5">
        <v>1.84</v>
      </c>
      <c r="AJ244" s="5">
        <v>62.6</v>
      </c>
      <c r="AN244" s="5">
        <v>8.3699999999999992</v>
      </c>
      <c r="AO244" s="5">
        <v>0.16</v>
      </c>
      <c r="AT244" s="5">
        <v>20.8</v>
      </c>
      <c r="AV244" s="5">
        <v>10.18</v>
      </c>
      <c r="AW244" s="5">
        <v>0.03</v>
      </c>
      <c r="AX244" s="5">
        <v>0.03</v>
      </c>
      <c r="BA244" s="5">
        <v>7.44</v>
      </c>
      <c r="BE244" s="5">
        <v>2.7</v>
      </c>
      <c r="BH244" s="5">
        <v>4.5</v>
      </c>
      <c r="BN244" s="5">
        <v>11.6</v>
      </c>
      <c r="BO244" s="5">
        <v>71</v>
      </c>
      <c r="BX244" s="5">
        <v>9.8000000000000007</v>
      </c>
    </row>
    <row r="245" spans="1:77" x14ac:dyDescent="0.35">
      <c r="A245" s="2" t="s">
        <v>152</v>
      </c>
      <c r="B245" s="3">
        <v>36536</v>
      </c>
      <c r="C245" s="4">
        <v>22</v>
      </c>
      <c r="F245" s="5">
        <v>0.01</v>
      </c>
      <c r="H245" s="5">
        <v>0.19</v>
      </c>
      <c r="M245" s="5">
        <v>0.4</v>
      </c>
      <c r="S245" s="5">
        <v>102</v>
      </c>
      <c r="T245" s="5">
        <v>18</v>
      </c>
      <c r="V245" s="5">
        <v>0.5</v>
      </c>
      <c r="W245" s="5">
        <v>2.0099999999999998</v>
      </c>
      <c r="AB245" s="5">
        <v>2.73</v>
      </c>
      <c r="AE245" s="5">
        <v>1.5</v>
      </c>
      <c r="AJ245" s="5">
        <v>55.2</v>
      </c>
      <c r="AN245" s="5">
        <v>8.8000000000000007</v>
      </c>
      <c r="AO245" s="5">
        <v>0.13</v>
      </c>
      <c r="AT245" s="5">
        <v>10.9</v>
      </c>
      <c r="AV245" s="5">
        <v>0.44</v>
      </c>
      <c r="AW245" s="5">
        <v>0.01</v>
      </c>
      <c r="AX245" s="5">
        <v>0.64</v>
      </c>
      <c r="BA245" s="5">
        <v>7.4</v>
      </c>
      <c r="BE245" s="5">
        <v>1</v>
      </c>
      <c r="BH245" s="5">
        <v>4.9000000000000004</v>
      </c>
      <c r="BN245" s="5">
        <v>11.6</v>
      </c>
      <c r="BO245" s="5">
        <v>36.1</v>
      </c>
      <c r="BX245" s="5">
        <v>9.1</v>
      </c>
    </row>
    <row r="246" spans="1:77" x14ac:dyDescent="0.35">
      <c r="A246" s="2" t="s">
        <v>152</v>
      </c>
      <c r="B246" s="3">
        <v>39379</v>
      </c>
      <c r="C246" s="4">
        <v>26</v>
      </c>
      <c r="F246" s="5">
        <v>0.03</v>
      </c>
      <c r="G246" s="5">
        <v>0.02</v>
      </c>
      <c r="H246" s="5">
        <v>0.08</v>
      </c>
      <c r="M246" s="5">
        <v>0.48</v>
      </c>
      <c r="O246" s="5">
        <v>28</v>
      </c>
      <c r="S246" s="5">
        <v>139</v>
      </c>
      <c r="T246" s="5">
        <v>29</v>
      </c>
      <c r="V246" s="5">
        <v>1.2</v>
      </c>
      <c r="W246" s="5">
        <v>1.31</v>
      </c>
      <c r="AB246" s="5">
        <v>6.68</v>
      </c>
      <c r="AE246" s="5">
        <v>2.39</v>
      </c>
      <c r="AJ246" s="5">
        <v>76.400000000000006</v>
      </c>
      <c r="AN246" s="5">
        <v>15.6</v>
      </c>
      <c r="AO246" s="5">
        <v>0.21</v>
      </c>
      <c r="AT246" s="5">
        <v>17.899999999999999</v>
      </c>
      <c r="AV246" s="5">
        <v>0.22</v>
      </c>
      <c r="AW246" s="5">
        <v>3.2799999999999999E-3</v>
      </c>
      <c r="AX246" s="5">
        <v>0.01</v>
      </c>
      <c r="AZ246" s="5">
        <v>0.01</v>
      </c>
      <c r="BA246" s="5">
        <v>7.08</v>
      </c>
      <c r="BE246" s="5">
        <v>0.3</v>
      </c>
      <c r="BF246" s="5">
        <v>0.62</v>
      </c>
      <c r="BH246" s="5">
        <v>5.72</v>
      </c>
      <c r="BN246" s="5">
        <v>11.59</v>
      </c>
      <c r="BO246" s="5">
        <v>98.7</v>
      </c>
      <c r="BX246" s="5">
        <v>9.5</v>
      </c>
    </row>
    <row r="247" spans="1:77" x14ac:dyDescent="0.35">
      <c r="A247" s="2" t="s">
        <v>152</v>
      </c>
      <c r="B247" s="3">
        <v>39772</v>
      </c>
      <c r="C247" s="4">
        <v>25</v>
      </c>
      <c r="G247" s="5">
        <v>7.0000000000000001E-3</v>
      </c>
      <c r="H247" s="5">
        <v>0.86</v>
      </c>
      <c r="J247" s="5">
        <v>7.4</v>
      </c>
      <c r="M247" s="5">
        <v>0.11</v>
      </c>
      <c r="S247" s="5">
        <v>75.3</v>
      </c>
      <c r="T247" s="5">
        <v>21</v>
      </c>
      <c r="V247" s="5">
        <v>1.9</v>
      </c>
      <c r="W247" s="5">
        <v>3.06</v>
      </c>
      <c r="AB247" s="5">
        <v>2.33</v>
      </c>
      <c r="AD247" s="5">
        <v>19.04</v>
      </c>
      <c r="AE247" s="5">
        <v>1.43</v>
      </c>
      <c r="AJ247" s="5">
        <v>34.700000000000003</v>
      </c>
      <c r="AN247" s="5">
        <v>3.7</v>
      </c>
      <c r="AO247" s="5">
        <v>0.36</v>
      </c>
      <c r="AT247" s="5">
        <v>7.93</v>
      </c>
      <c r="AV247" s="5">
        <v>0.22</v>
      </c>
      <c r="AW247" s="5">
        <v>5.9100000000000003E-3</v>
      </c>
      <c r="AX247" s="5">
        <v>0.09</v>
      </c>
      <c r="AZ247" s="5">
        <v>0.46</v>
      </c>
      <c r="BA247" s="5">
        <v>7.86</v>
      </c>
      <c r="BF247" s="5">
        <v>0.28999999999999998</v>
      </c>
      <c r="BH247" s="5">
        <v>2.9</v>
      </c>
      <c r="BN247" s="5">
        <v>11.54</v>
      </c>
      <c r="BO247" s="5">
        <v>10.5</v>
      </c>
      <c r="BX247" s="5">
        <v>9.9</v>
      </c>
    </row>
    <row r="248" spans="1:77" x14ac:dyDescent="0.35">
      <c r="A248" s="2" t="s">
        <v>152</v>
      </c>
      <c r="B248" s="3">
        <v>33269</v>
      </c>
      <c r="C248" s="4">
        <v>34</v>
      </c>
      <c r="F248" s="5">
        <v>0.01</v>
      </c>
      <c r="G248" s="5">
        <v>0.01</v>
      </c>
      <c r="H248" s="5">
        <v>0.35</v>
      </c>
      <c r="J248" s="5">
        <v>0.2</v>
      </c>
      <c r="M248" s="5">
        <v>0.2</v>
      </c>
      <c r="N248" s="5">
        <v>0.2</v>
      </c>
      <c r="Q248" s="5">
        <v>0.05</v>
      </c>
      <c r="S248" s="5">
        <v>88</v>
      </c>
      <c r="T248" s="5">
        <v>46</v>
      </c>
      <c r="U248" s="5">
        <v>0.2</v>
      </c>
      <c r="V248" s="5">
        <v>5.7</v>
      </c>
      <c r="W248" s="5">
        <v>4.7</v>
      </c>
      <c r="AB248" s="5">
        <v>2.76</v>
      </c>
      <c r="AE248" s="5">
        <v>0.88</v>
      </c>
      <c r="AI248" s="5">
        <v>0.2</v>
      </c>
      <c r="AJ248" s="5">
        <v>59.3</v>
      </c>
      <c r="AN248" s="5">
        <v>3.6</v>
      </c>
      <c r="AO248" s="5">
        <v>0.62</v>
      </c>
      <c r="AT248" s="5">
        <v>19</v>
      </c>
      <c r="AU248" s="5">
        <v>0.2</v>
      </c>
      <c r="AV248" s="5">
        <v>2.21</v>
      </c>
      <c r="AW248" s="5">
        <v>0.01</v>
      </c>
      <c r="AX248" s="5">
        <v>0.06</v>
      </c>
      <c r="AY248" s="5">
        <v>0.02</v>
      </c>
      <c r="AZ248" s="5">
        <v>0.02</v>
      </c>
      <c r="BA248" s="5">
        <v>7.78</v>
      </c>
      <c r="BC248" s="5">
        <v>1E-3</v>
      </c>
      <c r="BE248" s="5">
        <v>2.2999999999999998</v>
      </c>
      <c r="BG248" s="5">
        <v>21</v>
      </c>
      <c r="BH248" s="5">
        <v>3.62</v>
      </c>
      <c r="BN248" s="5">
        <v>11.5</v>
      </c>
      <c r="BO248" s="5">
        <v>42.2</v>
      </c>
      <c r="BX248" s="5">
        <v>8.6</v>
      </c>
      <c r="BY248" s="5">
        <v>4.0999999999999996</v>
      </c>
    </row>
    <row r="249" spans="1:77" x14ac:dyDescent="0.35">
      <c r="A249" s="2" t="s">
        <v>152</v>
      </c>
      <c r="B249" s="3">
        <v>35327</v>
      </c>
      <c r="C249" s="4">
        <v>31</v>
      </c>
      <c r="F249" s="5">
        <v>5.0000000000000001E-3</v>
      </c>
      <c r="G249" s="5">
        <v>2E-3</v>
      </c>
      <c r="H249" s="5">
        <v>0.17</v>
      </c>
      <c r="J249" s="5">
        <v>1</v>
      </c>
      <c r="M249" s="5">
        <v>0.24</v>
      </c>
      <c r="N249" s="5">
        <v>1</v>
      </c>
      <c r="Q249" s="5">
        <v>0.2</v>
      </c>
      <c r="S249" s="5">
        <v>100</v>
      </c>
      <c r="T249" s="5">
        <v>31</v>
      </c>
      <c r="U249" s="5">
        <v>1</v>
      </c>
      <c r="V249" s="5">
        <v>1.4</v>
      </c>
      <c r="W249" s="5">
        <v>0.42</v>
      </c>
      <c r="AB249" s="5">
        <v>10.24</v>
      </c>
      <c r="AE249" s="5">
        <v>1.4</v>
      </c>
      <c r="AI249" s="5">
        <v>1</v>
      </c>
      <c r="AJ249" s="5">
        <v>63.6</v>
      </c>
      <c r="AN249" s="5">
        <v>7.7</v>
      </c>
      <c r="AO249" s="5">
        <v>0.24</v>
      </c>
      <c r="AT249" s="5">
        <v>15</v>
      </c>
      <c r="AU249" s="5">
        <v>1</v>
      </c>
      <c r="AV249" s="5">
        <v>0.22</v>
      </c>
      <c r="AW249" s="5">
        <v>3.2845000000000001E-3</v>
      </c>
      <c r="AX249" s="5">
        <v>7.0000000000000007E-2</v>
      </c>
      <c r="AY249" s="5">
        <v>0.02</v>
      </c>
      <c r="BA249" s="5">
        <v>7.32</v>
      </c>
      <c r="BC249" s="5">
        <v>1.1999999999999999E-3</v>
      </c>
      <c r="BH249" s="5">
        <v>4.71</v>
      </c>
      <c r="BN249" s="5">
        <v>11.5</v>
      </c>
      <c r="BO249" s="5">
        <v>64.5</v>
      </c>
      <c r="BX249" s="5">
        <v>9.1999999999999993</v>
      </c>
      <c r="BY249" s="5">
        <v>5</v>
      </c>
    </row>
    <row r="250" spans="1:77" x14ac:dyDescent="0.35">
      <c r="A250" s="2" t="s">
        <v>152</v>
      </c>
      <c r="B250" s="3">
        <v>39378</v>
      </c>
      <c r="C250" s="4">
        <v>26</v>
      </c>
      <c r="F250" s="5">
        <v>0.03</v>
      </c>
      <c r="G250" s="5">
        <v>0.02</v>
      </c>
      <c r="H250" s="5">
        <v>0.25</v>
      </c>
      <c r="M250" s="5">
        <v>0.2</v>
      </c>
      <c r="O250" s="5">
        <v>88</v>
      </c>
      <c r="S250" s="5">
        <v>45.7</v>
      </c>
      <c r="T250" s="5">
        <v>8.75</v>
      </c>
      <c r="V250" s="5">
        <v>1.4</v>
      </c>
      <c r="W250" s="5">
        <v>1.29</v>
      </c>
      <c r="AB250" s="5">
        <v>-0.94</v>
      </c>
      <c r="AE250" s="5">
        <v>2.0699999999999998</v>
      </c>
      <c r="AJ250" s="5">
        <v>30.7</v>
      </c>
      <c r="AN250" s="5">
        <v>5.73</v>
      </c>
      <c r="AO250" s="5">
        <v>0.13</v>
      </c>
      <c r="AT250" s="5">
        <v>14.2</v>
      </c>
      <c r="AV250" s="5">
        <v>0.22</v>
      </c>
      <c r="AW250" s="5">
        <v>3.2799999999999999E-3</v>
      </c>
      <c r="AX250" s="5">
        <v>0.04</v>
      </c>
      <c r="AZ250" s="5">
        <v>0.02</v>
      </c>
      <c r="BA250" s="5">
        <v>7.41</v>
      </c>
      <c r="BE250" s="5">
        <v>0.3</v>
      </c>
      <c r="BF250" s="5">
        <v>0.81</v>
      </c>
      <c r="BH250" s="5">
        <v>2.93</v>
      </c>
      <c r="BN250" s="5">
        <v>11.5</v>
      </c>
      <c r="BO250" s="5">
        <v>4.78</v>
      </c>
      <c r="BX250" s="5">
        <v>9.6</v>
      </c>
    </row>
    <row r="251" spans="1:77" x14ac:dyDescent="0.35">
      <c r="A251" s="2" t="s">
        <v>265</v>
      </c>
      <c r="B251" s="3">
        <v>33884</v>
      </c>
      <c r="C251" s="4">
        <v>32</v>
      </c>
      <c r="F251" s="5">
        <v>0.01</v>
      </c>
      <c r="G251" s="5">
        <v>0.01</v>
      </c>
      <c r="H251" s="5">
        <v>0.37</v>
      </c>
      <c r="M251" s="5">
        <v>0.38</v>
      </c>
      <c r="N251" s="5">
        <v>1</v>
      </c>
      <c r="O251" s="5">
        <v>100</v>
      </c>
      <c r="Q251" s="5">
        <v>0.2</v>
      </c>
      <c r="S251" s="5">
        <v>95</v>
      </c>
      <c r="T251" s="5">
        <v>45</v>
      </c>
      <c r="U251" s="5">
        <v>1</v>
      </c>
      <c r="V251" s="5">
        <v>5.3</v>
      </c>
      <c r="W251" s="5">
        <v>5.4</v>
      </c>
      <c r="AB251" s="5">
        <v>3.71</v>
      </c>
      <c r="AE251" s="5">
        <v>1.2</v>
      </c>
      <c r="AI251" s="5">
        <v>1</v>
      </c>
      <c r="AJ251" s="5">
        <v>60.8</v>
      </c>
      <c r="AN251" s="5">
        <v>4.0999999999999996</v>
      </c>
      <c r="AO251" s="5">
        <v>0.37</v>
      </c>
      <c r="AT251" s="5">
        <v>20</v>
      </c>
      <c r="AU251" s="5">
        <v>1</v>
      </c>
      <c r="AV251" s="5">
        <v>2.21</v>
      </c>
      <c r="AW251" s="5">
        <v>0.01</v>
      </c>
      <c r="AX251" s="5">
        <v>0.06</v>
      </c>
      <c r="AY251" s="5">
        <v>0.02</v>
      </c>
      <c r="BA251" s="5">
        <v>6.82</v>
      </c>
      <c r="BC251" s="5">
        <v>5.0000000000000001E-3</v>
      </c>
      <c r="BE251" s="5">
        <v>2.1</v>
      </c>
      <c r="BH251" s="5">
        <v>3.96</v>
      </c>
      <c r="BN251" s="5">
        <v>11.5</v>
      </c>
      <c r="BO251" s="5">
        <v>41.2</v>
      </c>
      <c r="BX251" s="5">
        <v>8.9</v>
      </c>
      <c r="BY251" s="5">
        <v>5</v>
      </c>
    </row>
    <row r="252" spans="1:77" x14ac:dyDescent="0.35">
      <c r="A252" s="2" t="s">
        <v>265</v>
      </c>
      <c r="B252" s="3">
        <v>39343</v>
      </c>
      <c r="C252" s="4">
        <v>26</v>
      </c>
      <c r="F252" s="5">
        <v>0.02</v>
      </c>
      <c r="G252" s="5">
        <v>0.02</v>
      </c>
      <c r="H252" s="5">
        <v>0.42</v>
      </c>
      <c r="M252" s="5">
        <v>0.61</v>
      </c>
      <c r="O252" s="5">
        <v>10</v>
      </c>
      <c r="S252" s="5">
        <v>109</v>
      </c>
      <c r="T252" s="5">
        <v>62</v>
      </c>
      <c r="V252" s="5">
        <v>4.9000000000000004</v>
      </c>
      <c r="W252" s="5">
        <v>6.4</v>
      </c>
      <c r="AB252" s="5">
        <v>3.19</v>
      </c>
      <c r="AE252" s="5">
        <v>1.23</v>
      </c>
      <c r="AJ252" s="5">
        <v>67.900000000000006</v>
      </c>
      <c r="AN252" s="5">
        <v>4.6500000000000004</v>
      </c>
      <c r="AO252" s="5">
        <v>0.42</v>
      </c>
      <c r="AT252" s="5">
        <v>26.7</v>
      </c>
      <c r="AV252" s="5">
        <v>0.22</v>
      </c>
      <c r="AW252" s="5">
        <v>7.8799999999999999E-3</v>
      </c>
      <c r="AX252" s="5">
        <v>0.01</v>
      </c>
      <c r="AZ252" s="5">
        <v>0.01</v>
      </c>
      <c r="BA252" s="5">
        <v>7.09</v>
      </c>
      <c r="BE252" s="5">
        <v>0.7</v>
      </c>
      <c r="BF252" s="5">
        <v>12.7</v>
      </c>
      <c r="BH252" s="5">
        <v>4.0199999999999996</v>
      </c>
      <c r="BN252" s="5">
        <v>11.4</v>
      </c>
      <c r="BO252" s="5">
        <v>65.900000000000006</v>
      </c>
      <c r="BX252" s="5">
        <v>9.1</v>
      </c>
    </row>
    <row r="253" spans="1:77" x14ac:dyDescent="0.35">
      <c r="A253" s="2" t="s">
        <v>265</v>
      </c>
      <c r="B253" s="3">
        <v>36787</v>
      </c>
      <c r="C253" s="4">
        <v>22</v>
      </c>
      <c r="F253" s="5">
        <v>2E-3</v>
      </c>
      <c r="H253" s="5">
        <v>0.33</v>
      </c>
      <c r="M253" s="5">
        <v>0.64</v>
      </c>
      <c r="O253" s="5">
        <v>54</v>
      </c>
      <c r="S253" s="5">
        <v>97.4</v>
      </c>
      <c r="T253" s="5">
        <v>26</v>
      </c>
      <c r="V253" s="5">
        <v>2.1</v>
      </c>
      <c r="AB253" s="5">
        <v>21.7</v>
      </c>
      <c r="AE253" s="5">
        <v>2.4300000000000002</v>
      </c>
      <c r="AJ253" s="5">
        <v>62.4</v>
      </c>
      <c r="AN253" s="5">
        <v>9.81</v>
      </c>
      <c r="AT253" s="5">
        <v>18.100000000000001</v>
      </c>
      <c r="AV253" s="5">
        <v>0.22</v>
      </c>
      <c r="AW253" s="5">
        <v>4.2698500000000004E-3</v>
      </c>
      <c r="AX253" s="5">
        <v>0.03</v>
      </c>
      <c r="AZ253" s="5">
        <v>0.02</v>
      </c>
      <c r="BA253" s="5">
        <v>7.2</v>
      </c>
      <c r="BE253" s="5">
        <v>0.2</v>
      </c>
      <c r="BH253" s="5">
        <v>5.98</v>
      </c>
      <c r="BN253" s="5">
        <v>11.4</v>
      </c>
      <c r="BO253" s="5">
        <v>16.399999999999999</v>
      </c>
      <c r="BX253" s="5">
        <v>11</v>
      </c>
    </row>
    <row r="254" spans="1:77" x14ac:dyDescent="0.35">
      <c r="A254" s="2" t="s">
        <v>265</v>
      </c>
      <c r="B254" s="3">
        <v>35333</v>
      </c>
      <c r="C254" s="4">
        <v>32</v>
      </c>
      <c r="F254" s="5">
        <v>6.4999999999999997E-3</v>
      </c>
      <c r="G254" s="5">
        <v>4.1999999999999997E-3</v>
      </c>
      <c r="H254" s="5">
        <v>0.59</v>
      </c>
      <c r="J254" s="5">
        <v>1</v>
      </c>
      <c r="M254" s="5">
        <v>7.0000000000000007E-2</v>
      </c>
      <c r="N254" s="5">
        <v>1</v>
      </c>
      <c r="Q254" s="5">
        <v>0.2</v>
      </c>
      <c r="S254" s="5">
        <v>61</v>
      </c>
      <c r="T254" s="5">
        <v>13</v>
      </c>
      <c r="U254" s="5">
        <v>1</v>
      </c>
      <c r="V254" s="5">
        <v>1</v>
      </c>
      <c r="W254" s="5">
        <v>0.37</v>
      </c>
      <c r="AB254" s="5">
        <v>9.56</v>
      </c>
      <c r="AE254" s="5">
        <v>4.8</v>
      </c>
      <c r="AI254" s="5">
        <v>1</v>
      </c>
      <c r="AJ254" s="5">
        <v>49.7</v>
      </c>
      <c r="AN254" s="5">
        <v>8.9</v>
      </c>
      <c r="AO254" s="5">
        <v>0.06</v>
      </c>
      <c r="AT254" s="5">
        <v>33</v>
      </c>
      <c r="AU254" s="5">
        <v>1</v>
      </c>
      <c r="AV254" s="5">
        <v>0.22</v>
      </c>
      <c r="AW254" s="5">
        <v>3.2845000000000001E-3</v>
      </c>
      <c r="AX254" s="5">
        <v>0.3</v>
      </c>
      <c r="AZ254" s="5">
        <v>0.12</v>
      </c>
      <c r="BA254" s="5">
        <v>7.27</v>
      </c>
      <c r="BC254" s="5">
        <v>1E-3</v>
      </c>
      <c r="BE254" s="5">
        <v>0.3</v>
      </c>
      <c r="BH254" s="5">
        <v>5.14</v>
      </c>
      <c r="BN254" s="5">
        <v>11.4</v>
      </c>
      <c r="BO254" s="5">
        <v>1.29</v>
      </c>
      <c r="BX254" s="5">
        <v>11</v>
      </c>
      <c r="BY254" s="5">
        <v>5</v>
      </c>
    </row>
    <row r="255" spans="1:77" x14ac:dyDescent="0.35">
      <c r="A255" s="2" t="s">
        <v>265</v>
      </c>
      <c r="B255" s="3">
        <v>34960</v>
      </c>
      <c r="C255" s="4">
        <v>33</v>
      </c>
      <c r="F255" s="5">
        <v>0.01</v>
      </c>
      <c r="G255" s="5">
        <v>0.01</v>
      </c>
      <c r="H255" s="5">
        <v>0.41</v>
      </c>
      <c r="J255" s="5">
        <v>1</v>
      </c>
      <c r="M255" s="5">
        <v>0.09</v>
      </c>
      <c r="N255" s="5">
        <v>1</v>
      </c>
      <c r="O255" s="5">
        <v>232</v>
      </c>
      <c r="Q255" s="5">
        <v>0.2</v>
      </c>
      <c r="S255" s="5">
        <v>65.099999999999994</v>
      </c>
      <c r="T255" s="5">
        <v>13</v>
      </c>
      <c r="U255" s="5">
        <v>1</v>
      </c>
      <c r="V255" s="5">
        <v>0.9</v>
      </c>
      <c r="W255" s="5">
        <v>0.31</v>
      </c>
      <c r="AB255" s="5">
        <v>9.35</v>
      </c>
      <c r="AE255" s="5">
        <v>4.5999999999999996</v>
      </c>
      <c r="AI255" s="5">
        <v>1</v>
      </c>
      <c r="AJ255" s="5">
        <v>50.5</v>
      </c>
      <c r="AN255" s="5">
        <v>10.9</v>
      </c>
      <c r="AO255" s="5">
        <v>0.02</v>
      </c>
      <c r="AT255" s="5">
        <v>30.4</v>
      </c>
      <c r="AU255" s="5">
        <v>1</v>
      </c>
      <c r="AV255" s="5">
        <v>0.22</v>
      </c>
      <c r="AW255" s="5">
        <v>6.5690000000000002E-3</v>
      </c>
      <c r="AX255" s="5">
        <v>0.31</v>
      </c>
      <c r="AY255" s="5">
        <v>0.12</v>
      </c>
      <c r="BA255" s="5">
        <v>7.54</v>
      </c>
      <c r="BC255" s="5">
        <v>2.8E-3</v>
      </c>
      <c r="BE255" s="5">
        <v>0.3</v>
      </c>
      <c r="BH255" s="5">
        <v>5.08</v>
      </c>
      <c r="BN255" s="5">
        <v>11.4</v>
      </c>
      <c r="BO255" s="5">
        <v>1</v>
      </c>
      <c r="BX255" s="5">
        <v>10.3</v>
      </c>
      <c r="BY255" s="5">
        <v>5</v>
      </c>
    </row>
    <row r="256" spans="1:77" x14ac:dyDescent="0.35">
      <c r="A256" s="2" t="s">
        <v>265</v>
      </c>
      <c r="B256" s="3">
        <v>35758</v>
      </c>
      <c r="C256" s="4">
        <v>22</v>
      </c>
      <c r="F256" s="5">
        <v>0.02</v>
      </c>
      <c r="H256" s="5">
        <v>0.78</v>
      </c>
      <c r="M256" s="5">
        <v>0.25</v>
      </c>
      <c r="S256" s="5">
        <v>49</v>
      </c>
      <c r="T256" s="5">
        <v>32</v>
      </c>
      <c r="V256" s="5">
        <v>5</v>
      </c>
      <c r="W256" s="5">
        <v>1.2</v>
      </c>
      <c r="AB256" s="5">
        <v>10.91</v>
      </c>
      <c r="AE256" s="5">
        <v>4</v>
      </c>
      <c r="AJ256" s="5">
        <v>51.2</v>
      </c>
      <c r="AN256" s="5">
        <v>7.4</v>
      </c>
      <c r="AO256" s="5">
        <v>0.11</v>
      </c>
      <c r="AT256" s="5">
        <v>56</v>
      </c>
      <c r="AV256" s="5">
        <v>0.22</v>
      </c>
      <c r="AW256" s="5">
        <v>0.01</v>
      </c>
      <c r="AX256" s="5">
        <v>0.21</v>
      </c>
      <c r="BA256" s="5">
        <v>7.3</v>
      </c>
      <c r="BE256" s="5">
        <v>0.1</v>
      </c>
      <c r="BH256" s="5">
        <v>4.33</v>
      </c>
      <c r="BN256" s="5">
        <v>11.4</v>
      </c>
      <c r="BO256" s="5">
        <v>3.7</v>
      </c>
      <c r="BX256" s="5">
        <v>9.1999999999999993</v>
      </c>
    </row>
    <row r="257" spans="1:77" x14ac:dyDescent="0.35">
      <c r="A257" s="2" t="s">
        <v>265</v>
      </c>
      <c r="B257" s="3">
        <v>38264</v>
      </c>
      <c r="C257" s="4">
        <v>37</v>
      </c>
      <c r="F257" s="5">
        <v>1E-3</v>
      </c>
      <c r="G257" s="5">
        <v>1E-3</v>
      </c>
      <c r="H257" s="5">
        <v>0.35</v>
      </c>
      <c r="J257" s="5">
        <v>0.4</v>
      </c>
      <c r="M257" s="5">
        <v>0.43</v>
      </c>
      <c r="N257" s="5">
        <v>0.2</v>
      </c>
      <c r="O257" s="5">
        <v>17</v>
      </c>
      <c r="Q257" s="5">
        <v>0.02</v>
      </c>
      <c r="S257" s="5">
        <v>80.3</v>
      </c>
      <c r="T257" s="5">
        <v>20</v>
      </c>
      <c r="U257" s="5">
        <v>0.2</v>
      </c>
      <c r="V257" s="5">
        <v>1.5</v>
      </c>
      <c r="W257" s="5">
        <v>1.69</v>
      </c>
      <c r="Y257" s="5">
        <v>0.17</v>
      </c>
      <c r="AB257" s="5">
        <v>15.77</v>
      </c>
      <c r="AD257" s="5">
        <v>0</v>
      </c>
      <c r="AE257" s="5">
        <v>1.91</v>
      </c>
      <c r="AI257" s="5">
        <v>0.5</v>
      </c>
      <c r="AJ257" s="5">
        <v>50</v>
      </c>
      <c r="AN257" s="5">
        <v>6.3</v>
      </c>
      <c r="AO257" s="5">
        <v>0.23</v>
      </c>
      <c r="AT257" s="5">
        <v>12.9</v>
      </c>
      <c r="AU257" s="5">
        <v>0.5</v>
      </c>
      <c r="AV257" s="5">
        <v>0.22</v>
      </c>
      <c r="AW257" s="5">
        <v>3.6129500000000002E-3</v>
      </c>
      <c r="AX257" s="5">
        <v>0.02</v>
      </c>
      <c r="AZ257" s="5">
        <v>0.01</v>
      </c>
      <c r="BA257" s="5">
        <v>7.32</v>
      </c>
      <c r="BC257" s="5">
        <v>1E-3</v>
      </c>
      <c r="BE257" s="5">
        <v>0.2</v>
      </c>
      <c r="BH257" s="5">
        <v>4.25</v>
      </c>
      <c r="BN257" s="5">
        <v>11.38</v>
      </c>
      <c r="BO257" s="5">
        <v>18.5</v>
      </c>
      <c r="BQ257" s="5">
        <v>5.2</v>
      </c>
      <c r="BR257" s="5">
        <v>5.16</v>
      </c>
      <c r="BX257" s="5">
        <v>9.6999999999999993</v>
      </c>
      <c r="BY257" s="5">
        <v>0.6</v>
      </c>
    </row>
    <row r="258" spans="1:77" x14ac:dyDescent="0.35">
      <c r="A258" s="2" t="s">
        <v>265</v>
      </c>
      <c r="B258" s="3">
        <v>42332</v>
      </c>
      <c r="C258" s="4">
        <v>26</v>
      </c>
      <c r="F258" s="5">
        <v>0.03</v>
      </c>
      <c r="H258" s="5">
        <v>0.38</v>
      </c>
      <c r="M258" s="5">
        <v>0.38</v>
      </c>
      <c r="P258" s="5">
        <v>0.06</v>
      </c>
      <c r="S258" s="5">
        <v>96</v>
      </c>
      <c r="T258" s="5">
        <v>45</v>
      </c>
      <c r="V258" s="5">
        <v>1.2</v>
      </c>
      <c r="W258" s="5">
        <v>2.2200000000000002</v>
      </c>
      <c r="AD258" s="5">
        <v>-2.23</v>
      </c>
      <c r="AE258" s="5">
        <v>1.9</v>
      </c>
      <c r="AJ258" s="5">
        <v>61.1</v>
      </c>
      <c r="AN258" s="5">
        <v>9</v>
      </c>
      <c r="AO258" s="5">
        <v>0.19</v>
      </c>
      <c r="AP258" s="5">
        <v>19.5</v>
      </c>
      <c r="AT258" s="5">
        <v>12</v>
      </c>
      <c r="AV258" s="5">
        <v>1.01</v>
      </c>
      <c r="AW258" s="5">
        <v>0.03</v>
      </c>
      <c r="AX258" s="5">
        <v>0.06</v>
      </c>
      <c r="BA258" s="5">
        <v>7.46</v>
      </c>
      <c r="BF258" s="5">
        <v>0.05</v>
      </c>
      <c r="BH258" s="5">
        <v>3.36</v>
      </c>
      <c r="BN258" s="5">
        <v>11.36</v>
      </c>
      <c r="BO258" s="5">
        <v>82</v>
      </c>
      <c r="BQ258" s="5">
        <v>6.35</v>
      </c>
      <c r="BR258" s="5">
        <v>6.21</v>
      </c>
      <c r="BX258" s="5">
        <v>10.199999999999999</v>
      </c>
    </row>
    <row r="259" spans="1:77" x14ac:dyDescent="0.35">
      <c r="A259" s="2" t="s">
        <v>265</v>
      </c>
      <c r="B259" s="3">
        <v>42326</v>
      </c>
      <c r="C259" s="4">
        <v>26</v>
      </c>
      <c r="F259" s="5">
        <v>0.01</v>
      </c>
      <c r="H259" s="5">
        <v>0.11</v>
      </c>
      <c r="M259" s="5">
        <v>0.16</v>
      </c>
      <c r="P259" s="5">
        <v>0.05</v>
      </c>
      <c r="S259" s="5">
        <v>42</v>
      </c>
      <c r="T259" s="5">
        <v>9.1</v>
      </c>
      <c r="V259" s="5">
        <v>0.6</v>
      </c>
      <c r="W259" s="5">
        <v>1.07</v>
      </c>
      <c r="AD259" s="5">
        <v>-4.37</v>
      </c>
      <c r="AE259" s="5">
        <v>1.5</v>
      </c>
      <c r="AJ259" s="5">
        <v>29</v>
      </c>
      <c r="AN259" s="5">
        <v>3.8</v>
      </c>
      <c r="AO259" s="5">
        <v>0.11</v>
      </c>
      <c r="AP259" s="5">
        <v>20.399999999999999</v>
      </c>
      <c r="AT259" s="5">
        <v>8.9</v>
      </c>
      <c r="AV259" s="5">
        <v>1.01</v>
      </c>
      <c r="AW259" s="5">
        <v>0.03</v>
      </c>
      <c r="AX259" s="5">
        <v>0.03</v>
      </c>
      <c r="BA259" s="5">
        <v>7.51</v>
      </c>
      <c r="BF259" s="5">
        <v>0.11</v>
      </c>
      <c r="BH259" s="5">
        <v>2.5</v>
      </c>
      <c r="BN259" s="5">
        <v>11.31</v>
      </c>
      <c r="BO259" s="5">
        <v>13</v>
      </c>
      <c r="BQ259" s="5">
        <v>3.04</v>
      </c>
      <c r="BR259" s="5">
        <v>2.91</v>
      </c>
      <c r="BX259" s="5">
        <v>10.1</v>
      </c>
    </row>
    <row r="260" spans="1:77" x14ac:dyDescent="0.35">
      <c r="A260" s="2" t="s">
        <v>265</v>
      </c>
      <c r="B260" s="3">
        <v>34946</v>
      </c>
      <c r="C260" s="4">
        <v>33</v>
      </c>
      <c r="F260" s="5">
        <v>0.01</v>
      </c>
      <c r="G260" s="5">
        <v>0.01</v>
      </c>
      <c r="H260" s="5">
        <v>0.36</v>
      </c>
      <c r="J260" s="5">
        <v>1</v>
      </c>
      <c r="M260" s="5">
        <v>0.49</v>
      </c>
      <c r="N260" s="5">
        <v>1</v>
      </c>
      <c r="O260" s="5">
        <v>60</v>
      </c>
      <c r="Q260" s="5">
        <v>0.2</v>
      </c>
      <c r="S260" s="5">
        <v>96</v>
      </c>
      <c r="T260" s="5">
        <v>50</v>
      </c>
      <c r="U260" s="5">
        <v>1</v>
      </c>
      <c r="V260" s="5">
        <v>4.9000000000000004</v>
      </c>
      <c r="W260" s="5">
        <v>5.9</v>
      </c>
      <c r="AB260" s="5">
        <v>4.09</v>
      </c>
      <c r="AE260" s="5">
        <v>1</v>
      </c>
      <c r="AI260" s="5">
        <v>1</v>
      </c>
      <c r="AJ260" s="5">
        <v>63.1</v>
      </c>
      <c r="AN260" s="5">
        <v>4.7</v>
      </c>
      <c r="AO260" s="5">
        <v>0.36</v>
      </c>
      <c r="AT260" s="5">
        <v>21</v>
      </c>
      <c r="AU260" s="5">
        <v>1</v>
      </c>
      <c r="AV260" s="5">
        <v>0.22</v>
      </c>
      <c r="AW260" s="5">
        <v>6.5599999999999999E-3</v>
      </c>
      <c r="AX260" s="5">
        <v>0.03</v>
      </c>
      <c r="AY260" s="5">
        <v>0.01</v>
      </c>
      <c r="BA260" s="5">
        <v>6.9</v>
      </c>
      <c r="BC260" s="5">
        <v>2.8E-3</v>
      </c>
      <c r="BE260" s="5">
        <v>0.2</v>
      </c>
      <c r="BH260" s="5">
        <v>3.92</v>
      </c>
      <c r="BN260" s="5">
        <v>11.3</v>
      </c>
      <c r="BO260" s="5">
        <v>46.6</v>
      </c>
      <c r="BX260" s="5">
        <v>8.6999999999999993</v>
      </c>
      <c r="BY260" s="5">
        <v>4.9000000000000004</v>
      </c>
    </row>
    <row r="261" spans="1:77" x14ac:dyDescent="0.35">
      <c r="A261" s="2" t="s">
        <v>265</v>
      </c>
      <c r="B261" s="3">
        <v>35745</v>
      </c>
      <c r="C261" s="4">
        <v>21</v>
      </c>
      <c r="F261" s="5">
        <v>0.03</v>
      </c>
      <c r="H261" s="5">
        <v>0.2</v>
      </c>
      <c r="M261" s="5">
        <v>0.28999999999999998</v>
      </c>
      <c r="S261" s="5">
        <v>48</v>
      </c>
      <c r="T261" s="5">
        <v>8.8000000000000007</v>
      </c>
      <c r="V261" s="5">
        <v>3.9</v>
      </c>
      <c r="W261" s="5">
        <v>1.1000000000000001</v>
      </c>
      <c r="AE261" s="5">
        <v>1.8</v>
      </c>
      <c r="AJ261" s="5">
        <v>30.7</v>
      </c>
      <c r="AN261" s="5">
        <v>6.4</v>
      </c>
      <c r="AO261" s="5">
        <v>0.14000000000000001</v>
      </c>
      <c r="AT261" s="5">
        <v>13</v>
      </c>
      <c r="AV261" s="5">
        <v>0.22</v>
      </c>
      <c r="AW261" s="5">
        <v>0.01</v>
      </c>
      <c r="AX261" s="5">
        <v>0.3</v>
      </c>
      <c r="BA261" s="5">
        <v>7.5</v>
      </c>
      <c r="BE261" s="5">
        <v>0.9</v>
      </c>
      <c r="BH261" s="5">
        <v>2.9</v>
      </c>
      <c r="BN261" s="5">
        <v>11.3</v>
      </c>
      <c r="BO261" s="5">
        <v>4.0999999999999996</v>
      </c>
      <c r="BX261" s="5">
        <v>10.7</v>
      </c>
    </row>
    <row r="262" spans="1:77" x14ac:dyDescent="0.35">
      <c r="A262" s="2" t="s">
        <v>265</v>
      </c>
      <c r="B262" s="3">
        <v>38642</v>
      </c>
      <c r="C262" s="4">
        <v>29</v>
      </c>
      <c r="F262" s="5">
        <v>1E-3</v>
      </c>
      <c r="G262" s="5">
        <v>1E-3</v>
      </c>
      <c r="H262" s="5">
        <v>0.11</v>
      </c>
      <c r="M262" s="5">
        <v>0.21</v>
      </c>
      <c r="O262" s="5">
        <v>10</v>
      </c>
      <c r="S262" s="5">
        <v>46.3</v>
      </c>
      <c r="T262" s="5">
        <v>9.5</v>
      </c>
      <c r="V262" s="5">
        <v>0.77</v>
      </c>
      <c r="W262" s="5">
        <v>1.1000000000000001</v>
      </c>
      <c r="Y262" s="5">
        <v>0.13</v>
      </c>
      <c r="AB262" s="5">
        <v>23.02</v>
      </c>
      <c r="AD262" s="5">
        <v>-2.4300000000000002</v>
      </c>
      <c r="AE262" s="5">
        <v>1.42</v>
      </c>
      <c r="AJ262" s="5">
        <v>29.9</v>
      </c>
      <c r="AN262" s="5">
        <v>3.7</v>
      </c>
      <c r="AO262" s="5">
        <v>0.13</v>
      </c>
      <c r="AT262" s="5">
        <v>8.5500000000000007</v>
      </c>
      <c r="AV262" s="5">
        <v>0.22</v>
      </c>
      <c r="AW262" s="5">
        <v>3.2845000000000001E-3</v>
      </c>
      <c r="AX262" s="5">
        <v>0.08</v>
      </c>
      <c r="AZ262" s="5">
        <v>0.08</v>
      </c>
      <c r="BA262" s="5">
        <v>7.38</v>
      </c>
      <c r="BE262" s="5">
        <v>0.3</v>
      </c>
      <c r="BH262" s="5">
        <v>2.58</v>
      </c>
      <c r="BN262" s="5">
        <v>11.26</v>
      </c>
      <c r="BO262" s="5">
        <v>12.3</v>
      </c>
      <c r="BQ262" s="5">
        <v>3.1</v>
      </c>
      <c r="BR262" s="5">
        <v>3.02</v>
      </c>
      <c r="BX262" s="5">
        <v>10.6</v>
      </c>
    </row>
    <row r="263" spans="1:77" x14ac:dyDescent="0.35">
      <c r="A263" s="2" t="s">
        <v>265</v>
      </c>
      <c r="B263" s="3">
        <v>37222</v>
      </c>
      <c r="C263" s="4">
        <v>23</v>
      </c>
      <c r="F263" s="5">
        <v>8.0000000000000002E-3</v>
      </c>
      <c r="H263" s="5">
        <v>0.43</v>
      </c>
      <c r="M263" s="5">
        <v>0.3</v>
      </c>
      <c r="S263" s="5">
        <v>77</v>
      </c>
      <c r="T263" s="5">
        <v>11</v>
      </c>
      <c r="V263" s="5">
        <v>4.5999999999999996</v>
      </c>
      <c r="W263" s="5">
        <v>4</v>
      </c>
      <c r="AB263" s="5">
        <v>12.5</v>
      </c>
      <c r="AE263" s="5">
        <v>1.7</v>
      </c>
      <c r="AJ263" s="5">
        <v>51.1</v>
      </c>
      <c r="AN263" s="5">
        <v>14</v>
      </c>
      <c r="AO263" s="5">
        <v>0.17</v>
      </c>
      <c r="AT263" s="5">
        <v>7.5</v>
      </c>
      <c r="AV263" s="5">
        <v>0.44</v>
      </c>
      <c r="AW263" s="5">
        <v>0.03</v>
      </c>
      <c r="AX263" s="5">
        <v>0.03</v>
      </c>
      <c r="BA263" s="5">
        <v>6.8</v>
      </c>
      <c r="BE263" s="5">
        <v>0.5</v>
      </c>
      <c r="BG263" s="5">
        <v>4</v>
      </c>
      <c r="BH263" s="5">
        <v>5.0999999999999996</v>
      </c>
      <c r="BN263" s="5">
        <v>11.22</v>
      </c>
      <c r="BO263" s="5">
        <v>6</v>
      </c>
      <c r="BX263" s="5">
        <v>9.8000000000000007</v>
      </c>
    </row>
    <row r="264" spans="1:77" x14ac:dyDescent="0.35">
      <c r="A264" s="2" t="s">
        <v>265</v>
      </c>
      <c r="B264" s="3">
        <v>39349</v>
      </c>
      <c r="C264" s="4">
        <v>26</v>
      </c>
      <c r="F264" s="5">
        <v>0.03</v>
      </c>
      <c r="G264" s="5">
        <v>0.02</v>
      </c>
      <c r="H264" s="5">
        <v>0.16</v>
      </c>
      <c r="M264" s="5">
        <v>0.52</v>
      </c>
      <c r="O264" s="5">
        <v>17</v>
      </c>
      <c r="S264" s="5">
        <v>136</v>
      </c>
      <c r="T264" s="5">
        <v>47</v>
      </c>
      <c r="V264" s="5">
        <v>2.4</v>
      </c>
      <c r="W264" s="5">
        <v>3.82</v>
      </c>
      <c r="AB264" s="5">
        <v>5.48</v>
      </c>
      <c r="AE264" s="5">
        <v>1.76</v>
      </c>
      <c r="AJ264" s="5">
        <v>78.7</v>
      </c>
      <c r="AN264" s="5">
        <v>10.9</v>
      </c>
      <c r="AO264" s="5">
        <v>0.16</v>
      </c>
      <c r="AT264" s="5">
        <v>22.4</v>
      </c>
      <c r="AV264" s="5">
        <v>0.22</v>
      </c>
      <c r="AW264" s="5">
        <v>8.5400000000000007E-3</v>
      </c>
      <c r="AX264" s="5">
        <v>0.01</v>
      </c>
      <c r="AZ264" s="5">
        <v>0.01</v>
      </c>
      <c r="BA264" s="5">
        <v>7.06</v>
      </c>
      <c r="BE264" s="5">
        <v>0.2</v>
      </c>
      <c r="BF264" s="5">
        <v>0.65</v>
      </c>
      <c r="BH264" s="5">
        <v>5.57</v>
      </c>
      <c r="BN264" s="5">
        <v>11.22</v>
      </c>
      <c r="BO264" s="5">
        <v>82.1</v>
      </c>
      <c r="BX264" s="5">
        <v>9.9</v>
      </c>
    </row>
    <row r="265" spans="1:77" x14ac:dyDescent="0.35">
      <c r="A265" s="2" t="s">
        <v>265</v>
      </c>
      <c r="B265" s="3">
        <v>37356</v>
      </c>
      <c r="C265" s="4">
        <v>23</v>
      </c>
      <c r="F265" s="5">
        <v>0.61</v>
      </c>
      <c r="H265" s="5">
        <v>0.05</v>
      </c>
      <c r="M265" s="5">
        <v>0.37</v>
      </c>
      <c r="S265" s="5">
        <v>134</v>
      </c>
      <c r="T265" s="5">
        <v>36</v>
      </c>
      <c r="V265" s="5">
        <v>2.7</v>
      </c>
      <c r="W265" s="5">
        <v>0.42</v>
      </c>
      <c r="AB265" s="5">
        <v>8.1199999999999992</v>
      </c>
      <c r="AE265" s="5">
        <v>1.89</v>
      </c>
      <c r="AJ265" s="5">
        <v>81.099999999999994</v>
      </c>
      <c r="AN265" s="5">
        <v>10</v>
      </c>
      <c r="AO265" s="5">
        <v>0.04</v>
      </c>
      <c r="AT265" s="5">
        <v>25.8</v>
      </c>
      <c r="AV265" s="5">
        <v>8.41</v>
      </c>
      <c r="AW265" s="5">
        <v>0.06</v>
      </c>
      <c r="AX265" s="5">
        <v>0.03</v>
      </c>
      <c r="BA265" s="5">
        <v>7.3</v>
      </c>
      <c r="BD265" s="5">
        <v>-0.13</v>
      </c>
      <c r="BE265" s="5">
        <v>0.4</v>
      </c>
      <c r="BH265" s="5">
        <v>4.7699999999999996</v>
      </c>
      <c r="BN265" s="5">
        <v>11.22</v>
      </c>
      <c r="BO265" s="5">
        <v>120</v>
      </c>
      <c r="BX265" s="5">
        <v>9.6</v>
      </c>
    </row>
    <row r="266" spans="1:77" x14ac:dyDescent="0.35">
      <c r="A266" s="2" t="s">
        <v>265</v>
      </c>
      <c r="B266" s="3">
        <v>38293</v>
      </c>
      <c r="C266" s="4">
        <v>37</v>
      </c>
      <c r="F266" s="5">
        <v>5.0000000000000001E-3</v>
      </c>
      <c r="G266" s="5">
        <v>4.0000000000000001E-3</v>
      </c>
      <c r="H266" s="5">
        <v>0.36</v>
      </c>
      <c r="J266" s="5">
        <v>0.2</v>
      </c>
      <c r="M266" s="5">
        <v>0.09</v>
      </c>
      <c r="N266" s="5">
        <v>0.2</v>
      </c>
      <c r="O266" s="5">
        <v>47</v>
      </c>
      <c r="Q266" s="5">
        <v>0.02</v>
      </c>
      <c r="S266" s="5">
        <v>39.799999999999997</v>
      </c>
      <c r="T266" s="5">
        <v>15</v>
      </c>
      <c r="U266" s="5">
        <v>0.2</v>
      </c>
      <c r="V266" s="5">
        <v>0.9</v>
      </c>
      <c r="W266" s="5">
        <v>0.46</v>
      </c>
      <c r="Y266" s="5">
        <v>0.16</v>
      </c>
      <c r="AB266" s="5">
        <v>7.03</v>
      </c>
      <c r="AD266" s="5">
        <v>0.1</v>
      </c>
      <c r="AE266" s="5">
        <v>1.57</v>
      </c>
      <c r="AI266" s="5">
        <v>0.5</v>
      </c>
      <c r="AJ266" s="5">
        <v>28.2</v>
      </c>
      <c r="AN266" s="5">
        <v>2.75</v>
      </c>
      <c r="AO266" s="5">
        <v>0.09</v>
      </c>
      <c r="AT266" s="5">
        <v>11.6</v>
      </c>
      <c r="AU266" s="5">
        <v>0.5</v>
      </c>
      <c r="AV266" s="5">
        <v>0.22</v>
      </c>
      <c r="AW266" s="5">
        <v>3.2845000000000001E-3</v>
      </c>
      <c r="AX266" s="5">
        <v>0.34</v>
      </c>
      <c r="AZ266" s="5">
        <v>0.12</v>
      </c>
      <c r="BA266" s="5">
        <v>7.72</v>
      </c>
      <c r="BC266" s="5">
        <v>1E-3</v>
      </c>
      <c r="BE266" s="5">
        <v>0.3</v>
      </c>
      <c r="BH266" s="5">
        <v>2.39</v>
      </c>
      <c r="BN266" s="5">
        <v>11.21</v>
      </c>
      <c r="BO266" s="5">
        <v>3.02</v>
      </c>
      <c r="BQ266" s="5">
        <v>2.88</v>
      </c>
      <c r="BR266" s="5">
        <v>2.78</v>
      </c>
      <c r="BX266" s="5">
        <v>10.199999999999999</v>
      </c>
      <c r="BY266" s="5">
        <v>3.5</v>
      </c>
    </row>
    <row r="267" spans="1:77" x14ac:dyDescent="0.35">
      <c r="A267" s="2" t="s">
        <v>265</v>
      </c>
      <c r="B267" s="3">
        <v>30914</v>
      </c>
      <c r="C267" s="4">
        <v>17</v>
      </c>
      <c r="H267" s="5">
        <v>0.22</v>
      </c>
      <c r="M267" s="5">
        <v>0.04</v>
      </c>
      <c r="S267" s="5">
        <v>36.299999999999997</v>
      </c>
      <c r="T267" s="5">
        <v>110</v>
      </c>
      <c r="W267" s="5">
        <v>1.2</v>
      </c>
      <c r="AE267" s="5">
        <v>2.8</v>
      </c>
      <c r="AJ267" s="5">
        <v>59.2</v>
      </c>
      <c r="AN267" s="5">
        <v>7.1</v>
      </c>
      <c r="AO267" s="5">
        <v>0.46</v>
      </c>
      <c r="AT267" s="5">
        <v>78.7</v>
      </c>
      <c r="AV267" s="5">
        <v>0.1</v>
      </c>
      <c r="AW267" s="5">
        <v>0.01</v>
      </c>
      <c r="AZ267" s="5">
        <v>0.15</v>
      </c>
      <c r="BH267" s="5">
        <v>2.8</v>
      </c>
      <c r="BN267" s="5">
        <v>11.21</v>
      </c>
      <c r="BO267" s="5">
        <v>10</v>
      </c>
      <c r="BU267" s="5">
        <v>1.49</v>
      </c>
    </row>
    <row r="268" spans="1:77" x14ac:dyDescent="0.35">
      <c r="A268" s="2" t="s">
        <v>265</v>
      </c>
      <c r="B268" s="3">
        <v>34673</v>
      </c>
      <c r="C268" s="4">
        <v>32</v>
      </c>
      <c r="F268" s="5">
        <v>0.01</v>
      </c>
      <c r="G268" s="5">
        <v>0.01</v>
      </c>
      <c r="H268" s="5">
        <v>0.77</v>
      </c>
      <c r="J268" s="5">
        <v>1</v>
      </c>
      <c r="M268" s="5">
        <v>0.47</v>
      </c>
      <c r="N268" s="5">
        <v>1</v>
      </c>
      <c r="O268" s="5">
        <v>140</v>
      </c>
      <c r="Q268" s="5">
        <v>0.2</v>
      </c>
      <c r="S268" s="5">
        <v>85</v>
      </c>
      <c r="T268" s="5">
        <v>28</v>
      </c>
      <c r="U268" s="5">
        <v>1</v>
      </c>
      <c r="V268" s="5">
        <v>1.6</v>
      </c>
      <c r="W268" s="5">
        <v>1.7</v>
      </c>
      <c r="AB268" s="5">
        <v>9.6</v>
      </c>
      <c r="AE268" s="5">
        <v>5.2</v>
      </c>
      <c r="AI268" s="5">
        <v>1</v>
      </c>
      <c r="AJ268" s="5">
        <v>57.7</v>
      </c>
      <c r="AN268" s="5">
        <v>15</v>
      </c>
      <c r="AO268" s="5">
        <v>0.02</v>
      </c>
      <c r="AT268" s="5">
        <v>32</v>
      </c>
      <c r="AU268" s="5">
        <v>1</v>
      </c>
      <c r="AV268" s="5">
        <v>0.22</v>
      </c>
      <c r="AW268" s="5">
        <v>6.5599999999999999E-3</v>
      </c>
      <c r="AX268" s="5">
        <v>0.01</v>
      </c>
      <c r="AY268" s="5">
        <v>0.01</v>
      </c>
      <c r="BC268" s="5">
        <v>5.0000000000000001E-3</v>
      </c>
      <c r="BE268" s="5">
        <v>0.5</v>
      </c>
      <c r="BH268" s="5">
        <v>5.79</v>
      </c>
      <c r="BN268" s="5">
        <v>11.2</v>
      </c>
      <c r="BO268" s="5">
        <v>9</v>
      </c>
      <c r="BX268" s="5">
        <v>9.5</v>
      </c>
      <c r="BY268" s="5">
        <v>5</v>
      </c>
    </row>
    <row r="269" spans="1:77" x14ac:dyDescent="0.35">
      <c r="A269" s="2" t="s">
        <v>265</v>
      </c>
      <c r="B269" s="3">
        <v>33261</v>
      </c>
      <c r="C269" s="4">
        <v>33</v>
      </c>
      <c r="F269" s="5">
        <v>0.01</v>
      </c>
      <c r="G269" s="5">
        <v>0.01</v>
      </c>
      <c r="H269" s="5">
        <v>0.37</v>
      </c>
      <c r="J269" s="5">
        <v>0.6</v>
      </c>
      <c r="M269" s="5">
        <v>0.48</v>
      </c>
      <c r="N269" s="5">
        <v>0.2</v>
      </c>
      <c r="Q269" s="5">
        <v>0.05</v>
      </c>
      <c r="S269" s="5">
        <v>138</v>
      </c>
      <c r="T269" s="5">
        <v>51</v>
      </c>
      <c r="U269" s="5">
        <v>0.2</v>
      </c>
      <c r="V269" s="5">
        <v>4.4000000000000004</v>
      </c>
      <c r="W269" s="5">
        <v>2.7</v>
      </c>
      <c r="AB269" s="5">
        <v>20.04</v>
      </c>
      <c r="AE269" s="5">
        <v>1.9</v>
      </c>
      <c r="AI269" s="5">
        <v>0.2</v>
      </c>
      <c r="AJ269" s="5">
        <v>83.9</v>
      </c>
      <c r="AN269" s="5">
        <v>12</v>
      </c>
      <c r="AO269" s="5">
        <v>0.17</v>
      </c>
      <c r="AT269" s="5">
        <v>20</v>
      </c>
      <c r="AU269" s="5">
        <v>0.2</v>
      </c>
      <c r="AV269" s="5">
        <v>2.21</v>
      </c>
      <c r="AW269" s="5">
        <v>0.01</v>
      </c>
      <c r="AX269" s="5">
        <v>0.06</v>
      </c>
      <c r="AY269" s="5">
        <v>0.02</v>
      </c>
      <c r="BA269" s="5">
        <v>7.13</v>
      </c>
      <c r="BC269" s="5">
        <v>1E-3</v>
      </c>
      <c r="BE269" s="5">
        <v>2.7</v>
      </c>
      <c r="BG269" s="5">
        <v>24</v>
      </c>
      <c r="BH269" s="5">
        <v>6</v>
      </c>
      <c r="BN269" s="5">
        <v>11.2</v>
      </c>
      <c r="BO269" s="5">
        <v>59.6</v>
      </c>
      <c r="BX269" s="5">
        <v>8.5</v>
      </c>
      <c r="BY269" s="5">
        <v>1.4</v>
      </c>
    </row>
    <row r="270" spans="1:77" x14ac:dyDescent="0.35">
      <c r="A270" s="2" t="s">
        <v>265</v>
      </c>
      <c r="B270" s="3">
        <v>34606</v>
      </c>
      <c r="C270" s="4">
        <v>33</v>
      </c>
      <c r="F270" s="5">
        <v>0.01</v>
      </c>
      <c r="G270" s="5">
        <v>0.01</v>
      </c>
      <c r="H270" s="5">
        <v>0.37</v>
      </c>
      <c r="J270" s="5">
        <v>1</v>
      </c>
      <c r="M270" s="5">
        <v>0.45</v>
      </c>
      <c r="N270" s="5">
        <v>1</v>
      </c>
      <c r="O270" s="5">
        <v>60</v>
      </c>
      <c r="Q270" s="5">
        <v>0.2</v>
      </c>
      <c r="S270" s="5">
        <v>94</v>
      </c>
      <c r="T270" s="5">
        <v>47</v>
      </c>
      <c r="U270" s="5">
        <v>1</v>
      </c>
      <c r="V270" s="5">
        <v>4.8</v>
      </c>
      <c r="W270" s="5">
        <v>5.2</v>
      </c>
      <c r="AB270" s="5">
        <v>3.14</v>
      </c>
      <c r="AE270" s="5">
        <v>1.3</v>
      </c>
      <c r="AI270" s="5">
        <v>1</v>
      </c>
      <c r="AJ270" s="5">
        <v>48.1</v>
      </c>
      <c r="AN270" s="5">
        <v>4.0999999999999996</v>
      </c>
      <c r="AO270" s="5">
        <v>0.37</v>
      </c>
      <c r="AT270" s="5">
        <v>19</v>
      </c>
      <c r="AU270" s="5">
        <v>1</v>
      </c>
      <c r="AV270" s="5">
        <v>0.22</v>
      </c>
      <c r="AW270" s="5">
        <v>6.5599999999999999E-3</v>
      </c>
      <c r="AX270" s="5">
        <v>0.01</v>
      </c>
      <c r="AY270" s="5">
        <v>0.01</v>
      </c>
      <c r="BA270" s="5">
        <v>7.06</v>
      </c>
      <c r="BC270" s="5">
        <v>5.0000000000000001E-3</v>
      </c>
      <c r="BE270" s="5">
        <v>1.3</v>
      </c>
      <c r="BH270" s="5">
        <v>3.84</v>
      </c>
      <c r="BN270" s="5">
        <v>11.2</v>
      </c>
      <c r="BO270" s="5">
        <v>44.5</v>
      </c>
      <c r="BX270" s="5">
        <v>8.8000000000000007</v>
      </c>
      <c r="BY270" s="5">
        <v>5</v>
      </c>
    </row>
    <row r="271" spans="1:77" x14ac:dyDescent="0.35">
      <c r="A271" s="2" t="s">
        <v>265</v>
      </c>
      <c r="B271" s="3">
        <v>37179</v>
      </c>
      <c r="C271" s="4">
        <v>33</v>
      </c>
      <c r="F271" s="5">
        <v>0.01</v>
      </c>
      <c r="G271" s="5">
        <v>2E-3</v>
      </c>
      <c r="H271" s="5">
        <v>0.49</v>
      </c>
      <c r="J271" s="5">
        <v>0.2</v>
      </c>
      <c r="M271" s="5">
        <v>0.52</v>
      </c>
      <c r="N271" s="5">
        <v>0.4</v>
      </c>
      <c r="O271" s="5">
        <v>48</v>
      </c>
      <c r="Q271" s="5">
        <v>0.02</v>
      </c>
      <c r="S271" s="5">
        <v>345</v>
      </c>
      <c r="T271" s="5">
        <v>26</v>
      </c>
      <c r="U271" s="5">
        <v>0.2</v>
      </c>
      <c r="V271" s="5">
        <v>2</v>
      </c>
      <c r="W271" s="5">
        <v>2.37</v>
      </c>
      <c r="AB271" s="5">
        <v>8.9</v>
      </c>
      <c r="AE271" s="5">
        <v>3.12</v>
      </c>
      <c r="AI271" s="5">
        <v>1.4</v>
      </c>
      <c r="AJ271" s="5">
        <v>163</v>
      </c>
      <c r="AN271" s="5">
        <v>16.8</v>
      </c>
      <c r="AO271" s="5">
        <v>0.28000000000000003</v>
      </c>
      <c r="AT271" s="5">
        <v>20.3</v>
      </c>
      <c r="AU271" s="5">
        <v>0.5</v>
      </c>
      <c r="AV271" s="5">
        <v>0.22</v>
      </c>
      <c r="AW271" s="5">
        <v>3.2845000000000001E-3</v>
      </c>
      <c r="AX271" s="5">
        <v>0.02</v>
      </c>
      <c r="AZ271" s="5">
        <v>0.01</v>
      </c>
      <c r="BA271" s="5">
        <v>7.23</v>
      </c>
      <c r="BC271" s="5">
        <v>1E-3</v>
      </c>
      <c r="BE271" s="5">
        <v>0.2</v>
      </c>
      <c r="BH271" s="5">
        <v>5.46</v>
      </c>
      <c r="BN271" s="5">
        <v>11.17</v>
      </c>
      <c r="BO271" s="5">
        <v>696</v>
      </c>
      <c r="BX271" s="5">
        <v>11.4</v>
      </c>
      <c r="BY271" s="5">
        <v>4.2</v>
      </c>
    </row>
    <row r="272" spans="1:77" x14ac:dyDescent="0.35">
      <c r="A272" s="2" t="s">
        <v>265</v>
      </c>
      <c r="B272" s="3">
        <v>38280</v>
      </c>
      <c r="C272" s="4">
        <v>37</v>
      </c>
      <c r="F272" s="5">
        <v>5.0000000000000001E-3</v>
      </c>
      <c r="G272" s="5">
        <v>2E-3</v>
      </c>
      <c r="H272" s="5">
        <v>0.03</v>
      </c>
      <c r="J272" s="5">
        <v>0.7</v>
      </c>
      <c r="M272" s="5">
        <v>0.09</v>
      </c>
      <c r="N272" s="5">
        <v>0.2</v>
      </c>
      <c r="O272" s="5">
        <v>10</v>
      </c>
      <c r="Q272" s="5">
        <v>0.02</v>
      </c>
      <c r="S272" s="5">
        <v>45.3</v>
      </c>
      <c r="T272" s="5">
        <v>8.59</v>
      </c>
      <c r="U272" s="5">
        <v>0.2</v>
      </c>
      <c r="V272" s="5">
        <v>0.45</v>
      </c>
      <c r="W272" s="5">
        <v>0.45</v>
      </c>
      <c r="Y272" s="5">
        <v>7.0000000000000007E-2</v>
      </c>
      <c r="AB272" s="5">
        <v>10.25</v>
      </c>
      <c r="AD272" s="5">
        <v>0.3</v>
      </c>
      <c r="AE272" s="5">
        <v>0.72</v>
      </c>
      <c r="AI272" s="5">
        <v>0.5</v>
      </c>
      <c r="AJ272" s="5">
        <v>30</v>
      </c>
      <c r="AN272" s="5">
        <v>1.65</v>
      </c>
      <c r="AO272" s="5">
        <v>0.09</v>
      </c>
      <c r="AT272" s="5">
        <v>6.37</v>
      </c>
      <c r="AU272" s="5">
        <v>0.5</v>
      </c>
      <c r="AV272" s="5">
        <v>0.22</v>
      </c>
      <c r="AW272" s="5">
        <v>3.2845000000000001E-3</v>
      </c>
      <c r="AX272" s="5">
        <v>0.05</v>
      </c>
      <c r="AZ272" s="5">
        <v>0.02</v>
      </c>
      <c r="BA272" s="5">
        <v>7.69</v>
      </c>
      <c r="BC272" s="5">
        <v>1E-3</v>
      </c>
      <c r="BE272" s="5">
        <v>0.3</v>
      </c>
      <c r="BH272" s="5">
        <v>2.39</v>
      </c>
      <c r="BN272" s="5">
        <v>11.13</v>
      </c>
      <c r="BO272" s="5">
        <v>17.2</v>
      </c>
      <c r="BQ272" s="5">
        <v>2.99</v>
      </c>
      <c r="BR272" s="5">
        <v>2.69</v>
      </c>
      <c r="BX272" s="5">
        <v>8.6</v>
      </c>
      <c r="BY272" s="5">
        <v>1.6</v>
      </c>
    </row>
    <row r="273" spans="1:77" x14ac:dyDescent="0.35">
      <c r="A273" s="2" t="s">
        <v>265</v>
      </c>
      <c r="B273" s="3">
        <v>38623</v>
      </c>
      <c r="C273" s="4">
        <v>37</v>
      </c>
      <c r="F273" s="5">
        <v>1E-3</v>
      </c>
      <c r="G273" s="5">
        <v>3.0000000000000001E-3</v>
      </c>
      <c r="H273" s="5">
        <v>0.15</v>
      </c>
      <c r="J273" s="5">
        <v>0.3</v>
      </c>
      <c r="M273" s="5">
        <v>0.32</v>
      </c>
      <c r="N273" s="5">
        <v>0.4</v>
      </c>
      <c r="O273" s="5">
        <v>10</v>
      </c>
      <c r="Q273" s="5">
        <v>0.2</v>
      </c>
      <c r="S273" s="5">
        <v>111</v>
      </c>
      <c r="T273" s="5">
        <v>31</v>
      </c>
      <c r="U273" s="5">
        <v>0.5</v>
      </c>
      <c r="V273" s="5">
        <v>2.1</v>
      </c>
      <c r="W273" s="5">
        <v>0.41</v>
      </c>
      <c r="Y273" s="5">
        <v>0.09</v>
      </c>
      <c r="AB273" s="5">
        <v>8.7899999999999991</v>
      </c>
      <c r="AD273" s="5">
        <v>-2.88</v>
      </c>
      <c r="AE273" s="5">
        <v>1.32</v>
      </c>
      <c r="AI273" s="5">
        <v>0.7</v>
      </c>
      <c r="AJ273" s="5">
        <v>65.900000000000006</v>
      </c>
      <c r="AN273" s="5">
        <v>7.4</v>
      </c>
      <c r="AO273" s="5">
        <v>0.22</v>
      </c>
      <c r="AT273" s="5">
        <v>17.399999999999999</v>
      </c>
      <c r="AU273" s="5">
        <v>0.5</v>
      </c>
      <c r="AV273" s="5">
        <v>1.61</v>
      </c>
      <c r="AW273" s="5">
        <v>5.5836499999999999E-3</v>
      </c>
      <c r="AX273" s="5">
        <v>0.03</v>
      </c>
      <c r="AZ273" s="5">
        <v>0.06</v>
      </c>
      <c r="BA273" s="5">
        <v>7.21</v>
      </c>
      <c r="BC273" s="5">
        <v>1E-3</v>
      </c>
      <c r="BE273" s="5">
        <v>0.7</v>
      </c>
      <c r="BH273" s="5">
        <v>4.67</v>
      </c>
      <c r="BN273" s="5">
        <v>11.12</v>
      </c>
      <c r="BO273" s="5">
        <v>75.900000000000006</v>
      </c>
      <c r="BQ273" s="5">
        <v>7.15</v>
      </c>
      <c r="BR273" s="5">
        <v>6.94</v>
      </c>
      <c r="BX273" s="5">
        <v>9.4</v>
      </c>
      <c r="BY273" s="5">
        <v>0.2</v>
      </c>
    </row>
    <row r="274" spans="1:77" x14ac:dyDescent="0.35">
      <c r="A274" s="2" t="s">
        <v>265</v>
      </c>
      <c r="B274" s="3">
        <v>33939</v>
      </c>
      <c r="C274" s="4">
        <v>33</v>
      </c>
      <c r="F274" s="5">
        <v>0.01</v>
      </c>
      <c r="G274" s="5">
        <v>0.01</v>
      </c>
      <c r="H274" s="5">
        <v>3.28</v>
      </c>
      <c r="J274" s="5">
        <v>1</v>
      </c>
      <c r="M274" s="5">
        <v>1.1499999999999999</v>
      </c>
      <c r="N274" s="5">
        <v>1</v>
      </c>
      <c r="O274" s="5">
        <v>100</v>
      </c>
      <c r="Q274" s="5">
        <v>0.2</v>
      </c>
      <c r="S274" s="5">
        <v>150</v>
      </c>
      <c r="T274" s="5">
        <v>161</v>
      </c>
      <c r="U274" s="5">
        <v>1</v>
      </c>
      <c r="V274" s="5">
        <v>7.2</v>
      </c>
      <c r="W274" s="5">
        <v>11.5</v>
      </c>
      <c r="AB274" s="5">
        <v>1.33</v>
      </c>
      <c r="AE274" s="5">
        <v>3.2</v>
      </c>
      <c r="AI274" s="5">
        <v>1</v>
      </c>
      <c r="AJ274" s="5">
        <v>133.80000000000001</v>
      </c>
      <c r="AN274" s="5">
        <v>12</v>
      </c>
      <c r="AO274" s="5">
        <v>0.78</v>
      </c>
      <c r="AT274" s="5">
        <v>120</v>
      </c>
      <c r="AU274" s="5">
        <v>1</v>
      </c>
      <c r="AV274" s="5">
        <v>2.21</v>
      </c>
      <c r="AW274" s="5">
        <v>0.01</v>
      </c>
      <c r="AX274" s="5">
        <v>0.06</v>
      </c>
      <c r="AY274" s="5">
        <v>0.02</v>
      </c>
      <c r="BA274" s="5">
        <v>6.55</v>
      </c>
      <c r="BC274" s="5">
        <v>5.0000000000000001E-3</v>
      </c>
      <c r="BE274" s="5">
        <v>1.4</v>
      </c>
      <c r="BH274" s="5">
        <v>8.68</v>
      </c>
      <c r="BN274" s="5">
        <v>11.1</v>
      </c>
      <c r="BO274" s="5">
        <v>3</v>
      </c>
      <c r="BX274" s="5">
        <v>10</v>
      </c>
      <c r="BY274" s="5">
        <v>5</v>
      </c>
    </row>
    <row r="275" spans="1:77" x14ac:dyDescent="0.35">
      <c r="A275" s="2" t="s">
        <v>265</v>
      </c>
      <c r="B275" s="3">
        <v>38645</v>
      </c>
      <c r="C275" s="4">
        <v>29</v>
      </c>
      <c r="F275" s="5">
        <v>4.0000000000000001E-3</v>
      </c>
      <c r="G275" s="5">
        <v>3.0000000000000001E-3</v>
      </c>
      <c r="H275" s="5">
        <v>0.37</v>
      </c>
      <c r="M275" s="5">
        <v>0.51</v>
      </c>
      <c r="O275" s="5">
        <v>21</v>
      </c>
      <c r="S275" s="5">
        <v>118</v>
      </c>
      <c r="T275" s="5">
        <v>37</v>
      </c>
      <c r="V275" s="5">
        <v>2.8</v>
      </c>
      <c r="W275" s="5">
        <v>1.8</v>
      </c>
      <c r="Y275" s="5">
        <v>0.06</v>
      </c>
      <c r="AB275" s="5">
        <v>4.13</v>
      </c>
      <c r="AD275" s="5">
        <v>-2.15</v>
      </c>
      <c r="AE275" s="5">
        <v>1.23</v>
      </c>
      <c r="AJ275" s="5">
        <v>69.599999999999994</v>
      </c>
      <c r="AN275" s="5">
        <v>7.96</v>
      </c>
      <c r="AO275" s="5">
        <v>0.32</v>
      </c>
      <c r="AT275" s="5">
        <v>18.899999999999999</v>
      </c>
      <c r="AV275" s="5">
        <v>0.22</v>
      </c>
      <c r="AW275" s="5">
        <v>3.9414000000000003E-3</v>
      </c>
      <c r="AX275" s="5">
        <v>7.0000000000000007E-2</v>
      </c>
      <c r="AZ275" s="5">
        <v>0.06</v>
      </c>
      <c r="BA275" s="5">
        <v>7.15</v>
      </c>
      <c r="BE275" s="5">
        <v>0.2</v>
      </c>
      <c r="BH275" s="5">
        <v>4.7699999999999996</v>
      </c>
      <c r="BN275" s="5">
        <v>11.07</v>
      </c>
      <c r="BO275" s="5">
        <v>84.8</v>
      </c>
      <c r="BQ275" s="5">
        <v>7.57</v>
      </c>
      <c r="BR275" s="5">
        <v>7.41</v>
      </c>
      <c r="BX275" s="5">
        <v>9.8000000000000007</v>
      </c>
    </row>
    <row r="276" spans="1:77" x14ac:dyDescent="0.35">
      <c r="A276" s="2" t="s">
        <v>265</v>
      </c>
      <c r="B276" s="3">
        <v>37525</v>
      </c>
      <c r="C276" s="4">
        <v>25</v>
      </c>
      <c r="F276" s="5">
        <v>2E-3</v>
      </c>
      <c r="G276" s="5">
        <v>2E-3</v>
      </c>
      <c r="H276" s="5">
        <v>0.47</v>
      </c>
      <c r="M276" s="5">
        <v>0.61</v>
      </c>
      <c r="O276" s="5">
        <v>18</v>
      </c>
      <c r="S276" s="5">
        <v>107</v>
      </c>
      <c r="T276" s="5">
        <v>35</v>
      </c>
      <c r="V276" s="5">
        <v>2.7</v>
      </c>
      <c r="W276" s="5">
        <v>2.35</v>
      </c>
      <c r="AB276" s="5">
        <v>12.53</v>
      </c>
      <c r="AE276" s="5">
        <v>3.86</v>
      </c>
      <c r="AJ276" s="5">
        <v>71.3</v>
      </c>
      <c r="AN276" s="5">
        <v>13.4</v>
      </c>
      <c r="AO276" s="5">
        <v>0.24</v>
      </c>
      <c r="AT276" s="5">
        <v>26.8</v>
      </c>
      <c r="AV276" s="5">
        <v>0.22</v>
      </c>
      <c r="AW276" s="5">
        <v>3.9414000000000003E-3</v>
      </c>
      <c r="AX276" s="5">
        <v>0.04</v>
      </c>
      <c r="AZ276" s="5">
        <v>0.02</v>
      </c>
      <c r="BA276" s="5">
        <v>7.22</v>
      </c>
      <c r="BE276" s="5">
        <v>0.2</v>
      </c>
      <c r="BH276" s="5">
        <v>6.73</v>
      </c>
      <c r="BN276" s="5">
        <v>11.03</v>
      </c>
      <c r="BO276" s="5">
        <v>8.83</v>
      </c>
      <c r="BX276" s="5">
        <v>9.4</v>
      </c>
    </row>
    <row r="277" spans="1:77" x14ac:dyDescent="0.35">
      <c r="A277" s="2" t="s">
        <v>265</v>
      </c>
      <c r="B277" s="3">
        <v>39380</v>
      </c>
      <c r="C277" s="4">
        <v>26</v>
      </c>
      <c r="F277" s="5">
        <v>0.03</v>
      </c>
      <c r="G277" s="5">
        <v>0.02</v>
      </c>
      <c r="H277" s="5">
        <v>0.05</v>
      </c>
      <c r="M277" s="5">
        <v>0.3</v>
      </c>
      <c r="O277" s="5">
        <v>10</v>
      </c>
      <c r="S277" s="5">
        <v>111</v>
      </c>
      <c r="T277" s="5">
        <v>24</v>
      </c>
      <c r="V277" s="5">
        <v>1.8</v>
      </c>
      <c r="W277" s="5">
        <v>1.0900000000000001</v>
      </c>
      <c r="AB277" s="5">
        <v>7.6</v>
      </c>
      <c r="AE277" s="5">
        <v>0.88</v>
      </c>
      <c r="AJ277" s="5">
        <v>59.6</v>
      </c>
      <c r="AN277" s="5">
        <v>7.4</v>
      </c>
      <c r="AO277" s="5">
        <v>0.18</v>
      </c>
      <c r="AT277" s="5">
        <v>17.2</v>
      </c>
      <c r="AV277" s="5">
        <v>0.22</v>
      </c>
      <c r="AW277" s="5">
        <v>3.2799999999999999E-3</v>
      </c>
      <c r="AX277" s="5">
        <v>0.03</v>
      </c>
      <c r="AZ277" s="5">
        <v>0.01</v>
      </c>
      <c r="BA277" s="5">
        <v>7.44</v>
      </c>
      <c r="BE277" s="5">
        <v>0.6</v>
      </c>
      <c r="BF277" s="5">
        <v>0.61</v>
      </c>
      <c r="BH277" s="5">
        <v>4.0999999999999996</v>
      </c>
      <c r="BN277" s="5">
        <v>11.03</v>
      </c>
      <c r="BO277" s="5">
        <v>80.8</v>
      </c>
      <c r="BX277" s="5">
        <v>10.1</v>
      </c>
    </row>
    <row r="278" spans="1:77" x14ac:dyDescent="0.35">
      <c r="A278" s="2" t="s">
        <v>265</v>
      </c>
      <c r="B278" s="3">
        <v>37151</v>
      </c>
      <c r="C278" s="4">
        <v>32</v>
      </c>
      <c r="G278" s="5">
        <v>2E-3</v>
      </c>
      <c r="H278" s="5">
        <v>0.18</v>
      </c>
      <c r="J278" s="5">
        <v>0.3</v>
      </c>
      <c r="M278" s="5">
        <v>0.45</v>
      </c>
      <c r="N278" s="5">
        <v>0.2</v>
      </c>
      <c r="O278" s="5">
        <v>13</v>
      </c>
      <c r="Q278" s="5">
        <v>0.02</v>
      </c>
      <c r="S278" s="5">
        <v>114</v>
      </c>
      <c r="T278" s="5">
        <v>32</v>
      </c>
      <c r="U278" s="5">
        <v>0.2</v>
      </c>
      <c r="V278" s="5">
        <v>1.6</v>
      </c>
      <c r="W278" s="5">
        <v>0.43</v>
      </c>
      <c r="AB278" s="5">
        <v>9.33</v>
      </c>
      <c r="AE278" s="5">
        <v>1.37</v>
      </c>
      <c r="AI278" s="5">
        <v>0.5</v>
      </c>
      <c r="AJ278" s="5">
        <v>65.599999999999994</v>
      </c>
      <c r="AN278" s="5">
        <v>8</v>
      </c>
      <c r="AO278" s="5">
        <v>0.2</v>
      </c>
      <c r="AT278" s="5">
        <v>16.5</v>
      </c>
      <c r="AU278" s="5">
        <v>1</v>
      </c>
      <c r="AV278" s="5">
        <v>1.96</v>
      </c>
      <c r="AW278" s="5">
        <v>3.2845000000000001E-3</v>
      </c>
      <c r="AX278" s="5">
        <v>0.08</v>
      </c>
      <c r="AZ278" s="5">
        <v>0.02</v>
      </c>
      <c r="BA278" s="5">
        <v>6.99</v>
      </c>
      <c r="BC278" s="5">
        <v>2.0999999999999999E-3</v>
      </c>
      <c r="BE278" s="5">
        <v>0.4</v>
      </c>
      <c r="BH278" s="5">
        <v>4.5599999999999996</v>
      </c>
      <c r="BN278" s="5">
        <v>11.03</v>
      </c>
      <c r="BO278" s="5">
        <v>69.8</v>
      </c>
      <c r="BX278" s="5">
        <v>9.3000000000000007</v>
      </c>
      <c r="BY278" s="5">
        <v>1</v>
      </c>
    </row>
    <row r="279" spans="1:77" x14ac:dyDescent="0.35">
      <c r="A279" s="2" t="s">
        <v>265</v>
      </c>
      <c r="B279" s="3">
        <v>35367</v>
      </c>
      <c r="C279" s="4">
        <v>21</v>
      </c>
      <c r="H279" s="5">
        <v>4.24</v>
      </c>
      <c r="M279" s="5">
        <v>0.39</v>
      </c>
      <c r="S279" s="5">
        <v>129</v>
      </c>
      <c r="T279" s="5">
        <v>46</v>
      </c>
      <c r="V279" s="5">
        <v>2.2000000000000002</v>
      </c>
      <c r="W279" s="5">
        <v>0.04</v>
      </c>
      <c r="AB279" s="5">
        <v>15.53</v>
      </c>
      <c r="AE279" s="5">
        <v>0.9</v>
      </c>
      <c r="AJ279" s="5">
        <v>75.7</v>
      </c>
      <c r="AN279" s="5">
        <v>4.3</v>
      </c>
      <c r="AO279" s="5">
        <v>5.0000000000000001E-3</v>
      </c>
      <c r="AT279" s="5">
        <v>17</v>
      </c>
      <c r="AV279" s="5">
        <v>66.400000000000006</v>
      </c>
      <c r="AW279" s="5">
        <v>0.01</v>
      </c>
      <c r="AX279" s="5">
        <v>0.03</v>
      </c>
      <c r="BA279" s="5">
        <v>7.2</v>
      </c>
      <c r="BE279" s="5">
        <v>7.3</v>
      </c>
      <c r="BH279" s="5">
        <v>4.0999999999999996</v>
      </c>
      <c r="BN279" s="5">
        <v>11</v>
      </c>
      <c r="BO279" s="5">
        <v>49</v>
      </c>
      <c r="BX279" s="5">
        <v>9.1</v>
      </c>
    </row>
    <row r="280" spans="1:77" x14ac:dyDescent="0.35">
      <c r="A280" s="2" t="s">
        <v>265</v>
      </c>
      <c r="B280" s="3">
        <v>32842</v>
      </c>
      <c r="C280" s="4">
        <v>38</v>
      </c>
      <c r="F280" s="5">
        <v>0.04</v>
      </c>
      <c r="H280" s="5">
        <v>1.3</v>
      </c>
      <c r="J280" s="5">
        <v>1</v>
      </c>
      <c r="K280" s="5">
        <v>0.27</v>
      </c>
      <c r="M280" s="5">
        <v>0.55000000000000004</v>
      </c>
      <c r="N280" s="5">
        <v>2</v>
      </c>
      <c r="O280" s="5">
        <v>1500</v>
      </c>
      <c r="P280" s="5">
        <v>2.5</v>
      </c>
      <c r="Q280" s="5">
        <v>0.5</v>
      </c>
      <c r="S280" s="5">
        <v>30</v>
      </c>
      <c r="T280" s="5">
        <v>4590</v>
      </c>
      <c r="U280" s="5">
        <v>2</v>
      </c>
      <c r="V280" s="5">
        <v>38</v>
      </c>
      <c r="W280" s="5">
        <v>0.09</v>
      </c>
      <c r="Y280" s="5">
        <v>1.35</v>
      </c>
      <c r="AE280" s="5">
        <v>58</v>
      </c>
      <c r="AF280" s="5">
        <v>2</v>
      </c>
      <c r="AG280" s="5">
        <v>24</v>
      </c>
      <c r="AI280" s="5">
        <v>5</v>
      </c>
      <c r="AJ280" s="5">
        <v>1304</v>
      </c>
      <c r="AN280" s="5">
        <v>16</v>
      </c>
      <c r="AO280" s="5">
        <v>0.03</v>
      </c>
      <c r="AR280" s="5">
        <v>0.3</v>
      </c>
      <c r="AT280" s="5">
        <v>3050</v>
      </c>
      <c r="AU280" s="5">
        <v>2</v>
      </c>
      <c r="AV280" s="5">
        <v>0</v>
      </c>
      <c r="AW280" s="5">
        <v>0.03</v>
      </c>
      <c r="AX280" s="5">
        <v>3.14</v>
      </c>
      <c r="BA280" s="5">
        <v>7.55</v>
      </c>
      <c r="BC280" s="5">
        <v>0.5</v>
      </c>
      <c r="BD280" s="5">
        <v>-0.5</v>
      </c>
      <c r="BH280" s="5">
        <v>9.6</v>
      </c>
      <c r="BK280" s="5">
        <v>1</v>
      </c>
      <c r="BL280" s="5">
        <v>10</v>
      </c>
      <c r="BN280" s="5">
        <v>11</v>
      </c>
      <c r="BO280" s="5">
        <v>16</v>
      </c>
      <c r="BW280" s="5">
        <v>10</v>
      </c>
      <c r="BY280" s="5">
        <v>10</v>
      </c>
    </row>
    <row r="281" spans="1:77" x14ac:dyDescent="0.35">
      <c r="A281" s="2" t="s">
        <v>265</v>
      </c>
      <c r="B281" s="3">
        <v>39377</v>
      </c>
      <c r="C281" s="4">
        <v>27</v>
      </c>
      <c r="F281" s="5">
        <v>0.03</v>
      </c>
      <c r="G281" s="5">
        <v>0.02</v>
      </c>
      <c r="H281" s="5">
        <v>0.01</v>
      </c>
      <c r="J281" s="5">
        <v>3.8</v>
      </c>
      <c r="M281" s="5">
        <v>0.1</v>
      </c>
      <c r="O281" s="5">
        <v>10</v>
      </c>
      <c r="S281" s="5">
        <v>79</v>
      </c>
      <c r="T281" s="5">
        <v>18</v>
      </c>
      <c r="V281" s="5">
        <v>0.93</v>
      </c>
      <c r="W281" s="5">
        <v>0.39</v>
      </c>
      <c r="AB281" s="5">
        <v>8.42</v>
      </c>
      <c r="AE281" s="5">
        <v>0.38</v>
      </c>
      <c r="AJ281" s="5">
        <v>40.1</v>
      </c>
      <c r="AN281" s="5">
        <v>2.1</v>
      </c>
      <c r="AO281" s="5">
        <v>0.09</v>
      </c>
      <c r="AT281" s="5">
        <v>6.88</v>
      </c>
      <c r="AV281" s="5">
        <v>0.22</v>
      </c>
      <c r="AW281" s="5">
        <v>3.2799999999999999E-3</v>
      </c>
      <c r="AX281" s="5">
        <v>0.09</v>
      </c>
      <c r="AZ281" s="5">
        <v>0.04</v>
      </c>
      <c r="BA281" s="5">
        <v>7.64</v>
      </c>
      <c r="BE281" s="5">
        <v>0.4</v>
      </c>
      <c r="BF281" s="5">
        <v>0.59</v>
      </c>
      <c r="BH281" s="5">
        <v>2.63</v>
      </c>
      <c r="BN281" s="5">
        <v>10.93</v>
      </c>
      <c r="BO281" s="5">
        <v>52.3</v>
      </c>
      <c r="BX281" s="5">
        <v>8.5</v>
      </c>
    </row>
    <row r="282" spans="1:77" x14ac:dyDescent="0.35">
      <c r="A282" s="2" t="s">
        <v>265</v>
      </c>
      <c r="B282" s="3">
        <v>37930</v>
      </c>
      <c r="C282" s="4">
        <v>25</v>
      </c>
      <c r="F282" s="5">
        <v>1.1999999999999999E-3</v>
      </c>
      <c r="G282" s="5">
        <v>1.8E-3</v>
      </c>
      <c r="H282" s="5">
        <v>1.07</v>
      </c>
      <c r="M282" s="5">
        <v>0.68</v>
      </c>
      <c r="O282" s="5">
        <v>330</v>
      </c>
      <c r="S282" s="5">
        <v>60.9</v>
      </c>
      <c r="T282" s="5">
        <v>214</v>
      </c>
      <c r="V282" s="5">
        <v>3.1</v>
      </c>
      <c r="W282" s="5">
        <v>1.29</v>
      </c>
      <c r="AB282" s="5">
        <v>2.58</v>
      </c>
      <c r="AE282" s="5">
        <v>10.1</v>
      </c>
      <c r="AJ282" s="5">
        <v>140.80000000000001</v>
      </c>
      <c r="AN282" s="5">
        <v>22</v>
      </c>
      <c r="AO282" s="5">
        <v>0.08</v>
      </c>
      <c r="AT282" s="5">
        <v>205</v>
      </c>
      <c r="AV282" s="5">
        <v>0.22</v>
      </c>
      <c r="AW282" s="5">
        <v>3.2845000000000001E-3</v>
      </c>
      <c r="AX282" s="5">
        <v>0.04</v>
      </c>
      <c r="AZ282" s="5">
        <v>0.03</v>
      </c>
      <c r="BA282" s="5">
        <v>7.28</v>
      </c>
      <c r="BE282" s="5">
        <v>0</v>
      </c>
      <c r="BH282" s="5">
        <v>7.46</v>
      </c>
      <c r="BN282" s="5">
        <v>10.92</v>
      </c>
      <c r="BO282" s="5">
        <v>20.9</v>
      </c>
      <c r="BX282" s="5">
        <v>9.6</v>
      </c>
    </row>
    <row r="283" spans="1:77" x14ac:dyDescent="0.35">
      <c r="A283" s="2" t="s">
        <v>265</v>
      </c>
      <c r="B283" s="3">
        <v>41942</v>
      </c>
      <c r="C283" s="4">
        <v>26</v>
      </c>
      <c r="F283" s="5">
        <v>0.02</v>
      </c>
      <c r="H283" s="5">
        <v>0.28000000000000003</v>
      </c>
      <c r="M283" s="5">
        <v>0.61</v>
      </c>
      <c r="P283" s="5">
        <v>0.04</v>
      </c>
      <c r="S283" s="5">
        <v>85</v>
      </c>
      <c r="T283" s="5">
        <v>19</v>
      </c>
      <c r="V283" s="5">
        <v>1.6</v>
      </c>
      <c r="W283" s="5">
        <v>1.91</v>
      </c>
      <c r="AD283" s="5">
        <v>2.4</v>
      </c>
      <c r="AE283" s="5">
        <v>2.2999999999999998</v>
      </c>
      <c r="AJ283" s="5">
        <v>51.9</v>
      </c>
      <c r="AN283" s="5">
        <v>9.1</v>
      </c>
      <c r="AO283" s="5">
        <v>0.11</v>
      </c>
      <c r="AP283" s="5">
        <v>20.8</v>
      </c>
      <c r="AT283" s="5">
        <v>10</v>
      </c>
      <c r="AV283" s="5">
        <v>1</v>
      </c>
      <c r="AW283" s="5">
        <v>0.01</v>
      </c>
      <c r="AX283" s="5">
        <v>0.25</v>
      </c>
      <c r="BA283" s="5">
        <v>7.31</v>
      </c>
      <c r="BF283" s="5">
        <v>0.2</v>
      </c>
      <c r="BH283" s="5">
        <v>4.47</v>
      </c>
      <c r="BN283" s="5">
        <v>10.89</v>
      </c>
      <c r="BO283" s="5">
        <v>34</v>
      </c>
      <c r="BQ283" s="5">
        <v>5.71</v>
      </c>
      <c r="BR283" s="5">
        <v>5.57</v>
      </c>
      <c r="BX283" s="5">
        <v>9.9</v>
      </c>
    </row>
    <row r="284" spans="1:77" x14ac:dyDescent="0.35">
      <c r="A284" s="2" t="s">
        <v>265</v>
      </c>
      <c r="B284" s="3">
        <v>39751</v>
      </c>
      <c r="C284" s="4">
        <v>24</v>
      </c>
      <c r="G284" s="5">
        <v>8.0000000000000002E-3</v>
      </c>
      <c r="H284" s="5">
        <v>0.24</v>
      </c>
      <c r="M284" s="5">
        <v>0.2</v>
      </c>
      <c r="S284" s="5">
        <v>68.7</v>
      </c>
      <c r="T284" s="5">
        <v>22</v>
      </c>
      <c r="V284" s="5">
        <v>1.1000000000000001</v>
      </c>
      <c r="W284" s="5">
        <v>1.78</v>
      </c>
      <c r="AB284" s="5">
        <v>9.3699999999999992</v>
      </c>
      <c r="AD284" s="5">
        <v>1.23</v>
      </c>
      <c r="AE284" s="5">
        <v>1.43</v>
      </c>
      <c r="AJ284" s="5">
        <v>42.1</v>
      </c>
      <c r="AN284" s="5">
        <v>5.41</v>
      </c>
      <c r="AO284" s="5">
        <v>0.13</v>
      </c>
      <c r="AT284" s="5">
        <v>10.3</v>
      </c>
      <c r="AV284" s="5">
        <v>0.22</v>
      </c>
      <c r="AW284" s="5">
        <v>4.2700000000000004E-3</v>
      </c>
      <c r="AX284" s="5">
        <v>0.16</v>
      </c>
      <c r="AZ284" s="5">
        <v>0.1</v>
      </c>
      <c r="BA284" s="5">
        <v>7.59</v>
      </c>
      <c r="BF284" s="5">
        <v>0.27</v>
      </c>
      <c r="BH284" s="5">
        <v>3.22</v>
      </c>
      <c r="BN284" s="5">
        <v>10.84</v>
      </c>
      <c r="BO284" s="5">
        <v>28.1</v>
      </c>
      <c r="BX284" s="5">
        <v>10.3</v>
      </c>
    </row>
    <row r="285" spans="1:77" x14ac:dyDescent="0.35">
      <c r="A285" s="2" t="s">
        <v>265</v>
      </c>
      <c r="B285" s="3">
        <v>39721</v>
      </c>
      <c r="C285" s="4">
        <v>23</v>
      </c>
      <c r="G285" s="5">
        <v>0.01</v>
      </c>
      <c r="H285" s="5">
        <v>0.27</v>
      </c>
      <c r="M285" s="5">
        <v>0.35</v>
      </c>
      <c r="S285" s="5">
        <v>70.3</v>
      </c>
      <c r="T285" s="5">
        <v>13</v>
      </c>
      <c r="V285" s="5">
        <v>2.1</v>
      </c>
      <c r="W285" s="5">
        <v>9.1300000000000008</v>
      </c>
      <c r="AB285" s="5">
        <v>19.2</v>
      </c>
      <c r="AD285" s="5">
        <v>2.2999999999999998</v>
      </c>
      <c r="AE285" s="5">
        <v>2.14</v>
      </c>
      <c r="AJ285" s="5">
        <v>41</v>
      </c>
      <c r="AN285" s="5">
        <v>7.72</v>
      </c>
      <c r="AO285" s="5">
        <v>0.28000000000000003</v>
      </c>
      <c r="AT285" s="5">
        <v>8.35</v>
      </c>
      <c r="AV285" s="5">
        <v>0.22</v>
      </c>
      <c r="AW285" s="5">
        <v>3.2799999999999999E-3</v>
      </c>
      <c r="AX285" s="5">
        <v>0.04</v>
      </c>
      <c r="AZ285" s="5">
        <v>0.61</v>
      </c>
      <c r="BF285" s="5">
        <v>0.17</v>
      </c>
      <c r="BH285" s="5">
        <v>3.75</v>
      </c>
      <c r="BN285" s="5">
        <v>10.84</v>
      </c>
      <c r="BO285" s="5">
        <v>17.100000000000001</v>
      </c>
      <c r="BX285" s="5">
        <v>11</v>
      </c>
    </row>
    <row r="286" spans="1:77" x14ac:dyDescent="0.35">
      <c r="A286" s="2" t="s">
        <v>265</v>
      </c>
      <c r="B286" s="3">
        <v>35752</v>
      </c>
      <c r="C286" s="4">
        <v>22</v>
      </c>
      <c r="F286" s="5">
        <v>0.02</v>
      </c>
      <c r="H286" s="5">
        <v>0.5</v>
      </c>
      <c r="M286" s="5">
        <v>0.09</v>
      </c>
      <c r="S286" s="5">
        <v>33</v>
      </c>
      <c r="T286" s="5">
        <v>23</v>
      </c>
      <c r="V286" s="5">
        <v>4</v>
      </c>
      <c r="W286" s="5">
        <v>0.6</v>
      </c>
      <c r="AB286" s="5">
        <v>4.59</v>
      </c>
      <c r="AE286" s="5">
        <v>3.2</v>
      </c>
      <c r="AJ286" s="5">
        <v>37.4</v>
      </c>
      <c r="AN286" s="5">
        <v>4.5999999999999996</v>
      </c>
      <c r="AO286" s="5">
        <v>0.06</v>
      </c>
      <c r="AT286" s="5">
        <v>43</v>
      </c>
      <c r="AV286" s="5">
        <v>0.22</v>
      </c>
      <c r="AW286" s="5">
        <v>0.01</v>
      </c>
      <c r="AX286" s="5">
        <v>0.39</v>
      </c>
      <c r="BA286" s="5">
        <v>7.34</v>
      </c>
      <c r="BE286" s="5">
        <v>0.5</v>
      </c>
      <c r="BH286" s="5">
        <v>3.04</v>
      </c>
      <c r="BN286" s="5">
        <v>10.8</v>
      </c>
      <c r="BO286" s="5">
        <v>1</v>
      </c>
      <c r="BX286" s="5">
        <v>9.5</v>
      </c>
    </row>
    <row r="287" spans="1:77" x14ac:dyDescent="0.35">
      <c r="A287" s="2" t="s">
        <v>265</v>
      </c>
      <c r="B287" s="3">
        <v>34689</v>
      </c>
      <c r="C287" s="4">
        <v>32</v>
      </c>
      <c r="F287" s="5">
        <v>0.01</v>
      </c>
      <c r="G287" s="5">
        <v>0.01</v>
      </c>
      <c r="H287" s="5">
        <v>3.59</v>
      </c>
      <c r="J287" s="5">
        <v>1</v>
      </c>
      <c r="M287" s="5">
        <v>1.82</v>
      </c>
      <c r="N287" s="5">
        <v>1</v>
      </c>
      <c r="O287" s="5">
        <v>70</v>
      </c>
      <c r="Q287" s="5">
        <v>0.2</v>
      </c>
      <c r="S287" s="5">
        <v>150</v>
      </c>
      <c r="T287" s="5">
        <v>162</v>
      </c>
      <c r="U287" s="5">
        <v>1</v>
      </c>
      <c r="V287" s="5">
        <v>6.9</v>
      </c>
      <c r="W287" s="5">
        <v>10.3</v>
      </c>
      <c r="AB287" s="5">
        <v>1.02</v>
      </c>
      <c r="AE287" s="5">
        <v>3.2</v>
      </c>
      <c r="AI287" s="5">
        <v>1</v>
      </c>
      <c r="AJ287" s="5">
        <v>108.7</v>
      </c>
      <c r="AN287" s="5">
        <v>14</v>
      </c>
      <c r="AO287" s="5">
        <v>0.72</v>
      </c>
      <c r="AT287" s="5">
        <v>110</v>
      </c>
      <c r="AU287" s="5">
        <v>1</v>
      </c>
      <c r="AV287" s="5">
        <v>0.22</v>
      </c>
      <c r="AW287" s="5">
        <v>0.01</v>
      </c>
      <c r="AX287" s="5">
        <v>0.01</v>
      </c>
      <c r="BA287" s="5">
        <v>6.94</v>
      </c>
      <c r="BC287" s="5">
        <v>5.0000000000000001E-3</v>
      </c>
      <c r="BE287" s="5">
        <v>0.3</v>
      </c>
      <c r="BH287" s="5">
        <v>8.89</v>
      </c>
      <c r="BN287" s="5">
        <v>10.8</v>
      </c>
      <c r="BO287" s="5">
        <v>3</v>
      </c>
      <c r="BX287" s="5">
        <v>10</v>
      </c>
      <c r="BY287" s="5">
        <v>5</v>
      </c>
    </row>
    <row r="288" spans="1:77" x14ac:dyDescent="0.35">
      <c r="A288" s="2" t="s">
        <v>265</v>
      </c>
      <c r="B288" s="3">
        <v>33939</v>
      </c>
      <c r="C288" s="4">
        <v>32</v>
      </c>
      <c r="F288" s="5">
        <v>0.02</v>
      </c>
      <c r="G288" s="5">
        <v>0.01</v>
      </c>
      <c r="H288" s="5">
        <v>0.47</v>
      </c>
      <c r="J288" s="5">
        <v>1</v>
      </c>
      <c r="M288" s="5">
        <v>0.11</v>
      </c>
      <c r="N288" s="5">
        <v>1</v>
      </c>
      <c r="O288" s="5">
        <v>220</v>
      </c>
      <c r="Q288" s="5">
        <v>0.2</v>
      </c>
      <c r="S288" s="5">
        <v>64</v>
      </c>
      <c r="T288" s="5">
        <v>13</v>
      </c>
      <c r="U288" s="5">
        <v>1</v>
      </c>
      <c r="V288" s="5">
        <v>1.5</v>
      </c>
      <c r="W288" s="5">
        <v>0.35</v>
      </c>
      <c r="AB288" s="5">
        <v>9.4499999999999993</v>
      </c>
      <c r="AE288" s="5">
        <v>5</v>
      </c>
      <c r="AI288" s="5">
        <v>1</v>
      </c>
      <c r="AJ288" s="5">
        <v>58.8</v>
      </c>
      <c r="AN288" s="5">
        <v>9.3000000000000007</v>
      </c>
      <c r="AO288" s="5">
        <v>0.09</v>
      </c>
      <c r="AT288" s="5">
        <v>34</v>
      </c>
      <c r="AU288" s="5">
        <v>1</v>
      </c>
      <c r="AV288" s="5">
        <v>0.02</v>
      </c>
      <c r="AW288" s="5">
        <v>1.64</v>
      </c>
      <c r="AX288" s="5">
        <v>0.3</v>
      </c>
      <c r="AY288" s="5">
        <v>0.14000000000000001</v>
      </c>
      <c r="BA288" s="5">
        <v>7.44</v>
      </c>
      <c r="BC288" s="5">
        <v>5.0000000000000001E-3</v>
      </c>
      <c r="BH288" s="5">
        <v>5.04</v>
      </c>
      <c r="BN288" s="5">
        <v>10.8</v>
      </c>
      <c r="BO288" s="5">
        <v>3</v>
      </c>
      <c r="BX288" s="5">
        <v>11.5</v>
      </c>
      <c r="BY288" s="5">
        <v>5</v>
      </c>
    </row>
    <row r="289" spans="1:77" x14ac:dyDescent="0.35">
      <c r="A289" s="2" t="s">
        <v>265</v>
      </c>
      <c r="B289" s="3">
        <v>34213</v>
      </c>
      <c r="C289" s="4">
        <v>33</v>
      </c>
      <c r="F289" s="5">
        <v>0.01</v>
      </c>
      <c r="G289" s="5">
        <v>0.01</v>
      </c>
      <c r="H289" s="5">
        <v>0.37</v>
      </c>
      <c r="J289" s="5">
        <v>1</v>
      </c>
      <c r="M289" s="5">
        <v>0.62</v>
      </c>
      <c r="N289" s="5">
        <v>1</v>
      </c>
      <c r="O289" s="5">
        <v>100</v>
      </c>
      <c r="Q289" s="5">
        <v>0.2</v>
      </c>
      <c r="S289" s="5">
        <v>95</v>
      </c>
      <c r="T289" s="5">
        <v>45</v>
      </c>
      <c r="U289" s="5">
        <v>1</v>
      </c>
      <c r="V289" s="5">
        <v>5.6</v>
      </c>
      <c r="W289" s="5">
        <v>5.3</v>
      </c>
      <c r="AB289" s="5">
        <v>3.93</v>
      </c>
      <c r="AE289" s="5">
        <v>1</v>
      </c>
      <c r="AI289" s="5">
        <v>1</v>
      </c>
      <c r="AJ289" s="5">
        <v>57.1</v>
      </c>
      <c r="AN289" s="5">
        <v>4.0999999999999996</v>
      </c>
      <c r="AO289" s="5">
        <v>0.37</v>
      </c>
      <c r="AT289" s="5">
        <v>19</v>
      </c>
      <c r="AU289" s="5">
        <v>1</v>
      </c>
      <c r="AV289" s="5">
        <v>0.22</v>
      </c>
      <c r="AW289" s="5">
        <v>6.5599999999999999E-3</v>
      </c>
      <c r="AX289" s="5">
        <v>0.01</v>
      </c>
      <c r="AY289" s="5">
        <v>0.01</v>
      </c>
      <c r="BA289" s="5">
        <v>6.61</v>
      </c>
      <c r="BC289" s="5">
        <v>1E-3</v>
      </c>
      <c r="BE289" s="5">
        <v>1.3</v>
      </c>
      <c r="BH289" s="5">
        <v>3.76</v>
      </c>
      <c r="BN289" s="5">
        <v>10.8</v>
      </c>
      <c r="BO289" s="5">
        <v>39.6</v>
      </c>
      <c r="BX289" s="5">
        <v>8.9</v>
      </c>
      <c r="BY289" s="5">
        <v>5</v>
      </c>
    </row>
    <row r="290" spans="1:77" x14ac:dyDescent="0.35">
      <c r="A290" s="2" t="s">
        <v>338</v>
      </c>
      <c r="B290" s="3">
        <v>38644</v>
      </c>
      <c r="C290" s="4">
        <v>29</v>
      </c>
      <c r="F290" s="5">
        <v>2E-3</v>
      </c>
      <c r="G290" s="5">
        <v>3.0000000000000001E-3</v>
      </c>
      <c r="H290" s="5">
        <v>0.17</v>
      </c>
      <c r="M290" s="5">
        <v>0.38</v>
      </c>
      <c r="O290" s="5">
        <v>30</v>
      </c>
      <c r="S290" s="5">
        <v>90.2</v>
      </c>
      <c r="T290" s="5">
        <v>14</v>
      </c>
      <c r="V290" s="5">
        <v>1.6</v>
      </c>
      <c r="W290" s="5">
        <v>2.2999999999999998</v>
      </c>
      <c r="Y290" s="5">
        <v>0.11</v>
      </c>
      <c r="AB290" s="5">
        <v>18.940000000000001</v>
      </c>
      <c r="AD290" s="5">
        <v>-0.67</v>
      </c>
      <c r="AE290" s="5">
        <v>1.74</v>
      </c>
      <c r="AJ290" s="5">
        <v>51.5</v>
      </c>
      <c r="AN290" s="5">
        <v>6.57</v>
      </c>
      <c r="AO290" s="5">
        <v>0.2</v>
      </c>
      <c r="AT290" s="5">
        <v>11</v>
      </c>
      <c r="AV290" s="5">
        <v>0.22</v>
      </c>
      <c r="AW290" s="5">
        <v>3.2845000000000001E-3</v>
      </c>
      <c r="AX290" s="5">
        <v>0.1</v>
      </c>
      <c r="AZ290" s="5">
        <v>0.08</v>
      </c>
      <c r="BA290" s="5">
        <v>7.14</v>
      </c>
      <c r="BE290" s="5">
        <v>0.2</v>
      </c>
      <c r="BH290" s="5">
        <v>4.88</v>
      </c>
      <c r="BN290" s="5">
        <v>10.79</v>
      </c>
      <c r="BO290" s="5">
        <v>16.2</v>
      </c>
      <c r="BQ290" s="5">
        <v>5.61</v>
      </c>
      <c r="BR290" s="5">
        <v>5.57</v>
      </c>
      <c r="BX290" s="5">
        <v>9.6</v>
      </c>
    </row>
    <row r="291" spans="1:77" x14ac:dyDescent="0.35">
      <c r="A291" s="2" t="s">
        <v>338</v>
      </c>
      <c r="B291" s="3">
        <v>37546</v>
      </c>
      <c r="C291" s="4">
        <v>24</v>
      </c>
      <c r="G291" s="5">
        <v>2E-3</v>
      </c>
      <c r="H291" s="5">
        <v>0.12</v>
      </c>
      <c r="M291" s="5">
        <v>0.2</v>
      </c>
      <c r="O291" s="5">
        <v>10</v>
      </c>
      <c r="S291" s="5">
        <v>47.7</v>
      </c>
      <c r="T291" s="5">
        <v>9.6999999999999993</v>
      </c>
      <c r="V291" s="5">
        <v>0.7</v>
      </c>
      <c r="W291" s="5">
        <v>1</v>
      </c>
      <c r="AB291" s="5">
        <v>23.01</v>
      </c>
      <c r="AE291" s="5">
        <v>1.24</v>
      </c>
      <c r="AJ291" s="5">
        <v>28.5</v>
      </c>
      <c r="AN291" s="5">
        <v>4.07</v>
      </c>
      <c r="AO291" s="5">
        <v>0.14000000000000001</v>
      </c>
      <c r="AT291" s="5">
        <v>7.55</v>
      </c>
      <c r="AV291" s="5">
        <v>0.22</v>
      </c>
      <c r="AW291" s="5">
        <v>3.9414000000000003E-3</v>
      </c>
      <c r="AX291" s="5">
        <v>0.04</v>
      </c>
      <c r="AZ291" s="5">
        <v>0.02</v>
      </c>
      <c r="BA291" s="5">
        <v>7.47</v>
      </c>
      <c r="BE291" s="5">
        <v>0.3</v>
      </c>
      <c r="BH291" s="5">
        <v>2.48</v>
      </c>
      <c r="BN291" s="5">
        <v>10.79</v>
      </c>
      <c r="BO291" s="5">
        <v>13.1</v>
      </c>
      <c r="BX291" s="5">
        <v>10.6</v>
      </c>
    </row>
    <row r="292" spans="1:77" x14ac:dyDescent="0.35">
      <c r="A292" s="2" t="s">
        <v>338</v>
      </c>
      <c r="B292" s="3">
        <v>37971</v>
      </c>
      <c r="C292" s="4">
        <v>22</v>
      </c>
      <c r="F292" s="5">
        <v>0.05</v>
      </c>
      <c r="H292" s="5">
        <v>0.56999999999999995</v>
      </c>
      <c r="M292" s="5">
        <v>0.01</v>
      </c>
      <c r="S292" s="5">
        <v>13</v>
      </c>
      <c r="T292" s="5">
        <v>56</v>
      </c>
      <c r="V292" s="5">
        <v>18</v>
      </c>
      <c r="W292" s="5">
        <v>0.36</v>
      </c>
      <c r="AE292" s="5">
        <v>8.3000000000000007</v>
      </c>
      <c r="AJ292" s="5">
        <v>56.6</v>
      </c>
      <c r="AN292" s="5">
        <v>7.1</v>
      </c>
      <c r="AO292" s="5">
        <v>0.05</v>
      </c>
      <c r="AT292" s="5">
        <v>108</v>
      </c>
      <c r="AV292" s="5">
        <v>0.5</v>
      </c>
      <c r="AW292" s="5">
        <v>0.01</v>
      </c>
      <c r="AX292" s="5">
        <v>2.4</v>
      </c>
      <c r="BA292" s="5">
        <v>8.3000000000000007</v>
      </c>
      <c r="BE292" s="5">
        <v>0.1</v>
      </c>
      <c r="BH292" s="5">
        <v>4.5</v>
      </c>
      <c r="BI292" s="5">
        <v>0.05</v>
      </c>
      <c r="BN292" s="5">
        <v>10.74</v>
      </c>
      <c r="BO292" s="5">
        <v>1</v>
      </c>
      <c r="BX292" s="5">
        <v>11.1</v>
      </c>
    </row>
    <row r="293" spans="1:77" x14ac:dyDescent="0.35">
      <c r="A293" s="2" t="s">
        <v>338</v>
      </c>
      <c r="B293" s="3">
        <v>34962</v>
      </c>
      <c r="C293" s="4">
        <v>29</v>
      </c>
      <c r="F293" s="5">
        <v>0.01</v>
      </c>
      <c r="G293" s="5">
        <v>0.01</v>
      </c>
      <c r="J293" s="5">
        <v>1</v>
      </c>
      <c r="M293" s="5">
        <v>0.08</v>
      </c>
      <c r="N293" s="5">
        <v>1.1000000000000001</v>
      </c>
      <c r="O293" s="5">
        <v>240</v>
      </c>
      <c r="Q293" s="5">
        <v>0.2</v>
      </c>
      <c r="S293" s="5">
        <v>46</v>
      </c>
      <c r="T293" s="5">
        <v>9</v>
      </c>
      <c r="U293" s="5">
        <v>1</v>
      </c>
      <c r="V293" s="5">
        <v>0.5</v>
      </c>
      <c r="W293" s="5">
        <v>0.47</v>
      </c>
      <c r="AB293" s="5">
        <v>17.71</v>
      </c>
      <c r="AE293" s="5">
        <v>1</v>
      </c>
      <c r="AI293" s="5">
        <v>1</v>
      </c>
      <c r="AJ293" s="5">
        <v>30.1</v>
      </c>
      <c r="AN293" s="5">
        <v>3.1</v>
      </c>
      <c r="AO293" s="5">
        <v>0.02</v>
      </c>
      <c r="AU293" s="5">
        <v>1</v>
      </c>
      <c r="AW293" s="5">
        <v>3.284E-3</v>
      </c>
      <c r="AX293" s="5">
        <v>0.04</v>
      </c>
      <c r="AY293" s="5">
        <v>0.02</v>
      </c>
      <c r="BA293" s="5">
        <v>7.33</v>
      </c>
      <c r="BC293" s="5">
        <v>3.3E-3</v>
      </c>
      <c r="BH293" s="5">
        <v>2.2000000000000002</v>
      </c>
      <c r="BN293" s="5">
        <v>10.7</v>
      </c>
      <c r="BO293" s="5">
        <v>27</v>
      </c>
      <c r="BX293" s="5">
        <v>8.9</v>
      </c>
      <c r="BY293" s="5">
        <v>5</v>
      </c>
    </row>
    <row r="294" spans="1:77" x14ac:dyDescent="0.35">
      <c r="A294" s="2" t="s">
        <v>338</v>
      </c>
      <c r="B294" s="3">
        <v>34682</v>
      </c>
      <c r="C294" s="4">
        <v>33</v>
      </c>
      <c r="F294" s="5">
        <v>0.01</v>
      </c>
      <c r="G294" s="5">
        <v>0.01</v>
      </c>
      <c r="H294" s="5">
        <v>0.41</v>
      </c>
      <c r="J294" s="5">
        <v>1</v>
      </c>
      <c r="M294" s="5">
        <v>0.11</v>
      </c>
      <c r="N294" s="5">
        <v>1</v>
      </c>
      <c r="O294" s="5">
        <v>200</v>
      </c>
      <c r="Q294" s="5">
        <v>0.2</v>
      </c>
      <c r="S294" s="5">
        <v>64</v>
      </c>
      <c r="T294" s="5">
        <v>13</v>
      </c>
      <c r="U294" s="5">
        <v>1</v>
      </c>
      <c r="V294" s="5">
        <v>1</v>
      </c>
      <c r="W294" s="5">
        <v>0.44</v>
      </c>
      <c r="AB294" s="5">
        <v>9.23</v>
      </c>
      <c r="AE294" s="5">
        <v>5</v>
      </c>
      <c r="AI294" s="5">
        <v>5.0999999999999996</v>
      </c>
      <c r="AJ294" s="5">
        <v>47.5</v>
      </c>
      <c r="AN294" s="5">
        <v>10</v>
      </c>
      <c r="AO294" s="5">
        <v>0.08</v>
      </c>
      <c r="AT294" s="5">
        <v>33</v>
      </c>
      <c r="AU294" s="5">
        <v>1</v>
      </c>
      <c r="AV294" s="5">
        <v>0.02</v>
      </c>
      <c r="AW294" s="5">
        <v>3.2845000000000001E-3</v>
      </c>
      <c r="AX294" s="5">
        <v>0.21</v>
      </c>
      <c r="AY294" s="5">
        <v>0.08</v>
      </c>
      <c r="BA294" s="5">
        <v>7.49</v>
      </c>
      <c r="BC294" s="5">
        <v>5.0000000000000001E-3</v>
      </c>
      <c r="BE294" s="5">
        <v>0.4</v>
      </c>
      <c r="BH294" s="5">
        <v>5.05</v>
      </c>
      <c r="BN294" s="5">
        <v>10.7</v>
      </c>
      <c r="BO294" s="5">
        <v>3</v>
      </c>
      <c r="BX294" s="5">
        <v>10.9</v>
      </c>
      <c r="BY294" s="5">
        <v>5</v>
      </c>
    </row>
    <row r="295" spans="1:77" x14ac:dyDescent="0.35">
      <c r="A295" s="2" t="s">
        <v>338</v>
      </c>
      <c r="B295" s="3">
        <v>39191</v>
      </c>
      <c r="C295" s="4">
        <v>25</v>
      </c>
      <c r="F295" s="5">
        <v>0.03</v>
      </c>
      <c r="G295" s="5">
        <v>0.03</v>
      </c>
      <c r="H295" s="5">
        <v>0.01</v>
      </c>
      <c r="M295" s="5">
        <v>0.3</v>
      </c>
      <c r="O295" s="5">
        <v>10</v>
      </c>
      <c r="S295" s="5">
        <v>113</v>
      </c>
      <c r="T295" s="5">
        <v>30</v>
      </c>
      <c r="V295" s="5">
        <v>1.7</v>
      </c>
      <c r="W295" s="5">
        <v>0.01</v>
      </c>
      <c r="AB295" s="5">
        <v>3.65</v>
      </c>
      <c r="AE295" s="5">
        <v>1.02</v>
      </c>
      <c r="AJ295" s="5">
        <v>64.3</v>
      </c>
      <c r="AN295" s="5">
        <v>4.24</v>
      </c>
      <c r="AO295" s="5">
        <v>1E-3</v>
      </c>
      <c r="AT295" s="5">
        <v>16.2</v>
      </c>
      <c r="AV295" s="5">
        <v>66.400000000000006</v>
      </c>
      <c r="AW295" s="5">
        <v>3.2799999999999999E-3</v>
      </c>
      <c r="AX295" s="5">
        <v>0.1</v>
      </c>
      <c r="AZ295" s="5">
        <v>0.05</v>
      </c>
      <c r="BA295" s="5">
        <v>7.29</v>
      </c>
      <c r="BF295" s="5">
        <v>9.3000000000000007</v>
      </c>
      <c r="BH295" s="5">
        <v>4.4000000000000004</v>
      </c>
      <c r="BN295" s="5">
        <v>10.7</v>
      </c>
      <c r="BO295" s="5">
        <v>25.7</v>
      </c>
      <c r="BX295" s="5">
        <v>9.3000000000000007</v>
      </c>
    </row>
    <row r="296" spans="1:77" x14ac:dyDescent="0.35">
      <c r="A296" s="2" t="s">
        <v>338</v>
      </c>
      <c r="B296" s="3">
        <v>39189</v>
      </c>
      <c r="C296" s="4">
        <v>25</v>
      </c>
      <c r="F296" s="5">
        <v>0.03</v>
      </c>
      <c r="G296" s="5">
        <v>0.02</v>
      </c>
      <c r="H296" s="5">
        <v>0.39</v>
      </c>
      <c r="M296" s="5">
        <v>0.57999999999999996</v>
      </c>
      <c r="O296" s="5">
        <v>58</v>
      </c>
      <c r="S296" s="5">
        <v>110</v>
      </c>
      <c r="T296" s="5">
        <v>24</v>
      </c>
      <c r="V296" s="5">
        <v>1.9</v>
      </c>
      <c r="W296" s="5">
        <v>2.36</v>
      </c>
      <c r="AB296" s="5">
        <v>4.71</v>
      </c>
      <c r="AE296" s="5">
        <v>4.09</v>
      </c>
      <c r="AJ296" s="5">
        <v>69.2</v>
      </c>
      <c r="AN296" s="5">
        <v>14.6</v>
      </c>
      <c r="AO296" s="5">
        <v>0.34</v>
      </c>
      <c r="AT296" s="5">
        <v>17.2</v>
      </c>
      <c r="AV296" s="5">
        <v>0.22</v>
      </c>
      <c r="AW296" s="5">
        <v>6.8999999999999999E-3</v>
      </c>
      <c r="AX296" s="5">
        <v>0.02</v>
      </c>
      <c r="AZ296" s="5">
        <v>0.02</v>
      </c>
      <c r="BA296" s="5">
        <v>7.3</v>
      </c>
      <c r="BF296" s="5">
        <v>0.72</v>
      </c>
      <c r="BH296" s="5">
        <v>6.54</v>
      </c>
      <c r="BN296" s="5">
        <v>10.7</v>
      </c>
      <c r="BO296" s="5">
        <v>30.5</v>
      </c>
      <c r="BX296" s="5">
        <v>9.6</v>
      </c>
    </row>
    <row r="297" spans="1:77" x14ac:dyDescent="0.35">
      <c r="A297" s="2" t="s">
        <v>338</v>
      </c>
      <c r="B297" s="3">
        <v>39370</v>
      </c>
      <c r="C297" s="4">
        <v>26</v>
      </c>
      <c r="F297" s="5">
        <v>0.02</v>
      </c>
      <c r="G297" s="5">
        <v>0.02</v>
      </c>
      <c r="H297" s="5">
        <v>0.14000000000000001</v>
      </c>
      <c r="M297" s="5">
        <v>0.13</v>
      </c>
      <c r="O297" s="5">
        <v>57</v>
      </c>
      <c r="S297" s="5">
        <v>63.2</v>
      </c>
      <c r="T297" s="5">
        <v>21</v>
      </c>
      <c r="V297" s="5">
        <v>1.9</v>
      </c>
      <c r="W297" s="5">
        <v>1.04</v>
      </c>
      <c r="AB297" s="5">
        <v>1.37</v>
      </c>
      <c r="AE297" s="5">
        <v>1.61</v>
      </c>
      <c r="AJ297" s="5">
        <v>40.5</v>
      </c>
      <c r="AN297" s="5">
        <v>5</v>
      </c>
      <c r="AO297" s="5">
        <v>0.14000000000000001</v>
      </c>
      <c r="AT297" s="5">
        <v>15</v>
      </c>
      <c r="AV297" s="5">
        <v>0.22</v>
      </c>
      <c r="AW297" s="5">
        <v>3.2799999999999999E-3</v>
      </c>
      <c r="AX297" s="5">
        <v>0.03</v>
      </c>
      <c r="AZ297" s="5">
        <v>0.01</v>
      </c>
      <c r="BA297" s="5">
        <v>7.63</v>
      </c>
      <c r="BE297" s="5">
        <v>0.3</v>
      </c>
      <c r="BF297" s="5">
        <v>0.56000000000000005</v>
      </c>
      <c r="BH297" s="5">
        <v>3.07</v>
      </c>
      <c r="BN297" s="5">
        <v>10.65</v>
      </c>
      <c r="BO297" s="5">
        <v>66</v>
      </c>
      <c r="BX297" s="5">
        <v>9.9</v>
      </c>
    </row>
    <row r="298" spans="1:77" x14ac:dyDescent="0.35">
      <c r="A298" s="2" t="s">
        <v>338</v>
      </c>
      <c r="B298" s="3">
        <v>37525</v>
      </c>
      <c r="C298" s="4">
        <v>33</v>
      </c>
      <c r="F298" s="5">
        <v>6.0000000000000001E-3</v>
      </c>
      <c r="G298" s="5">
        <v>2E-3</v>
      </c>
      <c r="H298" s="5">
        <v>0.32</v>
      </c>
      <c r="J298" s="5">
        <v>0.6</v>
      </c>
      <c r="M298" s="5">
        <v>0.34</v>
      </c>
      <c r="N298" s="5">
        <v>0.2</v>
      </c>
      <c r="O298" s="5">
        <v>10</v>
      </c>
      <c r="Q298" s="5">
        <v>0.02</v>
      </c>
      <c r="S298" s="5">
        <v>78.900000000000006</v>
      </c>
      <c r="T298" s="5">
        <v>20</v>
      </c>
      <c r="U298" s="5">
        <v>0.2</v>
      </c>
      <c r="V298" s="5">
        <v>1.7</v>
      </c>
      <c r="W298" s="5">
        <v>1.43</v>
      </c>
      <c r="AB298" s="5">
        <v>15.51</v>
      </c>
      <c r="AE298" s="5">
        <v>1.9</v>
      </c>
      <c r="AI298" s="5">
        <v>0.5</v>
      </c>
      <c r="AJ298" s="5">
        <v>48.5</v>
      </c>
      <c r="AN298" s="5">
        <v>5.82</v>
      </c>
      <c r="AO298" s="5">
        <v>0.2</v>
      </c>
      <c r="AT298" s="5">
        <v>18.100000000000001</v>
      </c>
      <c r="AU298" s="5">
        <v>2.5</v>
      </c>
      <c r="AV298" s="5">
        <v>0.22</v>
      </c>
      <c r="AW298" s="5">
        <v>4.2698500000000004E-3</v>
      </c>
      <c r="AX298" s="5">
        <v>0.02</v>
      </c>
      <c r="AZ298" s="5">
        <v>0.01</v>
      </c>
      <c r="BA298" s="5">
        <v>7.39</v>
      </c>
      <c r="BC298" s="5">
        <v>1E-3</v>
      </c>
      <c r="BE298" s="5">
        <v>0.2</v>
      </c>
      <c r="BH298" s="5">
        <v>4.26</v>
      </c>
      <c r="BN298" s="5">
        <v>10.56</v>
      </c>
      <c r="BO298" s="5">
        <v>20.6</v>
      </c>
      <c r="BX298" s="5">
        <v>9.6999999999999993</v>
      </c>
      <c r="BY298" s="5">
        <v>0.8</v>
      </c>
    </row>
    <row r="299" spans="1:77" x14ac:dyDescent="0.35">
      <c r="A299" s="2" t="s">
        <v>338</v>
      </c>
      <c r="B299" s="3">
        <v>39749</v>
      </c>
      <c r="C299" s="4">
        <v>24</v>
      </c>
      <c r="G299" s="5">
        <v>0.01</v>
      </c>
      <c r="H299" s="5">
        <v>0.08</v>
      </c>
      <c r="M299" s="5">
        <v>0.1</v>
      </c>
      <c r="S299" s="5">
        <v>72.8</v>
      </c>
      <c r="T299" s="5">
        <v>28</v>
      </c>
      <c r="V299" s="5">
        <v>1.1000000000000001</v>
      </c>
      <c r="W299" s="5">
        <v>0.45</v>
      </c>
      <c r="AB299" s="5">
        <v>3.18</v>
      </c>
      <c r="AD299" s="5">
        <v>3.02</v>
      </c>
      <c r="AE299" s="5">
        <v>1.48</v>
      </c>
      <c r="AJ299" s="5">
        <v>43.8</v>
      </c>
      <c r="AN299" s="5">
        <v>5.49</v>
      </c>
      <c r="AO299" s="5">
        <v>0.17</v>
      </c>
      <c r="AT299" s="5">
        <v>11.2</v>
      </c>
      <c r="AV299" s="5">
        <v>0.22</v>
      </c>
      <c r="AW299" s="5">
        <v>0.03</v>
      </c>
      <c r="AX299" s="5">
        <v>0.21</v>
      </c>
      <c r="AZ299" s="5">
        <v>0.16</v>
      </c>
      <c r="BA299" s="5">
        <v>7.71</v>
      </c>
      <c r="BF299" s="5">
        <v>0.24</v>
      </c>
      <c r="BH299" s="5">
        <v>2.34</v>
      </c>
      <c r="BN299" s="5">
        <v>10.56</v>
      </c>
      <c r="BO299" s="5">
        <v>64.7</v>
      </c>
      <c r="BX299" s="5">
        <v>9.4</v>
      </c>
    </row>
    <row r="300" spans="1:77" x14ac:dyDescent="0.35">
      <c r="A300" s="2" t="s">
        <v>338</v>
      </c>
      <c r="B300" s="3">
        <v>38293</v>
      </c>
      <c r="C300" s="4">
        <v>37</v>
      </c>
      <c r="F300" s="5">
        <v>3.0000000000000001E-3</v>
      </c>
      <c r="G300" s="5">
        <v>1E-3</v>
      </c>
      <c r="H300" s="5">
        <v>0.48</v>
      </c>
      <c r="J300" s="5">
        <v>0.2</v>
      </c>
      <c r="M300" s="5">
        <v>0.48</v>
      </c>
      <c r="N300" s="5">
        <v>0.3</v>
      </c>
      <c r="O300" s="5">
        <v>49</v>
      </c>
      <c r="Q300" s="5">
        <v>0.02</v>
      </c>
      <c r="S300" s="5">
        <v>109</v>
      </c>
      <c r="T300" s="5">
        <v>20</v>
      </c>
      <c r="U300" s="5">
        <v>0.2</v>
      </c>
      <c r="V300" s="5">
        <v>2.6</v>
      </c>
      <c r="W300" s="5">
        <v>2.84</v>
      </c>
      <c r="Y300" s="5">
        <v>0.21</v>
      </c>
      <c r="AB300" s="5">
        <v>15.67</v>
      </c>
      <c r="AD300" s="5">
        <v>0.2</v>
      </c>
      <c r="AE300" s="5">
        <v>2.73</v>
      </c>
      <c r="AI300" s="5">
        <v>0.5</v>
      </c>
      <c r="AJ300" s="5">
        <v>63.8</v>
      </c>
      <c r="AN300" s="5">
        <v>9.7100000000000009</v>
      </c>
      <c r="AO300" s="5">
        <v>0.24</v>
      </c>
      <c r="AT300" s="5">
        <v>12</v>
      </c>
      <c r="AU300" s="5">
        <v>0.5</v>
      </c>
      <c r="AV300" s="5">
        <v>0.22</v>
      </c>
      <c r="AW300" s="5">
        <v>4.5982999999999996E-3</v>
      </c>
      <c r="AX300" s="5">
        <v>0.01</v>
      </c>
      <c r="AZ300" s="5">
        <v>0.01</v>
      </c>
      <c r="BA300" s="5">
        <v>7.11</v>
      </c>
      <c r="BC300" s="5">
        <v>1E-3</v>
      </c>
      <c r="BE300" s="5">
        <v>0.3</v>
      </c>
      <c r="BH300" s="5">
        <v>6.29</v>
      </c>
      <c r="BN300" s="5">
        <v>10.53</v>
      </c>
      <c r="BO300" s="5">
        <v>8.69</v>
      </c>
      <c r="BQ300" s="5">
        <v>7.04</v>
      </c>
      <c r="BR300" s="5">
        <v>6.86</v>
      </c>
      <c r="BX300" s="5">
        <v>10.1</v>
      </c>
      <c r="BY300" s="5">
        <v>7.1</v>
      </c>
    </row>
    <row r="301" spans="1:77" x14ac:dyDescent="0.35">
      <c r="A301" s="2" t="s">
        <v>338</v>
      </c>
      <c r="B301" s="3">
        <v>42332</v>
      </c>
      <c r="C301" s="4">
        <v>26</v>
      </c>
      <c r="F301" s="5">
        <v>0.01</v>
      </c>
      <c r="H301" s="5">
        <v>0.24</v>
      </c>
      <c r="M301" s="5">
        <v>0.28000000000000003</v>
      </c>
      <c r="P301" s="5">
        <v>0.05</v>
      </c>
      <c r="S301" s="5">
        <v>73</v>
      </c>
      <c r="T301" s="5">
        <v>32</v>
      </c>
      <c r="V301" s="5">
        <v>0.7</v>
      </c>
      <c r="W301" s="5">
        <v>1.83</v>
      </c>
      <c r="AD301" s="5">
        <v>-3.15</v>
      </c>
      <c r="AE301" s="5">
        <v>1.7</v>
      </c>
      <c r="AJ301" s="5">
        <v>45.8</v>
      </c>
      <c r="AN301" s="5">
        <v>5.9</v>
      </c>
      <c r="AO301" s="5">
        <v>0.13</v>
      </c>
      <c r="AP301" s="5">
        <v>19.8</v>
      </c>
      <c r="AT301" s="5">
        <v>10</v>
      </c>
      <c r="AV301" s="5">
        <v>1.01</v>
      </c>
      <c r="AW301" s="5">
        <v>0.03</v>
      </c>
      <c r="AX301" s="5">
        <v>0.03</v>
      </c>
      <c r="BA301" s="5">
        <v>7.56</v>
      </c>
      <c r="BF301" s="5">
        <v>0.05</v>
      </c>
      <c r="BH301" s="5">
        <v>3.05</v>
      </c>
      <c r="BN301" s="5">
        <v>10.51</v>
      </c>
      <c r="BO301" s="5">
        <v>42</v>
      </c>
      <c r="BQ301" s="5">
        <v>4.84</v>
      </c>
      <c r="BR301" s="5">
        <v>4.6900000000000004</v>
      </c>
      <c r="BX301" s="5">
        <v>10.199999999999999</v>
      </c>
    </row>
    <row r="302" spans="1:77" x14ac:dyDescent="0.35">
      <c r="A302" s="2" t="s">
        <v>338</v>
      </c>
      <c r="B302" s="3">
        <v>39051</v>
      </c>
      <c r="C302" s="4">
        <v>27</v>
      </c>
      <c r="F302" s="5">
        <v>1.28</v>
      </c>
      <c r="G302" s="5">
        <v>0.56000000000000005</v>
      </c>
      <c r="H302" s="5">
        <v>0.23</v>
      </c>
      <c r="M302" s="5">
        <v>0.04</v>
      </c>
      <c r="O302" s="5">
        <v>34</v>
      </c>
      <c r="S302" s="5">
        <v>24.3</v>
      </c>
      <c r="T302" s="5">
        <v>18</v>
      </c>
      <c r="V302" s="5">
        <v>6</v>
      </c>
      <c r="W302" s="5">
        <v>1.8</v>
      </c>
      <c r="AB302" s="5">
        <v>14.41</v>
      </c>
      <c r="AD302" s="5">
        <v>2.71</v>
      </c>
      <c r="AE302" s="5">
        <v>3.52</v>
      </c>
      <c r="AJ302" s="5">
        <v>35.700000000000003</v>
      </c>
      <c r="AN302" s="5">
        <v>7.65</v>
      </c>
      <c r="AO302" s="5">
        <v>0.08</v>
      </c>
      <c r="AT302" s="5">
        <v>54.7</v>
      </c>
      <c r="AV302" s="5">
        <v>0.22</v>
      </c>
      <c r="AW302" s="5">
        <v>0.02</v>
      </c>
      <c r="AX302" s="5">
        <v>0.59</v>
      </c>
      <c r="AZ302" s="5">
        <v>0.19</v>
      </c>
      <c r="BA302" s="5">
        <v>8.01</v>
      </c>
      <c r="BH302" s="5">
        <v>3.42</v>
      </c>
      <c r="BN302" s="5">
        <v>10.51</v>
      </c>
      <c r="BO302" s="5">
        <v>13.5</v>
      </c>
      <c r="BQ302" s="5">
        <v>4.2</v>
      </c>
      <c r="BR302" s="5">
        <v>4.32</v>
      </c>
      <c r="BX302" s="5">
        <v>11.7</v>
      </c>
    </row>
    <row r="303" spans="1:77" x14ac:dyDescent="0.35">
      <c r="A303" s="2" t="s">
        <v>338</v>
      </c>
      <c r="B303" s="3">
        <v>37550</v>
      </c>
      <c r="C303" s="4">
        <v>33</v>
      </c>
      <c r="F303" s="5">
        <v>0.02</v>
      </c>
      <c r="G303" s="5">
        <v>0.02</v>
      </c>
      <c r="H303" s="5">
        <v>0.17</v>
      </c>
      <c r="J303" s="5">
        <v>0.2</v>
      </c>
      <c r="M303" s="5">
        <v>0.37</v>
      </c>
      <c r="N303" s="5">
        <v>0.4</v>
      </c>
      <c r="O303" s="5">
        <v>29</v>
      </c>
      <c r="Q303" s="5">
        <v>0.02</v>
      </c>
      <c r="S303" s="5">
        <v>93.9</v>
      </c>
      <c r="T303" s="5">
        <v>14</v>
      </c>
      <c r="U303" s="5">
        <v>0.2</v>
      </c>
      <c r="V303" s="5">
        <v>2.1</v>
      </c>
      <c r="W303" s="5">
        <v>2.5499999999999998</v>
      </c>
      <c r="AB303" s="5">
        <v>18.7</v>
      </c>
      <c r="AE303" s="5">
        <v>1.88</v>
      </c>
      <c r="AI303" s="5">
        <v>0.5</v>
      </c>
      <c r="AJ303" s="5">
        <v>48</v>
      </c>
      <c r="AN303" s="5">
        <v>7.78</v>
      </c>
      <c r="AO303" s="5">
        <v>0.21</v>
      </c>
      <c r="AT303" s="5">
        <v>10.199999999999999</v>
      </c>
      <c r="AU303" s="5">
        <v>0.5</v>
      </c>
      <c r="AV303" s="5">
        <v>0.22</v>
      </c>
      <c r="AW303" s="5">
        <v>6.2405500000000001E-3</v>
      </c>
      <c r="AX303" s="5">
        <v>0.01</v>
      </c>
      <c r="AZ303" s="5">
        <v>6.4999999999999997E-3</v>
      </c>
      <c r="BA303" s="5">
        <v>7.22</v>
      </c>
      <c r="BC303" s="5">
        <v>1.4E-3</v>
      </c>
      <c r="BE303" s="5">
        <v>0.2</v>
      </c>
      <c r="BH303" s="5">
        <v>4.87</v>
      </c>
      <c r="BN303" s="5">
        <v>10.47</v>
      </c>
      <c r="BO303" s="5">
        <v>16.8</v>
      </c>
      <c r="BX303" s="5">
        <v>9.5</v>
      </c>
      <c r="BY303" s="5">
        <v>1.9</v>
      </c>
    </row>
    <row r="304" spans="1:77" x14ac:dyDescent="0.35">
      <c r="A304" s="2" t="s">
        <v>338</v>
      </c>
      <c r="B304" s="3">
        <v>39736</v>
      </c>
      <c r="C304" s="4">
        <v>24</v>
      </c>
      <c r="G304" s="5">
        <v>0.01</v>
      </c>
      <c r="H304" s="5">
        <v>0.48</v>
      </c>
      <c r="M304" s="5">
        <v>0.2</v>
      </c>
      <c r="S304" s="5">
        <v>46.2</v>
      </c>
      <c r="T304" s="5">
        <v>6.75</v>
      </c>
      <c r="V304" s="5">
        <v>1.1000000000000001</v>
      </c>
      <c r="W304" s="5">
        <v>0.16</v>
      </c>
      <c r="AB304" s="5">
        <v>12.33</v>
      </c>
      <c r="AD304" s="5">
        <v>4.87</v>
      </c>
      <c r="AE304" s="5">
        <v>3.11</v>
      </c>
      <c r="AJ304" s="5">
        <v>38.6</v>
      </c>
      <c r="AN304" s="5">
        <v>10.5</v>
      </c>
      <c r="AO304" s="5">
        <v>0.1</v>
      </c>
      <c r="AT304" s="5">
        <v>23.6</v>
      </c>
      <c r="AV304" s="5">
        <v>0.22</v>
      </c>
      <c r="AW304" s="5">
        <v>3.2799999999999999E-3</v>
      </c>
      <c r="AX304" s="5">
        <v>0.03</v>
      </c>
      <c r="AZ304" s="5">
        <v>0.02</v>
      </c>
      <c r="BA304" s="5">
        <v>7.64</v>
      </c>
      <c r="BF304" s="5">
        <v>0.22</v>
      </c>
      <c r="BH304" s="5">
        <v>3.98</v>
      </c>
      <c r="BN304" s="5">
        <v>10.47</v>
      </c>
      <c r="BO304" s="5">
        <v>5.66</v>
      </c>
      <c r="BX304" s="5">
        <v>11.8</v>
      </c>
    </row>
    <row r="305" spans="1:77" x14ac:dyDescent="0.35">
      <c r="A305" s="2" t="s">
        <v>338</v>
      </c>
      <c r="B305" s="3">
        <v>37525</v>
      </c>
      <c r="C305" s="4">
        <v>25</v>
      </c>
      <c r="F305" s="5">
        <v>0.01</v>
      </c>
      <c r="G305" s="5">
        <v>2E-3</v>
      </c>
      <c r="H305" s="5">
        <v>0.12</v>
      </c>
      <c r="M305" s="5">
        <v>0.45</v>
      </c>
      <c r="O305" s="5">
        <v>10</v>
      </c>
      <c r="S305" s="5">
        <v>113</v>
      </c>
      <c r="T305" s="5">
        <v>31</v>
      </c>
      <c r="V305" s="5">
        <v>1.3</v>
      </c>
      <c r="W305" s="5">
        <v>0.13</v>
      </c>
      <c r="AB305" s="5">
        <v>8.6300000000000008</v>
      </c>
      <c r="AE305" s="5">
        <v>1.55</v>
      </c>
      <c r="AJ305" s="5">
        <v>65.400000000000006</v>
      </c>
      <c r="AN305" s="5">
        <v>8.2799999999999994</v>
      </c>
      <c r="AO305" s="5">
        <v>0.19</v>
      </c>
      <c r="AT305" s="5">
        <v>17.600000000000001</v>
      </c>
      <c r="AV305" s="5">
        <v>2.15</v>
      </c>
      <c r="AW305" s="5">
        <v>3.6129500000000002E-3</v>
      </c>
      <c r="AX305" s="5">
        <v>0.06</v>
      </c>
      <c r="AZ305" s="5">
        <v>0.03</v>
      </c>
      <c r="BA305" s="5">
        <v>7.26</v>
      </c>
      <c r="BE305" s="5">
        <v>0.7</v>
      </c>
      <c r="BH305" s="5">
        <v>4.67</v>
      </c>
      <c r="BN305" s="5">
        <v>10.47</v>
      </c>
      <c r="BO305" s="5">
        <v>67.7</v>
      </c>
      <c r="BX305" s="5">
        <v>9.1</v>
      </c>
    </row>
    <row r="306" spans="1:77" x14ac:dyDescent="0.35">
      <c r="A306" s="2" t="s">
        <v>338</v>
      </c>
      <c r="B306" s="3">
        <v>38286</v>
      </c>
      <c r="C306" s="4">
        <v>37</v>
      </c>
      <c r="F306" s="5">
        <v>2E-3</v>
      </c>
      <c r="G306" s="5">
        <v>1E-3</v>
      </c>
      <c r="H306" s="5">
        <v>0.34</v>
      </c>
      <c r="J306" s="5">
        <v>0.2</v>
      </c>
      <c r="M306" s="5">
        <v>0.32</v>
      </c>
      <c r="N306" s="5">
        <v>0.2</v>
      </c>
      <c r="O306" s="5">
        <v>15</v>
      </c>
      <c r="Q306" s="5">
        <v>0.02</v>
      </c>
      <c r="S306" s="5">
        <v>61.5</v>
      </c>
      <c r="T306" s="5">
        <v>11</v>
      </c>
      <c r="U306" s="5">
        <v>0.6</v>
      </c>
      <c r="V306" s="5">
        <v>1</v>
      </c>
      <c r="W306" s="5">
        <v>1.47</v>
      </c>
      <c r="Y306" s="5">
        <v>0.24</v>
      </c>
      <c r="AB306" s="5">
        <v>10.18</v>
      </c>
      <c r="AD306" s="5">
        <v>0.7</v>
      </c>
      <c r="AE306" s="5">
        <v>2.4700000000000002</v>
      </c>
      <c r="AI306" s="5">
        <v>0.5</v>
      </c>
      <c r="AJ306" s="5">
        <v>44.5</v>
      </c>
      <c r="AN306" s="5">
        <v>7.87</v>
      </c>
      <c r="AO306" s="5">
        <v>7.0000000000000007E-2</v>
      </c>
      <c r="AT306" s="5">
        <v>8.17</v>
      </c>
      <c r="AU306" s="5">
        <v>0.5</v>
      </c>
      <c r="AV306" s="5">
        <v>0.22</v>
      </c>
      <c r="AW306" s="5">
        <v>3.6129500000000002E-3</v>
      </c>
      <c r="AX306" s="5">
        <v>7.0000000000000007E-2</v>
      </c>
      <c r="AZ306" s="5">
        <v>0.02</v>
      </c>
      <c r="BA306" s="5">
        <v>7.25</v>
      </c>
      <c r="BC306" s="5">
        <v>1E-3</v>
      </c>
      <c r="BE306" s="5">
        <v>0.2</v>
      </c>
      <c r="BH306" s="5">
        <v>4.26</v>
      </c>
      <c r="BN306" s="5">
        <v>10.45</v>
      </c>
      <c r="BO306" s="5">
        <v>13.3</v>
      </c>
      <c r="BQ306" s="5">
        <v>4.8499999999999996</v>
      </c>
      <c r="BR306" s="5">
        <v>4.1500000000000004</v>
      </c>
      <c r="BX306" s="5">
        <v>9.9</v>
      </c>
      <c r="BY306" s="5">
        <v>0.5</v>
      </c>
    </row>
    <row r="307" spans="1:77" x14ac:dyDescent="0.35">
      <c r="A307" s="2" t="s">
        <v>338</v>
      </c>
      <c r="B307" s="3">
        <v>39771</v>
      </c>
      <c r="C307" s="4">
        <v>24</v>
      </c>
      <c r="G307" s="5">
        <v>0.02</v>
      </c>
      <c r="H307" s="5">
        <v>0.53</v>
      </c>
      <c r="M307" s="5">
        <v>0.09</v>
      </c>
      <c r="S307" s="5">
        <v>28.9</v>
      </c>
      <c r="T307" s="5">
        <v>28</v>
      </c>
      <c r="V307" s="5">
        <v>2.8</v>
      </c>
      <c r="W307" s="5">
        <v>0.1</v>
      </c>
      <c r="AB307" s="5">
        <v>4.17</v>
      </c>
      <c r="AD307" s="5">
        <v>8.48</v>
      </c>
      <c r="AE307" s="5">
        <v>3.02</v>
      </c>
      <c r="AJ307" s="5">
        <v>36.5</v>
      </c>
      <c r="AN307" s="5">
        <v>5</v>
      </c>
      <c r="AO307" s="5">
        <v>0.04</v>
      </c>
      <c r="AT307" s="5">
        <v>40.9</v>
      </c>
      <c r="AV307" s="5">
        <v>0.22</v>
      </c>
      <c r="AW307" s="5">
        <v>7.2300000000000003E-3</v>
      </c>
      <c r="AX307" s="5">
        <v>0.51</v>
      </c>
      <c r="AZ307" s="5">
        <v>0.14000000000000001</v>
      </c>
      <c r="BA307" s="5">
        <v>7.82</v>
      </c>
      <c r="BF307" s="5">
        <v>0.31</v>
      </c>
      <c r="BH307" s="5">
        <v>3.2</v>
      </c>
      <c r="BN307" s="5">
        <v>10.42</v>
      </c>
      <c r="BO307" s="5">
        <v>3.87</v>
      </c>
      <c r="BX307" s="5">
        <v>9.8000000000000007</v>
      </c>
    </row>
    <row r="308" spans="1:77" x14ac:dyDescent="0.35">
      <c r="A308" s="2" t="s">
        <v>338</v>
      </c>
      <c r="B308" s="3">
        <v>33933</v>
      </c>
      <c r="C308" s="4">
        <v>30</v>
      </c>
      <c r="F308" s="5">
        <v>0.01</v>
      </c>
      <c r="G308" s="5">
        <v>0.01</v>
      </c>
      <c r="H308" s="5">
        <v>0.89</v>
      </c>
      <c r="J308" s="5">
        <v>1</v>
      </c>
      <c r="N308" s="5">
        <v>1</v>
      </c>
      <c r="O308" s="5">
        <v>180</v>
      </c>
      <c r="Q308" s="5">
        <v>0.2</v>
      </c>
      <c r="S308" s="5">
        <v>80</v>
      </c>
      <c r="T308" s="5">
        <v>33</v>
      </c>
      <c r="U308" s="5">
        <v>1</v>
      </c>
      <c r="V308" s="5">
        <v>2.4</v>
      </c>
      <c r="W308" s="5">
        <v>1.5</v>
      </c>
      <c r="AB308" s="5">
        <v>10.46</v>
      </c>
      <c r="AE308" s="5">
        <v>6.2</v>
      </c>
      <c r="AI308" s="5">
        <v>1</v>
      </c>
      <c r="AJ308" s="5">
        <v>74.2</v>
      </c>
      <c r="AN308" s="5">
        <v>14</v>
      </c>
      <c r="AO308" s="5">
        <v>0.02</v>
      </c>
      <c r="AT308" s="5">
        <v>29</v>
      </c>
      <c r="AU308" s="5">
        <v>1</v>
      </c>
      <c r="AV308" s="5">
        <v>2.21</v>
      </c>
      <c r="AW308" s="5">
        <v>0.01</v>
      </c>
      <c r="AX308" s="5">
        <v>0.06</v>
      </c>
      <c r="AY308" s="5">
        <v>0.02</v>
      </c>
      <c r="BA308" s="5">
        <v>6.89</v>
      </c>
      <c r="BC308" s="5">
        <v>5.0000000000000001E-3</v>
      </c>
      <c r="BN308" s="5">
        <v>10.4</v>
      </c>
      <c r="BO308" s="5">
        <v>4.9000000000000004</v>
      </c>
      <c r="BX308" s="5">
        <v>11</v>
      </c>
      <c r="BY308" s="5">
        <v>5</v>
      </c>
    </row>
    <row r="309" spans="1:77" x14ac:dyDescent="0.35">
      <c r="A309" s="2" t="s">
        <v>338</v>
      </c>
      <c r="B309" s="3">
        <v>33882</v>
      </c>
      <c r="C309" s="4">
        <v>31</v>
      </c>
      <c r="F309" s="5">
        <v>0.01</v>
      </c>
      <c r="G309" s="5">
        <v>0.01</v>
      </c>
      <c r="H309" s="5">
        <v>0.4</v>
      </c>
      <c r="J309" s="5">
        <v>1</v>
      </c>
      <c r="N309" s="5">
        <v>1</v>
      </c>
      <c r="O309" s="5">
        <v>100</v>
      </c>
      <c r="Q309" s="5">
        <v>0.2</v>
      </c>
      <c r="S309" s="5">
        <v>32</v>
      </c>
      <c r="T309" s="5">
        <v>8</v>
      </c>
      <c r="U309" s="5">
        <v>1</v>
      </c>
      <c r="V309" s="5">
        <v>2</v>
      </c>
      <c r="W309" s="5">
        <v>0.41</v>
      </c>
      <c r="AB309" s="5">
        <v>13.09</v>
      </c>
      <c r="AE309" s="5">
        <v>5.7</v>
      </c>
      <c r="AI309" s="5">
        <v>1</v>
      </c>
      <c r="AJ309" s="5">
        <v>40.1</v>
      </c>
      <c r="AN309" s="5">
        <v>7.1</v>
      </c>
      <c r="AO309" s="5">
        <v>0.03</v>
      </c>
      <c r="AT309" s="5">
        <v>40</v>
      </c>
      <c r="AU309" s="5">
        <v>1</v>
      </c>
      <c r="AV309" s="5">
        <v>2.21</v>
      </c>
      <c r="AW309" s="5">
        <v>0.01</v>
      </c>
      <c r="AX309" s="5">
        <v>0.08</v>
      </c>
      <c r="AY309" s="5">
        <v>0.05</v>
      </c>
      <c r="BA309" s="5">
        <v>7.5</v>
      </c>
      <c r="BC309" s="5">
        <v>5.0000000000000001E-3</v>
      </c>
      <c r="BH309" s="5">
        <v>3.86</v>
      </c>
      <c r="BN309" s="5">
        <v>10.4</v>
      </c>
      <c r="BO309" s="5">
        <v>3</v>
      </c>
      <c r="BX309" s="5">
        <v>10</v>
      </c>
      <c r="BY309" s="5">
        <v>5</v>
      </c>
    </row>
    <row r="310" spans="1:77" x14ac:dyDescent="0.35">
      <c r="A310" s="2" t="s">
        <v>338</v>
      </c>
      <c r="B310" s="3">
        <v>39372</v>
      </c>
      <c r="C310" s="4">
        <v>26</v>
      </c>
      <c r="F310" s="5">
        <v>0.02</v>
      </c>
      <c r="G310" s="5">
        <v>0.02</v>
      </c>
      <c r="H310" s="5">
        <v>0.64</v>
      </c>
      <c r="M310" s="5">
        <v>0.4</v>
      </c>
      <c r="O310" s="5">
        <v>91</v>
      </c>
      <c r="S310" s="5">
        <v>57.7</v>
      </c>
      <c r="T310" s="5">
        <v>8.48</v>
      </c>
      <c r="V310" s="5">
        <v>2</v>
      </c>
      <c r="W310" s="5">
        <v>0.14000000000000001</v>
      </c>
      <c r="AB310" s="5">
        <v>1.92</v>
      </c>
      <c r="AE310" s="5">
        <v>3.8</v>
      </c>
      <c r="AJ310" s="5">
        <v>42.4</v>
      </c>
      <c r="AN310" s="5">
        <v>15.9</v>
      </c>
      <c r="AO310" s="5">
        <v>0.13</v>
      </c>
      <c r="AT310" s="5">
        <v>6.54</v>
      </c>
      <c r="AV310" s="5">
        <v>0.22</v>
      </c>
      <c r="AW310" s="5">
        <v>3.2799999999999999E-3</v>
      </c>
      <c r="AX310" s="5">
        <v>0.36</v>
      </c>
      <c r="AZ310" s="5">
        <v>0.12</v>
      </c>
      <c r="BA310" s="5">
        <v>7.08</v>
      </c>
      <c r="BE310" s="5">
        <v>0.6</v>
      </c>
      <c r="BF310" s="5">
        <v>0.51</v>
      </c>
      <c r="BH310" s="5">
        <v>4.2699999999999996</v>
      </c>
      <c r="BN310" s="5">
        <v>10.37</v>
      </c>
      <c r="BO310" s="5">
        <v>3.31</v>
      </c>
      <c r="BX310" s="5">
        <v>11.3</v>
      </c>
    </row>
    <row r="311" spans="1:77" x14ac:dyDescent="0.35">
      <c r="A311" s="2" t="s">
        <v>338</v>
      </c>
      <c r="B311" s="3">
        <v>36829</v>
      </c>
      <c r="C311" s="4">
        <v>18</v>
      </c>
      <c r="G311" s="5">
        <v>0.12</v>
      </c>
      <c r="H311" s="5">
        <v>0.56999999999999995</v>
      </c>
      <c r="O311" s="5">
        <v>340</v>
      </c>
      <c r="S311" s="5">
        <v>16.399999999999999</v>
      </c>
      <c r="T311" s="5">
        <v>11</v>
      </c>
      <c r="V311" s="5">
        <v>63</v>
      </c>
      <c r="AB311" s="5">
        <v>25.76</v>
      </c>
      <c r="AE311" s="5">
        <v>2.75</v>
      </c>
      <c r="AJ311" s="5">
        <v>46.1</v>
      </c>
      <c r="AN311" s="5">
        <v>3.28</v>
      </c>
      <c r="AT311" s="5">
        <v>97.5</v>
      </c>
      <c r="AX311" s="5">
        <v>10.39</v>
      </c>
      <c r="AZ311" s="5">
        <v>3.2</v>
      </c>
      <c r="BA311" s="5">
        <v>8.32</v>
      </c>
      <c r="BH311" s="5">
        <v>4.8</v>
      </c>
      <c r="BN311" s="5">
        <v>10.33</v>
      </c>
      <c r="BO311" s="5">
        <v>93.3</v>
      </c>
      <c r="BX311" s="5">
        <v>11.3</v>
      </c>
    </row>
    <row r="312" spans="1:77" x14ac:dyDescent="0.35">
      <c r="A312" s="2" t="s">
        <v>338</v>
      </c>
      <c r="B312" s="3">
        <v>37901</v>
      </c>
      <c r="C312" s="4">
        <v>25</v>
      </c>
      <c r="F312" s="5">
        <v>6.0000000000000001E-3</v>
      </c>
      <c r="G312" s="5">
        <v>2E-3</v>
      </c>
      <c r="H312" s="5">
        <v>0.18</v>
      </c>
      <c r="M312" s="5">
        <v>0.37</v>
      </c>
      <c r="O312" s="5">
        <v>39</v>
      </c>
      <c r="S312" s="5">
        <v>106</v>
      </c>
      <c r="T312" s="5">
        <v>31</v>
      </c>
      <c r="V312" s="5">
        <v>1.8</v>
      </c>
      <c r="W312" s="5">
        <v>0.36</v>
      </c>
      <c r="AB312" s="5">
        <v>9.2100000000000009</v>
      </c>
      <c r="AE312" s="5">
        <v>1.49</v>
      </c>
      <c r="AJ312" s="5">
        <v>67.7</v>
      </c>
      <c r="AN312" s="5">
        <v>8.14</v>
      </c>
      <c r="AO312" s="5">
        <v>0.24</v>
      </c>
      <c r="AT312" s="5">
        <v>17.7</v>
      </c>
      <c r="AV312" s="5">
        <v>1.52</v>
      </c>
      <c r="AW312" s="5">
        <v>3.2845000000000001E-3</v>
      </c>
      <c r="AX312" s="5">
        <v>0.05</v>
      </c>
      <c r="AZ312" s="5">
        <v>0.02</v>
      </c>
      <c r="BA312" s="5">
        <v>7.2</v>
      </c>
      <c r="BE312" s="5">
        <v>0</v>
      </c>
      <c r="BH312" s="5">
        <v>4.57</v>
      </c>
      <c r="BN312" s="5">
        <v>10.32</v>
      </c>
      <c r="BO312" s="5">
        <v>77.8</v>
      </c>
      <c r="BX312" s="5">
        <v>9.3000000000000007</v>
      </c>
    </row>
    <row r="313" spans="1:77" x14ac:dyDescent="0.35">
      <c r="A313" s="2" t="s">
        <v>338</v>
      </c>
      <c r="B313" s="3">
        <v>35318</v>
      </c>
      <c r="C313" s="4">
        <v>32</v>
      </c>
      <c r="F313" s="5">
        <v>0.01</v>
      </c>
      <c r="G313" s="5">
        <v>7.1000000000000004E-3</v>
      </c>
      <c r="H313" s="5">
        <v>0.3</v>
      </c>
      <c r="J313" s="5">
        <v>1</v>
      </c>
      <c r="M313" s="5">
        <v>0.28999999999999998</v>
      </c>
      <c r="N313" s="5">
        <v>1</v>
      </c>
      <c r="Q313" s="5">
        <v>0.2</v>
      </c>
      <c r="S313" s="5">
        <v>86</v>
      </c>
      <c r="T313" s="5">
        <v>39</v>
      </c>
      <c r="U313" s="5">
        <v>1</v>
      </c>
      <c r="V313" s="5">
        <v>4.5999999999999996</v>
      </c>
      <c r="W313" s="5">
        <v>4.6500000000000004</v>
      </c>
      <c r="AB313" s="5">
        <v>4.1100000000000003</v>
      </c>
      <c r="AE313" s="5">
        <v>1</v>
      </c>
      <c r="AI313" s="5">
        <v>1</v>
      </c>
      <c r="AJ313" s="5">
        <v>51.9</v>
      </c>
      <c r="AN313" s="5">
        <v>3.3</v>
      </c>
      <c r="AO313" s="5">
        <v>0.32</v>
      </c>
      <c r="AT313" s="5">
        <v>17</v>
      </c>
      <c r="AU313" s="5">
        <v>1</v>
      </c>
      <c r="AV313" s="5">
        <v>0.22</v>
      </c>
      <c r="AW313" s="5">
        <v>7.8816000000000008E-3</v>
      </c>
      <c r="AX313" s="5">
        <v>0.01</v>
      </c>
      <c r="AY313" s="5">
        <v>0.01</v>
      </c>
      <c r="BA313" s="5">
        <v>6.92</v>
      </c>
      <c r="BC313" s="5">
        <v>1.1999999999999999E-3</v>
      </c>
      <c r="BE313" s="5">
        <v>0.2</v>
      </c>
      <c r="BH313" s="5">
        <v>3.8</v>
      </c>
      <c r="BN313" s="5">
        <v>10.3</v>
      </c>
      <c r="BO313" s="5">
        <v>23</v>
      </c>
      <c r="BX313" s="5">
        <v>8.6</v>
      </c>
      <c r="BY313" s="5">
        <v>5</v>
      </c>
    </row>
    <row r="314" spans="1:77" x14ac:dyDescent="0.35">
      <c r="A314" s="2" t="s">
        <v>338</v>
      </c>
      <c r="B314" s="3">
        <v>33938</v>
      </c>
      <c r="C314" s="4">
        <v>28</v>
      </c>
      <c r="H314" s="5">
        <v>0.36</v>
      </c>
      <c r="J314" s="5">
        <v>4.9000000000000004</v>
      </c>
      <c r="M314" s="5">
        <v>0.25</v>
      </c>
      <c r="N314" s="5">
        <v>1</v>
      </c>
      <c r="O314" s="5">
        <v>100</v>
      </c>
      <c r="Q314" s="5">
        <v>0.2</v>
      </c>
      <c r="S314" s="5">
        <v>85</v>
      </c>
      <c r="T314" s="5">
        <v>13</v>
      </c>
      <c r="U314" s="5">
        <v>1</v>
      </c>
      <c r="V314" s="5">
        <v>1.7</v>
      </c>
      <c r="AB314" s="5">
        <v>29.73</v>
      </c>
      <c r="AE314" s="5">
        <v>2.7</v>
      </c>
      <c r="AI314" s="5">
        <v>1</v>
      </c>
      <c r="AJ314" s="5">
        <v>67.8</v>
      </c>
      <c r="AN314" s="5">
        <v>10</v>
      </c>
      <c r="AO314" s="5">
        <v>0.27</v>
      </c>
      <c r="AT314" s="5">
        <v>9</v>
      </c>
      <c r="AU314" s="5">
        <v>1</v>
      </c>
      <c r="AV314" s="5">
        <v>2.21</v>
      </c>
      <c r="AW314" s="5">
        <v>0.01</v>
      </c>
      <c r="AX314" s="5">
        <v>0.06</v>
      </c>
      <c r="AZ314" s="5">
        <v>0.02</v>
      </c>
      <c r="BA314" s="5">
        <v>6.67</v>
      </c>
      <c r="BC314" s="5">
        <v>5.0000000000000001E-3</v>
      </c>
      <c r="BH314" s="5">
        <v>5.16</v>
      </c>
      <c r="BN314" s="5">
        <v>10.3</v>
      </c>
      <c r="BX314" s="5">
        <v>9.5</v>
      </c>
      <c r="BY314" s="5">
        <v>5</v>
      </c>
    </row>
    <row r="315" spans="1:77" x14ac:dyDescent="0.35">
      <c r="A315" s="2" t="s">
        <v>338</v>
      </c>
      <c r="B315" s="3">
        <v>34662</v>
      </c>
      <c r="C315" s="4">
        <v>33</v>
      </c>
      <c r="F315" s="5">
        <v>0.01</v>
      </c>
      <c r="G315" s="5">
        <v>0.01</v>
      </c>
      <c r="H315" s="5">
        <v>0.64</v>
      </c>
      <c r="J315" s="5">
        <v>1</v>
      </c>
      <c r="M315" s="5">
        <v>0.06</v>
      </c>
      <c r="N315" s="5">
        <v>1</v>
      </c>
      <c r="O315" s="5">
        <v>90</v>
      </c>
      <c r="Q315" s="5">
        <v>0.2</v>
      </c>
      <c r="S315" s="5">
        <v>32</v>
      </c>
      <c r="T315" s="5">
        <v>7</v>
      </c>
      <c r="U315" s="5">
        <v>1</v>
      </c>
      <c r="V315" s="5">
        <v>1.1000000000000001</v>
      </c>
      <c r="W315" s="5">
        <v>0.38</v>
      </c>
      <c r="AB315" s="5">
        <v>12.75</v>
      </c>
      <c r="AE315" s="5">
        <v>5.4</v>
      </c>
      <c r="AI315" s="5">
        <v>1.2</v>
      </c>
      <c r="AJ315" s="5">
        <v>37.6</v>
      </c>
      <c r="AN315" s="5">
        <v>7</v>
      </c>
      <c r="AO315" s="5">
        <v>0.03</v>
      </c>
      <c r="AT315" s="5">
        <v>37</v>
      </c>
      <c r="AU315" s="5">
        <v>1</v>
      </c>
      <c r="AV315" s="5">
        <v>0.22</v>
      </c>
      <c r="AW315" s="5">
        <v>3.2845000000000001E-3</v>
      </c>
      <c r="AX315" s="5">
        <v>0.13</v>
      </c>
      <c r="AY315" s="5">
        <v>0.05</v>
      </c>
      <c r="BA315" s="5">
        <v>7.48</v>
      </c>
      <c r="BC315" s="5">
        <v>5.0000000000000001E-3</v>
      </c>
      <c r="BE315" s="5">
        <v>0.6</v>
      </c>
      <c r="BH315" s="5">
        <v>3.77</v>
      </c>
      <c r="BN315" s="5">
        <v>10.3</v>
      </c>
      <c r="BO315" s="5">
        <v>3</v>
      </c>
      <c r="BX315" s="5">
        <v>10.1</v>
      </c>
      <c r="BY315" s="5">
        <v>5</v>
      </c>
    </row>
    <row r="316" spans="1:77" x14ac:dyDescent="0.35">
      <c r="A316" s="2" t="s">
        <v>338</v>
      </c>
      <c r="B316" s="3">
        <v>37524</v>
      </c>
      <c r="C316" s="4">
        <v>33</v>
      </c>
      <c r="F316" s="5">
        <v>7.0000000000000007E-2</v>
      </c>
      <c r="G316" s="5">
        <v>0.02</v>
      </c>
      <c r="H316" s="5">
        <v>0.56999999999999995</v>
      </c>
      <c r="J316" s="5">
        <v>9.5</v>
      </c>
      <c r="M316" s="5">
        <v>1.36</v>
      </c>
      <c r="N316" s="5">
        <v>0.2</v>
      </c>
      <c r="O316" s="5">
        <v>32</v>
      </c>
      <c r="Q316" s="5">
        <v>0.02</v>
      </c>
      <c r="S316" s="5">
        <v>56.7</v>
      </c>
      <c r="T316" s="5">
        <v>46</v>
      </c>
      <c r="U316" s="5">
        <v>1</v>
      </c>
      <c r="V316" s="5">
        <v>13</v>
      </c>
      <c r="W316" s="5">
        <v>5.27</v>
      </c>
      <c r="AB316" s="5">
        <v>2.4300000000000002</v>
      </c>
      <c r="AE316" s="5">
        <v>9.35</v>
      </c>
      <c r="AI316" s="5">
        <v>0.5</v>
      </c>
      <c r="AJ316" s="5">
        <v>54.2</v>
      </c>
      <c r="AN316" s="5">
        <v>14</v>
      </c>
      <c r="AO316" s="5">
        <v>0.33</v>
      </c>
      <c r="AT316" s="5">
        <v>26.7</v>
      </c>
      <c r="AU316" s="5">
        <v>2.2000000000000002</v>
      </c>
      <c r="AV316" s="5">
        <v>0.22</v>
      </c>
      <c r="AW316" s="5">
        <v>0.03</v>
      </c>
      <c r="AX316" s="5">
        <v>0.26</v>
      </c>
      <c r="AZ316" s="5">
        <v>0.09</v>
      </c>
      <c r="BA316" s="5">
        <v>6.29</v>
      </c>
      <c r="BC316" s="5">
        <v>1.8E-3</v>
      </c>
      <c r="BE316" s="5">
        <v>0</v>
      </c>
      <c r="BH316" s="5">
        <v>3.57</v>
      </c>
      <c r="BN316" s="5">
        <v>10.3</v>
      </c>
      <c r="BO316" s="5">
        <v>33.700000000000003</v>
      </c>
      <c r="BX316" s="5">
        <v>14.1</v>
      </c>
      <c r="BY316" s="5">
        <v>3.3</v>
      </c>
    </row>
    <row r="317" spans="1:77" x14ac:dyDescent="0.35">
      <c r="A317" s="2" t="s">
        <v>338</v>
      </c>
      <c r="B317" s="3">
        <v>34962</v>
      </c>
      <c r="C317" s="4">
        <v>31</v>
      </c>
      <c r="F317" s="5">
        <v>0.01</v>
      </c>
      <c r="G317" s="5">
        <v>0.01</v>
      </c>
      <c r="H317" s="5">
        <v>0.18</v>
      </c>
      <c r="J317" s="5">
        <v>8.6999999999999993</v>
      </c>
      <c r="M317" s="5">
        <v>0.66</v>
      </c>
      <c r="N317" s="5">
        <v>1</v>
      </c>
      <c r="Q317" s="5">
        <v>0.2</v>
      </c>
      <c r="S317" s="5">
        <v>116</v>
      </c>
      <c r="T317" s="5">
        <v>34</v>
      </c>
      <c r="U317" s="5">
        <v>2.9</v>
      </c>
      <c r="V317" s="5">
        <v>1.7</v>
      </c>
      <c r="W317" s="5">
        <v>4.7</v>
      </c>
      <c r="AB317" s="5">
        <v>27.71</v>
      </c>
      <c r="AE317" s="5">
        <v>2.2999999999999998</v>
      </c>
      <c r="AI317" s="5">
        <v>1</v>
      </c>
      <c r="AJ317" s="5">
        <v>69.599999999999994</v>
      </c>
      <c r="AN317" s="5">
        <v>9</v>
      </c>
      <c r="AO317" s="5">
        <v>0.09</v>
      </c>
      <c r="AU317" s="5">
        <v>1</v>
      </c>
      <c r="AV317" s="5">
        <v>0.22</v>
      </c>
      <c r="AW317" s="5">
        <v>3.284E-3</v>
      </c>
      <c r="AX317" s="5">
        <v>0.01</v>
      </c>
      <c r="AY317" s="5">
        <v>8.9999999999999993E-3</v>
      </c>
      <c r="BA317" s="5">
        <v>6.92</v>
      </c>
      <c r="BC317" s="5">
        <v>3.7000000000000002E-3</v>
      </c>
      <c r="BE317" s="5">
        <v>0.2</v>
      </c>
      <c r="BH317" s="5">
        <v>5.0999999999999996</v>
      </c>
      <c r="BN317" s="5">
        <v>10.3</v>
      </c>
      <c r="BO317" s="5">
        <v>50</v>
      </c>
      <c r="BX317" s="5">
        <v>9.9</v>
      </c>
      <c r="BY317" s="5">
        <v>5</v>
      </c>
    </row>
    <row r="318" spans="1:77" x14ac:dyDescent="0.35">
      <c r="A318" s="2" t="s">
        <v>338</v>
      </c>
      <c r="B318" s="3">
        <v>32891</v>
      </c>
      <c r="C318" s="4">
        <v>37</v>
      </c>
      <c r="F318" s="5">
        <v>0.02</v>
      </c>
      <c r="H318" s="5">
        <v>0.11</v>
      </c>
      <c r="J318" s="5">
        <v>1</v>
      </c>
      <c r="K318" s="5">
        <v>0.02</v>
      </c>
      <c r="M318" s="5">
        <v>0.1</v>
      </c>
      <c r="N318" s="5">
        <v>1</v>
      </c>
      <c r="O318" s="5">
        <v>30</v>
      </c>
      <c r="P318" s="5">
        <v>0.02</v>
      </c>
      <c r="Q318" s="5">
        <v>0.5</v>
      </c>
      <c r="S318" s="5">
        <v>50</v>
      </c>
      <c r="T318" s="5">
        <v>9</v>
      </c>
      <c r="U318" s="5">
        <v>2</v>
      </c>
      <c r="V318" s="5">
        <v>0.8</v>
      </c>
      <c r="W318" s="5">
        <v>1.2</v>
      </c>
      <c r="Y318" s="5">
        <v>0.17</v>
      </c>
      <c r="AE318" s="5">
        <v>1.5</v>
      </c>
      <c r="AF318" s="5">
        <v>2</v>
      </c>
      <c r="AG318" s="5">
        <v>4.3</v>
      </c>
      <c r="AI318" s="5">
        <v>5</v>
      </c>
      <c r="AN318" s="5">
        <v>5</v>
      </c>
      <c r="AO318" s="5">
        <v>0.15</v>
      </c>
      <c r="AR318" s="5">
        <v>0.1</v>
      </c>
      <c r="AT318" s="5">
        <v>9</v>
      </c>
      <c r="AU318" s="5">
        <v>2</v>
      </c>
      <c r="AV318" s="5">
        <v>0.04</v>
      </c>
      <c r="AW318" s="5">
        <v>0.01</v>
      </c>
      <c r="AX318" s="5">
        <v>0.3</v>
      </c>
      <c r="BC318" s="5">
        <v>0.5</v>
      </c>
      <c r="BD318" s="5">
        <v>-0.15</v>
      </c>
      <c r="BE318" s="5">
        <v>0.1</v>
      </c>
      <c r="BH318" s="5">
        <v>2.66</v>
      </c>
      <c r="BK318" s="5">
        <v>1</v>
      </c>
      <c r="BL318" s="5">
        <v>10</v>
      </c>
      <c r="BN318" s="5">
        <v>10.28</v>
      </c>
      <c r="BO318" s="5">
        <v>14</v>
      </c>
      <c r="BW318" s="5">
        <v>10</v>
      </c>
      <c r="BY318" s="5">
        <v>10</v>
      </c>
    </row>
    <row r="319" spans="1:77" x14ac:dyDescent="0.35">
      <c r="A319" s="2" t="s">
        <v>338</v>
      </c>
      <c r="B319" s="3">
        <v>38148</v>
      </c>
      <c r="C319" s="4">
        <v>25</v>
      </c>
      <c r="F319" s="5">
        <v>0.02</v>
      </c>
      <c r="H319" s="5">
        <v>0.6</v>
      </c>
      <c r="M319" s="5">
        <v>2.97</v>
      </c>
      <c r="S319" s="5">
        <v>76.900000000000006</v>
      </c>
      <c r="T319" s="5">
        <v>61</v>
      </c>
      <c r="V319" s="5">
        <v>7.3</v>
      </c>
      <c r="W319" s="5">
        <v>23.47</v>
      </c>
      <c r="AB319" s="5">
        <v>3.5</v>
      </c>
      <c r="AD319" s="5">
        <v>0.05</v>
      </c>
      <c r="AE319" s="5">
        <v>1</v>
      </c>
      <c r="AJ319" s="5">
        <v>65.5</v>
      </c>
      <c r="AN319" s="5">
        <v>5.72</v>
      </c>
      <c r="AO319" s="5">
        <v>3.05</v>
      </c>
      <c r="AT319" s="5">
        <v>24.6</v>
      </c>
      <c r="AV319" s="5">
        <v>0.48</v>
      </c>
      <c r="AW319" s="5">
        <v>0.02</v>
      </c>
      <c r="AX319" s="5">
        <v>0.06</v>
      </c>
      <c r="BA319" s="5">
        <v>6.78</v>
      </c>
      <c r="BE319" s="5">
        <v>0.1</v>
      </c>
      <c r="BH319" s="5">
        <v>3.91</v>
      </c>
      <c r="BN319" s="5">
        <v>10.28</v>
      </c>
      <c r="BO319" s="5">
        <v>36</v>
      </c>
      <c r="BQ319" s="5">
        <v>6.39</v>
      </c>
      <c r="BR319" s="5">
        <v>6.39</v>
      </c>
      <c r="BX319" s="5">
        <v>10.199999999999999</v>
      </c>
    </row>
    <row r="320" spans="1:77" x14ac:dyDescent="0.35">
      <c r="A320" s="2" t="s">
        <v>338</v>
      </c>
      <c r="B320" s="3">
        <v>37230</v>
      </c>
      <c r="C320" s="4">
        <v>23</v>
      </c>
      <c r="F320" s="5">
        <v>8.0000000000000002E-3</v>
      </c>
      <c r="H320" s="5">
        <v>0.54</v>
      </c>
      <c r="M320" s="5">
        <v>0.1</v>
      </c>
      <c r="S320" s="5">
        <v>42</v>
      </c>
      <c r="T320" s="5">
        <v>7</v>
      </c>
      <c r="V320" s="5">
        <v>4.4000000000000004</v>
      </c>
      <c r="W320" s="5">
        <v>1.2</v>
      </c>
      <c r="AB320" s="5">
        <v>2.41</v>
      </c>
      <c r="AE320" s="5">
        <v>1.6</v>
      </c>
      <c r="AJ320" s="5">
        <v>29.5</v>
      </c>
      <c r="AN320" s="5">
        <v>8</v>
      </c>
      <c r="AO320" s="5">
        <v>0.13</v>
      </c>
      <c r="AT320" s="5">
        <v>4.8</v>
      </c>
      <c r="AV320" s="5">
        <v>0.44</v>
      </c>
      <c r="AW320" s="5">
        <v>0.01</v>
      </c>
      <c r="AX320" s="5">
        <v>0.03</v>
      </c>
      <c r="BA320" s="5">
        <v>6.8</v>
      </c>
      <c r="BE320" s="5">
        <v>0.5</v>
      </c>
      <c r="BG320" s="5">
        <v>4</v>
      </c>
      <c r="BH320" s="5">
        <v>2.8</v>
      </c>
      <c r="BN320" s="5">
        <v>10.28</v>
      </c>
      <c r="BO320" s="5">
        <v>1</v>
      </c>
      <c r="BX320" s="5">
        <v>12.3</v>
      </c>
    </row>
    <row r="321" spans="1:77" x14ac:dyDescent="0.35">
      <c r="A321" s="2" t="s">
        <v>338</v>
      </c>
      <c r="B321" s="3">
        <v>37230</v>
      </c>
      <c r="C321" s="4">
        <v>23</v>
      </c>
      <c r="F321" s="5">
        <v>5.0000000000000001E-3</v>
      </c>
      <c r="H321" s="5">
        <v>0.54</v>
      </c>
      <c r="M321" s="5">
        <v>0.23</v>
      </c>
      <c r="S321" s="5">
        <v>59</v>
      </c>
      <c r="T321" s="5">
        <v>9</v>
      </c>
      <c r="V321" s="5">
        <v>6</v>
      </c>
      <c r="W321" s="5">
        <v>0.14000000000000001</v>
      </c>
      <c r="AB321" s="5">
        <v>2.0099999999999998</v>
      </c>
      <c r="AE321" s="5">
        <v>2.6</v>
      </c>
      <c r="AJ321" s="5">
        <v>42.7</v>
      </c>
      <c r="AN321" s="5">
        <v>15</v>
      </c>
      <c r="AO321" s="5">
        <v>0.12</v>
      </c>
      <c r="AT321" s="5">
        <v>5.3</v>
      </c>
      <c r="AV321" s="5">
        <v>0.44</v>
      </c>
      <c r="AW321" s="5">
        <v>0.01</v>
      </c>
      <c r="AX321" s="5">
        <v>0.06</v>
      </c>
      <c r="BA321" s="5">
        <v>6.9</v>
      </c>
      <c r="BE321" s="5">
        <v>0.5</v>
      </c>
      <c r="BG321" s="5">
        <v>4</v>
      </c>
      <c r="BH321" s="5">
        <v>4.0999999999999996</v>
      </c>
      <c r="BN321" s="5">
        <v>10.28</v>
      </c>
      <c r="BO321" s="5">
        <v>3</v>
      </c>
      <c r="BX321" s="5">
        <v>11.1</v>
      </c>
    </row>
    <row r="322" spans="1:77" x14ac:dyDescent="0.35">
      <c r="A322" s="2" t="s">
        <v>188</v>
      </c>
      <c r="B322" s="3">
        <v>39385</v>
      </c>
      <c r="C322" s="4">
        <v>26</v>
      </c>
      <c r="F322" s="5">
        <v>0.04</v>
      </c>
      <c r="G322" s="5">
        <v>0.02</v>
      </c>
      <c r="H322" s="5">
        <v>0.33</v>
      </c>
      <c r="M322" s="5">
        <v>0.62</v>
      </c>
      <c r="O322" s="5">
        <v>127</v>
      </c>
      <c r="S322" s="5">
        <v>106</v>
      </c>
      <c r="T322" s="5">
        <v>12</v>
      </c>
      <c r="V322" s="5">
        <v>2</v>
      </c>
      <c r="W322" s="5">
        <v>2.85</v>
      </c>
      <c r="AB322" s="5">
        <v>46.48</v>
      </c>
      <c r="AE322" s="5">
        <v>5.23</v>
      </c>
      <c r="AJ322" s="5">
        <v>58.3</v>
      </c>
      <c r="AN322" s="5">
        <v>12.2</v>
      </c>
      <c r="AO322" s="5">
        <v>0.39</v>
      </c>
      <c r="AT322" s="5">
        <v>13.2</v>
      </c>
      <c r="AV322" s="5">
        <v>0.22</v>
      </c>
      <c r="AW322" s="5">
        <v>8.8699999999999994E-3</v>
      </c>
      <c r="AX322" s="5">
        <v>0.01</v>
      </c>
      <c r="AZ322" s="5">
        <v>0.01</v>
      </c>
      <c r="BA322" s="5">
        <v>7.15</v>
      </c>
      <c r="BE322" s="5">
        <v>0.2</v>
      </c>
      <c r="BF322" s="5">
        <v>0.56000000000000005</v>
      </c>
      <c r="BH322" s="5">
        <v>6.07</v>
      </c>
      <c r="BN322" s="5">
        <v>10.28</v>
      </c>
      <c r="BO322" s="5">
        <v>11.3</v>
      </c>
      <c r="BX322" s="5">
        <v>10.9</v>
      </c>
    </row>
    <row r="323" spans="1:77" x14ac:dyDescent="0.35">
      <c r="A323" s="2" t="s">
        <v>188</v>
      </c>
      <c r="B323" s="3">
        <v>37543</v>
      </c>
      <c r="C323" s="4">
        <v>33</v>
      </c>
      <c r="F323" s="5">
        <v>0.01</v>
      </c>
      <c r="G323" s="5">
        <v>4.0000000000000001E-3</v>
      </c>
      <c r="H323" s="5">
        <v>0.01</v>
      </c>
      <c r="J323" s="5">
        <v>3.1</v>
      </c>
      <c r="M323" s="5">
        <v>0.15</v>
      </c>
      <c r="N323" s="5">
        <v>0.2</v>
      </c>
      <c r="O323" s="5">
        <v>10</v>
      </c>
      <c r="Q323" s="5">
        <v>0.02</v>
      </c>
      <c r="S323" s="5">
        <v>77.099999999999994</v>
      </c>
      <c r="T323" s="5">
        <v>19</v>
      </c>
      <c r="U323" s="5">
        <v>0.2</v>
      </c>
      <c r="V323" s="5">
        <v>0.7</v>
      </c>
      <c r="W323" s="5">
        <v>0.39</v>
      </c>
      <c r="AB323" s="5">
        <v>7.25</v>
      </c>
      <c r="AE323" s="5">
        <v>0.5</v>
      </c>
      <c r="AI323" s="5">
        <v>0.5</v>
      </c>
      <c r="AJ323" s="5">
        <v>39</v>
      </c>
      <c r="AN323" s="5">
        <v>2.19</v>
      </c>
      <c r="AO323" s="5">
        <v>0.09</v>
      </c>
      <c r="AT323" s="5">
        <v>6.08</v>
      </c>
      <c r="AU323" s="5">
        <v>0.5</v>
      </c>
      <c r="AV323" s="5">
        <v>0.22</v>
      </c>
      <c r="AW323" s="5">
        <v>3.2845000000000001E-3</v>
      </c>
      <c r="AX323" s="5">
        <v>0.08</v>
      </c>
      <c r="AZ323" s="5">
        <v>0.05</v>
      </c>
      <c r="BA323" s="5">
        <v>7.77</v>
      </c>
      <c r="BC323" s="5">
        <v>1E-3</v>
      </c>
      <c r="BE323" s="5">
        <v>0.2</v>
      </c>
      <c r="BH323" s="5">
        <v>2.61</v>
      </c>
      <c r="BN323" s="5">
        <v>10.23</v>
      </c>
      <c r="BO323" s="5">
        <v>47.6</v>
      </c>
      <c r="BX323" s="5">
        <v>8.4</v>
      </c>
      <c r="BY323" s="5">
        <v>0.3</v>
      </c>
    </row>
    <row r="324" spans="1:77" x14ac:dyDescent="0.35">
      <c r="A324" s="2" t="s">
        <v>188</v>
      </c>
      <c r="B324" s="3">
        <v>38876</v>
      </c>
      <c r="C324" s="4">
        <v>36</v>
      </c>
      <c r="F324" s="5">
        <v>2E-3</v>
      </c>
      <c r="G324" s="5">
        <v>6.0000000000000001E-3</v>
      </c>
      <c r="H324" s="5">
        <v>0.62</v>
      </c>
      <c r="J324" s="5">
        <v>3.2</v>
      </c>
      <c r="M324" s="5">
        <v>0.6</v>
      </c>
      <c r="N324" s="5">
        <v>0.2</v>
      </c>
      <c r="O324" s="5">
        <v>73</v>
      </c>
      <c r="Q324" s="5">
        <v>0.02</v>
      </c>
      <c r="S324" s="5">
        <v>123</v>
      </c>
      <c r="T324" s="5">
        <v>61</v>
      </c>
      <c r="U324" s="5">
        <v>0.3</v>
      </c>
      <c r="V324" s="5">
        <v>7.1</v>
      </c>
      <c r="W324" s="5">
        <v>6.2</v>
      </c>
      <c r="AB324" s="5">
        <v>7.54</v>
      </c>
      <c r="AD324" s="5">
        <v>-6.4</v>
      </c>
      <c r="AE324" s="5">
        <v>3.22</v>
      </c>
      <c r="AI324" s="5">
        <v>0.5</v>
      </c>
      <c r="AJ324" s="5">
        <v>70</v>
      </c>
      <c r="AN324" s="5">
        <v>9.4499999999999993</v>
      </c>
      <c r="AO324" s="5">
        <v>0.33</v>
      </c>
      <c r="AT324" s="5">
        <v>25</v>
      </c>
      <c r="AU324" s="5">
        <v>0.9</v>
      </c>
      <c r="AV324" s="5">
        <v>0.22</v>
      </c>
      <c r="AW324" s="5">
        <v>8.86815E-3</v>
      </c>
      <c r="AX324" s="5">
        <v>0.02</v>
      </c>
      <c r="AZ324" s="5">
        <v>0.01</v>
      </c>
      <c r="BA324" s="5">
        <v>7.08</v>
      </c>
      <c r="BC324" s="5">
        <v>1E-3</v>
      </c>
      <c r="BE324" s="5">
        <v>0.2</v>
      </c>
      <c r="BH324" s="5">
        <v>5.71</v>
      </c>
      <c r="BN324" s="5">
        <v>10.19</v>
      </c>
      <c r="BO324" s="5">
        <v>58.8</v>
      </c>
      <c r="BQ324" s="5">
        <v>8.6999999999999993</v>
      </c>
      <c r="BR324" s="5">
        <v>8.1</v>
      </c>
      <c r="BX324" s="5">
        <v>10.9</v>
      </c>
      <c r="BY324" s="5">
        <v>2.6</v>
      </c>
    </row>
    <row r="325" spans="1:77" x14ac:dyDescent="0.35">
      <c r="A325" s="2" t="s">
        <v>188</v>
      </c>
      <c r="B325" s="3">
        <v>38826</v>
      </c>
      <c r="C325" s="4">
        <v>36</v>
      </c>
      <c r="F325" s="5">
        <v>1E-3</v>
      </c>
      <c r="G325" s="5">
        <v>1E-3</v>
      </c>
      <c r="H325" s="5">
        <v>0.09</v>
      </c>
      <c r="J325" s="5">
        <v>0.3</v>
      </c>
      <c r="M325" s="5">
        <v>0.41</v>
      </c>
      <c r="N325" s="5">
        <v>0.2</v>
      </c>
      <c r="O325" s="5">
        <v>26</v>
      </c>
      <c r="Q325" s="5">
        <v>0.02</v>
      </c>
      <c r="S325" s="5">
        <v>106</v>
      </c>
      <c r="T325" s="5">
        <v>30</v>
      </c>
      <c r="U325" s="5">
        <v>0.2</v>
      </c>
      <c r="V325" s="5">
        <v>1.3</v>
      </c>
      <c r="W325" s="5">
        <v>0.26</v>
      </c>
      <c r="AB325" s="5">
        <v>8.5299999999999994</v>
      </c>
      <c r="AD325" s="5">
        <v>-5.6</v>
      </c>
      <c r="AE325" s="5">
        <v>1.54</v>
      </c>
      <c r="AI325" s="5">
        <v>0.5</v>
      </c>
      <c r="AJ325" s="5">
        <v>62.3</v>
      </c>
      <c r="AN325" s="5">
        <v>7.77</v>
      </c>
      <c r="AO325" s="5">
        <v>0.14000000000000001</v>
      </c>
      <c r="AT325" s="5">
        <v>16.399999999999999</v>
      </c>
      <c r="AU325" s="5">
        <v>0.5</v>
      </c>
      <c r="AV325" s="5">
        <v>11.95</v>
      </c>
      <c r="AW325" s="5">
        <v>0.01</v>
      </c>
      <c r="AX325" s="5">
        <v>0.05</v>
      </c>
      <c r="AZ325" s="5">
        <v>0.02</v>
      </c>
      <c r="BA325" s="5">
        <v>7.19</v>
      </c>
      <c r="BC325" s="5">
        <v>1E-3</v>
      </c>
      <c r="BE325" s="5">
        <v>2.2000000000000002</v>
      </c>
      <c r="BH325" s="5">
        <v>4.68</v>
      </c>
      <c r="BN325" s="5">
        <v>10.19</v>
      </c>
      <c r="BO325" s="5">
        <v>65.099999999999994</v>
      </c>
      <c r="BQ325" s="5">
        <v>7.1</v>
      </c>
      <c r="BR325" s="5">
        <v>6.7</v>
      </c>
      <c r="BX325" s="5">
        <v>9.3000000000000007</v>
      </c>
      <c r="BY325" s="5">
        <v>0.9</v>
      </c>
    </row>
    <row r="326" spans="1:77" x14ac:dyDescent="0.35">
      <c r="A326" s="2" t="s">
        <v>188</v>
      </c>
      <c r="B326" s="3">
        <v>41949</v>
      </c>
      <c r="C326" s="4">
        <v>26</v>
      </c>
      <c r="F326" s="5">
        <v>0.01</v>
      </c>
      <c r="H326" s="5">
        <v>0.67</v>
      </c>
      <c r="M326" s="5">
        <v>0.7</v>
      </c>
      <c r="P326" s="5">
        <v>0.03</v>
      </c>
      <c r="S326" s="5">
        <v>54</v>
      </c>
      <c r="T326" s="5">
        <v>8.5</v>
      </c>
      <c r="V326" s="5">
        <v>1.4</v>
      </c>
      <c r="W326" s="5">
        <v>0.19</v>
      </c>
      <c r="AD326" s="5">
        <v>4.5</v>
      </c>
      <c r="AE326" s="5">
        <v>3.9</v>
      </c>
      <c r="AJ326" s="5">
        <v>40.799999999999997</v>
      </c>
      <c r="AN326" s="5">
        <v>16</v>
      </c>
      <c r="AO326" s="5">
        <v>0.13</v>
      </c>
      <c r="AP326" s="5">
        <v>19.3</v>
      </c>
      <c r="AT326" s="5">
        <v>6.5</v>
      </c>
      <c r="AV326" s="5">
        <v>1</v>
      </c>
      <c r="AW326" s="5">
        <v>0.01</v>
      </c>
      <c r="AX326" s="5">
        <v>0.25</v>
      </c>
      <c r="BA326" s="5">
        <v>7.12</v>
      </c>
      <c r="BF326" s="5">
        <v>0.22</v>
      </c>
      <c r="BH326" s="5">
        <v>4.34</v>
      </c>
      <c r="BN326" s="5">
        <v>10.19</v>
      </c>
      <c r="BO326" s="5">
        <v>3</v>
      </c>
      <c r="BQ326" s="5">
        <v>4.6500000000000004</v>
      </c>
      <c r="BR326" s="5">
        <v>4.4400000000000004</v>
      </c>
      <c r="BX326" s="5">
        <v>11.4</v>
      </c>
    </row>
    <row r="327" spans="1:77" x14ac:dyDescent="0.35">
      <c r="A327" s="2" t="s">
        <v>188</v>
      </c>
      <c r="B327" s="3">
        <v>39765</v>
      </c>
      <c r="C327" s="4">
        <v>25</v>
      </c>
      <c r="G327" s="5">
        <v>8.9999999999999993E-3</v>
      </c>
      <c r="H327" s="5">
        <v>0.3</v>
      </c>
      <c r="M327" s="5">
        <v>0.41</v>
      </c>
      <c r="S327" s="5">
        <v>105</v>
      </c>
      <c r="T327" s="5">
        <v>23</v>
      </c>
      <c r="V327" s="5">
        <v>3.3</v>
      </c>
      <c r="W327" s="5">
        <v>0.38</v>
      </c>
      <c r="AB327" s="5">
        <v>15.4</v>
      </c>
      <c r="AD327" s="5">
        <v>1.82</v>
      </c>
      <c r="AE327" s="5">
        <v>3.21</v>
      </c>
      <c r="AJ327" s="5">
        <v>63.3</v>
      </c>
      <c r="AN327" s="5">
        <v>10.1</v>
      </c>
      <c r="AO327" s="5">
        <v>0.21</v>
      </c>
      <c r="AT327" s="5">
        <v>16.899999999999999</v>
      </c>
      <c r="AV327" s="5">
        <v>0.22</v>
      </c>
      <c r="AW327" s="5">
        <v>5.5799999999999999E-3</v>
      </c>
      <c r="AX327" s="5">
        <v>0.04</v>
      </c>
      <c r="AZ327" s="5">
        <v>0.02</v>
      </c>
      <c r="BA327" s="5">
        <v>7.2</v>
      </c>
      <c r="BE327" s="5">
        <v>0.2</v>
      </c>
      <c r="BF327" s="5">
        <v>0.25</v>
      </c>
      <c r="BH327" s="5">
        <v>6.01</v>
      </c>
      <c r="BN327" s="5">
        <v>10.19</v>
      </c>
      <c r="BO327" s="5">
        <v>17.899999999999999</v>
      </c>
      <c r="BX327" s="5">
        <v>10.3</v>
      </c>
    </row>
    <row r="328" spans="1:77" x14ac:dyDescent="0.35">
      <c r="A328" s="2" t="s">
        <v>188</v>
      </c>
      <c r="B328" s="3">
        <v>37151</v>
      </c>
      <c r="C328" s="4">
        <v>31</v>
      </c>
      <c r="F328" s="5">
        <v>2E-3</v>
      </c>
      <c r="G328" s="5">
        <v>2E-3</v>
      </c>
      <c r="H328" s="5">
        <v>0.3</v>
      </c>
      <c r="J328" s="5">
        <v>2.2000000000000002</v>
      </c>
      <c r="M328" s="5">
        <v>0.36</v>
      </c>
      <c r="N328" s="5">
        <v>0.2</v>
      </c>
      <c r="O328" s="5">
        <v>10</v>
      </c>
      <c r="Q328" s="5">
        <v>0.02</v>
      </c>
      <c r="S328" s="5">
        <v>96.3</v>
      </c>
      <c r="T328" s="5">
        <v>30</v>
      </c>
      <c r="U328" s="5">
        <v>0.2</v>
      </c>
      <c r="V328" s="5">
        <v>1.6</v>
      </c>
      <c r="W328" s="5">
        <v>1.55</v>
      </c>
      <c r="AB328" s="5">
        <v>15.91</v>
      </c>
      <c r="AE328" s="5">
        <v>1.26</v>
      </c>
      <c r="AI328" s="5">
        <v>0.5</v>
      </c>
      <c r="AJ328" s="5">
        <v>40.799999999999997</v>
      </c>
      <c r="AN328" s="5">
        <v>6.4</v>
      </c>
      <c r="AO328" s="5">
        <v>0.23</v>
      </c>
      <c r="AT328" s="5">
        <v>13.7</v>
      </c>
      <c r="AU328" s="5">
        <v>0.6</v>
      </c>
      <c r="AV328" s="5">
        <v>0.22</v>
      </c>
      <c r="AW328" s="5">
        <v>3.2845000000000001E-3</v>
      </c>
      <c r="AX328" s="5">
        <v>0.08</v>
      </c>
      <c r="BA328" s="5">
        <v>7.05</v>
      </c>
      <c r="BC328" s="5">
        <v>1.1999999999999999E-3</v>
      </c>
      <c r="BE328" s="5">
        <v>0.2</v>
      </c>
      <c r="BH328" s="5">
        <v>4.0199999999999996</v>
      </c>
      <c r="BN328" s="5">
        <v>10.14</v>
      </c>
      <c r="BX328" s="5">
        <v>9.6999999999999993</v>
      </c>
      <c r="BY328" s="5">
        <v>1</v>
      </c>
    </row>
    <row r="329" spans="1:77" x14ac:dyDescent="0.35">
      <c r="A329" s="2" t="s">
        <v>188</v>
      </c>
      <c r="B329" s="3">
        <v>41949</v>
      </c>
      <c r="C329" s="4">
        <v>26</v>
      </c>
      <c r="F329" s="5">
        <v>0.01</v>
      </c>
      <c r="H329" s="5">
        <v>0.64</v>
      </c>
      <c r="M329" s="5">
        <v>0.56999999999999995</v>
      </c>
      <c r="P329" s="5">
        <v>0.03</v>
      </c>
      <c r="S329" s="5">
        <v>39</v>
      </c>
      <c r="T329" s="5">
        <v>6.8</v>
      </c>
      <c r="V329" s="5">
        <v>1.3</v>
      </c>
      <c r="W329" s="5">
        <v>1.19</v>
      </c>
      <c r="AD329" s="5">
        <v>5</v>
      </c>
      <c r="AE329" s="5">
        <v>2.4</v>
      </c>
      <c r="AJ329" s="5">
        <v>28.3</v>
      </c>
      <c r="AN329" s="5">
        <v>8</v>
      </c>
      <c r="AO329" s="5">
        <v>0.14000000000000001</v>
      </c>
      <c r="AP329" s="5">
        <v>19</v>
      </c>
      <c r="AT329" s="5">
        <v>5.5</v>
      </c>
      <c r="AV329" s="5">
        <v>1</v>
      </c>
      <c r="AW329" s="5">
        <v>0.01</v>
      </c>
      <c r="AX329" s="5">
        <v>0.43</v>
      </c>
      <c r="BA329" s="5">
        <v>7.11</v>
      </c>
      <c r="BF329" s="5">
        <v>0.22</v>
      </c>
      <c r="BH329" s="5">
        <v>2.93</v>
      </c>
      <c r="BN329" s="5">
        <v>10.14</v>
      </c>
      <c r="BO329" s="5">
        <v>1</v>
      </c>
      <c r="BQ329" s="5">
        <v>3.14</v>
      </c>
      <c r="BR329" s="5">
        <v>3</v>
      </c>
      <c r="BX329" s="5">
        <v>12.3</v>
      </c>
    </row>
    <row r="330" spans="1:77" x14ac:dyDescent="0.35">
      <c r="A330" s="2" t="s">
        <v>188</v>
      </c>
      <c r="B330" s="3">
        <v>37910</v>
      </c>
      <c r="C330" s="4">
        <v>25</v>
      </c>
      <c r="F330" s="5">
        <v>0.01</v>
      </c>
      <c r="G330" s="5">
        <v>2.5000000000000001E-3</v>
      </c>
      <c r="H330" s="5">
        <v>0.01</v>
      </c>
      <c r="M330" s="5">
        <v>0.08</v>
      </c>
      <c r="O330" s="5">
        <v>40</v>
      </c>
      <c r="S330" s="5">
        <v>62.9</v>
      </c>
      <c r="T330" s="5">
        <v>21</v>
      </c>
      <c r="V330" s="5">
        <v>0.86</v>
      </c>
      <c r="W330" s="5">
        <v>0.28999999999999998</v>
      </c>
      <c r="AB330" s="5">
        <v>7.64</v>
      </c>
      <c r="AE330" s="5">
        <v>0.48</v>
      </c>
      <c r="AJ330" s="5">
        <v>40.799999999999997</v>
      </c>
      <c r="AN330" s="5">
        <v>1.78</v>
      </c>
      <c r="AO330" s="5">
        <v>7.0000000000000007E-2</v>
      </c>
      <c r="AT330" s="5">
        <v>6.14</v>
      </c>
      <c r="AV330" s="5">
        <v>0.22</v>
      </c>
      <c r="AW330" s="5">
        <v>3.2845000000000001E-3</v>
      </c>
      <c r="AX330" s="5">
        <v>0.08</v>
      </c>
      <c r="AZ330" s="5">
        <v>0.04</v>
      </c>
      <c r="BA330" s="5">
        <v>7.81</v>
      </c>
      <c r="BE330" s="5">
        <v>0.4</v>
      </c>
      <c r="BH330" s="5">
        <v>2.6</v>
      </c>
      <c r="BN330" s="5">
        <v>10.130000000000001</v>
      </c>
      <c r="BO330" s="5">
        <v>48.7</v>
      </c>
      <c r="BX330" s="5">
        <v>8.5</v>
      </c>
    </row>
    <row r="331" spans="1:77" x14ac:dyDescent="0.35">
      <c r="A331" s="2" t="s">
        <v>188</v>
      </c>
      <c r="B331" s="3">
        <v>35752</v>
      </c>
      <c r="C331" s="4">
        <v>22</v>
      </c>
      <c r="F331" s="5">
        <v>0.02</v>
      </c>
      <c r="H331" s="5">
        <v>0.59</v>
      </c>
      <c r="M331" s="5">
        <v>0.12</v>
      </c>
      <c r="S331" s="5">
        <v>29</v>
      </c>
      <c r="T331" s="5">
        <v>17</v>
      </c>
      <c r="V331" s="5">
        <v>1.9</v>
      </c>
      <c r="W331" s="5">
        <v>0.17</v>
      </c>
      <c r="AB331" s="5">
        <v>4.4000000000000004</v>
      </c>
      <c r="AE331" s="5">
        <v>3.8</v>
      </c>
      <c r="AJ331" s="5">
        <v>37.200000000000003</v>
      </c>
      <c r="AN331" s="5">
        <v>11.3</v>
      </c>
      <c r="AO331" s="5">
        <v>0.02</v>
      </c>
      <c r="AT331" s="5">
        <v>38</v>
      </c>
      <c r="AV331" s="5">
        <v>0.22</v>
      </c>
      <c r="AW331" s="5">
        <v>0.01</v>
      </c>
      <c r="AX331" s="5">
        <v>0.52</v>
      </c>
      <c r="BA331" s="5">
        <v>7.47</v>
      </c>
      <c r="BE331" s="5">
        <v>0.1</v>
      </c>
      <c r="BH331" s="5">
        <v>3.4</v>
      </c>
      <c r="BN331" s="5">
        <v>10.1</v>
      </c>
      <c r="BO331" s="5">
        <v>1</v>
      </c>
      <c r="BX331" s="5">
        <v>10.4</v>
      </c>
    </row>
    <row r="332" spans="1:77" x14ac:dyDescent="0.35">
      <c r="A332" s="2" t="s">
        <v>188</v>
      </c>
      <c r="B332" s="3">
        <v>35369</v>
      </c>
      <c r="C332" s="4">
        <v>32</v>
      </c>
      <c r="F332" s="5">
        <v>2.5999999999999999E-3</v>
      </c>
      <c r="G332" s="5">
        <v>4.1999999999999997E-3</v>
      </c>
      <c r="H332" s="5">
        <v>0.48</v>
      </c>
      <c r="J332" s="5">
        <v>1</v>
      </c>
      <c r="M332" s="5">
        <v>0.05</v>
      </c>
      <c r="N332" s="5">
        <v>1</v>
      </c>
      <c r="Q332" s="5">
        <v>0.2</v>
      </c>
      <c r="S332" s="5">
        <v>32</v>
      </c>
      <c r="T332" s="5">
        <v>7.1</v>
      </c>
      <c r="U332" s="5">
        <v>1</v>
      </c>
      <c r="V332" s="5">
        <v>1</v>
      </c>
      <c r="W332" s="5">
        <v>0.4</v>
      </c>
      <c r="AB332" s="5">
        <v>13.5</v>
      </c>
      <c r="AE332" s="5">
        <v>5.2</v>
      </c>
      <c r="AI332" s="5">
        <v>1</v>
      </c>
      <c r="AJ332" s="5">
        <v>35.4</v>
      </c>
      <c r="AN332" s="5">
        <v>6.8</v>
      </c>
      <c r="AO332" s="5">
        <v>0.03</v>
      </c>
      <c r="AT332" s="5">
        <v>36</v>
      </c>
      <c r="AU332" s="5">
        <v>1</v>
      </c>
      <c r="AV332" s="5">
        <v>0.22</v>
      </c>
      <c r="AW332" s="5">
        <v>3.2845000000000001E-3</v>
      </c>
      <c r="AX332" s="5">
        <v>0.14000000000000001</v>
      </c>
      <c r="AZ332" s="5">
        <v>0.04</v>
      </c>
      <c r="BA332" s="5">
        <v>7.8</v>
      </c>
      <c r="BC332" s="5">
        <v>1.1000000000000001E-3</v>
      </c>
      <c r="BE332" s="5">
        <v>0.2</v>
      </c>
      <c r="BH332" s="5">
        <v>3.79</v>
      </c>
      <c r="BN332" s="5">
        <v>10.1</v>
      </c>
      <c r="BO332" s="5">
        <v>1</v>
      </c>
      <c r="BX332" s="5">
        <v>10</v>
      </c>
      <c r="BY332" s="5">
        <v>5</v>
      </c>
    </row>
    <row r="333" spans="1:77" x14ac:dyDescent="0.35">
      <c r="A333" s="2" t="s">
        <v>188</v>
      </c>
      <c r="B333" s="3">
        <v>34690</v>
      </c>
      <c r="C333" s="4">
        <v>32</v>
      </c>
      <c r="G333" s="5">
        <v>0.01</v>
      </c>
      <c r="H333" s="5">
        <v>0.16</v>
      </c>
      <c r="J333" s="5">
        <v>6.6</v>
      </c>
      <c r="M333" s="5">
        <v>1.05</v>
      </c>
      <c r="N333" s="5">
        <v>1</v>
      </c>
      <c r="O333" s="5">
        <v>60</v>
      </c>
      <c r="Q333" s="5">
        <v>0.2</v>
      </c>
      <c r="S333" s="5">
        <v>120</v>
      </c>
      <c r="T333" s="5">
        <v>34</v>
      </c>
      <c r="U333" s="5">
        <v>1</v>
      </c>
      <c r="V333" s="5">
        <v>2</v>
      </c>
      <c r="W333" s="5">
        <v>4.3</v>
      </c>
      <c r="AB333" s="5">
        <v>27.97</v>
      </c>
      <c r="AE333" s="5">
        <v>2.7</v>
      </c>
      <c r="AI333" s="5">
        <v>1.8</v>
      </c>
      <c r="AJ333" s="5">
        <v>59.3</v>
      </c>
      <c r="AN333" s="5">
        <v>8.9</v>
      </c>
      <c r="AO333" s="5">
        <v>0.1</v>
      </c>
      <c r="AT333" s="5">
        <v>11</v>
      </c>
      <c r="AU333" s="5">
        <v>1.7</v>
      </c>
      <c r="AV333" s="5">
        <v>0.22</v>
      </c>
      <c r="AW333" s="5">
        <v>3.2799999999999999E-3</v>
      </c>
      <c r="AX333" s="5">
        <v>0.01</v>
      </c>
      <c r="AY333" s="5">
        <v>0.01</v>
      </c>
      <c r="BA333" s="5">
        <v>6.97</v>
      </c>
      <c r="BC333" s="5">
        <v>5.0000000000000001E-3</v>
      </c>
      <c r="BE333" s="5">
        <v>0.1</v>
      </c>
      <c r="BH333" s="5">
        <v>5.15</v>
      </c>
      <c r="BN333" s="5">
        <v>10.1</v>
      </c>
      <c r="BO333" s="5">
        <v>54.5</v>
      </c>
      <c r="BX333" s="5">
        <v>9.5</v>
      </c>
      <c r="BY333" s="5">
        <v>5</v>
      </c>
    </row>
    <row r="334" spans="1:77" x14ac:dyDescent="0.35">
      <c r="A334" s="2" t="s">
        <v>188</v>
      </c>
      <c r="B334" s="3">
        <v>39380</v>
      </c>
      <c r="C334" s="4">
        <v>26</v>
      </c>
      <c r="F334" s="5">
        <v>0.03</v>
      </c>
      <c r="G334" s="5">
        <v>0.02</v>
      </c>
      <c r="H334" s="5">
        <v>0.18</v>
      </c>
      <c r="M334" s="5">
        <v>0.28000000000000003</v>
      </c>
      <c r="O334" s="5">
        <v>11</v>
      </c>
      <c r="S334" s="5">
        <v>107</v>
      </c>
      <c r="T334" s="5">
        <v>32</v>
      </c>
      <c r="V334" s="5">
        <v>2.7</v>
      </c>
      <c r="W334" s="5">
        <v>1.56</v>
      </c>
      <c r="AB334" s="5">
        <v>2.63</v>
      </c>
      <c r="AE334" s="5">
        <v>1.1299999999999999</v>
      </c>
      <c r="AJ334" s="5">
        <v>56.9</v>
      </c>
      <c r="AN334" s="5">
        <v>4.46</v>
      </c>
      <c r="AO334" s="5">
        <v>0.19</v>
      </c>
      <c r="AT334" s="5">
        <v>19</v>
      </c>
      <c r="AV334" s="5">
        <v>0.22</v>
      </c>
      <c r="AW334" s="5">
        <v>3.2799999999999999E-3</v>
      </c>
      <c r="AX334" s="5">
        <v>0.01</v>
      </c>
      <c r="AZ334" s="5">
        <v>0.01</v>
      </c>
      <c r="BA334" s="5">
        <v>7.41</v>
      </c>
      <c r="BE334" s="5">
        <v>0.3</v>
      </c>
      <c r="BF334" s="5">
        <v>0.56000000000000005</v>
      </c>
      <c r="BH334" s="5">
        <v>4.0599999999999996</v>
      </c>
      <c r="BN334" s="5">
        <v>10.09</v>
      </c>
      <c r="BO334" s="5">
        <v>51.6</v>
      </c>
      <c r="BX334" s="5">
        <v>10.9</v>
      </c>
    </row>
    <row r="335" spans="1:77" x14ac:dyDescent="0.35">
      <c r="A335" s="2" t="s">
        <v>188</v>
      </c>
      <c r="B335" s="3">
        <v>39370</v>
      </c>
      <c r="C335" s="4">
        <v>25</v>
      </c>
      <c r="F335" s="5">
        <v>0.49</v>
      </c>
      <c r="G335" s="5">
        <v>0.32</v>
      </c>
      <c r="H335" s="5">
        <v>0.17</v>
      </c>
      <c r="M335" s="5">
        <v>0.05</v>
      </c>
      <c r="O335" s="5">
        <v>437</v>
      </c>
      <c r="S335" s="5">
        <v>19.899999999999999</v>
      </c>
      <c r="T335" s="5">
        <v>16</v>
      </c>
      <c r="V335" s="5">
        <v>4.4000000000000004</v>
      </c>
      <c r="W335" s="5">
        <v>0.5</v>
      </c>
      <c r="AB335" s="5">
        <v>14.01</v>
      </c>
      <c r="AE335" s="5">
        <v>3.21</v>
      </c>
      <c r="AJ335" s="5">
        <v>34.6</v>
      </c>
      <c r="AN335" s="5">
        <v>6.06</v>
      </c>
      <c r="AO335" s="5">
        <v>0.05</v>
      </c>
      <c r="AT335" s="5">
        <v>57.4</v>
      </c>
      <c r="AV335" s="5">
        <v>0.22</v>
      </c>
      <c r="AW335" s="5">
        <v>0.02</v>
      </c>
      <c r="AX335" s="5">
        <v>0.53</v>
      </c>
      <c r="AZ335" s="5">
        <v>0.18</v>
      </c>
      <c r="BA335" s="5">
        <v>7.84</v>
      </c>
      <c r="BF335" s="5">
        <v>0.4</v>
      </c>
      <c r="BH335" s="5">
        <v>3.24</v>
      </c>
      <c r="BN335" s="5">
        <v>10.09</v>
      </c>
      <c r="BO335" s="5">
        <v>12.3</v>
      </c>
      <c r="BX335" s="5">
        <v>11.8</v>
      </c>
    </row>
    <row r="336" spans="1:77" x14ac:dyDescent="0.35">
      <c r="A336" s="2" t="s">
        <v>305</v>
      </c>
      <c r="B336" s="3">
        <v>41942</v>
      </c>
      <c r="C336" s="4">
        <v>26</v>
      </c>
      <c r="F336" s="5">
        <v>0.01</v>
      </c>
      <c r="H336" s="5">
        <v>0.42</v>
      </c>
      <c r="M336" s="5">
        <v>1.1200000000000001</v>
      </c>
      <c r="P336" s="5">
        <v>0.03</v>
      </c>
      <c r="S336" s="5">
        <v>75</v>
      </c>
      <c r="T336" s="5">
        <v>11</v>
      </c>
      <c r="V336" s="5">
        <v>2.4</v>
      </c>
      <c r="W336" s="5">
        <v>3.43</v>
      </c>
      <c r="AD336" s="5">
        <v>-1.7</v>
      </c>
      <c r="AE336" s="5">
        <v>2.4</v>
      </c>
      <c r="AJ336" s="5">
        <v>48.8</v>
      </c>
      <c r="AN336" s="5">
        <v>14</v>
      </c>
      <c r="AO336" s="5">
        <v>0.2</v>
      </c>
      <c r="AP336" s="5">
        <v>20.9</v>
      </c>
      <c r="AT336" s="5">
        <v>8.5</v>
      </c>
      <c r="AV336" s="5">
        <v>1</v>
      </c>
      <c r="AW336" s="5">
        <v>0.01</v>
      </c>
      <c r="AX336" s="5">
        <v>0.31</v>
      </c>
      <c r="BA336" s="5">
        <v>7.09</v>
      </c>
      <c r="BF336" s="5">
        <v>0.14000000000000001</v>
      </c>
      <c r="BH336" s="5">
        <v>1.77</v>
      </c>
      <c r="BN336" s="5">
        <v>10.09</v>
      </c>
      <c r="BO336" s="5">
        <v>8.1999999999999993</v>
      </c>
      <c r="BQ336" s="5">
        <v>5.39</v>
      </c>
      <c r="BR336" s="5">
        <v>5.48</v>
      </c>
      <c r="BX336" s="5">
        <v>10.3</v>
      </c>
    </row>
    <row r="337" spans="1:77" x14ac:dyDescent="0.35">
      <c r="A337" s="2" t="s">
        <v>305</v>
      </c>
      <c r="B337" s="3">
        <v>39762</v>
      </c>
      <c r="C337" s="4">
        <v>24</v>
      </c>
      <c r="G337" s="5">
        <v>0.11</v>
      </c>
      <c r="H337" s="5">
        <v>7.0000000000000007E-2</v>
      </c>
      <c r="M337" s="5">
        <v>0.16</v>
      </c>
      <c r="S337" s="5">
        <v>91.4</v>
      </c>
      <c r="T337" s="5">
        <v>30</v>
      </c>
      <c r="V337" s="5">
        <v>1.7</v>
      </c>
      <c r="W337" s="5">
        <v>0.66</v>
      </c>
      <c r="AB337" s="5">
        <v>8.74</v>
      </c>
      <c r="AD337" s="5">
        <v>4.9800000000000004</v>
      </c>
      <c r="AE337" s="5">
        <v>3.68</v>
      </c>
      <c r="AJ337" s="5">
        <v>55.4</v>
      </c>
      <c r="AN337" s="5">
        <v>4.25</v>
      </c>
      <c r="AO337" s="5">
        <v>0.35</v>
      </c>
      <c r="AT337" s="5">
        <v>17.399999999999999</v>
      </c>
      <c r="AV337" s="5">
        <v>0.22</v>
      </c>
      <c r="AW337" s="5">
        <v>3.2799999999999999E-3</v>
      </c>
      <c r="AX337" s="5">
        <v>0.05</v>
      </c>
      <c r="AZ337" s="5">
        <v>0.03</v>
      </c>
      <c r="BA337" s="5">
        <v>7.36</v>
      </c>
      <c r="BF337" s="5">
        <v>0.36</v>
      </c>
      <c r="BH337" s="5">
        <v>4.1900000000000004</v>
      </c>
      <c r="BN337" s="5">
        <v>10.09</v>
      </c>
      <c r="BO337" s="5">
        <v>49.2</v>
      </c>
      <c r="BX337" s="5">
        <v>11.5</v>
      </c>
    </row>
    <row r="338" spans="1:77" x14ac:dyDescent="0.35">
      <c r="A338" s="2" t="s">
        <v>305</v>
      </c>
      <c r="B338" s="3">
        <v>39750</v>
      </c>
      <c r="C338" s="4">
        <v>24</v>
      </c>
      <c r="G338" s="5">
        <v>7.0000000000000001E-3</v>
      </c>
      <c r="H338" s="5">
        <v>0.08</v>
      </c>
      <c r="M338" s="5">
        <v>0.18</v>
      </c>
      <c r="S338" s="5">
        <v>94.6</v>
      </c>
      <c r="T338" s="5">
        <v>44</v>
      </c>
      <c r="V338" s="5">
        <v>1.4</v>
      </c>
      <c r="W338" s="5">
        <v>1.19</v>
      </c>
      <c r="AB338" s="5">
        <v>9.73</v>
      </c>
      <c r="AD338" s="5">
        <v>0.18</v>
      </c>
      <c r="AE338" s="5">
        <v>1.26</v>
      </c>
      <c r="AJ338" s="5">
        <v>56.9</v>
      </c>
      <c r="AN338" s="5">
        <v>7.46</v>
      </c>
      <c r="AO338" s="5">
        <v>0.24</v>
      </c>
      <c r="AT338" s="5">
        <v>12.2</v>
      </c>
      <c r="AV338" s="5">
        <v>0.22</v>
      </c>
      <c r="AW338" s="5">
        <v>3.2799999999999999E-3</v>
      </c>
      <c r="AX338" s="5">
        <v>0.02</v>
      </c>
      <c r="AZ338" s="5">
        <v>7.0000000000000007E-2</v>
      </c>
      <c r="BA338" s="5">
        <v>7.57</v>
      </c>
      <c r="BF338" s="5">
        <v>0.25</v>
      </c>
      <c r="BH338" s="5">
        <v>2.92</v>
      </c>
      <c r="BN338" s="5">
        <v>10.09</v>
      </c>
      <c r="BO338" s="5">
        <v>83.1</v>
      </c>
      <c r="BX338" s="5">
        <v>10.5</v>
      </c>
    </row>
    <row r="339" spans="1:77" x14ac:dyDescent="0.35">
      <c r="A339" s="2" t="s">
        <v>305</v>
      </c>
      <c r="B339" s="3">
        <v>37910</v>
      </c>
      <c r="C339" s="4">
        <v>25</v>
      </c>
      <c r="F339" s="5">
        <v>0.01</v>
      </c>
      <c r="G339" s="5">
        <v>6.7999999999999996E-3</v>
      </c>
      <c r="H339" s="5">
        <v>0.11</v>
      </c>
      <c r="M339" s="5">
        <v>0.06</v>
      </c>
      <c r="O339" s="5">
        <v>160</v>
      </c>
      <c r="S339" s="5">
        <v>25.5</v>
      </c>
      <c r="T339" s="5">
        <v>7.28</v>
      </c>
      <c r="V339" s="5">
        <v>2.5</v>
      </c>
      <c r="W339" s="5">
        <v>0.5</v>
      </c>
      <c r="AB339" s="5">
        <v>14.93</v>
      </c>
      <c r="AE339" s="5">
        <v>2.86</v>
      </c>
      <c r="AJ339" s="5">
        <v>27.8</v>
      </c>
      <c r="AN339" s="5">
        <v>4.47</v>
      </c>
      <c r="AO339" s="5">
        <v>0.05</v>
      </c>
      <c r="AT339" s="5">
        <v>29.9</v>
      </c>
      <c r="AV339" s="5">
        <v>0.22</v>
      </c>
      <c r="AW339" s="5">
        <v>0.01</v>
      </c>
      <c r="AX339" s="5">
        <v>0.31</v>
      </c>
      <c r="AZ339" s="5">
        <v>0.1</v>
      </c>
      <c r="BA339" s="5">
        <v>7.86</v>
      </c>
      <c r="BE339" s="5">
        <v>0.3</v>
      </c>
      <c r="BH339" s="5">
        <v>2.52</v>
      </c>
      <c r="BN339" s="5">
        <v>10.08</v>
      </c>
      <c r="BO339" s="5">
        <v>14.8</v>
      </c>
      <c r="BX339" s="5">
        <v>9.4</v>
      </c>
    </row>
    <row r="340" spans="1:77" x14ac:dyDescent="0.35">
      <c r="A340" s="2" t="s">
        <v>305</v>
      </c>
      <c r="B340" s="3">
        <v>39749</v>
      </c>
      <c r="C340" s="4">
        <v>24</v>
      </c>
      <c r="G340" s="5">
        <v>0.02</v>
      </c>
      <c r="H340" s="5">
        <v>7.0000000000000007E-2</v>
      </c>
      <c r="M340" s="5">
        <v>0.66</v>
      </c>
      <c r="S340" s="5">
        <v>143</v>
      </c>
      <c r="T340" s="5">
        <v>37</v>
      </c>
      <c r="V340" s="5">
        <v>1.5</v>
      </c>
      <c r="W340" s="5">
        <v>2.4</v>
      </c>
      <c r="AB340" s="5">
        <v>1.32</v>
      </c>
      <c r="AD340" s="5">
        <v>2.12</v>
      </c>
      <c r="AE340" s="5">
        <v>2.0099999999999998</v>
      </c>
      <c r="AJ340" s="5">
        <v>77</v>
      </c>
      <c r="AN340" s="5">
        <v>8.61</v>
      </c>
      <c r="AO340" s="5">
        <v>0.17</v>
      </c>
      <c r="AT340" s="5">
        <v>18.7</v>
      </c>
      <c r="AV340" s="5">
        <v>0.22</v>
      </c>
      <c r="AW340" s="5">
        <v>4.5999999999999999E-3</v>
      </c>
      <c r="AX340" s="5">
        <v>0.03</v>
      </c>
      <c r="AZ340" s="5">
        <v>0.06</v>
      </c>
      <c r="BA340" s="5">
        <v>7.11</v>
      </c>
      <c r="BF340" s="5">
        <v>0.23</v>
      </c>
      <c r="BH340" s="5">
        <v>5.64</v>
      </c>
      <c r="BN340" s="5">
        <v>10.050000000000001</v>
      </c>
      <c r="BO340" s="5">
        <v>88.7</v>
      </c>
      <c r="BX340" s="5">
        <v>10.7</v>
      </c>
    </row>
    <row r="341" spans="1:77" x14ac:dyDescent="0.35">
      <c r="A341" s="2" t="s">
        <v>305</v>
      </c>
      <c r="B341" s="3">
        <v>39384</v>
      </c>
      <c r="C341" s="4">
        <v>26</v>
      </c>
      <c r="F341" s="5">
        <v>0.04</v>
      </c>
      <c r="G341" s="5">
        <v>0.02</v>
      </c>
      <c r="H341" s="5">
        <v>0.57999999999999996</v>
      </c>
      <c r="M341" s="5">
        <v>0.11</v>
      </c>
      <c r="O341" s="5">
        <v>280</v>
      </c>
      <c r="S341" s="5">
        <v>28.1</v>
      </c>
      <c r="T341" s="5">
        <v>16</v>
      </c>
      <c r="V341" s="5">
        <v>2.5</v>
      </c>
      <c r="W341" s="5">
        <v>0.18</v>
      </c>
      <c r="AB341" s="5">
        <v>4.4400000000000004</v>
      </c>
      <c r="AE341" s="5">
        <v>3.92</v>
      </c>
      <c r="AJ341" s="5">
        <v>36.200000000000003</v>
      </c>
      <c r="AN341" s="5">
        <v>11.1</v>
      </c>
      <c r="AO341" s="5">
        <v>0.02</v>
      </c>
      <c r="AT341" s="5">
        <v>39.200000000000003</v>
      </c>
      <c r="AV341" s="5">
        <v>0.22</v>
      </c>
      <c r="AW341" s="5">
        <v>4.2700000000000004E-3</v>
      </c>
      <c r="AX341" s="5">
        <v>0.56999999999999995</v>
      </c>
      <c r="AZ341" s="5">
        <v>0.2</v>
      </c>
      <c r="BA341" s="5">
        <v>7.55</v>
      </c>
      <c r="BE341" s="5">
        <v>0.9</v>
      </c>
      <c r="BF341" s="5">
        <v>0.6</v>
      </c>
      <c r="BH341" s="5">
        <v>3.46</v>
      </c>
      <c r="BN341" s="5">
        <v>10.050000000000001</v>
      </c>
      <c r="BO341" s="5">
        <v>1.44</v>
      </c>
      <c r="BX341" s="5">
        <v>10.199999999999999</v>
      </c>
    </row>
    <row r="342" spans="1:77" x14ac:dyDescent="0.35">
      <c r="A342" s="2" t="s">
        <v>305</v>
      </c>
      <c r="B342" s="3">
        <v>39351</v>
      </c>
      <c r="C342" s="4">
        <v>26</v>
      </c>
      <c r="F342" s="5">
        <v>0.02</v>
      </c>
      <c r="G342" s="5">
        <v>0.02</v>
      </c>
      <c r="H342" s="5">
        <v>0.01</v>
      </c>
      <c r="M342" s="5">
        <v>0.56999999999999995</v>
      </c>
      <c r="O342" s="5">
        <v>25</v>
      </c>
      <c r="S342" s="5">
        <v>125</v>
      </c>
      <c r="T342" s="5">
        <v>34</v>
      </c>
      <c r="V342" s="5">
        <v>4.0999999999999996</v>
      </c>
      <c r="W342" s="5">
        <v>5.0000000000000001E-3</v>
      </c>
      <c r="AB342" s="5">
        <v>3.5</v>
      </c>
      <c r="AE342" s="5">
        <v>3.11</v>
      </c>
      <c r="AJ342" s="5">
        <v>71</v>
      </c>
      <c r="AN342" s="5">
        <v>8.11</v>
      </c>
      <c r="AO342" s="5">
        <v>0.33</v>
      </c>
      <c r="AT342" s="5">
        <v>22.9</v>
      </c>
      <c r="AV342" s="5">
        <v>6.46</v>
      </c>
      <c r="AW342" s="5">
        <v>8.5400000000000007E-3</v>
      </c>
      <c r="AX342" s="5">
        <v>0.21</v>
      </c>
      <c r="AZ342" s="5">
        <v>7.0000000000000007E-2</v>
      </c>
      <c r="BA342" s="5">
        <v>7.03</v>
      </c>
      <c r="BE342" s="5">
        <v>0.5</v>
      </c>
      <c r="BF342" s="5">
        <v>0.65</v>
      </c>
      <c r="BH342" s="5">
        <v>5.51</v>
      </c>
      <c r="BN342" s="5">
        <v>10.050000000000001</v>
      </c>
      <c r="BO342" s="5">
        <v>59.5</v>
      </c>
      <c r="BX342" s="5">
        <v>11.4</v>
      </c>
    </row>
    <row r="343" spans="1:77" x14ac:dyDescent="0.35">
      <c r="A343" s="2" t="s">
        <v>305</v>
      </c>
      <c r="B343" s="3">
        <v>34311</v>
      </c>
      <c r="C343" s="4">
        <v>32</v>
      </c>
      <c r="F343" s="5">
        <v>0.01</v>
      </c>
      <c r="G343" s="5">
        <v>0.01</v>
      </c>
      <c r="H343" s="5">
        <v>0.78</v>
      </c>
      <c r="J343" s="5">
        <v>1</v>
      </c>
      <c r="M343" s="5">
        <v>0.05</v>
      </c>
      <c r="N343" s="5">
        <v>1.2</v>
      </c>
      <c r="O343" s="5">
        <v>100</v>
      </c>
      <c r="Q343" s="5">
        <v>0.2</v>
      </c>
      <c r="S343" s="5">
        <v>52</v>
      </c>
      <c r="T343" s="5">
        <v>9</v>
      </c>
      <c r="U343" s="5">
        <v>1</v>
      </c>
      <c r="V343" s="5">
        <v>1.2</v>
      </c>
      <c r="W343" s="5">
        <v>0.85</v>
      </c>
      <c r="AB343" s="5">
        <v>19.04</v>
      </c>
      <c r="AE343" s="5">
        <v>0.6</v>
      </c>
      <c r="AI343" s="5">
        <v>1</v>
      </c>
      <c r="AJ343" s="5">
        <v>35.799999999999997</v>
      </c>
      <c r="AN343" s="5">
        <v>2.7</v>
      </c>
      <c r="AO343" s="5">
        <v>0.08</v>
      </c>
      <c r="AT343" s="5">
        <v>6.4</v>
      </c>
      <c r="AU343" s="5">
        <v>1</v>
      </c>
      <c r="AV343" s="5">
        <v>0.22</v>
      </c>
      <c r="AW343" s="5">
        <v>3.2799999999999999E-3</v>
      </c>
      <c r="AX343" s="5">
        <v>0.01</v>
      </c>
      <c r="AY343" s="5">
        <v>0.01</v>
      </c>
      <c r="BA343" s="5">
        <v>7.14</v>
      </c>
      <c r="BC343" s="5">
        <v>5.0000000000000001E-3</v>
      </c>
      <c r="BH343" s="5">
        <v>2.4</v>
      </c>
      <c r="BN343" s="5">
        <v>10</v>
      </c>
      <c r="BO343" s="5">
        <v>29.1</v>
      </c>
      <c r="BX343" s="5">
        <v>9.1999999999999993</v>
      </c>
      <c r="BY343" s="5">
        <v>5</v>
      </c>
    </row>
    <row r="344" spans="1:77" x14ac:dyDescent="0.35">
      <c r="A344" s="2" t="s">
        <v>305</v>
      </c>
      <c r="B344" s="3">
        <v>35810</v>
      </c>
      <c r="C344" s="4">
        <v>22</v>
      </c>
      <c r="F344" s="5">
        <v>0.01</v>
      </c>
      <c r="H344" s="5">
        <v>0.19</v>
      </c>
      <c r="M344" s="5">
        <v>0.31</v>
      </c>
      <c r="S344" s="5">
        <v>96</v>
      </c>
      <c r="T344" s="5">
        <v>33</v>
      </c>
      <c r="V344" s="5">
        <v>6.8</v>
      </c>
      <c r="W344" s="5">
        <v>1.1000000000000001</v>
      </c>
      <c r="AB344" s="5">
        <v>8.25</v>
      </c>
      <c r="AE344" s="5">
        <v>1.1000000000000001</v>
      </c>
      <c r="AJ344" s="5">
        <v>60.4</v>
      </c>
      <c r="AN344" s="5">
        <v>6.8</v>
      </c>
      <c r="AO344" s="5">
        <v>0.21</v>
      </c>
      <c r="AT344" s="5">
        <v>12</v>
      </c>
      <c r="AV344" s="5">
        <v>0.44</v>
      </c>
      <c r="AW344" s="5">
        <v>0.01</v>
      </c>
      <c r="AX344" s="5">
        <v>0.06</v>
      </c>
      <c r="BA344" s="5">
        <v>7.37</v>
      </c>
      <c r="BE344" s="5">
        <v>0.6</v>
      </c>
      <c r="BH344" s="5">
        <v>3.88</v>
      </c>
      <c r="BN344" s="5">
        <v>10</v>
      </c>
      <c r="BO344" s="5">
        <v>77</v>
      </c>
      <c r="BX344" s="5">
        <v>9.4</v>
      </c>
    </row>
    <row r="345" spans="1:77" x14ac:dyDescent="0.35">
      <c r="A345" s="2" t="s">
        <v>305</v>
      </c>
      <c r="B345" s="3">
        <v>39384</v>
      </c>
      <c r="C345" s="4">
        <v>26</v>
      </c>
      <c r="F345" s="5">
        <v>0.03</v>
      </c>
      <c r="G345" s="5">
        <v>0.03</v>
      </c>
      <c r="H345" s="5">
        <v>0.41</v>
      </c>
      <c r="M345" s="5">
        <v>0.15</v>
      </c>
      <c r="O345" s="5">
        <v>194</v>
      </c>
      <c r="S345" s="5">
        <v>45.4</v>
      </c>
      <c r="T345" s="5">
        <v>24</v>
      </c>
      <c r="V345" s="5">
        <v>3.3</v>
      </c>
      <c r="W345" s="5">
        <v>0.56000000000000005</v>
      </c>
      <c r="AB345" s="5">
        <v>4.4400000000000004</v>
      </c>
      <c r="AE345" s="5">
        <v>3.49</v>
      </c>
      <c r="AJ345" s="5">
        <v>39.6</v>
      </c>
      <c r="AN345" s="5">
        <v>5.93</v>
      </c>
      <c r="AO345" s="5">
        <v>0.1</v>
      </c>
      <c r="AT345" s="5">
        <v>39</v>
      </c>
      <c r="AV345" s="5">
        <v>0.81</v>
      </c>
      <c r="AW345" s="5">
        <v>0.01</v>
      </c>
      <c r="AX345" s="5">
        <v>0.26</v>
      </c>
      <c r="AZ345" s="5">
        <v>0.09</v>
      </c>
      <c r="BA345" s="5">
        <v>7.51</v>
      </c>
      <c r="BE345" s="5">
        <v>0.7</v>
      </c>
      <c r="BF345" s="5">
        <v>0.47</v>
      </c>
      <c r="BH345" s="5">
        <v>3.36</v>
      </c>
      <c r="BN345" s="5">
        <v>10</v>
      </c>
      <c r="BO345" s="5">
        <v>8.81</v>
      </c>
      <c r="BX345" s="5">
        <v>9.8000000000000007</v>
      </c>
    </row>
    <row r="346" spans="1:77" x14ac:dyDescent="0.35">
      <c r="A346" s="2" t="s">
        <v>305</v>
      </c>
      <c r="B346" s="3">
        <v>35376</v>
      </c>
      <c r="C346" s="4">
        <v>21</v>
      </c>
      <c r="H346" s="5">
        <v>0.02</v>
      </c>
      <c r="M346" s="5">
        <v>0.3</v>
      </c>
      <c r="S346" s="5">
        <v>125</v>
      </c>
      <c r="T346" s="5">
        <v>24</v>
      </c>
      <c r="V346" s="5">
        <v>1.5</v>
      </c>
      <c r="W346" s="5">
        <v>0.28000000000000003</v>
      </c>
      <c r="AB346" s="5">
        <v>19.54</v>
      </c>
      <c r="AE346" s="5">
        <v>1</v>
      </c>
      <c r="AJ346" s="5">
        <v>72.3</v>
      </c>
      <c r="AN346" s="5">
        <v>4.9000000000000004</v>
      </c>
      <c r="AO346" s="5">
        <v>0.03</v>
      </c>
      <c r="AT346" s="5">
        <v>14</v>
      </c>
      <c r="AV346" s="5">
        <v>128.37</v>
      </c>
      <c r="AW346" s="5">
        <v>0.01</v>
      </c>
      <c r="AX346" s="5">
        <v>0.03</v>
      </c>
      <c r="BA346" s="5">
        <v>7.3</v>
      </c>
      <c r="BE346" s="5">
        <v>9.3000000000000007</v>
      </c>
      <c r="BH346" s="5">
        <v>3.5</v>
      </c>
      <c r="BN346" s="5">
        <v>10</v>
      </c>
      <c r="BO346" s="5">
        <v>39</v>
      </c>
      <c r="BX346" s="5">
        <v>9</v>
      </c>
    </row>
    <row r="347" spans="1:77" x14ac:dyDescent="0.35">
      <c r="A347" s="2" t="s">
        <v>305</v>
      </c>
      <c r="B347" s="3">
        <v>35723</v>
      </c>
      <c r="C347" s="4">
        <v>30</v>
      </c>
      <c r="H347" s="5">
        <v>0.39</v>
      </c>
      <c r="J347" s="5">
        <v>0.2</v>
      </c>
      <c r="M347" s="5">
        <v>0.5</v>
      </c>
      <c r="N347" s="5">
        <v>1</v>
      </c>
      <c r="O347" s="5">
        <v>50</v>
      </c>
      <c r="Q347" s="5">
        <v>0.2</v>
      </c>
      <c r="S347" s="5">
        <v>73</v>
      </c>
      <c r="T347" s="5">
        <v>9.4</v>
      </c>
      <c r="U347" s="5">
        <v>0.2</v>
      </c>
      <c r="V347" s="5">
        <v>1.1000000000000001</v>
      </c>
      <c r="W347" s="5">
        <v>1.69</v>
      </c>
      <c r="AB347" s="5">
        <v>10.73</v>
      </c>
      <c r="AE347" s="5">
        <v>1.8</v>
      </c>
      <c r="AI347" s="5">
        <v>1</v>
      </c>
      <c r="AJ347" s="5">
        <v>44.7</v>
      </c>
      <c r="AN347" s="5">
        <v>9.1</v>
      </c>
      <c r="AT347" s="5">
        <v>7</v>
      </c>
      <c r="AU347" s="5">
        <v>1</v>
      </c>
      <c r="AV347" s="5">
        <v>0.22</v>
      </c>
      <c r="AW347" s="5">
        <v>3.284E-3</v>
      </c>
      <c r="AX347" s="5">
        <v>0.01</v>
      </c>
      <c r="AZ347" s="5">
        <v>0.01</v>
      </c>
      <c r="BA347" s="5">
        <v>7.23</v>
      </c>
      <c r="BC347" s="5">
        <v>2.2000000000000001E-3</v>
      </c>
      <c r="BE347" s="5">
        <v>0.2</v>
      </c>
      <c r="BH347" s="5">
        <v>4.28</v>
      </c>
      <c r="BN347" s="5">
        <v>10</v>
      </c>
      <c r="BO347" s="5">
        <v>12.4</v>
      </c>
      <c r="BX347" s="5">
        <v>9.6999999999999993</v>
      </c>
      <c r="BY347" s="5">
        <v>1</v>
      </c>
    </row>
    <row r="348" spans="1:77" x14ac:dyDescent="0.35">
      <c r="A348" s="2" t="s">
        <v>305</v>
      </c>
      <c r="B348" s="3">
        <v>35772</v>
      </c>
      <c r="C348" s="4">
        <v>22</v>
      </c>
      <c r="F348" s="5">
        <v>0.2</v>
      </c>
      <c r="H348" s="5">
        <v>0.05</v>
      </c>
      <c r="M348" s="5">
        <v>1.2</v>
      </c>
      <c r="S348" s="5">
        <v>29</v>
      </c>
      <c r="T348" s="5">
        <v>33</v>
      </c>
      <c r="V348" s="5">
        <v>12</v>
      </c>
      <c r="W348" s="5">
        <v>0.01</v>
      </c>
      <c r="AB348" s="5">
        <v>6.04</v>
      </c>
      <c r="AE348" s="5">
        <v>8.9</v>
      </c>
      <c r="AJ348" s="5">
        <v>31.2</v>
      </c>
      <c r="AN348" s="5">
        <v>4.0999999999999996</v>
      </c>
      <c r="AO348" s="5">
        <v>0.06</v>
      </c>
      <c r="AT348" s="5">
        <v>19</v>
      </c>
      <c r="AV348" s="5">
        <v>48.69</v>
      </c>
      <c r="AW348" s="5">
        <v>6.5690000000000002E-3</v>
      </c>
      <c r="AX348" s="5">
        <v>0.04</v>
      </c>
      <c r="BA348" s="5">
        <v>4.78</v>
      </c>
      <c r="BE348" s="5">
        <v>9.5</v>
      </c>
      <c r="BH348" s="5">
        <v>0.25</v>
      </c>
      <c r="BN348" s="5">
        <v>10</v>
      </c>
      <c r="BO348" s="5">
        <v>45</v>
      </c>
      <c r="BX348" s="5">
        <v>9</v>
      </c>
    </row>
    <row r="349" spans="1:77" x14ac:dyDescent="0.35">
      <c r="A349" s="2" t="s">
        <v>305</v>
      </c>
      <c r="B349" s="3">
        <v>37909</v>
      </c>
      <c r="C349" s="4">
        <v>25</v>
      </c>
      <c r="F349" s="5">
        <v>0.01</v>
      </c>
      <c r="G349" s="5">
        <v>1.2999999999999999E-3</v>
      </c>
      <c r="H349" s="5">
        <v>0.11</v>
      </c>
      <c r="M349" s="5">
        <v>0.12</v>
      </c>
      <c r="O349" s="5">
        <v>86</v>
      </c>
      <c r="S349" s="5">
        <v>49.4</v>
      </c>
      <c r="T349" s="5">
        <v>9.58</v>
      </c>
      <c r="V349" s="5">
        <v>0.72</v>
      </c>
      <c r="W349" s="5">
        <v>1.22</v>
      </c>
      <c r="AB349" s="5">
        <v>23.45</v>
      </c>
      <c r="AE349" s="5">
        <v>1.54</v>
      </c>
      <c r="AJ349" s="5">
        <v>30.4</v>
      </c>
      <c r="AN349" s="5">
        <v>4.13</v>
      </c>
      <c r="AO349" s="5">
        <v>0.14000000000000001</v>
      </c>
      <c r="AT349" s="5">
        <v>9.48</v>
      </c>
      <c r="AV349" s="5">
        <v>0.22</v>
      </c>
      <c r="AW349" s="5">
        <v>3.2845000000000001E-3</v>
      </c>
      <c r="AX349" s="5">
        <v>0.05</v>
      </c>
      <c r="AZ349" s="5">
        <v>0.02</v>
      </c>
      <c r="BA349" s="5">
        <v>7.48</v>
      </c>
      <c r="BE349" s="5">
        <v>0.3</v>
      </c>
      <c r="BH349" s="5">
        <v>2.56</v>
      </c>
      <c r="BN349" s="5">
        <v>9.99</v>
      </c>
      <c r="BO349" s="5">
        <v>15.9</v>
      </c>
      <c r="BX349" s="5">
        <v>10.6</v>
      </c>
    </row>
    <row r="350" spans="1:77" x14ac:dyDescent="0.35">
      <c r="A350" s="2" t="s">
        <v>305</v>
      </c>
      <c r="B350" s="3">
        <v>38622</v>
      </c>
      <c r="C350" s="4">
        <v>37</v>
      </c>
      <c r="F350" s="5">
        <v>3.0000000000000001E-3</v>
      </c>
      <c r="G350" s="5">
        <v>2E-3</v>
      </c>
      <c r="H350" s="5">
        <v>0.41</v>
      </c>
      <c r="J350" s="5">
        <v>0.2</v>
      </c>
      <c r="M350" s="5">
        <v>0.45</v>
      </c>
      <c r="N350" s="5">
        <v>0.3</v>
      </c>
      <c r="O350" s="5">
        <v>10</v>
      </c>
      <c r="Q350" s="5">
        <v>0.02</v>
      </c>
      <c r="S350" s="5">
        <v>110</v>
      </c>
      <c r="T350" s="5">
        <v>68</v>
      </c>
      <c r="U350" s="5">
        <v>0.2</v>
      </c>
      <c r="V350" s="5">
        <v>5.5</v>
      </c>
      <c r="W350" s="5">
        <v>6.62</v>
      </c>
      <c r="Y350" s="5">
        <v>0.11</v>
      </c>
      <c r="AB350" s="5">
        <v>3.56</v>
      </c>
      <c r="AD350" s="5">
        <v>-4.87</v>
      </c>
      <c r="AE350" s="5">
        <v>1.1399999999999999</v>
      </c>
      <c r="AI350" s="5">
        <v>0.5</v>
      </c>
      <c r="AJ350" s="5">
        <v>71.900000000000006</v>
      </c>
      <c r="AN350" s="5">
        <v>3.98</v>
      </c>
      <c r="AO350" s="5">
        <v>0.45</v>
      </c>
      <c r="AT350" s="5">
        <v>26.1</v>
      </c>
      <c r="AU350" s="5">
        <v>0.5</v>
      </c>
      <c r="AV350" s="5">
        <v>0.22</v>
      </c>
      <c r="AW350" s="5">
        <v>8.2112499999999998E-3</v>
      </c>
      <c r="AX350" s="5">
        <v>0.01</v>
      </c>
      <c r="AZ350" s="5">
        <v>0.05</v>
      </c>
      <c r="BA350" s="5">
        <v>7.05</v>
      </c>
      <c r="BC350" s="5">
        <v>1E-3</v>
      </c>
      <c r="BE350" s="5">
        <v>0.2</v>
      </c>
      <c r="BH350" s="5">
        <v>3.91</v>
      </c>
      <c r="BN350" s="5">
        <v>9.9499999999999993</v>
      </c>
      <c r="BO350" s="5">
        <v>73.3</v>
      </c>
      <c r="BQ350" s="5">
        <v>7.35</v>
      </c>
      <c r="BR350" s="5">
        <v>7</v>
      </c>
      <c r="BX350" s="5">
        <v>8.9</v>
      </c>
      <c r="BY350" s="5">
        <v>0.5</v>
      </c>
    </row>
    <row r="351" spans="1:77" x14ac:dyDescent="0.35">
      <c r="A351" s="2" t="s">
        <v>355</v>
      </c>
      <c r="B351" s="3">
        <v>38264</v>
      </c>
      <c r="C351" s="4">
        <v>37</v>
      </c>
      <c r="F351" s="5">
        <v>1E-3</v>
      </c>
      <c r="G351" s="5">
        <v>1E-3</v>
      </c>
      <c r="H351" s="5">
        <v>0.17</v>
      </c>
      <c r="J351" s="5">
        <v>0.3</v>
      </c>
      <c r="M351" s="5">
        <v>0.52</v>
      </c>
      <c r="N351" s="5">
        <v>0.2</v>
      </c>
      <c r="O351" s="5">
        <v>14</v>
      </c>
      <c r="Q351" s="5">
        <v>0.02</v>
      </c>
      <c r="S351" s="5">
        <v>110</v>
      </c>
      <c r="T351" s="5">
        <v>31</v>
      </c>
      <c r="U351" s="5">
        <v>0.2</v>
      </c>
      <c r="V351" s="5">
        <v>1.6</v>
      </c>
      <c r="W351" s="5">
        <v>0.44</v>
      </c>
      <c r="Y351" s="5">
        <v>0.14000000000000001</v>
      </c>
      <c r="AB351" s="5">
        <v>9.18</v>
      </c>
      <c r="AD351" s="5">
        <v>0.1</v>
      </c>
      <c r="AE351" s="5">
        <v>1.44</v>
      </c>
      <c r="AI351" s="5">
        <v>0.5</v>
      </c>
      <c r="AJ351" s="5">
        <v>6.75</v>
      </c>
      <c r="AN351" s="5">
        <v>8.3699999999999992</v>
      </c>
      <c r="AO351" s="5">
        <v>0.23</v>
      </c>
      <c r="AT351" s="5">
        <v>17.600000000000001</v>
      </c>
      <c r="AU351" s="5">
        <v>0.6</v>
      </c>
      <c r="AV351" s="5">
        <v>1.61</v>
      </c>
      <c r="AW351" s="5">
        <v>5.5836499999999999E-3</v>
      </c>
      <c r="AX351" s="5">
        <v>0.04</v>
      </c>
      <c r="AZ351" s="5">
        <v>0.01</v>
      </c>
      <c r="BA351" s="5">
        <v>7.22</v>
      </c>
      <c r="BC351" s="5">
        <v>2.3E-3</v>
      </c>
      <c r="BE351" s="5">
        <v>0.4</v>
      </c>
      <c r="BH351" s="5">
        <v>4.62</v>
      </c>
      <c r="BN351" s="5">
        <v>9.94</v>
      </c>
      <c r="BO351" s="5">
        <v>75.900000000000006</v>
      </c>
      <c r="BQ351" s="5">
        <v>7.1</v>
      </c>
      <c r="BR351" s="5">
        <v>6.99</v>
      </c>
      <c r="BX351" s="5">
        <v>9.3000000000000007</v>
      </c>
      <c r="BY351" s="5">
        <v>2.1</v>
      </c>
    </row>
    <row r="352" spans="1:77" x14ac:dyDescent="0.35">
      <c r="A352" s="2" t="s">
        <v>355</v>
      </c>
      <c r="B352" s="3">
        <v>38280</v>
      </c>
      <c r="C352" s="4">
        <v>37</v>
      </c>
      <c r="F352" s="5">
        <v>1E-3</v>
      </c>
      <c r="G352" s="5">
        <v>3.0000000000000001E-3</v>
      </c>
      <c r="H352" s="5">
        <v>0.01</v>
      </c>
      <c r="J352" s="5">
        <v>3.6</v>
      </c>
      <c r="M352" s="5">
        <v>0.09</v>
      </c>
      <c r="N352" s="5">
        <v>0.2</v>
      </c>
      <c r="O352" s="5">
        <v>10</v>
      </c>
      <c r="Q352" s="5">
        <v>0.02</v>
      </c>
      <c r="S352" s="5">
        <v>63.1</v>
      </c>
      <c r="T352" s="5">
        <v>18</v>
      </c>
      <c r="U352" s="5">
        <v>0.2</v>
      </c>
      <c r="V352" s="5">
        <v>0.68</v>
      </c>
      <c r="W352" s="5">
        <v>0.31</v>
      </c>
      <c r="Y352" s="5">
        <v>7.0000000000000007E-2</v>
      </c>
      <c r="AB352" s="5">
        <v>8.9</v>
      </c>
      <c r="AD352" s="5">
        <v>0.5</v>
      </c>
      <c r="AE352" s="5">
        <v>0.45</v>
      </c>
      <c r="AI352" s="5">
        <v>0.5</v>
      </c>
      <c r="AJ352" s="5">
        <v>40.200000000000003</v>
      </c>
      <c r="AN352" s="5">
        <v>1.85</v>
      </c>
      <c r="AO352" s="5">
        <v>0.08</v>
      </c>
      <c r="AT352" s="5">
        <v>6.66</v>
      </c>
      <c r="AU352" s="5">
        <v>0.5</v>
      </c>
      <c r="AV352" s="5">
        <v>0.22</v>
      </c>
      <c r="AW352" s="5">
        <v>3.2845000000000001E-3</v>
      </c>
      <c r="AX352" s="5">
        <v>0.08</v>
      </c>
      <c r="AZ352" s="5">
        <v>0.03</v>
      </c>
      <c r="BA352" s="5">
        <v>7.65</v>
      </c>
      <c r="BC352" s="5">
        <v>1E-3</v>
      </c>
      <c r="BE352" s="5">
        <v>0.5</v>
      </c>
      <c r="BH352" s="5">
        <v>2.57</v>
      </c>
      <c r="BN352" s="5">
        <v>9.94</v>
      </c>
      <c r="BO352" s="5">
        <v>47.5</v>
      </c>
      <c r="BQ352" s="5">
        <v>4.07</v>
      </c>
      <c r="BR352" s="5">
        <v>3.6</v>
      </c>
      <c r="BX352" s="5">
        <v>8.5</v>
      </c>
      <c r="BY352" s="5">
        <v>0.5</v>
      </c>
    </row>
    <row r="353" spans="1:77" x14ac:dyDescent="0.35">
      <c r="A353" s="2" t="s">
        <v>355</v>
      </c>
      <c r="B353" s="3">
        <v>38832</v>
      </c>
      <c r="C353" s="4">
        <v>36</v>
      </c>
      <c r="F353" s="5">
        <v>5.0000000000000001E-3</v>
      </c>
      <c r="G353" s="5">
        <v>5.0000000000000001E-3</v>
      </c>
      <c r="H353" s="5">
        <v>0.15</v>
      </c>
      <c r="J353" s="5">
        <v>2.2000000000000002</v>
      </c>
      <c r="M353" s="5">
        <v>0.65</v>
      </c>
      <c r="N353" s="5">
        <v>0.3</v>
      </c>
      <c r="O353" s="5">
        <v>15</v>
      </c>
      <c r="Q353" s="5">
        <v>0.02</v>
      </c>
      <c r="S353" s="5">
        <v>125</v>
      </c>
      <c r="T353" s="5">
        <v>48</v>
      </c>
      <c r="U353" s="5">
        <v>0.2</v>
      </c>
      <c r="V353" s="5">
        <v>1.6</v>
      </c>
      <c r="W353" s="5">
        <v>3.6</v>
      </c>
      <c r="AB353" s="5">
        <v>5.32</v>
      </c>
      <c r="AD353" s="5">
        <v>-6.7</v>
      </c>
      <c r="AE353" s="5">
        <v>1.64</v>
      </c>
      <c r="AI353" s="5">
        <v>0.5</v>
      </c>
      <c r="AJ353" s="5">
        <v>77.5</v>
      </c>
      <c r="AN353" s="5">
        <v>10.3</v>
      </c>
      <c r="AO353" s="5">
        <v>0.19</v>
      </c>
      <c r="AT353" s="5">
        <v>22.1</v>
      </c>
      <c r="AU353" s="5">
        <v>1.5</v>
      </c>
      <c r="AV353" s="5">
        <v>0.22</v>
      </c>
      <c r="AW353" s="5">
        <v>8.5397000000000008E-3</v>
      </c>
      <c r="AX353" s="5">
        <v>0.02</v>
      </c>
      <c r="AZ353" s="5">
        <v>0.02</v>
      </c>
      <c r="BA353" s="5">
        <v>7.11</v>
      </c>
      <c r="BC353" s="5">
        <v>1E-3</v>
      </c>
      <c r="BE353" s="5">
        <v>0.2</v>
      </c>
      <c r="BH353" s="5">
        <v>5.56</v>
      </c>
      <c r="BN353" s="5">
        <v>9.91</v>
      </c>
      <c r="BO353" s="5">
        <v>83.6</v>
      </c>
      <c r="BQ353" s="5">
        <v>8.6999999999999993</v>
      </c>
      <c r="BR353" s="5">
        <v>8.1</v>
      </c>
      <c r="BX353" s="5">
        <v>9.8000000000000007</v>
      </c>
      <c r="BY353" s="5">
        <v>1.2</v>
      </c>
    </row>
    <row r="354" spans="1:77" x14ac:dyDescent="0.35">
      <c r="A354" s="2" t="s">
        <v>369</v>
      </c>
      <c r="B354" s="3">
        <v>34225</v>
      </c>
      <c r="C354" s="4">
        <v>31</v>
      </c>
      <c r="F354" s="5">
        <v>0.01</v>
      </c>
      <c r="G354" s="5">
        <v>0.01</v>
      </c>
      <c r="H354" s="5">
        <v>0.37</v>
      </c>
      <c r="J354" s="5">
        <v>1</v>
      </c>
      <c r="M354" s="5">
        <v>0.18</v>
      </c>
      <c r="N354" s="5">
        <v>1</v>
      </c>
      <c r="O354" s="5">
        <v>100</v>
      </c>
      <c r="Q354" s="5">
        <v>0.2</v>
      </c>
      <c r="S354" s="5">
        <v>32</v>
      </c>
      <c r="T354" s="5">
        <v>7</v>
      </c>
      <c r="U354" s="5">
        <v>1</v>
      </c>
      <c r="V354" s="5">
        <v>1.8</v>
      </c>
      <c r="W354" s="5">
        <v>0.39</v>
      </c>
      <c r="AB354" s="5">
        <v>12.97</v>
      </c>
      <c r="AE354" s="5">
        <v>5.2</v>
      </c>
      <c r="AI354" s="5">
        <v>1</v>
      </c>
      <c r="AJ354" s="5">
        <v>39.799999999999997</v>
      </c>
      <c r="AN354" s="5">
        <v>7.1</v>
      </c>
      <c r="AO354" s="5">
        <v>0.03</v>
      </c>
      <c r="AT354" s="5">
        <v>35</v>
      </c>
      <c r="AU354" s="5">
        <v>1</v>
      </c>
      <c r="AV354" s="5">
        <v>0.22</v>
      </c>
      <c r="AW354" s="5">
        <v>3.2845000000000001E-3</v>
      </c>
      <c r="AX354" s="5">
        <v>0.15</v>
      </c>
      <c r="AY354" s="5">
        <v>0.06</v>
      </c>
      <c r="BA354" s="5">
        <v>7.27</v>
      </c>
      <c r="BC354" s="5">
        <v>1.8E-3</v>
      </c>
      <c r="BH354" s="5">
        <v>3.75</v>
      </c>
      <c r="BN354" s="5">
        <v>9.8800000000000008</v>
      </c>
      <c r="BX354" s="5">
        <v>10</v>
      </c>
      <c r="BY354" s="5">
        <v>5</v>
      </c>
    </row>
    <row r="355" spans="1:77" x14ac:dyDescent="0.35">
      <c r="A355" s="2" t="s">
        <v>369</v>
      </c>
      <c r="B355" s="3">
        <v>38882</v>
      </c>
      <c r="C355" s="4">
        <v>35</v>
      </c>
      <c r="F355" s="5">
        <v>1E-3</v>
      </c>
      <c r="G355" s="5">
        <v>6.0000000000000001E-3</v>
      </c>
      <c r="H355" s="5">
        <v>0.35</v>
      </c>
      <c r="J355" s="5">
        <v>0.8</v>
      </c>
      <c r="M355" s="5">
        <v>0.49</v>
      </c>
      <c r="N355" s="5">
        <v>0.2</v>
      </c>
      <c r="O355" s="5">
        <v>77</v>
      </c>
      <c r="Q355" s="5">
        <v>0.02</v>
      </c>
      <c r="S355" s="5">
        <v>99.2</v>
      </c>
      <c r="T355" s="5">
        <v>22</v>
      </c>
      <c r="U355" s="5">
        <v>0.3</v>
      </c>
      <c r="V355" s="5">
        <v>1.8</v>
      </c>
      <c r="W355" s="5">
        <v>3.2</v>
      </c>
      <c r="AB355" s="5">
        <v>18.73</v>
      </c>
      <c r="AD355" s="5">
        <v>-5.8</v>
      </c>
      <c r="AE355" s="5">
        <v>2.89</v>
      </c>
      <c r="AI355" s="5">
        <v>0.5</v>
      </c>
      <c r="AN355" s="5">
        <v>13</v>
      </c>
      <c r="AO355" s="5">
        <v>0.31</v>
      </c>
      <c r="AT355" s="5">
        <v>17.399999999999999</v>
      </c>
      <c r="AU355" s="5">
        <v>0.8</v>
      </c>
      <c r="AV355" s="5">
        <v>0.22</v>
      </c>
      <c r="AW355" s="5">
        <v>3.9414000000000003E-3</v>
      </c>
      <c r="AX355" s="5">
        <v>0.01</v>
      </c>
      <c r="AZ355" s="5">
        <v>0.01</v>
      </c>
      <c r="BA355" s="5">
        <v>7.13</v>
      </c>
      <c r="BC355" s="5">
        <v>1E-3</v>
      </c>
      <c r="BE355" s="5">
        <v>0.2</v>
      </c>
      <c r="BH355" s="5">
        <v>6.41</v>
      </c>
      <c r="BN355" s="5">
        <v>9.86</v>
      </c>
      <c r="BO355" s="5">
        <v>12.1</v>
      </c>
      <c r="BQ355" s="5">
        <v>7.3</v>
      </c>
      <c r="BR355" s="5">
        <v>6.9</v>
      </c>
      <c r="BX355" s="5">
        <v>9.9</v>
      </c>
      <c r="BY355" s="5">
        <v>0.9</v>
      </c>
    </row>
    <row r="356" spans="1:77" x14ac:dyDescent="0.35">
      <c r="A356" s="2" t="s">
        <v>369</v>
      </c>
      <c r="B356" s="3">
        <v>34303</v>
      </c>
      <c r="C356" s="4">
        <v>32</v>
      </c>
      <c r="F356" s="5">
        <v>0.01</v>
      </c>
      <c r="G356" s="5">
        <v>0.01</v>
      </c>
      <c r="H356" s="5">
        <v>0.17</v>
      </c>
      <c r="J356" s="5">
        <v>9.5</v>
      </c>
      <c r="M356" s="5">
        <v>0.53</v>
      </c>
      <c r="N356" s="5">
        <v>1</v>
      </c>
      <c r="O356" s="5">
        <v>100</v>
      </c>
      <c r="Q356" s="5">
        <v>0.2</v>
      </c>
      <c r="S356" s="5">
        <v>120</v>
      </c>
      <c r="T356" s="5">
        <v>33</v>
      </c>
      <c r="U356" s="5">
        <v>1</v>
      </c>
      <c r="V356" s="5">
        <v>2.2999999999999998</v>
      </c>
      <c r="W356" s="5">
        <v>4.5</v>
      </c>
      <c r="AB356" s="5">
        <v>27.82</v>
      </c>
      <c r="AE356" s="5">
        <v>2.4</v>
      </c>
      <c r="AI356" s="5">
        <v>1</v>
      </c>
      <c r="AJ356" s="5">
        <v>62.9</v>
      </c>
      <c r="AN356" s="5">
        <v>8</v>
      </c>
      <c r="AO356" s="5">
        <v>0.12</v>
      </c>
      <c r="AT356" s="5">
        <v>11</v>
      </c>
      <c r="AU356" s="5">
        <v>1.3</v>
      </c>
      <c r="AV356" s="5">
        <v>0.22</v>
      </c>
      <c r="AW356" s="5">
        <v>6.5599999999999999E-3</v>
      </c>
      <c r="AX356" s="5">
        <v>0.03</v>
      </c>
      <c r="AY356" s="5">
        <v>0.01</v>
      </c>
      <c r="BA356" s="5">
        <v>6.81</v>
      </c>
      <c r="BC356" s="5">
        <v>5.0000000000000001E-3</v>
      </c>
      <c r="BH356" s="5">
        <v>5.03</v>
      </c>
      <c r="BN356" s="5">
        <v>9.84</v>
      </c>
      <c r="BO356" s="5">
        <v>49.1</v>
      </c>
      <c r="BX356" s="5">
        <v>9.4</v>
      </c>
      <c r="BY356" s="5">
        <v>5</v>
      </c>
    </row>
    <row r="357" spans="1:77" x14ac:dyDescent="0.35">
      <c r="A357" s="2" t="s">
        <v>369</v>
      </c>
      <c r="B357" s="3">
        <v>30965</v>
      </c>
      <c r="C357" s="4">
        <v>20</v>
      </c>
      <c r="H357" s="5">
        <v>0.13</v>
      </c>
      <c r="M357" s="5">
        <v>0.1</v>
      </c>
      <c r="S357" s="5">
        <v>32.5</v>
      </c>
      <c r="T357" s="5">
        <v>14</v>
      </c>
      <c r="W357" s="5">
        <v>2.17</v>
      </c>
      <c r="AB357" s="5">
        <v>6.96</v>
      </c>
      <c r="AE357" s="5">
        <v>3.1</v>
      </c>
      <c r="AJ357" s="5">
        <v>27</v>
      </c>
      <c r="AN357" s="5">
        <v>5.7</v>
      </c>
      <c r="AO357" s="5">
        <v>0.3</v>
      </c>
      <c r="AT357" s="5">
        <v>18.3</v>
      </c>
      <c r="AV357" s="5">
        <v>0.09</v>
      </c>
      <c r="AW357" s="5">
        <v>5.0000009190000003E-3</v>
      </c>
      <c r="AY357" s="5">
        <v>0.14000000000000001</v>
      </c>
      <c r="BA357" s="5">
        <v>7.4</v>
      </c>
      <c r="BH357" s="5">
        <v>2.5499999999999998</v>
      </c>
      <c r="BN357" s="5">
        <v>9.81</v>
      </c>
      <c r="BO357" s="5">
        <v>6</v>
      </c>
      <c r="BU357" s="5">
        <v>2.7</v>
      </c>
      <c r="BX357" s="5">
        <v>10.4</v>
      </c>
    </row>
    <row r="358" spans="1:77" x14ac:dyDescent="0.35">
      <c r="A358" s="2" t="s">
        <v>369</v>
      </c>
      <c r="B358" s="3">
        <v>33065</v>
      </c>
      <c r="C358" s="4">
        <v>38</v>
      </c>
      <c r="F358" s="5">
        <v>0.02</v>
      </c>
      <c r="H358" s="5">
        <v>0.3</v>
      </c>
      <c r="J358" s="5">
        <v>1</v>
      </c>
      <c r="K358" s="5">
        <v>0.05</v>
      </c>
      <c r="M358" s="5">
        <v>0.13</v>
      </c>
      <c r="N358" s="5">
        <v>2</v>
      </c>
      <c r="O358" s="5">
        <v>60</v>
      </c>
      <c r="P358" s="5">
        <v>0.03</v>
      </c>
      <c r="Q358" s="5">
        <v>0.5</v>
      </c>
      <c r="S358" s="5">
        <v>73</v>
      </c>
      <c r="T358" s="5">
        <v>24</v>
      </c>
      <c r="U358" s="5">
        <v>2</v>
      </c>
      <c r="V358" s="5">
        <v>0.1</v>
      </c>
      <c r="W358" s="5">
        <v>1.8</v>
      </c>
      <c r="Y358" s="5">
        <v>0.16</v>
      </c>
      <c r="AE358" s="5">
        <v>1.8</v>
      </c>
      <c r="AF358" s="5">
        <v>2</v>
      </c>
      <c r="AG358" s="5">
        <v>5.7</v>
      </c>
      <c r="AI358" s="5">
        <v>5</v>
      </c>
      <c r="AN358" s="5">
        <v>8</v>
      </c>
      <c r="AO358" s="5">
        <v>0.16</v>
      </c>
      <c r="AR358" s="5">
        <v>0.1</v>
      </c>
      <c r="AT358" s="5">
        <v>12</v>
      </c>
      <c r="AU358" s="5">
        <v>2</v>
      </c>
      <c r="AV358" s="5">
        <v>0.04</v>
      </c>
      <c r="AW358" s="5">
        <v>0.01</v>
      </c>
      <c r="AX358" s="5">
        <v>0.62</v>
      </c>
      <c r="BC358" s="5">
        <v>0.5</v>
      </c>
      <c r="BD358" s="5">
        <v>0.14000000000000001</v>
      </c>
      <c r="BE358" s="5">
        <v>0.2</v>
      </c>
      <c r="BH358" s="5">
        <v>3.38</v>
      </c>
      <c r="BK358" s="5">
        <v>1</v>
      </c>
      <c r="BL358" s="5">
        <v>10</v>
      </c>
      <c r="BN358" s="5">
        <v>9.81</v>
      </c>
      <c r="BO358" s="5">
        <v>33</v>
      </c>
      <c r="BW358" s="5">
        <v>10</v>
      </c>
      <c r="BX358" s="5">
        <v>10.199999999999999</v>
      </c>
      <c r="BY358" s="5">
        <v>10</v>
      </c>
    </row>
    <row r="359" spans="1:77" x14ac:dyDescent="0.35">
      <c r="A359" s="2" t="s">
        <v>369</v>
      </c>
      <c r="B359" s="3">
        <v>33492</v>
      </c>
      <c r="C359" s="4">
        <v>37</v>
      </c>
      <c r="H359" s="5">
        <v>0.25</v>
      </c>
      <c r="J359" s="5">
        <v>1</v>
      </c>
      <c r="K359" s="5">
        <v>0.01</v>
      </c>
      <c r="M359" s="5">
        <v>7.0000000000000007E-2</v>
      </c>
      <c r="N359" s="5">
        <v>2</v>
      </c>
      <c r="O359" s="5">
        <v>20</v>
      </c>
      <c r="P359" s="5">
        <v>0.1</v>
      </c>
      <c r="Q359" s="5">
        <v>0.5</v>
      </c>
      <c r="S359" s="5">
        <v>61</v>
      </c>
      <c r="T359" s="5">
        <v>7</v>
      </c>
      <c r="U359" s="5">
        <v>2</v>
      </c>
      <c r="W359" s="5">
        <v>1.4</v>
      </c>
      <c r="Y359" s="5">
        <v>0.22</v>
      </c>
      <c r="AE359" s="5">
        <v>1.4</v>
      </c>
      <c r="AF359" s="5">
        <v>2</v>
      </c>
      <c r="AG359" s="5">
        <v>2.9</v>
      </c>
      <c r="AI359" s="5">
        <v>5</v>
      </c>
      <c r="AN359" s="5">
        <v>5</v>
      </c>
      <c r="AO359" s="5">
        <v>0.11</v>
      </c>
      <c r="AR359" s="5">
        <v>0.1</v>
      </c>
      <c r="AT359" s="5">
        <v>7</v>
      </c>
      <c r="AU359" s="5">
        <v>2</v>
      </c>
      <c r="AV359" s="5">
        <v>0.04</v>
      </c>
      <c r="AW359" s="5">
        <v>0.01</v>
      </c>
      <c r="AX359" s="5">
        <v>0.31</v>
      </c>
      <c r="BA359" s="5">
        <v>7.66</v>
      </c>
      <c r="BC359" s="5">
        <v>0.5</v>
      </c>
      <c r="BD359" s="5">
        <v>0.01</v>
      </c>
      <c r="BE359" s="5">
        <v>0.1</v>
      </c>
      <c r="BH359" s="5">
        <v>3.43</v>
      </c>
      <c r="BK359" s="5">
        <v>1</v>
      </c>
      <c r="BL359" s="5">
        <v>10</v>
      </c>
      <c r="BN359" s="5">
        <v>9.81</v>
      </c>
      <c r="BO359" s="5">
        <v>1</v>
      </c>
      <c r="BU359" s="5">
        <v>0.9</v>
      </c>
      <c r="BW359" s="5">
        <v>10</v>
      </c>
      <c r="BY359" s="5">
        <v>10100</v>
      </c>
    </row>
    <row r="360" spans="1:77" x14ac:dyDescent="0.35">
      <c r="A360" s="2" t="s">
        <v>369</v>
      </c>
      <c r="B360" s="3">
        <v>33065</v>
      </c>
      <c r="C360" s="4">
        <v>38</v>
      </c>
      <c r="F360" s="5">
        <v>0.01</v>
      </c>
      <c r="H360" s="5">
        <v>0.22</v>
      </c>
      <c r="J360" s="5">
        <v>1</v>
      </c>
      <c r="K360" s="5">
        <v>0.02</v>
      </c>
      <c r="M360" s="5">
        <v>0.1</v>
      </c>
      <c r="N360" s="5">
        <v>1</v>
      </c>
      <c r="O360" s="5">
        <v>30</v>
      </c>
      <c r="P360" s="5">
        <v>0.02</v>
      </c>
      <c r="Q360" s="5">
        <v>0.5</v>
      </c>
      <c r="S360" s="5">
        <v>63</v>
      </c>
      <c r="T360" s="5">
        <v>14</v>
      </c>
      <c r="U360" s="5">
        <v>2</v>
      </c>
      <c r="V360" s="5">
        <v>0.1</v>
      </c>
      <c r="W360" s="5">
        <v>1.7</v>
      </c>
      <c r="Y360" s="5">
        <v>0.15</v>
      </c>
      <c r="AE360" s="5">
        <v>2</v>
      </c>
      <c r="AF360" s="5">
        <v>2</v>
      </c>
      <c r="AG360" s="5">
        <v>4.5999999999999996</v>
      </c>
      <c r="AI360" s="5">
        <v>5</v>
      </c>
      <c r="AN360" s="5">
        <v>6</v>
      </c>
      <c r="AO360" s="5">
        <v>0.14000000000000001</v>
      </c>
      <c r="AR360" s="5">
        <v>0.1</v>
      </c>
      <c r="AT360" s="5">
        <v>11</v>
      </c>
      <c r="AU360" s="5">
        <v>2</v>
      </c>
      <c r="AV360" s="5">
        <v>0.04</v>
      </c>
      <c r="AW360" s="5">
        <v>0.01</v>
      </c>
      <c r="AX360" s="5">
        <v>0.34</v>
      </c>
      <c r="BC360" s="5">
        <v>0.5</v>
      </c>
      <c r="BD360" s="5">
        <v>0.11</v>
      </c>
      <c r="BE360" s="5">
        <v>0.7</v>
      </c>
      <c r="BH360" s="5">
        <v>3.34</v>
      </c>
      <c r="BK360" s="5">
        <v>1</v>
      </c>
      <c r="BL360" s="5">
        <v>10</v>
      </c>
      <c r="BN360" s="5">
        <v>9.81</v>
      </c>
      <c r="BO360" s="5">
        <v>21</v>
      </c>
      <c r="BW360" s="5">
        <v>10</v>
      </c>
      <c r="BX360" s="5">
        <v>10.3</v>
      </c>
      <c r="BY360" s="5">
        <v>20</v>
      </c>
    </row>
    <row r="361" spans="1:77" x14ac:dyDescent="0.35">
      <c r="A361" s="2" t="s">
        <v>369</v>
      </c>
      <c r="B361" s="3">
        <v>28221</v>
      </c>
      <c r="C361" s="4">
        <v>18</v>
      </c>
      <c r="H361" s="5">
        <v>0.04</v>
      </c>
      <c r="M361" s="5">
        <v>0.1</v>
      </c>
      <c r="S361" s="5">
        <v>37</v>
      </c>
      <c r="T361" s="5">
        <v>15</v>
      </c>
      <c r="W361" s="5">
        <v>0.56000000000000005</v>
      </c>
      <c r="AE361" s="5">
        <v>0.8</v>
      </c>
      <c r="AJ361" s="5">
        <v>20</v>
      </c>
      <c r="AN361" s="5">
        <v>2</v>
      </c>
      <c r="AO361" s="5">
        <v>0.12</v>
      </c>
      <c r="AT361" s="5">
        <v>9</v>
      </c>
      <c r="AV361" s="5">
        <v>0.28999999999999998</v>
      </c>
      <c r="AW361" s="5">
        <v>5.0000009190000003E-3</v>
      </c>
      <c r="AX361" s="5">
        <v>0.69</v>
      </c>
      <c r="BA361" s="5">
        <v>7.69</v>
      </c>
      <c r="BH361" s="5">
        <v>1.3</v>
      </c>
      <c r="BN361" s="5">
        <v>9.81</v>
      </c>
      <c r="BO361" s="5">
        <v>31</v>
      </c>
      <c r="BX361" s="5">
        <v>9.6</v>
      </c>
    </row>
    <row r="362" spans="1:77" x14ac:dyDescent="0.35">
      <c r="A362" s="2" t="s">
        <v>308</v>
      </c>
      <c r="B362" s="3">
        <v>37218</v>
      </c>
      <c r="C362" s="4">
        <v>23</v>
      </c>
      <c r="F362" s="5">
        <v>0.01</v>
      </c>
      <c r="H362" s="5">
        <v>0.06</v>
      </c>
      <c r="M362" s="5">
        <v>0.1</v>
      </c>
      <c r="S362" s="5">
        <v>77</v>
      </c>
      <c r="T362" s="5">
        <v>29</v>
      </c>
      <c r="V362" s="5">
        <v>1.9</v>
      </c>
      <c r="W362" s="5">
        <v>0.32</v>
      </c>
      <c r="AB362" s="5">
        <v>3.25</v>
      </c>
      <c r="AE362" s="5">
        <v>1.1000000000000001</v>
      </c>
      <c r="AJ362" s="5">
        <v>47.1</v>
      </c>
      <c r="AN362" s="5">
        <v>5.5</v>
      </c>
      <c r="AO362" s="5">
        <v>0.15</v>
      </c>
      <c r="AT362" s="5">
        <v>10</v>
      </c>
      <c r="AV362" s="5">
        <v>3.98</v>
      </c>
      <c r="AW362" s="5">
        <v>0.06</v>
      </c>
      <c r="AX362" s="5">
        <v>0.55000000000000004</v>
      </c>
      <c r="BA362" s="5">
        <v>7.5</v>
      </c>
      <c r="BE362" s="5">
        <v>0.5</v>
      </c>
      <c r="BG362" s="5">
        <v>4</v>
      </c>
      <c r="BH362" s="5">
        <v>2.4</v>
      </c>
      <c r="BN362" s="5">
        <v>9.81</v>
      </c>
      <c r="BO362" s="5">
        <v>64</v>
      </c>
      <c r="BX362" s="5">
        <v>9.1</v>
      </c>
    </row>
    <row r="363" spans="1:77" x14ac:dyDescent="0.35">
      <c r="A363" s="2" t="s">
        <v>308</v>
      </c>
      <c r="B363" s="3">
        <v>37950</v>
      </c>
      <c r="C363" s="4">
        <v>21</v>
      </c>
      <c r="F363" s="5">
        <v>0.06</v>
      </c>
      <c r="H363" s="5">
        <v>1.28</v>
      </c>
      <c r="M363" s="5">
        <v>0.01</v>
      </c>
      <c r="S363" s="5">
        <v>14</v>
      </c>
      <c r="T363" s="5">
        <v>290</v>
      </c>
      <c r="V363" s="5">
        <v>160</v>
      </c>
      <c r="W363" s="5">
        <v>1.8</v>
      </c>
      <c r="AE363" s="5">
        <v>8</v>
      </c>
      <c r="AJ363" s="5">
        <v>191</v>
      </c>
      <c r="AN363" s="5">
        <v>4.9000000000000004</v>
      </c>
      <c r="AO363" s="5">
        <v>0.05</v>
      </c>
      <c r="AT363" s="5">
        <v>480</v>
      </c>
      <c r="AV363" s="5">
        <v>0.5</v>
      </c>
      <c r="AW363" s="5">
        <v>0.01</v>
      </c>
      <c r="AX363" s="5">
        <v>22</v>
      </c>
      <c r="BA363" s="5">
        <v>8.1</v>
      </c>
      <c r="BE363" s="5">
        <v>0.01</v>
      </c>
      <c r="BH363" s="5">
        <v>12.7</v>
      </c>
      <c r="BN363" s="5">
        <v>9.8000000000000007</v>
      </c>
      <c r="BO363" s="5">
        <v>23</v>
      </c>
      <c r="BX363" s="5">
        <v>10.6</v>
      </c>
    </row>
    <row r="364" spans="1:77" x14ac:dyDescent="0.35">
      <c r="A364" s="2" t="s">
        <v>308</v>
      </c>
      <c r="B364" s="3">
        <v>37973</v>
      </c>
      <c r="C364" s="4">
        <v>21</v>
      </c>
      <c r="F364" s="5">
        <v>0.01</v>
      </c>
      <c r="H364" s="5">
        <v>52</v>
      </c>
      <c r="M364" s="5">
        <v>1.1100000000000001</v>
      </c>
      <c r="S364" s="5">
        <v>98</v>
      </c>
      <c r="T364" s="5">
        <v>1970</v>
      </c>
      <c r="V364" s="5">
        <v>13</v>
      </c>
      <c r="W364" s="5">
        <v>5.5</v>
      </c>
      <c r="AE364" s="5">
        <v>85</v>
      </c>
      <c r="AJ364" s="5">
        <v>739</v>
      </c>
      <c r="AN364" s="5">
        <v>111</v>
      </c>
      <c r="AO364" s="5">
        <v>1.2</v>
      </c>
      <c r="AT364" s="5">
        <v>1210</v>
      </c>
      <c r="AV364" s="5">
        <v>0.5</v>
      </c>
      <c r="AW364" s="5">
        <v>0.01</v>
      </c>
      <c r="AX364" s="5">
        <v>6</v>
      </c>
      <c r="BA364" s="5">
        <v>7.1</v>
      </c>
      <c r="BE364" s="5">
        <v>0.13</v>
      </c>
      <c r="BH364" s="5">
        <v>15.9</v>
      </c>
      <c r="BN364" s="5">
        <v>9.8000000000000007</v>
      </c>
      <c r="BO364" s="5">
        <v>1</v>
      </c>
      <c r="BX364" s="5">
        <v>10.1</v>
      </c>
    </row>
    <row r="365" spans="1:77" x14ac:dyDescent="0.35">
      <c r="A365" s="2" t="s">
        <v>308</v>
      </c>
      <c r="B365" s="3">
        <v>37951</v>
      </c>
      <c r="C365" s="4">
        <v>21</v>
      </c>
      <c r="F365" s="5">
        <v>0.04</v>
      </c>
      <c r="H365" s="5">
        <v>0.99</v>
      </c>
      <c r="M365" s="5">
        <v>1.1599999999999999</v>
      </c>
      <c r="S365" s="5">
        <v>19</v>
      </c>
      <c r="T365" s="5">
        <v>17</v>
      </c>
      <c r="V365" s="5">
        <v>10</v>
      </c>
      <c r="W365" s="5">
        <v>3.8</v>
      </c>
      <c r="AE365" s="5">
        <v>13</v>
      </c>
      <c r="AJ365" s="5">
        <v>24.9</v>
      </c>
      <c r="AN365" s="5">
        <v>5.0999999999999996</v>
      </c>
      <c r="AO365" s="5">
        <v>0.3</v>
      </c>
      <c r="AT365" s="5">
        <v>11</v>
      </c>
      <c r="AV365" s="5">
        <v>0.5</v>
      </c>
      <c r="AW365" s="5">
        <v>0.01</v>
      </c>
      <c r="AX365" s="5">
        <v>2.2000000000000002</v>
      </c>
      <c r="BA365" s="5">
        <v>6.6</v>
      </c>
      <c r="BE365" s="5">
        <v>0.14000000000000001</v>
      </c>
      <c r="BH365" s="5">
        <v>1.29</v>
      </c>
      <c r="BN365" s="5">
        <v>9.8000000000000007</v>
      </c>
      <c r="BO365" s="5">
        <v>22</v>
      </c>
      <c r="BX365" s="5">
        <v>10.9</v>
      </c>
    </row>
    <row r="366" spans="1:77" x14ac:dyDescent="0.35">
      <c r="A366" s="2" t="s">
        <v>308</v>
      </c>
      <c r="B366" s="3">
        <v>36822</v>
      </c>
      <c r="C366" s="4">
        <v>22</v>
      </c>
      <c r="F366" s="5">
        <v>2E-3</v>
      </c>
      <c r="H366" s="5">
        <v>0.95</v>
      </c>
      <c r="M366" s="5">
        <v>0.56000000000000005</v>
      </c>
      <c r="O366" s="5">
        <v>260</v>
      </c>
      <c r="S366" s="5">
        <v>87.6</v>
      </c>
      <c r="T366" s="5">
        <v>35</v>
      </c>
      <c r="V366" s="5">
        <v>1.5</v>
      </c>
      <c r="AB366" s="5">
        <v>10</v>
      </c>
      <c r="AE366" s="5">
        <v>5.85</v>
      </c>
      <c r="AJ366" s="5">
        <v>66.099999999999994</v>
      </c>
      <c r="AN366" s="5">
        <v>14.7</v>
      </c>
      <c r="AT366" s="5">
        <v>30.5</v>
      </c>
      <c r="AV366" s="5">
        <v>0.22</v>
      </c>
      <c r="AW366" s="5">
        <v>4.5982999999999996E-3</v>
      </c>
      <c r="AX366" s="5">
        <v>0.01</v>
      </c>
      <c r="AZ366" s="5">
        <v>0.01</v>
      </c>
      <c r="BA366" s="5">
        <v>7.18</v>
      </c>
      <c r="BE366" s="5">
        <v>0.2</v>
      </c>
      <c r="BH366" s="5">
        <v>6.04</v>
      </c>
      <c r="BN366" s="5">
        <v>9.76</v>
      </c>
      <c r="BO366" s="5">
        <v>8.99</v>
      </c>
      <c r="BX366" s="5">
        <v>11.1</v>
      </c>
    </row>
    <row r="367" spans="1:77" x14ac:dyDescent="0.35">
      <c r="A367" s="2" t="s">
        <v>297</v>
      </c>
      <c r="B367" s="3">
        <v>35719</v>
      </c>
      <c r="C367" s="4">
        <v>32</v>
      </c>
      <c r="F367" s="5">
        <v>6.0000000000000001E-3</v>
      </c>
      <c r="G367" s="5">
        <v>4.0000000000000001E-3</v>
      </c>
      <c r="H367" s="5">
        <v>1.1100000000000001</v>
      </c>
      <c r="J367" s="5">
        <v>8.6999999999999993</v>
      </c>
      <c r="M367" s="5">
        <v>0.64</v>
      </c>
      <c r="N367" s="5">
        <v>1</v>
      </c>
      <c r="O367" s="5">
        <v>340</v>
      </c>
      <c r="Q367" s="5">
        <v>0.2</v>
      </c>
      <c r="S367" s="5">
        <v>61</v>
      </c>
      <c r="T367" s="5">
        <v>211</v>
      </c>
      <c r="U367" s="5">
        <v>0.2</v>
      </c>
      <c r="V367" s="5">
        <v>2.9</v>
      </c>
      <c r="W367" s="5">
        <v>1.23</v>
      </c>
      <c r="AB367" s="5">
        <v>2.25</v>
      </c>
      <c r="AI367" s="5">
        <v>1</v>
      </c>
      <c r="AJ367" s="5">
        <v>140.69999999999999</v>
      </c>
      <c r="AN367" s="5">
        <v>20</v>
      </c>
      <c r="AO367" s="5">
        <v>0.06</v>
      </c>
      <c r="AT367" s="5">
        <v>150</v>
      </c>
      <c r="AU367" s="5">
        <v>1</v>
      </c>
      <c r="AV367" s="5">
        <v>0.22</v>
      </c>
      <c r="AW367" s="5">
        <v>3.284E-3</v>
      </c>
      <c r="AX367" s="5">
        <v>0.05</v>
      </c>
      <c r="AZ367" s="5">
        <v>0.02</v>
      </c>
      <c r="BA367" s="5">
        <v>7.31</v>
      </c>
      <c r="BC367" s="5">
        <v>2.2000000000000001E-3</v>
      </c>
      <c r="BE367" s="5">
        <v>0.2</v>
      </c>
      <c r="BH367" s="5">
        <v>7.52</v>
      </c>
      <c r="BN367" s="5">
        <v>9.76</v>
      </c>
      <c r="BO367" s="5">
        <v>21.4</v>
      </c>
      <c r="BX367" s="5">
        <v>9.1999999999999993</v>
      </c>
      <c r="BY367" s="5">
        <v>5</v>
      </c>
    </row>
    <row r="368" spans="1:77" x14ac:dyDescent="0.35">
      <c r="A368" s="2" t="s">
        <v>297</v>
      </c>
      <c r="B368" s="3">
        <v>33567</v>
      </c>
      <c r="C368" s="4">
        <v>31</v>
      </c>
      <c r="F368" s="5">
        <v>5.0000000000000001E-3</v>
      </c>
      <c r="G368" s="5">
        <v>5.0000000000000001E-3</v>
      </c>
      <c r="H368" s="5">
        <v>0.12</v>
      </c>
      <c r="J368" s="5">
        <v>1.1000000000000001</v>
      </c>
      <c r="M368" s="5">
        <v>0.13</v>
      </c>
      <c r="N368" s="5">
        <v>0.2</v>
      </c>
      <c r="Q368" s="5">
        <v>0.02</v>
      </c>
      <c r="S368" s="5">
        <v>49</v>
      </c>
      <c r="T368" s="5">
        <v>9</v>
      </c>
      <c r="U368" s="5">
        <v>0.2</v>
      </c>
      <c r="V368" s="5">
        <v>1.3</v>
      </c>
      <c r="W368" s="5">
        <v>0.82</v>
      </c>
      <c r="AB368" s="5">
        <v>19.239999999999998</v>
      </c>
      <c r="AE368" s="5">
        <v>1</v>
      </c>
      <c r="AI368" s="5">
        <v>0.5</v>
      </c>
      <c r="AJ368" s="5">
        <v>32.4</v>
      </c>
      <c r="AN368" s="5">
        <v>2.6</v>
      </c>
      <c r="AO368" s="5">
        <v>0.08</v>
      </c>
      <c r="AT368" s="5">
        <v>5.9</v>
      </c>
      <c r="AU368" s="5">
        <v>0.5</v>
      </c>
      <c r="AV368" s="5">
        <v>2.21</v>
      </c>
      <c r="AW368" s="5">
        <v>0.01</v>
      </c>
      <c r="AX368" s="5">
        <v>0.06</v>
      </c>
      <c r="AY368" s="5">
        <v>0.02</v>
      </c>
      <c r="BA368" s="5">
        <v>7.07</v>
      </c>
      <c r="BC368" s="5">
        <v>1.1999999999999999E-3</v>
      </c>
      <c r="BH368" s="5">
        <v>2.2000000000000002</v>
      </c>
      <c r="BN368" s="5">
        <v>9.74</v>
      </c>
      <c r="BO368" s="5">
        <v>27.4</v>
      </c>
      <c r="BX368" s="5">
        <v>9.4</v>
      </c>
      <c r="BY368" s="5">
        <v>1.2</v>
      </c>
    </row>
    <row r="369" spans="1:77" x14ac:dyDescent="0.35">
      <c r="A369" s="2" t="s">
        <v>297</v>
      </c>
      <c r="B369" s="3">
        <v>38645</v>
      </c>
      <c r="C369" s="4">
        <v>35</v>
      </c>
      <c r="F369" s="5">
        <v>0.02</v>
      </c>
      <c r="G369" s="5">
        <v>0.02</v>
      </c>
      <c r="H369" s="5">
        <v>2.33</v>
      </c>
      <c r="J369" s="5">
        <v>1.8</v>
      </c>
      <c r="M369" s="5">
        <v>0.67</v>
      </c>
      <c r="O369" s="5">
        <v>10</v>
      </c>
      <c r="Q369" s="5">
        <v>0.2</v>
      </c>
      <c r="S369" s="5">
        <v>126</v>
      </c>
      <c r="T369" s="5">
        <v>40</v>
      </c>
      <c r="U369" s="5">
        <v>1.2</v>
      </c>
      <c r="V369" s="5">
        <v>8.9</v>
      </c>
      <c r="W369" s="5">
        <v>0.88</v>
      </c>
      <c r="Y369" s="5">
        <v>7.0000000000000007E-2</v>
      </c>
      <c r="AB369" s="5">
        <v>3.39</v>
      </c>
      <c r="AD369" s="5">
        <v>-1.55</v>
      </c>
      <c r="AE369" s="5">
        <v>2.2400000000000002</v>
      </c>
      <c r="AI369" s="5">
        <v>0.5</v>
      </c>
      <c r="AJ369" s="5">
        <v>73.400000000000006</v>
      </c>
      <c r="AN369" s="5">
        <v>7.91</v>
      </c>
      <c r="AO369" s="5">
        <v>0.35</v>
      </c>
      <c r="AT369" s="5">
        <v>18.2</v>
      </c>
      <c r="AU369" s="5">
        <v>0.5</v>
      </c>
      <c r="AV369" s="5">
        <v>0.22</v>
      </c>
      <c r="AW369" s="5">
        <v>6.8974500000000003E-3</v>
      </c>
      <c r="AX369" s="5">
        <v>0.4</v>
      </c>
      <c r="BA369" s="5">
        <v>6.9</v>
      </c>
      <c r="BC369" s="5">
        <v>1E-3</v>
      </c>
      <c r="BE369" s="5">
        <v>0.2</v>
      </c>
      <c r="BH369" s="5">
        <v>4.97</v>
      </c>
      <c r="BN369" s="5">
        <v>9.7200000000000006</v>
      </c>
      <c r="BO369" s="5">
        <v>93.3</v>
      </c>
      <c r="BQ369" s="5">
        <v>8.0399999999999991</v>
      </c>
      <c r="BR369" s="5">
        <v>7.91</v>
      </c>
      <c r="BX369" s="5">
        <v>9.5</v>
      </c>
      <c r="BY369" s="5">
        <v>0.6</v>
      </c>
    </row>
    <row r="370" spans="1:77" x14ac:dyDescent="0.35">
      <c r="A370" s="2" t="s">
        <v>297</v>
      </c>
      <c r="B370" s="3">
        <v>39736</v>
      </c>
      <c r="C370" s="4">
        <v>24</v>
      </c>
      <c r="G370" s="5">
        <v>0.02</v>
      </c>
      <c r="H370" s="5">
        <v>0.02</v>
      </c>
      <c r="M370" s="5">
        <v>0.6</v>
      </c>
      <c r="S370" s="5">
        <v>157</v>
      </c>
      <c r="T370" s="5">
        <v>65</v>
      </c>
      <c r="V370" s="5">
        <v>1.5</v>
      </c>
      <c r="W370" s="5">
        <v>2.83</v>
      </c>
      <c r="AB370" s="5">
        <v>6.62</v>
      </c>
      <c r="AD370" s="5">
        <v>1.33</v>
      </c>
      <c r="AE370" s="5">
        <v>1.23</v>
      </c>
      <c r="AJ370" s="5">
        <v>85.7</v>
      </c>
      <c r="AN370" s="5">
        <v>7.75</v>
      </c>
      <c r="AO370" s="5">
        <v>0.31</v>
      </c>
      <c r="AT370" s="5">
        <v>20.399999999999999</v>
      </c>
      <c r="AV370" s="5">
        <v>0.22</v>
      </c>
      <c r="AW370" s="5">
        <v>4.9300000000000004E-3</v>
      </c>
      <c r="AX370" s="5">
        <v>0.01</v>
      </c>
      <c r="AZ370" s="5">
        <v>0.02</v>
      </c>
      <c r="BA370" s="5">
        <v>7.3</v>
      </c>
      <c r="BF370" s="5">
        <v>0.18</v>
      </c>
      <c r="BH370" s="5">
        <v>5.04</v>
      </c>
      <c r="BN370" s="5">
        <v>9.7200000000000006</v>
      </c>
      <c r="BO370" s="5">
        <v>127</v>
      </c>
      <c r="BX370" s="5">
        <v>9.9</v>
      </c>
    </row>
    <row r="371" spans="1:77" x14ac:dyDescent="0.35">
      <c r="A371" s="2" t="s">
        <v>297</v>
      </c>
      <c r="B371" s="3">
        <v>37543</v>
      </c>
      <c r="C371" s="4">
        <v>25</v>
      </c>
      <c r="F371" s="5">
        <v>0.01</v>
      </c>
      <c r="G371" s="5">
        <v>2E-3</v>
      </c>
      <c r="H371" s="5">
        <v>0.04</v>
      </c>
      <c r="M371" s="5">
        <v>0.15</v>
      </c>
      <c r="O371" s="5">
        <v>10</v>
      </c>
      <c r="S371" s="5">
        <v>52</v>
      </c>
      <c r="T371" s="5">
        <v>8.9</v>
      </c>
      <c r="V371" s="5">
        <v>0.6</v>
      </c>
      <c r="W371" s="5">
        <v>0.47</v>
      </c>
      <c r="AB371" s="5">
        <v>8.85</v>
      </c>
      <c r="AE371" s="5">
        <v>0.67</v>
      </c>
      <c r="AJ371" s="5">
        <v>27.5</v>
      </c>
      <c r="AN371" s="5">
        <v>2.0499999999999998</v>
      </c>
      <c r="AO371" s="5">
        <v>0.11</v>
      </c>
      <c r="AT371" s="5">
        <v>5.17</v>
      </c>
      <c r="AV371" s="5">
        <v>0.22</v>
      </c>
      <c r="AW371" s="5">
        <v>3.2845000000000001E-3</v>
      </c>
      <c r="AX371" s="5">
        <v>0.06</v>
      </c>
      <c r="AZ371" s="5">
        <v>0.02</v>
      </c>
      <c r="BA371" s="5">
        <v>7.74</v>
      </c>
      <c r="BE371" s="5">
        <v>0.2</v>
      </c>
      <c r="BH371" s="5">
        <v>2.33</v>
      </c>
      <c r="BN371" s="5">
        <v>9.7200000000000006</v>
      </c>
      <c r="BO371" s="5">
        <v>17.899999999999999</v>
      </c>
      <c r="BX371" s="5">
        <v>8.6</v>
      </c>
    </row>
    <row r="372" spans="1:77" x14ac:dyDescent="0.35">
      <c r="A372" s="2" t="s">
        <v>297</v>
      </c>
      <c r="B372" s="3">
        <v>39750</v>
      </c>
      <c r="C372" s="4">
        <v>24</v>
      </c>
      <c r="G372" s="5">
        <v>0.01</v>
      </c>
      <c r="H372" s="5">
        <v>0.13</v>
      </c>
      <c r="M372" s="5">
        <v>0.15</v>
      </c>
      <c r="S372" s="5">
        <v>56.2</v>
      </c>
      <c r="T372" s="5">
        <v>8.92</v>
      </c>
      <c r="V372" s="5">
        <v>1.3</v>
      </c>
      <c r="W372" s="5">
        <v>1.08</v>
      </c>
      <c r="AB372" s="5">
        <v>18.670000000000002</v>
      </c>
      <c r="AD372" s="5">
        <v>11.87</v>
      </c>
      <c r="AE372" s="5">
        <v>1.24</v>
      </c>
      <c r="AJ372" s="5">
        <v>31</v>
      </c>
      <c r="AN372" s="5">
        <v>3.04</v>
      </c>
      <c r="AO372" s="5">
        <v>0.09</v>
      </c>
      <c r="AT372" s="5">
        <v>5.94</v>
      </c>
      <c r="AV372" s="5">
        <v>0.22</v>
      </c>
      <c r="AW372" s="5">
        <v>3.2799999999999999E-3</v>
      </c>
      <c r="AX372" s="5">
        <v>0.03</v>
      </c>
      <c r="AZ372" s="5">
        <v>0.1</v>
      </c>
      <c r="BA372" s="5">
        <v>7.61</v>
      </c>
      <c r="BF372" s="5">
        <v>0.26</v>
      </c>
      <c r="BH372" s="5">
        <v>2.5099999999999998</v>
      </c>
      <c r="BN372" s="5">
        <v>9.7200000000000006</v>
      </c>
      <c r="BO372" s="5">
        <v>22.4</v>
      </c>
      <c r="BX372" s="5">
        <v>9.6</v>
      </c>
    </row>
    <row r="373" spans="1:77" x14ac:dyDescent="0.35">
      <c r="A373" s="2" t="s">
        <v>297</v>
      </c>
      <c r="B373" s="3">
        <v>39239</v>
      </c>
      <c r="C373" s="4">
        <v>25</v>
      </c>
      <c r="F373" s="5">
        <v>0.02</v>
      </c>
      <c r="G373" s="5">
        <v>0.02</v>
      </c>
      <c r="H373" s="5">
        <v>0.02</v>
      </c>
      <c r="M373" s="5">
        <v>0.66</v>
      </c>
      <c r="O373" s="5">
        <v>11</v>
      </c>
      <c r="S373" s="5">
        <v>146</v>
      </c>
      <c r="T373" s="5">
        <v>31</v>
      </c>
      <c r="V373" s="5">
        <v>1.8</v>
      </c>
      <c r="W373" s="5">
        <v>3.0000000000000001E-3</v>
      </c>
      <c r="AB373" s="5">
        <v>15.05</v>
      </c>
      <c r="AE373" s="5">
        <v>0.88</v>
      </c>
      <c r="AJ373" s="5">
        <v>73.099999999999994</v>
      </c>
      <c r="AN373" s="5">
        <v>5.38</v>
      </c>
      <c r="AO373" s="5">
        <v>7.0000000000000001E-3</v>
      </c>
      <c r="AT373" s="5">
        <v>14.7</v>
      </c>
      <c r="AV373" s="5">
        <v>18.68</v>
      </c>
      <c r="AW373" s="5">
        <v>0.01</v>
      </c>
      <c r="AX373" s="5">
        <v>7.0000000000000007E-2</v>
      </c>
      <c r="AZ373" s="5">
        <v>0.02</v>
      </c>
      <c r="BA373" s="5">
        <v>7.03</v>
      </c>
      <c r="BF373" s="5">
        <v>0.55000000000000004</v>
      </c>
      <c r="BH373" s="5">
        <v>6.34</v>
      </c>
      <c r="BN373" s="5">
        <v>9.7200000000000006</v>
      </c>
      <c r="BO373" s="5">
        <v>39.299999999999997</v>
      </c>
      <c r="BX373" s="5">
        <v>10.8</v>
      </c>
    </row>
    <row r="374" spans="1:77" x14ac:dyDescent="0.35">
      <c r="A374" s="2" t="s">
        <v>297</v>
      </c>
      <c r="B374" s="3">
        <v>39715</v>
      </c>
      <c r="C374" s="4">
        <v>33</v>
      </c>
      <c r="G374" s="5">
        <v>3.0000000000000001E-3</v>
      </c>
      <c r="H374" s="5">
        <v>0.3</v>
      </c>
      <c r="J374" s="5">
        <v>3.6</v>
      </c>
      <c r="M374" s="5">
        <v>0.71</v>
      </c>
      <c r="N374" s="5">
        <v>0.2</v>
      </c>
      <c r="Q374" s="5">
        <v>0.02</v>
      </c>
      <c r="S374" s="5">
        <v>128</v>
      </c>
      <c r="T374" s="5">
        <v>29</v>
      </c>
      <c r="U374" s="5">
        <v>0.3</v>
      </c>
      <c r="V374" s="5">
        <v>2.1</v>
      </c>
      <c r="W374" s="5">
        <v>3.47</v>
      </c>
      <c r="AD374" s="5">
        <v>6.57</v>
      </c>
      <c r="AE374" s="5">
        <v>3.33</v>
      </c>
      <c r="AI374" s="5">
        <v>0.5</v>
      </c>
      <c r="AJ374" s="5">
        <v>69.900000000000006</v>
      </c>
      <c r="AN374" s="5">
        <v>13.9</v>
      </c>
      <c r="AO374" s="5">
        <v>0.1</v>
      </c>
      <c r="AT374" s="5">
        <v>17.399999999999999</v>
      </c>
      <c r="AU374" s="5">
        <v>0.5</v>
      </c>
      <c r="AV374" s="5">
        <v>0.22</v>
      </c>
      <c r="AW374" s="5">
        <v>5.9100000000000003E-3</v>
      </c>
      <c r="AX374" s="5">
        <v>0.01</v>
      </c>
      <c r="AZ374" s="5">
        <v>0.23</v>
      </c>
      <c r="BA374" s="5">
        <v>7.1</v>
      </c>
      <c r="BC374" s="5">
        <v>1E-3</v>
      </c>
      <c r="BE374" s="5">
        <v>0.1</v>
      </c>
      <c r="BF374" s="5">
        <v>0.24</v>
      </c>
      <c r="BH374" s="5">
        <v>6.68</v>
      </c>
      <c r="BN374" s="5">
        <v>9.7200000000000006</v>
      </c>
      <c r="BO374" s="5">
        <v>17.2</v>
      </c>
      <c r="BW374" s="5">
        <v>0.5</v>
      </c>
      <c r="BX374" s="5">
        <v>9.8000000000000007</v>
      </c>
      <c r="BY374" s="5">
        <v>0.9</v>
      </c>
    </row>
    <row r="375" spans="1:77" x14ac:dyDescent="0.35">
      <c r="A375" s="2" t="s">
        <v>297</v>
      </c>
      <c r="B375" s="3">
        <v>33933</v>
      </c>
      <c r="C375" s="4">
        <v>32</v>
      </c>
      <c r="F375" s="5">
        <v>0.01</v>
      </c>
      <c r="G375" s="5">
        <v>0.01</v>
      </c>
      <c r="H375" s="5">
        <v>0.12</v>
      </c>
      <c r="J375" s="5">
        <v>1</v>
      </c>
      <c r="M375" s="5">
        <v>0.08</v>
      </c>
      <c r="N375" s="5">
        <v>1</v>
      </c>
      <c r="O375" s="5">
        <v>100</v>
      </c>
      <c r="Q375" s="5">
        <v>0.2</v>
      </c>
      <c r="S375" s="5">
        <v>47</v>
      </c>
      <c r="T375" s="5">
        <v>10</v>
      </c>
      <c r="U375" s="5">
        <v>1</v>
      </c>
      <c r="V375" s="5">
        <v>1.4</v>
      </c>
      <c r="W375" s="5">
        <v>0.85</v>
      </c>
      <c r="AB375" s="5">
        <v>19.21</v>
      </c>
      <c r="AE375" s="5">
        <v>1.4</v>
      </c>
      <c r="AI375" s="5">
        <v>1</v>
      </c>
      <c r="AJ375" s="5">
        <v>38.799999999999997</v>
      </c>
      <c r="AN375" s="5">
        <v>2.6</v>
      </c>
      <c r="AO375" s="5">
        <v>0.08</v>
      </c>
      <c r="AT375" s="5">
        <v>6</v>
      </c>
      <c r="AU375" s="5">
        <v>1</v>
      </c>
      <c r="AV375" s="5">
        <v>2.21</v>
      </c>
      <c r="AW375" s="5">
        <v>0.01</v>
      </c>
      <c r="AX375" s="5">
        <v>0.06</v>
      </c>
      <c r="AY375" s="5">
        <v>0.02</v>
      </c>
      <c r="BA375" s="5">
        <v>7.31</v>
      </c>
      <c r="BC375" s="5">
        <v>5.0000000000000001E-3</v>
      </c>
      <c r="BH375" s="5">
        <v>2.2000000000000002</v>
      </c>
      <c r="BN375" s="5">
        <v>9.7200000000000006</v>
      </c>
      <c r="BO375" s="5">
        <v>28.8</v>
      </c>
      <c r="BX375" s="5">
        <v>9.4</v>
      </c>
      <c r="BY375" s="5">
        <v>5</v>
      </c>
    </row>
    <row r="376" spans="1:77" x14ac:dyDescent="0.35">
      <c r="A376" s="2" t="s">
        <v>297</v>
      </c>
      <c r="B376" s="3">
        <v>33560</v>
      </c>
      <c r="C376" s="4">
        <v>31</v>
      </c>
      <c r="F376" s="5">
        <v>5.0000000000000001E-3</v>
      </c>
      <c r="G376" s="5">
        <v>5.0000000000000001E-3</v>
      </c>
      <c r="H376" s="5">
        <v>0.15</v>
      </c>
      <c r="J376" s="5">
        <v>0.8</v>
      </c>
      <c r="M376" s="5">
        <v>0.78</v>
      </c>
      <c r="N376" s="5">
        <v>0.2</v>
      </c>
      <c r="Q376" s="5">
        <v>0.02</v>
      </c>
      <c r="S376" s="5">
        <v>120</v>
      </c>
      <c r="T376" s="5">
        <v>33</v>
      </c>
      <c r="U376" s="5">
        <v>0.2</v>
      </c>
      <c r="V376" s="5">
        <v>2.8</v>
      </c>
      <c r="W376" s="5">
        <v>4.0999999999999996</v>
      </c>
      <c r="AB376" s="5">
        <v>27.35</v>
      </c>
      <c r="AE376" s="5">
        <v>2.5</v>
      </c>
      <c r="AI376" s="5">
        <v>0.5</v>
      </c>
      <c r="AJ376" s="5">
        <v>66.7</v>
      </c>
      <c r="AN376" s="5">
        <v>7.8</v>
      </c>
      <c r="AO376" s="5">
        <v>0.12</v>
      </c>
      <c r="AT376" s="5">
        <v>11</v>
      </c>
      <c r="AU376" s="5">
        <v>0.5</v>
      </c>
      <c r="AV376" s="5">
        <v>2.21</v>
      </c>
      <c r="AW376" s="5">
        <v>0.01</v>
      </c>
      <c r="AX376" s="5">
        <v>0.06</v>
      </c>
      <c r="AY376" s="5">
        <v>0.02</v>
      </c>
      <c r="BA376" s="5">
        <v>7.08</v>
      </c>
      <c r="BC376" s="5">
        <v>2.2000000000000001E-3</v>
      </c>
      <c r="BH376" s="5">
        <v>4.83</v>
      </c>
      <c r="BN376" s="5">
        <v>9.68</v>
      </c>
      <c r="BO376" s="5">
        <v>54</v>
      </c>
      <c r="BX376" s="5">
        <v>9.5</v>
      </c>
      <c r="BY376" s="5">
        <v>1</v>
      </c>
    </row>
    <row r="377" spans="1:77" x14ac:dyDescent="0.35">
      <c r="A377" s="2" t="s">
        <v>297</v>
      </c>
      <c r="B377" s="3">
        <v>38826</v>
      </c>
      <c r="C377" s="4">
        <v>36</v>
      </c>
      <c r="F377" s="5">
        <v>8.0000000000000002E-3</v>
      </c>
      <c r="G377" s="5">
        <v>5.0000000000000001E-3</v>
      </c>
      <c r="H377" s="5">
        <v>0.12</v>
      </c>
      <c r="J377" s="5">
        <v>1.3</v>
      </c>
      <c r="M377" s="5">
        <v>0.37</v>
      </c>
      <c r="N377" s="5">
        <v>0.2</v>
      </c>
      <c r="O377" s="5">
        <v>13</v>
      </c>
      <c r="Q377" s="5">
        <v>0.02</v>
      </c>
      <c r="S377" s="5">
        <v>100</v>
      </c>
      <c r="T377" s="5">
        <v>31</v>
      </c>
      <c r="U377" s="5">
        <v>0.2</v>
      </c>
      <c r="V377" s="5">
        <v>1.3</v>
      </c>
      <c r="W377" s="5">
        <v>2.2000000000000002</v>
      </c>
      <c r="AB377" s="5">
        <v>12.12</v>
      </c>
      <c r="AD377" s="5">
        <v>-5.6</v>
      </c>
      <c r="AE377" s="5">
        <v>1.5</v>
      </c>
      <c r="AI377" s="5">
        <v>0.5</v>
      </c>
      <c r="AJ377" s="5">
        <v>57.8</v>
      </c>
      <c r="AN377" s="5">
        <v>6.94</v>
      </c>
      <c r="AO377" s="5">
        <v>0.16</v>
      </c>
      <c r="AT377" s="5">
        <v>12.3</v>
      </c>
      <c r="AU377" s="5">
        <v>0.5</v>
      </c>
      <c r="AV377" s="5">
        <v>0.22</v>
      </c>
      <c r="AW377" s="5">
        <v>4.2698500000000004E-3</v>
      </c>
      <c r="AX377" s="5">
        <v>0.02</v>
      </c>
      <c r="AZ377" s="5">
        <v>0.01</v>
      </c>
      <c r="BA377" s="5">
        <v>7.34</v>
      </c>
      <c r="BC377" s="5">
        <v>1E-3</v>
      </c>
      <c r="BE377" s="5">
        <v>0.9</v>
      </c>
      <c r="BH377" s="5">
        <v>4.74</v>
      </c>
      <c r="BN377" s="5">
        <v>9.67</v>
      </c>
      <c r="BO377" s="5">
        <v>42.2</v>
      </c>
      <c r="BQ377" s="5">
        <v>6.5</v>
      </c>
      <c r="BR377" s="5">
        <v>6.1</v>
      </c>
      <c r="BX377" s="5">
        <v>8.9</v>
      </c>
      <c r="BY377" s="5">
        <v>0.5</v>
      </c>
    </row>
    <row r="378" spans="1:77" x14ac:dyDescent="0.35">
      <c r="A378" s="2" t="s">
        <v>297</v>
      </c>
      <c r="B378" s="3">
        <v>37544</v>
      </c>
      <c r="C378" s="4">
        <v>32</v>
      </c>
      <c r="G378" s="5">
        <v>2E-3</v>
      </c>
      <c r="H378" s="5">
        <v>0.1</v>
      </c>
      <c r="J378" s="5">
        <v>0.2</v>
      </c>
      <c r="M378" s="5">
        <v>0.18</v>
      </c>
      <c r="N378" s="5">
        <v>0.2</v>
      </c>
      <c r="O378" s="5">
        <v>10</v>
      </c>
      <c r="Q378" s="5">
        <v>0.02</v>
      </c>
      <c r="S378" s="5">
        <v>51.7</v>
      </c>
      <c r="T378" s="5">
        <v>9.1</v>
      </c>
      <c r="U378" s="5">
        <v>0.2</v>
      </c>
      <c r="V378" s="5">
        <v>1.1000000000000001</v>
      </c>
      <c r="W378" s="5">
        <v>0.84</v>
      </c>
      <c r="AB378" s="5">
        <v>18.350000000000001</v>
      </c>
      <c r="AE378" s="5">
        <v>1</v>
      </c>
      <c r="AI378" s="5">
        <v>0.5</v>
      </c>
      <c r="AJ378" s="5">
        <v>29</v>
      </c>
      <c r="AN378" s="5">
        <v>2.69</v>
      </c>
      <c r="AO378" s="5">
        <v>7.0000000000000007E-2</v>
      </c>
      <c r="AT378" s="5">
        <v>5.56</v>
      </c>
      <c r="AU378" s="5">
        <v>0.5</v>
      </c>
      <c r="AV378" s="5">
        <v>0.22</v>
      </c>
      <c r="AW378" s="5">
        <v>3.2845000000000001E-3</v>
      </c>
      <c r="AX378" s="5">
        <v>0.03</v>
      </c>
      <c r="AZ378" s="5">
        <v>0.01</v>
      </c>
      <c r="BA378" s="5">
        <v>7.56</v>
      </c>
      <c r="BC378" s="5">
        <v>3.7000000000000002E-3</v>
      </c>
      <c r="BE378" s="5">
        <v>0.4</v>
      </c>
      <c r="BH378" s="5">
        <v>2.5299999999999998</v>
      </c>
      <c r="BN378" s="5">
        <v>9.67</v>
      </c>
      <c r="BO378" s="5">
        <v>18.8</v>
      </c>
      <c r="BX378" s="5">
        <v>9.4</v>
      </c>
      <c r="BY378" s="5">
        <v>1.3</v>
      </c>
    </row>
    <row r="379" spans="1:77" x14ac:dyDescent="0.35">
      <c r="A379" s="2" t="s">
        <v>297</v>
      </c>
      <c r="B379" s="3">
        <v>39282</v>
      </c>
      <c r="C379" s="4">
        <v>26</v>
      </c>
      <c r="F379" s="5">
        <v>0.01</v>
      </c>
      <c r="G379" s="5">
        <v>3.0000000000000001E-3</v>
      </c>
      <c r="H379" s="5">
        <v>0.53</v>
      </c>
      <c r="M379" s="5">
        <v>0.44</v>
      </c>
      <c r="O379" s="5">
        <v>245</v>
      </c>
      <c r="S379" s="5">
        <v>52.3</v>
      </c>
      <c r="T379" s="5">
        <v>116</v>
      </c>
      <c r="V379" s="5">
        <v>1.8</v>
      </c>
      <c r="W379" s="5">
        <v>0.91</v>
      </c>
      <c r="AB379" s="5">
        <v>24.8</v>
      </c>
      <c r="AE379" s="5">
        <v>5.76</v>
      </c>
      <c r="AJ379" s="5">
        <v>91.7</v>
      </c>
      <c r="AN379" s="5">
        <v>8.6</v>
      </c>
      <c r="AO379" s="5">
        <v>0.09</v>
      </c>
      <c r="AT379" s="5">
        <v>126</v>
      </c>
      <c r="AV379" s="5">
        <v>0.22</v>
      </c>
      <c r="AW379" s="5">
        <v>3.2799999999999999E-3</v>
      </c>
      <c r="AX379" s="5">
        <v>0.11</v>
      </c>
      <c r="AZ379" s="5">
        <v>0.04</v>
      </c>
      <c r="BA379" s="5">
        <v>7.12</v>
      </c>
      <c r="BE379" s="5">
        <v>0.5</v>
      </c>
      <c r="BF379" s="5">
        <v>0.3</v>
      </c>
      <c r="BH379" s="5">
        <v>6.43</v>
      </c>
      <c r="BN379" s="5">
        <v>9.67</v>
      </c>
      <c r="BO379" s="5">
        <v>10.1</v>
      </c>
      <c r="BX379" s="5">
        <v>12.7</v>
      </c>
    </row>
    <row r="380" spans="1:77" x14ac:dyDescent="0.35">
      <c r="A380" s="2" t="s">
        <v>297</v>
      </c>
      <c r="B380" s="3">
        <v>33882</v>
      </c>
      <c r="C380" s="4">
        <v>31</v>
      </c>
      <c r="F380" s="5">
        <v>0.01</v>
      </c>
      <c r="G380" s="5">
        <v>0.01</v>
      </c>
      <c r="H380" s="5">
        <v>0.36</v>
      </c>
      <c r="J380" s="5">
        <v>1</v>
      </c>
      <c r="N380" s="5">
        <v>1</v>
      </c>
      <c r="O380" s="5">
        <v>100</v>
      </c>
      <c r="Q380" s="5">
        <v>0.2</v>
      </c>
      <c r="S380" s="5">
        <v>52</v>
      </c>
      <c r="T380" s="5">
        <v>9</v>
      </c>
      <c r="U380" s="5">
        <v>1</v>
      </c>
      <c r="V380" s="5">
        <v>2.2000000000000002</v>
      </c>
      <c r="W380" s="5">
        <v>0.69</v>
      </c>
      <c r="AB380" s="5">
        <v>10.48</v>
      </c>
      <c r="AE380" s="5">
        <v>3.8</v>
      </c>
      <c r="AI380" s="5">
        <v>1</v>
      </c>
      <c r="AJ380" s="5">
        <v>41.8</v>
      </c>
      <c r="AN380" s="5">
        <v>8.8000000000000007</v>
      </c>
      <c r="AO380" s="5">
        <v>0.03</v>
      </c>
      <c r="AT380" s="5">
        <v>18</v>
      </c>
      <c r="AU380" s="5">
        <v>1</v>
      </c>
      <c r="AV380" s="5">
        <v>2.21</v>
      </c>
      <c r="AW380" s="5">
        <v>0.01</v>
      </c>
      <c r="AX380" s="5">
        <v>0.08</v>
      </c>
      <c r="AY380" s="5">
        <v>0.05</v>
      </c>
      <c r="BA380" s="5">
        <v>7.52</v>
      </c>
      <c r="BC380" s="5">
        <v>5.0000000000000001E-3</v>
      </c>
      <c r="BH380" s="5">
        <v>3.95</v>
      </c>
      <c r="BN380" s="5">
        <v>9.65</v>
      </c>
      <c r="BO380" s="5">
        <v>3</v>
      </c>
      <c r="BX380" s="5">
        <v>9.9</v>
      </c>
      <c r="BY380" s="5">
        <v>5</v>
      </c>
    </row>
    <row r="381" spans="1:77" x14ac:dyDescent="0.35">
      <c r="A381" s="2" t="s">
        <v>297</v>
      </c>
      <c r="B381" s="3">
        <v>38292</v>
      </c>
      <c r="C381" s="4">
        <v>37</v>
      </c>
      <c r="F381" s="5">
        <v>5.0000000000000001E-3</v>
      </c>
      <c r="G381" s="5">
        <v>1E-3</v>
      </c>
      <c r="H381" s="5">
        <v>0.16</v>
      </c>
      <c r="J381" s="5">
        <v>0.2</v>
      </c>
      <c r="M381" s="5">
        <v>0.39</v>
      </c>
      <c r="N381" s="5">
        <v>0.2</v>
      </c>
      <c r="O381" s="5">
        <v>24</v>
      </c>
      <c r="Q381" s="5">
        <v>0.02</v>
      </c>
      <c r="S381" s="5">
        <v>94.9</v>
      </c>
      <c r="T381" s="5">
        <v>14</v>
      </c>
      <c r="U381" s="5">
        <v>0.2</v>
      </c>
      <c r="V381" s="5">
        <v>1.6</v>
      </c>
      <c r="W381" s="5">
        <v>2.5299999999999998</v>
      </c>
      <c r="Y381" s="5">
        <v>0.17</v>
      </c>
      <c r="AB381" s="5">
        <v>18.940000000000001</v>
      </c>
      <c r="AD381" s="5">
        <v>0.1</v>
      </c>
      <c r="AE381" s="5">
        <v>1.57</v>
      </c>
      <c r="AI381" s="5">
        <v>0.5</v>
      </c>
      <c r="AJ381" s="5">
        <v>52.9</v>
      </c>
      <c r="AN381" s="5">
        <v>6.54</v>
      </c>
      <c r="AO381" s="5">
        <v>0.22</v>
      </c>
      <c r="AT381" s="5">
        <v>9.1999999999999993</v>
      </c>
      <c r="AU381" s="5">
        <v>0.5</v>
      </c>
      <c r="AV381" s="5">
        <v>0.22</v>
      </c>
      <c r="AW381" s="5">
        <v>5.9121E-3</v>
      </c>
      <c r="AX381" s="5">
        <v>0.01</v>
      </c>
      <c r="AZ381" s="5">
        <v>0.01</v>
      </c>
      <c r="BA381" s="5">
        <v>7.07</v>
      </c>
      <c r="BC381" s="5">
        <v>1E-3</v>
      </c>
      <c r="BE381" s="5">
        <v>0.2</v>
      </c>
      <c r="BH381" s="5">
        <v>4.8499999999999996</v>
      </c>
      <c r="BN381" s="5">
        <v>9.64</v>
      </c>
      <c r="BO381" s="5">
        <v>19.5</v>
      </c>
      <c r="BQ381" s="5">
        <v>5.65</v>
      </c>
      <c r="BR381" s="5">
        <v>5.72</v>
      </c>
      <c r="BX381" s="5">
        <v>9.6</v>
      </c>
      <c r="BY381" s="5">
        <v>1.2</v>
      </c>
    </row>
    <row r="382" spans="1:77" x14ac:dyDescent="0.35">
      <c r="A382" s="2" t="s">
        <v>297</v>
      </c>
      <c r="B382" s="3">
        <v>38294</v>
      </c>
      <c r="C382" s="4">
        <v>37</v>
      </c>
      <c r="F382" s="5">
        <v>2.8999999999999998E-3</v>
      </c>
      <c r="G382" s="5">
        <v>2E-3</v>
      </c>
      <c r="H382" s="5">
        <v>0.35</v>
      </c>
      <c r="J382" s="5">
        <v>0.2</v>
      </c>
      <c r="M382" s="5">
        <v>0.44</v>
      </c>
      <c r="N382" s="5">
        <v>0.2</v>
      </c>
      <c r="O382" s="5">
        <v>10</v>
      </c>
      <c r="Q382" s="5">
        <v>0.02</v>
      </c>
      <c r="S382" s="5">
        <v>98.4</v>
      </c>
      <c r="T382" s="5">
        <v>26</v>
      </c>
      <c r="U382" s="5">
        <v>0.6</v>
      </c>
      <c r="V382" s="5">
        <v>1.3</v>
      </c>
      <c r="W382" s="5">
        <v>1.77</v>
      </c>
      <c r="Y382" s="5">
        <v>0.27</v>
      </c>
      <c r="AB382" s="5">
        <v>21.47</v>
      </c>
      <c r="AD382" s="5">
        <v>0.3</v>
      </c>
      <c r="AE382" s="5">
        <v>1.95</v>
      </c>
      <c r="AI382" s="5">
        <v>0.5</v>
      </c>
      <c r="AJ382" s="5">
        <v>63.8</v>
      </c>
      <c r="AN382" s="5">
        <v>9.6199999999999992</v>
      </c>
      <c r="AO382" s="5">
        <v>0.18</v>
      </c>
      <c r="AT382" s="5">
        <v>16.7</v>
      </c>
      <c r="AU382" s="5">
        <v>1</v>
      </c>
      <c r="AV382" s="5">
        <v>0.22</v>
      </c>
      <c r="AW382" s="5">
        <v>5.9121E-3</v>
      </c>
      <c r="AX382" s="5">
        <v>0.03</v>
      </c>
      <c r="AZ382" s="5">
        <v>0.01</v>
      </c>
      <c r="BA382" s="5">
        <v>7.03</v>
      </c>
      <c r="BC382" s="5">
        <v>1E-3</v>
      </c>
      <c r="BE382" s="5">
        <v>0.3</v>
      </c>
      <c r="BH382" s="5">
        <v>5.84</v>
      </c>
      <c r="BN382" s="5">
        <v>9.64</v>
      </c>
      <c r="BO382" s="5">
        <v>12.3</v>
      </c>
      <c r="BQ382" s="5">
        <v>6.83</v>
      </c>
      <c r="BR382" s="5">
        <v>6.5</v>
      </c>
      <c r="BX382" s="5">
        <v>10.9</v>
      </c>
      <c r="BY382" s="5">
        <v>0.8</v>
      </c>
    </row>
    <row r="383" spans="1:77" x14ac:dyDescent="0.35">
      <c r="A383" s="2" t="s">
        <v>297</v>
      </c>
      <c r="B383" s="3">
        <v>39594</v>
      </c>
      <c r="C383" s="4">
        <v>34</v>
      </c>
      <c r="G383" s="5">
        <v>7.0000000000000001E-3</v>
      </c>
      <c r="H383" s="5">
        <v>0.01</v>
      </c>
      <c r="J383" s="5">
        <v>0.3</v>
      </c>
      <c r="M383" s="5">
        <v>0.64</v>
      </c>
      <c r="N383" s="5">
        <v>0.3</v>
      </c>
      <c r="Q383" s="5">
        <v>7.0000000000000007E-2</v>
      </c>
      <c r="S383" s="5">
        <v>134</v>
      </c>
      <c r="T383" s="5">
        <v>31</v>
      </c>
      <c r="U383" s="5">
        <v>0.4</v>
      </c>
      <c r="V383" s="5">
        <v>1.4</v>
      </c>
      <c r="W383" s="5">
        <v>0.05</v>
      </c>
      <c r="AB383" s="5">
        <v>9.09</v>
      </c>
      <c r="AD383" s="5">
        <v>0.87</v>
      </c>
      <c r="AE383" s="5">
        <v>1.1599999999999999</v>
      </c>
      <c r="AI383" s="5">
        <v>1.4</v>
      </c>
      <c r="AJ383" s="5">
        <v>76.5</v>
      </c>
      <c r="AN383" s="5">
        <v>9.86</v>
      </c>
      <c r="AO383" s="5">
        <v>3.0000000000000001E-3</v>
      </c>
      <c r="AT383" s="5">
        <v>16.7</v>
      </c>
      <c r="AU383" s="5">
        <v>1.1000000000000001</v>
      </c>
      <c r="AV383" s="5">
        <v>18.190000000000001</v>
      </c>
      <c r="AW383" s="5">
        <v>5.5799999999999999E-3</v>
      </c>
      <c r="AX383" s="5">
        <v>0.11</v>
      </c>
      <c r="AZ383" s="5">
        <v>0.04</v>
      </c>
      <c r="BA383" s="5">
        <v>7.05</v>
      </c>
      <c r="BC383" s="5">
        <v>1E-3</v>
      </c>
      <c r="BE383" s="5">
        <v>3.5</v>
      </c>
      <c r="BF383" s="5">
        <v>3.3</v>
      </c>
      <c r="BH383" s="5">
        <v>5.82</v>
      </c>
      <c r="BN383" s="5">
        <v>9.6300000000000008</v>
      </c>
      <c r="BO383" s="5">
        <v>57.4</v>
      </c>
      <c r="BW383" s="5">
        <v>0.65</v>
      </c>
      <c r="BX383" s="5">
        <v>8.9</v>
      </c>
      <c r="BY383" s="5">
        <v>1</v>
      </c>
    </row>
    <row r="384" spans="1:77" x14ac:dyDescent="0.35">
      <c r="A384" s="2" t="s">
        <v>297</v>
      </c>
      <c r="B384" s="3">
        <v>39785</v>
      </c>
      <c r="C384" s="4">
        <v>24</v>
      </c>
      <c r="G384" s="5">
        <v>4.0000000000000001E-3</v>
      </c>
      <c r="H384" s="5">
        <v>0.41</v>
      </c>
      <c r="M384" s="5">
        <v>0.6</v>
      </c>
      <c r="S384" s="5">
        <v>110</v>
      </c>
      <c r="T384" s="5">
        <v>69</v>
      </c>
      <c r="V384" s="5">
        <v>5</v>
      </c>
      <c r="W384" s="5">
        <v>6.62</v>
      </c>
      <c r="AB384" s="5">
        <v>2.83</v>
      </c>
      <c r="AD384" s="5">
        <v>5.18</v>
      </c>
      <c r="AE384" s="5">
        <v>1.17</v>
      </c>
      <c r="AJ384" s="5">
        <v>72.5</v>
      </c>
      <c r="AN384" s="5">
        <v>4.6500000000000004</v>
      </c>
      <c r="AO384" s="5">
        <v>0.44</v>
      </c>
      <c r="AT384" s="5">
        <v>26.2</v>
      </c>
      <c r="AV384" s="5">
        <v>0.22</v>
      </c>
      <c r="AW384" s="5">
        <v>5.2599999999999999E-3</v>
      </c>
      <c r="AX384" s="5">
        <v>0.01</v>
      </c>
      <c r="AZ384" s="5">
        <v>0.16</v>
      </c>
      <c r="BA384" s="5">
        <v>7.22</v>
      </c>
      <c r="BF384" s="5">
        <v>0.28000000000000003</v>
      </c>
      <c r="BH384" s="5">
        <v>3.98</v>
      </c>
      <c r="BN384" s="5">
        <v>9.6300000000000008</v>
      </c>
      <c r="BO384" s="5">
        <v>72.7</v>
      </c>
      <c r="BX384" s="5">
        <v>9.1999999999999993</v>
      </c>
    </row>
    <row r="385" spans="1:77" x14ac:dyDescent="0.35">
      <c r="A385" s="2" t="s">
        <v>297</v>
      </c>
      <c r="B385" s="3">
        <v>39736</v>
      </c>
      <c r="C385" s="4">
        <v>25</v>
      </c>
      <c r="G385" s="5">
        <v>0.01</v>
      </c>
      <c r="H385" s="5">
        <v>0.09</v>
      </c>
      <c r="M385" s="5">
        <v>0.19</v>
      </c>
      <c r="S385" s="5">
        <v>52.8</v>
      </c>
      <c r="T385" s="5">
        <v>11</v>
      </c>
      <c r="V385" s="5">
        <v>2</v>
      </c>
      <c r="W385" s="5">
        <v>1.85</v>
      </c>
      <c r="AB385" s="5">
        <v>2.66</v>
      </c>
      <c r="AD385" s="5">
        <v>0.62</v>
      </c>
      <c r="AE385" s="5">
        <v>1.5</v>
      </c>
      <c r="AJ385" s="5">
        <v>31.2</v>
      </c>
      <c r="AN385" s="5">
        <v>4.57</v>
      </c>
      <c r="AO385" s="5">
        <v>0.17</v>
      </c>
      <c r="AT385" s="5">
        <v>6.47</v>
      </c>
      <c r="AV385" s="5">
        <v>4.6399999999999997</v>
      </c>
      <c r="AW385" s="5">
        <v>6.5700000000000003E-3</v>
      </c>
      <c r="AX385" s="5">
        <v>0.01</v>
      </c>
      <c r="AZ385" s="5">
        <v>0.06</v>
      </c>
      <c r="BA385" s="5">
        <v>7.63</v>
      </c>
      <c r="BE385" s="5">
        <v>0.5</v>
      </c>
      <c r="BF385" s="5">
        <v>0.22</v>
      </c>
      <c r="BH385" s="5">
        <v>2.72</v>
      </c>
      <c r="BN385" s="5">
        <v>9.6300000000000008</v>
      </c>
      <c r="BO385" s="5">
        <v>10.1</v>
      </c>
      <c r="BX385" s="5">
        <v>10</v>
      </c>
    </row>
    <row r="386" spans="1:77" x14ac:dyDescent="0.35">
      <c r="A386" s="2" t="s">
        <v>297</v>
      </c>
      <c r="B386" s="3">
        <v>39765</v>
      </c>
      <c r="C386" s="4">
        <v>24</v>
      </c>
      <c r="G386" s="5">
        <v>0.06</v>
      </c>
      <c r="H386" s="5">
        <v>0.05</v>
      </c>
      <c r="M386" s="5">
        <v>0.11</v>
      </c>
      <c r="S386" s="5">
        <v>86.5</v>
      </c>
      <c r="T386" s="5">
        <v>34</v>
      </c>
      <c r="V386" s="5">
        <v>1.6</v>
      </c>
      <c r="W386" s="5">
        <v>0.5</v>
      </c>
      <c r="AB386" s="5">
        <v>7.4</v>
      </c>
      <c r="AD386" s="5">
        <v>0.38</v>
      </c>
      <c r="AE386" s="5">
        <v>1.22</v>
      </c>
      <c r="AJ386" s="5">
        <v>52.6</v>
      </c>
      <c r="AN386" s="5">
        <v>5.05</v>
      </c>
      <c r="AO386" s="5">
        <v>0.14000000000000001</v>
      </c>
      <c r="AT386" s="5">
        <v>14.6</v>
      </c>
      <c r="AV386" s="5">
        <v>0.22</v>
      </c>
      <c r="AW386" s="5">
        <v>3.2799999999999999E-3</v>
      </c>
      <c r="AX386" s="5">
        <v>0.02</v>
      </c>
      <c r="AZ386" s="5">
        <v>0.02</v>
      </c>
      <c r="BA386" s="5">
        <v>7.66</v>
      </c>
      <c r="BF386" s="5">
        <v>0.27</v>
      </c>
      <c r="BH386" s="5">
        <v>2.63</v>
      </c>
      <c r="BN386" s="5">
        <v>9.6300000000000008</v>
      </c>
      <c r="BO386" s="5">
        <v>85.9</v>
      </c>
      <c r="BX386" s="5">
        <v>10.5</v>
      </c>
    </row>
    <row r="387" spans="1:77" x14ac:dyDescent="0.35">
      <c r="A387" s="2" t="s">
        <v>297</v>
      </c>
      <c r="B387" s="3">
        <v>39772</v>
      </c>
      <c r="C387" s="4">
        <v>22</v>
      </c>
      <c r="G387" s="5">
        <v>0.08</v>
      </c>
      <c r="H387" s="5">
        <v>0.59</v>
      </c>
      <c r="S387" s="5">
        <v>14.2</v>
      </c>
      <c r="T387" s="5">
        <v>64</v>
      </c>
      <c r="V387" s="5">
        <v>16</v>
      </c>
      <c r="W387" s="5">
        <v>0.24</v>
      </c>
      <c r="AB387" s="5">
        <v>1.32</v>
      </c>
      <c r="AE387" s="5">
        <v>6.33</v>
      </c>
      <c r="AJ387" s="5">
        <v>56.4</v>
      </c>
      <c r="AN387" s="5">
        <v>7.23</v>
      </c>
      <c r="AO387" s="5">
        <v>0.03</v>
      </c>
      <c r="AT387" s="5">
        <v>92.4</v>
      </c>
      <c r="AV387" s="5">
        <v>0.22</v>
      </c>
      <c r="AW387" s="5">
        <v>0.05</v>
      </c>
      <c r="AX387" s="5">
        <v>2.23</v>
      </c>
      <c r="AZ387" s="5">
        <v>0.79</v>
      </c>
      <c r="BA387" s="5">
        <v>8.4700000000000006</v>
      </c>
      <c r="BF387" s="5">
        <v>0.18</v>
      </c>
      <c r="BH387" s="5">
        <v>4.04</v>
      </c>
      <c r="BI387" s="5">
        <v>0.03</v>
      </c>
      <c r="BN387" s="5">
        <v>9.6300000000000008</v>
      </c>
      <c r="BX387" s="5">
        <v>11.5</v>
      </c>
    </row>
    <row r="388" spans="1:77" x14ac:dyDescent="0.35">
      <c r="A388" s="2" t="s">
        <v>297</v>
      </c>
      <c r="B388" s="3">
        <v>39008</v>
      </c>
      <c r="C388" s="4">
        <v>28</v>
      </c>
      <c r="F388" s="5">
        <v>3.0000000000000001E-3</v>
      </c>
      <c r="G388" s="5">
        <v>1E-3</v>
      </c>
      <c r="H388" s="5">
        <v>0.12</v>
      </c>
      <c r="M388" s="5">
        <v>0.13</v>
      </c>
      <c r="O388" s="5">
        <v>10</v>
      </c>
      <c r="S388" s="5">
        <v>53.5</v>
      </c>
      <c r="T388" s="5">
        <v>9.11</v>
      </c>
      <c r="V388" s="5">
        <v>0.91</v>
      </c>
      <c r="W388" s="5">
        <v>0.92</v>
      </c>
      <c r="AB388" s="5">
        <v>19.38</v>
      </c>
      <c r="AD388" s="5">
        <v>0.81</v>
      </c>
      <c r="AE388" s="5">
        <v>0.95</v>
      </c>
      <c r="AJ388" s="5">
        <v>26.1</v>
      </c>
      <c r="AN388" s="5">
        <v>2.83</v>
      </c>
      <c r="AO388" s="5">
        <v>0.08</v>
      </c>
      <c r="AT388" s="5">
        <v>6.22</v>
      </c>
      <c r="AV388" s="5">
        <v>0.22</v>
      </c>
      <c r="AW388" s="5">
        <v>3.2845000000000001E-3</v>
      </c>
      <c r="AX388" s="5">
        <v>0.03</v>
      </c>
      <c r="AZ388" s="5">
        <v>0.01</v>
      </c>
      <c r="BA388" s="5">
        <v>7.26</v>
      </c>
      <c r="BE388" s="5">
        <v>0.1</v>
      </c>
      <c r="BH388" s="5">
        <v>2.48</v>
      </c>
      <c r="BN388" s="5">
        <v>9.6300000000000008</v>
      </c>
      <c r="BO388" s="5">
        <v>21.2</v>
      </c>
      <c r="BQ388" s="5">
        <v>3.17</v>
      </c>
      <c r="BR388" s="5">
        <v>3.2</v>
      </c>
      <c r="BX388" s="5">
        <v>9.5</v>
      </c>
    </row>
    <row r="389" spans="1:77" x14ac:dyDescent="0.35">
      <c r="A389" s="2" t="s">
        <v>297</v>
      </c>
      <c r="B389" s="3">
        <v>34956</v>
      </c>
      <c r="C389" s="4">
        <v>33</v>
      </c>
      <c r="F389" s="5">
        <v>0.01</v>
      </c>
      <c r="G389" s="5">
        <v>0.01</v>
      </c>
      <c r="H389" s="5">
        <v>0.43</v>
      </c>
      <c r="J389" s="5">
        <v>1</v>
      </c>
      <c r="M389" s="5">
        <v>0.05</v>
      </c>
      <c r="N389" s="5">
        <v>1</v>
      </c>
      <c r="O389" s="5">
        <v>64</v>
      </c>
      <c r="Q389" s="5">
        <v>0.2</v>
      </c>
      <c r="S389" s="5">
        <v>34.4</v>
      </c>
      <c r="T389" s="5">
        <v>7</v>
      </c>
      <c r="U389" s="5">
        <v>1</v>
      </c>
      <c r="V389" s="5">
        <v>1.4</v>
      </c>
      <c r="W389" s="5">
        <v>0.4</v>
      </c>
      <c r="AB389" s="5">
        <v>12.74</v>
      </c>
      <c r="AE389" s="5">
        <v>5.2</v>
      </c>
      <c r="AI389" s="5">
        <v>1</v>
      </c>
      <c r="AJ389" s="5">
        <v>37.299999999999997</v>
      </c>
      <c r="AN389" s="5">
        <v>8.4</v>
      </c>
      <c r="AO389" s="5">
        <v>0.02</v>
      </c>
      <c r="AT389" s="5">
        <v>34.9</v>
      </c>
      <c r="AU389" s="5">
        <v>1</v>
      </c>
      <c r="AV389" s="5">
        <v>0.22</v>
      </c>
      <c r="AW389" s="5">
        <v>3.2845000000000001E-3</v>
      </c>
      <c r="AX389" s="5">
        <v>0.16</v>
      </c>
      <c r="AY389" s="5">
        <v>0.05</v>
      </c>
      <c r="BA389" s="5">
        <v>7.83</v>
      </c>
      <c r="BC389" s="5">
        <v>5.4000000000000003E-3</v>
      </c>
      <c r="BE389" s="5">
        <v>0.2</v>
      </c>
      <c r="BH389" s="5">
        <v>3.8</v>
      </c>
      <c r="BN389" s="5">
        <v>9.61</v>
      </c>
      <c r="BO389" s="5">
        <v>1</v>
      </c>
      <c r="BX389" s="5">
        <v>9</v>
      </c>
      <c r="BY389" s="5">
        <v>5</v>
      </c>
    </row>
    <row r="390" spans="1:77" x14ac:dyDescent="0.35">
      <c r="A390" s="2" t="s">
        <v>297</v>
      </c>
      <c r="B390" s="3">
        <v>39384</v>
      </c>
      <c r="C390" s="4">
        <v>26</v>
      </c>
      <c r="F390" s="5">
        <v>0.06</v>
      </c>
      <c r="G390" s="5">
        <v>0.02</v>
      </c>
      <c r="H390" s="5">
        <v>0.16</v>
      </c>
      <c r="M390" s="5">
        <v>0.65</v>
      </c>
      <c r="O390" s="5">
        <v>26</v>
      </c>
      <c r="S390" s="5">
        <v>131</v>
      </c>
      <c r="T390" s="5">
        <v>41</v>
      </c>
      <c r="V390" s="5">
        <v>2.5</v>
      </c>
      <c r="W390" s="5">
        <v>5.76</v>
      </c>
      <c r="AB390" s="5">
        <v>2.5499999999999998</v>
      </c>
      <c r="AE390" s="5">
        <v>2.0299999999999998</v>
      </c>
      <c r="AJ390" s="5">
        <v>69.900000000000006</v>
      </c>
      <c r="AN390" s="5">
        <v>6.9</v>
      </c>
      <c r="AO390" s="5">
        <v>0.44</v>
      </c>
      <c r="AT390" s="5">
        <v>22.3</v>
      </c>
      <c r="AV390" s="5">
        <v>0.22</v>
      </c>
      <c r="AW390" s="5">
        <v>0.01</v>
      </c>
      <c r="AX390" s="5">
        <v>0.15</v>
      </c>
      <c r="AZ390" s="5">
        <v>0.01</v>
      </c>
      <c r="BA390" s="5">
        <v>7.15</v>
      </c>
      <c r="BE390" s="5">
        <v>0.2</v>
      </c>
      <c r="BF390" s="5">
        <v>0.48</v>
      </c>
      <c r="BH390" s="5">
        <v>6.25</v>
      </c>
      <c r="BN390" s="5">
        <v>9.58</v>
      </c>
      <c r="BO390" s="5">
        <v>15.8</v>
      </c>
      <c r="BX390" s="5">
        <v>10.199999999999999</v>
      </c>
    </row>
    <row r="391" spans="1:77" x14ac:dyDescent="0.35">
      <c r="A391" s="2" t="s">
        <v>253</v>
      </c>
      <c r="B391" s="3">
        <v>37903</v>
      </c>
      <c r="C391" s="4">
        <v>25</v>
      </c>
      <c r="F391" s="5">
        <v>0.01</v>
      </c>
      <c r="G391" s="5">
        <v>2E-3</v>
      </c>
      <c r="H391" s="5">
        <v>0.44</v>
      </c>
      <c r="M391" s="5">
        <v>0.19</v>
      </c>
      <c r="O391" s="5">
        <v>190</v>
      </c>
      <c r="S391" s="5">
        <v>60.5</v>
      </c>
      <c r="T391" s="5">
        <v>13</v>
      </c>
      <c r="V391" s="5">
        <v>1.1000000000000001</v>
      </c>
      <c r="W391" s="5">
        <v>0.28999999999999998</v>
      </c>
      <c r="AB391" s="5">
        <v>9.4600000000000009</v>
      </c>
      <c r="AE391" s="5">
        <v>5.3</v>
      </c>
      <c r="AJ391" s="5">
        <v>51</v>
      </c>
      <c r="AN391" s="5">
        <v>9.4700000000000006</v>
      </c>
      <c r="AO391" s="5">
        <v>0.05</v>
      </c>
      <c r="AT391" s="5">
        <v>34</v>
      </c>
      <c r="AV391" s="5">
        <v>0.22</v>
      </c>
      <c r="AW391" s="5">
        <v>3.2845000000000001E-3</v>
      </c>
      <c r="AX391" s="5">
        <v>0.43</v>
      </c>
      <c r="AZ391" s="5">
        <v>0.15</v>
      </c>
      <c r="BA391" s="5">
        <v>7.45</v>
      </c>
      <c r="BE391" s="5">
        <v>0</v>
      </c>
      <c r="BH391" s="5">
        <v>5.09</v>
      </c>
      <c r="BN391" s="5">
        <v>9.57</v>
      </c>
      <c r="BO391" s="5">
        <v>0.5</v>
      </c>
      <c r="BX391" s="5">
        <v>11.7</v>
      </c>
    </row>
    <row r="392" spans="1:77" x14ac:dyDescent="0.35">
      <c r="A392" s="2" t="s">
        <v>253</v>
      </c>
      <c r="B392" s="3">
        <v>39715</v>
      </c>
      <c r="C392" s="4">
        <v>24</v>
      </c>
      <c r="G392" s="5">
        <v>0.01</v>
      </c>
      <c r="H392" s="5">
        <v>0.36</v>
      </c>
      <c r="M392" s="5">
        <v>0.34</v>
      </c>
      <c r="S392" s="5">
        <v>44</v>
      </c>
      <c r="T392" s="5">
        <v>95</v>
      </c>
      <c r="V392" s="5">
        <v>2.2999999999999998</v>
      </c>
      <c r="W392" s="5">
        <v>7.0000000000000007E-2</v>
      </c>
      <c r="AB392" s="5">
        <v>15.9</v>
      </c>
      <c r="AD392" s="5">
        <v>7.09</v>
      </c>
      <c r="AE392" s="5">
        <v>2.93</v>
      </c>
      <c r="AJ392" s="5">
        <v>72.45</v>
      </c>
      <c r="AN392" s="5">
        <v>7.87</v>
      </c>
      <c r="AO392" s="5">
        <v>0.08</v>
      </c>
      <c r="AT392" s="5">
        <v>90.7</v>
      </c>
      <c r="AV392" s="5">
        <v>0.22</v>
      </c>
      <c r="AW392" s="5">
        <v>3.2799999999999999E-3</v>
      </c>
      <c r="AX392" s="5">
        <v>0.45</v>
      </c>
      <c r="AZ392" s="5">
        <v>0.19</v>
      </c>
      <c r="BA392" s="5">
        <v>7.34</v>
      </c>
      <c r="BF392" s="5">
        <v>0.24</v>
      </c>
      <c r="BH392" s="5">
        <v>4.62</v>
      </c>
      <c r="BN392" s="5">
        <v>9.5299999999999994</v>
      </c>
      <c r="BO392" s="5">
        <v>4.34</v>
      </c>
      <c r="BX392" s="5">
        <v>17.899999999999999</v>
      </c>
    </row>
    <row r="393" spans="1:77" x14ac:dyDescent="0.35">
      <c r="A393" s="2" t="s">
        <v>253</v>
      </c>
      <c r="B393" s="3">
        <v>37181</v>
      </c>
      <c r="C393" s="4">
        <v>33</v>
      </c>
      <c r="F393" s="5">
        <v>4.0000000000000001E-3</v>
      </c>
      <c r="G393" s="5">
        <v>2E-3</v>
      </c>
      <c r="H393" s="5">
        <v>0.11</v>
      </c>
      <c r="J393" s="5">
        <v>0.2</v>
      </c>
      <c r="M393" s="5">
        <v>0.2</v>
      </c>
      <c r="N393" s="5">
        <v>0.2</v>
      </c>
      <c r="O393" s="5">
        <v>28</v>
      </c>
      <c r="Q393" s="5">
        <v>0.02</v>
      </c>
      <c r="S393" s="5">
        <v>47.1</v>
      </c>
      <c r="T393" s="5">
        <v>10.3</v>
      </c>
      <c r="U393" s="5">
        <v>0.2</v>
      </c>
      <c r="V393" s="5">
        <v>0.61</v>
      </c>
      <c r="W393" s="5">
        <v>1.2</v>
      </c>
      <c r="AB393" s="5">
        <v>24.65</v>
      </c>
      <c r="AE393" s="5">
        <v>1.34</v>
      </c>
      <c r="AI393" s="5">
        <v>0.5</v>
      </c>
      <c r="AJ393" s="5">
        <v>29.8</v>
      </c>
      <c r="AN393" s="5">
        <v>3.64</v>
      </c>
      <c r="AO393" s="5">
        <v>0.12</v>
      </c>
      <c r="AT393" s="5">
        <v>8.08</v>
      </c>
      <c r="AU393" s="5">
        <v>0.5</v>
      </c>
      <c r="AV393" s="5">
        <v>0.22</v>
      </c>
      <c r="AW393" s="5">
        <v>3.2845000000000001E-3</v>
      </c>
      <c r="AX393" s="5">
        <v>0.04</v>
      </c>
      <c r="AZ393" s="5">
        <v>0.02</v>
      </c>
      <c r="BA393" s="5">
        <v>7.37</v>
      </c>
      <c r="BC393" s="5">
        <v>1E-3</v>
      </c>
      <c r="BE393" s="5">
        <v>0.2</v>
      </c>
      <c r="BH393" s="5">
        <v>2.59</v>
      </c>
      <c r="BN393" s="5">
        <v>9.5299999999999994</v>
      </c>
      <c r="BO393" s="5">
        <v>16.2</v>
      </c>
      <c r="BX393" s="5">
        <v>10.6</v>
      </c>
      <c r="BY393" s="5">
        <v>5.7</v>
      </c>
    </row>
    <row r="394" spans="1:77" x14ac:dyDescent="0.35">
      <c r="A394" s="2" t="s">
        <v>253</v>
      </c>
      <c r="B394" s="3">
        <v>39380</v>
      </c>
      <c r="C394" s="4">
        <v>26</v>
      </c>
      <c r="F394" s="5">
        <v>0.03</v>
      </c>
      <c r="G394" s="5">
        <v>0.02</v>
      </c>
      <c r="H394" s="5">
        <v>0.05</v>
      </c>
      <c r="M394" s="5">
        <v>0.13</v>
      </c>
      <c r="O394" s="5">
        <v>11</v>
      </c>
      <c r="S394" s="5">
        <v>95.2</v>
      </c>
      <c r="T394" s="5">
        <v>34</v>
      </c>
      <c r="V394" s="5">
        <v>1.5</v>
      </c>
      <c r="W394" s="5">
        <v>0.54</v>
      </c>
      <c r="AB394" s="5">
        <v>7.58</v>
      </c>
      <c r="AE394" s="5">
        <v>1.1200000000000001</v>
      </c>
      <c r="AJ394" s="5">
        <v>53.1</v>
      </c>
      <c r="AN394" s="5">
        <v>5</v>
      </c>
      <c r="AO394" s="5">
        <v>0.14000000000000001</v>
      </c>
      <c r="AT394" s="5">
        <v>15</v>
      </c>
      <c r="AV394" s="5">
        <v>0.22</v>
      </c>
      <c r="AW394" s="5">
        <v>3.2799999999999999E-3</v>
      </c>
      <c r="AX394" s="5">
        <v>0.04</v>
      </c>
      <c r="AZ394" s="5">
        <v>0.02</v>
      </c>
      <c r="BA394" s="5">
        <v>7.66</v>
      </c>
      <c r="BE394" s="5">
        <v>0.6</v>
      </c>
      <c r="BF394" s="5">
        <v>0.57999999999999996</v>
      </c>
      <c r="BH394" s="5">
        <v>2.64</v>
      </c>
      <c r="BN394" s="5">
        <v>9.5299999999999994</v>
      </c>
      <c r="BO394" s="5">
        <v>83</v>
      </c>
      <c r="BX394" s="5">
        <v>10.199999999999999</v>
      </c>
    </row>
    <row r="395" spans="1:77" x14ac:dyDescent="0.35">
      <c r="A395" s="2" t="s">
        <v>253</v>
      </c>
      <c r="B395" s="3">
        <v>39762</v>
      </c>
      <c r="C395" s="4">
        <v>24</v>
      </c>
      <c r="G395" s="5">
        <v>8.9999999999999993E-3</v>
      </c>
      <c r="H395" s="5">
        <v>0.37</v>
      </c>
      <c r="M395" s="5">
        <v>0.22</v>
      </c>
      <c r="S395" s="5">
        <v>91.7</v>
      </c>
      <c r="T395" s="5">
        <v>33</v>
      </c>
      <c r="V395" s="5">
        <v>3.4</v>
      </c>
      <c r="W395" s="5">
        <v>3.81</v>
      </c>
      <c r="AB395" s="5">
        <v>2.36</v>
      </c>
      <c r="AD395" s="5">
        <v>1.1599999999999999</v>
      </c>
      <c r="AE395" s="5">
        <v>2.1</v>
      </c>
      <c r="AJ395" s="5">
        <v>54.2</v>
      </c>
      <c r="AN395" s="5">
        <v>5.13</v>
      </c>
      <c r="AO395" s="5">
        <v>0.28999999999999998</v>
      </c>
      <c r="AT395" s="5">
        <v>16.399999999999999</v>
      </c>
      <c r="AV395" s="5">
        <v>0.22</v>
      </c>
      <c r="AW395" s="5">
        <v>4.2700000000000004E-3</v>
      </c>
      <c r="AX395" s="5">
        <v>0.01</v>
      </c>
      <c r="AZ395" s="5">
        <v>0.09</v>
      </c>
      <c r="BA395" s="5">
        <v>7.1</v>
      </c>
      <c r="BF395" s="5">
        <v>0.27</v>
      </c>
      <c r="BH395" s="5">
        <v>3.79</v>
      </c>
      <c r="BN395" s="5">
        <v>9.5299999999999994</v>
      </c>
      <c r="BO395" s="5">
        <v>54.4</v>
      </c>
      <c r="BX395" s="5">
        <v>10.199999999999999</v>
      </c>
    </row>
    <row r="396" spans="1:77" x14ac:dyDescent="0.35">
      <c r="A396" s="2" t="s">
        <v>253</v>
      </c>
      <c r="B396" s="3">
        <v>34284</v>
      </c>
      <c r="C396" s="4">
        <v>30</v>
      </c>
      <c r="F396" s="5">
        <v>0.02</v>
      </c>
      <c r="G396" s="5">
        <v>0.02</v>
      </c>
      <c r="H396" s="5">
        <v>0.59</v>
      </c>
      <c r="J396" s="5">
        <v>1</v>
      </c>
      <c r="M396" s="5">
        <v>0.28000000000000003</v>
      </c>
      <c r="N396" s="5">
        <v>1</v>
      </c>
      <c r="Q396" s="5">
        <v>0.2</v>
      </c>
      <c r="S396" s="5">
        <v>320</v>
      </c>
      <c r="T396" s="5">
        <v>173</v>
      </c>
      <c r="U396" s="5">
        <v>1</v>
      </c>
      <c r="V396" s="5">
        <v>2.8</v>
      </c>
      <c r="W396" s="5">
        <v>0.38</v>
      </c>
      <c r="AB396" s="5">
        <v>11.27</v>
      </c>
      <c r="AE396" s="5">
        <v>11</v>
      </c>
      <c r="AI396" s="5">
        <v>1</v>
      </c>
      <c r="AJ396" s="5">
        <v>196.9</v>
      </c>
      <c r="AN396" s="5">
        <v>27</v>
      </c>
      <c r="AO396" s="5">
        <v>0.23</v>
      </c>
      <c r="AT396" s="5">
        <v>130</v>
      </c>
      <c r="AU396" s="5">
        <v>1</v>
      </c>
      <c r="AV396" s="5">
        <v>0.22</v>
      </c>
      <c r="AW396" s="5">
        <v>3.2845000000000001E-3</v>
      </c>
      <c r="AX396" s="5">
        <v>0.13</v>
      </c>
      <c r="AY396" s="5">
        <v>0.04</v>
      </c>
      <c r="BA396" s="5">
        <v>7.34</v>
      </c>
      <c r="BC396" s="5">
        <v>5.0000000000000001E-3</v>
      </c>
      <c r="BH396" s="5">
        <v>2.89</v>
      </c>
      <c r="BN396" s="5">
        <v>9.51</v>
      </c>
      <c r="BX396" s="5">
        <v>11.8</v>
      </c>
      <c r="BY396" s="5">
        <v>5</v>
      </c>
    </row>
    <row r="397" spans="1:77" x14ac:dyDescent="0.35">
      <c r="A397" s="2" t="s">
        <v>253</v>
      </c>
      <c r="B397" s="3">
        <v>33574</v>
      </c>
      <c r="C397" s="4">
        <v>33</v>
      </c>
      <c r="F397" s="5">
        <v>5.0000000000000001E-3</v>
      </c>
      <c r="G397" s="5">
        <v>5.0000000000000001E-3</v>
      </c>
      <c r="H397" s="5">
        <v>3.24</v>
      </c>
      <c r="J397" s="5">
        <v>0.2</v>
      </c>
      <c r="M397" s="5">
        <v>1.0900000000000001</v>
      </c>
      <c r="N397" s="5">
        <v>0.2</v>
      </c>
      <c r="Q397" s="5">
        <v>0.02</v>
      </c>
      <c r="S397" s="5">
        <v>140</v>
      </c>
      <c r="T397" s="5">
        <v>164</v>
      </c>
      <c r="U397" s="5">
        <v>0.2</v>
      </c>
      <c r="V397" s="5">
        <v>7.3</v>
      </c>
      <c r="W397" s="5">
        <v>11</v>
      </c>
      <c r="AB397" s="5">
        <v>1.22</v>
      </c>
      <c r="AE397" s="5">
        <v>3</v>
      </c>
      <c r="AI397" s="5">
        <v>0.5</v>
      </c>
      <c r="AJ397" s="5">
        <v>127.6</v>
      </c>
      <c r="AN397" s="5">
        <v>11</v>
      </c>
      <c r="AO397" s="5">
        <v>0.73</v>
      </c>
      <c r="AT397" s="5">
        <v>110</v>
      </c>
      <c r="AU397" s="5">
        <v>0.5</v>
      </c>
      <c r="AV397" s="5">
        <v>2.21</v>
      </c>
      <c r="AW397" s="5">
        <v>0.01</v>
      </c>
      <c r="AX397" s="5">
        <v>0.06</v>
      </c>
      <c r="AY397" s="5">
        <v>0.02</v>
      </c>
      <c r="BA397" s="5">
        <v>6.55</v>
      </c>
      <c r="BC397" s="5">
        <v>1E-3</v>
      </c>
      <c r="BE397" s="5">
        <v>1.1000000000000001</v>
      </c>
      <c r="BG397" s="5">
        <v>10</v>
      </c>
      <c r="BH397" s="5">
        <v>8.65</v>
      </c>
      <c r="BN397" s="5">
        <v>9.51</v>
      </c>
      <c r="BO397" s="5">
        <v>3.22</v>
      </c>
      <c r="BX397" s="5">
        <v>9.9</v>
      </c>
      <c r="BY397" s="5">
        <v>1</v>
      </c>
    </row>
    <row r="398" spans="1:77" x14ac:dyDescent="0.35">
      <c r="A398" s="2" t="s">
        <v>253</v>
      </c>
      <c r="B398" s="3">
        <v>35332</v>
      </c>
      <c r="C398" s="4">
        <v>29</v>
      </c>
      <c r="F398" s="5">
        <v>0.04</v>
      </c>
      <c r="G398" s="5">
        <v>0.04</v>
      </c>
      <c r="H398" s="5">
        <v>0.46</v>
      </c>
      <c r="J398" s="5">
        <v>3</v>
      </c>
      <c r="N398" s="5">
        <v>1</v>
      </c>
      <c r="Q398" s="5">
        <v>0.2</v>
      </c>
      <c r="S398" s="5">
        <v>130</v>
      </c>
      <c r="T398" s="5">
        <v>25</v>
      </c>
      <c r="U398" s="5">
        <v>1</v>
      </c>
      <c r="V398" s="5">
        <v>3.5</v>
      </c>
      <c r="W398" s="5">
        <v>1.04</v>
      </c>
      <c r="AB398" s="5">
        <v>4.07</v>
      </c>
      <c r="AE398" s="5">
        <v>2.8</v>
      </c>
      <c r="AI398" s="5">
        <v>1</v>
      </c>
      <c r="AJ398" s="5">
        <v>71.2</v>
      </c>
      <c r="AN398" s="5">
        <v>6.9</v>
      </c>
      <c r="AO398" s="5">
        <v>0.38</v>
      </c>
      <c r="AT398" s="5">
        <v>17</v>
      </c>
      <c r="AU398" s="5">
        <v>1</v>
      </c>
      <c r="AV398" s="5">
        <v>0.22</v>
      </c>
      <c r="AW398" s="5">
        <v>3.2845000000000001E-3</v>
      </c>
      <c r="BA398" s="5">
        <v>6.52</v>
      </c>
      <c r="BC398" s="5">
        <v>1E-3</v>
      </c>
      <c r="BE398" s="5">
        <v>0.2</v>
      </c>
      <c r="BH398" s="5">
        <v>5.31</v>
      </c>
      <c r="BN398" s="5">
        <v>9.49</v>
      </c>
      <c r="BO398" s="5">
        <v>18.3</v>
      </c>
      <c r="BX398" s="5">
        <v>9.5</v>
      </c>
      <c r="BY398" s="5">
        <v>5</v>
      </c>
    </row>
    <row r="399" spans="1:77" x14ac:dyDescent="0.35">
      <c r="A399" s="2" t="s">
        <v>253</v>
      </c>
      <c r="B399" s="3">
        <v>37174</v>
      </c>
      <c r="C399" s="4">
        <v>33</v>
      </c>
      <c r="F399" s="5">
        <v>2E-3</v>
      </c>
      <c r="G399" s="5">
        <v>2E-3</v>
      </c>
      <c r="H399" s="5">
        <v>0.42</v>
      </c>
      <c r="J399" s="5">
        <v>0.2</v>
      </c>
      <c r="M399" s="5">
        <v>0.17</v>
      </c>
      <c r="N399" s="5">
        <v>0.2</v>
      </c>
      <c r="O399" s="5">
        <v>560</v>
      </c>
      <c r="Q399" s="5">
        <v>0.02</v>
      </c>
      <c r="S399" s="5">
        <v>33.700000000000003</v>
      </c>
      <c r="T399" s="5">
        <v>7.45</v>
      </c>
      <c r="U399" s="5">
        <v>0.2</v>
      </c>
      <c r="V399" s="5">
        <v>1.2</v>
      </c>
      <c r="W399" s="5">
        <v>0.41</v>
      </c>
      <c r="AB399" s="5">
        <v>12.95</v>
      </c>
      <c r="AE399" s="5">
        <v>4.79</v>
      </c>
      <c r="AI399" s="5">
        <v>1.1000000000000001</v>
      </c>
      <c r="AJ399" s="5">
        <v>36.700000000000003</v>
      </c>
      <c r="AN399" s="5">
        <v>6.75</v>
      </c>
      <c r="AO399" s="5">
        <v>0.02</v>
      </c>
      <c r="AT399" s="5">
        <v>34.4</v>
      </c>
      <c r="AU399" s="5">
        <v>0.5</v>
      </c>
      <c r="AV399" s="5">
        <v>0.22</v>
      </c>
      <c r="AW399" s="5">
        <v>3.2845000000000001E-3</v>
      </c>
      <c r="AX399" s="5">
        <v>0.15</v>
      </c>
      <c r="AZ399" s="5">
        <v>0.05</v>
      </c>
      <c r="BA399" s="5">
        <v>7.76</v>
      </c>
      <c r="BC399" s="5">
        <v>1E-3</v>
      </c>
      <c r="BE399" s="5">
        <v>0.3</v>
      </c>
      <c r="BH399" s="5">
        <v>3.84</v>
      </c>
      <c r="BN399" s="5">
        <v>9.49</v>
      </c>
      <c r="BO399" s="5">
        <v>0.5</v>
      </c>
      <c r="BX399" s="5">
        <v>10.1</v>
      </c>
      <c r="BY399" s="5">
        <v>1</v>
      </c>
    </row>
    <row r="400" spans="1:77" x14ac:dyDescent="0.35">
      <c r="A400" s="2" t="s">
        <v>253</v>
      </c>
      <c r="B400" s="3">
        <v>36789</v>
      </c>
      <c r="C400" s="4">
        <v>21</v>
      </c>
      <c r="F400" s="5">
        <v>2E-3</v>
      </c>
      <c r="H400" s="5">
        <v>0.51</v>
      </c>
      <c r="M400" s="5">
        <v>0.74</v>
      </c>
      <c r="O400" s="5">
        <v>12</v>
      </c>
      <c r="S400" s="5">
        <v>97.7</v>
      </c>
      <c r="T400" s="5">
        <v>33</v>
      </c>
      <c r="V400" s="5">
        <v>3</v>
      </c>
      <c r="AB400" s="5">
        <v>12.85</v>
      </c>
      <c r="AE400" s="5">
        <v>3.78</v>
      </c>
      <c r="AJ400" s="5">
        <v>73.400000000000006</v>
      </c>
      <c r="AN400" s="5">
        <v>14.2</v>
      </c>
      <c r="AT400" s="5">
        <v>26.8</v>
      </c>
      <c r="AV400" s="5">
        <v>0.22</v>
      </c>
      <c r="AW400" s="5">
        <v>4.9267499999999997E-3</v>
      </c>
      <c r="AX400" s="5">
        <v>0.02</v>
      </c>
      <c r="AZ400" s="5">
        <v>0.01</v>
      </c>
      <c r="BA400" s="5">
        <v>7.21</v>
      </c>
      <c r="BE400" s="5">
        <v>0.2</v>
      </c>
      <c r="BH400" s="5">
        <v>6.86</v>
      </c>
      <c r="BN400" s="5">
        <v>9.49</v>
      </c>
      <c r="BX400" s="5">
        <v>9.3000000000000007</v>
      </c>
    </row>
    <row r="401" spans="1:77" x14ac:dyDescent="0.35">
      <c r="A401" s="2" t="s">
        <v>253</v>
      </c>
      <c r="B401" s="3">
        <v>37182</v>
      </c>
      <c r="C401" s="4">
        <v>33</v>
      </c>
      <c r="F401" s="5">
        <v>2E-3</v>
      </c>
      <c r="G401" s="5">
        <v>2E-3</v>
      </c>
      <c r="H401" s="5">
        <v>0.11</v>
      </c>
      <c r="J401" s="5">
        <v>0.2</v>
      </c>
      <c r="M401" s="5">
        <v>0.17</v>
      </c>
      <c r="N401" s="5">
        <v>0.2</v>
      </c>
      <c r="O401" s="5">
        <v>12</v>
      </c>
      <c r="Q401" s="5">
        <v>0.02</v>
      </c>
      <c r="S401" s="5">
        <v>53</v>
      </c>
      <c r="T401" s="5">
        <v>9.57</v>
      </c>
      <c r="U401" s="5">
        <v>0.2</v>
      </c>
      <c r="V401" s="5">
        <v>0.68</v>
      </c>
      <c r="W401" s="5">
        <v>0.96</v>
      </c>
      <c r="AB401" s="5">
        <v>19.14</v>
      </c>
      <c r="AE401" s="5">
        <v>0.97</v>
      </c>
      <c r="AI401" s="5">
        <v>0.5</v>
      </c>
      <c r="AJ401" s="5">
        <v>30.3</v>
      </c>
      <c r="AN401" s="5">
        <v>2.61</v>
      </c>
      <c r="AO401" s="5">
        <v>7.0000000000000007E-2</v>
      </c>
      <c r="AT401" s="5">
        <v>5.61</v>
      </c>
      <c r="AU401" s="5">
        <v>0.5</v>
      </c>
      <c r="AV401" s="5">
        <v>0.22</v>
      </c>
      <c r="AW401" s="5">
        <v>3.2845000000000001E-3</v>
      </c>
      <c r="AX401" s="5">
        <v>0.03</v>
      </c>
      <c r="AZ401" s="5">
        <v>0.01</v>
      </c>
      <c r="BA401" s="5">
        <v>7.46</v>
      </c>
      <c r="BC401" s="5">
        <v>2.8999999999999998E-3</v>
      </c>
      <c r="BE401" s="5">
        <v>0.2</v>
      </c>
      <c r="BH401" s="5">
        <v>2.56</v>
      </c>
      <c r="BN401" s="5">
        <v>9.48</v>
      </c>
      <c r="BO401" s="5">
        <v>19.600000000000001</v>
      </c>
      <c r="BX401" s="5">
        <v>9.5</v>
      </c>
      <c r="BY401" s="5">
        <v>4.3</v>
      </c>
    </row>
    <row r="402" spans="1:77" x14ac:dyDescent="0.35">
      <c r="A402" s="2" t="s">
        <v>253</v>
      </c>
      <c r="B402" s="3">
        <v>34662</v>
      </c>
      <c r="C402" s="4">
        <v>32</v>
      </c>
      <c r="F402" s="5">
        <v>0.03</v>
      </c>
      <c r="G402" s="5">
        <v>0.01</v>
      </c>
      <c r="H402" s="5">
        <v>0.59</v>
      </c>
      <c r="J402" s="5">
        <v>1</v>
      </c>
      <c r="M402" s="5">
        <v>7.0000000000000007E-2</v>
      </c>
      <c r="N402" s="5">
        <v>1</v>
      </c>
      <c r="O402" s="5">
        <v>80</v>
      </c>
      <c r="Q402" s="5">
        <v>0.2</v>
      </c>
      <c r="S402" s="5">
        <v>49</v>
      </c>
      <c r="T402" s="5">
        <v>8</v>
      </c>
      <c r="U402" s="5">
        <v>1</v>
      </c>
      <c r="V402" s="5">
        <v>1.2</v>
      </c>
      <c r="W402" s="5">
        <v>0.67</v>
      </c>
      <c r="AB402" s="5">
        <v>9.9600000000000009</v>
      </c>
      <c r="AE402" s="5">
        <v>3.7</v>
      </c>
      <c r="AI402" s="5">
        <v>1</v>
      </c>
      <c r="AJ402" s="5">
        <v>39.5</v>
      </c>
      <c r="AN402" s="5">
        <v>8.6</v>
      </c>
      <c r="AO402" s="5">
        <v>0.03</v>
      </c>
      <c r="AT402" s="5">
        <v>17</v>
      </c>
      <c r="AU402" s="5">
        <v>1</v>
      </c>
      <c r="AV402" s="5">
        <v>0.22</v>
      </c>
      <c r="AW402" s="5">
        <v>3.2845000000000001E-3</v>
      </c>
      <c r="AX402" s="5">
        <v>0.11</v>
      </c>
      <c r="AY402" s="5">
        <v>0.04</v>
      </c>
      <c r="BA402" s="5">
        <v>7.59</v>
      </c>
      <c r="BC402" s="5">
        <v>5.0000000000000001E-3</v>
      </c>
      <c r="BE402" s="5">
        <v>0.9</v>
      </c>
      <c r="BN402" s="5">
        <v>9.4600000000000009</v>
      </c>
      <c r="BO402" s="5">
        <v>3</v>
      </c>
      <c r="BX402" s="5">
        <v>10.1</v>
      </c>
      <c r="BY402" s="5">
        <v>5</v>
      </c>
    </row>
    <row r="403" spans="1:77" x14ac:dyDescent="0.35">
      <c r="A403" s="2" t="s">
        <v>253</v>
      </c>
      <c r="B403" s="3">
        <v>37551</v>
      </c>
      <c r="C403" s="4">
        <v>25</v>
      </c>
      <c r="F403" s="5">
        <v>0.01</v>
      </c>
      <c r="G403" s="5">
        <v>0.02</v>
      </c>
      <c r="H403" s="5">
        <v>2.2599999999999998</v>
      </c>
      <c r="M403" s="5">
        <v>0.71</v>
      </c>
      <c r="O403" s="5">
        <v>10</v>
      </c>
      <c r="S403" s="5">
        <v>125</v>
      </c>
      <c r="T403" s="5">
        <v>43</v>
      </c>
      <c r="V403" s="5">
        <v>13</v>
      </c>
      <c r="W403" s="5">
        <v>0.89</v>
      </c>
      <c r="AB403" s="5">
        <v>2.81</v>
      </c>
      <c r="AE403" s="5">
        <v>3.04</v>
      </c>
      <c r="AJ403" s="5">
        <v>70.5</v>
      </c>
      <c r="AN403" s="5">
        <v>7.47</v>
      </c>
      <c r="AO403" s="5">
        <v>0.37</v>
      </c>
      <c r="AT403" s="5">
        <v>18.7</v>
      </c>
      <c r="AV403" s="5">
        <v>0.22</v>
      </c>
      <c r="AW403" s="5">
        <v>0.01</v>
      </c>
      <c r="AX403" s="5">
        <v>0.17</v>
      </c>
      <c r="AZ403" s="5">
        <v>0.09</v>
      </c>
      <c r="BA403" s="5">
        <v>6.95</v>
      </c>
      <c r="BE403" s="5">
        <v>0.2</v>
      </c>
      <c r="BH403" s="5">
        <v>4.96</v>
      </c>
      <c r="BN403" s="5">
        <v>9.44</v>
      </c>
      <c r="BO403" s="5">
        <v>92.9</v>
      </c>
      <c r="BX403" s="5">
        <v>9.5</v>
      </c>
    </row>
    <row r="404" spans="1:77" x14ac:dyDescent="0.35">
      <c r="A404" s="2" t="s">
        <v>253</v>
      </c>
      <c r="B404" s="3">
        <v>39237</v>
      </c>
      <c r="C404" s="4">
        <v>25</v>
      </c>
      <c r="F404" s="5">
        <v>0.11</v>
      </c>
      <c r="G404" s="5">
        <v>6.0000000000000001E-3</v>
      </c>
      <c r="H404" s="5">
        <v>0.06</v>
      </c>
      <c r="M404" s="5">
        <v>0.81</v>
      </c>
      <c r="O404" s="5">
        <v>100</v>
      </c>
      <c r="S404" s="5">
        <v>158</v>
      </c>
      <c r="T404" s="5">
        <v>40</v>
      </c>
      <c r="V404" s="5">
        <v>1.7</v>
      </c>
      <c r="W404" s="5">
        <v>7.0000000000000001E-3</v>
      </c>
      <c r="AB404" s="5">
        <v>6.55</v>
      </c>
      <c r="AE404" s="5">
        <v>1.28</v>
      </c>
      <c r="AJ404" s="5">
        <v>83.2</v>
      </c>
      <c r="AN404" s="5">
        <v>13.9</v>
      </c>
      <c r="AO404" s="5">
        <v>0.01</v>
      </c>
      <c r="AT404" s="5">
        <v>10.4</v>
      </c>
      <c r="AV404" s="5">
        <v>3.61</v>
      </c>
      <c r="AW404" s="5">
        <v>5.5799999999999999E-3</v>
      </c>
      <c r="AX404" s="5">
        <v>0.04</v>
      </c>
      <c r="AZ404" s="5">
        <v>0.01</v>
      </c>
      <c r="BA404" s="5">
        <v>7.11</v>
      </c>
      <c r="BF404" s="5">
        <v>0.9</v>
      </c>
      <c r="BH404" s="5">
        <v>6.04</v>
      </c>
      <c r="BN404" s="5">
        <v>9.44</v>
      </c>
      <c r="BO404" s="5">
        <v>105</v>
      </c>
      <c r="BX404" s="5">
        <v>9.9</v>
      </c>
    </row>
    <row r="405" spans="1:77" x14ac:dyDescent="0.35">
      <c r="A405" s="2" t="s">
        <v>264</v>
      </c>
      <c r="B405" s="3">
        <v>39750</v>
      </c>
      <c r="C405" s="4">
        <v>25</v>
      </c>
      <c r="G405" s="5">
        <v>7.0000000000000001E-3</v>
      </c>
      <c r="H405" s="5">
        <v>0.18</v>
      </c>
      <c r="M405" s="5">
        <v>0.16</v>
      </c>
      <c r="S405" s="5">
        <v>76.599999999999994</v>
      </c>
      <c r="T405" s="5">
        <v>24</v>
      </c>
      <c r="V405" s="5">
        <v>2.1</v>
      </c>
      <c r="W405" s="5">
        <v>0.21</v>
      </c>
      <c r="AB405" s="5">
        <v>23.51</v>
      </c>
      <c r="AD405" s="5">
        <v>2.73</v>
      </c>
      <c r="AE405" s="5">
        <v>1</v>
      </c>
      <c r="AJ405" s="5">
        <v>44.5</v>
      </c>
      <c r="AN405" s="5">
        <v>5.29</v>
      </c>
      <c r="AO405" s="5">
        <v>0.1</v>
      </c>
      <c r="AT405" s="5">
        <v>11.1</v>
      </c>
      <c r="AV405" s="5">
        <v>1.39</v>
      </c>
      <c r="AW405" s="5">
        <v>3.2799999999999999E-3</v>
      </c>
      <c r="AX405" s="5">
        <v>0.05</v>
      </c>
      <c r="AZ405" s="5">
        <v>0.04</v>
      </c>
      <c r="BA405" s="5">
        <v>7.58</v>
      </c>
      <c r="BE405" s="5">
        <v>1.2</v>
      </c>
      <c r="BF405" s="5">
        <v>0.79</v>
      </c>
      <c r="BH405" s="5">
        <v>2.98</v>
      </c>
      <c r="BN405" s="5">
        <v>9.44</v>
      </c>
      <c r="BO405" s="5">
        <v>46.5</v>
      </c>
      <c r="BX405" s="5">
        <v>9.4</v>
      </c>
    </row>
    <row r="406" spans="1:77" x14ac:dyDescent="0.35">
      <c r="A406" s="2" t="s">
        <v>264</v>
      </c>
      <c r="B406" s="3">
        <v>37536</v>
      </c>
      <c r="C406" s="4">
        <v>33</v>
      </c>
      <c r="F406" s="5">
        <v>7.0000000000000001E-3</v>
      </c>
      <c r="G406" s="5">
        <v>2E-3</v>
      </c>
      <c r="H406" s="5">
        <v>0.49</v>
      </c>
      <c r="J406" s="5">
        <v>0.2</v>
      </c>
      <c r="M406" s="5">
        <v>0.22</v>
      </c>
      <c r="N406" s="5">
        <v>0.2</v>
      </c>
      <c r="O406" s="5">
        <v>200</v>
      </c>
      <c r="Q406" s="5">
        <v>0.02</v>
      </c>
      <c r="S406" s="5">
        <v>68.2</v>
      </c>
      <c r="T406" s="5">
        <v>13</v>
      </c>
      <c r="U406" s="5">
        <v>0.2</v>
      </c>
      <c r="V406" s="5">
        <v>1</v>
      </c>
      <c r="W406" s="5">
        <v>0.27</v>
      </c>
      <c r="AB406" s="5">
        <v>9.14</v>
      </c>
      <c r="AE406" s="5">
        <v>5.07</v>
      </c>
      <c r="AI406" s="5">
        <v>0.5</v>
      </c>
      <c r="AJ406" s="5">
        <v>48.9</v>
      </c>
      <c r="AN406" s="5">
        <v>9.4600000000000009</v>
      </c>
      <c r="AO406" s="5">
        <v>0.04</v>
      </c>
      <c r="AT406" s="5">
        <v>33.5</v>
      </c>
      <c r="AU406" s="5">
        <v>0.5</v>
      </c>
      <c r="AV406" s="5">
        <v>0.22</v>
      </c>
      <c r="AW406" s="5">
        <v>3.2845000000000001E-3</v>
      </c>
      <c r="AX406" s="5">
        <v>0.32</v>
      </c>
      <c r="AZ406" s="5">
        <v>0.19</v>
      </c>
      <c r="BA406" s="5">
        <v>7.46</v>
      </c>
      <c r="BC406" s="5">
        <v>1E-3</v>
      </c>
      <c r="BE406" s="5">
        <v>0.3</v>
      </c>
      <c r="BH406" s="5">
        <v>4.97</v>
      </c>
      <c r="BN406" s="5">
        <v>9.44</v>
      </c>
      <c r="BO406" s="5">
        <v>1.1000000000000001</v>
      </c>
      <c r="BX406" s="5">
        <v>11.4</v>
      </c>
      <c r="BY406" s="5">
        <v>1.6</v>
      </c>
    </row>
    <row r="407" spans="1:77" x14ac:dyDescent="0.35">
      <c r="A407" s="2" t="s">
        <v>264</v>
      </c>
      <c r="B407" s="3">
        <v>37158</v>
      </c>
      <c r="C407" s="4">
        <v>31</v>
      </c>
      <c r="F407" s="5">
        <v>3.0000000000000001E-3</v>
      </c>
      <c r="G407" s="5">
        <v>2E-3</v>
      </c>
      <c r="H407" s="5">
        <v>0.54</v>
      </c>
      <c r="J407" s="5">
        <v>0.2</v>
      </c>
      <c r="M407" s="5">
        <v>0.28999999999999998</v>
      </c>
      <c r="N407" s="5">
        <v>0.2</v>
      </c>
      <c r="O407" s="5">
        <v>190</v>
      </c>
      <c r="Q407" s="5">
        <v>0.02</v>
      </c>
      <c r="S407" s="5">
        <v>63.5</v>
      </c>
      <c r="T407" s="5">
        <v>13</v>
      </c>
      <c r="U407" s="5">
        <v>0.2</v>
      </c>
      <c r="V407" s="5">
        <v>0.91</v>
      </c>
      <c r="W407" s="5">
        <v>0.44</v>
      </c>
      <c r="AB407" s="5">
        <v>9.3000000000000007</v>
      </c>
      <c r="AE407" s="5">
        <v>4.24</v>
      </c>
      <c r="AI407" s="5">
        <v>0.5</v>
      </c>
      <c r="AJ407" s="5">
        <v>49</v>
      </c>
      <c r="AN407" s="5">
        <v>8.34</v>
      </c>
      <c r="AO407" s="5">
        <v>0.06</v>
      </c>
      <c r="AT407" s="5">
        <v>28.8</v>
      </c>
      <c r="AU407" s="5">
        <v>0.6</v>
      </c>
      <c r="AV407" s="5">
        <v>0.22</v>
      </c>
      <c r="AW407" s="5">
        <v>3.2845000000000001E-3</v>
      </c>
      <c r="BA407" s="5">
        <v>7.4</v>
      </c>
      <c r="BC407" s="5">
        <v>2.3999999999999998E-3</v>
      </c>
      <c r="BE407" s="5">
        <v>0.2</v>
      </c>
      <c r="BH407" s="5">
        <v>5.1100000000000003</v>
      </c>
      <c r="BN407" s="5">
        <v>9.44</v>
      </c>
      <c r="BO407" s="5">
        <v>0.5</v>
      </c>
      <c r="BX407" s="5">
        <v>11.6</v>
      </c>
      <c r="BY407" s="5">
        <v>1.8</v>
      </c>
    </row>
    <row r="408" spans="1:77" x14ac:dyDescent="0.35">
      <c r="A408" s="2" t="s">
        <v>264</v>
      </c>
      <c r="B408" s="3">
        <v>39778</v>
      </c>
      <c r="C408" s="4">
        <v>24</v>
      </c>
      <c r="G408" s="5">
        <v>2E-3</v>
      </c>
      <c r="H408" s="5">
        <v>0.03</v>
      </c>
      <c r="M408" s="5">
        <v>0.24</v>
      </c>
      <c r="S408" s="5">
        <v>80.5</v>
      </c>
      <c r="T408" s="5">
        <v>31</v>
      </c>
      <c r="V408" s="5">
        <v>1.8</v>
      </c>
      <c r="W408" s="5">
        <v>1.98</v>
      </c>
      <c r="AB408" s="5">
        <v>4.83</v>
      </c>
      <c r="AD408" s="5">
        <v>7.65</v>
      </c>
      <c r="AE408" s="5">
        <v>1.32</v>
      </c>
      <c r="AJ408" s="5">
        <v>48.4</v>
      </c>
      <c r="AN408" s="5">
        <v>2.2000000000000002</v>
      </c>
      <c r="AO408" s="5">
        <v>0.16</v>
      </c>
      <c r="AT408" s="5">
        <v>13.7</v>
      </c>
      <c r="AV408" s="5">
        <v>0.22</v>
      </c>
      <c r="AW408" s="5">
        <v>3.2799999999999999E-3</v>
      </c>
      <c r="AX408" s="5">
        <v>0.01</v>
      </c>
      <c r="AZ408" s="5">
        <v>0.02</v>
      </c>
      <c r="BA408" s="5">
        <v>7.43</v>
      </c>
      <c r="BF408" s="5">
        <v>0.28999999999999998</v>
      </c>
      <c r="BH408" s="5">
        <v>2.98</v>
      </c>
      <c r="BN408" s="5">
        <v>9.44</v>
      </c>
      <c r="BO408" s="5">
        <v>65.2</v>
      </c>
      <c r="BX408" s="5">
        <v>9.8000000000000007</v>
      </c>
    </row>
    <row r="409" spans="1:77" x14ac:dyDescent="0.35">
      <c r="A409" s="2" t="s">
        <v>264</v>
      </c>
      <c r="B409" s="3">
        <v>38279</v>
      </c>
      <c r="C409" s="4">
        <v>37</v>
      </c>
      <c r="F409" s="5">
        <v>4.0000000000000001E-3</v>
      </c>
      <c r="G409" s="5">
        <v>1E-3</v>
      </c>
      <c r="H409" s="5">
        <v>0.44</v>
      </c>
      <c r="J409" s="5">
        <v>0.2</v>
      </c>
      <c r="M409" s="5">
        <v>0.42</v>
      </c>
      <c r="N409" s="5">
        <v>0.2</v>
      </c>
      <c r="O409" s="5">
        <v>40</v>
      </c>
      <c r="Q409" s="5">
        <v>0.02</v>
      </c>
      <c r="S409" s="5">
        <v>314</v>
      </c>
      <c r="T409" s="5">
        <v>26</v>
      </c>
      <c r="U409" s="5">
        <v>0.2</v>
      </c>
      <c r="V409" s="5">
        <v>1.9</v>
      </c>
      <c r="W409" s="5">
        <v>1.99</v>
      </c>
      <c r="Y409" s="5">
        <v>7.0000000000000007E-2</v>
      </c>
      <c r="AB409" s="5">
        <v>8.9</v>
      </c>
      <c r="AD409" s="5">
        <v>2.8</v>
      </c>
      <c r="AE409" s="5">
        <v>3.85</v>
      </c>
      <c r="AI409" s="5">
        <v>1.4</v>
      </c>
      <c r="AJ409" s="5">
        <v>168.3</v>
      </c>
      <c r="AN409" s="5">
        <v>16.399999999999999</v>
      </c>
      <c r="AO409" s="5">
        <v>0.3</v>
      </c>
      <c r="AT409" s="5">
        <v>24.2</v>
      </c>
      <c r="AU409" s="5">
        <v>0.5</v>
      </c>
      <c r="AV409" s="5">
        <v>0.22</v>
      </c>
      <c r="AW409" s="5">
        <v>7.2259000000000004E-3</v>
      </c>
      <c r="AX409" s="5">
        <v>0.03</v>
      </c>
      <c r="AZ409" s="5">
        <v>0.01</v>
      </c>
      <c r="BA409" s="5">
        <v>7.25</v>
      </c>
      <c r="BC409" s="5">
        <v>1.2999999999999999E-3</v>
      </c>
      <c r="BE409" s="5">
        <v>0.7</v>
      </c>
      <c r="BH409" s="5">
        <v>5.45</v>
      </c>
      <c r="BN409" s="5">
        <v>9.43</v>
      </c>
      <c r="BO409" s="5">
        <v>712</v>
      </c>
      <c r="BQ409" s="5">
        <v>21.01</v>
      </c>
      <c r="BR409" s="5">
        <v>18.190000000000001</v>
      </c>
      <c r="BX409" s="5">
        <v>11.4</v>
      </c>
      <c r="BY409" s="5">
        <v>0.5</v>
      </c>
    </row>
    <row r="410" spans="1:77" x14ac:dyDescent="0.35">
      <c r="A410" s="2" t="s">
        <v>264</v>
      </c>
      <c r="B410" s="3">
        <v>35801</v>
      </c>
      <c r="C410" s="4">
        <v>21</v>
      </c>
      <c r="H410" s="5">
        <v>0.05</v>
      </c>
      <c r="M410" s="5">
        <v>0.2</v>
      </c>
      <c r="S410" s="5">
        <v>71</v>
      </c>
      <c r="T410" s="5">
        <v>39</v>
      </c>
      <c r="V410" s="5">
        <v>6</v>
      </c>
      <c r="W410" s="5">
        <v>1.4</v>
      </c>
      <c r="AB410" s="5">
        <v>10.06</v>
      </c>
      <c r="AE410" s="5">
        <v>1.3</v>
      </c>
      <c r="AJ410" s="5">
        <v>51.1</v>
      </c>
      <c r="AN410" s="5">
        <v>6.6</v>
      </c>
      <c r="AO410" s="5">
        <v>0.23</v>
      </c>
      <c r="AT410" s="5">
        <v>15</v>
      </c>
      <c r="AV410" s="5">
        <v>0.44</v>
      </c>
      <c r="AW410" s="5">
        <v>6.5690000000000002E-3</v>
      </c>
      <c r="AX410" s="5">
        <v>0.16</v>
      </c>
      <c r="BA410" s="5">
        <v>7.55</v>
      </c>
      <c r="BE410" s="5">
        <v>0.2</v>
      </c>
      <c r="BH410" s="5">
        <v>3</v>
      </c>
      <c r="BN410" s="5">
        <v>9.4</v>
      </c>
      <c r="BO410" s="5">
        <v>48</v>
      </c>
      <c r="BX410" s="5">
        <v>9.5</v>
      </c>
    </row>
    <row r="411" spans="1:77" x14ac:dyDescent="0.35">
      <c r="A411" s="2" t="s">
        <v>264</v>
      </c>
      <c r="B411" s="3">
        <v>39590</v>
      </c>
      <c r="C411" s="4">
        <v>33</v>
      </c>
      <c r="G411" s="5">
        <v>0.01</v>
      </c>
      <c r="H411" s="5">
        <v>0.01</v>
      </c>
      <c r="J411" s="5">
        <v>0.7</v>
      </c>
      <c r="M411" s="5">
        <v>0.39</v>
      </c>
      <c r="N411" s="5">
        <v>0.2</v>
      </c>
      <c r="Q411" s="5">
        <v>0.02</v>
      </c>
      <c r="S411" s="5">
        <v>123</v>
      </c>
      <c r="T411" s="5">
        <v>27</v>
      </c>
      <c r="U411" s="5">
        <v>0.9</v>
      </c>
      <c r="V411" s="5">
        <v>1.9</v>
      </c>
      <c r="W411" s="5">
        <v>0.02</v>
      </c>
      <c r="AB411" s="5">
        <v>24.85</v>
      </c>
      <c r="AD411" s="5">
        <v>0.14000000000000001</v>
      </c>
      <c r="AE411" s="5">
        <v>1.18</v>
      </c>
      <c r="AI411" s="5">
        <v>0.9</v>
      </c>
      <c r="AJ411" s="5">
        <v>73.599999999999994</v>
      </c>
      <c r="AN411" s="5">
        <v>8.11</v>
      </c>
      <c r="AO411" s="5">
        <v>0.01</v>
      </c>
      <c r="AT411" s="5">
        <v>16.2</v>
      </c>
      <c r="AU411" s="5">
        <v>1.8</v>
      </c>
      <c r="AV411" s="5">
        <v>119.96</v>
      </c>
      <c r="AW411" s="5">
        <v>8.2100000000000003E-3</v>
      </c>
      <c r="AX411" s="5">
        <v>0.09</v>
      </c>
      <c r="AZ411" s="5">
        <v>0.03</v>
      </c>
      <c r="BC411" s="5">
        <v>1E-3</v>
      </c>
      <c r="BE411" s="5">
        <v>9.3000000000000007</v>
      </c>
      <c r="BF411" s="5">
        <v>9.73</v>
      </c>
      <c r="BH411" s="5">
        <v>4.2</v>
      </c>
      <c r="BN411" s="5">
        <v>9.39</v>
      </c>
      <c r="BO411" s="5">
        <v>30.4</v>
      </c>
      <c r="BW411" s="5">
        <v>0.5</v>
      </c>
      <c r="BX411" s="5">
        <v>10.1</v>
      </c>
      <c r="BY411" s="5">
        <v>1.7</v>
      </c>
    </row>
    <row r="412" spans="1:77" x14ac:dyDescent="0.35">
      <c r="A412" s="2" t="s">
        <v>264</v>
      </c>
      <c r="B412" s="3">
        <v>39770</v>
      </c>
      <c r="C412" s="4">
        <v>24</v>
      </c>
      <c r="G412" s="5">
        <v>6.0000000000000001E-3</v>
      </c>
      <c r="H412" s="5">
        <v>0.01</v>
      </c>
      <c r="M412" s="5">
        <v>0.24</v>
      </c>
      <c r="S412" s="5">
        <v>75.400000000000006</v>
      </c>
      <c r="T412" s="5">
        <v>48</v>
      </c>
      <c r="V412" s="5">
        <v>1.4</v>
      </c>
      <c r="W412" s="5">
        <v>2.71</v>
      </c>
      <c r="AB412" s="5">
        <v>1.53</v>
      </c>
      <c r="AD412" s="5">
        <v>8.33</v>
      </c>
      <c r="AE412" s="5">
        <v>1.1399999999999999</v>
      </c>
      <c r="AJ412" s="5">
        <v>55.2</v>
      </c>
      <c r="AN412" s="5">
        <v>4.96</v>
      </c>
      <c r="AO412" s="5">
        <v>0.15</v>
      </c>
      <c r="AT412" s="5">
        <v>23.2</v>
      </c>
      <c r="AV412" s="5">
        <v>0.22</v>
      </c>
      <c r="AW412" s="5">
        <v>3.2799999999999999E-3</v>
      </c>
      <c r="AX412" s="5">
        <v>0.01</v>
      </c>
      <c r="AZ412" s="5">
        <v>0.04</v>
      </c>
      <c r="BA412" s="5">
        <v>7.61</v>
      </c>
      <c r="BF412" s="5">
        <v>0.28999999999999998</v>
      </c>
      <c r="BH412" s="5">
        <v>2.74</v>
      </c>
      <c r="BN412" s="5">
        <v>9.39</v>
      </c>
      <c r="BO412" s="5">
        <v>75.3</v>
      </c>
      <c r="BX412" s="5">
        <v>9.5</v>
      </c>
    </row>
    <row r="413" spans="1:77" x14ac:dyDescent="0.35">
      <c r="A413" s="2" t="s">
        <v>264</v>
      </c>
      <c r="B413" s="3">
        <v>38644</v>
      </c>
      <c r="C413" s="4">
        <v>27</v>
      </c>
      <c r="F413" s="5">
        <v>2E-3</v>
      </c>
      <c r="G413" s="5">
        <v>3.0000000000000001E-3</v>
      </c>
      <c r="H413" s="5">
        <v>0.34</v>
      </c>
      <c r="M413" s="5">
        <v>0.44</v>
      </c>
      <c r="O413" s="5">
        <v>40</v>
      </c>
      <c r="S413" s="5">
        <v>91</v>
      </c>
      <c r="T413" s="5">
        <v>11</v>
      </c>
      <c r="V413" s="5">
        <v>2.4</v>
      </c>
      <c r="W413" s="5">
        <v>2.9</v>
      </c>
      <c r="Y413" s="5">
        <v>0.22</v>
      </c>
      <c r="AB413" s="5">
        <v>29.95</v>
      </c>
      <c r="AD413" s="5">
        <v>0.14000000000000001</v>
      </c>
      <c r="AE413" s="5">
        <v>2.1</v>
      </c>
      <c r="AJ413" s="5">
        <v>53.6</v>
      </c>
      <c r="AN413" s="5">
        <v>10.7</v>
      </c>
      <c r="AO413" s="5">
        <v>0.23</v>
      </c>
      <c r="AT413" s="5">
        <v>9.1</v>
      </c>
      <c r="AV413" s="5">
        <v>0.22</v>
      </c>
      <c r="AW413" s="5">
        <v>4.2698500000000004E-3</v>
      </c>
      <c r="BA413" s="5">
        <v>7.15</v>
      </c>
      <c r="BE413" s="5">
        <v>0.2</v>
      </c>
      <c r="BH413" s="5">
        <v>5.18</v>
      </c>
      <c r="BN413" s="5">
        <v>9.39</v>
      </c>
      <c r="BO413" s="5">
        <v>18.8</v>
      </c>
      <c r="BQ413" s="5">
        <v>5.88</v>
      </c>
      <c r="BR413" s="5">
        <v>5.88</v>
      </c>
      <c r="BX413" s="5">
        <v>9.6</v>
      </c>
    </row>
    <row r="414" spans="1:77" x14ac:dyDescent="0.35">
      <c r="A414" s="2" t="s">
        <v>264</v>
      </c>
      <c r="B414" s="3">
        <v>39344</v>
      </c>
      <c r="C414" s="4">
        <v>26</v>
      </c>
      <c r="F414" s="5">
        <v>0.03</v>
      </c>
      <c r="G414" s="5">
        <v>0.02</v>
      </c>
      <c r="H414" s="5">
        <v>0.01</v>
      </c>
      <c r="M414" s="5">
        <v>0.56999999999999995</v>
      </c>
      <c r="O414" s="5">
        <v>36</v>
      </c>
      <c r="S414" s="5">
        <v>120</v>
      </c>
      <c r="T414" s="5">
        <v>31</v>
      </c>
      <c r="V414" s="5">
        <v>1.8</v>
      </c>
      <c r="W414" s="5">
        <v>0.5</v>
      </c>
      <c r="AB414" s="5">
        <v>12.57</v>
      </c>
      <c r="AE414" s="5">
        <v>3.49</v>
      </c>
      <c r="AJ414" s="5">
        <v>69.2</v>
      </c>
      <c r="AN414" s="5">
        <v>8.57</v>
      </c>
      <c r="AO414" s="5">
        <v>0.2</v>
      </c>
      <c r="AT414" s="5">
        <v>19.5</v>
      </c>
      <c r="AV414" s="5">
        <v>3.57</v>
      </c>
      <c r="AW414" s="5">
        <v>3.2799999999999999E-3</v>
      </c>
      <c r="AX414" s="5">
        <v>0.01</v>
      </c>
      <c r="AZ414" s="5">
        <v>0.05</v>
      </c>
      <c r="BA414" s="5">
        <v>7.09</v>
      </c>
      <c r="BE414" s="5">
        <v>1.3</v>
      </c>
      <c r="BF414" s="5">
        <v>1.48</v>
      </c>
      <c r="BH414" s="5">
        <v>5.0599999999999996</v>
      </c>
      <c r="BN414" s="5">
        <v>9.39</v>
      </c>
      <c r="BO414" s="5">
        <v>68.2</v>
      </c>
      <c r="BX414" s="5">
        <v>9.3000000000000007</v>
      </c>
    </row>
    <row r="415" spans="1:77" x14ac:dyDescent="0.35">
      <c r="A415" s="2" t="s">
        <v>264</v>
      </c>
      <c r="B415" s="3">
        <v>35369</v>
      </c>
      <c r="C415" s="4">
        <v>31</v>
      </c>
      <c r="F415" s="5">
        <v>0.01</v>
      </c>
      <c r="H415" s="5">
        <v>0.41</v>
      </c>
      <c r="J415" s="5">
        <v>1</v>
      </c>
      <c r="M415" s="5">
        <v>0.08</v>
      </c>
      <c r="N415" s="5">
        <v>1</v>
      </c>
      <c r="Q415" s="5">
        <v>0.2</v>
      </c>
      <c r="S415" s="5">
        <v>51</v>
      </c>
      <c r="T415" s="5">
        <v>7.2</v>
      </c>
      <c r="U415" s="5">
        <v>1</v>
      </c>
      <c r="V415" s="5">
        <v>1</v>
      </c>
      <c r="W415" s="5">
        <v>0.64</v>
      </c>
      <c r="AB415" s="5">
        <v>10.79</v>
      </c>
      <c r="AE415" s="5">
        <v>3.6</v>
      </c>
      <c r="AI415" s="5">
        <v>1</v>
      </c>
      <c r="AJ415" s="5">
        <v>36.700000000000003</v>
      </c>
      <c r="AN415" s="5">
        <v>8.4</v>
      </c>
      <c r="AO415" s="5">
        <v>0.03</v>
      </c>
      <c r="AT415" s="5">
        <v>17</v>
      </c>
      <c r="AU415" s="5">
        <v>1</v>
      </c>
      <c r="AV415" s="5">
        <v>0.22</v>
      </c>
      <c r="AW415" s="5">
        <v>3.2845000000000001E-3</v>
      </c>
      <c r="AX415" s="5">
        <v>0.13</v>
      </c>
      <c r="AZ415" s="5">
        <v>0.04</v>
      </c>
      <c r="BA415" s="5">
        <v>7.75</v>
      </c>
      <c r="BC415" s="5">
        <v>1E-3</v>
      </c>
      <c r="BE415" s="5">
        <v>0.3</v>
      </c>
      <c r="BH415" s="5">
        <v>4</v>
      </c>
      <c r="BN415" s="5">
        <v>9.3800000000000008</v>
      </c>
      <c r="BO415" s="5">
        <v>1</v>
      </c>
      <c r="BX415" s="5">
        <v>9.4</v>
      </c>
      <c r="BY415" s="5">
        <v>5</v>
      </c>
    </row>
    <row r="416" spans="1:77" x14ac:dyDescent="0.35">
      <c r="A416" s="2" t="s">
        <v>264</v>
      </c>
      <c r="B416" s="3">
        <v>37297</v>
      </c>
      <c r="C416" s="4">
        <v>23</v>
      </c>
      <c r="F416" s="5">
        <v>0.11</v>
      </c>
      <c r="H416" s="5">
        <v>0.54</v>
      </c>
      <c r="M416" s="5">
        <v>0.05</v>
      </c>
      <c r="S416" s="5">
        <v>12</v>
      </c>
      <c r="T416" s="5">
        <v>110</v>
      </c>
      <c r="V416" s="5">
        <v>31</v>
      </c>
      <c r="W416" s="5">
        <v>0.4</v>
      </c>
      <c r="AB416" s="5">
        <v>3.7</v>
      </c>
      <c r="AE416" s="5">
        <v>9.1</v>
      </c>
      <c r="AJ416" s="5">
        <v>86.1</v>
      </c>
      <c r="AN416" s="5">
        <v>7.5</v>
      </c>
      <c r="AO416" s="5">
        <v>0.04</v>
      </c>
      <c r="AT416" s="5">
        <v>170</v>
      </c>
      <c r="AV416" s="5">
        <v>0.44</v>
      </c>
      <c r="AW416" s="5">
        <v>6.5690000000000002E-3</v>
      </c>
      <c r="AX416" s="5">
        <v>11.03</v>
      </c>
      <c r="BA416" s="5">
        <v>6.99</v>
      </c>
      <c r="BD416" s="5">
        <v>0.14000000000000001</v>
      </c>
      <c r="BE416" s="5">
        <v>0.1</v>
      </c>
      <c r="BH416" s="5">
        <v>5.6</v>
      </c>
      <c r="BN416" s="5">
        <v>9.35</v>
      </c>
      <c r="BO416" s="5">
        <v>20</v>
      </c>
      <c r="BX416" s="5">
        <v>10.3</v>
      </c>
    </row>
    <row r="417" spans="1:77" x14ac:dyDescent="0.35">
      <c r="A417" s="2" t="s">
        <v>264</v>
      </c>
      <c r="B417" s="3">
        <v>33492</v>
      </c>
      <c r="C417" s="4">
        <v>38</v>
      </c>
      <c r="F417" s="5">
        <v>0.21</v>
      </c>
      <c r="H417" s="5">
        <v>0.37</v>
      </c>
      <c r="J417" s="5">
        <v>1</v>
      </c>
      <c r="K417" s="5">
        <v>0.01</v>
      </c>
      <c r="M417" s="5">
        <v>0.17</v>
      </c>
      <c r="N417" s="5">
        <v>1</v>
      </c>
      <c r="O417" s="5">
        <v>50</v>
      </c>
      <c r="P417" s="5">
        <v>0.1</v>
      </c>
      <c r="Q417" s="5">
        <v>0.5</v>
      </c>
      <c r="S417" s="5">
        <v>61</v>
      </c>
      <c r="T417" s="5">
        <v>8</v>
      </c>
      <c r="U417" s="5">
        <v>2</v>
      </c>
      <c r="W417" s="5">
        <v>0.45</v>
      </c>
      <c r="Y417" s="5">
        <v>0.15</v>
      </c>
      <c r="AE417" s="5">
        <v>2.2999999999999998</v>
      </c>
      <c r="AF417" s="5">
        <v>2</v>
      </c>
      <c r="AG417" s="5">
        <v>7.3</v>
      </c>
      <c r="AI417" s="5">
        <v>5</v>
      </c>
      <c r="AN417" s="5">
        <v>8</v>
      </c>
      <c r="AO417" s="5">
        <v>0.27</v>
      </c>
      <c r="AR417" s="5">
        <v>0.1</v>
      </c>
      <c r="AT417" s="5">
        <v>17</v>
      </c>
      <c r="AU417" s="5">
        <v>2</v>
      </c>
      <c r="AV417" s="5">
        <v>0.04</v>
      </c>
      <c r="AW417" s="5">
        <v>0.01</v>
      </c>
      <c r="AX417" s="5">
        <v>0.22</v>
      </c>
      <c r="BA417" s="5">
        <v>7.3</v>
      </c>
      <c r="BC417" s="5">
        <v>0.5</v>
      </c>
      <c r="BD417" s="5">
        <v>-0.15</v>
      </c>
      <c r="BE417" s="5">
        <v>0.1</v>
      </c>
      <c r="BH417" s="5">
        <v>3.99</v>
      </c>
      <c r="BK417" s="5">
        <v>1</v>
      </c>
      <c r="BL417" s="5">
        <v>10</v>
      </c>
      <c r="BN417" s="5">
        <v>9.35</v>
      </c>
      <c r="BO417" s="5">
        <v>6</v>
      </c>
      <c r="BU417" s="5">
        <v>0.7</v>
      </c>
      <c r="BW417" s="5">
        <v>10</v>
      </c>
      <c r="BY417" s="5">
        <v>5370</v>
      </c>
    </row>
    <row r="418" spans="1:77" x14ac:dyDescent="0.35">
      <c r="A418" s="2" t="s">
        <v>264</v>
      </c>
      <c r="B418" s="3">
        <v>37237</v>
      </c>
      <c r="C418" s="4">
        <v>23</v>
      </c>
      <c r="F418" s="5">
        <v>0.14000000000000001</v>
      </c>
      <c r="H418" s="5">
        <v>0.02</v>
      </c>
      <c r="M418" s="5">
        <v>0.3</v>
      </c>
      <c r="S418" s="5">
        <v>82</v>
      </c>
      <c r="T418" s="5">
        <v>22</v>
      </c>
      <c r="V418" s="5">
        <v>4</v>
      </c>
      <c r="W418" s="5">
        <v>3.9</v>
      </c>
      <c r="AB418" s="5">
        <v>19.54</v>
      </c>
      <c r="AE418" s="5">
        <v>2.4</v>
      </c>
      <c r="AJ418" s="5">
        <v>50.1</v>
      </c>
      <c r="AN418" s="5">
        <v>7.3</v>
      </c>
      <c r="AO418" s="5">
        <v>0.05</v>
      </c>
      <c r="AT418" s="5">
        <v>8.6</v>
      </c>
      <c r="AV418" s="5">
        <v>3.09</v>
      </c>
      <c r="AW418" s="5">
        <v>0.01</v>
      </c>
      <c r="AX418" s="5">
        <v>0.15</v>
      </c>
      <c r="BA418" s="5">
        <v>6.8</v>
      </c>
      <c r="BE418" s="5">
        <v>0.5</v>
      </c>
      <c r="BG418" s="5">
        <v>4</v>
      </c>
      <c r="BH418" s="5">
        <v>3.6</v>
      </c>
      <c r="BN418" s="5">
        <v>9.35</v>
      </c>
      <c r="BO418" s="5">
        <v>43</v>
      </c>
      <c r="BX418" s="5">
        <v>10.5</v>
      </c>
    </row>
    <row r="419" spans="1:77" x14ac:dyDescent="0.35">
      <c r="A419" s="2" t="s">
        <v>161</v>
      </c>
      <c r="B419" s="3">
        <v>32881</v>
      </c>
      <c r="C419" s="4">
        <v>37</v>
      </c>
      <c r="F419" s="5">
        <v>0.02</v>
      </c>
      <c r="H419" s="5">
        <v>0.67</v>
      </c>
      <c r="J419" s="5">
        <v>1</v>
      </c>
      <c r="K419" s="5">
        <v>0.01</v>
      </c>
      <c r="M419" s="5">
        <v>0.28999999999999998</v>
      </c>
      <c r="N419" s="5">
        <v>1</v>
      </c>
      <c r="O419" s="5">
        <v>90</v>
      </c>
      <c r="P419" s="5">
        <v>0.1</v>
      </c>
      <c r="Q419" s="5">
        <v>0.5</v>
      </c>
      <c r="S419" s="5">
        <v>57</v>
      </c>
      <c r="T419" s="5">
        <v>9</v>
      </c>
      <c r="U419" s="5">
        <v>2</v>
      </c>
      <c r="V419" s="5">
        <v>1.6</v>
      </c>
      <c r="W419" s="5">
        <v>0.17</v>
      </c>
      <c r="Y419" s="5">
        <v>0.13</v>
      </c>
      <c r="AE419" s="5">
        <v>4</v>
      </c>
      <c r="AF419" s="5">
        <v>2</v>
      </c>
      <c r="AG419" s="5">
        <v>13</v>
      </c>
      <c r="AI419" s="5">
        <v>5</v>
      </c>
      <c r="AN419" s="5">
        <v>17</v>
      </c>
      <c r="AO419" s="5">
        <v>0.13</v>
      </c>
      <c r="AR419" s="5">
        <v>0.2</v>
      </c>
      <c r="AT419" s="5">
        <v>6</v>
      </c>
      <c r="AU419" s="5">
        <v>2</v>
      </c>
      <c r="AV419" s="5">
        <v>0.04</v>
      </c>
      <c r="AW419" s="5">
        <v>0.01</v>
      </c>
      <c r="AX419" s="5">
        <v>0.39</v>
      </c>
      <c r="BC419" s="5">
        <v>0.5</v>
      </c>
      <c r="BD419" s="5">
        <v>-0.18</v>
      </c>
      <c r="BH419" s="5">
        <v>4.21</v>
      </c>
      <c r="BK419" s="5">
        <v>1</v>
      </c>
      <c r="BL419" s="5">
        <v>10</v>
      </c>
      <c r="BN419" s="5">
        <v>9.35</v>
      </c>
      <c r="BO419" s="5">
        <v>4</v>
      </c>
      <c r="BW419" s="5">
        <v>10</v>
      </c>
      <c r="BX419" s="5">
        <v>10.7</v>
      </c>
      <c r="BY419" s="5">
        <v>20</v>
      </c>
    </row>
    <row r="420" spans="1:77" x14ac:dyDescent="0.35">
      <c r="A420" s="2" t="s">
        <v>161</v>
      </c>
      <c r="B420" s="3">
        <v>32881</v>
      </c>
      <c r="C420" s="4">
        <v>38</v>
      </c>
      <c r="F420" s="5">
        <v>0.04</v>
      </c>
      <c r="H420" s="5">
        <v>0.63</v>
      </c>
      <c r="J420" s="5">
        <v>1</v>
      </c>
      <c r="K420" s="5">
        <v>0.01</v>
      </c>
      <c r="M420" s="5">
        <v>0.26</v>
      </c>
      <c r="N420" s="5">
        <v>1</v>
      </c>
      <c r="O420" s="5">
        <v>70</v>
      </c>
      <c r="P420" s="5">
        <v>0.1</v>
      </c>
      <c r="Q420" s="5">
        <v>0.5</v>
      </c>
      <c r="S420" s="5">
        <v>41</v>
      </c>
      <c r="T420" s="5">
        <v>7</v>
      </c>
      <c r="U420" s="5">
        <v>2</v>
      </c>
      <c r="V420" s="5">
        <v>1.7</v>
      </c>
      <c r="W420" s="5">
        <v>1.4</v>
      </c>
      <c r="Y420" s="5">
        <v>0.14000000000000001</v>
      </c>
      <c r="AE420" s="5">
        <v>2.6</v>
      </c>
      <c r="AF420" s="5">
        <v>2</v>
      </c>
      <c r="AG420" s="5">
        <v>11</v>
      </c>
      <c r="AI420" s="5">
        <v>5</v>
      </c>
      <c r="AN420" s="5">
        <v>9</v>
      </c>
      <c r="AO420" s="5">
        <v>0.14000000000000001</v>
      </c>
      <c r="AR420" s="5">
        <v>0.1</v>
      </c>
      <c r="AT420" s="5">
        <v>6</v>
      </c>
      <c r="AU420" s="5">
        <v>2</v>
      </c>
      <c r="AV420" s="5">
        <v>0.04</v>
      </c>
      <c r="AW420" s="5">
        <v>0.01</v>
      </c>
      <c r="AX420" s="5">
        <v>0.56999999999999995</v>
      </c>
      <c r="BC420" s="5">
        <v>0.5</v>
      </c>
      <c r="BD420" s="5">
        <v>-0.54</v>
      </c>
      <c r="BE420" s="5">
        <v>0.1</v>
      </c>
      <c r="BH420" s="5">
        <v>2.85</v>
      </c>
      <c r="BK420" s="5">
        <v>1</v>
      </c>
      <c r="BL420" s="5">
        <v>10</v>
      </c>
      <c r="BN420" s="5">
        <v>9.35</v>
      </c>
      <c r="BO420" s="5">
        <v>1</v>
      </c>
      <c r="BW420" s="5">
        <v>10</v>
      </c>
      <c r="BX420" s="5">
        <v>12.2</v>
      </c>
      <c r="BY420" s="5">
        <v>80</v>
      </c>
    </row>
    <row r="421" spans="1:77" x14ac:dyDescent="0.35">
      <c r="A421" s="2" t="s">
        <v>161</v>
      </c>
      <c r="B421" s="3">
        <v>33101</v>
      </c>
      <c r="C421" s="4">
        <v>39</v>
      </c>
      <c r="F421" s="5">
        <v>7.0000000000000007E-2</v>
      </c>
      <c r="H421" s="5">
        <v>0.16</v>
      </c>
      <c r="J421" s="5">
        <v>1</v>
      </c>
      <c r="K421" s="5">
        <v>0.05</v>
      </c>
      <c r="M421" s="5">
        <v>0.22</v>
      </c>
      <c r="N421" s="5">
        <v>1</v>
      </c>
      <c r="O421" s="5">
        <v>50</v>
      </c>
      <c r="P421" s="5">
        <v>0.03</v>
      </c>
      <c r="Q421" s="5">
        <v>0.5</v>
      </c>
      <c r="S421" s="5">
        <v>79</v>
      </c>
      <c r="U421" s="5">
        <v>2</v>
      </c>
      <c r="V421" s="5">
        <v>0.9</v>
      </c>
      <c r="W421" s="5">
        <v>1.6</v>
      </c>
      <c r="Y421" s="5">
        <v>0.2</v>
      </c>
      <c r="AE421" s="5">
        <v>2.2999999999999998</v>
      </c>
      <c r="AF421" s="5">
        <v>2</v>
      </c>
      <c r="AG421" s="5">
        <v>9.8000000000000007</v>
      </c>
      <c r="AI421" s="5">
        <v>5</v>
      </c>
      <c r="AJ421" s="5">
        <v>49</v>
      </c>
      <c r="AN421" s="5">
        <v>10</v>
      </c>
      <c r="AO421" s="5">
        <v>0.1</v>
      </c>
      <c r="AR421" s="5">
        <v>0.1</v>
      </c>
      <c r="AT421" s="5">
        <v>10</v>
      </c>
      <c r="AU421" s="5">
        <v>2</v>
      </c>
      <c r="AV421" s="5">
        <v>0.18</v>
      </c>
      <c r="AW421" s="5">
        <v>0.01</v>
      </c>
      <c r="AX421" s="5">
        <v>0.43</v>
      </c>
      <c r="BA421" s="5">
        <v>7.5</v>
      </c>
      <c r="BC421" s="5">
        <v>0.5</v>
      </c>
      <c r="BD421" s="5">
        <v>0.09</v>
      </c>
      <c r="BE421" s="5">
        <v>1.7</v>
      </c>
      <c r="BH421" s="5">
        <v>4.3099999999999996</v>
      </c>
      <c r="BK421" s="5">
        <v>1</v>
      </c>
      <c r="BL421" s="5">
        <v>10</v>
      </c>
      <c r="BN421" s="5">
        <v>9.34</v>
      </c>
      <c r="BO421" s="5">
        <v>22</v>
      </c>
      <c r="BW421" s="5">
        <v>10</v>
      </c>
      <c r="BX421" s="5">
        <v>9.9</v>
      </c>
      <c r="BY421" s="5">
        <v>60</v>
      </c>
    </row>
    <row r="422" spans="1:77" x14ac:dyDescent="0.35">
      <c r="A422" s="2" t="s">
        <v>161</v>
      </c>
      <c r="B422" s="3">
        <v>39771</v>
      </c>
      <c r="C422" s="4">
        <v>24</v>
      </c>
      <c r="G422" s="5">
        <v>6.0000000000000001E-3</v>
      </c>
      <c r="H422" s="5">
        <v>0.04</v>
      </c>
      <c r="M422" s="5">
        <v>0.14000000000000001</v>
      </c>
      <c r="S422" s="5">
        <v>87.8</v>
      </c>
      <c r="T422" s="5">
        <v>22</v>
      </c>
      <c r="V422" s="5">
        <v>1.2</v>
      </c>
      <c r="W422" s="5">
        <v>0.34</v>
      </c>
      <c r="AB422" s="5">
        <v>2.74</v>
      </c>
      <c r="AD422" s="5">
        <v>0.73</v>
      </c>
      <c r="AE422" s="5">
        <v>0.7</v>
      </c>
      <c r="AJ422" s="5">
        <v>53.3</v>
      </c>
      <c r="AN422" s="5">
        <v>3.57</v>
      </c>
      <c r="AO422" s="5">
        <v>0.14000000000000001</v>
      </c>
      <c r="AT422" s="5">
        <v>19</v>
      </c>
      <c r="AV422" s="5">
        <v>0.22</v>
      </c>
      <c r="AW422" s="5">
        <v>3.2799999999999999E-3</v>
      </c>
      <c r="AX422" s="5">
        <v>0.01</v>
      </c>
      <c r="AZ422" s="5">
        <v>0.02</v>
      </c>
      <c r="BA422" s="5">
        <v>7.61</v>
      </c>
      <c r="BF422" s="5">
        <v>0.31</v>
      </c>
      <c r="BH422" s="5">
        <v>2.98</v>
      </c>
      <c r="BN422" s="5">
        <v>9.3000000000000007</v>
      </c>
      <c r="BO422" s="5">
        <v>94.1</v>
      </c>
      <c r="BX422" s="5">
        <v>10.4</v>
      </c>
    </row>
    <row r="423" spans="1:77" x14ac:dyDescent="0.35">
      <c r="A423" s="2" t="s">
        <v>161</v>
      </c>
      <c r="B423" s="3">
        <v>39013</v>
      </c>
      <c r="C423" s="4">
        <v>28</v>
      </c>
      <c r="F423" s="5">
        <v>1E-3</v>
      </c>
      <c r="G423" s="5">
        <v>3.0000000000000001E-3</v>
      </c>
      <c r="H423" s="5">
        <v>0.46</v>
      </c>
      <c r="M423" s="5">
        <v>0.28000000000000003</v>
      </c>
      <c r="O423" s="5">
        <v>220</v>
      </c>
      <c r="S423" s="5">
        <v>62.9</v>
      </c>
      <c r="T423" s="5">
        <v>13</v>
      </c>
      <c r="V423" s="5">
        <v>0.99</v>
      </c>
      <c r="W423" s="5">
        <v>0.09</v>
      </c>
      <c r="AB423" s="5">
        <v>9.2200000000000006</v>
      </c>
      <c r="AD423" s="5">
        <v>-0.03</v>
      </c>
      <c r="AE423" s="5">
        <v>5.17</v>
      </c>
      <c r="AJ423" s="5">
        <v>48.7</v>
      </c>
      <c r="AN423" s="5">
        <v>9.1199999999999992</v>
      </c>
      <c r="AO423" s="5">
        <v>0.04</v>
      </c>
      <c r="AT423" s="5">
        <v>33.799999999999997</v>
      </c>
      <c r="AV423" s="5">
        <v>0.22</v>
      </c>
      <c r="AW423" s="5">
        <v>3.2845000000000001E-3</v>
      </c>
      <c r="AX423" s="5">
        <v>0.43</v>
      </c>
      <c r="AZ423" s="5">
        <v>0.15</v>
      </c>
      <c r="BA423" s="5">
        <v>7.28</v>
      </c>
      <c r="BE423" s="5">
        <v>0.4</v>
      </c>
      <c r="BH423" s="5">
        <v>5.14</v>
      </c>
      <c r="BN423" s="5">
        <v>9.3000000000000007</v>
      </c>
      <c r="BO423" s="5">
        <v>0.57999999999999996</v>
      </c>
      <c r="BQ423" s="5">
        <v>5.51</v>
      </c>
      <c r="BR423" s="5">
        <v>5.51</v>
      </c>
      <c r="BX423" s="5">
        <v>10.7</v>
      </c>
    </row>
    <row r="424" spans="1:77" x14ac:dyDescent="0.35">
      <c r="A424" s="2" t="s">
        <v>347</v>
      </c>
      <c r="B424" s="3">
        <v>38630</v>
      </c>
      <c r="C424" s="4">
        <v>29</v>
      </c>
      <c r="F424" s="5">
        <v>2E-3</v>
      </c>
      <c r="G424" s="5">
        <v>1E-3</v>
      </c>
      <c r="H424" s="5">
        <v>0.42</v>
      </c>
      <c r="M424" s="5">
        <v>0.19</v>
      </c>
      <c r="O424" s="5">
        <v>150</v>
      </c>
      <c r="S424" s="5">
        <v>59.4</v>
      </c>
      <c r="T424" s="5">
        <v>14</v>
      </c>
      <c r="V424" s="5">
        <v>0.89</v>
      </c>
      <c r="W424" s="5">
        <v>0.27</v>
      </c>
      <c r="Y424" s="5">
        <v>0.11</v>
      </c>
      <c r="AB424" s="5">
        <v>9.3800000000000008</v>
      </c>
      <c r="AD424" s="5">
        <v>-3.91</v>
      </c>
      <c r="AE424" s="5">
        <v>4.91</v>
      </c>
      <c r="AJ424" s="5">
        <v>50.2</v>
      </c>
      <c r="AN424" s="5">
        <v>8.4600000000000009</v>
      </c>
      <c r="AO424" s="5">
        <v>0.04</v>
      </c>
      <c r="AT424" s="5">
        <v>35</v>
      </c>
      <c r="AV424" s="5">
        <v>0.22</v>
      </c>
      <c r="AW424" s="5">
        <v>3.2845000000000001E-3</v>
      </c>
      <c r="AX424" s="5">
        <v>0.37</v>
      </c>
      <c r="AZ424" s="5">
        <v>0.14000000000000001</v>
      </c>
      <c r="BA424" s="5">
        <v>7.48</v>
      </c>
      <c r="BE424" s="5">
        <v>0.4</v>
      </c>
      <c r="BH424" s="5">
        <v>5.15</v>
      </c>
      <c r="BN424" s="5">
        <v>9.3000000000000007</v>
      </c>
      <c r="BO424" s="5">
        <v>0.5</v>
      </c>
      <c r="BQ424" s="5">
        <v>5.54</v>
      </c>
      <c r="BR424" s="5">
        <v>5.33</v>
      </c>
      <c r="BX424" s="5">
        <v>11.6</v>
      </c>
    </row>
    <row r="425" spans="1:77" x14ac:dyDescent="0.35">
      <c r="A425" s="2" t="s">
        <v>347</v>
      </c>
      <c r="B425" s="3">
        <v>39014</v>
      </c>
      <c r="C425" s="4">
        <v>28</v>
      </c>
      <c r="F425" s="5">
        <v>0.02</v>
      </c>
      <c r="G425" s="5">
        <v>0.01</v>
      </c>
      <c r="H425" s="5">
        <v>0.28999999999999998</v>
      </c>
      <c r="M425" s="5">
        <v>0.16</v>
      </c>
      <c r="O425" s="5">
        <v>71</v>
      </c>
      <c r="S425" s="5">
        <v>35.799999999999997</v>
      </c>
      <c r="T425" s="5">
        <v>11</v>
      </c>
      <c r="V425" s="5">
        <v>0.87</v>
      </c>
      <c r="W425" s="5">
        <v>1.78</v>
      </c>
      <c r="AB425" s="5">
        <v>20.38</v>
      </c>
      <c r="AD425" s="5">
        <v>1.33</v>
      </c>
      <c r="AE425" s="5">
        <v>1.77</v>
      </c>
      <c r="AJ425" s="5">
        <v>25.9</v>
      </c>
      <c r="AN425" s="5">
        <v>3.61</v>
      </c>
      <c r="AO425" s="5">
        <v>0.13</v>
      </c>
      <c r="AT425" s="5">
        <v>13.8</v>
      </c>
      <c r="AV425" s="5">
        <v>0.22</v>
      </c>
      <c r="AW425" s="5">
        <v>3.2845000000000001E-3</v>
      </c>
      <c r="AX425" s="5">
        <v>0.04</v>
      </c>
      <c r="AZ425" s="5">
        <v>0.02</v>
      </c>
      <c r="BA425" s="5">
        <v>7.67</v>
      </c>
      <c r="BE425" s="5">
        <v>0.2</v>
      </c>
      <c r="BH425" s="5">
        <v>2.36</v>
      </c>
      <c r="BN425" s="5">
        <v>9.3000000000000007</v>
      </c>
      <c r="BO425" s="5">
        <v>1.86</v>
      </c>
      <c r="BQ425" s="5">
        <v>2.7</v>
      </c>
      <c r="BR425" s="5">
        <v>2.74</v>
      </c>
      <c r="BX425" s="5">
        <v>10.1</v>
      </c>
    </row>
    <row r="426" spans="1:77" x14ac:dyDescent="0.35">
      <c r="A426" s="2" t="s">
        <v>347</v>
      </c>
      <c r="B426" s="3">
        <v>42333</v>
      </c>
      <c r="C426" s="4">
        <v>26</v>
      </c>
      <c r="F426" s="5">
        <v>0.01</v>
      </c>
      <c r="H426" s="5">
        <v>0.1</v>
      </c>
      <c r="M426" s="5">
        <v>0.21</v>
      </c>
      <c r="P426" s="5">
        <v>0.09</v>
      </c>
      <c r="S426" s="5">
        <v>85</v>
      </c>
      <c r="T426" s="5">
        <v>47</v>
      </c>
      <c r="V426" s="5">
        <v>0.9</v>
      </c>
      <c r="W426" s="5">
        <v>0.8</v>
      </c>
      <c r="AD426" s="5">
        <v>-4.58</v>
      </c>
      <c r="AE426" s="5">
        <v>1.6</v>
      </c>
      <c r="AJ426" s="5">
        <v>53.7</v>
      </c>
      <c r="AN426" s="5">
        <v>6.5</v>
      </c>
      <c r="AO426" s="5">
        <v>0.2</v>
      </c>
      <c r="AP426" s="5">
        <v>18.8</v>
      </c>
      <c r="AT426" s="5">
        <v>11</v>
      </c>
      <c r="AV426" s="5">
        <v>1.01</v>
      </c>
      <c r="AW426" s="5">
        <v>0.03</v>
      </c>
      <c r="AX426" s="5">
        <v>0.12</v>
      </c>
      <c r="BA426" s="5">
        <v>7.6</v>
      </c>
      <c r="BF426" s="5">
        <v>0.24</v>
      </c>
      <c r="BH426" s="5">
        <v>2.75</v>
      </c>
      <c r="BN426" s="5">
        <v>9.3000000000000007</v>
      </c>
      <c r="BO426" s="5">
        <v>72</v>
      </c>
      <c r="BQ426" s="5">
        <v>5.59</v>
      </c>
      <c r="BR426" s="5">
        <v>5.34</v>
      </c>
      <c r="BX426" s="5">
        <v>10.3</v>
      </c>
    </row>
    <row r="427" spans="1:77" x14ac:dyDescent="0.35">
      <c r="A427" s="2" t="s">
        <v>347</v>
      </c>
      <c r="B427" s="3">
        <v>38834</v>
      </c>
      <c r="C427" s="4">
        <v>36</v>
      </c>
      <c r="F427" s="5">
        <v>4.0000000000000001E-3</v>
      </c>
      <c r="G427" s="5">
        <v>6.0000000000000001E-3</v>
      </c>
      <c r="H427" s="5">
        <v>0.63</v>
      </c>
      <c r="J427" s="5">
        <v>0.3</v>
      </c>
      <c r="M427" s="5">
        <v>0.6</v>
      </c>
      <c r="N427" s="5">
        <v>0.2</v>
      </c>
      <c r="O427" s="5">
        <v>81</v>
      </c>
      <c r="Q427" s="5">
        <v>0.02</v>
      </c>
      <c r="S427" s="5">
        <v>87.8</v>
      </c>
      <c r="T427" s="5">
        <v>20</v>
      </c>
      <c r="U427" s="5">
        <v>0.2</v>
      </c>
      <c r="V427" s="5">
        <v>2.1</v>
      </c>
      <c r="W427" s="5">
        <v>2</v>
      </c>
      <c r="AB427" s="5">
        <v>12.51</v>
      </c>
      <c r="AD427" s="5">
        <v>-5.7</v>
      </c>
      <c r="AE427" s="5">
        <v>3.57</v>
      </c>
      <c r="AI427" s="5">
        <v>0.5</v>
      </c>
      <c r="AJ427" s="5">
        <v>58.6</v>
      </c>
      <c r="AN427" s="5">
        <v>13.1</v>
      </c>
      <c r="AO427" s="5">
        <v>0.14000000000000001</v>
      </c>
      <c r="AT427" s="5">
        <v>16.8</v>
      </c>
      <c r="AU427" s="5">
        <v>0.8</v>
      </c>
      <c r="AV427" s="5">
        <v>0.22</v>
      </c>
      <c r="AW427" s="5">
        <v>3.2845000000000001E-3</v>
      </c>
      <c r="AX427" s="5">
        <v>0.02</v>
      </c>
      <c r="AZ427" s="5">
        <v>0.01</v>
      </c>
      <c r="BA427" s="5">
        <v>7.1</v>
      </c>
      <c r="BC427" s="5">
        <v>1E-3</v>
      </c>
      <c r="BE427" s="5">
        <v>0.3</v>
      </c>
      <c r="BH427" s="5">
        <v>6.07</v>
      </c>
      <c r="BN427" s="5">
        <v>9.3000000000000007</v>
      </c>
      <c r="BO427" s="5">
        <v>2.4500000000000002</v>
      </c>
      <c r="BQ427" s="5">
        <v>6.7</v>
      </c>
      <c r="BR427" s="5">
        <v>6.3</v>
      </c>
      <c r="BX427" s="5">
        <v>9.6999999999999993</v>
      </c>
      <c r="BY427" s="5">
        <v>0.5</v>
      </c>
    </row>
    <row r="428" spans="1:77" x14ac:dyDescent="0.35">
      <c r="A428" s="2" t="s">
        <v>347</v>
      </c>
      <c r="B428" s="3">
        <v>39385</v>
      </c>
      <c r="C428" s="4">
        <v>26</v>
      </c>
      <c r="F428" s="5">
        <v>0.02</v>
      </c>
      <c r="G428" s="5">
        <v>0.02</v>
      </c>
      <c r="H428" s="5">
        <v>0.14000000000000001</v>
      </c>
      <c r="M428" s="5">
        <v>0.15</v>
      </c>
      <c r="O428" s="5">
        <v>10</v>
      </c>
      <c r="S428" s="5">
        <v>58.9</v>
      </c>
      <c r="T428" s="5">
        <v>9.48</v>
      </c>
      <c r="V428" s="5">
        <v>1.8</v>
      </c>
      <c r="W428" s="5">
        <v>1.0900000000000001</v>
      </c>
      <c r="AB428" s="5">
        <v>19.11</v>
      </c>
      <c r="AE428" s="5">
        <v>1.1000000000000001</v>
      </c>
      <c r="AJ428" s="5">
        <v>31</v>
      </c>
      <c r="AN428" s="5">
        <v>3.02</v>
      </c>
      <c r="AO428" s="5">
        <v>0.09</v>
      </c>
      <c r="AT428" s="5">
        <v>6.65</v>
      </c>
      <c r="AV428" s="5">
        <v>0.22</v>
      </c>
      <c r="AW428" s="5">
        <v>3.2799999999999999E-3</v>
      </c>
      <c r="AX428" s="5">
        <v>0.02</v>
      </c>
      <c r="AZ428" s="5">
        <v>0.01</v>
      </c>
      <c r="BA428" s="5">
        <v>7.44</v>
      </c>
      <c r="BE428" s="5">
        <v>0.4</v>
      </c>
      <c r="BF428" s="5">
        <v>0.61</v>
      </c>
      <c r="BH428" s="5">
        <v>2.5099999999999998</v>
      </c>
      <c r="BN428" s="5">
        <v>9.3000000000000007</v>
      </c>
      <c r="BO428" s="5">
        <v>23.7</v>
      </c>
      <c r="BX428" s="5">
        <v>9.6</v>
      </c>
    </row>
    <row r="429" spans="1:77" x14ac:dyDescent="0.35">
      <c r="A429" s="2" t="s">
        <v>347</v>
      </c>
      <c r="B429" s="3">
        <v>37182</v>
      </c>
      <c r="C429" s="4">
        <v>33</v>
      </c>
      <c r="F429" s="5">
        <v>4.0000000000000001E-3</v>
      </c>
      <c r="G429" s="5">
        <v>2E-3</v>
      </c>
      <c r="H429" s="5">
        <v>0.91</v>
      </c>
      <c r="J429" s="5">
        <v>0.2</v>
      </c>
      <c r="M429" s="5">
        <v>0.55000000000000004</v>
      </c>
      <c r="N429" s="5">
        <v>0.2</v>
      </c>
      <c r="O429" s="5">
        <v>210</v>
      </c>
      <c r="Q429" s="5">
        <v>0.02</v>
      </c>
      <c r="S429" s="5">
        <v>87.7</v>
      </c>
      <c r="T429" s="5">
        <v>34</v>
      </c>
      <c r="U429" s="5">
        <v>0.2</v>
      </c>
      <c r="V429" s="5">
        <v>1.1000000000000001</v>
      </c>
      <c r="W429" s="5">
        <v>1.42</v>
      </c>
      <c r="AB429" s="5">
        <v>10.28</v>
      </c>
      <c r="AE429" s="5">
        <v>5.57</v>
      </c>
      <c r="AI429" s="5">
        <v>0.5</v>
      </c>
      <c r="AJ429" s="5">
        <v>66.2</v>
      </c>
      <c r="AN429" s="5">
        <v>13.7</v>
      </c>
      <c r="AO429" s="5">
        <v>0.01</v>
      </c>
      <c r="AT429" s="5">
        <v>29.2</v>
      </c>
      <c r="AU429" s="5">
        <v>0.5</v>
      </c>
      <c r="AV429" s="5">
        <v>0.22</v>
      </c>
      <c r="AW429" s="5">
        <v>3.2845000000000001E-3</v>
      </c>
      <c r="AX429" s="5">
        <v>0.15</v>
      </c>
      <c r="AZ429" s="5">
        <v>0.01</v>
      </c>
      <c r="BA429" s="5">
        <v>7.13</v>
      </c>
      <c r="BC429" s="5">
        <v>1E-3</v>
      </c>
      <c r="BE429" s="5">
        <v>0.2</v>
      </c>
      <c r="BH429" s="5">
        <v>6.07</v>
      </c>
      <c r="BN429" s="5">
        <v>9.2899999999999991</v>
      </c>
      <c r="BO429" s="5">
        <v>11.5</v>
      </c>
      <c r="BX429" s="5">
        <v>11.1</v>
      </c>
      <c r="BY429" s="5">
        <v>5.2</v>
      </c>
    </row>
    <row r="430" spans="1:77" x14ac:dyDescent="0.35">
      <c r="A430" s="2" t="s">
        <v>347</v>
      </c>
      <c r="B430" s="3">
        <v>33255</v>
      </c>
      <c r="C430" s="4">
        <v>33</v>
      </c>
      <c r="F430" s="5">
        <v>0.01</v>
      </c>
      <c r="G430" s="5">
        <v>0.01</v>
      </c>
      <c r="H430" s="5">
        <v>0.12</v>
      </c>
      <c r="J430" s="5">
        <v>0.4</v>
      </c>
      <c r="M430" s="5">
        <v>0.05</v>
      </c>
      <c r="N430" s="5">
        <v>0.2</v>
      </c>
      <c r="Q430" s="5">
        <v>0.05</v>
      </c>
      <c r="S430" s="5">
        <v>94</v>
      </c>
      <c r="T430" s="5">
        <v>30</v>
      </c>
      <c r="U430" s="5">
        <v>0.2</v>
      </c>
      <c r="V430" s="5">
        <v>2.9</v>
      </c>
      <c r="W430" s="5">
        <v>0.1</v>
      </c>
      <c r="AB430" s="5">
        <v>8.07</v>
      </c>
      <c r="AE430" s="5">
        <v>3.2</v>
      </c>
      <c r="AI430" s="5">
        <v>0.8</v>
      </c>
      <c r="AJ430" s="5">
        <v>59.9</v>
      </c>
      <c r="AN430" s="5">
        <v>6</v>
      </c>
      <c r="AO430" s="5">
        <v>0.06</v>
      </c>
      <c r="AT430" s="5">
        <v>17</v>
      </c>
      <c r="AU430" s="5">
        <v>0.6</v>
      </c>
      <c r="AV430" s="5">
        <v>27.13</v>
      </c>
      <c r="AW430" s="5">
        <v>0.05</v>
      </c>
      <c r="AX430" s="5">
        <v>0.19</v>
      </c>
      <c r="AY430" s="5">
        <v>7.0000000000000007E-2</v>
      </c>
      <c r="BA430" s="5">
        <v>7.62</v>
      </c>
      <c r="BC430" s="5">
        <v>1.6000000000000001E-3</v>
      </c>
      <c r="BE430" s="5">
        <v>5</v>
      </c>
      <c r="BG430" s="5">
        <v>45</v>
      </c>
      <c r="BH430" s="5">
        <v>4.62</v>
      </c>
      <c r="BN430" s="5">
        <v>9.2899999999999991</v>
      </c>
      <c r="BO430" s="5">
        <v>48.2</v>
      </c>
      <c r="BX430" s="5">
        <v>8.8000000000000007</v>
      </c>
      <c r="BY430" s="5">
        <v>1.4</v>
      </c>
    </row>
    <row r="431" spans="1:77" x14ac:dyDescent="0.35">
      <c r="A431" s="2" t="s">
        <v>347</v>
      </c>
      <c r="B431" s="3">
        <v>37907</v>
      </c>
      <c r="C431" s="4">
        <v>25</v>
      </c>
      <c r="F431" s="5">
        <v>0.01</v>
      </c>
      <c r="G431" s="5">
        <v>2.5999999999999999E-3</v>
      </c>
      <c r="H431" s="5">
        <v>0.34</v>
      </c>
      <c r="M431" s="5">
        <v>0.11</v>
      </c>
      <c r="O431" s="5">
        <v>90</v>
      </c>
      <c r="S431" s="5">
        <v>50.8</v>
      </c>
      <c r="T431" s="5">
        <v>7.21</v>
      </c>
      <c r="V431" s="5">
        <v>1.5</v>
      </c>
      <c r="W431" s="5">
        <v>0.61</v>
      </c>
      <c r="AB431" s="5">
        <v>10.43</v>
      </c>
      <c r="AE431" s="5">
        <v>4.04</v>
      </c>
      <c r="AJ431" s="5">
        <v>38.9</v>
      </c>
      <c r="AN431" s="5">
        <v>9.06</v>
      </c>
      <c r="AO431" s="5">
        <v>0.03</v>
      </c>
      <c r="AT431" s="5">
        <v>17.8</v>
      </c>
      <c r="AV431" s="5">
        <v>0.22</v>
      </c>
      <c r="AW431" s="5">
        <v>3.2845000000000001E-3</v>
      </c>
      <c r="AX431" s="5">
        <v>0.13</v>
      </c>
      <c r="AZ431" s="5">
        <v>0.05</v>
      </c>
      <c r="BA431" s="5">
        <v>7.73</v>
      </c>
      <c r="BE431" s="5">
        <v>0.3</v>
      </c>
      <c r="BH431" s="5">
        <v>3.95</v>
      </c>
      <c r="BN431" s="5">
        <v>9.2899999999999991</v>
      </c>
      <c r="BO431" s="5">
        <v>0.5</v>
      </c>
      <c r="BX431" s="5">
        <v>10.1</v>
      </c>
    </row>
    <row r="432" spans="1:77" x14ac:dyDescent="0.35">
      <c r="A432" s="2" t="s">
        <v>347</v>
      </c>
      <c r="B432" s="3">
        <v>39189</v>
      </c>
      <c r="C432" s="4">
        <v>25</v>
      </c>
      <c r="F432" s="5">
        <v>7.0000000000000007E-2</v>
      </c>
      <c r="G432" s="5">
        <v>0.03</v>
      </c>
      <c r="H432" s="5">
        <v>0.01</v>
      </c>
      <c r="M432" s="5">
        <v>0.28000000000000003</v>
      </c>
      <c r="O432" s="5">
        <v>11</v>
      </c>
      <c r="S432" s="5">
        <v>119</v>
      </c>
      <c r="T432" s="5">
        <v>33</v>
      </c>
      <c r="V432" s="5">
        <v>1.7</v>
      </c>
      <c r="W432" s="5">
        <v>0.1</v>
      </c>
      <c r="AB432" s="5">
        <v>25</v>
      </c>
      <c r="AE432" s="5">
        <v>1.28</v>
      </c>
      <c r="AJ432" s="5">
        <v>71</v>
      </c>
      <c r="AN432" s="5">
        <v>7.9</v>
      </c>
      <c r="AO432" s="5">
        <v>0.02</v>
      </c>
      <c r="AT432" s="5">
        <v>16.5</v>
      </c>
      <c r="AV432" s="5">
        <v>95.17</v>
      </c>
      <c r="AW432" s="5">
        <v>8.8699999999999994E-3</v>
      </c>
      <c r="AX432" s="5">
        <v>0.09</v>
      </c>
      <c r="AZ432" s="5">
        <v>0.05</v>
      </c>
      <c r="BA432" s="5">
        <v>7.44</v>
      </c>
      <c r="BF432" s="5">
        <v>9.2799999999999994</v>
      </c>
      <c r="BH432" s="5">
        <v>4.43</v>
      </c>
      <c r="BN432" s="5">
        <v>9.25</v>
      </c>
      <c r="BO432" s="5">
        <v>28.8</v>
      </c>
      <c r="BX432" s="5">
        <v>9.9</v>
      </c>
    </row>
    <row r="433" spans="1:77" x14ac:dyDescent="0.35">
      <c r="A433" s="2" t="s">
        <v>347</v>
      </c>
      <c r="B433" s="3">
        <v>39706</v>
      </c>
      <c r="C433" s="4">
        <v>33</v>
      </c>
      <c r="G433" s="5">
        <v>7.0000000000000001E-3</v>
      </c>
      <c r="H433" s="5">
        <v>4.4800000000000004</v>
      </c>
      <c r="J433" s="5">
        <v>0.2</v>
      </c>
      <c r="M433" s="5">
        <v>1.19</v>
      </c>
      <c r="N433" s="5">
        <v>0.2</v>
      </c>
      <c r="Q433" s="5">
        <v>0.02</v>
      </c>
      <c r="S433" s="5">
        <v>146</v>
      </c>
      <c r="T433" s="5">
        <v>188</v>
      </c>
      <c r="U433" s="5">
        <v>0.4</v>
      </c>
      <c r="V433" s="5">
        <v>7.2</v>
      </c>
      <c r="W433" s="5">
        <v>11.1</v>
      </c>
      <c r="AB433" s="5">
        <v>2.06</v>
      </c>
      <c r="AD433" s="5">
        <v>5.67</v>
      </c>
      <c r="AE433" s="5">
        <v>3.71</v>
      </c>
      <c r="AI433" s="5">
        <v>0.5</v>
      </c>
      <c r="AJ433" s="5">
        <v>135</v>
      </c>
      <c r="AN433" s="5">
        <v>13.4</v>
      </c>
      <c r="AO433" s="5">
        <v>0.72</v>
      </c>
      <c r="AT433" s="5">
        <v>126</v>
      </c>
      <c r="AU433" s="5">
        <v>0.5</v>
      </c>
      <c r="AV433" s="5">
        <v>0.22</v>
      </c>
      <c r="AW433" s="5">
        <v>8.2100000000000003E-3</v>
      </c>
      <c r="AX433" s="5">
        <v>0.01</v>
      </c>
      <c r="AZ433" s="5">
        <v>0.36</v>
      </c>
      <c r="BA433" s="5">
        <v>6.56</v>
      </c>
      <c r="BC433" s="5">
        <v>1E-3</v>
      </c>
      <c r="BF433" s="5">
        <v>0.23</v>
      </c>
      <c r="BH433" s="5">
        <v>8.7200000000000006</v>
      </c>
      <c r="BN433" s="5">
        <v>9.25</v>
      </c>
      <c r="BO433" s="5">
        <v>48.9</v>
      </c>
      <c r="BW433" s="5">
        <v>0.54</v>
      </c>
      <c r="BX433" s="5">
        <v>10.4</v>
      </c>
      <c r="BY433" s="5">
        <v>0.5</v>
      </c>
    </row>
    <row r="434" spans="1:77" x14ac:dyDescent="0.35">
      <c r="A434" s="2" t="s">
        <v>347</v>
      </c>
      <c r="B434" s="3">
        <v>39790</v>
      </c>
      <c r="C434" s="4">
        <v>24</v>
      </c>
      <c r="G434" s="5">
        <v>3.0000000000000001E-3</v>
      </c>
      <c r="H434" s="5">
        <v>0.01</v>
      </c>
      <c r="M434" s="5">
        <v>0.48</v>
      </c>
      <c r="S434" s="5">
        <v>110</v>
      </c>
      <c r="T434" s="5">
        <v>34</v>
      </c>
      <c r="V434" s="5">
        <v>1.6</v>
      </c>
      <c r="W434" s="5">
        <v>0.54</v>
      </c>
      <c r="AB434" s="5">
        <v>12.55</v>
      </c>
      <c r="AD434" s="5">
        <v>5.76</v>
      </c>
      <c r="AE434" s="5">
        <v>3.21</v>
      </c>
      <c r="AJ434" s="5">
        <v>69</v>
      </c>
      <c r="AN434" s="5">
        <v>8.2200000000000006</v>
      </c>
      <c r="AO434" s="5">
        <v>0.21</v>
      </c>
      <c r="AT434" s="5">
        <v>17.600000000000001</v>
      </c>
      <c r="AV434" s="5">
        <v>5.17</v>
      </c>
      <c r="AW434" s="5">
        <v>5.5799999999999999E-3</v>
      </c>
      <c r="AX434" s="5">
        <v>0.02</v>
      </c>
      <c r="AZ434" s="5">
        <v>0.02</v>
      </c>
      <c r="BA434" s="5">
        <v>7.09</v>
      </c>
      <c r="BF434" s="5">
        <v>0.62</v>
      </c>
      <c r="BH434" s="5">
        <v>5.01</v>
      </c>
      <c r="BN434" s="5">
        <v>9.25</v>
      </c>
      <c r="BO434" s="5">
        <v>66.099999999999994</v>
      </c>
      <c r="BX434" s="5">
        <v>9.8000000000000007</v>
      </c>
    </row>
    <row r="435" spans="1:77" x14ac:dyDescent="0.35">
      <c r="A435" s="2" t="s">
        <v>347</v>
      </c>
      <c r="B435" s="3">
        <v>39364</v>
      </c>
      <c r="C435" s="4">
        <v>26</v>
      </c>
      <c r="F435" s="5">
        <v>0.02</v>
      </c>
      <c r="G435" s="5">
        <v>0.02</v>
      </c>
      <c r="H435" s="5">
        <v>0.28999999999999998</v>
      </c>
      <c r="M435" s="5">
        <v>0.69</v>
      </c>
      <c r="O435" s="5">
        <v>26</v>
      </c>
      <c r="S435" s="5">
        <v>93.5</v>
      </c>
      <c r="T435" s="5">
        <v>28</v>
      </c>
      <c r="V435" s="5">
        <v>4.3</v>
      </c>
      <c r="W435" s="5">
        <v>7.19</v>
      </c>
      <c r="AB435" s="5">
        <v>2.57</v>
      </c>
      <c r="AE435" s="5">
        <v>1.55</v>
      </c>
      <c r="AJ435" s="5">
        <v>56.5</v>
      </c>
      <c r="AN435" s="5">
        <v>7.28</v>
      </c>
      <c r="AO435" s="5">
        <v>0.38</v>
      </c>
      <c r="AT435" s="5">
        <v>10.199999999999999</v>
      </c>
      <c r="AV435" s="5">
        <v>0.22</v>
      </c>
      <c r="AW435" s="5">
        <v>0.02</v>
      </c>
      <c r="AX435" s="5">
        <v>0.01</v>
      </c>
      <c r="AZ435" s="5">
        <v>0.01</v>
      </c>
      <c r="BA435" s="5">
        <v>7.14</v>
      </c>
      <c r="BE435" s="5">
        <v>0.2</v>
      </c>
      <c r="BF435" s="5">
        <v>0.55000000000000004</v>
      </c>
      <c r="BH435" s="5">
        <v>4.8499999999999996</v>
      </c>
      <c r="BN435" s="5">
        <v>9.25</v>
      </c>
      <c r="BO435" s="5">
        <v>19.5</v>
      </c>
      <c r="BX435" s="5">
        <v>10.3</v>
      </c>
    </row>
    <row r="436" spans="1:77" x14ac:dyDescent="0.35">
      <c r="A436" s="2" t="s">
        <v>108</v>
      </c>
      <c r="B436" s="3">
        <v>38834</v>
      </c>
      <c r="C436" s="4">
        <v>36</v>
      </c>
      <c r="F436" s="5">
        <v>3.0000000000000001E-3</v>
      </c>
      <c r="G436" s="5">
        <v>5.0000000000000001E-3</v>
      </c>
      <c r="H436" s="5">
        <v>0.77</v>
      </c>
      <c r="J436" s="5">
        <v>3.3</v>
      </c>
      <c r="M436" s="5">
        <v>0.49</v>
      </c>
      <c r="N436" s="5">
        <v>0.2</v>
      </c>
      <c r="O436" s="5">
        <v>29</v>
      </c>
      <c r="Q436" s="5">
        <v>0.02</v>
      </c>
      <c r="S436" s="5">
        <v>124</v>
      </c>
      <c r="T436" s="5">
        <v>50</v>
      </c>
      <c r="U436" s="5">
        <v>0.2</v>
      </c>
      <c r="V436" s="5">
        <v>3.4</v>
      </c>
      <c r="W436" s="5">
        <v>5</v>
      </c>
      <c r="AB436" s="5">
        <v>22.47</v>
      </c>
      <c r="AD436" s="5">
        <v>-7.1</v>
      </c>
      <c r="AE436" s="5">
        <v>2.2999999999999998</v>
      </c>
      <c r="AI436" s="5">
        <v>0.5</v>
      </c>
      <c r="AJ436" s="5">
        <v>74.099999999999994</v>
      </c>
      <c r="AN436" s="5">
        <v>7.71</v>
      </c>
      <c r="AO436" s="5">
        <v>0.23</v>
      </c>
      <c r="AT436" s="5">
        <v>18</v>
      </c>
      <c r="AU436" s="5">
        <v>1.6</v>
      </c>
      <c r="AV436" s="5">
        <v>0.22</v>
      </c>
      <c r="AW436" s="5">
        <v>9.5250500000000002E-3</v>
      </c>
      <c r="AX436" s="5">
        <v>0.02</v>
      </c>
      <c r="AZ436" s="5">
        <v>0.01</v>
      </c>
      <c r="BA436" s="5">
        <v>7.14</v>
      </c>
      <c r="BC436" s="5">
        <v>1E-3</v>
      </c>
      <c r="BE436" s="5">
        <v>0.2</v>
      </c>
      <c r="BH436" s="5">
        <v>5.37</v>
      </c>
      <c r="BN436" s="5">
        <v>9.25</v>
      </c>
      <c r="BO436" s="5">
        <v>71.7</v>
      </c>
      <c r="BQ436" s="5">
        <v>8.3000000000000007</v>
      </c>
      <c r="BR436" s="5">
        <v>7.7</v>
      </c>
      <c r="BX436" s="5">
        <v>9.3000000000000007</v>
      </c>
      <c r="BY436" s="5">
        <v>0.9</v>
      </c>
    </row>
    <row r="437" spans="1:77" x14ac:dyDescent="0.35">
      <c r="A437" s="2" t="s">
        <v>108</v>
      </c>
      <c r="B437" s="3">
        <v>39786</v>
      </c>
      <c r="C437" s="4">
        <v>26</v>
      </c>
      <c r="G437" s="5">
        <v>2E-3</v>
      </c>
      <c r="H437" s="5">
        <v>0.71</v>
      </c>
      <c r="J437" s="5">
        <v>6.4</v>
      </c>
      <c r="M437" s="5">
        <v>0.32</v>
      </c>
      <c r="S437" s="5">
        <v>63.1</v>
      </c>
      <c r="T437" s="5">
        <v>19</v>
      </c>
      <c r="V437" s="5">
        <v>2.2000000000000002</v>
      </c>
      <c r="W437" s="5">
        <v>3.01</v>
      </c>
      <c r="AB437" s="5">
        <v>4.33</v>
      </c>
      <c r="AD437" s="5">
        <v>3.98</v>
      </c>
      <c r="AE437" s="5">
        <v>1.82</v>
      </c>
      <c r="AJ437" s="5">
        <v>43.4</v>
      </c>
      <c r="AN437" s="5">
        <v>6.34</v>
      </c>
      <c r="AO437" s="5">
        <v>0.18</v>
      </c>
      <c r="AT437" s="5">
        <v>17.7</v>
      </c>
      <c r="AV437" s="5">
        <v>0.22</v>
      </c>
      <c r="AW437" s="5">
        <v>3.2799999999999999E-3</v>
      </c>
      <c r="AX437" s="5">
        <v>0.03</v>
      </c>
      <c r="AZ437" s="5">
        <v>0.31</v>
      </c>
      <c r="BA437" s="5">
        <v>7.54</v>
      </c>
      <c r="BE437" s="5">
        <v>0.2</v>
      </c>
      <c r="BF437" s="5">
        <v>0.33</v>
      </c>
      <c r="BH437" s="5">
        <v>4.1500000000000004</v>
      </c>
      <c r="BN437" s="5">
        <v>9.1999999999999993</v>
      </c>
      <c r="BO437" s="5">
        <v>1.17</v>
      </c>
      <c r="BX437" s="5">
        <v>9.4</v>
      </c>
    </row>
    <row r="438" spans="1:77" x14ac:dyDescent="0.35">
      <c r="A438" s="2" t="s">
        <v>108</v>
      </c>
      <c r="B438" s="3">
        <v>30916</v>
      </c>
      <c r="C438" s="4">
        <v>21</v>
      </c>
      <c r="H438" s="5">
        <v>0.1</v>
      </c>
      <c r="M438" s="5">
        <v>0.2</v>
      </c>
      <c r="S438" s="5">
        <v>36.5</v>
      </c>
      <c r="T438" s="5">
        <v>3</v>
      </c>
      <c r="W438" s="5">
        <v>1.73</v>
      </c>
      <c r="AB438" s="5">
        <v>24.7</v>
      </c>
      <c r="AE438" s="5">
        <v>2.2000000000000002</v>
      </c>
      <c r="AJ438" s="5">
        <v>27.7</v>
      </c>
      <c r="AN438" s="5">
        <v>11.6</v>
      </c>
      <c r="AO438" s="5">
        <v>0.38</v>
      </c>
      <c r="AT438" s="5">
        <v>7.3</v>
      </c>
      <c r="AV438" s="5">
        <v>0.1</v>
      </c>
      <c r="AW438" s="5">
        <v>6.5599999999999999E-3</v>
      </c>
      <c r="AX438" s="5">
        <v>0.06</v>
      </c>
      <c r="BA438" s="5">
        <v>7.5</v>
      </c>
      <c r="BE438" s="5">
        <v>0.1</v>
      </c>
      <c r="BH438" s="5">
        <v>2.86</v>
      </c>
      <c r="BN438" s="5">
        <v>9.1999999999999993</v>
      </c>
      <c r="BO438" s="5">
        <v>9</v>
      </c>
      <c r="BU438" s="5">
        <v>0.1</v>
      </c>
      <c r="BX438" s="5">
        <v>11</v>
      </c>
    </row>
    <row r="439" spans="1:77" x14ac:dyDescent="0.35">
      <c r="A439" s="2" t="s">
        <v>108</v>
      </c>
      <c r="B439" s="3">
        <v>35745</v>
      </c>
      <c r="C439" s="4">
        <v>22</v>
      </c>
      <c r="F439" s="5">
        <v>0.02</v>
      </c>
      <c r="H439" s="5">
        <v>0.03</v>
      </c>
      <c r="M439" s="5">
        <v>0.19</v>
      </c>
      <c r="S439" s="5">
        <v>109</v>
      </c>
      <c r="T439" s="5">
        <v>30</v>
      </c>
      <c r="V439" s="5">
        <v>2.9</v>
      </c>
      <c r="W439" s="5">
        <v>0.1</v>
      </c>
      <c r="AB439" s="5">
        <v>7.22</v>
      </c>
      <c r="AE439" s="5">
        <v>0.7</v>
      </c>
      <c r="AJ439" s="5">
        <v>62.5</v>
      </c>
      <c r="AN439" s="5">
        <v>3.8</v>
      </c>
      <c r="AO439" s="5">
        <v>0.2</v>
      </c>
      <c r="AT439" s="5">
        <v>22</v>
      </c>
      <c r="AV439" s="5">
        <v>0.22</v>
      </c>
      <c r="AW439" s="5">
        <v>0.01</v>
      </c>
      <c r="AX439" s="5">
        <v>0.03</v>
      </c>
      <c r="BA439" s="5">
        <v>7.4</v>
      </c>
      <c r="BE439" s="5">
        <v>1.3</v>
      </c>
      <c r="BH439" s="5">
        <v>3.82</v>
      </c>
      <c r="BN439" s="5">
        <v>9.1999999999999993</v>
      </c>
      <c r="BO439" s="5">
        <v>91</v>
      </c>
      <c r="BX439" s="5">
        <v>8.5</v>
      </c>
    </row>
    <row r="440" spans="1:77" x14ac:dyDescent="0.35">
      <c r="A440" s="2" t="s">
        <v>108</v>
      </c>
      <c r="B440" s="3">
        <v>42318</v>
      </c>
      <c r="C440" s="4">
        <v>26</v>
      </c>
      <c r="F440" s="5">
        <v>0.11</v>
      </c>
      <c r="H440" s="5">
        <v>0.24</v>
      </c>
      <c r="M440" s="5">
        <v>0.22</v>
      </c>
      <c r="P440" s="5">
        <v>0.05</v>
      </c>
      <c r="S440" s="5">
        <v>56</v>
      </c>
      <c r="T440" s="5">
        <v>8.1</v>
      </c>
      <c r="V440" s="5">
        <v>0.6</v>
      </c>
      <c r="W440" s="5">
        <v>0.94</v>
      </c>
      <c r="AD440" s="5">
        <v>-3.05</v>
      </c>
      <c r="AE440" s="5">
        <v>1.2</v>
      </c>
      <c r="AJ440" s="5">
        <v>33.9</v>
      </c>
      <c r="AN440" s="5">
        <v>4.5</v>
      </c>
      <c r="AO440" s="5">
        <v>0.09</v>
      </c>
      <c r="AP440" s="5">
        <v>22.6</v>
      </c>
      <c r="AT440" s="5">
        <v>7</v>
      </c>
      <c r="AV440" s="5">
        <v>1.01</v>
      </c>
      <c r="AW440" s="5">
        <v>0.03</v>
      </c>
      <c r="AX440" s="5">
        <v>0.03</v>
      </c>
      <c r="BA440" s="5">
        <v>7.72</v>
      </c>
      <c r="BF440" s="5">
        <v>0.14000000000000001</v>
      </c>
      <c r="BH440" s="5">
        <v>3.37</v>
      </c>
      <c r="BN440" s="5">
        <v>9.1999999999999993</v>
      </c>
      <c r="BO440" s="5">
        <v>2.1</v>
      </c>
      <c r="BQ440" s="5">
        <v>3.66</v>
      </c>
      <c r="BR440" s="5">
        <v>3.55</v>
      </c>
      <c r="BX440" s="5">
        <v>10.3</v>
      </c>
    </row>
    <row r="441" spans="1:77" x14ac:dyDescent="0.35">
      <c r="A441" s="2" t="s">
        <v>108</v>
      </c>
      <c r="B441" s="3">
        <v>37538</v>
      </c>
      <c r="C441" s="4">
        <v>23</v>
      </c>
      <c r="G441" s="5">
        <v>2E-3</v>
      </c>
      <c r="H441" s="5">
        <v>0.27</v>
      </c>
      <c r="M441" s="5">
        <v>0.14000000000000001</v>
      </c>
      <c r="S441" s="5">
        <v>34.1</v>
      </c>
      <c r="T441" s="5">
        <v>7.2</v>
      </c>
      <c r="V441" s="5">
        <v>1.2</v>
      </c>
      <c r="W441" s="5">
        <v>0.32</v>
      </c>
      <c r="AB441" s="5">
        <v>12.66</v>
      </c>
      <c r="AE441" s="5">
        <v>5.04</v>
      </c>
      <c r="AJ441" s="5">
        <v>36.4</v>
      </c>
      <c r="AN441" s="5">
        <v>6.58</v>
      </c>
      <c r="AO441" s="5">
        <v>0.03</v>
      </c>
      <c r="AT441" s="5">
        <v>33.6</v>
      </c>
      <c r="AV441" s="5">
        <v>0.22</v>
      </c>
      <c r="AW441" s="5">
        <v>3.2845000000000001E-3</v>
      </c>
      <c r="AX441" s="5">
        <v>0.12</v>
      </c>
      <c r="AZ441" s="5">
        <v>0.05</v>
      </c>
      <c r="BA441" s="5">
        <v>7.78</v>
      </c>
      <c r="BE441" s="5">
        <v>0.3</v>
      </c>
      <c r="BH441" s="5">
        <v>3.8</v>
      </c>
      <c r="BN441" s="5">
        <v>9.16</v>
      </c>
      <c r="BO441" s="5">
        <v>0.3</v>
      </c>
      <c r="BX441" s="5">
        <v>10</v>
      </c>
    </row>
    <row r="442" spans="1:77" x14ac:dyDescent="0.35">
      <c r="A442" s="2" t="s">
        <v>108</v>
      </c>
      <c r="B442" s="3">
        <v>39716</v>
      </c>
      <c r="C442" s="4">
        <v>25</v>
      </c>
      <c r="G442" s="5">
        <v>2E-3</v>
      </c>
      <c r="H442" s="5">
        <v>0.36</v>
      </c>
      <c r="M442" s="5">
        <v>0.27</v>
      </c>
      <c r="S442" s="5">
        <v>102</v>
      </c>
      <c r="T442" s="5">
        <v>12</v>
      </c>
      <c r="V442" s="5">
        <v>3.1</v>
      </c>
      <c r="W442" s="5">
        <v>3.43</v>
      </c>
      <c r="AB442" s="5">
        <v>29.99</v>
      </c>
      <c r="AD442" s="5">
        <v>6.55</v>
      </c>
      <c r="AE442" s="5">
        <v>2.6</v>
      </c>
      <c r="AJ442" s="5">
        <v>54.3</v>
      </c>
      <c r="AN442" s="5">
        <v>11.9</v>
      </c>
      <c r="AO442" s="5">
        <v>0.23</v>
      </c>
      <c r="AT442" s="5">
        <v>9.99</v>
      </c>
      <c r="AV442" s="5">
        <v>0.22</v>
      </c>
      <c r="AW442" s="5">
        <v>6.2399999999999999E-3</v>
      </c>
      <c r="AX442" s="5">
        <v>0.01</v>
      </c>
      <c r="AZ442" s="5">
        <v>0.18</v>
      </c>
      <c r="BA442" s="5">
        <v>7.29</v>
      </c>
      <c r="BE442" s="5">
        <v>0.1</v>
      </c>
      <c r="BF442" s="5">
        <v>0.22</v>
      </c>
      <c r="BH442" s="5">
        <v>5.33</v>
      </c>
      <c r="BN442" s="5">
        <v>9.16</v>
      </c>
      <c r="BO442" s="5">
        <v>24.2</v>
      </c>
      <c r="BX442" s="5">
        <v>10.3</v>
      </c>
    </row>
    <row r="443" spans="1:77" x14ac:dyDescent="0.35">
      <c r="A443" s="2" t="s">
        <v>108</v>
      </c>
      <c r="B443" s="3">
        <v>36088</v>
      </c>
      <c r="C443" s="4">
        <v>23</v>
      </c>
      <c r="G443" s="5">
        <v>2E-3</v>
      </c>
      <c r="H443" s="5">
        <v>1.08</v>
      </c>
      <c r="M443" s="5">
        <v>0.66</v>
      </c>
      <c r="O443" s="5">
        <v>340</v>
      </c>
      <c r="S443" s="5">
        <v>57</v>
      </c>
      <c r="T443" s="5">
        <v>213</v>
      </c>
      <c r="V443" s="5">
        <v>2.6</v>
      </c>
      <c r="AB443" s="5">
        <v>1.88</v>
      </c>
      <c r="AE443" s="5">
        <v>8.3000000000000007</v>
      </c>
      <c r="AJ443" s="5">
        <v>139</v>
      </c>
      <c r="AN443" s="5">
        <v>18</v>
      </c>
      <c r="AO443" s="5">
        <v>7.0000000000000007E-2</v>
      </c>
      <c r="AT443" s="5">
        <v>160</v>
      </c>
      <c r="AV443" s="5">
        <v>0.22</v>
      </c>
      <c r="AW443" s="5">
        <v>3.284E-3</v>
      </c>
      <c r="AX443" s="5">
        <v>0.04</v>
      </c>
      <c r="AZ443" s="5">
        <v>0.02</v>
      </c>
      <c r="BA443" s="5">
        <v>7.22</v>
      </c>
      <c r="BE443" s="5">
        <v>0.2</v>
      </c>
      <c r="BH443" s="5">
        <v>7.52</v>
      </c>
      <c r="BN443" s="5">
        <v>9.15</v>
      </c>
      <c r="BO443" s="5">
        <v>16.899999999999999</v>
      </c>
      <c r="BX443" s="5">
        <v>9.6</v>
      </c>
    </row>
    <row r="444" spans="1:77" x14ac:dyDescent="0.35">
      <c r="A444" s="2" t="s">
        <v>108</v>
      </c>
      <c r="B444" s="3">
        <v>36696</v>
      </c>
      <c r="C444" s="4">
        <v>25</v>
      </c>
      <c r="F444" s="5">
        <v>1.2</v>
      </c>
      <c r="G444" s="5">
        <v>1</v>
      </c>
      <c r="H444" s="5">
        <v>0.31</v>
      </c>
      <c r="M444" s="5">
        <v>0.1</v>
      </c>
      <c r="O444" s="5">
        <v>52</v>
      </c>
      <c r="S444" s="5">
        <v>39</v>
      </c>
      <c r="T444" s="5">
        <v>56</v>
      </c>
      <c r="V444" s="5">
        <v>1.4</v>
      </c>
      <c r="W444" s="5">
        <v>0.66</v>
      </c>
      <c r="AB444" s="5">
        <v>6.97</v>
      </c>
      <c r="AE444" s="5">
        <v>4.0999999999999996</v>
      </c>
      <c r="AJ444" s="5">
        <v>45.4</v>
      </c>
      <c r="AN444" s="5">
        <v>5.9</v>
      </c>
      <c r="AO444" s="5">
        <v>6.0000000000000001E-3</v>
      </c>
      <c r="AT444" s="5">
        <v>32</v>
      </c>
      <c r="AV444" s="5">
        <v>0.36</v>
      </c>
      <c r="AW444" s="5">
        <v>9.8534999999999994E-3</v>
      </c>
      <c r="AX444" s="5">
        <v>0.17</v>
      </c>
      <c r="AZ444" s="5">
        <v>0.08</v>
      </c>
      <c r="BA444" s="5">
        <v>7.9</v>
      </c>
      <c r="BE444" s="5">
        <v>1</v>
      </c>
      <c r="BH444" s="5">
        <v>2.87</v>
      </c>
      <c r="BN444" s="5">
        <v>9.15</v>
      </c>
      <c r="BO444" s="5">
        <v>6.9</v>
      </c>
      <c r="BX444" s="5">
        <v>11.2</v>
      </c>
    </row>
    <row r="445" spans="1:77" x14ac:dyDescent="0.35">
      <c r="A445" s="2" t="s">
        <v>108</v>
      </c>
      <c r="B445" s="3">
        <v>34225</v>
      </c>
      <c r="C445" s="4">
        <v>31</v>
      </c>
      <c r="F445" s="5">
        <v>0.02</v>
      </c>
      <c r="G445" s="5">
        <v>0.01</v>
      </c>
      <c r="H445" s="5">
        <v>0.3</v>
      </c>
      <c r="J445" s="5">
        <v>1</v>
      </c>
      <c r="M445" s="5">
        <v>0.21</v>
      </c>
      <c r="N445" s="5">
        <v>1</v>
      </c>
      <c r="O445" s="5">
        <v>100</v>
      </c>
      <c r="Q445" s="5">
        <v>0.2</v>
      </c>
      <c r="S445" s="5">
        <v>52</v>
      </c>
      <c r="T445" s="5">
        <v>7</v>
      </c>
      <c r="U445" s="5">
        <v>1</v>
      </c>
      <c r="V445" s="5">
        <v>1.9</v>
      </c>
      <c r="W445" s="5">
        <v>0.68</v>
      </c>
      <c r="AB445" s="5">
        <v>10.41</v>
      </c>
      <c r="AE445" s="5">
        <v>3.7</v>
      </c>
      <c r="AI445" s="5">
        <v>1</v>
      </c>
      <c r="AJ445" s="5">
        <v>41.5</v>
      </c>
      <c r="AN445" s="5">
        <v>8.6</v>
      </c>
      <c r="AO445" s="5">
        <v>0.03</v>
      </c>
      <c r="AT445" s="5">
        <v>16</v>
      </c>
      <c r="AU445" s="5">
        <v>1</v>
      </c>
      <c r="AV445" s="5">
        <v>0.22</v>
      </c>
      <c r="AW445" s="5">
        <v>3.2845000000000001E-3</v>
      </c>
      <c r="AX445" s="5">
        <v>0.12</v>
      </c>
      <c r="AY445" s="5">
        <v>0.04</v>
      </c>
      <c r="BA445" s="5">
        <v>7.22</v>
      </c>
      <c r="BC445" s="5">
        <v>4.7000000000000002E-3</v>
      </c>
      <c r="BH445" s="5">
        <v>3.85</v>
      </c>
      <c r="BN445" s="5">
        <v>9.1199999999999992</v>
      </c>
      <c r="BX445" s="5">
        <v>10</v>
      </c>
      <c r="BY445" s="5">
        <v>5</v>
      </c>
    </row>
    <row r="446" spans="1:77" x14ac:dyDescent="0.35">
      <c r="A446" s="2" t="s">
        <v>108</v>
      </c>
      <c r="B446" s="3">
        <v>41948</v>
      </c>
      <c r="C446" s="4">
        <v>26</v>
      </c>
      <c r="F446" s="5">
        <v>0.01</v>
      </c>
      <c r="H446" s="5">
        <v>0.14000000000000001</v>
      </c>
      <c r="M446" s="5">
        <v>0.24</v>
      </c>
      <c r="P446" s="5">
        <v>0.04</v>
      </c>
      <c r="S446" s="5">
        <v>52</v>
      </c>
      <c r="T446" s="5">
        <v>10</v>
      </c>
      <c r="V446" s="5">
        <v>0.9</v>
      </c>
      <c r="W446" s="5">
        <v>0.85</v>
      </c>
      <c r="AD446" s="5">
        <v>4.2</v>
      </c>
      <c r="AE446" s="5">
        <v>1</v>
      </c>
      <c r="AJ446" s="5">
        <v>30.7</v>
      </c>
      <c r="AN446" s="5">
        <v>3.2</v>
      </c>
      <c r="AO446" s="5">
        <v>0.08</v>
      </c>
      <c r="AP446" s="5">
        <v>21.5</v>
      </c>
      <c r="AT446" s="5">
        <v>6.1</v>
      </c>
      <c r="AV446" s="5">
        <v>1</v>
      </c>
      <c r="AW446" s="5">
        <v>0.01</v>
      </c>
      <c r="AX446" s="5">
        <v>0.25</v>
      </c>
      <c r="BA446" s="5">
        <v>7.5</v>
      </c>
      <c r="BF446" s="5">
        <v>0.18</v>
      </c>
      <c r="BH446" s="5">
        <v>2.54</v>
      </c>
      <c r="BN446" s="5">
        <v>9.11</v>
      </c>
      <c r="BO446" s="5">
        <v>24</v>
      </c>
      <c r="BQ446" s="5">
        <v>3.33</v>
      </c>
      <c r="BR446" s="5">
        <v>3.19</v>
      </c>
      <c r="BX446" s="5">
        <v>9.8000000000000007</v>
      </c>
    </row>
    <row r="447" spans="1:77" x14ac:dyDescent="0.35">
      <c r="A447" s="2" t="s">
        <v>108</v>
      </c>
      <c r="B447" s="3">
        <v>38635</v>
      </c>
      <c r="C447" s="4">
        <v>28</v>
      </c>
      <c r="F447" s="5">
        <v>3.0000000000000001E-3</v>
      </c>
      <c r="G447" s="5">
        <v>1E-3</v>
      </c>
      <c r="H447" s="5">
        <v>0.36</v>
      </c>
      <c r="O447" s="5">
        <v>74</v>
      </c>
      <c r="S447" s="5">
        <v>33.4</v>
      </c>
      <c r="T447" s="5">
        <v>7.2</v>
      </c>
      <c r="V447" s="5">
        <v>1.6</v>
      </c>
      <c r="W447" s="5">
        <v>0.4</v>
      </c>
      <c r="Y447" s="5">
        <v>0.04</v>
      </c>
      <c r="AB447" s="5">
        <v>13</v>
      </c>
      <c r="AD447" s="5">
        <v>-7.32</v>
      </c>
      <c r="AE447" s="5">
        <v>4.74</v>
      </c>
      <c r="AJ447" s="5">
        <v>37.299999999999997</v>
      </c>
      <c r="AN447" s="5">
        <v>6.81</v>
      </c>
      <c r="AO447" s="5">
        <v>0.03</v>
      </c>
      <c r="AT447" s="5">
        <v>33</v>
      </c>
      <c r="AV447" s="5">
        <v>0.22</v>
      </c>
      <c r="AW447" s="5">
        <v>3.2845000000000001E-3</v>
      </c>
      <c r="AX447" s="5">
        <v>0.21</v>
      </c>
      <c r="AZ447" s="5">
        <v>0.1</v>
      </c>
      <c r="BA447" s="5">
        <v>7.66</v>
      </c>
      <c r="BE447" s="5">
        <v>0.6</v>
      </c>
      <c r="BH447" s="5">
        <v>3.89</v>
      </c>
      <c r="BN447" s="5">
        <v>9.11</v>
      </c>
      <c r="BO447" s="5">
        <v>0.5</v>
      </c>
      <c r="BQ447" s="5">
        <v>4.09</v>
      </c>
      <c r="BR447" s="5">
        <v>3.8</v>
      </c>
      <c r="BX447" s="5">
        <v>10</v>
      </c>
    </row>
    <row r="448" spans="1:77" x14ac:dyDescent="0.35">
      <c r="A448" s="2" t="s">
        <v>108</v>
      </c>
      <c r="B448" s="3">
        <v>34956</v>
      </c>
      <c r="C448" s="4">
        <v>33</v>
      </c>
      <c r="F448" s="5">
        <v>0.01</v>
      </c>
      <c r="G448" s="5">
        <v>0.01</v>
      </c>
      <c r="H448" s="5">
        <v>0.35</v>
      </c>
      <c r="J448" s="5">
        <v>1</v>
      </c>
      <c r="M448" s="5">
        <v>7.0000000000000007E-2</v>
      </c>
      <c r="N448" s="5">
        <v>1</v>
      </c>
      <c r="O448" s="5">
        <v>88</v>
      </c>
      <c r="Q448" s="5">
        <v>0.2</v>
      </c>
      <c r="S448" s="5">
        <v>54.2</v>
      </c>
      <c r="T448" s="5">
        <v>7</v>
      </c>
      <c r="U448" s="5">
        <v>1</v>
      </c>
      <c r="V448" s="5">
        <v>1.2</v>
      </c>
      <c r="W448" s="5">
        <v>0.62</v>
      </c>
      <c r="AB448" s="5">
        <v>10.08</v>
      </c>
      <c r="AE448" s="5">
        <v>3.6</v>
      </c>
      <c r="AI448" s="5">
        <v>1</v>
      </c>
      <c r="AJ448" s="5">
        <v>38.5</v>
      </c>
      <c r="AN448" s="5">
        <v>10.4</v>
      </c>
      <c r="AO448" s="5">
        <v>0.02</v>
      </c>
      <c r="AT448" s="5">
        <v>15.6</v>
      </c>
      <c r="AU448" s="5">
        <v>1</v>
      </c>
      <c r="AV448" s="5">
        <v>0.22</v>
      </c>
      <c r="AW448" s="5">
        <v>3.2845000000000001E-3</v>
      </c>
      <c r="AX448" s="5">
        <v>0.14000000000000001</v>
      </c>
      <c r="AY448" s="5">
        <v>0.05</v>
      </c>
      <c r="BA448" s="5">
        <v>7.82</v>
      </c>
      <c r="BC448" s="5">
        <v>7.0000000000000001E-3</v>
      </c>
      <c r="BE448" s="5">
        <v>0.2</v>
      </c>
      <c r="BH448" s="5">
        <v>3.94</v>
      </c>
      <c r="BN448" s="5">
        <v>9.11</v>
      </c>
      <c r="BO448" s="5">
        <v>1</v>
      </c>
      <c r="BX448" s="5">
        <v>8.8000000000000007</v>
      </c>
      <c r="BY448" s="5">
        <v>5</v>
      </c>
    </row>
    <row r="449" spans="1:77" x14ac:dyDescent="0.35">
      <c r="A449" s="2" t="s">
        <v>108</v>
      </c>
      <c r="B449" s="3">
        <v>39603</v>
      </c>
      <c r="C449" s="4">
        <v>33</v>
      </c>
      <c r="G449" s="5">
        <v>0.03</v>
      </c>
      <c r="H449" s="5">
        <v>0.45</v>
      </c>
      <c r="J449" s="5">
        <v>0.2</v>
      </c>
      <c r="M449" s="5">
        <v>1.56</v>
      </c>
      <c r="N449" s="5">
        <v>0.2</v>
      </c>
      <c r="Q449" s="5">
        <v>0.02</v>
      </c>
      <c r="S449" s="5">
        <v>52.5</v>
      </c>
      <c r="T449" s="5">
        <v>41</v>
      </c>
      <c r="U449" s="5">
        <v>1.2</v>
      </c>
      <c r="V449" s="5">
        <v>14</v>
      </c>
      <c r="W449" s="5">
        <v>4.62</v>
      </c>
      <c r="AB449" s="5">
        <v>2.39</v>
      </c>
      <c r="AD449" s="5">
        <v>3.67</v>
      </c>
      <c r="AE449" s="5">
        <v>6.95</v>
      </c>
      <c r="AI449" s="5">
        <v>0.6</v>
      </c>
      <c r="AJ449" s="5">
        <v>47.3</v>
      </c>
      <c r="AN449" s="5">
        <v>8.99</v>
      </c>
      <c r="AO449" s="5">
        <v>0.25</v>
      </c>
      <c r="AT449" s="5">
        <v>25.3</v>
      </c>
      <c r="AU449" s="5">
        <v>1.5</v>
      </c>
      <c r="AV449" s="5">
        <v>0.22</v>
      </c>
      <c r="AW449" s="5">
        <v>5.9100000000000003E-3</v>
      </c>
      <c r="AX449" s="5">
        <v>0.49</v>
      </c>
      <c r="AZ449" s="5">
        <v>0.2</v>
      </c>
      <c r="BA449" s="5">
        <v>5.84</v>
      </c>
      <c r="BC449" s="5">
        <v>1.1000000000000001E-3</v>
      </c>
      <c r="BF449" s="5">
        <v>0.36</v>
      </c>
      <c r="BH449" s="5">
        <v>3.24</v>
      </c>
      <c r="BN449" s="5">
        <v>9.11</v>
      </c>
      <c r="BO449" s="5">
        <v>21.2</v>
      </c>
      <c r="BW449" s="5">
        <v>3.1</v>
      </c>
      <c r="BX449" s="5">
        <v>11.1</v>
      </c>
      <c r="BY449" s="5">
        <v>2.1</v>
      </c>
    </row>
    <row r="450" spans="1:77" x14ac:dyDescent="0.35">
      <c r="A450" s="2" t="s">
        <v>108</v>
      </c>
      <c r="B450" s="3">
        <v>39777</v>
      </c>
      <c r="C450" s="4">
        <v>24</v>
      </c>
      <c r="G450" s="5">
        <v>5.0000000000000001E-3</v>
      </c>
      <c r="H450" s="5">
        <v>0.14000000000000001</v>
      </c>
      <c r="M450" s="5">
        <v>0.6</v>
      </c>
      <c r="S450" s="5">
        <v>113</v>
      </c>
      <c r="T450" s="5">
        <v>41</v>
      </c>
      <c r="V450" s="5">
        <v>2.2000000000000002</v>
      </c>
      <c r="W450" s="5">
        <v>4.99</v>
      </c>
      <c r="AB450" s="5">
        <v>2.1800000000000002</v>
      </c>
      <c r="AD450" s="5">
        <v>10.029999999999999</v>
      </c>
      <c r="AE450" s="5">
        <v>1.8</v>
      </c>
      <c r="AJ450" s="5">
        <v>71.400000000000006</v>
      </c>
      <c r="AN450" s="5">
        <v>6.88</v>
      </c>
      <c r="AO450" s="5">
        <v>0.36</v>
      </c>
      <c r="AT450" s="5">
        <v>20.5</v>
      </c>
      <c r="AV450" s="5">
        <v>0.22</v>
      </c>
      <c r="AW450" s="5">
        <v>7.5500000000000003E-3</v>
      </c>
      <c r="AX450" s="5">
        <v>0.02</v>
      </c>
      <c r="AZ450" s="5">
        <v>0.15</v>
      </c>
      <c r="BA450" s="5">
        <v>7.14</v>
      </c>
      <c r="BF450" s="5">
        <v>0.27</v>
      </c>
      <c r="BH450" s="5">
        <v>6.32</v>
      </c>
      <c r="BN450" s="5">
        <v>9.11</v>
      </c>
      <c r="BO450" s="5">
        <v>20.6</v>
      </c>
      <c r="BX450" s="5">
        <v>10.199999999999999</v>
      </c>
    </row>
    <row r="451" spans="1:77" x14ac:dyDescent="0.35">
      <c r="A451" s="2" t="s">
        <v>108</v>
      </c>
      <c r="B451" s="3">
        <v>36815</v>
      </c>
      <c r="C451" s="4">
        <v>22</v>
      </c>
      <c r="F451" s="5">
        <v>2E-3</v>
      </c>
      <c r="H451" s="5">
        <v>0.52</v>
      </c>
      <c r="M451" s="5">
        <v>0.61</v>
      </c>
      <c r="O451" s="5">
        <v>110</v>
      </c>
      <c r="S451" s="5">
        <v>329</v>
      </c>
      <c r="T451" s="5">
        <v>26</v>
      </c>
      <c r="V451" s="5">
        <v>2.2999999999999998</v>
      </c>
      <c r="AB451" s="5">
        <v>9.23</v>
      </c>
      <c r="AE451" s="5">
        <v>3.74</v>
      </c>
      <c r="AJ451" s="5">
        <v>163.6</v>
      </c>
      <c r="AN451" s="5">
        <v>19.2</v>
      </c>
      <c r="AT451" s="5">
        <v>22.5</v>
      </c>
      <c r="AV451" s="5">
        <v>0.22</v>
      </c>
      <c r="AW451" s="5">
        <v>3.9414000000000003E-3</v>
      </c>
      <c r="AX451" s="5">
        <v>0.01</v>
      </c>
      <c r="AZ451" s="5">
        <v>9.7999999999999997E-3</v>
      </c>
      <c r="BA451" s="5">
        <v>7.36</v>
      </c>
      <c r="BE451" s="5">
        <v>0.7</v>
      </c>
      <c r="BH451" s="5">
        <v>5.44</v>
      </c>
      <c r="BN451" s="5">
        <v>9.11</v>
      </c>
      <c r="BO451" s="5">
        <v>681</v>
      </c>
      <c r="BX451" s="5">
        <v>11.4</v>
      </c>
    </row>
    <row r="452" spans="1:77" x14ac:dyDescent="0.35">
      <c r="A452" s="2" t="s">
        <v>108</v>
      </c>
      <c r="B452" s="3">
        <v>36811</v>
      </c>
      <c r="C452" s="4">
        <v>22</v>
      </c>
      <c r="F452" s="5">
        <v>2E-3</v>
      </c>
      <c r="H452" s="5">
        <v>0.53</v>
      </c>
      <c r="M452" s="5">
        <v>0.17</v>
      </c>
      <c r="O452" s="5">
        <v>120</v>
      </c>
      <c r="S452" s="5">
        <v>51.4</v>
      </c>
      <c r="T452" s="5">
        <v>6</v>
      </c>
      <c r="V452" s="5">
        <v>1.3</v>
      </c>
      <c r="AB452" s="5">
        <v>10.39</v>
      </c>
      <c r="AE452" s="5">
        <v>3.56</v>
      </c>
      <c r="AJ452" s="5">
        <v>38</v>
      </c>
      <c r="AN452" s="5">
        <v>8.7100000000000009</v>
      </c>
      <c r="AT452" s="5">
        <v>16.8</v>
      </c>
      <c r="AV452" s="5">
        <v>0.02</v>
      </c>
      <c r="AW452" s="5">
        <v>3.2845000000000001E-3</v>
      </c>
      <c r="AX452" s="5">
        <v>0.13</v>
      </c>
      <c r="AZ452" s="5">
        <v>0.05</v>
      </c>
      <c r="BA452" s="5">
        <v>7.69</v>
      </c>
      <c r="BE452" s="5">
        <v>0.7</v>
      </c>
      <c r="BH452" s="5">
        <v>4.01</v>
      </c>
      <c r="BN452" s="5">
        <v>9.06</v>
      </c>
      <c r="BO452" s="5">
        <v>0.51</v>
      </c>
      <c r="BX452" s="5">
        <v>10.1</v>
      </c>
    </row>
    <row r="453" spans="1:77" x14ac:dyDescent="0.35">
      <c r="A453" s="2" t="s">
        <v>108</v>
      </c>
      <c r="B453" s="3">
        <v>36810</v>
      </c>
      <c r="C453" s="4">
        <v>22</v>
      </c>
      <c r="F453" s="5">
        <v>2E-3</v>
      </c>
      <c r="H453" s="5">
        <v>0.5</v>
      </c>
      <c r="M453" s="5">
        <v>0.28999999999999998</v>
      </c>
      <c r="O453" s="5">
        <v>280</v>
      </c>
      <c r="S453" s="5">
        <v>61.4</v>
      </c>
      <c r="T453" s="5">
        <v>13</v>
      </c>
      <c r="V453" s="5">
        <v>1</v>
      </c>
      <c r="AB453" s="5">
        <v>9.39</v>
      </c>
      <c r="AE453" s="5">
        <v>4.8099999999999996</v>
      </c>
      <c r="AJ453" s="5">
        <v>49.9</v>
      </c>
      <c r="AN453" s="5">
        <v>9.31</v>
      </c>
      <c r="AT453" s="5">
        <v>32.4</v>
      </c>
      <c r="AV453" s="5">
        <v>0.22</v>
      </c>
      <c r="AW453" s="5">
        <v>3.2845000000000001E-3</v>
      </c>
      <c r="AX453" s="5">
        <v>0.44</v>
      </c>
      <c r="AZ453" s="5">
        <v>0.15</v>
      </c>
      <c r="BA453" s="5">
        <v>7.49</v>
      </c>
      <c r="BE453" s="5">
        <v>0.6</v>
      </c>
      <c r="BH453" s="5">
        <v>5.18</v>
      </c>
      <c r="BN453" s="5">
        <v>9.06</v>
      </c>
      <c r="BO453" s="5">
        <v>0.66</v>
      </c>
      <c r="BX453" s="5">
        <v>11.7</v>
      </c>
    </row>
    <row r="454" spans="1:77" x14ac:dyDescent="0.35">
      <c r="A454" s="2" t="s">
        <v>108</v>
      </c>
      <c r="B454" s="3">
        <v>39238</v>
      </c>
      <c r="C454" s="4">
        <v>25</v>
      </c>
      <c r="F454" s="5">
        <v>8.9999999999999993E-3</v>
      </c>
      <c r="G454" s="5">
        <v>5.0000000000000001E-3</v>
      </c>
      <c r="H454" s="5">
        <v>0.02</v>
      </c>
      <c r="M454" s="5">
        <v>0.72</v>
      </c>
      <c r="O454" s="5">
        <v>10</v>
      </c>
      <c r="S454" s="5">
        <v>135</v>
      </c>
      <c r="T454" s="5">
        <v>20</v>
      </c>
      <c r="V454" s="5">
        <v>1.5</v>
      </c>
      <c r="W454" s="5">
        <v>0.36</v>
      </c>
      <c r="AB454" s="5">
        <v>0.75</v>
      </c>
      <c r="AE454" s="5">
        <v>1.65</v>
      </c>
      <c r="AJ454" s="5">
        <v>70.099999999999994</v>
      </c>
      <c r="AN454" s="5">
        <v>9.67</v>
      </c>
      <c r="AO454" s="5">
        <v>0.14000000000000001</v>
      </c>
      <c r="AT454" s="5">
        <v>10.3</v>
      </c>
      <c r="AV454" s="5">
        <v>3.32</v>
      </c>
      <c r="AW454" s="5">
        <v>0.03</v>
      </c>
      <c r="AX454" s="5">
        <v>0.02</v>
      </c>
      <c r="AZ454" s="5">
        <v>8.9999999999999993E-3</v>
      </c>
      <c r="BA454" s="5">
        <v>7.05</v>
      </c>
      <c r="BF454" s="5">
        <v>0.59</v>
      </c>
      <c r="BH454" s="5">
        <v>6.39</v>
      </c>
      <c r="BN454" s="5">
        <v>9.06</v>
      </c>
      <c r="BO454" s="5">
        <v>52.7</v>
      </c>
      <c r="BX454" s="5">
        <v>9.6999999999999993</v>
      </c>
    </row>
    <row r="455" spans="1:77" x14ac:dyDescent="0.35">
      <c r="A455" s="2" t="s">
        <v>108</v>
      </c>
      <c r="B455" s="3">
        <v>42319</v>
      </c>
      <c r="C455" s="4">
        <v>26</v>
      </c>
      <c r="F455" s="5">
        <v>0.01</v>
      </c>
      <c r="H455" s="5">
        <v>0.47</v>
      </c>
      <c r="M455" s="5">
        <v>0.6</v>
      </c>
      <c r="P455" s="5">
        <v>0.05</v>
      </c>
      <c r="S455" s="5">
        <v>53</v>
      </c>
      <c r="T455" s="5">
        <v>9.3000000000000007</v>
      </c>
      <c r="V455" s="5">
        <v>1.1000000000000001</v>
      </c>
      <c r="W455" s="5">
        <v>1.1499999999999999</v>
      </c>
      <c r="AD455" s="5">
        <v>-2.16</v>
      </c>
      <c r="AE455" s="5">
        <v>1.6</v>
      </c>
      <c r="AJ455" s="5">
        <v>34.5</v>
      </c>
      <c r="AN455" s="5">
        <v>5.0999999999999996</v>
      </c>
      <c r="AO455" s="5">
        <v>0.25</v>
      </c>
      <c r="AP455" s="5">
        <v>21.7</v>
      </c>
      <c r="AT455" s="5">
        <v>11</v>
      </c>
      <c r="AV455" s="5">
        <v>1.01</v>
      </c>
      <c r="AW455" s="5">
        <v>0.03</v>
      </c>
      <c r="AX455" s="5">
        <v>0.33</v>
      </c>
      <c r="BA455" s="5">
        <v>7.06</v>
      </c>
      <c r="BF455" s="5">
        <v>0.1</v>
      </c>
      <c r="BH455" s="5">
        <v>3.43</v>
      </c>
      <c r="BN455" s="5">
        <v>9.06</v>
      </c>
      <c r="BO455" s="5">
        <v>1.4</v>
      </c>
      <c r="BQ455" s="5">
        <v>3.74</v>
      </c>
      <c r="BR455" s="5">
        <v>3.66</v>
      </c>
      <c r="BX455" s="5">
        <v>12.1</v>
      </c>
    </row>
    <row r="456" spans="1:77" x14ac:dyDescent="0.35">
      <c r="A456" s="2" t="s">
        <v>108</v>
      </c>
      <c r="B456" s="3">
        <v>39589</v>
      </c>
      <c r="C456" s="4">
        <v>34</v>
      </c>
      <c r="G456" s="5">
        <v>4.0000000000000001E-3</v>
      </c>
      <c r="H456" s="5">
        <v>0.01</v>
      </c>
      <c r="J456" s="5">
        <v>2.2000000000000002</v>
      </c>
      <c r="M456" s="5">
        <v>0.17</v>
      </c>
      <c r="N456" s="5">
        <v>0.2</v>
      </c>
      <c r="Q456" s="5">
        <v>0.02</v>
      </c>
      <c r="S456" s="5">
        <v>112</v>
      </c>
      <c r="T456" s="5">
        <v>39</v>
      </c>
      <c r="U456" s="5">
        <v>0.6</v>
      </c>
      <c r="V456" s="5">
        <v>1.1000000000000001</v>
      </c>
      <c r="W456" s="5">
        <v>2E-3</v>
      </c>
      <c r="AB456" s="5">
        <v>12.19</v>
      </c>
      <c r="AD456" s="5">
        <v>1.05</v>
      </c>
      <c r="AE456" s="5">
        <v>1.41</v>
      </c>
      <c r="AI456" s="5">
        <v>0.5</v>
      </c>
      <c r="AJ456" s="5">
        <v>65.3</v>
      </c>
      <c r="AN456" s="5">
        <v>8.23</v>
      </c>
      <c r="AO456" s="5">
        <v>0.02</v>
      </c>
      <c r="AT456" s="5">
        <v>9.15</v>
      </c>
      <c r="AU456" s="5">
        <v>1.9</v>
      </c>
      <c r="AV456" s="5">
        <v>71.27</v>
      </c>
      <c r="AW456" s="5">
        <v>0.02</v>
      </c>
      <c r="AX456" s="5">
        <v>0.16</v>
      </c>
      <c r="AZ456" s="5">
        <v>0.06</v>
      </c>
      <c r="BA456" s="5">
        <v>7.52</v>
      </c>
      <c r="BC456" s="5">
        <v>1E-3</v>
      </c>
      <c r="BE456" s="5">
        <v>2.4</v>
      </c>
      <c r="BF456" s="5">
        <v>4.05</v>
      </c>
      <c r="BH456" s="5">
        <v>3.19</v>
      </c>
      <c r="BN456" s="5">
        <v>9.06</v>
      </c>
      <c r="BO456" s="5">
        <v>57.2</v>
      </c>
      <c r="BW456" s="5">
        <v>1.9</v>
      </c>
      <c r="BX456" s="5">
        <v>9.4</v>
      </c>
      <c r="BY456" s="5">
        <v>1.7</v>
      </c>
    </row>
    <row r="457" spans="1:77" x14ac:dyDescent="0.35">
      <c r="A457" s="2" t="s">
        <v>276</v>
      </c>
      <c r="B457" s="3">
        <v>34647</v>
      </c>
      <c r="C457" s="4">
        <v>32</v>
      </c>
      <c r="F457" s="5">
        <v>8.57</v>
      </c>
      <c r="G457" s="5">
        <v>8.94</v>
      </c>
      <c r="J457" s="5">
        <v>1</v>
      </c>
      <c r="M457" s="5">
        <v>1.37</v>
      </c>
      <c r="N457" s="5">
        <v>1</v>
      </c>
      <c r="O457" s="5">
        <v>60</v>
      </c>
      <c r="Q457" s="5">
        <v>0.39</v>
      </c>
      <c r="S457" s="5">
        <v>5.5</v>
      </c>
      <c r="T457" s="5">
        <v>51</v>
      </c>
      <c r="U457" s="5">
        <v>1</v>
      </c>
      <c r="V457" s="5">
        <v>3.8</v>
      </c>
      <c r="W457" s="5">
        <v>0.05</v>
      </c>
      <c r="AB457" s="5">
        <v>2.77</v>
      </c>
      <c r="AE457" s="5">
        <v>1.5</v>
      </c>
      <c r="AI457" s="5">
        <v>3.3</v>
      </c>
      <c r="AJ457" s="5">
        <v>33</v>
      </c>
      <c r="AN457" s="5">
        <v>3</v>
      </c>
      <c r="AO457" s="5">
        <v>0.13</v>
      </c>
      <c r="AT457" s="5">
        <v>28</v>
      </c>
      <c r="AU457" s="5">
        <v>8</v>
      </c>
      <c r="AV457" s="5">
        <v>15.93</v>
      </c>
      <c r="AW457" s="5">
        <v>3.2845000000000001E-3</v>
      </c>
      <c r="AX457" s="5">
        <v>0.01</v>
      </c>
      <c r="AY457" s="5">
        <v>0.01</v>
      </c>
      <c r="BA457" s="5">
        <v>4.1399999999999997</v>
      </c>
      <c r="BC457" s="5">
        <v>5.8999999999999999E-3</v>
      </c>
      <c r="BE457" s="5">
        <v>6.1</v>
      </c>
      <c r="BH457" s="5">
        <v>0.04</v>
      </c>
      <c r="BN457" s="5">
        <v>9.0399999999999991</v>
      </c>
      <c r="BO457" s="5">
        <v>46.5</v>
      </c>
      <c r="BX457" s="5">
        <v>9.6</v>
      </c>
      <c r="BY457" s="5">
        <v>154</v>
      </c>
    </row>
    <row r="458" spans="1:77" x14ac:dyDescent="0.35">
      <c r="A458" s="2" t="s">
        <v>276</v>
      </c>
      <c r="B458" s="3">
        <v>38860</v>
      </c>
      <c r="C458" s="4">
        <v>35</v>
      </c>
      <c r="F458" s="5">
        <v>5.0000000000000001E-3</v>
      </c>
      <c r="G458" s="5">
        <v>4.0000000000000001E-3</v>
      </c>
      <c r="H458" s="5">
        <v>0.28999999999999998</v>
      </c>
      <c r="J458" s="5">
        <v>5.8</v>
      </c>
      <c r="M458" s="5">
        <v>0.45</v>
      </c>
      <c r="N458" s="5">
        <v>0.2</v>
      </c>
      <c r="O458" s="5">
        <v>24</v>
      </c>
      <c r="Q458" s="5">
        <v>0.02</v>
      </c>
      <c r="S458" s="5">
        <v>92.4</v>
      </c>
      <c r="T458" s="5">
        <v>24</v>
      </c>
      <c r="U458" s="5">
        <v>0.2</v>
      </c>
      <c r="V458" s="5">
        <v>2.7</v>
      </c>
      <c r="W458" s="5">
        <v>3.15</v>
      </c>
      <c r="AB458" s="5">
        <v>9.83</v>
      </c>
      <c r="AD458" s="5">
        <v>-5.2</v>
      </c>
      <c r="AE458" s="5">
        <v>2.09</v>
      </c>
      <c r="AI458" s="5">
        <v>0.5</v>
      </c>
      <c r="AN458" s="5">
        <v>7.12</v>
      </c>
      <c r="AO458" s="5">
        <v>0.31</v>
      </c>
      <c r="AT458" s="5">
        <v>12</v>
      </c>
      <c r="AU458" s="5">
        <v>1.6</v>
      </c>
      <c r="AV458" s="5">
        <v>0.22</v>
      </c>
      <c r="AW458" s="5">
        <v>7.2259000000000004E-3</v>
      </c>
      <c r="AX458" s="5">
        <v>0.01</v>
      </c>
      <c r="AZ458" s="5">
        <v>0.01</v>
      </c>
      <c r="BA458" s="5">
        <v>7.3</v>
      </c>
      <c r="BC458" s="5">
        <v>1E-3</v>
      </c>
      <c r="BE458" s="5">
        <v>0.2</v>
      </c>
      <c r="BH458" s="5">
        <v>4.51</v>
      </c>
      <c r="BN458" s="5">
        <v>9.02</v>
      </c>
      <c r="BO458" s="5">
        <v>43.7</v>
      </c>
      <c r="BQ458" s="5">
        <v>6.1</v>
      </c>
      <c r="BR458" s="5">
        <v>5.8</v>
      </c>
      <c r="BX458" s="5">
        <v>9.5</v>
      </c>
      <c r="BY458" s="5">
        <v>8.3000000000000007</v>
      </c>
    </row>
    <row r="459" spans="1:77" x14ac:dyDescent="0.35">
      <c r="A459" s="2" t="s">
        <v>276</v>
      </c>
      <c r="B459" s="3">
        <v>39763</v>
      </c>
      <c r="C459" s="4">
        <v>24</v>
      </c>
      <c r="G459" s="5">
        <v>4.0000000000000001E-3</v>
      </c>
      <c r="H459" s="5">
        <v>0.47</v>
      </c>
      <c r="M459" s="5">
        <v>0.22</v>
      </c>
      <c r="S459" s="5">
        <v>62.7</v>
      </c>
      <c r="T459" s="5">
        <v>13</v>
      </c>
      <c r="V459" s="5">
        <v>1.3</v>
      </c>
      <c r="W459" s="5">
        <v>0.28999999999999998</v>
      </c>
      <c r="AB459" s="5">
        <v>9.14</v>
      </c>
      <c r="AD459" s="5">
        <v>0.77</v>
      </c>
      <c r="AE459" s="5">
        <v>4.88</v>
      </c>
      <c r="AJ459" s="5">
        <v>49.8</v>
      </c>
      <c r="AN459" s="5">
        <v>9.23</v>
      </c>
      <c r="AO459" s="5">
        <v>0.04</v>
      </c>
      <c r="AT459" s="5">
        <v>33.5</v>
      </c>
      <c r="AV459" s="5">
        <v>0.22</v>
      </c>
      <c r="AW459" s="5">
        <v>3.2799999999999999E-3</v>
      </c>
      <c r="AX459" s="5">
        <v>0.42</v>
      </c>
      <c r="AZ459" s="5">
        <v>0.22</v>
      </c>
      <c r="BA459" s="5">
        <v>7.59</v>
      </c>
      <c r="BF459" s="5">
        <v>0.25</v>
      </c>
      <c r="BH459" s="5">
        <v>5.16</v>
      </c>
      <c r="BN459" s="5">
        <v>9.02</v>
      </c>
      <c r="BO459" s="5">
        <v>0.59</v>
      </c>
      <c r="BX459" s="5">
        <v>11.8</v>
      </c>
    </row>
    <row r="460" spans="1:77" x14ac:dyDescent="0.35">
      <c r="A460" s="2" t="s">
        <v>276</v>
      </c>
      <c r="B460" s="3">
        <v>38883</v>
      </c>
      <c r="C460" s="4">
        <v>28</v>
      </c>
      <c r="F460" s="5">
        <v>0.01</v>
      </c>
      <c r="G460" s="5">
        <v>2E-3</v>
      </c>
      <c r="H460" s="5">
        <v>0.02</v>
      </c>
      <c r="M460" s="5">
        <v>0.5</v>
      </c>
      <c r="O460" s="5">
        <v>18</v>
      </c>
      <c r="S460" s="5">
        <v>128</v>
      </c>
      <c r="T460" s="5">
        <v>21</v>
      </c>
      <c r="V460" s="5">
        <v>1.2</v>
      </c>
      <c r="W460" s="5">
        <v>0.41</v>
      </c>
      <c r="AB460" s="5">
        <v>0.93</v>
      </c>
      <c r="AD460" s="5">
        <v>-4.5999999999999996</v>
      </c>
      <c r="AE460" s="5">
        <v>1.69</v>
      </c>
      <c r="AJ460" s="5">
        <v>62.8</v>
      </c>
      <c r="AN460" s="5">
        <v>9.7200000000000006</v>
      </c>
      <c r="AO460" s="5">
        <v>0.14000000000000001</v>
      </c>
      <c r="AT460" s="5">
        <v>10.9</v>
      </c>
      <c r="AV460" s="5">
        <v>3.4</v>
      </c>
      <c r="AW460" s="5">
        <v>0.03</v>
      </c>
      <c r="AX460" s="5">
        <v>0.02</v>
      </c>
      <c r="AZ460" s="5">
        <v>0.01</v>
      </c>
      <c r="BA460" s="5">
        <v>7.08</v>
      </c>
      <c r="BE460" s="5">
        <v>0.7</v>
      </c>
      <c r="BH460" s="5">
        <v>6.23</v>
      </c>
      <c r="BN460" s="5">
        <v>9.02</v>
      </c>
      <c r="BO460" s="5">
        <v>57.1</v>
      </c>
      <c r="BQ460" s="5">
        <v>8.1</v>
      </c>
      <c r="BR460" s="5">
        <v>7.7</v>
      </c>
      <c r="BX460" s="5">
        <v>8.6</v>
      </c>
    </row>
    <row r="461" spans="1:77" x14ac:dyDescent="0.35">
      <c r="A461" s="2" t="s">
        <v>276</v>
      </c>
      <c r="B461" s="3">
        <v>39610</v>
      </c>
      <c r="C461" s="4">
        <v>33</v>
      </c>
      <c r="G461" s="5">
        <v>0.01</v>
      </c>
      <c r="H461" s="5">
        <v>0.01</v>
      </c>
      <c r="J461" s="5">
        <v>0.2</v>
      </c>
      <c r="M461" s="5">
        <v>0.77</v>
      </c>
      <c r="N461" s="5">
        <v>0.2</v>
      </c>
      <c r="Q461" s="5">
        <v>0.06</v>
      </c>
      <c r="S461" s="5">
        <v>146</v>
      </c>
      <c r="T461" s="5">
        <v>34</v>
      </c>
      <c r="U461" s="5">
        <v>1.8</v>
      </c>
      <c r="V461" s="5">
        <v>2.6</v>
      </c>
      <c r="W461" s="5">
        <v>0.02</v>
      </c>
      <c r="AB461" s="5">
        <v>2.54</v>
      </c>
      <c r="AD461" s="5">
        <v>1.4</v>
      </c>
      <c r="AE461" s="5">
        <v>1.28</v>
      </c>
      <c r="AI461" s="5">
        <v>1.3</v>
      </c>
      <c r="AJ461" s="5">
        <v>79.900000000000006</v>
      </c>
      <c r="AN461" s="5">
        <v>8.7899999999999991</v>
      </c>
      <c r="AO461" s="5">
        <v>1E-3</v>
      </c>
      <c r="AT461" s="5">
        <v>14.4</v>
      </c>
      <c r="AU461" s="5">
        <v>4.8</v>
      </c>
      <c r="AV461" s="5">
        <v>46.48</v>
      </c>
      <c r="AW461" s="5">
        <v>3.2799999999999999E-3</v>
      </c>
      <c r="AX461" s="5">
        <v>7.0000000000000007E-2</v>
      </c>
      <c r="AZ461" s="5">
        <v>0.02</v>
      </c>
      <c r="BA461" s="5">
        <v>6.85</v>
      </c>
      <c r="BC461" s="5">
        <v>1E-3</v>
      </c>
      <c r="BF461" s="5">
        <v>1.59</v>
      </c>
      <c r="BH461" s="5">
        <v>6</v>
      </c>
      <c r="BN461" s="5">
        <v>9.02</v>
      </c>
      <c r="BO461" s="5">
        <v>40.299999999999997</v>
      </c>
      <c r="BW461" s="5">
        <v>0.5</v>
      </c>
      <c r="BX461" s="5">
        <v>10.8</v>
      </c>
      <c r="BY461" s="5">
        <v>0.7</v>
      </c>
    </row>
    <row r="462" spans="1:77" x14ac:dyDescent="0.35">
      <c r="A462" s="2" t="s">
        <v>276</v>
      </c>
      <c r="B462" s="3">
        <v>37543</v>
      </c>
      <c r="C462" s="4">
        <v>25</v>
      </c>
      <c r="F462" s="5">
        <v>0.01</v>
      </c>
      <c r="G462" s="5">
        <v>2E-3</v>
      </c>
      <c r="H462" s="5">
        <v>0.43</v>
      </c>
      <c r="M462" s="5">
        <v>0.6</v>
      </c>
      <c r="O462" s="5">
        <v>10</v>
      </c>
      <c r="S462" s="5">
        <v>350</v>
      </c>
      <c r="T462" s="5">
        <v>26</v>
      </c>
      <c r="V462" s="5">
        <v>2.2000000000000002</v>
      </c>
      <c r="W462" s="5">
        <v>1.68</v>
      </c>
      <c r="AB462" s="5">
        <v>9.0299999999999994</v>
      </c>
      <c r="AE462" s="5">
        <v>3.56</v>
      </c>
      <c r="AJ462" s="5">
        <v>147.19999999999999</v>
      </c>
      <c r="AN462" s="5">
        <v>15.8</v>
      </c>
      <c r="AO462" s="5">
        <v>0.27</v>
      </c>
      <c r="AT462" s="5">
        <v>22</v>
      </c>
      <c r="AV462" s="5">
        <v>0.22</v>
      </c>
      <c r="AW462" s="5">
        <v>3.9414000000000003E-3</v>
      </c>
      <c r="AX462" s="5">
        <v>0.01</v>
      </c>
      <c r="AZ462" s="5">
        <v>0.01</v>
      </c>
      <c r="BA462" s="5">
        <v>7.29</v>
      </c>
      <c r="BE462" s="5">
        <v>0.2</v>
      </c>
      <c r="BH462" s="5">
        <v>5.38</v>
      </c>
      <c r="BN462" s="5">
        <v>9.02</v>
      </c>
      <c r="BO462" s="5">
        <v>701</v>
      </c>
      <c r="BX462" s="5">
        <v>11.3</v>
      </c>
    </row>
    <row r="463" spans="1:77" x14ac:dyDescent="0.35">
      <c r="A463" s="2" t="s">
        <v>276</v>
      </c>
      <c r="B463" s="3">
        <v>36917</v>
      </c>
      <c r="C463" s="4">
        <v>29</v>
      </c>
      <c r="H463" s="5">
        <v>0.15</v>
      </c>
      <c r="J463" s="5">
        <v>0.5</v>
      </c>
      <c r="M463" s="5">
        <v>0.7</v>
      </c>
      <c r="N463" s="5">
        <v>19</v>
      </c>
      <c r="Q463" s="5">
        <v>0.3</v>
      </c>
      <c r="S463" s="5">
        <v>110</v>
      </c>
      <c r="T463" s="5">
        <v>19</v>
      </c>
      <c r="U463" s="5">
        <v>2</v>
      </c>
      <c r="V463" s="5">
        <v>4.7</v>
      </c>
      <c r="W463" s="5">
        <v>2.1</v>
      </c>
      <c r="AB463" s="5">
        <v>46.35</v>
      </c>
      <c r="AE463" s="5">
        <v>3.9</v>
      </c>
      <c r="AI463" s="5">
        <v>2</v>
      </c>
      <c r="AJ463" s="5">
        <v>65.599999999999994</v>
      </c>
      <c r="AN463" s="5">
        <v>13</v>
      </c>
      <c r="AO463" s="5">
        <v>0.4</v>
      </c>
      <c r="AT463" s="5">
        <v>21</v>
      </c>
      <c r="AU463" s="5">
        <v>2</v>
      </c>
      <c r="AV463" s="5">
        <v>0.44</v>
      </c>
      <c r="AW463" s="5">
        <v>6.5690000000000002E-3</v>
      </c>
      <c r="AX463" s="5">
        <v>0.79</v>
      </c>
      <c r="BA463" s="5">
        <v>7.19</v>
      </c>
      <c r="BC463" s="5">
        <v>0.2</v>
      </c>
      <c r="BE463" s="5">
        <v>0.5</v>
      </c>
      <c r="BH463" s="5">
        <v>6.5</v>
      </c>
      <c r="BN463" s="5">
        <v>9</v>
      </c>
      <c r="BO463" s="5">
        <v>11</v>
      </c>
      <c r="BX463" s="5">
        <v>10.3</v>
      </c>
      <c r="BY463" s="5">
        <v>30</v>
      </c>
    </row>
    <row r="464" spans="1:77" x14ac:dyDescent="0.35">
      <c r="A464" s="2" t="s">
        <v>276</v>
      </c>
      <c r="B464" s="3">
        <v>41950</v>
      </c>
      <c r="C464" s="4">
        <v>26</v>
      </c>
      <c r="F464" s="5">
        <v>0.01</v>
      </c>
      <c r="H464" s="5">
        <v>0.38</v>
      </c>
      <c r="M464" s="5">
        <v>0.61</v>
      </c>
      <c r="P464" s="5">
        <v>0.03</v>
      </c>
      <c r="S464" s="5">
        <v>69</v>
      </c>
      <c r="T464" s="5">
        <v>9.6</v>
      </c>
      <c r="V464" s="5">
        <v>1</v>
      </c>
      <c r="W464" s="5">
        <v>1.41</v>
      </c>
      <c r="AD464" s="5">
        <v>4.5</v>
      </c>
      <c r="AE464" s="5">
        <v>2.2999999999999998</v>
      </c>
      <c r="AJ464" s="5">
        <v>43.2</v>
      </c>
      <c r="AN464" s="5">
        <v>8.8000000000000007</v>
      </c>
      <c r="AO464" s="5">
        <v>7.0000000000000007E-2</v>
      </c>
      <c r="AP464" s="5">
        <v>13.3</v>
      </c>
      <c r="AT464" s="5">
        <v>7.9</v>
      </c>
      <c r="AV464" s="5">
        <v>1</v>
      </c>
      <c r="AW464" s="5">
        <v>0.01</v>
      </c>
      <c r="AX464" s="5">
        <v>0.37</v>
      </c>
      <c r="BA464" s="5">
        <v>7.29</v>
      </c>
      <c r="BF464" s="5">
        <v>0.7</v>
      </c>
      <c r="BH464" s="5">
        <v>4.32</v>
      </c>
      <c r="BN464" s="5">
        <v>8.9700000000000006</v>
      </c>
      <c r="BO464" s="5">
        <v>12</v>
      </c>
      <c r="BQ464" s="5">
        <v>4.8600000000000003</v>
      </c>
      <c r="BR464" s="5">
        <v>4.6399999999999997</v>
      </c>
      <c r="BX464" s="5">
        <v>10.199999999999999</v>
      </c>
    </row>
    <row r="465" spans="1:77" x14ac:dyDescent="0.35">
      <c r="A465" s="2" t="s">
        <v>276</v>
      </c>
      <c r="B465" s="3">
        <v>39372</v>
      </c>
      <c r="C465" s="4">
        <v>26</v>
      </c>
      <c r="F465" s="5">
        <v>0.03</v>
      </c>
      <c r="G465" s="5">
        <v>0.02</v>
      </c>
      <c r="H465" s="5">
        <v>0.59</v>
      </c>
      <c r="M465" s="5">
        <v>0.33</v>
      </c>
      <c r="O465" s="5">
        <v>70</v>
      </c>
      <c r="S465" s="5">
        <v>42.5</v>
      </c>
      <c r="T465" s="5">
        <v>6.65</v>
      </c>
      <c r="V465" s="5">
        <v>1.9</v>
      </c>
      <c r="W465" s="5">
        <v>1.44</v>
      </c>
      <c r="AB465" s="5">
        <v>2</v>
      </c>
      <c r="AE465" s="5">
        <v>2.48</v>
      </c>
      <c r="AJ465" s="5">
        <v>29.7</v>
      </c>
      <c r="AN465" s="5">
        <v>8.11</v>
      </c>
      <c r="AO465" s="5">
        <v>0.15</v>
      </c>
      <c r="AT465" s="5">
        <v>5.97</v>
      </c>
      <c r="AV465" s="5">
        <v>0.22</v>
      </c>
      <c r="AW465" s="5">
        <v>3.2799999999999999E-3</v>
      </c>
      <c r="AX465" s="5">
        <v>0.27</v>
      </c>
      <c r="AZ465" s="5">
        <v>0.09</v>
      </c>
      <c r="BA465" s="5">
        <v>6.94</v>
      </c>
      <c r="BE465" s="5">
        <v>0.5</v>
      </c>
      <c r="BF465" s="5">
        <v>0.46</v>
      </c>
      <c r="BH465" s="5">
        <v>2.91</v>
      </c>
      <c r="BN465" s="5">
        <v>8.9700000000000006</v>
      </c>
      <c r="BO465" s="5">
        <v>1.99</v>
      </c>
      <c r="BX465" s="5">
        <v>12.4</v>
      </c>
    </row>
    <row r="466" spans="1:77" x14ac:dyDescent="0.35">
      <c r="A466" s="2" t="s">
        <v>276</v>
      </c>
      <c r="B466" s="3">
        <v>37931</v>
      </c>
      <c r="C466" s="4">
        <v>25</v>
      </c>
      <c r="F466" s="5">
        <v>5.5999999999999999E-3</v>
      </c>
      <c r="G466" s="5">
        <v>2E-3</v>
      </c>
      <c r="H466" s="5">
        <v>0.16</v>
      </c>
      <c r="M466" s="5">
        <v>0.49</v>
      </c>
      <c r="O466" s="5">
        <v>41</v>
      </c>
      <c r="S466" s="5">
        <v>89.4</v>
      </c>
      <c r="T466" s="5">
        <v>15</v>
      </c>
      <c r="V466" s="5">
        <v>2.1</v>
      </c>
      <c r="W466" s="5">
        <v>2.4</v>
      </c>
      <c r="AB466" s="5">
        <v>18.87</v>
      </c>
      <c r="AE466" s="5">
        <v>1.85</v>
      </c>
      <c r="AJ466" s="5">
        <v>52.2</v>
      </c>
      <c r="AN466" s="5">
        <v>7.29</v>
      </c>
      <c r="AO466" s="5">
        <v>0.2</v>
      </c>
      <c r="AT466" s="5">
        <v>11</v>
      </c>
      <c r="AV466" s="5">
        <v>0.22</v>
      </c>
      <c r="AW466" s="5">
        <v>3.6129500000000002E-3</v>
      </c>
      <c r="AX466" s="5">
        <v>0.01</v>
      </c>
      <c r="AZ466" s="5">
        <v>0.01</v>
      </c>
      <c r="BA466" s="5">
        <v>7.17</v>
      </c>
      <c r="BE466" s="5">
        <v>0.3</v>
      </c>
      <c r="BH466" s="5">
        <v>4.99</v>
      </c>
      <c r="BN466" s="5">
        <v>8.9600000000000009</v>
      </c>
      <c r="BO466" s="5">
        <v>18.899999999999999</v>
      </c>
      <c r="BX466" s="5">
        <v>9.6999999999999993</v>
      </c>
    </row>
    <row r="467" spans="1:77" x14ac:dyDescent="0.35">
      <c r="A467" s="2" t="s">
        <v>276</v>
      </c>
      <c r="B467" s="3">
        <v>38832</v>
      </c>
      <c r="C467" s="4">
        <v>35</v>
      </c>
      <c r="F467" s="5">
        <v>7.0000000000000001E-3</v>
      </c>
      <c r="G467" s="5">
        <v>3.0000000000000001E-3</v>
      </c>
      <c r="H467" s="5">
        <v>0.04</v>
      </c>
      <c r="J467" s="5">
        <v>0.8</v>
      </c>
      <c r="M467" s="5">
        <v>0.62</v>
      </c>
      <c r="N467" s="5">
        <v>0.2</v>
      </c>
      <c r="O467" s="5">
        <v>69</v>
      </c>
      <c r="Q467" s="5">
        <v>0.2</v>
      </c>
      <c r="S467" s="5">
        <v>134</v>
      </c>
      <c r="T467" s="5">
        <v>48</v>
      </c>
      <c r="U467" s="5">
        <v>0.2</v>
      </c>
      <c r="V467" s="5">
        <v>1.5</v>
      </c>
      <c r="W467" s="5">
        <v>0.83</v>
      </c>
      <c r="AD467" s="5">
        <v>-4</v>
      </c>
      <c r="AE467" s="5">
        <v>1.71</v>
      </c>
      <c r="AI467" s="5">
        <v>0.5</v>
      </c>
      <c r="AJ467" s="5">
        <v>89.8</v>
      </c>
      <c r="AN467" s="5">
        <v>12.3</v>
      </c>
      <c r="AO467" s="5">
        <v>0.17</v>
      </c>
      <c r="AT467" s="5">
        <v>44</v>
      </c>
      <c r="AU467" s="5">
        <v>1.8</v>
      </c>
      <c r="AV467" s="5">
        <v>0.22</v>
      </c>
      <c r="AW467" s="5">
        <v>4.5982999999999996E-3</v>
      </c>
      <c r="AX467" s="5">
        <v>0.03</v>
      </c>
      <c r="AZ467" s="5">
        <v>0.02</v>
      </c>
      <c r="BA467" s="5">
        <v>7.07</v>
      </c>
      <c r="BC467" s="5">
        <v>1E-3</v>
      </c>
      <c r="BE467" s="5">
        <v>0.4</v>
      </c>
      <c r="BH467" s="5">
        <v>6.28</v>
      </c>
      <c r="BN467" s="5">
        <v>8.92</v>
      </c>
      <c r="BO467" s="5">
        <v>116</v>
      </c>
      <c r="BQ467" s="5">
        <v>10</v>
      </c>
      <c r="BR467" s="5">
        <v>9.6999999999999993</v>
      </c>
      <c r="BX467" s="5">
        <v>10.4</v>
      </c>
      <c r="BY467" s="5">
        <v>0.5</v>
      </c>
    </row>
    <row r="468" spans="1:77" x14ac:dyDescent="0.35">
      <c r="A468" s="2" t="s">
        <v>394</v>
      </c>
      <c r="B468" s="3">
        <v>37915</v>
      </c>
      <c r="C468" s="4">
        <v>25</v>
      </c>
      <c r="F468" s="5">
        <v>0.01</v>
      </c>
      <c r="G468" s="5">
        <v>2.0999999999999999E-3</v>
      </c>
      <c r="H468" s="5">
        <v>0.12</v>
      </c>
      <c r="M468" s="5">
        <v>0.13</v>
      </c>
      <c r="O468" s="5">
        <v>19</v>
      </c>
      <c r="S468" s="5">
        <v>61</v>
      </c>
      <c r="T468" s="5">
        <v>10</v>
      </c>
      <c r="V468" s="5">
        <v>0.84</v>
      </c>
      <c r="W468" s="5">
        <v>1.04</v>
      </c>
      <c r="AB468" s="5">
        <v>18.47</v>
      </c>
      <c r="AE468" s="5">
        <v>1.1499999999999999</v>
      </c>
      <c r="AJ468" s="5">
        <v>31.1</v>
      </c>
      <c r="AN468" s="5">
        <v>2.9</v>
      </c>
      <c r="AO468" s="5">
        <v>0.09</v>
      </c>
      <c r="AT468" s="5">
        <v>6.78</v>
      </c>
      <c r="AV468" s="5">
        <v>0.22</v>
      </c>
      <c r="AW468" s="5">
        <v>3.2845000000000001E-3</v>
      </c>
      <c r="AX468" s="5">
        <v>0.03</v>
      </c>
      <c r="AZ468" s="5">
        <v>0.02</v>
      </c>
      <c r="BA468" s="5">
        <v>7.6</v>
      </c>
      <c r="BE468" s="5">
        <v>0.2</v>
      </c>
      <c r="BH468" s="5">
        <v>2.44</v>
      </c>
      <c r="BN468" s="5">
        <v>8.91</v>
      </c>
      <c r="BO468" s="5">
        <v>26.9</v>
      </c>
      <c r="BX468" s="5">
        <v>9.4</v>
      </c>
    </row>
    <row r="469" spans="1:77" x14ac:dyDescent="0.35">
      <c r="A469" s="2" t="s">
        <v>394</v>
      </c>
      <c r="B469" s="3">
        <v>36811</v>
      </c>
      <c r="C469" s="4">
        <v>22</v>
      </c>
      <c r="F469" s="5">
        <v>2E-3</v>
      </c>
      <c r="H469" s="5">
        <v>0.42</v>
      </c>
      <c r="M469" s="5">
        <v>0.13</v>
      </c>
      <c r="O469" s="5">
        <v>120</v>
      </c>
      <c r="S469" s="5">
        <v>34.1</v>
      </c>
      <c r="T469" s="5">
        <v>6</v>
      </c>
      <c r="V469" s="5">
        <v>1.2</v>
      </c>
      <c r="AB469" s="5">
        <v>12.95</v>
      </c>
      <c r="AE469" s="5">
        <v>5.12</v>
      </c>
      <c r="AJ469" s="5">
        <v>36.9</v>
      </c>
      <c r="AN469" s="5">
        <v>7.2</v>
      </c>
      <c r="AT469" s="5">
        <v>34.9</v>
      </c>
      <c r="AV469" s="5">
        <v>0.22</v>
      </c>
      <c r="AW469" s="5">
        <v>3.2845000000000001E-3</v>
      </c>
      <c r="AX469" s="5">
        <v>0.13</v>
      </c>
      <c r="AZ469" s="5">
        <v>0.05</v>
      </c>
      <c r="BA469" s="5">
        <v>7.13</v>
      </c>
      <c r="BE469" s="5">
        <v>0.5</v>
      </c>
      <c r="BH469" s="5">
        <v>3.84</v>
      </c>
      <c r="BN469" s="5">
        <v>8.8800000000000008</v>
      </c>
      <c r="BO469" s="5">
        <v>1.1499999999999999</v>
      </c>
      <c r="BX469" s="5">
        <v>10.1</v>
      </c>
    </row>
    <row r="470" spans="1:77" x14ac:dyDescent="0.35">
      <c r="A470" s="2" t="s">
        <v>270</v>
      </c>
      <c r="B470" s="3">
        <v>38265</v>
      </c>
      <c r="C470" s="4">
        <v>37</v>
      </c>
      <c r="F470" s="5">
        <v>2E-3</v>
      </c>
      <c r="G470" s="5">
        <v>3.0000000000000001E-3</v>
      </c>
      <c r="H470" s="5">
        <v>0.4</v>
      </c>
      <c r="J470" s="5">
        <v>0.2</v>
      </c>
      <c r="M470" s="5">
        <v>0.48</v>
      </c>
      <c r="N470" s="5">
        <v>0.2</v>
      </c>
      <c r="O470" s="5">
        <v>10</v>
      </c>
      <c r="Q470" s="5">
        <v>0.02</v>
      </c>
      <c r="S470" s="5">
        <v>96</v>
      </c>
      <c r="T470" s="5">
        <v>62</v>
      </c>
      <c r="U470" s="5">
        <v>0.3</v>
      </c>
      <c r="V470" s="5">
        <v>4.7</v>
      </c>
      <c r="W470" s="5">
        <v>5.62</v>
      </c>
      <c r="Y470" s="5">
        <v>0.14000000000000001</v>
      </c>
      <c r="AB470" s="5">
        <v>2.83</v>
      </c>
      <c r="AD470" s="5">
        <v>0.6</v>
      </c>
      <c r="AE470" s="5">
        <v>1.18</v>
      </c>
      <c r="AI470" s="5">
        <v>0.5</v>
      </c>
      <c r="AJ470" s="5">
        <v>58.6</v>
      </c>
      <c r="AN470" s="5">
        <v>3.94</v>
      </c>
      <c r="AO470" s="5">
        <v>0.4</v>
      </c>
      <c r="AT470" s="5">
        <v>21.3</v>
      </c>
      <c r="AU470" s="5">
        <v>0.5</v>
      </c>
      <c r="AV470" s="5">
        <v>0.22</v>
      </c>
      <c r="AW470" s="5">
        <v>0.01</v>
      </c>
      <c r="AX470" s="5">
        <v>0.02</v>
      </c>
      <c r="AZ470" s="5">
        <v>0.01</v>
      </c>
      <c r="BA470" s="5">
        <v>7.18</v>
      </c>
      <c r="BC470" s="5">
        <v>1E-3</v>
      </c>
      <c r="BE470" s="5">
        <v>0.3</v>
      </c>
      <c r="BH470" s="5">
        <v>3.67</v>
      </c>
      <c r="BN470" s="5">
        <v>8.8800000000000008</v>
      </c>
      <c r="BO470" s="5">
        <v>59.9</v>
      </c>
      <c r="BQ470" s="5">
        <v>6.67</v>
      </c>
      <c r="BR470" s="5">
        <v>6.09</v>
      </c>
      <c r="BX470" s="5">
        <v>8.9</v>
      </c>
      <c r="BY470" s="5">
        <v>1.5</v>
      </c>
    </row>
    <row r="471" spans="1:77" x14ac:dyDescent="0.35">
      <c r="A471" s="2" t="s">
        <v>270</v>
      </c>
      <c r="B471" s="3">
        <v>30970</v>
      </c>
      <c r="C471" s="4">
        <v>17</v>
      </c>
      <c r="H471" s="5">
        <v>0.25</v>
      </c>
      <c r="M471" s="5">
        <v>0.28000000000000003</v>
      </c>
      <c r="S471" s="5">
        <v>29.3</v>
      </c>
      <c r="T471" s="5">
        <v>19</v>
      </c>
      <c r="W471" s="5">
        <v>0.7</v>
      </c>
      <c r="AB471" s="5">
        <v>2.82</v>
      </c>
      <c r="AE471" s="5">
        <v>4.2</v>
      </c>
      <c r="AN471" s="5">
        <v>6.8</v>
      </c>
      <c r="AO471" s="5">
        <v>0.25</v>
      </c>
      <c r="AV471" s="5">
        <v>0.09</v>
      </c>
      <c r="AW471" s="5">
        <v>5.0000009190000003E-3</v>
      </c>
      <c r="AY471" s="5">
        <v>0.21</v>
      </c>
      <c r="BA471" s="5">
        <v>7.6</v>
      </c>
      <c r="BN471" s="5">
        <v>8.8800000000000008</v>
      </c>
      <c r="BO471" s="5">
        <v>3</v>
      </c>
      <c r="BU471" s="5">
        <v>3.2</v>
      </c>
      <c r="BX471" s="5">
        <v>11</v>
      </c>
    </row>
    <row r="472" spans="1:77" x14ac:dyDescent="0.35">
      <c r="A472" s="2" t="s">
        <v>270</v>
      </c>
      <c r="B472" s="3">
        <v>39384</v>
      </c>
      <c r="C472" s="4">
        <v>26</v>
      </c>
      <c r="F472" s="5">
        <v>0.02</v>
      </c>
      <c r="G472" s="5">
        <v>0.02</v>
      </c>
      <c r="H472" s="5">
        <v>0.03</v>
      </c>
      <c r="M472" s="5">
        <v>0.28999999999999998</v>
      </c>
      <c r="O472" s="5">
        <v>10</v>
      </c>
      <c r="S472" s="5">
        <v>88.6</v>
      </c>
      <c r="T472" s="5">
        <v>23</v>
      </c>
      <c r="V472" s="5">
        <v>2.2000000000000002</v>
      </c>
      <c r="W472" s="5">
        <v>1.45</v>
      </c>
      <c r="AB472" s="5">
        <v>5</v>
      </c>
      <c r="AE472" s="5">
        <v>1.5</v>
      </c>
      <c r="AJ472" s="5">
        <v>47</v>
      </c>
      <c r="AN472" s="5">
        <v>2.21</v>
      </c>
      <c r="AO472" s="5">
        <v>0.17</v>
      </c>
      <c r="AT472" s="5">
        <v>15.8</v>
      </c>
      <c r="AV472" s="5">
        <v>0.22</v>
      </c>
      <c r="AW472" s="5">
        <v>3.6099999999999999E-3</v>
      </c>
      <c r="AX472" s="5">
        <v>0.15</v>
      </c>
      <c r="AZ472" s="5">
        <v>8.0000000000000002E-3</v>
      </c>
      <c r="BA472" s="5">
        <v>7.3</v>
      </c>
      <c r="BE472" s="5">
        <v>0.6</v>
      </c>
      <c r="BF472" s="5">
        <v>0.56999999999999995</v>
      </c>
      <c r="BH472" s="5">
        <v>3.04</v>
      </c>
      <c r="BN472" s="5">
        <v>8.8800000000000008</v>
      </c>
      <c r="BO472" s="5">
        <v>63.8</v>
      </c>
      <c r="BX472" s="5">
        <v>9.6999999999999993</v>
      </c>
    </row>
    <row r="473" spans="1:77" x14ac:dyDescent="0.35">
      <c r="A473" s="2" t="s">
        <v>270</v>
      </c>
      <c r="B473" s="3">
        <v>33105</v>
      </c>
      <c r="C473" s="4">
        <v>40</v>
      </c>
      <c r="F473" s="5">
        <v>0.01</v>
      </c>
      <c r="H473" s="5">
        <v>0.27</v>
      </c>
      <c r="J473" s="5">
        <v>1</v>
      </c>
      <c r="K473" s="5">
        <v>0.01</v>
      </c>
      <c r="M473" s="5">
        <v>0.46</v>
      </c>
      <c r="N473" s="5">
        <v>1</v>
      </c>
      <c r="O473" s="5">
        <v>50</v>
      </c>
      <c r="P473" s="5">
        <v>0.1</v>
      </c>
      <c r="Q473" s="5">
        <v>0.5</v>
      </c>
      <c r="S473" s="5">
        <v>73</v>
      </c>
      <c r="T473" s="5">
        <v>11</v>
      </c>
      <c r="U473" s="5">
        <v>2</v>
      </c>
      <c r="V473" s="5">
        <v>1.5</v>
      </c>
      <c r="W473" s="5">
        <v>3.1</v>
      </c>
      <c r="Y473" s="5">
        <v>0.18</v>
      </c>
      <c r="AE473" s="5">
        <v>2.5</v>
      </c>
      <c r="AF473" s="5">
        <v>2</v>
      </c>
      <c r="AG473" s="5">
        <v>20</v>
      </c>
      <c r="AI473" s="5">
        <v>5</v>
      </c>
      <c r="AJ473" s="5">
        <v>41</v>
      </c>
      <c r="AN473" s="5">
        <v>14</v>
      </c>
      <c r="AO473" s="5">
        <v>0.17</v>
      </c>
      <c r="AR473" s="5">
        <v>0.1</v>
      </c>
      <c r="AT473" s="5">
        <v>9</v>
      </c>
      <c r="AU473" s="5">
        <v>2</v>
      </c>
      <c r="AV473" s="5">
        <v>0.13</v>
      </c>
      <c r="AW473" s="5">
        <v>0.01</v>
      </c>
      <c r="AX473" s="5">
        <v>0.56999999999999995</v>
      </c>
      <c r="BA473" s="5">
        <v>7.31</v>
      </c>
      <c r="BC473" s="5">
        <v>0.5</v>
      </c>
      <c r="BD473" s="5">
        <v>-0.08</v>
      </c>
      <c r="BE473" s="5">
        <v>0.1</v>
      </c>
      <c r="BH473" s="5">
        <v>4.7300000000000004</v>
      </c>
      <c r="BK473" s="5">
        <v>1</v>
      </c>
      <c r="BL473" s="5">
        <v>10</v>
      </c>
      <c r="BN473" s="5">
        <v>8.8699999999999992</v>
      </c>
      <c r="BO473" s="5">
        <v>7</v>
      </c>
      <c r="BW473" s="5">
        <v>10</v>
      </c>
      <c r="BX473" s="5">
        <v>9.8000000000000007</v>
      </c>
      <c r="BY473" s="5">
        <v>10</v>
      </c>
    </row>
    <row r="474" spans="1:77" x14ac:dyDescent="0.35">
      <c r="A474" s="2" t="s">
        <v>270</v>
      </c>
      <c r="B474" s="3">
        <v>33574</v>
      </c>
      <c r="C474" s="4">
        <v>32</v>
      </c>
      <c r="F474" s="5">
        <v>0.01</v>
      </c>
      <c r="G474" s="5">
        <v>5.0000000000000001E-3</v>
      </c>
      <c r="H474" s="5">
        <v>0.47</v>
      </c>
      <c r="J474" s="5">
        <v>0.2</v>
      </c>
      <c r="M474" s="5">
        <v>0.17</v>
      </c>
      <c r="N474" s="5">
        <v>0.2</v>
      </c>
      <c r="Q474" s="5">
        <v>0.02</v>
      </c>
      <c r="S474" s="5">
        <v>59</v>
      </c>
      <c r="T474" s="5">
        <v>13</v>
      </c>
      <c r="U474" s="5">
        <v>0.2</v>
      </c>
      <c r="V474" s="5">
        <v>1.9</v>
      </c>
      <c r="W474" s="5">
        <v>0.35</v>
      </c>
      <c r="AB474" s="5">
        <v>9.35</v>
      </c>
      <c r="AE474" s="5">
        <v>4.7</v>
      </c>
      <c r="AI474" s="5">
        <v>0.5</v>
      </c>
      <c r="AJ474" s="5">
        <v>51.4</v>
      </c>
      <c r="AN474" s="5">
        <v>9</v>
      </c>
      <c r="AO474" s="5">
        <v>0.1</v>
      </c>
      <c r="AT474" s="5">
        <v>30</v>
      </c>
      <c r="AU474" s="5">
        <v>0.5</v>
      </c>
      <c r="AV474" s="5">
        <v>2.21</v>
      </c>
      <c r="AW474" s="5">
        <v>0.01</v>
      </c>
      <c r="AX474" s="5">
        <v>0.3</v>
      </c>
      <c r="AY474" s="5">
        <v>0.12</v>
      </c>
      <c r="BA474" s="5">
        <v>7.1</v>
      </c>
      <c r="BC474" s="5">
        <v>1E-3</v>
      </c>
      <c r="BG474" s="5">
        <v>25</v>
      </c>
      <c r="BH474" s="5">
        <v>5.01</v>
      </c>
      <c r="BN474" s="5">
        <v>8.85</v>
      </c>
      <c r="BO474" s="5">
        <v>3</v>
      </c>
      <c r="BX474" s="5">
        <v>11.5</v>
      </c>
      <c r="BY474" s="5">
        <v>2.8</v>
      </c>
    </row>
    <row r="475" spans="1:77" x14ac:dyDescent="0.35">
      <c r="A475" s="2" t="s">
        <v>270</v>
      </c>
      <c r="B475" s="3">
        <v>37550</v>
      </c>
      <c r="C475" s="4">
        <v>31</v>
      </c>
      <c r="H475" s="5">
        <v>0.53</v>
      </c>
      <c r="J475" s="5">
        <v>0.2</v>
      </c>
      <c r="M475" s="5">
        <v>0.5</v>
      </c>
      <c r="N475" s="5">
        <v>0.2</v>
      </c>
      <c r="O475" s="5">
        <v>49</v>
      </c>
      <c r="Q475" s="5">
        <v>0.02</v>
      </c>
      <c r="S475" s="5">
        <v>115</v>
      </c>
      <c r="T475" s="5">
        <v>20</v>
      </c>
      <c r="U475" s="5">
        <v>0.2</v>
      </c>
      <c r="V475" s="5">
        <v>3</v>
      </c>
      <c r="W475" s="5">
        <v>2.58</v>
      </c>
      <c r="AB475" s="5">
        <v>15.41</v>
      </c>
      <c r="AE475" s="5">
        <v>3.12</v>
      </c>
      <c r="AI475" s="5">
        <v>0.5</v>
      </c>
      <c r="AJ475" s="5">
        <v>60.7</v>
      </c>
      <c r="AN475" s="5">
        <v>11.1</v>
      </c>
      <c r="AO475" s="5">
        <v>0.25</v>
      </c>
      <c r="AT475" s="5">
        <v>13.5</v>
      </c>
      <c r="AU475" s="5">
        <v>0.9</v>
      </c>
      <c r="AV475" s="5">
        <v>0.22</v>
      </c>
      <c r="AW475" s="5">
        <v>5.5836499999999999E-3</v>
      </c>
      <c r="AX475" s="5">
        <v>0.01</v>
      </c>
      <c r="AZ475" s="5">
        <v>7.4000000000000003E-3</v>
      </c>
      <c r="BA475" s="5">
        <v>7.15</v>
      </c>
      <c r="BC475" s="5">
        <v>2E-3</v>
      </c>
      <c r="BE475" s="5">
        <v>0.2</v>
      </c>
      <c r="BH475" s="5">
        <v>6.09</v>
      </c>
      <c r="BN475" s="5">
        <v>8.83</v>
      </c>
      <c r="BO475" s="5">
        <v>6.93</v>
      </c>
      <c r="BX475" s="5">
        <v>10</v>
      </c>
      <c r="BY475" s="5">
        <v>4.8</v>
      </c>
    </row>
    <row r="476" spans="1:77" x14ac:dyDescent="0.35">
      <c r="A476" s="2" t="s">
        <v>270</v>
      </c>
      <c r="B476" s="3">
        <v>34960</v>
      </c>
      <c r="C476" s="4">
        <v>33</v>
      </c>
      <c r="F476" s="5">
        <v>0.01</v>
      </c>
      <c r="G476" s="5">
        <v>0.01</v>
      </c>
      <c r="H476" s="5">
        <v>0.68</v>
      </c>
      <c r="J476" s="5">
        <v>1</v>
      </c>
      <c r="M476" s="5">
        <v>0.09</v>
      </c>
      <c r="N476" s="5">
        <v>1</v>
      </c>
      <c r="O476" s="5">
        <v>362</v>
      </c>
      <c r="Q476" s="5">
        <v>0.2</v>
      </c>
      <c r="S476" s="5">
        <v>320</v>
      </c>
      <c r="T476" s="5">
        <v>168</v>
      </c>
      <c r="U476" s="5">
        <v>1</v>
      </c>
      <c r="V476" s="5">
        <v>1.1000000000000001</v>
      </c>
      <c r="W476" s="5">
        <v>0.28999999999999998</v>
      </c>
      <c r="AB476" s="5">
        <v>11.6</v>
      </c>
      <c r="AE476" s="5">
        <v>10.6</v>
      </c>
      <c r="AI476" s="5">
        <v>1</v>
      </c>
      <c r="AJ476" s="5">
        <v>216</v>
      </c>
      <c r="AN476" s="5">
        <v>28.4</v>
      </c>
      <c r="AO476" s="5">
        <v>0.19</v>
      </c>
      <c r="AT476" s="5">
        <v>116</v>
      </c>
      <c r="AU476" s="5">
        <v>2</v>
      </c>
      <c r="AV476" s="5">
        <v>0.22</v>
      </c>
      <c r="AW476" s="5">
        <v>3.2845000000000001E-3</v>
      </c>
      <c r="AX476" s="5">
        <v>0.19</v>
      </c>
      <c r="AY476" s="5">
        <v>0.05</v>
      </c>
      <c r="BA476" s="5">
        <v>7.63</v>
      </c>
      <c r="BC476" s="5">
        <v>5.4999999999999997E-3</v>
      </c>
      <c r="BE476" s="5">
        <v>0.2</v>
      </c>
      <c r="BH476" s="5">
        <v>2.95</v>
      </c>
      <c r="BN476" s="5">
        <v>8.81</v>
      </c>
      <c r="BO476" s="5">
        <v>740</v>
      </c>
      <c r="BX476" s="5">
        <v>9.5</v>
      </c>
      <c r="BY476" s="5">
        <v>5</v>
      </c>
    </row>
    <row r="477" spans="1:77" x14ac:dyDescent="0.35">
      <c r="A477" s="2" t="s">
        <v>270</v>
      </c>
      <c r="B477" s="3">
        <v>34949</v>
      </c>
      <c r="C477" s="4">
        <v>33</v>
      </c>
      <c r="F477" s="5">
        <v>0.02</v>
      </c>
      <c r="G477" s="5">
        <v>0.02</v>
      </c>
      <c r="H477" s="5">
        <v>2.54</v>
      </c>
      <c r="J477" s="5">
        <v>4.3</v>
      </c>
      <c r="M477" s="5">
        <v>0.48</v>
      </c>
      <c r="N477" s="5">
        <v>1</v>
      </c>
      <c r="O477" s="5">
        <v>60</v>
      </c>
      <c r="Q477" s="5">
        <v>0.2</v>
      </c>
      <c r="S477" s="5">
        <v>118</v>
      </c>
      <c r="T477" s="5">
        <v>48</v>
      </c>
      <c r="U477" s="5">
        <v>1</v>
      </c>
      <c r="V477" s="5">
        <v>11</v>
      </c>
      <c r="W477" s="5">
        <v>1.19</v>
      </c>
      <c r="AB477" s="5">
        <v>2.9</v>
      </c>
      <c r="AE477" s="5">
        <v>2.6</v>
      </c>
      <c r="AI477" s="5">
        <v>1</v>
      </c>
      <c r="AJ477" s="5">
        <v>74.8</v>
      </c>
      <c r="AN477" s="5">
        <v>8.5</v>
      </c>
      <c r="AO477" s="5">
        <v>0.33</v>
      </c>
      <c r="AT477" s="5">
        <v>16.899999999999999</v>
      </c>
      <c r="AU477" s="5">
        <v>1</v>
      </c>
      <c r="AV477" s="5">
        <v>0.22</v>
      </c>
      <c r="AW477" s="5">
        <v>6.5690000000000002E-3</v>
      </c>
      <c r="AX477" s="5">
        <v>0.5</v>
      </c>
      <c r="AY477" s="5">
        <v>0.15</v>
      </c>
      <c r="BA477" s="5">
        <v>6.74</v>
      </c>
      <c r="BC477" s="5">
        <v>2.7000000000000001E-3</v>
      </c>
      <c r="BE477" s="5">
        <v>0.2</v>
      </c>
      <c r="BH477" s="5">
        <v>4.66</v>
      </c>
      <c r="BN477" s="5">
        <v>8.81</v>
      </c>
      <c r="BO477" s="5">
        <v>80.5</v>
      </c>
      <c r="BX477" s="5">
        <v>9.9</v>
      </c>
      <c r="BY477" s="5">
        <v>5</v>
      </c>
    </row>
    <row r="478" spans="1:77" x14ac:dyDescent="0.35">
      <c r="A478" s="2" t="s">
        <v>393</v>
      </c>
      <c r="B478" s="3">
        <v>39366</v>
      </c>
      <c r="C478" s="4">
        <v>26</v>
      </c>
      <c r="F478" s="5">
        <v>0.02</v>
      </c>
      <c r="G478" s="5">
        <v>0.02</v>
      </c>
      <c r="H478" s="5">
        <v>0.06</v>
      </c>
      <c r="M478" s="5">
        <v>0.35</v>
      </c>
      <c r="O478" s="5">
        <v>59</v>
      </c>
      <c r="S478" s="5">
        <v>92</v>
      </c>
      <c r="T478" s="5">
        <v>25</v>
      </c>
      <c r="V478" s="5">
        <v>1.8</v>
      </c>
      <c r="W478" s="5">
        <v>0.63</v>
      </c>
      <c r="AB478" s="5">
        <v>8.7200000000000006</v>
      </c>
      <c r="AE478" s="5">
        <v>3.89</v>
      </c>
      <c r="AJ478" s="5">
        <v>54.3</v>
      </c>
      <c r="AN478" s="5">
        <v>4.42</v>
      </c>
      <c r="AO478" s="5">
        <v>0.35</v>
      </c>
      <c r="AT478" s="5">
        <v>19.3</v>
      </c>
      <c r="AV478" s="5">
        <v>0.22</v>
      </c>
      <c r="AW478" s="5">
        <v>3.2799999999999999E-3</v>
      </c>
      <c r="AX478" s="5">
        <v>7.0000000000000007E-2</v>
      </c>
      <c r="AZ478" s="5">
        <v>0.03</v>
      </c>
      <c r="BA478" s="5">
        <v>7.23</v>
      </c>
      <c r="BE478" s="5">
        <v>0.5</v>
      </c>
      <c r="BF478" s="5">
        <v>0.54</v>
      </c>
      <c r="BH478" s="5">
        <v>4.1399999999999997</v>
      </c>
      <c r="BN478" s="5">
        <v>8.7799999999999994</v>
      </c>
      <c r="BO478" s="5">
        <v>43.4</v>
      </c>
      <c r="BX478" s="5">
        <v>11.1</v>
      </c>
    </row>
    <row r="479" spans="1:77" x14ac:dyDescent="0.35">
      <c r="A479" s="2" t="s">
        <v>393</v>
      </c>
      <c r="B479" s="3">
        <v>39379</v>
      </c>
      <c r="C479" s="4">
        <v>26</v>
      </c>
      <c r="F479" s="5">
        <v>0.03</v>
      </c>
      <c r="G479" s="5">
        <v>0.02</v>
      </c>
      <c r="H479" s="5">
        <v>0.63</v>
      </c>
      <c r="M479" s="5">
        <v>0.65</v>
      </c>
      <c r="O479" s="5">
        <v>117</v>
      </c>
      <c r="S479" s="5">
        <v>142</v>
      </c>
      <c r="T479" s="5">
        <v>42</v>
      </c>
      <c r="V479" s="5">
        <v>8.1999999999999993</v>
      </c>
      <c r="W479" s="5">
        <v>2.96</v>
      </c>
      <c r="AB479" s="5">
        <v>1.38</v>
      </c>
      <c r="AE479" s="5">
        <v>10.4</v>
      </c>
      <c r="AJ479" s="5">
        <v>81.599999999999994</v>
      </c>
      <c r="AN479" s="5">
        <v>10.8</v>
      </c>
      <c r="AO479" s="5">
        <v>0.4</v>
      </c>
      <c r="AT479" s="5">
        <v>29.2</v>
      </c>
      <c r="AV479" s="5">
        <v>0.22</v>
      </c>
      <c r="AW479" s="5">
        <v>9.1999999999999998E-3</v>
      </c>
      <c r="AX479" s="5">
        <v>7.0000000000000007E-2</v>
      </c>
      <c r="AZ479" s="5">
        <v>0.02</v>
      </c>
      <c r="BA479" s="5">
        <v>6.98</v>
      </c>
      <c r="BE479" s="5">
        <v>0.2</v>
      </c>
      <c r="BF479" s="5">
        <v>0.56999999999999995</v>
      </c>
      <c r="BH479" s="5">
        <v>5.94</v>
      </c>
      <c r="BN479" s="5">
        <v>8.7799999999999994</v>
      </c>
      <c r="BO479" s="5">
        <v>91.8</v>
      </c>
      <c r="BX479" s="5">
        <v>10.3</v>
      </c>
    </row>
    <row r="480" spans="1:77" x14ac:dyDescent="0.35">
      <c r="A480" s="2" t="s">
        <v>393</v>
      </c>
      <c r="B480" s="3">
        <v>39191</v>
      </c>
      <c r="C480" s="4">
        <v>25</v>
      </c>
      <c r="F480" s="5">
        <v>0.05</v>
      </c>
      <c r="G480" s="5">
        <v>0.02</v>
      </c>
      <c r="H480" s="5">
        <v>0.02</v>
      </c>
      <c r="M480" s="5">
        <v>0.65</v>
      </c>
      <c r="O480" s="5">
        <v>28</v>
      </c>
      <c r="S480" s="5">
        <v>164</v>
      </c>
      <c r="T480" s="5">
        <v>43</v>
      </c>
      <c r="V480" s="5">
        <v>1.8</v>
      </c>
      <c r="W480" s="5">
        <v>2.2000000000000002</v>
      </c>
      <c r="AB480" s="5">
        <v>2.15</v>
      </c>
      <c r="AE480" s="5">
        <v>10.4</v>
      </c>
      <c r="AJ480" s="5">
        <v>91.1</v>
      </c>
      <c r="AN480" s="5">
        <v>9.9600000000000009</v>
      </c>
      <c r="AO480" s="5">
        <v>0.3</v>
      </c>
      <c r="AT480" s="5">
        <v>19.8</v>
      </c>
      <c r="AV480" s="5">
        <v>0.22</v>
      </c>
      <c r="AW480" s="5">
        <v>3.6099999999999999E-3</v>
      </c>
      <c r="AX480" s="5">
        <v>0.02</v>
      </c>
      <c r="AZ480" s="5">
        <v>0.03</v>
      </c>
      <c r="BA480" s="5">
        <v>7.14</v>
      </c>
      <c r="BF480" s="5">
        <v>7.15</v>
      </c>
      <c r="BH480" s="5">
        <v>6.54</v>
      </c>
      <c r="BN480" s="5">
        <v>8.7799999999999994</v>
      </c>
      <c r="BO480" s="5">
        <v>123</v>
      </c>
      <c r="BX480" s="5">
        <v>9.8000000000000007</v>
      </c>
    </row>
    <row r="481" spans="1:77" x14ac:dyDescent="0.35">
      <c r="A481" s="2" t="s">
        <v>393</v>
      </c>
      <c r="B481" s="3">
        <v>39373</v>
      </c>
      <c r="C481" s="4">
        <v>26</v>
      </c>
      <c r="F481" s="5">
        <v>0.02</v>
      </c>
      <c r="G481" s="5">
        <v>0.02</v>
      </c>
      <c r="H481" s="5">
        <v>0.05</v>
      </c>
      <c r="M481" s="5">
        <v>0.13</v>
      </c>
      <c r="O481" s="5">
        <v>36</v>
      </c>
      <c r="S481" s="5">
        <v>116</v>
      </c>
      <c r="T481" s="5">
        <v>28</v>
      </c>
      <c r="V481" s="5">
        <v>1</v>
      </c>
      <c r="W481" s="5">
        <v>0.92</v>
      </c>
      <c r="AB481" s="5">
        <v>5.73</v>
      </c>
      <c r="AE481" s="5">
        <v>1.29</v>
      </c>
      <c r="AJ481" s="5">
        <v>63.1</v>
      </c>
      <c r="AN481" s="5">
        <v>7.8</v>
      </c>
      <c r="AO481" s="5">
        <v>0.28999999999999998</v>
      </c>
      <c r="AT481" s="5">
        <v>10.3</v>
      </c>
      <c r="AV481" s="5">
        <v>0.56000000000000005</v>
      </c>
      <c r="AW481" s="5">
        <v>0.01</v>
      </c>
      <c r="AX481" s="5">
        <v>0.22</v>
      </c>
      <c r="AZ481" s="5">
        <v>0.08</v>
      </c>
      <c r="BA481" s="5">
        <v>7.2</v>
      </c>
      <c r="BE481" s="5">
        <v>0.3</v>
      </c>
      <c r="BF481" s="5">
        <v>0.61</v>
      </c>
      <c r="BH481" s="5">
        <v>2.37</v>
      </c>
      <c r="BN481" s="5">
        <v>8.7799999999999994</v>
      </c>
      <c r="BO481" s="5">
        <v>63.7</v>
      </c>
      <c r="BX481" s="5">
        <v>9.6</v>
      </c>
    </row>
    <row r="482" spans="1:77" x14ac:dyDescent="0.35">
      <c r="A482" s="2" t="s">
        <v>393</v>
      </c>
      <c r="B482" s="3">
        <v>42326</v>
      </c>
      <c r="C482" s="4">
        <v>26</v>
      </c>
      <c r="F482" s="5">
        <v>0.01</v>
      </c>
      <c r="H482" s="5">
        <v>0.05</v>
      </c>
      <c r="M482" s="5">
        <v>0.33</v>
      </c>
      <c r="P482" s="5">
        <v>0.06</v>
      </c>
      <c r="S482" s="5">
        <v>110</v>
      </c>
      <c r="T482" s="5">
        <v>31</v>
      </c>
      <c r="V482" s="5">
        <v>0.9</v>
      </c>
      <c r="W482" s="5">
        <v>0.32</v>
      </c>
      <c r="AD482" s="5">
        <v>-3.84</v>
      </c>
      <c r="AE482" s="5">
        <v>1.2</v>
      </c>
      <c r="AJ482" s="5">
        <v>69.2</v>
      </c>
      <c r="AN482" s="5">
        <v>8</v>
      </c>
      <c r="AO482" s="5">
        <v>0.25</v>
      </c>
      <c r="AP482" s="5">
        <v>19.8</v>
      </c>
      <c r="AT482" s="5">
        <v>22</v>
      </c>
      <c r="AV482" s="5">
        <v>1.01</v>
      </c>
      <c r="AW482" s="5">
        <v>0.03</v>
      </c>
      <c r="AX482" s="5">
        <v>0.09</v>
      </c>
      <c r="BA482" s="5">
        <v>7.4</v>
      </c>
      <c r="BF482" s="5">
        <v>0.13</v>
      </c>
      <c r="BH482" s="5">
        <v>4.28</v>
      </c>
      <c r="BN482" s="5">
        <v>8.7799999999999994</v>
      </c>
      <c r="BO482" s="5">
        <v>109</v>
      </c>
      <c r="BQ482" s="5">
        <v>7.44</v>
      </c>
      <c r="BR482" s="5">
        <v>7.16</v>
      </c>
      <c r="BX482" s="5">
        <v>9.8000000000000007</v>
      </c>
    </row>
    <row r="483" spans="1:77" x14ac:dyDescent="0.35">
      <c r="A483" s="2" t="s">
        <v>393</v>
      </c>
      <c r="B483" s="3">
        <v>37903</v>
      </c>
      <c r="C483" s="4">
        <v>25</v>
      </c>
      <c r="F483" s="5">
        <v>0.01</v>
      </c>
      <c r="G483" s="5">
        <v>3.7000000000000002E-3</v>
      </c>
      <c r="H483" s="5">
        <v>3.74</v>
      </c>
      <c r="M483" s="5">
        <v>1.18</v>
      </c>
      <c r="O483" s="5">
        <v>120</v>
      </c>
      <c r="S483" s="5">
        <v>131</v>
      </c>
      <c r="T483" s="5">
        <v>167</v>
      </c>
      <c r="V483" s="5">
        <v>6.7</v>
      </c>
      <c r="W483" s="5">
        <v>10.4</v>
      </c>
      <c r="AB483" s="5">
        <v>1.35</v>
      </c>
      <c r="AE483" s="5">
        <v>3.46</v>
      </c>
      <c r="AJ483" s="5">
        <v>129.69999999999999</v>
      </c>
      <c r="AN483" s="5">
        <v>11.8</v>
      </c>
      <c r="AO483" s="5">
        <v>0.71</v>
      </c>
      <c r="AT483" s="5">
        <v>110</v>
      </c>
      <c r="AV483" s="5">
        <v>0.22</v>
      </c>
      <c r="AW483" s="5">
        <v>0.02</v>
      </c>
      <c r="AX483" s="5">
        <v>0.02</v>
      </c>
      <c r="AZ483" s="5">
        <v>0.02</v>
      </c>
      <c r="BA483" s="5">
        <v>6.89</v>
      </c>
      <c r="BE483" s="5">
        <v>0</v>
      </c>
      <c r="BH483" s="5">
        <v>8.6</v>
      </c>
      <c r="BN483" s="5">
        <v>8.77</v>
      </c>
      <c r="BO483" s="5">
        <v>10</v>
      </c>
      <c r="BX483" s="5">
        <v>10.199999999999999</v>
      </c>
    </row>
    <row r="484" spans="1:77" x14ac:dyDescent="0.35">
      <c r="A484" s="2" t="s">
        <v>196</v>
      </c>
      <c r="B484" s="3">
        <v>33883</v>
      </c>
      <c r="C484" s="4">
        <v>30</v>
      </c>
      <c r="F484" s="5">
        <v>0.05</v>
      </c>
      <c r="G484" s="5">
        <v>0.02</v>
      </c>
      <c r="H484" s="5">
        <v>0.12</v>
      </c>
      <c r="J484" s="5">
        <v>1</v>
      </c>
      <c r="M484" s="5">
        <v>0.48</v>
      </c>
      <c r="N484" s="5">
        <v>1</v>
      </c>
      <c r="O484" s="5">
        <v>100</v>
      </c>
      <c r="Q484" s="5">
        <v>0.2</v>
      </c>
      <c r="S484" s="5">
        <v>110</v>
      </c>
      <c r="T484" s="5">
        <v>101</v>
      </c>
      <c r="U484" s="5">
        <v>1</v>
      </c>
      <c r="V484" s="5">
        <v>3.4</v>
      </c>
      <c r="W484" s="5">
        <v>0.18</v>
      </c>
      <c r="AE484" s="5">
        <v>3.8</v>
      </c>
      <c r="AI484" s="5">
        <v>1.1000000000000001</v>
      </c>
      <c r="AJ484" s="5">
        <v>113</v>
      </c>
      <c r="AN484" s="5">
        <v>15</v>
      </c>
      <c r="AO484" s="5">
        <v>0.13</v>
      </c>
      <c r="AT484" s="5">
        <v>120</v>
      </c>
      <c r="AU484" s="5">
        <v>4.8</v>
      </c>
      <c r="AV484" s="5">
        <v>2.67</v>
      </c>
      <c r="AW484" s="5">
        <v>0.01</v>
      </c>
      <c r="AY484" s="5">
        <v>0.02</v>
      </c>
      <c r="BA484" s="5">
        <v>7.13</v>
      </c>
      <c r="BC484" s="5">
        <v>5.0000000000000001E-3</v>
      </c>
      <c r="BE484" s="5">
        <v>2.9</v>
      </c>
      <c r="BN484" s="5">
        <v>8.75</v>
      </c>
      <c r="BO484" s="5">
        <v>134</v>
      </c>
      <c r="BX484" s="5">
        <v>10.3</v>
      </c>
      <c r="BY484" s="5">
        <v>23</v>
      </c>
    </row>
    <row r="485" spans="1:77" x14ac:dyDescent="0.35">
      <c r="A485" s="2" t="s">
        <v>196</v>
      </c>
      <c r="B485" s="3">
        <v>34675</v>
      </c>
      <c r="C485" s="4">
        <v>32</v>
      </c>
      <c r="F485" s="5">
        <v>0.01</v>
      </c>
      <c r="G485" s="5">
        <v>0.01</v>
      </c>
      <c r="H485" s="5">
        <v>0.61</v>
      </c>
      <c r="J485" s="5">
        <v>1</v>
      </c>
      <c r="M485" s="5">
        <v>0.11</v>
      </c>
      <c r="N485" s="5">
        <v>1</v>
      </c>
      <c r="O485" s="5">
        <v>200</v>
      </c>
      <c r="Q485" s="5">
        <v>0.2</v>
      </c>
      <c r="S485" s="5">
        <v>330</v>
      </c>
      <c r="T485" s="5">
        <v>172</v>
      </c>
      <c r="U485" s="5">
        <v>1</v>
      </c>
      <c r="V485" s="5">
        <v>1.7</v>
      </c>
      <c r="W485" s="5">
        <v>0.32</v>
      </c>
      <c r="AB485" s="5">
        <v>11.35</v>
      </c>
      <c r="AE485" s="5">
        <v>11</v>
      </c>
      <c r="AI485" s="5">
        <v>1</v>
      </c>
      <c r="AJ485" s="5">
        <v>176.3</v>
      </c>
      <c r="AN485" s="5">
        <v>36</v>
      </c>
      <c r="AO485" s="5">
        <v>0.23</v>
      </c>
      <c r="AT485" s="5">
        <v>130</v>
      </c>
      <c r="AU485" s="5">
        <v>1</v>
      </c>
      <c r="AV485" s="5">
        <v>0.22</v>
      </c>
      <c r="AW485" s="5">
        <v>3.2845000000000001E-3</v>
      </c>
      <c r="AX485" s="5">
        <v>0.16</v>
      </c>
      <c r="AY485" s="5">
        <v>0.05</v>
      </c>
      <c r="BA485" s="5">
        <v>7.57</v>
      </c>
      <c r="BC485" s="5">
        <v>5.0000000000000001E-3</v>
      </c>
      <c r="BH485" s="5">
        <v>2.92</v>
      </c>
      <c r="BN485" s="5">
        <v>8.74</v>
      </c>
      <c r="BO485" s="5">
        <v>750</v>
      </c>
      <c r="BX485" s="5">
        <v>9.8000000000000007</v>
      </c>
      <c r="BY485" s="5">
        <v>5</v>
      </c>
    </row>
    <row r="486" spans="1:77" x14ac:dyDescent="0.35">
      <c r="A486" s="2" t="s">
        <v>196</v>
      </c>
      <c r="B486" s="3">
        <v>36076</v>
      </c>
      <c r="C486" s="4">
        <v>25</v>
      </c>
      <c r="F486" s="5">
        <v>2E-3</v>
      </c>
      <c r="G486" s="5">
        <v>2E-3</v>
      </c>
      <c r="H486" s="5">
        <v>0.41</v>
      </c>
      <c r="M486" s="5">
        <v>0.45</v>
      </c>
      <c r="O486" s="5">
        <v>50</v>
      </c>
      <c r="S486" s="5">
        <v>77</v>
      </c>
      <c r="T486" s="5">
        <v>9.4</v>
      </c>
      <c r="V486" s="5">
        <v>1</v>
      </c>
      <c r="W486" s="5">
        <v>1.5</v>
      </c>
      <c r="AB486" s="5">
        <v>10.81</v>
      </c>
      <c r="AE486" s="5">
        <v>2</v>
      </c>
      <c r="AJ486" s="5">
        <v>44.5</v>
      </c>
      <c r="AN486" s="5">
        <v>9.6999999999999993</v>
      </c>
      <c r="AO486" s="5">
        <v>7.0000000000000007E-2</v>
      </c>
      <c r="AT486" s="5">
        <v>7.6</v>
      </c>
      <c r="AV486" s="5">
        <v>0.22</v>
      </c>
      <c r="AW486" s="5">
        <v>3.284E-3</v>
      </c>
      <c r="AX486" s="5">
        <v>0.03</v>
      </c>
      <c r="AZ486" s="5">
        <v>0.01</v>
      </c>
      <c r="BA486" s="5">
        <v>7.14</v>
      </c>
      <c r="BE486" s="5">
        <v>0.2</v>
      </c>
      <c r="BH486" s="5">
        <v>4.2300000000000004</v>
      </c>
      <c r="BN486" s="5">
        <v>8.69</v>
      </c>
      <c r="BO486" s="5">
        <v>14.4</v>
      </c>
      <c r="BX486" s="5">
        <v>9.9</v>
      </c>
    </row>
    <row r="487" spans="1:77" x14ac:dyDescent="0.35">
      <c r="A487" s="2" t="s">
        <v>196</v>
      </c>
      <c r="B487" s="3">
        <v>39378</v>
      </c>
      <c r="C487" s="4">
        <v>26</v>
      </c>
      <c r="F487" s="5">
        <v>0.02</v>
      </c>
      <c r="G487" s="5">
        <v>0.02</v>
      </c>
      <c r="H487" s="5">
        <v>0.04</v>
      </c>
      <c r="M487" s="5">
        <v>0.13</v>
      </c>
      <c r="O487" s="5">
        <v>11</v>
      </c>
      <c r="S487" s="5">
        <v>94.5</v>
      </c>
      <c r="T487" s="5">
        <v>23</v>
      </c>
      <c r="V487" s="5">
        <v>1.1000000000000001</v>
      </c>
      <c r="W487" s="5">
        <v>0.4</v>
      </c>
      <c r="AB487" s="5">
        <v>3.13</v>
      </c>
      <c r="AE487" s="5">
        <v>0.81</v>
      </c>
      <c r="AJ487" s="5">
        <v>53.1</v>
      </c>
      <c r="AN487" s="5">
        <v>3.58</v>
      </c>
      <c r="AO487" s="5">
        <v>0.15</v>
      </c>
      <c r="AT487" s="5">
        <v>20.6</v>
      </c>
      <c r="AV487" s="5">
        <v>0.22</v>
      </c>
      <c r="AW487" s="5">
        <v>3.2799999999999999E-3</v>
      </c>
      <c r="AX487" s="5">
        <v>0.02</v>
      </c>
      <c r="AZ487" s="5">
        <v>0.01</v>
      </c>
      <c r="BA487" s="5">
        <v>7.57</v>
      </c>
      <c r="BE487" s="5">
        <v>0.3</v>
      </c>
      <c r="BF487" s="5">
        <v>0.54</v>
      </c>
      <c r="BH487" s="5">
        <v>2.88</v>
      </c>
      <c r="BN487" s="5">
        <v>8.69</v>
      </c>
      <c r="BO487" s="5">
        <v>93.8</v>
      </c>
      <c r="BX487" s="5">
        <v>10.4</v>
      </c>
    </row>
    <row r="488" spans="1:77" x14ac:dyDescent="0.35">
      <c r="A488" s="2" t="s">
        <v>196</v>
      </c>
      <c r="B488" s="3">
        <v>38869</v>
      </c>
      <c r="C488" s="4">
        <v>36</v>
      </c>
      <c r="F488" s="5">
        <v>8.0000000000000002E-3</v>
      </c>
      <c r="G488" s="5">
        <v>8.0000000000000002E-3</v>
      </c>
      <c r="H488" s="5">
        <v>0.46</v>
      </c>
      <c r="J488" s="5">
        <v>9.3000000000000007</v>
      </c>
      <c r="M488" s="5">
        <v>0.45</v>
      </c>
      <c r="N488" s="5">
        <v>0.2</v>
      </c>
      <c r="O488" s="5">
        <v>129</v>
      </c>
      <c r="Q488" s="5">
        <v>0.02</v>
      </c>
      <c r="S488" s="5">
        <v>93.6</v>
      </c>
      <c r="T488" s="5">
        <v>39</v>
      </c>
      <c r="U488" s="5">
        <v>0.2</v>
      </c>
      <c r="V488" s="5">
        <v>1.2</v>
      </c>
      <c r="W488" s="5">
        <v>1.8</v>
      </c>
      <c r="AB488" s="5">
        <v>2.19</v>
      </c>
      <c r="AD488" s="5">
        <v>-0.6</v>
      </c>
      <c r="AE488" s="5">
        <v>4.8099999999999996</v>
      </c>
      <c r="AI488" s="5">
        <v>0.5</v>
      </c>
      <c r="AJ488" s="5">
        <v>62.1</v>
      </c>
      <c r="AN488" s="5">
        <v>19.2</v>
      </c>
      <c r="AO488" s="5">
        <v>0.15</v>
      </c>
      <c r="AT488" s="5">
        <v>31</v>
      </c>
      <c r="AU488" s="5">
        <v>0.5</v>
      </c>
      <c r="AV488" s="5">
        <v>0.22</v>
      </c>
      <c r="AW488" s="5">
        <v>4.2698500000000004E-3</v>
      </c>
      <c r="AX488" s="5">
        <v>0.02</v>
      </c>
      <c r="AZ488" s="5">
        <v>0.02</v>
      </c>
      <c r="BA488" s="5">
        <v>7.17</v>
      </c>
      <c r="BC488" s="5">
        <v>1.1000000000000001E-3</v>
      </c>
      <c r="BE488" s="5">
        <v>0.3</v>
      </c>
      <c r="BH488" s="5">
        <v>6.01</v>
      </c>
      <c r="BN488" s="5">
        <v>8.69</v>
      </c>
      <c r="BO488" s="5">
        <v>32.9</v>
      </c>
      <c r="BQ488" s="5">
        <v>7.8</v>
      </c>
      <c r="BR488" s="5">
        <v>7.7</v>
      </c>
      <c r="BX488" s="5">
        <v>9.4</v>
      </c>
      <c r="BY488" s="5">
        <v>1.2</v>
      </c>
    </row>
    <row r="489" spans="1:77" x14ac:dyDescent="0.35">
      <c r="A489" s="2" t="s">
        <v>196</v>
      </c>
      <c r="B489" s="3">
        <v>38834</v>
      </c>
      <c r="C489" s="4">
        <v>36</v>
      </c>
      <c r="F489" s="5">
        <v>0.13</v>
      </c>
      <c r="G489" s="5">
        <v>0.02</v>
      </c>
      <c r="H489" s="5">
        <v>0.34</v>
      </c>
      <c r="J489" s="5">
        <v>0.8</v>
      </c>
      <c r="M489" s="5">
        <v>0.59</v>
      </c>
      <c r="N489" s="5">
        <v>0.2</v>
      </c>
      <c r="O489" s="5">
        <v>18</v>
      </c>
      <c r="Q489" s="5">
        <v>0.02</v>
      </c>
      <c r="S489" s="5">
        <v>144</v>
      </c>
      <c r="T489" s="5">
        <v>53</v>
      </c>
      <c r="U489" s="5">
        <v>0.2</v>
      </c>
      <c r="V489" s="5">
        <v>3.2</v>
      </c>
      <c r="W489" s="5">
        <v>2.9</v>
      </c>
      <c r="AB489" s="5">
        <v>20.3</v>
      </c>
      <c r="AD489" s="5">
        <v>-6.2</v>
      </c>
      <c r="AE489" s="5">
        <v>2.1</v>
      </c>
      <c r="AI489" s="5">
        <v>0.5</v>
      </c>
      <c r="AJ489" s="5">
        <v>84.7</v>
      </c>
      <c r="AN489" s="5">
        <v>12.5</v>
      </c>
      <c r="AO489" s="5">
        <v>0.16</v>
      </c>
      <c r="AT489" s="5">
        <v>19.899999999999999</v>
      </c>
      <c r="AU489" s="5">
        <v>1.4</v>
      </c>
      <c r="AV489" s="5">
        <v>0.22</v>
      </c>
      <c r="AW489" s="5">
        <v>6.8974500000000003E-3</v>
      </c>
      <c r="AX489" s="5">
        <v>0.02</v>
      </c>
      <c r="AZ489" s="5">
        <v>0.01</v>
      </c>
      <c r="BA489" s="5">
        <v>7.03</v>
      </c>
      <c r="BC489" s="5">
        <v>1E-3</v>
      </c>
      <c r="BE489" s="5">
        <v>0.2</v>
      </c>
      <c r="BH489" s="5">
        <v>6.14</v>
      </c>
      <c r="BN489" s="5">
        <v>8.69</v>
      </c>
      <c r="BO489" s="5">
        <v>101</v>
      </c>
      <c r="BQ489" s="5">
        <v>9.6999999999999993</v>
      </c>
      <c r="BR489" s="5">
        <v>9.1999999999999993</v>
      </c>
      <c r="BX489" s="5">
        <v>9.3000000000000007</v>
      </c>
      <c r="BY489" s="5">
        <v>0.9</v>
      </c>
    </row>
    <row r="490" spans="1:77" x14ac:dyDescent="0.35">
      <c r="A490" s="2" t="s">
        <v>196</v>
      </c>
      <c r="B490" s="3">
        <v>38869</v>
      </c>
      <c r="C490" s="4">
        <v>36</v>
      </c>
      <c r="F490" s="5">
        <v>5.0000000000000001E-3</v>
      </c>
      <c r="G490" s="5">
        <v>4.0000000000000001E-3</v>
      </c>
      <c r="H490" s="5">
        <v>0.4</v>
      </c>
      <c r="J490" s="5">
        <v>17</v>
      </c>
      <c r="M490" s="5">
        <v>0.71</v>
      </c>
      <c r="N490" s="5">
        <v>0.2</v>
      </c>
      <c r="O490" s="5">
        <v>80</v>
      </c>
      <c r="Q490" s="5">
        <v>0.02</v>
      </c>
      <c r="S490" s="5">
        <v>108</v>
      </c>
      <c r="T490" s="5">
        <v>24</v>
      </c>
      <c r="U490" s="5">
        <v>0.2</v>
      </c>
      <c r="V490" s="5">
        <v>1.8</v>
      </c>
      <c r="W490" s="5">
        <v>2.4</v>
      </c>
      <c r="AB490" s="5">
        <v>4.75</v>
      </c>
      <c r="AD490" s="5">
        <v>-5.5</v>
      </c>
      <c r="AE490" s="5">
        <v>3.99</v>
      </c>
      <c r="AI490" s="5">
        <v>0.5</v>
      </c>
      <c r="AJ490" s="5">
        <v>61.6</v>
      </c>
      <c r="AN490" s="5">
        <v>15</v>
      </c>
      <c r="AO490" s="5">
        <v>0.35</v>
      </c>
      <c r="AT490" s="5">
        <v>16.600000000000001</v>
      </c>
      <c r="AU490" s="5">
        <v>0.7</v>
      </c>
      <c r="AV490" s="5">
        <v>0.22</v>
      </c>
      <c r="AW490" s="5">
        <v>4.2698500000000004E-3</v>
      </c>
      <c r="AX490" s="5">
        <v>0.02</v>
      </c>
      <c r="AZ490" s="5">
        <v>0.01</v>
      </c>
      <c r="BA490" s="5">
        <v>7.13</v>
      </c>
      <c r="BC490" s="5">
        <v>1.8E-3</v>
      </c>
      <c r="BE490" s="5">
        <v>0.2</v>
      </c>
      <c r="BH490" s="5">
        <v>6.52</v>
      </c>
      <c r="BN490" s="5">
        <v>8.69</v>
      </c>
      <c r="BO490" s="5">
        <v>33.4</v>
      </c>
      <c r="BQ490" s="5">
        <v>7.9</v>
      </c>
      <c r="BR490" s="5">
        <v>7.5</v>
      </c>
      <c r="BX490" s="5">
        <v>9.4</v>
      </c>
      <c r="BY490" s="5">
        <v>1</v>
      </c>
    </row>
    <row r="491" spans="1:77" x14ac:dyDescent="0.35">
      <c r="A491" s="2" t="s">
        <v>196</v>
      </c>
      <c r="B491" s="3">
        <v>39191</v>
      </c>
      <c r="C491" s="4">
        <v>25</v>
      </c>
      <c r="F491" s="5">
        <v>0.03</v>
      </c>
      <c r="G491" s="5">
        <v>0.03</v>
      </c>
      <c r="H491" s="5">
        <v>0.01</v>
      </c>
      <c r="M491" s="5">
        <v>0.21</v>
      </c>
      <c r="O491" s="5">
        <v>10</v>
      </c>
      <c r="S491" s="5">
        <v>101</v>
      </c>
      <c r="T491" s="5">
        <v>16</v>
      </c>
      <c r="V491" s="5">
        <v>1.5</v>
      </c>
      <c r="W491" s="5">
        <v>0.01</v>
      </c>
      <c r="AB491" s="5">
        <v>18.79</v>
      </c>
      <c r="AE491" s="5">
        <v>0.79</v>
      </c>
      <c r="AJ491" s="5">
        <v>56.4</v>
      </c>
      <c r="AN491" s="5">
        <v>3.64</v>
      </c>
      <c r="AO491" s="5">
        <v>1E-3</v>
      </c>
      <c r="AT491" s="5">
        <v>10.4</v>
      </c>
      <c r="AV491" s="5">
        <v>83.22</v>
      </c>
      <c r="AW491" s="5">
        <v>3.2799999999999999E-3</v>
      </c>
      <c r="AX491" s="5">
        <v>0.06</v>
      </c>
      <c r="AZ491" s="5">
        <v>0.02</v>
      </c>
      <c r="BA491" s="5">
        <v>7.48</v>
      </c>
      <c r="BF491" s="5">
        <v>10.57</v>
      </c>
      <c r="BH491" s="5">
        <v>3.58</v>
      </c>
      <c r="BN491" s="5">
        <v>8.69</v>
      </c>
      <c r="BO491" s="5">
        <v>23.5</v>
      </c>
      <c r="BX491" s="5">
        <v>9.3000000000000007</v>
      </c>
    </row>
    <row r="492" spans="1:77" x14ac:dyDescent="0.35">
      <c r="A492" s="2" t="s">
        <v>196</v>
      </c>
      <c r="B492" s="3">
        <v>37151</v>
      </c>
      <c r="C492" s="4">
        <v>31</v>
      </c>
      <c r="F492" s="5">
        <v>3.0000000000000001E-3</v>
      </c>
      <c r="G492" s="5">
        <v>2E-3</v>
      </c>
      <c r="H492" s="5">
        <v>0.41</v>
      </c>
      <c r="J492" s="5">
        <v>0.2</v>
      </c>
      <c r="N492" s="5">
        <v>0.2</v>
      </c>
      <c r="O492" s="5">
        <v>10</v>
      </c>
      <c r="Q492" s="5">
        <v>0.02</v>
      </c>
      <c r="S492" s="5">
        <v>94.2</v>
      </c>
      <c r="T492" s="5">
        <v>52</v>
      </c>
      <c r="U492" s="5">
        <v>0.2</v>
      </c>
      <c r="V492" s="5">
        <v>4.8</v>
      </c>
      <c r="AB492" s="5">
        <v>3.38</v>
      </c>
      <c r="AE492" s="5">
        <v>0.98</v>
      </c>
      <c r="AI492" s="5">
        <v>0.5</v>
      </c>
      <c r="AJ492" s="5">
        <v>59.4</v>
      </c>
      <c r="AN492" s="5">
        <v>3.58</v>
      </c>
      <c r="AO492" s="5">
        <v>0.28999999999999998</v>
      </c>
      <c r="AT492" s="5">
        <v>18.8</v>
      </c>
      <c r="AU492" s="5">
        <v>0.5</v>
      </c>
      <c r="AV492" s="5">
        <v>0.22</v>
      </c>
      <c r="AW492" s="5">
        <v>3.9414000000000003E-3</v>
      </c>
      <c r="AX492" s="5">
        <v>0.01</v>
      </c>
      <c r="AZ492" s="5">
        <v>8.9999999999999993E-3</v>
      </c>
      <c r="BA492" s="5">
        <v>7.1</v>
      </c>
      <c r="BC492" s="5">
        <v>3.5000000000000001E-3</v>
      </c>
      <c r="BE492" s="5">
        <v>0.2</v>
      </c>
      <c r="BH492" s="5">
        <v>3.81</v>
      </c>
      <c r="BN492" s="5">
        <v>8.69</v>
      </c>
      <c r="BO492" s="5">
        <v>39.700000000000003</v>
      </c>
      <c r="BX492" s="5">
        <v>8.9</v>
      </c>
      <c r="BY492" s="5">
        <v>1</v>
      </c>
    </row>
    <row r="493" spans="1:77" x14ac:dyDescent="0.35">
      <c r="A493" s="2" t="s">
        <v>196</v>
      </c>
      <c r="B493" s="3">
        <v>38889</v>
      </c>
      <c r="C493" s="4">
        <v>36</v>
      </c>
      <c r="F493" s="5">
        <v>8.0000000000000002E-3</v>
      </c>
      <c r="G493" s="5">
        <v>0.01</v>
      </c>
      <c r="H493" s="5">
        <v>0.04</v>
      </c>
      <c r="J493" s="5">
        <v>0.2</v>
      </c>
      <c r="M493" s="5">
        <v>0.62</v>
      </c>
      <c r="N493" s="5">
        <v>0.2</v>
      </c>
      <c r="O493" s="5">
        <v>10</v>
      </c>
      <c r="Q493" s="5">
        <v>0.02</v>
      </c>
      <c r="S493" s="5">
        <v>161</v>
      </c>
      <c r="T493" s="5">
        <v>37</v>
      </c>
      <c r="U493" s="5">
        <v>0.2</v>
      </c>
      <c r="V493" s="5">
        <v>1.8</v>
      </c>
      <c r="W493" s="5">
        <v>0.01</v>
      </c>
      <c r="AB493" s="5">
        <v>6.95</v>
      </c>
      <c r="AD493" s="5">
        <v>0.6</v>
      </c>
      <c r="AE493" s="5">
        <v>1.22</v>
      </c>
      <c r="AI493" s="5">
        <v>0.7</v>
      </c>
      <c r="AJ493" s="5">
        <v>75.2</v>
      </c>
      <c r="AN493" s="5">
        <v>14.5</v>
      </c>
      <c r="AO493" s="5">
        <v>0.01</v>
      </c>
      <c r="AT493" s="5">
        <v>10.3</v>
      </c>
      <c r="AU493" s="5">
        <v>0.5</v>
      </c>
      <c r="AV493" s="5">
        <v>6.33</v>
      </c>
      <c r="AW493" s="5">
        <v>0.01</v>
      </c>
      <c r="AX493" s="5">
        <v>0.05</v>
      </c>
      <c r="AZ493" s="5">
        <v>0.02</v>
      </c>
      <c r="BA493" s="5">
        <v>7.08</v>
      </c>
      <c r="BC493" s="5">
        <v>1E-3</v>
      </c>
      <c r="BE493" s="5">
        <v>0.7</v>
      </c>
      <c r="BH493" s="5">
        <v>6.24</v>
      </c>
      <c r="BN493" s="5">
        <v>8.69</v>
      </c>
      <c r="BO493" s="5">
        <v>109</v>
      </c>
      <c r="BQ493" s="5">
        <v>9.6999999999999993</v>
      </c>
      <c r="BR493" s="5">
        <v>9.6999999999999993</v>
      </c>
      <c r="BX493" s="5">
        <v>9.1999999999999993</v>
      </c>
      <c r="BY493" s="5">
        <v>0.9</v>
      </c>
    </row>
    <row r="494" spans="1:77" x14ac:dyDescent="0.35">
      <c r="A494" s="2" t="s">
        <v>196</v>
      </c>
      <c r="B494" s="3">
        <v>37538</v>
      </c>
      <c r="C494" s="4">
        <v>24</v>
      </c>
      <c r="F494" s="5">
        <v>0.01</v>
      </c>
      <c r="G494" s="5">
        <v>2E-3</v>
      </c>
      <c r="H494" s="5">
        <v>0.41</v>
      </c>
      <c r="M494" s="5">
        <v>0.15</v>
      </c>
      <c r="S494" s="5">
        <v>50.9</v>
      </c>
      <c r="T494" s="5">
        <v>7</v>
      </c>
      <c r="V494" s="5">
        <v>1.2</v>
      </c>
      <c r="W494" s="5">
        <v>0.44</v>
      </c>
      <c r="AB494" s="5">
        <v>9.93</v>
      </c>
      <c r="AE494" s="5">
        <v>3.36</v>
      </c>
      <c r="AJ494" s="5">
        <v>37.299999999999997</v>
      </c>
      <c r="AN494" s="5">
        <v>7.87</v>
      </c>
      <c r="AO494" s="5">
        <v>0.03</v>
      </c>
      <c r="AT494" s="5">
        <v>16.2</v>
      </c>
      <c r="AV494" s="5">
        <v>0.02</v>
      </c>
      <c r="AW494" s="5">
        <v>3.2845000000000001E-3</v>
      </c>
      <c r="AX494" s="5">
        <v>0.12</v>
      </c>
      <c r="AZ494" s="5">
        <v>0.05</v>
      </c>
      <c r="BA494" s="5">
        <v>7.76</v>
      </c>
      <c r="BE494" s="5">
        <v>0.3</v>
      </c>
      <c r="BH494" s="5">
        <v>3.93</v>
      </c>
      <c r="BN494" s="5">
        <v>8.69</v>
      </c>
      <c r="BO494" s="5">
        <v>0.3</v>
      </c>
      <c r="BX494" s="5">
        <v>10</v>
      </c>
    </row>
    <row r="495" spans="1:77" x14ac:dyDescent="0.35">
      <c r="A495" s="2" t="s">
        <v>169</v>
      </c>
      <c r="B495" s="3">
        <v>37551</v>
      </c>
      <c r="C495" s="4">
        <v>25</v>
      </c>
      <c r="F495" s="5">
        <v>0.01</v>
      </c>
      <c r="G495" s="5">
        <v>3.0000000000000001E-3</v>
      </c>
      <c r="H495" s="5">
        <v>0.31</v>
      </c>
      <c r="M495" s="5">
        <v>0.54</v>
      </c>
      <c r="O495" s="5">
        <v>10</v>
      </c>
      <c r="S495" s="5">
        <v>119</v>
      </c>
      <c r="T495" s="5">
        <v>42</v>
      </c>
      <c r="V495" s="5">
        <v>3.3</v>
      </c>
      <c r="W495" s="5">
        <v>1.77</v>
      </c>
      <c r="AB495" s="5">
        <v>3.6</v>
      </c>
      <c r="AE495" s="5">
        <v>1.23</v>
      </c>
      <c r="AJ495" s="5">
        <v>67.5</v>
      </c>
      <c r="AN495" s="5">
        <v>8.1199999999999992</v>
      </c>
      <c r="AO495" s="5">
        <v>0.33</v>
      </c>
      <c r="AT495" s="5">
        <v>17.8</v>
      </c>
      <c r="AV495" s="5">
        <v>0.22</v>
      </c>
      <c r="AW495" s="5">
        <v>4.9267499999999997E-3</v>
      </c>
      <c r="AX495" s="5">
        <v>0.02</v>
      </c>
      <c r="AZ495" s="5">
        <v>8.5000000000000006E-3</v>
      </c>
      <c r="BA495" s="5">
        <v>7.22</v>
      </c>
      <c r="BE495" s="5">
        <v>0.2</v>
      </c>
      <c r="BH495" s="5">
        <v>4.26</v>
      </c>
      <c r="BN495" s="5">
        <v>8.69</v>
      </c>
      <c r="BO495" s="5">
        <v>97.7</v>
      </c>
      <c r="BX495" s="5">
        <v>9.9</v>
      </c>
    </row>
    <row r="496" spans="1:77" x14ac:dyDescent="0.35">
      <c r="A496" s="2" t="s">
        <v>169</v>
      </c>
      <c r="B496" s="3">
        <v>39239</v>
      </c>
      <c r="C496" s="4">
        <v>26</v>
      </c>
      <c r="F496" s="5">
        <v>0.05</v>
      </c>
      <c r="G496" s="5">
        <v>0.04</v>
      </c>
      <c r="H496" s="5">
        <v>0.63</v>
      </c>
      <c r="M496" s="5">
        <v>0.56999999999999995</v>
      </c>
      <c r="O496" s="5">
        <v>16</v>
      </c>
      <c r="S496" s="5">
        <v>102</v>
      </c>
      <c r="T496" s="5">
        <v>13</v>
      </c>
      <c r="V496" s="5">
        <v>4.7</v>
      </c>
      <c r="W496" s="5">
        <v>3.72</v>
      </c>
      <c r="AB496" s="5">
        <v>11.32</v>
      </c>
      <c r="AE496" s="5">
        <v>1.84</v>
      </c>
      <c r="AJ496" s="5">
        <v>56.2</v>
      </c>
      <c r="AN496" s="5">
        <v>8.82</v>
      </c>
      <c r="AO496" s="5">
        <v>0.24</v>
      </c>
      <c r="AT496" s="5">
        <v>11.1</v>
      </c>
      <c r="AV496" s="5">
        <v>0.22</v>
      </c>
      <c r="AW496" s="5">
        <v>7.2300000000000003E-3</v>
      </c>
      <c r="AX496" s="5">
        <v>0.04</v>
      </c>
      <c r="AZ496" s="5">
        <v>0.01</v>
      </c>
      <c r="BA496" s="5">
        <v>7.11</v>
      </c>
      <c r="BE496" s="5">
        <v>0.2</v>
      </c>
      <c r="BF496" s="5">
        <v>0.5</v>
      </c>
      <c r="BH496" s="5">
        <v>6.09</v>
      </c>
      <c r="BN496" s="5">
        <v>8.64</v>
      </c>
      <c r="BO496" s="5">
        <v>4.03</v>
      </c>
      <c r="BX496" s="5">
        <v>9.8000000000000007</v>
      </c>
    </row>
    <row r="497" spans="1:77" x14ac:dyDescent="0.35">
      <c r="A497" s="2" t="s">
        <v>169</v>
      </c>
      <c r="B497" s="3">
        <v>37180</v>
      </c>
      <c r="C497" s="4">
        <v>29</v>
      </c>
      <c r="F497" s="5">
        <v>2E-3</v>
      </c>
      <c r="G497" s="5">
        <v>2E-3</v>
      </c>
      <c r="H497" s="5">
        <v>0.48</v>
      </c>
      <c r="J497" s="5">
        <v>0.2</v>
      </c>
      <c r="M497" s="5">
        <v>0.59</v>
      </c>
      <c r="N497" s="5">
        <v>0.2</v>
      </c>
      <c r="O497" s="5">
        <v>62</v>
      </c>
      <c r="Q497" s="5">
        <v>0.02</v>
      </c>
      <c r="T497" s="5">
        <v>20</v>
      </c>
      <c r="U497" s="5">
        <v>0.2</v>
      </c>
      <c r="V497" s="5">
        <v>2.6</v>
      </c>
      <c r="W497" s="5">
        <v>3.97</v>
      </c>
      <c r="AB497" s="5">
        <v>15.92</v>
      </c>
      <c r="AI497" s="5">
        <v>0.5</v>
      </c>
      <c r="AJ497" s="5">
        <v>63</v>
      </c>
      <c r="AO497" s="5">
        <v>0.24</v>
      </c>
      <c r="AU497" s="5">
        <v>0.5</v>
      </c>
      <c r="AV497" s="5">
        <v>0.22</v>
      </c>
      <c r="AW497" s="5">
        <v>6.8974500000000003E-3</v>
      </c>
      <c r="AX497" s="5">
        <v>0.04</v>
      </c>
      <c r="AZ497" s="5">
        <v>0.01</v>
      </c>
      <c r="BA497" s="5">
        <v>7.1</v>
      </c>
      <c r="BC497" s="5">
        <v>1.6999999999999999E-3</v>
      </c>
      <c r="BE497" s="5">
        <v>0.2</v>
      </c>
      <c r="BH497" s="5">
        <v>6.23</v>
      </c>
      <c r="BN497" s="5">
        <v>8.64</v>
      </c>
      <c r="BO497" s="5">
        <v>10.8</v>
      </c>
      <c r="BX497" s="5">
        <v>10.1</v>
      </c>
      <c r="BY497" s="5">
        <v>6.6</v>
      </c>
    </row>
    <row r="498" spans="1:77" x14ac:dyDescent="0.35">
      <c r="A498" s="2" t="s">
        <v>169</v>
      </c>
      <c r="B498" s="3">
        <v>38635</v>
      </c>
      <c r="C498" s="4">
        <v>29</v>
      </c>
      <c r="F498" s="5">
        <v>6.0000000000000001E-3</v>
      </c>
      <c r="G498" s="5">
        <v>3.0000000000000001E-3</v>
      </c>
      <c r="H498" s="5">
        <v>0.3</v>
      </c>
      <c r="M498" s="5">
        <v>0.04</v>
      </c>
      <c r="O498" s="5">
        <v>78</v>
      </c>
      <c r="S498" s="5">
        <v>49</v>
      </c>
      <c r="T498" s="5">
        <v>7.1</v>
      </c>
      <c r="V498" s="5">
        <v>1.6</v>
      </c>
      <c r="W498" s="5">
        <v>0.55000000000000004</v>
      </c>
      <c r="Y498" s="5">
        <v>0.05</v>
      </c>
      <c r="AB498" s="5">
        <v>11.84</v>
      </c>
      <c r="AD498" s="5">
        <v>-7.3</v>
      </c>
      <c r="AE498" s="5">
        <v>3.33</v>
      </c>
      <c r="AJ498" s="5">
        <v>38.5</v>
      </c>
      <c r="AN498" s="5">
        <v>8.27</v>
      </c>
      <c r="AO498" s="5">
        <v>0.03</v>
      </c>
      <c r="AT498" s="5">
        <v>16.2</v>
      </c>
      <c r="AV498" s="5">
        <v>0.22</v>
      </c>
      <c r="AW498" s="5">
        <v>3.2845000000000001E-3</v>
      </c>
      <c r="AX498" s="5">
        <v>0.19</v>
      </c>
      <c r="AZ498" s="5">
        <v>0.1</v>
      </c>
      <c r="BA498" s="5">
        <v>7.63</v>
      </c>
      <c r="BE498" s="5">
        <v>0.5</v>
      </c>
      <c r="BH498" s="5">
        <v>4.03</v>
      </c>
      <c r="BN498" s="5">
        <v>8.64</v>
      </c>
      <c r="BO498" s="5">
        <v>0.5</v>
      </c>
      <c r="BQ498" s="5">
        <v>4.2300000000000004</v>
      </c>
      <c r="BR498" s="5">
        <v>3.93</v>
      </c>
      <c r="BX498" s="5">
        <v>10</v>
      </c>
    </row>
    <row r="499" spans="1:77" x14ac:dyDescent="0.35">
      <c r="A499" s="2" t="s">
        <v>169</v>
      </c>
      <c r="B499" s="3">
        <v>38869</v>
      </c>
      <c r="C499" s="4">
        <v>36</v>
      </c>
      <c r="F499" s="5">
        <v>5.0000000000000001E-3</v>
      </c>
      <c r="G499" s="5">
        <v>2E-3</v>
      </c>
      <c r="H499" s="5">
        <v>0.36</v>
      </c>
      <c r="J499" s="5">
        <v>7</v>
      </c>
      <c r="M499" s="5">
        <v>0.48</v>
      </c>
      <c r="N499" s="5">
        <v>0.2</v>
      </c>
      <c r="O499" s="5">
        <v>52</v>
      </c>
      <c r="Q499" s="5">
        <v>0.02</v>
      </c>
      <c r="S499" s="5">
        <v>106</v>
      </c>
      <c r="T499" s="5">
        <v>25</v>
      </c>
      <c r="U499" s="5">
        <v>0.2</v>
      </c>
      <c r="V499" s="5">
        <v>2.8</v>
      </c>
      <c r="W499" s="5">
        <v>3.24</v>
      </c>
      <c r="AB499" s="5">
        <v>21.83</v>
      </c>
      <c r="AD499" s="5">
        <v>-5.4</v>
      </c>
      <c r="AE499" s="5">
        <v>3.1</v>
      </c>
      <c r="AI499" s="5">
        <v>0.5</v>
      </c>
      <c r="AJ499" s="5">
        <v>58.6</v>
      </c>
      <c r="AN499" s="5">
        <v>12.3</v>
      </c>
      <c r="AO499" s="5">
        <v>0.18</v>
      </c>
      <c r="AT499" s="5">
        <v>14.1</v>
      </c>
      <c r="AU499" s="5">
        <v>0.6</v>
      </c>
      <c r="AV499" s="5">
        <v>0.22</v>
      </c>
      <c r="AW499" s="5">
        <v>9.5250500000000002E-3</v>
      </c>
      <c r="AX499" s="5">
        <v>0.02</v>
      </c>
      <c r="AZ499" s="5">
        <v>0.02</v>
      </c>
      <c r="BA499" s="5">
        <v>7.13</v>
      </c>
      <c r="BC499" s="5">
        <v>1E-3</v>
      </c>
      <c r="BE499" s="5">
        <v>0.2</v>
      </c>
      <c r="BH499" s="5">
        <v>6.11</v>
      </c>
      <c r="BN499" s="5">
        <v>8.6</v>
      </c>
      <c r="BO499" s="5">
        <v>28.1</v>
      </c>
      <c r="BQ499" s="5">
        <v>7.4</v>
      </c>
      <c r="BR499" s="5">
        <v>7</v>
      </c>
      <c r="BX499" s="5">
        <v>9.6</v>
      </c>
      <c r="BY499" s="5">
        <v>2.4</v>
      </c>
    </row>
    <row r="500" spans="1:77" x14ac:dyDescent="0.35">
      <c r="A500" s="2" t="s">
        <v>169</v>
      </c>
      <c r="B500" s="3">
        <v>39370</v>
      </c>
      <c r="C500" s="4">
        <v>26</v>
      </c>
      <c r="F500" s="5">
        <v>0.02</v>
      </c>
      <c r="G500" s="5">
        <v>0.02</v>
      </c>
      <c r="H500" s="5">
        <v>0.06</v>
      </c>
      <c r="M500" s="5">
        <v>0.49</v>
      </c>
      <c r="O500" s="5">
        <v>15</v>
      </c>
      <c r="S500" s="5">
        <v>157</v>
      </c>
      <c r="T500" s="5">
        <v>69</v>
      </c>
      <c r="V500" s="5">
        <v>2.2000000000000002</v>
      </c>
      <c r="W500" s="5">
        <v>2.52</v>
      </c>
      <c r="AB500" s="5">
        <v>6.18</v>
      </c>
      <c r="AE500" s="5">
        <v>1.23</v>
      </c>
      <c r="AJ500" s="5">
        <v>85.1</v>
      </c>
      <c r="AN500" s="5">
        <v>7.06</v>
      </c>
      <c r="AO500" s="5">
        <v>0.28999999999999998</v>
      </c>
      <c r="AT500" s="5">
        <v>19.8</v>
      </c>
      <c r="AV500" s="5">
        <v>4.16</v>
      </c>
      <c r="AW500" s="5">
        <v>6.8999999999999999E-3</v>
      </c>
      <c r="AX500" s="5">
        <v>0.02</v>
      </c>
      <c r="AZ500" s="5">
        <v>0.01</v>
      </c>
      <c r="BA500" s="5">
        <v>7.18</v>
      </c>
      <c r="BE500" s="5">
        <v>0.3</v>
      </c>
      <c r="BF500" s="5">
        <v>0.53</v>
      </c>
      <c r="BH500" s="5">
        <v>4.9800000000000004</v>
      </c>
      <c r="BN500" s="5">
        <v>8.6</v>
      </c>
      <c r="BO500" s="5">
        <v>68.400000000000006</v>
      </c>
      <c r="BX500" s="5">
        <v>9.6999999999999993</v>
      </c>
    </row>
    <row r="501" spans="1:77" x14ac:dyDescent="0.35">
      <c r="A501" s="2" t="s">
        <v>172</v>
      </c>
      <c r="B501" s="3">
        <v>39720</v>
      </c>
      <c r="C501" s="4">
        <v>21</v>
      </c>
      <c r="G501" s="5">
        <v>8.0000000000000002E-3</v>
      </c>
      <c r="H501" s="5">
        <v>0.8</v>
      </c>
      <c r="S501" s="5">
        <v>39.1</v>
      </c>
      <c r="T501" s="5">
        <v>10</v>
      </c>
      <c r="V501" s="5">
        <v>1.8</v>
      </c>
      <c r="W501" s="5">
        <v>0.37</v>
      </c>
      <c r="AB501" s="5">
        <v>48</v>
      </c>
      <c r="AE501" s="5">
        <v>4.88</v>
      </c>
      <c r="AJ501" s="5">
        <v>47.5</v>
      </c>
      <c r="AN501" s="5">
        <v>8.17</v>
      </c>
      <c r="AO501" s="5">
        <v>0.1</v>
      </c>
      <c r="AT501" s="5">
        <v>61.9</v>
      </c>
      <c r="AV501" s="5">
        <v>0.22</v>
      </c>
      <c r="AW501" s="5">
        <v>3.2799999999999999E-3</v>
      </c>
      <c r="AX501" s="5">
        <v>0.25</v>
      </c>
      <c r="AZ501" s="5">
        <v>0.15</v>
      </c>
      <c r="BA501" s="5">
        <v>7.92</v>
      </c>
      <c r="BF501" s="5">
        <v>0.31</v>
      </c>
      <c r="BN501" s="5">
        <v>8.5500000000000007</v>
      </c>
      <c r="BO501" s="5">
        <v>0.5</v>
      </c>
      <c r="BX501" s="5">
        <v>11.4</v>
      </c>
    </row>
    <row r="502" spans="1:77" x14ac:dyDescent="0.35">
      <c r="A502" s="2" t="s">
        <v>172</v>
      </c>
      <c r="B502" s="3">
        <v>39715</v>
      </c>
      <c r="C502" s="4">
        <v>24</v>
      </c>
      <c r="G502" s="5">
        <v>0.03</v>
      </c>
      <c r="H502" s="5">
        <v>1.01</v>
      </c>
      <c r="M502" s="5">
        <v>0.14000000000000001</v>
      </c>
      <c r="S502" s="5">
        <v>1.81</v>
      </c>
      <c r="T502" s="5">
        <v>231</v>
      </c>
      <c r="V502" s="5">
        <v>1.9</v>
      </c>
      <c r="W502" s="5">
        <v>0.15</v>
      </c>
      <c r="AB502" s="5">
        <v>18.84</v>
      </c>
      <c r="AD502" s="5">
        <v>12.72</v>
      </c>
      <c r="AE502" s="5">
        <v>7.43</v>
      </c>
      <c r="AJ502" s="5">
        <v>125.6</v>
      </c>
      <c r="AN502" s="5">
        <v>0.61</v>
      </c>
      <c r="AO502" s="5">
        <v>2E-3</v>
      </c>
      <c r="AT502" s="5">
        <v>240</v>
      </c>
      <c r="AV502" s="5">
        <v>0.22</v>
      </c>
      <c r="AW502" s="5">
        <v>3.2799999999999999E-3</v>
      </c>
      <c r="AX502" s="5">
        <v>0.64</v>
      </c>
      <c r="AZ502" s="5">
        <v>0.24</v>
      </c>
      <c r="BA502" s="5">
        <v>7.79</v>
      </c>
      <c r="BF502" s="5">
        <v>0.2</v>
      </c>
      <c r="BH502" s="5">
        <v>5.66</v>
      </c>
      <c r="BN502" s="5">
        <v>8.5500000000000007</v>
      </c>
      <c r="BO502" s="5">
        <v>5.84</v>
      </c>
      <c r="BX502" s="5">
        <v>15.5</v>
      </c>
    </row>
    <row r="503" spans="1:77" x14ac:dyDescent="0.35">
      <c r="A503" s="2" t="s">
        <v>172</v>
      </c>
      <c r="B503" s="3">
        <v>36917</v>
      </c>
      <c r="C503" s="4">
        <v>29</v>
      </c>
      <c r="H503" s="5">
        <v>0.11</v>
      </c>
      <c r="J503" s="5">
        <v>2.2000000000000002</v>
      </c>
      <c r="M503" s="5">
        <v>0.4</v>
      </c>
      <c r="N503" s="5">
        <v>13</v>
      </c>
      <c r="Q503" s="5">
        <v>0.3</v>
      </c>
      <c r="S503" s="5">
        <v>110</v>
      </c>
      <c r="T503" s="5">
        <v>19</v>
      </c>
      <c r="U503" s="5">
        <v>2</v>
      </c>
      <c r="V503" s="5">
        <v>1.4</v>
      </c>
      <c r="W503" s="5">
        <v>0.73</v>
      </c>
      <c r="AB503" s="5">
        <v>45.6</v>
      </c>
      <c r="AE503" s="5">
        <v>5</v>
      </c>
      <c r="AI503" s="5">
        <v>2</v>
      </c>
      <c r="AJ503" s="5">
        <v>68.5</v>
      </c>
      <c r="AN503" s="5">
        <v>14</v>
      </c>
      <c r="AO503" s="5">
        <v>0.26</v>
      </c>
      <c r="AT503" s="5">
        <v>29</v>
      </c>
      <c r="AU503" s="5">
        <v>2</v>
      </c>
      <c r="AV503" s="5">
        <v>0.44</v>
      </c>
      <c r="AW503" s="5">
        <v>6.5690000000000002E-3</v>
      </c>
      <c r="AX503" s="5">
        <v>0.57999999999999996</v>
      </c>
      <c r="BA503" s="5">
        <v>7.43</v>
      </c>
      <c r="BC503" s="5">
        <v>0.2</v>
      </c>
      <c r="BE503" s="5">
        <v>1.8</v>
      </c>
      <c r="BH503" s="5">
        <v>6.7</v>
      </c>
      <c r="BN503" s="5">
        <v>8.5</v>
      </c>
      <c r="BO503" s="5">
        <v>34</v>
      </c>
      <c r="BX503" s="5">
        <v>10.1</v>
      </c>
      <c r="BY503" s="5">
        <v>22</v>
      </c>
    </row>
    <row r="504" spans="1:77" x14ac:dyDescent="0.35">
      <c r="A504" s="2" t="s">
        <v>172</v>
      </c>
      <c r="B504" s="3">
        <v>35236</v>
      </c>
      <c r="C504" s="4">
        <v>22</v>
      </c>
      <c r="F504" s="5">
        <v>0.1</v>
      </c>
      <c r="H504" s="5">
        <v>0.06</v>
      </c>
      <c r="M504" s="5">
        <v>0.1</v>
      </c>
      <c r="S504" s="5">
        <v>38.1</v>
      </c>
      <c r="T504" s="5">
        <v>13.1</v>
      </c>
      <c r="V504" s="5">
        <v>0.1</v>
      </c>
      <c r="W504" s="5">
        <v>0.7</v>
      </c>
      <c r="AB504" s="5">
        <v>4.2</v>
      </c>
      <c r="AE504" s="5">
        <v>0.86</v>
      </c>
      <c r="AJ504" s="5">
        <v>25.7</v>
      </c>
      <c r="AN504" s="5">
        <v>1.59</v>
      </c>
      <c r="AO504" s="5">
        <v>0.13</v>
      </c>
      <c r="AT504" s="5">
        <v>7.63</v>
      </c>
      <c r="AV504" s="5">
        <v>0.97</v>
      </c>
      <c r="AW504" s="5">
        <v>0.03</v>
      </c>
      <c r="AX504" s="5">
        <v>0.15</v>
      </c>
      <c r="BA504" s="5">
        <v>7.57</v>
      </c>
      <c r="BE504" s="5">
        <v>0.1</v>
      </c>
      <c r="BH504" s="5">
        <v>1.4</v>
      </c>
      <c r="BN504" s="5">
        <v>8.5</v>
      </c>
      <c r="BO504" s="5">
        <v>33.799999999999997</v>
      </c>
      <c r="BX504" s="5">
        <v>9.9</v>
      </c>
    </row>
    <row r="505" spans="1:77" x14ac:dyDescent="0.35">
      <c r="A505" s="2" t="s">
        <v>172</v>
      </c>
      <c r="B505" s="3">
        <v>41947</v>
      </c>
      <c r="C505" s="4">
        <v>25</v>
      </c>
      <c r="F505" s="5">
        <v>0.02</v>
      </c>
      <c r="H505" s="5">
        <v>0.09</v>
      </c>
      <c r="M505" s="5">
        <v>1.35</v>
      </c>
      <c r="P505" s="5">
        <v>0.06</v>
      </c>
      <c r="S505" s="5">
        <v>130</v>
      </c>
      <c r="T505" s="5">
        <v>42</v>
      </c>
      <c r="V505" s="5">
        <v>1.8</v>
      </c>
      <c r="W505" s="5">
        <v>2.38</v>
      </c>
      <c r="AD505" s="5">
        <v>2.6</v>
      </c>
      <c r="AE505" s="5">
        <v>2.7</v>
      </c>
      <c r="AJ505" s="5">
        <v>71.2</v>
      </c>
      <c r="AN505" s="5">
        <v>8.1</v>
      </c>
      <c r="AO505" s="5">
        <v>7.0000000000000007E-2</v>
      </c>
      <c r="AP505" s="5">
        <v>21.3</v>
      </c>
      <c r="AT505" s="5">
        <v>11</v>
      </c>
      <c r="AV505" s="5">
        <v>1</v>
      </c>
      <c r="AW505" s="5">
        <v>0.01</v>
      </c>
      <c r="AX505" s="5">
        <v>0.15</v>
      </c>
      <c r="BA505" s="5">
        <v>6.97</v>
      </c>
      <c r="BF505" s="5">
        <v>0.22</v>
      </c>
      <c r="BH505" s="5">
        <v>5.53</v>
      </c>
      <c r="BN505" s="5">
        <v>8.5</v>
      </c>
      <c r="BO505" s="5">
        <v>61</v>
      </c>
      <c r="BQ505" s="5">
        <v>8</v>
      </c>
      <c r="BR505" s="5">
        <v>7.79</v>
      </c>
    </row>
    <row r="506" spans="1:77" x14ac:dyDescent="0.35">
      <c r="A506" s="2" t="s">
        <v>172</v>
      </c>
      <c r="B506" s="3">
        <v>39764</v>
      </c>
      <c r="C506" s="4">
        <v>26</v>
      </c>
      <c r="G506" s="5">
        <v>5.0000000000000001E-3</v>
      </c>
      <c r="H506" s="5">
        <v>0.1</v>
      </c>
      <c r="M506" s="5">
        <v>0.25</v>
      </c>
      <c r="S506" s="5">
        <v>76.900000000000006</v>
      </c>
      <c r="T506" s="5">
        <v>23</v>
      </c>
      <c r="V506" s="5">
        <v>2.1</v>
      </c>
      <c r="W506" s="5">
        <v>0.11</v>
      </c>
      <c r="AB506" s="5">
        <v>33.4</v>
      </c>
      <c r="AD506" s="5">
        <v>6.61</v>
      </c>
      <c r="AE506" s="5">
        <v>2.31</v>
      </c>
      <c r="AJ506" s="5">
        <v>48.5</v>
      </c>
      <c r="AN506" s="5">
        <v>4.95</v>
      </c>
      <c r="AO506" s="5">
        <v>0.22</v>
      </c>
      <c r="AT506" s="5">
        <v>11.6</v>
      </c>
      <c r="AU506" s="5">
        <v>2.4</v>
      </c>
      <c r="AV506" s="5">
        <v>0.22</v>
      </c>
      <c r="AW506" s="5">
        <v>3.2799999999999999E-3</v>
      </c>
      <c r="AX506" s="5">
        <v>0.1</v>
      </c>
      <c r="AZ506" s="5">
        <v>0.02</v>
      </c>
      <c r="BA506" s="5">
        <v>7.46</v>
      </c>
      <c r="BF506" s="5">
        <v>0.27</v>
      </c>
      <c r="BH506" s="5">
        <v>3.67</v>
      </c>
      <c r="BN506" s="5">
        <v>8.5</v>
      </c>
      <c r="BO506" s="5">
        <v>39.299999999999997</v>
      </c>
      <c r="BX506" s="5">
        <v>9.8000000000000007</v>
      </c>
      <c r="BY506" s="5">
        <v>3.1</v>
      </c>
    </row>
    <row r="507" spans="1:77" x14ac:dyDescent="0.35">
      <c r="A507" s="2" t="s">
        <v>296</v>
      </c>
      <c r="B507" s="3">
        <v>39349</v>
      </c>
      <c r="C507" s="4">
        <v>26</v>
      </c>
      <c r="F507" s="5">
        <v>0.02</v>
      </c>
      <c r="G507" s="5">
        <v>0.02</v>
      </c>
      <c r="H507" s="5">
        <v>0.03</v>
      </c>
      <c r="M507" s="5">
        <v>0.61</v>
      </c>
      <c r="O507" s="5">
        <v>71</v>
      </c>
      <c r="S507" s="5">
        <v>149</v>
      </c>
      <c r="T507" s="5">
        <v>48</v>
      </c>
      <c r="V507" s="5">
        <v>2.1</v>
      </c>
      <c r="W507" s="5">
        <v>0.93</v>
      </c>
      <c r="AB507" s="5">
        <v>10.79</v>
      </c>
      <c r="AE507" s="5">
        <v>1.94</v>
      </c>
      <c r="AJ507" s="5">
        <v>90.3</v>
      </c>
      <c r="AN507" s="5">
        <v>12.8</v>
      </c>
      <c r="AO507" s="5">
        <v>0.18</v>
      </c>
      <c r="AT507" s="5">
        <v>47.4</v>
      </c>
      <c r="AV507" s="5">
        <v>0.22</v>
      </c>
      <c r="AW507" s="5">
        <v>4.2700000000000004E-3</v>
      </c>
      <c r="AX507" s="5">
        <v>0.01</v>
      </c>
      <c r="AZ507" s="5">
        <v>0.01</v>
      </c>
      <c r="BA507" s="5">
        <v>7.03</v>
      </c>
      <c r="BE507" s="5">
        <v>0.2</v>
      </c>
      <c r="BF507" s="5">
        <v>0.7</v>
      </c>
      <c r="BH507" s="5">
        <v>6.24</v>
      </c>
      <c r="BN507" s="5">
        <v>8.5</v>
      </c>
      <c r="BO507" s="5">
        <v>118</v>
      </c>
      <c r="BX507" s="5">
        <v>10.4</v>
      </c>
    </row>
    <row r="508" spans="1:77" x14ac:dyDescent="0.35">
      <c r="A508" s="2" t="s">
        <v>296</v>
      </c>
      <c r="B508" s="3">
        <v>37915</v>
      </c>
      <c r="C508" s="4">
        <v>25</v>
      </c>
      <c r="F508" s="5">
        <v>0.01</v>
      </c>
      <c r="G508" s="5">
        <v>6.8999999999999999E-3</v>
      </c>
      <c r="H508" s="5">
        <v>0.37</v>
      </c>
      <c r="M508" s="5">
        <v>0.33</v>
      </c>
      <c r="O508" s="5">
        <v>56</v>
      </c>
      <c r="S508" s="5">
        <v>80.7</v>
      </c>
      <c r="T508" s="5">
        <v>10</v>
      </c>
      <c r="V508" s="5">
        <v>1.1000000000000001</v>
      </c>
      <c r="W508" s="5">
        <v>1.83</v>
      </c>
      <c r="AB508" s="5">
        <v>9.81</v>
      </c>
      <c r="AE508" s="5">
        <v>2.76</v>
      </c>
      <c r="AJ508" s="5">
        <v>44.3</v>
      </c>
      <c r="AN508" s="5">
        <v>8.99</v>
      </c>
      <c r="AO508" s="5">
        <v>0.08</v>
      </c>
      <c r="AT508" s="5">
        <v>8.84</v>
      </c>
      <c r="AV508" s="5">
        <v>0.22</v>
      </c>
      <c r="AW508" s="5">
        <v>4.2698500000000004E-3</v>
      </c>
      <c r="AX508" s="5">
        <v>0.1</v>
      </c>
      <c r="AZ508" s="5">
        <v>0.05</v>
      </c>
      <c r="BA508" s="5">
        <v>7.25</v>
      </c>
      <c r="BE508" s="5">
        <v>0.2</v>
      </c>
      <c r="BH508" s="5">
        <v>4.2300000000000004</v>
      </c>
      <c r="BN508" s="5">
        <v>8.49</v>
      </c>
      <c r="BO508" s="5">
        <v>17.100000000000001</v>
      </c>
      <c r="BX508" s="5">
        <v>10</v>
      </c>
    </row>
    <row r="509" spans="1:77" x14ac:dyDescent="0.35">
      <c r="A509" s="2" t="s">
        <v>296</v>
      </c>
      <c r="B509" s="3">
        <v>37174</v>
      </c>
      <c r="C509" s="4">
        <v>33</v>
      </c>
      <c r="F509" s="5">
        <v>0.01</v>
      </c>
      <c r="G509" s="5">
        <v>2E-3</v>
      </c>
      <c r="H509" s="5">
        <v>0.37</v>
      </c>
      <c r="J509" s="5">
        <v>0.2</v>
      </c>
      <c r="M509" s="5">
        <v>0.2</v>
      </c>
      <c r="N509" s="5">
        <v>0.2</v>
      </c>
      <c r="O509" s="5">
        <v>65</v>
      </c>
      <c r="Q509" s="5">
        <v>0.02</v>
      </c>
      <c r="S509" s="5">
        <v>50.3</v>
      </c>
      <c r="T509" s="5">
        <v>7.62</v>
      </c>
      <c r="U509" s="5">
        <v>0.2</v>
      </c>
      <c r="V509" s="5">
        <v>1.2</v>
      </c>
      <c r="W509" s="5">
        <v>0.65</v>
      </c>
      <c r="AB509" s="5">
        <v>10.26</v>
      </c>
      <c r="AE509" s="5">
        <v>3.27</v>
      </c>
      <c r="AI509" s="5">
        <v>0.5</v>
      </c>
      <c r="AJ509" s="5">
        <v>37.5</v>
      </c>
      <c r="AN509" s="5">
        <v>8.19</v>
      </c>
      <c r="AO509" s="5">
        <v>0.03</v>
      </c>
      <c r="AT509" s="5">
        <v>16.3</v>
      </c>
      <c r="AU509" s="5">
        <v>0.7</v>
      </c>
      <c r="AV509" s="5">
        <v>0.22</v>
      </c>
      <c r="AW509" s="5">
        <v>3.2845000000000001E-3</v>
      </c>
      <c r="AX509" s="5">
        <v>0.12</v>
      </c>
      <c r="AZ509" s="5">
        <v>0.05</v>
      </c>
      <c r="BA509" s="5">
        <v>7.69</v>
      </c>
      <c r="BC509" s="5">
        <v>1.4E-3</v>
      </c>
      <c r="BE509" s="5">
        <v>0.2</v>
      </c>
      <c r="BH509" s="5">
        <v>3.99</v>
      </c>
      <c r="BN509" s="5">
        <v>8.4600000000000009</v>
      </c>
      <c r="BO509" s="5">
        <v>0.69</v>
      </c>
      <c r="BX509" s="5">
        <v>9.9</v>
      </c>
      <c r="BY509" s="5">
        <v>1</v>
      </c>
    </row>
    <row r="510" spans="1:77" x14ac:dyDescent="0.35">
      <c r="A510" s="2" t="s">
        <v>296</v>
      </c>
      <c r="B510" s="3">
        <v>39366</v>
      </c>
      <c r="C510" s="4">
        <v>26</v>
      </c>
      <c r="F510" s="5">
        <v>0.33</v>
      </c>
      <c r="G510" s="5">
        <v>0.02</v>
      </c>
      <c r="H510" s="5">
        <v>0.28000000000000003</v>
      </c>
      <c r="M510" s="5">
        <v>0.21</v>
      </c>
      <c r="O510" s="5">
        <v>28</v>
      </c>
      <c r="S510" s="5">
        <v>80.400000000000006</v>
      </c>
      <c r="T510" s="5">
        <v>8.07</v>
      </c>
      <c r="V510" s="5">
        <v>1.2</v>
      </c>
      <c r="W510" s="5">
        <v>2.2400000000000002</v>
      </c>
      <c r="AB510" s="5">
        <v>6.71</v>
      </c>
      <c r="AE510" s="5">
        <v>1.73</v>
      </c>
      <c r="AJ510" s="5">
        <v>41</v>
      </c>
      <c r="AN510" s="5">
        <v>4.83</v>
      </c>
      <c r="AO510" s="5">
        <v>0.13</v>
      </c>
      <c r="AT510" s="5">
        <v>6.8</v>
      </c>
      <c r="AV510" s="5">
        <v>0.22</v>
      </c>
      <c r="AW510" s="5">
        <v>3.2799999999999999E-3</v>
      </c>
      <c r="AX510" s="5">
        <v>0.09</v>
      </c>
      <c r="AZ510" s="5">
        <v>0.05</v>
      </c>
      <c r="BA510" s="5">
        <v>7.51</v>
      </c>
      <c r="BE510" s="5">
        <v>0.3</v>
      </c>
      <c r="BF510" s="5">
        <v>0.67</v>
      </c>
      <c r="BH510" s="5">
        <v>4.2699999999999996</v>
      </c>
      <c r="BN510" s="5">
        <v>8.4600000000000009</v>
      </c>
      <c r="BO510" s="5">
        <v>0.59</v>
      </c>
      <c r="BX510" s="5">
        <v>10.1</v>
      </c>
    </row>
    <row r="511" spans="1:77" x14ac:dyDescent="0.35">
      <c r="A511" s="2" t="s">
        <v>296</v>
      </c>
      <c r="B511" s="3">
        <v>30587</v>
      </c>
      <c r="C511" s="4">
        <v>20</v>
      </c>
      <c r="H511" s="5">
        <v>0.24</v>
      </c>
      <c r="M511" s="5">
        <v>26.4</v>
      </c>
      <c r="S511" s="5">
        <v>27.15</v>
      </c>
      <c r="T511" s="5">
        <v>28</v>
      </c>
      <c r="W511" s="5">
        <v>2.82</v>
      </c>
      <c r="AE511" s="5">
        <v>3.25</v>
      </c>
      <c r="AJ511" s="5">
        <v>26.4</v>
      </c>
      <c r="AN511" s="5">
        <v>7.36</v>
      </c>
      <c r="AO511" s="5">
        <v>0.13</v>
      </c>
      <c r="AT511" s="5">
        <v>17.5</v>
      </c>
      <c r="AV511" s="5">
        <v>0.09</v>
      </c>
      <c r="AW511" s="5">
        <v>9.9999985535000006E-3</v>
      </c>
      <c r="AX511" s="5">
        <v>0.26</v>
      </c>
      <c r="BA511" s="5">
        <v>7.41</v>
      </c>
      <c r="BD511" s="5">
        <v>-0.91</v>
      </c>
      <c r="BE511" s="5">
        <v>1.3</v>
      </c>
      <c r="BH511" s="5">
        <v>2.3199999999999998</v>
      </c>
      <c r="BN511" s="5">
        <v>8.41</v>
      </c>
      <c r="BO511" s="5">
        <v>5</v>
      </c>
      <c r="BX511" s="5">
        <v>9.9</v>
      </c>
    </row>
    <row r="512" spans="1:77" x14ac:dyDescent="0.35">
      <c r="A512" s="2" t="s">
        <v>296</v>
      </c>
      <c r="B512" s="3">
        <v>42319</v>
      </c>
      <c r="C512" s="4">
        <v>26</v>
      </c>
      <c r="F512" s="5">
        <v>0.01</v>
      </c>
      <c r="H512" s="5">
        <v>0.24</v>
      </c>
      <c r="M512" s="5">
        <v>0.22</v>
      </c>
      <c r="P512" s="5">
        <v>0.05</v>
      </c>
      <c r="S512" s="5">
        <v>35</v>
      </c>
      <c r="T512" s="5">
        <v>10</v>
      </c>
      <c r="V512" s="5">
        <v>0.6</v>
      </c>
      <c r="W512" s="5">
        <v>0.78</v>
      </c>
      <c r="AD512" s="5">
        <v>-3.56</v>
      </c>
      <c r="AE512" s="5">
        <v>2.2999999999999998</v>
      </c>
      <c r="AJ512" s="5">
        <v>26.8</v>
      </c>
      <c r="AN512" s="5">
        <v>6</v>
      </c>
      <c r="AO512" s="5">
        <v>0.09</v>
      </c>
      <c r="AP512" s="5">
        <v>21.2</v>
      </c>
      <c r="AT512" s="5">
        <v>9.6</v>
      </c>
      <c r="AV512" s="5">
        <v>1.01</v>
      </c>
      <c r="AW512" s="5">
        <v>0.03</v>
      </c>
      <c r="AX512" s="5">
        <v>0.03</v>
      </c>
      <c r="BA512" s="5">
        <v>7.34</v>
      </c>
      <c r="BF512" s="5">
        <v>0.1</v>
      </c>
      <c r="BH512" s="5">
        <v>2.41</v>
      </c>
      <c r="BN512" s="5">
        <v>8.41</v>
      </c>
      <c r="BO512" s="5">
        <v>7.3</v>
      </c>
      <c r="BQ512" s="5">
        <v>2.86</v>
      </c>
      <c r="BR512" s="5">
        <v>2.76</v>
      </c>
      <c r="BX512" s="5">
        <v>11.6</v>
      </c>
    </row>
    <row r="513" spans="1:77" x14ac:dyDescent="0.35">
      <c r="A513" s="2" t="s">
        <v>296</v>
      </c>
      <c r="B513" s="3">
        <v>34962</v>
      </c>
      <c r="C513" s="4">
        <v>33</v>
      </c>
      <c r="F513" s="5">
        <v>0.01</v>
      </c>
      <c r="G513" s="5">
        <v>0.01</v>
      </c>
      <c r="H513" s="5">
        <v>0.02</v>
      </c>
      <c r="J513" s="5">
        <v>1.3</v>
      </c>
      <c r="M513" s="5">
        <v>0.16</v>
      </c>
      <c r="N513" s="5">
        <v>1</v>
      </c>
      <c r="O513" s="5">
        <v>60</v>
      </c>
      <c r="Q513" s="5">
        <v>0.2</v>
      </c>
      <c r="S513" s="5">
        <v>82</v>
      </c>
      <c r="T513" s="5">
        <v>13</v>
      </c>
      <c r="U513" s="5">
        <v>1</v>
      </c>
      <c r="V513" s="5">
        <v>0.4</v>
      </c>
      <c r="W513" s="5">
        <v>0.11</v>
      </c>
      <c r="AB513" s="5">
        <v>17.600000000000001</v>
      </c>
      <c r="AE513" s="5">
        <v>1</v>
      </c>
      <c r="AI513" s="5">
        <v>6.2</v>
      </c>
      <c r="AJ513" s="5">
        <v>50.4</v>
      </c>
      <c r="AN513" s="5">
        <v>5.4</v>
      </c>
      <c r="AO513" s="5">
        <v>0.02</v>
      </c>
      <c r="AT513" s="5">
        <v>12</v>
      </c>
      <c r="AU513" s="5">
        <v>1</v>
      </c>
      <c r="AV513" s="5">
        <v>0.22</v>
      </c>
      <c r="AW513" s="5">
        <v>6.5680000000000001E-3</v>
      </c>
      <c r="AX513" s="5">
        <v>0.05</v>
      </c>
      <c r="AY513" s="5">
        <v>0.02</v>
      </c>
      <c r="BA513" s="5">
        <v>7.23</v>
      </c>
      <c r="BC513" s="5">
        <v>8.0999999999999996E-3</v>
      </c>
      <c r="BE513" s="5">
        <v>0.3</v>
      </c>
      <c r="BH513" s="5">
        <v>3.89</v>
      </c>
      <c r="BN513" s="5">
        <v>8.4</v>
      </c>
      <c r="BO513" s="5">
        <v>44.9</v>
      </c>
      <c r="BX513" s="5">
        <v>8.6999999999999993</v>
      </c>
      <c r="BY513" s="5">
        <v>5</v>
      </c>
    </row>
    <row r="514" spans="1:77" x14ac:dyDescent="0.35">
      <c r="A514" s="2" t="s">
        <v>296</v>
      </c>
      <c r="B514" s="3">
        <v>37181</v>
      </c>
      <c r="C514" s="4">
        <v>33</v>
      </c>
      <c r="F514" s="5">
        <v>5.0000000000000001E-3</v>
      </c>
      <c r="G514" s="5">
        <v>2E-3</v>
      </c>
      <c r="H514" s="5">
        <v>0.15</v>
      </c>
      <c r="J514" s="5">
        <v>10</v>
      </c>
      <c r="M514" s="5">
        <v>0.69</v>
      </c>
      <c r="N514" s="5">
        <v>0.2</v>
      </c>
      <c r="O514" s="5">
        <v>17</v>
      </c>
      <c r="Q514" s="5">
        <v>0.02</v>
      </c>
      <c r="S514" s="5">
        <v>125</v>
      </c>
      <c r="T514" s="5">
        <v>37</v>
      </c>
      <c r="U514" s="5">
        <v>0.2</v>
      </c>
      <c r="V514" s="5">
        <v>1.8</v>
      </c>
      <c r="W514" s="5">
        <v>4.5199999999999996</v>
      </c>
      <c r="AB514" s="5">
        <v>29.19</v>
      </c>
      <c r="AE514" s="5">
        <v>2.4500000000000002</v>
      </c>
      <c r="AI514" s="5">
        <v>0.5</v>
      </c>
      <c r="AJ514" s="5">
        <v>70</v>
      </c>
      <c r="AN514" s="5">
        <v>7.36</v>
      </c>
      <c r="AO514" s="5">
        <v>0.11</v>
      </c>
      <c r="AT514" s="5">
        <v>11.1</v>
      </c>
      <c r="AU514" s="5">
        <v>0.8</v>
      </c>
      <c r="AV514" s="5">
        <v>0.22</v>
      </c>
      <c r="AW514" s="5">
        <v>0.01</v>
      </c>
      <c r="AX514" s="5">
        <v>0.02</v>
      </c>
      <c r="AZ514" s="5">
        <v>0.01</v>
      </c>
      <c r="BA514" s="5">
        <v>6.96</v>
      </c>
      <c r="BC514" s="5">
        <v>1E-3</v>
      </c>
      <c r="BE514" s="5">
        <v>0.2</v>
      </c>
      <c r="BH514" s="5">
        <v>5.4</v>
      </c>
      <c r="BN514" s="5">
        <v>8.36</v>
      </c>
      <c r="BO514" s="5">
        <v>67.2</v>
      </c>
      <c r="BX514" s="5">
        <v>9.8000000000000007</v>
      </c>
      <c r="BY514" s="5">
        <v>1.5</v>
      </c>
    </row>
    <row r="515" spans="1:77" x14ac:dyDescent="0.35">
      <c r="A515" s="2" t="s">
        <v>296</v>
      </c>
      <c r="B515" s="3">
        <v>39370</v>
      </c>
      <c r="C515" s="4">
        <v>25</v>
      </c>
      <c r="F515" s="5">
        <v>0.03</v>
      </c>
      <c r="G515" s="5">
        <v>0.02</v>
      </c>
      <c r="H515" s="5">
        <v>0.08</v>
      </c>
      <c r="M515" s="5">
        <v>0.23</v>
      </c>
      <c r="O515" s="5">
        <v>11</v>
      </c>
      <c r="S515" s="5">
        <v>48.9</v>
      </c>
      <c r="T515" s="5">
        <v>11</v>
      </c>
      <c r="V515" s="5">
        <v>2.7</v>
      </c>
      <c r="W515" s="5">
        <v>2.2799999999999998</v>
      </c>
      <c r="AE515" s="5">
        <v>1.59</v>
      </c>
      <c r="AJ515" s="5">
        <v>30.6</v>
      </c>
      <c r="AN515" s="5">
        <v>4.22</v>
      </c>
      <c r="AO515" s="5">
        <v>0.17</v>
      </c>
      <c r="AT515" s="5">
        <v>7.1</v>
      </c>
      <c r="AV515" s="5">
        <v>5.22</v>
      </c>
      <c r="AW515" s="5">
        <v>3.6099999999999999E-3</v>
      </c>
      <c r="AX515" s="5">
        <v>0.04</v>
      </c>
      <c r="AZ515" s="5">
        <v>0.02</v>
      </c>
      <c r="BA515" s="5">
        <v>7.21</v>
      </c>
      <c r="BE515" s="5">
        <v>0.2</v>
      </c>
      <c r="BF515" s="5">
        <v>0.62</v>
      </c>
      <c r="BH515" s="5">
        <v>2.48</v>
      </c>
      <c r="BN515" s="5">
        <v>8.36</v>
      </c>
      <c r="BO515" s="5">
        <v>23.2</v>
      </c>
      <c r="BX515" s="5">
        <v>10</v>
      </c>
    </row>
    <row r="516" spans="1:77" x14ac:dyDescent="0.35">
      <c r="A516" s="2" t="s">
        <v>296</v>
      </c>
      <c r="B516" s="3">
        <v>39238</v>
      </c>
      <c r="C516" s="4">
        <v>25</v>
      </c>
      <c r="F516" s="5">
        <v>7.0000000000000001E-3</v>
      </c>
      <c r="G516" s="5">
        <v>7.0000000000000001E-3</v>
      </c>
      <c r="H516" s="5">
        <v>0.01</v>
      </c>
      <c r="M516" s="5">
        <v>0.88</v>
      </c>
      <c r="O516" s="5">
        <v>17</v>
      </c>
      <c r="S516" s="5">
        <v>151</v>
      </c>
      <c r="T516" s="5">
        <v>37</v>
      </c>
      <c r="V516" s="5">
        <v>2.5</v>
      </c>
      <c r="W516" s="5">
        <v>1E-3</v>
      </c>
      <c r="AB516" s="5">
        <v>2.61</v>
      </c>
      <c r="AE516" s="5">
        <v>0.94</v>
      </c>
      <c r="AJ516" s="5">
        <v>79.400000000000006</v>
      </c>
      <c r="AN516" s="5">
        <v>8.3699999999999992</v>
      </c>
      <c r="AO516" s="5">
        <v>2E-3</v>
      </c>
      <c r="AT516" s="5">
        <v>14.7</v>
      </c>
      <c r="AV516" s="5">
        <v>38.33</v>
      </c>
      <c r="AW516" s="5">
        <v>0.01</v>
      </c>
      <c r="AX516" s="5">
        <v>0.08</v>
      </c>
      <c r="AZ516" s="5">
        <v>0.02</v>
      </c>
      <c r="BA516" s="5">
        <v>6.9</v>
      </c>
      <c r="BF516" s="5">
        <v>0.75</v>
      </c>
      <c r="BH516" s="5">
        <v>6.57</v>
      </c>
      <c r="BN516" s="5">
        <v>8.36</v>
      </c>
      <c r="BO516" s="5">
        <v>35.299999999999997</v>
      </c>
      <c r="BX516" s="5">
        <v>10.199999999999999</v>
      </c>
    </row>
    <row r="517" spans="1:77" x14ac:dyDescent="0.35">
      <c r="A517" s="2" t="s">
        <v>296</v>
      </c>
      <c r="B517" s="3">
        <v>39777</v>
      </c>
      <c r="C517" s="4">
        <v>24</v>
      </c>
      <c r="G517" s="5">
        <v>0.13</v>
      </c>
      <c r="H517" s="5">
        <v>0.66</v>
      </c>
      <c r="S517" s="5">
        <v>6.7</v>
      </c>
      <c r="T517" s="5">
        <v>303</v>
      </c>
      <c r="V517" s="5">
        <v>32</v>
      </c>
      <c r="W517" s="5">
        <v>0.36</v>
      </c>
      <c r="AB517" s="5">
        <v>3.1</v>
      </c>
      <c r="AD517" s="5">
        <v>5.42</v>
      </c>
      <c r="AE517" s="5">
        <v>6.44</v>
      </c>
      <c r="AJ517" s="5">
        <v>144.30000000000001</v>
      </c>
      <c r="AN517" s="5">
        <v>5.83</v>
      </c>
      <c r="AO517" s="5">
        <v>0.02</v>
      </c>
      <c r="AT517" s="5">
        <v>271</v>
      </c>
      <c r="AV517" s="5">
        <v>0.22</v>
      </c>
      <c r="AW517" s="5">
        <v>0.14000000000000001</v>
      </c>
      <c r="AX517" s="5">
        <v>3.43</v>
      </c>
      <c r="AZ517" s="5">
        <v>1.2</v>
      </c>
      <c r="BA517" s="5">
        <v>8.57</v>
      </c>
      <c r="BF517" s="5">
        <v>0.15</v>
      </c>
      <c r="BH517" s="5">
        <v>4.97</v>
      </c>
      <c r="BI517" s="5">
        <v>0.09</v>
      </c>
      <c r="BN517" s="5">
        <v>8.32</v>
      </c>
      <c r="BO517" s="5">
        <v>0.5</v>
      </c>
      <c r="BX517" s="5">
        <v>12</v>
      </c>
    </row>
    <row r="518" spans="1:77" x14ac:dyDescent="0.35">
      <c r="A518" s="2" t="s">
        <v>296</v>
      </c>
      <c r="B518" s="3">
        <v>39211</v>
      </c>
      <c r="C518" s="4">
        <v>25</v>
      </c>
      <c r="F518" s="5">
        <v>0.01</v>
      </c>
      <c r="G518" s="5">
        <v>0.01</v>
      </c>
      <c r="H518" s="5">
        <v>0.01</v>
      </c>
      <c r="M518" s="5">
        <v>1.39</v>
      </c>
      <c r="O518" s="5">
        <v>10</v>
      </c>
      <c r="S518" s="5">
        <v>176</v>
      </c>
      <c r="T518" s="5">
        <v>32</v>
      </c>
      <c r="V518" s="5">
        <v>2.6</v>
      </c>
      <c r="W518" s="5">
        <v>4.0000000000000001E-3</v>
      </c>
      <c r="AB518" s="5">
        <v>6.11</v>
      </c>
      <c r="AE518" s="5">
        <v>1.02</v>
      </c>
      <c r="AJ518" s="5">
        <v>90.9</v>
      </c>
      <c r="AN518" s="5">
        <v>9.32</v>
      </c>
      <c r="AO518" s="5">
        <v>5.0000000000000001E-3</v>
      </c>
      <c r="AT518" s="5">
        <v>16.100000000000001</v>
      </c>
      <c r="AV518" s="5">
        <v>21.42</v>
      </c>
      <c r="AW518" s="5">
        <v>3.2799999999999999E-3</v>
      </c>
      <c r="AX518" s="5">
        <v>0.02</v>
      </c>
      <c r="AZ518" s="5">
        <v>0.08</v>
      </c>
      <c r="BA518" s="5">
        <v>6.74</v>
      </c>
      <c r="BF518" s="5">
        <v>0.85</v>
      </c>
      <c r="BH518" s="5">
        <v>7.63</v>
      </c>
      <c r="BN518" s="5">
        <v>8.32</v>
      </c>
      <c r="BO518" s="5">
        <v>77.7</v>
      </c>
      <c r="BX518" s="5">
        <v>10.199999999999999</v>
      </c>
    </row>
    <row r="519" spans="1:77" x14ac:dyDescent="0.35">
      <c r="A519" s="2" t="s">
        <v>296</v>
      </c>
      <c r="B519" s="3">
        <v>39539</v>
      </c>
      <c r="C519" s="4">
        <v>25</v>
      </c>
      <c r="G519" s="5">
        <v>4.0000000000000001E-3</v>
      </c>
      <c r="H519" s="5">
        <v>0.01</v>
      </c>
      <c r="M519" s="5">
        <v>0.42</v>
      </c>
      <c r="S519" s="5">
        <v>123</v>
      </c>
      <c r="T519" s="5">
        <v>21</v>
      </c>
      <c r="V519" s="5">
        <v>1.8</v>
      </c>
      <c r="W519" s="5">
        <v>7.0000000000000001E-3</v>
      </c>
      <c r="AB519" s="5">
        <v>2.3199999999999998</v>
      </c>
      <c r="AD519" s="5">
        <v>4.74</v>
      </c>
      <c r="AE519" s="5">
        <v>7.93</v>
      </c>
      <c r="AJ519" s="5">
        <v>71.5</v>
      </c>
      <c r="AN519" s="5">
        <v>8.58</v>
      </c>
      <c r="AO519" s="5">
        <v>1E-3</v>
      </c>
      <c r="AT519" s="5">
        <v>18.7</v>
      </c>
      <c r="AV519" s="5">
        <v>78.790000000000006</v>
      </c>
      <c r="AW519" s="5">
        <v>3.2799999999999999E-3</v>
      </c>
      <c r="AX519" s="5">
        <v>0.04</v>
      </c>
      <c r="AZ519" s="5">
        <v>0.02</v>
      </c>
      <c r="BA519" s="5">
        <v>7.21</v>
      </c>
      <c r="BE519" s="5">
        <v>6.5</v>
      </c>
      <c r="BF519" s="5">
        <v>5.68</v>
      </c>
      <c r="BH519" s="5">
        <v>4.75</v>
      </c>
      <c r="BN519" s="5">
        <v>8.32</v>
      </c>
      <c r="BO519" s="5">
        <v>42.4</v>
      </c>
      <c r="BX519" s="5">
        <v>10</v>
      </c>
    </row>
    <row r="520" spans="1:77" x14ac:dyDescent="0.35">
      <c r="A520" s="2" t="s">
        <v>296</v>
      </c>
      <c r="B520" s="3">
        <v>39707</v>
      </c>
      <c r="C520" s="4">
        <v>33</v>
      </c>
      <c r="G520" s="5">
        <v>0.03</v>
      </c>
      <c r="H520" s="5">
        <v>0.64</v>
      </c>
      <c r="J520" s="5">
        <v>1.1000000000000001</v>
      </c>
      <c r="M520" s="5">
        <v>0.62</v>
      </c>
      <c r="N520" s="5">
        <v>0.2</v>
      </c>
      <c r="Q520" s="5">
        <v>0.02</v>
      </c>
      <c r="S520" s="5">
        <v>106</v>
      </c>
      <c r="T520" s="5">
        <v>13</v>
      </c>
      <c r="U520" s="5">
        <v>0.3</v>
      </c>
      <c r="V520" s="5">
        <v>4.2</v>
      </c>
      <c r="W520" s="5">
        <v>4.42</v>
      </c>
      <c r="AB520" s="5">
        <v>11.52</v>
      </c>
      <c r="AD520" s="5">
        <v>0.63</v>
      </c>
      <c r="AE520" s="5">
        <v>1.67</v>
      </c>
      <c r="AI520" s="5">
        <v>1.2</v>
      </c>
      <c r="AJ520" s="5">
        <v>58.5</v>
      </c>
      <c r="AN520" s="5">
        <v>10.5</v>
      </c>
      <c r="AO520" s="5">
        <v>0.21</v>
      </c>
      <c r="AT520" s="5">
        <v>10.199999999999999</v>
      </c>
      <c r="AU520" s="5">
        <v>0.5</v>
      </c>
      <c r="AV520" s="5">
        <v>0.22</v>
      </c>
      <c r="AW520" s="5">
        <v>4.2700000000000004E-3</v>
      </c>
      <c r="AX520" s="5">
        <v>0.01</v>
      </c>
      <c r="AZ520" s="5">
        <v>0.22</v>
      </c>
      <c r="BA520" s="5">
        <v>6.65</v>
      </c>
      <c r="BC520" s="5">
        <v>1E-3</v>
      </c>
      <c r="BF520" s="5">
        <v>0.25</v>
      </c>
      <c r="BH520" s="5">
        <v>6.03</v>
      </c>
      <c r="BN520" s="5">
        <v>8.32</v>
      </c>
      <c r="BO520" s="5">
        <v>11.4</v>
      </c>
      <c r="BW520" s="5">
        <v>0.56000000000000005</v>
      </c>
      <c r="BX520" s="5">
        <v>10</v>
      </c>
      <c r="BY520" s="5">
        <v>0.5</v>
      </c>
    </row>
    <row r="521" spans="1:77" x14ac:dyDescent="0.35">
      <c r="A521" s="2" t="s">
        <v>296</v>
      </c>
      <c r="B521" s="3">
        <v>36430</v>
      </c>
      <c r="C521" s="4">
        <v>25</v>
      </c>
      <c r="F521" s="5">
        <v>2E-3</v>
      </c>
      <c r="G521" s="5">
        <v>2E-3</v>
      </c>
      <c r="H521" s="5">
        <v>0.52</v>
      </c>
      <c r="M521" s="5">
        <v>0.71</v>
      </c>
      <c r="O521" s="5">
        <v>76</v>
      </c>
      <c r="S521" s="5">
        <v>88</v>
      </c>
      <c r="T521" s="5">
        <v>32</v>
      </c>
      <c r="V521" s="5">
        <v>2.7</v>
      </c>
      <c r="W521" s="5">
        <v>2.2999999999999998</v>
      </c>
      <c r="AB521" s="5">
        <v>12.77</v>
      </c>
      <c r="AE521" s="5">
        <v>3.5</v>
      </c>
      <c r="AJ521" s="5">
        <v>72.7</v>
      </c>
      <c r="AN521" s="5">
        <v>13</v>
      </c>
      <c r="AO521" s="5">
        <v>0.23</v>
      </c>
      <c r="AT521" s="5">
        <v>25</v>
      </c>
      <c r="AV521" s="5">
        <v>0.22</v>
      </c>
      <c r="AW521" s="5">
        <v>3.2845000000000001E-3</v>
      </c>
      <c r="AX521" s="5">
        <v>0.01</v>
      </c>
      <c r="AZ521" s="5">
        <v>0.01</v>
      </c>
      <c r="BA521" s="5">
        <v>7.09</v>
      </c>
      <c r="BE521" s="5">
        <v>0.2</v>
      </c>
      <c r="BH521" s="5">
        <v>6.8</v>
      </c>
      <c r="BN521" s="5">
        <v>8.31</v>
      </c>
      <c r="BO521" s="5">
        <v>9.3699999999999992</v>
      </c>
      <c r="BX521" s="5">
        <v>9.3000000000000007</v>
      </c>
    </row>
    <row r="522" spans="1:77" x14ac:dyDescent="0.35">
      <c r="A522" s="2" t="s">
        <v>296</v>
      </c>
      <c r="B522" s="3">
        <v>36822</v>
      </c>
      <c r="C522" s="4">
        <v>22</v>
      </c>
      <c r="F522" s="5">
        <v>2E-3</v>
      </c>
      <c r="H522" s="5">
        <v>0.09</v>
      </c>
      <c r="M522" s="5">
        <v>0.16</v>
      </c>
      <c r="O522" s="5">
        <v>19</v>
      </c>
      <c r="S522" s="5">
        <v>53.1</v>
      </c>
      <c r="T522" s="5">
        <v>9</v>
      </c>
      <c r="V522" s="5">
        <v>1</v>
      </c>
      <c r="AB522" s="5">
        <v>18.920000000000002</v>
      </c>
      <c r="AE522" s="5">
        <v>1.02</v>
      </c>
      <c r="AJ522" s="5">
        <v>30.4</v>
      </c>
      <c r="AN522" s="5">
        <v>2.76</v>
      </c>
      <c r="AT522" s="5">
        <v>5.9</v>
      </c>
      <c r="AV522" s="5">
        <v>0.22</v>
      </c>
      <c r="AW522" s="5">
        <v>3.2845000000000001E-3</v>
      </c>
      <c r="AX522" s="5">
        <v>0.04</v>
      </c>
      <c r="AZ522" s="5">
        <v>0.01</v>
      </c>
      <c r="BA522" s="5">
        <v>7.49</v>
      </c>
      <c r="BE522" s="5">
        <v>0.2</v>
      </c>
      <c r="BH522" s="5">
        <v>2.52</v>
      </c>
      <c r="BN522" s="5">
        <v>8.31</v>
      </c>
      <c r="BO522" s="5">
        <v>20</v>
      </c>
      <c r="BX522" s="5">
        <v>9.5</v>
      </c>
    </row>
    <row r="523" spans="1:77" x14ac:dyDescent="0.35">
      <c r="A523" s="2" t="s">
        <v>296</v>
      </c>
      <c r="B523" s="3">
        <v>38274</v>
      </c>
      <c r="C523" s="4">
        <v>37</v>
      </c>
      <c r="F523" s="5">
        <v>1E-3</v>
      </c>
      <c r="G523" s="5">
        <v>1E-3</v>
      </c>
      <c r="H523" s="5">
        <v>0.47</v>
      </c>
      <c r="J523" s="5">
        <v>0.2</v>
      </c>
      <c r="M523" s="5">
        <v>0.12</v>
      </c>
      <c r="N523" s="5">
        <v>0.3</v>
      </c>
      <c r="O523" s="5">
        <v>85</v>
      </c>
      <c r="Q523" s="5">
        <v>0.02</v>
      </c>
      <c r="S523" s="5">
        <v>33.299999999999997</v>
      </c>
      <c r="T523" s="5">
        <v>7</v>
      </c>
      <c r="U523" s="5">
        <v>0.3</v>
      </c>
      <c r="V523" s="5">
        <v>1</v>
      </c>
      <c r="W523" s="5">
        <v>0.42</v>
      </c>
      <c r="Y523" s="5">
        <v>7.0000000000000007E-2</v>
      </c>
      <c r="AB523" s="5">
        <v>12.88</v>
      </c>
      <c r="AD523" s="5">
        <v>0.1</v>
      </c>
      <c r="AE523" s="5">
        <v>5.41</v>
      </c>
      <c r="AI523" s="5">
        <v>0.5</v>
      </c>
      <c r="AJ523" s="5">
        <v>37.5</v>
      </c>
      <c r="AN523" s="5">
        <v>7.15</v>
      </c>
      <c r="AO523" s="5">
        <v>0.03</v>
      </c>
      <c r="AT523" s="5">
        <v>34</v>
      </c>
      <c r="AU523" s="5">
        <v>0.5</v>
      </c>
      <c r="AV523" s="5">
        <v>0.22</v>
      </c>
      <c r="AW523" s="5">
        <v>3.2845000000000001E-3</v>
      </c>
      <c r="AX523" s="5">
        <v>0.14000000000000001</v>
      </c>
      <c r="AZ523" s="5">
        <v>0.05</v>
      </c>
      <c r="BA523" s="5">
        <v>7.83</v>
      </c>
      <c r="BC523" s="5">
        <v>1E-3</v>
      </c>
      <c r="BE523" s="5">
        <v>0.2</v>
      </c>
      <c r="BH523" s="5">
        <v>3.84</v>
      </c>
      <c r="BN523" s="5">
        <v>8.2799999999999994</v>
      </c>
      <c r="BO523" s="5">
        <v>0.5</v>
      </c>
      <c r="BQ523" s="5">
        <v>4.04</v>
      </c>
      <c r="BR523" s="5">
        <v>3.89</v>
      </c>
      <c r="BX523" s="5">
        <v>10</v>
      </c>
      <c r="BY523" s="5">
        <v>0.5</v>
      </c>
    </row>
    <row r="524" spans="1:77" x14ac:dyDescent="0.35">
      <c r="A524" s="2" t="s">
        <v>296</v>
      </c>
      <c r="B524" s="3">
        <v>39372</v>
      </c>
      <c r="C524" s="4">
        <v>26</v>
      </c>
      <c r="F524" s="5">
        <v>0.04</v>
      </c>
      <c r="G524" s="5">
        <v>0.02</v>
      </c>
      <c r="H524" s="5">
        <v>0.01</v>
      </c>
      <c r="M524" s="5">
        <v>0.53</v>
      </c>
      <c r="O524" s="5">
        <v>35</v>
      </c>
      <c r="S524" s="5">
        <v>113</v>
      </c>
      <c r="T524" s="5">
        <v>27</v>
      </c>
      <c r="V524" s="5">
        <v>1.8</v>
      </c>
      <c r="W524" s="5">
        <v>7.0000000000000007E-2</v>
      </c>
      <c r="AB524" s="5">
        <v>18.2</v>
      </c>
      <c r="AE524" s="5">
        <v>1.01</v>
      </c>
      <c r="AJ524" s="5">
        <v>64.3</v>
      </c>
      <c r="AN524" s="5">
        <v>6.83</v>
      </c>
      <c r="AO524" s="5">
        <v>1E-3</v>
      </c>
      <c r="AT524" s="5">
        <v>12.6</v>
      </c>
      <c r="AV524" s="5">
        <v>51.35</v>
      </c>
      <c r="AW524" s="5">
        <v>0.13</v>
      </c>
      <c r="AX524" s="5">
        <v>0.1</v>
      </c>
      <c r="AZ524" s="5">
        <v>46</v>
      </c>
      <c r="BA524" s="5">
        <v>6.9</v>
      </c>
      <c r="BE524" s="5">
        <v>3.4</v>
      </c>
      <c r="BF524" s="5">
        <v>3.24</v>
      </c>
      <c r="BH524" s="5">
        <v>3.93</v>
      </c>
      <c r="BN524" s="5">
        <v>8.27</v>
      </c>
      <c r="BO524" s="5">
        <v>55.5</v>
      </c>
      <c r="BX524" s="5">
        <v>10.3</v>
      </c>
    </row>
    <row r="525" spans="1:77" x14ac:dyDescent="0.35">
      <c r="A525" s="2" t="s">
        <v>296</v>
      </c>
      <c r="B525" s="3">
        <v>39765</v>
      </c>
      <c r="C525" s="4">
        <v>24</v>
      </c>
      <c r="G525" s="5">
        <v>0.02</v>
      </c>
      <c r="H525" s="5">
        <v>0.61</v>
      </c>
      <c r="M525" s="5">
        <v>0.89</v>
      </c>
      <c r="S525" s="5">
        <v>133</v>
      </c>
      <c r="T525" s="5">
        <v>47</v>
      </c>
      <c r="V525" s="5">
        <v>9</v>
      </c>
      <c r="W525" s="5">
        <v>2.81</v>
      </c>
      <c r="AB525" s="5">
        <v>1.2</v>
      </c>
      <c r="AD525" s="5">
        <v>5.37</v>
      </c>
      <c r="AE525" s="5">
        <v>10.7</v>
      </c>
      <c r="AJ525" s="5">
        <v>86.1</v>
      </c>
      <c r="AN525" s="5">
        <v>11.1</v>
      </c>
      <c r="AO525" s="5">
        <v>0.4</v>
      </c>
      <c r="AT525" s="5">
        <v>30.2</v>
      </c>
      <c r="AV525" s="5">
        <v>0.22</v>
      </c>
      <c r="AW525" s="5">
        <v>4.2700000000000004E-3</v>
      </c>
      <c r="AX525" s="5">
        <v>0.02</v>
      </c>
      <c r="AZ525" s="5">
        <v>0.06</v>
      </c>
      <c r="BA525" s="5">
        <v>6.98</v>
      </c>
      <c r="BF525" s="5">
        <v>0.21</v>
      </c>
      <c r="BH525" s="5">
        <v>6.67</v>
      </c>
      <c r="BN525" s="5">
        <v>8.27</v>
      </c>
      <c r="BO525" s="5">
        <v>80.8</v>
      </c>
      <c r="BX525" s="5">
        <v>10.4</v>
      </c>
    </row>
    <row r="526" spans="1:77" x14ac:dyDescent="0.35">
      <c r="A526" s="2" t="s">
        <v>296</v>
      </c>
      <c r="B526" s="3">
        <v>39716</v>
      </c>
      <c r="C526" s="4">
        <v>24</v>
      </c>
      <c r="G526" s="5">
        <v>4.0000000000000001E-3</v>
      </c>
      <c r="H526" s="5">
        <v>7.0000000000000007E-2</v>
      </c>
      <c r="M526" s="5">
        <v>0.28999999999999998</v>
      </c>
      <c r="S526" s="5">
        <v>137</v>
      </c>
      <c r="T526" s="5">
        <v>29</v>
      </c>
      <c r="V526" s="5">
        <v>1.1000000000000001</v>
      </c>
      <c r="W526" s="5">
        <v>1.28</v>
      </c>
      <c r="AB526" s="5">
        <v>6.1</v>
      </c>
      <c r="AD526" s="5">
        <v>3.1</v>
      </c>
      <c r="AE526" s="5">
        <v>2.62</v>
      </c>
      <c r="AJ526" s="5">
        <v>76.900000000000006</v>
      </c>
      <c r="AN526" s="5">
        <v>15.5</v>
      </c>
      <c r="AO526" s="5">
        <v>0.19</v>
      </c>
      <c r="AT526" s="5">
        <v>17.3</v>
      </c>
      <c r="AV526" s="5">
        <v>0.22</v>
      </c>
      <c r="AW526" s="5">
        <v>3.2799999999999999E-3</v>
      </c>
      <c r="AX526" s="5">
        <v>0.05</v>
      </c>
      <c r="AZ526" s="5">
        <v>0.06</v>
      </c>
      <c r="BA526" s="5">
        <v>7.23</v>
      </c>
      <c r="BF526" s="5">
        <v>0.32</v>
      </c>
      <c r="BH526" s="5">
        <v>5.7</v>
      </c>
      <c r="BN526" s="5">
        <v>8.27</v>
      </c>
      <c r="BO526" s="5">
        <v>103</v>
      </c>
      <c r="BX526" s="5">
        <v>9.9</v>
      </c>
    </row>
    <row r="527" spans="1:77" x14ac:dyDescent="0.35">
      <c r="A527" s="2" t="s">
        <v>296</v>
      </c>
      <c r="B527" s="3">
        <v>33569</v>
      </c>
      <c r="C527" s="4">
        <v>32</v>
      </c>
      <c r="F527" s="5">
        <v>0.02</v>
      </c>
      <c r="G527" s="5">
        <v>5.0000000000000001E-3</v>
      </c>
      <c r="H527" s="5">
        <v>0.47</v>
      </c>
      <c r="J527" s="5">
        <v>0.2</v>
      </c>
      <c r="M527" s="5">
        <v>0.48</v>
      </c>
      <c r="N527" s="5">
        <v>0.2</v>
      </c>
      <c r="Q527" s="5">
        <v>0.02</v>
      </c>
      <c r="S527" s="5">
        <v>360</v>
      </c>
      <c r="T527" s="5">
        <v>25</v>
      </c>
      <c r="U527" s="5">
        <v>0.2</v>
      </c>
      <c r="V527" s="5">
        <v>3.3</v>
      </c>
      <c r="W527" s="5">
        <v>2.7</v>
      </c>
      <c r="AB527" s="5">
        <v>8.82</v>
      </c>
      <c r="AE527" s="5">
        <v>3.5</v>
      </c>
      <c r="AI527" s="5">
        <v>0.5</v>
      </c>
      <c r="AJ527" s="5">
        <v>160</v>
      </c>
      <c r="AN527" s="5">
        <v>17</v>
      </c>
      <c r="AO527" s="5">
        <v>0.31</v>
      </c>
      <c r="AT527" s="5">
        <v>20</v>
      </c>
      <c r="AU527" s="5">
        <v>0.5</v>
      </c>
      <c r="AV527" s="5">
        <v>2.21</v>
      </c>
      <c r="AW527" s="5">
        <v>0.01</v>
      </c>
      <c r="AX527" s="5">
        <v>0.06</v>
      </c>
      <c r="AZ527" s="5">
        <v>0.04</v>
      </c>
      <c r="BA527" s="5">
        <v>7</v>
      </c>
      <c r="BC527" s="5">
        <v>1E-3</v>
      </c>
      <c r="BG527" s="5">
        <v>25</v>
      </c>
      <c r="BH527" s="5">
        <v>5.39</v>
      </c>
      <c r="BN527" s="5">
        <v>8.26</v>
      </c>
      <c r="BO527" s="5">
        <v>645</v>
      </c>
      <c r="BX527" s="5">
        <v>11.4</v>
      </c>
      <c r="BY527" s="5">
        <v>56</v>
      </c>
    </row>
    <row r="528" spans="1:77" x14ac:dyDescent="0.35">
      <c r="A528" s="2" t="s">
        <v>296</v>
      </c>
      <c r="B528" s="3">
        <v>33864</v>
      </c>
      <c r="C528" s="4">
        <v>20</v>
      </c>
      <c r="F528" s="5">
        <v>0.11</v>
      </c>
      <c r="H528" s="5">
        <v>0.59</v>
      </c>
      <c r="M528" s="5">
        <v>0.5</v>
      </c>
      <c r="S528" s="5">
        <v>100</v>
      </c>
      <c r="T528" s="5">
        <v>10</v>
      </c>
      <c r="V528" s="5">
        <v>3.3</v>
      </c>
      <c r="W528" s="5">
        <v>2.4</v>
      </c>
      <c r="AE528" s="5">
        <v>3.9</v>
      </c>
      <c r="AJ528" s="5">
        <v>54.9</v>
      </c>
      <c r="AN528" s="5">
        <v>11</v>
      </c>
      <c r="AO528" s="5">
        <v>0.23</v>
      </c>
      <c r="AT528" s="5">
        <v>9.5</v>
      </c>
      <c r="AV528" s="5">
        <v>0.5</v>
      </c>
      <c r="AW528" s="5">
        <v>4.9199999999999999E-3</v>
      </c>
      <c r="AX528" s="5">
        <v>0.28999999999999998</v>
      </c>
      <c r="BA528" s="5">
        <v>7.36</v>
      </c>
      <c r="BE528" s="5">
        <v>1.8</v>
      </c>
      <c r="BH528" s="5">
        <v>5.0999999999999996</v>
      </c>
      <c r="BN528" s="5">
        <v>8.23</v>
      </c>
      <c r="BO528" s="5">
        <v>17</v>
      </c>
    </row>
    <row r="529" spans="1:77" x14ac:dyDescent="0.35">
      <c r="A529" s="2" t="s">
        <v>296</v>
      </c>
      <c r="B529" s="3">
        <v>37179</v>
      </c>
      <c r="C529" s="4">
        <v>30</v>
      </c>
      <c r="F529" s="5">
        <v>8.9999999999999993E-3</v>
      </c>
      <c r="G529" s="5">
        <v>2E-3</v>
      </c>
      <c r="H529" s="5">
        <v>0.75</v>
      </c>
      <c r="J529" s="5">
        <v>0.2</v>
      </c>
      <c r="M529" s="5">
        <v>0.22</v>
      </c>
      <c r="N529" s="5">
        <v>0.2</v>
      </c>
      <c r="O529" s="5">
        <v>320</v>
      </c>
      <c r="Q529" s="5">
        <v>0.02</v>
      </c>
      <c r="S529" s="5">
        <v>274</v>
      </c>
      <c r="T529" s="5">
        <v>164</v>
      </c>
      <c r="U529" s="5">
        <v>0.2</v>
      </c>
      <c r="V529" s="5">
        <v>1.1000000000000001</v>
      </c>
      <c r="W529" s="5">
        <v>0.19</v>
      </c>
      <c r="AB529" s="5">
        <v>11.22</v>
      </c>
      <c r="AI529" s="5">
        <v>0.5</v>
      </c>
      <c r="AJ529" s="5">
        <v>211</v>
      </c>
      <c r="AO529" s="5">
        <v>0.22</v>
      </c>
      <c r="AU529" s="5">
        <v>0.5</v>
      </c>
      <c r="AV529" s="5">
        <v>0.22</v>
      </c>
      <c r="AW529" s="5">
        <v>3.2845000000000001E-3</v>
      </c>
      <c r="AX529" s="5">
        <v>0.23</v>
      </c>
      <c r="AZ529" s="5">
        <v>0.08</v>
      </c>
      <c r="BA529" s="5">
        <v>7.5</v>
      </c>
      <c r="BC529" s="5">
        <v>1.1999999999999999E-3</v>
      </c>
      <c r="BE529" s="5">
        <v>0.2</v>
      </c>
      <c r="BH529" s="5">
        <v>2.96</v>
      </c>
      <c r="BN529" s="5">
        <v>8.2200000000000006</v>
      </c>
      <c r="BO529" s="5">
        <v>802</v>
      </c>
      <c r="BX529" s="5">
        <v>12.2</v>
      </c>
      <c r="BY529" s="5">
        <v>6.4</v>
      </c>
    </row>
    <row r="530" spans="1:77" x14ac:dyDescent="0.35">
      <c r="A530" s="2" t="s">
        <v>296</v>
      </c>
      <c r="B530" s="3">
        <v>39191</v>
      </c>
      <c r="C530" s="4">
        <v>25</v>
      </c>
      <c r="F530" s="5">
        <v>0.03</v>
      </c>
      <c r="G530" s="5">
        <v>0.03</v>
      </c>
      <c r="H530" s="5">
        <v>0.01</v>
      </c>
      <c r="M530" s="5">
        <v>0.21</v>
      </c>
      <c r="O530" s="5">
        <v>10</v>
      </c>
      <c r="S530" s="5">
        <v>112</v>
      </c>
      <c r="T530" s="5">
        <v>26</v>
      </c>
      <c r="V530" s="5">
        <v>1</v>
      </c>
      <c r="W530" s="5">
        <v>5.0000000000000001E-3</v>
      </c>
      <c r="AB530" s="5">
        <v>7.54</v>
      </c>
      <c r="AE530" s="5">
        <v>0.65</v>
      </c>
      <c r="AJ530" s="5">
        <v>64.5</v>
      </c>
      <c r="AN530" s="5">
        <v>4.5599999999999996</v>
      </c>
      <c r="AO530" s="5">
        <v>1E-3</v>
      </c>
      <c r="AT530" s="5">
        <v>16.8</v>
      </c>
      <c r="AV530" s="5">
        <v>82.33</v>
      </c>
      <c r="AW530" s="5">
        <v>3.2799999999999999E-3</v>
      </c>
      <c r="AX530" s="5">
        <v>0.12</v>
      </c>
      <c r="AZ530" s="5">
        <v>0.04</v>
      </c>
      <c r="BA530" s="5">
        <v>7.38</v>
      </c>
      <c r="BF530" s="5">
        <v>8.4499999999999993</v>
      </c>
      <c r="BH530" s="5">
        <v>3.68</v>
      </c>
      <c r="BN530" s="5">
        <v>8.2200000000000006</v>
      </c>
      <c r="BO530" s="5">
        <v>50.2</v>
      </c>
      <c r="BX530" s="5">
        <v>9.4</v>
      </c>
    </row>
    <row r="531" spans="1:77" x14ac:dyDescent="0.35">
      <c r="A531" s="2" t="s">
        <v>296</v>
      </c>
      <c r="B531" s="3">
        <v>39581</v>
      </c>
      <c r="C531" s="4">
        <v>25</v>
      </c>
      <c r="G531" s="5">
        <v>5.0000000000000001E-3</v>
      </c>
      <c r="H531" s="5">
        <v>0.02</v>
      </c>
      <c r="M531" s="5">
        <v>0.81</v>
      </c>
      <c r="S531" s="5">
        <v>165</v>
      </c>
      <c r="T531" s="5">
        <v>39</v>
      </c>
      <c r="V531" s="5">
        <v>1.9</v>
      </c>
      <c r="W531" s="5">
        <v>2.2599999999999998</v>
      </c>
      <c r="AB531" s="5">
        <v>2.21</v>
      </c>
      <c r="AD531" s="5">
        <v>5.36</v>
      </c>
      <c r="AE531" s="5">
        <v>11.6</v>
      </c>
      <c r="AJ531" s="5">
        <v>89.6</v>
      </c>
      <c r="AN531" s="5">
        <v>10.6</v>
      </c>
      <c r="AO531" s="5">
        <v>0.03</v>
      </c>
      <c r="AT531" s="5">
        <v>21.8</v>
      </c>
      <c r="AV531" s="5">
        <v>0.22</v>
      </c>
      <c r="AW531" s="5">
        <v>4.9300000000000004E-3</v>
      </c>
      <c r="AX531" s="5">
        <v>0.01</v>
      </c>
      <c r="AZ531" s="5">
        <v>0.05</v>
      </c>
      <c r="BA531" s="5">
        <v>7.07</v>
      </c>
      <c r="BE531" s="5">
        <v>0.5</v>
      </c>
      <c r="BF531" s="5">
        <v>0.31</v>
      </c>
      <c r="BH531" s="5">
        <v>6.38</v>
      </c>
      <c r="BN531" s="5">
        <v>8.18</v>
      </c>
      <c r="BO531" s="5">
        <v>112</v>
      </c>
      <c r="BX531" s="5">
        <v>9.8000000000000007</v>
      </c>
    </row>
    <row r="532" spans="1:77" x14ac:dyDescent="0.35">
      <c r="A532" s="2" t="s">
        <v>296</v>
      </c>
      <c r="B532" s="3">
        <v>39762</v>
      </c>
      <c r="C532" s="4">
        <v>24</v>
      </c>
      <c r="G532" s="5">
        <v>6.0000000000000001E-3</v>
      </c>
      <c r="H532" s="5">
        <v>7.0000000000000007E-2</v>
      </c>
      <c r="M532" s="5">
        <v>0.09</v>
      </c>
      <c r="S532" s="5">
        <v>80.5</v>
      </c>
      <c r="T532" s="5">
        <v>28</v>
      </c>
      <c r="V532" s="5">
        <v>1.9</v>
      </c>
      <c r="W532" s="5">
        <v>3.29</v>
      </c>
      <c r="AB532" s="5">
        <v>9.76</v>
      </c>
      <c r="AD532" s="5">
        <v>3.9</v>
      </c>
      <c r="AE532" s="5">
        <v>1.05</v>
      </c>
      <c r="AJ532" s="5">
        <v>49.1</v>
      </c>
      <c r="AN532" s="5">
        <v>3.96</v>
      </c>
      <c r="AO532" s="5">
        <v>0.2</v>
      </c>
      <c r="AT532" s="5">
        <v>14.5</v>
      </c>
      <c r="AV532" s="5">
        <v>0.22</v>
      </c>
      <c r="AW532" s="5">
        <v>4.9300000000000004E-3</v>
      </c>
      <c r="AX532" s="5">
        <v>0.01</v>
      </c>
      <c r="AZ532" s="5">
        <v>0.06</v>
      </c>
      <c r="BA532" s="5">
        <v>7.61</v>
      </c>
      <c r="BF532" s="5">
        <v>0.27</v>
      </c>
      <c r="BH532" s="5">
        <v>2.75</v>
      </c>
      <c r="BN532" s="5">
        <v>8.18</v>
      </c>
      <c r="BO532" s="5">
        <v>79.7</v>
      </c>
      <c r="BX532" s="5">
        <v>11</v>
      </c>
    </row>
    <row r="533" spans="1:77" x14ac:dyDescent="0.35">
      <c r="A533" s="2" t="s">
        <v>296</v>
      </c>
      <c r="B533" s="3">
        <v>39721</v>
      </c>
      <c r="C533" s="4">
        <v>23</v>
      </c>
      <c r="G533" s="5">
        <v>0.05</v>
      </c>
      <c r="H533" s="5">
        <v>0.09</v>
      </c>
      <c r="M533" s="5">
        <v>0.83</v>
      </c>
      <c r="S533" s="5">
        <v>67</v>
      </c>
      <c r="T533" s="5">
        <v>11</v>
      </c>
      <c r="V533" s="5">
        <v>1.8</v>
      </c>
      <c r="W533" s="5">
        <v>0.81</v>
      </c>
      <c r="AB533" s="5">
        <v>14.14</v>
      </c>
      <c r="AD533" s="5">
        <v>4.1900000000000004</v>
      </c>
      <c r="AE533" s="5">
        <v>0.97</v>
      </c>
      <c r="AJ533" s="5">
        <v>36.6</v>
      </c>
      <c r="AN533" s="5">
        <v>4.6100000000000003</v>
      </c>
      <c r="AO533" s="5">
        <v>0.1</v>
      </c>
      <c r="AT533" s="5">
        <v>8.6</v>
      </c>
      <c r="AV533" s="5">
        <v>0.22</v>
      </c>
      <c r="AW533" s="5">
        <v>3.2799999999999999E-3</v>
      </c>
      <c r="AX533" s="5">
        <v>7.0000000000000007E-2</v>
      </c>
      <c r="AZ533" s="5">
        <v>0.06</v>
      </c>
      <c r="BF533" s="5">
        <v>0.21</v>
      </c>
      <c r="BH533" s="5">
        <v>3.21</v>
      </c>
      <c r="BN533" s="5">
        <v>8.18</v>
      </c>
      <c r="BO533" s="5">
        <v>21</v>
      </c>
      <c r="BX533" s="5">
        <v>10.4</v>
      </c>
    </row>
    <row r="534" spans="1:77" x14ac:dyDescent="0.35">
      <c r="A534" s="2" t="s">
        <v>296</v>
      </c>
      <c r="B534" s="3">
        <v>38875</v>
      </c>
      <c r="C534" s="4">
        <v>36</v>
      </c>
      <c r="F534" s="5">
        <v>0.01</v>
      </c>
      <c r="G534" s="5">
        <v>0.01</v>
      </c>
      <c r="H534" s="5">
        <v>0.01</v>
      </c>
      <c r="J534" s="5">
        <v>0.9</v>
      </c>
      <c r="M534" s="5">
        <v>0.38</v>
      </c>
      <c r="N534" s="5">
        <v>0.6</v>
      </c>
      <c r="O534" s="5">
        <v>33</v>
      </c>
      <c r="Q534" s="5">
        <v>0.02</v>
      </c>
      <c r="S534" s="5">
        <v>112</v>
      </c>
      <c r="T534" s="5">
        <v>36</v>
      </c>
      <c r="U534" s="5">
        <v>2.7</v>
      </c>
      <c r="V534" s="5">
        <v>2.1</v>
      </c>
      <c r="W534" s="5">
        <v>0.04</v>
      </c>
      <c r="AB534" s="5">
        <v>25.11</v>
      </c>
      <c r="AD534" s="5">
        <v>-3.6</v>
      </c>
      <c r="AE534" s="5">
        <v>1.1599999999999999</v>
      </c>
      <c r="AI534" s="5">
        <v>1</v>
      </c>
      <c r="AJ534" s="5">
        <v>61.4</v>
      </c>
      <c r="AN534" s="5">
        <v>7.6</v>
      </c>
      <c r="AO534" s="5">
        <v>0.01</v>
      </c>
      <c r="AT534" s="5">
        <v>17.899999999999999</v>
      </c>
      <c r="AU534" s="5">
        <v>3.1</v>
      </c>
      <c r="AV534" s="5">
        <v>72.06</v>
      </c>
      <c r="AW534" s="5">
        <v>8.86815E-3</v>
      </c>
      <c r="AX534" s="5">
        <v>0.09</v>
      </c>
      <c r="AZ534" s="5">
        <v>0.03</v>
      </c>
      <c r="BA534" s="5">
        <v>7.27</v>
      </c>
      <c r="BC534" s="5">
        <v>3.5000000000000001E-3</v>
      </c>
      <c r="BE534" s="5">
        <v>9.6999999999999993</v>
      </c>
      <c r="BH534" s="5">
        <v>4.54</v>
      </c>
      <c r="BN534" s="5">
        <v>8.18</v>
      </c>
      <c r="BO534" s="5">
        <v>27</v>
      </c>
      <c r="BQ534" s="5">
        <v>7.3</v>
      </c>
      <c r="BR534" s="5">
        <v>7</v>
      </c>
      <c r="BX534" s="5">
        <v>10.1</v>
      </c>
      <c r="BY534" s="5">
        <v>5.3</v>
      </c>
    </row>
    <row r="535" spans="1:77" x14ac:dyDescent="0.35">
      <c r="A535" s="2" t="s">
        <v>296</v>
      </c>
      <c r="B535" s="3">
        <v>33932</v>
      </c>
      <c r="C535" s="4">
        <v>28</v>
      </c>
      <c r="F535" s="5">
        <v>7.0000000000000007E-2</v>
      </c>
      <c r="G535" s="5">
        <v>0.01</v>
      </c>
      <c r="H535" s="5">
        <v>0.72</v>
      </c>
      <c r="J535" s="5">
        <v>1</v>
      </c>
      <c r="M535" s="5">
        <v>0.13</v>
      </c>
      <c r="N535" s="5">
        <v>1</v>
      </c>
      <c r="Q535" s="5">
        <v>0.2</v>
      </c>
      <c r="S535" s="5">
        <v>320</v>
      </c>
      <c r="T535" s="5">
        <v>175</v>
      </c>
      <c r="U535" s="5">
        <v>1</v>
      </c>
      <c r="V535" s="5">
        <v>3.2</v>
      </c>
      <c r="W535" s="5">
        <v>0.51</v>
      </c>
      <c r="AB535" s="5">
        <v>11.53</v>
      </c>
      <c r="AE535" s="5">
        <v>11</v>
      </c>
      <c r="AI535" s="5">
        <v>1</v>
      </c>
      <c r="AJ535" s="5">
        <v>292.10000000000002</v>
      </c>
      <c r="AN535" s="5">
        <v>24</v>
      </c>
      <c r="AO535" s="5">
        <v>0.23</v>
      </c>
      <c r="AT535" s="5">
        <v>130</v>
      </c>
      <c r="AU535" s="5">
        <v>1</v>
      </c>
      <c r="AV535" s="5">
        <v>2.21</v>
      </c>
      <c r="AW535" s="5">
        <v>0.01</v>
      </c>
      <c r="BA535" s="5">
        <v>7.52</v>
      </c>
      <c r="BC535" s="5">
        <v>5.0000000000000001E-3</v>
      </c>
      <c r="BH535" s="5">
        <v>2.9</v>
      </c>
      <c r="BN535" s="5">
        <v>8.15</v>
      </c>
      <c r="BX535" s="5">
        <v>12.1</v>
      </c>
      <c r="BY535" s="5">
        <v>5</v>
      </c>
    </row>
    <row r="536" spans="1:77" x14ac:dyDescent="0.35">
      <c r="A536" s="2" t="s">
        <v>296</v>
      </c>
      <c r="B536" s="3">
        <v>35724</v>
      </c>
      <c r="C536" s="4">
        <v>33</v>
      </c>
      <c r="F536" s="5">
        <v>5.0000000000000001E-3</v>
      </c>
      <c r="G536" s="5">
        <v>2E-3</v>
      </c>
      <c r="H536" s="5">
        <v>0.47</v>
      </c>
      <c r="J536" s="5">
        <v>0.2</v>
      </c>
      <c r="M536" s="5">
        <v>0.72</v>
      </c>
      <c r="N536" s="5">
        <v>1</v>
      </c>
      <c r="O536" s="5">
        <v>50</v>
      </c>
      <c r="Q536" s="5">
        <v>0.2</v>
      </c>
      <c r="S536" s="5">
        <v>98</v>
      </c>
      <c r="T536" s="5">
        <v>20</v>
      </c>
      <c r="U536" s="5">
        <v>0.2</v>
      </c>
      <c r="V536" s="5">
        <v>2.6</v>
      </c>
      <c r="W536" s="5">
        <v>2.41</v>
      </c>
      <c r="AB536" s="5">
        <v>15.87</v>
      </c>
      <c r="AE536" s="5">
        <v>2.7</v>
      </c>
      <c r="AI536" s="5">
        <v>1</v>
      </c>
      <c r="AJ536" s="5">
        <v>64.400000000000006</v>
      </c>
      <c r="AN536" s="5">
        <v>10</v>
      </c>
      <c r="AO536" s="5">
        <v>0.23</v>
      </c>
      <c r="AT536" s="5">
        <v>12</v>
      </c>
      <c r="AU536" s="5">
        <v>1</v>
      </c>
      <c r="AV536" s="5">
        <v>0.22</v>
      </c>
      <c r="AW536" s="5">
        <v>3.9414000000000003E-3</v>
      </c>
      <c r="AX536" s="5">
        <v>0.03</v>
      </c>
      <c r="AZ536" s="5">
        <v>0.01</v>
      </c>
      <c r="BA536" s="5">
        <v>7.16</v>
      </c>
      <c r="BC536" s="5">
        <v>2.3E-3</v>
      </c>
      <c r="BE536" s="5">
        <v>0.2</v>
      </c>
      <c r="BH536" s="5">
        <v>6.2</v>
      </c>
      <c r="BN536" s="5">
        <v>8.1300000000000008</v>
      </c>
      <c r="BO536" s="5">
        <v>4.8600000000000003</v>
      </c>
      <c r="BX536" s="5">
        <v>9.9</v>
      </c>
      <c r="BY536" s="5">
        <v>1</v>
      </c>
    </row>
    <row r="537" spans="1:77" x14ac:dyDescent="0.35">
      <c r="A537" s="2" t="s">
        <v>296</v>
      </c>
      <c r="B537" s="3">
        <v>39778</v>
      </c>
      <c r="C537" s="4">
        <v>24</v>
      </c>
      <c r="G537" s="5">
        <v>3.0000000000000001E-3</v>
      </c>
      <c r="H537" s="5">
        <v>0.01</v>
      </c>
      <c r="M537" s="5">
        <v>0.13</v>
      </c>
      <c r="S537" s="5">
        <v>73.900000000000006</v>
      </c>
      <c r="T537" s="5">
        <v>19</v>
      </c>
      <c r="V537" s="5">
        <v>1.2</v>
      </c>
      <c r="W537" s="5">
        <v>0.77</v>
      </c>
      <c r="AB537" s="5">
        <v>1.1000000000000001</v>
      </c>
      <c r="AD537" s="5">
        <v>17.989999999999998</v>
      </c>
      <c r="AE537" s="5">
        <v>0.82</v>
      </c>
      <c r="AJ537" s="5">
        <v>49.5</v>
      </c>
      <c r="AN537" s="5">
        <v>3.21</v>
      </c>
      <c r="AO537" s="5">
        <v>0.09</v>
      </c>
      <c r="AT537" s="5">
        <v>18</v>
      </c>
      <c r="AV537" s="5">
        <v>0.22</v>
      </c>
      <c r="AW537" s="5">
        <v>3.2799999999999999E-3</v>
      </c>
      <c r="AX537" s="5">
        <v>0.01</v>
      </c>
      <c r="AZ537" s="5">
        <v>0.02</v>
      </c>
      <c r="BA537" s="5">
        <v>7.55</v>
      </c>
      <c r="BF537" s="5">
        <v>0.3</v>
      </c>
      <c r="BH537" s="5">
        <v>2.2400000000000002</v>
      </c>
      <c r="BN537" s="5">
        <v>8.1300000000000008</v>
      </c>
      <c r="BO537" s="5">
        <v>57.4</v>
      </c>
      <c r="BX537" s="5">
        <v>9.9</v>
      </c>
    </row>
    <row r="538" spans="1:77" x14ac:dyDescent="0.35">
      <c r="A538" s="2" t="s">
        <v>296</v>
      </c>
      <c r="B538" s="3">
        <v>37523</v>
      </c>
      <c r="C538" s="4">
        <v>25</v>
      </c>
      <c r="F538" s="5">
        <v>0.01</v>
      </c>
      <c r="G538" s="5">
        <v>2E-3</v>
      </c>
      <c r="H538" s="5">
        <v>0.55000000000000004</v>
      </c>
      <c r="M538" s="5">
        <v>0.45</v>
      </c>
      <c r="O538" s="5">
        <v>10</v>
      </c>
      <c r="S538" s="5">
        <v>101</v>
      </c>
      <c r="T538" s="5">
        <v>62</v>
      </c>
      <c r="V538" s="5">
        <v>4.5999999999999996</v>
      </c>
      <c r="W538" s="5">
        <v>4.53</v>
      </c>
      <c r="AB538" s="5">
        <v>3.55</v>
      </c>
      <c r="AE538" s="5">
        <v>1.18</v>
      </c>
      <c r="AJ538" s="5">
        <v>66.099999999999994</v>
      </c>
      <c r="AN538" s="5">
        <v>4.46</v>
      </c>
      <c r="AO538" s="5">
        <v>0.4</v>
      </c>
      <c r="AT538" s="5">
        <v>22</v>
      </c>
      <c r="AV538" s="5">
        <v>0.22</v>
      </c>
      <c r="AW538" s="5">
        <v>6.2405500000000001E-3</v>
      </c>
      <c r="AX538" s="5">
        <v>0.01</v>
      </c>
      <c r="AZ538" s="5">
        <v>0.01</v>
      </c>
      <c r="BA538" s="5">
        <v>7.23</v>
      </c>
      <c r="BE538" s="5">
        <v>0</v>
      </c>
      <c r="BH538" s="5">
        <v>3.78</v>
      </c>
      <c r="BN538" s="5">
        <v>8.1300000000000008</v>
      </c>
      <c r="BO538" s="5">
        <v>61.7</v>
      </c>
      <c r="BX538" s="5">
        <v>8.9</v>
      </c>
    </row>
    <row r="539" spans="1:77" x14ac:dyDescent="0.35">
      <c r="A539" s="2" t="s">
        <v>296</v>
      </c>
      <c r="B539" s="3">
        <v>39344</v>
      </c>
      <c r="C539" s="4">
        <v>26</v>
      </c>
      <c r="F539" s="5">
        <v>0.14000000000000001</v>
      </c>
      <c r="G539" s="5">
        <v>0.13</v>
      </c>
      <c r="H539" s="5">
        <v>0.28000000000000003</v>
      </c>
      <c r="M539" s="5">
        <v>0.89</v>
      </c>
      <c r="O539" s="5">
        <v>35</v>
      </c>
      <c r="S539" s="5">
        <v>89</v>
      </c>
      <c r="T539" s="5">
        <v>49</v>
      </c>
      <c r="V539" s="5">
        <v>17</v>
      </c>
      <c r="W539" s="5">
        <v>4.88</v>
      </c>
      <c r="AB539" s="5">
        <v>1.99</v>
      </c>
      <c r="AE539" s="5">
        <v>15.4</v>
      </c>
      <c r="AJ539" s="5">
        <v>61.5</v>
      </c>
      <c r="AN539" s="5">
        <v>5.72</v>
      </c>
      <c r="AO539" s="5">
        <v>0.38</v>
      </c>
      <c r="AT539" s="5">
        <v>22</v>
      </c>
      <c r="AV539" s="5">
        <v>1.39</v>
      </c>
      <c r="AW539" s="5">
        <v>0.03</v>
      </c>
      <c r="AX539" s="5">
        <v>0.38</v>
      </c>
      <c r="AZ539" s="5">
        <v>0.12</v>
      </c>
      <c r="BA539" s="5">
        <v>6.6</v>
      </c>
      <c r="BE539" s="5">
        <v>0.2</v>
      </c>
      <c r="BF539" s="5">
        <v>0.6</v>
      </c>
      <c r="BH539" s="5">
        <v>3.29</v>
      </c>
      <c r="BN539" s="5">
        <v>8.08</v>
      </c>
      <c r="BO539" s="5">
        <v>77.099999999999994</v>
      </c>
      <c r="BX539" s="5">
        <v>11.4</v>
      </c>
    </row>
    <row r="540" spans="1:77" x14ac:dyDescent="0.35">
      <c r="A540" s="2" t="s">
        <v>392</v>
      </c>
      <c r="B540" s="3">
        <v>37180</v>
      </c>
      <c r="C540" s="4">
        <v>33</v>
      </c>
      <c r="F540" s="5">
        <v>7.0000000000000001E-3</v>
      </c>
      <c r="G540" s="5">
        <v>7.0000000000000001E-3</v>
      </c>
      <c r="H540" s="5">
        <v>0.4</v>
      </c>
      <c r="J540" s="5">
        <v>1.3</v>
      </c>
      <c r="M540" s="5">
        <v>0.41</v>
      </c>
      <c r="N540" s="5">
        <v>0.2</v>
      </c>
      <c r="O540" s="5">
        <v>10</v>
      </c>
      <c r="Q540" s="5">
        <v>0.02</v>
      </c>
      <c r="S540" s="5">
        <v>116</v>
      </c>
      <c r="T540" s="5">
        <v>44</v>
      </c>
      <c r="U540" s="5">
        <v>0.2</v>
      </c>
      <c r="V540" s="5">
        <v>3.7</v>
      </c>
      <c r="W540" s="5">
        <v>2.5</v>
      </c>
      <c r="AB540" s="5">
        <v>4.1399999999999997</v>
      </c>
      <c r="AE540" s="5">
        <v>1.2</v>
      </c>
      <c r="AI540" s="5">
        <v>0.5</v>
      </c>
      <c r="AJ540" s="5">
        <v>71.599999999999994</v>
      </c>
      <c r="AN540" s="5">
        <v>7.77</v>
      </c>
      <c r="AO540" s="5">
        <v>0.4</v>
      </c>
      <c r="AT540" s="5">
        <v>17.5</v>
      </c>
      <c r="AU540" s="5">
        <v>0.5</v>
      </c>
      <c r="AV540" s="5">
        <v>0.22</v>
      </c>
      <c r="AW540" s="5">
        <v>4.9267499999999997E-3</v>
      </c>
      <c r="AX540" s="5">
        <v>0.03</v>
      </c>
      <c r="AZ540" s="5">
        <v>0.01</v>
      </c>
      <c r="BA540" s="5">
        <v>7.16</v>
      </c>
      <c r="BC540" s="5">
        <v>1E-3</v>
      </c>
      <c r="BE540" s="5">
        <v>1.8</v>
      </c>
      <c r="BH540" s="5">
        <v>4.29</v>
      </c>
      <c r="BN540" s="5">
        <v>8.08</v>
      </c>
      <c r="BO540" s="5">
        <v>96</v>
      </c>
      <c r="BX540" s="5">
        <v>9.9</v>
      </c>
      <c r="BY540" s="5">
        <v>5</v>
      </c>
    </row>
    <row r="541" spans="1:77" x14ac:dyDescent="0.35">
      <c r="A541" s="2" t="s">
        <v>392</v>
      </c>
      <c r="B541" s="3">
        <v>39352</v>
      </c>
      <c r="C541" s="4">
        <v>26</v>
      </c>
      <c r="F541" s="5">
        <v>0.02</v>
      </c>
      <c r="G541" s="5">
        <v>0.02</v>
      </c>
      <c r="H541" s="5">
        <v>0.01</v>
      </c>
      <c r="M541" s="5">
        <v>0.22</v>
      </c>
      <c r="O541" s="5">
        <v>10</v>
      </c>
      <c r="S541" s="5">
        <v>79.7</v>
      </c>
      <c r="T541" s="5">
        <v>49</v>
      </c>
      <c r="V541" s="5">
        <v>0.8</v>
      </c>
      <c r="W541" s="5">
        <v>3.13</v>
      </c>
      <c r="AB541" s="5">
        <v>1.63</v>
      </c>
      <c r="AE541" s="5">
        <v>1.64</v>
      </c>
      <c r="AJ541" s="5">
        <v>55.8</v>
      </c>
      <c r="AN541" s="5">
        <v>5.26</v>
      </c>
      <c r="AO541" s="5">
        <v>0.15</v>
      </c>
      <c r="AT541" s="5">
        <v>25.7</v>
      </c>
      <c r="AV541" s="5">
        <v>0.22</v>
      </c>
      <c r="AW541" s="5">
        <v>4.2700000000000004E-3</v>
      </c>
      <c r="AX541" s="5">
        <v>0.01</v>
      </c>
      <c r="AZ541" s="5">
        <v>0.01</v>
      </c>
      <c r="BA541" s="5">
        <v>7.44</v>
      </c>
      <c r="BE541" s="5">
        <v>0.2</v>
      </c>
      <c r="BF541" s="5">
        <v>0.64</v>
      </c>
      <c r="BH541" s="5">
        <v>2.69</v>
      </c>
      <c r="BN541" s="5">
        <v>8.08</v>
      </c>
      <c r="BO541" s="5">
        <v>68.099999999999994</v>
      </c>
      <c r="BX541" s="5">
        <v>9.6</v>
      </c>
    </row>
    <row r="542" spans="1:77" x14ac:dyDescent="0.35">
      <c r="A542" s="2" t="s">
        <v>392</v>
      </c>
      <c r="B542" s="3">
        <v>39590</v>
      </c>
      <c r="C542" s="4">
        <v>34</v>
      </c>
      <c r="G542" s="5">
        <v>6.0000000000000001E-3</v>
      </c>
      <c r="H542" s="5">
        <v>0.01</v>
      </c>
      <c r="J542" s="5">
        <v>0.6</v>
      </c>
      <c r="M542" s="5">
        <v>0.43</v>
      </c>
      <c r="N542" s="5">
        <v>0.4</v>
      </c>
      <c r="Q542" s="5">
        <v>0.02</v>
      </c>
      <c r="S542" s="5">
        <v>133</v>
      </c>
      <c r="T542" s="5">
        <v>66</v>
      </c>
      <c r="U542" s="5">
        <v>0.7</v>
      </c>
      <c r="V542" s="5">
        <v>1.3</v>
      </c>
      <c r="W542" s="5">
        <v>4.0000000000000001E-3</v>
      </c>
      <c r="AB542" s="5">
        <v>29.44</v>
      </c>
      <c r="AD542" s="5">
        <v>0.05</v>
      </c>
      <c r="AE542" s="5">
        <v>0.86</v>
      </c>
      <c r="AI542" s="5">
        <v>0.7</v>
      </c>
      <c r="AJ542" s="5">
        <v>79.400000000000006</v>
      </c>
      <c r="AN542" s="5">
        <v>5.92</v>
      </c>
      <c r="AO542" s="5">
        <v>1E-3</v>
      </c>
      <c r="AT542" s="5">
        <v>20.100000000000001</v>
      </c>
      <c r="AU542" s="5">
        <v>0.5</v>
      </c>
      <c r="AV542" s="5">
        <v>73.92</v>
      </c>
      <c r="AW542" s="5">
        <v>3.2799999999999999E-3</v>
      </c>
      <c r="AX542" s="5">
        <v>0.05</v>
      </c>
      <c r="AZ542" s="5">
        <v>0.02</v>
      </c>
      <c r="BA542" s="5">
        <v>7.61</v>
      </c>
      <c r="BC542" s="5">
        <v>1E-3</v>
      </c>
      <c r="BE542" s="5">
        <v>10.7</v>
      </c>
      <c r="BF542" s="5">
        <v>10.86</v>
      </c>
      <c r="BH542" s="5">
        <v>4.41</v>
      </c>
      <c r="BN542" s="5">
        <v>8.0399999999999991</v>
      </c>
      <c r="BO542" s="5">
        <v>26.9</v>
      </c>
      <c r="BW542" s="5">
        <v>0.5</v>
      </c>
      <c r="BX542" s="5">
        <v>9.6</v>
      </c>
      <c r="BY542" s="5">
        <v>0.9</v>
      </c>
    </row>
    <row r="543" spans="1:77" x14ac:dyDescent="0.35">
      <c r="A543" s="2" t="s">
        <v>255</v>
      </c>
      <c r="B543" s="3">
        <v>39344</v>
      </c>
      <c r="C543" s="4">
        <v>26</v>
      </c>
      <c r="F543" s="5">
        <v>0.03</v>
      </c>
      <c r="G543" s="5">
        <v>0.02</v>
      </c>
      <c r="H543" s="5">
        <v>0.04</v>
      </c>
      <c r="M543" s="5">
        <v>0.83</v>
      </c>
      <c r="O543" s="5">
        <v>10</v>
      </c>
      <c r="S543" s="5">
        <v>47.4</v>
      </c>
      <c r="T543" s="5">
        <v>60</v>
      </c>
      <c r="V543" s="5">
        <v>1.4</v>
      </c>
      <c r="W543" s="5">
        <v>5.88</v>
      </c>
      <c r="AB543" s="5">
        <v>3.45</v>
      </c>
      <c r="AE543" s="5">
        <v>1.17</v>
      </c>
      <c r="AJ543" s="5">
        <v>41.5</v>
      </c>
      <c r="AN543" s="5">
        <v>7.09</v>
      </c>
      <c r="AO543" s="5">
        <v>0.22</v>
      </c>
      <c r="AT543" s="5">
        <v>18.8</v>
      </c>
      <c r="AV543" s="5">
        <v>0.22</v>
      </c>
      <c r="AW543" s="5">
        <v>0.01</v>
      </c>
      <c r="AX543" s="5">
        <v>0.15</v>
      </c>
      <c r="AZ543" s="5">
        <v>0.12</v>
      </c>
      <c r="BA543" s="5">
        <v>6.44</v>
      </c>
      <c r="BE543" s="5">
        <v>0.4</v>
      </c>
      <c r="BF543" s="5">
        <v>0.81</v>
      </c>
      <c r="BH543" s="5">
        <v>1.37</v>
      </c>
      <c r="BN543" s="5">
        <v>8.0399999999999991</v>
      </c>
      <c r="BO543" s="5">
        <v>40.6</v>
      </c>
      <c r="BX543" s="5">
        <v>9.3000000000000007</v>
      </c>
    </row>
    <row r="544" spans="1:77" x14ac:dyDescent="0.35">
      <c r="A544" s="2" t="s">
        <v>255</v>
      </c>
      <c r="B544" s="3">
        <v>39772</v>
      </c>
      <c r="C544" s="4">
        <v>25</v>
      </c>
      <c r="G544" s="5">
        <v>8.0000000000000002E-3</v>
      </c>
      <c r="H544" s="5">
        <v>10.7</v>
      </c>
      <c r="M544" s="5">
        <v>0.94</v>
      </c>
      <c r="S544" s="5">
        <v>83</v>
      </c>
      <c r="T544" s="5">
        <v>16</v>
      </c>
      <c r="V544" s="5">
        <v>5</v>
      </c>
      <c r="W544" s="5">
        <v>6.47</v>
      </c>
      <c r="AB544" s="5">
        <v>0.55000000000000004</v>
      </c>
      <c r="AD544" s="5">
        <v>5.69</v>
      </c>
      <c r="AE544" s="5">
        <v>1.25</v>
      </c>
      <c r="AJ544" s="5">
        <v>53.3</v>
      </c>
      <c r="AN544" s="5">
        <v>4.9400000000000004</v>
      </c>
      <c r="AO544" s="5">
        <v>0.28000000000000003</v>
      </c>
      <c r="AT544" s="5">
        <v>11.2</v>
      </c>
      <c r="AV544" s="5">
        <v>0.22</v>
      </c>
      <c r="AW544" s="5">
        <v>0.01</v>
      </c>
      <c r="AX544" s="5">
        <v>0.43</v>
      </c>
      <c r="AZ544" s="5">
        <v>1.44</v>
      </c>
      <c r="BA544" s="5">
        <v>7</v>
      </c>
      <c r="BE544" s="5">
        <v>0.2</v>
      </c>
      <c r="BF544" s="5">
        <v>0.21</v>
      </c>
      <c r="BH544" s="5">
        <v>5.32</v>
      </c>
      <c r="BN544" s="5">
        <v>8.0399999999999991</v>
      </c>
      <c r="BO544" s="5">
        <v>10.6</v>
      </c>
      <c r="BX544" s="5">
        <v>10.199999999999999</v>
      </c>
    </row>
    <row r="545" spans="1:77" x14ac:dyDescent="0.35">
      <c r="A545" s="2" t="s">
        <v>255</v>
      </c>
      <c r="B545" s="3">
        <v>32841</v>
      </c>
      <c r="C545" s="4">
        <v>37</v>
      </c>
      <c r="F545" s="5">
        <v>0.04</v>
      </c>
      <c r="H545" s="5">
        <v>1</v>
      </c>
      <c r="J545" s="5">
        <v>1</v>
      </c>
      <c r="K545" s="5">
        <v>0.01</v>
      </c>
      <c r="M545" s="5">
        <v>0.32</v>
      </c>
      <c r="N545" s="5">
        <v>11</v>
      </c>
      <c r="O545" s="5">
        <v>750</v>
      </c>
      <c r="P545" s="5">
        <v>0.23</v>
      </c>
      <c r="Q545" s="5">
        <v>0.5</v>
      </c>
      <c r="S545" s="5">
        <v>5</v>
      </c>
      <c r="T545" s="5">
        <v>628</v>
      </c>
      <c r="U545" s="5">
        <v>2</v>
      </c>
      <c r="V545" s="5">
        <v>11</v>
      </c>
      <c r="W545" s="5">
        <v>0.26</v>
      </c>
      <c r="Y545" s="5">
        <v>0.76</v>
      </c>
      <c r="AE545" s="5">
        <v>7.6</v>
      </c>
      <c r="AF545" s="5">
        <v>2</v>
      </c>
      <c r="AI545" s="5">
        <v>5</v>
      </c>
      <c r="AJ545" s="5">
        <v>243</v>
      </c>
      <c r="AN545" s="5">
        <v>2</v>
      </c>
      <c r="AO545" s="5">
        <v>0.02</v>
      </c>
      <c r="AR545" s="5">
        <v>0.1</v>
      </c>
      <c r="AT545" s="5">
        <v>540</v>
      </c>
      <c r="AU545" s="5">
        <v>2</v>
      </c>
      <c r="AV545" s="5">
        <v>0.04</v>
      </c>
      <c r="AW545" s="5">
        <v>0.04</v>
      </c>
      <c r="AX545" s="5">
        <v>2.64</v>
      </c>
      <c r="BA545" s="5">
        <v>8.4600000000000009</v>
      </c>
      <c r="BC545" s="5">
        <v>0.5</v>
      </c>
      <c r="BD545" s="5">
        <v>-0.23</v>
      </c>
      <c r="BH545" s="5">
        <v>6.9</v>
      </c>
      <c r="BK545" s="5">
        <v>1</v>
      </c>
      <c r="BL545" s="5">
        <v>10</v>
      </c>
      <c r="BN545" s="5">
        <v>8</v>
      </c>
      <c r="BO545" s="5">
        <v>18</v>
      </c>
      <c r="BW545" s="5">
        <v>10</v>
      </c>
      <c r="BY545" s="5">
        <v>10</v>
      </c>
    </row>
    <row r="546" spans="1:77" x14ac:dyDescent="0.35">
      <c r="A546" s="2" t="s">
        <v>255</v>
      </c>
      <c r="B546" s="3">
        <v>36075</v>
      </c>
      <c r="C546" s="4">
        <v>25</v>
      </c>
      <c r="F546" s="5">
        <v>3.0000000000000001E-3</v>
      </c>
      <c r="G546" s="5">
        <v>2E-3</v>
      </c>
      <c r="H546" s="5">
        <v>0.44</v>
      </c>
      <c r="M546" s="5">
        <v>0.81</v>
      </c>
      <c r="O546" s="5">
        <v>50</v>
      </c>
      <c r="S546" s="5">
        <v>110</v>
      </c>
      <c r="T546" s="5">
        <v>20</v>
      </c>
      <c r="V546" s="5">
        <v>2.8</v>
      </c>
      <c r="W546" s="5">
        <v>1.4</v>
      </c>
      <c r="AB546" s="5">
        <v>15.66</v>
      </c>
      <c r="AE546" s="5">
        <v>2.9</v>
      </c>
      <c r="AJ546" s="5">
        <v>63.9</v>
      </c>
      <c r="AN546" s="5">
        <v>12</v>
      </c>
      <c r="AO546" s="5">
        <v>0.25</v>
      </c>
      <c r="AT546" s="5">
        <v>15</v>
      </c>
      <c r="AV546" s="5">
        <v>0.22</v>
      </c>
      <c r="AW546" s="5">
        <v>3.2845000000000001E-3</v>
      </c>
      <c r="AX546" s="5">
        <v>0.04</v>
      </c>
      <c r="AZ546" s="5">
        <v>0.02</v>
      </c>
      <c r="BA546" s="5">
        <v>6.82</v>
      </c>
      <c r="BE546" s="5">
        <v>0.2</v>
      </c>
      <c r="BH546" s="5">
        <v>6.28</v>
      </c>
      <c r="BN546" s="5">
        <v>7.99</v>
      </c>
      <c r="BO546" s="5">
        <v>5.51</v>
      </c>
      <c r="BX546" s="5">
        <v>10.1</v>
      </c>
    </row>
    <row r="547" spans="1:77" x14ac:dyDescent="0.35">
      <c r="A547" s="2" t="s">
        <v>255</v>
      </c>
      <c r="B547" s="3">
        <v>38638</v>
      </c>
      <c r="C547" s="4">
        <v>29</v>
      </c>
      <c r="F547" s="5">
        <v>1E-3</v>
      </c>
      <c r="G547" s="5">
        <v>3.0000000000000001E-3</v>
      </c>
      <c r="H547" s="5">
        <v>0.12</v>
      </c>
      <c r="M547" s="5">
        <v>0.13</v>
      </c>
      <c r="O547" s="5">
        <v>10</v>
      </c>
      <c r="S547" s="5">
        <v>52.6</v>
      </c>
      <c r="T547" s="5">
        <v>9.5</v>
      </c>
      <c r="V547" s="5">
        <v>0.9</v>
      </c>
      <c r="W547" s="5">
        <v>0.9</v>
      </c>
      <c r="Y547" s="5">
        <v>0.08</v>
      </c>
      <c r="AB547" s="5">
        <v>19.2</v>
      </c>
      <c r="AD547" s="5">
        <v>-0.6</v>
      </c>
      <c r="AE547" s="5">
        <v>0.86</v>
      </c>
      <c r="AJ547" s="5">
        <v>31</v>
      </c>
      <c r="AN547" s="5">
        <v>2.82</v>
      </c>
      <c r="AO547" s="5">
        <v>0.08</v>
      </c>
      <c r="AT547" s="5">
        <v>6.08</v>
      </c>
      <c r="AV547" s="5">
        <v>0.22</v>
      </c>
      <c r="AW547" s="5">
        <v>3.2845000000000001E-3</v>
      </c>
      <c r="AX547" s="5">
        <v>0.08</v>
      </c>
      <c r="AZ547" s="5">
        <v>0.06</v>
      </c>
      <c r="BA547" s="5">
        <v>7.41</v>
      </c>
      <c r="BE547" s="5">
        <v>0.3</v>
      </c>
      <c r="BH547" s="5">
        <v>2.5099999999999998</v>
      </c>
      <c r="BN547" s="5">
        <v>7.99</v>
      </c>
      <c r="BO547" s="5">
        <v>18.8</v>
      </c>
      <c r="BQ547" s="5">
        <v>3.16</v>
      </c>
      <c r="BR547" s="5">
        <v>3.15</v>
      </c>
      <c r="BX547" s="5">
        <v>9.5</v>
      </c>
    </row>
    <row r="548" spans="1:77" x14ac:dyDescent="0.35">
      <c r="A548" s="2" t="s">
        <v>255</v>
      </c>
      <c r="B548" s="3">
        <v>39167</v>
      </c>
      <c r="C548" s="4">
        <v>25</v>
      </c>
      <c r="F548" s="5">
        <v>0.03</v>
      </c>
      <c r="G548" s="5">
        <v>0.03</v>
      </c>
      <c r="H548" s="5">
        <v>0.02</v>
      </c>
      <c r="M548" s="5">
        <v>0.41</v>
      </c>
      <c r="O548" s="5">
        <v>10</v>
      </c>
      <c r="S548" s="5">
        <v>89.2</v>
      </c>
      <c r="T548" s="5">
        <v>41</v>
      </c>
      <c r="V548" s="5">
        <v>1.6</v>
      </c>
      <c r="W548" s="5">
        <v>8.9999999999999993E-3</v>
      </c>
      <c r="AB548" s="5">
        <v>8.89</v>
      </c>
      <c r="AE548" s="5">
        <v>8.23</v>
      </c>
      <c r="AJ548" s="5">
        <v>81.099999999999994</v>
      </c>
      <c r="AN548" s="5">
        <v>5.86</v>
      </c>
      <c r="AO548" s="5">
        <v>0.02</v>
      </c>
      <c r="AT548" s="5">
        <v>18.399999999999999</v>
      </c>
      <c r="AV548" s="5">
        <v>12.92</v>
      </c>
      <c r="AW548" s="5">
        <v>3.2799999999999999E-3</v>
      </c>
      <c r="AX548" s="5">
        <v>0.05</v>
      </c>
      <c r="AZ548" s="5">
        <v>0.02</v>
      </c>
      <c r="BA548" s="5">
        <v>7.21</v>
      </c>
      <c r="BF548" s="5">
        <v>1.82</v>
      </c>
      <c r="BH548" s="5">
        <v>5.0599999999999996</v>
      </c>
      <c r="BN548" s="5">
        <v>7.99</v>
      </c>
      <c r="BO548" s="5">
        <v>112</v>
      </c>
      <c r="BX548" s="5">
        <v>9.9</v>
      </c>
    </row>
    <row r="549" spans="1:77" x14ac:dyDescent="0.35">
      <c r="A549" s="2" t="s">
        <v>255</v>
      </c>
      <c r="B549" s="3">
        <v>38286</v>
      </c>
      <c r="C549" s="4">
        <v>37</v>
      </c>
      <c r="F549" s="5">
        <v>5.0000000000000001E-3</v>
      </c>
      <c r="G549" s="5">
        <v>1E-3</v>
      </c>
      <c r="H549" s="5">
        <v>0.13</v>
      </c>
      <c r="J549" s="5">
        <v>0.2</v>
      </c>
      <c r="M549" s="5">
        <v>0.11</v>
      </c>
      <c r="N549" s="5">
        <v>0.2</v>
      </c>
      <c r="O549" s="5">
        <v>10</v>
      </c>
      <c r="Q549" s="5">
        <v>0.02</v>
      </c>
      <c r="S549" s="5">
        <v>46.4</v>
      </c>
      <c r="T549" s="5">
        <v>9.89</v>
      </c>
      <c r="U549" s="5">
        <v>0.8</v>
      </c>
      <c r="V549" s="5">
        <v>0.8</v>
      </c>
      <c r="W549" s="5">
        <v>0.84</v>
      </c>
      <c r="Y549" s="5">
        <v>0.11</v>
      </c>
      <c r="AB549" s="5">
        <v>19</v>
      </c>
      <c r="AD549" s="5">
        <v>0.3</v>
      </c>
      <c r="AE549" s="5">
        <v>0.97</v>
      </c>
      <c r="AI549" s="5">
        <v>0.5</v>
      </c>
      <c r="AJ549" s="5">
        <v>31.3</v>
      </c>
      <c r="AN549" s="5">
        <v>2.52</v>
      </c>
      <c r="AO549" s="5">
        <v>7.0000000000000007E-2</v>
      </c>
      <c r="AT549" s="5">
        <v>6.19</v>
      </c>
      <c r="AU549" s="5">
        <v>0.5</v>
      </c>
      <c r="AV549" s="5">
        <v>0.22</v>
      </c>
      <c r="AW549" s="5">
        <v>3.2845000000000001E-3</v>
      </c>
      <c r="AX549" s="5">
        <v>0.03</v>
      </c>
      <c r="AZ549" s="5">
        <v>0.01</v>
      </c>
      <c r="BA549" s="5">
        <v>7.51</v>
      </c>
      <c r="BC549" s="5">
        <v>1E-3</v>
      </c>
      <c r="BE549" s="5">
        <v>0.2</v>
      </c>
      <c r="BH549" s="5">
        <v>2.4</v>
      </c>
      <c r="BN549" s="5">
        <v>7.98</v>
      </c>
      <c r="BO549" s="5">
        <v>21.7</v>
      </c>
      <c r="BQ549" s="5">
        <v>3.13</v>
      </c>
      <c r="BR549" s="5">
        <v>2.82</v>
      </c>
      <c r="BX549" s="5">
        <v>9.5</v>
      </c>
      <c r="BY549" s="5">
        <v>0.5</v>
      </c>
    </row>
    <row r="550" spans="1:77" x14ac:dyDescent="0.35">
      <c r="A550" s="2" t="s">
        <v>255</v>
      </c>
      <c r="B550" s="3">
        <v>37924</v>
      </c>
      <c r="C550" s="4">
        <v>25</v>
      </c>
      <c r="F550" s="5">
        <v>9.7000000000000003E-3</v>
      </c>
      <c r="G550" s="5">
        <v>2.2000000000000001E-3</v>
      </c>
      <c r="H550" s="5">
        <v>0.44</v>
      </c>
      <c r="M550" s="5">
        <v>0.67</v>
      </c>
      <c r="O550" s="5">
        <v>10</v>
      </c>
      <c r="S550" s="5">
        <v>321</v>
      </c>
      <c r="T550" s="5">
        <v>29</v>
      </c>
      <c r="V550" s="5">
        <v>2.2999999999999998</v>
      </c>
      <c r="W550" s="5">
        <v>2.2599999999999998</v>
      </c>
      <c r="AB550" s="5">
        <v>9.1300000000000008</v>
      </c>
      <c r="AE550" s="5">
        <v>3.64</v>
      </c>
      <c r="AJ550" s="5">
        <v>169.4</v>
      </c>
      <c r="AN550" s="5">
        <v>16.5</v>
      </c>
      <c r="AO550" s="5">
        <v>0.31</v>
      </c>
      <c r="AT550" s="5">
        <v>25.1</v>
      </c>
      <c r="AV550" s="5">
        <v>0.22</v>
      </c>
      <c r="AW550" s="5">
        <v>3.6129500000000002E-3</v>
      </c>
      <c r="AX550" s="5">
        <v>0.01</v>
      </c>
      <c r="AZ550" s="5">
        <v>0.01</v>
      </c>
      <c r="BA550" s="5">
        <v>7.31</v>
      </c>
      <c r="BE550" s="5">
        <v>0</v>
      </c>
      <c r="BH550" s="5">
        <v>5.48</v>
      </c>
      <c r="BN550" s="5">
        <v>7.98</v>
      </c>
      <c r="BO550" s="5">
        <v>657</v>
      </c>
      <c r="BX550" s="5">
        <v>11.4</v>
      </c>
    </row>
    <row r="551" spans="1:77" x14ac:dyDescent="0.35">
      <c r="A551" s="2" t="s">
        <v>255</v>
      </c>
      <c r="B551" s="3">
        <v>33686</v>
      </c>
      <c r="C551" s="4">
        <v>39</v>
      </c>
      <c r="F551" s="5">
        <v>0.45</v>
      </c>
      <c r="H551" s="5">
        <v>0.08</v>
      </c>
      <c r="J551" s="5">
        <v>1</v>
      </c>
      <c r="K551" s="5">
        <v>0.03</v>
      </c>
      <c r="M551" s="5">
        <v>0.08</v>
      </c>
      <c r="N551" s="5">
        <v>1</v>
      </c>
      <c r="O551" s="5">
        <v>40</v>
      </c>
      <c r="P551" s="5">
        <v>0.1</v>
      </c>
      <c r="Q551" s="5">
        <v>0.5</v>
      </c>
      <c r="S551" s="5">
        <v>68</v>
      </c>
      <c r="T551" s="5">
        <v>22</v>
      </c>
      <c r="U551" s="5">
        <v>2</v>
      </c>
      <c r="W551" s="5">
        <v>0.26</v>
      </c>
      <c r="Y551" s="5">
        <v>0.15</v>
      </c>
      <c r="AE551" s="5">
        <v>1.6</v>
      </c>
      <c r="AF551" s="5">
        <v>2</v>
      </c>
      <c r="AG551" s="5">
        <v>3.4</v>
      </c>
      <c r="AI551" s="5">
        <v>5</v>
      </c>
      <c r="AJ551" s="5">
        <v>29.8</v>
      </c>
      <c r="AN551" s="5">
        <v>6</v>
      </c>
      <c r="AO551" s="5">
        <v>0.14000000000000001</v>
      </c>
      <c r="AR551" s="5">
        <v>0.1</v>
      </c>
      <c r="AT551" s="5">
        <v>11</v>
      </c>
      <c r="AU551" s="5">
        <v>2</v>
      </c>
      <c r="AV551" s="5">
        <v>3.4</v>
      </c>
      <c r="AW551" s="5">
        <v>0.04</v>
      </c>
      <c r="AX551" s="5">
        <v>0.32</v>
      </c>
      <c r="BA551" s="5">
        <v>7.35</v>
      </c>
      <c r="BC551" s="5">
        <v>0.5</v>
      </c>
      <c r="BD551" s="5">
        <v>0.06</v>
      </c>
      <c r="BH551" s="5">
        <v>2.52</v>
      </c>
      <c r="BK551" s="5">
        <v>1</v>
      </c>
      <c r="BL551" s="5">
        <v>10</v>
      </c>
      <c r="BN551" s="5">
        <v>7.94</v>
      </c>
      <c r="BO551" s="5">
        <v>54</v>
      </c>
      <c r="BU551" s="5">
        <v>1.1000000000000001</v>
      </c>
      <c r="BW551" s="5">
        <v>10</v>
      </c>
      <c r="BX551" s="5">
        <v>8.4</v>
      </c>
      <c r="BY551" s="5">
        <v>30</v>
      </c>
    </row>
    <row r="552" spans="1:77" x14ac:dyDescent="0.35">
      <c r="A552" s="2" t="s">
        <v>255</v>
      </c>
      <c r="B552" s="3">
        <v>38278</v>
      </c>
      <c r="C552" s="4">
        <v>37</v>
      </c>
      <c r="F552" s="5">
        <v>3.0000000000000001E-3</v>
      </c>
      <c r="G552" s="5">
        <v>1E-3</v>
      </c>
      <c r="H552" s="5">
        <v>0.48</v>
      </c>
      <c r="J552" s="5">
        <v>0.2</v>
      </c>
      <c r="M552" s="5">
        <v>0.22</v>
      </c>
      <c r="N552" s="5">
        <v>0.2</v>
      </c>
      <c r="O552" s="5">
        <v>190</v>
      </c>
      <c r="Q552" s="5">
        <v>0.02</v>
      </c>
      <c r="S552" s="5">
        <v>50.6</v>
      </c>
      <c r="T552" s="5">
        <v>13</v>
      </c>
      <c r="U552" s="5">
        <v>0.3</v>
      </c>
      <c r="V552" s="5">
        <v>0.8</v>
      </c>
      <c r="W552" s="5">
        <v>0.27</v>
      </c>
      <c r="Y552" s="5">
        <v>0.11</v>
      </c>
      <c r="AB552" s="5">
        <v>9.25</v>
      </c>
      <c r="AD552" s="5">
        <v>0.5</v>
      </c>
      <c r="AE552" s="5">
        <v>5.39</v>
      </c>
      <c r="AI552" s="5">
        <v>0.5</v>
      </c>
      <c r="AJ552" s="5">
        <v>50.7</v>
      </c>
      <c r="AN552" s="5">
        <v>8.44</v>
      </c>
      <c r="AO552" s="5">
        <v>0.04</v>
      </c>
      <c r="AT552" s="5">
        <v>35.700000000000003</v>
      </c>
      <c r="AU552" s="5">
        <v>0.5</v>
      </c>
      <c r="AV552" s="5">
        <v>0.22</v>
      </c>
      <c r="AW552" s="5">
        <v>3.6129500000000002E-3</v>
      </c>
      <c r="AX552" s="5">
        <v>0.45</v>
      </c>
      <c r="AZ552" s="5">
        <v>0.15</v>
      </c>
      <c r="BA552" s="5">
        <v>7.39</v>
      </c>
      <c r="BC552" s="5">
        <v>1E-3</v>
      </c>
      <c r="BE552" s="5">
        <v>0.2</v>
      </c>
      <c r="BH552" s="5">
        <v>5.0999999999999996</v>
      </c>
      <c r="BN552" s="5">
        <v>7.94</v>
      </c>
      <c r="BO552" s="5">
        <v>0.5</v>
      </c>
      <c r="BQ552" s="5">
        <v>5.47</v>
      </c>
      <c r="BR552" s="5">
        <v>4.9400000000000004</v>
      </c>
      <c r="BX552" s="5">
        <v>11.5</v>
      </c>
      <c r="BY552" s="5">
        <v>0.7</v>
      </c>
    </row>
    <row r="553" spans="1:77" x14ac:dyDescent="0.35">
      <c r="A553" s="2" t="s">
        <v>255</v>
      </c>
      <c r="B553" s="3">
        <v>36125</v>
      </c>
      <c r="C553" s="4">
        <v>22</v>
      </c>
      <c r="F553" s="5">
        <v>0.11</v>
      </c>
      <c r="H553" s="5">
        <v>0.01</v>
      </c>
      <c r="M553" s="5">
        <v>1.6</v>
      </c>
      <c r="S553" s="5">
        <v>168</v>
      </c>
      <c r="T553" s="5">
        <v>55</v>
      </c>
      <c r="V553" s="5">
        <v>0.9</v>
      </c>
      <c r="W553" s="5">
        <v>0.01</v>
      </c>
      <c r="AB553" s="5">
        <v>5.21</v>
      </c>
      <c r="AE553" s="5">
        <v>1.54</v>
      </c>
      <c r="AJ553" s="5">
        <v>95.1</v>
      </c>
      <c r="AN553" s="5">
        <v>15.4</v>
      </c>
      <c r="AO553" s="5">
        <v>0.01</v>
      </c>
      <c r="AT553" s="5">
        <v>25.8</v>
      </c>
      <c r="AV553" s="5">
        <v>96.94</v>
      </c>
      <c r="AW553" s="5">
        <v>0.03</v>
      </c>
      <c r="AX553" s="5">
        <v>0.12</v>
      </c>
      <c r="BA553" s="5">
        <v>7.01</v>
      </c>
      <c r="BE553" s="5">
        <v>1.6</v>
      </c>
      <c r="BH553" s="5">
        <v>6.3</v>
      </c>
      <c r="BN553" s="5">
        <v>7.94</v>
      </c>
      <c r="BO553" s="5">
        <v>28</v>
      </c>
      <c r="BX553" s="5">
        <v>9.1</v>
      </c>
    </row>
    <row r="554" spans="1:77" x14ac:dyDescent="0.35">
      <c r="A554" s="2" t="s">
        <v>255</v>
      </c>
      <c r="B554" s="3">
        <v>42313</v>
      </c>
      <c r="C554" s="4">
        <v>26</v>
      </c>
      <c r="F554" s="5">
        <v>0.02</v>
      </c>
      <c r="H554" s="5">
        <v>0.43</v>
      </c>
      <c r="M554" s="5">
        <v>0.35</v>
      </c>
      <c r="P554" s="5">
        <v>0.08</v>
      </c>
      <c r="S554" s="5">
        <v>53</v>
      </c>
      <c r="T554" s="5">
        <v>17</v>
      </c>
      <c r="V554" s="5">
        <v>5.0999999999999996</v>
      </c>
      <c r="W554" s="5">
        <v>2.66</v>
      </c>
      <c r="AD554" s="5">
        <v>1.27</v>
      </c>
      <c r="AE554" s="5">
        <v>3.4</v>
      </c>
      <c r="AJ554" s="5">
        <v>44.3</v>
      </c>
      <c r="AN554" s="5">
        <v>7.4</v>
      </c>
      <c r="AO554" s="5">
        <v>0.09</v>
      </c>
      <c r="AP554" s="5">
        <v>21.5</v>
      </c>
      <c r="AT554" s="5">
        <v>30</v>
      </c>
      <c r="AV554" s="5">
        <v>1.01</v>
      </c>
      <c r="AW554" s="5">
        <v>0.06</v>
      </c>
      <c r="AX554" s="5">
        <v>0.09</v>
      </c>
      <c r="BA554" s="5">
        <v>7.48</v>
      </c>
      <c r="BF554" s="5">
        <v>0.05</v>
      </c>
      <c r="BH554" s="5">
        <v>3.65</v>
      </c>
      <c r="BN554" s="5">
        <v>7.9</v>
      </c>
      <c r="BO554" s="5">
        <v>27</v>
      </c>
      <c r="BQ554" s="5">
        <v>4.71</v>
      </c>
      <c r="BR554" s="5">
        <v>4.7699999999999996</v>
      </c>
      <c r="BX554" s="5">
        <v>11.3</v>
      </c>
    </row>
    <row r="555" spans="1:77" x14ac:dyDescent="0.35">
      <c r="A555" s="2" t="s">
        <v>309</v>
      </c>
      <c r="B555" s="3">
        <v>37180</v>
      </c>
      <c r="C555" s="4">
        <v>33</v>
      </c>
      <c r="F555" s="5">
        <v>0.02</v>
      </c>
      <c r="G555" s="5">
        <v>0.03</v>
      </c>
      <c r="H555" s="5">
        <v>2.76</v>
      </c>
      <c r="J555" s="5">
        <v>2</v>
      </c>
      <c r="M555" s="5">
        <v>0.72</v>
      </c>
      <c r="N555" s="5">
        <v>0.2</v>
      </c>
      <c r="O555" s="5">
        <v>10</v>
      </c>
      <c r="Q555" s="5">
        <v>0.02</v>
      </c>
      <c r="S555" s="5">
        <v>129</v>
      </c>
      <c r="T555" s="5">
        <v>43</v>
      </c>
      <c r="U555" s="5">
        <v>0.4</v>
      </c>
      <c r="V555" s="5">
        <v>14</v>
      </c>
      <c r="W555" s="5">
        <v>1.06</v>
      </c>
      <c r="AB555" s="5">
        <v>3.45</v>
      </c>
      <c r="AE555" s="5">
        <v>3.02</v>
      </c>
      <c r="AI555" s="5">
        <v>0.5</v>
      </c>
      <c r="AJ555" s="5">
        <v>76.2</v>
      </c>
      <c r="AN555" s="5">
        <v>6.59</v>
      </c>
      <c r="AO555" s="5">
        <v>0.35</v>
      </c>
      <c r="AT555" s="5">
        <v>16.7</v>
      </c>
      <c r="AU555" s="5">
        <v>0.8</v>
      </c>
      <c r="AV555" s="5">
        <v>0.22</v>
      </c>
      <c r="AW555" s="5">
        <v>3.2845000000000001E-3</v>
      </c>
      <c r="AX555" s="5">
        <v>0.34</v>
      </c>
      <c r="AZ555" s="5">
        <v>0.11</v>
      </c>
      <c r="BA555" s="5">
        <v>6.87</v>
      </c>
      <c r="BC555" s="5">
        <v>1E-3</v>
      </c>
      <c r="BE555" s="5">
        <v>1.5</v>
      </c>
      <c r="BH555" s="5">
        <v>5.3</v>
      </c>
      <c r="BN555" s="5">
        <v>7.9</v>
      </c>
      <c r="BO555" s="5">
        <v>84.4</v>
      </c>
      <c r="BX555" s="5">
        <v>9.4</v>
      </c>
      <c r="BY555" s="5">
        <v>1</v>
      </c>
    </row>
    <row r="556" spans="1:77" x14ac:dyDescent="0.35">
      <c r="A556" s="2" t="s">
        <v>309</v>
      </c>
      <c r="B556" s="3">
        <v>39721</v>
      </c>
      <c r="C556" s="4">
        <v>24</v>
      </c>
      <c r="G556" s="5">
        <v>0.02</v>
      </c>
      <c r="H556" s="5">
        <v>0.52</v>
      </c>
      <c r="M556" s="5">
        <v>0.27</v>
      </c>
      <c r="S556" s="5">
        <v>51.8</v>
      </c>
      <c r="T556" s="5">
        <v>15</v>
      </c>
      <c r="V556" s="5">
        <v>6.7</v>
      </c>
      <c r="W556" s="5">
        <v>2.79</v>
      </c>
      <c r="AB556" s="5">
        <v>28.08</v>
      </c>
      <c r="AD556" s="5">
        <v>1.4</v>
      </c>
      <c r="AE556" s="5">
        <v>3.45</v>
      </c>
      <c r="AJ556" s="5">
        <v>40.9</v>
      </c>
      <c r="AN556" s="5">
        <v>7.13</v>
      </c>
      <c r="AO556" s="5">
        <v>0.08</v>
      </c>
      <c r="AT556" s="5">
        <v>28.3</v>
      </c>
      <c r="AV556" s="5">
        <v>0.22</v>
      </c>
      <c r="AW556" s="5">
        <v>0.02</v>
      </c>
      <c r="AX556" s="5">
        <v>0.12</v>
      </c>
      <c r="AZ556" s="5">
        <v>0.21</v>
      </c>
      <c r="BA556" s="5">
        <v>7.51</v>
      </c>
      <c r="BF556" s="5">
        <v>0.17</v>
      </c>
      <c r="BH556" s="5">
        <v>3.63</v>
      </c>
      <c r="BN556" s="5">
        <v>7.9</v>
      </c>
      <c r="BO556" s="5">
        <v>25.5</v>
      </c>
      <c r="BX556" s="5">
        <v>11.3</v>
      </c>
    </row>
    <row r="557" spans="1:77" x14ac:dyDescent="0.35">
      <c r="A557" s="2" t="s">
        <v>309</v>
      </c>
      <c r="B557" s="3">
        <v>38826</v>
      </c>
      <c r="C557" s="4">
        <v>36</v>
      </c>
      <c r="F557" s="5">
        <v>0.01</v>
      </c>
      <c r="G557" s="5">
        <v>4.0000000000000001E-3</v>
      </c>
      <c r="H557" s="5">
        <v>0.01</v>
      </c>
      <c r="J557" s="5">
        <v>0.9</v>
      </c>
      <c r="M557" s="5">
        <v>0.48</v>
      </c>
      <c r="N557" s="5">
        <v>0.2</v>
      </c>
      <c r="O557" s="5">
        <v>38</v>
      </c>
      <c r="Q557" s="5">
        <v>0.02</v>
      </c>
      <c r="S557" s="5">
        <v>112</v>
      </c>
      <c r="T557" s="5">
        <v>31</v>
      </c>
      <c r="U557" s="5">
        <v>0.2</v>
      </c>
      <c r="V557" s="5">
        <v>1.4</v>
      </c>
      <c r="W557" s="5">
        <v>0.47</v>
      </c>
      <c r="AB557" s="5">
        <v>13.07</v>
      </c>
      <c r="AD557" s="5">
        <v>-4.4000000000000004</v>
      </c>
      <c r="AE557" s="5">
        <v>3.13</v>
      </c>
      <c r="AI557" s="5">
        <v>0.5</v>
      </c>
      <c r="AJ557" s="5">
        <v>65.7</v>
      </c>
      <c r="AN557" s="5">
        <v>7.96</v>
      </c>
      <c r="AO557" s="5">
        <v>0.21</v>
      </c>
      <c r="AT557" s="5">
        <v>18</v>
      </c>
      <c r="AU557" s="5">
        <v>0.5</v>
      </c>
      <c r="AV557" s="5">
        <v>2.17</v>
      </c>
      <c r="AW557" s="5">
        <v>3.2845000000000001E-3</v>
      </c>
      <c r="AX557" s="5">
        <v>0.01</v>
      </c>
      <c r="AZ557" s="5">
        <v>0.01</v>
      </c>
      <c r="BA557" s="5">
        <v>7.15</v>
      </c>
      <c r="BC557" s="5">
        <v>1E-3</v>
      </c>
      <c r="BE557" s="5">
        <v>2.1</v>
      </c>
      <c r="BH557" s="5">
        <v>5.0999999999999996</v>
      </c>
      <c r="BN557" s="5">
        <v>7.9</v>
      </c>
      <c r="BO557" s="5">
        <v>68.2</v>
      </c>
      <c r="BQ557" s="5">
        <v>7.4</v>
      </c>
      <c r="BR557" s="5">
        <v>7.1</v>
      </c>
      <c r="BX557" s="5">
        <v>9.1</v>
      </c>
      <c r="BY557" s="5">
        <v>0.7</v>
      </c>
    </row>
    <row r="558" spans="1:77" x14ac:dyDescent="0.35">
      <c r="A558" s="2" t="s">
        <v>309</v>
      </c>
      <c r="B558" s="3">
        <v>38280</v>
      </c>
      <c r="C558" s="4">
        <v>37</v>
      </c>
      <c r="F558" s="5">
        <v>0.01</v>
      </c>
      <c r="G558" s="5">
        <v>2E-3</v>
      </c>
      <c r="H558" s="5">
        <v>0.11</v>
      </c>
      <c r="J558" s="5">
        <v>0.2</v>
      </c>
      <c r="M558" s="5">
        <v>7.0000000000000007E-2</v>
      </c>
      <c r="N558" s="5">
        <v>0.3</v>
      </c>
      <c r="O558" s="5">
        <v>78</v>
      </c>
      <c r="Q558" s="5">
        <v>0.02</v>
      </c>
      <c r="S558" s="5">
        <v>21.7</v>
      </c>
      <c r="T558" s="5">
        <v>7.63</v>
      </c>
      <c r="U558" s="5">
        <v>1.1000000000000001</v>
      </c>
      <c r="V558" s="5">
        <v>2</v>
      </c>
      <c r="W558" s="5">
        <v>0.41</v>
      </c>
      <c r="Y558" s="5">
        <v>0.11</v>
      </c>
      <c r="AB558" s="5">
        <v>15</v>
      </c>
      <c r="AD558" s="5">
        <v>0.3</v>
      </c>
      <c r="AE558" s="5">
        <v>2.6</v>
      </c>
      <c r="AI558" s="5">
        <v>0.5</v>
      </c>
      <c r="AJ558" s="5">
        <v>27.8</v>
      </c>
      <c r="AN558" s="5">
        <v>3.97</v>
      </c>
      <c r="AO558" s="5">
        <v>0.04</v>
      </c>
      <c r="AT558" s="5">
        <v>29</v>
      </c>
      <c r="AU558" s="5">
        <v>0.5</v>
      </c>
      <c r="AV558" s="5">
        <v>0.22</v>
      </c>
      <c r="AW558" s="5">
        <v>0.01</v>
      </c>
      <c r="AX558" s="5">
        <v>0.28000000000000003</v>
      </c>
      <c r="AZ558" s="5">
        <v>0.09</v>
      </c>
      <c r="BA558" s="5">
        <v>7.67</v>
      </c>
      <c r="BC558" s="5">
        <v>1E-3</v>
      </c>
      <c r="BE558" s="5">
        <v>0.3</v>
      </c>
      <c r="BH558" s="5">
        <v>2.5</v>
      </c>
      <c r="BN558" s="5">
        <v>7.9</v>
      </c>
      <c r="BO558" s="5">
        <v>18.100000000000001</v>
      </c>
      <c r="BQ558" s="5">
        <v>3.09</v>
      </c>
      <c r="BR558" s="5">
        <v>2.74</v>
      </c>
      <c r="BX558" s="5">
        <v>9.4</v>
      </c>
      <c r="BY558" s="5">
        <v>0.8</v>
      </c>
    </row>
    <row r="559" spans="1:77" x14ac:dyDescent="0.35">
      <c r="A559" s="2" t="s">
        <v>309</v>
      </c>
      <c r="B559" s="3">
        <v>39210</v>
      </c>
      <c r="C559" s="4">
        <v>25</v>
      </c>
      <c r="F559" s="5">
        <v>6.0000000000000001E-3</v>
      </c>
      <c r="G559" s="5">
        <v>0.01</v>
      </c>
      <c r="H559" s="5">
        <v>0.01</v>
      </c>
      <c r="M559" s="5">
        <v>0.19</v>
      </c>
      <c r="O559" s="5">
        <v>163</v>
      </c>
      <c r="S559" s="5">
        <v>89.8</v>
      </c>
      <c r="T559" s="5">
        <v>33</v>
      </c>
      <c r="V559" s="5">
        <v>1.1000000000000001</v>
      </c>
      <c r="W559" s="5">
        <v>1E-3</v>
      </c>
      <c r="AB559" s="5">
        <v>6</v>
      </c>
      <c r="AE559" s="5">
        <v>7.22</v>
      </c>
      <c r="AJ559" s="5">
        <v>62.7</v>
      </c>
      <c r="AN559" s="5">
        <v>13.2</v>
      </c>
      <c r="AO559" s="5">
        <v>1E-3</v>
      </c>
      <c r="AT559" s="5">
        <v>20.7</v>
      </c>
      <c r="AV559" s="5">
        <v>16.149999999999999</v>
      </c>
      <c r="AW559" s="5">
        <v>3.2799999999999999E-3</v>
      </c>
      <c r="AX559" s="5">
        <v>0.08</v>
      </c>
      <c r="AZ559" s="5">
        <v>0.04</v>
      </c>
      <c r="BA559" s="5">
        <v>7.53</v>
      </c>
      <c r="BF559" s="5">
        <v>5.9</v>
      </c>
      <c r="BH559" s="5">
        <v>3.62</v>
      </c>
      <c r="BN559" s="5">
        <v>7.9</v>
      </c>
      <c r="BO559" s="5">
        <v>91</v>
      </c>
      <c r="BX559" s="5">
        <v>11.9</v>
      </c>
    </row>
    <row r="560" spans="1:77" x14ac:dyDescent="0.35">
      <c r="A560" s="2" t="s">
        <v>309</v>
      </c>
      <c r="B560" s="3">
        <v>38831</v>
      </c>
      <c r="C560" s="4">
        <v>36</v>
      </c>
      <c r="F560" s="5">
        <v>0.06</v>
      </c>
      <c r="G560" s="5">
        <v>0.01</v>
      </c>
      <c r="H560" s="5">
        <v>0.01</v>
      </c>
      <c r="J560" s="5">
        <v>0.2</v>
      </c>
      <c r="M560" s="5">
        <v>0.43</v>
      </c>
      <c r="N560" s="5">
        <v>0.2</v>
      </c>
      <c r="O560" s="5">
        <v>48</v>
      </c>
      <c r="Q560" s="5">
        <v>0.02</v>
      </c>
      <c r="S560" s="5">
        <v>129</v>
      </c>
      <c r="T560" s="5">
        <v>42</v>
      </c>
      <c r="U560" s="5">
        <v>0.2</v>
      </c>
      <c r="V560" s="5">
        <v>1.7</v>
      </c>
      <c r="W560" s="5">
        <v>0.15</v>
      </c>
      <c r="AB560" s="5">
        <v>9.65</v>
      </c>
      <c r="AD560" s="5">
        <v>-3</v>
      </c>
      <c r="AE560" s="5">
        <v>1.67</v>
      </c>
      <c r="AI560" s="5">
        <v>0.5</v>
      </c>
      <c r="AJ560" s="5">
        <v>79.2</v>
      </c>
      <c r="AN560" s="5">
        <v>8.82</v>
      </c>
      <c r="AO560" s="5">
        <v>0.01</v>
      </c>
      <c r="AT560" s="5">
        <v>25.7</v>
      </c>
      <c r="AU560" s="5">
        <v>1.4</v>
      </c>
      <c r="AV560" s="5">
        <v>10.84</v>
      </c>
      <c r="AW560" s="5">
        <v>0.01</v>
      </c>
      <c r="AX560" s="5">
        <v>0.03</v>
      </c>
      <c r="AZ560" s="5">
        <v>0.02</v>
      </c>
      <c r="BA560" s="5">
        <v>7.1</v>
      </c>
      <c r="BC560" s="5">
        <v>1E-3</v>
      </c>
      <c r="BE560" s="5">
        <v>1.2</v>
      </c>
      <c r="BH560" s="5">
        <v>5.01</v>
      </c>
      <c r="BN560" s="5">
        <v>7.9</v>
      </c>
      <c r="BO560" s="5">
        <v>106</v>
      </c>
      <c r="BQ560" s="5">
        <v>8.6</v>
      </c>
      <c r="BR560" s="5">
        <v>8.3000000000000007</v>
      </c>
      <c r="BX560" s="5">
        <v>9.5</v>
      </c>
      <c r="BY560" s="5">
        <v>1</v>
      </c>
    </row>
    <row r="561" spans="1:77" x14ac:dyDescent="0.35">
      <c r="A561" s="2" t="s">
        <v>309</v>
      </c>
      <c r="B561" s="3">
        <v>35397</v>
      </c>
      <c r="C561" s="4">
        <v>31</v>
      </c>
      <c r="F561" s="5">
        <v>9.4000000000000004E-3</v>
      </c>
      <c r="G561" s="5">
        <v>2.3E-3</v>
      </c>
      <c r="H561" s="5">
        <v>0.32</v>
      </c>
      <c r="J561" s="5">
        <v>1</v>
      </c>
      <c r="M561" s="5">
        <v>0.66</v>
      </c>
      <c r="N561" s="5">
        <v>1</v>
      </c>
      <c r="Q561" s="5">
        <v>0.2</v>
      </c>
      <c r="S561" s="5">
        <v>72</v>
      </c>
      <c r="T561" s="5">
        <v>9.1999999999999993</v>
      </c>
      <c r="U561" s="5">
        <v>1</v>
      </c>
      <c r="V561" s="5">
        <v>1.5</v>
      </c>
      <c r="W561" s="5">
        <v>1.65</v>
      </c>
      <c r="AB561" s="5">
        <v>10.45</v>
      </c>
      <c r="AE561" s="5">
        <v>2.5</v>
      </c>
      <c r="AI561" s="5">
        <v>1</v>
      </c>
      <c r="AJ561" s="5">
        <v>40.799999999999997</v>
      </c>
      <c r="AN561" s="5">
        <v>8.6999999999999993</v>
      </c>
      <c r="AO561" s="5">
        <v>0.08</v>
      </c>
      <c r="AT561" s="5">
        <v>7.8</v>
      </c>
      <c r="AU561" s="5">
        <v>1</v>
      </c>
      <c r="AV561" s="5">
        <v>0.22</v>
      </c>
      <c r="AW561" s="5">
        <v>3.284E-3</v>
      </c>
      <c r="AX561" s="5">
        <v>0.02</v>
      </c>
      <c r="AZ561" s="5">
        <v>0.01</v>
      </c>
      <c r="BA561" s="5">
        <v>7.23</v>
      </c>
      <c r="BC561" s="5">
        <v>6.8999999999999999E-3</v>
      </c>
      <c r="BE561" s="5">
        <v>0.2</v>
      </c>
      <c r="BN561" s="5">
        <v>7.89</v>
      </c>
      <c r="BO561" s="5">
        <v>13.3</v>
      </c>
      <c r="BX561" s="5">
        <v>9.6</v>
      </c>
      <c r="BY561" s="5">
        <v>5</v>
      </c>
    </row>
    <row r="562" spans="1:77" x14ac:dyDescent="0.35">
      <c r="A562" s="2" t="s">
        <v>309</v>
      </c>
      <c r="B562" s="3">
        <v>36465</v>
      </c>
      <c r="C562" s="4">
        <v>25</v>
      </c>
      <c r="F562" s="5">
        <v>3.0000000000000001E-3</v>
      </c>
      <c r="G562" s="5">
        <v>2E-3</v>
      </c>
      <c r="H562" s="5">
        <v>1.1100000000000001</v>
      </c>
      <c r="M562" s="5">
        <v>0.56999999999999995</v>
      </c>
      <c r="O562" s="5">
        <v>340</v>
      </c>
      <c r="S562" s="5">
        <v>59</v>
      </c>
      <c r="T562" s="5">
        <v>211</v>
      </c>
      <c r="V562" s="5">
        <v>2.8</v>
      </c>
      <c r="W562" s="5">
        <v>1.24</v>
      </c>
      <c r="AB562" s="5">
        <v>2.42</v>
      </c>
      <c r="AE562" s="5">
        <v>8.6</v>
      </c>
      <c r="AJ562" s="5">
        <v>37.5</v>
      </c>
      <c r="AN562" s="5">
        <v>21</v>
      </c>
      <c r="AO562" s="5">
        <v>7.0000000000000007E-2</v>
      </c>
      <c r="AT562" s="5">
        <v>190</v>
      </c>
      <c r="AV562" s="5">
        <v>0.22</v>
      </c>
      <c r="AW562" s="5">
        <v>3.3E-3</v>
      </c>
      <c r="AX562" s="5">
        <v>0.03</v>
      </c>
      <c r="AZ562" s="5">
        <v>0.02</v>
      </c>
      <c r="BA562" s="5">
        <v>7.17</v>
      </c>
      <c r="BE562" s="5">
        <v>0.2</v>
      </c>
      <c r="BH562" s="5">
        <v>7.46</v>
      </c>
      <c r="BN562" s="5">
        <v>7.89</v>
      </c>
      <c r="BO562" s="5">
        <v>18.899999999999999</v>
      </c>
      <c r="BX562" s="5">
        <v>10.1</v>
      </c>
    </row>
    <row r="563" spans="1:77" x14ac:dyDescent="0.35">
      <c r="A563" s="2" t="s">
        <v>309</v>
      </c>
      <c r="B563" s="3">
        <v>33569</v>
      </c>
      <c r="C563" s="4">
        <v>32</v>
      </c>
      <c r="F563" s="5">
        <v>0.03</v>
      </c>
      <c r="G563" s="5">
        <v>5.0000000000000001E-3</v>
      </c>
      <c r="H563" s="5">
        <v>0.74</v>
      </c>
      <c r="J563" s="5">
        <v>0.2</v>
      </c>
      <c r="M563" s="5">
        <v>0.2</v>
      </c>
      <c r="N563" s="5">
        <v>0.6</v>
      </c>
      <c r="Q563" s="5">
        <v>0.02</v>
      </c>
      <c r="S563" s="5">
        <v>320</v>
      </c>
      <c r="T563" s="5">
        <v>178</v>
      </c>
      <c r="U563" s="5">
        <v>0.5</v>
      </c>
      <c r="V563" s="5">
        <v>3.2</v>
      </c>
      <c r="W563" s="5">
        <v>0.52</v>
      </c>
      <c r="AB563" s="5">
        <v>11.21</v>
      </c>
      <c r="AE563" s="5">
        <v>10</v>
      </c>
      <c r="AI563" s="5">
        <v>0.5</v>
      </c>
      <c r="AJ563" s="5">
        <v>209</v>
      </c>
      <c r="AN563" s="5">
        <v>24</v>
      </c>
      <c r="AO563" s="5">
        <v>0.22</v>
      </c>
      <c r="AT563" s="5">
        <v>130</v>
      </c>
      <c r="AU563" s="5">
        <v>0.6</v>
      </c>
      <c r="AV563" s="5">
        <v>2.21</v>
      </c>
      <c r="AW563" s="5">
        <v>0.01</v>
      </c>
      <c r="AX563" s="5">
        <v>0.1</v>
      </c>
      <c r="AZ563" s="5">
        <v>0.05</v>
      </c>
      <c r="BA563" s="5">
        <v>7.86</v>
      </c>
      <c r="BC563" s="5">
        <v>1.1000000000000001E-3</v>
      </c>
      <c r="BG563" s="5">
        <v>23</v>
      </c>
      <c r="BH563" s="5">
        <v>2.92</v>
      </c>
      <c r="BN563" s="5">
        <v>7.87</v>
      </c>
      <c r="BO563" s="5">
        <v>708</v>
      </c>
      <c r="BX563" s="5">
        <v>12.3</v>
      </c>
      <c r="BY563" s="5">
        <v>6.3</v>
      </c>
    </row>
    <row r="564" spans="1:77" x14ac:dyDescent="0.35">
      <c r="A564" s="2" t="s">
        <v>309</v>
      </c>
      <c r="B564" s="3">
        <v>38285</v>
      </c>
      <c r="C564" s="4">
        <v>37</v>
      </c>
      <c r="F564" s="5">
        <v>2E-3</v>
      </c>
      <c r="G564" s="5">
        <v>3.0000000000000001E-3</v>
      </c>
      <c r="H564" s="5">
        <v>0.1</v>
      </c>
      <c r="J564" s="5">
        <v>0.2</v>
      </c>
      <c r="M564" s="5">
        <v>0.16</v>
      </c>
      <c r="N564" s="5">
        <v>0.2</v>
      </c>
      <c r="O564" s="5">
        <v>10</v>
      </c>
      <c r="Q564" s="5">
        <v>0.02</v>
      </c>
      <c r="S564" s="5">
        <v>43.8</v>
      </c>
      <c r="T564" s="5">
        <v>9.5</v>
      </c>
      <c r="U564" s="5">
        <v>0.2</v>
      </c>
      <c r="V564" s="5">
        <v>0.61</v>
      </c>
      <c r="W564" s="5">
        <v>0.99</v>
      </c>
      <c r="Y564" s="5">
        <v>0.14000000000000001</v>
      </c>
      <c r="AB564" s="5">
        <v>22.93</v>
      </c>
      <c r="AD564" s="5">
        <v>0.4</v>
      </c>
      <c r="AE564" s="5">
        <v>1.49</v>
      </c>
      <c r="AI564" s="5">
        <v>0.5</v>
      </c>
      <c r="AJ564" s="5">
        <v>30.3</v>
      </c>
      <c r="AN564" s="5">
        <v>3.37</v>
      </c>
      <c r="AO564" s="5">
        <v>0.12</v>
      </c>
      <c r="AT564" s="5">
        <v>9.51</v>
      </c>
      <c r="AU564" s="5">
        <v>0.5</v>
      </c>
      <c r="AV564" s="5">
        <v>0.22</v>
      </c>
      <c r="AW564" s="5">
        <v>3.2845000000000001E-3</v>
      </c>
      <c r="AX564" s="5">
        <v>0.03</v>
      </c>
      <c r="AZ564" s="5">
        <v>0.01</v>
      </c>
      <c r="BA564" s="5">
        <v>7.52</v>
      </c>
      <c r="BC564" s="5">
        <v>1E-3</v>
      </c>
      <c r="BE564" s="5">
        <v>0.2</v>
      </c>
      <c r="BH564" s="5">
        <v>2.56</v>
      </c>
      <c r="BN564" s="5">
        <v>7.86</v>
      </c>
      <c r="BO564" s="5">
        <v>12.6</v>
      </c>
      <c r="BQ564" s="5">
        <v>3.09</v>
      </c>
      <c r="BR564" s="5">
        <v>2.74</v>
      </c>
      <c r="BX564" s="5">
        <v>10.6</v>
      </c>
      <c r="BY564" s="5">
        <v>1.1000000000000001</v>
      </c>
    </row>
    <row r="565" spans="1:77" x14ac:dyDescent="0.35">
      <c r="A565" s="2" t="s">
        <v>395</v>
      </c>
      <c r="B565" s="3">
        <v>39721</v>
      </c>
      <c r="C565" s="4">
        <v>23</v>
      </c>
      <c r="G565" s="5">
        <v>6.0000000000000001E-3</v>
      </c>
      <c r="H565" s="5">
        <v>0.09</v>
      </c>
      <c r="M565" s="5">
        <v>0.34</v>
      </c>
      <c r="S565" s="5">
        <v>49.4</v>
      </c>
      <c r="T565" s="5">
        <v>8.67</v>
      </c>
      <c r="V565" s="5">
        <v>1.6</v>
      </c>
      <c r="W565" s="5">
        <v>2.73</v>
      </c>
      <c r="AB565" s="5">
        <v>28.02</v>
      </c>
      <c r="AD565" s="5">
        <v>11.74</v>
      </c>
      <c r="AE565" s="5">
        <v>1.17</v>
      </c>
      <c r="AJ565" s="5">
        <v>27.1</v>
      </c>
      <c r="AN565" s="5">
        <v>2.27</v>
      </c>
      <c r="AO565" s="5">
        <v>0.06</v>
      </c>
      <c r="AT565" s="5">
        <v>7.03</v>
      </c>
      <c r="AV565" s="5">
        <v>0.22</v>
      </c>
      <c r="AW565" s="5">
        <v>4.5999999999999999E-3</v>
      </c>
      <c r="AX565" s="5">
        <v>0.01</v>
      </c>
      <c r="AZ565" s="5">
        <v>0.08</v>
      </c>
      <c r="BF565" s="5">
        <v>0.22</v>
      </c>
      <c r="BH565" s="5">
        <v>2.38</v>
      </c>
      <c r="BN565" s="5">
        <v>7.85</v>
      </c>
      <c r="BO565" s="5">
        <v>13.5</v>
      </c>
      <c r="BX565" s="5">
        <v>12.2</v>
      </c>
    </row>
    <row r="566" spans="1:77" x14ac:dyDescent="0.35">
      <c r="A566" s="2" t="s">
        <v>395</v>
      </c>
      <c r="B566" s="3">
        <v>30908</v>
      </c>
      <c r="C566" s="4">
        <v>21</v>
      </c>
      <c r="H566" s="5">
        <v>0.09</v>
      </c>
      <c r="M566" s="5">
        <v>0.08</v>
      </c>
      <c r="S566" s="5">
        <v>89.4</v>
      </c>
      <c r="T566" s="5">
        <v>60</v>
      </c>
      <c r="W566" s="5">
        <v>0.94</v>
      </c>
      <c r="AB566" s="5">
        <v>11.14</v>
      </c>
      <c r="AE566" s="5">
        <v>1.2</v>
      </c>
      <c r="AJ566" s="5">
        <v>52</v>
      </c>
      <c r="AN566" s="5">
        <v>11.1</v>
      </c>
      <c r="AO566" s="5">
        <v>0.25</v>
      </c>
      <c r="AT566" s="5">
        <v>15.9</v>
      </c>
      <c r="AV566" s="5">
        <v>0.81</v>
      </c>
      <c r="AW566" s="5">
        <v>5.0020000000000004E-3</v>
      </c>
      <c r="AX566" s="5">
        <v>0.01</v>
      </c>
      <c r="BA566" s="5">
        <v>7.7</v>
      </c>
      <c r="BE566" s="5">
        <v>0.1</v>
      </c>
      <c r="BH566" s="5">
        <v>3.12</v>
      </c>
      <c r="BN566" s="5">
        <v>7.82</v>
      </c>
      <c r="BO566" s="5">
        <v>64</v>
      </c>
      <c r="BU566" s="5">
        <v>2.1</v>
      </c>
      <c r="BX566" s="5">
        <v>9.5</v>
      </c>
    </row>
    <row r="567" spans="1:77" x14ac:dyDescent="0.35">
      <c r="A567" s="2" t="s">
        <v>269</v>
      </c>
      <c r="B567" s="3">
        <v>41954</v>
      </c>
      <c r="C567" s="4">
        <v>26</v>
      </c>
      <c r="F567" s="5">
        <v>0.03</v>
      </c>
      <c r="H567" s="5">
        <v>0.05</v>
      </c>
      <c r="M567" s="5">
        <v>1.1299999999999999</v>
      </c>
      <c r="P567" s="5">
        <v>0.06</v>
      </c>
      <c r="S567" s="5">
        <v>156</v>
      </c>
      <c r="T567" s="5">
        <v>30</v>
      </c>
      <c r="V567" s="5">
        <v>1</v>
      </c>
      <c r="W567" s="5">
        <v>0.01</v>
      </c>
      <c r="AD567" s="5">
        <v>2</v>
      </c>
      <c r="AE567" s="5">
        <v>1.3</v>
      </c>
      <c r="AJ567" s="5">
        <v>83.9</v>
      </c>
      <c r="AN567" s="5">
        <v>14</v>
      </c>
      <c r="AO567" s="5">
        <v>0.01</v>
      </c>
      <c r="AP567" s="5">
        <v>20.3</v>
      </c>
      <c r="AT567" s="5">
        <v>11</v>
      </c>
      <c r="AV567" s="5">
        <v>12</v>
      </c>
      <c r="AW567" s="5">
        <v>0.02</v>
      </c>
      <c r="AX567" s="5">
        <v>0.03</v>
      </c>
      <c r="BA567" s="5">
        <v>7.12</v>
      </c>
      <c r="BF567" s="5">
        <v>5.22</v>
      </c>
      <c r="BH567" s="5">
        <v>6.42</v>
      </c>
      <c r="BN567" s="5">
        <v>7.8</v>
      </c>
      <c r="BO567" s="5">
        <v>104</v>
      </c>
      <c r="BQ567" s="5">
        <v>9.64</v>
      </c>
      <c r="BR567" s="5">
        <v>9.4499999999999993</v>
      </c>
      <c r="BX567" s="5">
        <v>10.6</v>
      </c>
    </row>
    <row r="568" spans="1:77" x14ac:dyDescent="0.35">
      <c r="A568" s="2" t="s">
        <v>269</v>
      </c>
      <c r="B568" s="3">
        <v>38839</v>
      </c>
      <c r="C568" s="4">
        <v>36</v>
      </c>
      <c r="F568" s="5">
        <v>6.0000000000000001E-3</v>
      </c>
      <c r="G568" s="5">
        <v>5.0000000000000001E-3</v>
      </c>
      <c r="H568" s="5">
        <v>0.01</v>
      </c>
      <c r="J568" s="5">
        <v>0.8</v>
      </c>
      <c r="M568" s="5">
        <v>0.44</v>
      </c>
      <c r="N568" s="5">
        <v>0.2</v>
      </c>
      <c r="O568" s="5">
        <v>16</v>
      </c>
      <c r="Q568" s="5">
        <v>0.02</v>
      </c>
      <c r="S568" s="5">
        <v>112</v>
      </c>
      <c r="T568" s="5">
        <v>30</v>
      </c>
      <c r="U568" s="5">
        <v>0.4</v>
      </c>
      <c r="V568" s="5">
        <v>1.5</v>
      </c>
      <c r="W568" s="5">
        <v>0.02</v>
      </c>
      <c r="AB568" s="5">
        <v>3.85</v>
      </c>
      <c r="AD568" s="5">
        <v>-3.1</v>
      </c>
      <c r="AE568" s="5">
        <v>0.96</v>
      </c>
      <c r="AI568" s="5">
        <v>0.6</v>
      </c>
      <c r="AJ568" s="5">
        <v>64.7</v>
      </c>
      <c r="AN568" s="5">
        <v>4.4800000000000004</v>
      </c>
      <c r="AO568" s="5">
        <v>1E-3</v>
      </c>
      <c r="AT568" s="5">
        <v>16.399999999999999</v>
      </c>
      <c r="AU568" s="5">
        <v>0.5</v>
      </c>
      <c r="AV568" s="5">
        <v>61.97</v>
      </c>
      <c r="AW568" s="5">
        <v>3.6129500000000002E-3</v>
      </c>
      <c r="AX568" s="5">
        <v>0.09</v>
      </c>
      <c r="AZ568" s="5">
        <v>0.03</v>
      </c>
      <c r="BA568" s="5">
        <v>7.16</v>
      </c>
      <c r="BC568" s="5">
        <v>1E-3</v>
      </c>
      <c r="BE568" s="5">
        <v>9.8000000000000007</v>
      </c>
      <c r="BH568" s="5">
        <v>4.59</v>
      </c>
      <c r="BN568" s="5">
        <v>7.8</v>
      </c>
      <c r="BO568" s="5">
        <v>22.6</v>
      </c>
      <c r="BQ568" s="5">
        <v>6.9</v>
      </c>
      <c r="BR568" s="5">
        <v>6.7</v>
      </c>
      <c r="BX568" s="5">
        <v>8.6999999999999993</v>
      </c>
      <c r="BY568" s="5">
        <v>0.7</v>
      </c>
    </row>
    <row r="569" spans="1:77" x14ac:dyDescent="0.35">
      <c r="A569" s="2" t="s">
        <v>269</v>
      </c>
      <c r="B569" s="3">
        <v>34311</v>
      </c>
      <c r="C569" s="4">
        <v>32</v>
      </c>
      <c r="F569" s="5">
        <v>0.01</v>
      </c>
      <c r="G569" s="5">
        <v>0.01</v>
      </c>
      <c r="H569" s="5">
        <v>0.01</v>
      </c>
      <c r="J569" s="5">
        <v>1</v>
      </c>
      <c r="M569" s="5">
        <v>0.18</v>
      </c>
      <c r="N569" s="5">
        <v>1</v>
      </c>
      <c r="O569" s="5">
        <v>100</v>
      </c>
      <c r="Q569" s="5">
        <v>0.2</v>
      </c>
      <c r="S569" s="5">
        <v>81</v>
      </c>
      <c r="T569" s="5">
        <v>12</v>
      </c>
      <c r="U569" s="5">
        <v>1</v>
      </c>
      <c r="V569" s="5">
        <v>1.3</v>
      </c>
      <c r="W569" s="5">
        <v>0.23</v>
      </c>
      <c r="AB569" s="5">
        <v>18.989999999999998</v>
      </c>
      <c r="AE569" s="5">
        <v>0.6</v>
      </c>
      <c r="AI569" s="5">
        <v>1</v>
      </c>
      <c r="AJ569" s="5">
        <v>51.1</v>
      </c>
      <c r="AN569" s="5">
        <v>4.8</v>
      </c>
      <c r="AO569" s="5">
        <v>0.03</v>
      </c>
      <c r="AT569" s="5">
        <v>12</v>
      </c>
      <c r="AU569" s="5">
        <v>1</v>
      </c>
      <c r="AV569" s="5">
        <v>4.4270000000000004E-3</v>
      </c>
      <c r="AW569" s="5">
        <v>0.16</v>
      </c>
      <c r="AX569" s="5">
        <v>0.04</v>
      </c>
      <c r="AY569" s="5">
        <v>0.02</v>
      </c>
      <c r="BA569" s="5">
        <v>7.01</v>
      </c>
      <c r="BC569" s="5">
        <v>5.0000000000000001E-3</v>
      </c>
      <c r="BH569" s="5">
        <v>3.73</v>
      </c>
      <c r="BN569" s="5">
        <v>7.78</v>
      </c>
      <c r="BO569" s="5">
        <v>46.6</v>
      </c>
      <c r="BX569" s="5">
        <v>8.5</v>
      </c>
      <c r="BY569" s="5">
        <v>5</v>
      </c>
    </row>
    <row r="570" spans="1:77" x14ac:dyDescent="0.35">
      <c r="A570" s="2" t="s">
        <v>269</v>
      </c>
      <c r="B570" s="3">
        <v>36810</v>
      </c>
      <c r="C570" s="4">
        <v>22</v>
      </c>
      <c r="F570" s="5">
        <v>2E-3</v>
      </c>
      <c r="H570" s="5">
        <v>4.13</v>
      </c>
      <c r="M570" s="5">
        <v>1.51</v>
      </c>
      <c r="O570" s="5">
        <v>140</v>
      </c>
      <c r="S570" s="5">
        <v>136</v>
      </c>
      <c r="T570" s="5">
        <v>168</v>
      </c>
      <c r="V570" s="5">
        <v>6.1</v>
      </c>
      <c r="AB570" s="5">
        <v>1.33</v>
      </c>
      <c r="AE570" s="5">
        <v>3.18</v>
      </c>
      <c r="AJ570" s="5">
        <v>130</v>
      </c>
      <c r="AN570" s="5">
        <v>11.8</v>
      </c>
      <c r="AT570" s="5">
        <v>106</v>
      </c>
      <c r="AV570" s="5">
        <v>0.22</v>
      </c>
      <c r="AW570" s="5">
        <v>0.01</v>
      </c>
      <c r="AX570" s="5">
        <v>0.01</v>
      </c>
      <c r="AZ570" s="5">
        <v>0.01</v>
      </c>
      <c r="BA570" s="5">
        <v>6.9</v>
      </c>
      <c r="BE570" s="5">
        <v>0.2</v>
      </c>
      <c r="BH570" s="5">
        <v>8.7799999999999994</v>
      </c>
      <c r="BN570" s="5">
        <v>7.76</v>
      </c>
      <c r="BO570" s="5">
        <v>14.7</v>
      </c>
      <c r="BX570" s="5">
        <v>10.1</v>
      </c>
    </row>
    <row r="571" spans="1:77" x14ac:dyDescent="0.35">
      <c r="A571" s="2" t="s">
        <v>269</v>
      </c>
      <c r="B571" s="3">
        <v>38286</v>
      </c>
      <c r="C571" s="4">
        <v>37</v>
      </c>
      <c r="F571" s="5">
        <v>8.0000000000000002E-3</v>
      </c>
      <c r="G571" s="5">
        <v>1E-3</v>
      </c>
      <c r="H571" s="5">
        <v>0.86</v>
      </c>
      <c r="J571" s="5">
        <v>0.2</v>
      </c>
      <c r="M571" s="5">
        <v>0.42</v>
      </c>
      <c r="N571" s="5">
        <v>0.2</v>
      </c>
      <c r="O571" s="5">
        <v>140</v>
      </c>
      <c r="Q571" s="5">
        <v>0.02</v>
      </c>
      <c r="S571" s="5">
        <v>74.599999999999994</v>
      </c>
      <c r="T571" s="5">
        <v>34</v>
      </c>
      <c r="U571" s="5">
        <v>3</v>
      </c>
      <c r="V571" s="5">
        <v>1.3</v>
      </c>
      <c r="W571" s="5">
        <v>1.24</v>
      </c>
      <c r="Y571" s="5">
        <v>7.0000000000000007E-2</v>
      </c>
      <c r="AB571" s="5">
        <v>10.06</v>
      </c>
      <c r="AD571" s="5">
        <v>0.9</v>
      </c>
      <c r="AE571" s="5">
        <v>6.18</v>
      </c>
      <c r="AI571" s="5">
        <v>0.5</v>
      </c>
      <c r="AJ571" s="5">
        <v>67.5</v>
      </c>
      <c r="AN571" s="5">
        <v>12.4</v>
      </c>
      <c r="AO571" s="5">
        <v>0.01</v>
      </c>
      <c r="AT571" s="5">
        <v>31.3</v>
      </c>
      <c r="AU571" s="5">
        <v>1.5</v>
      </c>
      <c r="AV571" s="5">
        <v>0.22</v>
      </c>
      <c r="AW571" s="5">
        <v>3.6129500000000002E-3</v>
      </c>
      <c r="AX571" s="5">
        <v>0.01</v>
      </c>
      <c r="AZ571" s="5">
        <v>8.6E-3</v>
      </c>
      <c r="BA571" s="5">
        <v>7.15</v>
      </c>
      <c r="BC571" s="5">
        <v>1E-3</v>
      </c>
      <c r="BE571" s="5">
        <v>0.3</v>
      </c>
      <c r="BH571" s="5">
        <v>5.99</v>
      </c>
      <c r="BN571" s="5">
        <v>7.73</v>
      </c>
      <c r="BO571" s="5">
        <v>13.2</v>
      </c>
      <c r="BQ571" s="5">
        <v>7.22</v>
      </c>
      <c r="BR571" s="5">
        <v>6.31</v>
      </c>
      <c r="BX571" s="5">
        <v>11</v>
      </c>
      <c r="BY571" s="5">
        <v>0.7</v>
      </c>
    </row>
    <row r="572" spans="1:77" x14ac:dyDescent="0.35">
      <c r="A572" s="2" t="s">
        <v>269</v>
      </c>
      <c r="B572" s="3">
        <v>39209</v>
      </c>
      <c r="C572" s="4">
        <v>25</v>
      </c>
      <c r="F572" s="5">
        <v>7.0000000000000001E-3</v>
      </c>
      <c r="G572" s="5">
        <v>5.0000000000000001E-3</v>
      </c>
      <c r="H572" s="5">
        <v>0.05</v>
      </c>
      <c r="M572" s="5">
        <v>0.49</v>
      </c>
      <c r="O572" s="5">
        <v>13</v>
      </c>
      <c r="S572" s="5">
        <v>115</v>
      </c>
      <c r="T572" s="5">
        <v>15</v>
      </c>
      <c r="V572" s="5">
        <v>2.2000000000000002</v>
      </c>
      <c r="W572" s="5">
        <v>7.0000000000000001E-3</v>
      </c>
      <c r="AB572" s="5">
        <v>7.93</v>
      </c>
      <c r="AE572" s="5">
        <v>8.33</v>
      </c>
      <c r="AJ572" s="5">
        <v>71.400000000000006</v>
      </c>
      <c r="AN572" s="5">
        <v>9.5299999999999994</v>
      </c>
      <c r="AO572" s="5">
        <v>0.42</v>
      </c>
      <c r="AT572" s="5">
        <v>13.7</v>
      </c>
      <c r="AV572" s="5">
        <v>68.17</v>
      </c>
      <c r="AW572" s="5">
        <v>0.11</v>
      </c>
      <c r="AX572" s="5">
        <v>0.01</v>
      </c>
      <c r="AZ572" s="5">
        <v>6.0000000000000001E-3</v>
      </c>
      <c r="BA572" s="5">
        <v>6.85</v>
      </c>
      <c r="BF572" s="5">
        <v>0.57999999999999996</v>
      </c>
      <c r="BH572" s="5">
        <v>3.2</v>
      </c>
      <c r="BN572" s="5">
        <v>7.71</v>
      </c>
      <c r="BO572" s="5">
        <v>124</v>
      </c>
      <c r="BX572" s="5">
        <v>10.9</v>
      </c>
    </row>
    <row r="573" spans="1:77" x14ac:dyDescent="0.35">
      <c r="A573" s="2" t="s">
        <v>269</v>
      </c>
      <c r="B573" s="3">
        <v>39720</v>
      </c>
      <c r="C573" s="4">
        <v>21</v>
      </c>
      <c r="G573" s="5">
        <v>5.0000000000000001E-3</v>
      </c>
      <c r="H573" s="5">
        <v>0.25</v>
      </c>
      <c r="S573" s="5">
        <v>37</v>
      </c>
      <c r="T573" s="5">
        <v>11</v>
      </c>
      <c r="V573" s="5">
        <v>1.3</v>
      </c>
      <c r="W573" s="5">
        <v>0.87</v>
      </c>
      <c r="AB573" s="5">
        <v>16.8</v>
      </c>
      <c r="AE573" s="5">
        <v>2.37</v>
      </c>
      <c r="AJ573" s="5">
        <v>26.8</v>
      </c>
      <c r="AN573" s="5">
        <v>5.9</v>
      </c>
      <c r="AO573" s="5">
        <v>0.1</v>
      </c>
      <c r="AT573" s="5">
        <v>10.1</v>
      </c>
      <c r="AV573" s="5">
        <v>0.22</v>
      </c>
      <c r="AW573" s="5">
        <v>3.2799999999999999E-3</v>
      </c>
      <c r="AX573" s="5">
        <v>0.1</v>
      </c>
      <c r="AZ573" s="5">
        <v>7.0000000000000007E-2</v>
      </c>
      <c r="BA573" s="5">
        <v>7.47</v>
      </c>
      <c r="BF573" s="5">
        <v>0.22</v>
      </c>
      <c r="BN573" s="5">
        <v>7.71</v>
      </c>
      <c r="BO573" s="5">
        <v>8.61</v>
      </c>
      <c r="BX573" s="5">
        <v>11.6</v>
      </c>
    </row>
    <row r="574" spans="1:77" x14ac:dyDescent="0.35">
      <c r="A574" s="2" t="s">
        <v>269</v>
      </c>
      <c r="B574" s="3">
        <v>39190</v>
      </c>
      <c r="C574" s="4">
        <v>25</v>
      </c>
      <c r="F574" s="5">
        <v>0.06</v>
      </c>
      <c r="G574" s="5">
        <v>0.03</v>
      </c>
      <c r="H574" s="5">
        <v>0.01</v>
      </c>
      <c r="M574" s="5">
        <v>0.37</v>
      </c>
      <c r="O574" s="5">
        <v>10</v>
      </c>
      <c r="S574" s="5">
        <v>143</v>
      </c>
      <c r="T574" s="5">
        <v>35</v>
      </c>
      <c r="V574" s="5">
        <v>1</v>
      </c>
      <c r="W574" s="5">
        <v>0.06</v>
      </c>
      <c r="AB574" s="5">
        <v>11.8</v>
      </c>
      <c r="AE574" s="5">
        <v>1.03</v>
      </c>
      <c r="AJ574" s="5">
        <v>79.7</v>
      </c>
      <c r="AN574" s="5">
        <v>11.2</v>
      </c>
      <c r="AO574" s="5">
        <v>2E-3</v>
      </c>
      <c r="AT574" s="5">
        <v>13</v>
      </c>
      <c r="AV574" s="5">
        <v>64.180000000000007</v>
      </c>
      <c r="AW574" s="5">
        <v>4.2700000000000004E-3</v>
      </c>
      <c r="AX574" s="5">
        <v>0.03</v>
      </c>
      <c r="AZ574" s="5">
        <v>0.02</v>
      </c>
      <c r="BA574" s="5">
        <v>7.31</v>
      </c>
      <c r="BF574" s="5">
        <v>6.51</v>
      </c>
      <c r="BH574" s="5">
        <v>5.59</v>
      </c>
      <c r="BN574" s="5">
        <v>7.71</v>
      </c>
      <c r="BO574" s="5">
        <v>51</v>
      </c>
      <c r="BX574" s="5">
        <v>10</v>
      </c>
    </row>
    <row r="575" spans="1:77" x14ac:dyDescent="0.35">
      <c r="A575" s="2" t="s">
        <v>269</v>
      </c>
      <c r="B575" s="3">
        <v>36815</v>
      </c>
      <c r="C575" s="4">
        <v>22</v>
      </c>
      <c r="F575" s="5">
        <v>2E-3</v>
      </c>
      <c r="H575" s="5">
        <v>0.77</v>
      </c>
      <c r="M575" s="5">
        <v>0.22</v>
      </c>
      <c r="O575" s="5">
        <v>410</v>
      </c>
      <c r="S575" s="5">
        <v>320</v>
      </c>
      <c r="T575" s="5">
        <v>168</v>
      </c>
      <c r="V575" s="5">
        <v>1.2</v>
      </c>
      <c r="AB575" s="5">
        <v>11.55</v>
      </c>
      <c r="AE575" s="5">
        <v>12.1</v>
      </c>
      <c r="AJ575" s="5">
        <v>212</v>
      </c>
      <c r="AN575" s="5">
        <v>27.7</v>
      </c>
      <c r="AT575" s="5">
        <v>135</v>
      </c>
      <c r="AV575" s="5">
        <v>0.22</v>
      </c>
      <c r="AW575" s="5">
        <v>3.2845000000000001E-3</v>
      </c>
      <c r="AX575" s="5">
        <v>0.23</v>
      </c>
      <c r="AZ575" s="5">
        <v>7.0000000000000007E-2</v>
      </c>
      <c r="BA575" s="5">
        <v>7.61</v>
      </c>
      <c r="BE575" s="5">
        <v>0.7</v>
      </c>
      <c r="BH575" s="5">
        <v>3.1</v>
      </c>
      <c r="BN575" s="5">
        <v>7.71</v>
      </c>
      <c r="BO575" s="5">
        <v>786</v>
      </c>
      <c r="BX575" s="5">
        <v>12.2</v>
      </c>
    </row>
    <row r="576" spans="1:77" x14ac:dyDescent="0.35">
      <c r="A576" s="2" t="s">
        <v>269</v>
      </c>
      <c r="B576" s="3">
        <v>38274</v>
      </c>
      <c r="C576" s="4">
        <v>37</v>
      </c>
      <c r="F576" s="5">
        <v>5.0000000000000001E-3</v>
      </c>
      <c r="G576" s="5">
        <v>1E-3</v>
      </c>
      <c r="H576" s="5">
        <v>0.37</v>
      </c>
      <c r="J576" s="5">
        <v>0.2</v>
      </c>
      <c r="M576" s="5">
        <v>0.15</v>
      </c>
      <c r="N576" s="5">
        <v>0.2</v>
      </c>
      <c r="O576" s="5">
        <v>90</v>
      </c>
      <c r="Q576" s="5">
        <v>0.02</v>
      </c>
      <c r="S576" s="5">
        <v>48.9</v>
      </c>
      <c r="T576" s="5">
        <v>7</v>
      </c>
      <c r="U576" s="5">
        <v>0.2</v>
      </c>
      <c r="V576" s="5">
        <v>1.1000000000000001</v>
      </c>
      <c r="W576" s="5">
        <v>0.57999999999999996</v>
      </c>
      <c r="Y576" s="5">
        <v>7.0000000000000007E-2</v>
      </c>
      <c r="AB576" s="5">
        <v>10.25</v>
      </c>
      <c r="AD576" s="5">
        <v>0.1</v>
      </c>
      <c r="AE576" s="5">
        <v>3.73</v>
      </c>
      <c r="AI576" s="5">
        <v>0.5</v>
      </c>
      <c r="AJ576" s="5">
        <v>38.9</v>
      </c>
      <c r="AN576" s="5">
        <v>8.5</v>
      </c>
      <c r="AO576" s="5">
        <v>0.03</v>
      </c>
      <c r="AT576" s="5">
        <v>16.600000000000001</v>
      </c>
      <c r="AU576" s="5">
        <v>0.5</v>
      </c>
      <c r="AV576" s="5">
        <v>0.22</v>
      </c>
      <c r="AW576" s="5">
        <v>3.2845000000000001E-3</v>
      </c>
      <c r="AX576" s="5">
        <v>0.15</v>
      </c>
      <c r="AZ576" s="5">
        <v>0.05</v>
      </c>
      <c r="BA576" s="5">
        <v>7.8</v>
      </c>
      <c r="BC576" s="5">
        <v>1E-3</v>
      </c>
      <c r="BE576" s="5">
        <v>0.2</v>
      </c>
      <c r="BH576" s="5">
        <v>3.93</v>
      </c>
      <c r="BN576" s="5">
        <v>7.69</v>
      </c>
      <c r="BO576" s="5">
        <v>0.5</v>
      </c>
      <c r="BQ576" s="5">
        <v>4.13</v>
      </c>
      <c r="BR576" s="5">
        <v>3.98</v>
      </c>
      <c r="BX576" s="5">
        <v>9.9</v>
      </c>
      <c r="BY576" s="5">
        <v>0.5</v>
      </c>
    </row>
    <row r="577" spans="1:77" x14ac:dyDescent="0.35">
      <c r="A577" s="2" t="s">
        <v>269</v>
      </c>
      <c r="B577" s="3">
        <v>34647</v>
      </c>
      <c r="C577" s="4">
        <v>33</v>
      </c>
      <c r="F577" s="5">
        <v>7.0000000000000007E-2</v>
      </c>
      <c r="G577" s="5">
        <v>0.01</v>
      </c>
      <c r="H577" s="5">
        <v>1.1200000000000001</v>
      </c>
      <c r="J577" s="5">
        <v>1</v>
      </c>
      <c r="M577" s="5">
        <v>0.03</v>
      </c>
      <c r="N577" s="5">
        <v>1</v>
      </c>
      <c r="O577" s="5">
        <v>320</v>
      </c>
      <c r="Q577" s="5">
        <v>0.2</v>
      </c>
      <c r="S577" s="5">
        <v>26</v>
      </c>
      <c r="T577" s="5">
        <v>22</v>
      </c>
      <c r="U577" s="5">
        <v>1</v>
      </c>
      <c r="V577" s="5">
        <v>1.9</v>
      </c>
      <c r="W577" s="5">
        <v>0.61</v>
      </c>
      <c r="AB577" s="5">
        <v>9.91</v>
      </c>
      <c r="AE577" s="5">
        <v>5.4</v>
      </c>
      <c r="AI577" s="5">
        <v>1</v>
      </c>
      <c r="AJ577" s="5">
        <v>49.6</v>
      </c>
      <c r="AN577" s="5">
        <v>16</v>
      </c>
      <c r="AO577" s="5">
        <v>0.01</v>
      </c>
      <c r="AT577" s="5">
        <v>59</v>
      </c>
      <c r="AU577" s="5">
        <v>1</v>
      </c>
      <c r="AV577" s="5">
        <v>0.22</v>
      </c>
      <c r="AW577" s="5">
        <v>3.2845000000000001E-3</v>
      </c>
      <c r="AX577" s="5">
        <v>0.23</v>
      </c>
      <c r="AY577" s="5">
        <v>0.08</v>
      </c>
      <c r="BA577" s="5">
        <v>7.82</v>
      </c>
      <c r="BC577" s="5">
        <v>5.0000000000000001E-3</v>
      </c>
      <c r="BE577" s="5">
        <v>0.7</v>
      </c>
      <c r="BH577" s="5">
        <v>4.8499999999999996</v>
      </c>
      <c r="BN577" s="5">
        <v>7.68</v>
      </c>
      <c r="BO577" s="5">
        <v>3</v>
      </c>
      <c r="BX577" s="5">
        <v>10.4</v>
      </c>
      <c r="BY577" s="5">
        <v>5</v>
      </c>
    </row>
    <row r="578" spans="1:77" x14ac:dyDescent="0.35">
      <c r="A578" s="2" t="s">
        <v>329</v>
      </c>
      <c r="B578" s="3">
        <v>39163</v>
      </c>
      <c r="C578" s="4">
        <v>25</v>
      </c>
      <c r="F578" s="5">
        <v>0.03</v>
      </c>
      <c r="G578" s="5">
        <v>0.03</v>
      </c>
      <c r="H578" s="5">
        <v>0.01</v>
      </c>
      <c r="M578" s="5">
        <v>0.5</v>
      </c>
      <c r="O578" s="5">
        <v>37</v>
      </c>
      <c r="S578" s="5">
        <v>123</v>
      </c>
      <c r="T578" s="5">
        <v>26</v>
      </c>
      <c r="V578" s="5">
        <v>1.2</v>
      </c>
      <c r="W578" s="5">
        <v>5.0000000000000001E-3</v>
      </c>
      <c r="AB578" s="5">
        <v>2.1</v>
      </c>
      <c r="AE578" s="5">
        <v>6.32</v>
      </c>
      <c r="AJ578" s="5">
        <v>74.900000000000006</v>
      </c>
      <c r="AN578" s="5">
        <v>8.48</v>
      </c>
      <c r="AO578" s="5">
        <v>1E-3</v>
      </c>
      <c r="AT578" s="5">
        <v>18.600000000000001</v>
      </c>
      <c r="AV578" s="5">
        <v>54.44</v>
      </c>
      <c r="AW578" s="5">
        <v>3.2799999999999999E-3</v>
      </c>
      <c r="AX578" s="5">
        <v>0.05</v>
      </c>
      <c r="AZ578" s="5">
        <v>0.03</v>
      </c>
      <c r="BA578" s="5">
        <v>7.29</v>
      </c>
      <c r="BF578" s="5">
        <v>2.86</v>
      </c>
      <c r="BH578" s="5">
        <v>4.92</v>
      </c>
      <c r="BN578" s="5">
        <v>7.66</v>
      </c>
      <c r="BO578" s="5">
        <v>63.1</v>
      </c>
      <c r="BX578" s="5">
        <v>9.8000000000000007</v>
      </c>
    </row>
    <row r="579" spans="1:77" x14ac:dyDescent="0.35">
      <c r="A579" s="2" t="s">
        <v>329</v>
      </c>
      <c r="B579" s="3">
        <v>38636</v>
      </c>
      <c r="C579" s="4">
        <v>28</v>
      </c>
      <c r="F579" s="5">
        <v>2E-3</v>
      </c>
      <c r="G579" s="5">
        <v>2E-3</v>
      </c>
      <c r="H579" s="5">
        <v>0.73</v>
      </c>
      <c r="M579" s="5">
        <v>0.03</v>
      </c>
      <c r="O579" s="5">
        <v>320</v>
      </c>
      <c r="S579" s="5">
        <v>342</v>
      </c>
      <c r="T579" s="5">
        <v>171</v>
      </c>
      <c r="V579" s="5">
        <v>1.6</v>
      </c>
      <c r="W579" s="5">
        <v>0.06</v>
      </c>
      <c r="Y579" s="5">
        <v>0.15</v>
      </c>
      <c r="AB579" s="5">
        <v>11.1</v>
      </c>
      <c r="AD579" s="5">
        <v>7.24</v>
      </c>
      <c r="AE579" s="5">
        <v>11.3</v>
      </c>
      <c r="AJ579" s="5">
        <v>210</v>
      </c>
      <c r="AN579" s="5">
        <v>27.7</v>
      </c>
      <c r="AO579" s="5">
        <v>0.22</v>
      </c>
      <c r="AT579" s="5">
        <v>126</v>
      </c>
      <c r="AV579" s="5">
        <v>0.22</v>
      </c>
      <c r="AW579" s="5">
        <v>3.2845000000000001E-3</v>
      </c>
      <c r="AX579" s="5">
        <v>0.34</v>
      </c>
      <c r="BA579" s="5">
        <v>7.49</v>
      </c>
      <c r="BE579" s="5">
        <v>0.4</v>
      </c>
      <c r="BH579" s="5">
        <v>2.98</v>
      </c>
      <c r="BN579" s="5">
        <v>7.66</v>
      </c>
      <c r="BO579" s="5">
        <v>749</v>
      </c>
      <c r="BQ579" s="5">
        <v>23.39</v>
      </c>
      <c r="BR579" s="5">
        <v>25.15</v>
      </c>
      <c r="BX579" s="5">
        <v>12.2</v>
      </c>
    </row>
    <row r="580" spans="1:77" x14ac:dyDescent="0.35">
      <c r="A580" s="2" t="s">
        <v>329</v>
      </c>
      <c r="B580" s="3">
        <v>34092</v>
      </c>
      <c r="C580" s="4">
        <v>33</v>
      </c>
      <c r="F580" s="5">
        <v>11.5</v>
      </c>
      <c r="G580" s="5">
        <v>10.199999999999999</v>
      </c>
      <c r="H580" s="5">
        <v>0.01</v>
      </c>
      <c r="J580" s="5">
        <v>1</v>
      </c>
      <c r="M580" s="5">
        <v>7.73</v>
      </c>
      <c r="N580" s="5">
        <v>1</v>
      </c>
      <c r="O580" s="5">
        <v>100</v>
      </c>
      <c r="Q580" s="5">
        <v>0.32</v>
      </c>
      <c r="S580" s="5">
        <v>3</v>
      </c>
      <c r="T580" s="5">
        <v>31</v>
      </c>
      <c r="U580" s="5">
        <v>1</v>
      </c>
      <c r="V580" s="5">
        <v>3.5</v>
      </c>
      <c r="W580" s="5">
        <v>0.02</v>
      </c>
      <c r="AB580" s="5">
        <v>4.42</v>
      </c>
      <c r="AE580" s="5">
        <v>3</v>
      </c>
      <c r="AI580" s="5">
        <v>1</v>
      </c>
      <c r="AJ580" s="5">
        <v>26.8</v>
      </c>
      <c r="AN580" s="5">
        <v>1.6</v>
      </c>
      <c r="AO580" s="5">
        <v>0.15</v>
      </c>
      <c r="AT580" s="5">
        <v>16</v>
      </c>
      <c r="AU580" s="5">
        <v>3.9</v>
      </c>
      <c r="AV580" s="5">
        <v>33.200000000000003</v>
      </c>
      <c r="AW580" s="5">
        <v>3.2845000000000001E-3</v>
      </c>
      <c r="AX580" s="5">
        <v>0.01</v>
      </c>
      <c r="AY580" s="5">
        <v>0.01</v>
      </c>
      <c r="BA580" s="5">
        <v>3.65</v>
      </c>
      <c r="BC580" s="5">
        <v>2.7000000000000001E-3</v>
      </c>
      <c r="BE580" s="5">
        <v>11.2</v>
      </c>
      <c r="BH580" s="5">
        <v>0.03</v>
      </c>
      <c r="BN580" s="5">
        <v>7.63</v>
      </c>
      <c r="BO580" s="5">
        <v>44.7</v>
      </c>
      <c r="BX580" s="5">
        <v>7.3</v>
      </c>
      <c r="BY580" s="5">
        <v>24</v>
      </c>
    </row>
    <row r="581" spans="1:77" x14ac:dyDescent="0.35">
      <c r="A581" s="2" t="s">
        <v>329</v>
      </c>
      <c r="B581" s="3">
        <v>39366</v>
      </c>
      <c r="C581" s="4">
        <v>26</v>
      </c>
      <c r="F581" s="5">
        <v>5.0000000000000001E-3</v>
      </c>
      <c r="G581" s="5">
        <v>5.0000000000000001E-3</v>
      </c>
      <c r="H581" s="5">
        <v>0.4</v>
      </c>
      <c r="M581" s="5">
        <v>0.49</v>
      </c>
      <c r="O581" s="5">
        <v>13</v>
      </c>
      <c r="S581" s="5">
        <v>89.9</v>
      </c>
      <c r="T581" s="5">
        <v>34</v>
      </c>
      <c r="V581" s="5">
        <v>4.5999999999999996</v>
      </c>
      <c r="W581" s="5">
        <v>3.82</v>
      </c>
      <c r="AB581" s="5">
        <v>2.29</v>
      </c>
      <c r="AE581" s="5">
        <v>1.8</v>
      </c>
      <c r="AJ581" s="5">
        <v>54.2</v>
      </c>
      <c r="AN581" s="5">
        <v>5.14</v>
      </c>
      <c r="AO581" s="5">
        <v>0.27</v>
      </c>
      <c r="AT581" s="5">
        <v>16.899999999999999</v>
      </c>
      <c r="AV581" s="5">
        <v>0.22</v>
      </c>
      <c r="AW581" s="5">
        <v>7.8799999999999999E-3</v>
      </c>
      <c r="AX581" s="5">
        <v>0.02</v>
      </c>
      <c r="AZ581" s="5">
        <v>0.01</v>
      </c>
      <c r="BA581" s="5">
        <v>7</v>
      </c>
      <c r="BE581" s="5">
        <v>0.2</v>
      </c>
      <c r="BF581" s="5">
        <v>0.59</v>
      </c>
      <c r="BH581" s="5">
        <v>3.7</v>
      </c>
      <c r="BN581" s="5">
        <v>7.62</v>
      </c>
      <c r="BO581" s="5">
        <v>51.5</v>
      </c>
      <c r="BX581" s="5">
        <v>10</v>
      </c>
    </row>
    <row r="582" spans="1:77" x14ac:dyDescent="0.35">
      <c r="A582" s="2" t="s">
        <v>329</v>
      </c>
      <c r="B582" s="3">
        <v>39771</v>
      </c>
      <c r="C582" s="4">
        <v>24</v>
      </c>
      <c r="G582" s="5">
        <v>8.0000000000000002E-3</v>
      </c>
      <c r="H582" s="5">
        <v>0.05</v>
      </c>
      <c r="M582" s="5">
        <v>0.21</v>
      </c>
      <c r="S582" s="5">
        <v>50.4</v>
      </c>
      <c r="T582" s="5">
        <v>28</v>
      </c>
      <c r="V582" s="5">
        <v>1.1000000000000001</v>
      </c>
      <c r="W582" s="5">
        <v>4.28</v>
      </c>
      <c r="AB582" s="5">
        <v>2.2000000000000002</v>
      </c>
      <c r="AD582" s="5">
        <v>11.16</v>
      </c>
      <c r="AE582" s="5">
        <v>1.1100000000000001</v>
      </c>
      <c r="AJ582" s="5">
        <v>38.299999999999997</v>
      </c>
      <c r="AN582" s="5">
        <v>4.53</v>
      </c>
      <c r="AO582" s="5">
        <v>0.17</v>
      </c>
      <c r="AT582" s="5">
        <v>12.7</v>
      </c>
      <c r="AV582" s="5">
        <v>0.22</v>
      </c>
      <c r="AW582" s="5">
        <v>5.2599999999999999E-3</v>
      </c>
      <c r="AX582" s="5">
        <v>0.01</v>
      </c>
      <c r="AZ582" s="5">
        <v>0.1</v>
      </c>
      <c r="BA582" s="5">
        <v>7.41</v>
      </c>
      <c r="BF582" s="5">
        <v>0.28999999999999998</v>
      </c>
      <c r="BH582" s="5">
        <v>1.6</v>
      </c>
      <c r="BN582" s="5">
        <v>7.57</v>
      </c>
      <c r="BO582" s="5">
        <v>71.5</v>
      </c>
      <c r="BX582" s="5">
        <v>9.8000000000000007</v>
      </c>
    </row>
    <row r="583" spans="1:77" x14ac:dyDescent="0.35">
      <c r="A583" s="2" t="s">
        <v>329</v>
      </c>
      <c r="B583" s="3">
        <v>39184</v>
      </c>
      <c r="C583" s="4">
        <v>25</v>
      </c>
      <c r="F583" s="5">
        <v>0.03</v>
      </c>
      <c r="G583" s="5">
        <v>0.02</v>
      </c>
      <c r="H583" s="5">
        <v>0.01</v>
      </c>
      <c r="M583" s="5">
        <v>0.34</v>
      </c>
      <c r="O583" s="5">
        <v>10</v>
      </c>
      <c r="S583" s="5">
        <v>118</v>
      </c>
      <c r="T583" s="5">
        <v>35</v>
      </c>
      <c r="V583" s="5">
        <v>1.5</v>
      </c>
      <c r="W583" s="5">
        <v>3.0000000000000001E-3</v>
      </c>
      <c r="AB583" s="5">
        <v>13.31</v>
      </c>
      <c r="AE583" s="5">
        <v>0.75</v>
      </c>
      <c r="AJ583" s="5">
        <v>66.099999999999994</v>
      </c>
      <c r="AN583" s="5">
        <v>6.78</v>
      </c>
      <c r="AO583" s="5">
        <v>0.02</v>
      </c>
      <c r="AT583" s="5">
        <v>14.5</v>
      </c>
      <c r="AV583" s="5">
        <v>65.95</v>
      </c>
      <c r="AW583" s="5">
        <v>3.2799999999999999E-3</v>
      </c>
      <c r="AX583" s="5">
        <v>0.1</v>
      </c>
      <c r="AZ583" s="5">
        <v>0.05</v>
      </c>
      <c r="BA583" s="5">
        <v>7.31</v>
      </c>
      <c r="BF583" s="5">
        <v>0.63</v>
      </c>
      <c r="BH583" s="5">
        <v>5.09</v>
      </c>
      <c r="BN583" s="5">
        <v>7.57</v>
      </c>
      <c r="BO583" s="5">
        <v>39</v>
      </c>
      <c r="BX583" s="5">
        <v>9.6999999999999993</v>
      </c>
    </row>
    <row r="584" spans="1:77" x14ac:dyDescent="0.35">
      <c r="A584" s="2" t="s">
        <v>329</v>
      </c>
      <c r="B584" s="3">
        <v>37907</v>
      </c>
      <c r="C584" s="4">
        <v>25</v>
      </c>
      <c r="F584" s="5">
        <v>0.01</v>
      </c>
      <c r="G584" s="5">
        <v>1.4E-3</v>
      </c>
      <c r="H584" s="5">
        <v>0.42</v>
      </c>
      <c r="M584" s="5">
        <v>0.09</v>
      </c>
      <c r="O584" s="5">
        <v>83</v>
      </c>
      <c r="S584" s="5">
        <v>35.4</v>
      </c>
      <c r="T584" s="5">
        <v>7.03</v>
      </c>
      <c r="V584" s="5">
        <v>1.5</v>
      </c>
      <c r="W584" s="5">
        <v>0.46</v>
      </c>
      <c r="AB584" s="5">
        <v>13.05</v>
      </c>
      <c r="AE584" s="5">
        <v>5.61</v>
      </c>
      <c r="AJ584" s="5">
        <v>37.6</v>
      </c>
      <c r="AN584" s="5">
        <v>7.59</v>
      </c>
      <c r="AO584" s="5">
        <v>0.03</v>
      </c>
      <c r="AT584" s="5">
        <v>36.299999999999997</v>
      </c>
      <c r="AV584" s="5">
        <v>0.22</v>
      </c>
      <c r="AW584" s="5">
        <v>3.2845000000000001E-3</v>
      </c>
      <c r="AX584" s="5">
        <v>0.14000000000000001</v>
      </c>
      <c r="AZ584" s="5">
        <v>0.05</v>
      </c>
      <c r="BA584" s="5">
        <v>7.7</v>
      </c>
      <c r="BE584" s="5">
        <v>0.5</v>
      </c>
      <c r="BH584" s="5">
        <v>3.88</v>
      </c>
      <c r="BN584" s="5">
        <v>7.56</v>
      </c>
      <c r="BO584" s="5">
        <v>0.5</v>
      </c>
      <c r="BX584" s="5">
        <v>10.1</v>
      </c>
    </row>
    <row r="585" spans="1:77" x14ac:dyDescent="0.35">
      <c r="A585" s="2" t="s">
        <v>329</v>
      </c>
      <c r="B585" s="3">
        <v>33933</v>
      </c>
      <c r="C585" s="4">
        <v>32</v>
      </c>
      <c r="F585" s="5">
        <v>0.01</v>
      </c>
      <c r="G585" s="5">
        <v>0.01</v>
      </c>
      <c r="H585" s="5">
        <v>0.12</v>
      </c>
      <c r="J585" s="5">
        <v>1</v>
      </c>
      <c r="M585" s="5">
        <v>0.14000000000000001</v>
      </c>
      <c r="N585" s="5">
        <v>1</v>
      </c>
      <c r="O585" s="5">
        <v>100</v>
      </c>
      <c r="Q585" s="5">
        <v>0.2</v>
      </c>
      <c r="S585" s="5">
        <v>73</v>
      </c>
      <c r="T585" s="5">
        <v>12</v>
      </c>
      <c r="U585" s="5">
        <v>1</v>
      </c>
      <c r="V585" s="5">
        <v>2</v>
      </c>
      <c r="W585" s="5">
        <v>0.22</v>
      </c>
      <c r="AB585" s="5">
        <v>19.13</v>
      </c>
      <c r="AE585" s="5">
        <v>1.5</v>
      </c>
      <c r="AI585" s="5">
        <v>1</v>
      </c>
      <c r="AJ585" s="5">
        <v>55.3</v>
      </c>
      <c r="AN585" s="5">
        <v>4.7</v>
      </c>
      <c r="AO585" s="5">
        <v>0.03</v>
      </c>
      <c r="AT585" s="5">
        <v>12</v>
      </c>
      <c r="AU585" s="5">
        <v>1</v>
      </c>
      <c r="AV585" s="5">
        <v>2.21</v>
      </c>
      <c r="AW585" s="5">
        <v>0.01</v>
      </c>
      <c r="AX585" s="5">
        <v>0.06</v>
      </c>
      <c r="AY585" s="5">
        <v>0.02</v>
      </c>
      <c r="BA585" s="5">
        <v>7.07</v>
      </c>
      <c r="BC585" s="5">
        <v>5.0000000000000001E-3</v>
      </c>
      <c r="BH585" s="5">
        <v>3.61</v>
      </c>
      <c r="BN585" s="5">
        <v>7.54</v>
      </c>
      <c r="BO585" s="5">
        <v>47.7</v>
      </c>
      <c r="BX585" s="5">
        <v>8.6999999999999993</v>
      </c>
      <c r="BY585" s="5">
        <v>5</v>
      </c>
    </row>
    <row r="586" spans="1:77" x14ac:dyDescent="0.35">
      <c r="A586" s="2" t="s">
        <v>329</v>
      </c>
      <c r="B586" s="3">
        <v>39776</v>
      </c>
      <c r="C586" s="4">
        <v>25</v>
      </c>
      <c r="G586" s="5">
        <v>0.01</v>
      </c>
      <c r="H586" s="5">
        <v>0.01</v>
      </c>
      <c r="M586" s="5">
        <v>0.54</v>
      </c>
      <c r="S586" s="5">
        <v>121</v>
      </c>
      <c r="T586" s="5">
        <v>36</v>
      </c>
      <c r="V586" s="5">
        <v>4</v>
      </c>
      <c r="W586" s="5">
        <v>0.01</v>
      </c>
      <c r="AB586" s="5">
        <v>3.08</v>
      </c>
      <c r="AD586" s="5">
        <v>1.37</v>
      </c>
      <c r="AE586" s="5">
        <v>2.61</v>
      </c>
      <c r="AJ586" s="5">
        <v>71.2</v>
      </c>
      <c r="AN586" s="5">
        <v>7.84</v>
      </c>
      <c r="AO586" s="5">
        <v>0.33</v>
      </c>
      <c r="AT586" s="5">
        <v>19.899999999999999</v>
      </c>
      <c r="AV586" s="5">
        <v>4.0199999999999996</v>
      </c>
      <c r="AW586" s="5">
        <v>7.2300000000000003E-3</v>
      </c>
      <c r="AX586" s="5">
        <v>0.21</v>
      </c>
      <c r="AZ586" s="5">
        <v>0.04</v>
      </c>
      <c r="BA586" s="5">
        <v>7.12</v>
      </c>
      <c r="BE586" s="5">
        <v>0.6</v>
      </c>
      <c r="BF586" s="5">
        <v>0.21</v>
      </c>
      <c r="BH586" s="5">
        <v>5.62</v>
      </c>
      <c r="BN586" s="5">
        <v>7.52</v>
      </c>
      <c r="BO586" s="5">
        <v>49</v>
      </c>
      <c r="BX586" s="5">
        <v>11.5</v>
      </c>
    </row>
    <row r="587" spans="1:77" x14ac:dyDescent="0.35">
      <c r="A587" s="2" t="s">
        <v>329</v>
      </c>
      <c r="B587" s="3">
        <v>38832</v>
      </c>
      <c r="C587" s="4">
        <v>28</v>
      </c>
      <c r="F587" s="5">
        <v>5.0000000000000001E-3</v>
      </c>
      <c r="G587" s="5">
        <v>1E-3</v>
      </c>
      <c r="H587" s="5">
        <v>0.01</v>
      </c>
      <c r="M587" s="5">
        <v>0.53</v>
      </c>
      <c r="O587" s="5">
        <v>49</v>
      </c>
      <c r="S587" s="5">
        <v>117</v>
      </c>
      <c r="T587" s="5">
        <v>25</v>
      </c>
      <c r="V587" s="5">
        <v>1.6</v>
      </c>
      <c r="W587" s="5">
        <v>8.9999999999999993E-3</v>
      </c>
      <c r="AB587" s="5">
        <v>2.5499999999999998</v>
      </c>
      <c r="AD587" s="5">
        <v>-0.6</v>
      </c>
      <c r="AE587" s="5">
        <v>6.19</v>
      </c>
      <c r="AJ587" s="5">
        <v>72.8</v>
      </c>
      <c r="AN587" s="5">
        <v>8.43</v>
      </c>
      <c r="AO587" s="5">
        <v>1E-3</v>
      </c>
      <c r="AT587" s="5">
        <v>18.3</v>
      </c>
      <c r="AV587" s="5">
        <v>54.75</v>
      </c>
      <c r="AW587" s="5">
        <v>3.2845000000000001E-3</v>
      </c>
      <c r="AX587" s="5">
        <v>0.04</v>
      </c>
      <c r="AZ587" s="5">
        <v>0.02</v>
      </c>
      <c r="BA587" s="5">
        <v>7.11</v>
      </c>
      <c r="BE587" s="5">
        <v>4.5999999999999996</v>
      </c>
      <c r="BH587" s="5">
        <v>4.95</v>
      </c>
      <c r="BN587" s="5">
        <v>7.52</v>
      </c>
      <c r="BO587" s="5">
        <v>47.8</v>
      </c>
      <c r="BQ587" s="5">
        <v>7.5</v>
      </c>
      <c r="BR587" s="5">
        <v>7.5</v>
      </c>
      <c r="BX587" s="5">
        <v>8.9</v>
      </c>
    </row>
    <row r="588" spans="1:77" x14ac:dyDescent="0.35">
      <c r="A588" s="2" t="s">
        <v>329</v>
      </c>
      <c r="B588" s="3">
        <v>39778</v>
      </c>
      <c r="C588" s="4">
        <v>24</v>
      </c>
      <c r="G588" s="5">
        <v>3.0000000000000001E-3</v>
      </c>
      <c r="H588" s="5">
        <v>0.02</v>
      </c>
      <c r="M588" s="5">
        <v>0.26</v>
      </c>
      <c r="S588" s="5">
        <v>85.9</v>
      </c>
      <c r="T588" s="5">
        <v>45</v>
      </c>
      <c r="V588" s="5">
        <v>1.3</v>
      </c>
      <c r="W588" s="5">
        <v>0.93</v>
      </c>
      <c r="AB588" s="5">
        <v>11.9</v>
      </c>
      <c r="AD588" s="5">
        <v>10.58</v>
      </c>
      <c r="AE588" s="5">
        <v>1.2</v>
      </c>
      <c r="AJ588" s="5">
        <v>56</v>
      </c>
      <c r="AN588" s="5">
        <v>4</v>
      </c>
      <c r="AO588" s="5">
        <v>0.26</v>
      </c>
      <c r="AT588" s="5">
        <v>18.899999999999999</v>
      </c>
      <c r="AV588" s="5">
        <v>0.22</v>
      </c>
      <c r="AW588" s="5">
        <v>3.2799999999999999E-3</v>
      </c>
      <c r="AX588" s="5">
        <v>0.02</v>
      </c>
      <c r="AZ588" s="5">
        <v>0.02</v>
      </c>
      <c r="BA588" s="5">
        <v>7.39</v>
      </c>
      <c r="BF588" s="5">
        <v>0.26</v>
      </c>
      <c r="BH588" s="5">
        <v>3.6</v>
      </c>
      <c r="BN588" s="5">
        <v>7.52</v>
      </c>
      <c r="BO588" s="5">
        <v>58.1</v>
      </c>
      <c r="BX588" s="5">
        <v>9.1999999999999993</v>
      </c>
    </row>
    <row r="589" spans="1:77" x14ac:dyDescent="0.35">
      <c r="A589" s="2" t="s">
        <v>329</v>
      </c>
      <c r="B589" s="3">
        <v>38278</v>
      </c>
      <c r="C589" s="4">
        <v>37</v>
      </c>
      <c r="F589" s="5">
        <v>2E-3</v>
      </c>
      <c r="G589" s="5">
        <v>1E-3</v>
      </c>
      <c r="H589" s="5">
        <v>3.96</v>
      </c>
      <c r="J589" s="5">
        <v>0.2</v>
      </c>
      <c r="M589" s="5">
        <v>1.1299999999999999</v>
      </c>
      <c r="N589" s="5">
        <v>0.2</v>
      </c>
      <c r="O589" s="5">
        <v>130</v>
      </c>
      <c r="Q589" s="5">
        <v>0.02</v>
      </c>
      <c r="S589" s="5">
        <v>113</v>
      </c>
      <c r="T589" s="5">
        <v>170</v>
      </c>
      <c r="U589" s="5">
        <v>0.4</v>
      </c>
      <c r="V589" s="5">
        <v>6.1</v>
      </c>
      <c r="W589" s="5">
        <v>8.56</v>
      </c>
      <c r="Y589" s="5">
        <v>7.0000000000000007E-2</v>
      </c>
      <c r="AB589" s="5">
        <v>2.19</v>
      </c>
      <c r="AD589" s="5">
        <v>1.8</v>
      </c>
      <c r="AE589" s="5">
        <v>3.56</v>
      </c>
      <c r="AI589" s="5">
        <v>0.5</v>
      </c>
      <c r="AJ589" s="5">
        <v>130.19999999999999</v>
      </c>
      <c r="AN589" s="5">
        <v>10.5</v>
      </c>
      <c r="AO589" s="5">
        <v>0.62</v>
      </c>
      <c r="AT589" s="5">
        <v>115</v>
      </c>
      <c r="AU589" s="5">
        <v>0.5</v>
      </c>
      <c r="AV589" s="5">
        <v>0.22</v>
      </c>
      <c r="AW589" s="5">
        <v>0.01</v>
      </c>
      <c r="AX589" s="5">
        <v>0.02</v>
      </c>
      <c r="AZ589" s="5">
        <v>0.01</v>
      </c>
      <c r="BA589" s="5">
        <v>6.84</v>
      </c>
      <c r="BC589" s="5">
        <v>1.8E-3</v>
      </c>
      <c r="BE589" s="5">
        <v>0.2</v>
      </c>
      <c r="BH589" s="5">
        <v>8.4700000000000006</v>
      </c>
      <c r="BN589" s="5">
        <v>7.52</v>
      </c>
      <c r="BO589" s="5">
        <v>18.2</v>
      </c>
      <c r="BQ589" s="5">
        <v>13.64</v>
      </c>
      <c r="BR589" s="5">
        <v>11.82</v>
      </c>
      <c r="BX589" s="5">
        <v>10.199999999999999</v>
      </c>
      <c r="BY589" s="5">
        <v>0.5</v>
      </c>
    </row>
    <row r="590" spans="1:77" x14ac:dyDescent="0.35">
      <c r="A590" s="2" t="s">
        <v>329</v>
      </c>
      <c r="B590" s="3">
        <v>39749</v>
      </c>
      <c r="C590" s="4">
        <v>25</v>
      </c>
      <c r="G590" s="5">
        <v>0.01</v>
      </c>
      <c r="H590" s="5">
        <v>0.03</v>
      </c>
      <c r="M590" s="5">
        <v>0.33</v>
      </c>
      <c r="S590" s="5">
        <v>113</v>
      </c>
      <c r="T590" s="5">
        <v>39</v>
      </c>
      <c r="V590" s="5">
        <v>0.88</v>
      </c>
      <c r="W590" s="5">
        <v>0.2</v>
      </c>
      <c r="AB590" s="5">
        <v>8.3800000000000008</v>
      </c>
      <c r="AD590" s="5">
        <v>5.4</v>
      </c>
      <c r="AE590" s="5">
        <v>1.49</v>
      </c>
      <c r="AJ590" s="5">
        <v>61.3</v>
      </c>
      <c r="AN590" s="5">
        <v>8.0500000000000007</v>
      </c>
      <c r="AO590" s="5">
        <v>0.01</v>
      </c>
      <c r="AT590" s="5">
        <v>12.2</v>
      </c>
      <c r="AV590" s="5">
        <v>2.16</v>
      </c>
      <c r="AW590" s="5">
        <v>0.05</v>
      </c>
      <c r="AX590" s="5">
        <v>0.13</v>
      </c>
      <c r="AZ590" s="5">
        <v>0.06</v>
      </c>
      <c r="BA590" s="5">
        <v>7.2</v>
      </c>
      <c r="BE590" s="5">
        <v>0.5</v>
      </c>
      <c r="BF590" s="5">
        <v>0.26</v>
      </c>
      <c r="BH590" s="5">
        <v>3.21</v>
      </c>
      <c r="BN590" s="5">
        <v>7.52</v>
      </c>
      <c r="BO590" s="5">
        <v>104</v>
      </c>
      <c r="BX590" s="5">
        <v>9.6</v>
      </c>
    </row>
    <row r="591" spans="1:77" x14ac:dyDescent="0.35">
      <c r="A591" s="2" t="s">
        <v>329</v>
      </c>
      <c r="B591" s="3">
        <v>35327</v>
      </c>
      <c r="C591" s="4">
        <v>32</v>
      </c>
      <c r="F591" s="5">
        <v>6.3E-3</v>
      </c>
      <c r="G591" s="5">
        <v>2.2000000000000001E-3</v>
      </c>
      <c r="H591" s="5">
        <v>0.38</v>
      </c>
      <c r="J591" s="5">
        <v>1</v>
      </c>
      <c r="M591" s="5">
        <v>0.38</v>
      </c>
      <c r="N591" s="5">
        <v>1</v>
      </c>
      <c r="Q591" s="5">
        <v>0.2</v>
      </c>
      <c r="S591" s="5">
        <v>80</v>
      </c>
      <c r="T591" s="5">
        <v>19</v>
      </c>
      <c r="U591" s="5">
        <v>1</v>
      </c>
      <c r="V591" s="5">
        <v>1.7</v>
      </c>
      <c r="W591" s="5">
        <v>1.61</v>
      </c>
      <c r="AB591" s="5">
        <v>16.77</v>
      </c>
      <c r="AE591" s="5">
        <v>1.9</v>
      </c>
      <c r="AI591" s="5">
        <v>1</v>
      </c>
      <c r="AJ591" s="5">
        <v>51.2</v>
      </c>
      <c r="AN591" s="5">
        <v>6.2</v>
      </c>
      <c r="AO591" s="5">
        <v>0.23</v>
      </c>
      <c r="AT591" s="5">
        <v>13</v>
      </c>
      <c r="AU591" s="5">
        <v>1</v>
      </c>
      <c r="AV591" s="5">
        <v>0.22</v>
      </c>
      <c r="AW591" s="5">
        <v>3.2845000000000001E-3</v>
      </c>
      <c r="AX591" s="5">
        <v>0.02</v>
      </c>
      <c r="AY591" s="5">
        <v>7.9000000000000008E-3</v>
      </c>
      <c r="BA591" s="5">
        <v>7.29</v>
      </c>
      <c r="BC591" s="5">
        <v>1.2999999999999999E-3</v>
      </c>
      <c r="BE591" s="5">
        <v>0.2</v>
      </c>
      <c r="BH591" s="5">
        <v>4.3099999999999996</v>
      </c>
      <c r="BN591" s="5">
        <v>7.49</v>
      </c>
      <c r="BO591" s="5">
        <v>16.3</v>
      </c>
      <c r="BX591" s="5">
        <v>10</v>
      </c>
      <c r="BY591" s="5">
        <v>5</v>
      </c>
    </row>
    <row r="592" spans="1:77" x14ac:dyDescent="0.35">
      <c r="A592" s="2" t="s">
        <v>329</v>
      </c>
      <c r="B592" s="3">
        <v>33094</v>
      </c>
      <c r="C592" s="4">
        <v>38</v>
      </c>
      <c r="F592" s="5">
        <v>0.01</v>
      </c>
      <c r="H592" s="5">
        <v>0.04</v>
      </c>
      <c r="J592" s="5">
        <v>1</v>
      </c>
      <c r="K592" s="5">
        <v>0.02</v>
      </c>
      <c r="M592" s="5">
        <v>7.0000000000000007E-2</v>
      </c>
      <c r="N592" s="5">
        <v>1</v>
      </c>
      <c r="O592" s="5">
        <v>10</v>
      </c>
      <c r="P592" s="5">
        <v>0.02</v>
      </c>
      <c r="Q592" s="5">
        <v>0.5</v>
      </c>
      <c r="S592" s="5">
        <v>51</v>
      </c>
      <c r="T592" s="5">
        <v>8</v>
      </c>
      <c r="U592" s="5">
        <v>2</v>
      </c>
      <c r="V592" s="5">
        <v>0.1</v>
      </c>
      <c r="W592" s="5">
        <v>0.81</v>
      </c>
      <c r="Y592" s="5">
        <v>0.13</v>
      </c>
      <c r="AE592" s="5">
        <v>1</v>
      </c>
      <c r="AF592" s="5">
        <v>2</v>
      </c>
      <c r="AG592" s="5">
        <v>3</v>
      </c>
      <c r="AI592" s="5">
        <v>5</v>
      </c>
      <c r="AN592" s="5">
        <v>3</v>
      </c>
      <c r="AO592" s="5">
        <v>0.09</v>
      </c>
      <c r="AR592" s="5">
        <v>0.1</v>
      </c>
      <c r="AT592" s="5">
        <v>7</v>
      </c>
      <c r="AU592" s="5">
        <v>2</v>
      </c>
      <c r="AV592" s="5">
        <v>0.14000000000000001</v>
      </c>
      <c r="AW592" s="5">
        <v>0.01</v>
      </c>
      <c r="AX592" s="5">
        <v>0.21</v>
      </c>
      <c r="BC592" s="5">
        <v>0.5</v>
      </c>
      <c r="BD592" s="5">
        <v>-0.13</v>
      </c>
      <c r="BE592" s="5">
        <v>0.2</v>
      </c>
      <c r="BH592" s="5">
        <v>2.23</v>
      </c>
      <c r="BK592" s="5">
        <v>1</v>
      </c>
      <c r="BL592" s="5">
        <v>10</v>
      </c>
      <c r="BN592" s="5">
        <v>7.48</v>
      </c>
      <c r="BO592" s="5">
        <v>27</v>
      </c>
      <c r="BW592" s="5">
        <v>10</v>
      </c>
      <c r="BX592" s="5">
        <v>9.3000000000000007</v>
      </c>
      <c r="BY592" s="5">
        <v>10</v>
      </c>
    </row>
    <row r="593" spans="1:77" x14ac:dyDescent="0.35">
      <c r="A593" s="2" t="s">
        <v>329</v>
      </c>
      <c r="B593" s="3">
        <v>37572</v>
      </c>
      <c r="C593" s="4">
        <v>22</v>
      </c>
      <c r="F593" s="5">
        <v>0.02</v>
      </c>
      <c r="H593" s="5">
        <v>0.39</v>
      </c>
      <c r="M593" s="5">
        <v>0.33</v>
      </c>
      <c r="S593" s="5">
        <v>58.3</v>
      </c>
      <c r="T593" s="5">
        <v>11.9</v>
      </c>
      <c r="V593" s="5">
        <v>2.2000000000000002</v>
      </c>
      <c r="W593" s="5">
        <v>1.22</v>
      </c>
      <c r="AB593" s="5">
        <v>18.68</v>
      </c>
      <c r="AE593" s="5">
        <v>1.2</v>
      </c>
      <c r="AJ593" s="5">
        <v>33.700000000000003</v>
      </c>
      <c r="AN593" s="5">
        <v>5.8</v>
      </c>
      <c r="AO593" s="5">
        <v>0.28000000000000003</v>
      </c>
      <c r="AT593" s="5">
        <v>10.8</v>
      </c>
      <c r="AV593" s="5">
        <v>0.39</v>
      </c>
      <c r="AW593" s="5">
        <v>1.31</v>
      </c>
      <c r="AX593" s="5">
        <v>0.3</v>
      </c>
      <c r="BA593" s="5">
        <v>7.17</v>
      </c>
      <c r="BE593" s="5">
        <v>0.1</v>
      </c>
      <c r="BH593" s="5">
        <v>3.5</v>
      </c>
      <c r="BN593" s="5">
        <v>7.48</v>
      </c>
      <c r="BO593" s="5">
        <v>2.4</v>
      </c>
      <c r="BX593" s="5">
        <v>11.8</v>
      </c>
    </row>
    <row r="594" spans="1:77" x14ac:dyDescent="0.35">
      <c r="A594" s="2" t="s">
        <v>329</v>
      </c>
      <c r="B594" s="3">
        <v>33107</v>
      </c>
      <c r="C594" s="4">
        <v>38</v>
      </c>
      <c r="F594" s="5">
        <v>7.0000000000000007E-2</v>
      </c>
      <c r="H594" s="5">
        <v>0.76</v>
      </c>
      <c r="J594" s="5">
        <v>1</v>
      </c>
      <c r="K594" s="5">
        <v>0.04</v>
      </c>
      <c r="M594" s="5">
        <v>0.04</v>
      </c>
      <c r="N594" s="5">
        <v>1</v>
      </c>
      <c r="O594" s="5">
        <v>150</v>
      </c>
      <c r="P594" s="5">
        <v>0.02</v>
      </c>
      <c r="Q594" s="5">
        <v>0.5</v>
      </c>
      <c r="S594" s="5">
        <v>38</v>
      </c>
      <c r="T594" s="5">
        <v>9</v>
      </c>
      <c r="U594" s="5">
        <v>2</v>
      </c>
      <c r="V594" s="5">
        <v>0.7</v>
      </c>
      <c r="W594" s="5">
        <v>0.37</v>
      </c>
      <c r="Y594" s="5">
        <v>0.11</v>
      </c>
      <c r="AE594" s="5">
        <v>4.5</v>
      </c>
      <c r="AF594" s="5">
        <v>2</v>
      </c>
      <c r="AG594" s="5">
        <v>1.8</v>
      </c>
      <c r="AI594" s="5">
        <v>5</v>
      </c>
      <c r="AN594" s="5">
        <v>8</v>
      </c>
      <c r="AO594" s="5">
        <v>0.1</v>
      </c>
      <c r="AR594" s="5">
        <v>0.1</v>
      </c>
      <c r="AT594" s="5">
        <v>63</v>
      </c>
      <c r="AU594" s="5">
        <v>2</v>
      </c>
      <c r="AV594" s="5">
        <v>0.04</v>
      </c>
      <c r="AW594" s="5">
        <v>0.01</v>
      </c>
      <c r="AX594" s="5">
        <v>0.4</v>
      </c>
      <c r="BC594" s="5">
        <v>0.5</v>
      </c>
      <c r="BD594" s="5">
        <v>0.28999999999999998</v>
      </c>
      <c r="BE594" s="5">
        <v>0.4</v>
      </c>
      <c r="BH594" s="5">
        <v>5.01</v>
      </c>
      <c r="BK594" s="5">
        <v>1</v>
      </c>
      <c r="BL594" s="5">
        <v>10</v>
      </c>
      <c r="BN594" s="5">
        <v>7.48</v>
      </c>
      <c r="BO594" s="5">
        <v>1</v>
      </c>
      <c r="BW594" s="5">
        <v>10</v>
      </c>
      <c r="BX594" s="5">
        <v>11.3</v>
      </c>
      <c r="BY594" s="5">
        <v>10</v>
      </c>
    </row>
    <row r="595" spans="1:77" x14ac:dyDescent="0.35">
      <c r="A595" s="2" t="s">
        <v>329</v>
      </c>
      <c r="B595" s="3">
        <v>30963</v>
      </c>
      <c r="C595" s="4">
        <v>22</v>
      </c>
      <c r="F595" s="5">
        <v>0.76</v>
      </c>
      <c r="H595" s="5">
        <v>0.42</v>
      </c>
      <c r="M595" s="5">
        <v>0.62</v>
      </c>
      <c r="S595" s="5">
        <v>44.7</v>
      </c>
      <c r="T595" s="5">
        <v>12</v>
      </c>
      <c r="W595" s="5">
        <v>3.72</v>
      </c>
      <c r="AB595" s="5">
        <v>27.32</v>
      </c>
      <c r="AE595" s="5">
        <v>3.8</v>
      </c>
      <c r="AJ595" s="5">
        <v>33</v>
      </c>
      <c r="AN595" s="5">
        <v>6.8</v>
      </c>
      <c r="AO595" s="5">
        <v>0.25</v>
      </c>
      <c r="AT595" s="5">
        <v>18.100000000000001</v>
      </c>
      <c r="AV595" s="5">
        <v>0.1</v>
      </c>
      <c r="AW595" s="5">
        <v>6.5690000000000002E-3</v>
      </c>
      <c r="AX595" s="5">
        <v>2.11</v>
      </c>
      <c r="BA595" s="5">
        <v>6.9</v>
      </c>
      <c r="BE595" s="5">
        <v>0.1</v>
      </c>
      <c r="BH595" s="5">
        <v>3.42</v>
      </c>
      <c r="BN595" s="5">
        <v>7.48</v>
      </c>
      <c r="BO595" s="5">
        <v>4</v>
      </c>
      <c r="BU595" s="5">
        <v>3.8</v>
      </c>
      <c r="BX595" s="5">
        <v>11.1</v>
      </c>
    </row>
    <row r="596" spans="1:77" x14ac:dyDescent="0.35">
      <c r="A596" s="2" t="s">
        <v>329</v>
      </c>
      <c r="B596" s="3">
        <v>32897</v>
      </c>
      <c r="C596" s="4">
        <v>37</v>
      </c>
      <c r="F596" s="5">
        <v>0.15</v>
      </c>
      <c r="H596" s="5">
        <v>0.6</v>
      </c>
      <c r="J596" s="5">
        <v>1</v>
      </c>
      <c r="K596" s="5">
        <v>0.01</v>
      </c>
      <c r="M596" s="5">
        <v>0.19</v>
      </c>
      <c r="N596" s="5">
        <v>1</v>
      </c>
      <c r="O596" s="5">
        <v>190</v>
      </c>
      <c r="P596" s="5">
        <v>0.02</v>
      </c>
      <c r="Q596" s="5">
        <v>0.5</v>
      </c>
      <c r="S596" s="5">
        <v>48</v>
      </c>
      <c r="T596" s="5">
        <v>9</v>
      </c>
      <c r="U596" s="5">
        <v>2</v>
      </c>
      <c r="V596" s="5">
        <v>1.2</v>
      </c>
      <c r="W596" s="5">
        <v>2.5</v>
      </c>
      <c r="Y596" s="5">
        <v>0.18</v>
      </c>
      <c r="AE596" s="5">
        <v>3.1</v>
      </c>
      <c r="AF596" s="5">
        <v>2</v>
      </c>
      <c r="AG596" s="5">
        <v>8.1999999999999993</v>
      </c>
      <c r="AI596" s="5">
        <v>5</v>
      </c>
      <c r="AN596" s="5">
        <v>7</v>
      </c>
      <c r="AO596" s="5">
        <v>0.11</v>
      </c>
      <c r="AR596" s="5">
        <v>0.2</v>
      </c>
      <c r="AT596" s="5">
        <v>21</v>
      </c>
      <c r="AU596" s="5">
        <v>2</v>
      </c>
      <c r="AV596" s="5">
        <v>0.04</v>
      </c>
      <c r="AW596" s="5">
        <v>0.01</v>
      </c>
      <c r="AX596" s="5">
        <v>0.74</v>
      </c>
      <c r="BC596" s="5">
        <v>0.5</v>
      </c>
      <c r="BD596" s="5">
        <v>-0.2</v>
      </c>
      <c r="BE596" s="5">
        <v>0.1</v>
      </c>
      <c r="BH596" s="5">
        <v>3.64</v>
      </c>
      <c r="BK596" s="5">
        <v>1</v>
      </c>
      <c r="BL596" s="5">
        <v>10</v>
      </c>
      <c r="BN596" s="5">
        <v>7.48</v>
      </c>
      <c r="BO596" s="5">
        <v>1</v>
      </c>
      <c r="BW596" s="5">
        <v>10</v>
      </c>
      <c r="BY596" s="5">
        <v>10</v>
      </c>
    </row>
    <row r="597" spans="1:77" x14ac:dyDescent="0.35">
      <c r="A597" s="2" t="s">
        <v>329</v>
      </c>
      <c r="B597" s="3">
        <v>41451</v>
      </c>
      <c r="C597" s="4">
        <v>21</v>
      </c>
      <c r="H597" s="5">
        <v>0.45</v>
      </c>
      <c r="M597" s="5">
        <v>0.6</v>
      </c>
      <c r="S597" s="5">
        <v>54</v>
      </c>
      <c r="T597" s="5">
        <v>9</v>
      </c>
      <c r="W597" s="5">
        <v>1.1499999999999999</v>
      </c>
      <c r="AE597" s="5">
        <v>1.5</v>
      </c>
      <c r="AG597" s="5">
        <v>26.6</v>
      </c>
      <c r="AK597" s="5">
        <v>34.5</v>
      </c>
      <c r="AM597" s="5">
        <v>14.4</v>
      </c>
      <c r="AN597" s="5">
        <v>5</v>
      </c>
      <c r="AO597" s="5">
        <v>0.24</v>
      </c>
      <c r="AT597" s="5">
        <v>11</v>
      </c>
      <c r="AX597" s="5">
        <v>0.44</v>
      </c>
      <c r="BD597" s="5">
        <v>-0.41</v>
      </c>
      <c r="BH597" s="5">
        <v>3.42</v>
      </c>
      <c r="BN597" s="5">
        <v>7.48</v>
      </c>
      <c r="BO597" s="5">
        <v>2</v>
      </c>
      <c r="BQ597" s="5">
        <v>3.71</v>
      </c>
      <c r="BR597" s="5">
        <v>3.69</v>
      </c>
      <c r="BU597" s="5">
        <v>2</v>
      </c>
      <c r="BX597" s="5">
        <v>12</v>
      </c>
    </row>
    <row r="598" spans="1:77" x14ac:dyDescent="0.35">
      <c r="A598" s="2" t="s">
        <v>329</v>
      </c>
      <c r="B598" s="3">
        <v>37230</v>
      </c>
      <c r="C598" s="4">
        <v>23</v>
      </c>
      <c r="F598" s="5">
        <v>0.34</v>
      </c>
      <c r="H598" s="5">
        <v>0.14000000000000001</v>
      </c>
      <c r="M598" s="5">
        <v>0.1</v>
      </c>
      <c r="S598" s="5">
        <v>126</v>
      </c>
      <c r="T598" s="5">
        <v>33</v>
      </c>
      <c r="V598" s="5">
        <v>4.3</v>
      </c>
      <c r="W598" s="5">
        <v>2.5</v>
      </c>
      <c r="AB598" s="5">
        <v>1.87</v>
      </c>
      <c r="AE598" s="5">
        <v>0.7</v>
      </c>
      <c r="AJ598" s="5">
        <v>57.4</v>
      </c>
      <c r="AN598" s="5">
        <v>5.0999999999999996</v>
      </c>
      <c r="AO598" s="5">
        <v>0.25</v>
      </c>
      <c r="AT598" s="5">
        <v>9.3000000000000007</v>
      </c>
      <c r="AV598" s="5">
        <v>0.44</v>
      </c>
      <c r="AW598" s="5">
        <v>0.03</v>
      </c>
      <c r="AX598" s="5">
        <v>0.06</v>
      </c>
      <c r="BA598" s="5">
        <v>7.3</v>
      </c>
      <c r="BE598" s="5">
        <v>0.5</v>
      </c>
      <c r="BG598" s="5">
        <v>4</v>
      </c>
      <c r="BH598" s="5">
        <v>3.5</v>
      </c>
      <c r="BN598" s="5">
        <v>7.48</v>
      </c>
      <c r="BO598" s="5">
        <v>126</v>
      </c>
      <c r="BX598" s="5">
        <v>10.1</v>
      </c>
    </row>
    <row r="599" spans="1:77" x14ac:dyDescent="0.35">
      <c r="A599" s="2" t="s">
        <v>329</v>
      </c>
      <c r="B599" s="3">
        <v>33120</v>
      </c>
      <c r="C599" s="4">
        <v>38</v>
      </c>
      <c r="F599" s="5">
        <v>0.01</v>
      </c>
      <c r="H599" s="5">
        <v>0.34</v>
      </c>
      <c r="J599" s="5">
        <v>1</v>
      </c>
      <c r="K599" s="5">
        <v>0.02</v>
      </c>
      <c r="M599" s="5">
        <v>0.24</v>
      </c>
      <c r="N599" s="5">
        <v>1</v>
      </c>
      <c r="O599" s="5">
        <v>120</v>
      </c>
      <c r="P599" s="5">
        <v>0.08</v>
      </c>
      <c r="Q599" s="5">
        <v>0.5</v>
      </c>
      <c r="S599" s="5">
        <v>44</v>
      </c>
      <c r="T599" s="5">
        <v>92</v>
      </c>
      <c r="U599" s="5">
        <v>2</v>
      </c>
      <c r="V599" s="5">
        <v>0.8</v>
      </c>
      <c r="W599" s="5">
        <v>0.14000000000000001</v>
      </c>
      <c r="Y599" s="5">
        <v>0.17</v>
      </c>
      <c r="AE599" s="5">
        <v>3.8</v>
      </c>
      <c r="AF599" s="5">
        <v>2</v>
      </c>
      <c r="AG599" s="5">
        <v>10</v>
      </c>
      <c r="AI599" s="5">
        <v>5</v>
      </c>
      <c r="AN599" s="5">
        <v>9</v>
      </c>
      <c r="AO599" s="5">
        <v>0.08</v>
      </c>
      <c r="AR599" s="5">
        <v>0.1</v>
      </c>
      <c r="AT599" s="5">
        <v>103</v>
      </c>
      <c r="AU599" s="5">
        <v>2</v>
      </c>
      <c r="AV599" s="5">
        <v>0.04</v>
      </c>
      <c r="AW599" s="5">
        <v>0.01</v>
      </c>
      <c r="AX599" s="5">
        <v>0.47</v>
      </c>
      <c r="BC599" s="5">
        <v>0.5</v>
      </c>
      <c r="BD599" s="5">
        <v>-0.14000000000000001</v>
      </c>
      <c r="BE599" s="5">
        <v>0.2</v>
      </c>
      <c r="BH599" s="5">
        <v>4.5599999999999996</v>
      </c>
      <c r="BK599" s="5">
        <v>1</v>
      </c>
      <c r="BL599" s="5">
        <v>10</v>
      </c>
      <c r="BN599" s="5">
        <v>7.48</v>
      </c>
      <c r="BO599" s="5">
        <v>6</v>
      </c>
      <c r="BW599" s="5">
        <v>10</v>
      </c>
      <c r="BX599" s="5">
        <v>21.2</v>
      </c>
      <c r="BY599" s="5">
        <v>10</v>
      </c>
    </row>
    <row r="600" spans="1:77" x14ac:dyDescent="0.35">
      <c r="A600" s="2" t="s">
        <v>329</v>
      </c>
      <c r="B600" s="3">
        <v>36126</v>
      </c>
      <c r="C600" s="4">
        <v>22</v>
      </c>
      <c r="F600" s="5">
        <v>0.01</v>
      </c>
      <c r="H600" s="5">
        <v>0.02</v>
      </c>
      <c r="M600" s="5">
        <v>0.38</v>
      </c>
      <c r="S600" s="5">
        <v>121</v>
      </c>
      <c r="T600" s="5">
        <v>53</v>
      </c>
      <c r="V600" s="5">
        <v>1.2</v>
      </c>
      <c r="W600" s="5">
        <v>1.25</v>
      </c>
      <c r="AB600" s="5">
        <v>5.0999999999999996</v>
      </c>
      <c r="AE600" s="5">
        <v>1.02</v>
      </c>
      <c r="AJ600" s="5">
        <v>68.7</v>
      </c>
      <c r="AN600" s="5">
        <v>5.94</v>
      </c>
      <c r="AO600" s="5">
        <v>0.19</v>
      </c>
      <c r="AT600" s="5">
        <v>20</v>
      </c>
      <c r="AV600" s="5">
        <v>0.44</v>
      </c>
      <c r="AW600" s="5">
        <v>0.03</v>
      </c>
      <c r="AX600" s="5">
        <v>0.15</v>
      </c>
      <c r="BA600" s="5">
        <v>7.51</v>
      </c>
      <c r="BE600" s="5">
        <v>0.8</v>
      </c>
      <c r="BH600" s="5">
        <v>3.5</v>
      </c>
      <c r="BN600" s="5">
        <v>7.48</v>
      </c>
      <c r="BO600" s="5">
        <v>95</v>
      </c>
      <c r="BX600" s="5">
        <v>8.9</v>
      </c>
    </row>
    <row r="601" spans="1:77" x14ac:dyDescent="0.35">
      <c r="A601" s="2" t="s">
        <v>329</v>
      </c>
      <c r="B601" s="3">
        <v>39539</v>
      </c>
      <c r="C601" s="4">
        <v>34</v>
      </c>
      <c r="G601" s="5">
        <v>0.02</v>
      </c>
      <c r="H601" s="5">
        <v>0.01</v>
      </c>
      <c r="J601" s="5">
        <v>0.2</v>
      </c>
      <c r="M601" s="5">
        <v>0.45</v>
      </c>
      <c r="N601" s="5">
        <v>0.2</v>
      </c>
      <c r="Q601" s="5">
        <v>0.02</v>
      </c>
      <c r="S601" s="5">
        <v>145</v>
      </c>
      <c r="T601" s="5">
        <v>43</v>
      </c>
      <c r="U601" s="5">
        <v>0.2</v>
      </c>
      <c r="V601" s="5">
        <v>1.8</v>
      </c>
      <c r="W601" s="5">
        <v>0.17</v>
      </c>
      <c r="AB601" s="5">
        <v>8.8800000000000008</v>
      </c>
      <c r="AD601" s="5">
        <v>5.82</v>
      </c>
      <c r="AE601" s="5">
        <v>1.89</v>
      </c>
      <c r="AI601" s="5">
        <v>0.8</v>
      </c>
      <c r="AJ601" s="5">
        <v>81.5</v>
      </c>
      <c r="AN601" s="5">
        <v>9.56</v>
      </c>
      <c r="AO601" s="5">
        <v>0.03</v>
      </c>
      <c r="AT601" s="5">
        <v>26.4</v>
      </c>
      <c r="AU601" s="5">
        <v>0.5</v>
      </c>
      <c r="AV601" s="5">
        <v>13.36</v>
      </c>
      <c r="AW601" s="5">
        <v>0.01</v>
      </c>
      <c r="AX601" s="5">
        <v>0.03</v>
      </c>
      <c r="AZ601" s="5">
        <v>0.02</v>
      </c>
      <c r="BA601" s="5">
        <v>7.19</v>
      </c>
      <c r="BC601" s="5">
        <v>1E-3</v>
      </c>
      <c r="BE601" s="5">
        <v>1.4</v>
      </c>
      <c r="BF601" s="5">
        <v>1.2</v>
      </c>
      <c r="BH601" s="5">
        <v>5.0199999999999996</v>
      </c>
      <c r="BN601" s="5">
        <v>7.48</v>
      </c>
      <c r="BO601" s="5">
        <v>108</v>
      </c>
      <c r="BW601" s="5">
        <v>0.52</v>
      </c>
      <c r="BX601" s="5">
        <v>10.199999999999999</v>
      </c>
      <c r="BY601" s="5">
        <v>1</v>
      </c>
    </row>
    <row r="602" spans="1:77" x14ac:dyDescent="0.35">
      <c r="A602" s="2" t="s">
        <v>329</v>
      </c>
      <c r="B602" s="3">
        <v>39366</v>
      </c>
      <c r="C602" s="4">
        <v>26</v>
      </c>
      <c r="F602" s="5">
        <v>5.0000000000000001E-3</v>
      </c>
      <c r="G602" s="5">
        <v>5.0000000000000001E-3</v>
      </c>
      <c r="H602" s="5">
        <v>0.06</v>
      </c>
      <c r="M602" s="5">
        <v>0.22</v>
      </c>
      <c r="O602" s="5">
        <v>10</v>
      </c>
      <c r="S602" s="5">
        <v>80.7</v>
      </c>
      <c r="T602" s="5">
        <v>27</v>
      </c>
      <c r="V602" s="5">
        <v>2.2000000000000002</v>
      </c>
      <c r="W602" s="5">
        <v>3.45</v>
      </c>
      <c r="AB602" s="5">
        <v>9.64</v>
      </c>
      <c r="AE602" s="5">
        <v>1.04</v>
      </c>
      <c r="AJ602" s="5">
        <v>49.5</v>
      </c>
      <c r="AN602" s="5">
        <v>4.03</v>
      </c>
      <c r="AO602" s="5">
        <v>0.21</v>
      </c>
      <c r="AT602" s="5">
        <v>15.3</v>
      </c>
      <c r="AV602" s="5">
        <v>0.22</v>
      </c>
      <c r="AW602" s="5">
        <v>3.6099999999999999E-3</v>
      </c>
      <c r="AX602" s="5">
        <v>0.01</v>
      </c>
      <c r="AZ602" s="5">
        <v>8.0000000000000002E-3</v>
      </c>
      <c r="BA602" s="5">
        <v>7.46</v>
      </c>
      <c r="BE602" s="5">
        <v>0.2</v>
      </c>
      <c r="BF602" s="5">
        <v>0.61</v>
      </c>
      <c r="BH602" s="5">
        <v>2.71</v>
      </c>
      <c r="BN602" s="5">
        <v>7.48</v>
      </c>
      <c r="BO602" s="5">
        <v>75.8</v>
      </c>
      <c r="BX602" s="5">
        <v>10.6</v>
      </c>
    </row>
    <row r="603" spans="1:77" x14ac:dyDescent="0.35">
      <c r="A603" s="2" t="s">
        <v>329</v>
      </c>
      <c r="B603" s="3">
        <v>37237</v>
      </c>
      <c r="C603" s="4">
        <v>23</v>
      </c>
      <c r="F603" s="5">
        <v>0.03</v>
      </c>
      <c r="H603" s="5">
        <v>0.03</v>
      </c>
      <c r="M603" s="5">
        <v>1.1000000000000001</v>
      </c>
      <c r="S603" s="5">
        <v>80</v>
      </c>
      <c r="T603" s="5">
        <v>18</v>
      </c>
      <c r="V603" s="5">
        <v>6</v>
      </c>
      <c r="W603" s="5">
        <v>0.03</v>
      </c>
      <c r="AB603" s="5">
        <v>18.22</v>
      </c>
      <c r="AE603" s="5">
        <v>0.6</v>
      </c>
      <c r="AJ603" s="5">
        <v>50.1</v>
      </c>
      <c r="AN603" s="5">
        <v>6.6</v>
      </c>
      <c r="AO603" s="5">
        <v>0.01</v>
      </c>
      <c r="AT603" s="5">
        <v>8.5</v>
      </c>
      <c r="AV603" s="5">
        <v>15.93</v>
      </c>
      <c r="AW603" s="5">
        <v>0.24</v>
      </c>
      <c r="AX603" s="5">
        <v>0.09</v>
      </c>
      <c r="BA603" s="5">
        <v>5.9</v>
      </c>
      <c r="BE603" s="5">
        <v>4.4000000000000004</v>
      </c>
      <c r="BG603" s="5">
        <v>39</v>
      </c>
      <c r="BH603" s="5">
        <v>2.6</v>
      </c>
      <c r="BN603" s="5">
        <v>7.48</v>
      </c>
      <c r="BO603" s="5">
        <v>68</v>
      </c>
      <c r="BX603" s="5">
        <v>10.199999999999999</v>
      </c>
    </row>
    <row r="604" spans="1:77" x14ac:dyDescent="0.35">
      <c r="A604" s="2" t="s">
        <v>329</v>
      </c>
      <c r="B604" s="3">
        <v>39841</v>
      </c>
      <c r="C604" s="4">
        <v>23</v>
      </c>
      <c r="E604" s="5">
        <v>50</v>
      </c>
      <c r="H604" s="5">
        <v>0.43</v>
      </c>
      <c r="M604" s="5">
        <v>0.22</v>
      </c>
      <c r="S604" s="5">
        <v>55</v>
      </c>
      <c r="T604" s="5">
        <v>9</v>
      </c>
      <c r="W604" s="5">
        <v>1.2</v>
      </c>
      <c r="AE604" s="5">
        <v>1.4</v>
      </c>
      <c r="AG604" s="5">
        <v>9.6999999999999993</v>
      </c>
      <c r="AJ604" s="5">
        <v>34.5</v>
      </c>
      <c r="AM604" s="5">
        <v>-2.8</v>
      </c>
      <c r="AN604" s="5">
        <v>5</v>
      </c>
      <c r="AO604" s="5">
        <v>0.26</v>
      </c>
      <c r="AT604" s="5">
        <v>12</v>
      </c>
      <c r="AX604" s="5">
        <v>0.45</v>
      </c>
      <c r="BA604" s="5">
        <v>7.11</v>
      </c>
      <c r="BD604" s="5">
        <v>-0.44</v>
      </c>
      <c r="BH604" s="5">
        <v>3.49</v>
      </c>
      <c r="BN604" s="5">
        <v>7.48</v>
      </c>
      <c r="BO604" s="5">
        <v>2</v>
      </c>
      <c r="BQ604" s="5">
        <v>3.79</v>
      </c>
      <c r="BR604" s="5">
        <v>3.79</v>
      </c>
      <c r="BU604" s="5">
        <v>1.5</v>
      </c>
      <c r="BX604" s="5">
        <v>12.5</v>
      </c>
    </row>
    <row r="605" spans="1:77" x14ac:dyDescent="0.35">
      <c r="A605" s="2" t="s">
        <v>329</v>
      </c>
      <c r="B605" s="3">
        <v>41974</v>
      </c>
      <c r="C605" s="4">
        <v>31</v>
      </c>
      <c r="F605" s="5">
        <v>0.02</v>
      </c>
      <c r="H605" s="5">
        <v>8.0000000000000002E-3</v>
      </c>
      <c r="M605" s="5">
        <v>0.15</v>
      </c>
      <c r="P605" s="5">
        <v>0.11</v>
      </c>
      <c r="S605" s="5">
        <v>79.3</v>
      </c>
      <c r="T605" s="5">
        <v>48</v>
      </c>
      <c r="U605" s="5">
        <v>0.15</v>
      </c>
      <c r="V605" s="5">
        <v>0.6</v>
      </c>
      <c r="W605" s="5">
        <v>3</v>
      </c>
      <c r="AB605" s="5">
        <v>19.239999999999998</v>
      </c>
      <c r="AD605" s="5">
        <v>-3.45</v>
      </c>
      <c r="AE605" s="5">
        <v>1.4</v>
      </c>
      <c r="AG605" s="5">
        <v>6.6</v>
      </c>
      <c r="AJ605" s="5">
        <v>56</v>
      </c>
      <c r="AN605" s="5">
        <v>5.03</v>
      </c>
      <c r="AO605" s="5">
        <v>0.16</v>
      </c>
      <c r="AQ605" s="5">
        <v>18.5</v>
      </c>
      <c r="AT605" s="5">
        <v>22.7</v>
      </c>
      <c r="AV605" s="5">
        <v>1.1000000000000001</v>
      </c>
      <c r="AW605" s="5">
        <v>8.0000000000000002E-3</v>
      </c>
      <c r="AX605" s="5">
        <v>0.31</v>
      </c>
      <c r="BA605" s="5">
        <v>7.46</v>
      </c>
      <c r="BB605" s="5">
        <v>7.48</v>
      </c>
      <c r="BF605" s="5">
        <v>0.8</v>
      </c>
      <c r="BH605" s="5">
        <v>2.68</v>
      </c>
      <c r="BN605" s="5">
        <v>7.48</v>
      </c>
      <c r="BO605" s="5">
        <v>78.599999999999994</v>
      </c>
      <c r="BQ605" s="5">
        <v>5.7</v>
      </c>
      <c r="BR605" s="5">
        <v>5.51</v>
      </c>
      <c r="BV605" s="5">
        <v>0.02</v>
      </c>
      <c r="BX605" s="5">
        <v>8.9</v>
      </c>
    </row>
    <row r="606" spans="1:77" x14ac:dyDescent="0.35">
      <c r="A606" s="2" t="s">
        <v>329</v>
      </c>
      <c r="B606" s="3">
        <v>33665</v>
      </c>
      <c r="C606" s="4">
        <v>39</v>
      </c>
      <c r="F606" s="5">
        <v>0.09</v>
      </c>
      <c r="H606" s="5">
        <v>0.01</v>
      </c>
      <c r="J606" s="5">
        <v>1</v>
      </c>
      <c r="K606" s="5">
        <v>0.02</v>
      </c>
      <c r="M606" s="5">
        <v>0.41</v>
      </c>
      <c r="N606" s="5">
        <v>1</v>
      </c>
      <c r="O606" s="5">
        <v>20</v>
      </c>
      <c r="P606" s="5">
        <v>0.1</v>
      </c>
      <c r="Q606" s="5">
        <v>0.5</v>
      </c>
      <c r="S606" s="5">
        <v>73</v>
      </c>
      <c r="T606" s="5">
        <v>13</v>
      </c>
      <c r="U606" s="5">
        <v>2</v>
      </c>
      <c r="W606" s="5">
        <v>0.04</v>
      </c>
      <c r="Y606" s="5">
        <v>0.1</v>
      </c>
      <c r="AE606" s="5">
        <v>1</v>
      </c>
      <c r="AF606" s="5">
        <v>2</v>
      </c>
      <c r="AG606" s="5">
        <v>18</v>
      </c>
      <c r="AI606" s="5">
        <v>5</v>
      </c>
      <c r="AJ606" s="5">
        <v>31.7</v>
      </c>
      <c r="AN606" s="5">
        <v>7</v>
      </c>
      <c r="AO606" s="5">
        <v>0.01</v>
      </c>
      <c r="AR606" s="5">
        <v>0.2</v>
      </c>
      <c r="AT606" s="5">
        <v>10</v>
      </c>
      <c r="AU606" s="5">
        <v>2</v>
      </c>
      <c r="AV606" s="5">
        <v>0.63</v>
      </c>
      <c r="AW606" s="5">
        <v>0.03</v>
      </c>
      <c r="AX606" s="5">
        <v>7.0000000000000007E-2</v>
      </c>
      <c r="BA606" s="5">
        <v>6.7</v>
      </c>
      <c r="BC606" s="5">
        <v>0.5</v>
      </c>
      <c r="BD606" s="5">
        <v>-0.41</v>
      </c>
      <c r="BH606" s="5">
        <v>3.03</v>
      </c>
      <c r="BK606" s="5">
        <v>1</v>
      </c>
      <c r="BL606" s="5">
        <v>10</v>
      </c>
      <c r="BN606" s="5">
        <v>7.48</v>
      </c>
      <c r="BO606" s="5">
        <v>55</v>
      </c>
      <c r="BU606" s="5">
        <v>1.3</v>
      </c>
      <c r="BW606" s="5">
        <v>10</v>
      </c>
      <c r="BX606" s="5">
        <v>9.6</v>
      </c>
      <c r="BY606" s="5">
        <v>20</v>
      </c>
    </row>
    <row r="607" spans="1:77" x14ac:dyDescent="0.35">
      <c r="A607" s="2" t="s">
        <v>329</v>
      </c>
      <c r="B607" s="3">
        <v>30571</v>
      </c>
      <c r="C607" s="4">
        <v>21</v>
      </c>
      <c r="H607" s="5">
        <v>0.04</v>
      </c>
      <c r="M607" s="5">
        <v>1.65</v>
      </c>
      <c r="S607" s="5">
        <v>45.03</v>
      </c>
      <c r="T607" s="5">
        <v>73</v>
      </c>
      <c r="W607" s="5">
        <v>0.11</v>
      </c>
      <c r="AB607" s="5">
        <v>4.4000000000000004</v>
      </c>
      <c r="AE607" s="5">
        <v>5.5</v>
      </c>
      <c r="AJ607" s="5">
        <v>59.5</v>
      </c>
      <c r="AN607" s="5">
        <v>12.58</v>
      </c>
      <c r="AO607" s="5">
        <v>0.18</v>
      </c>
      <c r="AT607" s="5">
        <v>14</v>
      </c>
      <c r="AV607" s="5">
        <v>3.94</v>
      </c>
      <c r="AW607" s="5">
        <v>0.01</v>
      </c>
      <c r="AX607" s="5">
        <v>0</v>
      </c>
      <c r="BA607" s="5">
        <v>6.22</v>
      </c>
      <c r="BD607" s="5">
        <v>-2.19</v>
      </c>
      <c r="BE607" s="5">
        <v>9.4</v>
      </c>
      <c r="BH607" s="5">
        <v>1.25</v>
      </c>
      <c r="BN607" s="5">
        <v>7.47</v>
      </c>
      <c r="BO607" s="5">
        <v>26</v>
      </c>
      <c r="BX607" s="5">
        <v>11</v>
      </c>
    </row>
    <row r="608" spans="1:77" x14ac:dyDescent="0.35">
      <c r="A608" s="2" t="s">
        <v>329</v>
      </c>
      <c r="B608" s="3">
        <v>38643</v>
      </c>
      <c r="C608" s="4">
        <v>37</v>
      </c>
      <c r="F608" s="5">
        <v>0.09</v>
      </c>
      <c r="G608" s="5">
        <v>7.0000000000000007E-2</v>
      </c>
      <c r="H608" s="5">
        <v>0.01</v>
      </c>
      <c r="J608" s="5">
        <v>0.2</v>
      </c>
      <c r="M608" s="5">
        <v>0.09</v>
      </c>
      <c r="N608" s="5">
        <v>0.7</v>
      </c>
      <c r="O608" s="5">
        <v>10</v>
      </c>
      <c r="Q608" s="5">
        <v>0.36</v>
      </c>
      <c r="S608" s="5">
        <v>30.7</v>
      </c>
      <c r="T608" s="5">
        <v>13</v>
      </c>
      <c r="U608" s="5">
        <v>3.2</v>
      </c>
      <c r="V608" s="5">
        <v>1.4</v>
      </c>
      <c r="W608" s="5">
        <v>0.01</v>
      </c>
      <c r="Y608" s="5">
        <v>0.18</v>
      </c>
      <c r="AB608" s="5">
        <v>4.5199999999999996</v>
      </c>
      <c r="AD608" s="5">
        <v>-0.05</v>
      </c>
      <c r="AE608" s="5">
        <v>0.71</v>
      </c>
      <c r="AI608" s="5">
        <v>7</v>
      </c>
      <c r="AJ608" s="5">
        <v>25.6</v>
      </c>
      <c r="AN608" s="5">
        <v>4.62</v>
      </c>
      <c r="AO608" s="5">
        <v>0.01</v>
      </c>
      <c r="AT608" s="5">
        <v>9.93</v>
      </c>
      <c r="AU608" s="5">
        <v>0.5</v>
      </c>
      <c r="AV608" s="5">
        <v>12.35</v>
      </c>
      <c r="AW608" s="5">
        <v>3.2845000000000001E-3</v>
      </c>
      <c r="AX608" s="5">
        <v>0.09</v>
      </c>
      <c r="AZ608" s="5">
        <v>0.05</v>
      </c>
      <c r="BA608" s="5">
        <v>7.18</v>
      </c>
      <c r="BC608" s="5">
        <v>1.6000000000000001E-3</v>
      </c>
      <c r="BE608" s="5">
        <v>4.9000000000000004</v>
      </c>
      <c r="BH608" s="5">
        <v>0.94</v>
      </c>
      <c r="BN608" s="5">
        <v>7.43</v>
      </c>
      <c r="BO608" s="5">
        <v>41.2</v>
      </c>
      <c r="BQ608" s="5">
        <v>2.36</v>
      </c>
      <c r="BR608" s="5">
        <v>2.36</v>
      </c>
      <c r="BX608" s="5">
        <v>10.199999999999999</v>
      </c>
      <c r="BY608" s="5">
        <v>0.3</v>
      </c>
    </row>
    <row r="609" spans="1:77" x14ac:dyDescent="0.35">
      <c r="A609" s="2" t="s">
        <v>329</v>
      </c>
      <c r="B609" s="3">
        <v>39373</v>
      </c>
      <c r="C609" s="4">
        <v>26</v>
      </c>
      <c r="F609" s="5">
        <v>0.03</v>
      </c>
      <c r="G609" s="5">
        <v>0.02</v>
      </c>
      <c r="H609" s="5">
        <v>0.27</v>
      </c>
      <c r="M609" s="5">
        <v>0.37</v>
      </c>
      <c r="O609" s="5">
        <v>53</v>
      </c>
      <c r="S609" s="5">
        <v>88.4</v>
      </c>
      <c r="T609" s="5">
        <v>17</v>
      </c>
      <c r="V609" s="5">
        <v>1.7</v>
      </c>
      <c r="W609" s="5">
        <v>1.88</v>
      </c>
      <c r="AB609" s="5">
        <v>12.95</v>
      </c>
      <c r="AE609" s="5">
        <v>2.17</v>
      </c>
      <c r="AJ609" s="5">
        <v>50.5</v>
      </c>
      <c r="AN609" s="5">
        <v>9.2100000000000009</v>
      </c>
      <c r="AO609" s="5">
        <v>0.1</v>
      </c>
      <c r="AT609" s="5">
        <v>11</v>
      </c>
      <c r="AV609" s="5">
        <v>0.22</v>
      </c>
      <c r="AW609" s="5">
        <v>5.2599999999999999E-3</v>
      </c>
      <c r="AX609" s="5">
        <v>0.04</v>
      </c>
      <c r="AZ609" s="5">
        <v>0.01</v>
      </c>
      <c r="BA609" s="5">
        <v>7.28</v>
      </c>
      <c r="BE609" s="5">
        <v>0.2</v>
      </c>
      <c r="BF609" s="5">
        <v>0.56000000000000005</v>
      </c>
      <c r="BH609" s="5">
        <v>4.37</v>
      </c>
      <c r="BN609" s="5">
        <v>7.43</v>
      </c>
      <c r="BO609" s="5">
        <v>31.1</v>
      </c>
      <c r="BX609" s="5">
        <v>9.5</v>
      </c>
    </row>
    <row r="610" spans="1:77" x14ac:dyDescent="0.35">
      <c r="A610" s="2" t="s">
        <v>396</v>
      </c>
      <c r="B610" s="3">
        <v>39370</v>
      </c>
      <c r="C610" s="4">
        <v>26</v>
      </c>
      <c r="F610" s="5">
        <v>8.9999999999999993E-3</v>
      </c>
      <c r="G610" s="5">
        <v>7.0000000000000001E-3</v>
      </c>
      <c r="H610" s="5">
        <v>0.14000000000000001</v>
      </c>
      <c r="M610" s="5">
        <v>0.24</v>
      </c>
      <c r="O610" s="5">
        <v>94</v>
      </c>
      <c r="S610" s="5">
        <v>79.900000000000006</v>
      </c>
      <c r="T610" s="5">
        <v>21</v>
      </c>
      <c r="V610" s="5">
        <v>2.8</v>
      </c>
      <c r="W610" s="5">
        <v>0.01</v>
      </c>
      <c r="AB610" s="5">
        <v>33.450000000000003</v>
      </c>
      <c r="AE610" s="5">
        <v>3.59</v>
      </c>
      <c r="AJ610" s="5">
        <v>46.3</v>
      </c>
      <c r="AN610" s="5">
        <v>4.47</v>
      </c>
      <c r="AO610" s="5">
        <v>0.18</v>
      </c>
      <c r="AT610" s="5">
        <v>13.2</v>
      </c>
      <c r="AV610" s="5">
        <v>0.22</v>
      </c>
      <c r="AW610" s="5">
        <v>3.2799999999999999E-3</v>
      </c>
      <c r="AX610" s="5">
        <v>0.04</v>
      </c>
      <c r="AZ610" s="5">
        <v>0.02</v>
      </c>
      <c r="BA610" s="5">
        <v>7.36</v>
      </c>
      <c r="BE610" s="5">
        <v>0.5</v>
      </c>
      <c r="BF610" s="5">
        <v>0.57999999999999996</v>
      </c>
      <c r="BH610" s="5">
        <v>3.63</v>
      </c>
      <c r="BN610" s="5">
        <v>7.43</v>
      </c>
      <c r="BO610" s="5">
        <v>31.1</v>
      </c>
      <c r="BX610" s="5">
        <v>9.6</v>
      </c>
    </row>
    <row r="611" spans="1:77" x14ac:dyDescent="0.35">
      <c r="A611" s="2" t="s">
        <v>396</v>
      </c>
      <c r="B611" s="3">
        <v>39590</v>
      </c>
      <c r="C611" s="4">
        <v>34</v>
      </c>
      <c r="G611" s="5">
        <v>0.01</v>
      </c>
      <c r="H611" s="5">
        <v>0.01</v>
      </c>
      <c r="J611" s="5">
        <v>0.6</v>
      </c>
      <c r="M611" s="5">
        <v>0.28000000000000003</v>
      </c>
      <c r="N611" s="5">
        <v>0.2</v>
      </c>
      <c r="Q611" s="5">
        <v>0.02</v>
      </c>
      <c r="S611" s="5">
        <v>104</v>
      </c>
      <c r="T611" s="5">
        <v>17</v>
      </c>
      <c r="U611" s="5">
        <v>0.5</v>
      </c>
      <c r="V611" s="5">
        <v>1.5</v>
      </c>
      <c r="W611" s="5">
        <v>2E-3</v>
      </c>
      <c r="AB611" s="5">
        <v>18.579999999999998</v>
      </c>
      <c r="AD611" s="5">
        <v>0.16</v>
      </c>
      <c r="AE611" s="5">
        <v>0.57999999999999996</v>
      </c>
      <c r="AI611" s="5">
        <v>0.6</v>
      </c>
      <c r="AJ611" s="5">
        <v>58.7</v>
      </c>
      <c r="AN611" s="5">
        <v>3.86</v>
      </c>
      <c r="AO611" s="5">
        <v>1E-3</v>
      </c>
      <c r="AT611" s="5">
        <v>10.7</v>
      </c>
      <c r="AU611" s="5">
        <v>0.5</v>
      </c>
      <c r="AV611" s="5">
        <v>85.87</v>
      </c>
      <c r="AW611" s="5">
        <v>3.2799999999999999E-3</v>
      </c>
      <c r="AX611" s="5">
        <v>0.05</v>
      </c>
      <c r="AZ611" s="5">
        <v>0.02</v>
      </c>
      <c r="BA611" s="5">
        <v>7.42</v>
      </c>
      <c r="BC611" s="5">
        <v>1E-3</v>
      </c>
      <c r="BE611" s="5">
        <v>10.5</v>
      </c>
      <c r="BF611" s="5">
        <v>10.4</v>
      </c>
      <c r="BH611" s="5">
        <v>3.62</v>
      </c>
      <c r="BN611" s="5">
        <v>7.43</v>
      </c>
      <c r="BO611" s="5">
        <v>23.7</v>
      </c>
      <c r="BW611" s="5">
        <v>0.5</v>
      </c>
      <c r="BX611" s="5">
        <v>9.5</v>
      </c>
      <c r="BY611" s="5">
        <v>1.2</v>
      </c>
    </row>
    <row r="612" spans="1:77" x14ac:dyDescent="0.35">
      <c r="A612" s="2" t="s">
        <v>396</v>
      </c>
      <c r="B612" s="3">
        <v>33185</v>
      </c>
      <c r="C612" s="4">
        <v>32</v>
      </c>
      <c r="F612" s="5">
        <v>0.01</v>
      </c>
      <c r="G612" s="5">
        <v>0.01</v>
      </c>
      <c r="H612" s="5">
        <v>0.12</v>
      </c>
      <c r="J612" s="5">
        <v>0.2</v>
      </c>
      <c r="M612" s="5">
        <v>1.33</v>
      </c>
      <c r="N612" s="5">
        <v>0.3</v>
      </c>
      <c r="Q612" s="5">
        <v>0.05</v>
      </c>
      <c r="S612" s="5">
        <v>153</v>
      </c>
      <c r="T612" s="5">
        <v>47</v>
      </c>
      <c r="U612" s="5">
        <v>0.2</v>
      </c>
      <c r="V612" s="5">
        <v>3.3</v>
      </c>
      <c r="W612" s="5">
        <v>0.1</v>
      </c>
      <c r="AB612" s="5">
        <v>7.44</v>
      </c>
      <c r="AE612" s="5">
        <v>1.1000000000000001</v>
      </c>
      <c r="AI612" s="5">
        <v>5.6</v>
      </c>
      <c r="AJ612" s="5">
        <v>88.7</v>
      </c>
      <c r="AN612" s="5">
        <v>8.4</v>
      </c>
      <c r="AO612" s="5">
        <v>7.0000000000000007E-2</v>
      </c>
      <c r="AT612" s="5">
        <v>16</v>
      </c>
      <c r="AU612" s="5">
        <v>1.3</v>
      </c>
      <c r="AV612" s="5">
        <v>8.17</v>
      </c>
      <c r="AW612" s="5">
        <v>0.02</v>
      </c>
      <c r="AX612" s="5">
        <v>0.06</v>
      </c>
      <c r="AY612" s="5">
        <v>0.02</v>
      </c>
      <c r="BA612" s="5">
        <v>6.7</v>
      </c>
      <c r="BC612" s="5">
        <v>1E-3</v>
      </c>
      <c r="BE612" s="5">
        <v>0.6</v>
      </c>
      <c r="BH612" s="5">
        <v>6.37</v>
      </c>
      <c r="BN612" s="5">
        <v>7.42</v>
      </c>
      <c r="BO612" s="5">
        <v>57.6</v>
      </c>
      <c r="BX612" s="5">
        <v>9.6</v>
      </c>
      <c r="BY612" s="5">
        <v>8.5</v>
      </c>
    </row>
    <row r="613" spans="1:77" x14ac:dyDescent="0.35">
      <c r="A613" s="2" t="s">
        <v>396</v>
      </c>
      <c r="B613" s="3">
        <v>34218</v>
      </c>
      <c r="C613" s="4">
        <v>31</v>
      </c>
      <c r="F613" s="5">
        <v>8.44</v>
      </c>
      <c r="G613" s="5">
        <v>8.7799999999999994</v>
      </c>
      <c r="H613" s="5">
        <v>0.01</v>
      </c>
      <c r="J613" s="5">
        <v>1</v>
      </c>
      <c r="N613" s="5">
        <v>1.3</v>
      </c>
      <c r="O613" s="5">
        <v>100</v>
      </c>
      <c r="Q613" s="5">
        <v>0.84</v>
      </c>
      <c r="S613" s="5">
        <v>7.4</v>
      </c>
      <c r="T613" s="5">
        <v>54</v>
      </c>
      <c r="U613" s="5">
        <v>1</v>
      </c>
      <c r="V613" s="5">
        <v>4.4000000000000004</v>
      </c>
      <c r="W613" s="5">
        <v>0.03</v>
      </c>
      <c r="AB613" s="5">
        <v>3.3</v>
      </c>
      <c r="AE613" s="5">
        <v>1.6</v>
      </c>
      <c r="AI613" s="5">
        <v>3</v>
      </c>
      <c r="AJ613" s="5">
        <v>38.200000000000003</v>
      </c>
      <c r="AN613" s="5">
        <v>3.8</v>
      </c>
      <c r="AO613" s="5">
        <v>0.14000000000000001</v>
      </c>
      <c r="AT613" s="5">
        <v>27</v>
      </c>
      <c r="AU613" s="5">
        <v>7.7</v>
      </c>
      <c r="AV613" s="5">
        <v>28.06</v>
      </c>
      <c r="AW613" s="5">
        <v>3.2845000000000001E-3</v>
      </c>
      <c r="AX613" s="5">
        <v>0.03</v>
      </c>
      <c r="AY613" s="5">
        <v>0.01</v>
      </c>
      <c r="BA613" s="5">
        <v>4.07</v>
      </c>
      <c r="BC613" s="5">
        <v>2.8999999999999998E-3</v>
      </c>
      <c r="BE613" s="5">
        <v>7.4</v>
      </c>
      <c r="BN613" s="5">
        <v>7.42</v>
      </c>
      <c r="BO613" s="5">
        <v>46.2</v>
      </c>
      <c r="BX613" s="5">
        <v>9.8000000000000007</v>
      </c>
      <c r="BY613" s="5">
        <v>135</v>
      </c>
    </row>
    <row r="614" spans="1:77" x14ac:dyDescent="0.35">
      <c r="A614" s="2" t="s">
        <v>396</v>
      </c>
      <c r="B614" s="3">
        <v>37886</v>
      </c>
      <c r="C614" s="4">
        <v>24</v>
      </c>
      <c r="F614" s="5">
        <v>0.01</v>
      </c>
      <c r="H614" s="5">
        <v>0.38</v>
      </c>
      <c r="M614" s="5">
        <v>0.48</v>
      </c>
      <c r="O614" s="5">
        <v>10</v>
      </c>
      <c r="S614" s="5">
        <v>95.3</v>
      </c>
      <c r="T614" s="5">
        <v>58</v>
      </c>
      <c r="V614" s="5">
        <v>4.8</v>
      </c>
      <c r="W614" s="5">
        <v>5.58</v>
      </c>
      <c r="AB614" s="5">
        <v>3.88</v>
      </c>
      <c r="AE614" s="5">
        <v>1.36</v>
      </c>
      <c r="AJ614" s="5">
        <v>65.599999999999994</v>
      </c>
      <c r="AN614" s="5">
        <v>4.0599999999999996</v>
      </c>
      <c r="AO614" s="5">
        <v>0.42</v>
      </c>
      <c r="AT614" s="5">
        <v>23.1</v>
      </c>
      <c r="AV614" s="5">
        <v>0.22</v>
      </c>
      <c r="AW614" s="5">
        <v>0.01</v>
      </c>
      <c r="AX614" s="5">
        <v>0.09</v>
      </c>
      <c r="AZ614" s="5">
        <v>0.03</v>
      </c>
      <c r="BA614" s="5">
        <v>7.22</v>
      </c>
      <c r="BE614" s="5">
        <v>0.2</v>
      </c>
      <c r="BH614" s="5">
        <v>3.72</v>
      </c>
      <c r="BN614" s="5">
        <v>7.42</v>
      </c>
      <c r="BO614" s="5">
        <v>68.400000000000006</v>
      </c>
      <c r="BX614" s="5">
        <v>9.1</v>
      </c>
    </row>
    <row r="615" spans="1:77" x14ac:dyDescent="0.35">
      <c r="A615" s="2" t="s">
        <v>396</v>
      </c>
      <c r="B615" s="3">
        <v>34092</v>
      </c>
      <c r="C615" s="4">
        <v>33</v>
      </c>
      <c r="F615" s="5">
        <v>6.5</v>
      </c>
      <c r="G615" s="5">
        <v>4.88</v>
      </c>
      <c r="H615" s="5">
        <v>0.01</v>
      </c>
      <c r="J615" s="5">
        <v>1</v>
      </c>
      <c r="M615" s="5">
        <v>0.99</v>
      </c>
      <c r="N615" s="5">
        <v>1</v>
      </c>
      <c r="O615" s="5">
        <v>100</v>
      </c>
      <c r="Q615" s="5">
        <v>1.6</v>
      </c>
      <c r="S615" s="5">
        <v>8.8000000000000007</v>
      </c>
      <c r="T615" s="5">
        <v>23</v>
      </c>
      <c r="U615" s="5">
        <v>1</v>
      </c>
      <c r="V615" s="5">
        <v>2.9</v>
      </c>
      <c r="W615" s="5">
        <v>0.02</v>
      </c>
      <c r="AB615" s="5">
        <v>9.1300000000000008</v>
      </c>
      <c r="AE615" s="5">
        <v>1.1000000000000001</v>
      </c>
      <c r="AI615" s="5">
        <v>1</v>
      </c>
      <c r="AJ615" s="5">
        <v>26.9</v>
      </c>
      <c r="AN615" s="5">
        <v>7</v>
      </c>
      <c r="AO615" s="5">
        <v>0.71</v>
      </c>
      <c r="AT615" s="5">
        <v>13</v>
      </c>
      <c r="AU615" s="5">
        <v>12</v>
      </c>
      <c r="AV615" s="5">
        <v>35.36</v>
      </c>
      <c r="AW615" s="5">
        <v>3.2799999999999999E-3</v>
      </c>
      <c r="AX615" s="5">
        <v>0.01</v>
      </c>
      <c r="AY615" s="5">
        <v>9.7000000000000003E-3</v>
      </c>
      <c r="BA615" s="5">
        <v>3.74</v>
      </c>
      <c r="BC615" s="5">
        <v>3.3999999999999998E-3</v>
      </c>
      <c r="BE615" s="5">
        <v>11.9</v>
      </c>
      <c r="BH615" s="5">
        <v>0.04</v>
      </c>
      <c r="BN615" s="5">
        <v>7.39</v>
      </c>
      <c r="BO615" s="5">
        <v>51.5</v>
      </c>
      <c r="BX615" s="5">
        <v>8.6999999999999993</v>
      </c>
      <c r="BY615" s="5">
        <v>11</v>
      </c>
    </row>
    <row r="616" spans="1:77" x14ac:dyDescent="0.35">
      <c r="A616" s="2" t="s">
        <v>396</v>
      </c>
      <c r="B616" s="3">
        <v>39609</v>
      </c>
      <c r="C616" s="4">
        <v>25</v>
      </c>
      <c r="G616" s="5">
        <v>0.02</v>
      </c>
      <c r="H616" s="5">
        <v>0.02</v>
      </c>
      <c r="M616" s="5">
        <v>0.67</v>
      </c>
      <c r="S616" s="5">
        <v>144</v>
      </c>
      <c r="T616" s="5">
        <v>21</v>
      </c>
      <c r="V616" s="5">
        <v>1.7</v>
      </c>
      <c r="W616" s="5">
        <v>0.5</v>
      </c>
      <c r="AB616" s="5">
        <v>1.0900000000000001</v>
      </c>
      <c r="AD616" s="5">
        <v>4.33</v>
      </c>
      <c r="AE616" s="5">
        <v>2.16</v>
      </c>
      <c r="AJ616" s="5">
        <v>74.2</v>
      </c>
      <c r="AN616" s="5">
        <v>10.8</v>
      </c>
      <c r="AO616" s="5">
        <v>0.16</v>
      </c>
      <c r="AT616" s="5">
        <v>12.1</v>
      </c>
      <c r="AV616" s="5">
        <v>6.9</v>
      </c>
      <c r="AW616" s="5">
        <v>0.03</v>
      </c>
      <c r="AX616" s="5">
        <v>0.01</v>
      </c>
      <c r="AZ616" s="5">
        <v>0.02</v>
      </c>
      <c r="BA616" s="5">
        <v>7</v>
      </c>
      <c r="BE616" s="5">
        <v>1</v>
      </c>
      <c r="BF616" s="5">
        <v>0.55000000000000004</v>
      </c>
      <c r="BH616" s="5">
        <v>6.44</v>
      </c>
      <c r="BN616" s="5">
        <v>7.38</v>
      </c>
      <c r="BO616" s="5">
        <v>55.1</v>
      </c>
      <c r="BX616" s="5">
        <v>9.4</v>
      </c>
    </row>
    <row r="617" spans="1:77" x14ac:dyDescent="0.35">
      <c r="A617" s="2" t="s">
        <v>212</v>
      </c>
      <c r="B617" s="3">
        <v>39343</v>
      </c>
      <c r="C617" s="4">
        <v>26</v>
      </c>
      <c r="F617" s="5">
        <v>0.72</v>
      </c>
      <c r="G617" s="5">
        <v>0.71</v>
      </c>
      <c r="H617" s="5">
        <v>0.04</v>
      </c>
      <c r="M617" s="5">
        <v>1.41</v>
      </c>
      <c r="O617" s="5">
        <v>10</v>
      </c>
      <c r="S617" s="5">
        <v>7.21</v>
      </c>
      <c r="T617" s="5">
        <v>28</v>
      </c>
      <c r="V617" s="5">
        <v>2.1</v>
      </c>
      <c r="W617" s="5">
        <v>0.42</v>
      </c>
      <c r="AB617" s="5">
        <v>4.1100000000000003</v>
      </c>
      <c r="AE617" s="5">
        <v>0.97</v>
      </c>
      <c r="AJ617" s="5">
        <v>15.36</v>
      </c>
      <c r="AN617" s="5">
        <v>2.09</v>
      </c>
      <c r="AO617" s="5">
        <v>0.24</v>
      </c>
      <c r="AT617" s="5">
        <v>16.3</v>
      </c>
      <c r="AV617" s="5">
        <v>6.02</v>
      </c>
      <c r="AW617" s="5">
        <v>0.03</v>
      </c>
      <c r="AX617" s="5">
        <v>0.01</v>
      </c>
      <c r="AZ617" s="5">
        <v>7.0000000000000001E-3</v>
      </c>
      <c r="BA617" s="5">
        <v>4.74</v>
      </c>
      <c r="BE617" s="5">
        <v>1.4</v>
      </c>
      <c r="BF617" s="5">
        <v>18.600000000000001</v>
      </c>
      <c r="BH617" s="5">
        <v>0.16</v>
      </c>
      <c r="BN617" s="5">
        <v>7.38</v>
      </c>
      <c r="BO617" s="5">
        <v>11.1</v>
      </c>
      <c r="BX617" s="5">
        <v>11.1</v>
      </c>
    </row>
    <row r="618" spans="1:77" x14ac:dyDescent="0.35">
      <c r="A618" s="2" t="s">
        <v>212</v>
      </c>
      <c r="B618" s="3">
        <v>39371</v>
      </c>
      <c r="C618" s="4">
        <v>26</v>
      </c>
      <c r="F618" s="5">
        <v>0.02</v>
      </c>
      <c r="G618" s="5">
        <v>0.02</v>
      </c>
      <c r="H618" s="5">
        <v>0.03</v>
      </c>
      <c r="M618" s="5">
        <v>0.21</v>
      </c>
      <c r="O618" s="5">
        <v>10</v>
      </c>
      <c r="S618" s="5">
        <v>101</v>
      </c>
      <c r="T618" s="5">
        <v>31</v>
      </c>
      <c r="V618" s="5">
        <v>2.1</v>
      </c>
      <c r="W618" s="5">
        <v>0.55000000000000004</v>
      </c>
      <c r="AB618" s="5">
        <v>11.32</v>
      </c>
      <c r="AE618" s="5">
        <v>1.05</v>
      </c>
      <c r="AJ618" s="5">
        <v>59.8</v>
      </c>
      <c r="AN618" s="5">
        <v>6.9</v>
      </c>
      <c r="AO618" s="5">
        <v>0.23</v>
      </c>
      <c r="AT618" s="5">
        <v>19.399999999999999</v>
      </c>
      <c r="AV618" s="5">
        <v>0.22</v>
      </c>
      <c r="AW618" s="5">
        <v>3.2799999999999999E-3</v>
      </c>
      <c r="AX618" s="5">
        <v>7.0000000000000007E-2</v>
      </c>
      <c r="AZ618" s="5">
        <v>0.02</v>
      </c>
      <c r="BA618" s="5">
        <v>7.42</v>
      </c>
      <c r="BE618" s="5">
        <v>0.5</v>
      </c>
      <c r="BF618" s="5">
        <v>10.4</v>
      </c>
      <c r="BH618" s="5">
        <v>3.28</v>
      </c>
      <c r="BN618" s="5">
        <v>7.38</v>
      </c>
      <c r="BO618" s="5">
        <v>111</v>
      </c>
      <c r="BX618" s="5">
        <v>9.5</v>
      </c>
    </row>
    <row r="619" spans="1:77" x14ac:dyDescent="0.35">
      <c r="A619" s="2" t="s">
        <v>212</v>
      </c>
      <c r="B619" s="3">
        <v>34220</v>
      </c>
      <c r="C619" s="4">
        <v>31</v>
      </c>
      <c r="F619" s="5">
        <v>0.01</v>
      </c>
      <c r="G619" s="5">
        <v>0.01</v>
      </c>
      <c r="H619" s="5">
        <v>2.39</v>
      </c>
      <c r="J619" s="5">
        <v>4.9000000000000004</v>
      </c>
      <c r="M619" s="5">
        <v>0.9</v>
      </c>
      <c r="N619" s="5">
        <v>1</v>
      </c>
      <c r="O619" s="5">
        <v>100</v>
      </c>
      <c r="Q619" s="5">
        <v>0.2</v>
      </c>
      <c r="S619" s="5">
        <v>130</v>
      </c>
      <c r="T619" s="5">
        <v>47</v>
      </c>
      <c r="U619" s="5">
        <v>1</v>
      </c>
      <c r="V619" s="5">
        <v>13</v>
      </c>
      <c r="W619" s="5">
        <v>1.01</v>
      </c>
      <c r="AB619" s="5">
        <v>3.4</v>
      </c>
      <c r="AE619" s="5">
        <v>3.2</v>
      </c>
      <c r="AI619" s="5">
        <v>1</v>
      </c>
      <c r="AJ619" s="5">
        <v>70.900000000000006</v>
      </c>
      <c r="AN619" s="5">
        <v>7.5</v>
      </c>
      <c r="AO619" s="5">
        <v>0.36</v>
      </c>
      <c r="AT619" s="5">
        <v>17</v>
      </c>
      <c r="AU619" s="5">
        <v>1</v>
      </c>
      <c r="AV619" s="5">
        <v>0.22</v>
      </c>
      <c r="AW619" s="5">
        <v>6.5690000000000002E-3</v>
      </c>
      <c r="AX619" s="5">
        <v>0.4</v>
      </c>
      <c r="BA619" s="5">
        <v>6.61</v>
      </c>
      <c r="BC619" s="5">
        <v>1E-3</v>
      </c>
      <c r="BH619" s="5">
        <v>4.7300000000000004</v>
      </c>
      <c r="BN619" s="5">
        <v>7.38</v>
      </c>
      <c r="BO619" s="5">
        <v>82</v>
      </c>
      <c r="BX619" s="5">
        <v>9.5</v>
      </c>
      <c r="BY619" s="5">
        <v>5</v>
      </c>
    </row>
    <row r="620" spans="1:77" x14ac:dyDescent="0.35">
      <c r="A620" s="2" t="s">
        <v>212</v>
      </c>
      <c r="B620" s="3">
        <v>39371</v>
      </c>
      <c r="C620" s="4">
        <v>26</v>
      </c>
      <c r="F620" s="5">
        <v>0.06</v>
      </c>
      <c r="G620" s="5">
        <v>0.02</v>
      </c>
      <c r="H620" s="5">
        <v>7.0000000000000007E-2</v>
      </c>
      <c r="M620" s="5">
        <v>0.16</v>
      </c>
      <c r="O620" s="5">
        <v>19</v>
      </c>
      <c r="S620" s="5">
        <v>95.3</v>
      </c>
      <c r="T620" s="5">
        <v>42</v>
      </c>
      <c r="V620" s="5">
        <v>1.9</v>
      </c>
      <c r="W620" s="5">
        <v>1.22</v>
      </c>
      <c r="AB620" s="5">
        <v>9.83</v>
      </c>
      <c r="AE620" s="5">
        <v>1.33</v>
      </c>
      <c r="AJ620" s="5">
        <v>55.4</v>
      </c>
      <c r="AN620" s="5">
        <v>6.91</v>
      </c>
      <c r="AO620" s="5">
        <v>0.23</v>
      </c>
      <c r="AT620" s="5">
        <v>12.7</v>
      </c>
      <c r="AV620" s="5">
        <v>0.22</v>
      </c>
      <c r="AW620" s="5">
        <v>3.2799999999999999E-3</v>
      </c>
      <c r="AX620" s="5">
        <v>0.02</v>
      </c>
      <c r="AZ620" s="5">
        <v>0.01</v>
      </c>
      <c r="BA620" s="5">
        <v>7.44</v>
      </c>
      <c r="BE620" s="5">
        <v>0.6</v>
      </c>
      <c r="BF620" s="5">
        <v>0.49</v>
      </c>
      <c r="BH620" s="5">
        <v>2.9</v>
      </c>
      <c r="BN620" s="5">
        <v>7.33</v>
      </c>
      <c r="BO620" s="5">
        <v>76.900000000000006</v>
      </c>
      <c r="BX620" s="5">
        <v>10.3</v>
      </c>
    </row>
    <row r="621" spans="1:77" x14ac:dyDescent="0.35">
      <c r="A621" s="2" t="s">
        <v>212</v>
      </c>
      <c r="B621" s="3">
        <v>39566</v>
      </c>
      <c r="C621" s="4">
        <v>25</v>
      </c>
      <c r="G621" s="5">
        <v>2E-3</v>
      </c>
      <c r="H621" s="5">
        <v>0.02</v>
      </c>
      <c r="M621" s="5">
        <v>1.32</v>
      </c>
      <c r="S621" s="5">
        <v>24.7</v>
      </c>
      <c r="T621" s="5">
        <v>13</v>
      </c>
      <c r="V621" s="5">
        <v>17</v>
      </c>
      <c r="W621" s="5">
        <v>0.13</v>
      </c>
      <c r="AB621" s="5">
        <v>0.95</v>
      </c>
      <c r="AD621" s="5">
        <v>117.72</v>
      </c>
      <c r="AE621" s="5">
        <v>20.7</v>
      </c>
      <c r="AJ621" s="5">
        <v>26</v>
      </c>
      <c r="AN621" s="5">
        <v>3.64</v>
      </c>
      <c r="AO621" s="5">
        <v>0.06</v>
      </c>
      <c r="AT621" s="5">
        <v>5.56</v>
      </c>
      <c r="AV621" s="5">
        <v>44.04</v>
      </c>
      <c r="AW621" s="5">
        <v>8.5400000000000007E-3</v>
      </c>
      <c r="AX621" s="5">
        <v>0.01</v>
      </c>
      <c r="AZ621" s="5">
        <v>0.02</v>
      </c>
      <c r="BA621" s="5">
        <v>5.41</v>
      </c>
      <c r="BE621" s="5">
        <v>0.6</v>
      </c>
      <c r="BF621" s="5">
        <v>2.25</v>
      </c>
      <c r="BH621" s="5">
        <v>0.37</v>
      </c>
      <c r="BN621" s="5">
        <v>7.33</v>
      </c>
      <c r="BO621" s="5">
        <v>34.299999999999997</v>
      </c>
      <c r="BX621" s="5">
        <v>8.3000000000000007</v>
      </c>
    </row>
    <row r="622" spans="1:77" x14ac:dyDescent="0.35">
      <c r="A622" s="2" t="s">
        <v>212</v>
      </c>
      <c r="B622" s="3">
        <v>39611</v>
      </c>
      <c r="C622" s="4">
        <v>34</v>
      </c>
      <c r="G622" s="5">
        <v>0.01</v>
      </c>
      <c r="H622" s="5">
        <v>0.01</v>
      </c>
      <c r="J622" s="5">
        <v>0.5</v>
      </c>
      <c r="M622" s="5">
        <v>0.43</v>
      </c>
      <c r="N622" s="5">
        <v>0.2</v>
      </c>
      <c r="Q622" s="5">
        <v>0.04</v>
      </c>
      <c r="S622" s="5">
        <v>134</v>
      </c>
      <c r="T622" s="5">
        <v>24</v>
      </c>
      <c r="U622" s="5">
        <v>1.2</v>
      </c>
      <c r="V622" s="5">
        <v>2.2999999999999998</v>
      </c>
      <c r="W622" s="5">
        <v>0.02</v>
      </c>
      <c r="AB622" s="5">
        <v>4.28</v>
      </c>
      <c r="AD622" s="5">
        <v>1.35</v>
      </c>
      <c r="AE622" s="5">
        <v>0.93</v>
      </c>
      <c r="AI622" s="5">
        <v>1</v>
      </c>
      <c r="AJ622" s="5">
        <v>77.400000000000006</v>
      </c>
      <c r="AN622" s="5">
        <v>11.6</v>
      </c>
      <c r="AO622" s="5">
        <v>1E-3</v>
      </c>
      <c r="AT622" s="5">
        <v>11.7</v>
      </c>
      <c r="AU622" s="5">
        <v>1</v>
      </c>
      <c r="AV622" s="5">
        <v>98.71</v>
      </c>
      <c r="AW622" s="5">
        <v>3.2799999999999999E-3</v>
      </c>
      <c r="AX622" s="5">
        <v>0.1</v>
      </c>
      <c r="AZ622" s="5">
        <v>0.03</v>
      </c>
      <c r="BA622" s="5">
        <v>7.16</v>
      </c>
      <c r="BC622" s="5">
        <v>1E-3</v>
      </c>
      <c r="BE622" s="5">
        <v>10.1</v>
      </c>
      <c r="BF622" s="5">
        <v>8.8699999999999992</v>
      </c>
      <c r="BH622" s="5">
        <v>4.6399999999999997</v>
      </c>
      <c r="BN622" s="5">
        <v>7.33</v>
      </c>
      <c r="BO622" s="5">
        <v>55.5</v>
      </c>
      <c r="BW622" s="5">
        <v>0.5</v>
      </c>
      <c r="BX622" s="5">
        <v>9.4</v>
      </c>
      <c r="BY622" s="5">
        <v>0.5</v>
      </c>
    </row>
    <row r="623" spans="1:77" x14ac:dyDescent="0.35">
      <c r="A623" s="2" t="s">
        <v>212</v>
      </c>
      <c r="B623" s="3">
        <v>39365</v>
      </c>
      <c r="C623" s="4">
        <v>26</v>
      </c>
      <c r="F623" s="5">
        <v>0.02</v>
      </c>
      <c r="G623" s="5">
        <v>0.02</v>
      </c>
      <c r="H623" s="5">
        <v>0.48</v>
      </c>
      <c r="M623" s="5">
        <v>0.53</v>
      </c>
      <c r="O623" s="5">
        <v>223</v>
      </c>
      <c r="S623" s="5">
        <v>63.2</v>
      </c>
      <c r="T623" s="5">
        <v>13</v>
      </c>
      <c r="V623" s="5">
        <v>1.4</v>
      </c>
      <c r="W623" s="5">
        <v>0.2</v>
      </c>
      <c r="AB623" s="5">
        <v>9.18</v>
      </c>
      <c r="AE623" s="5">
        <v>5.2</v>
      </c>
      <c r="AJ623" s="5">
        <v>51.7</v>
      </c>
      <c r="AN623" s="5">
        <v>9.4499999999999993</v>
      </c>
      <c r="AO623" s="5">
        <v>0.03</v>
      </c>
      <c r="AT623" s="5">
        <v>36</v>
      </c>
      <c r="AV623" s="5">
        <v>0.22</v>
      </c>
      <c r="AW623" s="5">
        <v>0.03</v>
      </c>
      <c r="AX623" s="5">
        <v>0.44</v>
      </c>
      <c r="AZ623" s="5">
        <v>0.16</v>
      </c>
      <c r="BA623" s="5">
        <v>7.47</v>
      </c>
      <c r="BE623" s="5">
        <v>0.4</v>
      </c>
      <c r="BF623" s="5">
        <v>0.62</v>
      </c>
      <c r="BH623" s="5">
        <v>5.04</v>
      </c>
      <c r="BN623" s="5">
        <v>7.33</v>
      </c>
      <c r="BO623" s="5">
        <v>0.5</v>
      </c>
      <c r="BX623" s="5">
        <v>11.7</v>
      </c>
    </row>
    <row r="624" spans="1:77" x14ac:dyDescent="0.35">
      <c r="A624" s="2" t="s">
        <v>212</v>
      </c>
      <c r="B624" s="3">
        <v>35719</v>
      </c>
      <c r="C624" s="4">
        <v>31</v>
      </c>
      <c r="H624" s="5">
        <v>0.36</v>
      </c>
      <c r="J624" s="5">
        <v>2.6</v>
      </c>
      <c r="M624" s="5">
        <v>0.63</v>
      </c>
      <c r="N624" s="5">
        <v>1</v>
      </c>
      <c r="O624" s="5">
        <v>50</v>
      </c>
      <c r="Q624" s="5">
        <v>0.2</v>
      </c>
      <c r="S624" s="5">
        <v>100</v>
      </c>
      <c r="T624" s="5">
        <v>11</v>
      </c>
      <c r="U624" s="5">
        <v>0.2</v>
      </c>
      <c r="V624" s="5">
        <v>2.4</v>
      </c>
      <c r="W624" s="5">
        <v>3.52</v>
      </c>
      <c r="AB624" s="5">
        <v>29.97</v>
      </c>
      <c r="AE624" s="5">
        <v>2</v>
      </c>
      <c r="AI624" s="5">
        <v>1</v>
      </c>
      <c r="AJ624" s="5">
        <v>54.6</v>
      </c>
      <c r="AN624" s="5">
        <v>11</v>
      </c>
      <c r="AO624" s="5">
        <v>0.23</v>
      </c>
      <c r="AT624" s="5">
        <v>8.5</v>
      </c>
      <c r="AU624" s="5">
        <v>1</v>
      </c>
      <c r="AV624" s="5">
        <v>0.22</v>
      </c>
      <c r="AW624" s="5">
        <v>4.9259999999999998E-3</v>
      </c>
      <c r="AX624" s="5">
        <v>0.01</v>
      </c>
      <c r="AZ624" s="5">
        <v>9.2999999999999992E-3</v>
      </c>
      <c r="BA624" s="5">
        <v>7.22</v>
      </c>
      <c r="BC624" s="5">
        <v>1.9E-3</v>
      </c>
      <c r="BE624" s="5">
        <v>0.2</v>
      </c>
      <c r="BH624" s="5">
        <v>5.19</v>
      </c>
      <c r="BN624" s="5">
        <v>7.29</v>
      </c>
      <c r="BO624" s="5">
        <v>23.7</v>
      </c>
      <c r="BX624" s="5">
        <v>9.5</v>
      </c>
      <c r="BY624" s="5">
        <v>1</v>
      </c>
    </row>
    <row r="625" spans="1:77" x14ac:dyDescent="0.35">
      <c r="A625" s="2" t="s">
        <v>212</v>
      </c>
      <c r="B625" s="3">
        <v>39351</v>
      </c>
      <c r="C625" s="4">
        <v>26</v>
      </c>
      <c r="F625" s="5">
        <v>4.0000000000000001E-3</v>
      </c>
      <c r="G625" s="5">
        <v>5.0000000000000001E-3</v>
      </c>
      <c r="H625" s="5">
        <v>0.02</v>
      </c>
      <c r="M625" s="5">
        <v>0.33</v>
      </c>
      <c r="O625" s="5">
        <v>11</v>
      </c>
      <c r="S625" s="5">
        <v>127</v>
      </c>
      <c r="T625" s="5">
        <v>59</v>
      </c>
      <c r="V625" s="5">
        <v>1</v>
      </c>
      <c r="W625" s="5">
        <v>1.27</v>
      </c>
      <c r="AB625" s="5">
        <v>5.16</v>
      </c>
      <c r="AE625" s="5">
        <v>1.04</v>
      </c>
      <c r="AJ625" s="5">
        <v>75.900000000000006</v>
      </c>
      <c r="AN625" s="5">
        <v>6.49</v>
      </c>
      <c r="AO625" s="5">
        <v>0.19</v>
      </c>
      <c r="AT625" s="5">
        <v>23.8</v>
      </c>
      <c r="AV625" s="5">
        <v>0.22</v>
      </c>
      <c r="AW625" s="5">
        <v>3.2799999999999999E-3</v>
      </c>
      <c r="AX625" s="5">
        <v>0.01</v>
      </c>
      <c r="AZ625" s="5">
        <v>0.01</v>
      </c>
      <c r="BA625" s="5">
        <v>7.23</v>
      </c>
      <c r="BE625" s="5">
        <v>0.4</v>
      </c>
      <c r="BF625" s="5">
        <v>0.66</v>
      </c>
      <c r="BH625" s="5">
        <v>3.99</v>
      </c>
      <c r="BN625" s="5">
        <v>7.29</v>
      </c>
      <c r="BO625" s="5">
        <v>105</v>
      </c>
      <c r="BX625" s="5">
        <v>9.9</v>
      </c>
    </row>
    <row r="626" spans="1:77" x14ac:dyDescent="0.35">
      <c r="A626" s="2" t="s">
        <v>212</v>
      </c>
      <c r="B626" s="3">
        <v>38839</v>
      </c>
      <c r="C626" s="4">
        <v>36</v>
      </c>
      <c r="F626" s="5">
        <v>0.02</v>
      </c>
      <c r="G626" s="5">
        <v>0.02</v>
      </c>
      <c r="H626" s="5">
        <v>2.98</v>
      </c>
      <c r="J626" s="5">
        <v>1.6</v>
      </c>
      <c r="M626" s="5">
        <v>0.87</v>
      </c>
      <c r="N626" s="5">
        <v>0.2</v>
      </c>
      <c r="O626" s="5">
        <v>10</v>
      </c>
      <c r="Q626" s="5">
        <v>0.02</v>
      </c>
      <c r="S626" s="5">
        <v>126</v>
      </c>
      <c r="T626" s="5">
        <v>39</v>
      </c>
      <c r="U626" s="5">
        <v>0.6</v>
      </c>
      <c r="V626" s="5">
        <v>13</v>
      </c>
      <c r="W626" s="5">
        <v>0.96</v>
      </c>
      <c r="AB626" s="5">
        <v>3.12</v>
      </c>
      <c r="AD626" s="5">
        <v>-4.8</v>
      </c>
      <c r="AE626" s="5">
        <v>2.3199999999999998</v>
      </c>
      <c r="AI626" s="5">
        <v>0.5</v>
      </c>
      <c r="AJ626" s="5">
        <v>72.2</v>
      </c>
      <c r="AN626" s="5">
        <v>7.39</v>
      </c>
      <c r="AO626" s="5">
        <v>0.36</v>
      </c>
      <c r="AT626" s="5">
        <v>17.399999999999999</v>
      </c>
      <c r="AU626" s="5">
        <v>1.5</v>
      </c>
      <c r="AV626" s="5">
        <v>0.22</v>
      </c>
      <c r="AW626" s="5">
        <v>0.01</v>
      </c>
      <c r="AX626" s="5">
        <v>0.43</v>
      </c>
      <c r="AZ626" s="5">
        <v>0.14000000000000001</v>
      </c>
      <c r="BA626" s="5">
        <v>6.85</v>
      </c>
      <c r="BC626" s="5">
        <v>1E-3</v>
      </c>
      <c r="BE626" s="5">
        <v>0.3</v>
      </c>
      <c r="BH626" s="5">
        <v>5.3</v>
      </c>
      <c r="BN626" s="5">
        <v>7.29</v>
      </c>
      <c r="BO626" s="5">
        <v>89.6</v>
      </c>
      <c r="BQ626" s="5">
        <v>8.3000000000000007</v>
      </c>
      <c r="BR626" s="5">
        <v>7.9</v>
      </c>
      <c r="BX626" s="5">
        <v>9.6999999999999993</v>
      </c>
      <c r="BY626" s="5">
        <v>0.5</v>
      </c>
    </row>
    <row r="627" spans="1:77" x14ac:dyDescent="0.35">
      <c r="A627" s="2" t="s">
        <v>212</v>
      </c>
      <c r="B627" s="3">
        <v>37544</v>
      </c>
      <c r="C627" s="4">
        <v>25</v>
      </c>
      <c r="F627" s="5">
        <v>0.02</v>
      </c>
      <c r="G627" s="5">
        <v>2E-3</v>
      </c>
      <c r="H627" s="5">
        <v>0.89</v>
      </c>
      <c r="M627" s="5">
        <v>0.49</v>
      </c>
      <c r="O627" s="5">
        <v>116</v>
      </c>
      <c r="S627" s="5">
        <v>88.6</v>
      </c>
      <c r="T627" s="5">
        <v>34</v>
      </c>
      <c r="V627" s="5">
        <v>1.4</v>
      </c>
      <c r="W627" s="5">
        <v>1.21</v>
      </c>
      <c r="AB627" s="5">
        <v>10.68</v>
      </c>
      <c r="AE627" s="5">
        <v>5.45</v>
      </c>
      <c r="AJ627" s="5">
        <v>63</v>
      </c>
      <c r="AN627" s="5">
        <v>14.6</v>
      </c>
      <c r="AO627" s="5">
        <v>0.02</v>
      </c>
      <c r="AT627" s="5">
        <v>27.3</v>
      </c>
      <c r="AV627" s="5">
        <v>0.22</v>
      </c>
      <c r="AW627" s="5">
        <v>3.2845000000000001E-3</v>
      </c>
      <c r="AX627" s="5">
        <v>0.02</v>
      </c>
      <c r="AZ627" s="5">
        <v>8.3999999999999995E-3</v>
      </c>
      <c r="BA627" s="5">
        <v>7.18</v>
      </c>
      <c r="BE627" s="5">
        <v>0.3</v>
      </c>
      <c r="BH627" s="5">
        <v>5.98</v>
      </c>
      <c r="BN627" s="5">
        <v>7.29</v>
      </c>
      <c r="BO627" s="5">
        <v>13.3</v>
      </c>
      <c r="BX627" s="5">
        <v>11</v>
      </c>
    </row>
    <row r="628" spans="1:77" x14ac:dyDescent="0.35">
      <c r="A628" s="2" t="s">
        <v>212</v>
      </c>
      <c r="B628" s="3">
        <v>39238</v>
      </c>
      <c r="C628" s="4">
        <v>25</v>
      </c>
      <c r="F628" s="5">
        <v>0.06</v>
      </c>
      <c r="G628" s="5">
        <v>0.06</v>
      </c>
      <c r="H628" s="5">
        <v>0.01</v>
      </c>
      <c r="M628" s="5">
        <v>0.25</v>
      </c>
      <c r="O628" s="5">
        <v>16</v>
      </c>
      <c r="S628" s="5">
        <v>116</v>
      </c>
      <c r="T628" s="5">
        <v>32</v>
      </c>
      <c r="V628" s="5">
        <v>0.89</v>
      </c>
      <c r="W628" s="5">
        <v>0.12</v>
      </c>
      <c r="AB628" s="5">
        <v>19.57</v>
      </c>
      <c r="AE628" s="5">
        <v>0.64</v>
      </c>
      <c r="AJ628" s="5">
        <v>62.5</v>
      </c>
      <c r="AN628" s="5">
        <v>6.02</v>
      </c>
      <c r="AO628" s="5">
        <v>8.9999999999999993E-3</v>
      </c>
      <c r="AT628" s="5">
        <v>9.61</v>
      </c>
      <c r="AV628" s="5">
        <v>59.76</v>
      </c>
      <c r="AW628" s="5">
        <v>9.5300000000000003E-3</v>
      </c>
      <c r="AX628" s="5">
        <v>7.0000000000000007E-2</v>
      </c>
      <c r="AZ628" s="5">
        <v>0.03</v>
      </c>
      <c r="BA628" s="5">
        <v>7.27</v>
      </c>
      <c r="BF628" s="5">
        <v>6.32</v>
      </c>
      <c r="BH628" s="5">
        <v>3.67</v>
      </c>
      <c r="BN628" s="5">
        <v>7.29</v>
      </c>
      <c r="BO628" s="5">
        <v>57.7</v>
      </c>
      <c r="BX628" s="5">
        <v>9.3000000000000007</v>
      </c>
    </row>
    <row r="629" spans="1:77" x14ac:dyDescent="0.35">
      <c r="A629" s="2" t="s">
        <v>212</v>
      </c>
      <c r="B629" s="3">
        <v>37546</v>
      </c>
      <c r="C629" s="4">
        <v>21</v>
      </c>
      <c r="F629" s="5">
        <v>0.01</v>
      </c>
      <c r="G629" s="5">
        <v>0.1</v>
      </c>
      <c r="H629" s="5">
        <v>0.39</v>
      </c>
      <c r="M629" s="5">
        <v>0.11</v>
      </c>
      <c r="O629" s="5">
        <v>124</v>
      </c>
      <c r="S629" s="5">
        <v>20.5</v>
      </c>
      <c r="T629" s="5">
        <v>9</v>
      </c>
      <c r="V629" s="5">
        <v>42</v>
      </c>
      <c r="W629" s="5">
        <v>0.56000000000000005</v>
      </c>
      <c r="AB629" s="5">
        <v>24.86</v>
      </c>
      <c r="AE629" s="5">
        <v>2.2200000000000002</v>
      </c>
      <c r="AJ629" s="5">
        <v>40.700000000000003</v>
      </c>
      <c r="AN629" s="5">
        <v>4.16</v>
      </c>
      <c r="AO629" s="5">
        <v>0.11</v>
      </c>
      <c r="AT629" s="5">
        <v>65.900000000000006</v>
      </c>
      <c r="AX629" s="5">
        <v>8.43</v>
      </c>
      <c r="BA629" s="5">
        <v>8.09</v>
      </c>
      <c r="BH629" s="5">
        <v>4.09</v>
      </c>
      <c r="BN629" s="5">
        <v>7.29</v>
      </c>
      <c r="BO629" s="5">
        <v>114</v>
      </c>
      <c r="BX629" s="5">
        <v>11.1</v>
      </c>
    </row>
    <row r="630" spans="1:77" x14ac:dyDescent="0.35">
      <c r="A630" s="2" t="s">
        <v>212</v>
      </c>
      <c r="B630" s="3">
        <v>37917</v>
      </c>
      <c r="C630" s="4">
        <v>25</v>
      </c>
      <c r="F630" s="5">
        <v>6.6E-3</v>
      </c>
      <c r="G630" s="5">
        <v>6.1000000000000004E-3</v>
      </c>
      <c r="H630" s="5">
        <v>0.35</v>
      </c>
      <c r="M630" s="5">
        <v>0.47</v>
      </c>
      <c r="O630" s="5">
        <v>10</v>
      </c>
      <c r="S630" s="5">
        <v>130</v>
      </c>
      <c r="T630" s="5">
        <v>43</v>
      </c>
      <c r="V630" s="5">
        <v>3.5</v>
      </c>
      <c r="W630" s="5">
        <v>2.0099999999999998</v>
      </c>
      <c r="AB630" s="5">
        <v>4.16</v>
      </c>
      <c r="AE630" s="5">
        <v>1.0900000000000001</v>
      </c>
      <c r="AJ630" s="5">
        <v>73.400000000000006</v>
      </c>
      <c r="AN630" s="5">
        <v>7.35</v>
      </c>
      <c r="AO630" s="5">
        <v>0.36</v>
      </c>
      <c r="AT630" s="5">
        <v>16</v>
      </c>
      <c r="AV630" s="5">
        <v>0.22</v>
      </c>
      <c r="AW630" s="5">
        <v>4.2698500000000004E-3</v>
      </c>
      <c r="AX630" s="5">
        <v>0.01</v>
      </c>
      <c r="AZ630" s="5">
        <v>0.01</v>
      </c>
      <c r="BA630" s="5">
        <v>7.15</v>
      </c>
      <c r="BE630" s="5">
        <v>0</v>
      </c>
      <c r="BH630" s="5">
        <v>4.55</v>
      </c>
      <c r="BN630" s="5">
        <v>7.28</v>
      </c>
      <c r="BO630" s="5">
        <v>103</v>
      </c>
      <c r="BX630" s="5">
        <v>9.9</v>
      </c>
    </row>
    <row r="631" spans="1:77" x14ac:dyDescent="0.35">
      <c r="A631" s="2" t="s">
        <v>212</v>
      </c>
      <c r="B631" s="3">
        <v>33267</v>
      </c>
      <c r="C631" s="4">
        <v>33</v>
      </c>
      <c r="F631" s="5">
        <v>0.14000000000000001</v>
      </c>
      <c r="G631" s="5">
        <v>0.01</v>
      </c>
      <c r="H631" s="5">
        <v>0.12</v>
      </c>
      <c r="J631" s="5">
        <v>2</v>
      </c>
      <c r="M631" s="5">
        <v>0.28000000000000003</v>
      </c>
      <c r="N631" s="5">
        <v>0.4</v>
      </c>
      <c r="Q631" s="5">
        <v>0.05</v>
      </c>
      <c r="S631" s="5">
        <v>130</v>
      </c>
      <c r="T631" s="5">
        <v>98</v>
      </c>
      <c r="U631" s="5">
        <v>0.4</v>
      </c>
      <c r="V631" s="5">
        <v>3.6</v>
      </c>
      <c r="W631" s="5">
        <v>0.45</v>
      </c>
      <c r="AB631" s="5">
        <v>1.68</v>
      </c>
      <c r="AE631" s="5">
        <v>2.5</v>
      </c>
      <c r="AI631" s="5">
        <v>1.4</v>
      </c>
      <c r="AJ631" s="5">
        <v>111</v>
      </c>
      <c r="AN631" s="5">
        <v>17</v>
      </c>
      <c r="AO631" s="5">
        <v>0.2</v>
      </c>
      <c r="AT631" s="5">
        <v>92</v>
      </c>
      <c r="AU631" s="5">
        <v>3.5</v>
      </c>
      <c r="AV631" s="5">
        <v>19.3</v>
      </c>
      <c r="AW631" s="5">
        <v>7.0000000000000007E-2</v>
      </c>
      <c r="AX631" s="5">
        <v>0.06</v>
      </c>
      <c r="AZ631" s="5">
        <v>0.02</v>
      </c>
      <c r="BA631" s="5">
        <v>7.6</v>
      </c>
      <c r="BC631" s="5">
        <v>2.8E-3</v>
      </c>
      <c r="BE631" s="5">
        <v>3.1</v>
      </c>
      <c r="BG631" s="5">
        <v>27</v>
      </c>
      <c r="BH631" s="5">
        <v>5.84</v>
      </c>
      <c r="BN631" s="5">
        <v>7.27</v>
      </c>
      <c r="BO631" s="5">
        <v>133</v>
      </c>
      <c r="BX631" s="5">
        <v>8.8000000000000007</v>
      </c>
      <c r="BY631" s="5">
        <v>20</v>
      </c>
    </row>
    <row r="632" spans="1:77" x14ac:dyDescent="0.35">
      <c r="A632" s="2" t="s">
        <v>212</v>
      </c>
      <c r="B632" s="3">
        <v>33511</v>
      </c>
      <c r="C632" s="4">
        <v>31</v>
      </c>
      <c r="F632" s="5">
        <v>0.01</v>
      </c>
      <c r="G632" s="5">
        <v>5.0000000000000001E-3</v>
      </c>
      <c r="H632" s="5">
        <v>0.34</v>
      </c>
      <c r="J632" s="5">
        <v>0.2</v>
      </c>
      <c r="M632" s="5">
        <v>0.11</v>
      </c>
      <c r="N632" s="5">
        <v>0.2</v>
      </c>
      <c r="Q632" s="5">
        <v>0.02</v>
      </c>
      <c r="S632" s="5">
        <v>52</v>
      </c>
      <c r="T632" s="5">
        <v>7</v>
      </c>
      <c r="U632" s="5">
        <v>0.2</v>
      </c>
      <c r="V632" s="5">
        <v>2.2000000000000002</v>
      </c>
      <c r="W632" s="5">
        <v>0.64</v>
      </c>
      <c r="AB632" s="5">
        <v>10.37</v>
      </c>
      <c r="AE632" s="5">
        <v>3.7</v>
      </c>
      <c r="AI632" s="5">
        <v>0.5</v>
      </c>
      <c r="AJ632" s="5">
        <v>39.700000000000003</v>
      </c>
      <c r="AN632" s="5">
        <v>8.6999999999999993</v>
      </c>
      <c r="AO632" s="5">
        <v>0.02</v>
      </c>
      <c r="AT632" s="5">
        <v>18</v>
      </c>
      <c r="AU632" s="5">
        <v>0.5</v>
      </c>
      <c r="AV632" s="5">
        <v>2.21</v>
      </c>
      <c r="AW632" s="5">
        <v>0.01</v>
      </c>
      <c r="AX632" s="5">
        <v>0.08</v>
      </c>
      <c r="AY632" s="5">
        <v>0.09</v>
      </c>
      <c r="BA632" s="5">
        <v>7.43</v>
      </c>
      <c r="BC632" s="5">
        <v>1E-3</v>
      </c>
      <c r="BH632" s="5">
        <v>3.92</v>
      </c>
      <c r="BN632" s="5">
        <v>7.26</v>
      </c>
      <c r="BO632" s="5">
        <v>3</v>
      </c>
      <c r="BX632" s="5">
        <v>9.9</v>
      </c>
      <c r="BY632" s="5">
        <v>1.5</v>
      </c>
    </row>
    <row r="633" spans="1:77" x14ac:dyDescent="0.35">
      <c r="A633" s="2" t="s">
        <v>212</v>
      </c>
      <c r="B633" s="3">
        <v>33995</v>
      </c>
      <c r="C633" s="4">
        <v>33</v>
      </c>
      <c r="F633" s="5">
        <v>8.9</v>
      </c>
      <c r="G633" s="5">
        <v>7.8</v>
      </c>
      <c r="H633" s="5">
        <v>0.01</v>
      </c>
      <c r="J633" s="5">
        <v>1</v>
      </c>
      <c r="M633" s="5">
        <v>1.6</v>
      </c>
      <c r="N633" s="5">
        <v>1</v>
      </c>
      <c r="O633" s="5">
        <v>100</v>
      </c>
      <c r="Q633" s="5">
        <v>0.6</v>
      </c>
      <c r="S633" s="5">
        <v>7.4</v>
      </c>
      <c r="T633" s="5">
        <v>66</v>
      </c>
      <c r="U633" s="5">
        <v>1</v>
      </c>
      <c r="V633" s="5">
        <v>5.4</v>
      </c>
      <c r="W633" s="5">
        <v>0.03</v>
      </c>
      <c r="AB633" s="5">
        <v>2.57</v>
      </c>
      <c r="AE633" s="5">
        <v>1.9</v>
      </c>
      <c r="AI633" s="5">
        <v>3</v>
      </c>
      <c r="AJ633" s="5">
        <v>36.700000000000003</v>
      </c>
      <c r="AN633" s="5">
        <v>4.2</v>
      </c>
      <c r="AO633" s="5">
        <v>0.17</v>
      </c>
      <c r="AT633" s="5">
        <v>30</v>
      </c>
      <c r="AU633" s="5">
        <v>7</v>
      </c>
      <c r="AV633" s="5">
        <v>30.58</v>
      </c>
      <c r="AW633" s="5">
        <v>3.2845000000000001E-3</v>
      </c>
      <c r="AX633" s="5">
        <v>0.01</v>
      </c>
      <c r="AY633" s="5">
        <v>0.01</v>
      </c>
      <c r="BA633" s="5">
        <v>4.3099999999999996</v>
      </c>
      <c r="BC633" s="5">
        <v>1E-3</v>
      </c>
      <c r="BE633" s="5">
        <v>7.2</v>
      </c>
      <c r="BH633" s="5">
        <v>0.03</v>
      </c>
      <c r="BN633" s="5">
        <v>7.25</v>
      </c>
      <c r="BO633" s="5">
        <v>46.4</v>
      </c>
      <c r="BX633" s="5">
        <v>7.7</v>
      </c>
      <c r="BY633" s="5">
        <v>32</v>
      </c>
    </row>
    <row r="634" spans="1:77" x14ac:dyDescent="0.35">
      <c r="A634" s="2" t="s">
        <v>212</v>
      </c>
      <c r="B634" s="3">
        <v>37543</v>
      </c>
      <c r="C634" s="4">
        <v>24</v>
      </c>
      <c r="G634" s="5">
        <v>2E-3</v>
      </c>
      <c r="H634" s="5">
        <v>0.69</v>
      </c>
      <c r="M634" s="5">
        <v>0.25</v>
      </c>
      <c r="O634" s="5">
        <v>220</v>
      </c>
      <c r="S634" s="5">
        <v>307</v>
      </c>
      <c r="T634" s="5">
        <v>160</v>
      </c>
      <c r="V634" s="5">
        <v>1.2</v>
      </c>
      <c r="W634" s="5">
        <v>0.18</v>
      </c>
      <c r="AB634" s="5">
        <v>10.99</v>
      </c>
      <c r="AE634" s="5">
        <v>10.6</v>
      </c>
      <c r="AJ634" s="5">
        <v>199.2</v>
      </c>
      <c r="AN634" s="5">
        <v>22.6</v>
      </c>
      <c r="AO634" s="5">
        <v>0.2</v>
      </c>
      <c r="AT634" s="5">
        <v>106</v>
      </c>
      <c r="AV634" s="5">
        <v>0.22</v>
      </c>
      <c r="AW634" s="5">
        <v>3.2845000000000001E-3</v>
      </c>
      <c r="AX634" s="5">
        <v>0.32</v>
      </c>
      <c r="AZ634" s="5">
        <v>0.11</v>
      </c>
      <c r="BA634" s="5">
        <v>7.61</v>
      </c>
      <c r="BE634" s="5">
        <v>0.7</v>
      </c>
      <c r="BH634" s="5">
        <v>2.95</v>
      </c>
      <c r="BN634" s="5">
        <v>7.24</v>
      </c>
      <c r="BO634" s="5">
        <v>779</v>
      </c>
      <c r="BX634" s="5">
        <v>11.6</v>
      </c>
    </row>
    <row r="635" spans="1:77" x14ac:dyDescent="0.35">
      <c r="A635" s="2" t="s">
        <v>212</v>
      </c>
      <c r="B635" s="3">
        <v>39364</v>
      </c>
      <c r="C635" s="4">
        <v>26</v>
      </c>
      <c r="F635" s="5">
        <v>0.04</v>
      </c>
      <c r="G635" s="5">
        <v>0.02</v>
      </c>
      <c r="H635" s="5">
        <v>0.28999999999999998</v>
      </c>
      <c r="M635" s="5">
        <v>0.04</v>
      </c>
      <c r="O635" s="5">
        <v>62</v>
      </c>
      <c r="S635" s="5">
        <v>50.1</v>
      </c>
      <c r="T635" s="5">
        <v>54</v>
      </c>
      <c r="V635" s="5">
        <v>0.9</v>
      </c>
      <c r="W635" s="5">
        <v>0.38</v>
      </c>
      <c r="AB635" s="5">
        <v>7.2</v>
      </c>
      <c r="AE635" s="5">
        <v>3.9</v>
      </c>
      <c r="AJ635" s="5">
        <v>46.6</v>
      </c>
      <c r="AN635" s="5">
        <v>6.19</v>
      </c>
      <c r="AO635" s="5">
        <v>3.0000000000000001E-3</v>
      </c>
      <c r="AT635" s="5">
        <v>34.299999999999997</v>
      </c>
      <c r="AV635" s="5">
        <v>0.22</v>
      </c>
      <c r="AW635" s="5">
        <v>3.2799999999999999E-3</v>
      </c>
      <c r="AX635" s="5">
        <v>0.17</v>
      </c>
      <c r="AZ635" s="5">
        <v>0.06</v>
      </c>
      <c r="BA635" s="5">
        <v>8.17</v>
      </c>
      <c r="BE635" s="5">
        <v>0.7</v>
      </c>
      <c r="BF635" s="5">
        <v>0.88</v>
      </c>
      <c r="BH635" s="5">
        <v>2.9</v>
      </c>
      <c r="BN635" s="5">
        <v>7.24</v>
      </c>
      <c r="BO635" s="5">
        <v>5.31</v>
      </c>
      <c r="BX635" s="5">
        <v>10.4</v>
      </c>
    </row>
    <row r="636" spans="1:77" x14ac:dyDescent="0.35">
      <c r="A636" s="2" t="s">
        <v>212</v>
      </c>
      <c r="B636" s="3">
        <v>33548</v>
      </c>
      <c r="C636" s="4">
        <v>22</v>
      </c>
      <c r="F636" s="5">
        <v>0.03</v>
      </c>
      <c r="G636" s="5">
        <v>0.02</v>
      </c>
      <c r="H636" s="5">
        <v>2.91</v>
      </c>
      <c r="M636" s="5">
        <v>0.94</v>
      </c>
      <c r="S636" s="5">
        <v>130</v>
      </c>
      <c r="T636" s="5">
        <v>42</v>
      </c>
      <c r="V636" s="5">
        <v>21.3</v>
      </c>
      <c r="W636" s="5">
        <v>1.7</v>
      </c>
      <c r="AB636" s="5">
        <v>3.19</v>
      </c>
      <c r="AE636" s="5">
        <v>4.2</v>
      </c>
      <c r="AJ636" s="5">
        <v>76.7</v>
      </c>
      <c r="AN636" s="5">
        <v>7</v>
      </c>
      <c r="AO636" s="5">
        <v>0.44</v>
      </c>
      <c r="AT636" s="5">
        <v>16</v>
      </c>
      <c r="AV636" s="5">
        <v>2.21</v>
      </c>
      <c r="AW636" s="5">
        <v>0.01</v>
      </c>
      <c r="AX636" s="5">
        <v>0.28999999999999998</v>
      </c>
      <c r="AY636" s="5">
        <v>0.13</v>
      </c>
      <c r="BA636" s="5">
        <v>6.57</v>
      </c>
      <c r="BN636" s="5">
        <v>7.24</v>
      </c>
      <c r="BO636" s="5">
        <v>63</v>
      </c>
      <c r="BX636" s="5">
        <v>9.3000000000000007</v>
      </c>
    </row>
    <row r="637" spans="1:77" x14ac:dyDescent="0.35">
      <c r="A637" s="2" t="s">
        <v>212</v>
      </c>
      <c r="B637" s="3">
        <v>39377</v>
      </c>
      <c r="C637" s="4">
        <v>26</v>
      </c>
      <c r="F637" s="5">
        <v>0.02</v>
      </c>
      <c r="G637" s="5">
        <v>0.02</v>
      </c>
      <c r="H637" s="5">
        <v>0.33</v>
      </c>
      <c r="M637" s="5">
        <v>0.54</v>
      </c>
      <c r="O637" s="5">
        <v>45</v>
      </c>
      <c r="S637" s="5">
        <v>95.7</v>
      </c>
      <c r="T637" s="5">
        <v>11</v>
      </c>
      <c r="V637" s="5">
        <v>2.7</v>
      </c>
      <c r="W637" s="5">
        <v>3.23</v>
      </c>
      <c r="AB637" s="5">
        <v>28.92</v>
      </c>
      <c r="AE637" s="5">
        <v>2.41</v>
      </c>
      <c r="AJ637" s="5">
        <v>53.6</v>
      </c>
      <c r="AN637" s="5">
        <v>11.1</v>
      </c>
      <c r="AO637" s="5">
        <v>0.23</v>
      </c>
      <c r="AT637" s="5">
        <v>10</v>
      </c>
      <c r="AV637" s="5">
        <v>0.22</v>
      </c>
      <c r="AW637" s="5">
        <v>5.9100000000000003E-3</v>
      </c>
      <c r="AX637" s="5">
        <v>0.01</v>
      </c>
      <c r="AZ637" s="5">
        <v>0.01</v>
      </c>
      <c r="BA637" s="5">
        <v>7.13</v>
      </c>
      <c r="BE637" s="5">
        <v>0.2</v>
      </c>
      <c r="BF637" s="5">
        <v>0.5</v>
      </c>
      <c r="BH637" s="5">
        <v>5.29</v>
      </c>
      <c r="BN637" s="5">
        <v>7.24</v>
      </c>
      <c r="BO637" s="5">
        <v>22.4</v>
      </c>
      <c r="BX637" s="5">
        <v>9.6999999999999993</v>
      </c>
    </row>
    <row r="638" spans="1:77" x14ac:dyDescent="0.35">
      <c r="A638" s="2" t="s">
        <v>212</v>
      </c>
      <c r="B638" s="3">
        <v>34648</v>
      </c>
      <c r="C638" s="4">
        <v>32</v>
      </c>
      <c r="F638" s="5">
        <v>0.03</v>
      </c>
      <c r="G638" s="5">
        <v>0.02</v>
      </c>
      <c r="H638" s="5">
        <v>2.65</v>
      </c>
      <c r="J638" s="5">
        <v>3.6</v>
      </c>
      <c r="M638" s="5">
        <v>0.56999999999999995</v>
      </c>
      <c r="N638" s="5">
        <v>1</v>
      </c>
      <c r="O638" s="5">
        <v>60</v>
      </c>
      <c r="Q638" s="5">
        <v>0.2</v>
      </c>
      <c r="S638" s="5">
        <v>120</v>
      </c>
      <c r="T638" s="5">
        <v>46</v>
      </c>
      <c r="U638" s="5">
        <v>1</v>
      </c>
      <c r="V638" s="5">
        <v>13</v>
      </c>
      <c r="W638" s="5">
        <v>1.0900000000000001</v>
      </c>
      <c r="AB638" s="5">
        <v>3.04</v>
      </c>
      <c r="AE638" s="5">
        <v>3.3</v>
      </c>
      <c r="AI638" s="5">
        <v>1</v>
      </c>
      <c r="AJ638" s="5">
        <v>72.2</v>
      </c>
      <c r="AN638" s="5">
        <v>7.3</v>
      </c>
      <c r="AO638" s="5">
        <v>0.39</v>
      </c>
      <c r="AT638" s="5">
        <v>17</v>
      </c>
      <c r="AU638" s="5">
        <v>1</v>
      </c>
      <c r="AV638" s="5">
        <v>0.22</v>
      </c>
      <c r="AW638" s="5">
        <v>9.8534999999999994E-3</v>
      </c>
      <c r="AX638" s="5">
        <v>0.3</v>
      </c>
      <c r="AY638" s="5">
        <v>0.13</v>
      </c>
      <c r="BA638" s="5">
        <v>6.93</v>
      </c>
      <c r="BC638" s="5">
        <v>5.0000000000000001E-3</v>
      </c>
      <c r="BE638" s="5">
        <v>1.1000000000000001</v>
      </c>
      <c r="BN638" s="5">
        <v>7.23</v>
      </c>
      <c r="BO638" s="5">
        <v>76.5</v>
      </c>
      <c r="BX638" s="5">
        <v>9.3000000000000007</v>
      </c>
      <c r="BY638" s="5">
        <v>5</v>
      </c>
    </row>
    <row r="639" spans="1:77" x14ac:dyDescent="0.35">
      <c r="A639" s="2" t="s">
        <v>212</v>
      </c>
      <c r="B639" s="3">
        <v>33889</v>
      </c>
      <c r="C639" s="4">
        <v>29</v>
      </c>
      <c r="F639" s="5">
        <v>0.01</v>
      </c>
      <c r="G639" s="5">
        <v>0.01</v>
      </c>
      <c r="H639" s="5">
        <v>2.02</v>
      </c>
      <c r="M639" s="5">
        <v>0.73</v>
      </c>
      <c r="N639" s="5">
        <v>1</v>
      </c>
      <c r="O639" s="5">
        <v>100</v>
      </c>
      <c r="Q639" s="5">
        <v>0.2</v>
      </c>
      <c r="S639" s="5">
        <v>128</v>
      </c>
      <c r="T639" s="5">
        <v>40</v>
      </c>
      <c r="U639" s="5">
        <v>1</v>
      </c>
      <c r="V639" s="5">
        <v>14</v>
      </c>
      <c r="W639" s="5">
        <v>1.18</v>
      </c>
      <c r="AB639" s="5">
        <v>3.42</v>
      </c>
      <c r="AE639" s="5">
        <v>3.7</v>
      </c>
      <c r="AI639" s="5">
        <v>1</v>
      </c>
      <c r="AJ639" s="5">
        <v>74.099999999999994</v>
      </c>
      <c r="AN639" s="5">
        <v>7.7</v>
      </c>
      <c r="AO639" s="5">
        <v>0.38</v>
      </c>
      <c r="AT639" s="5">
        <v>16</v>
      </c>
      <c r="AU639" s="5">
        <v>1</v>
      </c>
      <c r="AV639" s="5">
        <v>2.21</v>
      </c>
      <c r="AW639" s="5">
        <v>0.01</v>
      </c>
      <c r="BA639" s="5">
        <v>6.71</v>
      </c>
      <c r="BC639" s="5">
        <v>5.0000000000000001E-3</v>
      </c>
      <c r="BH639" s="5">
        <v>5.12</v>
      </c>
      <c r="BN639" s="5">
        <v>7.21</v>
      </c>
      <c r="BO639" s="5">
        <v>73.900000000000006</v>
      </c>
      <c r="BX639" s="5">
        <v>9.3000000000000007</v>
      </c>
      <c r="BY639" s="5">
        <v>5</v>
      </c>
    </row>
    <row r="640" spans="1:77" x14ac:dyDescent="0.35">
      <c r="A640" s="2" t="s">
        <v>212</v>
      </c>
      <c r="B640" s="3">
        <v>33266</v>
      </c>
      <c r="C640" s="4">
        <v>32</v>
      </c>
      <c r="F640" s="5">
        <v>0.01</v>
      </c>
      <c r="G640" s="5">
        <v>0.01</v>
      </c>
      <c r="H640" s="5">
        <v>0.12</v>
      </c>
      <c r="J640" s="5">
        <v>0.2</v>
      </c>
      <c r="M640" s="5">
        <v>0.87</v>
      </c>
      <c r="N640" s="5">
        <v>0.2</v>
      </c>
      <c r="Q640" s="5">
        <v>0.18</v>
      </c>
      <c r="S640" s="5">
        <v>100</v>
      </c>
      <c r="T640" s="5">
        <v>47</v>
      </c>
      <c r="U640" s="5">
        <v>0.2</v>
      </c>
      <c r="V640" s="5">
        <v>3.2</v>
      </c>
      <c r="W640" s="5">
        <v>0.1</v>
      </c>
      <c r="AB640" s="5">
        <v>4.2300000000000004</v>
      </c>
      <c r="AE640" s="5">
        <v>2</v>
      </c>
      <c r="AI640" s="5">
        <v>0.7</v>
      </c>
      <c r="AJ640" s="5">
        <v>73.099999999999994</v>
      </c>
      <c r="AO640" s="5">
        <v>0.01</v>
      </c>
      <c r="AT640" s="5">
        <v>33</v>
      </c>
      <c r="AU640" s="5">
        <v>4.8</v>
      </c>
      <c r="AV640" s="5">
        <v>49.13</v>
      </c>
      <c r="AW640" s="5">
        <v>0.01</v>
      </c>
      <c r="AX640" s="5">
        <v>0.1</v>
      </c>
      <c r="AZ640" s="5">
        <v>0.05</v>
      </c>
      <c r="BA640" s="5">
        <v>7.19</v>
      </c>
      <c r="BC640" s="5">
        <v>1E-3</v>
      </c>
      <c r="BE640" s="5">
        <v>7.7</v>
      </c>
      <c r="BG640" s="5">
        <v>69</v>
      </c>
      <c r="BH640" s="5">
        <v>4.38</v>
      </c>
      <c r="BN640" s="5">
        <v>7.2</v>
      </c>
      <c r="BO640" s="5">
        <v>46.2</v>
      </c>
      <c r="BX640" s="5">
        <v>9.1999999999999993</v>
      </c>
      <c r="BY640" s="5">
        <v>2.6</v>
      </c>
    </row>
    <row r="641" spans="1:77" x14ac:dyDescent="0.35">
      <c r="A641" s="2" t="s">
        <v>212</v>
      </c>
      <c r="B641" s="3">
        <v>39589</v>
      </c>
      <c r="C641" s="4">
        <v>25</v>
      </c>
      <c r="G641" s="5">
        <v>0.02</v>
      </c>
      <c r="H641" s="5">
        <v>0.01</v>
      </c>
      <c r="M641" s="5">
        <v>0.43</v>
      </c>
      <c r="S641" s="5">
        <v>152</v>
      </c>
      <c r="T641" s="5">
        <v>88</v>
      </c>
      <c r="V641" s="5">
        <v>1.4</v>
      </c>
      <c r="W641" s="5">
        <v>2E-3</v>
      </c>
      <c r="AB641" s="5">
        <v>14.45</v>
      </c>
      <c r="AD641" s="5">
        <v>3.52</v>
      </c>
      <c r="AE641" s="5">
        <v>2.4300000000000002</v>
      </c>
      <c r="AJ641" s="5">
        <v>96.8</v>
      </c>
      <c r="AN641" s="5">
        <v>12.1</v>
      </c>
      <c r="AO641" s="5">
        <v>1E-3</v>
      </c>
      <c r="AT641" s="5">
        <v>41.2</v>
      </c>
      <c r="AV641" s="5">
        <v>69.05</v>
      </c>
      <c r="AW641" s="5">
        <v>3.2799999999999999E-3</v>
      </c>
      <c r="AX641" s="5">
        <v>0.05</v>
      </c>
      <c r="AZ641" s="5">
        <v>0.02</v>
      </c>
      <c r="BA641" s="5">
        <v>7.35</v>
      </c>
      <c r="BE641" s="5">
        <v>2.4</v>
      </c>
      <c r="BF641" s="5">
        <v>2.89</v>
      </c>
      <c r="BH641" s="5">
        <v>5.47</v>
      </c>
      <c r="BN641" s="5">
        <v>7.19</v>
      </c>
      <c r="BO641" s="5">
        <v>48.4</v>
      </c>
      <c r="BX641" s="5">
        <v>10</v>
      </c>
    </row>
    <row r="642" spans="1:77" x14ac:dyDescent="0.35">
      <c r="A642" s="2" t="s">
        <v>212</v>
      </c>
      <c r="B642" s="3">
        <v>35724</v>
      </c>
      <c r="C642" s="4">
        <v>33</v>
      </c>
      <c r="F642" s="5">
        <v>0.25</v>
      </c>
      <c r="G642" s="5">
        <v>0.22</v>
      </c>
      <c r="H642" s="5">
        <v>0.33</v>
      </c>
      <c r="J642" s="5">
        <v>0.9</v>
      </c>
      <c r="M642" s="5">
        <v>0.72</v>
      </c>
      <c r="N642" s="5">
        <v>1</v>
      </c>
      <c r="O642" s="5">
        <v>50</v>
      </c>
      <c r="Q642" s="5">
        <v>0.2</v>
      </c>
      <c r="S642" s="5">
        <v>130</v>
      </c>
      <c r="T642" s="5">
        <v>47</v>
      </c>
      <c r="U642" s="5">
        <v>0.4</v>
      </c>
      <c r="V642" s="5">
        <v>2.8</v>
      </c>
      <c r="W642" s="5">
        <v>4.0199999999999996</v>
      </c>
      <c r="AB642" s="5">
        <v>20.75</v>
      </c>
      <c r="AE642" s="5">
        <v>2.5</v>
      </c>
      <c r="AI642" s="5">
        <v>1</v>
      </c>
      <c r="AJ642" s="5">
        <v>86.1</v>
      </c>
      <c r="AN642" s="5">
        <v>11</v>
      </c>
      <c r="AO642" s="5">
        <v>29</v>
      </c>
      <c r="AT642" s="5">
        <v>15</v>
      </c>
      <c r="AU642" s="5">
        <v>1</v>
      </c>
      <c r="AV642" s="5">
        <v>0.22</v>
      </c>
      <c r="AW642" s="5">
        <v>3.2799999999999999E-3</v>
      </c>
      <c r="AX642" s="5">
        <v>0.01</v>
      </c>
      <c r="AZ642" s="5">
        <v>0.01</v>
      </c>
      <c r="BA642" s="5">
        <v>7.19</v>
      </c>
      <c r="BC642" s="5">
        <v>2.3999999999999998E-3</v>
      </c>
      <c r="BE642" s="5">
        <v>1.1000000000000001</v>
      </c>
      <c r="BH642" s="5">
        <v>6.01</v>
      </c>
      <c r="BN642" s="5">
        <v>7.19</v>
      </c>
      <c r="BO642" s="5">
        <v>89.2</v>
      </c>
      <c r="BX642" s="5">
        <v>8.6999999999999993</v>
      </c>
      <c r="BY642" s="5">
        <v>8.1999999999999993</v>
      </c>
    </row>
    <row r="643" spans="1:77" x14ac:dyDescent="0.35">
      <c r="A643" s="2" t="s">
        <v>212</v>
      </c>
      <c r="B643" s="3">
        <v>39210</v>
      </c>
      <c r="C643" s="4">
        <v>25</v>
      </c>
      <c r="F643" s="5">
        <v>0.01</v>
      </c>
      <c r="G643" s="5">
        <v>8.9999999999999993E-3</v>
      </c>
      <c r="H643" s="5">
        <v>0.01</v>
      </c>
      <c r="M643" s="5">
        <v>0.39</v>
      </c>
      <c r="O643" s="5">
        <v>10</v>
      </c>
      <c r="S643" s="5">
        <v>132</v>
      </c>
      <c r="T643" s="5">
        <v>61</v>
      </c>
      <c r="V643" s="5">
        <v>1.4</v>
      </c>
      <c r="W643" s="5">
        <v>1E-3</v>
      </c>
      <c r="AB643" s="5">
        <v>15.36</v>
      </c>
      <c r="AE643" s="5">
        <v>2.04</v>
      </c>
      <c r="AJ643" s="5">
        <v>84.2</v>
      </c>
      <c r="AN643" s="5">
        <v>10.6</v>
      </c>
      <c r="AO643" s="5">
        <v>1E-3</v>
      </c>
      <c r="AT643" s="5">
        <v>28.7</v>
      </c>
      <c r="AV643" s="5">
        <v>77.02</v>
      </c>
      <c r="AW643" s="5">
        <v>3.2799999999999999E-3</v>
      </c>
      <c r="AX643" s="5">
        <v>0.02</v>
      </c>
      <c r="AZ643" s="5">
        <v>0.02</v>
      </c>
      <c r="BA643" s="5">
        <v>7.36</v>
      </c>
      <c r="BF643" s="5">
        <v>3.18</v>
      </c>
      <c r="BH643" s="5">
        <v>5.14</v>
      </c>
      <c r="BN643" s="5">
        <v>7.15</v>
      </c>
      <c r="BO643" s="5">
        <v>41.7</v>
      </c>
      <c r="BX643" s="5">
        <v>9.8000000000000007</v>
      </c>
    </row>
    <row r="644" spans="1:77" x14ac:dyDescent="0.35">
      <c r="A644" s="2" t="s">
        <v>212</v>
      </c>
      <c r="B644" s="3">
        <v>37543</v>
      </c>
      <c r="C644" s="4">
        <v>24</v>
      </c>
      <c r="F644" s="5">
        <v>0.01</v>
      </c>
      <c r="G644" s="5">
        <v>4.0000000000000001E-3</v>
      </c>
      <c r="H644" s="5">
        <v>0.11</v>
      </c>
      <c r="M644" s="5">
        <v>0.19</v>
      </c>
      <c r="S644" s="5">
        <v>24.4</v>
      </c>
      <c r="T644" s="5">
        <v>7.6</v>
      </c>
      <c r="V644" s="5">
        <v>2.4</v>
      </c>
      <c r="W644" s="5">
        <v>0.38</v>
      </c>
      <c r="AB644" s="5">
        <v>14.36</v>
      </c>
      <c r="AE644" s="5">
        <v>2.37</v>
      </c>
      <c r="AJ644" s="5">
        <v>26.7</v>
      </c>
      <c r="AN644" s="5">
        <v>4.2300000000000004</v>
      </c>
      <c r="AO644" s="5">
        <v>0.05</v>
      </c>
      <c r="AT644" s="5">
        <v>27.1</v>
      </c>
      <c r="AV644" s="5">
        <v>0.22</v>
      </c>
      <c r="AW644" s="5">
        <v>0.01</v>
      </c>
      <c r="AX644" s="5">
        <v>0.22</v>
      </c>
      <c r="AZ644" s="5">
        <v>0.11</v>
      </c>
      <c r="BA644" s="5">
        <v>7.84</v>
      </c>
      <c r="BE644" s="5">
        <v>0.2</v>
      </c>
      <c r="BH644" s="5">
        <v>2.4700000000000002</v>
      </c>
      <c r="BN644" s="5">
        <v>7.15</v>
      </c>
      <c r="BO644" s="5">
        <v>16.399999999999999</v>
      </c>
      <c r="BX644" s="5">
        <v>9.1999999999999993</v>
      </c>
    </row>
    <row r="645" spans="1:77" x14ac:dyDescent="0.35">
      <c r="A645" s="2" t="s">
        <v>212</v>
      </c>
      <c r="B645" s="3">
        <v>39184</v>
      </c>
      <c r="C645" s="4">
        <v>25</v>
      </c>
      <c r="F645" s="5">
        <v>0.03</v>
      </c>
      <c r="G645" s="5">
        <v>0.03</v>
      </c>
      <c r="H645" s="5">
        <v>0.01</v>
      </c>
      <c r="M645" s="5">
        <v>0.28000000000000003</v>
      </c>
      <c r="O645" s="5">
        <v>10</v>
      </c>
      <c r="S645" s="5">
        <v>105</v>
      </c>
      <c r="T645" s="5">
        <v>32</v>
      </c>
      <c r="V645" s="5">
        <v>1.8</v>
      </c>
      <c r="W645" s="5">
        <v>0.01</v>
      </c>
      <c r="AB645" s="5">
        <v>5.81</v>
      </c>
      <c r="AE645" s="5">
        <v>2.11</v>
      </c>
      <c r="AJ645" s="5">
        <v>65.2</v>
      </c>
      <c r="AN645" s="5">
        <v>8.35</v>
      </c>
      <c r="AO645" s="5">
        <v>1E-3</v>
      </c>
      <c r="AT645" s="5">
        <v>16</v>
      </c>
      <c r="AV645" s="5">
        <v>29.43</v>
      </c>
      <c r="AW645" s="5">
        <v>7.0000000000000007E-2</v>
      </c>
      <c r="AX645" s="5">
        <v>0.02</v>
      </c>
      <c r="AZ645" s="5">
        <v>0.03</v>
      </c>
      <c r="BA645" s="5">
        <v>7.44</v>
      </c>
      <c r="BF645" s="5">
        <v>7.51</v>
      </c>
      <c r="BH645" s="5">
        <v>3.96</v>
      </c>
      <c r="BN645" s="5">
        <v>7.15</v>
      </c>
      <c r="BO645" s="5">
        <v>32.6</v>
      </c>
      <c r="BX645" s="5">
        <v>9.6</v>
      </c>
    </row>
    <row r="646" spans="1:77" x14ac:dyDescent="0.35">
      <c r="A646" s="2" t="s">
        <v>212</v>
      </c>
      <c r="B646" s="3">
        <v>39167</v>
      </c>
      <c r="C646" s="4">
        <v>26</v>
      </c>
      <c r="F646" s="5">
        <v>0.42</v>
      </c>
      <c r="G646" s="5">
        <v>0.26</v>
      </c>
      <c r="H646" s="5">
        <v>0.01</v>
      </c>
      <c r="M646" s="5">
        <v>0.18</v>
      </c>
      <c r="O646" s="5">
        <v>10</v>
      </c>
      <c r="S646" s="5">
        <v>43.6</v>
      </c>
      <c r="T646" s="5">
        <v>33</v>
      </c>
      <c r="V646" s="5">
        <v>0.87</v>
      </c>
      <c r="W646" s="5">
        <v>0.04</v>
      </c>
      <c r="AB646" s="5">
        <v>5.34</v>
      </c>
      <c r="AE646" s="5">
        <v>19.899999999999999</v>
      </c>
      <c r="AJ646" s="5">
        <v>59</v>
      </c>
      <c r="AN646" s="5">
        <v>5.63</v>
      </c>
      <c r="AO646" s="5">
        <v>0.12</v>
      </c>
      <c r="AT646" s="5">
        <v>10.7</v>
      </c>
      <c r="AV646" s="5">
        <v>40.46</v>
      </c>
      <c r="AW646" s="5">
        <v>3.2799999999999999E-3</v>
      </c>
      <c r="AX646" s="5">
        <v>0.09</v>
      </c>
      <c r="AZ646" s="5">
        <v>0.03</v>
      </c>
      <c r="BA646" s="5">
        <v>7.52</v>
      </c>
      <c r="BE646" s="5">
        <v>3.2</v>
      </c>
      <c r="BF646" s="5">
        <v>2.97</v>
      </c>
      <c r="BH646" s="5">
        <v>3.33</v>
      </c>
      <c r="BN646" s="5">
        <v>7.15</v>
      </c>
      <c r="BO646" s="5">
        <v>50.9</v>
      </c>
      <c r="BX646" s="5">
        <v>10.7</v>
      </c>
    </row>
    <row r="647" spans="1:77" x14ac:dyDescent="0.35">
      <c r="A647" s="2" t="s">
        <v>212</v>
      </c>
      <c r="B647" s="3">
        <v>37572</v>
      </c>
      <c r="C647" s="4">
        <v>22</v>
      </c>
      <c r="F647" s="5">
        <v>0.01</v>
      </c>
      <c r="H647" s="5">
        <v>0.25</v>
      </c>
      <c r="M647" s="5">
        <v>0.11</v>
      </c>
      <c r="S647" s="5">
        <v>38.200000000000003</v>
      </c>
      <c r="T647" s="5">
        <v>12.3</v>
      </c>
      <c r="V647" s="5">
        <v>0.7</v>
      </c>
      <c r="W647" s="5">
        <v>0.81</v>
      </c>
      <c r="AB647" s="5">
        <v>16.82</v>
      </c>
      <c r="AE647" s="5">
        <v>1.8</v>
      </c>
      <c r="AJ647" s="5">
        <v>26.2</v>
      </c>
      <c r="AN647" s="5">
        <v>5.3</v>
      </c>
      <c r="AO647" s="5">
        <v>0.1</v>
      </c>
      <c r="AT647" s="5">
        <v>8.8000000000000007</v>
      </c>
      <c r="AV647" s="5">
        <v>0.53</v>
      </c>
      <c r="AW647" s="5">
        <v>0.85</v>
      </c>
      <c r="AX647" s="5">
        <v>0.3</v>
      </c>
      <c r="BA647" s="5">
        <v>7.42</v>
      </c>
      <c r="BE647" s="5">
        <v>0.1</v>
      </c>
      <c r="BH647" s="5">
        <v>2.31</v>
      </c>
      <c r="BN647" s="5">
        <v>7.15</v>
      </c>
      <c r="BO647" s="5">
        <v>6.77</v>
      </c>
      <c r="BX647" s="5">
        <v>11.3</v>
      </c>
    </row>
    <row r="648" spans="1:77" x14ac:dyDescent="0.35">
      <c r="A648" s="2" t="s">
        <v>212</v>
      </c>
      <c r="B648" s="3">
        <v>38890</v>
      </c>
      <c r="C648" s="4">
        <v>36</v>
      </c>
      <c r="F648" s="5">
        <v>7.0000000000000001E-3</v>
      </c>
      <c r="G648" s="5">
        <v>1E-3</v>
      </c>
      <c r="H648" s="5">
        <v>0.01</v>
      </c>
      <c r="J648" s="5">
        <v>1.8</v>
      </c>
      <c r="M648" s="5">
        <v>0.25</v>
      </c>
      <c r="N648" s="5">
        <v>0.2</v>
      </c>
      <c r="O648" s="5">
        <v>10</v>
      </c>
      <c r="Q648" s="5">
        <v>0.02</v>
      </c>
      <c r="S648" s="5">
        <v>83.9</v>
      </c>
      <c r="T648" s="5">
        <v>14</v>
      </c>
      <c r="U648" s="5">
        <v>0.2</v>
      </c>
      <c r="V648" s="5">
        <v>0.8</v>
      </c>
      <c r="W648" s="5">
        <v>0.12</v>
      </c>
      <c r="AB648" s="5">
        <v>19.23</v>
      </c>
      <c r="AD648" s="5">
        <v>0.1</v>
      </c>
      <c r="AE648" s="5">
        <v>0.79</v>
      </c>
      <c r="AI648" s="5">
        <v>0.6</v>
      </c>
      <c r="AJ648" s="5">
        <v>41.7</v>
      </c>
      <c r="AN648" s="5">
        <v>4.78</v>
      </c>
      <c r="AO648" s="5">
        <v>0.03</v>
      </c>
      <c r="AT648" s="5">
        <v>11.6</v>
      </c>
      <c r="AU648" s="5">
        <v>0.7</v>
      </c>
      <c r="AV648" s="5">
        <v>0.23</v>
      </c>
      <c r="AW648" s="5">
        <v>4.9267499999999997E-3</v>
      </c>
      <c r="AX648" s="5">
        <v>7.0000000000000007E-2</v>
      </c>
      <c r="AZ648" s="5">
        <v>0.03</v>
      </c>
      <c r="BA648" s="5">
        <v>7.24</v>
      </c>
      <c r="BC648" s="5">
        <v>1.1999999999999999E-3</v>
      </c>
      <c r="BE648" s="5">
        <v>1.4</v>
      </c>
      <c r="BH648" s="5">
        <v>3.75</v>
      </c>
      <c r="BN648" s="5">
        <v>7.15</v>
      </c>
      <c r="BO648" s="5">
        <v>45.7</v>
      </c>
      <c r="BQ648" s="5">
        <v>5.0999999999999996</v>
      </c>
      <c r="BR648" s="5">
        <v>5.0999999999999996</v>
      </c>
      <c r="BX648" s="5">
        <v>8.8000000000000007</v>
      </c>
      <c r="BY648" s="5">
        <v>1.1000000000000001</v>
      </c>
    </row>
    <row r="649" spans="1:77" x14ac:dyDescent="0.35">
      <c r="A649" s="2" t="s">
        <v>212</v>
      </c>
      <c r="B649" s="3">
        <v>39370</v>
      </c>
      <c r="C649" s="4">
        <v>25</v>
      </c>
      <c r="F649" s="5">
        <v>0.22</v>
      </c>
      <c r="G649" s="5">
        <v>0.16</v>
      </c>
      <c r="H649" s="5">
        <v>0.38</v>
      </c>
      <c r="O649" s="5">
        <v>338</v>
      </c>
      <c r="S649" s="5">
        <v>4.43</v>
      </c>
      <c r="T649" s="5">
        <v>29</v>
      </c>
      <c r="V649" s="5">
        <v>56</v>
      </c>
      <c r="W649" s="5">
        <v>0.13</v>
      </c>
      <c r="AB649" s="5">
        <v>3.24</v>
      </c>
      <c r="AE649" s="5">
        <v>3.03</v>
      </c>
      <c r="AJ649" s="5">
        <v>47.8</v>
      </c>
      <c r="AN649" s="5">
        <v>0.78</v>
      </c>
      <c r="AO649" s="5">
        <v>0.03</v>
      </c>
      <c r="AT649" s="5">
        <v>114</v>
      </c>
      <c r="AV649" s="5">
        <v>0.22</v>
      </c>
      <c r="AW649" s="5">
        <v>0.16</v>
      </c>
      <c r="AX649" s="5">
        <v>1.25</v>
      </c>
      <c r="AZ649" s="5">
        <v>0.33</v>
      </c>
      <c r="BA649" s="5">
        <v>8.41</v>
      </c>
      <c r="BF649" s="5">
        <v>0.39</v>
      </c>
      <c r="BH649" s="5">
        <v>4.55</v>
      </c>
      <c r="BI649" s="5">
        <v>0.08</v>
      </c>
      <c r="BN649" s="5">
        <v>7.15</v>
      </c>
      <c r="BO649" s="5">
        <v>101</v>
      </c>
      <c r="BX649" s="5">
        <v>12</v>
      </c>
    </row>
    <row r="650" spans="1:77" x14ac:dyDescent="0.35">
      <c r="A650" s="2" t="s">
        <v>287</v>
      </c>
      <c r="B650" s="3">
        <v>41941</v>
      </c>
      <c r="C650" s="4">
        <v>26</v>
      </c>
      <c r="F650" s="5">
        <v>0.03</v>
      </c>
      <c r="H650" s="5">
        <v>0.05</v>
      </c>
      <c r="M650" s="5">
        <v>0.55000000000000004</v>
      </c>
      <c r="P650" s="5">
        <v>0.04</v>
      </c>
      <c r="S650" s="5">
        <v>120</v>
      </c>
      <c r="T650" s="5">
        <v>31</v>
      </c>
      <c r="V650" s="5">
        <v>0.7</v>
      </c>
      <c r="W650" s="5">
        <v>0.01</v>
      </c>
      <c r="AD650" s="5">
        <v>3.7</v>
      </c>
      <c r="AE650" s="5">
        <v>0.8</v>
      </c>
      <c r="AJ650" s="5">
        <v>67.2</v>
      </c>
      <c r="AN650" s="5">
        <v>7.4</v>
      </c>
      <c r="AO650" s="5">
        <v>0.01</v>
      </c>
      <c r="AP650" s="5">
        <v>17.899999999999999</v>
      </c>
      <c r="AT650" s="5">
        <v>10</v>
      </c>
      <c r="AV650" s="5">
        <v>58</v>
      </c>
      <c r="AW650" s="5">
        <v>0.01</v>
      </c>
      <c r="AX650" s="5">
        <v>0.09</v>
      </c>
      <c r="BA650" s="5">
        <v>7.31</v>
      </c>
      <c r="BF650" s="5">
        <v>5.67</v>
      </c>
      <c r="BH650" s="5">
        <v>4.21</v>
      </c>
      <c r="BN650" s="5">
        <v>7.15</v>
      </c>
      <c r="BO650" s="5">
        <v>62</v>
      </c>
      <c r="BQ650" s="5">
        <v>7.32</v>
      </c>
      <c r="BR650" s="5">
        <v>7.05</v>
      </c>
      <c r="BX650" s="5">
        <v>9.1999999999999993</v>
      </c>
    </row>
    <row r="651" spans="1:77" x14ac:dyDescent="0.35">
      <c r="A651" s="2" t="s">
        <v>287</v>
      </c>
      <c r="B651" s="3">
        <v>37924</v>
      </c>
      <c r="C651" s="4">
        <v>25</v>
      </c>
      <c r="F651" s="5">
        <v>2.5000000000000001E-3</v>
      </c>
      <c r="G651" s="5">
        <v>3.0999999999999999E-3</v>
      </c>
      <c r="H651" s="5">
        <v>0.47</v>
      </c>
      <c r="M651" s="5">
        <v>0.61</v>
      </c>
      <c r="O651" s="5">
        <v>10</v>
      </c>
      <c r="S651" s="5">
        <v>114</v>
      </c>
      <c r="T651" s="5">
        <v>21</v>
      </c>
      <c r="V651" s="5">
        <v>3.1</v>
      </c>
      <c r="W651" s="5">
        <v>2.83</v>
      </c>
      <c r="AB651" s="5">
        <v>15.66</v>
      </c>
      <c r="AE651" s="5">
        <v>2.89</v>
      </c>
      <c r="AJ651" s="5">
        <v>63.5</v>
      </c>
      <c r="AN651" s="5">
        <v>9.65</v>
      </c>
      <c r="AO651" s="5">
        <v>0.25</v>
      </c>
      <c r="AT651" s="5">
        <v>13.2</v>
      </c>
      <c r="AV651" s="5">
        <v>0.22</v>
      </c>
      <c r="AW651" s="5">
        <v>6.2405500000000001E-3</v>
      </c>
      <c r="AX651" s="5">
        <v>0.03</v>
      </c>
      <c r="AZ651" s="5">
        <v>0.02</v>
      </c>
      <c r="BA651" s="5">
        <v>7.14</v>
      </c>
      <c r="BE651" s="5">
        <v>0.2</v>
      </c>
      <c r="BH651" s="5">
        <v>6.22</v>
      </c>
      <c r="BN651" s="5">
        <v>7.14</v>
      </c>
      <c r="BO651" s="5">
        <v>9.7799999999999994</v>
      </c>
      <c r="BX651" s="5">
        <v>10.1</v>
      </c>
    </row>
    <row r="652" spans="1:77" x14ac:dyDescent="0.35">
      <c r="A652" s="2" t="s">
        <v>287</v>
      </c>
      <c r="B652" s="3">
        <v>39771</v>
      </c>
      <c r="C652" s="4">
        <v>25</v>
      </c>
      <c r="G652" s="5">
        <v>0.14000000000000001</v>
      </c>
      <c r="H652" s="5">
        <v>0.05</v>
      </c>
      <c r="M652" s="5">
        <v>0.77</v>
      </c>
      <c r="S652" s="5">
        <v>24.4</v>
      </c>
      <c r="T652" s="5">
        <v>49</v>
      </c>
      <c r="V652" s="5">
        <v>1.9</v>
      </c>
      <c r="W652" s="5">
        <v>0.49</v>
      </c>
      <c r="AB652" s="5">
        <v>2.46</v>
      </c>
      <c r="AD652" s="5">
        <v>6.31</v>
      </c>
      <c r="AE652" s="5">
        <v>4.03</v>
      </c>
      <c r="AJ652" s="5">
        <v>31</v>
      </c>
      <c r="AN652" s="5">
        <v>2.73</v>
      </c>
      <c r="AO652" s="5">
        <v>0.02</v>
      </c>
      <c r="AT652" s="5">
        <v>24.2</v>
      </c>
      <c r="AV652" s="5">
        <v>3.28</v>
      </c>
      <c r="AW652" s="5">
        <v>3.2799999999999999E-3</v>
      </c>
      <c r="AX652" s="5">
        <v>0.04</v>
      </c>
      <c r="AZ652" s="5">
        <v>0.02</v>
      </c>
      <c r="BA652" s="5">
        <v>5.8</v>
      </c>
      <c r="BE652" s="5">
        <v>0.8</v>
      </c>
      <c r="BF652" s="5">
        <v>0.75</v>
      </c>
      <c r="BH652" s="5">
        <v>0.49</v>
      </c>
      <c r="BN652" s="5">
        <v>7.1</v>
      </c>
      <c r="BO652" s="5">
        <v>40.5</v>
      </c>
      <c r="BX652" s="5">
        <v>9.5</v>
      </c>
    </row>
    <row r="653" spans="1:77" x14ac:dyDescent="0.35">
      <c r="A653" s="2" t="s">
        <v>287</v>
      </c>
      <c r="B653" s="3">
        <v>36467</v>
      </c>
      <c r="C653" s="4">
        <v>24</v>
      </c>
      <c r="F653" s="5">
        <v>8.0000000000000002E-3</v>
      </c>
      <c r="G653" s="5">
        <v>7.0000000000000001E-3</v>
      </c>
      <c r="H653" s="5">
        <v>0.12</v>
      </c>
      <c r="M653" s="5">
        <v>0.1</v>
      </c>
      <c r="O653" s="5">
        <v>130</v>
      </c>
      <c r="S653" s="5">
        <v>23</v>
      </c>
      <c r="T653" s="5">
        <v>6.1</v>
      </c>
      <c r="V653" s="5">
        <v>2.4</v>
      </c>
      <c r="W653" s="5">
        <v>0.44</v>
      </c>
      <c r="AB653" s="5">
        <v>14.84</v>
      </c>
      <c r="AE653" s="5">
        <v>2.8</v>
      </c>
      <c r="AJ653" s="5">
        <v>27.4</v>
      </c>
      <c r="AN653" s="5">
        <v>4.5</v>
      </c>
      <c r="AT653" s="5">
        <v>28</v>
      </c>
      <c r="AV653" s="5">
        <v>0.22</v>
      </c>
      <c r="AW653" s="5">
        <v>0.01</v>
      </c>
      <c r="AX653" s="5">
        <v>0.26</v>
      </c>
      <c r="AZ653" s="5">
        <v>0.09</v>
      </c>
      <c r="BA653" s="5">
        <v>7.66</v>
      </c>
      <c r="BE653" s="5">
        <v>0.3</v>
      </c>
      <c r="BH653" s="5">
        <v>2.62</v>
      </c>
      <c r="BN653" s="5">
        <v>7.1</v>
      </c>
      <c r="BO653" s="5">
        <v>17.399999999999999</v>
      </c>
      <c r="BX653" s="5">
        <v>9.4</v>
      </c>
    </row>
    <row r="654" spans="1:77" x14ac:dyDescent="0.35">
      <c r="A654" s="2" t="s">
        <v>287</v>
      </c>
      <c r="B654" s="3">
        <v>37566</v>
      </c>
      <c r="C654" s="4">
        <v>22</v>
      </c>
      <c r="F654" s="5">
        <v>0.05</v>
      </c>
      <c r="H654" s="5">
        <v>0.55000000000000004</v>
      </c>
      <c r="M654" s="5">
        <v>0.15</v>
      </c>
      <c r="S654" s="5">
        <v>92.1</v>
      </c>
      <c r="T654" s="5">
        <v>38</v>
      </c>
      <c r="V654" s="5">
        <v>2</v>
      </c>
      <c r="W654" s="5">
        <v>2.94</v>
      </c>
      <c r="AB654" s="5">
        <v>9.25</v>
      </c>
      <c r="AE654" s="5">
        <v>1.5</v>
      </c>
      <c r="AJ654" s="5">
        <v>56.6</v>
      </c>
      <c r="AN654" s="5">
        <v>9.1999999999999993</v>
      </c>
      <c r="AO654" s="5">
        <v>0.22</v>
      </c>
      <c r="AT654" s="5">
        <v>11.3</v>
      </c>
      <c r="AV654" s="5">
        <v>0.39</v>
      </c>
      <c r="AW654" s="5">
        <v>0.03</v>
      </c>
      <c r="AX654" s="5">
        <v>0.3</v>
      </c>
      <c r="BA654" s="5">
        <v>7.42</v>
      </c>
      <c r="BE654" s="5">
        <v>0.3</v>
      </c>
      <c r="BH654" s="5">
        <v>3.54</v>
      </c>
      <c r="BN654" s="5">
        <v>7.1</v>
      </c>
      <c r="BO654" s="5">
        <v>61.4</v>
      </c>
      <c r="BX654" s="5">
        <v>9.9</v>
      </c>
    </row>
    <row r="655" spans="1:77" x14ac:dyDescent="0.35">
      <c r="A655" s="2" t="s">
        <v>287</v>
      </c>
      <c r="B655" s="3">
        <v>35450</v>
      </c>
      <c r="C655" s="4">
        <v>29</v>
      </c>
      <c r="F655" s="5">
        <v>6.1999999999999998E-3</v>
      </c>
      <c r="G655" s="5">
        <v>2.7000000000000001E-3</v>
      </c>
      <c r="H655" s="5">
        <v>0.11</v>
      </c>
      <c r="J655" s="5">
        <v>1</v>
      </c>
      <c r="N655" s="5">
        <v>1</v>
      </c>
      <c r="Q655" s="5">
        <v>0.2</v>
      </c>
      <c r="T655" s="5">
        <v>10</v>
      </c>
      <c r="U655" s="5">
        <v>1</v>
      </c>
      <c r="V655" s="5">
        <v>1</v>
      </c>
      <c r="W655" s="5">
        <v>1.17</v>
      </c>
      <c r="AB655" s="5">
        <v>24.34</v>
      </c>
      <c r="AE655" s="5">
        <v>1.8</v>
      </c>
      <c r="AI655" s="5">
        <v>1</v>
      </c>
      <c r="AJ655" s="5">
        <v>31.5</v>
      </c>
      <c r="AN655" s="5">
        <v>3.5</v>
      </c>
      <c r="AO655" s="5">
        <v>0.14000000000000001</v>
      </c>
      <c r="AT655" s="5">
        <v>9.8000000000000007</v>
      </c>
      <c r="AU655" s="5">
        <v>1</v>
      </c>
      <c r="AV655" s="5">
        <v>0.22</v>
      </c>
      <c r="AW655" s="5">
        <v>3.2799999999999999E-3</v>
      </c>
      <c r="AX655" s="5">
        <v>0.02</v>
      </c>
      <c r="AY655" s="5">
        <v>0.01</v>
      </c>
      <c r="BA655" s="5">
        <v>7.52</v>
      </c>
      <c r="BC655" s="5">
        <v>1E-3</v>
      </c>
      <c r="BE655" s="5">
        <v>0.2</v>
      </c>
      <c r="BN655" s="5">
        <v>7.1</v>
      </c>
      <c r="BO655" s="5">
        <v>16.399999999999999</v>
      </c>
      <c r="BX655" s="5">
        <v>10.4</v>
      </c>
      <c r="BY655" s="5">
        <v>5</v>
      </c>
    </row>
    <row r="656" spans="1:77" x14ac:dyDescent="0.35">
      <c r="A656" s="2" t="s">
        <v>287</v>
      </c>
      <c r="B656" s="3">
        <v>39581</v>
      </c>
      <c r="C656" s="4">
        <v>25</v>
      </c>
      <c r="G656" s="5">
        <v>6.0000000000000001E-3</v>
      </c>
      <c r="H656" s="5">
        <v>0.01</v>
      </c>
      <c r="M656" s="5">
        <v>0.49</v>
      </c>
      <c r="S656" s="5">
        <v>121</v>
      </c>
      <c r="T656" s="5">
        <v>18</v>
      </c>
      <c r="V656" s="5">
        <v>3.4</v>
      </c>
      <c r="W656" s="5">
        <v>8.9999999999999993E-3</v>
      </c>
      <c r="AB656" s="5">
        <v>2.62</v>
      </c>
      <c r="AD656" s="5">
        <v>3.47</v>
      </c>
      <c r="AE656" s="5">
        <v>11.7</v>
      </c>
      <c r="AJ656" s="5">
        <v>68.8</v>
      </c>
      <c r="AN656" s="5">
        <v>7.27</v>
      </c>
      <c r="AO656" s="5">
        <v>1E-3</v>
      </c>
      <c r="AT656" s="5">
        <v>10.199999999999999</v>
      </c>
      <c r="AV656" s="5">
        <v>88.09</v>
      </c>
      <c r="AW656" s="5">
        <v>3.2799999999999999E-3</v>
      </c>
      <c r="AX656" s="5">
        <v>0.06</v>
      </c>
      <c r="AZ656" s="5">
        <v>0.02</v>
      </c>
      <c r="BA656" s="5">
        <v>7.14</v>
      </c>
      <c r="BE656" s="5">
        <v>11.3</v>
      </c>
      <c r="BF656" s="5">
        <v>10.4</v>
      </c>
      <c r="BH656" s="5">
        <v>4</v>
      </c>
      <c r="BN656" s="5">
        <v>7.1</v>
      </c>
      <c r="BO656" s="5">
        <v>57.6</v>
      </c>
      <c r="BX656" s="5">
        <v>8.8000000000000007</v>
      </c>
    </row>
    <row r="657" spans="1:77" x14ac:dyDescent="0.35">
      <c r="A657" s="2" t="s">
        <v>287</v>
      </c>
      <c r="B657" s="3">
        <v>39777</v>
      </c>
      <c r="C657" s="4">
        <v>24</v>
      </c>
      <c r="G657" s="5">
        <v>5.0000000000000001E-3</v>
      </c>
      <c r="H657" s="5">
        <v>0.06</v>
      </c>
      <c r="M657" s="5">
        <v>0.35</v>
      </c>
      <c r="S657" s="5">
        <v>91.2</v>
      </c>
      <c r="T657" s="5">
        <v>24</v>
      </c>
      <c r="V657" s="5">
        <v>2.6</v>
      </c>
      <c r="W657" s="5">
        <v>3.7</v>
      </c>
      <c r="AB657" s="5">
        <v>2.1</v>
      </c>
      <c r="AD657" s="5">
        <v>4.82</v>
      </c>
      <c r="AE657" s="5">
        <v>1.44</v>
      </c>
      <c r="AJ657" s="5">
        <v>61.3</v>
      </c>
      <c r="AN657" s="5">
        <v>4.4800000000000004</v>
      </c>
      <c r="AO657" s="5">
        <v>0.19</v>
      </c>
      <c r="AT657" s="5">
        <v>22.9</v>
      </c>
      <c r="AV657" s="5">
        <v>0.22</v>
      </c>
      <c r="AW657" s="5">
        <v>3.2799999999999999E-3</v>
      </c>
      <c r="AX657" s="5">
        <v>0.01</v>
      </c>
      <c r="AZ657" s="5">
        <v>0.11</v>
      </c>
      <c r="BA657" s="5">
        <v>7.38</v>
      </c>
      <c r="BF657" s="5">
        <v>0.18</v>
      </c>
      <c r="BH657" s="5">
        <v>3.89</v>
      </c>
      <c r="BN657" s="5">
        <v>7.05</v>
      </c>
      <c r="BO657" s="5">
        <v>53.1</v>
      </c>
      <c r="BX657" s="5">
        <v>10.1</v>
      </c>
    </row>
    <row r="658" spans="1:77" x14ac:dyDescent="0.35">
      <c r="A658" s="2" t="s">
        <v>287</v>
      </c>
      <c r="B658" s="3">
        <v>39350</v>
      </c>
      <c r="C658" s="4">
        <v>26</v>
      </c>
      <c r="F658" s="5">
        <v>0.03</v>
      </c>
      <c r="G658" s="5">
        <v>0.02</v>
      </c>
      <c r="H658" s="5">
        <v>0.02</v>
      </c>
      <c r="M658" s="5">
        <v>0.11</v>
      </c>
      <c r="O658" s="5">
        <v>10</v>
      </c>
      <c r="S658" s="5">
        <v>76.400000000000006</v>
      </c>
      <c r="T658" s="5">
        <v>51</v>
      </c>
      <c r="V658" s="5">
        <v>1.6</v>
      </c>
      <c r="W658" s="5">
        <v>0.87</v>
      </c>
      <c r="AB658" s="5">
        <v>1.31</v>
      </c>
      <c r="AE658" s="5">
        <v>1.04</v>
      </c>
      <c r="AJ658" s="5">
        <v>51.1</v>
      </c>
      <c r="AN658" s="5">
        <v>3.43</v>
      </c>
      <c r="AO658" s="5">
        <v>0.09</v>
      </c>
      <c r="AT658" s="5">
        <v>20.5</v>
      </c>
      <c r="AV658" s="5">
        <v>0.22</v>
      </c>
      <c r="AW658" s="5">
        <v>3.2799999999999999E-3</v>
      </c>
      <c r="AX658" s="5">
        <v>0.01</v>
      </c>
      <c r="AZ658" s="5">
        <v>0.01</v>
      </c>
      <c r="BA658" s="5">
        <v>7.49</v>
      </c>
      <c r="BE658" s="5">
        <v>0.3</v>
      </c>
      <c r="BF658" s="5">
        <v>0.6</v>
      </c>
      <c r="BH658" s="5">
        <v>2.29</v>
      </c>
      <c r="BN658" s="5">
        <v>7.05</v>
      </c>
      <c r="BO658" s="5">
        <v>56.7</v>
      </c>
      <c r="BX658" s="5">
        <v>9.9</v>
      </c>
    </row>
    <row r="659" spans="1:77" x14ac:dyDescent="0.35">
      <c r="A659" s="2" t="s">
        <v>287</v>
      </c>
      <c r="B659" s="3">
        <v>37182</v>
      </c>
      <c r="C659" s="4">
        <v>33</v>
      </c>
      <c r="F659" s="5">
        <v>2E-3</v>
      </c>
      <c r="G659" s="5">
        <v>2E-3</v>
      </c>
      <c r="H659" s="5">
        <v>0.01</v>
      </c>
      <c r="J659" s="5">
        <v>1.2</v>
      </c>
      <c r="M659" s="5">
        <v>0.27</v>
      </c>
      <c r="N659" s="5">
        <v>0.2</v>
      </c>
      <c r="O659" s="5">
        <v>11</v>
      </c>
      <c r="Q659" s="5">
        <v>0.02</v>
      </c>
      <c r="S659" s="5">
        <v>79.099999999999994</v>
      </c>
      <c r="T659" s="5">
        <v>16</v>
      </c>
      <c r="U659" s="5">
        <v>0.2</v>
      </c>
      <c r="V659" s="5">
        <v>0.4</v>
      </c>
      <c r="W659" s="5">
        <v>0.18</v>
      </c>
      <c r="AB659" s="5">
        <v>19.09</v>
      </c>
      <c r="AE659" s="5">
        <v>0.87</v>
      </c>
      <c r="AI659" s="5">
        <v>0.5</v>
      </c>
      <c r="AJ659" s="5">
        <v>43.8</v>
      </c>
      <c r="AN659" s="5">
        <v>4.4000000000000004</v>
      </c>
      <c r="AO659" s="5">
        <v>0.03</v>
      </c>
      <c r="AT659" s="5">
        <v>11.7</v>
      </c>
      <c r="AU659" s="5">
        <v>0.5</v>
      </c>
      <c r="AV659" s="5">
        <v>0.22</v>
      </c>
      <c r="AW659" s="5">
        <v>3.2845000000000001E-3</v>
      </c>
      <c r="AX659" s="5">
        <v>7.0000000000000007E-2</v>
      </c>
      <c r="AZ659" s="5">
        <v>0.02</v>
      </c>
      <c r="BA659" s="5">
        <v>7.32</v>
      </c>
      <c r="BC659" s="5">
        <v>4.7999999999999996E-3</v>
      </c>
      <c r="BE659" s="5">
        <v>0.5</v>
      </c>
      <c r="BH659" s="5">
        <v>3.5</v>
      </c>
      <c r="BN659" s="5">
        <v>7.05</v>
      </c>
      <c r="BO659" s="5">
        <v>48.8</v>
      </c>
      <c r="BX659" s="5">
        <v>8.6999999999999993</v>
      </c>
      <c r="BY659" s="5">
        <v>1</v>
      </c>
    </row>
    <row r="660" spans="1:77" x14ac:dyDescent="0.35">
      <c r="A660" s="2" t="s">
        <v>287</v>
      </c>
      <c r="B660" s="3">
        <v>41127</v>
      </c>
      <c r="C660" s="4">
        <v>35</v>
      </c>
      <c r="F660" s="5">
        <v>0.01</v>
      </c>
      <c r="G660" s="5">
        <v>0.01</v>
      </c>
      <c r="H660" s="5">
        <v>0.01</v>
      </c>
      <c r="J660" s="5">
        <v>1</v>
      </c>
      <c r="M660" s="5">
        <v>0.43</v>
      </c>
      <c r="N660" s="5">
        <v>1</v>
      </c>
      <c r="O660" s="5">
        <v>20</v>
      </c>
      <c r="Q660" s="5">
        <v>0.1</v>
      </c>
      <c r="S660" s="5">
        <v>71.8</v>
      </c>
      <c r="T660" s="5">
        <v>41.2</v>
      </c>
      <c r="U660" s="5">
        <v>1</v>
      </c>
      <c r="V660" s="5">
        <v>1.54</v>
      </c>
      <c r="W660" s="5">
        <v>0.13</v>
      </c>
      <c r="AD660" s="5">
        <v>-2.4</v>
      </c>
      <c r="AE660" s="5">
        <v>3.1</v>
      </c>
      <c r="AI660" s="5">
        <v>1</v>
      </c>
      <c r="AJ660" s="5">
        <v>52.8</v>
      </c>
      <c r="AN660" s="5">
        <v>4.5</v>
      </c>
      <c r="AO660" s="5">
        <v>7.0000000000000007E-2</v>
      </c>
      <c r="AT660" s="5">
        <v>18.3</v>
      </c>
      <c r="AU660" s="5">
        <v>3</v>
      </c>
      <c r="AV660" s="5">
        <v>56.66</v>
      </c>
      <c r="AW660" s="5">
        <v>0.03</v>
      </c>
      <c r="AX660" s="5">
        <v>0.09</v>
      </c>
      <c r="AY660" s="5">
        <v>0.03</v>
      </c>
      <c r="BA660" s="5">
        <v>6.9</v>
      </c>
      <c r="BC660" s="5">
        <v>0.05</v>
      </c>
      <c r="BE660" s="5">
        <v>0.9</v>
      </c>
      <c r="BH660" s="5">
        <v>1.88</v>
      </c>
      <c r="BN660" s="5">
        <v>7.05</v>
      </c>
      <c r="BO660" s="5">
        <v>47</v>
      </c>
      <c r="BQ660" s="5">
        <v>5</v>
      </c>
      <c r="BR660" s="5">
        <v>4.9000000000000004</v>
      </c>
      <c r="BX660" s="5">
        <v>9.9</v>
      </c>
      <c r="BY660" s="5">
        <v>2.9</v>
      </c>
    </row>
    <row r="661" spans="1:77" x14ac:dyDescent="0.35">
      <c r="A661" s="2" t="s">
        <v>287</v>
      </c>
      <c r="B661" s="3">
        <v>36088</v>
      </c>
      <c r="C661" s="4">
        <v>24</v>
      </c>
      <c r="F661" s="5">
        <v>4.0000000000000001E-3</v>
      </c>
      <c r="G661" s="5">
        <v>2E-3</v>
      </c>
      <c r="H661" s="5">
        <v>0.34</v>
      </c>
      <c r="M661" s="5">
        <v>0.5</v>
      </c>
      <c r="O661" s="5">
        <v>50</v>
      </c>
      <c r="S661" s="5">
        <v>81</v>
      </c>
      <c r="T661" s="5">
        <v>11</v>
      </c>
      <c r="V661" s="5">
        <v>2.2999999999999998</v>
      </c>
      <c r="AB661" s="5">
        <v>29.9</v>
      </c>
      <c r="AE661" s="5">
        <v>2.4</v>
      </c>
      <c r="AJ661" s="5">
        <v>53</v>
      </c>
      <c r="AN661" s="5">
        <v>10</v>
      </c>
      <c r="AO661" s="5">
        <v>0.21</v>
      </c>
      <c r="AT661" s="5">
        <v>9.1</v>
      </c>
      <c r="AV661" s="5">
        <v>0.22</v>
      </c>
      <c r="AW661" s="5">
        <v>3.284E-3</v>
      </c>
      <c r="AX661" s="5">
        <v>0.01</v>
      </c>
      <c r="AZ661" s="5">
        <v>0.01</v>
      </c>
      <c r="BA661" s="5">
        <v>7.02</v>
      </c>
      <c r="BE661" s="5">
        <v>0.2</v>
      </c>
      <c r="BH661" s="5">
        <v>5.22</v>
      </c>
      <c r="BN661" s="5">
        <v>7.05</v>
      </c>
      <c r="BO661" s="5">
        <v>18.899999999999999</v>
      </c>
      <c r="BX661" s="5">
        <v>9.9</v>
      </c>
    </row>
    <row r="662" spans="1:77" x14ac:dyDescent="0.35">
      <c r="A662" s="2" t="s">
        <v>287</v>
      </c>
      <c r="B662" s="3">
        <v>39750</v>
      </c>
      <c r="C662" s="4">
        <v>24</v>
      </c>
      <c r="G662" s="5">
        <v>4.0000000000000001E-3</v>
      </c>
      <c r="H662" s="5">
        <v>0.03</v>
      </c>
      <c r="M662" s="5">
        <v>0.11</v>
      </c>
      <c r="S662" s="5">
        <v>33.799999999999997</v>
      </c>
      <c r="T662" s="5">
        <v>10</v>
      </c>
      <c r="V662" s="5">
        <v>0.8</v>
      </c>
      <c r="W662" s="5">
        <v>1.25</v>
      </c>
      <c r="AB662" s="5">
        <v>5.39</v>
      </c>
      <c r="AD662" s="5">
        <v>1.81</v>
      </c>
      <c r="AE662" s="5">
        <v>1.1200000000000001</v>
      </c>
      <c r="AJ662" s="5">
        <v>20.9</v>
      </c>
      <c r="AN662" s="5">
        <v>1.88</v>
      </c>
      <c r="AO662" s="5">
        <v>0.11</v>
      </c>
      <c r="AT662" s="5">
        <v>5.61</v>
      </c>
      <c r="AV662" s="5">
        <v>0.22</v>
      </c>
      <c r="AW662" s="5">
        <v>3.2799999999999999E-3</v>
      </c>
      <c r="AX662" s="5">
        <v>0.03</v>
      </c>
      <c r="AZ662" s="5">
        <v>0.09</v>
      </c>
      <c r="BA662" s="5">
        <v>7.62</v>
      </c>
      <c r="BF662" s="5">
        <v>0.21</v>
      </c>
      <c r="BH662" s="5">
        <v>1.5</v>
      </c>
      <c r="BN662" s="5">
        <v>7.05</v>
      </c>
      <c r="BO662" s="5">
        <v>17.899999999999999</v>
      </c>
      <c r="BX662" s="5">
        <v>11</v>
      </c>
    </row>
    <row r="663" spans="1:77" x14ac:dyDescent="0.35">
      <c r="A663" s="2" t="s">
        <v>287</v>
      </c>
      <c r="B663" s="3">
        <v>39007</v>
      </c>
      <c r="C663" s="4">
        <v>28</v>
      </c>
      <c r="F663" s="5">
        <v>3.0000000000000001E-3</v>
      </c>
      <c r="G663" s="5">
        <v>4.0000000000000001E-3</v>
      </c>
      <c r="H663" s="5">
        <v>0.31</v>
      </c>
      <c r="M663" s="5">
        <v>0.54</v>
      </c>
      <c r="O663" s="5">
        <v>30</v>
      </c>
      <c r="S663" s="5">
        <v>91.7</v>
      </c>
      <c r="T663" s="5">
        <v>12</v>
      </c>
      <c r="V663" s="5">
        <v>2.4</v>
      </c>
      <c r="W663" s="5">
        <v>2.91</v>
      </c>
      <c r="AB663" s="5">
        <v>30.02</v>
      </c>
      <c r="AD663" s="5">
        <v>-2.12</v>
      </c>
      <c r="AE663" s="5">
        <v>2.21</v>
      </c>
      <c r="AJ663" s="5">
        <v>48.7</v>
      </c>
      <c r="AN663" s="5">
        <v>10.4</v>
      </c>
      <c r="AO663" s="5">
        <v>0.23</v>
      </c>
      <c r="AT663" s="5">
        <v>9.08</v>
      </c>
      <c r="AV663" s="5">
        <v>0.22</v>
      </c>
      <c r="AW663" s="5">
        <v>4.2698500000000004E-3</v>
      </c>
      <c r="AX663" s="5">
        <v>0.01</v>
      </c>
      <c r="AZ663" s="5">
        <v>0.01</v>
      </c>
      <c r="BA663" s="5">
        <v>7.09</v>
      </c>
      <c r="BE663" s="5">
        <v>0.2</v>
      </c>
      <c r="BH663" s="5">
        <v>5.25</v>
      </c>
      <c r="BN663" s="5">
        <v>7.05</v>
      </c>
      <c r="BO663" s="5">
        <v>21.1</v>
      </c>
      <c r="BQ663" s="5">
        <v>6.02</v>
      </c>
      <c r="BR663" s="5">
        <v>5.9</v>
      </c>
      <c r="BX663" s="5">
        <v>9.6999999999999993</v>
      </c>
    </row>
    <row r="664" spans="1:77" x14ac:dyDescent="0.35">
      <c r="A664" s="2" t="s">
        <v>287</v>
      </c>
      <c r="B664" s="3">
        <v>38287</v>
      </c>
      <c r="C664" s="4">
        <v>37</v>
      </c>
      <c r="F664" s="5">
        <v>1E-3</v>
      </c>
      <c r="G664" s="5">
        <v>1E-3</v>
      </c>
      <c r="H664" s="5">
        <v>0.11</v>
      </c>
      <c r="J664" s="5">
        <v>10</v>
      </c>
      <c r="M664" s="5">
        <v>0.61</v>
      </c>
      <c r="N664" s="5">
        <v>0.5</v>
      </c>
      <c r="O664" s="5">
        <v>28</v>
      </c>
      <c r="Q664" s="5">
        <v>0.02</v>
      </c>
      <c r="S664" s="5">
        <v>137</v>
      </c>
      <c r="T664" s="5">
        <v>41</v>
      </c>
      <c r="U664" s="5">
        <v>0.2</v>
      </c>
      <c r="V664" s="5">
        <v>1.6</v>
      </c>
      <c r="W664" s="5">
        <v>4.8600000000000003</v>
      </c>
      <c r="Y664" s="5">
        <v>0.17</v>
      </c>
      <c r="AB664" s="5">
        <v>28.46</v>
      </c>
      <c r="AD664" s="5">
        <v>0.1</v>
      </c>
      <c r="AE664" s="5">
        <v>2.2000000000000002</v>
      </c>
      <c r="AI664" s="5">
        <v>0.5</v>
      </c>
      <c r="AJ664" s="5">
        <v>75.5</v>
      </c>
      <c r="AN664" s="5">
        <v>7.52</v>
      </c>
      <c r="AO664" s="5">
        <v>0.15</v>
      </c>
      <c r="AT664" s="5">
        <v>10.4</v>
      </c>
      <c r="AU664" s="5">
        <v>0.5</v>
      </c>
      <c r="AV664" s="5">
        <v>0.22</v>
      </c>
      <c r="AW664" s="5">
        <v>8.2112499999999998E-3</v>
      </c>
      <c r="AX664" s="5">
        <v>0.01</v>
      </c>
      <c r="AZ664" s="5">
        <v>9.1999999999999998E-3</v>
      </c>
      <c r="BA664" s="5">
        <v>7.01</v>
      </c>
      <c r="BC664" s="5">
        <v>1E-3</v>
      </c>
      <c r="BE664" s="5">
        <v>0.2</v>
      </c>
      <c r="BH664" s="5">
        <v>5.53</v>
      </c>
      <c r="BN664" s="5">
        <v>7.05</v>
      </c>
      <c r="BO664" s="5">
        <v>65.599999999999994</v>
      </c>
      <c r="BQ664" s="5">
        <v>8.0500000000000007</v>
      </c>
      <c r="BR664" s="5">
        <v>7.97</v>
      </c>
      <c r="BX664" s="5">
        <v>10.199999999999999</v>
      </c>
      <c r="BY664" s="5">
        <v>1.7</v>
      </c>
    </row>
    <row r="665" spans="1:77" x14ac:dyDescent="0.35">
      <c r="A665" s="2" t="s">
        <v>287</v>
      </c>
      <c r="B665" s="3">
        <v>33182</v>
      </c>
      <c r="C665" s="4">
        <v>24</v>
      </c>
      <c r="F665" s="5">
        <v>0.08</v>
      </c>
      <c r="G665" s="5">
        <v>0.01</v>
      </c>
      <c r="H665" s="5">
        <v>0.99</v>
      </c>
      <c r="M665" s="5">
        <v>0.05</v>
      </c>
      <c r="S665" s="5">
        <v>26</v>
      </c>
      <c r="T665" s="5">
        <v>22</v>
      </c>
      <c r="V665" s="5">
        <v>3.6</v>
      </c>
      <c r="W665" s="5">
        <v>0.7</v>
      </c>
      <c r="AB665" s="5">
        <v>9.86</v>
      </c>
      <c r="AE665" s="5">
        <v>4.2</v>
      </c>
      <c r="AJ665" s="5">
        <v>50.9</v>
      </c>
      <c r="AN665" s="5">
        <v>15</v>
      </c>
      <c r="AO665" s="5">
        <v>0.01</v>
      </c>
      <c r="AT665" s="5">
        <v>107</v>
      </c>
      <c r="AV665" s="5">
        <v>2.21</v>
      </c>
      <c r="AW665" s="5">
        <v>0.01</v>
      </c>
      <c r="AX665" s="5">
        <v>0.26</v>
      </c>
      <c r="AY665" s="5">
        <v>0.14000000000000001</v>
      </c>
      <c r="BA665" s="5">
        <v>7.82</v>
      </c>
      <c r="BE665" s="5">
        <v>0.5</v>
      </c>
      <c r="BH665" s="5">
        <v>4.83</v>
      </c>
      <c r="BN665" s="5">
        <v>7.03</v>
      </c>
      <c r="BO665" s="5">
        <v>3</v>
      </c>
      <c r="BX665" s="5">
        <v>10.4</v>
      </c>
    </row>
    <row r="666" spans="1:77" x14ac:dyDescent="0.35">
      <c r="A666" s="2" t="s">
        <v>287</v>
      </c>
      <c r="B666" s="3">
        <v>41948</v>
      </c>
      <c r="C666" s="4">
        <v>26</v>
      </c>
      <c r="F666" s="5">
        <v>0.01</v>
      </c>
      <c r="H666" s="5">
        <v>7.0000000000000007E-2</v>
      </c>
      <c r="M666" s="5">
        <v>0.24</v>
      </c>
      <c r="P666" s="5">
        <v>0.04</v>
      </c>
      <c r="S666" s="5">
        <v>54</v>
      </c>
      <c r="T666" s="5">
        <v>18</v>
      </c>
      <c r="V666" s="5">
        <v>0.6</v>
      </c>
      <c r="W666" s="5">
        <v>0.08</v>
      </c>
      <c r="AD666" s="5">
        <v>4.8</v>
      </c>
      <c r="AE666" s="5">
        <v>1.7</v>
      </c>
      <c r="AJ666" s="5">
        <v>34.1</v>
      </c>
      <c r="AN666" s="5">
        <v>3.9</v>
      </c>
      <c r="AO666" s="5">
        <v>0.05</v>
      </c>
      <c r="AP666" s="5">
        <v>21.2</v>
      </c>
      <c r="AT666" s="5">
        <v>8.6</v>
      </c>
      <c r="AV666" s="5">
        <v>1</v>
      </c>
      <c r="AW666" s="5">
        <v>0.02</v>
      </c>
      <c r="AX666" s="5">
        <v>0.12</v>
      </c>
      <c r="BA666" s="5">
        <v>7.44</v>
      </c>
      <c r="BF666" s="5">
        <v>0.16</v>
      </c>
      <c r="BH666" s="5">
        <v>2.39</v>
      </c>
      <c r="BN666" s="5">
        <v>7.01</v>
      </c>
      <c r="BO666" s="5">
        <v>34</v>
      </c>
      <c r="BQ666" s="5">
        <v>3.61</v>
      </c>
      <c r="BR666" s="5">
        <v>3.44</v>
      </c>
      <c r="BX666" s="5">
        <v>9.6</v>
      </c>
    </row>
    <row r="667" spans="1:77" x14ac:dyDescent="0.35">
      <c r="A667" s="2" t="s">
        <v>287</v>
      </c>
      <c r="B667" s="3">
        <v>36132</v>
      </c>
      <c r="C667" s="4">
        <v>22</v>
      </c>
      <c r="F667" s="5">
        <v>0.06</v>
      </c>
      <c r="H667" s="5">
        <v>0.03</v>
      </c>
      <c r="M667" s="5">
        <v>1.6</v>
      </c>
      <c r="S667" s="5">
        <v>23.8</v>
      </c>
      <c r="T667" s="5">
        <v>27</v>
      </c>
      <c r="V667" s="5">
        <v>4.5999999999999996</v>
      </c>
      <c r="W667" s="5">
        <v>0.03</v>
      </c>
      <c r="AB667" s="5">
        <v>6.24</v>
      </c>
      <c r="AE667" s="5">
        <v>7.61</v>
      </c>
      <c r="AJ667" s="5">
        <v>26.7</v>
      </c>
      <c r="AN667" s="5">
        <v>3.16</v>
      </c>
      <c r="AO667" s="5">
        <v>0.01</v>
      </c>
      <c r="AT667" s="5">
        <v>20.7</v>
      </c>
      <c r="AV667" s="5">
        <v>26.1</v>
      </c>
      <c r="AW667" s="5">
        <v>0.03</v>
      </c>
      <c r="AX667" s="5">
        <v>0.06</v>
      </c>
      <c r="BA667" s="5">
        <v>5.87</v>
      </c>
      <c r="BE667" s="5">
        <v>6.9</v>
      </c>
      <c r="BH667" s="5">
        <v>0.6</v>
      </c>
      <c r="BN667" s="5">
        <v>7.01</v>
      </c>
      <c r="BO667" s="5">
        <v>34</v>
      </c>
      <c r="BX667" s="5">
        <v>9.6999999999999993</v>
      </c>
    </row>
    <row r="668" spans="1:77" x14ac:dyDescent="0.35">
      <c r="A668" s="2" t="s">
        <v>287</v>
      </c>
      <c r="B668" s="3">
        <v>37237</v>
      </c>
      <c r="C668" s="4">
        <v>22</v>
      </c>
      <c r="F668" s="5">
        <v>8.0000000000000002E-3</v>
      </c>
      <c r="H668" s="5">
        <v>0.03</v>
      </c>
      <c r="M668" s="5">
        <v>0.3</v>
      </c>
      <c r="S668" s="5">
        <v>57</v>
      </c>
      <c r="T668" s="5">
        <v>13</v>
      </c>
      <c r="V668" s="5">
        <v>2.5</v>
      </c>
      <c r="AB668" s="5">
        <v>22.99</v>
      </c>
      <c r="AE668" s="5">
        <v>1.1000000000000001</v>
      </c>
      <c r="AJ668" s="5">
        <v>34</v>
      </c>
      <c r="AN668" s="5">
        <v>3.4</v>
      </c>
      <c r="AO668" s="5">
        <v>0.06</v>
      </c>
      <c r="AT668" s="5">
        <v>6.6</v>
      </c>
      <c r="AV668" s="5">
        <v>1.32</v>
      </c>
      <c r="AW668" s="5">
        <v>0.03</v>
      </c>
      <c r="AX668" s="5">
        <v>0.09</v>
      </c>
      <c r="BA668" s="5">
        <v>7.1</v>
      </c>
      <c r="BE668" s="5">
        <v>0.5</v>
      </c>
      <c r="BG668" s="5">
        <v>4</v>
      </c>
      <c r="BH668" s="5">
        <v>2.4</v>
      </c>
      <c r="BN668" s="5">
        <v>7.01</v>
      </c>
      <c r="BO668" s="5">
        <v>17</v>
      </c>
      <c r="BX668" s="5">
        <v>9.1</v>
      </c>
    </row>
    <row r="669" spans="1:77" x14ac:dyDescent="0.35">
      <c r="A669" s="2" t="s">
        <v>287</v>
      </c>
      <c r="B669" s="3">
        <v>39237</v>
      </c>
      <c r="C669" s="4">
        <v>26</v>
      </c>
      <c r="F669" s="5">
        <v>0.05</v>
      </c>
      <c r="G669" s="5">
        <v>0.03</v>
      </c>
      <c r="H669" s="5">
        <v>0.01</v>
      </c>
      <c r="M669" s="5">
        <v>0.23</v>
      </c>
      <c r="O669" s="5">
        <v>25</v>
      </c>
      <c r="S669" s="5">
        <v>107</v>
      </c>
      <c r="T669" s="5">
        <v>25</v>
      </c>
      <c r="V669" s="5">
        <v>1.4</v>
      </c>
      <c r="W669" s="5">
        <v>7.0000000000000007E-2</v>
      </c>
      <c r="AB669" s="5">
        <v>4.4400000000000004</v>
      </c>
      <c r="AE669" s="5">
        <v>0.64</v>
      </c>
      <c r="AJ669" s="5">
        <v>60.3</v>
      </c>
      <c r="AN669" s="5">
        <v>8.69</v>
      </c>
      <c r="AO669" s="5">
        <v>2E-3</v>
      </c>
      <c r="AT669" s="5">
        <v>8.61</v>
      </c>
      <c r="AV669" s="5">
        <v>77.02</v>
      </c>
      <c r="AW669" s="5">
        <v>3.2799999999999999E-3</v>
      </c>
      <c r="AX669" s="5">
        <v>0.11</v>
      </c>
      <c r="AZ669" s="5">
        <v>0.03</v>
      </c>
      <c r="BA669" s="5">
        <v>7.33</v>
      </c>
      <c r="BE669" s="5">
        <v>10.5</v>
      </c>
      <c r="BF669" s="5">
        <v>9.2100000000000009</v>
      </c>
      <c r="BH669" s="5">
        <v>3.43</v>
      </c>
      <c r="BN669" s="5">
        <v>7.01</v>
      </c>
      <c r="BO669" s="5">
        <v>44.4</v>
      </c>
      <c r="BX669" s="5">
        <v>9.4</v>
      </c>
    </row>
    <row r="670" spans="1:77" x14ac:dyDescent="0.35">
      <c r="A670" s="2" t="s">
        <v>287</v>
      </c>
      <c r="B670" s="3">
        <v>33119</v>
      </c>
      <c r="C670" s="4">
        <v>38</v>
      </c>
      <c r="F670" s="5">
        <v>0.18</v>
      </c>
      <c r="H670" s="5">
        <v>1</v>
      </c>
      <c r="J670" s="5">
        <v>1</v>
      </c>
      <c r="K670" s="5">
        <v>0.01</v>
      </c>
      <c r="M670" s="5">
        <v>0.08</v>
      </c>
      <c r="N670" s="5">
        <v>1</v>
      </c>
      <c r="O670" s="5">
        <v>280</v>
      </c>
      <c r="P670" s="5">
        <v>0.19</v>
      </c>
      <c r="Q670" s="5">
        <v>0.5</v>
      </c>
      <c r="S670" s="5">
        <v>4</v>
      </c>
      <c r="T670" s="5">
        <v>225</v>
      </c>
      <c r="U670" s="5">
        <v>2</v>
      </c>
      <c r="V670" s="5">
        <v>0.1</v>
      </c>
      <c r="W670" s="5">
        <v>0.11</v>
      </c>
      <c r="Y670" s="5">
        <v>0.13</v>
      </c>
      <c r="AE670" s="5">
        <v>8.5</v>
      </c>
      <c r="AF670" s="5">
        <v>2</v>
      </c>
      <c r="AG670" s="5">
        <v>3.6</v>
      </c>
      <c r="AI670" s="5">
        <v>5</v>
      </c>
      <c r="AN670" s="5">
        <v>1</v>
      </c>
      <c r="AO670" s="5">
        <v>0.01</v>
      </c>
      <c r="AR670" s="5">
        <v>0.1</v>
      </c>
      <c r="AT670" s="5">
        <v>270</v>
      </c>
      <c r="AU670" s="5">
        <v>2</v>
      </c>
      <c r="AV670" s="5">
        <v>0.04</v>
      </c>
      <c r="AW670" s="5">
        <v>0.01</v>
      </c>
      <c r="AX670" s="5">
        <v>0.7</v>
      </c>
      <c r="BC670" s="5">
        <v>0.5</v>
      </c>
      <c r="BD670" s="5">
        <v>-0.74</v>
      </c>
      <c r="BE670" s="5">
        <v>0.1</v>
      </c>
      <c r="BH670" s="5">
        <v>5.57</v>
      </c>
      <c r="BK670" s="5">
        <v>1</v>
      </c>
      <c r="BL670" s="5">
        <v>10</v>
      </c>
      <c r="BN670" s="5">
        <v>7.01</v>
      </c>
      <c r="BO670" s="5">
        <v>5</v>
      </c>
      <c r="BW670" s="5">
        <v>10</v>
      </c>
      <c r="BX670" s="5">
        <v>16.3</v>
      </c>
      <c r="BY670" s="5">
        <v>10</v>
      </c>
    </row>
    <row r="671" spans="1:77" x14ac:dyDescent="0.35">
      <c r="A671" s="2" t="s">
        <v>287</v>
      </c>
      <c r="B671" s="3">
        <v>32884</v>
      </c>
      <c r="C671" s="4">
        <v>38</v>
      </c>
      <c r="F671" s="5">
        <v>0.01</v>
      </c>
      <c r="H671" s="5">
        <v>0.02</v>
      </c>
      <c r="J671" s="5">
        <v>1</v>
      </c>
      <c r="K671" s="5">
        <v>0.01</v>
      </c>
      <c r="M671" s="5">
        <v>0.05</v>
      </c>
      <c r="N671" s="5">
        <v>1</v>
      </c>
      <c r="O671" s="5">
        <v>50</v>
      </c>
      <c r="P671" s="5">
        <v>0.02</v>
      </c>
      <c r="Q671" s="5">
        <v>0.5</v>
      </c>
      <c r="S671" s="5">
        <v>46</v>
      </c>
      <c r="T671" s="5">
        <v>10</v>
      </c>
      <c r="U671" s="5">
        <v>2</v>
      </c>
      <c r="V671" s="5">
        <v>0.6</v>
      </c>
      <c r="W671" s="5">
        <v>0.52</v>
      </c>
      <c r="Y671" s="5">
        <v>0.18</v>
      </c>
      <c r="AE671" s="5">
        <v>1.7</v>
      </c>
      <c r="AF671" s="5">
        <v>2</v>
      </c>
      <c r="AG671" s="5">
        <v>2</v>
      </c>
      <c r="AI671" s="5">
        <v>5</v>
      </c>
      <c r="AN671" s="5">
        <v>5</v>
      </c>
      <c r="AO671" s="5">
        <v>0.06</v>
      </c>
      <c r="AR671" s="5">
        <v>0.1</v>
      </c>
      <c r="AT671" s="5">
        <v>8</v>
      </c>
      <c r="AU671" s="5">
        <v>2</v>
      </c>
      <c r="AV671" s="5">
        <v>0.4</v>
      </c>
      <c r="AW671" s="5">
        <v>0.01</v>
      </c>
      <c r="AX671" s="5">
        <v>0.28000000000000003</v>
      </c>
      <c r="BC671" s="5">
        <v>0.5</v>
      </c>
      <c r="BD671" s="5">
        <v>-0.06</v>
      </c>
      <c r="BE671" s="5">
        <v>0.4</v>
      </c>
      <c r="BH671" s="5">
        <v>2.42</v>
      </c>
      <c r="BK671" s="5">
        <v>1</v>
      </c>
      <c r="BL671" s="5">
        <v>10</v>
      </c>
      <c r="BN671" s="5">
        <v>7.01</v>
      </c>
      <c r="BO671" s="5">
        <v>12</v>
      </c>
      <c r="BW671" s="5">
        <v>10</v>
      </c>
      <c r="BX671" s="5">
        <v>8.8000000000000007</v>
      </c>
      <c r="BY671" s="5">
        <v>10</v>
      </c>
    </row>
    <row r="672" spans="1:77" x14ac:dyDescent="0.35">
      <c r="A672" s="2" t="s">
        <v>287</v>
      </c>
      <c r="B672" s="3">
        <v>39776</v>
      </c>
      <c r="C672" s="4">
        <v>24</v>
      </c>
      <c r="G672" s="5">
        <v>5.0000000000000001E-3</v>
      </c>
      <c r="H672" s="5">
        <v>0.02</v>
      </c>
      <c r="M672" s="5">
        <v>0.3</v>
      </c>
      <c r="S672" s="5">
        <v>119</v>
      </c>
      <c r="T672" s="5">
        <v>57</v>
      </c>
      <c r="V672" s="5">
        <v>1.3</v>
      </c>
      <c r="W672" s="5">
        <v>1.3</v>
      </c>
      <c r="AB672" s="5">
        <v>4.9400000000000004</v>
      </c>
      <c r="AD672" s="5">
        <v>7.2</v>
      </c>
      <c r="AE672" s="5">
        <v>1.02</v>
      </c>
      <c r="AJ672" s="5">
        <v>75</v>
      </c>
      <c r="AN672" s="5">
        <v>6.17</v>
      </c>
      <c r="AO672" s="5">
        <v>0.19</v>
      </c>
      <c r="AT672" s="5">
        <v>22.3</v>
      </c>
      <c r="AV672" s="5">
        <v>0.22</v>
      </c>
      <c r="AW672" s="5">
        <v>3.2799999999999999E-3</v>
      </c>
      <c r="AX672" s="5">
        <v>0.01</v>
      </c>
      <c r="AZ672" s="5">
        <v>0.02</v>
      </c>
      <c r="BA672" s="5">
        <v>7.39</v>
      </c>
      <c r="BF672" s="5">
        <v>0.28000000000000003</v>
      </c>
      <c r="BH672" s="5">
        <v>4.0999999999999996</v>
      </c>
      <c r="BN672" s="5">
        <v>7.01</v>
      </c>
      <c r="BO672" s="5">
        <v>110</v>
      </c>
      <c r="BX672" s="5">
        <v>9.6999999999999993</v>
      </c>
    </row>
    <row r="673" spans="1:77" x14ac:dyDescent="0.35">
      <c r="A673" s="2" t="s">
        <v>287</v>
      </c>
      <c r="B673" s="3">
        <v>32895</v>
      </c>
      <c r="C673" s="4">
        <v>38</v>
      </c>
      <c r="F673" s="5">
        <v>0.1</v>
      </c>
      <c r="H673" s="5">
        <v>0.04</v>
      </c>
      <c r="J673" s="5">
        <v>3</v>
      </c>
      <c r="K673" s="5">
        <v>0.04</v>
      </c>
      <c r="M673" s="5">
        <v>0.13</v>
      </c>
      <c r="N673" s="5">
        <v>1</v>
      </c>
      <c r="O673" s="5">
        <v>10</v>
      </c>
      <c r="P673" s="5">
        <v>0.05</v>
      </c>
      <c r="Q673" s="5">
        <v>0.5</v>
      </c>
      <c r="S673" s="5">
        <v>85</v>
      </c>
      <c r="T673" s="5">
        <v>50</v>
      </c>
      <c r="U673" s="5">
        <v>2</v>
      </c>
      <c r="V673" s="5">
        <v>0.8</v>
      </c>
      <c r="W673" s="5">
        <v>0.19</v>
      </c>
      <c r="Y673" s="5">
        <v>0.13</v>
      </c>
      <c r="AE673" s="5">
        <v>2</v>
      </c>
      <c r="AF673" s="5">
        <v>2</v>
      </c>
      <c r="AG673" s="5">
        <v>5.5</v>
      </c>
      <c r="AI673" s="5">
        <v>5</v>
      </c>
      <c r="AN673" s="5">
        <v>7</v>
      </c>
      <c r="AO673" s="5">
        <v>0.2</v>
      </c>
      <c r="AR673" s="5">
        <v>0.2</v>
      </c>
      <c r="AT673" s="5">
        <v>15</v>
      </c>
      <c r="AU673" s="5">
        <v>2</v>
      </c>
      <c r="AV673" s="5">
        <v>0.04</v>
      </c>
      <c r="AW673" s="5">
        <v>0.01</v>
      </c>
      <c r="AX673" s="5">
        <v>0.08</v>
      </c>
      <c r="BC673" s="5">
        <v>0.5</v>
      </c>
      <c r="BD673" s="5">
        <v>-0.04</v>
      </c>
      <c r="BE673" s="5">
        <v>0.1</v>
      </c>
      <c r="BH673" s="5">
        <v>2.74</v>
      </c>
      <c r="BK673" s="5">
        <v>1</v>
      </c>
      <c r="BL673" s="5">
        <v>10</v>
      </c>
      <c r="BN673" s="5">
        <v>7.01</v>
      </c>
      <c r="BO673" s="5">
        <v>71</v>
      </c>
      <c r="BW673" s="5">
        <v>10</v>
      </c>
      <c r="BX673" s="5">
        <v>8.5</v>
      </c>
      <c r="BY673" s="5">
        <v>20</v>
      </c>
    </row>
    <row r="674" spans="1:77" x14ac:dyDescent="0.35">
      <c r="A674" s="2" t="s">
        <v>287</v>
      </c>
      <c r="B674" s="3">
        <v>31747</v>
      </c>
      <c r="C674" s="4">
        <v>15</v>
      </c>
      <c r="H674" s="5">
        <v>0.28999999999999998</v>
      </c>
      <c r="S674" s="5">
        <v>101</v>
      </c>
      <c r="T674" s="5">
        <v>68.2</v>
      </c>
      <c r="W674" s="5">
        <v>1.49</v>
      </c>
      <c r="AB674" s="5">
        <v>9.26</v>
      </c>
      <c r="AE674" s="5">
        <v>4.58</v>
      </c>
      <c r="AN674" s="5">
        <v>5.64</v>
      </c>
      <c r="AO674" s="5">
        <v>0.46</v>
      </c>
      <c r="AT674" s="5">
        <v>30.63</v>
      </c>
      <c r="AV674" s="5">
        <v>0.69</v>
      </c>
      <c r="AW674" s="5">
        <v>5.0000009190000003E-3</v>
      </c>
      <c r="AX674" s="5">
        <v>0.04</v>
      </c>
      <c r="BH674" s="5">
        <v>4.1900000000000004</v>
      </c>
      <c r="BN674" s="5">
        <v>7.01</v>
      </c>
      <c r="BO674" s="5">
        <v>46.8</v>
      </c>
    </row>
    <row r="675" spans="1:77" x14ac:dyDescent="0.35">
      <c r="A675" s="2" t="s">
        <v>287</v>
      </c>
      <c r="B675" s="3">
        <v>33093</v>
      </c>
      <c r="C675" s="4">
        <v>38</v>
      </c>
      <c r="F675" s="5">
        <v>0.01</v>
      </c>
      <c r="H675" s="5">
        <v>1</v>
      </c>
      <c r="J675" s="5">
        <v>1</v>
      </c>
      <c r="K675" s="5">
        <v>0.01</v>
      </c>
      <c r="M675" s="5">
        <v>0.35</v>
      </c>
      <c r="N675" s="5">
        <v>1</v>
      </c>
      <c r="O675" s="5">
        <v>170</v>
      </c>
      <c r="P675" s="5">
        <v>0.1</v>
      </c>
      <c r="Q675" s="5">
        <v>0.5</v>
      </c>
      <c r="S675" s="5">
        <v>88</v>
      </c>
      <c r="T675" s="5">
        <v>31</v>
      </c>
      <c r="U675" s="5">
        <v>2</v>
      </c>
      <c r="V675" s="5">
        <v>0.2</v>
      </c>
      <c r="W675" s="5">
        <v>1.4</v>
      </c>
      <c r="Y675" s="5">
        <v>0.06</v>
      </c>
      <c r="AE675" s="5">
        <v>6.1</v>
      </c>
      <c r="AF675" s="5">
        <v>2</v>
      </c>
      <c r="AG675" s="5">
        <v>15</v>
      </c>
      <c r="AI675" s="5">
        <v>5</v>
      </c>
      <c r="AN675" s="5">
        <v>14</v>
      </c>
      <c r="AO675" s="5">
        <v>0.02</v>
      </c>
      <c r="AR675" s="5">
        <v>0.3</v>
      </c>
      <c r="AT675" s="5">
        <v>32</v>
      </c>
      <c r="AU675" s="5">
        <v>2</v>
      </c>
      <c r="AV675" s="5">
        <v>0.04</v>
      </c>
      <c r="AW675" s="5">
        <v>0.01</v>
      </c>
      <c r="AX675" s="5">
        <v>0.15</v>
      </c>
      <c r="BC675" s="5">
        <v>0.5</v>
      </c>
      <c r="BD675" s="5">
        <v>0.22</v>
      </c>
      <c r="BE675" s="5">
        <v>0.1</v>
      </c>
      <c r="BH675" s="5">
        <v>5.93</v>
      </c>
      <c r="BK675" s="5">
        <v>1</v>
      </c>
      <c r="BL675" s="5">
        <v>10</v>
      </c>
      <c r="BN675" s="5">
        <v>7.01</v>
      </c>
      <c r="BO675" s="5">
        <v>10</v>
      </c>
      <c r="BW675" s="5">
        <v>10</v>
      </c>
      <c r="BX675" s="5">
        <v>10.9</v>
      </c>
      <c r="BY675" s="5">
        <v>10</v>
      </c>
    </row>
    <row r="676" spans="1:77" x14ac:dyDescent="0.35">
      <c r="A676" s="2" t="s">
        <v>287</v>
      </c>
      <c r="B676" s="3">
        <v>33189</v>
      </c>
      <c r="C676" s="4">
        <v>32</v>
      </c>
      <c r="F676" s="5">
        <v>0.03</v>
      </c>
      <c r="G676" s="5">
        <v>0.03</v>
      </c>
      <c r="H676" s="5">
        <v>2.33</v>
      </c>
      <c r="J676" s="5">
        <v>3.9</v>
      </c>
      <c r="M676" s="5">
        <v>0.89</v>
      </c>
      <c r="N676" s="5">
        <v>0.2</v>
      </c>
      <c r="Q676" s="5">
        <v>0.05</v>
      </c>
      <c r="S676" s="5">
        <v>126</v>
      </c>
      <c r="T676" s="5">
        <v>39</v>
      </c>
      <c r="U676" s="5">
        <v>0.3</v>
      </c>
      <c r="V676" s="5">
        <v>18.3</v>
      </c>
      <c r="W676" s="5">
        <v>1.3</v>
      </c>
      <c r="AB676" s="5">
        <v>3.17</v>
      </c>
      <c r="AE676" s="5">
        <v>4.2</v>
      </c>
      <c r="AI676" s="5">
        <v>0.2</v>
      </c>
      <c r="AJ676" s="5">
        <v>72.8</v>
      </c>
      <c r="AN676" s="5">
        <v>6.8</v>
      </c>
      <c r="AO676" s="5">
        <v>0.34</v>
      </c>
      <c r="AT676" s="5">
        <v>16</v>
      </c>
      <c r="AU676" s="5">
        <v>0.2</v>
      </c>
      <c r="AV676" s="5">
        <v>2.21</v>
      </c>
      <c r="AW676" s="5">
        <v>0.01</v>
      </c>
      <c r="AX676" s="5">
        <v>0.22</v>
      </c>
      <c r="AY676" s="5">
        <v>0.15</v>
      </c>
      <c r="BA676" s="5">
        <v>6.71</v>
      </c>
      <c r="BC676" s="5">
        <v>1E-3</v>
      </c>
      <c r="BE676" s="5">
        <v>0.1</v>
      </c>
      <c r="BH676" s="5">
        <v>5.3</v>
      </c>
      <c r="BN676" s="5">
        <v>6.97</v>
      </c>
      <c r="BO676" s="5">
        <v>53</v>
      </c>
      <c r="BX676" s="5">
        <v>9.3000000000000007</v>
      </c>
      <c r="BY676" s="5">
        <v>1</v>
      </c>
    </row>
    <row r="677" spans="1:77" x14ac:dyDescent="0.35">
      <c r="A677" s="2" t="s">
        <v>287</v>
      </c>
      <c r="B677" s="3">
        <v>38638</v>
      </c>
      <c r="C677" s="4">
        <v>37</v>
      </c>
      <c r="F677" s="5">
        <v>1E-3</v>
      </c>
      <c r="G677" s="5">
        <v>3.0000000000000001E-3</v>
      </c>
      <c r="H677" s="5">
        <v>0.01</v>
      </c>
      <c r="J677" s="5">
        <v>1.7</v>
      </c>
      <c r="M677" s="5">
        <v>0.2</v>
      </c>
      <c r="N677" s="5">
        <v>0.8</v>
      </c>
      <c r="O677" s="5">
        <v>10</v>
      </c>
      <c r="Q677" s="5">
        <v>0.2</v>
      </c>
      <c r="S677" s="5">
        <v>78.8</v>
      </c>
      <c r="T677" s="5">
        <v>15</v>
      </c>
      <c r="U677" s="5">
        <v>0.9</v>
      </c>
      <c r="V677" s="5">
        <v>0.75</v>
      </c>
      <c r="W677" s="5">
        <v>0.11</v>
      </c>
      <c r="Y677" s="5">
        <v>0.06</v>
      </c>
      <c r="AB677" s="5">
        <v>19.16</v>
      </c>
      <c r="AD677" s="5">
        <v>-2.2999999999999998</v>
      </c>
      <c r="AE677" s="5">
        <v>0.86</v>
      </c>
      <c r="AI677" s="5">
        <v>0.5</v>
      </c>
      <c r="AJ677" s="5">
        <v>47.2</v>
      </c>
      <c r="AN677" s="5">
        <v>4.74</v>
      </c>
      <c r="AO677" s="5">
        <v>0.03</v>
      </c>
      <c r="AT677" s="5">
        <v>12.8</v>
      </c>
      <c r="AU677" s="5">
        <v>0.5</v>
      </c>
      <c r="AV677" s="5">
        <v>0.22</v>
      </c>
      <c r="AW677" s="5">
        <v>3.9414000000000003E-3</v>
      </c>
      <c r="AX677" s="5">
        <v>0.1</v>
      </c>
      <c r="AZ677" s="5">
        <v>0.06</v>
      </c>
      <c r="BA677" s="5">
        <v>7.22</v>
      </c>
      <c r="BC677" s="5">
        <v>1E-3</v>
      </c>
      <c r="BE677" s="5">
        <v>0.5</v>
      </c>
      <c r="BH677" s="5">
        <v>3.72</v>
      </c>
      <c r="BN677" s="5">
        <v>6.96</v>
      </c>
      <c r="BO677" s="5">
        <v>41.9</v>
      </c>
      <c r="BQ677" s="5">
        <v>5.01</v>
      </c>
      <c r="BR677" s="5">
        <v>4.9000000000000004</v>
      </c>
      <c r="BX677" s="5">
        <v>8.9</v>
      </c>
      <c r="BY677" s="5">
        <v>0.2</v>
      </c>
    </row>
    <row r="678" spans="1:77" x14ac:dyDescent="0.35">
      <c r="A678" s="2" t="s">
        <v>287</v>
      </c>
      <c r="B678" s="3">
        <v>38860</v>
      </c>
      <c r="C678" s="4">
        <v>36</v>
      </c>
      <c r="F678" s="5">
        <v>0.02</v>
      </c>
      <c r="G678" s="5">
        <v>0.02</v>
      </c>
      <c r="H678" s="5">
        <v>0.02</v>
      </c>
      <c r="J678" s="5">
        <v>1.2</v>
      </c>
      <c r="M678" s="5">
        <v>3.4</v>
      </c>
      <c r="N678" s="5">
        <v>5</v>
      </c>
      <c r="O678" s="5">
        <v>97</v>
      </c>
      <c r="Q678" s="5">
        <v>7.0000000000000007E-2</v>
      </c>
      <c r="S678" s="5">
        <v>158</v>
      </c>
      <c r="T678" s="5">
        <v>48</v>
      </c>
      <c r="U678" s="5">
        <v>0.6</v>
      </c>
      <c r="V678" s="5">
        <v>2.8</v>
      </c>
      <c r="W678" s="5">
        <v>1.32</v>
      </c>
      <c r="AB678" s="5">
        <v>1.32</v>
      </c>
      <c r="AD678" s="5">
        <v>-2.2999999999999998</v>
      </c>
      <c r="AE678" s="5">
        <v>3.6</v>
      </c>
      <c r="AI678" s="5">
        <v>2.6</v>
      </c>
      <c r="AJ678" s="5">
        <v>80.099999999999994</v>
      </c>
      <c r="AN678" s="5">
        <v>11.5</v>
      </c>
      <c r="AO678" s="5">
        <v>0.52</v>
      </c>
      <c r="AT678" s="5">
        <v>29.3</v>
      </c>
      <c r="AU678" s="5">
        <v>5.5</v>
      </c>
      <c r="AV678" s="5">
        <v>2.04</v>
      </c>
      <c r="AW678" s="5">
        <v>0.11</v>
      </c>
      <c r="AX678" s="5">
        <v>0.01</v>
      </c>
      <c r="AZ678" s="5">
        <v>0.01</v>
      </c>
      <c r="BA678" s="5">
        <v>6.96</v>
      </c>
      <c r="BC678" s="5">
        <v>3.0000000000000001E-3</v>
      </c>
      <c r="BE678" s="5">
        <v>0.4</v>
      </c>
      <c r="BH678" s="5">
        <v>7.43</v>
      </c>
      <c r="BN678" s="5">
        <v>6.96</v>
      </c>
      <c r="BO678" s="5">
        <v>77.900000000000006</v>
      </c>
      <c r="BQ678" s="5">
        <v>10.4</v>
      </c>
      <c r="BR678" s="5">
        <v>10.199999999999999</v>
      </c>
      <c r="BX678" s="5">
        <v>10</v>
      </c>
      <c r="BY678" s="5">
        <v>15</v>
      </c>
    </row>
    <row r="679" spans="1:77" x14ac:dyDescent="0.35">
      <c r="A679" s="2" t="s">
        <v>287</v>
      </c>
      <c r="B679" s="3">
        <v>38642</v>
      </c>
      <c r="C679" s="4">
        <v>27</v>
      </c>
      <c r="F679" s="5">
        <v>0.3</v>
      </c>
      <c r="G679" s="5">
        <v>0.13</v>
      </c>
      <c r="H679" s="5">
        <v>0.42</v>
      </c>
      <c r="O679" s="5">
        <v>350</v>
      </c>
      <c r="S679" s="5">
        <v>18.600000000000001</v>
      </c>
      <c r="T679" s="5">
        <v>8.6</v>
      </c>
      <c r="V679" s="5">
        <v>49</v>
      </c>
      <c r="W679" s="5">
        <v>0.39</v>
      </c>
      <c r="Y679" s="5">
        <v>0.23</v>
      </c>
      <c r="AB679" s="5">
        <v>24.84</v>
      </c>
      <c r="AD679" s="5">
        <v>-23.07</v>
      </c>
      <c r="AE679" s="5">
        <v>2.33</v>
      </c>
      <c r="AJ679" s="5">
        <v>42.4</v>
      </c>
      <c r="AN679" s="5">
        <v>3.56</v>
      </c>
      <c r="AO679" s="5">
        <v>0.09</v>
      </c>
      <c r="AT679" s="5">
        <v>85.2</v>
      </c>
      <c r="AV679" s="5">
        <v>0</v>
      </c>
      <c r="AW679" s="5">
        <v>0.28000000000000003</v>
      </c>
      <c r="AX679" s="5">
        <v>7.48</v>
      </c>
      <c r="AZ679" s="5">
        <v>2.7</v>
      </c>
      <c r="BA679" s="5">
        <v>8.09</v>
      </c>
      <c r="BH679" s="5">
        <v>4.4400000000000004</v>
      </c>
      <c r="BN679" s="5">
        <v>6.96</v>
      </c>
      <c r="BO679" s="5">
        <v>78.5</v>
      </c>
      <c r="BQ679" s="5">
        <v>6.31</v>
      </c>
      <c r="BR679" s="5">
        <v>5.01</v>
      </c>
      <c r="BX679" s="5">
        <v>11.3</v>
      </c>
    </row>
    <row r="680" spans="1:77" x14ac:dyDescent="0.35">
      <c r="A680" s="2" t="s">
        <v>287</v>
      </c>
      <c r="B680" s="3">
        <v>37181</v>
      </c>
      <c r="C680" s="4">
        <v>30</v>
      </c>
      <c r="G680" s="5">
        <v>0.09</v>
      </c>
      <c r="H680" s="5">
        <v>0.44</v>
      </c>
      <c r="J680" s="5">
        <v>1.3</v>
      </c>
      <c r="M680" s="5">
        <v>0.09</v>
      </c>
      <c r="N680" s="5">
        <v>1.5</v>
      </c>
      <c r="O680" s="5">
        <v>270</v>
      </c>
      <c r="Q680" s="5">
        <v>0.05</v>
      </c>
      <c r="S680" s="5">
        <v>16</v>
      </c>
      <c r="U680" s="5">
        <v>11</v>
      </c>
      <c r="V680" s="5">
        <v>60</v>
      </c>
      <c r="W680" s="5">
        <v>1.37</v>
      </c>
      <c r="AB680" s="5">
        <v>25.82</v>
      </c>
      <c r="AE680" s="5">
        <v>2.62</v>
      </c>
      <c r="AI680" s="5">
        <v>1.6</v>
      </c>
      <c r="AJ680" s="5">
        <v>46.7</v>
      </c>
      <c r="AN680" s="5">
        <v>3.08</v>
      </c>
      <c r="AO680" s="5">
        <v>0.09</v>
      </c>
      <c r="AT680" s="5">
        <v>87.7</v>
      </c>
      <c r="AU680" s="5">
        <v>3.9</v>
      </c>
      <c r="AW680" s="5">
        <v>0.26</v>
      </c>
      <c r="AX680" s="5">
        <v>10.39</v>
      </c>
      <c r="AZ680" s="5">
        <v>3.6</v>
      </c>
      <c r="BA680" s="5">
        <v>8.23</v>
      </c>
      <c r="BC680" s="5">
        <v>1E-3</v>
      </c>
      <c r="BE680" s="5">
        <v>1.5</v>
      </c>
      <c r="BH680" s="5">
        <v>4.92</v>
      </c>
      <c r="BN680" s="5">
        <v>6.96</v>
      </c>
      <c r="BO680" s="5">
        <v>87.7</v>
      </c>
      <c r="BX680" s="5">
        <v>11.3</v>
      </c>
      <c r="BY680" s="5">
        <v>8</v>
      </c>
    </row>
    <row r="681" spans="1:77" x14ac:dyDescent="0.35">
      <c r="A681" s="2" t="s">
        <v>287</v>
      </c>
      <c r="B681" s="3">
        <v>39163</v>
      </c>
      <c r="C681" s="4">
        <v>25</v>
      </c>
      <c r="F681" s="5">
        <v>0.04</v>
      </c>
      <c r="G681" s="5">
        <v>0.03</v>
      </c>
      <c r="H681" s="5">
        <v>0.01</v>
      </c>
      <c r="M681" s="5">
        <v>0.57999999999999996</v>
      </c>
      <c r="O681" s="5">
        <v>10</v>
      </c>
      <c r="S681" s="5">
        <v>96.8</v>
      </c>
      <c r="T681" s="5">
        <v>33</v>
      </c>
      <c r="V681" s="5">
        <v>4</v>
      </c>
      <c r="W681" s="5">
        <v>0.03</v>
      </c>
      <c r="AB681" s="5">
        <v>2.68</v>
      </c>
      <c r="AE681" s="5">
        <v>3.66</v>
      </c>
      <c r="AJ681" s="5">
        <v>59.2</v>
      </c>
      <c r="AN681" s="5">
        <v>5.25</v>
      </c>
      <c r="AO681" s="5">
        <v>0.39</v>
      </c>
      <c r="AT681" s="5">
        <v>13.7</v>
      </c>
      <c r="AV681" s="5">
        <v>22.04</v>
      </c>
      <c r="AW681" s="5">
        <v>0.03</v>
      </c>
      <c r="AX681" s="5">
        <v>0.09</v>
      </c>
      <c r="AZ681" s="5">
        <v>0.03</v>
      </c>
      <c r="BA681" s="5">
        <v>6.9</v>
      </c>
      <c r="BF681" s="5">
        <v>1.22</v>
      </c>
      <c r="BH681" s="5">
        <v>2.8</v>
      </c>
      <c r="BN681" s="5">
        <v>6.96</v>
      </c>
      <c r="BO681" s="5">
        <v>91.4</v>
      </c>
      <c r="BX681" s="5">
        <v>9.1999999999999993</v>
      </c>
    </row>
    <row r="682" spans="1:77" x14ac:dyDescent="0.35">
      <c r="A682" s="2" t="s">
        <v>117</v>
      </c>
      <c r="B682" s="3">
        <v>38630</v>
      </c>
      <c r="C682" s="4">
        <v>37</v>
      </c>
      <c r="F682" s="5">
        <v>2E-3</v>
      </c>
      <c r="G682" s="5">
        <v>1E-3</v>
      </c>
      <c r="H682" s="5">
        <v>3.77</v>
      </c>
      <c r="J682" s="5">
        <v>0.2</v>
      </c>
      <c r="M682" s="5">
        <v>1.34</v>
      </c>
      <c r="N682" s="5">
        <v>0.4</v>
      </c>
      <c r="O682" s="5">
        <v>91</v>
      </c>
      <c r="Q682" s="5">
        <v>0.2</v>
      </c>
      <c r="S682" s="5">
        <v>132</v>
      </c>
      <c r="T682" s="5">
        <v>171</v>
      </c>
      <c r="U682" s="5">
        <v>1.6</v>
      </c>
      <c r="V682" s="5">
        <v>5.6</v>
      </c>
      <c r="W682" s="5">
        <v>12</v>
      </c>
      <c r="Y682" s="5">
        <v>0.06</v>
      </c>
      <c r="AB682" s="5">
        <v>2.15</v>
      </c>
      <c r="AD682" s="5">
        <v>-8.59</v>
      </c>
      <c r="AE682" s="5">
        <v>3.2</v>
      </c>
      <c r="AI682" s="5">
        <v>0.5</v>
      </c>
      <c r="AJ682" s="5">
        <v>126.7</v>
      </c>
      <c r="AN682" s="5">
        <v>10.6</v>
      </c>
      <c r="AO682" s="5">
        <v>0.71</v>
      </c>
      <c r="AT682" s="5">
        <v>112</v>
      </c>
      <c r="AU682" s="5">
        <v>0.5</v>
      </c>
      <c r="AV682" s="5">
        <v>0.22</v>
      </c>
      <c r="AW682" s="5">
        <v>0.01</v>
      </c>
      <c r="AX682" s="5">
        <v>0.1</v>
      </c>
      <c r="AZ682" s="5">
        <v>0.06</v>
      </c>
      <c r="BA682" s="5">
        <v>6.88</v>
      </c>
      <c r="BC682" s="5">
        <v>1E-3</v>
      </c>
      <c r="BE682" s="5">
        <v>0.2</v>
      </c>
      <c r="BH682" s="5">
        <v>8.61</v>
      </c>
      <c r="BN682" s="5">
        <v>6.96</v>
      </c>
      <c r="BO682" s="5">
        <v>15.5</v>
      </c>
      <c r="BQ682" s="5">
        <v>13.75</v>
      </c>
      <c r="BR682" s="5">
        <v>12.62</v>
      </c>
      <c r="BX682" s="5">
        <v>10.199999999999999</v>
      </c>
      <c r="BY682" s="5">
        <v>0.6</v>
      </c>
    </row>
    <row r="683" spans="1:77" x14ac:dyDescent="0.35">
      <c r="A683" s="2" t="s">
        <v>117</v>
      </c>
      <c r="B683" s="3">
        <v>35450</v>
      </c>
      <c r="C683" s="4">
        <v>31</v>
      </c>
      <c r="F683" s="5">
        <v>0.02</v>
      </c>
      <c r="G683" s="5">
        <v>2E-3</v>
      </c>
      <c r="H683" s="5">
        <v>0.11</v>
      </c>
      <c r="J683" s="5">
        <v>1</v>
      </c>
      <c r="N683" s="5">
        <v>1</v>
      </c>
      <c r="Q683" s="5">
        <v>0.2</v>
      </c>
      <c r="S683" s="5">
        <v>29</v>
      </c>
      <c r="T683" s="5">
        <v>7.4</v>
      </c>
      <c r="U683" s="5">
        <v>1</v>
      </c>
      <c r="V683" s="5">
        <v>2.2000000000000002</v>
      </c>
      <c r="W683" s="5">
        <v>0.4</v>
      </c>
      <c r="AB683" s="5">
        <v>15.18</v>
      </c>
      <c r="AE683" s="5">
        <v>2.1</v>
      </c>
      <c r="AI683" s="5">
        <v>1</v>
      </c>
      <c r="AJ683" s="5">
        <v>28.2</v>
      </c>
      <c r="AN683" s="5">
        <v>3.8</v>
      </c>
      <c r="AO683" s="5">
        <v>0.06</v>
      </c>
      <c r="AT683" s="5">
        <v>39</v>
      </c>
      <c r="AU683" s="5">
        <v>1</v>
      </c>
      <c r="AV683" s="5">
        <v>0.22</v>
      </c>
      <c r="AW683" s="5">
        <v>0.01</v>
      </c>
      <c r="AX683" s="5">
        <v>0.19</v>
      </c>
      <c r="AZ683" s="5">
        <v>7.0000000000000007E-2</v>
      </c>
      <c r="BA683" s="5">
        <v>7.82</v>
      </c>
      <c r="BC683" s="5">
        <v>1E-3</v>
      </c>
      <c r="BE683" s="5">
        <v>0.2</v>
      </c>
      <c r="BH683" s="5">
        <v>3.91</v>
      </c>
      <c r="BN683" s="5">
        <v>6.96</v>
      </c>
      <c r="BO683" s="5">
        <v>17.399999999999999</v>
      </c>
      <c r="BX683" s="5">
        <v>9.1</v>
      </c>
      <c r="BY683" s="5">
        <v>5</v>
      </c>
    </row>
    <row r="684" spans="1:77" x14ac:dyDescent="0.35">
      <c r="A684" s="2" t="s">
        <v>117</v>
      </c>
      <c r="B684" s="3">
        <v>33567</v>
      </c>
      <c r="C684" s="4">
        <v>23</v>
      </c>
      <c r="F684" s="5">
        <v>5.0000000000000001E-3</v>
      </c>
      <c r="G684" s="5">
        <v>5.0000000000000001E-3</v>
      </c>
      <c r="H684" s="5">
        <v>0.87</v>
      </c>
      <c r="M684" s="5">
        <v>0.45</v>
      </c>
      <c r="S684" s="5">
        <v>86</v>
      </c>
      <c r="T684" s="5">
        <v>33</v>
      </c>
      <c r="V684" s="5">
        <v>2.2999999999999998</v>
      </c>
      <c r="W684" s="5">
        <v>1.5</v>
      </c>
      <c r="AB684" s="5">
        <v>10.48</v>
      </c>
      <c r="AE684" s="5">
        <v>5.7</v>
      </c>
      <c r="AJ684" s="5">
        <v>67.8</v>
      </c>
      <c r="AN684" s="5">
        <v>14</v>
      </c>
      <c r="AO684" s="5">
        <v>0.02</v>
      </c>
      <c r="AT684" s="5">
        <v>31</v>
      </c>
      <c r="AV684" s="5">
        <v>2.21</v>
      </c>
      <c r="AW684" s="5">
        <v>0.01</v>
      </c>
      <c r="AX684" s="5">
        <v>0.06</v>
      </c>
      <c r="AY684" s="5">
        <v>0.02</v>
      </c>
      <c r="BA684" s="5">
        <v>7.17</v>
      </c>
      <c r="BH684" s="5">
        <v>6.02</v>
      </c>
      <c r="BN684" s="5">
        <v>6.95</v>
      </c>
      <c r="BO684" s="5">
        <v>9.6999999999999993</v>
      </c>
      <c r="BX684" s="5">
        <v>10.9</v>
      </c>
    </row>
    <row r="685" spans="1:77" x14ac:dyDescent="0.35">
      <c r="A685" s="2" t="s">
        <v>117</v>
      </c>
      <c r="B685" s="3">
        <v>36062</v>
      </c>
      <c r="C685" s="4">
        <v>25</v>
      </c>
      <c r="F685" s="5">
        <v>2E-3</v>
      </c>
      <c r="G685" s="5">
        <v>2E-3</v>
      </c>
      <c r="H685" s="5">
        <v>0.37</v>
      </c>
      <c r="M685" s="5">
        <v>0.38</v>
      </c>
      <c r="O685" s="5">
        <v>50</v>
      </c>
      <c r="S685" s="5">
        <v>75</v>
      </c>
      <c r="T685" s="5">
        <v>21</v>
      </c>
      <c r="V685" s="5">
        <v>1.8</v>
      </c>
      <c r="W685" s="5">
        <v>1.6</v>
      </c>
      <c r="AB685" s="5">
        <v>15.84</v>
      </c>
      <c r="AE685" s="5">
        <v>21</v>
      </c>
      <c r="AJ685" s="5">
        <v>49.9</v>
      </c>
      <c r="AN685" s="5">
        <v>5.9</v>
      </c>
      <c r="AO685" s="5">
        <v>0.22</v>
      </c>
      <c r="AT685" s="5">
        <v>12</v>
      </c>
      <c r="AV685" s="5">
        <v>0.22</v>
      </c>
      <c r="AW685" s="5">
        <v>3.2845000000000001E-3</v>
      </c>
      <c r="AX685" s="5">
        <v>0.01</v>
      </c>
      <c r="AZ685" s="5">
        <v>8.0000000000000002E-3</v>
      </c>
      <c r="BA685" s="5">
        <v>6.89</v>
      </c>
      <c r="BE685" s="5">
        <v>0.2</v>
      </c>
      <c r="BH685" s="5">
        <v>4.33</v>
      </c>
      <c r="BN685" s="5">
        <v>6.91</v>
      </c>
      <c r="BO685" s="5">
        <v>10.5</v>
      </c>
      <c r="BX685" s="5">
        <v>9.6999999999999993</v>
      </c>
    </row>
    <row r="686" spans="1:77" x14ac:dyDescent="0.35">
      <c r="A686" s="2" t="s">
        <v>117</v>
      </c>
      <c r="B686" s="3">
        <v>39573</v>
      </c>
      <c r="C686" s="4">
        <v>34</v>
      </c>
      <c r="G686" s="5">
        <v>8.61</v>
      </c>
      <c r="H686" s="5">
        <v>0.01</v>
      </c>
      <c r="J686" s="5">
        <v>0.2</v>
      </c>
      <c r="M686" s="5">
        <v>1.42</v>
      </c>
      <c r="N686" s="5">
        <v>0.2</v>
      </c>
      <c r="Q686" s="5">
        <v>0.53</v>
      </c>
      <c r="S686" s="5">
        <v>2.72</v>
      </c>
      <c r="T686" s="5">
        <v>30</v>
      </c>
      <c r="U686" s="5">
        <v>0.5</v>
      </c>
      <c r="V686" s="5">
        <v>4.4000000000000004</v>
      </c>
      <c r="W686" s="5">
        <v>8.9999999999999993E-3</v>
      </c>
      <c r="AB686" s="5">
        <v>4.12</v>
      </c>
      <c r="AD686" s="5">
        <v>67.97</v>
      </c>
      <c r="AE686" s="5">
        <v>3.79</v>
      </c>
      <c r="AI686" s="5">
        <v>0.6</v>
      </c>
      <c r="AJ686" s="5">
        <v>24.3</v>
      </c>
      <c r="AN686" s="5">
        <v>1.9</v>
      </c>
      <c r="AO686" s="5">
        <v>0.16</v>
      </c>
      <c r="AT686" s="5">
        <v>15.1</v>
      </c>
      <c r="AU686" s="5">
        <v>5</v>
      </c>
      <c r="AV686" s="5">
        <v>34.21</v>
      </c>
      <c r="AW686" s="5">
        <v>0.01</v>
      </c>
      <c r="AX686" s="5">
        <v>0.01</v>
      </c>
      <c r="AZ686" s="5">
        <v>0.02</v>
      </c>
      <c r="BA686" s="5">
        <v>4.42</v>
      </c>
      <c r="BC686" s="5">
        <v>1.2999999999999999E-3</v>
      </c>
      <c r="BE686" s="5">
        <v>10.8</v>
      </c>
      <c r="BF686" s="5">
        <v>8.74</v>
      </c>
      <c r="BH686" s="5">
        <v>0.05</v>
      </c>
      <c r="BN686" s="5">
        <v>6.91</v>
      </c>
      <c r="BO686" s="5">
        <v>35.1</v>
      </c>
      <c r="BW686" s="5">
        <v>0.5</v>
      </c>
      <c r="BX686" s="5">
        <v>8.3000000000000007</v>
      </c>
      <c r="BY686" s="5">
        <v>24</v>
      </c>
    </row>
    <row r="687" spans="1:77" x14ac:dyDescent="0.35">
      <c r="A687" s="2" t="s">
        <v>117</v>
      </c>
      <c r="B687" s="3">
        <v>39610</v>
      </c>
      <c r="C687" s="4">
        <v>24</v>
      </c>
      <c r="G687" s="5">
        <v>0.02</v>
      </c>
      <c r="H687" s="5">
        <v>0.02</v>
      </c>
      <c r="M687" s="5">
        <v>0.69</v>
      </c>
      <c r="S687" s="5">
        <v>170</v>
      </c>
      <c r="T687" s="5">
        <v>32</v>
      </c>
      <c r="V687" s="5">
        <v>1.7</v>
      </c>
      <c r="W687" s="5">
        <v>4.0000000000000001E-3</v>
      </c>
      <c r="AB687" s="5">
        <v>6.62</v>
      </c>
      <c r="AD687" s="5">
        <v>6.07</v>
      </c>
      <c r="AE687" s="5">
        <v>1.54</v>
      </c>
      <c r="AJ687" s="5">
        <v>88</v>
      </c>
      <c r="AN687" s="5">
        <v>16</v>
      </c>
      <c r="AO687" s="5">
        <v>3.0000000000000001E-3</v>
      </c>
      <c r="AT687" s="5">
        <v>12</v>
      </c>
      <c r="AV687" s="5">
        <v>3.67</v>
      </c>
      <c r="AW687" s="5">
        <v>3.2799999999999999E-3</v>
      </c>
      <c r="AX687" s="5">
        <v>0.05</v>
      </c>
      <c r="AZ687" s="5">
        <v>0.02</v>
      </c>
      <c r="BA687" s="5">
        <v>7.01</v>
      </c>
      <c r="BF687" s="5">
        <v>0.7</v>
      </c>
      <c r="BH687" s="5">
        <v>6.5</v>
      </c>
      <c r="BN687" s="5">
        <v>6.91</v>
      </c>
      <c r="BO687" s="5">
        <v>110</v>
      </c>
      <c r="BX687" s="5">
        <v>10.8</v>
      </c>
    </row>
    <row r="688" spans="1:77" x14ac:dyDescent="0.35">
      <c r="A688" s="2" t="s">
        <v>117</v>
      </c>
      <c r="B688" s="3">
        <v>37546</v>
      </c>
      <c r="C688" s="4">
        <v>23</v>
      </c>
      <c r="H688" s="5">
        <v>0.13</v>
      </c>
      <c r="M688" s="5">
        <v>0.72</v>
      </c>
      <c r="O688" s="5">
        <v>10</v>
      </c>
      <c r="S688" s="5">
        <v>125</v>
      </c>
      <c r="T688" s="5">
        <v>38</v>
      </c>
      <c r="V688" s="5">
        <v>1.9</v>
      </c>
      <c r="W688" s="5">
        <v>4.01</v>
      </c>
      <c r="AB688" s="5">
        <v>28.42</v>
      </c>
      <c r="AE688" s="5">
        <v>2.2999999999999998</v>
      </c>
      <c r="AJ688" s="5">
        <v>65.599999999999994</v>
      </c>
      <c r="AN688" s="5">
        <v>8.0500000000000007</v>
      </c>
      <c r="AO688" s="5">
        <v>0.15</v>
      </c>
      <c r="AT688" s="5">
        <v>10.8</v>
      </c>
      <c r="AV688" s="5">
        <v>0.22</v>
      </c>
      <c r="AW688" s="5">
        <v>0.01</v>
      </c>
      <c r="AX688" s="5">
        <v>0.02</v>
      </c>
      <c r="AZ688" s="5">
        <v>0.01</v>
      </c>
      <c r="BA688" s="5">
        <v>7</v>
      </c>
      <c r="BE688" s="5">
        <v>0.2</v>
      </c>
      <c r="BH688" s="5">
        <v>5.14</v>
      </c>
      <c r="BN688" s="5">
        <v>6.91</v>
      </c>
      <c r="BO688" s="5">
        <v>54.6</v>
      </c>
      <c r="BX688" s="5">
        <v>9.9</v>
      </c>
    </row>
    <row r="689" spans="1:77" x14ac:dyDescent="0.35">
      <c r="A689" s="2" t="s">
        <v>117</v>
      </c>
      <c r="B689" s="3">
        <v>39779</v>
      </c>
      <c r="C689" s="4">
        <v>24</v>
      </c>
      <c r="G689" s="5">
        <v>6.0000000000000001E-3</v>
      </c>
      <c r="H689" s="5">
        <v>0.03</v>
      </c>
      <c r="M689" s="5">
        <v>0.67</v>
      </c>
      <c r="S689" s="5">
        <v>131</v>
      </c>
      <c r="T689" s="5">
        <v>46</v>
      </c>
      <c r="V689" s="5">
        <v>1.9</v>
      </c>
      <c r="W689" s="5">
        <v>1.46</v>
      </c>
      <c r="AB689" s="5">
        <v>10.62</v>
      </c>
      <c r="AD689" s="5">
        <v>6.03</v>
      </c>
      <c r="AE689" s="5">
        <v>1.71</v>
      </c>
      <c r="AJ689" s="5">
        <v>90.3</v>
      </c>
      <c r="AN689" s="5">
        <v>12.2</v>
      </c>
      <c r="AO689" s="5">
        <v>0.17</v>
      </c>
      <c r="AT689" s="5">
        <v>42.3</v>
      </c>
      <c r="AV689" s="5">
        <v>0.22</v>
      </c>
      <c r="AW689" s="5">
        <v>0.01</v>
      </c>
      <c r="AX689" s="5">
        <v>0.04</v>
      </c>
      <c r="AZ689" s="5">
        <v>0.02</v>
      </c>
      <c r="BA689" s="5">
        <v>7.17</v>
      </c>
      <c r="BF689" s="5">
        <v>0.28000000000000003</v>
      </c>
      <c r="BH689" s="5">
        <v>6.36</v>
      </c>
      <c r="BN689" s="5">
        <v>6.91</v>
      </c>
      <c r="BO689" s="5">
        <v>113</v>
      </c>
      <c r="BX689" s="5">
        <v>10.4</v>
      </c>
    </row>
    <row r="690" spans="1:77" x14ac:dyDescent="0.35">
      <c r="A690" s="2" t="s">
        <v>117</v>
      </c>
      <c r="B690" s="3">
        <v>38449</v>
      </c>
      <c r="C690" s="4">
        <v>37</v>
      </c>
      <c r="F690" s="5">
        <v>8.0000000000000002E-3</v>
      </c>
      <c r="G690" s="5">
        <v>1E-3</v>
      </c>
      <c r="H690" s="5">
        <v>0.35</v>
      </c>
      <c r="J690" s="5">
        <v>0.2</v>
      </c>
      <c r="M690" s="5">
        <v>0.19</v>
      </c>
      <c r="N690" s="5">
        <v>0.2</v>
      </c>
      <c r="O690" s="5">
        <v>48</v>
      </c>
      <c r="Q690" s="5">
        <v>0.18</v>
      </c>
      <c r="S690" s="5">
        <v>58.8</v>
      </c>
      <c r="T690" s="5">
        <v>9.6</v>
      </c>
      <c r="U690" s="5">
        <v>0.2</v>
      </c>
      <c r="V690" s="5">
        <v>1.2</v>
      </c>
      <c r="W690" s="5">
        <v>0.09</v>
      </c>
      <c r="Y690" s="5">
        <v>0.13</v>
      </c>
      <c r="AB690" s="5">
        <v>12.22</v>
      </c>
      <c r="AD690" s="5">
        <v>0.1</v>
      </c>
      <c r="AE690" s="5">
        <v>2.0699999999999998</v>
      </c>
      <c r="AI690" s="5">
        <v>0.5</v>
      </c>
      <c r="AJ690" s="5">
        <v>39.9</v>
      </c>
      <c r="AN690" s="5">
        <v>7.37</v>
      </c>
      <c r="AO690" s="5">
        <v>0.19</v>
      </c>
      <c r="AT690" s="5">
        <v>17</v>
      </c>
      <c r="AU690" s="5">
        <v>0.5</v>
      </c>
      <c r="AV690" s="5">
        <v>0.22</v>
      </c>
      <c r="AW690" s="5">
        <v>3.2845000000000001E-3</v>
      </c>
      <c r="AX690" s="5">
        <v>0.06</v>
      </c>
      <c r="AZ690" s="5">
        <v>0.03</v>
      </c>
      <c r="BA690" s="5">
        <v>7.72</v>
      </c>
      <c r="BC690" s="5">
        <v>1.8E-3</v>
      </c>
      <c r="BE690" s="5">
        <v>0.2</v>
      </c>
      <c r="BH690" s="5">
        <v>4.0199999999999996</v>
      </c>
      <c r="BN690" s="5">
        <v>6.91</v>
      </c>
      <c r="BO690" s="5">
        <v>8.0299999999999994</v>
      </c>
      <c r="BQ690" s="5">
        <v>4.45</v>
      </c>
      <c r="BR690" s="5">
        <v>4.3499999999999996</v>
      </c>
      <c r="BX690" s="5">
        <v>10.8</v>
      </c>
      <c r="BY690" s="5">
        <v>1900</v>
      </c>
    </row>
    <row r="691" spans="1:77" x14ac:dyDescent="0.35">
      <c r="A691" s="2" t="s">
        <v>117</v>
      </c>
      <c r="B691" s="3">
        <v>30916</v>
      </c>
      <c r="C691" s="4">
        <v>22</v>
      </c>
      <c r="F691" s="5">
        <v>1.31</v>
      </c>
      <c r="H691" s="5">
        <v>0.14000000000000001</v>
      </c>
      <c r="M691" s="5">
        <v>0.05</v>
      </c>
      <c r="S691" s="5">
        <v>12.6</v>
      </c>
      <c r="T691" s="5">
        <v>2</v>
      </c>
      <c r="W691" s="5">
        <v>1.04</v>
      </c>
      <c r="AB691" s="5">
        <v>24.3</v>
      </c>
      <c r="AE691" s="5">
        <v>3.4</v>
      </c>
      <c r="AJ691" s="5">
        <v>35</v>
      </c>
      <c r="AN691" s="5">
        <v>9.8000000000000007</v>
      </c>
      <c r="AO691" s="5">
        <v>0.38</v>
      </c>
      <c r="AT691" s="5">
        <v>75.2</v>
      </c>
      <c r="AV691" s="5">
        <v>0</v>
      </c>
      <c r="AW691" s="5">
        <v>6.5599999999999999E-3</v>
      </c>
      <c r="AX691" s="5">
        <v>5.69</v>
      </c>
      <c r="BA691" s="5">
        <v>8</v>
      </c>
      <c r="BE691" s="5">
        <v>0.1</v>
      </c>
      <c r="BH691" s="5">
        <v>4.58</v>
      </c>
      <c r="BN691" s="5">
        <v>6.9</v>
      </c>
      <c r="BO691" s="5">
        <v>21</v>
      </c>
      <c r="BU691" s="5">
        <v>29.8</v>
      </c>
      <c r="BX691" s="5">
        <v>12.3</v>
      </c>
    </row>
    <row r="692" spans="1:77" x14ac:dyDescent="0.35">
      <c r="A692" s="2" t="s">
        <v>117</v>
      </c>
      <c r="B692" s="3">
        <v>39380</v>
      </c>
      <c r="C692" s="4">
        <v>26</v>
      </c>
      <c r="F692" s="5">
        <v>0.05</v>
      </c>
      <c r="G692" s="5">
        <v>0.05</v>
      </c>
      <c r="H692" s="5">
        <v>3.46</v>
      </c>
      <c r="M692" s="5">
        <v>0.93</v>
      </c>
      <c r="O692" s="5">
        <v>12</v>
      </c>
      <c r="S692" s="5">
        <v>144</v>
      </c>
      <c r="T692" s="5">
        <v>38</v>
      </c>
      <c r="V692" s="5">
        <v>15</v>
      </c>
      <c r="W692" s="5">
        <v>1.0900000000000001</v>
      </c>
      <c r="AB692" s="5">
        <v>3.24</v>
      </c>
      <c r="AE692" s="5">
        <v>2.67</v>
      </c>
      <c r="AJ692" s="5">
        <v>75.900000000000006</v>
      </c>
      <c r="AN692" s="5">
        <v>7.56</v>
      </c>
      <c r="AO692" s="5">
        <v>0.36</v>
      </c>
      <c r="AT692" s="5">
        <v>19.399999999999999</v>
      </c>
      <c r="AV692" s="5">
        <v>0.22</v>
      </c>
      <c r="AW692" s="5">
        <v>7.5500000000000003E-3</v>
      </c>
      <c r="AX692" s="5">
        <v>0.44</v>
      </c>
      <c r="AZ692" s="5">
        <v>0.16</v>
      </c>
      <c r="BA692" s="5">
        <v>6.84</v>
      </c>
      <c r="BE692" s="5">
        <v>0.4</v>
      </c>
      <c r="BF692" s="5">
        <v>0.56000000000000005</v>
      </c>
      <c r="BH692" s="5">
        <v>5.55</v>
      </c>
      <c r="BN692" s="5">
        <v>6.87</v>
      </c>
      <c r="BO692" s="5">
        <v>82.1</v>
      </c>
      <c r="BX692" s="5">
        <v>9.9</v>
      </c>
    </row>
    <row r="693" spans="1:77" x14ac:dyDescent="0.35">
      <c r="A693" s="2" t="s">
        <v>117</v>
      </c>
      <c r="B693" s="3">
        <v>39573</v>
      </c>
      <c r="C693" s="4">
        <v>25</v>
      </c>
      <c r="G693" s="5">
        <v>0.02</v>
      </c>
      <c r="H693" s="5">
        <v>0.01</v>
      </c>
      <c r="M693" s="5">
        <v>1.44</v>
      </c>
      <c r="S693" s="5">
        <v>103</v>
      </c>
      <c r="T693" s="5">
        <v>122</v>
      </c>
      <c r="V693" s="5">
        <v>4</v>
      </c>
      <c r="W693" s="5">
        <v>2E-3</v>
      </c>
      <c r="AB693" s="5">
        <v>4.2300000000000004</v>
      </c>
      <c r="AD693" s="5">
        <v>3.43</v>
      </c>
      <c r="AE693" s="5">
        <v>3.68</v>
      </c>
      <c r="AJ693" s="5">
        <v>86.2</v>
      </c>
      <c r="AN693" s="5">
        <v>8.01</v>
      </c>
      <c r="AO693" s="5">
        <v>2E-3</v>
      </c>
      <c r="AT693" s="5">
        <v>65.7</v>
      </c>
      <c r="AV693" s="5">
        <v>45.59</v>
      </c>
      <c r="AW693" s="5">
        <v>3.2799999999999999E-3</v>
      </c>
      <c r="AX693" s="5">
        <v>0.11</v>
      </c>
      <c r="AZ693" s="5">
        <v>0.03</v>
      </c>
      <c r="BA693" s="5">
        <v>6.44</v>
      </c>
      <c r="BE693" s="5">
        <v>6.3</v>
      </c>
      <c r="BF693" s="5">
        <v>5.85</v>
      </c>
      <c r="BH693" s="5">
        <v>3.43</v>
      </c>
      <c r="BN693" s="5">
        <v>6.87</v>
      </c>
      <c r="BO693" s="5">
        <v>40.799999999999997</v>
      </c>
      <c r="BX693" s="5">
        <v>9.6</v>
      </c>
    </row>
    <row r="694" spans="1:77" x14ac:dyDescent="0.35">
      <c r="A694" s="2" t="s">
        <v>117</v>
      </c>
      <c r="B694" s="3">
        <v>39372</v>
      </c>
      <c r="C694" s="4">
        <v>26</v>
      </c>
      <c r="F694" s="5">
        <v>0.03</v>
      </c>
      <c r="G694" s="5">
        <v>0.02</v>
      </c>
      <c r="H694" s="5">
        <v>0.06</v>
      </c>
      <c r="M694" s="5">
        <v>0.64</v>
      </c>
      <c r="O694" s="5">
        <v>33</v>
      </c>
      <c r="S694" s="5">
        <v>145</v>
      </c>
      <c r="T694" s="5">
        <v>39</v>
      </c>
      <c r="V694" s="5">
        <v>1.4</v>
      </c>
      <c r="W694" s="5">
        <v>2.41</v>
      </c>
      <c r="AB694" s="5">
        <v>1.46</v>
      </c>
      <c r="AE694" s="5">
        <v>2.13</v>
      </c>
      <c r="AJ694" s="5">
        <v>79</v>
      </c>
      <c r="AN694" s="5">
        <v>8.1999999999999993</v>
      </c>
      <c r="AO694" s="5">
        <v>0.17</v>
      </c>
      <c r="AT694" s="5">
        <v>19.5</v>
      </c>
      <c r="AV694" s="5">
        <v>0.22</v>
      </c>
      <c r="AW694" s="5">
        <v>7.2300000000000003E-3</v>
      </c>
      <c r="AX694" s="5">
        <v>0.03</v>
      </c>
      <c r="AZ694" s="5">
        <v>0.01</v>
      </c>
      <c r="BA694" s="5">
        <v>7.09</v>
      </c>
      <c r="BE694" s="5">
        <v>0.2</v>
      </c>
      <c r="BF694" s="5">
        <v>0.59</v>
      </c>
      <c r="BH694" s="5">
        <v>5.72</v>
      </c>
      <c r="BN694" s="5">
        <v>6.87</v>
      </c>
      <c r="BO694" s="5">
        <v>90.1</v>
      </c>
      <c r="BX694" s="5">
        <v>10.8</v>
      </c>
    </row>
    <row r="695" spans="1:77" x14ac:dyDescent="0.35">
      <c r="A695" s="2" t="s">
        <v>117</v>
      </c>
      <c r="B695" s="3">
        <v>39608</v>
      </c>
      <c r="C695" s="4">
        <v>25</v>
      </c>
      <c r="G695" s="5">
        <v>0.02</v>
      </c>
      <c r="H695" s="5">
        <v>0.01</v>
      </c>
      <c r="M695" s="5">
        <v>0.18</v>
      </c>
      <c r="S695" s="5">
        <v>95.6</v>
      </c>
      <c r="T695" s="5">
        <v>25</v>
      </c>
      <c r="V695" s="5">
        <v>1.3</v>
      </c>
      <c r="W695" s="5">
        <v>8.0000000000000002E-3</v>
      </c>
      <c r="AB695" s="5">
        <v>5.81</v>
      </c>
      <c r="AD695" s="5">
        <v>9.9600000000000009</v>
      </c>
      <c r="AE695" s="5">
        <v>8.58</v>
      </c>
      <c r="AJ695" s="5">
        <v>66.8</v>
      </c>
      <c r="AN695" s="5">
        <v>15.4</v>
      </c>
      <c r="AO695" s="5">
        <v>1E-3</v>
      </c>
      <c r="AT695" s="5">
        <v>22.6</v>
      </c>
      <c r="AV695" s="5">
        <v>24.12</v>
      </c>
      <c r="AW695" s="5">
        <v>3.2799999999999999E-3</v>
      </c>
      <c r="AX695" s="5">
        <v>0.11</v>
      </c>
      <c r="AZ695" s="5">
        <v>0.04</v>
      </c>
      <c r="BA695" s="5">
        <v>7.37</v>
      </c>
      <c r="BE695" s="5">
        <v>8.1</v>
      </c>
      <c r="BF695" s="5">
        <v>7.26</v>
      </c>
      <c r="BH695" s="5">
        <v>3.65</v>
      </c>
      <c r="BN695" s="5">
        <v>6.87</v>
      </c>
      <c r="BO695" s="5">
        <v>86.9</v>
      </c>
      <c r="BX695" s="5">
        <v>12.1</v>
      </c>
    </row>
    <row r="696" spans="1:77" x14ac:dyDescent="0.35">
      <c r="A696" s="2" t="s">
        <v>117</v>
      </c>
      <c r="B696" s="3">
        <v>39350</v>
      </c>
      <c r="C696" s="4">
        <v>26</v>
      </c>
      <c r="F696" s="5">
        <v>0.03</v>
      </c>
      <c r="G696" s="5">
        <v>0.02</v>
      </c>
      <c r="H696" s="5">
        <v>7.0000000000000007E-2</v>
      </c>
      <c r="M696" s="5">
        <v>0.26</v>
      </c>
      <c r="O696" s="5">
        <v>10</v>
      </c>
      <c r="S696" s="5">
        <v>93.1</v>
      </c>
      <c r="T696" s="5">
        <v>47</v>
      </c>
      <c r="V696" s="5">
        <v>2.2000000000000002</v>
      </c>
      <c r="W696" s="5">
        <v>3.6</v>
      </c>
      <c r="AB696" s="5">
        <v>2.2999999999999998</v>
      </c>
      <c r="AE696" s="5">
        <v>1.54</v>
      </c>
      <c r="AJ696" s="5">
        <v>59.7</v>
      </c>
      <c r="AN696" s="5">
        <v>4.53</v>
      </c>
      <c r="AO696" s="5">
        <v>0.18</v>
      </c>
      <c r="AT696" s="5">
        <v>24.1</v>
      </c>
      <c r="AV696" s="5">
        <v>0.22</v>
      </c>
      <c r="AW696" s="5">
        <v>5.2599999999999999E-3</v>
      </c>
      <c r="AX696" s="5">
        <v>0.01</v>
      </c>
      <c r="AZ696" s="5">
        <v>0.01</v>
      </c>
      <c r="BA696" s="5">
        <v>7.29</v>
      </c>
      <c r="BE696" s="5">
        <v>0.2</v>
      </c>
      <c r="BF696" s="5">
        <v>0.62</v>
      </c>
      <c r="BH696" s="5">
        <v>3.57</v>
      </c>
      <c r="BN696" s="5">
        <v>6.87</v>
      </c>
      <c r="BO696" s="5">
        <v>50.4</v>
      </c>
      <c r="BX696" s="5">
        <v>10.1</v>
      </c>
    </row>
    <row r="697" spans="1:77" x14ac:dyDescent="0.35">
      <c r="A697" s="2" t="s">
        <v>117</v>
      </c>
      <c r="B697" s="3">
        <v>39610</v>
      </c>
      <c r="C697" s="4">
        <v>34</v>
      </c>
      <c r="G697" s="5">
        <v>0.01</v>
      </c>
      <c r="H697" s="5">
        <v>0.01</v>
      </c>
      <c r="J697" s="5">
        <v>0.5</v>
      </c>
      <c r="M697" s="5">
        <v>0.12</v>
      </c>
      <c r="N697" s="5">
        <v>0.2</v>
      </c>
      <c r="Q697" s="5">
        <v>0.02</v>
      </c>
      <c r="S697" s="5">
        <v>75.599999999999994</v>
      </c>
      <c r="T697" s="5">
        <v>12</v>
      </c>
      <c r="U697" s="5">
        <v>1.3</v>
      </c>
      <c r="V697" s="5">
        <v>2.2999999999999998</v>
      </c>
      <c r="W697" s="5">
        <v>7.0000000000000001E-3</v>
      </c>
      <c r="AB697" s="5">
        <v>1.22</v>
      </c>
      <c r="AD697" s="5">
        <v>1.1499999999999999</v>
      </c>
      <c r="AE697" s="5">
        <v>14.8</v>
      </c>
      <c r="AI697" s="5">
        <v>1</v>
      </c>
      <c r="AJ697" s="5">
        <v>49.2</v>
      </c>
      <c r="AN697" s="5">
        <v>7.71</v>
      </c>
      <c r="AO697" s="5">
        <v>1E-3</v>
      </c>
      <c r="AT697" s="5">
        <v>7.41</v>
      </c>
      <c r="AU697" s="5">
        <v>2.1</v>
      </c>
      <c r="AV697" s="5">
        <v>52.67</v>
      </c>
      <c r="AW697" s="5">
        <v>0.03</v>
      </c>
      <c r="AX697" s="5">
        <v>0.15</v>
      </c>
      <c r="AZ697" s="5">
        <v>0.05</v>
      </c>
      <c r="BA697" s="5">
        <v>7.4</v>
      </c>
      <c r="BC697" s="5">
        <v>3.0999999999999999E-3</v>
      </c>
      <c r="BE697" s="5">
        <v>3</v>
      </c>
      <c r="BF697" s="5">
        <v>2.52</v>
      </c>
      <c r="BH697" s="5">
        <v>3.15</v>
      </c>
      <c r="BN697" s="5">
        <v>6.82</v>
      </c>
      <c r="BO697" s="5">
        <v>34.200000000000003</v>
      </c>
      <c r="BW697" s="5">
        <v>0.57999999999999996</v>
      </c>
      <c r="BX697" s="5">
        <v>11</v>
      </c>
      <c r="BY697" s="5">
        <v>0.9</v>
      </c>
    </row>
    <row r="698" spans="1:77" x14ac:dyDescent="0.35">
      <c r="A698" s="2" t="s">
        <v>117</v>
      </c>
      <c r="B698" s="3">
        <v>34312</v>
      </c>
      <c r="C698" s="4">
        <v>32</v>
      </c>
      <c r="F698" s="5">
        <v>9.9</v>
      </c>
      <c r="G698" s="5">
        <v>9.5</v>
      </c>
      <c r="H698" s="5">
        <v>0.03</v>
      </c>
      <c r="J698" s="5">
        <v>1</v>
      </c>
      <c r="M698" s="5">
        <v>1.8</v>
      </c>
      <c r="N698" s="5">
        <v>1</v>
      </c>
      <c r="O698" s="5">
        <v>100</v>
      </c>
      <c r="Q698" s="5">
        <v>0.28000000000000003</v>
      </c>
      <c r="S698" s="5">
        <v>2.8</v>
      </c>
      <c r="T698" s="5">
        <v>21</v>
      </c>
      <c r="U698" s="5">
        <v>1</v>
      </c>
      <c r="V698" s="5">
        <v>3.1</v>
      </c>
      <c r="W698" s="5">
        <v>0.01</v>
      </c>
      <c r="AB698" s="5">
        <v>4.62</v>
      </c>
      <c r="AE698" s="5">
        <v>3</v>
      </c>
      <c r="AI698" s="5">
        <v>1</v>
      </c>
      <c r="AJ698" s="5">
        <v>28.8</v>
      </c>
      <c r="AN698" s="5">
        <v>1.5</v>
      </c>
      <c r="AO698" s="5">
        <v>0.13</v>
      </c>
      <c r="AT698" s="5">
        <v>9.9</v>
      </c>
      <c r="AU698" s="5">
        <v>3.7</v>
      </c>
      <c r="AV698" s="5">
        <v>35.85</v>
      </c>
      <c r="AW698" s="5">
        <v>3.2845000000000001E-3</v>
      </c>
      <c r="AX698" s="5">
        <v>0.01</v>
      </c>
      <c r="AY698" s="5">
        <v>0.01</v>
      </c>
      <c r="BA698" s="5">
        <v>3.84</v>
      </c>
      <c r="BC698" s="5">
        <v>5.0000000000000001E-3</v>
      </c>
      <c r="BE698" s="5">
        <v>10.4</v>
      </c>
      <c r="BN698" s="5">
        <v>6.82</v>
      </c>
      <c r="BO698" s="5">
        <v>39.200000000000003</v>
      </c>
      <c r="BX698" s="5">
        <v>8.6999999999999993</v>
      </c>
      <c r="BY698" s="5">
        <v>6.8</v>
      </c>
    </row>
    <row r="699" spans="1:77" x14ac:dyDescent="0.35">
      <c r="A699" s="2" t="s">
        <v>117</v>
      </c>
      <c r="B699" s="3">
        <v>38840</v>
      </c>
      <c r="C699" s="4">
        <v>36</v>
      </c>
      <c r="F699" s="5">
        <v>5.0000000000000001E-3</v>
      </c>
      <c r="G699" s="5">
        <v>6.0000000000000001E-3</v>
      </c>
      <c r="H699" s="5">
        <v>0.01</v>
      </c>
      <c r="J699" s="5">
        <v>0.2</v>
      </c>
      <c r="M699" s="5">
        <v>0.26</v>
      </c>
      <c r="N699" s="5">
        <v>0.2</v>
      </c>
      <c r="O699" s="5">
        <v>14</v>
      </c>
      <c r="Q699" s="5">
        <v>0.02</v>
      </c>
      <c r="S699" s="5">
        <v>115</v>
      </c>
      <c r="T699" s="5">
        <v>33</v>
      </c>
      <c r="U699" s="5">
        <v>0.2</v>
      </c>
      <c r="V699" s="5">
        <v>2.1</v>
      </c>
      <c r="W699" s="5">
        <v>0.01</v>
      </c>
      <c r="AB699" s="5">
        <v>3.02</v>
      </c>
      <c r="AD699" s="5">
        <v>-5.2</v>
      </c>
      <c r="AE699" s="5">
        <v>6.8</v>
      </c>
      <c r="AI699" s="5">
        <v>0.7</v>
      </c>
      <c r="AJ699" s="5">
        <v>48</v>
      </c>
      <c r="AN699" s="5">
        <v>5.6</v>
      </c>
      <c r="AO699" s="5">
        <v>1E-3</v>
      </c>
      <c r="AT699" s="5">
        <v>10.8</v>
      </c>
      <c r="AU699" s="5">
        <v>0.5</v>
      </c>
      <c r="AV699" s="5">
        <v>138.94999999999999</v>
      </c>
      <c r="AW699" s="5">
        <v>3.2845000000000001E-3</v>
      </c>
      <c r="AX699" s="5">
        <v>0.06</v>
      </c>
      <c r="AZ699" s="5">
        <v>0.02</v>
      </c>
      <c r="BA699" s="5">
        <v>7.4</v>
      </c>
      <c r="BC699" s="5">
        <v>1E-3</v>
      </c>
      <c r="BE699" s="5">
        <v>10.8</v>
      </c>
      <c r="BH699" s="5">
        <v>3.02</v>
      </c>
      <c r="BN699" s="5">
        <v>6.82</v>
      </c>
      <c r="BO699" s="5">
        <v>48.9</v>
      </c>
      <c r="BQ699" s="5">
        <v>7.2</v>
      </c>
      <c r="BR699" s="5">
        <v>6.8</v>
      </c>
      <c r="BX699" s="5">
        <v>7.5</v>
      </c>
      <c r="BY699" s="5">
        <v>0.5</v>
      </c>
    </row>
    <row r="700" spans="1:77" x14ac:dyDescent="0.35">
      <c r="A700" s="2" t="s">
        <v>117</v>
      </c>
      <c r="B700" s="3">
        <v>42312</v>
      </c>
      <c r="C700" s="4">
        <v>26</v>
      </c>
      <c r="F700" s="5">
        <v>0.01</v>
      </c>
      <c r="H700" s="5">
        <v>0.11</v>
      </c>
      <c r="M700" s="5">
        <v>0.43</v>
      </c>
      <c r="P700" s="5">
        <v>0.05</v>
      </c>
      <c r="S700" s="5">
        <v>45</v>
      </c>
      <c r="T700" s="5">
        <v>8.5</v>
      </c>
      <c r="V700" s="5">
        <v>1.1000000000000001</v>
      </c>
      <c r="W700" s="5">
        <v>2.4900000000000002</v>
      </c>
      <c r="AD700" s="5">
        <v>1.77</v>
      </c>
      <c r="AE700" s="5">
        <v>1.2</v>
      </c>
      <c r="AJ700" s="5">
        <v>27.1</v>
      </c>
      <c r="AN700" s="5">
        <v>2.4</v>
      </c>
      <c r="AO700" s="5">
        <v>0.06</v>
      </c>
      <c r="AP700" s="5">
        <v>21.5</v>
      </c>
      <c r="AT700" s="5">
        <v>6.4</v>
      </c>
      <c r="AV700" s="5">
        <v>1.01</v>
      </c>
      <c r="AW700" s="5">
        <v>0.03</v>
      </c>
      <c r="AX700" s="5">
        <v>0.03</v>
      </c>
      <c r="BA700" s="5">
        <v>7.22</v>
      </c>
      <c r="BF700" s="5">
        <v>7.0000000000000007E-2</v>
      </c>
      <c r="BH700" s="5">
        <v>2.38</v>
      </c>
      <c r="BN700" s="5">
        <v>6.82</v>
      </c>
      <c r="BO700" s="5">
        <v>8</v>
      </c>
      <c r="BQ700" s="5">
        <v>2.8</v>
      </c>
      <c r="BR700" s="5">
        <v>2.85</v>
      </c>
      <c r="BX700" s="5">
        <v>12.1</v>
      </c>
    </row>
    <row r="701" spans="1:77" x14ac:dyDescent="0.35">
      <c r="A701" s="2" t="s">
        <v>117</v>
      </c>
      <c r="B701" s="3">
        <v>33890</v>
      </c>
      <c r="C701" s="4">
        <v>29</v>
      </c>
      <c r="F701" s="5">
        <v>0.02</v>
      </c>
      <c r="G701" s="5">
        <v>0.01</v>
      </c>
      <c r="H701" s="5">
        <v>1.05</v>
      </c>
      <c r="J701" s="5">
        <v>1</v>
      </c>
      <c r="N701" s="5">
        <v>1</v>
      </c>
      <c r="O701" s="5">
        <v>340</v>
      </c>
      <c r="Q701" s="5">
        <v>0.2</v>
      </c>
      <c r="T701" s="5">
        <v>22</v>
      </c>
      <c r="U701" s="5">
        <v>1</v>
      </c>
      <c r="V701" s="5">
        <v>2.5</v>
      </c>
      <c r="W701" s="5">
        <v>0.44</v>
      </c>
      <c r="AB701" s="5">
        <v>10.28</v>
      </c>
      <c r="AI701" s="5">
        <v>1</v>
      </c>
      <c r="AJ701" s="5">
        <v>52.4</v>
      </c>
      <c r="AN701" s="5">
        <v>15</v>
      </c>
      <c r="AO701" s="5">
        <v>0.01</v>
      </c>
      <c r="AT701" s="5">
        <v>61</v>
      </c>
      <c r="AU701" s="5">
        <v>1</v>
      </c>
      <c r="AV701" s="5">
        <v>2.21</v>
      </c>
      <c r="AW701" s="5">
        <v>0.01</v>
      </c>
      <c r="AX701" s="5">
        <v>0.19</v>
      </c>
      <c r="AY701" s="5">
        <v>0.08</v>
      </c>
      <c r="BA701" s="5">
        <v>7.44</v>
      </c>
      <c r="BC701" s="5">
        <v>5.0000000000000001E-3</v>
      </c>
      <c r="BH701" s="5">
        <v>5.07</v>
      </c>
      <c r="BN701" s="5">
        <v>6.81</v>
      </c>
      <c r="BO701" s="5">
        <v>3</v>
      </c>
      <c r="BX701" s="5">
        <v>10.5</v>
      </c>
      <c r="BY701" s="5">
        <v>5</v>
      </c>
    </row>
    <row r="702" spans="1:77" x14ac:dyDescent="0.35">
      <c r="A702" s="2" t="s">
        <v>117</v>
      </c>
      <c r="B702" s="3">
        <v>33540</v>
      </c>
      <c r="C702" s="4">
        <v>23</v>
      </c>
      <c r="F702" s="5">
        <v>0.04</v>
      </c>
      <c r="G702" s="5">
        <v>5.0000000000000001E-3</v>
      </c>
      <c r="H702" s="5">
        <v>1.03</v>
      </c>
      <c r="M702" s="5">
        <v>0.09</v>
      </c>
      <c r="S702" s="5">
        <v>25</v>
      </c>
      <c r="T702" s="5">
        <v>22</v>
      </c>
      <c r="V702" s="5">
        <v>3.7</v>
      </c>
      <c r="W702" s="5">
        <v>0.51</v>
      </c>
      <c r="AB702" s="5">
        <v>10.050000000000001</v>
      </c>
      <c r="AE702" s="5">
        <v>5.0999999999999996</v>
      </c>
      <c r="AJ702" s="5">
        <v>52.5</v>
      </c>
      <c r="AN702" s="5">
        <v>15</v>
      </c>
      <c r="AO702" s="5">
        <v>0.01</v>
      </c>
      <c r="AT702" s="5">
        <v>62</v>
      </c>
      <c r="AV702" s="5">
        <v>2.21</v>
      </c>
      <c r="AW702" s="5">
        <v>0.01</v>
      </c>
      <c r="AX702" s="5">
        <v>0.18</v>
      </c>
      <c r="AY702" s="5">
        <v>0.06</v>
      </c>
      <c r="BA702" s="5">
        <v>7.49</v>
      </c>
      <c r="BH702" s="5">
        <v>4.82</v>
      </c>
      <c r="BN702" s="5">
        <v>6.79</v>
      </c>
      <c r="BO702" s="5">
        <v>3</v>
      </c>
      <c r="BX702" s="5">
        <v>10.8</v>
      </c>
    </row>
    <row r="703" spans="1:77" x14ac:dyDescent="0.35">
      <c r="A703" s="2" t="s">
        <v>117</v>
      </c>
      <c r="B703" s="3">
        <v>36374</v>
      </c>
      <c r="C703" s="4">
        <v>23</v>
      </c>
      <c r="F703" s="5">
        <v>0.02</v>
      </c>
      <c r="H703" s="5">
        <v>0.1</v>
      </c>
      <c r="M703" s="5">
        <v>0.17</v>
      </c>
      <c r="S703" s="5">
        <v>75.2</v>
      </c>
      <c r="T703" s="5">
        <v>43</v>
      </c>
      <c r="V703" s="5">
        <v>1.1000000000000001</v>
      </c>
      <c r="W703" s="5">
        <v>0.87</v>
      </c>
      <c r="AB703" s="5">
        <v>1.76</v>
      </c>
      <c r="AE703" s="5">
        <v>0.8</v>
      </c>
      <c r="AJ703" s="5">
        <v>46.4</v>
      </c>
      <c r="AN703" s="5">
        <v>3.2</v>
      </c>
      <c r="AO703" s="5">
        <v>0.09</v>
      </c>
      <c r="AT703" s="5">
        <v>15.4</v>
      </c>
      <c r="AV703" s="5">
        <v>0.22</v>
      </c>
      <c r="AW703" s="5">
        <v>0.01</v>
      </c>
      <c r="AX703" s="5">
        <v>0.03</v>
      </c>
      <c r="BA703" s="5">
        <v>7.6</v>
      </c>
      <c r="BD703" s="5">
        <v>-0.35</v>
      </c>
      <c r="BE703" s="5">
        <v>0.2</v>
      </c>
      <c r="BH703" s="5">
        <v>2.2799999999999998</v>
      </c>
      <c r="BN703" s="5">
        <v>6.77</v>
      </c>
      <c r="BO703" s="5">
        <v>49.7</v>
      </c>
      <c r="BX703" s="5">
        <v>9.4</v>
      </c>
    </row>
    <row r="704" spans="1:77" x14ac:dyDescent="0.35">
      <c r="A704" s="2" t="s">
        <v>266</v>
      </c>
      <c r="B704" s="3">
        <v>36788</v>
      </c>
      <c r="C704" s="4">
        <v>22</v>
      </c>
      <c r="F704" s="5">
        <v>2E-3</v>
      </c>
      <c r="H704" s="5">
        <v>0.34</v>
      </c>
      <c r="M704" s="5">
        <v>0.33</v>
      </c>
      <c r="O704" s="5">
        <v>45</v>
      </c>
      <c r="S704" s="5">
        <v>82.2</v>
      </c>
      <c r="T704" s="5">
        <v>20</v>
      </c>
      <c r="V704" s="5">
        <v>1.7</v>
      </c>
      <c r="AB704" s="5">
        <v>15.84</v>
      </c>
      <c r="AE704" s="5">
        <v>1.92</v>
      </c>
      <c r="AJ704" s="5">
        <v>49</v>
      </c>
      <c r="AN704" s="5">
        <v>6.39</v>
      </c>
      <c r="AT704" s="5">
        <v>12.4</v>
      </c>
      <c r="AV704" s="5">
        <v>0.22</v>
      </c>
      <c r="AW704" s="5">
        <v>3.2845000000000001E-3</v>
      </c>
      <c r="AX704" s="5">
        <v>0.02</v>
      </c>
      <c r="AZ704" s="5">
        <v>0.02</v>
      </c>
      <c r="BA704" s="5">
        <v>7.33</v>
      </c>
      <c r="BE704" s="5">
        <v>0.2</v>
      </c>
      <c r="BH704" s="5">
        <v>4.3</v>
      </c>
      <c r="BN704" s="5">
        <v>6.77</v>
      </c>
      <c r="BO704" s="5">
        <v>18.899999999999999</v>
      </c>
      <c r="BX704" s="5">
        <v>9.9</v>
      </c>
    </row>
    <row r="705" spans="1:77" x14ac:dyDescent="0.35">
      <c r="A705" s="2" t="s">
        <v>266</v>
      </c>
      <c r="B705" s="3">
        <v>34213</v>
      </c>
      <c r="C705" s="4">
        <v>33</v>
      </c>
      <c r="F705" s="5">
        <v>0.13</v>
      </c>
      <c r="G705" s="5">
        <v>0.12</v>
      </c>
      <c r="H705" s="5">
        <v>0.01</v>
      </c>
      <c r="J705" s="5">
        <v>1</v>
      </c>
      <c r="M705" s="5">
        <v>1.4</v>
      </c>
      <c r="N705" s="5">
        <v>1</v>
      </c>
      <c r="O705" s="5">
        <v>100</v>
      </c>
      <c r="Q705" s="5">
        <v>0.2</v>
      </c>
      <c r="S705" s="5">
        <v>10</v>
      </c>
      <c r="T705" s="5">
        <v>23</v>
      </c>
      <c r="U705" s="5">
        <v>1</v>
      </c>
      <c r="V705" s="5">
        <v>2.1</v>
      </c>
      <c r="W705" s="5">
        <v>0.01</v>
      </c>
      <c r="AB705" s="5">
        <v>4.78</v>
      </c>
      <c r="AE705" s="5">
        <v>1.7</v>
      </c>
      <c r="AI705" s="5">
        <v>1</v>
      </c>
      <c r="AJ705" s="5">
        <v>16.7</v>
      </c>
      <c r="AN705" s="5">
        <v>2.1</v>
      </c>
      <c r="AO705" s="5">
        <v>0.05</v>
      </c>
      <c r="AT705" s="5">
        <v>14</v>
      </c>
      <c r="AU705" s="5">
        <v>2.1</v>
      </c>
      <c r="AV705" s="5">
        <v>7.03</v>
      </c>
      <c r="AW705" s="5">
        <v>3.2845000000000001E-3</v>
      </c>
      <c r="AX705" s="5">
        <v>0.01</v>
      </c>
      <c r="AY705" s="5">
        <v>0.01</v>
      </c>
      <c r="BA705" s="5">
        <v>4.78</v>
      </c>
      <c r="BC705" s="5">
        <v>3.2000000000000002E-3</v>
      </c>
      <c r="BE705" s="5">
        <v>9</v>
      </c>
      <c r="BH705" s="5">
        <v>0.19</v>
      </c>
      <c r="BN705" s="5">
        <v>6.77</v>
      </c>
      <c r="BO705" s="5">
        <v>19.899999999999999</v>
      </c>
      <c r="BX705" s="5">
        <v>8.8000000000000007</v>
      </c>
      <c r="BY705" s="5">
        <v>26</v>
      </c>
    </row>
    <row r="706" spans="1:77" x14ac:dyDescent="0.35">
      <c r="A706" s="2" t="s">
        <v>266</v>
      </c>
      <c r="B706" s="3">
        <v>39720</v>
      </c>
      <c r="C706" s="4">
        <v>21</v>
      </c>
      <c r="G706" s="5">
        <v>4.0000000000000001E-3</v>
      </c>
      <c r="H706" s="5">
        <v>0.44</v>
      </c>
      <c r="S706" s="5">
        <v>56.9</v>
      </c>
      <c r="T706" s="5">
        <v>2.0299999999999998</v>
      </c>
      <c r="V706" s="5">
        <v>2</v>
      </c>
      <c r="W706" s="5">
        <v>1.24</v>
      </c>
      <c r="AB706" s="5">
        <v>18.68</v>
      </c>
      <c r="AE706" s="5">
        <v>1.58</v>
      </c>
      <c r="AJ706" s="5">
        <v>35</v>
      </c>
      <c r="AN706" s="5">
        <v>5.15</v>
      </c>
      <c r="AO706" s="5">
        <v>0.25</v>
      </c>
      <c r="AT706" s="5">
        <v>12.6</v>
      </c>
      <c r="AV706" s="5">
        <v>0.22</v>
      </c>
      <c r="AW706" s="5">
        <v>3.2799999999999999E-3</v>
      </c>
      <c r="AX706" s="5">
        <v>0.28999999999999998</v>
      </c>
      <c r="AZ706" s="5">
        <v>0.18</v>
      </c>
      <c r="BA706" s="5">
        <v>7.17</v>
      </c>
      <c r="BF706" s="5">
        <v>0.2</v>
      </c>
      <c r="BN706" s="5">
        <v>6.77</v>
      </c>
      <c r="BO706" s="5">
        <v>8.86</v>
      </c>
      <c r="BX706" s="5">
        <v>12.3</v>
      </c>
    </row>
    <row r="707" spans="1:77" x14ac:dyDescent="0.35">
      <c r="A707" s="2" t="s">
        <v>266</v>
      </c>
      <c r="B707" s="3">
        <v>41955</v>
      </c>
      <c r="C707" s="4">
        <v>25</v>
      </c>
      <c r="F707" s="5">
        <v>0.02</v>
      </c>
      <c r="H707" s="5">
        <v>0.32</v>
      </c>
      <c r="M707" s="5">
        <v>0.62</v>
      </c>
      <c r="P707" s="5">
        <v>0.06</v>
      </c>
      <c r="S707" s="5">
        <v>65</v>
      </c>
      <c r="T707" s="5">
        <v>9</v>
      </c>
      <c r="V707" s="5">
        <v>1</v>
      </c>
      <c r="W707" s="5">
        <v>0.39</v>
      </c>
      <c r="AD707" s="5">
        <v>3.4</v>
      </c>
      <c r="AE707" s="5">
        <v>1</v>
      </c>
      <c r="AJ707" s="5">
        <v>37.299999999999997</v>
      </c>
      <c r="AN707" s="5">
        <v>4.9000000000000004</v>
      </c>
      <c r="AO707" s="5">
        <v>0.21</v>
      </c>
      <c r="AP707" s="5">
        <v>20.2</v>
      </c>
      <c r="AT707" s="5">
        <v>7.6</v>
      </c>
      <c r="AV707" s="5">
        <v>1</v>
      </c>
      <c r="AW707" s="5">
        <v>0.01</v>
      </c>
      <c r="BA707" s="5">
        <v>7.23</v>
      </c>
      <c r="BF707" s="5">
        <v>0.2</v>
      </c>
      <c r="BH707" s="5">
        <v>3.73</v>
      </c>
      <c r="BN707" s="5">
        <v>6.77</v>
      </c>
      <c r="BO707" s="5">
        <v>9.5</v>
      </c>
      <c r="BQ707" s="5">
        <v>4.18</v>
      </c>
      <c r="BR707" s="5">
        <v>4.04</v>
      </c>
      <c r="BX707" s="5">
        <v>10.5</v>
      </c>
    </row>
    <row r="708" spans="1:77" x14ac:dyDescent="0.35">
      <c r="A708" s="2" t="s">
        <v>266</v>
      </c>
      <c r="B708" s="3">
        <v>38321</v>
      </c>
      <c r="C708" s="4">
        <v>24</v>
      </c>
      <c r="F708" s="5">
        <v>0.01</v>
      </c>
      <c r="H708" s="5">
        <v>0.01</v>
      </c>
      <c r="M708" s="5">
        <v>0.5</v>
      </c>
      <c r="S708" s="5">
        <v>127</v>
      </c>
      <c r="T708" s="5">
        <v>63</v>
      </c>
      <c r="V708" s="5">
        <v>1.41</v>
      </c>
      <c r="W708" s="5">
        <v>1.31</v>
      </c>
      <c r="AD708" s="5">
        <v>0.22</v>
      </c>
      <c r="AE708" s="5">
        <v>1.4</v>
      </c>
      <c r="AJ708" s="5">
        <v>76</v>
      </c>
      <c r="AN708" s="5">
        <v>6.5</v>
      </c>
      <c r="AO708" s="5">
        <v>0.2</v>
      </c>
      <c r="AT708" s="5">
        <v>20.100000000000001</v>
      </c>
      <c r="AV708" s="5">
        <v>0.39</v>
      </c>
      <c r="AW708" s="5">
        <v>0.06</v>
      </c>
      <c r="AX708" s="5">
        <v>0.11</v>
      </c>
      <c r="BA708" s="5">
        <v>7.2</v>
      </c>
      <c r="BE708" s="5">
        <v>0.2</v>
      </c>
      <c r="BH708" s="5">
        <v>3.8</v>
      </c>
      <c r="BN708" s="5">
        <v>6.76</v>
      </c>
      <c r="BO708" s="5">
        <v>107</v>
      </c>
      <c r="BQ708" s="5">
        <v>7.84</v>
      </c>
      <c r="BR708" s="5">
        <v>7.86</v>
      </c>
      <c r="BX708" s="5">
        <v>9.6</v>
      </c>
    </row>
    <row r="709" spans="1:77" x14ac:dyDescent="0.35">
      <c r="A709" s="2" t="s">
        <v>266</v>
      </c>
      <c r="B709" s="3">
        <v>34150</v>
      </c>
      <c r="C709" s="4">
        <v>32</v>
      </c>
      <c r="F709" s="5">
        <v>10</v>
      </c>
      <c r="G709" s="5">
        <v>9.91</v>
      </c>
      <c r="H709" s="5">
        <v>0.01</v>
      </c>
      <c r="J709" s="5">
        <v>1</v>
      </c>
      <c r="M709" s="5">
        <v>1.75</v>
      </c>
      <c r="N709" s="5">
        <v>1</v>
      </c>
      <c r="O709" s="5">
        <v>100</v>
      </c>
      <c r="Q709" s="5">
        <v>0.28000000000000003</v>
      </c>
      <c r="S709" s="5">
        <v>2.7</v>
      </c>
      <c r="T709" s="5">
        <v>27</v>
      </c>
      <c r="U709" s="5">
        <v>1</v>
      </c>
      <c r="V709" s="5">
        <v>3.7</v>
      </c>
      <c r="W709" s="5">
        <v>0.02</v>
      </c>
      <c r="AB709" s="5">
        <v>4.5199999999999996</v>
      </c>
      <c r="AE709" s="5">
        <v>2.5</v>
      </c>
      <c r="AI709" s="5">
        <v>1</v>
      </c>
      <c r="AJ709" s="5">
        <v>24.5</v>
      </c>
      <c r="AN709" s="5">
        <v>1.4</v>
      </c>
      <c r="AO709" s="5">
        <v>0.13</v>
      </c>
      <c r="AT709" s="5">
        <v>15</v>
      </c>
      <c r="AU709" s="5">
        <v>3.7</v>
      </c>
      <c r="AV709" s="5">
        <v>31.87</v>
      </c>
      <c r="AW709" s="5">
        <v>6.5690000000000002E-3</v>
      </c>
      <c r="AX709" s="5">
        <v>0.01</v>
      </c>
      <c r="AY709" s="5">
        <v>0.01</v>
      </c>
      <c r="BA709" s="5">
        <v>3.51</v>
      </c>
      <c r="BC709" s="5">
        <v>1.6000000000000001E-3</v>
      </c>
      <c r="BE709" s="5">
        <v>11</v>
      </c>
      <c r="BN709" s="5">
        <v>6.76</v>
      </c>
      <c r="BO709" s="5">
        <v>39.799999999999997</v>
      </c>
      <c r="BX709" s="5">
        <v>8.4</v>
      </c>
      <c r="BY709" s="5">
        <v>13</v>
      </c>
    </row>
    <row r="710" spans="1:77" x14ac:dyDescent="0.35">
      <c r="A710" s="2" t="s">
        <v>266</v>
      </c>
      <c r="B710" s="3">
        <v>37566</v>
      </c>
      <c r="C710" s="4">
        <v>22</v>
      </c>
      <c r="F710" s="5">
        <v>0.01</v>
      </c>
      <c r="H710" s="5">
        <v>0.47</v>
      </c>
      <c r="M710" s="5">
        <v>0.11</v>
      </c>
      <c r="S710" s="5">
        <v>67.400000000000006</v>
      </c>
      <c r="T710" s="5">
        <v>19.3</v>
      </c>
      <c r="V710" s="5">
        <v>1.7</v>
      </c>
      <c r="W710" s="5">
        <v>1.92</v>
      </c>
      <c r="AB710" s="5">
        <v>9.9</v>
      </c>
      <c r="AE710" s="5">
        <v>1.3</v>
      </c>
      <c r="AJ710" s="5">
        <v>39.799999999999997</v>
      </c>
      <c r="AN710" s="5">
        <v>5.5</v>
      </c>
      <c r="AO710" s="5">
        <v>0.15</v>
      </c>
      <c r="AT710" s="5">
        <v>9.6999999999999993</v>
      </c>
      <c r="AV710" s="5">
        <v>0.53</v>
      </c>
      <c r="AW710" s="5">
        <v>0.03</v>
      </c>
      <c r="AX710" s="5">
        <v>0.3</v>
      </c>
      <c r="BA710" s="5">
        <v>7.55</v>
      </c>
      <c r="BE710" s="5">
        <v>0.1</v>
      </c>
      <c r="BH710" s="5">
        <v>3.48</v>
      </c>
      <c r="BN710" s="5">
        <v>6.73</v>
      </c>
      <c r="BO710" s="5">
        <v>20.399999999999999</v>
      </c>
      <c r="BX710" s="5">
        <v>10.4</v>
      </c>
    </row>
    <row r="711" spans="1:77" x14ac:dyDescent="0.35">
      <c r="A711" s="2" t="s">
        <v>266</v>
      </c>
      <c r="B711" s="3">
        <v>38623</v>
      </c>
      <c r="C711" s="4">
        <v>29</v>
      </c>
      <c r="F711" s="5">
        <v>0.01</v>
      </c>
      <c r="G711" s="5">
        <v>2E-3</v>
      </c>
      <c r="H711" s="5">
        <v>1.06</v>
      </c>
      <c r="M711" s="5">
        <v>0.04</v>
      </c>
      <c r="O711" s="5">
        <v>260</v>
      </c>
      <c r="S711" s="5">
        <v>24.7</v>
      </c>
      <c r="T711" s="5">
        <v>23</v>
      </c>
      <c r="V711" s="5">
        <v>2.1</v>
      </c>
      <c r="W711" s="5">
        <v>0.33</v>
      </c>
      <c r="Y711" s="5">
        <v>0.1</v>
      </c>
      <c r="AB711" s="5">
        <v>10.16</v>
      </c>
      <c r="AD711" s="5">
        <v>-5.85</v>
      </c>
      <c r="AE711" s="5">
        <v>5.13</v>
      </c>
      <c r="AJ711" s="5">
        <v>50.7</v>
      </c>
      <c r="AN711" s="5">
        <v>14.2</v>
      </c>
      <c r="AO711" s="5">
        <v>6.0000000000000001E-3</v>
      </c>
      <c r="AT711" s="5">
        <v>61.8</v>
      </c>
      <c r="AV711" s="5">
        <v>0.22</v>
      </c>
      <c r="AW711" s="5">
        <v>3.2845000000000001E-3</v>
      </c>
      <c r="AX711" s="5">
        <v>0.2</v>
      </c>
      <c r="AZ711" s="5">
        <v>7.0000000000000007E-2</v>
      </c>
      <c r="BA711" s="5">
        <v>7.85</v>
      </c>
      <c r="BE711" s="5">
        <v>0.4</v>
      </c>
      <c r="BH711" s="5">
        <v>4.92</v>
      </c>
      <c r="BN711" s="5">
        <v>6.73</v>
      </c>
      <c r="BO711" s="5">
        <v>1.39</v>
      </c>
      <c r="BQ711" s="5">
        <v>5.59</v>
      </c>
      <c r="BR711" s="5">
        <v>5.27</v>
      </c>
      <c r="BX711" s="5">
        <v>10.4</v>
      </c>
    </row>
    <row r="712" spans="1:77" x14ac:dyDescent="0.35">
      <c r="A712" s="2" t="s">
        <v>266</v>
      </c>
      <c r="B712" s="3">
        <v>38622</v>
      </c>
      <c r="C712" s="4">
        <v>37</v>
      </c>
      <c r="F712" s="5">
        <v>0.19</v>
      </c>
      <c r="G712" s="5">
        <v>0.15</v>
      </c>
      <c r="H712" s="5">
        <v>0.01</v>
      </c>
      <c r="J712" s="5">
        <v>0.2</v>
      </c>
      <c r="M712" s="5">
        <v>0.83</v>
      </c>
      <c r="N712" s="5">
        <v>0.3</v>
      </c>
      <c r="O712" s="5">
        <v>10</v>
      </c>
      <c r="Q712" s="5">
        <v>7.0000000000000007E-2</v>
      </c>
      <c r="S712" s="5">
        <v>10.4</v>
      </c>
      <c r="T712" s="5">
        <v>22</v>
      </c>
      <c r="U712" s="5">
        <v>1.3</v>
      </c>
      <c r="V712" s="5">
        <v>1.7</v>
      </c>
      <c r="W712" s="5">
        <v>0.01</v>
      </c>
      <c r="Y712" s="5">
        <v>0.04</v>
      </c>
      <c r="AB712" s="5">
        <v>4.78</v>
      </c>
      <c r="AD712" s="5">
        <v>-7.74</v>
      </c>
      <c r="AE712" s="5">
        <v>0.77</v>
      </c>
      <c r="AI712" s="5">
        <v>11</v>
      </c>
      <c r="AJ712" s="5">
        <v>16.93</v>
      </c>
      <c r="AN712" s="5">
        <v>2.29</v>
      </c>
      <c r="AO712" s="5">
        <v>0.05</v>
      </c>
      <c r="AT712" s="5">
        <v>13.6</v>
      </c>
      <c r="AU712" s="5">
        <v>0.5</v>
      </c>
      <c r="AV712" s="5">
        <v>23.32</v>
      </c>
      <c r="AW712" s="5">
        <v>3.2845000000000001E-3</v>
      </c>
      <c r="AX712" s="5">
        <v>0.01</v>
      </c>
      <c r="AZ712" s="5">
        <v>0.03</v>
      </c>
      <c r="BA712" s="5">
        <v>4.76</v>
      </c>
      <c r="BC712" s="5">
        <v>1E-3</v>
      </c>
      <c r="BE712" s="5">
        <v>6.9</v>
      </c>
      <c r="BH712" s="5">
        <v>0.17</v>
      </c>
      <c r="BN712" s="5">
        <v>6.73</v>
      </c>
      <c r="BO712" s="5">
        <v>13.3</v>
      </c>
      <c r="BQ712" s="5">
        <v>1.44</v>
      </c>
      <c r="BR712" s="5">
        <v>1.33</v>
      </c>
      <c r="BX712" s="5">
        <v>9.3000000000000007</v>
      </c>
      <c r="BY712" s="5">
        <v>0.2</v>
      </c>
    </row>
    <row r="713" spans="1:77" x14ac:dyDescent="0.35">
      <c r="A713" s="2" t="s">
        <v>266</v>
      </c>
      <c r="B713" s="3">
        <v>39351</v>
      </c>
      <c r="C713" s="4">
        <v>26</v>
      </c>
      <c r="F713" s="5">
        <v>6.0000000000000001E-3</v>
      </c>
      <c r="G713" s="5">
        <v>5.0000000000000001E-3</v>
      </c>
      <c r="H713" s="5">
        <v>0.02</v>
      </c>
      <c r="M713" s="5">
        <v>0.27</v>
      </c>
      <c r="O713" s="5">
        <v>11</v>
      </c>
      <c r="S713" s="5">
        <v>94.8</v>
      </c>
      <c r="T713" s="5">
        <v>36</v>
      </c>
      <c r="V713" s="5">
        <v>0.87</v>
      </c>
      <c r="W713" s="5">
        <v>1.03</v>
      </c>
      <c r="AB713" s="5">
        <v>12.15</v>
      </c>
      <c r="AE713" s="5">
        <v>1.39</v>
      </c>
      <c r="AJ713" s="5">
        <v>58.5</v>
      </c>
      <c r="AN713" s="5">
        <v>4.43</v>
      </c>
      <c r="AO713" s="5">
        <v>0.27</v>
      </c>
      <c r="AT713" s="5">
        <v>22</v>
      </c>
      <c r="AV713" s="5">
        <v>0.22</v>
      </c>
      <c r="AW713" s="5">
        <v>0.05</v>
      </c>
      <c r="AX713" s="5">
        <v>0.01</v>
      </c>
      <c r="AZ713" s="5">
        <v>0.01</v>
      </c>
      <c r="BA713" s="5">
        <v>7.33</v>
      </c>
      <c r="BE713" s="5">
        <v>0.4</v>
      </c>
      <c r="BF713" s="5">
        <v>0.64</v>
      </c>
      <c r="BH713" s="5">
        <v>3.39</v>
      </c>
      <c r="BN713" s="5">
        <v>6.73</v>
      </c>
      <c r="BO713" s="5">
        <v>79.400000000000006</v>
      </c>
      <c r="BX713" s="5">
        <v>9.3000000000000007</v>
      </c>
    </row>
    <row r="714" spans="1:77" x14ac:dyDescent="0.35">
      <c r="A714" s="2" t="s">
        <v>266</v>
      </c>
      <c r="B714" s="3">
        <v>41950</v>
      </c>
      <c r="C714" s="4">
        <v>25</v>
      </c>
      <c r="F714" s="5">
        <v>0.02</v>
      </c>
      <c r="H714" s="5">
        <v>0.05</v>
      </c>
      <c r="M714" s="5">
        <v>1.89</v>
      </c>
      <c r="P714" s="5">
        <v>7.0000000000000007E-2</v>
      </c>
      <c r="S714" s="5">
        <v>144</v>
      </c>
      <c r="T714" s="5">
        <v>33</v>
      </c>
      <c r="V714" s="5">
        <v>2.2000000000000002</v>
      </c>
      <c r="W714" s="5">
        <v>0.01</v>
      </c>
      <c r="AD714" s="5">
        <v>3.2</v>
      </c>
      <c r="AE714" s="5">
        <v>1.5</v>
      </c>
      <c r="AJ714" s="5">
        <v>86.2</v>
      </c>
      <c r="AN714" s="5">
        <v>9.3000000000000007</v>
      </c>
      <c r="AO714" s="5">
        <v>0.01</v>
      </c>
      <c r="AP714" s="5">
        <v>14.9</v>
      </c>
      <c r="AT714" s="5">
        <v>16</v>
      </c>
      <c r="AV714" s="5">
        <v>9.4</v>
      </c>
      <c r="AW714" s="5">
        <v>0.01</v>
      </c>
      <c r="BA714" s="5">
        <v>6.9</v>
      </c>
      <c r="BF714" s="5">
        <v>0.53</v>
      </c>
      <c r="BH714" s="5">
        <v>6.29</v>
      </c>
      <c r="BN714" s="5">
        <v>6.73</v>
      </c>
      <c r="BO714" s="5">
        <v>76</v>
      </c>
      <c r="BQ714" s="5">
        <v>8.9600000000000009</v>
      </c>
      <c r="BR714" s="5">
        <v>8.69</v>
      </c>
      <c r="BX714" s="5">
        <v>10</v>
      </c>
    </row>
    <row r="715" spans="1:77" x14ac:dyDescent="0.35">
      <c r="A715" s="2" t="s">
        <v>266</v>
      </c>
      <c r="B715" s="3">
        <v>35719</v>
      </c>
      <c r="C715" s="4">
        <v>31</v>
      </c>
      <c r="H715" s="5">
        <v>0.12</v>
      </c>
      <c r="J715" s="5">
        <v>0.2</v>
      </c>
      <c r="M715" s="5">
        <v>0.08</v>
      </c>
      <c r="N715" s="5">
        <v>1</v>
      </c>
      <c r="O715" s="5">
        <v>88</v>
      </c>
      <c r="Q715" s="5">
        <v>0.2</v>
      </c>
      <c r="S715" s="5">
        <v>25</v>
      </c>
      <c r="T715" s="5">
        <v>7.2</v>
      </c>
      <c r="U715" s="5">
        <v>1.5</v>
      </c>
      <c r="V715" s="5">
        <v>2</v>
      </c>
      <c r="W715" s="5">
        <v>0.44</v>
      </c>
      <c r="AB715" s="5">
        <v>15.26</v>
      </c>
      <c r="AE715" s="5">
        <v>1.5</v>
      </c>
      <c r="AI715" s="5">
        <v>1</v>
      </c>
      <c r="AJ715" s="5">
        <v>27.9</v>
      </c>
      <c r="AN715" s="5">
        <v>4.3</v>
      </c>
      <c r="AO715" s="5">
        <v>0.05</v>
      </c>
      <c r="AT715" s="5">
        <v>25</v>
      </c>
      <c r="AU715" s="5">
        <v>1</v>
      </c>
      <c r="AV715" s="5">
        <v>0.22</v>
      </c>
      <c r="AW715" s="5">
        <v>0.01</v>
      </c>
      <c r="AX715" s="5">
        <v>0.23</v>
      </c>
      <c r="AZ715" s="5">
        <v>0.09</v>
      </c>
      <c r="BA715" s="5">
        <v>7.78</v>
      </c>
      <c r="BC715" s="5">
        <v>1.4E-3</v>
      </c>
      <c r="BE715" s="5">
        <v>0.5</v>
      </c>
      <c r="BH715" s="5">
        <v>2.5299999999999998</v>
      </c>
      <c r="BN715" s="5">
        <v>6.72</v>
      </c>
      <c r="BO715" s="5">
        <v>12.5</v>
      </c>
      <c r="BX715" s="5">
        <v>9.1999999999999993</v>
      </c>
      <c r="BY715" s="5">
        <v>1</v>
      </c>
    </row>
    <row r="716" spans="1:77" x14ac:dyDescent="0.35">
      <c r="A716" s="2" t="s">
        <v>266</v>
      </c>
      <c r="B716" s="3">
        <v>39567</v>
      </c>
      <c r="C716" s="4">
        <v>34</v>
      </c>
      <c r="G716" s="5">
        <v>0.16</v>
      </c>
      <c r="H716" s="5">
        <v>0.01</v>
      </c>
      <c r="J716" s="5">
        <v>0.5</v>
      </c>
      <c r="M716" s="5">
        <v>0.79</v>
      </c>
      <c r="N716" s="5">
        <v>0.2</v>
      </c>
      <c r="Q716" s="5">
        <v>0.83</v>
      </c>
      <c r="S716" s="5">
        <v>74.900000000000006</v>
      </c>
      <c r="T716" s="5">
        <v>33</v>
      </c>
      <c r="U716" s="5">
        <v>0.5</v>
      </c>
      <c r="V716" s="5">
        <v>2.9</v>
      </c>
      <c r="W716" s="5">
        <v>0.03</v>
      </c>
      <c r="AB716" s="5">
        <v>4.88</v>
      </c>
      <c r="AD716" s="5">
        <v>9.01</v>
      </c>
      <c r="AE716" s="5">
        <v>2.59</v>
      </c>
      <c r="AI716" s="5">
        <v>3.9</v>
      </c>
      <c r="AJ716" s="5">
        <v>48.7</v>
      </c>
      <c r="AN716" s="5">
        <v>7.79</v>
      </c>
      <c r="AO716" s="5">
        <v>0.19</v>
      </c>
      <c r="AT716" s="5">
        <v>18.100000000000001</v>
      </c>
      <c r="AU716" s="5">
        <v>17</v>
      </c>
      <c r="AV716" s="5">
        <v>31.96</v>
      </c>
      <c r="AW716" s="5">
        <v>0.06</v>
      </c>
      <c r="AX716" s="5">
        <v>0.01</v>
      </c>
      <c r="AZ716" s="5">
        <v>0.02</v>
      </c>
      <c r="BA716" s="5">
        <v>6.46</v>
      </c>
      <c r="BC716" s="5">
        <v>1.6000000000000001E-3</v>
      </c>
      <c r="BE716" s="5">
        <v>4</v>
      </c>
      <c r="BF716" s="5">
        <v>3.1</v>
      </c>
      <c r="BH716" s="5">
        <v>2.13</v>
      </c>
      <c r="BN716" s="5">
        <v>6.68</v>
      </c>
      <c r="BO716" s="5">
        <v>66</v>
      </c>
      <c r="BW716" s="5">
        <v>0.5</v>
      </c>
      <c r="BX716" s="5">
        <v>9.1999999999999993</v>
      </c>
      <c r="BY716" s="5">
        <v>33</v>
      </c>
    </row>
    <row r="717" spans="1:77" x14ac:dyDescent="0.35">
      <c r="A717" s="2" t="s">
        <v>266</v>
      </c>
      <c r="B717" s="3">
        <v>38294</v>
      </c>
      <c r="C717" s="4">
        <v>37</v>
      </c>
      <c r="F717" s="5">
        <v>6.0000000000000001E-3</v>
      </c>
      <c r="G717" s="5">
        <v>6.0000000000000001E-3</v>
      </c>
      <c r="H717" s="5">
        <v>0.36</v>
      </c>
      <c r="J717" s="5">
        <v>1.6</v>
      </c>
      <c r="M717" s="5">
        <v>0.39</v>
      </c>
      <c r="N717" s="5">
        <v>0.2</v>
      </c>
      <c r="O717" s="5">
        <v>10</v>
      </c>
      <c r="Q717" s="5">
        <v>0.02</v>
      </c>
      <c r="S717" s="5">
        <v>118</v>
      </c>
      <c r="T717" s="5">
        <v>43</v>
      </c>
      <c r="U717" s="5">
        <v>0.4</v>
      </c>
      <c r="V717" s="5">
        <v>2.8</v>
      </c>
      <c r="W717" s="5">
        <v>1.8</v>
      </c>
      <c r="Y717" s="5">
        <v>0.09</v>
      </c>
      <c r="AB717" s="5">
        <v>3.42</v>
      </c>
      <c r="AD717" s="5">
        <v>0.5</v>
      </c>
      <c r="AE717" s="5">
        <v>1</v>
      </c>
      <c r="AI717" s="5">
        <v>0.5</v>
      </c>
      <c r="AJ717" s="5">
        <v>75.8</v>
      </c>
      <c r="AN717" s="5">
        <v>8.5500000000000007</v>
      </c>
      <c r="AO717" s="5">
        <v>0.32</v>
      </c>
      <c r="AT717" s="5">
        <v>17.100000000000001</v>
      </c>
      <c r="AU717" s="5">
        <v>0.5</v>
      </c>
      <c r="AV717" s="5">
        <v>0.22</v>
      </c>
      <c r="AW717" s="5">
        <v>5.2551999999999998E-3</v>
      </c>
      <c r="AX717" s="5">
        <v>0.02</v>
      </c>
      <c r="AZ717" s="5">
        <v>0.01</v>
      </c>
      <c r="BA717" s="5">
        <v>6.84</v>
      </c>
      <c r="BC717" s="5">
        <v>1E-3</v>
      </c>
      <c r="BE717" s="5">
        <v>0.3</v>
      </c>
      <c r="BH717" s="5">
        <v>4.54</v>
      </c>
      <c r="BN717" s="5">
        <v>6.67</v>
      </c>
      <c r="BO717" s="5">
        <v>103</v>
      </c>
      <c r="BQ717" s="5">
        <v>7.9</v>
      </c>
      <c r="BR717" s="5">
        <v>7.38</v>
      </c>
      <c r="BX717" s="5">
        <v>9.5</v>
      </c>
      <c r="BY717" s="5">
        <v>4.8</v>
      </c>
    </row>
    <row r="718" spans="1:77" x14ac:dyDescent="0.35">
      <c r="A718" s="2" t="s">
        <v>266</v>
      </c>
      <c r="B718" s="3">
        <v>39190</v>
      </c>
      <c r="C718" s="4">
        <v>25</v>
      </c>
      <c r="F718" s="5">
        <v>0.05</v>
      </c>
      <c r="G718" s="5">
        <v>0.03</v>
      </c>
      <c r="H718" s="5">
        <v>0.01</v>
      </c>
      <c r="M718" s="5">
        <v>0.55000000000000004</v>
      </c>
      <c r="O718" s="5">
        <v>10</v>
      </c>
      <c r="S718" s="5">
        <v>132</v>
      </c>
      <c r="T718" s="5">
        <v>31</v>
      </c>
      <c r="V718" s="5">
        <v>1.1000000000000001</v>
      </c>
      <c r="W718" s="5">
        <v>0.03</v>
      </c>
      <c r="AB718" s="5">
        <v>9.17</v>
      </c>
      <c r="AE718" s="5">
        <v>1.19</v>
      </c>
      <c r="AJ718" s="5">
        <v>73.5</v>
      </c>
      <c r="AN718" s="5">
        <v>9.35</v>
      </c>
      <c r="AO718" s="5">
        <v>3.0000000000000001E-3</v>
      </c>
      <c r="AT718" s="5">
        <v>15.7</v>
      </c>
      <c r="AV718" s="5">
        <v>18.28</v>
      </c>
      <c r="AW718" s="5">
        <v>8.2100000000000003E-3</v>
      </c>
      <c r="AX718" s="5">
        <v>0.12</v>
      </c>
      <c r="AZ718" s="5">
        <v>0.06</v>
      </c>
      <c r="BA718" s="5">
        <v>7.18</v>
      </c>
      <c r="BF718" s="5">
        <v>3.62</v>
      </c>
      <c r="BH718" s="5">
        <v>5.81</v>
      </c>
      <c r="BN718" s="5">
        <v>6.63</v>
      </c>
      <c r="BO718" s="5">
        <v>59.9</v>
      </c>
      <c r="BX718" s="5">
        <v>8.9</v>
      </c>
    </row>
    <row r="719" spans="1:77" x14ac:dyDescent="0.35">
      <c r="A719" s="2" t="s">
        <v>266</v>
      </c>
      <c r="B719" s="3">
        <v>39777</v>
      </c>
      <c r="C719" s="4">
        <v>25</v>
      </c>
      <c r="G719" s="5">
        <v>7.0000000000000001E-3</v>
      </c>
      <c r="H719" s="5">
        <v>0.16</v>
      </c>
      <c r="M719" s="5">
        <v>0.27</v>
      </c>
      <c r="S719" s="5">
        <v>95.4</v>
      </c>
      <c r="T719" s="5">
        <v>32</v>
      </c>
      <c r="V719" s="5">
        <v>2.9</v>
      </c>
      <c r="W719" s="5">
        <v>1.55</v>
      </c>
      <c r="AB719" s="5">
        <v>2.34</v>
      </c>
      <c r="AD719" s="5">
        <v>3.56</v>
      </c>
      <c r="AE719" s="5">
        <v>1.04</v>
      </c>
      <c r="AJ719" s="5">
        <v>57.3</v>
      </c>
      <c r="AN719" s="5">
        <v>4.33</v>
      </c>
      <c r="AO719" s="5">
        <v>0.17</v>
      </c>
      <c r="AT719" s="5">
        <v>17.5</v>
      </c>
      <c r="AV719" s="5">
        <v>0.22</v>
      </c>
      <c r="AW719" s="5">
        <v>3.2799999999999999E-3</v>
      </c>
      <c r="AX719" s="5">
        <v>0.01</v>
      </c>
      <c r="AZ719" s="5">
        <v>0.04</v>
      </c>
      <c r="BA719" s="5">
        <v>7.41</v>
      </c>
      <c r="BE719" s="5">
        <v>0.4</v>
      </c>
      <c r="BF719" s="5">
        <v>0.27</v>
      </c>
      <c r="BH719" s="5">
        <v>4.13</v>
      </c>
      <c r="BN719" s="5">
        <v>6.63</v>
      </c>
      <c r="BO719" s="5">
        <v>52.6</v>
      </c>
      <c r="BX719" s="5">
        <v>10.8</v>
      </c>
    </row>
    <row r="720" spans="1:77" x14ac:dyDescent="0.35">
      <c r="A720" s="2" t="s">
        <v>266</v>
      </c>
      <c r="B720" s="3">
        <v>42326</v>
      </c>
      <c r="C720" s="4">
        <v>25</v>
      </c>
      <c r="F720" s="5">
        <v>0.36</v>
      </c>
      <c r="H720" s="5">
        <v>0.3</v>
      </c>
      <c r="P720" s="5">
        <v>0.05</v>
      </c>
      <c r="S720" s="5">
        <v>16</v>
      </c>
      <c r="T720" s="5">
        <v>6.6</v>
      </c>
      <c r="V720" s="5">
        <v>3.4</v>
      </c>
      <c r="W720" s="5">
        <v>1.05</v>
      </c>
      <c r="AD720" s="5">
        <v>0.57999999999999996</v>
      </c>
      <c r="AE720" s="5">
        <v>2.8</v>
      </c>
      <c r="AJ720" s="5">
        <v>42.3</v>
      </c>
      <c r="AN720" s="5">
        <v>3.3</v>
      </c>
      <c r="AO720" s="5">
        <v>0.11</v>
      </c>
      <c r="AP720" s="5">
        <v>20.399999999999999</v>
      </c>
      <c r="AT720" s="5">
        <v>91</v>
      </c>
      <c r="AV720" s="5">
        <v>1.01</v>
      </c>
      <c r="AW720" s="5">
        <v>0.03</v>
      </c>
      <c r="AX720" s="5">
        <v>9.5</v>
      </c>
      <c r="BA720" s="5">
        <v>8.1300000000000008</v>
      </c>
      <c r="BF720" s="5">
        <v>0.06</v>
      </c>
      <c r="BH720" s="5">
        <v>4.6500000000000004</v>
      </c>
      <c r="BN720" s="5">
        <v>6.63</v>
      </c>
      <c r="BO720" s="5">
        <v>5.8</v>
      </c>
      <c r="BQ720" s="5">
        <v>5.13</v>
      </c>
      <c r="BR720" s="5">
        <v>5.16</v>
      </c>
      <c r="BX720" s="5">
        <v>10.4</v>
      </c>
    </row>
    <row r="721" spans="1:77" x14ac:dyDescent="0.35">
      <c r="A721" s="2" t="s">
        <v>266</v>
      </c>
      <c r="B721" s="3">
        <v>41943</v>
      </c>
      <c r="C721" s="4">
        <v>26</v>
      </c>
      <c r="F721" s="5">
        <v>0.02</v>
      </c>
      <c r="H721" s="5">
        <v>0.05</v>
      </c>
      <c r="M721" s="5">
        <v>0.57999999999999996</v>
      </c>
      <c r="P721" s="5">
        <v>7.0000000000000007E-2</v>
      </c>
      <c r="S721" s="5">
        <v>110</v>
      </c>
      <c r="T721" s="5">
        <v>40</v>
      </c>
      <c r="V721" s="5">
        <v>0.6</v>
      </c>
      <c r="W721" s="5">
        <v>0.15</v>
      </c>
      <c r="AD721" s="5">
        <v>0</v>
      </c>
      <c r="AE721" s="5">
        <v>1.4</v>
      </c>
      <c r="AJ721" s="5">
        <v>62.3</v>
      </c>
      <c r="AN721" s="5">
        <v>8</v>
      </c>
      <c r="AO721" s="5">
        <v>0.01</v>
      </c>
      <c r="AP721" s="5">
        <v>18.3</v>
      </c>
      <c r="AT721" s="5">
        <v>12</v>
      </c>
      <c r="AV721" s="5">
        <v>4.0999999999999996</v>
      </c>
      <c r="AW721" s="5">
        <v>0.06</v>
      </c>
      <c r="AX721" s="5">
        <v>0.12</v>
      </c>
      <c r="BA721" s="5">
        <v>7.19</v>
      </c>
      <c r="BF721" s="5">
        <v>0.1</v>
      </c>
      <c r="BH721" s="5">
        <v>3.32</v>
      </c>
      <c r="BN721" s="5">
        <v>6.63</v>
      </c>
      <c r="BO721" s="5">
        <v>105</v>
      </c>
      <c r="BQ721" s="5">
        <v>6.71</v>
      </c>
      <c r="BR721" s="5">
        <v>6.71</v>
      </c>
      <c r="BX721" s="5">
        <v>9.6999999999999993</v>
      </c>
    </row>
    <row r="722" spans="1:77" x14ac:dyDescent="0.35">
      <c r="A722" s="2" t="s">
        <v>266</v>
      </c>
      <c r="B722" s="3">
        <v>41948</v>
      </c>
      <c r="C722" s="4">
        <v>26</v>
      </c>
      <c r="F722" s="5">
        <v>0.02</v>
      </c>
      <c r="H722" s="5">
        <v>0.05</v>
      </c>
      <c r="M722" s="5">
        <v>0.45</v>
      </c>
      <c r="P722" s="5">
        <v>0.04</v>
      </c>
      <c r="S722" s="5">
        <v>85</v>
      </c>
      <c r="T722" s="5">
        <v>19</v>
      </c>
      <c r="V722" s="5">
        <v>0.7</v>
      </c>
      <c r="W722" s="5">
        <v>0.04</v>
      </c>
      <c r="AD722" s="5">
        <v>4</v>
      </c>
      <c r="AE722" s="5">
        <v>1.1000000000000001</v>
      </c>
      <c r="AJ722" s="5">
        <v>49.6</v>
      </c>
      <c r="AN722" s="5">
        <v>5</v>
      </c>
      <c r="AO722" s="5">
        <v>0.02</v>
      </c>
      <c r="AP722" s="5">
        <v>21.6</v>
      </c>
      <c r="AT722" s="5">
        <v>13</v>
      </c>
      <c r="AV722" s="5">
        <v>1</v>
      </c>
      <c r="AW722" s="5">
        <v>0.02</v>
      </c>
      <c r="AX722" s="5">
        <v>0.03</v>
      </c>
      <c r="BA722" s="5">
        <v>7.31</v>
      </c>
      <c r="BF722" s="5">
        <v>0.88</v>
      </c>
      <c r="BH722" s="5">
        <v>3.75</v>
      </c>
      <c r="BN722" s="5">
        <v>6.63</v>
      </c>
      <c r="BO722" s="5">
        <v>56</v>
      </c>
      <c r="BQ722" s="5">
        <v>5.46</v>
      </c>
      <c r="BR722" s="5">
        <v>5.25</v>
      </c>
      <c r="BX722" s="5">
        <v>9.1999999999999993</v>
      </c>
    </row>
    <row r="723" spans="1:77" x14ac:dyDescent="0.35">
      <c r="A723" s="2" t="s">
        <v>266</v>
      </c>
      <c r="B723" s="3">
        <v>35773</v>
      </c>
      <c r="C723" s="4">
        <v>21</v>
      </c>
      <c r="H723" s="5">
        <v>0.05</v>
      </c>
      <c r="M723" s="5">
        <v>0.6</v>
      </c>
      <c r="S723" s="5">
        <v>8.1999999999999993</v>
      </c>
      <c r="T723" s="5">
        <v>19</v>
      </c>
      <c r="V723" s="5">
        <v>2.8</v>
      </c>
      <c r="W723" s="5">
        <v>0.02</v>
      </c>
      <c r="AB723" s="5">
        <v>6.28</v>
      </c>
      <c r="AE723" s="5">
        <v>0.77</v>
      </c>
      <c r="AJ723" s="5">
        <v>6.4</v>
      </c>
      <c r="AN723" s="5">
        <v>3.6</v>
      </c>
      <c r="AO723" s="5">
        <v>0.11</v>
      </c>
      <c r="AT723" s="5">
        <v>12</v>
      </c>
      <c r="AV723" s="5">
        <v>15.93</v>
      </c>
      <c r="AW723" s="5">
        <v>6.5690000000000002E-3</v>
      </c>
      <c r="AX723" s="5">
        <v>0.04</v>
      </c>
      <c r="BA723" s="5">
        <v>5.47</v>
      </c>
      <c r="BE723" s="5">
        <v>6.1</v>
      </c>
      <c r="BH723" s="5">
        <v>0.3</v>
      </c>
      <c r="BN723" s="5">
        <v>6.6</v>
      </c>
      <c r="BO723" s="5">
        <v>14</v>
      </c>
      <c r="BX723" s="5">
        <v>8.8000000000000007</v>
      </c>
    </row>
    <row r="724" spans="1:77" x14ac:dyDescent="0.35">
      <c r="A724" s="2" t="s">
        <v>266</v>
      </c>
      <c r="B724" s="3">
        <v>39174</v>
      </c>
      <c r="C724" s="4">
        <v>25</v>
      </c>
      <c r="F724" s="5">
        <v>0.03</v>
      </c>
      <c r="G724" s="5">
        <v>0.03</v>
      </c>
      <c r="H724" s="5">
        <v>0.01</v>
      </c>
      <c r="M724" s="5">
        <v>0.8</v>
      </c>
      <c r="O724" s="5">
        <v>10</v>
      </c>
      <c r="S724" s="5">
        <v>144</v>
      </c>
      <c r="T724" s="5">
        <v>37</v>
      </c>
      <c r="V724" s="5">
        <v>1.6</v>
      </c>
      <c r="W724" s="5">
        <v>3.0000000000000001E-3</v>
      </c>
      <c r="AB724" s="5">
        <v>5.4</v>
      </c>
      <c r="AE724" s="5">
        <v>1.38</v>
      </c>
      <c r="AJ724" s="5">
        <v>88.5</v>
      </c>
      <c r="AN724" s="5">
        <v>12.6</v>
      </c>
      <c r="AO724" s="5">
        <v>6.0000000000000001E-3</v>
      </c>
      <c r="AT724" s="5">
        <v>23.5</v>
      </c>
      <c r="AV724" s="5">
        <v>86.76</v>
      </c>
      <c r="AW724" s="5">
        <v>0.01</v>
      </c>
      <c r="AX724" s="5">
        <v>0.1</v>
      </c>
      <c r="AZ724" s="5">
        <v>0.03</v>
      </c>
      <c r="BA724" s="5">
        <v>7.02</v>
      </c>
      <c r="BF724" s="5">
        <v>0.89</v>
      </c>
      <c r="BH724" s="5">
        <v>6.5</v>
      </c>
      <c r="BN724" s="5">
        <v>6.59</v>
      </c>
      <c r="BO724" s="5">
        <v>29.6</v>
      </c>
      <c r="BX724" s="5">
        <v>10.3</v>
      </c>
    </row>
    <row r="725" spans="1:77" x14ac:dyDescent="0.35">
      <c r="A725" s="2" t="s">
        <v>266</v>
      </c>
      <c r="B725" s="3">
        <v>39237</v>
      </c>
      <c r="C725" s="4">
        <v>25</v>
      </c>
      <c r="F725" s="5">
        <v>0.84</v>
      </c>
      <c r="G725" s="5">
        <v>0.02</v>
      </c>
      <c r="H725" s="5">
        <v>0.16</v>
      </c>
      <c r="M725" s="5">
        <v>0.22</v>
      </c>
      <c r="O725" s="5">
        <v>100</v>
      </c>
      <c r="S725" s="5">
        <v>131</v>
      </c>
      <c r="T725" s="5">
        <v>30</v>
      </c>
      <c r="V725" s="5">
        <v>1.7</v>
      </c>
      <c r="W725" s="5">
        <v>5.73</v>
      </c>
      <c r="AB725" s="5">
        <v>1.7</v>
      </c>
      <c r="AE725" s="5">
        <v>1.01</v>
      </c>
      <c r="AJ725" s="5">
        <v>52.1</v>
      </c>
      <c r="AN725" s="5">
        <v>6.78</v>
      </c>
      <c r="AO725" s="5">
        <v>0.35</v>
      </c>
      <c r="AT725" s="5">
        <v>9.56</v>
      </c>
      <c r="AV725" s="5">
        <v>0.22</v>
      </c>
      <c r="AW725" s="5">
        <v>3.2799999999999999E-3</v>
      </c>
      <c r="AX725" s="5">
        <v>0.01</v>
      </c>
      <c r="AZ725" s="5">
        <v>8.0000000000000002E-3</v>
      </c>
      <c r="BA725" s="5">
        <v>7.61</v>
      </c>
      <c r="BF725" s="5">
        <v>0.46</v>
      </c>
      <c r="BH725" s="5">
        <v>2.04</v>
      </c>
      <c r="BN725" s="5">
        <v>6.59</v>
      </c>
      <c r="BO725" s="5">
        <v>119</v>
      </c>
      <c r="BX725" s="5">
        <v>9.9</v>
      </c>
    </row>
    <row r="726" spans="1:77" x14ac:dyDescent="0.35">
      <c r="A726" s="2" t="s">
        <v>266</v>
      </c>
      <c r="B726" s="3">
        <v>39552</v>
      </c>
      <c r="C726" s="4">
        <v>34</v>
      </c>
      <c r="G726" s="5">
        <v>0.02</v>
      </c>
      <c r="H726" s="5">
        <v>0.01</v>
      </c>
      <c r="J726" s="5">
        <v>0.2</v>
      </c>
      <c r="M726" s="5">
        <v>0.96</v>
      </c>
      <c r="N726" s="5">
        <v>0.2</v>
      </c>
      <c r="Q726" s="5">
        <v>0.04</v>
      </c>
      <c r="S726" s="5">
        <v>159</v>
      </c>
      <c r="T726" s="5">
        <v>38</v>
      </c>
      <c r="U726" s="5">
        <v>0.2</v>
      </c>
      <c r="V726" s="5">
        <v>2.1</v>
      </c>
      <c r="W726" s="5">
        <v>3.0000000000000001E-3</v>
      </c>
      <c r="AB726" s="5">
        <v>5.43</v>
      </c>
      <c r="AD726" s="5">
        <v>4.46</v>
      </c>
      <c r="AE726" s="5">
        <v>1.3</v>
      </c>
      <c r="AI726" s="5">
        <v>0.5</v>
      </c>
      <c r="AJ726" s="5">
        <v>91.1</v>
      </c>
      <c r="AN726" s="5">
        <v>14.1</v>
      </c>
      <c r="AO726" s="5">
        <v>0.01</v>
      </c>
      <c r="AT726" s="5">
        <v>24.1</v>
      </c>
      <c r="AU726" s="5">
        <v>0.8</v>
      </c>
      <c r="AV726" s="5">
        <v>83.22</v>
      </c>
      <c r="AW726" s="5">
        <v>0.01</v>
      </c>
      <c r="AX726" s="5">
        <v>0.08</v>
      </c>
      <c r="AZ726" s="5">
        <v>0.02</v>
      </c>
      <c r="BA726" s="5">
        <v>6.94</v>
      </c>
      <c r="BC726" s="5">
        <v>1.1999999999999999E-3</v>
      </c>
      <c r="BE726" s="5">
        <v>0.8</v>
      </c>
      <c r="BF726" s="5">
        <v>0.88</v>
      </c>
      <c r="BH726" s="5">
        <v>6.81</v>
      </c>
      <c r="BN726" s="5">
        <v>6.59</v>
      </c>
      <c r="BO726" s="5">
        <v>24.4</v>
      </c>
      <c r="BW726" s="5">
        <v>0.5</v>
      </c>
      <c r="BX726" s="5">
        <v>10.4</v>
      </c>
      <c r="BY726" s="5">
        <v>0.5</v>
      </c>
    </row>
    <row r="727" spans="1:77" x14ac:dyDescent="0.35">
      <c r="A727" s="2" t="s">
        <v>266</v>
      </c>
      <c r="B727" s="3">
        <v>39238</v>
      </c>
      <c r="C727" s="4">
        <v>25</v>
      </c>
      <c r="F727" s="5">
        <v>8.9999999999999993E-3</v>
      </c>
      <c r="G727" s="5">
        <v>8.9999999999999993E-3</v>
      </c>
      <c r="H727" s="5">
        <v>0.01</v>
      </c>
      <c r="M727" s="5">
        <v>0.42</v>
      </c>
      <c r="O727" s="5">
        <v>24</v>
      </c>
      <c r="S727" s="5">
        <v>122</v>
      </c>
      <c r="T727" s="5">
        <v>10</v>
      </c>
      <c r="V727" s="5">
        <v>4.2</v>
      </c>
      <c r="W727" s="5">
        <v>0.03</v>
      </c>
      <c r="AB727" s="5">
        <v>3.5</v>
      </c>
      <c r="AE727" s="5">
        <v>3.07</v>
      </c>
      <c r="AJ727" s="5">
        <v>63</v>
      </c>
      <c r="AN727" s="5">
        <v>7.38</v>
      </c>
      <c r="AO727" s="5">
        <v>0.01</v>
      </c>
      <c r="AT727" s="5">
        <v>3.47</v>
      </c>
      <c r="AV727" s="5">
        <v>84.1</v>
      </c>
      <c r="AW727" s="5">
        <v>0.17</v>
      </c>
      <c r="AX727" s="5">
        <v>0.5</v>
      </c>
      <c r="AZ727" s="5">
        <v>0.17</v>
      </c>
      <c r="BA727" s="5">
        <v>7.09</v>
      </c>
      <c r="BF727" s="5">
        <v>7.68</v>
      </c>
      <c r="BH727" s="5">
        <v>4.2300000000000004</v>
      </c>
      <c r="BN727" s="5">
        <v>6.59</v>
      </c>
      <c r="BO727" s="5">
        <v>44.2</v>
      </c>
      <c r="BX727" s="5">
        <v>9.9</v>
      </c>
    </row>
    <row r="728" spans="1:77" x14ac:dyDescent="0.35">
      <c r="A728" s="2" t="s">
        <v>266</v>
      </c>
      <c r="B728" s="3">
        <v>34606</v>
      </c>
      <c r="C728" s="4">
        <v>33</v>
      </c>
      <c r="F728" s="5">
        <v>0.24</v>
      </c>
      <c r="G728" s="5">
        <v>0.22</v>
      </c>
      <c r="H728" s="5">
        <v>0.01</v>
      </c>
      <c r="J728" s="5">
        <v>1</v>
      </c>
      <c r="M728" s="5">
        <v>1.6</v>
      </c>
      <c r="N728" s="5">
        <v>1</v>
      </c>
      <c r="O728" s="5">
        <v>60</v>
      </c>
      <c r="Q728" s="5">
        <v>0.2</v>
      </c>
      <c r="S728" s="5">
        <v>10</v>
      </c>
      <c r="T728" s="5">
        <v>26</v>
      </c>
      <c r="U728" s="5">
        <v>1</v>
      </c>
      <c r="V728" s="5">
        <v>2.1</v>
      </c>
      <c r="W728" s="5">
        <v>0.06</v>
      </c>
      <c r="AB728" s="5">
        <v>4.2</v>
      </c>
      <c r="AE728" s="5">
        <v>1.8</v>
      </c>
      <c r="AI728" s="5">
        <v>1.6</v>
      </c>
      <c r="AJ728" s="5">
        <v>16.100000000000001</v>
      </c>
      <c r="AN728" s="5">
        <v>2.2999999999999998</v>
      </c>
      <c r="AO728" s="5">
        <v>0.04</v>
      </c>
      <c r="AT728" s="5">
        <v>14</v>
      </c>
      <c r="AU728" s="5">
        <v>2.9</v>
      </c>
      <c r="AV728" s="5">
        <v>3.45</v>
      </c>
      <c r="AW728" s="5">
        <v>3.2845000000000001E-3</v>
      </c>
      <c r="AX728" s="5">
        <v>0.01</v>
      </c>
      <c r="AY728" s="5">
        <v>5.3E-3</v>
      </c>
      <c r="BA728" s="5">
        <v>5.71</v>
      </c>
      <c r="BC728" s="5">
        <v>5.0000000000000001E-3</v>
      </c>
      <c r="BE728" s="5">
        <v>7.4</v>
      </c>
      <c r="BH728" s="5">
        <v>0.19</v>
      </c>
      <c r="BN728" s="5">
        <v>6.58</v>
      </c>
      <c r="BO728" s="5">
        <v>21.8</v>
      </c>
      <c r="BX728" s="5">
        <v>9.8000000000000007</v>
      </c>
      <c r="BY728" s="5">
        <v>14</v>
      </c>
    </row>
    <row r="729" spans="1:77" x14ac:dyDescent="0.35">
      <c r="A729" s="2" t="s">
        <v>281</v>
      </c>
      <c r="B729" s="3">
        <v>34963</v>
      </c>
      <c r="C729" s="4">
        <v>32</v>
      </c>
      <c r="F729" s="5">
        <v>0.16</v>
      </c>
      <c r="G729" s="5">
        <v>0.05</v>
      </c>
      <c r="H729" s="5">
        <v>0.01</v>
      </c>
      <c r="J729" s="5">
        <v>1</v>
      </c>
      <c r="M729" s="5">
        <v>0.05</v>
      </c>
      <c r="N729" s="5">
        <v>1</v>
      </c>
      <c r="O729" s="5">
        <v>60</v>
      </c>
      <c r="Q729" s="5">
        <v>0.2</v>
      </c>
      <c r="S729" s="5">
        <v>35</v>
      </c>
      <c r="T729" s="5">
        <v>17</v>
      </c>
      <c r="U729" s="5">
        <v>1</v>
      </c>
      <c r="V729" s="5">
        <v>1.7</v>
      </c>
      <c r="W729" s="5">
        <v>7.0000000000000007E-2</v>
      </c>
      <c r="AB729" s="5">
        <v>3.64</v>
      </c>
      <c r="AE729" s="5">
        <v>1</v>
      </c>
      <c r="AI729" s="5">
        <v>1</v>
      </c>
      <c r="AJ729" s="5">
        <v>31.2</v>
      </c>
      <c r="AN729" s="5">
        <v>5</v>
      </c>
      <c r="AO729" s="5">
        <v>0.02</v>
      </c>
      <c r="AU729" s="5">
        <v>5.4</v>
      </c>
      <c r="AV729" s="5">
        <v>17.23</v>
      </c>
      <c r="AW729" s="5">
        <v>3.284E-3</v>
      </c>
      <c r="AX729" s="5">
        <v>0.04</v>
      </c>
      <c r="AY729" s="5">
        <v>0.01</v>
      </c>
      <c r="BA729" s="5">
        <v>7.07</v>
      </c>
      <c r="BC729" s="5">
        <v>5.0000000000000001E-4</v>
      </c>
      <c r="BE729" s="5">
        <v>7</v>
      </c>
      <c r="BH729" s="5">
        <v>0.8</v>
      </c>
      <c r="BN729" s="5">
        <v>6.55</v>
      </c>
      <c r="BO729" s="5">
        <v>58.5</v>
      </c>
      <c r="BX729" s="5">
        <v>9.8000000000000007</v>
      </c>
      <c r="BY729" s="5">
        <v>5</v>
      </c>
    </row>
    <row r="730" spans="1:77" x14ac:dyDescent="0.35">
      <c r="A730" s="2" t="s">
        <v>281</v>
      </c>
      <c r="B730" s="3">
        <v>34435</v>
      </c>
      <c r="C730" s="4">
        <v>32</v>
      </c>
      <c r="F730" s="5">
        <v>11</v>
      </c>
      <c r="G730" s="5">
        <v>10.9</v>
      </c>
      <c r="H730" s="5">
        <v>0.01</v>
      </c>
      <c r="J730" s="5">
        <v>1</v>
      </c>
      <c r="M730" s="5">
        <v>2.0299999999999998</v>
      </c>
      <c r="N730" s="5">
        <v>1</v>
      </c>
      <c r="O730" s="5">
        <v>100</v>
      </c>
      <c r="Q730" s="5">
        <v>0.5</v>
      </c>
      <c r="S730" s="5">
        <v>3.8</v>
      </c>
      <c r="T730" s="5">
        <v>26</v>
      </c>
      <c r="U730" s="5">
        <v>1</v>
      </c>
      <c r="V730" s="5">
        <v>4.8</v>
      </c>
      <c r="W730" s="5">
        <v>0.02</v>
      </c>
      <c r="AB730" s="5">
        <v>3.61</v>
      </c>
      <c r="AE730" s="5">
        <v>4.2</v>
      </c>
      <c r="AI730" s="5">
        <v>1</v>
      </c>
      <c r="AJ730" s="5">
        <v>25.7</v>
      </c>
      <c r="AN730" s="5">
        <v>1.8</v>
      </c>
      <c r="AO730" s="5">
        <v>0.13</v>
      </c>
      <c r="AT730" s="5">
        <v>15</v>
      </c>
      <c r="AU730" s="5">
        <v>4.0999999999999996</v>
      </c>
      <c r="AV730" s="5">
        <v>28.33</v>
      </c>
      <c r="AW730" s="5">
        <v>3.2845000000000001E-3</v>
      </c>
      <c r="AX730" s="5">
        <v>0.01</v>
      </c>
      <c r="AY730" s="5">
        <v>0.01</v>
      </c>
      <c r="BA730" s="5">
        <v>4.0199999999999996</v>
      </c>
      <c r="BC730" s="5">
        <v>5.0000000000000001E-3</v>
      </c>
      <c r="BE730" s="5">
        <v>10.9</v>
      </c>
      <c r="BN730" s="5">
        <v>6.55</v>
      </c>
      <c r="BO730" s="5">
        <v>54.5</v>
      </c>
      <c r="BX730" s="5">
        <v>6.8</v>
      </c>
      <c r="BY730" s="5">
        <v>18</v>
      </c>
    </row>
    <row r="731" spans="1:77" x14ac:dyDescent="0.35">
      <c r="A731" s="2" t="s">
        <v>281</v>
      </c>
      <c r="B731" s="3">
        <v>37236</v>
      </c>
      <c r="C731" s="4">
        <v>23</v>
      </c>
      <c r="F731" s="5">
        <v>3.0000000000000001E-3</v>
      </c>
      <c r="H731" s="5">
        <v>0.03</v>
      </c>
      <c r="M731" s="5">
        <v>0.2</v>
      </c>
      <c r="S731" s="5">
        <v>107</v>
      </c>
      <c r="T731" s="5">
        <v>38</v>
      </c>
      <c r="V731" s="5">
        <v>5.3</v>
      </c>
      <c r="W731" s="5">
        <v>0.14000000000000001</v>
      </c>
      <c r="AB731" s="5">
        <v>8.44</v>
      </c>
      <c r="AE731" s="5">
        <v>1</v>
      </c>
      <c r="AJ731" s="5">
        <v>63.5</v>
      </c>
      <c r="AN731" s="5">
        <v>6.4</v>
      </c>
      <c r="AO731" s="5">
        <v>0.01</v>
      </c>
      <c r="AT731" s="5">
        <v>9.8000000000000007</v>
      </c>
      <c r="AV731" s="5">
        <v>4.42</v>
      </c>
      <c r="AW731" s="5">
        <v>0.04</v>
      </c>
      <c r="AX731" s="5">
        <v>0.09</v>
      </c>
      <c r="BA731" s="5">
        <v>6.8</v>
      </c>
      <c r="BE731" s="5">
        <v>0.5</v>
      </c>
      <c r="BG731" s="5">
        <v>4</v>
      </c>
      <c r="BH731" s="5">
        <v>3.2</v>
      </c>
      <c r="BN731" s="5">
        <v>6.54</v>
      </c>
      <c r="BO731" s="5">
        <v>93</v>
      </c>
      <c r="BX731" s="5">
        <v>9.1</v>
      </c>
    </row>
    <row r="732" spans="1:77" x14ac:dyDescent="0.35">
      <c r="A732" s="2" t="s">
        <v>281</v>
      </c>
      <c r="B732" s="3">
        <v>32888</v>
      </c>
      <c r="C732" s="4">
        <v>38</v>
      </c>
      <c r="F732" s="5">
        <v>0.01</v>
      </c>
      <c r="H732" s="5">
        <v>0.28999999999999998</v>
      </c>
      <c r="J732" s="5">
        <v>1</v>
      </c>
      <c r="K732" s="5">
        <v>0.01</v>
      </c>
      <c r="M732" s="5">
        <v>0.12</v>
      </c>
      <c r="N732" s="5">
        <v>1</v>
      </c>
      <c r="O732" s="5">
        <v>80</v>
      </c>
      <c r="P732" s="5">
        <v>0.1</v>
      </c>
      <c r="Q732" s="5">
        <v>0.5</v>
      </c>
      <c r="S732" s="5">
        <v>34</v>
      </c>
      <c r="T732" s="5">
        <v>9</v>
      </c>
      <c r="U732" s="5">
        <v>2</v>
      </c>
      <c r="V732" s="5">
        <v>0.6</v>
      </c>
      <c r="W732" s="5">
        <v>0.64</v>
      </c>
      <c r="Y732" s="5">
        <v>0.15</v>
      </c>
      <c r="AE732" s="5">
        <v>2.7</v>
      </c>
      <c r="AF732" s="5">
        <v>2</v>
      </c>
      <c r="AG732" s="5">
        <v>5.3</v>
      </c>
      <c r="AI732" s="5">
        <v>5</v>
      </c>
      <c r="AN732" s="5">
        <v>7</v>
      </c>
      <c r="AO732" s="5">
        <v>0.08</v>
      </c>
      <c r="AR732" s="5">
        <v>0.1</v>
      </c>
      <c r="AT732" s="5">
        <v>11</v>
      </c>
      <c r="AU732" s="5">
        <v>2</v>
      </c>
      <c r="AV732" s="5">
        <v>0.04</v>
      </c>
      <c r="AW732" s="5">
        <v>0.01</v>
      </c>
      <c r="AX732" s="5">
        <v>0.26</v>
      </c>
      <c r="BC732" s="5">
        <v>0.5</v>
      </c>
      <c r="BD732" s="5">
        <v>-0.49</v>
      </c>
      <c r="BE732" s="5">
        <v>0.2</v>
      </c>
      <c r="BH732" s="5">
        <v>2.34</v>
      </c>
      <c r="BK732" s="5">
        <v>1</v>
      </c>
      <c r="BL732" s="5">
        <v>10</v>
      </c>
      <c r="BN732" s="5">
        <v>6.54</v>
      </c>
      <c r="BO732" s="5">
        <v>7</v>
      </c>
      <c r="BW732" s="5">
        <v>10</v>
      </c>
      <c r="BX732" s="5">
        <v>11.4</v>
      </c>
      <c r="BY732" s="5">
        <v>10</v>
      </c>
    </row>
    <row r="733" spans="1:77" x14ac:dyDescent="0.35">
      <c r="A733" s="2" t="s">
        <v>281</v>
      </c>
      <c r="B733" s="3">
        <v>32889</v>
      </c>
      <c r="C733" s="4">
        <v>37</v>
      </c>
      <c r="F733" s="5">
        <v>0.2</v>
      </c>
      <c r="H733" s="5">
        <v>0.34</v>
      </c>
      <c r="J733" s="5">
        <v>1</v>
      </c>
      <c r="K733" s="5">
        <v>0.01</v>
      </c>
      <c r="M733" s="5">
        <v>7.0000000000000007E-2</v>
      </c>
      <c r="N733" s="5">
        <v>2</v>
      </c>
      <c r="O733" s="5">
        <v>200</v>
      </c>
      <c r="P733" s="5">
        <v>0.1</v>
      </c>
      <c r="Q733" s="5">
        <v>0.5</v>
      </c>
      <c r="S733" s="5">
        <v>17</v>
      </c>
      <c r="T733" s="5">
        <v>8</v>
      </c>
      <c r="U733" s="5">
        <v>2</v>
      </c>
      <c r="V733" s="5">
        <v>60</v>
      </c>
      <c r="W733" s="5">
        <v>0.62</v>
      </c>
      <c r="Y733" s="5">
        <v>0.27</v>
      </c>
      <c r="AE733" s="5">
        <v>2.5</v>
      </c>
      <c r="AF733" s="5">
        <v>2</v>
      </c>
      <c r="AI733" s="5">
        <v>5</v>
      </c>
      <c r="AN733" s="5">
        <v>6</v>
      </c>
      <c r="AO733" s="5">
        <v>0.11</v>
      </c>
      <c r="AR733" s="5">
        <v>0.2</v>
      </c>
      <c r="AT733" s="5">
        <v>80</v>
      </c>
      <c r="AU733" s="5">
        <v>2</v>
      </c>
      <c r="AV733" s="5">
        <v>0.49</v>
      </c>
      <c r="AW733" s="5">
        <v>0.02</v>
      </c>
      <c r="AX733" s="5">
        <v>7.6</v>
      </c>
      <c r="BC733" s="5">
        <v>0.5</v>
      </c>
      <c r="BD733" s="5">
        <v>0.12</v>
      </c>
      <c r="BE733" s="5">
        <v>0.1</v>
      </c>
      <c r="BH733" s="5">
        <v>4.18</v>
      </c>
      <c r="BK733" s="5">
        <v>1</v>
      </c>
      <c r="BL733" s="5">
        <v>10</v>
      </c>
      <c r="BN733" s="5">
        <v>6.54</v>
      </c>
      <c r="BO733" s="5">
        <v>7</v>
      </c>
      <c r="BW733" s="5">
        <v>70</v>
      </c>
      <c r="BX733" s="5">
        <v>12</v>
      </c>
      <c r="BY733" s="5">
        <v>30</v>
      </c>
    </row>
    <row r="734" spans="1:77" x14ac:dyDescent="0.35">
      <c r="A734" s="2" t="s">
        <v>281</v>
      </c>
      <c r="B734" s="3">
        <v>33665</v>
      </c>
      <c r="C734" s="4">
        <v>39</v>
      </c>
      <c r="F734" s="5">
        <v>0.11</v>
      </c>
      <c r="H734" s="5">
        <v>0.31</v>
      </c>
      <c r="J734" s="5">
        <v>1</v>
      </c>
      <c r="K734" s="5">
        <v>0.03</v>
      </c>
      <c r="M734" s="5">
        <v>0.17</v>
      </c>
      <c r="N734" s="5">
        <v>1</v>
      </c>
      <c r="O734" s="5">
        <v>110</v>
      </c>
      <c r="P734" s="5">
        <v>0.1</v>
      </c>
      <c r="Q734" s="5">
        <v>0.5</v>
      </c>
      <c r="S734" s="5">
        <v>66</v>
      </c>
      <c r="T734" s="5">
        <v>11</v>
      </c>
      <c r="U734" s="5">
        <v>2</v>
      </c>
      <c r="W734" s="5">
        <v>0.36</v>
      </c>
      <c r="Y734" s="5">
        <v>0.16</v>
      </c>
      <c r="AE734" s="5">
        <v>3</v>
      </c>
      <c r="AF734" s="5">
        <v>2</v>
      </c>
      <c r="AG734" s="5">
        <v>7.7</v>
      </c>
      <c r="AI734" s="5">
        <v>5</v>
      </c>
      <c r="AJ734" s="5">
        <v>32</v>
      </c>
      <c r="AN734" s="5">
        <v>15</v>
      </c>
      <c r="AO734" s="5">
        <v>0.04</v>
      </c>
      <c r="AR734" s="5">
        <v>0.1</v>
      </c>
      <c r="AT734" s="5">
        <v>9</v>
      </c>
      <c r="AU734" s="5">
        <v>2</v>
      </c>
      <c r="AV734" s="5">
        <v>0.04</v>
      </c>
      <c r="AW734" s="5">
        <v>0.01</v>
      </c>
      <c r="AX734" s="5">
        <v>0.31</v>
      </c>
      <c r="BA734" s="5">
        <v>6.88</v>
      </c>
      <c r="BC734" s="5">
        <v>0.5</v>
      </c>
      <c r="BD734" s="5">
        <v>0.14000000000000001</v>
      </c>
      <c r="BH734" s="5">
        <v>4.2</v>
      </c>
      <c r="BK734" s="5">
        <v>1</v>
      </c>
      <c r="BL734" s="5">
        <v>10</v>
      </c>
      <c r="BN734" s="5">
        <v>6.54</v>
      </c>
      <c r="BO734" s="5">
        <v>17</v>
      </c>
      <c r="BU734" s="5">
        <v>2</v>
      </c>
      <c r="BW734" s="5">
        <v>10</v>
      </c>
      <c r="BX734" s="5">
        <v>9.6999999999999993</v>
      </c>
      <c r="BY734" s="5">
        <v>30</v>
      </c>
    </row>
    <row r="735" spans="1:77" x14ac:dyDescent="0.35">
      <c r="A735" s="2" t="s">
        <v>281</v>
      </c>
      <c r="B735" s="3">
        <v>37538</v>
      </c>
      <c r="C735" s="4">
        <v>33</v>
      </c>
      <c r="F735" s="5">
        <v>7.69</v>
      </c>
      <c r="G735" s="5">
        <v>7.99</v>
      </c>
      <c r="H735" s="5">
        <v>7.0000000000000007E-2</v>
      </c>
      <c r="J735" s="5">
        <v>0.2</v>
      </c>
      <c r="M735" s="5">
        <v>1.24</v>
      </c>
      <c r="N735" s="5">
        <v>0.2</v>
      </c>
      <c r="O735" s="5">
        <v>10</v>
      </c>
      <c r="Q735" s="5">
        <v>0.41</v>
      </c>
      <c r="S735" s="5">
        <v>2.42</v>
      </c>
      <c r="T735" s="5">
        <v>21</v>
      </c>
      <c r="U735" s="5">
        <v>0.4</v>
      </c>
      <c r="V735" s="5">
        <v>3.1</v>
      </c>
      <c r="W735" s="5">
        <v>0.01</v>
      </c>
      <c r="AB735" s="5">
        <v>3.87</v>
      </c>
      <c r="AE735" s="5">
        <v>3.78</v>
      </c>
      <c r="AI735" s="5">
        <v>0.5</v>
      </c>
      <c r="AJ735" s="5">
        <v>21.5</v>
      </c>
      <c r="AN735" s="5">
        <v>1.38</v>
      </c>
      <c r="AO735" s="5">
        <v>0.14000000000000001</v>
      </c>
      <c r="AT735" s="5">
        <v>11.6</v>
      </c>
      <c r="AU735" s="5">
        <v>3.4</v>
      </c>
      <c r="AV735" s="5">
        <v>22.75</v>
      </c>
      <c r="AW735" s="5">
        <v>3.2845000000000001E-3</v>
      </c>
      <c r="AX735" s="5">
        <v>0.01</v>
      </c>
      <c r="AZ735" s="5">
        <v>0.03</v>
      </c>
      <c r="BA735" s="5">
        <v>4.2699999999999996</v>
      </c>
      <c r="BC735" s="5">
        <v>1.9E-3</v>
      </c>
      <c r="BE735" s="5">
        <v>10.1</v>
      </c>
      <c r="BH735" s="5">
        <v>0.05</v>
      </c>
      <c r="BN735" s="5">
        <v>6.54</v>
      </c>
      <c r="BO735" s="5">
        <v>36</v>
      </c>
      <c r="BX735" s="5">
        <v>10.3</v>
      </c>
      <c r="BY735" s="5">
        <v>15</v>
      </c>
    </row>
    <row r="736" spans="1:77" x14ac:dyDescent="0.35">
      <c r="A736" s="2" t="s">
        <v>281</v>
      </c>
      <c r="B736" s="3">
        <v>36822</v>
      </c>
      <c r="C736" s="4">
        <v>22</v>
      </c>
      <c r="F736" s="5">
        <v>2E-3</v>
      </c>
      <c r="H736" s="5">
        <v>0.01</v>
      </c>
      <c r="M736" s="5">
        <v>0.28000000000000003</v>
      </c>
      <c r="O736" s="5">
        <v>18</v>
      </c>
      <c r="S736" s="5">
        <v>81.599999999999994</v>
      </c>
      <c r="T736" s="5">
        <v>16</v>
      </c>
      <c r="V736" s="5">
        <v>0.85</v>
      </c>
      <c r="AB736" s="5">
        <v>18.850000000000001</v>
      </c>
      <c r="AE736" s="5">
        <v>1.05</v>
      </c>
      <c r="AJ736" s="5">
        <v>46.9</v>
      </c>
      <c r="AN736" s="5">
        <v>4.8899999999999997</v>
      </c>
      <c r="AT736" s="5">
        <v>12.2</v>
      </c>
      <c r="AV736" s="5">
        <v>0.22</v>
      </c>
      <c r="AW736" s="5">
        <v>6.5690000000000002E-3</v>
      </c>
      <c r="AX736" s="5">
        <v>0.08</v>
      </c>
      <c r="AZ736" s="5">
        <v>0.03</v>
      </c>
      <c r="BA736" s="5">
        <v>7.36</v>
      </c>
      <c r="BE736" s="5">
        <v>0.5</v>
      </c>
      <c r="BH736" s="5">
        <v>3.55</v>
      </c>
      <c r="BN736" s="5">
        <v>6.54</v>
      </c>
      <c r="BO736" s="5">
        <v>44.5</v>
      </c>
      <c r="BX736" s="5">
        <v>8.6999999999999993</v>
      </c>
    </row>
    <row r="737" spans="1:77" x14ac:dyDescent="0.35">
      <c r="A737" s="2" t="s">
        <v>281</v>
      </c>
      <c r="B737" s="3">
        <v>38196</v>
      </c>
      <c r="C737" s="4">
        <v>25</v>
      </c>
      <c r="F737" s="5">
        <v>0.01</v>
      </c>
      <c r="H737" s="5">
        <v>0.02</v>
      </c>
      <c r="M737" s="5">
        <v>0.18</v>
      </c>
      <c r="S737" s="5">
        <v>76</v>
      </c>
      <c r="T737" s="5">
        <v>42</v>
      </c>
      <c r="V737" s="5">
        <v>1.6</v>
      </c>
      <c r="X737" s="5">
        <v>3.1</v>
      </c>
      <c r="AB737" s="5">
        <v>1.65</v>
      </c>
      <c r="AD737" s="5">
        <v>0.67</v>
      </c>
      <c r="AE737" s="5">
        <v>1.6</v>
      </c>
      <c r="AJ737" s="5">
        <v>54.1</v>
      </c>
      <c r="AN737" s="5">
        <v>4.8</v>
      </c>
      <c r="AO737" s="5">
        <v>0.17</v>
      </c>
      <c r="AT737" s="5">
        <v>24</v>
      </c>
      <c r="AV737" s="5">
        <v>0.5</v>
      </c>
      <c r="AW737" s="5">
        <v>0.01</v>
      </c>
      <c r="AX737" s="5">
        <v>0.1</v>
      </c>
      <c r="BA737" s="5">
        <v>7.6</v>
      </c>
      <c r="BE737" s="5">
        <v>0.18</v>
      </c>
      <c r="BH737" s="5">
        <v>2.68</v>
      </c>
      <c r="BN737" s="5">
        <v>6.54</v>
      </c>
      <c r="BO737" s="5">
        <v>75</v>
      </c>
      <c r="BQ737" s="5">
        <v>5.42</v>
      </c>
      <c r="BR737" s="5">
        <v>5.38</v>
      </c>
      <c r="BX737" s="5">
        <v>9.6</v>
      </c>
    </row>
    <row r="738" spans="1:77" x14ac:dyDescent="0.35">
      <c r="A738" s="2" t="s">
        <v>245</v>
      </c>
      <c r="B738" s="3">
        <v>39790</v>
      </c>
      <c r="C738" s="4">
        <v>24</v>
      </c>
      <c r="G738" s="5">
        <v>0.22</v>
      </c>
      <c r="H738" s="5">
        <v>0.25</v>
      </c>
      <c r="M738" s="5">
        <v>0.9</v>
      </c>
      <c r="S738" s="5">
        <v>50.6</v>
      </c>
      <c r="T738" s="5">
        <v>31</v>
      </c>
      <c r="V738" s="5">
        <v>9.6</v>
      </c>
      <c r="W738" s="5">
        <v>10.7</v>
      </c>
      <c r="AB738" s="5">
        <v>2.4300000000000002</v>
      </c>
      <c r="AD738" s="5">
        <v>13.3</v>
      </c>
      <c r="AE738" s="5">
        <v>12.6</v>
      </c>
      <c r="AJ738" s="5">
        <v>41.1</v>
      </c>
      <c r="AN738" s="5">
        <v>4.3600000000000003</v>
      </c>
      <c r="AO738" s="5">
        <v>0.32</v>
      </c>
      <c r="AT738" s="5">
        <v>9.56</v>
      </c>
      <c r="AV738" s="5">
        <v>0.22</v>
      </c>
      <c r="AW738" s="5">
        <v>0.01</v>
      </c>
      <c r="AX738" s="5">
        <v>0.23</v>
      </c>
      <c r="AZ738" s="5">
        <v>0.05</v>
      </c>
      <c r="BA738" s="5">
        <v>6.52</v>
      </c>
      <c r="BF738" s="5">
        <v>0.25</v>
      </c>
      <c r="BH738" s="5">
        <v>2.02</v>
      </c>
      <c r="BN738" s="5">
        <v>6.54</v>
      </c>
      <c r="BO738" s="5">
        <v>60.5</v>
      </c>
      <c r="BX738" s="5">
        <v>10.8</v>
      </c>
    </row>
    <row r="739" spans="1:77" x14ac:dyDescent="0.35">
      <c r="A739" s="2" t="s">
        <v>245</v>
      </c>
      <c r="B739" s="3">
        <v>34122</v>
      </c>
      <c r="C739" s="4">
        <v>32</v>
      </c>
      <c r="F739" s="5">
        <v>10.8</v>
      </c>
      <c r="G739" s="5">
        <v>9.57</v>
      </c>
      <c r="H739" s="5">
        <v>0.01</v>
      </c>
      <c r="J739" s="5">
        <v>1</v>
      </c>
      <c r="M739" s="5">
        <v>1.83</v>
      </c>
      <c r="N739" s="5">
        <v>1</v>
      </c>
      <c r="O739" s="5">
        <v>100</v>
      </c>
      <c r="Q739" s="5">
        <v>0.35</v>
      </c>
      <c r="S739" s="5">
        <v>2.9</v>
      </c>
      <c r="T739" s="5">
        <v>29</v>
      </c>
      <c r="U739" s="5">
        <v>1</v>
      </c>
      <c r="V739" s="5">
        <v>3.3</v>
      </c>
      <c r="W739" s="5">
        <v>0.02</v>
      </c>
      <c r="AB739" s="5">
        <v>4.47</v>
      </c>
      <c r="AE739" s="5">
        <v>2.9</v>
      </c>
      <c r="AI739" s="5">
        <v>1</v>
      </c>
      <c r="AJ739" s="5">
        <v>25.9</v>
      </c>
      <c r="AN739" s="5">
        <v>1.5</v>
      </c>
      <c r="AO739" s="5">
        <v>0.15</v>
      </c>
      <c r="AT739" s="5">
        <v>15</v>
      </c>
      <c r="AU739" s="5">
        <v>4.3</v>
      </c>
      <c r="AV739" s="5">
        <v>33.64</v>
      </c>
      <c r="AW739" s="5">
        <v>3.2845000000000001E-3</v>
      </c>
      <c r="AX739" s="5">
        <v>0.01</v>
      </c>
      <c r="AY739" s="5">
        <v>0.01</v>
      </c>
      <c r="BA739" s="5">
        <v>3.29</v>
      </c>
      <c r="BC739" s="5">
        <v>3.3999999999999998E-3</v>
      </c>
      <c r="BE739" s="5">
        <v>11.7</v>
      </c>
      <c r="BN739" s="5">
        <v>6.51</v>
      </c>
      <c r="BO739" s="5">
        <v>40.9</v>
      </c>
      <c r="BX739" s="5">
        <v>7.9</v>
      </c>
      <c r="BY739" s="5">
        <v>14</v>
      </c>
    </row>
    <row r="740" spans="1:77" x14ac:dyDescent="0.35">
      <c r="A740" s="2" t="s">
        <v>245</v>
      </c>
      <c r="B740" s="3">
        <v>39240</v>
      </c>
      <c r="C740" s="4">
        <v>25</v>
      </c>
      <c r="F740" s="5">
        <v>6.0000000000000001E-3</v>
      </c>
      <c r="G740" s="5">
        <v>6.0000000000000001E-3</v>
      </c>
      <c r="H740" s="5">
        <v>0.01</v>
      </c>
      <c r="M740" s="5">
        <v>1.1499999999999999</v>
      </c>
      <c r="O740" s="5">
        <v>15</v>
      </c>
      <c r="S740" s="5">
        <v>133</v>
      </c>
      <c r="T740" s="5">
        <v>202</v>
      </c>
      <c r="V740" s="5">
        <v>2.5</v>
      </c>
      <c r="W740" s="5">
        <v>1E-3</v>
      </c>
      <c r="AB740" s="5">
        <v>4.49</v>
      </c>
      <c r="AE740" s="5">
        <v>3.83</v>
      </c>
      <c r="AJ740" s="5">
        <v>108</v>
      </c>
      <c r="AN740" s="5">
        <v>10.1</v>
      </c>
      <c r="AO740" s="5">
        <v>4.0000000000000001E-3</v>
      </c>
      <c r="AT740" s="5">
        <v>70.599999999999994</v>
      </c>
      <c r="AV740" s="5">
        <v>37.619999999999997</v>
      </c>
      <c r="AW740" s="5">
        <v>3.2799999999999999E-3</v>
      </c>
      <c r="AX740" s="5">
        <v>0.1</v>
      </c>
      <c r="AZ740" s="5">
        <v>0.03</v>
      </c>
      <c r="BA740" s="5">
        <v>6.43</v>
      </c>
      <c r="BF740" s="5">
        <v>5.59</v>
      </c>
      <c r="BH740" s="5">
        <v>3.82</v>
      </c>
      <c r="BN740" s="5">
        <v>6.49</v>
      </c>
      <c r="BO740" s="5">
        <v>36.299999999999997</v>
      </c>
      <c r="BX740" s="5">
        <v>9.6</v>
      </c>
    </row>
    <row r="741" spans="1:77" x14ac:dyDescent="0.35">
      <c r="A741" s="2" t="s">
        <v>245</v>
      </c>
      <c r="B741" s="3">
        <v>37915</v>
      </c>
      <c r="C741" s="4">
        <v>25</v>
      </c>
      <c r="F741" s="5">
        <v>0.01</v>
      </c>
      <c r="G741" s="5">
        <v>1.6000000000000001E-3</v>
      </c>
      <c r="H741" s="5">
        <v>0.01</v>
      </c>
      <c r="M741" s="5">
        <v>0.23</v>
      </c>
      <c r="O741" s="5">
        <v>17</v>
      </c>
      <c r="S741" s="5">
        <v>93.7</v>
      </c>
      <c r="T741" s="5">
        <v>16</v>
      </c>
      <c r="V741" s="5">
        <v>0.69</v>
      </c>
      <c r="W741" s="5">
        <v>0.14000000000000001</v>
      </c>
      <c r="AB741" s="5">
        <v>18.39</v>
      </c>
      <c r="AE741" s="5">
        <v>1.23</v>
      </c>
      <c r="AJ741" s="5">
        <v>48.7</v>
      </c>
      <c r="AN741" s="5">
        <v>4.96</v>
      </c>
      <c r="AO741" s="5">
        <v>0.03</v>
      </c>
      <c r="AT741" s="5">
        <v>14.2</v>
      </c>
      <c r="AV741" s="5">
        <v>0.22</v>
      </c>
      <c r="AW741" s="5">
        <v>3.2845000000000001E-3</v>
      </c>
      <c r="AX741" s="5">
        <v>0.06</v>
      </c>
      <c r="AZ741" s="5">
        <v>0.03</v>
      </c>
      <c r="BA741" s="5">
        <v>7.43</v>
      </c>
      <c r="BE741" s="5">
        <v>0.5</v>
      </c>
      <c r="BH741" s="5">
        <v>3.77</v>
      </c>
      <c r="BN741" s="5">
        <v>6.49</v>
      </c>
      <c r="BO741" s="5">
        <v>45.5</v>
      </c>
      <c r="BX741" s="5">
        <v>8.6</v>
      </c>
    </row>
    <row r="742" spans="1:77" x14ac:dyDescent="0.35">
      <c r="A742" s="2" t="s">
        <v>245</v>
      </c>
      <c r="B742" s="3">
        <v>39573</v>
      </c>
      <c r="C742" s="4">
        <v>34</v>
      </c>
      <c r="G742" s="5">
        <v>3.0000000000000001E-3</v>
      </c>
      <c r="H742" s="5">
        <v>0.01</v>
      </c>
      <c r="J742" s="5">
        <v>0.4</v>
      </c>
      <c r="M742" s="5">
        <v>0.11</v>
      </c>
      <c r="N742" s="5">
        <v>0.2</v>
      </c>
      <c r="Q742" s="5">
        <v>0.15</v>
      </c>
      <c r="S742" s="5">
        <v>84.1</v>
      </c>
      <c r="T742" s="5">
        <v>26</v>
      </c>
      <c r="U742" s="5">
        <v>0.7</v>
      </c>
      <c r="V742" s="5">
        <v>2.5</v>
      </c>
      <c r="W742" s="5">
        <v>2E-3</v>
      </c>
      <c r="AB742" s="5">
        <v>7.82</v>
      </c>
      <c r="AD742" s="5">
        <v>7.33</v>
      </c>
      <c r="AE742" s="5">
        <v>4.57</v>
      </c>
      <c r="AI742" s="5">
        <v>1.8</v>
      </c>
      <c r="AJ742" s="5">
        <v>51</v>
      </c>
      <c r="AN742" s="5">
        <v>4.33</v>
      </c>
      <c r="AO742" s="5">
        <v>7.0000000000000001E-3</v>
      </c>
      <c r="AT742" s="5">
        <v>14.1</v>
      </c>
      <c r="AU742" s="5">
        <v>0.5</v>
      </c>
      <c r="AV742" s="5">
        <v>78.349999999999994</v>
      </c>
      <c r="AW742" s="5">
        <v>3.2799999999999999E-3</v>
      </c>
      <c r="AX742" s="5">
        <v>0.04</v>
      </c>
      <c r="AZ742" s="5">
        <v>0.02</v>
      </c>
      <c r="BA742" s="5">
        <v>7.63</v>
      </c>
      <c r="BC742" s="5">
        <v>1E-3</v>
      </c>
      <c r="BE742" s="5">
        <v>9</v>
      </c>
      <c r="BF742" s="5">
        <v>7.63</v>
      </c>
      <c r="BH742" s="5">
        <v>2.09</v>
      </c>
      <c r="BN742" s="5">
        <v>6.49</v>
      </c>
      <c r="BO742" s="5">
        <v>39.5</v>
      </c>
      <c r="BW742" s="5">
        <v>0.59</v>
      </c>
      <c r="BX742" s="5">
        <v>10</v>
      </c>
      <c r="BY742" s="5">
        <v>0.5</v>
      </c>
    </row>
    <row r="743" spans="1:77" x14ac:dyDescent="0.35">
      <c r="A743" s="2" t="s">
        <v>245</v>
      </c>
      <c r="B743" s="3">
        <v>39344</v>
      </c>
      <c r="C743" s="4">
        <v>26</v>
      </c>
      <c r="F743" s="5">
        <v>0.27</v>
      </c>
      <c r="G743" s="5">
        <v>0.25</v>
      </c>
      <c r="H743" s="5">
        <v>0.25</v>
      </c>
      <c r="M743" s="5">
        <v>1.01</v>
      </c>
      <c r="O743" s="5">
        <v>24</v>
      </c>
      <c r="S743" s="5">
        <v>49.4</v>
      </c>
      <c r="T743" s="5">
        <v>24</v>
      </c>
      <c r="V743" s="5">
        <v>11</v>
      </c>
      <c r="W743" s="5">
        <v>9.51</v>
      </c>
      <c r="AB743" s="5">
        <v>2.52</v>
      </c>
      <c r="AE743" s="5">
        <v>13.7</v>
      </c>
      <c r="AJ743" s="5">
        <v>39.200000000000003</v>
      </c>
      <c r="AN743" s="5">
        <v>4.0599999999999996</v>
      </c>
      <c r="AO743" s="5">
        <v>0.28999999999999998</v>
      </c>
      <c r="AT743" s="5">
        <v>11.6</v>
      </c>
      <c r="AV743" s="5">
        <v>0.22</v>
      </c>
      <c r="AW743" s="5">
        <v>0.03</v>
      </c>
      <c r="AX743" s="5">
        <v>0.28000000000000003</v>
      </c>
      <c r="AZ743" s="5">
        <v>0.1</v>
      </c>
      <c r="BA743" s="5">
        <v>6.41</v>
      </c>
      <c r="BE743" s="5">
        <v>0.3</v>
      </c>
      <c r="BF743" s="5">
        <v>0.73</v>
      </c>
      <c r="BH743" s="5">
        <v>2.06</v>
      </c>
      <c r="BN743" s="5">
        <v>6.49</v>
      </c>
      <c r="BO743" s="5">
        <v>65.8</v>
      </c>
      <c r="BX743" s="5">
        <v>11.1</v>
      </c>
    </row>
    <row r="744" spans="1:77" x14ac:dyDescent="0.35">
      <c r="A744" s="2" t="s">
        <v>245</v>
      </c>
      <c r="B744" s="3">
        <v>39610</v>
      </c>
      <c r="C744" s="4">
        <v>24</v>
      </c>
      <c r="G744" s="5">
        <v>0.02</v>
      </c>
      <c r="H744" s="5">
        <v>0.01</v>
      </c>
      <c r="M744" s="5">
        <v>0.28000000000000003</v>
      </c>
      <c r="S744" s="5">
        <v>107</v>
      </c>
      <c r="T744" s="5">
        <v>11</v>
      </c>
      <c r="V744" s="5">
        <v>3.4</v>
      </c>
      <c r="W744" s="5">
        <v>6.0000000000000001E-3</v>
      </c>
      <c r="AB744" s="5">
        <v>3.47</v>
      </c>
      <c r="AD744" s="5">
        <v>7.73</v>
      </c>
      <c r="AE744" s="5">
        <v>2.52</v>
      </c>
      <c r="AJ744" s="5">
        <v>54.5</v>
      </c>
      <c r="AN744" s="5">
        <v>5.95</v>
      </c>
      <c r="AO744" s="5">
        <v>4.0000000000000001E-3</v>
      </c>
      <c r="AT744" s="5">
        <v>3.83</v>
      </c>
      <c r="AV744" s="5">
        <v>62.86</v>
      </c>
      <c r="AW744" s="5">
        <v>0.13</v>
      </c>
      <c r="AX744" s="5">
        <v>0.47</v>
      </c>
      <c r="AZ744" s="5">
        <v>0.2</v>
      </c>
      <c r="BA744" s="5">
        <v>7.14</v>
      </c>
      <c r="BF744" s="5">
        <v>7.58</v>
      </c>
      <c r="BH744" s="5">
        <v>3.69</v>
      </c>
      <c r="BN744" s="5">
        <v>6.45</v>
      </c>
      <c r="BO744" s="5">
        <v>28.6</v>
      </c>
      <c r="BX744" s="5">
        <v>10.4</v>
      </c>
    </row>
    <row r="745" spans="1:77" x14ac:dyDescent="0.35">
      <c r="A745" s="2" t="s">
        <v>245</v>
      </c>
      <c r="B745" s="3">
        <v>39282</v>
      </c>
      <c r="C745" s="4">
        <v>26</v>
      </c>
      <c r="F745" s="5">
        <v>8.0000000000000002E-3</v>
      </c>
      <c r="G745" s="5">
        <v>0.01</v>
      </c>
      <c r="H745" s="5">
        <v>0.01</v>
      </c>
      <c r="M745" s="5">
        <v>0.1</v>
      </c>
      <c r="O745" s="5">
        <v>10</v>
      </c>
      <c r="S745" s="5">
        <v>62.7</v>
      </c>
      <c r="T745" s="5">
        <v>11</v>
      </c>
      <c r="V745" s="5">
        <v>2.1</v>
      </c>
      <c r="W745" s="5">
        <v>2E-3</v>
      </c>
      <c r="AB745" s="5">
        <v>1.1299999999999999</v>
      </c>
      <c r="AE745" s="5">
        <v>13.5</v>
      </c>
      <c r="AJ745" s="5">
        <v>42.5</v>
      </c>
      <c r="AN745" s="5">
        <v>6.2</v>
      </c>
      <c r="AO745" s="5">
        <v>1E-3</v>
      </c>
      <c r="AT745" s="5">
        <v>6.84</v>
      </c>
      <c r="AV745" s="5">
        <v>37.36</v>
      </c>
      <c r="AW745" s="5">
        <v>0.04</v>
      </c>
      <c r="AX745" s="5">
        <v>0.16</v>
      </c>
      <c r="AZ745" s="5">
        <v>0.05</v>
      </c>
      <c r="BA745" s="5">
        <v>7.52</v>
      </c>
      <c r="BE745" s="5">
        <v>2.5</v>
      </c>
      <c r="BF745" s="5">
        <v>2.88</v>
      </c>
      <c r="BH745" s="5">
        <v>2.93</v>
      </c>
      <c r="BN745" s="5">
        <v>6.45</v>
      </c>
      <c r="BO745" s="5">
        <v>28.7</v>
      </c>
      <c r="BX745" s="5">
        <v>10.4</v>
      </c>
    </row>
    <row r="746" spans="1:77" x14ac:dyDescent="0.35">
      <c r="A746" s="2" t="s">
        <v>245</v>
      </c>
      <c r="B746" s="3">
        <v>30932</v>
      </c>
      <c r="C746" s="4">
        <v>22</v>
      </c>
      <c r="F746" s="5">
        <v>0.19</v>
      </c>
      <c r="H746" s="5">
        <v>0.34</v>
      </c>
      <c r="M746" s="5">
        <v>0.2</v>
      </c>
      <c r="S746" s="5">
        <v>18.8</v>
      </c>
      <c r="T746" s="5">
        <v>8</v>
      </c>
      <c r="W746" s="5">
        <v>1.37</v>
      </c>
      <c r="AB746" s="5">
        <v>16.39</v>
      </c>
      <c r="AE746" s="5">
        <v>3.1</v>
      </c>
      <c r="AJ746" s="5">
        <v>33</v>
      </c>
      <c r="AN746" s="5">
        <v>8.6999999999999993</v>
      </c>
      <c r="AO746" s="5">
        <v>0.35</v>
      </c>
      <c r="AT746" s="5">
        <v>48.4</v>
      </c>
      <c r="AV746" s="5">
        <v>0.1</v>
      </c>
      <c r="AW746" s="5">
        <v>6.5599999999999999E-3</v>
      </c>
      <c r="AX746" s="5">
        <v>0.22</v>
      </c>
      <c r="BA746" s="5">
        <v>7</v>
      </c>
      <c r="BE746" s="5">
        <v>0.1</v>
      </c>
      <c r="BH746" s="5">
        <v>3.8</v>
      </c>
      <c r="BN746" s="5">
        <v>6.44</v>
      </c>
      <c r="BO746" s="5">
        <v>1</v>
      </c>
      <c r="BU746" s="5">
        <v>2.8</v>
      </c>
      <c r="BX746" s="5">
        <v>12.5</v>
      </c>
    </row>
    <row r="747" spans="1:77" x14ac:dyDescent="0.35">
      <c r="A747" s="2" t="s">
        <v>245</v>
      </c>
      <c r="B747" s="3">
        <v>30932</v>
      </c>
      <c r="C747" s="4">
        <v>22</v>
      </c>
      <c r="F747" s="5">
        <v>0.56999999999999995</v>
      </c>
      <c r="H747" s="5">
        <v>0.19</v>
      </c>
      <c r="M747" s="5">
        <v>0.08</v>
      </c>
      <c r="S747" s="5">
        <v>25.7</v>
      </c>
      <c r="T747" s="5">
        <v>9</v>
      </c>
      <c r="W747" s="5">
        <v>0.76</v>
      </c>
      <c r="AB747" s="5">
        <v>14.81</v>
      </c>
      <c r="AE747" s="5">
        <v>4.7</v>
      </c>
      <c r="AJ747" s="5">
        <v>24.4</v>
      </c>
      <c r="AN747" s="5">
        <v>11.2</v>
      </c>
      <c r="AO747" s="5">
        <v>0.3</v>
      </c>
      <c r="AT747" s="5">
        <v>15.5</v>
      </c>
      <c r="AV747" s="5">
        <v>0.1</v>
      </c>
      <c r="AW747" s="5">
        <v>6.5599999999999999E-3</v>
      </c>
      <c r="AX747" s="5">
        <v>0.27</v>
      </c>
      <c r="BA747" s="5">
        <v>7.3</v>
      </c>
      <c r="BE747" s="5">
        <v>0.1</v>
      </c>
      <c r="BH747" s="5">
        <v>2.62</v>
      </c>
      <c r="BN747" s="5">
        <v>6.44</v>
      </c>
      <c r="BO747" s="5">
        <v>5</v>
      </c>
      <c r="BU747" s="5">
        <v>1.5</v>
      </c>
      <c r="BX747" s="5">
        <v>10.199999999999999</v>
      </c>
    </row>
    <row r="748" spans="1:77" x14ac:dyDescent="0.35">
      <c r="A748" s="2" t="s">
        <v>245</v>
      </c>
      <c r="B748" s="3">
        <v>34212</v>
      </c>
      <c r="C748" s="4">
        <v>31</v>
      </c>
      <c r="F748" s="5">
        <v>9.08</v>
      </c>
      <c r="G748" s="5">
        <v>9.2200000000000006</v>
      </c>
      <c r="H748" s="5">
        <v>0.01</v>
      </c>
      <c r="J748" s="5">
        <v>1</v>
      </c>
      <c r="M748" s="5">
        <v>1.76</v>
      </c>
      <c r="N748" s="5">
        <v>1</v>
      </c>
      <c r="O748" s="5">
        <v>100</v>
      </c>
      <c r="Q748" s="5">
        <v>0.25</v>
      </c>
      <c r="S748" s="5">
        <v>2.6</v>
      </c>
      <c r="T748" s="5">
        <v>24</v>
      </c>
      <c r="U748" s="5">
        <v>1</v>
      </c>
      <c r="V748" s="5">
        <v>3.4</v>
      </c>
      <c r="W748" s="5">
        <v>0.01</v>
      </c>
      <c r="AB748" s="5">
        <v>4.63</v>
      </c>
      <c r="AE748" s="5">
        <v>2.9</v>
      </c>
      <c r="AI748" s="5">
        <v>1</v>
      </c>
      <c r="AJ748" s="5">
        <v>24.1</v>
      </c>
      <c r="AN748" s="5">
        <v>1.6</v>
      </c>
      <c r="AO748" s="5">
        <v>0.14000000000000001</v>
      </c>
      <c r="AT748" s="5">
        <v>14</v>
      </c>
      <c r="AU748" s="5">
        <v>3.6</v>
      </c>
      <c r="AV748" s="5">
        <v>31.87</v>
      </c>
      <c r="AW748" s="5">
        <v>3.2845000000000001E-3</v>
      </c>
      <c r="AX748" s="5">
        <v>0.01</v>
      </c>
      <c r="AY748" s="5">
        <v>0.01</v>
      </c>
      <c r="BA748" s="5">
        <v>3.42</v>
      </c>
      <c r="BE748" s="5">
        <v>10.6</v>
      </c>
      <c r="BN748" s="5">
        <v>6.43</v>
      </c>
      <c r="BO748" s="5">
        <v>40.6</v>
      </c>
      <c r="BX748" s="5">
        <v>9.1</v>
      </c>
      <c r="BY748" s="5">
        <v>7.7</v>
      </c>
    </row>
    <row r="749" spans="1:77" x14ac:dyDescent="0.35">
      <c r="A749" s="2" t="s">
        <v>245</v>
      </c>
      <c r="B749" s="3">
        <v>34150</v>
      </c>
      <c r="C749" s="4">
        <v>32</v>
      </c>
      <c r="F749" s="5">
        <v>5.62</v>
      </c>
      <c r="G749" s="5">
        <v>6.09</v>
      </c>
      <c r="H749" s="5">
        <v>0.03</v>
      </c>
      <c r="J749" s="5">
        <v>1</v>
      </c>
      <c r="M749" s="5">
        <v>1.22</v>
      </c>
      <c r="N749" s="5">
        <v>1</v>
      </c>
      <c r="O749" s="5">
        <v>100</v>
      </c>
      <c r="Q749" s="5">
        <v>1.6</v>
      </c>
      <c r="S749" s="5">
        <v>8</v>
      </c>
      <c r="T749" s="5">
        <v>23</v>
      </c>
      <c r="U749" s="5">
        <v>1</v>
      </c>
      <c r="V749" s="5">
        <v>3.3</v>
      </c>
      <c r="W749" s="5">
        <v>0.02</v>
      </c>
      <c r="AB749" s="5">
        <v>9.2200000000000006</v>
      </c>
      <c r="AE749" s="5">
        <v>1.1000000000000001</v>
      </c>
      <c r="AI749" s="5">
        <v>1</v>
      </c>
      <c r="AJ749" s="5">
        <v>25.9</v>
      </c>
      <c r="AN749" s="5">
        <v>6.3</v>
      </c>
      <c r="AO749" s="5">
        <v>0.64</v>
      </c>
      <c r="AT749" s="5">
        <v>13</v>
      </c>
      <c r="AU749" s="5">
        <v>11</v>
      </c>
      <c r="AV749" s="5">
        <v>31.38</v>
      </c>
      <c r="AW749" s="5">
        <v>9.8399999999999998E-3</v>
      </c>
      <c r="AX749" s="5">
        <v>0.01</v>
      </c>
      <c r="AY749" s="5">
        <v>8.0999999999999996E-3</v>
      </c>
      <c r="BA749" s="5">
        <v>3.84</v>
      </c>
      <c r="BC749" s="5">
        <v>2.2000000000000001E-3</v>
      </c>
      <c r="BE749" s="5">
        <v>10.8</v>
      </c>
      <c r="BN749" s="5">
        <v>6.42</v>
      </c>
      <c r="BO749" s="5">
        <v>66.5</v>
      </c>
      <c r="BX749" s="5">
        <v>8.6</v>
      </c>
      <c r="BY749" s="5">
        <v>8.8000000000000007</v>
      </c>
    </row>
    <row r="750" spans="1:77" x14ac:dyDescent="0.35">
      <c r="A750" s="2" t="s">
        <v>245</v>
      </c>
      <c r="B750" s="3">
        <v>38279</v>
      </c>
      <c r="C750" s="4">
        <v>37</v>
      </c>
      <c r="F750" s="5">
        <v>2E-3</v>
      </c>
      <c r="G750" s="5">
        <v>1E-3</v>
      </c>
      <c r="H750" s="5">
        <v>0.66</v>
      </c>
      <c r="J750" s="5">
        <v>0.2</v>
      </c>
      <c r="M750" s="5">
        <v>0.18</v>
      </c>
      <c r="N750" s="5">
        <v>0.2</v>
      </c>
      <c r="O750" s="5">
        <v>240</v>
      </c>
      <c r="Q750" s="5">
        <v>0.05</v>
      </c>
      <c r="S750" s="5">
        <v>293</v>
      </c>
      <c r="T750" s="5">
        <v>163</v>
      </c>
      <c r="U750" s="5">
        <v>0.2</v>
      </c>
      <c r="V750" s="5">
        <v>1.1000000000000001</v>
      </c>
      <c r="W750" s="5">
        <v>7.0000000000000007E-2</v>
      </c>
      <c r="Y750" s="5">
        <v>0.16</v>
      </c>
      <c r="AB750" s="5">
        <v>11.15</v>
      </c>
      <c r="AD750" s="5">
        <v>2.2999999999999998</v>
      </c>
      <c r="AE750" s="5">
        <v>11.7</v>
      </c>
      <c r="AI750" s="5">
        <v>0.5</v>
      </c>
      <c r="AJ750" s="5">
        <v>214</v>
      </c>
      <c r="AN750" s="5">
        <v>24.2</v>
      </c>
      <c r="AO750" s="5">
        <v>0.19</v>
      </c>
      <c r="AT750" s="5">
        <v>120</v>
      </c>
      <c r="AU750" s="5">
        <v>0.5</v>
      </c>
      <c r="AV750" s="5">
        <v>0.22</v>
      </c>
      <c r="AW750" s="5">
        <v>3.2845000000000001E-3</v>
      </c>
      <c r="AX750" s="5">
        <v>0.28000000000000003</v>
      </c>
      <c r="AZ750" s="5">
        <v>0.08</v>
      </c>
      <c r="BA750" s="5">
        <v>7.5</v>
      </c>
      <c r="BC750" s="5">
        <v>1E-3</v>
      </c>
      <c r="BE750" s="5">
        <v>0.3</v>
      </c>
      <c r="BH750" s="5">
        <v>2.93</v>
      </c>
      <c r="BN750" s="5">
        <v>6.41</v>
      </c>
      <c r="BO750" s="5">
        <v>812</v>
      </c>
      <c r="BQ750" s="5">
        <v>24.43</v>
      </c>
      <c r="BR750" s="5">
        <v>22.17</v>
      </c>
      <c r="BX750" s="5">
        <v>12.2</v>
      </c>
      <c r="BY750" s="5">
        <v>1</v>
      </c>
    </row>
    <row r="751" spans="1:77" x14ac:dyDescent="0.35">
      <c r="A751" s="2" t="s">
        <v>245</v>
      </c>
      <c r="B751" s="3">
        <v>39191</v>
      </c>
      <c r="C751" s="4">
        <v>25</v>
      </c>
      <c r="F751" s="5">
        <v>0.03</v>
      </c>
      <c r="G751" s="5">
        <v>0.03</v>
      </c>
      <c r="H751" s="5">
        <v>0.01</v>
      </c>
      <c r="M751" s="5">
        <v>0.3</v>
      </c>
      <c r="O751" s="5">
        <v>10</v>
      </c>
      <c r="S751" s="5">
        <v>128</v>
      </c>
      <c r="T751" s="5">
        <v>28</v>
      </c>
      <c r="V751" s="5">
        <v>2.9</v>
      </c>
      <c r="W751" s="5">
        <v>6.0000000000000001E-3</v>
      </c>
      <c r="AB751" s="5">
        <v>2.3199999999999998</v>
      </c>
      <c r="AE751" s="5">
        <v>8.26</v>
      </c>
      <c r="AJ751" s="5">
        <v>75</v>
      </c>
      <c r="AN751" s="5">
        <v>6.39</v>
      </c>
      <c r="AO751" s="5">
        <v>1E-3</v>
      </c>
      <c r="AT751" s="5">
        <v>10.199999999999999</v>
      </c>
      <c r="AV751" s="5">
        <v>139.44</v>
      </c>
      <c r="AW751" s="5">
        <v>3.2799999999999999E-3</v>
      </c>
      <c r="AX751" s="5">
        <v>7.0000000000000007E-2</v>
      </c>
      <c r="AZ751" s="5">
        <v>0.03</v>
      </c>
      <c r="BA751" s="5">
        <v>7.28</v>
      </c>
      <c r="BF751" s="5">
        <v>11.31</v>
      </c>
      <c r="BH751" s="5">
        <v>3.1</v>
      </c>
      <c r="BN751" s="5">
        <v>6.4</v>
      </c>
      <c r="BO751" s="5">
        <v>70.400000000000006</v>
      </c>
      <c r="BX751" s="5">
        <v>8.8000000000000007</v>
      </c>
    </row>
    <row r="752" spans="1:77" x14ac:dyDescent="0.35">
      <c r="A752" s="2" t="s">
        <v>245</v>
      </c>
      <c r="B752" s="3">
        <v>39792</v>
      </c>
      <c r="C752" s="4">
        <v>25</v>
      </c>
      <c r="G752" s="5">
        <v>8.9999999999999993E-3</v>
      </c>
      <c r="H752" s="5">
        <v>0.3</v>
      </c>
      <c r="M752" s="5">
        <v>0.88</v>
      </c>
      <c r="S752" s="5">
        <v>55.5</v>
      </c>
      <c r="T752" s="5">
        <v>53</v>
      </c>
      <c r="V752" s="5">
        <v>5.7</v>
      </c>
      <c r="W752" s="5">
        <v>2.11</v>
      </c>
      <c r="AB752" s="5">
        <v>2.54</v>
      </c>
      <c r="AD752" s="5">
        <v>13.57</v>
      </c>
      <c r="AE752" s="5">
        <v>10.8</v>
      </c>
      <c r="AJ752" s="5">
        <v>50.8</v>
      </c>
      <c r="AN752" s="5">
        <v>5.82</v>
      </c>
      <c r="AO752" s="5">
        <v>0.34</v>
      </c>
      <c r="AT752" s="5">
        <v>21.2</v>
      </c>
      <c r="AV752" s="5">
        <v>0.22</v>
      </c>
      <c r="AW752" s="5">
        <v>3.2799999999999999E-3</v>
      </c>
      <c r="AX752" s="5">
        <v>0.22</v>
      </c>
      <c r="AZ752" s="5">
        <v>0.14000000000000001</v>
      </c>
      <c r="BA752" s="5">
        <v>6.52</v>
      </c>
      <c r="BE752" s="5">
        <v>0.2</v>
      </c>
      <c r="BF752" s="5">
        <v>0.23</v>
      </c>
      <c r="BH752" s="5">
        <v>2.48</v>
      </c>
      <c r="BN752" s="5">
        <v>6.4</v>
      </c>
      <c r="BO752" s="5">
        <v>54.7</v>
      </c>
      <c r="BX752" s="5">
        <v>10.8</v>
      </c>
    </row>
    <row r="753" spans="1:77" x14ac:dyDescent="0.35">
      <c r="A753" s="2" t="s">
        <v>245</v>
      </c>
      <c r="B753" s="3">
        <v>35271</v>
      </c>
      <c r="C753" s="4">
        <v>19</v>
      </c>
      <c r="H753" s="5">
        <v>0.06</v>
      </c>
      <c r="M753" s="5">
        <v>1.1000000000000001</v>
      </c>
      <c r="S753" s="5">
        <v>55.6</v>
      </c>
      <c r="T753" s="5">
        <v>33.700000000000003</v>
      </c>
      <c r="V753" s="5">
        <v>0.1</v>
      </c>
      <c r="AB753" s="5">
        <v>6.35</v>
      </c>
      <c r="AE753" s="5">
        <v>2.08</v>
      </c>
      <c r="AJ753" s="5">
        <v>45</v>
      </c>
      <c r="AN753" s="5">
        <v>6.55</v>
      </c>
      <c r="AT753" s="5">
        <v>16.3</v>
      </c>
      <c r="AV753" s="5">
        <v>84.1</v>
      </c>
      <c r="AW753" s="5">
        <v>0.05</v>
      </c>
      <c r="AX753" s="5">
        <v>0.03</v>
      </c>
      <c r="BA753" s="5">
        <v>6.05</v>
      </c>
      <c r="BE753" s="5">
        <v>4.9000000000000004</v>
      </c>
      <c r="BH753" s="5">
        <v>1.1000000000000001</v>
      </c>
      <c r="BN753" s="5">
        <v>6.4</v>
      </c>
      <c r="BO753" s="5">
        <v>42.4</v>
      </c>
      <c r="BX753" s="5">
        <v>10.1</v>
      </c>
    </row>
    <row r="754" spans="1:77" x14ac:dyDescent="0.35">
      <c r="A754" s="2" t="s">
        <v>245</v>
      </c>
      <c r="B754" s="3">
        <v>39790</v>
      </c>
      <c r="C754" s="4">
        <v>24</v>
      </c>
      <c r="G754" s="5">
        <v>0.13</v>
      </c>
      <c r="H754" s="5">
        <v>0.02</v>
      </c>
      <c r="M754" s="5">
        <v>1.44</v>
      </c>
      <c r="S754" s="5">
        <v>11.1</v>
      </c>
      <c r="T754" s="5">
        <v>30</v>
      </c>
      <c r="V754" s="5">
        <v>1.9</v>
      </c>
      <c r="W754" s="5">
        <v>0.39</v>
      </c>
      <c r="AB754" s="5">
        <v>4.1399999999999997</v>
      </c>
      <c r="AD754" s="5">
        <v>5.05</v>
      </c>
      <c r="AE754" s="5">
        <v>1.03</v>
      </c>
      <c r="AJ754" s="5">
        <v>18.16</v>
      </c>
      <c r="AN754" s="5">
        <v>2.52</v>
      </c>
      <c r="AO754" s="5">
        <v>0.81</v>
      </c>
      <c r="AT754" s="5">
        <v>16.100000000000001</v>
      </c>
      <c r="AV754" s="5">
        <v>3.06</v>
      </c>
      <c r="AW754" s="5">
        <v>0.12</v>
      </c>
      <c r="AX754" s="5">
        <v>0.01</v>
      </c>
      <c r="AZ754" s="5">
        <v>0.04</v>
      </c>
      <c r="BA754" s="5">
        <v>5.28</v>
      </c>
      <c r="BF754" s="5">
        <v>0.72</v>
      </c>
      <c r="BH754" s="5">
        <v>0.31</v>
      </c>
      <c r="BN754" s="5">
        <v>6.4</v>
      </c>
      <c r="BO754" s="5">
        <v>17.399999999999999</v>
      </c>
      <c r="BX754" s="5">
        <v>10</v>
      </c>
    </row>
    <row r="755" spans="1:77" x14ac:dyDescent="0.35">
      <c r="A755" s="2" t="s">
        <v>245</v>
      </c>
      <c r="B755" s="3">
        <v>34122</v>
      </c>
      <c r="C755" s="4">
        <v>32</v>
      </c>
      <c r="F755" s="5">
        <v>6.1</v>
      </c>
      <c r="G755" s="5">
        <v>5.08</v>
      </c>
      <c r="H755" s="5">
        <v>0.01</v>
      </c>
      <c r="J755" s="5">
        <v>1</v>
      </c>
      <c r="M755" s="5">
        <v>1.05</v>
      </c>
      <c r="N755" s="5">
        <v>1</v>
      </c>
      <c r="O755" s="5">
        <v>100</v>
      </c>
      <c r="Q755" s="5">
        <v>1.7</v>
      </c>
      <c r="S755" s="5">
        <v>8.6</v>
      </c>
      <c r="T755" s="5">
        <v>23</v>
      </c>
      <c r="U755" s="5">
        <v>1</v>
      </c>
      <c r="V755" s="5">
        <v>2.7</v>
      </c>
      <c r="W755" s="5">
        <v>0.03</v>
      </c>
      <c r="AB755" s="5">
        <v>9.15</v>
      </c>
      <c r="AE755" s="5">
        <v>1.1000000000000001</v>
      </c>
      <c r="AI755" s="5">
        <v>1</v>
      </c>
      <c r="AJ755" s="5">
        <v>26.3</v>
      </c>
      <c r="AN755" s="5">
        <v>6.7</v>
      </c>
      <c r="AO755" s="5">
        <v>0.7</v>
      </c>
      <c r="AT755" s="5">
        <v>13</v>
      </c>
      <c r="AU755" s="5">
        <v>12</v>
      </c>
      <c r="AV755" s="5">
        <v>33.590000000000003</v>
      </c>
      <c r="AW755" s="5">
        <v>3.2799999999999999E-3</v>
      </c>
      <c r="AX755" s="5">
        <v>0.01</v>
      </c>
      <c r="AY755" s="5">
        <v>0.01</v>
      </c>
      <c r="BA755" s="5">
        <v>3.47</v>
      </c>
      <c r="BC755" s="5">
        <v>5.5999999999999999E-3</v>
      </c>
      <c r="BE755" s="5">
        <v>11.4</v>
      </c>
      <c r="BN755" s="5">
        <v>6.37</v>
      </c>
      <c r="BO755" s="5">
        <v>46.9</v>
      </c>
      <c r="BX755" s="5">
        <v>8.6999999999999993</v>
      </c>
      <c r="BY755" s="5">
        <v>10</v>
      </c>
    </row>
    <row r="756" spans="1:77" x14ac:dyDescent="0.35">
      <c r="A756" s="2" t="s">
        <v>245</v>
      </c>
      <c r="B756" s="3">
        <v>35723</v>
      </c>
      <c r="C756" s="4">
        <v>31</v>
      </c>
      <c r="H756" s="5">
        <v>0.99</v>
      </c>
      <c r="J756" s="5">
        <v>0.2</v>
      </c>
      <c r="M756" s="5">
        <v>0.68</v>
      </c>
      <c r="N756" s="5">
        <v>1</v>
      </c>
      <c r="O756" s="5">
        <v>160</v>
      </c>
      <c r="Q756" s="5">
        <v>0.2</v>
      </c>
      <c r="S756" s="5">
        <v>83</v>
      </c>
      <c r="T756" s="5">
        <v>33</v>
      </c>
      <c r="U756" s="5">
        <v>0.2</v>
      </c>
      <c r="V756" s="5">
        <v>1.2</v>
      </c>
      <c r="W756" s="5">
        <v>1.41</v>
      </c>
      <c r="AB756" s="5">
        <v>10.62</v>
      </c>
      <c r="AE756" s="5">
        <v>4.5</v>
      </c>
      <c r="AI756" s="5">
        <v>1</v>
      </c>
      <c r="AJ756" s="5">
        <v>67.3</v>
      </c>
      <c r="AN756" s="5">
        <v>13</v>
      </c>
      <c r="AO756" s="5">
        <v>0.02</v>
      </c>
      <c r="AT756" s="5">
        <v>27</v>
      </c>
      <c r="AU756" s="5">
        <v>1</v>
      </c>
      <c r="AV756" s="5">
        <v>0.22</v>
      </c>
      <c r="AW756" s="5">
        <v>3.284E-3</v>
      </c>
      <c r="AX756" s="5">
        <v>0.01</v>
      </c>
      <c r="AZ756" s="5">
        <v>6.7000000000000002E-3</v>
      </c>
      <c r="BA756" s="5">
        <v>7.17</v>
      </c>
      <c r="BC756" s="5">
        <v>1.1999999999999999E-3</v>
      </c>
      <c r="BE756" s="5">
        <v>0.2</v>
      </c>
      <c r="BH756" s="5">
        <v>6.06</v>
      </c>
      <c r="BN756" s="5">
        <v>6.35</v>
      </c>
      <c r="BO756" s="5">
        <v>9.7799999999999994</v>
      </c>
      <c r="BX756" s="5">
        <v>10.8</v>
      </c>
      <c r="BY756" s="5">
        <v>1</v>
      </c>
    </row>
    <row r="757" spans="1:77" x14ac:dyDescent="0.35">
      <c r="A757" s="2" t="s">
        <v>245</v>
      </c>
      <c r="B757" s="3">
        <v>38638</v>
      </c>
      <c r="C757" s="4">
        <v>37</v>
      </c>
      <c r="F757" s="5">
        <v>1E-3</v>
      </c>
      <c r="G757" s="5">
        <v>1E-3</v>
      </c>
      <c r="H757" s="5">
        <v>0.11</v>
      </c>
      <c r="J757" s="5">
        <v>13</v>
      </c>
      <c r="M757" s="5">
        <v>0.56000000000000005</v>
      </c>
      <c r="N757" s="5">
        <v>1.4</v>
      </c>
      <c r="O757" s="5">
        <v>10</v>
      </c>
      <c r="Q757" s="5">
        <v>0.2</v>
      </c>
      <c r="S757" s="5">
        <v>126</v>
      </c>
      <c r="T757" s="5">
        <v>41</v>
      </c>
      <c r="U757" s="5">
        <v>1.4</v>
      </c>
      <c r="V757" s="5">
        <v>1.7</v>
      </c>
      <c r="W757" s="5">
        <v>4.5999999999999996</v>
      </c>
      <c r="Y757" s="5">
        <v>0.15</v>
      </c>
      <c r="AB757" s="5">
        <v>28.47</v>
      </c>
      <c r="AD757" s="5">
        <v>-5.56</v>
      </c>
      <c r="AE757" s="5">
        <v>2.4700000000000002</v>
      </c>
      <c r="AI757" s="5">
        <v>1</v>
      </c>
      <c r="AJ757" s="5">
        <v>72.900000000000006</v>
      </c>
      <c r="AN757" s="5">
        <v>7.87</v>
      </c>
      <c r="AO757" s="5">
        <v>0.14000000000000001</v>
      </c>
      <c r="AT757" s="5">
        <v>11.8</v>
      </c>
      <c r="AU757" s="5">
        <v>0.5</v>
      </c>
      <c r="AV757" s="5">
        <v>0.22</v>
      </c>
      <c r="AW757" s="5">
        <v>7.5543499999999996E-3</v>
      </c>
      <c r="AX757" s="5">
        <v>0.06</v>
      </c>
      <c r="AZ757" s="5">
        <v>0.06</v>
      </c>
      <c r="BA757" s="5">
        <v>6.91</v>
      </c>
      <c r="BC757" s="5">
        <v>1E-3</v>
      </c>
      <c r="BE757" s="5">
        <v>0.2</v>
      </c>
      <c r="BH757" s="5">
        <v>5.53</v>
      </c>
      <c r="BN757" s="5">
        <v>6.35</v>
      </c>
      <c r="BO757" s="5">
        <v>60.6</v>
      </c>
      <c r="BQ757" s="5">
        <v>7.94</v>
      </c>
      <c r="BR757" s="5">
        <v>7.51</v>
      </c>
      <c r="BX757" s="5">
        <v>10.1</v>
      </c>
      <c r="BY757" s="5">
        <v>0.2</v>
      </c>
    </row>
    <row r="758" spans="1:77" x14ac:dyDescent="0.35">
      <c r="A758" s="2" t="s">
        <v>245</v>
      </c>
      <c r="B758" s="3">
        <v>41134</v>
      </c>
      <c r="C758" s="4">
        <v>36</v>
      </c>
      <c r="F758" s="5">
        <v>0.53</v>
      </c>
      <c r="G758" s="5">
        <v>0.53</v>
      </c>
      <c r="H758" s="5">
        <v>0.01</v>
      </c>
      <c r="J758" s="5">
        <v>1.2</v>
      </c>
      <c r="M758" s="5">
        <v>1.28</v>
      </c>
      <c r="N758" s="5">
        <v>1.1000000000000001</v>
      </c>
      <c r="O758" s="5">
        <v>30</v>
      </c>
      <c r="Q758" s="5">
        <v>1.1100000000000001</v>
      </c>
      <c r="S758" s="5">
        <v>80.5</v>
      </c>
      <c r="T758" s="5">
        <v>21.9</v>
      </c>
      <c r="U758" s="5">
        <v>1</v>
      </c>
      <c r="V758" s="5">
        <v>4.1100000000000003</v>
      </c>
      <c r="W758" s="5">
        <v>0.02</v>
      </c>
      <c r="Z758" s="5">
        <v>50</v>
      </c>
      <c r="AD758" s="5">
        <v>0.16</v>
      </c>
      <c r="AE758" s="5">
        <v>26.4</v>
      </c>
      <c r="AI758" s="5">
        <v>6.4</v>
      </c>
      <c r="AJ758" s="5">
        <v>72.5</v>
      </c>
      <c r="AN758" s="5">
        <v>10.8</v>
      </c>
      <c r="AO758" s="5">
        <v>0.26</v>
      </c>
      <c r="AT758" s="5">
        <v>18.3</v>
      </c>
      <c r="AU758" s="5">
        <v>11.8</v>
      </c>
      <c r="AV758" s="5">
        <v>250.11</v>
      </c>
      <c r="AW758" s="5">
        <v>3.2799999999999999E-3</v>
      </c>
      <c r="AX758" s="5">
        <v>0.03</v>
      </c>
      <c r="AY758" s="5">
        <v>0.01</v>
      </c>
      <c r="BA758" s="5">
        <v>5.3</v>
      </c>
      <c r="BC758" s="5">
        <v>0.05</v>
      </c>
      <c r="BE758" s="5">
        <v>2.6</v>
      </c>
      <c r="BH758" s="5">
        <v>0.16</v>
      </c>
      <c r="BN758" s="5">
        <v>6.35</v>
      </c>
      <c r="BO758" s="5">
        <v>75.599999999999994</v>
      </c>
      <c r="BQ758" s="5">
        <v>6.4</v>
      </c>
      <c r="BR758" s="5">
        <v>6.4</v>
      </c>
      <c r="BX758" s="5">
        <v>11.6</v>
      </c>
      <c r="BY758" s="5">
        <v>40.4</v>
      </c>
    </row>
    <row r="759" spans="1:77" x14ac:dyDescent="0.35">
      <c r="A759" s="2" t="s">
        <v>245</v>
      </c>
      <c r="B759" s="3">
        <v>37915</v>
      </c>
      <c r="C759" s="4">
        <v>25</v>
      </c>
      <c r="F759" s="5">
        <v>0.01</v>
      </c>
      <c r="G759" s="5">
        <v>4.7999999999999996E-3</v>
      </c>
      <c r="H759" s="5">
        <v>0.8</v>
      </c>
      <c r="M759" s="5">
        <v>0.57999999999999996</v>
      </c>
      <c r="O759" s="5">
        <v>190</v>
      </c>
      <c r="S759" s="5">
        <v>98.2</v>
      </c>
      <c r="T759" s="5">
        <v>34</v>
      </c>
      <c r="V759" s="5">
        <v>1.4</v>
      </c>
      <c r="W759" s="5">
        <v>1.51</v>
      </c>
      <c r="AB759" s="5">
        <v>9.69</v>
      </c>
      <c r="AE759" s="5">
        <v>6.86</v>
      </c>
      <c r="AJ759" s="5">
        <v>67.8</v>
      </c>
      <c r="AN759" s="5">
        <v>14.6</v>
      </c>
      <c r="AO759" s="5">
        <v>0.01</v>
      </c>
      <c r="AT759" s="5">
        <v>34.299999999999997</v>
      </c>
      <c r="AV759" s="5">
        <v>0.22</v>
      </c>
      <c r="AW759" s="5">
        <v>3.6129500000000002E-3</v>
      </c>
      <c r="AX759" s="5">
        <v>0.01</v>
      </c>
      <c r="AZ759" s="5">
        <v>0.02</v>
      </c>
      <c r="BA759" s="5">
        <v>7.2</v>
      </c>
      <c r="BE759" s="5">
        <v>0.2</v>
      </c>
      <c r="BH759" s="5">
        <v>6.05</v>
      </c>
      <c r="BN759" s="5">
        <v>6.35</v>
      </c>
      <c r="BO759" s="5">
        <v>11.8</v>
      </c>
      <c r="BX759" s="5">
        <v>11</v>
      </c>
    </row>
    <row r="760" spans="1:77" x14ac:dyDescent="0.35">
      <c r="A760" s="2" t="s">
        <v>245</v>
      </c>
      <c r="B760" s="3">
        <v>34218</v>
      </c>
      <c r="C760" s="4">
        <v>30</v>
      </c>
      <c r="F760" s="5">
        <v>0.02</v>
      </c>
      <c r="G760" s="5">
        <v>0.01</v>
      </c>
      <c r="H760" s="5">
        <v>1.08</v>
      </c>
      <c r="J760" s="5">
        <v>1</v>
      </c>
      <c r="N760" s="5">
        <v>1</v>
      </c>
      <c r="O760" s="5">
        <v>310</v>
      </c>
      <c r="Q760" s="5">
        <v>0.2</v>
      </c>
      <c r="S760" s="5">
        <v>26</v>
      </c>
      <c r="T760" s="5">
        <v>22</v>
      </c>
      <c r="U760" s="5">
        <v>1</v>
      </c>
      <c r="V760" s="5">
        <v>2.9</v>
      </c>
      <c r="W760" s="5">
        <v>0.37</v>
      </c>
      <c r="AB760" s="5">
        <v>10.19</v>
      </c>
      <c r="AE760" s="5">
        <v>5.0999999999999996</v>
      </c>
      <c r="AI760" s="5">
        <v>1</v>
      </c>
      <c r="AJ760" s="5">
        <v>51.5</v>
      </c>
      <c r="AN760" s="5">
        <v>15</v>
      </c>
      <c r="AO760" s="5">
        <v>0.01</v>
      </c>
      <c r="AT760" s="5">
        <v>62</v>
      </c>
      <c r="AU760" s="5">
        <v>1</v>
      </c>
      <c r="AV760" s="5">
        <v>0.22</v>
      </c>
      <c r="AW760" s="5">
        <v>3.2845000000000001E-3</v>
      </c>
      <c r="AX760" s="5">
        <v>0.2</v>
      </c>
      <c r="AY760" s="5">
        <v>0.08</v>
      </c>
      <c r="BA760" s="5">
        <v>7.24</v>
      </c>
      <c r="BC760" s="5">
        <v>2.7000000000000001E-3</v>
      </c>
      <c r="BH760" s="5">
        <v>4.76</v>
      </c>
      <c r="BN760" s="5">
        <v>6.35</v>
      </c>
      <c r="BX760" s="5">
        <v>10.6</v>
      </c>
      <c r="BY760" s="5">
        <v>5</v>
      </c>
    </row>
    <row r="761" spans="1:77" x14ac:dyDescent="0.35">
      <c r="A761" s="2" t="s">
        <v>99</v>
      </c>
      <c r="B761" s="3">
        <v>34954</v>
      </c>
      <c r="C761" s="4">
        <v>33</v>
      </c>
      <c r="F761" s="5">
        <v>9.18</v>
      </c>
      <c r="G761" s="5">
        <v>9.14</v>
      </c>
      <c r="H761" s="5">
        <v>0.02</v>
      </c>
      <c r="J761" s="5">
        <v>1</v>
      </c>
      <c r="M761" s="5">
        <v>1.38</v>
      </c>
      <c r="N761" s="5">
        <v>1</v>
      </c>
      <c r="O761" s="5">
        <v>60</v>
      </c>
      <c r="Q761" s="5">
        <v>0.34</v>
      </c>
      <c r="S761" s="5">
        <v>10</v>
      </c>
      <c r="T761" s="5">
        <v>29</v>
      </c>
      <c r="U761" s="5">
        <v>1</v>
      </c>
      <c r="V761" s="5">
        <v>2.7</v>
      </c>
      <c r="W761" s="5">
        <v>0.02</v>
      </c>
      <c r="AB761" s="5">
        <v>3.45</v>
      </c>
      <c r="AE761" s="5">
        <v>2.5</v>
      </c>
      <c r="AI761" s="5">
        <v>1</v>
      </c>
      <c r="AJ761" s="5">
        <v>24.4</v>
      </c>
      <c r="AN761" s="5">
        <v>2</v>
      </c>
      <c r="AO761" s="5">
        <v>0.09</v>
      </c>
      <c r="AT761" s="5">
        <v>15.6</v>
      </c>
      <c r="AU761" s="5">
        <v>3.9</v>
      </c>
      <c r="AV761" s="5">
        <v>17.260000000000002</v>
      </c>
      <c r="AW761" s="5">
        <v>3.2845000000000001E-3</v>
      </c>
      <c r="AX761" s="5">
        <v>0.04</v>
      </c>
      <c r="AY761" s="5">
        <v>0.04</v>
      </c>
      <c r="BA761" s="5">
        <v>4.3499999999999996</v>
      </c>
      <c r="BC761" s="5">
        <v>6.6E-3</v>
      </c>
      <c r="BE761" s="5">
        <v>11.1</v>
      </c>
      <c r="BH761" s="5">
        <v>7.0000000000000007E-2</v>
      </c>
      <c r="BN761" s="5">
        <v>6.32</v>
      </c>
      <c r="BO761" s="5">
        <v>38.799999999999997</v>
      </c>
      <c r="BX761" s="5">
        <v>9.1</v>
      </c>
      <c r="BY761" s="5">
        <v>11</v>
      </c>
    </row>
    <row r="762" spans="1:77" x14ac:dyDescent="0.35">
      <c r="A762" s="2" t="s">
        <v>99</v>
      </c>
      <c r="B762" s="3">
        <v>39602</v>
      </c>
      <c r="C762" s="4">
        <v>33</v>
      </c>
      <c r="G762" s="5">
        <v>0.17</v>
      </c>
      <c r="H762" s="5">
        <v>0.01</v>
      </c>
      <c r="J762" s="5">
        <v>0.2</v>
      </c>
      <c r="M762" s="5">
        <v>0.54</v>
      </c>
      <c r="N762" s="5">
        <v>0.4</v>
      </c>
      <c r="Q762" s="5">
        <v>0.11</v>
      </c>
      <c r="S762" s="5">
        <v>14.2</v>
      </c>
      <c r="T762" s="5">
        <v>53</v>
      </c>
      <c r="U762" s="5">
        <v>0.6</v>
      </c>
      <c r="V762" s="5">
        <v>7.4</v>
      </c>
      <c r="W762" s="5">
        <v>0.01</v>
      </c>
      <c r="AB762" s="5">
        <v>4.8</v>
      </c>
      <c r="AD762" s="5">
        <v>0.31</v>
      </c>
      <c r="AE762" s="5">
        <v>15.1</v>
      </c>
      <c r="AI762" s="5">
        <v>4.4000000000000004</v>
      </c>
      <c r="AJ762" s="5">
        <v>31.7</v>
      </c>
      <c r="AN762" s="5">
        <v>3.65</v>
      </c>
      <c r="AO762" s="5">
        <v>0.04</v>
      </c>
      <c r="AT762" s="5">
        <v>27.1</v>
      </c>
      <c r="AU762" s="5">
        <v>0.9</v>
      </c>
      <c r="AV762" s="5">
        <v>29.96</v>
      </c>
      <c r="AW762" s="5">
        <v>3.2799999999999999E-3</v>
      </c>
      <c r="AX762" s="5">
        <v>0.01</v>
      </c>
      <c r="AZ762" s="5">
        <v>0.02</v>
      </c>
      <c r="BA762" s="5">
        <v>5.3</v>
      </c>
      <c r="BC762" s="5">
        <v>2.8E-3</v>
      </c>
      <c r="BF762" s="5">
        <v>4.08</v>
      </c>
      <c r="BH762" s="5">
        <v>0.23</v>
      </c>
      <c r="BN762" s="5">
        <v>6.31</v>
      </c>
      <c r="BO762" s="5">
        <v>18.100000000000001</v>
      </c>
      <c r="BW762" s="5">
        <v>0.5</v>
      </c>
      <c r="BX762" s="5">
        <v>9.6</v>
      </c>
      <c r="BY762" s="5">
        <v>0.8</v>
      </c>
    </row>
    <row r="763" spans="1:77" x14ac:dyDescent="0.35">
      <c r="A763" s="2" t="s">
        <v>99</v>
      </c>
      <c r="B763" s="3">
        <v>39595</v>
      </c>
      <c r="C763" s="4">
        <v>33</v>
      </c>
      <c r="G763" s="5">
        <v>0.02</v>
      </c>
      <c r="H763" s="5">
        <v>0.02</v>
      </c>
      <c r="J763" s="5">
        <v>0.3</v>
      </c>
      <c r="M763" s="5">
        <v>0.75</v>
      </c>
      <c r="N763" s="5">
        <v>0.2</v>
      </c>
      <c r="Q763" s="5">
        <v>0.22</v>
      </c>
      <c r="S763" s="5">
        <v>81.099999999999994</v>
      </c>
      <c r="T763" s="5">
        <v>51</v>
      </c>
      <c r="U763" s="5">
        <v>0.3</v>
      </c>
      <c r="V763" s="5">
        <v>4.5999999999999996</v>
      </c>
      <c r="W763" s="5">
        <v>0.02</v>
      </c>
      <c r="AB763" s="5">
        <v>3.01</v>
      </c>
      <c r="AD763" s="5">
        <v>7.34</v>
      </c>
      <c r="AE763" s="5">
        <v>4.0999999999999996</v>
      </c>
      <c r="AI763" s="5">
        <v>2.9</v>
      </c>
      <c r="AJ763" s="5">
        <v>52.4</v>
      </c>
      <c r="AN763" s="5">
        <v>5.47</v>
      </c>
      <c r="AO763" s="5">
        <v>0.36</v>
      </c>
      <c r="AT763" s="5">
        <v>13.6</v>
      </c>
      <c r="AU763" s="5">
        <v>4</v>
      </c>
      <c r="AV763" s="5">
        <v>10.31</v>
      </c>
      <c r="AW763" s="5">
        <v>0.03</v>
      </c>
      <c r="AX763" s="5">
        <v>7.0000000000000007E-2</v>
      </c>
      <c r="AZ763" s="5">
        <v>0.03</v>
      </c>
      <c r="BA763" s="5">
        <v>6.63</v>
      </c>
      <c r="BC763" s="5">
        <v>4.5999999999999999E-3</v>
      </c>
      <c r="BF763" s="5">
        <v>0.74</v>
      </c>
      <c r="BH763" s="5">
        <v>2.4700000000000002</v>
      </c>
      <c r="BN763" s="5">
        <v>6.31</v>
      </c>
      <c r="BO763" s="5">
        <v>72.8</v>
      </c>
      <c r="BW763" s="5">
        <v>0.5</v>
      </c>
      <c r="BX763" s="5">
        <v>8.6999999999999993</v>
      </c>
      <c r="BY763" s="5">
        <v>1.4</v>
      </c>
    </row>
    <row r="764" spans="1:77" x14ac:dyDescent="0.35">
      <c r="A764" s="2" t="s">
        <v>99</v>
      </c>
      <c r="B764" s="3">
        <v>39210</v>
      </c>
      <c r="C764" s="4">
        <v>25</v>
      </c>
      <c r="F764" s="5">
        <v>0.03</v>
      </c>
      <c r="G764" s="5">
        <v>8.9999999999999993E-3</v>
      </c>
      <c r="H764" s="5">
        <v>7.0000000000000007E-2</v>
      </c>
      <c r="M764" s="5">
        <v>0.66</v>
      </c>
      <c r="O764" s="5">
        <v>13</v>
      </c>
      <c r="S764" s="5">
        <v>142</v>
      </c>
      <c r="T764" s="5">
        <v>38</v>
      </c>
      <c r="V764" s="5">
        <v>1.4</v>
      </c>
      <c r="W764" s="5">
        <v>2.41</v>
      </c>
      <c r="AB764" s="5">
        <v>1.56</v>
      </c>
      <c r="AE764" s="5">
        <v>2.04</v>
      </c>
      <c r="AJ764" s="5">
        <v>76.2</v>
      </c>
      <c r="AN764" s="5">
        <v>8.0399999999999991</v>
      </c>
      <c r="AO764" s="5">
        <v>0.17</v>
      </c>
      <c r="AT764" s="5">
        <v>16.899999999999999</v>
      </c>
      <c r="AV764" s="5">
        <v>0.22</v>
      </c>
      <c r="AW764" s="5">
        <v>3.6099999999999999E-3</v>
      </c>
      <c r="AX764" s="5">
        <v>0.01</v>
      </c>
      <c r="AZ764" s="5">
        <v>0.01</v>
      </c>
      <c r="BA764" s="5">
        <v>7.07</v>
      </c>
      <c r="BF764" s="5">
        <v>0.56000000000000005</v>
      </c>
      <c r="BH764" s="5">
        <v>5.75</v>
      </c>
      <c r="BN764" s="5">
        <v>6.31</v>
      </c>
      <c r="BO764" s="5">
        <v>85.1</v>
      </c>
      <c r="BX764" s="5">
        <v>9.9</v>
      </c>
    </row>
    <row r="765" spans="1:77" x14ac:dyDescent="0.35">
      <c r="A765" s="2" t="s">
        <v>99</v>
      </c>
      <c r="B765" s="3">
        <v>39790</v>
      </c>
      <c r="C765" s="4">
        <v>24</v>
      </c>
      <c r="G765" s="5">
        <v>0.09</v>
      </c>
      <c r="H765" s="5">
        <v>0.08</v>
      </c>
      <c r="M765" s="5">
        <v>0.69</v>
      </c>
      <c r="S765" s="5">
        <v>54.3</v>
      </c>
      <c r="T765" s="5">
        <v>35</v>
      </c>
      <c r="V765" s="5">
        <v>3.6</v>
      </c>
      <c r="W765" s="5">
        <v>7.16</v>
      </c>
      <c r="AB765" s="5">
        <v>3.1</v>
      </c>
      <c r="AD765" s="5">
        <v>4.8600000000000003</v>
      </c>
      <c r="AE765" s="5">
        <v>7.85</v>
      </c>
      <c r="AJ765" s="5">
        <v>43.5</v>
      </c>
      <c r="AN765" s="5">
        <v>4.6500000000000004</v>
      </c>
      <c r="AO765" s="5">
        <v>0.45</v>
      </c>
      <c r="AT765" s="5">
        <v>16.8</v>
      </c>
      <c r="AV765" s="5">
        <v>0.48</v>
      </c>
      <c r="AW765" s="5">
        <v>0.02</v>
      </c>
      <c r="AX765" s="5">
        <v>0.16</v>
      </c>
      <c r="AZ765" s="5">
        <v>0.12</v>
      </c>
      <c r="BA765" s="5">
        <v>6.63</v>
      </c>
      <c r="BF765" s="5">
        <v>0.21</v>
      </c>
      <c r="BH765" s="5">
        <v>1.85</v>
      </c>
      <c r="BN765" s="5">
        <v>6.31</v>
      </c>
      <c r="BO765" s="5">
        <v>66.5</v>
      </c>
      <c r="BX765" s="5">
        <v>10.5</v>
      </c>
    </row>
    <row r="766" spans="1:77" x14ac:dyDescent="0.35">
      <c r="A766" s="2" t="s">
        <v>99</v>
      </c>
      <c r="B766" s="3">
        <v>33996</v>
      </c>
      <c r="C766" s="4">
        <v>33</v>
      </c>
      <c r="F766" s="5">
        <v>10</v>
      </c>
      <c r="G766" s="5">
        <v>8.9</v>
      </c>
      <c r="H766" s="5">
        <v>0.01</v>
      </c>
      <c r="J766" s="5">
        <v>1</v>
      </c>
      <c r="M766" s="5">
        <v>1.72</v>
      </c>
      <c r="N766" s="5">
        <v>1</v>
      </c>
      <c r="O766" s="5">
        <v>100</v>
      </c>
      <c r="Q766" s="5">
        <v>0.21</v>
      </c>
      <c r="S766" s="5">
        <v>2.8</v>
      </c>
      <c r="T766" s="5">
        <v>17</v>
      </c>
      <c r="U766" s="5">
        <v>1</v>
      </c>
      <c r="V766" s="5">
        <v>3</v>
      </c>
      <c r="W766" s="5">
        <v>0.05</v>
      </c>
      <c r="AB766" s="5">
        <v>4.47</v>
      </c>
      <c r="AE766" s="5">
        <v>2.9</v>
      </c>
      <c r="AI766" s="5">
        <v>1</v>
      </c>
      <c r="AJ766" s="5">
        <v>21.9</v>
      </c>
      <c r="AN766" s="5">
        <v>1.4</v>
      </c>
      <c r="AO766" s="5">
        <v>0.14000000000000001</v>
      </c>
      <c r="AT766" s="5">
        <v>9.3000000000000007</v>
      </c>
      <c r="AU766" s="5">
        <v>4</v>
      </c>
      <c r="AV766" s="5">
        <v>32.75</v>
      </c>
      <c r="AW766" s="5">
        <v>3.284E-3</v>
      </c>
      <c r="AX766" s="5">
        <v>0.01</v>
      </c>
      <c r="AY766" s="5">
        <v>0.01</v>
      </c>
      <c r="BA766" s="5">
        <v>3.7</v>
      </c>
      <c r="BC766" s="5">
        <v>2E-3</v>
      </c>
      <c r="BE766" s="5">
        <v>11.4</v>
      </c>
      <c r="BH766" s="5">
        <v>0.03</v>
      </c>
      <c r="BN766" s="5">
        <v>6.29</v>
      </c>
      <c r="BO766" s="5">
        <v>38.200000000000003</v>
      </c>
      <c r="BX766" s="5">
        <v>8</v>
      </c>
      <c r="BY766" s="5">
        <v>115</v>
      </c>
    </row>
    <row r="767" spans="1:77" x14ac:dyDescent="0.35">
      <c r="A767" s="2" t="s">
        <v>99</v>
      </c>
      <c r="B767" s="3">
        <v>35396</v>
      </c>
      <c r="C767" s="4">
        <v>32</v>
      </c>
      <c r="F767" s="5">
        <v>8.6999999999999994E-3</v>
      </c>
      <c r="G767" s="5">
        <v>3.0000000000000001E-3</v>
      </c>
      <c r="H767" s="5">
        <v>0.43</v>
      </c>
      <c r="J767" s="5">
        <v>1</v>
      </c>
      <c r="M767" s="5">
        <v>1.07</v>
      </c>
      <c r="N767" s="5">
        <v>1</v>
      </c>
      <c r="Q767" s="5">
        <v>0.2</v>
      </c>
      <c r="S767" s="5">
        <v>110</v>
      </c>
      <c r="T767" s="5">
        <v>20</v>
      </c>
      <c r="U767" s="5">
        <v>1</v>
      </c>
      <c r="V767" s="5">
        <v>2.7</v>
      </c>
      <c r="W767" s="5">
        <v>3.58</v>
      </c>
      <c r="AB767" s="5">
        <v>16.09</v>
      </c>
      <c r="AE767" s="5">
        <v>3.4</v>
      </c>
      <c r="AI767" s="5">
        <v>1</v>
      </c>
      <c r="AJ767" s="5">
        <v>71</v>
      </c>
      <c r="AN767" s="5">
        <v>11</v>
      </c>
      <c r="AO767" s="5">
        <v>0.26</v>
      </c>
      <c r="AT767" s="5">
        <v>14</v>
      </c>
      <c r="AU767" s="5">
        <v>1</v>
      </c>
      <c r="AV767" s="5">
        <v>0.22</v>
      </c>
      <c r="AW767" s="5">
        <v>6.8974500000000003E-3</v>
      </c>
      <c r="AX767" s="5">
        <v>7.0000000000000007E-2</v>
      </c>
      <c r="AZ767" s="5">
        <v>0.02</v>
      </c>
      <c r="BA767" s="5">
        <v>5.87</v>
      </c>
      <c r="BC767" s="5">
        <v>3.3E-3</v>
      </c>
      <c r="BE767" s="5">
        <v>0.2</v>
      </c>
      <c r="BH767" s="5">
        <v>6.23</v>
      </c>
      <c r="BN767" s="5">
        <v>6.28</v>
      </c>
      <c r="BO767" s="5">
        <v>7.78</v>
      </c>
      <c r="BX767" s="5">
        <v>9.9</v>
      </c>
      <c r="BY767" s="5">
        <v>5</v>
      </c>
    </row>
    <row r="768" spans="1:77" x14ac:dyDescent="0.35">
      <c r="A768" s="2" t="s">
        <v>99</v>
      </c>
      <c r="B768" s="3">
        <v>35327</v>
      </c>
      <c r="C768" s="4">
        <v>30</v>
      </c>
      <c r="F768" s="5">
        <v>0.05</v>
      </c>
      <c r="H768" s="5">
        <v>1.1499999999999999</v>
      </c>
      <c r="J768" s="5">
        <v>1</v>
      </c>
      <c r="N768" s="5">
        <v>1</v>
      </c>
      <c r="Q768" s="5">
        <v>0.2</v>
      </c>
      <c r="S768" s="5">
        <v>26</v>
      </c>
      <c r="T768" s="5">
        <v>22</v>
      </c>
      <c r="U768" s="5">
        <v>1</v>
      </c>
      <c r="V768" s="5">
        <v>2</v>
      </c>
      <c r="W768" s="5">
        <v>0.63</v>
      </c>
      <c r="AB768" s="5">
        <v>10.52</v>
      </c>
      <c r="AE768" s="5">
        <v>5.2</v>
      </c>
      <c r="AI768" s="5">
        <v>1</v>
      </c>
      <c r="AJ768" s="5">
        <v>51.6</v>
      </c>
      <c r="AN768" s="5">
        <v>15</v>
      </c>
      <c r="AO768" s="5">
        <v>0.01</v>
      </c>
      <c r="AT768" s="5">
        <v>60</v>
      </c>
      <c r="AU768" s="5">
        <v>1</v>
      </c>
      <c r="AV768" s="5">
        <v>0.22</v>
      </c>
      <c r="AW768" s="5">
        <v>3.2845000000000001E-3</v>
      </c>
      <c r="AX768" s="5">
        <v>0.15</v>
      </c>
      <c r="AZ768" s="5">
        <v>0.08</v>
      </c>
      <c r="BA768" s="5">
        <v>7.91</v>
      </c>
      <c r="BC768" s="5">
        <v>1.1999999999999999E-3</v>
      </c>
      <c r="BE768" s="5">
        <v>0.2</v>
      </c>
      <c r="BH768" s="5">
        <v>0.08</v>
      </c>
      <c r="BN768" s="5">
        <v>6.27</v>
      </c>
      <c r="BO768" s="5">
        <v>1</v>
      </c>
      <c r="BX768" s="5">
        <v>10.6</v>
      </c>
      <c r="BY768" s="5">
        <v>5</v>
      </c>
    </row>
    <row r="769" spans="1:77" x14ac:dyDescent="0.35">
      <c r="A769" s="2" t="s">
        <v>99</v>
      </c>
      <c r="B769" s="3">
        <v>36790</v>
      </c>
      <c r="C769" s="4">
        <v>22</v>
      </c>
      <c r="F769" s="5">
        <v>2E-3</v>
      </c>
      <c r="H769" s="5">
        <v>0.25</v>
      </c>
      <c r="M769" s="5">
        <v>0.45</v>
      </c>
      <c r="O769" s="5">
        <v>31</v>
      </c>
      <c r="S769" s="5">
        <v>118</v>
      </c>
      <c r="T769" s="5">
        <v>44</v>
      </c>
      <c r="V769" s="5">
        <v>3.1</v>
      </c>
      <c r="AB769" s="5">
        <v>3.99</v>
      </c>
      <c r="AE769" s="5">
        <v>1.22</v>
      </c>
      <c r="AJ769" s="5">
        <v>70.599999999999994</v>
      </c>
      <c r="AN769" s="5">
        <v>7.82</v>
      </c>
      <c r="AT769" s="5">
        <v>17.899999999999999</v>
      </c>
      <c r="AV769" s="5">
        <v>0.22</v>
      </c>
      <c r="AW769" s="5">
        <v>4.5982999999999996E-3</v>
      </c>
      <c r="AX769" s="5">
        <v>0.02</v>
      </c>
      <c r="AZ769" s="5">
        <v>0.01</v>
      </c>
      <c r="BA769" s="5">
        <v>7.27</v>
      </c>
      <c r="BE769" s="5">
        <v>0.2</v>
      </c>
      <c r="BH769" s="5">
        <v>4.17</v>
      </c>
      <c r="BN769" s="5">
        <v>6.26</v>
      </c>
      <c r="BO769" s="5">
        <v>95.7</v>
      </c>
      <c r="BX769" s="5">
        <v>9.8000000000000007</v>
      </c>
    </row>
    <row r="770" spans="1:77" x14ac:dyDescent="0.35">
      <c r="A770" s="2" t="s">
        <v>99</v>
      </c>
      <c r="B770" s="3">
        <v>39596</v>
      </c>
      <c r="C770" s="4">
        <v>33</v>
      </c>
      <c r="G770" s="5">
        <v>0.02</v>
      </c>
      <c r="H770" s="5">
        <v>0.01</v>
      </c>
      <c r="J770" s="5">
        <v>1</v>
      </c>
      <c r="M770" s="5">
        <v>0.18</v>
      </c>
      <c r="N770" s="5">
        <v>0.5</v>
      </c>
      <c r="Q770" s="5">
        <v>0.03</v>
      </c>
      <c r="S770" s="5">
        <v>95.1</v>
      </c>
      <c r="T770" s="5">
        <v>25</v>
      </c>
      <c r="U770" s="5">
        <v>0.7</v>
      </c>
      <c r="V770" s="5">
        <v>1.2</v>
      </c>
      <c r="W770" s="5">
        <v>0.1</v>
      </c>
      <c r="AB770" s="5">
        <v>3.07</v>
      </c>
      <c r="AD770" s="5">
        <v>4.3</v>
      </c>
      <c r="AE770" s="5">
        <v>1.02</v>
      </c>
      <c r="AI770" s="5">
        <v>0.8</v>
      </c>
      <c r="AJ770" s="5">
        <v>53.4</v>
      </c>
      <c r="AN770" s="5">
        <v>4.74</v>
      </c>
      <c r="AO770" s="5">
        <v>3.0000000000000001E-3</v>
      </c>
      <c r="AT770" s="5">
        <v>8.9</v>
      </c>
      <c r="AU770" s="5">
        <v>0.5</v>
      </c>
      <c r="AV770" s="5">
        <v>59.31</v>
      </c>
      <c r="AW770" s="5">
        <v>0.01</v>
      </c>
      <c r="AX770" s="5">
        <v>0.09</v>
      </c>
      <c r="AZ770" s="5">
        <v>0.04</v>
      </c>
      <c r="BA770" s="5">
        <v>7.49</v>
      </c>
      <c r="BC770" s="5">
        <v>1E-3</v>
      </c>
      <c r="BF770" s="5">
        <v>8.7100000000000009</v>
      </c>
      <c r="BH770" s="5">
        <v>3.21</v>
      </c>
      <c r="BN770" s="5">
        <v>6.26</v>
      </c>
      <c r="BO770" s="5">
        <v>21.3</v>
      </c>
      <c r="BW770" s="5">
        <v>0.8</v>
      </c>
      <c r="BX770" s="5">
        <v>9.3000000000000007</v>
      </c>
      <c r="BY770" s="5">
        <v>7.4</v>
      </c>
    </row>
    <row r="771" spans="1:77" x14ac:dyDescent="0.35">
      <c r="A771" s="2" t="s">
        <v>99</v>
      </c>
      <c r="B771" s="3">
        <v>34669</v>
      </c>
      <c r="C771" s="4">
        <v>33</v>
      </c>
      <c r="F771" s="5">
        <v>10.1</v>
      </c>
      <c r="G771" s="5">
        <v>10.199999999999999</v>
      </c>
      <c r="H771" s="5">
        <v>0.01</v>
      </c>
      <c r="J771" s="5">
        <v>1</v>
      </c>
      <c r="M771" s="5">
        <v>1.43</v>
      </c>
      <c r="N771" s="5">
        <v>1</v>
      </c>
      <c r="O771" s="5">
        <v>60</v>
      </c>
      <c r="Q771" s="5">
        <v>0.24</v>
      </c>
      <c r="S771" s="5">
        <v>3.1</v>
      </c>
      <c r="T771" s="5">
        <v>22</v>
      </c>
      <c r="U771" s="5">
        <v>1</v>
      </c>
      <c r="V771" s="5">
        <v>2.9</v>
      </c>
      <c r="W771" s="5">
        <v>0.06</v>
      </c>
      <c r="AB771" s="5">
        <v>3.91</v>
      </c>
      <c r="AE771" s="5">
        <v>3.4</v>
      </c>
      <c r="AI771" s="5">
        <v>1</v>
      </c>
      <c r="AJ771" s="5">
        <v>25.6</v>
      </c>
      <c r="AN771" s="5">
        <v>1.6</v>
      </c>
      <c r="AO771" s="5">
        <v>0.17</v>
      </c>
      <c r="AT771" s="5">
        <v>12</v>
      </c>
      <c r="AU771" s="5">
        <v>4.4000000000000004</v>
      </c>
      <c r="AV771" s="5">
        <v>31.43</v>
      </c>
      <c r="AW771" s="5">
        <v>3.2845000000000001E-3</v>
      </c>
      <c r="AX771" s="5">
        <v>0.01</v>
      </c>
      <c r="AY771" s="5">
        <v>0.04</v>
      </c>
      <c r="BA771" s="5">
        <v>4.08</v>
      </c>
      <c r="BC771" s="5">
        <v>5.0000000000000001E-3</v>
      </c>
      <c r="BE771" s="5">
        <v>10.4</v>
      </c>
      <c r="BH771" s="5">
        <v>0.06</v>
      </c>
      <c r="BN771" s="5">
        <v>6.22</v>
      </c>
      <c r="BO771" s="5">
        <v>43.2</v>
      </c>
      <c r="BX771" s="5">
        <v>9</v>
      </c>
      <c r="BY771" s="5">
        <v>11</v>
      </c>
    </row>
    <row r="772" spans="1:77" x14ac:dyDescent="0.35">
      <c r="A772" s="2" t="s">
        <v>99</v>
      </c>
      <c r="B772" s="3">
        <v>39596</v>
      </c>
      <c r="C772" s="4">
        <v>33</v>
      </c>
      <c r="G772" s="5">
        <v>0.02</v>
      </c>
      <c r="H772" s="5">
        <v>0.01</v>
      </c>
      <c r="J772" s="5">
        <v>0.6</v>
      </c>
      <c r="M772" s="5">
        <v>0.36</v>
      </c>
      <c r="N772" s="5">
        <v>0.2</v>
      </c>
      <c r="Q772" s="5">
        <v>0.02</v>
      </c>
      <c r="S772" s="5">
        <v>104</v>
      </c>
      <c r="T772" s="5">
        <v>33</v>
      </c>
      <c r="U772" s="5">
        <v>0.8</v>
      </c>
      <c r="V772" s="5">
        <v>1.4</v>
      </c>
      <c r="W772" s="5">
        <v>2E-3</v>
      </c>
      <c r="AB772" s="5">
        <v>6.07</v>
      </c>
      <c r="AD772" s="5">
        <v>2.02</v>
      </c>
      <c r="AE772" s="5">
        <v>2.13</v>
      </c>
      <c r="AI772" s="5">
        <v>0.8</v>
      </c>
      <c r="AJ772" s="5">
        <v>62.1</v>
      </c>
      <c r="AN772" s="5">
        <v>8.34</v>
      </c>
      <c r="AO772" s="5">
        <v>1E-3</v>
      </c>
      <c r="AT772" s="5">
        <v>13.7</v>
      </c>
      <c r="AU772" s="5">
        <v>0.5</v>
      </c>
      <c r="AV772" s="5">
        <v>35.450000000000003</v>
      </c>
      <c r="AW772" s="5">
        <v>3.2799999999999999E-3</v>
      </c>
      <c r="AX772" s="5">
        <v>0.09</v>
      </c>
      <c r="AZ772" s="5">
        <v>0.03</v>
      </c>
      <c r="BA772" s="5">
        <v>7.35</v>
      </c>
      <c r="BC772" s="5">
        <v>1E-3</v>
      </c>
      <c r="BF772" s="5">
        <v>7.09</v>
      </c>
      <c r="BH772" s="5">
        <v>4.1500000000000004</v>
      </c>
      <c r="BN772" s="5">
        <v>6.21</v>
      </c>
      <c r="BO772" s="5">
        <v>35.700000000000003</v>
      </c>
      <c r="BW772" s="5">
        <v>0.5</v>
      </c>
      <c r="BX772" s="5">
        <v>9.5</v>
      </c>
      <c r="BY772" s="5">
        <v>1</v>
      </c>
    </row>
    <row r="773" spans="1:77" x14ac:dyDescent="0.35">
      <c r="A773" s="2" t="s">
        <v>99</v>
      </c>
      <c r="B773" s="3">
        <v>41949</v>
      </c>
      <c r="C773" s="4">
        <v>26</v>
      </c>
      <c r="F773" s="5">
        <v>0.12</v>
      </c>
      <c r="H773" s="5">
        <v>0.05</v>
      </c>
      <c r="M773" s="5">
        <v>1.52</v>
      </c>
      <c r="P773" s="5">
        <v>7.0000000000000007E-2</v>
      </c>
      <c r="S773" s="5">
        <v>64</v>
      </c>
      <c r="T773" s="5">
        <v>44</v>
      </c>
      <c r="V773" s="5">
        <v>5.6</v>
      </c>
      <c r="W773" s="5">
        <v>0.04</v>
      </c>
      <c r="AD773" s="5">
        <v>4.8</v>
      </c>
      <c r="AE773" s="5">
        <v>24</v>
      </c>
      <c r="AJ773" s="5">
        <v>59</v>
      </c>
      <c r="AN773" s="5">
        <v>7.6</v>
      </c>
      <c r="AO773" s="5">
        <v>0.02</v>
      </c>
      <c r="AP773" s="5">
        <v>18.899999999999999</v>
      </c>
      <c r="AT773" s="5">
        <v>21</v>
      </c>
      <c r="AV773" s="5">
        <v>111.9</v>
      </c>
      <c r="AW773" s="5">
        <v>0.05</v>
      </c>
      <c r="AX773" s="5">
        <v>0.03</v>
      </c>
      <c r="BA773" s="5">
        <v>6.38</v>
      </c>
      <c r="BF773" s="5">
        <v>0.35</v>
      </c>
      <c r="BH773" s="5">
        <v>1.93</v>
      </c>
      <c r="BN773" s="5">
        <v>6.21</v>
      </c>
      <c r="BO773" s="5">
        <v>30</v>
      </c>
      <c r="BQ773" s="5">
        <v>5.61</v>
      </c>
      <c r="BR773" s="5">
        <v>5.35</v>
      </c>
      <c r="BX773" s="5">
        <v>11.8</v>
      </c>
    </row>
    <row r="774" spans="1:77" x14ac:dyDescent="0.35">
      <c r="A774" s="2" t="s">
        <v>99</v>
      </c>
      <c r="B774" s="3">
        <v>39371</v>
      </c>
      <c r="C774" s="4">
        <v>26</v>
      </c>
      <c r="F774" s="5">
        <v>0.02</v>
      </c>
      <c r="G774" s="5">
        <v>0.02</v>
      </c>
      <c r="H774" s="5">
        <v>0.03</v>
      </c>
      <c r="M774" s="5">
        <v>0.37</v>
      </c>
      <c r="O774" s="5">
        <v>10</v>
      </c>
      <c r="S774" s="5">
        <v>113</v>
      </c>
      <c r="T774" s="5">
        <v>38</v>
      </c>
      <c r="V774" s="5">
        <v>1.4</v>
      </c>
      <c r="W774" s="5">
        <v>0.21</v>
      </c>
      <c r="AB774" s="5">
        <v>8.42</v>
      </c>
      <c r="AE774" s="5">
        <v>1.39</v>
      </c>
      <c r="AJ774" s="5">
        <v>62.3</v>
      </c>
      <c r="AN774" s="5">
        <v>7.58</v>
      </c>
      <c r="AO774" s="5">
        <v>0.01</v>
      </c>
      <c r="AT774" s="5">
        <v>12.7</v>
      </c>
      <c r="AV774" s="5">
        <v>4.16</v>
      </c>
      <c r="AW774" s="5">
        <v>0.04</v>
      </c>
      <c r="AX774" s="5">
        <v>0.15</v>
      </c>
      <c r="AZ774" s="5">
        <v>0.05</v>
      </c>
      <c r="BA774" s="5">
        <v>7.17</v>
      </c>
      <c r="BE774" s="5">
        <v>0.6</v>
      </c>
      <c r="BF774" s="5">
        <v>0.59</v>
      </c>
      <c r="BH774" s="5">
        <v>3.29</v>
      </c>
      <c r="BN774" s="5">
        <v>6.21</v>
      </c>
      <c r="BO774" s="5">
        <v>105</v>
      </c>
      <c r="BX774" s="5">
        <v>9.5</v>
      </c>
    </row>
    <row r="775" spans="1:77" x14ac:dyDescent="0.35">
      <c r="A775" s="2" t="s">
        <v>99</v>
      </c>
      <c r="B775" s="3">
        <v>39167</v>
      </c>
      <c r="C775" s="4">
        <v>25</v>
      </c>
      <c r="F775" s="5">
        <v>0.03</v>
      </c>
      <c r="G775" s="5">
        <v>0.02</v>
      </c>
      <c r="H775" s="5">
        <v>0.02</v>
      </c>
      <c r="M775" s="5">
        <v>0.14000000000000001</v>
      </c>
      <c r="O775" s="5">
        <v>10</v>
      </c>
      <c r="S775" s="5">
        <v>88.9</v>
      </c>
      <c r="T775" s="5">
        <v>40</v>
      </c>
      <c r="V775" s="5">
        <v>1.2</v>
      </c>
      <c r="W775" s="5">
        <v>0.01</v>
      </c>
      <c r="AB775" s="5">
        <v>7.12</v>
      </c>
      <c r="AE775" s="5">
        <v>4.38</v>
      </c>
      <c r="AJ775" s="5">
        <v>56.9</v>
      </c>
      <c r="AN775" s="5">
        <v>4.51</v>
      </c>
      <c r="AO775" s="5">
        <v>2E-3</v>
      </c>
      <c r="AT775" s="5">
        <v>12.8</v>
      </c>
      <c r="AV775" s="5">
        <v>67.73</v>
      </c>
      <c r="AW775" s="5">
        <v>3.2799999999999999E-3</v>
      </c>
      <c r="AX775" s="5">
        <v>0.17</v>
      </c>
      <c r="AZ775" s="5">
        <v>0.06</v>
      </c>
      <c r="BA775" s="5">
        <v>7.64</v>
      </c>
      <c r="BF775" s="5">
        <v>9.34</v>
      </c>
      <c r="BH775" s="5">
        <v>2.88</v>
      </c>
      <c r="BN775" s="5">
        <v>6.17</v>
      </c>
      <c r="BO775" s="5">
        <v>20.8</v>
      </c>
      <c r="BX775" s="5">
        <v>10.199999999999999</v>
      </c>
    </row>
    <row r="776" spans="1:77" x14ac:dyDescent="0.35">
      <c r="A776" s="2" t="s">
        <v>99</v>
      </c>
      <c r="B776" s="3">
        <v>39770</v>
      </c>
      <c r="C776" s="4">
        <v>25</v>
      </c>
      <c r="G776" s="5">
        <v>0.09</v>
      </c>
      <c r="H776" s="5">
        <v>0.01</v>
      </c>
      <c r="M776" s="5">
        <v>0.81</v>
      </c>
      <c r="S776" s="5">
        <v>11.3</v>
      </c>
      <c r="T776" s="5">
        <v>65</v>
      </c>
      <c r="V776" s="5">
        <v>1.9</v>
      </c>
      <c r="W776" s="5">
        <v>0.02</v>
      </c>
      <c r="AB776" s="5">
        <v>7.35</v>
      </c>
      <c r="AD776" s="5">
        <v>8.3000000000000007</v>
      </c>
      <c r="AE776" s="5">
        <v>4.8499999999999996</v>
      </c>
      <c r="AJ776" s="5">
        <v>38.200000000000003</v>
      </c>
      <c r="AN776" s="5">
        <v>10.8</v>
      </c>
      <c r="AO776" s="5">
        <v>0.14000000000000001</v>
      </c>
      <c r="AT776" s="5">
        <v>32.799999999999997</v>
      </c>
      <c r="AV776" s="5">
        <v>22.44</v>
      </c>
      <c r="AW776" s="5">
        <v>3.2799999999999999E-3</v>
      </c>
      <c r="AX776" s="5">
        <v>0.01</v>
      </c>
      <c r="AZ776" s="5">
        <v>0.02</v>
      </c>
      <c r="BA776" s="5">
        <v>4.93</v>
      </c>
      <c r="BE776" s="5">
        <v>10.9</v>
      </c>
      <c r="BF776" s="5">
        <v>10.09</v>
      </c>
      <c r="BH776" s="5">
        <v>0.1</v>
      </c>
      <c r="BN776" s="5">
        <v>6.17</v>
      </c>
      <c r="BO776" s="5">
        <v>46.8</v>
      </c>
      <c r="BX776" s="5">
        <v>10</v>
      </c>
    </row>
    <row r="777" spans="1:77" x14ac:dyDescent="0.35">
      <c r="A777" s="2" t="s">
        <v>99</v>
      </c>
      <c r="B777" s="3">
        <v>39764</v>
      </c>
      <c r="C777" s="4">
        <v>23</v>
      </c>
      <c r="G777" s="5">
        <v>0.18</v>
      </c>
      <c r="H777" s="5">
        <v>2.04</v>
      </c>
      <c r="M777" s="5">
        <v>0.94</v>
      </c>
      <c r="S777" s="5">
        <v>30.7</v>
      </c>
      <c r="T777" s="5">
        <v>4753</v>
      </c>
      <c r="V777" s="5">
        <v>12</v>
      </c>
      <c r="W777" s="5">
        <v>0.04</v>
      </c>
      <c r="AD777" s="5">
        <v>11.46</v>
      </c>
      <c r="AE777" s="5">
        <v>58.5</v>
      </c>
      <c r="AJ777" s="5">
        <v>1442</v>
      </c>
      <c r="AN777" s="5">
        <v>15.5</v>
      </c>
      <c r="AO777" s="5">
        <v>0.03</v>
      </c>
      <c r="AT777" s="5">
        <v>2830</v>
      </c>
      <c r="AV777" s="5">
        <v>0.22</v>
      </c>
      <c r="AW777" s="5">
        <v>3.2799999999999999E-3</v>
      </c>
      <c r="AX777" s="5">
        <v>2.5</v>
      </c>
      <c r="AZ777" s="5">
        <v>0.73</v>
      </c>
      <c r="BA777" s="5">
        <v>7.1</v>
      </c>
      <c r="BF777" s="5">
        <v>0.1</v>
      </c>
      <c r="BH777" s="5">
        <v>8.56</v>
      </c>
      <c r="BN777" s="5">
        <v>6.17</v>
      </c>
      <c r="BO777" s="5">
        <v>18.7</v>
      </c>
      <c r="BX777" s="5">
        <v>19.7</v>
      </c>
    </row>
    <row r="778" spans="1:77" x14ac:dyDescent="0.35">
      <c r="A778" s="2" t="s">
        <v>99</v>
      </c>
      <c r="B778" s="3">
        <v>39343</v>
      </c>
      <c r="C778" s="4">
        <v>26</v>
      </c>
      <c r="F778" s="5">
        <v>0.1</v>
      </c>
      <c r="G778" s="5">
        <v>0.1</v>
      </c>
      <c r="H778" s="5">
        <v>7.0000000000000007E-2</v>
      </c>
      <c r="M778" s="5">
        <v>0.75</v>
      </c>
      <c r="O778" s="5">
        <v>17</v>
      </c>
      <c r="S778" s="5">
        <v>54.4</v>
      </c>
      <c r="T778" s="5">
        <v>33</v>
      </c>
      <c r="V778" s="5">
        <v>3.7</v>
      </c>
      <c r="W778" s="5">
        <v>7.44</v>
      </c>
      <c r="AB778" s="5">
        <v>3.15</v>
      </c>
      <c r="AE778" s="5">
        <v>8.2799999999999994</v>
      </c>
      <c r="AJ778" s="5">
        <v>43.2</v>
      </c>
      <c r="AN778" s="5">
        <v>4.66</v>
      </c>
      <c r="AO778" s="5">
        <v>0.47</v>
      </c>
      <c r="AT778" s="5">
        <v>18.100000000000001</v>
      </c>
      <c r="AV778" s="5">
        <v>1.44</v>
      </c>
      <c r="AW778" s="5">
        <v>9.8499999999999994E-3</v>
      </c>
      <c r="AX778" s="5">
        <v>0.09</v>
      </c>
      <c r="AZ778" s="5">
        <v>0.03</v>
      </c>
      <c r="BA778" s="5">
        <v>6.52</v>
      </c>
      <c r="BE778" s="5">
        <v>0.2</v>
      </c>
      <c r="BF778" s="5">
        <v>0.75</v>
      </c>
      <c r="BH778" s="5">
        <v>1.95</v>
      </c>
      <c r="BN778" s="5">
        <v>6.17</v>
      </c>
      <c r="BO778" s="5">
        <v>76.2</v>
      </c>
      <c r="BX778" s="5">
        <v>11.1</v>
      </c>
    </row>
    <row r="779" spans="1:77" x14ac:dyDescent="0.35">
      <c r="A779" s="2" t="s">
        <v>99</v>
      </c>
      <c r="B779" s="3">
        <v>37525</v>
      </c>
      <c r="C779" s="4">
        <v>25</v>
      </c>
      <c r="F779" s="5">
        <v>0.01</v>
      </c>
      <c r="G779" s="5">
        <v>2E-3</v>
      </c>
      <c r="H779" s="5">
        <v>0.98</v>
      </c>
      <c r="M779" s="5">
        <v>0.11</v>
      </c>
      <c r="O779" s="5">
        <v>270</v>
      </c>
      <c r="S779" s="5">
        <v>25.6</v>
      </c>
      <c r="T779" s="5">
        <v>22</v>
      </c>
      <c r="V779" s="5">
        <v>1.6</v>
      </c>
      <c r="W779" s="5">
        <v>0.32</v>
      </c>
      <c r="AB779" s="5">
        <v>9.9</v>
      </c>
      <c r="AE779" s="5">
        <v>5.49</v>
      </c>
      <c r="AJ779" s="5">
        <v>50.4</v>
      </c>
      <c r="AN779" s="5">
        <v>14.5</v>
      </c>
      <c r="AO779" s="5">
        <v>8.0000000000000002E-3</v>
      </c>
      <c r="AT779" s="5">
        <v>59.1</v>
      </c>
      <c r="AV779" s="5">
        <v>0.22</v>
      </c>
      <c r="AW779" s="5">
        <v>3.2845000000000001E-3</v>
      </c>
      <c r="AX779" s="5">
        <v>0.19</v>
      </c>
      <c r="AZ779" s="5">
        <v>7.0000000000000007E-2</v>
      </c>
      <c r="BA779" s="5">
        <v>8.06</v>
      </c>
      <c r="BE779" s="5">
        <v>0.3</v>
      </c>
      <c r="BH779" s="5">
        <v>4.8099999999999996</v>
      </c>
      <c r="BN779" s="5">
        <v>6.17</v>
      </c>
      <c r="BO779" s="5">
        <v>0.87</v>
      </c>
      <c r="BX779" s="5">
        <v>10.5</v>
      </c>
    </row>
    <row r="780" spans="1:77" x14ac:dyDescent="0.35">
      <c r="A780" s="2" t="s">
        <v>99</v>
      </c>
      <c r="B780" s="3">
        <v>39363</v>
      </c>
      <c r="C780" s="4">
        <v>26</v>
      </c>
      <c r="F780" s="5">
        <v>0.01</v>
      </c>
      <c r="G780" s="5">
        <v>4.0000000000000001E-3</v>
      </c>
      <c r="H780" s="5">
        <v>0.1</v>
      </c>
      <c r="M780" s="5">
        <v>0.14000000000000001</v>
      </c>
      <c r="O780" s="5">
        <v>10</v>
      </c>
      <c r="S780" s="5">
        <v>49.4</v>
      </c>
      <c r="T780" s="5">
        <v>20</v>
      </c>
      <c r="V780" s="5">
        <v>1.9</v>
      </c>
      <c r="W780" s="5">
        <v>2.04</v>
      </c>
      <c r="AB780" s="5">
        <v>3.85</v>
      </c>
      <c r="AE780" s="5">
        <v>2.5499999999999998</v>
      </c>
      <c r="AJ780" s="5">
        <v>34</v>
      </c>
      <c r="AN780" s="5">
        <v>2.5099999999999998</v>
      </c>
      <c r="AO780" s="5">
        <v>0.14000000000000001</v>
      </c>
      <c r="AT780" s="5">
        <v>9.19</v>
      </c>
      <c r="AV780" s="5">
        <v>0.22</v>
      </c>
      <c r="AW780" s="5">
        <v>3.2799999999999999E-3</v>
      </c>
      <c r="AX780" s="5">
        <v>0.01</v>
      </c>
      <c r="AZ780" s="5">
        <v>0.01</v>
      </c>
      <c r="BA780" s="5">
        <v>7.52</v>
      </c>
      <c r="BE780" s="5">
        <v>0.2</v>
      </c>
      <c r="BF780" s="5">
        <v>0.59</v>
      </c>
      <c r="BH780" s="5">
        <v>1.51</v>
      </c>
      <c r="BN780" s="5">
        <v>6.17</v>
      </c>
      <c r="BO780" s="5">
        <v>51.6</v>
      </c>
      <c r="BX780" s="5">
        <v>9.6</v>
      </c>
    </row>
    <row r="781" spans="1:77" x14ac:dyDescent="0.35">
      <c r="A781" s="2" t="s">
        <v>99</v>
      </c>
      <c r="B781" s="3">
        <v>41131</v>
      </c>
      <c r="C781" s="4">
        <v>35</v>
      </c>
      <c r="F781" s="5">
        <v>0.01</v>
      </c>
      <c r="G781" s="5">
        <v>0.01</v>
      </c>
      <c r="H781" s="5">
        <v>0.03</v>
      </c>
      <c r="J781" s="5">
        <v>1</v>
      </c>
      <c r="M781" s="5">
        <v>0.41</v>
      </c>
      <c r="N781" s="5">
        <v>2</v>
      </c>
      <c r="O781" s="5">
        <v>20</v>
      </c>
      <c r="Q781" s="5">
        <v>0.1</v>
      </c>
      <c r="S781" s="5">
        <v>145</v>
      </c>
      <c r="T781" s="5">
        <v>52.1</v>
      </c>
      <c r="U781" s="5">
        <v>1</v>
      </c>
      <c r="V781" s="5">
        <v>1.5</v>
      </c>
      <c r="W781" s="5">
        <v>0.03</v>
      </c>
      <c r="AD781" s="5">
        <v>0.4</v>
      </c>
      <c r="AE781" s="5">
        <v>1.1000000000000001</v>
      </c>
      <c r="AI781" s="5">
        <v>1</v>
      </c>
      <c r="AJ781" s="5">
        <v>88.4</v>
      </c>
      <c r="AN781" s="5">
        <v>9.5</v>
      </c>
      <c r="AO781" s="5">
        <v>1E-3</v>
      </c>
      <c r="AT781" s="5">
        <v>20.100000000000001</v>
      </c>
      <c r="AU781" s="5">
        <v>1</v>
      </c>
      <c r="AV781" s="5">
        <v>76.58</v>
      </c>
      <c r="AW781" s="5">
        <v>3.2799999999999999E-3</v>
      </c>
      <c r="AX781" s="5">
        <v>0.12</v>
      </c>
      <c r="AY781" s="5">
        <v>0.05</v>
      </c>
      <c r="BA781" s="5">
        <v>7.22</v>
      </c>
      <c r="BC781" s="5">
        <v>0.05</v>
      </c>
      <c r="BE781" s="5">
        <v>6.9</v>
      </c>
      <c r="BH781" s="5">
        <v>4.42</v>
      </c>
      <c r="BN781" s="5">
        <v>6.17</v>
      </c>
      <c r="BO781" s="5">
        <v>88.1</v>
      </c>
      <c r="BQ781" s="5">
        <v>8.9600000000000009</v>
      </c>
      <c r="BR781" s="5">
        <v>8.92</v>
      </c>
      <c r="BX781" s="5">
        <v>11.1</v>
      </c>
      <c r="BY781" s="5">
        <v>1</v>
      </c>
    </row>
    <row r="782" spans="1:77" x14ac:dyDescent="0.35">
      <c r="A782" s="2" t="s">
        <v>99</v>
      </c>
      <c r="B782" s="3">
        <v>39582</v>
      </c>
      <c r="C782" s="4">
        <v>25</v>
      </c>
      <c r="G782" s="5">
        <v>0.02</v>
      </c>
      <c r="H782" s="5">
        <v>0.02</v>
      </c>
      <c r="M782" s="5">
        <v>0.82</v>
      </c>
      <c r="S782" s="5">
        <v>158</v>
      </c>
      <c r="T782" s="5">
        <v>63</v>
      </c>
      <c r="V782" s="5">
        <v>2.9</v>
      </c>
      <c r="W782" s="5">
        <v>0.35</v>
      </c>
      <c r="AB782" s="5">
        <v>2.0499999999999998</v>
      </c>
      <c r="AD782" s="5">
        <v>3.01</v>
      </c>
      <c r="AE782" s="5">
        <v>2.0499999999999998</v>
      </c>
      <c r="AJ782" s="5">
        <v>98.3</v>
      </c>
      <c r="AN782" s="5">
        <v>19.5</v>
      </c>
      <c r="AO782" s="5">
        <v>0.09</v>
      </c>
      <c r="AT782" s="5">
        <v>35.6</v>
      </c>
      <c r="AV782" s="5">
        <v>23.37</v>
      </c>
      <c r="AW782" s="5">
        <v>0.12</v>
      </c>
      <c r="AX782" s="5">
        <v>0.01</v>
      </c>
      <c r="AZ782" s="5">
        <v>0.02</v>
      </c>
      <c r="BA782" s="5">
        <v>7.09</v>
      </c>
      <c r="BE782" s="5">
        <v>1.6</v>
      </c>
      <c r="BF782" s="5">
        <v>1.1100000000000001</v>
      </c>
      <c r="BH782" s="5">
        <v>6.78</v>
      </c>
      <c r="BN782" s="5">
        <v>6.17</v>
      </c>
      <c r="BO782" s="5">
        <v>87.8</v>
      </c>
      <c r="BX782" s="5">
        <v>8.5</v>
      </c>
    </row>
    <row r="783" spans="1:77" x14ac:dyDescent="0.35">
      <c r="A783" s="2" t="s">
        <v>99</v>
      </c>
      <c r="B783" s="3">
        <v>38883</v>
      </c>
      <c r="C783" s="4">
        <v>28</v>
      </c>
      <c r="F783" s="5">
        <v>7.0000000000000001E-3</v>
      </c>
      <c r="G783" s="5">
        <v>8.0000000000000002E-3</v>
      </c>
      <c r="H783" s="5">
        <v>0.02</v>
      </c>
      <c r="M783" s="5">
        <v>0.38</v>
      </c>
      <c r="O783" s="5">
        <v>25</v>
      </c>
      <c r="S783" s="5">
        <v>139</v>
      </c>
      <c r="T783" s="5">
        <v>23</v>
      </c>
      <c r="V783" s="5">
        <v>3.4</v>
      </c>
      <c r="W783" s="5">
        <v>0.24</v>
      </c>
      <c r="AB783" s="5">
        <v>3.44</v>
      </c>
      <c r="AD783" s="5">
        <v>2.7</v>
      </c>
      <c r="AE783" s="5">
        <v>2.64</v>
      </c>
      <c r="AJ783" s="5">
        <v>62.6</v>
      </c>
      <c r="AN783" s="5">
        <v>7.21</v>
      </c>
      <c r="AO783" s="5">
        <v>0.04</v>
      </c>
      <c r="AT783" s="5">
        <v>4.1399999999999997</v>
      </c>
      <c r="AV783" s="5">
        <v>57.94</v>
      </c>
      <c r="AW783" s="5">
        <v>0.19</v>
      </c>
      <c r="AX783" s="5">
        <v>0.38</v>
      </c>
      <c r="AZ783" s="5">
        <v>0.11</v>
      </c>
      <c r="BA783" s="5">
        <v>7.88</v>
      </c>
      <c r="BE783" s="5">
        <v>8.6999999999999993</v>
      </c>
      <c r="BH783" s="5">
        <v>5.0599999999999996</v>
      </c>
      <c r="BN783" s="5">
        <v>6.12</v>
      </c>
      <c r="BO783" s="5">
        <v>44.4</v>
      </c>
      <c r="BQ783" s="5">
        <v>7.6</v>
      </c>
      <c r="BR783" s="5">
        <v>7.8</v>
      </c>
      <c r="BX783" s="5">
        <v>8.6999999999999993</v>
      </c>
    </row>
    <row r="784" spans="1:77" x14ac:dyDescent="0.35">
      <c r="A784" s="2" t="s">
        <v>99</v>
      </c>
      <c r="B784" s="3">
        <v>39596</v>
      </c>
      <c r="C784" s="4">
        <v>33</v>
      </c>
      <c r="G784" s="5">
        <v>0.02</v>
      </c>
      <c r="H784" s="5">
        <v>0.01</v>
      </c>
      <c r="J784" s="5">
        <v>0.3</v>
      </c>
      <c r="M784" s="5">
        <v>0.42</v>
      </c>
      <c r="N784" s="5">
        <v>0.9</v>
      </c>
      <c r="Q784" s="5">
        <v>0.03</v>
      </c>
      <c r="S784" s="5">
        <v>126</v>
      </c>
      <c r="T784" s="5">
        <v>35</v>
      </c>
      <c r="U784" s="5">
        <v>0.2</v>
      </c>
      <c r="V784" s="5">
        <v>1.6</v>
      </c>
      <c r="W784" s="5">
        <v>2E-3</v>
      </c>
      <c r="AB784" s="5">
        <v>13.11</v>
      </c>
      <c r="AD784" s="5">
        <v>3.5</v>
      </c>
      <c r="AE784" s="5">
        <v>0.53</v>
      </c>
      <c r="AI784" s="5">
        <v>2.4</v>
      </c>
      <c r="AJ784" s="5">
        <v>69.7</v>
      </c>
      <c r="AN784" s="5">
        <v>7.48</v>
      </c>
      <c r="AO784" s="5">
        <v>1E-3</v>
      </c>
      <c r="AT784" s="5">
        <v>15.3</v>
      </c>
      <c r="AU784" s="5">
        <v>0.8</v>
      </c>
      <c r="AV784" s="5">
        <v>30.54</v>
      </c>
      <c r="AW784" s="5">
        <v>7.0000000000000007E-2</v>
      </c>
      <c r="AX784" s="5">
        <v>0.01</v>
      </c>
      <c r="AZ784" s="5">
        <v>0.02</v>
      </c>
      <c r="BA784" s="5">
        <v>7.26</v>
      </c>
      <c r="BC784" s="5">
        <v>1E-3</v>
      </c>
      <c r="BF784" s="5">
        <v>3.42</v>
      </c>
      <c r="BH784" s="5">
        <v>5.14</v>
      </c>
      <c r="BN784" s="5">
        <v>6.12</v>
      </c>
      <c r="BO784" s="5">
        <v>33.700000000000003</v>
      </c>
      <c r="BW784" s="5">
        <v>0.5</v>
      </c>
      <c r="BX784" s="5">
        <v>9.8000000000000007</v>
      </c>
      <c r="BY784" s="5">
        <v>1</v>
      </c>
    </row>
    <row r="785" spans="1:77" x14ac:dyDescent="0.35">
      <c r="A785" s="2" t="s">
        <v>99</v>
      </c>
      <c r="B785" s="3">
        <v>39604</v>
      </c>
      <c r="C785" s="4">
        <v>33</v>
      </c>
      <c r="G785" s="5">
        <v>0.02</v>
      </c>
      <c r="H785" s="5">
        <v>0.01</v>
      </c>
      <c r="J785" s="5">
        <v>0.3</v>
      </c>
      <c r="M785" s="5">
        <v>1.1399999999999999</v>
      </c>
      <c r="N785" s="5">
        <v>0.2</v>
      </c>
      <c r="Q785" s="5">
        <v>0.19</v>
      </c>
      <c r="S785" s="5">
        <v>71.8</v>
      </c>
      <c r="T785" s="5">
        <v>40</v>
      </c>
      <c r="U785" s="5">
        <v>0.3</v>
      </c>
      <c r="V785" s="5">
        <v>1.4</v>
      </c>
      <c r="W785" s="5">
        <v>3.0000000000000001E-3</v>
      </c>
      <c r="AB785" s="5">
        <v>6.1</v>
      </c>
      <c r="AD785" s="5">
        <v>0.32</v>
      </c>
      <c r="AE785" s="5">
        <v>9.2799999999999994</v>
      </c>
      <c r="AI785" s="5">
        <v>0.5</v>
      </c>
      <c r="AJ785" s="5">
        <v>56.9</v>
      </c>
      <c r="AN785" s="5">
        <v>7.66</v>
      </c>
      <c r="AO785" s="5">
        <v>8.0000000000000002E-3</v>
      </c>
      <c r="AT785" s="5">
        <v>20.6</v>
      </c>
      <c r="AU785" s="5">
        <v>4.0999999999999996</v>
      </c>
      <c r="AV785" s="5">
        <v>92.52</v>
      </c>
      <c r="AW785" s="5">
        <v>4.5999999999999999E-3</v>
      </c>
      <c r="AX785" s="5">
        <v>7.0000000000000007E-2</v>
      </c>
      <c r="AZ785" s="5">
        <v>0.02</v>
      </c>
      <c r="BA785" s="5">
        <v>6.24</v>
      </c>
      <c r="BC785" s="5">
        <v>2.7000000000000001E-3</v>
      </c>
      <c r="BF785" s="5">
        <v>4.4800000000000004</v>
      </c>
      <c r="BH785" s="5">
        <v>2.0099999999999998</v>
      </c>
      <c r="BN785" s="5">
        <v>6.12</v>
      </c>
      <c r="BO785" s="5">
        <v>33.6</v>
      </c>
      <c r="BW785" s="5">
        <v>0.5</v>
      </c>
      <c r="BX785" s="5">
        <v>9.6</v>
      </c>
      <c r="BY785" s="5">
        <v>3</v>
      </c>
    </row>
    <row r="786" spans="1:77" x14ac:dyDescent="0.35">
      <c r="A786" s="2" t="s">
        <v>99</v>
      </c>
      <c r="B786" s="3">
        <v>38294</v>
      </c>
      <c r="C786" s="4">
        <v>37</v>
      </c>
      <c r="F786" s="5">
        <v>0.02</v>
      </c>
      <c r="G786" s="5">
        <v>0.02</v>
      </c>
      <c r="H786" s="5">
        <v>2.5099999999999998</v>
      </c>
      <c r="J786" s="5">
        <v>1.8</v>
      </c>
      <c r="M786" s="5">
        <v>0.61</v>
      </c>
      <c r="N786" s="5">
        <v>0.2</v>
      </c>
      <c r="O786" s="5">
        <v>10</v>
      </c>
      <c r="Q786" s="5">
        <v>0.02</v>
      </c>
      <c r="S786" s="5">
        <v>123</v>
      </c>
      <c r="T786" s="5">
        <v>42</v>
      </c>
      <c r="U786" s="5">
        <v>0.7</v>
      </c>
      <c r="V786" s="5">
        <v>12</v>
      </c>
      <c r="W786" s="5">
        <v>0.91</v>
      </c>
      <c r="Y786" s="5">
        <v>0.11</v>
      </c>
      <c r="AB786" s="5">
        <v>4.0999999999999996</v>
      </c>
      <c r="AD786" s="5">
        <v>0.4</v>
      </c>
      <c r="AE786" s="5">
        <v>2.08</v>
      </c>
      <c r="AI786" s="5">
        <v>0.5</v>
      </c>
      <c r="AJ786" s="5">
        <v>7.3</v>
      </c>
      <c r="AN786" s="5">
        <v>7.9</v>
      </c>
      <c r="AO786" s="5">
        <v>0.35</v>
      </c>
      <c r="AT786" s="5">
        <v>16.8</v>
      </c>
      <c r="AU786" s="5">
        <v>1.2</v>
      </c>
      <c r="AV786" s="5">
        <v>0.22</v>
      </c>
      <c r="AW786" s="5">
        <v>6.8974500000000003E-3</v>
      </c>
      <c r="AX786" s="5">
        <v>0.35</v>
      </c>
      <c r="AZ786" s="5">
        <v>0.12</v>
      </c>
      <c r="BA786" s="5">
        <v>7.1</v>
      </c>
      <c r="BC786" s="5">
        <v>1E-3</v>
      </c>
      <c r="BE786" s="5">
        <v>0.3</v>
      </c>
      <c r="BH786" s="5">
        <v>5.04</v>
      </c>
      <c r="BN786" s="5">
        <v>6.11</v>
      </c>
      <c r="BO786" s="5">
        <v>90.1</v>
      </c>
      <c r="BQ786" s="5">
        <v>8.1</v>
      </c>
      <c r="BR786" s="5">
        <v>7.71</v>
      </c>
      <c r="BX786" s="5">
        <v>9.6999999999999993</v>
      </c>
      <c r="BY786" s="5">
        <v>2.8</v>
      </c>
    </row>
    <row r="787" spans="1:77" x14ac:dyDescent="0.35">
      <c r="A787" s="2" t="s">
        <v>99</v>
      </c>
      <c r="B787" s="3">
        <v>37901</v>
      </c>
      <c r="C787" s="4">
        <v>25</v>
      </c>
      <c r="F787" s="5">
        <v>5.0000000000000001E-3</v>
      </c>
      <c r="G787" s="5">
        <v>1E-3</v>
      </c>
      <c r="H787" s="5">
        <v>0.36</v>
      </c>
      <c r="M787" s="5">
        <v>0.28000000000000003</v>
      </c>
      <c r="O787" s="5">
        <v>45</v>
      </c>
      <c r="S787" s="5">
        <v>77</v>
      </c>
      <c r="T787" s="5">
        <v>19</v>
      </c>
      <c r="V787" s="5">
        <v>1.9</v>
      </c>
      <c r="W787" s="5">
        <v>1.71</v>
      </c>
      <c r="AB787" s="5">
        <v>16.059999999999999</v>
      </c>
      <c r="AE787" s="5">
        <v>2</v>
      </c>
      <c r="AJ787" s="5">
        <v>50.1</v>
      </c>
      <c r="AN787" s="5">
        <v>6.1</v>
      </c>
      <c r="AO787" s="5">
        <v>0.22</v>
      </c>
      <c r="AT787" s="5">
        <v>13</v>
      </c>
      <c r="AV787" s="5">
        <v>0.22</v>
      </c>
      <c r="AW787" s="5">
        <v>3.2845000000000001E-3</v>
      </c>
      <c r="AX787" s="5">
        <v>0.02</v>
      </c>
      <c r="AZ787" s="5">
        <v>0.01</v>
      </c>
      <c r="BA787" s="5">
        <v>7.25</v>
      </c>
      <c r="BE787" s="5">
        <v>0</v>
      </c>
      <c r="BH787" s="5">
        <v>4.32</v>
      </c>
      <c r="BN787" s="5">
        <v>6.11</v>
      </c>
      <c r="BO787" s="5">
        <v>20.9</v>
      </c>
      <c r="BX787" s="5">
        <v>9.6999999999999993</v>
      </c>
    </row>
    <row r="788" spans="1:77" x14ac:dyDescent="0.35">
      <c r="A788" s="2" t="s">
        <v>127</v>
      </c>
      <c r="B788" s="3">
        <v>37951</v>
      </c>
      <c r="C788" s="4">
        <v>22</v>
      </c>
      <c r="F788" s="5">
        <v>0.01</v>
      </c>
      <c r="H788" s="5">
        <v>0.05</v>
      </c>
      <c r="M788" s="5">
        <v>0.45</v>
      </c>
      <c r="S788" s="5">
        <v>35</v>
      </c>
      <c r="T788" s="5">
        <v>34</v>
      </c>
      <c r="V788" s="5">
        <v>3.3</v>
      </c>
      <c r="W788" s="5">
        <v>3.9</v>
      </c>
      <c r="AB788" s="5">
        <v>4.32</v>
      </c>
      <c r="AE788" s="5">
        <v>1</v>
      </c>
      <c r="AJ788" s="5">
        <v>31</v>
      </c>
      <c r="AN788" s="5">
        <v>4.5</v>
      </c>
      <c r="AO788" s="5">
        <v>0.19</v>
      </c>
      <c r="AT788" s="5">
        <v>15</v>
      </c>
      <c r="AV788" s="5">
        <v>0.04</v>
      </c>
      <c r="AW788" s="5">
        <v>9.9999985535000006E-3</v>
      </c>
      <c r="AX788" s="5">
        <v>0.24</v>
      </c>
      <c r="BA788" s="5">
        <v>6.95</v>
      </c>
      <c r="BE788" s="5">
        <v>0.16</v>
      </c>
      <c r="BH788" s="5">
        <v>1.3</v>
      </c>
      <c r="BN788" s="5">
        <v>6.07</v>
      </c>
      <c r="BO788" s="5">
        <v>32</v>
      </c>
      <c r="BX788" s="5">
        <v>8.9</v>
      </c>
    </row>
    <row r="789" spans="1:77" x14ac:dyDescent="0.35">
      <c r="A789" s="2" t="s">
        <v>127</v>
      </c>
      <c r="B789" s="3">
        <v>38286</v>
      </c>
      <c r="C789" s="4">
        <v>37</v>
      </c>
      <c r="F789" s="5">
        <v>2E-3</v>
      </c>
      <c r="G789" s="5">
        <v>1E-3</v>
      </c>
      <c r="H789" s="5">
        <v>0.01</v>
      </c>
      <c r="J789" s="5">
        <v>2.2000000000000002</v>
      </c>
      <c r="M789" s="5">
        <v>0.2</v>
      </c>
      <c r="N789" s="5">
        <v>0.2</v>
      </c>
      <c r="O789" s="5">
        <v>10</v>
      </c>
      <c r="Q789" s="5">
        <v>0.02</v>
      </c>
      <c r="S789" s="5">
        <v>72.2</v>
      </c>
      <c r="T789" s="5">
        <v>15</v>
      </c>
      <c r="U789" s="5">
        <v>0.5</v>
      </c>
      <c r="V789" s="5">
        <v>0.61</v>
      </c>
      <c r="W789" s="5">
        <v>0.12</v>
      </c>
      <c r="Y789" s="5">
        <v>0.08</v>
      </c>
      <c r="AB789" s="5">
        <v>18.95</v>
      </c>
      <c r="AD789" s="5">
        <v>0.4</v>
      </c>
      <c r="AE789" s="5">
        <v>0.96</v>
      </c>
      <c r="AI789" s="5">
        <v>0.5</v>
      </c>
      <c r="AJ789" s="5">
        <v>48.6</v>
      </c>
      <c r="AN789" s="5">
        <v>4.53</v>
      </c>
      <c r="AO789" s="5">
        <v>0.02</v>
      </c>
      <c r="AT789" s="5">
        <v>13.8</v>
      </c>
      <c r="AU789" s="5">
        <v>0.8</v>
      </c>
      <c r="AV789" s="5">
        <v>0.22</v>
      </c>
      <c r="AW789" s="5">
        <v>3.2845000000000001E-3</v>
      </c>
      <c r="AX789" s="5">
        <v>0.06</v>
      </c>
      <c r="AZ789" s="5">
        <v>0.02</v>
      </c>
      <c r="BA789" s="5">
        <v>7.37</v>
      </c>
      <c r="BC789" s="5">
        <v>1.2999999999999999E-3</v>
      </c>
      <c r="BE789" s="5">
        <v>0.5</v>
      </c>
      <c r="BH789" s="5">
        <v>3.71</v>
      </c>
      <c r="BN789" s="5">
        <v>6.07</v>
      </c>
      <c r="BO789" s="5">
        <v>44</v>
      </c>
      <c r="BQ789" s="5">
        <v>5.05</v>
      </c>
      <c r="BR789" s="5">
        <v>4.5999999999999996</v>
      </c>
      <c r="BX789" s="5">
        <v>8.8000000000000007</v>
      </c>
      <c r="BY789" s="5">
        <v>0.5</v>
      </c>
    </row>
    <row r="790" spans="1:77" x14ac:dyDescent="0.35">
      <c r="A790" s="2" t="s">
        <v>127</v>
      </c>
      <c r="B790" s="3">
        <v>32818</v>
      </c>
      <c r="C790" s="4">
        <v>16</v>
      </c>
      <c r="H790" s="5">
        <v>0.2</v>
      </c>
      <c r="S790" s="5">
        <v>59.2</v>
      </c>
      <c r="T790" s="5">
        <v>29.7</v>
      </c>
      <c r="W790" s="5">
        <v>10.48</v>
      </c>
      <c r="AB790" s="5">
        <v>8.68</v>
      </c>
      <c r="AE790" s="5">
        <v>4.93</v>
      </c>
      <c r="AN790" s="5">
        <v>5.6</v>
      </c>
      <c r="AO790" s="5">
        <v>0.33</v>
      </c>
      <c r="AT790" s="5">
        <v>12.3</v>
      </c>
      <c r="AV790" s="5">
        <v>0.19</v>
      </c>
      <c r="AW790" s="5">
        <v>0</v>
      </c>
      <c r="AX790" s="5">
        <v>0.2</v>
      </c>
      <c r="BH790" s="5">
        <v>1.57</v>
      </c>
      <c r="BN790" s="5">
        <v>6.07</v>
      </c>
      <c r="BO790" s="5">
        <v>70</v>
      </c>
      <c r="BX790" s="5">
        <v>9.4</v>
      </c>
    </row>
    <row r="791" spans="1:77" x14ac:dyDescent="0.35">
      <c r="A791" s="2" t="s">
        <v>127</v>
      </c>
      <c r="B791" s="3">
        <v>37266</v>
      </c>
      <c r="C791" s="4">
        <v>23</v>
      </c>
      <c r="F791" s="5">
        <v>0.2</v>
      </c>
      <c r="H791" s="5">
        <v>0.5</v>
      </c>
      <c r="M791" s="5">
        <v>0.05</v>
      </c>
      <c r="S791" s="5">
        <v>6.9</v>
      </c>
      <c r="T791" s="5">
        <v>290</v>
      </c>
      <c r="V791" s="5">
        <v>24</v>
      </c>
      <c r="W791" s="5">
        <v>0.69</v>
      </c>
      <c r="AB791" s="5">
        <v>2.5499999999999998</v>
      </c>
      <c r="AE791" s="5">
        <v>11</v>
      </c>
      <c r="AJ791" s="5">
        <v>144.1</v>
      </c>
      <c r="AN791" s="5">
        <v>6.2</v>
      </c>
      <c r="AO791" s="5">
        <v>0.02</v>
      </c>
      <c r="AT791" s="5">
        <v>300</v>
      </c>
      <c r="AV791" s="5">
        <v>0.44</v>
      </c>
      <c r="AW791" s="5">
        <v>6.5690000000000002E-3</v>
      </c>
      <c r="AX791" s="5">
        <v>7.35</v>
      </c>
      <c r="BA791" s="5">
        <v>7.1</v>
      </c>
      <c r="BD791" s="5">
        <v>0.01</v>
      </c>
      <c r="BE791" s="5">
        <v>0.1</v>
      </c>
      <c r="BH791" s="5">
        <v>5.0999999999999996</v>
      </c>
      <c r="BN791" s="5">
        <v>6.07</v>
      </c>
      <c r="BO791" s="5">
        <v>20</v>
      </c>
      <c r="BX791" s="5">
        <v>12.2</v>
      </c>
    </row>
    <row r="792" spans="1:77" x14ac:dyDescent="0.35">
      <c r="A792" s="2" t="s">
        <v>127</v>
      </c>
      <c r="B792" s="3">
        <v>32888</v>
      </c>
      <c r="C792" s="4">
        <v>38</v>
      </c>
      <c r="F792" s="5">
        <v>0.05</v>
      </c>
      <c r="H792" s="5">
        <v>0.46</v>
      </c>
      <c r="J792" s="5">
        <v>1</v>
      </c>
      <c r="K792" s="5">
        <v>0.01</v>
      </c>
      <c r="M792" s="5">
        <v>0.24</v>
      </c>
      <c r="N792" s="5">
        <v>1</v>
      </c>
      <c r="O792" s="5">
        <v>30</v>
      </c>
      <c r="P792" s="5">
        <v>0.1</v>
      </c>
      <c r="Q792" s="5">
        <v>0.5</v>
      </c>
      <c r="S792" s="5">
        <v>34</v>
      </c>
      <c r="T792" s="5">
        <v>8</v>
      </c>
      <c r="U792" s="5">
        <v>2</v>
      </c>
      <c r="V792" s="5">
        <v>1.6</v>
      </c>
      <c r="W792" s="5">
        <v>0.68</v>
      </c>
      <c r="Y792" s="5">
        <v>0.14000000000000001</v>
      </c>
      <c r="AE792" s="5">
        <v>1.9</v>
      </c>
      <c r="AF792" s="5">
        <v>2</v>
      </c>
      <c r="AG792" s="5">
        <v>11</v>
      </c>
      <c r="AI792" s="5">
        <v>5</v>
      </c>
      <c r="AN792" s="5">
        <v>4</v>
      </c>
      <c r="AO792" s="5">
        <v>0.16</v>
      </c>
      <c r="AR792" s="5">
        <v>0.2</v>
      </c>
      <c r="AT792" s="5">
        <v>39</v>
      </c>
      <c r="AU792" s="5">
        <v>2</v>
      </c>
      <c r="AV792" s="5">
        <v>0.04</v>
      </c>
      <c r="AW792" s="5">
        <v>0.01</v>
      </c>
      <c r="AX792" s="5">
        <v>0.53</v>
      </c>
      <c r="BC792" s="5">
        <v>0.5</v>
      </c>
      <c r="BD792" s="5">
        <v>-0.47</v>
      </c>
      <c r="BE792" s="5">
        <v>0.2</v>
      </c>
      <c r="BH792" s="5">
        <v>3.47</v>
      </c>
      <c r="BK792" s="5">
        <v>1</v>
      </c>
      <c r="BL792" s="5">
        <v>10</v>
      </c>
      <c r="BN792" s="5">
        <v>6.07</v>
      </c>
      <c r="BO792" s="5">
        <v>1</v>
      </c>
      <c r="BW792" s="5">
        <v>10</v>
      </c>
      <c r="BX792" s="5">
        <v>12.3</v>
      </c>
      <c r="BY792" s="5">
        <v>10</v>
      </c>
    </row>
    <row r="793" spans="1:77" x14ac:dyDescent="0.35">
      <c r="A793" s="2" t="s">
        <v>127</v>
      </c>
      <c r="B793" s="3">
        <v>32897</v>
      </c>
      <c r="C793" s="4">
        <v>37</v>
      </c>
      <c r="F793" s="5">
        <v>0.02</v>
      </c>
      <c r="H793" s="5">
        <v>0.13</v>
      </c>
      <c r="J793" s="5">
        <v>1</v>
      </c>
      <c r="K793" s="5">
        <v>0.02</v>
      </c>
      <c r="M793" s="5">
        <v>0.19</v>
      </c>
      <c r="N793" s="5">
        <v>1</v>
      </c>
      <c r="O793" s="5">
        <v>20</v>
      </c>
      <c r="P793" s="5">
        <v>0.02</v>
      </c>
      <c r="Q793" s="5">
        <v>0.5</v>
      </c>
      <c r="S793" s="5">
        <v>47</v>
      </c>
      <c r="T793" s="5">
        <v>9</v>
      </c>
      <c r="U793" s="5">
        <v>2</v>
      </c>
      <c r="V793" s="5">
        <v>5</v>
      </c>
      <c r="W793" s="5">
        <v>2.4</v>
      </c>
      <c r="Y793" s="5">
        <v>0.14000000000000001</v>
      </c>
      <c r="AE793" s="5">
        <v>1.4</v>
      </c>
      <c r="AF793" s="5">
        <v>2</v>
      </c>
      <c r="AG793" s="5">
        <v>8.4</v>
      </c>
      <c r="AI793" s="5">
        <v>5</v>
      </c>
      <c r="AN793" s="5">
        <v>3</v>
      </c>
      <c r="AO793" s="5">
        <v>0.06</v>
      </c>
      <c r="AR793" s="5">
        <v>0.1</v>
      </c>
      <c r="AT793" s="5">
        <v>7</v>
      </c>
      <c r="AU793" s="5">
        <v>2</v>
      </c>
      <c r="AV793" s="5">
        <v>0.04</v>
      </c>
      <c r="AW793" s="5">
        <v>0.01</v>
      </c>
      <c r="AX793" s="5">
        <v>0.26</v>
      </c>
      <c r="BC793" s="5">
        <v>0.5</v>
      </c>
      <c r="BD793" s="5">
        <v>-0.47</v>
      </c>
      <c r="BE793" s="5">
        <v>0.1</v>
      </c>
      <c r="BH793" s="5">
        <v>2.5499999999999998</v>
      </c>
      <c r="BK793" s="5">
        <v>1</v>
      </c>
      <c r="BL793" s="5">
        <v>10</v>
      </c>
      <c r="BN793" s="5">
        <v>6.07</v>
      </c>
      <c r="BO793" s="5">
        <v>6</v>
      </c>
      <c r="BW793" s="5">
        <v>10</v>
      </c>
      <c r="BY793" s="5">
        <v>10</v>
      </c>
    </row>
    <row r="794" spans="1:77" x14ac:dyDescent="0.35">
      <c r="A794" s="2" t="s">
        <v>127</v>
      </c>
      <c r="B794" s="3">
        <v>34393</v>
      </c>
      <c r="C794" s="4">
        <v>32</v>
      </c>
      <c r="F794" s="5">
        <v>11.4</v>
      </c>
      <c r="G794" s="5">
        <v>11.4</v>
      </c>
      <c r="H794" s="5">
        <v>0.03</v>
      </c>
      <c r="J794" s="5">
        <v>1</v>
      </c>
      <c r="M794" s="5">
        <v>0.91</v>
      </c>
      <c r="N794" s="5">
        <v>1</v>
      </c>
      <c r="O794" s="5">
        <v>100</v>
      </c>
      <c r="Q794" s="5">
        <v>0.5</v>
      </c>
      <c r="S794" s="5">
        <v>3.7</v>
      </c>
      <c r="T794" s="5">
        <v>26</v>
      </c>
      <c r="U794" s="5">
        <v>1</v>
      </c>
      <c r="V794" s="5">
        <v>3.8</v>
      </c>
      <c r="W794" s="5">
        <v>0.04</v>
      </c>
      <c r="AB794" s="5">
        <v>3.9</v>
      </c>
      <c r="AE794" s="5">
        <v>3.5</v>
      </c>
      <c r="AI794" s="5">
        <v>1</v>
      </c>
      <c r="AJ794" s="5">
        <v>25.4</v>
      </c>
      <c r="AN794" s="5">
        <v>1.9</v>
      </c>
      <c r="AO794" s="5">
        <v>0.12</v>
      </c>
      <c r="AT794" s="5">
        <v>15</v>
      </c>
      <c r="AU794" s="5">
        <v>4.0999999999999996</v>
      </c>
      <c r="AV794" s="5">
        <v>37.18</v>
      </c>
      <c r="AW794" s="5">
        <v>3.2845000000000001E-3</v>
      </c>
      <c r="AX794" s="5">
        <v>0.01</v>
      </c>
      <c r="AY794" s="5">
        <v>0.01</v>
      </c>
      <c r="BA794" s="5">
        <v>4.25</v>
      </c>
      <c r="BC794" s="5">
        <v>5.0000000000000001E-3</v>
      </c>
      <c r="BE794" s="5">
        <v>5.8</v>
      </c>
      <c r="BN794" s="5">
        <v>6.07</v>
      </c>
      <c r="BO794" s="5">
        <v>46.8</v>
      </c>
      <c r="BX794" s="5">
        <v>7.3</v>
      </c>
      <c r="BY794" s="5">
        <v>18</v>
      </c>
    </row>
    <row r="795" spans="1:77" x14ac:dyDescent="0.35">
      <c r="A795" s="2" t="s">
        <v>127</v>
      </c>
      <c r="B795" s="3">
        <v>37949</v>
      </c>
      <c r="C795" s="4">
        <v>21</v>
      </c>
      <c r="F795" s="5">
        <v>0.01</v>
      </c>
      <c r="H795" s="5">
        <v>0.06</v>
      </c>
      <c r="M795" s="5">
        <v>0.22</v>
      </c>
      <c r="S795" s="5">
        <v>92</v>
      </c>
      <c r="T795" s="5">
        <v>39</v>
      </c>
      <c r="V795" s="5">
        <v>1</v>
      </c>
      <c r="W795" s="5">
        <v>1</v>
      </c>
      <c r="AE795" s="5">
        <v>1.6</v>
      </c>
      <c r="AJ795" s="5">
        <v>55.5</v>
      </c>
      <c r="AN795" s="5">
        <v>4.7</v>
      </c>
      <c r="AO795" s="5">
        <v>0.28000000000000003</v>
      </c>
      <c r="AT795" s="5">
        <v>19</v>
      </c>
      <c r="AV795" s="5">
        <v>0.5</v>
      </c>
      <c r="AW795" s="5">
        <v>0.01</v>
      </c>
      <c r="AX795" s="5">
        <v>0.16</v>
      </c>
      <c r="BA795" s="5">
        <v>7.5</v>
      </c>
      <c r="BE795" s="5">
        <v>0.18</v>
      </c>
      <c r="BH795" s="5">
        <v>3.3</v>
      </c>
      <c r="BN795" s="5">
        <v>6.07</v>
      </c>
      <c r="BO795" s="5">
        <v>78</v>
      </c>
      <c r="BX795" s="5">
        <v>8.9</v>
      </c>
    </row>
    <row r="796" spans="1:77" x14ac:dyDescent="0.35">
      <c r="A796" s="2" t="s">
        <v>127</v>
      </c>
      <c r="B796" s="3">
        <v>32832</v>
      </c>
      <c r="C796" s="4">
        <v>16</v>
      </c>
      <c r="H796" s="5">
        <v>0.2</v>
      </c>
      <c r="S796" s="5">
        <v>42.5</v>
      </c>
      <c r="T796" s="5">
        <v>102</v>
      </c>
      <c r="W796" s="5">
        <v>2.36</v>
      </c>
      <c r="AB796" s="5">
        <v>2.5</v>
      </c>
      <c r="AE796" s="5">
        <v>7.65</v>
      </c>
      <c r="AN796" s="5">
        <v>4.0199999999999996</v>
      </c>
      <c r="AO796" s="5">
        <v>0.14000000000000001</v>
      </c>
      <c r="AT796" s="5">
        <v>40.4</v>
      </c>
      <c r="AV796" s="5">
        <v>5.99</v>
      </c>
      <c r="AW796" s="5">
        <v>5.0000009190000003E-3</v>
      </c>
      <c r="AX796" s="5">
        <v>0</v>
      </c>
      <c r="BH796" s="5">
        <v>0.38</v>
      </c>
      <c r="BN796" s="5">
        <v>6.07</v>
      </c>
      <c r="BO796" s="5">
        <v>47.4</v>
      </c>
      <c r="BX796" s="5">
        <v>9.8000000000000007</v>
      </c>
    </row>
    <row r="797" spans="1:77" x14ac:dyDescent="0.35">
      <c r="A797" s="2" t="s">
        <v>127</v>
      </c>
      <c r="B797" s="3">
        <v>34296</v>
      </c>
      <c r="C797" s="4">
        <v>31</v>
      </c>
      <c r="F797" s="5">
        <v>0.01</v>
      </c>
      <c r="G797" s="5">
        <v>0.02</v>
      </c>
      <c r="H797" s="5">
        <v>0.03</v>
      </c>
      <c r="J797" s="5">
        <v>1</v>
      </c>
      <c r="N797" s="5">
        <v>1</v>
      </c>
      <c r="O797" s="5">
        <v>100</v>
      </c>
      <c r="Q797" s="5">
        <v>0.2</v>
      </c>
      <c r="S797" s="5">
        <v>46</v>
      </c>
      <c r="T797" s="5">
        <v>17</v>
      </c>
      <c r="U797" s="5">
        <v>1</v>
      </c>
      <c r="V797" s="5">
        <v>1.8</v>
      </c>
      <c r="W797" s="5">
        <v>7.0000000000000007E-2</v>
      </c>
      <c r="AB797" s="5">
        <v>4.5999999999999996</v>
      </c>
      <c r="AE797" s="5">
        <v>0.9</v>
      </c>
      <c r="AI797" s="5">
        <v>1</v>
      </c>
      <c r="AJ797" s="5">
        <v>35.9</v>
      </c>
      <c r="AN797" s="5">
        <v>6</v>
      </c>
      <c r="AT797" s="5">
        <v>12</v>
      </c>
      <c r="AU797" s="5">
        <v>1</v>
      </c>
      <c r="AV797" s="5">
        <v>18.47</v>
      </c>
      <c r="AW797" s="5">
        <v>3.284E-3</v>
      </c>
      <c r="AX797" s="5">
        <v>0.08</v>
      </c>
      <c r="AY797" s="5">
        <v>0.03</v>
      </c>
      <c r="BA797" s="5">
        <v>7.81</v>
      </c>
      <c r="BC797" s="5">
        <v>5.0000000000000001E-3</v>
      </c>
      <c r="BE797" s="5">
        <v>5.5</v>
      </c>
      <c r="BH797" s="5">
        <v>1.18</v>
      </c>
      <c r="BN797" s="5">
        <v>6.06</v>
      </c>
      <c r="BO797" s="5">
        <v>68</v>
      </c>
      <c r="BX797" s="5">
        <v>9.1999999999999993</v>
      </c>
      <c r="BY797" s="5">
        <v>5</v>
      </c>
    </row>
    <row r="798" spans="1:77" x14ac:dyDescent="0.35">
      <c r="A798" s="2" t="s">
        <v>127</v>
      </c>
      <c r="B798" s="3">
        <v>33995</v>
      </c>
      <c r="C798" s="4">
        <v>32</v>
      </c>
      <c r="F798" s="5">
        <v>0.05</v>
      </c>
      <c r="G798" s="5">
        <v>0.03</v>
      </c>
      <c r="H798" s="5">
        <v>0.01</v>
      </c>
      <c r="J798" s="5">
        <v>1</v>
      </c>
      <c r="M798" s="5">
        <v>0.75</v>
      </c>
      <c r="N798" s="5">
        <v>1</v>
      </c>
      <c r="O798" s="5">
        <v>100</v>
      </c>
      <c r="Q798" s="5">
        <v>0.44</v>
      </c>
      <c r="S798" s="5">
        <v>8.1</v>
      </c>
      <c r="T798" s="5">
        <v>25</v>
      </c>
      <c r="U798" s="5">
        <v>1</v>
      </c>
      <c r="V798" s="5">
        <v>2.2000000000000002</v>
      </c>
      <c r="AB798" s="5">
        <v>8.1</v>
      </c>
      <c r="AE798" s="5">
        <v>2.5</v>
      </c>
      <c r="AI798" s="5">
        <v>2.8</v>
      </c>
      <c r="AJ798" s="5">
        <v>23.9</v>
      </c>
      <c r="AN798" s="5">
        <v>8.6999999999999993</v>
      </c>
      <c r="AO798" s="5">
        <v>0.11</v>
      </c>
      <c r="AT798" s="5">
        <v>23</v>
      </c>
      <c r="AU798" s="5">
        <v>11</v>
      </c>
      <c r="AV798" s="5">
        <v>11.28</v>
      </c>
      <c r="AW798" s="5">
        <v>3.284E-3</v>
      </c>
      <c r="AX798" s="5">
        <v>0.01</v>
      </c>
      <c r="AY798" s="5">
        <v>0.01</v>
      </c>
      <c r="BA798" s="5">
        <v>5.23</v>
      </c>
      <c r="BC798" s="5">
        <v>5.4999999999999997E-3</v>
      </c>
      <c r="BE798" s="5">
        <v>9.9</v>
      </c>
      <c r="BH798" s="5">
        <v>0.18</v>
      </c>
      <c r="BN798" s="5">
        <v>6.05</v>
      </c>
      <c r="BO798" s="5">
        <v>29.8</v>
      </c>
      <c r="BX798" s="5">
        <v>9.1999999999999993</v>
      </c>
      <c r="BY798" s="5">
        <v>47</v>
      </c>
    </row>
    <row r="799" spans="1:77" x14ac:dyDescent="0.35">
      <c r="A799" s="2" t="s">
        <v>127</v>
      </c>
      <c r="B799" s="3">
        <v>38324</v>
      </c>
      <c r="C799" s="4">
        <v>24</v>
      </c>
      <c r="F799" s="5">
        <v>0.01</v>
      </c>
      <c r="H799" s="5">
        <v>0.01</v>
      </c>
      <c r="M799" s="5">
        <v>0.7</v>
      </c>
      <c r="S799" s="5">
        <v>141</v>
      </c>
      <c r="T799" s="5">
        <v>44.4</v>
      </c>
      <c r="V799" s="5">
        <v>5.68</v>
      </c>
      <c r="W799" s="5">
        <v>0.01</v>
      </c>
      <c r="AD799" s="5">
        <v>0.76</v>
      </c>
      <c r="AE799" s="5">
        <v>1.9</v>
      </c>
      <c r="AJ799" s="5">
        <v>94.4</v>
      </c>
      <c r="AN799" s="5">
        <v>15.4</v>
      </c>
      <c r="AO799" s="5">
        <v>0.01</v>
      </c>
      <c r="AT799" s="5">
        <v>22.9</v>
      </c>
      <c r="AV799" s="5">
        <v>95.5</v>
      </c>
      <c r="AW799" s="5">
        <v>0.06</v>
      </c>
      <c r="AX799" s="5">
        <v>0.1</v>
      </c>
      <c r="BA799" s="5">
        <v>6.8</v>
      </c>
      <c r="BE799" s="5">
        <v>1.6</v>
      </c>
      <c r="BH799" s="5">
        <v>5.9</v>
      </c>
      <c r="BN799" s="5">
        <v>6.05</v>
      </c>
      <c r="BO799" s="5">
        <v>28.6</v>
      </c>
      <c r="BQ799" s="5">
        <v>9.31</v>
      </c>
      <c r="BR799" s="5">
        <v>9.3800000000000008</v>
      </c>
      <c r="BX799" s="5">
        <v>9.6999999999999993</v>
      </c>
    </row>
    <row r="800" spans="1:77" x14ac:dyDescent="0.35">
      <c r="A800" s="2" t="s">
        <v>127</v>
      </c>
      <c r="B800" s="3">
        <v>35270</v>
      </c>
      <c r="C800" s="4">
        <v>22</v>
      </c>
      <c r="F800" s="5">
        <v>8.14</v>
      </c>
      <c r="H800" s="5">
        <v>1.44</v>
      </c>
      <c r="M800" s="5">
        <v>0.1</v>
      </c>
      <c r="S800" s="5">
        <v>45.1</v>
      </c>
      <c r="T800" s="5">
        <v>52.1</v>
      </c>
      <c r="V800" s="5">
        <v>0.6</v>
      </c>
      <c r="W800" s="5">
        <v>9.49</v>
      </c>
      <c r="AB800" s="5">
        <v>7.17</v>
      </c>
      <c r="AE800" s="5">
        <v>5.86</v>
      </c>
      <c r="AJ800" s="5">
        <v>44.9</v>
      </c>
      <c r="AN800" s="5">
        <v>8.1999999999999993</v>
      </c>
      <c r="AO800" s="5">
        <v>0.08</v>
      </c>
      <c r="AT800" s="5">
        <v>35.200000000000003</v>
      </c>
      <c r="AV800" s="5">
        <v>8.1</v>
      </c>
      <c r="AW800" s="5">
        <v>0.15</v>
      </c>
      <c r="AX800" s="5">
        <v>0.03</v>
      </c>
      <c r="BA800" s="5">
        <v>7.58</v>
      </c>
      <c r="BE800" s="5">
        <v>2.6</v>
      </c>
      <c r="BH800" s="5">
        <v>3.1</v>
      </c>
      <c r="BN800" s="5">
        <v>6.05</v>
      </c>
      <c r="BO800" s="5">
        <v>18.7</v>
      </c>
      <c r="BX800" s="5">
        <v>12.3</v>
      </c>
    </row>
    <row r="801" spans="1:77" x14ac:dyDescent="0.35">
      <c r="A801" s="2" t="s">
        <v>127</v>
      </c>
      <c r="B801" s="3">
        <v>38264</v>
      </c>
      <c r="C801" s="4">
        <v>37</v>
      </c>
      <c r="F801" s="5">
        <v>0.19</v>
      </c>
      <c r="G801" s="5">
        <v>0.16</v>
      </c>
      <c r="H801" s="5">
        <v>0.01</v>
      </c>
      <c r="J801" s="5">
        <v>0.2</v>
      </c>
      <c r="M801" s="5">
        <v>1.1499999999999999</v>
      </c>
      <c r="N801" s="5">
        <v>0.2</v>
      </c>
      <c r="O801" s="5">
        <v>10</v>
      </c>
      <c r="Q801" s="5">
        <v>0.06</v>
      </c>
      <c r="S801" s="5">
        <v>12.2</v>
      </c>
      <c r="T801" s="5">
        <v>28</v>
      </c>
      <c r="U801" s="5">
        <v>0.4</v>
      </c>
      <c r="V801" s="5">
        <v>0.9</v>
      </c>
      <c r="W801" s="5">
        <v>0.03</v>
      </c>
      <c r="Y801" s="5">
        <v>7.0000000000000007E-2</v>
      </c>
      <c r="AB801" s="5">
        <v>4.8499999999999996</v>
      </c>
      <c r="AD801" s="5">
        <v>0</v>
      </c>
      <c r="AE801" s="5">
        <v>1.92</v>
      </c>
      <c r="AI801" s="5">
        <v>0.5</v>
      </c>
      <c r="AJ801" s="5">
        <v>19.25</v>
      </c>
      <c r="AN801" s="5">
        <v>2.52</v>
      </c>
      <c r="AO801" s="5">
        <v>0.02</v>
      </c>
      <c r="AT801" s="5">
        <v>16.399999999999999</v>
      </c>
      <c r="AU801" s="5">
        <v>1.4</v>
      </c>
      <c r="AV801" s="5">
        <v>12.21</v>
      </c>
      <c r="AW801" s="5">
        <v>3.6129500000000002E-3</v>
      </c>
      <c r="AX801" s="5">
        <v>0.01</v>
      </c>
      <c r="AZ801" s="5">
        <v>5.0000000000000001E-3</v>
      </c>
      <c r="BA801" s="5">
        <v>5.09</v>
      </c>
      <c r="BC801" s="5">
        <v>1E-3</v>
      </c>
      <c r="BE801" s="5">
        <v>2.7</v>
      </c>
      <c r="BH801" s="5">
        <v>0.2</v>
      </c>
      <c r="BN801" s="5">
        <v>6.03</v>
      </c>
      <c r="BO801" s="5">
        <v>19.100000000000001</v>
      </c>
      <c r="BQ801" s="5">
        <v>1.58</v>
      </c>
      <c r="BR801" s="5">
        <v>1.59</v>
      </c>
      <c r="BX801" s="5">
        <v>9.3000000000000007</v>
      </c>
      <c r="BY801" s="5">
        <v>9.1999999999999993</v>
      </c>
    </row>
    <row r="802" spans="1:77" x14ac:dyDescent="0.35">
      <c r="A802" s="2" t="s">
        <v>127</v>
      </c>
      <c r="B802" s="3">
        <v>39709</v>
      </c>
      <c r="C802" s="4">
        <v>33</v>
      </c>
      <c r="G802" s="5">
        <v>6.0000000000000001E-3</v>
      </c>
      <c r="H802" s="5">
        <v>0.24</v>
      </c>
      <c r="J802" s="5">
        <v>1.4</v>
      </c>
      <c r="M802" s="5">
        <v>0.28999999999999998</v>
      </c>
      <c r="N802" s="5">
        <v>0.2</v>
      </c>
      <c r="Q802" s="5">
        <v>0.02</v>
      </c>
      <c r="S802" s="5">
        <v>80.900000000000006</v>
      </c>
      <c r="T802" s="5">
        <v>26</v>
      </c>
      <c r="U802" s="5">
        <v>0.2</v>
      </c>
      <c r="V802" s="5">
        <v>1.9</v>
      </c>
      <c r="W802" s="5">
        <v>2.2000000000000002</v>
      </c>
      <c r="AB802" s="5">
        <v>14.98</v>
      </c>
      <c r="AD802" s="5">
        <v>3.68</v>
      </c>
      <c r="AE802" s="5">
        <v>1.45</v>
      </c>
      <c r="AI802" s="5">
        <v>0.5</v>
      </c>
      <c r="AJ802" s="5">
        <v>49.4</v>
      </c>
      <c r="AN802" s="5">
        <v>5.97</v>
      </c>
      <c r="AO802" s="5">
        <v>0.16</v>
      </c>
      <c r="AT802" s="5">
        <v>9.4</v>
      </c>
      <c r="AU802" s="5">
        <v>0.5</v>
      </c>
      <c r="AV802" s="5">
        <v>0.22</v>
      </c>
      <c r="AW802" s="5">
        <v>5.2599999999999999E-3</v>
      </c>
      <c r="AX802" s="5">
        <v>0.03</v>
      </c>
      <c r="AZ802" s="5">
        <v>0.14000000000000001</v>
      </c>
      <c r="BA802" s="5">
        <v>7.58</v>
      </c>
      <c r="BC802" s="5">
        <v>1E-3</v>
      </c>
      <c r="BF802" s="5">
        <v>0.31</v>
      </c>
      <c r="BH802" s="5">
        <v>3.6</v>
      </c>
      <c r="BN802" s="5">
        <v>6.03</v>
      </c>
      <c r="BO802" s="5">
        <v>40.4</v>
      </c>
      <c r="BW802" s="5">
        <v>0.5</v>
      </c>
      <c r="BX802" s="5">
        <v>10.1</v>
      </c>
      <c r="BY802" s="5">
        <v>0.5</v>
      </c>
    </row>
    <row r="803" spans="1:77" x14ac:dyDescent="0.35">
      <c r="A803" s="2" t="s">
        <v>127</v>
      </c>
      <c r="B803" s="3">
        <v>39539</v>
      </c>
      <c r="C803" s="4">
        <v>34</v>
      </c>
      <c r="G803" s="5">
        <v>6.0000000000000001E-3</v>
      </c>
      <c r="H803" s="5">
        <v>0.01</v>
      </c>
      <c r="J803" s="5">
        <v>0.4</v>
      </c>
      <c r="M803" s="5">
        <v>7.68</v>
      </c>
      <c r="N803" s="5">
        <v>0.2</v>
      </c>
      <c r="Q803" s="5">
        <v>0.02</v>
      </c>
      <c r="S803" s="5">
        <v>102</v>
      </c>
      <c r="T803" s="5">
        <v>53</v>
      </c>
      <c r="U803" s="5">
        <v>0.9</v>
      </c>
      <c r="V803" s="5">
        <v>1.4</v>
      </c>
      <c r="W803" s="5">
        <v>0.04</v>
      </c>
      <c r="AB803" s="5">
        <v>7.05</v>
      </c>
      <c r="AD803" s="5">
        <v>4.54</v>
      </c>
      <c r="AE803" s="5">
        <v>4.59</v>
      </c>
      <c r="AI803" s="5">
        <v>1.1000000000000001</v>
      </c>
      <c r="AJ803" s="5">
        <v>60.7</v>
      </c>
      <c r="AN803" s="5">
        <v>5.25</v>
      </c>
      <c r="AO803" s="5">
        <v>2E-3</v>
      </c>
      <c r="AT803" s="5">
        <v>14.1</v>
      </c>
      <c r="AU803" s="5">
        <v>0.9</v>
      </c>
      <c r="AV803" s="5">
        <v>67.73</v>
      </c>
      <c r="AW803" s="5">
        <v>3.2799999999999999E-3</v>
      </c>
      <c r="AX803" s="5">
        <v>0.19</v>
      </c>
      <c r="AZ803" s="5">
        <v>0.06</v>
      </c>
      <c r="BA803" s="5">
        <v>7.52</v>
      </c>
      <c r="BC803" s="5">
        <v>1.4E-3</v>
      </c>
      <c r="BE803" s="5">
        <v>10.8</v>
      </c>
      <c r="BF803" s="5">
        <v>9.51</v>
      </c>
      <c r="BH803" s="5">
        <v>2.99</v>
      </c>
      <c r="BN803" s="5">
        <v>6.03</v>
      </c>
      <c r="BO803" s="5">
        <v>19.100000000000001</v>
      </c>
      <c r="BW803" s="5">
        <v>0.5</v>
      </c>
      <c r="BX803" s="5">
        <v>10.1</v>
      </c>
      <c r="BY803" s="5">
        <v>2.2000000000000002</v>
      </c>
    </row>
    <row r="804" spans="1:77" x14ac:dyDescent="0.35">
      <c r="A804" s="2" t="s">
        <v>127</v>
      </c>
      <c r="B804" s="3">
        <v>39765</v>
      </c>
      <c r="C804" s="4">
        <v>24</v>
      </c>
      <c r="G804" s="5">
        <v>0.06</v>
      </c>
      <c r="H804" s="5">
        <v>2.76</v>
      </c>
      <c r="M804" s="5">
        <v>0.82</v>
      </c>
      <c r="S804" s="5">
        <v>130</v>
      </c>
      <c r="T804" s="5">
        <v>41</v>
      </c>
      <c r="V804" s="5">
        <v>14</v>
      </c>
      <c r="W804" s="5">
        <v>1.1599999999999999</v>
      </c>
      <c r="AB804" s="5">
        <v>3.1</v>
      </c>
      <c r="AD804" s="5">
        <v>1.99</v>
      </c>
      <c r="AE804" s="5">
        <v>2.06</v>
      </c>
      <c r="AJ804" s="5">
        <v>76.3</v>
      </c>
      <c r="AN804" s="5">
        <v>8.08</v>
      </c>
      <c r="AO804" s="5">
        <v>0.36</v>
      </c>
      <c r="AT804" s="5">
        <v>20</v>
      </c>
      <c r="AV804" s="5">
        <v>0.22</v>
      </c>
      <c r="AW804" s="5">
        <v>5.5799999999999999E-3</v>
      </c>
      <c r="AX804" s="5">
        <v>0.38</v>
      </c>
      <c r="AZ804" s="5">
        <v>0.1</v>
      </c>
      <c r="BA804" s="5">
        <v>6.96</v>
      </c>
      <c r="BF804" s="5">
        <v>0.24</v>
      </c>
      <c r="BH804" s="5">
        <v>5.23</v>
      </c>
      <c r="BN804" s="5">
        <v>6.03</v>
      </c>
      <c r="BO804" s="5">
        <v>96.4</v>
      </c>
      <c r="BX804" s="5">
        <v>10.1</v>
      </c>
    </row>
    <row r="805" spans="1:77" x14ac:dyDescent="0.35">
      <c r="A805" s="2" t="s">
        <v>127</v>
      </c>
      <c r="B805" s="3">
        <v>37182</v>
      </c>
      <c r="C805" s="4">
        <v>33</v>
      </c>
      <c r="F805" s="5">
        <v>0.05</v>
      </c>
      <c r="G805" s="5">
        <v>0.06</v>
      </c>
      <c r="H805" s="5">
        <v>0.01</v>
      </c>
      <c r="J805" s="5">
        <v>0.2</v>
      </c>
      <c r="M805" s="5">
        <v>0.11</v>
      </c>
      <c r="N805" s="5">
        <v>0.2</v>
      </c>
      <c r="O805" s="5">
        <v>15</v>
      </c>
      <c r="Q805" s="5">
        <v>0.1</v>
      </c>
      <c r="S805" s="5">
        <v>39.1</v>
      </c>
      <c r="T805" s="5">
        <v>16</v>
      </c>
      <c r="U805" s="5">
        <v>0.4</v>
      </c>
      <c r="V805" s="5">
        <v>1.3</v>
      </c>
      <c r="W805" s="5">
        <v>0.01</v>
      </c>
      <c r="AB805" s="5">
        <v>4.41</v>
      </c>
      <c r="AE805" s="5">
        <v>0.8</v>
      </c>
      <c r="AI805" s="5">
        <v>0.5</v>
      </c>
      <c r="AJ805" s="5">
        <v>30.5</v>
      </c>
      <c r="AN805" s="5">
        <v>5.45</v>
      </c>
      <c r="AO805" s="5">
        <v>3.0000000000000001E-3</v>
      </c>
      <c r="AT805" s="5">
        <v>10.5</v>
      </c>
      <c r="AU805" s="5">
        <v>1</v>
      </c>
      <c r="AV805" s="5">
        <v>9.25</v>
      </c>
      <c r="AW805" s="5">
        <v>3.2845000000000001E-3</v>
      </c>
      <c r="AX805" s="5">
        <v>0.09</v>
      </c>
      <c r="AZ805" s="5">
        <v>0.03</v>
      </c>
      <c r="BA805" s="5">
        <v>7.38</v>
      </c>
      <c r="BC805" s="5">
        <v>3.8E-3</v>
      </c>
      <c r="BE805" s="5">
        <v>4.8</v>
      </c>
      <c r="BH805" s="5">
        <v>1.1499999999999999</v>
      </c>
      <c r="BN805" s="5">
        <v>6.02</v>
      </c>
      <c r="BO805" s="5">
        <v>60.4</v>
      </c>
      <c r="BX805" s="5">
        <v>10.1</v>
      </c>
      <c r="BY805" s="5">
        <v>2</v>
      </c>
    </row>
    <row r="806" spans="1:77" x14ac:dyDescent="0.35">
      <c r="A806" s="2" t="s">
        <v>127</v>
      </c>
      <c r="B806" s="3">
        <v>36787</v>
      </c>
      <c r="C806" s="4">
        <v>22</v>
      </c>
      <c r="F806" s="5">
        <v>2E-3</v>
      </c>
      <c r="H806" s="5">
        <v>0.31</v>
      </c>
      <c r="M806" s="5">
        <v>0.6</v>
      </c>
      <c r="O806" s="5">
        <v>78</v>
      </c>
      <c r="S806" s="5">
        <v>91.5</v>
      </c>
      <c r="T806" s="5">
        <v>11</v>
      </c>
      <c r="V806" s="5">
        <v>2.7</v>
      </c>
      <c r="AB806" s="5">
        <v>29.95</v>
      </c>
      <c r="AE806" s="5">
        <v>2.37</v>
      </c>
      <c r="AJ806" s="5">
        <v>53.7</v>
      </c>
      <c r="AN806" s="5">
        <v>10.9</v>
      </c>
      <c r="AT806" s="5">
        <v>8.98</v>
      </c>
      <c r="AV806" s="5">
        <v>0.22</v>
      </c>
      <c r="AW806" s="5">
        <v>6.5599999999999999E-3</v>
      </c>
      <c r="AX806" s="5">
        <v>0.01</v>
      </c>
      <c r="AZ806" s="5">
        <v>0.01</v>
      </c>
      <c r="BA806" s="5">
        <v>7.13</v>
      </c>
      <c r="BE806" s="5">
        <v>0.2</v>
      </c>
      <c r="BH806" s="5">
        <v>5.0999999999999996</v>
      </c>
      <c r="BN806" s="5">
        <v>6.02</v>
      </c>
      <c r="BO806" s="5">
        <v>26.4</v>
      </c>
      <c r="BX806" s="5">
        <v>9.8000000000000007</v>
      </c>
    </row>
    <row r="807" spans="1:77" x14ac:dyDescent="0.35">
      <c r="A807" s="2" t="s">
        <v>127</v>
      </c>
      <c r="B807" s="3">
        <v>42333</v>
      </c>
      <c r="C807" s="4">
        <v>26</v>
      </c>
      <c r="F807" s="5">
        <v>0.01</v>
      </c>
      <c r="H807" s="5">
        <v>0.05</v>
      </c>
      <c r="M807" s="5">
        <v>0.13</v>
      </c>
      <c r="P807" s="5">
        <v>0.05</v>
      </c>
      <c r="S807" s="5">
        <v>34</v>
      </c>
      <c r="T807" s="5">
        <v>10</v>
      </c>
      <c r="V807" s="5">
        <v>0.6</v>
      </c>
      <c r="W807" s="5">
        <v>1.1499999999999999</v>
      </c>
      <c r="AD807" s="5">
        <v>0.46</v>
      </c>
      <c r="AE807" s="5">
        <v>0.9</v>
      </c>
      <c r="AJ807" s="5">
        <v>22.1</v>
      </c>
      <c r="AN807" s="5">
        <v>2</v>
      </c>
      <c r="AO807" s="5">
        <v>0.1</v>
      </c>
      <c r="AP807" s="5">
        <v>18.8</v>
      </c>
      <c r="AT807" s="5">
        <v>5.8</v>
      </c>
      <c r="AV807" s="5">
        <v>1.01</v>
      </c>
      <c r="AW807" s="5">
        <v>0.03</v>
      </c>
      <c r="AX807" s="5">
        <v>0.06</v>
      </c>
      <c r="BA807" s="5">
        <v>7.58</v>
      </c>
      <c r="BF807" s="5">
        <v>0.11</v>
      </c>
      <c r="BH807" s="5">
        <v>1.51</v>
      </c>
      <c r="BN807" s="5">
        <v>5.98</v>
      </c>
      <c r="BO807" s="5">
        <v>20</v>
      </c>
      <c r="BQ807" s="5">
        <v>2.17</v>
      </c>
      <c r="BR807" s="5">
        <v>2.1800000000000002</v>
      </c>
      <c r="BX807" s="5">
        <v>10.6</v>
      </c>
    </row>
    <row r="808" spans="1:77" x14ac:dyDescent="0.35">
      <c r="A808" s="2" t="s">
        <v>127</v>
      </c>
      <c r="B808" s="3">
        <v>37158</v>
      </c>
      <c r="C808" s="4">
        <v>32</v>
      </c>
      <c r="F808" s="5">
        <v>2E-3</v>
      </c>
      <c r="G808" s="5">
        <v>2E-3</v>
      </c>
      <c r="H808" s="5">
        <v>4.08</v>
      </c>
      <c r="J808" s="5">
        <v>0.2</v>
      </c>
      <c r="M808" s="5">
        <v>1.07</v>
      </c>
      <c r="N808" s="5">
        <v>0.2</v>
      </c>
      <c r="O808" s="5">
        <v>75</v>
      </c>
      <c r="Q808" s="5">
        <v>0.02</v>
      </c>
      <c r="S808" s="5">
        <v>142</v>
      </c>
      <c r="T808" s="5">
        <v>168</v>
      </c>
      <c r="U808" s="5">
        <v>0.2</v>
      </c>
      <c r="V808" s="5">
        <v>5.9</v>
      </c>
      <c r="W808" s="5">
        <v>16.399999999999999</v>
      </c>
      <c r="AB808" s="5">
        <v>1.06</v>
      </c>
      <c r="AE808" s="5">
        <v>2.79</v>
      </c>
      <c r="AI808" s="5">
        <v>0.5</v>
      </c>
      <c r="AJ808" s="5">
        <v>111</v>
      </c>
      <c r="AN808" s="5">
        <v>10.4</v>
      </c>
      <c r="AO808" s="5">
        <v>0.76</v>
      </c>
      <c r="AT808" s="5">
        <v>96.3</v>
      </c>
      <c r="AU808" s="5">
        <v>0.5</v>
      </c>
      <c r="AV808" s="5">
        <v>0.22</v>
      </c>
      <c r="AW808" s="5">
        <v>0.01</v>
      </c>
      <c r="AX808" s="5">
        <v>0.15</v>
      </c>
      <c r="BA808" s="5">
        <v>6.93</v>
      </c>
      <c r="BC808" s="5">
        <v>1.9E-3</v>
      </c>
      <c r="BE808" s="5">
        <v>0.2</v>
      </c>
      <c r="BH808" s="5">
        <v>8.3800000000000008</v>
      </c>
      <c r="BN808" s="5">
        <v>5.98</v>
      </c>
      <c r="BO808" s="5">
        <v>4.33</v>
      </c>
      <c r="BX808" s="5">
        <v>10.199999999999999</v>
      </c>
      <c r="BY808" s="5">
        <v>1</v>
      </c>
    </row>
    <row r="809" spans="1:77" x14ac:dyDescent="0.35">
      <c r="A809" s="2" t="s">
        <v>127</v>
      </c>
      <c r="B809" s="3">
        <v>37924</v>
      </c>
      <c r="C809" s="4">
        <v>24</v>
      </c>
      <c r="F809" s="5">
        <v>3.5000000000000001E-3</v>
      </c>
      <c r="G809" s="5">
        <v>2.2000000000000001E-3</v>
      </c>
      <c r="H809" s="5">
        <v>0.7</v>
      </c>
      <c r="M809" s="5">
        <v>0.27</v>
      </c>
      <c r="O809" s="5">
        <v>57</v>
      </c>
      <c r="S809" s="5">
        <v>315</v>
      </c>
      <c r="V809" s="5">
        <v>1.4</v>
      </c>
      <c r="W809" s="5">
        <v>0.08</v>
      </c>
      <c r="AB809" s="5">
        <v>10.37</v>
      </c>
      <c r="AE809" s="5">
        <v>10.6</v>
      </c>
      <c r="AJ809" s="5">
        <v>216</v>
      </c>
      <c r="AN809" s="5">
        <v>23.1</v>
      </c>
      <c r="AO809" s="5">
        <v>0.2</v>
      </c>
      <c r="AT809" s="5">
        <v>115</v>
      </c>
      <c r="AV809" s="5">
        <v>0.22</v>
      </c>
      <c r="AW809" s="5">
        <v>3.2845000000000001E-3</v>
      </c>
      <c r="AX809" s="5">
        <v>0.28000000000000003</v>
      </c>
      <c r="AZ809" s="5">
        <v>0.09</v>
      </c>
      <c r="BA809" s="5">
        <v>7.57</v>
      </c>
      <c r="BE809" s="5">
        <v>0.3</v>
      </c>
      <c r="BH809" s="5">
        <v>2.95</v>
      </c>
      <c r="BN809" s="5">
        <v>5.97</v>
      </c>
      <c r="BO809" s="5">
        <v>763</v>
      </c>
      <c r="BX809" s="5">
        <v>12.2</v>
      </c>
    </row>
    <row r="810" spans="1:77" x14ac:dyDescent="0.35">
      <c r="A810" s="2" t="s">
        <v>127</v>
      </c>
      <c r="B810" s="3">
        <v>34212</v>
      </c>
      <c r="C810" s="4">
        <v>31</v>
      </c>
      <c r="F810" s="5">
        <v>4.18</v>
      </c>
      <c r="G810" s="5">
        <v>4.13</v>
      </c>
      <c r="H810" s="5">
        <v>0.01</v>
      </c>
      <c r="J810" s="5">
        <v>1</v>
      </c>
      <c r="M810" s="5">
        <v>0.93</v>
      </c>
      <c r="N810" s="5">
        <v>1</v>
      </c>
      <c r="O810" s="5">
        <v>100</v>
      </c>
      <c r="Q810" s="5">
        <v>1.5</v>
      </c>
      <c r="S810" s="5">
        <v>8.4</v>
      </c>
      <c r="T810" s="5">
        <v>23</v>
      </c>
      <c r="U810" s="5">
        <v>1</v>
      </c>
      <c r="V810" s="5">
        <v>2.8</v>
      </c>
      <c r="W810" s="5">
        <v>0.01</v>
      </c>
      <c r="AB810" s="5">
        <v>9.33</v>
      </c>
      <c r="AE810" s="5">
        <v>1.2</v>
      </c>
      <c r="AI810" s="5">
        <v>1</v>
      </c>
      <c r="AJ810" s="5">
        <v>26</v>
      </c>
      <c r="AN810" s="5">
        <v>7</v>
      </c>
      <c r="AO810" s="5">
        <v>0.56999999999999995</v>
      </c>
      <c r="AT810" s="5">
        <v>14</v>
      </c>
      <c r="AU810" s="5">
        <v>9.6</v>
      </c>
      <c r="AV810" s="5">
        <v>31.38</v>
      </c>
      <c r="AW810" s="5">
        <v>3.2799999999999999E-3</v>
      </c>
      <c r="AX810" s="5">
        <v>0.01</v>
      </c>
      <c r="AY810" s="5">
        <v>0.01</v>
      </c>
      <c r="BA810" s="5">
        <v>3.74</v>
      </c>
      <c r="BE810" s="5">
        <v>11.2</v>
      </c>
      <c r="BN810" s="5">
        <v>5.96</v>
      </c>
      <c r="BO810" s="5">
        <v>47</v>
      </c>
      <c r="BX810" s="5">
        <v>8.8000000000000007</v>
      </c>
      <c r="BY810" s="5">
        <v>9.1</v>
      </c>
    </row>
    <row r="811" spans="1:77" x14ac:dyDescent="0.35">
      <c r="A811" s="2" t="s">
        <v>127</v>
      </c>
      <c r="B811" s="3">
        <v>36465</v>
      </c>
      <c r="C811" s="4">
        <v>25</v>
      </c>
      <c r="F811" s="5">
        <v>2E-3</v>
      </c>
      <c r="G811" s="5">
        <v>2E-3</v>
      </c>
      <c r="H811" s="5">
        <v>0.42</v>
      </c>
      <c r="M811" s="5">
        <v>0.57999999999999996</v>
      </c>
      <c r="O811" s="5">
        <v>50</v>
      </c>
      <c r="S811" s="5">
        <v>89</v>
      </c>
      <c r="T811" s="5">
        <v>11</v>
      </c>
      <c r="V811" s="5">
        <v>2.5</v>
      </c>
      <c r="W811" s="5">
        <v>3.17</v>
      </c>
      <c r="AB811" s="5">
        <v>29.91</v>
      </c>
      <c r="AE811" s="5">
        <v>2.5</v>
      </c>
      <c r="AJ811" s="5">
        <v>54</v>
      </c>
      <c r="AN811" s="5">
        <v>12</v>
      </c>
      <c r="AO811" s="5">
        <v>0.24</v>
      </c>
      <c r="AT811" s="5">
        <v>9</v>
      </c>
      <c r="AV811" s="5">
        <v>0.22</v>
      </c>
      <c r="AW811" s="5">
        <v>3.2799999999999999E-3</v>
      </c>
      <c r="AX811" s="5">
        <v>0.01</v>
      </c>
      <c r="AZ811" s="5">
        <v>6.0000000000000001E-3</v>
      </c>
      <c r="BA811" s="5">
        <v>7.12</v>
      </c>
      <c r="BE811" s="5">
        <v>0.2</v>
      </c>
      <c r="BH811" s="5">
        <v>5.0999999999999996</v>
      </c>
      <c r="BN811" s="5">
        <v>5.93</v>
      </c>
      <c r="BO811" s="5">
        <v>30.6</v>
      </c>
      <c r="BX811" s="5">
        <v>9.6999999999999993</v>
      </c>
    </row>
    <row r="812" spans="1:77" x14ac:dyDescent="0.35">
      <c r="A812" s="2" t="s">
        <v>127</v>
      </c>
      <c r="B812" s="3">
        <v>38883</v>
      </c>
      <c r="C812" s="4">
        <v>36</v>
      </c>
      <c r="F812" s="5">
        <v>8.9999999999999993E-3</v>
      </c>
      <c r="G812" s="5">
        <v>8.9999999999999993E-3</v>
      </c>
      <c r="H812" s="5">
        <v>0.1</v>
      </c>
      <c r="J812" s="5">
        <v>14</v>
      </c>
      <c r="M812" s="5">
        <v>0.74</v>
      </c>
      <c r="N812" s="5">
        <v>0.4</v>
      </c>
      <c r="O812" s="5">
        <v>18</v>
      </c>
      <c r="Q812" s="5">
        <v>0.02</v>
      </c>
      <c r="S812" s="5">
        <v>126</v>
      </c>
      <c r="T812" s="5">
        <v>41</v>
      </c>
      <c r="U812" s="5">
        <v>0.2</v>
      </c>
      <c r="V812" s="5">
        <v>2</v>
      </c>
      <c r="W812" s="5">
        <v>4.7</v>
      </c>
      <c r="AB812" s="5">
        <v>28.89</v>
      </c>
      <c r="AD812" s="5">
        <v>-6.9</v>
      </c>
      <c r="AE812" s="5">
        <v>2.4</v>
      </c>
      <c r="AI812" s="5">
        <v>0.5</v>
      </c>
      <c r="AJ812" s="5">
        <v>64.2</v>
      </c>
      <c r="AN812" s="5">
        <v>7.9</v>
      </c>
      <c r="AO812" s="5">
        <v>0.14000000000000001</v>
      </c>
      <c r="AT812" s="5">
        <v>11.9</v>
      </c>
      <c r="AU812" s="5">
        <v>1.1000000000000001</v>
      </c>
      <c r="AV812" s="5">
        <v>0.22</v>
      </c>
      <c r="AW812" s="5">
        <v>7.8828000000000006E-3</v>
      </c>
      <c r="AX812" s="5">
        <v>0.01</v>
      </c>
      <c r="AZ812" s="5">
        <v>0.01</v>
      </c>
      <c r="BA812" s="5">
        <v>6.92</v>
      </c>
      <c r="BC812" s="5">
        <v>1E-3</v>
      </c>
      <c r="BE812" s="5">
        <v>0.2</v>
      </c>
      <c r="BH812" s="5">
        <v>5.6</v>
      </c>
      <c r="BN812" s="5">
        <v>5.93</v>
      </c>
      <c r="BO812" s="5">
        <v>62.5</v>
      </c>
      <c r="BQ812" s="5">
        <v>8.1</v>
      </c>
      <c r="BR812" s="5">
        <v>7.5</v>
      </c>
      <c r="BX812" s="5">
        <v>10</v>
      </c>
      <c r="BY812" s="5">
        <v>2.6</v>
      </c>
    </row>
    <row r="813" spans="1:77" x14ac:dyDescent="0.35">
      <c r="A813" s="2" t="s">
        <v>127</v>
      </c>
      <c r="B813" s="3">
        <v>39198</v>
      </c>
      <c r="C813" s="4">
        <v>26</v>
      </c>
      <c r="F813" s="5">
        <v>0.19</v>
      </c>
      <c r="G813" s="5">
        <v>0.17</v>
      </c>
      <c r="H813" s="5">
        <v>0.01</v>
      </c>
      <c r="M813" s="5">
        <v>0.71</v>
      </c>
      <c r="O813" s="5">
        <v>10</v>
      </c>
      <c r="S813" s="5">
        <v>18.399999999999999</v>
      </c>
      <c r="T813" s="5">
        <v>81</v>
      </c>
      <c r="V813" s="5">
        <v>7.8</v>
      </c>
      <c r="W813" s="5">
        <v>0.01</v>
      </c>
      <c r="AB813" s="5">
        <v>4.55</v>
      </c>
      <c r="AE813" s="5">
        <v>12.9</v>
      </c>
      <c r="AJ813" s="5">
        <v>41.7</v>
      </c>
      <c r="AN813" s="5">
        <v>4.8600000000000003</v>
      </c>
      <c r="AO813" s="5">
        <v>0.03</v>
      </c>
      <c r="AT813" s="5">
        <v>36.6</v>
      </c>
      <c r="AV813" s="5">
        <v>29.79</v>
      </c>
      <c r="AW813" s="5">
        <v>3.2799999999999999E-3</v>
      </c>
      <c r="AX813" s="5">
        <v>0.01</v>
      </c>
      <c r="AZ813" s="5">
        <v>8.9999999999999993E-3</v>
      </c>
      <c r="BA813" s="5">
        <v>5.38</v>
      </c>
      <c r="BE813" s="5">
        <v>4.4000000000000004</v>
      </c>
      <c r="BF813" s="5">
        <v>4.32</v>
      </c>
      <c r="BH813" s="5">
        <v>0.2</v>
      </c>
      <c r="BN813" s="5">
        <v>5.93</v>
      </c>
      <c r="BO813" s="5">
        <v>29.3</v>
      </c>
      <c r="BX813" s="5">
        <v>9.6</v>
      </c>
    </row>
    <row r="814" spans="1:77" x14ac:dyDescent="0.35">
      <c r="A814" s="2" t="s">
        <v>127</v>
      </c>
      <c r="B814" s="3">
        <v>39184</v>
      </c>
      <c r="C814" s="4">
        <v>25</v>
      </c>
      <c r="F814" s="5">
        <v>0.08</v>
      </c>
      <c r="G814" s="5">
        <v>0.03</v>
      </c>
      <c r="H814" s="5">
        <v>0.01</v>
      </c>
      <c r="M814" s="5">
        <v>0.16</v>
      </c>
      <c r="O814" s="5">
        <v>10</v>
      </c>
      <c r="S814" s="5">
        <v>88.9</v>
      </c>
      <c r="T814" s="5">
        <v>32</v>
      </c>
      <c r="V814" s="5">
        <v>1.8</v>
      </c>
      <c r="W814" s="5">
        <v>0.1</v>
      </c>
      <c r="AB814" s="5">
        <v>3.84</v>
      </c>
      <c r="AE814" s="5">
        <v>2.35</v>
      </c>
      <c r="AJ814" s="5">
        <v>55.1</v>
      </c>
      <c r="AN814" s="5">
        <v>5.28</v>
      </c>
      <c r="AO814" s="5">
        <v>3.0000000000000001E-3</v>
      </c>
      <c r="AT814" s="5">
        <v>13.3</v>
      </c>
      <c r="AV814" s="5">
        <v>69.05</v>
      </c>
      <c r="AW814" s="5">
        <v>0.01</v>
      </c>
      <c r="AX814" s="5">
        <v>0.1</v>
      </c>
      <c r="AZ814" s="5">
        <v>0.05</v>
      </c>
      <c r="BA814" s="5">
        <v>7.64</v>
      </c>
      <c r="BF814" s="5">
        <v>7.79</v>
      </c>
      <c r="BH814" s="5">
        <v>3.18</v>
      </c>
      <c r="BN814" s="5">
        <v>5.89</v>
      </c>
      <c r="BO814" s="5">
        <v>20.2</v>
      </c>
      <c r="BX814" s="5">
        <v>9.6999999999999993</v>
      </c>
    </row>
    <row r="815" spans="1:77" x14ac:dyDescent="0.35">
      <c r="A815" s="2" t="s">
        <v>247</v>
      </c>
      <c r="B815" s="3">
        <v>39779</v>
      </c>
      <c r="C815" s="4">
        <v>24</v>
      </c>
      <c r="G815" s="5">
        <v>0.16</v>
      </c>
      <c r="H815" s="5">
        <v>0.26</v>
      </c>
      <c r="M815" s="5">
        <v>0.72</v>
      </c>
      <c r="S815" s="5">
        <v>80.8</v>
      </c>
      <c r="T815" s="5">
        <v>41</v>
      </c>
      <c r="V815" s="5">
        <v>21</v>
      </c>
      <c r="W815" s="5">
        <v>4.3899999999999997</v>
      </c>
      <c r="AB815" s="5">
        <v>1.98</v>
      </c>
      <c r="AD815" s="5">
        <v>4.91</v>
      </c>
      <c r="AE815" s="5">
        <v>12.4</v>
      </c>
      <c r="AJ815" s="5">
        <v>56.7</v>
      </c>
      <c r="AN815" s="5">
        <v>5.22</v>
      </c>
      <c r="AO815" s="5">
        <v>0.35</v>
      </c>
      <c r="AT815" s="5">
        <v>20.7</v>
      </c>
      <c r="AV815" s="5">
        <v>0.22</v>
      </c>
      <c r="AW815" s="5">
        <v>0.02</v>
      </c>
      <c r="AX815" s="5">
        <v>0.41</v>
      </c>
      <c r="AZ815" s="5">
        <v>0.1</v>
      </c>
      <c r="BA815" s="5">
        <v>6.75</v>
      </c>
      <c r="BF815" s="5">
        <v>0.25</v>
      </c>
      <c r="BH815" s="5">
        <v>3.21</v>
      </c>
      <c r="BN815" s="5">
        <v>5.89</v>
      </c>
      <c r="BO815" s="5">
        <v>77.5</v>
      </c>
      <c r="BX815" s="5">
        <v>10.7</v>
      </c>
    </row>
    <row r="816" spans="1:77" x14ac:dyDescent="0.35">
      <c r="A816" s="2" t="s">
        <v>247</v>
      </c>
      <c r="B816" s="3">
        <v>39611</v>
      </c>
      <c r="C816" s="4">
        <v>24</v>
      </c>
      <c r="G816" s="5">
        <v>0.15</v>
      </c>
      <c r="H816" s="5">
        <v>0.01</v>
      </c>
      <c r="M816" s="5">
        <v>0.19</v>
      </c>
      <c r="S816" s="5">
        <v>27.6</v>
      </c>
      <c r="T816" s="5">
        <v>12</v>
      </c>
      <c r="V816" s="5">
        <v>1.9</v>
      </c>
      <c r="W816" s="5">
        <v>3.0000000000000001E-3</v>
      </c>
      <c r="AB816" s="5">
        <v>3.68</v>
      </c>
      <c r="AD816" s="5">
        <v>4.18</v>
      </c>
      <c r="AE816" s="5">
        <v>0.87</v>
      </c>
      <c r="AJ816" s="5">
        <v>21.5</v>
      </c>
      <c r="AN816" s="5">
        <v>3.86</v>
      </c>
      <c r="AO816" s="5">
        <v>0.09</v>
      </c>
      <c r="AT816" s="5">
        <v>8.84</v>
      </c>
      <c r="AV816" s="5">
        <v>17.04</v>
      </c>
      <c r="AW816" s="5">
        <v>3.2799999999999999E-3</v>
      </c>
      <c r="AX816" s="5">
        <v>0.01</v>
      </c>
      <c r="AZ816" s="5">
        <v>0.02</v>
      </c>
      <c r="BA816" s="5">
        <v>6.62</v>
      </c>
      <c r="BF816" s="5">
        <v>5.69</v>
      </c>
      <c r="BH816" s="5">
        <v>0.73</v>
      </c>
      <c r="BN816" s="5">
        <v>5.84</v>
      </c>
      <c r="BO816" s="5">
        <v>32.299999999999997</v>
      </c>
      <c r="BX816" s="5">
        <v>9.5</v>
      </c>
    </row>
    <row r="817" spans="1:77" x14ac:dyDescent="0.35">
      <c r="A817" s="2" t="s">
        <v>247</v>
      </c>
      <c r="B817" s="3">
        <v>38845</v>
      </c>
      <c r="C817" s="4">
        <v>36</v>
      </c>
      <c r="F817" s="5">
        <v>0.01</v>
      </c>
      <c r="G817" s="5">
        <v>0.01</v>
      </c>
      <c r="H817" s="5">
        <v>0.02</v>
      </c>
      <c r="J817" s="5">
        <v>0.4</v>
      </c>
      <c r="M817" s="5">
        <v>0.36</v>
      </c>
      <c r="N817" s="5">
        <v>0.2</v>
      </c>
      <c r="O817" s="5">
        <v>55</v>
      </c>
      <c r="Q817" s="5">
        <v>0.02</v>
      </c>
      <c r="S817" s="5">
        <v>119</v>
      </c>
      <c r="T817" s="5">
        <v>22</v>
      </c>
      <c r="U817" s="5">
        <v>0.2</v>
      </c>
      <c r="V817" s="5">
        <v>2.2999999999999998</v>
      </c>
      <c r="W817" s="5">
        <v>0.01</v>
      </c>
      <c r="AB817" s="5">
        <v>8.0500000000000007</v>
      </c>
      <c r="AD817" s="5">
        <v>-3.9</v>
      </c>
      <c r="AE817" s="5">
        <v>7.78</v>
      </c>
      <c r="AI817" s="5">
        <v>0.5</v>
      </c>
      <c r="AJ817" s="5">
        <v>55</v>
      </c>
      <c r="AN817" s="5">
        <v>10.3</v>
      </c>
      <c r="AO817" s="5">
        <v>0.47</v>
      </c>
      <c r="AT817" s="5">
        <v>13.9</v>
      </c>
      <c r="AU817" s="5">
        <v>5.0999999999999996</v>
      </c>
      <c r="AV817" s="5">
        <v>100.39</v>
      </c>
      <c r="AW817" s="5">
        <v>0.2</v>
      </c>
      <c r="AX817" s="5">
        <v>0.01</v>
      </c>
      <c r="AZ817" s="5">
        <v>0.01</v>
      </c>
      <c r="BA817" s="5">
        <v>6.9</v>
      </c>
      <c r="BC817" s="5">
        <v>1E-3</v>
      </c>
      <c r="BE817" s="5">
        <v>0.3</v>
      </c>
      <c r="BH817" s="5">
        <v>3.34</v>
      </c>
      <c r="BN817" s="5">
        <v>5.84</v>
      </c>
      <c r="BO817" s="5">
        <v>111</v>
      </c>
      <c r="BQ817" s="5">
        <v>7.9</v>
      </c>
      <c r="BR817" s="5">
        <v>7.6</v>
      </c>
      <c r="BX817" s="5">
        <v>10.8</v>
      </c>
      <c r="BY817" s="5">
        <v>2.6</v>
      </c>
    </row>
    <row r="818" spans="1:77" x14ac:dyDescent="0.35">
      <c r="A818" s="2" t="s">
        <v>247</v>
      </c>
      <c r="B818" s="3">
        <v>38274</v>
      </c>
      <c r="C818" s="4">
        <v>37</v>
      </c>
      <c r="F818" s="5">
        <v>6.17</v>
      </c>
      <c r="G818" s="5">
        <v>5.2</v>
      </c>
      <c r="H818" s="5">
        <v>0.01</v>
      </c>
      <c r="J818" s="5">
        <v>0.2</v>
      </c>
      <c r="M818" s="5">
        <v>1.08</v>
      </c>
      <c r="N818" s="5">
        <v>0.2</v>
      </c>
      <c r="O818" s="5">
        <v>10</v>
      </c>
      <c r="Q818" s="5">
        <v>0.26</v>
      </c>
      <c r="S818" s="5">
        <v>2.12</v>
      </c>
      <c r="T818" s="5">
        <v>13</v>
      </c>
      <c r="U818" s="5">
        <v>0.6</v>
      </c>
      <c r="V818" s="5">
        <v>2.2000000000000002</v>
      </c>
      <c r="W818" s="5">
        <v>0.01</v>
      </c>
      <c r="Y818" s="5">
        <v>0.14000000000000001</v>
      </c>
      <c r="AB818" s="5">
        <v>4.67</v>
      </c>
      <c r="AD818" s="5">
        <v>0.6</v>
      </c>
      <c r="AE818" s="5">
        <v>3.36</v>
      </c>
      <c r="AI818" s="5">
        <v>0.5</v>
      </c>
      <c r="AJ818" s="5">
        <v>17.239999999999998</v>
      </c>
      <c r="AN818" s="5">
        <v>1.05</v>
      </c>
      <c r="AO818" s="5">
        <v>0.12</v>
      </c>
      <c r="AT818" s="5">
        <v>9.65</v>
      </c>
      <c r="AU818" s="5">
        <v>2.8</v>
      </c>
      <c r="AV818" s="5">
        <v>19.43</v>
      </c>
      <c r="AW818" s="5">
        <v>3.2845000000000001E-3</v>
      </c>
      <c r="AX818" s="5">
        <v>0.01</v>
      </c>
      <c r="AZ818" s="5">
        <v>7.3000000000000001E-3</v>
      </c>
      <c r="BA818" s="5">
        <v>4.42</v>
      </c>
      <c r="BC818" s="5">
        <v>3.2000000000000002E-3</v>
      </c>
      <c r="BE818" s="5">
        <v>10</v>
      </c>
      <c r="BH818" s="5">
        <v>0.04</v>
      </c>
      <c r="BN818" s="5">
        <v>5.82</v>
      </c>
      <c r="BO818" s="5">
        <v>27.9</v>
      </c>
      <c r="BQ818" s="5">
        <v>1.3</v>
      </c>
      <c r="BR818" s="5">
        <v>0.74</v>
      </c>
      <c r="BX818" s="5">
        <v>9.6</v>
      </c>
      <c r="BY818" s="5">
        <v>4.8</v>
      </c>
    </row>
    <row r="819" spans="1:77" x14ac:dyDescent="0.35">
      <c r="A819" s="2" t="s">
        <v>247</v>
      </c>
      <c r="B819" s="3">
        <v>34668</v>
      </c>
      <c r="C819" s="4">
        <v>32</v>
      </c>
      <c r="F819" s="5">
        <v>0.03</v>
      </c>
      <c r="G819" s="5">
        <v>0.06</v>
      </c>
      <c r="H819" s="5">
        <v>0.21</v>
      </c>
      <c r="J819" s="5">
        <v>1</v>
      </c>
      <c r="M819" s="5">
        <v>0.79</v>
      </c>
      <c r="N819" s="5">
        <v>1</v>
      </c>
      <c r="O819" s="5">
        <v>60</v>
      </c>
      <c r="Q819" s="5">
        <v>0.2</v>
      </c>
      <c r="S819" s="5">
        <v>7.6</v>
      </c>
      <c r="T819" s="5">
        <v>35</v>
      </c>
      <c r="U819" s="5">
        <v>1</v>
      </c>
      <c r="V819" s="5">
        <v>0.9</v>
      </c>
      <c r="AB819" s="5">
        <v>7.27</v>
      </c>
      <c r="AE819" s="5">
        <v>2.5</v>
      </c>
      <c r="AI819" s="5">
        <v>1.9</v>
      </c>
      <c r="AJ819" s="5">
        <v>29.7</v>
      </c>
      <c r="AN819" s="5">
        <v>8.4</v>
      </c>
      <c r="AO819" s="5">
        <v>0.14000000000000001</v>
      </c>
      <c r="AT819" s="5">
        <v>25</v>
      </c>
      <c r="AU819" s="5">
        <v>7.1</v>
      </c>
      <c r="AV819" s="5">
        <v>18.21</v>
      </c>
      <c r="AW819" s="5">
        <v>3.2799999999999999E-3</v>
      </c>
      <c r="AX819" s="5">
        <v>0.01</v>
      </c>
      <c r="AY819" s="5">
        <v>0.01</v>
      </c>
      <c r="BA819" s="5">
        <v>5.17</v>
      </c>
      <c r="BC819" s="5">
        <v>5.0000000000000001E-3</v>
      </c>
      <c r="BE819" s="5">
        <v>7.7</v>
      </c>
      <c r="BH819" s="5">
        <v>0.2</v>
      </c>
      <c r="BN819" s="5">
        <v>5.8</v>
      </c>
      <c r="BO819" s="5">
        <v>39</v>
      </c>
      <c r="BX819" s="5">
        <v>9.1999999999999993</v>
      </c>
      <c r="BY819" s="5">
        <v>30</v>
      </c>
    </row>
    <row r="820" spans="1:77" x14ac:dyDescent="0.35">
      <c r="A820" s="2" t="s">
        <v>247</v>
      </c>
      <c r="B820" s="3">
        <v>39189</v>
      </c>
      <c r="C820" s="4">
        <v>25</v>
      </c>
      <c r="F820" s="5">
        <v>0.04</v>
      </c>
      <c r="G820" s="5">
        <v>0.02</v>
      </c>
      <c r="H820" s="5">
        <v>0.03</v>
      </c>
      <c r="M820" s="5">
        <v>0.52</v>
      </c>
      <c r="O820" s="5">
        <v>32</v>
      </c>
      <c r="S820" s="5">
        <v>146</v>
      </c>
      <c r="T820" s="5">
        <v>78</v>
      </c>
      <c r="V820" s="5">
        <v>3.4</v>
      </c>
      <c r="W820" s="5">
        <v>0.33</v>
      </c>
      <c r="AB820" s="5">
        <v>1.71</v>
      </c>
      <c r="AE820" s="5">
        <v>1.76</v>
      </c>
      <c r="AJ820" s="5">
        <v>97.4</v>
      </c>
      <c r="AN820" s="5">
        <v>17.5</v>
      </c>
      <c r="AO820" s="5">
        <v>7.0000000000000007E-2</v>
      </c>
      <c r="AT820" s="5">
        <v>34.1</v>
      </c>
      <c r="AV820" s="5">
        <v>47.8</v>
      </c>
      <c r="AW820" s="5">
        <v>0.1</v>
      </c>
      <c r="AX820" s="5">
        <v>0.01</v>
      </c>
      <c r="AZ820" s="5">
        <v>0.01</v>
      </c>
      <c r="BA820" s="5">
        <v>7.26</v>
      </c>
      <c r="BF820" s="5">
        <v>0.98</v>
      </c>
      <c r="BH820" s="5">
        <v>5.67</v>
      </c>
      <c r="BN820" s="5">
        <v>5.79</v>
      </c>
      <c r="BO820" s="5">
        <v>98.3</v>
      </c>
      <c r="BX820" s="5">
        <v>9.4</v>
      </c>
    </row>
    <row r="821" spans="1:77" x14ac:dyDescent="0.35">
      <c r="A821" s="2" t="s">
        <v>247</v>
      </c>
      <c r="B821" s="3">
        <v>41955</v>
      </c>
      <c r="C821" s="4">
        <v>26</v>
      </c>
      <c r="F821" s="5">
        <v>0.02</v>
      </c>
      <c r="H821" s="5">
        <v>0.27</v>
      </c>
      <c r="M821" s="5">
        <v>0.46</v>
      </c>
      <c r="P821" s="5">
        <v>7.0000000000000007E-2</v>
      </c>
      <c r="S821" s="5">
        <v>57</v>
      </c>
      <c r="T821" s="5">
        <v>7.6</v>
      </c>
      <c r="V821" s="5">
        <v>1.6</v>
      </c>
      <c r="W821" s="5">
        <v>2.41</v>
      </c>
      <c r="AD821" s="5">
        <v>3.3</v>
      </c>
      <c r="AE821" s="5">
        <v>2.1</v>
      </c>
      <c r="AJ821" s="5">
        <v>35.4</v>
      </c>
      <c r="AN821" s="5">
        <v>6.1</v>
      </c>
      <c r="AO821" s="5">
        <v>0.08</v>
      </c>
      <c r="AP821" s="5">
        <v>20</v>
      </c>
      <c r="AT821" s="5">
        <v>6.9</v>
      </c>
      <c r="AV821" s="5">
        <v>1</v>
      </c>
      <c r="AW821" s="5">
        <v>0.01</v>
      </c>
      <c r="AX821" s="5">
        <v>0.18</v>
      </c>
      <c r="BA821" s="5">
        <v>7.45</v>
      </c>
      <c r="BF821" s="5">
        <v>0.2</v>
      </c>
      <c r="BH821" s="5">
        <v>3.63</v>
      </c>
      <c r="BN821" s="5">
        <v>5.79</v>
      </c>
      <c r="BO821" s="5">
        <v>3.6</v>
      </c>
      <c r="BQ821" s="5">
        <v>3.93</v>
      </c>
      <c r="BR821" s="5">
        <v>3.81</v>
      </c>
      <c r="BX821" s="5">
        <v>10.9</v>
      </c>
    </row>
    <row r="822" spans="1:77" x14ac:dyDescent="0.35">
      <c r="A822" s="2" t="s">
        <v>177</v>
      </c>
      <c r="B822" s="3">
        <v>39364</v>
      </c>
      <c r="C822" s="4">
        <v>26</v>
      </c>
      <c r="F822" s="5">
        <v>0.02</v>
      </c>
      <c r="G822" s="5">
        <v>0.02</v>
      </c>
      <c r="H822" s="5">
        <v>0.02</v>
      </c>
      <c r="M822" s="5">
        <v>0.2</v>
      </c>
      <c r="O822" s="5">
        <v>16</v>
      </c>
      <c r="S822" s="5">
        <v>52.2</v>
      </c>
      <c r="T822" s="5">
        <v>26</v>
      </c>
      <c r="V822" s="5">
        <v>0.94</v>
      </c>
      <c r="W822" s="5">
        <v>4.37</v>
      </c>
      <c r="AB822" s="5">
        <v>2.67</v>
      </c>
      <c r="AE822" s="5">
        <v>0.97</v>
      </c>
      <c r="AJ822" s="5">
        <v>38.700000000000003</v>
      </c>
      <c r="AN822" s="5">
        <v>4.8</v>
      </c>
      <c r="AO822" s="5">
        <v>0.17</v>
      </c>
      <c r="AT822" s="5">
        <v>13.9</v>
      </c>
      <c r="AV822" s="5">
        <v>0.22</v>
      </c>
      <c r="AW822" s="5">
        <v>8.2100000000000003E-3</v>
      </c>
      <c r="AX822" s="5">
        <v>0.01</v>
      </c>
      <c r="AZ822" s="5">
        <v>8.0000000000000002E-3</v>
      </c>
      <c r="BA822" s="5">
        <v>7.52</v>
      </c>
      <c r="BE822" s="5">
        <v>0.2</v>
      </c>
      <c r="BF822" s="5">
        <v>0.46</v>
      </c>
      <c r="BH822" s="5">
        <v>1.6</v>
      </c>
      <c r="BN822" s="5">
        <v>5.79</v>
      </c>
      <c r="BO822" s="5">
        <v>65.3</v>
      </c>
      <c r="BX822" s="5">
        <v>9.6999999999999993</v>
      </c>
    </row>
    <row r="823" spans="1:77" x14ac:dyDescent="0.35">
      <c r="A823" s="2" t="s">
        <v>177</v>
      </c>
      <c r="B823" s="3">
        <v>38285</v>
      </c>
      <c r="C823" s="4">
        <v>32</v>
      </c>
      <c r="F823" s="5">
        <v>0.09</v>
      </c>
      <c r="G823" s="5">
        <v>0.06</v>
      </c>
      <c r="J823" s="5">
        <v>0.7</v>
      </c>
      <c r="M823" s="5">
        <v>0.03</v>
      </c>
      <c r="N823" s="5">
        <v>0.6</v>
      </c>
      <c r="O823" s="5">
        <v>110</v>
      </c>
      <c r="Q823" s="5">
        <v>0.02</v>
      </c>
      <c r="S823" s="5">
        <v>16</v>
      </c>
      <c r="T823" s="5">
        <v>10</v>
      </c>
      <c r="U823" s="5">
        <v>2.9</v>
      </c>
      <c r="V823" s="5">
        <v>51</v>
      </c>
      <c r="W823" s="5">
        <v>0.39</v>
      </c>
      <c r="Y823" s="5">
        <v>0.26</v>
      </c>
      <c r="AB823" s="5">
        <v>25.1</v>
      </c>
      <c r="AD823" s="5">
        <v>3.1</v>
      </c>
      <c r="AE823" s="5">
        <v>2.5299999999999998</v>
      </c>
      <c r="AI823" s="5">
        <v>0.5</v>
      </c>
      <c r="AJ823" s="5">
        <v>42.6</v>
      </c>
      <c r="AN823" s="5">
        <v>3.3</v>
      </c>
      <c r="AO823" s="5">
        <v>0.08</v>
      </c>
      <c r="AT823" s="5">
        <v>81.8</v>
      </c>
      <c r="AU823" s="5">
        <v>1.7</v>
      </c>
      <c r="AZ823" s="5">
        <v>2.9</v>
      </c>
      <c r="BA823" s="5">
        <v>8.2100000000000009</v>
      </c>
      <c r="BC823" s="5">
        <v>1E-3</v>
      </c>
      <c r="BH823" s="5">
        <v>4.3099999999999996</v>
      </c>
      <c r="BN823" s="5">
        <v>5.77</v>
      </c>
      <c r="BO823" s="5">
        <v>167</v>
      </c>
      <c r="BQ823" s="5">
        <v>7.79</v>
      </c>
      <c r="BR823" s="5">
        <v>4.6900000000000004</v>
      </c>
      <c r="BX823" s="5">
        <v>11.3</v>
      </c>
      <c r="BY823" s="5">
        <v>4.5</v>
      </c>
    </row>
    <row r="824" spans="1:77" x14ac:dyDescent="0.35">
      <c r="A824" s="2" t="s">
        <v>177</v>
      </c>
      <c r="B824" s="3">
        <v>38266</v>
      </c>
      <c r="C824" s="4">
        <v>37</v>
      </c>
      <c r="F824" s="5">
        <v>5.0999999999999996</v>
      </c>
      <c r="G824" s="5">
        <v>5.22</v>
      </c>
      <c r="H824" s="5">
        <v>0.01</v>
      </c>
      <c r="J824" s="5">
        <v>0.2</v>
      </c>
      <c r="M824" s="5">
        <v>0.88</v>
      </c>
      <c r="N824" s="5">
        <v>0.5</v>
      </c>
      <c r="O824" s="5">
        <v>10</v>
      </c>
      <c r="Q824" s="5">
        <v>0.72</v>
      </c>
      <c r="S824" s="5">
        <v>5.12</v>
      </c>
      <c r="T824" s="5">
        <v>43</v>
      </c>
      <c r="U824" s="5">
        <v>0.5</v>
      </c>
      <c r="V824" s="5">
        <v>2.4</v>
      </c>
      <c r="W824" s="5">
        <v>0.1</v>
      </c>
      <c r="Y824" s="5">
        <v>0.21</v>
      </c>
      <c r="AB824" s="5">
        <v>3.04</v>
      </c>
      <c r="AD824" s="5">
        <v>0.5</v>
      </c>
      <c r="AE824" s="5">
        <v>1.46</v>
      </c>
      <c r="AI824" s="5">
        <v>1.9</v>
      </c>
      <c r="AJ824" s="5">
        <v>23.4</v>
      </c>
      <c r="AN824" s="5">
        <v>2.58</v>
      </c>
      <c r="AO824" s="5">
        <v>0.18</v>
      </c>
      <c r="AT824" s="5">
        <v>23.6</v>
      </c>
      <c r="AU824" s="5">
        <v>7.1</v>
      </c>
      <c r="AV824" s="5">
        <v>19.829999999999998</v>
      </c>
      <c r="AW824" s="5">
        <v>3.2845000000000001E-3</v>
      </c>
      <c r="AX824" s="5">
        <v>0.01</v>
      </c>
      <c r="AZ824" s="5">
        <v>7.7999999999999996E-3</v>
      </c>
      <c r="BA824" s="5">
        <v>4.33</v>
      </c>
      <c r="BC824" s="5">
        <v>2E-3</v>
      </c>
      <c r="BE824" s="5">
        <v>6.5</v>
      </c>
      <c r="BH824" s="5">
        <v>0.05</v>
      </c>
      <c r="BN824" s="5">
        <v>5.77</v>
      </c>
      <c r="BO824" s="5">
        <v>25.7</v>
      </c>
      <c r="BQ824" s="5">
        <v>2.12</v>
      </c>
      <c r="BR824" s="5">
        <v>1.58</v>
      </c>
      <c r="BX824" s="5">
        <v>10.3</v>
      </c>
      <c r="BY824" s="5">
        <v>67.2</v>
      </c>
    </row>
    <row r="825" spans="1:77" x14ac:dyDescent="0.35">
      <c r="A825" s="2" t="s">
        <v>177</v>
      </c>
      <c r="B825" s="3">
        <v>39609</v>
      </c>
      <c r="C825" s="4">
        <v>33</v>
      </c>
      <c r="G825" s="5">
        <v>0.08</v>
      </c>
      <c r="H825" s="5">
        <v>0.01</v>
      </c>
      <c r="J825" s="5">
        <v>0.4</v>
      </c>
      <c r="M825" s="5">
        <v>0.44</v>
      </c>
      <c r="N825" s="5">
        <v>1.3</v>
      </c>
      <c r="Q825" s="5">
        <v>0.28000000000000003</v>
      </c>
      <c r="S825" s="5">
        <v>77.2</v>
      </c>
      <c r="T825" s="5">
        <v>48</v>
      </c>
      <c r="U825" s="5">
        <v>1.1000000000000001</v>
      </c>
      <c r="V825" s="5">
        <v>7.5</v>
      </c>
      <c r="W825" s="5">
        <v>0.06</v>
      </c>
      <c r="AB825" s="5">
        <v>2.2400000000000002</v>
      </c>
      <c r="AD825" s="5">
        <v>0.16</v>
      </c>
      <c r="AE825" s="5">
        <v>23.8</v>
      </c>
      <c r="AI825" s="5">
        <v>12</v>
      </c>
      <c r="AJ825" s="5">
        <v>66</v>
      </c>
      <c r="AN825" s="5">
        <v>7.76</v>
      </c>
      <c r="AO825" s="5">
        <v>7.0000000000000001E-3</v>
      </c>
      <c r="AT825" s="5">
        <v>21.7</v>
      </c>
      <c r="AU825" s="5">
        <v>5.2</v>
      </c>
      <c r="AV825" s="5">
        <v>149.62</v>
      </c>
      <c r="AW825" s="5">
        <v>3.6099999999999999E-3</v>
      </c>
      <c r="AX825" s="5">
        <v>7.0000000000000007E-2</v>
      </c>
      <c r="AZ825" s="5">
        <v>0.02</v>
      </c>
      <c r="BA825" s="5">
        <v>6.49</v>
      </c>
      <c r="BC825" s="5">
        <v>0.01</v>
      </c>
      <c r="BF825" s="5">
        <v>1.95</v>
      </c>
      <c r="BH825" s="5">
        <v>1.5</v>
      </c>
      <c r="BN825" s="5">
        <v>5.75</v>
      </c>
      <c r="BO825" s="5">
        <v>37.799999999999997</v>
      </c>
      <c r="BW825" s="5">
        <v>1.3</v>
      </c>
      <c r="BX825" s="5">
        <v>10.5</v>
      </c>
      <c r="BY825" s="5">
        <v>9.6999999999999993</v>
      </c>
    </row>
    <row r="826" spans="1:77" x14ac:dyDescent="0.35">
      <c r="A826" s="2" t="s">
        <v>177</v>
      </c>
      <c r="B826" s="3">
        <v>38833</v>
      </c>
      <c r="C826" s="4">
        <v>36</v>
      </c>
      <c r="F826" s="5">
        <v>7.0000000000000001E-3</v>
      </c>
      <c r="G826" s="5">
        <v>4.0000000000000001E-3</v>
      </c>
      <c r="H826" s="5">
        <v>0.01</v>
      </c>
      <c r="J826" s="5">
        <v>0.3</v>
      </c>
      <c r="M826" s="5">
        <v>0.26</v>
      </c>
      <c r="N826" s="5">
        <v>0.2</v>
      </c>
      <c r="O826" s="5">
        <v>22</v>
      </c>
      <c r="Q826" s="5">
        <v>0.02</v>
      </c>
      <c r="S826" s="5">
        <v>96.4</v>
      </c>
      <c r="T826" s="5">
        <v>40</v>
      </c>
      <c r="U826" s="5">
        <v>0.2</v>
      </c>
      <c r="V826" s="5">
        <v>1.4</v>
      </c>
      <c r="W826" s="5">
        <v>0.01</v>
      </c>
      <c r="AB826" s="5">
        <v>5.91</v>
      </c>
      <c r="AD826" s="5">
        <v>-5.2</v>
      </c>
      <c r="AE826" s="5">
        <v>9.57</v>
      </c>
      <c r="AI826" s="5">
        <v>0.5</v>
      </c>
      <c r="AJ826" s="5">
        <v>69.400000000000006</v>
      </c>
      <c r="AN826" s="5">
        <v>5.63</v>
      </c>
      <c r="AO826" s="5">
        <v>0.02</v>
      </c>
      <c r="AT826" s="5">
        <v>21.9</v>
      </c>
      <c r="AU826" s="5">
        <v>0.7</v>
      </c>
      <c r="AV826" s="5">
        <v>92.91</v>
      </c>
      <c r="AW826" s="5">
        <v>4.9267499999999997E-3</v>
      </c>
      <c r="AX826" s="5">
        <v>7.0000000000000007E-2</v>
      </c>
      <c r="AZ826" s="5">
        <v>0.03</v>
      </c>
      <c r="BA826" s="5">
        <v>7.22</v>
      </c>
      <c r="BC826" s="5">
        <v>1E-3</v>
      </c>
      <c r="BE826" s="5">
        <v>5.0999999999999996</v>
      </c>
      <c r="BH826" s="5">
        <v>3.53</v>
      </c>
      <c r="BN826" s="5">
        <v>5.75</v>
      </c>
      <c r="BO826" s="5">
        <v>31.7</v>
      </c>
      <c r="BQ826" s="5">
        <v>6.8</v>
      </c>
      <c r="BR826" s="5">
        <v>6.5</v>
      </c>
      <c r="BX826" s="5">
        <v>9.6999999999999993</v>
      </c>
      <c r="BY826" s="5">
        <v>0.5</v>
      </c>
    </row>
    <row r="827" spans="1:77" x14ac:dyDescent="0.35">
      <c r="A827" s="2" t="s">
        <v>177</v>
      </c>
      <c r="B827" s="3">
        <v>38846</v>
      </c>
      <c r="C827" s="4">
        <v>36</v>
      </c>
      <c r="F827" s="5">
        <v>0.02</v>
      </c>
      <c r="G827" s="5">
        <v>6.0000000000000001E-3</v>
      </c>
      <c r="H827" s="5">
        <v>4.0999999999999996</v>
      </c>
      <c r="J827" s="5">
        <v>0.2</v>
      </c>
      <c r="M827" s="5">
        <v>1.27</v>
      </c>
      <c r="N827" s="5">
        <v>0.2</v>
      </c>
      <c r="O827" s="5">
        <v>110</v>
      </c>
      <c r="Q827" s="5">
        <v>0.02</v>
      </c>
      <c r="S827" s="5">
        <v>130</v>
      </c>
      <c r="T827" s="5">
        <v>186</v>
      </c>
      <c r="U827" s="5">
        <v>1</v>
      </c>
      <c r="V827" s="5">
        <v>6.3</v>
      </c>
      <c r="W827" s="5">
        <v>9.3699999999999992</v>
      </c>
      <c r="AB827" s="5">
        <v>2.06</v>
      </c>
      <c r="AD827" s="5">
        <v>-12</v>
      </c>
      <c r="AE827" s="5">
        <v>2.97</v>
      </c>
      <c r="AI827" s="5">
        <v>0.5</v>
      </c>
      <c r="AJ827" s="5">
        <v>90</v>
      </c>
      <c r="AN827" s="5">
        <v>11.1</v>
      </c>
      <c r="AO827" s="5">
        <v>0.67</v>
      </c>
      <c r="AT827" s="5">
        <v>107</v>
      </c>
      <c r="AU827" s="5">
        <v>1.7</v>
      </c>
      <c r="AV827" s="5">
        <v>0.22</v>
      </c>
      <c r="AW827" s="5">
        <v>0.05</v>
      </c>
      <c r="AX827" s="5">
        <v>0.02</v>
      </c>
      <c r="AZ827" s="5">
        <v>0.01</v>
      </c>
      <c r="BA827" s="5">
        <v>6.88</v>
      </c>
      <c r="BC827" s="5">
        <v>1E-3</v>
      </c>
      <c r="BE827" s="5">
        <v>0.2</v>
      </c>
      <c r="BH827" s="5">
        <v>8.5500000000000007</v>
      </c>
      <c r="BN827" s="5">
        <v>5.7</v>
      </c>
      <c r="BO827" s="5">
        <v>6.58</v>
      </c>
      <c r="BQ827" s="5">
        <v>13.9</v>
      </c>
      <c r="BR827" s="5">
        <v>12.4</v>
      </c>
      <c r="BX827" s="5">
        <v>10.199999999999999</v>
      </c>
      <c r="BY827" s="5">
        <v>0.5</v>
      </c>
    </row>
    <row r="828" spans="1:77" x14ac:dyDescent="0.35">
      <c r="A828" s="2" t="s">
        <v>263</v>
      </c>
      <c r="B828" s="3">
        <v>39608</v>
      </c>
      <c r="C828" s="4">
        <v>24</v>
      </c>
      <c r="G828" s="5">
        <v>6.0000000000000001E-3</v>
      </c>
      <c r="H828" s="5">
        <v>0.01</v>
      </c>
      <c r="M828" s="5">
        <v>2.0699999999999998</v>
      </c>
      <c r="S828" s="5">
        <v>56.9</v>
      </c>
      <c r="T828" s="5">
        <v>59</v>
      </c>
      <c r="V828" s="5">
        <v>4.7</v>
      </c>
      <c r="W828" s="5">
        <v>0.08</v>
      </c>
      <c r="AB828" s="5">
        <v>5.0599999999999996</v>
      </c>
      <c r="AD828" s="5">
        <v>99.68</v>
      </c>
      <c r="AE828" s="5">
        <v>4.13</v>
      </c>
      <c r="AJ828" s="5">
        <v>102.5</v>
      </c>
      <c r="AN828" s="5">
        <v>6.96</v>
      </c>
      <c r="AO828" s="5">
        <v>0.06</v>
      </c>
      <c r="AT828" s="5">
        <v>28.4</v>
      </c>
      <c r="AV828" s="5">
        <v>52.23</v>
      </c>
      <c r="AW828" s="5">
        <v>3.2799999999999999E-3</v>
      </c>
      <c r="AX828" s="5">
        <v>0.01</v>
      </c>
      <c r="AZ828" s="5">
        <v>0.11</v>
      </c>
      <c r="BA828" s="5">
        <v>6.45</v>
      </c>
      <c r="BF828" s="5">
        <v>1.18</v>
      </c>
      <c r="BH828" s="5">
        <v>10.16</v>
      </c>
      <c r="BN828" s="5">
        <v>5.7</v>
      </c>
      <c r="BO828" s="5">
        <v>73.599999999999994</v>
      </c>
      <c r="BX828" s="5">
        <v>10.4</v>
      </c>
    </row>
    <row r="829" spans="1:77" x14ac:dyDescent="0.35">
      <c r="A829" s="2" t="s">
        <v>263</v>
      </c>
      <c r="B829" s="3">
        <v>36466</v>
      </c>
      <c r="C829" s="4">
        <v>25</v>
      </c>
      <c r="F829" s="5">
        <v>2E-3</v>
      </c>
      <c r="G829" s="5">
        <v>2E-3</v>
      </c>
      <c r="H829" s="5">
        <v>0.39</v>
      </c>
      <c r="M829" s="5">
        <v>0.57999999999999996</v>
      </c>
      <c r="O829" s="5">
        <v>50</v>
      </c>
      <c r="S829" s="5">
        <v>92</v>
      </c>
      <c r="T829" s="5">
        <v>25</v>
      </c>
      <c r="V829" s="5">
        <v>1.9</v>
      </c>
      <c r="W829" s="5">
        <v>1.9</v>
      </c>
      <c r="AB829" s="5">
        <v>21.67</v>
      </c>
      <c r="AE829" s="5">
        <v>2.7</v>
      </c>
      <c r="AJ829" s="5">
        <v>62.4</v>
      </c>
      <c r="AN829" s="5">
        <v>11</v>
      </c>
      <c r="AO829" s="5">
        <v>0.2</v>
      </c>
      <c r="AT829" s="5">
        <v>18</v>
      </c>
      <c r="AV829" s="5">
        <v>0.22</v>
      </c>
      <c r="AW829" s="5">
        <v>3.2845000000000001E-3</v>
      </c>
      <c r="AX829" s="5">
        <v>0.02</v>
      </c>
      <c r="AZ829" s="5">
        <v>0.01</v>
      </c>
      <c r="BA829" s="5">
        <v>7.09</v>
      </c>
      <c r="BE829" s="5">
        <v>0.2</v>
      </c>
      <c r="BH829" s="5">
        <v>5.79</v>
      </c>
      <c r="BN829" s="5">
        <v>5.7</v>
      </c>
      <c r="BO829" s="5">
        <v>15.3</v>
      </c>
      <c r="BX829" s="5">
        <v>11</v>
      </c>
    </row>
    <row r="830" spans="1:77" x14ac:dyDescent="0.35">
      <c r="A830" s="2" t="s">
        <v>263</v>
      </c>
      <c r="B830" s="3">
        <v>39237</v>
      </c>
      <c r="C830" s="4">
        <v>25</v>
      </c>
      <c r="F830" s="5">
        <v>0.15</v>
      </c>
      <c r="G830" s="5">
        <v>0.14000000000000001</v>
      </c>
      <c r="H830" s="5">
        <v>0.01</v>
      </c>
      <c r="M830" s="5">
        <v>0.11</v>
      </c>
      <c r="O830" s="5">
        <v>10</v>
      </c>
      <c r="S830" s="5">
        <v>29.7</v>
      </c>
      <c r="T830" s="5">
        <v>13</v>
      </c>
      <c r="V830" s="5">
        <v>1.3</v>
      </c>
      <c r="W830" s="5">
        <v>0.02</v>
      </c>
      <c r="AB830" s="5">
        <v>4.2300000000000004</v>
      </c>
      <c r="AE830" s="5">
        <v>0.67</v>
      </c>
      <c r="AJ830" s="5">
        <v>23.8</v>
      </c>
      <c r="AN830" s="5">
        <v>4.54</v>
      </c>
      <c r="AO830" s="5">
        <v>0.04</v>
      </c>
      <c r="AT830" s="5">
        <v>8.6</v>
      </c>
      <c r="AV830" s="5">
        <v>15.27</v>
      </c>
      <c r="AW830" s="5">
        <v>3.2799999999999999E-3</v>
      </c>
      <c r="AX830" s="5">
        <v>0.03</v>
      </c>
      <c r="AZ830" s="5">
        <v>0.02</v>
      </c>
      <c r="BA830" s="5">
        <v>7.17</v>
      </c>
      <c r="BF830" s="5">
        <v>4.7300000000000004</v>
      </c>
      <c r="BH830" s="5">
        <v>0.85</v>
      </c>
      <c r="BN830" s="5">
        <v>5.7</v>
      </c>
      <c r="BO830" s="5">
        <v>37.5</v>
      </c>
      <c r="BX830" s="5">
        <v>9.1999999999999993</v>
      </c>
    </row>
    <row r="831" spans="1:77" x14ac:dyDescent="0.35">
      <c r="A831" s="2" t="s">
        <v>263</v>
      </c>
      <c r="B831" s="3">
        <v>39378</v>
      </c>
      <c r="C831" s="4">
        <v>26</v>
      </c>
      <c r="F831" s="5">
        <v>0.51</v>
      </c>
      <c r="G831" s="5">
        <v>0.5</v>
      </c>
      <c r="H831" s="5">
        <v>0.19</v>
      </c>
      <c r="M831" s="5">
        <v>0.93</v>
      </c>
      <c r="O831" s="5">
        <v>21</v>
      </c>
      <c r="S831" s="5">
        <v>47.2</v>
      </c>
      <c r="T831" s="5">
        <v>23</v>
      </c>
      <c r="V831" s="5">
        <v>13</v>
      </c>
      <c r="W831" s="5">
        <v>3.39</v>
      </c>
      <c r="AB831" s="5">
        <v>1.81</v>
      </c>
      <c r="AE831" s="5">
        <v>9.01</v>
      </c>
      <c r="AJ831" s="5">
        <v>35.1</v>
      </c>
      <c r="AN831" s="5">
        <v>4.8899999999999997</v>
      </c>
      <c r="AO831" s="5">
        <v>0.32</v>
      </c>
      <c r="AT831" s="5">
        <v>14.4</v>
      </c>
      <c r="AV831" s="5">
        <v>0.4</v>
      </c>
      <c r="AW831" s="5">
        <v>0.03</v>
      </c>
      <c r="AX831" s="5">
        <v>0.11</v>
      </c>
      <c r="AZ831" s="5">
        <v>0.04</v>
      </c>
      <c r="BA831" s="5">
        <v>6.22</v>
      </c>
      <c r="BE831" s="5">
        <v>0.2</v>
      </c>
      <c r="BF831" s="5">
        <v>0.62</v>
      </c>
      <c r="BH831" s="5">
        <v>1.82</v>
      </c>
      <c r="BN831" s="5">
        <v>5.7</v>
      </c>
      <c r="BO831" s="5">
        <v>54.8</v>
      </c>
      <c r="BX831" s="5">
        <v>12.4</v>
      </c>
    </row>
    <row r="832" spans="1:77" x14ac:dyDescent="0.35">
      <c r="A832" s="2" t="s">
        <v>263</v>
      </c>
      <c r="B832" s="3">
        <v>41949</v>
      </c>
      <c r="C832" s="4">
        <v>26</v>
      </c>
      <c r="F832" s="5">
        <v>3.13</v>
      </c>
      <c r="H832" s="5">
        <v>0.16</v>
      </c>
      <c r="M832" s="5">
        <v>0.23</v>
      </c>
      <c r="P832" s="5">
        <v>7.0000000000000007E-2</v>
      </c>
      <c r="S832" s="5">
        <v>103</v>
      </c>
      <c r="T832" s="5">
        <v>32</v>
      </c>
      <c r="V832" s="5">
        <v>2.2000000000000002</v>
      </c>
      <c r="W832" s="5">
        <v>22.5</v>
      </c>
      <c r="AD832" s="5">
        <v>-3.5</v>
      </c>
      <c r="AE832" s="5">
        <v>1.7</v>
      </c>
      <c r="AJ832" s="5">
        <v>55.1</v>
      </c>
      <c r="AN832" s="5">
        <v>4.9000000000000004</v>
      </c>
      <c r="AO832" s="5">
        <v>1.22</v>
      </c>
      <c r="AP832" s="5">
        <v>19.3</v>
      </c>
      <c r="AT832" s="5">
        <v>12</v>
      </c>
      <c r="AV832" s="5">
        <v>1.6</v>
      </c>
      <c r="AW832" s="5">
        <v>0.01</v>
      </c>
      <c r="AX832" s="5">
        <v>2.91</v>
      </c>
      <c r="BA832" s="5">
        <v>7.57</v>
      </c>
      <c r="BF832" s="5">
        <v>0.25</v>
      </c>
      <c r="BH832" s="5">
        <v>3.09</v>
      </c>
      <c r="BN832" s="5">
        <v>5.7</v>
      </c>
      <c r="BO832" s="5">
        <v>128</v>
      </c>
      <c r="BQ832" s="5">
        <v>6.73</v>
      </c>
      <c r="BR832" s="5">
        <v>6.7</v>
      </c>
      <c r="BX832" s="5">
        <v>11.2</v>
      </c>
    </row>
    <row r="833" spans="1:77" x14ac:dyDescent="0.35">
      <c r="A833" s="2" t="s">
        <v>263</v>
      </c>
      <c r="B833" s="3">
        <v>39342</v>
      </c>
      <c r="C833" s="4">
        <v>26</v>
      </c>
      <c r="F833" s="5">
        <v>0.09</v>
      </c>
      <c r="G833" s="5">
        <v>7.0000000000000007E-2</v>
      </c>
      <c r="H833" s="5">
        <v>0.41</v>
      </c>
      <c r="M833" s="5">
        <v>1.22</v>
      </c>
      <c r="O833" s="5">
        <v>28</v>
      </c>
      <c r="S833" s="5">
        <v>71</v>
      </c>
      <c r="T833" s="5">
        <v>23</v>
      </c>
      <c r="V833" s="5">
        <v>14</v>
      </c>
      <c r="W833" s="5">
        <v>12.5</v>
      </c>
      <c r="AB833" s="5">
        <v>2</v>
      </c>
      <c r="AE833" s="5">
        <v>5.81</v>
      </c>
      <c r="AJ833" s="5">
        <v>46.7</v>
      </c>
      <c r="AN833" s="5">
        <v>3.29</v>
      </c>
      <c r="AO833" s="5">
        <v>0.73</v>
      </c>
      <c r="AT833" s="5">
        <v>10</v>
      </c>
      <c r="AV833" s="5">
        <v>0.34</v>
      </c>
      <c r="AW833" s="5">
        <v>0.03</v>
      </c>
      <c r="AX833" s="5">
        <v>0.38</v>
      </c>
      <c r="AZ833" s="5">
        <v>0.13</v>
      </c>
      <c r="BA833" s="5">
        <v>6.34</v>
      </c>
      <c r="BE833" s="5">
        <v>0.2</v>
      </c>
      <c r="BF833" s="5">
        <v>0.4</v>
      </c>
      <c r="BH833" s="5">
        <v>1.79</v>
      </c>
      <c r="BN833" s="5">
        <v>5.65</v>
      </c>
      <c r="BO833" s="5">
        <v>127</v>
      </c>
      <c r="BX833" s="5">
        <v>11.7</v>
      </c>
    </row>
    <row r="834" spans="1:77" x14ac:dyDescent="0.35">
      <c r="A834" s="2" t="s">
        <v>263</v>
      </c>
      <c r="B834" s="3">
        <v>39174</v>
      </c>
      <c r="C834" s="4">
        <v>25</v>
      </c>
      <c r="F834" s="5">
        <v>0.12</v>
      </c>
      <c r="G834" s="5">
        <v>0.12</v>
      </c>
      <c r="H834" s="5">
        <v>0.03</v>
      </c>
      <c r="M834" s="5">
        <v>0.85</v>
      </c>
      <c r="O834" s="5">
        <v>32</v>
      </c>
      <c r="S834" s="5">
        <v>39.5</v>
      </c>
      <c r="T834" s="5">
        <v>71</v>
      </c>
      <c r="V834" s="5">
        <v>10</v>
      </c>
      <c r="W834" s="5">
        <v>0.05</v>
      </c>
      <c r="AB834" s="5">
        <v>0.91</v>
      </c>
      <c r="AE834" s="5">
        <v>22.4</v>
      </c>
      <c r="AJ834" s="5">
        <v>54.2</v>
      </c>
      <c r="AN834" s="5">
        <v>6.29</v>
      </c>
      <c r="AO834" s="5">
        <v>0.06</v>
      </c>
      <c r="AT834" s="5">
        <v>37.200000000000003</v>
      </c>
      <c r="AV834" s="5">
        <v>39.840000000000003</v>
      </c>
      <c r="AW834" s="5">
        <v>0.03</v>
      </c>
      <c r="AX834" s="5">
        <v>0.05</v>
      </c>
      <c r="AZ834" s="5">
        <v>0.02</v>
      </c>
      <c r="BA834" s="5">
        <v>6.17</v>
      </c>
      <c r="BF834" s="5">
        <v>0.91</v>
      </c>
      <c r="BH834" s="5">
        <v>1.03</v>
      </c>
      <c r="BN834" s="5">
        <v>5.65</v>
      </c>
      <c r="BO834" s="5">
        <v>58.8</v>
      </c>
      <c r="BX834" s="5">
        <v>9.9</v>
      </c>
    </row>
    <row r="835" spans="1:77" x14ac:dyDescent="0.35">
      <c r="A835" s="2" t="s">
        <v>263</v>
      </c>
      <c r="B835" s="3">
        <v>39581</v>
      </c>
      <c r="C835" s="4">
        <v>25</v>
      </c>
      <c r="G835" s="5">
        <v>6.0000000000000001E-3</v>
      </c>
      <c r="H835" s="5">
        <v>0.17</v>
      </c>
      <c r="M835" s="5">
        <v>0.47</v>
      </c>
      <c r="S835" s="5">
        <v>75.8</v>
      </c>
      <c r="T835" s="5">
        <v>33</v>
      </c>
      <c r="V835" s="5">
        <v>3.3</v>
      </c>
      <c r="W835" s="5">
        <v>0.5</v>
      </c>
      <c r="AB835" s="5">
        <v>2.74</v>
      </c>
      <c r="AD835" s="5">
        <v>6.03</v>
      </c>
      <c r="AE835" s="5">
        <v>3.87</v>
      </c>
      <c r="AJ835" s="5">
        <v>48</v>
      </c>
      <c r="AN835" s="5">
        <v>4.4800000000000004</v>
      </c>
      <c r="AO835" s="5">
        <v>0.12</v>
      </c>
      <c r="AT835" s="5">
        <v>23.7</v>
      </c>
      <c r="AV835" s="5">
        <v>4.1100000000000003</v>
      </c>
      <c r="AW835" s="5">
        <v>4.9300000000000004E-3</v>
      </c>
      <c r="AX835" s="5">
        <v>0.31</v>
      </c>
      <c r="AZ835" s="5">
        <v>0.09</v>
      </c>
      <c r="BA835" s="5">
        <v>7.03</v>
      </c>
      <c r="BE835" s="5">
        <v>1.7</v>
      </c>
      <c r="BF835" s="5">
        <v>1.74</v>
      </c>
      <c r="BH835" s="5">
        <v>3.38</v>
      </c>
      <c r="BN835" s="5">
        <v>5.65</v>
      </c>
      <c r="BO835" s="5">
        <v>29</v>
      </c>
      <c r="BX835" s="5">
        <v>11.4</v>
      </c>
    </row>
    <row r="836" spans="1:77" x14ac:dyDescent="0.35">
      <c r="A836" s="2" t="s">
        <v>263</v>
      </c>
      <c r="B836" s="3">
        <v>34673</v>
      </c>
      <c r="C836" s="4">
        <v>32</v>
      </c>
      <c r="F836" s="5">
        <v>0.14000000000000001</v>
      </c>
      <c r="G836" s="5">
        <v>7.0000000000000007E-2</v>
      </c>
      <c r="H836" s="5">
        <v>0.01</v>
      </c>
      <c r="J836" s="5">
        <v>1</v>
      </c>
      <c r="M836" s="5">
        <v>0.04</v>
      </c>
      <c r="N836" s="5">
        <v>1</v>
      </c>
      <c r="O836" s="5">
        <v>60</v>
      </c>
      <c r="Q836" s="5">
        <v>0.2</v>
      </c>
      <c r="S836" s="5">
        <v>40</v>
      </c>
      <c r="T836" s="5">
        <v>16</v>
      </c>
      <c r="U836" s="5">
        <v>1</v>
      </c>
      <c r="V836" s="5">
        <v>1.4</v>
      </c>
      <c r="W836" s="5">
        <v>0.09</v>
      </c>
      <c r="AB836" s="5">
        <v>3.49</v>
      </c>
      <c r="AE836" s="5">
        <v>1</v>
      </c>
      <c r="AI836" s="5">
        <v>1</v>
      </c>
      <c r="AJ836" s="5">
        <v>30.7</v>
      </c>
      <c r="AN836" s="5">
        <v>5.4</v>
      </c>
      <c r="AO836" s="5">
        <v>0.04</v>
      </c>
      <c r="AT836" s="5">
        <v>12</v>
      </c>
      <c r="AU836" s="5">
        <v>1.9</v>
      </c>
      <c r="AV836" s="5">
        <v>17.63</v>
      </c>
      <c r="AW836" s="5">
        <v>3.284E-3</v>
      </c>
      <c r="AX836" s="5">
        <v>0.04</v>
      </c>
      <c r="AY836" s="5">
        <v>0.02</v>
      </c>
      <c r="BC836" s="5">
        <v>5.0000000000000001E-3</v>
      </c>
      <c r="BE836" s="5">
        <v>6.1</v>
      </c>
      <c r="BH836" s="5">
        <v>0.9</v>
      </c>
      <c r="BN836" s="5">
        <v>5.65</v>
      </c>
      <c r="BO836" s="5">
        <v>62</v>
      </c>
      <c r="BX836" s="5">
        <v>9.4</v>
      </c>
      <c r="BY836" s="5">
        <v>5</v>
      </c>
    </row>
    <row r="837" spans="1:77" x14ac:dyDescent="0.35">
      <c r="A837" s="2" t="s">
        <v>263</v>
      </c>
      <c r="B837" s="3">
        <v>33518</v>
      </c>
      <c r="C837" s="4">
        <v>22</v>
      </c>
      <c r="F837" s="5">
        <v>0.17</v>
      </c>
      <c r="G837" s="5">
        <v>5.0000000000000001E-3</v>
      </c>
      <c r="H837" s="5">
        <v>0.12</v>
      </c>
      <c r="M837" s="5">
        <v>0.25</v>
      </c>
      <c r="S837" s="5">
        <v>120</v>
      </c>
      <c r="T837" s="5">
        <v>98</v>
      </c>
      <c r="V837" s="5">
        <v>4.9000000000000004</v>
      </c>
      <c r="W837" s="5">
        <v>0.61</v>
      </c>
      <c r="AE837" s="5">
        <v>3.1</v>
      </c>
      <c r="AJ837" s="5">
        <v>114</v>
      </c>
      <c r="AN837" s="5">
        <v>15</v>
      </c>
      <c r="AO837" s="5">
        <v>0.19</v>
      </c>
      <c r="AT837" s="5">
        <v>110</v>
      </c>
      <c r="AV837" s="5">
        <v>15.53</v>
      </c>
      <c r="AW837" s="5">
        <v>0.1</v>
      </c>
      <c r="AY837" s="5">
        <v>0.06</v>
      </c>
      <c r="BA837" s="5">
        <v>7.36</v>
      </c>
      <c r="BE837" s="5">
        <v>3.1</v>
      </c>
      <c r="BH837" s="5">
        <v>6.05</v>
      </c>
      <c r="BN837" s="5">
        <v>5.62</v>
      </c>
      <c r="BO837" s="5">
        <v>143</v>
      </c>
      <c r="BX837" s="5">
        <v>10.4</v>
      </c>
    </row>
    <row r="838" spans="1:77" x14ac:dyDescent="0.35">
      <c r="A838" s="2" t="s">
        <v>263</v>
      </c>
      <c r="B838" s="3">
        <v>36138</v>
      </c>
      <c r="C838" s="4">
        <v>22</v>
      </c>
      <c r="F838" s="5">
        <v>0.17</v>
      </c>
      <c r="H838" s="5">
        <v>0.02</v>
      </c>
      <c r="M838" s="5">
        <v>1</v>
      </c>
      <c r="S838" s="5">
        <v>34.6</v>
      </c>
      <c r="T838" s="5">
        <v>27</v>
      </c>
      <c r="V838" s="5">
        <v>2</v>
      </c>
      <c r="W838" s="5">
        <v>0.46</v>
      </c>
      <c r="AB838" s="5">
        <v>2.71</v>
      </c>
      <c r="AE838" s="5">
        <v>1.84</v>
      </c>
      <c r="AJ838" s="5">
        <v>30.1</v>
      </c>
      <c r="AN838" s="5">
        <v>4.03</v>
      </c>
      <c r="AO838" s="5">
        <v>0.04</v>
      </c>
      <c r="AT838" s="5">
        <v>15</v>
      </c>
      <c r="AV838" s="5">
        <v>34.08</v>
      </c>
      <c r="AW838" s="5">
        <v>0.03</v>
      </c>
      <c r="AX838" s="5">
        <v>0.06</v>
      </c>
      <c r="BA838" s="5">
        <v>5.92</v>
      </c>
      <c r="BE838" s="5">
        <v>4.4000000000000004</v>
      </c>
      <c r="BH838" s="5">
        <v>0.48</v>
      </c>
      <c r="BN838" s="5">
        <v>5.61</v>
      </c>
      <c r="BO838" s="5">
        <v>47</v>
      </c>
      <c r="BX838" s="5">
        <v>8.6999999999999993</v>
      </c>
    </row>
    <row r="839" spans="1:77" x14ac:dyDescent="0.35">
      <c r="A839" s="2" t="s">
        <v>263</v>
      </c>
      <c r="B839" s="3">
        <v>33066</v>
      </c>
      <c r="C839" s="4">
        <v>37</v>
      </c>
      <c r="F839" s="5">
        <v>0.01</v>
      </c>
      <c r="H839" s="5">
        <v>0.01</v>
      </c>
      <c r="J839" s="5">
        <v>1</v>
      </c>
      <c r="K839" s="5">
        <v>0.05</v>
      </c>
      <c r="M839" s="5">
        <v>0.84</v>
      </c>
      <c r="N839" s="5">
        <v>1</v>
      </c>
      <c r="O839" s="5">
        <v>10</v>
      </c>
      <c r="P839" s="5">
        <v>0.05</v>
      </c>
      <c r="Q839" s="5">
        <v>0.5</v>
      </c>
      <c r="S839" s="5">
        <v>170</v>
      </c>
      <c r="T839" s="5">
        <v>45</v>
      </c>
      <c r="U839" s="5">
        <v>2</v>
      </c>
      <c r="W839" s="5">
        <v>0.03</v>
      </c>
      <c r="Y839" s="5">
        <v>0.06</v>
      </c>
      <c r="AE839" s="5">
        <v>1.5</v>
      </c>
      <c r="AF839" s="5">
        <v>2</v>
      </c>
      <c r="AG839" s="5">
        <v>37</v>
      </c>
      <c r="AI839" s="5">
        <v>5</v>
      </c>
      <c r="AN839" s="5">
        <v>9</v>
      </c>
      <c r="AO839" s="5">
        <v>7.0000000000000007E-2</v>
      </c>
      <c r="AR839" s="5">
        <v>0.1</v>
      </c>
      <c r="AT839" s="5">
        <v>19</v>
      </c>
      <c r="AU839" s="5">
        <v>2</v>
      </c>
      <c r="AV839" s="5">
        <v>8.3000000000000007</v>
      </c>
      <c r="AW839" s="5">
        <v>0.02</v>
      </c>
      <c r="AX839" s="5">
        <v>0.05</v>
      </c>
      <c r="BC839" s="5">
        <v>0.5</v>
      </c>
      <c r="BD839" s="5">
        <v>0.23</v>
      </c>
      <c r="BE839" s="5">
        <v>0.1</v>
      </c>
      <c r="BH839" s="5">
        <v>3.65</v>
      </c>
      <c r="BK839" s="5">
        <v>1</v>
      </c>
      <c r="BL839" s="5">
        <v>10</v>
      </c>
      <c r="BN839" s="5">
        <v>5.61</v>
      </c>
      <c r="BO839" s="5">
        <v>95</v>
      </c>
      <c r="BW839" s="5">
        <v>10</v>
      </c>
      <c r="BX839" s="5">
        <v>10.6</v>
      </c>
      <c r="BY839" s="5">
        <v>10</v>
      </c>
    </row>
    <row r="840" spans="1:77" x14ac:dyDescent="0.35">
      <c r="A840" s="2" t="s">
        <v>263</v>
      </c>
      <c r="B840" s="3">
        <v>35648</v>
      </c>
      <c r="C840" s="4">
        <v>20</v>
      </c>
      <c r="H840" s="5">
        <v>0.11</v>
      </c>
      <c r="M840" s="5">
        <v>1.1000000000000001</v>
      </c>
      <c r="T840" s="5">
        <v>37</v>
      </c>
      <c r="V840" s="5">
        <v>3</v>
      </c>
      <c r="W840" s="5">
        <v>10</v>
      </c>
      <c r="AB840" s="5">
        <v>8.86</v>
      </c>
      <c r="AE840" s="5">
        <v>4.2</v>
      </c>
      <c r="AJ840" s="5">
        <v>49.2</v>
      </c>
      <c r="AN840" s="5">
        <v>5.8</v>
      </c>
      <c r="AO840" s="5">
        <v>0.34</v>
      </c>
      <c r="AT840" s="5">
        <v>14</v>
      </c>
      <c r="AV840" s="5">
        <v>0.44</v>
      </c>
      <c r="AW840" s="5">
        <v>6.5690000000000002E-3</v>
      </c>
      <c r="AX840" s="5">
        <v>0.36</v>
      </c>
      <c r="BA840" s="5">
        <v>6.55</v>
      </c>
      <c r="BE840" s="5">
        <v>0.1</v>
      </c>
      <c r="BH840" s="5">
        <v>1.9</v>
      </c>
      <c r="BN840" s="5">
        <v>5.61</v>
      </c>
      <c r="BO840" s="5">
        <v>100</v>
      </c>
      <c r="BX840" s="5">
        <v>9.6</v>
      </c>
    </row>
    <row r="841" spans="1:77" x14ac:dyDescent="0.35">
      <c r="A841" s="2" t="s">
        <v>263</v>
      </c>
      <c r="B841" s="3">
        <v>33052</v>
      </c>
      <c r="C841" s="4">
        <v>38</v>
      </c>
      <c r="F841" s="5">
        <v>0.01</v>
      </c>
      <c r="H841" s="5">
        <v>0.01</v>
      </c>
      <c r="J841" s="5">
        <v>1</v>
      </c>
      <c r="K841" s="5">
        <v>0.01</v>
      </c>
      <c r="M841" s="5">
        <v>0.06</v>
      </c>
      <c r="N841" s="5">
        <v>1</v>
      </c>
      <c r="O841" s="5">
        <v>10</v>
      </c>
      <c r="P841" s="5">
        <v>0.02</v>
      </c>
      <c r="Q841" s="5">
        <v>0.5</v>
      </c>
      <c r="S841" s="5">
        <v>34</v>
      </c>
      <c r="T841" s="5">
        <v>13</v>
      </c>
      <c r="U841" s="5">
        <v>2</v>
      </c>
      <c r="V841" s="5">
        <v>0.1</v>
      </c>
      <c r="W841" s="5">
        <v>1.2</v>
      </c>
      <c r="Y841" s="5">
        <v>0.1</v>
      </c>
      <c r="AE841" s="5">
        <v>0.8</v>
      </c>
      <c r="AF841" s="5">
        <v>2</v>
      </c>
      <c r="AG841" s="5">
        <v>2.7</v>
      </c>
      <c r="AI841" s="5">
        <v>5</v>
      </c>
      <c r="AN841" s="5">
        <v>3</v>
      </c>
      <c r="AO841" s="5">
        <v>0.11</v>
      </c>
      <c r="AR841" s="5">
        <v>0.1</v>
      </c>
      <c r="AT841" s="5">
        <v>6</v>
      </c>
      <c r="AU841" s="5">
        <v>2</v>
      </c>
      <c r="AV841" s="5">
        <v>0.04</v>
      </c>
      <c r="AW841" s="5">
        <v>0.01</v>
      </c>
      <c r="AX841" s="5">
        <v>0.26</v>
      </c>
      <c r="BC841" s="5">
        <v>0.5</v>
      </c>
      <c r="BD841" s="5">
        <v>-0.56000000000000005</v>
      </c>
      <c r="BE841" s="5">
        <v>2.7</v>
      </c>
      <c r="BH841" s="5">
        <v>1.41</v>
      </c>
      <c r="BK841" s="5">
        <v>1</v>
      </c>
      <c r="BL841" s="5">
        <v>10</v>
      </c>
      <c r="BN841" s="5">
        <v>5.61</v>
      </c>
      <c r="BO841" s="5">
        <v>20</v>
      </c>
      <c r="BW841" s="5">
        <v>10</v>
      </c>
      <c r="BX841" s="5">
        <v>11</v>
      </c>
      <c r="BY841" s="5">
        <v>10</v>
      </c>
    </row>
    <row r="842" spans="1:77" x14ac:dyDescent="0.35">
      <c r="A842" s="2" t="s">
        <v>186</v>
      </c>
      <c r="B842" s="3">
        <v>38142</v>
      </c>
      <c r="C842" s="4">
        <v>25</v>
      </c>
      <c r="F842" s="5">
        <v>7.0000000000000007E-2</v>
      </c>
      <c r="H842" s="5">
        <v>0.04</v>
      </c>
      <c r="M842" s="5">
        <v>1.4</v>
      </c>
      <c r="S842" s="5">
        <v>58.4</v>
      </c>
      <c r="T842" s="5">
        <v>78</v>
      </c>
      <c r="V842" s="5">
        <v>8.9</v>
      </c>
      <c r="W842" s="5">
        <v>0.04</v>
      </c>
      <c r="AB842" s="5">
        <v>1.6</v>
      </c>
      <c r="AD842" s="5">
        <v>0.92</v>
      </c>
      <c r="AE842" s="5">
        <v>25.6</v>
      </c>
      <c r="AJ842" s="5">
        <v>64.3</v>
      </c>
      <c r="AN842" s="5">
        <v>8.82</v>
      </c>
      <c r="AO842" s="5">
        <v>0.05</v>
      </c>
      <c r="AT842" s="5">
        <v>32.5</v>
      </c>
      <c r="AV842" s="5">
        <v>79.680000000000007</v>
      </c>
      <c r="AW842" s="5">
        <v>0.04</v>
      </c>
      <c r="AX842" s="5">
        <v>0.06</v>
      </c>
      <c r="BA842" s="5">
        <v>6.21</v>
      </c>
      <c r="BE842" s="5">
        <v>1</v>
      </c>
      <c r="BH842" s="5">
        <v>0.97</v>
      </c>
      <c r="BN842" s="5">
        <v>5.61</v>
      </c>
      <c r="BO842" s="5">
        <v>64</v>
      </c>
      <c r="BQ842" s="5">
        <v>5.76</v>
      </c>
      <c r="BR842" s="5">
        <v>5.71</v>
      </c>
      <c r="BX842" s="5">
        <v>9.4</v>
      </c>
    </row>
    <row r="843" spans="1:77" x14ac:dyDescent="0.35">
      <c r="A843" s="2" t="s">
        <v>186</v>
      </c>
      <c r="B843" s="3">
        <v>30669</v>
      </c>
      <c r="C843" s="4">
        <v>21</v>
      </c>
      <c r="H843" s="5">
        <v>0.06</v>
      </c>
      <c r="M843" s="5">
        <v>1.64</v>
      </c>
      <c r="S843" s="5">
        <v>20.8</v>
      </c>
      <c r="T843" s="5">
        <v>64</v>
      </c>
      <c r="W843" s="5">
        <v>0.03</v>
      </c>
      <c r="AB843" s="5">
        <v>3.77</v>
      </c>
      <c r="AE843" s="5">
        <v>4.09</v>
      </c>
      <c r="AJ843" s="5">
        <v>47.2</v>
      </c>
      <c r="AN843" s="5">
        <v>15.8</v>
      </c>
      <c r="AO843" s="5">
        <v>0.14000000000000001</v>
      </c>
      <c r="AT843" s="5">
        <v>34.799999999999997</v>
      </c>
      <c r="AV843" s="5">
        <v>59</v>
      </c>
      <c r="AW843" s="5">
        <v>0.24</v>
      </c>
      <c r="AX843" s="5">
        <v>0.03</v>
      </c>
      <c r="BA843" s="5">
        <v>5.78</v>
      </c>
      <c r="BD843" s="5">
        <v>-3.55</v>
      </c>
      <c r="BE843" s="5">
        <v>7.1</v>
      </c>
      <c r="BH843" s="5">
        <v>0.36</v>
      </c>
      <c r="BN843" s="5">
        <v>5.61</v>
      </c>
      <c r="BO843" s="5">
        <v>12</v>
      </c>
      <c r="BX843" s="5">
        <v>9.6</v>
      </c>
    </row>
    <row r="844" spans="1:77" x14ac:dyDescent="0.35">
      <c r="A844" s="2" t="s">
        <v>186</v>
      </c>
      <c r="B844" s="3">
        <v>30566</v>
      </c>
      <c r="C844" s="4">
        <v>20</v>
      </c>
      <c r="H844" s="5">
        <v>0.01</v>
      </c>
      <c r="S844" s="5">
        <v>44.4</v>
      </c>
      <c r="T844" s="5">
        <v>56</v>
      </c>
      <c r="W844" s="5">
        <v>0.1</v>
      </c>
      <c r="AE844" s="5">
        <v>6.7</v>
      </c>
      <c r="AJ844" s="5">
        <v>48</v>
      </c>
      <c r="AN844" s="5">
        <v>11.52</v>
      </c>
      <c r="AO844" s="5">
        <v>0.05</v>
      </c>
      <c r="AT844" s="5">
        <v>18.5</v>
      </c>
      <c r="AV844" s="5">
        <v>85</v>
      </c>
      <c r="AW844" s="5">
        <v>0.04</v>
      </c>
      <c r="AX844" s="5">
        <v>0</v>
      </c>
      <c r="BA844" s="5">
        <v>5.56</v>
      </c>
      <c r="BE844" s="5">
        <v>8.5</v>
      </c>
      <c r="BG844" s="5">
        <v>-3.57</v>
      </c>
      <c r="BH844" s="5">
        <v>0.28000000000000003</v>
      </c>
      <c r="BI844" s="5">
        <v>0.86</v>
      </c>
      <c r="BN844" s="5">
        <v>5.61</v>
      </c>
      <c r="BO844" s="5">
        <v>35</v>
      </c>
      <c r="BX844" s="5">
        <v>9</v>
      </c>
    </row>
    <row r="845" spans="1:77" x14ac:dyDescent="0.35">
      <c r="A845" s="2" t="s">
        <v>186</v>
      </c>
      <c r="B845" s="3">
        <v>33043</v>
      </c>
      <c r="C845" s="4">
        <v>38</v>
      </c>
      <c r="F845" s="5">
        <v>0.01</v>
      </c>
      <c r="H845" s="5">
        <v>0.01</v>
      </c>
      <c r="J845" s="5">
        <v>1</v>
      </c>
      <c r="K845" s="5">
        <v>0.02</v>
      </c>
      <c r="M845" s="5">
        <v>0.26</v>
      </c>
      <c r="N845" s="5">
        <v>1</v>
      </c>
      <c r="O845" s="5">
        <v>10</v>
      </c>
      <c r="P845" s="5">
        <v>7.0000000000000007E-2</v>
      </c>
      <c r="Q845" s="5">
        <v>0.5</v>
      </c>
      <c r="S845" s="5">
        <v>97</v>
      </c>
      <c r="T845" s="5">
        <v>38</v>
      </c>
      <c r="U845" s="5">
        <v>2</v>
      </c>
      <c r="V845" s="5">
        <v>0.1</v>
      </c>
      <c r="W845" s="5">
        <v>0.16</v>
      </c>
      <c r="Y845" s="5">
        <v>0.11</v>
      </c>
      <c r="AE845" s="5">
        <v>1.4</v>
      </c>
      <c r="AF845" s="5">
        <v>2</v>
      </c>
      <c r="AG845" s="5">
        <v>11</v>
      </c>
      <c r="AI845" s="5">
        <v>5</v>
      </c>
      <c r="AN845" s="5">
        <v>7</v>
      </c>
      <c r="AO845" s="5">
        <v>0.01</v>
      </c>
      <c r="AR845" s="5">
        <v>0.1</v>
      </c>
      <c r="AT845" s="5">
        <v>11</v>
      </c>
      <c r="AU845" s="5">
        <v>2</v>
      </c>
      <c r="AV845" s="5">
        <v>6.9</v>
      </c>
      <c r="AW845" s="5">
        <v>0.06</v>
      </c>
      <c r="AX845" s="5">
        <v>0.16</v>
      </c>
      <c r="BC845" s="5">
        <v>0.5</v>
      </c>
      <c r="BD845" s="5">
        <v>-0.09</v>
      </c>
      <c r="BE845" s="5">
        <v>0.1</v>
      </c>
      <c r="BH845" s="5">
        <v>3.23</v>
      </c>
      <c r="BK845" s="5">
        <v>1</v>
      </c>
      <c r="BL845" s="5">
        <v>10</v>
      </c>
      <c r="BN845" s="5">
        <v>5.61</v>
      </c>
      <c r="BO845" s="5">
        <v>75</v>
      </c>
      <c r="BW845" s="5">
        <v>10</v>
      </c>
      <c r="BX845" s="5">
        <v>9.3000000000000007</v>
      </c>
      <c r="BY845" s="5">
        <v>10</v>
      </c>
    </row>
    <row r="846" spans="1:77" x14ac:dyDescent="0.35">
      <c r="A846" s="2" t="s">
        <v>186</v>
      </c>
      <c r="B846" s="3">
        <v>33092</v>
      </c>
      <c r="C846" s="4">
        <v>38</v>
      </c>
      <c r="F846" s="5">
        <v>0.01</v>
      </c>
      <c r="H846" s="5">
        <v>0.01</v>
      </c>
      <c r="J846" s="5">
        <v>1</v>
      </c>
      <c r="K846" s="5">
        <v>0.03</v>
      </c>
      <c r="M846" s="5">
        <v>0.16</v>
      </c>
      <c r="N846" s="5">
        <v>1</v>
      </c>
      <c r="O846" s="5">
        <v>10</v>
      </c>
      <c r="P846" s="5">
        <v>0.04</v>
      </c>
      <c r="Q846" s="5">
        <v>0.5</v>
      </c>
      <c r="S846" s="5">
        <v>78</v>
      </c>
      <c r="T846" s="5">
        <v>12</v>
      </c>
      <c r="U846" s="5">
        <v>2</v>
      </c>
      <c r="V846" s="5">
        <v>0.1</v>
      </c>
      <c r="W846" s="5">
        <v>0.32</v>
      </c>
      <c r="Y846" s="5">
        <v>0.1</v>
      </c>
      <c r="AE846" s="5">
        <v>1.1000000000000001</v>
      </c>
      <c r="AF846" s="5">
        <v>2</v>
      </c>
      <c r="AG846" s="5">
        <v>7.1</v>
      </c>
      <c r="AI846" s="5">
        <v>5</v>
      </c>
      <c r="AN846" s="5">
        <v>6</v>
      </c>
      <c r="AO846" s="5">
        <v>0.04</v>
      </c>
      <c r="AR846" s="5">
        <v>0.1</v>
      </c>
      <c r="AT846" s="5">
        <v>14</v>
      </c>
      <c r="AU846" s="5">
        <v>2</v>
      </c>
      <c r="AV846" s="5">
        <v>0.04</v>
      </c>
      <c r="AW846" s="5">
        <v>0.01</v>
      </c>
      <c r="AX846" s="5">
        <v>0.12</v>
      </c>
      <c r="BC846" s="5">
        <v>0.5</v>
      </c>
      <c r="BD846" s="5">
        <v>0.09</v>
      </c>
      <c r="BE846" s="5">
        <v>0.2</v>
      </c>
      <c r="BH846" s="5">
        <v>3.6</v>
      </c>
      <c r="BK846" s="5">
        <v>1</v>
      </c>
      <c r="BL846" s="5">
        <v>10</v>
      </c>
      <c r="BN846" s="5">
        <v>5.61</v>
      </c>
      <c r="BO846" s="5">
        <v>48</v>
      </c>
      <c r="BW846" s="5">
        <v>10</v>
      </c>
      <c r="BX846" s="5">
        <v>8.6</v>
      </c>
      <c r="BY846" s="5">
        <v>10</v>
      </c>
    </row>
    <row r="847" spans="1:77" x14ac:dyDescent="0.35">
      <c r="A847" s="2" t="s">
        <v>186</v>
      </c>
      <c r="B847" s="3">
        <v>37972</v>
      </c>
      <c r="C847" s="4">
        <v>21</v>
      </c>
      <c r="F847" s="5">
        <v>0.01</v>
      </c>
      <c r="H847" s="5">
        <v>31</v>
      </c>
      <c r="M847" s="5">
        <v>1.17</v>
      </c>
      <c r="S847" s="5">
        <v>217</v>
      </c>
      <c r="T847" s="5">
        <v>12300</v>
      </c>
      <c r="V847" s="5">
        <v>8.8000000000000007</v>
      </c>
      <c r="W847" s="5">
        <v>5.9</v>
      </c>
      <c r="AE847" s="5">
        <v>251</v>
      </c>
      <c r="AJ847" s="5">
        <v>3350</v>
      </c>
      <c r="AN847" s="5">
        <v>735</v>
      </c>
      <c r="AO847" s="5">
        <v>0.37</v>
      </c>
      <c r="AT847" s="5">
        <v>6470</v>
      </c>
      <c r="AV847" s="5">
        <v>0.5</v>
      </c>
      <c r="AW847" s="5">
        <v>0.02</v>
      </c>
      <c r="AX847" s="5">
        <v>0.13</v>
      </c>
      <c r="BA847" s="5">
        <v>7.5</v>
      </c>
      <c r="BE847" s="5">
        <v>4.2</v>
      </c>
      <c r="BH847" s="5">
        <v>14.2</v>
      </c>
      <c r="BN847" s="5">
        <v>5.6</v>
      </c>
      <c r="BO847" s="5">
        <v>325</v>
      </c>
      <c r="BX847" s="5">
        <v>9.3000000000000007</v>
      </c>
    </row>
    <row r="848" spans="1:77" x14ac:dyDescent="0.35">
      <c r="A848" s="2" t="s">
        <v>189</v>
      </c>
      <c r="B848" s="3">
        <v>34955</v>
      </c>
      <c r="C848" s="4">
        <v>30</v>
      </c>
      <c r="F848" s="5">
        <v>0.05</v>
      </c>
      <c r="G848" s="5">
        <v>0.04</v>
      </c>
      <c r="H848" s="5">
        <v>0.06</v>
      </c>
      <c r="M848" s="5">
        <v>1.55</v>
      </c>
      <c r="N848" s="5">
        <v>1</v>
      </c>
      <c r="O848" s="5">
        <v>102</v>
      </c>
      <c r="Q848" s="5">
        <v>0.4</v>
      </c>
      <c r="T848" s="5">
        <v>62</v>
      </c>
      <c r="U848" s="5">
        <v>1</v>
      </c>
      <c r="V848" s="5">
        <v>0.8</v>
      </c>
      <c r="AB848" s="5">
        <v>6.88</v>
      </c>
      <c r="AE848" s="5">
        <v>2.6</v>
      </c>
      <c r="AI848" s="5">
        <v>2.4</v>
      </c>
      <c r="AJ848" s="5">
        <v>31</v>
      </c>
      <c r="AN848" s="5">
        <v>11.6</v>
      </c>
      <c r="AO848" s="5">
        <v>0.26</v>
      </c>
      <c r="AT848" s="5">
        <v>27</v>
      </c>
      <c r="AU848" s="5">
        <v>17</v>
      </c>
      <c r="AV848" s="5">
        <v>18.87</v>
      </c>
      <c r="AW848" s="5">
        <v>0.03</v>
      </c>
      <c r="AX848" s="5">
        <v>0.01</v>
      </c>
      <c r="AY848" s="5">
        <v>6.0000000000000001E-3</v>
      </c>
      <c r="BA848" s="5">
        <v>5.38</v>
      </c>
      <c r="BC848" s="5">
        <v>5.1000000000000004E-3</v>
      </c>
      <c r="BE848" s="5">
        <v>5.8</v>
      </c>
      <c r="BH848" s="5">
        <v>0.33</v>
      </c>
      <c r="BN848" s="5">
        <v>5.59</v>
      </c>
      <c r="BO848" s="5">
        <v>29</v>
      </c>
      <c r="BX848" s="5">
        <v>8.8000000000000007</v>
      </c>
      <c r="BY848" s="5">
        <v>40</v>
      </c>
    </row>
    <row r="849" spans="1:77" x14ac:dyDescent="0.35">
      <c r="A849" s="2" t="s">
        <v>189</v>
      </c>
      <c r="B849" s="3">
        <v>35332</v>
      </c>
      <c r="C849" s="4">
        <v>31</v>
      </c>
      <c r="F849" s="5">
        <v>0.01</v>
      </c>
      <c r="G849" s="5">
        <v>2.3999999999999998E-3</v>
      </c>
      <c r="H849" s="5">
        <v>0.61</v>
      </c>
      <c r="J849" s="5">
        <v>1</v>
      </c>
      <c r="N849" s="5">
        <v>1</v>
      </c>
      <c r="Q849" s="5">
        <v>0.2</v>
      </c>
      <c r="S849" s="5">
        <v>140</v>
      </c>
      <c r="T849" s="5">
        <v>30</v>
      </c>
      <c r="U849" s="5">
        <v>1</v>
      </c>
      <c r="V849" s="5">
        <v>2.6</v>
      </c>
      <c r="W849" s="5">
        <v>2.58</v>
      </c>
      <c r="AB849" s="5">
        <v>20.94</v>
      </c>
      <c r="AE849" s="5">
        <v>2.2000000000000002</v>
      </c>
      <c r="AI849" s="5">
        <v>1</v>
      </c>
      <c r="AJ849" s="5">
        <v>83.7</v>
      </c>
      <c r="AN849" s="5">
        <v>12</v>
      </c>
      <c r="AO849" s="5">
        <v>0.15</v>
      </c>
      <c r="AT849" s="5">
        <v>18</v>
      </c>
      <c r="AU849" s="5">
        <v>1</v>
      </c>
      <c r="AV849" s="5">
        <v>0.22</v>
      </c>
      <c r="AW849" s="5">
        <v>0.01</v>
      </c>
      <c r="AX849" s="5">
        <v>0.03</v>
      </c>
      <c r="AZ849" s="5">
        <v>0.01</v>
      </c>
      <c r="BA849" s="5">
        <v>6.81</v>
      </c>
      <c r="BC849" s="5">
        <v>1E-3</v>
      </c>
      <c r="BE849" s="5">
        <v>0.4</v>
      </c>
      <c r="BH849" s="5">
        <v>6.24</v>
      </c>
      <c r="BN849" s="5">
        <v>5.56</v>
      </c>
      <c r="BO849" s="5">
        <v>35.6</v>
      </c>
      <c r="BX849" s="5">
        <v>9</v>
      </c>
      <c r="BY849" s="5">
        <v>5</v>
      </c>
    </row>
    <row r="850" spans="1:77" x14ac:dyDescent="0.35">
      <c r="A850" s="2" t="s">
        <v>189</v>
      </c>
      <c r="B850" s="3">
        <v>39610</v>
      </c>
      <c r="C850" s="4">
        <v>33</v>
      </c>
      <c r="G850" s="5">
        <v>8.0000000000000002E-3</v>
      </c>
      <c r="H850" s="5">
        <v>7.0000000000000007E-2</v>
      </c>
      <c r="J850" s="5">
        <v>0.9</v>
      </c>
      <c r="M850" s="5">
        <v>0.17</v>
      </c>
      <c r="N850" s="5">
        <v>0.2</v>
      </c>
      <c r="Q850" s="5">
        <v>0.02</v>
      </c>
      <c r="S850" s="5">
        <v>108</v>
      </c>
      <c r="T850" s="5">
        <v>29</v>
      </c>
      <c r="U850" s="5">
        <v>1.8</v>
      </c>
      <c r="V850" s="5">
        <v>1.8</v>
      </c>
      <c r="W850" s="5">
        <v>0.92</v>
      </c>
      <c r="AB850" s="5">
        <v>1.98</v>
      </c>
      <c r="AD850" s="5">
        <v>2.02</v>
      </c>
      <c r="AE850" s="5">
        <v>2.27</v>
      </c>
      <c r="AI850" s="5">
        <v>0.6</v>
      </c>
      <c r="AJ850" s="5">
        <v>63.3</v>
      </c>
      <c r="AN850" s="5">
        <v>8.23</v>
      </c>
      <c r="AO850" s="5">
        <v>0.47</v>
      </c>
      <c r="AT850" s="5">
        <v>12.5</v>
      </c>
      <c r="AU850" s="5">
        <v>2.9</v>
      </c>
      <c r="AV850" s="5">
        <v>27.66</v>
      </c>
      <c r="AW850" s="5">
        <v>0.04</v>
      </c>
      <c r="AX850" s="5">
        <v>0.04</v>
      </c>
      <c r="AZ850" s="5">
        <v>0.1</v>
      </c>
      <c r="BA850" s="5">
        <v>7.38</v>
      </c>
      <c r="BC850" s="5">
        <v>1E-3</v>
      </c>
      <c r="BF850" s="5">
        <v>0.46</v>
      </c>
      <c r="BH850" s="5">
        <v>3.13</v>
      </c>
      <c r="BN850" s="5">
        <v>5.56</v>
      </c>
      <c r="BO850" s="5">
        <v>103</v>
      </c>
      <c r="BW850" s="5">
        <v>0.5</v>
      </c>
      <c r="BX850" s="5">
        <v>10</v>
      </c>
      <c r="BY850" s="5">
        <v>0.5</v>
      </c>
    </row>
    <row r="851" spans="1:77" x14ac:dyDescent="0.35">
      <c r="A851" s="2" t="s">
        <v>189</v>
      </c>
      <c r="B851" s="3">
        <v>39240</v>
      </c>
      <c r="C851" s="4">
        <v>24</v>
      </c>
      <c r="F851" s="5">
        <v>8.0000000000000002E-3</v>
      </c>
      <c r="G851" s="5">
        <v>5.0000000000000001E-3</v>
      </c>
      <c r="H851" s="5">
        <v>0.01</v>
      </c>
      <c r="M851" s="5">
        <v>0.1</v>
      </c>
      <c r="O851" s="5">
        <v>16</v>
      </c>
      <c r="S851" s="5">
        <v>89.3</v>
      </c>
      <c r="T851" s="5">
        <v>42</v>
      </c>
      <c r="V851" s="5">
        <v>1.2</v>
      </c>
      <c r="AB851" s="5">
        <v>7.97</v>
      </c>
      <c r="AE851" s="5">
        <v>4.1100000000000003</v>
      </c>
      <c r="AJ851" s="5">
        <v>57.6</v>
      </c>
      <c r="AN851" s="5">
        <v>4.37</v>
      </c>
      <c r="AO851" s="5">
        <v>8.0000000000000002E-3</v>
      </c>
      <c r="AT851" s="5">
        <v>18.5</v>
      </c>
      <c r="AV851" s="5">
        <v>86.76</v>
      </c>
      <c r="AW851" s="5">
        <v>3.2799999999999999E-3</v>
      </c>
      <c r="AX851" s="5">
        <v>0.03</v>
      </c>
      <c r="AZ851" s="5">
        <v>0.01</v>
      </c>
      <c r="BA851" s="5">
        <v>7.49</v>
      </c>
      <c r="BF851" s="5">
        <v>5.92</v>
      </c>
      <c r="BH851" s="5">
        <v>2.37</v>
      </c>
      <c r="BN851" s="5">
        <v>5.56</v>
      </c>
      <c r="BO851" s="5">
        <v>43.1</v>
      </c>
      <c r="BX851" s="5">
        <v>9.8000000000000007</v>
      </c>
    </row>
    <row r="852" spans="1:77" x14ac:dyDescent="0.35">
      <c r="A852" s="2" t="s">
        <v>189</v>
      </c>
      <c r="B852" s="3">
        <v>35332</v>
      </c>
      <c r="C852" s="4">
        <v>28</v>
      </c>
      <c r="F852" s="5">
        <v>0.01</v>
      </c>
      <c r="G852" s="5">
        <v>6.4999999999999997E-3</v>
      </c>
      <c r="H852" s="5">
        <v>3.46</v>
      </c>
      <c r="J852" s="5">
        <v>1</v>
      </c>
      <c r="N852" s="5">
        <v>1</v>
      </c>
      <c r="Q852" s="5">
        <v>0.2</v>
      </c>
      <c r="S852" s="5">
        <v>96</v>
      </c>
      <c r="T852" s="5">
        <v>53</v>
      </c>
      <c r="U852" s="5">
        <v>1</v>
      </c>
      <c r="W852" s="5">
        <v>2.06</v>
      </c>
      <c r="AB852" s="5">
        <v>4.68</v>
      </c>
      <c r="AE852" s="5">
        <v>2.2000000000000002</v>
      </c>
      <c r="AI852" s="5">
        <v>1</v>
      </c>
      <c r="AJ852" s="5">
        <v>59.2</v>
      </c>
      <c r="AN852" s="5">
        <v>6.7</v>
      </c>
      <c r="AO852" s="5">
        <v>0.3</v>
      </c>
      <c r="AT852" s="5">
        <v>22</v>
      </c>
      <c r="AU852" s="5">
        <v>1</v>
      </c>
      <c r="AV852" s="5">
        <v>0.22</v>
      </c>
      <c r="AW852" s="5">
        <v>8.86815E-3</v>
      </c>
      <c r="BA852" s="5">
        <v>7.05</v>
      </c>
      <c r="BC852" s="5">
        <v>1E-3</v>
      </c>
      <c r="BE852" s="5">
        <v>0.4</v>
      </c>
      <c r="BH852" s="5">
        <v>5.17</v>
      </c>
      <c r="BN852" s="5">
        <v>5.55</v>
      </c>
      <c r="BO852" s="5">
        <v>76.5</v>
      </c>
      <c r="BX852" s="5">
        <v>10</v>
      </c>
      <c r="BY852" s="5">
        <v>4.5999999999999996</v>
      </c>
    </row>
    <row r="853" spans="1:77" x14ac:dyDescent="0.35">
      <c r="A853" s="2" t="s">
        <v>189</v>
      </c>
      <c r="B853" s="3">
        <v>35237</v>
      </c>
      <c r="C853" s="4">
        <v>22</v>
      </c>
      <c r="F853" s="5">
        <v>0.11</v>
      </c>
      <c r="H853" s="5">
        <v>0.06</v>
      </c>
      <c r="M853" s="5">
        <v>1</v>
      </c>
      <c r="S853" s="5">
        <v>25.5</v>
      </c>
      <c r="T853" s="5">
        <v>24.1</v>
      </c>
      <c r="V853" s="5">
        <v>0.4</v>
      </c>
      <c r="W853" s="5">
        <v>0.04</v>
      </c>
      <c r="AB853" s="5">
        <v>5.24</v>
      </c>
      <c r="AE853" s="5">
        <v>10.7</v>
      </c>
      <c r="AJ853" s="5">
        <v>32.6</v>
      </c>
      <c r="AN853" s="5">
        <v>3.66</v>
      </c>
      <c r="AO853" s="5">
        <v>0.16</v>
      </c>
      <c r="AT853" s="5">
        <v>14.9</v>
      </c>
      <c r="AV853" s="5">
        <v>90.74</v>
      </c>
      <c r="AW853" s="5">
        <v>0.03</v>
      </c>
      <c r="AX853" s="5">
        <v>0.03</v>
      </c>
      <c r="BA853" s="5">
        <v>4.59</v>
      </c>
      <c r="BE853" s="5">
        <v>8.5</v>
      </c>
      <c r="BH853" s="5">
        <v>0.1</v>
      </c>
      <c r="BN853" s="5">
        <v>5.52</v>
      </c>
      <c r="BO853" s="5">
        <v>19.100000000000001</v>
      </c>
      <c r="BX853" s="5">
        <v>8.4</v>
      </c>
    </row>
    <row r="854" spans="1:77" x14ac:dyDescent="0.35">
      <c r="A854" s="2" t="s">
        <v>243</v>
      </c>
      <c r="B854" s="3">
        <v>39238</v>
      </c>
      <c r="C854" s="4">
        <v>26</v>
      </c>
      <c r="F854" s="5">
        <v>8.0000000000000002E-3</v>
      </c>
      <c r="G854" s="5">
        <v>5.0000000000000001E-3</v>
      </c>
      <c r="H854" s="5">
        <v>0.09</v>
      </c>
      <c r="M854" s="5">
        <v>0.15</v>
      </c>
      <c r="O854" s="5">
        <v>10</v>
      </c>
      <c r="S854" s="5">
        <v>103</v>
      </c>
      <c r="T854" s="5">
        <v>29</v>
      </c>
      <c r="V854" s="5">
        <v>1.4</v>
      </c>
      <c r="W854" s="5">
        <v>1.1000000000000001</v>
      </c>
      <c r="AB854" s="5">
        <v>1.93</v>
      </c>
      <c r="AE854" s="5">
        <v>2.02</v>
      </c>
      <c r="AJ854" s="5">
        <v>58.7</v>
      </c>
      <c r="AN854" s="5">
        <v>7.43</v>
      </c>
      <c r="AO854" s="5">
        <v>0.44</v>
      </c>
      <c r="AT854" s="5">
        <v>11.2</v>
      </c>
      <c r="AV854" s="5">
        <v>25.09</v>
      </c>
      <c r="AW854" s="5">
        <v>0.06</v>
      </c>
      <c r="AX854" s="5">
        <v>0.06</v>
      </c>
      <c r="AZ854" s="5">
        <v>0.02</v>
      </c>
      <c r="BA854" s="5">
        <v>7.44</v>
      </c>
      <c r="BE854" s="5">
        <v>0.6</v>
      </c>
      <c r="BF854" s="5">
        <v>0.6</v>
      </c>
      <c r="BH854" s="5">
        <v>3.06</v>
      </c>
      <c r="BN854" s="5">
        <v>5.51</v>
      </c>
      <c r="BO854" s="5">
        <v>95.7</v>
      </c>
      <c r="BX854" s="5">
        <v>9.8000000000000007</v>
      </c>
    </row>
    <row r="855" spans="1:77" x14ac:dyDescent="0.35">
      <c r="A855" s="2" t="s">
        <v>243</v>
      </c>
      <c r="B855" s="3">
        <v>36433</v>
      </c>
      <c r="C855" s="4">
        <v>25</v>
      </c>
      <c r="F855" s="5">
        <v>2E-3</v>
      </c>
      <c r="G855" s="5">
        <v>2E-3</v>
      </c>
      <c r="H855" s="5">
        <v>0.5</v>
      </c>
      <c r="M855" s="5">
        <v>0.71</v>
      </c>
      <c r="O855" s="5">
        <v>50</v>
      </c>
      <c r="S855" s="5">
        <v>86</v>
      </c>
      <c r="T855" s="5">
        <v>20</v>
      </c>
      <c r="V855" s="5">
        <v>2.8</v>
      </c>
      <c r="W855" s="5">
        <v>2.1</v>
      </c>
      <c r="AB855" s="5">
        <v>15.53</v>
      </c>
      <c r="AE855" s="5">
        <v>3</v>
      </c>
      <c r="AJ855" s="5">
        <v>63.8</v>
      </c>
      <c r="AN855" s="5">
        <v>10</v>
      </c>
      <c r="AO855" s="5">
        <v>0.24</v>
      </c>
      <c r="AT855" s="5">
        <v>13</v>
      </c>
      <c r="AV855" s="5">
        <v>0.22</v>
      </c>
      <c r="AW855" s="5">
        <v>3.2845000000000001E-3</v>
      </c>
      <c r="AX855" s="5">
        <v>0.04</v>
      </c>
      <c r="AZ855" s="5">
        <v>0.02</v>
      </c>
      <c r="BA855" s="5">
        <v>7</v>
      </c>
      <c r="BE855" s="5">
        <v>0.2</v>
      </c>
      <c r="BH855" s="5">
        <v>6.38</v>
      </c>
      <c r="BN855" s="5">
        <v>5.51</v>
      </c>
      <c r="BO855" s="5">
        <v>5.13</v>
      </c>
      <c r="BX855" s="5">
        <v>10.199999999999999</v>
      </c>
    </row>
    <row r="856" spans="1:77" x14ac:dyDescent="0.35">
      <c r="A856" s="2" t="s">
        <v>243</v>
      </c>
      <c r="B856" s="3">
        <v>39722</v>
      </c>
      <c r="C856" s="4">
        <v>25</v>
      </c>
      <c r="G856" s="5">
        <v>6.0000000000000001E-3</v>
      </c>
      <c r="H856" s="5">
        <v>0.2</v>
      </c>
      <c r="M856" s="5">
        <v>0.73</v>
      </c>
      <c r="S856" s="5">
        <v>115</v>
      </c>
      <c r="T856" s="5">
        <v>37</v>
      </c>
      <c r="V856" s="5">
        <v>8.1</v>
      </c>
      <c r="W856" s="5">
        <v>5.91</v>
      </c>
      <c r="AB856" s="5">
        <v>2.94</v>
      </c>
      <c r="AD856" s="5">
        <v>0.49</v>
      </c>
      <c r="AE856" s="5">
        <v>1.97</v>
      </c>
      <c r="AJ856" s="5">
        <v>65.7</v>
      </c>
      <c r="AN856" s="5">
        <v>5.54</v>
      </c>
      <c r="AO856" s="5">
        <v>0.39</v>
      </c>
      <c r="AT856" s="5">
        <v>17.7</v>
      </c>
      <c r="AV856" s="5">
        <v>0.22</v>
      </c>
      <c r="AW856" s="5">
        <v>8.2100000000000003E-3</v>
      </c>
      <c r="AX856" s="5">
        <v>0.01</v>
      </c>
      <c r="AZ856" s="5">
        <v>0.18</v>
      </c>
      <c r="BA856" s="5">
        <v>6.45</v>
      </c>
      <c r="BE856" s="5">
        <v>0.2</v>
      </c>
      <c r="BF856" s="5">
        <v>0.23</v>
      </c>
      <c r="BH856" s="5">
        <v>4.47</v>
      </c>
      <c r="BN856" s="5">
        <v>5.46</v>
      </c>
      <c r="BO856" s="5">
        <v>74.3</v>
      </c>
      <c r="BX856" s="5">
        <v>11.1</v>
      </c>
    </row>
    <row r="857" spans="1:77" x14ac:dyDescent="0.35">
      <c r="A857" s="2" t="s">
        <v>243</v>
      </c>
      <c r="B857" s="3">
        <v>38841</v>
      </c>
      <c r="C857" s="4">
        <v>35</v>
      </c>
      <c r="F857" s="5">
        <v>4.0000000000000001E-3</v>
      </c>
      <c r="G857" s="5">
        <v>7.0000000000000001E-3</v>
      </c>
      <c r="H857" s="5">
        <v>0.01</v>
      </c>
      <c r="J857" s="5">
        <v>0.2</v>
      </c>
      <c r="M857" s="5">
        <v>0.42</v>
      </c>
      <c r="N857" s="5">
        <v>0.2</v>
      </c>
      <c r="O857" s="5">
        <v>10</v>
      </c>
      <c r="Q857" s="5">
        <v>0.02</v>
      </c>
      <c r="S857" s="5">
        <v>109</v>
      </c>
      <c r="T857" s="5">
        <v>28</v>
      </c>
      <c r="U857" s="5">
        <v>0.8</v>
      </c>
      <c r="V857" s="5">
        <v>0.83</v>
      </c>
      <c r="W857" s="5">
        <v>8.8999999999999999E-3</v>
      </c>
      <c r="AB857" s="5">
        <v>8.27</v>
      </c>
      <c r="AD857" s="5">
        <v>-4.7</v>
      </c>
      <c r="AE857" s="5">
        <v>0.72</v>
      </c>
      <c r="AI857" s="5">
        <v>0.5</v>
      </c>
      <c r="AN857" s="5">
        <v>4.79</v>
      </c>
      <c r="AO857" s="5">
        <v>0.01</v>
      </c>
      <c r="AT857" s="5">
        <v>18.3</v>
      </c>
      <c r="AU857" s="5">
        <v>0.5</v>
      </c>
      <c r="AV857" s="5">
        <v>65.25</v>
      </c>
      <c r="AW857" s="5">
        <v>3.2845000000000001E-3</v>
      </c>
      <c r="AX857" s="5">
        <v>0.1</v>
      </c>
      <c r="AZ857" s="5">
        <v>0.03</v>
      </c>
      <c r="BA857" s="5">
        <v>7.22</v>
      </c>
      <c r="BC857" s="5">
        <v>1E-3</v>
      </c>
      <c r="BE857" s="5">
        <v>9.4</v>
      </c>
      <c r="BH857" s="5">
        <v>4.13</v>
      </c>
      <c r="BN857" s="5">
        <v>5.46</v>
      </c>
      <c r="BO857" s="5">
        <v>47.7</v>
      </c>
      <c r="BQ857" s="5">
        <v>7</v>
      </c>
      <c r="BR857" s="5">
        <v>6.6</v>
      </c>
      <c r="BX857" s="5">
        <v>9.1</v>
      </c>
      <c r="BY857" s="5">
        <v>0.7</v>
      </c>
    </row>
    <row r="858" spans="1:77" x14ac:dyDescent="0.35">
      <c r="A858" s="2" t="s">
        <v>243</v>
      </c>
      <c r="B858" s="3">
        <v>37916</v>
      </c>
      <c r="C858" s="4">
        <v>25</v>
      </c>
      <c r="F858" s="5">
        <v>0.04</v>
      </c>
      <c r="G858" s="5">
        <v>4.1000000000000003E-3</v>
      </c>
      <c r="H858" s="5">
        <v>0.01</v>
      </c>
      <c r="M858" s="5">
        <v>0.11</v>
      </c>
      <c r="O858" s="5">
        <v>20</v>
      </c>
      <c r="S858" s="5">
        <v>38.5</v>
      </c>
      <c r="T858" s="5">
        <v>15</v>
      </c>
      <c r="V858" s="5">
        <v>1.5</v>
      </c>
      <c r="W858" s="5">
        <v>0.01</v>
      </c>
      <c r="AB858" s="5">
        <v>4.2699999999999996</v>
      </c>
      <c r="AE858" s="5">
        <v>0.87</v>
      </c>
      <c r="AJ858" s="5">
        <v>27.1</v>
      </c>
      <c r="AN858" s="5">
        <v>5.01</v>
      </c>
      <c r="AO858" s="5">
        <v>0.01</v>
      </c>
      <c r="AT858" s="5">
        <v>11.1</v>
      </c>
      <c r="AV858" s="5">
        <v>11.37</v>
      </c>
      <c r="AW858" s="5">
        <v>3.2845000000000001E-3</v>
      </c>
      <c r="AX858" s="5">
        <v>0.03</v>
      </c>
      <c r="AZ858" s="5">
        <v>0.01</v>
      </c>
      <c r="BA858" s="5">
        <v>7.1</v>
      </c>
      <c r="BE858" s="5">
        <v>4.9000000000000004</v>
      </c>
      <c r="BH858" s="5">
        <v>0.93</v>
      </c>
      <c r="BN858" s="5">
        <v>5.46</v>
      </c>
      <c r="BO858" s="5">
        <v>49.6</v>
      </c>
      <c r="BX858" s="5">
        <v>10.199999999999999</v>
      </c>
    </row>
    <row r="859" spans="1:77" x14ac:dyDescent="0.35">
      <c r="A859" s="2" t="s">
        <v>243</v>
      </c>
      <c r="B859" s="3">
        <v>39559</v>
      </c>
      <c r="C859" s="4">
        <v>34</v>
      </c>
      <c r="G859" s="5">
        <v>8.0000000000000002E-3</v>
      </c>
      <c r="H859" s="5">
        <v>0.4</v>
      </c>
      <c r="J859" s="5">
        <v>16</v>
      </c>
      <c r="M859" s="5">
        <v>0.54</v>
      </c>
      <c r="N859" s="5">
        <v>0.2</v>
      </c>
      <c r="Q859" s="5">
        <v>0.02</v>
      </c>
      <c r="S859" s="5">
        <v>95.4</v>
      </c>
      <c r="T859" s="5">
        <v>17</v>
      </c>
      <c r="U859" s="5">
        <v>0.2</v>
      </c>
      <c r="V859" s="5">
        <v>4.7</v>
      </c>
      <c r="W859" s="5">
        <v>6.28</v>
      </c>
      <c r="AB859" s="5">
        <v>1.72</v>
      </c>
      <c r="AD859" s="5">
        <v>1.87</v>
      </c>
      <c r="AE859" s="5">
        <v>7.09</v>
      </c>
      <c r="AI859" s="5">
        <v>0.5</v>
      </c>
      <c r="AJ859" s="5">
        <v>53.8</v>
      </c>
      <c r="AN859" s="5">
        <v>5.08</v>
      </c>
      <c r="AO859" s="5">
        <v>0.37</v>
      </c>
      <c r="AT859" s="5">
        <v>9.5</v>
      </c>
      <c r="AU859" s="5">
        <v>1.7</v>
      </c>
      <c r="AV859" s="5">
        <v>0.22</v>
      </c>
      <c r="AW859" s="5">
        <v>8.8699999999999994E-3</v>
      </c>
      <c r="AX859" s="5">
        <v>0.01</v>
      </c>
      <c r="AZ859" s="5">
        <v>0.17</v>
      </c>
      <c r="BA859" s="5">
        <v>7.22</v>
      </c>
      <c r="BC859" s="5">
        <v>1E-3</v>
      </c>
      <c r="BE859" s="5">
        <v>0.2</v>
      </c>
      <c r="BF859" s="5">
        <v>0.28999999999999998</v>
      </c>
      <c r="BH859" s="5">
        <v>4.03</v>
      </c>
      <c r="BN859" s="5">
        <v>5.42</v>
      </c>
      <c r="BO859" s="5">
        <v>56.6</v>
      </c>
      <c r="BW859" s="5">
        <v>0.71</v>
      </c>
      <c r="BX859" s="5">
        <v>10.4</v>
      </c>
      <c r="BY859" s="5">
        <v>1.9</v>
      </c>
    </row>
    <row r="860" spans="1:77" x14ac:dyDescent="0.35">
      <c r="A860" s="2" t="s">
        <v>243</v>
      </c>
      <c r="B860" s="3">
        <v>39609</v>
      </c>
      <c r="C860" s="4">
        <v>24</v>
      </c>
      <c r="G860" s="5">
        <v>0.02</v>
      </c>
      <c r="H860" s="5">
        <v>0.13</v>
      </c>
      <c r="M860" s="5">
        <v>0.14000000000000001</v>
      </c>
      <c r="S860" s="5">
        <v>110</v>
      </c>
      <c r="T860" s="5">
        <v>31</v>
      </c>
      <c r="V860" s="5">
        <v>2.4</v>
      </c>
      <c r="W860" s="5">
        <v>3.27</v>
      </c>
      <c r="AB860" s="5">
        <v>1.66</v>
      </c>
      <c r="AD860" s="5">
        <v>13.9</v>
      </c>
      <c r="AE860" s="5">
        <v>1.18</v>
      </c>
      <c r="AJ860" s="5">
        <v>54.1</v>
      </c>
      <c r="AN860" s="5">
        <v>5.52</v>
      </c>
      <c r="AO860" s="5">
        <v>0.27</v>
      </c>
      <c r="AT860" s="5">
        <v>10.8</v>
      </c>
      <c r="AV860" s="5">
        <v>0.22</v>
      </c>
      <c r="AW860" s="5">
        <v>3.2799999999999999E-3</v>
      </c>
      <c r="AX860" s="5">
        <v>0.01</v>
      </c>
      <c r="AZ860" s="5">
        <v>0.19</v>
      </c>
      <c r="BA860" s="5">
        <v>7.52</v>
      </c>
      <c r="BF860" s="5">
        <v>0.42</v>
      </c>
      <c r="BH860" s="5">
        <v>2.2599999999999998</v>
      </c>
      <c r="BN860" s="5">
        <v>5.42</v>
      </c>
      <c r="BO860" s="5">
        <v>119</v>
      </c>
      <c r="BX860" s="5">
        <v>10.5</v>
      </c>
    </row>
    <row r="861" spans="1:77" x14ac:dyDescent="0.35">
      <c r="A861" s="2" t="s">
        <v>243</v>
      </c>
      <c r="B861" s="3">
        <v>36082</v>
      </c>
      <c r="C861" s="4">
        <v>25</v>
      </c>
      <c r="F861" s="5">
        <v>3.0000000000000001E-3</v>
      </c>
      <c r="G861" s="5">
        <v>2E-3</v>
      </c>
      <c r="H861" s="5">
        <v>0.12</v>
      </c>
      <c r="M861" s="5">
        <v>0.09</v>
      </c>
      <c r="O861" s="5">
        <v>120</v>
      </c>
      <c r="S861" s="5">
        <v>27</v>
      </c>
      <c r="T861" s="5">
        <v>6.5</v>
      </c>
      <c r="V861" s="5">
        <v>2.2000000000000002</v>
      </c>
      <c r="W861" s="5">
        <v>0.38</v>
      </c>
      <c r="AB861" s="5">
        <v>14.91</v>
      </c>
      <c r="AE861" s="5">
        <v>1.7</v>
      </c>
      <c r="AJ861" s="5">
        <v>27.8</v>
      </c>
      <c r="AN861" s="5">
        <v>4.7</v>
      </c>
      <c r="AO861" s="5">
        <v>0.04</v>
      </c>
      <c r="AT861" s="5">
        <v>30</v>
      </c>
      <c r="AV861" s="5">
        <v>0.22</v>
      </c>
      <c r="AW861" s="5">
        <v>0.01</v>
      </c>
      <c r="AX861" s="5">
        <v>0.2</v>
      </c>
      <c r="AZ861" s="5">
        <v>7.0000000000000007E-2</v>
      </c>
      <c r="BA861" s="5">
        <v>7.47</v>
      </c>
      <c r="BE861" s="5">
        <v>0.2</v>
      </c>
      <c r="BH861" s="5">
        <v>2.5499999999999998</v>
      </c>
      <c r="BN861" s="5">
        <v>5.42</v>
      </c>
      <c r="BO861" s="5">
        <v>11.2</v>
      </c>
      <c r="BX861" s="5">
        <v>9.4</v>
      </c>
    </row>
    <row r="862" spans="1:77" x14ac:dyDescent="0.35">
      <c r="A862" s="2" t="s">
        <v>243</v>
      </c>
      <c r="B862" s="3">
        <v>39764</v>
      </c>
      <c r="C862" s="4">
        <v>25</v>
      </c>
      <c r="G862" s="5">
        <v>0.04</v>
      </c>
      <c r="H862" s="5">
        <v>0.81</v>
      </c>
      <c r="S862" s="5">
        <v>3.03</v>
      </c>
      <c r="T862" s="5">
        <v>578</v>
      </c>
      <c r="V862" s="5">
        <v>12</v>
      </c>
      <c r="W862" s="5">
        <v>0.05</v>
      </c>
      <c r="AB862" s="5">
        <v>3.6</v>
      </c>
      <c r="AD862" s="5">
        <v>12.06</v>
      </c>
      <c r="AE862" s="5">
        <v>6.68</v>
      </c>
      <c r="AJ862" s="5">
        <v>245</v>
      </c>
      <c r="AN862" s="5">
        <v>1.99</v>
      </c>
      <c r="AO862" s="5">
        <v>3.0000000000000001E-3</v>
      </c>
      <c r="AT862" s="5">
        <v>478</v>
      </c>
      <c r="AV862" s="5">
        <v>0.22</v>
      </c>
      <c r="AW862" s="5">
        <v>0.04</v>
      </c>
      <c r="AX862" s="5">
        <v>2.46</v>
      </c>
      <c r="AZ862" s="5">
        <v>0.78</v>
      </c>
      <c r="BA862" s="5">
        <v>8.56</v>
      </c>
      <c r="BE862" s="5">
        <v>0.2</v>
      </c>
      <c r="BF862" s="5">
        <v>0.12</v>
      </c>
      <c r="BH862" s="5">
        <v>7.01</v>
      </c>
      <c r="BI862" s="5">
        <v>0.13</v>
      </c>
      <c r="BN862" s="5">
        <v>5.42</v>
      </c>
      <c r="BO862" s="5">
        <v>35.9</v>
      </c>
      <c r="BX862" s="5">
        <v>15.7</v>
      </c>
    </row>
    <row r="863" spans="1:77" x14ac:dyDescent="0.35">
      <c r="A863" s="2" t="s">
        <v>243</v>
      </c>
      <c r="B863" s="3">
        <v>38266</v>
      </c>
      <c r="C863" s="4">
        <v>37</v>
      </c>
      <c r="F863" s="5">
        <v>0.05</v>
      </c>
      <c r="G863" s="5">
        <v>1E-3</v>
      </c>
      <c r="H863" s="5">
        <v>0.95</v>
      </c>
      <c r="J863" s="5">
        <v>0.2</v>
      </c>
      <c r="M863" s="5">
        <v>0.05</v>
      </c>
      <c r="N863" s="5">
        <v>0.4</v>
      </c>
      <c r="O863" s="5">
        <v>320</v>
      </c>
      <c r="Q863" s="5">
        <v>0.02</v>
      </c>
      <c r="S863" s="5">
        <v>28.6</v>
      </c>
      <c r="T863" s="5">
        <v>22</v>
      </c>
      <c r="U863" s="5">
        <v>0.2</v>
      </c>
      <c r="V863" s="5">
        <v>1.9</v>
      </c>
      <c r="W863" s="5">
        <v>0.54</v>
      </c>
      <c r="Y863" s="5">
        <v>0.13</v>
      </c>
      <c r="AB863" s="5">
        <v>10.02</v>
      </c>
      <c r="AD863" s="5">
        <v>0.1</v>
      </c>
      <c r="AE863" s="5">
        <v>4.79</v>
      </c>
      <c r="AI863" s="5">
        <v>0.5</v>
      </c>
      <c r="AJ863" s="5">
        <v>45.9</v>
      </c>
      <c r="AN863" s="5">
        <v>16.2</v>
      </c>
      <c r="AO863" s="5">
        <v>0.01</v>
      </c>
      <c r="AT863" s="5">
        <v>57.5</v>
      </c>
      <c r="AU863" s="5">
        <v>0.5</v>
      </c>
      <c r="AV863" s="5">
        <v>0.22</v>
      </c>
      <c r="AW863" s="5">
        <v>3.9414000000000003E-3</v>
      </c>
      <c r="AX863" s="5">
        <v>0.23</v>
      </c>
      <c r="AZ863" s="5">
        <v>7.0000000000000007E-2</v>
      </c>
      <c r="BA863" s="5">
        <v>8.02</v>
      </c>
      <c r="BC863" s="5">
        <v>1E-3</v>
      </c>
      <c r="BE863" s="5">
        <v>0.3</v>
      </c>
      <c r="BH863" s="5">
        <v>4.87</v>
      </c>
      <c r="BN863" s="5">
        <v>5.39</v>
      </c>
      <c r="BO863" s="5">
        <v>0.55000000000000004</v>
      </c>
      <c r="BQ863" s="5">
        <v>5.5</v>
      </c>
      <c r="BR863" s="5">
        <v>5.44</v>
      </c>
      <c r="BX863" s="5">
        <v>10.5</v>
      </c>
      <c r="BY863" s="5">
        <v>0.8</v>
      </c>
    </row>
    <row r="864" spans="1:77" x14ac:dyDescent="0.35">
      <c r="A864" s="2" t="s">
        <v>243</v>
      </c>
      <c r="B864" s="3">
        <v>35397</v>
      </c>
      <c r="C864" s="4">
        <v>31</v>
      </c>
      <c r="F864" s="5">
        <v>0.01</v>
      </c>
      <c r="G864" s="5">
        <v>4.1000000000000003E-3</v>
      </c>
      <c r="H864" s="5">
        <v>0.89</v>
      </c>
      <c r="J864" s="5">
        <v>1</v>
      </c>
      <c r="M864" s="5">
        <v>1.0900000000000001</v>
      </c>
      <c r="N864" s="5">
        <v>1</v>
      </c>
      <c r="Q864" s="5">
        <v>0.2</v>
      </c>
      <c r="S864" s="5">
        <v>88</v>
      </c>
      <c r="T864" s="5">
        <v>33</v>
      </c>
      <c r="U864" s="5">
        <v>1</v>
      </c>
      <c r="V864" s="5">
        <v>1.7</v>
      </c>
      <c r="W864" s="5">
        <v>1.42</v>
      </c>
      <c r="AB864" s="5">
        <v>10.18</v>
      </c>
      <c r="AE864" s="5">
        <v>6</v>
      </c>
      <c r="AI864" s="5">
        <v>1</v>
      </c>
      <c r="AJ864" s="5">
        <v>61.2</v>
      </c>
      <c r="AN864" s="5">
        <v>14</v>
      </c>
      <c r="AO864" s="5">
        <v>0.01</v>
      </c>
      <c r="AT864" s="5">
        <v>31</v>
      </c>
      <c r="AU864" s="5">
        <v>1</v>
      </c>
      <c r="AV864" s="5">
        <v>0.22</v>
      </c>
      <c r="AW864" s="5">
        <v>3.284E-3</v>
      </c>
      <c r="AX864" s="5">
        <v>0.01</v>
      </c>
      <c r="AZ864" s="5">
        <v>0.01</v>
      </c>
      <c r="BA864" s="5">
        <v>7.17</v>
      </c>
      <c r="BC864" s="5">
        <v>8.2000000000000007E-3</v>
      </c>
      <c r="BE864" s="5">
        <v>0.2</v>
      </c>
      <c r="BN864" s="5">
        <v>5.37</v>
      </c>
      <c r="BO864" s="5">
        <v>10.98</v>
      </c>
      <c r="BX864" s="5">
        <v>10.7</v>
      </c>
      <c r="BY864" s="5">
        <v>5</v>
      </c>
    </row>
    <row r="865" spans="1:77" x14ac:dyDescent="0.35">
      <c r="A865" s="2" t="s">
        <v>243</v>
      </c>
      <c r="B865" s="3">
        <v>36076</v>
      </c>
      <c r="C865" s="4">
        <v>25</v>
      </c>
      <c r="F865" s="5">
        <v>2E-3</v>
      </c>
      <c r="G865" s="5">
        <v>2E-3</v>
      </c>
      <c r="H865" s="5">
        <v>0.94</v>
      </c>
      <c r="M865" s="5">
        <v>0.66</v>
      </c>
      <c r="O865" s="5">
        <v>180</v>
      </c>
      <c r="S865" s="5">
        <v>91</v>
      </c>
      <c r="T865" s="5">
        <v>33</v>
      </c>
      <c r="V865" s="5">
        <v>1.8</v>
      </c>
      <c r="W865" s="5">
        <v>1.2</v>
      </c>
      <c r="AB865" s="5">
        <v>10.65</v>
      </c>
      <c r="AE865" s="5">
        <v>4.4000000000000004</v>
      </c>
      <c r="AJ865" s="5">
        <v>66.7</v>
      </c>
      <c r="AN865" s="5">
        <v>15</v>
      </c>
      <c r="AO865" s="5">
        <v>0.01</v>
      </c>
      <c r="AT865" s="5">
        <v>33</v>
      </c>
      <c r="AV865" s="5">
        <v>0.22</v>
      </c>
      <c r="AW865" s="5">
        <v>3.284E-3</v>
      </c>
      <c r="AX865" s="5">
        <v>0.01</v>
      </c>
      <c r="AZ865" s="5">
        <v>8.0000000000000002E-3</v>
      </c>
      <c r="BA865" s="5">
        <v>6.98</v>
      </c>
      <c r="BE865" s="5">
        <v>0.2</v>
      </c>
      <c r="BH865" s="5">
        <v>6</v>
      </c>
      <c r="BN865" s="5">
        <v>5.37</v>
      </c>
      <c r="BO865" s="5">
        <v>10.6</v>
      </c>
      <c r="BX865" s="5">
        <v>10.9</v>
      </c>
    </row>
    <row r="866" spans="1:77" x14ac:dyDescent="0.35">
      <c r="A866" s="2" t="s">
        <v>243</v>
      </c>
      <c r="B866" s="3">
        <v>39204</v>
      </c>
      <c r="C866" s="4">
        <v>26</v>
      </c>
      <c r="F866" s="5">
        <v>0.11</v>
      </c>
      <c r="G866" s="5">
        <v>0.08</v>
      </c>
      <c r="H866" s="5">
        <v>0.06</v>
      </c>
      <c r="M866" s="5">
        <v>0.54</v>
      </c>
      <c r="O866" s="5">
        <v>10</v>
      </c>
      <c r="S866" s="5">
        <v>45.2</v>
      </c>
      <c r="T866" s="5">
        <v>18</v>
      </c>
      <c r="V866" s="5">
        <v>8.6</v>
      </c>
      <c r="W866" s="5">
        <v>0.26</v>
      </c>
      <c r="AB866" s="5">
        <v>2.41</v>
      </c>
      <c r="AE866" s="5">
        <v>21.4</v>
      </c>
      <c r="AJ866" s="5">
        <v>37.6</v>
      </c>
      <c r="AN866" s="5">
        <v>4.12</v>
      </c>
      <c r="AO866" s="5">
        <v>0.19</v>
      </c>
      <c r="AT866" s="5">
        <v>8.76</v>
      </c>
      <c r="AV866" s="5">
        <v>20.09</v>
      </c>
      <c r="AW866" s="5">
        <v>0.18</v>
      </c>
      <c r="AX866" s="5">
        <v>0.03</v>
      </c>
      <c r="AZ866" s="5">
        <v>0.01</v>
      </c>
      <c r="BA866" s="5">
        <v>6.51</v>
      </c>
      <c r="BE866" s="5">
        <v>0.4</v>
      </c>
      <c r="BF866" s="5">
        <v>0.54</v>
      </c>
      <c r="BH866" s="5">
        <v>1.65</v>
      </c>
      <c r="BN866" s="5">
        <v>5.37</v>
      </c>
      <c r="BO866" s="5">
        <v>55.2</v>
      </c>
      <c r="BX866" s="5">
        <v>10.1</v>
      </c>
    </row>
    <row r="867" spans="1:77" x14ac:dyDescent="0.35">
      <c r="A867" s="2" t="s">
        <v>243</v>
      </c>
      <c r="B867" s="3">
        <v>37887</v>
      </c>
      <c r="C867" s="4">
        <v>25</v>
      </c>
      <c r="F867" s="5">
        <v>0.02</v>
      </c>
      <c r="G867" s="5">
        <v>0.01</v>
      </c>
      <c r="H867" s="5">
        <v>0.93</v>
      </c>
      <c r="M867" s="5">
        <v>0.03</v>
      </c>
      <c r="O867" s="5">
        <v>230</v>
      </c>
      <c r="S867" s="5">
        <v>25.3</v>
      </c>
      <c r="T867" s="5">
        <v>22</v>
      </c>
      <c r="V867" s="5">
        <v>2</v>
      </c>
      <c r="W867" s="5">
        <v>0.34</v>
      </c>
      <c r="AB867" s="5">
        <v>10.210000000000001</v>
      </c>
      <c r="AE867" s="5">
        <v>5.82</v>
      </c>
      <c r="AJ867" s="5">
        <v>51.5</v>
      </c>
      <c r="AN867" s="5">
        <v>15</v>
      </c>
      <c r="AO867" s="5">
        <v>9.5999999999999992E-3</v>
      </c>
      <c r="AT867" s="5">
        <v>62.7</v>
      </c>
      <c r="AV867" s="5">
        <v>0.22</v>
      </c>
      <c r="AW867" s="5">
        <v>3.2845000000000001E-3</v>
      </c>
      <c r="AX867" s="5">
        <v>0.22</v>
      </c>
      <c r="AZ867" s="5">
        <v>0.08</v>
      </c>
      <c r="BA867" s="5">
        <v>7.98</v>
      </c>
      <c r="BE867" s="5">
        <v>0.5</v>
      </c>
      <c r="BH867" s="5">
        <v>4.91</v>
      </c>
      <c r="BN867" s="5">
        <v>5.32</v>
      </c>
      <c r="BO867" s="5">
        <v>1.1599999999999999</v>
      </c>
      <c r="BX867" s="5">
        <v>10.6</v>
      </c>
    </row>
    <row r="868" spans="1:77" x14ac:dyDescent="0.35">
      <c r="A868" s="2" t="s">
        <v>243</v>
      </c>
      <c r="B868" s="3">
        <v>39596</v>
      </c>
      <c r="C868" s="4">
        <v>33</v>
      </c>
      <c r="G868" s="5">
        <v>6.0000000000000001E-3</v>
      </c>
      <c r="H868" s="5">
        <v>0.01</v>
      </c>
      <c r="J868" s="5">
        <v>0.3</v>
      </c>
      <c r="M868" s="5">
        <v>0.17</v>
      </c>
      <c r="N868" s="5">
        <v>0.2</v>
      </c>
      <c r="Q868" s="5">
        <v>0.02</v>
      </c>
      <c r="S868" s="5">
        <v>77.8</v>
      </c>
      <c r="T868" s="5">
        <v>20</v>
      </c>
      <c r="U868" s="5">
        <v>0.4</v>
      </c>
      <c r="V868" s="5">
        <v>1.5</v>
      </c>
      <c r="W868" s="5">
        <v>4.0000000000000001E-3</v>
      </c>
      <c r="AB868" s="5">
        <v>5.79</v>
      </c>
      <c r="AD868" s="5">
        <v>1.47</v>
      </c>
      <c r="AE868" s="5">
        <v>6.43</v>
      </c>
      <c r="AI868" s="5">
        <v>1</v>
      </c>
      <c r="AJ868" s="5">
        <v>51.4</v>
      </c>
      <c r="AN868" s="5">
        <v>5.53</v>
      </c>
      <c r="AO868" s="5">
        <v>0.01</v>
      </c>
      <c r="AT868" s="5">
        <v>14.6</v>
      </c>
      <c r="AU868" s="5">
        <v>0.5</v>
      </c>
      <c r="AV868" s="5">
        <v>62.86</v>
      </c>
      <c r="AW868" s="5">
        <v>0.01</v>
      </c>
      <c r="AX868" s="5">
        <v>7.0000000000000007E-2</v>
      </c>
      <c r="AZ868" s="5">
        <v>0.02</v>
      </c>
      <c r="BA868" s="5">
        <v>7.52</v>
      </c>
      <c r="BC868" s="5">
        <v>1E-3</v>
      </c>
      <c r="BF868" s="5">
        <v>5.0199999999999996</v>
      </c>
      <c r="BH868" s="5">
        <v>2.72</v>
      </c>
      <c r="BN868" s="5">
        <v>5.32</v>
      </c>
      <c r="BO868" s="5">
        <v>36.700000000000003</v>
      </c>
      <c r="BW868" s="5">
        <v>0.5</v>
      </c>
      <c r="BX868" s="5">
        <v>10.1</v>
      </c>
      <c r="BY868" s="5">
        <v>0.5</v>
      </c>
    </row>
    <row r="869" spans="1:77" x14ac:dyDescent="0.35">
      <c r="A869" s="2" t="s">
        <v>243</v>
      </c>
      <c r="B869" s="3">
        <v>38833</v>
      </c>
      <c r="C869" s="4">
        <v>36</v>
      </c>
      <c r="F869" s="5">
        <v>6.0000000000000001E-3</v>
      </c>
      <c r="G869" s="5">
        <v>4.0000000000000001E-3</v>
      </c>
      <c r="H869" s="5">
        <v>0.01</v>
      </c>
      <c r="J869" s="5">
        <v>0.5</v>
      </c>
      <c r="M869" s="5">
        <v>0.25</v>
      </c>
      <c r="N869" s="5">
        <v>0.2</v>
      </c>
      <c r="O869" s="5">
        <v>10</v>
      </c>
      <c r="Q869" s="5">
        <v>0.02</v>
      </c>
      <c r="S869" s="5">
        <v>98.2</v>
      </c>
      <c r="T869" s="5">
        <v>24</v>
      </c>
      <c r="U869" s="5">
        <v>0.5</v>
      </c>
      <c r="V869" s="5">
        <v>1</v>
      </c>
      <c r="W869" s="5">
        <v>5.7999999999999996E-3</v>
      </c>
      <c r="AB869" s="5">
        <v>5.9</v>
      </c>
      <c r="AD869" s="5">
        <v>-5</v>
      </c>
      <c r="AE869" s="5">
        <v>2.39</v>
      </c>
      <c r="AI869" s="5">
        <v>0.5</v>
      </c>
      <c r="AJ869" s="5">
        <v>61.4</v>
      </c>
      <c r="AN869" s="5">
        <v>8.08</v>
      </c>
      <c r="AO869" s="5">
        <v>1E-3</v>
      </c>
      <c r="AT869" s="5">
        <v>12.4</v>
      </c>
      <c r="AU869" s="5">
        <v>0.6</v>
      </c>
      <c r="AV869" s="5">
        <v>46.34</v>
      </c>
      <c r="AW869" s="5">
        <v>3.2845000000000001E-3</v>
      </c>
      <c r="AX869" s="5">
        <v>0.1</v>
      </c>
      <c r="AZ869" s="5">
        <v>0.04</v>
      </c>
      <c r="BA869" s="5">
        <v>7.22</v>
      </c>
      <c r="BC869" s="5">
        <v>1E-3</v>
      </c>
      <c r="BE869" s="5">
        <v>7.4</v>
      </c>
      <c r="BH869" s="5">
        <v>4.2</v>
      </c>
      <c r="BN869" s="5">
        <v>5.32</v>
      </c>
      <c r="BO869" s="5">
        <v>41.3</v>
      </c>
      <c r="BQ869" s="5">
        <v>6.5</v>
      </c>
      <c r="BR869" s="5">
        <v>6.2</v>
      </c>
      <c r="BX869" s="5">
        <v>8.1</v>
      </c>
      <c r="BY869" s="5">
        <v>1.1000000000000001</v>
      </c>
    </row>
    <row r="870" spans="1:77" x14ac:dyDescent="0.35">
      <c r="A870" s="2" t="s">
        <v>243</v>
      </c>
      <c r="B870" s="3">
        <v>39573</v>
      </c>
      <c r="C870" s="4">
        <v>25</v>
      </c>
      <c r="G870" s="5">
        <v>0.78</v>
      </c>
      <c r="H870" s="5">
        <v>0.04</v>
      </c>
      <c r="M870" s="5">
        <v>0.95</v>
      </c>
      <c r="S870" s="5">
        <v>38.200000000000003</v>
      </c>
      <c r="T870" s="5">
        <v>16</v>
      </c>
      <c r="V870" s="5">
        <v>10</v>
      </c>
      <c r="W870" s="5">
        <v>0.02</v>
      </c>
      <c r="AB870" s="5">
        <v>1.4</v>
      </c>
      <c r="AD870" s="5">
        <v>2.71</v>
      </c>
      <c r="AE870" s="5">
        <v>15</v>
      </c>
      <c r="AJ870" s="5">
        <v>39.200000000000003</v>
      </c>
      <c r="AN870" s="5">
        <v>9.1199999999999992</v>
      </c>
      <c r="AO870" s="5">
        <v>0.01</v>
      </c>
      <c r="AT870" s="5">
        <v>8.2799999999999994</v>
      </c>
      <c r="AV870" s="5">
        <v>126.16</v>
      </c>
      <c r="AW870" s="5">
        <v>9.1999999999999998E-3</v>
      </c>
      <c r="AX870" s="5">
        <v>0.01</v>
      </c>
      <c r="AZ870" s="5">
        <v>0.02</v>
      </c>
      <c r="BA870" s="5">
        <v>5.35</v>
      </c>
      <c r="BE870" s="5">
        <v>5.5</v>
      </c>
      <c r="BF870" s="5">
        <v>4.75</v>
      </c>
      <c r="BH870" s="5">
        <v>0.23</v>
      </c>
      <c r="BN870" s="5">
        <v>5.32</v>
      </c>
      <c r="BO870" s="5">
        <v>28.8</v>
      </c>
      <c r="BX870" s="5">
        <v>8.1999999999999993</v>
      </c>
    </row>
    <row r="871" spans="1:77" x14ac:dyDescent="0.35">
      <c r="A871" s="2" t="s">
        <v>243</v>
      </c>
      <c r="B871" s="3">
        <v>39342</v>
      </c>
      <c r="C871" s="4">
        <v>26</v>
      </c>
      <c r="F871" s="5">
        <v>0.21</v>
      </c>
      <c r="G871" s="5">
        <v>0.2</v>
      </c>
      <c r="H871" s="5">
        <v>0.01</v>
      </c>
      <c r="M871" s="5">
        <v>0.39</v>
      </c>
      <c r="O871" s="5">
        <v>10</v>
      </c>
      <c r="S871" s="5">
        <v>3.17</v>
      </c>
      <c r="T871" s="5">
        <v>25</v>
      </c>
      <c r="V871" s="5">
        <v>1.3</v>
      </c>
      <c r="W871" s="5">
        <v>4.0000000000000001E-3</v>
      </c>
      <c r="AB871" s="5">
        <v>6.22</v>
      </c>
      <c r="AE871" s="5">
        <v>1.65</v>
      </c>
      <c r="AJ871" s="5">
        <v>13.84</v>
      </c>
      <c r="AN871" s="5">
        <v>4.7</v>
      </c>
      <c r="AO871" s="5">
        <v>0.05</v>
      </c>
      <c r="AT871" s="5">
        <v>13.3</v>
      </c>
      <c r="AV871" s="5">
        <v>1.98</v>
      </c>
      <c r="AW871" s="5">
        <v>3.2799999999999999E-3</v>
      </c>
      <c r="AX871" s="5">
        <v>0.01</v>
      </c>
      <c r="AZ871" s="5">
        <v>5.0000000000000001E-3</v>
      </c>
      <c r="BA871" s="5">
        <v>4.7300000000000004</v>
      </c>
      <c r="BE871" s="5">
        <v>11.1</v>
      </c>
      <c r="BF871" s="5">
        <v>11.11</v>
      </c>
      <c r="BH871" s="5">
        <v>0.06</v>
      </c>
      <c r="BN871" s="5">
        <v>5.32</v>
      </c>
      <c r="BO871" s="5">
        <v>16.7</v>
      </c>
      <c r="BX871" s="5">
        <v>9</v>
      </c>
    </row>
    <row r="872" spans="1:77" x14ac:dyDescent="0.35">
      <c r="A872" s="2" t="s">
        <v>243</v>
      </c>
      <c r="B872" s="3">
        <v>38889</v>
      </c>
      <c r="C872" s="4">
        <v>36</v>
      </c>
      <c r="F872" s="5">
        <v>0.01</v>
      </c>
      <c r="G872" s="5">
        <v>0.01</v>
      </c>
      <c r="H872" s="5">
        <v>0.01</v>
      </c>
      <c r="J872" s="5">
        <v>0.2</v>
      </c>
      <c r="M872" s="5">
        <v>0.12</v>
      </c>
      <c r="N872" s="5">
        <v>0.2</v>
      </c>
      <c r="O872" s="5">
        <v>10</v>
      </c>
      <c r="Q872" s="5">
        <v>0.4</v>
      </c>
      <c r="S872" s="5">
        <v>30.8</v>
      </c>
      <c r="T872" s="5">
        <v>12</v>
      </c>
      <c r="U872" s="5">
        <v>0.3</v>
      </c>
      <c r="V872" s="5">
        <v>1.6</v>
      </c>
      <c r="W872" s="5">
        <v>0.01</v>
      </c>
      <c r="AB872" s="5">
        <v>4.1900000000000004</v>
      </c>
      <c r="AD872" s="5">
        <v>2.1</v>
      </c>
      <c r="AE872" s="5">
        <v>0.75</v>
      </c>
      <c r="AI872" s="5">
        <v>0.5</v>
      </c>
      <c r="AJ872" s="5">
        <v>21.4</v>
      </c>
      <c r="AN872" s="5">
        <v>4.6500000000000004</v>
      </c>
      <c r="AO872" s="5">
        <v>0.03</v>
      </c>
      <c r="AT872" s="5">
        <v>8.73</v>
      </c>
      <c r="AU872" s="5">
        <v>3.3</v>
      </c>
      <c r="AV872" s="5">
        <v>13.5</v>
      </c>
      <c r="AW872" s="5">
        <v>3.2845000000000001E-3</v>
      </c>
      <c r="AX872" s="5">
        <v>0.03</v>
      </c>
      <c r="AZ872" s="5">
        <v>0.01</v>
      </c>
      <c r="BA872" s="5">
        <v>7.12</v>
      </c>
      <c r="BC872" s="5">
        <v>1E-3</v>
      </c>
      <c r="BE872" s="5">
        <v>5.3</v>
      </c>
      <c r="BH872" s="5">
        <v>0.87</v>
      </c>
      <c r="BN872" s="5">
        <v>5.32</v>
      </c>
      <c r="BO872" s="5">
        <v>40.6</v>
      </c>
      <c r="BQ872" s="5">
        <v>2.2999999999999998</v>
      </c>
      <c r="BR872" s="5">
        <v>2.2999999999999998</v>
      </c>
      <c r="BX872" s="5">
        <v>8.5</v>
      </c>
      <c r="BY872" s="5">
        <v>11.5</v>
      </c>
    </row>
    <row r="873" spans="1:77" x14ac:dyDescent="0.35">
      <c r="A873" s="2" t="s">
        <v>243</v>
      </c>
      <c r="B873" s="3">
        <v>37544</v>
      </c>
      <c r="C873" s="4">
        <v>24</v>
      </c>
      <c r="G873" s="5">
        <v>2E-3</v>
      </c>
      <c r="H873" s="5">
        <v>0.01</v>
      </c>
      <c r="M873" s="5">
        <v>0.2</v>
      </c>
      <c r="O873" s="5">
        <v>10</v>
      </c>
      <c r="S873" s="5">
        <v>79.3</v>
      </c>
      <c r="T873" s="5">
        <v>16</v>
      </c>
      <c r="V873" s="5">
        <v>0.9</v>
      </c>
      <c r="W873" s="5">
        <v>0.09</v>
      </c>
      <c r="AB873" s="5">
        <v>18.25</v>
      </c>
      <c r="AE873" s="5">
        <v>0.85</v>
      </c>
      <c r="AJ873" s="5">
        <v>43.5</v>
      </c>
      <c r="AN873" s="5">
        <v>4.8899999999999997</v>
      </c>
      <c r="AO873" s="5">
        <v>0.03</v>
      </c>
      <c r="AT873" s="5">
        <v>10.8</v>
      </c>
      <c r="AV873" s="5">
        <v>0.22</v>
      </c>
      <c r="AW873" s="5">
        <v>4.2698500000000004E-3</v>
      </c>
      <c r="AX873" s="5">
        <v>7.0000000000000007E-2</v>
      </c>
      <c r="AZ873" s="5">
        <v>0.02</v>
      </c>
      <c r="BA873" s="5">
        <v>7.37</v>
      </c>
      <c r="BE873" s="5">
        <v>0.7</v>
      </c>
      <c r="BH873" s="5">
        <v>3.47</v>
      </c>
      <c r="BN873" s="5">
        <v>5.28</v>
      </c>
      <c r="BO873" s="5">
        <v>44</v>
      </c>
      <c r="BX873" s="5">
        <v>8.8000000000000007</v>
      </c>
    </row>
    <row r="874" spans="1:77" x14ac:dyDescent="0.35">
      <c r="A874" s="2" t="s">
        <v>243</v>
      </c>
      <c r="B874" s="3">
        <v>37564</v>
      </c>
      <c r="C874" s="4">
        <v>20</v>
      </c>
      <c r="F874" s="5">
        <v>0.01</v>
      </c>
      <c r="H874" s="5">
        <v>7.0000000000000007E-2</v>
      </c>
      <c r="M874" s="5">
        <v>0.06</v>
      </c>
      <c r="S874" s="5">
        <v>84.6</v>
      </c>
      <c r="T874" s="5">
        <v>39.9</v>
      </c>
      <c r="V874" s="5">
        <v>1.5</v>
      </c>
      <c r="W874" s="5">
        <v>0.68</v>
      </c>
      <c r="AB874" s="5">
        <v>13.37</v>
      </c>
      <c r="AE874" s="5">
        <v>0.7</v>
      </c>
      <c r="AN874" s="5">
        <v>6.3</v>
      </c>
      <c r="AO874" s="5">
        <v>0.19</v>
      </c>
      <c r="AT874" s="5">
        <v>15.1</v>
      </c>
      <c r="AV874" s="5">
        <v>0.66</v>
      </c>
      <c r="AW874" s="5">
        <v>0.03</v>
      </c>
      <c r="AX874" s="5">
        <v>0.3</v>
      </c>
      <c r="BA874" s="5">
        <v>7.63</v>
      </c>
      <c r="BH874" s="5">
        <v>2.04</v>
      </c>
      <c r="BN874" s="5">
        <v>5.28</v>
      </c>
      <c r="BO874" s="5">
        <v>99.9</v>
      </c>
      <c r="BX874" s="5">
        <v>10</v>
      </c>
    </row>
    <row r="875" spans="1:77" x14ac:dyDescent="0.35">
      <c r="A875" s="2" t="s">
        <v>181</v>
      </c>
      <c r="B875" s="3">
        <v>35703</v>
      </c>
      <c r="C875" s="4">
        <v>33</v>
      </c>
      <c r="F875" s="5">
        <v>5.0000000000000001E-3</v>
      </c>
      <c r="G875" s="5">
        <v>5.0000000000000001E-3</v>
      </c>
      <c r="H875" s="5">
        <v>0.52</v>
      </c>
      <c r="J875" s="5">
        <v>0.2</v>
      </c>
      <c r="M875" s="5">
        <v>0.63</v>
      </c>
      <c r="N875" s="5">
        <v>1</v>
      </c>
      <c r="O875" s="5">
        <v>50</v>
      </c>
      <c r="Q875" s="5">
        <v>0.2</v>
      </c>
      <c r="S875" s="5">
        <v>77</v>
      </c>
      <c r="T875" s="5">
        <v>21</v>
      </c>
      <c r="U875" s="5">
        <v>0.2</v>
      </c>
      <c r="V875" s="5">
        <v>4.2</v>
      </c>
      <c r="W875" s="5">
        <v>1.88</v>
      </c>
      <c r="AB875" s="5">
        <v>4.55</v>
      </c>
      <c r="AE875" s="5">
        <v>3.7</v>
      </c>
      <c r="AI875" s="5">
        <v>1</v>
      </c>
      <c r="AJ875" s="5">
        <v>59.9</v>
      </c>
      <c r="AN875" s="5">
        <v>7.4</v>
      </c>
      <c r="AO875" s="5">
        <v>0.2</v>
      </c>
      <c r="AT875" s="5">
        <v>20</v>
      </c>
      <c r="AU875" s="5">
        <v>1</v>
      </c>
      <c r="AV875" s="5">
        <v>0.22</v>
      </c>
      <c r="AW875" s="5">
        <v>3.2845000000000001E-3</v>
      </c>
      <c r="AX875" s="5">
        <v>0.02</v>
      </c>
      <c r="AZ875" s="5">
        <v>0.01</v>
      </c>
      <c r="BA875" s="5">
        <v>7.09</v>
      </c>
      <c r="BC875" s="5">
        <v>3.8E-3</v>
      </c>
      <c r="BE875" s="5">
        <v>0.2</v>
      </c>
      <c r="BH875" s="5">
        <v>5.66</v>
      </c>
      <c r="BN875" s="5">
        <v>5.28</v>
      </c>
      <c r="BO875" s="5">
        <v>7.26</v>
      </c>
      <c r="BX875" s="5">
        <v>10</v>
      </c>
      <c r="BY875" s="5">
        <v>1.7</v>
      </c>
    </row>
    <row r="876" spans="1:77" x14ac:dyDescent="0.35">
      <c r="A876" s="2" t="s">
        <v>181</v>
      </c>
      <c r="B876" s="3">
        <v>36822</v>
      </c>
      <c r="C876" s="4">
        <v>33</v>
      </c>
      <c r="F876" s="5">
        <v>0.11</v>
      </c>
      <c r="G876" s="5">
        <v>0.08</v>
      </c>
      <c r="H876" s="5">
        <v>0.01</v>
      </c>
      <c r="J876" s="5">
        <v>0.2</v>
      </c>
      <c r="M876" s="5">
        <v>0.11</v>
      </c>
      <c r="N876" s="5">
        <v>0.2</v>
      </c>
      <c r="O876" s="5">
        <v>13</v>
      </c>
      <c r="Q876" s="5">
        <v>0.11</v>
      </c>
      <c r="S876" s="5">
        <v>38</v>
      </c>
      <c r="T876" s="5">
        <v>16</v>
      </c>
      <c r="U876" s="5">
        <v>0.2</v>
      </c>
      <c r="V876" s="5">
        <v>1.7</v>
      </c>
      <c r="W876" s="5">
        <v>0.02</v>
      </c>
      <c r="AB876" s="5">
        <v>4.1900000000000004</v>
      </c>
      <c r="AE876" s="5">
        <v>0.95</v>
      </c>
      <c r="AI876" s="5">
        <v>0.5</v>
      </c>
      <c r="AJ876" s="5">
        <v>30.2</v>
      </c>
      <c r="AN876" s="5">
        <v>5.25</v>
      </c>
      <c r="AO876" s="5">
        <v>0.02</v>
      </c>
      <c r="AT876" s="5">
        <v>11.7</v>
      </c>
      <c r="AU876" s="5">
        <v>1.8</v>
      </c>
      <c r="AV876" s="5">
        <v>7.92</v>
      </c>
      <c r="AW876" s="5">
        <v>3.2845000000000001E-3</v>
      </c>
      <c r="AX876" s="5">
        <v>0.05</v>
      </c>
      <c r="AZ876" s="5">
        <v>0.02</v>
      </c>
      <c r="BA876" s="5">
        <v>7.31</v>
      </c>
      <c r="BC876" s="5">
        <v>7.7999999999999996E-3</v>
      </c>
      <c r="BE876" s="5">
        <v>5</v>
      </c>
      <c r="BH876" s="5">
        <v>1.1399999999999999</v>
      </c>
      <c r="BN876" s="5">
        <v>5.28</v>
      </c>
      <c r="BO876" s="5">
        <v>64.2</v>
      </c>
      <c r="BX876" s="5">
        <v>10.199999999999999</v>
      </c>
      <c r="BY876" s="5">
        <v>2.2999999999999998</v>
      </c>
    </row>
    <row r="877" spans="1:77" x14ac:dyDescent="0.35">
      <c r="A877" s="2" t="s">
        <v>181</v>
      </c>
      <c r="B877" s="3">
        <v>38876</v>
      </c>
      <c r="C877" s="4">
        <v>28</v>
      </c>
      <c r="F877" s="5">
        <v>0.02</v>
      </c>
      <c r="G877" s="5">
        <v>0.02</v>
      </c>
      <c r="H877" s="5">
        <v>0.02</v>
      </c>
      <c r="M877" s="5">
        <v>0.41</v>
      </c>
      <c r="O877" s="5">
        <v>50</v>
      </c>
      <c r="S877" s="5">
        <v>134</v>
      </c>
      <c r="T877" s="5">
        <v>79</v>
      </c>
      <c r="V877" s="5">
        <v>2.9</v>
      </c>
      <c r="W877" s="5">
        <v>0.31</v>
      </c>
      <c r="AB877" s="5">
        <v>1.94</v>
      </c>
      <c r="AD877" s="5">
        <v>-3</v>
      </c>
      <c r="AE877" s="5">
        <v>1.69</v>
      </c>
      <c r="AJ877" s="5">
        <v>82.3</v>
      </c>
      <c r="AN877" s="5">
        <v>16.899999999999999</v>
      </c>
      <c r="AO877" s="5">
        <v>0.08</v>
      </c>
      <c r="AT877" s="5">
        <v>34</v>
      </c>
      <c r="AV877" s="5">
        <v>46.03</v>
      </c>
      <c r="AW877" s="5">
        <v>0.11</v>
      </c>
      <c r="AX877" s="5">
        <v>0.01</v>
      </c>
      <c r="AZ877" s="5">
        <v>5.4999999999999997E-3</v>
      </c>
      <c r="BA877" s="5">
        <v>7.14</v>
      </c>
      <c r="BE877" s="5">
        <v>0.5</v>
      </c>
      <c r="BH877" s="5">
        <v>4.88</v>
      </c>
      <c r="BN877" s="5">
        <v>5.23</v>
      </c>
      <c r="BO877" s="5">
        <v>97.9</v>
      </c>
      <c r="BQ877" s="5">
        <v>9.9</v>
      </c>
      <c r="BR877" s="5">
        <v>9.6</v>
      </c>
      <c r="BX877" s="5">
        <v>8.3000000000000007</v>
      </c>
    </row>
    <row r="878" spans="1:77" x14ac:dyDescent="0.35">
      <c r="A878" s="2" t="s">
        <v>181</v>
      </c>
      <c r="B878" s="3">
        <v>39559</v>
      </c>
      <c r="C878" s="4">
        <v>34</v>
      </c>
      <c r="G878" s="5">
        <v>4.0000000000000001E-3</v>
      </c>
      <c r="H878" s="5">
        <v>0.01</v>
      </c>
      <c r="J878" s="5">
        <v>0.2</v>
      </c>
      <c r="M878" s="5">
        <v>0.41</v>
      </c>
      <c r="N878" s="5">
        <v>0.2</v>
      </c>
      <c r="Q878" s="5">
        <v>0.02</v>
      </c>
      <c r="S878" s="5">
        <v>114</v>
      </c>
      <c r="T878" s="5">
        <v>15</v>
      </c>
      <c r="U878" s="5">
        <v>0.2</v>
      </c>
      <c r="V878" s="5">
        <v>2</v>
      </c>
      <c r="W878" s="5">
        <v>0.03</v>
      </c>
      <c r="AB878" s="5">
        <v>4.5199999999999996</v>
      </c>
      <c r="AD878" s="5">
        <v>5.98</v>
      </c>
      <c r="AE878" s="5">
        <v>1.83</v>
      </c>
      <c r="AI878" s="5">
        <v>0.5</v>
      </c>
      <c r="AJ878" s="5">
        <v>61.3</v>
      </c>
      <c r="AN878" s="5">
        <v>8.51</v>
      </c>
      <c r="AO878" s="5">
        <v>0.11</v>
      </c>
      <c r="AT878" s="5">
        <v>12.6</v>
      </c>
      <c r="AU878" s="5">
        <v>0.5</v>
      </c>
      <c r="AV878" s="5">
        <v>21.69</v>
      </c>
      <c r="AW878" s="5">
        <v>0.03</v>
      </c>
      <c r="AX878" s="5">
        <v>0.03</v>
      </c>
      <c r="AZ878" s="5">
        <v>0.02</v>
      </c>
      <c r="BA878" s="5">
        <v>7.25</v>
      </c>
      <c r="BC878" s="5">
        <v>1E-3</v>
      </c>
      <c r="BE878" s="5">
        <v>1.4</v>
      </c>
      <c r="BF878" s="5">
        <v>0.93</v>
      </c>
      <c r="BH878" s="5">
        <v>4.75</v>
      </c>
      <c r="BN878" s="5">
        <v>5.23</v>
      </c>
      <c r="BO878" s="5">
        <v>50.7</v>
      </c>
      <c r="BW878" s="5">
        <v>0.5</v>
      </c>
      <c r="BX878" s="5">
        <v>9.4</v>
      </c>
      <c r="BY878" s="5">
        <v>5</v>
      </c>
    </row>
    <row r="879" spans="1:77" x14ac:dyDescent="0.35">
      <c r="A879" s="2" t="s">
        <v>181</v>
      </c>
      <c r="B879" s="3">
        <v>37564</v>
      </c>
      <c r="C879" s="4">
        <v>22</v>
      </c>
      <c r="F879" s="5">
        <v>0.01</v>
      </c>
      <c r="H879" s="5">
        <v>0.88</v>
      </c>
      <c r="M879" s="5">
        <v>0.12</v>
      </c>
      <c r="S879" s="5">
        <v>99.2</v>
      </c>
      <c r="T879" s="5">
        <v>28.8</v>
      </c>
      <c r="V879" s="5">
        <v>1.8</v>
      </c>
      <c r="W879" s="5">
        <v>0.06</v>
      </c>
      <c r="AB879" s="5">
        <v>11.07</v>
      </c>
      <c r="AE879" s="5">
        <v>1.1000000000000001</v>
      </c>
      <c r="AJ879" s="5">
        <v>59.3</v>
      </c>
      <c r="AN879" s="5">
        <v>7.4</v>
      </c>
      <c r="AO879" s="5">
        <v>0.21</v>
      </c>
      <c r="AT879" s="5">
        <v>16.3</v>
      </c>
      <c r="AV879" s="5">
        <v>0.53</v>
      </c>
      <c r="AW879" s="5">
        <v>0.03</v>
      </c>
      <c r="AX879" s="5">
        <v>0.3</v>
      </c>
      <c r="BA879" s="5">
        <v>7.43</v>
      </c>
      <c r="BE879" s="5">
        <v>0.1</v>
      </c>
      <c r="BH879" s="5">
        <v>3.53</v>
      </c>
      <c r="BN879" s="5">
        <v>5.23</v>
      </c>
      <c r="BO879" s="5">
        <v>90.4</v>
      </c>
      <c r="BX879" s="5">
        <v>9.3000000000000007</v>
      </c>
    </row>
    <row r="880" spans="1:77" x14ac:dyDescent="0.35">
      <c r="A880" s="2" t="s">
        <v>181</v>
      </c>
      <c r="B880" s="3">
        <v>37152</v>
      </c>
      <c r="C880" s="4">
        <v>33</v>
      </c>
      <c r="F880" s="5">
        <v>0.02</v>
      </c>
      <c r="G880" s="5">
        <v>4.0000000000000001E-3</v>
      </c>
      <c r="H880" s="5">
        <v>1.1000000000000001</v>
      </c>
      <c r="J880" s="5">
        <v>0.2</v>
      </c>
      <c r="M880" s="5">
        <v>0.13</v>
      </c>
      <c r="N880" s="5">
        <v>0.2</v>
      </c>
      <c r="O880" s="5">
        <v>330</v>
      </c>
      <c r="Q880" s="5">
        <v>0.02</v>
      </c>
      <c r="S880" s="5">
        <v>27.6</v>
      </c>
      <c r="T880" s="5">
        <v>22</v>
      </c>
      <c r="U880" s="5">
        <v>0.2</v>
      </c>
      <c r="V880" s="5">
        <v>1.8</v>
      </c>
      <c r="W880" s="5">
        <v>0.52</v>
      </c>
      <c r="AB880" s="5">
        <v>10.09</v>
      </c>
      <c r="AE880" s="5">
        <v>5.07</v>
      </c>
      <c r="AI880" s="5">
        <v>0.5</v>
      </c>
      <c r="AJ880" s="5">
        <v>45.2</v>
      </c>
      <c r="AN880" s="5">
        <v>15.3</v>
      </c>
      <c r="AO880" s="5">
        <v>0.01</v>
      </c>
      <c r="AT880" s="5">
        <v>60.1</v>
      </c>
      <c r="AU880" s="5">
        <v>0.5</v>
      </c>
      <c r="AV880" s="5">
        <v>0.22</v>
      </c>
      <c r="AW880" s="5">
        <v>3.2845000000000001E-3</v>
      </c>
      <c r="AX880" s="5">
        <v>0.26</v>
      </c>
      <c r="AZ880" s="5">
        <v>0.08</v>
      </c>
      <c r="BA880" s="5">
        <v>7.86</v>
      </c>
      <c r="BC880" s="5">
        <v>1E-3</v>
      </c>
      <c r="BE880" s="5">
        <v>0.2</v>
      </c>
      <c r="BH880" s="5">
        <v>4.8600000000000003</v>
      </c>
      <c r="BN880" s="5">
        <v>5.23</v>
      </c>
      <c r="BO880" s="5">
        <v>0.5</v>
      </c>
      <c r="BX880" s="5">
        <v>10.5</v>
      </c>
      <c r="BY880" s="5">
        <v>1</v>
      </c>
    </row>
    <row r="881" spans="1:77" x14ac:dyDescent="0.35">
      <c r="A881" s="2" t="s">
        <v>181</v>
      </c>
      <c r="B881" s="3">
        <v>39792</v>
      </c>
      <c r="C881" s="4">
        <v>25</v>
      </c>
      <c r="G881" s="5">
        <v>1.45</v>
      </c>
      <c r="H881" s="5">
        <v>0.49</v>
      </c>
      <c r="M881" s="5">
        <v>2.2400000000000002</v>
      </c>
      <c r="S881" s="5">
        <v>14.1</v>
      </c>
      <c r="T881" s="5">
        <v>74</v>
      </c>
      <c r="V881" s="5">
        <v>35</v>
      </c>
      <c r="W881" s="5">
        <v>2.86</v>
      </c>
      <c r="AB881" s="5">
        <v>1.57</v>
      </c>
      <c r="AD881" s="5">
        <v>3.65</v>
      </c>
      <c r="AE881" s="5">
        <v>8.5</v>
      </c>
      <c r="AJ881" s="5">
        <v>37.9</v>
      </c>
      <c r="AN881" s="5">
        <v>3.13</v>
      </c>
      <c r="AO881" s="5">
        <v>0.11</v>
      </c>
      <c r="AT881" s="5">
        <v>39.1</v>
      </c>
      <c r="AU881" s="5">
        <v>16</v>
      </c>
      <c r="AV881" s="5">
        <v>0.22</v>
      </c>
      <c r="AW881" s="5">
        <v>3.2799999999999999E-3</v>
      </c>
      <c r="AX881" s="5">
        <v>0.03</v>
      </c>
      <c r="AZ881" s="5">
        <v>0.02</v>
      </c>
      <c r="BA881" s="5">
        <v>5.0999999999999996</v>
      </c>
      <c r="BF881" s="5">
        <v>0.21</v>
      </c>
      <c r="BH881" s="5">
        <v>0.42</v>
      </c>
      <c r="BN881" s="5">
        <v>5.23</v>
      </c>
      <c r="BO881" s="5">
        <v>24.6</v>
      </c>
      <c r="BX881" s="5">
        <v>11.6</v>
      </c>
    </row>
    <row r="882" spans="1:77" x14ac:dyDescent="0.35">
      <c r="A882" s="2" t="s">
        <v>181</v>
      </c>
      <c r="B882" s="3">
        <v>39540</v>
      </c>
      <c r="C882" s="4">
        <v>34</v>
      </c>
      <c r="G882" s="5">
        <v>3.0000000000000001E-3</v>
      </c>
      <c r="H882" s="5">
        <v>0.01</v>
      </c>
      <c r="J882" s="5">
        <v>1.5</v>
      </c>
      <c r="M882" s="5">
        <v>0.2</v>
      </c>
      <c r="N882" s="5">
        <v>0.2</v>
      </c>
      <c r="Q882" s="5">
        <v>0.03</v>
      </c>
      <c r="S882" s="5">
        <v>105</v>
      </c>
      <c r="T882" s="5">
        <v>44</v>
      </c>
      <c r="U882" s="5">
        <v>0.3</v>
      </c>
      <c r="V882" s="5">
        <v>1.7</v>
      </c>
      <c r="W882" s="5">
        <v>0.01</v>
      </c>
      <c r="AB882" s="5">
        <v>5.21</v>
      </c>
      <c r="AD882" s="5">
        <v>5.28</v>
      </c>
      <c r="AE882" s="5">
        <v>1.37</v>
      </c>
      <c r="AI882" s="5">
        <v>0.5</v>
      </c>
      <c r="AJ882" s="5">
        <v>63.3</v>
      </c>
      <c r="AN882" s="5">
        <v>3.97</v>
      </c>
      <c r="AO882" s="5">
        <v>7.0000000000000007E-2</v>
      </c>
      <c r="AT882" s="5">
        <v>24.7</v>
      </c>
      <c r="AU882" s="5">
        <v>0.5</v>
      </c>
      <c r="AV882" s="5">
        <v>37.89</v>
      </c>
      <c r="AW882" s="5">
        <v>0.22</v>
      </c>
      <c r="AX882" s="5">
        <v>0.12</v>
      </c>
      <c r="AZ882" s="5">
        <v>0.03</v>
      </c>
      <c r="BA882" s="5">
        <v>7.51</v>
      </c>
      <c r="BC882" s="5">
        <v>1.4E-3</v>
      </c>
      <c r="BE882" s="5">
        <v>1.9</v>
      </c>
      <c r="BF882" s="5">
        <v>1.2</v>
      </c>
      <c r="BH882" s="5">
        <v>3.11</v>
      </c>
      <c r="BN882" s="5">
        <v>5.18</v>
      </c>
      <c r="BO882" s="5">
        <v>65.8</v>
      </c>
      <c r="BW882" s="5">
        <v>1.6</v>
      </c>
      <c r="BX882" s="5">
        <v>10</v>
      </c>
      <c r="BY882" s="5">
        <v>0.8</v>
      </c>
    </row>
    <row r="883" spans="1:77" x14ac:dyDescent="0.35">
      <c r="A883" s="2" t="s">
        <v>181</v>
      </c>
      <c r="B883" s="3">
        <v>38643</v>
      </c>
      <c r="C883" s="4">
        <v>29</v>
      </c>
      <c r="F883" s="5">
        <v>2E-3</v>
      </c>
      <c r="G883" s="5">
        <v>3.0000000000000001E-3</v>
      </c>
      <c r="H883" s="5">
        <v>0.25</v>
      </c>
      <c r="M883" s="5">
        <v>0.4</v>
      </c>
      <c r="O883" s="5">
        <v>41</v>
      </c>
      <c r="S883" s="5">
        <v>69.3</v>
      </c>
      <c r="T883" s="5">
        <v>9.1999999999999993</v>
      </c>
      <c r="V883" s="5">
        <v>1.2</v>
      </c>
      <c r="W883" s="5">
        <v>1.5</v>
      </c>
      <c r="Y883" s="5">
        <v>0.19</v>
      </c>
      <c r="AB883" s="5">
        <v>10.24</v>
      </c>
      <c r="AD883" s="5">
        <v>-3.16</v>
      </c>
      <c r="AE883" s="5">
        <v>2.23</v>
      </c>
      <c r="AJ883" s="5">
        <v>43.7</v>
      </c>
      <c r="AN883" s="5">
        <v>8.64</v>
      </c>
      <c r="AO883" s="5">
        <v>0.08</v>
      </c>
      <c r="AT883" s="5">
        <v>7.96</v>
      </c>
      <c r="AV883" s="5">
        <v>0.22</v>
      </c>
      <c r="AW883" s="5">
        <v>3.2845000000000001E-3</v>
      </c>
      <c r="AX883" s="5">
        <v>0.12</v>
      </c>
      <c r="AZ883" s="5">
        <v>0.1</v>
      </c>
      <c r="BA883" s="5">
        <v>7.24</v>
      </c>
      <c r="BE883" s="5">
        <v>0.2</v>
      </c>
      <c r="BH883" s="5">
        <v>4.26</v>
      </c>
      <c r="BN883" s="5">
        <v>5.18</v>
      </c>
      <c r="BO883" s="5">
        <v>10.3</v>
      </c>
      <c r="BQ883" s="5">
        <v>4.7300000000000004</v>
      </c>
      <c r="BR883" s="5">
        <v>4.58</v>
      </c>
      <c r="BX883" s="5">
        <v>10</v>
      </c>
    </row>
    <row r="884" spans="1:77" x14ac:dyDescent="0.35">
      <c r="A884" s="2" t="s">
        <v>181</v>
      </c>
      <c r="B884" s="3">
        <v>39617</v>
      </c>
      <c r="C884" s="4">
        <v>25</v>
      </c>
      <c r="G884" s="5">
        <v>0.01</v>
      </c>
      <c r="H884" s="5">
        <v>0.01</v>
      </c>
      <c r="M884" s="5">
        <v>0.88</v>
      </c>
      <c r="S884" s="5">
        <v>42.9</v>
      </c>
      <c r="T884" s="5">
        <v>30</v>
      </c>
      <c r="V884" s="5">
        <v>1.1000000000000001</v>
      </c>
      <c r="W884" s="5">
        <v>0.67</v>
      </c>
      <c r="AB884" s="5">
        <v>5.32</v>
      </c>
      <c r="AD884" s="5">
        <v>2.08</v>
      </c>
      <c r="AE884" s="5">
        <v>2.37</v>
      </c>
      <c r="AJ884" s="5">
        <v>35.9</v>
      </c>
      <c r="AN884" s="5">
        <v>5.83</v>
      </c>
      <c r="AO884" s="5">
        <v>0.04</v>
      </c>
      <c r="AT884" s="5">
        <v>15.5</v>
      </c>
      <c r="AV884" s="5">
        <v>36.43</v>
      </c>
      <c r="AW884" s="5">
        <v>3.2799999999999999E-3</v>
      </c>
      <c r="AX884" s="5">
        <v>0.01</v>
      </c>
      <c r="AZ884" s="5">
        <v>0.02</v>
      </c>
      <c r="BA884" s="5">
        <v>6.04</v>
      </c>
      <c r="BE884" s="5">
        <v>6</v>
      </c>
      <c r="BF884" s="5">
        <v>5.58</v>
      </c>
      <c r="BH884" s="5">
        <v>0.97</v>
      </c>
      <c r="BN884" s="5">
        <v>5.18</v>
      </c>
      <c r="BO884" s="5">
        <v>42.4</v>
      </c>
      <c r="BX884" s="5">
        <v>10.6</v>
      </c>
    </row>
    <row r="885" spans="1:77" x14ac:dyDescent="0.35">
      <c r="A885" s="2" t="s">
        <v>181</v>
      </c>
      <c r="B885" s="3">
        <v>33996</v>
      </c>
      <c r="C885" s="4">
        <v>33</v>
      </c>
      <c r="F885" s="5">
        <v>0.08</v>
      </c>
      <c r="G885" s="5">
        <v>0.01</v>
      </c>
      <c r="H885" s="5">
        <v>0.01</v>
      </c>
      <c r="J885" s="5">
        <v>1</v>
      </c>
      <c r="M885" s="5">
        <v>0.08</v>
      </c>
      <c r="N885" s="5">
        <v>1</v>
      </c>
      <c r="O885" s="5">
        <v>100</v>
      </c>
      <c r="Q885" s="5">
        <v>0.2</v>
      </c>
      <c r="S885" s="5">
        <v>52</v>
      </c>
      <c r="T885" s="5">
        <v>19</v>
      </c>
      <c r="U885" s="5">
        <v>1</v>
      </c>
      <c r="V885" s="5">
        <v>1.4</v>
      </c>
      <c r="W885" s="5">
        <v>0.02</v>
      </c>
      <c r="AB885" s="5">
        <v>4.6500000000000004</v>
      </c>
      <c r="AE885" s="5">
        <v>1.3</v>
      </c>
      <c r="AI885" s="5">
        <v>1</v>
      </c>
      <c r="AJ885" s="5">
        <v>40.700000000000003</v>
      </c>
      <c r="AN885" s="5">
        <v>6</v>
      </c>
      <c r="AO885" s="5">
        <v>0.01</v>
      </c>
      <c r="AT885" s="5">
        <v>14</v>
      </c>
      <c r="AU885" s="5">
        <v>1</v>
      </c>
      <c r="AV885" s="5">
        <v>19.399999999999999</v>
      </c>
      <c r="AW885" s="5">
        <v>9.8519999999999996E-3</v>
      </c>
      <c r="AX885" s="5">
        <v>7.0000000000000007E-2</v>
      </c>
      <c r="AY885" s="5">
        <v>0.03</v>
      </c>
      <c r="BA885" s="5">
        <v>6.46</v>
      </c>
      <c r="BC885" s="5">
        <v>1E-3</v>
      </c>
      <c r="BE885" s="5">
        <v>6</v>
      </c>
      <c r="BH885" s="5">
        <v>1.1200000000000001</v>
      </c>
      <c r="BN885" s="5">
        <v>5.18</v>
      </c>
      <c r="BO885" s="5">
        <v>83.5</v>
      </c>
      <c r="BX885" s="5">
        <v>8.5</v>
      </c>
      <c r="BY885" s="5">
        <v>5</v>
      </c>
    </row>
    <row r="886" spans="1:77" x14ac:dyDescent="0.35">
      <c r="A886" s="2" t="s">
        <v>181</v>
      </c>
      <c r="B886" s="3">
        <v>36130</v>
      </c>
      <c r="C886" s="4">
        <v>22</v>
      </c>
      <c r="F886" s="5">
        <v>0.05</v>
      </c>
      <c r="H886" s="5">
        <v>0.02</v>
      </c>
      <c r="M886" s="5">
        <v>1.9</v>
      </c>
      <c r="S886" s="5">
        <v>57.1</v>
      </c>
      <c r="T886" s="5">
        <v>55</v>
      </c>
      <c r="V886" s="5">
        <v>7.2</v>
      </c>
      <c r="W886" s="5">
        <v>0.08</v>
      </c>
      <c r="AB886" s="5">
        <v>0.78</v>
      </c>
      <c r="AE886" s="5">
        <v>25.6</v>
      </c>
      <c r="AJ886" s="5">
        <v>55.5</v>
      </c>
      <c r="AN886" s="5">
        <v>8.35</v>
      </c>
      <c r="AO886" s="5">
        <v>0.08</v>
      </c>
      <c r="AT886" s="5">
        <v>26</v>
      </c>
      <c r="AV886" s="5">
        <v>57.1</v>
      </c>
      <c r="AW886" s="5">
        <v>0.06</v>
      </c>
      <c r="AX886" s="5">
        <v>0.06</v>
      </c>
      <c r="BA886" s="5">
        <v>6.27</v>
      </c>
      <c r="BE886" s="5">
        <v>1.6</v>
      </c>
      <c r="BH886" s="5">
        <v>1.1000000000000001</v>
      </c>
      <c r="BN886" s="5">
        <v>5.14</v>
      </c>
      <c r="BO886" s="5">
        <v>68</v>
      </c>
      <c r="BX886" s="5">
        <v>10.4</v>
      </c>
    </row>
    <row r="887" spans="1:77" x14ac:dyDescent="0.35">
      <c r="A887" s="2" t="s">
        <v>181</v>
      </c>
      <c r="B887" s="3">
        <v>36139</v>
      </c>
      <c r="C887" s="4">
        <v>22</v>
      </c>
      <c r="F887" s="5">
        <v>0.02</v>
      </c>
      <c r="H887" s="5">
        <v>0.48</v>
      </c>
      <c r="M887" s="5">
        <v>3.2</v>
      </c>
      <c r="S887" s="5">
        <v>77.8</v>
      </c>
      <c r="T887" s="5">
        <v>60</v>
      </c>
      <c r="V887" s="5">
        <v>6.8</v>
      </c>
      <c r="W887" s="5">
        <v>35.4</v>
      </c>
      <c r="AB887" s="5">
        <v>2.93</v>
      </c>
      <c r="AE887" s="5">
        <v>0.74</v>
      </c>
      <c r="AJ887" s="5">
        <v>63.8</v>
      </c>
      <c r="AN887" s="5">
        <v>5.9</v>
      </c>
      <c r="AO887" s="5">
        <v>3.18</v>
      </c>
      <c r="AT887" s="5">
        <v>31.9</v>
      </c>
      <c r="AV887" s="5">
        <v>0.44</v>
      </c>
      <c r="AW887" s="5">
        <v>0.03</v>
      </c>
      <c r="AX887" s="5">
        <v>0.7</v>
      </c>
      <c r="BA887" s="5">
        <v>6.6</v>
      </c>
      <c r="BE887" s="5">
        <v>0.1</v>
      </c>
      <c r="BH887" s="5">
        <v>4.7</v>
      </c>
      <c r="BN887" s="5">
        <v>5.14</v>
      </c>
      <c r="BO887" s="5">
        <v>4</v>
      </c>
      <c r="BX887" s="5">
        <v>9.5</v>
      </c>
    </row>
    <row r="888" spans="1:77" x14ac:dyDescent="0.35">
      <c r="A888" s="2" t="s">
        <v>181</v>
      </c>
      <c r="B888" s="3">
        <v>30963</v>
      </c>
      <c r="C888" s="4">
        <v>21</v>
      </c>
      <c r="H888" s="5">
        <v>0.16</v>
      </c>
      <c r="M888" s="5">
        <v>0.54</v>
      </c>
      <c r="S888" s="5">
        <v>37.700000000000003</v>
      </c>
      <c r="T888" s="5">
        <v>11</v>
      </c>
      <c r="W888" s="5">
        <v>3.19</v>
      </c>
      <c r="AB888" s="5">
        <v>27.65</v>
      </c>
      <c r="AE888" s="5">
        <v>3.1</v>
      </c>
      <c r="AJ888" s="5">
        <v>27.4</v>
      </c>
      <c r="AN888" s="5">
        <v>4.9000000000000004</v>
      </c>
      <c r="AO888" s="5">
        <v>0.25</v>
      </c>
      <c r="AT888" s="5">
        <v>14.7</v>
      </c>
      <c r="AV888" s="5">
        <v>0.1</v>
      </c>
      <c r="AW888" s="5">
        <v>6.5690000000000002E-3</v>
      </c>
      <c r="AX888" s="5">
        <v>0.22</v>
      </c>
      <c r="BA888" s="5">
        <v>6.7</v>
      </c>
      <c r="BE888" s="5">
        <v>0.1</v>
      </c>
      <c r="BH888" s="5">
        <v>2.62</v>
      </c>
      <c r="BN888" s="5">
        <v>5.14</v>
      </c>
      <c r="BO888" s="5">
        <v>11</v>
      </c>
      <c r="BU888" s="5">
        <v>3.7</v>
      </c>
      <c r="BX888" s="5">
        <v>12.3</v>
      </c>
    </row>
    <row r="889" spans="1:77" x14ac:dyDescent="0.35">
      <c r="A889" s="2" t="s">
        <v>181</v>
      </c>
      <c r="B889" s="3">
        <v>32881</v>
      </c>
      <c r="C889" s="4">
        <v>38</v>
      </c>
      <c r="F889" s="5">
        <v>0.19</v>
      </c>
      <c r="H889" s="5">
        <v>0.13</v>
      </c>
      <c r="J889" s="5">
        <v>2</v>
      </c>
      <c r="K889" s="5">
        <v>0.03</v>
      </c>
      <c r="M889" s="5">
        <v>7.0000000000000007E-2</v>
      </c>
      <c r="N889" s="5">
        <v>1</v>
      </c>
      <c r="O889" s="5">
        <v>10</v>
      </c>
      <c r="P889" s="5">
        <v>0.09</v>
      </c>
      <c r="Q889" s="5">
        <v>0.5</v>
      </c>
      <c r="S889" s="5">
        <v>92</v>
      </c>
      <c r="T889" s="5">
        <v>45</v>
      </c>
      <c r="U889" s="5">
        <v>2</v>
      </c>
      <c r="V889" s="5">
        <v>1.2</v>
      </c>
      <c r="W889" s="5">
        <v>1.9</v>
      </c>
      <c r="Y889" s="5">
        <v>0.1</v>
      </c>
      <c r="AE889" s="5">
        <v>0.9</v>
      </c>
      <c r="AF889" s="5">
        <v>2</v>
      </c>
      <c r="AG889" s="5">
        <v>3</v>
      </c>
      <c r="AI889" s="5">
        <v>5</v>
      </c>
      <c r="AN889" s="5">
        <v>6</v>
      </c>
      <c r="AO889" s="5">
        <v>0.26</v>
      </c>
      <c r="AR889" s="5">
        <v>0.2</v>
      </c>
      <c r="AT889" s="5">
        <v>13</v>
      </c>
      <c r="AU889" s="5">
        <v>2</v>
      </c>
      <c r="AV889" s="5">
        <v>0.62</v>
      </c>
      <c r="AW889" s="5">
        <v>0.02</v>
      </c>
      <c r="AX889" s="5">
        <v>0.38</v>
      </c>
      <c r="BC889" s="5">
        <v>0.5</v>
      </c>
      <c r="BD889" s="5">
        <v>-7.0000000000000007E-2</v>
      </c>
      <c r="BE889" s="5">
        <v>0.1</v>
      </c>
      <c r="BH889" s="5">
        <v>1.82</v>
      </c>
      <c r="BK889" s="5">
        <v>1</v>
      </c>
      <c r="BL889" s="5">
        <v>10</v>
      </c>
      <c r="BN889" s="5">
        <v>5.14</v>
      </c>
      <c r="BO889" s="5">
        <v>125</v>
      </c>
      <c r="BW889" s="5">
        <v>10</v>
      </c>
      <c r="BX889" s="5">
        <v>9.8000000000000007</v>
      </c>
      <c r="BY889" s="5">
        <v>10</v>
      </c>
    </row>
    <row r="890" spans="1:77" x14ac:dyDescent="0.35">
      <c r="A890" s="2" t="s">
        <v>181</v>
      </c>
      <c r="B890" s="3">
        <v>39737</v>
      </c>
      <c r="C890" s="4">
        <v>23</v>
      </c>
      <c r="G890" s="5">
        <v>0.02</v>
      </c>
      <c r="H890" s="5">
        <v>0.01</v>
      </c>
      <c r="M890" s="5">
        <v>0.06</v>
      </c>
      <c r="S890" s="5">
        <v>56.5</v>
      </c>
      <c r="T890" s="5">
        <v>23</v>
      </c>
      <c r="V890" s="5">
        <v>0.85</v>
      </c>
      <c r="W890" s="5">
        <v>0.11</v>
      </c>
      <c r="AB890" s="5">
        <v>13</v>
      </c>
      <c r="AD890" s="5">
        <v>8.84</v>
      </c>
      <c r="AE890" s="5">
        <v>1.05</v>
      </c>
      <c r="AJ890" s="5">
        <v>39.1</v>
      </c>
      <c r="AN890" s="5">
        <v>6.3</v>
      </c>
      <c r="AO890" s="5">
        <v>0.03</v>
      </c>
      <c r="AT890" s="5">
        <v>21.7</v>
      </c>
      <c r="AV890" s="5">
        <v>2.14</v>
      </c>
      <c r="AW890" s="5">
        <v>0.05</v>
      </c>
      <c r="AX890" s="5">
        <v>0.03</v>
      </c>
      <c r="AZ890" s="5">
        <v>0.03</v>
      </c>
      <c r="BF890" s="5">
        <v>0.28999999999999998</v>
      </c>
      <c r="BH890" s="5">
        <v>1.73</v>
      </c>
      <c r="BN890" s="5">
        <v>5.09</v>
      </c>
      <c r="BO890" s="5">
        <v>73.5</v>
      </c>
      <c r="BX890" s="5">
        <v>9.5</v>
      </c>
    </row>
    <row r="891" spans="1:77" x14ac:dyDescent="0.35">
      <c r="A891" s="2" t="s">
        <v>181</v>
      </c>
      <c r="B891" s="3">
        <v>38644</v>
      </c>
      <c r="C891" s="4">
        <v>37</v>
      </c>
      <c r="F891" s="5">
        <v>3.0000000000000001E-3</v>
      </c>
      <c r="G891" s="5">
        <v>3.0000000000000001E-3</v>
      </c>
      <c r="H891" s="5">
        <v>1.0900000000000001</v>
      </c>
      <c r="J891" s="5">
        <v>17</v>
      </c>
      <c r="M891" s="5">
        <v>0.52</v>
      </c>
      <c r="N891" s="5">
        <v>1.3</v>
      </c>
      <c r="O891" s="5">
        <v>340</v>
      </c>
      <c r="Q891" s="5">
        <v>0.2</v>
      </c>
      <c r="S891" s="5">
        <v>63.5</v>
      </c>
      <c r="T891" s="5">
        <v>214</v>
      </c>
      <c r="U891" s="5">
        <v>0.6</v>
      </c>
      <c r="V891" s="5">
        <v>2.5</v>
      </c>
      <c r="W891" s="5">
        <v>1.21</v>
      </c>
      <c r="Y891" s="5">
        <v>0.48</v>
      </c>
      <c r="AB891" s="5">
        <v>2.1800000000000002</v>
      </c>
      <c r="AD891" s="5">
        <v>-3.44</v>
      </c>
      <c r="AE891" s="5">
        <v>8.43</v>
      </c>
      <c r="AI891" s="5">
        <v>0.9</v>
      </c>
      <c r="AJ891" s="5">
        <v>137.19999999999999</v>
      </c>
      <c r="AN891" s="5">
        <v>21.1</v>
      </c>
      <c r="AO891" s="5">
        <v>7.0000000000000007E-2</v>
      </c>
      <c r="AT891" s="5">
        <v>192</v>
      </c>
      <c r="AU891" s="5">
        <v>0.5</v>
      </c>
      <c r="AV891" s="5">
        <v>0.22</v>
      </c>
      <c r="AW891" s="5">
        <v>3.2845000000000001E-3</v>
      </c>
      <c r="AX891" s="5">
        <v>0.2</v>
      </c>
      <c r="AZ891" s="5">
        <v>0.13</v>
      </c>
      <c r="BA891" s="5">
        <v>7.15</v>
      </c>
      <c r="BC891" s="5">
        <v>1.5E-3</v>
      </c>
      <c r="BE891" s="5">
        <v>0.3</v>
      </c>
      <c r="BH891" s="5">
        <v>7.6</v>
      </c>
      <c r="BN891" s="5">
        <v>5.09</v>
      </c>
      <c r="BO891" s="5">
        <v>17.8</v>
      </c>
      <c r="BQ891" s="5">
        <v>14</v>
      </c>
      <c r="BR891" s="5">
        <v>13.53</v>
      </c>
      <c r="BX891" s="5">
        <v>9.5</v>
      </c>
      <c r="BY891" s="5">
        <v>0.3</v>
      </c>
    </row>
    <row r="892" spans="1:77" x14ac:dyDescent="0.35">
      <c r="A892" s="2" t="s">
        <v>181</v>
      </c>
      <c r="B892" s="3">
        <v>39707</v>
      </c>
      <c r="C892" s="4">
        <v>33</v>
      </c>
      <c r="G892" s="5">
        <v>0.01</v>
      </c>
      <c r="H892" s="5">
        <v>28.07</v>
      </c>
      <c r="J892" s="5">
        <v>0.2</v>
      </c>
      <c r="M892" s="5">
        <v>2.44</v>
      </c>
      <c r="N892" s="5">
        <v>0.2</v>
      </c>
      <c r="Q892" s="5">
        <v>0.02</v>
      </c>
      <c r="S892" s="5">
        <v>119</v>
      </c>
      <c r="T892" s="5">
        <v>411</v>
      </c>
      <c r="U892" s="5">
        <v>1.3</v>
      </c>
      <c r="V892" s="5">
        <v>13</v>
      </c>
      <c r="W892" s="5">
        <v>33.4</v>
      </c>
      <c r="AB892" s="5">
        <v>1.3</v>
      </c>
      <c r="AD892" s="5">
        <v>2.97</v>
      </c>
      <c r="AE892" s="5">
        <v>16.5</v>
      </c>
      <c r="AI892" s="5">
        <v>0.5</v>
      </c>
      <c r="AJ892" s="5">
        <v>246</v>
      </c>
      <c r="AN892" s="5">
        <v>57.5</v>
      </c>
      <c r="AO892" s="5">
        <v>2.33</v>
      </c>
      <c r="AT892" s="5">
        <v>277</v>
      </c>
      <c r="AU892" s="5">
        <v>4.0999999999999996</v>
      </c>
      <c r="AV892" s="5">
        <v>0.22</v>
      </c>
      <c r="AW892" s="5">
        <v>0.03</v>
      </c>
      <c r="AX892" s="5">
        <v>0.13</v>
      </c>
      <c r="AZ892" s="5">
        <v>5.3</v>
      </c>
      <c r="BA892" s="5">
        <v>6.13</v>
      </c>
      <c r="BC892" s="5">
        <v>1E-3</v>
      </c>
      <c r="BF892" s="5">
        <v>0.2</v>
      </c>
      <c r="BH892" s="5">
        <v>13.7</v>
      </c>
      <c r="BN892" s="5">
        <v>5.04</v>
      </c>
      <c r="BO892" s="5">
        <v>7.18</v>
      </c>
      <c r="BW892" s="5">
        <v>1.4</v>
      </c>
      <c r="BX892" s="5">
        <v>10.5</v>
      </c>
      <c r="BY892" s="5">
        <v>3.6</v>
      </c>
    </row>
    <row r="893" spans="1:77" x14ac:dyDescent="0.35">
      <c r="A893" s="2" t="s">
        <v>181</v>
      </c>
      <c r="B893" s="3">
        <v>39373</v>
      </c>
      <c r="C893" s="4">
        <v>26</v>
      </c>
      <c r="F893" s="5">
        <v>0.02</v>
      </c>
      <c r="G893" s="5">
        <v>0.02</v>
      </c>
      <c r="H893" s="5">
        <v>0.38</v>
      </c>
      <c r="M893" s="5">
        <v>0.64</v>
      </c>
      <c r="O893" s="5">
        <v>54</v>
      </c>
      <c r="S893" s="5">
        <v>78.8</v>
      </c>
      <c r="T893" s="5">
        <v>12</v>
      </c>
      <c r="V893" s="5">
        <v>2.5</v>
      </c>
      <c r="W893" s="5">
        <v>3.4</v>
      </c>
      <c r="AB893" s="5">
        <v>12.55</v>
      </c>
      <c r="AE893" s="5">
        <v>2.27</v>
      </c>
      <c r="AJ893" s="5">
        <v>49.1</v>
      </c>
      <c r="AN893" s="5">
        <v>14</v>
      </c>
      <c r="AO893" s="5">
        <v>0.19</v>
      </c>
      <c r="AT893" s="5">
        <v>9.2899999999999991</v>
      </c>
      <c r="AV893" s="5">
        <v>0.22</v>
      </c>
      <c r="AW893" s="5">
        <v>8.8699999999999994E-3</v>
      </c>
      <c r="AX893" s="5">
        <v>0.03</v>
      </c>
      <c r="AZ893" s="5">
        <v>0.01</v>
      </c>
      <c r="BA893" s="5">
        <v>6.99</v>
      </c>
      <c r="BE893" s="5">
        <v>0.2</v>
      </c>
      <c r="BF893" s="5">
        <v>0.53</v>
      </c>
      <c r="BH893" s="5">
        <v>4.9000000000000004</v>
      </c>
      <c r="BN893" s="5">
        <v>5.04</v>
      </c>
      <c r="BO893" s="5">
        <v>11.4</v>
      </c>
      <c r="BX893" s="5">
        <v>10</v>
      </c>
    </row>
    <row r="894" spans="1:77" x14ac:dyDescent="0.35">
      <c r="A894" s="2" t="s">
        <v>181</v>
      </c>
      <c r="B894" s="3">
        <v>39737</v>
      </c>
      <c r="C894" s="4">
        <v>23</v>
      </c>
      <c r="G894" s="5">
        <v>0.03</v>
      </c>
      <c r="H894" s="5">
        <v>0.09</v>
      </c>
      <c r="M894" s="5">
        <v>0.53</v>
      </c>
      <c r="S894" s="5">
        <v>74.7</v>
      </c>
      <c r="T894" s="5">
        <v>38</v>
      </c>
      <c r="V894" s="5">
        <v>5</v>
      </c>
      <c r="W894" s="5">
        <v>3.01</v>
      </c>
      <c r="AB894" s="5">
        <v>3.31</v>
      </c>
      <c r="AD894" s="5">
        <v>1.81</v>
      </c>
      <c r="AE894" s="5">
        <v>17.3</v>
      </c>
      <c r="AJ894" s="5">
        <v>50</v>
      </c>
      <c r="AN894" s="5">
        <v>5.77</v>
      </c>
      <c r="AO894" s="5">
        <v>0.26</v>
      </c>
      <c r="AT894" s="5">
        <v>13.6</v>
      </c>
      <c r="AV894" s="5">
        <v>1.44</v>
      </c>
      <c r="AW894" s="5">
        <v>9.8499999999999994E-3</v>
      </c>
      <c r="AX894" s="5">
        <v>0.28000000000000003</v>
      </c>
      <c r="AZ894" s="5">
        <v>0.17</v>
      </c>
      <c r="BF894" s="5">
        <v>0.21</v>
      </c>
      <c r="BH894" s="5">
        <v>1.7</v>
      </c>
      <c r="BN894" s="5">
        <v>5.04</v>
      </c>
      <c r="BO894" s="5">
        <v>113</v>
      </c>
      <c r="BX894" s="5">
        <v>10.5</v>
      </c>
    </row>
    <row r="895" spans="1:77" x14ac:dyDescent="0.35">
      <c r="A895" s="2" t="s">
        <v>181</v>
      </c>
      <c r="B895" s="3">
        <v>37565</v>
      </c>
      <c r="C895" s="4">
        <v>22</v>
      </c>
      <c r="F895" s="5">
        <v>0.01</v>
      </c>
      <c r="H895" s="5">
        <v>0.06</v>
      </c>
      <c r="M895" s="5">
        <v>7.0000000000000007E-2</v>
      </c>
      <c r="S895" s="5">
        <v>36.200000000000003</v>
      </c>
      <c r="T895" s="5">
        <v>20.5</v>
      </c>
      <c r="V895" s="5">
        <v>0.9</v>
      </c>
      <c r="W895" s="5">
        <v>1.35</v>
      </c>
      <c r="AB895" s="5">
        <v>7.6</v>
      </c>
      <c r="AE895" s="5">
        <v>0.6</v>
      </c>
      <c r="AJ895" s="5">
        <v>21.3</v>
      </c>
      <c r="AN895" s="5">
        <v>2.6</v>
      </c>
      <c r="AO895" s="5">
        <v>0.11</v>
      </c>
      <c r="AT895" s="5">
        <v>4.8</v>
      </c>
      <c r="AV895" s="5">
        <v>0.66</v>
      </c>
      <c r="AW895" s="5">
        <v>0.03</v>
      </c>
      <c r="AX895" s="5">
        <v>0.3</v>
      </c>
      <c r="BA895" s="5">
        <v>7.53</v>
      </c>
      <c r="BE895" s="5">
        <v>0.1</v>
      </c>
      <c r="BH895" s="5">
        <v>1.48</v>
      </c>
      <c r="BN895" s="5">
        <v>5.04</v>
      </c>
      <c r="BO895" s="5">
        <v>15.5</v>
      </c>
      <c r="BX895" s="5">
        <v>10.7</v>
      </c>
    </row>
    <row r="896" spans="1:77" x14ac:dyDescent="0.35">
      <c r="A896" s="2" t="s">
        <v>181</v>
      </c>
      <c r="B896" s="3">
        <v>39205</v>
      </c>
      <c r="C896" s="4">
        <v>26</v>
      </c>
      <c r="F896" s="5">
        <v>0.13</v>
      </c>
      <c r="G896" s="5">
        <v>0.13</v>
      </c>
      <c r="H896" s="5">
        <v>0.01</v>
      </c>
      <c r="M896" s="5">
        <v>0.79</v>
      </c>
      <c r="O896" s="5">
        <v>10</v>
      </c>
      <c r="Q896" s="5">
        <v>0.7</v>
      </c>
      <c r="S896" s="5">
        <v>69.5</v>
      </c>
      <c r="T896" s="5">
        <v>30</v>
      </c>
      <c r="V896" s="5">
        <v>1.9</v>
      </c>
      <c r="W896" s="5">
        <v>0.03</v>
      </c>
      <c r="AB896" s="5">
        <v>5</v>
      </c>
      <c r="AE896" s="5">
        <v>2.23</v>
      </c>
      <c r="AJ896" s="5">
        <v>45.3</v>
      </c>
      <c r="AN896" s="5">
        <v>6.49</v>
      </c>
      <c r="AO896" s="5">
        <v>0.18</v>
      </c>
      <c r="AT896" s="5">
        <v>13.7</v>
      </c>
      <c r="AV896" s="5">
        <v>16.73</v>
      </c>
      <c r="AW896" s="5">
        <v>0.05</v>
      </c>
      <c r="AX896" s="5">
        <v>0.01</v>
      </c>
      <c r="AZ896" s="5">
        <v>0.01</v>
      </c>
      <c r="BA896" s="5">
        <v>6.45</v>
      </c>
      <c r="BF896" s="5">
        <v>3.03</v>
      </c>
      <c r="BH896" s="5">
        <v>2.2599999999999998</v>
      </c>
      <c r="BN896" s="5">
        <v>5</v>
      </c>
      <c r="BO896" s="5">
        <v>64.3</v>
      </c>
      <c r="BX896" s="5">
        <v>9.5</v>
      </c>
    </row>
    <row r="897" spans="1:77" x14ac:dyDescent="0.35">
      <c r="A897" s="2" t="s">
        <v>181</v>
      </c>
      <c r="B897" s="3">
        <v>35209</v>
      </c>
      <c r="C897" s="4">
        <v>22</v>
      </c>
      <c r="F897" s="5">
        <v>0.11</v>
      </c>
      <c r="H897" s="5">
        <v>0.81</v>
      </c>
      <c r="M897" s="5">
        <v>0.1</v>
      </c>
      <c r="S897" s="5">
        <v>16.2</v>
      </c>
      <c r="T897" s="5">
        <v>133</v>
      </c>
      <c r="V897" s="5">
        <v>0.1</v>
      </c>
      <c r="W897" s="5">
        <v>0.88</v>
      </c>
      <c r="AB897" s="5">
        <v>13.38</v>
      </c>
      <c r="AE897" s="5">
        <v>6.78</v>
      </c>
      <c r="AJ897" s="5">
        <v>106.9</v>
      </c>
      <c r="AN897" s="5">
        <v>7.01</v>
      </c>
      <c r="AO897" s="5">
        <v>0.01</v>
      </c>
      <c r="AT897" s="5">
        <v>163</v>
      </c>
      <c r="AV897" s="5">
        <v>1.81</v>
      </c>
      <c r="AW897" s="5">
        <v>0.03</v>
      </c>
      <c r="AX897" s="5">
        <v>0.03</v>
      </c>
      <c r="BA897" s="5">
        <v>7.63</v>
      </c>
      <c r="BE897" s="5">
        <v>0.3</v>
      </c>
      <c r="BH897" s="5">
        <v>5.2</v>
      </c>
      <c r="BN897" s="5">
        <v>4.96</v>
      </c>
      <c r="BO897" s="5">
        <v>5</v>
      </c>
      <c r="BX897" s="5">
        <v>11.7</v>
      </c>
    </row>
    <row r="898" spans="1:77" x14ac:dyDescent="0.35">
      <c r="A898" s="2" t="s">
        <v>181</v>
      </c>
      <c r="B898" s="3">
        <v>42318</v>
      </c>
      <c r="C898" s="4">
        <v>26</v>
      </c>
      <c r="F898" s="5">
        <v>0.33</v>
      </c>
      <c r="H898" s="5">
        <v>0.2</v>
      </c>
      <c r="P898" s="5">
        <v>0.05</v>
      </c>
      <c r="S898" s="5">
        <v>42</v>
      </c>
      <c r="T898" s="5">
        <v>8.9</v>
      </c>
      <c r="V898" s="5">
        <v>1.9</v>
      </c>
      <c r="W898" s="5">
        <v>1.34</v>
      </c>
      <c r="AD898" s="5">
        <v>1.91</v>
      </c>
      <c r="AE898" s="5">
        <v>2.7</v>
      </c>
      <c r="AJ898" s="5">
        <v>29.8</v>
      </c>
      <c r="AN898" s="5">
        <v>8.9</v>
      </c>
      <c r="AO898" s="5">
        <v>0.08</v>
      </c>
      <c r="AP898" s="5">
        <v>22.6</v>
      </c>
      <c r="AT898" s="5">
        <v>17</v>
      </c>
      <c r="AV898" s="5">
        <v>1.01</v>
      </c>
      <c r="AW898" s="5">
        <v>0.03</v>
      </c>
      <c r="AX898" s="5">
        <v>0.03</v>
      </c>
      <c r="BA898" s="5">
        <v>8.58</v>
      </c>
      <c r="BF898" s="5">
        <v>0.12</v>
      </c>
      <c r="BH898" s="5">
        <v>3.17</v>
      </c>
      <c r="BI898" s="5">
        <v>0.05</v>
      </c>
      <c r="BN898" s="5">
        <v>4.95</v>
      </c>
      <c r="BO898" s="5">
        <v>8.6999999999999993</v>
      </c>
      <c r="BQ898" s="5">
        <v>3.63</v>
      </c>
      <c r="BR898" s="5">
        <v>3.7</v>
      </c>
      <c r="BX898" s="5">
        <v>10.199999999999999</v>
      </c>
    </row>
    <row r="899" spans="1:77" x14ac:dyDescent="0.35">
      <c r="A899" s="2" t="s">
        <v>181</v>
      </c>
      <c r="B899" s="3">
        <v>39174</v>
      </c>
      <c r="C899" s="4">
        <v>25</v>
      </c>
      <c r="F899" s="5">
        <v>0.03</v>
      </c>
      <c r="G899" s="5">
        <v>0.03</v>
      </c>
      <c r="H899" s="5">
        <v>0.02</v>
      </c>
      <c r="M899" s="5">
        <v>0.17</v>
      </c>
      <c r="O899" s="5">
        <v>10</v>
      </c>
      <c r="S899" s="5">
        <v>96.5</v>
      </c>
      <c r="T899" s="5">
        <v>44</v>
      </c>
      <c r="V899" s="5">
        <v>1.1000000000000001</v>
      </c>
      <c r="W899" s="5">
        <v>0.01</v>
      </c>
      <c r="AB899" s="5">
        <v>5.39</v>
      </c>
      <c r="AE899" s="5">
        <v>1.28</v>
      </c>
      <c r="AJ899" s="5">
        <v>62.8</v>
      </c>
      <c r="AN899" s="5">
        <v>3.69</v>
      </c>
      <c r="AO899" s="5">
        <v>0.06</v>
      </c>
      <c r="AT899" s="5">
        <v>25.3</v>
      </c>
      <c r="AV899" s="5">
        <v>38.11</v>
      </c>
      <c r="AW899" s="5">
        <v>0.22</v>
      </c>
      <c r="AX899" s="5">
        <v>0.14000000000000001</v>
      </c>
      <c r="AZ899" s="5">
        <v>0.04</v>
      </c>
      <c r="BA899" s="5">
        <v>7.55</v>
      </c>
      <c r="BF899" s="5">
        <v>1.55</v>
      </c>
      <c r="BH899" s="5">
        <v>3.07</v>
      </c>
      <c r="BN899" s="5">
        <v>4.95</v>
      </c>
      <c r="BO899" s="5">
        <v>71.8</v>
      </c>
      <c r="BX899" s="5">
        <v>10</v>
      </c>
    </row>
    <row r="900" spans="1:77" x14ac:dyDescent="0.35">
      <c r="A900" s="2" t="s">
        <v>181</v>
      </c>
      <c r="B900" s="3">
        <v>36719</v>
      </c>
      <c r="C900" s="4">
        <v>22</v>
      </c>
      <c r="F900" s="5">
        <v>0.02</v>
      </c>
      <c r="H900" s="5">
        <v>7.0000000000000007E-2</v>
      </c>
      <c r="M900" s="5">
        <v>0.01</v>
      </c>
      <c r="S900" s="5">
        <v>102</v>
      </c>
      <c r="T900" s="5">
        <v>42</v>
      </c>
      <c r="V900" s="5">
        <v>2.2999999999999998</v>
      </c>
      <c r="W900" s="5">
        <v>0.01</v>
      </c>
      <c r="AB900" s="5">
        <v>5.93</v>
      </c>
      <c r="AE900" s="5">
        <v>1.6</v>
      </c>
      <c r="AJ900" s="5">
        <v>67.8</v>
      </c>
      <c r="AN900" s="5">
        <v>4.08</v>
      </c>
      <c r="AO900" s="5">
        <v>0.08</v>
      </c>
      <c r="AT900" s="5">
        <v>26.7</v>
      </c>
      <c r="AV900" s="5">
        <v>49.8</v>
      </c>
      <c r="AW900" s="5">
        <v>0.16</v>
      </c>
      <c r="AX900" s="5">
        <v>0.09</v>
      </c>
      <c r="BA900" s="5">
        <v>7.52</v>
      </c>
      <c r="BE900" s="5">
        <v>0.1</v>
      </c>
      <c r="BH900" s="5">
        <v>2.7</v>
      </c>
      <c r="BN900" s="5">
        <v>4.9400000000000004</v>
      </c>
      <c r="BO900" s="5">
        <v>81.2</v>
      </c>
      <c r="BX900" s="5">
        <v>9.3000000000000007</v>
      </c>
    </row>
    <row r="901" spans="1:77" x14ac:dyDescent="0.35">
      <c r="A901" s="2" t="s">
        <v>181</v>
      </c>
      <c r="B901" s="3">
        <v>39239</v>
      </c>
      <c r="C901" s="4">
        <v>25</v>
      </c>
      <c r="F901" s="5">
        <v>0.01</v>
      </c>
      <c r="G901" s="5">
        <v>7.0000000000000001E-3</v>
      </c>
      <c r="H901" s="5">
        <v>0.13</v>
      </c>
      <c r="M901" s="5">
        <v>0.57999999999999996</v>
      </c>
      <c r="O901" s="5">
        <v>23</v>
      </c>
      <c r="S901" s="5">
        <v>85.1</v>
      </c>
      <c r="T901" s="5">
        <v>59</v>
      </c>
      <c r="V901" s="5">
        <v>2.9</v>
      </c>
      <c r="W901" s="5">
        <v>0.53</v>
      </c>
      <c r="AB901" s="5">
        <v>2.76</v>
      </c>
      <c r="AE901" s="5">
        <v>4.1500000000000004</v>
      </c>
      <c r="AJ901" s="5">
        <v>56.4</v>
      </c>
      <c r="AN901" s="5">
        <v>4.59</v>
      </c>
      <c r="AO901" s="5">
        <v>0.15</v>
      </c>
      <c r="AT901" s="5">
        <v>25.1</v>
      </c>
      <c r="AV901" s="5">
        <v>3.44</v>
      </c>
      <c r="AW901" s="5">
        <v>5.2599999999999999E-3</v>
      </c>
      <c r="AX901" s="5">
        <v>0.15</v>
      </c>
      <c r="AZ901" s="5">
        <v>0.05</v>
      </c>
      <c r="BA901" s="5">
        <v>6.83</v>
      </c>
      <c r="BF901" s="5">
        <v>1.63</v>
      </c>
      <c r="BH901" s="5">
        <v>3.57</v>
      </c>
      <c r="BN901" s="5">
        <v>4.9000000000000004</v>
      </c>
      <c r="BO901" s="5">
        <v>29.7</v>
      </c>
      <c r="BX901" s="5">
        <v>14.2</v>
      </c>
    </row>
    <row r="902" spans="1:77" x14ac:dyDescent="0.35">
      <c r="A902" s="2" t="s">
        <v>332</v>
      </c>
      <c r="B902" s="3">
        <v>39589</v>
      </c>
      <c r="C902" s="4">
        <v>34</v>
      </c>
      <c r="G902" s="5">
        <v>4.0000000000000001E-3</v>
      </c>
      <c r="H902" s="5">
        <v>0.01</v>
      </c>
      <c r="J902" s="5">
        <v>0.4</v>
      </c>
      <c r="M902" s="5">
        <v>0.28999999999999998</v>
      </c>
      <c r="N902" s="5">
        <v>0.3</v>
      </c>
      <c r="Q902" s="5">
        <v>0.02</v>
      </c>
      <c r="S902" s="5">
        <v>117</v>
      </c>
      <c r="T902" s="5">
        <v>34</v>
      </c>
      <c r="U902" s="5">
        <v>0.9</v>
      </c>
      <c r="V902" s="5">
        <v>1</v>
      </c>
      <c r="W902" s="5">
        <v>0.11</v>
      </c>
      <c r="AB902" s="5">
        <v>27.18</v>
      </c>
      <c r="AD902" s="5">
        <v>0.41</v>
      </c>
      <c r="AE902" s="5">
        <v>0.73</v>
      </c>
      <c r="AI902" s="5">
        <v>0.5</v>
      </c>
      <c r="AJ902" s="5">
        <v>67.2</v>
      </c>
      <c r="AN902" s="5">
        <v>7.36</v>
      </c>
      <c r="AO902" s="5">
        <v>6.0000000000000001E-3</v>
      </c>
      <c r="AT902" s="5">
        <v>10.8</v>
      </c>
      <c r="AU902" s="5">
        <v>0.5</v>
      </c>
      <c r="AV902" s="5">
        <v>56.66</v>
      </c>
      <c r="AW902" s="5">
        <v>8.5400000000000007E-3</v>
      </c>
      <c r="AX902" s="5">
        <v>7.0000000000000007E-2</v>
      </c>
      <c r="AZ902" s="5">
        <v>0.02</v>
      </c>
      <c r="BA902" s="5">
        <v>7.33</v>
      </c>
      <c r="BC902" s="5">
        <v>1.4E-3</v>
      </c>
      <c r="BE902" s="5">
        <v>5.7</v>
      </c>
      <c r="BF902" s="5">
        <v>5.59</v>
      </c>
      <c r="BH902" s="5">
        <v>3.77</v>
      </c>
      <c r="BN902" s="5">
        <v>4.9000000000000004</v>
      </c>
      <c r="BO902" s="5">
        <v>63.3</v>
      </c>
      <c r="BW902" s="5">
        <v>0.55000000000000004</v>
      </c>
      <c r="BX902" s="5">
        <v>9.3000000000000007</v>
      </c>
      <c r="BY902" s="5">
        <v>0.8</v>
      </c>
    </row>
    <row r="903" spans="1:77" x14ac:dyDescent="0.35">
      <c r="A903" s="2" t="s">
        <v>332</v>
      </c>
      <c r="B903" s="3">
        <v>39567</v>
      </c>
      <c r="C903" s="4">
        <v>26</v>
      </c>
      <c r="G903" s="5">
        <v>0.02</v>
      </c>
      <c r="H903" s="5">
        <v>0.21</v>
      </c>
      <c r="J903" s="5">
        <v>1.8</v>
      </c>
      <c r="M903" s="5">
        <v>0.32</v>
      </c>
      <c r="S903" s="5">
        <v>121</v>
      </c>
      <c r="T903" s="5">
        <v>42</v>
      </c>
      <c r="V903" s="5">
        <v>4.4000000000000004</v>
      </c>
      <c r="W903" s="5">
        <v>0.32</v>
      </c>
      <c r="AB903" s="5">
        <v>2.27</v>
      </c>
      <c r="AD903" s="5">
        <v>3.95</v>
      </c>
      <c r="AE903" s="5">
        <v>13</v>
      </c>
      <c r="AJ903" s="5">
        <v>72.2</v>
      </c>
      <c r="AN903" s="5">
        <v>7.62</v>
      </c>
      <c r="AO903" s="5">
        <v>0.43</v>
      </c>
      <c r="AT903" s="5">
        <v>15.4</v>
      </c>
      <c r="AV903" s="5">
        <v>13.45</v>
      </c>
      <c r="AW903" s="5">
        <v>0.06</v>
      </c>
      <c r="AX903" s="5">
        <v>0.06</v>
      </c>
      <c r="AZ903" s="5">
        <v>0.04</v>
      </c>
      <c r="BA903" s="5">
        <v>7.28</v>
      </c>
      <c r="BE903" s="5">
        <v>0.9</v>
      </c>
      <c r="BF903" s="5">
        <v>0.22</v>
      </c>
      <c r="BH903" s="5">
        <v>3.69</v>
      </c>
      <c r="BN903" s="5">
        <v>4.9000000000000004</v>
      </c>
      <c r="BO903" s="5">
        <v>110</v>
      </c>
      <c r="BX903" s="5">
        <v>9.1</v>
      </c>
    </row>
    <row r="904" spans="1:77" x14ac:dyDescent="0.35">
      <c r="A904" s="2" t="s">
        <v>332</v>
      </c>
      <c r="B904" s="3">
        <v>33567</v>
      </c>
      <c r="C904" s="4">
        <v>30</v>
      </c>
      <c r="F904" s="5">
        <v>5.0000000000000001E-3</v>
      </c>
      <c r="G904" s="5">
        <v>5.0000000000000001E-3</v>
      </c>
      <c r="H904" s="5">
        <v>0.12</v>
      </c>
      <c r="J904" s="5">
        <v>4.5</v>
      </c>
      <c r="M904" s="5">
        <v>0.22</v>
      </c>
      <c r="N904" s="5">
        <v>0.2</v>
      </c>
      <c r="Q904" s="5">
        <v>0.02</v>
      </c>
      <c r="S904" s="5">
        <v>79</v>
      </c>
      <c r="T904" s="5">
        <v>12</v>
      </c>
      <c r="U904" s="5">
        <v>0.2</v>
      </c>
      <c r="V904" s="5">
        <v>1.5</v>
      </c>
      <c r="W904" s="5">
        <v>0.2</v>
      </c>
      <c r="AB904" s="5">
        <v>19.149999999999999</v>
      </c>
      <c r="AE904" s="5">
        <v>1</v>
      </c>
      <c r="AI904" s="5">
        <v>0.5</v>
      </c>
      <c r="AJ904" s="5">
        <v>48.6</v>
      </c>
      <c r="AN904" s="5">
        <v>4.8</v>
      </c>
      <c r="AT904" s="5">
        <v>13</v>
      </c>
      <c r="AU904" s="5">
        <v>0.5</v>
      </c>
      <c r="AV904" s="5">
        <v>2.21</v>
      </c>
      <c r="AW904" s="5">
        <v>0.01</v>
      </c>
      <c r="AX904" s="5">
        <v>0.06</v>
      </c>
      <c r="AY904" s="5">
        <v>0.02</v>
      </c>
      <c r="BA904" s="5">
        <v>7.04</v>
      </c>
      <c r="BC904" s="5">
        <v>2.3E-3</v>
      </c>
      <c r="BH904" s="5">
        <v>3.59</v>
      </c>
      <c r="BN904" s="5">
        <v>4.9000000000000004</v>
      </c>
      <c r="BO904" s="5">
        <v>48.4</v>
      </c>
      <c r="BX904" s="5">
        <v>8.6</v>
      </c>
      <c r="BY904" s="5">
        <v>1</v>
      </c>
    </row>
    <row r="905" spans="1:77" x14ac:dyDescent="0.35">
      <c r="A905" s="2" t="s">
        <v>332</v>
      </c>
      <c r="B905" s="3">
        <v>38645</v>
      </c>
      <c r="C905" s="4">
        <v>28</v>
      </c>
      <c r="F905" s="5">
        <v>8.0000000000000002E-3</v>
      </c>
      <c r="G905" s="5">
        <v>1E-3</v>
      </c>
      <c r="H905" s="5">
        <v>0.31</v>
      </c>
      <c r="M905" s="5">
        <v>0.12</v>
      </c>
      <c r="O905" s="5">
        <v>54</v>
      </c>
      <c r="S905" s="5">
        <v>39.1</v>
      </c>
      <c r="T905" s="5">
        <v>15</v>
      </c>
      <c r="V905" s="5">
        <v>1</v>
      </c>
      <c r="W905" s="5">
        <v>0.45</v>
      </c>
      <c r="Y905" s="5">
        <v>0.11</v>
      </c>
      <c r="AB905" s="5">
        <v>7.3</v>
      </c>
      <c r="AD905" s="5">
        <v>-2.2200000000000002</v>
      </c>
      <c r="AE905" s="5">
        <v>1.63</v>
      </c>
      <c r="AJ905" s="5">
        <v>28</v>
      </c>
      <c r="AN905" s="5">
        <v>2.84</v>
      </c>
      <c r="AO905" s="5">
        <v>0.08</v>
      </c>
      <c r="AT905" s="5">
        <v>14.1</v>
      </c>
      <c r="AV905" s="5">
        <v>0.22</v>
      </c>
      <c r="AW905" s="5">
        <v>3.2845000000000001E-3</v>
      </c>
      <c r="AX905" s="5">
        <v>0.42</v>
      </c>
      <c r="BA905" s="5">
        <v>7.84</v>
      </c>
      <c r="BE905" s="5">
        <v>0.2</v>
      </c>
      <c r="BH905" s="5">
        <v>2.44</v>
      </c>
      <c r="BN905" s="5">
        <v>4.9000000000000004</v>
      </c>
      <c r="BO905" s="5">
        <v>2.82</v>
      </c>
      <c r="BQ905" s="5">
        <v>2.92</v>
      </c>
      <c r="BR905" s="5">
        <v>2.85</v>
      </c>
      <c r="BX905" s="5">
        <v>10.3</v>
      </c>
    </row>
    <row r="906" spans="1:77" x14ac:dyDescent="0.35">
      <c r="A906" s="2" t="s">
        <v>332</v>
      </c>
      <c r="B906" s="3">
        <v>37566</v>
      </c>
      <c r="C906" s="4">
        <v>22</v>
      </c>
      <c r="F906" s="5">
        <v>0.02</v>
      </c>
      <c r="H906" s="5">
        <v>0.69</v>
      </c>
      <c r="M906" s="5">
        <v>0.17</v>
      </c>
      <c r="S906" s="5">
        <v>53</v>
      </c>
      <c r="T906" s="5">
        <v>19.8</v>
      </c>
      <c r="V906" s="5">
        <v>4.0999999999999996</v>
      </c>
      <c r="W906" s="5">
        <v>3.39</v>
      </c>
      <c r="AB906" s="5">
        <v>28.35</v>
      </c>
      <c r="AE906" s="5">
        <v>2.9</v>
      </c>
      <c r="AJ906" s="5">
        <v>48</v>
      </c>
      <c r="AN906" s="5">
        <v>7.6</v>
      </c>
      <c r="AO906" s="5">
        <v>0.11</v>
      </c>
      <c r="AT906" s="5">
        <v>34.299999999999997</v>
      </c>
      <c r="AV906" s="5">
        <v>1.19</v>
      </c>
      <c r="AW906" s="5">
        <v>0.03</v>
      </c>
      <c r="AX906" s="5">
        <v>0.3</v>
      </c>
      <c r="BA906" s="5">
        <v>7.54</v>
      </c>
      <c r="BE906" s="5">
        <v>0.7</v>
      </c>
      <c r="BH906" s="5">
        <v>4.09</v>
      </c>
      <c r="BN906" s="5">
        <v>4.9000000000000004</v>
      </c>
      <c r="BO906" s="5">
        <v>17.5</v>
      </c>
      <c r="BX906" s="5">
        <v>11.1</v>
      </c>
    </row>
    <row r="907" spans="1:77" x14ac:dyDescent="0.35">
      <c r="A907" s="2" t="s">
        <v>332</v>
      </c>
      <c r="B907" s="3">
        <v>38840</v>
      </c>
      <c r="C907" s="4">
        <v>36</v>
      </c>
      <c r="F907" s="5">
        <v>8.0000000000000002E-3</v>
      </c>
      <c r="G907" s="5">
        <v>3.0000000000000001E-3</v>
      </c>
      <c r="H907" s="5">
        <v>0.01</v>
      </c>
      <c r="J907" s="5">
        <v>0.2</v>
      </c>
      <c r="M907" s="5">
        <v>1.04</v>
      </c>
      <c r="N907" s="5">
        <v>0.2</v>
      </c>
      <c r="O907" s="5">
        <v>22</v>
      </c>
      <c r="Q907" s="5">
        <v>0.36</v>
      </c>
      <c r="S907" s="5">
        <v>112</v>
      </c>
      <c r="T907" s="5">
        <v>114</v>
      </c>
      <c r="U907" s="5">
        <v>0.4</v>
      </c>
      <c r="V907" s="5">
        <v>1.8</v>
      </c>
      <c r="W907" s="5">
        <v>0.01</v>
      </c>
      <c r="AB907" s="5">
        <v>4.6100000000000003</v>
      </c>
      <c r="AD907" s="5">
        <v>-4.5999999999999996</v>
      </c>
      <c r="AE907" s="5">
        <v>2.84</v>
      </c>
      <c r="AI907" s="5">
        <v>0.5</v>
      </c>
      <c r="AJ907" s="5">
        <v>59.7</v>
      </c>
      <c r="AN907" s="5">
        <v>8.2799999999999994</v>
      </c>
      <c r="AO907" s="5">
        <v>1E-3</v>
      </c>
      <c r="AT907" s="5">
        <v>40.6</v>
      </c>
      <c r="AU907" s="5">
        <v>5.9</v>
      </c>
      <c r="AV907" s="5">
        <v>61.48</v>
      </c>
      <c r="AW907" s="5">
        <v>3.2845000000000001E-3</v>
      </c>
      <c r="AX907" s="5">
        <v>0.1</v>
      </c>
      <c r="AZ907" s="5">
        <v>0.03</v>
      </c>
      <c r="BA907" s="5">
        <v>6.51</v>
      </c>
      <c r="BC907" s="5">
        <v>1E-3</v>
      </c>
      <c r="BE907" s="5">
        <v>5.9</v>
      </c>
      <c r="BH907" s="5">
        <v>3.56</v>
      </c>
      <c r="BN907" s="5">
        <v>4.8600000000000003</v>
      </c>
      <c r="BO907" s="5">
        <v>34.799999999999997</v>
      </c>
      <c r="BQ907" s="5">
        <v>8.5</v>
      </c>
      <c r="BR907" s="5">
        <v>8.1</v>
      </c>
      <c r="BX907" s="5">
        <v>9.1999999999999993</v>
      </c>
      <c r="BY907" s="5">
        <v>3.3</v>
      </c>
    </row>
    <row r="908" spans="1:77" x14ac:dyDescent="0.35">
      <c r="A908" s="2" t="s">
        <v>332</v>
      </c>
      <c r="B908" s="3">
        <v>35723</v>
      </c>
      <c r="C908" s="4">
        <v>34</v>
      </c>
      <c r="F908" s="5">
        <v>6.0000000000000001E-3</v>
      </c>
      <c r="H908" s="5">
        <v>0.01</v>
      </c>
      <c r="J908" s="5">
        <v>1.1000000000000001</v>
      </c>
      <c r="M908" s="5">
        <v>0.28000000000000003</v>
      </c>
      <c r="N908" s="5">
        <v>1</v>
      </c>
      <c r="O908" s="5">
        <v>50</v>
      </c>
      <c r="Q908" s="5">
        <v>0.2</v>
      </c>
      <c r="S908" s="5">
        <v>79</v>
      </c>
      <c r="T908" s="5">
        <v>15</v>
      </c>
      <c r="U908" s="5">
        <v>0.2</v>
      </c>
      <c r="V908" s="5">
        <v>1</v>
      </c>
      <c r="W908" s="5">
        <v>0.19</v>
      </c>
      <c r="AB908" s="5">
        <v>19.36</v>
      </c>
      <c r="AE908" s="5">
        <v>0.85</v>
      </c>
      <c r="AI908" s="5">
        <v>1</v>
      </c>
      <c r="AJ908" s="5">
        <v>47.4</v>
      </c>
      <c r="AN908" s="5">
        <v>4.8</v>
      </c>
      <c r="AO908" s="5">
        <v>0.03</v>
      </c>
      <c r="AT908" s="5">
        <v>11</v>
      </c>
      <c r="AU908" s="5">
        <v>1</v>
      </c>
      <c r="AV908" s="5">
        <v>0.22</v>
      </c>
      <c r="AW908" s="5">
        <v>3.284E-3</v>
      </c>
      <c r="AX908" s="5">
        <v>7.0000000000000007E-2</v>
      </c>
      <c r="AY908" s="5">
        <v>0.02</v>
      </c>
      <c r="AZ908" s="5">
        <v>0.02</v>
      </c>
      <c r="BA908" s="5">
        <v>7.38</v>
      </c>
      <c r="BC908" s="5">
        <v>1.6000000000000001E-3</v>
      </c>
      <c r="BE908" s="5">
        <v>0.4</v>
      </c>
      <c r="BH908" s="5">
        <v>3.63</v>
      </c>
      <c r="BI908" s="5">
        <v>0.28000000000000003</v>
      </c>
      <c r="BN908" s="5">
        <v>4.8600000000000003</v>
      </c>
      <c r="BO908" s="5">
        <v>44.6</v>
      </c>
      <c r="BX908" s="5">
        <v>8.4</v>
      </c>
      <c r="BY908" s="5">
        <v>1</v>
      </c>
    </row>
    <row r="909" spans="1:77" x14ac:dyDescent="0.35">
      <c r="A909" s="2" t="s">
        <v>332</v>
      </c>
      <c r="B909" s="3">
        <v>36790</v>
      </c>
      <c r="C909" s="4">
        <v>23</v>
      </c>
      <c r="F909" s="5">
        <v>0.01</v>
      </c>
      <c r="G909" s="5">
        <v>0.01</v>
      </c>
      <c r="H909" s="5">
        <v>1.71</v>
      </c>
      <c r="M909" s="5">
        <v>0.57999999999999996</v>
      </c>
      <c r="O909" s="5">
        <v>23</v>
      </c>
      <c r="S909" s="5">
        <v>121</v>
      </c>
      <c r="T909" s="5">
        <v>45</v>
      </c>
      <c r="V909" s="5">
        <v>7.2</v>
      </c>
      <c r="AB909" s="5">
        <v>3.21</v>
      </c>
      <c r="AE909" s="5">
        <v>2.4900000000000002</v>
      </c>
      <c r="AJ909" s="5">
        <v>72.2</v>
      </c>
      <c r="AN909" s="5">
        <v>8.01</v>
      </c>
      <c r="AT909" s="5">
        <v>18.2</v>
      </c>
      <c r="AV909" s="5">
        <v>0.22</v>
      </c>
      <c r="AW909" s="5">
        <v>5.5836499999999999E-3</v>
      </c>
      <c r="AX909" s="5">
        <v>0.25</v>
      </c>
      <c r="AZ909" s="5">
        <v>0.09</v>
      </c>
      <c r="BA909" s="5">
        <v>7.11</v>
      </c>
      <c r="BE909" s="5">
        <v>0.2</v>
      </c>
      <c r="BH909" s="5">
        <v>4.43</v>
      </c>
      <c r="BN909" s="5">
        <v>4.8099999999999996</v>
      </c>
      <c r="BO909" s="5">
        <v>94.4</v>
      </c>
      <c r="BX909" s="5">
        <v>9.6999999999999993</v>
      </c>
    </row>
    <row r="910" spans="1:77" x14ac:dyDescent="0.35">
      <c r="A910" s="2" t="s">
        <v>332</v>
      </c>
      <c r="B910" s="3">
        <v>35443</v>
      </c>
      <c r="C910" s="4">
        <v>29</v>
      </c>
      <c r="F910" s="5">
        <v>2E-3</v>
      </c>
      <c r="G910" s="5">
        <v>2E-3</v>
      </c>
      <c r="H910" s="5">
        <v>0.01</v>
      </c>
      <c r="J910" s="5">
        <v>1.2</v>
      </c>
      <c r="N910" s="5">
        <v>1</v>
      </c>
      <c r="Q910" s="5">
        <v>0.2</v>
      </c>
      <c r="T910" s="5">
        <v>14</v>
      </c>
      <c r="U910" s="5">
        <v>1</v>
      </c>
      <c r="V910" s="5">
        <v>1</v>
      </c>
      <c r="W910" s="5">
        <v>0.16</v>
      </c>
      <c r="AB910" s="5">
        <v>18.89</v>
      </c>
      <c r="AE910" s="5">
        <v>1.2</v>
      </c>
      <c r="AI910" s="5">
        <v>1</v>
      </c>
      <c r="AJ910" s="5">
        <v>49.2</v>
      </c>
      <c r="AN910" s="5">
        <v>4.5</v>
      </c>
      <c r="AO910" s="5">
        <v>0.03</v>
      </c>
      <c r="AU910" s="5">
        <v>1</v>
      </c>
      <c r="AV910" s="5">
        <v>0.22</v>
      </c>
      <c r="AW910" s="5">
        <v>3.284E-3</v>
      </c>
      <c r="AX910" s="5">
        <v>0.05</v>
      </c>
      <c r="AY910" s="5">
        <v>0.02</v>
      </c>
      <c r="AZ910" s="5">
        <v>0.02</v>
      </c>
      <c r="BA910" s="5">
        <v>7.56</v>
      </c>
      <c r="BC910" s="5">
        <v>1.6000000000000001E-3</v>
      </c>
      <c r="BE910" s="5">
        <v>0.8</v>
      </c>
      <c r="BN910" s="5">
        <v>4.8099999999999996</v>
      </c>
      <c r="BO910" s="5">
        <v>48.2</v>
      </c>
      <c r="BX910" s="5">
        <v>8.3000000000000007</v>
      </c>
      <c r="BY910" s="5">
        <v>5</v>
      </c>
    </row>
    <row r="911" spans="1:77" x14ac:dyDescent="0.35">
      <c r="A911" s="2" t="s">
        <v>332</v>
      </c>
      <c r="B911" s="3">
        <v>39188</v>
      </c>
      <c r="C911" s="4">
        <v>26</v>
      </c>
      <c r="F911" s="5">
        <v>0.03</v>
      </c>
      <c r="G911" s="5">
        <v>0.02</v>
      </c>
      <c r="H911" s="5">
        <v>0.44</v>
      </c>
      <c r="J911" s="5">
        <v>22</v>
      </c>
      <c r="M911" s="5">
        <v>0.46</v>
      </c>
      <c r="O911" s="5">
        <v>20</v>
      </c>
      <c r="S911" s="5">
        <v>89.3</v>
      </c>
      <c r="T911" s="5">
        <v>18</v>
      </c>
      <c r="V911" s="5">
        <v>4.0999999999999996</v>
      </c>
      <c r="W911" s="5">
        <v>5.54</v>
      </c>
      <c r="AB911" s="5">
        <v>1.74</v>
      </c>
      <c r="AE911" s="5">
        <v>6.35</v>
      </c>
      <c r="AJ911" s="5">
        <v>53.4</v>
      </c>
      <c r="AN911" s="5">
        <v>4.84</v>
      </c>
      <c r="AO911" s="5">
        <v>0.37</v>
      </c>
      <c r="AT911" s="5">
        <v>9.36</v>
      </c>
      <c r="AV911" s="5">
        <v>0.22</v>
      </c>
      <c r="AW911" s="5">
        <v>0.01</v>
      </c>
      <c r="AX911" s="5">
        <v>0.01</v>
      </c>
      <c r="AZ911" s="5">
        <v>0.02</v>
      </c>
      <c r="BA911" s="5">
        <v>7.23</v>
      </c>
      <c r="BF911" s="5">
        <v>0.52</v>
      </c>
      <c r="BH911" s="5">
        <v>4.07</v>
      </c>
      <c r="BN911" s="5">
        <v>4.8099999999999996</v>
      </c>
      <c r="BO911" s="5">
        <v>59.3</v>
      </c>
      <c r="BX911" s="5">
        <v>10.4</v>
      </c>
    </row>
    <row r="912" spans="1:77" x14ac:dyDescent="0.35">
      <c r="A912" s="2" t="s">
        <v>332</v>
      </c>
      <c r="B912" s="3">
        <v>39709</v>
      </c>
      <c r="C912" s="4">
        <v>34</v>
      </c>
      <c r="G912" s="5">
        <v>4.0000000000000001E-3</v>
      </c>
      <c r="H912" s="5">
        <v>0.01</v>
      </c>
      <c r="J912" s="5">
        <v>1.2</v>
      </c>
      <c r="M912" s="5">
        <v>0.28999999999999998</v>
      </c>
      <c r="N912" s="5">
        <v>0.2</v>
      </c>
      <c r="Q912" s="5">
        <v>0.02</v>
      </c>
      <c r="S912" s="5">
        <v>82</v>
      </c>
      <c r="T912" s="5">
        <v>21</v>
      </c>
      <c r="U912" s="5">
        <v>0.5</v>
      </c>
      <c r="V912" s="5">
        <v>1</v>
      </c>
      <c r="W912" s="5">
        <v>0.09</v>
      </c>
      <c r="AB912" s="5">
        <v>18.649999999999999</v>
      </c>
      <c r="AD912" s="5">
        <v>6.23</v>
      </c>
      <c r="AE912" s="5">
        <v>1.21</v>
      </c>
      <c r="AI912" s="5">
        <v>0.5</v>
      </c>
      <c r="AJ912" s="5">
        <v>48.8</v>
      </c>
      <c r="AN912" s="5">
        <v>4.71</v>
      </c>
      <c r="AO912" s="5">
        <v>0.04</v>
      </c>
      <c r="AT912" s="5">
        <v>13</v>
      </c>
      <c r="AU912" s="5">
        <v>1</v>
      </c>
      <c r="AV912" s="5">
        <v>0.56999999999999995</v>
      </c>
      <c r="AW912" s="5">
        <v>6.5700000000000003E-3</v>
      </c>
      <c r="AX912" s="5">
        <v>0.06</v>
      </c>
      <c r="AZ912" s="5">
        <v>0.03</v>
      </c>
      <c r="BA912" s="5">
        <v>7.43</v>
      </c>
      <c r="BC912" s="5">
        <v>1.1000000000000001E-3</v>
      </c>
      <c r="BE912" s="5">
        <v>0.9</v>
      </c>
      <c r="BF912" s="5">
        <v>0.69</v>
      </c>
      <c r="BH912" s="5">
        <v>3.82</v>
      </c>
      <c r="BN912" s="5">
        <v>4.72</v>
      </c>
      <c r="BO912" s="5">
        <v>47.1</v>
      </c>
      <c r="BW912" s="5">
        <v>0.61</v>
      </c>
      <c r="BX912" s="5">
        <v>9.4</v>
      </c>
      <c r="BY912" s="5">
        <v>0.9</v>
      </c>
    </row>
    <row r="913" spans="1:77" x14ac:dyDescent="0.35">
      <c r="A913" s="2" t="s">
        <v>262</v>
      </c>
      <c r="B913" s="3">
        <v>39364</v>
      </c>
      <c r="C913" s="4">
        <v>26</v>
      </c>
      <c r="F913" s="5">
        <v>0.06</v>
      </c>
      <c r="G913" s="5">
        <v>0.02</v>
      </c>
      <c r="H913" s="5">
        <v>0.36</v>
      </c>
      <c r="M913" s="5">
        <v>0.64</v>
      </c>
      <c r="O913" s="5">
        <v>24</v>
      </c>
      <c r="S913" s="5">
        <v>60.4</v>
      </c>
      <c r="T913" s="5">
        <v>23</v>
      </c>
      <c r="V913" s="5">
        <v>10</v>
      </c>
      <c r="W913" s="5">
        <v>3.25</v>
      </c>
      <c r="AB913" s="5">
        <v>2.08</v>
      </c>
      <c r="AE913" s="5">
        <v>4.6500000000000004</v>
      </c>
      <c r="AJ913" s="5">
        <v>40.200000000000003</v>
      </c>
      <c r="AN913" s="5">
        <v>3.31</v>
      </c>
      <c r="AO913" s="5">
        <v>0.28999999999999998</v>
      </c>
      <c r="AT913" s="5">
        <v>12.4</v>
      </c>
      <c r="AV913" s="5">
        <v>0.22</v>
      </c>
      <c r="AW913" s="5">
        <v>0.01</v>
      </c>
      <c r="AX913" s="5">
        <v>0.39</v>
      </c>
      <c r="AZ913" s="5">
        <v>0.12</v>
      </c>
      <c r="BA913" s="5">
        <v>6.64</v>
      </c>
      <c r="BE913" s="5">
        <v>0.2</v>
      </c>
      <c r="BF913" s="5">
        <v>0.52</v>
      </c>
      <c r="BH913" s="5">
        <v>2.72</v>
      </c>
      <c r="BN913" s="5">
        <v>4.72</v>
      </c>
      <c r="BO913" s="5">
        <v>32.299999999999997</v>
      </c>
      <c r="BX913" s="5">
        <v>13</v>
      </c>
    </row>
    <row r="914" spans="1:77" x14ac:dyDescent="0.35">
      <c r="A914" s="2" t="s">
        <v>262</v>
      </c>
      <c r="B914" s="3">
        <v>38267</v>
      </c>
      <c r="C914" s="4">
        <v>37</v>
      </c>
      <c r="F914" s="5">
        <v>0.12</v>
      </c>
      <c r="G914" s="5">
        <v>0.1</v>
      </c>
      <c r="H914" s="5">
        <v>0.01</v>
      </c>
      <c r="J914" s="5">
        <v>0.2</v>
      </c>
      <c r="M914" s="5">
        <v>0.51</v>
      </c>
      <c r="N914" s="5">
        <v>0.4</v>
      </c>
      <c r="O914" s="5">
        <v>10</v>
      </c>
      <c r="Q914" s="5">
        <v>1.1000000000000001</v>
      </c>
      <c r="S914" s="5">
        <v>12.3</v>
      </c>
      <c r="T914" s="5">
        <v>60</v>
      </c>
      <c r="U914" s="5">
        <v>0.3</v>
      </c>
      <c r="V914" s="5">
        <v>1.4</v>
      </c>
      <c r="W914" s="5">
        <v>0.01</v>
      </c>
      <c r="Y914" s="5">
        <v>7.0000000000000007E-2</v>
      </c>
      <c r="AB914" s="5">
        <v>7.62</v>
      </c>
      <c r="AD914" s="5">
        <v>0.1</v>
      </c>
      <c r="AE914" s="5">
        <v>9.01</v>
      </c>
      <c r="AI914" s="5">
        <v>7</v>
      </c>
      <c r="AJ914" s="5">
        <v>33</v>
      </c>
      <c r="AN914" s="5">
        <v>10.4</v>
      </c>
      <c r="AO914" s="5">
        <v>0.21</v>
      </c>
      <c r="AT914" s="5">
        <v>31.5</v>
      </c>
      <c r="AU914" s="5">
        <v>24</v>
      </c>
      <c r="AV914" s="5">
        <v>20.93</v>
      </c>
      <c r="AW914" s="5">
        <v>3.2845000000000001E-3</v>
      </c>
      <c r="AX914" s="5">
        <v>0.01</v>
      </c>
      <c r="AZ914" s="5">
        <v>0.01</v>
      </c>
      <c r="BA914" s="5">
        <v>4.8499999999999996</v>
      </c>
      <c r="BC914" s="5">
        <v>2E-3</v>
      </c>
      <c r="BE914" s="5">
        <v>10.6</v>
      </c>
      <c r="BH914" s="5">
        <v>0.12</v>
      </c>
      <c r="BN914" s="5">
        <v>4.71</v>
      </c>
      <c r="BO914" s="5">
        <v>41.7</v>
      </c>
      <c r="BQ914" s="5">
        <v>3.02</v>
      </c>
      <c r="BR914" s="5">
        <v>3.08</v>
      </c>
      <c r="BX914" s="5">
        <v>9.1999999999999993</v>
      </c>
      <c r="BY914" s="5">
        <v>101</v>
      </c>
    </row>
    <row r="915" spans="1:77" x14ac:dyDescent="0.35">
      <c r="A915" s="2" t="s">
        <v>262</v>
      </c>
      <c r="B915" s="3">
        <v>38286</v>
      </c>
      <c r="C915" s="4">
        <v>37</v>
      </c>
      <c r="F915" s="5">
        <v>0.09</v>
      </c>
      <c r="G915" s="5">
        <v>0.04</v>
      </c>
      <c r="H915" s="5">
        <v>0.01</v>
      </c>
      <c r="J915" s="5">
        <v>0.2</v>
      </c>
      <c r="M915" s="5">
        <v>7.0000000000000007E-2</v>
      </c>
      <c r="N915" s="5">
        <v>0.2</v>
      </c>
      <c r="O915" s="5">
        <v>10</v>
      </c>
      <c r="Q915" s="5">
        <v>0.26</v>
      </c>
      <c r="S915" s="5">
        <v>28.2</v>
      </c>
      <c r="T915" s="5">
        <v>14</v>
      </c>
      <c r="U915" s="5">
        <v>0.9</v>
      </c>
      <c r="V915" s="5">
        <v>1.3</v>
      </c>
      <c r="W915" s="5">
        <v>0.01</v>
      </c>
      <c r="Y915" s="5">
        <v>0.21</v>
      </c>
      <c r="AB915" s="5">
        <v>4.4000000000000004</v>
      </c>
      <c r="AD915" s="5">
        <v>0.3</v>
      </c>
      <c r="AE915" s="5">
        <v>0.79</v>
      </c>
      <c r="AI915" s="5">
        <v>1.1000000000000001</v>
      </c>
      <c r="AJ915" s="5">
        <v>26.9</v>
      </c>
      <c r="AN915" s="5">
        <v>4.32</v>
      </c>
      <c r="AO915" s="5">
        <v>0.01</v>
      </c>
      <c r="AT915" s="5">
        <v>10.6</v>
      </c>
      <c r="AU915" s="5">
        <v>3.6</v>
      </c>
      <c r="AV915" s="5">
        <v>11.15</v>
      </c>
      <c r="AW915" s="5">
        <v>3.2845000000000001E-3</v>
      </c>
      <c r="AX915" s="5">
        <v>0.05</v>
      </c>
      <c r="AZ915" s="5">
        <v>0.02</v>
      </c>
      <c r="BA915" s="5">
        <v>7.3</v>
      </c>
      <c r="BC915" s="5">
        <v>1E-3</v>
      </c>
      <c r="BE915" s="5">
        <v>4.7</v>
      </c>
      <c r="BH915" s="5">
        <v>0.93</v>
      </c>
      <c r="BN915" s="5">
        <v>4.67</v>
      </c>
      <c r="BO915" s="5">
        <v>47.9</v>
      </c>
      <c r="BQ915" s="5">
        <v>2.5</v>
      </c>
      <c r="BR915" s="5">
        <v>2.2400000000000002</v>
      </c>
      <c r="BX915" s="5">
        <v>10.199999999999999</v>
      </c>
      <c r="BY915" s="5">
        <v>6.4</v>
      </c>
    </row>
    <row r="916" spans="1:77" x14ac:dyDescent="0.35">
      <c r="A916" s="2" t="s">
        <v>262</v>
      </c>
      <c r="B916" s="3">
        <v>41954</v>
      </c>
      <c r="C916" s="4">
        <v>26</v>
      </c>
      <c r="F916" s="5">
        <v>0.08</v>
      </c>
      <c r="H916" s="5">
        <v>0.05</v>
      </c>
      <c r="M916" s="5">
        <v>0.09</v>
      </c>
      <c r="P916" s="5">
        <v>0.03</v>
      </c>
      <c r="S916" s="5">
        <v>23</v>
      </c>
      <c r="T916" s="5">
        <v>11</v>
      </c>
      <c r="V916" s="5">
        <v>1.3</v>
      </c>
      <c r="W916" s="5">
        <v>0.01</v>
      </c>
      <c r="AD916" s="5">
        <v>4.4000000000000004</v>
      </c>
      <c r="AE916" s="5">
        <v>0.7</v>
      </c>
      <c r="AJ916" s="5">
        <v>19.8</v>
      </c>
      <c r="AN916" s="5">
        <v>3.4</v>
      </c>
      <c r="AO916" s="5">
        <v>0.01</v>
      </c>
      <c r="AP916" s="5">
        <v>20.8</v>
      </c>
      <c r="AT916" s="5">
        <v>8.1999999999999993</v>
      </c>
      <c r="AV916" s="5">
        <v>8.6999999999999993</v>
      </c>
      <c r="AW916" s="5">
        <v>0.01</v>
      </c>
      <c r="AX916" s="5">
        <v>0.06</v>
      </c>
      <c r="BA916" s="5">
        <v>7.36</v>
      </c>
      <c r="BF916" s="5">
        <v>6.41</v>
      </c>
      <c r="BH916" s="5">
        <v>0.91</v>
      </c>
      <c r="BN916" s="5">
        <v>4.67</v>
      </c>
      <c r="BO916" s="5">
        <v>28.4</v>
      </c>
      <c r="BQ916" s="5">
        <v>1.9</v>
      </c>
      <c r="BR916" s="5">
        <v>1.82</v>
      </c>
      <c r="BX916" s="5">
        <v>11.2</v>
      </c>
    </row>
    <row r="917" spans="1:77" x14ac:dyDescent="0.35">
      <c r="A917" s="2" t="s">
        <v>262</v>
      </c>
      <c r="B917" s="3">
        <v>31350</v>
      </c>
      <c r="C917" s="4">
        <v>20</v>
      </c>
      <c r="H917" s="5">
        <v>0.55000000000000004</v>
      </c>
      <c r="M917" s="5">
        <v>0.18</v>
      </c>
      <c r="S917" s="5">
        <v>55</v>
      </c>
      <c r="T917" s="5">
        <v>29</v>
      </c>
      <c r="V917" s="5">
        <v>4.7</v>
      </c>
      <c r="W917" s="5">
        <v>3.6</v>
      </c>
      <c r="AB917" s="5">
        <v>10.93</v>
      </c>
      <c r="AE917" s="5">
        <v>1.3</v>
      </c>
      <c r="AJ917" s="5">
        <v>38</v>
      </c>
      <c r="AN917" s="5">
        <v>6</v>
      </c>
      <c r="AO917" s="5">
        <v>0.92</v>
      </c>
      <c r="AT917" s="5">
        <v>18.600000000000001</v>
      </c>
      <c r="AV917" s="5">
        <v>0.09</v>
      </c>
      <c r="AW917" s="5">
        <v>9.9999985535000006E-3</v>
      </c>
      <c r="AX917" s="5">
        <v>0.25</v>
      </c>
      <c r="BE917" s="5">
        <v>1.3</v>
      </c>
      <c r="BH917" s="5">
        <v>2.4</v>
      </c>
      <c r="BN917" s="5">
        <v>4.67</v>
      </c>
      <c r="BO917" s="5">
        <v>34</v>
      </c>
      <c r="BX917" s="5">
        <v>11</v>
      </c>
    </row>
    <row r="918" spans="1:77" x14ac:dyDescent="0.35">
      <c r="A918" s="2" t="s">
        <v>262</v>
      </c>
      <c r="B918" s="3">
        <v>39188</v>
      </c>
      <c r="C918" s="4">
        <v>25</v>
      </c>
      <c r="F918" s="5">
        <v>0.03</v>
      </c>
      <c r="G918" s="5">
        <v>0.02</v>
      </c>
      <c r="H918" s="5">
        <v>0.01</v>
      </c>
      <c r="M918" s="5">
        <v>0.37</v>
      </c>
      <c r="O918" s="5">
        <v>11</v>
      </c>
      <c r="S918" s="5">
        <v>107</v>
      </c>
      <c r="T918" s="5">
        <v>18</v>
      </c>
      <c r="V918" s="5">
        <v>1.8</v>
      </c>
      <c r="W918" s="5">
        <v>0.04</v>
      </c>
      <c r="AB918" s="5">
        <v>4.5599999999999996</v>
      </c>
      <c r="AE918" s="5">
        <v>1.79</v>
      </c>
      <c r="AJ918" s="5">
        <v>61.6</v>
      </c>
      <c r="AN918" s="5">
        <v>7.97</v>
      </c>
      <c r="AO918" s="5">
        <v>0.05</v>
      </c>
      <c r="AT918" s="5">
        <v>12.6</v>
      </c>
      <c r="AV918" s="5">
        <v>22.62</v>
      </c>
      <c r="AW918" s="5">
        <v>0.05</v>
      </c>
      <c r="AX918" s="5">
        <v>0.04</v>
      </c>
      <c r="AZ918" s="5">
        <v>0.03</v>
      </c>
      <c r="BA918" s="5">
        <v>7.22</v>
      </c>
      <c r="BF918" s="5">
        <v>1.28</v>
      </c>
      <c r="BH918" s="5">
        <v>4.71</v>
      </c>
      <c r="BN918" s="5">
        <v>4.6399999999999997</v>
      </c>
      <c r="BO918" s="5">
        <v>59.3</v>
      </c>
      <c r="BX918" s="5">
        <v>9.1999999999999993</v>
      </c>
    </row>
    <row r="919" spans="1:77" x14ac:dyDescent="0.35">
      <c r="A919" s="2" t="s">
        <v>262</v>
      </c>
      <c r="B919" s="3">
        <v>39037</v>
      </c>
      <c r="C919" s="4">
        <v>36</v>
      </c>
      <c r="F919" s="5">
        <v>0.05</v>
      </c>
      <c r="G919" s="5">
        <v>0.03</v>
      </c>
      <c r="H919" s="5">
        <v>0.32</v>
      </c>
      <c r="J919" s="5">
        <v>2.4</v>
      </c>
      <c r="M919" s="5">
        <v>0.32</v>
      </c>
      <c r="N919" s="5">
        <v>0.5</v>
      </c>
      <c r="O919" s="5">
        <v>37</v>
      </c>
      <c r="Q919" s="5">
        <v>0.02</v>
      </c>
      <c r="S919" s="5">
        <v>130</v>
      </c>
      <c r="T919" s="5">
        <v>35</v>
      </c>
      <c r="U919" s="5">
        <v>0.3</v>
      </c>
      <c r="V919" s="5">
        <v>4</v>
      </c>
      <c r="W919" s="5">
        <v>0.57999999999999996</v>
      </c>
      <c r="AB919" s="5">
        <v>2.5499999999999998</v>
      </c>
      <c r="AD919" s="5">
        <v>11.07</v>
      </c>
      <c r="AE919" s="5">
        <v>11.1</v>
      </c>
      <c r="AI919" s="5">
        <v>0.5</v>
      </c>
      <c r="AJ919" s="5">
        <v>60.2</v>
      </c>
      <c r="AN919" s="5">
        <v>6.76</v>
      </c>
      <c r="AO919" s="5">
        <v>0.46</v>
      </c>
      <c r="AT919" s="5">
        <v>12.4</v>
      </c>
      <c r="AU919" s="5">
        <v>0.5</v>
      </c>
      <c r="AV919" s="5">
        <v>9.51</v>
      </c>
      <c r="AW919" s="5">
        <v>7.0000000000000007E-2</v>
      </c>
      <c r="AX919" s="5">
        <v>0.08</v>
      </c>
      <c r="AZ919" s="5">
        <v>0.03</v>
      </c>
      <c r="BA919" s="5">
        <v>7.32</v>
      </c>
      <c r="BC919" s="5">
        <v>1E-3</v>
      </c>
      <c r="BE919" s="5">
        <v>0.3</v>
      </c>
      <c r="BH919" s="5">
        <v>3.73</v>
      </c>
      <c r="BN919" s="5">
        <v>4.62</v>
      </c>
      <c r="BO919" s="5">
        <v>105</v>
      </c>
      <c r="BQ919" s="5">
        <v>7.05</v>
      </c>
      <c r="BR919" s="5">
        <v>7.88</v>
      </c>
      <c r="BX919" s="5">
        <v>11</v>
      </c>
      <c r="BY919" s="5">
        <v>1.5</v>
      </c>
    </row>
    <row r="920" spans="1:77" x14ac:dyDescent="0.35">
      <c r="A920" s="2" t="s">
        <v>262</v>
      </c>
      <c r="B920" s="3">
        <v>39342</v>
      </c>
      <c r="C920" s="4">
        <v>26</v>
      </c>
      <c r="F920" s="5">
        <v>2.0499999999999998</v>
      </c>
      <c r="G920" s="5">
        <v>1.96</v>
      </c>
      <c r="H920" s="5">
        <v>0.01</v>
      </c>
      <c r="M920" s="5">
        <v>0.94</v>
      </c>
      <c r="O920" s="5">
        <v>10</v>
      </c>
      <c r="S920" s="5">
        <v>2.0299999999999998</v>
      </c>
      <c r="T920" s="5">
        <v>35</v>
      </c>
      <c r="V920" s="5">
        <v>4.3</v>
      </c>
      <c r="W920" s="5">
        <v>6.0000000000000001E-3</v>
      </c>
      <c r="AB920" s="5">
        <v>2.36</v>
      </c>
      <c r="AE920" s="5">
        <v>0.78</v>
      </c>
      <c r="AJ920" s="5">
        <v>16.02</v>
      </c>
      <c r="AN920" s="5">
        <v>1.64</v>
      </c>
      <c r="AO920" s="5">
        <v>0.03</v>
      </c>
      <c r="AT920" s="5">
        <v>20.2</v>
      </c>
      <c r="AV920" s="5">
        <v>1.31</v>
      </c>
      <c r="AW920" s="5">
        <v>3.2799999999999999E-3</v>
      </c>
      <c r="AX920" s="5">
        <v>0.01</v>
      </c>
      <c r="AZ920" s="5">
        <v>5.0000000000000001E-3</v>
      </c>
      <c r="BA920" s="5">
        <v>4.45</v>
      </c>
      <c r="BE920" s="5">
        <v>6.3</v>
      </c>
      <c r="BF920" s="5">
        <v>5.55</v>
      </c>
      <c r="BH920" s="5">
        <v>0.05</v>
      </c>
      <c r="BN920" s="5">
        <v>4.5999999999999996</v>
      </c>
      <c r="BO920" s="5">
        <v>14.7</v>
      </c>
      <c r="BX920" s="5">
        <v>11.4</v>
      </c>
    </row>
    <row r="921" spans="1:77" x14ac:dyDescent="0.35">
      <c r="A921" s="2" t="s">
        <v>262</v>
      </c>
      <c r="B921" s="3">
        <v>35998</v>
      </c>
      <c r="C921" s="4">
        <v>21</v>
      </c>
      <c r="H921" s="5">
        <v>0.1</v>
      </c>
      <c r="M921" s="5">
        <v>0.56999999999999995</v>
      </c>
      <c r="S921" s="5">
        <v>70.400000000000006</v>
      </c>
      <c r="T921" s="5">
        <v>36</v>
      </c>
      <c r="V921" s="5">
        <v>3.8</v>
      </c>
      <c r="W921" s="5">
        <v>1</v>
      </c>
      <c r="AB921" s="5">
        <v>2.8</v>
      </c>
      <c r="AE921" s="5">
        <v>14</v>
      </c>
      <c r="AJ921" s="5">
        <v>55.3</v>
      </c>
      <c r="AN921" s="5">
        <v>6.6</v>
      </c>
      <c r="AO921" s="5">
        <v>0.24</v>
      </c>
      <c r="AT921" s="5">
        <v>20</v>
      </c>
      <c r="AV921" s="5">
        <v>53.12</v>
      </c>
      <c r="AW921" s="5">
        <v>0.18</v>
      </c>
      <c r="AX921" s="5">
        <v>0.03</v>
      </c>
      <c r="BA921" s="5">
        <v>6.7</v>
      </c>
      <c r="BE921" s="5">
        <v>0.9</v>
      </c>
      <c r="BH921" s="5">
        <v>2.1</v>
      </c>
      <c r="BN921" s="5">
        <v>4.5999999999999996</v>
      </c>
      <c r="BO921" s="5">
        <v>59</v>
      </c>
      <c r="BX921" s="5">
        <v>9.9</v>
      </c>
    </row>
    <row r="922" spans="1:77" x14ac:dyDescent="0.35">
      <c r="A922" s="2" t="s">
        <v>262</v>
      </c>
      <c r="B922" s="3">
        <v>35718</v>
      </c>
      <c r="C922" s="4">
        <v>33</v>
      </c>
      <c r="F922" s="5">
        <v>4.0000000000000001E-3</v>
      </c>
      <c r="G922" s="5">
        <v>5.0000000000000001E-3</v>
      </c>
      <c r="H922" s="5">
        <v>0.13</v>
      </c>
      <c r="J922" s="5">
        <v>6.1</v>
      </c>
      <c r="M922" s="5">
        <v>0.82</v>
      </c>
      <c r="N922" s="5">
        <v>1</v>
      </c>
      <c r="O922" s="5">
        <v>50</v>
      </c>
      <c r="Q922" s="5">
        <v>0.2</v>
      </c>
      <c r="S922" s="5">
        <v>120</v>
      </c>
      <c r="T922" s="5">
        <v>35</v>
      </c>
      <c r="U922" s="5">
        <v>0.2</v>
      </c>
      <c r="V922" s="5">
        <v>1.7</v>
      </c>
      <c r="W922" s="5">
        <v>4.1399999999999997</v>
      </c>
      <c r="AB922" s="5">
        <v>28.25</v>
      </c>
      <c r="AE922" s="5">
        <v>1.5</v>
      </c>
      <c r="AI922" s="5">
        <v>1</v>
      </c>
      <c r="AJ922" s="5">
        <v>67.8</v>
      </c>
      <c r="AN922" s="5">
        <v>8</v>
      </c>
      <c r="AO922" s="5">
        <v>0.12</v>
      </c>
      <c r="AT922" s="5">
        <v>10</v>
      </c>
      <c r="AU922" s="5">
        <v>1</v>
      </c>
      <c r="AV922" s="5">
        <v>0.22</v>
      </c>
      <c r="AW922" s="5">
        <v>8.5383999999999998E-3</v>
      </c>
      <c r="AX922" s="5">
        <v>0.15</v>
      </c>
      <c r="AY922" s="5">
        <v>0.01</v>
      </c>
      <c r="BA922" s="5">
        <v>6.99</v>
      </c>
      <c r="BC922" s="5">
        <v>0.1</v>
      </c>
      <c r="BE922" s="5">
        <v>0.2</v>
      </c>
      <c r="BH922" s="5">
        <v>4.93</v>
      </c>
      <c r="BN922" s="5">
        <v>4.59</v>
      </c>
      <c r="BO922" s="5">
        <v>65.599999999999994</v>
      </c>
      <c r="BX922" s="5">
        <v>9.5</v>
      </c>
      <c r="BY922" s="5">
        <v>1</v>
      </c>
    </row>
    <row r="923" spans="1:77" x14ac:dyDescent="0.35">
      <c r="A923" s="2" t="s">
        <v>262</v>
      </c>
      <c r="B923" s="3">
        <v>36075</v>
      </c>
      <c r="C923" s="4">
        <v>25</v>
      </c>
      <c r="F923" s="5">
        <v>8.0000000000000002E-3</v>
      </c>
      <c r="G923" s="5">
        <v>0.01</v>
      </c>
      <c r="H923" s="5">
        <v>2.4</v>
      </c>
      <c r="M923" s="5">
        <v>0.73</v>
      </c>
      <c r="O923" s="5">
        <v>50</v>
      </c>
      <c r="S923" s="5">
        <v>130</v>
      </c>
      <c r="T923" s="5">
        <v>43</v>
      </c>
      <c r="V923" s="5">
        <v>11</v>
      </c>
      <c r="W923" s="5">
        <v>0.84</v>
      </c>
      <c r="AB923" s="5">
        <v>3.33</v>
      </c>
      <c r="AE923" s="5">
        <v>3.2</v>
      </c>
      <c r="AJ923" s="5">
        <v>74.099999999999994</v>
      </c>
      <c r="AN923" s="5">
        <v>8.1999999999999993</v>
      </c>
      <c r="AO923" s="5">
        <v>0.28999999999999998</v>
      </c>
      <c r="AT923" s="5">
        <v>18</v>
      </c>
      <c r="AV923" s="5">
        <v>0.22</v>
      </c>
      <c r="AW923" s="5">
        <v>6.5690000000000002E-3</v>
      </c>
      <c r="AX923" s="5">
        <v>0.32</v>
      </c>
      <c r="AZ923" s="5">
        <v>0.11</v>
      </c>
      <c r="BA923" s="5">
        <v>6.57</v>
      </c>
      <c r="BE923" s="5">
        <v>0.2</v>
      </c>
      <c r="BH923" s="5">
        <v>4.74</v>
      </c>
      <c r="BN923" s="5">
        <v>4.5599999999999996</v>
      </c>
      <c r="BO923" s="5">
        <v>87.1</v>
      </c>
      <c r="BX923" s="5">
        <v>9.1</v>
      </c>
    </row>
    <row r="924" spans="1:77" x14ac:dyDescent="0.35">
      <c r="A924" s="2" t="s">
        <v>262</v>
      </c>
      <c r="B924" s="3">
        <v>39204</v>
      </c>
      <c r="C924" s="4">
        <v>25</v>
      </c>
      <c r="F924" s="5">
        <v>0.01</v>
      </c>
      <c r="G924" s="5">
        <v>6.0000000000000001E-3</v>
      </c>
      <c r="H924" s="5">
        <v>0.01</v>
      </c>
      <c r="M924" s="5">
        <v>0.59</v>
      </c>
      <c r="O924" s="5">
        <v>10</v>
      </c>
      <c r="S924" s="5">
        <v>48.1</v>
      </c>
      <c r="T924" s="5">
        <v>34</v>
      </c>
      <c r="V924" s="5">
        <v>1</v>
      </c>
      <c r="W924" s="5">
        <v>2E-3</v>
      </c>
      <c r="AB924" s="5">
        <v>3.44</v>
      </c>
      <c r="AE924" s="5">
        <v>1.64</v>
      </c>
      <c r="AJ924" s="5">
        <v>39.799999999999997</v>
      </c>
      <c r="AN924" s="5">
        <v>6.81</v>
      </c>
      <c r="AO924" s="5">
        <v>7.0000000000000001E-3</v>
      </c>
      <c r="AT924" s="5">
        <v>14.6</v>
      </c>
      <c r="AV924" s="5">
        <v>77.459999999999994</v>
      </c>
      <c r="AW924" s="5">
        <v>3.2799999999999999E-3</v>
      </c>
      <c r="AX924" s="5">
        <v>0.06</v>
      </c>
      <c r="AZ924" s="5">
        <v>0.02</v>
      </c>
      <c r="BA924" s="5">
        <v>6.28</v>
      </c>
      <c r="BF924" s="5">
        <v>8.1199999999999992</v>
      </c>
      <c r="BH924" s="5">
        <v>0.98</v>
      </c>
      <c r="BN924" s="5">
        <v>4.53</v>
      </c>
      <c r="BO924" s="5">
        <v>25.1</v>
      </c>
      <c r="BX924" s="5">
        <v>10</v>
      </c>
    </row>
    <row r="925" spans="1:77" x14ac:dyDescent="0.35">
      <c r="A925" s="2" t="s">
        <v>262</v>
      </c>
      <c r="B925" s="3">
        <v>41127</v>
      </c>
      <c r="C925" s="4">
        <v>35</v>
      </c>
      <c r="F925" s="5">
        <v>0.01</v>
      </c>
      <c r="G925" s="5">
        <v>0.01</v>
      </c>
      <c r="H925" s="5">
        <v>0.01</v>
      </c>
      <c r="J925" s="5">
        <v>1</v>
      </c>
      <c r="M925" s="5">
        <v>1.4</v>
      </c>
      <c r="N925" s="5">
        <v>2.4</v>
      </c>
      <c r="O925" s="5">
        <v>40</v>
      </c>
      <c r="Q925" s="5">
        <v>0.19</v>
      </c>
      <c r="S925" s="5">
        <v>85.7</v>
      </c>
      <c r="T925" s="5">
        <v>38.299999999999997</v>
      </c>
      <c r="U925" s="5">
        <v>1</v>
      </c>
      <c r="V925" s="5">
        <v>2.44</v>
      </c>
      <c r="W925" s="5">
        <v>0.01</v>
      </c>
      <c r="AD925" s="5">
        <v>-3.1</v>
      </c>
      <c r="AE925" s="5">
        <v>19.899999999999999</v>
      </c>
      <c r="AI925" s="5">
        <v>2.2000000000000002</v>
      </c>
      <c r="AJ925" s="5">
        <v>70.7</v>
      </c>
      <c r="AN925" s="5">
        <v>10.3</v>
      </c>
      <c r="AO925" s="5">
        <v>0.01</v>
      </c>
      <c r="AT925" s="5">
        <v>18.600000000000001</v>
      </c>
      <c r="AU925" s="5">
        <v>3.4</v>
      </c>
      <c r="AV925" s="5">
        <v>170.87</v>
      </c>
      <c r="AW925" s="5">
        <v>0.03</v>
      </c>
      <c r="AX925" s="5">
        <v>0.12</v>
      </c>
      <c r="AY925" s="5">
        <v>0.09</v>
      </c>
      <c r="BA925" s="5">
        <v>6.2</v>
      </c>
      <c r="BC925" s="5">
        <v>0.05</v>
      </c>
      <c r="BE925" s="5">
        <v>5.5</v>
      </c>
      <c r="BH925" s="5">
        <v>1.61</v>
      </c>
      <c r="BN925" s="5">
        <v>4.5199999999999996</v>
      </c>
      <c r="BO925" s="5">
        <v>57.3</v>
      </c>
      <c r="BQ925" s="5">
        <v>6.7</v>
      </c>
      <c r="BR925" s="5">
        <v>6.5</v>
      </c>
      <c r="BX925" s="5">
        <v>9.6999999999999993</v>
      </c>
      <c r="BY925" s="5">
        <v>12.1</v>
      </c>
    </row>
    <row r="926" spans="1:77" x14ac:dyDescent="0.35">
      <c r="A926" s="2" t="s">
        <v>262</v>
      </c>
      <c r="B926" s="3">
        <v>39708</v>
      </c>
      <c r="C926" s="4">
        <v>32</v>
      </c>
      <c r="G926" s="5">
        <v>6.0000000000000001E-3</v>
      </c>
      <c r="H926" s="5">
        <v>0.01</v>
      </c>
      <c r="J926" s="5">
        <v>1</v>
      </c>
      <c r="M926" s="5">
        <v>0.18</v>
      </c>
      <c r="N926" s="5">
        <v>0.2</v>
      </c>
      <c r="Q926" s="5">
        <v>0.02</v>
      </c>
      <c r="S926" s="5">
        <v>54.2</v>
      </c>
      <c r="T926" s="5">
        <v>14</v>
      </c>
      <c r="U926" s="5">
        <v>0.6</v>
      </c>
      <c r="V926" s="5">
        <v>1.3</v>
      </c>
      <c r="W926" s="5">
        <v>0.11</v>
      </c>
      <c r="AB926" s="5">
        <v>22.06</v>
      </c>
      <c r="AD926" s="5">
        <v>2.74</v>
      </c>
      <c r="AE926" s="5">
        <v>1.54</v>
      </c>
      <c r="AI926" s="5">
        <v>1.6</v>
      </c>
      <c r="AJ926" s="5">
        <v>33.200000000000003</v>
      </c>
      <c r="AN926" s="5">
        <v>3.49</v>
      </c>
      <c r="AO926" s="5">
        <v>7.0000000000000007E-2</v>
      </c>
      <c r="AT926" s="5">
        <v>7.73</v>
      </c>
      <c r="AU926" s="5">
        <v>0.5</v>
      </c>
      <c r="AV926" s="5">
        <v>1.9</v>
      </c>
      <c r="AW926" s="5">
        <v>0.02</v>
      </c>
      <c r="AX926" s="5">
        <v>0.13</v>
      </c>
      <c r="AZ926" s="5">
        <v>0.05</v>
      </c>
      <c r="BC926" s="5">
        <v>1.6000000000000001E-3</v>
      </c>
      <c r="BF926" s="5">
        <v>0.25</v>
      </c>
      <c r="BH926" s="5">
        <v>2.58</v>
      </c>
      <c r="BN926" s="5">
        <v>4.5199999999999996</v>
      </c>
      <c r="BO926" s="5">
        <v>21.9</v>
      </c>
      <c r="BW926" s="5">
        <v>0.5</v>
      </c>
      <c r="BX926" s="5">
        <v>9.6999999999999993</v>
      </c>
      <c r="BY926" s="5">
        <v>0.8</v>
      </c>
    </row>
    <row r="927" spans="1:77" x14ac:dyDescent="0.35">
      <c r="A927" s="2" t="s">
        <v>262</v>
      </c>
      <c r="B927" s="3">
        <v>36432</v>
      </c>
      <c r="C927" s="4">
        <v>24</v>
      </c>
      <c r="F927" s="5">
        <v>0.01</v>
      </c>
      <c r="G927" s="5">
        <v>4.0000000000000001E-3</v>
      </c>
      <c r="H927" s="5">
        <v>0.26</v>
      </c>
      <c r="M927" s="5">
        <v>0.46</v>
      </c>
      <c r="O927" s="5">
        <v>50</v>
      </c>
      <c r="T927" s="5">
        <v>45</v>
      </c>
      <c r="V927" s="5">
        <v>3.2</v>
      </c>
      <c r="W927" s="5">
        <v>1.7</v>
      </c>
      <c r="AB927" s="5">
        <v>3.92</v>
      </c>
      <c r="AE927" s="5">
        <v>1.1000000000000001</v>
      </c>
      <c r="AJ927" s="5">
        <v>70.900000000000006</v>
      </c>
      <c r="AN927" s="5">
        <v>7.1</v>
      </c>
      <c r="AO927" s="5">
        <v>0.3</v>
      </c>
      <c r="AT927" s="5">
        <v>16</v>
      </c>
      <c r="AV927" s="5">
        <v>0.22</v>
      </c>
      <c r="AW927" s="5">
        <v>3.2845000000000001E-3</v>
      </c>
      <c r="AX927" s="5">
        <v>0.01</v>
      </c>
      <c r="AZ927" s="5">
        <v>0.01</v>
      </c>
      <c r="BA927" s="5">
        <v>7.14</v>
      </c>
      <c r="BE927" s="5">
        <v>0.2</v>
      </c>
      <c r="BH927" s="5">
        <v>4</v>
      </c>
      <c r="BN927" s="5">
        <v>4.5199999999999996</v>
      </c>
      <c r="BO927" s="5">
        <v>96.2</v>
      </c>
      <c r="BX927" s="5">
        <v>9.6999999999999993</v>
      </c>
    </row>
    <row r="928" spans="1:77" x14ac:dyDescent="0.35">
      <c r="A928" s="2" t="s">
        <v>376</v>
      </c>
      <c r="B928" s="3">
        <v>38265</v>
      </c>
      <c r="C928" s="4">
        <v>37</v>
      </c>
      <c r="F928" s="5">
        <v>0.08</v>
      </c>
      <c r="G928" s="5">
        <v>7.0000000000000007E-2</v>
      </c>
      <c r="H928" s="5">
        <v>0.01</v>
      </c>
      <c r="J928" s="5">
        <v>0.2</v>
      </c>
      <c r="M928" s="5">
        <v>0.37</v>
      </c>
      <c r="N928" s="5">
        <v>0.2</v>
      </c>
      <c r="O928" s="5">
        <v>10</v>
      </c>
      <c r="Q928" s="5">
        <v>7.0000000000000007E-2</v>
      </c>
      <c r="S928" s="5">
        <v>10.5</v>
      </c>
      <c r="T928" s="5">
        <v>58</v>
      </c>
      <c r="U928" s="5">
        <v>0.5</v>
      </c>
      <c r="V928" s="5">
        <v>0.56000000000000005</v>
      </c>
      <c r="W928" s="5">
        <v>0.03</v>
      </c>
      <c r="Y928" s="5">
        <v>7.0000000000000007E-2</v>
      </c>
      <c r="AB928" s="5">
        <v>7.42</v>
      </c>
      <c r="AD928" s="5">
        <v>0</v>
      </c>
      <c r="AE928" s="5">
        <v>3.16</v>
      </c>
      <c r="AI928" s="5">
        <v>0.5</v>
      </c>
      <c r="AJ928" s="5">
        <v>27.4</v>
      </c>
      <c r="AN928" s="5">
        <v>5.92</v>
      </c>
      <c r="AO928" s="5">
        <v>0.01</v>
      </c>
      <c r="AT928" s="5">
        <v>32</v>
      </c>
      <c r="AU928" s="5">
        <v>1.1000000000000001</v>
      </c>
      <c r="AV928" s="5">
        <v>16.29</v>
      </c>
      <c r="AW928" s="5">
        <v>3.2845000000000001E-3</v>
      </c>
      <c r="AX928" s="5">
        <v>0.02</v>
      </c>
      <c r="AZ928" s="5">
        <v>0.01</v>
      </c>
      <c r="BA928" s="5">
        <v>5.01</v>
      </c>
      <c r="BC928" s="5">
        <v>4.1999999999999997E-3</v>
      </c>
      <c r="BE928" s="5">
        <v>8.9</v>
      </c>
      <c r="BH928" s="5">
        <v>0.08</v>
      </c>
      <c r="BN928" s="5">
        <v>4.5</v>
      </c>
      <c r="BO928" s="5">
        <v>23.3</v>
      </c>
      <c r="BQ928" s="5">
        <v>2.46</v>
      </c>
      <c r="BR928" s="5">
        <v>2.4900000000000002</v>
      </c>
      <c r="BX928" s="5">
        <v>8.8000000000000007</v>
      </c>
      <c r="BY928" s="5">
        <v>2.8</v>
      </c>
    </row>
    <row r="929" spans="1:77" x14ac:dyDescent="0.35">
      <c r="A929" s="2" t="s">
        <v>376</v>
      </c>
      <c r="B929" s="3">
        <v>37566</v>
      </c>
      <c r="C929" s="4">
        <v>22</v>
      </c>
      <c r="F929" s="5">
        <v>0.01</v>
      </c>
      <c r="H929" s="5">
        <v>0.47</v>
      </c>
      <c r="M929" s="5">
        <v>0.2</v>
      </c>
      <c r="S929" s="5">
        <v>47.2</v>
      </c>
      <c r="T929" s="5">
        <v>18.399999999999999</v>
      </c>
      <c r="V929" s="5">
        <v>1.5</v>
      </c>
      <c r="W929" s="5">
        <v>3.05</v>
      </c>
      <c r="AB929" s="5">
        <v>28.4</v>
      </c>
      <c r="AE929" s="5">
        <v>0.8</v>
      </c>
      <c r="AJ929" s="5">
        <v>27.1</v>
      </c>
      <c r="AN929" s="5">
        <v>2.8</v>
      </c>
      <c r="AO929" s="5">
        <v>7.0000000000000007E-2</v>
      </c>
      <c r="AT929" s="5">
        <v>5.7</v>
      </c>
      <c r="AV929" s="5">
        <v>7.12</v>
      </c>
      <c r="AW929" s="5">
        <v>0.03</v>
      </c>
      <c r="AX929" s="5">
        <v>0.3</v>
      </c>
      <c r="BA929" s="5">
        <v>7.23</v>
      </c>
      <c r="BE929" s="5">
        <v>1.3</v>
      </c>
      <c r="BH929" s="5">
        <v>2.31</v>
      </c>
      <c r="BN929" s="5">
        <v>4.4800000000000004</v>
      </c>
      <c r="BO929" s="5">
        <v>7.42</v>
      </c>
      <c r="BX929" s="5">
        <v>11.7</v>
      </c>
    </row>
    <row r="930" spans="1:77" x14ac:dyDescent="0.35">
      <c r="A930" s="2" t="s">
        <v>376</v>
      </c>
      <c r="B930" s="3">
        <v>39608</v>
      </c>
      <c r="C930" s="4">
        <v>24</v>
      </c>
      <c r="G930" s="5">
        <v>0.04</v>
      </c>
      <c r="H930" s="5">
        <v>0.01</v>
      </c>
      <c r="M930" s="5">
        <v>0.6</v>
      </c>
      <c r="S930" s="5">
        <v>100</v>
      </c>
      <c r="T930" s="5">
        <v>11</v>
      </c>
      <c r="V930" s="5">
        <v>5.6</v>
      </c>
      <c r="W930" s="5">
        <v>0.02</v>
      </c>
      <c r="AB930" s="5">
        <v>2.16</v>
      </c>
      <c r="AD930" s="5">
        <v>8.27</v>
      </c>
      <c r="AE930" s="5">
        <v>6.69</v>
      </c>
      <c r="AJ930" s="5">
        <v>57.9</v>
      </c>
      <c r="AN930" s="5">
        <v>7.91</v>
      </c>
      <c r="AO930" s="5">
        <v>0.14000000000000001</v>
      </c>
      <c r="AT930" s="5">
        <v>9.94</v>
      </c>
      <c r="AV930" s="5">
        <v>38.42</v>
      </c>
      <c r="AW930" s="5">
        <v>0.05</v>
      </c>
      <c r="AX930" s="5">
        <v>0.01</v>
      </c>
      <c r="AZ930" s="5">
        <v>0.02</v>
      </c>
      <c r="BA930" s="5">
        <v>6.68</v>
      </c>
      <c r="BF930" s="5">
        <v>0.5</v>
      </c>
      <c r="BH930" s="5">
        <v>3.44</v>
      </c>
      <c r="BN930" s="5">
        <v>4.4800000000000004</v>
      </c>
      <c r="BO930" s="5">
        <v>66.2</v>
      </c>
      <c r="BX930" s="5">
        <v>10.199999999999999</v>
      </c>
    </row>
    <row r="931" spans="1:77" x14ac:dyDescent="0.35">
      <c r="A931" s="2" t="s">
        <v>225</v>
      </c>
      <c r="B931" s="3">
        <v>36481</v>
      </c>
      <c r="C931" s="4">
        <v>21</v>
      </c>
      <c r="H931" s="5">
        <v>0.09</v>
      </c>
      <c r="M931" s="5">
        <v>0.45</v>
      </c>
      <c r="S931" s="5">
        <v>36.1</v>
      </c>
      <c r="T931" s="5">
        <v>37.200000000000003</v>
      </c>
      <c r="V931" s="5">
        <v>0.9</v>
      </c>
      <c r="W931" s="5">
        <v>0.01</v>
      </c>
      <c r="AB931" s="5">
        <v>4.3600000000000003</v>
      </c>
      <c r="AE931" s="5">
        <v>6.7</v>
      </c>
      <c r="AJ931" s="5">
        <v>45.3</v>
      </c>
      <c r="AN931" s="5">
        <v>6.2</v>
      </c>
      <c r="AO931" s="5">
        <v>0.01</v>
      </c>
      <c r="AT931" s="5">
        <v>16.899999999999999</v>
      </c>
      <c r="AV931" s="5">
        <v>61.97</v>
      </c>
      <c r="AW931" s="5">
        <v>0.01</v>
      </c>
      <c r="AX931" s="5">
        <v>0.06</v>
      </c>
      <c r="BA931" s="5">
        <v>5.36</v>
      </c>
      <c r="BE931" s="5">
        <v>0.1</v>
      </c>
      <c r="BH931" s="5">
        <v>0.28000000000000003</v>
      </c>
      <c r="BN931" s="5">
        <v>4.4800000000000004</v>
      </c>
      <c r="BO931" s="5">
        <v>41.3</v>
      </c>
      <c r="BX931" s="5">
        <v>9.5</v>
      </c>
    </row>
    <row r="932" spans="1:77" x14ac:dyDescent="0.35">
      <c r="A932" s="2" t="s">
        <v>225</v>
      </c>
      <c r="B932" s="3">
        <v>39709</v>
      </c>
      <c r="C932" s="4">
        <v>33</v>
      </c>
      <c r="G932" s="5">
        <v>6.0000000000000001E-3</v>
      </c>
      <c r="H932" s="5">
        <v>0.03</v>
      </c>
      <c r="J932" s="5">
        <v>1.2</v>
      </c>
      <c r="M932" s="5">
        <v>0.19</v>
      </c>
      <c r="N932" s="5">
        <v>0.2</v>
      </c>
      <c r="Q932" s="5">
        <v>0.02</v>
      </c>
      <c r="S932" s="5">
        <v>110</v>
      </c>
      <c r="T932" s="5">
        <v>58</v>
      </c>
      <c r="U932" s="5">
        <v>0.2</v>
      </c>
      <c r="V932" s="5">
        <v>1.8</v>
      </c>
      <c r="W932" s="5">
        <v>0.89</v>
      </c>
      <c r="AB932" s="5">
        <v>13.55</v>
      </c>
      <c r="AD932" s="5">
        <v>2.25</v>
      </c>
      <c r="AE932" s="5">
        <v>1.02</v>
      </c>
      <c r="AI932" s="5">
        <v>0.5</v>
      </c>
      <c r="AJ932" s="5">
        <v>67.7</v>
      </c>
      <c r="AN932" s="5">
        <v>6.97</v>
      </c>
      <c r="AO932" s="5">
        <v>0.25</v>
      </c>
      <c r="AT932" s="5">
        <v>18.899999999999999</v>
      </c>
      <c r="AU932" s="5">
        <v>0.5</v>
      </c>
      <c r="AV932" s="5">
        <v>0.22</v>
      </c>
      <c r="AW932" s="5">
        <v>3.2799999999999999E-3</v>
      </c>
      <c r="AX932" s="5">
        <v>0.02</v>
      </c>
      <c r="AZ932" s="5">
        <v>0.04</v>
      </c>
      <c r="BA932" s="5">
        <v>7.7</v>
      </c>
      <c r="BC932" s="5">
        <v>1E-3</v>
      </c>
      <c r="BF932" s="5">
        <v>0.31</v>
      </c>
      <c r="BH932" s="5">
        <v>3.29</v>
      </c>
      <c r="BN932" s="5">
        <v>4.47</v>
      </c>
      <c r="BO932" s="5">
        <v>103</v>
      </c>
      <c r="BW932" s="5">
        <v>0.5</v>
      </c>
      <c r="BX932" s="5">
        <v>10.9</v>
      </c>
      <c r="BY932" s="5">
        <v>0.5</v>
      </c>
    </row>
    <row r="933" spans="1:77" x14ac:dyDescent="0.35">
      <c r="A933" s="2" t="s">
        <v>225</v>
      </c>
      <c r="B933" s="3">
        <v>34613</v>
      </c>
      <c r="C933" s="4">
        <v>20</v>
      </c>
      <c r="H933" s="5">
        <v>0.01</v>
      </c>
      <c r="M933" s="5">
        <v>0.42</v>
      </c>
      <c r="S933" s="5">
        <v>48</v>
      </c>
      <c r="T933" s="5">
        <v>135</v>
      </c>
      <c r="V933" s="5">
        <v>2.1</v>
      </c>
      <c r="W933" s="5">
        <v>7.0000000000000007E-2</v>
      </c>
      <c r="AB933" s="5">
        <v>2.81</v>
      </c>
      <c r="AE933" s="5">
        <v>12</v>
      </c>
      <c r="AJ933" s="5">
        <v>41.1</v>
      </c>
      <c r="AN933" s="5">
        <v>17</v>
      </c>
      <c r="AO933" s="5">
        <v>0.23</v>
      </c>
      <c r="AT933" s="5">
        <v>59</v>
      </c>
      <c r="AV933" s="5">
        <v>126.6</v>
      </c>
      <c r="AW933" s="5">
        <v>3.2845000000000001E-3</v>
      </c>
      <c r="AX933" s="5">
        <v>0.01</v>
      </c>
      <c r="BA933" s="5">
        <v>4.51</v>
      </c>
      <c r="BH933" s="5">
        <v>0.06</v>
      </c>
      <c r="BN933" s="5">
        <v>4.42</v>
      </c>
      <c r="BO933" s="5">
        <v>40.200000000000003</v>
      </c>
      <c r="BX933" s="5">
        <v>9.5</v>
      </c>
    </row>
    <row r="934" spans="1:77" x14ac:dyDescent="0.35">
      <c r="A934" s="2" t="s">
        <v>225</v>
      </c>
      <c r="B934" s="3">
        <v>39363</v>
      </c>
      <c r="C934" s="4">
        <v>26</v>
      </c>
      <c r="F934" s="5">
        <v>0.03</v>
      </c>
      <c r="G934" s="5">
        <v>0.02</v>
      </c>
      <c r="H934" s="5">
        <v>0.01</v>
      </c>
      <c r="M934" s="5">
        <v>0.05</v>
      </c>
      <c r="O934" s="5">
        <v>10</v>
      </c>
      <c r="S934" s="5">
        <v>51.1</v>
      </c>
      <c r="T934" s="5">
        <v>23</v>
      </c>
      <c r="V934" s="5">
        <v>1.2</v>
      </c>
      <c r="W934" s="5">
        <v>0.1</v>
      </c>
      <c r="AB934" s="5">
        <v>13.11</v>
      </c>
      <c r="AE934" s="5">
        <v>0.91</v>
      </c>
      <c r="AJ934" s="5">
        <v>40.299999999999997</v>
      </c>
      <c r="AN934" s="5">
        <v>5.72</v>
      </c>
      <c r="AO934" s="5">
        <v>0.02</v>
      </c>
      <c r="AT934" s="5">
        <v>21.1</v>
      </c>
      <c r="AV934" s="5">
        <v>2.71</v>
      </c>
      <c r="AW934" s="5">
        <v>0.04</v>
      </c>
      <c r="AX934" s="5">
        <v>0.05</v>
      </c>
      <c r="AZ934" s="5">
        <v>0.01</v>
      </c>
      <c r="BA934" s="5">
        <v>7.76</v>
      </c>
      <c r="BE934" s="5">
        <v>0.6</v>
      </c>
      <c r="BF934" s="5">
        <v>0.65</v>
      </c>
      <c r="BH934" s="5">
        <v>1.73</v>
      </c>
      <c r="BN934" s="5">
        <v>4.3899999999999997</v>
      </c>
      <c r="BO934" s="5">
        <v>68.7</v>
      </c>
      <c r="BX934" s="5">
        <v>9.4</v>
      </c>
    </row>
    <row r="935" spans="1:77" x14ac:dyDescent="0.35">
      <c r="A935" s="2" t="s">
        <v>225</v>
      </c>
      <c r="B935" s="3">
        <v>33189</v>
      </c>
      <c r="C935" s="4">
        <v>32</v>
      </c>
      <c r="F935" s="5">
        <v>0.06</v>
      </c>
      <c r="G935" s="5">
        <v>0.06</v>
      </c>
      <c r="H935" s="5">
        <v>0.12</v>
      </c>
      <c r="J935" s="5">
        <v>0.2</v>
      </c>
      <c r="M935" s="5">
        <v>0.93</v>
      </c>
      <c r="N935" s="5">
        <v>0.2</v>
      </c>
      <c r="Q935" s="5">
        <v>0.73</v>
      </c>
      <c r="S935" s="5">
        <v>27</v>
      </c>
      <c r="T935" s="5">
        <v>62</v>
      </c>
      <c r="U935" s="5">
        <v>0.6</v>
      </c>
      <c r="V935" s="5">
        <v>2.2000000000000002</v>
      </c>
      <c r="W935" s="5">
        <v>0.1</v>
      </c>
      <c r="AB935" s="5">
        <v>3.52</v>
      </c>
      <c r="AE935" s="5">
        <v>3.5</v>
      </c>
      <c r="AI935" s="5">
        <v>4</v>
      </c>
      <c r="AJ935" s="5">
        <v>48.3</v>
      </c>
      <c r="AN935" s="5">
        <v>16</v>
      </c>
      <c r="AO935" s="5">
        <v>7.0000000000000007E-2</v>
      </c>
      <c r="AT935" s="5">
        <v>25</v>
      </c>
      <c r="AU935" s="5">
        <v>22</v>
      </c>
      <c r="AV935" s="5">
        <v>70.72</v>
      </c>
      <c r="AW935" s="5">
        <v>0.01</v>
      </c>
      <c r="AX935" s="5">
        <v>0.06</v>
      </c>
      <c r="AY935" s="5">
        <v>8.9999999999999993E-3</v>
      </c>
      <c r="BA935" s="5">
        <v>5.38</v>
      </c>
      <c r="BC935" s="5">
        <v>1E-3</v>
      </c>
      <c r="BE935" s="5">
        <v>7.4</v>
      </c>
      <c r="BH935" s="5">
        <v>0.33</v>
      </c>
      <c r="BN935" s="5">
        <v>4.34</v>
      </c>
      <c r="BO935" s="5">
        <v>41.6</v>
      </c>
      <c r="BX935" s="5">
        <v>9.6</v>
      </c>
      <c r="BY935" s="5">
        <v>61</v>
      </c>
    </row>
    <row r="936" spans="1:77" x14ac:dyDescent="0.35">
      <c r="A936" s="2" t="s">
        <v>225</v>
      </c>
      <c r="B936" s="3">
        <v>36430</v>
      </c>
      <c r="C936" s="4">
        <v>33</v>
      </c>
      <c r="F936" s="5">
        <v>5.7</v>
      </c>
      <c r="G936" s="5">
        <v>5.7</v>
      </c>
      <c r="H936" s="5">
        <v>0.01</v>
      </c>
      <c r="J936" s="5">
        <v>0.2</v>
      </c>
      <c r="M936" s="5">
        <v>1.53</v>
      </c>
      <c r="N936" s="5">
        <v>0.2</v>
      </c>
      <c r="O936" s="5">
        <v>50</v>
      </c>
      <c r="Q936" s="5">
        <v>0.55000000000000004</v>
      </c>
      <c r="S936" s="5">
        <v>3.2</v>
      </c>
      <c r="T936" s="5">
        <v>44</v>
      </c>
      <c r="U936" s="5">
        <v>0.6</v>
      </c>
      <c r="V936" s="5">
        <v>3.3</v>
      </c>
      <c r="W936" s="5">
        <v>0.45</v>
      </c>
      <c r="AB936" s="5">
        <v>3.14</v>
      </c>
      <c r="AE936" s="5">
        <v>1.2</v>
      </c>
      <c r="AI936" s="5">
        <v>2.1</v>
      </c>
      <c r="AJ936" s="5">
        <v>27.8</v>
      </c>
      <c r="AN936" s="5">
        <v>2.2999999999999998</v>
      </c>
      <c r="AO936" s="5">
        <v>0.15</v>
      </c>
      <c r="AT936" s="5">
        <v>23</v>
      </c>
      <c r="AU936" s="5">
        <v>8.3000000000000007</v>
      </c>
      <c r="AV936" s="5">
        <v>6.77</v>
      </c>
      <c r="AW936" s="5">
        <v>3.2845000000000001E-3</v>
      </c>
      <c r="AX936" s="5">
        <v>0.01</v>
      </c>
      <c r="AZ936" s="5">
        <v>0.02</v>
      </c>
      <c r="BA936" s="5">
        <v>4.25</v>
      </c>
      <c r="BC936" s="5">
        <v>8.3999999999999995E-3</v>
      </c>
      <c r="BE936" s="5">
        <v>7.1</v>
      </c>
      <c r="BH936" s="5">
        <v>0.05</v>
      </c>
      <c r="BN936" s="5">
        <v>4.32</v>
      </c>
      <c r="BO936" s="5">
        <v>41</v>
      </c>
      <c r="BX936" s="5">
        <v>10.199999999999999</v>
      </c>
      <c r="BY936" s="5">
        <v>110</v>
      </c>
    </row>
    <row r="937" spans="1:77" x14ac:dyDescent="0.35">
      <c r="A937" s="2" t="s">
        <v>225</v>
      </c>
      <c r="B937" s="3">
        <v>37536</v>
      </c>
      <c r="C937" s="4">
        <v>25</v>
      </c>
      <c r="F937" s="5">
        <v>0.01</v>
      </c>
      <c r="G937" s="5">
        <v>2E-3</v>
      </c>
      <c r="H937" s="5">
        <v>4.18</v>
      </c>
      <c r="M937" s="5">
        <v>1.06</v>
      </c>
      <c r="O937" s="5">
        <v>68</v>
      </c>
      <c r="S937" s="5">
        <v>137</v>
      </c>
      <c r="T937" s="5">
        <v>167</v>
      </c>
      <c r="V937" s="5">
        <v>6.1</v>
      </c>
      <c r="W937" s="5">
        <v>8.61</v>
      </c>
      <c r="AB937" s="5">
        <v>1.23</v>
      </c>
      <c r="AE937" s="5">
        <v>3.38</v>
      </c>
      <c r="AJ937" s="5">
        <v>125</v>
      </c>
      <c r="AN937" s="5">
        <v>11.2</v>
      </c>
      <c r="AO937" s="5">
        <v>0.7</v>
      </c>
      <c r="AT937" s="5">
        <v>102</v>
      </c>
      <c r="AV937" s="5">
        <v>0.22</v>
      </c>
      <c r="AW937" s="5">
        <v>0.03</v>
      </c>
      <c r="AX937" s="5">
        <v>0.03</v>
      </c>
      <c r="AZ937" s="5">
        <v>0.03</v>
      </c>
      <c r="BA937" s="5">
        <v>6.89</v>
      </c>
      <c r="BE937" s="5">
        <v>0.2</v>
      </c>
      <c r="BH937" s="5">
        <v>8.32</v>
      </c>
      <c r="BN937" s="5">
        <v>4.3099999999999996</v>
      </c>
      <c r="BO937" s="5">
        <v>9.8000000000000007</v>
      </c>
      <c r="BX937" s="5">
        <v>10.199999999999999</v>
      </c>
    </row>
    <row r="938" spans="1:77" x14ac:dyDescent="0.35">
      <c r="A938" s="2" t="s">
        <v>225</v>
      </c>
      <c r="B938" s="3">
        <v>41978</v>
      </c>
      <c r="C938" s="4">
        <v>31</v>
      </c>
      <c r="F938" s="5">
        <v>0.02</v>
      </c>
      <c r="H938" s="5">
        <v>8.0000000000000002E-3</v>
      </c>
      <c r="M938" s="5">
        <v>0.21</v>
      </c>
      <c r="P938" s="5">
        <v>0.05</v>
      </c>
      <c r="S938" s="5">
        <v>50.1</v>
      </c>
      <c r="T938" s="5">
        <v>25</v>
      </c>
      <c r="U938" s="5">
        <v>0.16</v>
      </c>
      <c r="V938" s="5">
        <v>0.8</v>
      </c>
      <c r="W938" s="5">
        <v>7.0000000000000007E-2</v>
      </c>
      <c r="AB938" s="5">
        <v>27.06</v>
      </c>
      <c r="AD938" s="5">
        <v>-4.46</v>
      </c>
      <c r="AE938" s="5">
        <v>1</v>
      </c>
      <c r="AG938" s="5">
        <v>9.1999999999999993</v>
      </c>
      <c r="AJ938" s="5">
        <v>39</v>
      </c>
      <c r="AN938" s="5">
        <v>6.64</v>
      </c>
      <c r="AO938" s="5">
        <v>0.02</v>
      </c>
      <c r="AQ938" s="5">
        <v>19.100000000000001</v>
      </c>
      <c r="AT938" s="5">
        <v>19</v>
      </c>
      <c r="AV938" s="5">
        <v>3.1</v>
      </c>
      <c r="AW938" s="5">
        <v>0.02</v>
      </c>
      <c r="AX938" s="5">
        <v>0.06</v>
      </c>
      <c r="BA938" s="5">
        <v>7.36</v>
      </c>
      <c r="BB938" s="5">
        <v>7.49</v>
      </c>
      <c r="BF938" s="5">
        <v>0.7</v>
      </c>
      <c r="BH938" s="5">
        <v>1.68</v>
      </c>
      <c r="BN938" s="5">
        <v>4.3</v>
      </c>
      <c r="BO938" s="5">
        <v>78.8</v>
      </c>
      <c r="BQ938" s="5">
        <v>4.08</v>
      </c>
      <c r="BR938" s="5">
        <v>3.9</v>
      </c>
      <c r="BV938" s="5">
        <v>0.08</v>
      </c>
      <c r="BX938" s="5">
        <v>9.1999999999999993</v>
      </c>
    </row>
    <row r="939" spans="1:77" x14ac:dyDescent="0.35">
      <c r="A939" s="2" t="s">
        <v>225</v>
      </c>
      <c r="B939" s="3">
        <v>38834</v>
      </c>
      <c r="C939" s="4">
        <v>36</v>
      </c>
      <c r="F939" s="5">
        <v>4.0000000000000001E-3</v>
      </c>
      <c r="G939" s="5">
        <v>7.0000000000000001E-3</v>
      </c>
      <c r="H939" s="5">
        <v>0.05</v>
      </c>
      <c r="J939" s="5">
        <v>0.3</v>
      </c>
      <c r="M939" s="5">
        <v>0.25</v>
      </c>
      <c r="N939" s="5">
        <v>0.2</v>
      </c>
      <c r="O939" s="5">
        <v>10</v>
      </c>
      <c r="Q939" s="5">
        <v>0.02</v>
      </c>
      <c r="S939" s="5">
        <v>99.4</v>
      </c>
      <c r="T939" s="5">
        <v>24</v>
      </c>
      <c r="U939" s="5">
        <v>0.2</v>
      </c>
      <c r="V939" s="5">
        <v>1.3</v>
      </c>
      <c r="W939" s="5">
        <v>0.96</v>
      </c>
      <c r="AB939" s="5">
        <v>7.61</v>
      </c>
      <c r="AD939" s="5">
        <v>-5.7</v>
      </c>
      <c r="AE939" s="5">
        <v>0.89</v>
      </c>
      <c r="AI939" s="5">
        <v>0.5</v>
      </c>
      <c r="AJ939" s="5">
        <v>59.6</v>
      </c>
      <c r="AN939" s="5">
        <v>7.2</v>
      </c>
      <c r="AO939" s="5">
        <v>0.17</v>
      </c>
      <c r="AT939" s="5">
        <v>15</v>
      </c>
      <c r="AU939" s="5">
        <v>0.8</v>
      </c>
      <c r="AV939" s="5">
        <v>0.22</v>
      </c>
      <c r="AW939" s="5">
        <v>3.2845000000000001E-3</v>
      </c>
      <c r="AX939" s="5">
        <v>0.03</v>
      </c>
      <c r="AZ939" s="5">
        <v>0.01</v>
      </c>
      <c r="BA939" s="5">
        <v>7.28</v>
      </c>
      <c r="BC939" s="5">
        <v>1E-3</v>
      </c>
      <c r="BE939" s="5">
        <v>0.3</v>
      </c>
      <c r="BH939" s="5">
        <v>4.25</v>
      </c>
      <c r="BN939" s="5">
        <v>4.28</v>
      </c>
      <c r="BO939" s="5">
        <v>80.099999999999994</v>
      </c>
      <c r="BQ939" s="5">
        <v>6.6</v>
      </c>
      <c r="BR939" s="5">
        <v>6.2</v>
      </c>
      <c r="BX939" s="5">
        <v>10.1</v>
      </c>
      <c r="BY939" s="5">
        <v>0.5</v>
      </c>
    </row>
    <row r="940" spans="1:77" x14ac:dyDescent="0.35">
      <c r="A940" s="2" t="s">
        <v>225</v>
      </c>
      <c r="B940" s="3">
        <v>39009</v>
      </c>
      <c r="C940" s="4">
        <v>28</v>
      </c>
      <c r="F940" s="5">
        <v>0.03</v>
      </c>
      <c r="G940" s="5">
        <v>0.01</v>
      </c>
      <c r="H940" s="5">
        <v>0.93</v>
      </c>
      <c r="M940" s="5">
        <v>0.04</v>
      </c>
      <c r="O940" s="5">
        <v>397</v>
      </c>
      <c r="S940" s="5">
        <v>9.4700000000000006</v>
      </c>
      <c r="T940" s="5">
        <v>90</v>
      </c>
      <c r="V940" s="5">
        <v>1.7</v>
      </c>
      <c r="W940" s="5">
        <v>0.48</v>
      </c>
      <c r="AB940" s="5">
        <v>13.09</v>
      </c>
      <c r="AD940" s="5">
        <v>-12.66</v>
      </c>
      <c r="AE940" s="5">
        <v>5.73</v>
      </c>
      <c r="AJ940" s="5">
        <v>76.2</v>
      </c>
      <c r="AN940" s="5">
        <v>4.67</v>
      </c>
      <c r="AO940" s="5">
        <v>0.02</v>
      </c>
      <c r="AT940" s="5">
        <v>136</v>
      </c>
      <c r="AV940" s="5">
        <v>0.22</v>
      </c>
      <c r="AW940" s="5">
        <v>4.9267499999999997E-3</v>
      </c>
      <c r="AX940" s="5">
        <v>0.18</v>
      </c>
      <c r="AZ940" s="5">
        <v>0.05</v>
      </c>
      <c r="BA940" s="5">
        <v>7.93</v>
      </c>
      <c r="BE940" s="5">
        <v>0.2</v>
      </c>
      <c r="BH940" s="5">
        <v>5.35</v>
      </c>
      <c r="BN940" s="5">
        <v>4.28</v>
      </c>
      <c r="BO940" s="5">
        <v>1.21</v>
      </c>
      <c r="BQ940" s="5">
        <v>7.91</v>
      </c>
      <c r="BR940" s="5">
        <v>6.97</v>
      </c>
      <c r="BX940" s="5">
        <v>10.6</v>
      </c>
    </row>
    <row r="941" spans="1:77" x14ac:dyDescent="0.35">
      <c r="A941" s="2" t="s">
        <v>225</v>
      </c>
      <c r="B941" s="3">
        <v>39764</v>
      </c>
      <c r="C941" s="4">
        <v>24</v>
      </c>
      <c r="G941" s="5">
        <v>0.02</v>
      </c>
      <c r="H941" s="5">
        <v>0.37</v>
      </c>
      <c r="M941" s="5">
        <v>0.64</v>
      </c>
      <c r="S941" s="5">
        <v>64.400000000000006</v>
      </c>
      <c r="T941" s="5">
        <v>20</v>
      </c>
      <c r="V941" s="5">
        <v>14</v>
      </c>
      <c r="W941" s="5">
        <v>3.41</v>
      </c>
      <c r="AB941" s="5">
        <v>1.83</v>
      </c>
      <c r="AD941" s="5">
        <v>0.99</v>
      </c>
      <c r="AE941" s="5">
        <v>4.46</v>
      </c>
      <c r="AJ941" s="5">
        <v>39.700000000000003</v>
      </c>
      <c r="AN941" s="5">
        <v>3.31</v>
      </c>
      <c r="AO941" s="5">
        <v>0.28999999999999998</v>
      </c>
      <c r="AT941" s="5">
        <v>15.8</v>
      </c>
      <c r="AV941" s="5">
        <v>0.22</v>
      </c>
      <c r="AW941" s="5">
        <v>3.2799999999999999E-3</v>
      </c>
      <c r="AX941" s="5">
        <v>0.38</v>
      </c>
      <c r="AZ941" s="5">
        <v>0.09</v>
      </c>
      <c r="BA941" s="5">
        <v>6.84</v>
      </c>
      <c r="BF941" s="5">
        <v>0.24</v>
      </c>
      <c r="BH941" s="5">
        <v>2.9</v>
      </c>
      <c r="BN941" s="5">
        <v>4.28</v>
      </c>
      <c r="BO941" s="5">
        <v>38.5</v>
      </c>
      <c r="BX941" s="5">
        <v>11.9</v>
      </c>
    </row>
    <row r="942" spans="1:77" x14ac:dyDescent="0.35">
      <c r="A942" s="2" t="s">
        <v>225</v>
      </c>
      <c r="B942" s="3">
        <v>38889</v>
      </c>
      <c r="C942" s="4">
        <v>36</v>
      </c>
      <c r="F942" s="5">
        <v>0.06</v>
      </c>
      <c r="G942" s="5">
        <v>0.05</v>
      </c>
      <c r="H942" s="5">
        <v>0.01</v>
      </c>
      <c r="J942" s="5">
        <v>0.4</v>
      </c>
      <c r="M942" s="5">
        <v>0.37</v>
      </c>
      <c r="N942" s="5">
        <v>0.2</v>
      </c>
      <c r="O942" s="5">
        <v>30.2</v>
      </c>
      <c r="Q942" s="5">
        <v>0.25</v>
      </c>
      <c r="S942" s="5">
        <v>75.8</v>
      </c>
      <c r="T942" s="5">
        <v>35</v>
      </c>
      <c r="U942" s="5">
        <v>0.3</v>
      </c>
      <c r="V942" s="5">
        <v>5.2</v>
      </c>
      <c r="W942" s="5">
        <v>0.01</v>
      </c>
      <c r="AB942" s="5">
        <v>2.19</v>
      </c>
      <c r="AD942" s="5">
        <v>0.5</v>
      </c>
      <c r="AE942" s="5">
        <v>21.3</v>
      </c>
      <c r="AI942" s="5">
        <v>5.8</v>
      </c>
      <c r="AJ942" s="5">
        <v>54.6</v>
      </c>
      <c r="AN942" s="5">
        <v>7.32</v>
      </c>
      <c r="AO942" s="5">
        <v>4.0000000000000001E-3</v>
      </c>
      <c r="AT942" s="5">
        <v>17.7</v>
      </c>
      <c r="AU942" s="5">
        <v>3.5</v>
      </c>
      <c r="AV942" s="5">
        <v>133.82</v>
      </c>
      <c r="AW942" s="5">
        <v>5.2551999999999998E-3</v>
      </c>
      <c r="AX942" s="5">
        <v>7.0000000000000007E-2</v>
      </c>
      <c r="AZ942" s="5">
        <v>0.02</v>
      </c>
      <c r="BA942" s="5">
        <v>6.67</v>
      </c>
      <c r="BC942" s="5">
        <v>5.0000000000000001E-3</v>
      </c>
      <c r="BE942" s="5">
        <v>2.2999999999999998</v>
      </c>
      <c r="BH942" s="5">
        <v>1.66</v>
      </c>
      <c r="BN942" s="5">
        <v>4.26</v>
      </c>
      <c r="BO942" s="5">
        <v>41.5</v>
      </c>
      <c r="BQ942" s="5">
        <v>5.7</v>
      </c>
      <c r="BR942" s="5">
        <v>5.7</v>
      </c>
      <c r="BX942" s="5">
        <v>9.3000000000000007</v>
      </c>
      <c r="BY942" s="5">
        <v>5</v>
      </c>
    </row>
    <row r="943" spans="1:77" x14ac:dyDescent="0.35">
      <c r="A943" s="2" t="s">
        <v>225</v>
      </c>
      <c r="B943" s="3">
        <v>39204</v>
      </c>
      <c r="C943" s="4">
        <v>25</v>
      </c>
      <c r="F943" s="5">
        <v>0.01</v>
      </c>
      <c r="G943" s="5">
        <v>0.01</v>
      </c>
      <c r="H943" s="5">
        <v>0.01</v>
      </c>
      <c r="M943" s="5">
        <v>0.84</v>
      </c>
      <c r="O943" s="5">
        <v>10</v>
      </c>
      <c r="S943" s="5">
        <v>38.4</v>
      </c>
      <c r="T943" s="5">
        <v>33</v>
      </c>
      <c r="V943" s="5">
        <v>1.1000000000000001</v>
      </c>
      <c r="W943" s="5">
        <v>4.0000000000000001E-3</v>
      </c>
      <c r="AB943" s="5">
        <v>5.19</v>
      </c>
      <c r="AE943" s="5">
        <v>1.89</v>
      </c>
      <c r="AJ943" s="5">
        <v>33.299999999999997</v>
      </c>
      <c r="AN943" s="5">
        <v>5.51</v>
      </c>
      <c r="AO943" s="5">
        <v>0.02</v>
      </c>
      <c r="AT943" s="5">
        <v>14.1</v>
      </c>
      <c r="AV943" s="5">
        <v>31.38</v>
      </c>
      <c r="AW943" s="5">
        <v>3.2799999999999999E-3</v>
      </c>
      <c r="AX943" s="5">
        <v>0.02</v>
      </c>
      <c r="AZ943" s="5">
        <v>0.01</v>
      </c>
      <c r="BA943" s="5">
        <v>5.95</v>
      </c>
      <c r="BF943" s="5">
        <v>6.25</v>
      </c>
      <c r="BH943" s="5">
        <v>0.74</v>
      </c>
      <c r="BN943" s="5">
        <v>4.26</v>
      </c>
      <c r="BO943" s="5">
        <v>44.2</v>
      </c>
      <c r="BX943" s="5">
        <v>10.5</v>
      </c>
    </row>
    <row r="944" spans="1:77" x14ac:dyDescent="0.35">
      <c r="A944" s="2" t="s">
        <v>225</v>
      </c>
      <c r="B944" s="3">
        <v>37917</v>
      </c>
      <c r="C944" s="4">
        <v>25</v>
      </c>
      <c r="F944" s="5">
        <v>0.03</v>
      </c>
      <c r="G944" s="5">
        <v>0.02</v>
      </c>
      <c r="H944" s="5">
        <v>2.39</v>
      </c>
      <c r="M944" s="5">
        <v>0.69</v>
      </c>
      <c r="O944" s="5">
        <v>10</v>
      </c>
      <c r="S944" s="5">
        <v>136</v>
      </c>
      <c r="T944" s="5">
        <v>43</v>
      </c>
      <c r="V944" s="5">
        <v>12</v>
      </c>
      <c r="W944" s="5">
        <v>1.03</v>
      </c>
      <c r="AB944" s="5">
        <v>3.43</v>
      </c>
      <c r="AE944" s="5">
        <v>2.23</v>
      </c>
      <c r="AJ944" s="5">
        <v>75.400000000000006</v>
      </c>
      <c r="AN944" s="5">
        <v>6.91</v>
      </c>
      <c r="AO944" s="5">
        <v>0.38</v>
      </c>
      <c r="AT944" s="5">
        <v>15.6</v>
      </c>
      <c r="AV944" s="5">
        <v>0.22</v>
      </c>
      <c r="AW944" s="5">
        <v>7.2259000000000004E-3</v>
      </c>
      <c r="AX944" s="5">
        <v>0.33</v>
      </c>
      <c r="AZ944" s="5">
        <v>0.13</v>
      </c>
      <c r="BA944" s="5">
        <v>6.84</v>
      </c>
      <c r="BE944" s="5">
        <v>0</v>
      </c>
      <c r="BH944" s="5">
        <v>5</v>
      </c>
      <c r="BN944" s="5">
        <v>4.25</v>
      </c>
      <c r="BO944" s="5">
        <v>89.6</v>
      </c>
      <c r="BX944" s="5">
        <v>9.6999999999999993</v>
      </c>
    </row>
    <row r="945" spans="1:77" x14ac:dyDescent="0.35">
      <c r="A945" s="2" t="s">
        <v>225</v>
      </c>
      <c r="B945" s="3">
        <v>38834</v>
      </c>
      <c r="C945" s="4">
        <v>36</v>
      </c>
      <c r="F945" s="5">
        <v>0.08</v>
      </c>
      <c r="G945" s="5">
        <v>0.02</v>
      </c>
      <c r="H945" s="5">
        <v>0.01</v>
      </c>
      <c r="J945" s="5">
        <v>0.5</v>
      </c>
      <c r="M945" s="5">
        <v>0.15</v>
      </c>
      <c r="N945" s="5">
        <v>0.2</v>
      </c>
      <c r="O945" s="5">
        <v>13</v>
      </c>
      <c r="Q945" s="5">
        <v>0.03</v>
      </c>
      <c r="S945" s="5">
        <v>80.099999999999994</v>
      </c>
      <c r="T945" s="5">
        <v>30</v>
      </c>
      <c r="U945" s="5">
        <v>0.7</v>
      </c>
      <c r="V945" s="5">
        <v>2.2000000000000002</v>
      </c>
      <c r="W945" s="5">
        <v>0.14000000000000001</v>
      </c>
      <c r="AB945" s="5">
        <v>4.2699999999999996</v>
      </c>
      <c r="AD945" s="5">
        <v>-3.2</v>
      </c>
      <c r="AE945" s="5">
        <v>2.76</v>
      </c>
      <c r="AI945" s="5">
        <v>1.3</v>
      </c>
      <c r="AJ945" s="5">
        <v>52.4</v>
      </c>
      <c r="AN945" s="5">
        <v>5.24</v>
      </c>
      <c r="AO945" s="5">
        <v>3.0000000000000001E-3</v>
      </c>
      <c r="AT945" s="5">
        <v>14.1</v>
      </c>
      <c r="AU945" s="5">
        <v>1.1000000000000001</v>
      </c>
      <c r="AV945" s="5">
        <v>63.39</v>
      </c>
      <c r="AW945" s="5">
        <v>8.2112499999999998E-3</v>
      </c>
      <c r="AX945" s="5">
        <v>0.12</v>
      </c>
      <c r="AZ945" s="5">
        <v>0.04</v>
      </c>
      <c r="BA945" s="5">
        <v>7.43</v>
      </c>
      <c r="BC945" s="5">
        <v>2E-3</v>
      </c>
      <c r="BE945" s="5">
        <v>8.1</v>
      </c>
      <c r="BH945" s="5">
        <v>2.98</v>
      </c>
      <c r="BN945" s="5">
        <v>4.25</v>
      </c>
      <c r="BO945" s="5">
        <v>20.7</v>
      </c>
      <c r="BQ945" s="5">
        <v>5.3</v>
      </c>
      <c r="BR945" s="5">
        <v>5.0999999999999996</v>
      </c>
      <c r="BX945" s="5">
        <v>9.1999999999999993</v>
      </c>
      <c r="BY945" s="5">
        <v>11</v>
      </c>
    </row>
    <row r="946" spans="1:77" x14ac:dyDescent="0.35">
      <c r="A946" s="2" t="s">
        <v>225</v>
      </c>
      <c r="B946" s="3">
        <v>33687</v>
      </c>
      <c r="C946" s="4">
        <v>39</v>
      </c>
      <c r="F946" s="5">
        <v>0.03</v>
      </c>
      <c r="H946" s="5">
        <v>0.25</v>
      </c>
      <c r="J946" s="5">
        <v>1</v>
      </c>
      <c r="K946" s="5">
        <v>0.01</v>
      </c>
      <c r="M946" s="5">
        <v>0.22</v>
      </c>
      <c r="N946" s="5">
        <v>1</v>
      </c>
      <c r="O946" s="5">
        <v>140</v>
      </c>
      <c r="P946" s="5">
        <v>0.1</v>
      </c>
      <c r="Q946" s="5">
        <v>0.5</v>
      </c>
      <c r="S946" s="5">
        <v>28</v>
      </c>
      <c r="T946" s="5">
        <v>40</v>
      </c>
      <c r="U946" s="5">
        <v>2</v>
      </c>
      <c r="W946" s="5">
        <v>0.52</v>
      </c>
      <c r="Y946" s="5">
        <v>0.16</v>
      </c>
      <c r="AE946" s="5">
        <v>2.6</v>
      </c>
      <c r="AF946" s="5">
        <v>2</v>
      </c>
      <c r="AG946" s="5">
        <v>9.6</v>
      </c>
      <c r="AI946" s="5">
        <v>5</v>
      </c>
      <c r="AN946" s="5">
        <v>7</v>
      </c>
      <c r="AO946" s="5">
        <v>7.0000000000000007E-2</v>
      </c>
      <c r="AR946" s="5">
        <v>0.1</v>
      </c>
      <c r="AT946" s="5">
        <v>86</v>
      </c>
      <c r="AU946" s="5">
        <v>2</v>
      </c>
      <c r="AV946" s="5">
        <v>0.04</v>
      </c>
      <c r="AW946" s="5">
        <v>0.01</v>
      </c>
      <c r="AX946" s="5">
        <v>0.16</v>
      </c>
      <c r="BA946" s="5">
        <v>7.22</v>
      </c>
      <c r="BC946" s="5">
        <v>0.5</v>
      </c>
      <c r="BD946" s="5">
        <v>-0.32</v>
      </c>
      <c r="BE946" s="5">
        <v>0</v>
      </c>
      <c r="BH946" s="5">
        <v>4.42</v>
      </c>
      <c r="BK946" s="5">
        <v>1</v>
      </c>
      <c r="BL946" s="5">
        <v>10</v>
      </c>
      <c r="BN946" s="5">
        <v>4.2</v>
      </c>
      <c r="BO946" s="5">
        <v>2</v>
      </c>
      <c r="BU946" s="5">
        <v>1.1000000000000001</v>
      </c>
      <c r="BW946" s="5">
        <v>10</v>
      </c>
      <c r="BX946" s="5">
        <v>9.6</v>
      </c>
      <c r="BY946" s="5">
        <v>3800</v>
      </c>
    </row>
    <row r="947" spans="1:77" x14ac:dyDescent="0.35">
      <c r="A947" s="2" t="s">
        <v>225</v>
      </c>
      <c r="B947" s="3">
        <v>41953</v>
      </c>
      <c r="C947" s="4">
        <v>25</v>
      </c>
      <c r="F947" s="5">
        <v>0.02</v>
      </c>
      <c r="H947" s="5">
        <v>0.05</v>
      </c>
      <c r="M947" s="5">
        <v>0.69</v>
      </c>
      <c r="P947" s="5">
        <v>0.03</v>
      </c>
      <c r="S947" s="5">
        <v>107</v>
      </c>
      <c r="T947" s="5">
        <v>7.9</v>
      </c>
      <c r="V947" s="5">
        <v>0.8</v>
      </c>
      <c r="W947" s="5">
        <v>0.01</v>
      </c>
      <c r="AD947" s="5">
        <v>4.5</v>
      </c>
      <c r="AE947" s="5">
        <v>0.8</v>
      </c>
      <c r="AJ947" s="5">
        <v>54.9</v>
      </c>
      <c r="AN947" s="5">
        <v>6.2</v>
      </c>
      <c r="AO947" s="5">
        <v>0.01</v>
      </c>
      <c r="AP947" s="5">
        <v>20.2</v>
      </c>
      <c r="AT947" s="5">
        <v>11</v>
      </c>
      <c r="AV947" s="5">
        <v>51.3</v>
      </c>
      <c r="AW947" s="5">
        <v>0.01</v>
      </c>
      <c r="BA947" s="5">
        <v>7.27</v>
      </c>
      <c r="BF947" s="5">
        <v>7.09</v>
      </c>
      <c r="BH947" s="5">
        <v>5.01</v>
      </c>
      <c r="BN947" s="5">
        <v>4.2</v>
      </c>
      <c r="BO947" s="5">
        <v>31</v>
      </c>
      <c r="BQ947" s="5">
        <v>6.66</v>
      </c>
      <c r="BR947" s="5">
        <v>6.37</v>
      </c>
      <c r="BX947" s="5">
        <v>9.4</v>
      </c>
    </row>
    <row r="948" spans="1:77" x14ac:dyDescent="0.35">
      <c r="A948" s="2" t="s">
        <v>225</v>
      </c>
      <c r="B948" s="3">
        <v>33499</v>
      </c>
      <c r="C948" s="4">
        <v>38</v>
      </c>
      <c r="F948" s="5">
        <v>0.01</v>
      </c>
      <c r="H948" s="5">
        <v>0.68</v>
      </c>
      <c r="J948" s="5">
        <v>1</v>
      </c>
      <c r="K948" s="5">
        <v>0.02</v>
      </c>
      <c r="M948" s="5">
        <v>0.05</v>
      </c>
      <c r="N948" s="5">
        <v>1</v>
      </c>
      <c r="O948" s="5">
        <v>140</v>
      </c>
      <c r="P948" s="5">
        <v>0.1</v>
      </c>
      <c r="Q948" s="5">
        <v>0.5</v>
      </c>
      <c r="S948" s="5">
        <v>41</v>
      </c>
      <c r="T948" s="5">
        <v>6</v>
      </c>
      <c r="U948" s="5">
        <v>2</v>
      </c>
      <c r="W948" s="5">
        <v>0.21</v>
      </c>
      <c r="Y948" s="5">
        <v>0.09</v>
      </c>
      <c r="AE948" s="5">
        <v>4.8</v>
      </c>
      <c r="AF948" s="5">
        <v>2</v>
      </c>
      <c r="AG948" s="5">
        <v>2.2000000000000002</v>
      </c>
      <c r="AI948" s="5">
        <v>5</v>
      </c>
      <c r="AN948" s="5">
        <v>14</v>
      </c>
      <c r="AO948" s="5">
        <v>0.06</v>
      </c>
      <c r="AR948" s="5">
        <v>0.1</v>
      </c>
      <c r="AT948" s="5">
        <v>28</v>
      </c>
      <c r="AU948" s="5">
        <v>2</v>
      </c>
      <c r="AV948" s="5">
        <v>0.04</v>
      </c>
      <c r="AW948" s="5">
        <v>0.01</v>
      </c>
      <c r="AX948" s="5">
        <v>0.05</v>
      </c>
      <c r="BC948" s="5">
        <v>0.5</v>
      </c>
      <c r="BD948" s="5">
        <v>0.03</v>
      </c>
      <c r="BE948" s="5">
        <v>0.1</v>
      </c>
      <c r="BH948" s="5">
        <v>4.21</v>
      </c>
      <c r="BK948" s="5">
        <v>1</v>
      </c>
      <c r="BL948" s="5">
        <v>10</v>
      </c>
      <c r="BN948" s="5">
        <v>4.2</v>
      </c>
      <c r="BO948" s="5">
        <v>6</v>
      </c>
      <c r="BU948" s="5">
        <v>1</v>
      </c>
      <c r="BW948" s="5">
        <v>10</v>
      </c>
      <c r="BX948" s="5">
        <v>12.9</v>
      </c>
      <c r="BY948" s="5">
        <v>3550</v>
      </c>
    </row>
    <row r="949" spans="1:77" x14ac:dyDescent="0.35">
      <c r="A949" s="2" t="s">
        <v>225</v>
      </c>
      <c r="B949" s="3">
        <v>39555</v>
      </c>
      <c r="C949" s="4">
        <v>25</v>
      </c>
      <c r="G949" s="5">
        <v>0.97</v>
      </c>
      <c r="H949" s="5">
        <v>0.02</v>
      </c>
      <c r="M949" s="5">
        <v>1.17</v>
      </c>
      <c r="S949" s="5">
        <v>44.6</v>
      </c>
      <c r="T949" s="5">
        <v>21</v>
      </c>
      <c r="V949" s="5">
        <v>25</v>
      </c>
      <c r="W949" s="5">
        <v>0.34</v>
      </c>
      <c r="AB949" s="5">
        <v>1.67</v>
      </c>
      <c r="AD949" s="5">
        <v>8.1</v>
      </c>
      <c r="AE949" s="5">
        <v>22.2</v>
      </c>
      <c r="AJ949" s="5">
        <v>37.4</v>
      </c>
      <c r="AN949" s="5">
        <v>6.04</v>
      </c>
      <c r="AO949" s="5">
        <v>0.09</v>
      </c>
      <c r="AT949" s="5">
        <v>7.49</v>
      </c>
      <c r="AV949" s="5">
        <v>67.28</v>
      </c>
      <c r="AW949" s="5">
        <v>0.05</v>
      </c>
      <c r="AX949" s="5">
        <v>0.04</v>
      </c>
      <c r="AZ949" s="5">
        <v>0.02</v>
      </c>
      <c r="BA949" s="5">
        <v>5.96</v>
      </c>
      <c r="BE949" s="5">
        <v>0.2</v>
      </c>
      <c r="BF949" s="5">
        <v>0.26</v>
      </c>
      <c r="BH949" s="5">
        <v>0.97</v>
      </c>
      <c r="BN949" s="5">
        <v>4.17</v>
      </c>
      <c r="BO949" s="5">
        <v>33.1</v>
      </c>
      <c r="BX949" s="5">
        <v>8.3000000000000007</v>
      </c>
    </row>
    <row r="950" spans="1:77" x14ac:dyDescent="0.35">
      <c r="A950" s="2" t="s">
        <v>225</v>
      </c>
      <c r="B950" s="3">
        <v>39246</v>
      </c>
      <c r="C950" s="4">
        <v>25</v>
      </c>
      <c r="F950" s="5">
        <v>0.01</v>
      </c>
      <c r="G950" s="5">
        <v>6.0000000000000001E-3</v>
      </c>
      <c r="H950" s="5">
        <v>0.22</v>
      </c>
      <c r="M950" s="5">
        <v>0.33</v>
      </c>
      <c r="O950" s="5">
        <v>21</v>
      </c>
      <c r="S950" s="5">
        <v>118</v>
      </c>
      <c r="T950" s="5">
        <v>40</v>
      </c>
      <c r="V950" s="5">
        <v>3.3</v>
      </c>
      <c r="W950" s="5">
        <v>0.3</v>
      </c>
      <c r="AB950" s="5">
        <v>2.61</v>
      </c>
      <c r="AE950" s="5">
        <v>11.9</v>
      </c>
      <c r="AJ950" s="5">
        <v>70.599999999999994</v>
      </c>
      <c r="AN950" s="5">
        <v>7.26</v>
      </c>
      <c r="AO950" s="5">
        <v>0.41</v>
      </c>
      <c r="AT950" s="5">
        <v>12.7</v>
      </c>
      <c r="AV950" s="5">
        <v>6.24</v>
      </c>
      <c r="AW950" s="5">
        <v>0.05</v>
      </c>
      <c r="AX950" s="5">
        <v>0.05</v>
      </c>
      <c r="AZ950" s="5">
        <v>0.02</v>
      </c>
      <c r="BA950" s="5">
        <v>7.25</v>
      </c>
      <c r="BF950" s="5">
        <v>0.63</v>
      </c>
      <c r="BH950" s="5">
        <v>3.59</v>
      </c>
      <c r="BN950" s="5">
        <v>4.16</v>
      </c>
      <c r="BO950" s="5">
        <v>118</v>
      </c>
      <c r="BX950" s="5">
        <v>9.6999999999999993</v>
      </c>
    </row>
    <row r="951" spans="1:77" x14ac:dyDescent="0.35">
      <c r="A951" s="2" t="s">
        <v>225</v>
      </c>
      <c r="B951" s="3">
        <v>35443</v>
      </c>
      <c r="C951" s="4">
        <v>29</v>
      </c>
      <c r="F951" s="5">
        <v>2E-3</v>
      </c>
      <c r="G951" s="5">
        <v>2E-3</v>
      </c>
      <c r="H951" s="5">
        <v>0.18</v>
      </c>
      <c r="J951" s="5">
        <v>7.1</v>
      </c>
      <c r="N951" s="5">
        <v>1</v>
      </c>
      <c r="Q951" s="5">
        <v>0.2</v>
      </c>
      <c r="T951" s="5">
        <v>34</v>
      </c>
      <c r="U951" s="5">
        <v>1</v>
      </c>
      <c r="V951" s="5">
        <v>1.8</v>
      </c>
      <c r="W951" s="5">
        <v>4.12</v>
      </c>
      <c r="AB951" s="5">
        <v>28.14</v>
      </c>
      <c r="AE951" s="5">
        <v>1.8</v>
      </c>
      <c r="AI951" s="5">
        <v>1</v>
      </c>
      <c r="AJ951" s="5">
        <v>68.5</v>
      </c>
      <c r="AN951" s="5">
        <v>6.8</v>
      </c>
      <c r="AO951" s="5">
        <v>0.13</v>
      </c>
      <c r="AT951" s="5">
        <v>14</v>
      </c>
      <c r="AU951" s="5">
        <v>1</v>
      </c>
      <c r="AV951" s="5">
        <v>0.22</v>
      </c>
      <c r="AW951" s="5">
        <v>3.284E-3</v>
      </c>
      <c r="AX951" s="5">
        <v>0.01</v>
      </c>
      <c r="AY951" s="5">
        <v>8.3000000000000001E-3</v>
      </c>
      <c r="BA951" s="5">
        <v>7.12</v>
      </c>
      <c r="BC951" s="5">
        <v>1.1000000000000001E-3</v>
      </c>
      <c r="BE951" s="5">
        <v>0.2</v>
      </c>
      <c r="BN951" s="5">
        <v>4.1500000000000004</v>
      </c>
      <c r="BO951" s="5">
        <v>57.2</v>
      </c>
      <c r="BX951" s="5">
        <v>9.5</v>
      </c>
      <c r="BY951" s="5">
        <v>5</v>
      </c>
    </row>
    <row r="952" spans="1:77" x14ac:dyDescent="0.35">
      <c r="A952" s="2" t="s">
        <v>225</v>
      </c>
      <c r="B952" s="3">
        <v>38622</v>
      </c>
      <c r="C952" s="4">
        <v>37</v>
      </c>
      <c r="F952" s="5">
        <v>2.04</v>
      </c>
      <c r="G952" s="5">
        <v>2.0099999999999998</v>
      </c>
      <c r="H952" s="5">
        <v>0.01</v>
      </c>
      <c r="J952" s="5">
        <v>0.2</v>
      </c>
      <c r="M952" s="5">
        <v>0.92</v>
      </c>
      <c r="N952" s="5">
        <v>0.3</v>
      </c>
      <c r="O952" s="5">
        <v>10</v>
      </c>
      <c r="Q952" s="5">
        <v>0.11</v>
      </c>
      <c r="S952" s="5">
        <v>1.55</v>
      </c>
      <c r="T952" s="5">
        <v>32</v>
      </c>
      <c r="U952" s="5">
        <v>3.7</v>
      </c>
      <c r="V952" s="5">
        <v>3.8</v>
      </c>
      <c r="W952" s="5">
        <v>0.04</v>
      </c>
      <c r="Y952" s="5">
        <v>0.04</v>
      </c>
      <c r="AB952" s="5">
        <v>2.6</v>
      </c>
      <c r="AD952" s="5">
        <v>-13.1</v>
      </c>
      <c r="AE952" s="5">
        <v>0.81</v>
      </c>
      <c r="AI952" s="5">
        <v>4.4000000000000004</v>
      </c>
      <c r="AJ952" s="5">
        <v>16.77</v>
      </c>
      <c r="AN952" s="5">
        <v>1.68</v>
      </c>
      <c r="AO952" s="5">
        <v>0.03</v>
      </c>
      <c r="AT952" s="5">
        <v>19</v>
      </c>
      <c r="AU952" s="5">
        <v>0.5</v>
      </c>
      <c r="AV952" s="5">
        <v>6.99</v>
      </c>
      <c r="AW952" s="5">
        <v>3.2845000000000001E-3</v>
      </c>
      <c r="AX952" s="5">
        <v>0.01</v>
      </c>
      <c r="AZ952" s="5">
        <v>0.02</v>
      </c>
      <c r="BA952" s="5">
        <v>4.0999999999999996</v>
      </c>
      <c r="BC952" s="5">
        <v>1E-3</v>
      </c>
      <c r="BE952" s="5">
        <v>6.3</v>
      </c>
      <c r="BH952" s="5">
        <v>0.01</v>
      </c>
      <c r="BN952" s="5">
        <v>4.12</v>
      </c>
      <c r="BO952" s="5">
        <v>13.3</v>
      </c>
      <c r="BQ952" s="5">
        <v>1.3</v>
      </c>
      <c r="BR952" s="5">
        <v>1.1399999999999999</v>
      </c>
      <c r="BX952" s="5">
        <v>10.6</v>
      </c>
      <c r="BY952" s="5">
        <v>0.5</v>
      </c>
    </row>
    <row r="953" spans="1:77" x14ac:dyDescent="0.35">
      <c r="A953" s="2" t="s">
        <v>225</v>
      </c>
      <c r="B953" s="3">
        <v>39603</v>
      </c>
      <c r="C953" s="4">
        <v>26</v>
      </c>
      <c r="G953" s="5">
        <v>0.71</v>
      </c>
      <c r="H953" s="5">
        <v>0.11</v>
      </c>
      <c r="J953" s="5">
        <v>5.2</v>
      </c>
      <c r="M953" s="5">
        <v>0.71</v>
      </c>
      <c r="S953" s="5">
        <v>21.1</v>
      </c>
      <c r="T953" s="5">
        <v>25</v>
      </c>
      <c r="V953" s="5">
        <v>6.2</v>
      </c>
      <c r="W953" s="5">
        <v>2.36</v>
      </c>
      <c r="AB953" s="5">
        <v>2.59</v>
      </c>
      <c r="AD953" s="5">
        <v>6.93</v>
      </c>
      <c r="AE953" s="5">
        <v>28.7</v>
      </c>
      <c r="AJ953" s="5">
        <v>35.5</v>
      </c>
      <c r="AN953" s="5">
        <v>6.13</v>
      </c>
      <c r="AO953" s="5">
        <v>7.0000000000000007E-2</v>
      </c>
      <c r="AT953" s="5">
        <v>10.7</v>
      </c>
      <c r="AU953" s="5">
        <v>20</v>
      </c>
      <c r="AV953" s="5">
        <v>40.68</v>
      </c>
      <c r="AW953" s="5">
        <v>3.9399999999999999E-3</v>
      </c>
      <c r="AX953" s="5">
        <v>0.01</v>
      </c>
      <c r="AZ953" s="5">
        <v>0.02</v>
      </c>
      <c r="BA953" s="5">
        <v>5.07</v>
      </c>
      <c r="BF953" s="5">
        <v>0.84</v>
      </c>
      <c r="BH953" s="5">
        <v>0.13</v>
      </c>
      <c r="BN953" s="5">
        <v>4.12</v>
      </c>
      <c r="BO953" s="5">
        <v>70.900000000000006</v>
      </c>
      <c r="BX953" s="5">
        <v>9.1</v>
      </c>
    </row>
    <row r="954" spans="1:77" x14ac:dyDescent="0.35">
      <c r="A954" s="2" t="s">
        <v>225</v>
      </c>
      <c r="B954" s="3">
        <v>39751</v>
      </c>
      <c r="C954" s="4">
        <v>24</v>
      </c>
      <c r="G954" s="5">
        <v>0.01</v>
      </c>
      <c r="H954" s="5">
        <v>0.04</v>
      </c>
      <c r="M954" s="5">
        <v>0.33</v>
      </c>
      <c r="S954" s="5">
        <v>105</v>
      </c>
      <c r="T954" s="5">
        <v>32</v>
      </c>
      <c r="V954" s="5">
        <v>3.3</v>
      </c>
      <c r="W954" s="5">
        <v>0.09</v>
      </c>
      <c r="AB954" s="5">
        <v>11.28</v>
      </c>
      <c r="AD954" s="5">
        <v>2.4700000000000002</v>
      </c>
      <c r="AE954" s="5">
        <v>4.53</v>
      </c>
      <c r="AJ954" s="5">
        <v>59.8</v>
      </c>
      <c r="AN954" s="5">
        <v>6.61</v>
      </c>
      <c r="AO954" s="5">
        <v>0.15</v>
      </c>
      <c r="AT954" s="5">
        <v>19.100000000000001</v>
      </c>
      <c r="AV954" s="5">
        <v>0.22</v>
      </c>
      <c r="AW954" s="5">
        <v>4.9300000000000004E-3</v>
      </c>
      <c r="AX954" s="5">
        <v>0.09</v>
      </c>
      <c r="AZ954" s="5">
        <v>0.02</v>
      </c>
      <c r="BA954" s="5">
        <v>7.26</v>
      </c>
      <c r="BF954" s="5">
        <v>0.28999999999999998</v>
      </c>
      <c r="BH954" s="5">
        <v>3.5</v>
      </c>
      <c r="BN954" s="5">
        <v>4.12</v>
      </c>
      <c r="BO954" s="5">
        <v>104</v>
      </c>
      <c r="BX954" s="5">
        <v>9.6</v>
      </c>
    </row>
    <row r="955" spans="1:77" x14ac:dyDescent="0.35">
      <c r="A955" s="2" t="s">
        <v>225</v>
      </c>
      <c r="B955" s="3">
        <v>36432</v>
      </c>
      <c r="C955" s="4">
        <v>24</v>
      </c>
      <c r="F955" s="5">
        <v>5.0000000000000001E-3</v>
      </c>
      <c r="G955" s="5">
        <v>8.0000000000000002E-3</v>
      </c>
      <c r="H955" s="5">
        <v>1.82</v>
      </c>
      <c r="M955" s="5">
        <v>0.67</v>
      </c>
      <c r="O955" s="5">
        <v>50</v>
      </c>
      <c r="T955" s="5">
        <v>43</v>
      </c>
      <c r="V955" s="5">
        <v>9.8000000000000007</v>
      </c>
      <c r="W955" s="5">
        <v>0.71</v>
      </c>
      <c r="AB955" s="5">
        <v>3.15</v>
      </c>
      <c r="AE955" s="5">
        <v>2.2000000000000002</v>
      </c>
      <c r="AJ955" s="5">
        <v>72</v>
      </c>
      <c r="AN955" s="5">
        <v>7.4</v>
      </c>
      <c r="AO955" s="5">
        <v>0.3</v>
      </c>
      <c r="AT955" s="5">
        <v>16</v>
      </c>
      <c r="AV955" s="5">
        <v>0.22</v>
      </c>
      <c r="AW955" s="5">
        <v>6.5690000000000002E-3</v>
      </c>
      <c r="AX955" s="5">
        <v>0.28000000000000003</v>
      </c>
      <c r="AZ955" s="5">
        <v>0.09</v>
      </c>
      <c r="BA955" s="5">
        <v>6.9</v>
      </c>
      <c r="BE955" s="5">
        <v>0.2</v>
      </c>
      <c r="BH955" s="5">
        <v>4.54</v>
      </c>
      <c r="BN955" s="5">
        <v>4.1100000000000003</v>
      </c>
      <c r="BO955" s="5">
        <v>89.3</v>
      </c>
      <c r="BX955" s="5">
        <v>9.1999999999999993</v>
      </c>
    </row>
    <row r="956" spans="1:77" x14ac:dyDescent="0.35">
      <c r="A956" s="2" t="s">
        <v>225</v>
      </c>
      <c r="B956" s="3">
        <v>33994</v>
      </c>
      <c r="C956" s="4">
        <v>32</v>
      </c>
      <c r="F956" s="5">
        <v>3.5</v>
      </c>
      <c r="G956" s="5">
        <v>3.2</v>
      </c>
      <c r="H956" s="5">
        <v>0.01</v>
      </c>
      <c r="J956" s="5">
        <v>1</v>
      </c>
      <c r="M956" s="5">
        <v>0.96</v>
      </c>
      <c r="O956" s="5">
        <v>100</v>
      </c>
      <c r="Q956" s="5">
        <v>0.2</v>
      </c>
      <c r="S956" s="5">
        <v>2.7</v>
      </c>
      <c r="T956" s="5">
        <v>44</v>
      </c>
      <c r="U956" s="5">
        <v>1</v>
      </c>
      <c r="V956" s="5">
        <v>4.8</v>
      </c>
      <c r="W956" s="5">
        <v>0.02</v>
      </c>
      <c r="AB956" s="5">
        <v>1.71</v>
      </c>
      <c r="AE956" s="5">
        <v>1.6</v>
      </c>
      <c r="AI956" s="5">
        <v>1</v>
      </c>
      <c r="AJ956" s="5">
        <v>25.2</v>
      </c>
      <c r="AN956" s="5">
        <v>1.9</v>
      </c>
      <c r="AO956" s="5">
        <v>0.06</v>
      </c>
      <c r="AT956" s="5">
        <v>25</v>
      </c>
      <c r="AU956" s="5">
        <v>4.9000000000000004</v>
      </c>
      <c r="AV956" s="5">
        <v>4.0199999999999996</v>
      </c>
      <c r="AW956" s="5">
        <v>3.2845000000000001E-3</v>
      </c>
      <c r="AX956" s="5">
        <v>0.01</v>
      </c>
      <c r="AY956" s="5">
        <v>0.01</v>
      </c>
      <c r="BA956" s="5">
        <v>4.71</v>
      </c>
      <c r="BC956" s="5">
        <v>1.1999999999999999E-3</v>
      </c>
      <c r="BE956" s="5">
        <v>8</v>
      </c>
      <c r="BH956" s="5">
        <v>0.04</v>
      </c>
      <c r="BN956" s="5">
        <v>4.0999999999999996</v>
      </c>
      <c r="BO956" s="5">
        <v>16.2</v>
      </c>
      <c r="BX956" s="5">
        <v>8</v>
      </c>
      <c r="BY956" s="5">
        <v>8.8000000000000007</v>
      </c>
    </row>
    <row r="957" spans="1:77" x14ac:dyDescent="0.35">
      <c r="A957" s="2" t="s">
        <v>225</v>
      </c>
      <c r="B957" s="3">
        <v>39708</v>
      </c>
      <c r="C957" s="4">
        <v>33</v>
      </c>
      <c r="G957" s="5">
        <v>5.0000000000000001E-3</v>
      </c>
      <c r="H957" s="5">
        <v>0.11</v>
      </c>
      <c r="J957" s="5">
        <v>13</v>
      </c>
      <c r="M957" s="5">
        <v>0.8</v>
      </c>
      <c r="N957" s="5">
        <v>0.2</v>
      </c>
      <c r="Q957" s="5">
        <v>0.02</v>
      </c>
      <c r="S957" s="5">
        <v>127</v>
      </c>
      <c r="T957" s="5">
        <v>41</v>
      </c>
      <c r="U957" s="5">
        <v>0.2</v>
      </c>
      <c r="V957" s="5">
        <v>2.1</v>
      </c>
      <c r="W957" s="5">
        <v>4.9400000000000004</v>
      </c>
      <c r="AB957" s="5">
        <v>28.5</v>
      </c>
      <c r="AD957" s="5">
        <v>3.17</v>
      </c>
      <c r="AE957" s="5">
        <v>2.73</v>
      </c>
      <c r="AI957" s="5">
        <v>0.6</v>
      </c>
      <c r="AJ957" s="5">
        <v>73</v>
      </c>
      <c r="AN957" s="5">
        <v>7.79</v>
      </c>
      <c r="AO957" s="5">
        <v>0.13</v>
      </c>
      <c r="AT957" s="5">
        <v>12</v>
      </c>
      <c r="AU957" s="5">
        <v>0.5</v>
      </c>
      <c r="AV957" s="5">
        <v>0.22</v>
      </c>
      <c r="AW957" s="5">
        <v>0.01</v>
      </c>
      <c r="AX957" s="5">
        <v>0.01</v>
      </c>
      <c r="AZ957" s="5">
        <v>0.14000000000000001</v>
      </c>
      <c r="BC957" s="5">
        <v>1E-3</v>
      </c>
      <c r="BE957" s="5">
        <v>0.2</v>
      </c>
      <c r="BF957" s="5">
        <v>0.2</v>
      </c>
      <c r="BH957" s="5">
        <v>5.44</v>
      </c>
      <c r="BN957" s="5">
        <v>4.0999999999999996</v>
      </c>
      <c r="BO957" s="5">
        <v>58.8</v>
      </c>
      <c r="BW957" s="5">
        <v>0.5</v>
      </c>
      <c r="BX957" s="5">
        <v>10.4</v>
      </c>
      <c r="BY957" s="5">
        <v>1</v>
      </c>
    </row>
    <row r="958" spans="1:77" x14ac:dyDescent="0.35">
      <c r="A958" s="2" t="s">
        <v>225</v>
      </c>
      <c r="B958" s="3">
        <v>39603</v>
      </c>
      <c r="C958" s="4">
        <v>33</v>
      </c>
      <c r="G958" s="5">
        <v>0.53</v>
      </c>
      <c r="H958" s="5">
        <v>0.02</v>
      </c>
      <c r="J958" s="5">
        <v>0.6</v>
      </c>
      <c r="M958" s="5">
        <v>0.56999999999999995</v>
      </c>
      <c r="N958" s="5">
        <v>0.9</v>
      </c>
      <c r="Q958" s="5">
        <v>0.55000000000000004</v>
      </c>
      <c r="S958" s="5">
        <v>19.899999999999999</v>
      </c>
      <c r="T958" s="5">
        <v>18</v>
      </c>
      <c r="U958" s="5">
        <v>0.8</v>
      </c>
      <c r="V958" s="5">
        <v>7.2</v>
      </c>
      <c r="W958" s="5">
        <v>1.3</v>
      </c>
      <c r="AB958" s="5">
        <v>1.79</v>
      </c>
      <c r="AD958" s="5">
        <v>3.94</v>
      </c>
      <c r="AE958" s="5">
        <v>12</v>
      </c>
      <c r="AI958" s="5">
        <v>7.4</v>
      </c>
      <c r="AJ958" s="5">
        <v>26.3</v>
      </c>
      <c r="AN958" s="5">
        <v>4.7</v>
      </c>
      <c r="AO958" s="5">
        <v>0.01</v>
      </c>
      <c r="AT958" s="5">
        <v>8.7200000000000006</v>
      </c>
      <c r="AU958" s="5">
        <v>15</v>
      </c>
      <c r="AV958" s="5">
        <v>46.92</v>
      </c>
      <c r="AW958" s="5">
        <v>5.5799999999999999E-3</v>
      </c>
      <c r="AX958" s="5">
        <v>0.01</v>
      </c>
      <c r="AZ958" s="5">
        <v>0.02</v>
      </c>
      <c r="BA958" s="5">
        <v>4.92</v>
      </c>
      <c r="BC958" s="5">
        <v>4.4999999999999997E-3</v>
      </c>
      <c r="BF958" s="5">
        <v>3.12</v>
      </c>
      <c r="BH958" s="5">
        <v>0.12</v>
      </c>
      <c r="BN958" s="5">
        <v>4.09</v>
      </c>
      <c r="BO958" s="5">
        <v>37.1</v>
      </c>
      <c r="BW958" s="5">
        <v>0.5</v>
      </c>
      <c r="BX958" s="5">
        <v>9.6</v>
      </c>
      <c r="BY958" s="5">
        <v>45</v>
      </c>
    </row>
    <row r="959" spans="1:77" x14ac:dyDescent="0.35">
      <c r="A959" s="2" t="s">
        <v>225</v>
      </c>
      <c r="B959" s="3">
        <v>39554</v>
      </c>
      <c r="C959" s="4">
        <v>25</v>
      </c>
      <c r="G959" s="5">
        <v>0.02</v>
      </c>
      <c r="H959" s="5">
        <v>0.01</v>
      </c>
      <c r="M959" s="5">
        <v>0.6</v>
      </c>
      <c r="S959" s="5">
        <v>49.8</v>
      </c>
      <c r="T959" s="5">
        <v>33</v>
      </c>
      <c r="V959" s="5">
        <v>1.1000000000000001</v>
      </c>
      <c r="W959" s="5">
        <v>3.0000000000000001E-3</v>
      </c>
      <c r="AB959" s="5">
        <v>2.8</v>
      </c>
      <c r="AD959" s="5">
        <v>5.81</v>
      </c>
      <c r="AE959" s="5">
        <v>1.78</v>
      </c>
      <c r="AJ959" s="5">
        <v>39.5</v>
      </c>
      <c r="AN959" s="5">
        <v>7.76</v>
      </c>
      <c r="AO959" s="5">
        <v>5.0000000000000001E-3</v>
      </c>
      <c r="AT959" s="5">
        <v>16</v>
      </c>
      <c r="AV959" s="5">
        <v>76.58</v>
      </c>
      <c r="AW959" s="5">
        <v>3.2799999999999999E-3</v>
      </c>
      <c r="AX959" s="5">
        <v>0.06</v>
      </c>
      <c r="AZ959" s="5">
        <v>0.02</v>
      </c>
      <c r="BA959" s="5">
        <v>6.35</v>
      </c>
      <c r="BE959" s="5">
        <v>8.6999999999999993</v>
      </c>
      <c r="BF959" s="5">
        <v>7.9</v>
      </c>
      <c r="BH959" s="5">
        <v>0.99</v>
      </c>
      <c r="BN959" s="5">
        <v>4.08</v>
      </c>
      <c r="BO959" s="5">
        <v>23.6</v>
      </c>
      <c r="BX959" s="5">
        <v>10</v>
      </c>
    </row>
    <row r="960" spans="1:77" x14ac:dyDescent="0.35">
      <c r="A960" s="2" t="s">
        <v>225</v>
      </c>
      <c r="B960" s="3">
        <v>39604</v>
      </c>
      <c r="C960" s="4">
        <v>33</v>
      </c>
      <c r="G960" s="5">
        <v>1.03</v>
      </c>
      <c r="H960" s="5">
        <v>0.1</v>
      </c>
      <c r="J960" s="5">
        <v>1.2</v>
      </c>
      <c r="M960" s="5">
        <v>1.77</v>
      </c>
      <c r="N960" s="5">
        <v>5.3</v>
      </c>
      <c r="Q960" s="5">
        <v>0.13</v>
      </c>
      <c r="S960" s="5">
        <v>13.5</v>
      </c>
      <c r="T960" s="5">
        <v>123</v>
      </c>
      <c r="U960" s="5">
        <v>2.1</v>
      </c>
      <c r="V960" s="5">
        <v>27</v>
      </c>
      <c r="W960" s="5">
        <v>3.28</v>
      </c>
      <c r="AB960" s="5">
        <v>2.59</v>
      </c>
      <c r="AD960" s="5">
        <v>9.94</v>
      </c>
      <c r="AE960" s="5">
        <v>36.299999999999997</v>
      </c>
      <c r="AI960" s="5">
        <v>18</v>
      </c>
      <c r="AJ960" s="5">
        <v>59.6</v>
      </c>
      <c r="AN960" s="5">
        <v>2.5099999999999998</v>
      </c>
      <c r="AO960" s="5">
        <v>0.11</v>
      </c>
      <c r="AT960" s="5">
        <v>67</v>
      </c>
      <c r="AU960" s="5">
        <v>1.2</v>
      </c>
      <c r="AV960" s="5">
        <v>0.22</v>
      </c>
      <c r="AW960" s="5">
        <v>9.5300000000000003E-3</v>
      </c>
      <c r="AX960" s="5">
        <v>7.0000000000000007E-2</v>
      </c>
      <c r="AZ960" s="5">
        <v>0.04</v>
      </c>
      <c r="BA960" s="5">
        <v>5.58</v>
      </c>
      <c r="BC960" s="5">
        <v>0.01</v>
      </c>
      <c r="BF960" s="5">
        <v>0.34</v>
      </c>
      <c r="BH960" s="5">
        <v>0.9</v>
      </c>
      <c r="BN960" s="5">
        <v>4.05</v>
      </c>
      <c r="BO960" s="5">
        <v>41.1</v>
      </c>
      <c r="BW960" s="5">
        <v>14</v>
      </c>
      <c r="BX960" s="5">
        <v>9.6</v>
      </c>
      <c r="BY960" s="5">
        <v>3.4</v>
      </c>
    </row>
    <row r="961" spans="1:77" x14ac:dyDescent="0.35">
      <c r="A961" s="2" t="s">
        <v>225</v>
      </c>
      <c r="B961" s="3">
        <v>38890</v>
      </c>
      <c r="C961" s="4">
        <v>36</v>
      </c>
      <c r="F961" s="5">
        <v>0.04</v>
      </c>
      <c r="G961" s="5">
        <v>0.02</v>
      </c>
      <c r="H961" s="5">
        <v>0.01</v>
      </c>
      <c r="J961" s="5">
        <v>0.3</v>
      </c>
      <c r="M961" s="5">
        <v>0.72</v>
      </c>
      <c r="N961" s="5">
        <v>0.2</v>
      </c>
      <c r="O961" s="5">
        <v>10</v>
      </c>
      <c r="Q961" s="5">
        <v>0.16</v>
      </c>
      <c r="S961" s="5">
        <v>89.5</v>
      </c>
      <c r="T961" s="5">
        <v>25</v>
      </c>
      <c r="U961" s="5">
        <v>0.2</v>
      </c>
      <c r="V961" s="5">
        <v>3.9</v>
      </c>
      <c r="W961" s="5">
        <v>0.02</v>
      </c>
      <c r="AB961" s="5">
        <v>2.33</v>
      </c>
      <c r="AD961" s="5">
        <v>1.4</v>
      </c>
      <c r="AE961" s="5">
        <v>8.2200000000000006</v>
      </c>
      <c r="AI961" s="5">
        <v>2.1</v>
      </c>
      <c r="AJ961" s="5">
        <v>49.5</v>
      </c>
      <c r="AN961" s="5">
        <v>8.5299999999999994</v>
      </c>
      <c r="AO961" s="5">
        <v>0.01</v>
      </c>
      <c r="AT961" s="5">
        <v>11.4</v>
      </c>
      <c r="AU961" s="5">
        <v>3.3</v>
      </c>
      <c r="AV961" s="5">
        <v>31.87</v>
      </c>
      <c r="AW961" s="5">
        <v>0.01</v>
      </c>
      <c r="AX961" s="5">
        <v>0.01</v>
      </c>
      <c r="AZ961" s="5">
        <v>9.1000000000000004E-3</v>
      </c>
      <c r="BA961" s="5">
        <v>6.58</v>
      </c>
      <c r="BC961" s="5">
        <v>1.8E-3</v>
      </c>
      <c r="BE961" s="5">
        <v>1.7</v>
      </c>
      <c r="BH961" s="5">
        <v>3.22</v>
      </c>
      <c r="BN961" s="5">
        <v>4.04</v>
      </c>
      <c r="BO961" s="5">
        <v>65.099999999999994</v>
      </c>
      <c r="BQ961" s="5">
        <v>5.8</v>
      </c>
      <c r="BR961" s="5">
        <v>5.9</v>
      </c>
      <c r="BX961" s="5">
        <v>8.8000000000000007</v>
      </c>
      <c r="BY961" s="5">
        <v>12</v>
      </c>
    </row>
    <row r="962" spans="1:77" x14ac:dyDescent="0.35">
      <c r="A962" s="2" t="s">
        <v>225</v>
      </c>
      <c r="B962" s="3">
        <v>39211</v>
      </c>
      <c r="C962" s="4">
        <v>26</v>
      </c>
      <c r="F962" s="5">
        <v>0.08</v>
      </c>
      <c r="G962" s="5">
        <v>7.0000000000000007E-2</v>
      </c>
      <c r="H962" s="5">
        <v>0.02</v>
      </c>
      <c r="M962" s="5">
        <v>0.41</v>
      </c>
      <c r="O962" s="5">
        <v>14</v>
      </c>
      <c r="S962" s="5">
        <v>90.9</v>
      </c>
      <c r="T962" s="5">
        <v>46</v>
      </c>
      <c r="V962" s="5">
        <v>6.2</v>
      </c>
      <c r="W962" s="5">
        <v>0.01</v>
      </c>
      <c r="AB962" s="5">
        <v>2.1</v>
      </c>
      <c r="AE962" s="5">
        <v>22.9</v>
      </c>
      <c r="AJ962" s="5">
        <v>74.2</v>
      </c>
      <c r="AN962" s="5">
        <v>8.99</v>
      </c>
      <c r="AO962" s="5">
        <v>0.01</v>
      </c>
      <c r="AT962" s="5">
        <v>21.5</v>
      </c>
      <c r="AV962" s="5">
        <v>164.67</v>
      </c>
      <c r="AW962" s="5">
        <v>3.9399999999999999E-3</v>
      </c>
      <c r="AX962" s="5">
        <v>7.0000000000000007E-2</v>
      </c>
      <c r="AZ962" s="5">
        <v>0.02</v>
      </c>
      <c r="BA962" s="5">
        <v>6.67</v>
      </c>
      <c r="BE962" s="5">
        <v>7.9</v>
      </c>
      <c r="BF962" s="5">
        <v>2.57</v>
      </c>
      <c r="BH962" s="5">
        <v>1.62</v>
      </c>
      <c r="BN962" s="5">
        <v>4.03</v>
      </c>
      <c r="BO962" s="5">
        <v>69.3</v>
      </c>
      <c r="BX962" s="5">
        <v>9.1</v>
      </c>
    </row>
    <row r="963" spans="1:77" x14ac:dyDescent="0.35">
      <c r="A963" s="2" t="s">
        <v>233</v>
      </c>
      <c r="B963" s="3">
        <v>41977</v>
      </c>
      <c r="C963" s="4">
        <v>31</v>
      </c>
      <c r="F963" s="5">
        <v>0.02</v>
      </c>
      <c r="H963" s="5">
        <v>8.0000000000000002E-3</v>
      </c>
      <c r="M963" s="5">
        <v>1.4</v>
      </c>
      <c r="P963" s="5">
        <v>0.09</v>
      </c>
      <c r="S963" s="5">
        <v>26.3</v>
      </c>
      <c r="T963" s="5">
        <v>32</v>
      </c>
      <c r="U963" s="5">
        <v>0.57999999999999996</v>
      </c>
      <c r="V963" s="5">
        <v>1.4</v>
      </c>
      <c r="W963" s="5">
        <v>0.01</v>
      </c>
      <c r="AB963" s="5">
        <v>22.42</v>
      </c>
      <c r="AD963" s="5">
        <v>3.22</v>
      </c>
      <c r="AE963" s="5">
        <v>7.9</v>
      </c>
      <c r="AG963" s="5">
        <v>62</v>
      </c>
      <c r="AJ963" s="5">
        <v>31</v>
      </c>
      <c r="AN963" s="5">
        <v>4.38</v>
      </c>
      <c r="AO963" s="5">
        <v>0.01</v>
      </c>
      <c r="AQ963" s="5">
        <v>19.7</v>
      </c>
      <c r="AT963" s="5">
        <v>15.6</v>
      </c>
      <c r="AV963" s="5">
        <v>49</v>
      </c>
      <c r="AW963" s="5">
        <v>8.0000000000000002E-3</v>
      </c>
      <c r="AX963" s="5">
        <v>0.04</v>
      </c>
      <c r="BA963" s="5">
        <v>5.67</v>
      </c>
      <c r="BB963" s="5">
        <v>5.94</v>
      </c>
      <c r="BF963" s="5">
        <v>6.2</v>
      </c>
      <c r="BH963" s="5">
        <v>0.25</v>
      </c>
      <c r="BN963" s="5">
        <v>4.0199999999999996</v>
      </c>
      <c r="BO963" s="5">
        <v>25.6</v>
      </c>
      <c r="BQ963" s="5">
        <v>2.4700000000000002</v>
      </c>
      <c r="BR963" s="5">
        <v>2.5499999999999998</v>
      </c>
      <c r="BV963" s="5">
        <v>0.01</v>
      </c>
      <c r="BX963" s="5">
        <v>9.8000000000000007</v>
      </c>
    </row>
    <row r="964" spans="1:77" x14ac:dyDescent="0.35">
      <c r="A964" s="2" t="s">
        <v>233</v>
      </c>
      <c r="B964" s="3">
        <v>39779</v>
      </c>
      <c r="C964" s="4">
        <v>24</v>
      </c>
      <c r="G964" s="5">
        <v>0.01</v>
      </c>
      <c r="H964" s="5">
        <v>0.04</v>
      </c>
      <c r="M964" s="5">
        <v>0.88</v>
      </c>
      <c r="S964" s="5">
        <v>49.7</v>
      </c>
      <c r="T964" s="5">
        <v>77</v>
      </c>
      <c r="V964" s="5">
        <v>1</v>
      </c>
      <c r="W964" s="5">
        <v>7.37</v>
      </c>
      <c r="AB964" s="5">
        <v>3.3</v>
      </c>
      <c r="AD964" s="5">
        <v>14.37</v>
      </c>
      <c r="AE964" s="5">
        <v>0.95</v>
      </c>
      <c r="AJ964" s="5">
        <v>46.8</v>
      </c>
      <c r="AN964" s="5">
        <v>7.57</v>
      </c>
      <c r="AO964" s="5">
        <v>0.27</v>
      </c>
      <c r="AT964" s="5">
        <v>18.7</v>
      </c>
      <c r="AV964" s="5">
        <v>0.22</v>
      </c>
      <c r="AW964" s="5">
        <v>0.01</v>
      </c>
      <c r="AX964" s="5">
        <v>0.17</v>
      </c>
      <c r="AZ964" s="5">
        <v>0.03</v>
      </c>
      <c r="BA964" s="5">
        <v>6.41</v>
      </c>
      <c r="BF964" s="5">
        <v>0.28999999999999998</v>
      </c>
      <c r="BH964" s="5">
        <v>1.43</v>
      </c>
      <c r="BN964" s="5">
        <v>3.98</v>
      </c>
      <c r="BO964" s="5">
        <v>45.6</v>
      </c>
      <c r="BX964" s="5">
        <v>9.1999999999999993</v>
      </c>
    </row>
    <row r="965" spans="1:77" x14ac:dyDescent="0.35">
      <c r="A965" s="2" t="s">
        <v>233</v>
      </c>
      <c r="B965" s="3">
        <v>36440</v>
      </c>
      <c r="C965" s="4">
        <v>25</v>
      </c>
      <c r="F965" s="5">
        <v>2E-3</v>
      </c>
      <c r="G965" s="5">
        <v>2E-3</v>
      </c>
      <c r="H965" s="5">
        <v>0.42</v>
      </c>
      <c r="M965" s="5">
        <v>0.11</v>
      </c>
      <c r="O965" s="5">
        <v>71</v>
      </c>
      <c r="S965" s="5">
        <v>30</v>
      </c>
      <c r="T965" s="5">
        <v>5.53</v>
      </c>
      <c r="V965" s="5">
        <v>1.1000000000000001</v>
      </c>
      <c r="W965" s="5">
        <v>0.38</v>
      </c>
      <c r="AB965" s="5">
        <v>13.02</v>
      </c>
      <c r="AE965" s="5">
        <v>4.5999999999999996</v>
      </c>
      <c r="AJ965" s="5">
        <v>37.1</v>
      </c>
      <c r="AN965" s="5">
        <v>6.7</v>
      </c>
      <c r="AO965" s="5">
        <v>0.02</v>
      </c>
      <c r="AT965" s="5">
        <v>33</v>
      </c>
      <c r="AV965" s="5">
        <v>0.22</v>
      </c>
      <c r="AW965" s="5">
        <v>3.2845000000000001E-3</v>
      </c>
      <c r="AX965" s="5">
        <v>0.14000000000000001</v>
      </c>
      <c r="AZ965" s="5">
        <v>0.05</v>
      </c>
      <c r="BA965" s="5">
        <v>7.59</v>
      </c>
      <c r="BE965" s="5">
        <v>0.3</v>
      </c>
      <c r="BH965" s="5">
        <v>3.86</v>
      </c>
      <c r="BN965" s="5">
        <v>3.97</v>
      </c>
      <c r="BO965" s="5">
        <v>0.85</v>
      </c>
      <c r="BX965" s="5">
        <v>10</v>
      </c>
    </row>
    <row r="966" spans="1:77" x14ac:dyDescent="0.35">
      <c r="A966" s="2" t="s">
        <v>233</v>
      </c>
      <c r="B966" s="3">
        <v>38846</v>
      </c>
      <c r="C966" s="4">
        <v>36</v>
      </c>
      <c r="F966" s="5">
        <v>0.02</v>
      </c>
      <c r="G966" s="5">
        <v>0.01</v>
      </c>
      <c r="H966" s="5">
        <v>0.02</v>
      </c>
      <c r="J966" s="5">
        <v>1.7</v>
      </c>
      <c r="M966" s="5">
        <v>0.57999999999999996</v>
      </c>
      <c r="N966" s="5">
        <v>0.2</v>
      </c>
      <c r="O966" s="5">
        <v>10</v>
      </c>
      <c r="Q966" s="5">
        <v>0.6</v>
      </c>
      <c r="S966" s="5">
        <v>72.8</v>
      </c>
      <c r="T966" s="5">
        <v>22</v>
      </c>
      <c r="U966" s="5">
        <v>0.2</v>
      </c>
      <c r="V966" s="5">
        <v>1.5</v>
      </c>
      <c r="W966" s="5">
        <v>0.52</v>
      </c>
      <c r="AB966" s="5">
        <v>5.76</v>
      </c>
      <c r="AD966" s="5">
        <v>-6</v>
      </c>
      <c r="AE966" s="5">
        <v>1.57</v>
      </c>
      <c r="AI966" s="5">
        <v>0.5</v>
      </c>
      <c r="AJ966" s="5">
        <v>32.9</v>
      </c>
      <c r="AN966" s="5">
        <v>6.65</v>
      </c>
      <c r="AO966" s="5">
        <v>0.13</v>
      </c>
      <c r="AT966" s="5">
        <v>12.3</v>
      </c>
      <c r="AU966" s="5">
        <v>18</v>
      </c>
      <c r="AV966" s="5">
        <v>20.399999999999999</v>
      </c>
      <c r="AW966" s="5">
        <v>3.2845000000000001E-3</v>
      </c>
      <c r="AX966" s="5">
        <v>0.14000000000000001</v>
      </c>
      <c r="AZ966" s="5">
        <v>0.06</v>
      </c>
      <c r="BA966" s="5">
        <v>6.68</v>
      </c>
      <c r="BC966" s="5">
        <v>1E-3</v>
      </c>
      <c r="BE966" s="5">
        <v>1.7</v>
      </c>
      <c r="BH966" s="5">
        <v>2.98</v>
      </c>
      <c r="BN966" s="5">
        <v>3.94</v>
      </c>
      <c r="BO966" s="5">
        <v>53.9</v>
      </c>
      <c r="BQ966" s="5">
        <v>5.0999999999999996</v>
      </c>
      <c r="BR966" s="5">
        <v>4.8</v>
      </c>
      <c r="BX966" s="5">
        <v>8.9</v>
      </c>
      <c r="BY966" s="5">
        <v>15</v>
      </c>
    </row>
    <row r="967" spans="1:77" x14ac:dyDescent="0.35">
      <c r="A967" s="2" t="s">
        <v>233</v>
      </c>
      <c r="B967" s="3">
        <v>37529</v>
      </c>
      <c r="C967" s="4">
        <v>31</v>
      </c>
      <c r="F967" s="5">
        <v>4.79</v>
      </c>
      <c r="G967" s="5">
        <v>4.99</v>
      </c>
      <c r="H967" s="5">
        <v>0.03</v>
      </c>
      <c r="J967" s="5">
        <v>0.3</v>
      </c>
      <c r="N967" s="5">
        <v>0.2</v>
      </c>
      <c r="O967" s="5">
        <v>10</v>
      </c>
      <c r="Q967" s="5">
        <v>0.61</v>
      </c>
      <c r="S967" s="5">
        <v>4.13</v>
      </c>
      <c r="T967" s="5">
        <v>50</v>
      </c>
      <c r="U967" s="5">
        <v>0.4</v>
      </c>
      <c r="V967" s="5">
        <v>3.7</v>
      </c>
      <c r="AB967" s="5">
        <v>2.64</v>
      </c>
      <c r="AE967" s="5">
        <v>1.71</v>
      </c>
      <c r="AI967" s="5">
        <v>2.2000000000000002</v>
      </c>
      <c r="AJ967" s="5">
        <v>28.2</v>
      </c>
      <c r="AN967" s="5">
        <v>2.67</v>
      </c>
      <c r="AO967" s="5">
        <v>0.19</v>
      </c>
      <c r="AT967" s="5">
        <v>31.8</v>
      </c>
      <c r="AU967" s="5">
        <v>6.4</v>
      </c>
      <c r="AV967" s="5">
        <v>13.54</v>
      </c>
      <c r="AW967" s="5">
        <v>3.2845000000000001E-3</v>
      </c>
      <c r="AX967" s="5">
        <v>0.02</v>
      </c>
      <c r="AZ967" s="5">
        <v>0.02</v>
      </c>
      <c r="BA967" s="5">
        <v>4.54</v>
      </c>
      <c r="BC967" s="5">
        <v>1.5E-3</v>
      </c>
      <c r="BE967" s="5">
        <v>6</v>
      </c>
      <c r="BH967" s="5">
        <v>0.02</v>
      </c>
      <c r="BN967" s="5">
        <v>3.9</v>
      </c>
      <c r="BO967" s="5">
        <v>21.4</v>
      </c>
      <c r="BX967" s="5">
        <v>11.4</v>
      </c>
      <c r="BY967" s="5">
        <v>86</v>
      </c>
    </row>
    <row r="968" spans="1:77" x14ac:dyDescent="0.35">
      <c r="A968" s="2" t="s">
        <v>233</v>
      </c>
      <c r="B968" s="3">
        <v>39785</v>
      </c>
      <c r="C968" s="4">
        <v>24</v>
      </c>
      <c r="G968" s="5">
        <v>0.1</v>
      </c>
      <c r="H968" s="5">
        <v>0.46</v>
      </c>
      <c r="M968" s="5">
        <v>1.1100000000000001</v>
      </c>
      <c r="S968" s="5">
        <v>67</v>
      </c>
      <c r="T968" s="5">
        <v>32</v>
      </c>
      <c r="V968" s="5">
        <v>15</v>
      </c>
      <c r="W968" s="5">
        <v>8.86</v>
      </c>
      <c r="AB968" s="5">
        <v>1.95</v>
      </c>
      <c r="AD968" s="5">
        <v>10.64</v>
      </c>
      <c r="AE968" s="5">
        <v>22</v>
      </c>
      <c r="AJ968" s="5">
        <v>54.3</v>
      </c>
      <c r="AN968" s="5">
        <v>4.99</v>
      </c>
      <c r="AO968" s="5">
        <v>0.5</v>
      </c>
      <c r="AT968" s="5">
        <v>15.1</v>
      </c>
      <c r="AV968" s="5">
        <v>0.22</v>
      </c>
      <c r="AW968" s="5">
        <v>0.01</v>
      </c>
      <c r="AX968" s="5">
        <v>0.93</v>
      </c>
      <c r="AZ968" s="5">
        <v>0.45</v>
      </c>
      <c r="BA968" s="5">
        <v>6.52</v>
      </c>
      <c r="BF968" s="5">
        <v>0.28999999999999998</v>
      </c>
      <c r="BH968" s="5">
        <v>3.07</v>
      </c>
      <c r="BN968" s="5">
        <v>3.9</v>
      </c>
      <c r="BO968" s="5">
        <v>76.3</v>
      </c>
      <c r="BX968" s="5">
        <v>10.7</v>
      </c>
    </row>
    <row r="969" spans="1:77" x14ac:dyDescent="0.35">
      <c r="A969" s="2" t="s">
        <v>233</v>
      </c>
      <c r="B969" s="3">
        <v>38460</v>
      </c>
      <c r="C969" s="4">
        <v>37</v>
      </c>
      <c r="F969" s="5">
        <v>0.02</v>
      </c>
      <c r="G969" s="5">
        <v>1E-3</v>
      </c>
      <c r="H969" s="5">
        <v>0.19</v>
      </c>
      <c r="J969" s="5">
        <v>0.2</v>
      </c>
      <c r="M969" s="5">
        <v>0.24</v>
      </c>
      <c r="N969" s="5">
        <v>7.3</v>
      </c>
      <c r="O969" s="5">
        <v>150</v>
      </c>
      <c r="Q969" s="5">
        <v>0.63</v>
      </c>
      <c r="S969" s="5">
        <v>29.8</v>
      </c>
      <c r="T969" s="5">
        <v>44</v>
      </c>
      <c r="U969" s="5">
        <v>0.6</v>
      </c>
      <c r="V969" s="5">
        <v>1.4</v>
      </c>
      <c r="W969" s="5">
        <v>0.48</v>
      </c>
      <c r="Y969" s="5">
        <v>0.17</v>
      </c>
      <c r="AB969" s="5">
        <v>27.45</v>
      </c>
      <c r="AD969" s="5">
        <v>0.31</v>
      </c>
      <c r="AE969" s="5">
        <v>2.5099999999999998</v>
      </c>
      <c r="AI969" s="5">
        <v>0.7</v>
      </c>
      <c r="AJ969" s="5">
        <v>54.7</v>
      </c>
      <c r="AN969" s="5">
        <v>6.3</v>
      </c>
      <c r="AO969" s="5">
        <v>0.08</v>
      </c>
      <c r="AT969" s="5">
        <v>83</v>
      </c>
      <c r="AU969" s="5">
        <v>1.3</v>
      </c>
      <c r="AV969" s="5">
        <v>0.97</v>
      </c>
      <c r="AW969" s="5">
        <v>0.03</v>
      </c>
      <c r="AX969" s="5">
        <v>0.02</v>
      </c>
      <c r="AZ969" s="5">
        <v>0.01</v>
      </c>
      <c r="BA969" s="5">
        <v>7.39</v>
      </c>
      <c r="BC969" s="5">
        <v>1E-3</v>
      </c>
      <c r="BE969" s="5">
        <v>0.2</v>
      </c>
      <c r="BH969" s="5">
        <v>4.5599999999999996</v>
      </c>
      <c r="BN969" s="5">
        <v>3.89</v>
      </c>
      <c r="BO969" s="5">
        <v>9.25</v>
      </c>
      <c r="BQ969" s="5">
        <v>6</v>
      </c>
      <c r="BR969" s="5">
        <v>5.69</v>
      </c>
      <c r="BX969" s="5">
        <v>10</v>
      </c>
      <c r="BY969" s="5">
        <v>3810</v>
      </c>
    </row>
    <row r="970" spans="1:77" x14ac:dyDescent="0.35">
      <c r="A970" s="2" t="s">
        <v>233</v>
      </c>
      <c r="B970" s="3">
        <v>39373</v>
      </c>
      <c r="C970" s="4">
        <v>26</v>
      </c>
      <c r="F970" s="5">
        <v>0.02</v>
      </c>
      <c r="G970" s="5">
        <v>0.02</v>
      </c>
      <c r="H970" s="5">
        <v>0.18</v>
      </c>
      <c r="M970" s="5">
        <v>0.14000000000000001</v>
      </c>
      <c r="O970" s="5">
        <v>10</v>
      </c>
      <c r="S970" s="5">
        <v>80.2</v>
      </c>
      <c r="T970" s="5">
        <v>25</v>
      </c>
      <c r="V970" s="5">
        <v>1.8</v>
      </c>
      <c r="W970" s="5">
        <v>0.16</v>
      </c>
      <c r="AB970" s="5">
        <v>23.76</v>
      </c>
      <c r="AE970" s="5">
        <v>0.97</v>
      </c>
      <c r="AJ970" s="5">
        <v>46</v>
      </c>
      <c r="AN970" s="5">
        <v>5.1100000000000003</v>
      </c>
      <c r="AO970" s="5">
        <v>0.11</v>
      </c>
      <c r="AT970" s="5">
        <v>13.3</v>
      </c>
      <c r="AV970" s="5">
        <v>1.98</v>
      </c>
      <c r="AW970" s="5">
        <v>0.01</v>
      </c>
      <c r="AX970" s="5">
        <v>0.01</v>
      </c>
      <c r="AZ970" s="5">
        <v>0.03</v>
      </c>
      <c r="BA970" s="5">
        <v>7.43</v>
      </c>
      <c r="BE970" s="5">
        <v>1</v>
      </c>
      <c r="BF970" s="5">
        <v>1.18</v>
      </c>
      <c r="BH970" s="5">
        <v>2.84</v>
      </c>
      <c r="BN970" s="5">
        <v>3.89</v>
      </c>
      <c r="BO970" s="5">
        <v>58</v>
      </c>
      <c r="BX970" s="5">
        <v>9.3000000000000007</v>
      </c>
    </row>
    <row r="971" spans="1:77" x14ac:dyDescent="0.35">
      <c r="A971" s="2" t="s">
        <v>233</v>
      </c>
      <c r="B971" s="3">
        <v>37174</v>
      </c>
      <c r="C971" s="4">
        <v>21</v>
      </c>
      <c r="F971" s="5">
        <v>0.28999999999999998</v>
      </c>
      <c r="H971" s="5">
        <v>7.0000000000000007E-2</v>
      </c>
      <c r="M971" s="5">
        <v>0.75</v>
      </c>
      <c r="S971" s="5">
        <v>54</v>
      </c>
      <c r="T971" s="5">
        <v>29</v>
      </c>
      <c r="V971" s="5">
        <v>5.4</v>
      </c>
      <c r="W971" s="5">
        <v>8.1</v>
      </c>
      <c r="AE971" s="5">
        <v>6</v>
      </c>
      <c r="AN971" s="5">
        <v>4.8</v>
      </c>
      <c r="AO971" s="5">
        <v>0.53</v>
      </c>
      <c r="AT971" s="5">
        <v>14</v>
      </c>
      <c r="AV971" s="5">
        <v>0.44</v>
      </c>
      <c r="AW971" s="5">
        <v>7.0000000000000007E-2</v>
      </c>
      <c r="AX971" s="5">
        <v>0.64</v>
      </c>
      <c r="BA971" s="5">
        <v>6.65</v>
      </c>
      <c r="BD971" s="5">
        <v>-0.82</v>
      </c>
      <c r="BE971" s="5">
        <v>0.2</v>
      </c>
      <c r="BH971" s="5">
        <v>1.9</v>
      </c>
      <c r="BN971" s="5">
        <v>3.88</v>
      </c>
      <c r="BO971" s="5">
        <v>60</v>
      </c>
      <c r="BX971" s="5">
        <v>9.8000000000000007</v>
      </c>
    </row>
    <row r="972" spans="1:77" x14ac:dyDescent="0.35">
      <c r="A972" s="2" t="s">
        <v>233</v>
      </c>
      <c r="B972" s="3">
        <v>39174</v>
      </c>
      <c r="C972" s="4">
        <v>25</v>
      </c>
      <c r="F972" s="5">
        <v>0.27</v>
      </c>
      <c r="G972" s="5">
        <v>0.26</v>
      </c>
      <c r="H972" s="5">
        <v>0.03</v>
      </c>
      <c r="M972" s="5">
        <v>1.17</v>
      </c>
      <c r="O972" s="5">
        <v>11</v>
      </c>
      <c r="S972" s="5">
        <v>51.5</v>
      </c>
      <c r="T972" s="5">
        <v>40</v>
      </c>
      <c r="V972" s="5">
        <v>13</v>
      </c>
      <c r="W972" s="5">
        <v>0.35</v>
      </c>
      <c r="AB972" s="5">
        <v>8.33</v>
      </c>
      <c r="AE972" s="5">
        <v>19.600000000000001</v>
      </c>
      <c r="AJ972" s="5">
        <v>50.4</v>
      </c>
      <c r="AN972" s="5">
        <v>6.9</v>
      </c>
      <c r="AO972" s="5">
        <v>0.02</v>
      </c>
      <c r="AT972" s="5">
        <v>19.399999999999999</v>
      </c>
      <c r="AV972" s="5">
        <v>71.27</v>
      </c>
      <c r="AW972" s="5">
        <v>0.03</v>
      </c>
      <c r="AX972" s="5">
        <v>0.05</v>
      </c>
      <c r="AZ972" s="5">
        <v>0.01</v>
      </c>
      <c r="BA972" s="5">
        <v>5.96</v>
      </c>
      <c r="BF972" s="5">
        <v>1.78</v>
      </c>
      <c r="BH972" s="5">
        <v>0.89</v>
      </c>
      <c r="BN972" s="5">
        <v>3.88</v>
      </c>
      <c r="BO972" s="5">
        <v>74.599999999999994</v>
      </c>
      <c r="BX972" s="5">
        <v>9</v>
      </c>
    </row>
    <row r="973" spans="1:77" x14ac:dyDescent="0.35">
      <c r="A973" s="2" t="s">
        <v>233</v>
      </c>
      <c r="B973" s="3">
        <v>36375</v>
      </c>
      <c r="C973" s="4">
        <v>23</v>
      </c>
      <c r="F973" s="5">
        <v>0.02</v>
      </c>
      <c r="H973" s="5">
        <v>0.01</v>
      </c>
      <c r="M973" s="5">
        <v>0.28000000000000003</v>
      </c>
      <c r="S973" s="5">
        <v>104</v>
      </c>
      <c r="T973" s="5">
        <v>41.3</v>
      </c>
      <c r="V973" s="5">
        <v>1.2</v>
      </c>
      <c r="W973" s="5">
        <v>0.04</v>
      </c>
      <c r="AB973" s="5">
        <v>5.99</v>
      </c>
      <c r="AE973" s="5">
        <v>1.7</v>
      </c>
      <c r="AJ973" s="5">
        <v>67.900000000000006</v>
      </c>
      <c r="AN973" s="5">
        <v>4.4000000000000004</v>
      </c>
      <c r="AO973" s="5">
        <v>7.0000000000000007E-2</v>
      </c>
      <c r="AT973" s="5">
        <v>29.5</v>
      </c>
      <c r="AV973" s="5">
        <v>45.37</v>
      </c>
      <c r="AW973" s="5">
        <v>0.21</v>
      </c>
      <c r="AX973" s="5">
        <v>0.12</v>
      </c>
      <c r="BA973" s="5">
        <v>7.5</v>
      </c>
      <c r="BD973" s="5">
        <v>-0.25</v>
      </c>
      <c r="BE973" s="5">
        <v>1.5</v>
      </c>
      <c r="BH973" s="5">
        <v>2.79</v>
      </c>
      <c r="BN973" s="5">
        <v>3.84</v>
      </c>
      <c r="BO973" s="5">
        <v>88.4</v>
      </c>
      <c r="BX973" s="5">
        <v>9.6</v>
      </c>
    </row>
    <row r="974" spans="1:77" x14ac:dyDescent="0.35">
      <c r="A974" s="2" t="s">
        <v>233</v>
      </c>
      <c r="B974" s="3">
        <v>35724</v>
      </c>
      <c r="C974" s="4">
        <v>33</v>
      </c>
      <c r="F974" s="5">
        <v>0.02</v>
      </c>
      <c r="G974" s="5">
        <v>0.03</v>
      </c>
      <c r="H974" s="5">
        <v>0.01</v>
      </c>
      <c r="J974" s="5">
        <v>0.2</v>
      </c>
      <c r="M974" s="5">
        <v>1.33</v>
      </c>
      <c r="N974" s="5">
        <v>1</v>
      </c>
      <c r="O974" s="5">
        <v>50</v>
      </c>
      <c r="Q974" s="5">
        <v>0.6</v>
      </c>
      <c r="S974" s="5">
        <v>11</v>
      </c>
      <c r="T974" s="5">
        <v>49</v>
      </c>
      <c r="U974" s="5">
        <v>0.2</v>
      </c>
      <c r="V974" s="5">
        <v>1</v>
      </c>
      <c r="W974" s="5">
        <v>0.01</v>
      </c>
      <c r="AB974" s="5">
        <v>8.99</v>
      </c>
      <c r="AE974" s="5">
        <v>2.4</v>
      </c>
      <c r="AI974" s="5">
        <v>3.2</v>
      </c>
      <c r="AJ974" s="5">
        <v>32.4</v>
      </c>
      <c r="AN974" s="5">
        <v>11</v>
      </c>
      <c r="AO974" s="5">
        <v>0.05</v>
      </c>
      <c r="AT974" s="5">
        <v>22</v>
      </c>
      <c r="AU974" s="5">
        <v>24</v>
      </c>
      <c r="AV974" s="5">
        <v>19.52</v>
      </c>
      <c r="AW974" s="5">
        <v>3.284E-3</v>
      </c>
      <c r="AX974" s="5">
        <v>0.02</v>
      </c>
      <c r="AZ974" s="5">
        <v>7.9000000000000008E-3</v>
      </c>
      <c r="BA974" s="5">
        <v>5.23</v>
      </c>
      <c r="BC974" s="5">
        <v>2.5999999999999999E-3</v>
      </c>
      <c r="BE974" s="5">
        <v>9.6</v>
      </c>
      <c r="BH974" s="5">
        <v>0.16</v>
      </c>
      <c r="BN974" s="5">
        <v>3.76</v>
      </c>
      <c r="BO974" s="5">
        <v>41.7</v>
      </c>
      <c r="BX974" s="5">
        <v>8.1999999999999993</v>
      </c>
      <c r="BY974" s="5">
        <v>29</v>
      </c>
    </row>
    <row r="975" spans="1:77" x14ac:dyDescent="0.35">
      <c r="A975" s="2" t="s">
        <v>233</v>
      </c>
      <c r="B975" s="3">
        <v>39343</v>
      </c>
      <c r="C975" s="4">
        <v>26</v>
      </c>
      <c r="F975" s="5">
        <v>0.48</v>
      </c>
      <c r="G975" s="5">
        <v>0.47</v>
      </c>
      <c r="H975" s="5">
        <v>0.56999999999999995</v>
      </c>
      <c r="M975" s="5">
        <v>1.57</v>
      </c>
      <c r="O975" s="5">
        <v>13</v>
      </c>
      <c r="S975" s="5">
        <v>14.8</v>
      </c>
      <c r="T975" s="5">
        <v>21</v>
      </c>
      <c r="V975" s="5">
        <v>20</v>
      </c>
      <c r="W975" s="5">
        <v>4.17</v>
      </c>
      <c r="AB975" s="5">
        <v>1.75</v>
      </c>
      <c r="AE975" s="5">
        <v>6.89</v>
      </c>
      <c r="AJ975" s="5">
        <v>18.21</v>
      </c>
      <c r="AN975" s="5">
        <v>2.5</v>
      </c>
      <c r="AO975" s="5">
        <v>0.14000000000000001</v>
      </c>
      <c r="AT975" s="5">
        <v>13.5</v>
      </c>
      <c r="AV975" s="5">
        <v>0.22</v>
      </c>
      <c r="AW975" s="5">
        <v>0.01</v>
      </c>
      <c r="AX975" s="5">
        <v>0.03</v>
      </c>
      <c r="AZ975" s="5">
        <v>0.01</v>
      </c>
      <c r="BA975" s="5">
        <v>5.45</v>
      </c>
      <c r="BE975" s="5">
        <v>0.2</v>
      </c>
      <c r="BF975" s="5">
        <v>0.74</v>
      </c>
      <c r="BH975" s="5">
        <v>0.96</v>
      </c>
      <c r="BN975" s="5">
        <v>3.75</v>
      </c>
      <c r="BO975" s="5">
        <v>16.600000000000001</v>
      </c>
      <c r="BX975" s="5">
        <v>12.3</v>
      </c>
    </row>
    <row r="976" spans="1:77" x14ac:dyDescent="0.35">
      <c r="A976" s="2" t="s">
        <v>233</v>
      </c>
      <c r="B976" s="3">
        <v>41239</v>
      </c>
      <c r="C976" s="4">
        <v>25</v>
      </c>
      <c r="E976" s="5">
        <v>30</v>
      </c>
      <c r="F976" s="5">
        <v>0.15</v>
      </c>
      <c r="M976" s="5">
        <v>2.69</v>
      </c>
      <c r="Q976" s="5">
        <v>0.5</v>
      </c>
      <c r="S976" s="5">
        <v>21</v>
      </c>
      <c r="T976" s="5">
        <v>14</v>
      </c>
      <c r="W976" s="5">
        <v>0.06</v>
      </c>
      <c r="AE976" s="5">
        <v>21</v>
      </c>
      <c r="AG976" s="5">
        <v>118.2</v>
      </c>
      <c r="AK976" s="5">
        <v>26</v>
      </c>
      <c r="AM976" s="5">
        <v>8.4</v>
      </c>
      <c r="AN976" s="5">
        <v>3</v>
      </c>
      <c r="AO976" s="5">
        <v>0.03</v>
      </c>
      <c r="AT976" s="5">
        <v>7</v>
      </c>
      <c r="AU976" s="5">
        <v>2</v>
      </c>
      <c r="AV976" s="5">
        <v>40</v>
      </c>
      <c r="BD976" s="5">
        <v>-3.93</v>
      </c>
      <c r="BE976" s="5">
        <v>6.7</v>
      </c>
      <c r="BH976" s="5">
        <v>0.27</v>
      </c>
      <c r="BN976" s="5">
        <v>3.74</v>
      </c>
      <c r="BO976" s="5">
        <v>45</v>
      </c>
      <c r="BQ976" s="5">
        <v>2.2400000000000002</v>
      </c>
      <c r="BR976" s="5">
        <v>2.15</v>
      </c>
      <c r="BU976" s="5">
        <v>2.5</v>
      </c>
      <c r="BX976" s="5">
        <v>12</v>
      </c>
    </row>
    <row r="977" spans="1:77" x14ac:dyDescent="0.35">
      <c r="A977" s="2" t="s">
        <v>182</v>
      </c>
      <c r="B977" s="3">
        <v>39567</v>
      </c>
      <c r="C977" s="4">
        <v>25</v>
      </c>
      <c r="G977" s="5">
        <v>6.0000000000000001E-3</v>
      </c>
      <c r="H977" s="5">
        <v>0.01</v>
      </c>
      <c r="M977" s="5">
        <v>0.18</v>
      </c>
      <c r="S977" s="5">
        <v>89.9</v>
      </c>
      <c r="T977" s="5">
        <v>36</v>
      </c>
      <c r="V977" s="5">
        <v>3</v>
      </c>
      <c r="W977" s="5">
        <v>0.15</v>
      </c>
      <c r="AB977" s="5">
        <v>2.6</v>
      </c>
      <c r="AD977" s="5">
        <v>5.61</v>
      </c>
      <c r="AE977" s="5">
        <v>21.1</v>
      </c>
      <c r="AJ977" s="5">
        <v>62.4</v>
      </c>
      <c r="AN977" s="5">
        <v>4.1500000000000004</v>
      </c>
      <c r="AO977" s="5">
        <v>2.23</v>
      </c>
      <c r="AT977" s="5">
        <v>5.96</v>
      </c>
      <c r="AV977" s="5">
        <v>118.63</v>
      </c>
      <c r="AW977" s="5">
        <v>0.59</v>
      </c>
      <c r="AX977" s="5">
        <v>0.01</v>
      </c>
      <c r="AZ977" s="5">
        <v>0.02</v>
      </c>
      <c r="BA977" s="5">
        <v>7.4</v>
      </c>
      <c r="BE977" s="5">
        <v>1.7</v>
      </c>
      <c r="BF977" s="5">
        <v>0.9</v>
      </c>
      <c r="BH977" s="5">
        <v>2.41</v>
      </c>
      <c r="BN977" s="5">
        <v>3.72</v>
      </c>
      <c r="BO977" s="5">
        <v>29.4</v>
      </c>
      <c r="BX977" s="5">
        <v>8.5</v>
      </c>
    </row>
    <row r="978" spans="1:77" x14ac:dyDescent="0.35">
      <c r="A978" s="2" t="s">
        <v>182</v>
      </c>
      <c r="B978" s="3">
        <v>36087</v>
      </c>
      <c r="C978" s="4">
        <v>24</v>
      </c>
      <c r="F978" s="5">
        <v>4.0000000000000001E-3</v>
      </c>
      <c r="G978" s="5">
        <v>2E-3</v>
      </c>
      <c r="H978" s="5">
        <v>3.7</v>
      </c>
      <c r="M978" s="5">
        <v>1.5</v>
      </c>
      <c r="O978" s="5">
        <v>50</v>
      </c>
      <c r="S978" s="5">
        <v>110</v>
      </c>
      <c r="T978" s="5">
        <v>164</v>
      </c>
      <c r="V978" s="5">
        <v>5.2</v>
      </c>
      <c r="AB978" s="5">
        <v>1.1499999999999999</v>
      </c>
      <c r="AE978" s="5">
        <v>2.9</v>
      </c>
      <c r="AJ978" s="5">
        <v>130.1</v>
      </c>
      <c r="AN978" s="5">
        <v>12</v>
      </c>
      <c r="AO978" s="5">
        <v>0.73</v>
      </c>
      <c r="AT978" s="5">
        <v>98</v>
      </c>
      <c r="AV978" s="5">
        <v>0.22</v>
      </c>
      <c r="AW978" s="5">
        <v>0.01</v>
      </c>
      <c r="AX978" s="5">
        <v>0.01</v>
      </c>
      <c r="AZ978" s="5">
        <v>7.0000000000000001E-3</v>
      </c>
      <c r="BA978" s="5">
        <v>6.82</v>
      </c>
      <c r="BE978" s="5">
        <v>0.2</v>
      </c>
      <c r="BH978" s="5">
        <v>8.64</v>
      </c>
      <c r="BN978" s="5">
        <v>3.72</v>
      </c>
      <c r="BO978" s="5">
        <v>31.1</v>
      </c>
      <c r="BX978" s="5">
        <v>10.199999999999999</v>
      </c>
    </row>
    <row r="979" spans="1:77" x14ac:dyDescent="0.35">
      <c r="A979" s="2" t="s">
        <v>182</v>
      </c>
      <c r="B979" s="3">
        <v>36445</v>
      </c>
      <c r="C979" s="4">
        <v>21</v>
      </c>
      <c r="H979" s="5">
        <v>0.15</v>
      </c>
      <c r="M979" s="5">
        <v>0.57999999999999996</v>
      </c>
      <c r="S979" s="5">
        <v>93.3</v>
      </c>
      <c r="T979" s="5">
        <v>14</v>
      </c>
      <c r="W979" s="5">
        <v>2.64</v>
      </c>
      <c r="AB979" s="5">
        <v>19.04</v>
      </c>
      <c r="AE979" s="5">
        <v>2.1</v>
      </c>
      <c r="AJ979" s="5">
        <v>51.2</v>
      </c>
      <c r="AN979" s="5">
        <v>7.29</v>
      </c>
      <c r="AO979" s="5">
        <v>0.24</v>
      </c>
      <c r="AT979" s="5">
        <v>12.7</v>
      </c>
      <c r="AV979" s="5">
        <v>0.44</v>
      </c>
      <c r="AW979" s="5">
        <v>0.03</v>
      </c>
      <c r="AX979" s="5">
        <v>0.3</v>
      </c>
      <c r="BA979" s="5">
        <v>7.29</v>
      </c>
      <c r="BD979" s="5">
        <v>0.05</v>
      </c>
      <c r="BE979" s="5">
        <v>0.8</v>
      </c>
      <c r="BH979" s="5">
        <v>4.9000000000000004</v>
      </c>
      <c r="BN979" s="5">
        <v>3.68</v>
      </c>
      <c r="BO979" s="5">
        <v>16</v>
      </c>
      <c r="BX979" s="5">
        <v>9.6</v>
      </c>
    </row>
    <row r="980" spans="1:77" x14ac:dyDescent="0.35">
      <c r="A980" s="2" t="s">
        <v>182</v>
      </c>
      <c r="B980" s="3">
        <v>39790</v>
      </c>
      <c r="C980" s="4">
        <v>25</v>
      </c>
      <c r="G980" s="5">
        <v>0.53</v>
      </c>
      <c r="H980" s="5">
        <v>0.68</v>
      </c>
      <c r="M980" s="5">
        <v>1.6</v>
      </c>
      <c r="S980" s="5">
        <v>13.8</v>
      </c>
      <c r="T980" s="5">
        <v>25</v>
      </c>
      <c r="V980" s="5">
        <v>21</v>
      </c>
      <c r="W980" s="5">
        <v>7.74</v>
      </c>
      <c r="AB980" s="5">
        <v>1.48</v>
      </c>
      <c r="AD980" s="5">
        <v>15.38</v>
      </c>
      <c r="AE980" s="5">
        <v>7.3</v>
      </c>
      <c r="AJ980" s="5">
        <v>20.8</v>
      </c>
      <c r="AN980" s="5">
        <v>2.4900000000000002</v>
      </c>
      <c r="AO980" s="5">
        <v>0.13</v>
      </c>
      <c r="AT980" s="5">
        <v>13.3</v>
      </c>
      <c r="AV980" s="5">
        <v>0.22</v>
      </c>
      <c r="AW980" s="5">
        <v>0.01</v>
      </c>
      <c r="AX980" s="5">
        <v>0.13</v>
      </c>
      <c r="AZ980" s="5">
        <v>0.02</v>
      </c>
      <c r="BA980" s="5">
        <v>5.76</v>
      </c>
      <c r="BE980" s="5">
        <v>1</v>
      </c>
      <c r="BF980" s="5">
        <v>0.21</v>
      </c>
      <c r="BH980" s="5">
        <v>1.03</v>
      </c>
      <c r="BN980" s="5">
        <v>3.61</v>
      </c>
      <c r="BO980" s="5">
        <v>11.8</v>
      </c>
      <c r="BX980" s="5">
        <v>11.1</v>
      </c>
    </row>
    <row r="981" spans="1:77" x14ac:dyDescent="0.35">
      <c r="A981" s="2" t="s">
        <v>182</v>
      </c>
      <c r="B981" s="3">
        <v>39707</v>
      </c>
      <c r="C981" s="4">
        <v>33</v>
      </c>
      <c r="G981" s="5">
        <v>0.01</v>
      </c>
      <c r="H981" s="5">
        <v>2.85</v>
      </c>
      <c r="J981" s="5">
        <v>0.2</v>
      </c>
      <c r="M981" s="5">
        <v>1.9</v>
      </c>
      <c r="N981" s="5">
        <v>0.2</v>
      </c>
      <c r="Q981" s="5">
        <v>0.02</v>
      </c>
      <c r="S981" s="5">
        <v>131</v>
      </c>
      <c r="T981" s="5">
        <v>31</v>
      </c>
      <c r="U981" s="5">
        <v>0.2</v>
      </c>
      <c r="V981" s="5">
        <v>5.3</v>
      </c>
      <c r="W981" s="5">
        <v>33.799999999999997</v>
      </c>
      <c r="AB981" s="5">
        <v>2.97</v>
      </c>
      <c r="AD981" s="5">
        <v>10.220000000000001</v>
      </c>
      <c r="AE981" s="5">
        <v>1.75</v>
      </c>
      <c r="AI981" s="5">
        <v>0.5</v>
      </c>
      <c r="AJ981" s="5">
        <v>81.400000000000006</v>
      </c>
      <c r="AN981" s="5">
        <v>6.32</v>
      </c>
      <c r="AO981" s="5">
        <v>0.88</v>
      </c>
      <c r="AT981" s="5">
        <v>24.1</v>
      </c>
      <c r="AU981" s="5">
        <v>0.5</v>
      </c>
      <c r="AV981" s="5">
        <v>0.22</v>
      </c>
      <c r="AW981" s="5">
        <v>0.03</v>
      </c>
      <c r="AX981" s="5">
        <v>0.01</v>
      </c>
      <c r="AZ981" s="5">
        <v>0.73</v>
      </c>
      <c r="BA981" s="5">
        <v>6.37</v>
      </c>
      <c r="BC981" s="5">
        <v>1E-3</v>
      </c>
      <c r="BF981" s="5">
        <v>0.23</v>
      </c>
      <c r="BH981" s="5">
        <v>8.0500000000000007</v>
      </c>
      <c r="BN981" s="5">
        <v>3.6</v>
      </c>
      <c r="BO981" s="5">
        <v>13.4</v>
      </c>
      <c r="BW981" s="5">
        <v>0.5</v>
      </c>
      <c r="BX981" s="5">
        <v>10.1</v>
      </c>
      <c r="BY981" s="5">
        <v>0.6</v>
      </c>
    </row>
    <row r="982" spans="1:77" x14ac:dyDescent="0.35">
      <c r="A982" s="2" t="s">
        <v>182</v>
      </c>
      <c r="B982" s="3">
        <v>38196</v>
      </c>
      <c r="C982" s="4">
        <v>23</v>
      </c>
      <c r="F982" s="5">
        <v>0.02</v>
      </c>
      <c r="H982" s="5">
        <v>0.02</v>
      </c>
      <c r="M982" s="5">
        <v>0.92</v>
      </c>
      <c r="S982" s="5">
        <v>30</v>
      </c>
      <c r="T982" s="5">
        <v>39</v>
      </c>
      <c r="V982" s="5">
        <v>1.5</v>
      </c>
      <c r="W982" s="5">
        <v>0.01</v>
      </c>
      <c r="AB982" s="5">
        <v>4.12</v>
      </c>
      <c r="AE982" s="5">
        <v>6.6</v>
      </c>
      <c r="AJ982" s="5">
        <v>35.799999999999997</v>
      </c>
      <c r="AN982" s="5">
        <v>5.7</v>
      </c>
      <c r="AO982" s="5">
        <v>9.5999999999999992E-3</v>
      </c>
      <c r="AT982" s="5">
        <v>17</v>
      </c>
      <c r="AV982" s="5">
        <v>55</v>
      </c>
      <c r="AW982" s="5">
        <v>9.9999985535000006E-3</v>
      </c>
      <c r="AX982" s="5">
        <v>0.1</v>
      </c>
      <c r="BA982" s="5">
        <v>5.49</v>
      </c>
      <c r="BE982" s="5">
        <v>6.4</v>
      </c>
      <c r="BH982" s="5">
        <v>0.26</v>
      </c>
      <c r="BI982" s="5">
        <v>0</v>
      </c>
      <c r="BN982" s="5">
        <v>3.59</v>
      </c>
      <c r="BO982" s="5">
        <v>31</v>
      </c>
      <c r="BX982" s="5">
        <v>10.1</v>
      </c>
    </row>
    <row r="983" spans="1:77" x14ac:dyDescent="0.35">
      <c r="A983" s="2" t="s">
        <v>182</v>
      </c>
      <c r="B983" s="3">
        <v>34213</v>
      </c>
      <c r="C983" s="4">
        <v>32</v>
      </c>
      <c r="F983" s="5">
        <v>3.2</v>
      </c>
      <c r="G983" s="5">
        <v>3.01</v>
      </c>
      <c r="H983" s="5">
        <v>0.01</v>
      </c>
      <c r="J983" s="5">
        <v>1</v>
      </c>
      <c r="M983" s="5">
        <v>0.96</v>
      </c>
      <c r="N983" s="5">
        <v>1</v>
      </c>
      <c r="O983" s="5">
        <v>100</v>
      </c>
      <c r="Q983" s="5">
        <v>0.2</v>
      </c>
      <c r="S983" s="5">
        <v>2.8</v>
      </c>
      <c r="T983" s="5">
        <v>45</v>
      </c>
      <c r="U983" s="5">
        <v>1</v>
      </c>
      <c r="V983" s="5">
        <v>3.8</v>
      </c>
      <c r="W983" s="5">
        <v>0.02</v>
      </c>
      <c r="AB983" s="5">
        <v>2.7</v>
      </c>
      <c r="AE983" s="5">
        <v>1.6</v>
      </c>
      <c r="AI983" s="5">
        <v>1</v>
      </c>
      <c r="AJ983" s="5">
        <v>22.9</v>
      </c>
      <c r="AN983" s="5">
        <v>2.2000000000000002</v>
      </c>
      <c r="AO983" s="5">
        <v>0.06</v>
      </c>
      <c r="AT983" s="5">
        <v>26</v>
      </c>
      <c r="AU983" s="5">
        <v>4.3</v>
      </c>
      <c r="AV983" s="5">
        <v>3.8</v>
      </c>
      <c r="AW983" s="5">
        <v>3.2845000000000001E-3</v>
      </c>
      <c r="AX983" s="5">
        <v>0.01</v>
      </c>
      <c r="AY983" s="5">
        <v>6.4999999999999997E-3</v>
      </c>
      <c r="BA983" s="5">
        <v>3.42</v>
      </c>
      <c r="BC983" s="5">
        <v>1E-3</v>
      </c>
      <c r="BE983" s="5">
        <v>8.6999999999999993</v>
      </c>
      <c r="BN983" s="5">
        <v>3.51</v>
      </c>
      <c r="BO983" s="5">
        <v>23.6</v>
      </c>
      <c r="BX983" s="5">
        <v>9.9</v>
      </c>
      <c r="BY983" s="5">
        <v>5</v>
      </c>
    </row>
    <row r="984" spans="1:77" x14ac:dyDescent="0.35">
      <c r="A984" s="2" t="s">
        <v>182</v>
      </c>
      <c r="B984" s="3">
        <v>39602</v>
      </c>
      <c r="C984" s="4">
        <v>33</v>
      </c>
      <c r="G984" s="5">
        <v>0.15</v>
      </c>
      <c r="H984" s="5">
        <v>0.01</v>
      </c>
      <c r="J984" s="5">
        <v>0.2</v>
      </c>
      <c r="M984" s="5">
        <v>0.28999999999999998</v>
      </c>
      <c r="N984" s="5">
        <v>0.4</v>
      </c>
      <c r="Q984" s="5">
        <v>0.18</v>
      </c>
      <c r="S984" s="5">
        <v>7.65</v>
      </c>
      <c r="T984" s="5">
        <v>58</v>
      </c>
      <c r="U984" s="5">
        <v>0.3</v>
      </c>
      <c r="V984" s="5">
        <v>1.5</v>
      </c>
      <c r="W984" s="5">
        <v>2E-3</v>
      </c>
      <c r="AB984" s="5">
        <v>9.0299999999999994</v>
      </c>
      <c r="AD984" s="5">
        <v>1.62</v>
      </c>
      <c r="AE984" s="5">
        <v>1.8</v>
      </c>
      <c r="AI984" s="5">
        <v>0.6</v>
      </c>
      <c r="AJ984" s="5">
        <v>28</v>
      </c>
      <c r="AN984" s="5">
        <v>6.32</v>
      </c>
      <c r="AO984" s="5">
        <v>0.05</v>
      </c>
      <c r="AT984" s="5">
        <v>30.7</v>
      </c>
      <c r="AU984" s="5">
        <v>0.8</v>
      </c>
      <c r="AV984" s="5">
        <v>21.11</v>
      </c>
      <c r="AW984" s="5">
        <v>3.2799999999999999E-3</v>
      </c>
      <c r="AX984" s="5">
        <v>0.01</v>
      </c>
      <c r="AZ984" s="5">
        <v>0.02</v>
      </c>
      <c r="BA984" s="5">
        <v>4.7699999999999996</v>
      </c>
      <c r="BC984" s="5">
        <v>1E-3</v>
      </c>
      <c r="BF984" s="5">
        <v>9.66</v>
      </c>
      <c r="BH984" s="5">
        <v>7.0000000000000007E-2</v>
      </c>
      <c r="BN984" s="5">
        <v>3.43</v>
      </c>
      <c r="BO984" s="5">
        <v>13.6</v>
      </c>
      <c r="BW984" s="5">
        <v>0.5</v>
      </c>
      <c r="BX984" s="5">
        <v>10</v>
      </c>
      <c r="BY984" s="5">
        <v>11</v>
      </c>
    </row>
    <row r="985" spans="1:77" x14ac:dyDescent="0.35">
      <c r="A985" s="2" t="s">
        <v>182</v>
      </c>
      <c r="B985" s="3">
        <v>37909</v>
      </c>
      <c r="C985" s="4">
        <v>25</v>
      </c>
      <c r="F985" s="5">
        <v>0.01</v>
      </c>
      <c r="G985" s="5">
        <v>1.1999999999999999E-3</v>
      </c>
      <c r="H985" s="5">
        <v>0.11</v>
      </c>
      <c r="M985" s="5">
        <v>0.56000000000000005</v>
      </c>
      <c r="O985" s="5">
        <v>60</v>
      </c>
      <c r="S985" s="5">
        <v>140</v>
      </c>
      <c r="T985" s="5">
        <v>41</v>
      </c>
      <c r="V985" s="5">
        <v>2.4</v>
      </c>
      <c r="W985" s="5">
        <v>5.12</v>
      </c>
      <c r="AB985" s="5">
        <v>28.71</v>
      </c>
      <c r="AE985" s="5">
        <v>3.05</v>
      </c>
      <c r="AJ985" s="5">
        <v>74.900000000000006</v>
      </c>
      <c r="AN985" s="5">
        <v>8.61</v>
      </c>
      <c r="AO985" s="5">
        <v>0.15</v>
      </c>
      <c r="AT985" s="5">
        <v>13.7</v>
      </c>
      <c r="AV985" s="5">
        <v>0.22</v>
      </c>
      <c r="AW985" s="5">
        <v>6.8974500000000003E-3</v>
      </c>
      <c r="AX985" s="5">
        <v>0.02</v>
      </c>
      <c r="AZ985" s="5">
        <v>0.02</v>
      </c>
      <c r="BA985" s="5">
        <v>7.01</v>
      </c>
      <c r="BE985" s="5">
        <v>0.4</v>
      </c>
      <c r="BH985" s="5">
        <v>5.46</v>
      </c>
      <c r="BN985" s="5">
        <v>3.41</v>
      </c>
      <c r="BO985" s="5">
        <v>74.8</v>
      </c>
      <c r="BX985" s="5">
        <v>9.4</v>
      </c>
    </row>
    <row r="986" spans="1:77" x14ac:dyDescent="0.35">
      <c r="A986" s="2" t="s">
        <v>182</v>
      </c>
      <c r="B986" s="3">
        <v>34969</v>
      </c>
      <c r="C986" s="4">
        <v>32</v>
      </c>
      <c r="G986" s="5">
        <v>0.22</v>
      </c>
      <c r="H986" s="5">
        <v>0.01</v>
      </c>
      <c r="J986" s="5">
        <v>1</v>
      </c>
      <c r="M986" s="5">
        <v>0.31</v>
      </c>
      <c r="N986" s="5">
        <v>1</v>
      </c>
      <c r="O986" s="5">
        <v>60</v>
      </c>
      <c r="Q986" s="5">
        <v>0.49</v>
      </c>
      <c r="S986" s="5">
        <v>22.2</v>
      </c>
      <c r="T986" s="5">
        <v>169</v>
      </c>
      <c r="U986" s="5">
        <v>1</v>
      </c>
      <c r="V986" s="5">
        <v>2</v>
      </c>
      <c r="W986" s="5">
        <v>0.02</v>
      </c>
      <c r="AB986" s="5">
        <v>8.85</v>
      </c>
      <c r="AE986" s="5">
        <v>2.9</v>
      </c>
      <c r="AI986" s="5">
        <v>1</v>
      </c>
      <c r="AJ986" s="5">
        <v>72.3</v>
      </c>
      <c r="AN986" s="5">
        <v>12.9</v>
      </c>
      <c r="AO986" s="5">
        <v>0.17</v>
      </c>
      <c r="AT986" s="5">
        <v>86.7</v>
      </c>
      <c r="AU986" s="5">
        <v>2.9</v>
      </c>
      <c r="AV986" s="5">
        <v>38.380000000000003</v>
      </c>
      <c r="AW986" s="5">
        <v>3.2845000000000001E-3</v>
      </c>
      <c r="AX986" s="5">
        <v>0.01</v>
      </c>
      <c r="AY986" s="5">
        <v>6.1999999999999998E-3</v>
      </c>
      <c r="BA986" s="5">
        <v>4.7</v>
      </c>
      <c r="BC986" s="5">
        <v>6.1999999999999998E-3</v>
      </c>
      <c r="BE986" s="5">
        <v>10.7</v>
      </c>
      <c r="BH986" s="5">
        <v>0.05</v>
      </c>
      <c r="BN986" s="5">
        <v>3.39</v>
      </c>
      <c r="BO986" s="5">
        <v>25.4</v>
      </c>
      <c r="BX986" s="5">
        <v>9.1</v>
      </c>
      <c r="BY986" s="5">
        <v>28.9</v>
      </c>
    </row>
    <row r="987" spans="1:77" x14ac:dyDescent="0.35">
      <c r="A987" s="2" t="s">
        <v>182</v>
      </c>
      <c r="B987" s="3">
        <v>38265</v>
      </c>
      <c r="C987" s="4">
        <v>37</v>
      </c>
      <c r="F987" s="5">
        <v>2.94</v>
      </c>
      <c r="G987" s="5">
        <v>2.9</v>
      </c>
      <c r="H987" s="5">
        <v>0.01</v>
      </c>
      <c r="J987" s="5">
        <v>0.2</v>
      </c>
      <c r="M987" s="5">
        <v>0.74</v>
      </c>
      <c r="N987" s="5">
        <v>0.2</v>
      </c>
      <c r="O987" s="5">
        <v>10</v>
      </c>
      <c r="Q987" s="5">
        <v>0.12</v>
      </c>
      <c r="S987" s="5">
        <v>1.72</v>
      </c>
      <c r="T987" s="5">
        <v>33</v>
      </c>
      <c r="U987" s="5">
        <v>0.8</v>
      </c>
      <c r="V987" s="5">
        <v>3.6</v>
      </c>
      <c r="W987" s="5">
        <v>0.03</v>
      </c>
      <c r="Y987" s="5">
        <v>7.0000000000000007E-2</v>
      </c>
      <c r="AB987" s="5">
        <v>2.2400000000000002</v>
      </c>
      <c r="AD987" s="5">
        <v>0.2</v>
      </c>
      <c r="AE987" s="5">
        <v>0.92</v>
      </c>
      <c r="AI987" s="5">
        <v>0.5</v>
      </c>
      <c r="AJ987" s="5">
        <v>17.43</v>
      </c>
      <c r="AN987" s="5">
        <v>1.55</v>
      </c>
      <c r="AO987" s="5">
        <v>0.03</v>
      </c>
      <c r="AT987" s="5">
        <v>20.2</v>
      </c>
      <c r="AU987" s="5">
        <v>3.5</v>
      </c>
      <c r="AV987" s="5">
        <v>6.68</v>
      </c>
      <c r="AW987" s="5">
        <v>3.2845000000000001E-3</v>
      </c>
      <c r="AX987" s="5">
        <v>0.01</v>
      </c>
      <c r="AZ987" s="5">
        <v>5.0000000000000001E-3</v>
      </c>
      <c r="BA987" s="5">
        <v>4.34</v>
      </c>
      <c r="BC987" s="5">
        <v>1.1000000000000001E-3</v>
      </c>
      <c r="BE987" s="5">
        <v>6.2</v>
      </c>
      <c r="BH987" s="5">
        <v>0.05</v>
      </c>
      <c r="BN987" s="5">
        <v>3.36</v>
      </c>
      <c r="BO987" s="5">
        <v>13.5</v>
      </c>
      <c r="BQ987" s="5">
        <v>1.37</v>
      </c>
      <c r="BR987" s="5">
        <v>1.1599999999999999</v>
      </c>
      <c r="BX987" s="5">
        <v>10.7</v>
      </c>
      <c r="BY987" s="5">
        <v>6</v>
      </c>
    </row>
    <row r="988" spans="1:77" x14ac:dyDescent="0.35">
      <c r="A988" s="2" t="s">
        <v>182</v>
      </c>
      <c r="B988" s="3">
        <v>37266</v>
      </c>
      <c r="C988" s="4">
        <v>23</v>
      </c>
      <c r="F988" s="5">
        <v>0.28999999999999998</v>
      </c>
      <c r="H988" s="5">
        <v>0.05</v>
      </c>
      <c r="M988" s="5">
        <v>0.65</v>
      </c>
      <c r="S988" s="5">
        <v>50</v>
      </c>
      <c r="T988" s="5">
        <v>33</v>
      </c>
      <c r="V988" s="5">
        <v>6.3</v>
      </c>
      <c r="W988" s="5">
        <v>0.44</v>
      </c>
      <c r="AB988" s="5">
        <v>1.87</v>
      </c>
      <c r="AE988" s="5">
        <v>21</v>
      </c>
      <c r="AJ988" s="5">
        <v>46.9</v>
      </c>
      <c r="AN988" s="5">
        <v>5</v>
      </c>
      <c r="AO988" s="5">
        <v>0.24</v>
      </c>
      <c r="AT988" s="5">
        <v>20</v>
      </c>
      <c r="AV988" s="5">
        <v>35.85</v>
      </c>
      <c r="AW988" s="5">
        <v>0.22</v>
      </c>
      <c r="AX988" s="5">
        <v>0.15</v>
      </c>
      <c r="BA988" s="5">
        <v>7.08</v>
      </c>
      <c r="BD988" s="5">
        <v>-1.21</v>
      </c>
      <c r="BE988" s="5">
        <v>1.1000000000000001</v>
      </c>
      <c r="BH988" s="5">
        <v>1.6</v>
      </c>
      <c r="BN988" s="5">
        <v>3.36</v>
      </c>
      <c r="BO988" s="5">
        <v>66</v>
      </c>
      <c r="BX988" s="5">
        <v>9.6999999999999993</v>
      </c>
    </row>
    <row r="989" spans="1:77" x14ac:dyDescent="0.35">
      <c r="A989" s="2" t="s">
        <v>182</v>
      </c>
      <c r="B989" s="3">
        <v>37895</v>
      </c>
      <c r="C989" s="4">
        <v>25</v>
      </c>
      <c r="F989" s="5">
        <v>0.21</v>
      </c>
      <c r="G989" s="5">
        <v>0.2</v>
      </c>
      <c r="H989" s="5">
        <v>0.01</v>
      </c>
      <c r="M989" s="5">
        <v>0.35</v>
      </c>
      <c r="O989" s="5">
        <v>29</v>
      </c>
      <c r="S989" s="5">
        <v>11.3</v>
      </c>
      <c r="T989" s="5">
        <v>89</v>
      </c>
      <c r="V989" s="5">
        <v>1.2</v>
      </c>
      <c r="W989" s="5">
        <v>3.0000000000000001E-3</v>
      </c>
      <c r="AB989" s="5">
        <v>9.31</v>
      </c>
      <c r="AE989" s="5">
        <v>2.2400000000000002</v>
      </c>
      <c r="AJ989" s="5">
        <v>40.700000000000003</v>
      </c>
      <c r="AN989" s="5">
        <v>6.59</v>
      </c>
      <c r="AO989" s="5">
        <v>0.1</v>
      </c>
      <c r="AT989" s="5">
        <v>47.5</v>
      </c>
      <c r="AV989" s="5">
        <v>14.65</v>
      </c>
      <c r="AW989" s="5">
        <v>3.2845000000000001E-3</v>
      </c>
      <c r="AX989" s="5">
        <v>0.01</v>
      </c>
      <c r="AZ989" s="5">
        <v>0.01</v>
      </c>
      <c r="BA989" s="5">
        <v>4.79</v>
      </c>
      <c r="BE989" s="5">
        <v>9.8000000000000007</v>
      </c>
      <c r="BH989" s="5">
        <v>7.0000000000000007E-2</v>
      </c>
      <c r="BN989" s="5">
        <v>3.35</v>
      </c>
      <c r="BO989" s="5">
        <v>26.8</v>
      </c>
      <c r="BX989" s="5">
        <v>9.4</v>
      </c>
    </row>
    <row r="990" spans="1:77" x14ac:dyDescent="0.35">
      <c r="A990" s="2" t="s">
        <v>229</v>
      </c>
      <c r="B990" s="3">
        <v>39246</v>
      </c>
      <c r="C990" s="4">
        <v>25</v>
      </c>
      <c r="F990" s="5">
        <v>0.03</v>
      </c>
      <c r="G990" s="5">
        <v>6.0000000000000001E-3</v>
      </c>
      <c r="H990" s="5">
        <v>0.01</v>
      </c>
      <c r="M990" s="5">
        <v>0.2</v>
      </c>
      <c r="O990" s="5">
        <v>10</v>
      </c>
      <c r="S990" s="5">
        <v>85.6</v>
      </c>
      <c r="T990" s="5">
        <v>24</v>
      </c>
      <c r="V990" s="5">
        <v>2.1</v>
      </c>
      <c r="W990" s="5">
        <v>7.0000000000000007E-2</v>
      </c>
      <c r="AB990" s="5">
        <v>3.06</v>
      </c>
      <c r="AE990" s="5">
        <v>20.2</v>
      </c>
      <c r="AJ990" s="5">
        <v>56.4</v>
      </c>
      <c r="AN990" s="5">
        <v>3.65</v>
      </c>
      <c r="AO990" s="5">
        <v>2.19</v>
      </c>
      <c r="AT990" s="5">
        <v>5.08</v>
      </c>
      <c r="AV990" s="5">
        <v>99.6</v>
      </c>
      <c r="AW990" s="5">
        <v>0.81</v>
      </c>
      <c r="AX990" s="5">
        <v>0.02</v>
      </c>
      <c r="AZ990" s="5">
        <v>0.01</v>
      </c>
      <c r="BA990" s="5">
        <v>7.37</v>
      </c>
      <c r="BF990" s="5">
        <v>1.19</v>
      </c>
      <c r="BH990" s="5">
        <v>2.76</v>
      </c>
      <c r="BN990" s="5">
        <v>3.34</v>
      </c>
      <c r="BO990" s="5">
        <v>15.7</v>
      </c>
      <c r="BX990" s="5">
        <v>9.1999999999999993</v>
      </c>
    </row>
    <row r="991" spans="1:77" x14ac:dyDescent="0.35">
      <c r="A991" s="2" t="s">
        <v>229</v>
      </c>
      <c r="B991" s="3">
        <v>34946</v>
      </c>
      <c r="C991" s="4">
        <v>31</v>
      </c>
      <c r="F991" s="5">
        <v>2.78</v>
      </c>
      <c r="G991" s="5">
        <v>2.77</v>
      </c>
      <c r="H991" s="5">
        <v>0.03</v>
      </c>
      <c r="J991" s="5">
        <v>1</v>
      </c>
      <c r="M991" s="5">
        <v>0.9</v>
      </c>
      <c r="N991" s="5">
        <v>1</v>
      </c>
      <c r="O991" s="5">
        <v>60</v>
      </c>
      <c r="Q991" s="5">
        <v>0.2</v>
      </c>
      <c r="S991" s="5">
        <v>2</v>
      </c>
      <c r="T991" s="5">
        <v>34</v>
      </c>
      <c r="U991" s="5">
        <v>1</v>
      </c>
      <c r="V991" s="5">
        <v>3.9</v>
      </c>
      <c r="W991" s="5">
        <v>0.02</v>
      </c>
      <c r="AB991" s="5">
        <v>2.83</v>
      </c>
      <c r="AE991" s="5">
        <v>1.3</v>
      </c>
      <c r="AI991" s="5">
        <v>1</v>
      </c>
      <c r="AJ991" s="5">
        <v>18.399999999999999</v>
      </c>
      <c r="AN991" s="5">
        <v>2.2000000000000002</v>
      </c>
      <c r="AT991" s="5">
        <v>19.7</v>
      </c>
      <c r="AU991" s="5">
        <v>3.9</v>
      </c>
      <c r="AV991" s="5">
        <v>2.39</v>
      </c>
      <c r="AW991" s="5">
        <v>3.2845000000000001E-3</v>
      </c>
      <c r="AX991" s="5">
        <v>0.01</v>
      </c>
      <c r="AY991" s="5">
        <v>5.0000000000000001E-3</v>
      </c>
      <c r="BA991" s="5">
        <v>3.74</v>
      </c>
      <c r="BE991" s="5">
        <v>9.1999999999999993</v>
      </c>
      <c r="BH991" s="5">
        <v>0.08</v>
      </c>
      <c r="BN991" s="5">
        <v>3.32</v>
      </c>
      <c r="BO991" s="5">
        <v>22.2</v>
      </c>
      <c r="BX991" s="5">
        <v>9.8000000000000007</v>
      </c>
      <c r="BY991" s="5">
        <v>28</v>
      </c>
    </row>
    <row r="992" spans="1:77" x14ac:dyDescent="0.35">
      <c r="A992" s="2" t="s">
        <v>229</v>
      </c>
      <c r="B992" s="3">
        <v>34606</v>
      </c>
      <c r="C992" s="4">
        <v>32</v>
      </c>
      <c r="F992" s="5">
        <v>3.22</v>
      </c>
      <c r="G992" s="5">
        <v>3.26</v>
      </c>
      <c r="H992" s="5">
        <v>0.01</v>
      </c>
      <c r="J992" s="5">
        <v>1</v>
      </c>
      <c r="M992" s="5">
        <v>0.88</v>
      </c>
      <c r="N992" s="5">
        <v>1</v>
      </c>
      <c r="O992" s="5">
        <v>60</v>
      </c>
      <c r="Q992" s="5">
        <v>0.2</v>
      </c>
      <c r="S992" s="5">
        <v>2.5</v>
      </c>
      <c r="T992" s="5">
        <v>44</v>
      </c>
      <c r="U992" s="5">
        <v>1</v>
      </c>
      <c r="V992" s="5">
        <v>5</v>
      </c>
      <c r="W992" s="5">
        <v>0.03</v>
      </c>
      <c r="AB992" s="5">
        <v>2.39</v>
      </c>
      <c r="AE992" s="5">
        <v>1.8</v>
      </c>
      <c r="AI992" s="5">
        <v>1.2</v>
      </c>
      <c r="AJ992" s="5">
        <v>20.3</v>
      </c>
      <c r="AN992" s="5">
        <v>2</v>
      </c>
      <c r="AO992" s="5">
        <v>0.05</v>
      </c>
      <c r="AT992" s="5">
        <v>24</v>
      </c>
      <c r="AU992" s="5">
        <v>3.7</v>
      </c>
      <c r="AV992" s="5">
        <v>1.9</v>
      </c>
      <c r="AW992" s="5">
        <v>3.2845000000000001E-3</v>
      </c>
      <c r="AX992" s="5">
        <v>0.01</v>
      </c>
      <c r="BA992" s="5">
        <v>4.12</v>
      </c>
      <c r="BC992" s="5">
        <v>5.0000000000000001E-3</v>
      </c>
      <c r="BE992" s="5">
        <v>9</v>
      </c>
      <c r="BH992" s="5">
        <v>0.06</v>
      </c>
      <c r="BN992" s="5">
        <v>3.3</v>
      </c>
      <c r="BO992" s="5">
        <v>23.6</v>
      </c>
      <c r="BX992" s="5">
        <v>10.1</v>
      </c>
      <c r="BY992" s="5">
        <v>9.3000000000000007</v>
      </c>
    </row>
    <row r="993" spans="1:77" x14ac:dyDescent="0.35">
      <c r="A993" s="2" t="s">
        <v>229</v>
      </c>
      <c r="B993" s="3">
        <v>33520</v>
      </c>
      <c r="C993" s="4">
        <v>24</v>
      </c>
      <c r="F993" s="5">
        <v>0.21</v>
      </c>
      <c r="G993" s="5">
        <v>0.22</v>
      </c>
      <c r="H993" s="5">
        <v>0.12</v>
      </c>
      <c r="M993" s="5">
        <v>0.31</v>
      </c>
      <c r="S993" s="5">
        <v>12</v>
      </c>
      <c r="T993" s="5">
        <v>80</v>
      </c>
      <c r="V993" s="5">
        <v>3.8</v>
      </c>
      <c r="W993" s="5">
        <v>2.8999999999999998E-3</v>
      </c>
      <c r="AB993" s="5">
        <v>9.14</v>
      </c>
      <c r="AE993" s="5">
        <v>2</v>
      </c>
      <c r="AJ993" s="5">
        <v>37.1</v>
      </c>
      <c r="AN993" s="5">
        <v>6.7</v>
      </c>
      <c r="AO993" s="5">
        <v>0.09</v>
      </c>
      <c r="AT993" s="5">
        <v>35</v>
      </c>
      <c r="AV993" s="5">
        <v>14.69</v>
      </c>
      <c r="AW993" s="5">
        <v>0.01</v>
      </c>
      <c r="AX993" s="5">
        <v>0.06</v>
      </c>
      <c r="AY993" s="5">
        <v>0.02</v>
      </c>
      <c r="BA993" s="5">
        <v>4.82</v>
      </c>
      <c r="BE993" s="5">
        <v>11.4</v>
      </c>
      <c r="BH993" s="5">
        <v>0.04</v>
      </c>
      <c r="BN993" s="5">
        <v>3.28</v>
      </c>
      <c r="BO993" s="5">
        <v>16.2</v>
      </c>
      <c r="BX993" s="5">
        <v>9.1999999999999993</v>
      </c>
    </row>
    <row r="994" spans="1:77" x14ac:dyDescent="0.35">
      <c r="A994" s="2" t="s">
        <v>229</v>
      </c>
      <c r="B994" s="3">
        <v>30896</v>
      </c>
      <c r="C994" s="4">
        <v>19</v>
      </c>
      <c r="H994" s="5">
        <v>0.25</v>
      </c>
      <c r="M994" s="5">
        <v>1.44</v>
      </c>
      <c r="S994" s="5">
        <v>45.7</v>
      </c>
      <c r="T994" s="5">
        <v>39</v>
      </c>
      <c r="W994" s="5">
        <v>6.05</v>
      </c>
      <c r="AE994" s="5">
        <v>2.2000000000000002</v>
      </c>
      <c r="AJ994" s="5">
        <v>32.299999999999997</v>
      </c>
      <c r="AN994" s="5">
        <v>5.3</v>
      </c>
      <c r="AT994" s="5">
        <v>14.4</v>
      </c>
      <c r="AV994" s="5">
        <v>0.13</v>
      </c>
      <c r="AW994" s="5">
        <v>5.0000009190000003E-3</v>
      </c>
      <c r="AY994" s="5">
        <v>0.01</v>
      </c>
      <c r="AZ994" s="5">
        <v>0.01</v>
      </c>
      <c r="BA994" s="5">
        <v>6.2</v>
      </c>
      <c r="BH994" s="5">
        <v>1.4</v>
      </c>
      <c r="BN994" s="5">
        <v>3.27</v>
      </c>
      <c r="BO994" s="5">
        <v>44</v>
      </c>
      <c r="BU994" s="5">
        <v>4.2</v>
      </c>
      <c r="BX994" s="5">
        <v>10.6</v>
      </c>
    </row>
    <row r="995" spans="1:77" x14ac:dyDescent="0.35">
      <c r="A995" s="2" t="s">
        <v>229</v>
      </c>
      <c r="B995" s="3">
        <v>41590</v>
      </c>
      <c r="C995" s="4">
        <v>24</v>
      </c>
      <c r="F995" s="5">
        <v>0.09</v>
      </c>
      <c r="M995" s="5">
        <v>1.77</v>
      </c>
      <c r="Q995" s="5">
        <v>0.4</v>
      </c>
      <c r="S995" s="5">
        <v>18</v>
      </c>
      <c r="T995" s="5">
        <v>17</v>
      </c>
      <c r="W995" s="5">
        <v>0.01</v>
      </c>
      <c r="AE995" s="5">
        <v>21</v>
      </c>
      <c r="AG995" s="5">
        <v>77.8</v>
      </c>
      <c r="AK995" s="5">
        <v>23.6</v>
      </c>
      <c r="AM995" s="5">
        <v>0.9</v>
      </c>
      <c r="AN995" s="5">
        <v>3</v>
      </c>
      <c r="AO995" s="5">
        <v>0.02</v>
      </c>
      <c r="AT995" s="5">
        <v>5</v>
      </c>
      <c r="AU995" s="5">
        <v>1</v>
      </c>
      <c r="AV995" s="5">
        <v>35</v>
      </c>
      <c r="BD995" s="5">
        <v>-4.0599999999999996</v>
      </c>
      <c r="BE995" s="5">
        <v>7.6</v>
      </c>
      <c r="BH995" s="5">
        <v>0.21</v>
      </c>
      <c r="BN995" s="5">
        <v>3.27</v>
      </c>
      <c r="BO995" s="5">
        <v>31</v>
      </c>
      <c r="BQ995" s="5">
        <v>1.9</v>
      </c>
      <c r="BR995" s="5">
        <v>1.91</v>
      </c>
      <c r="BU995" s="5">
        <v>2.1</v>
      </c>
      <c r="BX995" s="5">
        <v>12.2</v>
      </c>
    </row>
    <row r="996" spans="1:77" x14ac:dyDescent="0.35">
      <c r="A996" s="2" t="s">
        <v>229</v>
      </c>
      <c r="B996" s="3">
        <v>39197</v>
      </c>
      <c r="C996" s="4">
        <v>26</v>
      </c>
      <c r="F996" s="5">
        <v>0.13</v>
      </c>
      <c r="G996" s="5">
        <v>0.13</v>
      </c>
      <c r="H996" s="5">
        <v>0.01</v>
      </c>
      <c r="M996" s="5">
        <v>0.39</v>
      </c>
      <c r="O996" s="5">
        <v>10</v>
      </c>
      <c r="S996" s="5">
        <v>6.18</v>
      </c>
      <c r="T996" s="5">
        <v>50</v>
      </c>
      <c r="V996" s="5">
        <v>1.4</v>
      </c>
      <c r="W996" s="5">
        <v>5.0000000000000001E-3</v>
      </c>
      <c r="AB996" s="5">
        <v>8.7799999999999994</v>
      </c>
      <c r="AE996" s="5">
        <v>1.34</v>
      </c>
      <c r="AJ996" s="5">
        <v>22.8</v>
      </c>
      <c r="AN996" s="5">
        <v>4.68</v>
      </c>
      <c r="AO996" s="5">
        <v>0.04</v>
      </c>
      <c r="AT996" s="5">
        <v>23.7</v>
      </c>
      <c r="AV996" s="5">
        <v>11.68</v>
      </c>
      <c r="AW996" s="5">
        <v>3.2799999999999999E-3</v>
      </c>
      <c r="AX996" s="5">
        <v>0.01</v>
      </c>
      <c r="AZ996" s="5">
        <v>5.0000000000000001E-3</v>
      </c>
      <c r="BA996" s="5">
        <v>4.88</v>
      </c>
      <c r="BE996" s="5">
        <v>9.6</v>
      </c>
      <c r="BF996" s="5">
        <v>9.4499999999999993</v>
      </c>
      <c r="BH996" s="5">
        <v>7.0000000000000007E-2</v>
      </c>
      <c r="BN996" s="5">
        <v>3.26</v>
      </c>
      <c r="BO996" s="5">
        <v>15.2</v>
      </c>
      <c r="BX996" s="5">
        <v>9.9</v>
      </c>
    </row>
    <row r="997" spans="1:77" x14ac:dyDescent="0.35">
      <c r="A997" s="2" t="s">
        <v>229</v>
      </c>
      <c r="B997" s="3">
        <v>39604</v>
      </c>
      <c r="C997" s="4">
        <v>33</v>
      </c>
      <c r="G997" s="5">
        <v>0.55000000000000004</v>
      </c>
      <c r="H997" s="5">
        <v>0.02</v>
      </c>
      <c r="J997" s="5">
        <v>1</v>
      </c>
      <c r="M997" s="5">
        <v>1.06</v>
      </c>
      <c r="N997" s="5">
        <v>1</v>
      </c>
      <c r="Q997" s="5">
        <v>0.57999999999999996</v>
      </c>
      <c r="S997" s="5">
        <v>32.4</v>
      </c>
      <c r="T997" s="5">
        <v>24</v>
      </c>
      <c r="U997" s="5">
        <v>2.1</v>
      </c>
      <c r="V997" s="5">
        <v>13</v>
      </c>
      <c r="W997" s="5">
        <v>0.43</v>
      </c>
      <c r="AB997" s="5">
        <v>2.42</v>
      </c>
      <c r="AD997" s="5">
        <v>4.68</v>
      </c>
      <c r="AE997" s="5">
        <v>29.5</v>
      </c>
      <c r="AI997" s="5">
        <v>6.6</v>
      </c>
      <c r="AJ997" s="5">
        <v>40.9</v>
      </c>
      <c r="AN997" s="5">
        <v>6.74</v>
      </c>
      <c r="AO997" s="5">
        <v>0.02</v>
      </c>
      <c r="AT997" s="5">
        <v>7.78</v>
      </c>
      <c r="AU997" s="5">
        <v>13</v>
      </c>
      <c r="AV997" s="5">
        <v>100.04</v>
      </c>
      <c r="AW997" s="5">
        <v>0.06</v>
      </c>
      <c r="AX997" s="5">
        <v>0.01</v>
      </c>
      <c r="AZ997" s="5">
        <v>0.02</v>
      </c>
      <c r="BA997" s="5">
        <v>5.17</v>
      </c>
      <c r="BC997" s="5">
        <v>9.7999999999999997E-3</v>
      </c>
      <c r="BF997" s="5">
        <v>0.38</v>
      </c>
      <c r="BH997" s="5">
        <v>0.22</v>
      </c>
      <c r="BN997" s="5">
        <v>3.25</v>
      </c>
      <c r="BO997" s="5">
        <v>44</v>
      </c>
      <c r="BW997" s="5">
        <v>6.7</v>
      </c>
      <c r="BX997" s="5">
        <v>9.4</v>
      </c>
      <c r="BY997" s="5">
        <v>16</v>
      </c>
    </row>
    <row r="998" spans="1:77" x14ac:dyDescent="0.35">
      <c r="A998" s="2" t="s">
        <v>229</v>
      </c>
      <c r="B998" s="3">
        <v>39209</v>
      </c>
      <c r="C998" s="4">
        <v>25</v>
      </c>
      <c r="F998" s="5">
        <v>0.01</v>
      </c>
      <c r="G998" s="5">
        <v>0.01</v>
      </c>
      <c r="H998" s="5">
        <v>0.09</v>
      </c>
      <c r="M998" s="5">
        <v>0.5</v>
      </c>
      <c r="O998" s="5">
        <v>10</v>
      </c>
      <c r="S998" s="5">
        <v>91.1</v>
      </c>
      <c r="T998" s="5">
        <v>40</v>
      </c>
      <c r="V998" s="5">
        <v>5.4</v>
      </c>
      <c r="W998" s="5">
        <v>0.55000000000000004</v>
      </c>
      <c r="AB998" s="5">
        <v>2.0299999999999998</v>
      </c>
      <c r="AE998" s="5">
        <v>9.35</v>
      </c>
      <c r="AJ998" s="5">
        <v>58.8</v>
      </c>
      <c r="AN998" s="5">
        <v>9.32</v>
      </c>
      <c r="AO998" s="5">
        <v>0.18</v>
      </c>
      <c r="AT998" s="5">
        <v>12.1</v>
      </c>
      <c r="AV998" s="5">
        <v>0.22</v>
      </c>
      <c r="AW998" s="5">
        <v>3.9399999999999999E-3</v>
      </c>
      <c r="AX998" s="5">
        <v>0.01</v>
      </c>
      <c r="AZ998" s="5">
        <v>5.0000000000000001E-3</v>
      </c>
      <c r="BA998" s="5">
        <v>7.04</v>
      </c>
      <c r="BF998" s="5">
        <v>1.62</v>
      </c>
      <c r="BH998" s="5">
        <v>4.4800000000000004</v>
      </c>
      <c r="BN998" s="5">
        <v>3.19</v>
      </c>
      <c r="BO998" s="5">
        <v>34.4</v>
      </c>
      <c r="BX998" s="5">
        <v>9.6999999999999993</v>
      </c>
    </row>
    <row r="999" spans="1:77" x14ac:dyDescent="0.35">
      <c r="A999" s="2" t="s">
        <v>229</v>
      </c>
      <c r="B999" s="3">
        <v>39594</v>
      </c>
      <c r="C999" s="4">
        <v>24</v>
      </c>
      <c r="G999" s="5">
        <v>0.02</v>
      </c>
      <c r="H999" s="5">
        <v>0.01</v>
      </c>
      <c r="M999" s="5">
        <v>0.57999999999999996</v>
      </c>
      <c r="S999" s="5">
        <v>40.4</v>
      </c>
      <c r="T999" s="5">
        <v>44</v>
      </c>
      <c r="V999" s="5">
        <v>3.7</v>
      </c>
      <c r="W999" s="5">
        <v>2E-3</v>
      </c>
      <c r="AB999" s="5">
        <v>9.84</v>
      </c>
      <c r="AD999" s="5">
        <v>2.91</v>
      </c>
      <c r="AE999" s="5">
        <v>9.01</v>
      </c>
      <c r="AJ999" s="5">
        <v>40.4</v>
      </c>
      <c r="AN999" s="5">
        <v>4.4000000000000004</v>
      </c>
      <c r="AO999" s="5">
        <v>3.0000000000000001E-3</v>
      </c>
      <c r="AT999" s="5">
        <v>22.1</v>
      </c>
      <c r="AV999" s="5">
        <v>50.02</v>
      </c>
      <c r="AW999" s="5">
        <v>3.2799999999999999E-3</v>
      </c>
      <c r="AX999" s="5">
        <v>0.03</v>
      </c>
      <c r="AZ999" s="5">
        <v>0.02</v>
      </c>
      <c r="BA999" s="5">
        <v>6.14</v>
      </c>
      <c r="BF999" s="5">
        <v>8.4499999999999993</v>
      </c>
      <c r="BH999" s="5">
        <v>1.02</v>
      </c>
      <c r="BN999" s="5">
        <v>3.16</v>
      </c>
      <c r="BO999" s="5">
        <v>19.2</v>
      </c>
      <c r="BX999" s="5">
        <v>9.1</v>
      </c>
    </row>
    <row r="1000" spans="1:77" x14ac:dyDescent="0.35">
      <c r="A1000" s="2" t="s">
        <v>229</v>
      </c>
      <c r="B1000" s="3">
        <v>39211</v>
      </c>
      <c r="C1000" s="4">
        <v>25</v>
      </c>
      <c r="F1000" s="5">
        <v>0.05</v>
      </c>
      <c r="G1000" s="5">
        <v>0.05</v>
      </c>
      <c r="H1000" s="5">
        <v>0.01</v>
      </c>
      <c r="M1000" s="5">
        <v>0.81</v>
      </c>
      <c r="O1000" s="5">
        <v>10</v>
      </c>
      <c r="S1000" s="5">
        <v>72.099999999999994</v>
      </c>
      <c r="T1000" s="5">
        <v>20</v>
      </c>
      <c r="V1000" s="5">
        <v>5.9</v>
      </c>
      <c r="W1000" s="5">
        <v>4.0000000000000001E-3</v>
      </c>
      <c r="AB1000" s="5">
        <v>2.4</v>
      </c>
      <c r="AE1000" s="5">
        <v>9.73</v>
      </c>
      <c r="AJ1000" s="5">
        <v>48.9</v>
      </c>
      <c r="AN1000" s="5">
        <v>7.7</v>
      </c>
      <c r="AO1000" s="5">
        <v>0.01</v>
      </c>
      <c r="AT1000" s="5">
        <v>11</v>
      </c>
      <c r="AV1000" s="5">
        <v>39.44</v>
      </c>
      <c r="AW1000" s="5">
        <v>0.02</v>
      </c>
      <c r="AX1000" s="5">
        <v>0.01</v>
      </c>
      <c r="AZ1000" s="5">
        <v>5.0000000000000001E-3</v>
      </c>
      <c r="BA1000" s="5">
        <v>6.52</v>
      </c>
      <c r="BF1000" s="5">
        <v>1.96</v>
      </c>
      <c r="BH1000" s="5">
        <v>2.84</v>
      </c>
      <c r="BN1000" s="5">
        <v>3.11</v>
      </c>
      <c r="BO1000" s="5">
        <v>49.4</v>
      </c>
      <c r="BX1000" s="5">
        <v>8.6999999999999993</v>
      </c>
    </row>
    <row r="1001" spans="1:77" x14ac:dyDescent="0.35">
      <c r="A1001" s="2" t="s">
        <v>229</v>
      </c>
      <c r="B1001" s="3">
        <v>39553</v>
      </c>
      <c r="C1001" s="4">
        <v>25</v>
      </c>
      <c r="G1001" s="5">
        <v>7.0000000000000007E-2</v>
      </c>
      <c r="H1001" s="5">
        <v>0.01</v>
      </c>
      <c r="M1001" s="5">
        <v>0.63</v>
      </c>
      <c r="S1001" s="5">
        <v>34.299999999999997</v>
      </c>
      <c r="T1001" s="5">
        <v>23</v>
      </c>
      <c r="V1001" s="5">
        <v>1.7</v>
      </c>
      <c r="W1001" s="5">
        <v>3.0000000000000001E-3</v>
      </c>
      <c r="AB1001" s="5">
        <v>4.4000000000000004</v>
      </c>
      <c r="AD1001" s="5">
        <v>3.86</v>
      </c>
      <c r="AE1001" s="5">
        <v>4.47</v>
      </c>
      <c r="AJ1001" s="5">
        <v>29.9</v>
      </c>
      <c r="AN1001" s="5">
        <v>4.34</v>
      </c>
      <c r="AO1001" s="5">
        <v>8.0000000000000002E-3</v>
      </c>
      <c r="AT1001" s="5">
        <v>10.7</v>
      </c>
      <c r="AV1001" s="5">
        <v>54.44</v>
      </c>
      <c r="AW1001" s="5">
        <v>3.2799999999999999E-3</v>
      </c>
      <c r="AX1001" s="5">
        <v>0.05</v>
      </c>
      <c r="AZ1001" s="5">
        <v>0.02</v>
      </c>
      <c r="BA1001" s="5">
        <v>5.96</v>
      </c>
      <c r="BE1001" s="5">
        <v>4.5999999999999996</v>
      </c>
      <c r="BF1001" s="5">
        <v>4.32</v>
      </c>
      <c r="BH1001" s="5">
        <v>0.55000000000000004</v>
      </c>
      <c r="BN1001" s="5">
        <v>3.09</v>
      </c>
      <c r="BO1001" s="5">
        <v>22.7</v>
      </c>
      <c r="BX1001" s="5">
        <v>9.3000000000000007</v>
      </c>
    </row>
    <row r="1002" spans="1:77" x14ac:dyDescent="0.35">
      <c r="A1002" s="2" t="s">
        <v>229</v>
      </c>
      <c r="B1002" s="3">
        <v>34214</v>
      </c>
      <c r="C1002" s="4">
        <v>32</v>
      </c>
      <c r="F1002" s="5">
        <v>0.23</v>
      </c>
      <c r="G1002" s="5">
        <v>0.15</v>
      </c>
      <c r="H1002" s="5">
        <v>0.01</v>
      </c>
      <c r="J1002" s="5">
        <v>1</v>
      </c>
      <c r="N1002" s="5">
        <v>1</v>
      </c>
      <c r="O1002" s="5">
        <v>100</v>
      </c>
      <c r="Q1002" s="5">
        <v>0.2</v>
      </c>
      <c r="S1002" s="5">
        <v>9.9</v>
      </c>
      <c r="T1002" s="5">
        <v>44</v>
      </c>
      <c r="U1002" s="5">
        <v>1</v>
      </c>
      <c r="V1002" s="5">
        <v>1.7</v>
      </c>
      <c r="W1002" s="5">
        <v>0.01</v>
      </c>
      <c r="AB1002" s="5">
        <v>9.09</v>
      </c>
      <c r="AE1002" s="5">
        <v>1.3</v>
      </c>
      <c r="AI1002" s="5">
        <v>1.1000000000000001</v>
      </c>
      <c r="AJ1002" s="5">
        <v>22.4</v>
      </c>
      <c r="AN1002" s="5">
        <v>4.0999999999999996</v>
      </c>
      <c r="AO1002" s="5">
        <v>0.06</v>
      </c>
      <c r="AT1002" s="5">
        <v>20</v>
      </c>
      <c r="AU1002" s="5">
        <v>1</v>
      </c>
      <c r="AV1002" s="5">
        <v>13.59</v>
      </c>
      <c r="AW1002" s="5">
        <v>3.2845000000000001E-3</v>
      </c>
      <c r="AX1002" s="5">
        <v>0.08</v>
      </c>
      <c r="AY1002" s="5">
        <v>0.04</v>
      </c>
      <c r="BA1002" s="5">
        <v>4.84</v>
      </c>
      <c r="BC1002" s="5">
        <v>1.1000000000000001E-3</v>
      </c>
      <c r="BE1002" s="5">
        <v>11.4</v>
      </c>
      <c r="BH1002" s="5">
        <v>0.04</v>
      </c>
      <c r="BN1002" s="5">
        <v>3.04</v>
      </c>
      <c r="BO1002" s="5">
        <v>12.3</v>
      </c>
      <c r="BX1002" s="5">
        <v>9.4</v>
      </c>
      <c r="BY1002" s="5">
        <v>20</v>
      </c>
    </row>
    <row r="1003" spans="1:77" x14ac:dyDescent="0.35">
      <c r="A1003" s="2" t="s">
        <v>156</v>
      </c>
      <c r="B1003" s="3">
        <v>42313</v>
      </c>
      <c r="C1003" s="4">
        <v>26</v>
      </c>
      <c r="F1003" s="5">
        <v>7.0000000000000007E-2</v>
      </c>
      <c r="H1003" s="5">
        <v>0.05</v>
      </c>
      <c r="M1003" s="5">
        <v>1.06</v>
      </c>
      <c r="P1003" s="5">
        <v>0.05</v>
      </c>
      <c r="S1003" s="5">
        <v>17</v>
      </c>
      <c r="T1003" s="5">
        <v>12</v>
      </c>
      <c r="V1003" s="5">
        <v>1.6</v>
      </c>
      <c r="W1003" s="5">
        <v>0.02</v>
      </c>
      <c r="AD1003" s="5">
        <v>-4.7699999999999996</v>
      </c>
      <c r="AE1003" s="5">
        <v>22</v>
      </c>
      <c r="AJ1003" s="5">
        <v>24</v>
      </c>
      <c r="AN1003" s="5">
        <v>2.9</v>
      </c>
      <c r="AO1003" s="5">
        <v>0.02</v>
      </c>
      <c r="AP1003" s="5">
        <v>21.4</v>
      </c>
      <c r="AT1003" s="5">
        <v>4.4000000000000004</v>
      </c>
      <c r="AV1003" s="5">
        <v>62.86</v>
      </c>
      <c r="AW1003" s="5">
        <v>0.03</v>
      </c>
      <c r="AX1003" s="5">
        <v>0.03</v>
      </c>
      <c r="BA1003" s="5">
        <v>5.35</v>
      </c>
      <c r="BF1003" s="5">
        <v>5.61</v>
      </c>
      <c r="BH1003" s="5">
        <v>0.14000000000000001</v>
      </c>
      <c r="BN1003" s="5">
        <v>3.03</v>
      </c>
      <c r="BO1003" s="5">
        <v>23</v>
      </c>
      <c r="BQ1003" s="5">
        <v>1.93</v>
      </c>
      <c r="BR1003" s="5">
        <v>1.84</v>
      </c>
      <c r="BX1003" s="5">
        <v>13.1</v>
      </c>
    </row>
    <row r="1004" spans="1:77" x14ac:dyDescent="0.35">
      <c r="A1004" s="2" t="s">
        <v>156</v>
      </c>
      <c r="B1004" s="3">
        <v>36431</v>
      </c>
      <c r="C1004" s="4">
        <v>32</v>
      </c>
      <c r="F1004" s="5">
        <v>0.11</v>
      </c>
      <c r="H1004" s="5">
        <v>0.01</v>
      </c>
      <c r="J1004" s="5">
        <v>0.2</v>
      </c>
      <c r="M1004" s="5">
        <v>1.1399999999999999</v>
      </c>
      <c r="N1004" s="5">
        <v>0.2</v>
      </c>
      <c r="O1004" s="5">
        <v>50</v>
      </c>
      <c r="Q1004" s="5">
        <v>1</v>
      </c>
      <c r="S1004" s="5">
        <v>12</v>
      </c>
      <c r="T1004" s="5">
        <v>65</v>
      </c>
      <c r="U1004" s="5">
        <v>0.4</v>
      </c>
      <c r="V1004" s="5">
        <v>1.6</v>
      </c>
      <c r="W1004" s="5">
        <v>0.01</v>
      </c>
      <c r="AB1004" s="5">
        <v>7.69</v>
      </c>
      <c r="AE1004" s="5">
        <v>5.8</v>
      </c>
      <c r="AI1004" s="5">
        <v>12</v>
      </c>
      <c r="AJ1004" s="5">
        <v>39.299999999999997</v>
      </c>
      <c r="AN1004" s="5">
        <v>11</v>
      </c>
      <c r="AO1004" s="5">
        <v>0.31</v>
      </c>
      <c r="AT1004" s="5">
        <v>28</v>
      </c>
      <c r="AU1004" s="5">
        <v>49</v>
      </c>
      <c r="AV1004" s="5">
        <v>33.33</v>
      </c>
      <c r="AW1004" s="5">
        <v>3.3E-3</v>
      </c>
      <c r="AX1004" s="5">
        <v>0.01</v>
      </c>
      <c r="AZ1004" s="5">
        <v>8.9999999999999993E-3</v>
      </c>
      <c r="BA1004" s="5">
        <v>4.8899999999999997</v>
      </c>
      <c r="BC1004" s="5">
        <v>2.0999999999999999E-3</v>
      </c>
      <c r="BE1004" s="5">
        <v>10</v>
      </c>
      <c r="BH1004" s="5">
        <v>0.14000000000000001</v>
      </c>
      <c r="BN1004" s="5">
        <v>3.02</v>
      </c>
      <c r="BO1004" s="5">
        <v>40.799999999999997</v>
      </c>
      <c r="BX1004" s="5">
        <v>9.1</v>
      </c>
      <c r="BY1004" s="5">
        <v>120</v>
      </c>
    </row>
    <row r="1005" spans="1:77" x14ac:dyDescent="0.35">
      <c r="A1005" s="2" t="s">
        <v>156</v>
      </c>
      <c r="B1005" s="3">
        <v>39559</v>
      </c>
      <c r="C1005" s="4">
        <v>34</v>
      </c>
      <c r="G1005" s="5">
        <v>7.0000000000000007E-2</v>
      </c>
      <c r="H1005" s="5">
        <v>0.03</v>
      </c>
      <c r="J1005" s="5">
        <v>0.4</v>
      </c>
      <c r="M1005" s="5">
        <v>0.45</v>
      </c>
      <c r="N1005" s="5">
        <v>0.2</v>
      </c>
      <c r="Q1005" s="5">
        <v>0.36</v>
      </c>
      <c r="S1005" s="5">
        <v>49.5</v>
      </c>
      <c r="T1005" s="5">
        <v>19</v>
      </c>
      <c r="U1005" s="5">
        <v>0.2</v>
      </c>
      <c r="V1005" s="5">
        <v>2.8</v>
      </c>
      <c r="W1005" s="5">
        <v>1.71</v>
      </c>
      <c r="AB1005" s="5">
        <v>3.03</v>
      </c>
      <c r="AD1005" s="5">
        <v>3.55</v>
      </c>
      <c r="AE1005" s="5">
        <v>11.8</v>
      </c>
      <c r="AI1005" s="5">
        <v>0.8</v>
      </c>
      <c r="AJ1005" s="5">
        <v>38.9</v>
      </c>
      <c r="AN1005" s="5">
        <v>5.78</v>
      </c>
      <c r="AO1005" s="5">
        <v>0.18</v>
      </c>
      <c r="AT1005" s="5">
        <v>10.199999999999999</v>
      </c>
      <c r="AU1005" s="5">
        <v>19</v>
      </c>
      <c r="AV1005" s="5">
        <v>50.02</v>
      </c>
      <c r="AW1005" s="5">
        <v>0.02</v>
      </c>
      <c r="AX1005" s="5">
        <v>0.01</v>
      </c>
      <c r="AZ1005" s="5">
        <v>0.02</v>
      </c>
      <c r="BA1005" s="5">
        <v>6.69</v>
      </c>
      <c r="BC1005" s="5">
        <v>1E-3</v>
      </c>
      <c r="BE1005" s="5">
        <v>1.2</v>
      </c>
      <c r="BF1005" s="5">
        <v>1.05</v>
      </c>
      <c r="BH1005" s="5">
        <v>1.31</v>
      </c>
      <c r="BN1005" s="5">
        <v>2.99</v>
      </c>
      <c r="BO1005" s="5">
        <v>43.8</v>
      </c>
      <c r="BW1005" s="5">
        <v>0.5</v>
      </c>
      <c r="BX1005" s="5">
        <v>10.199999999999999</v>
      </c>
      <c r="BY1005" s="5">
        <v>32</v>
      </c>
    </row>
    <row r="1006" spans="1:77" x14ac:dyDescent="0.35">
      <c r="A1006" s="2" t="s">
        <v>156</v>
      </c>
      <c r="B1006" s="3">
        <v>38288</v>
      </c>
      <c r="C1006" s="4">
        <v>37</v>
      </c>
      <c r="F1006" s="5">
        <v>0.19</v>
      </c>
      <c r="G1006" s="5">
        <v>0.18</v>
      </c>
      <c r="H1006" s="5">
        <v>0.01</v>
      </c>
      <c r="J1006" s="5">
        <v>0.2</v>
      </c>
      <c r="M1006" s="5">
        <v>0.35</v>
      </c>
      <c r="N1006" s="5">
        <v>0.5</v>
      </c>
      <c r="O1006" s="5">
        <v>10</v>
      </c>
      <c r="Q1006" s="5">
        <v>0.25</v>
      </c>
      <c r="S1006" s="5">
        <v>9.69</v>
      </c>
      <c r="T1006" s="5">
        <v>77</v>
      </c>
      <c r="U1006" s="5">
        <v>0.2</v>
      </c>
      <c r="V1006" s="5">
        <v>0.84</v>
      </c>
      <c r="W1006" s="5">
        <v>3.0000000000000001E-3</v>
      </c>
      <c r="Y1006" s="5">
        <v>7.0000000000000007E-2</v>
      </c>
      <c r="AB1006" s="5">
        <v>9.14</v>
      </c>
      <c r="AD1006" s="5">
        <v>0.8</v>
      </c>
      <c r="AE1006" s="5">
        <v>1.69</v>
      </c>
      <c r="AI1006" s="5">
        <v>0.5</v>
      </c>
      <c r="AJ1006" s="5">
        <v>34.700000000000003</v>
      </c>
      <c r="AN1006" s="5">
        <v>6.45</v>
      </c>
      <c r="AO1006" s="5">
        <v>7.0000000000000007E-2</v>
      </c>
      <c r="AT1006" s="5">
        <v>31.5</v>
      </c>
      <c r="AU1006" s="5">
        <v>1.1000000000000001</v>
      </c>
      <c r="AV1006" s="5">
        <v>13.72</v>
      </c>
      <c r="AW1006" s="5">
        <v>3.2845000000000001E-3</v>
      </c>
      <c r="AX1006" s="5">
        <v>0.01</v>
      </c>
      <c r="AZ1006" s="5">
        <v>5.0000000000000001E-3</v>
      </c>
      <c r="BA1006" s="5">
        <v>4.63</v>
      </c>
      <c r="BC1006" s="5">
        <v>1.4E-3</v>
      </c>
      <c r="BE1006" s="5">
        <v>9.9</v>
      </c>
      <c r="BH1006" s="5">
        <v>0.06</v>
      </c>
      <c r="BN1006" s="5">
        <v>2.97</v>
      </c>
      <c r="BO1006" s="5">
        <v>18.2</v>
      </c>
      <c r="BQ1006" s="5">
        <v>5.35</v>
      </c>
      <c r="BR1006" s="5">
        <v>4.5</v>
      </c>
      <c r="BX1006" s="5">
        <v>9.3000000000000007</v>
      </c>
      <c r="BY1006" s="5">
        <v>12</v>
      </c>
    </row>
    <row r="1007" spans="1:77" x14ac:dyDescent="0.35">
      <c r="A1007" s="2" t="s">
        <v>156</v>
      </c>
      <c r="B1007" s="3">
        <v>39749</v>
      </c>
      <c r="C1007" s="4">
        <v>24</v>
      </c>
      <c r="G1007" s="5">
        <v>0.01</v>
      </c>
      <c r="H1007" s="5">
        <v>0.01</v>
      </c>
      <c r="M1007" s="5">
        <v>0.31</v>
      </c>
      <c r="S1007" s="5">
        <v>116</v>
      </c>
      <c r="T1007" s="5">
        <v>31</v>
      </c>
      <c r="V1007" s="5">
        <v>1.2</v>
      </c>
      <c r="W1007" s="5">
        <v>0.25</v>
      </c>
      <c r="AB1007" s="5">
        <v>4.62</v>
      </c>
      <c r="AD1007" s="5">
        <v>1.61</v>
      </c>
      <c r="AE1007" s="5">
        <v>1.41</v>
      </c>
      <c r="AJ1007" s="5">
        <v>63.4</v>
      </c>
      <c r="AN1007" s="5">
        <v>8.44</v>
      </c>
      <c r="AO1007" s="5">
        <v>0.28999999999999998</v>
      </c>
      <c r="AT1007" s="5">
        <v>9.8699999999999992</v>
      </c>
      <c r="AV1007" s="5">
        <v>12.57</v>
      </c>
      <c r="AW1007" s="5">
        <v>0.14000000000000001</v>
      </c>
      <c r="AX1007" s="5">
        <v>0.01</v>
      </c>
      <c r="AZ1007" s="5">
        <v>0.02</v>
      </c>
      <c r="BA1007" s="5">
        <v>7.37</v>
      </c>
      <c r="BF1007" s="5">
        <v>0.27</v>
      </c>
      <c r="BH1007" s="5">
        <v>4.28</v>
      </c>
      <c r="BN1007" s="5">
        <v>2.95</v>
      </c>
      <c r="BO1007" s="5">
        <v>71.099999999999994</v>
      </c>
      <c r="BX1007" s="5">
        <v>9.6999999999999993</v>
      </c>
    </row>
    <row r="1008" spans="1:77" x14ac:dyDescent="0.35">
      <c r="A1008" s="2" t="s">
        <v>156</v>
      </c>
      <c r="B1008" s="3">
        <v>30978</v>
      </c>
      <c r="C1008" s="4">
        <v>21</v>
      </c>
      <c r="H1008" s="5">
        <v>1.88</v>
      </c>
      <c r="M1008" s="5">
        <v>1.92</v>
      </c>
      <c r="S1008" s="5">
        <v>135.5</v>
      </c>
      <c r="T1008" s="5">
        <v>152</v>
      </c>
      <c r="W1008" s="5">
        <v>10.9</v>
      </c>
      <c r="AB1008" s="5">
        <v>1.3</v>
      </c>
      <c r="AE1008" s="5">
        <v>3.8</v>
      </c>
      <c r="AJ1008" s="5">
        <v>99.3</v>
      </c>
      <c r="AN1008" s="5">
        <v>15</v>
      </c>
      <c r="AO1008" s="5">
        <v>0.7</v>
      </c>
      <c r="AT1008" s="5">
        <v>121</v>
      </c>
      <c r="AV1008" s="5">
        <v>0.09</v>
      </c>
      <c r="AW1008" s="5">
        <v>5.0000009190000003E-3</v>
      </c>
      <c r="AY1008" s="5">
        <v>7.0000000000000007E-2</v>
      </c>
      <c r="BA1008" s="5">
        <v>6.7</v>
      </c>
      <c r="BE1008" s="5">
        <v>2.7</v>
      </c>
      <c r="BH1008" s="5">
        <v>9.4</v>
      </c>
      <c r="BN1008" s="5">
        <v>2.94</v>
      </c>
      <c r="BO1008" s="5">
        <v>2</v>
      </c>
      <c r="BU1008" s="5">
        <v>5</v>
      </c>
      <c r="BX1008" s="5">
        <v>9.9</v>
      </c>
    </row>
    <row r="1009" spans="1:77" x14ac:dyDescent="0.35">
      <c r="A1009" s="2" t="s">
        <v>156</v>
      </c>
      <c r="B1009" s="3">
        <v>38125</v>
      </c>
      <c r="C1009" s="4">
        <v>25</v>
      </c>
      <c r="F1009" s="5">
        <v>0.08</v>
      </c>
      <c r="H1009" s="5">
        <v>0.02</v>
      </c>
      <c r="M1009" s="5">
        <v>1.05</v>
      </c>
      <c r="S1009" s="5">
        <v>34.299999999999997</v>
      </c>
      <c r="T1009" s="5">
        <v>28</v>
      </c>
      <c r="V1009" s="5">
        <v>4.8</v>
      </c>
      <c r="W1009" s="5">
        <v>0.04</v>
      </c>
      <c r="AB1009" s="5">
        <v>6.8</v>
      </c>
      <c r="AD1009" s="5">
        <v>0.22</v>
      </c>
      <c r="AE1009" s="5">
        <v>5.93</v>
      </c>
      <c r="AJ1009" s="5">
        <v>37.1</v>
      </c>
      <c r="AN1009" s="5">
        <v>4.09</v>
      </c>
      <c r="AO1009" s="5">
        <v>0.01</v>
      </c>
      <c r="AT1009" s="5">
        <v>22.1</v>
      </c>
      <c r="AV1009" s="5">
        <v>66.400000000000006</v>
      </c>
      <c r="AW1009" s="5">
        <v>0.02</v>
      </c>
      <c r="AX1009" s="5">
        <v>0.06</v>
      </c>
      <c r="BA1009" s="5">
        <v>6.06</v>
      </c>
      <c r="BE1009" s="5">
        <v>7.6</v>
      </c>
      <c r="BH1009" s="5">
        <v>0.51</v>
      </c>
      <c r="BN1009" s="5">
        <v>2.89</v>
      </c>
      <c r="BO1009" s="5">
        <v>38</v>
      </c>
      <c r="BQ1009" s="5">
        <v>3.16</v>
      </c>
      <c r="BR1009" s="5">
        <v>3.16</v>
      </c>
      <c r="BX1009" s="5">
        <v>9.1999999999999993</v>
      </c>
    </row>
    <row r="1010" spans="1:77" x14ac:dyDescent="0.35">
      <c r="A1010" s="2" t="s">
        <v>156</v>
      </c>
      <c r="B1010" s="3">
        <v>39195</v>
      </c>
      <c r="C1010" s="4">
        <v>25</v>
      </c>
      <c r="F1010" s="5">
        <v>7.0000000000000007E-2</v>
      </c>
      <c r="G1010" s="5">
        <v>7.0000000000000007E-2</v>
      </c>
      <c r="H1010" s="5">
        <v>0.01</v>
      </c>
      <c r="M1010" s="5">
        <v>0.86</v>
      </c>
      <c r="O1010" s="5">
        <v>43</v>
      </c>
      <c r="S1010" s="5">
        <v>16.7</v>
      </c>
      <c r="T1010" s="5">
        <v>197</v>
      </c>
      <c r="V1010" s="5">
        <v>1.9</v>
      </c>
      <c r="W1010" s="5">
        <v>4.0000000000000001E-3</v>
      </c>
      <c r="AB1010" s="5">
        <v>8.0399999999999991</v>
      </c>
      <c r="AE1010" s="5">
        <v>8.1199999999999992</v>
      </c>
      <c r="AJ1010" s="5">
        <v>83.5</v>
      </c>
      <c r="AN1010" s="5">
        <v>9.81</v>
      </c>
      <c r="AO1010" s="5">
        <v>0.11</v>
      </c>
      <c r="AT1010" s="5">
        <v>109</v>
      </c>
      <c r="AV1010" s="5">
        <v>20.71</v>
      </c>
      <c r="AW1010" s="5">
        <v>3.2799999999999999E-3</v>
      </c>
      <c r="AX1010" s="5">
        <v>0.01</v>
      </c>
      <c r="AZ1010" s="5">
        <v>0</v>
      </c>
      <c r="BA1010" s="5">
        <v>5.15</v>
      </c>
      <c r="BF1010" s="5">
        <v>8.7200000000000006</v>
      </c>
      <c r="BH1010" s="5">
        <v>0.15</v>
      </c>
      <c r="BN1010" s="5">
        <v>2.85</v>
      </c>
      <c r="BO1010" s="5">
        <v>63.8</v>
      </c>
      <c r="BX1010" s="5">
        <v>11.4</v>
      </c>
    </row>
    <row r="1011" spans="1:77" x14ac:dyDescent="0.35">
      <c r="A1011" s="2" t="s">
        <v>156</v>
      </c>
      <c r="B1011" s="3">
        <v>37218</v>
      </c>
      <c r="C1011" s="4">
        <v>23</v>
      </c>
      <c r="F1011" s="5">
        <v>7.0000000000000001E-3</v>
      </c>
      <c r="H1011" s="5">
        <v>0.03</v>
      </c>
      <c r="M1011" s="5">
        <v>0.2</v>
      </c>
      <c r="S1011" s="5">
        <v>109</v>
      </c>
      <c r="T1011" s="5">
        <v>12</v>
      </c>
      <c r="V1011" s="5">
        <v>2.8</v>
      </c>
      <c r="W1011" s="5">
        <v>0.72</v>
      </c>
      <c r="AB1011" s="5">
        <v>4.5199999999999996</v>
      </c>
      <c r="AE1011" s="5">
        <v>0.9</v>
      </c>
      <c r="AJ1011" s="5">
        <v>57.5</v>
      </c>
      <c r="AN1011" s="5">
        <v>6.8</v>
      </c>
      <c r="AO1011" s="5">
        <v>0.23</v>
      </c>
      <c r="AT1011" s="5">
        <v>8.4</v>
      </c>
      <c r="AV1011" s="5">
        <v>0.44</v>
      </c>
      <c r="AW1011" s="5">
        <v>0.01</v>
      </c>
      <c r="AX1011" s="5">
        <v>0.03</v>
      </c>
      <c r="BA1011" s="5">
        <v>6.9</v>
      </c>
      <c r="BE1011" s="5">
        <v>0.5</v>
      </c>
      <c r="BG1011" s="5">
        <v>4</v>
      </c>
      <c r="BH1011" s="5">
        <v>4.7</v>
      </c>
      <c r="BN1011" s="5">
        <v>2.85</v>
      </c>
      <c r="BO1011" s="5">
        <v>59</v>
      </c>
      <c r="BX1011" s="5">
        <v>9.1</v>
      </c>
    </row>
    <row r="1012" spans="1:77" x14ac:dyDescent="0.35">
      <c r="A1012" s="2" t="s">
        <v>156</v>
      </c>
      <c r="B1012" s="3">
        <v>39363</v>
      </c>
      <c r="C1012" s="4">
        <v>26</v>
      </c>
      <c r="F1012" s="5">
        <v>0.04</v>
      </c>
      <c r="G1012" s="5">
        <v>0.03</v>
      </c>
      <c r="H1012" s="5">
        <v>0.09</v>
      </c>
      <c r="M1012" s="5">
        <v>0.54</v>
      </c>
      <c r="O1012" s="5">
        <v>23</v>
      </c>
      <c r="S1012" s="5">
        <v>67.5</v>
      </c>
      <c r="T1012" s="5">
        <v>36</v>
      </c>
      <c r="V1012" s="5">
        <v>6.3</v>
      </c>
      <c r="W1012" s="5">
        <v>2.8</v>
      </c>
      <c r="AB1012" s="5">
        <v>3.55</v>
      </c>
      <c r="AE1012" s="5">
        <v>16.899999999999999</v>
      </c>
      <c r="AJ1012" s="5">
        <v>50.3</v>
      </c>
      <c r="AN1012" s="5">
        <v>5.23</v>
      </c>
      <c r="AO1012" s="5">
        <v>0.25</v>
      </c>
      <c r="AT1012" s="5">
        <v>14</v>
      </c>
      <c r="AV1012" s="5">
        <v>1.5</v>
      </c>
      <c r="AW1012" s="5">
        <v>0.01</v>
      </c>
      <c r="AX1012" s="5">
        <v>0.19</v>
      </c>
      <c r="AZ1012" s="5">
        <v>0.06</v>
      </c>
      <c r="BA1012" s="5">
        <v>6.61</v>
      </c>
      <c r="BE1012" s="5">
        <v>0.2</v>
      </c>
      <c r="BF1012" s="5">
        <v>0.62</v>
      </c>
      <c r="BH1012" s="5">
        <v>1.83</v>
      </c>
      <c r="BN1012" s="5">
        <v>2.74</v>
      </c>
      <c r="BO1012" s="5">
        <v>94.5</v>
      </c>
      <c r="BX1012" s="5">
        <v>10.6</v>
      </c>
    </row>
    <row r="1013" spans="1:77" x14ac:dyDescent="0.35">
      <c r="A1013" s="2" t="s">
        <v>156</v>
      </c>
      <c r="B1013" s="3">
        <v>39559</v>
      </c>
      <c r="C1013" s="4">
        <v>34</v>
      </c>
      <c r="G1013" s="5">
        <v>0.36</v>
      </c>
      <c r="H1013" s="5">
        <v>0.28000000000000003</v>
      </c>
      <c r="J1013" s="5">
        <v>2.4</v>
      </c>
      <c r="M1013" s="5">
        <v>1.03</v>
      </c>
      <c r="N1013" s="5">
        <v>0.4</v>
      </c>
      <c r="Q1013" s="5">
        <v>0.14000000000000001</v>
      </c>
      <c r="S1013" s="5">
        <v>78.099999999999994</v>
      </c>
      <c r="T1013" s="5">
        <v>70</v>
      </c>
      <c r="U1013" s="5">
        <v>1.5</v>
      </c>
      <c r="V1013" s="5">
        <v>28</v>
      </c>
      <c r="W1013" s="5">
        <v>0.75</v>
      </c>
      <c r="AB1013" s="5">
        <v>1.05</v>
      </c>
      <c r="AD1013" s="5">
        <v>3.96</v>
      </c>
      <c r="AE1013" s="5">
        <v>12.1</v>
      </c>
      <c r="AI1013" s="5">
        <v>4.8</v>
      </c>
      <c r="AJ1013" s="5">
        <v>65.3</v>
      </c>
      <c r="AN1013" s="5">
        <v>7.26</v>
      </c>
      <c r="AO1013" s="5">
        <v>0.09</v>
      </c>
      <c r="AT1013" s="5">
        <v>42.3</v>
      </c>
      <c r="AU1013" s="5">
        <v>4.5</v>
      </c>
      <c r="AV1013" s="5">
        <v>0.22</v>
      </c>
      <c r="AW1013" s="5">
        <v>7.0000000000000007E-2</v>
      </c>
      <c r="AX1013" s="5">
        <v>0.01</v>
      </c>
      <c r="AZ1013" s="5">
        <v>0.02</v>
      </c>
      <c r="BA1013" s="5">
        <v>6.4</v>
      </c>
      <c r="BC1013" s="5">
        <v>8.6E-3</v>
      </c>
      <c r="BE1013" s="5">
        <v>0.5</v>
      </c>
      <c r="BF1013" s="5">
        <v>0.66</v>
      </c>
      <c r="BH1013" s="5">
        <v>2.38</v>
      </c>
      <c r="BN1013" s="5">
        <v>2.74</v>
      </c>
      <c r="BO1013" s="5">
        <v>98.3</v>
      </c>
      <c r="BW1013" s="5">
        <v>9.1</v>
      </c>
      <c r="BX1013" s="5">
        <v>8.9</v>
      </c>
      <c r="BY1013" s="5">
        <v>1.8</v>
      </c>
    </row>
    <row r="1014" spans="1:77" x14ac:dyDescent="0.35">
      <c r="A1014" s="2" t="s">
        <v>156</v>
      </c>
      <c r="B1014" s="3">
        <v>39161</v>
      </c>
      <c r="C1014" s="4">
        <v>25</v>
      </c>
      <c r="F1014" s="5">
        <v>0.03</v>
      </c>
      <c r="G1014" s="5">
        <v>0.03</v>
      </c>
      <c r="H1014" s="5">
        <v>0.01</v>
      </c>
      <c r="M1014" s="5">
        <v>0.81</v>
      </c>
      <c r="O1014" s="5">
        <v>10</v>
      </c>
      <c r="S1014" s="5">
        <v>62.7</v>
      </c>
      <c r="T1014" s="5">
        <v>33</v>
      </c>
      <c r="V1014" s="5">
        <v>1.2</v>
      </c>
      <c r="W1014" s="5">
        <v>0.01</v>
      </c>
      <c r="AB1014" s="5">
        <v>9.6</v>
      </c>
      <c r="AE1014" s="5">
        <v>6.38</v>
      </c>
      <c r="AJ1014" s="5">
        <v>50.2</v>
      </c>
      <c r="AN1014" s="5">
        <v>6.49</v>
      </c>
      <c r="AO1014" s="5">
        <v>4.0000000000000001E-3</v>
      </c>
      <c r="AT1014" s="5">
        <v>20.3</v>
      </c>
      <c r="AV1014" s="5">
        <v>77.02</v>
      </c>
      <c r="AW1014" s="5">
        <v>3.2799999999999999E-3</v>
      </c>
      <c r="AX1014" s="5">
        <v>0.01</v>
      </c>
      <c r="AZ1014" s="5">
        <v>0.03</v>
      </c>
      <c r="BA1014" s="5">
        <v>6.58</v>
      </c>
      <c r="BF1014" s="5">
        <v>5.69</v>
      </c>
      <c r="BH1014" s="5">
        <v>1.96</v>
      </c>
      <c r="BN1014" s="5">
        <v>2.74</v>
      </c>
      <c r="BO1014" s="5">
        <v>26.1</v>
      </c>
      <c r="BX1014" s="5">
        <v>10.199999999999999</v>
      </c>
    </row>
    <row r="1015" spans="1:77" x14ac:dyDescent="0.35">
      <c r="A1015" s="2" t="s">
        <v>156</v>
      </c>
      <c r="B1015" s="3">
        <v>39785</v>
      </c>
      <c r="C1015" s="4">
        <v>25</v>
      </c>
      <c r="G1015" s="5">
        <v>0.03</v>
      </c>
      <c r="H1015" s="5">
        <v>0.41</v>
      </c>
      <c r="M1015" s="5">
        <v>1.19</v>
      </c>
      <c r="S1015" s="5">
        <v>69.5</v>
      </c>
      <c r="T1015" s="5">
        <v>27</v>
      </c>
      <c r="V1015" s="5">
        <v>14</v>
      </c>
      <c r="W1015" s="5">
        <v>12.4</v>
      </c>
      <c r="AB1015" s="5">
        <v>1.9</v>
      </c>
      <c r="AD1015" s="5">
        <v>14.07</v>
      </c>
      <c r="AE1015" s="5">
        <v>4.78</v>
      </c>
      <c r="AJ1015" s="5">
        <v>47.2</v>
      </c>
      <c r="AN1015" s="5">
        <v>2.7</v>
      </c>
      <c r="AO1015" s="5">
        <v>0.75</v>
      </c>
      <c r="AT1015" s="5">
        <v>8.8800000000000008</v>
      </c>
      <c r="AV1015" s="5">
        <v>0.34</v>
      </c>
      <c r="AW1015" s="5">
        <v>0.01</v>
      </c>
      <c r="AX1015" s="5">
        <v>0.44</v>
      </c>
      <c r="AZ1015" s="5">
        <v>0.1</v>
      </c>
      <c r="BA1015" s="5">
        <v>6.45</v>
      </c>
      <c r="BE1015" s="5">
        <v>0.2</v>
      </c>
      <c r="BF1015" s="5">
        <v>0.28999999999999998</v>
      </c>
      <c r="BH1015" s="5">
        <v>1.83</v>
      </c>
      <c r="BN1015" s="5">
        <v>2.74</v>
      </c>
      <c r="BO1015" s="5">
        <v>109</v>
      </c>
      <c r="BX1015" s="5">
        <v>10.5</v>
      </c>
    </row>
    <row r="1016" spans="1:77" x14ac:dyDescent="0.35">
      <c r="A1016" s="2" t="s">
        <v>156</v>
      </c>
      <c r="B1016" s="3">
        <v>38449</v>
      </c>
      <c r="C1016" s="4">
        <v>37</v>
      </c>
      <c r="F1016" s="5">
        <v>0.06</v>
      </c>
      <c r="G1016" s="5">
        <v>0.01</v>
      </c>
      <c r="H1016" s="5">
        <v>0.21</v>
      </c>
      <c r="J1016" s="5">
        <v>0.2</v>
      </c>
      <c r="M1016" s="5">
        <v>0.18</v>
      </c>
      <c r="N1016" s="5">
        <v>0.2</v>
      </c>
      <c r="O1016" s="5">
        <v>22</v>
      </c>
      <c r="Q1016" s="5">
        <v>0.1</v>
      </c>
      <c r="S1016" s="5">
        <v>57.9</v>
      </c>
      <c r="T1016" s="5">
        <v>8.4</v>
      </c>
      <c r="U1016" s="5">
        <v>0.3</v>
      </c>
      <c r="V1016" s="5">
        <v>1.3</v>
      </c>
      <c r="W1016" s="5">
        <v>1.1000000000000001</v>
      </c>
      <c r="Y1016" s="5">
        <v>0.21</v>
      </c>
      <c r="AB1016" s="5">
        <v>7.6</v>
      </c>
      <c r="AD1016" s="5">
        <v>0.36</v>
      </c>
      <c r="AE1016" s="5">
        <v>1.1100000000000001</v>
      </c>
      <c r="AI1016" s="5">
        <v>0.5</v>
      </c>
      <c r="AJ1016" s="5">
        <v>33.799999999999997</v>
      </c>
      <c r="AN1016" s="5">
        <v>4.54</v>
      </c>
      <c r="AO1016" s="5">
        <v>0.1</v>
      </c>
      <c r="AT1016" s="5">
        <v>7.18</v>
      </c>
      <c r="AU1016" s="5">
        <v>0.5</v>
      </c>
      <c r="AV1016" s="5">
        <v>0.22</v>
      </c>
      <c r="AW1016" s="5">
        <v>3.2845000000000001E-3</v>
      </c>
      <c r="AX1016" s="5">
        <v>0.02</v>
      </c>
      <c r="AZ1016" s="5">
        <v>0.01</v>
      </c>
      <c r="BA1016" s="5">
        <v>7.56</v>
      </c>
      <c r="BC1016" s="5">
        <v>1.1000000000000001E-3</v>
      </c>
      <c r="BE1016" s="5">
        <v>0.2</v>
      </c>
      <c r="BH1016" s="5">
        <v>3.36</v>
      </c>
      <c r="BN1016" s="5">
        <v>2.74</v>
      </c>
      <c r="BO1016" s="5">
        <v>18.2</v>
      </c>
      <c r="BQ1016" s="5">
        <v>3.97</v>
      </c>
      <c r="BR1016" s="5">
        <v>3.61</v>
      </c>
      <c r="BX1016" s="5">
        <v>10.6</v>
      </c>
      <c r="BY1016" s="5">
        <v>1060</v>
      </c>
    </row>
    <row r="1017" spans="1:77" x14ac:dyDescent="0.35">
      <c r="A1017" s="2" t="s">
        <v>156</v>
      </c>
      <c r="B1017" s="3">
        <v>39566</v>
      </c>
      <c r="C1017" s="4">
        <v>25</v>
      </c>
      <c r="G1017" s="5">
        <v>0.02</v>
      </c>
      <c r="H1017" s="5">
        <v>7.0000000000000007E-2</v>
      </c>
      <c r="M1017" s="5">
        <v>0.57999999999999996</v>
      </c>
      <c r="S1017" s="5">
        <v>86.2</v>
      </c>
      <c r="T1017" s="5">
        <v>28</v>
      </c>
      <c r="V1017" s="5">
        <v>6.8</v>
      </c>
      <c r="W1017" s="5">
        <v>0.33</v>
      </c>
      <c r="AB1017" s="5">
        <v>1.5</v>
      </c>
      <c r="AD1017" s="5">
        <v>6.85</v>
      </c>
      <c r="AE1017" s="5">
        <v>9.17</v>
      </c>
      <c r="AJ1017" s="5">
        <v>52.7</v>
      </c>
      <c r="AN1017" s="5">
        <v>9.3000000000000007</v>
      </c>
      <c r="AO1017" s="5">
        <v>0.16</v>
      </c>
      <c r="AT1017" s="5">
        <v>15.8</v>
      </c>
      <c r="AV1017" s="5">
        <v>0.43</v>
      </c>
      <c r="AW1017" s="5">
        <v>7.5500000000000003E-3</v>
      </c>
      <c r="AX1017" s="5">
        <v>0.02</v>
      </c>
      <c r="AZ1017" s="5">
        <v>0.02</v>
      </c>
      <c r="BA1017" s="5">
        <v>6.98</v>
      </c>
      <c r="BE1017" s="5">
        <v>0.9</v>
      </c>
      <c r="BF1017" s="5">
        <v>0.44</v>
      </c>
      <c r="BH1017" s="5">
        <v>4.0199999999999996</v>
      </c>
      <c r="BN1017" s="5">
        <v>2.72</v>
      </c>
      <c r="BO1017" s="5">
        <v>37.4</v>
      </c>
      <c r="BX1017" s="5">
        <v>9</v>
      </c>
    </row>
    <row r="1018" spans="1:77" x14ac:dyDescent="0.35">
      <c r="A1018" s="2" t="s">
        <v>156</v>
      </c>
      <c r="B1018" s="3">
        <v>39594</v>
      </c>
      <c r="C1018" s="4">
        <v>33</v>
      </c>
      <c r="G1018" s="5">
        <v>0.19</v>
      </c>
      <c r="H1018" s="5">
        <v>0.01</v>
      </c>
      <c r="J1018" s="5">
        <v>0.2</v>
      </c>
      <c r="M1018" s="5">
        <v>1.07</v>
      </c>
      <c r="N1018" s="5">
        <v>0.2</v>
      </c>
      <c r="Q1018" s="5">
        <v>2</v>
      </c>
      <c r="S1018" s="5">
        <v>52.8</v>
      </c>
      <c r="T1018" s="5">
        <v>44</v>
      </c>
      <c r="U1018" s="5">
        <v>0.6</v>
      </c>
      <c r="V1018" s="5">
        <v>2.5</v>
      </c>
      <c r="W1018" s="5">
        <v>8.9999999999999993E-3</v>
      </c>
      <c r="AB1018" s="5">
        <v>2.33</v>
      </c>
      <c r="AD1018" s="5">
        <v>7.0000000000000007E-2</v>
      </c>
      <c r="AE1018" s="5">
        <v>10.5</v>
      </c>
      <c r="AI1018" s="5">
        <v>0.7</v>
      </c>
      <c r="AJ1018" s="5">
        <v>56.1</v>
      </c>
      <c r="AN1018" s="5">
        <v>13.3</v>
      </c>
      <c r="AO1018" s="5">
        <v>0.79</v>
      </c>
      <c r="AT1018" s="5">
        <v>13.2</v>
      </c>
      <c r="AU1018" s="5">
        <v>44</v>
      </c>
      <c r="AV1018" s="5">
        <v>120.4</v>
      </c>
      <c r="AW1018" s="5">
        <v>3.2799999999999999E-3</v>
      </c>
      <c r="AX1018" s="5">
        <v>0.02</v>
      </c>
      <c r="AZ1018" s="5">
        <v>0.02</v>
      </c>
      <c r="BA1018" s="5">
        <v>5.0599999999999996</v>
      </c>
      <c r="BC1018" s="5">
        <v>1E-3</v>
      </c>
      <c r="BF1018" s="5">
        <v>5</v>
      </c>
      <c r="BH1018" s="5">
        <v>0.6</v>
      </c>
      <c r="BN1018" s="5">
        <v>2.66</v>
      </c>
      <c r="BO1018" s="5">
        <v>37.799999999999997</v>
      </c>
      <c r="BW1018" s="5">
        <v>0.5</v>
      </c>
      <c r="BX1018" s="5">
        <v>9</v>
      </c>
      <c r="BY1018" s="5">
        <v>52</v>
      </c>
    </row>
    <row r="1019" spans="1:77" x14ac:dyDescent="0.35">
      <c r="A1019" s="2" t="s">
        <v>156</v>
      </c>
      <c r="B1019" s="3">
        <v>36789</v>
      </c>
      <c r="C1019" s="4">
        <v>33</v>
      </c>
      <c r="F1019" s="5">
        <v>7.35</v>
      </c>
      <c r="G1019" s="5">
        <v>6.82</v>
      </c>
      <c r="H1019" s="5">
        <v>0.01</v>
      </c>
      <c r="J1019" s="5">
        <v>0.2</v>
      </c>
      <c r="M1019" s="5">
        <v>1.41</v>
      </c>
      <c r="N1019" s="5">
        <v>0.4</v>
      </c>
      <c r="O1019" s="5">
        <v>21</v>
      </c>
      <c r="Q1019" s="5">
        <v>0.54</v>
      </c>
      <c r="S1019" s="5">
        <v>4.17</v>
      </c>
      <c r="T1019" s="5">
        <v>53</v>
      </c>
      <c r="U1019" s="5">
        <v>0.4</v>
      </c>
      <c r="V1019" s="5">
        <v>3.5</v>
      </c>
      <c r="W1019" s="5">
        <v>0.25</v>
      </c>
      <c r="AB1019" s="5">
        <v>3.23</v>
      </c>
      <c r="AE1019" s="5">
        <v>1.23</v>
      </c>
      <c r="AI1019" s="5">
        <v>1.5</v>
      </c>
      <c r="AJ1019" s="5">
        <v>31</v>
      </c>
      <c r="AN1019" s="5">
        <v>2.52</v>
      </c>
      <c r="AO1019" s="5">
        <v>0.14000000000000001</v>
      </c>
      <c r="AT1019" s="5">
        <v>29.1</v>
      </c>
      <c r="AU1019" s="5">
        <v>4.9000000000000004</v>
      </c>
      <c r="AV1019" s="5">
        <v>13.01</v>
      </c>
      <c r="AW1019" s="5">
        <v>3.2845000000000001E-3</v>
      </c>
      <c r="AX1019" s="5">
        <v>0.02</v>
      </c>
      <c r="AZ1019" s="5">
        <v>0.01</v>
      </c>
      <c r="BA1019" s="5">
        <v>4.3499999999999996</v>
      </c>
      <c r="BC1019" s="5">
        <v>2.8999999999999998E-3</v>
      </c>
      <c r="BE1019" s="5">
        <v>6.7</v>
      </c>
      <c r="BH1019" s="5">
        <v>0.04</v>
      </c>
      <c r="BN1019" s="5">
        <v>2.65</v>
      </c>
      <c r="BO1019" s="5">
        <v>35.700000000000003</v>
      </c>
      <c r="BX1019" s="5">
        <v>9.9</v>
      </c>
      <c r="BY1019" s="5">
        <v>110</v>
      </c>
    </row>
    <row r="1020" spans="1:77" x14ac:dyDescent="0.35">
      <c r="A1020" s="2" t="s">
        <v>156</v>
      </c>
      <c r="B1020" s="3">
        <v>39161</v>
      </c>
      <c r="C1020" s="4">
        <v>25</v>
      </c>
      <c r="F1020" s="5">
        <v>0.02</v>
      </c>
      <c r="G1020" s="5">
        <v>0.01</v>
      </c>
      <c r="H1020" s="5">
        <v>0.01</v>
      </c>
      <c r="M1020" s="5">
        <v>0.32</v>
      </c>
      <c r="O1020" s="5">
        <v>10</v>
      </c>
      <c r="S1020" s="5">
        <v>25.2</v>
      </c>
      <c r="T1020" s="5">
        <v>43</v>
      </c>
      <c r="V1020" s="5">
        <v>0.67</v>
      </c>
      <c r="W1020" s="5">
        <v>0.03</v>
      </c>
      <c r="AB1020" s="5">
        <v>5.04</v>
      </c>
      <c r="AE1020" s="5">
        <v>4.6900000000000004</v>
      </c>
      <c r="AJ1020" s="5">
        <v>28.7</v>
      </c>
      <c r="AN1020" s="5">
        <v>4.63</v>
      </c>
      <c r="AO1020" s="5">
        <v>7.0000000000000001E-3</v>
      </c>
      <c r="AT1020" s="5">
        <v>17.899999999999999</v>
      </c>
      <c r="AV1020" s="5">
        <v>20</v>
      </c>
      <c r="AW1020" s="5">
        <v>3.2799999999999999E-3</v>
      </c>
      <c r="AX1020" s="5">
        <v>0.14000000000000001</v>
      </c>
      <c r="AZ1020" s="5">
        <v>0.05</v>
      </c>
      <c r="BA1020" s="5">
        <v>6.54</v>
      </c>
      <c r="BF1020" s="5">
        <v>9.17</v>
      </c>
      <c r="BH1020" s="5">
        <v>0.73</v>
      </c>
      <c r="BN1020" s="5">
        <v>2.57</v>
      </c>
      <c r="BO1020" s="5">
        <v>14.9</v>
      </c>
      <c r="BX1020" s="5">
        <v>9.9</v>
      </c>
    </row>
    <row r="1021" spans="1:77" x14ac:dyDescent="0.35">
      <c r="A1021" s="2" t="s">
        <v>156</v>
      </c>
      <c r="B1021" s="3">
        <v>39716</v>
      </c>
      <c r="C1021" s="4">
        <v>24</v>
      </c>
      <c r="G1021" s="5">
        <v>7.0000000000000007E-2</v>
      </c>
      <c r="H1021" s="5">
        <v>0.37</v>
      </c>
      <c r="M1021" s="5">
        <v>0.22</v>
      </c>
      <c r="S1021" s="5">
        <v>75.099999999999994</v>
      </c>
      <c r="T1021" s="5">
        <v>14</v>
      </c>
      <c r="V1021" s="5">
        <v>15</v>
      </c>
      <c r="W1021" s="5">
        <v>4.5199999999999996</v>
      </c>
      <c r="AB1021" s="5">
        <v>1.22</v>
      </c>
      <c r="AD1021" s="5">
        <v>0.49</v>
      </c>
      <c r="AE1021" s="5">
        <v>9.93</v>
      </c>
      <c r="AJ1021" s="5">
        <v>44.6</v>
      </c>
      <c r="AN1021" s="5">
        <v>5.05</v>
      </c>
      <c r="AO1021" s="5">
        <v>0.22</v>
      </c>
      <c r="AT1021" s="5">
        <v>7.69</v>
      </c>
      <c r="AV1021" s="5">
        <v>0.22</v>
      </c>
      <c r="AW1021" s="5">
        <v>0.02</v>
      </c>
      <c r="AX1021" s="5">
        <v>0.5</v>
      </c>
      <c r="AZ1021" s="5">
        <v>0.18</v>
      </c>
      <c r="BA1021" s="5">
        <v>6.82</v>
      </c>
      <c r="BF1021" s="5">
        <v>0.22</v>
      </c>
      <c r="BH1021" s="5">
        <v>2.95</v>
      </c>
      <c r="BN1021" s="5">
        <v>2.5299999999999998</v>
      </c>
      <c r="BO1021" s="5">
        <v>69.7</v>
      </c>
      <c r="BX1021" s="5">
        <v>11.5</v>
      </c>
    </row>
    <row r="1022" spans="1:77" x14ac:dyDescent="0.35">
      <c r="A1022" s="2" t="s">
        <v>156</v>
      </c>
      <c r="B1022" s="3">
        <v>39371</v>
      </c>
      <c r="C1022" s="4">
        <v>26</v>
      </c>
      <c r="F1022" s="5">
        <v>0.02</v>
      </c>
      <c r="G1022" s="5">
        <v>0.02</v>
      </c>
      <c r="H1022" s="5">
        <v>0.15</v>
      </c>
      <c r="M1022" s="5">
        <v>0.61</v>
      </c>
      <c r="O1022" s="5">
        <v>10</v>
      </c>
      <c r="S1022" s="5">
        <v>115</v>
      </c>
      <c r="T1022" s="5">
        <v>33</v>
      </c>
      <c r="V1022" s="5">
        <v>8.6999999999999993</v>
      </c>
      <c r="W1022" s="5">
        <v>5.87</v>
      </c>
      <c r="AB1022" s="5">
        <v>2.74</v>
      </c>
      <c r="AE1022" s="5">
        <v>1.88</v>
      </c>
      <c r="AJ1022" s="5">
        <v>64.900000000000006</v>
      </c>
      <c r="AN1022" s="5">
        <v>5.25</v>
      </c>
      <c r="AO1022" s="5">
        <v>0.43</v>
      </c>
      <c r="AT1022" s="5">
        <v>18.600000000000001</v>
      </c>
      <c r="AV1022" s="5">
        <v>0.22</v>
      </c>
      <c r="AW1022" s="5">
        <v>0.01</v>
      </c>
      <c r="AX1022" s="5">
        <v>0.01</v>
      </c>
      <c r="AZ1022" s="5">
        <v>0.01</v>
      </c>
      <c r="BA1022" s="5">
        <v>7.01</v>
      </c>
      <c r="BE1022" s="5">
        <v>0.2</v>
      </c>
      <c r="BF1022" s="5">
        <v>0.56999999999999995</v>
      </c>
      <c r="BH1022" s="5">
        <v>4.7300000000000004</v>
      </c>
      <c r="BN1022" s="5">
        <v>2.5099999999999998</v>
      </c>
      <c r="BO1022" s="5">
        <v>76.099999999999994</v>
      </c>
      <c r="BX1022" s="5">
        <v>10.3</v>
      </c>
    </row>
    <row r="1023" spans="1:77" x14ac:dyDescent="0.35">
      <c r="A1023" s="2" t="s">
        <v>156</v>
      </c>
      <c r="B1023" s="3">
        <v>39708</v>
      </c>
      <c r="C1023" s="4">
        <v>32</v>
      </c>
      <c r="G1023" s="5">
        <v>5.0000000000000001E-3</v>
      </c>
      <c r="H1023" s="5">
        <v>1.04</v>
      </c>
      <c r="J1023" s="5">
        <v>7.4</v>
      </c>
      <c r="M1023" s="5">
        <v>0.72</v>
      </c>
      <c r="N1023" s="5">
        <v>0.2</v>
      </c>
      <c r="Q1023" s="5">
        <v>0.02</v>
      </c>
      <c r="S1023" s="5">
        <v>102</v>
      </c>
      <c r="T1023" s="5">
        <v>21</v>
      </c>
      <c r="U1023" s="5">
        <v>0.6</v>
      </c>
      <c r="V1023" s="5">
        <v>2.5</v>
      </c>
      <c r="W1023" s="5">
        <v>0.45</v>
      </c>
      <c r="AB1023" s="5">
        <v>25.73</v>
      </c>
      <c r="AD1023" s="5">
        <v>5.34</v>
      </c>
      <c r="AE1023" s="5">
        <v>4.92</v>
      </c>
      <c r="AI1023" s="5">
        <v>0.5</v>
      </c>
      <c r="AJ1023" s="5">
        <v>74.5</v>
      </c>
      <c r="AN1023" s="5">
        <v>22.4</v>
      </c>
      <c r="AO1023" s="5">
        <v>0.49</v>
      </c>
      <c r="AT1023" s="5">
        <v>23.4</v>
      </c>
      <c r="AU1023" s="5">
        <v>0.5</v>
      </c>
      <c r="AV1023" s="5">
        <v>0.22</v>
      </c>
      <c r="AW1023" s="5">
        <v>3.2799999999999999E-3</v>
      </c>
      <c r="AX1023" s="5">
        <v>0.19</v>
      </c>
      <c r="AZ1023" s="5">
        <v>0.12</v>
      </c>
      <c r="BC1023" s="5">
        <v>1E-3</v>
      </c>
      <c r="BF1023" s="5">
        <v>0.41</v>
      </c>
      <c r="BH1023" s="5">
        <v>7.88</v>
      </c>
      <c r="BN1023" s="5">
        <v>2.46</v>
      </c>
      <c r="BO1023" s="5">
        <v>5.21</v>
      </c>
      <c r="BW1023" s="5">
        <v>0.5</v>
      </c>
      <c r="BX1023" s="5">
        <v>10.4</v>
      </c>
      <c r="BY1023" s="5">
        <v>5.3</v>
      </c>
    </row>
    <row r="1024" spans="1:77" x14ac:dyDescent="0.35">
      <c r="A1024" s="2" t="s">
        <v>156</v>
      </c>
      <c r="B1024" s="3">
        <v>42081</v>
      </c>
      <c r="C1024" s="4">
        <v>26</v>
      </c>
      <c r="F1024" s="5">
        <v>0.02</v>
      </c>
      <c r="H1024" s="5">
        <v>0.05</v>
      </c>
      <c r="M1024" s="5">
        <v>0.51</v>
      </c>
      <c r="P1024" s="5">
        <v>0.06</v>
      </c>
      <c r="S1024" s="5">
        <v>129</v>
      </c>
      <c r="T1024" s="5">
        <v>24</v>
      </c>
      <c r="V1024" s="5">
        <v>1</v>
      </c>
      <c r="W1024" s="5">
        <v>0.05</v>
      </c>
      <c r="AD1024" s="5">
        <v>1.8</v>
      </c>
      <c r="AE1024" s="5">
        <v>1.5</v>
      </c>
      <c r="AJ1024" s="5">
        <v>68.2</v>
      </c>
      <c r="AN1024" s="5">
        <v>8.9</v>
      </c>
      <c r="AO1024" s="5">
        <v>0.25</v>
      </c>
      <c r="AP1024" s="5">
        <v>18.399999999999999</v>
      </c>
      <c r="AT1024" s="5">
        <v>9.1</v>
      </c>
      <c r="AV1024" s="5">
        <v>3.3</v>
      </c>
      <c r="AW1024" s="5">
        <v>0.12</v>
      </c>
      <c r="AX1024" s="5">
        <v>0.02</v>
      </c>
      <c r="BA1024" s="5">
        <v>7.31</v>
      </c>
      <c r="BF1024" s="5">
        <v>0.14000000000000001</v>
      </c>
      <c r="BH1024" s="5">
        <v>4.76</v>
      </c>
      <c r="BN1024" s="5">
        <v>2.38</v>
      </c>
      <c r="BO1024" s="5">
        <v>108</v>
      </c>
      <c r="BQ1024" s="5">
        <v>7.75</v>
      </c>
      <c r="BR1024" s="5">
        <v>7.62</v>
      </c>
      <c r="BX1024" s="5">
        <v>10.1</v>
      </c>
    </row>
    <row r="1025" spans="1:77" x14ac:dyDescent="0.35">
      <c r="A1025" s="2" t="s">
        <v>156</v>
      </c>
      <c r="B1025" s="3">
        <v>39540</v>
      </c>
      <c r="C1025" s="4">
        <v>34</v>
      </c>
      <c r="G1025" s="5">
        <v>0.17</v>
      </c>
      <c r="H1025" s="5">
        <v>0.01</v>
      </c>
      <c r="J1025" s="5">
        <v>0.2</v>
      </c>
      <c r="M1025" s="5">
        <v>0.4</v>
      </c>
      <c r="N1025" s="5">
        <v>0.2</v>
      </c>
      <c r="Q1025" s="5">
        <v>0.55000000000000004</v>
      </c>
      <c r="S1025" s="5">
        <v>38.799999999999997</v>
      </c>
      <c r="T1025" s="5">
        <v>19</v>
      </c>
      <c r="U1025" s="5">
        <v>0.2</v>
      </c>
      <c r="V1025" s="5">
        <v>1.9</v>
      </c>
      <c r="W1025" s="5">
        <v>0.04</v>
      </c>
      <c r="AB1025" s="5">
        <v>2.36</v>
      </c>
      <c r="AD1025" s="5">
        <v>3.38</v>
      </c>
      <c r="AE1025" s="5">
        <v>17</v>
      </c>
      <c r="AI1025" s="5">
        <v>2</v>
      </c>
      <c r="AJ1025" s="5">
        <v>34.4</v>
      </c>
      <c r="AN1025" s="5">
        <v>4.8099999999999996</v>
      </c>
      <c r="AO1025" s="5">
        <v>0.1</v>
      </c>
      <c r="AT1025" s="5">
        <v>9.26</v>
      </c>
      <c r="AU1025" s="5">
        <v>3</v>
      </c>
      <c r="AV1025" s="5">
        <v>58.87</v>
      </c>
      <c r="AW1025" s="5">
        <v>0.04</v>
      </c>
      <c r="AX1025" s="5">
        <v>0.01</v>
      </c>
      <c r="AZ1025" s="5">
        <v>0.02</v>
      </c>
      <c r="BA1025" s="5">
        <v>6.36</v>
      </c>
      <c r="BC1025" s="5">
        <v>1.4E-3</v>
      </c>
      <c r="BE1025" s="5">
        <v>4.2</v>
      </c>
      <c r="BF1025" s="5">
        <v>3.1</v>
      </c>
      <c r="BH1025" s="5">
        <v>0.74</v>
      </c>
      <c r="BN1025" s="5">
        <v>2.37</v>
      </c>
      <c r="BO1025" s="5">
        <v>40.299999999999997</v>
      </c>
      <c r="BW1025" s="5">
        <v>0.5</v>
      </c>
      <c r="BX1025" s="5">
        <v>10.1</v>
      </c>
      <c r="BY1025" s="5">
        <v>8.1</v>
      </c>
    </row>
    <row r="1026" spans="1:77" x14ac:dyDescent="0.35">
      <c r="A1026" s="2" t="s">
        <v>156</v>
      </c>
      <c r="B1026" s="3">
        <v>39240</v>
      </c>
      <c r="C1026" s="4">
        <v>26</v>
      </c>
      <c r="F1026" s="5">
        <v>0.12</v>
      </c>
      <c r="G1026" s="5">
        <v>0.03</v>
      </c>
      <c r="H1026" s="5">
        <v>0.01</v>
      </c>
      <c r="M1026" s="5">
        <v>1.18</v>
      </c>
      <c r="O1026" s="5">
        <v>65</v>
      </c>
      <c r="S1026" s="5">
        <v>31.8</v>
      </c>
      <c r="T1026" s="5">
        <v>19</v>
      </c>
      <c r="V1026" s="5">
        <v>8.1</v>
      </c>
      <c r="W1026" s="5">
        <v>0.14000000000000001</v>
      </c>
      <c r="AB1026" s="5">
        <v>2.68</v>
      </c>
      <c r="AE1026" s="5">
        <v>11.8</v>
      </c>
      <c r="AJ1026" s="5">
        <v>29.8</v>
      </c>
      <c r="AN1026" s="5">
        <v>5.09</v>
      </c>
      <c r="AO1026" s="5">
        <v>0.22</v>
      </c>
      <c r="AT1026" s="5">
        <v>13.1</v>
      </c>
      <c r="AV1026" s="5">
        <v>35.630000000000003</v>
      </c>
      <c r="AW1026" s="5">
        <v>0.12</v>
      </c>
      <c r="AX1026" s="5">
        <v>0.01</v>
      </c>
      <c r="AZ1026" s="5">
        <v>5.0000000000000001E-3</v>
      </c>
      <c r="BA1026" s="5">
        <v>6.01</v>
      </c>
      <c r="BE1026" s="5">
        <v>0.7</v>
      </c>
      <c r="BF1026" s="5">
        <v>0.68</v>
      </c>
      <c r="BH1026" s="5">
        <v>1.3</v>
      </c>
      <c r="BN1026" s="5">
        <v>2.36</v>
      </c>
      <c r="BO1026" s="5">
        <v>27.2</v>
      </c>
      <c r="BX1026" s="5">
        <v>9.5</v>
      </c>
    </row>
    <row r="1027" spans="1:77" x14ac:dyDescent="0.35">
      <c r="A1027" s="2" t="s">
        <v>156</v>
      </c>
      <c r="B1027" s="3">
        <v>39373</v>
      </c>
      <c r="C1027" s="4">
        <v>26</v>
      </c>
      <c r="F1027" s="5">
        <v>0.05</v>
      </c>
      <c r="G1027" s="5">
        <v>0.02</v>
      </c>
      <c r="H1027" s="5">
        <v>0.01</v>
      </c>
      <c r="M1027" s="5">
        <v>0.39</v>
      </c>
      <c r="O1027" s="5">
        <v>33</v>
      </c>
      <c r="S1027" s="5">
        <v>73.8</v>
      </c>
      <c r="T1027" s="5">
        <v>29</v>
      </c>
      <c r="V1027" s="5">
        <v>0.91</v>
      </c>
      <c r="W1027" s="5">
        <v>0.33</v>
      </c>
      <c r="AB1027" s="5">
        <v>3.01</v>
      </c>
      <c r="AE1027" s="5">
        <v>1.4</v>
      </c>
      <c r="AJ1027" s="5">
        <v>44.6</v>
      </c>
      <c r="AN1027" s="5">
        <v>5.31</v>
      </c>
      <c r="AO1027" s="5">
        <v>0.16</v>
      </c>
      <c r="AT1027" s="5">
        <v>12.1</v>
      </c>
      <c r="AV1027" s="5">
        <v>4.4000000000000004</v>
      </c>
      <c r="AW1027" s="5">
        <v>7.0000000000000007E-2</v>
      </c>
      <c r="AX1027" s="5">
        <v>0.02</v>
      </c>
      <c r="AZ1027" s="5">
        <v>0.01</v>
      </c>
      <c r="BA1027" s="5">
        <v>7.59</v>
      </c>
      <c r="BE1027" s="5">
        <v>0.4</v>
      </c>
      <c r="BF1027" s="5">
        <v>0.48</v>
      </c>
      <c r="BH1027" s="5">
        <v>4.3600000000000003</v>
      </c>
      <c r="BN1027" s="5">
        <v>2.34</v>
      </c>
      <c r="BO1027" s="5">
        <v>76.900000000000006</v>
      </c>
      <c r="BX1027" s="5">
        <v>9.4</v>
      </c>
    </row>
    <row r="1028" spans="1:77" x14ac:dyDescent="0.35">
      <c r="A1028" s="2" t="s">
        <v>156</v>
      </c>
      <c r="B1028" s="3">
        <v>32882</v>
      </c>
      <c r="C1028" s="4">
        <v>37</v>
      </c>
      <c r="F1028" s="5">
        <v>0.01</v>
      </c>
      <c r="H1028" s="5">
        <v>0.01</v>
      </c>
      <c r="J1028" s="5">
        <v>1</v>
      </c>
      <c r="K1028" s="5">
        <v>0.03</v>
      </c>
      <c r="M1028" s="5">
        <v>0.21</v>
      </c>
      <c r="N1028" s="5">
        <v>1</v>
      </c>
      <c r="O1028" s="5">
        <v>20</v>
      </c>
      <c r="P1028" s="5">
        <v>0.06</v>
      </c>
      <c r="Q1028" s="5">
        <v>0.5</v>
      </c>
      <c r="S1028" s="5">
        <v>109</v>
      </c>
      <c r="T1028" s="5">
        <v>24</v>
      </c>
      <c r="U1028" s="5">
        <v>2</v>
      </c>
      <c r="V1028" s="5">
        <v>0.8</v>
      </c>
      <c r="W1028" s="5">
        <v>0.23</v>
      </c>
      <c r="Y1028" s="5">
        <v>0.06</v>
      </c>
      <c r="AE1028" s="5">
        <v>1.5</v>
      </c>
      <c r="AF1028" s="5">
        <v>2</v>
      </c>
      <c r="AG1028" s="5">
        <v>9.1</v>
      </c>
      <c r="AI1028" s="5">
        <v>5</v>
      </c>
      <c r="AN1028" s="5">
        <v>8</v>
      </c>
      <c r="AO1028" s="5">
        <v>0.19</v>
      </c>
      <c r="AR1028" s="5">
        <v>0.2</v>
      </c>
      <c r="AT1028" s="5">
        <v>10</v>
      </c>
      <c r="AU1028" s="5">
        <v>2</v>
      </c>
      <c r="AV1028" s="5">
        <v>0.4</v>
      </c>
      <c r="AW1028" s="5">
        <v>0.01</v>
      </c>
      <c r="AX1028" s="5">
        <v>0.05</v>
      </c>
      <c r="BC1028" s="5">
        <v>0.5</v>
      </c>
      <c r="BD1028" s="5">
        <v>0.17</v>
      </c>
      <c r="BH1028" s="5">
        <v>4.17</v>
      </c>
      <c r="BK1028" s="5">
        <v>1</v>
      </c>
      <c r="BL1028" s="5">
        <v>10</v>
      </c>
      <c r="BN1028" s="5">
        <v>2.33</v>
      </c>
      <c r="BO1028" s="5">
        <v>85</v>
      </c>
      <c r="BW1028" s="5">
        <v>10</v>
      </c>
      <c r="BX1028" s="5">
        <v>8.5</v>
      </c>
      <c r="BY1028" s="5">
        <v>10</v>
      </c>
    </row>
    <row r="1029" spans="1:77" x14ac:dyDescent="0.35">
      <c r="A1029" s="2" t="s">
        <v>156</v>
      </c>
      <c r="B1029" s="3">
        <v>39175</v>
      </c>
      <c r="C1029" s="4">
        <v>25</v>
      </c>
      <c r="F1029" s="5">
        <v>7.0000000000000007E-2</v>
      </c>
      <c r="G1029" s="5">
        <v>0.06</v>
      </c>
      <c r="H1029" s="5">
        <v>0.02</v>
      </c>
      <c r="M1029" s="5">
        <v>0.61</v>
      </c>
      <c r="O1029" s="5">
        <v>12</v>
      </c>
      <c r="S1029" s="5">
        <v>31.8</v>
      </c>
      <c r="T1029" s="5">
        <v>23</v>
      </c>
      <c r="V1029" s="5">
        <v>1</v>
      </c>
      <c r="W1029" s="5">
        <v>6.0000000000000001E-3</v>
      </c>
      <c r="AB1029" s="5">
        <v>4.5</v>
      </c>
      <c r="AE1029" s="5">
        <v>4.03</v>
      </c>
      <c r="AJ1029" s="5">
        <v>28.2</v>
      </c>
      <c r="AN1029" s="5">
        <v>3.9</v>
      </c>
      <c r="AO1029" s="5">
        <v>8.9999999999999993E-3</v>
      </c>
      <c r="AT1029" s="5">
        <v>11</v>
      </c>
      <c r="AV1029" s="5">
        <v>49.13</v>
      </c>
      <c r="AW1029" s="5">
        <v>3.2799999999999999E-3</v>
      </c>
      <c r="AX1029" s="5">
        <v>0.06</v>
      </c>
      <c r="AZ1029" s="5">
        <v>0.03</v>
      </c>
      <c r="BA1029" s="5">
        <v>6.04</v>
      </c>
      <c r="BF1029" s="5">
        <v>4.9400000000000004</v>
      </c>
      <c r="BH1029" s="5">
        <v>0.56999999999999995</v>
      </c>
      <c r="BN1029" s="5">
        <v>2.2599999999999998</v>
      </c>
      <c r="BO1029" s="5">
        <v>23.8</v>
      </c>
      <c r="BX1029" s="5">
        <v>9.1999999999999993</v>
      </c>
    </row>
    <row r="1030" spans="1:77" x14ac:dyDescent="0.35">
      <c r="A1030" s="2" t="s">
        <v>156</v>
      </c>
      <c r="B1030" s="3">
        <v>39174</v>
      </c>
      <c r="C1030" s="4">
        <v>25</v>
      </c>
      <c r="F1030" s="5">
        <v>0.19</v>
      </c>
      <c r="G1030" s="5">
        <v>0.17</v>
      </c>
      <c r="H1030" s="5">
        <v>0.02</v>
      </c>
      <c r="M1030" s="5">
        <v>0.8</v>
      </c>
      <c r="O1030" s="5">
        <v>36</v>
      </c>
      <c r="S1030" s="5">
        <v>40.6</v>
      </c>
      <c r="T1030" s="5">
        <v>26</v>
      </c>
      <c r="V1030" s="5">
        <v>14</v>
      </c>
      <c r="W1030" s="5">
        <v>7.0000000000000007E-2</v>
      </c>
      <c r="AB1030" s="5">
        <v>0.92</v>
      </c>
      <c r="AE1030" s="5">
        <v>7.59</v>
      </c>
      <c r="AJ1030" s="5">
        <v>33.799999999999997</v>
      </c>
      <c r="AN1030" s="5">
        <v>4.75</v>
      </c>
      <c r="AO1030" s="5">
        <v>0.09</v>
      </c>
      <c r="AT1030" s="5">
        <v>12.8</v>
      </c>
      <c r="AV1030" s="5">
        <v>32.049999999999997</v>
      </c>
      <c r="AW1030" s="5">
        <v>0.04</v>
      </c>
      <c r="AX1030" s="5">
        <v>0.17</v>
      </c>
      <c r="AZ1030" s="5">
        <v>0.06</v>
      </c>
      <c r="BA1030" s="5">
        <v>6.23</v>
      </c>
      <c r="BF1030" s="5">
        <v>0.6</v>
      </c>
      <c r="BH1030" s="5">
        <v>1.26</v>
      </c>
      <c r="BN1030" s="5">
        <v>2.2200000000000002</v>
      </c>
      <c r="BO1030" s="5">
        <v>33.6</v>
      </c>
      <c r="BX1030" s="5">
        <v>10.8</v>
      </c>
    </row>
    <row r="1031" spans="1:77" x14ac:dyDescent="0.35">
      <c r="A1031" s="2" t="s">
        <v>156</v>
      </c>
      <c r="B1031" s="3">
        <v>36395</v>
      </c>
      <c r="C1031" s="4">
        <v>23</v>
      </c>
      <c r="F1031" s="5">
        <v>0.02</v>
      </c>
      <c r="H1031" s="5">
        <v>0.02</v>
      </c>
      <c r="M1031" s="5">
        <v>0.43</v>
      </c>
      <c r="S1031" s="5">
        <v>61.3</v>
      </c>
      <c r="T1031" s="5">
        <v>44.3</v>
      </c>
      <c r="V1031" s="5">
        <v>1.7</v>
      </c>
      <c r="W1031" s="5">
        <v>0.01</v>
      </c>
      <c r="AB1031" s="5">
        <v>6.52</v>
      </c>
      <c r="AE1031" s="5">
        <v>9.5</v>
      </c>
      <c r="AJ1031" s="5">
        <v>45.7</v>
      </c>
      <c r="AN1031" s="5">
        <v>7.23</v>
      </c>
      <c r="AO1031" s="5">
        <v>0.16</v>
      </c>
      <c r="AT1031" s="5">
        <v>22.4</v>
      </c>
      <c r="AV1031" s="5">
        <v>66.400000000000006</v>
      </c>
      <c r="AW1031" s="5">
        <v>0.04</v>
      </c>
      <c r="AX1031" s="5">
        <v>0.03</v>
      </c>
      <c r="BA1031" s="5">
        <v>6.4</v>
      </c>
      <c r="BD1031" s="5">
        <v>-1.76</v>
      </c>
      <c r="BE1031" s="5">
        <v>3.7</v>
      </c>
      <c r="BH1031" s="5">
        <v>1.67</v>
      </c>
      <c r="BN1031" s="5">
        <v>2.2200000000000002</v>
      </c>
      <c r="BO1031" s="5">
        <v>28.6</v>
      </c>
      <c r="BX1031" s="5">
        <v>9.5</v>
      </c>
    </row>
    <row r="1032" spans="1:77" x14ac:dyDescent="0.35">
      <c r="A1032" s="2" t="s">
        <v>156</v>
      </c>
      <c r="B1032" s="3">
        <v>39602</v>
      </c>
      <c r="C1032" s="4">
        <v>33</v>
      </c>
      <c r="G1032" s="5">
        <v>0.02</v>
      </c>
      <c r="H1032" s="5">
        <v>0.01</v>
      </c>
      <c r="J1032" s="5">
        <v>0.2</v>
      </c>
      <c r="M1032" s="5">
        <v>0.63</v>
      </c>
      <c r="N1032" s="5">
        <v>0.5</v>
      </c>
      <c r="Q1032" s="5">
        <v>0.12</v>
      </c>
      <c r="S1032" s="5">
        <v>12.3</v>
      </c>
      <c r="T1032" s="5">
        <v>153</v>
      </c>
      <c r="U1032" s="5">
        <v>0.9</v>
      </c>
      <c r="V1032" s="5">
        <v>1.9</v>
      </c>
      <c r="W1032" s="5">
        <v>8.0000000000000002E-3</v>
      </c>
      <c r="AB1032" s="5">
        <v>8.4600000000000009</v>
      </c>
      <c r="AD1032" s="5">
        <v>2.12</v>
      </c>
      <c r="AE1032" s="5">
        <v>7.09</v>
      </c>
      <c r="AI1032" s="5">
        <v>1.1000000000000001</v>
      </c>
      <c r="AJ1032" s="5">
        <v>69.8</v>
      </c>
      <c r="AN1032" s="5">
        <v>7.61</v>
      </c>
      <c r="AO1032" s="5">
        <v>7.0000000000000007E-2</v>
      </c>
      <c r="AT1032" s="5">
        <v>100</v>
      </c>
      <c r="AU1032" s="5">
        <v>2.4</v>
      </c>
      <c r="AV1032" s="5">
        <v>11.77</v>
      </c>
      <c r="AW1032" s="5">
        <v>3.2799999999999999E-3</v>
      </c>
      <c r="AX1032" s="5">
        <v>0.02</v>
      </c>
      <c r="AZ1032" s="5">
        <v>0.02</v>
      </c>
      <c r="BA1032" s="5">
        <v>5.34</v>
      </c>
      <c r="BC1032" s="5">
        <v>7.1999999999999998E-3</v>
      </c>
      <c r="BF1032" s="5">
        <v>8.77</v>
      </c>
      <c r="BH1032" s="5">
        <v>0.24</v>
      </c>
      <c r="BN1032" s="5">
        <v>2.2200000000000002</v>
      </c>
      <c r="BO1032" s="5">
        <v>55.3</v>
      </c>
      <c r="BW1032" s="5">
        <v>0.5</v>
      </c>
      <c r="BX1032" s="5">
        <v>11.7</v>
      </c>
      <c r="BY1032" s="5">
        <v>11</v>
      </c>
    </row>
    <row r="1033" spans="1:77" x14ac:dyDescent="0.35">
      <c r="A1033" s="2" t="s">
        <v>156</v>
      </c>
      <c r="B1033" s="3">
        <v>39581</v>
      </c>
      <c r="C1033" s="4">
        <v>26</v>
      </c>
      <c r="G1033" s="5">
        <v>0.02</v>
      </c>
      <c r="H1033" s="5">
        <v>0.01</v>
      </c>
      <c r="M1033" s="5">
        <v>0.97</v>
      </c>
      <c r="S1033" s="5">
        <v>35.1</v>
      </c>
      <c r="T1033" s="5">
        <v>19</v>
      </c>
      <c r="V1033" s="5">
        <v>6.9</v>
      </c>
      <c r="W1033" s="5">
        <v>7.0000000000000007E-2</v>
      </c>
      <c r="AB1033" s="5">
        <v>2.65</v>
      </c>
      <c r="AD1033" s="5">
        <v>4.4000000000000004</v>
      </c>
      <c r="AE1033" s="5">
        <v>13.9</v>
      </c>
      <c r="AJ1033" s="5">
        <v>33.6</v>
      </c>
      <c r="AN1033" s="5">
        <v>6.27</v>
      </c>
      <c r="AO1033" s="5">
        <v>0.22</v>
      </c>
      <c r="AT1033" s="5">
        <v>13</v>
      </c>
      <c r="AU1033" s="5">
        <v>13</v>
      </c>
      <c r="AV1033" s="5">
        <v>65.510000000000005</v>
      </c>
      <c r="AW1033" s="5">
        <v>0.12</v>
      </c>
      <c r="AX1033" s="5">
        <v>0.01</v>
      </c>
      <c r="AZ1033" s="5">
        <v>0.02</v>
      </c>
      <c r="BA1033" s="5">
        <v>5.98</v>
      </c>
      <c r="BE1033" s="5">
        <v>0.7</v>
      </c>
      <c r="BF1033" s="5">
        <v>0.41</v>
      </c>
      <c r="BH1033" s="5">
        <v>0.82</v>
      </c>
      <c r="BN1033" s="5">
        <v>2.21</v>
      </c>
      <c r="BO1033" s="5">
        <v>30.7</v>
      </c>
      <c r="BX1033" s="5">
        <v>9</v>
      </c>
    </row>
    <row r="1034" spans="1:77" x14ac:dyDescent="0.35">
      <c r="A1034" s="2" t="s">
        <v>156</v>
      </c>
      <c r="B1034" s="3">
        <v>39555</v>
      </c>
      <c r="C1034" s="4">
        <v>25</v>
      </c>
      <c r="G1034" s="5">
        <v>0.02</v>
      </c>
      <c r="H1034" s="5">
        <v>0.01</v>
      </c>
      <c r="M1034" s="5">
        <v>0.95</v>
      </c>
      <c r="S1034" s="5">
        <v>55.7</v>
      </c>
      <c r="T1034" s="5">
        <v>48</v>
      </c>
      <c r="V1034" s="5">
        <v>1.7</v>
      </c>
      <c r="W1034" s="5">
        <v>0.06</v>
      </c>
      <c r="AB1034" s="5">
        <v>1.9</v>
      </c>
      <c r="AD1034" s="5">
        <v>8.01</v>
      </c>
      <c r="AE1034" s="5">
        <v>12.7</v>
      </c>
      <c r="AJ1034" s="5">
        <v>46.6</v>
      </c>
      <c r="AN1034" s="5">
        <v>8.14</v>
      </c>
      <c r="AO1034" s="5">
        <v>0.01</v>
      </c>
      <c r="AT1034" s="5">
        <v>16.3</v>
      </c>
      <c r="AV1034" s="5">
        <v>56.22</v>
      </c>
      <c r="AW1034" s="5">
        <v>7.8799999999999999E-3</v>
      </c>
      <c r="AX1034" s="5">
        <v>0.04</v>
      </c>
      <c r="AZ1034" s="5">
        <v>0.02</v>
      </c>
      <c r="BA1034" s="5">
        <v>6.04</v>
      </c>
      <c r="BE1034" s="5">
        <v>6.8</v>
      </c>
      <c r="BF1034" s="5">
        <v>5.8</v>
      </c>
      <c r="BH1034" s="5">
        <v>0.97</v>
      </c>
      <c r="BN1034" s="5">
        <v>2.2000000000000002</v>
      </c>
      <c r="BO1034" s="5">
        <v>43.6</v>
      </c>
      <c r="BX1034" s="5">
        <v>9.8000000000000007</v>
      </c>
    </row>
    <row r="1035" spans="1:77" x14ac:dyDescent="0.35">
      <c r="A1035" s="2" t="s">
        <v>156</v>
      </c>
      <c r="B1035" s="3">
        <v>39785</v>
      </c>
      <c r="C1035" s="4">
        <v>24</v>
      </c>
      <c r="G1035" s="5">
        <v>2.64</v>
      </c>
      <c r="H1035" s="5">
        <v>0.01</v>
      </c>
      <c r="M1035" s="5">
        <v>1.18</v>
      </c>
      <c r="S1035" s="5">
        <v>1.58</v>
      </c>
      <c r="T1035" s="5">
        <v>41</v>
      </c>
      <c r="V1035" s="5">
        <v>5</v>
      </c>
      <c r="W1035" s="5">
        <v>0.03</v>
      </c>
      <c r="AB1035" s="5">
        <v>2</v>
      </c>
      <c r="AD1035" s="5">
        <v>23.54</v>
      </c>
      <c r="AE1035" s="5">
        <v>0.64</v>
      </c>
      <c r="AJ1035" s="5">
        <v>18.2</v>
      </c>
      <c r="AN1035" s="5">
        <v>1.5</v>
      </c>
      <c r="AO1035" s="5">
        <v>0.04</v>
      </c>
      <c r="AT1035" s="5">
        <v>21.8</v>
      </c>
      <c r="AV1035" s="5">
        <v>0.99</v>
      </c>
      <c r="AW1035" s="5">
        <v>3.2799999999999999E-3</v>
      </c>
      <c r="AX1035" s="5">
        <v>0.01</v>
      </c>
      <c r="AZ1035" s="5">
        <v>0.02</v>
      </c>
      <c r="BA1035" s="5">
        <v>4.57</v>
      </c>
      <c r="BF1035" s="5">
        <v>5.65</v>
      </c>
      <c r="BH1035" s="5">
        <v>0.06</v>
      </c>
      <c r="BN1035" s="5">
        <v>2.19</v>
      </c>
      <c r="BO1035" s="5">
        <v>13.6</v>
      </c>
      <c r="BX1035" s="5">
        <v>10.1</v>
      </c>
    </row>
    <row r="1036" spans="1:77" x14ac:dyDescent="0.35">
      <c r="A1036" s="2" t="s">
        <v>156</v>
      </c>
      <c r="B1036" s="3">
        <v>38449</v>
      </c>
      <c r="C1036" s="4">
        <v>37</v>
      </c>
      <c r="F1036" s="5">
        <v>2E-3</v>
      </c>
      <c r="G1036" s="5">
        <v>1E-3</v>
      </c>
      <c r="H1036" s="5">
        <v>13.26</v>
      </c>
      <c r="J1036" s="5">
        <v>11.1</v>
      </c>
      <c r="M1036" s="5">
        <v>0.4</v>
      </c>
      <c r="N1036" s="5">
        <v>0.2</v>
      </c>
      <c r="O1036" s="5">
        <v>323</v>
      </c>
      <c r="Q1036" s="5">
        <v>0.02</v>
      </c>
      <c r="S1036" s="5">
        <v>67.2</v>
      </c>
      <c r="T1036" s="5">
        <v>10</v>
      </c>
      <c r="U1036" s="5">
        <v>0.3</v>
      </c>
      <c r="V1036" s="5">
        <v>5.4</v>
      </c>
      <c r="W1036" s="5">
        <v>1.89</v>
      </c>
      <c r="Y1036" s="5">
        <v>0.1</v>
      </c>
      <c r="AB1036" s="5">
        <v>16.010000000000002</v>
      </c>
      <c r="AD1036" s="5">
        <v>0.7</v>
      </c>
      <c r="AE1036" s="5">
        <v>6.61</v>
      </c>
      <c r="AI1036" s="5">
        <v>0.5</v>
      </c>
      <c r="AJ1036" s="5">
        <v>63.5</v>
      </c>
      <c r="AN1036" s="5">
        <v>16.399999999999999</v>
      </c>
      <c r="AO1036" s="5">
        <v>0.26</v>
      </c>
      <c r="AT1036" s="5">
        <v>29.1</v>
      </c>
      <c r="AU1036" s="5">
        <v>0.5</v>
      </c>
      <c r="AV1036" s="5">
        <v>0.22</v>
      </c>
      <c r="AW1036" s="5">
        <v>3.2845000000000001E-3</v>
      </c>
      <c r="AX1036" s="5">
        <v>5.39</v>
      </c>
      <c r="AZ1036" s="5">
        <v>1.8</v>
      </c>
      <c r="BA1036" s="5">
        <v>7.19</v>
      </c>
      <c r="BC1036" s="5">
        <v>1.4E-3</v>
      </c>
      <c r="BE1036" s="5">
        <v>0.2</v>
      </c>
      <c r="BH1036" s="5">
        <v>6.66</v>
      </c>
      <c r="BN1036" s="5">
        <v>2.15</v>
      </c>
      <c r="BO1036" s="5">
        <v>30.5</v>
      </c>
      <c r="BQ1036" s="5">
        <v>7.57</v>
      </c>
      <c r="BR1036" s="5">
        <v>6.87</v>
      </c>
      <c r="BX1036" s="5">
        <v>10.6</v>
      </c>
      <c r="BY1036" s="5">
        <v>1</v>
      </c>
    </row>
    <row r="1037" spans="1:77" x14ac:dyDescent="0.35">
      <c r="A1037" s="2" t="s">
        <v>377</v>
      </c>
      <c r="B1037" s="3">
        <v>39603</v>
      </c>
      <c r="C1037" s="4">
        <v>33</v>
      </c>
      <c r="G1037" s="5">
        <v>1.42</v>
      </c>
      <c r="H1037" s="5">
        <v>0.02</v>
      </c>
      <c r="J1037" s="5">
        <v>0.3</v>
      </c>
      <c r="M1037" s="5">
        <v>0.85</v>
      </c>
      <c r="N1037" s="5">
        <v>0.6</v>
      </c>
      <c r="Q1037" s="5">
        <v>0.09</v>
      </c>
      <c r="S1037" s="5">
        <v>8.59</v>
      </c>
      <c r="T1037" s="5">
        <v>21</v>
      </c>
      <c r="U1037" s="5">
        <v>1.4</v>
      </c>
      <c r="V1037" s="5">
        <v>23</v>
      </c>
      <c r="W1037" s="5">
        <v>7.0000000000000007E-2</v>
      </c>
      <c r="AB1037" s="5">
        <v>2.64</v>
      </c>
      <c r="AD1037" s="5">
        <v>14.03</v>
      </c>
      <c r="AE1037" s="5">
        <v>3.48</v>
      </c>
      <c r="AI1037" s="5">
        <v>4.4000000000000004</v>
      </c>
      <c r="AJ1037" s="5">
        <v>15.46</v>
      </c>
      <c r="AN1037" s="5">
        <v>1.02</v>
      </c>
      <c r="AO1037" s="5">
        <v>0.01</v>
      </c>
      <c r="AT1037" s="5">
        <v>17.5</v>
      </c>
      <c r="AU1037" s="5">
        <v>0.9</v>
      </c>
      <c r="AV1037" s="5">
        <v>17.79</v>
      </c>
      <c r="AW1037" s="5">
        <v>0.02</v>
      </c>
      <c r="AX1037" s="5">
        <v>0.01</v>
      </c>
      <c r="AZ1037" s="5">
        <v>0.02</v>
      </c>
      <c r="BA1037" s="5">
        <v>5.34</v>
      </c>
      <c r="BC1037" s="5">
        <v>9.7000000000000003E-3</v>
      </c>
      <c r="BF1037" s="5">
        <v>1.1499999999999999</v>
      </c>
      <c r="BH1037" s="5">
        <v>0.32</v>
      </c>
      <c r="BN1037" s="5">
        <v>2.09</v>
      </c>
      <c r="BO1037" s="5">
        <v>17.899999999999999</v>
      </c>
      <c r="BW1037" s="5">
        <v>5.4</v>
      </c>
      <c r="BX1037" s="5">
        <v>9.9</v>
      </c>
      <c r="BY1037" s="5">
        <v>70</v>
      </c>
    </row>
    <row r="1038" spans="1:77" x14ac:dyDescent="0.35">
      <c r="A1038" s="2" t="s">
        <v>377</v>
      </c>
      <c r="B1038" s="3">
        <v>38845</v>
      </c>
      <c r="C1038" s="4">
        <v>36</v>
      </c>
      <c r="F1038" s="5">
        <v>0.02</v>
      </c>
      <c r="G1038" s="5">
        <v>0.02</v>
      </c>
      <c r="H1038" s="5">
        <v>0.06</v>
      </c>
      <c r="J1038" s="5">
        <v>2</v>
      </c>
      <c r="M1038" s="5">
        <v>0.54</v>
      </c>
      <c r="N1038" s="5">
        <v>0.2</v>
      </c>
      <c r="O1038" s="5">
        <v>35</v>
      </c>
      <c r="Q1038" s="5">
        <v>0.35</v>
      </c>
      <c r="S1038" s="5">
        <v>73.599999999999994</v>
      </c>
      <c r="T1038" s="5">
        <v>49</v>
      </c>
      <c r="U1038" s="5">
        <v>0.2</v>
      </c>
      <c r="V1038" s="5">
        <v>4.7</v>
      </c>
      <c r="W1038" s="5">
        <v>1</v>
      </c>
      <c r="AB1038" s="5">
        <v>1.53</v>
      </c>
      <c r="AD1038" s="5">
        <v>-5.6</v>
      </c>
      <c r="AE1038" s="5">
        <v>8.1199999999999992</v>
      </c>
      <c r="AI1038" s="5">
        <v>0.8</v>
      </c>
      <c r="AJ1038" s="5">
        <v>37.700000000000003</v>
      </c>
      <c r="AN1038" s="5">
        <v>9.58</v>
      </c>
      <c r="AO1038" s="5">
        <v>0.16</v>
      </c>
      <c r="AT1038" s="5">
        <v>17.7</v>
      </c>
      <c r="AU1038" s="5">
        <v>10</v>
      </c>
      <c r="AV1038" s="5">
        <v>0.52</v>
      </c>
      <c r="AW1038" s="5">
        <v>9.1965999999999992E-3</v>
      </c>
      <c r="AX1038" s="5">
        <v>0.01</v>
      </c>
      <c r="AZ1038" s="5">
        <v>6.4999999999999997E-3</v>
      </c>
      <c r="BA1038" s="5">
        <v>6.92</v>
      </c>
      <c r="BC1038" s="5">
        <v>1E-3</v>
      </c>
      <c r="BE1038" s="5">
        <v>1.8</v>
      </c>
      <c r="BH1038" s="5">
        <v>3.7</v>
      </c>
      <c r="BN1038" s="5">
        <v>2.0699999999999998</v>
      </c>
      <c r="BO1038" s="5">
        <v>32</v>
      </c>
      <c r="BQ1038" s="5">
        <v>5.8</v>
      </c>
      <c r="BR1038" s="5">
        <v>5.4</v>
      </c>
      <c r="BX1038" s="5">
        <v>8</v>
      </c>
      <c r="BY1038" s="5">
        <v>7.2</v>
      </c>
    </row>
    <row r="1039" spans="1:77" x14ac:dyDescent="0.35">
      <c r="A1039" s="2" t="s">
        <v>377</v>
      </c>
      <c r="B1039" s="3">
        <v>36090</v>
      </c>
      <c r="C1039" s="4">
        <v>25</v>
      </c>
      <c r="F1039" s="5">
        <v>0.08</v>
      </c>
      <c r="G1039" s="5">
        <v>0.05</v>
      </c>
      <c r="H1039" s="5">
        <v>0.01</v>
      </c>
      <c r="M1039" s="5">
        <v>0.41</v>
      </c>
      <c r="O1039" s="5">
        <v>50</v>
      </c>
      <c r="S1039" s="5">
        <v>11</v>
      </c>
      <c r="T1039" s="5">
        <v>65</v>
      </c>
      <c r="V1039" s="5">
        <v>1</v>
      </c>
      <c r="W1039" s="5">
        <v>0.01</v>
      </c>
      <c r="AB1039" s="5">
        <v>9.18</v>
      </c>
      <c r="AE1039" s="5">
        <v>1.8</v>
      </c>
      <c r="AJ1039" s="5">
        <v>29.5</v>
      </c>
      <c r="AN1039" s="5">
        <v>5.8</v>
      </c>
      <c r="AO1039" s="5">
        <v>7.0000000000000007E-2</v>
      </c>
      <c r="AT1039" s="5">
        <v>30</v>
      </c>
      <c r="AV1039" s="5">
        <v>11.24</v>
      </c>
      <c r="AW1039" s="5">
        <v>3.284E-3</v>
      </c>
      <c r="AX1039" s="5">
        <v>0.01</v>
      </c>
      <c r="AZ1039" s="5">
        <v>5.0000000000000001E-3</v>
      </c>
      <c r="BA1039" s="5">
        <v>4.4000000000000004</v>
      </c>
      <c r="BE1039" s="5">
        <v>10.199999999999999</v>
      </c>
      <c r="BH1039" s="5">
        <v>7.0000000000000007E-2</v>
      </c>
      <c r="BN1039" s="5">
        <v>2.06</v>
      </c>
      <c r="BO1039" s="5">
        <v>15.8</v>
      </c>
      <c r="BX1039" s="5">
        <v>9.1</v>
      </c>
    </row>
    <row r="1040" spans="1:77" x14ac:dyDescent="0.35">
      <c r="A1040" s="2" t="s">
        <v>377</v>
      </c>
      <c r="B1040" s="3">
        <v>33254</v>
      </c>
      <c r="C1040" s="4">
        <v>25</v>
      </c>
      <c r="F1040" s="5">
        <v>0.12</v>
      </c>
      <c r="G1040" s="5">
        <v>0.13</v>
      </c>
      <c r="H1040" s="5">
        <v>0.12</v>
      </c>
      <c r="M1040" s="5">
        <v>0.28999999999999998</v>
      </c>
      <c r="S1040" s="5">
        <v>8.3000000000000007</v>
      </c>
      <c r="T1040" s="5">
        <v>66</v>
      </c>
      <c r="V1040" s="5">
        <v>2.1</v>
      </c>
      <c r="W1040" s="5">
        <v>0.01</v>
      </c>
      <c r="AB1040" s="5">
        <v>8.7200000000000006</v>
      </c>
      <c r="AE1040" s="5">
        <v>1.5</v>
      </c>
      <c r="AJ1040" s="5">
        <v>28.6</v>
      </c>
      <c r="AN1040" s="5">
        <v>6</v>
      </c>
      <c r="AO1040" s="5">
        <v>0.06</v>
      </c>
      <c r="AT1040" s="5">
        <v>33</v>
      </c>
      <c r="AV1040" s="5">
        <v>7.87</v>
      </c>
      <c r="AW1040" s="5">
        <v>0.01</v>
      </c>
      <c r="AX1040" s="5">
        <v>0.06</v>
      </c>
      <c r="AY1040" s="5">
        <v>0.02</v>
      </c>
      <c r="BA1040" s="5">
        <v>4.99</v>
      </c>
      <c r="BE1040" s="5">
        <v>10.3</v>
      </c>
      <c r="BG1040" s="5">
        <v>92</v>
      </c>
      <c r="BH1040" s="5">
        <v>0.45</v>
      </c>
      <c r="BN1040" s="5">
        <v>2</v>
      </c>
      <c r="BO1040" s="5">
        <v>14.9</v>
      </c>
      <c r="BX1040" s="5">
        <v>8.8000000000000007</v>
      </c>
    </row>
    <row r="1041" spans="1:77" x14ac:dyDescent="0.35">
      <c r="A1041" s="2" t="s">
        <v>293</v>
      </c>
      <c r="B1041" s="3">
        <v>38449</v>
      </c>
      <c r="C1041" s="4">
        <v>37</v>
      </c>
      <c r="F1041" s="5">
        <v>3.0000000000000001E-3</v>
      </c>
      <c r="G1041" s="5">
        <v>1E-3</v>
      </c>
      <c r="H1041" s="5">
        <v>15.67</v>
      </c>
      <c r="J1041" s="5">
        <v>0.2</v>
      </c>
      <c r="M1041" s="5">
        <v>0.45</v>
      </c>
      <c r="N1041" s="5">
        <v>0.2</v>
      </c>
      <c r="O1041" s="5">
        <v>329</v>
      </c>
      <c r="Q1041" s="5">
        <v>0.02</v>
      </c>
      <c r="S1041" s="5">
        <v>64.3</v>
      </c>
      <c r="T1041" s="5">
        <v>9.5</v>
      </c>
      <c r="U1041" s="5">
        <v>0.3</v>
      </c>
      <c r="V1041" s="5">
        <v>5.7</v>
      </c>
      <c r="W1041" s="5">
        <v>1.75</v>
      </c>
      <c r="Y1041" s="5">
        <v>7.0000000000000007E-2</v>
      </c>
      <c r="AB1041" s="5">
        <v>15.9</v>
      </c>
      <c r="AD1041" s="5">
        <v>0.87</v>
      </c>
      <c r="AE1041" s="5">
        <v>7.41</v>
      </c>
      <c r="AI1041" s="5">
        <v>0.5</v>
      </c>
      <c r="AJ1041" s="5">
        <v>63.3</v>
      </c>
      <c r="AN1041" s="5">
        <v>16.7</v>
      </c>
      <c r="AO1041" s="5">
        <v>0.27</v>
      </c>
      <c r="AT1041" s="5">
        <v>27.6</v>
      </c>
      <c r="AU1041" s="5">
        <v>0.7</v>
      </c>
      <c r="AV1041" s="5">
        <v>0.22</v>
      </c>
      <c r="AW1041" s="5">
        <v>3.2845000000000001E-3</v>
      </c>
      <c r="AX1041" s="5">
        <v>7.14</v>
      </c>
      <c r="AZ1041" s="5">
        <v>2.4</v>
      </c>
      <c r="BA1041" s="5">
        <v>7.2</v>
      </c>
      <c r="BC1041" s="5">
        <v>1.2999999999999999E-3</v>
      </c>
      <c r="BE1041" s="5">
        <v>0.2</v>
      </c>
      <c r="BH1041" s="5">
        <v>6.62</v>
      </c>
      <c r="BN1041" s="5">
        <v>1.98</v>
      </c>
      <c r="BO1041" s="5">
        <v>39.799999999999997</v>
      </c>
      <c r="BQ1041" s="5">
        <v>7.71</v>
      </c>
      <c r="BR1041" s="5">
        <v>6.84</v>
      </c>
      <c r="BX1041" s="5">
        <v>10.1</v>
      </c>
      <c r="BY1041" s="5">
        <v>6.6</v>
      </c>
    </row>
    <row r="1042" spans="1:77" x14ac:dyDescent="0.35">
      <c r="A1042" s="2" t="s">
        <v>293</v>
      </c>
      <c r="B1042" s="3">
        <v>36397</v>
      </c>
      <c r="C1042" s="4">
        <v>23</v>
      </c>
      <c r="F1042" s="5">
        <v>0.38</v>
      </c>
      <c r="H1042" s="5">
        <v>0.05</v>
      </c>
      <c r="M1042" s="5">
        <v>0.37</v>
      </c>
      <c r="S1042" s="5">
        <v>4.21</v>
      </c>
      <c r="T1042" s="5">
        <v>28.7</v>
      </c>
      <c r="V1042" s="5">
        <v>2</v>
      </c>
      <c r="W1042" s="5">
        <v>0.03</v>
      </c>
      <c r="AB1042" s="5">
        <v>6.47</v>
      </c>
      <c r="AE1042" s="5">
        <v>2.06</v>
      </c>
      <c r="AJ1042" s="5">
        <v>18.3</v>
      </c>
      <c r="AN1042" s="5">
        <v>7.81</v>
      </c>
      <c r="AO1042" s="5">
        <v>0.09</v>
      </c>
      <c r="AT1042" s="5">
        <v>14</v>
      </c>
      <c r="AV1042" s="5">
        <v>8.41</v>
      </c>
      <c r="AW1042" s="5">
        <v>0.01</v>
      </c>
      <c r="AX1042" s="5">
        <v>0.03</v>
      </c>
      <c r="BA1042" s="5">
        <v>4.9000000000000004</v>
      </c>
      <c r="BD1042" s="5">
        <v>-5.59</v>
      </c>
      <c r="BE1042" s="5">
        <v>11.2</v>
      </c>
      <c r="BH1042" s="5">
        <v>0.11</v>
      </c>
      <c r="BN1042" s="5">
        <v>1.97</v>
      </c>
      <c r="BO1042" s="5">
        <v>19.600000000000001</v>
      </c>
      <c r="BX1042" s="5">
        <v>8.1999999999999993</v>
      </c>
    </row>
    <row r="1043" spans="1:77" x14ac:dyDescent="0.35">
      <c r="A1043" s="2" t="s">
        <v>293</v>
      </c>
      <c r="B1043" s="3">
        <v>39190</v>
      </c>
      <c r="C1043" s="4">
        <v>25</v>
      </c>
      <c r="F1043" s="5">
        <v>0.01</v>
      </c>
      <c r="G1043" s="5">
        <v>0.01</v>
      </c>
      <c r="H1043" s="5">
        <v>0.01</v>
      </c>
      <c r="M1043" s="5">
        <v>0.39</v>
      </c>
      <c r="O1043" s="5">
        <v>10</v>
      </c>
      <c r="S1043" s="5">
        <v>28.7</v>
      </c>
      <c r="T1043" s="5">
        <v>40</v>
      </c>
      <c r="V1043" s="5">
        <v>3</v>
      </c>
      <c r="W1043" s="5">
        <v>4.0000000000000001E-3</v>
      </c>
      <c r="AB1043" s="5">
        <v>9.94</v>
      </c>
      <c r="AE1043" s="5">
        <v>8.02</v>
      </c>
      <c r="AJ1043" s="5">
        <v>32.200000000000003</v>
      </c>
      <c r="AN1043" s="5">
        <v>3.06</v>
      </c>
      <c r="AO1043" s="5">
        <v>3.0000000000000001E-3</v>
      </c>
      <c r="AT1043" s="5">
        <v>20.3</v>
      </c>
      <c r="AV1043" s="5">
        <v>38.69</v>
      </c>
      <c r="AW1043" s="5">
        <v>3.2799999999999999E-3</v>
      </c>
      <c r="AX1043" s="5">
        <v>0.03</v>
      </c>
      <c r="AZ1043" s="5">
        <v>0.02</v>
      </c>
      <c r="BA1043" s="5">
        <v>6.37</v>
      </c>
      <c r="BF1043" s="5">
        <v>8.41</v>
      </c>
      <c r="BH1043" s="5">
        <v>0.71</v>
      </c>
      <c r="BN1043" s="5">
        <v>1.94</v>
      </c>
      <c r="BO1043" s="5">
        <v>21</v>
      </c>
      <c r="BX1043" s="5">
        <v>9.5</v>
      </c>
    </row>
    <row r="1044" spans="1:77" x14ac:dyDescent="0.35">
      <c r="A1044" s="2" t="s">
        <v>293</v>
      </c>
      <c r="B1044" s="3">
        <v>39161</v>
      </c>
      <c r="C1044" s="4">
        <v>26</v>
      </c>
      <c r="F1044" s="5">
        <v>0.06</v>
      </c>
      <c r="G1044" s="5">
        <v>0.04</v>
      </c>
      <c r="H1044" s="5">
        <v>0.56000000000000005</v>
      </c>
      <c r="M1044" s="5">
        <v>1.66</v>
      </c>
      <c r="O1044" s="5">
        <v>42</v>
      </c>
      <c r="S1044" s="5">
        <v>49.9</v>
      </c>
      <c r="T1044" s="5">
        <v>44</v>
      </c>
      <c r="V1044" s="5">
        <v>13</v>
      </c>
      <c r="W1044" s="5">
        <v>3.51</v>
      </c>
      <c r="AB1044" s="5">
        <v>1.8</v>
      </c>
      <c r="AE1044" s="5">
        <v>7.52</v>
      </c>
      <c r="AJ1044" s="5">
        <v>48</v>
      </c>
      <c r="AN1044" s="5">
        <v>8.81</v>
      </c>
      <c r="AO1044" s="5">
        <v>0.25</v>
      </c>
      <c r="AT1044" s="5">
        <v>29</v>
      </c>
      <c r="AV1044" s="5">
        <v>0.22</v>
      </c>
      <c r="AW1044" s="5">
        <v>0.01</v>
      </c>
      <c r="AX1044" s="5">
        <v>0.43</v>
      </c>
      <c r="AZ1044" s="5">
        <v>0.15</v>
      </c>
      <c r="BA1044" s="5">
        <v>6.4</v>
      </c>
      <c r="BE1044" s="5">
        <v>0.2</v>
      </c>
      <c r="BF1044" s="5">
        <v>0.6</v>
      </c>
      <c r="BH1044" s="5">
        <v>3.12</v>
      </c>
      <c r="BN1044" s="5">
        <v>1.73</v>
      </c>
      <c r="BO1044" s="5">
        <v>26.5</v>
      </c>
      <c r="BX1044" s="5">
        <v>11.1</v>
      </c>
    </row>
    <row r="1045" spans="1:77" x14ac:dyDescent="0.35">
      <c r="A1045" s="2" t="s">
        <v>293</v>
      </c>
      <c r="B1045" s="3">
        <v>39595</v>
      </c>
      <c r="C1045" s="4">
        <v>33</v>
      </c>
      <c r="G1045" s="5">
        <v>0.08</v>
      </c>
      <c r="H1045" s="5">
        <v>0.01</v>
      </c>
      <c r="J1045" s="5">
        <v>0.2</v>
      </c>
      <c r="M1045" s="5">
        <v>1.29</v>
      </c>
      <c r="N1045" s="5">
        <v>0.3</v>
      </c>
      <c r="Q1045" s="5">
        <v>0.28000000000000003</v>
      </c>
      <c r="S1045" s="5">
        <v>16.7</v>
      </c>
      <c r="T1045" s="5">
        <v>49</v>
      </c>
      <c r="U1045" s="5">
        <v>0.9</v>
      </c>
      <c r="V1045" s="5">
        <v>6.9</v>
      </c>
      <c r="W1045" s="5">
        <v>0.31</v>
      </c>
      <c r="AB1045" s="5">
        <v>1.62</v>
      </c>
      <c r="AD1045" s="5">
        <v>32.03</v>
      </c>
      <c r="AE1045" s="5">
        <v>4</v>
      </c>
      <c r="AI1045" s="5">
        <v>5.3</v>
      </c>
      <c r="AJ1045" s="5">
        <v>23.5</v>
      </c>
      <c r="AN1045" s="5">
        <v>4.8899999999999997</v>
      </c>
      <c r="AO1045" s="5">
        <v>0.12</v>
      </c>
      <c r="AT1045" s="5">
        <v>17.600000000000001</v>
      </c>
      <c r="AU1045" s="5">
        <v>5.9</v>
      </c>
      <c r="AV1045" s="5">
        <v>11.15</v>
      </c>
      <c r="AW1045" s="5">
        <v>0.01</v>
      </c>
      <c r="AX1045" s="5">
        <v>0.08</v>
      </c>
      <c r="AZ1045" s="5">
        <v>0.04</v>
      </c>
      <c r="BA1045" s="5">
        <v>5.55</v>
      </c>
      <c r="BC1045" s="5">
        <v>6.4999999999999997E-3</v>
      </c>
      <c r="BF1045" s="5">
        <v>0.75</v>
      </c>
      <c r="BH1045" s="5">
        <v>0.47</v>
      </c>
      <c r="BN1045" s="5">
        <v>1.7</v>
      </c>
      <c r="BO1045" s="5">
        <v>42.1</v>
      </c>
      <c r="BW1045" s="5">
        <v>0.75</v>
      </c>
      <c r="BX1045" s="5">
        <v>9.8000000000000007</v>
      </c>
      <c r="BY1045" s="5">
        <v>7.6</v>
      </c>
    </row>
    <row r="1046" spans="1:77" x14ac:dyDescent="0.35">
      <c r="A1046" s="2" t="s">
        <v>293</v>
      </c>
      <c r="B1046" s="3">
        <v>39188</v>
      </c>
      <c r="C1046" s="4">
        <v>25</v>
      </c>
      <c r="F1046" s="5">
        <v>0.11</v>
      </c>
      <c r="G1046" s="5">
        <v>0.11</v>
      </c>
      <c r="H1046" s="5">
        <v>0.05</v>
      </c>
      <c r="M1046" s="5">
        <v>0.54</v>
      </c>
      <c r="O1046" s="5">
        <v>28</v>
      </c>
      <c r="S1046" s="5">
        <v>47.1</v>
      </c>
      <c r="T1046" s="5">
        <v>18</v>
      </c>
      <c r="V1046" s="5">
        <v>2.8</v>
      </c>
      <c r="W1046" s="5">
        <v>1.73</v>
      </c>
      <c r="AB1046" s="5">
        <v>1.99</v>
      </c>
      <c r="AE1046" s="5">
        <v>11.3</v>
      </c>
      <c r="AJ1046" s="5">
        <v>39.799999999999997</v>
      </c>
      <c r="AN1046" s="5">
        <v>5.52</v>
      </c>
      <c r="AO1046" s="5">
        <v>0.16</v>
      </c>
      <c r="AT1046" s="5">
        <v>12.4</v>
      </c>
      <c r="AV1046" s="5">
        <v>51.79</v>
      </c>
      <c r="AW1046" s="5">
        <v>0.02</v>
      </c>
      <c r="AX1046" s="5">
        <v>0.01</v>
      </c>
      <c r="AZ1046" s="5">
        <v>0.01</v>
      </c>
      <c r="BA1046" s="5">
        <v>6.64</v>
      </c>
      <c r="BF1046" s="5">
        <v>1.53</v>
      </c>
      <c r="BH1046" s="5">
        <v>1.48</v>
      </c>
      <c r="BN1046" s="5">
        <v>1.69</v>
      </c>
      <c r="BO1046" s="5">
        <v>47.9</v>
      </c>
      <c r="BX1046" s="5">
        <v>10.199999999999999</v>
      </c>
    </row>
    <row r="1047" spans="1:77" x14ac:dyDescent="0.35">
      <c r="A1047" s="2" t="s">
        <v>293</v>
      </c>
      <c r="B1047" s="3">
        <v>39553</v>
      </c>
      <c r="C1047" s="4">
        <v>34</v>
      </c>
      <c r="G1047" s="5">
        <v>0.04</v>
      </c>
      <c r="H1047" s="5">
        <v>0.01</v>
      </c>
      <c r="J1047" s="5">
        <v>0.2</v>
      </c>
      <c r="M1047" s="5">
        <v>0.8</v>
      </c>
      <c r="N1047" s="5">
        <v>0.2</v>
      </c>
      <c r="Q1047" s="5">
        <v>0.22</v>
      </c>
      <c r="S1047" s="5">
        <v>38.700000000000003</v>
      </c>
      <c r="T1047" s="5">
        <v>44</v>
      </c>
      <c r="U1047" s="5">
        <v>0.2</v>
      </c>
      <c r="V1047" s="5">
        <v>5.5</v>
      </c>
      <c r="W1047" s="5">
        <v>3.0000000000000001E-3</v>
      </c>
      <c r="AB1047" s="5">
        <v>6.37</v>
      </c>
      <c r="AD1047" s="5">
        <v>2.62</v>
      </c>
      <c r="AE1047" s="5">
        <v>6.43</v>
      </c>
      <c r="AI1047" s="5">
        <v>2.5</v>
      </c>
      <c r="AJ1047" s="5">
        <v>38.200000000000003</v>
      </c>
      <c r="AN1047" s="5">
        <v>4.71</v>
      </c>
      <c r="AO1047" s="5">
        <v>8.0000000000000002E-3</v>
      </c>
      <c r="AT1047" s="5">
        <v>22</v>
      </c>
      <c r="AU1047" s="5">
        <v>0.5</v>
      </c>
      <c r="AV1047" s="5">
        <v>52.23</v>
      </c>
      <c r="AW1047" s="5">
        <v>3.2799999999999999E-3</v>
      </c>
      <c r="AX1047" s="5">
        <v>0.03</v>
      </c>
      <c r="AZ1047" s="5">
        <v>0.02</v>
      </c>
      <c r="BA1047" s="5">
        <v>5.94</v>
      </c>
      <c r="BC1047" s="5">
        <v>1.5E-3</v>
      </c>
      <c r="BE1047" s="5">
        <v>6.1</v>
      </c>
      <c r="BF1047" s="5">
        <v>5.79</v>
      </c>
      <c r="BH1047" s="5">
        <v>0.63</v>
      </c>
      <c r="BN1047" s="5">
        <v>1.61</v>
      </c>
      <c r="BO1047" s="5">
        <v>30.7</v>
      </c>
      <c r="BW1047" s="5">
        <v>1.2</v>
      </c>
      <c r="BX1047" s="5">
        <v>9.9</v>
      </c>
      <c r="BY1047" s="5">
        <v>1.8</v>
      </c>
    </row>
    <row r="1048" spans="1:77" x14ac:dyDescent="0.35">
      <c r="A1048" s="2" t="s">
        <v>293</v>
      </c>
      <c r="B1048" s="3">
        <v>39190</v>
      </c>
      <c r="C1048" s="4">
        <v>25</v>
      </c>
      <c r="F1048" s="5">
        <v>0.09</v>
      </c>
      <c r="G1048" s="5">
        <v>0.03</v>
      </c>
      <c r="H1048" s="5">
        <v>0.01</v>
      </c>
      <c r="M1048" s="5">
        <v>0.9</v>
      </c>
      <c r="O1048" s="5">
        <v>12</v>
      </c>
      <c r="S1048" s="5">
        <v>63</v>
      </c>
      <c r="T1048" s="5">
        <v>41</v>
      </c>
      <c r="V1048" s="5">
        <v>1.3</v>
      </c>
      <c r="W1048" s="5">
        <v>7.0000000000000007E-2</v>
      </c>
      <c r="AB1048" s="5">
        <v>2.2599999999999998</v>
      </c>
      <c r="AE1048" s="5">
        <v>11.8</v>
      </c>
      <c r="AJ1048" s="5">
        <v>52.1</v>
      </c>
      <c r="AN1048" s="5">
        <v>8.51</v>
      </c>
      <c r="AO1048" s="5">
        <v>0.01</v>
      </c>
      <c r="AT1048" s="5">
        <v>15.4</v>
      </c>
      <c r="AV1048" s="5">
        <v>77.02</v>
      </c>
      <c r="AW1048" s="5">
        <v>3.2799999999999999E-3</v>
      </c>
      <c r="AX1048" s="5">
        <v>0.04</v>
      </c>
      <c r="AZ1048" s="5">
        <v>0.02</v>
      </c>
      <c r="BA1048" s="5">
        <v>6.28</v>
      </c>
      <c r="BF1048" s="5">
        <v>4.59</v>
      </c>
      <c r="BH1048" s="5">
        <v>1.48</v>
      </c>
      <c r="BN1048" s="5">
        <v>1.6</v>
      </c>
      <c r="BO1048" s="5">
        <v>44.9</v>
      </c>
      <c r="BX1048" s="5">
        <v>9.9</v>
      </c>
    </row>
    <row r="1049" spans="1:77" x14ac:dyDescent="0.35">
      <c r="A1049" s="2" t="s">
        <v>293</v>
      </c>
      <c r="B1049" s="3">
        <v>39352</v>
      </c>
      <c r="C1049" s="4">
        <v>26</v>
      </c>
      <c r="F1049" s="5">
        <v>7.0000000000000001E-3</v>
      </c>
      <c r="G1049" s="5">
        <v>0.01</v>
      </c>
      <c r="H1049" s="5">
        <v>0.64</v>
      </c>
      <c r="J1049" s="5">
        <v>8.8000000000000007</v>
      </c>
      <c r="M1049" s="5">
        <v>2.04</v>
      </c>
      <c r="O1049" s="5">
        <v>11</v>
      </c>
      <c r="S1049" s="5">
        <v>92</v>
      </c>
      <c r="T1049" s="5">
        <v>71</v>
      </c>
      <c r="V1049" s="5">
        <v>5</v>
      </c>
      <c r="W1049" s="5">
        <v>52.9</v>
      </c>
      <c r="AB1049" s="5">
        <v>3.12</v>
      </c>
      <c r="AE1049" s="5">
        <v>0.37</v>
      </c>
      <c r="AJ1049" s="5">
        <v>79</v>
      </c>
      <c r="AN1049" s="5">
        <v>6.75</v>
      </c>
      <c r="AO1049" s="5">
        <v>3.27</v>
      </c>
      <c r="AT1049" s="5">
        <v>34</v>
      </c>
      <c r="AV1049" s="5">
        <v>0.22</v>
      </c>
      <c r="AW1049" s="5">
        <v>0.27</v>
      </c>
      <c r="AX1049" s="5">
        <v>0.01</v>
      </c>
      <c r="AZ1049" s="5">
        <v>8.9999999999999993E-3</v>
      </c>
      <c r="BA1049" s="5">
        <v>6.65</v>
      </c>
      <c r="BF1049" s="5">
        <v>0.56000000000000005</v>
      </c>
      <c r="BH1049" s="5">
        <v>4.93</v>
      </c>
      <c r="BN1049" s="5">
        <v>1.6</v>
      </c>
      <c r="BO1049" s="5">
        <v>58.1</v>
      </c>
      <c r="BX1049" s="5">
        <v>10.199999999999999</v>
      </c>
    </row>
    <row r="1050" spans="1:77" x14ac:dyDescent="0.35">
      <c r="A1050" s="2" t="s">
        <v>293</v>
      </c>
      <c r="B1050" s="3">
        <v>37886</v>
      </c>
      <c r="C1050" s="4">
        <v>25</v>
      </c>
      <c r="F1050" s="5">
        <v>2.7</v>
      </c>
      <c r="G1050" s="5">
        <v>2.2000000000000002</v>
      </c>
      <c r="H1050" s="5">
        <v>0.01</v>
      </c>
      <c r="M1050" s="5">
        <v>1.01</v>
      </c>
      <c r="O1050" s="5">
        <v>10</v>
      </c>
      <c r="S1050" s="5">
        <v>1.41</v>
      </c>
      <c r="T1050" s="5">
        <v>28</v>
      </c>
      <c r="V1050" s="5">
        <v>3.5</v>
      </c>
      <c r="W1050" s="5">
        <v>0.01</v>
      </c>
      <c r="AB1050" s="5">
        <v>2.89</v>
      </c>
      <c r="AE1050" s="5">
        <v>1.1399999999999999</v>
      </c>
      <c r="AJ1050" s="5">
        <v>16.5</v>
      </c>
      <c r="AN1050" s="5">
        <v>1.41</v>
      </c>
      <c r="AO1050" s="5">
        <v>0.03</v>
      </c>
      <c r="AT1050" s="5">
        <v>20.399999999999999</v>
      </c>
      <c r="AV1050" s="5">
        <v>5.88</v>
      </c>
      <c r="AW1050" s="5">
        <v>3.2845000000000001E-3</v>
      </c>
      <c r="AX1050" s="5">
        <v>0.02</v>
      </c>
      <c r="AZ1050" s="5">
        <v>0.01</v>
      </c>
      <c r="BA1050" s="5">
        <v>4.57</v>
      </c>
      <c r="BE1050" s="5">
        <v>5.8</v>
      </c>
      <c r="BH1050" s="5">
        <v>0.06</v>
      </c>
      <c r="BN1050" s="5">
        <v>1.54</v>
      </c>
      <c r="BO1050" s="5">
        <v>19.399999999999999</v>
      </c>
      <c r="BX1050" s="5">
        <v>10.8</v>
      </c>
    </row>
    <row r="1051" spans="1:77" x14ac:dyDescent="0.35">
      <c r="A1051" s="2" t="s">
        <v>293</v>
      </c>
      <c r="B1051" s="3">
        <v>39553</v>
      </c>
      <c r="C1051" s="4">
        <v>34</v>
      </c>
      <c r="G1051" s="5">
        <v>0.14000000000000001</v>
      </c>
      <c r="H1051" s="5">
        <v>0.02</v>
      </c>
      <c r="J1051" s="5">
        <v>0.8</v>
      </c>
      <c r="M1051" s="5">
        <v>0.91</v>
      </c>
      <c r="N1051" s="5">
        <v>0.2</v>
      </c>
      <c r="Q1051" s="5">
        <v>0.24</v>
      </c>
      <c r="S1051" s="5">
        <v>36.4</v>
      </c>
      <c r="T1051" s="5">
        <v>57</v>
      </c>
      <c r="U1051" s="5">
        <v>0.6</v>
      </c>
      <c r="V1051" s="5">
        <v>11</v>
      </c>
      <c r="W1051" s="5">
        <v>0.05</v>
      </c>
      <c r="AB1051" s="5">
        <v>0.93</v>
      </c>
      <c r="AD1051" s="5">
        <v>2.48</v>
      </c>
      <c r="AE1051" s="5">
        <v>22.3</v>
      </c>
      <c r="AI1051" s="5">
        <v>6.8</v>
      </c>
      <c r="AJ1051" s="5">
        <v>48.4</v>
      </c>
      <c r="AN1051" s="5">
        <v>5.82</v>
      </c>
      <c r="AO1051" s="5">
        <v>7.0000000000000007E-2</v>
      </c>
      <c r="AT1051" s="5">
        <v>34.1</v>
      </c>
      <c r="AU1051" s="5">
        <v>17</v>
      </c>
      <c r="AV1051" s="5">
        <v>37.76</v>
      </c>
      <c r="AW1051" s="5">
        <v>0.05</v>
      </c>
      <c r="AX1051" s="5">
        <v>0.04</v>
      </c>
      <c r="AZ1051" s="5">
        <v>0.02</v>
      </c>
      <c r="BA1051" s="5">
        <v>6.11</v>
      </c>
      <c r="BC1051" s="5">
        <v>1E-3</v>
      </c>
      <c r="BE1051" s="5">
        <v>0.5</v>
      </c>
      <c r="BF1051" s="5">
        <v>0.28999999999999998</v>
      </c>
      <c r="BH1051" s="5">
        <v>0.97</v>
      </c>
      <c r="BN1051" s="5">
        <v>1.53</v>
      </c>
      <c r="BO1051" s="5">
        <v>50.8</v>
      </c>
      <c r="BW1051" s="5">
        <v>3.7</v>
      </c>
      <c r="BX1051" s="5">
        <v>9.3000000000000007</v>
      </c>
      <c r="BY1051" s="5">
        <v>35</v>
      </c>
    </row>
    <row r="1052" spans="1:77" x14ac:dyDescent="0.35">
      <c r="A1052" s="2" t="s">
        <v>293</v>
      </c>
      <c r="B1052" s="3">
        <v>39188</v>
      </c>
      <c r="C1052" s="4">
        <v>25</v>
      </c>
      <c r="F1052" s="5">
        <v>0.38</v>
      </c>
      <c r="G1052" s="5">
        <v>0.37</v>
      </c>
      <c r="H1052" s="5">
        <v>0.4</v>
      </c>
      <c r="M1052" s="5">
        <v>1.1599999999999999</v>
      </c>
      <c r="O1052" s="5">
        <v>31</v>
      </c>
      <c r="S1052" s="5">
        <v>96.8</v>
      </c>
      <c r="T1052" s="5">
        <v>83</v>
      </c>
      <c r="V1052" s="5">
        <v>32</v>
      </c>
      <c r="W1052" s="5">
        <v>3.71</v>
      </c>
      <c r="AB1052" s="5">
        <v>1</v>
      </c>
      <c r="AE1052" s="5">
        <v>15.1</v>
      </c>
      <c r="AJ1052" s="5">
        <v>75.900000000000006</v>
      </c>
      <c r="AN1052" s="5">
        <v>7.05</v>
      </c>
      <c r="AO1052" s="5">
        <v>0.32</v>
      </c>
      <c r="AT1052" s="5">
        <v>37.5</v>
      </c>
      <c r="AV1052" s="5">
        <v>0.22</v>
      </c>
      <c r="AW1052" s="5">
        <v>0.03</v>
      </c>
      <c r="AX1052" s="5">
        <v>0.03</v>
      </c>
      <c r="AZ1052" s="5">
        <v>0.02</v>
      </c>
      <c r="BA1052" s="5">
        <v>6.42</v>
      </c>
      <c r="BF1052" s="5">
        <v>1.01</v>
      </c>
      <c r="BH1052" s="5">
        <v>3</v>
      </c>
      <c r="BN1052" s="5">
        <v>1.51</v>
      </c>
      <c r="BO1052" s="5">
        <v>123</v>
      </c>
      <c r="BX1052" s="5">
        <v>9.1999999999999993</v>
      </c>
    </row>
    <row r="1053" spans="1:77" x14ac:dyDescent="0.35">
      <c r="A1053" s="2" t="s">
        <v>293</v>
      </c>
      <c r="B1053" s="3">
        <v>39167</v>
      </c>
      <c r="C1053" s="4">
        <v>25</v>
      </c>
      <c r="F1053" s="5">
        <v>0.19</v>
      </c>
      <c r="G1053" s="5">
        <v>0.03</v>
      </c>
      <c r="H1053" s="5">
        <v>0.03</v>
      </c>
      <c r="M1053" s="5">
        <v>0.44</v>
      </c>
      <c r="O1053" s="5">
        <v>26</v>
      </c>
      <c r="S1053" s="5">
        <v>138</v>
      </c>
      <c r="T1053" s="5">
        <v>26</v>
      </c>
      <c r="V1053" s="5">
        <v>1.4</v>
      </c>
      <c r="W1053" s="5">
        <v>0.4</v>
      </c>
      <c r="AB1053" s="5">
        <v>2.3199999999999998</v>
      </c>
      <c r="AE1053" s="5">
        <v>1.84</v>
      </c>
      <c r="AJ1053" s="5">
        <v>40.4</v>
      </c>
      <c r="AN1053" s="5">
        <v>8.93</v>
      </c>
      <c r="AO1053" s="5">
        <v>0.03</v>
      </c>
      <c r="AT1053" s="5">
        <v>25.5</v>
      </c>
      <c r="AV1053" s="5">
        <v>69.05</v>
      </c>
      <c r="AW1053" s="5">
        <v>0.03</v>
      </c>
      <c r="AX1053" s="5">
        <v>0.02</v>
      </c>
      <c r="AZ1053" s="5">
        <v>0.02</v>
      </c>
      <c r="BA1053" s="5">
        <v>6.37</v>
      </c>
      <c r="BF1053" s="5">
        <v>2.69</v>
      </c>
      <c r="BH1053" s="5">
        <v>0.83</v>
      </c>
      <c r="BN1053" s="5">
        <v>1.42</v>
      </c>
      <c r="BO1053" s="5">
        <v>45.8</v>
      </c>
      <c r="BX1053" s="5">
        <v>10.3</v>
      </c>
    </row>
    <row r="1054" spans="1:77" x14ac:dyDescent="0.35">
      <c r="A1054" s="2" t="s">
        <v>293</v>
      </c>
      <c r="B1054" s="3">
        <v>39210</v>
      </c>
      <c r="C1054" s="4">
        <v>25</v>
      </c>
      <c r="F1054" s="5">
        <v>0.01</v>
      </c>
      <c r="G1054" s="5">
        <v>0.01</v>
      </c>
      <c r="H1054" s="5">
        <v>0.01</v>
      </c>
      <c r="M1054" s="5">
        <v>0.42</v>
      </c>
      <c r="O1054" s="5">
        <v>10</v>
      </c>
      <c r="S1054" s="5">
        <v>44.8</v>
      </c>
      <c r="T1054" s="5">
        <v>21</v>
      </c>
      <c r="V1054" s="5">
        <v>2.6</v>
      </c>
      <c r="W1054" s="5">
        <v>1E-3</v>
      </c>
      <c r="AB1054" s="5">
        <v>3.07</v>
      </c>
      <c r="AE1054" s="5">
        <v>8.59</v>
      </c>
      <c r="AJ1054" s="5">
        <v>37.700000000000003</v>
      </c>
      <c r="AN1054" s="5">
        <v>6.56</v>
      </c>
      <c r="AO1054" s="5">
        <v>1E-3</v>
      </c>
      <c r="AT1054" s="5">
        <v>6.55</v>
      </c>
      <c r="AV1054" s="5">
        <v>134.57</v>
      </c>
      <c r="AW1054" s="5">
        <v>3.2799999999999999E-3</v>
      </c>
      <c r="AX1054" s="5">
        <v>0.01</v>
      </c>
      <c r="AZ1054" s="5">
        <v>8.0000000000000002E-3</v>
      </c>
      <c r="BA1054" s="5">
        <v>5.88</v>
      </c>
      <c r="BF1054" s="5">
        <v>8.7200000000000006</v>
      </c>
      <c r="BH1054" s="5">
        <v>0.3</v>
      </c>
      <c r="BN1054" s="5">
        <v>1.37</v>
      </c>
      <c r="BO1054" s="5">
        <v>12.4</v>
      </c>
      <c r="BX1054" s="5">
        <v>8.6999999999999993</v>
      </c>
    </row>
    <row r="1055" spans="1:77" x14ac:dyDescent="0.35">
      <c r="A1055" s="2" t="s">
        <v>293</v>
      </c>
      <c r="B1055" s="3">
        <v>39175</v>
      </c>
      <c r="C1055" s="4">
        <v>25</v>
      </c>
      <c r="F1055" s="5">
        <v>0.06</v>
      </c>
      <c r="G1055" s="5">
        <v>0.05</v>
      </c>
      <c r="H1055" s="5">
        <v>0.01</v>
      </c>
      <c r="M1055" s="5">
        <v>0.72</v>
      </c>
      <c r="O1055" s="5">
        <v>20</v>
      </c>
      <c r="S1055" s="5">
        <v>34.4</v>
      </c>
      <c r="T1055" s="5">
        <v>40</v>
      </c>
      <c r="V1055" s="5">
        <v>3.8</v>
      </c>
      <c r="W1055" s="5">
        <v>6.0000000000000001E-3</v>
      </c>
      <c r="AB1055" s="5">
        <v>6.47</v>
      </c>
      <c r="AE1055" s="5">
        <v>6.24</v>
      </c>
      <c r="AJ1055" s="5">
        <v>35.200000000000003</v>
      </c>
      <c r="AN1055" s="5">
        <v>4.0199999999999996</v>
      </c>
      <c r="AO1055" s="5">
        <v>8.9999999999999993E-3</v>
      </c>
      <c r="AT1055" s="5">
        <v>20.6</v>
      </c>
      <c r="AV1055" s="5">
        <v>44.26</v>
      </c>
      <c r="AW1055" s="5">
        <v>4.2700000000000004E-3</v>
      </c>
      <c r="AX1055" s="5">
        <v>0.05</v>
      </c>
      <c r="AZ1055" s="5">
        <v>0.02</v>
      </c>
      <c r="BA1055" s="5">
        <v>5.97</v>
      </c>
      <c r="BF1055" s="5">
        <v>6.07</v>
      </c>
      <c r="BH1055" s="5">
        <v>0.57999999999999996</v>
      </c>
      <c r="BN1055" s="5">
        <v>1.36</v>
      </c>
      <c r="BO1055" s="5">
        <v>36.1</v>
      </c>
      <c r="BX1055" s="5">
        <v>9.9</v>
      </c>
    </row>
    <row r="1056" spans="1:77" x14ac:dyDescent="0.35">
      <c r="A1056" s="2" t="s">
        <v>293</v>
      </c>
      <c r="B1056" s="3">
        <v>39763</v>
      </c>
      <c r="C1056" s="4">
        <v>24</v>
      </c>
      <c r="G1056" s="5">
        <v>0.02</v>
      </c>
      <c r="H1056" s="5">
        <v>0.17</v>
      </c>
      <c r="M1056" s="5">
        <v>1.49</v>
      </c>
      <c r="S1056" s="5">
        <v>46.1</v>
      </c>
      <c r="T1056" s="5">
        <v>59</v>
      </c>
      <c r="V1056" s="5">
        <v>2.2000000000000002</v>
      </c>
      <c r="W1056" s="5">
        <v>10.5</v>
      </c>
      <c r="AB1056" s="5">
        <v>2.27</v>
      </c>
      <c r="AD1056" s="5">
        <v>5.29</v>
      </c>
      <c r="AE1056" s="5">
        <v>5</v>
      </c>
      <c r="AJ1056" s="5">
        <v>53.5</v>
      </c>
      <c r="AN1056" s="5">
        <v>13.63</v>
      </c>
      <c r="AO1056" s="5">
        <v>0.37</v>
      </c>
      <c r="AT1056" s="5">
        <v>23.9</v>
      </c>
      <c r="AV1056" s="5">
        <v>0.22</v>
      </c>
      <c r="AW1056" s="5">
        <v>3.2799999999999999E-3</v>
      </c>
      <c r="AX1056" s="5">
        <v>0.09</v>
      </c>
      <c r="AZ1056" s="5">
        <v>0.02</v>
      </c>
      <c r="BA1056" s="5">
        <v>5.84</v>
      </c>
      <c r="BF1056" s="5">
        <v>0.26</v>
      </c>
      <c r="BH1056" s="5">
        <v>0.69</v>
      </c>
      <c r="BN1056" s="5">
        <v>1.32</v>
      </c>
      <c r="BO1056" s="5">
        <v>129</v>
      </c>
      <c r="BX1056" s="5">
        <v>10.3</v>
      </c>
    </row>
    <row r="1057" spans="1:77" x14ac:dyDescent="0.35">
      <c r="A1057" s="2" t="s">
        <v>293</v>
      </c>
      <c r="B1057" s="3">
        <v>39762</v>
      </c>
      <c r="C1057" s="4">
        <v>25</v>
      </c>
      <c r="G1057" s="5">
        <v>0.09</v>
      </c>
      <c r="H1057" s="5">
        <v>0.01</v>
      </c>
      <c r="M1057" s="5">
        <v>0.46</v>
      </c>
      <c r="S1057" s="5">
        <v>52.5</v>
      </c>
      <c r="T1057" s="5">
        <v>132</v>
      </c>
      <c r="V1057" s="5">
        <v>2.2999999999999998</v>
      </c>
      <c r="W1057" s="5">
        <v>2.54</v>
      </c>
      <c r="AB1057" s="5">
        <v>2.0699999999999998</v>
      </c>
      <c r="AD1057" s="5">
        <v>5.88</v>
      </c>
      <c r="AE1057" s="5">
        <v>7.98</v>
      </c>
      <c r="AJ1057" s="5">
        <v>63.5</v>
      </c>
      <c r="AN1057" s="5">
        <v>5.7</v>
      </c>
      <c r="AO1057" s="5">
        <v>0.17</v>
      </c>
      <c r="AT1057" s="5">
        <v>49.2</v>
      </c>
      <c r="AV1057" s="5">
        <v>6.64</v>
      </c>
      <c r="AW1057" s="5">
        <v>0.01</v>
      </c>
      <c r="AX1057" s="5">
        <v>0.05</v>
      </c>
      <c r="AZ1057" s="5">
        <v>0.02</v>
      </c>
      <c r="BA1057" s="5">
        <v>5.69</v>
      </c>
      <c r="BE1057" s="5">
        <v>0.2</v>
      </c>
      <c r="BF1057" s="5">
        <v>0.27</v>
      </c>
      <c r="BH1057" s="5">
        <v>0.48</v>
      </c>
      <c r="BN1057" s="5">
        <v>1.27</v>
      </c>
      <c r="BO1057" s="5">
        <v>69.8</v>
      </c>
      <c r="BX1057" s="5">
        <v>11.1</v>
      </c>
    </row>
    <row r="1058" spans="1:77" x14ac:dyDescent="0.35">
      <c r="A1058" s="2" t="s">
        <v>293</v>
      </c>
      <c r="B1058" s="3">
        <v>37523</v>
      </c>
      <c r="C1058" s="4">
        <v>33</v>
      </c>
      <c r="F1058" s="5">
        <v>2.34</v>
      </c>
      <c r="G1058" s="5">
        <v>2.8</v>
      </c>
      <c r="H1058" s="5">
        <v>0.01</v>
      </c>
      <c r="J1058" s="5">
        <v>0.2</v>
      </c>
      <c r="M1058" s="5">
        <v>0.87</v>
      </c>
      <c r="N1058" s="5">
        <v>0.2</v>
      </c>
      <c r="O1058" s="5">
        <v>19</v>
      </c>
      <c r="Q1058" s="5">
        <v>0.12</v>
      </c>
      <c r="S1058" s="5">
        <v>1.88</v>
      </c>
      <c r="T1058" s="5">
        <v>39</v>
      </c>
      <c r="U1058" s="5">
        <v>0.5</v>
      </c>
      <c r="V1058" s="5">
        <v>3.7</v>
      </c>
      <c r="W1058" s="5">
        <v>0.01</v>
      </c>
      <c r="AB1058" s="5">
        <v>2.56</v>
      </c>
      <c r="AE1058" s="5">
        <v>1.1200000000000001</v>
      </c>
      <c r="AI1058" s="5">
        <v>0.7</v>
      </c>
      <c r="AJ1058" s="5">
        <v>186</v>
      </c>
      <c r="AN1058" s="5">
        <v>2</v>
      </c>
      <c r="AO1058" s="5">
        <v>0.04</v>
      </c>
      <c r="AT1058" s="5">
        <v>22.1</v>
      </c>
      <c r="AU1058" s="5">
        <v>3.2</v>
      </c>
      <c r="AV1058" s="5">
        <v>0.77</v>
      </c>
      <c r="AW1058" s="5">
        <v>3.2845000000000001E-3</v>
      </c>
      <c r="AX1058" s="5">
        <v>0.01</v>
      </c>
      <c r="AZ1058" s="5">
        <v>5.7999999999999996E-3</v>
      </c>
      <c r="BA1058" s="5">
        <v>4.5199999999999996</v>
      </c>
      <c r="BC1058" s="5">
        <v>2.3999999999999998E-3</v>
      </c>
      <c r="BE1058" s="5">
        <v>6.8</v>
      </c>
      <c r="BH1058" s="5">
        <v>0.05</v>
      </c>
      <c r="BN1058" s="5">
        <v>1.22</v>
      </c>
      <c r="BO1058" s="5">
        <v>15.2</v>
      </c>
      <c r="BX1058" s="5">
        <v>11.1</v>
      </c>
      <c r="BY1058" s="5">
        <v>14</v>
      </c>
    </row>
    <row r="1059" spans="1:77" x14ac:dyDescent="0.35">
      <c r="A1059" s="2" t="s">
        <v>293</v>
      </c>
      <c r="B1059" s="3">
        <v>39377</v>
      </c>
      <c r="C1059" s="4">
        <v>26</v>
      </c>
      <c r="F1059" s="5">
        <v>0.13</v>
      </c>
      <c r="G1059" s="5">
        <v>0.12</v>
      </c>
      <c r="H1059" s="5">
        <v>0.38</v>
      </c>
      <c r="M1059" s="5">
        <v>0.88</v>
      </c>
      <c r="O1059" s="5">
        <v>28</v>
      </c>
      <c r="S1059" s="5">
        <v>70</v>
      </c>
      <c r="T1059" s="5">
        <v>13</v>
      </c>
      <c r="V1059" s="5">
        <v>16</v>
      </c>
      <c r="W1059" s="5">
        <v>4.4000000000000004</v>
      </c>
      <c r="AB1059" s="5">
        <v>1.1000000000000001</v>
      </c>
      <c r="AE1059" s="5">
        <v>10.6</v>
      </c>
      <c r="AJ1059" s="5">
        <v>42.2</v>
      </c>
      <c r="AN1059" s="5">
        <v>4.96</v>
      </c>
      <c r="AO1059" s="5">
        <v>0.23</v>
      </c>
      <c r="AT1059" s="5">
        <v>8.94</v>
      </c>
      <c r="AV1059" s="5">
        <v>0.22</v>
      </c>
      <c r="AW1059" s="5">
        <v>0.02</v>
      </c>
      <c r="AX1059" s="5">
        <v>0.46</v>
      </c>
      <c r="AZ1059" s="5">
        <v>0.12</v>
      </c>
      <c r="BA1059" s="5">
        <v>6.56</v>
      </c>
      <c r="BE1059" s="5">
        <v>0.2</v>
      </c>
      <c r="BF1059" s="5">
        <v>0.66</v>
      </c>
      <c r="BH1059" s="5">
        <v>2.93</v>
      </c>
      <c r="BN1059" s="5">
        <v>1.22</v>
      </c>
      <c r="BO1059" s="5">
        <v>61.4</v>
      </c>
      <c r="BX1059" s="5">
        <v>11.6</v>
      </c>
    </row>
    <row r="1060" spans="1:77" x14ac:dyDescent="0.35">
      <c r="A1060" s="2" t="s">
        <v>293</v>
      </c>
      <c r="B1060" s="3">
        <v>36426</v>
      </c>
      <c r="C1060" s="4">
        <v>33</v>
      </c>
      <c r="F1060" s="5">
        <v>2.5</v>
      </c>
      <c r="G1060" s="5">
        <v>2.7</v>
      </c>
      <c r="H1060" s="5">
        <v>0.03</v>
      </c>
      <c r="J1060" s="5">
        <v>0.2</v>
      </c>
      <c r="M1060" s="5">
        <v>1.07</v>
      </c>
      <c r="N1060" s="5">
        <v>0.2</v>
      </c>
      <c r="O1060" s="5">
        <v>50</v>
      </c>
      <c r="Q1060" s="5">
        <v>0.11</v>
      </c>
      <c r="S1060" s="5">
        <v>1.8</v>
      </c>
      <c r="T1060" s="5">
        <v>41</v>
      </c>
      <c r="U1060" s="5">
        <v>0.6</v>
      </c>
      <c r="V1060" s="5">
        <v>3.8</v>
      </c>
      <c r="W1060" s="5">
        <v>0.02</v>
      </c>
      <c r="AB1060" s="5">
        <v>2.84</v>
      </c>
      <c r="AE1060" s="5">
        <v>1</v>
      </c>
      <c r="AI1060" s="5">
        <v>0.6</v>
      </c>
      <c r="AJ1060" s="5">
        <v>14.6</v>
      </c>
      <c r="AN1060" s="5">
        <v>1.9</v>
      </c>
      <c r="AO1060" s="5">
        <v>0.03</v>
      </c>
      <c r="AT1060" s="5">
        <v>21</v>
      </c>
      <c r="AU1060" s="5">
        <v>4.7</v>
      </c>
      <c r="AV1060" s="5">
        <v>1.88</v>
      </c>
      <c r="AW1060" s="5">
        <v>3.2845000000000001E-3</v>
      </c>
      <c r="AX1060" s="5">
        <v>0.01</v>
      </c>
      <c r="AZ1060" s="5">
        <v>0.01</v>
      </c>
      <c r="BA1060" s="5">
        <v>4.3099999999999996</v>
      </c>
      <c r="BC1060" s="5">
        <v>6.0000000000000001E-3</v>
      </c>
      <c r="BE1060" s="5">
        <v>8.1</v>
      </c>
      <c r="BH1060" s="5">
        <v>0.06</v>
      </c>
      <c r="BN1060" s="5">
        <v>1.17</v>
      </c>
      <c r="BO1060" s="5">
        <v>20.2</v>
      </c>
      <c r="BX1060" s="5">
        <v>10</v>
      </c>
      <c r="BY1060" s="5">
        <v>9.1999999999999993</v>
      </c>
    </row>
    <row r="1061" spans="1:77" x14ac:dyDescent="0.35">
      <c r="A1061" s="2" t="s">
        <v>293</v>
      </c>
      <c r="B1061" s="3">
        <v>39763</v>
      </c>
      <c r="C1061" s="4">
        <v>25</v>
      </c>
      <c r="G1061" s="5">
        <v>0.01</v>
      </c>
      <c r="H1061" s="5">
        <v>0.65</v>
      </c>
      <c r="M1061" s="5">
        <v>1.1100000000000001</v>
      </c>
      <c r="S1061" s="5">
        <v>59</v>
      </c>
      <c r="T1061" s="5">
        <v>32</v>
      </c>
      <c r="V1061" s="5">
        <v>5</v>
      </c>
      <c r="W1061" s="5">
        <v>17</v>
      </c>
      <c r="AB1061" s="5">
        <v>8.4</v>
      </c>
      <c r="AD1061" s="5">
        <v>16.64</v>
      </c>
      <c r="AE1061" s="5">
        <v>7.33</v>
      </c>
      <c r="AJ1061" s="5">
        <v>47.8</v>
      </c>
      <c r="AN1061" s="5">
        <v>6.72</v>
      </c>
      <c r="AO1061" s="5">
        <v>0.57999999999999996</v>
      </c>
      <c r="AT1061" s="5">
        <v>13.6</v>
      </c>
      <c r="AV1061" s="5">
        <v>0.22</v>
      </c>
      <c r="AW1061" s="5">
        <v>3.2799999999999999E-3</v>
      </c>
      <c r="AX1061" s="5">
        <v>0.11</v>
      </c>
      <c r="AZ1061" s="5">
        <v>0.15</v>
      </c>
      <c r="BA1061" s="5">
        <v>6.64</v>
      </c>
      <c r="BE1061" s="5">
        <v>0.1</v>
      </c>
      <c r="BF1061" s="5">
        <v>0.23</v>
      </c>
      <c r="BH1061" s="5">
        <v>2.09</v>
      </c>
      <c r="BN1061" s="5">
        <v>1.1399999999999999</v>
      </c>
      <c r="BO1061" s="5">
        <v>101</v>
      </c>
      <c r="BX1061" s="5">
        <v>9.9</v>
      </c>
    </row>
    <row r="1062" spans="1:77" x14ac:dyDescent="0.35">
      <c r="A1062" s="2" t="s">
        <v>293</v>
      </c>
      <c r="B1062" s="3">
        <v>39363</v>
      </c>
      <c r="C1062" s="4">
        <v>26</v>
      </c>
      <c r="F1062" s="5">
        <v>0.01</v>
      </c>
      <c r="G1062" s="5">
        <v>0.01</v>
      </c>
      <c r="H1062" s="5">
        <v>0.72</v>
      </c>
      <c r="M1062" s="5">
        <v>1.02</v>
      </c>
      <c r="O1062" s="5">
        <v>18</v>
      </c>
      <c r="S1062" s="5">
        <v>62.1</v>
      </c>
      <c r="T1062" s="5">
        <v>68</v>
      </c>
      <c r="V1062" s="5">
        <v>3.2</v>
      </c>
      <c r="W1062" s="5">
        <v>2.2999999999999998</v>
      </c>
      <c r="AB1062" s="5">
        <v>11.65</v>
      </c>
      <c r="AE1062" s="5">
        <v>1.63</v>
      </c>
      <c r="AJ1062" s="5">
        <v>54.6</v>
      </c>
      <c r="AN1062" s="5">
        <v>7.05</v>
      </c>
      <c r="AO1062" s="5">
        <v>1.24</v>
      </c>
      <c r="AT1062" s="5">
        <v>29.9</v>
      </c>
      <c r="AV1062" s="5">
        <v>0.22</v>
      </c>
      <c r="AW1062" s="5">
        <v>5.2599999999999999E-3</v>
      </c>
      <c r="AX1062" s="5">
        <v>0.02</v>
      </c>
      <c r="AZ1062" s="5">
        <v>8.0000000000000002E-3</v>
      </c>
      <c r="BA1062" s="5">
        <v>6.28</v>
      </c>
      <c r="BE1062" s="5">
        <v>0.2</v>
      </c>
      <c r="BF1062" s="5">
        <v>0.63</v>
      </c>
      <c r="BH1062" s="5">
        <v>1.89</v>
      </c>
      <c r="BN1062" s="5">
        <v>1.1299999999999999</v>
      </c>
      <c r="BO1062" s="5">
        <v>64.5</v>
      </c>
      <c r="BX1062" s="5">
        <v>10.3</v>
      </c>
    </row>
    <row r="1063" spans="1:77" x14ac:dyDescent="0.35">
      <c r="A1063" s="2" t="s">
        <v>293</v>
      </c>
      <c r="B1063" s="3">
        <v>39163</v>
      </c>
      <c r="C1063" s="4">
        <v>25</v>
      </c>
      <c r="F1063" s="5">
        <v>0.22</v>
      </c>
      <c r="G1063" s="5">
        <v>0.16</v>
      </c>
      <c r="H1063" s="5">
        <v>0.01</v>
      </c>
      <c r="M1063" s="5">
        <v>1.42</v>
      </c>
      <c r="O1063" s="5">
        <v>13</v>
      </c>
      <c r="S1063" s="5">
        <v>13.4</v>
      </c>
      <c r="T1063" s="5">
        <v>16</v>
      </c>
      <c r="V1063" s="5">
        <v>11</v>
      </c>
      <c r="W1063" s="5">
        <v>0.19</v>
      </c>
      <c r="AB1063" s="5">
        <v>1.04</v>
      </c>
      <c r="AE1063" s="5">
        <v>3.7</v>
      </c>
      <c r="AJ1063" s="5">
        <v>20.3</v>
      </c>
      <c r="AN1063" s="5">
        <v>4.25</v>
      </c>
      <c r="AO1063" s="5">
        <v>0.09</v>
      </c>
      <c r="AT1063" s="5">
        <v>16.899999999999999</v>
      </c>
      <c r="AV1063" s="5">
        <v>6.15</v>
      </c>
      <c r="AW1063" s="5">
        <v>0.03</v>
      </c>
      <c r="AX1063" s="5">
        <v>7.0000000000000007E-2</v>
      </c>
      <c r="AZ1063" s="5">
        <v>0.03</v>
      </c>
      <c r="BA1063" s="5">
        <v>5.58</v>
      </c>
      <c r="BF1063" s="5">
        <v>0.67</v>
      </c>
      <c r="BH1063" s="5">
        <v>0.54</v>
      </c>
      <c r="BN1063" s="5">
        <v>1.07</v>
      </c>
      <c r="BO1063" s="5">
        <v>36.5</v>
      </c>
      <c r="BX1063" s="5">
        <v>9.9</v>
      </c>
    </row>
    <row r="1064" spans="1:77" x14ac:dyDescent="0.35">
      <c r="A1064" s="2" t="s">
        <v>293</v>
      </c>
      <c r="B1064" s="3">
        <v>39609</v>
      </c>
      <c r="C1064" s="4">
        <v>24</v>
      </c>
      <c r="G1064" s="5">
        <v>0.01</v>
      </c>
      <c r="H1064" s="5">
        <v>0.01</v>
      </c>
      <c r="M1064" s="5">
        <v>0.43</v>
      </c>
      <c r="S1064" s="5">
        <v>32.799999999999997</v>
      </c>
      <c r="T1064" s="5">
        <v>8.57</v>
      </c>
      <c r="V1064" s="5">
        <v>3.1</v>
      </c>
      <c r="W1064" s="5">
        <v>0.02</v>
      </c>
      <c r="AB1064" s="5">
        <v>2.98</v>
      </c>
      <c r="AD1064" s="5">
        <v>17.2</v>
      </c>
      <c r="AE1064" s="5">
        <v>9.2100000000000009</v>
      </c>
      <c r="AJ1064" s="5">
        <v>29.1</v>
      </c>
      <c r="AN1064" s="5">
        <v>5.14</v>
      </c>
      <c r="AO1064" s="5">
        <v>1E-3</v>
      </c>
      <c r="AT1064" s="5">
        <v>7.99</v>
      </c>
      <c r="AV1064" s="5">
        <v>88.09</v>
      </c>
      <c r="AW1064" s="5">
        <v>3.2799999999999999E-3</v>
      </c>
      <c r="AX1064" s="5">
        <v>0.01</v>
      </c>
      <c r="AZ1064" s="5">
        <v>0.02</v>
      </c>
      <c r="BA1064" s="5">
        <v>5.85</v>
      </c>
      <c r="BF1064" s="5">
        <v>7.78</v>
      </c>
      <c r="BH1064" s="5">
        <v>0.38</v>
      </c>
      <c r="BN1064" s="5">
        <v>1.04</v>
      </c>
      <c r="BO1064" s="5">
        <v>20.399999999999999</v>
      </c>
      <c r="BX1064" s="5">
        <v>10.199999999999999</v>
      </c>
    </row>
    <row r="1065" spans="1:77" x14ac:dyDescent="0.35">
      <c r="A1065" s="2" t="s">
        <v>293</v>
      </c>
      <c r="B1065" s="3">
        <v>39763</v>
      </c>
      <c r="C1065" s="4">
        <v>26</v>
      </c>
      <c r="G1065" s="5">
        <v>7.0000000000000001E-3</v>
      </c>
      <c r="H1065" s="5">
        <v>0.67</v>
      </c>
      <c r="M1065" s="5">
        <v>0.97</v>
      </c>
      <c r="S1065" s="5">
        <v>59</v>
      </c>
      <c r="T1065" s="5">
        <v>67</v>
      </c>
      <c r="V1065" s="5">
        <v>2.8</v>
      </c>
      <c r="W1065" s="5">
        <v>2.16</v>
      </c>
      <c r="AB1065" s="5">
        <v>11.14</v>
      </c>
      <c r="AD1065" s="5">
        <v>9.1199999999999992</v>
      </c>
      <c r="AE1065" s="5">
        <v>1.29</v>
      </c>
      <c r="AJ1065" s="5">
        <v>52.9</v>
      </c>
      <c r="AN1065" s="5">
        <v>6.56</v>
      </c>
      <c r="AO1065" s="5">
        <v>1.1100000000000001</v>
      </c>
      <c r="AT1065" s="5">
        <v>28.8</v>
      </c>
      <c r="AU1065" s="5">
        <v>33</v>
      </c>
      <c r="AV1065" s="5">
        <v>0.22</v>
      </c>
      <c r="AW1065" s="5">
        <v>3.2799999999999999E-3</v>
      </c>
      <c r="AX1065" s="5">
        <v>0.01</v>
      </c>
      <c r="AZ1065" s="5">
        <v>0.02</v>
      </c>
      <c r="BA1065" s="5">
        <v>6.24</v>
      </c>
      <c r="BF1065" s="5">
        <v>0.3</v>
      </c>
      <c r="BH1065" s="5">
        <v>1.84</v>
      </c>
      <c r="BN1065" s="5">
        <v>1.02</v>
      </c>
      <c r="BO1065" s="5">
        <v>73.8</v>
      </c>
      <c r="BX1065" s="5">
        <v>10.4</v>
      </c>
      <c r="BY1065" s="5">
        <v>30</v>
      </c>
    </row>
    <row r="1066" spans="1:77" x14ac:dyDescent="0.35">
      <c r="A1066" s="2" t="s">
        <v>293</v>
      </c>
      <c r="B1066" s="3">
        <v>39777</v>
      </c>
      <c r="C1066" s="4">
        <v>27</v>
      </c>
      <c r="G1066" s="5">
        <v>1.0900000000000001</v>
      </c>
      <c r="H1066" s="5">
        <v>0.26</v>
      </c>
      <c r="J1066" s="5">
        <v>14</v>
      </c>
      <c r="M1066" s="5">
        <v>1.1200000000000001</v>
      </c>
      <c r="S1066" s="5">
        <v>9.7899999999999991</v>
      </c>
      <c r="T1066" s="5">
        <v>7.41</v>
      </c>
      <c r="V1066" s="5">
        <v>25</v>
      </c>
      <c r="W1066" s="5">
        <v>3.44</v>
      </c>
      <c r="AB1066" s="5">
        <v>1.98</v>
      </c>
      <c r="AD1066" s="5">
        <v>2.59</v>
      </c>
      <c r="AE1066" s="5">
        <v>8.42</v>
      </c>
      <c r="AJ1066" s="5">
        <v>14.47</v>
      </c>
      <c r="AN1066" s="5">
        <v>1.82</v>
      </c>
      <c r="AO1066" s="5">
        <v>0.05</v>
      </c>
      <c r="AT1066" s="5">
        <v>6.08</v>
      </c>
      <c r="AU1066" s="5">
        <v>36</v>
      </c>
      <c r="AV1066" s="5">
        <v>0.31</v>
      </c>
      <c r="AW1066" s="5">
        <v>8.2100000000000003E-3</v>
      </c>
      <c r="AX1066" s="5">
        <v>0.03</v>
      </c>
      <c r="AZ1066" s="5">
        <v>0.02</v>
      </c>
      <c r="BA1066" s="5">
        <v>5.5</v>
      </c>
      <c r="BF1066" s="5">
        <v>0.38</v>
      </c>
      <c r="BH1066" s="5">
        <v>0.33</v>
      </c>
      <c r="BN1066" s="5">
        <v>0.94</v>
      </c>
      <c r="BO1066" s="5">
        <v>40.1</v>
      </c>
      <c r="BX1066" s="5">
        <v>10.9</v>
      </c>
      <c r="BY1066" s="5">
        <v>47</v>
      </c>
    </row>
    <row r="1067" spans="1:77" x14ac:dyDescent="0.35">
      <c r="A1067" s="2" t="s">
        <v>201</v>
      </c>
      <c r="B1067" s="3">
        <v>39190</v>
      </c>
      <c r="C1067" s="4">
        <v>26</v>
      </c>
      <c r="F1067" s="5">
        <v>0.24</v>
      </c>
      <c r="G1067" s="5">
        <v>0.23</v>
      </c>
      <c r="H1067" s="5">
        <v>0.01</v>
      </c>
      <c r="M1067" s="5">
        <v>1.0900000000000001</v>
      </c>
      <c r="O1067" s="5">
        <v>17</v>
      </c>
      <c r="Q1067" s="5">
        <v>1.9</v>
      </c>
      <c r="S1067" s="5">
        <v>51.4</v>
      </c>
      <c r="T1067" s="5">
        <v>38</v>
      </c>
      <c r="V1067" s="5">
        <v>2.1</v>
      </c>
      <c r="W1067" s="5">
        <v>0.02</v>
      </c>
      <c r="AB1067" s="5">
        <v>1.95</v>
      </c>
      <c r="AE1067" s="5">
        <v>9.5299999999999994</v>
      </c>
      <c r="AJ1067" s="5">
        <v>50.6</v>
      </c>
      <c r="AN1067" s="5">
        <v>11.9</v>
      </c>
      <c r="AO1067" s="5">
        <v>0.59</v>
      </c>
      <c r="AT1067" s="5">
        <v>13.7</v>
      </c>
      <c r="AV1067" s="5">
        <v>133.24</v>
      </c>
      <c r="AW1067" s="5">
        <v>3.2799999999999999E-3</v>
      </c>
      <c r="AX1067" s="5">
        <v>0.03</v>
      </c>
      <c r="AZ1067" s="5">
        <v>0.02</v>
      </c>
      <c r="BA1067" s="5">
        <v>5.84</v>
      </c>
      <c r="BF1067" s="5">
        <v>4.99</v>
      </c>
      <c r="BH1067" s="5">
        <v>0.59</v>
      </c>
      <c r="BN1067" s="5">
        <v>0.93</v>
      </c>
      <c r="BO1067" s="5">
        <v>33.299999999999997</v>
      </c>
      <c r="BX1067" s="5">
        <v>9.1</v>
      </c>
    </row>
    <row r="1068" spans="1:77" x14ac:dyDescent="0.35">
      <c r="A1068" s="2" t="s">
        <v>201</v>
      </c>
      <c r="B1068" s="3">
        <v>38890</v>
      </c>
      <c r="C1068" s="4">
        <v>36</v>
      </c>
      <c r="F1068" s="5">
        <v>7.0000000000000001E-3</v>
      </c>
      <c r="G1068" s="5">
        <v>0.01</v>
      </c>
      <c r="H1068" s="5">
        <v>0.01</v>
      </c>
      <c r="J1068" s="5">
        <v>0.2</v>
      </c>
      <c r="M1068" s="5">
        <v>0.45</v>
      </c>
      <c r="N1068" s="5">
        <v>0.2</v>
      </c>
      <c r="O1068" s="5">
        <v>14</v>
      </c>
      <c r="Q1068" s="5">
        <v>0.02</v>
      </c>
      <c r="S1068" s="5">
        <v>32.799999999999997</v>
      </c>
      <c r="T1068" s="5">
        <v>12</v>
      </c>
      <c r="U1068" s="5">
        <v>0.2</v>
      </c>
      <c r="V1068" s="5">
        <v>2.2999999999999998</v>
      </c>
      <c r="W1068" s="5">
        <v>5.0000000000000001E-3</v>
      </c>
      <c r="AB1068" s="5">
        <v>3.45</v>
      </c>
      <c r="AD1068" s="5">
        <v>4</v>
      </c>
      <c r="AE1068" s="5">
        <v>6.02</v>
      </c>
      <c r="AI1068" s="5">
        <v>0.7</v>
      </c>
      <c r="AJ1068" s="5">
        <v>24.1</v>
      </c>
      <c r="AN1068" s="5">
        <v>3.83</v>
      </c>
      <c r="AO1068" s="5">
        <v>1E-3</v>
      </c>
      <c r="AT1068" s="5">
        <v>5.61</v>
      </c>
      <c r="AU1068" s="5">
        <v>0.5</v>
      </c>
      <c r="AV1068" s="5">
        <v>78.17</v>
      </c>
      <c r="AW1068" s="5">
        <v>3.2845000000000001E-3</v>
      </c>
      <c r="AX1068" s="5">
        <v>0.01</v>
      </c>
      <c r="AZ1068" s="5">
        <v>5.0000000000000001E-3</v>
      </c>
      <c r="BA1068" s="5">
        <v>5.76</v>
      </c>
      <c r="BC1068" s="5">
        <v>1E-3</v>
      </c>
      <c r="BE1068" s="5">
        <v>9.4</v>
      </c>
      <c r="BH1068" s="5">
        <v>0.38</v>
      </c>
      <c r="BN1068" s="5">
        <v>0.87</v>
      </c>
      <c r="BO1068" s="5">
        <v>13.5</v>
      </c>
      <c r="BQ1068" s="5">
        <v>2.2999999999999998</v>
      </c>
      <c r="BR1068" s="5">
        <v>2.4</v>
      </c>
      <c r="BX1068" s="5">
        <v>9.1</v>
      </c>
      <c r="BY1068" s="5">
        <v>0.9</v>
      </c>
    </row>
    <row r="1069" spans="1:77" x14ac:dyDescent="0.35">
      <c r="A1069" s="2" t="s">
        <v>201</v>
      </c>
      <c r="B1069" s="3">
        <v>39175</v>
      </c>
      <c r="C1069" s="4">
        <v>27</v>
      </c>
      <c r="F1069" s="5">
        <v>7.0000000000000007E-2</v>
      </c>
      <c r="G1069" s="5">
        <v>7.0000000000000007E-2</v>
      </c>
      <c r="H1069" s="5">
        <v>0.02</v>
      </c>
      <c r="J1069" s="5">
        <v>0.2</v>
      </c>
      <c r="M1069" s="5">
        <v>1.1399999999999999</v>
      </c>
      <c r="O1069" s="5">
        <v>24</v>
      </c>
      <c r="S1069" s="5">
        <v>23.8</v>
      </c>
      <c r="T1069" s="5">
        <v>39</v>
      </c>
      <c r="V1069" s="5">
        <v>1.4</v>
      </c>
      <c r="W1069" s="5">
        <v>0.01</v>
      </c>
      <c r="AB1069" s="5">
        <v>3.45</v>
      </c>
      <c r="AE1069" s="5">
        <v>5.19</v>
      </c>
      <c r="AJ1069" s="5">
        <v>41.2</v>
      </c>
      <c r="AN1069" s="5">
        <v>17.7</v>
      </c>
      <c r="AO1069" s="5">
        <v>0.08</v>
      </c>
      <c r="AT1069" s="5">
        <v>17.8</v>
      </c>
      <c r="AV1069" s="5">
        <v>99.16</v>
      </c>
      <c r="AW1069" s="5">
        <v>3.9399999999999999E-3</v>
      </c>
      <c r="AX1069" s="5">
        <v>0.03</v>
      </c>
      <c r="AZ1069" s="5">
        <v>0.01</v>
      </c>
      <c r="BA1069" s="5">
        <v>5.5</v>
      </c>
      <c r="BE1069" s="5">
        <v>7.38</v>
      </c>
      <c r="BF1069" s="5">
        <v>7.38</v>
      </c>
      <c r="BH1069" s="5">
        <v>0.3</v>
      </c>
      <c r="BN1069" s="5">
        <v>0.86</v>
      </c>
      <c r="BO1069" s="5">
        <v>31.9</v>
      </c>
      <c r="BX1069" s="5">
        <v>10.199999999999999</v>
      </c>
    </row>
    <row r="1070" spans="1:77" x14ac:dyDescent="0.35">
      <c r="A1070" s="2" t="s">
        <v>201</v>
      </c>
      <c r="B1070" s="3">
        <v>39366</v>
      </c>
      <c r="C1070" s="4">
        <v>26</v>
      </c>
      <c r="F1070" s="5">
        <v>0.04</v>
      </c>
      <c r="G1070" s="5">
        <v>0.02</v>
      </c>
      <c r="H1070" s="5">
        <v>0.01</v>
      </c>
      <c r="M1070" s="5">
        <v>0.86</v>
      </c>
      <c r="O1070" s="5">
        <v>28</v>
      </c>
      <c r="S1070" s="5">
        <v>34.6</v>
      </c>
      <c r="T1070" s="5">
        <v>54</v>
      </c>
      <c r="V1070" s="5">
        <v>2.9</v>
      </c>
      <c r="W1070" s="5">
        <v>2.02</v>
      </c>
      <c r="AB1070" s="5">
        <v>2.09</v>
      </c>
      <c r="AE1070" s="5">
        <v>7.13</v>
      </c>
      <c r="AJ1070" s="5">
        <v>40.9</v>
      </c>
      <c r="AN1070" s="5">
        <v>3.75</v>
      </c>
      <c r="AO1070" s="5">
        <v>0.11</v>
      </c>
      <c r="AT1070" s="5">
        <v>31.9</v>
      </c>
      <c r="AV1070" s="5">
        <v>6.46</v>
      </c>
      <c r="AW1070" s="5">
        <v>0.01</v>
      </c>
      <c r="AX1070" s="5">
        <v>7.0000000000000007E-2</v>
      </c>
      <c r="AZ1070" s="5">
        <v>0.02</v>
      </c>
      <c r="BA1070" s="5">
        <v>5.64</v>
      </c>
      <c r="BE1070" s="5">
        <v>0.5</v>
      </c>
      <c r="BF1070" s="5">
        <v>0.59</v>
      </c>
      <c r="BH1070" s="5">
        <v>0.52</v>
      </c>
      <c r="BN1070" s="5">
        <v>0.85</v>
      </c>
      <c r="BO1070" s="5">
        <v>70.900000000000006</v>
      </c>
      <c r="BX1070" s="5">
        <v>11</v>
      </c>
    </row>
    <row r="1071" spans="1:77" x14ac:dyDescent="0.35">
      <c r="A1071" s="2" t="s">
        <v>328</v>
      </c>
      <c r="B1071" s="3">
        <v>39772</v>
      </c>
      <c r="C1071" s="4">
        <v>24</v>
      </c>
      <c r="G1071" s="5">
        <v>0.48</v>
      </c>
      <c r="H1071" s="5">
        <v>0.18</v>
      </c>
      <c r="M1071" s="5">
        <v>1.25</v>
      </c>
      <c r="S1071" s="5">
        <v>40.4</v>
      </c>
      <c r="T1071" s="5">
        <v>18</v>
      </c>
      <c r="V1071" s="5">
        <v>15</v>
      </c>
      <c r="W1071" s="5">
        <v>2.56</v>
      </c>
      <c r="AB1071" s="5">
        <v>1.2</v>
      </c>
      <c r="AD1071" s="5">
        <v>7.72</v>
      </c>
      <c r="AE1071" s="5">
        <v>6.62</v>
      </c>
      <c r="AJ1071" s="5">
        <v>30.2</v>
      </c>
      <c r="AN1071" s="5">
        <v>4.6100000000000003</v>
      </c>
      <c r="AO1071" s="5">
        <v>0.28999999999999998</v>
      </c>
      <c r="AT1071" s="5">
        <v>9.5299999999999994</v>
      </c>
      <c r="AV1071" s="5">
        <v>0.22</v>
      </c>
      <c r="AW1071" s="5">
        <v>0.02</v>
      </c>
      <c r="AX1071" s="5">
        <v>0.14000000000000001</v>
      </c>
      <c r="AZ1071" s="5">
        <v>0.02</v>
      </c>
      <c r="BA1071" s="5">
        <v>6.28</v>
      </c>
      <c r="BF1071" s="5">
        <v>0.28000000000000003</v>
      </c>
      <c r="BH1071" s="5">
        <v>1.85</v>
      </c>
      <c r="BN1071" s="5">
        <v>0.8</v>
      </c>
      <c r="BO1071" s="5">
        <v>41.9</v>
      </c>
      <c r="BX1071" s="5">
        <v>11.2</v>
      </c>
    </row>
    <row r="1072" spans="1:77" x14ac:dyDescent="0.35">
      <c r="A1072" s="2" t="s">
        <v>328</v>
      </c>
      <c r="B1072" s="3">
        <v>38839</v>
      </c>
      <c r="C1072" s="4">
        <v>35</v>
      </c>
      <c r="G1072" s="5">
        <v>0.02</v>
      </c>
      <c r="H1072" s="5">
        <v>0.01</v>
      </c>
      <c r="J1072" s="5">
        <v>0.2</v>
      </c>
      <c r="M1072" s="5">
        <v>1.19</v>
      </c>
      <c r="N1072" s="5">
        <v>0.2</v>
      </c>
      <c r="O1072" s="5">
        <v>32</v>
      </c>
      <c r="Q1072" s="5">
        <v>1.85</v>
      </c>
      <c r="S1072" s="5">
        <v>52.7</v>
      </c>
      <c r="T1072" s="5">
        <v>45</v>
      </c>
      <c r="U1072" s="5">
        <v>0.4</v>
      </c>
      <c r="V1072" s="5">
        <v>2</v>
      </c>
      <c r="W1072" s="5">
        <v>0.01</v>
      </c>
      <c r="AB1072" s="5">
        <v>2.0099999999999998</v>
      </c>
      <c r="AD1072" s="5">
        <v>0</v>
      </c>
      <c r="AE1072" s="5">
        <v>8.5299999999999994</v>
      </c>
      <c r="AI1072" s="5">
        <v>0.5</v>
      </c>
      <c r="AJ1072" s="5">
        <v>53.8</v>
      </c>
      <c r="AN1072" s="5">
        <v>12.8</v>
      </c>
      <c r="AO1072" s="5">
        <v>0.5</v>
      </c>
      <c r="AT1072" s="5">
        <v>16</v>
      </c>
      <c r="AU1072" s="5">
        <v>42</v>
      </c>
      <c r="AV1072" s="5">
        <v>132.93</v>
      </c>
      <c r="AW1072" s="5">
        <v>5.2551999999999998E-3</v>
      </c>
      <c r="AX1072" s="5">
        <v>0.02</v>
      </c>
      <c r="AZ1072" s="5">
        <v>0.01</v>
      </c>
      <c r="BA1072" s="5">
        <v>5.67</v>
      </c>
      <c r="BC1072" s="5">
        <v>1E-3</v>
      </c>
      <c r="BE1072" s="5">
        <v>5</v>
      </c>
      <c r="BH1072" s="5">
        <v>0.53</v>
      </c>
      <c r="BN1072" s="5">
        <v>0.79</v>
      </c>
      <c r="BO1072" s="5">
        <v>31.6</v>
      </c>
      <c r="BQ1072" s="5">
        <v>4.5999999999999996</v>
      </c>
      <c r="BR1072" s="5">
        <v>4.5999999999999996</v>
      </c>
      <c r="BX1072" s="5">
        <v>7.8</v>
      </c>
      <c r="BY1072" s="5">
        <v>62</v>
      </c>
    </row>
    <row r="1073" spans="1:77" x14ac:dyDescent="0.35">
      <c r="A1073" s="2" t="s">
        <v>328</v>
      </c>
      <c r="B1073" s="3">
        <v>39552</v>
      </c>
      <c r="C1073" s="4">
        <v>25</v>
      </c>
      <c r="G1073" s="5">
        <v>0.28000000000000003</v>
      </c>
      <c r="H1073" s="5">
        <v>0.03</v>
      </c>
      <c r="M1073" s="5">
        <v>1.41</v>
      </c>
      <c r="S1073" s="5">
        <v>53</v>
      </c>
      <c r="T1073" s="5">
        <v>37</v>
      </c>
      <c r="V1073" s="5">
        <v>14</v>
      </c>
      <c r="W1073" s="5">
        <v>0.39</v>
      </c>
      <c r="AB1073" s="5">
        <v>2.3199999999999998</v>
      </c>
      <c r="AD1073" s="5">
        <v>7.41</v>
      </c>
      <c r="AE1073" s="5">
        <v>21.9</v>
      </c>
      <c r="AJ1073" s="5">
        <v>48.2</v>
      </c>
      <c r="AN1073" s="5">
        <v>7.37</v>
      </c>
      <c r="AO1073" s="5">
        <v>0.03</v>
      </c>
      <c r="AT1073" s="5">
        <v>18</v>
      </c>
      <c r="AV1073" s="5">
        <v>65.95</v>
      </c>
      <c r="AW1073" s="5">
        <v>0.05</v>
      </c>
      <c r="AX1073" s="5">
        <v>0.04</v>
      </c>
      <c r="AZ1073" s="5">
        <v>0.02</v>
      </c>
      <c r="BA1073" s="5">
        <v>5.93</v>
      </c>
      <c r="BE1073" s="5">
        <v>1.8</v>
      </c>
      <c r="BF1073" s="5">
        <v>2</v>
      </c>
      <c r="BH1073" s="5">
        <v>0.91</v>
      </c>
      <c r="BN1073" s="5">
        <v>0.79</v>
      </c>
      <c r="BO1073" s="5">
        <v>60.1</v>
      </c>
      <c r="BX1073" s="5">
        <v>8.1</v>
      </c>
    </row>
    <row r="1074" spans="1:77" x14ac:dyDescent="0.35">
      <c r="A1074" s="2" t="s">
        <v>328</v>
      </c>
      <c r="B1074" s="3">
        <v>38629</v>
      </c>
      <c r="C1074" s="4">
        <v>37</v>
      </c>
      <c r="F1074" s="5">
        <v>0.12</v>
      </c>
      <c r="G1074" s="5">
        <v>0.11</v>
      </c>
      <c r="H1074" s="5">
        <v>0.01</v>
      </c>
      <c r="J1074" s="5">
        <v>0.2</v>
      </c>
      <c r="M1074" s="5">
        <v>0.55000000000000004</v>
      </c>
      <c r="N1074" s="5">
        <v>0.3</v>
      </c>
      <c r="O1074" s="5">
        <v>10</v>
      </c>
      <c r="Q1074" s="5">
        <v>1.3</v>
      </c>
      <c r="S1074" s="5">
        <v>13.4</v>
      </c>
      <c r="T1074" s="5">
        <v>82</v>
      </c>
      <c r="U1074" s="5">
        <v>20</v>
      </c>
      <c r="V1074" s="5">
        <v>1.7</v>
      </c>
      <c r="W1074" s="5">
        <v>8.9999999999999993E-3</v>
      </c>
      <c r="Y1074" s="5">
        <v>0.04</v>
      </c>
      <c r="AB1074" s="5">
        <v>7.65</v>
      </c>
      <c r="AD1074" s="5">
        <v>-5.71</v>
      </c>
      <c r="AE1074" s="5">
        <v>7.6</v>
      </c>
      <c r="AI1074" s="5">
        <v>100</v>
      </c>
      <c r="AJ1074" s="5">
        <v>43.1</v>
      </c>
      <c r="AN1074" s="5">
        <v>11.7</v>
      </c>
      <c r="AO1074" s="5">
        <v>0.24</v>
      </c>
      <c r="AT1074" s="5">
        <v>37.9</v>
      </c>
      <c r="AU1074" s="5">
        <v>8.6999999999999993</v>
      </c>
      <c r="AV1074" s="5">
        <v>24.96</v>
      </c>
      <c r="AW1074" s="5">
        <v>3.2845000000000001E-3</v>
      </c>
      <c r="AX1074" s="5">
        <v>0.03</v>
      </c>
      <c r="AZ1074" s="5">
        <v>0.03</v>
      </c>
      <c r="BA1074" s="5">
        <v>4.8099999999999996</v>
      </c>
      <c r="BC1074" s="5">
        <v>2.0999999999999999E-3</v>
      </c>
      <c r="BE1074" s="5">
        <v>10.9</v>
      </c>
      <c r="BH1074" s="5">
        <v>0.08</v>
      </c>
      <c r="BN1074" s="5">
        <v>0.75</v>
      </c>
      <c r="BO1074" s="5">
        <v>43.2</v>
      </c>
      <c r="BQ1074" s="5">
        <v>3.69</v>
      </c>
      <c r="BR1074" s="5">
        <v>3.48</v>
      </c>
      <c r="BX1074" s="5">
        <v>9.1999999999999993</v>
      </c>
      <c r="BY1074" s="5">
        <v>0.8</v>
      </c>
    </row>
    <row r="1075" spans="1:77" x14ac:dyDescent="0.35">
      <c r="A1075" s="2" t="s">
        <v>328</v>
      </c>
      <c r="B1075" s="3">
        <v>39365</v>
      </c>
      <c r="C1075" s="4">
        <v>26</v>
      </c>
      <c r="F1075" s="5">
        <v>0.08</v>
      </c>
      <c r="G1075" s="5">
        <v>0.02</v>
      </c>
      <c r="H1075" s="5">
        <v>0.42</v>
      </c>
      <c r="M1075" s="5">
        <v>1.19</v>
      </c>
      <c r="O1075" s="5">
        <v>25</v>
      </c>
      <c r="S1075" s="5">
        <v>41.7</v>
      </c>
      <c r="T1075" s="5">
        <v>31</v>
      </c>
      <c r="V1075" s="5">
        <v>4.2</v>
      </c>
      <c r="W1075" s="5">
        <v>13.9</v>
      </c>
      <c r="AB1075" s="5">
        <v>8.6</v>
      </c>
      <c r="AE1075" s="5">
        <v>7.16</v>
      </c>
      <c r="AJ1075" s="5">
        <v>40.6</v>
      </c>
      <c r="AN1075" s="5">
        <v>4.54</v>
      </c>
      <c r="AO1075" s="5">
        <v>0.4</v>
      </c>
      <c r="AT1075" s="5">
        <v>16.7</v>
      </c>
      <c r="AV1075" s="5">
        <v>0.22</v>
      </c>
      <c r="AW1075" s="5">
        <v>0.03</v>
      </c>
      <c r="AX1075" s="5">
        <v>0.47</v>
      </c>
      <c r="AZ1075" s="5">
        <v>0.15</v>
      </c>
      <c r="BA1075" s="5">
        <v>6.05</v>
      </c>
      <c r="BE1075" s="5">
        <v>0.2</v>
      </c>
      <c r="BF1075" s="5">
        <v>0.56000000000000005</v>
      </c>
      <c r="BH1075" s="5">
        <v>1.02</v>
      </c>
      <c r="BN1075" s="5">
        <v>0.72</v>
      </c>
      <c r="BO1075" s="5">
        <v>109</v>
      </c>
      <c r="BX1075" s="5">
        <v>9.8000000000000007</v>
      </c>
    </row>
    <row r="1076" spans="1:77" x14ac:dyDescent="0.35">
      <c r="A1076" s="2" t="s">
        <v>328</v>
      </c>
      <c r="B1076" s="3">
        <v>39566</v>
      </c>
      <c r="C1076" s="4">
        <v>25</v>
      </c>
      <c r="G1076" s="5">
        <v>0.73</v>
      </c>
      <c r="H1076" s="5">
        <v>0.02</v>
      </c>
      <c r="M1076" s="5">
        <v>0.5</v>
      </c>
      <c r="S1076" s="5">
        <v>131</v>
      </c>
      <c r="T1076" s="5">
        <v>22</v>
      </c>
      <c r="V1076" s="5">
        <v>3</v>
      </c>
      <c r="W1076" s="5">
        <v>0.01</v>
      </c>
      <c r="AB1076" s="5">
        <v>7.2</v>
      </c>
      <c r="AD1076" s="5">
        <v>107.57</v>
      </c>
      <c r="AE1076" s="5">
        <v>9.44</v>
      </c>
      <c r="AJ1076" s="5">
        <v>75.900000000000006</v>
      </c>
      <c r="AN1076" s="5">
        <v>11.5</v>
      </c>
      <c r="AO1076" s="5">
        <v>0.44</v>
      </c>
      <c r="AT1076" s="5">
        <v>14.1</v>
      </c>
      <c r="AV1076" s="5">
        <v>89.86</v>
      </c>
      <c r="AW1076" s="5">
        <v>0.17</v>
      </c>
      <c r="AX1076" s="5">
        <v>0.01</v>
      </c>
      <c r="AZ1076" s="5">
        <v>0.02</v>
      </c>
      <c r="BA1076" s="5">
        <v>6.98</v>
      </c>
      <c r="BE1076" s="5">
        <v>2.2999999999999998</v>
      </c>
      <c r="BF1076" s="5">
        <v>0.28999999999999998</v>
      </c>
      <c r="BH1076" s="5">
        <v>3.33</v>
      </c>
      <c r="BN1076" s="5">
        <v>0.72</v>
      </c>
      <c r="BO1076" s="5">
        <v>109</v>
      </c>
      <c r="BX1076" s="5">
        <v>11.4</v>
      </c>
    </row>
    <row r="1077" spans="1:77" x14ac:dyDescent="0.35">
      <c r="A1077" s="2" t="s">
        <v>328</v>
      </c>
      <c r="B1077" s="3">
        <v>39175</v>
      </c>
      <c r="C1077" s="4">
        <v>25</v>
      </c>
      <c r="F1077" s="5">
        <v>0.02</v>
      </c>
      <c r="G1077" s="5">
        <v>0.02</v>
      </c>
      <c r="H1077" s="5">
        <v>0.01</v>
      </c>
      <c r="M1077" s="5">
        <v>0.84</v>
      </c>
      <c r="O1077" s="5">
        <v>13</v>
      </c>
      <c r="S1077" s="5">
        <v>29.2</v>
      </c>
      <c r="T1077" s="5">
        <v>39</v>
      </c>
      <c r="V1077" s="5">
        <v>1.4</v>
      </c>
      <c r="W1077" s="5">
        <v>5.0000000000000001E-3</v>
      </c>
      <c r="AB1077" s="5">
        <v>3.79</v>
      </c>
      <c r="AE1077" s="5">
        <v>6.37</v>
      </c>
      <c r="AJ1077" s="5">
        <v>33.1</v>
      </c>
      <c r="AN1077" s="5">
        <v>5.04</v>
      </c>
      <c r="AO1077" s="5">
        <v>8.0000000000000002E-3</v>
      </c>
      <c r="AT1077" s="5">
        <v>17.7</v>
      </c>
      <c r="AV1077" s="5">
        <v>55.77</v>
      </c>
      <c r="AW1077" s="5">
        <v>3.2799999999999999E-3</v>
      </c>
      <c r="AX1077" s="5">
        <v>0.04</v>
      </c>
      <c r="AZ1077" s="5">
        <v>0.02</v>
      </c>
      <c r="BA1077" s="5">
        <v>5.52</v>
      </c>
      <c r="BF1077" s="5">
        <v>6.78</v>
      </c>
      <c r="BH1077" s="5">
        <v>0.28000000000000003</v>
      </c>
      <c r="BN1077" s="5">
        <v>0.71</v>
      </c>
      <c r="BO1077" s="5">
        <v>32.1</v>
      </c>
      <c r="BX1077" s="5">
        <v>10</v>
      </c>
    </row>
    <row r="1078" spans="1:77" x14ac:dyDescent="0.35">
      <c r="A1078" s="2" t="s">
        <v>328</v>
      </c>
      <c r="B1078" s="3">
        <v>39350</v>
      </c>
      <c r="C1078" s="4">
        <v>25</v>
      </c>
      <c r="F1078" s="5">
        <v>1.47</v>
      </c>
      <c r="G1078" s="5">
        <v>1.46</v>
      </c>
      <c r="H1078" s="5">
        <v>0.44</v>
      </c>
      <c r="M1078" s="5">
        <v>2.11</v>
      </c>
      <c r="O1078" s="5">
        <v>28</v>
      </c>
      <c r="S1078" s="5">
        <v>20.6</v>
      </c>
      <c r="T1078" s="5">
        <v>58</v>
      </c>
      <c r="V1078" s="5">
        <v>35</v>
      </c>
      <c r="W1078" s="5">
        <v>2.14</v>
      </c>
      <c r="AB1078" s="5">
        <v>1.52</v>
      </c>
      <c r="AE1078" s="5">
        <v>11</v>
      </c>
      <c r="AJ1078" s="5">
        <v>38</v>
      </c>
      <c r="AN1078" s="5">
        <v>4.6399999999999997</v>
      </c>
      <c r="AO1078" s="5">
        <v>0.11</v>
      </c>
      <c r="AT1078" s="5">
        <v>39.5</v>
      </c>
      <c r="AV1078" s="5">
        <v>0.22</v>
      </c>
      <c r="AW1078" s="5">
        <v>0.01</v>
      </c>
      <c r="AX1078" s="5">
        <v>0.03</v>
      </c>
      <c r="AZ1078" s="5">
        <v>19</v>
      </c>
      <c r="BA1078" s="5">
        <v>4.9000000000000004</v>
      </c>
      <c r="BF1078" s="5">
        <v>0.72</v>
      </c>
      <c r="BH1078" s="5">
        <v>0.41</v>
      </c>
      <c r="BN1078" s="5">
        <v>0.7</v>
      </c>
      <c r="BO1078" s="5">
        <v>61.5</v>
      </c>
      <c r="BX1078" s="5">
        <v>12.3</v>
      </c>
    </row>
    <row r="1079" spans="1:77" x14ac:dyDescent="0.35">
      <c r="A1079" s="2" t="s">
        <v>328</v>
      </c>
      <c r="B1079" s="3">
        <v>39384</v>
      </c>
      <c r="C1079" s="4">
        <v>27</v>
      </c>
      <c r="F1079" s="5">
        <v>0.88</v>
      </c>
      <c r="G1079" s="5">
        <v>0.88</v>
      </c>
      <c r="H1079" s="5">
        <v>0.32</v>
      </c>
      <c r="J1079" s="5">
        <v>13</v>
      </c>
      <c r="M1079" s="5">
        <v>1.1299999999999999</v>
      </c>
      <c r="O1079" s="5">
        <v>35</v>
      </c>
      <c r="S1079" s="5">
        <v>11.7</v>
      </c>
      <c r="T1079" s="5">
        <v>7.43</v>
      </c>
      <c r="V1079" s="5">
        <v>25</v>
      </c>
      <c r="W1079" s="5">
        <v>3.82</v>
      </c>
      <c r="AB1079" s="5">
        <v>2.2999999999999998</v>
      </c>
      <c r="AE1079" s="5">
        <v>8.7899999999999991</v>
      </c>
      <c r="AJ1079" s="5">
        <v>15.46</v>
      </c>
      <c r="AN1079" s="5">
        <v>2.1800000000000002</v>
      </c>
      <c r="AO1079" s="5">
        <v>0.05</v>
      </c>
      <c r="AT1079" s="5">
        <v>6.85</v>
      </c>
      <c r="AV1079" s="5">
        <v>0.22</v>
      </c>
      <c r="AW1079" s="5">
        <v>0.01</v>
      </c>
      <c r="AX1079" s="5">
        <v>0.04</v>
      </c>
      <c r="AZ1079" s="5">
        <v>0.02</v>
      </c>
      <c r="BA1079" s="5">
        <v>5.27</v>
      </c>
      <c r="BE1079" s="5">
        <v>0.3</v>
      </c>
      <c r="BF1079" s="5">
        <v>0.56999999999999995</v>
      </c>
      <c r="BH1079" s="5">
        <v>0.33</v>
      </c>
      <c r="BN1079" s="5">
        <v>0.63</v>
      </c>
      <c r="BO1079" s="5">
        <v>43.1</v>
      </c>
      <c r="BX1079" s="5">
        <v>12</v>
      </c>
    </row>
    <row r="1080" spans="1:77" x14ac:dyDescent="0.35">
      <c r="A1080" s="2" t="s">
        <v>328</v>
      </c>
      <c r="B1080" s="3">
        <v>39776</v>
      </c>
      <c r="C1080" s="4">
        <v>24</v>
      </c>
      <c r="G1080" s="5">
        <v>0.01</v>
      </c>
      <c r="H1080" s="5">
        <v>0.69</v>
      </c>
      <c r="J1080" s="5">
        <v>7.9</v>
      </c>
      <c r="M1080" s="5">
        <v>2.0499999999999998</v>
      </c>
      <c r="S1080" s="5">
        <v>93.5</v>
      </c>
      <c r="T1080" s="5">
        <v>59</v>
      </c>
      <c r="V1080" s="5">
        <v>4.3</v>
      </c>
      <c r="W1080" s="5">
        <v>43</v>
      </c>
      <c r="AB1080" s="5">
        <v>2.14</v>
      </c>
      <c r="AE1080" s="5">
        <v>0.55000000000000004</v>
      </c>
      <c r="AJ1080" s="5">
        <v>80.099999999999994</v>
      </c>
      <c r="AN1080" s="5">
        <v>6.6</v>
      </c>
      <c r="AO1080" s="5">
        <v>2.97</v>
      </c>
      <c r="AT1080" s="5">
        <v>28.4</v>
      </c>
      <c r="AV1080" s="5">
        <v>0.22</v>
      </c>
      <c r="AW1080" s="5">
        <v>0.14000000000000001</v>
      </c>
      <c r="AX1080" s="5">
        <v>0.09</v>
      </c>
      <c r="AZ1080" s="5">
        <v>0.36</v>
      </c>
      <c r="BA1080" s="5">
        <v>6.8</v>
      </c>
      <c r="BE1080" s="5">
        <v>0.2</v>
      </c>
      <c r="BF1080" s="5">
        <v>0.24</v>
      </c>
      <c r="BH1080" s="5">
        <v>5.3</v>
      </c>
      <c r="BN1080" s="5">
        <v>0.62</v>
      </c>
      <c r="BX1080" s="5">
        <v>10.3</v>
      </c>
    </row>
    <row r="1081" spans="1:77" x14ac:dyDescent="0.35">
      <c r="A1081" s="2" t="s">
        <v>328</v>
      </c>
      <c r="B1081" s="3">
        <v>38847</v>
      </c>
      <c r="C1081" s="4">
        <v>35</v>
      </c>
      <c r="F1081" s="5">
        <v>0.08</v>
      </c>
      <c r="G1081" s="5">
        <v>7.0000000000000007E-2</v>
      </c>
      <c r="H1081" s="5">
        <v>0.01</v>
      </c>
      <c r="J1081" s="5">
        <v>0.2</v>
      </c>
      <c r="M1081" s="5">
        <v>0.95</v>
      </c>
      <c r="N1081" s="5">
        <v>0.2</v>
      </c>
      <c r="O1081" s="5">
        <v>33</v>
      </c>
      <c r="Q1081" s="5">
        <v>0.77</v>
      </c>
      <c r="S1081" s="5">
        <v>23.6</v>
      </c>
      <c r="T1081" s="5">
        <v>44</v>
      </c>
      <c r="U1081" s="5">
        <v>1.2</v>
      </c>
      <c r="V1081" s="5">
        <v>1.7</v>
      </c>
      <c r="W1081" s="5">
        <v>0.01</v>
      </c>
      <c r="AB1081" s="5">
        <v>4.04</v>
      </c>
      <c r="AD1081" s="5">
        <v>-2.8</v>
      </c>
      <c r="AE1081" s="5">
        <v>4.6900000000000004</v>
      </c>
      <c r="AI1081" s="5">
        <v>2.8</v>
      </c>
      <c r="AN1081" s="5">
        <v>18.100000000000001</v>
      </c>
      <c r="AO1081" s="5">
        <v>0.09</v>
      </c>
      <c r="AT1081" s="5">
        <v>17.899999999999999</v>
      </c>
      <c r="AU1081" s="5">
        <v>18</v>
      </c>
      <c r="AV1081" s="5">
        <v>92.34</v>
      </c>
      <c r="AW1081" s="5">
        <v>3.2845000000000001E-3</v>
      </c>
      <c r="AX1081" s="5">
        <v>0.03</v>
      </c>
      <c r="AZ1081" s="5">
        <v>0.01</v>
      </c>
      <c r="BA1081" s="5">
        <v>5.13</v>
      </c>
      <c r="BC1081" s="5">
        <v>1E-3</v>
      </c>
      <c r="BE1081" s="5">
        <v>7.2</v>
      </c>
      <c r="BH1081" s="5">
        <v>0.28000000000000003</v>
      </c>
      <c r="BN1081" s="5">
        <v>0.61</v>
      </c>
      <c r="BO1081" s="5">
        <v>31.9</v>
      </c>
      <c r="BQ1081" s="5">
        <v>3.7</v>
      </c>
      <c r="BR1081" s="5">
        <v>3.6</v>
      </c>
      <c r="BX1081" s="5">
        <v>9.8000000000000007</v>
      </c>
      <c r="BY1081" s="5">
        <v>63</v>
      </c>
    </row>
    <row r="1082" spans="1:77" x14ac:dyDescent="0.35">
      <c r="A1082" s="2" t="s">
        <v>328</v>
      </c>
      <c r="B1082" s="3">
        <v>39352</v>
      </c>
      <c r="C1082" s="4">
        <v>26</v>
      </c>
      <c r="F1082" s="5">
        <v>0.2</v>
      </c>
      <c r="G1082" s="5">
        <v>0.2</v>
      </c>
      <c r="H1082" s="5">
        <v>0.04</v>
      </c>
      <c r="M1082" s="5">
        <v>0.79</v>
      </c>
      <c r="O1082" s="5">
        <v>26</v>
      </c>
      <c r="S1082" s="5">
        <v>33.700000000000003</v>
      </c>
      <c r="T1082" s="5">
        <v>84</v>
      </c>
      <c r="V1082" s="5">
        <v>1.7</v>
      </c>
      <c r="W1082" s="5">
        <v>0.54</v>
      </c>
      <c r="AB1082" s="5">
        <v>2.82</v>
      </c>
      <c r="AE1082" s="5">
        <v>6.26</v>
      </c>
      <c r="AJ1082" s="5">
        <v>44.9</v>
      </c>
      <c r="AN1082" s="5">
        <v>4.1900000000000004</v>
      </c>
      <c r="AO1082" s="5">
        <v>0.03</v>
      </c>
      <c r="AT1082" s="5">
        <v>38.799999999999997</v>
      </c>
      <c r="AV1082" s="5">
        <v>9.11</v>
      </c>
      <c r="AW1082" s="5">
        <v>4.5999999999999999E-3</v>
      </c>
      <c r="AX1082" s="5">
        <v>0.02</v>
      </c>
      <c r="AZ1082" s="5">
        <v>0.01</v>
      </c>
      <c r="BA1082" s="5">
        <v>5.69</v>
      </c>
      <c r="BE1082" s="5">
        <v>2.2000000000000002</v>
      </c>
      <c r="BF1082" s="5">
        <v>2.34</v>
      </c>
      <c r="BH1082" s="5">
        <v>0.45</v>
      </c>
      <c r="BN1082" s="5">
        <v>0.59</v>
      </c>
      <c r="BO1082" s="5">
        <v>40.5</v>
      </c>
      <c r="BX1082" s="5">
        <v>9.6</v>
      </c>
    </row>
    <row r="1083" spans="1:77" x14ac:dyDescent="0.35">
      <c r="A1083" s="2" t="s">
        <v>328</v>
      </c>
      <c r="B1083" s="3">
        <v>39553</v>
      </c>
      <c r="C1083" s="4">
        <v>28</v>
      </c>
      <c r="G1083" s="5">
        <v>0.06</v>
      </c>
      <c r="H1083" s="5">
        <v>0.01</v>
      </c>
      <c r="M1083" s="5">
        <v>1.25</v>
      </c>
      <c r="Q1083" s="5">
        <v>0.62</v>
      </c>
      <c r="S1083" s="5">
        <v>23.2</v>
      </c>
      <c r="T1083" s="5">
        <v>36</v>
      </c>
      <c r="V1083" s="5">
        <v>1.8</v>
      </c>
      <c r="W1083" s="5">
        <v>3.0000000000000001E-3</v>
      </c>
      <c r="AB1083" s="5">
        <v>3.48</v>
      </c>
      <c r="AD1083" s="5">
        <v>1.62</v>
      </c>
      <c r="AE1083" s="5">
        <v>5.76</v>
      </c>
      <c r="AJ1083" s="5">
        <v>38.799999999999997</v>
      </c>
      <c r="AN1083" s="5">
        <v>16.8</v>
      </c>
      <c r="AO1083" s="5">
        <v>7.0000000000000007E-2</v>
      </c>
      <c r="AT1083" s="5">
        <v>18.399999999999999</v>
      </c>
      <c r="AU1083" s="5">
        <v>16</v>
      </c>
      <c r="AV1083" s="5">
        <v>91.19</v>
      </c>
      <c r="AW1083" s="5">
        <v>3.2799999999999999E-3</v>
      </c>
      <c r="AX1083" s="5">
        <v>0.02</v>
      </c>
      <c r="AZ1083" s="5">
        <v>0.02</v>
      </c>
      <c r="BA1083" s="5">
        <v>5.45</v>
      </c>
      <c r="BE1083" s="5">
        <v>7.7</v>
      </c>
      <c r="BF1083" s="5">
        <v>7.15</v>
      </c>
      <c r="BH1083" s="5">
        <v>0.31</v>
      </c>
      <c r="BN1083" s="5">
        <v>0.59</v>
      </c>
      <c r="BO1083" s="5">
        <v>30.7</v>
      </c>
      <c r="BX1083" s="5">
        <v>10.3</v>
      </c>
      <c r="BY1083" s="5">
        <v>49</v>
      </c>
    </row>
    <row r="1084" spans="1:77" x14ac:dyDescent="0.35">
      <c r="A1084" s="2" t="s">
        <v>328</v>
      </c>
      <c r="B1084" s="3">
        <v>39245</v>
      </c>
      <c r="C1084" s="4">
        <v>26</v>
      </c>
      <c r="F1084" s="5">
        <v>0.23</v>
      </c>
      <c r="G1084" s="5">
        <v>0.22</v>
      </c>
      <c r="H1084" s="5">
        <v>0.6</v>
      </c>
      <c r="M1084" s="5">
        <v>1.76</v>
      </c>
      <c r="O1084" s="5">
        <v>11</v>
      </c>
      <c r="S1084" s="5">
        <v>26.8</v>
      </c>
      <c r="T1084" s="5">
        <v>44</v>
      </c>
      <c r="V1084" s="5">
        <v>14</v>
      </c>
      <c r="W1084" s="5">
        <v>3.01</v>
      </c>
      <c r="AB1084" s="5">
        <v>3.01</v>
      </c>
      <c r="AE1084" s="5">
        <v>11.4</v>
      </c>
      <c r="AJ1084" s="5">
        <v>34.200000000000003</v>
      </c>
      <c r="AN1084" s="5">
        <v>3.79</v>
      </c>
      <c r="AO1084" s="5">
        <v>0.2</v>
      </c>
      <c r="AT1084" s="5">
        <v>20.6</v>
      </c>
      <c r="AV1084" s="5">
        <v>0.22</v>
      </c>
      <c r="AW1084" s="5">
        <v>6.8999999999999999E-3</v>
      </c>
      <c r="AX1084" s="5">
        <v>0.01</v>
      </c>
      <c r="AZ1084" s="5">
        <v>0.01</v>
      </c>
      <c r="BA1084" s="5">
        <v>5.67</v>
      </c>
      <c r="BE1084" s="5">
        <v>0.2</v>
      </c>
      <c r="BF1084" s="5">
        <v>0.65</v>
      </c>
      <c r="BH1084" s="5">
        <v>0.93</v>
      </c>
      <c r="BN1084" s="5">
        <v>0.56000000000000005</v>
      </c>
      <c r="BO1084" s="5">
        <v>43.3</v>
      </c>
      <c r="BX1084" s="5">
        <v>9.8000000000000007</v>
      </c>
    </row>
    <row r="1085" spans="1:77" x14ac:dyDescent="0.35">
      <c r="A1085" s="2" t="s">
        <v>328</v>
      </c>
      <c r="B1085" s="3">
        <v>39553</v>
      </c>
      <c r="C1085" s="4">
        <v>34</v>
      </c>
      <c r="G1085" s="5">
        <v>0.02</v>
      </c>
      <c r="H1085" s="5">
        <v>0.01</v>
      </c>
      <c r="J1085" s="5">
        <v>0.2</v>
      </c>
      <c r="M1085" s="5">
        <v>1.1000000000000001</v>
      </c>
      <c r="N1085" s="5">
        <v>0.2</v>
      </c>
      <c r="Q1085" s="5">
        <v>0.28999999999999998</v>
      </c>
      <c r="S1085" s="5">
        <v>30.2</v>
      </c>
      <c r="T1085" s="5">
        <v>29</v>
      </c>
      <c r="U1085" s="5">
        <v>0.3</v>
      </c>
      <c r="V1085" s="5">
        <v>2</v>
      </c>
      <c r="W1085" s="5">
        <v>3.0000000000000001E-3</v>
      </c>
      <c r="AB1085" s="5">
        <v>3.95</v>
      </c>
      <c r="AD1085" s="5">
        <v>1.74</v>
      </c>
      <c r="AE1085" s="5">
        <v>7.01</v>
      </c>
      <c r="AI1085" s="5">
        <v>1</v>
      </c>
      <c r="AJ1085" s="5">
        <v>31.8</v>
      </c>
      <c r="AN1085" s="5">
        <v>5.0599999999999996</v>
      </c>
      <c r="AO1085" s="5">
        <v>0.01</v>
      </c>
      <c r="AT1085" s="5">
        <v>16.600000000000001</v>
      </c>
      <c r="AU1085" s="5">
        <v>2.5</v>
      </c>
      <c r="AV1085" s="5">
        <v>63.74</v>
      </c>
      <c r="AW1085" s="5">
        <v>3.2799999999999999E-3</v>
      </c>
      <c r="AX1085" s="5">
        <v>0.03</v>
      </c>
      <c r="AZ1085" s="5">
        <v>0.02</v>
      </c>
      <c r="BA1085" s="5">
        <v>5.5</v>
      </c>
      <c r="BC1085" s="5">
        <v>1E-3</v>
      </c>
      <c r="BE1085" s="5">
        <v>6.2</v>
      </c>
      <c r="BF1085" s="5">
        <v>6.07</v>
      </c>
      <c r="BH1085" s="5">
        <v>0.3</v>
      </c>
      <c r="BN1085" s="5">
        <v>0.56000000000000005</v>
      </c>
      <c r="BO1085" s="5">
        <v>30.4</v>
      </c>
      <c r="BW1085" s="5">
        <v>0.5</v>
      </c>
      <c r="BX1085" s="5">
        <v>10.199999999999999</v>
      </c>
      <c r="BY1085" s="5">
        <v>2.4</v>
      </c>
    </row>
    <row r="1086" spans="1:77" x14ac:dyDescent="0.35">
      <c r="A1086" s="2" t="s">
        <v>328</v>
      </c>
      <c r="B1086" s="3">
        <v>39205</v>
      </c>
      <c r="C1086" s="4">
        <v>25</v>
      </c>
      <c r="F1086" s="5">
        <v>1.2</v>
      </c>
      <c r="G1086" s="5">
        <v>1.18</v>
      </c>
      <c r="H1086" s="5">
        <v>0.02</v>
      </c>
      <c r="M1086" s="5">
        <v>1.06</v>
      </c>
      <c r="O1086" s="5">
        <v>10</v>
      </c>
      <c r="S1086" s="5">
        <v>36.6</v>
      </c>
      <c r="T1086" s="5">
        <v>16</v>
      </c>
      <c r="V1086" s="5">
        <v>31</v>
      </c>
      <c r="W1086" s="5">
        <v>0.39</v>
      </c>
      <c r="AB1086" s="5">
        <v>1.88</v>
      </c>
      <c r="AE1086" s="5">
        <v>22.3</v>
      </c>
      <c r="AJ1086" s="5">
        <v>34.299999999999997</v>
      </c>
      <c r="AN1086" s="5">
        <v>4.92</v>
      </c>
      <c r="AO1086" s="5">
        <v>0.08</v>
      </c>
      <c r="AT1086" s="5">
        <v>7.48</v>
      </c>
      <c r="AV1086" s="5">
        <v>70.819999999999993</v>
      </c>
      <c r="AW1086" s="5">
        <v>0.05</v>
      </c>
      <c r="AX1086" s="5">
        <v>0.05</v>
      </c>
      <c r="AZ1086" s="5">
        <v>0.02</v>
      </c>
      <c r="BA1086" s="5">
        <v>5.89</v>
      </c>
      <c r="BF1086" s="5">
        <v>0.54</v>
      </c>
      <c r="BH1086" s="5">
        <v>0.89</v>
      </c>
      <c r="BN1086" s="5">
        <v>0.55000000000000004</v>
      </c>
      <c r="BO1086" s="5">
        <v>34.4</v>
      </c>
      <c r="BX1086" s="5">
        <v>9.1999999999999993</v>
      </c>
    </row>
    <row r="1087" spans="1:77" x14ac:dyDescent="0.35">
      <c r="A1087" s="2" t="s">
        <v>328</v>
      </c>
      <c r="B1087" s="3">
        <v>37916</v>
      </c>
      <c r="C1087" s="4">
        <v>25</v>
      </c>
      <c r="F1087" s="5">
        <v>7.5</v>
      </c>
      <c r="G1087" s="5">
        <v>6.8</v>
      </c>
      <c r="H1087" s="5">
        <v>0.01</v>
      </c>
      <c r="M1087" s="5">
        <v>1.2</v>
      </c>
      <c r="O1087" s="5">
        <v>19</v>
      </c>
      <c r="S1087" s="5">
        <v>2.69</v>
      </c>
      <c r="T1087" s="5">
        <v>24</v>
      </c>
      <c r="V1087" s="5">
        <v>2.6</v>
      </c>
      <c r="W1087" s="5">
        <v>0.01</v>
      </c>
      <c r="AB1087" s="5">
        <v>8.6999999999999993</v>
      </c>
      <c r="AE1087" s="5">
        <v>1.33</v>
      </c>
      <c r="AJ1087" s="5">
        <v>21.7</v>
      </c>
      <c r="AN1087" s="5">
        <v>1.97</v>
      </c>
      <c r="AO1087" s="5">
        <v>0.41</v>
      </c>
      <c r="AT1087" s="5">
        <v>15.7</v>
      </c>
      <c r="AV1087" s="5">
        <v>6.5</v>
      </c>
      <c r="AW1087" s="5">
        <v>3.2845000000000001E-3</v>
      </c>
      <c r="AX1087" s="5">
        <v>0.01</v>
      </c>
      <c r="AZ1087" s="5">
        <v>7.7999999999999996E-3</v>
      </c>
      <c r="BA1087" s="5">
        <v>4.24</v>
      </c>
      <c r="BE1087" s="5">
        <v>11.6</v>
      </c>
      <c r="BH1087" s="5">
        <v>0.03</v>
      </c>
      <c r="BN1087" s="5">
        <v>0.54</v>
      </c>
      <c r="BO1087" s="5">
        <v>47.7</v>
      </c>
      <c r="BX1087" s="5">
        <v>9</v>
      </c>
    </row>
    <row r="1088" spans="1:77" x14ac:dyDescent="0.35">
      <c r="A1088" s="2" t="s">
        <v>328</v>
      </c>
      <c r="B1088" s="3">
        <v>39163</v>
      </c>
      <c r="C1088" s="4">
        <v>26</v>
      </c>
      <c r="F1088" s="5">
        <v>0.09</v>
      </c>
      <c r="G1088" s="5">
        <v>0.09</v>
      </c>
      <c r="H1088" s="5">
        <v>0.03</v>
      </c>
      <c r="M1088" s="5">
        <v>1.19</v>
      </c>
      <c r="O1088" s="5">
        <v>104</v>
      </c>
      <c r="S1088" s="5">
        <v>16.5</v>
      </c>
      <c r="T1088" s="5">
        <v>56</v>
      </c>
      <c r="V1088" s="5">
        <v>1.8</v>
      </c>
      <c r="W1088" s="5">
        <v>0.01</v>
      </c>
      <c r="AB1088" s="5">
        <v>2.76</v>
      </c>
      <c r="AE1088" s="5">
        <v>10.4</v>
      </c>
      <c r="AJ1088" s="5">
        <v>35.6</v>
      </c>
      <c r="AN1088" s="5">
        <v>2.97</v>
      </c>
      <c r="AO1088" s="5">
        <v>0.45</v>
      </c>
      <c r="AT1088" s="5">
        <v>35.9</v>
      </c>
      <c r="AV1088" s="5">
        <v>37.270000000000003</v>
      </c>
      <c r="AW1088" s="5">
        <v>7.0000000000000007E-2</v>
      </c>
      <c r="AX1088" s="5">
        <v>0.03</v>
      </c>
      <c r="AZ1088" s="5">
        <v>0.02</v>
      </c>
      <c r="BA1088" s="5">
        <v>5.37</v>
      </c>
      <c r="BE1088" s="5">
        <v>0.5</v>
      </c>
      <c r="BF1088" s="5">
        <v>0.73</v>
      </c>
      <c r="BH1088" s="5">
        <v>0.22</v>
      </c>
      <c r="BN1088" s="5">
        <v>0.54</v>
      </c>
      <c r="BO1088" s="5">
        <v>28.3</v>
      </c>
      <c r="BX1088" s="5">
        <v>11.4</v>
      </c>
    </row>
    <row r="1089" spans="1:77" x14ac:dyDescent="0.35">
      <c r="A1089" s="2" t="s">
        <v>328</v>
      </c>
      <c r="B1089" s="3">
        <v>39764</v>
      </c>
      <c r="C1089" s="4">
        <v>22</v>
      </c>
      <c r="H1089" s="5">
        <v>0.26</v>
      </c>
      <c r="J1089" s="5">
        <v>5.8</v>
      </c>
      <c r="M1089" s="5">
        <v>0.85</v>
      </c>
      <c r="S1089" s="5">
        <v>44.3</v>
      </c>
      <c r="T1089" s="5">
        <v>34</v>
      </c>
      <c r="V1089" s="5">
        <v>6.6</v>
      </c>
      <c r="W1089" s="5">
        <v>7.2</v>
      </c>
      <c r="AE1089" s="5">
        <v>10.7</v>
      </c>
      <c r="AI1089" s="5">
        <v>0.5</v>
      </c>
      <c r="AJ1089" s="5">
        <v>39.9</v>
      </c>
      <c r="AN1089" s="5">
        <v>5</v>
      </c>
      <c r="AO1089" s="5">
        <v>0.15</v>
      </c>
      <c r="AT1089" s="5">
        <v>6.99</v>
      </c>
      <c r="AU1089" s="5">
        <v>28</v>
      </c>
      <c r="AV1089" s="5">
        <v>0.22</v>
      </c>
      <c r="AW1089" s="5">
        <v>3.2799999999999999E-3</v>
      </c>
      <c r="AX1089" s="5">
        <v>0.05</v>
      </c>
      <c r="BA1089" s="5">
        <v>6.07</v>
      </c>
      <c r="BH1089" s="5">
        <v>0.63</v>
      </c>
      <c r="BN1089" s="5">
        <v>0.53</v>
      </c>
      <c r="BO1089" s="5">
        <v>107</v>
      </c>
      <c r="BX1089" s="5">
        <v>10.9</v>
      </c>
    </row>
    <row r="1090" spans="1:77" x14ac:dyDescent="0.35">
      <c r="A1090" s="2" t="s">
        <v>328</v>
      </c>
      <c r="B1090" s="3">
        <v>38285</v>
      </c>
      <c r="C1090" s="4">
        <v>37</v>
      </c>
      <c r="F1090" s="5">
        <v>5.34</v>
      </c>
      <c r="G1090" s="5">
        <v>5.01</v>
      </c>
      <c r="H1090" s="5">
        <v>0.01</v>
      </c>
      <c r="J1090" s="5">
        <v>0.2</v>
      </c>
      <c r="M1090" s="5">
        <v>0.93</v>
      </c>
      <c r="N1090" s="5">
        <v>0.2</v>
      </c>
      <c r="O1090" s="5">
        <v>10</v>
      </c>
      <c r="Q1090" s="5">
        <v>0.86</v>
      </c>
      <c r="S1090" s="5">
        <v>2</v>
      </c>
      <c r="T1090" s="5">
        <v>17</v>
      </c>
      <c r="U1090" s="5">
        <v>0.5</v>
      </c>
      <c r="V1090" s="5">
        <v>2.1</v>
      </c>
      <c r="W1090" s="5">
        <v>0.02</v>
      </c>
      <c r="Y1090" s="5">
        <v>0.3</v>
      </c>
      <c r="AB1090" s="5">
        <v>8.99</v>
      </c>
      <c r="AD1090" s="5">
        <v>0.5</v>
      </c>
      <c r="AE1090" s="5">
        <v>0.85</v>
      </c>
      <c r="AI1090" s="5">
        <v>0.5</v>
      </c>
      <c r="AJ1090" s="5">
        <v>18.079999999999998</v>
      </c>
      <c r="AN1090" s="5">
        <v>1.55</v>
      </c>
      <c r="AO1090" s="5">
        <v>0.3</v>
      </c>
      <c r="AT1090" s="5">
        <v>11.7</v>
      </c>
      <c r="AU1090" s="5">
        <v>5.8</v>
      </c>
      <c r="AV1090" s="5">
        <v>7.61</v>
      </c>
      <c r="AW1090" s="5">
        <v>3.2845000000000001E-3</v>
      </c>
      <c r="AX1090" s="5">
        <v>0.01</v>
      </c>
      <c r="AZ1090" s="5">
        <v>7.7000000000000002E-3</v>
      </c>
      <c r="BA1090" s="5">
        <v>4.1900000000000004</v>
      </c>
      <c r="BC1090" s="5">
        <v>2.2000000000000001E-3</v>
      </c>
      <c r="BE1090" s="5">
        <v>11.5</v>
      </c>
      <c r="BH1090" s="5">
        <v>0.01</v>
      </c>
      <c r="BN1090" s="5">
        <v>0.53</v>
      </c>
      <c r="BO1090" s="5">
        <v>33.700000000000003</v>
      </c>
      <c r="BQ1090" s="5">
        <v>1.31</v>
      </c>
      <c r="BR1090" s="5">
        <v>0.82</v>
      </c>
      <c r="BX1090" s="5">
        <v>9.1</v>
      </c>
      <c r="BY1090" s="5">
        <v>5</v>
      </c>
    </row>
    <row r="1091" spans="1:77" x14ac:dyDescent="0.35">
      <c r="A1091" s="2" t="s">
        <v>328</v>
      </c>
      <c r="B1091" s="3">
        <v>35577</v>
      </c>
      <c r="C1091" s="4">
        <v>24</v>
      </c>
      <c r="F1091" s="5">
        <v>7.0000000000000007E-2</v>
      </c>
      <c r="G1091" s="5">
        <v>0.06</v>
      </c>
      <c r="H1091" s="5">
        <v>0.03</v>
      </c>
      <c r="M1091" s="5">
        <v>0.39</v>
      </c>
      <c r="O1091" s="5">
        <v>20</v>
      </c>
      <c r="S1091" s="5">
        <v>12</v>
      </c>
      <c r="T1091" s="5">
        <v>58</v>
      </c>
      <c r="V1091" s="5">
        <v>6.5</v>
      </c>
      <c r="W1091" s="5">
        <v>0.01</v>
      </c>
      <c r="AB1091" s="5">
        <v>5.4</v>
      </c>
      <c r="AE1091" s="5">
        <v>15</v>
      </c>
      <c r="AJ1091" s="5">
        <v>34.799999999999997</v>
      </c>
      <c r="AN1091" s="5">
        <v>1.8</v>
      </c>
      <c r="AO1091" s="5">
        <v>0.02</v>
      </c>
      <c r="AT1091" s="5">
        <v>35</v>
      </c>
      <c r="AV1091" s="5">
        <v>11.95</v>
      </c>
      <c r="AW1091" s="5">
        <v>7.8828000000000006E-3</v>
      </c>
      <c r="AX1091" s="5">
        <v>0.01</v>
      </c>
      <c r="AZ1091" s="5">
        <v>5.5999999999999999E-3</v>
      </c>
      <c r="BE1091" s="5">
        <v>2.2000000000000002</v>
      </c>
      <c r="BH1091" s="5">
        <v>0.26</v>
      </c>
      <c r="BN1091" s="5">
        <v>0.5</v>
      </c>
      <c r="BO1091" s="5">
        <v>35.299999999999997</v>
      </c>
      <c r="BX1091" s="5">
        <v>8.1</v>
      </c>
    </row>
    <row r="1092" spans="1:77" x14ac:dyDescent="0.35">
      <c r="A1092" s="2" t="s">
        <v>328</v>
      </c>
      <c r="B1092" s="3">
        <v>39365</v>
      </c>
      <c r="C1092" s="4">
        <v>26</v>
      </c>
      <c r="F1092" s="5">
        <v>0.04</v>
      </c>
      <c r="G1092" s="5">
        <v>0.02</v>
      </c>
      <c r="H1092" s="5">
        <v>0.13</v>
      </c>
      <c r="M1092" s="5">
        <v>1.1399999999999999</v>
      </c>
      <c r="O1092" s="5">
        <v>28</v>
      </c>
      <c r="S1092" s="5">
        <v>44.2</v>
      </c>
      <c r="T1092" s="5">
        <v>60</v>
      </c>
      <c r="V1092" s="5">
        <v>2.1</v>
      </c>
      <c r="W1092" s="5">
        <v>9.9600000000000009</v>
      </c>
      <c r="AB1092" s="5">
        <v>2.38</v>
      </c>
      <c r="AE1092" s="5">
        <v>5.71</v>
      </c>
      <c r="AJ1092" s="5">
        <v>51.9</v>
      </c>
      <c r="AN1092" s="5">
        <v>12.6</v>
      </c>
      <c r="AO1092" s="5">
        <v>0.33</v>
      </c>
      <c r="AT1092" s="5">
        <v>24.5</v>
      </c>
      <c r="AV1092" s="5">
        <v>0.22</v>
      </c>
      <c r="AW1092" s="5">
        <v>4.2700000000000004E-3</v>
      </c>
      <c r="AX1092" s="5">
        <v>0.1</v>
      </c>
      <c r="AZ1092" s="5">
        <v>0.04</v>
      </c>
      <c r="BA1092" s="5">
        <v>5.62</v>
      </c>
      <c r="BE1092" s="5">
        <v>0.2</v>
      </c>
      <c r="BF1092" s="5">
        <v>0.62</v>
      </c>
      <c r="BH1092" s="5">
        <v>0.59</v>
      </c>
      <c r="BN1092" s="5">
        <v>0.49</v>
      </c>
      <c r="BO1092" s="5">
        <v>119</v>
      </c>
      <c r="BX1092" s="5">
        <v>10.1</v>
      </c>
    </row>
    <row r="1093" spans="1:77" x14ac:dyDescent="0.35">
      <c r="A1093" s="2" t="s">
        <v>328</v>
      </c>
      <c r="B1093" s="3">
        <v>38847</v>
      </c>
      <c r="C1093" s="4">
        <v>28</v>
      </c>
      <c r="F1093" s="5">
        <v>0.02</v>
      </c>
      <c r="G1093" s="5">
        <v>0.02</v>
      </c>
      <c r="H1093" s="5">
        <v>0.04</v>
      </c>
      <c r="M1093" s="5">
        <v>1.1000000000000001</v>
      </c>
      <c r="O1093" s="5">
        <v>19</v>
      </c>
      <c r="S1093" s="5">
        <v>52.9</v>
      </c>
      <c r="T1093" s="5">
        <v>40</v>
      </c>
      <c r="V1093" s="5">
        <v>12</v>
      </c>
      <c r="W1093" s="5">
        <v>0.6</v>
      </c>
      <c r="AB1093" s="5">
        <v>2.38</v>
      </c>
      <c r="AD1093" s="5">
        <v>-4</v>
      </c>
      <c r="AE1093" s="5">
        <v>17.8</v>
      </c>
      <c r="AJ1093" s="5">
        <v>34.299999999999997</v>
      </c>
      <c r="AN1093" s="5">
        <v>7.03</v>
      </c>
      <c r="AO1093" s="5">
        <v>0.03</v>
      </c>
      <c r="AT1093" s="5">
        <v>18.5</v>
      </c>
      <c r="AV1093" s="5">
        <v>60.95</v>
      </c>
      <c r="AW1093" s="5">
        <v>0.04</v>
      </c>
      <c r="AX1093" s="5">
        <v>0.04</v>
      </c>
      <c r="AZ1093" s="5">
        <v>0.01</v>
      </c>
      <c r="BA1093" s="5">
        <v>5.76</v>
      </c>
      <c r="BE1093" s="5">
        <v>0.2</v>
      </c>
      <c r="BH1093" s="5">
        <v>0.96</v>
      </c>
      <c r="BN1093" s="5">
        <v>0.48</v>
      </c>
      <c r="BO1093" s="5">
        <v>76.5</v>
      </c>
      <c r="BQ1093" s="5">
        <v>4.7</v>
      </c>
      <c r="BR1093" s="5">
        <v>4.5</v>
      </c>
      <c r="BX1093" s="5">
        <v>7.6</v>
      </c>
    </row>
    <row r="1094" spans="1:77" x14ac:dyDescent="0.35">
      <c r="A1094" s="2" t="s">
        <v>328</v>
      </c>
      <c r="B1094" s="3">
        <v>39566</v>
      </c>
      <c r="C1094" s="4">
        <v>25</v>
      </c>
      <c r="G1094" s="5">
        <v>0.18</v>
      </c>
      <c r="H1094" s="5">
        <v>0.02</v>
      </c>
      <c r="M1094" s="5">
        <v>1.06</v>
      </c>
      <c r="S1094" s="5">
        <v>62.1</v>
      </c>
      <c r="T1094" s="5">
        <v>87</v>
      </c>
      <c r="V1094" s="5">
        <v>11</v>
      </c>
      <c r="W1094" s="5">
        <v>0.06</v>
      </c>
      <c r="AB1094" s="5">
        <v>2.1</v>
      </c>
      <c r="AD1094" s="5">
        <v>4.47</v>
      </c>
      <c r="AE1094" s="5">
        <v>17.399999999999999</v>
      </c>
      <c r="AJ1094" s="5">
        <v>57.9</v>
      </c>
      <c r="AN1094" s="5">
        <v>7.85</v>
      </c>
      <c r="AO1094" s="5">
        <v>0.12</v>
      </c>
      <c r="AT1094" s="5">
        <v>16.399999999999999</v>
      </c>
      <c r="AV1094" s="5">
        <v>111.11</v>
      </c>
      <c r="AW1094" s="5">
        <v>0.01</v>
      </c>
      <c r="AX1094" s="5">
        <v>0.01</v>
      </c>
      <c r="AZ1094" s="5">
        <v>0.02</v>
      </c>
      <c r="BA1094" s="5">
        <v>4.8899999999999997</v>
      </c>
      <c r="BE1094" s="5">
        <v>0.6</v>
      </c>
      <c r="BF1094" s="5">
        <v>0.23</v>
      </c>
      <c r="BH1094" s="5">
        <v>0.12</v>
      </c>
      <c r="BN1094" s="5">
        <v>0.47</v>
      </c>
      <c r="BO1094" s="5">
        <v>16.2</v>
      </c>
      <c r="BX1094" s="5">
        <v>8.9</v>
      </c>
    </row>
    <row r="1095" spans="1:77" x14ac:dyDescent="0.35">
      <c r="A1095" s="2" t="s">
        <v>328</v>
      </c>
      <c r="B1095" s="3">
        <v>38845</v>
      </c>
      <c r="C1095" s="4">
        <v>28</v>
      </c>
      <c r="F1095" s="5">
        <v>0.11</v>
      </c>
      <c r="G1095" s="5">
        <v>0.11</v>
      </c>
      <c r="H1095" s="5">
        <v>0.01</v>
      </c>
      <c r="M1095" s="5">
        <v>0.8</v>
      </c>
      <c r="O1095" s="5">
        <v>20</v>
      </c>
      <c r="S1095" s="5">
        <v>25.4</v>
      </c>
      <c r="T1095" s="5">
        <v>20</v>
      </c>
      <c r="V1095" s="5">
        <v>23</v>
      </c>
      <c r="W1095" s="5">
        <v>0.2</v>
      </c>
      <c r="AB1095" s="5">
        <v>1.02</v>
      </c>
      <c r="AD1095" s="5">
        <v>-1.8</v>
      </c>
      <c r="AE1095" s="5">
        <v>18.600000000000001</v>
      </c>
      <c r="AJ1095" s="5">
        <v>20</v>
      </c>
      <c r="AN1095" s="5">
        <v>3.17</v>
      </c>
      <c r="AO1095" s="5">
        <v>0.05</v>
      </c>
      <c r="AT1095" s="5">
        <v>11</v>
      </c>
      <c r="AV1095" s="5">
        <v>53.87</v>
      </c>
      <c r="AW1095" s="5">
        <v>9.5250500000000002E-3</v>
      </c>
      <c r="AX1095" s="5">
        <v>0.01</v>
      </c>
      <c r="AZ1095" s="5">
        <v>6.3E-3</v>
      </c>
      <c r="BA1095" s="5">
        <v>5.35</v>
      </c>
      <c r="BE1095" s="5">
        <v>4.3</v>
      </c>
      <c r="BH1095" s="5">
        <v>0.27</v>
      </c>
      <c r="BN1095" s="5">
        <v>0.47</v>
      </c>
      <c r="BO1095" s="5">
        <v>39.9</v>
      </c>
      <c r="BQ1095" s="5">
        <v>2.5</v>
      </c>
      <c r="BR1095" s="5">
        <v>2.5</v>
      </c>
      <c r="BX1095" s="5">
        <v>7.7</v>
      </c>
    </row>
    <row r="1096" spans="1:77" x14ac:dyDescent="0.35">
      <c r="A1096" s="2" t="s">
        <v>374</v>
      </c>
      <c r="B1096" s="3">
        <v>37525</v>
      </c>
      <c r="C1096" s="4">
        <v>33</v>
      </c>
      <c r="F1096" s="5">
        <v>0.08</v>
      </c>
      <c r="G1096" s="5">
        <v>0.08</v>
      </c>
      <c r="H1096" s="5">
        <v>0.01</v>
      </c>
      <c r="J1096" s="5">
        <v>0.2</v>
      </c>
      <c r="M1096" s="5">
        <v>0.4</v>
      </c>
      <c r="N1096" s="5">
        <v>0.2</v>
      </c>
      <c r="O1096" s="5">
        <v>10</v>
      </c>
      <c r="Q1096" s="5">
        <v>0.14000000000000001</v>
      </c>
      <c r="S1096" s="5">
        <v>9.83</v>
      </c>
      <c r="T1096" s="5">
        <v>60</v>
      </c>
      <c r="U1096" s="5">
        <v>0.3</v>
      </c>
      <c r="V1096" s="5">
        <v>0.8</v>
      </c>
      <c r="W1096" s="5">
        <v>0.04</v>
      </c>
      <c r="AB1096" s="5">
        <v>7.11</v>
      </c>
      <c r="AE1096" s="5">
        <v>3.33</v>
      </c>
      <c r="AI1096" s="5">
        <v>0.5</v>
      </c>
      <c r="AJ1096" s="5">
        <v>29.7</v>
      </c>
      <c r="AN1096" s="5">
        <v>5.55</v>
      </c>
      <c r="AO1096" s="5">
        <v>0.03</v>
      </c>
      <c r="AT1096" s="5">
        <v>31.5</v>
      </c>
      <c r="AU1096" s="5">
        <v>0.9</v>
      </c>
      <c r="AV1096" s="5">
        <v>16.420000000000002</v>
      </c>
      <c r="AW1096" s="5">
        <v>3.2845000000000001E-3</v>
      </c>
      <c r="AX1096" s="5">
        <v>0.01</v>
      </c>
      <c r="AZ1096" s="5">
        <v>0.02</v>
      </c>
      <c r="BA1096" s="5">
        <v>5.09</v>
      </c>
      <c r="BC1096" s="5">
        <v>4.5999999999999999E-3</v>
      </c>
      <c r="BE1096" s="5">
        <v>10.5</v>
      </c>
      <c r="BH1096" s="5">
        <v>0.09</v>
      </c>
      <c r="BN1096" s="5">
        <v>0.46</v>
      </c>
      <c r="BO1096" s="5">
        <v>19.100000000000001</v>
      </c>
      <c r="BX1096" s="5">
        <v>8.9</v>
      </c>
      <c r="BY1096" s="5">
        <v>2.7</v>
      </c>
    </row>
    <row r="1097" spans="1:77" x14ac:dyDescent="0.35">
      <c r="A1097" s="2" t="s">
        <v>374</v>
      </c>
      <c r="B1097" s="3">
        <v>39609</v>
      </c>
      <c r="C1097" s="4">
        <v>25</v>
      </c>
      <c r="G1097" s="5">
        <v>0.08</v>
      </c>
      <c r="H1097" s="5">
        <v>0.01</v>
      </c>
      <c r="M1097" s="5">
        <v>0.69</v>
      </c>
      <c r="Q1097" s="5">
        <v>0.51</v>
      </c>
      <c r="S1097" s="5">
        <v>32.200000000000003</v>
      </c>
      <c r="T1097" s="5">
        <v>25</v>
      </c>
      <c r="V1097" s="5">
        <v>2.8</v>
      </c>
      <c r="W1097" s="5">
        <v>0.02</v>
      </c>
      <c r="AB1097" s="5">
        <v>3.05</v>
      </c>
      <c r="AD1097" s="5">
        <v>1.26</v>
      </c>
      <c r="AE1097" s="5">
        <v>22</v>
      </c>
      <c r="AJ1097" s="5">
        <v>34</v>
      </c>
      <c r="AN1097" s="5">
        <v>3.73</v>
      </c>
      <c r="AO1097" s="5">
        <v>0.02</v>
      </c>
      <c r="AT1097" s="5">
        <v>8.41</v>
      </c>
      <c r="AV1097" s="5">
        <v>69.05</v>
      </c>
      <c r="AW1097" s="5">
        <v>0.11</v>
      </c>
      <c r="AX1097" s="5">
        <v>0.01</v>
      </c>
      <c r="AZ1097" s="5">
        <v>0.02</v>
      </c>
      <c r="BA1097" s="5">
        <v>5.16</v>
      </c>
      <c r="BF1097" s="5">
        <v>6.65</v>
      </c>
      <c r="BH1097" s="5">
        <v>0.18</v>
      </c>
      <c r="BN1097" s="5">
        <v>0.46</v>
      </c>
      <c r="BO1097" s="5">
        <v>39</v>
      </c>
      <c r="BX1097" s="5">
        <v>11.4</v>
      </c>
    </row>
    <row r="1098" spans="1:77" x14ac:dyDescent="0.35">
      <c r="A1098" s="2" t="s">
        <v>374</v>
      </c>
      <c r="B1098" s="3">
        <v>37887</v>
      </c>
      <c r="C1098" s="4">
        <v>25</v>
      </c>
      <c r="F1098" s="5">
        <v>0.08</v>
      </c>
      <c r="G1098" s="5">
        <v>7.0000000000000007E-2</v>
      </c>
      <c r="H1098" s="5">
        <v>0.01</v>
      </c>
      <c r="M1098" s="5">
        <v>0.35</v>
      </c>
      <c r="O1098" s="5">
        <v>10</v>
      </c>
      <c r="S1098" s="5">
        <v>10</v>
      </c>
      <c r="T1098" s="5">
        <v>59</v>
      </c>
      <c r="V1098" s="5">
        <v>0.78</v>
      </c>
      <c r="W1098" s="5">
        <v>8.9999999999999993E-3</v>
      </c>
      <c r="AB1098" s="5">
        <v>7.63</v>
      </c>
      <c r="AE1098" s="5">
        <v>3.88</v>
      </c>
      <c r="AJ1098" s="5">
        <v>31.2</v>
      </c>
      <c r="AN1098" s="5">
        <v>5.92</v>
      </c>
      <c r="AO1098" s="5">
        <v>0.01</v>
      </c>
      <c r="AT1098" s="5">
        <v>33.4</v>
      </c>
      <c r="AV1098" s="5">
        <v>16.989999999999998</v>
      </c>
      <c r="AW1098" s="5">
        <v>3.2845000000000001E-3</v>
      </c>
      <c r="AX1098" s="5">
        <v>0.03</v>
      </c>
      <c r="AZ1098" s="5">
        <v>0.01</v>
      </c>
      <c r="BA1098" s="5">
        <v>5.0599999999999996</v>
      </c>
      <c r="BE1098" s="5">
        <v>9.6</v>
      </c>
      <c r="BH1098" s="5">
        <v>0.09</v>
      </c>
      <c r="BN1098" s="5">
        <v>0.45</v>
      </c>
      <c r="BO1098" s="5">
        <v>27.1</v>
      </c>
      <c r="BX1098" s="5">
        <v>8.8000000000000007</v>
      </c>
    </row>
    <row r="1099" spans="1:77" x14ac:dyDescent="0.35">
      <c r="A1099" s="2" t="s">
        <v>374</v>
      </c>
      <c r="B1099" s="3">
        <v>39539</v>
      </c>
      <c r="C1099" s="4">
        <v>34</v>
      </c>
      <c r="G1099" s="5">
        <v>0.05</v>
      </c>
      <c r="H1099" s="5">
        <v>0.02</v>
      </c>
      <c r="J1099" s="5">
        <v>0.2</v>
      </c>
      <c r="M1099" s="5">
        <v>5.49</v>
      </c>
      <c r="N1099" s="5">
        <v>0.2</v>
      </c>
      <c r="Q1099" s="5">
        <v>0.77</v>
      </c>
      <c r="S1099" s="5">
        <v>19.399999999999999</v>
      </c>
      <c r="T1099" s="5">
        <v>63</v>
      </c>
      <c r="U1099" s="5">
        <v>0.2</v>
      </c>
      <c r="V1099" s="5">
        <v>2.2999999999999998</v>
      </c>
      <c r="W1099" s="5">
        <v>0.04</v>
      </c>
      <c r="AB1099" s="5">
        <v>2.52</v>
      </c>
      <c r="AD1099" s="5">
        <v>1.72</v>
      </c>
      <c r="AE1099" s="5">
        <v>11.2</v>
      </c>
      <c r="AI1099" s="5">
        <v>0.9</v>
      </c>
      <c r="AJ1099" s="5">
        <v>38.299999999999997</v>
      </c>
      <c r="AN1099" s="5">
        <v>3.49</v>
      </c>
      <c r="AO1099" s="5">
        <v>0.53</v>
      </c>
      <c r="AT1099" s="5">
        <v>39.1</v>
      </c>
      <c r="AU1099" s="5">
        <v>2.2999999999999998</v>
      </c>
      <c r="AV1099" s="5">
        <v>37.270000000000003</v>
      </c>
      <c r="AW1099" s="5">
        <v>0.04</v>
      </c>
      <c r="AX1099" s="5">
        <v>0.03</v>
      </c>
      <c r="AZ1099" s="5">
        <v>0.02</v>
      </c>
      <c r="BA1099" s="5">
        <v>5.3</v>
      </c>
      <c r="BC1099" s="5">
        <v>1.6999999999999999E-3</v>
      </c>
      <c r="BE1099" s="5">
        <v>0.8</v>
      </c>
      <c r="BF1099" s="5">
        <v>0.42</v>
      </c>
      <c r="BH1099" s="5">
        <v>0.27</v>
      </c>
      <c r="BN1099" s="5">
        <v>0.45</v>
      </c>
      <c r="BO1099" s="5">
        <v>31.5</v>
      </c>
      <c r="BW1099" s="5">
        <v>0.5</v>
      </c>
      <c r="BX1099" s="5">
        <v>11.3</v>
      </c>
      <c r="BY1099" s="5">
        <v>7.6</v>
      </c>
    </row>
    <row r="1100" spans="1:77" x14ac:dyDescent="0.35">
      <c r="A1100" s="2" t="s">
        <v>290</v>
      </c>
      <c r="B1100" s="3">
        <v>39209</v>
      </c>
      <c r="C1100" s="4">
        <v>25</v>
      </c>
      <c r="F1100" s="5">
        <v>1.04</v>
      </c>
      <c r="G1100" s="5">
        <v>1</v>
      </c>
      <c r="H1100" s="5">
        <v>0.03</v>
      </c>
      <c r="M1100" s="5">
        <v>1.42</v>
      </c>
      <c r="O1100" s="5">
        <v>10</v>
      </c>
      <c r="S1100" s="5">
        <v>22.3</v>
      </c>
      <c r="T1100" s="5">
        <v>38</v>
      </c>
      <c r="V1100" s="5">
        <v>21</v>
      </c>
      <c r="W1100" s="5">
        <v>0.13</v>
      </c>
      <c r="AB1100" s="5">
        <v>1.25</v>
      </c>
      <c r="AE1100" s="5">
        <v>21.6</v>
      </c>
      <c r="AJ1100" s="5">
        <v>27.8</v>
      </c>
      <c r="AN1100" s="5">
        <v>3.27</v>
      </c>
      <c r="AO1100" s="5">
        <v>0.08</v>
      </c>
      <c r="AT1100" s="5">
        <v>7.16</v>
      </c>
      <c r="AV1100" s="5">
        <v>44.17</v>
      </c>
      <c r="AW1100" s="5">
        <v>0.01</v>
      </c>
      <c r="AX1100" s="5">
        <v>0.01</v>
      </c>
      <c r="AZ1100" s="5">
        <v>7.0000000000000001E-3</v>
      </c>
      <c r="BA1100" s="5">
        <v>5.01</v>
      </c>
      <c r="BF1100" s="5">
        <v>4.32</v>
      </c>
      <c r="BH1100" s="5">
        <v>0.24</v>
      </c>
      <c r="BN1100" s="5">
        <v>0.45</v>
      </c>
      <c r="BO1100" s="5">
        <v>45.1</v>
      </c>
      <c r="BX1100" s="5">
        <v>9.8000000000000007</v>
      </c>
    </row>
    <row r="1101" spans="1:77" x14ac:dyDescent="0.35">
      <c r="A1101" s="2" t="s">
        <v>290</v>
      </c>
      <c r="B1101" s="3">
        <v>39567</v>
      </c>
      <c r="C1101" s="4">
        <v>25</v>
      </c>
      <c r="G1101" s="5">
        <v>0.17</v>
      </c>
      <c r="H1101" s="5">
        <v>0.01</v>
      </c>
      <c r="M1101" s="5">
        <v>0.5</v>
      </c>
      <c r="S1101" s="5">
        <v>26.9</v>
      </c>
      <c r="T1101" s="5">
        <v>15</v>
      </c>
      <c r="V1101" s="5">
        <v>1.8</v>
      </c>
      <c r="W1101" s="5">
        <v>0.01</v>
      </c>
      <c r="AB1101" s="5">
        <v>3.6</v>
      </c>
      <c r="AD1101" s="5">
        <v>1.2</v>
      </c>
      <c r="AE1101" s="5">
        <v>9.61</v>
      </c>
      <c r="AJ1101" s="5">
        <v>26.7</v>
      </c>
      <c r="AN1101" s="5">
        <v>3.1</v>
      </c>
      <c r="AO1101" s="5">
        <v>0.05</v>
      </c>
      <c r="AT1101" s="5">
        <v>9.77</v>
      </c>
      <c r="AV1101" s="5">
        <v>71.27</v>
      </c>
      <c r="AW1101" s="5">
        <v>3.2799999999999999E-3</v>
      </c>
      <c r="AX1101" s="5">
        <v>0.02</v>
      </c>
      <c r="AZ1101" s="5">
        <v>0.06</v>
      </c>
      <c r="BA1101" s="5">
        <v>4.9800000000000004</v>
      </c>
      <c r="BE1101" s="5">
        <v>10.1</v>
      </c>
      <c r="BF1101" s="5">
        <v>8.73</v>
      </c>
      <c r="BH1101" s="5">
        <v>0.09</v>
      </c>
      <c r="BN1101" s="5">
        <v>0.44</v>
      </c>
      <c r="BO1101" s="5">
        <v>28.1</v>
      </c>
      <c r="BX1101" s="5">
        <v>10</v>
      </c>
    </row>
    <row r="1102" spans="1:77" x14ac:dyDescent="0.35">
      <c r="A1102" s="2" t="s">
        <v>290</v>
      </c>
      <c r="B1102" s="3">
        <v>37179</v>
      </c>
      <c r="C1102" s="4">
        <v>33</v>
      </c>
      <c r="F1102" s="5">
        <v>5.32</v>
      </c>
      <c r="G1102" s="5">
        <v>4.97</v>
      </c>
      <c r="H1102" s="5">
        <v>0.01</v>
      </c>
      <c r="J1102" s="5">
        <v>0.2</v>
      </c>
      <c r="M1102" s="5">
        <v>1.08</v>
      </c>
      <c r="N1102" s="5">
        <v>0.2</v>
      </c>
      <c r="O1102" s="5">
        <v>10</v>
      </c>
      <c r="Q1102" s="5">
        <v>1.1000000000000001</v>
      </c>
      <c r="S1102" s="5">
        <v>2.59</v>
      </c>
      <c r="T1102" s="5">
        <v>25</v>
      </c>
      <c r="U1102" s="5">
        <v>0.3</v>
      </c>
      <c r="V1102" s="5">
        <v>2.1</v>
      </c>
      <c r="W1102" s="5">
        <v>0.01</v>
      </c>
      <c r="AB1102" s="5">
        <v>9.4</v>
      </c>
      <c r="AE1102" s="5">
        <v>0.55000000000000004</v>
      </c>
      <c r="AI1102" s="5">
        <v>0.6</v>
      </c>
      <c r="AJ1102" s="5">
        <v>20.8</v>
      </c>
      <c r="AN1102" s="5">
        <v>1.84</v>
      </c>
      <c r="AO1102" s="5">
        <v>0.33</v>
      </c>
      <c r="AT1102" s="5">
        <v>9.07</v>
      </c>
      <c r="AU1102" s="5">
        <v>8.6</v>
      </c>
      <c r="AV1102" s="5">
        <v>9.1999999999999993</v>
      </c>
      <c r="AW1102" s="5">
        <v>3.2845000000000001E-3</v>
      </c>
      <c r="AX1102" s="5">
        <v>0.01</v>
      </c>
      <c r="AZ1102" s="5">
        <v>5.0000000000000001E-3</v>
      </c>
      <c r="BA1102" s="5">
        <v>4.09</v>
      </c>
      <c r="BC1102" s="5">
        <v>3.3E-3</v>
      </c>
      <c r="BE1102" s="5">
        <v>10.8</v>
      </c>
      <c r="BH1102" s="5">
        <v>0.03</v>
      </c>
      <c r="BN1102" s="5">
        <v>0.43</v>
      </c>
      <c r="BO1102" s="5">
        <v>38.700000000000003</v>
      </c>
      <c r="BX1102" s="5">
        <v>9</v>
      </c>
      <c r="BY1102" s="5">
        <v>6.5</v>
      </c>
    </row>
    <row r="1103" spans="1:77" x14ac:dyDescent="0.35">
      <c r="A1103" s="2" t="s">
        <v>290</v>
      </c>
      <c r="B1103" s="3">
        <v>39204</v>
      </c>
      <c r="C1103" s="4">
        <v>25</v>
      </c>
      <c r="F1103" s="5">
        <v>0.38</v>
      </c>
      <c r="G1103" s="5">
        <v>0.35</v>
      </c>
      <c r="H1103" s="5">
        <v>0.01</v>
      </c>
      <c r="M1103" s="5">
        <v>0.42</v>
      </c>
      <c r="O1103" s="5">
        <v>10</v>
      </c>
      <c r="S1103" s="5">
        <v>15.7</v>
      </c>
      <c r="T1103" s="5">
        <v>15</v>
      </c>
      <c r="V1103" s="5">
        <v>15</v>
      </c>
      <c r="W1103" s="5">
        <v>0.08</v>
      </c>
      <c r="AB1103" s="5">
        <v>0.95</v>
      </c>
      <c r="AE1103" s="5">
        <v>5.84</v>
      </c>
      <c r="AJ1103" s="5">
        <v>15.29</v>
      </c>
      <c r="AN1103" s="5">
        <v>1.9</v>
      </c>
      <c r="AO1103" s="5">
        <v>8.0000000000000002E-3</v>
      </c>
      <c r="AT1103" s="5">
        <v>6.84</v>
      </c>
      <c r="AV1103" s="5">
        <v>9.4700000000000006</v>
      </c>
      <c r="AW1103" s="5">
        <v>0.05</v>
      </c>
      <c r="AX1103" s="5">
        <v>0.02</v>
      </c>
      <c r="AZ1103" s="5">
        <v>0.01</v>
      </c>
      <c r="BA1103" s="5">
        <v>6.06</v>
      </c>
      <c r="BF1103" s="5">
        <v>0.77</v>
      </c>
      <c r="BH1103" s="5">
        <v>0.51</v>
      </c>
      <c r="BN1103" s="5">
        <v>0.42</v>
      </c>
      <c r="BO1103" s="5">
        <v>19.3</v>
      </c>
      <c r="BX1103" s="5">
        <v>8.9</v>
      </c>
    </row>
    <row r="1104" spans="1:77" x14ac:dyDescent="0.35">
      <c r="A1104" s="2" t="s">
        <v>290</v>
      </c>
      <c r="B1104" s="3">
        <v>36789</v>
      </c>
      <c r="C1104" s="4">
        <v>33</v>
      </c>
      <c r="F1104" s="5">
        <v>0.08</v>
      </c>
      <c r="G1104" s="5">
        <v>0.06</v>
      </c>
      <c r="H1104" s="5">
        <v>0.01</v>
      </c>
      <c r="J1104" s="5">
        <v>0.2</v>
      </c>
      <c r="M1104" s="5">
        <v>0.4</v>
      </c>
      <c r="N1104" s="5">
        <v>0.2</v>
      </c>
      <c r="O1104" s="5">
        <v>17</v>
      </c>
      <c r="Q1104" s="5">
        <v>0.13</v>
      </c>
      <c r="S1104" s="5">
        <v>9.4499999999999993</v>
      </c>
      <c r="T1104" s="5">
        <v>57</v>
      </c>
      <c r="U1104" s="5">
        <v>0.5</v>
      </c>
      <c r="V1104" s="5">
        <v>1</v>
      </c>
      <c r="W1104" s="5">
        <v>0.02</v>
      </c>
      <c r="AB1104" s="5">
        <v>7.29</v>
      </c>
      <c r="AE1104" s="5">
        <v>3.16</v>
      </c>
      <c r="AI1104" s="5">
        <v>0.5</v>
      </c>
      <c r="AJ1104" s="5">
        <v>29.8</v>
      </c>
      <c r="AN1104" s="5">
        <v>5.35</v>
      </c>
      <c r="AO1104" s="5">
        <v>0.02</v>
      </c>
      <c r="AT1104" s="5">
        <v>30.3</v>
      </c>
      <c r="AU1104" s="5">
        <v>0.7</v>
      </c>
      <c r="AV1104" s="5">
        <v>13.14</v>
      </c>
      <c r="AW1104" s="5">
        <v>3.2845000000000001E-3</v>
      </c>
      <c r="AX1104" s="5">
        <v>0.03</v>
      </c>
      <c r="AZ1104" s="5">
        <v>0.01</v>
      </c>
      <c r="BA1104" s="5">
        <v>5.0999999999999996</v>
      </c>
      <c r="BC1104" s="5">
        <v>6.3E-3</v>
      </c>
      <c r="BE1104" s="5">
        <v>10.1</v>
      </c>
      <c r="BH1104" s="5">
        <v>0.09</v>
      </c>
      <c r="BN1104" s="5">
        <v>0.42</v>
      </c>
      <c r="BO1104" s="5">
        <v>22.5</v>
      </c>
      <c r="BX1104" s="5">
        <v>8.8000000000000007</v>
      </c>
      <c r="BY1104" s="5">
        <v>3.6</v>
      </c>
    </row>
    <row r="1105" spans="1:77" x14ac:dyDescent="0.35">
      <c r="A1105" s="2" t="s">
        <v>290</v>
      </c>
      <c r="B1105" s="3">
        <v>39559</v>
      </c>
      <c r="C1105" s="4">
        <v>34</v>
      </c>
      <c r="G1105" s="5">
        <v>1.22</v>
      </c>
      <c r="H1105" s="5">
        <v>0.01</v>
      </c>
      <c r="J1105" s="5">
        <v>0.2</v>
      </c>
      <c r="M1105" s="5">
        <v>0.67</v>
      </c>
      <c r="N1105" s="5">
        <v>0.6</v>
      </c>
      <c r="Q1105" s="5">
        <v>0.08</v>
      </c>
      <c r="S1105" s="5">
        <v>17.5</v>
      </c>
      <c r="T1105" s="5">
        <v>14</v>
      </c>
      <c r="U1105" s="5">
        <v>1.1000000000000001</v>
      </c>
      <c r="V1105" s="5">
        <v>24</v>
      </c>
      <c r="W1105" s="5">
        <v>0.25</v>
      </c>
      <c r="AB1105" s="5">
        <v>1.1499999999999999</v>
      </c>
      <c r="AD1105" s="5">
        <v>3.24</v>
      </c>
      <c r="AE1105" s="5">
        <v>3.82</v>
      </c>
      <c r="AI1105" s="5">
        <v>2.6</v>
      </c>
      <c r="AJ1105" s="5">
        <v>16.12</v>
      </c>
      <c r="AN1105" s="5">
        <v>1.44</v>
      </c>
      <c r="AO1105" s="5">
        <v>8.0000000000000002E-3</v>
      </c>
      <c r="AT1105" s="5">
        <v>11.7</v>
      </c>
      <c r="AU1105" s="5">
        <v>0.6</v>
      </c>
      <c r="AV1105" s="5">
        <v>18.45</v>
      </c>
      <c r="AW1105" s="5">
        <v>7.2300000000000003E-3</v>
      </c>
      <c r="AX1105" s="5">
        <v>0.02</v>
      </c>
      <c r="AZ1105" s="5">
        <v>0.03</v>
      </c>
      <c r="BA1105" s="5">
        <v>6.06</v>
      </c>
      <c r="BC1105" s="5">
        <v>8.0000000000000002E-3</v>
      </c>
      <c r="BE1105" s="5">
        <v>7.2</v>
      </c>
      <c r="BF1105" s="5">
        <v>7.36</v>
      </c>
      <c r="BH1105" s="5">
        <v>0.54</v>
      </c>
      <c r="BN1105" s="5">
        <v>0.37</v>
      </c>
      <c r="BO1105" s="5">
        <v>15.2</v>
      </c>
      <c r="BW1105" s="5">
        <v>7.2</v>
      </c>
      <c r="BX1105" s="5">
        <v>8.4</v>
      </c>
      <c r="BY1105" s="5">
        <v>7</v>
      </c>
    </row>
    <row r="1106" spans="1:77" x14ac:dyDescent="0.35">
      <c r="A1106" s="2" t="s">
        <v>290</v>
      </c>
      <c r="B1106" s="3">
        <v>36068</v>
      </c>
      <c r="C1106" s="4">
        <v>33</v>
      </c>
      <c r="F1106" s="5">
        <v>4.7</v>
      </c>
      <c r="G1106" s="5">
        <v>3.6</v>
      </c>
      <c r="H1106" s="5">
        <v>0.02</v>
      </c>
      <c r="J1106" s="5">
        <v>0.2</v>
      </c>
      <c r="M1106" s="5">
        <v>1.28</v>
      </c>
      <c r="N1106" s="5">
        <v>0.2</v>
      </c>
      <c r="O1106" s="5">
        <v>50</v>
      </c>
      <c r="Q1106" s="5">
        <v>1.1000000000000001</v>
      </c>
      <c r="S1106" s="5">
        <v>4.8</v>
      </c>
      <c r="T1106" s="5">
        <v>16</v>
      </c>
      <c r="U1106" s="5">
        <v>0.2</v>
      </c>
      <c r="V1106" s="5">
        <v>2.2999999999999998</v>
      </c>
      <c r="W1106" s="5">
        <v>0.03</v>
      </c>
      <c r="AB1106" s="5">
        <v>9.6</v>
      </c>
      <c r="AE1106" s="5">
        <v>0.87</v>
      </c>
      <c r="AI1106" s="5">
        <v>0.5</v>
      </c>
      <c r="AJ1106" s="5">
        <v>21.1</v>
      </c>
      <c r="AN1106" s="5">
        <v>3.8</v>
      </c>
      <c r="AO1106" s="5">
        <v>0.38</v>
      </c>
      <c r="AT1106" s="5">
        <v>13</v>
      </c>
      <c r="AU1106" s="5">
        <v>6.7</v>
      </c>
      <c r="AV1106" s="5">
        <v>19.649999999999999</v>
      </c>
      <c r="AW1106" s="5">
        <v>3.2845000000000001E-3</v>
      </c>
      <c r="AX1106" s="5">
        <v>0.01</v>
      </c>
      <c r="AZ1106" s="5">
        <v>8.0000000000000002E-3</v>
      </c>
      <c r="BA1106" s="5">
        <v>4.2699999999999996</v>
      </c>
      <c r="BC1106" s="5">
        <v>3.3999999999999998E-3</v>
      </c>
      <c r="BE1106" s="5">
        <v>11.3</v>
      </c>
      <c r="BH1106" s="5">
        <v>0.03</v>
      </c>
      <c r="BN1106" s="5">
        <v>0.36</v>
      </c>
      <c r="BO1106" s="5">
        <v>46.9</v>
      </c>
      <c r="BX1106" s="5">
        <v>9</v>
      </c>
      <c r="BY1106" s="5">
        <v>7.4</v>
      </c>
    </row>
    <row r="1107" spans="1:77" x14ac:dyDescent="0.35">
      <c r="A1107" s="2" t="s">
        <v>290</v>
      </c>
      <c r="B1107" s="3">
        <v>39167</v>
      </c>
      <c r="C1107" s="4">
        <v>26</v>
      </c>
      <c r="F1107" s="5">
        <v>1.19</v>
      </c>
      <c r="G1107" s="5">
        <v>1.17</v>
      </c>
      <c r="H1107" s="5">
        <v>0.27</v>
      </c>
      <c r="M1107" s="5">
        <v>1.07</v>
      </c>
      <c r="O1107" s="5">
        <v>15</v>
      </c>
      <c r="Q1107" s="5">
        <v>1.7</v>
      </c>
      <c r="S1107" s="5">
        <v>37.200000000000003</v>
      </c>
      <c r="T1107" s="5">
        <v>86</v>
      </c>
      <c r="V1107" s="5">
        <v>9.4</v>
      </c>
      <c r="W1107" s="5">
        <v>0.05</v>
      </c>
      <c r="AB1107" s="5">
        <v>0.53</v>
      </c>
      <c r="AE1107" s="5">
        <v>18.899999999999999</v>
      </c>
      <c r="AJ1107" s="5">
        <v>60.3</v>
      </c>
      <c r="AN1107" s="5">
        <v>8.02</v>
      </c>
      <c r="AO1107" s="5">
        <v>1.57</v>
      </c>
      <c r="AT1107" s="5">
        <v>44</v>
      </c>
      <c r="AV1107" s="5">
        <v>107.57</v>
      </c>
      <c r="AW1107" s="5">
        <v>0.45</v>
      </c>
      <c r="AX1107" s="5">
        <v>0.02</v>
      </c>
      <c r="AZ1107" s="5">
        <v>0.03</v>
      </c>
      <c r="BA1107" s="5">
        <v>5.34</v>
      </c>
      <c r="BF1107" s="5">
        <v>2.29</v>
      </c>
      <c r="BH1107" s="5">
        <v>0.23</v>
      </c>
      <c r="BN1107" s="5">
        <v>0.36</v>
      </c>
      <c r="BO1107" s="5">
        <v>33.1</v>
      </c>
      <c r="BX1107" s="5">
        <v>8.4</v>
      </c>
    </row>
    <row r="1108" spans="1:77" x14ac:dyDescent="0.35">
      <c r="A1108" s="2" t="s">
        <v>290</v>
      </c>
      <c r="B1108" s="3">
        <v>39540</v>
      </c>
      <c r="C1108" s="4">
        <v>34</v>
      </c>
      <c r="G1108" s="5">
        <v>0.44</v>
      </c>
      <c r="H1108" s="5">
        <v>0.06</v>
      </c>
      <c r="J1108" s="5">
        <v>0.2</v>
      </c>
      <c r="M1108" s="5">
        <v>1.1499999999999999</v>
      </c>
      <c r="N1108" s="5">
        <v>0.2</v>
      </c>
      <c r="Q1108" s="5">
        <v>0.78</v>
      </c>
      <c r="S1108" s="5">
        <v>36</v>
      </c>
      <c r="T1108" s="5">
        <v>56</v>
      </c>
      <c r="U1108" s="5">
        <v>0.3</v>
      </c>
      <c r="V1108" s="5">
        <v>9.1</v>
      </c>
      <c r="W1108" s="5">
        <v>0.06</v>
      </c>
      <c r="AB1108" s="5">
        <v>0.3</v>
      </c>
      <c r="AD1108" s="5">
        <v>0.96</v>
      </c>
      <c r="AE1108" s="5">
        <v>14.1</v>
      </c>
      <c r="AI1108" s="5">
        <v>2.2000000000000002</v>
      </c>
      <c r="AJ1108" s="5">
        <v>47</v>
      </c>
      <c r="AN1108" s="5">
        <v>6.47</v>
      </c>
      <c r="AO1108" s="5">
        <v>1.35</v>
      </c>
      <c r="AT1108" s="5">
        <v>27.1</v>
      </c>
      <c r="AU1108" s="5">
        <v>5</v>
      </c>
      <c r="AV1108" s="5">
        <v>77.459999999999994</v>
      </c>
      <c r="AW1108" s="5">
        <v>0.21</v>
      </c>
      <c r="AX1108" s="5">
        <v>0.01</v>
      </c>
      <c r="AZ1108" s="5">
        <v>0.02</v>
      </c>
      <c r="BA1108" s="5">
        <v>5.54</v>
      </c>
      <c r="BC1108" s="5">
        <v>2.0999999999999999E-3</v>
      </c>
      <c r="BE1108" s="5">
        <v>2.7</v>
      </c>
      <c r="BF1108" s="5">
        <v>2.4</v>
      </c>
      <c r="BH1108" s="5">
        <v>0.35</v>
      </c>
      <c r="BN1108" s="5">
        <v>0.35</v>
      </c>
      <c r="BO1108" s="5">
        <v>35.200000000000003</v>
      </c>
      <c r="BW1108" s="5">
        <v>0.5</v>
      </c>
      <c r="BX1108" s="5">
        <v>7.7</v>
      </c>
      <c r="BY1108" s="5">
        <v>62</v>
      </c>
    </row>
    <row r="1109" spans="1:77" x14ac:dyDescent="0.35">
      <c r="A1109" s="2" t="s">
        <v>290</v>
      </c>
      <c r="B1109" s="3">
        <v>37545</v>
      </c>
      <c r="C1109" s="4">
        <v>33</v>
      </c>
      <c r="F1109" s="5">
        <v>6.61</v>
      </c>
      <c r="G1109" s="5">
        <v>6.74</v>
      </c>
      <c r="H1109" s="5">
        <v>0.01</v>
      </c>
      <c r="J1109" s="5">
        <v>0.2</v>
      </c>
      <c r="M1109" s="5">
        <v>1.2</v>
      </c>
      <c r="N1109" s="5">
        <v>0.2</v>
      </c>
      <c r="O1109" s="5">
        <v>10</v>
      </c>
      <c r="Q1109" s="5">
        <v>0.99</v>
      </c>
      <c r="S1109" s="5">
        <v>2.46</v>
      </c>
      <c r="T1109" s="5">
        <v>20</v>
      </c>
      <c r="U1109" s="5">
        <v>0.8</v>
      </c>
      <c r="V1109" s="5">
        <v>2.2999999999999998</v>
      </c>
      <c r="W1109" s="5">
        <v>0.05</v>
      </c>
      <c r="AB1109" s="5">
        <v>8.1</v>
      </c>
      <c r="AE1109" s="5">
        <v>0.91</v>
      </c>
      <c r="AI1109" s="5">
        <v>1</v>
      </c>
      <c r="AJ1109" s="5">
        <v>18.600000000000001</v>
      </c>
      <c r="AN1109" s="5">
        <v>1.78</v>
      </c>
      <c r="AO1109" s="5">
        <v>0.4</v>
      </c>
      <c r="AT1109" s="5">
        <v>10.3</v>
      </c>
      <c r="AU1109" s="5">
        <v>7</v>
      </c>
      <c r="AV1109" s="5">
        <v>8.36</v>
      </c>
      <c r="AW1109" s="5">
        <v>3.2845000000000001E-3</v>
      </c>
      <c r="AX1109" s="5">
        <v>0.01</v>
      </c>
      <c r="AZ1109" s="5">
        <v>5.0000000000000001E-3</v>
      </c>
      <c r="BA1109" s="5">
        <v>4.34</v>
      </c>
      <c r="BC1109" s="5">
        <v>6.1000000000000004E-3</v>
      </c>
      <c r="BE1109" s="5">
        <v>11.5</v>
      </c>
      <c r="BH1109" s="5">
        <v>0.01</v>
      </c>
      <c r="BN1109" s="5">
        <v>0.34</v>
      </c>
      <c r="BO1109" s="5">
        <v>40.1</v>
      </c>
      <c r="BX1109" s="5">
        <v>9.6</v>
      </c>
      <c r="BY1109" s="5">
        <v>9.1</v>
      </c>
    </row>
    <row r="1110" spans="1:77" x14ac:dyDescent="0.35">
      <c r="A1110" s="2" t="s">
        <v>290</v>
      </c>
      <c r="B1110" s="3">
        <v>39566</v>
      </c>
      <c r="C1110" s="4">
        <v>25</v>
      </c>
      <c r="G1110" s="5">
        <v>0.36</v>
      </c>
      <c r="H1110" s="5">
        <v>0.01</v>
      </c>
      <c r="M1110" s="5">
        <v>0.38</v>
      </c>
      <c r="S1110" s="5">
        <v>6.18</v>
      </c>
      <c r="T1110" s="5">
        <v>25</v>
      </c>
      <c r="V1110" s="5">
        <v>1.9</v>
      </c>
      <c r="W1110" s="5">
        <v>3.0000000000000001E-3</v>
      </c>
      <c r="AB1110" s="5">
        <v>4.72</v>
      </c>
      <c r="AD1110" s="5">
        <v>8.1199999999999992</v>
      </c>
      <c r="AE1110" s="5">
        <v>2.13</v>
      </c>
      <c r="AJ1110" s="5">
        <v>15.59</v>
      </c>
      <c r="AN1110" s="5">
        <v>2.58</v>
      </c>
      <c r="AO1110" s="5">
        <v>0.11</v>
      </c>
      <c r="AT1110" s="5">
        <v>15.5</v>
      </c>
      <c r="AV1110" s="5">
        <v>22.22</v>
      </c>
      <c r="AW1110" s="5">
        <v>3.2799999999999999E-3</v>
      </c>
      <c r="AX1110" s="5">
        <v>0.01</v>
      </c>
      <c r="AZ1110" s="5">
        <v>0.02</v>
      </c>
      <c r="BA1110" s="5">
        <v>5.01</v>
      </c>
      <c r="BE1110" s="5">
        <v>6.8</v>
      </c>
      <c r="BF1110" s="5">
        <v>5.82</v>
      </c>
      <c r="BH1110" s="5">
        <v>0.08</v>
      </c>
      <c r="BN1110" s="5">
        <v>0.34</v>
      </c>
      <c r="BO1110" s="5">
        <v>10.5</v>
      </c>
      <c r="BX1110" s="5">
        <v>9.8000000000000007</v>
      </c>
    </row>
    <row r="1111" spans="1:77" x14ac:dyDescent="0.35">
      <c r="A1111" s="2" t="s">
        <v>290</v>
      </c>
      <c r="B1111" s="3">
        <v>39162</v>
      </c>
      <c r="C1111" s="4">
        <v>26</v>
      </c>
      <c r="F1111" s="5">
        <v>0.51</v>
      </c>
      <c r="G1111" s="5">
        <v>0.48</v>
      </c>
      <c r="H1111" s="5">
        <v>0.06</v>
      </c>
      <c r="J1111" s="5">
        <v>5.9</v>
      </c>
      <c r="M1111" s="5">
        <v>0.82</v>
      </c>
      <c r="O1111" s="5">
        <v>12</v>
      </c>
      <c r="S1111" s="5">
        <v>12.2</v>
      </c>
      <c r="T1111" s="5">
        <v>17</v>
      </c>
      <c r="V1111" s="5">
        <v>8.1</v>
      </c>
      <c r="W1111" s="5">
        <v>0.97</v>
      </c>
      <c r="AB1111" s="5">
        <v>2.08</v>
      </c>
      <c r="AE1111" s="5">
        <v>21.6</v>
      </c>
      <c r="AJ1111" s="5">
        <v>23.3</v>
      </c>
      <c r="AN1111" s="5">
        <v>3.39</v>
      </c>
      <c r="AO1111" s="5">
        <v>0.06</v>
      </c>
      <c r="AT1111" s="5">
        <v>9.44</v>
      </c>
      <c r="AV1111" s="5">
        <v>38.24</v>
      </c>
      <c r="AW1111" s="5">
        <v>0.01</v>
      </c>
      <c r="AX1111" s="5">
        <v>0.02</v>
      </c>
      <c r="AZ1111" s="5">
        <v>0.01</v>
      </c>
      <c r="BA1111" s="5">
        <v>5.37</v>
      </c>
      <c r="BF1111" s="5">
        <v>1.17</v>
      </c>
      <c r="BH1111" s="5">
        <v>0.18</v>
      </c>
      <c r="BN1111" s="5">
        <v>0.33</v>
      </c>
      <c r="BO1111" s="5">
        <v>30.3</v>
      </c>
      <c r="BX1111" s="5">
        <v>9.1999999999999993</v>
      </c>
    </row>
    <row r="1112" spans="1:77" x14ac:dyDescent="0.35">
      <c r="A1112" s="2" t="s">
        <v>351</v>
      </c>
      <c r="B1112" s="3">
        <v>39595</v>
      </c>
      <c r="C1112" s="4">
        <v>33</v>
      </c>
      <c r="G1112" s="5">
        <v>0.08</v>
      </c>
      <c r="H1112" s="5">
        <v>0.01</v>
      </c>
      <c r="J1112" s="5">
        <v>0.2</v>
      </c>
      <c r="M1112" s="5">
        <v>0.47</v>
      </c>
      <c r="N1112" s="5">
        <v>0.2</v>
      </c>
      <c r="Q1112" s="5">
        <v>0.1</v>
      </c>
      <c r="S1112" s="5">
        <v>9.1199999999999992</v>
      </c>
      <c r="T1112" s="5">
        <v>46</v>
      </c>
      <c r="U1112" s="5">
        <v>0.4</v>
      </c>
      <c r="V1112" s="5">
        <v>1.7</v>
      </c>
      <c r="W1112" s="5">
        <v>0.11</v>
      </c>
      <c r="AB1112" s="5">
        <v>6.94</v>
      </c>
      <c r="AD1112" s="5">
        <v>2.0299999999999998</v>
      </c>
      <c r="AE1112" s="5">
        <v>2.77</v>
      </c>
      <c r="AI1112" s="5">
        <v>0.5</v>
      </c>
      <c r="AJ1112" s="5">
        <v>27.8</v>
      </c>
      <c r="AN1112" s="5">
        <v>5.6</v>
      </c>
      <c r="AO1112" s="5">
        <v>0.08</v>
      </c>
      <c r="AT1112" s="5">
        <v>27.9</v>
      </c>
      <c r="AU1112" s="5">
        <v>2</v>
      </c>
      <c r="AV1112" s="5">
        <v>18.63</v>
      </c>
      <c r="AW1112" s="5">
        <v>3.2799999999999999E-3</v>
      </c>
      <c r="AX1112" s="5">
        <v>0.02</v>
      </c>
      <c r="AZ1112" s="5">
        <v>0.02</v>
      </c>
      <c r="BA1112" s="5">
        <v>5.18</v>
      </c>
      <c r="BC1112" s="5">
        <v>4.0000000000000001E-3</v>
      </c>
      <c r="BF1112" s="5">
        <v>9.8000000000000007</v>
      </c>
      <c r="BH1112" s="5">
        <v>0.09</v>
      </c>
      <c r="BN1112" s="5">
        <v>0.33</v>
      </c>
      <c r="BO1112" s="5">
        <v>22.7</v>
      </c>
      <c r="BW1112" s="5">
        <v>0.5</v>
      </c>
      <c r="BX1112" s="5">
        <v>8.8000000000000007</v>
      </c>
      <c r="BY1112" s="5">
        <v>1.9</v>
      </c>
    </row>
    <row r="1113" spans="1:77" x14ac:dyDescent="0.35">
      <c r="A1113" s="2" t="s">
        <v>351</v>
      </c>
      <c r="B1113" s="3">
        <v>39554</v>
      </c>
      <c r="C1113" s="4">
        <v>34</v>
      </c>
      <c r="G1113" s="5">
        <v>0.35</v>
      </c>
      <c r="H1113" s="5">
        <v>0.05</v>
      </c>
      <c r="J1113" s="5">
        <v>2.2000000000000002</v>
      </c>
      <c r="M1113" s="5">
        <v>1.34</v>
      </c>
      <c r="N1113" s="5">
        <v>0.6</v>
      </c>
      <c r="Q1113" s="5">
        <v>0.06</v>
      </c>
      <c r="S1113" s="5">
        <v>19.3</v>
      </c>
      <c r="T1113" s="5">
        <v>22</v>
      </c>
      <c r="U1113" s="5">
        <v>0.8</v>
      </c>
      <c r="V1113" s="5">
        <v>18</v>
      </c>
      <c r="W1113" s="5">
        <v>0.77</v>
      </c>
      <c r="AB1113" s="5">
        <v>2.23</v>
      </c>
      <c r="AD1113" s="5">
        <v>4.79</v>
      </c>
      <c r="AE1113" s="5">
        <v>22.3</v>
      </c>
      <c r="AI1113" s="5">
        <v>2</v>
      </c>
      <c r="AJ1113" s="5">
        <v>23.9</v>
      </c>
      <c r="AN1113" s="5">
        <v>3.28</v>
      </c>
      <c r="AO1113" s="5">
        <v>0.13</v>
      </c>
      <c r="AT1113" s="5">
        <v>13.1</v>
      </c>
      <c r="AU1113" s="5">
        <v>3</v>
      </c>
      <c r="AV1113" s="5">
        <v>0.38</v>
      </c>
      <c r="AW1113" s="5">
        <v>0.01</v>
      </c>
      <c r="AX1113" s="5">
        <v>0.02</v>
      </c>
      <c r="AZ1113" s="5">
        <v>0.02</v>
      </c>
      <c r="BA1113" s="5">
        <v>5.95</v>
      </c>
      <c r="BC1113" s="5">
        <v>3.8999999999999998E-3</v>
      </c>
      <c r="BE1113" s="5">
        <v>0.3</v>
      </c>
      <c r="BF1113" s="5">
        <v>0.33</v>
      </c>
      <c r="BH1113" s="5">
        <v>1.1000000000000001</v>
      </c>
      <c r="BN1113" s="5">
        <v>0.33</v>
      </c>
      <c r="BO1113" s="5">
        <v>25.9</v>
      </c>
      <c r="BW1113" s="5">
        <v>4.9000000000000004</v>
      </c>
      <c r="BX1113" s="5">
        <v>9.1999999999999993</v>
      </c>
      <c r="BY1113" s="5">
        <v>3</v>
      </c>
    </row>
    <row r="1114" spans="1:77" x14ac:dyDescent="0.35">
      <c r="A1114" s="2" t="s">
        <v>351</v>
      </c>
      <c r="B1114" s="3">
        <v>39184</v>
      </c>
      <c r="C1114" s="4">
        <v>26</v>
      </c>
      <c r="F1114" s="5">
        <v>7.8</v>
      </c>
      <c r="G1114" s="5">
        <v>7.72</v>
      </c>
      <c r="H1114" s="5">
        <v>0.01</v>
      </c>
      <c r="M1114" s="5">
        <v>1.43</v>
      </c>
      <c r="O1114" s="5">
        <v>10</v>
      </c>
      <c r="Q1114" s="5">
        <v>0.83</v>
      </c>
      <c r="S1114" s="5">
        <v>4.74</v>
      </c>
      <c r="T1114" s="5">
        <v>65</v>
      </c>
      <c r="V1114" s="5">
        <v>4.8</v>
      </c>
      <c r="W1114" s="5">
        <v>0.81</v>
      </c>
      <c r="AB1114" s="5">
        <v>2.68</v>
      </c>
      <c r="AE1114" s="5">
        <v>1.66</v>
      </c>
      <c r="AJ1114" s="5">
        <v>35.9</v>
      </c>
      <c r="AN1114" s="5">
        <v>3.1</v>
      </c>
      <c r="AO1114" s="5">
        <v>0.15</v>
      </c>
      <c r="AT1114" s="5">
        <v>35.1</v>
      </c>
      <c r="AV1114" s="5">
        <v>29.43</v>
      </c>
      <c r="AW1114" s="5">
        <v>3.2799999999999999E-3</v>
      </c>
      <c r="AX1114" s="5">
        <v>0.01</v>
      </c>
      <c r="AZ1114" s="5">
        <v>0.01</v>
      </c>
      <c r="BA1114" s="5">
        <v>4.54</v>
      </c>
      <c r="BF1114" s="5">
        <v>4.9000000000000004</v>
      </c>
      <c r="BH1114" s="5">
        <v>0.04</v>
      </c>
      <c r="BN1114" s="5">
        <v>0.32</v>
      </c>
      <c r="BO1114" s="5">
        <v>35.5</v>
      </c>
      <c r="BX1114" s="5">
        <v>8.5</v>
      </c>
    </row>
    <row r="1115" spans="1:77" x14ac:dyDescent="0.35">
      <c r="A1115" s="2" t="s">
        <v>336</v>
      </c>
      <c r="B1115" s="3">
        <v>38847</v>
      </c>
      <c r="C1115" s="4">
        <v>36</v>
      </c>
      <c r="F1115" s="5">
        <v>0.03</v>
      </c>
      <c r="G1115" s="5">
        <v>0.03</v>
      </c>
      <c r="H1115" s="5">
        <v>0.02</v>
      </c>
      <c r="J1115" s="5">
        <v>0.6</v>
      </c>
      <c r="M1115" s="5">
        <v>0.46</v>
      </c>
      <c r="N1115" s="5">
        <v>0.6</v>
      </c>
      <c r="O1115" s="5">
        <v>10</v>
      </c>
      <c r="Q1115" s="5">
        <v>0.05</v>
      </c>
      <c r="S1115" s="5">
        <v>16.5</v>
      </c>
      <c r="T1115" s="5">
        <v>12</v>
      </c>
      <c r="U1115" s="5">
        <v>0.8</v>
      </c>
      <c r="V1115" s="5">
        <v>13</v>
      </c>
      <c r="W1115" s="5">
        <v>7.0000000000000007E-2</v>
      </c>
      <c r="AB1115" s="5">
        <v>0.9</v>
      </c>
      <c r="AD1115" s="5">
        <v>-0.5</v>
      </c>
      <c r="AE1115" s="5">
        <v>6.78</v>
      </c>
      <c r="AI1115" s="5">
        <v>8.1</v>
      </c>
      <c r="AJ1115" s="5">
        <v>11.3</v>
      </c>
      <c r="AN1115" s="5">
        <v>2.15</v>
      </c>
      <c r="AO1115" s="5">
        <v>6.1000000000000004E-3</v>
      </c>
      <c r="AT1115" s="5">
        <v>8.2200000000000006</v>
      </c>
      <c r="AU1115" s="5">
        <v>0.7</v>
      </c>
      <c r="AV1115" s="5">
        <v>17.440000000000001</v>
      </c>
      <c r="AW1115" s="5">
        <v>0.02</v>
      </c>
      <c r="AX1115" s="5">
        <v>0.03</v>
      </c>
      <c r="AZ1115" s="5">
        <v>0.01</v>
      </c>
      <c r="BA1115" s="5">
        <v>6.07</v>
      </c>
      <c r="BC1115" s="5">
        <v>7.6E-3</v>
      </c>
      <c r="BE1115" s="5">
        <v>0.9</v>
      </c>
      <c r="BH1115" s="5">
        <v>0.57999999999999996</v>
      </c>
      <c r="BN1115" s="5">
        <v>0.31</v>
      </c>
      <c r="BO1115" s="5">
        <v>16.399999999999999</v>
      </c>
      <c r="BQ1115" s="5">
        <v>1.5</v>
      </c>
      <c r="BR1115" s="5">
        <v>1.5</v>
      </c>
      <c r="BX1115" s="5">
        <v>7.6</v>
      </c>
      <c r="BY1115" s="5">
        <v>2.7</v>
      </c>
    </row>
    <row r="1116" spans="1:77" x14ac:dyDescent="0.35">
      <c r="A1116" s="2" t="s">
        <v>336</v>
      </c>
      <c r="B1116" s="3">
        <v>39785</v>
      </c>
      <c r="C1116" s="4">
        <v>25</v>
      </c>
      <c r="G1116" s="5">
        <v>0.21</v>
      </c>
      <c r="H1116" s="5">
        <v>0.01</v>
      </c>
      <c r="M1116" s="5">
        <v>0.37</v>
      </c>
      <c r="S1116" s="5">
        <v>2.59</v>
      </c>
      <c r="T1116" s="5">
        <v>23</v>
      </c>
      <c r="V1116" s="5">
        <v>0.98</v>
      </c>
      <c r="W1116" s="5">
        <v>0.02</v>
      </c>
      <c r="AB1116" s="5">
        <v>5.8</v>
      </c>
      <c r="AD1116" s="5">
        <v>8.15</v>
      </c>
      <c r="AE1116" s="5">
        <v>1.65</v>
      </c>
      <c r="AJ1116" s="5">
        <v>13.13</v>
      </c>
      <c r="AN1116" s="5">
        <v>4.3600000000000003</v>
      </c>
      <c r="AO1116" s="5">
        <v>0.05</v>
      </c>
      <c r="AT1116" s="5">
        <v>11</v>
      </c>
      <c r="AV1116" s="5">
        <v>2.36</v>
      </c>
      <c r="AW1116" s="5">
        <v>3.2799999999999999E-3</v>
      </c>
      <c r="AX1116" s="5">
        <v>0.01</v>
      </c>
      <c r="AZ1116" s="5">
        <v>0.02</v>
      </c>
      <c r="BA1116" s="5">
        <v>4.8</v>
      </c>
      <c r="BE1116" s="5">
        <v>11.7</v>
      </c>
      <c r="BF1116" s="5">
        <v>11.55</v>
      </c>
      <c r="BH1116" s="5">
        <v>7.0000000000000007E-2</v>
      </c>
      <c r="BN1116" s="5">
        <v>0.3</v>
      </c>
      <c r="BO1116" s="5">
        <v>16.5</v>
      </c>
      <c r="BX1116" s="5">
        <v>9.4</v>
      </c>
    </row>
    <row r="1117" spans="1:77" x14ac:dyDescent="0.35">
      <c r="A1117" s="2" t="s">
        <v>336</v>
      </c>
      <c r="B1117" s="3">
        <v>39365</v>
      </c>
      <c r="C1117" s="4">
        <v>25</v>
      </c>
      <c r="F1117" s="5">
        <v>0.31</v>
      </c>
      <c r="G1117" s="5">
        <v>0.28999999999999998</v>
      </c>
      <c r="H1117" s="5">
        <v>0.24</v>
      </c>
      <c r="M1117" s="5">
        <v>1.02</v>
      </c>
      <c r="O1117" s="5">
        <v>20</v>
      </c>
      <c r="S1117" s="5">
        <v>49.7</v>
      </c>
      <c r="T1117" s="5">
        <v>41</v>
      </c>
      <c r="V1117" s="5">
        <v>6.5</v>
      </c>
      <c r="W1117" s="5">
        <v>7.22</v>
      </c>
      <c r="AB1117" s="5">
        <v>2.04</v>
      </c>
      <c r="AE1117" s="5">
        <v>13</v>
      </c>
      <c r="AJ1117" s="5">
        <v>43.9</v>
      </c>
      <c r="AN1117" s="5">
        <v>6</v>
      </c>
      <c r="AO1117" s="5">
        <v>0.16</v>
      </c>
      <c r="AT1117" s="5">
        <v>8.51</v>
      </c>
      <c r="AV1117" s="5">
        <v>0.22</v>
      </c>
      <c r="AW1117" s="5">
        <v>0.01</v>
      </c>
      <c r="AX1117" s="5">
        <v>0.1</v>
      </c>
      <c r="AZ1117" s="5">
        <v>0.01</v>
      </c>
      <c r="BA1117" s="5">
        <v>5.77</v>
      </c>
      <c r="BF1117" s="5">
        <v>0.59</v>
      </c>
      <c r="BH1117" s="5">
        <v>0.51</v>
      </c>
      <c r="BN1117" s="5">
        <v>0.3</v>
      </c>
      <c r="BO1117" s="5">
        <v>113</v>
      </c>
      <c r="BX1117" s="5">
        <v>11.7</v>
      </c>
    </row>
    <row r="1118" spans="1:77" x14ac:dyDescent="0.35">
      <c r="A1118" s="2" t="s">
        <v>336</v>
      </c>
      <c r="B1118" s="3">
        <v>39552</v>
      </c>
      <c r="C1118" s="4">
        <v>34</v>
      </c>
      <c r="G1118" s="5">
        <v>0.06</v>
      </c>
      <c r="H1118" s="5">
        <v>0.01</v>
      </c>
      <c r="J1118" s="5">
        <v>0.2</v>
      </c>
      <c r="M1118" s="5">
        <v>1.01</v>
      </c>
      <c r="N1118" s="5">
        <v>1.2</v>
      </c>
      <c r="Q1118" s="5">
        <v>0.17</v>
      </c>
      <c r="S1118" s="5">
        <v>8.36</v>
      </c>
      <c r="T1118" s="5">
        <v>26</v>
      </c>
      <c r="U1118" s="5">
        <v>0.2</v>
      </c>
      <c r="V1118" s="5">
        <v>3</v>
      </c>
      <c r="W1118" s="5">
        <v>0.17</v>
      </c>
      <c r="AB1118" s="5">
        <v>1.55</v>
      </c>
      <c r="AD1118" s="5">
        <v>5.25</v>
      </c>
      <c r="AE1118" s="5">
        <v>10.6</v>
      </c>
      <c r="AI1118" s="5">
        <v>2</v>
      </c>
      <c r="AJ1118" s="5">
        <v>16.32</v>
      </c>
      <c r="AN1118" s="5">
        <v>1.59</v>
      </c>
      <c r="AO1118" s="5">
        <v>0.04</v>
      </c>
      <c r="AT1118" s="5">
        <v>12.3</v>
      </c>
      <c r="AU1118" s="5">
        <v>1.7</v>
      </c>
      <c r="AV1118" s="5">
        <v>2.23</v>
      </c>
      <c r="AW1118" s="5">
        <v>9.8499999999999994E-3</v>
      </c>
      <c r="AX1118" s="5">
        <v>0.02</v>
      </c>
      <c r="AZ1118" s="5">
        <v>0.02</v>
      </c>
      <c r="BA1118" s="5">
        <v>5.28</v>
      </c>
      <c r="BC1118" s="5">
        <v>1.6000000000000001E-3</v>
      </c>
      <c r="BE1118" s="5">
        <v>0.5</v>
      </c>
      <c r="BF1118" s="5">
        <v>0.32</v>
      </c>
      <c r="BH1118" s="5">
        <v>0.28000000000000003</v>
      </c>
      <c r="BN1118" s="5">
        <v>0.3</v>
      </c>
      <c r="BO1118" s="5">
        <v>18.3</v>
      </c>
      <c r="BW1118" s="5">
        <v>0.71</v>
      </c>
      <c r="BX1118" s="5">
        <v>9.6</v>
      </c>
      <c r="BY1118" s="5">
        <v>5.4</v>
      </c>
    </row>
    <row r="1119" spans="1:77" x14ac:dyDescent="0.35">
      <c r="A1119" s="2" t="s">
        <v>336</v>
      </c>
      <c r="B1119" s="3">
        <v>39554</v>
      </c>
      <c r="C1119" s="4">
        <v>25</v>
      </c>
      <c r="G1119" s="5">
        <v>0.25</v>
      </c>
      <c r="H1119" s="5">
        <v>0.01</v>
      </c>
      <c r="M1119" s="5">
        <v>0.48</v>
      </c>
      <c r="S1119" s="5">
        <v>19.600000000000001</v>
      </c>
      <c r="T1119" s="5">
        <v>15</v>
      </c>
      <c r="V1119" s="5">
        <v>12</v>
      </c>
      <c r="W1119" s="5">
        <v>7.0000000000000007E-2</v>
      </c>
      <c r="AB1119" s="5">
        <v>0.9</v>
      </c>
      <c r="AD1119" s="5">
        <v>3.79</v>
      </c>
      <c r="AE1119" s="5">
        <v>7.51</v>
      </c>
      <c r="AJ1119" s="5">
        <v>17.77</v>
      </c>
      <c r="AN1119" s="5">
        <v>2.37</v>
      </c>
      <c r="AO1119" s="5">
        <v>6.0000000000000001E-3</v>
      </c>
      <c r="AT1119" s="5">
        <v>7.47</v>
      </c>
      <c r="AV1119" s="5">
        <v>18.059999999999999</v>
      </c>
      <c r="AW1119" s="5">
        <v>0.03</v>
      </c>
      <c r="AX1119" s="5">
        <v>0.01</v>
      </c>
      <c r="AZ1119" s="5">
        <v>0.02</v>
      </c>
      <c r="BA1119" s="5">
        <v>6.26</v>
      </c>
      <c r="BE1119" s="5">
        <v>1</v>
      </c>
      <c r="BF1119" s="5">
        <v>0.87</v>
      </c>
      <c r="BH1119" s="5">
        <v>0.56000000000000005</v>
      </c>
      <c r="BN1119" s="5">
        <v>0.28000000000000003</v>
      </c>
      <c r="BO1119" s="5">
        <v>17</v>
      </c>
      <c r="BX1119" s="5">
        <v>7.2</v>
      </c>
    </row>
    <row r="1120" spans="1:77" x14ac:dyDescent="0.35">
      <c r="A1120" s="2" t="s">
        <v>336</v>
      </c>
      <c r="B1120" s="3">
        <v>37152</v>
      </c>
      <c r="C1120" s="4">
        <v>30</v>
      </c>
      <c r="F1120" s="5">
        <v>0.09</v>
      </c>
      <c r="H1120" s="5">
        <v>0.01</v>
      </c>
      <c r="J1120" s="5">
        <v>0.2</v>
      </c>
      <c r="M1120" s="5">
        <v>0.47</v>
      </c>
      <c r="N1120" s="5">
        <v>0.2</v>
      </c>
      <c r="O1120" s="5">
        <v>10</v>
      </c>
      <c r="Q1120" s="5">
        <v>0.11</v>
      </c>
      <c r="S1120" s="5">
        <v>10.5</v>
      </c>
      <c r="T1120" s="5">
        <v>58</v>
      </c>
      <c r="U1120" s="5">
        <v>0.2</v>
      </c>
      <c r="V1120" s="5">
        <v>0.93</v>
      </c>
      <c r="W1120" s="5">
        <v>0.02</v>
      </c>
      <c r="AE1120" s="5">
        <v>3.27</v>
      </c>
      <c r="AI1120" s="5">
        <v>0.5</v>
      </c>
      <c r="AJ1120" s="5">
        <v>30.3</v>
      </c>
      <c r="AN1120" s="5">
        <v>5.88</v>
      </c>
      <c r="AO1120" s="5">
        <v>0.01</v>
      </c>
      <c r="AT1120" s="5">
        <v>30.7</v>
      </c>
      <c r="AU1120" s="5">
        <v>0.9</v>
      </c>
      <c r="AV1120" s="5">
        <v>19.649999999999999</v>
      </c>
      <c r="AW1120" s="5">
        <v>3.2845000000000001E-3</v>
      </c>
      <c r="AX1120" s="5">
        <v>0.02</v>
      </c>
      <c r="BA1120" s="5">
        <v>4.8899999999999997</v>
      </c>
      <c r="BC1120" s="5">
        <v>3.8E-3</v>
      </c>
      <c r="BE1120" s="5">
        <v>9.6</v>
      </c>
      <c r="BH1120" s="5">
        <v>0.1</v>
      </c>
      <c r="BN1120" s="5">
        <v>0.27</v>
      </c>
      <c r="BO1120" s="5">
        <v>23.8</v>
      </c>
      <c r="BX1120" s="5">
        <v>8.6</v>
      </c>
      <c r="BY1120" s="5">
        <v>2.7</v>
      </c>
    </row>
    <row r="1121" spans="1:77" x14ac:dyDescent="0.35">
      <c r="A1121" s="2" t="s">
        <v>336</v>
      </c>
      <c r="B1121" s="3">
        <v>36838</v>
      </c>
      <c r="C1121" s="4">
        <v>33</v>
      </c>
      <c r="F1121" s="5">
        <v>6.68</v>
      </c>
      <c r="G1121" s="5">
        <v>6.37</v>
      </c>
      <c r="H1121" s="5">
        <v>0.01</v>
      </c>
      <c r="J1121" s="5">
        <v>0.2</v>
      </c>
      <c r="M1121" s="5">
        <v>1.35</v>
      </c>
      <c r="N1121" s="5">
        <v>0.2</v>
      </c>
      <c r="O1121" s="5">
        <v>18</v>
      </c>
      <c r="Q1121" s="5">
        <v>1.05</v>
      </c>
      <c r="S1121" s="5">
        <v>3.41</v>
      </c>
      <c r="T1121" s="5">
        <v>24</v>
      </c>
      <c r="U1121" s="5">
        <v>0.28999999999999998</v>
      </c>
      <c r="V1121" s="5">
        <v>2.8</v>
      </c>
      <c r="W1121" s="5">
        <v>0.05</v>
      </c>
      <c r="AB1121" s="5">
        <v>9</v>
      </c>
      <c r="AE1121" s="5">
        <v>1.03</v>
      </c>
      <c r="AI1121" s="5">
        <v>0.5</v>
      </c>
      <c r="AJ1121" s="5">
        <v>22.5</v>
      </c>
      <c r="AN1121" s="5">
        <v>2.59</v>
      </c>
      <c r="AO1121" s="5">
        <v>0.44</v>
      </c>
      <c r="AT1121" s="5">
        <v>13.8</v>
      </c>
      <c r="AU1121" s="5">
        <v>11</v>
      </c>
      <c r="AV1121" s="5">
        <v>10.31</v>
      </c>
      <c r="AW1121" s="5">
        <v>3.2845000000000001E-3</v>
      </c>
      <c r="AX1121" s="5">
        <v>0.01</v>
      </c>
      <c r="AZ1121" s="5">
        <v>0.01</v>
      </c>
      <c r="BA1121" s="5">
        <v>4.2699999999999996</v>
      </c>
      <c r="BC1121" s="5">
        <v>7.0000000000000001E-3</v>
      </c>
      <c r="BE1121" s="5">
        <v>11.1</v>
      </c>
      <c r="BH1121" s="5">
        <v>0.03</v>
      </c>
      <c r="BN1121" s="5">
        <v>0.27</v>
      </c>
      <c r="BO1121" s="5">
        <v>44.8</v>
      </c>
      <c r="BX1121" s="5">
        <v>9.1</v>
      </c>
      <c r="BY1121" s="5">
        <v>7.4</v>
      </c>
    </row>
    <row r="1122" spans="1:77" x14ac:dyDescent="0.35">
      <c r="A1122" s="2" t="s">
        <v>336</v>
      </c>
      <c r="B1122" s="3">
        <v>38631</v>
      </c>
      <c r="C1122" s="4">
        <v>37</v>
      </c>
      <c r="F1122" s="5">
        <v>0.17</v>
      </c>
      <c r="G1122" s="5">
        <v>0.14000000000000001</v>
      </c>
      <c r="H1122" s="5">
        <v>0.01</v>
      </c>
      <c r="J1122" s="5">
        <v>0.2</v>
      </c>
      <c r="M1122" s="5">
        <v>0.39</v>
      </c>
      <c r="N1122" s="5">
        <v>0.5</v>
      </c>
      <c r="O1122" s="5">
        <v>10</v>
      </c>
      <c r="Q1122" s="5">
        <v>0.17</v>
      </c>
      <c r="S1122" s="5">
        <v>6.95</v>
      </c>
      <c r="T1122" s="5">
        <v>62</v>
      </c>
      <c r="U1122" s="5">
        <v>1.4</v>
      </c>
      <c r="V1122" s="5">
        <v>1.1000000000000001</v>
      </c>
      <c r="W1122" s="5">
        <v>3.0000000000000001E-3</v>
      </c>
      <c r="Y1122" s="5">
        <v>0.02</v>
      </c>
      <c r="AB1122" s="5">
        <v>8.83</v>
      </c>
      <c r="AD1122" s="5">
        <v>-3.44</v>
      </c>
      <c r="AE1122" s="5">
        <v>1.54</v>
      </c>
      <c r="AI1122" s="5">
        <v>11</v>
      </c>
      <c r="AJ1122" s="5">
        <v>29.3</v>
      </c>
      <c r="AN1122" s="5">
        <v>5.98</v>
      </c>
      <c r="AO1122" s="5">
        <v>0.05</v>
      </c>
      <c r="AT1122" s="5">
        <v>32.4</v>
      </c>
      <c r="AU1122" s="5">
        <v>0.5</v>
      </c>
      <c r="AV1122" s="5">
        <v>14.12</v>
      </c>
      <c r="AW1122" s="5">
        <v>3.2845000000000001E-3</v>
      </c>
      <c r="AX1122" s="5">
        <v>0.02</v>
      </c>
      <c r="AZ1122" s="5">
        <v>0.01</v>
      </c>
      <c r="BA1122" s="5">
        <v>4.5599999999999996</v>
      </c>
      <c r="BC1122" s="5">
        <v>1.2999999999999999E-3</v>
      </c>
      <c r="BE1122" s="5">
        <v>10</v>
      </c>
      <c r="BH1122" s="5">
        <v>7.0000000000000007E-2</v>
      </c>
      <c r="BN1122" s="5">
        <v>0.27</v>
      </c>
      <c r="BO1122" s="5">
        <v>16.8</v>
      </c>
      <c r="BQ1122" s="5">
        <v>2.39</v>
      </c>
      <c r="BR1122" s="5">
        <v>2.31</v>
      </c>
      <c r="BX1122" s="5">
        <v>9.5</v>
      </c>
      <c r="BY1122" s="5">
        <v>0.5</v>
      </c>
    </row>
    <row r="1123" spans="1:77" x14ac:dyDescent="0.35">
      <c r="A1123" s="2" t="s">
        <v>336</v>
      </c>
      <c r="B1123" s="3">
        <v>39162</v>
      </c>
      <c r="C1123" s="4">
        <v>26</v>
      </c>
      <c r="F1123" s="5">
        <v>0.86</v>
      </c>
      <c r="G1123" s="5">
        <v>0.83</v>
      </c>
      <c r="H1123" s="5">
        <v>0.03</v>
      </c>
      <c r="M1123" s="5">
        <v>0.6</v>
      </c>
      <c r="O1123" s="5">
        <v>14</v>
      </c>
      <c r="Q1123" s="5">
        <v>0.89</v>
      </c>
      <c r="S1123" s="5">
        <v>30.2</v>
      </c>
      <c r="T1123" s="5">
        <v>26</v>
      </c>
      <c r="V1123" s="5">
        <v>5.9</v>
      </c>
      <c r="W1123" s="5">
        <v>0.96</v>
      </c>
      <c r="AB1123" s="5">
        <v>1.29</v>
      </c>
      <c r="AE1123" s="5">
        <v>14.9</v>
      </c>
      <c r="AJ1123" s="5">
        <v>35.9</v>
      </c>
      <c r="AN1123" s="5">
        <v>6.7</v>
      </c>
      <c r="AO1123" s="5">
        <v>0.02</v>
      </c>
      <c r="AT1123" s="5">
        <v>9.43</v>
      </c>
      <c r="AV1123" s="5">
        <v>95.61</v>
      </c>
      <c r="AW1123" s="5">
        <v>0.03</v>
      </c>
      <c r="AX1123" s="5">
        <v>0.01</v>
      </c>
      <c r="AZ1123" s="5">
        <v>0.01</v>
      </c>
      <c r="BA1123" s="5">
        <v>5.04</v>
      </c>
      <c r="BF1123" s="5">
        <v>4.84</v>
      </c>
      <c r="BH1123" s="5">
        <v>0.08</v>
      </c>
      <c r="BN1123" s="5">
        <v>0.26</v>
      </c>
      <c r="BO1123" s="5">
        <v>28.7</v>
      </c>
      <c r="BX1123" s="5">
        <v>8.5</v>
      </c>
    </row>
    <row r="1124" spans="1:77" x14ac:dyDescent="0.35">
      <c r="A1124" s="2" t="s">
        <v>344</v>
      </c>
      <c r="B1124" s="3">
        <v>38833</v>
      </c>
      <c r="C1124" s="4">
        <v>36</v>
      </c>
      <c r="F1124" s="5">
        <v>0.04</v>
      </c>
      <c r="G1124" s="5">
        <v>0.04</v>
      </c>
      <c r="H1124" s="5">
        <v>0.01</v>
      </c>
      <c r="J1124" s="5">
        <v>0.3</v>
      </c>
      <c r="M1124" s="5">
        <v>1.0900000000000001</v>
      </c>
      <c r="N1124" s="5">
        <v>0.9</v>
      </c>
      <c r="O1124" s="5">
        <v>19</v>
      </c>
      <c r="Q1124" s="5">
        <v>0.46</v>
      </c>
      <c r="S1124" s="5">
        <v>40.5</v>
      </c>
      <c r="T1124" s="5">
        <v>37</v>
      </c>
      <c r="U1124" s="5">
        <v>1.6</v>
      </c>
      <c r="V1124" s="5">
        <v>12</v>
      </c>
      <c r="W1124" s="5">
        <v>0.05</v>
      </c>
      <c r="AB1124" s="5">
        <v>1.53</v>
      </c>
      <c r="AD1124" s="5">
        <v>-1.8</v>
      </c>
      <c r="AE1124" s="5">
        <v>8.36</v>
      </c>
      <c r="AI1124" s="5">
        <v>3.7</v>
      </c>
      <c r="AJ1124" s="5">
        <v>51.7</v>
      </c>
      <c r="AN1124" s="5">
        <v>15</v>
      </c>
      <c r="AO1124" s="5">
        <v>0.54</v>
      </c>
      <c r="AT1124" s="5">
        <v>19.7</v>
      </c>
      <c r="AU1124" s="5">
        <v>1.2</v>
      </c>
      <c r="AV1124" s="5">
        <v>142.44999999999999</v>
      </c>
      <c r="AW1124" s="5">
        <v>0.1</v>
      </c>
      <c r="AX1124" s="5">
        <v>0.01</v>
      </c>
      <c r="AZ1124" s="5">
        <v>0.01</v>
      </c>
      <c r="BA1124" s="5">
        <v>5.47</v>
      </c>
      <c r="BC1124" s="5">
        <v>2.7000000000000001E-3</v>
      </c>
      <c r="BE1124" s="5">
        <v>1.9</v>
      </c>
      <c r="BH1124" s="5">
        <v>0.45</v>
      </c>
      <c r="BN1124" s="5">
        <v>0.26</v>
      </c>
      <c r="BO1124" s="5">
        <v>29.6</v>
      </c>
      <c r="BQ1124" s="5">
        <v>4.4000000000000004</v>
      </c>
      <c r="BR1124" s="5">
        <v>4.3</v>
      </c>
      <c r="BX1124" s="5">
        <v>6.6</v>
      </c>
      <c r="BY1124" s="5">
        <v>11</v>
      </c>
    </row>
    <row r="1125" spans="1:77" x14ac:dyDescent="0.35">
      <c r="A1125" s="2" t="s">
        <v>344</v>
      </c>
      <c r="B1125" s="3">
        <v>39184</v>
      </c>
      <c r="C1125" s="4">
        <v>26</v>
      </c>
      <c r="F1125" s="5">
        <v>0.42</v>
      </c>
      <c r="G1125" s="5">
        <v>0.42</v>
      </c>
      <c r="H1125" s="5">
        <v>0.06</v>
      </c>
      <c r="M1125" s="5">
        <v>1.1399999999999999</v>
      </c>
      <c r="O1125" s="5">
        <v>11</v>
      </c>
      <c r="Q1125" s="5">
        <v>0.47</v>
      </c>
      <c r="S1125" s="5">
        <v>57.7</v>
      </c>
      <c r="T1125" s="5">
        <v>61</v>
      </c>
      <c r="V1125" s="5">
        <v>13</v>
      </c>
      <c r="W1125" s="5">
        <v>0.04</v>
      </c>
      <c r="AB1125" s="5">
        <v>1.61</v>
      </c>
      <c r="AE1125" s="5">
        <v>9.98</v>
      </c>
      <c r="AJ1125" s="5">
        <v>68.599999999999994</v>
      </c>
      <c r="AN1125" s="5">
        <v>23.3</v>
      </c>
      <c r="AO1125" s="5">
        <v>0.46</v>
      </c>
      <c r="AT1125" s="5">
        <v>21.8</v>
      </c>
      <c r="AV1125" s="5">
        <v>182.38</v>
      </c>
      <c r="AW1125" s="5">
        <v>0.13</v>
      </c>
      <c r="AX1125" s="5">
        <v>0.01</v>
      </c>
      <c r="AZ1125" s="5">
        <v>0.02</v>
      </c>
      <c r="BA1125" s="5">
        <v>5.69</v>
      </c>
      <c r="BF1125" s="5">
        <v>2.72</v>
      </c>
      <c r="BH1125" s="5">
        <v>0.42</v>
      </c>
      <c r="BN1125" s="5">
        <v>0.26</v>
      </c>
      <c r="BO1125" s="5">
        <v>59.2</v>
      </c>
      <c r="BX1125" s="5">
        <v>8.1999999999999993</v>
      </c>
    </row>
    <row r="1126" spans="1:77" x14ac:dyDescent="0.35">
      <c r="A1126" s="2" t="s">
        <v>344</v>
      </c>
      <c r="B1126" s="3">
        <v>38831</v>
      </c>
      <c r="C1126" s="4">
        <v>36</v>
      </c>
      <c r="F1126" s="5">
        <v>0.1</v>
      </c>
      <c r="G1126" s="5">
        <v>0.11</v>
      </c>
      <c r="H1126" s="5">
        <v>0.02</v>
      </c>
      <c r="J1126" s="5">
        <v>0.2</v>
      </c>
      <c r="M1126" s="5">
        <v>0.8</v>
      </c>
      <c r="N1126" s="5">
        <v>0.2</v>
      </c>
      <c r="O1126" s="5">
        <v>21</v>
      </c>
      <c r="Q1126" s="5">
        <v>0.7</v>
      </c>
      <c r="S1126" s="5">
        <v>29.4</v>
      </c>
      <c r="T1126" s="5">
        <v>62</v>
      </c>
      <c r="U1126" s="5">
        <v>0.6</v>
      </c>
      <c r="V1126" s="5">
        <v>8</v>
      </c>
      <c r="W1126" s="5">
        <v>0.06</v>
      </c>
      <c r="AB1126" s="5">
        <v>0.7</v>
      </c>
      <c r="AD1126" s="5">
        <v>-9.1999999999999993</v>
      </c>
      <c r="AE1126" s="5">
        <v>16.899999999999999</v>
      </c>
      <c r="AI1126" s="5">
        <v>1.4</v>
      </c>
      <c r="AJ1126" s="5">
        <v>52.2</v>
      </c>
      <c r="AN1126" s="5">
        <v>6.84</v>
      </c>
      <c r="AO1126" s="5">
        <v>1.4</v>
      </c>
      <c r="AT1126" s="5">
        <v>33.299999999999997</v>
      </c>
      <c r="AU1126" s="5">
        <v>8.1999999999999993</v>
      </c>
      <c r="AV1126" s="5">
        <v>116.38</v>
      </c>
      <c r="AW1126" s="5">
        <v>0.01</v>
      </c>
      <c r="AX1126" s="5">
        <v>0.01</v>
      </c>
      <c r="AZ1126" s="5">
        <v>0.01</v>
      </c>
      <c r="BA1126" s="5">
        <v>5.03</v>
      </c>
      <c r="BC1126" s="5">
        <v>1.8E-3</v>
      </c>
      <c r="BE1126" s="5">
        <v>2.7</v>
      </c>
      <c r="BH1126" s="5">
        <v>0.14000000000000001</v>
      </c>
      <c r="BN1126" s="5">
        <v>0.25</v>
      </c>
      <c r="BO1126" s="5">
        <v>25.6</v>
      </c>
      <c r="BQ1126" s="5">
        <v>4.3</v>
      </c>
      <c r="BR1126" s="5">
        <v>3.9</v>
      </c>
      <c r="BX1126" s="5">
        <v>6.9</v>
      </c>
      <c r="BY1126" s="5">
        <v>160</v>
      </c>
    </row>
    <row r="1127" spans="1:77" x14ac:dyDescent="0.35">
      <c r="A1127" s="2" t="s">
        <v>344</v>
      </c>
      <c r="B1127" s="3">
        <v>39162</v>
      </c>
      <c r="C1127" s="4">
        <v>25</v>
      </c>
      <c r="F1127" s="5">
        <v>1.44</v>
      </c>
      <c r="G1127" s="5">
        <v>1.4</v>
      </c>
      <c r="H1127" s="5">
        <v>0.01</v>
      </c>
      <c r="M1127" s="5">
        <v>1.27</v>
      </c>
      <c r="O1127" s="5">
        <v>10</v>
      </c>
      <c r="S1127" s="5">
        <v>23.2</v>
      </c>
      <c r="T1127" s="5">
        <v>25</v>
      </c>
      <c r="V1127" s="5">
        <v>26</v>
      </c>
      <c r="W1127" s="5">
        <v>0.05</v>
      </c>
      <c r="AB1127" s="5">
        <v>1.74</v>
      </c>
      <c r="AE1127" s="5">
        <v>5.81</v>
      </c>
      <c r="AJ1127" s="5">
        <v>27.8</v>
      </c>
      <c r="AN1127" s="5">
        <v>2.44</v>
      </c>
      <c r="AO1127" s="5">
        <v>0.02</v>
      </c>
      <c r="AT1127" s="5">
        <v>23</v>
      </c>
      <c r="AV1127" s="5">
        <v>60.2</v>
      </c>
      <c r="AW1127" s="5">
        <v>0.02</v>
      </c>
      <c r="AX1127" s="5">
        <v>0.03</v>
      </c>
      <c r="AZ1127" s="5">
        <v>0.01</v>
      </c>
      <c r="BA1127" s="5">
        <v>5.74</v>
      </c>
      <c r="BF1127" s="5">
        <v>5.78</v>
      </c>
      <c r="BH1127" s="5">
        <v>0.53</v>
      </c>
      <c r="BN1127" s="5">
        <v>0.25</v>
      </c>
      <c r="BO1127" s="5">
        <v>22.6</v>
      </c>
      <c r="BX1127" s="5">
        <v>8</v>
      </c>
    </row>
    <row r="1128" spans="1:77" x14ac:dyDescent="0.35">
      <c r="A1128" s="2" t="s">
        <v>344</v>
      </c>
      <c r="B1128" s="3">
        <v>39555</v>
      </c>
      <c r="C1128" s="4">
        <v>34</v>
      </c>
      <c r="G1128" s="5">
        <v>1.1299999999999999</v>
      </c>
      <c r="H1128" s="5">
        <v>0.01</v>
      </c>
      <c r="J1128" s="5">
        <v>0.2</v>
      </c>
      <c r="M1128" s="5">
        <v>0.66</v>
      </c>
      <c r="N1128" s="5">
        <v>0.2</v>
      </c>
      <c r="Q1128" s="5">
        <v>0.34</v>
      </c>
      <c r="S1128" s="5">
        <v>25.3</v>
      </c>
      <c r="T1128" s="5">
        <v>43</v>
      </c>
      <c r="U1128" s="5">
        <v>0.2</v>
      </c>
      <c r="V1128" s="5">
        <v>2.2000000000000002</v>
      </c>
      <c r="W1128" s="5">
        <v>4.0000000000000001E-3</v>
      </c>
      <c r="AB1128" s="5">
        <v>3.65</v>
      </c>
      <c r="AD1128" s="5">
        <v>1.62</v>
      </c>
      <c r="AE1128" s="5">
        <v>20.2</v>
      </c>
      <c r="AI1128" s="5">
        <v>0.5</v>
      </c>
      <c r="AJ1128" s="5">
        <v>39.799999999999997</v>
      </c>
      <c r="AN1128" s="5">
        <v>14.5</v>
      </c>
      <c r="AO1128" s="5">
        <v>0.02</v>
      </c>
      <c r="AT1128" s="5">
        <v>9.3699999999999992</v>
      </c>
      <c r="AU1128" s="5">
        <v>0.5</v>
      </c>
      <c r="AV1128" s="5">
        <v>80.56</v>
      </c>
      <c r="AW1128" s="5">
        <v>6.5700000000000003E-3</v>
      </c>
      <c r="AX1128" s="5">
        <v>0.01</v>
      </c>
      <c r="AZ1128" s="5">
        <v>0.02</v>
      </c>
      <c r="BA1128" s="5">
        <v>4.8499999999999996</v>
      </c>
      <c r="BC1128" s="5">
        <v>1.2999999999999999E-3</v>
      </c>
      <c r="BE1128" s="5">
        <v>11.3</v>
      </c>
      <c r="BF1128" s="5">
        <v>10.68</v>
      </c>
      <c r="BH1128" s="5">
        <v>7.0000000000000007E-2</v>
      </c>
      <c r="BN1128" s="5">
        <v>0.25</v>
      </c>
      <c r="BO1128" s="5">
        <v>36.4</v>
      </c>
      <c r="BW1128" s="5">
        <v>0.5</v>
      </c>
      <c r="BX1128" s="5">
        <v>8.6</v>
      </c>
      <c r="BY1128" s="5">
        <v>1.6</v>
      </c>
    </row>
    <row r="1129" spans="1:77" x14ac:dyDescent="0.35">
      <c r="A1129" s="2" t="s">
        <v>344</v>
      </c>
      <c r="B1129" s="3">
        <v>39175</v>
      </c>
      <c r="C1129" s="4">
        <v>25</v>
      </c>
      <c r="F1129" s="5">
        <v>0.74</v>
      </c>
      <c r="G1129" s="5">
        <v>0.73</v>
      </c>
      <c r="H1129" s="5">
        <v>0.01</v>
      </c>
      <c r="M1129" s="5">
        <v>1.27</v>
      </c>
      <c r="O1129" s="5">
        <v>10</v>
      </c>
      <c r="S1129" s="5">
        <v>33.799999999999997</v>
      </c>
      <c r="T1129" s="5">
        <v>31</v>
      </c>
      <c r="V1129" s="5">
        <v>6.3</v>
      </c>
      <c r="W1129" s="5">
        <v>0.01</v>
      </c>
      <c r="AB1129" s="5">
        <v>2.52</v>
      </c>
      <c r="AE1129" s="5">
        <v>11.1</v>
      </c>
      <c r="AJ1129" s="5">
        <v>33.5</v>
      </c>
      <c r="AN1129" s="5">
        <v>4.93</v>
      </c>
      <c r="AO1129" s="5">
        <v>0.02</v>
      </c>
      <c r="AT1129" s="5">
        <v>9.34</v>
      </c>
      <c r="AV1129" s="5">
        <v>63.3</v>
      </c>
      <c r="AW1129" s="5">
        <v>7.2300000000000003E-3</v>
      </c>
      <c r="AX1129" s="5">
        <v>0.01</v>
      </c>
      <c r="AZ1129" s="5">
        <v>8.9999999999999993E-3</v>
      </c>
      <c r="BA1129" s="5">
        <v>5.32</v>
      </c>
      <c r="BF1129" s="5">
        <v>1.01</v>
      </c>
      <c r="BH1129" s="5">
        <v>0.26</v>
      </c>
      <c r="BN1129" s="5">
        <v>0.24</v>
      </c>
      <c r="BO1129" s="5">
        <v>34.6</v>
      </c>
      <c r="BX1129" s="5">
        <v>9.6999999999999993</v>
      </c>
    </row>
    <row r="1130" spans="1:77" x14ac:dyDescent="0.35">
      <c r="A1130" s="2" t="s">
        <v>344</v>
      </c>
      <c r="B1130" s="3">
        <v>39161</v>
      </c>
      <c r="C1130" s="4">
        <v>25</v>
      </c>
      <c r="F1130" s="5">
        <v>0.66</v>
      </c>
      <c r="G1130" s="5">
        <v>0.59</v>
      </c>
      <c r="H1130" s="5">
        <v>0.01</v>
      </c>
      <c r="M1130" s="5">
        <v>1.05</v>
      </c>
      <c r="O1130" s="5">
        <v>14</v>
      </c>
      <c r="S1130" s="5">
        <v>25.2</v>
      </c>
      <c r="T1130" s="5">
        <v>20</v>
      </c>
      <c r="V1130" s="5">
        <v>14</v>
      </c>
      <c r="W1130" s="5">
        <v>0.37</v>
      </c>
      <c r="AB1130" s="5">
        <v>1.8</v>
      </c>
      <c r="AE1130" s="5">
        <v>28.5</v>
      </c>
      <c r="AJ1130" s="5">
        <v>35</v>
      </c>
      <c r="AN1130" s="5">
        <v>4.76</v>
      </c>
      <c r="AO1130" s="5">
        <v>0.02</v>
      </c>
      <c r="AT1130" s="5">
        <v>13.2</v>
      </c>
      <c r="AV1130" s="5">
        <v>66.400000000000006</v>
      </c>
      <c r="AW1130" s="5">
        <v>0.03</v>
      </c>
      <c r="AX1130" s="5">
        <v>0.02</v>
      </c>
      <c r="AZ1130" s="5">
        <v>0.01</v>
      </c>
      <c r="BA1130" s="5">
        <v>5.68</v>
      </c>
      <c r="BF1130" s="5">
        <v>0.97</v>
      </c>
      <c r="BH1130" s="5">
        <v>0.47</v>
      </c>
      <c r="BN1130" s="5">
        <v>0.24</v>
      </c>
      <c r="BO1130" s="5">
        <v>42.6</v>
      </c>
      <c r="BX1130" s="5">
        <v>9.1</v>
      </c>
    </row>
    <row r="1131" spans="1:77" x14ac:dyDescent="0.35">
      <c r="A1131" s="2" t="s">
        <v>344</v>
      </c>
      <c r="B1131" s="3">
        <v>39188</v>
      </c>
      <c r="C1131" s="4">
        <v>25</v>
      </c>
      <c r="F1131" s="5">
        <v>1.49</v>
      </c>
      <c r="G1131" s="5">
        <v>1.35</v>
      </c>
      <c r="H1131" s="5">
        <v>0.01</v>
      </c>
      <c r="M1131" s="5">
        <v>0.59</v>
      </c>
      <c r="O1131" s="5">
        <v>10</v>
      </c>
      <c r="S1131" s="5">
        <v>17.3</v>
      </c>
      <c r="T1131" s="5">
        <v>20</v>
      </c>
      <c r="V1131" s="5">
        <v>24</v>
      </c>
      <c r="W1131" s="5">
        <v>0.11</v>
      </c>
      <c r="AB1131" s="5">
        <v>1.08</v>
      </c>
      <c r="AE1131" s="5">
        <v>3.63</v>
      </c>
      <c r="AJ1131" s="5">
        <v>20.5</v>
      </c>
      <c r="AN1131" s="5">
        <v>1.89</v>
      </c>
      <c r="AO1131" s="5">
        <v>0.01</v>
      </c>
      <c r="AT1131" s="5">
        <v>17.100000000000001</v>
      </c>
      <c r="AV1131" s="5">
        <v>28.59</v>
      </c>
      <c r="AW1131" s="5">
        <v>0.01</v>
      </c>
      <c r="AX1131" s="5">
        <v>0.02</v>
      </c>
      <c r="AZ1131" s="5">
        <v>0.02</v>
      </c>
      <c r="BA1131" s="5">
        <v>6.01</v>
      </c>
      <c r="BF1131" s="5">
        <v>8.5500000000000007</v>
      </c>
      <c r="BH1131" s="5">
        <v>0.45</v>
      </c>
      <c r="BN1131" s="5">
        <v>0.24</v>
      </c>
      <c r="BO1131" s="5">
        <v>21.7</v>
      </c>
      <c r="BX1131" s="5">
        <v>9.4</v>
      </c>
    </row>
    <row r="1132" spans="1:77" x14ac:dyDescent="0.35">
      <c r="A1132" s="2" t="s">
        <v>344</v>
      </c>
      <c r="B1132" s="3">
        <v>35046</v>
      </c>
      <c r="C1132" s="4">
        <v>21</v>
      </c>
      <c r="H1132" s="5">
        <v>0.01</v>
      </c>
      <c r="M1132" s="5">
        <v>0.56000000000000005</v>
      </c>
      <c r="S1132" s="5">
        <v>28</v>
      </c>
      <c r="T1132" s="5">
        <v>42</v>
      </c>
      <c r="V1132" s="5">
        <v>4.5999999999999996</v>
      </c>
      <c r="W1132" s="5">
        <v>0.04</v>
      </c>
      <c r="AB1132" s="5">
        <v>5.1100000000000003</v>
      </c>
      <c r="AE1132" s="5">
        <v>24</v>
      </c>
      <c r="AJ1132" s="5">
        <v>40</v>
      </c>
      <c r="AN1132" s="5">
        <v>5.3</v>
      </c>
      <c r="AO1132" s="5">
        <v>0.22</v>
      </c>
      <c r="AT1132" s="5">
        <v>24</v>
      </c>
      <c r="AV1132" s="5">
        <v>95.17</v>
      </c>
      <c r="AW1132" s="5">
        <v>0.05</v>
      </c>
      <c r="AX1132" s="5">
        <v>0.01</v>
      </c>
      <c r="AZ1132" s="5">
        <v>5.0000000000000001E-3</v>
      </c>
      <c r="BA1132" s="5">
        <v>5.63</v>
      </c>
      <c r="BH1132" s="5">
        <v>0.3</v>
      </c>
      <c r="BN1132" s="5">
        <v>0.24</v>
      </c>
      <c r="BO1132" s="5">
        <v>15.2</v>
      </c>
      <c r="BX1132" s="5">
        <v>10.8</v>
      </c>
    </row>
    <row r="1133" spans="1:77" x14ac:dyDescent="0.35">
      <c r="A1133" s="2" t="s">
        <v>344</v>
      </c>
      <c r="B1133" s="3">
        <v>39211</v>
      </c>
      <c r="C1133" s="4">
        <v>25</v>
      </c>
      <c r="F1133" s="5">
        <v>0.13</v>
      </c>
      <c r="G1133" s="5">
        <v>0.09</v>
      </c>
      <c r="H1133" s="5">
        <v>0.01</v>
      </c>
      <c r="M1133" s="5">
        <v>0.66</v>
      </c>
      <c r="O1133" s="5">
        <v>26</v>
      </c>
      <c r="S1133" s="5">
        <v>37.4</v>
      </c>
      <c r="T1133" s="5">
        <v>31</v>
      </c>
      <c r="V1133" s="5">
        <v>4.3</v>
      </c>
      <c r="W1133" s="5">
        <v>0.03</v>
      </c>
      <c r="AB1133" s="5">
        <v>3.32</v>
      </c>
      <c r="AE1133" s="5">
        <v>21.5</v>
      </c>
      <c r="AJ1133" s="5">
        <v>40.1</v>
      </c>
      <c r="AN1133" s="5">
        <v>4.1500000000000004</v>
      </c>
      <c r="AO1133" s="5">
        <v>0.02</v>
      </c>
      <c r="AT1133" s="5">
        <v>13.2</v>
      </c>
      <c r="AV1133" s="5">
        <v>76.14</v>
      </c>
      <c r="AW1133" s="5">
        <v>3.2799999999999999E-3</v>
      </c>
      <c r="AX1133" s="5">
        <v>0.01</v>
      </c>
      <c r="AZ1133" s="5">
        <v>5.0000000000000001E-3</v>
      </c>
      <c r="BA1133" s="5">
        <v>5.36</v>
      </c>
      <c r="BF1133" s="5">
        <v>9.08</v>
      </c>
      <c r="BH1133" s="5">
        <v>0.21</v>
      </c>
      <c r="BN1133" s="5">
        <v>0.23</v>
      </c>
      <c r="BO1133" s="5">
        <v>53.7</v>
      </c>
      <c r="BX1133" s="5">
        <v>9.8000000000000007</v>
      </c>
    </row>
    <row r="1134" spans="1:77" x14ac:dyDescent="0.35">
      <c r="A1134" s="2" t="s">
        <v>344</v>
      </c>
      <c r="B1134" s="3">
        <v>39240</v>
      </c>
      <c r="C1134" s="4">
        <v>25</v>
      </c>
      <c r="F1134" s="5">
        <v>0.72</v>
      </c>
      <c r="G1134" s="5">
        <v>0.71</v>
      </c>
      <c r="H1134" s="5">
        <v>0.03</v>
      </c>
      <c r="M1134" s="5">
        <v>0.87</v>
      </c>
      <c r="O1134" s="5">
        <v>59</v>
      </c>
      <c r="S1134" s="5">
        <v>54.4</v>
      </c>
      <c r="T1134" s="5">
        <v>33</v>
      </c>
      <c r="V1134" s="5">
        <v>8.8000000000000007</v>
      </c>
      <c r="W1134" s="5">
        <v>0.02</v>
      </c>
      <c r="AB1134" s="5">
        <v>1.57</v>
      </c>
      <c r="AE1134" s="5">
        <v>11.8</v>
      </c>
      <c r="AJ1134" s="5">
        <v>50.3</v>
      </c>
      <c r="AN1134" s="5">
        <v>11.9</v>
      </c>
      <c r="AO1134" s="5">
        <v>0.02</v>
      </c>
      <c r="AT1134" s="5">
        <v>9.6999999999999993</v>
      </c>
      <c r="AV1134" s="5">
        <v>174.85</v>
      </c>
      <c r="AW1134" s="5">
        <v>0.01</v>
      </c>
      <c r="AX1134" s="5">
        <v>0.01</v>
      </c>
      <c r="AZ1134" s="5">
        <v>5.0000000000000001E-3</v>
      </c>
      <c r="BA1134" s="5">
        <v>5.27</v>
      </c>
      <c r="BF1134" s="5">
        <v>4.57</v>
      </c>
      <c r="BH1134" s="5">
        <v>0.3</v>
      </c>
      <c r="BN1134" s="5">
        <v>0.23</v>
      </c>
      <c r="BO1134" s="5">
        <v>21.9</v>
      </c>
      <c r="BX1134" s="5">
        <v>10.5</v>
      </c>
    </row>
    <row r="1135" spans="1:77" x14ac:dyDescent="0.35">
      <c r="A1135" s="2" t="s">
        <v>344</v>
      </c>
      <c r="B1135" s="3">
        <v>38624</v>
      </c>
      <c r="C1135" s="4">
        <v>36</v>
      </c>
      <c r="F1135" s="5">
        <v>3.5</v>
      </c>
      <c r="G1135" s="5">
        <v>3.4</v>
      </c>
      <c r="H1135" s="5">
        <v>0.01</v>
      </c>
      <c r="J1135" s="5">
        <v>0.2</v>
      </c>
      <c r="M1135" s="5">
        <v>1.08</v>
      </c>
      <c r="N1135" s="5">
        <v>0.4</v>
      </c>
      <c r="O1135" s="5">
        <v>10</v>
      </c>
      <c r="Q1135" s="5">
        <v>0.6</v>
      </c>
      <c r="S1135" s="5">
        <v>4.87</v>
      </c>
      <c r="T1135" s="5">
        <v>40</v>
      </c>
      <c r="U1135" s="5">
        <v>7</v>
      </c>
      <c r="V1135" s="5">
        <v>2.4</v>
      </c>
      <c r="W1135" s="5">
        <v>0.3</v>
      </c>
      <c r="Y1135" s="5">
        <v>0.15</v>
      </c>
      <c r="AB1135" s="5">
        <v>3.34</v>
      </c>
      <c r="AD1135" s="5">
        <v>-24.31</v>
      </c>
      <c r="AE1135" s="5">
        <v>1.64</v>
      </c>
      <c r="AI1135" s="5">
        <v>62</v>
      </c>
      <c r="AJ1135" s="5">
        <v>27.4</v>
      </c>
      <c r="AN1135" s="5">
        <v>2.2200000000000002</v>
      </c>
      <c r="AO1135" s="5">
        <v>0.17</v>
      </c>
      <c r="AT1135" s="5">
        <v>23.8</v>
      </c>
      <c r="AU1135" s="5">
        <v>1.5</v>
      </c>
      <c r="AV1135" s="5">
        <v>22.04</v>
      </c>
      <c r="AW1135" s="5">
        <v>3.2845000000000001E-3</v>
      </c>
      <c r="AX1135" s="5">
        <v>0.01</v>
      </c>
      <c r="AZ1135" s="5">
        <v>0.03</v>
      </c>
      <c r="BA1135" s="5">
        <v>4.3099999999999996</v>
      </c>
      <c r="BC1135" s="5">
        <v>1E-3</v>
      </c>
      <c r="BE1135" s="5">
        <v>7.4</v>
      </c>
      <c r="BN1135" s="5">
        <v>0.23</v>
      </c>
      <c r="BO1135" s="5">
        <v>23.9</v>
      </c>
      <c r="BQ1135" s="5">
        <v>1.98</v>
      </c>
      <c r="BR1135" s="5">
        <v>1.55</v>
      </c>
      <c r="BX1135" s="5">
        <v>10.1</v>
      </c>
      <c r="BY1135" s="5">
        <v>0.3</v>
      </c>
    </row>
    <row r="1136" spans="1:77" x14ac:dyDescent="0.35">
      <c r="A1136" s="2" t="s">
        <v>316</v>
      </c>
      <c r="B1136" s="3">
        <v>35327</v>
      </c>
      <c r="C1136" s="4">
        <v>32</v>
      </c>
      <c r="F1136" s="5">
        <v>0.11</v>
      </c>
      <c r="G1136" s="5">
        <v>0.1</v>
      </c>
      <c r="H1136" s="5">
        <v>0.01</v>
      </c>
      <c r="J1136" s="5">
        <v>1</v>
      </c>
      <c r="M1136" s="5">
        <v>0.22</v>
      </c>
      <c r="N1136" s="5">
        <v>1</v>
      </c>
      <c r="Q1136" s="5">
        <v>0.21</v>
      </c>
      <c r="S1136" s="5">
        <v>12</v>
      </c>
      <c r="T1136" s="5">
        <v>59</v>
      </c>
      <c r="U1136" s="5">
        <v>1</v>
      </c>
      <c r="V1136" s="5">
        <v>1</v>
      </c>
      <c r="W1136" s="5">
        <v>0.04</v>
      </c>
      <c r="AB1136" s="5">
        <v>8.15</v>
      </c>
      <c r="AE1136" s="5">
        <v>3.9</v>
      </c>
      <c r="AI1136" s="5">
        <v>1</v>
      </c>
      <c r="AJ1136" s="5">
        <v>32.700000000000003</v>
      </c>
      <c r="AN1136" s="5">
        <v>6.6</v>
      </c>
      <c r="AO1136" s="5">
        <v>0.02</v>
      </c>
      <c r="AT1136" s="5">
        <v>30</v>
      </c>
      <c r="AU1136" s="5">
        <v>1.1000000000000001</v>
      </c>
      <c r="AV1136" s="5">
        <v>28.59</v>
      </c>
      <c r="AW1136" s="5">
        <v>3.284E-3</v>
      </c>
      <c r="AX1136" s="5">
        <v>0.02</v>
      </c>
      <c r="AZ1136" s="5">
        <v>6.3E-3</v>
      </c>
      <c r="BA1136" s="5">
        <v>4.97</v>
      </c>
      <c r="BC1136" s="5">
        <v>4.4000000000000003E-3</v>
      </c>
      <c r="BE1136" s="5">
        <v>0.3</v>
      </c>
      <c r="BH1136" s="5">
        <v>0.13</v>
      </c>
      <c r="BN1136" s="5">
        <v>0.23</v>
      </c>
      <c r="BO1136" s="5">
        <v>21</v>
      </c>
      <c r="BX1136" s="5">
        <v>8.3000000000000007</v>
      </c>
      <c r="BY1136" s="5">
        <v>5</v>
      </c>
    </row>
    <row r="1137" spans="1:77" x14ac:dyDescent="0.35">
      <c r="A1137" s="2" t="s">
        <v>316</v>
      </c>
      <c r="B1137" s="3">
        <v>39552</v>
      </c>
      <c r="C1137" s="4">
        <v>34</v>
      </c>
      <c r="G1137" s="5">
        <v>0.38</v>
      </c>
      <c r="H1137" s="5">
        <v>0.02</v>
      </c>
      <c r="J1137" s="5">
        <v>0.3</v>
      </c>
      <c r="M1137" s="5">
        <v>0.91</v>
      </c>
      <c r="N1137" s="5">
        <v>1.1000000000000001</v>
      </c>
      <c r="Q1137" s="5">
        <v>0.35</v>
      </c>
      <c r="S1137" s="5">
        <v>43.9</v>
      </c>
      <c r="T1137" s="5">
        <v>51</v>
      </c>
      <c r="U1137" s="5">
        <v>1.6</v>
      </c>
      <c r="V1137" s="5">
        <v>15</v>
      </c>
      <c r="W1137" s="5">
        <v>0.04</v>
      </c>
      <c r="AB1137" s="5">
        <v>1.57</v>
      </c>
      <c r="AD1137" s="5">
        <v>5.49</v>
      </c>
      <c r="AE1137" s="5">
        <v>13.8</v>
      </c>
      <c r="AI1137" s="5">
        <v>4.5</v>
      </c>
      <c r="AJ1137" s="5">
        <v>56</v>
      </c>
      <c r="AN1137" s="5">
        <v>18</v>
      </c>
      <c r="AO1137" s="5">
        <v>0.22</v>
      </c>
      <c r="AT1137" s="5">
        <v>24.4</v>
      </c>
      <c r="AU1137" s="5">
        <v>0.7</v>
      </c>
      <c r="AV1137" s="5">
        <v>123.06</v>
      </c>
      <c r="AW1137" s="5">
        <v>0.08</v>
      </c>
      <c r="AX1137" s="5">
        <v>0.01</v>
      </c>
      <c r="AZ1137" s="5">
        <v>0.02</v>
      </c>
      <c r="BA1137" s="5">
        <v>5.71</v>
      </c>
      <c r="BC1137" s="5">
        <v>3.2000000000000002E-3</v>
      </c>
      <c r="BE1137" s="5">
        <v>3.1</v>
      </c>
      <c r="BF1137" s="5">
        <v>3.87</v>
      </c>
      <c r="BH1137" s="5">
        <v>0.44</v>
      </c>
      <c r="BN1137" s="5">
        <v>0.22</v>
      </c>
      <c r="BO1137" s="5">
        <v>45.8</v>
      </c>
      <c r="BW1137" s="5">
        <v>32</v>
      </c>
      <c r="BX1137" s="5">
        <v>7.5</v>
      </c>
      <c r="BY1137" s="5">
        <v>5.3</v>
      </c>
    </row>
    <row r="1138" spans="1:77" x14ac:dyDescent="0.35">
      <c r="A1138" s="2" t="s">
        <v>316</v>
      </c>
      <c r="B1138" s="3">
        <v>36459</v>
      </c>
      <c r="C1138" s="4">
        <v>32</v>
      </c>
      <c r="F1138" s="5">
        <v>7.3</v>
      </c>
      <c r="G1138" s="5">
        <v>7.56</v>
      </c>
      <c r="H1138" s="5">
        <v>0.02</v>
      </c>
      <c r="J1138" s="5">
        <v>0.2</v>
      </c>
      <c r="M1138" s="5">
        <v>1.64</v>
      </c>
      <c r="N1138" s="5">
        <v>0.2</v>
      </c>
      <c r="O1138" s="5">
        <v>50</v>
      </c>
      <c r="Q1138" s="5">
        <v>1.3</v>
      </c>
      <c r="S1138" s="5">
        <v>4.7</v>
      </c>
      <c r="T1138" s="5">
        <v>23</v>
      </c>
      <c r="U1138" s="5">
        <v>0.4</v>
      </c>
      <c r="V1138" s="5">
        <v>2.9</v>
      </c>
      <c r="W1138" s="5">
        <v>0.05</v>
      </c>
      <c r="AB1138" s="5">
        <v>8.92</v>
      </c>
      <c r="AE1138" s="5">
        <v>1.2</v>
      </c>
      <c r="AI1138" s="5">
        <v>0.5</v>
      </c>
      <c r="AJ1138" s="5">
        <v>25.1</v>
      </c>
      <c r="AN1138" s="5">
        <v>3.9</v>
      </c>
      <c r="AO1138" s="5">
        <v>0.61</v>
      </c>
      <c r="AT1138" s="5">
        <v>12</v>
      </c>
      <c r="AU1138" s="5">
        <v>8.6</v>
      </c>
      <c r="AV1138" s="5">
        <v>20.05</v>
      </c>
      <c r="AW1138" s="5">
        <v>3.2845000000000001E-3</v>
      </c>
      <c r="AX1138" s="5">
        <v>0.01</v>
      </c>
      <c r="AZ1138" s="5">
        <v>5.5999999999999999E-3</v>
      </c>
      <c r="BA1138" s="5">
        <v>4.07</v>
      </c>
      <c r="BC1138" s="5">
        <v>4.5999999999999999E-3</v>
      </c>
      <c r="BE1138" s="5">
        <v>11.2</v>
      </c>
      <c r="BN1138" s="5">
        <v>0.22</v>
      </c>
      <c r="BO1138" s="5">
        <v>52.3</v>
      </c>
      <c r="BX1138" s="5">
        <v>9.1</v>
      </c>
      <c r="BY1138" s="5">
        <v>9.1</v>
      </c>
    </row>
    <row r="1139" spans="1:77" x14ac:dyDescent="0.35">
      <c r="A1139" s="2" t="s">
        <v>316</v>
      </c>
      <c r="B1139" s="3">
        <v>38831</v>
      </c>
      <c r="C1139" s="4">
        <v>36</v>
      </c>
      <c r="F1139" s="5">
        <v>0.06</v>
      </c>
      <c r="G1139" s="5">
        <v>0.06</v>
      </c>
      <c r="H1139" s="5">
        <v>0.02</v>
      </c>
      <c r="J1139" s="5">
        <v>0.2</v>
      </c>
      <c r="M1139" s="5">
        <v>0.87</v>
      </c>
      <c r="N1139" s="5">
        <v>0.6</v>
      </c>
      <c r="O1139" s="5">
        <v>10</v>
      </c>
      <c r="Q1139" s="5">
        <v>0.05</v>
      </c>
      <c r="S1139" s="5">
        <v>15.8</v>
      </c>
      <c r="T1139" s="5">
        <v>18</v>
      </c>
      <c r="U1139" s="5">
        <v>0.9</v>
      </c>
      <c r="V1139" s="5">
        <v>11</v>
      </c>
      <c r="W1139" s="5">
        <v>0.25</v>
      </c>
      <c r="AB1139" s="5">
        <v>2.12</v>
      </c>
      <c r="AD1139" s="5">
        <v>0.8</v>
      </c>
      <c r="AE1139" s="5">
        <v>5.35</v>
      </c>
      <c r="AI1139" s="5">
        <v>2.4</v>
      </c>
      <c r="AJ1139" s="5">
        <v>17.45</v>
      </c>
      <c r="AN1139" s="5">
        <v>2.57</v>
      </c>
      <c r="AO1139" s="5">
        <v>0.02</v>
      </c>
      <c r="AT1139" s="5">
        <v>8.4</v>
      </c>
      <c r="AU1139" s="5">
        <v>2.5</v>
      </c>
      <c r="AV1139" s="5">
        <v>15.53</v>
      </c>
      <c r="AW1139" s="5">
        <v>5.2551999999999998E-3</v>
      </c>
      <c r="AX1139" s="5">
        <v>0.01</v>
      </c>
      <c r="AZ1139" s="5">
        <v>0.01</v>
      </c>
      <c r="BA1139" s="5">
        <v>5.26</v>
      </c>
      <c r="BC1139" s="5">
        <v>2.7000000000000001E-3</v>
      </c>
      <c r="BE1139" s="5">
        <v>6.7</v>
      </c>
      <c r="BH1139" s="5">
        <v>0.23</v>
      </c>
      <c r="BN1139" s="5">
        <v>0.21</v>
      </c>
      <c r="BO1139" s="5">
        <v>24.4</v>
      </c>
      <c r="BQ1139" s="5">
        <v>1.5</v>
      </c>
      <c r="BR1139" s="5">
        <v>1.5</v>
      </c>
      <c r="BX1139" s="5">
        <v>6.8</v>
      </c>
      <c r="BY1139" s="5">
        <v>13</v>
      </c>
    </row>
    <row r="1140" spans="1:77" x14ac:dyDescent="0.35">
      <c r="A1140" s="2" t="s">
        <v>316</v>
      </c>
      <c r="B1140" s="3">
        <v>38840</v>
      </c>
      <c r="C1140" s="4">
        <v>28</v>
      </c>
      <c r="F1140" s="5">
        <v>0.08</v>
      </c>
      <c r="G1140" s="5">
        <v>0.08</v>
      </c>
      <c r="H1140" s="5">
        <v>0.01</v>
      </c>
      <c r="M1140" s="5">
        <v>0.77</v>
      </c>
      <c r="O1140" s="5">
        <v>11</v>
      </c>
      <c r="S1140" s="5">
        <v>35.1</v>
      </c>
      <c r="T1140" s="5">
        <v>65</v>
      </c>
      <c r="V1140" s="5">
        <v>13</v>
      </c>
      <c r="W1140" s="5">
        <v>0.05</v>
      </c>
      <c r="AB1140" s="5">
        <v>1.65</v>
      </c>
      <c r="AD1140" s="5">
        <v>-6.7</v>
      </c>
      <c r="AE1140" s="5">
        <v>8.73</v>
      </c>
      <c r="AJ1140" s="5">
        <v>43.8</v>
      </c>
      <c r="AN1140" s="5">
        <v>8.06</v>
      </c>
      <c r="AO1140" s="5">
        <v>0.02</v>
      </c>
      <c r="AT1140" s="5">
        <v>21.2</v>
      </c>
      <c r="AV1140" s="5">
        <v>66.66</v>
      </c>
      <c r="AW1140" s="5">
        <v>7.2259000000000004E-3</v>
      </c>
      <c r="AX1140" s="5">
        <v>0.01</v>
      </c>
      <c r="AZ1140" s="5">
        <v>0.01</v>
      </c>
      <c r="BA1140" s="5">
        <v>5.25</v>
      </c>
      <c r="BE1140" s="5">
        <v>4.4000000000000004</v>
      </c>
      <c r="BH1140" s="5">
        <v>0.19</v>
      </c>
      <c r="BN1140" s="5">
        <v>0.21</v>
      </c>
      <c r="BO1140" s="5">
        <v>34.4</v>
      </c>
      <c r="BQ1140" s="5">
        <v>3.8</v>
      </c>
      <c r="BR1140" s="5">
        <v>3.6</v>
      </c>
      <c r="BX1140" s="5">
        <v>7</v>
      </c>
    </row>
    <row r="1141" spans="1:77" x14ac:dyDescent="0.35">
      <c r="A1141" s="2" t="s">
        <v>316</v>
      </c>
      <c r="B1141" s="3">
        <v>39595</v>
      </c>
      <c r="C1141" s="4">
        <v>25</v>
      </c>
      <c r="G1141" s="5">
        <v>0.49</v>
      </c>
      <c r="H1141" s="5">
        <v>0.01</v>
      </c>
      <c r="M1141" s="5">
        <v>1.28</v>
      </c>
      <c r="S1141" s="5">
        <v>18.100000000000001</v>
      </c>
      <c r="T1141" s="5">
        <v>49</v>
      </c>
      <c r="U1141" s="5">
        <v>0.9</v>
      </c>
      <c r="V1141" s="5">
        <v>13</v>
      </c>
      <c r="W1141" s="5">
        <v>0.1</v>
      </c>
      <c r="AB1141" s="5">
        <v>2.42</v>
      </c>
      <c r="AD1141" s="5">
        <v>46.67</v>
      </c>
      <c r="AE1141" s="5">
        <v>3.21</v>
      </c>
      <c r="AJ1141" s="5">
        <v>16.3</v>
      </c>
      <c r="AN1141" s="5">
        <v>2.2400000000000002</v>
      </c>
      <c r="AO1141" s="5">
        <v>0.01</v>
      </c>
      <c r="AT1141" s="5">
        <v>7.16</v>
      </c>
      <c r="AV1141" s="5">
        <v>13.14</v>
      </c>
      <c r="AW1141" s="5">
        <v>3.2799999999999999E-3</v>
      </c>
      <c r="AX1141" s="5">
        <v>0.01</v>
      </c>
      <c r="AZ1141" s="5">
        <v>0.02</v>
      </c>
      <c r="BA1141" s="5">
        <v>5.5</v>
      </c>
      <c r="BF1141" s="5">
        <v>5.78</v>
      </c>
      <c r="BH1141" s="5">
        <v>0.35</v>
      </c>
      <c r="BN1141" s="5">
        <v>0.21</v>
      </c>
      <c r="BO1141" s="5">
        <v>21.3</v>
      </c>
      <c r="BX1141" s="5">
        <v>11.2</v>
      </c>
    </row>
    <row r="1142" spans="1:77" x14ac:dyDescent="0.35">
      <c r="A1142" s="2" t="s">
        <v>316</v>
      </c>
      <c r="B1142" s="3">
        <v>38826</v>
      </c>
      <c r="C1142" s="4">
        <v>36</v>
      </c>
      <c r="F1142" s="5">
        <v>0.13</v>
      </c>
      <c r="G1142" s="5">
        <v>0.13</v>
      </c>
      <c r="H1142" s="5">
        <v>0.05</v>
      </c>
      <c r="J1142" s="5">
        <v>0.3</v>
      </c>
      <c r="M1142" s="5">
        <v>0.93</v>
      </c>
      <c r="N1142" s="5">
        <v>0.7</v>
      </c>
      <c r="O1142" s="5">
        <v>22</v>
      </c>
      <c r="Q1142" s="5">
        <v>1.4</v>
      </c>
      <c r="S1142" s="5">
        <v>25.9</v>
      </c>
      <c r="T1142" s="5">
        <v>27</v>
      </c>
      <c r="U1142" s="5">
        <v>0.6</v>
      </c>
      <c r="V1142" s="5">
        <v>6.4</v>
      </c>
      <c r="W1142" s="5">
        <v>2.7</v>
      </c>
      <c r="AB1142" s="5">
        <v>1.52</v>
      </c>
      <c r="AD1142" s="5">
        <v>-13</v>
      </c>
      <c r="AE1142" s="5">
        <v>12.7</v>
      </c>
      <c r="AI1142" s="5">
        <v>6.3</v>
      </c>
      <c r="AJ1142" s="5">
        <v>26.6</v>
      </c>
      <c r="AN1142" s="5">
        <v>5.53</v>
      </c>
      <c r="AO1142" s="5">
        <v>0.03</v>
      </c>
      <c r="AT1142" s="5">
        <v>7.69</v>
      </c>
      <c r="AU1142" s="5">
        <v>41</v>
      </c>
      <c r="AV1142" s="5">
        <v>40.01</v>
      </c>
      <c r="AW1142" s="5">
        <v>5.9121E-3</v>
      </c>
      <c r="AX1142" s="5">
        <v>0.01</v>
      </c>
      <c r="AZ1142" s="5">
        <v>7.4000000000000003E-3</v>
      </c>
      <c r="BA1142" s="5">
        <v>4.78</v>
      </c>
      <c r="BC1142" s="5">
        <v>1.6999999999999999E-3</v>
      </c>
      <c r="BE1142" s="5">
        <v>4.2</v>
      </c>
      <c r="BH1142" s="5">
        <v>0.08</v>
      </c>
      <c r="BN1142" s="5">
        <v>0.21</v>
      </c>
      <c r="BO1142" s="5">
        <v>61.3</v>
      </c>
      <c r="BQ1142" s="5">
        <v>2.8</v>
      </c>
      <c r="BR1142" s="5">
        <v>2.4</v>
      </c>
      <c r="BX1142" s="5">
        <v>7</v>
      </c>
      <c r="BY1142" s="5">
        <v>140</v>
      </c>
    </row>
    <row r="1143" spans="1:77" x14ac:dyDescent="0.35">
      <c r="A1143" s="2" t="s">
        <v>316</v>
      </c>
      <c r="B1143" s="3">
        <v>39555</v>
      </c>
      <c r="C1143" s="4">
        <v>26</v>
      </c>
      <c r="G1143" s="5">
        <v>0.64</v>
      </c>
      <c r="H1143" s="5">
        <v>0.01</v>
      </c>
      <c r="M1143" s="5">
        <v>1</v>
      </c>
      <c r="Q1143" s="5">
        <v>0.54</v>
      </c>
      <c r="S1143" s="5">
        <v>27.4</v>
      </c>
      <c r="T1143" s="5">
        <v>18</v>
      </c>
      <c r="V1143" s="5">
        <v>1.7</v>
      </c>
      <c r="W1143" s="5">
        <v>3.0000000000000001E-3</v>
      </c>
      <c r="AB1143" s="5">
        <v>3.73</v>
      </c>
      <c r="AD1143" s="5">
        <v>3.59</v>
      </c>
      <c r="AE1143" s="5">
        <v>11.1</v>
      </c>
      <c r="AJ1143" s="5">
        <v>30.1</v>
      </c>
      <c r="AN1143" s="5">
        <v>4.24</v>
      </c>
      <c r="AO1143" s="5">
        <v>0.13</v>
      </c>
      <c r="AT1143" s="5">
        <v>10.6</v>
      </c>
      <c r="AV1143" s="5">
        <v>90.3</v>
      </c>
      <c r="AW1143" s="5">
        <v>6.2399999999999999E-3</v>
      </c>
      <c r="AX1143" s="5">
        <v>0.01</v>
      </c>
      <c r="AZ1143" s="5">
        <v>0.02</v>
      </c>
      <c r="BA1143" s="5">
        <v>4.63</v>
      </c>
      <c r="BE1143" s="5">
        <v>9.4</v>
      </c>
      <c r="BF1143" s="5">
        <v>8.6</v>
      </c>
      <c r="BH1143" s="5">
        <v>0.06</v>
      </c>
      <c r="BN1143" s="5">
        <v>0.21</v>
      </c>
      <c r="BO1143" s="5">
        <v>17.5</v>
      </c>
      <c r="BX1143" s="5">
        <v>9.8000000000000007</v>
      </c>
    </row>
    <row r="1144" spans="1:77" x14ac:dyDescent="0.35">
      <c r="A1144" s="2" t="s">
        <v>316</v>
      </c>
      <c r="B1144" s="3">
        <v>39209</v>
      </c>
      <c r="C1144" s="4">
        <v>25</v>
      </c>
      <c r="F1144" s="5">
        <v>1.51</v>
      </c>
      <c r="G1144" s="5">
        <v>1.49</v>
      </c>
      <c r="H1144" s="5">
        <v>0.01</v>
      </c>
      <c r="M1144" s="5">
        <v>0.88</v>
      </c>
      <c r="O1144" s="5">
        <v>10</v>
      </c>
      <c r="S1144" s="5">
        <v>45.8</v>
      </c>
      <c r="T1144" s="5">
        <v>19</v>
      </c>
      <c r="V1144" s="5">
        <v>9.6</v>
      </c>
      <c r="W1144" s="5">
        <v>0.02</v>
      </c>
      <c r="AB1144" s="5">
        <v>2.33</v>
      </c>
      <c r="AE1144" s="5">
        <v>15.3</v>
      </c>
      <c r="AJ1144" s="5">
        <v>45.4</v>
      </c>
      <c r="AN1144" s="5">
        <v>5.94</v>
      </c>
      <c r="AO1144" s="5">
        <v>0.1</v>
      </c>
      <c r="AT1144" s="5">
        <v>9.01</v>
      </c>
      <c r="AV1144" s="5">
        <v>120.4</v>
      </c>
      <c r="AW1144" s="5">
        <v>3.9399999999999999E-3</v>
      </c>
      <c r="AX1144" s="5">
        <v>0.01</v>
      </c>
      <c r="AZ1144" s="5">
        <v>6.0000000000000001E-3</v>
      </c>
      <c r="BA1144" s="5">
        <v>4.7300000000000004</v>
      </c>
      <c r="BF1144" s="5">
        <v>0.75</v>
      </c>
      <c r="BH1144" s="5">
        <v>0.1</v>
      </c>
      <c r="BN1144" s="5">
        <v>0.2</v>
      </c>
      <c r="BO1144" s="5">
        <v>19.399999999999999</v>
      </c>
      <c r="BX1144" s="5">
        <v>9.6999999999999993</v>
      </c>
    </row>
    <row r="1145" spans="1:77" x14ac:dyDescent="0.35">
      <c r="A1145" s="2" t="s">
        <v>316</v>
      </c>
      <c r="B1145" s="3">
        <v>39589</v>
      </c>
      <c r="C1145" s="4">
        <v>26</v>
      </c>
      <c r="G1145" s="5">
        <v>6.14</v>
      </c>
      <c r="H1145" s="5">
        <v>0.01</v>
      </c>
      <c r="M1145" s="5">
        <v>1.08</v>
      </c>
      <c r="Q1145" s="5">
        <v>1</v>
      </c>
      <c r="S1145" s="5">
        <v>2.57</v>
      </c>
      <c r="T1145" s="5">
        <v>17</v>
      </c>
      <c r="V1145" s="5">
        <v>2.1</v>
      </c>
      <c r="W1145" s="5">
        <v>0.04</v>
      </c>
      <c r="AB1145" s="5">
        <v>8</v>
      </c>
      <c r="AD1145" s="5">
        <v>59.91</v>
      </c>
      <c r="AE1145" s="5">
        <v>0.56000000000000005</v>
      </c>
      <c r="AJ1145" s="5">
        <v>17.850000000000001</v>
      </c>
      <c r="AN1145" s="5">
        <v>1.73</v>
      </c>
      <c r="AO1145" s="5">
        <v>0.36</v>
      </c>
      <c r="AT1145" s="5">
        <v>10.8</v>
      </c>
      <c r="AV1145" s="5">
        <v>12.04</v>
      </c>
      <c r="AW1145" s="5">
        <v>3.2799999999999999E-3</v>
      </c>
      <c r="AX1145" s="5">
        <v>0.01</v>
      </c>
      <c r="AZ1145" s="5">
        <v>0.02</v>
      </c>
      <c r="BA1145" s="5">
        <v>4.38</v>
      </c>
      <c r="BE1145" s="5">
        <v>11.5</v>
      </c>
      <c r="BF1145" s="5">
        <v>12.07</v>
      </c>
      <c r="BH1145" s="5">
        <v>0.04</v>
      </c>
      <c r="BN1145" s="5">
        <v>0.2</v>
      </c>
      <c r="BO1145" s="5">
        <v>36.5</v>
      </c>
      <c r="BX1145" s="5">
        <v>9.1999999999999993</v>
      </c>
    </row>
    <row r="1146" spans="1:77" x14ac:dyDescent="0.35">
      <c r="A1146" s="2" t="s">
        <v>316</v>
      </c>
      <c r="B1146" s="3">
        <v>38831</v>
      </c>
      <c r="C1146" s="4">
        <v>36</v>
      </c>
      <c r="F1146" s="5">
        <v>0.09</v>
      </c>
      <c r="G1146" s="5">
        <v>7.0000000000000007E-2</v>
      </c>
      <c r="H1146" s="5">
        <v>0.01</v>
      </c>
      <c r="J1146" s="5">
        <v>0.2</v>
      </c>
      <c r="M1146" s="5">
        <v>0.56999999999999995</v>
      </c>
      <c r="N1146" s="5">
        <v>0.2</v>
      </c>
      <c r="O1146" s="5">
        <v>10</v>
      </c>
      <c r="Q1146" s="5">
        <v>1.1000000000000001E-3</v>
      </c>
      <c r="S1146" s="5">
        <v>9.2200000000000006</v>
      </c>
      <c r="T1146" s="5">
        <v>56</v>
      </c>
      <c r="U1146" s="5">
        <v>0.2</v>
      </c>
      <c r="V1146" s="5">
        <v>1.3</v>
      </c>
      <c r="W1146" s="5">
        <v>0.04</v>
      </c>
      <c r="AB1146" s="5">
        <v>9.6</v>
      </c>
      <c r="AD1146" s="5">
        <v>-3.8</v>
      </c>
      <c r="AE1146" s="5">
        <v>2.97</v>
      </c>
      <c r="AI1146" s="5">
        <v>0.5</v>
      </c>
      <c r="AJ1146" s="5">
        <v>29.6</v>
      </c>
      <c r="AN1146" s="5">
        <v>5.59</v>
      </c>
      <c r="AO1146" s="5">
        <v>0.01</v>
      </c>
      <c r="AT1146" s="5">
        <v>30.1</v>
      </c>
      <c r="AU1146" s="5">
        <v>1.1000000000000001</v>
      </c>
      <c r="AV1146" s="5">
        <v>17.53</v>
      </c>
      <c r="AW1146" s="5">
        <v>3.2845000000000001E-3</v>
      </c>
      <c r="AX1146" s="5">
        <v>0.02</v>
      </c>
      <c r="AZ1146" s="5">
        <v>0.01</v>
      </c>
      <c r="BA1146" s="5">
        <v>4.91</v>
      </c>
      <c r="BC1146" s="5">
        <v>1.1000000000000001E-3</v>
      </c>
      <c r="BE1146" s="5">
        <v>8.5</v>
      </c>
      <c r="BH1146" s="5">
        <v>0.09</v>
      </c>
      <c r="BN1146" s="5">
        <v>0.2</v>
      </c>
      <c r="BO1146" s="5">
        <v>21.9</v>
      </c>
      <c r="BQ1146" s="5">
        <v>2.4</v>
      </c>
      <c r="BR1146" s="5">
        <v>2.2999999999999998</v>
      </c>
      <c r="BX1146" s="5">
        <v>8.5</v>
      </c>
      <c r="BY1146" s="5">
        <v>2.7</v>
      </c>
    </row>
    <row r="1147" spans="1:77" x14ac:dyDescent="0.35">
      <c r="A1147" s="2" t="s">
        <v>316</v>
      </c>
      <c r="B1147" s="3">
        <v>38624</v>
      </c>
      <c r="C1147" s="4">
        <v>37</v>
      </c>
      <c r="F1147" s="5">
        <v>0.08</v>
      </c>
      <c r="G1147" s="5">
        <v>7.0000000000000007E-2</v>
      </c>
      <c r="H1147" s="5">
        <v>0.01</v>
      </c>
      <c r="J1147" s="5">
        <v>0.2</v>
      </c>
      <c r="M1147" s="5">
        <v>0.53</v>
      </c>
      <c r="N1147" s="5">
        <v>0.2</v>
      </c>
      <c r="O1147" s="5">
        <v>10</v>
      </c>
      <c r="Q1147" s="5">
        <v>0.08</v>
      </c>
      <c r="S1147" s="5">
        <v>8.1300000000000008</v>
      </c>
      <c r="T1147" s="5">
        <v>55</v>
      </c>
      <c r="U1147" s="5">
        <v>0.4</v>
      </c>
      <c r="V1147" s="5">
        <v>1.3</v>
      </c>
      <c r="W1147" s="5">
        <v>0.01</v>
      </c>
      <c r="Y1147" s="5">
        <v>0.02</v>
      </c>
      <c r="AB1147" s="5">
        <v>7.33</v>
      </c>
      <c r="AD1147" s="5">
        <v>-3.3</v>
      </c>
      <c r="AE1147" s="5">
        <v>3.09</v>
      </c>
      <c r="AI1147" s="5">
        <v>0.5</v>
      </c>
      <c r="AJ1147" s="5">
        <v>27.9</v>
      </c>
      <c r="AN1147" s="5">
        <v>4.72</v>
      </c>
      <c r="AO1147" s="5">
        <v>0.02</v>
      </c>
      <c r="AT1147" s="5">
        <v>30.9</v>
      </c>
      <c r="AU1147" s="5">
        <v>0.5</v>
      </c>
      <c r="AV1147" s="5">
        <v>13.45</v>
      </c>
      <c r="AW1147" s="5">
        <v>3.2845000000000001E-3</v>
      </c>
      <c r="AX1147" s="5">
        <v>0.02</v>
      </c>
      <c r="AZ1147" s="5">
        <v>0.03</v>
      </c>
      <c r="BA1147" s="5">
        <v>4.75</v>
      </c>
      <c r="BC1147" s="5">
        <v>3.5999999999999999E-3</v>
      </c>
      <c r="BE1147" s="5">
        <v>10.199999999999999</v>
      </c>
      <c r="BH1147" s="5">
        <v>0.09</v>
      </c>
      <c r="BN1147" s="5">
        <v>0.19</v>
      </c>
      <c r="BO1147" s="5">
        <v>21.7</v>
      </c>
      <c r="BQ1147" s="5">
        <v>2.31</v>
      </c>
      <c r="BR1147" s="5">
        <v>2.23</v>
      </c>
      <c r="BX1147" s="5">
        <v>8.8000000000000007</v>
      </c>
      <c r="BY1147" s="5">
        <v>2.2999999999999998</v>
      </c>
    </row>
    <row r="1148" spans="1:77" x14ac:dyDescent="0.35">
      <c r="A1148" s="2" t="s">
        <v>278</v>
      </c>
      <c r="B1148" s="3">
        <v>36426</v>
      </c>
      <c r="C1148" s="4">
        <v>33</v>
      </c>
      <c r="F1148" s="5">
        <v>0.08</v>
      </c>
      <c r="G1148" s="5">
        <v>0.09</v>
      </c>
      <c r="H1148" s="5">
        <v>0.01</v>
      </c>
      <c r="J1148" s="5">
        <v>0.2</v>
      </c>
      <c r="M1148" s="5">
        <v>0.48</v>
      </c>
      <c r="N1148" s="5">
        <v>0.2</v>
      </c>
      <c r="O1148" s="5">
        <v>50</v>
      </c>
      <c r="Q1148" s="5">
        <v>0.17</v>
      </c>
      <c r="S1148" s="5">
        <v>8.3000000000000007</v>
      </c>
      <c r="T1148" s="5">
        <v>56</v>
      </c>
      <c r="U1148" s="5">
        <v>0.3</v>
      </c>
      <c r="V1148" s="5">
        <v>0.85</v>
      </c>
      <c r="W1148" s="5">
        <v>0.02</v>
      </c>
      <c r="AB1148" s="5">
        <v>7.15</v>
      </c>
      <c r="AE1148" s="5">
        <v>3</v>
      </c>
      <c r="AI1148" s="5">
        <v>0.5</v>
      </c>
      <c r="AJ1148" s="5">
        <v>20.2</v>
      </c>
      <c r="AN1148" s="5">
        <v>4.8</v>
      </c>
      <c r="AO1148" s="5">
        <v>0.03</v>
      </c>
      <c r="AT1148" s="5">
        <v>27</v>
      </c>
      <c r="AU1148" s="5">
        <v>0.6</v>
      </c>
      <c r="AV1148" s="5">
        <v>12.88</v>
      </c>
      <c r="AW1148" s="5">
        <v>3.3E-3</v>
      </c>
      <c r="AX1148" s="5">
        <v>0.02</v>
      </c>
      <c r="AZ1148" s="5">
        <v>7.0000000000000001E-3</v>
      </c>
      <c r="BA1148" s="5">
        <v>4.8099999999999996</v>
      </c>
      <c r="BC1148" s="5">
        <v>4.8999999999999998E-3</v>
      </c>
      <c r="BE1148" s="5">
        <v>11.3</v>
      </c>
      <c r="BH1148" s="5">
        <v>0.09</v>
      </c>
      <c r="BN1148" s="5">
        <v>0.19</v>
      </c>
      <c r="BO1148" s="5">
        <v>21.7</v>
      </c>
      <c r="BX1148" s="5">
        <v>8.6</v>
      </c>
      <c r="BY1148" s="5">
        <v>2.7</v>
      </c>
    </row>
    <row r="1149" spans="1:77" x14ac:dyDescent="0.35">
      <c r="A1149" s="2" t="s">
        <v>278</v>
      </c>
      <c r="B1149" s="3">
        <v>36061</v>
      </c>
      <c r="C1149" s="4">
        <v>33</v>
      </c>
      <c r="F1149" s="5">
        <v>0.08</v>
      </c>
      <c r="G1149" s="5">
        <v>0.06</v>
      </c>
      <c r="H1149" s="5">
        <v>0.02</v>
      </c>
      <c r="J1149" s="5">
        <v>0.2</v>
      </c>
      <c r="M1149" s="5">
        <v>0.45</v>
      </c>
      <c r="N1149" s="5">
        <v>0.2</v>
      </c>
      <c r="O1149" s="5">
        <v>50</v>
      </c>
      <c r="Q1149" s="5">
        <v>0.17</v>
      </c>
      <c r="S1149" s="5">
        <v>10</v>
      </c>
      <c r="T1149" s="5">
        <v>54</v>
      </c>
      <c r="U1149" s="5">
        <v>0.2</v>
      </c>
      <c r="V1149" s="5">
        <v>1</v>
      </c>
      <c r="W1149" s="5">
        <v>0.03</v>
      </c>
      <c r="AB1149" s="5">
        <v>7.5</v>
      </c>
      <c r="AE1149" s="5">
        <v>3.6</v>
      </c>
      <c r="AI1149" s="5">
        <v>0.5</v>
      </c>
      <c r="AJ1149" s="5">
        <v>29.6</v>
      </c>
      <c r="AN1149" s="5">
        <v>5.6</v>
      </c>
      <c r="AO1149" s="5">
        <v>0.02</v>
      </c>
      <c r="AT1149" s="5">
        <v>27</v>
      </c>
      <c r="AU1149" s="5">
        <v>1.4</v>
      </c>
      <c r="AV1149" s="5">
        <v>23.59</v>
      </c>
      <c r="AW1149" s="5">
        <v>3.284E-3</v>
      </c>
      <c r="AX1149" s="5">
        <v>0.02</v>
      </c>
      <c r="AZ1149" s="5">
        <v>0.01</v>
      </c>
      <c r="BA1149" s="5">
        <v>7.92</v>
      </c>
      <c r="BC1149" s="5">
        <v>7.9000000000000008E-3</v>
      </c>
      <c r="BE1149" s="5">
        <v>10</v>
      </c>
      <c r="BH1149" s="5">
        <v>0.1</v>
      </c>
      <c r="BN1149" s="5">
        <v>0.18</v>
      </c>
      <c r="BO1149" s="5">
        <v>24.7</v>
      </c>
      <c r="BX1149" s="5">
        <v>8.6999999999999993</v>
      </c>
      <c r="BY1149" s="5">
        <v>4.4000000000000004</v>
      </c>
    </row>
    <row r="1150" spans="1:77" x14ac:dyDescent="0.35">
      <c r="A1150" s="2" t="s">
        <v>278</v>
      </c>
      <c r="B1150" s="3">
        <v>38833</v>
      </c>
      <c r="C1150" s="4">
        <v>36</v>
      </c>
      <c r="F1150" s="5">
        <v>0.67</v>
      </c>
      <c r="G1150" s="5">
        <v>0.68</v>
      </c>
      <c r="H1150" s="5">
        <v>0.01</v>
      </c>
      <c r="J1150" s="5">
        <v>0.2</v>
      </c>
      <c r="M1150" s="5">
        <v>1.4</v>
      </c>
      <c r="N1150" s="5">
        <v>0.2</v>
      </c>
      <c r="O1150" s="5">
        <v>10</v>
      </c>
      <c r="Q1150" s="5">
        <v>0.96</v>
      </c>
      <c r="S1150" s="5">
        <v>5.0599999999999996</v>
      </c>
      <c r="T1150" s="5">
        <v>55</v>
      </c>
      <c r="U1150" s="5">
        <v>0.6</v>
      </c>
      <c r="V1150" s="5">
        <v>3.5</v>
      </c>
      <c r="W1150" s="5">
        <v>0.06</v>
      </c>
      <c r="AB1150" s="5">
        <v>2.9</v>
      </c>
      <c r="AD1150" s="5">
        <v>-32.4</v>
      </c>
      <c r="AE1150" s="5">
        <v>1.34</v>
      </c>
      <c r="AI1150" s="5">
        <v>3.1</v>
      </c>
      <c r="AJ1150" s="5">
        <v>33.4</v>
      </c>
      <c r="AN1150" s="5">
        <v>2.89</v>
      </c>
      <c r="AO1150" s="5">
        <v>0.18</v>
      </c>
      <c r="AT1150" s="5">
        <v>31</v>
      </c>
      <c r="AU1150" s="5">
        <v>12</v>
      </c>
      <c r="AV1150" s="5">
        <v>23.37</v>
      </c>
      <c r="AW1150" s="5">
        <v>3.2845000000000001E-3</v>
      </c>
      <c r="AX1150" s="5">
        <v>0.01</v>
      </c>
      <c r="AZ1150" s="5">
        <v>0.01</v>
      </c>
      <c r="BA1150" s="5">
        <v>4.3099999999999996</v>
      </c>
      <c r="BC1150" s="5">
        <v>1E-3</v>
      </c>
      <c r="BE1150" s="5">
        <v>6.2</v>
      </c>
      <c r="BH1150" s="5">
        <v>0.01</v>
      </c>
      <c r="BN1150" s="5">
        <v>0.17</v>
      </c>
      <c r="BO1150" s="5">
        <v>34.9</v>
      </c>
      <c r="BQ1150" s="5">
        <v>2.7</v>
      </c>
      <c r="BR1150" s="5">
        <v>1.9</v>
      </c>
      <c r="BX1150" s="5">
        <v>7.1</v>
      </c>
      <c r="BY1150" s="5">
        <v>150</v>
      </c>
    </row>
    <row r="1151" spans="1:77" x14ac:dyDescent="0.35">
      <c r="A1151" s="2" t="s">
        <v>278</v>
      </c>
      <c r="B1151" s="3">
        <v>39162</v>
      </c>
      <c r="C1151" s="4">
        <v>26</v>
      </c>
      <c r="F1151" s="5">
        <v>0.1</v>
      </c>
      <c r="G1151" s="5">
        <v>7.0000000000000007E-2</v>
      </c>
      <c r="H1151" s="5">
        <v>0.01</v>
      </c>
      <c r="M1151" s="5">
        <v>0.57999999999999996</v>
      </c>
      <c r="O1151" s="5">
        <v>10</v>
      </c>
      <c r="S1151" s="5">
        <v>8.68</v>
      </c>
      <c r="T1151" s="5">
        <v>51</v>
      </c>
      <c r="V1151" s="5">
        <v>0.79</v>
      </c>
      <c r="W1151" s="5">
        <v>0.06</v>
      </c>
      <c r="AB1151" s="5">
        <v>7.13</v>
      </c>
      <c r="AE1151" s="5">
        <v>2.84</v>
      </c>
      <c r="AJ1151" s="5">
        <v>27.7</v>
      </c>
      <c r="AN1151" s="5">
        <v>5.19</v>
      </c>
      <c r="AO1151" s="5">
        <v>0.01</v>
      </c>
      <c r="AT1151" s="5">
        <v>29.7</v>
      </c>
      <c r="AV1151" s="5">
        <v>16.510000000000002</v>
      </c>
      <c r="AW1151" s="5">
        <v>3.2799999999999999E-3</v>
      </c>
      <c r="AX1151" s="5">
        <v>0.03</v>
      </c>
      <c r="AZ1151" s="5">
        <v>0.03</v>
      </c>
      <c r="BA1151" s="5">
        <v>5.12</v>
      </c>
      <c r="BE1151" s="5">
        <v>7.4</v>
      </c>
      <c r="BF1151" s="5">
        <v>7.02</v>
      </c>
      <c r="BH1151" s="5">
        <v>0.1</v>
      </c>
      <c r="BN1151" s="5">
        <v>0.17</v>
      </c>
      <c r="BO1151" s="5">
        <v>23.8</v>
      </c>
      <c r="BX1151" s="5">
        <v>9.1</v>
      </c>
    </row>
    <row r="1152" spans="1:77" x14ac:dyDescent="0.35">
      <c r="A1152" s="2" t="s">
        <v>278</v>
      </c>
      <c r="B1152" s="3">
        <v>38642</v>
      </c>
      <c r="C1152" s="4">
        <v>37</v>
      </c>
      <c r="F1152" s="5">
        <v>4.9000000000000004</v>
      </c>
      <c r="G1152" s="5">
        <v>4.5999999999999996</v>
      </c>
      <c r="H1152" s="5">
        <v>0.01</v>
      </c>
      <c r="J1152" s="5">
        <v>0.2</v>
      </c>
      <c r="L1152" s="5">
        <v>0.02</v>
      </c>
      <c r="M1152" s="5">
        <v>1.1200000000000001</v>
      </c>
      <c r="N1152" s="5">
        <v>0.3</v>
      </c>
      <c r="O1152" s="5">
        <v>10</v>
      </c>
      <c r="Q1152" s="5">
        <v>1.04</v>
      </c>
      <c r="S1152" s="5">
        <v>2.4300000000000002</v>
      </c>
      <c r="T1152" s="5">
        <v>19</v>
      </c>
      <c r="U1152" s="5">
        <v>6.8</v>
      </c>
      <c r="V1152" s="5">
        <v>2.8</v>
      </c>
      <c r="W1152" s="5">
        <v>0.01</v>
      </c>
      <c r="Y1152" s="5">
        <v>0.28999999999999998</v>
      </c>
      <c r="AB1152" s="5">
        <v>8.76</v>
      </c>
      <c r="AD1152" s="5">
        <v>-51.96</v>
      </c>
      <c r="AE1152" s="5">
        <v>0.83</v>
      </c>
      <c r="AI1152" s="5">
        <v>5.8</v>
      </c>
      <c r="AJ1152" s="5">
        <v>19.03</v>
      </c>
      <c r="AN1152" s="5">
        <v>1.73</v>
      </c>
      <c r="AO1152" s="5">
        <v>0.36</v>
      </c>
      <c r="AT1152" s="5">
        <v>11.8</v>
      </c>
      <c r="AU1152" s="5">
        <v>0.5</v>
      </c>
      <c r="AV1152" s="5">
        <v>12.21</v>
      </c>
      <c r="AW1152" s="5">
        <v>3.2845000000000001E-3</v>
      </c>
      <c r="AX1152" s="5">
        <v>0.04</v>
      </c>
      <c r="AZ1152" s="5">
        <v>0.02</v>
      </c>
      <c r="BA1152" s="5">
        <v>4.13</v>
      </c>
      <c r="BC1152" s="5">
        <v>2.8E-3</v>
      </c>
      <c r="BE1152" s="5">
        <v>11.5</v>
      </c>
      <c r="BN1152" s="5">
        <v>0.17</v>
      </c>
      <c r="BO1152" s="5">
        <v>36.1</v>
      </c>
      <c r="BQ1152" s="5">
        <v>1.48</v>
      </c>
      <c r="BR1152" s="5">
        <v>0.87</v>
      </c>
      <c r="BX1152" s="5">
        <v>9.1</v>
      </c>
      <c r="BY1152" s="5">
        <v>0.4</v>
      </c>
    </row>
    <row r="1153" spans="1:77" x14ac:dyDescent="0.35">
      <c r="A1153" s="2" t="s">
        <v>278</v>
      </c>
      <c r="B1153" s="3">
        <v>38845</v>
      </c>
      <c r="C1153" s="4">
        <v>36</v>
      </c>
      <c r="F1153" s="5">
        <v>0.17</v>
      </c>
      <c r="G1153" s="5">
        <v>0.17</v>
      </c>
      <c r="H1153" s="5">
        <v>0.02</v>
      </c>
      <c r="J1153" s="5">
        <v>0.2</v>
      </c>
      <c r="M1153" s="5">
        <v>0.88</v>
      </c>
      <c r="N1153" s="5">
        <v>0.3</v>
      </c>
      <c r="O1153" s="5">
        <v>11</v>
      </c>
      <c r="Q1153" s="5">
        <v>0.23</v>
      </c>
      <c r="S1153" s="5">
        <v>42</v>
      </c>
      <c r="T1153" s="5">
        <v>50</v>
      </c>
      <c r="U1153" s="5">
        <v>1.1000000000000001</v>
      </c>
      <c r="V1153" s="5">
        <v>9.8000000000000007</v>
      </c>
      <c r="W1153" s="5">
        <v>0.03</v>
      </c>
      <c r="AB1153" s="5">
        <v>2.15</v>
      </c>
      <c r="AD1153" s="5">
        <v>-7</v>
      </c>
      <c r="AE1153" s="5">
        <v>16.399999999999999</v>
      </c>
      <c r="AI1153" s="5">
        <v>2.4</v>
      </c>
      <c r="AJ1153" s="5">
        <v>30.8</v>
      </c>
      <c r="AN1153" s="5">
        <v>5.78</v>
      </c>
      <c r="AO1153" s="5">
        <v>0.11</v>
      </c>
      <c r="AT1153" s="5">
        <v>8.7899999999999991</v>
      </c>
      <c r="AU1153" s="5">
        <v>3.6</v>
      </c>
      <c r="AV1153" s="5">
        <v>114.25</v>
      </c>
      <c r="AW1153" s="5">
        <v>0.01</v>
      </c>
      <c r="AX1153" s="5">
        <v>0.01</v>
      </c>
      <c r="AZ1153" s="5">
        <v>9.4000000000000004E-3</v>
      </c>
      <c r="BA1153" s="5">
        <v>4.92</v>
      </c>
      <c r="BC1153" s="5">
        <v>2.3E-3</v>
      </c>
      <c r="BE1153" s="5">
        <v>0.2</v>
      </c>
      <c r="BH1153" s="5">
        <v>0.08</v>
      </c>
      <c r="BN1153" s="5">
        <v>0.17</v>
      </c>
      <c r="BO1153" s="5">
        <v>14.4</v>
      </c>
      <c r="BQ1153" s="5">
        <v>3.6</v>
      </c>
      <c r="BR1153" s="5">
        <v>3.4</v>
      </c>
      <c r="BX1153" s="5">
        <v>8</v>
      </c>
      <c r="BY1153" s="5">
        <v>4.8</v>
      </c>
    </row>
    <row r="1154" spans="1:77" x14ac:dyDescent="0.35">
      <c r="A1154" s="2" t="s">
        <v>278</v>
      </c>
      <c r="B1154" s="3">
        <v>39204</v>
      </c>
      <c r="C1154" s="4">
        <v>25</v>
      </c>
      <c r="F1154" s="5">
        <v>1.21</v>
      </c>
      <c r="G1154" s="5">
        <v>0.11</v>
      </c>
      <c r="H1154" s="5">
        <v>0.01</v>
      </c>
      <c r="M1154" s="5">
        <v>0.61</v>
      </c>
      <c r="O1154" s="5">
        <v>10</v>
      </c>
      <c r="S1154" s="5">
        <v>25</v>
      </c>
      <c r="T1154" s="5">
        <v>41</v>
      </c>
      <c r="V1154" s="5">
        <v>2.2000000000000002</v>
      </c>
      <c r="W1154" s="5">
        <v>0.01</v>
      </c>
      <c r="AB1154" s="5">
        <v>3.82</v>
      </c>
      <c r="AE1154" s="5">
        <v>16.7</v>
      </c>
      <c r="AJ1154" s="5">
        <v>39.5</v>
      </c>
      <c r="AN1154" s="5">
        <v>12.8</v>
      </c>
      <c r="AO1154" s="5">
        <v>0.02</v>
      </c>
      <c r="AT1154" s="5">
        <v>8.56</v>
      </c>
      <c r="AV1154" s="5">
        <v>77.91</v>
      </c>
      <c r="AW1154" s="5">
        <v>3.2799999999999999E-3</v>
      </c>
      <c r="AX1154" s="5">
        <v>0.01</v>
      </c>
      <c r="AZ1154" s="5">
        <v>5.0000000000000001E-3</v>
      </c>
      <c r="BA1154" s="5">
        <v>4.75</v>
      </c>
      <c r="BF1154" s="5">
        <v>10.18</v>
      </c>
      <c r="BH1154" s="5">
        <v>0.06</v>
      </c>
      <c r="BN1154" s="5">
        <v>0.16</v>
      </c>
      <c r="BO1154" s="5">
        <v>39.9</v>
      </c>
      <c r="BX1154" s="5">
        <v>9.4</v>
      </c>
    </row>
    <row r="1155" spans="1:77" x14ac:dyDescent="0.35">
      <c r="A1155" s="2" t="s">
        <v>278</v>
      </c>
      <c r="B1155" s="3">
        <v>39352</v>
      </c>
      <c r="C1155" s="4">
        <v>26</v>
      </c>
      <c r="F1155" s="5">
        <v>0.14000000000000001</v>
      </c>
      <c r="G1155" s="5">
        <v>0.11</v>
      </c>
      <c r="H1155" s="5">
        <v>0.02</v>
      </c>
      <c r="M1155" s="5">
        <v>0.83</v>
      </c>
      <c r="O1155" s="5">
        <v>34</v>
      </c>
      <c r="S1155" s="5">
        <v>14.1</v>
      </c>
      <c r="T1155" s="5">
        <v>53</v>
      </c>
      <c r="V1155" s="5">
        <v>1.7</v>
      </c>
      <c r="W1155" s="5">
        <v>8.0000000000000002E-3</v>
      </c>
      <c r="AB1155" s="5">
        <v>7.53</v>
      </c>
      <c r="AE1155" s="5">
        <v>13.4</v>
      </c>
      <c r="AJ1155" s="5">
        <v>37.700000000000003</v>
      </c>
      <c r="AN1155" s="5">
        <v>8.99</v>
      </c>
      <c r="AO1155" s="5">
        <v>0.21</v>
      </c>
      <c r="AT1155" s="5">
        <v>31</v>
      </c>
      <c r="AV1155" s="5">
        <v>48.25</v>
      </c>
      <c r="AW1155" s="5">
        <v>3.2799999999999999E-3</v>
      </c>
      <c r="AX1155" s="5">
        <v>0.01</v>
      </c>
      <c r="AZ1155" s="5">
        <v>8.0000000000000002E-3</v>
      </c>
      <c r="BA1155" s="5">
        <v>4.58</v>
      </c>
      <c r="BE1155" s="5">
        <v>10.1</v>
      </c>
      <c r="BF1155" s="5">
        <v>9.7899999999999991</v>
      </c>
      <c r="BH1155" s="5">
        <v>0.11</v>
      </c>
      <c r="BN1155" s="5">
        <v>0.15</v>
      </c>
      <c r="BO1155" s="5">
        <v>32.5</v>
      </c>
      <c r="BX1155" s="5">
        <v>9.9</v>
      </c>
    </row>
    <row r="1156" spans="1:77" x14ac:dyDescent="0.35">
      <c r="A1156" s="2" t="s">
        <v>278</v>
      </c>
      <c r="B1156" s="3">
        <v>39540</v>
      </c>
      <c r="C1156" s="4">
        <v>27</v>
      </c>
      <c r="G1156" s="5">
        <v>6.3</v>
      </c>
      <c r="H1156" s="5">
        <v>0.01</v>
      </c>
      <c r="M1156" s="5">
        <v>1.3</v>
      </c>
      <c r="Q1156" s="5">
        <v>0.6</v>
      </c>
      <c r="S1156" s="5">
        <v>4.25</v>
      </c>
      <c r="T1156" s="5">
        <v>59</v>
      </c>
      <c r="V1156" s="5">
        <v>4</v>
      </c>
      <c r="W1156" s="5">
        <v>1.33</v>
      </c>
      <c r="AB1156" s="5">
        <v>2.61</v>
      </c>
      <c r="AD1156" s="5">
        <v>33.74</v>
      </c>
      <c r="AE1156" s="5">
        <v>1.39</v>
      </c>
      <c r="AJ1156" s="5">
        <v>32</v>
      </c>
      <c r="AN1156" s="5">
        <v>2.87</v>
      </c>
      <c r="AO1156" s="5">
        <v>0.2</v>
      </c>
      <c r="AT1156" s="5">
        <v>32.4</v>
      </c>
      <c r="AV1156" s="5">
        <v>22.75</v>
      </c>
      <c r="AW1156" s="5">
        <v>3.2799999999999999E-3</v>
      </c>
      <c r="AX1156" s="5">
        <v>0.01</v>
      </c>
      <c r="AZ1156" s="5">
        <v>0.02</v>
      </c>
      <c r="BA1156" s="5">
        <v>4.5599999999999996</v>
      </c>
      <c r="BE1156" s="5">
        <v>4.9000000000000004</v>
      </c>
      <c r="BF1156" s="5">
        <v>4.8</v>
      </c>
      <c r="BH1156" s="5">
        <v>0.06</v>
      </c>
      <c r="BN1156" s="5">
        <v>0.15</v>
      </c>
      <c r="BO1156" s="5">
        <v>29.5</v>
      </c>
      <c r="BX1156" s="5">
        <v>8.1</v>
      </c>
      <c r="BY1156" s="5">
        <v>82</v>
      </c>
    </row>
    <row r="1157" spans="1:77" x14ac:dyDescent="0.35">
      <c r="A1157" s="2" t="s">
        <v>278</v>
      </c>
      <c r="B1157" s="3">
        <v>39554</v>
      </c>
      <c r="C1157" s="4">
        <v>34</v>
      </c>
      <c r="G1157" s="5">
        <v>0.77</v>
      </c>
      <c r="H1157" s="5">
        <v>0.01</v>
      </c>
      <c r="J1157" s="5">
        <v>0.2</v>
      </c>
      <c r="M1157" s="5">
        <v>1.3</v>
      </c>
      <c r="N1157" s="5">
        <v>0.2</v>
      </c>
      <c r="Q1157" s="5">
        <v>0.09</v>
      </c>
      <c r="S1157" s="5">
        <v>39</v>
      </c>
      <c r="T1157" s="5">
        <v>30</v>
      </c>
      <c r="U1157" s="5">
        <v>0.5</v>
      </c>
      <c r="V1157" s="5">
        <v>6.4</v>
      </c>
      <c r="W1157" s="5">
        <v>7.0000000000000001E-3</v>
      </c>
      <c r="AB1157" s="5">
        <v>2.57</v>
      </c>
      <c r="AD1157" s="5">
        <v>2.4500000000000002</v>
      </c>
      <c r="AE1157" s="5">
        <v>11.8</v>
      </c>
      <c r="AI1157" s="5">
        <v>0.8</v>
      </c>
      <c r="AJ1157" s="5">
        <v>37</v>
      </c>
      <c r="AN1157" s="5">
        <v>5.83</v>
      </c>
      <c r="AO1157" s="5">
        <v>0.03</v>
      </c>
      <c r="AT1157" s="5">
        <v>11.6</v>
      </c>
      <c r="AU1157" s="5">
        <v>1.2</v>
      </c>
      <c r="AV1157" s="5">
        <v>85.87</v>
      </c>
      <c r="AW1157" s="5">
        <v>6.8999999999999999E-3</v>
      </c>
      <c r="AX1157" s="5">
        <v>0.01</v>
      </c>
      <c r="AZ1157" s="5">
        <v>0.02</v>
      </c>
      <c r="BA1157" s="5">
        <v>5.39</v>
      </c>
      <c r="BC1157" s="5">
        <v>1E-3</v>
      </c>
      <c r="BE1157" s="5">
        <v>0.9</v>
      </c>
      <c r="BF1157" s="5">
        <v>0.77</v>
      </c>
      <c r="BH1157" s="5">
        <v>0.26</v>
      </c>
      <c r="BN1157" s="5">
        <v>0.15</v>
      </c>
      <c r="BO1157" s="5">
        <v>32</v>
      </c>
      <c r="BW1157" s="5">
        <v>2.9</v>
      </c>
      <c r="BX1157" s="5">
        <v>9.5</v>
      </c>
      <c r="BY1157" s="5">
        <v>0.8</v>
      </c>
    </row>
    <row r="1158" spans="1:77" x14ac:dyDescent="0.35">
      <c r="A1158" s="2" t="s">
        <v>278</v>
      </c>
      <c r="B1158" s="3">
        <v>39163</v>
      </c>
      <c r="C1158" s="4">
        <v>25</v>
      </c>
      <c r="F1158" s="5">
        <v>0.55000000000000004</v>
      </c>
      <c r="G1158" s="5">
        <v>0.54</v>
      </c>
      <c r="H1158" s="5">
        <v>0.01</v>
      </c>
      <c r="M1158" s="5">
        <v>1.39</v>
      </c>
      <c r="O1158" s="5">
        <v>10</v>
      </c>
      <c r="S1158" s="5">
        <v>17.7</v>
      </c>
      <c r="T1158" s="5">
        <v>16</v>
      </c>
      <c r="V1158" s="5">
        <v>10</v>
      </c>
      <c r="W1158" s="5">
        <v>0.05</v>
      </c>
      <c r="AB1158" s="5">
        <v>1.61</v>
      </c>
      <c r="AE1158" s="5">
        <v>4.28</v>
      </c>
      <c r="AJ1158" s="5">
        <v>18.04</v>
      </c>
      <c r="AN1158" s="5">
        <v>2.37</v>
      </c>
      <c r="AO1158" s="5">
        <v>0.01</v>
      </c>
      <c r="AT1158" s="5">
        <v>8.6300000000000008</v>
      </c>
      <c r="AV1158" s="5">
        <v>31.47</v>
      </c>
      <c r="AW1158" s="5">
        <v>3.2799999999999999E-3</v>
      </c>
      <c r="AX1158" s="5">
        <v>0.01</v>
      </c>
      <c r="AZ1158" s="5">
        <v>7.0000000000000001E-3</v>
      </c>
      <c r="BA1158" s="5">
        <v>5.45</v>
      </c>
      <c r="BF1158" s="5">
        <v>6.74</v>
      </c>
      <c r="BH1158" s="5">
        <v>0.31</v>
      </c>
      <c r="BN1158" s="5">
        <v>0.15</v>
      </c>
      <c r="BO1158" s="5">
        <v>13.8</v>
      </c>
      <c r="BX1158" s="5">
        <v>7.5</v>
      </c>
    </row>
    <row r="1159" spans="1:77" x14ac:dyDescent="0.35">
      <c r="A1159" s="2" t="s">
        <v>278</v>
      </c>
      <c r="B1159" s="3">
        <v>39205</v>
      </c>
      <c r="C1159" s="4">
        <v>26</v>
      </c>
      <c r="F1159" s="5">
        <v>8.19</v>
      </c>
      <c r="G1159" s="5">
        <v>8.19</v>
      </c>
      <c r="H1159" s="5">
        <v>0.01</v>
      </c>
      <c r="M1159" s="5">
        <v>1.31</v>
      </c>
      <c r="O1159" s="5">
        <v>10</v>
      </c>
      <c r="S1159" s="5">
        <v>2.74</v>
      </c>
      <c r="T1159" s="5">
        <v>21</v>
      </c>
      <c r="V1159" s="5">
        <v>3.1</v>
      </c>
      <c r="W1159" s="5">
        <v>5.0000000000000001E-3</v>
      </c>
      <c r="AB1159" s="5">
        <v>4.63</v>
      </c>
      <c r="AE1159" s="5">
        <v>3.34</v>
      </c>
      <c r="AJ1159" s="5">
        <v>21.5</v>
      </c>
      <c r="AN1159" s="5">
        <v>1.65</v>
      </c>
      <c r="AO1159" s="5">
        <v>0.14000000000000001</v>
      </c>
      <c r="AT1159" s="5">
        <v>10.9</v>
      </c>
      <c r="AV1159" s="5">
        <v>33.200000000000003</v>
      </c>
      <c r="AW1159" s="5">
        <v>3.2799999999999999E-3</v>
      </c>
      <c r="AX1159" s="5">
        <v>0.01</v>
      </c>
      <c r="AZ1159" s="5">
        <v>0.01</v>
      </c>
      <c r="BA1159" s="5">
        <v>4.3499999999999996</v>
      </c>
      <c r="BE1159" s="5">
        <v>9.8000000000000007</v>
      </c>
      <c r="BF1159" s="5">
        <v>9.07</v>
      </c>
      <c r="BH1159" s="5">
        <v>0.03</v>
      </c>
      <c r="BN1159" s="5">
        <v>0.14000000000000001</v>
      </c>
      <c r="BO1159" s="5">
        <v>33.299999999999997</v>
      </c>
      <c r="BX1159" s="5">
        <v>8.6</v>
      </c>
    </row>
    <row r="1160" spans="1:77" x14ac:dyDescent="0.35">
      <c r="A1160" s="2" t="s">
        <v>357</v>
      </c>
      <c r="B1160" s="3">
        <v>38846</v>
      </c>
      <c r="C1160" s="4">
        <v>36</v>
      </c>
      <c r="F1160" s="5">
        <v>0.12</v>
      </c>
      <c r="G1160" s="5">
        <v>0.11</v>
      </c>
      <c r="H1160" s="5">
        <v>0.01</v>
      </c>
      <c r="J1160" s="5">
        <v>0.2</v>
      </c>
      <c r="M1160" s="5">
        <v>0.49</v>
      </c>
      <c r="N1160" s="5">
        <v>0.2</v>
      </c>
      <c r="O1160" s="5">
        <v>21</v>
      </c>
      <c r="Q1160" s="5">
        <v>0.28999999999999998</v>
      </c>
      <c r="S1160" s="5">
        <v>23.7</v>
      </c>
      <c r="T1160" s="5">
        <v>32</v>
      </c>
      <c r="U1160" s="5">
        <v>0.7</v>
      </c>
      <c r="V1160" s="5">
        <v>1.9</v>
      </c>
      <c r="W1160" s="5">
        <v>0.05</v>
      </c>
      <c r="AB1160" s="5">
        <v>4.2300000000000004</v>
      </c>
      <c r="AD1160" s="5">
        <v>-7.9</v>
      </c>
      <c r="AE1160" s="5">
        <v>15.3</v>
      </c>
      <c r="AI1160" s="5">
        <v>0.5</v>
      </c>
      <c r="AJ1160" s="5">
        <v>25.5</v>
      </c>
      <c r="AN1160" s="5">
        <v>12.5</v>
      </c>
      <c r="AO1160" s="5">
        <v>0.02</v>
      </c>
      <c r="AT1160" s="5">
        <v>8.48</v>
      </c>
      <c r="AU1160" s="5">
        <v>0.5</v>
      </c>
      <c r="AV1160" s="5">
        <v>93.27</v>
      </c>
      <c r="AW1160" s="5">
        <v>3.2845000000000001E-3</v>
      </c>
      <c r="AX1160" s="5">
        <v>0.01</v>
      </c>
      <c r="AZ1160" s="5">
        <v>5.5999999999999999E-3</v>
      </c>
      <c r="BA1160" s="5">
        <v>4.76</v>
      </c>
      <c r="BC1160" s="5">
        <v>1E-3</v>
      </c>
      <c r="BE1160" s="5">
        <v>11.1</v>
      </c>
      <c r="BH1160" s="5">
        <v>0.06</v>
      </c>
      <c r="BN1160" s="5">
        <v>0.13</v>
      </c>
      <c r="BO1160" s="5">
        <v>36.9</v>
      </c>
      <c r="BQ1160" s="5">
        <v>3.2</v>
      </c>
      <c r="BR1160" s="5">
        <v>3</v>
      </c>
      <c r="BX1160" s="5">
        <v>7.9</v>
      </c>
      <c r="BY1160" s="5">
        <v>2.5</v>
      </c>
    </row>
    <row r="1161" spans="1:77" x14ac:dyDescent="0.35">
      <c r="A1161" s="2" t="s">
        <v>357</v>
      </c>
      <c r="B1161" s="3">
        <v>38841</v>
      </c>
      <c r="C1161" s="4">
        <v>36</v>
      </c>
      <c r="F1161" s="5">
        <v>0.8</v>
      </c>
      <c r="G1161" s="5">
        <v>0.8</v>
      </c>
      <c r="H1161" s="5">
        <v>0.01</v>
      </c>
      <c r="J1161" s="5">
        <v>0.2</v>
      </c>
      <c r="M1161" s="5">
        <v>1.45</v>
      </c>
      <c r="N1161" s="5">
        <v>0.2</v>
      </c>
      <c r="O1161" s="5">
        <v>10</v>
      </c>
      <c r="Q1161" s="5">
        <v>0.33</v>
      </c>
      <c r="S1161" s="5">
        <v>2.42</v>
      </c>
      <c r="T1161" s="5">
        <v>17</v>
      </c>
      <c r="U1161" s="5">
        <v>0.2</v>
      </c>
      <c r="V1161" s="5">
        <v>2.4</v>
      </c>
      <c r="W1161" s="5">
        <v>8.6999999999999994E-3</v>
      </c>
      <c r="AB1161" s="5">
        <v>5.0599999999999996</v>
      </c>
      <c r="AD1161" s="5">
        <v>-71.8</v>
      </c>
      <c r="AE1161" s="5">
        <v>3.2</v>
      </c>
      <c r="AI1161" s="5">
        <v>0.5</v>
      </c>
      <c r="AJ1161" s="5">
        <v>13.2</v>
      </c>
      <c r="AN1161" s="5">
        <v>1.58</v>
      </c>
      <c r="AO1161" s="5">
        <v>0.14000000000000001</v>
      </c>
      <c r="AT1161" s="5">
        <v>9.69</v>
      </c>
      <c r="AU1161" s="5">
        <v>3.9</v>
      </c>
      <c r="AV1161" s="5">
        <v>41.87</v>
      </c>
      <c r="AW1161" s="5">
        <v>3.2845000000000001E-3</v>
      </c>
      <c r="AX1161" s="5">
        <v>0.01</v>
      </c>
      <c r="AZ1161" s="5">
        <v>7.6E-3</v>
      </c>
      <c r="BA1161" s="5">
        <v>4.3899999999999997</v>
      </c>
      <c r="BC1161" s="5">
        <v>1.2999999999999999E-3</v>
      </c>
      <c r="BE1161" s="5">
        <v>10.4</v>
      </c>
      <c r="BH1161" s="5">
        <v>0.01</v>
      </c>
      <c r="BN1161" s="5">
        <v>0.12</v>
      </c>
      <c r="BO1161" s="5">
        <v>25.6</v>
      </c>
      <c r="BQ1161" s="5">
        <v>1.7</v>
      </c>
      <c r="BR1161" s="5">
        <v>0.8</v>
      </c>
      <c r="BX1161" s="5">
        <v>7.7</v>
      </c>
      <c r="BY1161" s="5">
        <v>5.4</v>
      </c>
    </row>
    <row r="1162" spans="1:77" x14ac:dyDescent="0.35">
      <c r="A1162" s="2" t="s">
        <v>357</v>
      </c>
      <c r="B1162" s="3">
        <v>38848</v>
      </c>
      <c r="C1162" s="4">
        <v>36</v>
      </c>
      <c r="F1162" s="5">
        <v>0.01</v>
      </c>
      <c r="G1162" s="5">
        <v>0.01</v>
      </c>
      <c r="H1162" s="5">
        <v>0.01</v>
      </c>
      <c r="J1162" s="5">
        <v>0.2</v>
      </c>
      <c r="M1162" s="5">
        <v>0.36</v>
      </c>
      <c r="N1162" s="5">
        <v>0.5</v>
      </c>
      <c r="O1162" s="5">
        <v>10</v>
      </c>
      <c r="Q1162" s="5">
        <v>0.17</v>
      </c>
      <c r="S1162" s="5">
        <v>6.25</v>
      </c>
      <c r="T1162" s="5">
        <v>74</v>
      </c>
      <c r="U1162" s="5">
        <v>0.2</v>
      </c>
      <c r="V1162" s="5">
        <v>1.4</v>
      </c>
      <c r="W1162" s="5">
        <v>3.0000000000000001E-3</v>
      </c>
      <c r="AB1162" s="5">
        <v>9.23</v>
      </c>
      <c r="AD1162" s="5">
        <v>-7.5</v>
      </c>
      <c r="AE1162" s="5">
        <v>1.71</v>
      </c>
      <c r="AI1162" s="5">
        <v>0.7</v>
      </c>
      <c r="AJ1162" s="5">
        <v>22.9</v>
      </c>
      <c r="AN1162" s="5">
        <v>7.32</v>
      </c>
      <c r="AO1162" s="5">
        <v>0.04</v>
      </c>
      <c r="AT1162" s="5">
        <v>35.6</v>
      </c>
      <c r="AU1162" s="5">
        <v>0.7</v>
      </c>
      <c r="AV1162" s="5">
        <v>16.510000000000002</v>
      </c>
      <c r="AW1162" s="5">
        <v>3.2845000000000001E-3</v>
      </c>
      <c r="AX1162" s="5">
        <v>0.01</v>
      </c>
      <c r="AZ1162" s="5">
        <v>5.0000000000000001E-3</v>
      </c>
      <c r="BA1162" s="5">
        <v>4.5999999999999996</v>
      </c>
      <c r="BC1162" s="5">
        <v>1.1999999999999999E-3</v>
      </c>
      <c r="BE1162" s="5">
        <v>10</v>
      </c>
      <c r="BH1162" s="5">
        <v>0.06</v>
      </c>
      <c r="BN1162" s="5">
        <v>0.12</v>
      </c>
      <c r="BO1162" s="5">
        <v>15.2</v>
      </c>
      <c r="BQ1162" s="5">
        <v>2.7</v>
      </c>
      <c r="BR1162" s="5">
        <v>2.5</v>
      </c>
      <c r="BX1162" s="5">
        <v>9.5</v>
      </c>
      <c r="BY1162" s="5">
        <v>14</v>
      </c>
    </row>
    <row r="1163" spans="1:77" x14ac:dyDescent="0.35">
      <c r="A1163" s="2" t="s">
        <v>357</v>
      </c>
      <c r="B1163" s="3">
        <v>39205</v>
      </c>
      <c r="C1163" s="4">
        <v>25</v>
      </c>
      <c r="F1163" s="5">
        <v>0.16</v>
      </c>
      <c r="G1163" s="5">
        <v>0.16</v>
      </c>
      <c r="H1163" s="5">
        <v>0.01</v>
      </c>
      <c r="M1163" s="5">
        <v>0.52</v>
      </c>
      <c r="O1163" s="5">
        <v>10</v>
      </c>
      <c r="S1163" s="5">
        <v>26.4</v>
      </c>
      <c r="T1163" s="5">
        <v>15</v>
      </c>
      <c r="V1163" s="5">
        <v>1.1000000000000001</v>
      </c>
      <c r="W1163" s="5">
        <v>1E-3</v>
      </c>
      <c r="AB1163" s="5">
        <v>4.8600000000000003</v>
      </c>
      <c r="AE1163" s="5">
        <v>8.41</v>
      </c>
      <c r="AJ1163" s="5">
        <v>26.8</v>
      </c>
      <c r="AN1163" s="5">
        <v>2.92</v>
      </c>
      <c r="AO1163" s="5">
        <v>0.05</v>
      </c>
      <c r="AT1163" s="5">
        <v>8.8800000000000008</v>
      </c>
      <c r="AV1163" s="5">
        <v>77.459999999999994</v>
      </c>
      <c r="AW1163" s="5">
        <v>3.2799999999999999E-3</v>
      </c>
      <c r="AX1163" s="5">
        <v>0.02</v>
      </c>
      <c r="AZ1163" s="5">
        <v>0.01</v>
      </c>
      <c r="BA1163" s="5">
        <v>4.9000000000000004</v>
      </c>
      <c r="BF1163" s="5">
        <v>9.41</v>
      </c>
      <c r="BH1163" s="5">
        <v>0.08</v>
      </c>
      <c r="BN1163" s="5">
        <v>0.12</v>
      </c>
      <c r="BO1163" s="5">
        <v>25.4</v>
      </c>
      <c r="BX1163" s="5">
        <v>9.9</v>
      </c>
    </row>
    <row r="1164" spans="1:77" x14ac:dyDescent="0.35">
      <c r="A1164" s="2" t="s">
        <v>357</v>
      </c>
      <c r="B1164" s="3">
        <v>39204</v>
      </c>
      <c r="C1164" s="4">
        <v>25</v>
      </c>
      <c r="F1164" s="5">
        <v>0.67</v>
      </c>
      <c r="G1164" s="5">
        <v>0.66</v>
      </c>
      <c r="H1164" s="5">
        <v>0.01</v>
      </c>
      <c r="M1164" s="5">
        <v>1.01</v>
      </c>
      <c r="O1164" s="5">
        <v>10</v>
      </c>
      <c r="S1164" s="5">
        <v>27.3</v>
      </c>
      <c r="T1164" s="5">
        <v>17</v>
      </c>
      <c r="V1164" s="5">
        <v>1.7</v>
      </c>
      <c r="W1164" s="5">
        <v>0.01</v>
      </c>
      <c r="AB1164" s="5">
        <v>3.9</v>
      </c>
      <c r="AE1164" s="5">
        <v>10.199999999999999</v>
      </c>
      <c r="AJ1164" s="5">
        <v>30.7</v>
      </c>
      <c r="AN1164" s="5">
        <v>4.0599999999999996</v>
      </c>
      <c r="AO1164" s="5">
        <v>0.12</v>
      </c>
      <c r="AT1164" s="5">
        <v>9.31</v>
      </c>
      <c r="AV1164" s="5">
        <v>99.6</v>
      </c>
      <c r="AW1164" s="5">
        <v>3.2799999999999999E-3</v>
      </c>
      <c r="AX1164" s="5">
        <v>0.01</v>
      </c>
      <c r="AZ1164" s="5">
        <v>7.0000000000000001E-3</v>
      </c>
      <c r="BA1164" s="5">
        <v>4.58</v>
      </c>
      <c r="BF1164" s="5">
        <v>8.57</v>
      </c>
      <c r="BH1164" s="5">
        <v>0.06</v>
      </c>
      <c r="BN1164" s="5">
        <v>0.11</v>
      </c>
      <c r="BO1164" s="5">
        <v>18.899999999999999</v>
      </c>
      <c r="BX1164" s="5">
        <v>9.9</v>
      </c>
    </row>
    <row r="1165" spans="1:77" x14ac:dyDescent="0.35">
      <c r="A1165" s="2" t="s">
        <v>357</v>
      </c>
      <c r="B1165" s="3">
        <v>38841</v>
      </c>
      <c r="C1165" s="4">
        <v>36</v>
      </c>
      <c r="F1165" s="5">
        <v>0.6</v>
      </c>
      <c r="G1165" s="5">
        <v>0.6</v>
      </c>
      <c r="H1165" s="5">
        <v>0.01</v>
      </c>
      <c r="J1165" s="5">
        <v>0.2</v>
      </c>
      <c r="M1165" s="5">
        <v>1.1599999999999999</v>
      </c>
      <c r="N1165" s="5">
        <v>0.2</v>
      </c>
      <c r="O1165" s="5">
        <v>10</v>
      </c>
      <c r="Q1165" s="5">
        <v>1.03</v>
      </c>
      <c r="S1165" s="5">
        <v>2.42</v>
      </c>
      <c r="T1165" s="5">
        <v>18</v>
      </c>
      <c r="U1165" s="5">
        <v>0.2</v>
      </c>
      <c r="V1165" s="5">
        <v>1.8</v>
      </c>
      <c r="W1165" s="5">
        <v>0.01</v>
      </c>
      <c r="AB1165" s="5">
        <v>8.76</v>
      </c>
      <c r="AD1165" s="5">
        <v>-55.8</v>
      </c>
      <c r="AE1165" s="5">
        <v>0.83</v>
      </c>
      <c r="AI1165" s="5">
        <v>0.8</v>
      </c>
      <c r="AJ1165" s="5">
        <v>12.38</v>
      </c>
      <c r="AN1165" s="5">
        <v>1.87</v>
      </c>
      <c r="AO1165" s="5">
        <v>0.32</v>
      </c>
      <c r="AT1165" s="5">
        <v>11.6</v>
      </c>
      <c r="AU1165" s="5">
        <v>5.3</v>
      </c>
      <c r="AV1165" s="5">
        <v>12.08</v>
      </c>
      <c r="AW1165" s="5">
        <v>3.2845000000000001E-3</v>
      </c>
      <c r="AX1165" s="5">
        <v>0.01</v>
      </c>
      <c r="AZ1165" s="5">
        <v>5.0000000000000001E-3</v>
      </c>
      <c r="BA1165" s="5">
        <v>4.3099999999999996</v>
      </c>
      <c r="BC1165" s="5">
        <v>2E-3</v>
      </c>
      <c r="BE1165" s="5">
        <v>11.7</v>
      </c>
      <c r="BH1165" s="5">
        <v>0.01</v>
      </c>
      <c r="BN1165" s="5">
        <v>0.11</v>
      </c>
      <c r="BO1165" s="5">
        <v>38.6</v>
      </c>
      <c r="BQ1165" s="5">
        <v>1.5</v>
      </c>
      <c r="BR1165" s="5">
        <v>0.8</v>
      </c>
      <c r="BX1165" s="5">
        <v>8.9</v>
      </c>
      <c r="BY1165" s="5">
        <v>6.6</v>
      </c>
    </row>
    <row r="1166" spans="1:77" x14ac:dyDescent="0.35">
      <c r="A1166" s="2" t="s">
        <v>357</v>
      </c>
      <c r="B1166" s="3">
        <v>35439</v>
      </c>
      <c r="C1166" s="4">
        <v>31</v>
      </c>
      <c r="F1166" s="5">
        <v>8.24</v>
      </c>
      <c r="G1166" s="5">
        <v>8.16</v>
      </c>
      <c r="H1166" s="5">
        <v>0.01</v>
      </c>
      <c r="J1166" s="5">
        <v>1</v>
      </c>
      <c r="M1166" s="5">
        <v>2.37</v>
      </c>
      <c r="N1166" s="5">
        <v>1</v>
      </c>
      <c r="Q1166" s="5">
        <v>1.33</v>
      </c>
      <c r="S1166" s="5">
        <v>5.8</v>
      </c>
      <c r="T1166" s="5">
        <v>21</v>
      </c>
      <c r="U1166" s="5">
        <v>1</v>
      </c>
      <c r="V1166" s="5">
        <v>2.2000000000000002</v>
      </c>
      <c r="W1166" s="5">
        <v>0.01</v>
      </c>
      <c r="AB1166" s="5">
        <v>9.64</v>
      </c>
      <c r="AE1166" s="5">
        <v>1.3</v>
      </c>
      <c r="AI1166" s="5">
        <v>1</v>
      </c>
      <c r="AJ1166" s="5">
        <v>22.2</v>
      </c>
      <c r="AN1166" s="5">
        <v>3.2</v>
      </c>
      <c r="AO1166" s="5">
        <v>0.56000000000000005</v>
      </c>
      <c r="AT1166" s="5">
        <v>15</v>
      </c>
      <c r="AU1166" s="5">
        <v>10</v>
      </c>
      <c r="AV1166" s="5">
        <v>23.77</v>
      </c>
      <c r="AW1166" s="5">
        <v>3.2845000000000001E-3</v>
      </c>
      <c r="AX1166" s="5">
        <v>0.01</v>
      </c>
      <c r="AZ1166" s="5">
        <v>5.4999999999999997E-3</v>
      </c>
      <c r="BA1166" s="5">
        <v>4.45</v>
      </c>
      <c r="BC1166" s="5">
        <v>2.7000000000000001E-3</v>
      </c>
      <c r="BE1166" s="5">
        <v>11.8</v>
      </c>
      <c r="BN1166" s="5">
        <v>0.1</v>
      </c>
      <c r="BO1166" s="5">
        <v>58</v>
      </c>
      <c r="BX1166" s="5">
        <v>8.5</v>
      </c>
      <c r="BY1166" s="5">
        <v>8</v>
      </c>
    </row>
    <row r="1167" spans="1:77" x14ac:dyDescent="0.35">
      <c r="A1167" s="2" t="s">
        <v>357</v>
      </c>
      <c r="B1167" s="3">
        <v>39205</v>
      </c>
      <c r="C1167" s="4">
        <v>25</v>
      </c>
      <c r="F1167" s="5">
        <v>0.54</v>
      </c>
      <c r="G1167" s="5">
        <v>0.52</v>
      </c>
      <c r="H1167" s="5">
        <v>0.01</v>
      </c>
      <c r="M1167" s="5">
        <v>0.41</v>
      </c>
      <c r="O1167" s="5">
        <v>10</v>
      </c>
      <c r="S1167" s="5">
        <v>7.04</v>
      </c>
      <c r="T1167" s="5">
        <v>20</v>
      </c>
      <c r="V1167" s="5">
        <v>1.1000000000000001</v>
      </c>
      <c r="W1167" s="5">
        <v>1E-3</v>
      </c>
      <c r="AB1167" s="5">
        <v>5.0599999999999996</v>
      </c>
      <c r="AE1167" s="5">
        <v>1.76</v>
      </c>
      <c r="AJ1167" s="5">
        <v>15.73</v>
      </c>
      <c r="AN1167" s="5">
        <v>2.64</v>
      </c>
      <c r="AO1167" s="5">
        <v>0.11</v>
      </c>
      <c r="AT1167" s="5">
        <v>11.9</v>
      </c>
      <c r="AV1167" s="5">
        <v>35.81</v>
      </c>
      <c r="AW1167" s="5">
        <v>3.2799999999999999E-3</v>
      </c>
      <c r="AX1167" s="5">
        <v>0.01</v>
      </c>
      <c r="AZ1167" s="5">
        <v>6.0000000000000001E-3</v>
      </c>
      <c r="BA1167" s="5">
        <v>4.84</v>
      </c>
      <c r="BF1167" s="5">
        <v>6.64</v>
      </c>
      <c r="BH1167" s="5">
        <v>7.0000000000000007E-2</v>
      </c>
      <c r="BN1167" s="5">
        <v>0.1</v>
      </c>
      <c r="BO1167" s="5">
        <v>6.29</v>
      </c>
      <c r="BX1167" s="5">
        <v>9.6999999999999993</v>
      </c>
    </row>
    <row r="1168" spans="1:77" x14ac:dyDescent="0.35">
      <c r="A1168" s="2" t="s">
        <v>357</v>
      </c>
      <c r="B1168" s="3">
        <v>39006</v>
      </c>
      <c r="C1168" s="4">
        <v>28</v>
      </c>
      <c r="F1168" s="5">
        <v>0.27</v>
      </c>
      <c r="G1168" s="5">
        <v>0.23</v>
      </c>
      <c r="H1168" s="5">
        <v>0.02</v>
      </c>
      <c r="M1168" s="5">
        <v>0.97</v>
      </c>
      <c r="O1168" s="5">
        <v>10</v>
      </c>
      <c r="S1168" s="5">
        <v>13.1</v>
      </c>
      <c r="T1168" s="5">
        <v>26</v>
      </c>
      <c r="V1168" s="5">
        <v>0.84</v>
      </c>
      <c r="W1168" s="5">
        <v>0.03</v>
      </c>
      <c r="AB1168" s="5">
        <v>5.0599999999999996</v>
      </c>
      <c r="AD1168" s="5">
        <v>-0.65</v>
      </c>
      <c r="AE1168" s="5">
        <v>1.55</v>
      </c>
      <c r="AJ1168" s="5">
        <v>18.7</v>
      </c>
      <c r="AN1168" s="5">
        <v>2.74</v>
      </c>
      <c r="AO1168" s="5">
        <v>0.03</v>
      </c>
      <c r="AT1168" s="5">
        <v>13.5</v>
      </c>
      <c r="AV1168" s="5">
        <v>25.4</v>
      </c>
      <c r="AW1168" s="5">
        <v>3.2845000000000001E-3</v>
      </c>
      <c r="AX1168" s="5">
        <v>0.01</v>
      </c>
      <c r="AZ1168" s="5">
        <v>6.4999999999999997E-3</v>
      </c>
      <c r="BA1168" s="5">
        <v>4.7699999999999996</v>
      </c>
      <c r="BE1168" s="5">
        <v>5.9</v>
      </c>
      <c r="BH1168" s="5">
        <v>0.16</v>
      </c>
      <c r="BN1168" s="5">
        <v>0.09</v>
      </c>
      <c r="BO1168" s="5">
        <v>11.1</v>
      </c>
      <c r="BQ1168" s="5">
        <v>1.53</v>
      </c>
      <c r="BR1168" s="5">
        <v>1.52</v>
      </c>
      <c r="BX1168" s="5">
        <v>9.3000000000000007</v>
      </c>
    </row>
    <row r="1169" spans="1:77" x14ac:dyDescent="0.35">
      <c r="A1169" s="2" t="s">
        <v>357</v>
      </c>
      <c r="B1169" s="3">
        <v>39006</v>
      </c>
      <c r="C1169" s="4">
        <v>28</v>
      </c>
      <c r="F1169" s="5">
        <v>2.4</v>
      </c>
      <c r="G1169" s="5">
        <v>2.2999999999999998</v>
      </c>
      <c r="H1169" s="5">
        <v>0.02</v>
      </c>
      <c r="M1169" s="5">
        <v>1.1200000000000001</v>
      </c>
      <c r="O1169" s="5">
        <v>10</v>
      </c>
      <c r="S1169" s="5">
        <v>1.67</v>
      </c>
      <c r="T1169" s="5">
        <v>37</v>
      </c>
      <c r="V1169" s="5">
        <v>3.1</v>
      </c>
      <c r="W1169" s="5">
        <v>0.02</v>
      </c>
      <c r="AB1169" s="5">
        <v>2.69</v>
      </c>
      <c r="AD1169" s="5">
        <v>-16.98</v>
      </c>
      <c r="AE1169" s="5">
        <v>0.7</v>
      </c>
      <c r="AJ1169" s="5">
        <v>17.61</v>
      </c>
      <c r="AN1169" s="5">
        <v>1.66</v>
      </c>
      <c r="AO1169" s="5">
        <v>0.04</v>
      </c>
      <c r="AT1169" s="5">
        <v>20.2</v>
      </c>
      <c r="AV1169" s="5">
        <v>1.53</v>
      </c>
      <c r="AW1169" s="5">
        <v>3.2845000000000001E-3</v>
      </c>
      <c r="AX1169" s="5">
        <v>0.01</v>
      </c>
      <c r="AZ1169" s="5">
        <v>5.0000000000000001E-3</v>
      </c>
      <c r="BA1169" s="5">
        <v>4.0599999999999996</v>
      </c>
      <c r="BE1169" s="5">
        <v>4.7</v>
      </c>
      <c r="BH1169" s="5">
        <v>0.05</v>
      </c>
      <c r="BN1169" s="5">
        <v>0.09</v>
      </c>
      <c r="BO1169" s="5">
        <v>14.9</v>
      </c>
      <c r="BQ1169" s="5">
        <v>1.42</v>
      </c>
      <c r="BR1169" s="5">
        <v>1.2</v>
      </c>
      <c r="BX1169" s="5">
        <v>10.7</v>
      </c>
    </row>
    <row r="1170" spans="1:77" x14ac:dyDescent="0.35">
      <c r="A1170" s="2" t="s">
        <v>357</v>
      </c>
      <c r="B1170" s="3">
        <v>39209</v>
      </c>
      <c r="C1170" s="4">
        <v>26</v>
      </c>
      <c r="F1170" s="5">
        <v>5.83</v>
      </c>
      <c r="G1170" s="5">
        <v>5.8</v>
      </c>
      <c r="H1170" s="5">
        <v>0.02</v>
      </c>
      <c r="M1170" s="5">
        <v>1</v>
      </c>
      <c r="O1170" s="5">
        <v>10</v>
      </c>
      <c r="Q1170" s="5">
        <v>1.1000000000000001</v>
      </c>
      <c r="S1170" s="5">
        <v>2.59</v>
      </c>
      <c r="T1170" s="5">
        <v>23</v>
      </c>
      <c r="V1170" s="5">
        <v>2.2000000000000002</v>
      </c>
      <c r="W1170" s="5">
        <v>0.03</v>
      </c>
      <c r="AB1170" s="5">
        <v>8.59</v>
      </c>
      <c r="AE1170" s="5">
        <v>0.84</v>
      </c>
      <c r="AJ1170" s="5">
        <v>18.559999999999999</v>
      </c>
      <c r="AN1170" s="5">
        <v>1.94</v>
      </c>
      <c r="AO1170" s="5">
        <v>0.38</v>
      </c>
      <c r="AT1170" s="5">
        <v>11.2</v>
      </c>
      <c r="AV1170" s="5">
        <v>13.23</v>
      </c>
      <c r="AW1170" s="5">
        <v>3.2799999999999999E-3</v>
      </c>
      <c r="AX1170" s="5">
        <v>0.01</v>
      </c>
      <c r="AZ1170" s="5">
        <v>0.01</v>
      </c>
      <c r="BA1170" s="5">
        <v>4.16</v>
      </c>
      <c r="BF1170" s="5">
        <v>10.7</v>
      </c>
      <c r="BH1170" s="5">
        <v>0.01</v>
      </c>
      <c r="BN1170" s="5">
        <v>0.09</v>
      </c>
      <c r="BO1170" s="5">
        <v>36.9</v>
      </c>
      <c r="BX1170" s="5">
        <v>9.1999999999999993</v>
      </c>
    </row>
    <row r="1171" spans="1:77" x14ac:dyDescent="0.35">
      <c r="A1171" s="2" t="s">
        <v>357</v>
      </c>
      <c r="B1171" s="3">
        <v>38855</v>
      </c>
      <c r="C1171" s="4">
        <v>31</v>
      </c>
      <c r="F1171" s="5">
        <v>0.54</v>
      </c>
      <c r="H1171" s="5">
        <v>0.02</v>
      </c>
      <c r="J1171" s="5">
        <v>5</v>
      </c>
      <c r="M1171" s="5">
        <v>2.29</v>
      </c>
      <c r="N1171" s="5">
        <v>2.5</v>
      </c>
      <c r="Q1171" s="5">
        <v>0.5</v>
      </c>
      <c r="S1171" s="5">
        <v>27.31</v>
      </c>
      <c r="T1171" s="5">
        <v>17</v>
      </c>
      <c r="U1171" s="5">
        <v>5</v>
      </c>
      <c r="V1171" s="5">
        <v>12.6</v>
      </c>
      <c r="W1171" s="5">
        <v>0.44</v>
      </c>
      <c r="AD1171" s="5">
        <v>4.0999999999999996</v>
      </c>
      <c r="AE1171" s="5">
        <v>38.79</v>
      </c>
      <c r="AI1171" s="5">
        <v>10</v>
      </c>
      <c r="AJ1171" s="5">
        <v>38</v>
      </c>
      <c r="AN1171" s="5">
        <v>5.13</v>
      </c>
      <c r="AO1171" s="5">
        <v>0.05</v>
      </c>
      <c r="AT1171" s="5">
        <v>10.1</v>
      </c>
      <c r="AU1171" s="5">
        <v>14</v>
      </c>
      <c r="AV1171" s="5">
        <v>83.75</v>
      </c>
      <c r="AW1171" s="5">
        <v>0.08</v>
      </c>
      <c r="AX1171" s="5">
        <v>0.06</v>
      </c>
      <c r="BA1171" s="5">
        <v>5.56</v>
      </c>
      <c r="BC1171" s="5">
        <v>0.1</v>
      </c>
      <c r="BE1171" s="5">
        <v>0.4</v>
      </c>
      <c r="BH1171" s="5">
        <v>0.4</v>
      </c>
      <c r="BO1171" s="5">
        <v>43</v>
      </c>
      <c r="BQ1171" s="5">
        <v>3.11</v>
      </c>
      <c r="BR1171" s="5">
        <v>3.24</v>
      </c>
      <c r="BX1171" s="5">
        <v>8</v>
      </c>
      <c r="BY1171" s="5">
        <v>30</v>
      </c>
    </row>
    <row r="1172" spans="1:77" x14ac:dyDescent="0.35">
      <c r="A1172" s="2" t="s">
        <v>357</v>
      </c>
      <c r="B1172" s="3">
        <v>41478</v>
      </c>
      <c r="C1172" s="4">
        <v>26</v>
      </c>
      <c r="G1172" s="5">
        <v>1</v>
      </c>
      <c r="H1172" s="5">
        <v>7.0000000000000007E-2</v>
      </c>
      <c r="M1172" s="5">
        <v>1.52</v>
      </c>
      <c r="S1172" s="5">
        <v>22.3</v>
      </c>
      <c r="T1172" s="5">
        <v>167</v>
      </c>
      <c r="U1172" s="5">
        <v>2.1</v>
      </c>
      <c r="V1172" s="5">
        <v>28</v>
      </c>
      <c r="W1172" s="5">
        <v>0.28000000000000003</v>
      </c>
      <c r="AB1172" s="5">
        <v>2.4500000000000002</v>
      </c>
      <c r="AD1172" s="5">
        <v>1.37</v>
      </c>
      <c r="AE1172" s="5">
        <v>27.3</v>
      </c>
      <c r="AJ1172" s="5">
        <v>72.8</v>
      </c>
      <c r="AN1172" s="5">
        <v>4.04</v>
      </c>
      <c r="AO1172" s="5">
        <v>0.02</v>
      </c>
      <c r="AT1172" s="5">
        <v>93.1</v>
      </c>
      <c r="AV1172" s="5">
        <v>0.86</v>
      </c>
      <c r="AW1172" s="5">
        <v>0.02</v>
      </c>
      <c r="AX1172" s="5">
        <v>0.05</v>
      </c>
      <c r="AY1172" s="5">
        <v>0.04</v>
      </c>
      <c r="BA1172" s="5">
        <v>5.38</v>
      </c>
      <c r="BF1172" s="5">
        <v>0.21</v>
      </c>
      <c r="BH1172" s="5">
        <v>0.94</v>
      </c>
      <c r="BO1172" s="5">
        <v>36</v>
      </c>
      <c r="BQ1172" s="5">
        <v>6.42</v>
      </c>
      <c r="BR1172" s="5">
        <v>6.33</v>
      </c>
      <c r="BX1172" s="5">
        <v>9.6</v>
      </c>
    </row>
    <row r="1173" spans="1:77" x14ac:dyDescent="0.35">
      <c r="A1173" s="2" t="s">
        <v>357</v>
      </c>
      <c r="B1173" s="3">
        <v>42150</v>
      </c>
      <c r="C1173" s="4">
        <v>26</v>
      </c>
      <c r="G1173" s="5">
        <v>1.1000000000000001</v>
      </c>
      <c r="H1173" s="5">
        <v>0.08</v>
      </c>
      <c r="M1173" s="5">
        <v>1.75</v>
      </c>
      <c r="N1173" s="5">
        <v>6.3</v>
      </c>
      <c r="S1173" s="5">
        <v>17.399999999999999</v>
      </c>
      <c r="T1173" s="5">
        <v>132</v>
      </c>
      <c r="V1173" s="5">
        <v>30</v>
      </c>
      <c r="W1173" s="5">
        <v>0.34</v>
      </c>
      <c r="AB1173" s="5">
        <v>2.1</v>
      </c>
      <c r="AD1173" s="5">
        <v>1.59</v>
      </c>
      <c r="AE1173" s="5">
        <v>28.3</v>
      </c>
      <c r="AI1173" s="5">
        <v>5.6</v>
      </c>
      <c r="AJ1173" s="5">
        <v>63.3</v>
      </c>
      <c r="AN1173" s="5">
        <v>3.2</v>
      </c>
      <c r="AO1173" s="5">
        <v>0.03</v>
      </c>
      <c r="AT1173" s="5">
        <v>80.099999999999994</v>
      </c>
      <c r="AV1173" s="5">
        <v>0.23</v>
      </c>
      <c r="AW1173" s="5">
        <v>0.01</v>
      </c>
      <c r="AX1173" s="5">
        <v>0.05</v>
      </c>
      <c r="BA1173" s="5">
        <v>5.7</v>
      </c>
      <c r="BF1173" s="5">
        <v>1.92</v>
      </c>
      <c r="BH1173" s="5">
        <v>1.05</v>
      </c>
      <c r="BO1173" s="5">
        <v>38.299999999999997</v>
      </c>
      <c r="BQ1173" s="5">
        <v>5.58</v>
      </c>
      <c r="BR1173" s="5">
        <v>5.49</v>
      </c>
      <c r="BX1173" s="5">
        <v>9.3000000000000007</v>
      </c>
    </row>
    <row r="1174" spans="1:77" x14ac:dyDescent="0.35">
      <c r="A1174" s="2" t="s">
        <v>357</v>
      </c>
      <c r="B1174" s="3">
        <v>41764</v>
      </c>
      <c r="C1174" s="4">
        <v>33</v>
      </c>
      <c r="G1174" s="5">
        <v>1.41</v>
      </c>
      <c r="H1174" s="5">
        <v>0.04</v>
      </c>
      <c r="J1174" s="5">
        <v>0.3</v>
      </c>
      <c r="M1174" s="5">
        <v>1.78</v>
      </c>
      <c r="N1174" s="5">
        <v>10</v>
      </c>
      <c r="Q1174" s="5">
        <v>0.11</v>
      </c>
      <c r="S1174" s="5">
        <v>16.399999999999999</v>
      </c>
      <c r="T1174" s="5">
        <v>170</v>
      </c>
      <c r="U1174" s="5">
        <v>2.4</v>
      </c>
      <c r="V1174" s="5">
        <v>40</v>
      </c>
      <c r="W1174" s="5">
        <v>0.13</v>
      </c>
      <c r="AB1174" s="5">
        <v>2.23</v>
      </c>
      <c r="AD1174" s="5">
        <v>1.59</v>
      </c>
      <c r="AE1174" s="5">
        <v>23.2</v>
      </c>
      <c r="AI1174" s="5">
        <v>23</v>
      </c>
      <c r="AJ1174" s="5">
        <v>74</v>
      </c>
      <c r="AN1174" s="5">
        <v>2.57</v>
      </c>
      <c r="AO1174" s="5">
        <v>0.01</v>
      </c>
      <c r="AT1174" s="5">
        <v>107</v>
      </c>
      <c r="AU1174" s="5">
        <v>0.9</v>
      </c>
      <c r="AV1174" s="5">
        <v>2.35</v>
      </c>
      <c r="AW1174" s="5">
        <v>0.03</v>
      </c>
      <c r="AX1174" s="5">
        <v>0.06</v>
      </c>
      <c r="AY1174" s="5">
        <v>0.03</v>
      </c>
      <c r="BA1174" s="5">
        <v>5.98</v>
      </c>
      <c r="BC1174" s="5">
        <v>0.02</v>
      </c>
      <c r="BF1174" s="5">
        <v>0.35</v>
      </c>
      <c r="BH1174" s="5">
        <v>1.18</v>
      </c>
      <c r="BO1174" s="5">
        <v>25.6</v>
      </c>
      <c r="BQ1174" s="5">
        <v>6.55</v>
      </c>
      <c r="BR1174" s="5">
        <v>6.45</v>
      </c>
      <c r="BX1174" s="5">
        <v>8.5</v>
      </c>
      <c r="BY1174" s="5">
        <v>7.6</v>
      </c>
    </row>
    <row r="1175" spans="1:77" x14ac:dyDescent="0.35">
      <c r="A1175" s="2" t="s">
        <v>357</v>
      </c>
      <c r="B1175" s="3">
        <v>40808</v>
      </c>
      <c r="C1175" s="4">
        <v>25</v>
      </c>
      <c r="G1175" s="5">
        <v>5.0000000000000001E-3</v>
      </c>
      <c r="H1175" s="5">
        <v>0.18</v>
      </c>
      <c r="M1175" s="5">
        <v>0.22</v>
      </c>
      <c r="S1175" s="5">
        <v>51.8</v>
      </c>
      <c r="T1175" s="5">
        <v>29</v>
      </c>
      <c r="V1175" s="5">
        <v>1.2</v>
      </c>
      <c r="W1175" s="5">
        <v>4.53</v>
      </c>
      <c r="AB1175" s="5">
        <v>2.21</v>
      </c>
      <c r="AD1175" s="5">
        <v>0.03</v>
      </c>
      <c r="AE1175" s="5">
        <v>1.58</v>
      </c>
      <c r="AJ1175" s="5">
        <v>26.9</v>
      </c>
      <c r="AN1175" s="5">
        <v>4.53</v>
      </c>
      <c r="AO1175" s="5">
        <v>0.18</v>
      </c>
      <c r="AT1175" s="5">
        <v>13</v>
      </c>
      <c r="AV1175" s="5">
        <v>0.22</v>
      </c>
      <c r="AW1175" s="5">
        <v>0.01</v>
      </c>
      <c r="AX1175" s="5">
        <v>0.01</v>
      </c>
      <c r="BA1175" s="5">
        <v>7.36</v>
      </c>
      <c r="BF1175" s="5">
        <v>0.24</v>
      </c>
      <c r="BH1175" s="5">
        <v>1.61</v>
      </c>
      <c r="BO1175" s="5">
        <v>67</v>
      </c>
      <c r="BQ1175" s="5">
        <v>3.82</v>
      </c>
      <c r="BR1175" s="5">
        <v>3.82</v>
      </c>
      <c r="BT1175" s="5">
        <v>18</v>
      </c>
      <c r="BX1175" s="5">
        <v>9.8000000000000007</v>
      </c>
    </row>
    <row r="1176" spans="1:77" x14ac:dyDescent="0.35">
      <c r="A1176" s="2" t="s">
        <v>357</v>
      </c>
      <c r="B1176" s="3">
        <v>38685</v>
      </c>
      <c r="C1176" s="4">
        <v>33</v>
      </c>
      <c r="F1176" s="5">
        <v>0.59</v>
      </c>
      <c r="H1176" s="5">
        <v>0.13</v>
      </c>
      <c r="J1176" s="5">
        <v>1</v>
      </c>
      <c r="M1176" s="5">
        <v>0.6</v>
      </c>
      <c r="N1176" s="5">
        <v>2</v>
      </c>
      <c r="Q1176" s="5">
        <v>0.5</v>
      </c>
      <c r="S1176" s="5">
        <v>32.4</v>
      </c>
      <c r="T1176" s="5">
        <v>16</v>
      </c>
      <c r="U1176" s="5">
        <v>1</v>
      </c>
      <c r="V1176" s="5">
        <v>13</v>
      </c>
      <c r="W1176" s="5">
        <v>0.93</v>
      </c>
      <c r="AB1176" s="5">
        <v>1.98</v>
      </c>
      <c r="AD1176" s="5">
        <v>-0.2</v>
      </c>
      <c r="AE1176" s="5">
        <v>26.3</v>
      </c>
      <c r="AI1176" s="5">
        <v>3</v>
      </c>
      <c r="AJ1176" s="5">
        <v>41.5</v>
      </c>
      <c r="AN1176" s="5">
        <v>4.9000000000000004</v>
      </c>
      <c r="AO1176" s="5">
        <v>0.13</v>
      </c>
      <c r="AT1176" s="5">
        <v>11.4</v>
      </c>
      <c r="AU1176" s="5">
        <v>10</v>
      </c>
      <c r="AV1176" s="5">
        <v>97.38</v>
      </c>
      <c r="AW1176" s="5">
        <v>0.13</v>
      </c>
      <c r="AX1176" s="5">
        <v>0.03</v>
      </c>
      <c r="BA1176" s="5">
        <v>5.8</v>
      </c>
      <c r="BC1176" s="5">
        <v>0.1</v>
      </c>
      <c r="BE1176" s="5">
        <v>0.7</v>
      </c>
      <c r="BH1176" s="5">
        <v>0.3</v>
      </c>
      <c r="BI1176" s="5">
        <v>0.1</v>
      </c>
      <c r="BO1176" s="5">
        <v>44</v>
      </c>
      <c r="BQ1176" s="5">
        <v>-3.24</v>
      </c>
      <c r="BR1176" s="5">
        <v>3.23</v>
      </c>
      <c r="BX1176" s="5">
        <v>10.8</v>
      </c>
      <c r="BY1176" s="5">
        <v>30</v>
      </c>
    </row>
    <row r="1177" spans="1:77" x14ac:dyDescent="0.35">
      <c r="A1177" s="2" t="s">
        <v>357</v>
      </c>
      <c r="B1177" s="3">
        <v>41477</v>
      </c>
      <c r="C1177" s="4">
        <v>25</v>
      </c>
      <c r="G1177" s="5">
        <v>0.08</v>
      </c>
      <c r="H1177" s="5">
        <v>0.01</v>
      </c>
      <c r="M1177" s="5">
        <v>0.57999999999999996</v>
      </c>
      <c r="S1177" s="5">
        <v>9.69</v>
      </c>
      <c r="T1177" s="5">
        <v>53</v>
      </c>
      <c r="V1177" s="5">
        <v>1</v>
      </c>
      <c r="W1177" s="5">
        <v>0.04</v>
      </c>
      <c r="AB1177" s="5">
        <v>7.06</v>
      </c>
      <c r="AD1177" s="5">
        <v>4.9000000000000004</v>
      </c>
      <c r="AE1177" s="5">
        <v>2.77</v>
      </c>
      <c r="AJ1177" s="5">
        <v>28</v>
      </c>
      <c r="AN1177" s="5">
        <v>5.54</v>
      </c>
      <c r="AO1177" s="5">
        <v>7.0000000000000007E-2</v>
      </c>
      <c r="AT1177" s="5">
        <v>31</v>
      </c>
      <c r="AV1177" s="5">
        <v>14.78</v>
      </c>
      <c r="AW1177" s="5">
        <v>3.2799999999999999E-3</v>
      </c>
      <c r="AX1177" s="5">
        <v>0.02</v>
      </c>
      <c r="AY1177" s="5">
        <v>0.02</v>
      </c>
      <c r="BA1177" s="5">
        <v>4.71</v>
      </c>
      <c r="BF1177" s="5">
        <v>9.75</v>
      </c>
      <c r="BH1177" s="5">
        <v>0.09</v>
      </c>
      <c r="BO1177" s="5">
        <v>21.8</v>
      </c>
      <c r="BQ1177" s="5">
        <v>2.2799999999999998</v>
      </c>
      <c r="BR1177" s="5">
        <v>2.39</v>
      </c>
      <c r="BX1177" s="5">
        <v>8.4</v>
      </c>
    </row>
    <row r="1178" spans="1:77" x14ac:dyDescent="0.35">
      <c r="A1178" s="2" t="s">
        <v>357</v>
      </c>
      <c r="B1178" s="3">
        <v>40548</v>
      </c>
      <c r="C1178" s="4">
        <v>34</v>
      </c>
      <c r="G1178" s="5">
        <v>0.01</v>
      </c>
      <c r="H1178" s="5">
        <v>0.16</v>
      </c>
      <c r="J1178" s="5">
        <v>2.2000000000000002</v>
      </c>
      <c r="M1178" s="5">
        <v>0.6</v>
      </c>
      <c r="N1178" s="5">
        <v>0.2</v>
      </c>
      <c r="Q1178" s="5">
        <v>0.02</v>
      </c>
      <c r="S1178" s="5">
        <v>66.900000000000006</v>
      </c>
      <c r="T1178" s="5">
        <v>41</v>
      </c>
      <c r="U1178" s="5">
        <v>0.3</v>
      </c>
      <c r="V1178" s="5">
        <v>6</v>
      </c>
      <c r="W1178" s="5">
        <v>1.8</v>
      </c>
      <c r="AB1178" s="5">
        <v>2.78</v>
      </c>
      <c r="AD1178" s="5">
        <v>1.56</v>
      </c>
      <c r="AE1178" s="5">
        <v>9.1999999999999993</v>
      </c>
      <c r="AI1178" s="5">
        <v>0.5</v>
      </c>
      <c r="AJ1178" s="5">
        <v>50.9</v>
      </c>
      <c r="AN1178" s="5">
        <v>5.69</v>
      </c>
      <c r="AO1178" s="5">
        <v>0.27</v>
      </c>
      <c r="AS1178" s="5">
        <v>0.43</v>
      </c>
      <c r="AT1178" s="5">
        <v>26.2</v>
      </c>
      <c r="AU1178" s="5">
        <v>21</v>
      </c>
      <c r="AV1178" s="5">
        <v>0.22</v>
      </c>
      <c r="AW1178" s="5">
        <v>6.2399999999999999E-3</v>
      </c>
      <c r="AX1178" s="5">
        <v>0.21</v>
      </c>
      <c r="BA1178" s="5">
        <v>6.63</v>
      </c>
      <c r="BC1178" s="5">
        <v>1E-3</v>
      </c>
      <c r="BF1178" s="5">
        <v>0.27</v>
      </c>
      <c r="BH1178" s="5">
        <v>2.96</v>
      </c>
      <c r="BO1178" s="5">
        <v>52.5</v>
      </c>
      <c r="BQ1178" s="5">
        <v>5.22</v>
      </c>
      <c r="BR1178" s="5">
        <v>5.3</v>
      </c>
      <c r="BW1178" s="5">
        <v>0.5</v>
      </c>
      <c r="BX1178" s="5">
        <v>10.4</v>
      </c>
      <c r="BY1178" s="5">
        <v>0.5</v>
      </c>
    </row>
    <row r="1179" spans="1:77" x14ac:dyDescent="0.35">
      <c r="A1179" s="2" t="s">
        <v>357</v>
      </c>
      <c r="B1179" s="3">
        <v>38691</v>
      </c>
      <c r="C1179" s="4">
        <v>33</v>
      </c>
      <c r="F1179" s="5">
        <v>0.15</v>
      </c>
      <c r="H1179" s="5">
        <v>0.26</v>
      </c>
      <c r="J1179" s="5">
        <v>1</v>
      </c>
      <c r="M1179" s="5">
        <v>0.6</v>
      </c>
      <c r="N1179" s="5">
        <v>2</v>
      </c>
      <c r="Q1179" s="5">
        <v>0.5</v>
      </c>
      <c r="S1179" s="5">
        <v>60.1</v>
      </c>
      <c r="T1179" s="5">
        <v>52</v>
      </c>
      <c r="U1179" s="5">
        <v>1</v>
      </c>
      <c r="V1179" s="5">
        <v>6</v>
      </c>
      <c r="W1179" s="5">
        <v>3.35</v>
      </c>
      <c r="AB1179" s="5">
        <v>2.83</v>
      </c>
      <c r="AD1179" s="5">
        <v>-0.8</v>
      </c>
      <c r="AE1179" s="5">
        <v>7.4</v>
      </c>
      <c r="AI1179" s="5">
        <v>1</v>
      </c>
      <c r="AJ1179" s="5">
        <v>52.1</v>
      </c>
      <c r="AN1179" s="5">
        <v>5.4</v>
      </c>
      <c r="AO1179" s="5">
        <v>0.34</v>
      </c>
      <c r="AT1179" s="5">
        <v>22.9</v>
      </c>
      <c r="AU1179" s="5">
        <v>1</v>
      </c>
      <c r="AV1179" s="5">
        <v>0.44</v>
      </c>
      <c r="AW1179" s="5">
        <v>0.03</v>
      </c>
      <c r="AX1179" s="5">
        <v>0.18</v>
      </c>
      <c r="BA1179" s="5">
        <v>6.7</v>
      </c>
      <c r="BC1179" s="5">
        <v>0.1</v>
      </c>
      <c r="BE1179" s="5">
        <v>0.5</v>
      </c>
      <c r="BH1179" s="5">
        <v>2.2999999999999998</v>
      </c>
      <c r="BI1179" s="5">
        <v>0.1</v>
      </c>
      <c r="BO1179" s="5">
        <v>50</v>
      </c>
      <c r="BQ1179" s="5">
        <v>-4.8099999999999996</v>
      </c>
      <c r="BR1179" s="5">
        <v>4.78</v>
      </c>
      <c r="BX1179" s="5">
        <v>10.4</v>
      </c>
      <c r="BY1179" s="5">
        <v>5</v>
      </c>
    </row>
    <row r="1180" spans="1:77" x14ac:dyDescent="0.35">
      <c r="A1180" s="2" t="s">
        <v>357</v>
      </c>
      <c r="B1180" s="3">
        <v>42156</v>
      </c>
      <c r="C1180" s="4">
        <v>33</v>
      </c>
      <c r="G1180" s="5">
        <v>0.14000000000000001</v>
      </c>
      <c r="H1180" s="5">
        <v>0.01</v>
      </c>
      <c r="J1180" s="5">
        <v>0.3</v>
      </c>
      <c r="M1180" s="5">
        <v>0.34</v>
      </c>
      <c r="N1180" s="5">
        <v>0.3</v>
      </c>
      <c r="Q1180" s="5">
        <v>0.02</v>
      </c>
      <c r="S1180" s="5">
        <v>37.1</v>
      </c>
      <c r="T1180" s="5">
        <v>22</v>
      </c>
      <c r="U1180" s="5">
        <v>1.3</v>
      </c>
      <c r="V1180" s="5">
        <v>8.1</v>
      </c>
      <c r="W1180" s="5">
        <v>0.12</v>
      </c>
      <c r="AB1180" s="5">
        <v>2.85</v>
      </c>
      <c r="AC1180" s="5">
        <v>10</v>
      </c>
      <c r="AD1180" s="5">
        <v>3.91</v>
      </c>
      <c r="AE1180" s="5">
        <v>9.94</v>
      </c>
      <c r="AI1180" s="5">
        <v>4.5999999999999996</v>
      </c>
      <c r="AJ1180" s="5">
        <v>39.200000000000003</v>
      </c>
      <c r="AN1180" s="5">
        <v>6.02</v>
      </c>
      <c r="AO1180" s="5">
        <v>4.0000000000000001E-3</v>
      </c>
      <c r="AT1180" s="5">
        <v>16.5</v>
      </c>
      <c r="AU1180" s="5">
        <v>0.7</v>
      </c>
      <c r="AV1180" s="5">
        <v>112.44</v>
      </c>
      <c r="AW1180" s="5">
        <v>6.5700000000000003E-3</v>
      </c>
      <c r="AX1180" s="5">
        <v>0.08</v>
      </c>
      <c r="BA1180" s="5">
        <v>6.56</v>
      </c>
      <c r="BC1180" s="5">
        <v>8.8999999999999999E-3</v>
      </c>
      <c r="BF1180" s="5">
        <v>4.01</v>
      </c>
      <c r="BH1180" s="5">
        <v>0.69</v>
      </c>
      <c r="BO1180" s="5">
        <v>16.600000000000001</v>
      </c>
      <c r="BQ1180" s="5">
        <v>3.47</v>
      </c>
      <c r="BR1180" s="5">
        <v>3.34</v>
      </c>
      <c r="BX1180" s="5">
        <v>9.9</v>
      </c>
      <c r="BY1180" s="5">
        <v>2.4</v>
      </c>
    </row>
    <row r="1181" spans="1:77" x14ac:dyDescent="0.35">
      <c r="A1181" s="2" t="s">
        <v>357</v>
      </c>
      <c r="B1181" s="3">
        <v>41779</v>
      </c>
      <c r="C1181" s="4">
        <v>25</v>
      </c>
      <c r="G1181" s="5">
        <v>0.1</v>
      </c>
      <c r="H1181" s="5">
        <v>0.01</v>
      </c>
      <c r="M1181" s="5">
        <v>0.18</v>
      </c>
      <c r="S1181" s="5">
        <v>33.1</v>
      </c>
      <c r="T1181" s="5">
        <v>25</v>
      </c>
      <c r="V1181" s="5">
        <v>8.6</v>
      </c>
      <c r="W1181" s="5">
        <v>0.18</v>
      </c>
      <c r="AB1181" s="5">
        <v>2.62</v>
      </c>
      <c r="AD1181" s="5">
        <v>1.47</v>
      </c>
      <c r="AE1181" s="5">
        <v>8.64</v>
      </c>
      <c r="AJ1181" s="5">
        <v>34.700000000000003</v>
      </c>
      <c r="AN1181" s="5">
        <v>4.8899999999999997</v>
      </c>
      <c r="AO1181" s="5">
        <v>5.0000000000000001E-3</v>
      </c>
      <c r="AT1181" s="5">
        <v>19.8</v>
      </c>
      <c r="AV1181" s="5">
        <v>81.89</v>
      </c>
      <c r="AW1181" s="5">
        <v>6.5700000000000003E-3</v>
      </c>
      <c r="AX1181" s="5">
        <v>0.14000000000000001</v>
      </c>
      <c r="AY1181" s="5">
        <v>0.08</v>
      </c>
      <c r="BA1181" s="5">
        <v>7.14</v>
      </c>
      <c r="BF1181" s="5">
        <v>2.77</v>
      </c>
      <c r="BH1181" s="5">
        <v>0.9</v>
      </c>
      <c r="BO1181" s="5">
        <v>13.3</v>
      </c>
      <c r="BQ1181" s="5">
        <v>3.21</v>
      </c>
      <c r="BR1181" s="5">
        <v>3.16</v>
      </c>
      <c r="BX1181" s="5">
        <v>9.8000000000000007</v>
      </c>
    </row>
    <row r="1182" spans="1:77" x14ac:dyDescent="0.35">
      <c r="A1182" s="2" t="s">
        <v>357</v>
      </c>
      <c r="B1182" s="3">
        <v>41431</v>
      </c>
      <c r="C1182" s="4">
        <v>26</v>
      </c>
      <c r="G1182" s="5">
        <v>0.22</v>
      </c>
      <c r="H1182" s="5">
        <v>0.01</v>
      </c>
      <c r="M1182" s="5">
        <v>0.5</v>
      </c>
      <c r="S1182" s="5">
        <v>27.4</v>
      </c>
      <c r="T1182" s="5">
        <v>19</v>
      </c>
      <c r="U1182" s="5">
        <v>1.9</v>
      </c>
      <c r="V1182" s="5">
        <v>11</v>
      </c>
      <c r="W1182" s="5">
        <v>0.45</v>
      </c>
      <c r="AB1182" s="5">
        <v>2.87</v>
      </c>
      <c r="AD1182" s="5">
        <v>6.04</v>
      </c>
      <c r="AE1182" s="5">
        <v>10.3</v>
      </c>
      <c r="AJ1182" s="5">
        <v>32.1</v>
      </c>
      <c r="AN1182" s="5">
        <v>3.99</v>
      </c>
      <c r="AO1182" s="5">
        <v>0.01</v>
      </c>
      <c r="AT1182" s="5">
        <v>23.2</v>
      </c>
      <c r="AV1182" s="5">
        <v>74.37</v>
      </c>
      <c r="AW1182" s="5">
        <v>0.01</v>
      </c>
      <c r="AX1182" s="5">
        <v>0.09</v>
      </c>
      <c r="AY1182" s="5">
        <v>0.09</v>
      </c>
      <c r="BA1182" s="5">
        <v>6.27</v>
      </c>
      <c r="BF1182" s="5">
        <v>2.79</v>
      </c>
      <c r="BH1182" s="5">
        <v>0.62</v>
      </c>
      <c r="BO1182" s="5">
        <v>23.3</v>
      </c>
      <c r="BQ1182" s="5">
        <v>2.84</v>
      </c>
      <c r="BR1182" s="5">
        <v>3.02</v>
      </c>
      <c r="BX1182" s="5">
        <v>9</v>
      </c>
    </row>
    <row r="1183" spans="1:77" x14ac:dyDescent="0.35">
      <c r="A1183" s="2" t="s">
        <v>357</v>
      </c>
      <c r="B1183" s="3">
        <v>41235</v>
      </c>
      <c r="C1183" s="4">
        <v>39</v>
      </c>
      <c r="G1183" s="5">
        <v>0.48</v>
      </c>
      <c r="H1183" s="5">
        <v>0.01</v>
      </c>
      <c r="J1183" s="5">
        <v>0.9</v>
      </c>
      <c r="M1183" s="5">
        <v>0.69</v>
      </c>
      <c r="N1183" s="5">
        <v>1.8</v>
      </c>
      <c r="Q1183" s="5">
        <v>0.03</v>
      </c>
      <c r="S1183" s="5">
        <v>26.7</v>
      </c>
      <c r="T1183" s="5">
        <v>21</v>
      </c>
      <c r="U1183" s="5">
        <v>2.9</v>
      </c>
      <c r="V1183" s="5">
        <v>9.4</v>
      </c>
      <c r="W1183" s="5">
        <v>2.59</v>
      </c>
      <c r="Z1183" s="5">
        <v>25</v>
      </c>
      <c r="AB1183" s="5">
        <v>2.2799999999999998</v>
      </c>
      <c r="AD1183" s="5">
        <v>8.11</v>
      </c>
      <c r="AE1183" s="5">
        <v>11.9</v>
      </c>
      <c r="AI1183" s="5">
        <v>5.9</v>
      </c>
      <c r="AJ1183" s="5">
        <v>31.9</v>
      </c>
      <c r="AN1183" s="5">
        <v>5.0599999999999996</v>
      </c>
      <c r="AO1183" s="5">
        <v>0.02</v>
      </c>
      <c r="AS1183" s="5">
        <v>0.35</v>
      </c>
      <c r="AT1183" s="5">
        <v>15.5</v>
      </c>
      <c r="AU1183" s="5">
        <v>1.2</v>
      </c>
      <c r="AV1183" s="5">
        <v>83.22</v>
      </c>
      <c r="AW1183" s="5">
        <v>0.02</v>
      </c>
      <c r="AX1183" s="5">
        <v>0.05</v>
      </c>
      <c r="AY1183" s="5">
        <v>0.12</v>
      </c>
      <c r="BA1183" s="5">
        <v>5.75</v>
      </c>
      <c r="BC1183" s="5">
        <v>0.01</v>
      </c>
      <c r="BF1183" s="5">
        <v>2.44</v>
      </c>
      <c r="BH1183" s="5">
        <v>0.33</v>
      </c>
      <c r="BO1183" s="5">
        <v>20.5</v>
      </c>
      <c r="BQ1183" s="5">
        <v>2.7</v>
      </c>
      <c r="BR1183" s="5">
        <v>2.92</v>
      </c>
      <c r="BS1183" s="5">
        <v>0.2</v>
      </c>
      <c r="BT1183" s="5">
        <v>9.6999999999999993</v>
      </c>
      <c r="BV1183" s="5">
        <v>0.34</v>
      </c>
      <c r="BW1183" s="5">
        <v>5.2</v>
      </c>
      <c r="BX1183" s="5">
        <v>11.9</v>
      </c>
      <c r="BY1183" s="5">
        <v>8</v>
      </c>
    </row>
    <row r="1184" spans="1:77" x14ac:dyDescent="0.35">
      <c r="A1184" s="2" t="s">
        <v>357</v>
      </c>
      <c r="B1184" s="3">
        <v>39350</v>
      </c>
      <c r="C1184" s="4">
        <v>24</v>
      </c>
      <c r="F1184" s="5">
        <v>0.03</v>
      </c>
      <c r="G1184" s="5">
        <v>0.02</v>
      </c>
      <c r="H1184" s="5">
        <v>0.25</v>
      </c>
      <c r="M1184" s="5">
        <v>0.79</v>
      </c>
      <c r="O1184" s="5">
        <v>39</v>
      </c>
      <c r="S1184" s="5">
        <v>61.3</v>
      </c>
      <c r="T1184" s="5">
        <v>53</v>
      </c>
      <c r="V1184" s="5">
        <v>5.7</v>
      </c>
      <c r="W1184" s="5">
        <v>2.25</v>
      </c>
      <c r="AB1184" s="5">
        <v>2.8</v>
      </c>
      <c r="AE1184" s="5">
        <v>11.5</v>
      </c>
      <c r="AJ1184" s="5">
        <v>51.4</v>
      </c>
      <c r="AN1184" s="5">
        <v>6.18</v>
      </c>
      <c r="AO1184" s="5">
        <v>0.36</v>
      </c>
      <c r="AT1184" s="5">
        <v>26.4</v>
      </c>
      <c r="AV1184" s="5">
        <v>0.22</v>
      </c>
      <c r="AW1184" s="5">
        <v>4.9300000000000004E-3</v>
      </c>
      <c r="AX1184" s="5">
        <v>0.26</v>
      </c>
      <c r="AZ1184" s="5">
        <v>0.06</v>
      </c>
      <c r="BA1184" s="5">
        <v>6.37</v>
      </c>
      <c r="BE1184" s="5">
        <v>0.2</v>
      </c>
      <c r="BH1184" s="5">
        <v>2.37</v>
      </c>
      <c r="BO1184" s="5">
        <v>47.9</v>
      </c>
      <c r="BX1184" s="5">
        <v>10.6</v>
      </c>
    </row>
    <row r="1185" spans="1:77" x14ac:dyDescent="0.35">
      <c r="A1185" s="2" t="s">
        <v>357</v>
      </c>
      <c r="B1185" s="3">
        <v>41779</v>
      </c>
      <c r="C1185" s="4">
        <v>25</v>
      </c>
      <c r="G1185" s="5">
        <v>0.09</v>
      </c>
      <c r="H1185" s="5">
        <v>0.01</v>
      </c>
      <c r="M1185" s="5">
        <v>0.53</v>
      </c>
      <c r="S1185" s="5">
        <v>8.1999999999999993</v>
      </c>
      <c r="T1185" s="5">
        <v>49</v>
      </c>
      <c r="V1185" s="5">
        <v>1.1000000000000001</v>
      </c>
      <c r="W1185" s="5">
        <v>3.0000000000000001E-3</v>
      </c>
      <c r="AB1185" s="5">
        <v>6.85</v>
      </c>
      <c r="AD1185" s="5">
        <v>2.13</v>
      </c>
      <c r="AE1185" s="5">
        <v>2.57</v>
      </c>
      <c r="AJ1185" s="5">
        <v>26.3</v>
      </c>
      <c r="AN1185" s="5">
        <v>5.07</v>
      </c>
      <c r="AO1185" s="5">
        <v>0.06</v>
      </c>
      <c r="AT1185" s="5">
        <v>28.1</v>
      </c>
      <c r="AV1185" s="5">
        <v>13.1</v>
      </c>
      <c r="AW1185" s="5">
        <v>3.2799999999999999E-3</v>
      </c>
      <c r="AX1185" s="5">
        <v>0.02</v>
      </c>
      <c r="AY1185" s="5">
        <v>0.02</v>
      </c>
      <c r="BA1185" s="5">
        <v>5.21</v>
      </c>
      <c r="BF1185" s="5">
        <v>8.94</v>
      </c>
      <c r="BH1185" s="5">
        <v>0.1</v>
      </c>
      <c r="BO1185" s="5">
        <v>23.3</v>
      </c>
      <c r="BQ1185" s="5">
        <v>2.1800000000000002</v>
      </c>
      <c r="BR1185" s="5">
        <v>2.13</v>
      </c>
      <c r="BX1185" s="5">
        <v>8.4</v>
      </c>
    </row>
    <row r="1186" spans="1:77" x14ac:dyDescent="0.35">
      <c r="A1186" s="2" t="s">
        <v>357</v>
      </c>
      <c r="B1186" s="3">
        <v>41975</v>
      </c>
      <c r="C1186" s="4">
        <v>33</v>
      </c>
      <c r="G1186" s="5">
        <v>0.06</v>
      </c>
      <c r="H1186" s="5">
        <v>0.01</v>
      </c>
      <c r="J1186" s="5">
        <v>0.2</v>
      </c>
      <c r="M1186" s="5">
        <v>0.94</v>
      </c>
      <c r="N1186" s="5">
        <v>0.2</v>
      </c>
      <c r="Q1186" s="5">
        <v>0.12</v>
      </c>
      <c r="S1186" s="5">
        <v>11.4</v>
      </c>
      <c r="T1186" s="5">
        <v>12</v>
      </c>
      <c r="U1186" s="5">
        <v>0.3</v>
      </c>
      <c r="V1186" s="5">
        <v>14</v>
      </c>
      <c r="W1186" s="5">
        <v>0.02</v>
      </c>
      <c r="AB1186" s="5">
        <v>3.14</v>
      </c>
      <c r="AD1186" s="5">
        <v>3.57</v>
      </c>
      <c r="AE1186" s="5">
        <v>1.54</v>
      </c>
      <c r="AI1186" s="5">
        <v>0.9</v>
      </c>
      <c r="AJ1186" s="5">
        <v>12.9</v>
      </c>
      <c r="AN1186" s="5">
        <v>0.61</v>
      </c>
      <c r="AO1186" s="5">
        <v>0.03</v>
      </c>
      <c r="AT1186" s="5">
        <v>9.77</v>
      </c>
      <c r="AU1186" s="5">
        <v>0.6</v>
      </c>
      <c r="AV1186" s="5">
        <v>7.61</v>
      </c>
      <c r="AW1186" s="5">
        <v>3.2799999999999999E-3</v>
      </c>
      <c r="AX1186" s="5">
        <v>0.01</v>
      </c>
      <c r="AY1186" s="5">
        <v>0.04</v>
      </c>
      <c r="BA1186" s="5">
        <v>5.41</v>
      </c>
      <c r="BC1186" s="5">
        <v>1.6000000000000001E-3</v>
      </c>
      <c r="BF1186" s="5">
        <v>5.71</v>
      </c>
      <c r="BH1186" s="5">
        <v>0.33</v>
      </c>
      <c r="BO1186" s="5">
        <v>16.600000000000001</v>
      </c>
      <c r="BQ1186" s="5">
        <v>1.1399999999999999</v>
      </c>
      <c r="BR1186" s="5">
        <v>1.1000000000000001</v>
      </c>
      <c r="BX1186" s="5">
        <v>11.6</v>
      </c>
      <c r="BY1186" s="5">
        <v>8</v>
      </c>
    </row>
    <row r="1187" spans="1:77" x14ac:dyDescent="0.35">
      <c r="A1187" s="2" t="s">
        <v>357</v>
      </c>
      <c r="B1187" s="3">
        <v>41235</v>
      </c>
      <c r="C1187" s="4">
        <v>22</v>
      </c>
      <c r="F1187" s="5">
        <v>0.12</v>
      </c>
      <c r="H1187" s="5">
        <v>0.02</v>
      </c>
      <c r="M1187" s="5">
        <v>0.62</v>
      </c>
      <c r="S1187" s="5">
        <v>9.6999999999999993</v>
      </c>
      <c r="T1187" s="5">
        <v>65</v>
      </c>
      <c r="V1187" s="5">
        <v>0.86</v>
      </c>
      <c r="W1187" s="5">
        <v>0.01</v>
      </c>
      <c r="AD1187" s="5">
        <v>2</v>
      </c>
      <c r="AE1187" s="5">
        <v>3.04</v>
      </c>
      <c r="AN1187" s="5">
        <v>5.44</v>
      </c>
      <c r="AO1187" s="5">
        <v>0.05</v>
      </c>
      <c r="AT1187" s="5">
        <v>35.700000000000003</v>
      </c>
      <c r="AV1187" s="5">
        <v>15</v>
      </c>
      <c r="AW1187" s="5">
        <v>7.0000000000000007E-2</v>
      </c>
      <c r="AX1187" s="5">
        <v>0.1</v>
      </c>
      <c r="BA1187" s="5">
        <v>5.0999999999999996</v>
      </c>
      <c r="BE1187" s="5">
        <v>6.3</v>
      </c>
      <c r="BH1187" s="5">
        <v>0.03</v>
      </c>
      <c r="BO1187" s="5">
        <v>18.600000000000001</v>
      </c>
      <c r="BQ1187" s="5">
        <v>2.5</v>
      </c>
      <c r="BR1187" s="5">
        <v>2.6</v>
      </c>
      <c r="BX1187" s="5">
        <v>9.1999999999999993</v>
      </c>
    </row>
    <row r="1188" spans="1:77" x14ac:dyDescent="0.35">
      <c r="A1188" s="2" t="s">
        <v>357</v>
      </c>
      <c r="B1188" s="3">
        <v>41169</v>
      </c>
      <c r="C1188" s="4">
        <v>28</v>
      </c>
      <c r="G1188" s="5">
        <v>0.09</v>
      </c>
      <c r="H1188" s="5">
        <v>0.01</v>
      </c>
      <c r="M1188" s="5">
        <v>0.74</v>
      </c>
      <c r="S1188" s="5">
        <v>9.31</v>
      </c>
      <c r="T1188" s="5">
        <v>61</v>
      </c>
      <c r="V1188" s="5">
        <v>1</v>
      </c>
      <c r="W1188" s="5">
        <v>0.08</v>
      </c>
      <c r="AB1188" s="5">
        <v>7.16</v>
      </c>
      <c r="AD1188" s="5">
        <v>8.9600000000000009</v>
      </c>
      <c r="AE1188" s="5">
        <v>2.87</v>
      </c>
      <c r="AJ1188" s="5">
        <v>31.4</v>
      </c>
      <c r="AN1188" s="5">
        <v>5.73</v>
      </c>
      <c r="AO1188" s="5">
        <v>0.06</v>
      </c>
      <c r="AT1188" s="5">
        <v>30.8</v>
      </c>
      <c r="AV1188" s="5">
        <v>17.440000000000001</v>
      </c>
      <c r="AW1188" s="5">
        <v>3.2799999999999999E-3</v>
      </c>
      <c r="AX1188" s="5">
        <v>0.02</v>
      </c>
      <c r="AY1188" s="5">
        <v>0.04</v>
      </c>
      <c r="BA1188" s="5">
        <v>4.95</v>
      </c>
      <c r="BF1188" s="5">
        <v>8.41</v>
      </c>
      <c r="BH1188" s="5">
        <v>0.09</v>
      </c>
      <c r="BO1188" s="5">
        <v>24.4</v>
      </c>
      <c r="BQ1188" s="5">
        <v>2.6</v>
      </c>
      <c r="BR1188" s="5">
        <v>2.38</v>
      </c>
      <c r="BS1188" s="5">
        <v>0.2</v>
      </c>
      <c r="BT1188" s="5">
        <v>3.4</v>
      </c>
      <c r="BV1188" s="5">
        <v>0.1</v>
      </c>
      <c r="BX1188" s="5">
        <v>9</v>
      </c>
    </row>
    <row r="1189" spans="1:77" x14ac:dyDescent="0.35">
      <c r="A1189" s="2" t="s">
        <v>357</v>
      </c>
      <c r="B1189" s="3">
        <v>40717</v>
      </c>
      <c r="C1189" s="4">
        <v>35</v>
      </c>
      <c r="G1189" s="5">
        <v>0.1</v>
      </c>
      <c r="H1189" s="5">
        <v>0.01</v>
      </c>
      <c r="J1189" s="5">
        <v>0.2</v>
      </c>
      <c r="M1189" s="5">
        <v>0.44</v>
      </c>
      <c r="N1189" s="5">
        <v>0.2</v>
      </c>
      <c r="Q1189" s="5">
        <v>0.15</v>
      </c>
      <c r="S1189" s="5">
        <v>9.1999999999999993</v>
      </c>
      <c r="T1189" s="5">
        <v>55</v>
      </c>
      <c r="U1189" s="5">
        <v>0.3</v>
      </c>
      <c r="V1189" s="5">
        <v>1.1000000000000001</v>
      </c>
      <c r="W1189" s="5">
        <v>0.06</v>
      </c>
      <c r="AB1189" s="5">
        <v>7.08</v>
      </c>
      <c r="AD1189" s="5">
        <v>6.49</v>
      </c>
      <c r="AE1189" s="5">
        <v>2.76</v>
      </c>
      <c r="AI1189" s="5">
        <v>0.5</v>
      </c>
      <c r="AJ1189" s="5">
        <v>28.9</v>
      </c>
      <c r="AN1189" s="5">
        <v>5.44</v>
      </c>
      <c r="AO1189" s="5">
        <v>0.04</v>
      </c>
      <c r="AS1189" s="5">
        <v>0.35</v>
      </c>
      <c r="AT1189" s="5">
        <v>28.9</v>
      </c>
      <c r="AU1189" s="5">
        <v>1.5</v>
      </c>
      <c r="AV1189" s="5">
        <v>17.61</v>
      </c>
      <c r="AW1189" s="5">
        <v>3.2799999999999999E-3</v>
      </c>
      <c r="AX1189" s="5">
        <v>0.02</v>
      </c>
      <c r="BA1189" s="5">
        <v>5.0999999999999996</v>
      </c>
      <c r="BC1189" s="5">
        <v>4.1999999999999997E-3</v>
      </c>
      <c r="BF1189" s="5">
        <v>9.9499999999999993</v>
      </c>
      <c r="BH1189" s="5">
        <v>0.1</v>
      </c>
      <c r="BO1189" s="5">
        <v>22.8</v>
      </c>
      <c r="BQ1189" s="5">
        <v>2.41</v>
      </c>
      <c r="BR1189" s="5">
        <v>2.2599999999999998</v>
      </c>
      <c r="BT1189" s="5">
        <v>3.6</v>
      </c>
      <c r="BW1189" s="5">
        <v>0.5</v>
      </c>
      <c r="BX1189" s="5">
        <v>8.1</v>
      </c>
      <c r="BY1189" s="5">
        <v>1.9</v>
      </c>
    </row>
    <row r="1190" spans="1:77" x14ac:dyDescent="0.35">
      <c r="A1190" s="2" t="s">
        <v>357</v>
      </c>
      <c r="B1190" s="3">
        <v>40337</v>
      </c>
      <c r="C1190" s="4">
        <v>24</v>
      </c>
      <c r="G1190" s="5">
        <v>0.08</v>
      </c>
      <c r="H1190" s="5">
        <v>0.01</v>
      </c>
      <c r="M1190" s="5">
        <v>0.5</v>
      </c>
      <c r="S1190" s="5">
        <v>9.5299999999999994</v>
      </c>
      <c r="T1190" s="5">
        <v>57</v>
      </c>
      <c r="V1190" s="5">
        <v>0.91</v>
      </c>
      <c r="W1190" s="5">
        <v>0.15</v>
      </c>
      <c r="AB1190" s="5">
        <v>7.15</v>
      </c>
      <c r="AD1190" s="5">
        <v>3.63</v>
      </c>
      <c r="AE1190" s="5">
        <v>2.91</v>
      </c>
      <c r="AJ1190" s="5">
        <v>29.9</v>
      </c>
      <c r="AN1190" s="5">
        <v>5.92</v>
      </c>
      <c r="AO1190" s="5">
        <v>0.04</v>
      </c>
      <c r="AT1190" s="5">
        <v>31.6</v>
      </c>
      <c r="AV1190" s="5">
        <v>20.18</v>
      </c>
      <c r="AW1190" s="5">
        <v>3.2799999999999999E-3</v>
      </c>
      <c r="AX1190" s="5">
        <v>0.02</v>
      </c>
      <c r="BA1190" s="5">
        <v>4.93</v>
      </c>
      <c r="BF1190" s="5">
        <v>9.98</v>
      </c>
      <c r="BH1190" s="5">
        <v>0.09</v>
      </c>
      <c r="BO1190" s="5">
        <v>24.1</v>
      </c>
      <c r="BQ1190" s="5">
        <v>2.5299999999999998</v>
      </c>
      <c r="BR1190" s="5">
        <v>2.44</v>
      </c>
      <c r="BX1190" s="5">
        <v>8.4</v>
      </c>
    </row>
    <row r="1191" spans="1:77" x14ac:dyDescent="0.35">
      <c r="A1191" s="2" t="s">
        <v>357</v>
      </c>
      <c r="B1191" s="3">
        <v>39905</v>
      </c>
      <c r="C1191" s="4">
        <v>22</v>
      </c>
      <c r="G1191" s="5">
        <v>0.09</v>
      </c>
      <c r="H1191" s="5">
        <v>0.01</v>
      </c>
      <c r="M1191" s="5">
        <v>0.56999999999999995</v>
      </c>
      <c r="S1191" s="5">
        <v>9.81</v>
      </c>
      <c r="T1191" s="5">
        <v>54</v>
      </c>
      <c r="V1191" s="5">
        <v>1.5</v>
      </c>
      <c r="W1191" s="5">
        <v>0.09</v>
      </c>
      <c r="AB1191" s="5">
        <v>6.99</v>
      </c>
      <c r="AD1191" s="5">
        <v>3.56</v>
      </c>
      <c r="AE1191" s="5">
        <v>2.92</v>
      </c>
      <c r="AJ1191" s="5">
        <v>28.7</v>
      </c>
      <c r="AN1191" s="5">
        <v>5.56</v>
      </c>
      <c r="AO1191" s="5">
        <v>0.05</v>
      </c>
      <c r="AT1191" s="5">
        <v>31.1</v>
      </c>
      <c r="AV1191" s="5">
        <v>18.989999999999998</v>
      </c>
      <c r="AW1191" s="5">
        <v>3.2799999999999999E-3</v>
      </c>
      <c r="AX1191" s="5">
        <v>0.02</v>
      </c>
      <c r="BA1191" s="5">
        <v>4.99</v>
      </c>
      <c r="BF1191" s="5">
        <v>7.2</v>
      </c>
      <c r="BH1191" s="5">
        <v>0.1</v>
      </c>
      <c r="BO1191" s="5">
        <v>25.6</v>
      </c>
      <c r="BX1191" s="5">
        <v>8.9</v>
      </c>
    </row>
    <row r="1192" spans="1:77" x14ac:dyDescent="0.35">
      <c r="A1192" s="2" t="s">
        <v>357</v>
      </c>
      <c r="B1192" s="3">
        <v>42128</v>
      </c>
      <c r="C1192" s="4">
        <v>25</v>
      </c>
      <c r="G1192" s="5">
        <v>0.12</v>
      </c>
      <c r="H1192" s="5">
        <v>0.01</v>
      </c>
      <c r="M1192" s="5">
        <v>0.69</v>
      </c>
      <c r="S1192" s="5">
        <v>12.6</v>
      </c>
      <c r="T1192" s="5">
        <v>14</v>
      </c>
      <c r="V1192" s="5">
        <v>4.7</v>
      </c>
      <c r="W1192" s="5">
        <v>0.02</v>
      </c>
      <c r="AB1192" s="5">
        <v>2.98</v>
      </c>
      <c r="AC1192" s="5">
        <v>10</v>
      </c>
      <c r="AD1192" s="5">
        <v>6.18</v>
      </c>
      <c r="AE1192" s="5">
        <v>1.35</v>
      </c>
      <c r="AJ1192" s="5">
        <v>16.18</v>
      </c>
      <c r="AN1192" s="5">
        <v>0.89</v>
      </c>
      <c r="AO1192" s="5">
        <v>0.01</v>
      </c>
      <c r="AT1192" s="5">
        <v>14</v>
      </c>
      <c r="AV1192" s="5">
        <v>13.59</v>
      </c>
      <c r="AW1192" s="5">
        <v>3.2799999999999999E-3</v>
      </c>
      <c r="AX1192" s="5">
        <v>0.01</v>
      </c>
      <c r="BA1192" s="5">
        <v>5.71</v>
      </c>
      <c r="BF1192" s="5">
        <v>7.59</v>
      </c>
      <c r="BH1192" s="5">
        <v>0.43</v>
      </c>
      <c r="BO1192" s="5">
        <v>19.5</v>
      </c>
      <c r="BQ1192" s="5">
        <v>1.45</v>
      </c>
      <c r="BR1192" s="5">
        <v>1.36</v>
      </c>
      <c r="BX1192" s="5">
        <v>9.1999999999999993</v>
      </c>
    </row>
    <row r="1193" spans="1:77" x14ac:dyDescent="0.35">
      <c r="A1193" s="2" t="s">
        <v>314</v>
      </c>
      <c r="B1193" s="3">
        <v>35697</v>
      </c>
      <c r="C1193" s="4">
        <v>32</v>
      </c>
      <c r="F1193" s="5">
        <v>0.04</v>
      </c>
      <c r="G1193" s="5">
        <v>0.04</v>
      </c>
      <c r="H1193" s="5">
        <v>0.01</v>
      </c>
      <c r="J1193" s="5">
        <v>0.2</v>
      </c>
      <c r="M1193" s="5">
        <v>0.44</v>
      </c>
      <c r="N1193" s="5">
        <v>1</v>
      </c>
      <c r="O1193" s="5">
        <v>50</v>
      </c>
      <c r="Q1193" s="5">
        <v>0.2</v>
      </c>
      <c r="S1193" s="5">
        <v>11</v>
      </c>
      <c r="T1193" s="5">
        <v>58</v>
      </c>
      <c r="U1193" s="5">
        <v>0.2</v>
      </c>
      <c r="V1193" s="5">
        <v>1</v>
      </c>
      <c r="W1193" s="5">
        <v>0.04</v>
      </c>
      <c r="AB1193" s="5">
        <v>8.1300000000000008</v>
      </c>
      <c r="AE1193" s="5">
        <v>4.4000000000000004</v>
      </c>
      <c r="AI1193" s="5">
        <v>1</v>
      </c>
      <c r="AJ1193" s="5">
        <v>32</v>
      </c>
      <c r="AN1193" s="5">
        <v>6.6</v>
      </c>
      <c r="AO1193" s="5">
        <v>0.01</v>
      </c>
      <c r="AT1193" s="5">
        <v>27</v>
      </c>
      <c r="AU1193" s="5">
        <v>1.4</v>
      </c>
      <c r="AV1193" s="5">
        <v>27.97</v>
      </c>
      <c r="AW1193" s="5">
        <v>3.284E-3</v>
      </c>
      <c r="AX1193" s="5">
        <v>0.02</v>
      </c>
      <c r="AZ1193" s="5">
        <v>0.01</v>
      </c>
      <c r="BA1193" s="5">
        <v>5</v>
      </c>
      <c r="BC1193" s="5">
        <v>3.8999999999999998E-3</v>
      </c>
      <c r="BE1193" s="5">
        <v>9.6999999999999993</v>
      </c>
      <c r="BH1193" s="5">
        <v>0.09</v>
      </c>
      <c r="BO1193" s="5">
        <v>22.6</v>
      </c>
      <c r="BX1193" s="5">
        <v>8.1999999999999993</v>
      </c>
      <c r="BY1193" s="5">
        <v>1.5</v>
      </c>
    </row>
    <row r="1194" spans="1:77" x14ac:dyDescent="0.35">
      <c r="A1194" s="2" t="s">
        <v>314</v>
      </c>
      <c r="B1194" s="3">
        <v>42156</v>
      </c>
      <c r="C1194" s="4">
        <v>24</v>
      </c>
      <c r="G1194" s="5">
        <v>0.11</v>
      </c>
      <c r="H1194" s="5">
        <v>0.01</v>
      </c>
      <c r="M1194" s="5">
        <v>0.51</v>
      </c>
      <c r="S1194" s="5">
        <v>7.41</v>
      </c>
      <c r="T1194" s="5">
        <v>28</v>
      </c>
      <c r="V1194" s="5">
        <v>1</v>
      </c>
      <c r="W1194" s="5">
        <v>7.0000000000000001E-3</v>
      </c>
      <c r="AB1194" s="5">
        <v>6.55</v>
      </c>
      <c r="AD1194" s="5">
        <v>23.69</v>
      </c>
      <c r="AE1194" s="5">
        <v>2.67</v>
      </c>
      <c r="AJ1194" s="5">
        <v>25.6</v>
      </c>
      <c r="AN1194" s="5">
        <v>4.79</v>
      </c>
      <c r="AO1194" s="5">
        <v>7.0000000000000007E-2</v>
      </c>
      <c r="AT1194" s="5">
        <v>27.5</v>
      </c>
      <c r="AV1194" s="5">
        <v>13.59</v>
      </c>
      <c r="AW1194" s="5">
        <v>3.2799999999999999E-3</v>
      </c>
      <c r="AX1194" s="5">
        <v>0.02</v>
      </c>
      <c r="BA1194" s="5">
        <v>5.04</v>
      </c>
      <c r="BF1194" s="5">
        <v>9.91</v>
      </c>
      <c r="BH1194" s="5">
        <v>0.09</v>
      </c>
      <c r="BO1194" s="5">
        <v>24.9</v>
      </c>
      <c r="BQ1194" s="5">
        <v>1.62</v>
      </c>
      <c r="BR1194" s="5">
        <v>2.0499999999999998</v>
      </c>
      <c r="BX1194" s="5">
        <v>8.6999999999999993</v>
      </c>
    </row>
    <row r="1195" spans="1:77" x14ac:dyDescent="0.35">
      <c r="A1195" s="2" t="s">
        <v>314</v>
      </c>
      <c r="B1195" s="3">
        <v>42255</v>
      </c>
      <c r="C1195" s="4">
        <v>22</v>
      </c>
      <c r="G1195" s="5">
        <v>8.9999999999999993E-3</v>
      </c>
      <c r="H1195" s="5">
        <v>0.13</v>
      </c>
      <c r="M1195" s="5">
        <v>1.02</v>
      </c>
      <c r="S1195" s="5">
        <v>67</v>
      </c>
      <c r="T1195" s="5">
        <v>36</v>
      </c>
      <c r="V1195" s="5">
        <v>5.4</v>
      </c>
      <c r="W1195" s="5">
        <v>1.77</v>
      </c>
      <c r="AB1195" s="5">
        <v>3</v>
      </c>
      <c r="AD1195" s="5">
        <v>3.42</v>
      </c>
      <c r="AE1195" s="5">
        <v>7.6</v>
      </c>
      <c r="AN1195" s="5">
        <v>4.5199999999999996</v>
      </c>
      <c r="AO1195" s="5">
        <v>0.2</v>
      </c>
      <c r="AT1195" s="5">
        <v>25.4</v>
      </c>
      <c r="AV1195" s="5">
        <v>0.22</v>
      </c>
      <c r="AW1195" s="5">
        <v>4.5999999999999999E-3</v>
      </c>
      <c r="AX1195" s="5">
        <v>0.5</v>
      </c>
      <c r="BA1195" s="5">
        <v>6.56</v>
      </c>
      <c r="BH1195" s="5">
        <v>2.96</v>
      </c>
      <c r="BO1195" s="5">
        <v>46.2</v>
      </c>
      <c r="BQ1195" s="5">
        <v>4.95</v>
      </c>
      <c r="BR1195" s="5">
        <v>5.13</v>
      </c>
      <c r="BX1195" s="5">
        <v>10.5</v>
      </c>
    </row>
    <row r="1196" spans="1:77" x14ac:dyDescent="0.35">
      <c r="A1196" s="2" t="s">
        <v>314</v>
      </c>
      <c r="B1196" s="3">
        <v>41067</v>
      </c>
      <c r="C1196" s="4">
        <v>31</v>
      </c>
      <c r="G1196" s="5">
        <v>0.96</v>
      </c>
      <c r="H1196" s="5">
        <v>0.06</v>
      </c>
      <c r="M1196" s="5">
        <v>1.3</v>
      </c>
      <c r="N1196" s="5">
        <v>9</v>
      </c>
      <c r="S1196" s="5">
        <v>17.399999999999999</v>
      </c>
      <c r="T1196" s="5">
        <v>137</v>
      </c>
      <c r="U1196" s="5">
        <v>1.5</v>
      </c>
      <c r="V1196" s="5">
        <v>28</v>
      </c>
      <c r="W1196" s="5">
        <v>0.21</v>
      </c>
      <c r="AB1196" s="5">
        <v>2.4700000000000002</v>
      </c>
      <c r="AD1196" s="5">
        <v>3.55</v>
      </c>
      <c r="AE1196" s="5">
        <v>31.7</v>
      </c>
      <c r="AI1196" s="5">
        <v>18</v>
      </c>
      <c r="AJ1196" s="5">
        <v>64.099999999999994</v>
      </c>
      <c r="AN1196" s="5">
        <v>2.72</v>
      </c>
      <c r="AO1196" s="5">
        <v>0.02</v>
      </c>
      <c r="AT1196" s="5">
        <v>77</v>
      </c>
      <c r="AV1196" s="5">
        <v>0.34</v>
      </c>
      <c r="AW1196" s="5">
        <v>0.02</v>
      </c>
      <c r="AX1196" s="5">
        <v>0.04</v>
      </c>
      <c r="AY1196" s="5">
        <v>0.03</v>
      </c>
      <c r="BA1196" s="5">
        <v>5.66</v>
      </c>
      <c r="BF1196" s="5">
        <v>0.48</v>
      </c>
      <c r="BH1196" s="5">
        <v>0.99</v>
      </c>
      <c r="BO1196" s="5">
        <v>34.1</v>
      </c>
      <c r="BQ1196" s="5">
        <v>5.57</v>
      </c>
      <c r="BR1196" s="5">
        <v>5.38</v>
      </c>
      <c r="BS1196" s="5">
        <v>0.2</v>
      </c>
      <c r="BT1196" s="5">
        <v>32</v>
      </c>
      <c r="BV1196" s="5">
        <v>0.61</v>
      </c>
      <c r="BX1196" s="5">
        <v>9</v>
      </c>
    </row>
    <row r="1197" spans="1:77" x14ac:dyDescent="0.35">
      <c r="A1197" s="2" t="s">
        <v>314</v>
      </c>
      <c r="B1197" s="3">
        <v>40715</v>
      </c>
      <c r="C1197" s="4">
        <v>35</v>
      </c>
      <c r="G1197" s="5">
        <v>1.52</v>
      </c>
      <c r="H1197" s="5">
        <v>0.05</v>
      </c>
      <c r="J1197" s="5">
        <v>0.7</v>
      </c>
      <c r="M1197" s="5">
        <v>1.26</v>
      </c>
      <c r="N1197" s="5">
        <v>10</v>
      </c>
      <c r="Q1197" s="5">
        <v>0.14000000000000001</v>
      </c>
      <c r="S1197" s="5">
        <v>18.899999999999999</v>
      </c>
      <c r="T1197" s="5">
        <v>157</v>
      </c>
      <c r="U1197" s="5">
        <v>2.5</v>
      </c>
      <c r="V1197" s="5">
        <v>35</v>
      </c>
      <c r="W1197" s="5">
        <v>0.16</v>
      </c>
      <c r="AB1197" s="5">
        <v>2.4300000000000002</v>
      </c>
      <c r="AD1197" s="5">
        <v>7.84</v>
      </c>
      <c r="AE1197" s="5">
        <v>26.7</v>
      </c>
      <c r="AI1197" s="5">
        <v>26</v>
      </c>
      <c r="AJ1197" s="5">
        <v>67.900000000000006</v>
      </c>
      <c r="AN1197" s="5">
        <v>2.91</v>
      </c>
      <c r="AO1197" s="5">
        <v>0.01</v>
      </c>
      <c r="AS1197" s="5">
        <v>0.57999999999999996</v>
      </c>
      <c r="AT1197" s="5">
        <v>81.8</v>
      </c>
      <c r="AU1197" s="5">
        <v>1.1000000000000001</v>
      </c>
      <c r="AV1197" s="5">
        <v>0.34</v>
      </c>
      <c r="AW1197" s="5">
        <v>0.01</v>
      </c>
      <c r="AX1197" s="5">
        <v>0.06</v>
      </c>
      <c r="BA1197" s="5">
        <v>5.62</v>
      </c>
      <c r="BC1197" s="5">
        <v>0.02</v>
      </c>
      <c r="BF1197" s="5">
        <v>0.23</v>
      </c>
      <c r="BH1197" s="5">
        <v>0.91</v>
      </c>
      <c r="BO1197" s="5">
        <v>34.5</v>
      </c>
      <c r="BQ1197" s="5">
        <v>6.06</v>
      </c>
      <c r="BR1197" s="5">
        <v>5.61</v>
      </c>
      <c r="BT1197" s="5">
        <v>26</v>
      </c>
      <c r="BW1197" s="5">
        <v>16</v>
      </c>
      <c r="BX1197" s="5">
        <v>9.1999999999999993</v>
      </c>
      <c r="BY1197" s="5">
        <v>1</v>
      </c>
    </row>
    <row r="1198" spans="1:77" x14ac:dyDescent="0.35">
      <c r="A1198" s="2" t="s">
        <v>314</v>
      </c>
      <c r="B1198" s="3">
        <v>40359</v>
      </c>
      <c r="C1198" s="4">
        <v>26</v>
      </c>
      <c r="G1198" s="5">
        <v>1.62</v>
      </c>
      <c r="H1198" s="5">
        <v>0.03</v>
      </c>
      <c r="M1198" s="5">
        <v>1.51</v>
      </c>
      <c r="N1198" s="5">
        <v>9.1999999999999993</v>
      </c>
      <c r="S1198" s="5">
        <v>25.6</v>
      </c>
      <c r="T1198" s="5">
        <v>215</v>
      </c>
      <c r="U1198" s="5">
        <v>3.2</v>
      </c>
      <c r="V1198" s="5">
        <v>35</v>
      </c>
      <c r="W1198" s="5">
        <v>0.17</v>
      </c>
      <c r="AD1198" s="5">
        <v>0.87</v>
      </c>
      <c r="AE1198" s="5">
        <v>29.9</v>
      </c>
      <c r="AI1198" s="5">
        <v>19</v>
      </c>
      <c r="AJ1198" s="5">
        <v>90</v>
      </c>
      <c r="AN1198" s="5">
        <v>3.51</v>
      </c>
      <c r="AO1198" s="5">
        <v>0.01</v>
      </c>
      <c r="AT1198" s="5">
        <v>120</v>
      </c>
      <c r="AV1198" s="5">
        <v>1.63</v>
      </c>
      <c r="AW1198" s="5">
        <v>0.02</v>
      </c>
      <c r="AX1198" s="5">
        <v>0.05</v>
      </c>
      <c r="BA1198" s="5">
        <v>5.51</v>
      </c>
      <c r="BF1198" s="5">
        <v>0.26</v>
      </c>
      <c r="BH1198" s="5">
        <v>0.79</v>
      </c>
      <c r="BO1198" s="5">
        <v>44.6</v>
      </c>
      <c r="BQ1198" s="5">
        <v>7.81</v>
      </c>
      <c r="BR1198" s="5">
        <v>7.74</v>
      </c>
      <c r="BX1198" s="5">
        <v>9.1</v>
      </c>
    </row>
    <row r="1199" spans="1:77" x14ac:dyDescent="0.35">
      <c r="A1199" s="2" t="s">
        <v>314</v>
      </c>
      <c r="B1199" s="3">
        <v>39940</v>
      </c>
      <c r="C1199" s="4">
        <v>25</v>
      </c>
      <c r="G1199" s="5">
        <v>1.37</v>
      </c>
      <c r="H1199" s="5">
        <v>0.1</v>
      </c>
      <c r="M1199" s="5">
        <v>1.69</v>
      </c>
      <c r="N1199" s="5">
        <v>7.7</v>
      </c>
      <c r="S1199" s="5">
        <v>20.6</v>
      </c>
      <c r="T1199" s="5">
        <v>144</v>
      </c>
      <c r="U1199" s="5">
        <v>2.1</v>
      </c>
      <c r="V1199" s="5">
        <v>31</v>
      </c>
      <c r="W1199" s="5">
        <v>0.59</v>
      </c>
      <c r="AB1199" s="5">
        <v>2.36</v>
      </c>
      <c r="AD1199" s="5">
        <v>2.99</v>
      </c>
      <c r="AE1199" s="5">
        <v>29.2</v>
      </c>
      <c r="AI1199" s="5">
        <v>23</v>
      </c>
      <c r="AJ1199" s="5">
        <v>63.3</v>
      </c>
      <c r="AN1199" s="5">
        <v>3.53</v>
      </c>
      <c r="AO1199" s="5">
        <v>0.05</v>
      </c>
      <c r="AT1199" s="5">
        <v>76.2</v>
      </c>
      <c r="AV1199" s="5">
        <v>0.42</v>
      </c>
      <c r="AW1199" s="5">
        <v>0.01</v>
      </c>
      <c r="AX1199" s="5">
        <v>0.06</v>
      </c>
      <c r="BA1199" s="5">
        <v>5.54</v>
      </c>
      <c r="BF1199" s="5">
        <v>0.25</v>
      </c>
      <c r="BH1199" s="5">
        <v>0.72</v>
      </c>
      <c r="BO1199" s="5">
        <v>36.6</v>
      </c>
      <c r="BX1199" s="5">
        <v>8.6</v>
      </c>
    </row>
    <row r="1200" spans="1:77" x14ac:dyDescent="0.35">
      <c r="A1200" s="2" t="s">
        <v>314</v>
      </c>
      <c r="B1200" s="3">
        <v>41225</v>
      </c>
      <c r="C1200" s="4">
        <v>38</v>
      </c>
      <c r="G1200" s="5">
        <v>6.0000000000000001E-3</v>
      </c>
      <c r="H1200" s="5">
        <v>0.17</v>
      </c>
      <c r="J1200" s="5">
        <v>1.4</v>
      </c>
      <c r="M1200" s="5">
        <v>0.18</v>
      </c>
      <c r="N1200" s="5">
        <v>0.2</v>
      </c>
      <c r="Q1200" s="5">
        <v>0.02</v>
      </c>
      <c r="S1200" s="5">
        <v>56.2</v>
      </c>
      <c r="T1200" s="5">
        <v>30</v>
      </c>
      <c r="U1200" s="5">
        <v>0.2</v>
      </c>
      <c r="V1200" s="5">
        <v>1.2</v>
      </c>
      <c r="W1200" s="5">
        <v>4.5599999999999996</v>
      </c>
      <c r="AB1200" s="5">
        <v>2.4</v>
      </c>
      <c r="AD1200" s="5">
        <v>2.52</v>
      </c>
      <c r="AE1200" s="5">
        <v>1.89</v>
      </c>
      <c r="AI1200" s="5">
        <v>0.5</v>
      </c>
      <c r="AJ1200" s="5">
        <v>42.2</v>
      </c>
      <c r="AN1200" s="5">
        <v>5.28</v>
      </c>
      <c r="AO1200" s="5">
        <v>0.19</v>
      </c>
      <c r="AS1200" s="5">
        <v>0.35</v>
      </c>
      <c r="AT1200" s="5">
        <v>13.9</v>
      </c>
      <c r="AU1200" s="5">
        <v>0.5</v>
      </c>
      <c r="AV1200" s="5">
        <v>0.22</v>
      </c>
      <c r="AW1200" s="5">
        <v>0.02</v>
      </c>
      <c r="AX1200" s="5">
        <v>0.01</v>
      </c>
      <c r="AY1200" s="5">
        <v>0.16</v>
      </c>
      <c r="BA1200" s="5">
        <v>7.44</v>
      </c>
      <c r="BC1200" s="5">
        <v>1E-3</v>
      </c>
      <c r="BF1200" s="5">
        <v>0.49</v>
      </c>
      <c r="BH1200" s="5">
        <v>1.42</v>
      </c>
      <c r="BO1200" s="5">
        <v>85.7</v>
      </c>
      <c r="BQ1200" s="5">
        <v>4.05</v>
      </c>
      <c r="BR1200" s="5">
        <v>4.1500000000000004</v>
      </c>
      <c r="BS1200" s="5">
        <v>0.2</v>
      </c>
      <c r="BT1200" s="5">
        <v>17</v>
      </c>
      <c r="BV1200" s="5">
        <v>0.1</v>
      </c>
      <c r="BW1200" s="5">
        <v>0.1</v>
      </c>
      <c r="BX1200" s="5">
        <v>9.8000000000000007</v>
      </c>
      <c r="BY1200" s="5">
        <v>0.5</v>
      </c>
    </row>
    <row r="1201" spans="1:77" x14ac:dyDescent="0.35">
      <c r="A1201" s="2" t="s">
        <v>314</v>
      </c>
      <c r="B1201" s="3">
        <v>41576</v>
      </c>
      <c r="C1201" s="4">
        <v>25</v>
      </c>
      <c r="G1201" s="5">
        <v>5.0000000000000001E-3</v>
      </c>
      <c r="H1201" s="5">
        <v>0.22</v>
      </c>
      <c r="M1201" s="5">
        <v>0.22</v>
      </c>
      <c r="S1201" s="5">
        <v>54.7</v>
      </c>
      <c r="T1201" s="5">
        <v>26</v>
      </c>
      <c r="V1201" s="5">
        <v>0.88</v>
      </c>
      <c r="W1201" s="5">
        <v>4.3099999999999996</v>
      </c>
      <c r="AB1201" s="5">
        <v>2.65</v>
      </c>
      <c r="AD1201" s="5">
        <v>9.15</v>
      </c>
      <c r="AE1201" s="5">
        <v>2.04</v>
      </c>
      <c r="AJ1201" s="5">
        <v>38.6</v>
      </c>
      <c r="AN1201" s="5">
        <v>4.99</v>
      </c>
      <c r="AO1201" s="5">
        <v>0.17</v>
      </c>
      <c r="AT1201" s="5">
        <v>13.6</v>
      </c>
      <c r="AV1201" s="5">
        <v>0.22</v>
      </c>
      <c r="AW1201" s="5">
        <v>0.01</v>
      </c>
      <c r="AX1201" s="5">
        <v>0.01</v>
      </c>
      <c r="AY1201" s="5">
        <v>0.15</v>
      </c>
      <c r="BA1201" s="5">
        <v>7.47</v>
      </c>
      <c r="BF1201" s="5">
        <v>0.17</v>
      </c>
      <c r="BH1201" s="5">
        <v>1.52</v>
      </c>
      <c r="BO1201" s="5">
        <v>68.599999999999994</v>
      </c>
      <c r="BQ1201" s="5">
        <v>3.68</v>
      </c>
      <c r="BR1201" s="5">
        <v>4.03</v>
      </c>
      <c r="BX1201" s="5">
        <v>9.6</v>
      </c>
    </row>
    <row r="1202" spans="1:77" x14ac:dyDescent="0.35">
      <c r="A1202" s="2" t="s">
        <v>314</v>
      </c>
      <c r="B1202" s="3">
        <v>38856</v>
      </c>
      <c r="C1202" s="4">
        <v>31</v>
      </c>
      <c r="F1202" s="5">
        <v>0.03</v>
      </c>
      <c r="H1202" s="5">
        <v>0.23</v>
      </c>
      <c r="J1202" s="5">
        <v>5</v>
      </c>
      <c r="M1202" s="5">
        <v>1.77</v>
      </c>
      <c r="N1202" s="5">
        <v>2.5</v>
      </c>
      <c r="Q1202" s="5">
        <v>0.5</v>
      </c>
      <c r="S1202" s="5">
        <v>55.82</v>
      </c>
      <c r="T1202" s="5">
        <v>58</v>
      </c>
      <c r="U1202" s="5">
        <v>5</v>
      </c>
      <c r="V1202" s="5">
        <v>5.2</v>
      </c>
      <c r="W1202" s="5">
        <v>2.0099999999999998</v>
      </c>
      <c r="AD1202" s="5">
        <v>-4.37</v>
      </c>
      <c r="AE1202" s="5">
        <v>11.2</v>
      </c>
      <c r="AI1202" s="5">
        <v>10</v>
      </c>
      <c r="AJ1202" s="5">
        <v>50</v>
      </c>
      <c r="AN1202" s="5">
        <v>5.45</v>
      </c>
      <c r="AO1202" s="5">
        <v>0.33</v>
      </c>
      <c r="AT1202" s="5">
        <v>25.5</v>
      </c>
      <c r="AU1202" s="5">
        <v>2</v>
      </c>
      <c r="AV1202" s="5">
        <v>0.48</v>
      </c>
      <c r="AW1202" s="5">
        <v>0.02</v>
      </c>
      <c r="AX1202" s="5">
        <v>0.15</v>
      </c>
      <c r="BA1202" s="5">
        <v>6.46</v>
      </c>
      <c r="BC1202" s="5">
        <v>0.1</v>
      </c>
      <c r="BE1202" s="5">
        <v>0.5</v>
      </c>
      <c r="BH1202" s="5">
        <v>2.0699999999999998</v>
      </c>
      <c r="BO1202" s="5">
        <v>58</v>
      </c>
      <c r="BQ1202" s="5">
        <v>4.9400000000000004</v>
      </c>
      <c r="BR1202" s="5">
        <v>4.7300000000000004</v>
      </c>
      <c r="BX1202" s="5">
        <v>10</v>
      </c>
      <c r="BY1202" s="5">
        <v>10</v>
      </c>
    </row>
    <row r="1203" spans="1:77" x14ac:dyDescent="0.35">
      <c r="A1203" s="2" t="s">
        <v>314</v>
      </c>
      <c r="B1203" s="3">
        <v>38685</v>
      </c>
      <c r="C1203" s="4">
        <v>33</v>
      </c>
      <c r="F1203" s="5">
        <v>0.05</v>
      </c>
      <c r="H1203" s="5">
        <v>0.08</v>
      </c>
      <c r="J1203" s="5">
        <v>1</v>
      </c>
      <c r="M1203" s="5">
        <v>0.2</v>
      </c>
      <c r="N1203" s="5">
        <v>2</v>
      </c>
      <c r="Q1203" s="5">
        <v>0.5</v>
      </c>
      <c r="S1203" s="5">
        <v>27.1</v>
      </c>
      <c r="T1203" s="5">
        <v>36</v>
      </c>
      <c r="U1203" s="5">
        <v>1</v>
      </c>
      <c r="V1203" s="5">
        <v>2</v>
      </c>
      <c r="W1203" s="5">
        <v>0.05</v>
      </c>
      <c r="AB1203" s="5">
        <v>6.19</v>
      </c>
      <c r="AD1203" s="5">
        <v>1.3</v>
      </c>
      <c r="AE1203" s="5">
        <v>3.9</v>
      </c>
      <c r="AI1203" s="5">
        <v>1</v>
      </c>
      <c r="AJ1203" s="5">
        <v>31.4</v>
      </c>
      <c r="AN1203" s="5">
        <v>4.8</v>
      </c>
      <c r="AO1203" s="5">
        <v>0.09</v>
      </c>
      <c r="AT1203" s="5">
        <v>20.100000000000001</v>
      </c>
      <c r="AU1203" s="5">
        <v>2</v>
      </c>
      <c r="AV1203" s="5">
        <v>17.260000000000002</v>
      </c>
      <c r="AW1203" s="5">
        <v>0.03</v>
      </c>
      <c r="AX1203" s="5">
        <v>0.09</v>
      </c>
      <c r="BA1203" s="5">
        <v>6.5</v>
      </c>
      <c r="BC1203" s="5">
        <v>0.1</v>
      </c>
      <c r="BE1203" s="5">
        <v>8.6</v>
      </c>
      <c r="BH1203" s="5">
        <v>0.9</v>
      </c>
      <c r="BI1203" s="5">
        <v>0.1</v>
      </c>
      <c r="BO1203" s="5">
        <v>24</v>
      </c>
      <c r="BQ1203" s="5">
        <v>-2.7</v>
      </c>
      <c r="BR1203" s="5">
        <v>2.73</v>
      </c>
      <c r="BX1203" s="5">
        <v>9.9</v>
      </c>
      <c r="BY1203" s="5">
        <v>5</v>
      </c>
    </row>
    <row r="1204" spans="1:77" x14ac:dyDescent="0.35">
      <c r="A1204" s="2" t="s">
        <v>314</v>
      </c>
      <c r="B1204" s="3">
        <v>41228</v>
      </c>
      <c r="C1204" s="4">
        <v>22</v>
      </c>
      <c r="F1204" s="5">
        <v>1.72</v>
      </c>
      <c r="H1204" s="5">
        <v>0.06</v>
      </c>
      <c r="M1204" s="5">
        <v>1.5</v>
      </c>
      <c r="S1204" s="5">
        <v>12.2</v>
      </c>
      <c r="T1204" s="5">
        <v>83</v>
      </c>
      <c r="V1204" s="5">
        <v>44.7</v>
      </c>
      <c r="W1204" s="5">
        <v>0.31</v>
      </c>
      <c r="AD1204" s="5">
        <v>3.6</v>
      </c>
      <c r="AE1204" s="5">
        <v>12.5</v>
      </c>
      <c r="AN1204" s="5">
        <v>1.84</v>
      </c>
      <c r="AO1204" s="5">
        <v>0.01</v>
      </c>
      <c r="AT1204" s="5">
        <v>85.2</v>
      </c>
      <c r="AV1204" s="5">
        <v>0.59</v>
      </c>
      <c r="AW1204" s="5">
        <v>7.0000000000000007E-2</v>
      </c>
      <c r="AX1204" s="5">
        <v>0.1</v>
      </c>
      <c r="BA1204" s="5">
        <v>6.1</v>
      </c>
      <c r="BE1204" s="5">
        <v>0.2</v>
      </c>
      <c r="BH1204" s="5">
        <v>0.14000000000000001</v>
      </c>
      <c r="BO1204" s="5">
        <v>25.5</v>
      </c>
      <c r="BQ1204" s="5">
        <v>4.5999999999999996</v>
      </c>
      <c r="BR1204" s="5">
        <v>4.8</v>
      </c>
      <c r="BX1204" s="5">
        <v>11.3</v>
      </c>
    </row>
    <row r="1205" spans="1:77" x14ac:dyDescent="0.35">
      <c r="A1205" s="2" t="s">
        <v>314</v>
      </c>
      <c r="B1205" s="3">
        <v>41925</v>
      </c>
      <c r="C1205" s="4">
        <v>26</v>
      </c>
      <c r="G1205" s="5">
        <v>8.9999999999999993E-3</v>
      </c>
      <c r="H1205" s="5">
        <v>0.12</v>
      </c>
      <c r="J1205" s="5">
        <v>2.7</v>
      </c>
      <c r="M1205" s="5">
        <v>0.56999999999999995</v>
      </c>
      <c r="S1205" s="5">
        <v>59.1</v>
      </c>
      <c r="T1205" s="5">
        <v>33</v>
      </c>
      <c r="V1205" s="5">
        <v>5.6</v>
      </c>
      <c r="W1205" s="5">
        <v>1.58</v>
      </c>
      <c r="AB1205" s="5">
        <v>2.98</v>
      </c>
      <c r="AD1205" s="5">
        <v>1.41</v>
      </c>
      <c r="AE1205" s="5">
        <v>7.33</v>
      </c>
      <c r="AJ1205" s="5">
        <v>46.9</v>
      </c>
      <c r="AN1205" s="5">
        <v>4.37</v>
      </c>
      <c r="AO1205" s="5">
        <v>0.19</v>
      </c>
      <c r="AT1205" s="5">
        <v>24.6</v>
      </c>
      <c r="AV1205" s="5">
        <v>0.22</v>
      </c>
      <c r="AW1205" s="5">
        <v>3.6099999999999999E-3</v>
      </c>
      <c r="AX1205" s="5">
        <v>0.3</v>
      </c>
      <c r="AY1205" s="5">
        <v>0.09</v>
      </c>
      <c r="BA1205" s="5">
        <v>6.87</v>
      </c>
      <c r="BF1205" s="5">
        <v>0.13</v>
      </c>
      <c r="BH1205" s="5">
        <v>2.73</v>
      </c>
      <c r="BO1205" s="5">
        <v>51</v>
      </c>
      <c r="BQ1205" s="5">
        <v>4.7300000000000004</v>
      </c>
      <c r="BR1205" s="5">
        <v>4.67</v>
      </c>
      <c r="BX1205" s="5">
        <v>10.3</v>
      </c>
    </row>
    <row r="1206" spans="1:77" x14ac:dyDescent="0.35">
      <c r="A1206" s="2" t="s">
        <v>314</v>
      </c>
      <c r="B1206" s="3">
        <v>41569</v>
      </c>
      <c r="C1206" s="4">
        <v>32</v>
      </c>
      <c r="G1206" s="5">
        <v>8.9999999999999993E-3</v>
      </c>
      <c r="H1206" s="5">
        <v>0.14000000000000001</v>
      </c>
      <c r="J1206" s="5">
        <v>2</v>
      </c>
      <c r="M1206" s="5">
        <v>0.81</v>
      </c>
      <c r="N1206" s="5">
        <v>0.2</v>
      </c>
      <c r="Q1206" s="5">
        <v>0.02</v>
      </c>
      <c r="S1206" s="5">
        <v>77.599999999999994</v>
      </c>
      <c r="T1206" s="5">
        <v>31</v>
      </c>
      <c r="U1206" s="5">
        <v>0.3</v>
      </c>
      <c r="V1206" s="5">
        <v>7</v>
      </c>
      <c r="W1206" s="5">
        <v>2.3199999999999998</v>
      </c>
      <c r="AB1206" s="5">
        <v>2.9</v>
      </c>
      <c r="AD1206" s="5">
        <v>4.32</v>
      </c>
      <c r="AE1206" s="5">
        <v>7.01</v>
      </c>
      <c r="AI1206" s="5">
        <v>0.5</v>
      </c>
      <c r="AJ1206" s="5">
        <v>51.5</v>
      </c>
      <c r="AN1206" s="5">
        <v>4</v>
      </c>
      <c r="AO1206" s="5">
        <v>0.24</v>
      </c>
      <c r="AT1206" s="5">
        <v>25</v>
      </c>
      <c r="AU1206" s="5">
        <v>0.5</v>
      </c>
      <c r="AV1206" s="5">
        <v>0.22</v>
      </c>
      <c r="AW1206" s="5">
        <v>0.01</v>
      </c>
      <c r="AX1206" s="5">
        <v>0.37</v>
      </c>
      <c r="BA1206" s="5">
        <v>6.82</v>
      </c>
      <c r="BC1206" s="5">
        <v>1E-3</v>
      </c>
      <c r="BF1206" s="5">
        <v>0.1</v>
      </c>
      <c r="BH1206" s="5">
        <v>3.74</v>
      </c>
      <c r="BO1206" s="5">
        <v>35.9</v>
      </c>
      <c r="BQ1206" s="5">
        <v>5.37</v>
      </c>
      <c r="BR1206" s="5">
        <v>5.61</v>
      </c>
      <c r="BX1206" s="5">
        <v>10.1</v>
      </c>
      <c r="BY1206" s="5">
        <v>2</v>
      </c>
    </row>
    <row r="1207" spans="1:77" x14ac:dyDescent="0.35">
      <c r="A1207" s="2" t="s">
        <v>314</v>
      </c>
      <c r="B1207" s="3">
        <v>41256</v>
      </c>
      <c r="C1207" s="4">
        <v>31</v>
      </c>
      <c r="G1207" s="5">
        <v>7.0000000000000001E-3</v>
      </c>
      <c r="H1207" s="5">
        <v>0.16</v>
      </c>
      <c r="J1207" s="5">
        <v>1.8</v>
      </c>
      <c r="M1207" s="5">
        <v>0.83</v>
      </c>
      <c r="S1207" s="5">
        <v>79.5</v>
      </c>
      <c r="T1207" s="5">
        <v>34</v>
      </c>
      <c r="V1207" s="5">
        <v>6.8</v>
      </c>
      <c r="W1207" s="5">
        <v>2.08</v>
      </c>
      <c r="Z1207" s="5">
        <v>25</v>
      </c>
      <c r="AB1207" s="5">
        <v>2.65</v>
      </c>
      <c r="AD1207" s="5">
        <v>0.53</v>
      </c>
      <c r="AE1207" s="5">
        <v>7.59</v>
      </c>
      <c r="AJ1207" s="5">
        <v>53.7</v>
      </c>
      <c r="AN1207" s="5">
        <v>4.07</v>
      </c>
      <c r="AO1207" s="5">
        <v>0.23</v>
      </c>
      <c r="AT1207" s="5">
        <v>24.9</v>
      </c>
      <c r="AU1207" s="5">
        <v>0.5</v>
      </c>
      <c r="AV1207" s="5">
        <v>0.22</v>
      </c>
      <c r="AW1207" s="5">
        <v>5.5799999999999999E-3</v>
      </c>
      <c r="AX1207" s="5">
        <v>0.36</v>
      </c>
      <c r="AY1207" s="5">
        <v>0.11</v>
      </c>
      <c r="BA1207" s="5">
        <v>6.76</v>
      </c>
      <c r="BF1207" s="5">
        <v>0.41</v>
      </c>
      <c r="BH1207" s="5">
        <v>3.82</v>
      </c>
      <c r="BO1207" s="5">
        <v>42.7</v>
      </c>
      <c r="BQ1207" s="5">
        <v>5.68</v>
      </c>
      <c r="BR1207" s="5">
        <v>5.71</v>
      </c>
      <c r="BS1207" s="5">
        <v>0.2</v>
      </c>
      <c r="BT1207" s="5">
        <v>49</v>
      </c>
      <c r="BV1207" s="5">
        <v>0.1</v>
      </c>
      <c r="BX1207" s="5">
        <v>10.6</v>
      </c>
    </row>
    <row r="1208" spans="1:77" x14ac:dyDescent="0.35">
      <c r="A1208" s="2" t="s">
        <v>314</v>
      </c>
      <c r="B1208" s="3">
        <v>41233</v>
      </c>
      <c r="C1208" s="4">
        <v>22</v>
      </c>
      <c r="F1208" s="5">
        <v>0.01</v>
      </c>
      <c r="H1208" s="5">
        <v>0.15</v>
      </c>
      <c r="M1208" s="5">
        <v>1</v>
      </c>
      <c r="S1208" s="5">
        <v>71.099999999999994</v>
      </c>
      <c r="T1208" s="5">
        <v>26.4</v>
      </c>
      <c r="V1208" s="5">
        <v>7.16</v>
      </c>
      <c r="W1208" s="5">
        <v>1.78</v>
      </c>
      <c r="AD1208" s="5">
        <v>0.51</v>
      </c>
      <c r="AE1208" s="5">
        <v>7.19</v>
      </c>
      <c r="AN1208" s="5">
        <v>3.5</v>
      </c>
      <c r="AO1208" s="5">
        <v>0.19</v>
      </c>
      <c r="AT1208" s="5">
        <v>23</v>
      </c>
      <c r="AV1208" s="5">
        <v>0.77</v>
      </c>
      <c r="AW1208" s="5">
        <v>7.0000000000000007E-2</v>
      </c>
      <c r="AX1208" s="5">
        <v>0.35</v>
      </c>
      <c r="BA1208" s="5">
        <v>6.8</v>
      </c>
      <c r="BE1208" s="5">
        <v>0.1</v>
      </c>
      <c r="BH1208" s="5">
        <v>0.64</v>
      </c>
      <c r="BO1208" s="5">
        <v>42.1</v>
      </c>
      <c r="BQ1208" s="5">
        <v>5.0999999999999996</v>
      </c>
      <c r="BR1208" s="5">
        <v>5.0999999999999996</v>
      </c>
      <c r="BX1208" s="5">
        <v>10.5</v>
      </c>
    </row>
    <row r="1209" spans="1:77" x14ac:dyDescent="0.35">
      <c r="A1209" s="2" t="s">
        <v>314</v>
      </c>
      <c r="B1209" s="3">
        <v>40868</v>
      </c>
      <c r="C1209" s="4">
        <v>27</v>
      </c>
      <c r="G1209" s="5">
        <v>8.0000000000000002E-3</v>
      </c>
      <c r="H1209" s="5">
        <v>0.13</v>
      </c>
      <c r="J1209" s="5">
        <v>2.2000000000000002</v>
      </c>
      <c r="M1209" s="5">
        <v>0.87</v>
      </c>
      <c r="S1209" s="5">
        <v>81.7</v>
      </c>
      <c r="T1209" s="5">
        <v>35</v>
      </c>
      <c r="V1209" s="5">
        <v>6.5</v>
      </c>
      <c r="W1209" s="5">
        <v>1.84</v>
      </c>
      <c r="AB1209" s="5">
        <v>2.88</v>
      </c>
      <c r="AD1209" s="5">
        <v>17.239999999999998</v>
      </c>
      <c r="AE1209" s="5">
        <v>9.65</v>
      </c>
      <c r="AJ1209" s="5">
        <v>51</v>
      </c>
      <c r="AN1209" s="5">
        <v>5.21</v>
      </c>
      <c r="AO1209" s="5">
        <v>0.24</v>
      </c>
      <c r="AT1209" s="5">
        <v>30.4</v>
      </c>
      <c r="AU1209" s="5">
        <v>22</v>
      </c>
      <c r="AV1209" s="5">
        <v>0.22</v>
      </c>
      <c r="AW1209" s="5">
        <v>4.9300000000000004E-3</v>
      </c>
      <c r="AX1209" s="5">
        <v>0.26</v>
      </c>
      <c r="BA1209" s="5">
        <v>6.71</v>
      </c>
      <c r="BF1209" s="5">
        <v>0.23</v>
      </c>
      <c r="BH1209" s="5">
        <v>3.28</v>
      </c>
      <c r="BO1209" s="5">
        <v>44.8</v>
      </c>
      <c r="BQ1209" s="5">
        <v>5.21</v>
      </c>
      <c r="BR1209" s="5">
        <v>6.19</v>
      </c>
      <c r="BT1209" s="5">
        <v>46</v>
      </c>
      <c r="BX1209" s="5">
        <v>10.5</v>
      </c>
    </row>
    <row r="1210" spans="1:77" x14ac:dyDescent="0.35">
      <c r="A1210" s="2" t="s">
        <v>342</v>
      </c>
      <c r="B1210" s="3">
        <v>40150</v>
      </c>
      <c r="C1210" s="4">
        <v>22</v>
      </c>
      <c r="G1210" s="5">
        <v>7.0000000000000001E-3</v>
      </c>
      <c r="H1210" s="5">
        <v>0.23</v>
      </c>
      <c r="M1210" s="5">
        <v>0.77</v>
      </c>
      <c r="S1210" s="5">
        <v>62.2</v>
      </c>
      <c r="T1210" s="5">
        <v>46</v>
      </c>
      <c r="V1210" s="5">
        <v>6</v>
      </c>
      <c r="W1210" s="5">
        <v>2.17</v>
      </c>
      <c r="AB1210" s="5">
        <v>2.4700000000000002</v>
      </c>
      <c r="AD1210" s="5">
        <v>1.76</v>
      </c>
      <c r="AE1210" s="5">
        <v>11.2</v>
      </c>
      <c r="AJ1210" s="5">
        <v>50.8</v>
      </c>
      <c r="AN1210" s="5">
        <v>5.69</v>
      </c>
      <c r="AO1210" s="5">
        <v>0.36</v>
      </c>
      <c r="AT1210" s="5">
        <v>24.6</v>
      </c>
      <c r="AV1210" s="5">
        <v>0.22</v>
      </c>
      <c r="AW1210" s="5">
        <v>4.9300000000000004E-3</v>
      </c>
      <c r="AX1210" s="5">
        <v>0.24</v>
      </c>
      <c r="BA1210" s="5">
        <v>6.4</v>
      </c>
      <c r="BF1210" s="5">
        <v>0.48</v>
      </c>
      <c r="BH1210" s="5">
        <v>2.65</v>
      </c>
      <c r="BO1210" s="5">
        <v>49.4</v>
      </c>
      <c r="BX1210" s="5">
        <v>10.6</v>
      </c>
    </row>
    <row r="1211" spans="1:77" x14ac:dyDescent="0.35">
      <c r="A1211" s="2" t="s">
        <v>342</v>
      </c>
      <c r="B1211" s="3">
        <v>40868</v>
      </c>
      <c r="C1211" s="4">
        <v>28</v>
      </c>
      <c r="G1211" s="5">
        <v>1.43</v>
      </c>
      <c r="H1211" s="5">
        <v>0.43</v>
      </c>
      <c r="J1211" s="5">
        <v>8.1999999999999993</v>
      </c>
      <c r="M1211" s="5">
        <v>2.13</v>
      </c>
      <c r="S1211" s="5">
        <v>18.600000000000001</v>
      </c>
      <c r="T1211" s="5">
        <v>73</v>
      </c>
      <c r="U1211" s="5">
        <v>1.8</v>
      </c>
      <c r="V1211" s="5">
        <v>35</v>
      </c>
      <c r="W1211" s="5">
        <v>2.0299999999999998</v>
      </c>
      <c r="AB1211" s="5">
        <v>1.82</v>
      </c>
      <c r="AD1211" s="5">
        <v>15.59</v>
      </c>
      <c r="AE1211" s="5">
        <v>13.4</v>
      </c>
      <c r="AJ1211" s="5">
        <v>39.200000000000003</v>
      </c>
      <c r="AN1211" s="5">
        <v>3.93</v>
      </c>
      <c r="AO1211" s="5">
        <v>0.1</v>
      </c>
      <c r="AT1211" s="5">
        <v>47.5</v>
      </c>
      <c r="AU1211" s="5">
        <v>0.5</v>
      </c>
      <c r="AV1211" s="5">
        <v>0.22</v>
      </c>
      <c r="AW1211" s="5">
        <v>7.2300000000000003E-3</v>
      </c>
      <c r="AX1211" s="5">
        <v>0.03</v>
      </c>
      <c r="BA1211" s="5">
        <v>5.32</v>
      </c>
      <c r="BF1211" s="5">
        <v>0.17</v>
      </c>
      <c r="BH1211" s="5">
        <v>0.41</v>
      </c>
      <c r="BO1211" s="5">
        <v>44.1</v>
      </c>
      <c r="BQ1211" s="5">
        <v>3.39</v>
      </c>
      <c r="BR1211" s="5">
        <v>3.96</v>
      </c>
      <c r="BT1211" s="5">
        <v>33</v>
      </c>
      <c r="BX1211" s="5">
        <v>11.8</v>
      </c>
    </row>
    <row r="1212" spans="1:77" x14ac:dyDescent="0.35">
      <c r="A1212" s="2" t="s">
        <v>342</v>
      </c>
      <c r="B1212" s="3">
        <v>38855</v>
      </c>
      <c r="C1212" s="4">
        <v>31</v>
      </c>
      <c r="F1212" s="5">
        <v>0.03</v>
      </c>
      <c r="H1212" s="5">
        <v>0.02</v>
      </c>
      <c r="J1212" s="5">
        <v>5</v>
      </c>
      <c r="M1212" s="5">
        <v>0.68</v>
      </c>
      <c r="N1212" s="5">
        <v>2.5</v>
      </c>
      <c r="Q1212" s="5">
        <v>0.5</v>
      </c>
      <c r="S1212" s="5">
        <v>24.97</v>
      </c>
      <c r="T1212" s="5">
        <v>36</v>
      </c>
      <c r="U1212" s="5">
        <v>5</v>
      </c>
      <c r="V1212" s="5">
        <v>1</v>
      </c>
      <c r="W1212" s="5">
        <v>0.05</v>
      </c>
      <c r="AD1212" s="5">
        <v>1.52</v>
      </c>
      <c r="AE1212" s="5">
        <v>4.3600000000000003</v>
      </c>
      <c r="AI1212" s="5">
        <v>10</v>
      </c>
      <c r="AJ1212" s="5">
        <v>31</v>
      </c>
      <c r="AN1212" s="5">
        <v>4.57</v>
      </c>
      <c r="AO1212" s="5">
        <v>0.01</v>
      </c>
      <c r="AT1212" s="5">
        <v>22.5</v>
      </c>
      <c r="AU1212" s="5">
        <v>2</v>
      </c>
      <c r="AV1212" s="5">
        <v>15.44</v>
      </c>
      <c r="AW1212" s="5">
        <v>0.02</v>
      </c>
      <c r="AX1212" s="5">
        <v>0.09</v>
      </c>
      <c r="BA1212" s="5">
        <v>7.02</v>
      </c>
      <c r="BC1212" s="5">
        <v>0.1</v>
      </c>
      <c r="BE1212" s="5">
        <v>9.4</v>
      </c>
      <c r="BH1212" s="5">
        <v>0.96</v>
      </c>
      <c r="BO1212" s="5">
        <v>22</v>
      </c>
      <c r="BQ1212" s="5">
        <v>2.68</v>
      </c>
      <c r="BR1212" s="5">
        <v>2.72</v>
      </c>
      <c r="BX1212" s="5">
        <v>9</v>
      </c>
      <c r="BY1212" s="5">
        <v>10</v>
      </c>
    </row>
    <row r="1213" spans="1:77" x14ac:dyDescent="0.35">
      <c r="A1213" s="2" t="s">
        <v>342</v>
      </c>
      <c r="B1213" s="3">
        <v>41477</v>
      </c>
      <c r="C1213" s="4">
        <v>26</v>
      </c>
      <c r="G1213" s="5">
        <v>1.18</v>
      </c>
      <c r="H1213" s="5">
        <v>0.01</v>
      </c>
      <c r="M1213" s="5">
        <v>1.35</v>
      </c>
      <c r="S1213" s="5">
        <v>11.8</v>
      </c>
      <c r="T1213" s="5">
        <v>12</v>
      </c>
      <c r="V1213" s="5">
        <v>23</v>
      </c>
      <c r="W1213" s="5">
        <v>0.05</v>
      </c>
      <c r="AB1213" s="5">
        <v>2.4300000000000002</v>
      </c>
      <c r="AD1213" s="5">
        <v>4.0599999999999996</v>
      </c>
      <c r="AE1213" s="5">
        <v>5.78</v>
      </c>
      <c r="AJ1213" s="5">
        <v>16.09</v>
      </c>
      <c r="AN1213" s="5">
        <v>1.43</v>
      </c>
      <c r="AO1213" s="5">
        <v>0.02</v>
      </c>
      <c r="AT1213" s="5">
        <v>14.3</v>
      </c>
      <c r="AV1213" s="5">
        <v>30.19</v>
      </c>
      <c r="AW1213" s="5">
        <v>0.03</v>
      </c>
      <c r="AX1213" s="5">
        <v>0.01</v>
      </c>
      <c r="AY1213" s="5">
        <v>0.02</v>
      </c>
      <c r="BA1213" s="5">
        <v>5.04</v>
      </c>
      <c r="BF1213" s="5">
        <v>1.25</v>
      </c>
      <c r="BH1213" s="5">
        <v>0.4</v>
      </c>
      <c r="BO1213" s="5">
        <v>15.9</v>
      </c>
      <c r="BQ1213" s="5">
        <v>1.56</v>
      </c>
      <c r="BR1213" s="5">
        <v>1.62</v>
      </c>
      <c r="BX1213" s="5">
        <v>11.7</v>
      </c>
      <c r="BY1213" s="5">
        <v>199</v>
      </c>
    </row>
    <row r="1214" spans="1:77" x14ac:dyDescent="0.35">
      <c r="A1214" s="2" t="s">
        <v>342</v>
      </c>
      <c r="B1214" s="3">
        <v>40150</v>
      </c>
      <c r="C1214" s="4">
        <v>26</v>
      </c>
      <c r="G1214" s="5">
        <v>1.5</v>
      </c>
      <c r="H1214" s="5">
        <v>0.38</v>
      </c>
      <c r="J1214" s="5">
        <v>12</v>
      </c>
      <c r="M1214" s="5">
        <v>2.2400000000000002</v>
      </c>
      <c r="S1214" s="5">
        <v>21.2</v>
      </c>
      <c r="T1214" s="5">
        <v>79</v>
      </c>
      <c r="U1214" s="5">
        <v>1.6</v>
      </c>
      <c r="V1214" s="5">
        <v>34</v>
      </c>
      <c r="W1214" s="5">
        <v>3.82</v>
      </c>
      <c r="AB1214" s="5">
        <v>1.29</v>
      </c>
      <c r="AD1214" s="5">
        <v>0.14000000000000001</v>
      </c>
      <c r="AE1214" s="5">
        <v>11.1</v>
      </c>
      <c r="AJ1214" s="5">
        <v>46.4</v>
      </c>
      <c r="AN1214" s="5">
        <v>4.93</v>
      </c>
      <c r="AO1214" s="5">
        <v>0.11</v>
      </c>
      <c r="AT1214" s="5">
        <v>46.7</v>
      </c>
      <c r="AU1214" s="5">
        <v>55</v>
      </c>
      <c r="AV1214" s="5">
        <v>0.22</v>
      </c>
      <c r="AW1214" s="5">
        <v>9.1999999999999998E-3</v>
      </c>
      <c r="AX1214" s="5">
        <v>0.03</v>
      </c>
      <c r="BA1214" s="5">
        <v>5.0199999999999996</v>
      </c>
      <c r="BE1214" s="5">
        <v>0.2</v>
      </c>
      <c r="BF1214" s="5">
        <v>0.34</v>
      </c>
      <c r="BH1214" s="5">
        <v>0.4</v>
      </c>
      <c r="BO1214" s="5">
        <v>74.8</v>
      </c>
      <c r="BX1214" s="5">
        <v>11.4</v>
      </c>
    </row>
    <row r="1215" spans="1:77" x14ac:dyDescent="0.35">
      <c r="A1215" s="2" t="s">
        <v>342</v>
      </c>
      <c r="B1215" s="3">
        <v>40808</v>
      </c>
      <c r="C1215" s="4">
        <v>36</v>
      </c>
      <c r="F1215" s="5">
        <v>0.69</v>
      </c>
      <c r="H1215" s="5">
        <v>0.02</v>
      </c>
      <c r="J1215" s="5">
        <v>1</v>
      </c>
      <c r="M1215" s="5">
        <v>0.75</v>
      </c>
      <c r="N1215" s="5">
        <v>2.5</v>
      </c>
      <c r="Q1215" s="5">
        <v>0.5</v>
      </c>
      <c r="R1215" s="5">
        <v>0.73</v>
      </c>
      <c r="S1215" s="5">
        <v>6.08</v>
      </c>
      <c r="T1215" s="5">
        <v>80</v>
      </c>
      <c r="U1215" s="5">
        <v>5</v>
      </c>
      <c r="V1215" s="5">
        <v>1.1000000000000001</v>
      </c>
      <c r="W1215" s="5">
        <v>0.01</v>
      </c>
      <c r="AB1215" s="5">
        <v>5.73</v>
      </c>
      <c r="AD1215" s="5">
        <v>-3.01</v>
      </c>
      <c r="AE1215" s="5">
        <v>2.2999999999999998</v>
      </c>
      <c r="AI1215" s="5">
        <v>5</v>
      </c>
      <c r="AJ1215" s="5">
        <v>37</v>
      </c>
      <c r="AN1215" s="5">
        <v>10.8</v>
      </c>
      <c r="AO1215" s="5">
        <v>0.16</v>
      </c>
      <c r="AQ1215" s="5">
        <v>22.3</v>
      </c>
      <c r="AT1215" s="5">
        <v>39</v>
      </c>
      <c r="AU1215" s="5">
        <v>8</v>
      </c>
      <c r="AV1215" s="5">
        <v>18.14</v>
      </c>
      <c r="AW1215" s="5">
        <v>8.2100000000000003E-3</v>
      </c>
      <c r="AX1215" s="5">
        <v>0.06</v>
      </c>
      <c r="BA1215" s="5">
        <v>4.7300000000000004</v>
      </c>
      <c r="BB1215" s="5">
        <v>6.43</v>
      </c>
      <c r="BC1215" s="5">
        <v>0.1</v>
      </c>
      <c r="BD1215" s="5">
        <v>-4.59</v>
      </c>
      <c r="BE1215" s="5">
        <v>11</v>
      </c>
      <c r="BH1215" s="5">
        <v>0.08</v>
      </c>
      <c r="BO1215" s="5">
        <v>17</v>
      </c>
      <c r="BQ1215" s="5">
        <v>3.04</v>
      </c>
      <c r="BR1215" s="5">
        <v>2.95</v>
      </c>
      <c r="BX1215" s="5">
        <v>9</v>
      </c>
      <c r="BY1215" s="5">
        <v>50</v>
      </c>
    </row>
    <row r="1216" spans="1:77" x14ac:dyDescent="0.35">
      <c r="A1216" s="2" t="s">
        <v>342</v>
      </c>
      <c r="B1216" s="3">
        <v>40562</v>
      </c>
      <c r="C1216" s="4">
        <v>34</v>
      </c>
      <c r="G1216" s="5">
        <v>0.46</v>
      </c>
      <c r="H1216" s="5">
        <v>0.01</v>
      </c>
      <c r="J1216" s="5">
        <v>0.2</v>
      </c>
      <c r="M1216" s="5">
        <v>0.45</v>
      </c>
      <c r="N1216" s="5">
        <v>0.3</v>
      </c>
      <c r="Q1216" s="5">
        <v>0.37</v>
      </c>
      <c r="S1216" s="5">
        <v>3.93</v>
      </c>
      <c r="T1216" s="5">
        <v>63</v>
      </c>
      <c r="U1216" s="5">
        <v>2.4</v>
      </c>
      <c r="V1216" s="5">
        <v>1.3</v>
      </c>
      <c r="W1216" s="5">
        <v>0.02</v>
      </c>
      <c r="AB1216" s="5">
        <v>5.72</v>
      </c>
      <c r="AD1216" s="5">
        <v>5.79</v>
      </c>
      <c r="AE1216" s="5">
        <v>2.12</v>
      </c>
      <c r="AI1216" s="5">
        <v>1.1000000000000001</v>
      </c>
      <c r="AJ1216" s="5">
        <v>29.5</v>
      </c>
      <c r="AN1216" s="5">
        <v>8.0500000000000007</v>
      </c>
      <c r="AO1216" s="5">
        <v>0.12</v>
      </c>
      <c r="AS1216" s="5">
        <v>0.35</v>
      </c>
      <c r="AT1216" s="5">
        <v>29.3</v>
      </c>
      <c r="AU1216" s="5">
        <v>7.7</v>
      </c>
      <c r="AV1216" s="5">
        <v>13.81</v>
      </c>
      <c r="AW1216" s="5">
        <v>3.2799999999999999E-3</v>
      </c>
      <c r="AX1216" s="5">
        <v>0.01</v>
      </c>
      <c r="BA1216" s="5">
        <v>4.55</v>
      </c>
      <c r="BC1216" s="5">
        <v>1E-3</v>
      </c>
      <c r="BF1216" s="5">
        <v>10.88</v>
      </c>
      <c r="BH1216" s="5">
        <v>0.06</v>
      </c>
      <c r="BO1216" s="5">
        <v>15.9</v>
      </c>
      <c r="BQ1216" s="5">
        <v>2.39</v>
      </c>
      <c r="BR1216" s="5">
        <v>2.2599999999999998</v>
      </c>
      <c r="BW1216" s="5">
        <v>0.5</v>
      </c>
      <c r="BX1216" s="5">
        <v>9.3000000000000007</v>
      </c>
      <c r="BY1216" s="5">
        <v>33</v>
      </c>
    </row>
    <row r="1217" spans="1:77" x14ac:dyDescent="0.35">
      <c r="A1217" s="2" t="s">
        <v>342</v>
      </c>
      <c r="B1217" s="3">
        <v>40161</v>
      </c>
      <c r="C1217" s="4">
        <v>22</v>
      </c>
      <c r="G1217" s="5">
        <v>0.22</v>
      </c>
      <c r="H1217" s="5">
        <v>0.01</v>
      </c>
      <c r="M1217" s="5">
        <v>0.38</v>
      </c>
      <c r="S1217" s="5">
        <v>2.94</v>
      </c>
      <c r="T1217" s="5">
        <v>31</v>
      </c>
      <c r="V1217" s="5">
        <v>1.4</v>
      </c>
      <c r="W1217" s="5">
        <v>0.02</v>
      </c>
      <c r="AB1217" s="5">
        <v>5.91</v>
      </c>
      <c r="AD1217" s="5">
        <v>0.09</v>
      </c>
      <c r="AE1217" s="5">
        <v>1.71</v>
      </c>
      <c r="AJ1217" s="5">
        <v>16</v>
      </c>
      <c r="AN1217" s="5">
        <v>5.07</v>
      </c>
      <c r="AO1217" s="5">
        <v>7.0000000000000007E-2</v>
      </c>
      <c r="AT1217" s="5">
        <v>15.1</v>
      </c>
      <c r="AV1217" s="5">
        <v>5.44</v>
      </c>
      <c r="AW1217" s="5">
        <v>3.2799999999999999E-3</v>
      </c>
      <c r="AX1217" s="5">
        <v>0.01</v>
      </c>
      <c r="BA1217" s="5">
        <v>4.54</v>
      </c>
      <c r="BF1217" s="5">
        <v>11.28</v>
      </c>
      <c r="BH1217" s="5">
        <v>0.1</v>
      </c>
      <c r="BO1217" s="5">
        <v>15.6</v>
      </c>
      <c r="BX1217" s="5">
        <v>9.3000000000000007</v>
      </c>
    </row>
    <row r="1218" spans="1:77" x14ac:dyDescent="0.35">
      <c r="A1218" s="2" t="s">
        <v>342</v>
      </c>
      <c r="B1218" s="3">
        <v>41932</v>
      </c>
      <c r="C1218" s="4">
        <v>32</v>
      </c>
      <c r="G1218" s="5">
        <v>6.0000000000000001E-3</v>
      </c>
      <c r="H1218" s="5">
        <v>13</v>
      </c>
      <c r="J1218" s="5">
        <v>0.2</v>
      </c>
      <c r="M1218" s="5">
        <v>0.82</v>
      </c>
      <c r="N1218" s="5">
        <v>0.2</v>
      </c>
      <c r="Q1218" s="5">
        <v>0.02</v>
      </c>
      <c r="S1218" s="5">
        <v>58.4</v>
      </c>
      <c r="T1218" s="5">
        <v>459</v>
      </c>
      <c r="U1218" s="5">
        <v>0.7</v>
      </c>
      <c r="V1218" s="5">
        <v>8.1999999999999993</v>
      </c>
      <c r="W1218" s="5">
        <v>3.44</v>
      </c>
      <c r="AD1218" s="5">
        <v>8.19</v>
      </c>
      <c r="AE1218" s="5">
        <v>15.4</v>
      </c>
      <c r="AI1218" s="5">
        <v>0.5</v>
      </c>
      <c r="AJ1218" s="5">
        <v>227</v>
      </c>
      <c r="AN1218" s="5">
        <v>29.4</v>
      </c>
      <c r="AO1218" s="5">
        <v>1.23</v>
      </c>
      <c r="AT1218" s="5">
        <v>316</v>
      </c>
      <c r="AU1218" s="5">
        <v>1.6</v>
      </c>
      <c r="AV1218" s="5">
        <v>0.22</v>
      </c>
      <c r="AW1218" s="5">
        <v>3.6099999999999999E-3</v>
      </c>
      <c r="AX1218" s="5">
        <v>4.13</v>
      </c>
      <c r="AY1218" s="5">
        <v>2</v>
      </c>
      <c r="BA1218" s="5">
        <v>7.18</v>
      </c>
      <c r="BC1218" s="5">
        <v>1.2999999999999999E-3</v>
      </c>
      <c r="BF1218" s="5">
        <v>0.14000000000000001</v>
      </c>
      <c r="BH1218" s="5">
        <v>9.0299999999999994</v>
      </c>
      <c r="BO1218" s="5">
        <v>2.89</v>
      </c>
      <c r="BQ1218" s="5">
        <v>22.17</v>
      </c>
      <c r="BR1218" s="5">
        <v>20.420000000000002</v>
      </c>
      <c r="BX1218" s="5">
        <v>10.4</v>
      </c>
      <c r="BY1218" s="5">
        <v>1.3</v>
      </c>
    </row>
    <row r="1219" spans="1:77" x14ac:dyDescent="0.35">
      <c r="A1219" s="2" t="s">
        <v>342</v>
      </c>
      <c r="B1219" s="3">
        <v>38855</v>
      </c>
      <c r="C1219" s="4">
        <v>31</v>
      </c>
      <c r="F1219" s="5">
        <v>0.25</v>
      </c>
      <c r="H1219" s="5">
        <v>0.06</v>
      </c>
      <c r="J1219" s="5">
        <v>5</v>
      </c>
      <c r="M1219" s="5">
        <v>0.56999999999999995</v>
      </c>
      <c r="N1219" s="5">
        <v>2.5</v>
      </c>
      <c r="Q1219" s="5">
        <v>0.5</v>
      </c>
      <c r="S1219" s="5">
        <v>2.65</v>
      </c>
      <c r="T1219" s="5">
        <v>23</v>
      </c>
      <c r="U1219" s="5">
        <v>5</v>
      </c>
      <c r="V1219" s="5">
        <v>1</v>
      </c>
      <c r="W1219" s="5">
        <v>0.02</v>
      </c>
      <c r="AD1219" s="5">
        <v>-5.58</v>
      </c>
      <c r="AE1219" s="5">
        <v>1.58</v>
      </c>
      <c r="AI1219" s="5">
        <v>10</v>
      </c>
      <c r="AJ1219" s="5">
        <v>13.2</v>
      </c>
      <c r="AN1219" s="5">
        <v>4.6100000000000003</v>
      </c>
      <c r="AO1219" s="5">
        <v>0.06</v>
      </c>
      <c r="AT1219" s="5">
        <v>10.7</v>
      </c>
      <c r="AU1219" s="5">
        <v>2</v>
      </c>
      <c r="AV1219" s="5">
        <v>2.12</v>
      </c>
      <c r="AW1219" s="5">
        <v>0.02</v>
      </c>
      <c r="AX1219" s="5">
        <v>0.06</v>
      </c>
      <c r="BA1219" s="5">
        <v>5.08</v>
      </c>
      <c r="BC1219" s="5">
        <v>0.1</v>
      </c>
      <c r="BE1219" s="5">
        <v>11.4</v>
      </c>
      <c r="BH1219" s="5">
        <v>7.0000000000000007E-2</v>
      </c>
      <c r="BO1219" s="5">
        <v>18</v>
      </c>
      <c r="BQ1219" s="5">
        <v>1.1100000000000001</v>
      </c>
      <c r="BR1219" s="5">
        <v>1.05</v>
      </c>
      <c r="BX1219" s="5">
        <v>8.6999999999999993</v>
      </c>
      <c r="BY1219" s="5">
        <v>20</v>
      </c>
    </row>
    <row r="1220" spans="1:77" x14ac:dyDescent="0.35">
      <c r="A1220" s="2" t="s">
        <v>342</v>
      </c>
      <c r="B1220" s="3">
        <v>38685</v>
      </c>
      <c r="C1220" s="4">
        <v>33</v>
      </c>
      <c r="F1220" s="5">
        <v>0.31</v>
      </c>
      <c r="H1220" s="5">
        <v>0.03</v>
      </c>
      <c r="J1220" s="5">
        <v>1</v>
      </c>
      <c r="M1220" s="5">
        <v>0.3</v>
      </c>
      <c r="N1220" s="5">
        <v>2</v>
      </c>
      <c r="Q1220" s="5">
        <v>0.5</v>
      </c>
      <c r="S1220" s="5">
        <v>2.9</v>
      </c>
      <c r="T1220" s="5">
        <v>21</v>
      </c>
      <c r="U1220" s="5">
        <v>1</v>
      </c>
      <c r="V1220" s="5">
        <v>3</v>
      </c>
      <c r="W1220" s="5">
        <v>0.09</v>
      </c>
      <c r="AB1220" s="5">
        <v>6.7</v>
      </c>
      <c r="AD1220" s="5">
        <v>-1.9</v>
      </c>
      <c r="AE1220" s="5">
        <v>1.4</v>
      </c>
      <c r="AI1220" s="5">
        <v>1</v>
      </c>
      <c r="AJ1220" s="5">
        <v>13.4</v>
      </c>
      <c r="AN1220" s="5">
        <v>5</v>
      </c>
      <c r="AO1220" s="5">
        <v>0.06</v>
      </c>
      <c r="AT1220" s="5">
        <v>14</v>
      </c>
      <c r="AU1220" s="5">
        <v>3</v>
      </c>
      <c r="AV1220" s="5">
        <v>2.65</v>
      </c>
      <c r="AW1220" s="5">
        <v>0.03</v>
      </c>
      <c r="AX1220" s="5">
        <v>0.03</v>
      </c>
      <c r="BA1220" s="5">
        <v>4.8</v>
      </c>
      <c r="BC1220" s="5">
        <v>0.1</v>
      </c>
      <c r="BE1220" s="5">
        <v>11.5</v>
      </c>
      <c r="BH1220" s="5">
        <v>0.2</v>
      </c>
      <c r="BI1220" s="5">
        <v>0.1</v>
      </c>
      <c r="BO1220" s="5">
        <v>19</v>
      </c>
      <c r="BQ1220" s="5">
        <v>-1.23</v>
      </c>
      <c r="BR1220" s="5">
        <v>1.21</v>
      </c>
      <c r="BX1220" s="5">
        <v>8.9</v>
      </c>
      <c r="BY1220" s="5">
        <v>22</v>
      </c>
    </row>
    <row r="1221" spans="1:77" x14ac:dyDescent="0.35">
      <c r="A1221" s="2" t="s">
        <v>342</v>
      </c>
      <c r="B1221" s="3">
        <v>37929</v>
      </c>
      <c r="C1221" s="4">
        <v>21</v>
      </c>
      <c r="F1221" s="5">
        <v>0.05</v>
      </c>
      <c r="H1221" s="5">
        <v>0.13</v>
      </c>
      <c r="M1221" s="5">
        <v>0</v>
      </c>
      <c r="S1221" s="5">
        <v>39.700000000000003</v>
      </c>
      <c r="T1221" s="5">
        <v>16</v>
      </c>
      <c r="V1221" s="5">
        <v>0.8</v>
      </c>
      <c r="W1221" s="5">
        <v>2.88</v>
      </c>
      <c r="AB1221" s="5">
        <v>3.07</v>
      </c>
      <c r="AE1221" s="5">
        <v>1.34</v>
      </c>
      <c r="AJ1221" s="5">
        <v>31.6</v>
      </c>
      <c r="AN1221" s="5">
        <v>3.4</v>
      </c>
      <c r="AO1221" s="5">
        <v>0.13</v>
      </c>
      <c r="AT1221" s="5">
        <v>11.9</v>
      </c>
      <c r="AV1221" s="5">
        <v>0</v>
      </c>
      <c r="AW1221" s="5">
        <v>0</v>
      </c>
      <c r="AX1221" s="5">
        <v>0.33</v>
      </c>
      <c r="BA1221" s="5">
        <v>7.6</v>
      </c>
      <c r="BE1221" s="5">
        <v>0.4</v>
      </c>
      <c r="BH1221" s="5">
        <v>1.8</v>
      </c>
      <c r="BO1221" s="5">
        <v>32</v>
      </c>
      <c r="BX1221" s="5">
        <v>9.6</v>
      </c>
    </row>
    <row r="1222" spans="1:77" x14ac:dyDescent="0.35">
      <c r="A1222" s="2" t="s">
        <v>342</v>
      </c>
      <c r="B1222" s="3">
        <v>35408</v>
      </c>
      <c r="C1222" s="4">
        <v>29</v>
      </c>
      <c r="F1222" s="5">
        <v>0.11</v>
      </c>
      <c r="H1222" s="5">
        <v>0.02</v>
      </c>
      <c r="J1222" s="5">
        <v>0.1</v>
      </c>
      <c r="M1222" s="5">
        <v>0.51</v>
      </c>
      <c r="N1222" s="5">
        <v>1</v>
      </c>
      <c r="Q1222" s="5">
        <v>0.1</v>
      </c>
      <c r="S1222" s="5">
        <v>4.7</v>
      </c>
      <c r="T1222" s="5">
        <v>21</v>
      </c>
      <c r="U1222" s="5">
        <v>1</v>
      </c>
      <c r="V1222" s="5">
        <v>3.4</v>
      </c>
      <c r="W1222" s="5">
        <v>0.03</v>
      </c>
      <c r="AB1222" s="5">
        <v>8.0399999999999991</v>
      </c>
      <c r="AE1222" s="5">
        <v>2.11</v>
      </c>
      <c r="AI1222" s="5">
        <v>6</v>
      </c>
      <c r="AJ1222" s="5">
        <v>14.1</v>
      </c>
      <c r="AN1222" s="5">
        <v>6.54</v>
      </c>
      <c r="AO1222" s="5">
        <v>0.14000000000000001</v>
      </c>
      <c r="AT1222" s="5">
        <v>11.7</v>
      </c>
      <c r="AU1222" s="5">
        <v>5</v>
      </c>
      <c r="AV1222" s="5">
        <v>7.52</v>
      </c>
      <c r="AW1222" s="5">
        <v>0.03</v>
      </c>
      <c r="AX1222" s="5">
        <v>0.03</v>
      </c>
      <c r="BA1222" s="5">
        <v>4.58</v>
      </c>
      <c r="BC1222" s="5">
        <v>0.1</v>
      </c>
      <c r="BE1222" s="5">
        <v>11.1</v>
      </c>
      <c r="BH1222" s="5">
        <v>0.12</v>
      </c>
      <c r="BO1222" s="5">
        <v>26</v>
      </c>
      <c r="BX1222" s="5">
        <v>8.1</v>
      </c>
      <c r="BY1222" s="5">
        <v>110</v>
      </c>
    </row>
    <row r="1223" spans="1:77" x14ac:dyDescent="0.35">
      <c r="A1223" s="2" t="s">
        <v>342</v>
      </c>
      <c r="B1223" s="3">
        <v>41228</v>
      </c>
      <c r="C1223" s="4">
        <v>22</v>
      </c>
      <c r="F1223" s="5">
        <v>0.49</v>
      </c>
      <c r="H1223" s="5">
        <v>0.02</v>
      </c>
      <c r="M1223" s="5">
        <v>0.38</v>
      </c>
      <c r="S1223" s="5">
        <v>4.2</v>
      </c>
      <c r="T1223" s="5">
        <v>54.2</v>
      </c>
      <c r="V1223" s="5">
        <v>1.43</v>
      </c>
      <c r="W1223" s="5">
        <v>0.01</v>
      </c>
      <c r="AD1223" s="5">
        <v>3.5</v>
      </c>
      <c r="AE1223" s="5">
        <v>1.25</v>
      </c>
      <c r="AN1223" s="5">
        <v>8.41</v>
      </c>
      <c r="AO1223" s="5">
        <v>0.12</v>
      </c>
      <c r="AT1223" s="5">
        <v>41.4</v>
      </c>
      <c r="AV1223" s="5">
        <v>18.399999999999999</v>
      </c>
      <c r="AW1223" s="5">
        <v>7.0000000000000007E-2</v>
      </c>
      <c r="AX1223" s="5">
        <v>0.1</v>
      </c>
      <c r="BA1223" s="5">
        <v>4.8</v>
      </c>
      <c r="BE1223" s="5">
        <v>10.3</v>
      </c>
      <c r="BH1223" s="5">
        <v>0.03</v>
      </c>
      <c r="BO1223" s="5">
        <v>25</v>
      </c>
      <c r="BQ1223" s="5">
        <v>1.2</v>
      </c>
      <c r="BR1223" s="5">
        <v>1.2</v>
      </c>
      <c r="BX1223" s="5">
        <v>9.1</v>
      </c>
    </row>
    <row r="1224" spans="1:77" x14ac:dyDescent="0.35">
      <c r="A1224" s="2" t="s">
        <v>342</v>
      </c>
      <c r="B1224" s="3">
        <v>41779</v>
      </c>
      <c r="C1224" s="4">
        <v>33</v>
      </c>
      <c r="G1224" s="5">
        <v>0.71</v>
      </c>
      <c r="H1224" s="5">
        <v>0.01</v>
      </c>
      <c r="J1224" s="5">
        <v>0.2</v>
      </c>
      <c r="M1224" s="5">
        <v>1.29</v>
      </c>
      <c r="N1224" s="5">
        <v>0.2</v>
      </c>
      <c r="Q1224" s="5">
        <v>0.12</v>
      </c>
      <c r="S1224" s="5">
        <v>25</v>
      </c>
      <c r="T1224" s="5">
        <v>38</v>
      </c>
      <c r="U1224" s="5">
        <v>0.7</v>
      </c>
      <c r="V1224" s="5">
        <v>13</v>
      </c>
      <c r="W1224" s="5">
        <v>0.02</v>
      </c>
      <c r="AB1224" s="5">
        <v>2.1800000000000002</v>
      </c>
      <c r="AD1224" s="5">
        <v>2.33</v>
      </c>
      <c r="AE1224" s="5">
        <v>7.72</v>
      </c>
      <c r="AI1224" s="5">
        <v>1.2</v>
      </c>
      <c r="AJ1224" s="5">
        <v>29.2</v>
      </c>
      <c r="AN1224" s="5">
        <v>3.97</v>
      </c>
      <c r="AO1224" s="5">
        <v>0.02</v>
      </c>
      <c r="AT1224" s="5">
        <v>14.5</v>
      </c>
      <c r="AU1224" s="5">
        <v>0.5</v>
      </c>
      <c r="AV1224" s="5">
        <v>54</v>
      </c>
      <c r="AW1224" s="5">
        <v>4.9300000000000004E-3</v>
      </c>
      <c r="AX1224" s="5">
        <v>0.01</v>
      </c>
      <c r="AY1224" s="5">
        <v>0.02</v>
      </c>
      <c r="BA1224" s="5">
        <v>5.4</v>
      </c>
      <c r="BC1224" s="5">
        <v>1.2999999999999999E-3</v>
      </c>
      <c r="BF1224" s="5">
        <v>2.44</v>
      </c>
      <c r="BH1224" s="5">
        <v>0.27</v>
      </c>
      <c r="BO1224" s="5">
        <v>10.5</v>
      </c>
      <c r="BQ1224" s="5">
        <v>2.4300000000000002</v>
      </c>
      <c r="BR1224" s="5">
        <v>2.4900000000000002</v>
      </c>
      <c r="BX1224" s="5">
        <v>9.6999999999999993</v>
      </c>
      <c r="BY1224" s="5">
        <v>95</v>
      </c>
    </row>
    <row r="1225" spans="1:77" x14ac:dyDescent="0.35">
      <c r="A1225" s="2" t="s">
        <v>342</v>
      </c>
      <c r="B1225" s="3">
        <v>41281</v>
      </c>
      <c r="C1225" s="4">
        <v>29</v>
      </c>
      <c r="G1225" s="5">
        <v>0.46</v>
      </c>
      <c r="H1225" s="5">
        <v>0.01</v>
      </c>
      <c r="M1225" s="5">
        <v>0.45</v>
      </c>
      <c r="S1225" s="5">
        <v>4</v>
      </c>
      <c r="T1225" s="5">
        <v>72</v>
      </c>
      <c r="U1225" s="5">
        <v>0.3</v>
      </c>
      <c r="V1225" s="5">
        <v>1.6</v>
      </c>
      <c r="W1225" s="5">
        <v>0.03</v>
      </c>
      <c r="AB1225" s="5">
        <v>5.22</v>
      </c>
      <c r="AD1225" s="5">
        <v>10.1</v>
      </c>
      <c r="AE1225" s="5">
        <v>2.5</v>
      </c>
      <c r="AJ1225" s="5">
        <v>34.799999999999997</v>
      </c>
      <c r="AN1225" s="5">
        <v>10.199999999999999</v>
      </c>
      <c r="AO1225" s="5">
        <v>0.13</v>
      </c>
      <c r="AT1225" s="5">
        <v>45.3</v>
      </c>
      <c r="AV1225" s="5">
        <v>17.48</v>
      </c>
      <c r="AW1225" s="5">
        <v>3.2799999999999999E-3</v>
      </c>
      <c r="AX1225" s="5">
        <v>0.01</v>
      </c>
      <c r="AY1225" s="5">
        <v>0.02</v>
      </c>
      <c r="BA1225" s="5">
        <v>4.63</v>
      </c>
      <c r="BF1225" s="5">
        <v>7.9</v>
      </c>
      <c r="BH1225" s="5">
        <v>7.0000000000000007E-2</v>
      </c>
      <c r="BO1225" s="5">
        <v>22.5</v>
      </c>
      <c r="BQ1225" s="5">
        <v>2.85</v>
      </c>
      <c r="BR1225" s="5">
        <v>3.15</v>
      </c>
      <c r="BS1225" s="5">
        <v>0.2</v>
      </c>
      <c r="BT1225" s="5">
        <v>2.8</v>
      </c>
      <c r="BV1225" s="5">
        <v>0.1</v>
      </c>
      <c r="BX1225" s="5">
        <v>9.3000000000000007</v>
      </c>
    </row>
    <row r="1226" spans="1:77" x14ac:dyDescent="0.35">
      <c r="A1226" s="2" t="s">
        <v>342</v>
      </c>
      <c r="B1226" s="3">
        <v>41233</v>
      </c>
      <c r="C1226" s="4">
        <v>22</v>
      </c>
      <c r="F1226" s="5">
        <v>1.51</v>
      </c>
      <c r="H1226" s="5">
        <v>0.02</v>
      </c>
      <c r="M1226" s="5">
        <v>1.8</v>
      </c>
      <c r="S1226" s="5">
        <v>14.4</v>
      </c>
      <c r="T1226" s="5">
        <v>14.6</v>
      </c>
      <c r="V1226" s="5">
        <v>32.4</v>
      </c>
      <c r="W1226" s="5">
        <v>7.0000000000000007E-2</v>
      </c>
      <c r="AD1226" s="5">
        <v>0.86</v>
      </c>
      <c r="AE1226" s="5">
        <v>5.0999999999999996</v>
      </c>
      <c r="AN1226" s="5">
        <v>1.62</v>
      </c>
      <c r="AO1226" s="5">
        <v>0.01</v>
      </c>
      <c r="AT1226" s="5">
        <v>15.7</v>
      </c>
      <c r="AV1226" s="5">
        <v>26.4</v>
      </c>
      <c r="AW1226" s="5">
        <v>7.0000000000000007E-2</v>
      </c>
      <c r="AX1226" s="5">
        <v>0.1</v>
      </c>
      <c r="BA1226" s="5">
        <v>5.5</v>
      </c>
      <c r="BE1226" s="5">
        <v>3.1</v>
      </c>
      <c r="BH1226" s="5">
        <v>0.1</v>
      </c>
      <c r="BO1226" s="5">
        <v>12.8</v>
      </c>
      <c r="BQ1226" s="5">
        <v>1.7</v>
      </c>
      <c r="BR1226" s="5">
        <v>1.7</v>
      </c>
      <c r="BX1226" s="5">
        <v>11.3</v>
      </c>
    </row>
    <row r="1227" spans="1:77" x14ac:dyDescent="0.35">
      <c r="A1227" s="2" t="s">
        <v>342</v>
      </c>
      <c r="B1227" s="3">
        <v>41171</v>
      </c>
      <c r="C1227" s="4">
        <v>29</v>
      </c>
      <c r="G1227" s="5">
        <v>1.03</v>
      </c>
      <c r="H1227" s="5">
        <v>0.02</v>
      </c>
      <c r="M1227" s="5">
        <v>1.57</v>
      </c>
      <c r="S1227" s="5">
        <v>11.1</v>
      </c>
      <c r="T1227" s="5">
        <v>20</v>
      </c>
      <c r="V1227" s="5">
        <v>24</v>
      </c>
      <c r="W1227" s="5">
        <v>0.05</v>
      </c>
      <c r="AB1227" s="5">
        <v>2.52</v>
      </c>
      <c r="AD1227" s="5">
        <v>8.2899999999999991</v>
      </c>
      <c r="AE1227" s="5">
        <v>7.87</v>
      </c>
      <c r="AJ1227" s="5">
        <v>15.94</v>
      </c>
      <c r="AN1227" s="5">
        <v>1.31</v>
      </c>
      <c r="AO1227" s="5">
        <v>0.02</v>
      </c>
      <c r="AT1227" s="5">
        <v>12</v>
      </c>
      <c r="AV1227" s="5">
        <v>12.74</v>
      </c>
      <c r="AW1227" s="5">
        <v>0.04</v>
      </c>
      <c r="AX1227" s="5">
        <v>0.01</v>
      </c>
      <c r="AY1227" s="5">
        <v>0.02</v>
      </c>
      <c r="BA1227" s="5">
        <v>5.45</v>
      </c>
      <c r="BF1227" s="5">
        <v>1.38</v>
      </c>
      <c r="BH1227" s="5">
        <v>0.43</v>
      </c>
      <c r="BO1227" s="5">
        <v>21</v>
      </c>
      <c r="BQ1227" s="5">
        <v>1.64</v>
      </c>
      <c r="BR1227" s="5">
        <v>1.51</v>
      </c>
      <c r="BS1227" s="5">
        <v>0.2</v>
      </c>
      <c r="BT1227" s="5">
        <v>16</v>
      </c>
      <c r="BV1227" s="5">
        <v>0.16</v>
      </c>
      <c r="BX1227" s="5">
        <v>13.3</v>
      </c>
      <c r="BY1227" s="5">
        <v>144</v>
      </c>
    </row>
    <row r="1228" spans="1:77" x14ac:dyDescent="0.35">
      <c r="A1228" s="2" t="s">
        <v>342</v>
      </c>
      <c r="B1228" s="3">
        <v>40717</v>
      </c>
      <c r="C1228" s="4">
        <v>35</v>
      </c>
      <c r="G1228" s="5">
        <v>1.75</v>
      </c>
      <c r="H1228" s="5">
        <v>0.02</v>
      </c>
      <c r="J1228" s="5">
        <v>0.3</v>
      </c>
      <c r="M1228" s="5">
        <v>1.1100000000000001</v>
      </c>
      <c r="N1228" s="5">
        <v>0.5</v>
      </c>
      <c r="Q1228" s="5">
        <v>7.0000000000000007E-2</v>
      </c>
      <c r="S1228" s="5">
        <v>8.1999999999999993</v>
      </c>
      <c r="T1228" s="5">
        <v>14</v>
      </c>
      <c r="U1228" s="5">
        <v>1.8</v>
      </c>
      <c r="V1228" s="5">
        <v>27</v>
      </c>
      <c r="W1228" s="5">
        <v>0.06</v>
      </c>
      <c r="AB1228" s="5">
        <v>2.4300000000000002</v>
      </c>
      <c r="AD1228" s="5">
        <v>1.72</v>
      </c>
      <c r="AE1228" s="5">
        <v>3.03</v>
      </c>
      <c r="AI1228" s="5">
        <v>0.5</v>
      </c>
      <c r="AJ1228" s="5">
        <v>15.18</v>
      </c>
      <c r="AN1228" s="5">
        <v>0.96</v>
      </c>
      <c r="AO1228" s="5">
        <v>0.01</v>
      </c>
      <c r="AS1228" s="5">
        <v>0.35</v>
      </c>
      <c r="AT1228" s="5">
        <v>18.399999999999999</v>
      </c>
      <c r="AU1228" s="5">
        <v>0.8</v>
      </c>
      <c r="AV1228" s="5">
        <v>20.54</v>
      </c>
      <c r="AW1228" s="5">
        <v>0.03</v>
      </c>
      <c r="AX1228" s="5">
        <v>0.01</v>
      </c>
      <c r="BA1228" s="5">
        <v>5.53</v>
      </c>
      <c r="BC1228" s="5">
        <v>1.6000000000000001E-3</v>
      </c>
      <c r="BF1228" s="5">
        <v>1.59</v>
      </c>
      <c r="BH1228" s="5">
        <v>0.45</v>
      </c>
      <c r="BO1228" s="5">
        <v>20.100000000000001</v>
      </c>
      <c r="BQ1228" s="5">
        <v>1.6</v>
      </c>
      <c r="BR1228" s="5">
        <v>1.57</v>
      </c>
      <c r="BT1228" s="5">
        <v>13</v>
      </c>
      <c r="BW1228" s="5">
        <v>5.6</v>
      </c>
      <c r="BX1228" s="5">
        <v>11</v>
      </c>
      <c r="BY1228" s="5">
        <v>91</v>
      </c>
    </row>
    <row r="1229" spans="1:77" x14ac:dyDescent="0.35">
      <c r="A1229" s="2" t="s">
        <v>342</v>
      </c>
      <c r="B1229" s="3">
        <v>40337</v>
      </c>
      <c r="C1229" s="4">
        <v>25</v>
      </c>
      <c r="G1229" s="5">
        <v>1.03</v>
      </c>
      <c r="H1229" s="5">
        <v>0.01</v>
      </c>
      <c r="M1229" s="5">
        <v>1.1200000000000001</v>
      </c>
      <c r="S1229" s="5">
        <v>29.3</v>
      </c>
      <c r="T1229" s="5">
        <v>66</v>
      </c>
      <c r="V1229" s="5">
        <v>15</v>
      </c>
      <c r="W1229" s="5">
        <v>0.02</v>
      </c>
      <c r="AB1229" s="5">
        <v>2.14</v>
      </c>
      <c r="AD1229" s="5">
        <v>3.59</v>
      </c>
      <c r="AE1229" s="5">
        <v>6.27</v>
      </c>
      <c r="AJ1229" s="5">
        <v>33.1</v>
      </c>
      <c r="AN1229" s="5">
        <v>3.63</v>
      </c>
      <c r="AO1229" s="5">
        <v>0.01</v>
      </c>
      <c r="AT1229" s="5">
        <v>19.2</v>
      </c>
      <c r="AV1229" s="5">
        <v>22.13</v>
      </c>
      <c r="AW1229" s="5">
        <v>5.5799999999999999E-3</v>
      </c>
      <c r="AX1229" s="5">
        <v>0.01</v>
      </c>
      <c r="BA1229" s="5">
        <v>5.49</v>
      </c>
      <c r="BF1229" s="5">
        <v>4.92</v>
      </c>
      <c r="BH1229" s="5">
        <v>0.32</v>
      </c>
      <c r="BO1229" s="5">
        <v>21.2</v>
      </c>
      <c r="BQ1229" s="5">
        <v>2.98</v>
      </c>
      <c r="BR1229" s="5">
        <v>2.88</v>
      </c>
      <c r="BX1229" s="5">
        <v>9.3000000000000007</v>
      </c>
      <c r="BY1229" s="5">
        <v>110</v>
      </c>
    </row>
    <row r="1230" spans="1:77" x14ac:dyDescent="0.35">
      <c r="A1230" s="2" t="s">
        <v>342</v>
      </c>
      <c r="B1230" s="3">
        <v>39961</v>
      </c>
      <c r="C1230" s="4">
        <v>23</v>
      </c>
      <c r="G1230" s="5">
        <v>1.2</v>
      </c>
      <c r="H1230" s="5">
        <v>0.01</v>
      </c>
      <c r="M1230" s="5">
        <v>1.45</v>
      </c>
      <c r="S1230" s="5">
        <v>17.399999999999999</v>
      </c>
      <c r="T1230" s="5">
        <v>21</v>
      </c>
      <c r="V1230" s="5">
        <v>17</v>
      </c>
      <c r="W1230" s="5">
        <v>0.04</v>
      </c>
      <c r="AB1230" s="5">
        <v>2.6</v>
      </c>
      <c r="AD1230" s="5">
        <v>0.73</v>
      </c>
      <c r="AE1230" s="5">
        <v>6.24</v>
      </c>
      <c r="AJ1230" s="5">
        <v>28.3</v>
      </c>
      <c r="AN1230" s="5">
        <v>2.35</v>
      </c>
      <c r="AO1230" s="5">
        <v>0.01</v>
      </c>
      <c r="AT1230" s="5">
        <v>30.5</v>
      </c>
      <c r="AV1230" s="5">
        <v>40.32</v>
      </c>
      <c r="AW1230" s="5">
        <v>0.01</v>
      </c>
      <c r="AX1230" s="5">
        <v>0.01</v>
      </c>
      <c r="BA1230" s="5">
        <v>5.19</v>
      </c>
      <c r="BF1230" s="5">
        <v>1.75</v>
      </c>
      <c r="BH1230" s="5">
        <v>0.31</v>
      </c>
      <c r="BO1230" s="5">
        <v>48.8</v>
      </c>
      <c r="BX1230" s="5">
        <v>9.5</v>
      </c>
      <c r="BY1230" s="5">
        <v>54</v>
      </c>
    </row>
    <row r="1231" spans="1:77" x14ac:dyDescent="0.35">
      <c r="A1231" s="2" t="s">
        <v>342</v>
      </c>
      <c r="B1231" s="3">
        <v>38685</v>
      </c>
      <c r="C1231" s="4">
        <v>33</v>
      </c>
      <c r="F1231" s="5">
        <v>0.02</v>
      </c>
      <c r="H1231" s="5">
        <v>0.12</v>
      </c>
      <c r="J1231" s="5">
        <v>1</v>
      </c>
      <c r="M1231" s="5">
        <v>0.2</v>
      </c>
      <c r="N1231" s="5">
        <v>2</v>
      </c>
      <c r="Q1231" s="5">
        <v>0.5</v>
      </c>
      <c r="S1231" s="5">
        <v>45.8</v>
      </c>
      <c r="T1231" s="5">
        <v>21</v>
      </c>
      <c r="U1231" s="5">
        <v>1</v>
      </c>
      <c r="V1231" s="5">
        <v>1.5</v>
      </c>
      <c r="W1231" s="5">
        <v>3.77</v>
      </c>
      <c r="AB1231" s="5">
        <v>2.79</v>
      </c>
      <c r="AD1231" s="5">
        <v>0.24</v>
      </c>
      <c r="AE1231" s="5">
        <v>1.1000000000000001</v>
      </c>
      <c r="AI1231" s="5">
        <v>1</v>
      </c>
      <c r="AJ1231" s="5">
        <v>32.6</v>
      </c>
      <c r="AN1231" s="5">
        <v>3.8</v>
      </c>
      <c r="AO1231" s="5">
        <v>0.16</v>
      </c>
      <c r="AT1231" s="5">
        <v>10.3</v>
      </c>
      <c r="AU1231" s="5">
        <v>1</v>
      </c>
      <c r="AV1231" s="5">
        <v>0.44</v>
      </c>
      <c r="AW1231" s="5">
        <v>0.03</v>
      </c>
      <c r="AX1231" s="5">
        <v>0.27</v>
      </c>
      <c r="BA1231" s="5">
        <v>6.9</v>
      </c>
      <c r="BC1231" s="5">
        <v>0.1</v>
      </c>
      <c r="BE1231" s="5">
        <v>0.5</v>
      </c>
      <c r="BH1231" s="5">
        <v>1.7</v>
      </c>
      <c r="BI1231" s="5">
        <v>0.1</v>
      </c>
      <c r="BO1231" s="5">
        <v>44</v>
      </c>
      <c r="BQ1231" s="5">
        <v>-3.21</v>
      </c>
      <c r="BR1231" s="5">
        <v>3.22</v>
      </c>
      <c r="BX1231" s="5">
        <v>9.4</v>
      </c>
      <c r="BY1231" s="5">
        <v>5</v>
      </c>
    </row>
    <row r="1232" spans="1:77" x14ac:dyDescent="0.35">
      <c r="A1232" s="2" t="s">
        <v>342</v>
      </c>
      <c r="B1232" s="3">
        <v>38827</v>
      </c>
      <c r="C1232" s="4">
        <v>35</v>
      </c>
      <c r="F1232" s="5">
        <v>0.33</v>
      </c>
      <c r="G1232" s="5">
        <v>0.33</v>
      </c>
      <c r="H1232" s="5">
        <v>0.02</v>
      </c>
      <c r="J1232" s="5">
        <v>0.2</v>
      </c>
      <c r="M1232" s="5">
        <v>1.3</v>
      </c>
      <c r="N1232" s="5">
        <v>0.6</v>
      </c>
      <c r="O1232" s="5">
        <v>10</v>
      </c>
      <c r="Q1232" s="5">
        <v>0.08</v>
      </c>
      <c r="S1232" s="5">
        <v>16</v>
      </c>
      <c r="T1232" s="5">
        <v>40</v>
      </c>
      <c r="U1232" s="5">
        <v>2</v>
      </c>
      <c r="V1232" s="5">
        <v>45</v>
      </c>
      <c r="W1232" s="5">
        <v>0.08</v>
      </c>
      <c r="AB1232" s="5">
        <v>2.06</v>
      </c>
      <c r="AD1232" s="5">
        <v>-11.1</v>
      </c>
      <c r="AE1232" s="5">
        <v>4.16</v>
      </c>
      <c r="AI1232" s="5">
        <v>3.8</v>
      </c>
      <c r="AJ1232" s="5">
        <v>32.1</v>
      </c>
      <c r="AN1232" s="5">
        <v>1.95</v>
      </c>
      <c r="AO1232" s="5">
        <v>0.01</v>
      </c>
      <c r="AT1232" s="5">
        <v>36.6</v>
      </c>
      <c r="AU1232" s="5">
        <v>1.2</v>
      </c>
      <c r="AV1232" s="5">
        <v>53.34</v>
      </c>
      <c r="AW1232" s="5">
        <v>0.01</v>
      </c>
      <c r="AX1232" s="5">
        <v>0.03</v>
      </c>
      <c r="AZ1232" s="5">
        <v>0.01</v>
      </c>
      <c r="BA1232" s="5">
        <v>5.25</v>
      </c>
      <c r="BC1232" s="5">
        <v>8.0999999999999996E-3</v>
      </c>
      <c r="BE1232" s="5">
        <v>6.2</v>
      </c>
      <c r="BH1232" s="5">
        <v>0.28999999999999998</v>
      </c>
      <c r="BO1232" s="5">
        <v>33.5</v>
      </c>
      <c r="BQ1232" s="5">
        <v>3</v>
      </c>
      <c r="BR1232" s="5">
        <v>2.7</v>
      </c>
      <c r="BX1232" s="5">
        <v>6.6</v>
      </c>
      <c r="BY1232" s="5">
        <v>46</v>
      </c>
    </row>
    <row r="1233" spans="1:77" x14ac:dyDescent="0.35">
      <c r="A1233" s="2" t="s">
        <v>342</v>
      </c>
      <c r="B1233" s="3">
        <v>38672</v>
      </c>
      <c r="C1233" s="4">
        <v>31</v>
      </c>
      <c r="F1233" s="5">
        <v>2.2000000000000002</v>
      </c>
      <c r="G1233" s="5">
        <v>2.1</v>
      </c>
      <c r="H1233" s="5">
        <v>0.02</v>
      </c>
      <c r="J1233" s="5">
        <v>0.3</v>
      </c>
      <c r="M1233" s="5">
        <v>1.55</v>
      </c>
      <c r="N1233" s="5">
        <v>1</v>
      </c>
      <c r="O1233" s="5">
        <v>10</v>
      </c>
      <c r="Q1233" s="5">
        <v>0.11</v>
      </c>
      <c r="S1233" s="5">
        <v>15.1</v>
      </c>
      <c r="T1233" s="5">
        <v>81</v>
      </c>
      <c r="U1233" s="5">
        <v>2</v>
      </c>
      <c r="V1233" s="5">
        <v>38</v>
      </c>
      <c r="W1233" s="5">
        <v>0.09</v>
      </c>
      <c r="AB1233" s="5">
        <v>2.25</v>
      </c>
      <c r="AE1233" s="5">
        <v>5.61</v>
      </c>
      <c r="AI1233" s="5">
        <v>5.5</v>
      </c>
      <c r="AJ1233" s="5">
        <v>40.799999999999997</v>
      </c>
      <c r="AN1233" s="5">
        <v>1.68</v>
      </c>
      <c r="AO1233" s="5">
        <v>0.01</v>
      </c>
      <c r="AT1233" s="5">
        <v>59.7</v>
      </c>
      <c r="AU1233" s="5">
        <v>0.9</v>
      </c>
      <c r="AV1233" s="5">
        <v>27.67</v>
      </c>
      <c r="AW1233" s="5">
        <v>0.1</v>
      </c>
      <c r="AX1233" s="5">
        <v>0.03</v>
      </c>
      <c r="BA1233" s="5">
        <v>5.32</v>
      </c>
      <c r="BC1233" s="5">
        <v>0.01</v>
      </c>
      <c r="BE1233" s="5">
        <v>0.5</v>
      </c>
      <c r="BH1233" s="5">
        <v>0.38</v>
      </c>
      <c r="BO1233" s="5">
        <v>30.9</v>
      </c>
      <c r="BX1233" s="5">
        <v>11.8</v>
      </c>
      <c r="BY1233" s="5">
        <v>53</v>
      </c>
    </row>
    <row r="1234" spans="1:77" x14ac:dyDescent="0.35">
      <c r="A1234" s="2" t="s">
        <v>342</v>
      </c>
      <c r="B1234" s="3">
        <v>38482</v>
      </c>
      <c r="C1234" s="4">
        <v>32</v>
      </c>
      <c r="F1234" s="5">
        <v>2.57</v>
      </c>
      <c r="G1234" s="5">
        <v>2.5299999999999998</v>
      </c>
      <c r="H1234" s="5">
        <v>0.02</v>
      </c>
      <c r="J1234" s="5">
        <v>0.2</v>
      </c>
      <c r="M1234" s="5">
        <v>1.34</v>
      </c>
      <c r="N1234" s="5">
        <v>1</v>
      </c>
      <c r="O1234" s="5">
        <v>10</v>
      </c>
      <c r="Q1234" s="5">
        <v>0.14000000000000001</v>
      </c>
      <c r="S1234" s="5">
        <v>20.399999999999999</v>
      </c>
      <c r="T1234" s="5">
        <v>73</v>
      </c>
      <c r="U1234" s="5">
        <v>1.5</v>
      </c>
      <c r="V1234" s="5">
        <v>37</v>
      </c>
      <c r="W1234" s="5">
        <v>7.0000000000000007E-2</v>
      </c>
      <c r="AB1234" s="5">
        <v>2.29</v>
      </c>
      <c r="AE1234" s="5">
        <v>4.71</v>
      </c>
      <c r="AI1234" s="5">
        <v>3.6</v>
      </c>
      <c r="AJ1234" s="5">
        <v>38.5</v>
      </c>
      <c r="AN1234" s="5">
        <v>2.4700000000000002</v>
      </c>
      <c r="AO1234" s="5">
        <v>0.01</v>
      </c>
      <c r="AT1234" s="5">
        <v>43.4</v>
      </c>
      <c r="AU1234" s="5">
        <v>1.2</v>
      </c>
      <c r="AV1234" s="5">
        <v>34.57</v>
      </c>
      <c r="AW1234" s="5">
        <v>0.03</v>
      </c>
      <c r="AX1234" s="5">
        <v>0.03</v>
      </c>
      <c r="AZ1234" s="5">
        <v>0.02</v>
      </c>
      <c r="BA1234" s="5">
        <v>5.26</v>
      </c>
      <c r="BC1234" s="5">
        <v>0.01</v>
      </c>
      <c r="BE1234" s="5">
        <v>3.3</v>
      </c>
      <c r="BH1234" s="5">
        <v>0.38</v>
      </c>
      <c r="BO1234" s="5">
        <v>30.9</v>
      </c>
      <c r="BX1234" s="5">
        <v>8.1</v>
      </c>
      <c r="BY1234" s="5">
        <v>65</v>
      </c>
    </row>
    <row r="1235" spans="1:77" x14ac:dyDescent="0.35">
      <c r="A1235" s="2" t="s">
        <v>342</v>
      </c>
      <c r="B1235" s="3">
        <v>38257</v>
      </c>
      <c r="C1235" s="4">
        <v>31</v>
      </c>
      <c r="F1235" s="5">
        <v>2.76</v>
      </c>
      <c r="G1235" s="5">
        <v>2.66</v>
      </c>
      <c r="H1235" s="5">
        <v>0.02</v>
      </c>
      <c r="J1235" s="5">
        <v>0.2</v>
      </c>
      <c r="M1235" s="5">
        <v>1.08</v>
      </c>
      <c r="N1235" s="5">
        <v>8.3000000000000007</v>
      </c>
      <c r="O1235" s="5">
        <v>10</v>
      </c>
      <c r="Q1235" s="5">
        <v>0.1</v>
      </c>
      <c r="S1235" s="5">
        <v>10.3</v>
      </c>
      <c r="T1235" s="5">
        <v>69</v>
      </c>
      <c r="U1235" s="5">
        <v>2.1</v>
      </c>
      <c r="V1235" s="5">
        <v>45</v>
      </c>
      <c r="W1235" s="5">
        <v>0.11</v>
      </c>
      <c r="AB1235" s="5">
        <v>2.12</v>
      </c>
      <c r="AE1235" s="5">
        <v>5.53</v>
      </c>
      <c r="AI1235" s="5">
        <v>7.9</v>
      </c>
      <c r="AJ1235" s="5">
        <v>35.799999999999997</v>
      </c>
      <c r="AN1235" s="5">
        <v>0.92</v>
      </c>
      <c r="AO1235" s="5">
        <v>6.0000000000000001E-3</v>
      </c>
      <c r="AT1235" s="5">
        <v>50.3</v>
      </c>
      <c r="AU1235" s="5">
        <v>1.5</v>
      </c>
      <c r="AV1235" s="5">
        <v>28.33</v>
      </c>
      <c r="AW1235" s="5">
        <v>0.05</v>
      </c>
      <c r="AX1235" s="5">
        <v>0.02</v>
      </c>
      <c r="AZ1235" s="5">
        <v>0.01</v>
      </c>
      <c r="BA1235" s="5">
        <v>5.0999999999999996</v>
      </c>
      <c r="BC1235" s="5">
        <v>0.02</v>
      </c>
      <c r="BH1235" s="5">
        <v>0.43</v>
      </c>
      <c r="BO1235" s="5">
        <v>26.8</v>
      </c>
      <c r="BX1235" s="5">
        <v>13.2</v>
      </c>
      <c r="BY1235" s="5">
        <v>130</v>
      </c>
    </row>
    <row r="1236" spans="1:77" x14ac:dyDescent="0.35">
      <c r="A1236" s="2" t="s">
        <v>342</v>
      </c>
      <c r="B1236" s="3">
        <v>42156</v>
      </c>
      <c r="C1236" s="4">
        <v>25</v>
      </c>
      <c r="G1236" s="5">
        <v>0.99</v>
      </c>
      <c r="H1236" s="5">
        <v>0.01</v>
      </c>
      <c r="M1236" s="5">
        <v>1.36</v>
      </c>
      <c r="S1236" s="5">
        <v>16.899999999999999</v>
      </c>
      <c r="T1236" s="5">
        <v>23</v>
      </c>
      <c r="V1236" s="5">
        <v>21</v>
      </c>
      <c r="W1236" s="5">
        <v>0.03</v>
      </c>
      <c r="AB1236" s="5">
        <v>2.39</v>
      </c>
      <c r="AD1236" s="5">
        <v>8.0399999999999991</v>
      </c>
      <c r="AE1236" s="5">
        <v>5.33</v>
      </c>
      <c r="AJ1236" s="5">
        <v>18.940000000000001</v>
      </c>
      <c r="AN1236" s="5">
        <v>2.16</v>
      </c>
      <c r="AO1236" s="5">
        <v>0.01</v>
      </c>
      <c r="AT1236" s="5">
        <v>10.3</v>
      </c>
      <c r="AV1236" s="5">
        <v>20.93</v>
      </c>
      <c r="AW1236" s="5">
        <v>0.02</v>
      </c>
      <c r="AX1236" s="5">
        <v>0.01</v>
      </c>
      <c r="BA1236" s="5">
        <v>5.46</v>
      </c>
      <c r="BF1236" s="5">
        <v>2.68</v>
      </c>
      <c r="BH1236" s="5">
        <v>0.43</v>
      </c>
      <c r="BO1236" s="5">
        <v>21.6</v>
      </c>
      <c r="BQ1236" s="5">
        <v>1.87</v>
      </c>
      <c r="BR1236" s="5">
        <v>1.72</v>
      </c>
      <c r="BX1236" s="5">
        <v>9.6</v>
      </c>
      <c r="BY1236" s="5">
        <v>360</v>
      </c>
    </row>
    <row r="1237" spans="1:77" x14ac:dyDescent="0.35">
      <c r="A1237" s="2" t="s">
        <v>342</v>
      </c>
      <c r="B1237" s="3">
        <v>32806</v>
      </c>
      <c r="C1237" s="4">
        <v>22</v>
      </c>
      <c r="F1237" s="5">
        <v>0.12</v>
      </c>
      <c r="H1237" s="5">
        <v>0.06</v>
      </c>
      <c r="M1237" s="5">
        <v>0.55000000000000004</v>
      </c>
      <c r="S1237" s="5">
        <v>8</v>
      </c>
      <c r="T1237" s="5">
        <v>78</v>
      </c>
      <c r="V1237" s="5">
        <v>4</v>
      </c>
      <c r="W1237" s="5">
        <v>0.1</v>
      </c>
      <c r="AB1237" s="5">
        <v>9.16</v>
      </c>
      <c r="AE1237" s="5">
        <v>2.1</v>
      </c>
      <c r="AJ1237" s="5">
        <v>34.6</v>
      </c>
      <c r="AN1237" s="5">
        <v>7.3</v>
      </c>
      <c r="AO1237" s="5">
        <v>0.08</v>
      </c>
      <c r="AT1237" s="5">
        <v>42</v>
      </c>
      <c r="AV1237" s="5">
        <v>12.48</v>
      </c>
      <c r="AW1237" s="5">
        <v>9.8534999999999994E-3</v>
      </c>
      <c r="AX1237" s="5">
        <v>0.01</v>
      </c>
      <c r="AY1237" s="5">
        <v>0.02</v>
      </c>
      <c r="BA1237" s="5">
        <v>4.76</v>
      </c>
      <c r="BE1237" s="5">
        <v>10.4</v>
      </c>
      <c r="BH1237" s="5">
        <v>0.04</v>
      </c>
      <c r="BO1237" s="5">
        <v>23.1</v>
      </c>
      <c r="BX1237" s="5">
        <v>8.6999999999999993</v>
      </c>
    </row>
    <row r="1238" spans="1:77" x14ac:dyDescent="0.35">
      <c r="A1238" s="2" t="s">
        <v>342</v>
      </c>
      <c r="B1238" s="3">
        <v>36348</v>
      </c>
      <c r="C1238" s="4">
        <v>21</v>
      </c>
      <c r="H1238" s="5">
        <v>0.01</v>
      </c>
      <c r="M1238" s="5">
        <v>0.35</v>
      </c>
      <c r="S1238" s="5">
        <v>6.1</v>
      </c>
      <c r="T1238" s="5">
        <v>29</v>
      </c>
      <c r="V1238" s="5">
        <v>0.84</v>
      </c>
      <c r="W1238" s="5">
        <v>0.01</v>
      </c>
      <c r="AB1238" s="5">
        <v>8.82</v>
      </c>
      <c r="AE1238" s="5">
        <v>1.1000000000000001</v>
      </c>
      <c r="AJ1238" s="5">
        <v>16.260000000000002</v>
      </c>
      <c r="AN1238" s="5">
        <v>2.9</v>
      </c>
      <c r="AO1238" s="5">
        <v>0.05</v>
      </c>
      <c r="AT1238" s="5">
        <v>15</v>
      </c>
      <c r="AV1238" s="5">
        <v>9.07</v>
      </c>
      <c r="AW1238" s="5">
        <v>3.2845000000000001E-3</v>
      </c>
      <c r="AX1238" s="5">
        <v>0.01</v>
      </c>
      <c r="AZ1238" s="5">
        <v>5.0000000000000001E-3</v>
      </c>
      <c r="BA1238" s="5">
        <v>4.5</v>
      </c>
      <c r="BE1238" s="5">
        <v>10.9</v>
      </c>
      <c r="BH1238" s="5">
        <v>7.0000000000000007E-2</v>
      </c>
      <c r="BO1238" s="5">
        <v>12.9</v>
      </c>
      <c r="BX1238" s="5">
        <v>9.1</v>
      </c>
    </row>
    <row r="1239" spans="1:77" x14ac:dyDescent="0.35">
      <c r="A1239" s="2" t="s">
        <v>342</v>
      </c>
      <c r="B1239" s="3">
        <v>41787</v>
      </c>
      <c r="C1239" s="4">
        <v>27</v>
      </c>
      <c r="G1239" s="5">
        <v>0.26</v>
      </c>
      <c r="H1239" s="5">
        <v>0.13</v>
      </c>
      <c r="M1239" s="5">
        <v>0.72</v>
      </c>
      <c r="Q1239" s="5">
        <v>0.02</v>
      </c>
      <c r="S1239" s="5">
        <v>23</v>
      </c>
      <c r="T1239" s="5">
        <v>16</v>
      </c>
      <c r="V1239" s="5">
        <v>7.6</v>
      </c>
      <c r="W1239" s="5">
        <v>2.2400000000000002</v>
      </c>
      <c r="AB1239" s="5">
        <v>1.22</v>
      </c>
      <c r="AD1239" s="5">
        <v>9.58</v>
      </c>
      <c r="AE1239" s="5">
        <v>4.55</v>
      </c>
      <c r="AJ1239" s="5">
        <v>19.489999999999998</v>
      </c>
      <c r="AN1239" s="5">
        <v>2.91</v>
      </c>
      <c r="AO1239" s="5">
        <v>0.08</v>
      </c>
      <c r="AT1239" s="5">
        <v>7.36</v>
      </c>
      <c r="AU1239" s="5">
        <v>0.7</v>
      </c>
      <c r="AV1239" s="5">
        <v>12.39</v>
      </c>
      <c r="AW1239" s="5">
        <v>0.02</v>
      </c>
      <c r="AX1239" s="5">
        <v>0.03</v>
      </c>
      <c r="AY1239" s="5">
        <v>0.11</v>
      </c>
      <c r="BA1239" s="5">
        <v>6.24</v>
      </c>
      <c r="BF1239" s="5">
        <v>0.35</v>
      </c>
      <c r="BH1239" s="5">
        <v>0.88</v>
      </c>
      <c r="BO1239" s="5">
        <v>13</v>
      </c>
      <c r="BQ1239" s="5">
        <v>1.8</v>
      </c>
      <c r="BR1239" s="5">
        <v>1.98</v>
      </c>
      <c r="BX1239" s="5">
        <v>9.1</v>
      </c>
    </row>
    <row r="1240" spans="1:77" x14ac:dyDescent="0.35">
      <c r="A1240" s="2" t="s">
        <v>342</v>
      </c>
      <c r="B1240" s="3">
        <v>35942</v>
      </c>
      <c r="C1240" s="4">
        <v>21</v>
      </c>
      <c r="F1240" s="5">
        <v>0.27</v>
      </c>
      <c r="H1240" s="5">
        <v>0.01</v>
      </c>
      <c r="M1240" s="5">
        <v>0.44</v>
      </c>
      <c r="S1240" s="5">
        <v>7.22</v>
      </c>
      <c r="T1240" s="5">
        <v>58</v>
      </c>
      <c r="V1240" s="5">
        <v>2.2999999999999998</v>
      </c>
      <c r="W1240" s="5">
        <v>0.01</v>
      </c>
      <c r="AB1240" s="5">
        <v>9.1300000000000008</v>
      </c>
      <c r="AE1240" s="5">
        <v>1.68</v>
      </c>
      <c r="AJ1240" s="5">
        <v>26.8</v>
      </c>
      <c r="AN1240" s="5">
        <v>6.59</v>
      </c>
      <c r="AO1240" s="5">
        <v>0.06</v>
      </c>
      <c r="AT1240" s="5">
        <v>34.6</v>
      </c>
      <c r="AV1240" s="5">
        <v>15.05</v>
      </c>
      <c r="AW1240" s="5">
        <v>0.03</v>
      </c>
      <c r="AX1240" s="5">
        <v>2.63</v>
      </c>
      <c r="BA1240" s="5">
        <v>5.0999999999999996</v>
      </c>
      <c r="BE1240" s="5">
        <v>10</v>
      </c>
      <c r="BH1240" s="5">
        <v>0.11</v>
      </c>
      <c r="BO1240" s="5">
        <v>18</v>
      </c>
      <c r="BX1240" s="5">
        <v>9.1</v>
      </c>
    </row>
    <row r="1241" spans="1:77" x14ac:dyDescent="0.35">
      <c r="A1241" s="2" t="s">
        <v>342</v>
      </c>
      <c r="B1241" s="3">
        <v>35746</v>
      </c>
      <c r="C1241" s="4">
        <v>21</v>
      </c>
      <c r="F1241" s="5">
        <v>0.19</v>
      </c>
      <c r="H1241" s="5">
        <v>0.05</v>
      </c>
      <c r="M1241" s="5">
        <v>0.45</v>
      </c>
      <c r="S1241" s="5">
        <v>7.8</v>
      </c>
      <c r="T1241" s="5">
        <v>74</v>
      </c>
      <c r="V1241" s="5">
        <v>2.6</v>
      </c>
      <c r="W1241" s="5">
        <v>0.01</v>
      </c>
      <c r="AB1241" s="5">
        <v>9.35</v>
      </c>
      <c r="AE1241" s="5">
        <v>2</v>
      </c>
      <c r="AJ1241" s="5">
        <v>34.700000000000003</v>
      </c>
      <c r="AN1241" s="5">
        <v>6.8</v>
      </c>
      <c r="AO1241" s="5">
        <v>7.0000000000000007E-2</v>
      </c>
      <c r="AT1241" s="5">
        <v>37</v>
      </c>
      <c r="AV1241" s="5">
        <v>10.18</v>
      </c>
      <c r="AW1241" s="5">
        <v>6.5690000000000002E-3</v>
      </c>
      <c r="AX1241" s="5">
        <v>0.15</v>
      </c>
      <c r="BA1241" s="5">
        <v>4.84</v>
      </c>
      <c r="BE1241" s="5">
        <v>9.3000000000000007</v>
      </c>
      <c r="BH1241" s="5">
        <v>0.15</v>
      </c>
      <c r="BO1241" s="5">
        <v>21</v>
      </c>
      <c r="BX1241" s="5">
        <v>8.6</v>
      </c>
    </row>
    <row r="1242" spans="1:77" x14ac:dyDescent="0.35">
      <c r="A1242" s="2" t="s">
        <v>342</v>
      </c>
      <c r="B1242" s="3">
        <v>35731</v>
      </c>
      <c r="C1242" s="4">
        <v>32</v>
      </c>
      <c r="F1242" s="5">
        <v>0.15</v>
      </c>
      <c r="G1242" s="5">
        <v>0.14000000000000001</v>
      </c>
      <c r="H1242" s="5">
        <v>0.01</v>
      </c>
      <c r="J1242" s="5">
        <v>0.2</v>
      </c>
      <c r="M1242" s="5">
        <v>0.41</v>
      </c>
      <c r="N1242" s="5">
        <v>1</v>
      </c>
      <c r="O1242" s="5">
        <v>50</v>
      </c>
      <c r="Q1242" s="5">
        <v>0.2</v>
      </c>
      <c r="S1242" s="5">
        <v>6.4</v>
      </c>
      <c r="T1242" s="5">
        <v>65</v>
      </c>
      <c r="U1242" s="5">
        <v>0.4</v>
      </c>
      <c r="V1242" s="5">
        <v>1</v>
      </c>
      <c r="W1242" s="5">
        <v>0.01</v>
      </c>
      <c r="AB1242" s="5">
        <v>9.34</v>
      </c>
      <c r="AE1242" s="5">
        <v>2.1</v>
      </c>
      <c r="AI1242" s="5">
        <v>1</v>
      </c>
      <c r="AJ1242" s="5">
        <v>29.5</v>
      </c>
      <c r="AN1242" s="5">
        <v>5.5</v>
      </c>
      <c r="AO1242" s="5">
        <v>0.06</v>
      </c>
      <c r="AT1242" s="5">
        <v>24</v>
      </c>
      <c r="AU1242" s="5">
        <v>1.2</v>
      </c>
      <c r="AV1242" s="5">
        <v>8.18</v>
      </c>
      <c r="AW1242" s="5">
        <v>0.01</v>
      </c>
      <c r="AX1242" s="5">
        <v>0.01</v>
      </c>
      <c r="AZ1242" s="5">
        <v>5.0000000000000001E-3</v>
      </c>
      <c r="BA1242" s="5">
        <v>4.95</v>
      </c>
      <c r="BC1242" s="5">
        <v>2.8E-3</v>
      </c>
      <c r="BE1242" s="5">
        <v>10</v>
      </c>
      <c r="BH1242" s="5">
        <v>7.0000000000000007E-2</v>
      </c>
      <c r="BO1242" s="5">
        <v>19.899999999999999</v>
      </c>
      <c r="BX1242" s="5">
        <v>8.6999999999999993</v>
      </c>
      <c r="BY1242" s="5">
        <v>11</v>
      </c>
    </row>
    <row r="1243" spans="1:77" x14ac:dyDescent="0.35">
      <c r="A1243" s="2" t="s">
        <v>382</v>
      </c>
      <c r="B1243" s="3">
        <v>35418</v>
      </c>
      <c r="C1243" s="4">
        <v>29</v>
      </c>
      <c r="F1243" s="5">
        <v>0.24</v>
      </c>
      <c r="G1243" s="5">
        <v>0.25</v>
      </c>
      <c r="H1243" s="5">
        <v>0.01</v>
      </c>
      <c r="J1243" s="5">
        <v>1</v>
      </c>
      <c r="N1243" s="5">
        <v>1</v>
      </c>
      <c r="Q1243" s="5">
        <v>0.31</v>
      </c>
      <c r="S1243" s="5">
        <v>14</v>
      </c>
      <c r="T1243" s="5">
        <v>111</v>
      </c>
      <c r="U1243" s="5">
        <v>1</v>
      </c>
      <c r="V1243" s="5">
        <v>1</v>
      </c>
      <c r="W1243" s="5">
        <v>0.03</v>
      </c>
      <c r="AB1243" s="5">
        <v>9.59</v>
      </c>
      <c r="AE1243" s="5">
        <v>1.5</v>
      </c>
      <c r="AI1243" s="5">
        <v>1</v>
      </c>
      <c r="AJ1243" s="5">
        <v>42.9</v>
      </c>
      <c r="AN1243" s="5">
        <v>7.9</v>
      </c>
      <c r="AO1243" s="5">
        <v>0.14000000000000001</v>
      </c>
      <c r="AT1243" s="5">
        <v>78</v>
      </c>
      <c r="AU1243" s="5">
        <v>1.5</v>
      </c>
      <c r="AV1243" s="5">
        <v>21.33</v>
      </c>
      <c r="AW1243" s="5">
        <v>3.284E-3</v>
      </c>
      <c r="AX1243" s="5">
        <v>0.01</v>
      </c>
      <c r="AZ1243" s="5">
        <v>5.0000000000000001E-3</v>
      </c>
      <c r="BA1243" s="5">
        <v>4.92</v>
      </c>
      <c r="BC1243" s="5">
        <v>2.5000000000000001E-3</v>
      </c>
      <c r="BE1243" s="5">
        <v>9.6999999999999993</v>
      </c>
      <c r="BO1243" s="5">
        <v>34.9</v>
      </c>
      <c r="BX1243" s="5">
        <v>8.6999999999999993</v>
      </c>
      <c r="BY1243" s="5">
        <v>15</v>
      </c>
    </row>
    <row r="1244" spans="1:77" x14ac:dyDescent="0.35">
      <c r="A1244" s="2" t="s">
        <v>382</v>
      </c>
      <c r="B1244" s="3">
        <v>42128</v>
      </c>
      <c r="C1244" s="4">
        <v>33</v>
      </c>
      <c r="G1244" s="5">
        <v>0.27</v>
      </c>
      <c r="H1244" s="5">
        <v>0.02</v>
      </c>
      <c r="J1244" s="5">
        <v>0.5</v>
      </c>
      <c r="M1244" s="5">
        <v>0.59</v>
      </c>
      <c r="N1244" s="5">
        <v>0.2</v>
      </c>
      <c r="Q1244" s="5">
        <v>0.03</v>
      </c>
      <c r="S1244" s="5">
        <v>20.2</v>
      </c>
      <c r="T1244" s="5">
        <v>16</v>
      </c>
      <c r="U1244" s="5">
        <v>0.8</v>
      </c>
      <c r="V1244" s="5">
        <v>13</v>
      </c>
      <c r="W1244" s="5">
        <v>0.16</v>
      </c>
      <c r="AB1244" s="5">
        <v>1.03</v>
      </c>
      <c r="AC1244" s="5">
        <v>10</v>
      </c>
      <c r="AD1244" s="5">
        <v>5.72</v>
      </c>
      <c r="AE1244" s="5">
        <v>4.13</v>
      </c>
      <c r="AI1244" s="5">
        <v>4.9000000000000004</v>
      </c>
      <c r="AJ1244" s="5">
        <v>19.34</v>
      </c>
      <c r="AN1244" s="5">
        <v>2.44</v>
      </c>
      <c r="AO1244" s="5">
        <v>0.04</v>
      </c>
      <c r="AT1244" s="5">
        <v>8.1999999999999993</v>
      </c>
      <c r="AU1244" s="5">
        <v>0.7</v>
      </c>
      <c r="AV1244" s="5">
        <v>24.65</v>
      </c>
      <c r="AW1244" s="5">
        <v>0.03</v>
      </c>
      <c r="AX1244" s="5">
        <v>0.1</v>
      </c>
      <c r="BA1244" s="5">
        <v>6.12</v>
      </c>
      <c r="BC1244" s="5">
        <v>0.01</v>
      </c>
      <c r="BF1244" s="5">
        <v>2.5099999999999998</v>
      </c>
      <c r="BH1244" s="5">
        <v>0.56000000000000005</v>
      </c>
      <c r="BO1244" s="5">
        <v>19.3</v>
      </c>
      <c r="BQ1244" s="5">
        <v>1.82</v>
      </c>
      <c r="BR1244" s="5">
        <v>1.71</v>
      </c>
      <c r="BX1244" s="5">
        <v>8.1</v>
      </c>
      <c r="BY1244" s="5">
        <v>6.7</v>
      </c>
    </row>
    <row r="1245" spans="1:77" x14ac:dyDescent="0.35">
      <c r="A1245" s="2" t="s">
        <v>382</v>
      </c>
      <c r="B1245" s="3">
        <v>38688</v>
      </c>
      <c r="C1245" s="4">
        <v>32</v>
      </c>
      <c r="F1245" s="5">
        <v>0.02</v>
      </c>
      <c r="H1245" s="5">
        <v>13.4</v>
      </c>
      <c r="J1245" s="5">
        <v>1</v>
      </c>
      <c r="M1245" s="5">
        <v>0.5</v>
      </c>
      <c r="N1245" s="5">
        <v>2</v>
      </c>
      <c r="Q1245" s="5">
        <v>0.5</v>
      </c>
      <c r="S1245" s="5">
        <v>57</v>
      </c>
      <c r="T1245" s="5">
        <v>437</v>
      </c>
      <c r="U1245" s="5">
        <v>1</v>
      </c>
      <c r="V1245" s="5">
        <v>8.6</v>
      </c>
      <c r="W1245" s="5">
        <v>0.84</v>
      </c>
      <c r="AD1245" s="5">
        <v>1.77</v>
      </c>
      <c r="AE1245" s="5">
        <v>12</v>
      </c>
      <c r="AI1245" s="5">
        <v>1</v>
      </c>
      <c r="AJ1245" s="5">
        <v>216</v>
      </c>
      <c r="AN1245" s="5">
        <v>27.9</v>
      </c>
      <c r="AO1245" s="5">
        <v>1.1299999999999999</v>
      </c>
      <c r="AT1245" s="5">
        <v>340</v>
      </c>
      <c r="AU1245" s="5">
        <v>1</v>
      </c>
      <c r="AV1245" s="5">
        <v>0.44</v>
      </c>
      <c r="AW1245" s="5">
        <v>0.03</v>
      </c>
      <c r="AX1245" s="5">
        <v>4.59</v>
      </c>
      <c r="BA1245" s="5">
        <v>7.1</v>
      </c>
      <c r="BC1245" s="5">
        <v>0.1</v>
      </c>
      <c r="BE1245" s="5">
        <v>1.1000000000000001</v>
      </c>
      <c r="BH1245" s="5">
        <v>8.3000000000000007</v>
      </c>
      <c r="BI1245" s="5">
        <v>0.1</v>
      </c>
      <c r="BO1245" s="5">
        <v>1</v>
      </c>
      <c r="BQ1245" s="5">
        <v>-20.72</v>
      </c>
      <c r="BR1245" s="5">
        <v>21.09</v>
      </c>
      <c r="BX1245" s="5">
        <v>9.6</v>
      </c>
      <c r="BY1245" s="5">
        <v>5</v>
      </c>
    </row>
    <row r="1246" spans="1:77" x14ac:dyDescent="0.35">
      <c r="A1246" s="2" t="s">
        <v>382</v>
      </c>
      <c r="B1246" s="3">
        <v>33898</v>
      </c>
      <c r="C1246" s="4">
        <v>31</v>
      </c>
      <c r="F1246" s="5">
        <v>0.17</v>
      </c>
      <c r="G1246" s="5">
        <v>0.15</v>
      </c>
      <c r="H1246" s="5">
        <v>0.12</v>
      </c>
      <c r="J1246" s="5">
        <v>1</v>
      </c>
      <c r="N1246" s="5">
        <v>1</v>
      </c>
      <c r="O1246" s="5">
        <v>100</v>
      </c>
      <c r="Q1246" s="5">
        <v>0.2</v>
      </c>
      <c r="S1246" s="5">
        <v>9.5</v>
      </c>
      <c r="T1246" s="5">
        <v>70</v>
      </c>
      <c r="U1246" s="5">
        <v>1</v>
      </c>
      <c r="V1246" s="5">
        <v>1.6</v>
      </c>
      <c r="W1246" s="5">
        <v>1.1999999999999999E-3</v>
      </c>
      <c r="AB1246" s="5">
        <v>9.32</v>
      </c>
      <c r="AE1246" s="5">
        <v>1.9</v>
      </c>
      <c r="AI1246" s="5">
        <v>1</v>
      </c>
      <c r="AJ1246" s="5">
        <v>34.200000000000003</v>
      </c>
      <c r="AN1246" s="5">
        <v>5.7</v>
      </c>
      <c r="AO1246" s="5">
        <v>0.06</v>
      </c>
      <c r="AT1246" s="5">
        <v>32</v>
      </c>
      <c r="AU1246" s="5">
        <v>1.2</v>
      </c>
      <c r="AV1246" s="5">
        <v>0.02</v>
      </c>
      <c r="AW1246" s="5">
        <v>6.27</v>
      </c>
      <c r="AX1246" s="5">
        <v>0.06</v>
      </c>
      <c r="AY1246" s="5">
        <v>0.02</v>
      </c>
      <c r="BA1246" s="5">
        <v>4.22</v>
      </c>
      <c r="BC1246" s="5">
        <v>5.0000000000000001E-3</v>
      </c>
      <c r="BE1246" s="5">
        <v>11.4</v>
      </c>
      <c r="BH1246" s="5">
        <v>7.0000000000000007E-2</v>
      </c>
      <c r="BO1246" s="5">
        <v>14.1</v>
      </c>
      <c r="BX1246" s="5">
        <v>9.1</v>
      </c>
      <c r="BY1246" s="5">
        <v>42</v>
      </c>
    </row>
    <row r="1247" spans="1:77" x14ac:dyDescent="0.35">
      <c r="A1247" s="2" t="s">
        <v>382</v>
      </c>
      <c r="B1247" s="3">
        <v>40876</v>
      </c>
      <c r="C1247" s="4">
        <v>26</v>
      </c>
      <c r="G1247" s="5">
        <v>0.57999999999999996</v>
      </c>
      <c r="H1247" s="5">
        <v>0.01</v>
      </c>
      <c r="M1247" s="5">
        <v>0.41</v>
      </c>
      <c r="S1247" s="5">
        <v>4.8099999999999996</v>
      </c>
      <c r="T1247" s="5">
        <v>22</v>
      </c>
      <c r="U1247" s="5">
        <v>0.2</v>
      </c>
      <c r="V1247" s="5">
        <v>1.4</v>
      </c>
      <c r="W1247" s="5">
        <v>8.9999999999999993E-3</v>
      </c>
      <c r="AB1247" s="5">
        <v>5.91</v>
      </c>
      <c r="AD1247" s="5">
        <v>86.25</v>
      </c>
      <c r="AE1247" s="5">
        <v>2.4900000000000002</v>
      </c>
      <c r="AJ1247" s="5">
        <v>36</v>
      </c>
      <c r="AN1247" s="5">
        <v>11.6</v>
      </c>
      <c r="AO1247" s="5">
        <v>0.15</v>
      </c>
      <c r="AT1247" s="5">
        <v>45.5</v>
      </c>
      <c r="AV1247" s="5">
        <v>20.309999999999999</v>
      </c>
      <c r="AW1247" s="5">
        <v>3.2799999999999999E-3</v>
      </c>
      <c r="AX1247" s="5">
        <v>0.01</v>
      </c>
      <c r="BA1247" s="5">
        <v>4.88</v>
      </c>
      <c r="BF1247" s="5">
        <v>10.74</v>
      </c>
      <c r="BH1247" s="5">
        <v>7.0000000000000007E-2</v>
      </c>
      <c r="BO1247" s="5">
        <v>14.5</v>
      </c>
      <c r="BQ1247" s="5">
        <v>1.32</v>
      </c>
      <c r="BR1247" s="5">
        <v>3.32</v>
      </c>
      <c r="BT1247" s="5">
        <v>3.6</v>
      </c>
      <c r="BX1247" s="5">
        <v>9.1999999999999993</v>
      </c>
    </row>
    <row r="1248" spans="1:77" x14ac:dyDescent="0.35">
      <c r="A1248" s="2" t="s">
        <v>382</v>
      </c>
      <c r="B1248" s="3">
        <v>40882</v>
      </c>
      <c r="C1248" s="4">
        <v>36</v>
      </c>
      <c r="G1248" s="5">
        <v>8.0000000000000002E-3</v>
      </c>
      <c r="H1248" s="5">
        <v>9.86</v>
      </c>
      <c r="J1248" s="5">
        <v>0.2</v>
      </c>
      <c r="M1248" s="5">
        <v>1.01</v>
      </c>
      <c r="N1248" s="5">
        <v>0.2</v>
      </c>
      <c r="Q1248" s="5">
        <v>0.03</v>
      </c>
      <c r="S1248" s="5">
        <v>64.400000000000006</v>
      </c>
      <c r="T1248" s="5">
        <v>452</v>
      </c>
      <c r="U1248" s="5">
        <v>0.2</v>
      </c>
      <c r="V1248" s="5">
        <v>7.2</v>
      </c>
      <c r="W1248" s="5">
        <v>3.57</v>
      </c>
      <c r="AD1248" s="5">
        <v>3.27</v>
      </c>
      <c r="AE1248" s="5">
        <v>15.5</v>
      </c>
      <c r="AI1248" s="5">
        <v>0.5</v>
      </c>
      <c r="AJ1248" s="5">
        <v>224</v>
      </c>
      <c r="AN1248" s="5">
        <v>30.1</v>
      </c>
      <c r="AO1248" s="5">
        <v>1.21</v>
      </c>
      <c r="AS1248" s="5">
        <v>0.35</v>
      </c>
      <c r="AT1248" s="5">
        <v>332</v>
      </c>
      <c r="AU1248" s="5">
        <v>0.5</v>
      </c>
      <c r="AV1248" s="5">
        <v>0.22</v>
      </c>
      <c r="AW1248" s="5">
        <v>3.2799999999999999E-3</v>
      </c>
      <c r="AX1248" s="5">
        <v>3.49</v>
      </c>
      <c r="BA1248" s="5">
        <v>7.01</v>
      </c>
      <c r="BC1248" s="5">
        <v>1E-3</v>
      </c>
      <c r="BF1248" s="5">
        <v>0.56000000000000005</v>
      </c>
      <c r="BH1248" s="5">
        <v>9.11</v>
      </c>
      <c r="BO1248" s="5">
        <v>2.4700000000000002</v>
      </c>
      <c r="BQ1248" s="5">
        <v>22.02</v>
      </c>
      <c r="BR1248" s="5">
        <v>21.31</v>
      </c>
      <c r="BS1248" s="5">
        <v>0.2</v>
      </c>
      <c r="BT1248" s="5">
        <v>100</v>
      </c>
      <c r="BV1248" s="5">
        <v>0.1</v>
      </c>
      <c r="BW1248" s="5">
        <v>2</v>
      </c>
      <c r="BX1248" s="5">
        <v>9.6</v>
      </c>
      <c r="BY1248" s="5">
        <v>0.7</v>
      </c>
    </row>
    <row r="1249" spans="1:77" x14ac:dyDescent="0.35">
      <c r="A1249" s="2" t="s">
        <v>382</v>
      </c>
      <c r="B1249" s="3">
        <v>37718</v>
      </c>
      <c r="C1249" s="4">
        <v>32</v>
      </c>
      <c r="F1249" s="5">
        <v>1.81</v>
      </c>
      <c r="G1249" s="5">
        <v>1.76</v>
      </c>
      <c r="H1249" s="5">
        <v>0.01</v>
      </c>
      <c r="J1249" s="5">
        <v>0.2</v>
      </c>
      <c r="M1249" s="5">
        <v>0.92</v>
      </c>
      <c r="N1249" s="5">
        <v>0.2</v>
      </c>
      <c r="O1249" s="5">
        <v>10</v>
      </c>
      <c r="Q1249" s="5">
        <v>0.12</v>
      </c>
      <c r="S1249" s="5">
        <v>18.3</v>
      </c>
      <c r="T1249" s="5">
        <v>94</v>
      </c>
      <c r="U1249" s="5">
        <v>1.3</v>
      </c>
      <c r="V1249" s="5">
        <v>28</v>
      </c>
      <c r="W1249" s="5">
        <v>0.05</v>
      </c>
      <c r="AB1249" s="5">
        <v>2.4300000000000002</v>
      </c>
      <c r="AE1249" s="5">
        <v>6.25</v>
      </c>
      <c r="AI1249" s="5">
        <v>3.6</v>
      </c>
      <c r="AJ1249" s="5">
        <v>45</v>
      </c>
      <c r="AN1249" s="5">
        <v>1.81</v>
      </c>
      <c r="AO1249" s="5">
        <v>8.0000000000000002E-3</v>
      </c>
      <c r="AT1249" s="5">
        <v>54.1</v>
      </c>
      <c r="AU1249" s="5">
        <v>1.1000000000000001</v>
      </c>
      <c r="AV1249" s="5">
        <v>32.89</v>
      </c>
      <c r="AW1249" s="5">
        <v>0.02</v>
      </c>
      <c r="AX1249" s="5">
        <v>0.01</v>
      </c>
      <c r="AZ1249" s="5">
        <v>9.2999999999999992E-3</v>
      </c>
      <c r="BA1249" s="5">
        <v>5.34</v>
      </c>
      <c r="BC1249" s="5">
        <v>8.6999999999999994E-3</v>
      </c>
      <c r="BE1249" s="5">
        <v>3.5</v>
      </c>
      <c r="BH1249" s="5">
        <v>0.37</v>
      </c>
      <c r="BO1249" s="5">
        <v>29.6</v>
      </c>
      <c r="BX1249" s="5">
        <v>6.8</v>
      </c>
      <c r="BY1249" s="5">
        <v>134</v>
      </c>
    </row>
    <row r="1250" spans="1:77" x14ac:dyDescent="0.35">
      <c r="A1250" s="2" t="s">
        <v>381</v>
      </c>
      <c r="B1250" s="3">
        <v>32427</v>
      </c>
      <c r="C1250" s="4">
        <v>27</v>
      </c>
      <c r="F1250" s="5">
        <v>0.2</v>
      </c>
      <c r="H1250" s="5">
        <v>0.06</v>
      </c>
      <c r="J1250" s="5">
        <v>0.2</v>
      </c>
      <c r="M1250" s="5">
        <v>0.28000000000000003</v>
      </c>
      <c r="N1250" s="5">
        <v>1.8</v>
      </c>
      <c r="Q1250" s="5">
        <v>0.56000000000000005</v>
      </c>
      <c r="S1250" s="5">
        <v>14</v>
      </c>
      <c r="T1250" s="5">
        <v>129.5</v>
      </c>
      <c r="U1250" s="5">
        <v>0.2</v>
      </c>
      <c r="V1250" s="5">
        <v>1</v>
      </c>
      <c r="W1250" s="5">
        <v>0.1</v>
      </c>
      <c r="AB1250" s="5">
        <v>8.83</v>
      </c>
      <c r="AE1250" s="5">
        <v>2.1</v>
      </c>
      <c r="AI1250" s="5">
        <v>30</v>
      </c>
      <c r="AJ1250" s="5">
        <v>57.6</v>
      </c>
      <c r="AN1250" s="5">
        <v>9.4</v>
      </c>
      <c r="AO1250" s="5">
        <v>0.13</v>
      </c>
      <c r="AT1250" s="5">
        <v>61</v>
      </c>
      <c r="AU1250" s="5">
        <v>2.8</v>
      </c>
      <c r="AV1250" s="5">
        <v>29.43</v>
      </c>
      <c r="AW1250" s="5">
        <v>0.32</v>
      </c>
      <c r="AX1250" s="5">
        <v>1.53</v>
      </c>
      <c r="BA1250" s="5">
        <v>4.78</v>
      </c>
      <c r="BE1250" s="5">
        <v>1.42</v>
      </c>
      <c r="BH1250" s="5">
        <v>0.05</v>
      </c>
      <c r="BO1250" s="5">
        <v>25.9</v>
      </c>
      <c r="BX1250" s="5">
        <v>8.6</v>
      </c>
    </row>
    <row r="1251" spans="1:77" x14ac:dyDescent="0.35">
      <c r="A1251" s="2" t="s">
        <v>381</v>
      </c>
      <c r="B1251" s="3">
        <v>32288</v>
      </c>
      <c r="C1251" s="4">
        <v>27</v>
      </c>
      <c r="F1251" s="5">
        <v>0.04</v>
      </c>
      <c r="H1251" s="5">
        <v>0.06</v>
      </c>
      <c r="J1251" s="5">
        <v>0.2</v>
      </c>
      <c r="M1251" s="5">
        <v>0.46</v>
      </c>
      <c r="N1251" s="5">
        <v>0.7</v>
      </c>
      <c r="Q1251" s="5">
        <v>0.28999999999999998</v>
      </c>
      <c r="S1251" s="5">
        <v>7</v>
      </c>
      <c r="T1251" s="5">
        <v>44</v>
      </c>
      <c r="U1251" s="5">
        <v>0.1</v>
      </c>
      <c r="V1251" s="5">
        <v>1</v>
      </c>
      <c r="W1251" s="5">
        <v>0.1</v>
      </c>
      <c r="AB1251" s="5">
        <v>8.41</v>
      </c>
      <c r="AE1251" s="5">
        <v>1.7</v>
      </c>
      <c r="AI1251" s="5">
        <v>2.2000000000000002</v>
      </c>
      <c r="AJ1251" s="5">
        <v>24.2</v>
      </c>
      <c r="AN1251" s="5">
        <v>4.8</v>
      </c>
      <c r="AO1251" s="5">
        <v>0.1</v>
      </c>
      <c r="AT1251" s="5">
        <v>24</v>
      </c>
      <c r="AU1251" s="5">
        <v>2.4</v>
      </c>
      <c r="AV1251" s="5">
        <v>10.62</v>
      </c>
      <c r="AW1251" s="5">
        <v>0.82</v>
      </c>
      <c r="AX1251" s="5">
        <v>1.53</v>
      </c>
      <c r="BA1251" s="5">
        <v>4.7699999999999996</v>
      </c>
      <c r="BE1251" s="5">
        <v>10.199999999999999</v>
      </c>
      <c r="BH1251" s="5">
        <v>0.09</v>
      </c>
      <c r="BO1251" s="5">
        <v>20</v>
      </c>
      <c r="BX1251" s="5">
        <v>8.8000000000000007</v>
      </c>
    </row>
    <row r="1252" spans="1:77" x14ac:dyDescent="0.35">
      <c r="A1252" s="2" t="s">
        <v>381</v>
      </c>
      <c r="B1252" s="3">
        <v>32226</v>
      </c>
      <c r="C1252" s="4">
        <v>27</v>
      </c>
      <c r="F1252" s="5">
        <v>0.03</v>
      </c>
      <c r="H1252" s="5">
        <v>0.06</v>
      </c>
      <c r="J1252" s="5">
        <v>0.2</v>
      </c>
      <c r="M1252" s="5">
        <v>0.36</v>
      </c>
      <c r="N1252" s="5">
        <v>1</v>
      </c>
      <c r="Q1252" s="5">
        <v>0.37</v>
      </c>
      <c r="T1252" s="5">
        <v>45.2</v>
      </c>
      <c r="U1252" s="5">
        <v>0.1</v>
      </c>
      <c r="V1252" s="5">
        <v>2</v>
      </c>
      <c r="W1252" s="5">
        <v>0.01</v>
      </c>
      <c r="AB1252" s="5">
        <v>8.2799999999999994</v>
      </c>
      <c r="AE1252" s="5">
        <v>1.7</v>
      </c>
      <c r="AI1252" s="5">
        <v>2.1</v>
      </c>
      <c r="AJ1252" s="5">
        <v>22.8</v>
      </c>
      <c r="AN1252" s="5">
        <v>4.4000000000000004</v>
      </c>
      <c r="AO1252" s="5">
        <v>0.14000000000000001</v>
      </c>
      <c r="AT1252" s="5">
        <v>25</v>
      </c>
      <c r="AU1252" s="5">
        <v>2.9</v>
      </c>
      <c r="AV1252" s="5">
        <v>5.57</v>
      </c>
      <c r="AW1252" s="5">
        <v>0.82</v>
      </c>
      <c r="AX1252" s="5">
        <v>1.53</v>
      </c>
      <c r="BA1252" s="5">
        <v>5.0999999999999996</v>
      </c>
      <c r="BC1252" s="5">
        <v>5.0000000000000001E-3</v>
      </c>
      <c r="BE1252" s="5">
        <v>10.7</v>
      </c>
      <c r="BH1252" s="5">
        <v>0.09</v>
      </c>
      <c r="BO1252" s="5">
        <v>18.3</v>
      </c>
      <c r="BX1252" s="5">
        <v>8.6</v>
      </c>
    </row>
    <row r="1253" spans="1:77" x14ac:dyDescent="0.35">
      <c r="A1253" s="2" t="s">
        <v>381</v>
      </c>
      <c r="B1253" s="3">
        <v>32000</v>
      </c>
      <c r="C1253" s="4">
        <v>22</v>
      </c>
      <c r="F1253" s="5">
        <v>0.01</v>
      </c>
      <c r="H1253" s="5">
        <v>0.06</v>
      </c>
      <c r="M1253" s="5">
        <v>0.36</v>
      </c>
      <c r="N1253" s="5">
        <v>1.4</v>
      </c>
      <c r="Q1253" s="5">
        <v>0.38</v>
      </c>
      <c r="S1253" s="5">
        <v>11</v>
      </c>
      <c r="T1253" s="5">
        <v>56</v>
      </c>
      <c r="V1253" s="5">
        <v>1</v>
      </c>
      <c r="W1253" s="5">
        <v>2E-3</v>
      </c>
      <c r="AB1253" s="5">
        <v>8.98</v>
      </c>
      <c r="AE1253" s="5">
        <v>2</v>
      </c>
      <c r="AJ1253" s="5">
        <v>25.5</v>
      </c>
      <c r="AN1253" s="5">
        <v>4.8</v>
      </c>
      <c r="AO1253" s="5">
        <v>0.14000000000000001</v>
      </c>
      <c r="AT1253" s="5">
        <v>31</v>
      </c>
      <c r="AV1253" s="5">
        <v>5.72</v>
      </c>
      <c r="AW1253" s="5">
        <v>0.01</v>
      </c>
      <c r="AX1253" s="5">
        <v>0.01</v>
      </c>
      <c r="BA1253" s="5">
        <v>5.81</v>
      </c>
      <c r="BE1253" s="5">
        <v>10.1</v>
      </c>
      <c r="BH1253" s="5">
        <v>0.25</v>
      </c>
      <c r="BX1253" s="5">
        <v>8.6</v>
      </c>
    </row>
    <row r="1254" spans="1:77" x14ac:dyDescent="0.35">
      <c r="A1254" s="2" t="s">
        <v>122</v>
      </c>
      <c r="B1254" s="3">
        <v>31715</v>
      </c>
      <c r="C1254" s="4">
        <v>28</v>
      </c>
      <c r="F1254" s="5">
        <v>0.02</v>
      </c>
      <c r="H1254" s="5">
        <v>0.04</v>
      </c>
      <c r="J1254" s="5">
        <v>0.1</v>
      </c>
      <c r="M1254" s="5">
        <v>0.3</v>
      </c>
      <c r="N1254" s="5">
        <v>1.2</v>
      </c>
      <c r="Q1254" s="5">
        <v>0.61</v>
      </c>
      <c r="S1254" s="5">
        <v>11.4</v>
      </c>
      <c r="T1254" s="5">
        <v>94</v>
      </c>
      <c r="U1254" s="5">
        <v>0.1</v>
      </c>
      <c r="V1254" s="5">
        <v>1</v>
      </c>
      <c r="W1254" s="5">
        <v>0.01</v>
      </c>
      <c r="AB1254" s="5">
        <v>9.1</v>
      </c>
      <c r="AE1254" s="5">
        <v>3.16</v>
      </c>
      <c r="AI1254" s="5">
        <v>1</v>
      </c>
      <c r="AJ1254" s="5">
        <v>39.6</v>
      </c>
      <c r="AN1254" s="5">
        <v>8</v>
      </c>
      <c r="AO1254" s="5">
        <v>0.48</v>
      </c>
      <c r="AT1254" s="5">
        <v>49.2</v>
      </c>
      <c r="AU1254" s="5">
        <v>6.6</v>
      </c>
      <c r="AV1254" s="5">
        <v>4.4400000000000004</v>
      </c>
      <c r="AW1254" s="5">
        <v>0.03</v>
      </c>
      <c r="AX1254" s="5">
        <v>0.01</v>
      </c>
      <c r="BA1254" s="5">
        <v>6.48</v>
      </c>
      <c r="BC1254" s="5">
        <v>5.0000000000000001E-3</v>
      </c>
      <c r="BE1254" s="5">
        <v>7.2</v>
      </c>
      <c r="BH1254" s="5">
        <v>0.22</v>
      </c>
      <c r="BO1254" s="5">
        <v>21.9</v>
      </c>
      <c r="BX1254" s="5">
        <v>8.5</v>
      </c>
    </row>
    <row r="1255" spans="1:77" x14ac:dyDescent="0.35">
      <c r="A1255" s="2" t="s">
        <v>122</v>
      </c>
      <c r="B1255" s="3">
        <v>42283</v>
      </c>
      <c r="C1255" s="4">
        <v>37</v>
      </c>
      <c r="F1255" s="5">
        <v>0.69</v>
      </c>
      <c r="H1255" s="5">
        <v>7.7299999999999999E-3</v>
      </c>
      <c r="J1255" s="5">
        <v>1</v>
      </c>
      <c r="M1255" s="5">
        <v>1.17</v>
      </c>
      <c r="N1255" s="5">
        <v>2.5</v>
      </c>
      <c r="Q1255" s="5">
        <v>0.5</v>
      </c>
      <c r="R1255" s="5">
        <v>1.0900000000000001</v>
      </c>
      <c r="S1255" s="5">
        <v>5.25</v>
      </c>
      <c r="T1255" s="5">
        <v>53.2</v>
      </c>
      <c r="U1255" s="5">
        <v>1</v>
      </c>
      <c r="V1255" s="5">
        <v>1.9</v>
      </c>
      <c r="W1255" s="5">
        <v>0.01</v>
      </c>
      <c r="Z1255" s="5">
        <v>10</v>
      </c>
      <c r="AB1255" s="5">
        <v>5.86</v>
      </c>
      <c r="AD1255" s="5">
        <v>-4.46</v>
      </c>
      <c r="AE1255" s="5">
        <v>1.9</v>
      </c>
      <c r="AI1255" s="5">
        <v>5</v>
      </c>
      <c r="AJ1255" s="5">
        <v>39</v>
      </c>
      <c r="AN1255" s="5">
        <v>9.36</v>
      </c>
      <c r="AO1255" s="5">
        <v>0.16</v>
      </c>
      <c r="AQ1255" s="5">
        <v>21.9</v>
      </c>
      <c r="AT1255" s="5">
        <v>51.1</v>
      </c>
      <c r="AU1255" s="5">
        <v>7</v>
      </c>
      <c r="AV1255" s="5">
        <v>8.85</v>
      </c>
      <c r="AW1255" s="5">
        <v>6.5700000000000003E-3</v>
      </c>
      <c r="AX1255" s="5">
        <v>0.03</v>
      </c>
      <c r="BA1255" s="5">
        <v>4.62</v>
      </c>
      <c r="BB1255" s="5">
        <v>5.59</v>
      </c>
      <c r="BC1255" s="5">
        <v>0.1</v>
      </c>
      <c r="BD1255" s="5">
        <v>-6.01</v>
      </c>
      <c r="BE1255" s="5">
        <v>9.1999999999999993</v>
      </c>
      <c r="BH1255" s="5">
        <v>9.8300000000000002E-3</v>
      </c>
      <c r="BO1255" s="5">
        <v>84.8</v>
      </c>
      <c r="BQ1255" s="5">
        <v>3.46</v>
      </c>
      <c r="BR1255" s="5">
        <v>3.31</v>
      </c>
      <c r="BX1255" s="5">
        <v>9.4</v>
      </c>
      <c r="BY1255" s="5">
        <v>40</v>
      </c>
    </row>
    <row r="1256" spans="1:77" x14ac:dyDescent="0.35">
      <c r="A1256" s="2" t="s">
        <v>122</v>
      </c>
      <c r="B1256" s="3">
        <v>42254</v>
      </c>
      <c r="C1256" s="4">
        <v>22</v>
      </c>
      <c r="G1256" s="5">
        <v>0.54</v>
      </c>
      <c r="H1256" s="5">
        <v>0.01</v>
      </c>
      <c r="M1256" s="5">
        <v>0.82</v>
      </c>
      <c r="S1256" s="5">
        <v>4.7</v>
      </c>
      <c r="T1256" s="5">
        <v>49</v>
      </c>
      <c r="V1256" s="5">
        <v>1.9</v>
      </c>
      <c r="W1256" s="5">
        <v>2E-3</v>
      </c>
      <c r="AB1256" s="5">
        <v>6.11</v>
      </c>
      <c r="AD1256" s="5">
        <v>3.43</v>
      </c>
      <c r="AE1256" s="5">
        <v>1.98</v>
      </c>
      <c r="AN1256" s="5">
        <v>9.5</v>
      </c>
      <c r="AO1256" s="5">
        <v>0.14000000000000001</v>
      </c>
      <c r="AT1256" s="5">
        <v>55.5</v>
      </c>
      <c r="AV1256" s="5">
        <v>10.71</v>
      </c>
      <c r="AW1256" s="5">
        <v>3.2799999999999999E-3</v>
      </c>
      <c r="AX1256" s="5">
        <v>0.01</v>
      </c>
      <c r="BA1256" s="5">
        <v>4.66</v>
      </c>
      <c r="BH1256" s="5">
        <v>7.0000000000000007E-2</v>
      </c>
      <c r="BO1256" s="5">
        <v>87.6</v>
      </c>
      <c r="BQ1256" s="5">
        <v>3.45</v>
      </c>
      <c r="BR1256" s="5">
        <v>3.57</v>
      </c>
      <c r="BX1256" s="5">
        <v>9.1999999999999993</v>
      </c>
    </row>
    <row r="1257" spans="1:77" x14ac:dyDescent="0.35">
      <c r="A1257" s="2" t="s">
        <v>122</v>
      </c>
      <c r="B1257" s="3">
        <v>41941</v>
      </c>
      <c r="C1257" s="4">
        <v>37</v>
      </c>
      <c r="F1257" s="5">
        <v>0.68</v>
      </c>
      <c r="H1257" s="5">
        <v>7.7299999999999999E-3</v>
      </c>
      <c r="J1257" s="5">
        <v>1</v>
      </c>
      <c r="M1257" s="5">
        <v>1.43</v>
      </c>
      <c r="N1257" s="5">
        <v>2.5</v>
      </c>
      <c r="Q1257" s="5">
        <v>0.5</v>
      </c>
      <c r="R1257" s="5">
        <v>1.29</v>
      </c>
      <c r="S1257" s="5">
        <v>4.66</v>
      </c>
      <c r="T1257" s="5">
        <v>36</v>
      </c>
      <c r="U1257" s="5">
        <v>5</v>
      </c>
      <c r="V1257" s="5">
        <v>2</v>
      </c>
      <c r="W1257" s="5">
        <v>7.0000000000000001E-3</v>
      </c>
      <c r="Z1257" s="5">
        <v>30</v>
      </c>
      <c r="AB1257" s="5">
        <v>6.17</v>
      </c>
      <c r="AD1257" s="5">
        <v>-4.1399999999999997</v>
      </c>
      <c r="AE1257" s="5">
        <v>1.8</v>
      </c>
      <c r="AI1257" s="5">
        <v>5</v>
      </c>
      <c r="AJ1257" s="5">
        <v>43</v>
      </c>
      <c r="AN1257" s="5">
        <v>8.19</v>
      </c>
      <c r="AO1257" s="5">
        <v>0.14000000000000001</v>
      </c>
      <c r="AQ1257" s="5">
        <v>20.6</v>
      </c>
      <c r="AT1257" s="5">
        <v>55.7</v>
      </c>
      <c r="AU1257" s="5">
        <v>6</v>
      </c>
      <c r="AV1257" s="5">
        <v>18.14</v>
      </c>
      <c r="AW1257" s="5">
        <v>6.5700000000000003E-3</v>
      </c>
      <c r="AX1257" s="5">
        <v>0.01</v>
      </c>
      <c r="BA1257" s="5">
        <v>4.7</v>
      </c>
      <c r="BB1257" s="5">
        <v>6.12</v>
      </c>
      <c r="BC1257" s="5">
        <v>0.1</v>
      </c>
      <c r="BD1257" s="5">
        <v>-5.91</v>
      </c>
      <c r="BE1257" s="5">
        <v>8.1</v>
      </c>
      <c r="BH1257" s="5">
        <v>0.02</v>
      </c>
      <c r="BO1257" s="5">
        <v>106</v>
      </c>
      <c r="BQ1257" s="5">
        <v>3.6</v>
      </c>
      <c r="BR1257" s="5">
        <v>3.46</v>
      </c>
      <c r="BX1257" s="5">
        <v>9.3000000000000007</v>
      </c>
      <c r="BY1257" s="5">
        <v>40</v>
      </c>
    </row>
    <row r="1258" spans="1:77" x14ac:dyDescent="0.35">
      <c r="A1258" s="2" t="s">
        <v>122</v>
      </c>
      <c r="B1258" s="3">
        <v>41925</v>
      </c>
      <c r="C1258" s="4">
        <v>26</v>
      </c>
      <c r="G1258" s="5">
        <v>0.56999999999999995</v>
      </c>
      <c r="H1258" s="5">
        <v>0.01</v>
      </c>
      <c r="M1258" s="5">
        <v>0.71</v>
      </c>
      <c r="S1258" s="5">
        <v>3.81</v>
      </c>
      <c r="T1258" s="5">
        <v>38</v>
      </c>
      <c r="V1258" s="5">
        <v>2.2999999999999998</v>
      </c>
      <c r="W1258" s="5">
        <v>7.0000000000000001E-3</v>
      </c>
      <c r="AB1258" s="5">
        <v>6.45</v>
      </c>
      <c r="AD1258" s="5">
        <v>4.45</v>
      </c>
      <c r="AE1258" s="5">
        <v>1.83</v>
      </c>
      <c r="AJ1258" s="5">
        <v>40.299999999999997</v>
      </c>
      <c r="AN1258" s="5">
        <v>8.1300000000000008</v>
      </c>
      <c r="AO1258" s="5">
        <v>0.13</v>
      </c>
      <c r="AT1258" s="5">
        <v>56.1</v>
      </c>
      <c r="AV1258" s="5">
        <v>16.600000000000001</v>
      </c>
      <c r="AW1258" s="5">
        <v>3.2799999999999999E-3</v>
      </c>
      <c r="AX1258" s="5">
        <v>0.01</v>
      </c>
      <c r="AY1258" s="5">
        <v>0.02</v>
      </c>
      <c r="BA1258" s="5">
        <v>4.8600000000000003</v>
      </c>
      <c r="BF1258" s="5">
        <v>7.33</v>
      </c>
      <c r="BH1258" s="5">
        <v>0.08</v>
      </c>
      <c r="BO1258" s="5">
        <v>104</v>
      </c>
      <c r="BQ1258" s="5">
        <v>3.58</v>
      </c>
      <c r="BR1258" s="5">
        <v>3.43</v>
      </c>
      <c r="BX1258" s="5">
        <v>9.1</v>
      </c>
      <c r="BY1258" s="5">
        <v>47</v>
      </c>
    </row>
    <row r="1259" spans="1:77" x14ac:dyDescent="0.35">
      <c r="A1259" s="2" t="s">
        <v>122</v>
      </c>
      <c r="B1259" s="3">
        <v>41563</v>
      </c>
      <c r="C1259" s="4">
        <v>31</v>
      </c>
      <c r="G1259" s="5">
        <v>0.59</v>
      </c>
      <c r="H1259" s="5">
        <v>0.01</v>
      </c>
      <c r="J1259" s="5">
        <v>0.2</v>
      </c>
      <c r="M1259" s="5">
        <v>0.54</v>
      </c>
      <c r="N1259" s="5">
        <v>0.6</v>
      </c>
      <c r="Q1259" s="5">
        <v>0.39</v>
      </c>
      <c r="S1259" s="5">
        <v>4.49</v>
      </c>
      <c r="T1259" s="5">
        <v>78</v>
      </c>
      <c r="U1259" s="5">
        <v>0.4</v>
      </c>
      <c r="V1259" s="5">
        <v>2.2000000000000002</v>
      </c>
      <c r="AB1259" s="5">
        <v>6.71</v>
      </c>
      <c r="AD1259" s="5">
        <v>1.81</v>
      </c>
      <c r="AE1259" s="5">
        <v>2.1</v>
      </c>
      <c r="AI1259" s="5">
        <v>4.2</v>
      </c>
      <c r="AJ1259" s="5">
        <v>41.2</v>
      </c>
      <c r="AN1259" s="5">
        <v>9.5500000000000007</v>
      </c>
      <c r="AO1259" s="5">
        <v>0.14000000000000001</v>
      </c>
      <c r="AT1259" s="5">
        <v>50.9</v>
      </c>
      <c r="AU1259" s="5">
        <v>6.5</v>
      </c>
      <c r="AV1259" s="5">
        <v>17.170000000000002</v>
      </c>
      <c r="AW1259" s="5">
        <v>3.2799999999999999E-3</v>
      </c>
      <c r="AX1259" s="5">
        <v>0.01</v>
      </c>
      <c r="BA1259" s="5">
        <v>4.71</v>
      </c>
      <c r="BC1259" s="5">
        <v>1E-3</v>
      </c>
      <c r="BF1259" s="5">
        <v>10.53</v>
      </c>
      <c r="BH1259" s="5">
        <v>7.0000000000000007E-2</v>
      </c>
      <c r="BO1259" s="5">
        <v>42.4</v>
      </c>
      <c r="BQ1259" s="5">
        <v>3.43</v>
      </c>
      <c r="BR1259" s="5">
        <v>3.37</v>
      </c>
      <c r="BX1259" s="5">
        <v>8.8000000000000007</v>
      </c>
      <c r="BY1259" s="5">
        <v>66</v>
      </c>
    </row>
    <row r="1260" spans="1:77" x14ac:dyDescent="0.35">
      <c r="A1260" s="2" t="s">
        <v>378</v>
      </c>
      <c r="B1260" s="3">
        <v>38854</v>
      </c>
      <c r="C1260" s="4">
        <v>31</v>
      </c>
      <c r="F1260" s="5">
        <v>0.02</v>
      </c>
      <c r="H1260" s="5">
        <v>12.41</v>
      </c>
      <c r="J1260" s="5">
        <v>5</v>
      </c>
      <c r="M1260" s="5">
        <v>2.29</v>
      </c>
      <c r="N1260" s="5">
        <v>2.5</v>
      </c>
      <c r="Q1260" s="5">
        <v>0.5</v>
      </c>
      <c r="S1260" s="5">
        <v>56.18</v>
      </c>
      <c r="T1260" s="5">
        <v>454</v>
      </c>
      <c r="U1260" s="5">
        <v>5</v>
      </c>
      <c r="V1260" s="5">
        <v>256.5</v>
      </c>
      <c r="W1260" s="5">
        <v>3.67</v>
      </c>
      <c r="AD1260" s="5">
        <v>-1.35</v>
      </c>
      <c r="AE1260" s="5">
        <v>13.83</v>
      </c>
      <c r="AI1260" s="5">
        <v>10</v>
      </c>
      <c r="AJ1260" s="5">
        <v>222</v>
      </c>
      <c r="AN1260" s="5">
        <v>23.95</v>
      </c>
      <c r="AO1260" s="5">
        <v>1.23</v>
      </c>
      <c r="AT1260" s="5">
        <v>358.1</v>
      </c>
      <c r="AU1260" s="5">
        <v>2</v>
      </c>
      <c r="AV1260" s="5">
        <v>0.48</v>
      </c>
      <c r="AW1260" s="5">
        <v>0.02</v>
      </c>
      <c r="AX1260" s="5">
        <v>4.47</v>
      </c>
      <c r="BA1260" s="5">
        <v>7.1</v>
      </c>
      <c r="BC1260" s="5">
        <v>0.1</v>
      </c>
      <c r="BE1260" s="5">
        <v>0.2</v>
      </c>
      <c r="BH1260" s="5">
        <v>9.02</v>
      </c>
      <c r="BO1260" s="5">
        <v>1</v>
      </c>
      <c r="BQ1260" s="5">
        <v>21.86</v>
      </c>
      <c r="BR1260" s="5">
        <v>21.57</v>
      </c>
      <c r="BX1260" s="5">
        <v>10.3</v>
      </c>
      <c r="BY1260" s="5">
        <v>10</v>
      </c>
    </row>
    <row r="1261" spans="1:77" x14ac:dyDescent="0.35">
      <c r="A1261" s="2" t="s">
        <v>378</v>
      </c>
      <c r="B1261" s="3">
        <v>34953</v>
      </c>
      <c r="C1261" s="4">
        <v>32</v>
      </c>
      <c r="F1261" s="5">
        <v>0.14000000000000001</v>
      </c>
      <c r="G1261" s="5">
        <v>7.0000000000000007E-2</v>
      </c>
      <c r="H1261" s="5">
        <v>0.03</v>
      </c>
      <c r="J1261" s="5">
        <v>1</v>
      </c>
      <c r="M1261" s="5">
        <v>0.31</v>
      </c>
      <c r="N1261" s="5">
        <v>1</v>
      </c>
      <c r="O1261" s="5">
        <v>60</v>
      </c>
      <c r="Q1261" s="5">
        <v>0.2</v>
      </c>
      <c r="S1261" s="5">
        <v>10</v>
      </c>
      <c r="T1261" s="5">
        <v>61</v>
      </c>
      <c r="U1261" s="5">
        <v>1</v>
      </c>
      <c r="V1261" s="5">
        <v>0.7</v>
      </c>
      <c r="W1261" s="5">
        <v>7.0000000000000007E-2</v>
      </c>
      <c r="AB1261" s="5">
        <v>6.97</v>
      </c>
      <c r="AE1261" s="5">
        <v>3.3</v>
      </c>
      <c r="AI1261" s="5">
        <v>1</v>
      </c>
      <c r="AJ1261" s="5">
        <v>30.8</v>
      </c>
      <c r="AN1261" s="5">
        <v>6.5</v>
      </c>
      <c r="AO1261" s="5">
        <v>0.02</v>
      </c>
      <c r="AT1261" s="5">
        <v>33</v>
      </c>
      <c r="AU1261" s="5">
        <v>1.3</v>
      </c>
      <c r="AV1261" s="5">
        <v>17.59</v>
      </c>
      <c r="AW1261" s="5">
        <v>0.01</v>
      </c>
      <c r="AX1261" s="5">
        <v>0.02</v>
      </c>
      <c r="AY1261" s="5">
        <v>0.01</v>
      </c>
      <c r="BA1261" s="5">
        <v>5.08</v>
      </c>
      <c r="BC1261" s="5">
        <v>7.6E-3</v>
      </c>
      <c r="BE1261" s="5">
        <v>11.2</v>
      </c>
      <c r="BH1261" s="5">
        <v>0.08</v>
      </c>
      <c r="BO1261" s="5">
        <v>19.7</v>
      </c>
      <c r="BX1261" s="5">
        <v>8.5</v>
      </c>
      <c r="BY1261" s="5">
        <v>5</v>
      </c>
    </row>
    <row r="1262" spans="1:77" x14ac:dyDescent="0.35">
      <c r="A1262" s="2" t="s">
        <v>378</v>
      </c>
      <c r="B1262" s="3">
        <v>38845</v>
      </c>
      <c r="C1262" s="4">
        <v>31</v>
      </c>
      <c r="F1262" s="5">
        <v>0.02</v>
      </c>
      <c r="H1262" s="5">
        <v>7.0000000000000007E-2</v>
      </c>
      <c r="J1262" s="5">
        <v>5</v>
      </c>
      <c r="M1262" s="5">
        <v>0.31</v>
      </c>
      <c r="N1262" s="5">
        <v>2.5</v>
      </c>
      <c r="Q1262" s="5">
        <v>1</v>
      </c>
      <c r="S1262" s="5">
        <v>46.08</v>
      </c>
      <c r="T1262" s="5">
        <v>23</v>
      </c>
      <c r="U1262" s="5">
        <v>5</v>
      </c>
      <c r="V1262" s="5">
        <v>1.1000000000000001</v>
      </c>
      <c r="W1262" s="5">
        <v>3.93</v>
      </c>
      <c r="AD1262" s="5">
        <v>2.79</v>
      </c>
      <c r="AE1262" s="5">
        <v>1.17</v>
      </c>
      <c r="AI1262" s="5">
        <v>10</v>
      </c>
      <c r="AJ1262" s="5">
        <v>34.9</v>
      </c>
      <c r="AN1262" s="5">
        <v>4.3</v>
      </c>
      <c r="AO1262" s="5">
        <v>0.17</v>
      </c>
      <c r="AT1262" s="5">
        <v>12.7</v>
      </c>
      <c r="AU1262" s="5">
        <v>2</v>
      </c>
      <c r="AV1262" s="5">
        <v>0.48</v>
      </c>
      <c r="AW1262" s="5">
        <v>0.02</v>
      </c>
      <c r="AX1262" s="5">
        <v>0.39</v>
      </c>
      <c r="BA1262" s="5">
        <v>7</v>
      </c>
      <c r="BC1262" s="5">
        <v>0.1</v>
      </c>
      <c r="BE1262" s="5">
        <v>0.1</v>
      </c>
      <c r="BH1262" s="5">
        <v>1.6</v>
      </c>
      <c r="BO1262" s="5">
        <v>50</v>
      </c>
      <c r="BQ1262" s="5">
        <v>3.29</v>
      </c>
      <c r="BR1262" s="5">
        <v>3.39</v>
      </c>
      <c r="BX1262" s="5">
        <v>9.9</v>
      </c>
      <c r="BY1262" s="5">
        <v>10</v>
      </c>
    </row>
    <row r="1263" spans="1:77" x14ac:dyDescent="0.35">
      <c r="A1263" s="2" t="s">
        <v>378</v>
      </c>
      <c r="B1263" s="3">
        <v>40080</v>
      </c>
      <c r="C1263" s="4">
        <v>31</v>
      </c>
      <c r="G1263" s="5">
        <v>5.0000000000000001E-3</v>
      </c>
      <c r="H1263" s="5">
        <v>0.1</v>
      </c>
      <c r="J1263" s="5">
        <v>1.1000000000000001</v>
      </c>
      <c r="M1263" s="5">
        <v>0.17</v>
      </c>
      <c r="N1263" s="5">
        <v>0.2</v>
      </c>
      <c r="Q1263" s="5">
        <v>0.02</v>
      </c>
      <c r="S1263" s="5">
        <v>49.7</v>
      </c>
      <c r="T1263" s="5">
        <v>28</v>
      </c>
      <c r="U1263" s="5">
        <v>0.2</v>
      </c>
      <c r="V1263" s="5">
        <v>1.2</v>
      </c>
      <c r="W1263" s="5">
        <v>4.13</v>
      </c>
      <c r="AB1263" s="5">
        <v>3.08</v>
      </c>
      <c r="AD1263" s="5">
        <v>0.37</v>
      </c>
      <c r="AE1263" s="5">
        <v>1.29</v>
      </c>
      <c r="AI1263" s="5">
        <v>0.5</v>
      </c>
      <c r="AJ1263" s="5">
        <v>35.9</v>
      </c>
      <c r="AN1263" s="5">
        <v>4.22</v>
      </c>
      <c r="AO1263" s="5">
        <v>0.17</v>
      </c>
      <c r="AT1263" s="5">
        <v>12.1</v>
      </c>
      <c r="AU1263" s="5">
        <v>0.5</v>
      </c>
      <c r="AV1263" s="5">
        <v>0.22</v>
      </c>
      <c r="AW1263" s="5">
        <v>9.8499999999999994E-3</v>
      </c>
      <c r="AX1263" s="5">
        <v>0.01</v>
      </c>
      <c r="BA1263" s="5">
        <v>7.29</v>
      </c>
      <c r="BC1263" s="5">
        <v>1E-3</v>
      </c>
      <c r="BF1263" s="5">
        <v>0.54</v>
      </c>
      <c r="BH1263" s="5">
        <v>1.66</v>
      </c>
      <c r="BO1263" s="5">
        <v>56.6</v>
      </c>
      <c r="BW1263" s="5">
        <v>0.5</v>
      </c>
      <c r="BX1263" s="5">
        <v>9.8000000000000007</v>
      </c>
      <c r="BY1263" s="5">
        <v>0.5</v>
      </c>
    </row>
    <row r="1264" spans="1:77" x14ac:dyDescent="0.35">
      <c r="A1264" s="2" t="s">
        <v>317</v>
      </c>
      <c r="B1264" s="3">
        <v>38849</v>
      </c>
      <c r="C1264" s="4">
        <v>31</v>
      </c>
      <c r="F1264" s="5">
        <v>0.02</v>
      </c>
      <c r="H1264" s="5">
        <v>0.06</v>
      </c>
      <c r="J1264" s="5">
        <v>5</v>
      </c>
      <c r="M1264" s="5">
        <v>0.4</v>
      </c>
      <c r="N1264" s="5">
        <v>2.5</v>
      </c>
      <c r="Q1264" s="5">
        <v>1</v>
      </c>
      <c r="S1264" s="5">
        <v>90.24</v>
      </c>
      <c r="T1264" s="5">
        <v>47</v>
      </c>
      <c r="U1264" s="5">
        <v>5</v>
      </c>
      <c r="V1264" s="5">
        <v>2.6</v>
      </c>
      <c r="W1264" s="5">
        <v>4.72</v>
      </c>
      <c r="AD1264" s="5">
        <v>1.75</v>
      </c>
      <c r="AE1264" s="5">
        <v>1.55</v>
      </c>
      <c r="AI1264" s="5">
        <v>10</v>
      </c>
      <c r="AJ1264" s="5">
        <v>57</v>
      </c>
      <c r="AN1264" s="5">
        <v>4.26</v>
      </c>
      <c r="AO1264" s="5">
        <v>0.22</v>
      </c>
      <c r="AT1264" s="5">
        <v>22.8</v>
      </c>
      <c r="AU1264" s="5">
        <v>2</v>
      </c>
      <c r="AV1264" s="5">
        <v>0.48</v>
      </c>
      <c r="AW1264" s="5">
        <v>0.02</v>
      </c>
      <c r="AX1264" s="5">
        <v>0.15</v>
      </c>
      <c r="BA1264" s="5">
        <v>7.58</v>
      </c>
      <c r="BC1264" s="5">
        <v>0.1</v>
      </c>
      <c r="BE1264" s="5">
        <v>0.1</v>
      </c>
      <c r="BH1264" s="5">
        <v>3.54</v>
      </c>
      <c r="BO1264" s="5">
        <v>52</v>
      </c>
      <c r="BQ1264" s="5">
        <v>5.96</v>
      </c>
      <c r="BR1264" s="5">
        <v>6.07</v>
      </c>
      <c r="BX1264" s="5">
        <v>10.4</v>
      </c>
      <c r="BY1264" s="5">
        <v>10</v>
      </c>
    </row>
    <row r="1265" spans="1:77" x14ac:dyDescent="0.35">
      <c r="A1265" s="2" t="s">
        <v>317</v>
      </c>
      <c r="B1265" s="3">
        <v>38681</v>
      </c>
      <c r="C1265" s="4">
        <v>33</v>
      </c>
      <c r="F1265" s="5">
        <v>0.04</v>
      </c>
      <c r="H1265" s="5">
        <v>0.06</v>
      </c>
      <c r="J1265" s="5">
        <v>1</v>
      </c>
      <c r="M1265" s="5">
        <v>0.2</v>
      </c>
      <c r="N1265" s="5">
        <v>2</v>
      </c>
      <c r="Q1265" s="5">
        <v>0.5</v>
      </c>
      <c r="S1265" s="5">
        <v>87.9</v>
      </c>
      <c r="T1265" s="5">
        <v>47</v>
      </c>
      <c r="U1265" s="5">
        <v>1</v>
      </c>
      <c r="V1265" s="5">
        <v>2</v>
      </c>
      <c r="W1265" s="5">
        <v>2.65</v>
      </c>
      <c r="AB1265" s="5">
        <v>2.67</v>
      </c>
      <c r="AD1265" s="5">
        <v>0.5</v>
      </c>
      <c r="AE1265" s="5">
        <v>1.5</v>
      </c>
      <c r="AI1265" s="5">
        <v>1</v>
      </c>
      <c r="AJ1265" s="5">
        <v>57.5</v>
      </c>
      <c r="AN1265" s="5">
        <v>4.0999999999999996</v>
      </c>
      <c r="AO1265" s="5">
        <v>0.19</v>
      </c>
      <c r="AT1265" s="5">
        <v>20.9</v>
      </c>
      <c r="AU1265" s="5">
        <v>1</v>
      </c>
      <c r="AV1265" s="5">
        <v>0.44</v>
      </c>
      <c r="AW1265" s="5">
        <v>0.03</v>
      </c>
      <c r="AX1265" s="5">
        <v>0.09</v>
      </c>
      <c r="BA1265" s="5">
        <v>7.4</v>
      </c>
      <c r="BC1265" s="5">
        <v>0.1</v>
      </c>
      <c r="BE1265" s="5">
        <v>0.7</v>
      </c>
      <c r="BH1265" s="5">
        <v>3.4</v>
      </c>
      <c r="BI1265" s="5">
        <v>0.1</v>
      </c>
      <c r="BO1265" s="5">
        <v>49</v>
      </c>
      <c r="BQ1265" s="5">
        <v>-5.75</v>
      </c>
      <c r="BR1265" s="5">
        <v>5.78</v>
      </c>
      <c r="BX1265" s="5">
        <v>9.6999999999999993</v>
      </c>
      <c r="BY1265" s="5">
        <v>5</v>
      </c>
    </row>
    <row r="1266" spans="1:77" x14ac:dyDescent="0.35">
      <c r="A1266" s="2" t="s">
        <v>317</v>
      </c>
      <c r="B1266" s="3">
        <v>42255</v>
      </c>
      <c r="C1266" s="4">
        <v>22</v>
      </c>
      <c r="G1266" s="5">
        <v>1.57</v>
      </c>
      <c r="H1266" s="5">
        <v>0.5</v>
      </c>
      <c r="M1266" s="5">
        <v>2.74</v>
      </c>
      <c r="S1266" s="5">
        <v>20.2</v>
      </c>
      <c r="T1266" s="5">
        <v>154</v>
      </c>
      <c r="V1266" s="5">
        <v>33</v>
      </c>
      <c r="W1266" s="5">
        <v>4.78</v>
      </c>
      <c r="AB1266" s="5">
        <v>1.82</v>
      </c>
      <c r="AD1266" s="5">
        <v>6.09</v>
      </c>
      <c r="AE1266" s="5">
        <v>12</v>
      </c>
      <c r="AN1266" s="5">
        <v>5.0599999999999996</v>
      </c>
      <c r="AO1266" s="5">
        <v>0.15</v>
      </c>
      <c r="AT1266" s="5">
        <v>83.1</v>
      </c>
      <c r="AV1266" s="5">
        <v>0.22</v>
      </c>
      <c r="AW1266" s="5">
        <v>7.5500000000000003E-3</v>
      </c>
      <c r="AX1266" s="5">
        <v>0.02</v>
      </c>
      <c r="BA1266" s="5">
        <v>4.91</v>
      </c>
      <c r="BH1266" s="5">
        <v>0.42</v>
      </c>
      <c r="BO1266" s="5">
        <v>34.299999999999997</v>
      </c>
      <c r="BQ1266" s="5">
        <v>5.48</v>
      </c>
      <c r="BR1266" s="5">
        <v>5.82</v>
      </c>
      <c r="BX1266" s="5">
        <v>11.7</v>
      </c>
    </row>
    <row r="1267" spans="1:77" x14ac:dyDescent="0.35">
      <c r="A1267" s="2" t="s">
        <v>317</v>
      </c>
      <c r="B1267" s="3">
        <v>41925</v>
      </c>
      <c r="C1267" s="4">
        <v>28</v>
      </c>
      <c r="G1267" s="5">
        <v>1.38</v>
      </c>
      <c r="H1267" s="5">
        <v>0.42</v>
      </c>
      <c r="J1267" s="5">
        <v>9.3000000000000007</v>
      </c>
      <c r="M1267" s="5">
        <v>2</v>
      </c>
      <c r="S1267" s="5">
        <v>16.5</v>
      </c>
      <c r="T1267" s="5">
        <v>84</v>
      </c>
      <c r="V1267" s="5">
        <v>34</v>
      </c>
      <c r="W1267" s="5">
        <v>2.66</v>
      </c>
      <c r="AB1267" s="5">
        <v>1.93</v>
      </c>
      <c r="AD1267" s="5">
        <v>2.1</v>
      </c>
      <c r="AE1267" s="5">
        <v>12.3</v>
      </c>
      <c r="AJ1267" s="5">
        <v>42</v>
      </c>
      <c r="AN1267" s="5">
        <v>3.87</v>
      </c>
      <c r="AO1267" s="5">
        <v>0.09</v>
      </c>
      <c r="AT1267" s="5">
        <v>48.4</v>
      </c>
      <c r="AU1267" s="5">
        <v>21</v>
      </c>
      <c r="AV1267" s="5">
        <v>0.22</v>
      </c>
      <c r="AW1267" s="5">
        <v>6.2399999999999999E-3</v>
      </c>
      <c r="AX1267" s="5">
        <v>0.02</v>
      </c>
      <c r="AY1267" s="5">
        <v>0.02</v>
      </c>
      <c r="BA1267" s="5">
        <v>5.27</v>
      </c>
      <c r="BF1267" s="5">
        <v>0.18</v>
      </c>
      <c r="BH1267" s="5">
        <v>0.39</v>
      </c>
      <c r="BO1267" s="5">
        <v>50.4</v>
      </c>
      <c r="BQ1267" s="5">
        <v>3.81</v>
      </c>
      <c r="BR1267" s="5">
        <v>3.89</v>
      </c>
      <c r="BX1267" s="5">
        <v>12.1</v>
      </c>
      <c r="BY1267" s="5">
        <v>29</v>
      </c>
    </row>
    <row r="1268" spans="1:77" x14ac:dyDescent="0.35">
      <c r="A1268" s="2" t="s">
        <v>317</v>
      </c>
      <c r="B1268" s="3">
        <v>41569</v>
      </c>
      <c r="C1268" s="4">
        <v>32</v>
      </c>
      <c r="G1268" s="5">
        <v>1.35</v>
      </c>
      <c r="H1268" s="5">
        <v>0.42</v>
      </c>
      <c r="J1268" s="5">
        <v>9</v>
      </c>
      <c r="M1268" s="5">
        <v>2.23</v>
      </c>
      <c r="N1268" s="5">
        <v>0.2</v>
      </c>
      <c r="Q1268" s="5">
        <v>0.04</v>
      </c>
      <c r="S1268" s="5">
        <v>18.100000000000001</v>
      </c>
      <c r="T1268" s="5">
        <v>88</v>
      </c>
      <c r="U1268" s="5">
        <v>1.8</v>
      </c>
      <c r="V1268" s="5">
        <v>33</v>
      </c>
      <c r="W1268" s="5">
        <v>3.47</v>
      </c>
      <c r="AB1268" s="5">
        <v>1.81</v>
      </c>
      <c r="AD1268" s="5">
        <v>11.4</v>
      </c>
      <c r="AE1268" s="5">
        <v>12.6</v>
      </c>
      <c r="AI1268" s="5">
        <v>0.7</v>
      </c>
      <c r="AJ1268" s="5">
        <v>42.7</v>
      </c>
      <c r="AN1268" s="5">
        <v>4.04</v>
      </c>
      <c r="AO1268" s="5">
        <v>0.11</v>
      </c>
      <c r="AT1268" s="5">
        <v>53.3</v>
      </c>
      <c r="AU1268" s="5">
        <v>33</v>
      </c>
      <c r="AV1268" s="5">
        <v>0.22</v>
      </c>
      <c r="AW1268" s="5">
        <v>5.9100000000000003E-3</v>
      </c>
      <c r="AX1268" s="5">
        <v>0.02</v>
      </c>
      <c r="BA1268" s="5">
        <v>5.14</v>
      </c>
      <c r="BC1268" s="5">
        <v>1E-3</v>
      </c>
      <c r="BF1268" s="5">
        <v>0.12</v>
      </c>
      <c r="BH1268" s="5">
        <v>0.38</v>
      </c>
      <c r="BO1268" s="5">
        <v>44.5</v>
      </c>
      <c r="BQ1268" s="5">
        <v>3.79</v>
      </c>
      <c r="BR1268" s="5">
        <v>4.25</v>
      </c>
      <c r="BX1268" s="5">
        <v>11.5</v>
      </c>
      <c r="BY1268" s="5">
        <v>49</v>
      </c>
    </row>
    <row r="1269" spans="1:77" x14ac:dyDescent="0.35">
      <c r="A1269" s="2" t="s">
        <v>317</v>
      </c>
      <c r="B1269" s="3">
        <v>41256</v>
      </c>
      <c r="C1269" s="4">
        <v>31</v>
      </c>
      <c r="G1269" s="5">
        <v>1.24</v>
      </c>
      <c r="H1269" s="5">
        <v>0.47</v>
      </c>
      <c r="J1269" s="5">
        <v>8.6</v>
      </c>
      <c r="M1269" s="5">
        <v>2.11</v>
      </c>
      <c r="S1269" s="5">
        <v>18.899999999999999</v>
      </c>
      <c r="T1269" s="5">
        <v>108</v>
      </c>
      <c r="V1269" s="5">
        <v>32</v>
      </c>
      <c r="W1269" s="5">
        <v>3.34</v>
      </c>
      <c r="Z1269" s="5">
        <v>25</v>
      </c>
      <c r="AB1269" s="5">
        <v>1.65</v>
      </c>
      <c r="AD1269" s="5">
        <v>4.33</v>
      </c>
      <c r="AE1269" s="5">
        <v>14.1</v>
      </c>
      <c r="AJ1269" s="5">
        <v>49.5</v>
      </c>
      <c r="AN1269" s="5">
        <v>4.1100000000000003</v>
      </c>
      <c r="AO1269" s="5">
        <v>0.14000000000000001</v>
      </c>
      <c r="AT1269" s="5">
        <v>59.8</v>
      </c>
      <c r="AU1269" s="5">
        <v>26</v>
      </c>
      <c r="AV1269" s="5">
        <v>0.22</v>
      </c>
      <c r="AW1269" s="5">
        <v>5.5799999999999999E-3</v>
      </c>
      <c r="AX1269" s="5">
        <v>0.02</v>
      </c>
      <c r="AY1269" s="5">
        <v>0.02</v>
      </c>
      <c r="BA1269" s="5">
        <v>5.0999999999999996</v>
      </c>
      <c r="BF1269" s="5">
        <v>0.66</v>
      </c>
      <c r="BH1269" s="5">
        <v>0.4</v>
      </c>
      <c r="BO1269" s="5">
        <v>46</v>
      </c>
      <c r="BQ1269" s="5">
        <v>4.4000000000000004</v>
      </c>
      <c r="BR1269" s="5">
        <v>4.5999999999999996</v>
      </c>
      <c r="BS1269" s="5">
        <v>0.2</v>
      </c>
      <c r="BT1269" s="5">
        <v>21</v>
      </c>
      <c r="BV1269" s="5">
        <v>0.19</v>
      </c>
      <c r="BX1269" s="5">
        <v>11.2</v>
      </c>
    </row>
    <row r="1270" spans="1:77" x14ac:dyDescent="0.35">
      <c r="A1270" s="2" t="s">
        <v>317</v>
      </c>
      <c r="B1270" s="3">
        <v>41233</v>
      </c>
      <c r="C1270" s="4">
        <v>22</v>
      </c>
      <c r="F1270" s="5">
        <v>1.38</v>
      </c>
      <c r="H1270" s="5">
        <v>0.46</v>
      </c>
      <c r="M1270" s="5">
        <v>3.6</v>
      </c>
      <c r="S1270" s="5">
        <v>17.399999999999999</v>
      </c>
      <c r="T1270" s="5">
        <v>87.4</v>
      </c>
      <c r="V1270" s="5">
        <v>35.4</v>
      </c>
      <c r="W1270" s="5">
        <v>2.93</v>
      </c>
      <c r="AD1270" s="5">
        <v>4.5</v>
      </c>
      <c r="AE1270" s="5">
        <v>10</v>
      </c>
      <c r="AN1270" s="5">
        <v>3.43</v>
      </c>
      <c r="AO1270" s="5">
        <v>0.11</v>
      </c>
      <c r="AT1270" s="5">
        <v>55.4</v>
      </c>
      <c r="AV1270" s="5">
        <v>0.71</v>
      </c>
      <c r="AW1270" s="5">
        <v>7.0000000000000007E-2</v>
      </c>
      <c r="AX1270" s="5">
        <v>0.1</v>
      </c>
      <c r="BA1270" s="5">
        <v>5.2</v>
      </c>
      <c r="BE1270" s="5">
        <v>0.2</v>
      </c>
      <c r="BH1270" s="5">
        <v>0.1</v>
      </c>
      <c r="BO1270" s="5">
        <v>36</v>
      </c>
      <c r="BQ1270" s="5">
        <v>3.8</v>
      </c>
      <c r="BR1270" s="5">
        <v>4</v>
      </c>
      <c r="BX1270" s="5">
        <v>11.6</v>
      </c>
    </row>
    <row r="1271" spans="1:77" x14ac:dyDescent="0.35">
      <c r="A1271" s="2" t="s">
        <v>317</v>
      </c>
      <c r="B1271" s="3">
        <v>38111</v>
      </c>
      <c r="C1271" s="4">
        <v>32</v>
      </c>
      <c r="F1271" s="5">
        <v>2</v>
      </c>
      <c r="G1271" s="5">
        <v>1.93</v>
      </c>
      <c r="H1271" s="5">
        <v>0.02</v>
      </c>
      <c r="J1271" s="5">
        <v>0.2</v>
      </c>
      <c r="M1271" s="5">
        <v>0.83</v>
      </c>
      <c r="N1271" s="5">
        <v>1</v>
      </c>
      <c r="O1271" s="5">
        <v>10</v>
      </c>
      <c r="Q1271" s="5">
        <v>0.06</v>
      </c>
      <c r="S1271" s="5">
        <v>14.2</v>
      </c>
      <c r="T1271" s="5">
        <v>83</v>
      </c>
      <c r="U1271" s="5">
        <v>1.7</v>
      </c>
      <c r="V1271" s="5">
        <v>37</v>
      </c>
      <c r="W1271" s="5">
        <v>0.11</v>
      </c>
      <c r="AB1271" s="5">
        <v>2.4</v>
      </c>
      <c r="AE1271" s="5">
        <v>5.44</v>
      </c>
      <c r="AI1271" s="5">
        <v>6</v>
      </c>
      <c r="AJ1271" s="5">
        <v>38</v>
      </c>
      <c r="AN1271" s="5">
        <v>1.42</v>
      </c>
      <c r="AO1271" s="5">
        <v>7.0000000000000001E-3</v>
      </c>
      <c r="AT1271" s="5">
        <v>61.1</v>
      </c>
      <c r="AU1271" s="5">
        <v>1.5</v>
      </c>
      <c r="AV1271" s="5">
        <v>45.37</v>
      </c>
      <c r="AW1271" s="5">
        <v>0.03</v>
      </c>
      <c r="AX1271" s="5">
        <v>0.02</v>
      </c>
      <c r="AZ1271" s="5">
        <v>0.01</v>
      </c>
      <c r="BA1271" s="5">
        <v>5.73</v>
      </c>
      <c r="BC1271" s="5">
        <v>0.01</v>
      </c>
      <c r="BE1271" s="5">
        <v>6.14</v>
      </c>
      <c r="BH1271" s="5">
        <v>0.38</v>
      </c>
      <c r="BO1271" s="5">
        <v>27.1</v>
      </c>
      <c r="BX1271" s="5">
        <v>8.1999999999999993</v>
      </c>
      <c r="BY1271" s="5">
        <v>160</v>
      </c>
    </row>
    <row r="1272" spans="1:77" x14ac:dyDescent="0.35">
      <c r="A1272" s="2" t="s">
        <v>317</v>
      </c>
      <c r="B1272" s="3">
        <v>40548</v>
      </c>
      <c r="C1272" s="4">
        <v>35</v>
      </c>
      <c r="G1272" s="5">
        <v>1.72</v>
      </c>
      <c r="H1272" s="5">
        <v>0.44</v>
      </c>
      <c r="J1272" s="5">
        <v>7.8</v>
      </c>
      <c r="M1272" s="5">
        <v>1.88</v>
      </c>
      <c r="N1272" s="5">
        <v>0.2</v>
      </c>
      <c r="Q1272" s="5">
        <v>0.02</v>
      </c>
      <c r="S1272" s="5">
        <v>19.600000000000001</v>
      </c>
      <c r="T1272" s="5">
        <v>57</v>
      </c>
      <c r="U1272" s="5">
        <v>3</v>
      </c>
      <c r="V1272" s="5">
        <v>36</v>
      </c>
      <c r="W1272" s="5">
        <v>1.71</v>
      </c>
      <c r="AB1272" s="5">
        <v>1.73</v>
      </c>
      <c r="AD1272" s="5">
        <v>8.32</v>
      </c>
      <c r="AE1272" s="5">
        <v>11.8</v>
      </c>
      <c r="AI1272" s="5">
        <v>0.6</v>
      </c>
      <c r="AJ1272" s="5">
        <v>36</v>
      </c>
      <c r="AN1272" s="5">
        <v>4.2</v>
      </c>
      <c r="AO1272" s="5">
        <v>0.11</v>
      </c>
      <c r="AS1272" s="5">
        <v>0.91</v>
      </c>
      <c r="AT1272" s="5">
        <v>34.299999999999997</v>
      </c>
      <c r="AU1272" s="5">
        <v>0.5</v>
      </c>
      <c r="AV1272" s="5">
        <v>0.22</v>
      </c>
      <c r="AW1272" s="5">
        <v>8.2100000000000003E-3</v>
      </c>
      <c r="AX1272" s="5">
        <v>0.02</v>
      </c>
      <c r="BA1272" s="5">
        <v>4.9800000000000004</v>
      </c>
      <c r="BC1272" s="5">
        <v>1E-3</v>
      </c>
      <c r="BE1272" s="5">
        <v>0.2</v>
      </c>
      <c r="BF1272" s="5">
        <v>0.32</v>
      </c>
      <c r="BH1272" s="5">
        <v>0.42</v>
      </c>
      <c r="BO1272" s="5">
        <v>54.3</v>
      </c>
      <c r="BQ1272" s="5">
        <v>3.16</v>
      </c>
      <c r="BR1272" s="5">
        <v>3.43</v>
      </c>
      <c r="BW1272" s="5">
        <v>6.4</v>
      </c>
      <c r="BX1272" s="5">
        <v>10.5</v>
      </c>
      <c r="BY1272" s="5">
        <v>16</v>
      </c>
    </row>
    <row r="1273" spans="1:77" x14ac:dyDescent="0.35">
      <c r="A1273" s="2" t="s">
        <v>317</v>
      </c>
      <c r="B1273" s="3">
        <v>40857</v>
      </c>
      <c r="C1273" s="4">
        <v>25</v>
      </c>
      <c r="G1273" s="5">
        <v>4.0000000000000001E-3</v>
      </c>
      <c r="H1273" s="5">
        <v>0.06</v>
      </c>
      <c r="M1273" s="5">
        <v>0.28999999999999998</v>
      </c>
      <c r="S1273" s="5">
        <v>99</v>
      </c>
      <c r="T1273" s="5">
        <v>52</v>
      </c>
      <c r="V1273" s="5">
        <v>2.4</v>
      </c>
      <c r="W1273" s="5">
        <v>3.36</v>
      </c>
      <c r="AB1273" s="5">
        <v>2.29</v>
      </c>
      <c r="AD1273" s="5">
        <v>1.59</v>
      </c>
      <c r="AE1273" s="5">
        <v>1.59</v>
      </c>
      <c r="AJ1273" s="5">
        <v>64.599999999999994</v>
      </c>
      <c r="AN1273" s="5">
        <v>4.9400000000000004</v>
      </c>
      <c r="AO1273" s="5">
        <v>0.21</v>
      </c>
      <c r="AT1273" s="5">
        <v>25.3</v>
      </c>
      <c r="AV1273" s="5">
        <v>0.22</v>
      </c>
      <c r="AW1273" s="5">
        <v>3.2799999999999999E-3</v>
      </c>
      <c r="AX1273" s="5">
        <v>0.01</v>
      </c>
      <c r="BA1273" s="5">
        <v>7.35</v>
      </c>
      <c r="BF1273" s="5">
        <v>0.13</v>
      </c>
      <c r="BH1273" s="5">
        <v>3.98</v>
      </c>
      <c r="BO1273" s="5">
        <v>54.2</v>
      </c>
      <c r="BQ1273" s="5">
        <v>6.58</v>
      </c>
      <c r="BR1273" s="5">
        <v>6.68</v>
      </c>
      <c r="BT1273" s="5">
        <v>46</v>
      </c>
      <c r="BX1273" s="5">
        <v>9.8000000000000007</v>
      </c>
    </row>
    <row r="1274" spans="1:77" x14ac:dyDescent="0.35">
      <c r="A1274" s="2" t="s">
        <v>317</v>
      </c>
      <c r="B1274" s="3">
        <v>40511</v>
      </c>
      <c r="C1274" s="4">
        <v>24</v>
      </c>
      <c r="G1274" s="5">
        <v>7.0000000000000001E-3</v>
      </c>
      <c r="H1274" s="5">
        <v>0.14000000000000001</v>
      </c>
      <c r="M1274" s="5">
        <v>0.2</v>
      </c>
      <c r="S1274" s="5">
        <v>51.2</v>
      </c>
      <c r="T1274" s="5">
        <v>26</v>
      </c>
      <c r="V1274" s="5">
        <v>0.98</v>
      </c>
      <c r="W1274" s="5">
        <v>4.46</v>
      </c>
      <c r="AB1274" s="5">
        <v>2.3199999999999998</v>
      </c>
      <c r="AD1274" s="5">
        <v>6.72</v>
      </c>
      <c r="AE1274" s="5">
        <v>1.55</v>
      </c>
      <c r="AJ1274" s="5">
        <v>36.4</v>
      </c>
      <c r="AN1274" s="5">
        <v>4.5999999999999996</v>
      </c>
      <c r="AO1274" s="5">
        <v>0.18</v>
      </c>
      <c r="AT1274" s="5">
        <v>12.1</v>
      </c>
      <c r="AV1274" s="5">
        <v>0.22</v>
      </c>
      <c r="AW1274" s="5">
        <v>4.2700000000000004E-3</v>
      </c>
      <c r="AX1274" s="5">
        <v>0.01</v>
      </c>
      <c r="BA1274" s="5">
        <v>7.46</v>
      </c>
      <c r="BF1274" s="5">
        <v>0.17</v>
      </c>
      <c r="BH1274" s="5">
        <v>1.65</v>
      </c>
      <c r="BO1274" s="5">
        <v>54.1</v>
      </c>
      <c r="BQ1274" s="5">
        <v>3.51</v>
      </c>
      <c r="BR1274" s="5">
        <v>3.75</v>
      </c>
      <c r="BX1274" s="5">
        <v>9.6999999999999993</v>
      </c>
    </row>
    <row r="1275" spans="1:77" x14ac:dyDescent="0.35">
      <c r="A1275" s="2" t="s">
        <v>317</v>
      </c>
      <c r="B1275" s="3">
        <v>38856</v>
      </c>
      <c r="C1275" s="4">
        <v>31</v>
      </c>
      <c r="F1275" s="5">
        <v>1.45</v>
      </c>
      <c r="H1275" s="5">
        <v>0.41</v>
      </c>
      <c r="J1275" s="5">
        <v>6</v>
      </c>
      <c r="M1275" s="5">
        <v>5.28</v>
      </c>
      <c r="N1275" s="5">
        <v>2.5</v>
      </c>
      <c r="Q1275" s="5">
        <v>0.5</v>
      </c>
      <c r="S1275" s="5">
        <v>18.71</v>
      </c>
      <c r="T1275" s="5">
        <v>83</v>
      </c>
      <c r="U1275" s="5">
        <v>5</v>
      </c>
      <c r="V1275" s="5">
        <v>29</v>
      </c>
      <c r="W1275" s="5">
        <v>5.13</v>
      </c>
      <c r="AD1275" s="5">
        <v>-3.29</v>
      </c>
      <c r="AE1275" s="5">
        <v>9.93</v>
      </c>
      <c r="AI1275" s="5">
        <v>10</v>
      </c>
      <c r="AJ1275" s="5">
        <v>45</v>
      </c>
      <c r="AN1275" s="5">
        <v>4.4800000000000004</v>
      </c>
      <c r="AO1275" s="5">
        <v>0.15</v>
      </c>
      <c r="AT1275" s="5">
        <v>47.4</v>
      </c>
      <c r="AU1275" s="5">
        <v>15</v>
      </c>
      <c r="AV1275" s="5">
        <v>0.48</v>
      </c>
      <c r="AW1275" s="5">
        <v>0.18</v>
      </c>
      <c r="AX1275" s="5">
        <v>2.14</v>
      </c>
      <c r="BA1275" s="5">
        <v>5.28</v>
      </c>
      <c r="BC1275" s="5">
        <v>0.1</v>
      </c>
      <c r="BE1275" s="5">
        <v>0.1</v>
      </c>
      <c r="BH1275" s="5">
        <v>0.45</v>
      </c>
      <c r="BO1275" s="5">
        <v>55</v>
      </c>
      <c r="BQ1275" s="5">
        <v>3.96</v>
      </c>
      <c r="BR1275" s="5">
        <v>3.83</v>
      </c>
      <c r="BX1275" s="5">
        <v>8.5</v>
      </c>
      <c r="BY1275" s="5">
        <v>10</v>
      </c>
    </row>
    <row r="1276" spans="1:77" x14ac:dyDescent="0.35">
      <c r="A1276" s="2" t="s">
        <v>317</v>
      </c>
      <c r="B1276" s="3">
        <v>38684</v>
      </c>
      <c r="C1276" s="4">
        <v>33</v>
      </c>
      <c r="F1276" s="5">
        <v>1.68</v>
      </c>
      <c r="H1276" s="5">
        <v>0.39</v>
      </c>
      <c r="J1276" s="5">
        <v>1</v>
      </c>
      <c r="M1276" s="5">
        <v>1.1000000000000001</v>
      </c>
      <c r="N1276" s="5">
        <v>2</v>
      </c>
      <c r="Q1276" s="5">
        <v>0.5</v>
      </c>
      <c r="S1276" s="5">
        <v>17.100000000000001</v>
      </c>
      <c r="T1276" s="5">
        <v>52</v>
      </c>
      <c r="U1276" s="5">
        <v>8</v>
      </c>
      <c r="V1276" s="5">
        <v>30</v>
      </c>
      <c r="W1276" s="5">
        <v>5.24</v>
      </c>
      <c r="AB1276" s="5">
        <v>1.79</v>
      </c>
      <c r="AD1276" s="5">
        <v>0.9</v>
      </c>
      <c r="AE1276" s="5">
        <v>8</v>
      </c>
      <c r="AI1276" s="5">
        <v>1</v>
      </c>
      <c r="AJ1276" s="5">
        <v>35.799999999999997</v>
      </c>
      <c r="AN1276" s="5">
        <v>4.5</v>
      </c>
      <c r="AO1276" s="5">
        <v>0.15</v>
      </c>
      <c r="AT1276" s="5">
        <v>29.7</v>
      </c>
      <c r="AU1276" s="5">
        <v>14</v>
      </c>
      <c r="AV1276" s="5">
        <v>0.44</v>
      </c>
      <c r="AW1276" s="5">
        <v>0.03</v>
      </c>
      <c r="AX1276" s="5">
        <v>0.03</v>
      </c>
      <c r="BA1276" s="5">
        <v>5.2</v>
      </c>
      <c r="BC1276" s="5">
        <v>0.1</v>
      </c>
      <c r="BE1276" s="5">
        <v>0.7</v>
      </c>
      <c r="BH1276" s="5">
        <v>0.4</v>
      </c>
      <c r="BI1276" s="5">
        <v>0.1</v>
      </c>
      <c r="BO1276" s="5">
        <v>50</v>
      </c>
      <c r="BQ1276" s="5">
        <v>-2.91</v>
      </c>
      <c r="BR1276" s="5">
        <v>2.94</v>
      </c>
      <c r="BX1276" s="5">
        <v>11.8</v>
      </c>
      <c r="BY1276" s="5">
        <v>14</v>
      </c>
    </row>
    <row r="1277" spans="1:77" x14ac:dyDescent="0.35">
      <c r="A1277" s="2" t="s">
        <v>317</v>
      </c>
      <c r="B1277" s="3">
        <v>42150</v>
      </c>
      <c r="C1277" s="4">
        <v>24</v>
      </c>
      <c r="G1277" s="5">
        <v>0.62</v>
      </c>
      <c r="H1277" s="5">
        <v>0.02</v>
      </c>
      <c r="M1277" s="5">
        <v>1.1399999999999999</v>
      </c>
      <c r="S1277" s="5">
        <v>32</v>
      </c>
      <c r="T1277" s="5">
        <v>24</v>
      </c>
      <c r="V1277" s="5">
        <v>14</v>
      </c>
      <c r="W1277" s="5">
        <v>0.19</v>
      </c>
      <c r="AB1277" s="5">
        <v>2.19</v>
      </c>
      <c r="AD1277" s="5">
        <v>0.28999999999999998</v>
      </c>
      <c r="AE1277" s="5">
        <v>16.2</v>
      </c>
      <c r="AJ1277" s="5">
        <v>36.9</v>
      </c>
      <c r="AN1277" s="5">
        <v>7.07</v>
      </c>
      <c r="AO1277" s="5">
        <v>0.01</v>
      </c>
      <c r="AT1277" s="5">
        <v>10.4</v>
      </c>
      <c r="AV1277" s="5">
        <v>90.3</v>
      </c>
      <c r="AW1277" s="5">
        <v>0.02</v>
      </c>
      <c r="AX1277" s="5">
        <v>0.01</v>
      </c>
      <c r="BA1277" s="5">
        <v>5.05</v>
      </c>
      <c r="BF1277" s="5">
        <v>1.89</v>
      </c>
      <c r="BH1277" s="5">
        <v>0.25</v>
      </c>
      <c r="BO1277" s="5">
        <v>35.5</v>
      </c>
      <c r="BQ1277" s="5">
        <v>3.13</v>
      </c>
      <c r="BR1277" s="5">
        <v>3.14</v>
      </c>
      <c r="BX1277" s="5">
        <v>9</v>
      </c>
    </row>
    <row r="1278" spans="1:77" x14ac:dyDescent="0.35">
      <c r="A1278" s="2" t="s">
        <v>317</v>
      </c>
      <c r="B1278" s="3">
        <v>41764</v>
      </c>
      <c r="C1278" s="4">
        <v>33</v>
      </c>
      <c r="G1278" s="5">
        <v>0.65</v>
      </c>
      <c r="H1278" s="5">
        <v>0.02</v>
      </c>
      <c r="J1278" s="5">
        <v>0.3</v>
      </c>
      <c r="M1278" s="5">
        <v>1</v>
      </c>
      <c r="N1278" s="5">
        <v>0.3</v>
      </c>
      <c r="Q1278" s="5">
        <v>0.21</v>
      </c>
      <c r="S1278" s="5">
        <v>26.2</v>
      </c>
      <c r="T1278" s="5">
        <v>24</v>
      </c>
      <c r="U1278" s="5">
        <v>2.2999999999999998</v>
      </c>
      <c r="V1278" s="5">
        <v>15</v>
      </c>
      <c r="W1278" s="5">
        <v>0.17</v>
      </c>
      <c r="AB1278" s="5">
        <v>2.2400000000000002</v>
      </c>
      <c r="AD1278" s="5">
        <v>1.86</v>
      </c>
      <c r="AE1278" s="5">
        <v>16</v>
      </c>
      <c r="AI1278" s="5">
        <v>5.4</v>
      </c>
      <c r="AJ1278" s="5">
        <v>33</v>
      </c>
      <c r="AN1278" s="5">
        <v>5.84</v>
      </c>
      <c r="AO1278" s="5">
        <v>0.01</v>
      </c>
      <c r="AT1278" s="5">
        <v>10.1</v>
      </c>
      <c r="AU1278" s="5">
        <v>5.6</v>
      </c>
      <c r="AV1278" s="5">
        <v>71.27</v>
      </c>
      <c r="AW1278" s="5">
        <v>0.02</v>
      </c>
      <c r="AX1278" s="5">
        <v>0.01</v>
      </c>
      <c r="AY1278" s="5">
        <v>0.02</v>
      </c>
      <c r="BA1278" s="5">
        <v>5.5</v>
      </c>
      <c r="BC1278" s="5">
        <v>3.7000000000000002E-3</v>
      </c>
      <c r="BF1278" s="5">
        <v>0.38</v>
      </c>
      <c r="BH1278" s="5">
        <v>0.27</v>
      </c>
      <c r="BO1278" s="5">
        <v>27.7</v>
      </c>
      <c r="BQ1278" s="5">
        <v>2.67</v>
      </c>
      <c r="BR1278" s="5">
        <v>2.72</v>
      </c>
      <c r="BX1278" s="5">
        <v>8.5</v>
      </c>
      <c r="BY1278" s="5">
        <v>7.7</v>
      </c>
    </row>
    <row r="1279" spans="1:77" x14ac:dyDescent="0.35">
      <c r="A1279" s="2" t="s">
        <v>317</v>
      </c>
      <c r="B1279" s="3">
        <v>41478</v>
      </c>
      <c r="C1279" s="4">
        <v>26</v>
      </c>
      <c r="G1279" s="5">
        <v>0.56000000000000005</v>
      </c>
      <c r="H1279" s="5">
        <v>0.02</v>
      </c>
      <c r="M1279" s="5">
        <v>0.96</v>
      </c>
      <c r="S1279" s="5">
        <v>28.6</v>
      </c>
      <c r="T1279" s="5">
        <v>25</v>
      </c>
      <c r="U1279" s="5">
        <v>2.5</v>
      </c>
      <c r="V1279" s="5">
        <v>13</v>
      </c>
      <c r="W1279" s="5">
        <v>0.3</v>
      </c>
      <c r="AB1279" s="5">
        <v>2.34</v>
      </c>
      <c r="AD1279" s="5">
        <v>4.53</v>
      </c>
      <c r="AE1279" s="5">
        <v>19.600000000000001</v>
      </c>
      <c r="AJ1279" s="5">
        <v>34.5</v>
      </c>
      <c r="AN1279" s="5">
        <v>6.1</v>
      </c>
      <c r="AO1279" s="5">
        <v>0.02</v>
      </c>
      <c r="AT1279" s="5">
        <v>9.67</v>
      </c>
      <c r="AV1279" s="5">
        <v>77.02</v>
      </c>
      <c r="AW1279" s="5">
        <v>0.02</v>
      </c>
      <c r="AX1279" s="5">
        <v>0.01</v>
      </c>
      <c r="AY1279" s="5">
        <v>0.02</v>
      </c>
      <c r="BA1279" s="5">
        <v>4.92</v>
      </c>
      <c r="BF1279" s="5">
        <v>0.13</v>
      </c>
      <c r="BH1279" s="5">
        <v>0.22</v>
      </c>
      <c r="BO1279" s="5">
        <v>31.2</v>
      </c>
      <c r="BQ1279" s="5">
        <v>2.81</v>
      </c>
      <c r="BR1279" s="5">
        <v>2.94</v>
      </c>
      <c r="BX1279" s="5">
        <v>9.5</v>
      </c>
    </row>
    <row r="1280" spans="1:77" x14ac:dyDescent="0.35">
      <c r="A1280" s="2" t="s">
        <v>187</v>
      </c>
      <c r="B1280" s="3">
        <v>41227</v>
      </c>
      <c r="C1280" s="4">
        <v>22</v>
      </c>
      <c r="F1280" s="5">
        <v>0.71</v>
      </c>
      <c r="H1280" s="5">
        <v>0.02</v>
      </c>
      <c r="M1280" s="5">
        <v>1.1000000000000001</v>
      </c>
      <c r="S1280" s="5">
        <v>21.7</v>
      </c>
      <c r="T1280" s="5">
        <v>19.5</v>
      </c>
      <c r="V1280" s="5">
        <v>18.399999999999999</v>
      </c>
      <c r="W1280" s="5">
        <v>0.32</v>
      </c>
      <c r="AD1280" s="5">
        <v>3.4</v>
      </c>
      <c r="AE1280" s="5">
        <v>10.9</v>
      </c>
      <c r="AN1280" s="5">
        <v>4.3499999999999996</v>
      </c>
      <c r="AO1280" s="5">
        <v>0.02</v>
      </c>
      <c r="AT1280" s="5">
        <v>11.4</v>
      </c>
      <c r="AV1280" s="5">
        <v>45.7</v>
      </c>
      <c r="AW1280" s="5">
        <v>7.0000000000000007E-2</v>
      </c>
      <c r="AX1280" s="5">
        <v>0.1</v>
      </c>
      <c r="BA1280" s="5">
        <v>5.4</v>
      </c>
      <c r="BE1280" s="5">
        <v>0.3</v>
      </c>
      <c r="BH1280" s="5">
        <v>0.03</v>
      </c>
      <c r="BO1280" s="5">
        <v>31.8</v>
      </c>
      <c r="BQ1280" s="5">
        <v>2.2000000000000002</v>
      </c>
      <c r="BR1280" s="5">
        <v>2.2000000000000002</v>
      </c>
      <c r="BX1280" s="5">
        <v>10.8</v>
      </c>
    </row>
    <row r="1281" spans="1:77" x14ac:dyDescent="0.35">
      <c r="A1281" s="2" t="s">
        <v>187</v>
      </c>
      <c r="B1281" s="3">
        <v>41067</v>
      </c>
      <c r="C1281" s="4">
        <v>29</v>
      </c>
      <c r="G1281" s="5">
        <v>0.64</v>
      </c>
      <c r="H1281" s="5">
        <v>0.02</v>
      </c>
      <c r="M1281" s="5">
        <v>1.02</v>
      </c>
      <c r="S1281" s="5">
        <v>22.3</v>
      </c>
      <c r="T1281" s="5">
        <v>22</v>
      </c>
      <c r="U1281" s="5">
        <v>2.6</v>
      </c>
      <c r="V1281" s="5">
        <v>16</v>
      </c>
      <c r="W1281" s="5">
        <v>0.28999999999999998</v>
      </c>
      <c r="AB1281" s="5">
        <v>2.4</v>
      </c>
      <c r="AD1281" s="5">
        <v>9.44</v>
      </c>
      <c r="AE1281" s="5">
        <v>20.2</v>
      </c>
      <c r="AJ1281" s="5">
        <v>28.4</v>
      </c>
      <c r="AN1281" s="5">
        <v>4.84</v>
      </c>
      <c r="AO1281" s="5">
        <v>0.02</v>
      </c>
      <c r="AT1281" s="5">
        <v>8.5500000000000007</v>
      </c>
      <c r="AV1281" s="5">
        <v>44.71</v>
      </c>
      <c r="AW1281" s="5">
        <v>0.03</v>
      </c>
      <c r="AX1281" s="5">
        <v>0.01</v>
      </c>
      <c r="AY1281" s="5">
        <v>0.02</v>
      </c>
      <c r="BA1281" s="5">
        <v>5.25</v>
      </c>
      <c r="BF1281" s="5">
        <v>0.57999999999999996</v>
      </c>
      <c r="BH1281" s="5">
        <v>0.3</v>
      </c>
      <c r="BO1281" s="5">
        <v>30.1</v>
      </c>
      <c r="BQ1281" s="5">
        <v>2.27</v>
      </c>
      <c r="BR1281" s="5">
        <v>2.4900000000000002</v>
      </c>
      <c r="BS1281" s="5">
        <v>0.2</v>
      </c>
      <c r="BT1281" s="5">
        <v>17</v>
      </c>
      <c r="BV1281" s="5">
        <v>0.41</v>
      </c>
      <c r="BX1281" s="5">
        <v>9</v>
      </c>
    </row>
    <row r="1282" spans="1:77" x14ac:dyDescent="0.35">
      <c r="A1282" s="2" t="s">
        <v>187</v>
      </c>
      <c r="B1282" s="3">
        <v>40715</v>
      </c>
      <c r="C1282" s="4">
        <v>35</v>
      </c>
      <c r="G1282" s="5">
        <v>0.61</v>
      </c>
      <c r="H1282" s="5">
        <v>0.02</v>
      </c>
      <c r="J1282" s="5">
        <v>1</v>
      </c>
      <c r="M1282" s="5">
        <v>0.82</v>
      </c>
      <c r="N1282" s="5">
        <v>0.2</v>
      </c>
      <c r="Q1282" s="5">
        <v>0.34</v>
      </c>
      <c r="S1282" s="5">
        <v>30.9</v>
      </c>
      <c r="T1282" s="5">
        <v>28</v>
      </c>
      <c r="U1282" s="5">
        <v>2</v>
      </c>
      <c r="V1282" s="5">
        <v>13</v>
      </c>
      <c r="W1282" s="5">
        <v>0.25</v>
      </c>
      <c r="AB1282" s="5">
        <v>2.34</v>
      </c>
      <c r="AD1282" s="5">
        <v>2.2799999999999998</v>
      </c>
      <c r="AE1282" s="5">
        <v>24.3</v>
      </c>
      <c r="AI1282" s="5">
        <v>4.7</v>
      </c>
      <c r="AJ1282" s="5">
        <v>38</v>
      </c>
      <c r="AN1282" s="5">
        <v>7.03</v>
      </c>
      <c r="AO1282" s="5">
        <v>0.02</v>
      </c>
      <c r="AS1282" s="5">
        <v>0.35</v>
      </c>
      <c r="AT1282" s="5">
        <v>7.81</v>
      </c>
      <c r="AU1282" s="5">
        <v>5.8</v>
      </c>
      <c r="AV1282" s="5">
        <v>77.02</v>
      </c>
      <c r="AW1282" s="5">
        <v>0.02</v>
      </c>
      <c r="AX1282" s="5">
        <v>0.01</v>
      </c>
      <c r="BA1282" s="5">
        <v>5.41</v>
      </c>
      <c r="BC1282" s="5">
        <v>2.3999999999999998E-3</v>
      </c>
      <c r="BF1282" s="5">
        <v>0.27</v>
      </c>
      <c r="BH1282" s="5">
        <v>0.24</v>
      </c>
      <c r="BO1282" s="5">
        <v>46.6</v>
      </c>
      <c r="BQ1282" s="5">
        <v>3.24</v>
      </c>
      <c r="BR1282" s="5">
        <v>3.17</v>
      </c>
      <c r="BT1282" s="5">
        <v>8</v>
      </c>
      <c r="BW1282" s="5">
        <v>7.1</v>
      </c>
      <c r="BX1282" s="5">
        <v>8.9</v>
      </c>
      <c r="BY1282" s="5">
        <v>5.9</v>
      </c>
    </row>
    <row r="1283" spans="1:77" x14ac:dyDescent="0.35">
      <c r="A1283" s="2" t="s">
        <v>187</v>
      </c>
      <c r="B1283" s="3">
        <v>40359</v>
      </c>
      <c r="C1283" s="4">
        <v>28</v>
      </c>
      <c r="G1283" s="5">
        <v>0.67</v>
      </c>
      <c r="H1283" s="5">
        <v>0.02</v>
      </c>
      <c r="M1283" s="5">
        <v>1.0900000000000001</v>
      </c>
      <c r="Q1283" s="5">
        <v>0.32</v>
      </c>
      <c r="S1283" s="5">
        <v>22.6</v>
      </c>
      <c r="T1283" s="5">
        <v>23</v>
      </c>
      <c r="U1283" s="5">
        <v>2.8</v>
      </c>
      <c r="V1283" s="5">
        <v>15</v>
      </c>
      <c r="W1283" s="5">
        <v>0.3</v>
      </c>
      <c r="AB1283" s="5">
        <v>2.4</v>
      </c>
      <c r="AD1283" s="5">
        <v>7.53</v>
      </c>
      <c r="AE1283" s="5">
        <v>25.2</v>
      </c>
      <c r="AJ1283" s="5">
        <v>32.6</v>
      </c>
      <c r="AN1283" s="5">
        <v>4.93</v>
      </c>
      <c r="AO1283" s="5">
        <v>0.02</v>
      </c>
      <c r="AT1283" s="5">
        <v>7.23</v>
      </c>
      <c r="AU1283" s="5">
        <v>6.6</v>
      </c>
      <c r="AV1283" s="5">
        <v>58.43</v>
      </c>
      <c r="AW1283" s="5">
        <v>0.02</v>
      </c>
      <c r="AX1283" s="5">
        <v>0.01</v>
      </c>
      <c r="BA1283" s="5">
        <v>5.13</v>
      </c>
      <c r="BE1283" s="5">
        <v>0.2</v>
      </c>
      <c r="BF1283" s="5">
        <v>0.32</v>
      </c>
      <c r="BH1283" s="5">
        <v>0.23</v>
      </c>
      <c r="BO1283" s="5">
        <v>46.6</v>
      </c>
      <c r="BQ1283" s="5">
        <v>2.79</v>
      </c>
      <c r="BR1283" s="5">
        <v>2.59</v>
      </c>
      <c r="BX1283" s="5">
        <v>9.1999999999999993</v>
      </c>
    </row>
    <row r="1284" spans="1:77" x14ac:dyDescent="0.35">
      <c r="A1284" s="2" t="s">
        <v>187</v>
      </c>
      <c r="B1284" s="3">
        <v>38986</v>
      </c>
      <c r="C1284" s="4">
        <v>22</v>
      </c>
      <c r="F1284" s="5">
        <v>0.15</v>
      </c>
      <c r="H1284" s="5">
        <v>0.02</v>
      </c>
      <c r="M1284" s="5">
        <v>1.18</v>
      </c>
      <c r="P1284" s="5">
        <v>0.17</v>
      </c>
      <c r="R1284" s="5">
        <v>1.06</v>
      </c>
      <c r="S1284" s="5">
        <v>12.9</v>
      </c>
      <c r="T1284" s="5">
        <v>38</v>
      </c>
      <c r="W1284" s="5">
        <v>0.02</v>
      </c>
      <c r="AE1284" s="5">
        <v>12.5</v>
      </c>
      <c r="AJ1284" s="5">
        <v>25.5</v>
      </c>
      <c r="AN1284" s="5">
        <v>3.41</v>
      </c>
      <c r="AO1284" s="5">
        <v>0.06</v>
      </c>
      <c r="AT1284" s="5">
        <v>19.899999999999999</v>
      </c>
      <c r="AV1284" s="5">
        <v>28.33</v>
      </c>
      <c r="AW1284" s="5">
        <v>0.04</v>
      </c>
      <c r="AX1284" s="5">
        <v>0.06</v>
      </c>
      <c r="BA1284" s="5">
        <v>6.81</v>
      </c>
      <c r="BD1284" s="5">
        <v>-3.87</v>
      </c>
      <c r="BE1284" s="5">
        <v>2.8</v>
      </c>
      <c r="BH1284" s="5">
        <v>0.22</v>
      </c>
      <c r="BO1284" s="5">
        <v>19</v>
      </c>
      <c r="BX1284" s="5">
        <v>11.2</v>
      </c>
    </row>
    <row r="1285" spans="1:77" x14ac:dyDescent="0.35">
      <c r="A1285" s="2" t="s">
        <v>187</v>
      </c>
      <c r="B1285" s="3">
        <v>35548</v>
      </c>
      <c r="C1285" s="4">
        <v>23</v>
      </c>
      <c r="F1285" s="5">
        <v>2</v>
      </c>
      <c r="G1285" s="5">
        <v>1.9</v>
      </c>
      <c r="H1285" s="5">
        <v>0.02</v>
      </c>
      <c r="S1285" s="5">
        <v>56</v>
      </c>
      <c r="T1285" s="5">
        <v>320</v>
      </c>
      <c r="V1285" s="5">
        <v>22</v>
      </c>
      <c r="W1285" s="5">
        <v>0.03</v>
      </c>
      <c r="AB1285" s="5">
        <v>2.46</v>
      </c>
      <c r="AE1285" s="5">
        <v>14</v>
      </c>
      <c r="AJ1285" s="5">
        <v>124.3</v>
      </c>
      <c r="AN1285" s="5">
        <v>4.5999999999999996</v>
      </c>
      <c r="AO1285" s="5">
        <v>0.03</v>
      </c>
      <c r="AT1285" s="5">
        <v>150</v>
      </c>
      <c r="AV1285" s="5">
        <v>38.32</v>
      </c>
      <c r="AW1285" s="5">
        <v>0.02</v>
      </c>
      <c r="AX1285" s="5">
        <v>0.01</v>
      </c>
      <c r="AY1285" s="5">
        <v>7.3000000000000001E-3</v>
      </c>
      <c r="BA1285" s="5">
        <v>5.08</v>
      </c>
      <c r="BE1285" s="5">
        <v>6.7</v>
      </c>
      <c r="BH1285" s="5">
        <v>0.15</v>
      </c>
      <c r="BI1285" s="5">
        <v>1.23</v>
      </c>
      <c r="BO1285" s="5">
        <v>30.9</v>
      </c>
      <c r="BX1285" s="5">
        <v>6.7</v>
      </c>
    </row>
    <row r="1286" spans="1:77" x14ac:dyDescent="0.35">
      <c r="A1286" s="2" t="s">
        <v>187</v>
      </c>
      <c r="B1286" s="3">
        <v>39940</v>
      </c>
      <c r="C1286" s="4">
        <v>26</v>
      </c>
      <c r="G1286" s="5">
        <v>0.68</v>
      </c>
      <c r="H1286" s="5">
        <v>0.02</v>
      </c>
      <c r="M1286" s="5">
        <v>1.23</v>
      </c>
      <c r="Q1286" s="5">
        <v>0.02</v>
      </c>
      <c r="S1286" s="5">
        <v>31.6</v>
      </c>
      <c r="T1286" s="5">
        <v>22</v>
      </c>
      <c r="U1286" s="5">
        <v>1.9</v>
      </c>
      <c r="V1286" s="5">
        <v>14</v>
      </c>
      <c r="W1286" s="5">
        <v>0.39</v>
      </c>
      <c r="AB1286" s="5">
        <v>2.29</v>
      </c>
      <c r="AD1286" s="5">
        <v>4.45</v>
      </c>
      <c r="AE1286" s="5">
        <v>26.2</v>
      </c>
      <c r="AJ1286" s="5">
        <v>38.5</v>
      </c>
      <c r="AN1286" s="5">
        <v>6.93</v>
      </c>
      <c r="AO1286" s="5">
        <v>0.02</v>
      </c>
      <c r="AT1286" s="5">
        <v>8.3800000000000008</v>
      </c>
      <c r="AU1286" s="5">
        <v>8.9</v>
      </c>
      <c r="AV1286" s="5">
        <v>96.94</v>
      </c>
      <c r="AW1286" s="5">
        <v>0.05</v>
      </c>
      <c r="AX1286" s="5">
        <v>0.01</v>
      </c>
      <c r="BA1286" s="5">
        <v>5.24</v>
      </c>
      <c r="BE1286" s="5">
        <v>0.3</v>
      </c>
      <c r="BF1286" s="5">
        <v>0.28999999999999998</v>
      </c>
      <c r="BH1286" s="5">
        <v>0.25</v>
      </c>
      <c r="BO1286" s="5">
        <v>43.1</v>
      </c>
      <c r="BX1286" s="5">
        <v>8.5</v>
      </c>
    </row>
    <row r="1287" spans="1:77" x14ac:dyDescent="0.35">
      <c r="A1287" s="2" t="s">
        <v>187</v>
      </c>
      <c r="B1287" s="3">
        <v>37557</v>
      </c>
      <c r="C1287" s="4">
        <v>32</v>
      </c>
      <c r="F1287" s="5">
        <v>2.74</v>
      </c>
      <c r="G1287" s="5">
        <v>2.6</v>
      </c>
      <c r="H1287" s="5">
        <v>0.02</v>
      </c>
      <c r="J1287" s="5">
        <v>0.3</v>
      </c>
      <c r="M1287" s="5">
        <v>1.1200000000000001</v>
      </c>
      <c r="N1287" s="5">
        <v>1.2</v>
      </c>
      <c r="O1287" s="5">
        <v>10</v>
      </c>
      <c r="Q1287" s="5">
        <v>0.08</v>
      </c>
      <c r="S1287" s="5">
        <v>12.5</v>
      </c>
      <c r="T1287" s="5">
        <v>82</v>
      </c>
      <c r="U1287" s="5">
        <v>1.1000000000000001</v>
      </c>
      <c r="V1287" s="5">
        <v>47</v>
      </c>
      <c r="W1287" s="5">
        <v>0.12</v>
      </c>
      <c r="AB1287" s="5">
        <v>2.2999999999999998</v>
      </c>
      <c r="AE1287" s="5">
        <v>6.53</v>
      </c>
      <c r="AI1287" s="5">
        <v>6.1</v>
      </c>
      <c r="AJ1287" s="5">
        <v>39</v>
      </c>
      <c r="AN1287" s="5">
        <v>1.1399999999999999</v>
      </c>
      <c r="AO1287" s="5">
        <v>0.01</v>
      </c>
      <c r="AT1287" s="5">
        <v>52</v>
      </c>
      <c r="AU1287" s="5">
        <v>1</v>
      </c>
      <c r="AV1287" s="5">
        <v>16.510000000000002</v>
      </c>
      <c r="AW1287" s="5">
        <v>0.08</v>
      </c>
      <c r="AX1287" s="5">
        <v>0.02</v>
      </c>
      <c r="AZ1287" s="5">
        <v>0.01</v>
      </c>
      <c r="BA1287" s="5">
        <v>5.54</v>
      </c>
      <c r="BC1287" s="5">
        <v>0.01</v>
      </c>
      <c r="BE1287" s="5">
        <v>0.7</v>
      </c>
      <c r="BH1287" s="5">
        <v>0.49</v>
      </c>
      <c r="BO1287" s="5">
        <v>40.4</v>
      </c>
      <c r="BX1287" s="5">
        <v>12.7</v>
      </c>
      <c r="BY1287" s="5">
        <v>130</v>
      </c>
    </row>
    <row r="1288" spans="1:77" x14ac:dyDescent="0.35">
      <c r="A1288" s="2" t="s">
        <v>187</v>
      </c>
      <c r="B1288" s="3">
        <v>37375</v>
      </c>
      <c r="C1288" s="4">
        <v>32</v>
      </c>
      <c r="F1288" s="5">
        <v>1.6</v>
      </c>
      <c r="G1288" s="5">
        <v>1.6</v>
      </c>
      <c r="H1288" s="5">
        <v>0.02</v>
      </c>
      <c r="J1288" s="5">
        <v>0.2</v>
      </c>
      <c r="M1288" s="5">
        <v>0.79</v>
      </c>
      <c r="N1288" s="5">
        <v>2.8</v>
      </c>
      <c r="O1288" s="5">
        <v>21</v>
      </c>
      <c r="Q1288" s="5">
        <v>0.1</v>
      </c>
      <c r="S1288" s="5">
        <v>14.1</v>
      </c>
      <c r="T1288" s="5">
        <v>54</v>
      </c>
      <c r="U1288" s="5">
        <v>1.1000000000000001</v>
      </c>
      <c r="V1288" s="5">
        <v>27</v>
      </c>
      <c r="W1288" s="5">
        <v>0.06</v>
      </c>
      <c r="AB1288" s="5">
        <v>2.1</v>
      </c>
      <c r="AE1288" s="5">
        <v>6.12</v>
      </c>
      <c r="AI1288" s="5">
        <v>3.4</v>
      </c>
      <c r="AJ1288" s="5">
        <v>28.9</v>
      </c>
      <c r="AN1288" s="5">
        <v>1.46</v>
      </c>
      <c r="AO1288" s="5">
        <v>0.01</v>
      </c>
      <c r="AT1288" s="5">
        <v>30.1</v>
      </c>
      <c r="AU1288" s="5">
        <v>1.4</v>
      </c>
      <c r="AV1288" s="5">
        <v>18.760000000000002</v>
      </c>
      <c r="AW1288" s="5">
        <v>0.03</v>
      </c>
      <c r="AX1288" s="5">
        <v>0.01</v>
      </c>
      <c r="AZ1288" s="5">
        <v>0.01</v>
      </c>
      <c r="BA1288" s="5">
        <v>5.5</v>
      </c>
      <c r="BC1288" s="5">
        <v>0.01</v>
      </c>
      <c r="BE1288" s="5">
        <v>1.4</v>
      </c>
      <c r="BH1288" s="5">
        <v>0.5</v>
      </c>
      <c r="BO1288" s="5">
        <v>15.3</v>
      </c>
      <c r="BX1288" s="5">
        <v>7.8</v>
      </c>
      <c r="BY1288" s="5">
        <v>400</v>
      </c>
    </row>
    <row r="1289" spans="1:77" x14ac:dyDescent="0.35">
      <c r="A1289" s="2" t="s">
        <v>187</v>
      </c>
      <c r="B1289" s="3">
        <v>37201</v>
      </c>
      <c r="C1289" s="4">
        <v>24</v>
      </c>
      <c r="F1289" s="5">
        <v>3.56</v>
      </c>
      <c r="G1289" s="5">
        <v>3.25</v>
      </c>
      <c r="H1289" s="5">
        <v>0.02</v>
      </c>
      <c r="M1289" s="5">
        <v>1.53</v>
      </c>
      <c r="O1289" s="5">
        <v>20</v>
      </c>
      <c r="S1289" s="5">
        <v>10.199999999999999</v>
      </c>
      <c r="T1289" s="5">
        <v>63</v>
      </c>
      <c r="V1289" s="5">
        <v>56</v>
      </c>
      <c r="W1289" s="5">
        <v>0.21</v>
      </c>
      <c r="AB1289" s="5">
        <v>2.06</v>
      </c>
      <c r="AE1289" s="5">
        <v>7.62</v>
      </c>
      <c r="AJ1289" s="5">
        <v>31.6</v>
      </c>
      <c r="AN1289" s="5">
        <v>1.1000000000000001</v>
      </c>
      <c r="AO1289" s="5">
        <v>0.01</v>
      </c>
      <c r="AT1289" s="5">
        <v>44</v>
      </c>
      <c r="AV1289" s="5">
        <v>18.37</v>
      </c>
      <c r="AW1289" s="5">
        <v>0.03</v>
      </c>
      <c r="AX1289" s="5">
        <v>0.03</v>
      </c>
      <c r="AZ1289" s="5">
        <v>0.01</v>
      </c>
      <c r="BA1289" s="5">
        <v>5.2</v>
      </c>
      <c r="BE1289" s="5">
        <v>1.9</v>
      </c>
      <c r="BH1289" s="5">
        <v>0.39</v>
      </c>
      <c r="BO1289" s="5">
        <v>36.200000000000003</v>
      </c>
      <c r="BX1289" s="5">
        <v>12.3</v>
      </c>
    </row>
    <row r="1290" spans="1:77" x14ac:dyDescent="0.35">
      <c r="A1290" s="2" t="s">
        <v>187</v>
      </c>
      <c r="B1290" s="3">
        <v>37054</v>
      </c>
      <c r="C1290" s="4">
        <v>23</v>
      </c>
      <c r="F1290" s="5">
        <v>4.3</v>
      </c>
      <c r="G1290" s="5">
        <v>4.9000000000000004</v>
      </c>
      <c r="H1290" s="5">
        <v>0.03</v>
      </c>
      <c r="M1290" s="5">
        <v>1.36</v>
      </c>
      <c r="S1290" s="5">
        <v>8.2799999999999994</v>
      </c>
      <c r="T1290" s="5">
        <v>57</v>
      </c>
      <c r="V1290" s="5">
        <v>65</v>
      </c>
      <c r="W1290" s="5">
        <v>0.24</v>
      </c>
      <c r="AB1290" s="5">
        <v>2.5499999999999998</v>
      </c>
      <c r="AE1290" s="5">
        <v>5.81</v>
      </c>
      <c r="AJ1290" s="5">
        <v>32.9</v>
      </c>
      <c r="AN1290" s="5">
        <v>0.93</v>
      </c>
      <c r="AO1290" s="5">
        <v>0.01</v>
      </c>
      <c r="AT1290" s="5">
        <v>42.7</v>
      </c>
      <c r="AV1290" s="5">
        <v>24.17</v>
      </c>
      <c r="AW1290" s="5">
        <v>0.04</v>
      </c>
      <c r="AX1290" s="5">
        <v>0.04</v>
      </c>
      <c r="AZ1290" s="5">
        <v>0.03</v>
      </c>
      <c r="BA1290" s="5">
        <v>5.53</v>
      </c>
      <c r="BE1290" s="5">
        <v>4.3</v>
      </c>
      <c r="BH1290" s="5">
        <v>0.42</v>
      </c>
      <c r="BO1290" s="5">
        <v>44.8</v>
      </c>
      <c r="BX1290" s="5">
        <v>9.1999999999999993</v>
      </c>
    </row>
    <row r="1291" spans="1:77" x14ac:dyDescent="0.35">
      <c r="A1291" s="2" t="s">
        <v>187</v>
      </c>
      <c r="B1291" s="3">
        <v>36843</v>
      </c>
      <c r="C1291" s="4">
        <v>23</v>
      </c>
      <c r="F1291" s="5">
        <v>1.55</v>
      </c>
      <c r="G1291" s="5">
        <v>1.3</v>
      </c>
      <c r="H1291" s="5">
        <v>0.01</v>
      </c>
      <c r="M1291" s="5">
        <v>1.6</v>
      </c>
      <c r="S1291" s="5">
        <v>22</v>
      </c>
      <c r="T1291" s="5">
        <v>141</v>
      </c>
      <c r="V1291" s="5">
        <v>27</v>
      </c>
      <c r="W1291" s="5">
        <v>0.04</v>
      </c>
      <c r="AB1291" s="5">
        <v>2.39</v>
      </c>
      <c r="AE1291" s="5">
        <v>14</v>
      </c>
      <c r="AJ1291" s="5">
        <v>58.2</v>
      </c>
      <c r="AN1291" s="5">
        <v>2</v>
      </c>
      <c r="AO1291" s="5">
        <v>0.02</v>
      </c>
      <c r="AT1291" s="5">
        <v>61</v>
      </c>
      <c r="AV1291" s="5">
        <v>15.13</v>
      </c>
      <c r="AW1291" s="5">
        <v>0.04</v>
      </c>
      <c r="AX1291" s="5">
        <v>0.01</v>
      </c>
      <c r="AZ1291" s="5">
        <v>0.01</v>
      </c>
      <c r="BA1291" s="5">
        <v>5.31</v>
      </c>
      <c r="BE1291" s="5">
        <v>1.2</v>
      </c>
      <c r="BH1291" s="5">
        <v>0.35</v>
      </c>
      <c r="BO1291" s="5">
        <v>26.4</v>
      </c>
      <c r="BX1291" s="5">
        <v>11.7</v>
      </c>
    </row>
    <row r="1292" spans="1:77" x14ac:dyDescent="0.35">
      <c r="A1292" s="2" t="s">
        <v>187</v>
      </c>
      <c r="B1292" s="3">
        <v>36657</v>
      </c>
      <c r="C1292" s="4">
        <v>23</v>
      </c>
      <c r="F1292" s="5">
        <v>1.5</v>
      </c>
      <c r="G1292" s="5">
        <v>1.5</v>
      </c>
      <c r="H1292" s="5">
        <v>0.01</v>
      </c>
      <c r="M1292" s="5">
        <v>1.4</v>
      </c>
      <c r="S1292" s="5">
        <v>19</v>
      </c>
      <c r="T1292" s="5">
        <v>78</v>
      </c>
      <c r="V1292" s="5">
        <v>24</v>
      </c>
      <c r="W1292" s="5">
        <v>0.04</v>
      </c>
      <c r="AB1292" s="5">
        <v>2.39</v>
      </c>
      <c r="AE1292" s="5">
        <v>11</v>
      </c>
      <c r="AJ1292" s="5">
        <v>25.8</v>
      </c>
      <c r="AN1292" s="5">
        <v>2.5</v>
      </c>
      <c r="AO1292" s="5">
        <v>0.02</v>
      </c>
      <c r="AT1292" s="5">
        <v>35</v>
      </c>
      <c r="AV1292" s="5">
        <v>26.11</v>
      </c>
      <c r="AW1292" s="5">
        <v>0.02</v>
      </c>
      <c r="AX1292" s="5">
        <v>0.01</v>
      </c>
      <c r="AZ1292" s="5">
        <v>7.4999999999999997E-3</v>
      </c>
      <c r="BA1292" s="5">
        <v>5.24</v>
      </c>
      <c r="BE1292" s="5">
        <v>2.7</v>
      </c>
      <c r="BH1292" s="5">
        <v>0.35</v>
      </c>
      <c r="BO1292" s="5">
        <v>35.799999999999997</v>
      </c>
      <c r="BX1292" s="5">
        <v>9</v>
      </c>
    </row>
    <row r="1293" spans="1:77" x14ac:dyDescent="0.35">
      <c r="A1293" s="2" t="s">
        <v>249</v>
      </c>
      <c r="B1293" s="3">
        <v>36482</v>
      </c>
      <c r="C1293" s="4">
        <v>23</v>
      </c>
      <c r="F1293" s="5">
        <v>1.5</v>
      </c>
      <c r="G1293" s="5">
        <v>1.3</v>
      </c>
      <c r="H1293" s="5">
        <v>0.02</v>
      </c>
      <c r="M1293" s="5">
        <v>1.92</v>
      </c>
      <c r="S1293" s="5">
        <v>27</v>
      </c>
      <c r="T1293" s="5">
        <v>143</v>
      </c>
      <c r="V1293" s="5">
        <v>24</v>
      </c>
      <c r="W1293" s="5">
        <v>0.05</v>
      </c>
      <c r="AB1293" s="5">
        <v>2.29</v>
      </c>
      <c r="AE1293" s="5">
        <v>12</v>
      </c>
      <c r="AJ1293" s="5">
        <v>59.4</v>
      </c>
      <c r="AN1293" s="5">
        <v>3.1</v>
      </c>
      <c r="AO1293" s="5">
        <v>0.01</v>
      </c>
      <c r="AT1293" s="5">
        <v>58</v>
      </c>
      <c r="AV1293" s="5">
        <v>27.49</v>
      </c>
      <c r="AW1293" s="5">
        <v>0.03</v>
      </c>
      <c r="AX1293" s="5">
        <v>0.01</v>
      </c>
      <c r="AZ1293" s="5">
        <v>9.4000000000000004E-3</v>
      </c>
      <c r="BA1293" s="5">
        <v>5.19</v>
      </c>
      <c r="BE1293" s="5">
        <v>1.6</v>
      </c>
      <c r="BH1293" s="5">
        <v>0.31</v>
      </c>
      <c r="BO1293" s="5">
        <v>37.5</v>
      </c>
      <c r="BX1293" s="5">
        <v>11.6</v>
      </c>
    </row>
    <row r="1294" spans="1:77" x14ac:dyDescent="0.35">
      <c r="A1294" s="2" t="s">
        <v>249</v>
      </c>
      <c r="B1294" s="3">
        <v>36265</v>
      </c>
      <c r="C1294" s="4">
        <v>23</v>
      </c>
      <c r="F1294" s="5">
        <v>1.7</v>
      </c>
      <c r="G1294" s="5">
        <v>1.6</v>
      </c>
      <c r="H1294" s="5">
        <v>0.02</v>
      </c>
      <c r="S1294" s="5">
        <v>18</v>
      </c>
      <c r="T1294" s="5">
        <v>49</v>
      </c>
      <c r="V1294" s="5">
        <v>29</v>
      </c>
      <c r="W1294" s="5">
        <v>7.0000000000000007E-2</v>
      </c>
      <c r="AB1294" s="5">
        <v>1.88</v>
      </c>
      <c r="AE1294" s="5">
        <v>9.3000000000000007</v>
      </c>
      <c r="AJ1294" s="5">
        <v>20.399999999999999</v>
      </c>
      <c r="AN1294" s="5">
        <v>1.6</v>
      </c>
      <c r="AO1294" s="5">
        <v>0.01</v>
      </c>
      <c r="AT1294" s="5">
        <v>33</v>
      </c>
      <c r="AV1294" s="5">
        <v>35.229999999999997</v>
      </c>
      <c r="AW1294" s="5">
        <v>0.02</v>
      </c>
      <c r="AX1294" s="5">
        <v>0.01</v>
      </c>
      <c r="AZ1294" s="5">
        <v>5.8999999999999999E-3</v>
      </c>
      <c r="BA1294" s="5">
        <v>5.63</v>
      </c>
      <c r="BE1294" s="5">
        <v>2.9</v>
      </c>
      <c r="BH1294" s="5">
        <v>0.59</v>
      </c>
      <c r="BI1294" s="5">
        <v>1.55</v>
      </c>
      <c r="BO1294" s="5">
        <v>26.9</v>
      </c>
      <c r="BX1294" s="5">
        <v>7</v>
      </c>
    </row>
    <row r="1295" spans="1:77" x14ac:dyDescent="0.35">
      <c r="A1295" s="2" t="s">
        <v>249</v>
      </c>
      <c r="B1295" s="3">
        <v>36095</v>
      </c>
      <c r="C1295" s="4">
        <v>23</v>
      </c>
      <c r="F1295" s="5">
        <v>2</v>
      </c>
      <c r="G1295" s="5">
        <v>2</v>
      </c>
      <c r="H1295" s="5">
        <v>0.03</v>
      </c>
      <c r="S1295" s="5">
        <v>15</v>
      </c>
      <c r="T1295" s="5">
        <v>73</v>
      </c>
      <c r="V1295" s="5">
        <v>42</v>
      </c>
      <c r="W1295" s="5">
        <v>0.09</v>
      </c>
      <c r="AB1295" s="5">
        <v>1.65</v>
      </c>
      <c r="AE1295" s="5">
        <v>14</v>
      </c>
      <c r="AJ1295" s="5">
        <v>44.1</v>
      </c>
      <c r="AN1295" s="5">
        <v>1.6</v>
      </c>
      <c r="AO1295" s="5">
        <v>0.01</v>
      </c>
      <c r="AT1295" s="5">
        <v>59</v>
      </c>
      <c r="AV1295" s="5">
        <v>55.48</v>
      </c>
      <c r="AW1295" s="5">
        <v>0.03</v>
      </c>
      <c r="AX1295" s="5">
        <v>0.02</v>
      </c>
      <c r="AZ1295" s="5">
        <v>0.01</v>
      </c>
      <c r="BA1295" s="5">
        <v>5.51</v>
      </c>
      <c r="BE1295" s="5">
        <v>2.9</v>
      </c>
      <c r="BH1295" s="5">
        <v>0.41</v>
      </c>
      <c r="BI1295" s="5">
        <v>1.62</v>
      </c>
      <c r="BO1295" s="5">
        <v>37.6</v>
      </c>
      <c r="BX1295" s="5">
        <v>11.8</v>
      </c>
    </row>
    <row r="1296" spans="1:77" x14ac:dyDescent="0.35">
      <c r="A1296" s="2" t="s">
        <v>249</v>
      </c>
      <c r="B1296" s="3">
        <v>40141</v>
      </c>
      <c r="C1296" s="4">
        <v>22</v>
      </c>
      <c r="G1296" s="5">
        <v>3.0000000000000001E-3</v>
      </c>
      <c r="H1296" s="5">
        <v>0.06</v>
      </c>
      <c r="M1296" s="5">
        <v>0.31</v>
      </c>
      <c r="S1296" s="5">
        <v>92.4</v>
      </c>
      <c r="T1296" s="5">
        <v>49</v>
      </c>
      <c r="V1296" s="5">
        <v>2.1</v>
      </c>
      <c r="W1296" s="5">
        <v>3.67</v>
      </c>
      <c r="AB1296" s="5">
        <v>2.2799999999999998</v>
      </c>
      <c r="AD1296" s="5">
        <v>2.2400000000000002</v>
      </c>
      <c r="AE1296" s="5">
        <v>1.36</v>
      </c>
      <c r="AJ1296" s="5">
        <v>60.2</v>
      </c>
      <c r="AN1296" s="5">
        <v>4.2699999999999996</v>
      </c>
      <c r="AO1296" s="5">
        <v>0.19</v>
      </c>
      <c r="AT1296" s="5">
        <v>21.6</v>
      </c>
      <c r="AV1296" s="5">
        <v>0.22</v>
      </c>
      <c r="AW1296" s="5">
        <v>6.5700000000000003E-3</v>
      </c>
      <c r="AX1296" s="5">
        <v>0.01</v>
      </c>
      <c r="BA1296" s="5">
        <v>7.3</v>
      </c>
      <c r="BF1296" s="5">
        <v>0.38</v>
      </c>
      <c r="BH1296" s="5">
        <v>3.79</v>
      </c>
      <c r="BO1296" s="5">
        <v>53.4</v>
      </c>
      <c r="BX1296" s="5">
        <v>10</v>
      </c>
    </row>
    <row r="1297" spans="1:77" x14ac:dyDescent="0.35">
      <c r="A1297" s="2" t="s">
        <v>249</v>
      </c>
      <c r="B1297" s="3">
        <v>35747</v>
      </c>
      <c r="C1297" s="4">
        <v>23</v>
      </c>
      <c r="F1297" s="5">
        <v>1.4</v>
      </c>
      <c r="G1297" s="5">
        <v>0.8</v>
      </c>
      <c r="H1297" s="5">
        <v>0.01</v>
      </c>
      <c r="S1297" s="5">
        <v>40</v>
      </c>
      <c r="T1297" s="5">
        <v>257</v>
      </c>
      <c r="V1297" s="5">
        <v>19</v>
      </c>
      <c r="W1297" s="5">
        <v>0.03</v>
      </c>
      <c r="AB1297" s="5">
        <v>2.5</v>
      </c>
      <c r="AE1297" s="5">
        <v>14</v>
      </c>
      <c r="AJ1297" s="5">
        <v>104.5</v>
      </c>
      <c r="AN1297" s="5">
        <v>4.4000000000000004</v>
      </c>
      <c r="AO1297" s="5">
        <v>0.02</v>
      </c>
      <c r="AT1297" s="5">
        <v>150</v>
      </c>
      <c r="AV1297" s="5">
        <v>42.8</v>
      </c>
      <c r="AW1297" s="5">
        <v>0.01</v>
      </c>
      <c r="AX1297" s="5">
        <v>0.01</v>
      </c>
      <c r="AY1297" s="5">
        <v>5.0000000000000001E-3</v>
      </c>
      <c r="BA1297" s="5">
        <v>5.15</v>
      </c>
      <c r="BE1297" s="5">
        <v>2</v>
      </c>
      <c r="BH1297" s="5">
        <v>0.2</v>
      </c>
      <c r="BI1297" s="5">
        <v>1.2</v>
      </c>
      <c r="BO1297" s="5">
        <v>33.1</v>
      </c>
      <c r="BX1297" s="5">
        <v>11.2</v>
      </c>
    </row>
    <row r="1298" spans="1:77" x14ac:dyDescent="0.35">
      <c r="A1298" s="2" t="s">
        <v>249</v>
      </c>
      <c r="B1298" s="3">
        <v>40520</v>
      </c>
      <c r="C1298" s="4">
        <v>34</v>
      </c>
      <c r="G1298" s="5">
        <v>3.0000000000000001E-3</v>
      </c>
      <c r="H1298" s="5">
        <v>0.06</v>
      </c>
      <c r="J1298" s="5">
        <v>0.6</v>
      </c>
      <c r="M1298" s="5">
        <v>0.22</v>
      </c>
      <c r="N1298" s="5">
        <v>0.2</v>
      </c>
      <c r="Q1298" s="5">
        <v>0.02</v>
      </c>
      <c r="S1298" s="5">
        <v>101</v>
      </c>
      <c r="T1298" s="5">
        <v>50</v>
      </c>
      <c r="U1298" s="5">
        <v>0.3</v>
      </c>
      <c r="V1298" s="5">
        <v>2.6</v>
      </c>
      <c r="W1298" s="5">
        <v>5.09</v>
      </c>
      <c r="AB1298" s="5">
        <v>2.2799999999999998</v>
      </c>
      <c r="AD1298" s="5">
        <v>7.09</v>
      </c>
      <c r="AE1298" s="5">
        <v>1.71</v>
      </c>
      <c r="AI1298" s="5">
        <v>0.5</v>
      </c>
      <c r="AJ1298" s="5">
        <v>61.1</v>
      </c>
      <c r="AN1298" s="5">
        <v>4.7300000000000004</v>
      </c>
      <c r="AO1298" s="5">
        <v>0.02</v>
      </c>
      <c r="AS1298" s="5">
        <v>0.35</v>
      </c>
      <c r="AT1298" s="5">
        <v>24.7</v>
      </c>
      <c r="AU1298" s="5">
        <v>0.5</v>
      </c>
      <c r="AV1298" s="5">
        <v>0.22</v>
      </c>
      <c r="AW1298" s="5">
        <v>3.6099999999999999E-3</v>
      </c>
      <c r="AX1298" s="5">
        <v>0.01</v>
      </c>
      <c r="BA1298" s="5">
        <v>7.36</v>
      </c>
      <c r="BC1298" s="5">
        <v>1E-3</v>
      </c>
      <c r="BF1298" s="5">
        <v>0.28000000000000003</v>
      </c>
      <c r="BH1298" s="5">
        <v>3.79</v>
      </c>
      <c r="BO1298" s="5">
        <v>55.6</v>
      </c>
      <c r="BQ1298" s="5">
        <v>6.36</v>
      </c>
      <c r="BR1298" s="5">
        <v>6.83</v>
      </c>
      <c r="BW1298" s="5">
        <v>0.54</v>
      </c>
      <c r="BX1298" s="5">
        <v>9.9</v>
      </c>
      <c r="BY1298" s="5">
        <v>0.5</v>
      </c>
    </row>
    <row r="1299" spans="1:77" x14ac:dyDescent="0.35">
      <c r="A1299" s="2" t="s">
        <v>249</v>
      </c>
      <c r="B1299" s="3">
        <v>35394</v>
      </c>
      <c r="C1299" s="4">
        <v>23</v>
      </c>
      <c r="F1299" s="5">
        <v>1.83</v>
      </c>
      <c r="G1299" s="5">
        <v>1.65</v>
      </c>
      <c r="H1299" s="5">
        <v>0.02</v>
      </c>
      <c r="S1299" s="5">
        <v>18</v>
      </c>
      <c r="T1299" s="5">
        <v>149</v>
      </c>
      <c r="V1299" s="5">
        <v>25</v>
      </c>
      <c r="W1299" s="5">
        <v>7.0000000000000007E-2</v>
      </c>
      <c r="AB1299" s="5">
        <v>2.4700000000000002</v>
      </c>
      <c r="AE1299" s="5">
        <v>7.3</v>
      </c>
      <c r="AJ1299" s="5">
        <v>57.7</v>
      </c>
      <c r="AN1299" s="5">
        <v>1.4</v>
      </c>
      <c r="AO1299" s="5">
        <v>0.01</v>
      </c>
      <c r="AT1299" s="5">
        <v>87</v>
      </c>
      <c r="AV1299" s="5">
        <v>27.95</v>
      </c>
      <c r="AW1299" s="5">
        <v>0.03</v>
      </c>
      <c r="AX1299" s="5">
        <v>0.01</v>
      </c>
      <c r="AY1299" s="5">
        <v>0.01</v>
      </c>
      <c r="BA1299" s="5">
        <v>5.43</v>
      </c>
      <c r="BE1299" s="5">
        <v>1.3</v>
      </c>
      <c r="BH1299" s="5">
        <v>0.13</v>
      </c>
      <c r="BI1299" s="5">
        <v>1.27</v>
      </c>
      <c r="BO1299" s="5">
        <v>38.6</v>
      </c>
      <c r="BX1299" s="5">
        <v>10.1</v>
      </c>
    </row>
    <row r="1300" spans="1:77" x14ac:dyDescent="0.35">
      <c r="A1300" s="2" t="s">
        <v>249</v>
      </c>
      <c r="B1300" s="3">
        <v>35177</v>
      </c>
      <c r="C1300" s="4">
        <v>23</v>
      </c>
      <c r="F1300" s="5">
        <v>2.84</v>
      </c>
      <c r="G1300" s="5">
        <v>2.6</v>
      </c>
      <c r="H1300" s="5">
        <v>0.04</v>
      </c>
      <c r="S1300" s="5">
        <v>16</v>
      </c>
      <c r="T1300" s="5">
        <v>75</v>
      </c>
      <c r="V1300" s="5">
        <v>39</v>
      </c>
      <c r="W1300" s="5">
        <v>0.18</v>
      </c>
      <c r="AB1300" s="5">
        <v>2.65</v>
      </c>
      <c r="AE1300" s="5">
        <v>7.6</v>
      </c>
      <c r="AJ1300" s="5">
        <v>38.5</v>
      </c>
      <c r="AN1300" s="5">
        <v>1.5</v>
      </c>
      <c r="AO1300" s="5">
        <v>9.1000000000000004E-3</v>
      </c>
      <c r="AT1300" s="5">
        <v>49</v>
      </c>
      <c r="AV1300" s="5">
        <v>25.1</v>
      </c>
      <c r="AW1300" s="5">
        <v>7.0000000000000007E-2</v>
      </c>
      <c r="AX1300" s="5">
        <v>0.03</v>
      </c>
      <c r="AY1300" s="5">
        <v>0.01</v>
      </c>
      <c r="BA1300" s="5">
        <v>5.58</v>
      </c>
      <c r="BE1300" s="5">
        <v>0.2</v>
      </c>
      <c r="BH1300" s="5">
        <v>0.27</v>
      </c>
      <c r="BI1300" s="5">
        <v>0.92</v>
      </c>
      <c r="BO1300" s="5">
        <v>18.899999999999999</v>
      </c>
      <c r="BX1300" s="5">
        <v>6.3</v>
      </c>
    </row>
    <row r="1301" spans="1:77" x14ac:dyDescent="0.35">
      <c r="A1301" s="2" t="s">
        <v>249</v>
      </c>
      <c r="B1301" s="3">
        <v>35002</v>
      </c>
      <c r="C1301" s="4">
        <v>15</v>
      </c>
      <c r="H1301" s="5">
        <v>0.05</v>
      </c>
      <c r="T1301" s="5">
        <v>98</v>
      </c>
      <c r="V1301" s="5">
        <v>31</v>
      </c>
      <c r="AB1301" s="5">
        <v>2.5299999999999998</v>
      </c>
      <c r="AJ1301" s="5">
        <v>42.1</v>
      </c>
      <c r="AV1301" s="5">
        <v>7.3</v>
      </c>
      <c r="AW1301" s="5">
        <v>0.06</v>
      </c>
      <c r="AX1301" s="5">
        <v>0.02</v>
      </c>
      <c r="AY1301" s="5">
        <v>5.4000000000000003E-3</v>
      </c>
      <c r="BA1301" s="5">
        <v>5.41</v>
      </c>
      <c r="BE1301" s="5">
        <v>1.2</v>
      </c>
      <c r="BH1301" s="5">
        <v>0.32</v>
      </c>
      <c r="BI1301" s="5">
        <v>1.36</v>
      </c>
      <c r="BO1301" s="5">
        <v>11.9</v>
      </c>
      <c r="BX1301" s="5">
        <v>12.7</v>
      </c>
    </row>
    <row r="1302" spans="1:77" x14ac:dyDescent="0.35">
      <c r="A1302" s="2" t="s">
        <v>249</v>
      </c>
      <c r="B1302" s="3">
        <v>34722</v>
      </c>
      <c r="C1302" s="4">
        <v>23</v>
      </c>
      <c r="F1302" s="5">
        <v>0.91</v>
      </c>
      <c r="G1302" s="5">
        <v>0.19</v>
      </c>
      <c r="H1302" s="5">
        <v>0.03</v>
      </c>
      <c r="S1302" s="5">
        <v>13</v>
      </c>
      <c r="T1302" s="5">
        <v>31</v>
      </c>
      <c r="V1302" s="5">
        <v>49</v>
      </c>
      <c r="W1302" s="5">
        <v>0.15</v>
      </c>
      <c r="AB1302" s="5">
        <v>1.3</v>
      </c>
      <c r="AE1302" s="5">
        <v>12</v>
      </c>
      <c r="AJ1302" s="5">
        <v>25.2</v>
      </c>
      <c r="AN1302" s="5">
        <v>1.7</v>
      </c>
      <c r="AO1302" s="5">
        <v>0.02</v>
      </c>
      <c r="AT1302" s="5">
        <v>31</v>
      </c>
      <c r="AV1302" s="5">
        <v>32.979999999999997</v>
      </c>
      <c r="AW1302" s="5">
        <v>0.04</v>
      </c>
      <c r="AX1302" s="5">
        <v>0.03</v>
      </c>
      <c r="AY1302" s="5">
        <v>0.01</v>
      </c>
      <c r="BA1302" s="5">
        <v>5.8</v>
      </c>
      <c r="BE1302" s="5">
        <v>4.8</v>
      </c>
      <c r="BH1302" s="5">
        <v>0.52</v>
      </c>
      <c r="BI1302" s="5">
        <v>1.29</v>
      </c>
      <c r="BO1302" s="5">
        <v>18.100000000000001</v>
      </c>
      <c r="BX1302" s="5">
        <v>6.9</v>
      </c>
    </row>
    <row r="1303" spans="1:77" x14ac:dyDescent="0.35">
      <c r="A1303" s="2" t="s">
        <v>249</v>
      </c>
      <c r="B1303" s="3">
        <v>42242</v>
      </c>
      <c r="C1303" s="4">
        <v>21</v>
      </c>
      <c r="G1303" s="5">
        <v>0.01</v>
      </c>
      <c r="H1303" s="5">
        <v>7.0000000000000007E-2</v>
      </c>
      <c r="M1303" s="5">
        <v>0.46</v>
      </c>
      <c r="S1303" s="5">
        <v>105</v>
      </c>
      <c r="T1303" s="5">
        <v>52</v>
      </c>
      <c r="V1303" s="5">
        <v>2.8</v>
      </c>
      <c r="W1303" s="5">
        <v>3.6</v>
      </c>
      <c r="AD1303" s="5">
        <v>1.88</v>
      </c>
      <c r="AE1303" s="5">
        <v>1.63</v>
      </c>
      <c r="AN1303" s="5">
        <v>5.03</v>
      </c>
      <c r="AO1303" s="5">
        <v>0.23</v>
      </c>
      <c r="AT1303" s="5">
        <v>26.1</v>
      </c>
      <c r="AV1303" s="5">
        <v>0.22</v>
      </c>
      <c r="AW1303" s="5">
        <v>0.01</v>
      </c>
      <c r="AX1303" s="5">
        <v>0.01</v>
      </c>
      <c r="BA1303" s="5">
        <v>7.32</v>
      </c>
      <c r="BH1303" s="5">
        <v>4.16</v>
      </c>
      <c r="BO1303" s="5">
        <v>61.5</v>
      </c>
      <c r="BQ1303" s="5">
        <v>6.91</v>
      </c>
      <c r="BR1303" s="5">
        <v>7.04</v>
      </c>
      <c r="BX1303" s="5">
        <v>10.4</v>
      </c>
    </row>
    <row r="1304" spans="1:77" x14ac:dyDescent="0.35">
      <c r="A1304" s="2" t="s">
        <v>249</v>
      </c>
      <c r="B1304" s="3">
        <v>41927</v>
      </c>
      <c r="C1304" s="4">
        <v>25</v>
      </c>
      <c r="G1304" s="5">
        <v>7.0000000000000001E-3</v>
      </c>
      <c r="H1304" s="5">
        <v>0.08</v>
      </c>
      <c r="M1304" s="5">
        <v>0.34</v>
      </c>
      <c r="S1304" s="5">
        <v>104</v>
      </c>
      <c r="T1304" s="5">
        <v>53</v>
      </c>
      <c r="V1304" s="5">
        <v>2.5</v>
      </c>
      <c r="W1304" s="5">
        <v>3.71</v>
      </c>
      <c r="AB1304" s="5">
        <v>2.52</v>
      </c>
      <c r="AD1304" s="5">
        <v>1.91</v>
      </c>
      <c r="AE1304" s="5">
        <v>1.59</v>
      </c>
      <c r="AJ1304" s="5">
        <v>66.599999999999994</v>
      </c>
      <c r="AN1304" s="5">
        <v>5.16</v>
      </c>
      <c r="AO1304" s="5">
        <v>0.23</v>
      </c>
      <c r="AT1304" s="5">
        <v>26.4</v>
      </c>
      <c r="AV1304" s="5">
        <v>0.22</v>
      </c>
      <c r="AW1304" s="5">
        <v>3.2799999999999999E-3</v>
      </c>
      <c r="AX1304" s="5">
        <v>0.01</v>
      </c>
      <c r="AY1304" s="5">
        <v>0.16</v>
      </c>
      <c r="BA1304" s="5">
        <v>7.49</v>
      </c>
      <c r="BF1304" s="5">
        <v>0.12</v>
      </c>
      <c r="BH1304" s="5">
        <v>4.1500000000000004</v>
      </c>
      <c r="BO1304" s="5">
        <v>59.5</v>
      </c>
      <c r="BQ1304" s="5">
        <v>6.88</v>
      </c>
      <c r="BR1304" s="5">
        <v>7.02</v>
      </c>
      <c r="BX1304" s="5">
        <v>9.8000000000000007</v>
      </c>
    </row>
    <row r="1305" spans="1:77" x14ac:dyDescent="0.35">
      <c r="A1305" s="2" t="s">
        <v>249</v>
      </c>
      <c r="B1305" s="3">
        <v>41575</v>
      </c>
      <c r="C1305" s="4">
        <v>31</v>
      </c>
      <c r="G1305" s="5">
        <v>5.0000000000000001E-3</v>
      </c>
      <c r="H1305" s="5">
        <v>0.08</v>
      </c>
      <c r="J1305" s="5">
        <v>0.5</v>
      </c>
      <c r="M1305" s="5">
        <v>0.26</v>
      </c>
      <c r="N1305" s="5">
        <v>0.2</v>
      </c>
      <c r="Q1305" s="5">
        <v>0.02</v>
      </c>
      <c r="S1305" s="5">
        <v>106</v>
      </c>
      <c r="T1305" s="5">
        <v>53</v>
      </c>
      <c r="U1305" s="5">
        <v>0.2</v>
      </c>
      <c r="V1305" s="5">
        <v>2.6</v>
      </c>
      <c r="W1305" s="5">
        <v>4.24</v>
      </c>
      <c r="AB1305" s="5">
        <v>2.5099999999999998</v>
      </c>
      <c r="AD1305" s="5">
        <v>6.13</v>
      </c>
      <c r="AE1305" s="5">
        <v>1.67</v>
      </c>
      <c r="AI1305" s="5">
        <v>0.5</v>
      </c>
      <c r="AJ1305" s="5">
        <v>67</v>
      </c>
      <c r="AN1305" s="5">
        <v>5.17</v>
      </c>
      <c r="AO1305" s="5">
        <v>0.23</v>
      </c>
      <c r="AT1305" s="5">
        <v>26.9</v>
      </c>
      <c r="AU1305" s="5">
        <v>1.2</v>
      </c>
      <c r="AV1305" s="5">
        <v>0.22</v>
      </c>
      <c r="AW1305" s="5">
        <v>3.2799999999999999E-3</v>
      </c>
      <c r="AX1305" s="5">
        <v>0.02</v>
      </c>
      <c r="BA1305" s="5">
        <v>7.42</v>
      </c>
      <c r="BC1305" s="5">
        <v>1.4E-3</v>
      </c>
      <c r="BH1305" s="5">
        <v>4.09</v>
      </c>
      <c r="BO1305" s="5">
        <v>55.6</v>
      </c>
      <c r="BQ1305" s="5">
        <v>6.74</v>
      </c>
      <c r="BR1305" s="5">
        <v>7.17</v>
      </c>
      <c r="BX1305" s="5">
        <v>9.8000000000000007</v>
      </c>
      <c r="BY1305" s="5">
        <v>2.2999999999999998</v>
      </c>
    </row>
    <row r="1306" spans="1:77" x14ac:dyDescent="0.35">
      <c r="A1306" s="2" t="s">
        <v>249</v>
      </c>
      <c r="B1306" s="3">
        <v>41233</v>
      </c>
      <c r="C1306" s="4">
        <v>22</v>
      </c>
      <c r="F1306" s="5">
        <v>0.01</v>
      </c>
      <c r="H1306" s="5">
        <v>0.09</v>
      </c>
      <c r="M1306" s="5">
        <v>0.39</v>
      </c>
      <c r="S1306" s="5">
        <v>99.6</v>
      </c>
      <c r="T1306" s="5">
        <v>40.799999999999997</v>
      </c>
      <c r="V1306" s="5">
        <v>2.2400000000000002</v>
      </c>
      <c r="W1306" s="5">
        <v>3.14</v>
      </c>
      <c r="AD1306" s="5">
        <v>1.8</v>
      </c>
      <c r="AE1306" s="5">
        <v>1.54</v>
      </c>
      <c r="AN1306" s="5">
        <v>4.4000000000000004</v>
      </c>
      <c r="AO1306" s="5">
        <v>0.21</v>
      </c>
      <c r="AT1306" s="5">
        <v>23.5</v>
      </c>
      <c r="AV1306" s="5">
        <v>0.4</v>
      </c>
      <c r="AW1306" s="5">
        <v>7.0000000000000007E-2</v>
      </c>
      <c r="AX1306" s="5">
        <v>0.34</v>
      </c>
      <c r="BA1306" s="5">
        <v>7.4</v>
      </c>
      <c r="BE1306" s="5">
        <v>0.3</v>
      </c>
      <c r="BH1306" s="5">
        <v>0.67</v>
      </c>
      <c r="BO1306" s="5">
        <v>66</v>
      </c>
      <c r="BQ1306" s="5">
        <v>6.4</v>
      </c>
      <c r="BR1306" s="5">
        <v>6.5</v>
      </c>
      <c r="BX1306" s="5">
        <v>9.6999999999999993</v>
      </c>
    </row>
    <row r="1307" spans="1:77" x14ac:dyDescent="0.35">
      <c r="A1307" s="2" t="s">
        <v>214</v>
      </c>
      <c r="B1307" s="3">
        <v>41228</v>
      </c>
      <c r="C1307" s="4">
        <v>28</v>
      </c>
      <c r="G1307" s="5">
        <v>5.0000000000000001E-3</v>
      </c>
      <c r="H1307" s="5">
        <v>0.08</v>
      </c>
      <c r="M1307" s="5">
        <v>0.36</v>
      </c>
      <c r="S1307" s="5">
        <v>103</v>
      </c>
      <c r="T1307" s="5">
        <v>52</v>
      </c>
      <c r="V1307" s="5">
        <v>2.4</v>
      </c>
      <c r="W1307" s="5">
        <v>3.58</v>
      </c>
      <c r="AB1307" s="5">
        <v>2.1</v>
      </c>
      <c r="AD1307" s="5">
        <v>3.29</v>
      </c>
      <c r="AE1307" s="5">
        <v>1.51</v>
      </c>
      <c r="AJ1307" s="5">
        <v>66.3</v>
      </c>
      <c r="AN1307" s="5">
        <v>4.96</v>
      </c>
      <c r="AO1307" s="5">
        <v>0.22</v>
      </c>
      <c r="AT1307" s="5">
        <v>25.6</v>
      </c>
      <c r="AV1307" s="5">
        <v>0.22</v>
      </c>
      <c r="AW1307" s="5">
        <v>3.2799999999999999E-3</v>
      </c>
      <c r="AX1307" s="5">
        <v>0.15</v>
      </c>
      <c r="AY1307" s="5">
        <v>0.18</v>
      </c>
      <c r="BA1307" s="5">
        <v>7.33</v>
      </c>
      <c r="BF1307" s="5">
        <v>0.55000000000000004</v>
      </c>
      <c r="BH1307" s="5">
        <v>3.98</v>
      </c>
      <c r="BO1307" s="5">
        <v>59.1</v>
      </c>
      <c r="BQ1307" s="5">
        <v>6.68</v>
      </c>
      <c r="BR1307" s="5">
        <v>6.91</v>
      </c>
      <c r="BS1307" s="5">
        <v>0.2</v>
      </c>
      <c r="BT1307" s="5">
        <v>47</v>
      </c>
      <c r="BV1307" s="5">
        <v>0.1</v>
      </c>
      <c r="BX1307" s="5">
        <v>10</v>
      </c>
    </row>
    <row r="1308" spans="1:77" x14ac:dyDescent="0.35">
      <c r="A1308" s="2" t="s">
        <v>214</v>
      </c>
      <c r="B1308" s="3">
        <v>37943</v>
      </c>
      <c r="C1308" s="4">
        <v>32</v>
      </c>
      <c r="F1308" s="5">
        <v>1.32</v>
      </c>
      <c r="G1308" s="5">
        <v>1.31</v>
      </c>
      <c r="H1308" s="5">
        <v>0.01</v>
      </c>
      <c r="J1308" s="5">
        <v>0.2</v>
      </c>
      <c r="M1308" s="5">
        <v>1.1000000000000001</v>
      </c>
      <c r="N1308" s="5">
        <v>0.6</v>
      </c>
      <c r="O1308" s="5">
        <v>10</v>
      </c>
      <c r="Q1308" s="5">
        <v>0.12</v>
      </c>
      <c r="S1308" s="5">
        <v>24.6</v>
      </c>
      <c r="T1308" s="5">
        <v>148</v>
      </c>
      <c r="U1308" s="5">
        <v>1</v>
      </c>
      <c r="V1308" s="5">
        <v>23</v>
      </c>
      <c r="W1308" s="5">
        <v>0.06</v>
      </c>
      <c r="AB1308" s="5">
        <v>2.63</v>
      </c>
      <c r="AE1308" s="5">
        <v>10.3</v>
      </c>
      <c r="AI1308" s="5">
        <v>4</v>
      </c>
      <c r="AJ1308" s="5">
        <v>64.8</v>
      </c>
      <c r="AN1308" s="5">
        <v>2.5</v>
      </c>
      <c r="AO1308" s="5">
        <v>0.01</v>
      </c>
      <c r="AT1308" s="5">
        <v>85.7</v>
      </c>
      <c r="AU1308" s="5">
        <v>0.5</v>
      </c>
      <c r="AV1308" s="5">
        <v>35.5</v>
      </c>
      <c r="AW1308" s="5">
        <v>0.1</v>
      </c>
      <c r="AX1308" s="5">
        <v>0.01</v>
      </c>
      <c r="AZ1308" s="5">
        <v>5.0000000000000001E-3</v>
      </c>
      <c r="BA1308" s="5">
        <v>5.34</v>
      </c>
      <c r="BC1308" s="5">
        <v>7.4000000000000003E-3</v>
      </c>
      <c r="BE1308" s="5">
        <v>1.2</v>
      </c>
      <c r="BH1308" s="5">
        <v>0.32</v>
      </c>
      <c r="BO1308" s="5">
        <v>22.2</v>
      </c>
      <c r="BX1308" s="5">
        <v>11.3</v>
      </c>
      <c r="BY1308" s="5">
        <v>160</v>
      </c>
    </row>
    <row r="1309" spans="1:77" x14ac:dyDescent="0.35">
      <c r="A1309" s="2" t="s">
        <v>214</v>
      </c>
      <c r="B1309" s="3">
        <v>35901</v>
      </c>
      <c r="C1309" s="4">
        <v>23</v>
      </c>
      <c r="F1309" s="5">
        <v>4.3</v>
      </c>
      <c r="G1309" s="5">
        <v>3.9</v>
      </c>
      <c r="H1309" s="5">
        <v>0.03</v>
      </c>
      <c r="S1309" s="5">
        <v>15</v>
      </c>
      <c r="T1309" s="5">
        <v>53</v>
      </c>
      <c r="V1309" s="5">
        <v>60</v>
      </c>
      <c r="W1309" s="5">
        <v>0.2</v>
      </c>
      <c r="AB1309" s="5">
        <v>2.0299999999999998</v>
      </c>
      <c r="AE1309" s="5">
        <v>9.6</v>
      </c>
      <c r="AJ1309" s="5">
        <v>37</v>
      </c>
      <c r="AN1309" s="5">
        <v>2.2999999999999998</v>
      </c>
      <c r="AO1309" s="5">
        <v>0.01</v>
      </c>
      <c r="AT1309" s="5">
        <v>44</v>
      </c>
      <c r="AV1309" s="5">
        <v>58.62</v>
      </c>
      <c r="AW1309" s="5">
        <v>0.05</v>
      </c>
      <c r="AX1309" s="5">
        <v>0.03</v>
      </c>
      <c r="AZ1309" s="5">
        <v>0.01</v>
      </c>
      <c r="BA1309" s="5">
        <v>5.67</v>
      </c>
      <c r="BE1309" s="5">
        <v>6.3</v>
      </c>
      <c r="BH1309" s="5">
        <v>0.44</v>
      </c>
      <c r="BI1309" s="5">
        <v>1.39</v>
      </c>
      <c r="BO1309" s="5">
        <v>68.5</v>
      </c>
      <c r="BX1309" s="5">
        <v>7.2</v>
      </c>
    </row>
    <row r="1310" spans="1:77" x14ac:dyDescent="0.35">
      <c r="A1310" s="2" t="s">
        <v>214</v>
      </c>
      <c r="B1310" s="3">
        <v>41765</v>
      </c>
      <c r="C1310" s="4">
        <v>25</v>
      </c>
      <c r="G1310" s="5">
        <v>0.64</v>
      </c>
      <c r="H1310" s="5">
        <v>0.01</v>
      </c>
      <c r="M1310" s="5">
        <v>0.56000000000000005</v>
      </c>
      <c r="S1310" s="5">
        <v>29.3</v>
      </c>
      <c r="T1310" s="5">
        <v>29</v>
      </c>
      <c r="V1310" s="5">
        <v>3.4</v>
      </c>
      <c r="W1310" s="5">
        <v>0.01</v>
      </c>
      <c r="AB1310" s="5">
        <v>10.130000000000001</v>
      </c>
      <c r="AD1310" s="5">
        <v>0.03</v>
      </c>
      <c r="AE1310" s="5">
        <v>19.8</v>
      </c>
      <c r="AJ1310" s="5">
        <v>38.5</v>
      </c>
      <c r="AN1310" s="5">
        <v>6.95</v>
      </c>
      <c r="AO1310" s="5">
        <v>0.08</v>
      </c>
      <c r="AT1310" s="5">
        <v>9.99</v>
      </c>
      <c r="AV1310" s="5">
        <v>88.53</v>
      </c>
      <c r="AW1310" s="5">
        <v>3.2799999999999999E-3</v>
      </c>
      <c r="AX1310" s="5">
        <v>0.01</v>
      </c>
      <c r="AY1310" s="5">
        <v>0.02</v>
      </c>
      <c r="BA1310" s="5">
        <v>5.13</v>
      </c>
      <c r="BF1310" s="5">
        <v>10.09</v>
      </c>
      <c r="BH1310" s="5">
        <v>0.08</v>
      </c>
      <c r="BO1310" s="5">
        <v>35.1</v>
      </c>
      <c r="BQ1310" s="5">
        <v>3.06</v>
      </c>
      <c r="BR1310" s="5">
        <v>3.06</v>
      </c>
      <c r="BX1310" s="5">
        <v>9.6</v>
      </c>
    </row>
    <row r="1311" spans="1:77" x14ac:dyDescent="0.35">
      <c r="A1311" s="2" t="s">
        <v>214</v>
      </c>
      <c r="B1311" s="3">
        <v>38686</v>
      </c>
      <c r="C1311" s="4">
        <v>33</v>
      </c>
      <c r="F1311" s="5">
        <v>0.1</v>
      </c>
      <c r="H1311" s="5">
        <v>0.12</v>
      </c>
      <c r="J1311" s="5">
        <v>1</v>
      </c>
      <c r="M1311" s="5">
        <v>0.3</v>
      </c>
      <c r="N1311" s="5">
        <v>2</v>
      </c>
      <c r="Q1311" s="5">
        <v>0.5</v>
      </c>
      <c r="S1311" s="5">
        <v>44.7</v>
      </c>
      <c r="T1311" s="5">
        <v>26</v>
      </c>
      <c r="U1311" s="5">
        <v>1</v>
      </c>
      <c r="V1311" s="5">
        <v>7.6</v>
      </c>
      <c r="W1311" s="5">
        <v>0.27</v>
      </c>
      <c r="AB1311" s="5">
        <v>2.66</v>
      </c>
      <c r="AD1311" s="5">
        <v>-0.7</v>
      </c>
      <c r="AE1311" s="5">
        <v>17.2</v>
      </c>
      <c r="AI1311" s="5">
        <v>2</v>
      </c>
      <c r="AJ1311" s="5">
        <v>40.299999999999997</v>
      </c>
      <c r="AN1311" s="5">
        <v>4.2</v>
      </c>
      <c r="AO1311" s="5">
        <v>0.22</v>
      </c>
      <c r="AT1311" s="5">
        <v>15</v>
      </c>
      <c r="AU1311" s="5">
        <v>3</v>
      </c>
      <c r="AV1311" s="5">
        <v>15.93</v>
      </c>
      <c r="AW1311" s="5">
        <v>0.19</v>
      </c>
      <c r="AX1311" s="5">
        <v>0.03</v>
      </c>
      <c r="BA1311" s="5">
        <v>6.3</v>
      </c>
      <c r="BC1311" s="5">
        <v>0.1</v>
      </c>
      <c r="BE1311" s="5">
        <v>0.9</v>
      </c>
      <c r="BH1311" s="5">
        <v>2.1</v>
      </c>
      <c r="BI1311" s="5">
        <v>0.1</v>
      </c>
      <c r="BO1311" s="5">
        <v>30</v>
      </c>
      <c r="BQ1311" s="5">
        <v>-3.71</v>
      </c>
      <c r="BR1311" s="5">
        <v>3.69</v>
      </c>
      <c r="BX1311" s="5">
        <v>11.8</v>
      </c>
      <c r="BY1311" s="5">
        <v>5</v>
      </c>
    </row>
    <row r="1312" spans="1:77" x14ac:dyDescent="0.35">
      <c r="A1312" s="2" t="s">
        <v>214</v>
      </c>
      <c r="B1312" s="3">
        <v>36473</v>
      </c>
      <c r="C1312" s="4">
        <v>23</v>
      </c>
      <c r="F1312" s="5">
        <v>0.01</v>
      </c>
      <c r="G1312" s="5">
        <v>0.01</v>
      </c>
      <c r="H1312" s="5">
        <v>0.03</v>
      </c>
      <c r="M1312" s="5">
        <v>0.93</v>
      </c>
      <c r="S1312" s="5">
        <v>120</v>
      </c>
      <c r="T1312" s="5">
        <v>27</v>
      </c>
      <c r="V1312" s="5">
        <v>1.3</v>
      </c>
      <c r="W1312" s="5">
        <v>0.43</v>
      </c>
      <c r="AB1312" s="5">
        <v>1.21</v>
      </c>
      <c r="AE1312" s="5">
        <v>2.1</v>
      </c>
      <c r="AJ1312" s="5">
        <v>75.599999999999994</v>
      </c>
      <c r="AN1312" s="5">
        <v>12</v>
      </c>
      <c r="AO1312" s="5">
        <v>0.16</v>
      </c>
      <c r="AT1312" s="5">
        <v>9.9</v>
      </c>
      <c r="AV1312" s="5">
        <v>3.26</v>
      </c>
      <c r="AW1312" s="5">
        <v>0.02</v>
      </c>
      <c r="AX1312" s="5">
        <v>0.02</v>
      </c>
      <c r="AZ1312" s="5">
        <v>0.01</v>
      </c>
      <c r="BA1312" s="5">
        <v>7.1</v>
      </c>
      <c r="BE1312" s="5">
        <v>0.8</v>
      </c>
      <c r="BH1312" s="5">
        <v>6.2</v>
      </c>
      <c r="BO1312" s="5">
        <v>62.2</v>
      </c>
      <c r="BX1312" s="5">
        <v>11.1</v>
      </c>
    </row>
    <row r="1313" spans="1:77" x14ac:dyDescent="0.35">
      <c r="A1313" s="2" t="s">
        <v>214</v>
      </c>
      <c r="B1313" s="3">
        <v>36286</v>
      </c>
      <c r="C1313" s="4">
        <v>23</v>
      </c>
      <c r="F1313" s="5">
        <v>0.01</v>
      </c>
      <c r="G1313" s="5">
        <v>0.02</v>
      </c>
      <c r="H1313" s="5">
        <v>0.03</v>
      </c>
      <c r="S1313" s="5">
        <v>110</v>
      </c>
      <c r="T1313" s="5">
        <v>27</v>
      </c>
      <c r="V1313" s="5">
        <v>1.2</v>
      </c>
      <c r="W1313" s="5">
        <v>0.41</v>
      </c>
      <c r="AB1313" s="5">
        <v>0.9</v>
      </c>
      <c r="AE1313" s="5">
        <v>1.6</v>
      </c>
      <c r="AJ1313" s="5">
        <v>75.400000000000006</v>
      </c>
      <c r="AN1313" s="5">
        <v>9.9</v>
      </c>
      <c r="AO1313" s="5">
        <v>0.14000000000000001</v>
      </c>
      <c r="AT1313" s="5">
        <v>10</v>
      </c>
      <c r="AV1313" s="5">
        <v>2.97</v>
      </c>
      <c r="AW1313" s="5">
        <v>0.03</v>
      </c>
      <c r="AX1313" s="5">
        <v>0.01</v>
      </c>
      <c r="AZ1313" s="5">
        <v>8.3000000000000001E-3</v>
      </c>
      <c r="BA1313" s="5">
        <v>7.16</v>
      </c>
      <c r="BE1313" s="5">
        <v>0.8</v>
      </c>
      <c r="BH1313" s="5">
        <v>6.23</v>
      </c>
      <c r="BI1313" s="5">
        <v>0.64</v>
      </c>
      <c r="BO1313" s="5">
        <v>61.4</v>
      </c>
      <c r="BX1313" s="5">
        <v>8.1999999999999993</v>
      </c>
    </row>
    <row r="1314" spans="1:77" x14ac:dyDescent="0.35">
      <c r="A1314" s="2" t="s">
        <v>214</v>
      </c>
      <c r="B1314" s="3">
        <v>36166</v>
      </c>
      <c r="C1314" s="4">
        <v>23</v>
      </c>
      <c r="F1314" s="5">
        <v>2E-3</v>
      </c>
      <c r="G1314" s="5">
        <v>2E-3</v>
      </c>
      <c r="H1314" s="5">
        <v>0.01</v>
      </c>
      <c r="S1314" s="5">
        <v>94</v>
      </c>
      <c r="T1314" s="5">
        <v>26</v>
      </c>
      <c r="V1314" s="5">
        <v>1.5</v>
      </c>
      <c r="W1314" s="5">
        <v>0.26</v>
      </c>
      <c r="AB1314" s="5">
        <v>1.36</v>
      </c>
      <c r="AE1314" s="5">
        <v>1.9</v>
      </c>
      <c r="AJ1314" s="5">
        <v>78.5</v>
      </c>
      <c r="AN1314" s="5">
        <v>9.5</v>
      </c>
      <c r="AO1314" s="5">
        <v>0.13</v>
      </c>
      <c r="AT1314" s="5">
        <v>11</v>
      </c>
      <c r="AV1314" s="5">
        <v>4.46</v>
      </c>
      <c r="AW1314" s="5">
        <v>0.03</v>
      </c>
      <c r="AX1314" s="5">
        <v>0.02</v>
      </c>
      <c r="AZ1314" s="5">
        <v>0.01</v>
      </c>
      <c r="BA1314" s="5">
        <v>7.08</v>
      </c>
      <c r="BE1314" s="5">
        <v>0.7</v>
      </c>
      <c r="BH1314" s="5">
        <v>6.28</v>
      </c>
      <c r="BI1314" s="5">
        <v>0.84</v>
      </c>
      <c r="BO1314" s="5">
        <v>67.099999999999994</v>
      </c>
      <c r="BX1314" s="5">
        <v>9.3000000000000007</v>
      </c>
    </row>
    <row r="1315" spans="1:77" x14ac:dyDescent="0.35">
      <c r="A1315" s="2" t="s">
        <v>214</v>
      </c>
      <c r="B1315" s="3">
        <v>35905</v>
      </c>
      <c r="C1315" s="4">
        <v>23</v>
      </c>
      <c r="F1315" s="5">
        <v>0.02</v>
      </c>
      <c r="G1315" s="5">
        <v>0.02</v>
      </c>
      <c r="H1315" s="5">
        <v>0.02</v>
      </c>
      <c r="S1315" s="5">
        <v>140</v>
      </c>
      <c r="T1315" s="5">
        <v>23</v>
      </c>
      <c r="V1315" s="5">
        <v>1.7</v>
      </c>
      <c r="W1315" s="5">
        <v>0.49</v>
      </c>
      <c r="AB1315" s="5">
        <v>0.75</v>
      </c>
      <c r="AE1315" s="5">
        <v>2.7</v>
      </c>
      <c r="AJ1315" s="5">
        <v>75.599999999999994</v>
      </c>
      <c r="AN1315" s="5">
        <v>15</v>
      </c>
      <c r="AO1315" s="5">
        <v>0.19</v>
      </c>
      <c r="AT1315" s="5">
        <v>10</v>
      </c>
      <c r="AV1315" s="5">
        <v>2.1800000000000002</v>
      </c>
      <c r="AW1315" s="5">
        <v>0.03</v>
      </c>
      <c r="AX1315" s="5">
        <v>0.02</v>
      </c>
      <c r="AZ1315" s="5">
        <v>9.7000000000000003E-3</v>
      </c>
      <c r="BA1315" s="5">
        <v>7.15</v>
      </c>
      <c r="BE1315" s="5">
        <v>0.2</v>
      </c>
      <c r="BH1315" s="5">
        <v>6.41</v>
      </c>
      <c r="BI1315" s="5">
        <v>0.53</v>
      </c>
      <c r="BO1315" s="5">
        <v>52.5</v>
      </c>
      <c r="BX1315" s="5">
        <v>8.1</v>
      </c>
    </row>
    <row r="1316" spans="1:77" x14ac:dyDescent="0.35">
      <c r="A1316" s="2" t="s">
        <v>334</v>
      </c>
      <c r="B1316" s="3">
        <v>35752</v>
      </c>
      <c r="C1316" s="4">
        <v>23</v>
      </c>
      <c r="F1316" s="5">
        <v>0.01</v>
      </c>
      <c r="G1316" s="5">
        <v>2E-3</v>
      </c>
      <c r="H1316" s="5">
        <v>0.02</v>
      </c>
      <c r="S1316" s="5">
        <v>96</v>
      </c>
      <c r="T1316" s="5">
        <v>22</v>
      </c>
      <c r="V1316" s="5">
        <v>1.6</v>
      </c>
      <c r="W1316" s="5">
        <v>0.22</v>
      </c>
      <c r="AB1316" s="5">
        <v>1.0900000000000001</v>
      </c>
      <c r="AE1316" s="5">
        <v>2.5</v>
      </c>
      <c r="AJ1316" s="5">
        <v>75.8</v>
      </c>
      <c r="AN1316" s="5">
        <v>8.9</v>
      </c>
      <c r="AO1316" s="5">
        <v>0.11</v>
      </c>
      <c r="AT1316" s="5">
        <v>11</v>
      </c>
      <c r="AV1316" s="5">
        <v>2.17</v>
      </c>
      <c r="AW1316" s="5">
        <v>0.02</v>
      </c>
      <c r="AX1316" s="5">
        <v>0.03</v>
      </c>
      <c r="AY1316" s="5">
        <v>0.01</v>
      </c>
      <c r="BA1316" s="5">
        <v>7.18</v>
      </c>
      <c r="BE1316" s="5">
        <v>1</v>
      </c>
      <c r="BH1316" s="5">
        <v>6.4</v>
      </c>
      <c r="BI1316" s="5">
        <v>0.52</v>
      </c>
      <c r="BO1316" s="5">
        <v>58.8</v>
      </c>
      <c r="BX1316" s="5">
        <v>10.3</v>
      </c>
    </row>
    <row r="1317" spans="1:77" x14ac:dyDescent="0.35">
      <c r="A1317" s="2" t="s">
        <v>334</v>
      </c>
      <c r="B1317" s="3">
        <v>35544</v>
      </c>
      <c r="C1317" s="4">
        <v>23</v>
      </c>
      <c r="F1317" s="5">
        <v>0.02</v>
      </c>
      <c r="G1317" s="5">
        <v>0.01</v>
      </c>
      <c r="H1317" s="5">
        <v>0.13</v>
      </c>
      <c r="S1317" s="5">
        <v>120</v>
      </c>
      <c r="T1317" s="5">
        <v>49</v>
      </c>
      <c r="V1317" s="5">
        <v>2.6</v>
      </c>
      <c r="W1317" s="5">
        <v>0.46</v>
      </c>
      <c r="AB1317" s="5">
        <v>1.03</v>
      </c>
      <c r="AE1317" s="5">
        <v>1.7</v>
      </c>
      <c r="AJ1317" s="5">
        <v>77.400000000000006</v>
      </c>
      <c r="AN1317" s="5">
        <v>11</v>
      </c>
      <c r="AO1317" s="5">
        <v>0.15</v>
      </c>
      <c r="AT1317" s="5">
        <v>12</v>
      </c>
      <c r="AV1317" s="5">
        <v>14.16</v>
      </c>
      <c r="AW1317" s="5">
        <v>0.06</v>
      </c>
      <c r="AX1317" s="5">
        <v>0.02</v>
      </c>
      <c r="AY1317" s="5">
        <v>0.01</v>
      </c>
      <c r="BA1317" s="5">
        <v>7.12</v>
      </c>
      <c r="BE1317" s="5">
        <v>10.8</v>
      </c>
      <c r="BH1317" s="5">
        <v>6.37</v>
      </c>
      <c r="BI1317" s="5">
        <v>0.63</v>
      </c>
      <c r="BO1317" s="5">
        <v>93.8</v>
      </c>
      <c r="BX1317" s="5">
        <v>7.3</v>
      </c>
    </row>
    <row r="1318" spans="1:77" x14ac:dyDescent="0.35">
      <c r="A1318" s="2" t="s">
        <v>334</v>
      </c>
      <c r="B1318" s="3">
        <v>35390</v>
      </c>
      <c r="C1318" s="4">
        <v>23</v>
      </c>
      <c r="F1318" s="5">
        <v>0.01</v>
      </c>
      <c r="G1318" s="5">
        <v>9.4000000000000004E-3</v>
      </c>
      <c r="H1318" s="5">
        <v>0.02</v>
      </c>
      <c r="S1318" s="5">
        <v>140</v>
      </c>
      <c r="T1318" s="5">
        <v>25</v>
      </c>
      <c r="V1318" s="5">
        <v>1.1000000000000001</v>
      </c>
      <c r="W1318" s="5">
        <v>0.32</v>
      </c>
      <c r="AB1318" s="5">
        <v>0.96</v>
      </c>
      <c r="AE1318" s="5">
        <v>1.7</v>
      </c>
      <c r="AJ1318" s="5">
        <v>76.7</v>
      </c>
      <c r="AN1318" s="5">
        <v>8.3000000000000007</v>
      </c>
      <c r="AO1318" s="5">
        <v>0.13</v>
      </c>
      <c r="AT1318" s="5">
        <v>10</v>
      </c>
      <c r="AV1318" s="5">
        <v>1.1000000000000001</v>
      </c>
      <c r="AW1318" s="5">
        <v>0.01</v>
      </c>
      <c r="AX1318" s="5">
        <v>0.01</v>
      </c>
      <c r="AY1318" s="5">
        <v>9.5999999999999992E-3</v>
      </c>
      <c r="BA1318" s="5">
        <v>7.07</v>
      </c>
      <c r="BE1318" s="5">
        <v>0.4</v>
      </c>
      <c r="BH1318" s="5">
        <v>5.0999999999999996</v>
      </c>
      <c r="BI1318" s="5">
        <v>0.88</v>
      </c>
      <c r="BO1318" s="5">
        <v>74.400000000000006</v>
      </c>
      <c r="BX1318" s="5">
        <v>9.8000000000000007</v>
      </c>
    </row>
    <row r="1319" spans="1:77" x14ac:dyDescent="0.35">
      <c r="A1319" s="2" t="s">
        <v>334</v>
      </c>
      <c r="B1319" s="3">
        <v>35149</v>
      </c>
      <c r="C1319" s="4">
        <v>23</v>
      </c>
      <c r="F1319" s="5">
        <v>2E-3</v>
      </c>
      <c r="G1319" s="5">
        <v>2E-3</v>
      </c>
      <c r="H1319" s="5">
        <v>0.03</v>
      </c>
      <c r="S1319" s="5">
        <v>120</v>
      </c>
      <c r="T1319" s="5">
        <v>26</v>
      </c>
      <c r="V1319" s="5">
        <v>1.1000000000000001</v>
      </c>
      <c r="W1319" s="5">
        <v>0.25</v>
      </c>
      <c r="AB1319" s="5">
        <v>1.04</v>
      </c>
      <c r="AE1319" s="5">
        <v>1.8</v>
      </c>
      <c r="AJ1319" s="5">
        <v>74.7</v>
      </c>
      <c r="AN1319" s="5">
        <v>9.6</v>
      </c>
      <c r="AO1319" s="5">
        <v>0.11</v>
      </c>
      <c r="AT1319" s="5">
        <v>10</v>
      </c>
      <c r="AV1319" s="5">
        <v>2.89</v>
      </c>
      <c r="AW1319" s="5">
        <v>0.03</v>
      </c>
      <c r="AX1319" s="5">
        <v>0.01</v>
      </c>
      <c r="AY1319" s="5">
        <v>0.01</v>
      </c>
      <c r="BA1319" s="5">
        <v>7.1</v>
      </c>
      <c r="BE1319" s="5">
        <v>0.7</v>
      </c>
      <c r="BH1319" s="5">
        <v>5.75</v>
      </c>
      <c r="BI1319" s="5">
        <v>0.24</v>
      </c>
      <c r="BO1319" s="5">
        <v>68.5</v>
      </c>
      <c r="BX1319" s="5">
        <v>7.8</v>
      </c>
    </row>
    <row r="1320" spans="1:77" x14ac:dyDescent="0.35">
      <c r="A1320" s="2" t="s">
        <v>334</v>
      </c>
      <c r="B1320" s="3">
        <v>35032</v>
      </c>
      <c r="C1320" s="4">
        <v>15</v>
      </c>
      <c r="H1320" s="5">
        <v>0.02</v>
      </c>
      <c r="T1320" s="5">
        <v>28</v>
      </c>
      <c r="V1320" s="5">
        <v>0.9</v>
      </c>
      <c r="AB1320" s="5">
        <v>1.0900000000000001</v>
      </c>
      <c r="AJ1320" s="5">
        <v>73.3</v>
      </c>
      <c r="AV1320" s="5">
        <v>3.74</v>
      </c>
      <c r="AW1320" s="5">
        <v>0.02</v>
      </c>
      <c r="AX1320" s="5">
        <v>0.01</v>
      </c>
      <c r="AY1320" s="5">
        <v>9.4000000000000004E-3</v>
      </c>
      <c r="BA1320" s="5">
        <v>7.09</v>
      </c>
      <c r="BE1320" s="5">
        <v>0.4</v>
      </c>
      <c r="BH1320" s="5">
        <v>5.73</v>
      </c>
      <c r="BI1320" s="5">
        <v>0.49</v>
      </c>
      <c r="BO1320" s="5">
        <v>71.5</v>
      </c>
      <c r="BX1320" s="5">
        <v>11</v>
      </c>
    </row>
    <row r="1321" spans="1:77" x14ac:dyDescent="0.35">
      <c r="A1321" s="2" t="s">
        <v>334</v>
      </c>
      <c r="B1321" s="3">
        <v>36857</v>
      </c>
      <c r="C1321" s="4">
        <v>23</v>
      </c>
      <c r="F1321" s="5">
        <v>2E-3</v>
      </c>
      <c r="G1321" s="5">
        <v>3.0000000000000001E-3</v>
      </c>
      <c r="H1321" s="5">
        <v>0.02</v>
      </c>
      <c r="M1321" s="5">
        <v>0.8</v>
      </c>
      <c r="S1321" s="5">
        <v>120</v>
      </c>
      <c r="T1321" s="5">
        <v>28</v>
      </c>
      <c r="V1321" s="5">
        <v>1.7</v>
      </c>
      <c r="W1321" s="5">
        <v>0.43</v>
      </c>
      <c r="AB1321" s="5">
        <v>1.06</v>
      </c>
      <c r="AE1321" s="5">
        <v>2.1</v>
      </c>
      <c r="AJ1321" s="5">
        <v>73.8</v>
      </c>
      <c r="AN1321" s="5">
        <v>13</v>
      </c>
      <c r="AO1321" s="5">
        <v>0.17</v>
      </c>
      <c r="AT1321" s="5">
        <v>12</v>
      </c>
      <c r="AV1321" s="5">
        <v>4.47</v>
      </c>
      <c r="AW1321" s="5">
        <v>0.03</v>
      </c>
      <c r="AX1321" s="5">
        <v>0.02</v>
      </c>
      <c r="AZ1321" s="5">
        <v>0.01</v>
      </c>
      <c r="BA1321" s="5">
        <v>7.15</v>
      </c>
      <c r="BE1321" s="5">
        <v>0.3</v>
      </c>
      <c r="BH1321" s="5">
        <v>6.05</v>
      </c>
      <c r="BO1321" s="5">
        <v>62.6</v>
      </c>
      <c r="BX1321" s="5">
        <v>10.8</v>
      </c>
    </row>
    <row r="1322" spans="1:77" x14ac:dyDescent="0.35">
      <c r="A1322" s="2" t="s">
        <v>334</v>
      </c>
      <c r="B1322" s="3">
        <v>42164</v>
      </c>
      <c r="C1322" s="4">
        <v>24</v>
      </c>
      <c r="G1322" s="5">
        <v>0.93</v>
      </c>
      <c r="H1322" s="5">
        <v>0.01</v>
      </c>
      <c r="M1322" s="5">
        <v>0.92</v>
      </c>
      <c r="S1322" s="5">
        <v>34.5</v>
      </c>
      <c r="T1322" s="5">
        <v>28</v>
      </c>
      <c r="V1322" s="5">
        <v>3.9</v>
      </c>
      <c r="W1322" s="5">
        <v>0.02</v>
      </c>
      <c r="AB1322" s="5">
        <v>10.42</v>
      </c>
      <c r="AD1322" s="5">
        <v>0.96</v>
      </c>
      <c r="AE1322" s="5">
        <v>19.7</v>
      </c>
      <c r="AJ1322" s="5">
        <v>43.2</v>
      </c>
      <c r="AN1322" s="5">
        <v>8.49</v>
      </c>
      <c r="AO1322" s="5">
        <v>0.08</v>
      </c>
      <c r="AT1322" s="5">
        <v>10.3</v>
      </c>
      <c r="AV1322" s="5">
        <v>94.29</v>
      </c>
      <c r="AW1322" s="5">
        <v>3.2799999999999999E-3</v>
      </c>
      <c r="AX1322" s="5">
        <v>0.01</v>
      </c>
      <c r="BA1322" s="5">
        <v>4.71</v>
      </c>
      <c r="BF1322" s="5">
        <v>8.7799999999999994</v>
      </c>
      <c r="BH1322" s="5">
        <v>7.0000000000000007E-2</v>
      </c>
      <c r="BO1322" s="5">
        <v>55.5</v>
      </c>
      <c r="BQ1322" s="5">
        <v>3.53</v>
      </c>
      <c r="BR1322" s="5">
        <v>3.5</v>
      </c>
      <c r="BX1322" s="5">
        <v>10.1</v>
      </c>
    </row>
    <row r="1323" spans="1:77" x14ac:dyDescent="0.35">
      <c r="A1323" s="2" t="s">
        <v>334</v>
      </c>
      <c r="B1323" s="3">
        <v>37056</v>
      </c>
      <c r="C1323" s="4">
        <v>23</v>
      </c>
      <c r="F1323" s="5">
        <v>1E-3</v>
      </c>
      <c r="G1323" s="5">
        <v>1E-3</v>
      </c>
      <c r="H1323" s="5">
        <v>0.03</v>
      </c>
      <c r="M1323" s="5">
        <v>0.55000000000000004</v>
      </c>
      <c r="S1323" s="5">
        <v>149</v>
      </c>
      <c r="T1323" s="5">
        <v>28</v>
      </c>
      <c r="V1323" s="5">
        <v>1.4</v>
      </c>
      <c r="W1323" s="5">
        <v>0.01</v>
      </c>
      <c r="AB1323" s="5">
        <v>0.87</v>
      </c>
      <c r="AE1323" s="5">
        <v>1.78</v>
      </c>
      <c r="AJ1323" s="5">
        <v>75.8</v>
      </c>
      <c r="AN1323" s="5">
        <v>10.9</v>
      </c>
      <c r="AO1323" s="5">
        <v>0.08</v>
      </c>
      <c r="AT1323" s="5">
        <v>11.5</v>
      </c>
      <c r="AV1323" s="5">
        <v>2.4</v>
      </c>
      <c r="AW1323" s="5">
        <v>0.02</v>
      </c>
      <c r="AX1323" s="5">
        <v>0.03</v>
      </c>
      <c r="AZ1323" s="5">
        <v>0.01</v>
      </c>
      <c r="BA1323" s="5">
        <v>7.21</v>
      </c>
      <c r="BE1323" s="5">
        <v>1</v>
      </c>
      <c r="BH1323" s="5">
        <v>5.98</v>
      </c>
      <c r="BO1323" s="5">
        <v>63.6</v>
      </c>
      <c r="BX1323" s="5">
        <v>8.6999999999999993</v>
      </c>
    </row>
    <row r="1324" spans="1:77" x14ac:dyDescent="0.35">
      <c r="A1324" s="2" t="s">
        <v>334</v>
      </c>
      <c r="B1324" s="3">
        <v>41612</v>
      </c>
      <c r="C1324" s="4">
        <v>32</v>
      </c>
      <c r="G1324" s="5">
        <v>0.43</v>
      </c>
      <c r="H1324" s="5">
        <v>0.01</v>
      </c>
      <c r="J1324" s="5">
        <v>0.2</v>
      </c>
      <c r="M1324" s="5">
        <v>0.94</v>
      </c>
      <c r="N1324" s="5">
        <v>0.2</v>
      </c>
      <c r="Q1324" s="5">
        <v>0.26</v>
      </c>
      <c r="S1324" s="5">
        <v>29.6</v>
      </c>
      <c r="T1324" s="5">
        <v>25</v>
      </c>
      <c r="U1324" s="5">
        <v>0.4</v>
      </c>
      <c r="V1324" s="5">
        <v>3.4</v>
      </c>
      <c r="W1324" s="5">
        <v>0.03</v>
      </c>
      <c r="AB1324" s="5">
        <v>12.81</v>
      </c>
      <c r="AD1324" s="5">
        <v>0.68</v>
      </c>
      <c r="AE1324" s="5">
        <v>18.8</v>
      </c>
      <c r="AI1324" s="5">
        <v>1.3</v>
      </c>
      <c r="AJ1324" s="5">
        <v>34.4</v>
      </c>
      <c r="AN1324" s="5">
        <v>7</v>
      </c>
      <c r="AO1324" s="5">
        <v>0.09</v>
      </c>
      <c r="AT1324" s="5">
        <v>9.74</v>
      </c>
      <c r="AU1324" s="5">
        <v>1.3</v>
      </c>
      <c r="AV1324" s="5">
        <v>80.56</v>
      </c>
      <c r="AW1324" s="5">
        <v>3.2799999999999999E-3</v>
      </c>
      <c r="AX1324" s="5">
        <v>0.01</v>
      </c>
      <c r="BA1324" s="5">
        <v>4.9400000000000004</v>
      </c>
      <c r="BC1324" s="5">
        <v>1.2999999999999999E-3</v>
      </c>
      <c r="BF1324" s="5">
        <v>9.1</v>
      </c>
      <c r="BH1324" s="5">
        <v>0.11</v>
      </c>
      <c r="BO1324" s="5">
        <v>42.6</v>
      </c>
      <c r="BQ1324" s="5">
        <v>3</v>
      </c>
      <c r="BR1324" s="5">
        <v>3.02</v>
      </c>
      <c r="BX1324" s="5">
        <v>9.9</v>
      </c>
      <c r="BY1324" s="5">
        <v>7</v>
      </c>
    </row>
    <row r="1325" spans="1:77" x14ac:dyDescent="0.35">
      <c r="A1325" s="2" t="s">
        <v>334</v>
      </c>
      <c r="B1325" s="3">
        <v>42320</v>
      </c>
      <c r="C1325" s="4">
        <v>31</v>
      </c>
      <c r="G1325" s="5">
        <v>1E-3</v>
      </c>
      <c r="H1325" s="5">
        <v>0.04</v>
      </c>
      <c r="J1325" s="5">
        <v>1</v>
      </c>
      <c r="M1325" s="5">
        <v>0.28000000000000003</v>
      </c>
      <c r="N1325" s="5">
        <v>0.2</v>
      </c>
      <c r="Q1325" s="5">
        <v>0.02</v>
      </c>
      <c r="S1325" s="5">
        <v>107</v>
      </c>
      <c r="T1325" s="5">
        <v>37</v>
      </c>
      <c r="U1325" s="5">
        <v>0.2</v>
      </c>
      <c r="V1325" s="5">
        <v>1</v>
      </c>
      <c r="W1325" s="5">
        <v>0.15</v>
      </c>
      <c r="AB1325" s="5">
        <v>8.4499999999999993</v>
      </c>
      <c r="AC1325" s="5">
        <v>10</v>
      </c>
      <c r="AD1325" s="5">
        <v>1.07</v>
      </c>
      <c r="AE1325" s="5">
        <v>1.1599999999999999</v>
      </c>
      <c r="AI1325" s="5">
        <v>0.5</v>
      </c>
      <c r="AN1325" s="5">
        <v>7.83</v>
      </c>
      <c r="AO1325" s="5">
        <v>0.01</v>
      </c>
      <c r="AT1325" s="5">
        <v>10.9</v>
      </c>
      <c r="AU1325" s="5">
        <v>0.5</v>
      </c>
      <c r="AV1325" s="5">
        <v>3.79</v>
      </c>
      <c r="AW1325" s="5">
        <v>0.05</v>
      </c>
      <c r="AX1325" s="5">
        <v>0.13</v>
      </c>
      <c r="BA1325" s="5">
        <v>7.19</v>
      </c>
      <c r="BC1325" s="5">
        <v>1E-3</v>
      </c>
      <c r="BH1325" s="5">
        <v>3.27</v>
      </c>
      <c r="BO1325" s="5">
        <v>98.4</v>
      </c>
      <c r="BQ1325" s="5">
        <v>6.43</v>
      </c>
      <c r="BR1325" s="5">
        <v>6.5</v>
      </c>
      <c r="BX1325" s="5">
        <v>9.6</v>
      </c>
      <c r="BY1325" s="5">
        <v>0.8</v>
      </c>
    </row>
    <row r="1326" spans="1:77" x14ac:dyDescent="0.35">
      <c r="A1326" s="2" t="s">
        <v>334</v>
      </c>
      <c r="B1326" s="3">
        <v>41906</v>
      </c>
      <c r="C1326" s="4">
        <v>27</v>
      </c>
      <c r="G1326" s="5">
        <v>0.19</v>
      </c>
      <c r="H1326" s="5">
        <v>0.19</v>
      </c>
      <c r="J1326" s="5">
        <v>3.5</v>
      </c>
      <c r="M1326" s="5">
        <v>0.96</v>
      </c>
      <c r="S1326" s="5">
        <v>42.3</v>
      </c>
      <c r="T1326" s="5">
        <v>29</v>
      </c>
      <c r="V1326" s="5">
        <v>4.7</v>
      </c>
      <c r="W1326" s="5">
        <v>4.88</v>
      </c>
      <c r="AB1326" s="5">
        <v>2.48</v>
      </c>
      <c r="AD1326" s="5">
        <v>3.73</v>
      </c>
      <c r="AE1326" s="5">
        <v>9.92</v>
      </c>
      <c r="AJ1326" s="5">
        <v>34</v>
      </c>
      <c r="AN1326" s="5">
        <v>4.17</v>
      </c>
      <c r="AO1326" s="5">
        <v>0.15</v>
      </c>
      <c r="AT1326" s="5">
        <v>6.43</v>
      </c>
      <c r="AU1326" s="5">
        <v>31</v>
      </c>
      <c r="AV1326" s="5">
        <v>0.22</v>
      </c>
      <c r="AW1326" s="5">
        <v>3.2799999999999999E-3</v>
      </c>
      <c r="AX1326" s="5">
        <v>0.1</v>
      </c>
      <c r="AY1326" s="5">
        <v>0.03</v>
      </c>
      <c r="BA1326" s="5">
        <v>6.01</v>
      </c>
      <c r="BF1326" s="5">
        <v>0.18</v>
      </c>
      <c r="BH1326" s="5">
        <v>0.53</v>
      </c>
      <c r="BO1326" s="5">
        <v>87.3</v>
      </c>
      <c r="BQ1326" s="5">
        <v>3.17</v>
      </c>
      <c r="BR1326" s="5">
        <v>3.29</v>
      </c>
      <c r="BX1326" s="5">
        <v>11.3</v>
      </c>
    </row>
    <row r="1327" spans="1:77" x14ac:dyDescent="0.35">
      <c r="A1327" s="2" t="s">
        <v>334</v>
      </c>
      <c r="B1327" s="3">
        <v>41883</v>
      </c>
      <c r="C1327" s="4">
        <v>25</v>
      </c>
      <c r="G1327" s="5">
        <v>4.0000000000000001E-3</v>
      </c>
      <c r="H1327" s="5">
        <v>0.04</v>
      </c>
      <c r="M1327" s="5">
        <v>0.34</v>
      </c>
      <c r="S1327" s="5">
        <v>114</v>
      </c>
      <c r="T1327" s="5">
        <v>39</v>
      </c>
      <c r="V1327" s="5">
        <v>1</v>
      </c>
      <c r="W1327" s="5">
        <v>0.25</v>
      </c>
      <c r="AB1327" s="5">
        <v>8.41</v>
      </c>
      <c r="AD1327" s="5">
        <v>3.62</v>
      </c>
      <c r="AE1327" s="5">
        <v>1.2</v>
      </c>
      <c r="AJ1327" s="5">
        <v>63.2</v>
      </c>
      <c r="AN1327" s="5">
        <v>8.01</v>
      </c>
      <c r="AO1327" s="5">
        <v>0.01</v>
      </c>
      <c r="AT1327" s="5">
        <v>11.4</v>
      </c>
      <c r="AV1327" s="5">
        <v>2.2200000000000002</v>
      </c>
      <c r="AW1327" s="5">
        <v>0.03</v>
      </c>
      <c r="AX1327" s="5">
        <v>0.13</v>
      </c>
      <c r="AY1327" s="5">
        <v>0.04</v>
      </c>
      <c r="BA1327" s="5">
        <v>7.26</v>
      </c>
      <c r="BF1327" s="5">
        <v>0.11</v>
      </c>
      <c r="BH1327" s="5">
        <v>3.32</v>
      </c>
      <c r="BO1327" s="5">
        <v>105</v>
      </c>
      <c r="BQ1327" s="5">
        <v>6.65</v>
      </c>
      <c r="BR1327" s="5">
        <v>6.89</v>
      </c>
      <c r="BX1327" s="5">
        <v>9.1999999999999993</v>
      </c>
    </row>
    <row r="1328" spans="1:77" x14ac:dyDescent="0.35">
      <c r="A1328" s="2" t="s">
        <v>334</v>
      </c>
      <c r="B1328" s="3">
        <v>41578</v>
      </c>
      <c r="C1328" s="4">
        <v>25</v>
      </c>
      <c r="G1328" s="5">
        <v>5.0000000000000001E-3</v>
      </c>
      <c r="H1328" s="5">
        <v>0.03</v>
      </c>
      <c r="M1328" s="5">
        <v>0.39</v>
      </c>
      <c r="S1328" s="5">
        <v>109</v>
      </c>
      <c r="T1328" s="5">
        <v>37</v>
      </c>
      <c r="V1328" s="5">
        <v>0.93</v>
      </c>
      <c r="W1328" s="5">
        <v>0.26</v>
      </c>
      <c r="AB1328" s="5">
        <v>8.32</v>
      </c>
      <c r="AD1328" s="5">
        <v>4.82</v>
      </c>
      <c r="AE1328" s="5">
        <v>1.43</v>
      </c>
      <c r="AJ1328" s="5">
        <v>62.6</v>
      </c>
      <c r="AN1328" s="5">
        <v>7.79</v>
      </c>
      <c r="AO1328" s="5">
        <v>0.01</v>
      </c>
      <c r="AT1328" s="5">
        <v>11.8</v>
      </c>
      <c r="AV1328" s="5">
        <v>2.66</v>
      </c>
      <c r="AW1328" s="5">
        <v>0.04</v>
      </c>
      <c r="AX1328" s="5">
        <v>0.12</v>
      </c>
      <c r="AY1328" s="5">
        <v>0.06</v>
      </c>
      <c r="BA1328" s="5">
        <v>7.22</v>
      </c>
      <c r="BF1328" s="5">
        <v>1.62</v>
      </c>
      <c r="BH1328" s="5">
        <v>3.14</v>
      </c>
      <c r="BO1328" s="5">
        <v>101</v>
      </c>
      <c r="BQ1328" s="5">
        <v>6.33</v>
      </c>
      <c r="BR1328" s="5">
        <v>6.65</v>
      </c>
      <c r="BX1328" s="5">
        <v>9.3000000000000007</v>
      </c>
    </row>
    <row r="1329" spans="1:77" x14ac:dyDescent="0.35">
      <c r="A1329" s="2" t="s">
        <v>334</v>
      </c>
      <c r="B1329" s="3">
        <v>41101</v>
      </c>
      <c r="C1329" s="4">
        <v>38</v>
      </c>
      <c r="G1329" s="5">
        <v>4.0000000000000001E-3</v>
      </c>
      <c r="H1329" s="5">
        <v>0.03</v>
      </c>
      <c r="J1329" s="5">
        <v>1.1000000000000001</v>
      </c>
      <c r="M1329" s="5">
        <v>0.38</v>
      </c>
      <c r="N1329" s="5">
        <v>0.2</v>
      </c>
      <c r="Q1329" s="5">
        <v>0.02</v>
      </c>
      <c r="S1329" s="5">
        <v>107</v>
      </c>
      <c r="T1329" s="5">
        <v>37</v>
      </c>
      <c r="U1329" s="5">
        <v>0.2</v>
      </c>
      <c r="V1329" s="5">
        <v>1.4</v>
      </c>
      <c r="W1329" s="5">
        <v>0.24</v>
      </c>
      <c r="AB1329" s="5">
        <v>8.35</v>
      </c>
      <c r="AD1329" s="5">
        <v>2.0499999999999998</v>
      </c>
      <c r="AE1329" s="5">
        <v>1.4</v>
      </c>
      <c r="AI1329" s="5">
        <v>2.9</v>
      </c>
      <c r="AJ1329" s="5">
        <v>63.3</v>
      </c>
      <c r="AN1329" s="5">
        <v>7.75</v>
      </c>
      <c r="AO1329" s="5">
        <v>0.01</v>
      </c>
      <c r="AS1329" s="5">
        <v>1.4</v>
      </c>
      <c r="AT1329" s="5">
        <v>11.7</v>
      </c>
      <c r="AU1329" s="5">
        <v>0.5</v>
      </c>
      <c r="AV1329" s="5">
        <v>2.5099999999999998</v>
      </c>
      <c r="AW1329" s="5">
        <v>0.04</v>
      </c>
      <c r="AX1329" s="5">
        <v>0.13</v>
      </c>
      <c r="AY1329" s="5">
        <v>0.06</v>
      </c>
      <c r="BA1329" s="5">
        <v>7.17</v>
      </c>
      <c r="BC1329" s="5">
        <v>2.3999999999999998E-3</v>
      </c>
      <c r="BF1329" s="5">
        <v>0.55000000000000004</v>
      </c>
      <c r="BH1329" s="5">
        <v>3.13</v>
      </c>
      <c r="BO1329" s="5">
        <v>105</v>
      </c>
      <c r="BQ1329" s="5">
        <v>6.41</v>
      </c>
      <c r="BR1329" s="5">
        <v>6.54</v>
      </c>
      <c r="BS1329" s="5">
        <v>0.2</v>
      </c>
      <c r="BT1329" s="5">
        <v>40</v>
      </c>
      <c r="BV1329" s="5">
        <v>3.7</v>
      </c>
      <c r="BW1329" s="5">
        <v>0.45</v>
      </c>
      <c r="BX1329" s="5">
        <v>9.5</v>
      </c>
      <c r="BY1329" s="5">
        <v>0.5</v>
      </c>
    </row>
    <row r="1330" spans="1:77" x14ac:dyDescent="0.35">
      <c r="A1330" s="2" t="s">
        <v>334</v>
      </c>
      <c r="B1330" s="3">
        <v>40863</v>
      </c>
      <c r="C1330" s="4">
        <v>26</v>
      </c>
      <c r="G1330" s="5">
        <v>2E-3</v>
      </c>
      <c r="H1330" s="5">
        <v>0.03</v>
      </c>
      <c r="M1330" s="5">
        <v>0.42</v>
      </c>
      <c r="S1330" s="5">
        <v>114</v>
      </c>
      <c r="T1330" s="5">
        <v>38</v>
      </c>
      <c r="U1330" s="5">
        <v>0.2</v>
      </c>
      <c r="V1330" s="5">
        <v>1.2</v>
      </c>
      <c r="W1330" s="5">
        <v>0.23</v>
      </c>
      <c r="AB1330" s="5">
        <v>5.6</v>
      </c>
      <c r="AD1330" s="5">
        <v>11.21</v>
      </c>
      <c r="AE1330" s="5">
        <v>1.39</v>
      </c>
      <c r="AJ1330" s="5">
        <v>62</v>
      </c>
      <c r="AN1330" s="5">
        <v>8.1199999999999992</v>
      </c>
      <c r="AO1330" s="5">
        <v>0.01</v>
      </c>
      <c r="AT1330" s="5">
        <v>12.7</v>
      </c>
      <c r="AV1330" s="5">
        <v>1.82</v>
      </c>
      <c r="AW1330" s="5">
        <v>0.04</v>
      </c>
      <c r="AX1330" s="5">
        <v>0.12</v>
      </c>
      <c r="BA1330" s="5">
        <v>7.17</v>
      </c>
      <c r="BF1330" s="5">
        <v>0.15</v>
      </c>
      <c r="BH1330" s="5">
        <v>3.16</v>
      </c>
      <c r="BO1330" s="5">
        <v>93.9</v>
      </c>
      <c r="BQ1330" s="5">
        <v>6.22</v>
      </c>
      <c r="BR1330" s="5">
        <v>6.96</v>
      </c>
      <c r="BT1330" s="5">
        <v>38</v>
      </c>
      <c r="BX1330" s="5">
        <v>9.3000000000000007</v>
      </c>
    </row>
    <row r="1331" spans="1:77" x14ac:dyDescent="0.35">
      <c r="A1331" s="2" t="s">
        <v>334</v>
      </c>
      <c r="B1331" s="3">
        <v>40456</v>
      </c>
      <c r="C1331" s="4">
        <v>26</v>
      </c>
      <c r="G1331" s="5">
        <v>1E-3</v>
      </c>
      <c r="H1331" s="5">
        <v>0.03</v>
      </c>
      <c r="M1331" s="5">
        <v>0.34</v>
      </c>
      <c r="S1331" s="5">
        <v>93.8</v>
      </c>
      <c r="T1331" s="5">
        <v>38</v>
      </c>
      <c r="U1331" s="5">
        <v>0.2</v>
      </c>
      <c r="V1331" s="5">
        <v>1</v>
      </c>
      <c r="W1331" s="5">
        <v>0.85</v>
      </c>
      <c r="AB1331" s="5">
        <v>8.2100000000000009</v>
      </c>
      <c r="AD1331" s="5">
        <v>6.96</v>
      </c>
      <c r="AE1331" s="5">
        <v>1.32</v>
      </c>
      <c r="AJ1331" s="5">
        <v>61.8</v>
      </c>
      <c r="AN1331" s="5">
        <v>7.16</v>
      </c>
      <c r="AO1331" s="5">
        <v>0.22</v>
      </c>
      <c r="AT1331" s="5">
        <v>11.8</v>
      </c>
      <c r="AV1331" s="5">
        <v>1.53</v>
      </c>
      <c r="AW1331" s="5">
        <v>0.03</v>
      </c>
      <c r="AX1331" s="5">
        <v>0.13</v>
      </c>
      <c r="BA1331" s="5">
        <v>7.01</v>
      </c>
      <c r="BE1331" s="5">
        <v>0.6</v>
      </c>
      <c r="BF1331" s="5">
        <v>0.17</v>
      </c>
      <c r="BH1331" s="5">
        <v>3.13</v>
      </c>
      <c r="BO1331" s="5">
        <v>99.2</v>
      </c>
      <c r="BQ1331" s="5">
        <v>6.3</v>
      </c>
      <c r="BR1331" s="5">
        <v>5.87</v>
      </c>
      <c r="BX1331" s="5">
        <v>9.4</v>
      </c>
    </row>
    <row r="1332" spans="1:77" x14ac:dyDescent="0.35">
      <c r="A1332" s="2" t="s">
        <v>334</v>
      </c>
      <c r="B1332" s="3">
        <v>40063</v>
      </c>
      <c r="C1332" s="4">
        <v>31</v>
      </c>
      <c r="G1332" s="5">
        <v>4.0000000000000001E-3</v>
      </c>
      <c r="H1332" s="5">
        <v>0.02</v>
      </c>
      <c r="J1332" s="5">
        <v>1.1000000000000001</v>
      </c>
      <c r="M1332" s="5">
        <v>0.34</v>
      </c>
      <c r="N1332" s="5">
        <v>0.2</v>
      </c>
      <c r="Q1332" s="5">
        <v>0.02</v>
      </c>
      <c r="S1332" s="5">
        <v>105</v>
      </c>
      <c r="T1332" s="5">
        <v>38</v>
      </c>
      <c r="U1332" s="5">
        <v>3.5</v>
      </c>
      <c r="V1332" s="5">
        <v>1</v>
      </c>
      <c r="W1332" s="5">
        <v>0.21</v>
      </c>
      <c r="AB1332" s="5">
        <v>8.3800000000000008</v>
      </c>
      <c r="AD1332" s="5">
        <v>2.5099999999999998</v>
      </c>
      <c r="AE1332" s="5">
        <v>1.38</v>
      </c>
      <c r="AI1332" s="5">
        <v>0.5</v>
      </c>
      <c r="AJ1332" s="5">
        <v>61.1</v>
      </c>
      <c r="AN1332" s="5">
        <v>7.2</v>
      </c>
      <c r="AO1332" s="5">
        <v>0.01</v>
      </c>
      <c r="AT1332" s="5">
        <v>11</v>
      </c>
      <c r="AU1332" s="5">
        <v>0.8</v>
      </c>
      <c r="AV1332" s="5">
        <v>2.35</v>
      </c>
      <c r="AW1332" s="5">
        <v>0.04</v>
      </c>
      <c r="AX1332" s="5">
        <v>0.13</v>
      </c>
      <c r="BA1332" s="5">
        <v>7.29</v>
      </c>
      <c r="BC1332" s="5">
        <v>1E-3</v>
      </c>
      <c r="BF1332" s="5">
        <v>0.28000000000000003</v>
      </c>
      <c r="BH1332" s="5">
        <v>3.16</v>
      </c>
      <c r="BO1332" s="5">
        <v>108</v>
      </c>
      <c r="BW1332" s="5">
        <v>0.84</v>
      </c>
      <c r="BX1332" s="5">
        <v>9.3000000000000007</v>
      </c>
      <c r="BY1332" s="5">
        <v>0.5</v>
      </c>
    </row>
    <row r="1333" spans="1:77" x14ac:dyDescent="0.35">
      <c r="A1333" s="2" t="s">
        <v>334</v>
      </c>
      <c r="B1333" s="3">
        <v>42275</v>
      </c>
      <c r="C1333" s="4">
        <v>31</v>
      </c>
      <c r="G1333" s="5">
        <v>0.23</v>
      </c>
      <c r="H1333" s="5">
        <v>0.17</v>
      </c>
      <c r="J1333" s="5">
        <v>3.1</v>
      </c>
      <c r="M1333" s="5">
        <v>1.35</v>
      </c>
      <c r="N1333" s="5">
        <v>0.2</v>
      </c>
      <c r="Q1333" s="5">
        <v>0.54</v>
      </c>
      <c r="S1333" s="5">
        <v>39.6</v>
      </c>
      <c r="T1333" s="5">
        <v>27</v>
      </c>
      <c r="U1333" s="5">
        <v>0.2</v>
      </c>
      <c r="V1333" s="5">
        <v>4.4000000000000004</v>
      </c>
      <c r="W1333" s="5">
        <v>5.13</v>
      </c>
      <c r="AB1333" s="5">
        <v>2.31</v>
      </c>
      <c r="AC1333" s="5">
        <v>10</v>
      </c>
      <c r="AD1333" s="5">
        <v>3.65</v>
      </c>
      <c r="AE1333" s="5">
        <v>11.3</v>
      </c>
      <c r="AI1333" s="5">
        <v>0.5</v>
      </c>
      <c r="AN1333" s="5">
        <v>4.49</v>
      </c>
      <c r="AO1333" s="5">
        <v>0.13</v>
      </c>
      <c r="AT1333" s="5">
        <v>6.59</v>
      </c>
      <c r="AU1333" s="5">
        <v>23</v>
      </c>
      <c r="AV1333" s="5">
        <v>0.22</v>
      </c>
      <c r="AW1333" s="5">
        <v>4.9300000000000004E-3</v>
      </c>
      <c r="AX1333" s="5">
        <v>0.09</v>
      </c>
      <c r="BA1333" s="5">
        <v>5.68</v>
      </c>
      <c r="BC1333" s="5">
        <v>1.4E-3</v>
      </c>
      <c r="BH1333" s="5">
        <v>0.51</v>
      </c>
      <c r="BO1333" s="5">
        <v>88.8</v>
      </c>
      <c r="BQ1333" s="5">
        <v>3.12</v>
      </c>
      <c r="BR1333" s="5">
        <v>3.24</v>
      </c>
      <c r="BX1333" s="5">
        <v>11.3</v>
      </c>
      <c r="BY1333" s="5">
        <v>18</v>
      </c>
    </row>
    <row r="1334" spans="1:77" x14ac:dyDescent="0.35">
      <c r="A1334" s="2" t="s">
        <v>334</v>
      </c>
      <c r="B1334" s="3">
        <v>34815</v>
      </c>
      <c r="C1334" s="4">
        <v>23</v>
      </c>
      <c r="F1334" s="5">
        <v>7.0000000000000007E-2</v>
      </c>
      <c r="G1334" s="5">
        <v>0.01</v>
      </c>
      <c r="H1334" s="5">
        <v>0.03</v>
      </c>
      <c r="S1334" s="5">
        <v>150</v>
      </c>
      <c r="T1334" s="5">
        <v>31</v>
      </c>
      <c r="V1334" s="5">
        <v>1.8</v>
      </c>
      <c r="W1334" s="5">
        <v>0.51</v>
      </c>
      <c r="AB1334" s="5">
        <v>0.64</v>
      </c>
      <c r="AE1334" s="5">
        <v>2.6</v>
      </c>
      <c r="AJ1334" s="5">
        <v>78</v>
      </c>
      <c r="AN1334" s="5">
        <v>11</v>
      </c>
      <c r="AO1334" s="5">
        <v>0.14000000000000001</v>
      </c>
      <c r="AT1334" s="5">
        <v>11</v>
      </c>
      <c r="AV1334" s="5">
        <v>3.27</v>
      </c>
      <c r="AW1334" s="5">
        <v>0.02</v>
      </c>
      <c r="AX1334" s="5">
        <v>0.01</v>
      </c>
      <c r="AY1334" s="5">
        <v>8.0000000000000002E-3</v>
      </c>
      <c r="BA1334" s="5">
        <v>7.07</v>
      </c>
      <c r="BE1334" s="5">
        <v>0.8</v>
      </c>
      <c r="BH1334" s="5">
        <v>5.77</v>
      </c>
      <c r="BI1334" s="5">
        <v>1.05</v>
      </c>
      <c r="BO1334" s="5">
        <v>77.5</v>
      </c>
      <c r="BX1334" s="5">
        <v>8.1999999999999993</v>
      </c>
    </row>
    <row r="1335" spans="1:77" x14ac:dyDescent="0.35">
      <c r="A1335" s="2" t="s">
        <v>334</v>
      </c>
      <c r="B1335" s="3">
        <v>41024</v>
      </c>
      <c r="C1335" s="4">
        <v>38</v>
      </c>
      <c r="G1335" s="5">
        <v>0.24</v>
      </c>
      <c r="H1335" s="5">
        <v>0.25</v>
      </c>
      <c r="J1335" s="5">
        <v>4.5999999999999996</v>
      </c>
      <c r="M1335" s="5">
        <v>1.08</v>
      </c>
      <c r="N1335" s="5">
        <v>0.4</v>
      </c>
      <c r="Q1335" s="5">
        <v>0.22</v>
      </c>
      <c r="S1335" s="5">
        <v>49.7</v>
      </c>
      <c r="T1335" s="5">
        <v>42</v>
      </c>
      <c r="U1335" s="5">
        <v>0.6</v>
      </c>
      <c r="V1335" s="5">
        <v>6.6</v>
      </c>
      <c r="W1335" s="5">
        <v>7.46</v>
      </c>
      <c r="AB1335" s="5">
        <v>2.2000000000000002</v>
      </c>
      <c r="AD1335" s="5">
        <v>4.83</v>
      </c>
      <c r="AE1335" s="5">
        <v>11.9</v>
      </c>
      <c r="AI1335" s="5">
        <v>0.5</v>
      </c>
      <c r="AJ1335" s="5">
        <v>41.2</v>
      </c>
      <c r="AN1335" s="5">
        <v>6.16</v>
      </c>
      <c r="AO1335" s="5">
        <v>0.18</v>
      </c>
      <c r="AS1335" s="5">
        <v>0.35</v>
      </c>
      <c r="AT1335" s="5">
        <v>8.1199999999999992</v>
      </c>
      <c r="AU1335" s="5">
        <v>36</v>
      </c>
      <c r="AV1335" s="5">
        <v>0.22</v>
      </c>
      <c r="AW1335" s="5">
        <v>3.2799999999999999E-3</v>
      </c>
      <c r="AX1335" s="5">
        <v>0.08</v>
      </c>
      <c r="AY1335" s="5">
        <v>0.04</v>
      </c>
      <c r="BA1335" s="5">
        <v>6</v>
      </c>
      <c r="BC1335" s="5">
        <v>1.1000000000000001E-3</v>
      </c>
      <c r="BF1335" s="5">
        <v>0.54</v>
      </c>
      <c r="BH1335" s="5">
        <v>0.59</v>
      </c>
      <c r="BO1335" s="5">
        <v>102</v>
      </c>
      <c r="BQ1335" s="5">
        <v>3.9</v>
      </c>
      <c r="BR1335" s="5">
        <v>4.09</v>
      </c>
      <c r="BS1335" s="5">
        <v>0.2</v>
      </c>
      <c r="BT1335" s="5">
        <v>13</v>
      </c>
      <c r="BV1335" s="5">
        <v>0.22</v>
      </c>
      <c r="BW1335" s="5">
        <v>2.6</v>
      </c>
      <c r="BX1335" s="5">
        <v>8.1999999999999993</v>
      </c>
      <c r="BY1335" s="5">
        <v>22</v>
      </c>
    </row>
    <row r="1336" spans="1:77" x14ac:dyDescent="0.35">
      <c r="A1336" s="2" t="s">
        <v>334</v>
      </c>
      <c r="B1336" s="3">
        <v>38842</v>
      </c>
      <c r="C1336" s="4">
        <v>31</v>
      </c>
      <c r="F1336" s="5">
        <v>0.02</v>
      </c>
      <c r="H1336" s="5">
        <v>0.03</v>
      </c>
      <c r="J1336" s="5">
        <v>5</v>
      </c>
      <c r="M1336" s="5">
        <v>0.66</v>
      </c>
      <c r="N1336" s="5">
        <v>2.5</v>
      </c>
      <c r="Q1336" s="5">
        <v>1</v>
      </c>
      <c r="S1336" s="5">
        <v>107.6</v>
      </c>
      <c r="T1336" s="5">
        <v>21</v>
      </c>
      <c r="U1336" s="5">
        <v>5</v>
      </c>
      <c r="V1336" s="5">
        <v>1.3</v>
      </c>
      <c r="W1336" s="5">
        <v>0.21</v>
      </c>
      <c r="AD1336" s="5">
        <v>0.4</v>
      </c>
      <c r="AE1336" s="5">
        <v>1.29</v>
      </c>
      <c r="AI1336" s="5">
        <v>10</v>
      </c>
      <c r="AJ1336" s="5">
        <v>60.3</v>
      </c>
      <c r="AN1336" s="5">
        <v>7.39</v>
      </c>
      <c r="AO1336" s="5">
        <v>0.26</v>
      </c>
      <c r="AT1336" s="5">
        <v>9.4</v>
      </c>
      <c r="AU1336" s="5">
        <v>2</v>
      </c>
      <c r="AV1336" s="5">
        <v>2.0299999999999998</v>
      </c>
      <c r="AW1336" s="5">
        <v>0.09</v>
      </c>
      <c r="AX1336" s="5">
        <v>0.09</v>
      </c>
      <c r="BA1336" s="5">
        <v>7.29</v>
      </c>
      <c r="BC1336" s="5">
        <v>0.1</v>
      </c>
      <c r="BE1336" s="5">
        <v>0.7</v>
      </c>
      <c r="BH1336" s="5">
        <v>4.5</v>
      </c>
      <c r="BO1336" s="5">
        <v>62</v>
      </c>
      <c r="BQ1336" s="5">
        <v>6.41</v>
      </c>
      <c r="BR1336" s="5">
        <v>6.44</v>
      </c>
      <c r="BX1336" s="5">
        <v>9.6999999999999993</v>
      </c>
      <c r="BY1336" s="5">
        <v>10</v>
      </c>
    </row>
    <row r="1337" spans="1:77" x14ac:dyDescent="0.35">
      <c r="A1337" s="2" t="s">
        <v>334</v>
      </c>
      <c r="B1337" s="3">
        <v>38677</v>
      </c>
      <c r="C1337" s="4">
        <v>33</v>
      </c>
      <c r="F1337" s="5">
        <v>0.03</v>
      </c>
      <c r="H1337" s="5">
        <v>0.04</v>
      </c>
      <c r="J1337" s="5">
        <v>1</v>
      </c>
      <c r="M1337" s="5">
        <v>0.3</v>
      </c>
      <c r="N1337" s="5">
        <v>2</v>
      </c>
      <c r="Q1337" s="5">
        <v>0.5</v>
      </c>
      <c r="S1337" s="5">
        <v>98</v>
      </c>
      <c r="T1337" s="5">
        <v>20</v>
      </c>
      <c r="U1337" s="5">
        <v>1</v>
      </c>
      <c r="V1337" s="5">
        <v>1.7</v>
      </c>
      <c r="W1337" s="5">
        <v>0.08</v>
      </c>
      <c r="AB1337" s="5">
        <v>5.15</v>
      </c>
      <c r="AD1337" s="5">
        <v>0.54</v>
      </c>
      <c r="AE1337" s="5">
        <v>1.3</v>
      </c>
      <c r="AI1337" s="5">
        <v>1</v>
      </c>
      <c r="AJ1337" s="5">
        <v>53.6</v>
      </c>
      <c r="AN1337" s="5">
        <v>7.4</v>
      </c>
      <c r="AO1337" s="5">
        <v>0.22</v>
      </c>
      <c r="AT1337" s="5">
        <v>7.7</v>
      </c>
      <c r="AU1337" s="5">
        <v>23</v>
      </c>
      <c r="AV1337" s="5">
        <v>9.73</v>
      </c>
      <c r="AW1337" s="5">
        <v>0.13</v>
      </c>
      <c r="AX1337" s="5">
        <v>0.03</v>
      </c>
      <c r="BA1337" s="5">
        <v>7.2</v>
      </c>
      <c r="BC1337" s="5">
        <v>0.1</v>
      </c>
      <c r="BE1337" s="5">
        <v>1</v>
      </c>
      <c r="BH1337" s="5">
        <v>4</v>
      </c>
      <c r="BI1337" s="5">
        <v>0.1</v>
      </c>
      <c r="BO1337" s="5">
        <v>54</v>
      </c>
      <c r="BQ1337" s="5">
        <v>-5.84</v>
      </c>
      <c r="BR1337" s="5">
        <v>5.88</v>
      </c>
      <c r="BX1337" s="5">
        <v>9.4</v>
      </c>
      <c r="BY1337" s="5">
        <v>5</v>
      </c>
    </row>
    <row r="1338" spans="1:77" x14ac:dyDescent="0.35">
      <c r="A1338" s="2" t="s">
        <v>334</v>
      </c>
      <c r="B1338" s="3">
        <v>40073</v>
      </c>
      <c r="C1338" s="4">
        <v>32</v>
      </c>
      <c r="G1338" s="5">
        <v>0.23</v>
      </c>
      <c r="H1338" s="5">
        <v>0.26</v>
      </c>
      <c r="J1338" s="5">
        <v>4.3</v>
      </c>
      <c r="M1338" s="5">
        <v>0.39</v>
      </c>
      <c r="N1338" s="5">
        <v>0.2</v>
      </c>
      <c r="Q1338" s="5">
        <v>0.45</v>
      </c>
      <c r="S1338" s="5">
        <v>44.5</v>
      </c>
      <c r="T1338" s="5">
        <v>31</v>
      </c>
      <c r="U1338" s="5">
        <v>0.9</v>
      </c>
      <c r="V1338" s="5">
        <v>5.5</v>
      </c>
      <c r="W1338" s="5">
        <v>6.08</v>
      </c>
      <c r="AB1338" s="5">
        <v>2.59</v>
      </c>
      <c r="AD1338" s="5">
        <v>3.25</v>
      </c>
      <c r="AE1338" s="5">
        <v>11.9</v>
      </c>
      <c r="AI1338" s="5">
        <v>0.5</v>
      </c>
      <c r="AJ1338" s="5">
        <v>38.4</v>
      </c>
      <c r="AN1338" s="5">
        <v>5.09</v>
      </c>
      <c r="AO1338" s="5">
        <v>0.16</v>
      </c>
      <c r="AT1338" s="5">
        <v>7.78</v>
      </c>
      <c r="AU1338" s="5">
        <v>27</v>
      </c>
      <c r="AV1338" s="5">
        <v>0.22</v>
      </c>
      <c r="AW1338" s="5">
        <v>4.9300000000000004E-3</v>
      </c>
      <c r="AX1338" s="5">
        <v>0.05</v>
      </c>
      <c r="BA1338" s="5">
        <v>6.04</v>
      </c>
      <c r="BC1338" s="5">
        <v>1E-3</v>
      </c>
      <c r="BE1338" s="5">
        <v>0.4</v>
      </c>
      <c r="BF1338" s="5">
        <v>0.2</v>
      </c>
      <c r="BH1338" s="5">
        <v>0.5</v>
      </c>
      <c r="BO1338" s="5">
        <v>104</v>
      </c>
      <c r="BW1338" s="5">
        <v>2.2999999999999998</v>
      </c>
      <c r="BX1338" s="5">
        <v>10.9</v>
      </c>
      <c r="BY1338" s="5">
        <v>26</v>
      </c>
    </row>
    <row r="1339" spans="1:77" x14ac:dyDescent="0.35">
      <c r="A1339" s="2" t="s">
        <v>334</v>
      </c>
      <c r="B1339" s="3">
        <v>40457</v>
      </c>
      <c r="C1339" s="4">
        <v>26</v>
      </c>
      <c r="G1339" s="5">
        <v>0.21</v>
      </c>
      <c r="H1339" s="5">
        <v>0.22</v>
      </c>
      <c r="J1339" s="5">
        <v>3.8</v>
      </c>
      <c r="M1339" s="5">
        <v>1.1100000000000001</v>
      </c>
      <c r="S1339" s="5">
        <v>49.9</v>
      </c>
      <c r="T1339" s="5">
        <v>33</v>
      </c>
      <c r="V1339" s="5">
        <v>5.7</v>
      </c>
      <c r="W1339" s="5">
        <v>6.53</v>
      </c>
      <c r="AB1339" s="5">
        <v>2.2200000000000002</v>
      </c>
      <c r="AD1339" s="5">
        <v>12.89</v>
      </c>
      <c r="AE1339" s="5">
        <v>12.4</v>
      </c>
      <c r="AJ1339" s="5">
        <v>39.4</v>
      </c>
      <c r="AN1339" s="5">
        <v>5.75</v>
      </c>
      <c r="AO1339" s="5">
        <v>0.18</v>
      </c>
      <c r="AT1339" s="5">
        <v>7.96</v>
      </c>
      <c r="AU1339" s="5">
        <v>20</v>
      </c>
      <c r="AV1339" s="5">
        <v>0.22</v>
      </c>
      <c r="AW1339" s="5">
        <v>4.5999999999999999E-3</v>
      </c>
      <c r="AX1339" s="5">
        <v>0.01</v>
      </c>
      <c r="BA1339" s="5">
        <v>5.65</v>
      </c>
      <c r="BF1339" s="5">
        <v>0.18</v>
      </c>
      <c r="BH1339" s="5">
        <v>0.48</v>
      </c>
      <c r="BO1339" s="5">
        <v>102</v>
      </c>
      <c r="BQ1339" s="5">
        <v>3.53</v>
      </c>
      <c r="BR1339" s="5">
        <v>4.0199999999999996</v>
      </c>
      <c r="BX1339" s="5">
        <v>10.8</v>
      </c>
    </row>
    <row r="1340" spans="1:77" x14ac:dyDescent="0.35">
      <c r="A1340" s="2" t="s">
        <v>334</v>
      </c>
      <c r="B1340" s="3">
        <v>42130</v>
      </c>
      <c r="C1340" s="4">
        <v>33</v>
      </c>
      <c r="G1340" s="5">
        <v>3.0000000000000001E-3</v>
      </c>
      <c r="H1340" s="5">
        <v>0.03</v>
      </c>
      <c r="J1340" s="5">
        <v>1.2</v>
      </c>
      <c r="M1340" s="5">
        <v>0.55000000000000004</v>
      </c>
      <c r="N1340" s="5">
        <v>0.2</v>
      </c>
      <c r="Q1340" s="5">
        <v>0.02</v>
      </c>
      <c r="S1340" s="5">
        <v>140</v>
      </c>
      <c r="T1340" s="5">
        <v>21</v>
      </c>
      <c r="U1340" s="5">
        <v>0.2</v>
      </c>
      <c r="V1340" s="5">
        <v>1.8</v>
      </c>
      <c r="W1340" s="5">
        <v>0.67</v>
      </c>
      <c r="AB1340" s="5">
        <v>0.66</v>
      </c>
      <c r="AC1340" s="5">
        <v>10</v>
      </c>
      <c r="AD1340" s="5">
        <v>0.89</v>
      </c>
      <c r="AE1340" s="5">
        <v>1.86</v>
      </c>
      <c r="AI1340" s="5">
        <v>0.5</v>
      </c>
      <c r="AJ1340" s="5">
        <v>77.2</v>
      </c>
      <c r="AN1340" s="5">
        <v>10.6</v>
      </c>
      <c r="AO1340" s="5">
        <v>0.15</v>
      </c>
      <c r="AT1340" s="5">
        <v>11.2</v>
      </c>
      <c r="AU1340" s="5">
        <v>0.9</v>
      </c>
      <c r="AV1340" s="5">
        <v>6.37</v>
      </c>
      <c r="AW1340" s="5">
        <v>0.03</v>
      </c>
      <c r="AX1340" s="5">
        <v>0.02</v>
      </c>
      <c r="BA1340" s="5">
        <v>7.18</v>
      </c>
      <c r="BC1340" s="5">
        <v>2E-3</v>
      </c>
      <c r="BF1340" s="5">
        <v>2.14</v>
      </c>
      <c r="BH1340" s="5">
        <v>6.2</v>
      </c>
      <c r="BO1340" s="5">
        <v>77.599999999999994</v>
      </c>
      <c r="BQ1340" s="5">
        <v>8.51</v>
      </c>
      <c r="BR1340" s="5">
        <v>8.44</v>
      </c>
      <c r="BX1340" s="5">
        <v>9</v>
      </c>
      <c r="BY1340" s="5">
        <v>1.8</v>
      </c>
    </row>
    <row r="1341" spans="1:77" x14ac:dyDescent="0.35">
      <c r="A1341" s="2" t="s">
        <v>334</v>
      </c>
      <c r="B1341" s="3">
        <v>41771</v>
      </c>
      <c r="C1341" s="4">
        <v>25</v>
      </c>
      <c r="G1341" s="5">
        <v>5.0000000000000001E-3</v>
      </c>
      <c r="H1341" s="5">
        <v>0.02</v>
      </c>
      <c r="M1341" s="5">
        <v>0.64</v>
      </c>
      <c r="S1341" s="5">
        <v>137</v>
      </c>
      <c r="T1341" s="5">
        <v>21</v>
      </c>
      <c r="V1341" s="5">
        <v>1.9</v>
      </c>
      <c r="W1341" s="5">
        <v>0.36</v>
      </c>
      <c r="AB1341" s="5">
        <v>0.36</v>
      </c>
      <c r="AD1341" s="5">
        <v>2.06</v>
      </c>
      <c r="AE1341" s="5">
        <v>1.84</v>
      </c>
      <c r="AJ1341" s="5">
        <v>75.599999999999994</v>
      </c>
      <c r="AN1341" s="5">
        <v>10.4</v>
      </c>
      <c r="AO1341" s="5">
        <v>0.14000000000000001</v>
      </c>
      <c r="AT1341" s="5">
        <v>11.1</v>
      </c>
      <c r="AV1341" s="5">
        <v>6.77</v>
      </c>
      <c r="AW1341" s="5">
        <v>0.03</v>
      </c>
      <c r="AX1341" s="5">
        <v>0.01</v>
      </c>
      <c r="AY1341" s="5">
        <v>0.02</v>
      </c>
      <c r="BA1341" s="5">
        <v>7.4</v>
      </c>
      <c r="BF1341" s="5">
        <v>0.25</v>
      </c>
      <c r="BH1341" s="5">
        <v>6.1</v>
      </c>
      <c r="BO1341" s="5">
        <v>77.7</v>
      </c>
      <c r="BQ1341" s="5">
        <v>8.42</v>
      </c>
      <c r="BR1341" s="5">
        <v>8.25</v>
      </c>
      <c r="BX1341" s="5">
        <v>8.8000000000000007</v>
      </c>
    </row>
    <row r="1342" spans="1:77" x14ac:dyDescent="0.35">
      <c r="A1342" s="2" t="s">
        <v>334</v>
      </c>
      <c r="B1342" s="3">
        <v>41484</v>
      </c>
      <c r="C1342" s="4">
        <v>25</v>
      </c>
      <c r="G1342" s="5">
        <v>6.0000000000000001E-3</v>
      </c>
      <c r="H1342" s="5">
        <v>0.02</v>
      </c>
      <c r="M1342" s="5">
        <v>0.7</v>
      </c>
      <c r="S1342" s="5">
        <v>141</v>
      </c>
      <c r="T1342" s="5">
        <v>21</v>
      </c>
      <c r="V1342" s="5">
        <v>1.5</v>
      </c>
      <c r="W1342" s="5">
        <v>0.43</v>
      </c>
      <c r="AB1342" s="5">
        <v>1.01</v>
      </c>
      <c r="AD1342" s="5">
        <v>2.1800000000000002</v>
      </c>
      <c r="AE1342" s="5">
        <v>4.8600000000000003</v>
      </c>
      <c r="AJ1342" s="5">
        <v>76.8</v>
      </c>
      <c r="AN1342" s="5">
        <v>10.4</v>
      </c>
      <c r="AO1342" s="5">
        <v>0.15</v>
      </c>
      <c r="AT1342" s="5">
        <v>11.6</v>
      </c>
      <c r="AV1342" s="5">
        <v>7.03</v>
      </c>
      <c r="AW1342" s="5">
        <v>0.03</v>
      </c>
      <c r="AX1342" s="5">
        <v>0.02</v>
      </c>
      <c r="AY1342" s="5">
        <v>0.02</v>
      </c>
      <c r="BA1342" s="5">
        <v>7.07</v>
      </c>
      <c r="BF1342" s="5">
        <v>0.26</v>
      </c>
      <c r="BH1342" s="5">
        <v>6.28</v>
      </c>
      <c r="BO1342" s="5">
        <v>66.3</v>
      </c>
      <c r="BQ1342" s="5">
        <v>8.3699999999999992</v>
      </c>
      <c r="BR1342" s="5">
        <v>8.5500000000000007</v>
      </c>
      <c r="BX1342" s="5">
        <v>9.8000000000000007</v>
      </c>
    </row>
    <row r="1343" spans="1:77" x14ac:dyDescent="0.35">
      <c r="A1343" s="2" t="s">
        <v>334</v>
      </c>
      <c r="B1343" s="3">
        <v>41038</v>
      </c>
      <c r="C1343" s="4">
        <v>26</v>
      </c>
      <c r="G1343" s="5">
        <v>0.02</v>
      </c>
      <c r="H1343" s="5">
        <v>0.03</v>
      </c>
      <c r="M1343" s="5">
        <v>0.46</v>
      </c>
      <c r="S1343" s="5">
        <v>140</v>
      </c>
      <c r="T1343" s="5">
        <v>21</v>
      </c>
      <c r="V1343" s="5">
        <v>1.8</v>
      </c>
      <c r="W1343" s="5">
        <v>1.27</v>
      </c>
      <c r="AB1343" s="5">
        <v>0.83</v>
      </c>
      <c r="AD1343" s="5">
        <v>1.1599999999999999</v>
      </c>
      <c r="AE1343" s="5">
        <v>2.02</v>
      </c>
      <c r="AJ1343" s="5">
        <v>74.400000000000006</v>
      </c>
      <c r="AN1343" s="5">
        <v>11.7</v>
      </c>
      <c r="AO1343" s="5">
        <v>0.2</v>
      </c>
      <c r="AT1343" s="5">
        <v>11.2</v>
      </c>
      <c r="AV1343" s="5">
        <v>4.8600000000000003</v>
      </c>
      <c r="AW1343" s="5">
        <v>0.03</v>
      </c>
      <c r="AX1343" s="5">
        <v>0.02</v>
      </c>
      <c r="AY1343" s="5">
        <v>0.05</v>
      </c>
      <c r="BA1343" s="5">
        <v>7.1</v>
      </c>
      <c r="BF1343" s="5">
        <v>1.06</v>
      </c>
      <c r="BH1343" s="5">
        <v>6.47</v>
      </c>
      <c r="BO1343" s="5">
        <v>63.7</v>
      </c>
      <c r="BQ1343" s="5">
        <v>8.4700000000000006</v>
      </c>
      <c r="BR1343" s="5">
        <v>8.57</v>
      </c>
      <c r="BT1343" s="5">
        <v>76</v>
      </c>
      <c r="BX1343" s="5">
        <v>8.6999999999999993</v>
      </c>
    </row>
    <row r="1344" spans="1:77" x14ac:dyDescent="0.35">
      <c r="A1344" s="2" t="s">
        <v>334</v>
      </c>
      <c r="B1344" s="3">
        <v>40749</v>
      </c>
      <c r="C1344" s="4">
        <v>24</v>
      </c>
      <c r="G1344" s="5">
        <v>3.0000000000000001E-3</v>
      </c>
      <c r="H1344" s="5">
        <v>0.02</v>
      </c>
      <c r="M1344" s="5">
        <v>0.67</v>
      </c>
      <c r="S1344" s="5">
        <v>140</v>
      </c>
      <c r="T1344" s="5">
        <v>21</v>
      </c>
      <c r="V1344" s="5">
        <v>1.6</v>
      </c>
      <c r="W1344" s="5">
        <v>0.5</v>
      </c>
      <c r="AB1344" s="5">
        <v>0.56000000000000005</v>
      </c>
      <c r="AE1344" s="5">
        <v>2.0099999999999998</v>
      </c>
      <c r="AJ1344" s="5">
        <v>73.599999999999994</v>
      </c>
      <c r="AN1344" s="5">
        <v>10.6</v>
      </c>
      <c r="AO1344" s="5">
        <v>0.16</v>
      </c>
      <c r="AT1344" s="5">
        <v>11</v>
      </c>
      <c r="AV1344" s="5">
        <v>5.84</v>
      </c>
      <c r="AW1344" s="5">
        <v>0.03</v>
      </c>
      <c r="AX1344" s="5">
        <v>0.02</v>
      </c>
      <c r="BA1344" s="5">
        <v>7.15</v>
      </c>
      <c r="BF1344" s="5">
        <v>0.56000000000000005</v>
      </c>
      <c r="BH1344" s="5">
        <v>6.43</v>
      </c>
      <c r="BO1344" s="5">
        <v>62.7</v>
      </c>
      <c r="BQ1344" s="5">
        <v>8.42</v>
      </c>
      <c r="BR1344" s="5">
        <v>8.42</v>
      </c>
      <c r="BT1344" s="5">
        <v>78</v>
      </c>
      <c r="BX1344" s="5">
        <v>9.8000000000000007</v>
      </c>
    </row>
    <row r="1345" spans="1:77" x14ac:dyDescent="0.35">
      <c r="A1345" s="2" t="s">
        <v>334</v>
      </c>
      <c r="B1345" s="3">
        <v>40338</v>
      </c>
      <c r="C1345" s="4">
        <v>35</v>
      </c>
      <c r="G1345" s="5">
        <v>4.0000000000000001E-3</v>
      </c>
      <c r="H1345" s="5">
        <v>0.02</v>
      </c>
      <c r="J1345" s="5">
        <v>1.1000000000000001</v>
      </c>
      <c r="M1345" s="5">
        <v>0.65</v>
      </c>
      <c r="N1345" s="5">
        <v>0.2</v>
      </c>
      <c r="Q1345" s="5">
        <v>0.53</v>
      </c>
      <c r="S1345" s="5">
        <v>135</v>
      </c>
      <c r="T1345" s="5">
        <v>20</v>
      </c>
      <c r="U1345" s="5">
        <v>0.2</v>
      </c>
      <c r="V1345" s="5">
        <v>1.5</v>
      </c>
      <c r="W1345" s="5">
        <v>0.46</v>
      </c>
      <c r="AB1345" s="5">
        <v>0.44</v>
      </c>
      <c r="AD1345" s="5">
        <v>1.88</v>
      </c>
      <c r="AE1345" s="5">
        <v>1.87</v>
      </c>
      <c r="AI1345" s="5">
        <v>0.5</v>
      </c>
      <c r="AJ1345" s="5">
        <v>72.8</v>
      </c>
      <c r="AN1345" s="5">
        <v>10.3</v>
      </c>
      <c r="AO1345" s="5">
        <v>0.14000000000000001</v>
      </c>
      <c r="AS1345" s="5">
        <v>1.8</v>
      </c>
      <c r="AT1345" s="5">
        <v>10.8</v>
      </c>
      <c r="AU1345" s="5">
        <v>0.8</v>
      </c>
      <c r="AV1345" s="5">
        <v>3.92</v>
      </c>
      <c r="AW1345" s="5">
        <v>0.03</v>
      </c>
      <c r="AX1345" s="5">
        <v>0.02</v>
      </c>
      <c r="BA1345" s="5">
        <v>7.1</v>
      </c>
      <c r="BC1345" s="5">
        <v>1E-3</v>
      </c>
      <c r="BE1345" s="5">
        <v>0.7</v>
      </c>
      <c r="BF1345" s="5">
        <v>0.5</v>
      </c>
      <c r="BH1345" s="5">
        <v>6.31</v>
      </c>
      <c r="BO1345" s="5">
        <v>64.8</v>
      </c>
      <c r="BQ1345" s="5">
        <v>8.2899999999999991</v>
      </c>
      <c r="BR1345" s="5">
        <v>8.1300000000000008</v>
      </c>
      <c r="BW1345" s="5">
        <v>0.5</v>
      </c>
      <c r="BX1345" s="5">
        <v>8.8000000000000007</v>
      </c>
      <c r="BY1345" s="5">
        <v>1.6</v>
      </c>
    </row>
    <row r="1346" spans="1:77" x14ac:dyDescent="0.35">
      <c r="A1346" s="2" t="s">
        <v>334</v>
      </c>
      <c r="B1346" s="3">
        <v>36683</v>
      </c>
      <c r="C1346" s="4">
        <v>23</v>
      </c>
      <c r="F1346" s="5">
        <v>0.01</v>
      </c>
      <c r="G1346" s="5">
        <v>1E-3</v>
      </c>
      <c r="H1346" s="5">
        <v>0.02</v>
      </c>
      <c r="M1346" s="5">
        <v>0.74</v>
      </c>
      <c r="S1346" s="5">
        <v>97</v>
      </c>
      <c r="T1346" s="5">
        <v>28</v>
      </c>
      <c r="V1346" s="5">
        <v>1.7</v>
      </c>
      <c r="W1346" s="5">
        <v>0.08</v>
      </c>
      <c r="AB1346" s="5">
        <v>1.03</v>
      </c>
      <c r="AE1346" s="5">
        <v>1.7</v>
      </c>
      <c r="AJ1346" s="5">
        <v>75.3</v>
      </c>
      <c r="AN1346" s="5">
        <v>9.3000000000000007</v>
      </c>
      <c r="AO1346" s="5">
        <v>0.13</v>
      </c>
      <c r="AT1346" s="5">
        <v>11</v>
      </c>
      <c r="AV1346" s="5">
        <v>2.44</v>
      </c>
      <c r="AW1346" s="5">
        <v>0.02</v>
      </c>
      <c r="AX1346" s="5">
        <v>0.01</v>
      </c>
      <c r="AZ1346" s="5">
        <v>0.01</v>
      </c>
      <c r="BA1346" s="5">
        <v>6.97</v>
      </c>
      <c r="BE1346" s="5">
        <v>0.6</v>
      </c>
      <c r="BH1346" s="5">
        <v>6.13</v>
      </c>
      <c r="BO1346" s="5">
        <v>61.7</v>
      </c>
      <c r="BX1346" s="5">
        <v>8.8000000000000007</v>
      </c>
    </row>
    <row r="1347" spans="1:77" x14ac:dyDescent="0.35">
      <c r="A1347" s="2" t="s">
        <v>334</v>
      </c>
      <c r="B1347" s="3">
        <v>40807</v>
      </c>
      <c r="C1347" s="4">
        <v>27</v>
      </c>
      <c r="G1347" s="5">
        <v>0.23</v>
      </c>
      <c r="H1347" s="5">
        <v>0.21</v>
      </c>
      <c r="J1347" s="5">
        <v>5.2</v>
      </c>
      <c r="M1347" s="5">
        <v>0.71</v>
      </c>
      <c r="S1347" s="5">
        <v>46.1</v>
      </c>
      <c r="T1347" s="5">
        <v>34</v>
      </c>
      <c r="V1347" s="5">
        <v>5.3</v>
      </c>
      <c r="W1347" s="5">
        <v>6.48</v>
      </c>
      <c r="AB1347" s="5">
        <v>1.65</v>
      </c>
      <c r="AD1347" s="5">
        <v>9.61</v>
      </c>
      <c r="AE1347" s="5">
        <v>10.6</v>
      </c>
      <c r="AJ1347" s="5">
        <v>38.4</v>
      </c>
      <c r="AN1347" s="5">
        <v>5.18</v>
      </c>
      <c r="AO1347" s="5">
        <v>0.17</v>
      </c>
      <c r="AT1347" s="5">
        <v>7.25</v>
      </c>
      <c r="AU1347" s="5">
        <v>31</v>
      </c>
      <c r="AV1347" s="5">
        <v>0.22</v>
      </c>
      <c r="AW1347" s="5">
        <v>3.2799999999999999E-3</v>
      </c>
      <c r="AX1347" s="5">
        <v>0.08</v>
      </c>
      <c r="BA1347" s="5">
        <v>5.62</v>
      </c>
      <c r="BF1347" s="5">
        <v>0.22</v>
      </c>
      <c r="BH1347" s="5">
        <v>0.41</v>
      </c>
      <c r="BO1347" s="5">
        <v>95.9</v>
      </c>
      <c r="BQ1347" s="5">
        <v>3.37</v>
      </c>
      <c r="BR1347" s="5">
        <v>3.71</v>
      </c>
      <c r="BT1347" s="5">
        <v>11</v>
      </c>
      <c r="BX1347" s="5">
        <v>10.9</v>
      </c>
    </row>
    <row r="1348" spans="1:77" x14ac:dyDescent="0.35">
      <c r="A1348" s="2" t="s">
        <v>325</v>
      </c>
      <c r="B1348" s="3">
        <v>38693</v>
      </c>
      <c r="C1348" s="4">
        <v>33</v>
      </c>
      <c r="F1348" s="5">
        <v>0.02</v>
      </c>
      <c r="H1348" s="5">
        <v>0.01</v>
      </c>
      <c r="J1348" s="5">
        <v>1</v>
      </c>
      <c r="M1348" s="5">
        <v>0.3</v>
      </c>
      <c r="N1348" s="5">
        <v>2</v>
      </c>
      <c r="Q1348" s="5">
        <v>0.5</v>
      </c>
      <c r="S1348" s="5">
        <v>88</v>
      </c>
      <c r="T1348" s="5">
        <v>38</v>
      </c>
      <c r="U1348" s="5">
        <v>1</v>
      </c>
      <c r="V1348" s="5">
        <v>1.1000000000000001</v>
      </c>
      <c r="W1348" s="5">
        <v>0.04</v>
      </c>
      <c r="AB1348" s="5">
        <v>8.39</v>
      </c>
      <c r="AD1348" s="5">
        <v>-0.64</v>
      </c>
      <c r="AE1348" s="5">
        <v>1.3</v>
      </c>
      <c r="AI1348" s="5">
        <v>1</v>
      </c>
      <c r="AJ1348" s="5">
        <v>55.9</v>
      </c>
      <c r="AN1348" s="5">
        <v>5.9</v>
      </c>
      <c r="AO1348" s="5">
        <v>0.01</v>
      </c>
      <c r="AT1348" s="5">
        <v>11.9</v>
      </c>
      <c r="AU1348" s="5">
        <v>1</v>
      </c>
      <c r="AV1348" s="5">
        <v>5.75</v>
      </c>
      <c r="AW1348" s="5">
        <v>0.16</v>
      </c>
      <c r="AX1348" s="5">
        <v>0.09</v>
      </c>
      <c r="BA1348" s="5">
        <v>7.1</v>
      </c>
      <c r="BC1348" s="5">
        <v>0.1</v>
      </c>
      <c r="BE1348" s="5">
        <v>0.5</v>
      </c>
      <c r="BH1348" s="5">
        <v>2.4</v>
      </c>
      <c r="BI1348" s="5">
        <v>0.1</v>
      </c>
      <c r="BO1348" s="5">
        <v>91</v>
      </c>
      <c r="BQ1348" s="5">
        <v>-5.46</v>
      </c>
      <c r="BR1348" s="5">
        <v>5.42</v>
      </c>
      <c r="BX1348" s="5">
        <v>9.1999999999999993</v>
      </c>
      <c r="BY1348" s="5">
        <v>5</v>
      </c>
    </row>
    <row r="1349" spans="1:77" x14ac:dyDescent="0.35">
      <c r="A1349" s="2" t="s">
        <v>325</v>
      </c>
      <c r="B1349" s="3">
        <v>41576</v>
      </c>
      <c r="C1349" s="4">
        <v>27</v>
      </c>
      <c r="G1349" s="5">
        <v>0.17</v>
      </c>
      <c r="H1349" s="5">
        <v>0.27</v>
      </c>
      <c r="J1349" s="5">
        <v>3.7</v>
      </c>
      <c r="M1349" s="5">
        <v>1.21</v>
      </c>
      <c r="S1349" s="5">
        <v>42.2</v>
      </c>
      <c r="T1349" s="5">
        <v>26</v>
      </c>
      <c r="V1349" s="5">
        <v>4.7</v>
      </c>
      <c r="W1349" s="5">
        <v>4.97</v>
      </c>
      <c r="AB1349" s="5">
        <v>2.4300000000000002</v>
      </c>
      <c r="AD1349" s="5">
        <v>6.06</v>
      </c>
      <c r="AE1349" s="5">
        <v>10.1</v>
      </c>
      <c r="AJ1349" s="5">
        <v>35.5</v>
      </c>
      <c r="AN1349" s="5">
        <v>4.42</v>
      </c>
      <c r="AO1349" s="5">
        <v>0.16</v>
      </c>
      <c r="AT1349" s="5">
        <v>7.46</v>
      </c>
      <c r="AU1349" s="5">
        <v>29</v>
      </c>
      <c r="AV1349" s="5">
        <v>0.22</v>
      </c>
      <c r="AW1349" s="5">
        <v>3.9399999999999999E-3</v>
      </c>
      <c r="AX1349" s="5">
        <v>0.08</v>
      </c>
      <c r="AY1349" s="5">
        <v>0.05</v>
      </c>
      <c r="BA1349" s="5">
        <v>5.96</v>
      </c>
      <c r="BF1349" s="5">
        <v>0.15</v>
      </c>
      <c r="BH1349" s="5">
        <v>0.51</v>
      </c>
      <c r="BO1349" s="5">
        <v>92.1</v>
      </c>
      <c r="BQ1349" s="5">
        <v>3.16</v>
      </c>
      <c r="BR1349" s="5">
        <v>3.36</v>
      </c>
      <c r="BX1349" s="5">
        <v>10.6</v>
      </c>
    </row>
    <row r="1350" spans="1:77" x14ac:dyDescent="0.35">
      <c r="A1350" s="2" t="s">
        <v>325</v>
      </c>
      <c r="B1350" s="3">
        <v>38692</v>
      </c>
      <c r="C1350" s="4">
        <v>32</v>
      </c>
      <c r="F1350" s="5">
        <v>1E-3</v>
      </c>
      <c r="G1350" s="5">
        <v>1E-3</v>
      </c>
      <c r="H1350" s="5">
        <v>0.03</v>
      </c>
      <c r="J1350" s="5">
        <v>0.9</v>
      </c>
      <c r="M1350" s="5">
        <v>0.66</v>
      </c>
      <c r="N1350" s="5">
        <v>0.2</v>
      </c>
      <c r="O1350" s="5">
        <v>10</v>
      </c>
      <c r="Q1350" s="5">
        <v>0.02</v>
      </c>
      <c r="S1350" s="5">
        <v>131</v>
      </c>
      <c r="T1350" s="5">
        <v>22</v>
      </c>
      <c r="U1350" s="5">
        <v>0.2</v>
      </c>
      <c r="V1350" s="5">
        <v>1.1000000000000001</v>
      </c>
      <c r="W1350" s="5">
        <v>0.32</v>
      </c>
      <c r="AB1350" s="5">
        <v>0.75</v>
      </c>
      <c r="AE1350" s="5">
        <v>1.75</v>
      </c>
      <c r="AI1350" s="5">
        <v>0.5</v>
      </c>
      <c r="AJ1350" s="5">
        <v>69.7</v>
      </c>
      <c r="AN1350" s="5">
        <v>9.74</v>
      </c>
      <c r="AO1350" s="5">
        <v>0.13</v>
      </c>
      <c r="AT1350" s="5">
        <v>11.8</v>
      </c>
      <c r="AU1350" s="5">
        <v>1</v>
      </c>
      <c r="AV1350" s="5">
        <v>4.5999999999999996</v>
      </c>
      <c r="AW1350" s="5">
        <v>0.03</v>
      </c>
      <c r="AX1350" s="5">
        <v>0.03</v>
      </c>
      <c r="AZ1350" s="5">
        <v>0.01</v>
      </c>
      <c r="BA1350" s="5">
        <v>6.9</v>
      </c>
      <c r="BC1350" s="5">
        <v>1E-3</v>
      </c>
      <c r="BE1350" s="5">
        <v>0.6</v>
      </c>
      <c r="BH1350" s="5">
        <v>6.12</v>
      </c>
      <c r="BO1350" s="5">
        <v>52.8</v>
      </c>
      <c r="BX1350" s="5">
        <v>10.7</v>
      </c>
      <c r="BY1350" s="5">
        <v>0.7</v>
      </c>
    </row>
    <row r="1351" spans="1:77" x14ac:dyDescent="0.35">
      <c r="A1351" s="2" t="s">
        <v>325</v>
      </c>
      <c r="B1351" s="3">
        <v>38491</v>
      </c>
      <c r="C1351" s="4">
        <v>32</v>
      </c>
      <c r="F1351" s="5">
        <v>1E-3</v>
      </c>
      <c r="G1351" s="5">
        <v>1E-3</v>
      </c>
      <c r="H1351" s="5">
        <v>0.02</v>
      </c>
      <c r="J1351" s="5">
        <v>1</v>
      </c>
      <c r="M1351" s="5">
        <v>0.54</v>
      </c>
      <c r="N1351" s="5">
        <v>0.4</v>
      </c>
      <c r="O1351" s="5">
        <v>17</v>
      </c>
      <c r="Q1351" s="5">
        <v>0.02</v>
      </c>
      <c r="S1351" s="5">
        <v>133</v>
      </c>
      <c r="T1351" s="5">
        <v>23</v>
      </c>
      <c r="U1351" s="5">
        <v>0.3</v>
      </c>
      <c r="V1351" s="5">
        <v>1.5</v>
      </c>
      <c r="W1351" s="5">
        <v>0.35</v>
      </c>
      <c r="AB1351" s="5">
        <v>0.73</v>
      </c>
      <c r="AE1351" s="5">
        <v>1.79</v>
      </c>
      <c r="AI1351" s="5">
        <v>0.5</v>
      </c>
      <c r="AJ1351" s="5">
        <v>74.2</v>
      </c>
      <c r="AN1351" s="5">
        <v>10.1</v>
      </c>
      <c r="AO1351" s="5">
        <v>0.14000000000000001</v>
      </c>
      <c r="AT1351" s="5">
        <v>11.7</v>
      </c>
      <c r="AU1351" s="5">
        <v>0.9</v>
      </c>
      <c r="AV1351" s="5">
        <v>2.2200000000000002</v>
      </c>
      <c r="AW1351" s="5">
        <v>0.02</v>
      </c>
      <c r="AX1351" s="5">
        <v>0.02</v>
      </c>
      <c r="AZ1351" s="5">
        <v>0.01</v>
      </c>
      <c r="BA1351" s="5">
        <v>7.1</v>
      </c>
      <c r="BC1351" s="5">
        <v>1E-3</v>
      </c>
      <c r="BE1351" s="5">
        <v>0.2</v>
      </c>
      <c r="BH1351" s="5">
        <v>6.19</v>
      </c>
      <c r="BO1351" s="5">
        <v>59.3</v>
      </c>
      <c r="BX1351" s="5">
        <v>8.5</v>
      </c>
      <c r="BY1351" s="5">
        <v>1.1000000000000001</v>
      </c>
    </row>
    <row r="1352" spans="1:77" x14ac:dyDescent="0.35">
      <c r="A1352" s="2" t="s">
        <v>325</v>
      </c>
      <c r="B1352" s="3">
        <v>38271</v>
      </c>
      <c r="C1352" s="4">
        <v>32</v>
      </c>
      <c r="F1352" s="5">
        <v>2E-3</v>
      </c>
      <c r="G1352" s="5">
        <v>1E-3</v>
      </c>
      <c r="H1352" s="5">
        <v>0.02</v>
      </c>
      <c r="J1352" s="5">
        <v>1.4</v>
      </c>
      <c r="M1352" s="5">
        <v>0.59</v>
      </c>
      <c r="N1352" s="5">
        <v>1</v>
      </c>
      <c r="O1352" s="5">
        <v>20</v>
      </c>
      <c r="Q1352" s="5">
        <v>0.02</v>
      </c>
      <c r="S1352" s="5">
        <v>133</v>
      </c>
      <c r="T1352" s="5">
        <v>26</v>
      </c>
      <c r="U1352" s="5">
        <v>0.2</v>
      </c>
      <c r="V1352" s="5">
        <v>1.4</v>
      </c>
      <c r="W1352" s="5">
        <v>0.46</v>
      </c>
      <c r="AB1352" s="5">
        <v>0.77</v>
      </c>
      <c r="AE1352" s="5">
        <v>2.1</v>
      </c>
      <c r="AI1352" s="5">
        <v>0.5</v>
      </c>
      <c r="AJ1352" s="5">
        <v>72.5</v>
      </c>
      <c r="AN1352" s="5">
        <v>10.4</v>
      </c>
      <c r="AO1352" s="5">
        <v>0.17</v>
      </c>
      <c r="AT1352" s="5">
        <v>11.9</v>
      </c>
      <c r="AU1352" s="5">
        <v>0.9</v>
      </c>
      <c r="AV1352" s="5">
        <v>0.72</v>
      </c>
      <c r="AW1352" s="5">
        <v>8.86815E-3</v>
      </c>
      <c r="AX1352" s="5">
        <v>0.03</v>
      </c>
      <c r="AZ1352" s="5">
        <v>0.01</v>
      </c>
      <c r="BA1352" s="5">
        <v>6.9</v>
      </c>
      <c r="BC1352" s="5">
        <v>1E-3</v>
      </c>
      <c r="BE1352" s="5">
        <v>0.5</v>
      </c>
      <c r="BH1352" s="5">
        <v>5.92</v>
      </c>
      <c r="BO1352" s="5">
        <v>64.5</v>
      </c>
      <c r="BX1352" s="5">
        <v>11.5</v>
      </c>
      <c r="BY1352" s="5">
        <v>0.6</v>
      </c>
    </row>
    <row r="1353" spans="1:77" x14ac:dyDescent="0.35">
      <c r="A1353" s="2" t="s">
        <v>325</v>
      </c>
      <c r="B1353" s="3">
        <v>38104</v>
      </c>
      <c r="C1353" s="4">
        <v>32</v>
      </c>
      <c r="F1353" s="5">
        <v>6.0000000000000001E-3</v>
      </c>
      <c r="G1353" s="5">
        <v>3.0000000000000001E-3</v>
      </c>
      <c r="H1353" s="5">
        <v>0.02</v>
      </c>
      <c r="J1353" s="5">
        <v>0.7</v>
      </c>
      <c r="M1353" s="5">
        <v>0.43</v>
      </c>
      <c r="N1353" s="5">
        <v>0.2</v>
      </c>
      <c r="O1353" s="5">
        <v>10</v>
      </c>
      <c r="Q1353" s="5">
        <v>0.02</v>
      </c>
      <c r="S1353" s="5">
        <v>133</v>
      </c>
      <c r="T1353" s="5">
        <v>27</v>
      </c>
      <c r="U1353" s="5">
        <v>0.5</v>
      </c>
      <c r="V1353" s="5">
        <v>1.6</v>
      </c>
      <c r="W1353" s="5">
        <v>0.34</v>
      </c>
      <c r="AB1353" s="5">
        <v>0.91</v>
      </c>
      <c r="AE1353" s="5">
        <v>1.8</v>
      </c>
      <c r="AI1353" s="5">
        <v>0.9</v>
      </c>
      <c r="AJ1353" s="5">
        <v>55.7</v>
      </c>
      <c r="AN1353" s="5">
        <v>10.1</v>
      </c>
      <c r="AO1353" s="5">
        <v>0.13</v>
      </c>
      <c r="AT1353" s="5">
        <v>11.1</v>
      </c>
      <c r="AU1353" s="5">
        <v>1.3</v>
      </c>
      <c r="AV1353" s="5">
        <v>3.65</v>
      </c>
      <c r="AW1353" s="5">
        <v>0.02</v>
      </c>
      <c r="AX1353" s="5">
        <v>0.02</v>
      </c>
      <c r="AZ1353" s="5">
        <v>0.01</v>
      </c>
      <c r="BA1353" s="5">
        <v>7.21</v>
      </c>
      <c r="BC1353" s="5">
        <v>1E-3</v>
      </c>
      <c r="BE1353" s="5">
        <v>0.61</v>
      </c>
      <c r="BH1353" s="5">
        <v>5.94</v>
      </c>
      <c r="BO1353" s="5">
        <v>65.2</v>
      </c>
      <c r="BX1353" s="5">
        <v>8.5</v>
      </c>
      <c r="BY1353" s="5">
        <v>4.8</v>
      </c>
    </row>
    <row r="1354" spans="1:77" x14ac:dyDescent="0.35">
      <c r="A1354" s="2" t="s">
        <v>325</v>
      </c>
      <c r="B1354" s="3">
        <v>37952</v>
      </c>
      <c r="C1354" s="4">
        <v>32</v>
      </c>
      <c r="F1354" s="5">
        <v>0.01</v>
      </c>
      <c r="G1354" s="5">
        <v>1E-3</v>
      </c>
      <c r="H1354" s="5">
        <v>0.02</v>
      </c>
      <c r="J1354" s="5">
        <v>1</v>
      </c>
      <c r="M1354" s="5">
        <v>0.69</v>
      </c>
      <c r="N1354" s="5">
        <v>0.2</v>
      </c>
      <c r="O1354" s="5">
        <v>110</v>
      </c>
      <c r="Q1354" s="5">
        <v>0.02</v>
      </c>
      <c r="S1354" s="5">
        <v>128</v>
      </c>
      <c r="T1354" s="5">
        <v>27</v>
      </c>
      <c r="U1354" s="5">
        <v>0.2</v>
      </c>
      <c r="V1354" s="5">
        <v>1.4</v>
      </c>
      <c r="W1354" s="5">
        <v>0.36</v>
      </c>
      <c r="AB1354" s="5">
        <v>1.1399999999999999</v>
      </c>
      <c r="AE1354" s="5">
        <v>2.37</v>
      </c>
      <c r="AI1354" s="5">
        <v>0.5</v>
      </c>
      <c r="AJ1354" s="5">
        <v>72.8</v>
      </c>
      <c r="AN1354" s="5">
        <v>9.4</v>
      </c>
      <c r="AO1354" s="5">
        <v>0.13</v>
      </c>
      <c r="AT1354" s="5">
        <v>11.6</v>
      </c>
      <c r="AU1354" s="5">
        <v>0.5</v>
      </c>
      <c r="AV1354" s="5">
        <v>6.72</v>
      </c>
      <c r="AW1354" s="5">
        <v>0.03</v>
      </c>
      <c r="AX1354" s="5">
        <v>0.02</v>
      </c>
      <c r="AZ1354" s="5">
        <v>0.01</v>
      </c>
      <c r="BA1354" s="5">
        <v>7.09</v>
      </c>
      <c r="BC1354" s="5">
        <v>1E-3</v>
      </c>
      <c r="BE1354" s="5">
        <v>0.8</v>
      </c>
      <c r="BH1354" s="5">
        <v>5.69</v>
      </c>
      <c r="BO1354" s="5">
        <v>58.2</v>
      </c>
      <c r="BX1354" s="5">
        <v>11</v>
      </c>
      <c r="BY1354" s="5">
        <v>1.1000000000000001</v>
      </c>
    </row>
    <row r="1355" spans="1:77" x14ac:dyDescent="0.35">
      <c r="A1355" s="2" t="s">
        <v>325</v>
      </c>
      <c r="B1355" s="3">
        <v>37756</v>
      </c>
      <c r="C1355" s="4">
        <v>32</v>
      </c>
      <c r="F1355" s="5">
        <v>7.0000000000000007E-2</v>
      </c>
      <c r="G1355" s="5">
        <v>0.02</v>
      </c>
      <c r="H1355" s="5">
        <v>0.01</v>
      </c>
      <c r="J1355" s="5">
        <v>0.9</v>
      </c>
      <c r="M1355" s="5">
        <v>0.81</v>
      </c>
      <c r="N1355" s="5">
        <v>0.2</v>
      </c>
      <c r="O1355" s="5">
        <v>10</v>
      </c>
      <c r="Q1355" s="5">
        <v>0.02</v>
      </c>
      <c r="S1355" s="5">
        <v>135</v>
      </c>
      <c r="T1355" s="5">
        <v>13</v>
      </c>
      <c r="U1355" s="5">
        <v>0.2</v>
      </c>
      <c r="V1355" s="5">
        <v>2.7</v>
      </c>
      <c r="W1355" s="5">
        <v>0.45</v>
      </c>
      <c r="AB1355" s="5">
        <v>0.82</v>
      </c>
      <c r="AE1355" s="5">
        <v>1.87</v>
      </c>
      <c r="AI1355" s="5">
        <v>0.5</v>
      </c>
      <c r="AJ1355" s="5">
        <v>72</v>
      </c>
      <c r="AN1355" s="5">
        <v>9.8699999999999992</v>
      </c>
      <c r="AO1355" s="5">
        <v>0.14000000000000001</v>
      </c>
      <c r="AT1355" s="5">
        <v>10.8</v>
      </c>
      <c r="AU1355" s="5">
        <v>1.1000000000000001</v>
      </c>
      <c r="AV1355" s="5">
        <v>111.11</v>
      </c>
      <c r="AW1355" s="5">
        <v>0.21</v>
      </c>
      <c r="AX1355" s="5">
        <v>0.41</v>
      </c>
      <c r="AZ1355" s="5">
        <v>0.14000000000000001</v>
      </c>
      <c r="BA1355" s="5">
        <v>7.1</v>
      </c>
      <c r="BC1355" s="5">
        <v>1.6999999999999999E-3</v>
      </c>
      <c r="BE1355" s="5">
        <v>0.5</v>
      </c>
      <c r="BH1355" s="5">
        <v>5.93</v>
      </c>
      <c r="BO1355" s="5">
        <v>32.799999999999997</v>
      </c>
      <c r="BX1355" s="5">
        <v>8.1</v>
      </c>
      <c r="BY1355" s="5">
        <v>1</v>
      </c>
    </row>
    <row r="1356" spans="1:77" x14ac:dyDescent="0.35">
      <c r="A1356" s="2" t="s">
        <v>325</v>
      </c>
      <c r="B1356" s="3">
        <v>37571</v>
      </c>
      <c r="C1356" s="4">
        <v>32</v>
      </c>
      <c r="F1356" s="5">
        <v>2E-3</v>
      </c>
      <c r="G1356" s="5">
        <v>1E-3</v>
      </c>
      <c r="H1356" s="5">
        <v>0.03</v>
      </c>
      <c r="J1356" s="5">
        <v>1</v>
      </c>
      <c r="M1356" s="5">
        <v>0.8</v>
      </c>
      <c r="N1356" s="5">
        <v>0.2</v>
      </c>
      <c r="O1356" s="5">
        <v>10</v>
      </c>
      <c r="Q1356" s="5">
        <v>0.02</v>
      </c>
      <c r="S1356" s="5">
        <v>186</v>
      </c>
      <c r="T1356" s="5">
        <v>31</v>
      </c>
      <c r="U1356" s="5">
        <v>0.2</v>
      </c>
      <c r="V1356" s="5">
        <v>1.5</v>
      </c>
      <c r="W1356" s="5">
        <v>0.43</v>
      </c>
      <c r="AB1356" s="5">
        <v>0.42</v>
      </c>
      <c r="AE1356" s="5">
        <v>2</v>
      </c>
      <c r="AI1356" s="5">
        <v>0.5</v>
      </c>
      <c r="AJ1356" s="5">
        <v>73.099999999999994</v>
      </c>
      <c r="AN1356" s="5">
        <v>12.5</v>
      </c>
      <c r="AO1356" s="5">
        <v>0.17</v>
      </c>
      <c r="AT1356" s="5">
        <v>10.4</v>
      </c>
      <c r="AU1356" s="5">
        <v>1.2</v>
      </c>
      <c r="AV1356" s="5">
        <v>5.84</v>
      </c>
      <c r="AW1356" s="5">
        <v>0.03</v>
      </c>
      <c r="AX1356" s="5">
        <v>0.03</v>
      </c>
      <c r="AZ1356" s="5">
        <v>0.01</v>
      </c>
      <c r="BA1356" s="5">
        <v>7.1</v>
      </c>
      <c r="BC1356" s="5">
        <v>2.2000000000000001E-3</v>
      </c>
      <c r="BE1356" s="5">
        <v>0.2</v>
      </c>
      <c r="BH1356" s="5">
        <v>5.93</v>
      </c>
      <c r="BO1356" s="5">
        <v>54.3</v>
      </c>
      <c r="BX1356" s="5">
        <v>11.3</v>
      </c>
      <c r="BY1356" s="5">
        <v>0.6</v>
      </c>
    </row>
    <row r="1357" spans="1:77" x14ac:dyDescent="0.35">
      <c r="A1357" s="2" t="s">
        <v>325</v>
      </c>
      <c r="B1357" s="3">
        <v>37405</v>
      </c>
      <c r="C1357" s="4">
        <v>32</v>
      </c>
      <c r="F1357" s="5">
        <v>0.02</v>
      </c>
      <c r="G1357" s="5">
        <v>1E-3</v>
      </c>
      <c r="H1357" s="5">
        <v>0.02</v>
      </c>
      <c r="J1357" s="5">
        <v>0.9</v>
      </c>
      <c r="M1357" s="5">
        <v>0.49</v>
      </c>
      <c r="N1357" s="5">
        <v>0.2</v>
      </c>
      <c r="O1357" s="5">
        <v>26</v>
      </c>
      <c r="Q1357" s="5">
        <v>0.02</v>
      </c>
      <c r="S1357" s="5">
        <v>138</v>
      </c>
      <c r="T1357" s="5">
        <v>29</v>
      </c>
      <c r="U1357" s="5">
        <v>0.2</v>
      </c>
      <c r="V1357" s="5">
        <v>1.2</v>
      </c>
      <c r="W1357" s="5">
        <v>0.38</v>
      </c>
      <c r="AB1357" s="5">
        <v>0.69</v>
      </c>
      <c r="AE1357" s="5">
        <v>1.87</v>
      </c>
      <c r="AI1357" s="5">
        <v>0.5</v>
      </c>
      <c r="AJ1357" s="5">
        <v>72.099999999999994</v>
      </c>
      <c r="AN1357" s="5">
        <v>10</v>
      </c>
      <c r="AO1357" s="5">
        <v>0.15</v>
      </c>
      <c r="AT1357" s="5">
        <v>11.2</v>
      </c>
      <c r="AU1357" s="5">
        <v>1.3</v>
      </c>
      <c r="AV1357" s="5">
        <v>2.2000000000000002</v>
      </c>
      <c r="AW1357" s="5">
        <v>0.03</v>
      </c>
      <c r="AX1357" s="5">
        <v>0.03</v>
      </c>
      <c r="AZ1357" s="5">
        <v>0.02</v>
      </c>
      <c r="BA1357" s="5">
        <v>7.15</v>
      </c>
      <c r="BC1357" s="5">
        <v>1E-3</v>
      </c>
      <c r="BE1357" s="5">
        <v>0.3</v>
      </c>
      <c r="BH1357" s="5">
        <v>6.07</v>
      </c>
      <c r="BO1357" s="5">
        <v>60.5</v>
      </c>
      <c r="BX1357" s="5">
        <v>8.9</v>
      </c>
      <c r="BY1357" s="5">
        <v>0.8</v>
      </c>
    </row>
    <row r="1358" spans="1:77" x14ac:dyDescent="0.35">
      <c r="A1358" s="2" t="s">
        <v>325</v>
      </c>
      <c r="B1358" s="3">
        <v>37210</v>
      </c>
      <c r="C1358" s="4">
        <v>31</v>
      </c>
      <c r="F1358" s="5">
        <v>5.0000000000000001E-3</v>
      </c>
      <c r="G1358" s="5">
        <v>3.0000000000000001E-3</v>
      </c>
      <c r="H1358" s="5">
        <v>0.01</v>
      </c>
      <c r="J1358" s="5">
        <v>0.9</v>
      </c>
      <c r="M1358" s="5">
        <v>0.59</v>
      </c>
      <c r="N1358" s="5">
        <v>0.2</v>
      </c>
      <c r="O1358" s="5">
        <v>20</v>
      </c>
      <c r="Q1358" s="5">
        <v>0.02</v>
      </c>
      <c r="S1358" s="5">
        <v>128</v>
      </c>
      <c r="T1358" s="5">
        <v>28</v>
      </c>
      <c r="U1358" s="5">
        <v>0.2</v>
      </c>
      <c r="V1358" s="5">
        <v>1.2</v>
      </c>
      <c r="W1358" s="5">
        <v>0.32</v>
      </c>
      <c r="AB1358" s="5">
        <v>0.59</v>
      </c>
      <c r="AE1358" s="5">
        <v>1.7</v>
      </c>
      <c r="AI1358" s="5">
        <v>0.5</v>
      </c>
      <c r="AJ1358" s="5">
        <v>75.5</v>
      </c>
      <c r="AN1358" s="5">
        <v>9.36</v>
      </c>
      <c r="AO1358" s="5">
        <v>0.13</v>
      </c>
      <c r="AT1358" s="5">
        <v>10.5</v>
      </c>
      <c r="AU1358" s="5">
        <v>1.5</v>
      </c>
      <c r="AV1358" s="5">
        <v>2.4500000000000002</v>
      </c>
      <c r="AW1358" s="5">
        <v>0.02</v>
      </c>
      <c r="AX1358" s="5">
        <v>0.01</v>
      </c>
      <c r="AZ1358" s="5">
        <v>0.01</v>
      </c>
      <c r="BA1358" s="5">
        <v>6.85</v>
      </c>
      <c r="BE1358" s="5">
        <v>0.8</v>
      </c>
      <c r="BH1358" s="5">
        <v>6.1</v>
      </c>
      <c r="BO1358" s="5">
        <v>62.3</v>
      </c>
      <c r="BX1358" s="5">
        <v>10.8</v>
      </c>
      <c r="BY1358" s="5">
        <v>1</v>
      </c>
    </row>
    <row r="1359" spans="1:77" x14ac:dyDescent="0.35">
      <c r="A1359" s="2" t="s">
        <v>325</v>
      </c>
      <c r="B1359" s="3">
        <v>39902</v>
      </c>
      <c r="C1359" s="4">
        <v>22</v>
      </c>
      <c r="G1359" s="5">
        <v>3.0000000000000001E-3</v>
      </c>
      <c r="H1359" s="5">
        <v>0.02</v>
      </c>
      <c r="M1359" s="5">
        <v>0.66</v>
      </c>
      <c r="S1359" s="5">
        <v>133</v>
      </c>
      <c r="T1359" s="5">
        <v>19</v>
      </c>
      <c r="V1359" s="5">
        <v>1.8</v>
      </c>
      <c r="W1359" s="5">
        <v>0.41</v>
      </c>
      <c r="AB1359" s="5">
        <v>0.64</v>
      </c>
      <c r="AD1359" s="5">
        <v>2.35</v>
      </c>
      <c r="AE1359" s="5">
        <v>1.82</v>
      </c>
      <c r="AJ1359" s="5">
        <v>71.900000000000006</v>
      </c>
      <c r="AN1359" s="5">
        <v>10.199999999999999</v>
      </c>
      <c r="AO1359" s="5">
        <v>0.13</v>
      </c>
      <c r="AT1359" s="5">
        <v>11.3</v>
      </c>
      <c r="AV1359" s="5">
        <v>6.99</v>
      </c>
      <c r="AW1359" s="5">
        <v>0.03</v>
      </c>
      <c r="AX1359" s="5">
        <v>0.03</v>
      </c>
      <c r="BA1359" s="5">
        <v>7.08</v>
      </c>
      <c r="BF1359" s="5">
        <v>0.27</v>
      </c>
      <c r="BH1359" s="5">
        <v>6.25</v>
      </c>
      <c r="BO1359" s="5">
        <v>62.8</v>
      </c>
      <c r="BX1359" s="5">
        <v>8.1</v>
      </c>
    </row>
    <row r="1360" spans="1:77" x14ac:dyDescent="0.35">
      <c r="A1360" s="2" t="s">
        <v>325</v>
      </c>
      <c r="B1360" s="3">
        <v>41085</v>
      </c>
      <c r="C1360" s="4">
        <v>38</v>
      </c>
      <c r="G1360" s="5">
        <v>0.8</v>
      </c>
      <c r="H1360" s="5">
        <v>0.06</v>
      </c>
      <c r="J1360" s="5">
        <v>0.2</v>
      </c>
      <c r="M1360" s="5">
        <v>1.18</v>
      </c>
      <c r="N1360" s="5">
        <v>0.9</v>
      </c>
      <c r="Q1360" s="5">
        <v>0.34</v>
      </c>
      <c r="S1360" s="5">
        <v>58.3</v>
      </c>
      <c r="T1360" s="5">
        <v>29</v>
      </c>
      <c r="U1360" s="5">
        <v>2.4</v>
      </c>
      <c r="V1360" s="5">
        <v>21</v>
      </c>
      <c r="W1360" s="5">
        <v>0.2</v>
      </c>
      <c r="AB1360" s="5">
        <v>2.1</v>
      </c>
      <c r="AD1360" s="5">
        <v>7.78</v>
      </c>
      <c r="AE1360" s="5">
        <v>17</v>
      </c>
      <c r="AI1360" s="5">
        <v>8.5</v>
      </c>
      <c r="AJ1360" s="5">
        <v>50.3</v>
      </c>
      <c r="AN1360" s="5">
        <v>8.61</v>
      </c>
      <c r="AO1360" s="5">
        <v>0.09</v>
      </c>
      <c r="AS1360" s="5">
        <v>0.35</v>
      </c>
      <c r="AT1360" s="5">
        <v>11.5</v>
      </c>
      <c r="AU1360" s="5">
        <v>4.5999999999999996</v>
      </c>
      <c r="AV1360" s="5">
        <v>112.44</v>
      </c>
      <c r="AW1360" s="5">
        <v>0.05</v>
      </c>
      <c r="AX1360" s="5">
        <v>0.02</v>
      </c>
      <c r="AY1360" s="5">
        <v>0.02</v>
      </c>
      <c r="BA1360" s="5">
        <v>8.82</v>
      </c>
      <c r="BC1360" s="5">
        <v>5.5999999999999999E-3</v>
      </c>
      <c r="BF1360" s="5">
        <v>0.68</v>
      </c>
      <c r="BH1360" s="5">
        <v>0.88</v>
      </c>
      <c r="BO1360" s="5">
        <v>38.299999999999997</v>
      </c>
      <c r="BQ1360" s="5">
        <v>4.3099999999999996</v>
      </c>
      <c r="BR1360" s="5">
        <v>4.66</v>
      </c>
      <c r="BS1360" s="5">
        <v>0.2</v>
      </c>
      <c r="BT1360" s="5">
        <v>24</v>
      </c>
      <c r="BV1360" s="5">
        <v>1.1000000000000001</v>
      </c>
      <c r="BW1360" s="5">
        <v>5.3</v>
      </c>
      <c r="BX1360" s="5">
        <v>9.6</v>
      </c>
      <c r="BY1360" s="5">
        <v>3.7</v>
      </c>
    </row>
    <row r="1361" spans="1:77" x14ac:dyDescent="0.35">
      <c r="A1361" s="2" t="s">
        <v>325</v>
      </c>
      <c r="B1361" s="3">
        <v>41906</v>
      </c>
      <c r="C1361" s="4">
        <v>26</v>
      </c>
      <c r="G1361" s="5">
        <v>0.01</v>
      </c>
      <c r="H1361" s="5">
        <v>0.11</v>
      </c>
      <c r="J1361" s="5">
        <v>2.9</v>
      </c>
      <c r="M1361" s="5">
        <v>0.51</v>
      </c>
      <c r="S1361" s="5">
        <v>75.099999999999994</v>
      </c>
      <c r="T1361" s="5">
        <v>40</v>
      </c>
      <c r="V1361" s="5">
        <v>5.5</v>
      </c>
      <c r="W1361" s="5">
        <v>2.82</v>
      </c>
      <c r="AB1361" s="5">
        <v>3.98</v>
      </c>
      <c r="AD1361" s="5">
        <v>2.76</v>
      </c>
      <c r="AE1361" s="5">
        <v>13.8</v>
      </c>
      <c r="AJ1361" s="5">
        <v>50.7</v>
      </c>
      <c r="AN1361" s="5">
        <v>5.82</v>
      </c>
      <c r="AO1361" s="5">
        <v>0.25</v>
      </c>
      <c r="AT1361" s="5">
        <v>12</v>
      </c>
      <c r="AV1361" s="5">
        <v>0.33</v>
      </c>
      <c r="AW1361" s="5">
        <v>7.2300000000000003E-3</v>
      </c>
      <c r="AX1361" s="5">
        <v>0.15</v>
      </c>
      <c r="AY1361" s="5">
        <v>0.12</v>
      </c>
      <c r="BA1361" s="5">
        <v>6.76</v>
      </c>
      <c r="BF1361" s="5">
        <v>0.22</v>
      </c>
      <c r="BH1361" s="5">
        <v>1.74</v>
      </c>
      <c r="BO1361" s="5">
        <v>108</v>
      </c>
      <c r="BQ1361" s="5">
        <v>5.13</v>
      </c>
      <c r="BR1361" s="5">
        <v>5.27</v>
      </c>
      <c r="BX1361" s="5">
        <v>10</v>
      </c>
    </row>
    <row r="1362" spans="1:77" x14ac:dyDescent="0.35">
      <c r="A1362" s="2" t="s">
        <v>325</v>
      </c>
      <c r="B1362" s="3">
        <v>42268</v>
      </c>
      <c r="C1362" s="4">
        <v>31</v>
      </c>
      <c r="G1362" s="5">
        <v>0.02</v>
      </c>
      <c r="H1362" s="5">
        <v>0.11</v>
      </c>
      <c r="J1362" s="5">
        <v>3.3</v>
      </c>
      <c r="M1362" s="5">
        <v>0.66</v>
      </c>
      <c r="N1362" s="5">
        <v>0.2</v>
      </c>
      <c r="Q1362" s="5">
        <v>0.02</v>
      </c>
      <c r="S1362" s="5">
        <v>70.3</v>
      </c>
      <c r="T1362" s="5">
        <v>33</v>
      </c>
      <c r="U1362" s="5">
        <v>0.8</v>
      </c>
      <c r="V1362" s="5">
        <v>6</v>
      </c>
      <c r="W1362" s="5">
        <v>2.7</v>
      </c>
      <c r="AB1362" s="5">
        <v>3.98</v>
      </c>
      <c r="AC1362" s="5">
        <v>10</v>
      </c>
      <c r="AD1362" s="5">
        <v>1.44</v>
      </c>
      <c r="AE1362" s="5">
        <v>14.4</v>
      </c>
      <c r="AI1362" s="5">
        <v>0.5</v>
      </c>
      <c r="AN1362" s="5">
        <v>5.86</v>
      </c>
      <c r="AO1362" s="5">
        <v>0.21</v>
      </c>
      <c r="AT1362" s="5">
        <v>13.3</v>
      </c>
      <c r="AU1362" s="5">
        <v>5.5</v>
      </c>
      <c r="AV1362" s="5">
        <v>0.61</v>
      </c>
      <c r="AW1362" s="5">
        <v>0.01</v>
      </c>
      <c r="AX1362" s="5">
        <v>0.35</v>
      </c>
      <c r="BA1362" s="5">
        <v>6.58</v>
      </c>
      <c r="BC1362" s="5">
        <v>2.8999999999999998E-3</v>
      </c>
      <c r="BH1362" s="5">
        <v>1.93</v>
      </c>
      <c r="BO1362" s="5">
        <v>103</v>
      </c>
      <c r="BQ1362" s="5">
        <v>5.03</v>
      </c>
      <c r="BR1362" s="5">
        <v>5.0999999999999996</v>
      </c>
      <c r="BX1362" s="5">
        <v>10</v>
      </c>
      <c r="BY1362" s="5">
        <v>1.3</v>
      </c>
    </row>
    <row r="1363" spans="1:77" x14ac:dyDescent="0.35">
      <c r="A1363" s="2" t="s">
        <v>325</v>
      </c>
      <c r="B1363" s="3">
        <v>38688</v>
      </c>
      <c r="C1363" s="4">
        <v>33</v>
      </c>
      <c r="F1363" s="5">
        <v>0.79</v>
      </c>
      <c r="H1363" s="5">
        <v>0.08</v>
      </c>
      <c r="J1363" s="5">
        <v>1</v>
      </c>
      <c r="M1363" s="5">
        <v>0.4</v>
      </c>
      <c r="N1363" s="5">
        <v>2</v>
      </c>
      <c r="Q1363" s="5">
        <v>0.5</v>
      </c>
      <c r="S1363" s="5">
        <v>52.9</v>
      </c>
      <c r="T1363" s="5">
        <v>14</v>
      </c>
      <c r="U1363" s="5">
        <v>3</v>
      </c>
      <c r="V1363" s="5">
        <v>26</v>
      </c>
      <c r="W1363" s="5">
        <v>0.24</v>
      </c>
      <c r="AB1363" s="5">
        <v>1.88</v>
      </c>
      <c r="AD1363" s="5">
        <v>0.53</v>
      </c>
      <c r="AE1363" s="5">
        <v>13.5</v>
      </c>
      <c r="AI1363" s="5">
        <v>11</v>
      </c>
      <c r="AJ1363" s="5">
        <v>41.7</v>
      </c>
      <c r="AN1363" s="5">
        <v>5.5</v>
      </c>
      <c r="AO1363" s="5">
        <v>0.12</v>
      </c>
      <c r="AT1363" s="5">
        <v>9.9</v>
      </c>
      <c r="AU1363" s="5">
        <v>3</v>
      </c>
      <c r="AV1363" s="5">
        <v>79.680000000000007</v>
      </c>
      <c r="AW1363" s="5">
        <v>0.19</v>
      </c>
      <c r="AX1363" s="5">
        <v>0.09</v>
      </c>
      <c r="BA1363" s="5">
        <v>6.6</v>
      </c>
      <c r="BC1363" s="5">
        <v>0.1</v>
      </c>
      <c r="BE1363" s="5">
        <v>1.2</v>
      </c>
      <c r="BH1363" s="5">
        <v>1.7</v>
      </c>
      <c r="BI1363" s="5">
        <v>0.1</v>
      </c>
      <c r="BO1363" s="5">
        <v>23</v>
      </c>
      <c r="BQ1363" s="5">
        <v>-3.86</v>
      </c>
      <c r="BR1363" s="5">
        <v>3.88</v>
      </c>
      <c r="BX1363" s="5">
        <v>10.3</v>
      </c>
      <c r="BY1363" s="5">
        <v>5</v>
      </c>
    </row>
    <row r="1364" spans="1:77" x14ac:dyDescent="0.35">
      <c r="A1364" s="2" t="s">
        <v>325</v>
      </c>
      <c r="B1364" s="3">
        <v>38842</v>
      </c>
      <c r="C1364" s="4">
        <v>31</v>
      </c>
      <c r="F1364" s="5">
        <v>0.86</v>
      </c>
      <c r="H1364" s="5">
        <v>0.03</v>
      </c>
      <c r="J1364" s="5">
        <v>5</v>
      </c>
      <c r="M1364" s="5">
        <v>1.8</v>
      </c>
      <c r="N1364" s="5">
        <v>2.5</v>
      </c>
      <c r="Q1364" s="5">
        <v>1</v>
      </c>
      <c r="S1364" s="5">
        <v>41.09</v>
      </c>
      <c r="T1364" s="5">
        <v>17</v>
      </c>
      <c r="U1364" s="5">
        <v>5</v>
      </c>
      <c r="V1364" s="5">
        <v>23</v>
      </c>
      <c r="W1364" s="5">
        <v>0.35</v>
      </c>
      <c r="AD1364" s="5">
        <v>-3.44</v>
      </c>
      <c r="AE1364" s="5">
        <v>23.69</v>
      </c>
      <c r="AI1364" s="5">
        <v>10</v>
      </c>
      <c r="AJ1364" s="5">
        <v>38.700000000000003</v>
      </c>
      <c r="AN1364" s="5">
        <v>5.37</v>
      </c>
      <c r="AO1364" s="5">
        <v>0.1</v>
      </c>
      <c r="AT1364" s="5">
        <v>8.5</v>
      </c>
      <c r="AU1364" s="5">
        <v>5</v>
      </c>
      <c r="AV1364" s="5">
        <v>92.03</v>
      </c>
      <c r="AW1364" s="5">
        <v>0.05</v>
      </c>
      <c r="AX1364" s="5">
        <v>0.09</v>
      </c>
      <c r="BA1364" s="5">
        <v>6.18</v>
      </c>
      <c r="BC1364" s="5">
        <v>0.1</v>
      </c>
      <c r="BE1364" s="5">
        <v>2.8</v>
      </c>
      <c r="BH1364" s="5">
        <v>1.05</v>
      </c>
      <c r="BO1364" s="5">
        <v>29</v>
      </c>
      <c r="BQ1364" s="5">
        <v>3.61</v>
      </c>
      <c r="BR1364" s="5">
        <v>3.49</v>
      </c>
      <c r="BX1364" s="5">
        <v>8.1</v>
      </c>
      <c r="BY1364" s="5">
        <v>10</v>
      </c>
    </row>
    <row r="1365" spans="1:77" x14ac:dyDescent="0.35">
      <c r="A1365" s="2" t="s">
        <v>325</v>
      </c>
      <c r="B1365" s="3">
        <v>39932</v>
      </c>
      <c r="C1365" s="4">
        <v>31</v>
      </c>
      <c r="G1365" s="5">
        <v>1.1499999999999999</v>
      </c>
      <c r="H1365" s="5">
        <v>0.02</v>
      </c>
      <c r="J1365" s="5">
        <v>0.3</v>
      </c>
      <c r="M1365" s="5">
        <v>0.76</v>
      </c>
      <c r="N1365" s="5">
        <v>1.1000000000000001</v>
      </c>
      <c r="Q1365" s="5">
        <v>0.33</v>
      </c>
      <c r="S1365" s="5">
        <v>45.8</v>
      </c>
      <c r="T1365" s="5">
        <v>25</v>
      </c>
      <c r="U1365" s="5">
        <v>2.6</v>
      </c>
      <c r="V1365" s="5">
        <v>25</v>
      </c>
      <c r="W1365" s="5">
        <v>0.34</v>
      </c>
      <c r="AB1365" s="5">
        <v>1.76</v>
      </c>
      <c r="AD1365" s="5">
        <v>4.54</v>
      </c>
      <c r="AE1365" s="5">
        <v>20</v>
      </c>
      <c r="AI1365" s="5">
        <v>14</v>
      </c>
      <c r="AJ1365" s="5">
        <v>38.799999999999997</v>
      </c>
      <c r="AN1365" s="5">
        <v>6.2</v>
      </c>
      <c r="AO1365" s="5">
        <v>0.09</v>
      </c>
      <c r="AT1365" s="5">
        <v>7.54</v>
      </c>
      <c r="AU1365" s="5">
        <v>1</v>
      </c>
      <c r="AV1365" s="5">
        <v>64.180000000000007</v>
      </c>
      <c r="AW1365" s="5">
        <v>0.06</v>
      </c>
      <c r="AX1365" s="5">
        <v>0.13</v>
      </c>
      <c r="BA1365" s="5">
        <v>5.83</v>
      </c>
      <c r="BC1365" s="5">
        <v>8.0999999999999996E-3</v>
      </c>
      <c r="BF1365" s="5">
        <v>0.18</v>
      </c>
      <c r="BH1365" s="5">
        <v>0.93</v>
      </c>
      <c r="BO1365" s="5">
        <v>38.700000000000003</v>
      </c>
      <c r="BW1365" s="5">
        <v>7.4</v>
      </c>
      <c r="BX1365" s="5">
        <v>8.4</v>
      </c>
      <c r="BY1365" s="5">
        <v>3.2</v>
      </c>
    </row>
    <row r="1366" spans="1:77" x14ac:dyDescent="0.35">
      <c r="A1366" s="2" t="s">
        <v>325</v>
      </c>
      <c r="B1366" s="3">
        <v>36461</v>
      </c>
      <c r="C1366" s="4">
        <v>24</v>
      </c>
      <c r="F1366" s="5">
        <v>2E-3</v>
      </c>
      <c r="G1366" s="5">
        <v>2E-3</v>
      </c>
      <c r="H1366" s="5">
        <v>0.09</v>
      </c>
      <c r="M1366" s="5">
        <v>0.15</v>
      </c>
      <c r="O1366" s="5">
        <v>50</v>
      </c>
      <c r="S1366" s="5">
        <v>49</v>
      </c>
      <c r="T1366" s="5">
        <v>9.4</v>
      </c>
      <c r="V1366" s="5">
        <v>0.7</v>
      </c>
      <c r="W1366" s="5">
        <v>0.83</v>
      </c>
      <c r="AB1366" s="5">
        <v>19</v>
      </c>
      <c r="AE1366" s="5">
        <v>1.2</v>
      </c>
      <c r="AJ1366" s="5">
        <v>30.7</v>
      </c>
      <c r="AN1366" s="5">
        <v>2.8</v>
      </c>
      <c r="AO1366" s="5">
        <v>0.08</v>
      </c>
      <c r="AT1366" s="5">
        <v>6.1</v>
      </c>
      <c r="AV1366" s="5">
        <v>0.22</v>
      </c>
      <c r="AW1366" s="5">
        <v>3.3E-3</v>
      </c>
      <c r="AX1366" s="5">
        <v>0.02</v>
      </c>
      <c r="AZ1366" s="5">
        <v>0.01</v>
      </c>
      <c r="BA1366" s="5">
        <v>7.44</v>
      </c>
      <c r="BE1366" s="5">
        <v>0.2</v>
      </c>
      <c r="BH1366" s="5">
        <v>2.5</v>
      </c>
      <c r="BO1366" s="5">
        <v>20.3</v>
      </c>
      <c r="BX1366" s="5">
        <v>9.5</v>
      </c>
    </row>
    <row r="1367" spans="1:77" x14ac:dyDescent="0.35">
      <c r="A1367" s="2" t="s">
        <v>325</v>
      </c>
      <c r="B1367" s="3">
        <v>36080</v>
      </c>
      <c r="C1367" s="4">
        <v>23</v>
      </c>
      <c r="F1367" s="5">
        <v>2E-3</v>
      </c>
      <c r="G1367" s="5">
        <v>2E-3</v>
      </c>
      <c r="H1367" s="5">
        <v>0.1</v>
      </c>
      <c r="M1367" s="5">
        <v>0.14000000000000001</v>
      </c>
      <c r="O1367" s="5">
        <v>50</v>
      </c>
      <c r="S1367" s="5">
        <v>57</v>
      </c>
      <c r="T1367" s="5">
        <v>7.7</v>
      </c>
      <c r="V1367" s="5">
        <v>1</v>
      </c>
      <c r="W1367" s="5">
        <v>0.79</v>
      </c>
      <c r="AB1367" s="5">
        <v>19.52</v>
      </c>
      <c r="AE1367" s="5">
        <v>1</v>
      </c>
      <c r="AJ1367" s="5">
        <v>31.2</v>
      </c>
      <c r="AN1367" s="5">
        <v>3</v>
      </c>
      <c r="AO1367" s="5">
        <v>7.0000000000000007E-2</v>
      </c>
      <c r="AT1367" s="5">
        <v>5.5</v>
      </c>
      <c r="AV1367" s="5">
        <v>0.22</v>
      </c>
      <c r="AW1367" s="5">
        <v>3.2845000000000001E-3</v>
      </c>
      <c r="AX1367" s="5">
        <v>0.02</v>
      </c>
      <c r="AZ1367" s="5">
        <v>0.01</v>
      </c>
      <c r="BE1367" s="5">
        <v>0.2</v>
      </c>
      <c r="BH1367" s="5">
        <v>2.5299999999999998</v>
      </c>
      <c r="BO1367" s="5">
        <v>20.9</v>
      </c>
      <c r="BX1367" s="5">
        <v>9.5</v>
      </c>
    </row>
    <row r="1368" spans="1:77" x14ac:dyDescent="0.35">
      <c r="A1368" s="2" t="s">
        <v>325</v>
      </c>
      <c r="B1368" s="3">
        <v>35723</v>
      </c>
      <c r="C1368" s="4">
        <v>33</v>
      </c>
      <c r="F1368" s="5">
        <v>4.0000000000000001E-3</v>
      </c>
      <c r="G1368" s="5">
        <v>3.0000000000000001E-3</v>
      </c>
      <c r="H1368" s="5">
        <v>0.08</v>
      </c>
      <c r="J1368" s="5">
        <v>0.2</v>
      </c>
      <c r="M1368" s="5">
        <v>0.15</v>
      </c>
      <c r="N1368" s="5">
        <v>1</v>
      </c>
      <c r="O1368" s="5">
        <v>50</v>
      </c>
      <c r="Q1368" s="5">
        <v>0.2</v>
      </c>
      <c r="S1368" s="5">
        <v>55</v>
      </c>
      <c r="T1368" s="5">
        <v>8.9</v>
      </c>
      <c r="U1368" s="5">
        <v>0.2</v>
      </c>
      <c r="V1368" s="5">
        <v>1</v>
      </c>
      <c r="W1368" s="5">
        <v>0.89</v>
      </c>
      <c r="AB1368" s="5">
        <v>19.399999999999999</v>
      </c>
      <c r="AE1368" s="5">
        <v>1</v>
      </c>
      <c r="AI1368" s="5">
        <v>1</v>
      </c>
      <c r="AJ1368" s="5">
        <v>31</v>
      </c>
      <c r="AN1368" s="5">
        <v>2.9</v>
      </c>
      <c r="AO1368" s="5">
        <v>0.08</v>
      </c>
      <c r="AT1368" s="5">
        <v>5.4</v>
      </c>
      <c r="AU1368" s="5">
        <v>1</v>
      </c>
      <c r="AV1368" s="5">
        <v>0.22</v>
      </c>
      <c r="AW1368" s="5">
        <v>3.284E-3</v>
      </c>
      <c r="AX1368" s="5">
        <v>0.03</v>
      </c>
      <c r="AY1368" s="5">
        <v>0.01</v>
      </c>
      <c r="AZ1368" s="5">
        <v>0.01</v>
      </c>
      <c r="BA1368" s="5">
        <v>7.54</v>
      </c>
      <c r="BC1368" s="5">
        <v>1E-3</v>
      </c>
      <c r="BE1368" s="5">
        <v>0.2</v>
      </c>
      <c r="BH1368" s="5">
        <v>2.5</v>
      </c>
      <c r="BO1368" s="5">
        <v>24.7</v>
      </c>
      <c r="BX1368" s="5">
        <v>9.3000000000000007</v>
      </c>
      <c r="BY1368" s="5">
        <v>1</v>
      </c>
    </row>
    <row r="1369" spans="1:77" x14ac:dyDescent="0.35">
      <c r="A1369" s="2" t="s">
        <v>325</v>
      </c>
      <c r="B1369" s="3">
        <v>35443</v>
      </c>
      <c r="C1369" s="4">
        <v>28</v>
      </c>
      <c r="F1369" s="5">
        <v>2E-3</v>
      </c>
      <c r="G1369" s="5">
        <v>2E-3</v>
      </c>
      <c r="H1369" s="5">
        <v>7.0000000000000007E-2</v>
      </c>
      <c r="J1369" s="5">
        <v>1</v>
      </c>
      <c r="N1369" s="5">
        <v>1</v>
      </c>
      <c r="Q1369" s="5">
        <v>0.2</v>
      </c>
      <c r="T1369" s="5">
        <v>9.1</v>
      </c>
      <c r="U1369" s="5">
        <v>1</v>
      </c>
      <c r="V1369" s="5">
        <v>1</v>
      </c>
      <c r="W1369" s="5">
        <v>0.89</v>
      </c>
      <c r="AE1369" s="5">
        <v>1.1000000000000001</v>
      </c>
      <c r="AI1369" s="5">
        <v>1</v>
      </c>
      <c r="AJ1369" s="5">
        <v>31.6</v>
      </c>
      <c r="AN1369" s="5">
        <v>2.4</v>
      </c>
      <c r="AO1369" s="5">
        <v>0.09</v>
      </c>
      <c r="AT1369" s="5">
        <v>7.7</v>
      </c>
      <c r="AU1369" s="5">
        <v>1</v>
      </c>
      <c r="AV1369" s="5">
        <v>0.22</v>
      </c>
      <c r="AW1369" s="5">
        <v>0.01</v>
      </c>
      <c r="AX1369" s="5">
        <v>0.02</v>
      </c>
      <c r="AY1369" s="5">
        <v>8.3999999999999995E-3</v>
      </c>
      <c r="AZ1369" s="5">
        <v>8.3999999999999995E-3</v>
      </c>
      <c r="BA1369" s="5">
        <v>7.82</v>
      </c>
      <c r="BC1369" s="5">
        <v>1E-3</v>
      </c>
      <c r="BE1369" s="5">
        <v>0.5</v>
      </c>
      <c r="BO1369" s="5">
        <v>25.7</v>
      </c>
      <c r="BX1369" s="5">
        <v>9.1</v>
      </c>
      <c r="BY1369" s="5">
        <v>5</v>
      </c>
    </row>
    <row r="1370" spans="1:77" x14ac:dyDescent="0.35">
      <c r="A1370" s="2" t="s">
        <v>325</v>
      </c>
      <c r="B1370" s="3">
        <v>40290</v>
      </c>
      <c r="C1370" s="4">
        <v>24</v>
      </c>
      <c r="G1370" s="5">
        <v>0.93</v>
      </c>
      <c r="H1370" s="5">
        <v>0.01</v>
      </c>
      <c r="M1370" s="5">
        <v>1.31</v>
      </c>
      <c r="S1370" s="5">
        <v>54.4</v>
      </c>
      <c r="T1370" s="5">
        <v>33</v>
      </c>
      <c r="V1370" s="5">
        <v>25</v>
      </c>
      <c r="W1370" s="5">
        <v>0.25</v>
      </c>
      <c r="AB1370" s="5">
        <v>1.64</v>
      </c>
      <c r="AD1370" s="5">
        <v>7.86</v>
      </c>
      <c r="AE1370" s="5">
        <v>21.4</v>
      </c>
      <c r="AJ1370" s="5">
        <v>43.8</v>
      </c>
      <c r="AN1370" s="5">
        <v>7.59</v>
      </c>
      <c r="AO1370" s="5">
        <v>0.09</v>
      </c>
      <c r="AT1370" s="5">
        <v>10.1</v>
      </c>
      <c r="AV1370" s="5">
        <v>82.33</v>
      </c>
      <c r="AW1370" s="5">
        <v>0.06</v>
      </c>
      <c r="AX1370" s="5">
        <v>0.03</v>
      </c>
      <c r="BA1370" s="5">
        <v>5.69</v>
      </c>
      <c r="BF1370" s="5">
        <v>0.56999999999999995</v>
      </c>
      <c r="BH1370" s="5">
        <v>0.85</v>
      </c>
      <c r="BO1370" s="5">
        <v>48.1</v>
      </c>
      <c r="BQ1370" s="5">
        <v>4.1100000000000003</v>
      </c>
      <c r="BR1370" s="5">
        <v>4.45</v>
      </c>
      <c r="BX1370" s="5">
        <v>7.8</v>
      </c>
    </row>
    <row r="1371" spans="1:77" x14ac:dyDescent="0.35">
      <c r="A1371" s="2" t="s">
        <v>325</v>
      </c>
      <c r="B1371" s="3">
        <v>41213</v>
      </c>
      <c r="C1371" s="4">
        <v>26</v>
      </c>
      <c r="G1371" s="5">
        <v>2E-3</v>
      </c>
      <c r="H1371" s="5">
        <v>0.04</v>
      </c>
      <c r="M1371" s="5">
        <v>0.09</v>
      </c>
      <c r="S1371" s="5">
        <v>46.2</v>
      </c>
      <c r="T1371" s="5">
        <v>20</v>
      </c>
      <c r="V1371" s="5">
        <v>1.4</v>
      </c>
      <c r="W1371" s="5">
        <v>3.18</v>
      </c>
      <c r="AB1371" s="5">
        <v>3.97</v>
      </c>
      <c r="AD1371" s="5">
        <v>5.38</v>
      </c>
      <c r="AE1371" s="5">
        <v>1.38</v>
      </c>
      <c r="AJ1371" s="5">
        <v>29.9</v>
      </c>
      <c r="AN1371" s="5">
        <v>1.95</v>
      </c>
      <c r="AO1371" s="5">
        <v>0.12</v>
      </c>
      <c r="AT1371" s="5">
        <v>7.89</v>
      </c>
      <c r="AV1371" s="5">
        <v>0.22</v>
      </c>
      <c r="AW1371" s="5">
        <v>3.2799999999999999E-3</v>
      </c>
      <c r="AX1371" s="5">
        <v>0.03</v>
      </c>
      <c r="AY1371" s="5">
        <v>0.21</v>
      </c>
      <c r="BA1371" s="5">
        <v>7.68</v>
      </c>
      <c r="BF1371" s="5">
        <v>7.0000000000000007E-2</v>
      </c>
      <c r="BH1371" s="5">
        <v>1.36</v>
      </c>
      <c r="BO1371" s="5">
        <v>45.1</v>
      </c>
      <c r="BQ1371" s="5">
        <v>2.86</v>
      </c>
      <c r="BR1371" s="5">
        <v>3.02</v>
      </c>
      <c r="BT1371" s="5">
        <v>16</v>
      </c>
      <c r="BX1371" s="5">
        <v>9.8000000000000007</v>
      </c>
    </row>
    <row r="1372" spans="1:77" x14ac:dyDescent="0.35">
      <c r="A1372" s="2" t="s">
        <v>325</v>
      </c>
      <c r="B1372" s="3">
        <v>40647</v>
      </c>
      <c r="C1372" s="4">
        <v>27</v>
      </c>
      <c r="G1372" s="5">
        <v>0.94</v>
      </c>
      <c r="H1372" s="5">
        <v>0.02</v>
      </c>
      <c r="M1372" s="5">
        <v>0.97</v>
      </c>
      <c r="S1372" s="5">
        <v>57.9</v>
      </c>
      <c r="T1372" s="5">
        <v>29</v>
      </c>
      <c r="U1372" s="5">
        <v>3.2</v>
      </c>
      <c r="V1372" s="5">
        <v>26</v>
      </c>
      <c r="W1372" s="5">
        <v>0.25</v>
      </c>
      <c r="AB1372" s="5">
        <v>1.7</v>
      </c>
      <c r="AD1372" s="5">
        <v>7.8</v>
      </c>
      <c r="AE1372" s="5">
        <v>16.899999999999999</v>
      </c>
      <c r="AI1372" s="5">
        <v>11</v>
      </c>
      <c r="AJ1372" s="5">
        <v>48.9</v>
      </c>
      <c r="AN1372" s="5">
        <v>8.6999999999999993</v>
      </c>
      <c r="AO1372" s="5">
        <v>0.1</v>
      </c>
      <c r="AT1372" s="5">
        <v>10.5</v>
      </c>
      <c r="AV1372" s="5">
        <v>114.65</v>
      </c>
      <c r="AW1372" s="5">
        <v>0.04</v>
      </c>
      <c r="AX1372" s="5">
        <v>0.02</v>
      </c>
      <c r="BA1372" s="5">
        <v>5.8</v>
      </c>
      <c r="BF1372" s="5">
        <v>0.22</v>
      </c>
      <c r="BH1372" s="5">
        <v>0.81</v>
      </c>
      <c r="BO1372" s="5">
        <v>38.1</v>
      </c>
      <c r="BQ1372" s="5">
        <v>4.2699999999999996</v>
      </c>
      <c r="BR1372" s="5">
        <v>4.62</v>
      </c>
      <c r="BT1372" s="5">
        <v>17</v>
      </c>
      <c r="BX1372" s="5">
        <v>7.3</v>
      </c>
    </row>
    <row r="1373" spans="1:77" x14ac:dyDescent="0.35">
      <c r="A1373" s="2" t="s">
        <v>98</v>
      </c>
      <c r="B1373" s="3">
        <v>40875</v>
      </c>
      <c r="C1373" s="4">
        <v>26</v>
      </c>
      <c r="G1373" s="5">
        <v>0.01</v>
      </c>
      <c r="H1373" s="5">
        <v>0.1</v>
      </c>
      <c r="J1373" s="5">
        <v>3.2</v>
      </c>
      <c r="M1373" s="5">
        <v>0.59</v>
      </c>
      <c r="S1373" s="5">
        <v>81.900000000000006</v>
      </c>
      <c r="T1373" s="5">
        <v>38</v>
      </c>
      <c r="V1373" s="5">
        <v>5.5</v>
      </c>
      <c r="W1373" s="5">
        <v>2.85</v>
      </c>
      <c r="AB1373" s="5">
        <v>3.59</v>
      </c>
      <c r="AD1373" s="5">
        <v>14.51</v>
      </c>
      <c r="AE1373" s="5">
        <v>17.899999999999999</v>
      </c>
      <c r="AJ1373" s="5">
        <v>52.5</v>
      </c>
      <c r="AN1373" s="5">
        <v>6.24</v>
      </c>
      <c r="AO1373" s="5">
        <v>0.25</v>
      </c>
      <c r="AT1373" s="5">
        <v>14.2</v>
      </c>
      <c r="AV1373" s="5">
        <v>2.2599999999999998</v>
      </c>
      <c r="AW1373" s="5">
        <v>0.01</v>
      </c>
      <c r="AX1373" s="5">
        <v>0.37</v>
      </c>
      <c r="BA1373" s="5">
        <v>6.7</v>
      </c>
      <c r="BF1373" s="5">
        <v>0.61</v>
      </c>
      <c r="BH1373" s="5">
        <v>1.77</v>
      </c>
      <c r="BO1373" s="5">
        <v>104</v>
      </c>
      <c r="BQ1373" s="5">
        <v>5.0599999999999996</v>
      </c>
      <c r="BR1373" s="5">
        <v>5.85</v>
      </c>
      <c r="BT1373" s="5">
        <v>25</v>
      </c>
      <c r="BX1373" s="5">
        <v>10.3</v>
      </c>
    </row>
    <row r="1374" spans="1:77" x14ac:dyDescent="0.35">
      <c r="A1374" s="2" t="s">
        <v>98</v>
      </c>
      <c r="B1374" s="3">
        <v>41479</v>
      </c>
      <c r="C1374" s="4">
        <v>26</v>
      </c>
      <c r="G1374" s="5">
        <v>0.91</v>
      </c>
      <c r="H1374" s="5">
        <v>0.02</v>
      </c>
      <c r="M1374" s="5">
        <v>1.1200000000000001</v>
      </c>
      <c r="S1374" s="5">
        <v>57.7</v>
      </c>
      <c r="T1374" s="5">
        <v>24</v>
      </c>
      <c r="U1374" s="5">
        <v>2.7</v>
      </c>
      <c r="V1374" s="5">
        <v>23</v>
      </c>
      <c r="W1374" s="5">
        <v>0.2</v>
      </c>
      <c r="AB1374" s="5">
        <v>1.96</v>
      </c>
      <c r="AD1374" s="5">
        <v>8.33</v>
      </c>
      <c r="AE1374" s="5">
        <v>14</v>
      </c>
      <c r="AJ1374" s="5">
        <v>47.1</v>
      </c>
      <c r="AN1374" s="5">
        <v>8.06</v>
      </c>
      <c r="AO1374" s="5">
        <v>0.08</v>
      </c>
      <c r="AT1374" s="5">
        <v>11</v>
      </c>
      <c r="AV1374" s="5">
        <v>121.29</v>
      </c>
      <c r="AW1374" s="5">
        <v>7.0000000000000007E-2</v>
      </c>
      <c r="AX1374" s="5">
        <v>0.02</v>
      </c>
      <c r="AY1374" s="5">
        <v>0.02</v>
      </c>
      <c r="BA1374" s="5">
        <v>5.69</v>
      </c>
      <c r="BF1374" s="5">
        <v>0.18</v>
      </c>
      <c r="BH1374" s="5">
        <v>0.82</v>
      </c>
      <c r="BO1374" s="5">
        <v>32.799999999999997</v>
      </c>
      <c r="BQ1374" s="5">
        <v>4.1399999999999997</v>
      </c>
      <c r="BR1374" s="5">
        <v>4.5</v>
      </c>
      <c r="BX1374" s="5">
        <v>10.199999999999999</v>
      </c>
    </row>
    <row r="1375" spans="1:77" x14ac:dyDescent="0.35">
      <c r="A1375" s="2" t="s">
        <v>98</v>
      </c>
      <c r="B1375" s="3">
        <v>32016</v>
      </c>
      <c r="C1375" s="4">
        <v>20</v>
      </c>
      <c r="H1375" s="5">
        <v>0.08</v>
      </c>
      <c r="M1375" s="5">
        <v>0.12</v>
      </c>
      <c r="S1375" s="5">
        <v>55</v>
      </c>
      <c r="T1375" s="5">
        <v>11</v>
      </c>
      <c r="V1375" s="5">
        <v>2</v>
      </c>
      <c r="W1375" s="5">
        <v>0.96</v>
      </c>
      <c r="AB1375" s="5">
        <v>17.91</v>
      </c>
      <c r="AE1375" s="5">
        <v>1</v>
      </c>
      <c r="AJ1375" s="5">
        <v>28.4</v>
      </c>
      <c r="AN1375" s="5">
        <v>2.9</v>
      </c>
      <c r="AO1375" s="5">
        <v>7.0000000000000007E-2</v>
      </c>
      <c r="AT1375" s="5">
        <v>7.1</v>
      </c>
      <c r="AV1375" s="5">
        <v>0.44</v>
      </c>
      <c r="AW1375" s="5">
        <v>6.5690000000000002E-3</v>
      </c>
      <c r="AX1375" s="5">
        <v>0.04</v>
      </c>
      <c r="BA1375" s="5">
        <v>7.59</v>
      </c>
      <c r="BE1375" s="5">
        <v>0.1</v>
      </c>
      <c r="BH1375" s="5">
        <v>2.36</v>
      </c>
      <c r="BO1375" s="5">
        <v>23.2</v>
      </c>
      <c r="BX1375" s="5">
        <v>9.4</v>
      </c>
    </row>
    <row r="1376" spans="1:77" x14ac:dyDescent="0.35">
      <c r="A1376" s="2" t="s">
        <v>98</v>
      </c>
      <c r="B1376" s="3">
        <v>41785</v>
      </c>
      <c r="C1376" s="4">
        <v>26</v>
      </c>
      <c r="G1376" s="5">
        <v>1.06</v>
      </c>
      <c r="H1376" s="5">
        <v>0.02</v>
      </c>
      <c r="M1376" s="5">
        <v>0.97</v>
      </c>
      <c r="S1376" s="5">
        <v>55</v>
      </c>
      <c r="T1376" s="5">
        <v>27</v>
      </c>
      <c r="U1376" s="5">
        <v>3.2</v>
      </c>
      <c r="V1376" s="5">
        <v>22</v>
      </c>
      <c r="W1376" s="5">
        <v>0.14000000000000001</v>
      </c>
      <c r="AB1376" s="5">
        <v>1.53</v>
      </c>
      <c r="AD1376" s="5">
        <v>4.07</v>
      </c>
      <c r="AE1376" s="5">
        <v>12.4</v>
      </c>
      <c r="AJ1376" s="5">
        <v>46.1</v>
      </c>
      <c r="AN1376" s="5">
        <v>7.59</v>
      </c>
      <c r="AO1376" s="5">
        <v>0.08</v>
      </c>
      <c r="AT1376" s="5">
        <v>9.51</v>
      </c>
      <c r="AV1376" s="5">
        <v>110.22</v>
      </c>
      <c r="AW1376" s="5">
        <v>0.06</v>
      </c>
      <c r="AX1376" s="5">
        <v>0.02</v>
      </c>
      <c r="AY1376" s="5">
        <v>0.02</v>
      </c>
      <c r="BA1376" s="5">
        <v>5.97</v>
      </c>
      <c r="BF1376" s="5">
        <v>0.17</v>
      </c>
      <c r="BH1376" s="5">
        <v>0.83</v>
      </c>
      <c r="BO1376" s="5">
        <v>33.1</v>
      </c>
      <c r="BQ1376" s="5">
        <v>4.0599999999999996</v>
      </c>
      <c r="BR1376" s="5">
        <v>4.2300000000000004</v>
      </c>
      <c r="BX1376" s="5">
        <v>9.3000000000000007</v>
      </c>
    </row>
    <row r="1377" spans="1:77" x14ac:dyDescent="0.35">
      <c r="A1377" s="2" t="s">
        <v>98</v>
      </c>
      <c r="B1377" s="3">
        <v>41883</v>
      </c>
      <c r="C1377" s="4">
        <v>33</v>
      </c>
      <c r="G1377" s="5">
        <v>3.0000000000000001E-3</v>
      </c>
      <c r="H1377" s="5">
        <v>0.01</v>
      </c>
      <c r="J1377" s="5">
        <v>1.5</v>
      </c>
      <c r="M1377" s="5">
        <v>0.25</v>
      </c>
      <c r="N1377" s="5">
        <v>0.2</v>
      </c>
      <c r="Q1377" s="5">
        <v>0.02</v>
      </c>
      <c r="S1377" s="5">
        <v>87.4</v>
      </c>
      <c r="T1377" s="5">
        <v>19</v>
      </c>
      <c r="U1377" s="5">
        <v>0.2</v>
      </c>
      <c r="V1377" s="5">
        <v>0.92</v>
      </c>
      <c r="W1377" s="5">
        <v>0.15</v>
      </c>
      <c r="AB1377" s="5">
        <v>19.29</v>
      </c>
      <c r="AD1377" s="5">
        <v>1.77</v>
      </c>
      <c r="AE1377" s="5">
        <v>0.89</v>
      </c>
      <c r="AI1377" s="5">
        <v>0.5</v>
      </c>
      <c r="AJ1377" s="5">
        <v>49.4</v>
      </c>
      <c r="AN1377" s="5">
        <v>4.7699999999999996</v>
      </c>
      <c r="AO1377" s="5">
        <v>0.03</v>
      </c>
      <c r="AT1377" s="5">
        <v>12.7</v>
      </c>
      <c r="AU1377" s="5">
        <v>0.8</v>
      </c>
      <c r="AV1377" s="5">
        <v>1.58</v>
      </c>
      <c r="AW1377" s="5">
        <v>0.01</v>
      </c>
      <c r="AX1377" s="5">
        <v>7.0000000000000007E-2</v>
      </c>
      <c r="AY1377" s="5">
        <v>0.02</v>
      </c>
      <c r="BA1377" s="5">
        <v>7.47</v>
      </c>
      <c r="BC1377" s="5">
        <v>1.8E-3</v>
      </c>
      <c r="BF1377" s="5">
        <v>0.51</v>
      </c>
      <c r="BH1377" s="5">
        <v>3.63</v>
      </c>
      <c r="BO1377" s="5">
        <v>50.5</v>
      </c>
      <c r="BQ1377" s="5">
        <v>5.25</v>
      </c>
      <c r="BR1377" s="5">
        <v>5.34</v>
      </c>
      <c r="BX1377" s="5">
        <v>8.6999999999999993</v>
      </c>
      <c r="BY1377" s="5">
        <v>0.9</v>
      </c>
    </row>
    <row r="1378" spans="1:77" x14ac:dyDescent="0.35">
      <c r="A1378" s="2" t="s">
        <v>98</v>
      </c>
      <c r="B1378" s="3">
        <v>40863</v>
      </c>
      <c r="C1378" s="4">
        <v>37</v>
      </c>
      <c r="G1378" s="5">
        <v>2E-3</v>
      </c>
      <c r="H1378" s="5">
        <v>0.01</v>
      </c>
      <c r="J1378" s="5">
        <v>1.2</v>
      </c>
      <c r="M1378" s="5">
        <v>0.28999999999999998</v>
      </c>
      <c r="N1378" s="5">
        <v>0.2</v>
      </c>
      <c r="Q1378" s="5">
        <v>0.02</v>
      </c>
      <c r="S1378" s="5">
        <v>98.6</v>
      </c>
      <c r="T1378" s="5">
        <v>18</v>
      </c>
      <c r="U1378" s="5">
        <v>0.2</v>
      </c>
      <c r="V1378" s="5">
        <v>1.2</v>
      </c>
      <c r="W1378" s="5">
        <v>0.11</v>
      </c>
      <c r="AB1378" s="5">
        <v>13.86</v>
      </c>
      <c r="AD1378" s="5">
        <v>15.47</v>
      </c>
      <c r="AE1378" s="5">
        <v>0.92</v>
      </c>
      <c r="AI1378" s="5">
        <v>0.5</v>
      </c>
      <c r="AJ1378" s="5">
        <v>49.7</v>
      </c>
      <c r="AN1378" s="5">
        <v>5.34</v>
      </c>
      <c r="AO1378" s="5">
        <v>0.04</v>
      </c>
      <c r="AS1378" s="5">
        <v>0.35</v>
      </c>
      <c r="AT1378" s="5">
        <v>15.4</v>
      </c>
      <c r="AU1378" s="5">
        <v>0.5</v>
      </c>
      <c r="AV1378" s="5">
        <v>1.23</v>
      </c>
      <c r="AW1378" s="5">
        <v>0.01</v>
      </c>
      <c r="AX1378" s="5">
        <v>7.0000000000000007E-2</v>
      </c>
      <c r="BA1378" s="5">
        <v>7.39</v>
      </c>
      <c r="BC1378" s="5">
        <v>1.4E-3</v>
      </c>
      <c r="BF1378" s="5">
        <v>0.63</v>
      </c>
      <c r="BH1378" s="5">
        <v>3.74</v>
      </c>
      <c r="BO1378" s="5">
        <v>44.2</v>
      </c>
      <c r="BQ1378" s="5">
        <v>5.19</v>
      </c>
      <c r="BR1378" s="5">
        <v>6.06</v>
      </c>
      <c r="BS1378" s="5">
        <v>0.2</v>
      </c>
      <c r="BT1378" s="5">
        <v>43</v>
      </c>
      <c r="BV1378" s="5">
        <v>0.57999999999999996</v>
      </c>
      <c r="BW1378" s="5">
        <v>0.66</v>
      </c>
      <c r="BX1378" s="5">
        <v>9</v>
      </c>
      <c r="BY1378" s="5">
        <v>0.5</v>
      </c>
    </row>
    <row r="1379" spans="1:77" x14ac:dyDescent="0.35">
      <c r="A1379" s="2" t="s">
        <v>91</v>
      </c>
      <c r="B1379" s="3">
        <v>42159</v>
      </c>
      <c r="C1379" s="4">
        <v>33</v>
      </c>
      <c r="G1379" s="5">
        <v>0.98</v>
      </c>
      <c r="H1379" s="5">
        <v>0.01</v>
      </c>
      <c r="J1379" s="5">
        <v>0.2</v>
      </c>
      <c r="M1379" s="5">
        <v>1.35</v>
      </c>
      <c r="N1379" s="5">
        <v>1.2</v>
      </c>
      <c r="Q1379" s="5">
        <v>0.35</v>
      </c>
      <c r="S1379" s="5">
        <v>53.5</v>
      </c>
      <c r="T1379" s="5">
        <v>27</v>
      </c>
      <c r="U1379" s="5">
        <v>2.9</v>
      </c>
      <c r="V1379" s="5">
        <v>26</v>
      </c>
      <c r="W1379" s="5">
        <v>0.19</v>
      </c>
      <c r="AB1379" s="5">
        <v>1.88</v>
      </c>
      <c r="AC1379" s="5">
        <v>10</v>
      </c>
      <c r="AD1379" s="5">
        <v>0.38</v>
      </c>
      <c r="AE1379" s="5">
        <v>13.8</v>
      </c>
      <c r="AI1379" s="5">
        <v>9.8000000000000007</v>
      </c>
      <c r="AJ1379" s="5">
        <v>47.1</v>
      </c>
      <c r="AN1379" s="5">
        <v>7.4</v>
      </c>
      <c r="AO1379" s="5">
        <v>0.08</v>
      </c>
      <c r="AT1379" s="5">
        <v>11.2</v>
      </c>
      <c r="AU1379" s="5">
        <v>3.9</v>
      </c>
      <c r="AV1379" s="5">
        <v>114.65</v>
      </c>
      <c r="AW1379" s="5">
        <v>0.06</v>
      </c>
      <c r="AX1379" s="5">
        <v>0.03</v>
      </c>
      <c r="BA1379" s="5">
        <v>5.84</v>
      </c>
      <c r="BC1379" s="5">
        <v>9.7000000000000003E-3</v>
      </c>
      <c r="BF1379" s="5">
        <v>2.09</v>
      </c>
      <c r="BH1379" s="5">
        <v>0.79</v>
      </c>
      <c r="BO1379" s="5">
        <v>41.3</v>
      </c>
      <c r="BQ1379" s="5">
        <v>4.26</v>
      </c>
      <c r="BR1379" s="5">
        <v>4.24</v>
      </c>
      <c r="BX1379" s="5">
        <v>9.3000000000000007</v>
      </c>
      <c r="BY1379" s="5">
        <v>2.8</v>
      </c>
    </row>
    <row r="1380" spans="1:77" x14ac:dyDescent="0.35">
      <c r="A1380" s="2" t="s">
        <v>91</v>
      </c>
      <c r="B1380" s="3">
        <v>38688</v>
      </c>
      <c r="C1380" s="4">
        <v>33</v>
      </c>
      <c r="F1380" s="5">
        <v>0.03</v>
      </c>
      <c r="H1380" s="5">
        <v>21.9</v>
      </c>
      <c r="J1380" s="5">
        <v>1</v>
      </c>
      <c r="M1380" s="5">
        <v>2.5</v>
      </c>
      <c r="N1380" s="5">
        <v>2</v>
      </c>
      <c r="Q1380" s="5">
        <v>0.5</v>
      </c>
      <c r="S1380" s="5">
        <v>111</v>
      </c>
      <c r="T1380" s="5">
        <v>392</v>
      </c>
      <c r="U1380" s="5">
        <v>1</v>
      </c>
      <c r="V1380" s="5">
        <v>14</v>
      </c>
      <c r="W1380" s="5">
        <v>29.9</v>
      </c>
      <c r="AB1380" s="5">
        <v>1.1200000000000001</v>
      </c>
      <c r="AD1380" s="5">
        <v>0.98</v>
      </c>
      <c r="AE1380" s="5">
        <v>13.1</v>
      </c>
      <c r="AI1380" s="5">
        <v>1</v>
      </c>
      <c r="AJ1380" s="5">
        <v>239</v>
      </c>
      <c r="AN1380" s="5">
        <v>52.8</v>
      </c>
      <c r="AO1380" s="5">
        <v>2.15</v>
      </c>
      <c r="AT1380" s="5">
        <v>260</v>
      </c>
      <c r="AU1380" s="5">
        <v>2</v>
      </c>
      <c r="AV1380" s="5">
        <v>0.44</v>
      </c>
      <c r="AW1380" s="5">
        <v>0.03</v>
      </c>
      <c r="AX1380" s="5">
        <v>3.37</v>
      </c>
      <c r="BA1380" s="5">
        <v>6.7</v>
      </c>
      <c r="BC1380" s="5">
        <v>0.1</v>
      </c>
      <c r="BE1380" s="5">
        <v>0.8</v>
      </c>
      <c r="BH1380" s="5">
        <v>12.6</v>
      </c>
      <c r="BI1380" s="5">
        <v>0.1</v>
      </c>
      <c r="BO1380" s="5">
        <v>1</v>
      </c>
      <c r="BQ1380" s="5">
        <v>-23.72</v>
      </c>
      <c r="BR1380" s="5">
        <v>23.96</v>
      </c>
      <c r="BX1380" s="5">
        <v>10.1</v>
      </c>
      <c r="BY1380" s="5">
        <v>6</v>
      </c>
    </row>
    <row r="1381" spans="1:77" x14ac:dyDescent="0.35">
      <c r="A1381" s="2" t="s">
        <v>91</v>
      </c>
      <c r="B1381" s="3">
        <v>38841</v>
      </c>
      <c r="C1381" s="4">
        <v>31</v>
      </c>
      <c r="F1381" s="5">
        <v>0.02</v>
      </c>
      <c r="H1381" s="5">
        <v>29.33</v>
      </c>
      <c r="J1381" s="5">
        <v>5</v>
      </c>
      <c r="M1381" s="5">
        <v>5.8</v>
      </c>
      <c r="N1381" s="5">
        <v>2.5</v>
      </c>
      <c r="Q1381" s="5">
        <v>1</v>
      </c>
      <c r="S1381" s="5">
        <v>102.46</v>
      </c>
      <c r="T1381" s="5">
        <v>430</v>
      </c>
      <c r="U1381" s="5">
        <v>5</v>
      </c>
      <c r="V1381" s="5">
        <v>12.6</v>
      </c>
      <c r="W1381" s="5">
        <v>32.49</v>
      </c>
      <c r="AD1381" s="5">
        <v>-4.5999999999999996</v>
      </c>
      <c r="AE1381" s="5">
        <v>14.64</v>
      </c>
      <c r="AI1381" s="5">
        <v>10</v>
      </c>
      <c r="AJ1381" s="5">
        <v>247</v>
      </c>
      <c r="AN1381" s="5">
        <v>43.72</v>
      </c>
      <c r="AO1381" s="5">
        <v>2.3199999999999998</v>
      </c>
      <c r="AT1381" s="5">
        <v>279.39999999999998</v>
      </c>
      <c r="AU1381" s="5">
        <v>2</v>
      </c>
      <c r="AV1381" s="5">
        <v>0.48</v>
      </c>
      <c r="AW1381" s="5">
        <v>0.02</v>
      </c>
      <c r="AX1381" s="5">
        <v>1.65</v>
      </c>
      <c r="BA1381" s="5">
        <v>6.67</v>
      </c>
      <c r="BC1381" s="5">
        <v>0.1</v>
      </c>
      <c r="BE1381" s="5">
        <v>0.1</v>
      </c>
      <c r="BH1381" s="5">
        <v>13.08</v>
      </c>
      <c r="BO1381" s="5">
        <v>1</v>
      </c>
      <c r="BQ1381" s="5">
        <v>25.25</v>
      </c>
      <c r="BR1381" s="5">
        <v>24.11</v>
      </c>
      <c r="BX1381" s="5">
        <v>10.7</v>
      </c>
      <c r="BY1381" s="5">
        <v>10</v>
      </c>
    </row>
    <row r="1382" spans="1:77" x14ac:dyDescent="0.35">
      <c r="A1382" s="2" t="s">
        <v>91</v>
      </c>
      <c r="B1382" s="3">
        <v>40885</v>
      </c>
      <c r="C1382" s="4">
        <v>37</v>
      </c>
      <c r="G1382" s="5">
        <v>7.0000000000000001E-3</v>
      </c>
      <c r="H1382" s="5">
        <v>28.2</v>
      </c>
      <c r="J1382" s="5">
        <v>0.2</v>
      </c>
      <c r="M1382" s="5">
        <v>2.17</v>
      </c>
      <c r="N1382" s="5">
        <v>0.2</v>
      </c>
      <c r="Q1382" s="5">
        <v>0.03</v>
      </c>
      <c r="S1382" s="5">
        <v>115</v>
      </c>
      <c r="T1382" s="5">
        <v>416</v>
      </c>
      <c r="U1382" s="5">
        <v>0.6</v>
      </c>
      <c r="V1382" s="5">
        <v>15</v>
      </c>
      <c r="W1382" s="5">
        <v>31.1</v>
      </c>
      <c r="AB1382" s="5">
        <v>0.93</v>
      </c>
      <c r="AD1382" s="5">
        <v>2.0499999999999998</v>
      </c>
      <c r="AE1382" s="5">
        <v>17.899999999999999</v>
      </c>
      <c r="AI1382" s="5">
        <v>0.5</v>
      </c>
      <c r="AJ1382" s="5">
        <v>243</v>
      </c>
      <c r="AN1382" s="5">
        <v>57.1</v>
      </c>
      <c r="AO1382" s="5">
        <v>2.42</v>
      </c>
      <c r="AS1382" s="5">
        <v>0.35</v>
      </c>
      <c r="AT1382" s="5">
        <v>245</v>
      </c>
      <c r="AU1382" s="5">
        <v>0.5</v>
      </c>
      <c r="AV1382" s="5">
        <v>0.22</v>
      </c>
      <c r="AW1382" s="5">
        <v>0.04</v>
      </c>
      <c r="AX1382" s="5">
        <v>0.02</v>
      </c>
      <c r="BA1382" s="5">
        <v>6.63</v>
      </c>
      <c r="BC1382" s="5">
        <v>1E-3</v>
      </c>
      <c r="BF1382" s="5">
        <v>0.41</v>
      </c>
      <c r="BH1382" s="5">
        <v>13.6</v>
      </c>
      <c r="BO1382" s="5">
        <v>2.67</v>
      </c>
      <c r="BQ1382" s="5">
        <v>25.39</v>
      </c>
      <c r="BR1382" s="5">
        <v>24.88</v>
      </c>
      <c r="BS1382" s="5">
        <v>0.2</v>
      </c>
      <c r="BT1382" s="5">
        <v>180</v>
      </c>
      <c r="BV1382" s="5">
        <v>0.1</v>
      </c>
      <c r="BW1382" s="5">
        <v>1.5</v>
      </c>
      <c r="BX1382" s="5">
        <v>10.4</v>
      </c>
      <c r="BY1382" s="5">
        <v>0.5</v>
      </c>
    </row>
    <row r="1383" spans="1:77" x14ac:dyDescent="0.35">
      <c r="A1383" s="2" t="s">
        <v>91</v>
      </c>
      <c r="B1383" s="3">
        <v>41907</v>
      </c>
      <c r="C1383" s="4">
        <v>33</v>
      </c>
      <c r="G1383" s="5">
        <v>0.04</v>
      </c>
      <c r="H1383" s="5">
        <v>27.81</v>
      </c>
      <c r="J1383" s="5">
        <v>0.2</v>
      </c>
      <c r="M1383" s="5">
        <v>2.2400000000000002</v>
      </c>
      <c r="N1383" s="5">
        <v>0.2</v>
      </c>
      <c r="Q1383" s="5">
        <v>0.02</v>
      </c>
      <c r="S1383" s="5">
        <v>117</v>
      </c>
      <c r="T1383" s="5">
        <v>418</v>
      </c>
      <c r="U1383" s="5">
        <v>0.9</v>
      </c>
      <c r="V1383" s="5">
        <v>15</v>
      </c>
      <c r="W1383" s="5">
        <v>32.200000000000003</v>
      </c>
      <c r="AB1383" s="5">
        <v>1.1599999999999999</v>
      </c>
      <c r="AD1383" s="5">
        <v>5.84</v>
      </c>
      <c r="AE1383" s="5">
        <v>15.9</v>
      </c>
      <c r="AI1383" s="5">
        <v>0.5</v>
      </c>
      <c r="AJ1383" s="5">
        <v>248</v>
      </c>
      <c r="AN1383" s="5">
        <v>51.1</v>
      </c>
      <c r="AO1383" s="5">
        <v>2.2200000000000002</v>
      </c>
      <c r="AT1383" s="5">
        <v>239</v>
      </c>
      <c r="AU1383" s="5">
        <v>0.5</v>
      </c>
      <c r="AV1383" s="5">
        <v>0.22</v>
      </c>
      <c r="AW1383" s="5">
        <v>0.03</v>
      </c>
      <c r="AX1383" s="5">
        <v>0.92</v>
      </c>
      <c r="AY1383" s="5">
        <v>3.3</v>
      </c>
      <c r="BA1383" s="5">
        <v>6.73</v>
      </c>
      <c r="BC1383" s="5">
        <v>0.01</v>
      </c>
      <c r="BF1383" s="5">
        <v>0.14000000000000001</v>
      </c>
      <c r="BH1383" s="5">
        <v>13.72</v>
      </c>
      <c r="BO1383" s="5">
        <v>6.3</v>
      </c>
      <c r="BQ1383" s="5">
        <v>25.66</v>
      </c>
      <c r="BR1383" s="5">
        <v>24.2</v>
      </c>
      <c r="BX1383" s="5">
        <v>10.1</v>
      </c>
      <c r="BY1383" s="5">
        <v>1.1000000000000001</v>
      </c>
    </row>
    <row r="1384" spans="1:77" x14ac:dyDescent="0.35">
      <c r="A1384" s="2" t="s">
        <v>91</v>
      </c>
      <c r="B1384" s="3">
        <v>40325</v>
      </c>
      <c r="C1384" s="4">
        <v>20</v>
      </c>
      <c r="H1384" s="5">
        <v>0.01</v>
      </c>
      <c r="M1384" s="5">
        <v>1.24</v>
      </c>
      <c r="S1384" s="5">
        <v>48.1</v>
      </c>
      <c r="T1384" s="5">
        <v>31</v>
      </c>
      <c r="U1384" s="5">
        <v>4.2</v>
      </c>
      <c r="V1384" s="5">
        <v>25</v>
      </c>
      <c r="W1384" s="5">
        <v>0.28000000000000003</v>
      </c>
      <c r="AE1384" s="5">
        <v>18.8</v>
      </c>
      <c r="AI1384" s="5">
        <v>11</v>
      </c>
      <c r="AJ1384" s="5">
        <v>42.2</v>
      </c>
      <c r="AN1384" s="5">
        <v>6.64</v>
      </c>
      <c r="AO1384" s="5">
        <v>0.09</v>
      </c>
      <c r="AT1384" s="5">
        <v>8.81</v>
      </c>
      <c r="AV1384" s="5">
        <v>78.349999999999994</v>
      </c>
      <c r="AW1384" s="5">
        <v>0.05</v>
      </c>
      <c r="AX1384" s="5">
        <v>0.03</v>
      </c>
      <c r="BA1384" s="5">
        <v>5.72</v>
      </c>
      <c r="BH1384" s="5">
        <v>0.82</v>
      </c>
      <c r="BO1384" s="5">
        <v>45.1</v>
      </c>
      <c r="BX1384" s="5">
        <v>8.4</v>
      </c>
    </row>
    <row r="1385" spans="1:77" x14ac:dyDescent="0.35">
      <c r="A1385" s="2" t="s">
        <v>358</v>
      </c>
      <c r="B1385" s="3">
        <v>38678</v>
      </c>
      <c r="C1385" s="4">
        <v>33</v>
      </c>
      <c r="F1385" s="5">
        <v>0.04</v>
      </c>
      <c r="H1385" s="5">
        <v>0.06</v>
      </c>
      <c r="J1385" s="5">
        <v>1</v>
      </c>
      <c r="M1385" s="5">
        <v>0.3</v>
      </c>
      <c r="N1385" s="5">
        <v>2</v>
      </c>
      <c r="Q1385" s="5">
        <v>0.5</v>
      </c>
      <c r="S1385" s="5">
        <v>107</v>
      </c>
      <c r="T1385" s="5">
        <v>15</v>
      </c>
      <c r="U1385" s="5">
        <v>1</v>
      </c>
      <c r="V1385" s="5">
        <v>2</v>
      </c>
      <c r="W1385" s="5">
        <v>0.01</v>
      </c>
      <c r="AB1385" s="5">
        <v>24.84</v>
      </c>
      <c r="AD1385" s="5">
        <v>-1.55</v>
      </c>
      <c r="AE1385" s="5">
        <v>1.1000000000000001</v>
      </c>
      <c r="AI1385" s="5">
        <v>1</v>
      </c>
      <c r="AJ1385" s="5">
        <v>57.5</v>
      </c>
      <c r="AN1385" s="5">
        <v>6.2</v>
      </c>
      <c r="AO1385" s="5">
        <v>0.01</v>
      </c>
      <c r="AT1385" s="5">
        <v>12.7</v>
      </c>
      <c r="AU1385" s="5">
        <v>2</v>
      </c>
      <c r="AV1385" s="5">
        <v>38.950000000000003</v>
      </c>
      <c r="AW1385" s="5">
        <v>0.03</v>
      </c>
      <c r="AX1385" s="5">
        <v>0.03</v>
      </c>
      <c r="BA1385" s="5">
        <v>7.2</v>
      </c>
      <c r="BC1385" s="5">
        <v>0.1</v>
      </c>
      <c r="BE1385" s="5">
        <v>2</v>
      </c>
      <c r="BH1385" s="5">
        <v>4.4000000000000004</v>
      </c>
      <c r="BI1385" s="5">
        <v>0.1</v>
      </c>
      <c r="BO1385" s="5">
        <v>52</v>
      </c>
      <c r="BQ1385" s="5">
        <v>-6.53</v>
      </c>
      <c r="BR1385" s="5">
        <v>6.43</v>
      </c>
      <c r="BX1385" s="5">
        <v>8.9</v>
      </c>
      <c r="BY1385" s="5">
        <v>5</v>
      </c>
    </row>
    <row r="1386" spans="1:77" x14ac:dyDescent="0.35">
      <c r="A1386" s="2" t="s">
        <v>358</v>
      </c>
      <c r="B1386" s="3">
        <v>40878</v>
      </c>
      <c r="C1386" s="4">
        <v>25</v>
      </c>
      <c r="G1386" s="5">
        <v>1E-3</v>
      </c>
      <c r="H1386" s="5">
        <v>0.01</v>
      </c>
      <c r="M1386" s="5">
        <v>0.31</v>
      </c>
      <c r="S1386" s="5">
        <v>129</v>
      </c>
      <c r="T1386" s="5">
        <v>24</v>
      </c>
      <c r="V1386" s="5">
        <v>1.4</v>
      </c>
      <c r="W1386" s="5">
        <v>0.79</v>
      </c>
      <c r="AB1386" s="5">
        <v>4.71</v>
      </c>
      <c r="AD1386" s="5">
        <v>8.4499999999999993</v>
      </c>
      <c r="AE1386" s="5">
        <v>1.44</v>
      </c>
      <c r="AJ1386" s="5">
        <v>65.5</v>
      </c>
      <c r="AN1386" s="5">
        <v>9.3699999999999992</v>
      </c>
      <c r="AO1386" s="5">
        <v>0.27</v>
      </c>
      <c r="AT1386" s="5">
        <v>9.82</v>
      </c>
      <c r="AV1386" s="5">
        <v>10.53</v>
      </c>
      <c r="AW1386" s="5">
        <v>0.13</v>
      </c>
      <c r="AX1386" s="5">
        <v>0.01</v>
      </c>
      <c r="BA1386" s="5">
        <v>7.36</v>
      </c>
      <c r="BF1386" s="5">
        <v>0.64</v>
      </c>
      <c r="BH1386" s="5">
        <v>4.63</v>
      </c>
      <c r="BO1386" s="5">
        <v>77.7</v>
      </c>
      <c r="BQ1386" s="5">
        <v>7.1</v>
      </c>
      <c r="BR1386" s="5">
        <v>7.72</v>
      </c>
      <c r="BT1386" s="5">
        <v>55</v>
      </c>
      <c r="BX1386" s="5">
        <v>9.6</v>
      </c>
    </row>
    <row r="1387" spans="1:77" x14ac:dyDescent="0.35">
      <c r="A1387" s="2" t="s">
        <v>358</v>
      </c>
      <c r="B1387" s="3">
        <v>38686</v>
      </c>
      <c r="C1387" s="4">
        <v>33</v>
      </c>
      <c r="F1387" s="5">
        <v>0.05</v>
      </c>
      <c r="H1387" s="5">
        <v>0.26</v>
      </c>
      <c r="J1387" s="5">
        <v>1</v>
      </c>
      <c r="M1387" s="5">
        <v>0.3</v>
      </c>
      <c r="N1387" s="5">
        <v>2</v>
      </c>
      <c r="Q1387" s="5">
        <v>0.5</v>
      </c>
      <c r="S1387" s="5">
        <v>67.099999999999994</v>
      </c>
      <c r="T1387" s="5">
        <v>37</v>
      </c>
      <c r="U1387" s="5">
        <v>1</v>
      </c>
      <c r="V1387" s="5">
        <v>5</v>
      </c>
      <c r="W1387" s="5">
        <v>2.86</v>
      </c>
      <c r="AB1387" s="5">
        <v>3.99</v>
      </c>
      <c r="AD1387" s="5">
        <v>-1.93</v>
      </c>
      <c r="AE1387" s="5">
        <v>9.8000000000000007</v>
      </c>
      <c r="AI1387" s="5">
        <v>1</v>
      </c>
      <c r="AJ1387" s="5">
        <v>48.2</v>
      </c>
      <c r="AN1387" s="5">
        <v>5</v>
      </c>
      <c r="AO1387" s="5">
        <v>0.24</v>
      </c>
      <c r="AT1387" s="5">
        <v>11.2</v>
      </c>
      <c r="AU1387" s="5">
        <v>6</v>
      </c>
      <c r="AV1387" s="5">
        <v>1.77</v>
      </c>
      <c r="AW1387" s="5">
        <v>0.03</v>
      </c>
      <c r="AX1387" s="5">
        <v>0.27</v>
      </c>
      <c r="BA1387" s="5">
        <v>6.6</v>
      </c>
      <c r="BC1387" s="5">
        <v>0.1</v>
      </c>
      <c r="BE1387" s="5">
        <v>1.2</v>
      </c>
      <c r="BH1387" s="5">
        <v>1.7</v>
      </c>
      <c r="BI1387" s="5">
        <v>0.1</v>
      </c>
      <c r="BO1387" s="5">
        <v>93</v>
      </c>
      <c r="BQ1387" s="5">
        <v>-4.71</v>
      </c>
      <c r="BR1387" s="5">
        <v>4.62</v>
      </c>
      <c r="BX1387" s="5">
        <v>10.1</v>
      </c>
      <c r="BY1387" s="5">
        <v>5</v>
      </c>
    </row>
    <row r="1388" spans="1:77" x14ac:dyDescent="0.35">
      <c r="A1388" s="2" t="s">
        <v>358</v>
      </c>
      <c r="B1388" s="3">
        <v>38842</v>
      </c>
      <c r="C1388" s="4">
        <v>31</v>
      </c>
      <c r="F1388" s="5">
        <v>0.06</v>
      </c>
      <c r="H1388" s="5">
        <v>0.14000000000000001</v>
      </c>
      <c r="J1388" s="5">
        <v>5</v>
      </c>
      <c r="M1388" s="5">
        <v>1.1499999999999999</v>
      </c>
      <c r="N1388" s="5">
        <v>2.8</v>
      </c>
      <c r="Q1388" s="5">
        <v>1</v>
      </c>
      <c r="S1388" s="5">
        <v>70.73</v>
      </c>
      <c r="T1388" s="5">
        <v>37</v>
      </c>
      <c r="U1388" s="5">
        <v>5</v>
      </c>
      <c r="V1388" s="5">
        <v>5.8</v>
      </c>
      <c r="W1388" s="5">
        <v>2.8</v>
      </c>
      <c r="AD1388" s="5">
        <v>4.33</v>
      </c>
      <c r="AE1388" s="5">
        <v>16.09</v>
      </c>
      <c r="AI1388" s="5">
        <v>10</v>
      </c>
      <c r="AJ1388" s="5">
        <v>50.9</v>
      </c>
      <c r="AN1388" s="5">
        <v>5.37</v>
      </c>
      <c r="AO1388" s="5">
        <v>0.25</v>
      </c>
      <c r="AT1388" s="5">
        <v>13.8</v>
      </c>
      <c r="AU1388" s="5">
        <v>4</v>
      </c>
      <c r="AV1388" s="5">
        <v>0.48</v>
      </c>
      <c r="AW1388" s="5">
        <v>0.02</v>
      </c>
      <c r="AX1388" s="5">
        <v>0.33</v>
      </c>
      <c r="BA1388" s="5">
        <v>6.6</v>
      </c>
      <c r="BC1388" s="5">
        <v>0.1</v>
      </c>
      <c r="BE1388" s="5">
        <v>0.5</v>
      </c>
      <c r="BH1388" s="5">
        <v>1.77</v>
      </c>
      <c r="BO1388" s="5">
        <v>99</v>
      </c>
      <c r="BQ1388" s="5">
        <v>4.8899999999999997</v>
      </c>
      <c r="BR1388" s="5">
        <v>5.0999999999999996</v>
      </c>
      <c r="BX1388" s="5">
        <v>9.1999999999999993</v>
      </c>
      <c r="BY1388" s="5">
        <v>20</v>
      </c>
    </row>
    <row r="1389" spans="1:77" x14ac:dyDescent="0.35">
      <c r="A1389" s="2" t="s">
        <v>358</v>
      </c>
      <c r="B1389" s="3">
        <v>31615</v>
      </c>
      <c r="C1389" s="4">
        <v>20</v>
      </c>
      <c r="H1389" s="5">
        <v>7.0000000000000007E-2</v>
      </c>
      <c r="M1389" s="5">
        <v>0.37</v>
      </c>
      <c r="S1389" s="5">
        <v>87.5</v>
      </c>
      <c r="T1389" s="5">
        <v>40</v>
      </c>
      <c r="W1389" s="5">
        <v>0.44</v>
      </c>
      <c r="AB1389" s="5">
        <v>7.29</v>
      </c>
      <c r="AE1389" s="5">
        <v>1.3</v>
      </c>
      <c r="AJ1389" s="5">
        <v>51</v>
      </c>
      <c r="AN1389" s="5">
        <v>6.3</v>
      </c>
      <c r="AO1389" s="5">
        <v>0.15</v>
      </c>
      <c r="AT1389" s="5">
        <v>11</v>
      </c>
      <c r="AV1389" s="5">
        <v>3.37</v>
      </c>
      <c r="AW1389" s="5">
        <v>0.02</v>
      </c>
      <c r="AX1389" s="5">
        <v>0.16</v>
      </c>
      <c r="BA1389" s="5">
        <v>6.9</v>
      </c>
      <c r="BE1389" s="5">
        <v>0.2</v>
      </c>
      <c r="BH1389" s="5">
        <v>3.31</v>
      </c>
      <c r="BO1389" s="5">
        <v>72.599999999999994</v>
      </c>
      <c r="BU1389" s="5">
        <v>1</v>
      </c>
      <c r="BX1389" s="5">
        <v>9.1999999999999993</v>
      </c>
    </row>
    <row r="1390" spans="1:77" x14ac:dyDescent="0.35">
      <c r="A1390" s="2" t="s">
        <v>358</v>
      </c>
      <c r="B1390" s="3">
        <v>42334</v>
      </c>
      <c r="C1390" s="4">
        <v>23</v>
      </c>
      <c r="G1390" s="5">
        <v>1E-3</v>
      </c>
      <c r="H1390" s="5">
        <v>0.01</v>
      </c>
      <c r="M1390" s="5">
        <v>0.52</v>
      </c>
      <c r="S1390" s="5">
        <v>116</v>
      </c>
      <c r="T1390" s="5">
        <v>8.0500000000000007</v>
      </c>
      <c r="V1390" s="5">
        <v>1.2</v>
      </c>
      <c r="W1390" s="5">
        <v>2E-3</v>
      </c>
      <c r="AB1390" s="5">
        <v>25.12</v>
      </c>
      <c r="AC1390" s="5">
        <v>10</v>
      </c>
      <c r="AD1390" s="5">
        <v>0.51</v>
      </c>
      <c r="AE1390" s="5">
        <v>0.84</v>
      </c>
      <c r="AN1390" s="5">
        <v>6.57</v>
      </c>
      <c r="AO1390" s="5">
        <v>1E-3</v>
      </c>
      <c r="AT1390" s="5">
        <v>11.3</v>
      </c>
      <c r="AV1390" s="5">
        <v>58.87</v>
      </c>
      <c r="AW1390" s="5">
        <v>3.2799999999999999E-3</v>
      </c>
      <c r="AX1390" s="5">
        <v>0.01</v>
      </c>
      <c r="BA1390" s="5">
        <v>7.3</v>
      </c>
      <c r="BH1390" s="5">
        <v>5.12</v>
      </c>
      <c r="BO1390" s="5">
        <v>28</v>
      </c>
      <c r="BQ1390" s="5">
        <v>6.88</v>
      </c>
      <c r="BR1390" s="5">
        <v>6.84</v>
      </c>
      <c r="BX1390" s="5">
        <v>9.4</v>
      </c>
    </row>
    <row r="1391" spans="1:77" x14ac:dyDescent="0.35">
      <c r="A1391" s="2" t="s">
        <v>358</v>
      </c>
      <c r="B1391" s="3">
        <v>42193</v>
      </c>
      <c r="C1391" s="4">
        <v>25</v>
      </c>
      <c r="G1391" s="5">
        <v>4.0000000000000001E-3</v>
      </c>
      <c r="H1391" s="5">
        <v>0.01</v>
      </c>
      <c r="M1391" s="5">
        <v>0.46</v>
      </c>
      <c r="S1391" s="5">
        <v>120</v>
      </c>
      <c r="T1391" s="5">
        <v>8.0399999999999991</v>
      </c>
      <c r="V1391" s="5">
        <v>1.3</v>
      </c>
      <c r="W1391" s="5">
        <v>2E-3</v>
      </c>
      <c r="AB1391" s="5">
        <v>25.02</v>
      </c>
      <c r="AC1391" s="5">
        <v>10</v>
      </c>
      <c r="AD1391" s="5">
        <v>3.99</v>
      </c>
      <c r="AE1391" s="5">
        <v>0.98</v>
      </c>
      <c r="AJ1391" s="5">
        <v>64.099999999999994</v>
      </c>
      <c r="AN1391" s="5">
        <v>6.85</v>
      </c>
      <c r="AO1391" s="5">
        <v>1E-3</v>
      </c>
      <c r="AT1391" s="5">
        <v>12.1</v>
      </c>
      <c r="AV1391" s="5">
        <v>53.56</v>
      </c>
      <c r="AW1391" s="5">
        <v>3.2799999999999999E-3</v>
      </c>
      <c r="AX1391" s="5">
        <v>0.02</v>
      </c>
      <c r="BA1391" s="5">
        <v>7.19</v>
      </c>
      <c r="BF1391" s="5">
        <v>7.36</v>
      </c>
      <c r="BH1391" s="5">
        <v>5.07</v>
      </c>
      <c r="BO1391" s="5">
        <v>31.4</v>
      </c>
      <c r="BQ1391" s="5">
        <v>6.83</v>
      </c>
      <c r="BR1391" s="5">
        <v>7.1</v>
      </c>
      <c r="BX1391" s="5">
        <v>9.6</v>
      </c>
    </row>
    <row r="1392" spans="1:77" x14ac:dyDescent="0.35">
      <c r="A1392" s="2" t="s">
        <v>358</v>
      </c>
      <c r="B1392" s="3">
        <v>40058</v>
      </c>
      <c r="C1392" s="4">
        <v>31</v>
      </c>
      <c r="G1392" s="5">
        <v>0.02</v>
      </c>
      <c r="H1392" s="5">
        <v>0.09</v>
      </c>
      <c r="J1392" s="5">
        <v>3.3</v>
      </c>
      <c r="M1392" s="5">
        <v>0.56999999999999995</v>
      </c>
      <c r="N1392" s="5">
        <v>0.2</v>
      </c>
      <c r="Q1392" s="5">
        <v>0.03</v>
      </c>
      <c r="S1392" s="5">
        <v>70.3</v>
      </c>
      <c r="T1392" s="5">
        <v>39</v>
      </c>
      <c r="U1392" s="5">
        <v>0.8</v>
      </c>
      <c r="V1392" s="5">
        <v>5</v>
      </c>
      <c r="W1392" s="5">
        <v>2.77</v>
      </c>
      <c r="AB1392" s="5">
        <v>3.93</v>
      </c>
      <c r="AD1392" s="5">
        <v>0.09</v>
      </c>
      <c r="AE1392" s="5">
        <v>16.100000000000001</v>
      </c>
      <c r="AI1392" s="5">
        <v>0.5</v>
      </c>
      <c r="AJ1392" s="5">
        <v>50.8</v>
      </c>
      <c r="AN1392" s="5">
        <v>5.33</v>
      </c>
      <c r="AO1392" s="5">
        <v>0.24</v>
      </c>
      <c r="AT1392" s="5">
        <v>12.5</v>
      </c>
      <c r="AU1392" s="5">
        <v>7.1</v>
      </c>
      <c r="AV1392" s="5">
        <v>1.02</v>
      </c>
      <c r="AW1392" s="5">
        <v>9.1999999999999998E-3</v>
      </c>
      <c r="AX1392" s="5">
        <v>0.35</v>
      </c>
      <c r="BA1392" s="5">
        <v>6.57</v>
      </c>
      <c r="BC1392" s="5">
        <v>1.8E-3</v>
      </c>
      <c r="BF1392" s="5">
        <v>0.3</v>
      </c>
      <c r="BH1392" s="5">
        <v>1.62</v>
      </c>
      <c r="BO1392" s="5">
        <v>116</v>
      </c>
      <c r="BW1392" s="5">
        <v>2.5</v>
      </c>
      <c r="BX1392" s="5">
        <v>10</v>
      </c>
      <c r="BY1392" s="5">
        <v>2.1</v>
      </c>
    </row>
    <row r="1393" spans="1:77" x14ac:dyDescent="0.35">
      <c r="A1393" s="2" t="s">
        <v>358</v>
      </c>
      <c r="B1393" s="3">
        <v>41771</v>
      </c>
      <c r="C1393" s="4">
        <v>25</v>
      </c>
      <c r="G1393" s="5">
        <v>7.0000000000000001E-3</v>
      </c>
      <c r="H1393" s="5">
        <v>0.01</v>
      </c>
      <c r="M1393" s="5">
        <v>0.38</v>
      </c>
      <c r="S1393" s="5">
        <v>110</v>
      </c>
      <c r="T1393" s="5">
        <v>7.76</v>
      </c>
      <c r="V1393" s="5">
        <v>1.2</v>
      </c>
      <c r="W1393" s="5">
        <v>0.01</v>
      </c>
      <c r="AB1393" s="5">
        <v>24.85</v>
      </c>
      <c r="AD1393" s="5">
        <v>2.97</v>
      </c>
      <c r="AE1393" s="5">
        <v>0.82</v>
      </c>
      <c r="AJ1393" s="5">
        <v>62.2</v>
      </c>
      <c r="AN1393" s="5">
        <v>6.15</v>
      </c>
      <c r="AO1393" s="5">
        <v>1E-3</v>
      </c>
      <c r="AT1393" s="5">
        <v>11</v>
      </c>
      <c r="AV1393" s="5">
        <v>53.56</v>
      </c>
      <c r="AW1393" s="5">
        <v>3.2799999999999999E-3</v>
      </c>
      <c r="AX1393" s="5">
        <v>0.02</v>
      </c>
      <c r="AY1393" s="5">
        <v>0.02</v>
      </c>
      <c r="BA1393" s="5">
        <v>7.52</v>
      </c>
      <c r="BF1393" s="5">
        <v>6.93</v>
      </c>
      <c r="BH1393" s="5">
        <v>4.95</v>
      </c>
      <c r="BO1393" s="5">
        <v>31.8</v>
      </c>
      <c r="BQ1393" s="5">
        <v>6.69</v>
      </c>
      <c r="BR1393" s="5">
        <v>6.5</v>
      </c>
      <c r="BX1393" s="5">
        <v>9.1</v>
      </c>
    </row>
    <row r="1394" spans="1:77" x14ac:dyDescent="0.35">
      <c r="A1394" s="2" t="s">
        <v>358</v>
      </c>
      <c r="B1394" s="3">
        <v>41578</v>
      </c>
      <c r="C1394" s="4">
        <v>31</v>
      </c>
      <c r="G1394" s="5">
        <v>7.0000000000000001E-3</v>
      </c>
      <c r="H1394" s="5">
        <v>0.01</v>
      </c>
      <c r="J1394" s="5">
        <v>0.2</v>
      </c>
      <c r="M1394" s="5">
        <v>0.47</v>
      </c>
      <c r="N1394" s="5">
        <v>0.2</v>
      </c>
      <c r="Q1394" s="5">
        <v>0.02</v>
      </c>
      <c r="S1394" s="5">
        <v>114</v>
      </c>
      <c r="T1394" s="5">
        <v>7.91</v>
      </c>
      <c r="U1394" s="5">
        <v>1.3</v>
      </c>
      <c r="V1394" s="5">
        <v>1.2</v>
      </c>
      <c r="W1394" s="5">
        <v>0.02</v>
      </c>
      <c r="AB1394" s="5">
        <v>24.82</v>
      </c>
      <c r="AD1394" s="5">
        <v>1.0900000000000001</v>
      </c>
      <c r="AE1394" s="5">
        <v>0.91</v>
      </c>
      <c r="AI1394" s="5">
        <v>0.5</v>
      </c>
      <c r="AJ1394" s="5">
        <v>63.1</v>
      </c>
      <c r="AN1394" s="5">
        <v>6.12</v>
      </c>
      <c r="AT1394" s="5">
        <v>11.3</v>
      </c>
      <c r="AU1394" s="5">
        <v>0.7</v>
      </c>
      <c r="AV1394" s="5">
        <v>49.58</v>
      </c>
      <c r="AW1394" s="5">
        <v>3.2799999999999999E-3</v>
      </c>
      <c r="AX1394" s="5">
        <v>0.02</v>
      </c>
      <c r="BA1394" s="5">
        <v>7.3</v>
      </c>
      <c r="BC1394" s="5">
        <v>1E-3</v>
      </c>
      <c r="BF1394" s="5">
        <v>6.75</v>
      </c>
      <c r="BH1394" s="5">
        <v>4.9800000000000004</v>
      </c>
      <c r="BO1394" s="5">
        <v>30.4</v>
      </c>
      <c r="BQ1394" s="5">
        <v>6.64</v>
      </c>
      <c r="BR1394" s="5">
        <v>6.71</v>
      </c>
      <c r="BX1394" s="5">
        <v>9.1</v>
      </c>
      <c r="BY1394" s="5">
        <v>7.4</v>
      </c>
    </row>
    <row r="1395" spans="1:77" x14ac:dyDescent="0.35">
      <c r="A1395" s="2" t="s">
        <v>358</v>
      </c>
      <c r="B1395" s="3">
        <v>41037</v>
      </c>
      <c r="C1395" s="4">
        <v>28</v>
      </c>
      <c r="G1395" s="5">
        <v>0.02</v>
      </c>
      <c r="H1395" s="5">
        <v>0.01</v>
      </c>
      <c r="M1395" s="5">
        <v>0.42</v>
      </c>
      <c r="S1395" s="5">
        <v>118</v>
      </c>
      <c r="T1395" s="5">
        <v>8.1</v>
      </c>
      <c r="V1395" s="5">
        <v>1.3</v>
      </c>
      <c r="W1395" s="5">
        <v>2E-3</v>
      </c>
      <c r="AB1395" s="5">
        <v>24.46</v>
      </c>
      <c r="AD1395" s="5">
        <v>8.91</v>
      </c>
      <c r="AE1395" s="5">
        <v>0.97</v>
      </c>
      <c r="AJ1395" s="5">
        <v>62.1</v>
      </c>
      <c r="AN1395" s="5">
        <v>6.48</v>
      </c>
      <c r="AO1395" s="5">
        <v>5.0000000000000001E-3</v>
      </c>
      <c r="AT1395" s="5">
        <v>11.9</v>
      </c>
      <c r="AV1395" s="5">
        <v>51.35</v>
      </c>
      <c r="AW1395" s="5">
        <v>3.2799999999999999E-3</v>
      </c>
      <c r="AX1395" s="5">
        <v>0.02</v>
      </c>
      <c r="AY1395" s="5">
        <v>0.02</v>
      </c>
      <c r="BA1395" s="5">
        <v>7.24</v>
      </c>
      <c r="BF1395" s="5">
        <v>6.98</v>
      </c>
      <c r="BH1395" s="5">
        <v>4.93</v>
      </c>
      <c r="BO1395" s="5">
        <v>29.6</v>
      </c>
      <c r="BQ1395" s="5">
        <v>6.37</v>
      </c>
      <c r="BR1395" s="5">
        <v>6.97</v>
      </c>
      <c r="BS1395" s="5">
        <v>0.2</v>
      </c>
      <c r="BT1395" s="5">
        <v>56</v>
      </c>
      <c r="BV1395" s="5">
        <v>0.64</v>
      </c>
      <c r="BX1395" s="5">
        <v>9.3000000000000007</v>
      </c>
    </row>
    <row r="1396" spans="1:77" x14ac:dyDescent="0.35">
      <c r="A1396" s="2" t="s">
        <v>358</v>
      </c>
      <c r="B1396" s="3">
        <v>41590</v>
      </c>
      <c r="C1396" s="4">
        <v>26</v>
      </c>
      <c r="G1396" s="5">
        <v>0.01</v>
      </c>
      <c r="H1396" s="5">
        <v>0.1</v>
      </c>
      <c r="J1396" s="5">
        <v>3</v>
      </c>
      <c r="M1396" s="5">
        <v>0.53</v>
      </c>
      <c r="S1396" s="5">
        <v>71.5</v>
      </c>
      <c r="T1396" s="5">
        <v>42</v>
      </c>
      <c r="V1396" s="5">
        <v>5.0999999999999996</v>
      </c>
      <c r="W1396" s="5">
        <v>2.52</v>
      </c>
      <c r="AB1396" s="5">
        <v>3.73</v>
      </c>
      <c r="AD1396" s="5">
        <v>2.81</v>
      </c>
      <c r="AE1396" s="5">
        <v>13.8</v>
      </c>
      <c r="AJ1396" s="5">
        <v>52.4</v>
      </c>
      <c r="AN1396" s="5">
        <v>5.7</v>
      </c>
      <c r="AO1396" s="5">
        <v>0.25</v>
      </c>
      <c r="AT1396" s="5">
        <v>11.3</v>
      </c>
      <c r="AV1396" s="5">
        <v>0.53</v>
      </c>
      <c r="AW1396" s="5">
        <v>6.8999999999999999E-3</v>
      </c>
      <c r="AX1396" s="5">
        <v>0.24</v>
      </c>
      <c r="AY1396" s="5">
        <v>0.12</v>
      </c>
      <c r="BA1396" s="5">
        <v>6.77</v>
      </c>
      <c r="BF1396" s="5">
        <v>7.0000000000000007E-2</v>
      </c>
      <c r="BH1396" s="5">
        <v>1.54</v>
      </c>
      <c r="BO1396" s="5">
        <v>117</v>
      </c>
      <c r="BQ1396" s="5">
        <v>5.18</v>
      </c>
      <c r="BR1396" s="5">
        <v>5.03</v>
      </c>
      <c r="BX1396" s="5">
        <v>9.9</v>
      </c>
    </row>
    <row r="1397" spans="1:77" x14ac:dyDescent="0.35">
      <c r="A1397" s="2" t="s">
        <v>383</v>
      </c>
      <c r="B1397" s="3">
        <v>38841</v>
      </c>
      <c r="C1397" s="4">
        <v>31</v>
      </c>
      <c r="F1397" s="5">
        <v>0.02</v>
      </c>
      <c r="H1397" s="5">
        <v>0.02</v>
      </c>
      <c r="J1397" s="5">
        <v>5</v>
      </c>
      <c r="M1397" s="5">
        <v>0.81</v>
      </c>
      <c r="N1397" s="5">
        <v>2.5</v>
      </c>
      <c r="Q1397" s="5">
        <v>1</v>
      </c>
      <c r="S1397" s="5">
        <v>112.71</v>
      </c>
      <c r="T1397" s="5">
        <v>15</v>
      </c>
      <c r="U1397" s="5">
        <v>5</v>
      </c>
      <c r="V1397" s="5">
        <v>1.4</v>
      </c>
      <c r="W1397" s="5">
        <v>0.02</v>
      </c>
      <c r="AD1397" s="5">
        <v>-0.56000000000000005</v>
      </c>
      <c r="AE1397" s="5">
        <v>1</v>
      </c>
      <c r="AI1397" s="5">
        <v>10</v>
      </c>
      <c r="AJ1397" s="5">
        <v>65.099999999999994</v>
      </c>
      <c r="AN1397" s="5">
        <v>6.19</v>
      </c>
      <c r="AO1397" s="5">
        <v>0.01</v>
      </c>
      <c r="AT1397" s="5">
        <v>13.8</v>
      </c>
      <c r="AU1397" s="5">
        <v>2</v>
      </c>
      <c r="AV1397" s="5">
        <v>45.33</v>
      </c>
      <c r="AW1397" s="5">
        <v>0.02</v>
      </c>
      <c r="AX1397" s="5">
        <v>0.06</v>
      </c>
      <c r="BA1397" s="5">
        <v>7.24</v>
      </c>
      <c r="BC1397" s="5">
        <v>0.1</v>
      </c>
      <c r="BE1397" s="5">
        <v>6.9</v>
      </c>
      <c r="BH1397" s="5">
        <v>4.74</v>
      </c>
      <c r="BO1397" s="5">
        <v>44</v>
      </c>
      <c r="BQ1397" s="5">
        <v>6.8</v>
      </c>
      <c r="BR1397" s="5">
        <v>6.76</v>
      </c>
      <c r="BX1397" s="5">
        <v>9.3000000000000007</v>
      </c>
      <c r="BY1397" s="5">
        <v>10</v>
      </c>
    </row>
    <row r="1398" spans="1:77" x14ac:dyDescent="0.35">
      <c r="A1398" s="2" t="s">
        <v>383</v>
      </c>
      <c r="B1398" s="3">
        <v>41024</v>
      </c>
      <c r="C1398" s="4">
        <v>38</v>
      </c>
      <c r="G1398" s="5">
        <v>0.02</v>
      </c>
      <c r="H1398" s="5">
        <v>0.08</v>
      </c>
      <c r="J1398" s="5">
        <v>2.5</v>
      </c>
      <c r="M1398" s="5">
        <v>0.46</v>
      </c>
      <c r="N1398" s="5">
        <v>0.2</v>
      </c>
      <c r="Q1398" s="5">
        <v>0.03</v>
      </c>
      <c r="S1398" s="5">
        <v>73.400000000000006</v>
      </c>
      <c r="T1398" s="5">
        <v>44</v>
      </c>
      <c r="U1398" s="5">
        <v>0.6</v>
      </c>
      <c r="V1398" s="5">
        <v>5.0999999999999996</v>
      </c>
      <c r="W1398" s="5">
        <v>1.77</v>
      </c>
      <c r="AB1398" s="5">
        <v>3.17</v>
      </c>
      <c r="AD1398" s="5">
        <v>0.33</v>
      </c>
      <c r="AE1398" s="5">
        <v>15.7</v>
      </c>
      <c r="AI1398" s="5">
        <v>0.5</v>
      </c>
      <c r="AJ1398" s="5">
        <v>52</v>
      </c>
      <c r="AN1398" s="5">
        <v>5.93</v>
      </c>
      <c r="AO1398" s="5">
        <v>0.26</v>
      </c>
      <c r="AS1398" s="5">
        <v>0.35</v>
      </c>
      <c r="AT1398" s="5">
        <v>12.6</v>
      </c>
      <c r="AU1398" s="5">
        <v>5.9</v>
      </c>
      <c r="AV1398" s="5">
        <v>2.33</v>
      </c>
      <c r="AW1398" s="5">
        <v>0.01</v>
      </c>
      <c r="AX1398" s="5">
        <v>0.3</v>
      </c>
      <c r="AY1398" s="5">
        <v>0.13</v>
      </c>
      <c r="BA1398" s="5">
        <v>6.71</v>
      </c>
      <c r="BC1398" s="5">
        <v>1E-3</v>
      </c>
      <c r="BF1398" s="5">
        <v>0.52</v>
      </c>
      <c r="BH1398" s="5">
        <v>1.61</v>
      </c>
      <c r="BO1398" s="5">
        <v>112</v>
      </c>
      <c r="BQ1398" s="5">
        <v>5.23</v>
      </c>
      <c r="BR1398" s="5">
        <v>5.21</v>
      </c>
      <c r="BS1398" s="5">
        <v>0.2</v>
      </c>
      <c r="BT1398" s="5">
        <v>21</v>
      </c>
      <c r="BV1398" s="5">
        <v>0.11</v>
      </c>
      <c r="BW1398" s="5">
        <v>1.7</v>
      </c>
      <c r="BX1398" s="5">
        <v>9.1</v>
      </c>
      <c r="BY1398" s="5">
        <v>2.1</v>
      </c>
    </row>
    <row r="1399" spans="1:77" x14ac:dyDescent="0.35">
      <c r="A1399" s="2" t="s">
        <v>383</v>
      </c>
      <c r="B1399" s="3">
        <v>37802</v>
      </c>
      <c r="C1399" s="4">
        <v>21</v>
      </c>
      <c r="F1399" s="5">
        <v>0.03</v>
      </c>
      <c r="H1399" s="5">
        <v>0.04</v>
      </c>
      <c r="M1399" s="5">
        <v>0.37</v>
      </c>
      <c r="S1399" s="5">
        <v>130</v>
      </c>
      <c r="T1399" s="5">
        <v>22</v>
      </c>
      <c r="V1399" s="5">
        <v>1.3</v>
      </c>
      <c r="W1399" s="5">
        <v>0.03</v>
      </c>
      <c r="AB1399" s="5">
        <v>23.84</v>
      </c>
      <c r="AE1399" s="5">
        <v>1</v>
      </c>
      <c r="AJ1399" s="5">
        <v>69.900000000000006</v>
      </c>
      <c r="AN1399" s="5">
        <v>7</v>
      </c>
      <c r="AO1399" s="5">
        <v>0</v>
      </c>
      <c r="AT1399" s="5">
        <v>14.7</v>
      </c>
      <c r="AV1399" s="5">
        <v>50.9</v>
      </c>
      <c r="AW1399" s="5">
        <v>0</v>
      </c>
      <c r="AX1399" s="5">
        <v>0</v>
      </c>
      <c r="BA1399" s="5">
        <v>7.3</v>
      </c>
      <c r="BE1399" s="5">
        <v>7.6</v>
      </c>
      <c r="BH1399" s="5">
        <v>4.8</v>
      </c>
      <c r="BO1399" s="5">
        <v>60</v>
      </c>
      <c r="BX1399" s="5">
        <v>9.5</v>
      </c>
    </row>
    <row r="1400" spans="1:77" x14ac:dyDescent="0.35">
      <c r="A1400" s="2" t="s">
        <v>383</v>
      </c>
      <c r="B1400" s="3">
        <v>37179</v>
      </c>
      <c r="C1400" s="4">
        <v>20</v>
      </c>
      <c r="F1400" s="5">
        <v>0.02</v>
      </c>
      <c r="H1400" s="5">
        <v>0.06</v>
      </c>
      <c r="M1400" s="5">
        <v>0.28000000000000003</v>
      </c>
      <c r="S1400" s="5">
        <v>124</v>
      </c>
      <c r="T1400" s="5">
        <v>30</v>
      </c>
      <c r="V1400" s="5">
        <v>1.8</v>
      </c>
      <c r="W1400" s="5">
        <v>7.0000000000000007E-2</v>
      </c>
      <c r="AB1400" s="5">
        <v>24.6</v>
      </c>
      <c r="AE1400" s="5">
        <v>0.76</v>
      </c>
      <c r="AJ1400" s="5">
        <v>73.7</v>
      </c>
      <c r="AN1400" s="5">
        <v>6.28</v>
      </c>
      <c r="AT1400" s="5">
        <v>13.4</v>
      </c>
      <c r="AV1400" s="5">
        <v>52.01</v>
      </c>
      <c r="AW1400" s="5">
        <v>0.01</v>
      </c>
      <c r="AX1400" s="5">
        <v>0.06</v>
      </c>
      <c r="BA1400" s="5">
        <v>7.3</v>
      </c>
      <c r="BE1400" s="5">
        <v>7</v>
      </c>
      <c r="BH1400" s="5">
        <v>4.5</v>
      </c>
      <c r="BO1400" s="5">
        <v>61</v>
      </c>
      <c r="BX1400" s="5">
        <v>9.5</v>
      </c>
    </row>
    <row r="1401" spans="1:77" x14ac:dyDescent="0.35">
      <c r="A1401" s="2" t="s">
        <v>348</v>
      </c>
      <c r="B1401" s="3">
        <v>42320</v>
      </c>
      <c r="C1401" s="4">
        <v>31</v>
      </c>
      <c r="G1401" s="5">
        <v>1E-3</v>
      </c>
      <c r="H1401" s="5">
        <v>0.14000000000000001</v>
      </c>
      <c r="J1401" s="5">
        <v>0.2</v>
      </c>
      <c r="M1401" s="5">
        <v>0.11</v>
      </c>
      <c r="N1401" s="5">
        <v>0.2</v>
      </c>
      <c r="Q1401" s="5">
        <v>0.02</v>
      </c>
      <c r="S1401" s="5">
        <v>53.4</v>
      </c>
      <c r="T1401" s="5">
        <v>9.57</v>
      </c>
      <c r="U1401" s="5">
        <v>0.4</v>
      </c>
      <c r="V1401" s="5">
        <v>1.1000000000000001</v>
      </c>
      <c r="W1401" s="5">
        <v>0.97</v>
      </c>
      <c r="AB1401" s="5">
        <v>19.600000000000001</v>
      </c>
      <c r="AC1401" s="5">
        <v>10</v>
      </c>
      <c r="AD1401" s="5">
        <v>0.09</v>
      </c>
      <c r="AE1401" s="5">
        <v>0.83</v>
      </c>
      <c r="AI1401" s="5">
        <v>0.5</v>
      </c>
      <c r="AN1401" s="5">
        <v>3.11</v>
      </c>
      <c r="AO1401" s="5">
        <v>0.08</v>
      </c>
      <c r="AT1401" s="5">
        <v>5.51</v>
      </c>
      <c r="AU1401" s="5">
        <v>0.5</v>
      </c>
      <c r="AV1401" s="5">
        <v>0.22</v>
      </c>
      <c r="AW1401" s="5">
        <v>3.2799999999999999E-3</v>
      </c>
      <c r="AX1401" s="5">
        <v>0.04</v>
      </c>
      <c r="BA1401" s="5">
        <v>7.4</v>
      </c>
      <c r="BC1401" s="5">
        <v>1E-3</v>
      </c>
      <c r="BH1401" s="5">
        <v>2.5499999999999998</v>
      </c>
      <c r="BO1401" s="5">
        <v>20.5</v>
      </c>
      <c r="BQ1401" s="5">
        <v>3.25</v>
      </c>
      <c r="BR1401" s="5">
        <v>3.25</v>
      </c>
      <c r="BX1401" s="5">
        <v>9.6</v>
      </c>
      <c r="BY1401" s="5">
        <v>0.97</v>
      </c>
    </row>
    <row r="1402" spans="1:77" x14ac:dyDescent="0.35">
      <c r="A1402" s="2" t="s">
        <v>348</v>
      </c>
      <c r="B1402" s="3">
        <v>40450</v>
      </c>
      <c r="C1402" s="4">
        <v>25</v>
      </c>
      <c r="G1402" s="5">
        <v>0.18</v>
      </c>
      <c r="H1402" s="5">
        <v>0.11</v>
      </c>
      <c r="J1402" s="5">
        <v>3</v>
      </c>
      <c r="M1402" s="5">
        <v>0.48</v>
      </c>
      <c r="S1402" s="5">
        <v>74.2</v>
      </c>
      <c r="T1402" s="5">
        <v>38</v>
      </c>
      <c r="V1402" s="5">
        <v>5.4</v>
      </c>
      <c r="W1402" s="5">
        <v>2.91</v>
      </c>
      <c r="AB1402" s="5">
        <v>3.71</v>
      </c>
      <c r="AD1402" s="5">
        <v>2.91</v>
      </c>
      <c r="AE1402" s="5">
        <v>17</v>
      </c>
      <c r="AJ1402" s="5">
        <v>52</v>
      </c>
      <c r="AN1402" s="5">
        <v>5.85</v>
      </c>
      <c r="AO1402" s="5">
        <v>0.27</v>
      </c>
      <c r="AT1402" s="5">
        <v>12.1</v>
      </c>
      <c r="AV1402" s="5">
        <v>0.44</v>
      </c>
      <c r="AW1402" s="5">
        <v>8.5400000000000007E-3</v>
      </c>
      <c r="AX1402" s="5">
        <v>0.3</v>
      </c>
      <c r="BA1402" s="5">
        <v>6.47</v>
      </c>
      <c r="BF1402" s="5">
        <v>0.22</v>
      </c>
      <c r="BH1402" s="5">
        <v>1.66</v>
      </c>
      <c r="BO1402" s="5">
        <v>117</v>
      </c>
      <c r="BQ1402" s="5">
        <v>5.18</v>
      </c>
      <c r="BR1402" s="5">
        <v>5.34</v>
      </c>
      <c r="BX1402" s="5">
        <v>10</v>
      </c>
    </row>
    <row r="1403" spans="1:77" x14ac:dyDescent="0.35">
      <c r="A1403" s="2" t="s">
        <v>348</v>
      </c>
      <c r="B1403" s="3">
        <v>41883</v>
      </c>
      <c r="C1403" s="4">
        <v>25</v>
      </c>
      <c r="G1403" s="5">
        <v>3.0000000000000001E-3</v>
      </c>
      <c r="H1403" s="5">
        <v>0.14000000000000001</v>
      </c>
      <c r="M1403" s="5">
        <v>0.15</v>
      </c>
      <c r="S1403" s="5">
        <v>57.3</v>
      </c>
      <c r="T1403" s="5">
        <v>10</v>
      </c>
      <c r="V1403" s="5">
        <v>1.3</v>
      </c>
      <c r="W1403" s="5">
        <v>1.01</v>
      </c>
      <c r="AB1403" s="5">
        <v>19.309999999999999</v>
      </c>
      <c r="AD1403" s="5">
        <v>6.61</v>
      </c>
      <c r="AE1403" s="5">
        <v>0.88</v>
      </c>
      <c r="AJ1403" s="5">
        <v>31.2</v>
      </c>
      <c r="AN1403" s="5">
        <v>3.18</v>
      </c>
      <c r="AO1403" s="5">
        <v>0.09</v>
      </c>
      <c r="AT1403" s="5">
        <v>5.79</v>
      </c>
      <c r="AV1403" s="5">
        <v>0.22</v>
      </c>
      <c r="AW1403" s="5">
        <v>3.2799999999999999E-3</v>
      </c>
      <c r="AX1403" s="5">
        <v>0.03</v>
      </c>
      <c r="AY1403" s="5">
        <v>7.0000000000000007E-2</v>
      </c>
      <c r="BA1403" s="5">
        <v>7.59</v>
      </c>
      <c r="BF1403" s="5">
        <v>0.1</v>
      </c>
      <c r="BH1403" s="5">
        <v>2.48</v>
      </c>
      <c r="BO1403" s="5">
        <v>22.9</v>
      </c>
      <c r="BQ1403" s="5">
        <v>3.24</v>
      </c>
      <c r="BR1403" s="5">
        <v>3.46</v>
      </c>
      <c r="BX1403" s="5">
        <v>9.3000000000000007</v>
      </c>
    </row>
    <row r="1404" spans="1:77" x14ac:dyDescent="0.35">
      <c r="A1404" s="2" t="s">
        <v>348</v>
      </c>
      <c r="B1404" s="3">
        <v>41583</v>
      </c>
      <c r="C1404" s="4">
        <v>24</v>
      </c>
      <c r="G1404" s="5">
        <v>3.0000000000000001E-3</v>
      </c>
      <c r="H1404" s="5">
        <v>0.16</v>
      </c>
      <c r="M1404" s="5">
        <v>0.18</v>
      </c>
      <c r="S1404" s="5">
        <v>53.8</v>
      </c>
      <c r="T1404" s="5">
        <v>11</v>
      </c>
      <c r="V1404" s="5">
        <v>1.2</v>
      </c>
      <c r="W1404" s="5">
        <v>0.15</v>
      </c>
      <c r="AB1404" s="5">
        <v>19.079999999999998</v>
      </c>
      <c r="AD1404" s="5">
        <v>0.65</v>
      </c>
      <c r="AE1404" s="5">
        <v>1.1399999999999999</v>
      </c>
      <c r="AJ1404" s="5">
        <v>31.6</v>
      </c>
      <c r="AN1404" s="5">
        <v>2.98</v>
      </c>
      <c r="AO1404" s="5">
        <v>0.01</v>
      </c>
      <c r="AT1404" s="5">
        <v>5.96</v>
      </c>
      <c r="AV1404" s="5">
        <v>0.22</v>
      </c>
      <c r="AW1404" s="5">
        <v>3.2799999999999999E-3</v>
      </c>
      <c r="AX1404" s="5">
        <v>0.01</v>
      </c>
      <c r="AY1404" s="5">
        <v>0.02</v>
      </c>
      <c r="BF1404" s="5">
        <v>0.21</v>
      </c>
      <c r="BH1404" s="5">
        <v>2.52</v>
      </c>
      <c r="BO1404" s="5">
        <v>21.1</v>
      </c>
      <c r="BQ1404" s="5">
        <v>3.27</v>
      </c>
      <c r="BR1404" s="5">
        <v>3.25</v>
      </c>
      <c r="BX1404" s="5">
        <v>9.1999999999999993</v>
      </c>
    </row>
    <row r="1405" spans="1:77" x14ac:dyDescent="0.35">
      <c r="A1405" s="2" t="s">
        <v>348</v>
      </c>
      <c r="B1405" s="3">
        <v>41212</v>
      </c>
      <c r="C1405" s="4">
        <v>26</v>
      </c>
      <c r="G1405" s="5">
        <v>1E-3</v>
      </c>
      <c r="H1405" s="5">
        <v>0.14000000000000001</v>
      </c>
      <c r="M1405" s="5">
        <v>0.16</v>
      </c>
      <c r="S1405" s="5">
        <v>54.8</v>
      </c>
      <c r="T1405" s="5">
        <v>10</v>
      </c>
      <c r="V1405" s="5">
        <v>1.2</v>
      </c>
      <c r="W1405" s="5">
        <v>1.04</v>
      </c>
      <c r="AB1405" s="5">
        <v>18.91</v>
      </c>
      <c r="AD1405" s="5">
        <v>1.24</v>
      </c>
      <c r="AE1405" s="5">
        <v>1.02</v>
      </c>
      <c r="AJ1405" s="5">
        <v>31.9</v>
      </c>
      <c r="AN1405" s="5">
        <v>3.08</v>
      </c>
      <c r="AO1405" s="5">
        <v>0.09</v>
      </c>
      <c r="AT1405" s="5">
        <v>5.79</v>
      </c>
      <c r="AV1405" s="5">
        <v>0.22</v>
      </c>
      <c r="AW1405" s="5">
        <v>3.2799999999999999E-3</v>
      </c>
      <c r="AX1405" s="5">
        <v>7.0000000000000007E-2</v>
      </c>
      <c r="AY1405" s="5">
        <v>0.09</v>
      </c>
      <c r="BA1405" s="5">
        <v>7.51</v>
      </c>
      <c r="BF1405" s="5">
        <v>0.1</v>
      </c>
      <c r="BH1405" s="5">
        <v>2.46</v>
      </c>
      <c r="BO1405" s="5">
        <v>26.3</v>
      </c>
      <c r="BQ1405" s="5">
        <v>3.29</v>
      </c>
      <c r="BR1405" s="5">
        <v>3.33</v>
      </c>
      <c r="BT1405" s="5">
        <v>72</v>
      </c>
      <c r="BX1405" s="5">
        <v>9.5</v>
      </c>
    </row>
    <row r="1406" spans="1:77" x14ac:dyDescent="0.35">
      <c r="A1406" s="2" t="s">
        <v>348</v>
      </c>
      <c r="B1406" s="3">
        <v>40863</v>
      </c>
      <c r="C1406" s="4">
        <v>25</v>
      </c>
      <c r="G1406" s="5">
        <v>1E-3</v>
      </c>
      <c r="H1406" s="5">
        <v>0.13</v>
      </c>
      <c r="M1406" s="5">
        <v>0.17</v>
      </c>
      <c r="S1406" s="5">
        <v>56.7</v>
      </c>
      <c r="T1406" s="5">
        <v>9.17</v>
      </c>
      <c r="V1406" s="5">
        <v>1.3</v>
      </c>
      <c r="W1406" s="5">
        <v>1.06</v>
      </c>
      <c r="AB1406" s="5">
        <v>18.920000000000002</v>
      </c>
      <c r="AD1406" s="5">
        <v>16.82</v>
      </c>
      <c r="AE1406" s="5">
        <v>0.99</v>
      </c>
      <c r="AJ1406" s="5">
        <v>31.4</v>
      </c>
      <c r="AN1406" s="5">
        <v>3.2</v>
      </c>
      <c r="AO1406" s="5">
        <v>0.09</v>
      </c>
      <c r="AT1406" s="5">
        <v>6.14</v>
      </c>
      <c r="AV1406" s="5">
        <v>0.22</v>
      </c>
      <c r="AW1406" s="5">
        <v>3.2799999999999999E-3</v>
      </c>
      <c r="AX1406" s="5">
        <v>0.04</v>
      </c>
      <c r="BA1406" s="5">
        <v>7.51</v>
      </c>
      <c r="BF1406" s="5">
        <v>0.2</v>
      </c>
      <c r="BH1406" s="5">
        <v>2.46</v>
      </c>
      <c r="BO1406" s="5">
        <v>21.9</v>
      </c>
      <c r="BQ1406" s="5">
        <v>2.92</v>
      </c>
      <c r="BR1406" s="5">
        <v>3.45</v>
      </c>
      <c r="BT1406" s="5">
        <v>28</v>
      </c>
      <c r="BX1406" s="5">
        <v>9.5</v>
      </c>
    </row>
    <row r="1407" spans="1:77" x14ac:dyDescent="0.35">
      <c r="A1407" s="2" t="s">
        <v>348</v>
      </c>
      <c r="B1407" s="3">
        <v>40456</v>
      </c>
      <c r="C1407" s="4">
        <v>34</v>
      </c>
      <c r="G1407" s="5">
        <v>3.0000000000000001E-3</v>
      </c>
      <c r="H1407" s="5">
        <v>0.15</v>
      </c>
      <c r="J1407" s="5">
        <v>0.2</v>
      </c>
      <c r="M1407" s="5">
        <v>0.14000000000000001</v>
      </c>
      <c r="N1407" s="5">
        <v>0.2</v>
      </c>
      <c r="Q1407" s="5">
        <v>0.02</v>
      </c>
      <c r="S1407" s="5">
        <v>58.2</v>
      </c>
      <c r="T1407" s="5">
        <v>10</v>
      </c>
      <c r="U1407" s="5">
        <v>0.2</v>
      </c>
      <c r="V1407" s="5">
        <v>1</v>
      </c>
      <c r="W1407" s="5">
        <v>1.1100000000000001</v>
      </c>
      <c r="AB1407" s="5">
        <v>19.149999999999999</v>
      </c>
      <c r="AD1407" s="5">
        <v>9.76</v>
      </c>
      <c r="AE1407" s="5">
        <v>1.02</v>
      </c>
      <c r="AI1407" s="5">
        <v>0.5</v>
      </c>
      <c r="AJ1407" s="5">
        <v>31.2</v>
      </c>
      <c r="AN1407" s="5">
        <v>3.32</v>
      </c>
      <c r="AO1407" s="5">
        <v>0.09</v>
      </c>
      <c r="AS1407" s="5">
        <v>0.56000000000000005</v>
      </c>
      <c r="AT1407" s="5">
        <v>6.3</v>
      </c>
      <c r="AU1407" s="5">
        <v>0.5</v>
      </c>
      <c r="AV1407" s="5">
        <v>0.22</v>
      </c>
      <c r="AW1407" s="5">
        <v>3.2799999999999999E-3</v>
      </c>
      <c r="AX1407" s="5">
        <v>0.03</v>
      </c>
      <c r="BA1407" s="5">
        <v>7.35</v>
      </c>
      <c r="BC1407" s="5">
        <v>0.01</v>
      </c>
      <c r="BF1407" s="5">
        <v>0.22</v>
      </c>
      <c r="BH1407" s="5">
        <v>2.38</v>
      </c>
      <c r="BO1407" s="5">
        <v>26.7</v>
      </c>
      <c r="BQ1407" s="5">
        <v>3.22</v>
      </c>
      <c r="BR1407" s="5">
        <v>3.55</v>
      </c>
      <c r="BW1407" s="5">
        <v>0.5</v>
      </c>
      <c r="BX1407" s="5">
        <v>9.5</v>
      </c>
      <c r="BY1407" s="5">
        <v>2.9</v>
      </c>
    </row>
    <row r="1408" spans="1:77" x14ac:dyDescent="0.35">
      <c r="A1408" s="2" t="s">
        <v>384</v>
      </c>
      <c r="B1408" s="3">
        <v>40077</v>
      </c>
      <c r="C1408" s="4">
        <v>23</v>
      </c>
      <c r="G1408" s="5">
        <v>5.0000000000000001E-3</v>
      </c>
      <c r="H1408" s="5">
        <v>0.14000000000000001</v>
      </c>
      <c r="M1408" s="5">
        <v>0.15</v>
      </c>
      <c r="S1408" s="5">
        <v>56.2</v>
      </c>
      <c r="T1408" s="5">
        <v>11</v>
      </c>
      <c r="V1408" s="5">
        <v>1.2</v>
      </c>
      <c r="W1408" s="5">
        <v>1.07</v>
      </c>
      <c r="AB1408" s="5">
        <v>18.98</v>
      </c>
      <c r="AD1408" s="5">
        <v>0.22</v>
      </c>
      <c r="AE1408" s="5">
        <v>1.06</v>
      </c>
      <c r="AJ1408" s="5">
        <v>30.8</v>
      </c>
      <c r="AN1408" s="5">
        <v>3.14</v>
      </c>
      <c r="AO1408" s="5">
        <v>0.09</v>
      </c>
      <c r="AT1408" s="5">
        <v>6.44</v>
      </c>
      <c r="AV1408" s="5">
        <v>0.5</v>
      </c>
      <c r="AW1408" s="5">
        <v>3.2799999999999999E-3</v>
      </c>
      <c r="AX1408" s="5">
        <v>0.02</v>
      </c>
      <c r="BA1408" s="5">
        <v>7.69</v>
      </c>
      <c r="BE1408" s="5">
        <v>0.5</v>
      </c>
      <c r="BF1408" s="5">
        <v>0.26</v>
      </c>
      <c r="BH1408" s="5">
        <v>2.37</v>
      </c>
      <c r="BO1408" s="5">
        <v>25.7</v>
      </c>
      <c r="BX1408" s="5">
        <v>9.6</v>
      </c>
    </row>
    <row r="1409" spans="1:77" x14ac:dyDescent="0.35">
      <c r="A1409" s="2" t="s">
        <v>384</v>
      </c>
      <c r="B1409" s="3">
        <v>38847</v>
      </c>
      <c r="C1409" s="4">
        <v>31</v>
      </c>
      <c r="F1409" s="5">
        <v>0.02</v>
      </c>
      <c r="H1409" s="5">
        <v>0.02</v>
      </c>
      <c r="J1409" s="5">
        <v>5</v>
      </c>
      <c r="M1409" s="5">
        <v>0.64</v>
      </c>
      <c r="N1409" s="5">
        <v>2.5</v>
      </c>
      <c r="Q1409" s="5">
        <v>1</v>
      </c>
      <c r="S1409" s="5">
        <v>105.98</v>
      </c>
      <c r="T1409" s="5">
        <v>38</v>
      </c>
      <c r="U1409" s="5">
        <v>5</v>
      </c>
      <c r="V1409" s="5">
        <v>1.2</v>
      </c>
      <c r="W1409" s="5">
        <v>0.19</v>
      </c>
      <c r="AD1409" s="5">
        <v>-0.92</v>
      </c>
      <c r="AE1409" s="5">
        <v>1.44</v>
      </c>
      <c r="AI1409" s="5">
        <v>10</v>
      </c>
      <c r="AJ1409" s="5">
        <v>62.7</v>
      </c>
      <c r="AN1409" s="5">
        <v>7.34</v>
      </c>
      <c r="AO1409" s="5">
        <v>0.01</v>
      </c>
      <c r="AT1409" s="5">
        <v>12.3</v>
      </c>
      <c r="AU1409" s="5">
        <v>2</v>
      </c>
      <c r="AV1409" s="5">
        <v>4.07</v>
      </c>
      <c r="AW1409" s="5">
        <v>0.05</v>
      </c>
      <c r="AX1409" s="5">
        <v>0.18</v>
      </c>
      <c r="BA1409" s="5">
        <v>7.07</v>
      </c>
      <c r="BC1409" s="5">
        <v>0.1</v>
      </c>
      <c r="BE1409" s="5">
        <v>0.4</v>
      </c>
      <c r="BH1409" s="5">
        <v>3.12</v>
      </c>
      <c r="BO1409" s="5">
        <v>109</v>
      </c>
      <c r="BQ1409" s="5">
        <v>6.53</v>
      </c>
      <c r="BR1409" s="5">
        <v>6.47</v>
      </c>
      <c r="BX1409" s="5">
        <v>9.5</v>
      </c>
      <c r="BY1409" s="5">
        <v>10</v>
      </c>
    </row>
    <row r="1410" spans="1:77" x14ac:dyDescent="0.35">
      <c r="A1410" s="2" t="s">
        <v>384</v>
      </c>
      <c r="B1410" s="3">
        <v>40351</v>
      </c>
      <c r="C1410" s="4">
        <v>33</v>
      </c>
      <c r="G1410" s="5">
        <v>3.0000000000000001E-3</v>
      </c>
      <c r="H1410" s="5">
        <v>0.01</v>
      </c>
      <c r="J1410" s="5">
        <v>0.2</v>
      </c>
      <c r="M1410" s="5">
        <v>0.26</v>
      </c>
      <c r="N1410" s="5">
        <v>0.2</v>
      </c>
      <c r="Q1410" s="5">
        <v>0.02</v>
      </c>
      <c r="S1410" s="5">
        <v>96.8</v>
      </c>
      <c r="T1410" s="5">
        <v>11</v>
      </c>
      <c r="U1410" s="5">
        <v>0.5</v>
      </c>
      <c r="V1410" s="5">
        <v>1.2</v>
      </c>
      <c r="W1410" s="5">
        <v>4.0000000000000001E-3</v>
      </c>
      <c r="AB1410" s="5">
        <v>24.92</v>
      </c>
      <c r="AD1410" s="5">
        <v>13.06</v>
      </c>
      <c r="AE1410" s="5">
        <v>0.91</v>
      </c>
      <c r="AI1410" s="5">
        <v>0.5</v>
      </c>
      <c r="AJ1410" s="5">
        <v>61.1</v>
      </c>
      <c r="AN1410" s="5">
        <v>5.82</v>
      </c>
      <c r="AS1410" s="5">
        <v>0.35</v>
      </c>
      <c r="AT1410" s="5">
        <v>12.7</v>
      </c>
      <c r="AU1410" s="5">
        <v>0.5</v>
      </c>
      <c r="AV1410" s="5">
        <v>54</v>
      </c>
      <c r="AW1410" s="5">
        <v>3.2799999999999999E-3</v>
      </c>
      <c r="AX1410" s="5">
        <v>0.02</v>
      </c>
      <c r="BA1410" s="5">
        <v>7.21</v>
      </c>
      <c r="BC1410" s="5">
        <v>1E-3</v>
      </c>
      <c r="BF1410" s="5">
        <v>8.48</v>
      </c>
      <c r="BH1410" s="5">
        <v>4.82</v>
      </c>
      <c r="BO1410" s="5">
        <v>33.9</v>
      </c>
      <c r="BQ1410" s="5">
        <v>6.71</v>
      </c>
      <c r="BR1410" s="5">
        <v>5.89</v>
      </c>
      <c r="BW1410" s="5">
        <v>0.65</v>
      </c>
      <c r="BX1410" s="5">
        <v>9.3000000000000007</v>
      </c>
      <c r="BY1410" s="5">
        <v>0.5</v>
      </c>
    </row>
    <row r="1411" spans="1:77" x14ac:dyDescent="0.35">
      <c r="A1411" s="2" t="s">
        <v>384</v>
      </c>
      <c r="B1411" s="3">
        <v>41228</v>
      </c>
      <c r="C1411" s="4">
        <v>22</v>
      </c>
      <c r="F1411" s="5">
        <v>0.01</v>
      </c>
      <c r="H1411" s="5">
        <v>0.5</v>
      </c>
      <c r="M1411" s="5">
        <v>0.51</v>
      </c>
      <c r="S1411" s="5">
        <v>107</v>
      </c>
      <c r="T1411" s="5">
        <v>71.7</v>
      </c>
      <c r="V1411" s="5">
        <v>4.83</v>
      </c>
      <c r="W1411" s="5">
        <v>0.08</v>
      </c>
      <c r="AD1411" s="5">
        <v>-1.8</v>
      </c>
      <c r="AE1411" s="5">
        <v>0.9</v>
      </c>
      <c r="AN1411" s="5">
        <v>4.18</v>
      </c>
      <c r="AO1411" s="5">
        <v>0.43</v>
      </c>
      <c r="AT1411" s="5">
        <v>31.1</v>
      </c>
      <c r="AV1411" s="5">
        <v>1.3</v>
      </c>
      <c r="AW1411" s="5">
        <v>7.0000000000000007E-2</v>
      </c>
      <c r="AX1411" s="5">
        <v>0.1</v>
      </c>
      <c r="BA1411" s="5">
        <v>7.2</v>
      </c>
      <c r="BE1411" s="5">
        <v>0.2</v>
      </c>
      <c r="BH1411" s="5">
        <v>0.71</v>
      </c>
      <c r="BO1411" s="5">
        <v>61.7</v>
      </c>
      <c r="BQ1411" s="5">
        <v>7.2</v>
      </c>
      <c r="BR1411" s="5">
        <v>3.9</v>
      </c>
      <c r="BX1411" s="5">
        <v>8.8000000000000007</v>
      </c>
    </row>
    <row r="1412" spans="1:77" x14ac:dyDescent="0.35">
      <c r="A1412" s="2" t="s">
        <v>384</v>
      </c>
      <c r="B1412" s="3">
        <v>37872</v>
      </c>
      <c r="C1412" s="4">
        <v>22</v>
      </c>
      <c r="F1412" s="5">
        <v>0.13</v>
      </c>
      <c r="H1412" s="5">
        <v>0.01</v>
      </c>
      <c r="M1412" s="5">
        <v>1.24</v>
      </c>
      <c r="P1412" s="5">
        <v>0.18</v>
      </c>
      <c r="S1412" s="5">
        <v>15</v>
      </c>
      <c r="T1412" s="5">
        <v>30</v>
      </c>
      <c r="V1412" s="5">
        <v>6.3</v>
      </c>
      <c r="W1412" s="5">
        <v>0.02</v>
      </c>
      <c r="AB1412" s="5">
        <v>5.53</v>
      </c>
      <c r="AE1412" s="5">
        <v>13</v>
      </c>
      <c r="AJ1412" s="5">
        <v>26.5</v>
      </c>
      <c r="AN1412" s="5">
        <v>3.7</v>
      </c>
      <c r="AO1412" s="5">
        <v>0.1</v>
      </c>
      <c r="AT1412" s="5">
        <v>19</v>
      </c>
      <c r="AV1412" s="5">
        <v>38</v>
      </c>
      <c r="AW1412" s="5">
        <v>0.05</v>
      </c>
      <c r="AX1412" s="5">
        <v>0.06</v>
      </c>
      <c r="BA1412" s="5">
        <v>5.85</v>
      </c>
      <c r="BE1412" s="5">
        <v>7.6</v>
      </c>
      <c r="BH1412" s="5">
        <v>0.23</v>
      </c>
      <c r="BO1412" s="5">
        <v>19</v>
      </c>
      <c r="BX1412" s="5">
        <v>10.9</v>
      </c>
    </row>
    <row r="1413" spans="1:77" x14ac:dyDescent="0.35">
      <c r="A1413" s="2" t="s">
        <v>384</v>
      </c>
      <c r="B1413" s="3">
        <v>37425</v>
      </c>
      <c r="C1413" s="4">
        <v>28</v>
      </c>
      <c r="F1413" s="5">
        <v>0.13</v>
      </c>
      <c r="H1413" s="5">
        <v>0.01</v>
      </c>
      <c r="J1413" s="5">
        <v>0.3</v>
      </c>
      <c r="M1413" s="5">
        <v>1.2</v>
      </c>
      <c r="N1413" s="5">
        <v>1</v>
      </c>
      <c r="Q1413" s="5">
        <v>0.1</v>
      </c>
      <c r="S1413" s="5">
        <v>12.5</v>
      </c>
      <c r="T1413" s="5">
        <v>45</v>
      </c>
      <c r="U1413" s="5">
        <v>1</v>
      </c>
      <c r="V1413" s="5">
        <v>7.9</v>
      </c>
      <c r="W1413" s="5">
        <v>0.01</v>
      </c>
      <c r="AB1413" s="5">
        <v>5.83</v>
      </c>
      <c r="AE1413" s="5">
        <v>12</v>
      </c>
      <c r="AI1413" s="5">
        <v>7</v>
      </c>
      <c r="AN1413" s="5">
        <v>3.2</v>
      </c>
      <c r="AO1413" s="5">
        <v>0.09</v>
      </c>
      <c r="AT1413" s="5">
        <v>25.2</v>
      </c>
      <c r="AU1413" s="5">
        <v>3</v>
      </c>
      <c r="AV1413" s="5">
        <v>22.13</v>
      </c>
      <c r="AW1413" s="5">
        <v>0.01</v>
      </c>
      <c r="AX1413" s="5">
        <v>0.03</v>
      </c>
      <c r="BA1413" s="5">
        <v>5.65</v>
      </c>
      <c r="BC1413" s="5">
        <v>0.1</v>
      </c>
      <c r="BE1413" s="5">
        <v>4.0999999999999996</v>
      </c>
      <c r="BH1413" s="5">
        <v>0.4</v>
      </c>
      <c r="BO1413" s="5">
        <v>22</v>
      </c>
      <c r="BX1413" s="5">
        <v>10.199999999999999</v>
      </c>
      <c r="BY1413" s="5">
        <v>10</v>
      </c>
    </row>
    <row r="1414" spans="1:77" x14ac:dyDescent="0.35">
      <c r="A1414" s="2" t="s">
        <v>384</v>
      </c>
      <c r="B1414" s="3">
        <v>36769</v>
      </c>
      <c r="C1414" s="4">
        <v>30</v>
      </c>
      <c r="F1414" s="5">
        <v>7.0000000000000007E-2</v>
      </c>
      <c r="H1414" s="5">
        <v>0.01</v>
      </c>
      <c r="J1414" s="5">
        <v>1</v>
      </c>
      <c r="M1414" s="5">
        <v>1.6</v>
      </c>
      <c r="N1414" s="5">
        <v>1</v>
      </c>
      <c r="O1414" s="5">
        <v>10</v>
      </c>
      <c r="Q1414" s="5">
        <v>0.1</v>
      </c>
      <c r="S1414" s="5">
        <v>11.2</v>
      </c>
      <c r="T1414" s="5">
        <v>26.4</v>
      </c>
      <c r="U1414" s="5">
        <v>1</v>
      </c>
      <c r="V1414" s="5">
        <v>7.2</v>
      </c>
      <c r="W1414" s="5">
        <v>7.0000000000000007E-2</v>
      </c>
      <c r="AB1414" s="5">
        <v>4.99</v>
      </c>
      <c r="AE1414" s="5">
        <v>16.399999999999999</v>
      </c>
      <c r="AI1414" s="5">
        <v>3.2</v>
      </c>
      <c r="AJ1414" s="5">
        <v>25.8</v>
      </c>
      <c r="AN1414" s="5">
        <v>3.5</v>
      </c>
      <c r="AO1414" s="5">
        <v>0.04</v>
      </c>
      <c r="AT1414" s="5">
        <v>17.3</v>
      </c>
      <c r="AU1414" s="5">
        <v>1</v>
      </c>
      <c r="AV1414" s="5">
        <v>22.62</v>
      </c>
      <c r="AW1414" s="5">
        <v>0.13</v>
      </c>
      <c r="AX1414" s="5">
        <v>0.3</v>
      </c>
      <c r="BA1414" s="5">
        <v>5.3</v>
      </c>
      <c r="BC1414" s="5">
        <v>0.1</v>
      </c>
      <c r="BE1414" s="5">
        <v>2.86</v>
      </c>
      <c r="BH1414" s="5">
        <v>0.35</v>
      </c>
      <c r="BO1414" s="5">
        <v>25.4</v>
      </c>
      <c r="BX1414" s="5">
        <v>10.3</v>
      </c>
      <c r="BY1414" s="5">
        <v>10</v>
      </c>
    </row>
    <row r="1415" spans="1:77" x14ac:dyDescent="0.35">
      <c r="A1415" s="2" t="s">
        <v>299</v>
      </c>
      <c r="B1415" s="3">
        <v>35941</v>
      </c>
      <c r="C1415" s="4">
        <v>21</v>
      </c>
      <c r="F1415" s="5">
        <v>0.15</v>
      </c>
      <c r="H1415" s="5">
        <v>0.01</v>
      </c>
      <c r="M1415" s="5">
        <v>0.49</v>
      </c>
      <c r="S1415" s="5">
        <v>24.6</v>
      </c>
      <c r="T1415" s="5">
        <v>153</v>
      </c>
      <c r="V1415" s="5">
        <v>7.1</v>
      </c>
      <c r="W1415" s="5">
        <v>0.15</v>
      </c>
      <c r="AB1415" s="5">
        <v>5.09</v>
      </c>
      <c r="AE1415" s="5">
        <v>21.9</v>
      </c>
      <c r="AJ1415" s="5">
        <v>65.5</v>
      </c>
      <c r="AN1415" s="5">
        <v>4.99</v>
      </c>
      <c r="AO1415" s="5">
        <v>0.18</v>
      </c>
      <c r="AT1415" s="5">
        <v>80</v>
      </c>
      <c r="AV1415" s="5">
        <v>33.200000000000003</v>
      </c>
      <c r="AW1415" s="5">
        <v>0.03</v>
      </c>
      <c r="AX1415" s="5">
        <v>0.03</v>
      </c>
      <c r="BA1415" s="5">
        <v>5.84</v>
      </c>
      <c r="BE1415" s="5">
        <v>5.3</v>
      </c>
      <c r="BH1415" s="5">
        <v>0.18</v>
      </c>
      <c r="BO1415" s="5">
        <v>46</v>
      </c>
      <c r="BX1415" s="5">
        <v>8.5</v>
      </c>
    </row>
    <row r="1416" spans="1:77" x14ac:dyDescent="0.35">
      <c r="A1416" s="2" t="s">
        <v>299</v>
      </c>
      <c r="B1416" s="3">
        <v>42156</v>
      </c>
      <c r="C1416" s="4">
        <v>33</v>
      </c>
      <c r="G1416" s="5">
        <v>0.39</v>
      </c>
      <c r="H1416" s="5">
        <v>0.19</v>
      </c>
      <c r="J1416" s="5">
        <v>0.7</v>
      </c>
      <c r="M1416" s="5">
        <v>1.57</v>
      </c>
      <c r="N1416" s="5">
        <v>0.2</v>
      </c>
      <c r="Q1416" s="5">
        <v>7.0000000000000007E-2</v>
      </c>
      <c r="S1416" s="5">
        <v>29.9</v>
      </c>
      <c r="T1416" s="5">
        <v>31</v>
      </c>
      <c r="U1416" s="5">
        <v>0.8</v>
      </c>
      <c r="V1416" s="5">
        <v>4.3</v>
      </c>
      <c r="W1416" s="5">
        <v>9.93</v>
      </c>
      <c r="AB1416" s="5">
        <v>3.1</v>
      </c>
      <c r="AC1416" s="5">
        <v>10</v>
      </c>
      <c r="AD1416" s="5">
        <v>4.74</v>
      </c>
      <c r="AE1416" s="5">
        <v>15.5</v>
      </c>
      <c r="AI1416" s="5">
        <v>1.3</v>
      </c>
      <c r="AJ1416" s="5">
        <v>38.6</v>
      </c>
      <c r="AN1416" s="5">
        <v>4.4400000000000004</v>
      </c>
      <c r="AO1416" s="5">
        <v>0.24</v>
      </c>
      <c r="AT1416" s="5">
        <v>14.6</v>
      </c>
      <c r="AU1416" s="5">
        <v>0.7</v>
      </c>
      <c r="AV1416" s="5">
        <v>25.05</v>
      </c>
      <c r="AW1416" s="5">
        <v>3.9399999999999999E-3</v>
      </c>
      <c r="AX1416" s="5">
        <v>0.01</v>
      </c>
      <c r="BA1416" s="5">
        <v>4.8499999999999996</v>
      </c>
      <c r="BC1416" s="5">
        <v>3.0000000000000001E-3</v>
      </c>
      <c r="BF1416" s="5">
        <v>4.5599999999999996</v>
      </c>
      <c r="BH1416" s="5">
        <v>0</v>
      </c>
      <c r="BO1416" s="5">
        <v>98.9</v>
      </c>
      <c r="BQ1416" s="5">
        <v>3.34</v>
      </c>
      <c r="BR1416" s="5">
        <v>3.5</v>
      </c>
      <c r="BX1416" s="5">
        <v>9</v>
      </c>
      <c r="BY1416" s="5">
        <v>4.4000000000000004</v>
      </c>
    </row>
    <row r="1417" spans="1:77" x14ac:dyDescent="0.35">
      <c r="A1417" s="2" t="s">
        <v>299</v>
      </c>
      <c r="B1417" s="3">
        <v>41764</v>
      </c>
      <c r="C1417" s="4">
        <v>25</v>
      </c>
      <c r="G1417" s="5">
        <v>0.56999999999999995</v>
      </c>
      <c r="H1417" s="5">
        <v>0.17</v>
      </c>
      <c r="M1417" s="5">
        <v>1.25</v>
      </c>
      <c r="S1417" s="5">
        <v>31.7</v>
      </c>
      <c r="T1417" s="5">
        <v>32</v>
      </c>
      <c r="V1417" s="5">
        <v>4.5</v>
      </c>
      <c r="W1417" s="5">
        <v>7.96</v>
      </c>
      <c r="AB1417" s="5">
        <v>3.1</v>
      </c>
      <c r="AD1417" s="5">
        <v>11.18</v>
      </c>
      <c r="AE1417" s="5">
        <v>17.2</v>
      </c>
      <c r="AJ1417" s="5">
        <v>42</v>
      </c>
      <c r="AN1417" s="5">
        <v>4.84</v>
      </c>
      <c r="AO1417" s="5">
        <v>0.24</v>
      </c>
      <c r="AT1417" s="5">
        <v>15.2</v>
      </c>
      <c r="AV1417" s="5">
        <v>31.82</v>
      </c>
      <c r="AW1417" s="5">
        <v>3.2799999999999999E-3</v>
      </c>
      <c r="AX1417" s="5">
        <v>0.01</v>
      </c>
      <c r="AY1417" s="5">
        <v>0.02</v>
      </c>
      <c r="BA1417" s="5">
        <v>5.01</v>
      </c>
      <c r="BF1417" s="5">
        <v>2.4500000000000002</v>
      </c>
      <c r="BH1417" s="5">
        <v>0.02</v>
      </c>
      <c r="BO1417" s="5">
        <v>85.7</v>
      </c>
      <c r="BQ1417" s="5">
        <v>3.22</v>
      </c>
      <c r="BR1417" s="5">
        <v>3.6</v>
      </c>
      <c r="BX1417" s="5">
        <v>8.4</v>
      </c>
    </row>
    <row r="1418" spans="1:77" x14ac:dyDescent="0.35">
      <c r="A1418" s="2" t="s">
        <v>299</v>
      </c>
      <c r="B1418" s="3">
        <v>41431</v>
      </c>
      <c r="C1418" s="4">
        <v>25</v>
      </c>
      <c r="G1418" s="5">
        <v>0.8</v>
      </c>
      <c r="H1418" s="5">
        <v>0.14000000000000001</v>
      </c>
      <c r="M1418" s="5">
        <v>1.43</v>
      </c>
      <c r="S1418" s="5">
        <v>28.5</v>
      </c>
      <c r="T1418" s="5">
        <v>30</v>
      </c>
      <c r="V1418" s="5">
        <v>4.5999999999999996</v>
      </c>
      <c r="W1418" s="5">
        <v>5.81</v>
      </c>
      <c r="AB1418" s="5">
        <v>3.46</v>
      </c>
      <c r="AD1418" s="5">
        <v>11.17</v>
      </c>
      <c r="AE1418" s="5">
        <v>20.3</v>
      </c>
      <c r="AJ1418" s="5">
        <v>37.200000000000003</v>
      </c>
      <c r="AN1418" s="5">
        <v>4.41</v>
      </c>
      <c r="AO1418" s="5">
        <v>0.21</v>
      </c>
      <c r="AT1418" s="5">
        <v>13.9</v>
      </c>
      <c r="AV1418" s="5">
        <v>39.97</v>
      </c>
      <c r="AW1418" s="5">
        <v>3.9399999999999999E-3</v>
      </c>
      <c r="AX1418" s="5">
        <v>0.01</v>
      </c>
      <c r="AY1418" s="5">
        <v>0.02</v>
      </c>
      <c r="BA1418" s="5">
        <v>5.03</v>
      </c>
      <c r="BF1418" s="5">
        <v>4.2300000000000004</v>
      </c>
      <c r="BH1418" s="5">
        <v>0.03</v>
      </c>
      <c r="BO1418" s="5">
        <v>70.2</v>
      </c>
      <c r="BQ1418" s="5">
        <v>2.98</v>
      </c>
      <c r="BR1418" s="5">
        <v>3.34</v>
      </c>
      <c r="BX1418" s="5">
        <v>8.1999999999999993</v>
      </c>
    </row>
    <row r="1419" spans="1:77" x14ac:dyDescent="0.35">
      <c r="A1419" s="2" t="s">
        <v>299</v>
      </c>
      <c r="B1419" s="3">
        <v>41232</v>
      </c>
      <c r="C1419" s="4">
        <v>38</v>
      </c>
      <c r="G1419" s="5">
        <v>0.44</v>
      </c>
      <c r="H1419" s="5">
        <v>0.22</v>
      </c>
      <c r="J1419" s="5">
        <v>0.2</v>
      </c>
      <c r="M1419" s="5">
        <v>1.3</v>
      </c>
      <c r="N1419" s="5">
        <v>0.2</v>
      </c>
      <c r="Q1419" s="5">
        <v>0.15</v>
      </c>
      <c r="S1419" s="5">
        <v>32.4</v>
      </c>
      <c r="T1419" s="5">
        <v>32</v>
      </c>
      <c r="U1419" s="5">
        <v>1</v>
      </c>
      <c r="V1419" s="5">
        <v>5.2</v>
      </c>
      <c r="W1419" s="5">
        <v>4.55</v>
      </c>
      <c r="AB1419" s="5">
        <v>2.62</v>
      </c>
      <c r="AD1419" s="5">
        <v>2.29</v>
      </c>
      <c r="AE1419" s="5">
        <v>22.1</v>
      </c>
      <c r="AI1419" s="5">
        <v>1.1000000000000001</v>
      </c>
      <c r="AJ1419" s="5">
        <v>43.4</v>
      </c>
      <c r="AN1419" s="5">
        <v>5.13</v>
      </c>
      <c r="AO1419" s="5">
        <v>0.2</v>
      </c>
      <c r="AS1419" s="5">
        <v>0.35</v>
      </c>
      <c r="AT1419" s="5">
        <v>13.5</v>
      </c>
      <c r="AU1419" s="5">
        <v>1.6</v>
      </c>
      <c r="AV1419" s="5">
        <v>33.46</v>
      </c>
      <c r="AW1419" s="5">
        <v>0.01</v>
      </c>
      <c r="AX1419" s="5">
        <v>0.01</v>
      </c>
      <c r="AY1419" s="5">
        <v>0.02</v>
      </c>
      <c r="BA1419" s="5">
        <v>5.67</v>
      </c>
      <c r="BC1419" s="5">
        <v>2.8E-3</v>
      </c>
      <c r="BF1419" s="5">
        <v>3.09</v>
      </c>
      <c r="BH1419" s="5">
        <v>0.42</v>
      </c>
      <c r="BO1419" s="5">
        <v>82.9</v>
      </c>
      <c r="BQ1419" s="5">
        <v>3.59</v>
      </c>
      <c r="BR1419" s="5">
        <v>3.51</v>
      </c>
      <c r="BS1419" s="5">
        <v>0.2</v>
      </c>
      <c r="BT1419" s="5">
        <v>8.5</v>
      </c>
      <c r="BV1419" s="5">
        <v>0.2</v>
      </c>
      <c r="BW1419" s="5">
        <v>1.1000000000000001</v>
      </c>
      <c r="BX1419" s="5">
        <v>11</v>
      </c>
      <c r="BY1419" s="5">
        <v>16</v>
      </c>
    </row>
    <row r="1420" spans="1:77" x14ac:dyDescent="0.35">
      <c r="A1420" s="2" t="s">
        <v>299</v>
      </c>
      <c r="B1420" s="3">
        <v>42254</v>
      </c>
      <c r="C1420" s="4">
        <v>22</v>
      </c>
      <c r="G1420" s="5">
        <v>6.0000000000000001E-3</v>
      </c>
      <c r="H1420" s="5">
        <v>0.37</v>
      </c>
      <c r="M1420" s="5">
        <v>0.67</v>
      </c>
      <c r="S1420" s="5">
        <v>107</v>
      </c>
      <c r="T1420" s="5">
        <v>65</v>
      </c>
      <c r="V1420" s="5">
        <v>4.7</v>
      </c>
      <c r="W1420" s="5">
        <v>6.22</v>
      </c>
      <c r="AB1420" s="5">
        <v>3.32</v>
      </c>
      <c r="AD1420" s="5">
        <v>4.08</v>
      </c>
      <c r="AE1420" s="5">
        <v>1.2</v>
      </c>
      <c r="AN1420" s="5">
        <v>4.3600000000000003</v>
      </c>
      <c r="AO1420" s="5">
        <v>0.35</v>
      </c>
      <c r="AT1420" s="5">
        <v>28</v>
      </c>
      <c r="AV1420" s="5">
        <v>0.22</v>
      </c>
      <c r="AW1420" s="5">
        <v>0.01</v>
      </c>
      <c r="AX1420" s="5">
        <v>0.01</v>
      </c>
      <c r="BA1420" s="5">
        <v>7.04</v>
      </c>
      <c r="BH1420" s="5">
        <v>4.01</v>
      </c>
      <c r="BO1420" s="5">
        <v>56.6</v>
      </c>
      <c r="BQ1420" s="5">
        <v>7.02</v>
      </c>
      <c r="BR1420" s="5">
        <v>7.32</v>
      </c>
      <c r="BX1420" s="5">
        <v>9.3000000000000007</v>
      </c>
    </row>
    <row r="1421" spans="1:77" x14ac:dyDescent="0.35">
      <c r="A1421" s="2" t="s">
        <v>299</v>
      </c>
      <c r="B1421" s="3">
        <v>41925</v>
      </c>
      <c r="C1421" s="4">
        <v>25</v>
      </c>
      <c r="G1421" s="5">
        <v>6.0000000000000001E-3</v>
      </c>
      <c r="H1421" s="5">
        <v>0.4</v>
      </c>
      <c r="M1421" s="5">
        <v>0.49</v>
      </c>
      <c r="S1421" s="5">
        <v>106</v>
      </c>
      <c r="T1421" s="5">
        <v>69</v>
      </c>
      <c r="V1421" s="5">
        <v>4.8</v>
      </c>
      <c r="W1421" s="5">
        <v>5.95</v>
      </c>
      <c r="AB1421" s="5">
        <v>2.95</v>
      </c>
      <c r="AD1421" s="5">
        <v>0.88</v>
      </c>
      <c r="AE1421" s="5">
        <v>1.1000000000000001</v>
      </c>
      <c r="AJ1421" s="5">
        <v>69.099999999999994</v>
      </c>
      <c r="AN1421" s="5">
        <v>4.2</v>
      </c>
      <c r="AO1421" s="5">
        <v>0.41</v>
      </c>
      <c r="AT1421" s="5">
        <v>26.2</v>
      </c>
      <c r="AV1421" s="5">
        <v>0.22</v>
      </c>
      <c r="AW1421" s="5">
        <v>4.9300000000000004E-3</v>
      </c>
      <c r="AX1421" s="5">
        <v>0.01</v>
      </c>
      <c r="AY1421" s="5">
        <v>0.18</v>
      </c>
      <c r="BA1421" s="5">
        <v>7.28</v>
      </c>
      <c r="BF1421" s="5">
        <v>0.19</v>
      </c>
      <c r="BH1421" s="5">
        <v>3.85</v>
      </c>
      <c r="BO1421" s="5">
        <v>62.5</v>
      </c>
      <c r="BQ1421" s="5">
        <v>7.1</v>
      </c>
      <c r="BR1421" s="5">
        <v>7.16</v>
      </c>
      <c r="BX1421" s="5">
        <v>8.9</v>
      </c>
    </row>
    <row r="1422" spans="1:77" x14ac:dyDescent="0.35">
      <c r="A1422" s="2" t="s">
        <v>299</v>
      </c>
      <c r="B1422" s="3">
        <v>41479</v>
      </c>
      <c r="C1422" s="4">
        <v>25</v>
      </c>
      <c r="G1422" s="5">
        <v>0.03</v>
      </c>
      <c r="H1422" s="5">
        <v>7.0000000000000007E-2</v>
      </c>
      <c r="M1422" s="5">
        <v>0.89</v>
      </c>
      <c r="S1422" s="5">
        <v>45.1</v>
      </c>
      <c r="T1422" s="5">
        <v>25</v>
      </c>
      <c r="V1422" s="5">
        <v>7.1</v>
      </c>
      <c r="W1422" s="5">
        <v>0.17</v>
      </c>
      <c r="AB1422" s="5">
        <v>2.59</v>
      </c>
      <c r="AD1422" s="5">
        <v>4.62</v>
      </c>
      <c r="AE1422" s="5">
        <v>28</v>
      </c>
      <c r="AJ1422" s="5">
        <v>39.200000000000003</v>
      </c>
      <c r="AN1422" s="5">
        <v>4.1500000000000004</v>
      </c>
      <c r="AO1422" s="5">
        <v>0.23</v>
      </c>
      <c r="AT1422" s="5">
        <v>11.6</v>
      </c>
      <c r="AV1422" s="5">
        <v>8.67</v>
      </c>
      <c r="AW1422" s="5">
        <v>0.09</v>
      </c>
      <c r="AX1422" s="5">
        <v>0.03</v>
      </c>
      <c r="AY1422" s="5">
        <v>0.02</v>
      </c>
      <c r="BA1422" s="5">
        <v>6.26</v>
      </c>
      <c r="BF1422" s="5">
        <v>0.17</v>
      </c>
      <c r="BH1422" s="5">
        <v>2.27</v>
      </c>
      <c r="BO1422" s="5">
        <v>26.3</v>
      </c>
      <c r="BQ1422" s="5">
        <v>3.67</v>
      </c>
      <c r="BR1422" s="5">
        <v>3.84</v>
      </c>
      <c r="BX1422" s="5">
        <v>10.6</v>
      </c>
    </row>
    <row r="1423" spans="1:77" x14ac:dyDescent="0.35">
      <c r="A1423" s="2" t="s">
        <v>299</v>
      </c>
      <c r="B1423" s="3">
        <v>41281</v>
      </c>
      <c r="C1423" s="4">
        <v>28</v>
      </c>
      <c r="G1423" s="5">
        <v>8.0000000000000002E-3</v>
      </c>
      <c r="H1423" s="5">
        <v>0.41</v>
      </c>
      <c r="M1423" s="5">
        <v>0.51</v>
      </c>
      <c r="S1423" s="5">
        <v>136</v>
      </c>
      <c r="T1423" s="5">
        <v>68</v>
      </c>
      <c r="V1423" s="5">
        <v>5.3</v>
      </c>
      <c r="W1423" s="5">
        <v>6.95</v>
      </c>
      <c r="AB1423" s="5">
        <v>2.57</v>
      </c>
      <c r="AD1423" s="5">
        <v>17.71</v>
      </c>
      <c r="AE1423" s="5">
        <v>1.33</v>
      </c>
      <c r="AJ1423" s="5">
        <v>76</v>
      </c>
      <c r="AN1423" s="5">
        <v>5.23</v>
      </c>
      <c r="AO1423" s="5">
        <v>0.44</v>
      </c>
      <c r="AT1423" s="5">
        <v>34.6</v>
      </c>
      <c r="AV1423" s="5">
        <v>0.22</v>
      </c>
      <c r="AW1423" s="5">
        <v>4.9300000000000004E-3</v>
      </c>
      <c r="AX1423" s="5">
        <v>0.01</v>
      </c>
      <c r="AY1423" s="5">
        <v>0.2</v>
      </c>
      <c r="BA1423" s="5">
        <v>7.13</v>
      </c>
      <c r="BF1423" s="5">
        <v>0.6</v>
      </c>
      <c r="BH1423" s="5">
        <v>4.25</v>
      </c>
      <c r="BO1423" s="5">
        <v>72.5</v>
      </c>
      <c r="BQ1423" s="5">
        <v>7.68</v>
      </c>
      <c r="BR1423" s="5">
        <v>9.17</v>
      </c>
      <c r="BS1423" s="5">
        <v>0.2</v>
      </c>
      <c r="BT1423" s="5">
        <v>50</v>
      </c>
      <c r="BV1423" s="5">
        <v>0.1</v>
      </c>
      <c r="BX1423" s="5">
        <v>9.1</v>
      </c>
    </row>
    <row r="1424" spans="1:77" x14ac:dyDescent="0.35">
      <c r="A1424" s="2" t="s">
        <v>299</v>
      </c>
      <c r="B1424" s="3">
        <v>38614</v>
      </c>
      <c r="C1424" s="4">
        <v>24</v>
      </c>
      <c r="F1424" s="5">
        <v>0.13</v>
      </c>
      <c r="H1424" s="5">
        <v>0.01</v>
      </c>
      <c r="M1424" s="5">
        <v>1.1499999999999999</v>
      </c>
      <c r="P1424" s="5">
        <v>0.15</v>
      </c>
      <c r="R1424" s="5">
        <v>1.04</v>
      </c>
      <c r="S1424" s="5">
        <v>13.1</v>
      </c>
      <c r="T1424" s="5">
        <v>35</v>
      </c>
      <c r="W1424" s="5">
        <v>0.02</v>
      </c>
      <c r="AD1424" s="5">
        <v>-4.17</v>
      </c>
      <c r="AE1424" s="5">
        <v>11.7</v>
      </c>
      <c r="AK1424" s="5">
        <v>25.55</v>
      </c>
      <c r="AN1424" s="5">
        <v>3.51</v>
      </c>
      <c r="AO1424" s="5">
        <v>7.0000000000000007E-2</v>
      </c>
      <c r="AT1424" s="5">
        <v>19.399999999999999</v>
      </c>
      <c r="AV1424" s="5">
        <v>36.299999999999997</v>
      </c>
      <c r="AW1424" s="5">
        <v>7.0000000000000001E-3</v>
      </c>
      <c r="AX1424" s="5">
        <v>0.09</v>
      </c>
      <c r="BD1424" s="5">
        <v>-3.71</v>
      </c>
      <c r="BE1424" s="5">
        <v>2.19</v>
      </c>
      <c r="BH1424" s="5">
        <v>0.25</v>
      </c>
      <c r="BO1424" s="5">
        <v>18</v>
      </c>
      <c r="BQ1424" s="5">
        <v>2.1800000000000002</v>
      </c>
      <c r="BR1424" s="5">
        <v>2.09</v>
      </c>
      <c r="BX1424" s="5">
        <v>11</v>
      </c>
    </row>
    <row r="1425" spans="1:77" x14ac:dyDescent="0.35">
      <c r="A1425" s="2" t="s">
        <v>299</v>
      </c>
      <c r="B1425" s="3">
        <v>40876</v>
      </c>
      <c r="C1425" s="4">
        <v>25</v>
      </c>
      <c r="G1425" s="5">
        <v>4.0000000000000001E-3</v>
      </c>
      <c r="H1425" s="5">
        <v>0.39</v>
      </c>
      <c r="M1425" s="5">
        <v>0.56000000000000005</v>
      </c>
      <c r="S1425" s="5">
        <v>134</v>
      </c>
      <c r="T1425" s="5">
        <v>87</v>
      </c>
      <c r="V1425" s="5">
        <v>5.2</v>
      </c>
      <c r="W1425" s="5">
        <v>10.1</v>
      </c>
      <c r="AB1425" s="5">
        <v>3.04</v>
      </c>
      <c r="AD1425" s="5">
        <v>15.05</v>
      </c>
      <c r="AE1425" s="5">
        <v>1.22</v>
      </c>
      <c r="AJ1425" s="5">
        <v>72.5</v>
      </c>
      <c r="AN1425" s="5">
        <v>5.0999999999999996</v>
      </c>
      <c r="AO1425" s="5">
        <v>0.69</v>
      </c>
      <c r="AT1425" s="5">
        <v>34.200000000000003</v>
      </c>
      <c r="AV1425" s="5">
        <v>0.22</v>
      </c>
      <c r="AW1425" s="5">
        <v>0.01</v>
      </c>
      <c r="AX1425" s="5">
        <v>0.01</v>
      </c>
      <c r="BA1425" s="5">
        <v>7.12</v>
      </c>
      <c r="BF1425" s="5">
        <v>0.94</v>
      </c>
      <c r="BH1425" s="5">
        <v>4.0599999999999996</v>
      </c>
      <c r="BO1425" s="5">
        <v>67.8</v>
      </c>
      <c r="BQ1425" s="5">
        <v>7.93</v>
      </c>
      <c r="BR1425" s="5">
        <v>9.2200000000000006</v>
      </c>
      <c r="BT1425" s="5">
        <v>50</v>
      </c>
      <c r="BX1425" s="5">
        <v>9.1</v>
      </c>
    </row>
    <row r="1426" spans="1:77" x14ac:dyDescent="0.35">
      <c r="A1426" s="2" t="s">
        <v>299</v>
      </c>
      <c r="B1426" s="3">
        <v>40547</v>
      </c>
      <c r="C1426" s="4">
        <v>33</v>
      </c>
      <c r="H1426" s="5">
        <v>0.37</v>
      </c>
      <c r="J1426" s="5">
        <v>0.2</v>
      </c>
      <c r="M1426" s="5">
        <v>0.61</v>
      </c>
      <c r="N1426" s="5">
        <v>0.2</v>
      </c>
      <c r="Q1426" s="5">
        <v>0.02</v>
      </c>
      <c r="S1426" s="5">
        <v>108</v>
      </c>
      <c r="T1426" s="5">
        <v>65</v>
      </c>
      <c r="U1426" s="5">
        <v>0.2</v>
      </c>
      <c r="V1426" s="5">
        <v>5.4</v>
      </c>
      <c r="W1426" s="5">
        <v>8.23</v>
      </c>
      <c r="AB1426" s="5">
        <v>3.02</v>
      </c>
      <c r="AD1426" s="5">
        <v>1.95</v>
      </c>
      <c r="AE1426" s="5">
        <v>1.23</v>
      </c>
      <c r="AI1426" s="5">
        <v>0.5</v>
      </c>
      <c r="AJ1426" s="5">
        <v>69</v>
      </c>
      <c r="AN1426" s="5">
        <v>4.59</v>
      </c>
      <c r="AO1426" s="5">
        <v>0.56000000000000005</v>
      </c>
      <c r="AS1426" s="5">
        <v>0.35</v>
      </c>
      <c r="AT1426" s="5">
        <v>26.7</v>
      </c>
      <c r="AU1426" s="5">
        <v>0.5</v>
      </c>
      <c r="AV1426" s="5">
        <v>0.22</v>
      </c>
      <c r="AW1426" s="5">
        <v>7.2300000000000003E-3</v>
      </c>
      <c r="AX1426" s="5">
        <v>0.01</v>
      </c>
      <c r="BA1426" s="5">
        <v>7.13</v>
      </c>
      <c r="BC1426" s="5">
        <v>1E-3</v>
      </c>
      <c r="BF1426" s="5">
        <v>0.26</v>
      </c>
      <c r="BH1426" s="5">
        <v>4.1500000000000004</v>
      </c>
      <c r="BO1426" s="5">
        <v>63.2</v>
      </c>
      <c r="BQ1426" s="5">
        <v>7.3</v>
      </c>
      <c r="BR1426" s="5">
        <v>7.44</v>
      </c>
      <c r="BW1426" s="5">
        <v>0.5</v>
      </c>
      <c r="BX1426" s="5">
        <v>9</v>
      </c>
      <c r="BY1426" s="5">
        <v>0.7</v>
      </c>
    </row>
    <row r="1427" spans="1:77" x14ac:dyDescent="0.35">
      <c r="A1427" s="2" t="s">
        <v>299</v>
      </c>
      <c r="B1427" s="3">
        <v>40161</v>
      </c>
      <c r="C1427" s="4">
        <v>22</v>
      </c>
      <c r="G1427" s="5">
        <v>2E-3</v>
      </c>
      <c r="H1427" s="5">
        <v>0.4</v>
      </c>
      <c r="M1427" s="5">
        <v>0.59</v>
      </c>
      <c r="S1427" s="5">
        <v>110</v>
      </c>
      <c r="T1427" s="5">
        <v>69</v>
      </c>
      <c r="V1427" s="5">
        <v>5.2</v>
      </c>
      <c r="W1427" s="5">
        <v>6.62</v>
      </c>
      <c r="AB1427" s="5">
        <v>2.5499999999999998</v>
      </c>
      <c r="AD1427" s="5">
        <v>1.33</v>
      </c>
      <c r="AE1427" s="5">
        <v>1.2</v>
      </c>
      <c r="AJ1427" s="5">
        <v>71.400000000000006</v>
      </c>
      <c r="AN1427" s="5">
        <v>4.49</v>
      </c>
      <c r="AO1427" s="5">
        <v>0.43</v>
      </c>
      <c r="AT1427" s="5">
        <v>25.7</v>
      </c>
      <c r="AV1427" s="5">
        <v>0.22</v>
      </c>
      <c r="AW1427" s="5">
        <v>0.02</v>
      </c>
      <c r="AX1427" s="5">
        <v>0.01</v>
      </c>
      <c r="BA1427" s="5">
        <v>7.04</v>
      </c>
      <c r="BF1427" s="5">
        <v>0.38</v>
      </c>
      <c r="BH1427" s="5">
        <v>3.92</v>
      </c>
      <c r="BO1427" s="5">
        <v>69</v>
      </c>
      <c r="BX1427" s="5">
        <v>9.1</v>
      </c>
    </row>
    <row r="1428" spans="1:77" x14ac:dyDescent="0.35">
      <c r="A1428" s="2" t="s">
        <v>83</v>
      </c>
      <c r="B1428" s="3">
        <v>38842</v>
      </c>
      <c r="C1428" s="4">
        <v>31</v>
      </c>
      <c r="F1428" s="5">
        <v>0.14000000000000001</v>
      </c>
      <c r="H1428" s="5">
        <v>0.09</v>
      </c>
      <c r="J1428" s="5">
        <v>5</v>
      </c>
      <c r="M1428" s="5">
        <v>1.8</v>
      </c>
      <c r="N1428" s="5">
        <v>2.5</v>
      </c>
      <c r="Q1428" s="5">
        <v>1</v>
      </c>
      <c r="S1428" s="5">
        <v>41.91</v>
      </c>
      <c r="T1428" s="5">
        <v>24</v>
      </c>
      <c r="U1428" s="5">
        <v>5</v>
      </c>
      <c r="V1428" s="5">
        <v>9.3000000000000007</v>
      </c>
      <c r="W1428" s="5">
        <v>0.28000000000000003</v>
      </c>
      <c r="AD1428" s="5">
        <v>1.82</v>
      </c>
      <c r="AE1428" s="5">
        <v>25.45</v>
      </c>
      <c r="AI1428" s="5">
        <v>10</v>
      </c>
      <c r="AJ1428" s="5">
        <v>38.1</v>
      </c>
      <c r="AN1428" s="5">
        <v>4.01</v>
      </c>
      <c r="AO1428" s="5">
        <v>0.21</v>
      </c>
      <c r="AT1428" s="5">
        <v>13</v>
      </c>
      <c r="AU1428" s="5">
        <v>2</v>
      </c>
      <c r="AV1428" s="5">
        <v>7.92</v>
      </c>
      <c r="AW1428" s="5">
        <v>0.17</v>
      </c>
      <c r="AX1428" s="5">
        <v>0.12</v>
      </c>
      <c r="BA1428" s="5">
        <v>6.54</v>
      </c>
      <c r="BC1428" s="5">
        <v>0.1</v>
      </c>
      <c r="BE1428" s="5">
        <v>0.8</v>
      </c>
      <c r="BH1428" s="5">
        <v>2.19</v>
      </c>
      <c r="BO1428" s="5">
        <v>29</v>
      </c>
      <c r="BQ1428" s="5">
        <v>3.59</v>
      </c>
      <c r="BR1428" s="5">
        <v>3.66</v>
      </c>
      <c r="BX1428" s="5">
        <v>9</v>
      </c>
      <c r="BY1428" s="5">
        <v>10</v>
      </c>
    </row>
    <row r="1429" spans="1:77" x14ac:dyDescent="0.35">
      <c r="A1429" s="2" t="s">
        <v>83</v>
      </c>
      <c r="B1429" s="3">
        <v>39555</v>
      </c>
      <c r="C1429" s="4">
        <v>24</v>
      </c>
      <c r="G1429" s="5">
        <v>0.05</v>
      </c>
      <c r="H1429" s="5">
        <v>0.06</v>
      </c>
      <c r="M1429" s="5">
        <v>0.63</v>
      </c>
      <c r="S1429" s="5">
        <v>48.6</v>
      </c>
      <c r="T1429" s="5">
        <v>13</v>
      </c>
      <c r="V1429" s="5">
        <v>9.1</v>
      </c>
      <c r="W1429" s="5">
        <v>0.44</v>
      </c>
      <c r="AB1429" s="5">
        <v>2.2999999999999998</v>
      </c>
      <c r="AD1429" s="5">
        <v>8.08</v>
      </c>
      <c r="AE1429" s="5">
        <v>27.7</v>
      </c>
      <c r="AJ1429" s="5">
        <v>37.4</v>
      </c>
      <c r="AN1429" s="5">
        <v>4.29</v>
      </c>
      <c r="AO1429" s="5">
        <v>0.2</v>
      </c>
      <c r="AT1429" s="5">
        <v>8.1999999999999993</v>
      </c>
      <c r="AV1429" s="5">
        <v>13.59</v>
      </c>
      <c r="AW1429" s="5">
        <v>0.15</v>
      </c>
      <c r="AX1429" s="5">
        <v>0.04</v>
      </c>
      <c r="AZ1429" s="5">
        <v>0.02</v>
      </c>
      <c r="BA1429" s="5">
        <v>6.53</v>
      </c>
      <c r="BE1429" s="5">
        <v>0.4</v>
      </c>
      <c r="BF1429" s="5">
        <v>0.23</v>
      </c>
      <c r="BH1429" s="5">
        <v>1.73</v>
      </c>
      <c r="BO1429" s="5">
        <v>59.2</v>
      </c>
      <c r="BX1429" s="5">
        <v>9.4</v>
      </c>
    </row>
    <row r="1430" spans="1:77" x14ac:dyDescent="0.35">
      <c r="A1430" s="2" t="s">
        <v>83</v>
      </c>
      <c r="B1430" s="3">
        <v>38827</v>
      </c>
      <c r="C1430" s="4">
        <v>35</v>
      </c>
      <c r="F1430" s="5">
        <v>5.0000000000000001E-3</v>
      </c>
      <c r="G1430" s="5">
        <v>3.0000000000000001E-3</v>
      </c>
      <c r="H1430" s="5">
        <v>0.39</v>
      </c>
      <c r="J1430" s="5">
        <v>0.2</v>
      </c>
      <c r="M1430" s="5">
        <v>0.69</v>
      </c>
      <c r="N1430" s="5">
        <v>0.2</v>
      </c>
      <c r="O1430" s="5">
        <v>10</v>
      </c>
      <c r="Q1430" s="5">
        <v>0.02</v>
      </c>
      <c r="S1430" s="5">
        <v>104</v>
      </c>
      <c r="T1430" s="5">
        <v>69</v>
      </c>
      <c r="U1430" s="5">
        <v>0.4</v>
      </c>
      <c r="V1430" s="5">
        <v>5</v>
      </c>
      <c r="W1430" s="5">
        <v>5.8</v>
      </c>
      <c r="AB1430" s="5">
        <v>2.94</v>
      </c>
      <c r="AD1430" s="5">
        <v>-7.2</v>
      </c>
      <c r="AE1430" s="5">
        <v>1.1100000000000001</v>
      </c>
      <c r="AI1430" s="5">
        <v>0.5</v>
      </c>
      <c r="AJ1430" s="5">
        <v>67.8</v>
      </c>
      <c r="AN1430" s="5">
        <v>4.47</v>
      </c>
      <c r="AO1430" s="5">
        <v>0.42</v>
      </c>
      <c r="AT1430" s="5">
        <v>24.2</v>
      </c>
      <c r="AU1430" s="5">
        <v>0.5</v>
      </c>
      <c r="AV1430" s="5">
        <v>0.22</v>
      </c>
      <c r="AW1430" s="5">
        <v>9.1965999999999992E-3</v>
      </c>
      <c r="AX1430" s="5">
        <v>0.01</v>
      </c>
      <c r="AZ1430" s="5">
        <v>0.01</v>
      </c>
      <c r="BA1430" s="5">
        <v>7.18</v>
      </c>
      <c r="BC1430" s="5">
        <v>1E-3</v>
      </c>
      <c r="BE1430" s="5">
        <v>0.2</v>
      </c>
      <c r="BH1430" s="5">
        <v>3.79</v>
      </c>
      <c r="BO1430" s="5">
        <v>68.400000000000006</v>
      </c>
      <c r="BQ1430" s="5">
        <v>7.2</v>
      </c>
      <c r="BR1430" s="5">
        <v>6.7</v>
      </c>
      <c r="BX1430" s="5">
        <v>8.9</v>
      </c>
      <c r="BY1430" s="5">
        <v>0.6</v>
      </c>
    </row>
    <row r="1431" spans="1:77" x14ac:dyDescent="0.35">
      <c r="A1431" s="2" t="s">
        <v>83</v>
      </c>
      <c r="B1431" s="3">
        <v>39932</v>
      </c>
      <c r="C1431" s="4">
        <v>31</v>
      </c>
      <c r="G1431" s="5">
        <v>0.05</v>
      </c>
      <c r="H1431" s="5">
        <v>0.05</v>
      </c>
      <c r="J1431" s="5">
        <v>0.9</v>
      </c>
      <c r="M1431" s="5">
        <v>0.49</v>
      </c>
      <c r="N1431" s="5">
        <v>0.2</v>
      </c>
      <c r="Q1431" s="5">
        <v>0.15</v>
      </c>
      <c r="S1431" s="5">
        <v>43.2</v>
      </c>
      <c r="T1431" s="5">
        <v>25</v>
      </c>
      <c r="U1431" s="5">
        <v>0.7</v>
      </c>
      <c r="V1431" s="5">
        <v>8.1</v>
      </c>
      <c r="W1431" s="5">
        <v>0.45</v>
      </c>
      <c r="AB1431" s="5">
        <v>2.5499999999999998</v>
      </c>
      <c r="AD1431" s="5">
        <v>0.56000000000000005</v>
      </c>
      <c r="AE1431" s="5">
        <v>36.6</v>
      </c>
      <c r="AI1431" s="5">
        <v>4</v>
      </c>
      <c r="AJ1431" s="5">
        <v>39.700000000000003</v>
      </c>
      <c r="AN1431" s="5">
        <v>3.62</v>
      </c>
      <c r="AO1431" s="5">
        <v>0.21</v>
      </c>
      <c r="AT1431" s="5">
        <v>10</v>
      </c>
      <c r="AU1431" s="5">
        <v>2</v>
      </c>
      <c r="AV1431" s="5">
        <v>12.7</v>
      </c>
      <c r="AW1431" s="5">
        <v>0.14000000000000001</v>
      </c>
      <c r="AX1431" s="5">
        <v>0.04</v>
      </c>
      <c r="BA1431" s="5">
        <v>6.43</v>
      </c>
      <c r="BC1431" s="5">
        <v>2.7000000000000001E-3</v>
      </c>
      <c r="BF1431" s="5">
        <v>0.21</v>
      </c>
      <c r="BH1431" s="5">
        <v>2.2400000000000002</v>
      </c>
      <c r="BO1431" s="5">
        <v>33.6</v>
      </c>
      <c r="BW1431" s="5">
        <v>2.7</v>
      </c>
      <c r="BX1431" s="5">
        <v>9.1999999999999993</v>
      </c>
      <c r="BY1431" s="5">
        <v>6.4</v>
      </c>
    </row>
    <row r="1432" spans="1:77" x14ac:dyDescent="0.35">
      <c r="A1432" s="2" t="s">
        <v>83</v>
      </c>
      <c r="B1432" s="3">
        <v>40323</v>
      </c>
      <c r="C1432" s="4">
        <v>24</v>
      </c>
      <c r="G1432" s="5">
        <v>0.03</v>
      </c>
      <c r="H1432" s="5">
        <v>0.05</v>
      </c>
      <c r="M1432" s="5">
        <v>0.77</v>
      </c>
      <c r="S1432" s="5">
        <v>43.6</v>
      </c>
      <c r="T1432" s="5">
        <v>30</v>
      </c>
      <c r="V1432" s="5">
        <v>7.7</v>
      </c>
      <c r="W1432" s="5">
        <v>0.46</v>
      </c>
      <c r="AB1432" s="5">
        <v>2.5499999999999998</v>
      </c>
      <c r="AD1432" s="5">
        <v>2.86</v>
      </c>
      <c r="AE1432" s="5">
        <v>30.7</v>
      </c>
      <c r="AJ1432" s="5">
        <v>38.700000000000003</v>
      </c>
      <c r="AN1432" s="5">
        <v>3.9</v>
      </c>
      <c r="AO1432" s="5">
        <v>0.23</v>
      </c>
      <c r="AT1432" s="5">
        <v>13.2</v>
      </c>
      <c r="AV1432" s="5">
        <v>9.3800000000000008</v>
      </c>
      <c r="AW1432" s="5">
        <v>0.09</v>
      </c>
      <c r="AX1432" s="5">
        <v>0.04</v>
      </c>
      <c r="BA1432" s="5">
        <v>6.34</v>
      </c>
      <c r="BF1432" s="5">
        <v>0.43</v>
      </c>
      <c r="BH1432" s="5">
        <v>2.6</v>
      </c>
      <c r="BO1432" s="5">
        <v>19.600000000000001</v>
      </c>
      <c r="BQ1432" s="5">
        <v>4.01</v>
      </c>
      <c r="BR1432" s="5">
        <v>3.9</v>
      </c>
      <c r="BX1432" s="5">
        <v>9.1999999999999993</v>
      </c>
    </row>
    <row r="1433" spans="1:77" x14ac:dyDescent="0.35">
      <c r="A1433" s="2" t="s">
        <v>83</v>
      </c>
      <c r="B1433" s="3">
        <v>40647</v>
      </c>
      <c r="C1433" s="4">
        <v>25</v>
      </c>
      <c r="G1433" s="5">
        <v>0.05</v>
      </c>
      <c r="H1433" s="5">
        <v>0.04</v>
      </c>
      <c r="M1433" s="5">
        <v>0.52</v>
      </c>
      <c r="S1433" s="5">
        <v>48.2</v>
      </c>
      <c r="T1433" s="5">
        <v>19</v>
      </c>
      <c r="V1433" s="5">
        <v>8.1</v>
      </c>
      <c r="W1433" s="5">
        <v>0.31</v>
      </c>
      <c r="AB1433" s="5">
        <v>2.46</v>
      </c>
      <c r="AD1433" s="5">
        <v>5.34</v>
      </c>
      <c r="AE1433" s="5">
        <v>22.4</v>
      </c>
      <c r="AJ1433" s="5">
        <v>38.6</v>
      </c>
      <c r="AN1433" s="5">
        <v>4.4000000000000004</v>
      </c>
      <c r="AO1433" s="5">
        <v>0.22</v>
      </c>
      <c r="AT1433" s="5">
        <v>10.199999999999999</v>
      </c>
      <c r="AV1433" s="5">
        <v>19.920000000000002</v>
      </c>
      <c r="AW1433" s="5">
        <v>0.15</v>
      </c>
      <c r="AX1433" s="5">
        <v>0.03</v>
      </c>
      <c r="BA1433" s="5">
        <v>6.52</v>
      </c>
      <c r="BF1433" s="5">
        <v>0.2</v>
      </c>
      <c r="BH1433" s="5">
        <v>1.75</v>
      </c>
      <c r="BO1433" s="5">
        <v>48.4</v>
      </c>
      <c r="BQ1433" s="5">
        <v>3.62</v>
      </c>
      <c r="BR1433" s="5">
        <v>3.82</v>
      </c>
      <c r="BT1433" s="5">
        <v>23</v>
      </c>
      <c r="BX1433" s="5">
        <v>8.6999999999999993</v>
      </c>
    </row>
    <row r="1434" spans="1:77" x14ac:dyDescent="0.35">
      <c r="A1434" s="2" t="s">
        <v>83</v>
      </c>
      <c r="B1434" s="3">
        <v>40070</v>
      </c>
      <c r="C1434" s="4">
        <v>31</v>
      </c>
      <c r="G1434" s="5">
        <v>3.0000000000000001E-3</v>
      </c>
      <c r="H1434" s="5">
        <v>0.01</v>
      </c>
      <c r="J1434" s="5">
        <v>0.9</v>
      </c>
      <c r="M1434" s="5">
        <v>0.31</v>
      </c>
      <c r="N1434" s="5">
        <v>0.2</v>
      </c>
      <c r="Q1434" s="5">
        <v>0.02</v>
      </c>
      <c r="S1434" s="5">
        <v>111</v>
      </c>
      <c r="T1434" s="5">
        <v>25</v>
      </c>
      <c r="U1434" s="5">
        <v>0.2</v>
      </c>
      <c r="V1434" s="5">
        <v>1.1000000000000001</v>
      </c>
      <c r="W1434" s="5">
        <v>0.71</v>
      </c>
      <c r="AB1434" s="5">
        <v>5.19</v>
      </c>
      <c r="AD1434" s="5">
        <v>3.92</v>
      </c>
      <c r="AE1434" s="5">
        <v>1.31</v>
      </c>
      <c r="AI1434" s="5">
        <v>0.5</v>
      </c>
      <c r="AJ1434" s="5">
        <v>63.4</v>
      </c>
      <c r="AN1434" s="5">
        <v>7.67</v>
      </c>
      <c r="AO1434" s="5">
        <v>0.27</v>
      </c>
      <c r="AT1434" s="5">
        <v>8.44</v>
      </c>
      <c r="AU1434" s="5">
        <v>0.5</v>
      </c>
      <c r="AV1434" s="5">
        <v>9.51</v>
      </c>
      <c r="AW1434" s="5">
        <v>0.1</v>
      </c>
      <c r="AX1434" s="5">
        <v>0.02</v>
      </c>
      <c r="BA1434" s="5">
        <v>7.35</v>
      </c>
      <c r="BC1434" s="5">
        <v>1E-3</v>
      </c>
      <c r="BF1434" s="5">
        <v>0.28000000000000003</v>
      </c>
      <c r="BH1434" s="5">
        <v>4.47</v>
      </c>
      <c r="BO1434" s="5">
        <v>74.599999999999994</v>
      </c>
      <c r="BW1434" s="5">
        <v>0.5</v>
      </c>
      <c r="BX1434" s="5">
        <v>9.6</v>
      </c>
      <c r="BY1434" s="5">
        <v>0.5</v>
      </c>
    </row>
    <row r="1435" spans="1:77" x14ac:dyDescent="0.35">
      <c r="A1435" s="2" t="s">
        <v>83</v>
      </c>
      <c r="B1435" s="3">
        <v>41563</v>
      </c>
      <c r="C1435" s="4">
        <v>32</v>
      </c>
      <c r="G1435" s="5">
        <v>4.0000000000000001E-3</v>
      </c>
      <c r="H1435" s="5">
        <v>0.43</v>
      </c>
      <c r="J1435" s="5">
        <v>0.2</v>
      </c>
      <c r="M1435" s="5">
        <v>0.45</v>
      </c>
      <c r="N1435" s="5">
        <v>0.2</v>
      </c>
      <c r="Q1435" s="5">
        <v>0.02</v>
      </c>
      <c r="S1435" s="5">
        <v>115</v>
      </c>
      <c r="T1435" s="5">
        <v>73</v>
      </c>
      <c r="U1435" s="5">
        <v>0.2</v>
      </c>
      <c r="V1435" s="5">
        <v>4.9000000000000004</v>
      </c>
      <c r="W1435" s="5">
        <v>6.3</v>
      </c>
      <c r="AB1435" s="5">
        <v>3.11</v>
      </c>
      <c r="AD1435" s="5">
        <v>5.37</v>
      </c>
      <c r="AE1435" s="5">
        <v>1.2</v>
      </c>
      <c r="AI1435" s="5">
        <v>0.5</v>
      </c>
      <c r="AJ1435" s="5">
        <v>74.099999999999994</v>
      </c>
      <c r="AN1435" s="5">
        <v>4.41</v>
      </c>
      <c r="AO1435" s="5">
        <v>0.44</v>
      </c>
      <c r="AT1435" s="5">
        <v>27.8</v>
      </c>
      <c r="AU1435" s="5">
        <v>0.5</v>
      </c>
      <c r="AV1435" s="5">
        <v>0.22</v>
      </c>
      <c r="AW1435" s="5">
        <v>9.1999999999999998E-3</v>
      </c>
      <c r="AX1435" s="5">
        <v>0.01</v>
      </c>
      <c r="BA1435" s="5">
        <v>7.15</v>
      </c>
      <c r="BC1435" s="5">
        <v>1E-3</v>
      </c>
      <c r="BF1435" s="5">
        <v>0.17</v>
      </c>
      <c r="BH1435" s="5">
        <v>3.73</v>
      </c>
      <c r="BO1435" s="5">
        <v>73.3</v>
      </c>
      <c r="BQ1435" s="5">
        <v>7.32</v>
      </c>
      <c r="BR1435" s="5">
        <v>7.72</v>
      </c>
      <c r="BX1435" s="5">
        <v>8.8000000000000007</v>
      </c>
      <c r="BY1435" s="5">
        <v>6.4</v>
      </c>
    </row>
    <row r="1436" spans="1:77" x14ac:dyDescent="0.35">
      <c r="A1436" s="2" t="s">
        <v>83</v>
      </c>
      <c r="B1436" s="3">
        <v>39890</v>
      </c>
      <c r="C1436" s="4">
        <v>24</v>
      </c>
      <c r="F1436" s="5">
        <v>0.2</v>
      </c>
      <c r="H1436" s="5">
        <v>0.01</v>
      </c>
      <c r="M1436" s="5">
        <v>1.1200000000000001</v>
      </c>
      <c r="P1436" s="5">
        <v>0.21</v>
      </c>
      <c r="R1436" s="5">
        <v>1.02</v>
      </c>
      <c r="S1436" s="5">
        <v>13.7</v>
      </c>
      <c r="T1436" s="5">
        <v>49</v>
      </c>
      <c r="W1436" s="5">
        <v>0.02</v>
      </c>
      <c r="AD1436" s="5">
        <v>1.42</v>
      </c>
      <c r="AE1436" s="5">
        <v>15</v>
      </c>
      <c r="AK1436" s="5">
        <v>32.020000000000003</v>
      </c>
      <c r="AN1436" s="5">
        <v>4.38</v>
      </c>
      <c r="AO1436" s="5">
        <v>0.06</v>
      </c>
      <c r="AT1436" s="5">
        <v>29.1</v>
      </c>
      <c r="AV1436" s="5">
        <v>44.27</v>
      </c>
      <c r="AW1436" s="5">
        <v>7.0000000000000001E-3</v>
      </c>
      <c r="AX1436" s="5">
        <v>0.02</v>
      </c>
      <c r="BD1436" s="5">
        <v>-4.1399999999999997</v>
      </c>
      <c r="BE1436" s="5">
        <v>3.9</v>
      </c>
      <c r="BH1436" s="5">
        <v>0.17</v>
      </c>
      <c r="BO1436" s="5">
        <v>17.600000000000001</v>
      </c>
      <c r="BQ1436" s="5">
        <v>2.66</v>
      </c>
      <c r="BR1436" s="5">
        <v>2.69</v>
      </c>
      <c r="BX1436" s="5">
        <v>9.5</v>
      </c>
    </row>
    <row r="1437" spans="1:77" x14ac:dyDescent="0.35">
      <c r="A1437" s="2" t="s">
        <v>83</v>
      </c>
      <c r="B1437" s="3">
        <v>34248</v>
      </c>
      <c r="C1437" s="4">
        <v>32</v>
      </c>
      <c r="F1437" s="5">
        <v>0.12</v>
      </c>
      <c r="G1437" s="5">
        <v>0.09</v>
      </c>
      <c r="H1437" s="5">
        <v>0.01</v>
      </c>
      <c r="J1437" s="5">
        <v>1</v>
      </c>
      <c r="M1437" s="5">
        <v>0.53</v>
      </c>
      <c r="N1437" s="5">
        <v>1</v>
      </c>
      <c r="O1437" s="5">
        <v>100</v>
      </c>
      <c r="Q1437" s="5">
        <v>0.2</v>
      </c>
      <c r="S1437" s="5">
        <v>11</v>
      </c>
      <c r="T1437" s="5">
        <v>49</v>
      </c>
      <c r="U1437" s="5">
        <v>1</v>
      </c>
      <c r="V1437" s="5">
        <v>1.3</v>
      </c>
      <c r="W1437" s="5">
        <v>0.03</v>
      </c>
      <c r="AB1437" s="5">
        <v>7.46</v>
      </c>
      <c r="AE1437" s="5">
        <v>3.5</v>
      </c>
      <c r="AI1437" s="5">
        <v>1</v>
      </c>
      <c r="AJ1437" s="5">
        <v>41.9</v>
      </c>
      <c r="AN1437" s="5">
        <v>6.1</v>
      </c>
      <c r="AO1437" s="5">
        <v>0.03</v>
      </c>
      <c r="AT1437" s="5">
        <v>25</v>
      </c>
      <c r="AU1437" s="5">
        <v>1</v>
      </c>
      <c r="AV1437" s="5">
        <v>27.66</v>
      </c>
      <c r="AW1437" s="5">
        <v>3.284E-3</v>
      </c>
      <c r="AX1437" s="5">
        <v>0.01</v>
      </c>
      <c r="AY1437" s="5">
        <v>8.9999999999999993E-3</v>
      </c>
      <c r="BA1437" s="5">
        <v>6.52</v>
      </c>
      <c r="BC1437" s="5">
        <v>4.1000000000000003E-3</v>
      </c>
      <c r="BE1437" s="5">
        <v>10.5</v>
      </c>
      <c r="BH1437" s="5">
        <v>0.06</v>
      </c>
      <c r="BO1437" s="5">
        <v>23.4</v>
      </c>
      <c r="BX1437" s="5">
        <v>8.8000000000000007</v>
      </c>
      <c r="BY1437" s="5">
        <v>5</v>
      </c>
    </row>
    <row r="1438" spans="1:77" x14ac:dyDescent="0.35">
      <c r="A1438" s="2" t="s">
        <v>83</v>
      </c>
      <c r="B1438" s="3">
        <v>33994</v>
      </c>
      <c r="C1438" s="4">
        <v>32</v>
      </c>
      <c r="F1438" s="5">
        <v>0.04</v>
      </c>
      <c r="G1438" s="5">
        <v>0.04</v>
      </c>
      <c r="H1438" s="5">
        <v>0.01</v>
      </c>
      <c r="J1438" s="5">
        <v>1</v>
      </c>
      <c r="M1438" s="5">
        <v>0.27</v>
      </c>
      <c r="N1438" s="5">
        <v>1</v>
      </c>
      <c r="O1438" s="5">
        <v>100</v>
      </c>
      <c r="Q1438" s="5">
        <v>0.2</v>
      </c>
      <c r="S1438" s="5">
        <v>9.1999999999999993</v>
      </c>
      <c r="T1438" s="5">
        <v>29</v>
      </c>
      <c r="U1438" s="5">
        <v>1</v>
      </c>
      <c r="V1438" s="5">
        <v>2.2999999999999998</v>
      </c>
      <c r="W1438" s="5">
        <v>0.02</v>
      </c>
      <c r="AB1438" s="5">
        <v>7.1</v>
      </c>
      <c r="AE1438" s="5">
        <v>3.4</v>
      </c>
      <c r="AI1438" s="5">
        <v>1</v>
      </c>
      <c r="AJ1438" s="5">
        <v>27.1</v>
      </c>
      <c r="AN1438" s="5">
        <v>5.0999999999999996</v>
      </c>
      <c r="AO1438" s="5">
        <v>0.05</v>
      </c>
      <c r="AT1438" s="5">
        <v>27</v>
      </c>
      <c r="AU1438" s="5">
        <v>1.6</v>
      </c>
      <c r="AV1438" s="5">
        <v>7.38</v>
      </c>
      <c r="AW1438" s="5">
        <v>3.284E-3</v>
      </c>
      <c r="AX1438" s="5">
        <v>0.02</v>
      </c>
      <c r="AY1438" s="5">
        <v>0.01</v>
      </c>
      <c r="BA1438" s="5">
        <v>5.48</v>
      </c>
      <c r="BC1438" s="5">
        <v>2.2000000000000001E-3</v>
      </c>
      <c r="BE1438" s="5">
        <v>10.9</v>
      </c>
      <c r="BH1438" s="5">
        <v>0.09</v>
      </c>
      <c r="BO1438" s="5">
        <v>17.899999999999999</v>
      </c>
      <c r="BX1438" s="5">
        <v>8.9</v>
      </c>
      <c r="BY1438" s="5">
        <v>8</v>
      </c>
    </row>
    <row r="1439" spans="1:77" x14ac:dyDescent="0.35">
      <c r="A1439" s="2" t="s">
        <v>83</v>
      </c>
      <c r="B1439" s="3">
        <v>41227</v>
      </c>
      <c r="C1439" s="4">
        <v>22</v>
      </c>
      <c r="F1439" s="5">
        <v>0.13</v>
      </c>
      <c r="H1439" s="5">
        <v>0.44</v>
      </c>
      <c r="M1439" s="5">
        <v>0.85</v>
      </c>
      <c r="S1439" s="5">
        <v>12.9</v>
      </c>
      <c r="T1439" s="5">
        <v>16.600000000000001</v>
      </c>
      <c r="V1439" s="5">
        <v>7.66</v>
      </c>
      <c r="W1439" s="5">
        <v>1.66</v>
      </c>
      <c r="AD1439" s="5">
        <v>2.7</v>
      </c>
      <c r="AE1439" s="5">
        <v>4.0999999999999996</v>
      </c>
      <c r="AN1439" s="5">
        <v>2.8</v>
      </c>
      <c r="AO1439" s="5">
        <v>0.22</v>
      </c>
      <c r="AT1439" s="5">
        <v>13.9</v>
      </c>
      <c r="AV1439" s="5">
        <v>0.4</v>
      </c>
      <c r="AW1439" s="5">
        <v>7.0000000000000007E-2</v>
      </c>
      <c r="AX1439" s="5">
        <v>0.48</v>
      </c>
      <c r="BA1439" s="5">
        <v>6</v>
      </c>
      <c r="BE1439" s="5">
        <v>0.1</v>
      </c>
      <c r="BH1439" s="5">
        <v>0.14000000000000001</v>
      </c>
      <c r="BO1439" s="5">
        <v>14.1</v>
      </c>
      <c r="BQ1439" s="5">
        <v>1.6</v>
      </c>
      <c r="BR1439" s="5">
        <v>1.7</v>
      </c>
      <c r="BX1439" s="5">
        <v>11</v>
      </c>
    </row>
    <row r="1440" spans="1:77" x14ac:dyDescent="0.35">
      <c r="A1440" s="2" t="s">
        <v>83</v>
      </c>
      <c r="B1440" s="3">
        <v>38852</v>
      </c>
      <c r="C1440" s="4">
        <v>31</v>
      </c>
      <c r="F1440" s="5">
        <v>0.11</v>
      </c>
      <c r="H1440" s="5">
        <v>0.55000000000000004</v>
      </c>
      <c r="J1440" s="5">
        <v>5</v>
      </c>
      <c r="M1440" s="5">
        <v>2.4700000000000002</v>
      </c>
      <c r="N1440" s="5">
        <v>2.5</v>
      </c>
      <c r="Q1440" s="5">
        <v>0.5</v>
      </c>
      <c r="S1440" s="5">
        <v>18.12</v>
      </c>
      <c r="T1440" s="5">
        <v>21</v>
      </c>
      <c r="U1440" s="5">
        <v>5</v>
      </c>
      <c r="V1440" s="5">
        <v>6</v>
      </c>
      <c r="W1440" s="5">
        <v>1.54</v>
      </c>
      <c r="AD1440" s="5">
        <v>0.64</v>
      </c>
      <c r="AE1440" s="5">
        <v>9.82</v>
      </c>
      <c r="AI1440" s="5">
        <v>10</v>
      </c>
      <c r="AJ1440" s="5">
        <v>22.1</v>
      </c>
      <c r="AN1440" s="5">
        <v>3.92</v>
      </c>
      <c r="AO1440" s="5">
        <v>0.26</v>
      </c>
      <c r="AT1440" s="5">
        <v>10.7</v>
      </c>
      <c r="AU1440" s="5">
        <v>3</v>
      </c>
      <c r="AV1440" s="5">
        <v>0.48</v>
      </c>
      <c r="AW1440" s="5">
        <v>0.02</v>
      </c>
      <c r="AX1440" s="5">
        <v>0.21</v>
      </c>
      <c r="BA1440" s="5">
        <v>5.98</v>
      </c>
      <c r="BC1440" s="5">
        <v>0.1</v>
      </c>
      <c r="BE1440" s="5">
        <v>0.4</v>
      </c>
      <c r="BH1440" s="5">
        <v>1</v>
      </c>
      <c r="BO1440" s="5">
        <v>20</v>
      </c>
      <c r="BQ1440" s="5">
        <v>2.02</v>
      </c>
      <c r="BR1440" s="5">
        <v>2.04</v>
      </c>
      <c r="BX1440" s="5">
        <v>9.6</v>
      </c>
      <c r="BY1440" s="5">
        <v>10</v>
      </c>
    </row>
    <row r="1441" spans="1:77" x14ac:dyDescent="0.35">
      <c r="A1441" s="2" t="s">
        <v>83</v>
      </c>
      <c r="B1441" s="3">
        <v>38686</v>
      </c>
      <c r="C1441" s="4">
        <v>33</v>
      </c>
      <c r="F1441" s="5">
        <v>0.12</v>
      </c>
      <c r="H1441" s="5">
        <v>0.85</v>
      </c>
      <c r="J1441" s="5">
        <v>1</v>
      </c>
      <c r="M1441" s="5">
        <v>0.4</v>
      </c>
      <c r="N1441" s="5">
        <v>2</v>
      </c>
      <c r="Q1441" s="5">
        <v>0.5</v>
      </c>
      <c r="S1441" s="5">
        <v>20</v>
      </c>
      <c r="T1441" s="5">
        <v>21</v>
      </c>
      <c r="U1441" s="5">
        <v>1</v>
      </c>
      <c r="V1441" s="5">
        <v>8</v>
      </c>
      <c r="W1441" s="5">
        <v>3.08</v>
      </c>
      <c r="AB1441" s="5">
        <v>3.23</v>
      </c>
      <c r="AD1441" s="5">
        <v>0.1</v>
      </c>
      <c r="AE1441" s="5">
        <v>7.1</v>
      </c>
      <c r="AI1441" s="5">
        <v>1</v>
      </c>
      <c r="AJ1441" s="5">
        <v>27.1</v>
      </c>
      <c r="AN1441" s="5">
        <v>4.7</v>
      </c>
      <c r="AO1441" s="5">
        <v>0.28999999999999998</v>
      </c>
      <c r="AT1441" s="5">
        <v>8.6999999999999993</v>
      </c>
      <c r="AU1441" s="5">
        <v>1</v>
      </c>
      <c r="AV1441" s="5">
        <v>0.44</v>
      </c>
      <c r="AW1441" s="5">
        <v>0.03</v>
      </c>
      <c r="AX1441" s="5">
        <v>1.25</v>
      </c>
      <c r="BA1441" s="5">
        <v>6.3</v>
      </c>
      <c r="BC1441" s="5">
        <v>0.1</v>
      </c>
      <c r="BE1441" s="5">
        <v>0.5</v>
      </c>
      <c r="BH1441" s="5">
        <v>1.1000000000000001</v>
      </c>
      <c r="BI1441" s="5">
        <v>0.1</v>
      </c>
      <c r="BO1441" s="5">
        <v>19</v>
      </c>
      <c r="BQ1441" s="5">
        <v>-2.11</v>
      </c>
      <c r="BR1441" s="5">
        <v>2.12</v>
      </c>
      <c r="BX1441" s="5">
        <v>10.9</v>
      </c>
      <c r="BY1441" s="5">
        <v>5</v>
      </c>
    </row>
    <row r="1442" spans="1:77" x14ac:dyDescent="0.35">
      <c r="A1442" s="2" t="s">
        <v>83</v>
      </c>
      <c r="B1442" s="3">
        <v>38999</v>
      </c>
      <c r="C1442" s="4">
        <v>23</v>
      </c>
      <c r="F1442" s="5">
        <v>0.04</v>
      </c>
      <c r="H1442" s="5">
        <v>0.26</v>
      </c>
      <c r="M1442" s="5">
        <v>0.2</v>
      </c>
      <c r="S1442" s="5">
        <v>34.799999999999997</v>
      </c>
      <c r="T1442" s="5">
        <v>11</v>
      </c>
      <c r="V1442" s="5">
        <v>1.4</v>
      </c>
      <c r="W1442" s="5">
        <v>2.15</v>
      </c>
      <c r="AD1442" s="5">
        <v>4.41</v>
      </c>
      <c r="AE1442" s="5">
        <v>1.77</v>
      </c>
      <c r="AJ1442" s="5">
        <v>26.3</v>
      </c>
      <c r="AN1442" s="5">
        <v>3.68</v>
      </c>
      <c r="AO1442" s="5">
        <v>0.13</v>
      </c>
      <c r="AT1442" s="5">
        <v>13.9</v>
      </c>
      <c r="AV1442" s="5">
        <v>0.5</v>
      </c>
      <c r="AW1442" s="5">
        <v>0.02</v>
      </c>
      <c r="AX1442" s="5">
        <v>0.46</v>
      </c>
      <c r="BA1442" s="5">
        <v>7.47</v>
      </c>
      <c r="BE1442" s="5">
        <v>0.3</v>
      </c>
      <c r="BH1442" s="5">
        <v>2.29</v>
      </c>
      <c r="BO1442" s="5">
        <v>2</v>
      </c>
      <c r="BQ1442" s="5">
        <v>2.66</v>
      </c>
      <c r="BR1442" s="5">
        <v>2.78</v>
      </c>
      <c r="BX1442" s="5">
        <v>10.199999999999999</v>
      </c>
    </row>
    <row r="1443" spans="1:77" x14ac:dyDescent="0.35">
      <c r="A1443" s="2" t="s">
        <v>330</v>
      </c>
      <c r="B1443" s="3">
        <v>41149</v>
      </c>
      <c r="C1443" s="4">
        <v>20</v>
      </c>
      <c r="F1443" s="5">
        <v>0.03</v>
      </c>
      <c r="H1443" s="5">
        <v>0.03</v>
      </c>
      <c r="M1443" s="5">
        <v>1.3</v>
      </c>
      <c r="P1443" s="5">
        <v>0.11</v>
      </c>
      <c r="R1443" s="5">
        <v>1.1499999999999999</v>
      </c>
      <c r="S1443" s="5">
        <v>10.8</v>
      </c>
      <c r="T1443" s="5">
        <v>22</v>
      </c>
      <c r="W1443" s="5">
        <v>0.02</v>
      </c>
      <c r="AD1443" s="5">
        <v>3.45</v>
      </c>
      <c r="AE1443" s="5">
        <v>14.9</v>
      </c>
      <c r="AN1443" s="5">
        <v>2.99</v>
      </c>
      <c r="AO1443" s="5">
        <v>0.17</v>
      </c>
      <c r="AT1443" s="5">
        <v>16.2</v>
      </c>
      <c r="AV1443" s="5">
        <v>53.1</v>
      </c>
      <c r="AW1443" s="5">
        <v>0.39</v>
      </c>
      <c r="AX1443" s="5">
        <v>0.02</v>
      </c>
      <c r="BD1443" s="5">
        <v>-4</v>
      </c>
      <c r="BE1443" s="5">
        <v>1.9</v>
      </c>
      <c r="BH1443" s="5">
        <v>0.21</v>
      </c>
      <c r="BO1443" s="5">
        <v>5.7</v>
      </c>
    </row>
    <row r="1444" spans="1:77" x14ac:dyDescent="0.35">
      <c r="A1444" s="2" t="s">
        <v>330</v>
      </c>
      <c r="B1444" s="3">
        <v>41043</v>
      </c>
      <c r="C1444" s="4">
        <v>28</v>
      </c>
      <c r="G1444" s="5">
        <v>0.13</v>
      </c>
      <c r="H1444" s="5">
        <v>0.01</v>
      </c>
      <c r="M1444" s="5">
        <v>0.64</v>
      </c>
      <c r="S1444" s="5">
        <v>6.97</v>
      </c>
      <c r="T1444" s="5">
        <v>24</v>
      </c>
      <c r="V1444" s="5">
        <v>5.9</v>
      </c>
      <c r="W1444" s="5">
        <v>0.03</v>
      </c>
      <c r="AB1444" s="5">
        <v>4.7</v>
      </c>
      <c r="AD1444" s="5">
        <v>0.97</v>
      </c>
      <c r="AE1444" s="5">
        <v>9.25</v>
      </c>
      <c r="AJ1444" s="5">
        <v>16.5</v>
      </c>
      <c r="AN1444" s="5">
        <v>1.87</v>
      </c>
      <c r="AO1444" s="5">
        <v>0.08</v>
      </c>
      <c r="AT1444" s="5">
        <v>14.8</v>
      </c>
      <c r="AV1444" s="5">
        <v>14.21</v>
      </c>
      <c r="AW1444" s="5">
        <v>0.03</v>
      </c>
      <c r="AX1444" s="5">
        <v>0.01</v>
      </c>
      <c r="AY1444" s="5">
        <v>0.02</v>
      </c>
      <c r="BA1444" s="5">
        <v>5.49</v>
      </c>
      <c r="BF1444" s="5">
        <v>1.72</v>
      </c>
      <c r="BH1444" s="5">
        <v>0.26</v>
      </c>
      <c r="BO1444" s="5">
        <v>10.8</v>
      </c>
      <c r="BQ1444" s="5">
        <v>1.39</v>
      </c>
      <c r="BR1444" s="5">
        <v>1.41</v>
      </c>
      <c r="BS1444" s="5">
        <v>0.2</v>
      </c>
      <c r="BT1444" s="5">
        <v>11</v>
      </c>
      <c r="BV1444" s="5">
        <v>0.15</v>
      </c>
      <c r="BX1444" s="5">
        <v>8.6</v>
      </c>
    </row>
    <row r="1445" spans="1:77" x14ac:dyDescent="0.35">
      <c r="A1445" s="2" t="s">
        <v>330</v>
      </c>
      <c r="B1445" s="3">
        <v>40688</v>
      </c>
      <c r="C1445" s="4">
        <v>35</v>
      </c>
      <c r="G1445" s="5">
        <v>0.11</v>
      </c>
      <c r="H1445" s="5">
        <v>0.01</v>
      </c>
      <c r="J1445" s="5">
        <v>0.2</v>
      </c>
      <c r="M1445" s="5">
        <v>0.48</v>
      </c>
      <c r="N1445" s="5">
        <v>0.2</v>
      </c>
      <c r="Q1445" s="5">
        <v>7.0000000000000007E-2</v>
      </c>
      <c r="S1445" s="5">
        <v>7.86</v>
      </c>
      <c r="T1445" s="5">
        <v>33</v>
      </c>
      <c r="U1445" s="5">
        <v>0.4</v>
      </c>
      <c r="V1445" s="5">
        <v>6.4</v>
      </c>
      <c r="W1445" s="5">
        <v>0.06</v>
      </c>
      <c r="AB1445" s="5">
        <v>4.79</v>
      </c>
      <c r="AD1445" s="5">
        <v>0.33</v>
      </c>
      <c r="AE1445" s="5">
        <v>7.84</v>
      </c>
      <c r="AI1445" s="5">
        <v>2</v>
      </c>
      <c r="AJ1445" s="5">
        <v>16.96</v>
      </c>
      <c r="AN1445" s="5">
        <v>2.6</v>
      </c>
      <c r="AO1445" s="5">
        <v>0.06</v>
      </c>
      <c r="AS1445" s="5">
        <v>0.35</v>
      </c>
      <c r="AT1445" s="5">
        <v>15.2</v>
      </c>
      <c r="AU1445" s="5">
        <v>0.6</v>
      </c>
      <c r="AV1445" s="5">
        <v>4.34</v>
      </c>
      <c r="AW1445" s="5">
        <v>0.04</v>
      </c>
      <c r="AX1445" s="5">
        <v>0.01</v>
      </c>
      <c r="BA1445" s="5">
        <v>5.4</v>
      </c>
      <c r="BC1445" s="5">
        <v>2.3999999999999998E-3</v>
      </c>
      <c r="BF1445" s="5">
        <v>1.03</v>
      </c>
      <c r="BH1445" s="5">
        <v>0.24</v>
      </c>
      <c r="BO1445" s="5">
        <v>12.2</v>
      </c>
      <c r="BQ1445" s="5">
        <v>1.5</v>
      </c>
      <c r="BR1445" s="5">
        <v>1.49</v>
      </c>
      <c r="BT1445" s="5">
        <v>6.2</v>
      </c>
      <c r="BW1445" s="5">
        <v>0.5</v>
      </c>
      <c r="BX1445" s="5">
        <v>7.9</v>
      </c>
      <c r="BY1445" s="5">
        <v>1.1000000000000001</v>
      </c>
    </row>
    <row r="1446" spans="1:77" x14ac:dyDescent="0.35">
      <c r="A1446" s="2" t="s">
        <v>330</v>
      </c>
      <c r="B1446" s="3">
        <v>40308</v>
      </c>
      <c r="C1446" s="4">
        <v>24</v>
      </c>
      <c r="G1446" s="5">
        <v>0.15</v>
      </c>
      <c r="H1446" s="5">
        <v>0.01</v>
      </c>
      <c r="M1446" s="5">
        <v>0.71</v>
      </c>
      <c r="S1446" s="5">
        <v>13.3</v>
      </c>
      <c r="T1446" s="5">
        <v>36</v>
      </c>
      <c r="V1446" s="5">
        <v>6.5</v>
      </c>
      <c r="W1446" s="5">
        <v>0.01</v>
      </c>
      <c r="AB1446" s="5">
        <v>4.74</v>
      </c>
      <c r="AD1446" s="5">
        <v>3.59</v>
      </c>
      <c r="AE1446" s="5">
        <v>10.7</v>
      </c>
      <c r="AJ1446" s="5">
        <v>26.1</v>
      </c>
      <c r="AN1446" s="5">
        <v>4.43</v>
      </c>
      <c r="AO1446" s="5">
        <v>0.03</v>
      </c>
      <c r="AT1446" s="5">
        <v>22.9</v>
      </c>
      <c r="AV1446" s="5">
        <v>41.47</v>
      </c>
      <c r="AW1446" s="5">
        <v>0.18</v>
      </c>
      <c r="AX1446" s="5">
        <v>0.01</v>
      </c>
      <c r="BA1446" s="5">
        <v>5.14</v>
      </c>
      <c r="BF1446" s="5">
        <v>2.15</v>
      </c>
      <c r="BH1446" s="5">
        <v>0.19</v>
      </c>
      <c r="BO1446" s="5">
        <v>17.3</v>
      </c>
      <c r="BQ1446" s="5">
        <v>2.2400000000000002</v>
      </c>
      <c r="BR1446" s="5">
        <v>2.3199999999999998</v>
      </c>
      <c r="BX1446" s="5">
        <v>8.3000000000000007</v>
      </c>
    </row>
    <row r="1447" spans="1:77" x14ac:dyDescent="0.35">
      <c r="A1447" s="2" t="s">
        <v>330</v>
      </c>
      <c r="B1447" s="3">
        <v>38250</v>
      </c>
      <c r="C1447" s="4">
        <v>22</v>
      </c>
      <c r="F1447" s="5">
        <v>0.02</v>
      </c>
      <c r="H1447" s="5">
        <v>0.02</v>
      </c>
      <c r="M1447" s="5">
        <v>0.14000000000000001</v>
      </c>
      <c r="P1447" s="5">
        <v>0.27</v>
      </c>
      <c r="R1447" s="5">
        <v>0.09</v>
      </c>
      <c r="S1447" s="5">
        <v>102</v>
      </c>
      <c r="T1447" s="5">
        <v>70</v>
      </c>
      <c r="W1447" s="5">
        <v>0.02</v>
      </c>
      <c r="AE1447" s="5">
        <v>9.74</v>
      </c>
      <c r="AJ1447" s="5">
        <v>79.400000000000006</v>
      </c>
      <c r="AN1447" s="5">
        <v>6.34</v>
      </c>
      <c r="AO1447" s="5">
        <v>0.01</v>
      </c>
      <c r="AT1447" s="5">
        <v>31.8</v>
      </c>
      <c r="AV1447" s="5">
        <v>177.07</v>
      </c>
      <c r="AW1447" s="5">
        <v>0.02</v>
      </c>
      <c r="AX1447" s="5">
        <v>0.12</v>
      </c>
      <c r="BA1447" s="5">
        <v>7.59</v>
      </c>
      <c r="BD1447" s="5">
        <v>-0.56999999999999995</v>
      </c>
      <c r="BE1447" s="5">
        <v>5</v>
      </c>
      <c r="BH1447" s="5">
        <v>1.21</v>
      </c>
      <c r="BO1447" s="5">
        <v>63</v>
      </c>
      <c r="BX1447" s="5">
        <v>9.5</v>
      </c>
    </row>
    <row r="1448" spans="1:77" x14ac:dyDescent="0.35">
      <c r="A1448" s="2" t="s">
        <v>330</v>
      </c>
      <c r="B1448" s="3">
        <v>39947</v>
      </c>
      <c r="C1448" s="4">
        <v>22</v>
      </c>
      <c r="G1448" s="5">
        <v>0.21</v>
      </c>
      <c r="H1448" s="5">
        <v>0.01</v>
      </c>
      <c r="M1448" s="5">
        <v>0.69</v>
      </c>
      <c r="S1448" s="5">
        <v>17.7</v>
      </c>
      <c r="T1448" s="5">
        <v>51</v>
      </c>
      <c r="V1448" s="5">
        <v>6.7</v>
      </c>
      <c r="W1448" s="5">
        <v>0.01</v>
      </c>
      <c r="AB1448" s="5">
        <v>4.84</v>
      </c>
      <c r="AD1448" s="5">
        <v>5.17</v>
      </c>
      <c r="AE1448" s="5">
        <v>15.7</v>
      </c>
      <c r="AJ1448" s="5">
        <v>35.700000000000003</v>
      </c>
      <c r="AN1448" s="5">
        <v>5.48</v>
      </c>
      <c r="AO1448" s="5">
        <v>0.05</v>
      </c>
      <c r="AT1448" s="5">
        <v>29.8</v>
      </c>
      <c r="AV1448" s="5">
        <v>61.08</v>
      </c>
      <c r="AW1448" s="5">
        <v>3.2799999999999999E-3</v>
      </c>
      <c r="AX1448" s="5">
        <v>0.01</v>
      </c>
      <c r="BA1448" s="5">
        <v>5.28</v>
      </c>
      <c r="BF1448" s="5">
        <v>4.72</v>
      </c>
      <c r="BH1448" s="5">
        <v>0.19</v>
      </c>
      <c r="BO1448" s="5">
        <v>12.9</v>
      </c>
      <c r="BX1448" s="5">
        <v>9.1</v>
      </c>
    </row>
    <row r="1449" spans="1:77" x14ac:dyDescent="0.35">
      <c r="A1449" s="2" t="s">
        <v>330</v>
      </c>
      <c r="B1449" s="3">
        <v>38433</v>
      </c>
      <c r="C1449" s="4">
        <v>24</v>
      </c>
      <c r="F1449" s="5">
        <v>0.13</v>
      </c>
      <c r="H1449" s="5">
        <v>0.06</v>
      </c>
      <c r="M1449" s="5">
        <v>1.21</v>
      </c>
      <c r="P1449" s="5">
        <v>0.17</v>
      </c>
      <c r="R1449" s="5">
        <v>1.0900000000000001</v>
      </c>
      <c r="S1449" s="5">
        <v>14.6</v>
      </c>
      <c r="T1449" s="5">
        <v>38</v>
      </c>
      <c r="W1449" s="5">
        <v>0.02</v>
      </c>
      <c r="AD1449" s="5">
        <v>-1.55</v>
      </c>
      <c r="AE1449" s="5">
        <v>12</v>
      </c>
      <c r="AK1449" s="5">
        <v>27.78</v>
      </c>
      <c r="AN1449" s="5">
        <v>3.74</v>
      </c>
      <c r="AO1449" s="5">
        <v>7.0000000000000007E-2</v>
      </c>
      <c r="AT1449" s="5">
        <v>23.3</v>
      </c>
      <c r="AV1449" s="5">
        <v>38.51</v>
      </c>
      <c r="AW1449" s="5">
        <v>7.0000000000000001E-3</v>
      </c>
      <c r="AX1449" s="5">
        <v>0.02</v>
      </c>
      <c r="BD1449" s="5">
        <v>-3.63</v>
      </c>
      <c r="BE1449" s="5">
        <v>3.34</v>
      </c>
      <c r="BH1449" s="5">
        <v>0.27</v>
      </c>
      <c r="BO1449" s="5">
        <v>20</v>
      </c>
      <c r="BQ1449" s="5">
        <v>2.4</v>
      </c>
      <c r="BR1449" s="5">
        <v>2.36</v>
      </c>
      <c r="BX1449" s="5">
        <v>8.6</v>
      </c>
    </row>
    <row r="1450" spans="1:77" x14ac:dyDescent="0.35">
      <c r="A1450" s="2" t="s">
        <v>330</v>
      </c>
      <c r="B1450" s="3">
        <v>39738</v>
      </c>
      <c r="C1450" s="4">
        <v>25</v>
      </c>
      <c r="F1450" s="5">
        <v>0.17</v>
      </c>
      <c r="H1450" s="5">
        <v>0.01</v>
      </c>
      <c r="M1450" s="5">
        <v>0.9</v>
      </c>
      <c r="P1450" s="5">
        <v>0.18</v>
      </c>
      <c r="R1450" s="5">
        <v>0.84</v>
      </c>
      <c r="S1450" s="5">
        <v>12.9</v>
      </c>
      <c r="T1450" s="5">
        <v>48</v>
      </c>
      <c r="W1450" s="5">
        <v>0.01</v>
      </c>
      <c r="AD1450" s="5">
        <v>-4.4000000000000004</v>
      </c>
      <c r="AE1450" s="5">
        <v>17.5</v>
      </c>
      <c r="AK1450" s="5">
        <v>33.03</v>
      </c>
      <c r="AN1450" s="5">
        <v>3.9</v>
      </c>
      <c r="AO1450" s="5">
        <v>0.04</v>
      </c>
      <c r="AT1450" s="5">
        <v>25.2</v>
      </c>
      <c r="AV1450" s="5">
        <v>44.27</v>
      </c>
      <c r="AW1450" s="5">
        <v>0.01</v>
      </c>
      <c r="AX1450" s="5">
        <v>0.03</v>
      </c>
      <c r="BD1450" s="5">
        <v>-3.81</v>
      </c>
      <c r="BE1450" s="5">
        <v>3.7</v>
      </c>
      <c r="BF1450" s="5">
        <v>2.9</v>
      </c>
      <c r="BH1450" s="5">
        <v>0.21</v>
      </c>
      <c r="BO1450" s="5">
        <v>15</v>
      </c>
      <c r="BQ1450" s="5">
        <v>2.63</v>
      </c>
      <c r="BR1450" s="5">
        <v>2.5099999999999998</v>
      </c>
      <c r="BX1450" s="5">
        <v>10.8</v>
      </c>
    </row>
    <row r="1451" spans="1:77" x14ac:dyDescent="0.35">
      <c r="A1451" s="2" t="s">
        <v>330</v>
      </c>
      <c r="B1451" s="3">
        <v>40527</v>
      </c>
      <c r="C1451" s="4">
        <v>24</v>
      </c>
      <c r="G1451" s="5">
        <v>1E-3</v>
      </c>
      <c r="H1451" s="5">
        <v>0.25</v>
      </c>
      <c r="M1451" s="5">
        <v>0.17</v>
      </c>
      <c r="S1451" s="5">
        <v>37.1</v>
      </c>
      <c r="T1451" s="5">
        <v>11</v>
      </c>
      <c r="V1451" s="5">
        <v>1.5</v>
      </c>
      <c r="W1451" s="5">
        <v>2.08</v>
      </c>
      <c r="AB1451" s="5">
        <v>20.73</v>
      </c>
      <c r="AD1451" s="5">
        <v>7.42</v>
      </c>
      <c r="AE1451" s="5">
        <v>1.74</v>
      </c>
      <c r="AJ1451" s="5">
        <v>26.1</v>
      </c>
      <c r="AN1451" s="5">
        <v>3.55</v>
      </c>
      <c r="AO1451" s="5">
        <v>0.13</v>
      </c>
      <c r="AT1451" s="5">
        <v>13.5</v>
      </c>
      <c r="AV1451" s="5">
        <v>0.22</v>
      </c>
      <c r="AW1451" s="5">
        <v>3.2799999999999999E-3</v>
      </c>
      <c r="AX1451" s="5">
        <v>0.01</v>
      </c>
      <c r="BA1451" s="5">
        <v>7.39</v>
      </c>
      <c r="BE1451" s="5">
        <v>0.3</v>
      </c>
      <c r="BH1451" s="5">
        <v>2.35</v>
      </c>
      <c r="BO1451" s="5">
        <v>1.82</v>
      </c>
      <c r="BQ1451" s="5">
        <v>2.7</v>
      </c>
      <c r="BR1451" s="5">
        <v>2.91</v>
      </c>
      <c r="BX1451" s="5">
        <v>10</v>
      </c>
    </row>
    <row r="1452" spans="1:77" x14ac:dyDescent="0.35">
      <c r="A1452" s="2" t="s">
        <v>330</v>
      </c>
      <c r="B1452" s="3">
        <v>39519</v>
      </c>
      <c r="C1452" s="4">
        <v>24</v>
      </c>
      <c r="F1452" s="5">
        <v>0.2</v>
      </c>
      <c r="H1452" s="5">
        <v>0.01</v>
      </c>
      <c r="M1452" s="5">
        <v>1.29</v>
      </c>
      <c r="P1452" s="5">
        <v>0.17</v>
      </c>
      <c r="R1452" s="5">
        <v>1.1599999999999999</v>
      </c>
      <c r="S1452" s="5">
        <v>12.5</v>
      </c>
      <c r="T1452" s="5">
        <v>51</v>
      </c>
      <c r="W1452" s="5">
        <v>0.02</v>
      </c>
      <c r="AD1452" s="5">
        <v>3.96</v>
      </c>
      <c r="AE1452" s="5">
        <v>16.399999999999999</v>
      </c>
      <c r="AK1452" s="5">
        <v>32.020000000000003</v>
      </c>
      <c r="AN1452" s="5">
        <v>3.16</v>
      </c>
      <c r="AO1452" s="5">
        <v>0.05</v>
      </c>
      <c r="AT1452" s="5">
        <v>30.4</v>
      </c>
      <c r="AV1452" s="5">
        <v>28.33</v>
      </c>
      <c r="AW1452" s="5">
        <v>0.01</v>
      </c>
      <c r="AX1452" s="5">
        <v>0.03</v>
      </c>
      <c r="BD1452" s="5">
        <v>-4.17</v>
      </c>
      <c r="BE1452" s="5">
        <v>2.9</v>
      </c>
      <c r="BH1452" s="5">
        <v>0.18</v>
      </c>
      <c r="BO1452" s="5">
        <v>22</v>
      </c>
      <c r="BQ1452" s="5">
        <v>2.52</v>
      </c>
      <c r="BR1452" s="5">
        <v>2.62</v>
      </c>
      <c r="BX1452" s="5">
        <v>9.8000000000000007</v>
      </c>
    </row>
    <row r="1453" spans="1:77" x14ac:dyDescent="0.35">
      <c r="A1453" s="2" t="s">
        <v>330</v>
      </c>
      <c r="B1453" s="3">
        <v>39351</v>
      </c>
      <c r="C1453" s="4">
        <v>23</v>
      </c>
      <c r="F1453" s="5">
        <v>0.15</v>
      </c>
      <c r="H1453" s="5">
        <v>0.01</v>
      </c>
      <c r="M1453" s="5">
        <v>1.05</v>
      </c>
      <c r="P1453" s="5">
        <v>0.17</v>
      </c>
      <c r="R1453" s="5">
        <v>0.97</v>
      </c>
      <c r="S1453" s="5">
        <v>12.4</v>
      </c>
      <c r="T1453" s="5">
        <v>48</v>
      </c>
      <c r="W1453" s="5">
        <v>0.01</v>
      </c>
      <c r="AD1453" s="5">
        <v>-0.26</v>
      </c>
      <c r="AE1453" s="5">
        <v>14.7</v>
      </c>
      <c r="AK1453" s="5">
        <v>28.23</v>
      </c>
      <c r="AN1453" s="5">
        <v>3.09</v>
      </c>
      <c r="AO1453" s="5">
        <v>0.05</v>
      </c>
      <c r="AT1453" s="5">
        <v>24.2</v>
      </c>
      <c r="AV1453" s="5">
        <v>27.45</v>
      </c>
      <c r="AW1453" s="5">
        <v>0.01</v>
      </c>
      <c r="AX1453" s="5">
        <v>0.03</v>
      </c>
      <c r="BD1453" s="5">
        <v>-4.1399999999999997</v>
      </c>
      <c r="BE1453" s="5">
        <v>3.3</v>
      </c>
      <c r="BH1453" s="5">
        <v>0.17</v>
      </c>
      <c r="BO1453" s="5">
        <v>17</v>
      </c>
      <c r="BQ1453" s="5">
        <v>2.31</v>
      </c>
      <c r="BR1453" s="5">
        <v>2.31</v>
      </c>
    </row>
    <row r="1454" spans="1:77" x14ac:dyDescent="0.35">
      <c r="A1454" s="2" t="s">
        <v>330</v>
      </c>
      <c r="B1454" s="3">
        <v>36837</v>
      </c>
      <c r="C1454" s="4">
        <v>22</v>
      </c>
      <c r="F1454" s="5">
        <v>0.09</v>
      </c>
      <c r="G1454" s="5">
        <v>0.16</v>
      </c>
      <c r="H1454" s="5">
        <v>0.01</v>
      </c>
      <c r="M1454" s="5">
        <v>0.43</v>
      </c>
      <c r="O1454" s="5">
        <v>25</v>
      </c>
      <c r="S1454" s="5">
        <v>7.24</v>
      </c>
      <c r="T1454" s="5">
        <v>58</v>
      </c>
      <c r="V1454" s="5">
        <v>1.3</v>
      </c>
      <c r="AB1454" s="5">
        <v>9.09</v>
      </c>
      <c r="AE1454" s="5">
        <v>1.7</v>
      </c>
      <c r="AJ1454" s="5">
        <v>27</v>
      </c>
      <c r="AN1454" s="5">
        <v>5.3</v>
      </c>
      <c r="AT1454" s="5">
        <v>32.5</v>
      </c>
      <c r="AV1454" s="5">
        <v>12.12</v>
      </c>
      <c r="AW1454" s="5">
        <v>3.2845000000000001E-3</v>
      </c>
      <c r="AX1454" s="5">
        <v>0.01</v>
      </c>
      <c r="AZ1454" s="5">
        <v>5.0000000000000001E-3</v>
      </c>
      <c r="BA1454" s="5">
        <v>4.9000000000000004</v>
      </c>
      <c r="BE1454" s="5">
        <v>10.199999999999999</v>
      </c>
      <c r="BH1454" s="5">
        <v>0.08</v>
      </c>
      <c r="BO1454" s="5">
        <v>15.2</v>
      </c>
      <c r="BX1454" s="5">
        <v>9.1999999999999993</v>
      </c>
    </row>
    <row r="1455" spans="1:77" x14ac:dyDescent="0.35">
      <c r="A1455" s="2" t="s">
        <v>330</v>
      </c>
      <c r="B1455" s="3">
        <v>39168</v>
      </c>
      <c r="C1455" s="4">
        <v>23</v>
      </c>
      <c r="F1455" s="5">
        <v>0.2</v>
      </c>
      <c r="H1455" s="5">
        <v>0.04</v>
      </c>
      <c r="M1455" s="5">
        <v>1.05</v>
      </c>
      <c r="P1455" s="5">
        <v>0.26</v>
      </c>
      <c r="R1455" s="5">
        <v>0.96</v>
      </c>
      <c r="S1455" s="5">
        <v>20.3</v>
      </c>
      <c r="T1455" s="5">
        <v>89</v>
      </c>
      <c r="W1455" s="5">
        <v>0.01</v>
      </c>
      <c r="AD1455" s="5">
        <v>-0.18</v>
      </c>
      <c r="AE1455" s="5">
        <v>16.100000000000001</v>
      </c>
      <c r="AK1455" s="5">
        <v>46.98</v>
      </c>
      <c r="AN1455" s="5">
        <v>5.41</v>
      </c>
      <c r="AO1455" s="5">
        <v>0.04</v>
      </c>
      <c r="AT1455" s="5">
        <v>47.9</v>
      </c>
      <c r="AV1455" s="5">
        <v>38.96</v>
      </c>
      <c r="AW1455" s="5">
        <v>0.01</v>
      </c>
      <c r="AX1455" s="5">
        <v>0.03</v>
      </c>
      <c r="BD1455" s="5">
        <v>-3.91</v>
      </c>
      <c r="BE1455" s="5">
        <v>5.4</v>
      </c>
      <c r="BH1455" s="5">
        <v>0.18</v>
      </c>
      <c r="BO1455" s="5">
        <v>31</v>
      </c>
      <c r="BQ1455" s="5">
        <v>3.96</v>
      </c>
      <c r="BR1455" s="5">
        <v>3.96</v>
      </c>
    </row>
    <row r="1456" spans="1:77" x14ac:dyDescent="0.35">
      <c r="A1456" s="2" t="s">
        <v>330</v>
      </c>
      <c r="B1456" s="3">
        <v>35964</v>
      </c>
      <c r="C1456" s="4">
        <v>21</v>
      </c>
      <c r="F1456" s="5">
        <v>5.0000000000000001E-3</v>
      </c>
      <c r="H1456" s="5">
        <v>0.06</v>
      </c>
      <c r="M1456" s="5">
        <v>0.15</v>
      </c>
      <c r="S1456" s="5">
        <v>100</v>
      </c>
      <c r="T1456" s="5">
        <v>42</v>
      </c>
      <c r="V1456" s="5">
        <v>1.1000000000000001</v>
      </c>
      <c r="W1456" s="5">
        <v>0.01</v>
      </c>
      <c r="AB1456" s="5">
        <v>6.08</v>
      </c>
      <c r="AE1456" s="5">
        <v>1.9</v>
      </c>
      <c r="AJ1456" s="5">
        <v>67</v>
      </c>
      <c r="AN1456" s="5">
        <v>4.2</v>
      </c>
      <c r="AO1456" s="5">
        <v>0.03</v>
      </c>
      <c r="AT1456" s="5">
        <v>27</v>
      </c>
      <c r="AV1456" s="5">
        <v>48.69</v>
      </c>
      <c r="AW1456" s="5">
        <v>0.12</v>
      </c>
      <c r="AX1456" s="5">
        <v>0.12</v>
      </c>
      <c r="BA1456" s="5">
        <v>7.47</v>
      </c>
      <c r="BE1456" s="5">
        <v>3.1</v>
      </c>
      <c r="BH1456" s="5">
        <v>3.2</v>
      </c>
      <c r="BO1456" s="5">
        <v>86</v>
      </c>
      <c r="BX1456" s="5">
        <v>9.6999999999999993</v>
      </c>
    </row>
    <row r="1457" spans="1:77" x14ac:dyDescent="0.35">
      <c r="A1457" s="2" t="s">
        <v>330</v>
      </c>
      <c r="B1457" s="3">
        <v>38859</v>
      </c>
      <c r="C1457" s="4">
        <v>31</v>
      </c>
      <c r="F1457" s="5">
        <v>0.13</v>
      </c>
      <c r="H1457" s="5">
        <v>0.02</v>
      </c>
      <c r="J1457" s="5">
        <v>5</v>
      </c>
      <c r="M1457" s="5">
        <v>1.21</v>
      </c>
      <c r="N1457" s="5">
        <v>2.5</v>
      </c>
      <c r="Q1457" s="5">
        <v>0.5</v>
      </c>
      <c r="S1457" s="5">
        <v>15.38</v>
      </c>
      <c r="T1457" s="5">
        <v>72</v>
      </c>
      <c r="U1457" s="5">
        <v>5</v>
      </c>
      <c r="V1457" s="5">
        <v>7.4</v>
      </c>
      <c r="W1457" s="5">
        <v>0.02</v>
      </c>
      <c r="AD1457" s="5">
        <v>-1.29</v>
      </c>
      <c r="AE1457" s="5">
        <v>14.61</v>
      </c>
      <c r="AI1457" s="5">
        <v>10</v>
      </c>
      <c r="AJ1457" s="5">
        <v>40</v>
      </c>
      <c r="AN1457" s="5">
        <v>3.75</v>
      </c>
      <c r="AO1457" s="5">
        <v>0.04</v>
      </c>
      <c r="AT1457" s="5">
        <v>40.700000000000003</v>
      </c>
      <c r="AU1457" s="5">
        <v>2</v>
      </c>
      <c r="AV1457" s="5">
        <v>31.78</v>
      </c>
      <c r="AW1457" s="5">
        <v>0.02</v>
      </c>
      <c r="AX1457" s="5">
        <v>0.06</v>
      </c>
      <c r="BA1457" s="5">
        <v>5.63</v>
      </c>
      <c r="BC1457" s="5">
        <v>0.1</v>
      </c>
      <c r="BE1457" s="5">
        <v>3.5</v>
      </c>
      <c r="BH1457" s="5">
        <v>0.24</v>
      </c>
      <c r="BO1457" s="5">
        <v>23</v>
      </c>
      <c r="BQ1457" s="5">
        <v>3.27</v>
      </c>
      <c r="BR1457" s="5">
        <v>3.22</v>
      </c>
      <c r="BX1457" s="5">
        <v>8.6</v>
      </c>
      <c r="BY1457" s="5">
        <v>10</v>
      </c>
    </row>
    <row r="1458" spans="1:77" x14ac:dyDescent="0.35">
      <c r="A1458" s="2" t="s">
        <v>330</v>
      </c>
      <c r="B1458" s="3">
        <v>38803</v>
      </c>
      <c r="C1458" s="4">
        <v>24</v>
      </c>
      <c r="F1458" s="5">
        <v>0.13</v>
      </c>
      <c r="H1458" s="5">
        <v>0.01</v>
      </c>
      <c r="M1458" s="5">
        <v>1.23</v>
      </c>
      <c r="P1458" s="5">
        <v>0.2</v>
      </c>
      <c r="R1458" s="5">
        <v>1.1000000000000001</v>
      </c>
      <c r="S1458" s="5">
        <v>13.9</v>
      </c>
      <c r="T1458" s="5">
        <v>46</v>
      </c>
      <c r="W1458" s="5">
        <v>0.02</v>
      </c>
      <c r="AD1458" s="5">
        <v>-3.7</v>
      </c>
      <c r="AE1458" s="5">
        <v>12.4</v>
      </c>
      <c r="AK1458" s="5">
        <v>29.01</v>
      </c>
      <c r="AN1458" s="5">
        <v>3.63</v>
      </c>
      <c r="AO1458" s="5">
        <v>0.08</v>
      </c>
      <c r="AT1458" s="5">
        <v>25.3</v>
      </c>
      <c r="AV1458" s="5">
        <v>31.43</v>
      </c>
      <c r="AW1458" s="5">
        <v>7.0000000000000001E-3</v>
      </c>
      <c r="AX1458" s="5">
        <v>0.02</v>
      </c>
      <c r="BD1458" s="5">
        <v>-3.7</v>
      </c>
      <c r="BE1458" s="5">
        <v>2.7</v>
      </c>
      <c r="BH1458" s="5">
        <v>0.26</v>
      </c>
      <c r="BO1458" s="5">
        <v>21</v>
      </c>
      <c r="BQ1458" s="5">
        <v>2.5099999999999998</v>
      </c>
      <c r="BR1458" s="5">
        <v>2.41</v>
      </c>
      <c r="BX1458" s="5">
        <v>8</v>
      </c>
    </row>
    <row r="1459" spans="1:77" x14ac:dyDescent="0.35">
      <c r="A1459" s="2" t="s">
        <v>330</v>
      </c>
      <c r="B1459" s="3">
        <v>38692</v>
      </c>
      <c r="C1459" s="4">
        <v>33</v>
      </c>
      <c r="F1459" s="5">
        <v>0.13</v>
      </c>
      <c r="H1459" s="5">
        <v>0.05</v>
      </c>
      <c r="J1459" s="5">
        <v>1</v>
      </c>
      <c r="M1459" s="5">
        <v>0.3</v>
      </c>
      <c r="N1459" s="5">
        <v>2</v>
      </c>
      <c r="Q1459" s="5">
        <v>0.5</v>
      </c>
      <c r="S1459" s="5">
        <v>13</v>
      </c>
      <c r="T1459" s="5">
        <v>29</v>
      </c>
      <c r="U1459" s="5">
        <v>1</v>
      </c>
      <c r="V1459" s="5">
        <v>7</v>
      </c>
      <c r="W1459" s="5">
        <v>0.03</v>
      </c>
      <c r="AB1459" s="5">
        <v>5.43</v>
      </c>
      <c r="AD1459" s="5">
        <v>-1</v>
      </c>
      <c r="AE1459" s="5">
        <v>7.7</v>
      </c>
      <c r="AI1459" s="5">
        <v>2</v>
      </c>
      <c r="AJ1459" s="5">
        <v>24.3</v>
      </c>
      <c r="AN1459" s="5">
        <v>3</v>
      </c>
      <c r="AO1459" s="5">
        <v>0.06</v>
      </c>
      <c r="AT1459" s="5">
        <v>20</v>
      </c>
      <c r="AU1459" s="5">
        <v>1</v>
      </c>
      <c r="AV1459" s="5">
        <v>34.520000000000003</v>
      </c>
      <c r="AW1459" s="5">
        <v>0.03</v>
      </c>
      <c r="AX1459" s="5">
        <v>0.03</v>
      </c>
      <c r="BA1459" s="5">
        <v>5.6</v>
      </c>
      <c r="BC1459" s="5">
        <v>0.1</v>
      </c>
      <c r="BE1459" s="5">
        <v>1.1000000000000001</v>
      </c>
      <c r="BH1459" s="5">
        <v>0.3</v>
      </c>
      <c r="BI1459" s="5">
        <v>0.1</v>
      </c>
      <c r="BO1459" s="5">
        <v>15</v>
      </c>
      <c r="BQ1459" s="5">
        <v>-1.99</v>
      </c>
      <c r="BR1459" s="5">
        <v>1.97</v>
      </c>
      <c r="BX1459" s="5">
        <v>11.1</v>
      </c>
      <c r="BY1459" s="5">
        <v>5</v>
      </c>
    </row>
    <row r="1460" spans="1:77" x14ac:dyDescent="0.35">
      <c r="A1460" s="2" t="s">
        <v>330</v>
      </c>
      <c r="B1460" s="3">
        <v>36782</v>
      </c>
      <c r="C1460" s="4">
        <v>22</v>
      </c>
      <c r="F1460" s="5">
        <v>0.01</v>
      </c>
      <c r="G1460" s="5">
        <v>2E-3</v>
      </c>
      <c r="H1460" s="5">
        <v>0.48</v>
      </c>
      <c r="M1460" s="5">
        <v>0.64</v>
      </c>
      <c r="O1460" s="5">
        <v>13</v>
      </c>
      <c r="S1460" s="5">
        <v>96.2</v>
      </c>
      <c r="T1460" s="5">
        <v>52</v>
      </c>
      <c r="V1460" s="5">
        <v>4.7</v>
      </c>
      <c r="AB1460" s="5">
        <v>4.03</v>
      </c>
      <c r="AE1460" s="5">
        <v>1.1000000000000001</v>
      </c>
      <c r="AJ1460" s="5">
        <v>59.8</v>
      </c>
      <c r="AN1460" s="5">
        <v>3.98</v>
      </c>
      <c r="AT1460" s="5">
        <v>18.600000000000001</v>
      </c>
      <c r="AV1460" s="5">
        <v>0.22</v>
      </c>
      <c r="AW1460" s="5">
        <v>7.5543499999999996E-3</v>
      </c>
      <c r="AX1460" s="5">
        <v>0.03</v>
      </c>
      <c r="AZ1460" s="5">
        <v>0.02</v>
      </c>
      <c r="BA1460" s="5">
        <v>7.2</v>
      </c>
      <c r="BE1460" s="5">
        <v>0.2</v>
      </c>
      <c r="BH1460" s="5">
        <v>3.78</v>
      </c>
      <c r="BO1460" s="5">
        <v>45.3</v>
      </c>
      <c r="BX1460" s="5">
        <v>8.8000000000000007</v>
      </c>
    </row>
    <row r="1461" spans="1:77" x14ac:dyDescent="0.35">
      <c r="A1461" s="2" t="s">
        <v>330</v>
      </c>
      <c r="B1461" s="3">
        <v>40078</v>
      </c>
      <c r="C1461" s="4">
        <v>25</v>
      </c>
      <c r="F1461" s="5">
        <v>0.22</v>
      </c>
      <c r="H1461" s="5">
        <v>0.01</v>
      </c>
      <c r="M1461" s="5">
        <v>1.04</v>
      </c>
      <c r="P1461" s="5">
        <v>0.22</v>
      </c>
      <c r="R1461" s="5">
        <v>0.95</v>
      </c>
      <c r="S1461" s="5">
        <v>15</v>
      </c>
      <c r="T1461" s="5">
        <v>46</v>
      </c>
      <c r="W1461" s="5">
        <v>0.02</v>
      </c>
      <c r="AD1461" s="5">
        <v>1.43</v>
      </c>
      <c r="AE1461" s="5">
        <v>15.2</v>
      </c>
      <c r="AK1461" s="5">
        <v>31.02</v>
      </c>
      <c r="AN1461" s="5">
        <v>5.38</v>
      </c>
      <c r="AO1461" s="5">
        <v>0.05</v>
      </c>
      <c r="AT1461" s="5">
        <v>23.5</v>
      </c>
      <c r="AV1461" s="5">
        <v>48.69</v>
      </c>
      <c r="AW1461" s="5">
        <v>0.02</v>
      </c>
      <c r="AX1461" s="5">
        <v>0.02</v>
      </c>
      <c r="BD1461" s="5">
        <v>-3.98</v>
      </c>
      <c r="BE1461" s="5">
        <v>3.7</v>
      </c>
      <c r="BF1461" s="5">
        <v>2.4700000000000002</v>
      </c>
      <c r="BH1461" s="5">
        <v>0.18</v>
      </c>
      <c r="BO1461" s="5">
        <v>15</v>
      </c>
      <c r="BQ1461" s="5">
        <v>2.57</v>
      </c>
      <c r="BR1461" s="5">
        <v>2.61</v>
      </c>
      <c r="BX1461" s="5">
        <v>11.9</v>
      </c>
    </row>
    <row r="1462" spans="1:77" x14ac:dyDescent="0.35">
      <c r="A1462" s="2" t="s">
        <v>330</v>
      </c>
      <c r="B1462" s="3">
        <v>41785</v>
      </c>
      <c r="C1462" s="4">
        <v>33</v>
      </c>
      <c r="G1462" s="5">
        <v>8.0000000000000002E-3</v>
      </c>
      <c r="H1462" s="5">
        <v>0.01</v>
      </c>
      <c r="J1462" s="5">
        <v>0.2</v>
      </c>
      <c r="M1462" s="5">
        <v>0.55000000000000004</v>
      </c>
      <c r="N1462" s="5">
        <v>0.2</v>
      </c>
      <c r="Q1462" s="5">
        <v>0.12</v>
      </c>
      <c r="S1462" s="5">
        <v>48.3</v>
      </c>
      <c r="T1462" s="5">
        <v>35</v>
      </c>
      <c r="U1462" s="5">
        <v>0.9</v>
      </c>
      <c r="V1462" s="5">
        <v>0.79</v>
      </c>
      <c r="W1462" s="5">
        <v>5.0000000000000001E-3</v>
      </c>
      <c r="AB1462" s="5">
        <v>3.62</v>
      </c>
      <c r="AD1462" s="5">
        <v>0.97</v>
      </c>
      <c r="AE1462" s="5">
        <v>2.29</v>
      </c>
      <c r="AI1462" s="5">
        <v>0.5</v>
      </c>
      <c r="AJ1462" s="5">
        <v>41.7</v>
      </c>
      <c r="AN1462" s="5">
        <v>7.69</v>
      </c>
      <c r="AO1462" s="5">
        <v>5.0000000000000001E-3</v>
      </c>
      <c r="AT1462" s="5">
        <v>14</v>
      </c>
      <c r="AU1462" s="5">
        <v>3.1</v>
      </c>
      <c r="AV1462" s="5">
        <v>77.02</v>
      </c>
      <c r="AW1462" s="5">
        <v>3.2799999999999999E-3</v>
      </c>
      <c r="AX1462" s="5">
        <v>0.06</v>
      </c>
      <c r="AY1462" s="5">
        <v>0.02</v>
      </c>
      <c r="BA1462" s="5">
        <v>6.28</v>
      </c>
      <c r="BC1462" s="5">
        <v>1.4E-3</v>
      </c>
      <c r="BF1462" s="5">
        <v>4.18</v>
      </c>
      <c r="BH1462" s="5">
        <v>1.02</v>
      </c>
      <c r="BO1462" s="5">
        <v>24</v>
      </c>
      <c r="BQ1462" s="5">
        <v>3.75</v>
      </c>
      <c r="BR1462" s="5">
        <v>3.71</v>
      </c>
      <c r="BX1462" s="5">
        <v>9.4</v>
      </c>
      <c r="BY1462" s="5">
        <v>-2.1</v>
      </c>
    </row>
    <row r="1463" spans="1:77" x14ac:dyDescent="0.35">
      <c r="A1463" s="2" t="s">
        <v>330</v>
      </c>
      <c r="B1463" s="3">
        <v>38841</v>
      </c>
      <c r="C1463" s="4">
        <v>31</v>
      </c>
      <c r="F1463" s="5">
        <v>0.02</v>
      </c>
      <c r="H1463" s="5">
        <v>0.02</v>
      </c>
      <c r="J1463" s="5">
        <v>5</v>
      </c>
      <c r="M1463" s="5">
        <v>1.74</v>
      </c>
      <c r="N1463" s="5">
        <v>2.5</v>
      </c>
      <c r="Q1463" s="5">
        <v>1</v>
      </c>
      <c r="S1463" s="5">
        <v>146.56</v>
      </c>
      <c r="T1463" s="5">
        <v>31</v>
      </c>
      <c r="U1463" s="5">
        <v>5</v>
      </c>
      <c r="V1463" s="5">
        <v>2.2999999999999998</v>
      </c>
      <c r="W1463" s="5">
        <v>0.02</v>
      </c>
      <c r="AD1463" s="5">
        <v>-0.7</v>
      </c>
      <c r="AE1463" s="5">
        <v>1</v>
      </c>
      <c r="AI1463" s="5">
        <v>10</v>
      </c>
      <c r="AJ1463" s="5">
        <v>83.3</v>
      </c>
      <c r="AN1463" s="5">
        <v>8.4</v>
      </c>
      <c r="AO1463" s="5">
        <v>0.01</v>
      </c>
      <c r="AT1463" s="5">
        <v>15.8</v>
      </c>
      <c r="AU1463" s="5">
        <v>2</v>
      </c>
      <c r="AV1463" s="5">
        <v>55.29</v>
      </c>
      <c r="AW1463" s="5">
        <v>0.02</v>
      </c>
      <c r="AX1463" s="5">
        <v>0.09</v>
      </c>
      <c r="BA1463" s="5">
        <v>7.06</v>
      </c>
      <c r="BC1463" s="5">
        <v>0.1</v>
      </c>
      <c r="BE1463" s="5">
        <v>2.2000000000000002</v>
      </c>
      <c r="BH1463" s="5">
        <v>6.15</v>
      </c>
      <c r="BO1463" s="5">
        <v>42</v>
      </c>
      <c r="BQ1463" s="5">
        <v>8.7799999999999994</v>
      </c>
      <c r="BR1463" s="5">
        <v>8.7200000000000006</v>
      </c>
      <c r="BX1463" s="5">
        <v>9.6999999999999993</v>
      </c>
      <c r="BY1463" s="5">
        <v>10</v>
      </c>
    </row>
    <row r="1464" spans="1:77" x14ac:dyDescent="0.35">
      <c r="A1464" s="2" t="s">
        <v>330</v>
      </c>
      <c r="B1464" s="3">
        <v>38679</v>
      </c>
      <c r="C1464" s="4">
        <v>33</v>
      </c>
      <c r="F1464" s="5">
        <v>0.02</v>
      </c>
      <c r="H1464" s="5">
        <v>0.01</v>
      </c>
      <c r="J1464" s="5">
        <v>1</v>
      </c>
      <c r="M1464" s="5">
        <v>0.8</v>
      </c>
      <c r="N1464" s="5">
        <v>2</v>
      </c>
      <c r="Q1464" s="5">
        <v>0.5</v>
      </c>
      <c r="S1464" s="5">
        <v>147</v>
      </c>
      <c r="T1464" s="5">
        <v>38</v>
      </c>
      <c r="U1464" s="5">
        <v>1</v>
      </c>
      <c r="V1464" s="5">
        <v>2.4</v>
      </c>
      <c r="W1464" s="5">
        <v>0.01</v>
      </c>
      <c r="AB1464" s="5">
        <v>3.09</v>
      </c>
      <c r="AD1464" s="5">
        <v>1.73</v>
      </c>
      <c r="AE1464" s="5">
        <v>0.8</v>
      </c>
      <c r="AI1464" s="5">
        <v>1</v>
      </c>
      <c r="AJ1464" s="5">
        <v>76.400000000000006</v>
      </c>
      <c r="AN1464" s="5">
        <v>7</v>
      </c>
      <c r="AO1464" s="5">
        <v>0.01</v>
      </c>
      <c r="AT1464" s="5">
        <v>14.3</v>
      </c>
      <c r="AU1464" s="5">
        <v>3</v>
      </c>
      <c r="AV1464" s="5">
        <v>61.08</v>
      </c>
      <c r="AW1464" s="5">
        <v>0.03</v>
      </c>
      <c r="AX1464" s="5">
        <v>0.03</v>
      </c>
      <c r="BA1464" s="5">
        <v>6.8</v>
      </c>
      <c r="BC1464" s="5">
        <v>0.1</v>
      </c>
      <c r="BE1464" s="5">
        <v>5</v>
      </c>
      <c r="BH1464" s="5">
        <v>5.6</v>
      </c>
      <c r="BI1464" s="5">
        <v>0.1</v>
      </c>
      <c r="BO1464" s="5">
        <v>36</v>
      </c>
      <c r="BQ1464" s="5">
        <v>-8.4</v>
      </c>
      <c r="BR1464" s="5">
        <v>8.5500000000000007</v>
      </c>
      <c r="BX1464" s="5">
        <v>10.6</v>
      </c>
      <c r="BY1464" s="5">
        <v>5</v>
      </c>
    </row>
    <row r="1465" spans="1:77" x14ac:dyDescent="0.35">
      <c r="A1465" s="2" t="s">
        <v>88</v>
      </c>
      <c r="B1465" s="3">
        <v>37803</v>
      </c>
      <c r="C1465" s="4">
        <v>21</v>
      </c>
      <c r="F1465" s="5">
        <v>0.03</v>
      </c>
      <c r="H1465" s="5">
        <v>0.01</v>
      </c>
      <c r="M1465" s="5">
        <v>0.8</v>
      </c>
      <c r="S1465" s="5">
        <v>160</v>
      </c>
      <c r="T1465" s="5">
        <v>34</v>
      </c>
      <c r="V1465" s="5">
        <v>2.7</v>
      </c>
      <c r="W1465" s="5">
        <v>0.02</v>
      </c>
      <c r="AB1465" s="5">
        <v>2.69</v>
      </c>
      <c r="AE1465" s="5">
        <v>1.2</v>
      </c>
      <c r="AJ1465" s="5">
        <v>85.9</v>
      </c>
      <c r="AN1465" s="5">
        <v>9.5</v>
      </c>
      <c r="AO1465" s="5">
        <v>0.02</v>
      </c>
      <c r="AT1465" s="5">
        <v>16.899999999999999</v>
      </c>
      <c r="AV1465" s="5">
        <v>40.94</v>
      </c>
      <c r="AW1465" s="5">
        <v>0.04</v>
      </c>
      <c r="AX1465" s="5">
        <v>0</v>
      </c>
      <c r="BA1465" s="5">
        <v>7</v>
      </c>
      <c r="BE1465" s="5">
        <v>0.2</v>
      </c>
      <c r="BH1465" s="5">
        <v>6.2</v>
      </c>
      <c r="BO1465" s="5">
        <v>67</v>
      </c>
      <c r="BX1465" s="5">
        <v>9.5</v>
      </c>
    </row>
    <row r="1466" spans="1:77" x14ac:dyDescent="0.35">
      <c r="A1466" s="2" t="s">
        <v>88</v>
      </c>
      <c r="B1466" s="3">
        <v>37182</v>
      </c>
      <c r="C1466" s="4">
        <v>20</v>
      </c>
      <c r="F1466" s="5">
        <v>0.02</v>
      </c>
      <c r="H1466" s="5">
        <v>0.01</v>
      </c>
      <c r="M1466" s="5">
        <v>1.1599999999999999</v>
      </c>
      <c r="S1466" s="5">
        <v>149</v>
      </c>
      <c r="T1466" s="5">
        <v>32</v>
      </c>
      <c r="V1466" s="5">
        <v>3</v>
      </c>
      <c r="W1466" s="5">
        <v>0.02</v>
      </c>
      <c r="AB1466" s="5">
        <v>2.54</v>
      </c>
      <c r="AE1466" s="5">
        <v>0.78</v>
      </c>
      <c r="AJ1466" s="5">
        <v>88.2</v>
      </c>
      <c r="AN1466" s="5">
        <v>8.27</v>
      </c>
      <c r="AT1466" s="5">
        <v>16.2</v>
      </c>
      <c r="AV1466" s="5">
        <v>53.12</v>
      </c>
      <c r="AW1466" s="5">
        <v>0.01</v>
      </c>
      <c r="AX1466" s="5">
        <v>0.06</v>
      </c>
      <c r="BA1466" s="5">
        <v>7</v>
      </c>
      <c r="BE1466" s="5">
        <v>0.9</v>
      </c>
      <c r="BH1466" s="5">
        <v>6.2</v>
      </c>
      <c r="BO1466" s="5">
        <v>43</v>
      </c>
      <c r="BX1466" s="5">
        <v>10</v>
      </c>
    </row>
    <row r="1467" spans="1:77" x14ac:dyDescent="0.35">
      <c r="A1467" s="2" t="s">
        <v>88</v>
      </c>
      <c r="B1467" s="3">
        <v>42334</v>
      </c>
      <c r="C1467" s="4">
        <v>31</v>
      </c>
      <c r="G1467" s="5">
        <v>1E-3</v>
      </c>
      <c r="H1467" s="5">
        <v>7.0000000000000007E-2</v>
      </c>
      <c r="J1467" s="5">
        <v>0.6</v>
      </c>
      <c r="M1467" s="5">
        <v>0.11</v>
      </c>
      <c r="N1467" s="5">
        <v>0.2</v>
      </c>
      <c r="Q1467" s="5">
        <v>0.02</v>
      </c>
      <c r="S1467" s="5">
        <v>73.599999999999994</v>
      </c>
      <c r="T1467" s="5">
        <v>30</v>
      </c>
      <c r="U1467" s="5">
        <v>0.2</v>
      </c>
      <c r="V1467" s="5">
        <v>0.97</v>
      </c>
      <c r="W1467" s="5">
        <v>0.18</v>
      </c>
      <c r="AB1467" s="5">
        <v>3.26</v>
      </c>
      <c r="AC1467" s="5">
        <v>10</v>
      </c>
      <c r="AD1467" s="5">
        <v>11.84</v>
      </c>
      <c r="AE1467" s="5">
        <v>1.39</v>
      </c>
      <c r="AI1467" s="5">
        <v>0.5</v>
      </c>
      <c r="AN1467" s="5">
        <v>5.75</v>
      </c>
      <c r="AO1467" s="5">
        <v>0.12</v>
      </c>
      <c r="AT1467" s="5">
        <v>11.5</v>
      </c>
      <c r="AU1467" s="5">
        <v>0.5</v>
      </c>
      <c r="AV1467" s="5">
        <v>1.32</v>
      </c>
      <c r="AW1467" s="5">
        <v>0.01</v>
      </c>
      <c r="AX1467" s="5">
        <v>0.16</v>
      </c>
      <c r="BA1467" s="5">
        <v>7.53</v>
      </c>
      <c r="BC1467" s="5">
        <v>1.1999999999999999E-3</v>
      </c>
      <c r="BH1467" s="5">
        <v>2.34</v>
      </c>
      <c r="BO1467" s="5">
        <v>46.3</v>
      </c>
      <c r="BQ1467" s="5">
        <v>4.18</v>
      </c>
      <c r="BR1467" s="5">
        <v>4.7</v>
      </c>
      <c r="BX1467" s="5">
        <v>9.5</v>
      </c>
      <c r="BY1467" s="5">
        <v>5.87</v>
      </c>
    </row>
    <row r="1468" spans="1:77" x14ac:dyDescent="0.35">
      <c r="A1468" s="2" t="s">
        <v>379</v>
      </c>
      <c r="B1468" s="3">
        <v>41883</v>
      </c>
      <c r="C1468" s="4">
        <v>25</v>
      </c>
      <c r="G1468" s="5">
        <v>4.0000000000000001E-3</v>
      </c>
      <c r="H1468" s="5">
        <v>7.0000000000000007E-2</v>
      </c>
      <c r="M1468" s="5">
        <v>0.09</v>
      </c>
      <c r="S1468" s="5">
        <v>78.099999999999994</v>
      </c>
      <c r="T1468" s="5">
        <v>29</v>
      </c>
      <c r="V1468" s="5">
        <v>1.2</v>
      </c>
      <c r="W1468" s="5">
        <v>0.59</v>
      </c>
      <c r="AB1468" s="5">
        <v>3.51</v>
      </c>
      <c r="AD1468" s="5">
        <v>5.89</v>
      </c>
      <c r="AE1468" s="5">
        <v>1.33</v>
      </c>
      <c r="AJ1468" s="5">
        <v>46.6</v>
      </c>
      <c r="AN1468" s="5">
        <v>5.89</v>
      </c>
      <c r="AO1468" s="5">
        <v>0.17</v>
      </c>
      <c r="AT1468" s="5">
        <v>11.2</v>
      </c>
      <c r="AV1468" s="5">
        <v>2.4700000000000002</v>
      </c>
      <c r="AW1468" s="5">
        <v>0.02</v>
      </c>
      <c r="AX1468" s="5">
        <v>0.26</v>
      </c>
      <c r="AY1468" s="5">
        <v>0.13</v>
      </c>
      <c r="BA1468" s="5">
        <v>7.72</v>
      </c>
      <c r="BF1468" s="5">
        <v>0.09</v>
      </c>
      <c r="BH1468" s="5">
        <v>2.33</v>
      </c>
      <c r="BO1468" s="5">
        <v>70.400000000000006</v>
      </c>
      <c r="BQ1468" s="5">
        <v>4.66</v>
      </c>
      <c r="BR1468" s="5">
        <v>4.95</v>
      </c>
      <c r="BX1468" s="5">
        <v>9.5</v>
      </c>
    </row>
    <row r="1469" spans="1:77" x14ac:dyDescent="0.35">
      <c r="A1469" s="2" t="s">
        <v>379</v>
      </c>
      <c r="B1469" s="3">
        <v>41578</v>
      </c>
      <c r="C1469" s="4">
        <v>25</v>
      </c>
      <c r="G1469" s="5">
        <v>4.0000000000000001E-3</v>
      </c>
      <c r="H1469" s="5">
        <v>7.0000000000000007E-2</v>
      </c>
      <c r="M1469" s="5">
        <v>0.1</v>
      </c>
      <c r="S1469" s="5">
        <v>74.8</v>
      </c>
      <c r="T1469" s="5">
        <v>28</v>
      </c>
      <c r="V1469" s="5">
        <v>1.1000000000000001</v>
      </c>
      <c r="W1469" s="5">
        <v>0.96</v>
      </c>
      <c r="AB1469" s="5">
        <v>3.45</v>
      </c>
      <c r="AD1469" s="5">
        <v>5.7</v>
      </c>
      <c r="AE1469" s="5">
        <v>1.51</v>
      </c>
      <c r="AJ1469" s="5">
        <v>45.9</v>
      </c>
      <c r="AN1469" s="5">
        <v>5.74</v>
      </c>
      <c r="AO1469" s="5">
        <v>0.21</v>
      </c>
      <c r="AT1469" s="5">
        <v>11.5</v>
      </c>
      <c r="AV1469" s="5">
        <v>0.61</v>
      </c>
      <c r="AW1469" s="5">
        <v>0.01</v>
      </c>
      <c r="AX1469" s="5">
        <v>0.19</v>
      </c>
      <c r="AY1469" s="5">
        <v>0.2</v>
      </c>
      <c r="BA1469" s="5">
        <v>7.63</v>
      </c>
      <c r="BF1469" s="5">
        <v>0.42</v>
      </c>
      <c r="BH1469" s="5">
        <v>2.33</v>
      </c>
      <c r="BO1469" s="5">
        <v>67.5</v>
      </c>
      <c r="BQ1469" s="5">
        <v>4.54</v>
      </c>
      <c r="BR1469" s="5">
        <v>4.8099999999999996</v>
      </c>
      <c r="BX1469" s="5">
        <v>9.1</v>
      </c>
    </row>
    <row r="1470" spans="1:77" x14ac:dyDescent="0.35">
      <c r="A1470" s="2" t="s">
        <v>379</v>
      </c>
      <c r="B1470" s="3">
        <v>41211</v>
      </c>
      <c r="C1470" s="4">
        <v>38</v>
      </c>
      <c r="G1470" s="5">
        <v>2E-3</v>
      </c>
      <c r="H1470" s="5">
        <v>0.08</v>
      </c>
      <c r="J1470" s="5">
        <v>0.9</v>
      </c>
      <c r="M1470" s="5">
        <v>0.12</v>
      </c>
      <c r="N1470" s="5">
        <v>0.3</v>
      </c>
      <c r="Q1470" s="5">
        <v>0.02</v>
      </c>
      <c r="S1470" s="5">
        <v>70.8</v>
      </c>
      <c r="T1470" s="5">
        <v>28</v>
      </c>
      <c r="U1470" s="5">
        <v>0.2</v>
      </c>
      <c r="V1470" s="5">
        <v>1.5</v>
      </c>
      <c r="W1470" s="5">
        <v>0.73</v>
      </c>
      <c r="AB1470" s="5">
        <v>3.38</v>
      </c>
      <c r="AD1470" s="5">
        <v>1.04</v>
      </c>
      <c r="AE1470" s="5">
        <v>1.42</v>
      </c>
      <c r="AI1470" s="5">
        <v>0.5</v>
      </c>
      <c r="AJ1470" s="5">
        <v>45.7</v>
      </c>
      <c r="AN1470" s="5">
        <v>5.45</v>
      </c>
      <c r="AO1470" s="5">
        <v>0.22</v>
      </c>
      <c r="AS1470" s="5">
        <v>0.69</v>
      </c>
      <c r="AT1470" s="5">
        <v>11</v>
      </c>
      <c r="AU1470" s="5">
        <v>0.5</v>
      </c>
      <c r="AV1470" s="5">
        <v>0.34</v>
      </c>
      <c r="AW1470" s="5">
        <v>9.8499999999999994E-3</v>
      </c>
      <c r="AX1470" s="5">
        <v>0.22</v>
      </c>
      <c r="AY1470" s="5">
        <v>0.17</v>
      </c>
      <c r="BA1470" s="5">
        <v>7.61</v>
      </c>
      <c r="BC1470" s="5">
        <v>6.7999999999999996E-3</v>
      </c>
      <c r="BF1470" s="5">
        <v>0.11</v>
      </c>
      <c r="BH1470" s="5">
        <v>2.31</v>
      </c>
      <c r="BO1470" s="5">
        <v>66.7</v>
      </c>
      <c r="BQ1470" s="5">
        <v>4.5</v>
      </c>
      <c r="BR1470" s="5">
        <v>4.55</v>
      </c>
      <c r="BS1470" s="5">
        <v>0.2</v>
      </c>
      <c r="BT1470" s="5">
        <v>27</v>
      </c>
      <c r="BV1470" s="5">
        <v>0.22</v>
      </c>
      <c r="BW1470" s="5">
        <v>0.57999999999999996</v>
      </c>
      <c r="BX1470" s="5">
        <v>9.4</v>
      </c>
      <c r="BY1470" s="5">
        <v>16</v>
      </c>
    </row>
    <row r="1471" spans="1:77" x14ac:dyDescent="0.35">
      <c r="A1471" s="2" t="s">
        <v>190</v>
      </c>
      <c r="B1471" s="3">
        <v>40878</v>
      </c>
      <c r="C1471" s="4">
        <v>25</v>
      </c>
      <c r="G1471" s="5">
        <v>2E-3</v>
      </c>
      <c r="H1471" s="5">
        <v>0.08</v>
      </c>
      <c r="M1471" s="5">
        <v>7.0000000000000007E-2</v>
      </c>
      <c r="S1471" s="5">
        <v>73.3</v>
      </c>
      <c r="T1471" s="5">
        <v>28</v>
      </c>
      <c r="V1471" s="5">
        <v>1.3</v>
      </c>
      <c r="W1471" s="5">
        <v>0.47</v>
      </c>
      <c r="AB1471" s="5">
        <v>3.26</v>
      </c>
      <c r="AD1471" s="5">
        <v>5.77</v>
      </c>
      <c r="AE1471" s="5">
        <v>1.45</v>
      </c>
      <c r="AJ1471" s="5">
        <v>44.5</v>
      </c>
      <c r="AN1471" s="5">
        <v>5.92</v>
      </c>
      <c r="AO1471" s="5">
        <v>0.16</v>
      </c>
      <c r="AT1471" s="5">
        <v>11.7</v>
      </c>
      <c r="AV1471" s="5">
        <v>0.38</v>
      </c>
      <c r="AW1471" s="5">
        <v>0.01</v>
      </c>
      <c r="AX1471" s="5">
        <v>0.26</v>
      </c>
      <c r="BA1471" s="5">
        <v>7.66</v>
      </c>
      <c r="BF1471" s="5">
        <v>0.6</v>
      </c>
      <c r="BH1471" s="5">
        <v>2.31</v>
      </c>
      <c r="BO1471" s="5">
        <v>64.7</v>
      </c>
      <c r="BQ1471" s="5">
        <v>4.46</v>
      </c>
      <c r="BR1471" s="5">
        <v>4.7300000000000004</v>
      </c>
      <c r="BT1471" s="5">
        <v>26</v>
      </c>
      <c r="BX1471" s="5">
        <v>9.5</v>
      </c>
    </row>
    <row r="1472" spans="1:77" x14ac:dyDescent="0.35">
      <c r="A1472" s="2" t="s">
        <v>190</v>
      </c>
      <c r="B1472" s="3">
        <v>40484</v>
      </c>
      <c r="C1472" s="4">
        <v>24</v>
      </c>
      <c r="G1472" s="5">
        <v>4.0000000000000001E-3</v>
      </c>
      <c r="H1472" s="5">
        <v>0.06</v>
      </c>
      <c r="M1472" s="5">
        <v>0.1</v>
      </c>
      <c r="S1472" s="5">
        <v>81.599999999999994</v>
      </c>
      <c r="T1472" s="5">
        <v>28</v>
      </c>
      <c r="V1472" s="5">
        <v>1.1000000000000001</v>
      </c>
      <c r="W1472" s="5">
        <v>0.31</v>
      </c>
      <c r="AB1472" s="5">
        <v>3.05</v>
      </c>
      <c r="AD1472" s="5">
        <v>12.62</v>
      </c>
      <c r="AE1472" s="5">
        <v>1.58</v>
      </c>
      <c r="AJ1472" s="5">
        <v>45.2</v>
      </c>
      <c r="AN1472" s="5">
        <v>6.13</v>
      </c>
      <c r="AO1472" s="5">
        <v>0.17</v>
      </c>
      <c r="AT1472" s="5">
        <v>12.5</v>
      </c>
      <c r="AV1472" s="5">
        <v>0.96</v>
      </c>
      <c r="AW1472" s="5">
        <v>0.02</v>
      </c>
      <c r="AX1472" s="5">
        <v>0.2</v>
      </c>
      <c r="BA1472" s="5">
        <v>7.65</v>
      </c>
      <c r="BF1472" s="5">
        <v>0.15</v>
      </c>
      <c r="BH1472" s="5">
        <v>2.35</v>
      </c>
      <c r="BO1472" s="5">
        <v>67.7</v>
      </c>
      <c r="BQ1472" s="5">
        <v>4.57</v>
      </c>
      <c r="BR1472" s="5">
        <v>5.19</v>
      </c>
      <c r="BX1472" s="5">
        <v>9.4</v>
      </c>
    </row>
    <row r="1473" spans="1:77" x14ac:dyDescent="0.35">
      <c r="A1473" s="2" t="s">
        <v>190</v>
      </c>
      <c r="B1473" s="3">
        <v>41024</v>
      </c>
      <c r="C1473" s="4">
        <v>38</v>
      </c>
      <c r="G1473" s="5">
        <v>0.04</v>
      </c>
      <c r="H1473" s="5">
        <v>0.03</v>
      </c>
      <c r="J1473" s="5">
        <v>0.7</v>
      </c>
      <c r="M1473" s="5">
        <v>0.66</v>
      </c>
      <c r="N1473" s="5">
        <v>0.2</v>
      </c>
      <c r="Q1473" s="5">
        <v>0.15</v>
      </c>
      <c r="S1473" s="5">
        <v>52.6</v>
      </c>
      <c r="T1473" s="5">
        <v>17</v>
      </c>
      <c r="U1473" s="5">
        <v>0.5</v>
      </c>
      <c r="V1473" s="5">
        <v>6.4</v>
      </c>
      <c r="W1473" s="5">
        <v>0.23</v>
      </c>
      <c r="AB1473" s="5">
        <v>2.48</v>
      </c>
      <c r="AD1473" s="5">
        <v>3.28</v>
      </c>
      <c r="AE1473" s="5">
        <v>26.5</v>
      </c>
      <c r="AI1473" s="5">
        <v>3</v>
      </c>
      <c r="AJ1473" s="5">
        <v>42.2</v>
      </c>
      <c r="AN1473" s="5">
        <v>5.01</v>
      </c>
      <c r="AO1473" s="5">
        <v>0.26</v>
      </c>
      <c r="AS1473" s="5">
        <v>0.42</v>
      </c>
      <c r="AT1473" s="5">
        <v>8.09</v>
      </c>
      <c r="AU1473" s="5">
        <v>1.9</v>
      </c>
      <c r="AV1473" s="5">
        <v>28.19</v>
      </c>
      <c r="AW1473" s="5">
        <v>0.16</v>
      </c>
      <c r="AX1473" s="5">
        <v>0.02</v>
      </c>
      <c r="AY1473" s="5">
        <v>0.02</v>
      </c>
      <c r="BA1473" s="5">
        <v>6.49</v>
      </c>
      <c r="BC1473" s="5">
        <v>2.8E-3</v>
      </c>
      <c r="BF1473" s="5">
        <v>0.49</v>
      </c>
      <c r="BH1473" s="5">
        <v>1.36</v>
      </c>
      <c r="BO1473" s="5">
        <v>80</v>
      </c>
      <c r="BQ1473" s="5">
        <v>3.96</v>
      </c>
      <c r="BR1473" s="5">
        <v>4.0999999999999996</v>
      </c>
      <c r="BS1473" s="5">
        <v>0.2</v>
      </c>
      <c r="BT1473" s="5">
        <v>20</v>
      </c>
      <c r="BV1473" s="5">
        <v>0.12</v>
      </c>
      <c r="BW1473" s="5">
        <v>1.8</v>
      </c>
      <c r="BX1473" s="5">
        <v>9.1999999999999993</v>
      </c>
      <c r="BY1473" s="5">
        <v>4.9000000000000004</v>
      </c>
    </row>
    <row r="1474" spans="1:77" x14ac:dyDescent="0.35">
      <c r="A1474" s="2" t="s">
        <v>190</v>
      </c>
      <c r="B1474" s="3">
        <v>41485</v>
      </c>
      <c r="C1474" s="4">
        <v>27</v>
      </c>
      <c r="G1474" s="5">
        <v>8.9999999999999993E-3</v>
      </c>
      <c r="H1474" s="5">
        <v>0.01</v>
      </c>
      <c r="J1474" s="5">
        <v>0.4</v>
      </c>
      <c r="M1474" s="5">
        <v>0.54</v>
      </c>
      <c r="S1474" s="5">
        <v>53.6</v>
      </c>
      <c r="T1474" s="5">
        <v>34</v>
      </c>
      <c r="U1474" s="5">
        <v>0.7</v>
      </c>
      <c r="V1474" s="5">
        <v>0.75</v>
      </c>
      <c r="W1474" s="5">
        <v>0.01</v>
      </c>
      <c r="AB1474" s="5">
        <v>3.35</v>
      </c>
      <c r="AD1474" s="5">
        <v>4.32</v>
      </c>
      <c r="AE1474" s="5">
        <v>2.16</v>
      </c>
      <c r="AI1474" s="5">
        <v>0.5</v>
      </c>
      <c r="AJ1474" s="5">
        <v>43.8</v>
      </c>
      <c r="AN1474" s="5">
        <v>7.41</v>
      </c>
      <c r="AO1474" s="5">
        <v>3.0000000000000001E-3</v>
      </c>
      <c r="AT1474" s="5">
        <v>15.6</v>
      </c>
      <c r="AV1474" s="5">
        <v>79.680000000000007</v>
      </c>
      <c r="AW1474" s="5">
        <v>3.2799999999999999E-3</v>
      </c>
      <c r="AX1474" s="5">
        <v>0.06</v>
      </c>
      <c r="BA1474" s="5">
        <v>6.25</v>
      </c>
      <c r="BF1474" s="5">
        <v>7.49</v>
      </c>
      <c r="BH1474" s="5">
        <v>1.08</v>
      </c>
      <c r="BO1474" s="5">
        <v>25.1</v>
      </c>
      <c r="BQ1474" s="5">
        <v>3.85</v>
      </c>
      <c r="BR1474" s="5">
        <v>4.0199999999999996</v>
      </c>
      <c r="BX1474" s="5">
        <v>9.3000000000000007</v>
      </c>
    </row>
    <row r="1475" spans="1:77" x14ac:dyDescent="0.35">
      <c r="A1475" s="2" t="s">
        <v>118</v>
      </c>
      <c r="B1475" s="3">
        <v>39925</v>
      </c>
      <c r="C1475" s="4">
        <v>22</v>
      </c>
      <c r="G1475" s="5">
        <v>3.0000000000000001E-3</v>
      </c>
      <c r="H1475" s="5">
        <v>0.01</v>
      </c>
      <c r="M1475" s="5">
        <v>0.82</v>
      </c>
      <c r="S1475" s="5">
        <v>145</v>
      </c>
      <c r="T1475" s="5">
        <v>27</v>
      </c>
      <c r="V1475" s="5">
        <v>2.2000000000000002</v>
      </c>
      <c r="W1475" s="5">
        <v>2E-3</v>
      </c>
      <c r="AB1475" s="5">
        <v>2.65</v>
      </c>
      <c r="AD1475" s="5">
        <v>2.06</v>
      </c>
      <c r="AE1475" s="5">
        <v>1.1499999999999999</v>
      </c>
      <c r="AJ1475" s="5">
        <v>80.900000000000006</v>
      </c>
      <c r="AN1475" s="5">
        <v>9.11</v>
      </c>
      <c r="AO1475" s="5">
        <v>1E-3</v>
      </c>
      <c r="AT1475" s="5">
        <v>15.1</v>
      </c>
      <c r="AV1475" s="5">
        <v>54.44</v>
      </c>
      <c r="AW1475" s="5">
        <v>4.2700000000000004E-3</v>
      </c>
      <c r="AX1475" s="5">
        <v>7.0000000000000007E-2</v>
      </c>
      <c r="BA1475" s="5">
        <v>6.87</v>
      </c>
      <c r="BF1475" s="5">
        <v>2.94</v>
      </c>
      <c r="BH1475" s="5">
        <v>6.44</v>
      </c>
      <c r="BO1475" s="5">
        <v>37.1</v>
      </c>
      <c r="BX1475" s="5">
        <v>9.9</v>
      </c>
    </row>
    <row r="1476" spans="1:77" x14ac:dyDescent="0.35">
      <c r="A1476" s="2" t="s">
        <v>118</v>
      </c>
      <c r="B1476" s="3">
        <v>38842</v>
      </c>
      <c r="C1476" s="4">
        <v>31</v>
      </c>
      <c r="F1476" s="5">
        <v>0.02</v>
      </c>
      <c r="H1476" s="5">
        <v>7.0000000000000007E-2</v>
      </c>
      <c r="J1476" s="5">
        <v>5</v>
      </c>
      <c r="M1476" s="5">
        <v>0.2</v>
      </c>
      <c r="N1476" s="5">
        <v>2.5</v>
      </c>
      <c r="Q1476" s="5">
        <v>1</v>
      </c>
      <c r="S1476" s="5">
        <v>75.19</v>
      </c>
      <c r="T1476" s="5">
        <v>28</v>
      </c>
      <c r="U1476" s="5">
        <v>5</v>
      </c>
      <c r="V1476" s="5">
        <v>1.3</v>
      </c>
      <c r="W1476" s="5">
        <v>0.24</v>
      </c>
      <c r="AD1476" s="5">
        <v>2.0699999999999998</v>
      </c>
      <c r="AE1476" s="5">
        <v>1.45</v>
      </c>
      <c r="AI1476" s="5">
        <v>10</v>
      </c>
      <c r="AJ1476" s="5">
        <v>46.9</v>
      </c>
      <c r="AN1476" s="5">
        <v>5.71</v>
      </c>
      <c r="AO1476" s="5">
        <v>0.18</v>
      </c>
      <c r="AT1476" s="5">
        <v>11.7</v>
      </c>
      <c r="AU1476" s="5">
        <v>2</v>
      </c>
      <c r="AV1476" s="5">
        <v>2.87</v>
      </c>
      <c r="AW1476" s="5">
        <v>0.04</v>
      </c>
      <c r="AX1476" s="5">
        <v>0.33</v>
      </c>
      <c r="BA1476" s="5">
        <v>7.61</v>
      </c>
      <c r="BC1476" s="5">
        <v>0.1</v>
      </c>
      <c r="BE1476" s="5">
        <v>0.8</v>
      </c>
      <c r="BH1476" s="5">
        <v>2.5</v>
      </c>
      <c r="BO1476" s="5">
        <v>65</v>
      </c>
      <c r="BQ1476" s="5">
        <v>4.6900000000000004</v>
      </c>
      <c r="BR1476" s="5">
        <v>4.79</v>
      </c>
      <c r="BX1476" s="5">
        <v>9.6999999999999993</v>
      </c>
      <c r="BY1476" s="5">
        <v>10</v>
      </c>
    </row>
    <row r="1477" spans="1:77" x14ac:dyDescent="0.35">
      <c r="A1477" s="2" t="s">
        <v>118</v>
      </c>
      <c r="B1477" s="3">
        <v>38677</v>
      </c>
      <c r="C1477" s="4">
        <v>33</v>
      </c>
      <c r="F1477" s="5">
        <v>0.03</v>
      </c>
      <c r="H1477" s="5">
        <v>0.1</v>
      </c>
      <c r="J1477" s="5">
        <v>1</v>
      </c>
      <c r="M1477" s="5">
        <v>0.2</v>
      </c>
      <c r="N1477" s="5">
        <v>2</v>
      </c>
      <c r="Q1477" s="5">
        <v>0.5</v>
      </c>
      <c r="S1477" s="5">
        <v>65.3</v>
      </c>
      <c r="T1477" s="5">
        <v>25</v>
      </c>
      <c r="U1477" s="5">
        <v>1</v>
      </c>
      <c r="V1477" s="5">
        <v>1.9</v>
      </c>
      <c r="W1477" s="5">
        <v>0.17</v>
      </c>
      <c r="AB1477" s="5">
        <v>3.56</v>
      </c>
      <c r="AD1477" s="5">
        <v>-0.8</v>
      </c>
      <c r="AE1477" s="5">
        <v>1.4</v>
      </c>
      <c r="AI1477" s="5">
        <v>1</v>
      </c>
      <c r="AJ1477" s="5">
        <v>26.6</v>
      </c>
      <c r="AN1477" s="5">
        <v>5.3</v>
      </c>
      <c r="AO1477" s="5">
        <v>0.12</v>
      </c>
      <c r="AT1477" s="5">
        <v>10.3</v>
      </c>
      <c r="AU1477" s="5">
        <v>2</v>
      </c>
      <c r="AV1477" s="5">
        <v>0.44</v>
      </c>
      <c r="AW1477" s="5">
        <v>0.03</v>
      </c>
      <c r="AX1477" s="5">
        <v>0.18</v>
      </c>
      <c r="BA1477" s="5">
        <v>7.5</v>
      </c>
      <c r="BC1477" s="5">
        <v>0.1</v>
      </c>
      <c r="BE1477" s="5">
        <v>0.8</v>
      </c>
      <c r="BH1477" s="5">
        <v>2.2000000000000002</v>
      </c>
      <c r="BI1477" s="5">
        <v>0.1</v>
      </c>
      <c r="BO1477" s="5">
        <v>63</v>
      </c>
      <c r="BQ1477" s="5">
        <v>-4.22</v>
      </c>
      <c r="BR1477" s="5">
        <v>4.1900000000000004</v>
      </c>
      <c r="BX1477" s="5">
        <v>9.3000000000000007</v>
      </c>
      <c r="BY1477" s="5">
        <v>5</v>
      </c>
    </row>
    <row r="1478" spans="1:77" x14ac:dyDescent="0.35">
      <c r="A1478" s="2" t="s">
        <v>118</v>
      </c>
      <c r="B1478" s="3">
        <v>42128</v>
      </c>
      <c r="C1478" s="4">
        <v>24</v>
      </c>
      <c r="G1478" s="5">
        <v>7.0000000000000001E-3</v>
      </c>
      <c r="H1478" s="5">
        <v>0.01</v>
      </c>
      <c r="M1478" s="5">
        <v>0.63</v>
      </c>
      <c r="S1478" s="5">
        <v>48.6</v>
      </c>
      <c r="T1478" s="5">
        <v>35</v>
      </c>
      <c r="V1478" s="5">
        <v>0.88</v>
      </c>
      <c r="W1478" s="5">
        <v>8.9999999999999993E-3</v>
      </c>
      <c r="AB1478" s="5">
        <v>3.49</v>
      </c>
      <c r="AD1478" s="5">
        <v>3.5</v>
      </c>
      <c r="AE1478" s="5">
        <v>2.08</v>
      </c>
      <c r="AJ1478" s="5">
        <v>41.6</v>
      </c>
      <c r="AN1478" s="5">
        <v>7.26</v>
      </c>
      <c r="AO1478" s="5">
        <v>4.0000000000000001E-3</v>
      </c>
      <c r="AT1478" s="5">
        <v>13.1</v>
      </c>
      <c r="AV1478" s="5">
        <v>73.92</v>
      </c>
      <c r="AW1478" s="5">
        <v>3.2799999999999999E-3</v>
      </c>
      <c r="AX1478" s="5">
        <v>7.0000000000000007E-2</v>
      </c>
      <c r="BA1478" s="5">
        <v>6.27</v>
      </c>
      <c r="BF1478" s="5">
        <v>3.49</v>
      </c>
      <c r="BH1478" s="5">
        <v>1.03</v>
      </c>
      <c r="BO1478" s="5">
        <v>27.1</v>
      </c>
      <c r="BQ1478" s="5">
        <v>3.78</v>
      </c>
      <c r="BR1478" s="5">
        <v>3.65</v>
      </c>
      <c r="BX1478" s="5">
        <v>10</v>
      </c>
    </row>
    <row r="1479" spans="1:77" x14ac:dyDescent="0.35">
      <c r="A1479" s="2" t="s">
        <v>203</v>
      </c>
      <c r="B1479" s="3">
        <v>38687</v>
      </c>
      <c r="C1479" s="4">
        <v>33</v>
      </c>
      <c r="F1479" s="5">
        <v>0.32</v>
      </c>
      <c r="H1479" s="5">
        <v>0.28000000000000003</v>
      </c>
      <c r="J1479" s="5">
        <v>2</v>
      </c>
      <c r="M1479" s="5">
        <v>0.7</v>
      </c>
      <c r="N1479" s="5">
        <v>2</v>
      </c>
      <c r="Q1479" s="5">
        <v>0.5</v>
      </c>
      <c r="S1479" s="5">
        <v>39</v>
      </c>
      <c r="T1479" s="5">
        <v>25</v>
      </c>
      <c r="U1479" s="5">
        <v>1</v>
      </c>
      <c r="V1479" s="5">
        <v>6.3</v>
      </c>
      <c r="W1479" s="5">
        <v>7.34</v>
      </c>
      <c r="AB1479" s="5">
        <v>2.1800000000000002</v>
      </c>
      <c r="AD1479" s="5">
        <v>1.1499999999999999</v>
      </c>
      <c r="AE1479" s="5">
        <v>6.9</v>
      </c>
      <c r="AI1479" s="5">
        <v>42</v>
      </c>
      <c r="AJ1479" s="5">
        <v>32.799999999999997</v>
      </c>
      <c r="AN1479" s="5">
        <v>3.8</v>
      </c>
      <c r="AO1479" s="5">
        <v>0.16</v>
      </c>
      <c r="AT1479" s="5">
        <v>6</v>
      </c>
      <c r="AU1479" s="5">
        <v>33</v>
      </c>
      <c r="AV1479" s="5">
        <v>0.44</v>
      </c>
      <c r="AW1479" s="5">
        <v>0.03</v>
      </c>
      <c r="AX1479" s="5">
        <v>0.06</v>
      </c>
      <c r="BA1479" s="5">
        <v>5.5</v>
      </c>
      <c r="BC1479" s="5">
        <v>0.1</v>
      </c>
      <c r="BE1479" s="5">
        <v>0.8</v>
      </c>
      <c r="BH1479" s="5">
        <v>0.7</v>
      </c>
      <c r="BI1479" s="5">
        <v>0.1</v>
      </c>
      <c r="BO1479" s="5">
        <v>74</v>
      </c>
      <c r="BQ1479" s="5">
        <v>-2.94</v>
      </c>
      <c r="BR1479" s="5">
        <v>2.98</v>
      </c>
      <c r="BX1479" s="5">
        <v>10.7</v>
      </c>
      <c r="BY1479" s="5">
        <v>38</v>
      </c>
    </row>
    <row r="1480" spans="1:77" x14ac:dyDescent="0.35">
      <c r="A1480" s="2" t="s">
        <v>203</v>
      </c>
      <c r="B1480" s="3">
        <v>42334</v>
      </c>
      <c r="C1480" s="4">
        <v>31</v>
      </c>
      <c r="G1480" s="5">
        <v>1E-3</v>
      </c>
      <c r="H1480" s="5">
        <v>0.01</v>
      </c>
      <c r="J1480" s="5">
        <v>0.4</v>
      </c>
      <c r="M1480" s="5">
        <v>0.4</v>
      </c>
      <c r="N1480" s="5">
        <v>0.2</v>
      </c>
      <c r="Q1480" s="5">
        <v>0.02</v>
      </c>
      <c r="S1480" s="5">
        <v>128</v>
      </c>
      <c r="T1480" s="5">
        <v>20</v>
      </c>
      <c r="U1480" s="5">
        <v>0.6</v>
      </c>
      <c r="V1480" s="5">
        <v>1.2</v>
      </c>
      <c r="W1480" s="5">
        <v>0.1</v>
      </c>
      <c r="AB1480" s="5">
        <v>5</v>
      </c>
      <c r="AC1480" s="5">
        <v>10</v>
      </c>
      <c r="AD1480" s="5">
        <v>0.99</v>
      </c>
      <c r="AE1480" s="5">
        <v>1.37</v>
      </c>
      <c r="AI1480" s="5">
        <v>0.5</v>
      </c>
      <c r="AN1480" s="5">
        <v>8.9499999999999993</v>
      </c>
      <c r="AO1480" s="5">
        <v>0.23</v>
      </c>
      <c r="AT1480" s="5">
        <v>8.84</v>
      </c>
      <c r="AU1480" s="5">
        <v>0.5</v>
      </c>
      <c r="AV1480" s="5">
        <v>6.46</v>
      </c>
      <c r="AW1480" s="5">
        <v>0.11</v>
      </c>
      <c r="AX1480" s="5">
        <v>0.01</v>
      </c>
      <c r="BA1480" s="5">
        <v>7.24</v>
      </c>
      <c r="BC1480" s="5">
        <v>1.6000000000000001E-3</v>
      </c>
      <c r="BH1480" s="5">
        <v>4.71</v>
      </c>
      <c r="BO1480" s="5">
        <v>101</v>
      </c>
      <c r="BQ1480" s="5">
        <v>7.48</v>
      </c>
      <c r="BR1480" s="5">
        <v>7.56</v>
      </c>
      <c r="BX1480" s="5">
        <v>9.6</v>
      </c>
      <c r="BY1480" s="5">
        <v>1.97</v>
      </c>
    </row>
    <row r="1481" spans="1:77" x14ac:dyDescent="0.35">
      <c r="A1481" s="2" t="s">
        <v>203</v>
      </c>
      <c r="B1481" s="3">
        <v>38854</v>
      </c>
      <c r="C1481" s="4">
        <v>31</v>
      </c>
      <c r="F1481" s="5">
        <v>0.56999999999999995</v>
      </c>
      <c r="H1481" s="5">
        <v>0.37</v>
      </c>
      <c r="J1481" s="5">
        <v>5</v>
      </c>
      <c r="M1481" s="5">
        <v>2.67</v>
      </c>
      <c r="N1481" s="5">
        <v>2.5</v>
      </c>
      <c r="Q1481" s="5">
        <v>1</v>
      </c>
      <c r="S1481" s="5">
        <v>39.51</v>
      </c>
      <c r="T1481" s="5">
        <v>30</v>
      </c>
      <c r="U1481" s="5">
        <v>5</v>
      </c>
      <c r="V1481" s="5">
        <v>7.2</v>
      </c>
      <c r="W1481" s="5">
        <v>7.4</v>
      </c>
      <c r="AD1481" s="5">
        <v>1.81</v>
      </c>
      <c r="AE1481" s="5">
        <v>11.07</v>
      </c>
      <c r="AI1481" s="5">
        <v>10</v>
      </c>
      <c r="AJ1481" s="5">
        <v>36.200000000000003</v>
      </c>
      <c r="AN1481" s="5">
        <v>4.29</v>
      </c>
      <c r="AO1481" s="5">
        <v>0.16</v>
      </c>
      <c r="AT1481" s="5">
        <v>7.9</v>
      </c>
      <c r="AU1481" s="5">
        <v>31</v>
      </c>
      <c r="AV1481" s="5">
        <v>0.48</v>
      </c>
      <c r="AW1481" s="5">
        <v>0.02</v>
      </c>
      <c r="AX1481" s="5">
        <v>0.42</v>
      </c>
      <c r="BA1481" s="5">
        <v>5.85</v>
      </c>
      <c r="BC1481" s="5">
        <v>0.1</v>
      </c>
      <c r="BE1481" s="5">
        <v>0.1</v>
      </c>
      <c r="BH1481" s="5">
        <v>0.72</v>
      </c>
      <c r="BO1481" s="5">
        <v>77</v>
      </c>
      <c r="BQ1481" s="5">
        <v>3.18</v>
      </c>
      <c r="BR1481" s="5">
        <v>3.24</v>
      </c>
      <c r="BX1481" s="5">
        <v>8.1</v>
      </c>
      <c r="BY1481" s="5">
        <v>30</v>
      </c>
    </row>
    <row r="1482" spans="1:77" x14ac:dyDescent="0.35">
      <c r="A1482" s="2" t="s">
        <v>203</v>
      </c>
      <c r="B1482" s="3">
        <v>41883</v>
      </c>
      <c r="C1482" s="4">
        <v>25</v>
      </c>
      <c r="G1482" s="5">
        <v>3.0000000000000001E-3</v>
      </c>
      <c r="H1482" s="5">
        <v>0.01</v>
      </c>
      <c r="M1482" s="5">
        <v>0.34</v>
      </c>
      <c r="S1482" s="5">
        <v>128</v>
      </c>
      <c r="T1482" s="5">
        <v>20</v>
      </c>
      <c r="V1482" s="5">
        <v>1.5</v>
      </c>
      <c r="W1482" s="5">
        <v>0.23</v>
      </c>
      <c r="AB1482" s="5">
        <v>5.05</v>
      </c>
      <c r="AD1482" s="5">
        <v>2.95</v>
      </c>
      <c r="AE1482" s="5">
        <v>1.25</v>
      </c>
      <c r="AJ1482" s="5">
        <v>66.900000000000006</v>
      </c>
      <c r="AN1482" s="5">
        <v>8.6999999999999993</v>
      </c>
      <c r="AO1482" s="5">
        <v>0.28999999999999998</v>
      </c>
      <c r="AT1482" s="5">
        <v>8.33</v>
      </c>
      <c r="AV1482" s="5">
        <v>13.05</v>
      </c>
      <c r="AW1482" s="5">
        <v>0.14000000000000001</v>
      </c>
      <c r="AX1482" s="5">
        <v>0.01</v>
      </c>
      <c r="AY1482" s="5">
        <v>0.02</v>
      </c>
      <c r="BA1482" s="5">
        <v>7.42</v>
      </c>
      <c r="BF1482" s="5">
        <v>0.11</v>
      </c>
      <c r="BH1482" s="5">
        <v>4.6100000000000003</v>
      </c>
      <c r="BO1482" s="5">
        <v>92</v>
      </c>
      <c r="BQ1482" s="5">
        <v>7.3</v>
      </c>
      <c r="BR1482" s="5">
        <v>7.52</v>
      </c>
      <c r="BX1482" s="5">
        <v>9.5</v>
      </c>
    </row>
    <row r="1483" spans="1:77" x14ac:dyDescent="0.35">
      <c r="A1483" s="2" t="s">
        <v>203</v>
      </c>
      <c r="B1483" s="3">
        <v>41578</v>
      </c>
      <c r="C1483" s="4">
        <v>25</v>
      </c>
      <c r="G1483" s="5">
        <v>3.0000000000000001E-3</v>
      </c>
      <c r="H1483" s="5">
        <v>0.01</v>
      </c>
      <c r="M1483" s="5">
        <v>0.39</v>
      </c>
      <c r="S1483" s="5">
        <v>123</v>
      </c>
      <c r="T1483" s="5">
        <v>19</v>
      </c>
      <c r="V1483" s="5">
        <v>1.1000000000000001</v>
      </c>
      <c r="W1483" s="5">
        <v>0.35</v>
      </c>
      <c r="AB1483" s="5">
        <v>4.9000000000000004</v>
      </c>
      <c r="AD1483" s="5">
        <v>2.4300000000000002</v>
      </c>
      <c r="AE1483" s="5">
        <v>1.49</v>
      </c>
      <c r="AJ1483" s="5">
        <v>66.3</v>
      </c>
      <c r="AN1483" s="5">
        <v>8.5</v>
      </c>
      <c r="AO1483" s="5">
        <v>0.28999999999999998</v>
      </c>
      <c r="AT1483" s="5">
        <v>8.7100000000000009</v>
      </c>
      <c r="AV1483" s="5">
        <v>13.9</v>
      </c>
      <c r="AW1483" s="5">
        <v>0.15</v>
      </c>
      <c r="AX1483" s="5">
        <v>0.01</v>
      </c>
      <c r="AY1483" s="5">
        <v>0.02</v>
      </c>
      <c r="BA1483" s="5">
        <v>7.31</v>
      </c>
      <c r="BF1483" s="5">
        <v>0.24</v>
      </c>
      <c r="BH1483" s="5">
        <v>4.58</v>
      </c>
      <c r="BO1483" s="5">
        <v>84.8</v>
      </c>
      <c r="BQ1483" s="5">
        <v>7.11</v>
      </c>
      <c r="BR1483" s="5">
        <v>7.28</v>
      </c>
      <c r="BX1483" s="5">
        <v>9.4</v>
      </c>
    </row>
    <row r="1484" spans="1:77" x14ac:dyDescent="0.35">
      <c r="A1484" s="2" t="s">
        <v>203</v>
      </c>
      <c r="B1484" s="3">
        <v>41211</v>
      </c>
      <c r="C1484" s="4">
        <v>38</v>
      </c>
      <c r="G1484" s="5">
        <v>3.0000000000000001E-3</v>
      </c>
      <c r="H1484" s="5">
        <v>0.01</v>
      </c>
      <c r="J1484" s="5">
        <v>0.8</v>
      </c>
      <c r="M1484" s="5">
        <v>0.43</v>
      </c>
      <c r="N1484" s="5">
        <v>0.2</v>
      </c>
      <c r="Q1484" s="5">
        <v>0.02</v>
      </c>
      <c r="S1484" s="5">
        <v>119</v>
      </c>
      <c r="T1484" s="5">
        <v>20</v>
      </c>
      <c r="U1484" s="5">
        <v>0.2</v>
      </c>
      <c r="V1484" s="5">
        <v>1.52</v>
      </c>
      <c r="W1484" s="5">
        <v>0.64</v>
      </c>
      <c r="AB1484" s="5">
        <v>4.92</v>
      </c>
      <c r="AD1484" s="5">
        <v>0.24</v>
      </c>
      <c r="AE1484" s="5">
        <v>1.42</v>
      </c>
      <c r="AI1484" s="5">
        <v>0.5</v>
      </c>
      <c r="AJ1484" s="5">
        <v>66.5</v>
      </c>
      <c r="AN1484" s="5">
        <v>8.31</v>
      </c>
      <c r="AO1484" s="5">
        <v>0.24</v>
      </c>
      <c r="AS1484" s="5">
        <v>0.71</v>
      </c>
      <c r="AT1484" s="5">
        <v>8.5500000000000007</v>
      </c>
      <c r="AU1484" s="5">
        <v>0.5</v>
      </c>
      <c r="AV1484" s="5">
        <v>11.86</v>
      </c>
      <c r="AW1484" s="5">
        <v>0.12</v>
      </c>
      <c r="AX1484" s="5">
        <v>0.01</v>
      </c>
      <c r="AY1484" s="5">
        <v>0.02</v>
      </c>
      <c r="BA1484" s="5">
        <v>7.27</v>
      </c>
      <c r="BC1484" s="5">
        <v>1E-3</v>
      </c>
      <c r="BF1484" s="5">
        <v>0.1</v>
      </c>
      <c r="BH1484" s="5">
        <v>4.62</v>
      </c>
      <c r="BO1484" s="5">
        <v>80.599999999999994</v>
      </c>
      <c r="BQ1484" s="5">
        <v>7.06</v>
      </c>
      <c r="BR1484" s="5">
        <v>7.07</v>
      </c>
      <c r="BS1484" s="5">
        <v>0.2</v>
      </c>
      <c r="BT1484" s="5">
        <v>53</v>
      </c>
      <c r="BV1484" s="5">
        <v>6.3</v>
      </c>
      <c r="BW1484" s="5">
        <v>0.1</v>
      </c>
      <c r="BX1484" s="5">
        <v>9.5</v>
      </c>
      <c r="BY1484" s="5">
        <v>0.5</v>
      </c>
    </row>
    <row r="1485" spans="1:77" x14ac:dyDescent="0.35">
      <c r="A1485" s="2" t="s">
        <v>235</v>
      </c>
      <c r="B1485" s="3">
        <v>34652</v>
      </c>
      <c r="C1485" s="4">
        <v>32</v>
      </c>
      <c r="F1485" s="5">
        <v>0.15</v>
      </c>
      <c r="G1485" s="5">
        <v>0.1</v>
      </c>
      <c r="H1485" s="5">
        <v>0.01</v>
      </c>
      <c r="J1485" s="5">
        <v>1</v>
      </c>
      <c r="M1485" s="5">
        <v>0.28999999999999998</v>
      </c>
      <c r="N1485" s="5">
        <v>1</v>
      </c>
      <c r="O1485" s="5">
        <v>60</v>
      </c>
      <c r="Q1485" s="5">
        <v>0.2</v>
      </c>
      <c r="S1485" s="5">
        <v>12</v>
      </c>
      <c r="T1485" s="5">
        <v>66</v>
      </c>
      <c r="U1485" s="5">
        <v>1</v>
      </c>
      <c r="V1485" s="5">
        <v>0.6</v>
      </c>
      <c r="W1485" s="5">
        <v>0.13</v>
      </c>
      <c r="AB1485" s="5">
        <v>7.27</v>
      </c>
      <c r="AE1485" s="5">
        <v>3.6</v>
      </c>
      <c r="AI1485" s="5">
        <v>1</v>
      </c>
      <c r="AJ1485" s="5">
        <v>31.9</v>
      </c>
      <c r="AN1485" s="5">
        <v>6.5</v>
      </c>
      <c r="AO1485" s="5">
        <v>7.0000000000000007E-2</v>
      </c>
      <c r="AT1485" s="5">
        <v>32</v>
      </c>
      <c r="AU1485" s="5">
        <v>1.4</v>
      </c>
      <c r="AV1485" s="5">
        <v>20.64</v>
      </c>
      <c r="AW1485" s="5">
        <v>3.284E-3</v>
      </c>
      <c r="AX1485" s="5">
        <v>0.01</v>
      </c>
      <c r="AY1485" s="5">
        <v>0.02</v>
      </c>
      <c r="BA1485" s="5">
        <v>5.2</v>
      </c>
      <c r="BC1485" s="5">
        <v>6.4999999999999997E-3</v>
      </c>
      <c r="BE1485" s="5">
        <v>10.5</v>
      </c>
      <c r="BH1485" s="5">
        <v>7.0000000000000007E-2</v>
      </c>
      <c r="BO1485" s="5">
        <v>21.4</v>
      </c>
      <c r="BX1485" s="5">
        <v>9.1</v>
      </c>
      <c r="BY1485" s="5">
        <v>5</v>
      </c>
    </row>
    <row r="1486" spans="1:77" x14ac:dyDescent="0.35">
      <c r="A1486" s="2" t="s">
        <v>235</v>
      </c>
      <c r="B1486" s="3">
        <v>40070</v>
      </c>
      <c r="C1486" s="4">
        <v>31</v>
      </c>
      <c r="G1486" s="5">
        <v>4.0000000000000001E-3</v>
      </c>
      <c r="H1486" s="5">
        <v>7.0000000000000007E-2</v>
      </c>
      <c r="J1486" s="5">
        <v>0.7</v>
      </c>
      <c r="M1486" s="5">
        <v>0.09</v>
      </c>
      <c r="N1486" s="5">
        <v>0.2</v>
      </c>
      <c r="Q1486" s="5">
        <v>0.02</v>
      </c>
      <c r="S1486" s="5">
        <v>68.2</v>
      </c>
      <c r="T1486" s="5">
        <v>28</v>
      </c>
      <c r="U1486" s="5">
        <v>0.3</v>
      </c>
      <c r="V1486" s="5">
        <v>1.3</v>
      </c>
      <c r="W1486" s="5">
        <v>0.28999999999999998</v>
      </c>
      <c r="AB1486" s="5">
        <v>3.55</v>
      </c>
      <c r="AD1486" s="5">
        <v>3.45</v>
      </c>
      <c r="AE1486" s="5">
        <v>1.3</v>
      </c>
      <c r="AI1486" s="5">
        <v>0.5</v>
      </c>
      <c r="AJ1486" s="5">
        <v>43.6</v>
      </c>
      <c r="AN1486" s="5">
        <v>5.09</v>
      </c>
      <c r="AO1486" s="5">
        <v>0.15</v>
      </c>
      <c r="AT1486" s="5">
        <v>10.4</v>
      </c>
      <c r="AU1486" s="5">
        <v>0.5</v>
      </c>
      <c r="AV1486" s="5">
        <v>0.3</v>
      </c>
      <c r="AW1486" s="5">
        <v>9.8499999999999994E-3</v>
      </c>
      <c r="AX1486" s="5">
        <v>0.25</v>
      </c>
      <c r="BA1486" s="5">
        <v>7.71</v>
      </c>
      <c r="BC1486" s="5">
        <v>1E-3</v>
      </c>
      <c r="BF1486" s="5">
        <v>0.2</v>
      </c>
      <c r="BH1486" s="5">
        <v>2.33</v>
      </c>
      <c r="BO1486" s="5">
        <v>65</v>
      </c>
      <c r="BW1486" s="5">
        <v>0.77</v>
      </c>
      <c r="BX1486" s="5">
        <v>9.4</v>
      </c>
      <c r="BY1486" s="5">
        <v>7.4</v>
      </c>
    </row>
    <row r="1487" spans="1:77" x14ac:dyDescent="0.35">
      <c r="A1487" s="2" t="s">
        <v>235</v>
      </c>
      <c r="B1487" s="3">
        <v>32272</v>
      </c>
      <c r="C1487" s="4">
        <v>28</v>
      </c>
      <c r="F1487" s="5">
        <v>0.01</v>
      </c>
      <c r="H1487" s="5">
        <v>0.47</v>
      </c>
      <c r="J1487" s="5">
        <v>2.6</v>
      </c>
      <c r="M1487" s="5">
        <v>0.8</v>
      </c>
      <c r="N1487" s="5">
        <v>0.3</v>
      </c>
      <c r="Q1487" s="5">
        <v>0.01</v>
      </c>
      <c r="S1487" s="5">
        <v>99</v>
      </c>
      <c r="T1487" s="5">
        <v>51</v>
      </c>
      <c r="U1487" s="5">
        <v>0.1</v>
      </c>
      <c r="V1487" s="5">
        <v>6</v>
      </c>
      <c r="W1487" s="5">
        <v>4.5999999999999996</v>
      </c>
      <c r="AB1487" s="5">
        <v>3.15</v>
      </c>
      <c r="AE1487" s="5">
        <v>0.94</v>
      </c>
      <c r="AI1487" s="5">
        <v>0.4</v>
      </c>
      <c r="AJ1487" s="5">
        <v>60.9</v>
      </c>
      <c r="AN1487" s="5">
        <v>3.3</v>
      </c>
      <c r="AO1487" s="5">
        <v>0.3</v>
      </c>
      <c r="AT1487" s="5">
        <v>22</v>
      </c>
      <c r="AU1487" s="5">
        <v>0.2</v>
      </c>
      <c r="AV1487" s="5">
        <v>4.5</v>
      </c>
      <c r="AW1487" s="5">
        <v>0.82</v>
      </c>
      <c r="AX1487" s="5">
        <v>1.53</v>
      </c>
      <c r="BA1487" s="5">
        <v>6.86</v>
      </c>
      <c r="BE1487" s="5">
        <v>0.6</v>
      </c>
      <c r="BH1487" s="5">
        <v>3.91</v>
      </c>
      <c r="BO1487" s="5">
        <v>44</v>
      </c>
      <c r="BX1487" s="5">
        <v>8.5</v>
      </c>
      <c r="BY1487" s="5">
        <v>2.6</v>
      </c>
    </row>
    <row r="1488" spans="1:77" x14ac:dyDescent="0.35">
      <c r="A1488" s="2" t="s">
        <v>235</v>
      </c>
      <c r="B1488" s="3">
        <v>36426</v>
      </c>
      <c r="C1488" s="4">
        <v>24</v>
      </c>
      <c r="F1488" s="5">
        <v>3.0000000000000001E-3</v>
      </c>
      <c r="G1488" s="5">
        <v>2E-3</v>
      </c>
      <c r="H1488" s="5">
        <v>0.35</v>
      </c>
      <c r="M1488" s="5">
        <v>0.64</v>
      </c>
      <c r="O1488" s="5">
        <v>50</v>
      </c>
      <c r="S1488" s="5">
        <v>79</v>
      </c>
      <c r="T1488" s="5">
        <v>51</v>
      </c>
      <c r="V1488" s="5">
        <v>4.2</v>
      </c>
      <c r="W1488" s="5">
        <v>4.9000000000000004</v>
      </c>
      <c r="AB1488" s="5">
        <v>3.77</v>
      </c>
      <c r="AE1488" s="5">
        <v>1</v>
      </c>
      <c r="AJ1488" s="5">
        <v>41.2</v>
      </c>
      <c r="AN1488" s="5">
        <v>3.8</v>
      </c>
      <c r="AO1488" s="5">
        <v>0.34</v>
      </c>
      <c r="AT1488" s="5">
        <v>18</v>
      </c>
      <c r="AV1488" s="5">
        <v>0.22</v>
      </c>
      <c r="AW1488" s="5">
        <v>3.2845000000000001E-3</v>
      </c>
      <c r="AX1488" s="5">
        <v>0.01</v>
      </c>
      <c r="AZ1488" s="5">
        <v>6.0000000000000001E-3</v>
      </c>
      <c r="BA1488" s="5">
        <v>7.02</v>
      </c>
      <c r="BE1488" s="5">
        <v>0.2</v>
      </c>
      <c r="BH1488" s="5">
        <v>3.84</v>
      </c>
      <c r="BO1488" s="5">
        <v>50.9</v>
      </c>
      <c r="BX1488" s="5">
        <v>8.6</v>
      </c>
    </row>
    <row r="1489" spans="1:77" x14ac:dyDescent="0.35">
      <c r="A1489" s="2" t="s">
        <v>235</v>
      </c>
      <c r="B1489" s="3">
        <v>36061</v>
      </c>
      <c r="C1489" s="4">
        <v>24</v>
      </c>
      <c r="F1489" s="5">
        <v>2E-3</v>
      </c>
      <c r="G1489" s="5">
        <v>2E-3</v>
      </c>
      <c r="H1489" s="5">
        <v>0.36</v>
      </c>
      <c r="M1489" s="5">
        <v>0.6</v>
      </c>
      <c r="O1489" s="5">
        <v>50</v>
      </c>
      <c r="S1489" s="5">
        <v>86</v>
      </c>
      <c r="T1489" s="5">
        <v>46</v>
      </c>
      <c r="V1489" s="5">
        <v>4.5999999999999996</v>
      </c>
      <c r="W1489" s="5">
        <v>4.9000000000000004</v>
      </c>
      <c r="AB1489" s="5">
        <v>3.11</v>
      </c>
      <c r="AE1489" s="5">
        <v>1.4</v>
      </c>
      <c r="AJ1489" s="5">
        <v>59.3</v>
      </c>
      <c r="AN1489" s="5">
        <v>3.8</v>
      </c>
      <c r="AO1489" s="5">
        <v>0.33</v>
      </c>
      <c r="AT1489" s="5">
        <v>18</v>
      </c>
      <c r="AV1489" s="5">
        <v>0.22</v>
      </c>
      <c r="AW1489" s="5">
        <v>3.284E-3</v>
      </c>
      <c r="AX1489" s="5">
        <v>0.01</v>
      </c>
      <c r="AZ1489" s="5">
        <v>0.08</v>
      </c>
      <c r="BA1489" s="5">
        <v>7.07</v>
      </c>
      <c r="BE1489" s="5">
        <v>0.2</v>
      </c>
      <c r="BH1489" s="5">
        <v>3.9</v>
      </c>
      <c r="BO1489" s="5">
        <v>50.1</v>
      </c>
      <c r="BX1489" s="5">
        <v>8.6</v>
      </c>
    </row>
    <row r="1490" spans="1:77" x14ac:dyDescent="0.35">
      <c r="A1490" s="2" t="s">
        <v>235</v>
      </c>
      <c r="B1490" s="3">
        <v>35702</v>
      </c>
      <c r="C1490" s="4">
        <v>32</v>
      </c>
      <c r="F1490" s="5">
        <v>4.0000000000000001E-3</v>
      </c>
      <c r="G1490" s="5">
        <v>3.0000000000000001E-3</v>
      </c>
      <c r="H1490" s="5">
        <v>0.43</v>
      </c>
      <c r="J1490" s="5">
        <v>0.2</v>
      </c>
      <c r="M1490" s="5">
        <v>0.49</v>
      </c>
      <c r="N1490" s="5">
        <v>1</v>
      </c>
      <c r="O1490" s="5">
        <v>50</v>
      </c>
      <c r="Q1490" s="5">
        <v>0.2</v>
      </c>
      <c r="S1490" s="5">
        <v>77</v>
      </c>
      <c r="T1490" s="5">
        <v>42</v>
      </c>
      <c r="U1490" s="5">
        <v>0.2</v>
      </c>
      <c r="V1490" s="5">
        <v>5.5</v>
      </c>
      <c r="W1490" s="5">
        <v>4.75</v>
      </c>
      <c r="AB1490" s="5">
        <v>4.08</v>
      </c>
      <c r="AE1490" s="5">
        <v>2.1</v>
      </c>
      <c r="AI1490" s="5">
        <v>1</v>
      </c>
      <c r="AJ1490" s="5">
        <v>56.6</v>
      </c>
      <c r="AN1490" s="5">
        <v>4.0999999999999996</v>
      </c>
      <c r="AO1490" s="5">
        <v>0.31</v>
      </c>
      <c r="AT1490" s="5">
        <v>16</v>
      </c>
      <c r="AU1490" s="5">
        <v>1</v>
      </c>
      <c r="AV1490" s="5">
        <v>0.22</v>
      </c>
      <c r="AW1490" s="5">
        <v>9.8534999999999994E-3</v>
      </c>
      <c r="AX1490" s="5">
        <v>0.01</v>
      </c>
      <c r="AY1490" s="5">
        <v>7.4000000000000003E-3</v>
      </c>
      <c r="BA1490" s="5">
        <v>7.21</v>
      </c>
      <c r="BC1490" s="5">
        <v>3.0999999999999999E-3</v>
      </c>
      <c r="BE1490" s="5">
        <v>0.2</v>
      </c>
      <c r="BH1490" s="5">
        <v>3.86</v>
      </c>
      <c r="BO1490" s="5">
        <v>38.9</v>
      </c>
      <c r="BX1490" s="5">
        <v>8.4</v>
      </c>
      <c r="BY1490" s="5">
        <v>1</v>
      </c>
    </row>
    <row r="1491" spans="1:77" x14ac:dyDescent="0.35">
      <c r="A1491" s="2" t="s">
        <v>235</v>
      </c>
      <c r="B1491" s="3">
        <v>41785</v>
      </c>
      <c r="C1491" s="4">
        <v>25</v>
      </c>
      <c r="G1491" s="5">
        <v>0.03</v>
      </c>
      <c r="H1491" s="5">
        <v>0.05</v>
      </c>
      <c r="M1491" s="5">
        <v>0.78</v>
      </c>
      <c r="S1491" s="5">
        <v>42.5</v>
      </c>
      <c r="T1491" s="5">
        <v>25</v>
      </c>
      <c r="V1491" s="5">
        <v>7.4</v>
      </c>
      <c r="W1491" s="5">
        <v>0.12</v>
      </c>
      <c r="AB1491" s="5">
        <v>2.44</v>
      </c>
      <c r="AD1491" s="5">
        <v>2.4500000000000002</v>
      </c>
      <c r="AE1491" s="5">
        <v>22.8</v>
      </c>
      <c r="AJ1491" s="5">
        <v>37.700000000000003</v>
      </c>
      <c r="AN1491" s="5">
        <v>4.13</v>
      </c>
      <c r="AO1491" s="5">
        <v>0.24</v>
      </c>
      <c r="AT1491" s="5">
        <v>11.6</v>
      </c>
      <c r="AV1491" s="5">
        <v>11.28</v>
      </c>
      <c r="AW1491" s="5">
        <v>0.12</v>
      </c>
      <c r="AX1491" s="5">
        <v>0.04</v>
      </c>
      <c r="AY1491" s="5">
        <v>0.02</v>
      </c>
      <c r="BA1491" s="5">
        <v>6.55</v>
      </c>
      <c r="BF1491" s="5">
        <v>0.1</v>
      </c>
      <c r="BH1491" s="5">
        <v>2.35</v>
      </c>
      <c r="BO1491" s="5">
        <v>20.100000000000001</v>
      </c>
      <c r="BQ1491" s="5">
        <v>3.66</v>
      </c>
      <c r="BR1491" s="5">
        <v>3.57</v>
      </c>
      <c r="BX1491" s="5">
        <v>9.8000000000000007</v>
      </c>
    </row>
    <row r="1492" spans="1:77" x14ac:dyDescent="0.35">
      <c r="A1492" s="2" t="s">
        <v>235</v>
      </c>
      <c r="B1492" s="3">
        <v>42116</v>
      </c>
      <c r="C1492" s="4">
        <v>33</v>
      </c>
      <c r="G1492" s="5">
        <v>0.04</v>
      </c>
      <c r="H1492" s="5">
        <v>7.0000000000000007E-2</v>
      </c>
      <c r="J1492" s="5">
        <v>0.7</v>
      </c>
      <c r="M1492" s="5">
        <v>0.76</v>
      </c>
      <c r="N1492" s="5">
        <v>0.2</v>
      </c>
      <c r="Q1492" s="5">
        <v>0.14000000000000001</v>
      </c>
      <c r="S1492" s="5">
        <v>54.6</v>
      </c>
      <c r="T1492" s="5">
        <v>22</v>
      </c>
      <c r="U1492" s="5">
        <v>0.4</v>
      </c>
      <c r="V1492" s="5">
        <v>7.5</v>
      </c>
      <c r="W1492" s="5">
        <v>0.21</v>
      </c>
      <c r="AB1492" s="5">
        <v>2.35</v>
      </c>
      <c r="AC1492" s="5">
        <v>10</v>
      </c>
      <c r="AD1492" s="5">
        <v>1.36</v>
      </c>
      <c r="AE1492" s="5">
        <v>18.7</v>
      </c>
      <c r="AI1492" s="5">
        <v>2.6</v>
      </c>
      <c r="AJ1492" s="5">
        <v>43</v>
      </c>
      <c r="AN1492" s="5">
        <v>5.26</v>
      </c>
      <c r="AO1492" s="5">
        <v>0.3</v>
      </c>
      <c r="AT1492" s="5">
        <v>12</v>
      </c>
      <c r="AU1492" s="5">
        <v>1.8</v>
      </c>
      <c r="AV1492" s="5">
        <v>17.920000000000002</v>
      </c>
      <c r="AW1492" s="5">
        <v>0.14000000000000001</v>
      </c>
      <c r="AX1492" s="5">
        <v>0.03</v>
      </c>
      <c r="BA1492" s="5">
        <v>6.47</v>
      </c>
      <c r="BC1492" s="5">
        <v>5.1999999999999998E-3</v>
      </c>
      <c r="BF1492" s="5">
        <v>1.72</v>
      </c>
      <c r="BH1492" s="5">
        <v>2.12</v>
      </c>
      <c r="BO1492" s="5">
        <v>52.8</v>
      </c>
      <c r="BQ1492" s="5">
        <v>4.13</v>
      </c>
      <c r="BR1492" s="5">
        <v>4.1900000000000004</v>
      </c>
      <c r="BX1492" s="5">
        <v>9.6</v>
      </c>
      <c r="BY1492" s="5">
        <v>4.4000000000000004</v>
      </c>
    </row>
    <row r="1493" spans="1:77" x14ac:dyDescent="0.35">
      <c r="A1493" s="2" t="s">
        <v>235</v>
      </c>
      <c r="B1493" s="3">
        <v>38687</v>
      </c>
      <c r="C1493" s="4">
        <v>33</v>
      </c>
      <c r="F1493" s="5">
        <v>0.02</v>
      </c>
      <c r="H1493" s="5">
        <v>0.01</v>
      </c>
      <c r="J1493" s="5">
        <v>1</v>
      </c>
      <c r="M1493" s="5">
        <v>0.3</v>
      </c>
      <c r="N1493" s="5">
        <v>2</v>
      </c>
      <c r="Q1493" s="5">
        <v>0.5</v>
      </c>
      <c r="S1493" s="5">
        <v>55.4</v>
      </c>
      <c r="T1493" s="5">
        <v>33</v>
      </c>
      <c r="U1493" s="5">
        <v>1</v>
      </c>
      <c r="V1493" s="5">
        <v>1.2</v>
      </c>
      <c r="W1493" s="5">
        <v>0.01</v>
      </c>
      <c r="AB1493" s="5">
        <v>3.9</v>
      </c>
      <c r="AD1493" s="5">
        <v>-0.52</v>
      </c>
      <c r="AE1493" s="5">
        <v>1.5</v>
      </c>
      <c r="AI1493" s="5">
        <v>1</v>
      </c>
      <c r="AJ1493" s="5">
        <v>42.3</v>
      </c>
      <c r="AN1493" s="5">
        <v>5.9</v>
      </c>
      <c r="AO1493" s="5">
        <v>0.01</v>
      </c>
      <c r="AT1493" s="5">
        <v>12.9</v>
      </c>
      <c r="AU1493" s="5">
        <v>3</v>
      </c>
      <c r="AV1493" s="5">
        <v>75.25</v>
      </c>
      <c r="AW1493" s="5">
        <v>0.03</v>
      </c>
      <c r="AX1493" s="5">
        <v>0.03</v>
      </c>
      <c r="BA1493" s="5">
        <v>6.1</v>
      </c>
      <c r="BC1493" s="5">
        <v>0.1</v>
      </c>
      <c r="BE1493" s="5">
        <v>5.8</v>
      </c>
      <c r="BH1493" s="5">
        <v>1.1000000000000001</v>
      </c>
      <c r="BI1493" s="5">
        <v>0.1</v>
      </c>
      <c r="BO1493" s="5">
        <v>30</v>
      </c>
      <c r="BQ1493" s="5">
        <v>-3.86</v>
      </c>
      <c r="BR1493" s="5">
        <v>3.84</v>
      </c>
      <c r="BX1493" s="5">
        <v>9.6</v>
      </c>
      <c r="BY1493" s="5">
        <v>5</v>
      </c>
    </row>
    <row r="1494" spans="1:77" x14ac:dyDescent="0.35">
      <c r="A1494" s="2" t="s">
        <v>235</v>
      </c>
      <c r="B1494" s="3">
        <v>38845</v>
      </c>
      <c r="C1494" s="4">
        <v>31</v>
      </c>
      <c r="F1494" s="5">
        <v>0.02</v>
      </c>
      <c r="H1494" s="5">
        <v>0.05</v>
      </c>
      <c r="J1494" s="5">
        <v>5</v>
      </c>
      <c r="M1494" s="5">
        <v>1.63</v>
      </c>
      <c r="N1494" s="5">
        <v>2.5</v>
      </c>
      <c r="Q1494" s="5">
        <v>1</v>
      </c>
      <c r="S1494" s="5">
        <v>47.88</v>
      </c>
      <c r="T1494" s="5">
        <v>33</v>
      </c>
      <c r="U1494" s="5">
        <v>5</v>
      </c>
      <c r="V1494" s="5">
        <v>1.1000000000000001</v>
      </c>
      <c r="W1494" s="5">
        <v>0.02</v>
      </c>
      <c r="AD1494" s="5">
        <v>4.8499999999999996</v>
      </c>
      <c r="AE1494" s="5">
        <v>1.78</v>
      </c>
      <c r="AI1494" s="5">
        <v>10</v>
      </c>
      <c r="AJ1494" s="5">
        <v>42.7</v>
      </c>
      <c r="AN1494" s="5">
        <v>7.61</v>
      </c>
      <c r="AO1494" s="5">
        <v>0.01</v>
      </c>
      <c r="AT1494" s="5">
        <v>17.399999999999999</v>
      </c>
      <c r="AU1494" s="5">
        <v>5</v>
      </c>
      <c r="AV1494" s="5">
        <v>66.709999999999994</v>
      </c>
      <c r="AW1494" s="5">
        <v>0.02</v>
      </c>
      <c r="AX1494" s="5">
        <v>0.12</v>
      </c>
      <c r="BA1494" s="5">
        <v>6.31</v>
      </c>
      <c r="BC1494" s="5">
        <v>0.1</v>
      </c>
      <c r="BE1494" s="5">
        <v>7.4</v>
      </c>
      <c r="BH1494" s="5">
        <v>1.07</v>
      </c>
      <c r="BO1494" s="5">
        <v>27</v>
      </c>
      <c r="BQ1494" s="5">
        <v>3.64</v>
      </c>
      <c r="BR1494" s="5">
        <v>3.82</v>
      </c>
      <c r="BX1494" s="5">
        <v>9.6</v>
      </c>
      <c r="BY1494" s="5">
        <v>10</v>
      </c>
    </row>
    <row r="1495" spans="1:77" x14ac:dyDescent="0.35">
      <c r="A1495" s="2" t="s">
        <v>235</v>
      </c>
      <c r="B1495" s="3">
        <v>39344</v>
      </c>
      <c r="C1495" s="4">
        <v>34</v>
      </c>
      <c r="F1495" s="5">
        <v>0.02</v>
      </c>
      <c r="H1495" s="5">
        <v>0.02</v>
      </c>
      <c r="J1495" s="5">
        <v>5</v>
      </c>
      <c r="M1495" s="5">
        <v>1.28</v>
      </c>
      <c r="N1495" s="5">
        <v>2.5</v>
      </c>
      <c r="Q1495" s="5">
        <v>0.5</v>
      </c>
      <c r="S1495" s="5">
        <v>49.2</v>
      </c>
      <c r="T1495" s="5">
        <v>33</v>
      </c>
      <c r="U1495" s="5">
        <v>5</v>
      </c>
      <c r="V1495" s="5">
        <v>0.6</v>
      </c>
      <c r="W1495" s="5">
        <v>0.02</v>
      </c>
      <c r="AD1495" s="5">
        <v>0.82</v>
      </c>
      <c r="AE1495" s="5">
        <v>1.89</v>
      </c>
      <c r="AI1495" s="5">
        <v>5</v>
      </c>
      <c r="AJ1495" s="5">
        <v>39.4</v>
      </c>
      <c r="AN1495" s="5">
        <v>7.09</v>
      </c>
      <c r="AO1495" s="5">
        <v>0.01</v>
      </c>
      <c r="AQ1495" s="5">
        <v>18.8</v>
      </c>
      <c r="AT1495" s="5">
        <v>16.7</v>
      </c>
      <c r="AU1495" s="5">
        <v>4</v>
      </c>
      <c r="AV1495" s="5">
        <v>75.25</v>
      </c>
      <c r="AW1495" s="5">
        <v>0.02</v>
      </c>
      <c r="AX1495" s="5">
        <v>0.06</v>
      </c>
      <c r="BA1495" s="5">
        <v>6.64</v>
      </c>
      <c r="BB1495" s="5">
        <v>6.79</v>
      </c>
      <c r="BC1495" s="5">
        <v>0.1</v>
      </c>
      <c r="BD1495" s="5">
        <v>-1.86</v>
      </c>
      <c r="BE1495" s="5">
        <v>8.1999999999999993</v>
      </c>
      <c r="BH1495" s="5">
        <v>1.05</v>
      </c>
      <c r="BO1495" s="5">
        <v>29</v>
      </c>
      <c r="BQ1495" s="5">
        <v>3.78</v>
      </c>
      <c r="BR1495" s="5">
        <v>3.81</v>
      </c>
      <c r="BX1495" s="5">
        <v>9.9</v>
      </c>
      <c r="BY1495" s="5">
        <v>10</v>
      </c>
    </row>
    <row r="1496" spans="1:77" x14ac:dyDescent="0.35">
      <c r="A1496" s="2" t="s">
        <v>235</v>
      </c>
      <c r="B1496" s="3">
        <v>39937</v>
      </c>
      <c r="C1496" s="4">
        <v>22</v>
      </c>
      <c r="G1496" s="5">
        <v>8.9999999999999993E-3</v>
      </c>
      <c r="H1496" s="5">
        <v>0.01</v>
      </c>
      <c r="M1496" s="5">
        <v>0.53</v>
      </c>
      <c r="S1496" s="5">
        <v>50.5</v>
      </c>
      <c r="T1496" s="5">
        <v>33</v>
      </c>
      <c r="V1496" s="5">
        <v>1.4</v>
      </c>
      <c r="W1496" s="5">
        <v>0.01</v>
      </c>
      <c r="AB1496" s="5">
        <v>3.2</v>
      </c>
      <c r="AD1496" s="5">
        <v>4.83</v>
      </c>
      <c r="AE1496" s="5">
        <v>1.84</v>
      </c>
      <c r="AJ1496" s="5">
        <v>40.5</v>
      </c>
      <c r="AN1496" s="5">
        <v>7.37</v>
      </c>
      <c r="AO1496" s="5">
        <v>5.0000000000000001E-3</v>
      </c>
      <c r="AT1496" s="5">
        <v>16.100000000000001</v>
      </c>
      <c r="AV1496" s="5">
        <v>74.81</v>
      </c>
      <c r="AW1496" s="5">
        <v>3.6099999999999999E-3</v>
      </c>
      <c r="AX1496" s="5">
        <v>0.06</v>
      </c>
      <c r="BA1496" s="5">
        <v>6.27</v>
      </c>
      <c r="BF1496" s="5">
        <v>7.8</v>
      </c>
      <c r="BH1496" s="5">
        <v>1.05</v>
      </c>
      <c r="BO1496" s="5">
        <v>24.2</v>
      </c>
      <c r="BX1496" s="5">
        <v>9.8000000000000007</v>
      </c>
    </row>
    <row r="1497" spans="1:77" x14ac:dyDescent="0.35">
      <c r="A1497" s="2" t="s">
        <v>235</v>
      </c>
      <c r="B1497" s="3">
        <v>40339</v>
      </c>
      <c r="C1497" s="4">
        <v>34</v>
      </c>
      <c r="G1497" s="5">
        <v>0.03</v>
      </c>
      <c r="H1497" s="5">
        <v>0.01</v>
      </c>
      <c r="J1497" s="5">
        <v>0.2</v>
      </c>
      <c r="M1497" s="5">
        <v>0.48</v>
      </c>
      <c r="N1497" s="5">
        <v>0.4</v>
      </c>
      <c r="Q1497" s="5">
        <v>0.02</v>
      </c>
      <c r="S1497" s="5">
        <v>48.3</v>
      </c>
      <c r="T1497" s="5">
        <v>33</v>
      </c>
      <c r="U1497" s="5">
        <v>0.6</v>
      </c>
      <c r="V1497" s="5">
        <v>0.78</v>
      </c>
      <c r="W1497" s="5">
        <v>8.9999999999999993E-3</v>
      </c>
      <c r="AB1497" s="5">
        <v>3.8</v>
      </c>
      <c r="AD1497" s="5">
        <v>0.92</v>
      </c>
      <c r="AE1497" s="5">
        <v>1.84</v>
      </c>
      <c r="AI1497" s="5">
        <v>0.5</v>
      </c>
      <c r="AJ1497" s="5">
        <v>41.3</v>
      </c>
      <c r="AN1497" s="5">
        <v>7.5</v>
      </c>
      <c r="AO1497" s="5">
        <v>4.0000000000000001E-3</v>
      </c>
      <c r="AS1497" s="5">
        <v>0.35</v>
      </c>
      <c r="AT1497" s="5">
        <v>15.2</v>
      </c>
      <c r="AU1497" s="5">
        <v>2.7</v>
      </c>
      <c r="AV1497" s="5">
        <v>73.040000000000006</v>
      </c>
      <c r="AW1497" s="5">
        <v>3.2799999999999999E-3</v>
      </c>
      <c r="AX1497" s="5">
        <v>0.06</v>
      </c>
      <c r="BA1497" s="5">
        <v>6.28</v>
      </c>
      <c r="BC1497" s="5">
        <v>0.4</v>
      </c>
      <c r="BF1497" s="5">
        <v>7.18</v>
      </c>
      <c r="BH1497" s="5">
        <v>1.1100000000000001</v>
      </c>
      <c r="BO1497" s="5">
        <v>26.6</v>
      </c>
      <c r="BQ1497" s="5">
        <v>3.77</v>
      </c>
      <c r="BR1497" s="5">
        <v>3.74</v>
      </c>
      <c r="BW1497" s="5">
        <v>0.5</v>
      </c>
      <c r="BX1497" s="5">
        <v>9.6</v>
      </c>
      <c r="BY1497" s="5">
        <v>221</v>
      </c>
    </row>
    <row r="1498" spans="1:77" x14ac:dyDescent="0.35">
      <c r="A1498" s="2" t="s">
        <v>235</v>
      </c>
      <c r="B1498" s="3">
        <v>41071</v>
      </c>
      <c r="C1498" s="4">
        <v>30</v>
      </c>
      <c r="G1498" s="5">
        <v>0.01</v>
      </c>
      <c r="H1498" s="5">
        <v>0.01</v>
      </c>
      <c r="M1498" s="5">
        <v>0.6</v>
      </c>
      <c r="S1498" s="5">
        <v>51.2</v>
      </c>
      <c r="T1498" s="5">
        <v>35</v>
      </c>
      <c r="V1498" s="5">
        <v>1.2</v>
      </c>
      <c r="W1498" s="5">
        <v>0.01</v>
      </c>
      <c r="AB1498" s="5">
        <v>3.77</v>
      </c>
      <c r="AD1498" s="5">
        <v>3.23</v>
      </c>
      <c r="AE1498" s="5">
        <v>2.08</v>
      </c>
      <c r="AJ1498" s="5">
        <v>41.6</v>
      </c>
      <c r="AN1498" s="5">
        <v>7.84</v>
      </c>
      <c r="AO1498" s="5">
        <v>4.0000000000000001E-3</v>
      </c>
      <c r="AT1498" s="5">
        <v>14.7</v>
      </c>
      <c r="AV1498" s="5">
        <v>81.010000000000005</v>
      </c>
      <c r="AW1498" s="5">
        <v>3.2799999999999999E-3</v>
      </c>
      <c r="AX1498" s="5">
        <v>0.06</v>
      </c>
      <c r="AY1498" s="5">
        <v>0.02</v>
      </c>
      <c r="BA1498" s="5">
        <v>6.3</v>
      </c>
      <c r="BC1498" s="5">
        <v>1E-3</v>
      </c>
      <c r="BF1498" s="5">
        <v>7.34</v>
      </c>
      <c r="BH1498" s="5">
        <v>0.98</v>
      </c>
      <c r="BO1498" s="5">
        <v>23.8</v>
      </c>
      <c r="BQ1498" s="5">
        <v>3.77</v>
      </c>
      <c r="BR1498" s="5">
        <v>3.9</v>
      </c>
      <c r="BS1498" s="5">
        <v>0.2</v>
      </c>
      <c r="BT1498" s="5">
        <v>15</v>
      </c>
      <c r="BV1498" s="5">
        <v>0.17</v>
      </c>
      <c r="BX1498" s="5">
        <v>9.5</v>
      </c>
      <c r="BY1498" s="5">
        <v>1.8</v>
      </c>
    </row>
    <row r="1499" spans="1:77" x14ac:dyDescent="0.35">
      <c r="A1499" s="2" t="s">
        <v>235</v>
      </c>
      <c r="B1499" s="3">
        <v>32407</v>
      </c>
      <c r="C1499" s="4">
        <v>21</v>
      </c>
      <c r="F1499" s="5">
        <v>0.03</v>
      </c>
      <c r="J1499" s="5">
        <v>0.2</v>
      </c>
      <c r="M1499" s="5">
        <v>0.16</v>
      </c>
      <c r="N1499" s="5">
        <v>0.2</v>
      </c>
      <c r="Q1499" s="5">
        <v>0.01</v>
      </c>
      <c r="S1499" s="5">
        <v>91</v>
      </c>
      <c r="V1499" s="5">
        <v>6</v>
      </c>
      <c r="W1499" s="5">
        <v>4.9000000000000004</v>
      </c>
      <c r="AB1499" s="5">
        <v>3.22</v>
      </c>
      <c r="AE1499" s="5">
        <v>0.91</v>
      </c>
      <c r="AI1499" s="5">
        <v>0.5</v>
      </c>
      <c r="AJ1499" s="5">
        <v>60.1</v>
      </c>
      <c r="AN1499" s="5">
        <v>3.7</v>
      </c>
      <c r="AO1499" s="5">
        <v>0.33</v>
      </c>
      <c r="AT1499" s="5">
        <v>20</v>
      </c>
      <c r="AU1499" s="5">
        <v>0.2</v>
      </c>
      <c r="BA1499" s="5">
        <v>6.77</v>
      </c>
      <c r="BE1499" s="5">
        <v>0.42</v>
      </c>
      <c r="BH1499" s="5">
        <v>3.96</v>
      </c>
      <c r="BX1499" s="5">
        <v>8.3000000000000007</v>
      </c>
      <c r="BY1499" s="5">
        <v>2.6</v>
      </c>
    </row>
    <row r="1500" spans="1:77" x14ac:dyDescent="0.35">
      <c r="A1500" s="2" t="s">
        <v>235</v>
      </c>
      <c r="B1500" s="3">
        <v>40722</v>
      </c>
      <c r="C1500" s="4">
        <v>26</v>
      </c>
      <c r="G1500" s="5">
        <v>6.0000000000000001E-3</v>
      </c>
      <c r="H1500" s="5">
        <v>0.01</v>
      </c>
      <c r="M1500" s="5">
        <v>0.67</v>
      </c>
      <c r="S1500" s="5">
        <v>49.2</v>
      </c>
      <c r="T1500" s="5">
        <v>34</v>
      </c>
      <c r="V1500" s="5">
        <v>1.1000000000000001</v>
      </c>
      <c r="W1500" s="5">
        <v>8.9999999999999993E-3</v>
      </c>
      <c r="AB1500" s="5">
        <v>4.01</v>
      </c>
      <c r="AD1500" s="5">
        <v>1.33</v>
      </c>
      <c r="AE1500" s="5">
        <v>1.77</v>
      </c>
      <c r="AJ1500" s="5">
        <v>41.8</v>
      </c>
      <c r="AN1500" s="5">
        <v>7.55</v>
      </c>
      <c r="AO1500" s="5">
        <v>3.0000000000000001E-3</v>
      </c>
      <c r="AT1500" s="5">
        <v>13.9</v>
      </c>
      <c r="AV1500" s="5">
        <v>74.81</v>
      </c>
      <c r="AW1500" s="5">
        <v>3.2799999999999999E-3</v>
      </c>
      <c r="AX1500" s="5">
        <v>0.06</v>
      </c>
      <c r="BA1500" s="5">
        <v>6.35</v>
      </c>
      <c r="BC1500" s="5">
        <v>1E-3</v>
      </c>
      <c r="BF1500" s="5">
        <v>7.04</v>
      </c>
      <c r="BH1500" s="5">
        <v>1.1200000000000001</v>
      </c>
      <c r="BO1500" s="5">
        <v>23.4</v>
      </c>
      <c r="BQ1500" s="5">
        <v>3.78</v>
      </c>
      <c r="BR1500" s="5">
        <v>3.73</v>
      </c>
      <c r="BT1500" s="5">
        <v>15</v>
      </c>
      <c r="BX1500" s="5">
        <v>9.4</v>
      </c>
    </row>
    <row r="1501" spans="1:77" x14ac:dyDescent="0.35">
      <c r="A1501" s="2" t="s">
        <v>235</v>
      </c>
      <c r="B1501" s="3">
        <v>32155</v>
      </c>
      <c r="C1501" s="4">
        <v>29</v>
      </c>
      <c r="F1501" s="5">
        <v>0.01</v>
      </c>
      <c r="H1501" s="5">
        <v>0.37</v>
      </c>
      <c r="J1501" s="5">
        <v>0.1</v>
      </c>
      <c r="M1501" s="5">
        <v>0.57999999999999996</v>
      </c>
      <c r="N1501" s="5">
        <v>0.2</v>
      </c>
      <c r="Q1501" s="5">
        <v>0.01</v>
      </c>
      <c r="S1501" s="5">
        <v>91</v>
      </c>
      <c r="T1501" s="5">
        <v>44</v>
      </c>
      <c r="U1501" s="5">
        <v>0.1</v>
      </c>
      <c r="V1501" s="5">
        <v>5</v>
      </c>
      <c r="W1501" s="5">
        <v>4.8</v>
      </c>
      <c r="AB1501" s="5">
        <v>2.36</v>
      </c>
      <c r="AE1501" s="5">
        <v>0.83</v>
      </c>
      <c r="AI1501" s="5">
        <v>0.6</v>
      </c>
      <c r="AJ1501" s="5">
        <v>57.9</v>
      </c>
      <c r="AN1501" s="5">
        <v>3.5</v>
      </c>
      <c r="AO1501" s="5">
        <v>0.28999999999999998</v>
      </c>
      <c r="AT1501" s="5">
        <v>21</v>
      </c>
      <c r="AU1501" s="5">
        <v>0.2</v>
      </c>
      <c r="AV1501" s="5">
        <v>1.1000000000000001</v>
      </c>
      <c r="AW1501" s="5">
        <v>0.82</v>
      </c>
      <c r="AX1501" s="5">
        <v>1.53</v>
      </c>
      <c r="BA1501" s="5">
        <v>6.98</v>
      </c>
      <c r="BC1501" s="5">
        <v>5.0000000000000001E-3</v>
      </c>
      <c r="BE1501" s="5">
        <v>8.1</v>
      </c>
      <c r="BH1501" s="5">
        <v>3.69</v>
      </c>
      <c r="BO1501" s="5">
        <v>40</v>
      </c>
      <c r="BX1501" s="5">
        <v>8.1</v>
      </c>
      <c r="BY1501" s="5">
        <v>2.7</v>
      </c>
    </row>
    <row r="1502" spans="1:77" x14ac:dyDescent="0.35">
      <c r="A1502" s="2" t="s">
        <v>235</v>
      </c>
      <c r="B1502" s="3">
        <v>31915</v>
      </c>
      <c r="C1502" s="4">
        <v>21</v>
      </c>
      <c r="F1502" s="5">
        <v>0.02</v>
      </c>
      <c r="H1502" s="5">
        <v>0.32</v>
      </c>
      <c r="M1502" s="5">
        <v>0.6</v>
      </c>
      <c r="S1502" s="5">
        <v>99</v>
      </c>
      <c r="T1502" s="5">
        <v>53</v>
      </c>
      <c r="V1502" s="5">
        <v>5</v>
      </c>
      <c r="W1502" s="5">
        <v>4.9800000000000004</v>
      </c>
      <c r="AB1502" s="5">
        <v>3.33</v>
      </c>
      <c r="AE1502" s="5">
        <v>0.95</v>
      </c>
      <c r="AJ1502" s="5">
        <v>57.9</v>
      </c>
      <c r="AN1502" s="5">
        <v>3.5</v>
      </c>
      <c r="AO1502" s="5">
        <v>0.31</v>
      </c>
      <c r="AT1502" s="5">
        <v>20</v>
      </c>
      <c r="AV1502" s="5">
        <v>0.44</v>
      </c>
      <c r="AW1502" s="5">
        <v>6.5680000000000001E-3</v>
      </c>
      <c r="AX1502" s="5">
        <v>7.0000000000000007E-2</v>
      </c>
      <c r="BA1502" s="5">
        <v>7.1</v>
      </c>
      <c r="BE1502" s="5">
        <v>0.1</v>
      </c>
      <c r="BH1502" s="5">
        <v>3.94</v>
      </c>
      <c r="BO1502" s="5">
        <v>31.7</v>
      </c>
      <c r="BX1502" s="5">
        <v>8.1999999999999993</v>
      </c>
    </row>
    <row r="1503" spans="1:77" x14ac:dyDescent="0.35">
      <c r="A1503" s="2" t="s">
        <v>235</v>
      </c>
      <c r="B1503" s="3">
        <v>31713</v>
      </c>
      <c r="C1503" s="4">
        <v>29</v>
      </c>
      <c r="F1503" s="5">
        <v>0.01</v>
      </c>
      <c r="H1503" s="5">
        <v>0.56000000000000005</v>
      </c>
      <c r="J1503" s="5">
        <v>0.2</v>
      </c>
      <c r="M1503" s="5">
        <v>0.4</v>
      </c>
      <c r="N1503" s="5">
        <v>0.2</v>
      </c>
      <c r="Q1503" s="5">
        <v>0.55000000000000004</v>
      </c>
      <c r="S1503" s="5">
        <v>100</v>
      </c>
      <c r="T1503" s="5">
        <v>50</v>
      </c>
      <c r="U1503" s="5">
        <v>0.2</v>
      </c>
      <c r="V1503" s="5">
        <v>6</v>
      </c>
      <c r="W1503" s="5">
        <v>5.28</v>
      </c>
      <c r="AB1503" s="5">
        <v>3.28</v>
      </c>
      <c r="AE1503" s="5">
        <v>0.92</v>
      </c>
      <c r="AI1503" s="5">
        <v>0.5</v>
      </c>
      <c r="AJ1503" s="5">
        <v>59</v>
      </c>
      <c r="AN1503" s="5">
        <v>1</v>
      </c>
      <c r="AO1503" s="5">
        <v>0.4</v>
      </c>
      <c r="AT1503" s="5">
        <v>18.8</v>
      </c>
      <c r="AU1503" s="5">
        <v>0.2</v>
      </c>
      <c r="AV1503" s="5">
        <v>8.8540000000000008E-3</v>
      </c>
      <c r="AW1503" s="5">
        <v>0.03</v>
      </c>
      <c r="AX1503" s="5">
        <v>6.1320000000000003E-3</v>
      </c>
      <c r="BA1503" s="5">
        <v>7.42</v>
      </c>
      <c r="BC1503" s="5">
        <v>6.0000000000000001E-3</v>
      </c>
      <c r="BE1503" s="5">
        <v>0.1</v>
      </c>
      <c r="BH1503" s="5">
        <v>4</v>
      </c>
      <c r="BO1503" s="5">
        <v>29.4</v>
      </c>
      <c r="BX1503" s="5">
        <v>8.3000000000000007</v>
      </c>
      <c r="BY1503" s="5">
        <v>2.69</v>
      </c>
    </row>
    <row r="1504" spans="1:77" x14ac:dyDescent="0.35">
      <c r="A1504" s="2" t="s">
        <v>235</v>
      </c>
      <c r="B1504" s="3">
        <v>31358</v>
      </c>
      <c r="C1504" s="4">
        <v>7</v>
      </c>
      <c r="H1504" s="5">
        <v>0.25</v>
      </c>
      <c r="AB1504" s="5">
        <v>1.81</v>
      </c>
      <c r="AJ1504" s="5">
        <v>53.7</v>
      </c>
      <c r="AV1504" s="5">
        <v>0.44</v>
      </c>
      <c r="AW1504" s="5">
        <v>7.5543499999999996E-3</v>
      </c>
      <c r="AX1504" s="5">
        <v>0.05</v>
      </c>
      <c r="BX1504" s="5">
        <v>8.1</v>
      </c>
    </row>
    <row r="1505" spans="1:77" x14ac:dyDescent="0.35">
      <c r="A1505" s="2" t="s">
        <v>235</v>
      </c>
      <c r="B1505" s="3">
        <v>42130</v>
      </c>
      <c r="C1505" s="4">
        <v>24</v>
      </c>
      <c r="G1505" s="5">
        <v>4.0000000000000001E-3</v>
      </c>
      <c r="H1505" s="5">
        <v>0.01</v>
      </c>
      <c r="M1505" s="5">
        <v>0.76</v>
      </c>
      <c r="S1505" s="5">
        <v>152</v>
      </c>
      <c r="T1505" s="5">
        <v>43</v>
      </c>
      <c r="V1505" s="5">
        <v>3.5</v>
      </c>
      <c r="W1505" s="5">
        <v>2E-3</v>
      </c>
      <c r="AB1505" s="5">
        <v>2.4900000000000002</v>
      </c>
      <c r="AD1505" s="5">
        <v>0.99</v>
      </c>
      <c r="AE1505" s="5">
        <v>1.1200000000000001</v>
      </c>
      <c r="AJ1505" s="5">
        <v>84.9</v>
      </c>
      <c r="AN1505" s="5">
        <v>9.36</v>
      </c>
      <c r="AO1505" s="5">
        <v>3.0000000000000001E-3</v>
      </c>
      <c r="AT1505" s="5">
        <v>14.5</v>
      </c>
      <c r="AV1505" s="5">
        <v>32.090000000000003</v>
      </c>
      <c r="AW1505" s="5">
        <v>0.01</v>
      </c>
      <c r="AX1505" s="5">
        <v>7.0000000000000007E-2</v>
      </c>
      <c r="BA1505" s="5">
        <v>6.98</v>
      </c>
      <c r="BF1505" s="5">
        <v>2.06</v>
      </c>
      <c r="BH1505" s="5">
        <v>6.46</v>
      </c>
      <c r="BO1505" s="5">
        <v>43.8</v>
      </c>
      <c r="BQ1505" s="5">
        <v>9.11</v>
      </c>
      <c r="BR1505" s="5">
        <v>9.02</v>
      </c>
      <c r="BX1505" s="5">
        <v>10.6</v>
      </c>
    </row>
    <row r="1506" spans="1:77" x14ac:dyDescent="0.35">
      <c r="A1506" s="2" t="s">
        <v>235</v>
      </c>
      <c r="B1506" s="3">
        <v>41771</v>
      </c>
      <c r="C1506" s="4">
        <v>33</v>
      </c>
      <c r="G1506" s="5">
        <v>4.0000000000000001E-3</v>
      </c>
      <c r="H1506" s="5">
        <v>0.01</v>
      </c>
      <c r="J1506" s="5">
        <v>0.2</v>
      </c>
      <c r="M1506" s="5">
        <v>0.66</v>
      </c>
      <c r="N1506" s="5">
        <v>0.2</v>
      </c>
      <c r="Q1506" s="5">
        <v>7.0000000000000007E-2</v>
      </c>
      <c r="S1506" s="5">
        <v>140</v>
      </c>
      <c r="T1506" s="5">
        <v>31</v>
      </c>
      <c r="U1506" s="5">
        <v>0.2</v>
      </c>
      <c r="V1506" s="5">
        <v>2.2000000000000002</v>
      </c>
      <c r="W1506" s="5">
        <v>2E-3</v>
      </c>
      <c r="AB1506" s="5">
        <v>2.66</v>
      </c>
      <c r="AD1506" s="5">
        <v>2.96</v>
      </c>
      <c r="AE1506" s="5">
        <v>1.06</v>
      </c>
      <c r="AI1506" s="5">
        <v>1.1000000000000001</v>
      </c>
      <c r="AJ1506" s="5">
        <v>79.8</v>
      </c>
      <c r="AN1506" s="5">
        <v>8.74</v>
      </c>
      <c r="AO1506" s="5">
        <v>1E-3</v>
      </c>
      <c r="AT1506" s="5">
        <v>12.5</v>
      </c>
      <c r="AU1506" s="5">
        <v>0.5</v>
      </c>
      <c r="AV1506" s="5">
        <v>58.87</v>
      </c>
      <c r="AW1506" s="5">
        <v>3.2799999999999999E-3</v>
      </c>
      <c r="AX1506" s="5">
        <v>7.0000000000000007E-2</v>
      </c>
      <c r="AY1506" s="5">
        <v>0.02</v>
      </c>
      <c r="BA1506" s="5">
        <v>7.16</v>
      </c>
      <c r="BC1506" s="5">
        <v>1E-3</v>
      </c>
      <c r="BF1506" s="5">
        <v>2.52</v>
      </c>
      <c r="BH1506" s="5">
        <v>5.82</v>
      </c>
      <c r="BO1506" s="5">
        <v>42.2</v>
      </c>
      <c r="BQ1506" s="5">
        <v>8.52</v>
      </c>
      <c r="BR1506" s="5">
        <v>8.2799999999999994</v>
      </c>
      <c r="BX1506" s="5">
        <v>9.6999999999999993</v>
      </c>
      <c r="BY1506" s="5">
        <v>2.9</v>
      </c>
    </row>
    <row r="1507" spans="1:77" x14ac:dyDescent="0.35">
      <c r="A1507" s="2" t="s">
        <v>235</v>
      </c>
      <c r="B1507" s="3">
        <v>41466</v>
      </c>
      <c r="C1507" s="4">
        <v>25</v>
      </c>
      <c r="G1507" s="5">
        <v>5.0000000000000001E-3</v>
      </c>
      <c r="H1507" s="5">
        <v>0.01</v>
      </c>
      <c r="M1507" s="5">
        <v>0.89</v>
      </c>
      <c r="S1507" s="5">
        <v>153</v>
      </c>
      <c r="T1507" s="5">
        <v>36</v>
      </c>
      <c r="V1507" s="5">
        <v>3.3</v>
      </c>
      <c r="W1507" s="5">
        <v>2E-3</v>
      </c>
      <c r="AB1507" s="5">
        <v>2.63</v>
      </c>
      <c r="AD1507" s="5">
        <v>2.02</v>
      </c>
      <c r="AE1507" s="5">
        <v>1.38</v>
      </c>
      <c r="AJ1507" s="5">
        <v>84.1</v>
      </c>
      <c r="AN1507" s="5">
        <v>9.5</v>
      </c>
      <c r="AO1507" s="5">
        <v>7.0000000000000001E-3</v>
      </c>
      <c r="AT1507" s="5">
        <v>16.7</v>
      </c>
      <c r="AV1507" s="5">
        <v>27.53</v>
      </c>
      <c r="AW1507" s="5">
        <v>0.02</v>
      </c>
      <c r="AX1507" s="5">
        <v>7.0000000000000007E-2</v>
      </c>
      <c r="AY1507" s="5">
        <v>0.03</v>
      </c>
      <c r="BA1507" s="5">
        <v>6.84</v>
      </c>
      <c r="BF1507" s="5">
        <v>0.33</v>
      </c>
      <c r="BH1507" s="5">
        <v>6.6</v>
      </c>
      <c r="BO1507" s="5">
        <v>44.8</v>
      </c>
      <c r="BQ1507" s="5">
        <v>9</v>
      </c>
      <c r="BR1507" s="5">
        <v>9.18</v>
      </c>
      <c r="BX1507" s="5">
        <v>9.6999999999999993</v>
      </c>
    </row>
    <row r="1508" spans="1:77" x14ac:dyDescent="0.35">
      <c r="A1508" s="2" t="s">
        <v>235</v>
      </c>
      <c r="B1508" s="3">
        <v>41037</v>
      </c>
      <c r="C1508" s="4">
        <v>28</v>
      </c>
      <c r="G1508" s="5">
        <v>0.02</v>
      </c>
      <c r="H1508" s="5">
        <v>0.01</v>
      </c>
      <c r="M1508" s="5">
        <v>0.92</v>
      </c>
      <c r="S1508" s="5">
        <v>149</v>
      </c>
      <c r="T1508" s="5">
        <v>29</v>
      </c>
      <c r="V1508" s="5">
        <v>2.8</v>
      </c>
      <c r="W1508" s="5">
        <v>2E-3</v>
      </c>
      <c r="AB1508" s="5">
        <v>2.4900000000000002</v>
      </c>
      <c r="AD1508" s="5">
        <v>5.01</v>
      </c>
      <c r="AE1508" s="5">
        <v>1.26</v>
      </c>
      <c r="AJ1508" s="5">
        <v>78.099999999999994</v>
      </c>
      <c r="AN1508" s="5">
        <v>9.24</v>
      </c>
      <c r="AO1508" s="5">
        <v>8.9999999999999998E-4</v>
      </c>
      <c r="AT1508" s="5">
        <v>14.1</v>
      </c>
      <c r="AV1508" s="5">
        <v>46.92</v>
      </c>
      <c r="AW1508" s="5">
        <v>9.5300000000000003E-3</v>
      </c>
      <c r="AX1508" s="5">
        <v>7.0000000000000007E-2</v>
      </c>
      <c r="AY1508" s="5">
        <v>0.02</v>
      </c>
      <c r="BA1508" s="5">
        <v>7</v>
      </c>
      <c r="BF1508" s="5">
        <v>0.86</v>
      </c>
      <c r="BH1508" s="5">
        <v>5.86</v>
      </c>
      <c r="BO1508" s="5">
        <v>46.9</v>
      </c>
      <c r="BQ1508" s="5">
        <v>8.41</v>
      </c>
      <c r="BR1508" s="5">
        <v>8.84</v>
      </c>
      <c r="BS1508" s="5">
        <v>0.2</v>
      </c>
      <c r="BT1508" s="5">
        <v>71</v>
      </c>
      <c r="BV1508" s="5">
        <v>4.4000000000000004</v>
      </c>
      <c r="BX1508" s="5">
        <v>9.9</v>
      </c>
    </row>
    <row r="1509" spans="1:77" x14ac:dyDescent="0.35">
      <c r="A1509" s="2" t="s">
        <v>235</v>
      </c>
      <c r="B1509" s="3">
        <v>40630</v>
      </c>
      <c r="C1509" s="4">
        <v>33</v>
      </c>
      <c r="G1509" s="5">
        <v>4.0000000000000001E-3</v>
      </c>
      <c r="H1509" s="5">
        <v>0.01</v>
      </c>
      <c r="J1509" s="5">
        <v>0.2</v>
      </c>
      <c r="M1509" s="5">
        <v>0.64</v>
      </c>
      <c r="N1509" s="5">
        <v>0.2</v>
      </c>
      <c r="Q1509" s="5">
        <v>0.06</v>
      </c>
      <c r="S1509" s="5">
        <v>154</v>
      </c>
      <c r="T1509" s="5">
        <v>49</v>
      </c>
      <c r="U1509" s="5">
        <v>0.2</v>
      </c>
      <c r="V1509" s="5">
        <v>2.7</v>
      </c>
      <c r="AB1509" s="5">
        <v>2.4</v>
      </c>
      <c r="AD1509" s="5">
        <v>0.35</v>
      </c>
      <c r="AE1509" s="5">
        <v>1.1000000000000001</v>
      </c>
      <c r="AI1509" s="5">
        <v>1.2</v>
      </c>
      <c r="AJ1509" s="5">
        <v>82.5</v>
      </c>
      <c r="AN1509" s="5">
        <v>9.4</v>
      </c>
      <c r="AS1509" s="5">
        <v>0.35</v>
      </c>
      <c r="AT1509" s="5">
        <v>16</v>
      </c>
      <c r="AU1509" s="5">
        <v>0.8</v>
      </c>
      <c r="AV1509" s="5">
        <v>37.49</v>
      </c>
      <c r="AW1509" s="5">
        <v>4.5999999999999999E-3</v>
      </c>
      <c r="AX1509" s="5">
        <v>7.0000000000000007E-2</v>
      </c>
      <c r="BA1509" s="5">
        <v>6.89</v>
      </c>
      <c r="BC1509" s="5">
        <v>1.1999999999999999E-3</v>
      </c>
      <c r="BF1509" s="5">
        <v>0.61</v>
      </c>
      <c r="BH1509" s="5">
        <v>6.31</v>
      </c>
      <c r="BO1509" s="5">
        <v>44</v>
      </c>
      <c r="BQ1509" s="5">
        <v>9.2200000000000006</v>
      </c>
      <c r="BR1509" s="5">
        <v>9.18</v>
      </c>
      <c r="BT1509" s="5">
        <v>79</v>
      </c>
      <c r="BW1509" s="5">
        <v>0.5</v>
      </c>
      <c r="BX1509" s="5">
        <v>10.1</v>
      </c>
      <c r="BY1509" s="5">
        <v>1.3</v>
      </c>
    </row>
    <row r="1510" spans="1:77" x14ac:dyDescent="0.35">
      <c r="A1510" s="2" t="s">
        <v>235</v>
      </c>
      <c r="B1510" s="3">
        <v>40351</v>
      </c>
      <c r="C1510" s="4">
        <v>24</v>
      </c>
      <c r="G1510" s="5">
        <v>3.0000000000000001E-3</v>
      </c>
      <c r="H1510" s="5">
        <v>0.01</v>
      </c>
      <c r="M1510" s="5">
        <v>0.68</v>
      </c>
      <c r="S1510" s="5">
        <v>129</v>
      </c>
      <c r="T1510" s="5">
        <v>32</v>
      </c>
      <c r="V1510" s="5">
        <v>2.7</v>
      </c>
      <c r="W1510" s="5">
        <v>2E-3</v>
      </c>
      <c r="AB1510" s="5">
        <v>2.62</v>
      </c>
      <c r="AD1510" s="5">
        <v>13.08</v>
      </c>
      <c r="AE1510" s="5">
        <v>1.03</v>
      </c>
      <c r="AJ1510" s="5">
        <v>78.900000000000006</v>
      </c>
      <c r="AN1510" s="5">
        <v>8.5399999999999991</v>
      </c>
      <c r="AT1510" s="5">
        <v>15.4</v>
      </c>
      <c r="AV1510" s="5">
        <v>37.14</v>
      </c>
      <c r="AW1510" s="5">
        <v>4.2700000000000004E-3</v>
      </c>
      <c r="AX1510" s="5">
        <v>7.0000000000000007E-2</v>
      </c>
      <c r="BA1510" s="5">
        <v>6.91</v>
      </c>
      <c r="BE1510" s="5">
        <v>1.4</v>
      </c>
      <c r="BF1510" s="5">
        <v>1.34</v>
      </c>
      <c r="BH1510" s="5">
        <v>6.59</v>
      </c>
      <c r="BO1510" s="5">
        <v>40.299999999999997</v>
      </c>
      <c r="BQ1510" s="5">
        <v>8.93</v>
      </c>
      <c r="BR1510" s="5">
        <v>7.84</v>
      </c>
      <c r="BX1510" s="5">
        <v>10</v>
      </c>
    </row>
    <row r="1511" spans="1:77" x14ac:dyDescent="0.35">
      <c r="A1511" s="2" t="s">
        <v>235</v>
      </c>
      <c r="B1511" s="3">
        <v>40484</v>
      </c>
      <c r="C1511" s="4">
        <v>24</v>
      </c>
      <c r="G1511" s="5">
        <v>5.0000000000000001E-3</v>
      </c>
      <c r="H1511" s="5">
        <v>0.01</v>
      </c>
      <c r="M1511" s="5">
        <v>0.34</v>
      </c>
      <c r="S1511" s="5">
        <v>137</v>
      </c>
      <c r="T1511" s="5">
        <v>25</v>
      </c>
      <c r="V1511" s="5">
        <v>1.2</v>
      </c>
      <c r="W1511" s="5">
        <v>0.26</v>
      </c>
      <c r="AB1511" s="5">
        <v>4.55</v>
      </c>
      <c r="AD1511" s="5">
        <v>13.21</v>
      </c>
      <c r="AE1511" s="5">
        <v>1.57</v>
      </c>
      <c r="AJ1511" s="5">
        <v>66.400000000000006</v>
      </c>
      <c r="AN1511" s="5">
        <v>9.36</v>
      </c>
      <c r="AO1511" s="5">
        <v>0.3</v>
      </c>
      <c r="AT1511" s="5">
        <v>10.199999999999999</v>
      </c>
      <c r="AV1511" s="5">
        <v>4.8600000000000003</v>
      </c>
      <c r="AW1511" s="5">
        <v>0.09</v>
      </c>
      <c r="AX1511" s="5">
        <v>0.01</v>
      </c>
      <c r="BA1511" s="5">
        <v>7.32</v>
      </c>
      <c r="BF1511" s="5">
        <v>0.1</v>
      </c>
      <c r="BH1511" s="5">
        <v>4.63</v>
      </c>
      <c r="BO1511" s="5">
        <v>81.400000000000006</v>
      </c>
      <c r="BQ1511" s="5">
        <v>7.11</v>
      </c>
      <c r="BR1511" s="5">
        <v>8.1199999999999992</v>
      </c>
      <c r="BX1511" s="5">
        <v>9.4</v>
      </c>
    </row>
    <row r="1512" spans="1:77" x14ac:dyDescent="0.35">
      <c r="A1512" s="2" t="s">
        <v>235</v>
      </c>
      <c r="B1512" s="3">
        <v>32792</v>
      </c>
      <c r="C1512" s="4">
        <v>28</v>
      </c>
      <c r="F1512" s="5">
        <v>0.04</v>
      </c>
      <c r="H1512" s="5">
        <v>0.35</v>
      </c>
      <c r="J1512" s="5">
        <v>0.2</v>
      </c>
      <c r="M1512" s="5">
        <v>0.59</v>
      </c>
      <c r="N1512" s="5">
        <v>0.2</v>
      </c>
      <c r="Q1512" s="5">
        <v>0.01</v>
      </c>
      <c r="S1512" s="5">
        <v>89</v>
      </c>
      <c r="T1512" s="5">
        <v>40</v>
      </c>
      <c r="U1512" s="5">
        <v>0.2</v>
      </c>
      <c r="V1512" s="5">
        <v>4.5</v>
      </c>
      <c r="W1512" s="5">
        <v>4.7</v>
      </c>
      <c r="AB1512" s="5">
        <v>3.99</v>
      </c>
      <c r="AE1512" s="5">
        <v>1</v>
      </c>
      <c r="AI1512" s="5">
        <v>0.2</v>
      </c>
      <c r="AJ1512" s="5">
        <v>56</v>
      </c>
      <c r="AN1512" s="5">
        <v>3.7</v>
      </c>
      <c r="AO1512" s="5">
        <v>0.31</v>
      </c>
      <c r="AT1512" s="5">
        <v>20</v>
      </c>
      <c r="AU1512" s="5">
        <v>0.2</v>
      </c>
      <c r="AV1512" s="5">
        <v>0.44</v>
      </c>
      <c r="AW1512" s="5">
        <v>0.01</v>
      </c>
      <c r="AX1512" s="5">
        <v>0.01</v>
      </c>
      <c r="AY1512" s="5">
        <v>0.19</v>
      </c>
      <c r="BA1512" s="5">
        <v>7.04</v>
      </c>
      <c r="BC1512" s="5">
        <v>1E-3</v>
      </c>
      <c r="BE1512" s="5">
        <v>2.7</v>
      </c>
      <c r="BX1512" s="5">
        <v>8.3000000000000007</v>
      </c>
      <c r="BY1512" s="5">
        <v>1.6</v>
      </c>
    </row>
    <row r="1513" spans="1:77" x14ac:dyDescent="0.35">
      <c r="A1513" s="2" t="s">
        <v>235</v>
      </c>
      <c r="B1513" s="3">
        <v>35529</v>
      </c>
      <c r="C1513" s="4">
        <v>23</v>
      </c>
      <c r="F1513" s="5">
        <v>0.02</v>
      </c>
      <c r="G1513" s="5">
        <v>0.01</v>
      </c>
      <c r="H1513" s="5">
        <v>0.08</v>
      </c>
      <c r="M1513" s="5">
        <v>0.2</v>
      </c>
      <c r="S1513" s="5">
        <v>120</v>
      </c>
      <c r="T1513" s="5">
        <v>83</v>
      </c>
      <c r="V1513" s="5">
        <v>2.5</v>
      </c>
      <c r="W1513" s="5">
        <v>0.73</v>
      </c>
      <c r="AB1513" s="5">
        <v>1.65</v>
      </c>
      <c r="AE1513" s="5">
        <v>2.4</v>
      </c>
      <c r="AJ1513" s="5">
        <v>99.7</v>
      </c>
      <c r="AN1513" s="5">
        <v>18</v>
      </c>
      <c r="AO1513" s="5">
        <v>0.16</v>
      </c>
      <c r="AT1513" s="5">
        <v>51</v>
      </c>
      <c r="AV1513" s="5">
        <v>25.34</v>
      </c>
      <c r="AW1513" s="5">
        <v>0.1</v>
      </c>
      <c r="AX1513" s="5">
        <v>0.01</v>
      </c>
      <c r="AY1513" s="5">
        <v>6.7000000000000002E-3</v>
      </c>
      <c r="BA1513" s="5">
        <v>7.26</v>
      </c>
      <c r="BE1513" s="5">
        <v>3</v>
      </c>
      <c r="BH1513" s="5">
        <v>8.2899999999999991</v>
      </c>
      <c r="BO1513" s="5">
        <v>116</v>
      </c>
      <c r="BX1513" s="5">
        <v>8.1</v>
      </c>
    </row>
    <row r="1514" spans="1:77" x14ac:dyDescent="0.35">
      <c r="A1514" s="2" t="s">
        <v>235</v>
      </c>
      <c r="B1514" s="3">
        <v>37585</v>
      </c>
      <c r="C1514" s="4">
        <v>32</v>
      </c>
      <c r="F1514" s="5">
        <v>0.02</v>
      </c>
      <c r="G1514" s="5">
        <v>1E-3</v>
      </c>
      <c r="H1514" s="5">
        <v>0.05</v>
      </c>
      <c r="J1514" s="5">
        <v>0.8</v>
      </c>
      <c r="M1514" s="5">
        <v>0.71</v>
      </c>
      <c r="N1514" s="5">
        <v>0.2</v>
      </c>
      <c r="O1514" s="5">
        <v>50</v>
      </c>
      <c r="Q1514" s="5">
        <v>0.09</v>
      </c>
      <c r="S1514" s="5">
        <v>158</v>
      </c>
      <c r="T1514" s="5">
        <v>87</v>
      </c>
      <c r="U1514" s="5">
        <v>0.2</v>
      </c>
      <c r="V1514" s="5">
        <v>3</v>
      </c>
      <c r="W1514" s="5">
        <v>0.31</v>
      </c>
      <c r="AB1514" s="5">
        <v>1.48</v>
      </c>
      <c r="AE1514" s="5">
        <v>2.14</v>
      </c>
      <c r="AI1514" s="5">
        <v>1.8</v>
      </c>
      <c r="AJ1514" s="5">
        <v>103.5</v>
      </c>
      <c r="AN1514" s="5">
        <v>17.8</v>
      </c>
      <c r="AO1514" s="5">
        <v>0.12</v>
      </c>
      <c r="AT1514" s="5">
        <v>36</v>
      </c>
      <c r="AU1514" s="5">
        <v>6.7</v>
      </c>
      <c r="AV1514" s="5">
        <v>5.44</v>
      </c>
      <c r="AW1514" s="5">
        <v>0.14000000000000001</v>
      </c>
      <c r="AX1514" s="5">
        <v>0.02</v>
      </c>
      <c r="AZ1514" s="5">
        <v>8.0000000000000002E-3</v>
      </c>
      <c r="BA1514" s="5">
        <v>7.05</v>
      </c>
      <c r="BC1514" s="5">
        <v>1.8E-3</v>
      </c>
      <c r="BE1514" s="5">
        <v>1.2</v>
      </c>
      <c r="BH1514" s="5">
        <v>6.27</v>
      </c>
      <c r="BO1514" s="5">
        <v>95.5</v>
      </c>
      <c r="BX1514" s="5">
        <v>10.6</v>
      </c>
      <c r="BY1514" s="5">
        <v>4</v>
      </c>
    </row>
    <row r="1515" spans="1:77" x14ac:dyDescent="0.35">
      <c r="A1515" s="2" t="s">
        <v>235</v>
      </c>
      <c r="B1515" s="3">
        <v>37410</v>
      </c>
      <c r="C1515" s="4">
        <v>32</v>
      </c>
      <c r="F1515" s="5">
        <v>0.06</v>
      </c>
      <c r="G1515" s="5">
        <v>0.04</v>
      </c>
      <c r="H1515" s="5">
        <v>7.0000000000000007E-2</v>
      </c>
      <c r="J1515" s="5">
        <v>1</v>
      </c>
      <c r="M1515" s="5">
        <v>0.47</v>
      </c>
      <c r="N1515" s="5">
        <v>0.2</v>
      </c>
      <c r="O1515" s="5">
        <v>62</v>
      </c>
      <c r="Q1515" s="5">
        <v>0.06</v>
      </c>
      <c r="S1515" s="5">
        <v>160</v>
      </c>
      <c r="T1515" s="5">
        <v>97</v>
      </c>
      <c r="U1515" s="5">
        <v>0.4</v>
      </c>
      <c r="V1515" s="5">
        <v>2.7</v>
      </c>
      <c r="W1515" s="5">
        <v>0.75</v>
      </c>
      <c r="AB1515" s="5">
        <v>1.87</v>
      </c>
      <c r="AE1515" s="5">
        <v>2.16</v>
      </c>
      <c r="AI1515" s="5">
        <v>2.1</v>
      </c>
      <c r="AJ1515" s="5">
        <v>103.8</v>
      </c>
      <c r="AN1515" s="5">
        <v>19</v>
      </c>
      <c r="AO1515" s="5">
        <v>0.13</v>
      </c>
      <c r="AT1515" s="5">
        <v>38</v>
      </c>
      <c r="AU1515" s="5">
        <v>4.2</v>
      </c>
      <c r="AV1515" s="5">
        <v>28.11</v>
      </c>
      <c r="AW1515" s="5">
        <v>0.09</v>
      </c>
      <c r="AX1515" s="5">
        <v>0.01</v>
      </c>
      <c r="AZ1515" s="5">
        <v>0.01</v>
      </c>
      <c r="BA1515" s="5">
        <v>7.3</v>
      </c>
      <c r="BC1515" s="5">
        <v>1E-3</v>
      </c>
      <c r="BE1515" s="5">
        <v>3.6</v>
      </c>
      <c r="BH1515" s="5">
        <v>5.6</v>
      </c>
      <c r="BO1515" s="5">
        <v>89.9</v>
      </c>
      <c r="BX1515" s="5">
        <v>8.9</v>
      </c>
      <c r="BY1515" s="5">
        <v>6.8</v>
      </c>
    </row>
    <row r="1516" spans="1:77" x14ac:dyDescent="0.35">
      <c r="A1516" s="2" t="s">
        <v>235</v>
      </c>
      <c r="B1516" s="3">
        <v>37208</v>
      </c>
      <c r="C1516" s="4">
        <v>31</v>
      </c>
      <c r="F1516" s="5">
        <v>0.02</v>
      </c>
      <c r="G1516" s="5">
        <v>4.0000000000000001E-3</v>
      </c>
      <c r="H1516" s="5">
        <v>0.02</v>
      </c>
      <c r="J1516" s="5">
        <v>0.5</v>
      </c>
      <c r="M1516" s="5">
        <v>0.62</v>
      </c>
      <c r="N1516" s="5">
        <v>0.2</v>
      </c>
      <c r="O1516" s="5">
        <v>30</v>
      </c>
      <c r="Q1516" s="5">
        <v>0.09</v>
      </c>
      <c r="S1516" s="5">
        <v>146</v>
      </c>
      <c r="T1516" s="5">
        <v>109</v>
      </c>
      <c r="U1516" s="5">
        <v>0.4</v>
      </c>
      <c r="V1516" s="5">
        <v>2.5</v>
      </c>
      <c r="W1516" s="5">
        <v>0.22</v>
      </c>
      <c r="AB1516" s="5">
        <v>1.68</v>
      </c>
      <c r="AE1516" s="5">
        <v>1.67</v>
      </c>
      <c r="AI1516" s="5">
        <v>2.1</v>
      </c>
      <c r="AJ1516" s="5">
        <v>105.3</v>
      </c>
      <c r="AN1516" s="5">
        <v>17.600000000000001</v>
      </c>
      <c r="AO1516" s="5">
        <v>0.08</v>
      </c>
      <c r="AT1516" s="5">
        <v>36</v>
      </c>
      <c r="AU1516" s="5">
        <v>6.2</v>
      </c>
      <c r="AV1516" s="5">
        <v>15.44</v>
      </c>
      <c r="AW1516" s="5">
        <v>0.1</v>
      </c>
      <c r="AX1516" s="5">
        <v>0.02</v>
      </c>
      <c r="AZ1516" s="5">
        <v>7.6E-3</v>
      </c>
      <c r="BA1516" s="5">
        <v>7.07</v>
      </c>
      <c r="BE1516" s="5">
        <v>0.6</v>
      </c>
      <c r="BH1516" s="5">
        <v>5.55</v>
      </c>
      <c r="BO1516" s="5">
        <v>93.4</v>
      </c>
      <c r="BX1516" s="5">
        <v>10.3</v>
      </c>
      <c r="BY1516" s="5">
        <v>5.5</v>
      </c>
    </row>
    <row r="1517" spans="1:77" x14ac:dyDescent="0.35">
      <c r="A1517" s="2" t="s">
        <v>235</v>
      </c>
      <c r="B1517" s="3">
        <v>37032</v>
      </c>
      <c r="C1517" s="4">
        <v>23</v>
      </c>
      <c r="F1517" s="5">
        <v>0.02</v>
      </c>
      <c r="G1517" s="5">
        <v>1E-3</v>
      </c>
      <c r="H1517" s="5">
        <v>0.05</v>
      </c>
      <c r="M1517" s="5">
        <v>0.25</v>
      </c>
      <c r="S1517" s="5">
        <v>143</v>
      </c>
      <c r="T1517" s="5">
        <v>99</v>
      </c>
      <c r="V1517" s="5">
        <v>2.4</v>
      </c>
      <c r="W1517" s="5">
        <v>0.44</v>
      </c>
      <c r="AB1517" s="5">
        <v>1.88</v>
      </c>
      <c r="AE1517" s="5">
        <v>1.94</v>
      </c>
      <c r="AJ1517" s="5">
        <v>100.1</v>
      </c>
      <c r="AN1517" s="5">
        <v>17.7</v>
      </c>
      <c r="AO1517" s="5">
        <v>0.09</v>
      </c>
      <c r="AT1517" s="5">
        <v>42.3</v>
      </c>
      <c r="AV1517" s="5">
        <v>36.47</v>
      </c>
      <c r="AW1517" s="5">
        <v>0.08</v>
      </c>
      <c r="AX1517" s="5">
        <v>0.02</v>
      </c>
      <c r="AZ1517" s="5">
        <v>0.01</v>
      </c>
      <c r="BA1517" s="5">
        <v>7.16</v>
      </c>
      <c r="BE1517" s="5">
        <v>1.4</v>
      </c>
      <c r="BH1517" s="5">
        <v>5.08</v>
      </c>
      <c r="BO1517" s="5">
        <v>91.9</v>
      </c>
      <c r="BX1517" s="5">
        <v>8.5</v>
      </c>
    </row>
    <row r="1518" spans="1:77" x14ac:dyDescent="0.35">
      <c r="A1518" s="2" t="s">
        <v>235</v>
      </c>
      <c r="B1518" s="3">
        <v>36860</v>
      </c>
      <c r="C1518" s="4">
        <v>23</v>
      </c>
      <c r="F1518" s="5">
        <v>0.08</v>
      </c>
      <c r="G1518" s="5">
        <v>0.05</v>
      </c>
      <c r="H1518" s="5">
        <v>0.04</v>
      </c>
      <c r="M1518" s="5">
        <v>0.6</v>
      </c>
      <c r="S1518" s="5">
        <v>140</v>
      </c>
      <c r="T1518" s="5">
        <v>73</v>
      </c>
      <c r="V1518" s="5">
        <v>2.9</v>
      </c>
      <c r="W1518" s="5">
        <v>0.4</v>
      </c>
      <c r="AB1518" s="5">
        <v>2.84</v>
      </c>
      <c r="AE1518" s="5">
        <v>2.5</v>
      </c>
      <c r="AJ1518" s="5">
        <v>89.3</v>
      </c>
      <c r="AN1518" s="5">
        <v>25</v>
      </c>
      <c r="AO1518" s="5">
        <v>0.04</v>
      </c>
      <c r="AT1518" s="5">
        <v>45</v>
      </c>
      <c r="AV1518" s="5">
        <v>22.08</v>
      </c>
      <c r="AW1518" s="5">
        <v>0.21</v>
      </c>
      <c r="AX1518" s="5">
        <v>0.01</v>
      </c>
      <c r="AZ1518" s="5">
        <v>5.7999999999999996E-3</v>
      </c>
      <c r="BA1518" s="5">
        <v>7.25</v>
      </c>
      <c r="BE1518" s="5">
        <v>2.2000000000000002</v>
      </c>
      <c r="BH1518" s="5">
        <v>5.15</v>
      </c>
      <c r="BO1518" s="5">
        <v>103</v>
      </c>
      <c r="BX1518" s="5">
        <v>10.3</v>
      </c>
    </row>
    <row r="1519" spans="1:77" x14ac:dyDescent="0.35">
      <c r="A1519" s="2" t="s">
        <v>235</v>
      </c>
      <c r="B1519" s="3">
        <v>36676</v>
      </c>
      <c r="C1519" s="4">
        <v>23</v>
      </c>
      <c r="F1519" s="5">
        <v>0.05</v>
      </c>
      <c r="G1519" s="5">
        <v>2E-3</v>
      </c>
      <c r="H1519" s="5">
        <v>0.03</v>
      </c>
      <c r="M1519" s="5">
        <v>0.63</v>
      </c>
      <c r="S1519" s="5">
        <v>93</v>
      </c>
      <c r="T1519" s="5">
        <v>78</v>
      </c>
      <c r="V1519" s="5">
        <v>2.8</v>
      </c>
      <c r="W1519" s="5">
        <v>0.39</v>
      </c>
      <c r="AB1519" s="5">
        <v>2.09</v>
      </c>
      <c r="AE1519" s="5">
        <v>1.9</v>
      </c>
      <c r="AJ1519" s="5">
        <v>93.6</v>
      </c>
      <c r="AN1519" s="5">
        <v>14</v>
      </c>
      <c r="AO1519" s="5">
        <v>0.08</v>
      </c>
      <c r="AT1519" s="5">
        <v>38</v>
      </c>
      <c r="AV1519" s="5">
        <v>35.19</v>
      </c>
      <c r="AW1519" s="5">
        <v>0.14000000000000001</v>
      </c>
      <c r="AX1519" s="5">
        <v>0.01</v>
      </c>
      <c r="AZ1519" s="5">
        <v>9.1000000000000004E-3</v>
      </c>
      <c r="BA1519" s="5">
        <v>7.09</v>
      </c>
      <c r="BE1519" s="5">
        <v>0.5</v>
      </c>
      <c r="BH1519" s="5">
        <v>5.13</v>
      </c>
      <c r="BO1519" s="5">
        <v>83.1</v>
      </c>
      <c r="BX1519" s="5">
        <v>8.6999999999999993</v>
      </c>
    </row>
    <row r="1520" spans="1:77" x14ac:dyDescent="0.35">
      <c r="A1520" s="2" t="s">
        <v>235</v>
      </c>
      <c r="B1520" s="3">
        <v>36489</v>
      </c>
      <c r="C1520" s="4">
        <v>23</v>
      </c>
      <c r="F1520" s="5">
        <v>0.03</v>
      </c>
      <c r="G1520" s="5">
        <v>0.01</v>
      </c>
      <c r="H1520" s="5">
        <v>0.04</v>
      </c>
      <c r="M1520" s="5">
        <v>0.64</v>
      </c>
      <c r="S1520" s="5">
        <v>97</v>
      </c>
      <c r="T1520" s="5">
        <v>71</v>
      </c>
      <c r="V1520" s="5">
        <v>2.4</v>
      </c>
      <c r="W1520" s="5">
        <v>0.21</v>
      </c>
      <c r="AB1520" s="5">
        <v>2.75</v>
      </c>
      <c r="AE1520" s="5">
        <v>2.6</v>
      </c>
      <c r="AJ1520" s="5">
        <v>93.4</v>
      </c>
      <c r="AN1520" s="5">
        <v>9.9</v>
      </c>
      <c r="AO1520" s="5">
        <v>7.0000000000000007E-2</v>
      </c>
      <c r="AT1520" s="5">
        <v>68</v>
      </c>
      <c r="AV1520" s="5">
        <v>13.19</v>
      </c>
      <c r="AW1520" s="5">
        <v>0.17</v>
      </c>
      <c r="AX1520" s="5">
        <v>0.01</v>
      </c>
      <c r="AZ1520" s="5">
        <v>0.01</v>
      </c>
      <c r="BA1520" s="5">
        <v>7.1</v>
      </c>
      <c r="BE1520" s="5">
        <v>2.9</v>
      </c>
      <c r="BH1520" s="5">
        <v>5.27</v>
      </c>
      <c r="BO1520" s="5">
        <v>102</v>
      </c>
      <c r="BX1520" s="5">
        <v>10</v>
      </c>
    </row>
    <row r="1521" spans="1:77" x14ac:dyDescent="0.35">
      <c r="A1521" s="2" t="s">
        <v>235</v>
      </c>
      <c r="B1521" s="3">
        <v>36278</v>
      </c>
      <c r="C1521" s="4">
        <v>23</v>
      </c>
      <c r="F1521" s="5">
        <v>7.0000000000000007E-2</v>
      </c>
      <c r="G1521" s="5">
        <v>0.01</v>
      </c>
      <c r="H1521" s="5">
        <v>0.04</v>
      </c>
      <c r="M1521" s="5">
        <v>0.48</v>
      </c>
      <c r="S1521" s="5">
        <v>110</v>
      </c>
      <c r="T1521" s="5">
        <v>79</v>
      </c>
      <c r="V1521" s="5">
        <v>2.7</v>
      </c>
      <c r="W1521" s="5">
        <v>0.49</v>
      </c>
      <c r="AB1521" s="5">
        <v>1.74</v>
      </c>
      <c r="AE1521" s="5">
        <v>1.6</v>
      </c>
      <c r="AJ1521" s="5">
        <v>92</v>
      </c>
      <c r="AN1521" s="5">
        <v>16</v>
      </c>
      <c r="AO1521" s="5">
        <v>0.09</v>
      </c>
      <c r="AT1521" s="5">
        <v>35</v>
      </c>
      <c r="AV1521" s="5">
        <v>32.4</v>
      </c>
      <c r="AW1521" s="5">
        <v>7.0000000000000007E-2</v>
      </c>
      <c r="AX1521" s="5">
        <v>0.01</v>
      </c>
      <c r="AZ1521" s="5">
        <v>9.7999999999999997E-3</v>
      </c>
      <c r="BA1521" s="5">
        <v>7.28</v>
      </c>
      <c r="BE1521" s="5">
        <v>1.1000000000000001</v>
      </c>
      <c r="BH1521" s="5">
        <v>5.33</v>
      </c>
      <c r="BO1521" s="5">
        <v>84.3</v>
      </c>
      <c r="BX1521" s="5">
        <v>8.1</v>
      </c>
    </row>
    <row r="1522" spans="1:77" x14ac:dyDescent="0.35">
      <c r="A1522" s="2" t="s">
        <v>235</v>
      </c>
      <c r="B1522" s="3">
        <v>36178</v>
      </c>
      <c r="C1522" s="4">
        <v>22</v>
      </c>
      <c r="F1522" s="5">
        <v>0.04</v>
      </c>
      <c r="G1522" s="5">
        <v>0.03</v>
      </c>
      <c r="H1522" s="5">
        <v>0.06</v>
      </c>
      <c r="M1522" s="5">
        <v>0.62</v>
      </c>
      <c r="S1522" s="5">
        <v>99</v>
      </c>
      <c r="T1522" s="5">
        <v>78</v>
      </c>
      <c r="V1522" s="5">
        <v>2.8</v>
      </c>
      <c r="W1522" s="5">
        <v>0.64</v>
      </c>
      <c r="AE1522" s="5">
        <v>2.1</v>
      </c>
      <c r="AJ1522" s="5">
        <v>94.2</v>
      </c>
      <c r="AN1522" s="5">
        <v>17</v>
      </c>
      <c r="AO1522" s="5">
        <v>0.14000000000000001</v>
      </c>
      <c r="AT1522" s="5">
        <v>39</v>
      </c>
      <c r="AV1522" s="5">
        <v>21.37</v>
      </c>
      <c r="AW1522" s="5">
        <v>0.09</v>
      </c>
      <c r="AX1522" s="5">
        <v>0.01</v>
      </c>
      <c r="AZ1522" s="5">
        <v>5.7999999999999996E-3</v>
      </c>
      <c r="BA1522" s="5">
        <v>7.17</v>
      </c>
      <c r="BE1522" s="5">
        <v>1.7</v>
      </c>
      <c r="BH1522" s="5">
        <v>5.5</v>
      </c>
      <c r="BO1522" s="5">
        <v>88.7</v>
      </c>
      <c r="BX1522" s="5">
        <v>8.8000000000000007</v>
      </c>
    </row>
    <row r="1523" spans="1:77" x14ac:dyDescent="0.35">
      <c r="A1523" s="2" t="s">
        <v>235</v>
      </c>
      <c r="B1523" s="3">
        <v>31789</v>
      </c>
      <c r="C1523" s="4">
        <v>28</v>
      </c>
      <c r="F1523" s="5">
        <v>0.57999999999999996</v>
      </c>
      <c r="H1523" s="5">
        <v>0.27</v>
      </c>
      <c r="J1523" s="5">
        <v>1.4</v>
      </c>
      <c r="M1523" s="5">
        <v>0.44</v>
      </c>
      <c r="N1523" s="5">
        <v>4</v>
      </c>
      <c r="Q1523" s="5">
        <v>0.1</v>
      </c>
      <c r="S1523" s="5">
        <v>125</v>
      </c>
      <c r="T1523" s="5">
        <v>106</v>
      </c>
      <c r="U1523" s="5">
        <v>0.8</v>
      </c>
      <c r="V1523" s="5">
        <v>3</v>
      </c>
      <c r="W1523" s="5">
        <v>2.35</v>
      </c>
      <c r="AB1523" s="5">
        <v>1.6</v>
      </c>
      <c r="AE1523" s="5">
        <v>3.2</v>
      </c>
      <c r="AI1523" s="5">
        <v>2.5</v>
      </c>
      <c r="AJ1523" s="5">
        <v>108.2</v>
      </c>
      <c r="AN1523" s="5">
        <v>16.5</v>
      </c>
      <c r="AO1523" s="5">
        <v>0.41</v>
      </c>
      <c r="AT1523" s="5">
        <v>106</v>
      </c>
      <c r="AU1523" s="5">
        <v>1.1000000000000001</v>
      </c>
      <c r="AV1523" s="5">
        <v>10.61</v>
      </c>
      <c r="AW1523" s="5">
        <v>0.08</v>
      </c>
      <c r="AX1523" s="5">
        <v>0.02</v>
      </c>
      <c r="BA1523" s="5">
        <v>7.38</v>
      </c>
      <c r="BC1523" s="5">
        <v>5.0000000000000001E-3</v>
      </c>
      <c r="BE1523" s="5">
        <v>0.6</v>
      </c>
      <c r="BH1523" s="5">
        <v>5.62</v>
      </c>
      <c r="BX1523" s="5">
        <v>6.7</v>
      </c>
      <c r="BY1523" s="5">
        <v>13</v>
      </c>
    </row>
    <row r="1524" spans="1:77" x14ac:dyDescent="0.35">
      <c r="A1524" s="2" t="s">
        <v>235</v>
      </c>
      <c r="B1524" s="3">
        <v>35766</v>
      </c>
      <c r="C1524" s="4">
        <v>23</v>
      </c>
      <c r="F1524" s="5">
        <v>0.06</v>
      </c>
      <c r="G1524" s="5">
        <v>0.03</v>
      </c>
      <c r="H1524" s="5">
        <v>0.08</v>
      </c>
      <c r="M1524" s="5">
        <v>0.55000000000000004</v>
      </c>
      <c r="S1524" s="5">
        <v>140</v>
      </c>
      <c r="T1524" s="5">
        <v>81</v>
      </c>
      <c r="V1524" s="5">
        <v>2.6</v>
      </c>
      <c r="W1524" s="5">
        <v>0.7</v>
      </c>
      <c r="AB1524" s="5">
        <v>2.4900000000000002</v>
      </c>
      <c r="AE1524" s="5">
        <v>3</v>
      </c>
      <c r="AJ1524" s="5">
        <v>98.4</v>
      </c>
      <c r="AN1524" s="5">
        <v>25</v>
      </c>
      <c r="AO1524" s="5">
        <v>0.21</v>
      </c>
      <c r="AT1524" s="5">
        <v>56</v>
      </c>
      <c r="AV1524" s="5">
        <v>1.21</v>
      </c>
      <c r="AW1524" s="5">
        <v>0.03</v>
      </c>
      <c r="AX1524" s="5">
        <v>0.01</v>
      </c>
      <c r="AY1524" s="5">
        <v>7.7000000000000002E-3</v>
      </c>
      <c r="BA1524" s="5">
        <v>7.2</v>
      </c>
      <c r="BE1524" s="5">
        <v>4.4000000000000004</v>
      </c>
      <c r="BH1524" s="5">
        <v>5.49</v>
      </c>
      <c r="BO1524" s="5">
        <v>108</v>
      </c>
      <c r="BX1524" s="5">
        <v>9.6</v>
      </c>
    </row>
    <row r="1525" spans="1:77" x14ac:dyDescent="0.35">
      <c r="A1525" s="2" t="s">
        <v>137</v>
      </c>
      <c r="B1525" s="3">
        <v>38103</v>
      </c>
      <c r="C1525" s="4">
        <v>32</v>
      </c>
      <c r="F1525" s="5">
        <v>0.01</v>
      </c>
      <c r="G1525" s="5">
        <v>0.01</v>
      </c>
      <c r="H1525" s="5">
        <v>0.02</v>
      </c>
      <c r="J1525" s="5">
        <v>0.2</v>
      </c>
      <c r="M1525" s="5">
        <v>0.65</v>
      </c>
      <c r="N1525" s="5">
        <v>0.4</v>
      </c>
      <c r="O1525" s="5">
        <v>47</v>
      </c>
      <c r="Q1525" s="5">
        <v>7.0000000000000007E-2</v>
      </c>
      <c r="S1525" s="5">
        <v>149</v>
      </c>
      <c r="T1525" s="5">
        <v>88</v>
      </c>
      <c r="U1525" s="5">
        <v>0.2</v>
      </c>
      <c r="V1525" s="5">
        <v>2.9</v>
      </c>
      <c r="W1525" s="5">
        <v>0.23</v>
      </c>
      <c r="AB1525" s="5">
        <v>2.0299999999999998</v>
      </c>
      <c r="AE1525" s="5">
        <v>1.89</v>
      </c>
      <c r="AI1525" s="5">
        <v>3</v>
      </c>
      <c r="AJ1525" s="5">
        <v>103.5</v>
      </c>
      <c r="AN1525" s="5">
        <v>19.100000000000001</v>
      </c>
      <c r="AO1525" s="5">
        <v>0.08</v>
      </c>
      <c r="AT1525" s="5">
        <v>37.1</v>
      </c>
      <c r="AU1525" s="5">
        <v>4.4000000000000004</v>
      </c>
      <c r="AV1525" s="5">
        <v>36.96</v>
      </c>
      <c r="AW1525" s="5">
        <v>0.15</v>
      </c>
      <c r="AX1525" s="5">
        <v>0.01</v>
      </c>
      <c r="AZ1525" s="5">
        <v>0.01</v>
      </c>
      <c r="BA1525" s="5">
        <v>6.91</v>
      </c>
      <c r="BC1525" s="5">
        <v>1.1000000000000001E-3</v>
      </c>
      <c r="BE1525" s="5">
        <v>0.66</v>
      </c>
      <c r="BH1525" s="5">
        <v>5.96</v>
      </c>
      <c r="BO1525" s="5">
        <v>102</v>
      </c>
      <c r="BX1525" s="5">
        <v>8.6</v>
      </c>
      <c r="BY1525" s="5">
        <v>12</v>
      </c>
    </row>
    <row r="1526" spans="1:77" x14ac:dyDescent="0.35">
      <c r="A1526" s="2" t="s">
        <v>137</v>
      </c>
      <c r="B1526" s="3">
        <v>35444</v>
      </c>
      <c r="C1526" s="4">
        <v>19</v>
      </c>
      <c r="F1526" s="5">
        <v>0.02</v>
      </c>
      <c r="G1526" s="5">
        <v>2E-3</v>
      </c>
      <c r="H1526" s="5">
        <v>7.0000000000000007E-2</v>
      </c>
      <c r="M1526" s="5">
        <v>1.31</v>
      </c>
      <c r="S1526" s="5">
        <v>100</v>
      </c>
      <c r="T1526" s="5">
        <v>83</v>
      </c>
      <c r="V1526" s="5">
        <v>2.2999999999999998</v>
      </c>
      <c r="AB1526" s="5">
        <v>1.92</v>
      </c>
      <c r="AE1526" s="5">
        <v>7.8</v>
      </c>
      <c r="AJ1526" s="5">
        <v>100.4</v>
      </c>
      <c r="AV1526" s="5">
        <v>13.12</v>
      </c>
      <c r="AW1526" s="5">
        <v>7.0000000000000007E-2</v>
      </c>
      <c r="AX1526" s="5">
        <v>0.01</v>
      </c>
      <c r="AY1526" s="5">
        <v>5.1999999999999998E-3</v>
      </c>
      <c r="BA1526" s="5">
        <v>7.16</v>
      </c>
      <c r="BE1526" s="5">
        <v>3.1</v>
      </c>
      <c r="BH1526" s="5">
        <v>6.92</v>
      </c>
      <c r="BO1526" s="5">
        <v>162</v>
      </c>
      <c r="BX1526" s="5">
        <v>8.8000000000000007</v>
      </c>
    </row>
    <row r="1527" spans="1:77" x14ac:dyDescent="0.35">
      <c r="A1527" s="2" t="s">
        <v>137</v>
      </c>
      <c r="B1527" s="3">
        <v>41088</v>
      </c>
      <c r="C1527" s="4">
        <v>38</v>
      </c>
      <c r="G1527" s="5">
        <v>7.0000000000000001E-3</v>
      </c>
      <c r="H1527" s="5">
        <v>0.56999999999999995</v>
      </c>
      <c r="J1527" s="5">
        <v>2.1</v>
      </c>
      <c r="M1527" s="5">
        <v>0.95</v>
      </c>
      <c r="N1527" s="5">
        <v>0.2</v>
      </c>
      <c r="Q1527" s="5">
        <v>0.02</v>
      </c>
      <c r="S1527" s="5">
        <v>58.7</v>
      </c>
      <c r="T1527" s="5">
        <v>59</v>
      </c>
      <c r="U1527" s="5">
        <v>0.4</v>
      </c>
      <c r="V1527" s="5">
        <v>2.6</v>
      </c>
      <c r="W1527" s="5">
        <v>1.96</v>
      </c>
      <c r="AB1527" s="5">
        <v>11.47</v>
      </c>
      <c r="AD1527" s="5">
        <v>2.54</v>
      </c>
      <c r="AE1527" s="5">
        <v>1.28</v>
      </c>
      <c r="AI1527" s="5">
        <v>0.5</v>
      </c>
      <c r="AJ1527" s="5">
        <v>51.3</v>
      </c>
      <c r="AN1527" s="5">
        <v>6.63</v>
      </c>
      <c r="AO1527" s="5">
        <v>1.06</v>
      </c>
      <c r="AS1527" s="5">
        <v>0.35</v>
      </c>
      <c r="AT1527" s="5">
        <v>30.5</v>
      </c>
      <c r="AU1527" s="5">
        <v>36</v>
      </c>
      <c r="AV1527" s="5">
        <v>0.22</v>
      </c>
      <c r="AW1527" s="5">
        <v>3.2799999999999999E-3</v>
      </c>
      <c r="AX1527" s="5">
        <v>0.01</v>
      </c>
      <c r="AY1527" s="5">
        <v>0.02</v>
      </c>
      <c r="BA1527" s="5">
        <v>6.39</v>
      </c>
      <c r="BC1527" s="5">
        <v>1.1999999999999999E-3</v>
      </c>
      <c r="BF1527" s="5">
        <v>1.95</v>
      </c>
      <c r="BH1527" s="5">
        <v>1.68</v>
      </c>
      <c r="BO1527" s="5">
        <v>74</v>
      </c>
      <c r="BQ1527" s="5">
        <v>4.8899999999999997</v>
      </c>
      <c r="BR1527" s="5">
        <v>5.01</v>
      </c>
      <c r="BS1527" s="5">
        <v>0.2</v>
      </c>
      <c r="BT1527" s="5">
        <v>27</v>
      </c>
      <c r="BV1527" s="5">
        <v>0.1</v>
      </c>
      <c r="BW1527" s="5">
        <v>0.46</v>
      </c>
      <c r="BX1527" s="5">
        <v>10.4</v>
      </c>
      <c r="BY1527" s="5">
        <v>32</v>
      </c>
    </row>
    <row r="1528" spans="1:77" x14ac:dyDescent="0.35">
      <c r="A1528" s="2" t="s">
        <v>137</v>
      </c>
      <c r="B1528" s="3">
        <v>41590</v>
      </c>
      <c r="C1528" s="4">
        <v>28</v>
      </c>
      <c r="G1528" s="5">
        <v>0.01</v>
      </c>
      <c r="H1528" s="5">
        <v>0.55000000000000004</v>
      </c>
      <c r="J1528" s="5">
        <v>2</v>
      </c>
      <c r="M1528" s="5">
        <v>0.96</v>
      </c>
      <c r="S1528" s="5">
        <v>56.5</v>
      </c>
      <c r="T1528" s="5">
        <v>52</v>
      </c>
      <c r="V1528" s="5">
        <v>3.3</v>
      </c>
      <c r="W1528" s="5">
        <v>1.76</v>
      </c>
      <c r="AB1528" s="5">
        <v>12.6</v>
      </c>
      <c r="AC1528" s="5">
        <v>100</v>
      </c>
      <c r="AD1528" s="5">
        <v>1.1200000000000001</v>
      </c>
      <c r="AE1528" s="5">
        <v>1.0900000000000001</v>
      </c>
      <c r="AJ1528" s="5">
        <v>49.1</v>
      </c>
      <c r="AN1528" s="5">
        <v>6.14</v>
      </c>
      <c r="AO1528" s="5">
        <v>1.04</v>
      </c>
      <c r="AT1528" s="5">
        <v>26.5</v>
      </c>
      <c r="AU1528" s="5">
        <v>38</v>
      </c>
      <c r="AV1528" s="5">
        <v>0.22</v>
      </c>
      <c r="AW1528" s="5">
        <v>3.2799999999999999E-3</v>
      </c>
      <c r="AX1528" s="5">
        <v>0.01</v>
      </c>
      <c r="AY1528" s="5">
        <v>0.02</v>
      </c>
      <c r="BA1528" s="5">
        <v>6.53</v>
      </c>
      <c r="BF1528" s="5">
        <v>0.19</v>
      </c>
      <c r="BH1528" s="5">
        <v>1.65</v>
      </c>
      <c r="BO1528" s="5">
        <v>77.099999999999994</v>
      </c>
      <c r="BQ1528" s="5">
        <v>4.72</v>
      </c>
      <c r="BR1528" s="5">
        <v>4.67</v>
      </c>
      <c r="BX1528" s="5">
        <v>9.9</v>
      </c>
    </row>
    <row r="1529" spans="1:77" x14ac:dyDescent="0.35">
      <c r="A1529" s="2" t="s">
        <v>137</v>
      </c>
      <c r="B1529" s="3">
        <v>41928</v>
      </c>
      <c r="C1529" s="4">
        <v>27</v>
      </c>
      <c r="G1529" s="5">
        <v>5.0000000000000001E-3</v>
      </c>
      <c r="H1529" s="5">
        <v>0.56000000000000005</v>
      </c>
      <c r="J1529" s="5">
        <v>2.1</v>
      </c>
      <c r="M1529" s="5">
        <v>0.83</v>
      </c>
      <c r="S1529" s="5">
        <v>50.1</v>
      </c>
      <c r="T1529" s="5">
        <v>47</v>
      </c>
      <c r="V1529" s="5">
        <v>2.6</v>
      </c>
      <c r="W1529" s="5">
        <v>1.77</v>
      </c>
      <c r="AB1529" s="5">
        <v>11.68</v>
      </c>
      <c r="AD1529" s="5">
        <v>4.3099999999999996</v>
      </c>
      <c r="AE1529" s="5">
        <v>1.06</v>
      </c>
      <c r="AJ1529" s="5">
        <v>47.1</v>
      </c>
      <c r="AN1529" s="5">
        <v>6.01</v>
      </c>
      <c r="AO1529" s="5">
        <v>0.94</v>
      </c>
      <c r="AT1529" s="5">
        <v>26.9</v>
      </c>
      <c r="AU1529" s="5">
        <v>31</v>
      </c>
      <c r="AV1529" s="5">
        <v>0.22</v>
      </c>
      <c r="AW1529" s="5">
        <v>3.2799999999999999E-3</v>
      </c>
      <c r="AX1529" s="5">
        <v>0.01</v>
      </c>
      <c r="AY1529" s="5">
        <v>0.02</v>
      </c>
      <c r="BA1529" s="5">
        <v>6.67</v>
      </c>
      <c r="BF1529" s="5">
        <v>0.13</v>
      </c>
      <c r="BH1529" s="5">
        <v>1.63</v>
      </c>
      <c r="BO1529" s="5">
        <v>76.3</v>
      </c>
      <c r="BQ1529" s="5">
        <v>4.54</v>
      </c>
      <c r="BR1529" s="5">
        <v>4.3499999999999996</v>
      </c>
      <c r="BX1529" s="5">
        <v>10</v>
      </c>
    </row>
    <row r="1530" spans="1:77" x14ac:dyDescent="0.35">
      <c r="A1530" s="2" t="s">
        <v>215</v>
      </c>
      <c r="B1530" s="3">
        <v>32813</v>
      </c>
      <c r="C1530" s="4">
        <v>29</v>
      </c>
      <c r="F1530" s="5">
        <v>0.08</v>
      </c>
      <c r="H1530" s="5">
        <v>0.1</v>
      </c>
      <c r="J1530" s="5">
        <v>2.4</v>
      </c>
      <c r="M1530" s="5">
        <v>0.38</v>
      </c>
      <c r="N1530" s="5">
        <v>0.6</v>
      </c>
      <c r="Q1530" s="5">
        <v>0.06</v>
      </c>
      <c r="S1530" s="5">
        <v>123</v>
      </c>
      <c r="T1530" s="5">
        <v>92</v>
      </c>
      <c r="U1530" s="5">
        <v>0.2</v>
      </c>
      <c r="V1530" s="5">
        <v>4</v>
      </c>
      <c r="W1530" s="5">
        <v>0.7</v>
      </c>
      <c r="AB1530" s="5">
        <v>2.69</v>
      </c>
      <c r="AE1530" s="5">
        <v>3.2</v>
      </c>
      <c r="AI1530" s="5">
        <v>4.7</v>
      </c>
      <c r="AJ1530" s="5">
        <v>102.8</v>
      </c>
      <c r="AN1530" s="5">
        <v>15</v>
      </c>
      <c r="AO1530" s="5">
        <v>0.23</v>
      </c>
      <c r="AT1530" s="5">
        <v>103</v>
      </c>
      <c r="AU1530" s="5">
        <v>3.4</v>
      </c>
      <c r="AV1530" s="5">
        <v>3.39</v>
      </c>
      <c r="AW1530" s="5">
        <v>0.05</v>
      </c>
      <c r="AX1530" s="5">
        <v>0.03</v>
      </c>
      <c r="AY1530" s="5">
        <v>0.06</v>
      </c>
      <c r="BA1530" s="5">
        <v>7.08</v>
      </c>
      <c r="BC1530" s="5">
        <v>2E-3</v>
      </c>
      <c r="BE1530" s="5">
        <v>8.6999999999999993</v>
      </c>
      <c r="BH1530" s="5">
        <v>6.1</v>
      </c>
      <c r="BX1530" s="5">
        <v>12.6</v>
      </c>
      <c r="BY1530" s="5">
        <v>26</v>
      </c>
    </row>
    <row r="1531" spans="1:77" x14ac:dyDescent="0.35">
      <c r="A1531" s="2" t="s">
        <v>215</v>
      </c>
      <c r="B1531" s="3">
        <v>32434</v>
      </c>
      <c r="C1531" s="4">
        <v>28</v>
      </c>
      <c r="F1531" s="5">
        <v>0.15</v>
      </c>
      <c r="H1531" s="5">
        <v>0.12</v>
      </c>
      <c r="J1531" s="5">
        <v>1.1000000000000001</v>
      </c>
      <c r="M1531" s="5">
        <v>0.28000000000000003</v>
      </c>
      <c r="N1531" s="5">
        <v>1.5</v>
      </c>
      <c r="Q1531" s="5">
        <v>0.05</v>
      </c>
      <c r="S1531" s="5">
        <v>112</v>
      </c>
      <c r="T1531" s="5">
        <v>90.5</v>
      </c>
      <c r="U1531" s="5">
        <v>0.4</v>
      </c>
      <c r="V1531" s="5">
        <v>3</v>
      </c>
      <c r="W1531" s="5">
        <v>0.34</v>
      </c>
      <c r="AB1531" s="5">
        <v>2.2400000000000002</v>
      </c>
      <c r="AE1531" s="5">
        <v>2.7</v>
      </c>
      <c r="AI1531" s="5">
        <v>2.7</v>
      </c>
      <c r="AJ1531" s="5">
        <v>107.2</v>
      </c>
      <c r="AN1531" s="5">
        <v>15</v>
      </c>
      <c r="AO1531" s="5">
        <v>0.18</v>
      </c>
      <c r="AT1531" s="5">
        <v>108</v>
      </c>
      <c r="AU1531" s="5">
        <v>2.4</v>
      </c>
      <c r="AV1531" s="5">
        <v>4.07</v>
      </c>
      <c r="AW1531" s="5">
        <v>0.32</v>
      </c>
      <c r="AX1531" s="5">
        <v>1.53</v>
      </c>
      <c r="BA1531" s="5">
        <v>7.08</v>
      </c>
      <c r="BE1531" s="5">
        <v>1</v>
      </c>
      <c r="BH1531" s="5">
        <v>5.97</v>
      </c>
      <c r="BO1531" s="5">
        <v>175</v>
      </c>
      <c r="BX1531" s="5">
        <v>13.3</v>
      </c>
      <c r="BY1531" s="5">
        <v>35</v>
      </c>
    </row>
    <row r="1532" spans="1:77" x14ac:dyDescent="0.35">
      <c r="A1532" s="2" t="s">
        <v>215</v>
      </c>
      <c r="B1532" s="3">
        <v>32322</v>
      </c>
      <c r="C1532" s="4">
        <v>24</v>
      </c>
      <c r="H1532" s="5">
        <v>0.06</v>
      </c>
      <c r="J1532" s="5">
        <v>2.4</v>
      </c>
      <c r="M1532" s="5">
        <v>0.56999999999999995</v>
      </c>
      <c r="Q1532" s="5">
        <v>0.11</v>
      </c>
      <c r="S1532" s="5">
        <v>132</v>
      </c>
      <c r="T1532" s="5">
        <v>95</v>
      </c>
      <c r="V1532" s="5">
        <v>3</v>
      </c>
      <c r="W1532" s="5">
        <v>2.75</v>
      </c>
      <c r="AB1532" s="5">
        <v>2.38</v>
      </c>
      <c r="AE1532" s="5">
        <v>6.7</v>
      </c>
      <c r="AI1532" s="5">
        <v>4.4000000000000004</v>
      </c>
      <c r="AJ1532" s="5">
        <v>110.7</v>
      </c>
      <c r="AN1532" s="5">
        <v>15</v>
      </c>
      <c r="AO1532" s="5">
        <v>0.35</v>
      </c>
      <c r="AT1532" s="5">
        <v>99</v>
      </c>
      <c r="AU1532" s="5">
        <v>3.9</v>
      </c>
      <c r="AV1532" s="5">
        <v>8.58</v>
      </c>
      <c r="AW1532" s="5">
        <v>0.82</v>
      </c>
      <c r="AX1532" s="5">
        <v>1.53</v>
      </c>
      <c r="BA1532" s="5">
        <v>7.25</v>
      </c>
      <c r="BE1532" s="5">
        <v>4.3</v>
      </c>
      <c r="BH1532" s="5">
        <v>6.2</v>
      </c>
      <c r="BO1532" s="5">
        <v>125.4</v>
      </c>
      <c r="BX1532" s="5">
        <v>9.4</v>
      </c>
    </row>
    <row r="1533" spans="1:77" x14ac:dyDescent="0.35">
      <c r="A1533" s="2" t="s">
        <v>215</v>
      </c>
      <c r="B1533" s="3">
        <v>32217</v>
      </c>
      <c r="C1533" s="4">
        <v>29</v>
      </c>
      <c r="F1533" s="5">
        <v>0.33</v>
      </c>
      <c r="H1533" s="5">
        <v>0.18</v>
      </c>
      <c r="J1533" s="5">
        <v>3</v>
      </c>
      <c r="M1533" s="5">
        <v>0.5</v>
      </c>
      <c r="N1533" s="5">
        <v>5</v>
      </c>
      <c r="Q1533" s="5">
        <v>0.06</v>
      </c>
      <c r="S1533" s="5">
        <v>160</v>
      </c>
      <c r="T1533" s="5">
        <v>86.3</v>
      </c>
      <c r="U1533" s="5">
        <v>0.5</v>
      </c>
      <c r="V1533" s="5">
        <v>3</v>
      </c>
      <c r="W1533" s="5">
        <v>1.3</v>
      </c>
      <c r="AB1533" s="5">
        <v>1.67</v>
      </c>
      <c r="AE1533" s="5">
        <v>3.1</v>
      </c>
      <c r="AI1533" s="5">
        <v>4.2</v>
      </c>
      <c r="AJ1533" s="5">
        <v>97</v>
      </c>
      <c r="AN1533" s="5">
        <v>16</v>
      </c>
      <c r="AO1533" s="5">
        <v>0.33</v>
      </c>
      <c r="AT1533" s="5">
        <v>94</v>
      </c>
      <c r="AU1533" s="5">
        <v>2.5</v>
      </c>
      <c r="AV1533" s="5">
        <v>11.24</v>
      </c>
      <c r="AW1533" s="5">
        <v>0.82</v>
      </c>
      <c r="AX1533" s="5">
        <v>1.53</v>
      </c>
      <c r="BA1533" s="5">
        <v>7.47</v>
      </c>
      <c r="BC1533" s="5">
        <v>5.0000000000000001E-3</v>
      </c>
      <c r="BE1533" s="5">
        <v>3.7</v>
      </c>
      <c r="BH1533" s="5">
        <v>5.93</v>
      </c>
      <c r="BO1533" s="5">
        <v>135</v>
      </c>
      <c r="BX1533" s="5">
        <v>7.8</v>
      </c>
      <c r="BY1533" s="5">
        <v>20</v>
      </c>
    </row>
    <row r="1534" spans="1:77" x14ac:dyDescent="0.35">
      <c r="A1534" s="2" t="s">
        <v>215</v>
      </c>
      <c r="B1534" s="3">
        <v>32013</v>
      </c>
      <c r="C1534" s="4">
        <v>22</v>
      </c>
      <c r="F1534" s="5">
        <v>0.2</v>
      </c>
      <c r="H1534" s="5">
        <v>0.13</v>
      </c>
      <c r="M1534" s="5">
        <v>0.56999999999999995</v>
      </c>
      <c r="S1534" s="5">
        <v>135</v>
      </c>
      <c r="T1534" s="5">
        <v>103</v>
      </c>
      <c r="V1534" s="5">
        <v>3</v>
      </c>
      <c r="W1534" s="5">
        <v>1.1000000000000001</v>
      </c>
      <c r="AB1534" s="5">
        <v>2.13</v>
      </c>
      <c r="AE1534" s="5">
        <v>3.2</v>
      </c>
      <c r="AJ1534" s="5">
        <v>108.1</v>
      </c>
      <c r="AN1534" s="5">
        <v>17</v>
      </c>
      <c r="AO1534" s="5">
        <v>0.24</v>
      </c>
      <c r="AT1534" s="5">
        <v>95</v>
      </c>
      <c r="AV1534" s="5">
        <v>14.28</v>
      </c>
      <c r="AW1534" s="5">
        <v>0.17</v>
      </c>
      <c r="AX1534" s="5">
        <v>0.01</v>
      </c>
      <c r="BA1534" s="5">
        <v>7.27</v>
      </c>
      <c r="BE1534" s="5">
        <v>2.6</v>
      </c>
      <c r="BH1534" s="5">
        <v>5.6</v>
      </c>
      <c r="BO1534" s="5">
        <v>145.5</v>
      </c>
      <c r="BX1534" s="5">
        <v>9.9</v>
      </c>
      <c r="BY1534" s="5">
        <v>10</v>
      </c>
    </row>
    <row r="1535" spans="1:77" x14ac:dyDescent="0.35">
      <c r="A1535" s="2" t="s">
        <v>215</v>
      </c>
      <c r="B1535" s="3">
        <v>38672</v>
      </c>
      <c r="C1535" s="4">
        <v>33</v>
      </c>
      <c r="F1535" s="5">
        <v>0.03</v>
      </c>
      <c r="H1535" s="5">
        <v>0.7</v>
      </c>
      <c r="J1535" s="5">
        <v>1</v>
      </c>
      <c r="M1535" s="5">
        <v>1.3</v>
      </c>
      <c r="N1535" s="5">
        <v>2</v>
      </c>
      <c r="Q1535" s="5">
        <v>0.5</v>
      </c>
      <c r="S1535" s="5">
        <v>53.5</v>
      </c>
      <c r="T1535" s="5">
        <v>53</v>
      </c>
      <c r="U1535" s="5">
        <v>1</v>
      </c>
      <c r="V1535" s="5">
        <v>3.9</v>
      </c>
      <c r="W1535" s="5">
        <v>1.9</v>
      </c>
      <c r="AB1535" s="5">
        <v>12.82</v>
      </c>
      <c r="AD1535" s="5">
        <v>1.86</v>
      </c>
      <c r="AE1535" s="5">
        <v>1.3</v>
      </c>
      <c r="AI1535" s="5">
        <v>1</v>
      </c>
      <c r="AJ1535" s="5">
        <v>43.2</v>
      </c>
      <c r="AN1535" s="5">
        <v>5.9</v>
      </c>
      <c r="AO1535" s="5">
        <v>0.96</v>
      </c>
      <c r="AT1535" s="5">
        <v>22.8</v>
      </c>
      <c r="AU1535" s="5">
        <v>31</v>
      </c>
      <c r="AV1535" s="5">
        <v>0.44</v>
      </c>
      <c r="AW1535" s="5">
        <v>0.03</v>
      </c>
      <c r="AX1535" s="5">
        <v>0.03</v>
      </c>
      <c r="BA1535" s="5">
        <v>6.1</v>
      </c>
      <c r="BC1535" s="5">
        <v>0.1</v>
      </c>
      <c r="BE1535" s="5">
        <v>2.4</v>
      </c>
      <c r="BH1535" s="5">
        <v>2</v>
      </c>
      <c r="BI1535" s="5">
        <v>0.1</v>
      </c>
      <c r="BO1535" s="5">
        <v>36</v>
      </c>
      <c r="BQ1535" s="5">
        <v>-4.24</v>
      </c>
      <c r="BR1535" s="5">
        <v>4.32</v>
      </c>
      <c r="BX1535" s="5">
        <v>10.199999999999999</v>
      </c>
      <c r="BY1535" s="5">
        <v>56</v>
      </c>
    </row>
    <row r="1536" spans="1:77" x14ac:dyDescent="0.35">
      <c r="A1536" s="2" t="s">
        <v>215</v>
      </c>
      <c r="B1536" s="3">
        <v>35900</v>
      </c>
      <c r="C1536" s="4">
        <v>23</v>
      </c>
      <c r="F1536" s="5">
        <v>0.03</v>
      </c>
      <c r="G1536" s="5">
        <v>0.02</v>
      </c>
      <c r="H1536" s="5">
        <v>0.33</v>
      </c>
      <c r="M1536" s="5">
        <v>0.34</v>
      </c>
      <c r="S1536" s="5">
        <v>130</v>
      </c>
      <c r="T1536" s="5">
        <v>55</v>
      </c>
      <c r="V1536" s="5">
        <v>1.4</v>
      </c>
      <c r="W1536" s="5">
        <v>1.1000000000000001</v>
      </c>
      <c r="AB1536" s="5">
        <v>1.57</v>
      </c>
      <c r="AE1536" s="5">
        <v>3.3</v>
      </c>
      <c r="AJ1536" s="5">
        <v>98.1</v>
      </c>
      <c r="AN1536" s="5">
        <v>25</v>
      </c>
      <c r="AO1536" s="5">
        <v>0.22</v>
      </c>
      <c r="AT1536" s="5">
        <v>41</v>
      </c>
      <c r="AV1536" s="5">
        <v>0.22</v>
      </c>
      <c r="AW1536" s="5">
        <v>3.284E-3</v>
      </c>
      <c r="AX1536" s="5">
        <v>0.01</v>
      </c>
      <c r="AZ1536" s="5">
        <v>0.01</v>
      </c>
      <c r="BA1536" s="5">
        <v>7.22</v>
      </c>
      <c r="BE1536" s="5">
        <v>4.2</v>
      </c>
      <c r="BH1536" s="5">
        <v>5.44</v>
      </c>
      <c r="BO1536" s="5">
        <v>71</v>
      </c>
      <c r="BX1536" s="5">
        <v>8.3000000000000007</v>
      </c>
    </row>
    <row r="1537" spans="1:77" x14ac:dyDescent="0.35">
      <c r="A1537" s="2" t="s">
        <v>215</v>
      </c>
      <c r="B1537" s="3">
        <v>40864</v>
      </c>
      <c r="C1537" s="4">
        <v>23</v>
      </c>
      <c r="F1537" s="5">
        <v>0.01</v>
      </c>
      <c r="H1537" s="5">
        <v>0.02</v>
      </c>
      <c r="M1537" s="5">
        <v>1</v>
      </c>
      <c r="S1537" s="5">
        <v>121</v>
      </c>
      <c r="T1537" s="5">
        <v>50.7</v>
      </c>
      <c r="V1537" s="5">
        <v>2.72</v>
      </c>
      <c r="W1537" s="5">
        <v>0.11</v>
      </c>
      <c r="AD1537" s="5">
        <v>-1.8</v>
      </c>
      <c r="AE1537" s="5">
        <v>1.5</v>
      </c>
      <c r="AJ1537" s="5">
        <v>95.8</v>
      </c>
      <c r="AN1537" s="5">
        <v>17.5</v>
      </c>
      <c r="AO1537" s="5">
        <v>0.05</v>
      </c>
      <c r="AT1537" s="5">
        <v>28.5</v>
      </c>
      <c r="AV1537" s="5">
        <v>4.67</v>
      </c>
      <c r="AW1537" s="5">
        <v>7.0000000000000007E-2</v>
      </c>
      <c r="AX1537" s="5">
        <v>0.1</v>
      </c>
      <c r="BA1537" s="5">
        <v>7</v>
      </c>
      <c r="BE1537" s="5">
        <v>2.6</v>
      </c>
      <c r="BH1537" s="5">
        <v>1.17</v>
      </c>
      <c r="BO1537" s="5">
        <v>41.8</v>
      </c>
      <c r="BQ1537" s="5">
        <v>8.9</v>
      </c>
      <c r="BR1537" s="5">
        <v>8.8000000000000007</v>
      </c>
      <c r="BX1537" s="5">
        <v>10.6</v>
      </c>
    </row>
    <row r="1538" spans="1:77" x14ac:dyDescent="0.35">
      <c r="A1538" s="2" t="s">
        <v>215</v>
      </c>
      <c r="B1538" s="3">
        <v>42165</v>
      </c>
      <c r="C1538" s="4">
        <v>33</v>
      </c>
      <c r="G1538" s="5">
        <v>6.0000000000000001E-3</v>
      </c>
      <c r="H1538" s="5">
        <v>0.01</v>
      </c>
      <c r="J1538" s="5">
        <v>0.4</v>
      </c>
      <c r="M1538" s="5">
        <v>0.52</v>
      </c>
      <c r="N1538" s="5">
        <v>0.2</v>
      </c>
      <c r="Q1538" s="5">
        <v>0.04</v>
      </c>
      <c r="S1538" s="5">
        <v>67</v>
      </c>
      <c r="T1538" s="5">
        <v>20</v>
      </c>
      <c r="U1538" s="5">
        <v>1.1000000000000001</v>
      </c>
      <c r="V1538" s="5">
        <v>1.1000000000000001</v>
      </c>
      <c r="W1538" s="5">
        <v>0.02</v>
      </c>
      <c r="AB1538" s="5">
        <v>7.98</v>
      </c>
      <c r="AC1538" s="5">
        <v>10</v>
      </c>
      <c r="AD1538" s="5">
        <v>1.0900000000000001</v>
      </c>
      <c r="AE1538" s="5">
        <v>2.2799999999999998</v>
      </c>
      <c r="AI1538" s="5">
        <v>0.5</v>
      </c>
      <c r="AJ1538" s="5">
        <v>53.3</v>
      </c>
      <c r="AN1538" s="5">
        <v>12.7</v>
      </c>
      <c r="AO1538" s="5">
        <v>2E-3</v>
      </c>
      <c r="AT1538" s="5">
        <v>17.3</v>
      </c>
      <c r="AU1538" s="5">
        <v>0.5</v>
      </c>
      <c r="AV1538" s="5">
        <v>63.74</v>
      </c>
      <c r="AW1538" s="5">
        <v>3.2799999999999999E-3</v>
      </c>
      <c r="AX1538" s="5">
        <v>0.32</v>
      </c>
      <c r="BA1538" s="5">
        <v>6.93</v>
      </c>
      <c r="BC1538" s="5">
        <v>9.2999999999999992E-3</v>
      </c>
      <c r="BF1538" s="5">
        <v>7.78</v>
      </c>
      <c r="BH1538" s="5">
        <v>2.93</v>
      </c>
      <c r="BO1538" s="5">
        <v>34.9</v>
      </c>
      <c r="BQ1538" s="5">
        <v>5.26</v>
      </c>
      <c r="BR1538" s="5">
        <v>5.2</v>
      </c>
      <c r="BX1538" s="5">
        <v>10.199999999999999</v>
      </c>
      <c r="BY1538" s="5">
        <v>1</v>
      </c>
    </row>
    <row r="1539" spans="1:77" x14ac:dyDescent="0.35">
      <c r="A1539" s="2" t="s">
        <v>215</v>
      </c>
      <c r="B1539" s="3">
        <v>38686</v>
      </c>
      <c r="C1539" s="4">
        <v>33</v>
      </c>
      <c r="F1539" s="5">
        <v>0.03</v>
      </c>
      <c r="H1539" s="5">
        <v>0.01</v>
      </c>
      <c r="J1539" s="5">
        <v>1</v>
      </c>
      <c r="M1539" s="5">
        <v>0.2</v>
      </c>
      <c r="N1539" s="5">
        <v>2</v>
      </c>
      <c r="Q1539" s="5">
        <v>0.5</v>
      </c>
      <c r="S1539" s="5">
        <v>115</v>
      </c>
      <c r="T1539" s="5">
        <v>30</v>
      </c>
      <c r="U1539" s="5">
        <v>1</v>
      </c>
      <c r="V1539" s="5">
        <v>2</v>
      </c>
      <c r="W1539" s="5">
        <v>0.03</v>
      </c>
      <c r="AB1539" s="5">
        <v>25.1</v>
      </c>
      <c r="AD1539" s="5">
        <v>1.36</v>
      </c>
      <c r="AE1539" s="5">
        <v>1.3</v>
      </c>
      <c r="AI1539" s="5">
        <v>1</v>
      </c>
      <c r="AJ1539" s="5">
        <v>64</v>
      </c>
      <c r="AN1539" s="5">
        <v>7.4</v>
      </c>
      <c r="AO1539" s="5">
        <v>0.02</v>
      </c>
      <c r="AT1539" s="5">
        <v>16.5</v>
      </c>
      <c r="AU1539" s="5">
        <v>2</v>
      </c>
      <c r="AV1539" s="5">
        <v>84.99</v>
      </c>
      <c r="AW1539" s="5">
        <v>0.03</v>
      </c>
      <c r="AX1539" s="5">
        <v>0.03</v>
      </c>
      <c r="BA1539" s="5">
        <v>7.4</v>
      </c>
      <c r="BC1539" s="5">
        <v>0.1</v>
      </c>
      <c r="BE1539" s="5">
        <v>9.3000000000000007</v>
      </c>
      <c r="BH1539" s="5">
        <v>4.0999999999999996</v>
      </c>
      <c r="BI1539" s="5">
        <v>0.1</v>
      </c>
      <c r="BO1539" s="5">
        <v>33</v>
      </c>
      <c r="BQ1539" s="5">
        <v>-7</v>
      </c>
      <c r="BR1539" s="5">
        <v>7.1</v>
      </c>
      <c r="BX1539" s="5">
        <v>9.5</v>
      </c>
      <c r="BY1539" s="5">
        <v>5</v>
      </c>
    </row>
    <row r="1540" spans="1:77" x14ac:dyDescent="0.35">
      <c r="A1540" s="2" t="s">
        <v>215</v>
      </c>
      <c r="B1540" s="3">
        <v>36658</v>
      </c>
      <c r="C1540" s="4">
        <v>22</v>
      </c>
      <c r="F1540" s="5">
        <v>0.02</v>
      </c>
      <c r="H1540" s="5">
        <v>0.09</v>
      </c>
      <c r="J1540" s="5">
        <v>1</v>
      </c>
      <c r="M1540" s="5">
        <v>0.18</v>
      </c>
      <c r="S1540" s="5">
        <v>78.400000000000006</v>
      </c>
      <c r="T1540" s="5">
        <v>19</v>
      </c>
      <c r="V1540" s="5">
        <v>4</v>
      </c>
      <c r="W1540" s="5">
        <v>0.06</v>
      </c>
      <c r="AB1540" s="5">
        <v>24.46</v>
      </c>
      <c r="AE1540" s="5">
        <v>2.2400000000000002</v>
      </c>
      <c r="AJ1540" s="5">
        <v>58.2</v>
      </c>
      <c r="AN1540" s="5">
        <v>7.17</v>
      </c>
      <c r="AO1540" s="5">
        <v>0.21</v>
      </c>
      <c r="AT1540" s="5">
        <v>19.8</v>
      </c>
      <c r="AV1540" s="5">
        <v>84.1</v>
      </c>
      <c r="AW1540" s="5">
        <v>0.22</v>
      </c>
      <c r="AX1540" s="5">
        <v>0.06</v>
      </c>
      <c r="BA1540" s="5">
        <v>7.7</v>
      </c>
      <c r="BE1540" s="5">
        <v>3.6</v>
      </c>
      <c r="BH1540" s="5">
        <v>2.7</v>
      </c>
      <c r="BO1540" s="5">
        <v>22.6</v>
      </c>
      <c r="BX1540" s="5">
        <v>9.9</v>
      </c>
    </row>
    <row r="1541" spans="1:77" x14ac:dyDescent="0.35">
      <c r="A1541" s="2" t="s">
        <v>215</v>
      </c>
      <c r="B1541" s="3">
        <v>36461</v>
      </c>
      <c r="C1541" s="4">
        <v>29</v>
      </c>
      <c r="F1541" s="5">
        <v>0.79</v>
      </c>
      <c r="H1541" s="5">
        <v>0.05</v>
      </c>
      <c r="J1541" s="5">
        <v>2.8</v>
      </c>
      <c r="M1541" s="5">
        <v>0.26</v>
      </c>
      <c r="N1541" s="5">
        <v>1</v>
      </c>
      <c r="Q1541" s="5">
        <v>0.1</v>
      </c>
      <c r="S1541" s="5">
        <v>78.599999999999994</v>
      </c>
      <c r="T1541" s="5">
        <v>44</v>
      </c>
      <c r="U1541" s="5">
        <v>5</v>
      </c>
      <c r="V1541" s="5">
        <v>22</v>
      </c>
      <c r="W1541" s="5">
        <v>0.64</v>
      </c>
      <c r="AB1541" s="5">
        <v>24.49</v>
      </c>
      <c r="AE1541" s="5">
        <v>1.95</v>
      </c>
      <c r="AI1541" s="5">
        <v>1</v>
      </c>
      <c r="AJ1541" s="5">
        <v>65.3</v>
      </c>
      <c r="AN1541" s="5">
        <v>6.48</v>
      </c>
      <c r="AO1541" s="5">
        <v>0.46</v>
      </c>
      <c r="AT1541" s="5">
        <v>46.7</v>
      </c>
      <c r="AU1541" s="5">
        <v>7</v>
      </c>
      <c r="AV1541" s="5">
        <v>84.99</v>
      </c>
      <c r="AW1541" s="5">
        <v>0.13</v>
      </c>
      <c r="AX1541" s="5">
        <v>0.21</v>
      </c>
      <c r="BA1541" s="5">
        <v>7.54</v>
      </c>
      <c r="BC1541" s="5">
        <v>0.1</v>
      </c>
      <c r="BE1541" s="5">
        <v>7.4</v>
      </c>
      <c r="BH1541" s="5">
        <v>3.5</v>
      </c>
      <c r="BO1541" s="5">
        <v>25</v>
      </c>
      <c r="BX1541" s="5">
        <v>10.3</v>
      </c>
      <c r="BY1541" s="5">
        <v>10</v>
      </c>
    </row>
    <row r="1542" spans="1:77" x14ac:dyDescent="0.35">
      <c r="A1542" s="2" t="s">
        <v>215</v>
      </c>
      <c r="B1542" s="3">
        <v>42332</v>
      </c>
      <c r="C1542" s="4">
        <v>30</v>
      </c>
      <c r="G1542" s="5">
        <v>1E-3</v>
      </c>
      <c r="H1542" s="5">
        <v>0.77</v>
      </c>
      <c r="J1542" s="5">
        <v>13</v>
      </c>
      <c r="M1542" s="5">
        <v>0.66</v>
      </c>
      <c r="N1542" s="5">
        <v>0.2</v>
      </c>
      <c r="Q1542" s="5">
        <v>0.02</v>
      </c>
      <c r="S1542" s="5">
        <v>83</v>
      </c>
      <c r="T1542" s="5">
        <v>24</v>
      </c>
      <c r="U1542" s="5">
        <v>0.2</v>
      </c>
      <c r="V1542" s="5">
        <v>1.9</v>
      </c>
      <c r="W1542" s="5">
        <v>1.46</v>
      </c>
      <c r="AC1542" s="5">
        <v>10</v>
      </c>
      <c r="AD1542" s="5">
        <v>0.47</v>
      </c>
      <c r="AE1542" s="5">
        <v>5.56</v>
      </c>
      <c r="AI1542" s="5">
        <v>0.5</v>
      </c>
      <c r="AN1542" s="5">
        <v>14.8</v>
      </c>
      <c r="AO1542" s="5">
        <v>0.15</v>
      </c>
      <c r="AT1542" s="5">
        <v>45.2</v>
      </c>
      <c r="AU1542" s="5">
        <v>0.5</v>
      </c>
      <c r="AV1542" s="5">
        <v>0.22</v>
      </c>
      <c r="AW1542" s="5">
        <v>3.2799999999999999E-3</v>
      </c>
      <c r="AX1542" s="5">
        <v>0.03</v>
      </c>
      <c r="BA1542" s="5">
        <v>7.25</v>
      </c>
      <c r="BC1542" s="5">
        <v>2.7000000000000001E-3</v>
      </c>
      <c r="BH1542" s="5">
        <v>6.65</v>
      </c>
      <c r="BO1542" s="5">
        <v>11.1</v>
      </c>
      <c r="BQ1542" s="5">
        <v>7.56</v>
      </c>
      <c r="BR1542" s="5">
        <v>7.59</v>
      </c>
      <c r="BX1542" s="5">
        <v>9.9</v>
      </c>
      <c r="BY1542" s="5">
        <v>3.33</v>
      </c>
    </row>
    <row r="1543" spans="1:77" x14ac:dyDescent="0.35">
      <c r="A1543" s="2" t="s">
        <v>107</v>
      </c>
      <c r="B1543" s="3">
        <v>41198</v>
      </c>
      <c r="C1543" s="4">
        <v>37</v>
      </c>
      <c r="G1543" s="5">
        <v>0.02</v>
      </c>
      <c r="H1543" s="5">
        <v>0.77</v>
      </c>
      <c r="J1543" s="5">
        <v>14</v>
      </c>
      <c r="M1543" s="5">
        <v>0.56000000000000005</v>
      </c>
      <c r="N1543" s="5">
        <v>0.2</v>
      </c>
      <c r="Q1543" s="5">
        <v>0.02</v>
      </c>
      <c r="S1543" s="5">
        <v>86.4</v>
      </c>
      <c r="T1543" s="5">
        <v>26</v>
      </c>
      <c r="U1543" s="5">
        <v>0.2</v>
      </c>
      <c r="V1543" s="5">
        <v>2.2000000000000002</v>
      </c>
      <c r="W1543" s="5">
        <v>1.49</v>
      </c>
      <c r="AD1543" s="5">
        <v>1.92</v>
      </c>
      <c r="AE1543" s="5">
        <v>5.47</v>
      </c>
      <c r="AI1543" s="5">
        <v>0.5</v>
      </c>
      <c r="AJ1543" s="5">
        <v>69.099999999999994</v>
      </c>
      <c r="AN1543" s="5">
        <v>14.9</v>
      </c>
      <c r="AO1543" s="5">
        <v>0.18</v>
      </c>
      <c r="AS1543" s="5">
        <v>3.5</v>
      </c>
      <c r="AT1543" s="5">
        <v>45</v>
      </c>
      <c r="AU1543" s="5">
        <v>0.5</v>
      </c>
      <c r="AV1543" s="5">
        <v>0.22</v>
      </c>
      <c r="AW1543" s="5">
        <v>3.2799999999999999E-3</v>
      </c>
      <c r="AX1543" s="5">
        <v>0.06</v>
      </c>
      <c r="AY1543" s="5">
        <v>0.17</v>
      </c>
      <c r="BA1543" s="5">
        <v>7.22</v>
      </c>
      <c r="BC1543" s="5">
        <v>1E-3</v>
      </c>
      <c r="BF1543" s="5">
        <v>0.56999999999999995</v>
      </c>
      <c r="BH1543" s="5">
        <v>6.64</v>
      </c>
      <c r="BO1543" s="5">
        <v>11.7</v>
      </c>
      <c r="BQ1543" s="5">
        <v>7.62</v>
      </c>
      <c r="BR1543" s="5">
        <v>7.77</v>
      </c>
      <c r="BS1543" s="5">
        <v>0.2</v>
      </c>
      <c r="BT1543" s="5">
        <v>79</v>
      </c>
      <c r="BV1543" s="5">
        <v>0.1</v>
      </c>
      <c r="BW1543" s="5">
        <v>0.1</v>
      </c>
      <c r="BX1543" s="5">
        <v>10.1</v>
      </c>
      <c r="BY1543" s="5">
        <v>0.7</v>
      </c>
    </row>
    <row r="1544" spans="1:77" x14ac:dyDescent="0.35">
      <c r="A1544" s="2" t="s">
        <v>107</v>
      </c>
      <c r="B1544" s="3">
        <v>40115</v>
      </c>
      <c r="C1544" s="4">
        <v>32</v>
      </c>
      <c r="G1544" s="5">
        <v>0.01</v>
      </c>
      <c r="H1544" s="5">
        <v>0.79</v>
      </c>
      <c r="J1544" s="5">
        <v>12</v>
      </c>
      <c r="M1544" s="5">
        <v>0.48</v>
      </c>
      <c r="N1544" s="5">
        <v>2.5</v>
      </c>
      <c r="Q1544" s="5">
        <v>0.02</v>
      </c>
      <c r="S1544" s="5">
        <v>85.6</v>
      </c>
      <c r="T1544" s="5">
        <v>23</v>
      </c>
      <c r="U1544" s="5">
        <v>0.2</v>
      </c>
      <c r="V1544" s="5">
        <v>2.2000000000000002</v>
      </c>
      <c r="W1544" s="5">
        <v>1.55</v>
      </c>
      <c r="AB1544" s="5">
        <v>39.65</v>
      </c>
      <c r="AD1544" s="5">
        <v>0.14000000000000001</v>
      </c>
      <c r="AE1544" s="5">
        <v>5.77</v>
      </c>
      <c r="AI1544" s="5">
        <v>0.5</v>
      </c>
      <c r="AJ1544" s="5">
        <v>66.900000000000006</v>
      </c>
      <c r="AN1544" s="5">
        <v>14.8</v>
      </c>
      <c r="AO1544" s="5">
        <v>0.17</v>
      </c>
      <c r="AT1544" s="5">
        <v>43.3</v>
      </c>
      <c r="AU1544" s="5">
        <v>0.5</v>
      </c>
      <c r="AV1544" s="5">
        <v>0.22</v>
      </c>
      <c r="AW1544" s="5">
        <v>3.2799999999999999E-3</v>
      </c>
      <c r="AX1544" s="5">
        <v>0.05</v>
      </c>
      <c r="BA1544" s="5">
        <v>7.17</v>
      </c>
      <c r="BC1544" s="5">
        <v>1E-3</v>
      </c>
      <c r="BE1544" s="5">
        <v>0.3</v>
      </c>
      <c r="BF1544" s="5">
        <v>0.33</v>
      </c>
      <c r="BH1544" s="5">
        <v>6.62</v>
      </c>
      <c r="BO1544" s="5">
        <v>11.6</v>
      </c>
      <c r="BW1544" s="5">
        <v>0.5</v>
      </c>
      <c r="BX1544" s="5">
        <v>9.8000000000000007</v>
      </c>
      <c r="BY1544" s="5">
        <v>1.7</v>
      </c>
    </row>
    <row r="1545" spans="1:77" x14ac:dyDescent="0.35">
      <c r="A1545" s="2" t="s">
        <v>107</v>
      </c>
      <c r="B1545" s="3">
        <v>38693</v>
      </c>
      <c r="C1545" s="4">
        <v>32</v>
      </c>
      <c r="F1545" s="5">
        <v>0.23</v>
      </c>
      <c r="H1545" s="5">
        <v>0.73</v>
      </c>
      <c r="J1545" s="5">
        <v>1</v>
      </c>
      <c r="M1545" s="5">
        <v>0.3</v>
      </c>
      <c r="N1545" s="5">
        <v>2</v>
      </c>
      <c r="Q1545" s="5">
        <v>0.5</v>
      </c>
      <c r="S1545" s="5">
        <v>92.9</v>
      </c>
      <c r="T1545" s="5">
        <v>43</v>
      </c>
      <c r="U1545" s="5">
        <v>1</v>
      </c>
      <c r="V1545" s="5">
        <v>5</v>
      </c>
      <c r="W1545" s="5">
        <v>1.72</v>
      </c>
      <c r="AD1545" s="5">
        <v>-0.4</v>
      </c>
      <c r="AE1545" s="5">
        <v>5.5</v>
      </c>
      <c r="AI1545" s="5">
        <v>1</v>
      </c>
      <c r="AJ1545" s="5">
        <v>67.5</v>
      </c>
      <c r="AN1545" s="5">
        <v>15</v>
      </c>
      <c r="AO1545" s="5">
        <v>0.21</v>
      </c>
      <c r="AT1545" s="5">
        <v>49.8</v>
      </c>
      <c r="AU1545" s="5">
        <v>1</v>
      </c>
      <c r="AV1545" s="5">
        <v>0.44</v>
      </c>
      <c r="AW1545" s="5">
        <v>0.03</v>
      </c>
      <c r="AX1545" s="5">
        <v>0.45</v>
      </c>
      <c r="BA1545" s="5">
        <v>7.27</v>
      </c>
      <c r="BC1545" s="5">
        <v>0.1</v>
      </c>
      <c r="BE1545" s="5">
        <v>3.6</v>
      </c>
      <c r="BH1545" s="5">
        <v>5</v>
      </c>
      <c r="BI1545" s="5">
        <v>0.1</v>
      </c>
      <c r="BO1545" s="5">
        <v>101</v>
      </c>
      <c r="BQ1545" s="5">
        <v>-8.32</v>
      </c>
      <c r="BR1545" s="5">
        <v>8.2799999999999994</v>
      </c>
      <c r="BX1545" s="5">
        <v>9.6999999999999993</v>
      </c>
      <c r="BY1545" s="5">
        <v>5</v>
      </c>
    </row>
    <row r="1546" spans="1:77" x14ac:dyDescent="0.35">
      <c r="A1546" s="2" t="s">
        <v>107</v>
      </c>
      <c r="B1546" s="3">
        <v>42131</v>
      </c>
      <c r="C1546" s="4">
        <v>33</v>
      </c>
      <c r="G1546" s="5">
        <v>5.0000000000000001E-3</v>
      </c>
      <c r="H1546" s="5">
        <v>0.01</v>
      </c>
      <c r="J1546" s="5">
        <v>0.2</v>
      </c>
      <c r="M1546" s="5">
        <v>0.71</v>
      </c>
      <c r="N1546" s="5">
        <v>0.2</v>
      </c>
      <c r="Q1546" s="5">
        <v>0.11</v>
      </c>
      <c r="S1546" s="5">
        <v>164</v>
      </c>
      <c r="T1546" s="5">
        <v>67</v>
      </c>
      <c r="U1546" s="5">
        <v>0.2</v>
      </c>
      <c r="V1546" s="5">
        <v>3.2</v>
      </c>
      <c r="W1546" s="5">
        <v>0.11</v>
      </c>
      <c r="AB1546" s="5">
        <v>2.0299999999999998</v>
      </c>
      <c r="AC1546" s="5">
        <v>10</v>
      </c>
      <c r="AD1546" s="5">
        <v>0.35</v>
      </c>
      <c r="AE1546" s="5">
        <v>1.45</v>
      </c>
      <c r="AI1546" s="5">
        <v>2.1</v>
      </c>
      <c r="AJ1546" s="5">
        <v>108</v>
      </c>
      <c r="AN1546" s="5">
        <v>20</v>
      </c>
      <c r="AO1546" s="5">
        <v>0.05</v>
      </c>
      <c r="AT1546" s="5">
        <v>34</v>
      </c>
      <c r="AU1546" s="5">
        <v>7.1</v>
      </c>
      <c r="AV1546" s="5">
        <v>83.66</v>
      </c>
      <c r="AW1546" s="5">
        <v>0.19</v>
      </c>
      <c r="AX1546" s="5">
        <v>0.01</v>
      </c>
      <c r="BA1546" s="5">
        <v>7.1</v>
      </c>
      <c r="BC1546" s="5">
        <v>2.5999999999999999E-3</v>
      </c>
      <c r="BF1546" s="5">
        <v>2.34</v>
      </c>
      <c r="BH1546" s="5">
        <v>5.76</v>
      </c>
      <c r="BO1546" s="5">
        <v>115</v>
      </c>
      <c r="BQ1546" s="5">
        <v>11.39</v>
      </c>
      <c r="BR1546" s="5">
        <v>11.36</v>
      </c>
      <c r="BX1546" s="5">
        <v>8.9</v>
      </c>
      <c r="BY1546" s="5">
        <v>5.5</v>
      </c>
    </row>
    <row r="1547" spans="1:77" x14ac:dyDescent="0.35">
      <c r="A1547" s="2" t="s">
        <v>107</v>
      </c>
      <c r="B1547" s="3">
        <v>41794</v>
      </c>
      <c r="C1547" s="4">
        <v>25</v>
      </c>
      <c r="G1547" s="5">
        <v>0.01</v>
      </c>
      <c r="H1547" s="5">
        <v>0.01</v>
      </c>
      <c r="M1547" s="5">
        <v>0.67</v>
      </c>
      <c r="S1547" s="5">
        <v>161</v>
      </c>
      <c r="T1547" s="5">
        <v>66</v>
      </c>
      <c r="V1547" s="5">
        <v>2.8</v>
      </c>
      <c r="W1547" s="5">
        <v>0.16</v>
      </c>
      <c r="AB1547" s="5">
        <v>2.2400000000000002</v>
      </c>
      <c r="AD1547" s="5">
        <v>0.33</v>
      </c>
      <c r="AE1547" s="5">
        <v>1.66</v>
      </c>
      <c r="AJ1547" s="5">
        <v>105.1</v>
      </c>
      <c r="AN1547" s="5">
        <v>20.100000000000001</v>
      </c>
      <c r="AO1547" s="5">
        <v>0.08</v>
      </c>
      <c r="AT1547" s="5">
        <v>34.700000000000003</v>
      </c>
      <c r="AV1547" s="5">
        <v>86.76</v>
      </c>
      <c r="AW1547" s="5">
        <v>0.21</v>
      </c>
      <c r="AX1547" s="5">
        <v>0.01</v>
      </c>
      <c r="AY1547" s="5">
        <v>0.02</v>
      </c>
      <c r="BA1547" s="5">
        <v>7.27</v>
      </c>
      <c r="BF1547" s="5">
        <v>1.08</v>
      </c>
      <c r="BH1547" s="5">
        <v>5.93</v>
      </c>
      <c r="BO1547" s="5">
        <v>97.1</v>
      </c>
      <c r="BQ1547" s="5">
        <v>11.22</v>
      </c>
      <c r="BR1547" s="5">
        <v>11.25</v>
      </c>
      <c r="BX1547" s="5">
        <v>9.1</v>
      </c>
    </row>
    <row r="1548" spans="1:77" x14ac:dyDescent="0.35">
      <c r="A1548" s="2" t="s">
        <v>107</v>
      </c>
      <c r="B1548" s="3">
        <v>37762</v>
      </c>
      <c r="C1548" s="4">
        <v>32</v>
      </c>
      <c r="F1548" s="5">
        <v>0.01</v>
      </c>
      <c r="G1548" s="5">
        <v>1E-3</v>
      </c>
      <c r="H1548" s="5">
        <v>0.03</v>
      </c>
      <c r="J1548" s="5">
        <v>0.7</v>
      </c>
      <c r="M1548" s="5">
        <v>0.59</v>
      </c>
      <c r="N1548" s="5">
        <v>0.3</v>
      </c>
      <c r="O1548" s="5">
        <v>44</v>
      </c>
      <c r="Q1548" s="5">
        <v>0.06</v>
      </c>
      <c r="S1548" s="5">
        <v>157</v>
      </c>
      <c r="T1548" s="5">
        <v>86</v>
      </c>
      <c r="U1548" s="5">
        <v>0.2</v>
      </c>
      <c r="V1548" s="5">
        <v>2.9</v>
      </c>
      <c r="W1548" s="5">
        <v>0.39</v>
      </c>
      <c r="AB1548" s="5">
        <v>2.08</v>
      </c>
      <c r="AE1548" s="5">
        <v>2.17</v>
      </c>
      <c r="AI1548" s="5">
        <v>1.7</v>
      </c>
      <c r="AJ1548" s="5">
        <v>106.1</v>
      </c>
      <c r="AN1548" s="5">
        <v>19.2</v>
      </c>
      <c r="AO1548" s="5">
        <v>0.11</v>
      </c>
      <c r="AT1548" s="5">
        <v>36.700000000000003</v>
      </c>
      <c r="AU1548" s="5">
        <v>4.9000000000000004</v>
      </c>
      <c r="AV1548" s="5">
        <v>15.13</v>
      </c>
      <c r="AW1548" s="5">
        <v>0.08</v>
      </c>
      <c r="AX1548" s="5">
        <v>0.01</v>
      </c>
      <c r="AZ1548" s="5">
        <v>0.01</v>
      </c>
      <c r="BA1548" s="5">
        <v>7.01</v>
      </c>
      <c r="BC1548" s="5">
        <v>4.3E-3</v>
      </c>
      <c r="BE1548" s="5">
        <v>1.6</v>
      </c>
      <c r="BH1548" s="5">
        <v>6.64</v>
      </c>
      <c r="BO1548" s="5">
        <v>88.4</v>
      </c>
      <c r="BX1548" s="5">
        <v>8.3000000000000007</v>
      </c>
      <c r="BY1548" s="5">
        <v>6</v>
      </c>
    </row>
    <row r="1549" spans="1:77" x14ac:dyDescent="0.35">
      <c r="A1549" s="2" t="s">
        <v>111</v>
      </c>
      <c r="B1549" s="3">
        <v>41023</v>
      </c>
      <c r="C1549" s="4">
        <v>26</v>
      </c>
      <c r="G1549" s="5">
        <v>3.0000000000000001E-3</v>
      </c>
      <c r="H1549" s="5">
        <v>0.01</v>
      </c>
      <c r="M1549" s="5">
        <v>1.06</v>
      </c>
      <c r="S1549" s="5">
        <v>145</v>
      </c>
      <c r="T1549" s="5">
        <v>50</v>
      </c>
      <c r="V1549" s="5">
        <v>2.7</v>
      </c>
      <c r="W1549" s="5">
        <v>0.21</v>
      </c>
      <c r="AB1549" s="5">
        <v>1.91</v>
      </c>
      <c r="AD1549" s="5">
        <v>2.78</v>
      </c>
      <c r="AE1549" s="5">
        <v>1.44</v>
      </c>
      <c r="AJ1549" s="5">
        <v>87.5</v>
      </c>
      <c r="AN1549" s="5">
        <v>17.7</v>
      </c>
      <c r="AO1549" s="5">
        <v>7.0000000000000007E-2</v>
      </c>
      <c r="AT1549" s="5">
        <v>31</v>
      </c>
      <c r="AV1549" s="5">
        <v>7.43</v>
      </c>
      <c r="AW1549" s="5">
        <v>0.08</v>
      </c>
      <c r="AX1549" s="5">
        <v>0.01</v>
      </c>
      <c r="AY1549" s="5">
        <v>0.02</v>
      </c>
      <c r="BA1549" s="5">
        <v>7.05</v>
      </c>
      <c r="BF1549" s="5">
        <v>0.52</v>
      </c>
      <c r="BH1549" s="5">
        <v>7.17</v>
      </c>
      <c r="BO1549" s="5">
        <v>53.5</v>
      </c>
      <c r="BQ1549" s="5">
        <v>9.82</v>
      </c>
      <c r="BR1549" s="5">
        <v>10.09</v>
      </c>
      <c r="BT1549" s="5">
        <v>89</v>
      </c>
      <c r="BX1549" s="5">
        <v>8.4</v>
      </c>
    </row>
    <row r="1550" spans="1:77" x14ac:dyDescent="0.35">
      <c r="A1550" s="2" t="s">
        <v>111</v>
      </c>
      <c r="B1550" s="3">
        <v>37937</v>
      </c>
      <c r="C1550" s="4">
        <v>32</v>
      </c>
      <c r="F1550" s="5">
        <v>0.01</v>
      </c>
      <c r="G1550" s="5">
        <v>1E-3</v>
      </c>
      <c r="H1550" s="5">
        <v>0.03</v>
      </c>
      <c r="J1550" s="5">
        <v>0.6</v>
      </c>
      <c r="M1550" s="5">
        <v>0.65</v>
      </c>
      <c r="N1550" s="5">
        <v>0.2</v>
      </c>
      <c r="O1550" s="5">
        <v>18</v>
      </c>
      <c r="Q1550" s="5">
        <v>0.08</v>
      </c>
      <c r="S1550" s="5">
        <v>150</v>
      </c>
      <c r="T1550" s="5">
        <v>84</v>
      </c>
      <c r="U1550" s="5">
        <v>0.2</v>
      </c>
      <c r="V1550" s="5">
        <v>3.3</v>
      </c>
      <c r="W1550" s="5">
        <v>0.3</v>
      </c>
      <c r="AB1550" s="5">
        <v>2.85</v>
      </c>
      <c r="AE1550" s="5">
        <v>2.59</v>
      </c>
      <c r="AI1550" s="5">
        <v>1.6</v>
      </c>
      <c r="AJ1550" s="5">
        <v>101</v>
      </c>
      <c r="AN1550" s="5">
        <v>19.100000000000001</v>
      </c>
      <c r="AO1550" s="5">
        <v>0.11</v>
      </c>
      <c r="AT1550" s="5">
        <v>42.1</v>
      </c>
      <c r="AU1550" s="5">
        <v>3.9</v>
      </c>
      <c r="AV1550" s="5">
        <v>4.51</v>
      </c>
      <c r="AW1550" s="5">
        <v>0.12</v>
      </c>
      <c r="AX1550" s="5">
        <v>0.01</v>
      </c>
      <c r="AZ1550" s="5">
        <v>8.5000000000000006E-3</v>
      </c>
      <c r="BA1550" s="5">
        <v>7.03</v>
      </c>
      <c r="BC1550" s="5">
        <v>1.6000000000000001E-3</v>
      </c>
      <c r="BE1550" s="5">
        <v>0.9</v>
      </c>
      <c r="BH1550" s="5">
        <v>6.56</v>
      </c>
      <c r="BO1550" s="5">
        <v>112</v>
      </c>
      <c r="BX1550" s="5">
        <v>10.5</v>
      </c>
      <c r="BY1550" s="5">
        <v>6.1</v>
      </c>
    </row>
    <row r="1551" spans="1:77" x14ac:dyDescent="0.35">
      <c r="A1551" s="2" t="s">
        <v>111</v>
      </c>
      <c r="B1551" s="3">
        <v>40714</v>
      </c>
      <c r="C1551" s="4">
        <v>25</v>
      </c>
      <c r="G1551" s="5">
        <v>2E-3</v>
      </c>
      <c r="H1551" s="5">
        <v>0.02</v>
      </c>
      <c r="M1551" s="5">
        <v>0.68</v>
      </c>
      <c r="S1551" s="5">
        <v>132</v>
      </c>
      <c r="T1551" s="5">
        <v>53</v>
      </c>
      <c r="V1551" s="5">
        <v>2.8</v>
      </c>
      <c r="W1551" s="5">
        <v>0.27</v>
      </c>
      <c r="AB1551" s="5">
        <v>2.39</v>
      </c>
      <c r="AD1551" s="5">
        <v>0.78</v>
      </c>
      <c r="AE1551" s="5">
        <v>1.68</v>
      </c>
      <c r="AJ1551" s="5">
        <v>82.9</v>
      </c>
      <c r="AN1551" s="5">
        <v>17.2</v>
      </c>
      <c r="AO1551" s="5">
        <v>0.1</v>
      </c>
      <c r="AT1551" s="5">
        <v>30.7</v>
      </c>
      <c r="AV1551" s="5">
        <v>12.83</v>
      </c>
      <c r="AW1551" s="5">
        <v>0.12</v>
      </c>
      <c r="AX1551" s="5">
        <v>0.01</v>
      </c>
      <c r="BA1551" s="5">
        <v>7.15</v>
      </c>
      <c r="BF1551" s="5">
        <v>8.26</v>
      </c>
      <c r="BH1551" s="5">
        <v>6.26</v>
      </c>
      <c r="BO1551" s="5">
        <v>72.5</v>
      </c>
      <c r="BQ1551" s="5">
        <v>9.4700000000000006</v>
      </c>
      <c r="BR1551" s="5">
        <v>9.4</v>
      </c>
      <c r="BT1551" s="5">
        <v>78</v>
      </c>
      <c r="BX1551" s="5">
        <v>8.6999999999999993</v>
      </c>
    </row>
    <row r="1552" spans="1:77" x14ac:dyDescent="0.35">
      <c r="A1552" s="2" t="s">
        <v>111</v>
      </c>
      <c r="B1552" s="3">
        <v>40329</v>
      </c>
      <c r="C1552" s="4">
        <v>34</v>
      </c>
      <c r="G1552" s="5">
        <v>7.0000000000000007E-2</v>
      </c>
      <c r="H1552" s="5">
        <v>0.01</v>
      </c>
      <c r="J1552" s="5">
        <v>0.6</v>
      </c>
      <c r="M1552" s="5">
        <v>0.67</v>
      </c>
      <c r="N1552" s="5">
        <v>0.2</v>
      </c>
      <c r="Q1552" s="5">
        <v>0.08</v>
      </c>
      <c r="S1552" s="5">
        <v>140</v>
      </c>
      <c r="T1552" s="5">
        <v>68</v>
      </c>
      <c r="U1552" s="5">
        <v>0.5</v>
      </c>
      <c r="V1552" s="5">
        <v>2.8</v>
      </c>
      <c r="W1552" s="5">
        <v>0.15</v>
      </c>
      <c r="AB1552" s="5">
        <v>1.59</v>
      </c>
      <c r="AD1552" s="5">
        <v>0.54</v>
      </c>
      <c r="AE1552" s="5">
        <v>1.65</v>
      </c>
      <c r="AI1552" s="5">
        <v>2</v>
      </c>
      <c r="AJ1552" s="5">
        <v>92.1</v>
      </c>
      <c r="AN1552" s="5">
        <v>17.600000000000001</v>
      </c>
      <c r="AO1552" s="5">
        <v>0.08</v>
      </c>
      <c r="AS1552" s="5">
        <v>1.3</v>
      </c>
      <c r="AT1552" s="5">
        <v>34.1</v>
      </c>
      <c r="AU1552" s="5">
        <v>4.9000000000000004</v>
      </c>
      <c r="AV1552" s="5">
        <v>33.99</v>
      </c>
      <c r="AW1552" s="5">
        <v>0.09</v>
      </c>
      <c r="AX1552" s="5">
        <v>0.01</v>
      </c>
      <c r="BA1552" s="5">
        <v>7.12</v>
      </c>
      <c r="BC1552" s="5">
        <v>1E-3</v>
      </c>
      <c r="BF1552" s="5">
        <v>2.02</v>
      </c>
      <c r="BH1552" s="5">
        <v>5.68</v>
      </c>
      <c r="BO1552" s="5">
        <v>90.6</v>
      </c>
      <c r="BQ1552" s="5">
        <v>10.029999999999999</v>
      </c>
      <c r="BR1552" s="5">
        <v>9.98</v>
      </c>
      <c r="BW1552" s="5">
        <v>0.5</v>
      </c>
      <c r="BX1552" s="5">
        <v>8.6999999999999993</v>
      </c>
      <c r="BY1552" s="5">
        <v>4.7</v>
      </c>
    </row>
    <row r="1553" spans="1:77" x14ac:dyDescent="0.35">
      <c r="A1553" s="2" t="s">
        <v>111</v>
      </c>
      <c r="B1553" s="3">
        <v>39968</v>
      </c>
      <c r="C1553" s="4">
        <v>23</v>
      </c>
      <c r="G1553" s="5">
        <v>5.0000000000000001E-3</v>
      </c>
      <c r="H1553" s="5">
        <v>0.02</v>
      </c>
      <c r="M1553" s="5">
        <v>0.56000000000000005</v>
      </c>
      <c r="S1553" s="5">
        <v>134</v>
      </c>
      <c r="T1553" s="5">
        <v>64</v>
      </c>
      <c r="V1553" s="5">
        <v>3.4</v>
      </c>
      <c r="W1553" s="5">
        <v>0.35</v>
      </c>
      <c r="AB1553" s="5">
        <v>2.2799999999999998</v>
      </c>
      <c r="AD1553" s="5">
        <v>1.74</v>
      </c>
      <c r="AE1553" s="5">
        <v>1.85</v>
      </c>
      <c r="AJ1553" s="5">
        <v>89.2</v>
      </c>
      <c r="AN1553" s="5">
        <v>17.3</v>
      </c>
      <c r="AO1553" s="5">
        <v>0.1</v>
      </c>
      <c r="AT1553" s="5">
        <v>33</v>
      </c>
      <c r="AV1553" s="5">
        <v>33.68</v>
      </c>
      <c r="AW1553" s="5">
        <v>0.09</v>
      </c>
      <c r="AX1553" s="5">
        <v>0.01</v>
      </c>
      <c r="BA1553" s="5">
        <v>7.09</v>
      </c>
      <c r="BE1553" s="5">
        <v>4.4000000000000004</v>
      </c>
      <c r="BF1553" s="5">
        <v>4.01</v>
      </c>
      <c r="BH1553" s="5">
        <v>5.48</v>
      </c>
      <c r="BO1553" s="5">
        <v>76.8</v>
      </c>
      <c r="BX1553" s="5">
        <v>8.8000000000000007</v>
      </c>
    </row>
    <row r="1554" spans="1:77" x14ac:dyDescent="0.35">
      <c r="A1554" s="2" t="s">
        <v>111</v>
      </c>
      <c r="B1554" s="3">
        <v>40080</v>
      </c>
      <c r="C1554" s="4">
        <v>31</v>
      </c>
      <c r="G1554" s="5">
        <v>5.0000000000000001E-3</v>
      </c>
      <c r="H1554" s="5">
        <v>0.65</v>
      </c>
      <c r="J1554" s="5">
        <v>1.6</v>
      </c>
      <c r="M1554" s="5">
        <v>1.03</v>
      </c>
      <c r="N1554" s="5">
        <v>0.2</v>
      </c>
      <c r="Q1554" s="5">
        <v>0.02</v>
      </c>
      <c r="S1554" s="5">
        <v>61.1</v>
      </c>
      <c r="T1554" s="5">
        <v>70</v>
      </c>
      <c r="U1554" s="5">
        <v>0.5</v>
      </c>
      <c r="V1554" s="5">
        <v>2.8</v>
      </c>
      <c r="W1554" s="5">
        <v>2.36</v>
      </c>
      <c r="AB1554" s="5">
        <v>11.67</v>
      </c>
      <c r="AD1554" s="5">
        <v>0.08</v>
      </c>
      <c r="AE1554" s="5">
        <v>1.3</v>
      </c>
      <c r="AI1554" s="5">
        <v>0.5</v>
      </c>
      <c r="AJ1554" s="5">
        <v>53.4</v>
      </c>
      <c r="AN1554" s="5">
        <v>6.77</v>
      </c>
      <c r="AO1554" s="5">
        <v>1.43</v>
      </c>
      <c r="AT1554" s="5">
        <v>30.8</v>
      </c>
      <c r="AU1554" s="5">
        <v>29</v>
      </c>
      <c r="AV1554" s="5">
        <v>0.22</v>
      </c>
      <c r="AW1554" s="5">
        <v>3.6099999999999999E-3</v>
      </c>
      <c r="AX1554" s="5">
        <v>0.02</v>
      </c>
      <c r="BA1554" s="5">
        <v>6.32</v>
      </c>
      <c r="BC1554" s="5">
        <v>1.1000000000000001E-3</v>
      </c>
      <c r="BF1554" s="5">
        <v>0.57999999999999996</v>
      </c>
      <c r="BH1554" s="5">
        <v>1.75</v>
      </c>
      <c r="BO1554" s="5">
        <v>70.400000000000006</v>
      </c>
      <c r="BW1554" s="5">
        <v>0.5</v>
      </c>
      <c r="BX1554" s="5">
        <v>10.3</v>
      </c>
      <c r="BY1554" s="5">
        <v>31</v>
      </c>
    </row>
    <row r="1555" spans="1:77" x14ac:dyDescent="0.35">
      <c r="A1555" s="2" t="s">
        <v>95</v>
      </c>
      <c r="B1555" s="3">
        <v>40457</v>
      </c>
      <c r="C1555" s="4">
        <v>26</v>
      </c>
      <c r="G1555" s="5">
        <v>4.0000000000000001E-3</v>
      </c>
      <c r="H1555" s="5">
        <v>0.56000000000000005</v>
      </c>
      <c r="M1555" s="5">
        <v>1.04</v>
      </c>
      <c r="S1555" s="5">
        <v>66</v>
      </c>
      <c r="T1555" s="5">
        <v>65</v>
      </c>
      <c r="V1555" s="5">
        <v>2.8</v>
      </c>
      <c r="W1555" s="5">
        <v>2.14</v>
      </c>
      <c r="AB1555" s="5">
        <v>11.86</v>
      </c>
      <c r="AD1555" s="5">
        <v>9.2200000000000006</v>
      </c>
      <c r="AE1555" s="5">
        <v>1.46</v>
      </c>
      <c r="AJ1555" s="5">
        <v>53</v>
      </c>
      <c r="AN1555" s="5">
        <v>7.23</v>
      </c>
      <c r="AO1555" s="5">
        <v>1.47</v>
      </c>
      <c r="AT1555" s="5">
        <v>32.5</v>
      </c>
      <c r="AU1555" s="5">
        <v>20</v>
      </c>
      <c r="AV1555" s="5">
        <v>0.22</v>
      </c>
      <c r="AW1555" s="5">
        <v>3.2799999999999999E-3</v>
      </c>
      <c r="AX1555" s="5">
        <v>0.01</v>
      </c>
      <c r="BA1555" s="5">
        <v>6.22</v>
      </c>
      <c r="BE1555" s="5">
        <v>0.4</v>
      </c>
      <c r="BF1555" s="5">
        <v>0.13</v>
      </c>
      <c r="BH1555" s="5">
        <v>1.71</v>
      </c>
      <c r="BO1555" s="5">
        <v>72.400000000000006</v>
      </c>
      <c r="BQ1555" s="5">
        <v>5.05</v>
      </c>
      <c r="BR1555" s="5">
        <v>5.54</v>
      </c>
      <c r="BX1555" s="5">
        <v>10.199999999999999</v>
      </c>
    </row>
    <row r="1556" spans="1:77" x14ac:dyDescent="0.35">
      <c r="A1556" s="2" t="s">
        <v>95</v>
      </c>
      <c r="B1556" s="3">
        <v>40856</v>
      </c>
      <c r="C1556" s="4">
        <v>26</v>
      </c>
      <c r="G1556" s="5">
        <v>5.0000000000000001E-3</v>
      </c>
      <c r="H1556" s="5">
        <v>0.57999999999999996</v>
      </c>
      <c r="M1556" s="5">
        <v>0.84</v>
      </c>
      <c r="S1556" s="5">
        <v>59</v>
      </c>
      <c r="T1556" s="5">
        <v>60</v>
      </c>
      <c r="V1556" s="5">
        <v>2.8</v>
      </c>
      <c r="W1556" s="5">
        <v>2</v>
      </c>
      <c r="AB1556" s="5">
        <v>11.68</v>
      </c>
      <c r="AD1556" s="5">
        <v>0.93</v>
      </c>
      <c r="AE1556" s="5">
        <v>1.22</v>
      </c>
      <c r="AJ1556" s="5">
        <v>51.5</v>
      </c>
      <c r="AN1556" s="5">
        <v>6.62</v>
      </c>
      <c r="AO1556" s="5">
        <v>1.04</v>
      </c>
      <c r="AT1556" s="5">
        <v>30</v>
      </c>
      <c r="AU1556" s="5">
        <v>37</v>
      </c>
      <c r="AV1556" s="5">
        <v>0.22</v>
      </c>
      <c r="AW1556" s="5">
        <v>3.2799999999999999E-3</v>
      </c>
      <c r="AX1556" s="5">
        <v>0.01</v>
      </c>
      <c r="BA1556" s="5">
        <v>6.47</v>
      </c>
      <c r="BF1556" s="5">
        <v>0.06</v>
      </c>
      <c r="BH1556" s="5">
        <v>1.68</v>
      </c>
      <c r="BO1556" s="5">
        <v>76.099999999999994</v>
      </c>
      <c r="BQ1556" s="5">
        <v>4.96</v>
      </c>
      <c r="BR1556" s="5">
        <v>5</v>
      </c>
      <c r="BT1556" s="5">
        <v>28</v>
      </c>
      <c r="BX1556" s="5">
        <v>10.3</v>
      </c>
    </row>
    <row r="1557" spans="1:77" x14ac:dyDescent="0.35">
      <c r="A1557" s="2" t="s">
        <v>95</v>
      </c>
      <c r="B1557" s="3">
        <v>38699</v>
      </c>
      <c r="C1557" s="4">
        <v>32</v>
      </c>
      <c r="F1557" s="5">
        <v>0.03</v>
      </c>
      <c r="G1557" s="5">
        <v>0.02</v>
      </c>
      <c r="H1557" s="5">
        <v>0.03</v>
      </c>
      <c r="J1557" s="5">
        <v>0.7</v>
      </c>
      <c r="M1557" s="5">
        <v>0.62</v>
      </c>
      <c r="N1557" s="5">
        <v>0.2</v>
      </c>
      <c r="O1557" s="5">
        <v>15</v>
      </c>
      <c r="Q1557" s="5">
        <v>0.09</v>
      </c>
      <c r="S1557" s="5">
        <v>141</v>
      </c>
      <c r="T1557" s="5">
        <v>81</v>
      </c>
      <c r="U1557" s="5">
        <v>0.2</v>
      </c>
      <c r="V1557" s="5">
        <v>2.4</v>
      </c>
      <c r="W1557" s="5">
        <v>0.26</v>
      </c>
      <c r="AB1557" s="5">
        <v>2.59</v>
      </c>
      <c r="AE1557" s="5">
        <v>2.0699999999999998</v>
      </c>
      <c r="AI1557" s="5">
        <v>1.9</v>
      </c>
      <c r="AJ1557" s="5">
        <v>95.9</v>
      </c>
      <c r="AN1557" s="5">
        <v>17.899999999999999</v>
      </c>
      <c r="AO1557" s="5">
        <v>0.14000000000000001</v>
      </c>
      <c r="AT1557" s="5">
        <v>37.700000000000003</v>
      </c>
      <c r="AU1557" s="5">
        <v>5</v>
      </c>
      <c r="AV1557" s="5">
        <v>19.48</v>
      </c>
      <c r="AW1557" s="5">
        <v>0.06</v>
      </c>
      <c r="AX1557" s="5">
        <v>0.01</v>
      </c>
      <c r="AZ1557" s="5">
        <v>0.01</v>
      </c>
      <c r="BA1557" s="5">
        <v>7.08</v>
      </c>
      <c r="BC1557" s="5">
        <v>1E-3</v>
      </c>
      <c r="BE1557" s="5">
        <v>1</v>
      </c>
      <c r="BH1557" s="5">
        <v>5.42</v>
      </c>
      <c r="BO1557" s="5">
        <v>108</v>
      </c>
      <c r="BX1557" s="5">
        <v>10.199999999999999</v>
      </c>
      <c r="BY1557" s="5">
        <v>6.1</v>
      </c>
    </row>
    <row r="1558" spans="1:77" x14ac:dyDescent="0.35">
      <c r="A1558" s="2" t="s">
        <v>95</v>
      </c>
      <c r="B1558" s="3">
        <v>38489</v>
      </c>
      <c r="C1558" s="4">
        <v>32</v>
      </c>
      <c r="F1558" s="5">
        <v>0.02</v>
      </c>
      <c r="G1558" s="5">
        <v>1E-3</v>
      </c>
      <c r="H1558" s="5">
        <v>0.03</v>
      </c>
      <c r="J1558" s="5">
        <v>0.8</v>
      </c>
      <c r="M1558" s="5">
        <v>0.47</v>
      </c>
      <c r="N1558" s="5">
        <v>0.3</v>
      </c>
      <c r="O1558" s="5">
        <v>46</v>
      </c>
      <c r="Q1558" s="5">
        <v>0.1</v>
      </c>
      <c r="S1558" s="5">
        <v>146</v>
      </c>
      <c r="T1558" s="5">
        <v>95</v>
      </c>
      <c r="U1558" s="5">
        <v>0.6</v>
      </c>
      <c r="V1558" s="5">
        <v>3.1</v>
      </c>
      <c r="W1558" s="5">
        <v>0.46</v>
      </c>
      <c r="AB1558" s="5">
        <v>1.7</v>
      </c>
      <c r="AE1558" s="5">
        <v>1.91</v>
      </c>
      <c r="AI1558" s="5">
        <v>2</v>
      </c>
      <c r="AJ1558" s="5">
        <v>105.1</v>
      </c>
      <c r="AN1558" s="5">
        <v>18.8</v>
      </c>
      <c r="AO1558" s="5">
        <v>0.09</v>
      </c>
      <c r="AT1558" s="5">
        <v>37.299999999999997</v>
      </c>
      <c r="AU1558" s="5">
        <v>5.6</v>
      </c>
      <c r="AV1558" s="5">
        <v>56.3</v>
      </c>
      <c r="AW1558" s="5">
        <v>0.1</v>
      </c>
      <c r="AX1558" s="5">
        <v>0.01</v>
      </c>
      <c r="AZ1558" s="5">
        <v>7.7999999999999996E-3</v>
      </c>
      <c r="BA1558" s="5">
        <v>7.12</v>
      </c>
      <c r="BC1558" s="5">
        <v>2E-3</v>
      </c>
      <c r="BE1558" s="5">
        <v>0.8</v>
      </c>
      <c r="BH1558" s="5">
        <v>5.15</v>
      </c>
      <c r="BO1558" s="5">
        <v>98.7</v>
      </c>
      <c r="BX1558" s="5">
        <v>9.4</v>
      </c>
      <c r="BY1558" s="5">
        <v>4.3</v>
      </c>
    </row>
    <row r="1559" spans="1:77" x14ac:dyDescent="0.35">
      <c r="A1559" s="2" t="s">
        <v>95</v>
      </c>
      <c r="B1559" s="3">
        <v>38260</v>
      </c>
      <c r="C1559" s="4">
        <v>32</v>
      </c>
      <c r="F1559" s="5">
        <v>0.04</v>
      </c>
      <c r="G1559" s="5">
        <v>1E-3</v>
      </c>
      <c r="H1559" s="5">
        <v>0.03</v>
      </c>
      <c r="J1559" s="5">
        <v>0.6</v>
      </c>
      <c r="M1559" s="5">
        <v>0.71</v>
      </c>
      <c r="N1559" s="5">
        <v>1.4</v>
      </c>
      <c r="O1559" s="5">
        <v>37</v>
      </c>
      <c r="Q1559" s="5">
        <v>0.26</v>
      </c>
      <c r="S1559" s="5">
        <v>149</v>
      </c>
      <c r="T1559" s="5">
        <v>86</v>
      </c>
      <c r="U1559" s="5">
        <v>0.3</v>
      </c>
      <c r="V1559" s="5">
        <v>2.5</v>
      </c>
      <c r="W1559" s="5">
        <v>0.35</v>
      </c>
      <c r="AB1559" s="5">
        <v>2.8</v>
      </c>
      <c r="AE1559" s="5">
        <v>2.56</v>
      </c>
      <c r="AI1559" s="5">
        <v>2.1</v>
      </c>
      <c r="AJ1559" s="5">
        <v>104</v>
      </c>
      <c r="AN1559" s="5">
        <v>19.2</v>
      </c>
      <c r="AO1559" s="5">
        <v>0.15</v>
      </c>
      <c r="AT1559" s="5">
        <v>42.8</v>
      </c>
      <c r="AU1559" s="5">
        <v>4.5999999999999996</v>
      </c>
      <c r="AV1559" s="5">
        <v>23.63</v>
      </c>
      <c r="AW1559" s="5">
        <v>0.18</v>
      </c>
      <c r="AX1559" s="5">
        <v>0.01</v>
      </c>
      <c r="AZ1559" s="5">
        <v>8.6E-3</v>
      </c>
      <c r="BA1559" s="5">
        <v>7</v>
      </c>
      <c r="BC1559" s="5">
        <v>0.01</v>
      </c>
      <c r="BE1559" s="5">
        <v>2</v>
      </c>
      <c r="BH1559" s="5">
        <v>5.82</v>
      </c>
      <c r="BO1559" s="5">
        <v>109</v>
      </c>
      <c r="BX1559" s="5">
        <v>10.3</v>
      </c>
      <c r="BY1559" s="5">
        <v>8</v>
      </c>
    </row>
    <row r="1560" spans="1:77" x14ac:dyDescent="0.35">
      <c r="A1560" s="2" t="s">
        <v>95</v>
      </c>
      <c r="B1560" s="3">
        <v>41893</v>
      </c>
      <c r="C1560" s="4">
        <v>33</v>
      </c>
      <c r="G1560" s="5">
        <v>5.0000000000000001E-3</v>
      </c>
      <c r="H1560" s="5">
        <v>0.28000000000000003</v>
      </c>
      <c r="J1560" s="5">
        <v>3.7</v>
      </c>
      <c r="M1560" s="5">
        <v>0.64</v>
      </c>
      <c r="N1560" s="5">
        <v>0.2</v>
      </c>
      <c r="Q1560" s="5">
        <v>0.02</v>
      </c>
      <c r="S1560" s="5">
        <v>120</v>
      </c>
      <c r="T1560" s="5">
        <v>30</v>
      </c>
      <c r="U1560" s="5">
        <v>0.3</v>
      </c>
      <c r="V1560" s="5">
        <v>1.9</v>
      </c>
      <c r="W1560" s="5">
        <v>2.96</v>
      </c>
      <c r="AB1560" s="5">
        <v>39.270000000000003</v>
      </c>
      <c r="AD1560" s="5">
        <v>2.85</v>
      </c>
      <c r="AE1560" s="5">
        <v>2.95</v>
      </c>
      <c r="AI1560" s="5">
        <v>0.5</v>
      </c>
      <c r="AJ1560" s="5">
        <v>70.2</v>
      </c>
      <c r="AN1560" s="5">
        <v>13</v>
      </c>
      <c r="AO1560" s="5">
        <v>0.1</v>
      </c>
      <c r="AT1560" s="5">
        <v>15.7</v>
      </c>
      <c r="AU1560" s="5">
        <v>0.5</v>
      </c>
      <c r="AV1560" s="5">
        <v>0.22</v>
      </c>
      <c r="AW1560" s="5">
        <v>5.2599999999999999E-3</v>
      </c>
      <c r="AX1560" s="5">
        <v>0.01</v>
      </c>
      <c r="AY1560" s="5">
        <v>0.16</v>
      </c>
      <c r="BA1560" s="5">
        <v>7.26</v>
      </c>
      <c r="BC1560" s="5">
        <v>1.2999999999999999E-3</v>
      </c>
      <c r="BF1560" s="5">
        <v>0.11</v>
      </c>
      <c r="BH1560" s="5">
        <v>6.66</v>
      </c>
      <c r="BO1560" s="5">
        <v>12.7</v>
      </c>
      <c r="BQ1560" s="5">
        <v>7.77</v>
      </c>
      <c r="BR1560" s="5">
        <v>8</v>
      </c>
      <c r="BX1560" s="5">
        <v>9.1999999999999993</v>
      </c>
      <c r="BY1560" s="5">
        <v>7</v>
      </c>
    </row>
    <row r="1561" spans="1:77" x14ac:dyDescent="0.35">
      <c r="A1561" s="2" t="s">
        <v>95</v>
      </c>
      <c r="B1561" s="3">
        <v>41465</v>
      </c>
      <c r="C1561" s="4">
        <v>25</v>
      </c>
      <c r="G1561" s="5">
        <v>7.0000000000000001E-3</v>
      </c>
      <c r="H1561" s="5">
        <v>0.01</v>
      </c>
      <c r="M1561" s="5">
        <v>0.65</v>
      </c>
      <c r="S1561" s="5">
        <v>141</v>
      </c>
      <c r="T1561" s="5">
        <v>54</v>
      </c>
      <c r="V1561" s="5">
        <v>2.6</v>
      </c>
      <c r="W1561" s="5">
        <v>0.23</v>
      </c>
      <c r="AB1561" s="5">
        <v>2.17</v>
      </c>
      <c r="AD1561" s="5">
        <v>4.57</v>
      </c>
      <c r="AE1561" s="5">
        <v>1.63</v>
      </c>
      <c r="AJ1561" s="5">
        <v>93</v>
      </c>
      <c r="AN1561" s="5">
        <v>17.3</v>
      </c>
      <c r="AO1561" s="5">
        <v>0.08</v>
      </c>
      <c r="AT1561" s="5">
        <v>21.7</v>
      </c>
      <c r="AV1561" s="5">
        <v>39.35</v>
      </c>
      <c r="AW1561" s="5">
        <v>0.22</v>
      </c>
      <c r="AX1561" s="5">
        <v>0.01</v>
      </c>
      <c r="AY1561" s="5">
        <v>0.02</v>
      </c>
      <c r="BA1561" s="5">
        <v>6.93</v>
      </c>
      <c r="BF1561" s="5">
        <v>1.98</v>
      </c>
      <c r="BH1561" s="5">
        <v>6.09</v>
      </c>
      <c r="BO1561" s="5">
        <v>78.8</v>
      </c>
      <c r="BQ1561" s="5">
        <v>9.89</v>
      </c>
      <c r="BR1561" s="5">
        <v>9.4499999999999993</v>
      </c>
      <c r="BX1561" s="5">
        <v>8.6999999999999993</v>
      </c>
    </row>
    <row r="1562" spans="1:77" x14ac:dyDescent="0.35">
      <c r="A1562" s="2" t="s">
        <v>95</v>
      </c>
      <c r="B1562" s="3">
        <v>37424</v>
      </c>
      <c r="C1562" s="4">
        <v>27</v>
      </c>
      <c r="F1562" s="5">
        <v>0.49</v>
      </c>
      <c r="H1562" s="5">
        <v>0.01</v>
      </c>
      <c r="J1562" s="5">
        <v>0.1</v>
      </c>
      <c r="M1562" s="5">
        <v>1.1399999999999999</v>
      </c>
      <c r="N1562" s="5">
        <v>1</v>
      </c>
      <c r="Q1562" s="5">
        <v>0.6</v>
      </c>
      <c r="S1562" s="5">
        <v>40.5</v>
      </c>
      <c r="T1562" s="5">
        <v>110</v>
      </c>
      <c r="U1562" s="5">
        <v>2</v>
      </c>
      <c r="V1562" s="5">
        <v>2.6</v>
      </c>
      <c r="W1562" s="5">
        <v>0.01</v>
      </c>
      <c r="AE1562" s="5">
        <v>12.3</v>
      </c>
      <c r="AI1562" s="5">
        <v>8</v>
      </c>
      <c r="AN1562" s="5">
        <v>12.4</v>
      </c>
      <c r="AO1562" s="5">
        <v>0.17</v>
      </c>
      <c r="AT1562" s="5">
        <v>53</v>
      </c>
      <c r="AU1562" s="5">
        <v>9</v>
      </c>
      <c r="AV1562" s="5">
        <v>112.44</v>
      </c>
      <c r="AW1562" s="5">
        <v>0.01</v>
      </c>
      <c r="AX1562" s="5">
        <v>0.03</v>
      </c>
      <c r="BA1562" s="5">
        <v>4.95</v>
      </c>
      <c r="BC1562" s="5">
        <v>0.1</v>
      </c>
      <c r="BE1562" s="5">
        <v>4.0999999999999996</v>
      </c>
      <c r="BH1562" s="5">
        <v>0.15</v>
      </c>
      <c r="BO1562" s="5">
        <v>43</v>
      </c>
      <c r="BX1562" s="5">
        <v>11.3</v>
      </c>
      <c r="BY1562" s="5">
        <v>20</v>
      </c>
    </row>
    <row r="1563" spans="1:77" x14ac:dyDescent="0.35">
      <c r="A1563" s="2" t="s">
        <v>95</v>
      </c>
      <c r="B1563" s="3">
        <v>40688</v>
      </c>
      <c r="C1563" s="4">
        <v>25</v>
      </c>
      <c r="G1563" s="5">
        <v>0.77</v>
      </c>
      <c r="H1563" s="5">
        <v>0.01</v>
      </c>
      <c r="M1563" s="5">
        <v>0.86</v>
      </c>
      <c r="S1563" s="5">
        <v>77.900000000000006</v>
      </c>
      <c r="T1563" s="5">
        <v>388</v>
      </c>
      <c r="V1563" s="5">
        <v>4.4000000000000004</v>
      </c>
      <c r="W1563" s="5">
        <v>0.01</v>
      </c>
      <c r="AB1563" s="5">
        <v>2.68</v>
      </c>
      <c r="AD1563" s="5">
        <v>0.03</v>
      </c>
      <c r="AE1563" s="5">
        <v>26.5</v>
      </c>
      <c r="AJ1563" s="5">
        <v>160.80000000000001</v>
      </c>
      <c r="AN1563" s="5">
        <v>23.7</v>
      </c>
      <c r="AO1563" s="5">
        <v>0.63</v>
      </c>
      <c r="AT1563" s="5">
        <v>182</v>
      </c>
      <c r="AV1563" s="5">
        <v>147.41</v>
      </c>
      <c r="AW1563" s="5">
        <v>3.6099999999999999E-3</v>
      </c>
      <c r="AX1563" s="5">
        <v>0.01</v>
      </c>
      <c r="BA1563" s="5">
        <v>4.8899999999999997</v>
      </c>
      <c r="BF1563" s="5">
        <v>1.75</v>
      </c>
      <c r="BH1563" s="5">
        <v>0.11</v>
      </c>
      <c r="BO1563" s="5">
        <v>54.2</v>
      </c>
      <c r="BQ1563" s="5">
        <v>14.56</v>
      </c>
      <c r="BR1563" s="5">
        <v>14.56</v>
      </c>
      <c r="BT1563" s="5">
        <v>7.8</v>
      </c>
      <c r="BX1563" s="5">
        <v>9.6999999999999993</v>
      </c>
    </row>
    <row r="1564" spans="1:77" x14ac:dyDescent="0.35">
      <c r="A1564" s="2" t="s">
        <v>95</v>
      </c>
      <c r="B1564" s="3">
        <v>40429</v>
      </c>
      <c r="C1564" s="4">
        <v>25</v>
      </c>
      <c r="F1564" s="5">
        <v>0.64</v>
      </c>
      <c r="H1564" s="5">
        <v>0.03</v>
      </c>
      <c r="M1564" s="5">
        <v>1.75</v>
      </c>
      <c r="P1564" s="5">
        <v>0.91</v>
      </c>
      <c r="R1564" s="5">
        <v>1.44</v>
      </c>
      <c r="S1564" s="5">
        <v>64</v>
      </c>
      <c r="T1564" s="5">
        <v>281</v>
      </c>
      <c r="W1564" s="5">
        <v>0.02</v>
      </c>
      <c r="AD1564" s="5">
        <v>3.99</v>
      </c>
      <c r="AE1564" s="5">
        <v>22.1</v>
      </c>
      <c r="AK1564" s="5">
        <v>130.6</v>
      </c>
      <c r="AN1564" s="5">
        <v>20.399999999999999</v>
      </c>
      <c r="AO1564" s="5">
        <v>0.53</v>
      </c>
      <c r="AT1564" s="5">
        <v>142</v>
      </c>
      <c r="AV1564" s="5">
        <v>132.80000000000001</v>
      </c>
      <c r="AW1564" s="5">
        <v>7.0000000000000001E-3</v>
      </c>
      <c r="AX1564" s="5">
        <v>0.02</v>
      </c>
      <c r="BD1564" s="5">
        <v>-4.33</v>
      </c>
      <c r="BE1564" s="5">
        <v>2.5</v>
      </c>
      <c r="BF1564" s="5">
        <v>1.91</v>
      </c>
      <c r="BH1564" s="5">
        <v>0.11</v>
      </c>
      <c r="BO1564" s="5">
        <v>47.7</v>
      </c>
      <c r="BQ1564" s="5">
        <v>11.2</v>
      </c>
      <c r="BR1564" s="5">
        <v>11.6</v>
      </c>
      <c r="BX1564" s="5">
        <v>10.4</v>
      </c>
    </row>
    <row r="1565" spans="1:77" x14ac:dyDescent="0.35">
      <c r="A1565" s="2" t="s">
        <v>95</v>
      </c>
      <c r="B1565" s="3">
        <v>40077</v>
      </c>
      <c r="C1565" s="4">
        <v>25</v>
      </c>
      <c r="F1565" s="5">
        <v>0.51</v>
      </c>
      <c r="H1565" s="5">
        <v>0.05</v>
      </c>
      <c r="M1565" s="5">
        <v>1.73</v>
      </c>
      <c r="P1565" s="5">
        <v>0.74</v>
      </c>
      <c r="R1565" s="5">
        <v>1.42</v>
      </c>
      <c r="S1565" s="5">
        <v>58</v>
      </c>
      <c r="T1565" s="5">
        <v>204</v>
      </c>
      <c r="W1565" s="5">
        <v>0.02</v>
      </c>
      <c r="AD1565" s="5">
        <v>-0.85</v>
      </c>
      <c r="AE1565" s="5">
        <v>18.5</v>
      </c>
      <c r="AK1565" s="5">
        <v>101.2</v>
      </c>
      <c r="AN1565" s="5">
        <v>17.899999999999999</v>
      </c>
      <c r="AO1565" s="5">
        <v>0.36</v>
      </c>
      <c r="AT1565" s="5">
        <v>89.8</v>
      </c>
      <c r="AV1565" s="5">
        <v>132.80000000000001</v>
      </c>
      <c r="AW1565" s="5">
        <v>7.0000000000000001E-3</v>
      </c>
      <c r="AX1565" s="5">
        <v>0.02</v>
      </c>
      <c r="BD1565" s="5">
        <v>-4.33</v>
      </c>
      <c r="BE1565" s="5">
        <v>0.6</v>
      </c>
      <c r="BF1565" s="5">
        <v>3.14</v>
      </c>
      <c r="BH1565" s="5">
        <v>0.11</v>
      </c>
      <c r="BO1565" s="5">
        <v>41.1</v>
      </c>
      <c r="BQ1565" s="5">
        <v>8.81</v>
      </c>
      <c r="BR1565" s="5">
        <v>8.74</v>
      </c>
      <c r="BX1565" s="5">
        <v>11.3</v>
      </c>
    </row>
    <row r="1566" spans="1:77" x14ac:dyDescent="0.35">
      <c r="A1566" s="2" t="s">
        <v>95</v>
      </c>
      <c r="B1566" s="3">
        <v>39889</v>
      </c>
      <c r="C1566" s="4">
        <v>25</v>
      </c>
      <c r="F1566" s="5">
        <v>0.31</v>
      </c>
      <c r="H1566" s="5">
        <v>0.01</v>
      </c>
      <c r="M1566" s="5">
        <v>1.55</v>
      </c>
      <c r="P1566" s="5">
        <v>0.56000000000000005</v>
      </c>
      <c r="R1566" s="5">
        <v>1.32</v>
      </c>
      <c r="S1566" s="5">
        <v>46</v>
      </c>
      <c r="T1566" s="5">
        <v>135</v>
      </c>
      <c r="W1566" s="5">
        <v>0.02</v>
      </c>
      <c r="AD1566" s="5">
        <v>-3.29</v>
      </c>
      <c r="AE1566" s="5">
        <v>18.600000000000001</v>
      </c>
      <c r="AK1566" s="5">
        <v>83.2</v>
      </c>
      <c r="AN1566" s="5">
        <v>14</v>
      </c>
      <c r="AO1566" s="5">
        <v>0.37</v>
      </c>
      <c r="AT1566" s="5">
        <v>76.599999999999994</v>
      </c>
      <c r="AV1566" s="5">
        <v>172.6</v>
      </c>
      <c r="AW1566" s="5">
        <v>7.0000000000000001E-3</v>
      </c>
      <c r="AX1566" s="5">
        <v>0.02</v>
      </c>
      <c r="BD1566" s="5">
        <v>-4.49</v>
      </c>
      <c r="BE1566" s="5">
        <v>0.5</v>
      </c>
      <c r="BF1566" s="5">
        <v>1.27</v>
      </c>
      <c r="BH1566" s="5">
        <v>0.1</v>
      </c>
      <c r="BO1566" s="5">
        <v>41</v>
      </c>
      <c r="BQ1566" s="5">
        <v>7.53</v>
      </c>
      <c r="BR1566" s="5">
        <v>7.29</v>
      </c>
      <c r="BX1566" s="5">
        <v>10.7</v>
      </c>
    </row>
    <row r="1567" spans="1:77" x14ac:dyDescent="0.35">
      <c r="A1567" s="2" t="s">
        <v>95</v>
      </c>
      <c r="B1567" s="3">
        <v>39735</v>
      </c>
      <c r="C1567" s="4">
        <v>25</v>
      </c>
      <c r="F1567" s="5">
        <v>0.34</v>
      </c>
      <c r="H1567" s="5">
        <v>0.01</v>
      </c>
      <c r="M1567" s="5">
        <v>1.79</v>
      </c>
      <c r="P1567" s="5">
        <v>0.42</v>
      </c>
      <c r="R1567" s="5">
        <v>1.47</v>
      </c>
      <c r="S1567" s="5">
        <v>45</v>
      </c>
      <c r="T1567" s="5">
        <v>114</v>
      </c>
      <c r="W1567" s="5">
        <v>0.03</v>
      </c>
      <c r="AD1567" s="5">
        <v>4.13</v>
      </c>
      <c r="AE1567" s="5">
        <v>17</v>
      </c>
      <c r="AK1567" s="5">
        <v>76</v>
      </c>
      <c r="AN1567" s="5">
        <v>13.2</v>
      </c>
      <c r="AO1567" s="5">
        <v>0.32</v>
      </c>
      <c r="AT1567" s="5">
        <v>64.2</v>
      </c>
      <c r="AV1567" s="5">
        <v>128.4</v>
      </c>
      <c r="AW1567" s="5">
        <v>0.01</v>
      </c>
      <c r="AX1567" s="5">
        <v>0.03</v>
      </c>
      <c r="BD1567" s="5">
        <v>-4.42</v>
      </c>
      <c r="BE1567" s="5">
        <v>0.7</v>
      </c>
      <c r="BF1567" s="5">
        <v>1.36</v>
      </c>
      <c r="BH1567" s="5">
        <v>0.11</v>
      </c>
      <c r="BO1567" s="5">
        <v>43</v>
      </c>
      <c r="BQ1567" s="5">
        <v>6.31</v>
      </c>
      <c r="BR1567" s="5">
        <v>6.58</v>
      </c>
      <c r="BX1567" s="5">
        <v>11</v>
      </c>
    </row>
    <row r="1568" spans="1:77" x14ac:dyDescent="0.35">
      <c r="A1568" s="2" t="s">
        <v>95</v>
      </c>
      <c r="B1568" s="3">
        <v>39520</v>
      </c>
      <c r="C1568" s="4">
        <v>24</v>
      </c>
      <c r="F1568" s="5">
        <v>0.3</v>
      </c>
      <c r="H1568" s="5">
        <v>0.01</v>
      </c>
      <c r="M1568" s="5">
        <v>1.55</v>
      </c>
      <c r="P1568" s="5">
        <v>0.42</v>
      </c>
      <c r="R1568" s="5">
        <v>1.31</v>
      </c>
      <c r="S1568" s="5">
        <v>44</v>
      </c>
      <c r="T1568" s="5">
        <v>103</v>
      </c>
      <c r="W1568" s="5">
        <v>0.03</v>
      </c>
      <c r="AD1568" s="5">
        <v>-4.53</v>
      </c>
      <c r="AE1568" s="5">
        <v>17</v>
      </c>
      <c r="AK1568" s="5">
        <v>72.8</v>
      </c>
      <c r="AN1568" s="5">
        <v>12.3</v>
      </c>
      <c r="AO1568" s="5">
        <v>0.28999999999999998</v>
      </c>
      <c r="AT1568" s="5">
        <v>58.5</v>
      </c>
      <c r="AV1568" s="5">
        <v>159.4</v>
      </c>
      <c r="AW1568" s="5">
        <v>0.01</v>
      </c>
      <c r="AX1568" s="5">
        <v>0.03</v>
      </c>
      <c r="BD1568" s="5">
        <v>-3.78</v>
      </c>
      <c r="BE1568" s="5">
        <v>2.15</v>
      </c>
      <c r="BH1568" s="5">
        <v>0.18</v>
      </c>
      <c r="BO1568" s="5">
        <v>41</v>
      </c>
      <c r="BQ1568" s="5">
        <v>6.47</v>
      </c>
      <c r="BR1568" s="5">
        <v>6.19</v>
      </c>
      <c r="BX1568" s="5">
        <v>10.199999999999999</v>
      </c>
    </row>
    <row r="1569" spans="1:77" x14ac:dyDescent="0.35">
      <c r="A1569" s="2" t="s">
        <v>95</v>
      </c>
      <c r="B1569" s="3">
        <v>39350</v>
      </c>
      <c r="C1569" s="4">
        <v>22</v>
      </c>
      <c r="F1569" s="5">
        <v>0.32</v>
      </c>
      <c r="H1569" s="5">
        <v>0.01</v>
      </c>
      <c r="M1569" s="5">
        <v>1.56</v>
      </c>
      <c r="P1569" s="5">
        <v>0.43</v>
      </c>
      <c r="R1569" s="5">
        <v>1.28</v>
      </c>
      <c r="S1569" s="5">
        <v>45</v>
      </c>
      <c r="T1569" s="5">
        <v>95</v>
      </c>
      <c r="W1569" s="5">
        <v>0.02</v>
      </c>
      <c r="AD1569" s="5">
        <v>-0.37</v>
      </c>
      <c r="AE1569" s="5">
        <v>16.600000000000001</v>
      </c>
      <c r="AN1569" s="5">
        <v>12</v>
      </c>
      <c r="AO1569" s="5">
        <v>0.3</v>
      </c>
      <c r="AT1569" s="5">
        <v>58.1</v>
      </c>
      <c r="AV1569" s="5">
        <v>150.5</v>
      </c>
      <c r="AW1569" s="5">
        <v>0.01</v>
      </c>
      <c r="AX1569" s="5">
        <v>0.03</v>
      </c>
      <c r="BD1569" s="5">
        <v>-4.5199999999999996</v>
      </c>
      <c r="BE1569" s="5">
        <v>0.8</v>
      </c>
      <c r="BH1569" s="5">
        <v>0.09</v>
      </c>
      <c r="BO1569" s="5">
        <v>47</v>
      </c>
      <c r="BQ1569" s="5">
        <v>6.19</v>
      </c>
      <c r="BR1569" s="5">
        <v>6.17</v>
      </c>
    </row>
    <row r="1570" spans="1:77" x14ac:dyDescent="0.35">
      <c r="A1570" s="2" t="s">
        <v>95</v>
      </c>
      <c r="B1570" s="3">
        <v>39167</v>
      </c>
      <c r="C1570" s="4">
        <v>22</v>
      </c>
      <c r="F1570" s="5">
        <v>0.3</v>
      </c>
      <c r="H1570" s="5">
        <v>0.01</v>
      </c>
      <c r="M1570" s="5">
        <v>1.64</v>
      </c>
      <c r="P1570" s="5">
        <v>0.38</v>
      </c>
      <c r="R1570" s="5">
        <v>1.38</v>
      </c>
      <c r="S1570" s="5">
        <v>41</v>
      </c>
      <c r="T1570" s="5">
        <v>120</v>
      </c>
      <c r="W1570" s="5">
        <v>0.01</v>
      </c>
      <c r="AD1570" s="5">
        <v>-0.69</v>
      </c>
      <c r="AE1570" s="5">
        <v>16.600000000000001</v>
      </c>
      <c r="AN1570" s="5">
        <v>10.8</v>
      </c>
      <c r="AO1570" s="5">
        <v>0.31</v>
      </c>
      <c r="AT1570" s="5">
        <v>66</v>
      </c>
      <c r="AV1570" s="5">
        <v>119.5</v>
      </c>
      <c r="AW1570" s="5">
        <v>0.01</v>
      </c>
      <c r="AX1570" s="5">
        <v>0.03</v>
      </c>
      <c r="BD1570" s="5">
        <v>-4.43</v>
      </c>
      <c r="BE1570" s="5">
        <v>1.3</v>
      </c>
      <c r="BH1570" s="5">
        <v>0.11</v>
      </c>
      <c r="BO1570" s="5">
        <v>40</v>
      </c>
      <c r="BQ1570" s="5">
        <v>6.27</v>
      </c>
      <c r="BR1570" s="5">
        <v>6.23</v>
      </c>
    </row>
    <row r="1571" spans="1:77" x14ac:dyDescent="0.35">
      <c r="A1571" s="2" t="s">
        <v>95</v>
      </c>
      <c r="B1571" s="3">
        <v>38985</v>
      </c>
      <c r="C1571" s="4">
        <v>22</v>
      </c>
      <c r="F1571" s="5">
        <v>0.3</v>
      </c>
      <c r="H1571" s="5">
        <v>0.09</v>
      </c>
      <c r="M1571" s="5">
        <v>1.53</v>
      </c>
      <c r="P1571" s="5">
        <v>0.4</v>
      </c>
      <c r="R1571" s="5">
        <v>1.26</v>
      </c>
      <c r="S1571" s="5">
        <v>42.9</v>
      </c>
      <c r="T1571" s="5">
        <v>106</v>
      </c>
      <c r="W1571" s="5">
        <v>0.02</v>
      </c>
      <c r="AE1571" s="5">
        <v>16.3</v>
      </c>
      <c r="AJ1571" s="5">
        <v>70</v>
      </c>
      <c r="AN1571" s="5">
        <v>10.3</v>
      </c>
      <c r="AO1571" s="5">
        <v>0.28999999999999998</v>
      </c>
      <c r="AT1571" s="5">
        <v>55.2</v>
      </c>
      <c r="AV1571" s="5">
        <v>123.95</v>
      </c>
      <c r="AW1571" s="5">
        <v>0.02</v>
      </c>
      <c r="AX1571" s="5">
        <v>0.06</v>
      </c>
      <c r="BA1571" s="5">
        <v>3.78</v>
      </c>
      <c r="BD1571" s="5">
        <v>-4.17</v>
      </c>
      <c r="BE1571" s="5">
        <v>0.9</v>
      </c>
      <c r="BH1571" s="5">
        <v>0.12</v>
      </c>
      <c r="BO1571" s="5">
        <v>43</v>
      </c>
      <c r="BX1571" s="5">
        <v>9.4</v>
      </c>
    </row>
    <row r="1572" spans="1:77" x14ac:dyDescent="0.35">
      <c r="A1572" s="2" t="s">
        <v>95</v>
      </c>
      <c r="B1572" s="3">
        <v>31819</v>
      </c>
      <c r="C1572" s="4">
        <v>7</v>
      </c>
      <c r="H1572" s="5">
        <v>0.21</v>
      </c>
      <c r="AJ1572" s="5">
        <v>111.3</v>
      </c>
      <c r="AV1572" s="5">
        <v>9.9700000000000006</v>
      </c>
      <c r="AW1572" s="5">
        <v>0.14000000000000001</v>
      </c>
      <c r="AX1572" s="5">
        <v>0.02</v>
      </c>
      <c r="BA1572" s="5">
        <v>7.47</v>
      </c>
      <c r="BX1572" s="5">
        <v>8.3000000000000007</v>
      </c>
    </row>
    <row r="1573" spans="1:77" x14ac:dyDescent="0.35">
      <c r="A1573" s="2" t="s">
        <v>95</v>
      </c>
      <c r="B1573" s="3">
        <v>37872</v>
      </c>
      <c r="C1573" s="4">
        <v>22</v>
      </c>
      <c r="F1573" s="5">
        <v>0.59</v>
      </c>
      <c r="H1573" s="5">
        <v>0.01</v>
      </c>
      <c r="M1573" s="5">
        <v>1.38</v>
      </c>
      <c r="P1573" s="5">
        <v>0.56999999999999995</v>
      </c>
      <c r="S1573" s="5">
        <v>51</v>
      </c>
      <c r="T1573" s="5">
        <v>151</v>
      </c>
      <c r="V1573" s="5">
        <v>4</v>
      </c>
      <c r="W1573" s="5">
        <v>0.02</v>
      </c>
      <c r="AB1573" s="5">
        <v>3.15</v>
      </c>
      <c r="AE1573" s="5">
        <v>17</v>
      </c>
      <c r="AJ1573" s="5">
        <v>88.8</v>
      </c>
      <c r="AN1573" s="5">
        <v>13</v>
      </c>
      <c r="AO1573" s="5">
        <v>0.21</v>
      </c>
      <c r="AT1573" s="5">
        <v>78</v>
      </c>
      <c r="AV1573" s="5">
        <v>133</v>
      </c>
      <c r="AW1573" s="5">
        <v>0.02</v>
      </c>
      <c r="AX1573" s="5">
        <v>0.06</v>
      </c>
      <c r="BA1573" s="5">
        <v>5.0999999999999996</v>
      </c>
      <c r="BE1573" s="5">
        <v>3.1</v>
      </c>
      <c r="BH1573" s="5">
        <v>0.1</v>
      </c>
      <c r="BO1573" s="5">
        <v>41</v>
      </c>
      <c r="BX1573" s="5">
        <v>10.1</v>
      </c>
    </row>
    <row r="1574" spans="1:77" x14ac:dyDescent="0.35">
      <c r="A1574" s="2" t="s">
        <v>95</v>
      </c>
      <c r="B1574" s="3">
        <v>41148</v>
      </c>
      <c r="C1574" s="4">
        <v>21</v>
      </c>
      <c r="F1574" s="5">
        <v>1.3</v>
      </c>
      <c r="H1574" s="5">
        <v>0.01</v>
      </c>
      <c r="M1574" s="5">
        <v>1.69</v>
      </c>
      <c r="P1574" s="5">
        <v>1.44</v>
      </c>
      <c r="R1574" s="5">
        <v>1.4</v>
      </c>
      <c r="S1574" s="5">
        <v>88.4</v>
      </c>
      <c r="T1574" s="5">
        <v>486</v>
      </c>
      <c r="W1574" s="5">
        <v>0.02</v>
      </c>
      <c r="AD1574" s="5">
        <v>-0.68</v>
      </c>
      <c r="AE1574" s="5">
        <v>28.7</v>
      </c>
      <c r="AK1574" s="5">
        <v>196.97</v>
      </c>
      <c r="AN1574" s="5">
        <v>29.3</v>
      </c>
      <c r="AO1574" s="5">
        <v>0.75</v>
      </c>
      <c r="AT1574" s="5">
        <v>234</v>
      </c>
      <c r="AV1574" s="5">
        <v>159.4</v>
      </c>
      <c r="AW1574" s="5">
        <v>7.0000000000000001E-3</v>
      </c>
      <c r="AX1574" s="5">
        <v>0.02</v>
      </c>
      <c r="BD1574" s="5">
        <v>-4.6500000000000004</v>
      </c>
      <c r="BE1574" s="5">
        <v>3.3</v>
      </c>
      <c r="BH1574" s="5">
        <v>0.08</v>
      </c>
      <c r="BO1574" s="5">
        <v>73.2</v>
      </c>
    </row>
    <row r="1575" spans="1:77" x14ac:dyDescent="0.35">
      <c r="A1575" s="2" t="s">
        <v>95</v>
      </c>
      <c r="B1575" s="3">
        <v>36767</v>
      </c>
      <c r="C1575" s="4">
        <v>21</v>
      </c>
      <c r="F1575" s="5">
        <v>0.73</v>
      </c>
      <c r="H1575" s="5">
        <v>0.01</v>
      </c>
      <c r="M1575" s="5">
        <v>1.6</v>
      </c>
      <c r="S1575" s="5">
        <v>45.6</v>
      </c>
      <c r="T1575" s="5">
        <v>124</v>
      </c>
      <c r="V1575" s="5">
        <v>4.41</v>
      </c>
      <c r="W1575" s="5">
        <v>0.01</v>
      </c>
      <c r="AB1575" s="5">
        <v>2.97</v>
      </c>
      <c r="AE1575" s="5">
        <v>11.3</v>
      </c>
      <c r="AJ1575" s="5">
        <v>82.5</v>
      </c>
      <c r="AN1575" s="5">
        <v>15.9</v>
      </c>
      <c r="AO1575" s="5">
        <v>0.14000000000000001</v>
      </c>
      <c r="AT1575" s="5">
        <v>69.7</v>
      </c>
      <c r="AV1575" s="5">
        <v>102.7</v>
      </c>
      <c r="AW1575" s="5">
        <v>0.03</v>
      </c>
      <c r="AX1575" s="5">
        <v>0.3</v>
      </c>
      <c r="BA1575" s="5">
        <v>4.8</v>
      </c>
      <c r="BE1575" s="5">
        <v>2.48</v>
      </c>
      <c r="BH1575" s="5">
        <v>0.15</v>
      </c>
      <c r="BO1575" s="5">
        <v>65.3</v>
      </c>
      <c r="BX1575" s="5">
        <v>9.8000000000000007</v>
      </c>
    </row>
    <row r="1576" spans="1:77" x14ac:dyDescent="0.35">
      <c r="A1576" s="2" t="s">
        <v>95</v>
      </c>
      <c r="B1576" s="3">
        <v>35941</v>
      </c>
      <c r="C1576" s="4">
        <v>21</v>
      </c>
      <c r="F1576" s="5">
        <v>0.52</v>
      </c>
      <c r="H1576" s="5">
        <v>0.01</v>
      </c>
      <c r="M1576" s="5">
        <v>1.4</v>
      </c>
      <c r="S1576" s="5">
        <v>44.1</v>
      </c>
      <c r="T1576" s="5">
        <v>138</v>
      </c>
      <c r="V1576" s="5">
        <v>3.2</v>
      </c>
      <c r="W1576" s="5">
        <v>0.01</v>
      </c>
      <c r="AB1576" s="5">
        <v>2.89</v>
      </c>
      <c r="AE1576" s="5">
        <v>16.5</v>
      </c>
      <c r="AJ1576" s="5">
        <v>78</v>
      </c>
      <c r="AN1576" s="5">
        <v>12.5</v>
      </c>
      <c r="AO1576" s="5">
        <v>0.18</v>
      </c>
      <c r="AT1576" s="5">
        <v>72</v>
      </c>
      <c r="AV1576" s="5">
        <v>100.04</v>
      </c>
      <c r="AW1576" s="5">
        <v>0.03</v>
      </c>
      <c r="AX1576" s="5">
        <v>0.15</v>
      </c>
      <c r="BA1576" s="5">
        <v>5.05</v>
      </c>
      <c r="BE1576" s="5">
        <v>3.6</v>
      </c>
      <c r="BH1576" s="5">
        <v>0.1</v>
      </c>
      <c r="BO1576" s="5">
        <v>49</v>
      </c>
      <c r="BX1576" s="5">
        <v>9.6999999999999993</v>
      </c>
    </row>
    <row r="1577" spans="1:77" x14ac:dyDescent="0.35">
      <c r="A1577" s="2" t="s">
        <v>95</v>
      </c>
      <c r="B1577" s="3">
        <v>40479</v>
      </c>
      <c r="C1577" s="4">
        <v>25</v>
      </c>
      <c r="G1577" s="5">
        <v>6.0000000000000001E-3</v>
      </c>
      <c r="H1577" s="5">
        <v>0.01</v>
      </c>
      <c r="M1577" s="5">
        <v>0.06</v>
      </c>
      <c r="S1577" s="5">
        <v>57.7</v>
      </c>
      <c r="T1577" s="5">
        <v>24</v>
      </c>
      <c r="V1577" s="5">
        <v>1.1000000000000001</v>
      </c>
      <c r="W1577" s="5">
        <v>0.12</v>
      </c>
      <c r="AB1577" s="5">
        <v>14.02</v>
      </c>
      <c r="AD1577" s="5">
        <v>12.22</v>
      </c>
      <c r="AE1577" s="5">
        <v>0.9</v>
      </c>
      <c r="AJ1577" s="5">
        <v>39</v>
      </c>
      <c r="AN1577" s="5">
        <v>6.15</v>
      </c>
      <c r="AO1577" s="5">
        <v>0.03</v>
      </c>
      <c r="AT1577" s="5">
        <v>21.2</v>
      </c>
      <c r="AV1577" s="5">
        <v>2.12</v>
      </c>
      <c r="AW1577" s="5">
        <v>0.03</v>
      </c>
      <c r="AX1577" s="5">
        <v>0.04</v>
      </c>
      <c r="BA1577" s="5">
        <v>7.63</v>
      </c>
      <c r="BE1577" s="5">
        <v>0.9</v>
      </c>
      <c r="BF1577" s="5">
        <v>0.14000000000000001</v>
      </c>
      <c r="BH1577" s="5">
        <v>1.65</v>
      </c>
      <c r="BO1577" s="5">
        <v>70.900000000000006</v>
      </c>
      <c r="BQ1577" s="5">
        <v>3.84</v>
      </c>
      <c r="BR1577" s="5">
        <v>4.34</v>
      </c>
      <c r="BX1577" s="5">
        <v>9.5</v>
      </c>
    </row>
    <row r="1578" spans="1:77" x14ac:dyDescent="0.35">
      <c r="A1578" s="2" t="s">
        <v>95</v>
      </c>
      <c r="B1578" s="3">
        <v>32352</v>
      </c>
      <c r="C1578" s="4">
        <v>20</v>
      </c>
      <c r="F1578" s="5">
        <v>0.01</v>
      </c>
      <c r="H1578" s="5">
        <v>7.0000000000000007E-2</v>
      </c>
      <c r="M1578" s="5">
        <v>0.35</v>
      </c>
      <c r="S1578" s="5">
        <v>34.4</v>
      </c>
      <c r="T1578" s="5">
        <v>81.400000000000006</v>
      </c>
      <c r="V1578" s="5">
        <v>2.4</v>
      </c>
      <c r="W1578" s="5">
        <v>0.14000000000000001</v>
      </c>
      <c r="AE1578" s="5">
        <v>7.3</v>
      </c>
      <c r="AJ1578" s="5">
        <v>54.1</v>
      </c>
      <c r="AN1578" s="5">
        <v>18.899999999999999</v>
      </c>
      <c r="AO1578" s="5">
        <v>0.04</v>
      </c>
      <c r="AT1578" s="5">
        <v>41</v>
      </c>
      <c r="AV1578" s="5">
        <v>101.37</v>
      </c>
      <c r="AW1578" s="5">
        <v>0.12</v>
      </c>
      <c r="AX1578" s="5">
        <v>9.1979999999999996E-3</v>
      </c>
      <c r="BA1578" s="5">
        <v>5.41</v>
      </c>
      <c r="BE1578" s="5">
        <v>2.5</v>
      </c>
      <c r="BH1578" s="5">
        <v>0.1</v>
      </c>
      <c r="BO1578" s="5">
        <v>36.799999999999997</v>
      </c>
      <c r="BX1578" s="5">
        <v>9.3000000000000007</v>
      </c>
    </row>
    <row r="1579" spans="1:77" x14ac:dyDescent="0.35">
      <c r="A1579" s="2" t="s">
        <v>95</v>
      </c>
      <c r="B1579" s="3">
        <v>42262</v>
      </c>
      <c r="C1579" s="4">
        <v>22</v>
      </c>
      <c r="G1579" s="5">
        <v>1E-3</v>
      </c>
      <c r="H1579" s="5">
        <v>0.03</v>
      </c>
      <c r="M1579" s="5">
        <v>0.18</v>
      </c>
      <c r="S1579" s="5">
        <v>91.8</v>
      </c>
      <c r="T1579" s="5">
        <v>35</v>
      </c>
      <c r="V1579" s="5">
        <v>10</v>
      </c>
      <c r="W1579" s="5">
        <v>0.93</v>
      </c>
      <c r="AB1579" s="5">
        <v>12.1</v>
      </c>
      <c r="AD1579" s="5">
        <v>0.6</v>
      </c>
      <c r="AE1579" s="5">
        <v>1.29</v>
      </c>
      <c r="AN1579" s="5">
        <v>4.08</v>
      </c>
      <c r="AO1579" s="5">
        <v>0.24</v>
      </c>
      <c r="AT1579" s="5">
        <v>17.600000000000001</v>
      </c>
      <c r="AV1579" s="5">
        <v>0.22</v>
      </c>
      <c r="AW1579" s="5">
        <v>3.2799999999999999E-3</v>
      </c>
      <c r="AX1579" s="5">
        <v>0.03</v>
      </c>
      <c r="BA1579" s="5">
        <v>7.27</v>
      </c>
      <c r="BH1579" s="5">
        <v>3.55</v>
      </c>
      <c r="BO1579" s="5">
        <v>57.8</v>
      </c>
      <c r="BQ1579" s="5">
        <v>5.74</v>
      </c>
      <c r="BR1579" s="5">
        <v>5.78</v>
      </c>
      <c r="BX1579" s="5">
        <v>9.4</v>
      </c>
    </row>
    <row r="1580" spans="1:77" x14ac:dyDescent="0.35">
      <c r="A1580" s="2" t="s">
        <v>95</v>
      </c>
      <c r="B1580" s="3">
        <v>41927</v>
      </c>
      <c r="C1580" s="4">
        <v>25</v>
      </c>
      <c r="G1580" s="5">
        <v>8.9999999999999993E-3</v>
      </c>
      <c r="H1580" s="5">
        <v>0.02</v>
      </c>
      <c r="M1580" s="5">
        <v>0.26</v>
      </c>
      <c r="S1580" s="5">
        <v>91.6</v>
      </c>
      <c r="T1580" s="5">
        <v>35</v>
      </c>
      <c r="V1580" s="5">
        <v>1.1000000000000001</v>
      </c>
      <c r="W1580" s="5">
        <v>0.98</v>
      </c>
      <c r="AB1580" s="5">
        <v>12.34</v>
      </c>
      <c r="AD1580" s="5">
        <v>0.06</v>
      </c>
      <c r="AE1580" s="5">
        <v>1.27</v>
      </c>
      <c r="AJ1580" s="5">
        <v>55</v>
      </c>
      <c r="AN1580" s="5">
        <v>4.07</v>
      </c>
      <c r="AO1580" s="5">
        <v>0.27</v>
      </c>
      <c r="AT1580" s="5">
        <v>17.2</v>
      </c>
      <c r="AV1580" s="5">
        <v>0.22</v>
      </c>
      <c r="AW1580" s="5">
        <v>3.2799999999999999E-3</v>
      </c>
      <c r="AX1580" s="5">
        <v>0.01</v>
      </c>
      <c r="AY1580" s="5">
        <v>0.04</v>
      </c>
      <c r="BA1580" s="5">
        <v>7.57</v>
      </c>
      <c r="BF1580" s="5">
        <v>0.14000000000000001</v>
      </c>
      <c r="BH1580" s="5">
        <v>3.57</v>
      </c>
      <c r="BO1580" s="5">
        <v>57.2</v>
      </c>
      <c r="BQ1580" s="5">
        <v>5.75</v>
      </c>
      <c r="BR1580" s="5">
        <v>5.75</v>
      </c>
      <c r="BX1580" s="5">
        <v>9.1</v>
      </c>
    </row>
    <row r="1581" spans="1:77" x14ac:dyDescent="0.35">
      <c r="A1581" s="2" t="s">
        <v>95</v>
      </c>
      <c r="B1581" s="3">
        <v>41575</v>
      </c>
      <c r="C1581" s="4">
        <v>32</v>
      </c>
      <c r="G1581" s="5">
        <v>0.01</v>
      </c>
      <c r="H1581" s="5">
        <v>0.02</v>
      </c>
      <c r="J1581" s="5">
        <v>1</v>
      </c>
      <c r="M1581" s="5">
        <v>0.28000000000000003</v>
      </c>
      <c r="N1581" s="5">
        <v>0.2</v>
      </c>
      <c r="Q1581" s="5">
        <v>0.02</v>
      </c>
      <c r="S1581" s="5">
        <v>93.5</v>
      </c>
      <c r="T1581" s="5">
        <v>34</v>
      </c>
      <c r="U1581" s="5">
        <v>0.2</v>
      </c>
      <c r="V1581" s="5">
        <v>1.1000000000000001</v>
      </c>
      <c r="W1581" s="5">
        <v>1.01</v>
      </c>
      <c r="AB1581" s="5">
        <v>12.35</v>
      </c>
      <c r="AD1581" s="5">
        <v>4.55</v>
      </c>
      <c r="AE1581" s="5">
        <v>1.29</v>
      </c>
      <c r="AI1581" s="5">
        <v>0.5</v>
      </c>
      <c r="AJ1581" s="5">
        <v>55.1</v>
      </c>
      <c r="AN1581" s="5">
        <v>4.04</v>
      </c>
      <c r="AO1581" s="5">
        <v>0.28000000000000003</v>
      </c>
      <c r="AT1581" s="5">
        <v>17.100000000000001</v>
      </c>
      <c r="AU1581" s="5">
        <v>0.5</v>
      </c>
      <c r="AV1581" s="5">
        <v>0.22</v>
      </c>
      <c r="AW1581" s="5">
        <v>3.2799999999999999E-3</v>
      </c>
      <c r="AX1581" s="5">
        <v>0.01</v>
      </c>
      <c r="BA1581" s="5">
        <v>7.43</v>
      </c>
      <c r="BC1581" s="5">
        <v>1E-3</v>
      </c>
      <c r="BF1581" s="5">
        <v>0.14000000000000001</v>
      </c>
      <c r="BH1581" s="5">
        <v>3.58</v>
      </c>
      <c r="BO1581" s="5">
        <v>50.1</v>
      </c>
      <c r="BQ1581" s="5">
        <v>5.58</v>
      </c>
      <c r="BR1581" s="5">
        <v>5.84</v>
      </c>
      <c r="BX1581" s="5">
        <v>9.1</v>
      </c>
      <c r="BY1581" s="5">
        <v>8.1</v>
      </c>
    </row>
    <row r="1582" spans="1:77" x14ac:dyDescent="0.35">
      <c r="A1582" s="2" t="s">
        <v>95</v>
      </c>
      <c r="B1582" s="3">
        <v>41235</v>
      </c>
      <c r="C1582" s="4">
        <v>22</v>
      </c>
      <c r="F1582" s="5">
        <v>0.01</v>
      </c>
      <c r="H1582" s="5">
        <v>0.02</v>
      </c>
      <c r="M1582" s="5">
        <v>0.28000000000000003</v>
      </c>
      <c r="S1582" s="5">
        <v>93.7</v>
      </c>
      <c r="T1582" s="5">
        <v>36</v>
      </c>
      <c r="V1582" s="5">
        <v>0.8</v>
      </c>
      <c r="W1582" s="5">
        <v>0.66</v>
      </c>
      <c r="AD1582" s="5">
        <v>2.5</v>
      </c>
      <c r="AE1582" s="5">
        <v>1.39</v>
      </c>
      <c r="AN1582" s="5">
        <v>3.87</v>
      </c>
      <c r="AO1582" s="5">
        <v>0.28000000000000003</v>
      </c>
      <c r="AT1582" s="5">
        <v>16.100000000000001</v>
      </c>
      <c r="AV1582" s="5">
        <v>0.4</v>
      </c>
      <c r="AW1582" s="5">
        <v>7.0000000000000007E-2</v>
      </c>
      <c r="AX1582" s="5">
        <v>0.1</v>
      </c>
      <c r="BA1582" s="5">
        <v>7.4</v>
      </c>
      <c r="BE1582" s="5">
        <v>0.2</v>
      </c>
      <c r="BH1582" s="5">
        <v>0.03</v>
      </c>
      <c r="BO1582" s="5">
        <v>56.1</v>
      </c>
      <c r="BQ1582" s="5">
        <v>5.6</v>
      </c>
      <c r="BR1582" s="5">
        <v>2.5</v>
      </c>
      <c r="BX1582" s="5">
        <v>9.1</v>
      </c>
    </row>
    <row r="1583" spans="1:77" x14ac:dyDescent="0.35">
      <c r="A1583" s="2" t="s">
        <v>95</v>
      </c>
      <c r="B1583" s="3">
        <v>41228</v>
      </c>
      <c r="C1583" s="4">
        <v>28</v>
      </c>
      <c r="G1583" s="5">
        <v>3.0000000000000001E-3</v>
      </c>
      <c r="H1583" s="5">
        <v>0.02</v>
      </c>
      <c r="M1583" s="5">
        <v>0.28000000000000003</v>
      </c>
      <c r="S1583" s="5">
        <v>87.4</v>
      </c>
      <c r="T1583" s="5">
        <v>35</v>
      </c>
      <c r="V1583" s="5">
        <v>1.4</v>
      </c>
      <c r="W1583" s="5">
        <v>0.71</v>
      </c>
      <c r="AB1583" s="5">
        <v>11.94</v>
      </c>
      <c r="AD1583" s="5">
        <v>3.13</v>
      </c>
      <c r="AE1583" s="5">
        <v>1.19</v>
      </c>
      <c r="AJ1583" s="5">
        <v>55.4</v>
      </c>
      <c r="AN1583" s="5">
        <v>4.08</v>
      </c>
      <c r="AO1583" s="5">
        <v>0.27</v>
      </c>
      <c r="AT1583" s="5">
        <v>16</v>
      </c>
      <c r="AV1583" s="5">
        <v>0.22</v>
      </c>
      <c r="AW1583" s="5">
        <v>3.2799999999999999E-3</v>
      </c>
      <c r="AX1583" s="5">
        <v>0.02</v>
      </c>
      <c r="AY1583" s="5">
        <v>0.04</v>
      </c>
      <c r="BA1583" s="5">
        <v>7.41</v>
      </c>
      <c r="BF1583" s="5">
        <v>0.57999999999999996</v>
      </c>
      <c r="BH1583" s="5">
        <v>3.61</v>
      </c>
      <c r="BO1583" s="5">
        <v>50.4</v>
      </c>
      <c r="BQ1583" s="5">
        <v>5.65</v>
      </c>
      <c r="BR1583" s="5">
        <v>5.47</v>
      </c>
      <c r="BS1583" s="5">
        <v>0.2</v>
      </c>
      <c r="BT1583" s="5">
        <v>42</v>
      </c>
      <c r="BV1583" s="5">
        <v>1.6</v>
      </c>
      <c r="BX1583" s="5">
        <v>9.3000000000000007</v>
      </c>
    </row>
    <row r="1584" spans="1:77" x14ac:dyDescent="0.35">
      <c r="A1584" s="2" t="s">
        <v>95</v>
      </c>
      <c r="B1584" s="3">
        <v>40857</v>
      </c>
      <c r="C1584" s="4">
        <v>25</v>
      </c>
      <c r="G1584" s="5">
        <v>4.0000000000000001E-3</v>
      </c>
      <c r="H1584" s="5">
        <v>0.02</v>
      </c>
      <c r="M1584" s="5">
        <v>0.23</v>
      </c>
      <c r="S1584" s="5">
        <v>87</v>
      </c>
      <c r="T1584" s="5">
        <v>35</v>
      </c>
      <c r="V1584" s="5">
        <v>1.1000000000000001</v>
      </c>
      <c r="W1584" s="5">
        <v>0.93</v>
      </c>
      <c r="AB1584" s="5">
        <v>11.83</v>
      </c>
      <c r="AD1584" s="5">
        <v>3.01</v>
      </c>
      <c r="AE1584" s="5">
        <v>1.25</v>
      </c>
      <c r="AJ1584" s="5">
        <v>54.6</v>
      </c>
      <c r="AN1584" s="5">
        <v>4.0599999999999996</v>
      </c>
      <c r="AO1584" s="5">
        <v>0.27</v>
      </c>
      <c r="AT1584" s="5">
        <v>16.399999999999999</v>
      </c>
      <c r="AV1584" s="5">
        <v>0.22</v>
      </c>
      <c r="AW1584" s="5">
        <v>3.2799999999999999E-3</v>
      </c>
      <c r="AX1584" s="5">
        <v>0.01</v>
      </c>
      <c r="BA1584" s="5">
        <v>7.42</v>
      </c>
      <c r="BF1584" s="5">
        <v>0.21</v>
      </c>
      <c r="BH1584" s="5">
        <v>3.69</v>
      </c>
      <c r="BO1584" s="5">
        <v>46.7</v>
      </c>
      <c r="BQ1584" s="5">
        <v>5.65</v>
      </c>
      <c r="BR1584" s="5">
        <v>5.48</v>
      </c>
      <c r="BT1584" s="5">
        <v>43</v>
      </c>
      <c r="BX1584" s="5">
        <v>9.4</v>
      </c>
    </row>
    <row r="1585" spans="1:77" x14ac:dyDescent="0.35">
      <c r="A1585" s="2" t="s">
        <v>159</v>
      </c>
      <c r="B1585" s="3">
        <v>38799</v>
      </c>
      <c r="C1585" s="4">
        <v>24</v>
      </c>
      <c r="F1585" s="5">
        <v>0.3</v>
      </c>
      <c r="H1585" s="5">
        <v>0.03</v>
      </c>
      <c r="M1585" s="5">
        <v>1.62</v>
      </c>
      <c r="P1585" s="5">
        <v>0.4</v>
      </c>
      <c r="R1585" s="5">
        <v>1.37</v>
      </c>
      <c r="S1585" s="5">
        <v>40</v>
      </c>
      <c r="T1585" s="5">
        <v>98</v>
      </c>
      <c r="W1585" s="5">
        <v>0.02</v>
      </c>
      <c r="AD1585" s="5">
        <v>-2.5299999999999998</v>
      </c>
      <c r="AE1585" s="5">
        <v>15.4</v>
      </c>
      <c r="AK1585" s="5">
        <v>64.8</v>
      </c>
      <c r="AN1585" s="5">
        <v>10.1</v>
      </c>
      <c r="AO1585" s="5">
        <v>0.26</v>
      </c>
      <c r="AT1585" s="5">
        <v>52.1</v>
      </c>
      <c r="AV1585" s="5">
        <v>115.1</v>
      </c>
      <c r="AW1585" s="5">
        <v>7.0000000000000001E-3</v>
      </c>
      <c r="AX1585" s="5">
        <v>0.02</v>
      </c>
      <c r="BD1585" s="5">
        <v>-4.32</v>
      </c>
      <c r="BE1585" s="5">
        <v>0.9</v>
      </c>
      <c r="BH1585" s="5">
        <v>0.12</v>
      </c>
      <c r="BO1585" s="5">
        <v>44</v>
      </c>
      <c r="BQ1585" s="5">
        <v>5.64</v>
      </c>
      <c r="BR1585" s="5">
        <v>5.5</v>
      </c>
      <c r="BX1585" s="5">
        <v>10</v>
      </c>
    </row>
    <row r="1586" spans="1:77" x14ac:dyDescent="0.35">
      <c r="A1586" s="2" t="s">
        <v>159</v>
      </c>
      <c r="B1586" s="3">
        <v>38842</v>
      </c>
      <c r="C1586" s="4">
        <v>31</v>
      </c>
      <c r="F1586" s="5">
        <v>0.02</v>
      </c>
      <c r="H1586" s="5">
        <v>7.0000000000000007E-2</v>
      </c>
      <c r="J1586" s="5">
        <v>5</v>
      </c>
      <c r="M1586" s="5">
        <v>0.1</v>
      </c>
      <c r="N1586" s="5">
        <v>3.1</v>
      </c>
      <c r="Q1586" s="5">
        <v>1</v>
      </c>
      <c r="S1586" s="5">
        <v>50.06</v>
      </c>
      <c r="T1586" s="5">
        <v>22</v>
      </c>
      <c r="U1586" s="5">
        <v>5</v>
      </c>
      <c r="V1586" s="5">
        <v>0.9</v>
      </c>
      <c r="W1586" s="5">
        <v>0.13</v>
      </c>
      <c r="AD1586" s="5">
        <v>1.94</v>
      </c>
      <c r="AE1586" s="5">
        <v>0.89</v>
      </c>
      <c r="AI1586" s="5">
        <v>10</v>
      </c>
      <c r="AJ1586" s="5">
        <v>38.5</v>
      </c>
      <c r="AN1586" s="5">
        <v>5.48</v>
      </c>
      <c r="AO1586" s="5">
        <v>0.04</v>
      </c>
      <c r="AT1586" s="5">
        <v>20.100000000000001</v>
      </c>
      <c r="AU1586" s="5">
        <v>3</v>
      </c>
      <c r="AV1586" s="5">
        <v>2.4300000000000002</v>
      </c>
      <c r="AW1586" s="5">
        <v>0.05</v>
      </c>
      <c r="AX1586" s="5">
        <v>0.12</v>
      </c>
      <c r="BA1586" s="5">
        <v>7.48</v>
      </c>
      <c r="BC1586" s="5">
        <v>0.1</v>
      </c>
      <c r="BE1586" s="5">
        <v>0.9</v>
      </c>
      <c r="BH1586" s="5">
        <v>1.69</v>
      </c>
      <c r="BO1586" s="5">
        <v>69</v>
      </c>
      <c r="BQ1586" s="5">
        <v>3.78</v>
      </c>
      <c r="BR1586" s="5">
        <v>3.86</v>
      </c>
      <c r="BX1586" s="5">
        <v>9.6999999999999993</v>
      </c>
      <c r="BY1586" s="5">
        <v>10</v>
      </c>
    </row>
    <row r="1587" spans="1:77" x14ac:dyDescent="0.35">
      <c r="A1587" s="2" t="s">
        <v>159</v>
      </c>
      <c r="B1587" s="3">
        <v>40891</v>
      </c>
      <c r="C1587" s="4">
        <v>36</v>
      </c>
      <c r="G1587" s="5">
        <v>3.0000000000000001E-3</v>
      </c>
      <c r="H1587" s="5">
        <v>0.28000000000000003</v>
      </c>
      <c r="J1587" s="5">
        <v>3.8</v>
      </c>
      <c r="M1587" s="5">
        <v>0.72</v>
      </c>
      <c r="N1587" s="5">
        <v>0.2</v>
      </c>
      <c r="Q1587" s="5">
        <v>0.02</v>
      </c>
      <c r="S1587" s="5">
        <v>115</v>
      </c>
      <c r="T1587" s="5">
        <v>29</v>
      </c>
      <c r="U1587" s="5">
        <v>0.2</v>
      </c>
      <c r="V1587" s="5">
        <v>1.8</v>
      </c>
      <c r="W1587" s="5">
        <v>3.3</v>
      </c>
      <c r="AD1587" s="5">
        <v>1.32</v>
      </c>
      <c r="AE1587" s="5">
        <v>3.2</v>
      </c>
      <c r="AI1587" s="5">
        <v>0.5</v>
      </c>
      <c r="AJ1587" s="5">
        <v>69.400000000000006</v>
      </c>
      <c r="AN1587" s="5">
        <v>13.9</v>
      </c>
      <c r="AO1587" s="5">
        <v>0.11</v>
      </c>
      <c r="AS1587" s="5">
        <v>1.3</v>
      </c>
      <c r="AT1587" s="5">
        <v>15.9</v>
      </c>
      <c r="AU1587" s="5">
        <v>0.5</v>
      </c>
      <c r="AV1587" s="5">
        <v>0.22</v>
      </c>
      <c r="AW1587" s="5">
        <v>6.8999999999999999E-3</v>
      </c>
      <c r="AX1587" s="5">
        <v>0.03</v>
      </c>
      <c r="BA1587" s="5">
        <v>7.08</v>
      </c>
      <c r="BC1587" s="5">
        <v>1E-3</v>
      </c>
      <c r="BF1587" s="5">
        <v>0.61</v>
      </c>
      <c r="BH1587" s="5">
        <v>6.7</v>
      </c>
      <c r="BO1587" s="5">
        <v>11.1</v>
      </c>
      <c r="BQ1587" s="5">
        <v>7.75</v>
      </c>
      <c r="BR1587" s="5">
        <v>7.85</v>
      </c>
      <c r="BS1587" s="5">
        <v>0.2</v>
      </c>
      <c r="BT1587" s="5">
        <v>82</v>
      </c>
      <c r="BV1587" s="5">
        <v>0.1</v>
      </c>
      <c r="BW1587" s="5">
        <v>0.25</v>
      </c>
      <c r="BX1587" s="5">
        <v>9.1999999999999993</v>
      </c>
      <c r="BY1587" s="5">
        <v>0.9</v>
      </c>
    </row>
    <row r="1588" spans="1:77" x14ac:dyDescent="0.35">
      <c r="A1588" s="2" t="s">
        <v>159</v>
      </c>
      <c r="B1588" s="3">
        <v>42312</v>
      </c>
      <c r="C1588" s="4">
        <v>31</v>
      </c>
      <c r="G1588" s="5">
        <v>1.9499999999999999E-3</v>
      </c>
      <c r="H1588" s="5">
        <v>0.5</v>
      </c>
      <c r="J1588" s="5">
        <v>2</v>
      </c>
      <c r="M1588" s="5">
        <v>1.03</v>
      </c>
      <c r="N1588" s="5">
        <v>0.2</v>
      </c>
      <c r="Q1588" s="5">
        <v>0.02</v>
      </c>
      <c r="S1588" s="5">
        <v>52.1</v>
      </c>
      <c r="T1588" s="5">
        <v>45</v>
      </c>
      <c r="U1588" s="5">
        <v>0.2</v>
      </c>
      <c r="V1588" s="5">
        <v>2.5</v>
      </c>
      <c r="W1588" s="5">
        <v>1.72</v>
      </c>
      <c r="AB1588" s="5">
        <v>11.68</v>
      </c>
      <c r="AC1588" s="5">
        <v>10</v>
      </c>
      <c r="AD1588" s="5">
        <v>3.03</v>
      </c>
      <c r="AE1588" s="5">
        <v>1.1000000000000001</v>
      </c>
      <c r="AI1588" s="5">
        <v>0.5</v>
      </c>
      <c r="AN1588" s="5">
        <v>6.07</v>
      </c>
      <c r="AO1588" s="5">
        <v>0.78</v>
      </c>
      <c r="AT1588" s="5">
        <v>27.7</v>
      </c>
      <c r="AU1588" s="5">
        <v>27</v>
      </c>
      <c r="AV1588" s="5">
        <v>0.22</v>
      </c>
      <c r="AW1588" s="5">
        <v>3.2799999999999999E-3</v>
      </c>
      <c r="AX1588" s="5">
        <v>0.02</v>
      </c>
      <c r="BA1588" s="5">
        <v>6.37</v>
      </c>
      <c r="BC1588" s="5">
        <v>1E-3</v>
      </c>
      <c r="BH1588" s="5">
        <v>1.66</v>
      </c>
      <c r="BO1588" s="5">
        <v>68.099999999999994</v>
      </c>
      <c r="BQ1588" s="5">
        <v>4.3499999999999996</v>
      </c>
      <c r="BR1588" s="5">
        <v>4.4800000000000004</v>
      </c>
      <c r="BX1588" s="5">
        <v>10.199999999999999</v>
      </c>
      <c r="BY1588" s="5">
        <v>26</v>
      </c>
    </row>
    <row r="1589" spans="1:77" x14ac:dyDescent="0.35">
      <c r="A1589" s="2" t="s">
        <v>159</v>
      </c>
      <c r="B1589" s="3">
        <v>38834</v>
      </c>
      <c r="C1589" s="4">
        <v>31</v>
      </c>
      <c r="F1589" s="5">
        <v>0.04</v>
      </c>
      <c r="H1589" s="5">
        <v>0.28999999999999998</v>
      </c>
      <c r="J1589" s="5">
        <v>5</v>
      </c>
      <c r="M1589" s="5">
        <v>1.38</v>
      </c>
      <c r="N1589" s="5">
        <v>10</v>
      </c>
      <c r="Q1589" s="5">
        <v>1</v>
      </c>
      <c r="S1589" s="5">
        <v>113.82</v>
      </c>
      <c r="T1589" s="5">
        <v>30</v>
      </c>
      <c r="U1589" s="5">
        <v>5</v>
      </c>
      <c r="V1589" s="5">
        <v>1.9</v>
      </c>
      <c r="W1589" s="5">
        <v>3.3</v>
      </c>
      <c r="AD1589" s="5">
        <v>3.66</v>
      </c>
      <c r="AE1589" s="5">
        <v>3.12</v>
      </c>
      <c r="AI1589" s="5">
        <v>10</v>
      </c>
      <c r="AJ1589" s="5">
        <v>68.599999999999994</v>
      </c>
      <c r="AN1589" s="5">
        <v>12.69</v>
      </c>
      <c r="AO1589" s="5">
        <v>0.11</v>
      </c>
      <c r="AT1589" s="5">
        <v>17.399999999999999</v>
      </c>
      <c r="AU1589" s="5">
        <v>10</v>
      </c>
      <c r="AV1589" s="5">
        <v>0.48</v>
      </c>
      <c r="AW1589" s="5">
        <v>0.02</v>
      </c>
      <c r="AX1589" s="5">
        <v>0.06</v>
      </c>
      <c r="BA1589" s="5">
        <v>7.22</v>
      </c>
      <c r="BC1589" s="5">
        <v>0.1</v>
      </c>
      <c r="BE1589" s="5">
        <v>0.5</v>
      </c>
      <c r="BH1589" s="5">
        <v>6.34</v>
      </c>
      <c r="BO1589" s="5">
        <v>11</v>
      </c>
      <c r="BQ1589" s="5">
        <v>7.42</v>
      </c>
      <c r="BR1589" s="5">
        <v>7.7</v>
      </c>
      <c r="BX1589" s="5">
        <v>9.9</v>
      </c>
      <c r="BY1589" s="5">
        <v>10</v>
      </c>
    </row>
    <row r="1590" spans="1:77" x14ac:dyDescent="0.35">
      <c r="A1590" s="2" t="s">
        <v>77</v>
      </c>
      <c r="B1590" s="3">
        <v>38692</v>
      </c>
      <c r="C1590" s="4">
        <v>33</v>
      </c>
      <c r="F1590" s="5">
        <v>0.03</v>
      </c>
      <c r="H1590" s="5">
        <v>0.28000000000000003</v>
      </c>
      <c r="J1590" s="5">
        <v>1</v>
      </c>
      <c r="M1590" s="5">
        <v>0.4</v>
      </c>
      <c r="N1590" s="5">
        <v>2</v>
      </c>
      <c r="Q1590" s="5">
        <v>0.5</v>
      </c>
      <c r="S1590" s="5">
        <v>113</v>
      </c>
      <c r="T1590" s="5">
        <v>28</v>
      </c>
      <c r="U1590" s="5">
        <v>1</v>
      </c>
      <c r="V1590" s="5">
        <v>2</v>
      </c>
      <c r="W1590" s="5">
        <v>3.04</v>
      </c>
      <c r="AB1590" s="5">
        <v>39.19</v>
      </c>
      <c r="AD1590" s="5">
        <v>0.94</v>
      </c>
      <c r="AE1590" s="5">
        <v>3</v>
      </c>
      <c r="AI1590" s="5">
        <v>1</v>
      </c>
      <c r="AJ1590" s="5">
        <v>70.599999999999994</v>
      </c>
      <c r="AN1590" s="5">
        <v>12.1</v>
      </c>
      <c r="AO1590" s="5">
        <v>0.09</v>
      </c>
      <c r="AT1590" s="5">
        <v>15.2</v>
      </c>
      <c r="AU1590" s="5">
        <v>1</v>
      </c>
      <c r="AV1590" s="5">
        <v>0.44</v>
      </c>
      <c r="AW1590" s="5">
        <v>0.03</v>
      </c>
      <c r="AX1590" s="5">
        <v>0.52</v>
      </c>
      <c r="BA1590" s="5">
        <v>7.1</v>
      </c>
      <c r="BC1590" s="5">
        <v>0.1</v>
      </c>
      <c r="BE1590" s="5">
        <v>0.5</v>
      </c>
      <c r="BH1590" s="5">
        <v>6.4</v>
      </c>
      <c r="BI1590" s="5">
        <v>0.1</v>
      </c>
      <c r="BO1590" s="5">
        <v>11</v>
      </c>
      <c r="BQ1590" s="5">
        <v>-7.42</v>
      </c>
      <c r="BR1590" s="5">
        <v>7.5</v>
      </c>
      <c r="BX1590" s="5">
        <v>9.3000000000000007</v>
      </c>
      <c r="BY1590" s="5">
        <v>5</v>
      </c>
    </row>
    <row r="1591" spans="1:77" x14ac:dyDescent="0.35">
      <c r="A1591" s="2" t="s">
        <v>77</v>
      </c>
      <c r="B1591" s="3">
        <v>38078</v>
      </c>
      <c r="C1591" s="4">
        <v>21</v>
      </c>
      <c r="F1591" s="5">
        <v>0.02</v>
      </c>
      <c r="H1591" s="5">
        <v>0.28999999999999998</v>
      </c>
      <c r="M1591" s="5">
        <v>0.67</v>
      </c>
      <c r="S1591" s="5">
        <v>109</v>
      </c>
      <c r="T1591" s="5">
        <v>29</v>
      </c>
      <c r="V1591" s="5">
        <v>1.3</v>
      </c>
      <c r="W1591" s="5">
        <v>3.1</v>
      </c>
      <c r="AB1591" s="5">
        <v>39.25</v>
      </c>
      <c r="AE1591" s="5">
        <v>3.23</v>
      </c>
      <c r="AJ1591" s="5">
        <v>64.5</v>
      </c>
      <c r="AN1591" s="5">
        <v>13.6</v>
      </c>
      <c r="AO1591" s="5">
        <v>0.14000000000000001</v>
      </c>
      <c r="AT1591" s="5">
        <v>15.5</v>
      </c>
      <c r="AV1591" s="5">
        <v>0.44</v>
      </c>
      <c r="AW1591" s="5">
        <v>9.8534999999999994E-3</v>
      </c>
      <c r="AX1591" s="5">
        <v>0.3</v>
      </c>
      <c r="BA1591" s="5">
        <v>7.16</v>
      </c>
      <c r="BE1591" s="5">
        <v>0.23</v>
      </c>
      <c r="BH1591" s="5">
        <v>6.36</v>
      </c>
      <c r="BO1591" s="5">
        <v>7.47</v>
      </c>
      <c r="BX1591" s="5">
        <v>9.3000000000000007</v>
      </c>
    </row>
    <row r="1592" spans="1:77" x14ac:dyDescent="0.35">
      <c r="A1592" s="2" t="s">
        <v>77</v>
      </c>
      <c r="B1592" s="3">
        <v>40884</v>
      </c>
      <c r="C1592" s="4">
        <v>24</v>
      </c>
      <c r="G1592" s="5">
        <v>1E-3</v>
      </c>
      <c r="H1592" s="5">
        <v>0.06</v>
      </c>
      <c r="M1592" s="5">
        <v>0.61</v>
      </c>
      <c r="S1592" s="5">
        <v>120</v>
      </c>
      <c r="T1592" s="5">
        <v>15</v>
      </c>
      <c r="V1592" s="5">
        <v>1.3</v>
      </c>
      <c r="W1592" s="5">
        <v>1.19</v>
      </c>
      <c r="AD1592" s="5">
        <v>6.48</v>
      </c>
      <c r="AE1592" s="5">
        <v>2.58</v>
      </c>
      <c r="AJ1592" s="5">
        <v>65.599999999999994</v>
      </c>
      <c r="AN1592" s="5">
        <v>14.3</v>
      </c>
      <c r="AO1592" s="5">
        <v>0.28999999999999998</v>
      </c>
      <c r="AT1592" s="5">
        <v>12.2</v>
      </c>
      <c r="AV1592" s="5">
        <v>0.22</v>
      </c>
      <c r="AW1592" s="5">
        <v>3.2799999999999999E-3</v>
      </c>
      <c r="AX1592" s="5">
        <v>0.02</v>
      </c>
      <c r="BA1592" s="5">
        <v>6.96</v>
      </c>
      <c r="BF1592" s="5">
        <v>4.58</v>
      </c>
      <c r="BH1592" s="5">
        <v>6.28</v>
      </c>
      <c r="BO1592" s="5">
        <v>30.9</v>
      </c>
      <c r="BQ1592" s="5">
        <v>7.35</v>
      </c>
      <c r="BR1592" s="5">
        <v>7.84</v>
      </c>
      <c r="BT1592" s="5">
        <v>76</v>
      </c>
      <c r="BX1592" s="5">
        <v>9.8000000000000007</v>
      </c>
    </row>
    <row r="1593" spans="1:77" x14ac:dyDescent="0.35">
      <c r="A1593" s="2" t="s">
        <v>77</v>
      </c>
      <c r="B1593" s="3">
        <v>40854</v>
      </c>
      <c r="C1593" s="4">
        <v>23</v>
      </c>
      <c r="F1593" s="5">
        <v>0.1</v>
      </c>
      <c r="H1593" s="5">
        <v>0.65</v>
      </c>
      <c r="M1593" s="5">
        <v>0.8</v>
      </c>
      <c r="S1593" s="5">
        <v>86</v>
      </c>
      <c r="T1593" s="5">
        <v>12.2</v>
      </c>
      <c r="V1593" s="5">
        <v>6.94</v>
      </c>
      <c r="W1593" s="5">
        <v>0.71</v>
      </c>
      <c r="AD1593" s="5">
        <v>-1.3</v>
      </c>
      <c r="AE1593" s="5">
        <v>6.5</v>
      </c>
      <c r="AJ1593" s="5">
        <v>72.599999999999994</v>
      </c>
      <c r="AN1593" s="5">
        <v>14.7</v>
      </c>
      <c r="AO1593" s="5">
        <v>0.23</v>
      </c>
      <c r="AT1593" s="5">
        <v>49.1</v>
      </c>
      <c r="AV1593" s="5">
        <v>0.4</v>
      </c>
      <c r="AW1593" s="5">
        <v>7.0000000000000007E-2</v>
      </c>
      <c r="AX1593" s="5">
        <v>0.21</v>
      </c>
      <c r="BA1593" s="5">
        <v>7.3</v>
      </c>
      <c r="BE1593" s="5">
        <v>0.1</v>
      </c>
      <c r="BH1593" s="5">
        <v>0.99</v>
      </c>
      <c r="BO1593" s="5">
        <v>5</v>
      </c>
      <c r="BQ1593" s="5">
        <v>8</v>
      </c>
      <c r="BR1593" s="5">
        <v>7.9</v>
      </c>
      <c r="BX1593" s="5">
        <v>11.2</v>
      </c>
    </row>
    <row r="1594" spans="1:77" x14ac:dyDescent="0.35">
      <c r="A1594" s="2" t="s">
        <v>77</v>
      </c>
      <c r="B1594" s="3">
        <v>40511</v>
      </c>
      <c r="C1594" s="4">
        <v>24</v>
      </c>
      <c r="G1594" s="5">
        <v>2E-3</v>
      </c>
      <c r="H1594" s="5">
        <v>0.27</v>
      </c>
      <c r="M1594" s="5">
        <v>0.05</v>
      </c>
      <c r="S1594" s="5">
        <v>37.299999999999997</v>
      </c>
      <c r="T1594" s="5">
        <v>17</v>
      </c>
      <c r="V1594" s="5">
        <v>1.5</v>
      </c>
      <c r="W1594" s="5">
        <v>0.09</v>
      </c>
      <c r="AB1594" s="5">
        <v>3.81</v>
      </c>
      <c r="AD1594" s="5">
        <v>0.31</v>
      </c>
      <c r="AE1594" s="5">
        <v>2.56</v>
      </c>
      <c r="AJ1594" s="5">
        <v>32</v>
      </c>
      <c r="AN1594" s="5">
        <v>5.79</v>
      </c>
      <c r="AO1594" s="5">
        <v>0.01</v>
      </c>
      <c r="AT1594" s="5">
        <v>23</v>
      </c>
      <c r="AV1594" s="5">
        <v>0.22</v>
      </c>
      <c r="AW1594" s="5">
        <v>3.2799999999999999E-3</v>
      </c>
      <c r="AX1594" s="5">
        <v>0.59</v>
      </c>
      <c r="BA1594" s="5">
        <v>7.88</v>
      </c>
      <c r="BF1594" s="5">
        <v>0.16</v>
      </c>
      <c r="BH1594" s="5">
        <v>2.86</v>
      </c>
      <c r="BO1594" s="5">
        <v>2.69</v>
      </c>
      <c r="BQ1594" s="5">
        <v>3.41</v>
      </c>
      <c r="BR1594" s="5">
        <v>3.42</v>
      </c>
      <c r="BX1594" s="5">
        <v>10.8</v>
      </c>
    </row>
    <row r="1595" spans="1:77" x14ac:dyDescent="0.35">
      <c r="A1595" s="2" t="s">
        <v>77</v>
      </c>
      <c r="B1595" s="3">
        <v>38539</v>
      </c>
      <c r="C1595" s="4">
        <v>32</v>
      </c>
      <c r="F1595" s="5">
        <v>0.01</v>
      </c>
      <c r="H1595" s="5">
        <v>0.02</v>
      </c>
      <c r="J1595" s="5">
        <v>2</v>
      </c>
      <c r="M1595" s="5">
        <v>0.1</v>
      </c>
      <c r="N1595" s="5">
        <v>1</v>
      </c>
      <c r="Q1595" s="5">
        <v>0.1</v>
      </c>
      <c r="S1595" s="5">
        <v>52.2</v>
      </c>
      <c r="T1595" s="5">
        <v>22.3</v>
      </c>
      <c r="U1595" s="5">
        <v>1</v>
      </c>
      <c r="V1595" s="5">
        <v>0.74</v>
      </c>
      <c r="W1595" s="5">
        <v>0.13</v>
      </c>
      <c r="AB1595" s="5">
        <v>13.72</v>
      </c>
      <c r="AD1595" s="5">
        <v>1.5</v>
      </c>
      <c r="AE1595" s="5">
        <v>1.2</v>
      </c>
      <c r="AI1595" s="5">
        <v>1</v>
      </c>
      <c r="AJ1595" s="5">
        <v>35.200000000000003</v>
      </c>
      <c r="AN1595" s="5">
        <v>5.4</v>
      </c>
      <c r="AO1595" s="5">
        <v>0.04</v>
      </c>
      <c r="AT1595" s="5">
        <v>19.100000000000001</v>
      </c>
      <c r="AU1595" s="5">
        <v>1</v>
      </c>
      <c r="AV1595" s="5">
        <v>0.92</v>
      </c>
      <c r="AW1595" s="5">
        <v>0.06</v>
      </c>
      <c r="AX1595" s="5">
        <v>0.15</v>
      </c>
      <c r="BA1595" s="5">
        <v>7.7</v>
      </c>
      <c r="BC1595" s="5">
        <v>0.1</v>
      </c>
      <c r="BE1595" s="5">
        <v>0.15</v>
      </c>
      <c r="BH1595" s="5">
        <v>1.7</v>
      </c>
      <c r="BO1595" s="5">
        <v>72.7</v>
      </c>
      <c r="BQ1595" s="5">
        <v>3.9</v>
      </c>
      <c r="BR1595" s="5">
        <v>3.9</v>
      </c>
      <c r="BX1595" s="5">
        <v>9.1</v>
      </c>
      <c r="BY1595" s="5">
        <v>5</v>
      </c>
    </row>
    <row r="1596" spans="1:77" x14ac:dyDescent="0.35">
      <c r="A1596" s="2" t="s">
        <v>138</v>
      </c>
      <c r="B1596" s="3">
        <v>40884</v>
      </c>
      <c r="C1596" s="4">
        <v>24</v>
      </c>
      <c r="G1596" s="5">
        <v>2E-3</v>
      </c>
      <c r="H1596" s="5">
        <v>0.27</v>
      </c>
      <c r="M1596" s="5">
        <v>0.63</v>
      </c>
      <c r="S1596" s="5">
        <v>111</v>
      </c>
      <c r="T1596" s="5">
        <v>11</v>
      </c>
      <c r="V1596" s="5">
        <v>1.8</v>
      </c>
      <c r="W1596" s="5">
        <v>2.2000000000000002</v>
      </c>
      <c r="AD1596" s="5">
        <v>11.09</v>
      </c>
      <c r="AE1596" s="5">
        <v>4.92</v>
      </c>
      <c r="AJ1596" s="5">
        <v>59.6</v>
      </c>
      <c r="AN1596" s="5">
        <v>13.2</v>
      </c>
      <c r="AO1596" s="5">
        <v>0.28999999999999998</v>
      </c>
      <c r="AT1596" s="5">
        <v>14.1</v>
      </c>
      <c r="AV1596" s="5">
        <v>0.22</v>
      </c>
      <c r="AW1596" s="5">
        <v>5.2599999999999999E-3</v>
      </c>
      <c r="AX1596" s="5">
        <v>0.01</v>
      </c>
      <c r="BA1596" s="5">
        <v>7.21</v>
      </c>
      <c r="BF1596" s="5">
        <v>1.91</v>
      </c>
      <c r="BH1596" s="5">
        <v>6.13</v>
      </c>
      <c r="BO1596" s="5">
        <v>13.4</v>
      </c>
      <c r="BQ1596" s="5">
        <v>6.72</v>
      </c>
      <c r="BR1596" s="5">
        <v>7.51</v>
      </c>
      <c r="BT1596" s="5">
        <v>76</v>
      </c>
      <c r="BX1596" s="5">
        <v>10.9</v>
      </c>
    </row>
    <row r="1597" spans="1:77" x14ac:dyDescent="0.35">
      <c r="A1597" s="2" t="s">
        <v>138</v>
      </c>
      <c r="B1597" s="3">
        <v>40791</v>
      </c>
      <c r="C1597" s="4">
        <v>25</v>
      </c>
      <c r="F1597" s="5">
        <v>1.6</v>
      </c>
      <c r="H1597" s="5">
        <v>0.01</v>
      </c>
      <c r="M1597" s="5">
        <v>1.55</v>
      </c>
      <c r="P1597" s="5">
        <v>1.29</v>
      </c>
      <c r="R1597" s="5">
        <v>1.28</v>
      </c>
      <c r="S1597" s="5">
        <v>91</v>
      </c>
      <c r="T1597" s="5">
        <v>473</v>
      </c>
      <c r="W1597" s="5">
        <v>0.02</v>
      </c>
      <c r="AD1597" s="5">
        <v>1.04</v>
      </c>
      <c r="AE1597" s="5">
        <v>29.8</v>
      </c>
      <c r="AK1597" s="5">
        <v>201</v>
      </c>
      <c r="AN1597" s="5">
        <v>24.2</v>
      </c>
      <c r="AO1597" s="5">
        <v>0.88</v>
      </c>
      <c r="AT1597" s="5">
        <v>239</v>
      </c>
      <c r="AV1597" s="5">
        <v>159.4</v>
      </c>
      <c r="AW1597" s="5">
        <v>7.0000000000000001E-3</v>
      </c>
      <c r="AX1597" s="5">
        <v>0.02</v>
      </c>
      <c r="BD1597" s="5">
        <v>-3.32</v>
      </c>
      <c r="BE1597" s="5">
        <v>3.3</v>
      </c>
      <c r="BF1597" s="5">
        <v>2.6</v>
      </c>
      <c r="BH1597" s="5">
        <v>0.23</v>
      </c>
      <c r="BO1597" s="5">
        <v>68.099999999999994</v>
      </c>
      <c r="BQ1597" s="5">
        <v>17.600000000000001</v>
      </c>
      <c r="BR1597" s="5">
        <v>17.7</v>
      </c>
      <c r="BX1597" s="5">
        <v>11.3</v>
      </c>
    </row>
    <row r="1598" spans="1:77" x14ac:dyDescent="0.35">
      <c r="A1598" s="2" t="s">
        <v>138</v>
      </c>
      <c r="B1598" s="3">
        <v>38686</v>
      </c>
      <c r="C1598" s="4">
        <v>33</v>
      </c>
      <c r="F1598" s="5">
        <v>0.02</v>
      </c>
      <c r="H1598" s="5">
        <v>0.08</v>
      </c>
      <c r="J1598" s="5">
        <v>1</v>
      </c>
      <c r="M1598" s="5">
        <v>0.1</v>
      </c>
      <c r="N1598" s="5">
        <v>2</v>
      </c>
      <c r="Q1598" s="5">
        <v>0.5</v>
      </c>
      <c r="S1598" s="5">
        <v>50.2</v>
      </c>
      <c r="T1598" s="5">
        <v>22</v>
      </c>
      <c r="U1598" s="5">
        <v>1</v>
      </c>
      <c r="V1598" s="5">
        <v>0.1</v>
      </c>
      <c r="W1598" s="5">
        <v>0.11</v>
      </c>
      <c r="AB1598" s="5">
        <v>13.97</v>
      </c>
      <c r="AD1598" s="5">
        <v>-1.36</v>
      </c>
      <c r="AE1598" s="5">
        <v>0.9</v>
      </c>
      <c r="AI1598" s="5">
        <v>1</v>
      </c>
      <c r="AJ1598" s="5">
        <v>37</v>
      </c>
      <c r="AN1598" s="5">
        <v>5.4</v>
      </c>
      <c r="AO1598" s="5">
        <v>0.04</v>
      </c>
      <c r="AT1598" s="5">
        <v>17.5</v>
      </c>
      <c r="AU1598" s="5">
        <v>6</v>
      </c>
      <c r="AV1598" s="5">
        <v>2.21</v>
      </c>
      <c r="AW1598" s="5">
        <v>0.06</v>
      </c>
      <c r="AX1598" s="5">
        <v>0.03</v>
      </c>
      <c r="BA1598" s="5">
        <v>7.3</v>
      </c>
      <c r="BC1598" s="5">
        <v>0.1</v>
      </c>
      <c r="BE1598" s="5">
        <v>0.8</v>
      </c>
      <c r="BH1598" s="5">
        <v>1.7</v>
      </c>
      <c r="BI1598" s="5">
        <v>0.1</v>
      </c>
      <c r="BO1598" s="5">
        <v>69</v>
      </c>
      <c r="BQ1598" s="5">
        <v>-3.79</v>
      </c>
      <c r="BR1598" s="5">
        <v>3.74</v>
      </c>
      <c r="BX1598" s="5">
        <v>9.1999999999999993</v>
      </c>
      <c r="BY1598" s="5">
        <v>5</v>
      </c>
    </row>
    <row r="1599" spans="1:77" x14ac:dyDescent="0.35">
      <c r="A1599" s="2" t="s">
        <v>138</v>
      </c>
      <c r="B1599" s="3">
        <v>41043</v>
      </c>
      <c r="C1599" s="4">
        <v>28</v>
      </c>
      <c r="G1599" s="5">
        <v>0.98</v>
      </c>
      <c r="H1599" s="5">
        <v>0.01</v>
      </c>
      <c r="M1599" s="5">
        <v>1.27</v>
      </c>
      <c r="S1599" s="5">
        <v>87.1</v>
      </c>
      <c r="T1599" s="5">
        <v>446</v>
      </c>
      <c r="V1599" s="5">
        <v>4.5999999999999996</v>
      </c>
      <c r="W1599" s="5">
        <v>0.01</v>
      </c>
      <c r="AB1599" s="5">
        <v>2.87</v>
      </c>
      <c r="AD1599" s="5">
        <v>12.1</v>
      </c>
      <c r="AE1599" s="5">
        <v>28.3</v>
      </c>
      <c r="AJ1599" s="5">
        <v>190.5</v>
      </c>
      <c r="AN1599" s="5">
        <v>25.4</v>
      </c>
      <c r="AO1599" s="5">
        <v>0.77</v>
      </c>
      <c r="AT1599" s="5">
        <v>260</v>
      </c>
      <c r="AV1599" s="5">
        <v>157.59</v>
      </c>
      <c r="AW1599" s="5">
        <v>3.2799999999999999E-3</v>
      </c>
      <c r="AX1599" s="5">
        <v>0.01</v>
      </c>
      <c r="AY1599" s="5">
        <v>0.02</v>
      </c>
      <c r="BA1599" s="5">
        <v>4.95</v>
      </c>
      <c r="BF1599" s="5">
        <v>1.99</v>
      </c>
      <c r="BH1599" s="5">
        <v>0.09</v>
      </c>
      <c r="BO1599" s="5">
        <v>61.7</v>
      </c>
      <c r="BQ1599" s="5">
        <v>16.489999999999998</v>
      </c>
      <c r="BR1599" s="5">
        <v>18.62</v>
      </c>
      <c r="BS1599" s="5">
        <v>0.2</v>
      </c>
      <c r="BT1599" s="5">
        <v>10</v>
      </c>
      <c r="BV1599" s="5">
        <v>0.1</v>
      </c>
      <c r="BX1599" s="5">
        <v>10</v>
      </c>
    </row>
    <row r="1600" spans="1:77" x14ac:dyDescent="0.35">
      <c r="A1600" s="2" t="s">
        <v>138</v>
      </c>
      <c r="B1600" s="3">
        <v>41563</v>
      </c>
      <c r="C1600" s="4">
        <v>35</v>
      </c>
      <c r="G1600" s="5">
        <v>2E-3</v>
      </c>
      <c r="H1600" s="5">
        <v>13.26</v>
      </c>
      <c r="J1600" s="5">
        <v>0.2</v>
      </c>
      <c r="M1600" s="5">
        <v>1.42</v>
      </c>
      <c r="N1600" s="5">
        <v>0.2</v>
      </c>
      <c r="Q1600" s="5">
        <v>0.02</v>
      </c>
      <c r="S1600" s="5">
        <v>552</v>
      </c>
      <c r="T1600" s="5">
        <v>4157</v>
      </c>
      <c r="U1600" s="5">
        <v>0.2</v>
      </c>
      <c r="V1600" s="5">
        <v>7.8</v>
      </c>
      <c r="W1600" s="5">
        <v>18.8</v>
      </c>
      <c r="AB1600" s="5">
        <v>2.2200000000000002</v>
      </c>
      <c r="AD1600" s="5">
        <v>12.18</v>
      </c>
      <c r="AE1600" s="5">
        <v>35.700000000000003</v>
      </c>
      <c r="AI1600" s="5">
        <v>0.5</v>
      </c>
      <c r="AJ1600" s="5">
        <v>1324</v>
      </c>
      <c r="AN1600" s="5">
        <v>289</v>
      </c>
      <c r="AO1600" s="5">
        <v>3.93</v>
      </c>
      <c r="AT1600" s="5">
        <v>2200</v>
      </c>
      <c r="AU1600" s="5">
        <v>0.5</v>
      </c>
      <c r="AV1600" s="5">
        <v>0.22</v>
      </c>
      <c r="AW1600" s="5">
        <v>0.02</v>
      </c>
      <c r="AX1600" s="5">
        <v>7.0000000000000007E-2</v>
      </c>
      <c r="AY1600" s="5">
        <v>0.62</v>
      </c>
      <c r="BA1600" s="5">
        <v>6.99</v>
      </c>
      <c r="BC1600" s="5">
        <v>1E-3</v>
      </c>
      <c r="BF1600" s="5">
        <v>0.55000000000000004</v>
      </c>
      <c r="BH1600" s="5">
        <v>10.72</v>
      </c>
      <c r="BO1600" s="5">
        <v>223</v>
      </c>
      <c r="BQ1600" s="5">
        <v>132.62</v>
      </c>
      <c r="BR1600" s="5">
        <v>149.82</v>
      </c>
      <c r="BS1600" s="5">
        <v>0.2</v>
      </c>
      <c r="BV1600" s="5">
        <v>0.1</v>
      </c>
      <c r="BX1600" s="5">
        <v>9.8000000000000007</v>
      </c>
      <c r="BY1600" s="5">
        <v>13</v>
      </c>
    </row>
    <row r="1601" spans="1:77" x14ac:dyDescent="0.35">
      <c r="A1601" s="2" t="s">
        <v>138</v>
      </c>
      <c r="B1601" s="3">
        <v>41227</v>
      </c>
      <c r="C1601" s="4">
        <v>22</v>
      </c>
      <c r="F1601" s="5">
        <v>0.01</v>
      </c>
      <c r="H1601" s="5">
        <v>11.4</v>
      </c>
      <c r="M1601" s="5">
        <v>1.6</v>
      </c>
      <c r="S1601" s="5">
        <v>558</v>
      </c>
      <c r="T1601" s="5">
        <v>3620</v>
      </c>
      <c r="V1601" s="5">
        <v>9.75</v>
      </c>
      <c r="W1601" s="5">
        <v>15.8</v>
      </c>
      <c r="AD1601" s="5">
        <v>2.9</v>
      </c>
      <c r="AE1601" s="5">
        <v>29.8</v>
      </c>
      <c r="AN1601" s="5">
        <v>211</v>
      </c>
      <c r="AO1601" s="5">
        <v>3.27</v>
      </c>
      <c r="AT1601" s="5">
        <v>1680</v>
      </c>
      <c r="AV1601" s="5">
        <v>0.4</v>
      </c>
      <c r="AW1601" s="5">
        <v>7.0000000000000007E-2</v>
      </c>
      <c r="AX1601" s="5">
        <v>0.1</v>
      </c>
      <c r="BA1601" s="5">
        <v>7</v>
      </c>
      <c r="BE1601" s="5">
        <v>0.2</v>
      </c>
      <c r="BH1601" s="5">
        <v>1.88</v>
      </c>
      <c r="BO1601" s="5">
        <v>210</v>
      </c>
      <c r="BQ1601" s="5">
        <v>117</v>
      </c>
      <c r="BR1601" s="5">
        <v>120</v>
      </c>
      <c r="BX1601" s="5">
        <v>9.8000000000000007</v>
      </c>
    </row>
    <row r="1602" spans="1:77" x14ac:dyDescent="0.35">
      <c r="A1602" s="2" t="s">
        <v>138</v>
      </c>
      <c r="B1602" s="3">
        <v>40548</v>
      </c>
      <c r="C1602" s="4">
        <v>34</v>
      </c>
      <c r="G1602" s="5">
        <v>6.0000000000000001E-3</v>
      </c>
      <c r="H1602" s="5">
        <v>12.87</v>
      </c>
      <c r="J1602" s="5">
        <v>0.2</v>
      </c>
      <c r="M1602" s="5">
        <v>1.88</v>
      </c>
      <c r="N1602" s="5">
        <v>0.2</v>
      </c>
      <c r="Q1602" s="5">
        <v>0.02</v>
      </c>
      <c r="S1602" s="5">
        <v>748</v>
      </c>
      <c r="T1602" s="5">
        <v>4268</v>
      </c>
      <c r="U1602" s="5">
        <v>0.4</v>
      </c>
      <c r="V1602" s="5">
        <v>9.1</v>
      </c>
      <c r="W1602" s="5">
        <v>30.1</v>
      </c>
      <c r="AB1602" s="5">
        <v>1.97</v>
      </c>
      <c r="AD1602" s="5">
        <v>11.32</v>
      </c>
      <c r="AE1602" s="5">
        <v>40.799999999999997</v>
      </c>
      <c r="AI1602" s="5">
        <v>0.5</v>
      </c>
      <c r="AJ1602" s="5">
        <v>1297</v>
      </c>
      <c r="AN1602" s="5">
        <v>243</v>
      </c>
      <c r="AO1602" s="5">
        <v>5.87</v>
      </c>
      <c r="AS1602" s="5">
        <v>0.35</v>
      </c>
      <c r="AT1602" s="5">
        <v>2110</v>
      </c>
      <c r="AU1602" s="5">
        <v>0.5</v>
      </c>
      <c r="AV1602" s="5">
        <v>0.22</v>
      </c>
      <c r="AW1602" s="5">
        <v>0.03</v>
      </c>
      <c r="AX1602" s="5">
        <v>0.02</v>
      </c>
      <c r="BA1602" s="5">
        <v>7.01</v>
      </c>
      <c r="BC1602" s="5">
        <v>1E-3</v>
      </c>
      <c r="BF1602" s="5">
        <v>0.27</v>
      </c>
      <c r="BH1602" s="5">
        <v>11.1</v>
      </c>
      <c r="BO1602" s="5">
        <v>233</v>
      </c>
      <c r="BQ1602" s="5">
        <v>136.34</v>
      </c>
      <c r="BR1602" s="5">
        <v>152.69</v>
      </c>
      <c r="BW1602" s="5">
        <v>1.8</v>
      </c>
      <c r="BX1602" s="5">
        <v>9.8000000000000007</v>
      </c>
      <c r="BY1602" s="5">
        <v>3.6</v>
      </c>
    </row>
    <row r="1603" spans="1:77" x14ac:dyDescent="0.35">
      <c r="A1603" s="2" t="s">
        <v>138</v>
      </c>
      <c r="B1603" s="3">
        <v>38855</v>
      </c>
      <c r="C1603" s="4">
        <v>31</v>
      </c>
      <c r="F1603" s="5">
        <v>0.02</v>
      </c>
      <c r="H1603" s="5">
        <v>12.69</v>
      </c>
      <c r="J1603" s="5">
        <v>5</v>
      </c>
      <c r="M1603" s="5">
        <v>3.58</v>
      </c>
      <c r="N1603" s="5">
        <v>2.5</v>
      </c>
      <c r="Q1603" s="5">
        <v>0.5</v>
      </c>
      <c r="S1603" s="5">
        <v>612.5</v>
      </c>
      <c r="T1603" s="5">
        <v>4470</v>
      </c>
      <c r="U1603" s="5">
        <v>5</v>
      </c>
      <c r="V1603" s="5">
        <v>8.8000000000000007</v>
      </c>
      <c r="W1603" s="5">
        <v>18.239999999999998</v>
      </c>
      <c r="AD1603" s="5">
        <v>-1.08</v>
      </c>
      <c r="AE1603" s="5">
        <v>34.590000000000003</v>
      </c>
      <c r="AI1603" s="5">
        <v>10</v>
      </c>
      <c r="AJ1603" s="5">
        <v>1370</v>
      </c>
      <c r="AN1603" s="5">
        <v>222.9</v>
      </c>
      <c r="AO1603" s="5">
        <v>4.37</v>
      </c>
      <c r="AT1603" s="5">
        <v>2050</v>
      </c>
      <c r="AU1603" s="5">
        <v>2</v>
      </c>
      <c r="AV1603" s="5">
        <v>0.48</v>
      </c>
      <c r="AW1603" s="5">
        <v>0.02</v>
      </c>
      <c r="AX1603" s="5">
        <v>1.37</v>
      </c>
      <c r="BA1603" s="5">
        <v>7.01</v>
      </c>
      <c r="BC1603" s="5">
        <v>0.1</v>
      </c>
      <c r="BE1603" s="5">
        <v>0.1</v>
      </c>
      <c r="BH1603" s="5">
        <v>10.62</v>
      </c>
      <c r="BO1603" s="5">
        <v>260</v>
      </c>
      <c r="BQ1603" s="5">
        <v>142</v>
      </c>
      <c r="BR1603" s="5">
        <v>140.47</v>
      </c>
      <c r="BX1603" s="5">
        <v>10</v>
      </c>
      <c r="BY1603" s="5">
        <v>10</v>
      </c>
    </row>
    <row r="1604" spans="1:77" x14ac:dyDescent="0.35">
      <c r="A1604" s="2" t="s">
        <v>138</v>
      </c>
      <c r="B1604" s="3">
        <v>38686</v>
      </c>
      <c r="C1604" s="4">
        <v>33</v>
      </c>
      <c r="F1604" s="5">
        <v>0.02</v>
      </c>
      <c r="H1604" s="5">
        <v>12.1</v>
      </c>
      <c r="J1604" s="5">
        <v>1</v>
      </c>
      <c r="M1604" s="5">
        <v>1</v>
      </c>
      <c r="N1604" s="5">
        <v>2</v>
      </c>
      <c r="Q1604" s="5">
        <v>0.5</v>
      </c>
      <c r="S1604" s="5">
        <v>530</v>
      </c>
      <c r="T1604" s="5">
        <v>4470</v>
      </c>
      <c r="U1604" s="5">
        <v>1</v>
      </c>
      <c r="V1604" s="5">
        <v>9</v>
      </c>
      <c r="W1604" s="5">
        <v>15</v>
      </c>
      <c r="AB1604" s="5">
        <v>2.19</v>
      </c>
      <c r="AD1604" s="5">
        <v>-1.9</v>
      </c>
      <c r="AE1604" s="5">
        <v>35.1</v>
      </c>
      <c r="AI1604" s="5">
        <v>1</v>
      </c>
      <c r="AJ1604" s="5">
        <v>1380</v>
      </c>
      <c r="AN1604" s="5">
        <v>200</v>
      </c>
      <c r="AO1604" s="5">
        <v>3.51</v>
      </c>
      <c r="AT1604" s="5">
        <v>2140</v>
      </c>
      <c r="AU1604" s="5">
        <v>1</v>
      </c>
      <c r="AV1604" s="5">
        <v>2.21</v>
      </c>
      <c r="AW1604" s="5">
        <v>0.06</v>
      </c>
      <c r="AX1604" s="5">
        <v>0.52</v>
      </c>
      <c r="BA1604" s="5">
        <v>7</v>
      </c>
      <c r="BC1604" s="5">
        <v>0.1</v>
      </c>
      <c r="BE1604" s="5">
        <v>0.5</v>
      </c>
      <c r="BH1604" s="5">
        <v>9.1999999999999993</v>
      </c>
      <c r="BI1604" s="5">
        <v>0.1</v>
      </c>
      <c r="BO1604" s="5">
        <v>271</v>
      </c>
      <c r="BQ1604" s="5">
        <v>-140.97</v>
      </c>
      <c r="BR1604" s="5">
        <v>138.26</v>
      </c>
      <c r="BX1604" s="5">
        <v>9.8000000000000007</v>
      </c>
      <c r="BY1604" s="5">
        <v>5</v>
      </c>
    </row>
    <row r="1605" spans="1:77" x14ac:dyDescent="0.35">
      <c r="A1605" s="2" t="s">
        <v>138</v>
      </c>
      <c r="B1605" s="3">
        <v>40058</v>
      </c>
      <c r="C1605" s="4">
        <v>31</v>
      </c>
      <c r="G1605" s="5">
        <v>0.01</v>
      </c>
      <c r="H1605" s="5">
        <v>0.01</v>
      </c>
      <c r="J1605" s="5">
        <v>0.9</v>
      </c>
      <c r="M1605" s="5">
        <v>0.06</v>
      </c>
      <c r="N1605" s="5">
        <v>0.2</v>
      </c>
      <c r="Q1605" s="5">
        <v>7.0000000000000007E-2</v>
      </c>
      <c r="S1605" s="5">
        <v>50.8</v>
      </c>
      <c r="T1605" s="5">
        <v>25</v>
      </c>
      <c r="U1605" s="5">
        <v>0.2</v>
      </c>
      <c r="V1605" s="5">
        <v>1.1000000000000001</v>
      </c>
      <c r="W1605" s="5">
        <v>0.1</v>
      </c>
      <c r="AB1605" s="5">
        <v>13.33</v>
      </c>
      <c r="AD1605" s="5">
        <v>0.06</v>
      </c>
      <c r="AE1605" s="5">
        <v>0.92</v>
      </c>
      <c r="AI1605" s="5">
        <v>0.5</v>
      </c>
      <c r="AJ1605" s="5">
        <v>38.9</v>
      </c>
      <c r="AN1605" s="5">
        <v>5.42</v>
      </c>
      <c r="AO1605" s="5">
        <v>0.03</v>
      </c>
      <c r="AT1605" s="5">
        <v>19.5</v>
      </c>
      <c r="AU1605" s="5">
        <v>3.1</v>
      </c>
      <c r="AV1605" s="5">
        <v>1.71</v>
      </c>
      <c r="AW1605" s="5">
        <v>0.03</v>
      </c>
      <c r="AX1605" s="5">
        <v>0.04</v>
      </c>
      <c r="BA1605" s="5">
        <v>7.56</v>
      </c>
      <c r="BC1605" s="5">
        <v>1E-3</v>
      </c>
      <c r="BF1605" s="5">
        <v>0.3</v>
      </c>
      <c r="BH1605" s="5">
        <v>1.7</v>
      </c>
      <c r="BO1605" s="5">
        <v>72.7</v>
      </c>
      <c r="BW1605" s="5">
        <v>0.5</v>
      </c>
      <c r="BX1605" s="5">
        <v>9.5</v>
      </c>
      <c r="BY1605" s="5">
        <v>6.6</v>
      </c>
    </row>
    <row r="1606" spans="1:77" x14ac:dyDescent="0.35">
      <c r="A1606" s="2" t="s">
        <v>138</v>
      </c>
      <c r="B1606" s="3">
        <v>42173</v>
      </c>
      <c r="C1606" s="4">
        <v>26</v>
      </c>
      <c r="G1606" s="5">
        <v>1.3</v>
      </c>
      <c r="H1606" s="5">
        <v>0.01</v>
      </c>
      <c r="M1606" s="5">
        <v>0.91</v>
      </c>
      <c r="Q1606" s="5">
        <v>0.57999999999999996</v>
      </c>
      <c r="S1606" s="5">
        <v>24.5</v>
      </c>
      <c r="T1606" s="5">
        <v>145</v>
      </c>
      <c r="V1606" s="5">
        <v>3</v>
      </c>
      <c r="W1606" s="5">
        <v>7.0000000000000001E-3</v>
      </c>
      <c r="AB1606" s="5">
        <v>2.68</v>
      </c>
      <c r="AC1606" s="5">
        <v>10</v>
      </c>
      <c r="AD1606" s="5">
        <v>0.37</v>
      </c>
      <c r="AE1606" s="5">
        <v>14.1</v>
      </c>
      <c r="AJ1606" s="5">
        <v>80.400000000000006</v>
      </c>
      <c r="AN1606" s="5">
        <v>9.3000000000000007</v>
      </c>
      <c r="AO1606" s="5">
        <v>0.38</v>
      </c>
      <c r="AT1606" s="5">
        <v>96</v>
      </c>
      <c r="AV1606" s="5">
        <v>80.12</v>
      </c>
      <c r="AW1606" s="5">
        <v>3.2799999999999999E-3</v>
      </c>
      <c r="AX1606" s="5">
        <v>0.01</v>
      </c>
      <c r="BA1606" s="5">
        <v>4.9000000000000004</v>
      </c>
      <c r="BF1606" s="5">
        <v>4.18</v>
      </c>
      <c r="BH1606" s="5">
        <v>0.1</v>
      </c>
      <c r="BO1606" s="5">
        <v>59.5</v>
      </c>
      <c r="BQ1606" s="5">
        <v>6.72</v>
      </c>
      <c r="BR1606" s="5">
        <v>6.7</v>
      </c>
      <c r="BX1606" s="5">
        <v>10.199999999999999</v>
      </c>
    </row>
    <row r="1607" spans="1:77" x14ac:dyDescent="0.35">
      <c r="A1607" s="2" t="s">
        <v>138</v>
      </c>
      <c r="B1607" s="3">
        <v>41786</v>
      </c>
      <c r="C1607" s="4">
        <v>26</v>
      </c>
      <c r="G1607" s="5">
        <v>1.34</v>
      </c>
      <c r="H1607" s="5">
        <v>0.01</v>
      </c>
      <c r="M1607" s="5">
        <v>1.04</v>
      </c>
      <c r="Q1607" s="5">
        <v>1.4</v>
      </c>
      <c r="S1607" s="5">
        <v>58.5</v>
      </c>
      <c r="T1607" s="5">
        <v>303</v>
      </c>
      <c r="V1607" s="5">
        <v>4.3</v>
      </c>
      <c r="W1607" s="5">
        <v>6.0000000000000001E-3</v>
      </c>
      <c r="AB1607" s="5">
        <v>2.75</v>
      </c>
      <c r="AD1607" s="5">
        <v>0.93</v>
      </c>
      <c r="AE1607" s="5">
        <v>23.4</v>
      </c>
      <c r="AJ1607" s="5">
        <v>128.1</v>
      </c>
      <c r="AN1607" s="5">
        <v>19.8</v>
      </c>
      <c r="AO1607" s="5">
        <v>0.7</v>
      </c>
      <c r="AT1607" s="5">
        <v>135</v>
      </c>
      <c r="AV1607" s="5">
        <v>111.11</v>
      </c>
      <c r="AW1607" s="5">
        <v>3.2799999999999999E-3</v>
      </c>
      <c r="AX1607" s="5">
        <v>0.01</v>
      </c>
      <c r="AY1607" s="5">
        <v>0.02</v>
      </c>
      <c r="BA1607" s="5">
        <v>4.8099999999999996</v>
      </c>
      <c r="BF1607" s="5">
        <v>2.74</v>
      </c>
      <c r="BH1607" s="5">
        <v>0.1</v>
      </c>
      <c r="BO1607" s="5">
        <v>42.1</v>
      </c>
      <c r="BQ1607" s="5">
        <v>11.31</v>
      </c>
      <c r="BR1607" s="5">
        <v>11.21</v>
      </c>
      <c r="BX1607" s="5">
        <v>10.1</v>
      </c>
    </row>
    <row r="1608" spans="1:77" x14ac:dyDescent="0.35">
      <c r="A1608" s="2" t="s">
        <v>138</v>
      </c>
      <c r="B1608" s="3">
        <v>41415</v>
      </c>
      <c r="C1608" s="4">
        <v>31</v>
      </c>
      <c r="G1608" s="5">
        <v>0.12</v>
      </c>
      <c r="H1608" s="5">
        <v>0.01</v>
      </c>
      <c r="J1608" s="5">
        <v>0.2</v>
      </c>
      <c r="M1608" s="5">
        <v>1.31</v>
      </c>
      <c r="N1608" s="5">
        <v>0.2</v>
      </c>
      <c r="Q1608" s="5">
        <v>1.5</v>
      </c>
      <c r="S1608" s="5">
        <v>6.3</v>
      </c>
      <c r="T1608" s="5">
        <v>322</v>
      </c>
      <c r="U1608" s="5">
        <v>0.8</v>
      </c>
      <c r="V1608" s="5">
        <v>4.9000000000000004</v>
      </c>
      <c r="AB1608" s="5">
        <v>2.8</v>
      </c>
      <c r="AD1608" s="5">
        <v>158.5</v>
      </c>
      <c r="AE1608" s="5">
        <v>1.07</v>
      </c>
      <c r="AI1608" s="5">
        <v>1</v>
      </c>
      <c r="AJ1608" s="5">
        <v>147.80000000000001</v>
      </c>
      <c r="AN1608" s="5">
        <v>3.18</v>
      </c>
      <c r="AO1608" s="5">
        <v>0.03</v>
      </c>
      <c r="AT1608" s="5">
        <v>19.399999999999999</v>
      </c>
      <c r="AU1608" s="5">
        <v>6.5</v>
      </c>
      <c r="AV1608" s="5">
        <v>130.13999999999999</v>
      </c>
      <c r="AW1608" s="5">
        <v>3.9399999999999999E-3</v>
      </c>
      <c r="AX1608" s="5">
        <v>0.01</v>
      </c>
      <c r="BA1608" s="5">
        <v>4.82</v>
      </c>
      <c r="BC1608" s="5">
        <v>2E-3</v>
      </c>
      <c r="BF1608" s="5">
        <v>2.62</v>
      </c>
      <c r="BH1608" s="5">
        <v>0.11</v>
      </c>
      <c r="BO1608" s="5">
        <v>70.5</v>
      </c>
      <c r="BQ1608" s="5">
        <v>12.76</v>
      </c>
      <c r="BR1608" s="5">
        <v>1.48</v>
      </c>
      <c r="BX1608" s="5">
        <v>9.8000000000000007</v>
      </c>
      <c r="BY1608" s="5">
        <v>25</v>
      </c>
    </row>
    <row r="1609" spans="1:77" x14ac:dyDescent="0.35">
      <c r="A1609" s="2" t="s">
        <v>138</v>
      </c>
      <c r="B1609" s="3">
        <v>40003</v>
      </c>
      <c r="C1609" s="4">
        <v>21</v>
      </c>
      <c r="G1609" s="5">
        <v>4.0000000000000001E-3</v>
      </c>
      <c r="H1609" s="5">
        <v>0.01</v>
      </c>
      <c r="M1609" s="5">
        <v>0.33</v>
      </c>
      <c r="S1609" s="5">
        <v>128</v>
      </c>
      <c r="T1609" s="5">
        <v>31</v>
      </c>
      <c r="V1609" s="5">
        <v>2</v>
      </c>
      <c r="W1609" s="5">
        <v>7.0000000000000007E-2</v>
      </c>
      <c r="AD1609" s="5">
        <v>1.24</v>
      </c>
      <c r="AE1609" s="5">
        <v>1.32</v>
      </c>
      <c r="AJ1609" s="5">
        <v>77</v>
      </c>
      <c r="AN1609" s="5">
        <v>8.4</v>
      </c>
      <c r="AO1609" s="5">
        <v>6.0000000000000001E-3</v>
      </c>
      <c r="AT1609" s="5">
        <v>16.899999999999999</v>
      </c>
      <c r="AV1609" s="5">
        <v>142.97999999999999</v>
      </c>
      <c r="AW1609" s="5">
        <v>0.01</v>
      </c>
      <c r="AX1609" s="5">
        <v>0.08</v>
      </c>
      <c r="BA1609" s="5">
        <v>7.26</v>
      </c>
      <c r="BF1609" s="5">
        <v>7.22</v>
      </c>
      <c r="BH1609" s="5">
        <v>3.9</v>
      </c>
      <c r="BO1609" s="5">
        <v>32.200000000000003</v>
      </c>
      <c r="BX1609" s="5">
        <v>10.8</v>
      </c>
    </row>
    <row r="1610" spans="1:77" x14ac:dyDescent="0.35">
      <c r="A1610" s="2" t="s">
        <v>138</v>
      </c>
      <c r="B1610" s="3">
        <v>40854</v>
      </c>
      <c r="C1610" s="4">
        <v>23</v>
      </c>
      <c r="F1610" s="5">
        <v>0.01</v>
      </c>
      <c r="H1610" s="5">
        <v>0.32</v>
      </c>
      <c r="M1610" s="5">
        <v>0.9</v>
      </c>
      <c r="S1610" s="5">
        <v>96.5</v>
      </c>
      <c r="T1610" s="5">
        <v>10.3</v>
      </c>
      <c r="V1610" s="5">
        <v>2.04</v>
      </c>
      <c r="W1610" s="5">
        <v>2.13</v>
      </c>
      <c r="AD1610" s="5">
        <v>1</v>
      </c>
      <c r="AE1610" s="5">
        <v>4.4000000000000004</v>
      </c>
      <c r="AJ1610" s="5">
        <v>59.9</v>
      </c>
      <c r="AN1610" s="5">
        <v>12.4</v>
      </c>
      <c r="AO1610" s="5">
        <v>0.34</v>
      </c>
      <c r="AT1610" s="5">
        <v>10.3</v>
      </c>
      <c r="AV1610" s="5">
        <v>0.4</v>
      </c>
      <c r="AW1610" s="5">
        <v>7.0000000000000007E-2</v>
      </c>
      <c r="AX1610" s="5">
        <v>0.1</v>
      </c>
      <c r="BA1610" s="5">
        <v>7.2</v>
      </c>
      <c r="BE1610" s="5">
        <v>0.1</v>
      </c>
      <c r="BH1610" s="5">
        <v>1.03</v>
      </c>
      <c r="BO1610" s="5">
        <v>8.8000000000000007</v>
      </c>
      <c r="BQ1610" s="5">
        <v>6.4</v>
      </c>
      <c r="BR1610" s="5">
        <v>6.5</v>
      </c>
      <c r="BX1610" s="5">
        <v>10.6</v>
      </c>
    </row>
    <row r="1611" spans="1:77" x14ac:dyDescent="0.35">
      <c r="A1611" s="2" t="s">
        <v>138</v>
      </c>
      <c r="B1611" s="3">
        <v>34297</v>
      </c>
      <c r="C1611" s="4">
        <v>30</v>
      </c>
      <c r="F1611" s="5">
        <v>0.01</v>
      </c>
      <c r="G1611" s="5">
        <v>0.01</v>
      </c>
      <c r="H1611" s="5">
        <v>0.43</v>
      </c>
      <c r="J1611" s="5">
        <v>3.5</v>
      </c>
      <c r="M1611" s="5">
        <v>0.45</v>
      </c>
      <c r="N1611" s="5">
        <v>2.2000000000000002</v>
      </c>
      <c r="O1611" s="5">
        <v>100</v>
      </c>
      <c r="Q1611" s="5">
        <v>0.2</v>
      </c>
      <c r="S1611" s="5">
        <v>87</v>
      </c>
      <c r="T1611" s="5">
        <v>10</v>
      </c>
      <c r="U1611" s="5">
        <v>1</v>
      </c>
      <c r="V1611" s="5">
        <v>3.4</v>
      </c>
      <c r="W1611" s="5">
        <v>3.8</v>
      </c>
      <c r="AB1611" s="5">
        <v>29.69</v>
      </c>
      <c r="AE1611" s="5">
        <v>2.2000000000000002</v>
      </c>
      <c r="AI1611" s="5">
        <v>1</v>
      </c>
      <c r="AJ1611" s="5">
        <v>51.6</v>
      </c>
      <c r="AN1611" s="5">
        <v>11</v>
      </c>
      <c r="AO1611" s="5">
        <v>0.24</v>
      </c>
      <c r="AT1611" s="5">
        <v>8.6</v>
      </c>
      <c r="AU1611" s="5">
        <v>1.8</v>
      </c>
      <c r="AV1611" s="5">
        <v>0.22</v>
      </c>
      <c r="AW1611" s="5">
        <v>6.5680000000000001E-3</v>
      </c>
      <c r="AX1611" s="5">
        <v>0.02</v>
      </c>
      <c r="AZ1611" s="5">
        <v>0.01</v>
      </c>
      <c r="BA1611" s="5">
        <v>6.72</v>
      </c>
      <c r="BC1611" s="5">
        <v>5.0000000000000001E-3</v>
      </c>
      <c r="BH1611" s="5">
        <v>5.21</v>
      </c>
      <c r="BO1611" s="5">
        <v>15.2</v>
      </c>
      <c r="BX1611" s="5">
        <v>9.3000000000000007</v>
      </c>
    </row>
    <row r="1612" spans="1:77" x14ac:dyDescent="0.35">
      <c r="A1612" s="2" t="s">
        <v>138</v>
      </c>
      <c r="B1612" s="3">
        <v>42116</v>
      </c>
      <c r="C1612" s="4">
        <v>24</v>
      </c>
      <c r="G1612" s="5">
        <v>1.06</v>
      </c>
      <c r="H1612" s="5">
        <v>0.01</v>
      </c>
      <c r="M1612" s="5">
        <v>0.69</v>
      </c>
      <c r="S1612" s="5">
        <v>15.9</v>
      </c>
      <c r="T1612" s="5">
        <v>35</v>
      </c>
      <c r="V1612" s="5">
        <v>2</v>
      </c>
      <c r="W1612" s="5">
        <v>0.01</v>
      </c>
      <c r="AB1612" s="5">
        <v>3.87</v>
      </c>
      <c r="AD1612" s="5">
        <v>3.25</v>
      </c>
      <c r="AE1612" s="5">
        <v>22.4</v>
      </c>
      <c r="AJ1612" s="5">
        <v>35.200000000000003</v>
      </c>
      <c r="AN1612" s="5">
        <v>11.7</v>
      </c>
      <c r="AO1612" s="5">
        <v>0.01</v>
      </c>
      <c r="AT1612" s="5">
        <v>7.95</v>
      </c>
      <c r="AV1612" s="5">
        <v>76.58</v>
      </c>
      <c r="AW1612" s="5">
        <v>3.2799999999999999E-3</v>
      </c>
      <c r="AX1612" s="5">
        <v>0.01</v>
      </c>
      <c r="BA1612" s="5">
        <v>4.88</v>
      </c>
      <c r="BF1612" s="5">
        <v>10.79</v>
      </c>
      <c r="BH1612" s="5">
        <v>0.08</v>
      </c>
      <c r="BO1612" s="5">
        <v>28.8</v>
      </c>
      <c r="BQ1612" s="5">
        <v>2.9</v>
      </c>
      <c r="BR1612" s="5">
        <v>2.81</v>
      </c>
      <c r="BX1612" s="5">
        <v>8.8000000000000007</v>
      </c>
    </row>
    <row r="1613" spans="1:77" x14ac:dyDescent="0.35">
      <c r="A1613" s="2" t="s">
        <v>138</v>
      </c>
      <c r="B1613" s="3">
        <v>38691</v>
      </c>
      <c r="C1613" s="4">
        <v>33</v>
      </c>
      <c r="F1613" s="5">
        <v>0.11</v>
      </c>
      <c r="H1613" s="5">
        <v>1.29</v>
      </c>
      <c r="J1613" s="5">
        <v>1</v>
      </c>
      <c r="M1613" s="5">
        <v>1.4</v>
      </c>
      <c r="N1613" s="5">
        <v>2</v>
      </c>
      <c r="Q1613" s="5">
        <v>0.5</v>
      </c>
      <c r="S1613" s="5">
        <v>30.1</v>
      </c>
      <c r="T1613" s="5">
        <v>53</v>
      </c>
      <c r="U1613" s="5">
        <v>1</v>
      </c>
      <c r="V1613" s="5">
        <v>8.5</v>
      </c>
      <c r="W1613" s="5">
        <v>4.68</v>
      </c>
      <c r="AB1613" s="5">
        <v>2.41</v>
      </c>
      <c r="AD1613" s="5">
        <v>-1.03</v>
      </c>
      <c r="AE1613" s="5">
        <v>2.8</v>
      </c>
      <c r="AI1613" s="5">
        <v>1</v>
      </c>
      <c r="AJ1613" s="5">
        <v>25.7</v>
      </c>
      <c r="AN1613" s="5">
        <v>3.5</v>
      </c>
      <c r="AO1613" s="5">
        <v>0.2</v>
      </c>
      <c r="AT1613" s="5">
        <v>25</v>
      </c>
      <c r="AU1613" s="5">
        <v>2</v>
      </c>
      <c r="AV1613" s="5">
        <v>0.44</v>
      </c>
      <c r="AW1613" s="5">
        <v>0.03</v>
      </c>
      <c r="AX1613" s="5">
        <v>0.06</v>
      </c>
      <c r="BA1613" s="5">
        <v>5.6</v>
      </c>
      <c r="BC1613" s="5">
        <v>0.1</v>
      </c>
      <c r="BE1613" s="5">
        <v>0.5</v>
      </c>
      <c r="BH1613" s="5">
        <v>0.8</v>
      </c>
      <c r="BI1613" s="5">
        <v>0.1</v>
      </c>
      <c r="BO1613" s="5">
        <v>45</v>
      </c>
      <c r="BQ1613" s="5">
        <v>-3.23</v>
      </c>
      <c r="BR1613" s="5">
        <v>3.19</v>
      </c>
      <c r="BX1613" s="5">
        <v>10.6</v>
      </c>
      <c r="BY1613" s="5">
        <v>5</v>
      </c>
    </row>
    <row r="1614" spans="1:77" x14ac:dyDescent="0.35">
      <c r="A1614" s="2" t="s">
        <v>138</v>
      </c>
      <c r="B1614" s="3">
        <v>38845</v>
      </c>
      <c r="C1614" s="4">
        <v>31</v>
      </c>
      <c r="F1614" s="5">
        <v>0.54</v>
      </c>
      <c r="H1614" s="5">
        <v>0.1</v>
      </c>
      <c r="J1614" s="5">
        <v>5</v>
      </c>
      <c r="M1614" s="5">
        <v>2.14</v>
      </c>
      <c r="N1614" s="5">
        <v>2.5</v>
      </c>
      <c r="Q1614" s="5">
        <v>1</v>
      </c>
      <c r="S1614" s="5">
        <v>18.23</v>
      </c>
      <c r="T1614" s="5">
        <v>17</v>
      </c>
      <c r="U1614" s="5">
        <v>5</v>
      </c>
      <c r="V1614" s="5">
        <v>17.600000000000001</v>
      </c>
      <c r="W1614" s="5">
        <v>0.34</v>
      </c>
      <c r="AD1614" s="5">
        <v>4.76</v>
      </c>
      <c r="AE1614" s="5">
        <v>23.96</v>
      </c>
      <c r="AI1614" s="5">
        <v>10</v>
      </c>
      <c r="AJ1614" s="5">
        <v>25.4</v>
      </c>
      <c r="AN1614" s="5">
        <v>2.87</v>
      </c>
      <c r="AO1614" s="5">
        <v>0.1</v>
      </c>
      <c r="AT1614" s="5">
        <v>11</v>
      </c>
      <c r="AU1614" s="5">
        <v>3</v>
      </c>
      <c r="AV1614" s="5">
        <v>4.95</v>
      </c>
      <c r="AW1614" s="5">
        <v>0.03</v>
      </c>
      <c r="AX1614" s="5">
        <v>0.09</v>
      </c>
      <c r="BA1614" s="5">
        <v>6.08</v>
      </c>
      <c r="BC1614" s="5">
        <v>0.1</v>
      </c>
      <c r="BE1614" s="5">
        <v>0.4</v>
      </c>
      <c r="BH1614" s="5">
        <v>0.97</v>
      </c>
      <c r="BO1614" s="5">
        <v>31</v>
      </c>
      <c r="BQ1614" s="5">
        <v>2.15</v>
      </c>
      <c r="BR1614" s="5">
        <v>2.2599999999999998</v>
      </c>
      <c r="BX1614" s="5">
        <v>8.1</v>
      </c>
      <c r="BY1614" s="5">
        <v>20</v>
      </c>
    </row>
    <row r="1615" spans="1:77" x14ac:dyDescent="0.35">
      <c r="A1615" s="2" t="s">
        <v>138</v>
      </c>
      <c r="B1615" s="3">
        <v>37930</v>
      </c>
      <c r="C1615" s="4">
        <v>24</v>
      </c>
      <c r="F1615" s="5">
        <v>2.5000000000000001E-3</v>
      </c>
      <c r="G1615" s="5">
        <v>2.3E-3</v>
      </c>
      <c r="H1615" s="5">
        <v>0.34</v>
      </c>
      <c r="M1615" s="5">
        <v>0.51</v>
      </c>
      <c r="O1615" s="5">
        <v>52</v>
      </c>
      <c r="S1615" s="5">
        <v>86.8</v>
      </c>
      <c r="T1615" s="5">
        <v>14</v>
      </c>
      <c r="V1615" s="5">
        <v>2.9</v>
      </c>
      <c r="W1615" s="5">
        <v>3.13</v>
      </c>
      <c r="AB1615" s="5">
        <v>29.8</v>
      </c>
      <c r="AE1615" s="5">
        <v>2.68</v>
      </c>
      <c r="AJ1615" s="5">
        <v>54.6</v>
      </c>
      <c r="AN1615" s="5">
        <v>11.4</v>
      </c>
      <c r="AO1615" s="5">
        <v>0.23</v>
      </c>
      <c r="AT1615" s="5">
        <v>10.3</v>
      </c>
      <c r="AV1615" s="5">
        <v>0.22</v>
      </c>
      <c r="AW1615" s="5">
        <v>9.1965999999999992E-3</v>
      </c>
      <c r="AX1615" s="5">
        <v>0.01</v>
      </c>
      <c r="AZ1615" s="5">
        <v>0.01</v>
      </c>
      <c r="BA1615" s="5">
        <v>7.18</v>
      </c>
      <c r="BE1615" s="5">
        <v>0.2</v>
      </c>
      <c r="BH1615" s="5">
        <v>5.23</v>
      </c>
      <c r="BO1615" s="5">
        <v>27.3</v>
      </c>
      <c r="BX1615" s="5">
        <v>9.6999999999999993</v>
      </c>
    </row>
    <row r="1616" spans="1:77" x14ac:dyDescent="0.35">
      <c r="A1616" s="2" t="s">
        <v>138</v>
      </c>
      <c r="B1616" s="3">
        <v>37552</v>
      </c>
      <c r="C1616" s="4">
        <v>31</v>
      </c>
      <c r="F1616" s="5">
        <v>2E-3</v>
      </c>
      <c r="G1616" s="5">
        <v>2E-3</v>
      </c>
      <c r="H1616" s="5">
        <v>0.31</v>
      </c>
      <c r="J1616" s="5">
        <v>2.9</v>
      </c>
      <c r="M1616" s="5">
        <v>0.48</v>
      </c>
      <c r="N1616" s="5">
        <v>0.2</v>
      </c>
      <c r="O1616" s="5">
        <v>33</v>
      </c>
      <c r="Q1616" s="5">
        <v>0.02</v>
      </c>
      <c r="S1616" s="5">
        <v>97.8</v>
      </c>
      <c r="T1616" s="5">
        <v>11</v>
      </c>
      <c r="U1616" s="5">
        <v>0.2</v>
      </c>
      <c r="V1616" s="5">
        <v>2.8</v>
      </c>
      <c r="W1616" s="5">
        <v>3.18</v>
      </c>
      <c r="AB1616" s="5">
        <v>29.76</v>
      </c>
      <c r="AE1616" s="5">
        <v>2.13</v>
      </c>
      <c r="AI1616" s="5">
        <v>0.5</v>
      </c>
      <c r="AJ1616" s="5">
        <v>52.4</v>
      </c>
      <c r="AN1616" s="5">
        <v>10.9</v>
      </c>
      <c r="AO1616" s="5">
        <v>0.24</v>
      </c>
      <c r="AT1616" s="5">
        <v>8.2799999999999994</v>
      </c>
      <c r="AU1616" s="5">
        <v>0.8</v>
      </c>
      <c r="AV1616" s="5">
        <v>0.22</v>
      </c>
      <c r="AW1616" s="5">
        <v>3.6129500000000002E-3</v>
      </c>
      <c r="AX1616" s="5">
        <v>0.01</v>
      </c>
      <c r="AZ1616" s="5">
        <v>8.6999999999999994E-3</v>
      </c>
      <c r="BA1616" s="5">
        <v>7.22</v>
      </c>
      <c r="BC1616" s="5">
        <v>1.1000000000000001E-3</v>
      </c>
      <c r="BH1616" s="5">
        <v>5.03</v>
      </c>
      <c r="BO1616" s="5">
        <v>20.8</v>
      </c>
      <c r="BX1616" s="5">
        <v>9.6999999999999993</v>
      </c>
      <c r="BY1616" s="5">
        <v>2.5</v>
      </c>
    </row>
    <row r="1617" spans="1:77" x14ac:dyDescent="0.35">
      <c r="A1617" s="2" t="s">
        <v>138</v>
      </c>
      <c r="B1617" s="3">
        <v>39932</v>
      </c>
      <c r="C1617" s="4">
        <v>24</v>
      </c>
      <c r="G1617" s="5">
        <v>0.32</v>
      </c>
      <c r="H1617" s="5">
        <v>0.23</v>
      </c>
      <c r="J1617" s="5">
        <v>3.4</v>
      </c>
      <c r="M1617" s="5">
        <v>0.81</v>
      </c>
      <c r="S1617" s="5">
        <v>19.2</v>
      </c>
      <c r="T1617" s="5">
        <v>30</v>
      </c>
      <c r="V1617" s="5">
        <v>16</v>
      </c>
      <c r="W1617" s="5">
        <v>1.73</v>
      </c>
      <c r="AB1617" s="5">
        <v>2.61</v>
      </c>
      <c r="AD1617" s="5">
        <v>1.74</v>
      </c>
      <c r="AE1617" s="5">
        <v>17.399999999999999</v>
      </c>
      <c r="AJ1617" s="5">
        <v>26.4</v>
      </c>
      <c r="AN1617" s="5">
        <v>3.43</v>
      </c>
      <c r="AO1617" s="5">
        <v>0.15</v>
      </c>
      <c r="AT1617" s="5">
        <v>16.399999999999999</v>
      </c>
      <c r="AV1617" s="5">
        <v>0.22</v>
      </c>
      <c r="AW1617" s="5">
        <v>9.5300000000000003E-3</v>
      </c>
      <c r="AX1617" s="5">
        <v>0.01</v>
      </c>
      <c r="BA1617" s="5">
        <v>5.73</v>
      </c>
      <c r="BE1617" s="5">
        <v>0.1</v>
      </c>
      <c r="BF1617" s="5">
        <v>0.18</v>
      </c>
      <c r="BH1617" s="5">
        <v>0.93</v>
      </c>
      <c r="BO1617" s="5">
        <v>32.6</v>
      </c>
      <c r="BX1617" s="5">
        <v>8.8000000000000007</v>
      </c>
    </row>
    <row r="1618" spans="1:77" x14ac:dyDescent="0.35">
      <c r="A1618" s="2" t="s">
        <v>138</v>
      </c>
      <c r="B1618" s="3">
        <v>40332</v>
      </c>
      <c r="C1618" s="4">
        <v>25</v>
      </c>
      <c r="G1618" s="5">
        <v>0.26</v>
      </c>
      <c r="H1618" s="5">
        <v>0.25</v>
      </c>
      <c r="J1618" s="5">
        <v>1.2</v>
      </c>
      <c r="M1618" s="5">
        <v>1.32</v>
      </c>
      <c r="S1618" s="5">
        <v>21.9</v>
      </c>
      <c r="T1618" s="5">
        <v>39</v>
      </c>
      <c r="V1618" s="5">
        <v>12</v>
      </c>
      <c r="W1618" s="5">
        <v>1.97</v>
      </c>
      <c r="AB1618" s="5">
        <v>2.84</v>
      </c>
      <c r="AD1618" s="5">
        <v>0.84</v>
      </c>
      <c r="AE1618" s="5">
        <v>14.7</v>
      </c>
      <c r="AJ1618" s="5">
        <v>30.7</v>
      </c>
      <c r="AN1618" s="5">
        <v>3.87</v>
      </c>
      <c r="AO1618" s="5">
        <v>0.18</v>
      </c>
      <c r="AT1618" s="5">
        <v>20.100000000000001</v>
      </c>
      <c r="AV1618" s="5">
        <v>0.22</v>
      </c>
      <c r="AW1618" s="5">
        <v>5.5799999999999999E-3</v>
      </c>
      <c r="AX1618" s="5">
        <v>0.01</v>
      </c>
      <c r="BA1618" s="5">
        <v>5.61</v>
      </c>
      <c r="BF1618" s="5">
        <v>0.54</v>
      </c>
      <c r="BH1618" s="5">
        <v>0.8</v>
      </c>
      <c r="BO1618" s="5">
        <v>43</v>
      </c>
      <c r="BQ1618" s="5">
        <v>2.8</v>
      </c>
      <c r="BR1618" s="5">
        <v>2.82</v>
      </c>
      <c r="BX1618" s="5">
        <v>8.8000000000000007</v>
      </c>
    </row>
    <row r="1619" spans="1:77" x14ac:dyDescent="0.35">
      <c r="A1619" s="2" t="s">
        <v>138</v>
      </c>
      <c r="B1619" s="3">
        <v>40722</v>
      </c>
      <c r="C1619" s="4">
        <v>35</v>
      </c>
      <c r="G1619" s="5">
        <v>0.16</v>
      </c>
      <c r="H1619" s="5">
        <v>0.92</v>
      </c>
      <c r="J1619" s="5">
        <v>1.8</v>
      </c>
      <c r="M1619" s="5">
        <v>1.57</v>
      </c>
      <c r="N1619" s="5">
        <v>0.4</v>
      </c>
      <c r="Q1619" s="5">
        <v>0.05</v>
      </c>
      <c r="S1619" s="5">
        <v>23.8</v>
      </c>
      <c r="T1619" s="5">
        <v>40</v>
      </c>
      <c r="U1619" s="5">
        <v>0.7</v>
      </c>
      <c r="V1619" s="5">
        <v>12</v>
      </c>
      <c r="W1619" s="5">
        <v>4.2</v>
      </c>
      <c r="AB1619" s="5">
        <v>3.03</v>
      </c>
      <c r="AD1619" s="5">
        <v>4.08</v>
      </c>
      <c r="AE1619" s="5">
        <v>5.6</v>
      </c>
      <c r="AI1619" s="5">
        <v>1</v>
      </c>
      <c r="AJ1619" s="5">
        <v>30.3</v>
      </c>
      <c r="AN1619" s="5">
        <v>3.47</v>
      </c>
      <c r="AO1619" s="5">
        <v>0.15</v>
      </c>
      <c r="AS1619" s="5">
        <v>0.35</v>
      </c>
      <c r="AT1619" s="5">
        <v>19.600000000000001</v>
      </c>
      <c r="AU1619" s="5">
        <v>1.4</v>
      </c>
      <c r="AV1619" s="5">
        <v>0.22</v>
      </c>
      <c r="AW1619" s="5">
        <v>3.2799999999999999E-3</v>
      </c>
      <c r="AX1619" s="5">
        <v>0.01</v>
      </c>
      <c r="BA1619" s="5">
        <v>5.67</v>
      </c>
      <c r="BC1619" s="5">
        <v>1.6000000000000001E-3</v>
      </c>
      <c r="BF1619" s="5">
        <v>0.26</v>
      </c>
      <c r="BH1619" s="5">
        <v>0.71</v>
      </c>
      <c r="BO1619" s="5">
        <v>39.5</v>
      </c>
      <c r="BQ1619" s="5">
        <v>2.66</v>
      </c>
      <c r="BR1619" s="5">
        <v>2.77</v>
      </c>
      <c r="BT1619" s="5">
        <v>27</v>
      </c>
      <c r="BW1619" s="5">
        <v>1.8</v>
      </c>
      <c r="BX1619" s="5">
        <v>8.9</v>
      </c>
      <c r="BY1619" s="5">
        <v>4.9000000000000004</v>
      </c>
    </row>
    <row r="1620" spans="1:77" x14ac:dyDescent="0.35">
      <c r="A1620" s="2" t="s">
        <v>138</v>
      </c>
      <c r="B1620" s="3">
        <v>41071</v>
      </c>
      <c r="C1620" s="4">
        <v>28</v>
      </c>
      <c r="G1620" s="5">
        <v>0.2</v>
      </c>
      <c r="H1620" s="5">
        <v>0.46</v>
      </c>
      <c r="M1620" s="5">
        <v>1.7</v>
      </c>
      <c r="S1620" s="5">
        <v>20.3</v>
      </c>
      <c r="T1620" s="5">
        <v>36</v>
      </c>
      <c r="V1620" s="5">
        <v>13</v>
      </c>
      <c r="W1620" s="5">
        <v>2.91</v>
      </c>
      <c r="AB1620" s="5">
        <v>2.08</v>
      </c>
      <c r="AD1620" s="5">
        <v>6.62</v>
      </c>
      <c r="AE1620" s="5">
        <v>10.8</v>
      </c>
      <c r="AJ1620" s="5">
        <v>28.2</v>
      </c>
      <c r="AN1620" s="5">
        <v>3.98</v>
      </c>
      <c r="AO1620" s="5">
        <v>0.15</v>
      </c>
      <c r="AT1620" s="5">
        <v>20.2</v>
      </c>
      <c r="AV1620" s="5">
        <v>0.22</v>
      </c>
      <c r="AW1620" s="5">
        <v>7.2300000000000003E-3</v>
      </c>
      <c r="AX1620" s="5">
        <v>0.01</v>
      </c>
      <c r="AY1620" s="5">
        <v>0.02</v>
      </c>
      <c r="BA1620" s="5">
        <v>5.63</v>
      </c>
      <c r="BF1620" s="5">
        <v>0.6</v>
      </c>
      <c r="BH1620" s="5">
        <v>0.88</v>
      </c>
      <c r="BO1620" s="5">
        <v>30.7</v>
      </c>
      <c r="BQ1620" s="5">
        <v>2.54</v>
      </c>
      <c r="BR1620" s="5">
        <v>2.71</v>
      </c>
      <c r="BS1620" s="5">
        <v>0.2</v>
      </c>
      <c r="BT1620" s="5">
        <v>26</v>
      </c>
      <c r="BV1620" s="5">
        <v>0.16</v>
      </c>
      <c r="BX1620" s="5">
        <v>8.9</v>
      </c>
    </row>
    <row r="1621" spans="1:77" x14ac:dyDescent="0.35">
      <c r="A1621" s="2" t="s">
        <v>380</v>
      </c>
      <c r="B1621" s="3">
        <v>40072</v>
      </c>
      <c r="C1621" s="4">
        <v>31</v>
      </c>
      <c r="G1621" s="5">
        <v>4.0000000000000001E-3</v>
      </c>
      <c r="H1621" s="5">
        <v>0.4</v>
      </c>
      <c r="J1621" s="5">
        <v>10</v>
      </c>
      <c r="M1621" s="5">
        <v>0.52</v>
      </c>
      <c r="N1621" s="5">
        <v>0.2</v>
      </c>
      <c r="Q1621" s="5">
        <v>0.02</v>
      </c>
      <c r="S1621" s="5">
        <v>99.8</v>
      </c>
      <c r="T1621" s="5">
        <v>18</v>
      </c>
      <c r="U1621" s="5">
        <v>0.2</v>
      </c>
      <c r="V1621" s="5">
        <v>2</v>
      </c>
      <c r="W1621" s="5">
        <v>0.59</v>
      </c>
      <c r="AB1621" s="5">
        <v>3.13</v>
      </c>
      <c r="AD1621" s="5">
        <v>2.19</v>
      </c>
      <c r="AE1621" s="5">
        <v>3.77</v>
      </c>
      <c r="AI1621" s="5">
        <v>0.5</v>
      </c>
      <c r="AJ1621" s="5">
        <v>61.2</v>
      </c>
      <c r="AN1621" s="5">
        <v>13.3</v>
      </c>
      <c r="AO1621" s="5">
        <v>0.35</v>
      </c>
      <c r="AT1621" s="5">
        <v>17.5</v>
      </c>
      <c r="AU1621" s="5">
        <v>0.5</v>
      </c>
      <c r="AV1621" s="5">
        <v>0.22</v>
      </c>
      <c r="AW1621" s="5">
        <v>3.2799999999999999E-3</v>
      </c>
      <c r="AX1621" s="5">
        <v>0.42</v>
      </c>
      <c r="BA1621" s="5">
        <v>7.18</v>
      </c>
      <c r="BC1621" s="5">
        <v>1E-3</v>
      </c>
      <c r="BF1621" s="5">
        <v>0.26</v>
      </c>
      <c r="BH1621" s="5">
        <v>6</v>
      </c>
      <c r="BO1621" s="5">
        <v>15.7</v>
      </c>
      <c r="BW1621" s="5">
        <v>0.5</v>
      </c>
      <c r="BX1621" s="5">
        <v>10.3</v>
      </c>
      <c r="BY1621" s="5">
        <v>1.6</v>
      </c>
    </row>
    <row r="1622" spans="1:77" x14ac:dyDescent="0.35">
      <c r="A1622" s="2" t="s">
        <v>380</v>
      </c>
      <c r="B1622" s="3">
        <v>34961</v>
      </c>
      <c r="C1622" s="4">
        <v>31</v>
      </c>
      <c r="F1622" s="5">
        <v>0.01</v>
      </c>
      <c r="G1622" s="5">
        <v>0.01</v>
      </c>
      <c r="H1622" s="5">
        <v>0.34</v>
      </c>
      <c r="J1622" s="5">
        <v>3</v>
      </c>
      <c r="M1622" s="5">
        <v>0.43</v>
      </c>
      <c r="N1622" s="5">
        <v>1</v>
      </c>
      <c r="O1622" s="5">
        <v>60</v>
      </c>
      <c r="Q1622" s="5">
        <v>0.2</v>
      </c>
      <c r="S1622" s="5">
        <v>95</v>
      </c>
      <c r="T1622" s="5">
        <v>11</v>
      </c>
      <c r="U1622" s="5">
        <v>1</v>
      </c>
      <c r="V1622" s="5">
        <v>2.7</v>
      </c>
      <c r="W1622" s="5">
        <v>3.7</v>
      </c>
      <c r="AB1622" s="5">
        <v>29.73</v>
      </c>
      <c r="AE1622" s="5">
        <v>2.1</v>
      </c>
      <c r="AI1622" s="5">
        <v>1</v>
      </c>
      <c r="AJ1622" s="5">
        <v>54.7</v>
      </c>
      <c r="AN1622" s="5">
        <v>12</v>
      </c>
      <c r="AO1622" s="5">
        <v>0.2</v>
      </c>
      <c r="AU1622" s="5">
        <v>1</v>
      </c>
      <c r="AV1622" s="5">
        <v>0.22</v>
      </c>
      <c r="AW1622" s="5">
        <v>3.284E-3</v>
      </c>
      <c r="AX1622" s="5">
        <v>0.01</v>
      </c>
      <c r="AZ1622" s="5">
        <v>0.01</v>
      </c>
      <c r="BA1622" s="5">
        <v>7.09</v>
      </c>
      <c r="BC1622" s="5">
        <v>2E-3</v>
      </c>
      <c r="BE1622" s="5">
        <v>0.2</v>
      </c>
      <c r="BH1622" s="5">
        <v>5.53</v>
      </c>
      <c r="BO1622" s="5">
        <v>16.899999999999999</v>
      </c>
      <c r="BX1622" s="5">
        <v>9.4</v>
      </c>
      <c r="BY1622" s="5">
        <v>5</v>
      </c>
    </row>
    <row r="1623" spans="1:77" x14ac:dyDescent="0.35">
      <c r="A1623" s="2" t="s">
        <v>380</v>
      </c>
      <c r="B1623" s="3">
        <v>40469</v>
      </c>
      <c r="C1623" s="4">
        <v>33</v>
      </c>
      <c r="G1623" s="5">
        <v>3.0000000000000001E-3</v>
      </c>
      <c r="H1623" s="5">
        <v>0.32</v>
      </c>
      <c r="J1623" s="5">
        <v>2</v>
      </c>
      <c r="M1623" s="5">
        <v>0.5</v>
      </c>
      <c r="N1623" s="5">
        <v>0.2</v>
      </c>
      <c r="Q1623" s="5">
        <v>0.02</v>
      </c>
      <c r="S1623" s="5">
        <v>100</v>
      </c>
      <c r="T1623" s="5">
        <v>13</v>
      </c>
      <c r="U1623" s="5">
        <v>0.2</v>
      </c>
      <c r="V1623" s="5">
        <v>2.8</v>
      </c>
      <c r="W1623" s="5">
        <v>3.16</v>
      </c>
      <c r="AD1623" s="5">
        <v>8.8000000000000007</v>
      </c>
      <c r="AE1623" s="5">
        <v>2.4</v>
      </c>
      <c r="AI1623" s="5">
        <v>0.5</v>
      </c>
      <c r="AJ1623" s="5">
        <v>54.6</v>
      </c>
      <c r="AN1623" s="5">
        <v>12</v>
      </c>
      <c r="AO1623" s="5">
        <v>0.23</v>
      </c>
      <c r="AS1623" s="5">
        <v>1.9</v>
      </c>
      <c r="AT1623" s="5">
        <v>9.23</v>
      </c>
      <c r="AU1623" s="5">
        <v>0.5</v>
      </c>
      <c r="AV1623" s="5">
        <v>0.22</v>
      </c>
      <c r="AW1623" s="5">
        <v>5.5799999999999999E-3</v>
      </c>
      <c r="AX1623" s="5">
        <v>0.01</v>
      </c>
      <c r="BA1623" s="5">
        <v>7.03</v>
      </c>
      <c r="BC1623" s="5">
        <v>1E-3</v>
      </c>
      <c r="BF1623" s="5">
        <v>0.17</v>
      </c>
      <c r="BH1623" s="5">
        <v>5.29</v>
      </c>
      <c r="BO1623" s="5">
        <v>20.2</v>
      </c>
      <c r="BQ1623" s="5">
        <v>6.08</v>
      </c>
      <c r="BR1623" s="5">
        <v>6.64</v>
      </c>
      <c r="BW1623" s="5">
        <v>0.5</v>
      </c>
      <c r="BX1623" s="5">
        <v>9.6999999999999993</v>
      </c>
      <c r="BY1623" s="5">
        <v>1.3</v>
      </c>
    </row>
    <row r="1624" spans="1:77" x14ac:dyDescent="0.35">
      <c r="A1624" s="2" t="s">
        <v>380</v>
      </c>
      <c r="B1624" s="3">
        <v>41486</v>
      </c>
      <c r="C1624" s="4">
        <v>25</v>
      </c>
      <c r="G1624" s="5">
        <v>0.17</v>
      </c>
      <c r="H1624" s="5">
        <v>0.96</v>
      </c>
      <c r="M1624" s="5">
        <v>1.8</v>
      </c>
      <c r="S1624" s="5">
        <v>22.8</v>
      </c>
      <c r="T1624" s="5">
        <v>42</v>
      </c>
      <c r="V1624" s="5">
        <v>12</v>
      </c>
      <c r="W1624" s="5">
        <v>4.76</v>
      </c>
      <c r="AB1624" s="5">
        <v>2.78</v>
      </c>
      <c r="AD1624" s="5">
        <v>7.19</v>
      </c>
      <c r="AE1624" s="5">
        <v>5.72</v>
      </c>
      <c r="AJ1624" s="5">
        <v>29.8</v>
      </c>
      <c r="AN1624" s="5">
        <v>3.77</v>
      </c>
      <c r="AO1624" s="5">
        <v>0.11</v>
      </c>
      <c r="AT1624" s="5">
        <v>20.8</v>
      </c>
      <c r="AV1624" s="5">
        <v>0.22</v>
      </c>
      <c r="AW1624" s="5">
        <v>5.5799999999999999E-3</v>
      </c>
      <c r="AX1624" s="5">
        <v>0.02</v>
      </c>
      <c r="AY1624" s="5">
        <v>0.02</v>
      </c>
      <c r="BA1624" s="5">
        <v>5.35</v>
      </c>
      <c r="BF1624" s="5">
        <v>0.23</v>
      </c>
      <c r="BH1624" s="5">
        <v>0.74</v>
      </c>
      <c r="BO1624" s="5">
        <v>34.299999999999997</v>
      </c>
      <c r="BQ1624" s="5">
        <v>2.64</v>
      </c>
      <c r="BR1624" s="5">
        <v>2.84</v>
      </c>
      <c r="BX1624" s="5">
        <v>9.3000000000000007</v>
      </c>
    </row>
    <row r="1625" spans="1:77" x14ac:dyDescent="0.35">
      <c r="A1625" s="2" t="s">
        <v>210</v>
      </c>
      <c r="B1625" s="3">
        <v>41787</v>
      </c>
      <c r="C1625" s="4">
        <v>33</v>
      </c>
      <c r="G1625" s="5">
        <v>0.17</v>
      </c>
      <c r="H1625" s="5">
        <v>0.91</v>
      </c>
      <c r="J1625" s="5">
        <v>1.3</v>
      </c>
      <c r="M1625" s="5">
        <v>1.42</v>
      </c>
      <c r="N1625" s="5">
        <v>0.4</v>
      </c>
      <c r="Q1625" s="5">
        <v>0.03</v>
      </c>
      <c r="S1625" s="5">
        <v>21.9</v>
      </c>
      <c r="T1625" s="5">
        <v>45</v>
      </c>
      <c r="U1625" s="5">
        <v>0.4</v>
      </c>
      <c r="V1625" s="5">
        <v>9</v>
      </c>
      <c r="W1625" s="5">
        <v>7.12</v>
      </c>
      <c r="AB1625" s="5">
        <v>2.76</v>
      </c>
      <c r="AD1625" s="5">
        <v>10.199999999999999</v>
      </c>
      <c r="AE1625" s="5">
        <v>5.5</v>
      </c>
      <c r="AI1625" s="5">
        <v>0.5</v>
      </c>
      <c r="AJ1625" s="5">
        <v>30.4</v>
      </c>
      <c r="AN1625" s="5">
        <v>3.76</v>
      </c>
      <c r="AO1625" s="5">
        <v>0.14000000000000001</v>
      </c>
      <c r="AT1625" s="5">
        <v>20.100000000000001</v>
      </c>
      <c r="AU1625" s="5">
        <v>0.5</v>
      </c>
      <c r="AV1625" s="5">
        <v>0.22</v>
      </c>
      <c r="AW1625" s="5">
        <v>3.2799999999999999E-3</v>
      </c>
      <c r="AX1625" s="5">
        <v>0.01</v>
      </c>
      <c r="AY1625" s="5">
        <v>0.02</v>
      </c>
      <c r="BA1625" s="5">
        <v>5.61</v>
      </c>
      <c r="BC1625" s="5">
        <v>2.0999999999999999E-3</v>
      </c>
      <c r="BF1625" s="5">
        <v>0.12</v>
      </c>
      <c r="BH1625" s="5">
        <v>0.63</v>
      </c>
      <c r="BO1625" s="5">
        <v>33.6</v>
      </c>
      <c r="BQ1625" s="5">
        <v>2.6</v>
      </c>
      <c r="BR1625" s="5">
        <v>2.88</v>
      </c>
      <c r="BX1625" s="5">
        <v>9</v>
      </c>
      <c r="BY1625" s="5">
        <v>4.9000000000000004</v>
      </c>
    </row>
    <row r="1626" spans="1:77" x14ac:dyDescent="0.35">
      <c r="A1626" s="2" t="s">
        <v>210</v>
      </c>
      <c r="B1626" s="3">
        <v>41885</v>
      </c>
      <c r="C1626" s="4">
        <v>33</v>
      </c>
      <c r="G1626" s="5">
        <v>4.0000000000000001E-3</v>
      </c>
      <c r="H1626" s="5">
        <v>0.91</v>
      </c>
      <c r="J1626" s="5">
        <v>14</v>
      </c>
      <c r="M1626" s="5">
        <v>0.6</v>
      </c>
      <c r="N1626" s="5">
        <v>0.2</v>
      </c>
      <c r="Q1626" s="5">
        <v>0.02</v>
      </c>
      <c r="S1626" s="5">
        <v>109</v>
      </c>
      <c r="T1626" s="5">
        <v>173</v>
      </c>
      <c r="U1626" s="5">
        <v>0.2</v>
      </c>
      <c r="V1626" s="5">
        <v>2.6</v>
      </c>
      <c r="W1626" s="5">
        <v>3.16</v>
      </c>
      <c r="AB1626" s="5">
        <v>14.37</v>
      </c>
      <c r="AD1626" s="5">
        <v>1.2</v>
      </c>
      <c r="AE1626" s="5">
        <v>5.15</v>
      </c>
      <c r="AI1626" s="5">
        <v>0.5</v>
      </c>
      <c r="AJ1626" s="5">
        <v>119.1</v>
      </c>
      <c r="AN1626" s="5">
        <v>17.600000000000001</v>
      </c>
      <c r="AO1626" s="5">
        <v>0.2</v>
      </c>
      <c r="AT1626" s="5">
        <v>116</v>
      </c>
      <c r="AU1626" s="5">
        <v>1.1000000000000001</v>
      </c>
      <c r="AV1626" s="5">
        <v>0.22</v>
      </c>
      <c r="AW1626" s="5">
        <v>4.5999999999999999E-3</v>
      </c>
      <c r="AX1626" s="5">
        <v>0.06</v>
      </c>
      <c r="AY1626" s="5">
        <v>0.24</v>
      </c>
      <c r="BA1626" s="5">
        <v>7.35</v>
      </c>
      <c r="BC1626" s="5">
        <v>1E-3</v>
      </c>
      <c r="BF1626" s="5">
        <v>0.13</v>
      </c>
      <c r="BH1626" s="5">
        <v>7.14</v>
      </c>
      <c r="BO1626" s="5">
        <v>20.2</v>
      </c>
      <c r="BQ1626" s="5">
        <v>12.44</v>
      </c>
      <c r="BR1626" s="5">
        <v>12.29</v>
      </c>
      <c r="BX1626" s="5">
        <v>9.6999999999999993</v>
      </c>
      <c r="BY1626" s="5">
        <v>3</v>
      </c>
    </row>
    <row r="1627" spans="1:77" x14ac:dyDescent="0.35">
      <c r="A1627" s="2" t="s">
        <v>210</v>
      </c>
      <c r="B1627" s="3">
        <v>40891</v>
      </c>
      <c r="C1627" s="4">
        <v>37</v>
      </c>
      <c r="G1627" s="5">
        <v>2E-3</v>
      </c>
      <c r="H1627" s="5">
        <v>0.86</v>
      </c>
      <c r="J1627" s="5">
        <v>15</v>
      </c>
      <c r="M1627" s="5">
        <v>0.67</v>
      </c>
      <c r="N1627" s="5">
        <v>0.2</v>
      </c>
      <c r="Q1627" s="5">
        <v>0.02</v>
      </c>
      <c r="S1627" s="5">
        <v>105</v>
      </c>
      <c r="T1627" s="5">
        <v>120</v>
      </c>
      <c r="U1627" s="5">
        <v>0.2</v>
      </c>
      <c r="V1627" s="5">
        <v>2.9</v>
      </c>
      <c r="W1627" s="5">
        <v>2.96</v>
      </c>
      <c r="AB1627" s="5">
        <v>14.04</v>
      </c>
      <c r="AD1627" s="5">
        <v>3.91</v>
      </c>
      <c r="AE1627" s="5">
        <v>5.31</v>
      </c>
      <c r="AI1627" s="5">
        <v>0.5</v>
      </c>
      <c r="AJ1627" s="5">
        <v>102.3</v>
      </c>
      <c r="AN1627" s="5">
        <v>19</v>
      </c>
      <c r="AO1627" s="5">
        <v>0.21</v>
      </c>
      <c r="AS1627" s="5">
        <v>1.6</v>
      </c>
      <c r="AT1627" s="5">
        <v>94.3</v>
      </c>
      <c r="AU1627" s="5">
        <v>0.5</v>
      </c>
      <c r="AV1627" s="5">
        <v>0.22</v>
      </c>
      <c r="AW1627" s="5">
        <v>4.2700000000000004E-3</v>
      </c>
      <c r="AX1627" s="5">
        <v>0.01</v>
      </c>
      <c r="BA1627" s="5">
        <v>7.21</v>
      </c>
      <c r="BC1627" s="5">
        <v>1E-3</v>
      </c>
      <c r="BF1627" s="5">
        <v>0.49</v>
      </c>
      <c r="BH1627" s="5">
        <v>7.18</v>
      </c>
      <c r="BO1627" s="5">
        <v>12.4</v>
      </c>
      <c r="BQ1627" s="5">
        <v>10.82</v>
      </c>
      <c r="BR1627" s="5">
        <v>11.26</v>
      </c>
      <c r="BS1627" s="5">
        <v>0.2</v>
      </c>
      <c r="BT1627" s="5">
        <v>86</v>
      </c>
      <c r="BV1627" s="5">
        <v>0.1</v>
      </c>
      <c r="BW1627" s="5">
        <v>0.35</v>
      </c>
      <c r="BX1627" s="5">
        <v>10.1</v>
      </c>
      <c r="BY1627" s="5">
        <v>3</v>
      </c>
    </row>
    <row r="1628" spans="1:77" x14ac:dyDescent="0.35">
      <c r="A1628" s="2" t="s">
        <v>210</v>
      </c>
      <c r="B1628" s="3">
        <v>42128</v>
      </c>
      <c r="C1628" s="4">
        <v>24</v>
      </c>
      <c r="G1628" s="5">
        <v>0.11</v>
      </c>
      <c r="H1628" s="5">
        <v>0.78</v>
      </c>
      <c r="M1628" s="5">
        <v>1.82</v>
      </c>
      <c r="S1628" s="5">
        <v>24</v>
      </c>
      <c r="T1628" s="5">
        <v>52</v>
      </c>
      <c r="V1628" s="5">
        <v>10</v>
      </c>
      <c r="W1628" s="5">
        <v>3.6</v>
      </c>
      <c r="AB1628" s="5">
        <v>2.61</v>
      </c>
      <c r="AD1628" s="5">
        <v>0.33</v>
      </c>
      <c r="AE1628" s="5">
        <v>8.07</v>
      </c>
      <c r="AJ1628" s="5">
        <v>32.700000000000003</v>
      </c>
      <c r="AN1628" s="5">
        <v>4.22</v>
      </c>
      <c r="AO1628" s="5">
        <v>0.16</v>
      </c>
      <c r="AT1628" s="5">
        <v>19.600000000000001</v>
      </c>
      <c r="AV1628" s="5">
        <v>1.7</v>
      </c>
      <c r="AW1628" s="5">
        <v>7.2300000000000003E-3</v>
      </c>
      <c r="AX1628" s="5">
        <v>0.02</v>
      </c>
      <c r="BA1628" s="5">
        <v>5.53</v>
      </c>
      <c r="BF1628" s="5">
        <v>1.62</v>
      </c>
      <c r="BH1628" s="5">
        <v>0.72</v>
      </c>
      <c r="BO1628" s="5">
        <v>30.6</v>
      </c>
      <c r="BQ1628" s="5">
        <v>2.85</v>
      </c>
      <c r="BR1628" s="5">
        <v>2.86</v>
      </c>
      <c r="BX1628" s="5">
        <v>9.4</v>
      </c>
    </row>
    <row r="1629" spans="1:77" x14ac:dyDescent="0.35">
      <c r="A1629" s="2" t="s">
        <v>210</v>
      </c>
      <c r="B1629" s="3">
        <v>38834</v>
      </c>
      <c r="C1629" s="4">
        <v>31</v>
      </c>
      <c r="F1629" s="5">
        <v>0.02</v>
      </c>
      <c r="H1629" s="5">
        <v>0.75</v>
      </c>
      <c r="J1629" s="5">
        <v>18</v>
      </c>
      <c r="M1629" s="5">
        <v>1.05</v>
      </c>
      <c r="N1629" s="5">
        <v>10</v>
      </c>
      <c r="Q1629" s="5">
        <v>1</v>
      </c>
      <c r="S1629" s="5">
        <v>100.2</v>
      </c>
      <c r="T1629" s="5">
        <v>65</v>
      </c>
      <c r="U1629" s="5">
        <v>5</v>
      </c>
      <c r="V1629" s="5">
        <v>2.7</v>
      </c>
      <c r="W1629" s="5">
        <v>2.92</v>
      </c>
      <c r="AD1629" s="5">
        <v>2.13</v>
      </c>
      <c r="AE1629" s="5">
        <v>4.0599999999999996</v>
      </c>
      <c r="AI1629" s="5">
        <v>10</v>
      </c>
      <c r="AJ1629" s="5">
        <v>85.2</v>
      </c>
      <c r="AN1629" s="5">
        <v>14.1</v>
      </c>
      <c r="AO1629" s="5">
        <v>0.21</v>
      </c>
      <c r="AT1629" s="5">
        <v>64.400000000000006</v>
      </c>
      <c r="AU1629" s="5">
        <v>10</v>
      </c>
      <c r="AV1629" s="5">
        <v>0.48</v>
      </c>
      <c r="AW1629" s="5">
        <v>0.02</v>
      </c>
      <c r="AX1629" s="5">
        <v>0.15</v>
      </c>
      <c r="BA1629" s="5">
        <v>7.3</v>
      </c>
      <c r="BC1629" s="5">
        <v>0.1</v>
      </c>
      <c r="BE1629" s="5">
        <v>0.4</v>
      </c>
      <c r="BH1629" s="5">
        <v>6.81</v>
      </c>
      <c r="BO1629" s="5">
        <v>18</v>
      </c>
      <c r="BQ1629" s="5">
        <v>9.02</v>
      </c>
      <c r="BR1629" s="5">
        <v>9.2200000000000006</v>
      </c>
      <c r="BX1629" s="5">
        <v>10.3</v>
      </c>
      <c r="BY1629" s="5">
        <v>10</v>
      </c>
    </row>
    <row r="1630" spans="1:77" x14ac:dyDescent="0.35">
      <c r="A1630" s="2" t="s">
        <v>210</v>
      </c>
      <c r="B1630" s="3">
        <v>38692</v>
      </c>
      <c r="C1630" s="4">
        <v>33</v>
      </c>
      <c r="F1630" s="5">
        <v>0.03</v>
      </c>
      <c r="H1630" s="5">
        <v>0.66</v>
      </c>
      <c r="J1630" s="5">
        <v>1</v>
      </c>
      <c r="M1630" s="5">
        <v>0.4</v>
      </c>
      <c r="N1630" s="5">
        <v>2</v>
      </c>
      <c r="Q1630" s="5">
        <v>0.5</v>
      </c>
      <c r="S1630" s="5">
        <v>103</v>
      </c>
      <c r="T1630" s="5">
        <v>59</v>
      </c>
      <c r="U1630" s="5">
        <v>1</v>
      </c>
      <c r="V1630" s="5">
        <v>2</v>
      </c>
      <c r="W1630" s="5">
        <v>2.67</v>
      </c>
      <c r="AB1630" s="5">
        <v>14.6</v>
      </c>
      <c r="AD1630" s="5">
        <v>1.99</v>
      </c>
      <c r="AE1630" s="5">
        <v>3.8</v>
      </c>
      <c r="AI1630" s="5">
        <v>1</v>
      </c>
      <c r="AJ1630" s="5">
        <v>84.5</v>
      </c>
      <c r="AN1630" s="5">
        <v>13.2</v>
      </c>
      <c r="AO1630" s="5">
        <v>0.2</v>
      </c>
      <c r="AT1630" s="5">
        <v>46.5</v>
      </c>
      <c r="AU1630" s="5">
        <v>1</v>
      </c>
      <c r="AV1630" s="5">
        <v>0.44</v>
      </c>
      <c r="AW1630" s="5">
        <v>0.03</v>
      </c>
      <c r="AX1630" s="5">
        <v>0.85</v>
      </c>
      <c r="BA1630" s="5">
        <v>7.2</v>
      </c>
      <c r="BC1630" s="5">
        <v>0.1</v>
      </c>
      <c r="BE1630" s="5">
        <v>0.5</v>
      </c>
      <c r="BH1630" s="5">
        <v>6.2</v>
      </c>
      <c r="BI1630" s="5">
        <v>0.1</v>
      </c>
      <c r="BO1630" s="5">
        <v>21</v>
      </c>
      <c r="BQ1630" s="5">
        <v>-8.31</v>
      </c>
      <c r="BR1630" s="5">
        <v>8.48</v>
      </c>
      <c r="BX1630" s="5">
        <v>9.8000000000000007</v>
      </c>
      <c r="BY1630" s="5">
        <v>5</v>
      </c>
    </row>
    <row r="1631" spans="1:77" x14ac:dyDescent="0.35">
      <c r="A1631" s="2" t="s">
        <v>210</v>
      </c>
      <c r="B1631" s="3">
        <v>32701</v>
      </c>
      <c r="C1631" s="4">
        <v>21</v>
      </c>
      <c r="F1631" s="5">
        <v>0.02</v>
      </c>
      <c r="H1631" s="5">
        <v>0.49</v>
      </c>
      <c r="M1631" s="5">
        <v>0.25</v>
      </c>
      <c r="S1631" s="5">
        <v>64</v>
      </c>
      <c r="T1631" s="5">
        <v>16</v>
      </c>
      <c r="V1631" s="5">
        <v>2.7</v>
      </c>
      <c r="W1631" s="5">
        <v>0.06</v>
      </c>
      <c r="AB1631" s="5">
        <v>9.6999999999999993</v>
      </c>
      <c r="AE1631" s="5">
        <v>5.3</v>
      </c>
      <c r="AJ1631" s="5">
        <v>41.2</v>
      </c>
      <c r="AN1631" s="5">
        <v>9.3000000000000007</v>
      </c>
      <c r="AO1631" s="5">
        <v>0.02</v>
      </c>
      <c r="AT1631" s="5">
        <v>34</v>
      </c>
      <c r="AV1631" s="5">
        <v>0.44</v>
      </c>
      <c r="AW1631" s="5">
        <v>6.5690000000000002E-3</v>
      </c>
      <c r="AX1631" s="5">
        <v>0.67</v>
      </c>
      <c r="BA1631" s="5">
        <v>7.68</v>
      </c>
      <c r="BE1631" s="5">
        <v>0.3</v>
      </c>
      <c r="BH1631" s="5">
        <v>5.2</v>
      </c>
      <c r="BO1631" s="5">
        <v>3</v>
      </c>
      <c r="BX1631" s="5">
        <v>11.5</v>
      </c>
    </row>
    <row r="1632" spans="1:77" x14ac:dyDescent="0.35">
      <c r="A1632" s="2" t="s">
        <v>210</v>
      </c>
      <c r="B1632" s="3">
        <v>42331</v>
      </c>
      <c r="C1632" s="4">
        <v>31</v>
      </c>
      <c r="G1632" s="5">
        <v>1E-3</v>
      </c>
      <c r="H1632" s="5">
        <v>0.4</v>
      </c>
      <c r="J1632" s="5">
        <v>11</v>
      </c>
      <c r="M1632" s="5">
        <v>0.75</v>
      </c>
      <c r="N1632" s="5">
        <v>0.2</v>
      </c>
      <c r="Q1632" s="5">
        <v>0.02</v>
      </c>
      <c r="S1632" s="5">
        <v>95.9</v>
      </c>
      <c r="T1632" s="5">
        <v>18</v>
      </c>
      <c r="U1632" s="5">
        <v>0.2</v>
      </c>
      <c r="V1632" s="5">
        <v>2.1</v>
      </c>
      <c r="W1632" s="5">
        <v>0.55000000000000004</v>
      </c>
      <c r="AB1632" s="5">
        <v>3.19</v>
      </c>
      <c r="AC1632" s="5">
        <v>10</v>
      </c>
      <c r="AD1632" s="5">
        <v>1.85</v>
      </c>
      <c r="AE1632" s="5">
        <v>3.35</v>
      </c>
      <c r="AI1632" s="5">
        <v>0.5</v>
      </c>
      <c r="AN1632" s="5">
        <v>12.9</v>
      </c>
      <c r="AO1632" s="5">
        <v>0.33</v>
      </c>
      <c r="AT1632" s="5">
        <v>17.100000000000001</v>
      </c>
      <c r="AU1632" s="5">
        <v>0.5</v>
      </c>
      <c r="AV1632" s="5">
        <v>0.22</v>
      </c>
      <c r="AW1632" s="5">
        <v>3.2799999999999999E-3</v>
      </c>
      <c r="AX1632" s="5">
        <v>0.63</v>
      </c>
      <c r="BA1632" s="5">
        <v>7.06</v>
      </c>
      <c r="BC1632" s="5">
        <v>1.9E-3</v>
      </c>
      <c r="BH1632" s="5">
        <v>6.01</v>
      </c>
      <c r="BO1632" s="5">
        <v>15.8</v>
      </c>
      <c r="BQ1632" s="5">
        <v>6.87</v>
      </c>
      <c r="BR1632" s="5">
        <v>6.74</v>
      </c>
      <c r="BX1632" s="5">
        <v>10.3</v>
      </c>
      <c r="BY1632" s="5">
        <v>4.26</v>
      </c>
    </row>
    <row r="1633" spans="1:77" x14ac:dyDescent="0.35">
      <c r="A1633" s="2" t="s">
        <v>210</v>
      </c>
      <c r="B1633" s="3">
        <v>38845</v>
      </c>
      <c r="C1633" s="4">
        <v>31</v>
      </c>
      <c r="F1633" s="5">
        <v>0.02</v>
      </c>
      <c r="H1633" s="5">
        <v>0.77</v>
      </c>
      <c r="J1633" s="5">
        <v>5</v>
      </c>
      <c r="M1633" s="5">
        <v>2.39</v>
      </c>
      <c r="N1633" s="5">
        <v>5.2</v>
      </c>
      <c r="Q1633" s="5">
        <v>1</v>
      </c>
      <c r="S1633" s="5">
        <v>54.18</v>
      </c>
      <c r="T1633" s="5">
        <v>53</v>
      </c>
      <c r="U1633" s="5">
        <v>5</v>
      </c>
      <c r="V1633" s="5">
        <v>3.1</v>
      </c>
      <c r="W1633" s="5">
        <v>2.27</v>
      </c>
      <c r="AD1633" s="5">
        <v>3.06</v>
      </c>
      <c r="AE1633" s="5">
        <v>1.38</v>
      </c>
      <c r="AI1633" s="5">
        <v>10</v>
      </c>
      <c r="AJ1633" s="5">
        <v>47.1</v>
      </c>
      <c r="AN1633" s="5">
        <v>6.06</v>
      </c>
      <c r="AO1633" s="5">
        <v>1.21</v>
      </c>
      <c r="AT1633" s="5">
        <v>26.2</v>
      </c>
      <c r="AU1633" s="5">
        <v>37</v>
      </c>
      <c r="AV1633" s="5">
        <v>0.48</v>
      </c>
      <c r="AW1633" s="5">
        <v>0.02</v>
      </c>
      <c r="AX1633" s="5">
        <v>0.06</v>
      </c>
      <c r="BA1633" s="5">
        <v>6.31</v>
      </c>
      <c r="BC1633" s="5">
        <v>0.1</v>
      </c>
      <c r="BE1633" s="5">
        <v>0.5</v>
      </c>
      <c r="BH1633" s="5">
        <v>2.11</v>
      </c>
      <c r="BO1633" s="5">
        <v>38</v>
      </c>
      <c r="BQ1633" s="5">
        <v>4.41</v>
      </c>
      <c r="BR1633" s="5">
        <v>4.54</v>
      </c>
      <c r="BX1633" s="5">
        <v>10.3</v>
      </c>
      <c r="BY1633" s="5">
        <v>40</v>
      </c>
    </row>
    <row r="1634" spans="1:77" x14ac:dyDescent="0.35">
      <c r="A1634" s="2" t="s">
        <v>210</v>
      </c>
      <c r="B1634" s="3">
        <v>35334</v>
      </c>
      <c r="C1634" s="4">
        <v>31</v>
      </c>
      <c r="F1634" s="5">
        <v>6.3E-3</v>
      </c>
      <c r="G1634" s="5">
        <v>2.3E-3</v>
      </c>
      <c r="H1634" s="5">
        <v>0.32</v>
      </c>
      <c r="J1634" s="5">
        <v>3.2</v>
      </c>
      <c r="M1634" s="5">
        <v>0.34</v>
      </c>
      <c r="N1634" s="5">
        <v>1</v>
      </c>
      <c r="Q1634" s="5">
        <v>0.2</v>
      </c>
      <c r="S1634" s="5">
        <v>88</v>
      </c>
      <c r="T1634" s="5">
        <v>11</v>
      </c>
      <c r="U1634" s="5">
        <v>1</v>
      </c>
      <c r="V1634" s="5">
        <v>2.6</v>
      </c>
      <c r="W1634" s="5">
        <v>3.1</v>
      </c>
      <c r="AB1634" s="5">
        <v>29.97</v>
      </c>
      <c r="AE1634" s="5">
        <v>2.1</v>
      </c>
      <c r="AI1634" s="5">
        <v>1</v>
      </c>
      <c r="AJ1634" s="5">
        <v>53</v>
      </c>
      <c r="AN1634" s="5">
        <v>10</v>
      </c>
      <c r="AO1634" s="5">
        <v>0.21</v>
      </c>
      <c r="AT1634" s="5">
        <v>9.1</v>
      </c>
      <c r="AU1634" s="5">
        <v>1</v>
      </c>
      <c r="AV1634" s="5">
        <v>0.22</v>
      </c>
      <c r="AW1634" s="5">
        <v>5.5827999999999997E-3</v>
      </c>
      <c r="AX1634" s="5">
        <v>0.01</v>
      </c>
      <c r="AZ1634" s="5">
        <v>5.0000000000000001E-3</v>
      </c>
      <c r="BA1634" s="5">
        <v>6.86</v>
      </c>
      <c r="BC1634" s="5">
        <v>1.1000000000000001E-3</v>
      </c>
      <c r="BE1634" s="5">
        <v>0.2</v>
      </c>
      <c r="BH1634" s="5">
        <v>5.2</v>
      </c>
      <c r="BO1634" s="5">
        <v>16.8</v>
      </c>
      <c r="BX1634" s="5">
        <v>9.5</v>
      </c>
      <c r="BY1634" s="5">
        <v>5</v>
      </c>
    </row>
    <row r="1635" spans="1:77" x14ac:dyDescent="0.35">
      <c r="A1635" s="2" t="s">
        <v>210</v>
      </c>
      <c r="B1635" s="3">
        <v>42135</v>
      </c>
      <c r="C1635" s="4">
        <v>33</v>
      </c>
      <c r="G1635" s="5">
        <v>1.17</v>
      </c>
      <c r="H1635" s="5">
        <v>0.01</v>
      </c>
      <c r="J1635" s="5">
        <v>0.2</v>
      </c>
      <c r="M1635" s="5">
        <v>1.17</v>
      </c>
      <c r="N1635" s="5">
        <v>0.7</v>
      </c>
      <c r="Q1635" s="5">
        <v>0.56999999999999995</v>
      </c>
      <c r="S1635" s="5">
        <v>28.6</v>
      </c>
      <c r="T1635" s="5">
        <v>25</v>
      </c>
      <c r="U1635" s="5">
        <v>0.4</v>
      </c>
      <c r="V1635" s="5">
        <v>14</v>
      </c>
      <c r="W1635" s="5">
        <v>0.11</v>
      </c>
      <c r="AB1635" s="5">
        <v>3.47</v>
      </c>
      <c r="AC1635" s="5">
        <v>10</v>
      </c>
      <c r="AD1635" s="5">
        <v>2.54</v>
      </c>
      <c r="AE1635" s="5">
        <v>18</v>
      </c>
      <c r="AI1635" s="5">
        <v>13</v>
      </c>
      <c r="AJ1635" s="5">
        <v>38.6</v>
      </c>
      <c r="AN1635" s="5">
        <v>6.44</v>
      </c>
      <c r="AO1635" s="5">
        <v>0.27</v>
      </c>
      <c r="AT1635" s="5">
        <v>13</v>
      </c>
      <c r="AU1635" s="5">
        <v>15</v>
      </c>
      <c r="AV1635" s="5">
        <v>96.5</v>
      </c>
      <c r="AW1635" s="5">
        <v>7.8799999999999999E-3</v>
      </c>
      <c r="AX1635" s="5">
        <v>0.01</v>
      </c>
      <c r="BA1635" s="5">
        <v>4.78</v>
      </c>
      <c r="BC1635" s="5">
        <v>0.01</v>
      </c>
      <c r="BF1635" s="5">
        <v>5.07</v>
      </c>
      <c r="BH1635" s="5">
        <v>0.11</v>
      </c>
      <c r="BO1635" s="5">
        <v>41.1</v>
      </c>
      <c r="BQ1635" s="5">
        <v>3.23</v>
      </c>
      <c r="BR1635" s="5">
        <v>3.15</v>
      </c>
      <c r="BX1635" s="5">
        <v>9.4</v>
      </c>
      <c r="BY1635" s="5">
        <v>54</v>
      </c>
    </row>
    <row r="1636" spans="1:77" x14ac:dyDescent="0.35">
      <c r="A1636" s="2" t="s">
        <v>210</v>
      </c>
      <c r="B1636" s="3">
        <v>41295</v>
      </c>
      <c r="C1636" s="4">
        <v>38</v>
      </c>
      <c r="G1636" s="5">
        <v>7.0000000000000001E-3</v>
      </c>
      <c r="H1636" s="5">
        <v>0.41</v>
      </c>
      <c r="J1636" s="5">
        <v>0.2</v>
      </c>
      <c r="M1636" s="5">
        <v>0.48</v>
      </c>
      <c r="N1636" s="5">
        <v>0.2</v>
      </c>
      <c r="Q1636" s="5">
        <v>0.02</v>
      </c>
      <c r="S1636" s="5">
        <v>108</v>
      </c>
      <c r="T1636" s="5">
        <v>35</v>
      </c>
      <c r="U1636" s="5">
        <v>0.4</v>
      </c>
      <c r="V1636" s="5">
        <v>4.0999999999999996</v>
      </c>
      <c r="W1636" s="5">
        <v>3.91</v>
      </c>
      <c r="AB1636" s="5">
        <v>2.29</v>
      </c>
      <c r="AD1636" s="5">
        <v>17.940000000000001</v>
      </c>
      <c r="AE1636" s="5">
        <v>1.87</v>
      </c>
      <c r="AI1636" s="5">
        <v>0.5</v>
      </c>
      <c r="AJ1636" s="5">
        <v>58</v>
      </c>
      <c r="AN1636" s="5">
        <v>5.65</v>
      </c>
      <c r="AO1636" s="5">
        <v>0.3</v>
      </c>
      <c r="AS1636" s="5">
        <v>0.35</v>
      </c>
      <c r="AT1636" s="5">
        <v>18.2</v>
      </c>
      <c r="AU1636" s="5">
        <v>0.5</v>
      </c>
      <c r="AV1636" s="5">
        <v>0.22</v>
      </c>
      <c r="AW1636" s="5">
        <v>9.5300000000000003E-3</v>
      </c>
      <c r="AX1636" s="5">
        <v>0.01</v>
      </c>
      <c r="AY1636" s="5">
        <v>0.11</v>
      </c>
      <c r="BA1636" s="5">
        <v>7.01</v>
      </c>
      <c r="BC1636" s="5">
        <v>1E-3</v>
      </c>
      <c r="BF1636" s="5">
        <v>0.46</v>
      </c>
      <c r="BH1636" s="5">
        <v>3.56</v>
      </c>
      <c r="BO1636" s="5">
        <v>60</v>
      </c>
      <c r="BQ1636" s="5">
        <v>5.8</v>
      </c>
      <c r="BR1636" s="5">
        <v>6.94</v>
      </c>
      <c r="BS1636" s="5">
        <v>0.2</v>
      </c>
      <c r="BT1636" s="5">
        <v>45</v>
      </c>
      <c r="BV1636" s="5">
        <v>0.1</v>
      </c>
      <c r="BW1636" s="5">
        <v>0.1</v>
      </c>
      <c r="BX1636" s="5">
        <v>9.9</v>
      </c>
      <c r="BY1636" s="5">
        <v>1.6</v>
      </c>
    </row>
    <row r="1637" spans="1:77" x14ac:dyDescent="0.35">
      <c r="A1637" s="2" t="s">
        <v>210</v>
      </c>
      <c r="B1637" s="3">
        <v>40885</v>
      </c>
      <c r="C1637" s="4">
        <v>25</v>
      </c>
      <c r="G1637" s="5">
        <v>2E-3</v>
      </c>
      <c r="H1637" s="5">
        <v>0.43</v>
      </c>
      <c r="M1637" s="5">
        <v>0.38</v>
      </c>
      <c r="S1637" s="5">
        <v>94.5</v>
      </c>
      <c r="T1637" s="5">
        <v>36</v>
      </c>
      <c r="V1637" s="5">
        <v>4.4000000000000004</v>
      </c>
      <c r="W1637" s="5">
        <v>3.97</v>
      </c>
      <c r="AB1637" s="5">
        <v>2.13</v>
      </c>
      <c r="AD1637" s="5">
        <v>5.09</v>
      </c>
      <c r="AE1637" s="5">
        <v>1.79</v>
      </c>
      <c r="AJ1637" s="5">
        <v>56.9</v>
      </c>
      <c r="AN1637" s="5">
        <v>5.42</v>
      </c>
      <c r="AO1637" s="5">
        <v>0.3</v>
      </c>
      <c r="AT1637" s="5">
        <v>16.399999999999999</v>
      </c>
      <c r="AV1637" s="5">
        <v>0.22</v>
      </c>
      <c r="AW1637" s="5">
        <v>7.2300000000000003E-3</v>
      </c>
      <c r="AX1637" s="5">
        <v>0.01</v>
      </c>
      <c r="BA1637" s="5">
        <v>7.07</v>
      </c>
      <c r="BF1637" s="5">
        <v>0.31</v>
      </c>
      <c r="BH1637" s="5">
        <v>3.6</v>
      </c>
      <c r="BO1637" s="5">
        <v>59.9</v>
      </c>
      <c r="BQ1637" s="5">
        <v>5.86</v>
      </c>
      <c r="BR1637" s="5">
        <v>6.17</v>
      </c>
      <c r="BT1637" s="5">
        <v>42</v>
      </c>
      <c r="BX1637" s="5">
        <v>10.1</v>
      </c>
    </row>
    <row r="1638" spans="1:77" x14ac:dyDescent="0.35">
      <c r="A1638" s="2" t="s">
        <v>210</v>
      </c>
      <c r="B1638" s="3">
        <v>40507</v>
      </c>
      <c r="C1638" s="4">
        <v>24</v>
      </c>
      <c r="G1638" s="5">
        <v>4.0000000000000001E-3</v>
      </c>
      <c r="H1638" s="5">
        <v>0.4</v>
      </c>
      <c r="M1638" s="5">
        <v>0.38</v>
      </c>
      <c r="S1638" s="5">
        <v>93.2</v>
      </c>
      <c r="T1638" s="5">
        <v>36</v>
      </c>
      <c r="V1638" s="5">
        <v>4.4000000000000004</v>
      </c>
      <c r="W1638" s="5">
        <v>4.37</v>
      </c>
      <c r="AB1638" s="5">
        <v>2.16</v>
      </c>
      <c r="AD1638" s="5">
        <v>4.09</v>
      </c>
      <c r="AE1638" s="5">
        <v>1.76</v>
      </c>
      <c r="AJ1638" s="5">
        <v>56.6</v>
      </c>
      <c r="AN1638" s="5">
        <v>5.2</v>
      </c>
      <c r="AO1638" s="5">
        <v>0.32</v>
      </c>
      <c r="AT1638" s="5">
        <v>15.1</v>
      </c>
      <c r="AV1638" s="5">
        <v>0.22</v>
      </c>
      <c r="AW1638" s="5">
        <v>3.2799999999999999E-3</v>
      </c>
      <c r="AX1638" s="5">
        <v>0.01</v>
      </c>
      <c r="BA1638" s="5">
        <v>7.03</v>
      </c>
      <c r="BF1638" s="5">
        <v>0.28999999999999998</v>
      </c>
      <c r="BH1638" s="5">
        <v>3.64</v>
      </c>
      <c r="BO1638" s="5">
        <v>55.3</v>
      </c>
      <c r="BQ1638" s="5">
        <v>5.81</v>
      </c>
      <c r="BR1638" s="5">
        <v>6.05</v>
      </c>
      <c r="BX1638" s="5">
        <v>10</v>
      </c>
    </row>
    <row r="1639" spans="1:77" x14ac:dyDescent="0.35">
      <c r="A1639" s="2" t="s">
        <v>210</v>
      </c>
      <c r="B1639" s="3">
        <v>40114</v>
      </c>
      <c r="C1639" s="4">
        <v>31</v>
      </c>
      <c r="G1639" s="5">
        <v>5.0000000000000001E-3</v>
      </c>
      <c r="H1639" s="5">
        <v>0.39</v>
      </c>
      <c r="J1639" s="5">
        <v>0.2</v>
      </c>
      <c r="M1639" s="5">
        <v>0.55000000000000004</v>
      </c>
      <c r="N1639" s="5">
        <v>0.2</v>
      </c>
      <c r="Q1639" s="5">
        <v>0.02</v>
      </c>
      <c r="S1639" s="5">
        <v>97.5</v>
      </c>
      <c r="T1639" s="5">
        <v>37</v>
      </c>
      <c r="U1639" s="5">
        <v>0.3</v>
      </c>
      <c r="V1639" s="5">
        <v>4.4000000000000004</v>
      </c>
      <c r="W1639" s="5">
        <v>3.91</v>
      </c>
      <c r="AB1639" s="5">
        <v>2.9</v>
      </c>
      <c r="AD1639" s="5">
        <v>7.33</v>
      </c>
      <c r="AE1639" s="5">
        <v>1.96</v>
      </c>
      <c r="AI1639" s="5">
        <v>0.5</v>
      </c>
      <c r="AJ1639" s="5">
        <v>54.9</v>
      </c>
      <c r="AN1639" s="5">
        <v>5.2</v>
      </c>
      <c r="AO1639" s="5">
        <v>0.28999999999999998</v>
      </c>
      <c r="AT1639" s="5">
        <v>16.7</v>
      </c>
      <c r="AU1639" s="5">
        <v>0.5</v>
      </c>
      <c r="AV1639" s="5">
        <v>0.22</v>
      </c>
      <c r="AW1639" s="5">
        <v>0.01</v>
      </c>
      <c r="AX1639" s="5">
        <v>0.01</v>
      </c>
      <c r="BA1639" s="5">
        <v>6.97</v>
      </c>
      <c r="BC1639" s="5">
        <v>1E-3</v>
      </c>
      <c r="BF1639" s="5">
        <v>0.31</v>
      </c>
      <c r="BH1639" s="5">
        <v>3.68</v>
      </c>
      <c r="BO1639" s="5">
        <v>54.9</v>
      </c>
      <c r="BW1639" s="5">
        <v>0.5</v>
      </c>
      <c r="BX1639" s="5">
        <v>10.1</v>
      </c>
      <c r="BY1639" s="5">
        <v>0.8</v>
      </c>
    </row>
    <row r="1640" spans="1:77" x14ac:dyDescent="0.35">
      <c r="A1640" s="2" t="s">
        <v>292</v>
      </c>
      <c r="B1640" s="3">
        <v>41088</v>
      </c>
      <c r="C1640" s="4">
        <v>28</v>
      </c>
      <c r="G1640" s="5">
        <v>0.88</v>
      </c>
      <c r="H1640" s="5">
        <v>0.01</v>
      </c>
      <c r="M1640" s="5">
        <v>0.55000000000000004</v>
      </c>
      <c r="S1640" s="5">
        <v>17</v>
      </c>
      <c r="T1640" s="5">
        <v>33</v>
      </c>
      <c r="V1640" s="5">
        <v>1.9</v>
      </c>
      <c r="W1640" s="5">
        <v>0.27</v>
      </c>
      <c r="AB1640" s="5">
        <v>3.82</v>
      </c>
      <c r="AD1640" s="5">
        <v>1.28</v>
      </c>
      <c r="AE1640" s="5">
        <v>22.7</v>
      </c>
      <c r="AJ1640" s="5">
        <v>36.6</v>
      </c>
      <c r="AN1640" s="5">
        <v>12.3</v>
      </c>
      <c r="AO1640" s="5">
        <v>0.03</v>
      </c>
      <c r="AT1640" s="5">
        <v>9.19</v>
      </c>
      <c r="AV1640" s="5">
        <v>86.76</v>
      </c>
      <c r="AW1640" s="5">
        <v>3.2799999999999999E-3</v>
      </c>
      <c r="AX1640" s="5">
        <v>0.01</v>
      </c>
      <c r="AY1640" s="5">
        <v>0.02</v>
      </c>
      <c r="BA1640" s="5">
        <v>4.76</v>
      </c>
      <c r="BF1640" s="5">
        <v>11.01</v>
      </c>
      <c r="BH1640" s="5">
        <v>7.0000000000000007E-2</v>
      </c>
      <c r="BO1640" s="5">
        <v>25.8</v>
      </c>
      <c r="BQ1640" s="5">
        <v>2.93</v>
      </c>
      <c r="BR1640" s="5">
        <v>2.97</v>
      </c>
      <c r="BS1640" s="5">
        <v>0.2</v>
      </c>
      <c r="BT1640" s="5">
        <v>4</v>
      </c>
      <c r="BV1640" s="5">
        <v>0.11</v>
      </c>
      <c r="BX1640" s="5">
        <v>9.3000000000000007</v>
      </c>
    </row>
    <row r="1641" spans="1:77" x14ac:dyDescent="0.35">
      <c r="A1641" s="2" t="s">
        <v>292</v>
      </c>
      <c r="B1641" s="3">
        <v>41479</v>
      </c>
      <c r="C1641" s="4">
        <v>25</v>
      </c>
      <c r="G1641" s="5">
        <v>0.77</v>
      </c>
      <c r="H1641" s="5">
        <v>0.01</v>
      </c>
      <c r="M1641" s="5">
        <v>0.57999999999999996</v>
      </c>
      <c r="S1641" s="5">
        <v>13.6</v>
      </c>
      <c r="T1641" s="5">
        <v>27</v>
      </c>
      <c r="V1641" s="5">
        <v>2</v>
      </c>
      <c r="W1641" s="5">
        <v>0.01</v>
      </c>
      <c r="AB1641" s="5">
        <v>3.92</v>
      </c>
      <c r="AD1641" s="5">
        <v>1.74</v>
      </c>
      <c r="AE1641" s="5">
        <v>20.2</v>
      </c>
      <c r="AJ1641" s="5">
        <v>30.4</v>
      </c>
      <c r="AN1641" s="5">
        <v>9.68</v>
      </c>
      <c r="AO1641" s="5">
        <v>0.01</v>
      </c>
      <c r="AT1641" s="5">
        <v>8.01</v>
      </c>
      <c r="AV1641" s="5">
        <v>62.86</v>
      </c>
      <c r="AW1641" s="5">
        <v>3.2799999999999999E-3</v>
      </c>
      <c r="AX1641" s="5">
        <v>0.01</v>
      </c>
      <c r="AY1641" s="5">
        <v>0.02</v>
      </c>
      <c r="BA1641" s="5">
        <v>4.51</v>
      </c>
      <c r="BF1641" s="5">
        <v>4.51</v>
      </c>
      <c r="BH1641" s="5">
        <v>7.0000000000000007E-2</v>
      </c>
      <c r="BO1641" s="5">
        <v>27.3</v>
      </c>
      <c r="BQ1641" s="5">
        <v>2.42</v>
      </c>
      <c r="BR1641" s="5">
        <v>2.46</v>
      </c>
      <c r="BX1641" s="5">
        <v>9.6</v>
      </c>
    </row>
    <row r="1642" spans="1:77" x14ac:dyDescent="0.35">
      <c r="A1642" s="2" t="s">
        <v>292</v>
      </c>
      <c r="B1642" s="3">
        <v>39284</v>
      </c>
      <c r="C1642" s="4">
        <v>23</v>
      </c>
      <c r="F1642" s="5">
        <v>0.02</v>
      </c>
      <c r="H1642" s="5">
        <v>0.41</v>
      </c>
      <c r="M1642" s="5">
        <v>0.99</v>
      </c>
      <c r="S1642" s="5">
        <v>88.8</v>
      </c>
      <c r="T1642" s="5">
        <v>37</v>
      </c>
      <c r="V1642" s="5">
        <v>4.9000000000000004</v>
      </c>
      <c r="W1642" s="5">
        <v>3.69</v>
      </c>
      <c r="AD1642" s="5">
        <v>3.33</v>
      </c>
      <c r="AE1642" s="5">
        <v>1.71</v>
      </c>
      <c r="AJ1642" s="5">
        <v>49.4</v>
      </c>
      <c r="AN1642" s="5">
        <v>4.92</v>
      </c>
      <c r="AO1642" s="5">
        <v>0.28000000000000003</v>
      </c>
      <c r="AT1642" s="5">
        <v>15.5</v>
      </c>
      <c r="AV1642" s="5">
        <v>0.5</v>
      </c>
      <c r="AW1642" s="5">
        <v>0.02</v>
      </c>
      <c r="AX1642" s="5">
        <v>0.37</v>
      </c>
      <c r="BA1642" s="5">
        <v>7.01</v>
      </c>
      <c r="BE1642" s="5">
        <v>0.3</v>
      </c>
      <c r="BH1642" s="5">
        <v>3.58</v>
      </c>
      <c r="BO1642" s="5">
        <v>44</v>
      </c>
      <c r="BQ1642" s="5">
        <v>5.53</v>
      </c>
      <c r="BR1642" s="5">
        <v>5.72</v>
      </c>
      <c r="BX1642" s="5">
        <v>10.5</v>
      </c>
    </row>
    <row r="1643" spans="1:77" x14ac:dyDescent="0.35">
      <c r="A1643" s="2" t="s">
        <v>292</v>
      </c>
      <c r="B1643" s="3">
        <v>38841</v>
      </c>
      <c r="C1643" s="4">
        <v>31</v>
      </c>
      <c r="F1643" s="5">
        <v>0.02</v>
      </c>
      <c r="H1643" s="5">
        <v>0.38</v>
      </c>
      <c r="J1643" s="5">
        <v>5</v>
      </c>
      <c r="M1643" s="5">
        <v>0.76</v>
      </c>
      <c r="N1643" s="5">
        <v>2.5</v>
      </c>
      <c r="Q1643" s="5">
        <v>1</v>
      </c>
      <c r="S1643" s="5">
        <v>86.72</v>
      </c>
      <c r="T1643" s="5">
        <v>36</v>
      </c>
      <c r="U1643" s="5">
        <v>5</v>
      </c>
      <c r="V1643" s="5">
        <v>4.3</v>
      </c>
      <c r="W1643" s="5">
        <v>3.59</v>
      </c>
      <c r="AD1643" s="5">
        <v>0.23</v>
      </c>
      <c r="AE1643" s="5">
        <v>1.71</v>
      </c>
      <c r="AI1643" s="5">
        <v>10</v>
      </c>
      <c r="AJ1643" s="5">
        <v>53.2</v>
      </c>
      <c r="AN1643" s="5">
        <v>4.84</v>
      </c>
      <c r="AO1643" s="5">
        <v>0.27</v>
      </c>
      <c r="AT1643" s="5">
        <v>15.4</v>
      </c>
      <c r="AU1643" s="5">
        <v>2</v>
      </c>
      <c r="AV1643" s="5">
        <v>0.48</v>
      </c>
      <c r="AW1643" s="5">
        <v>0.02</v>
      </c>
      <c r="AX1643" s="5">
        <v>0.27</v>
      </c>
      <c r="BA1643" s="5">
        <v>7.07</v>
      </c>
      <c r="BC1643" s="5">
        <v>0.1</v>
      </c>
      <c r="BE1643" s="5">
        <v>0.3</v>
      </c>
      <c r="BH1643" s="5">
        <v>3.56</v>
      </c>
      <c r="BO1643" s="5">
        <v>48</v>
      </c>
      <c r="BQ1643" s="5">
        <v>5.59</v>
      </c>
      <c r="BR1643" s="5">
        <v>5.6</v>
      </c>
      <c r="BX1643" s="5">
        <v>10.8</v>
      </c>
      <c r="BY1643" s="5">
        <v>10</v>
      </c>
    </row>
    <row r="1644" spans="1:77" x14ac:dyDescent="0.35">
      <c r="A1644" s="2" t="s">
        <v>81</v>
      </c>
      <c r="B1644" s="3">
        <v>38693</v>
      </c>
      <c r="C1644" s="4">
        <v>33</v>
      </c>
      <c r="F1644" s="5">
        <v>0.02</v>
      </c>
      <c r="H1644" s="5">
        <v>0.31</v>
      </c>
      <c r="J1644" s="5">
        <v>1</v>
      </c>
      <c r="M1644" s="5">
        <v>0.4</v>
      </c>
      <c r="N1644" s="5">
        <v>2</v>
      </c>
      <c r="Q1644" s="5">
        <v>0.5</v>
      </c>
      <c r="S1644" s="5">
        <v>75</v>
      </c>
      <c r="T1644" s="5">
        <v>33</v>
      </c>
      <c r="U1644" s="5">
        <v>1</v>
      </c>
      <c r="V1644" s="5">
        <v>4.3</v>
      </c>
      <c r="W1644" s="5">
        <v>0.62</v>
      </c>
      <c r="AB1644" s="5">
        <v>2.35</v>
      </c>
      <c r="AD1644" s="5">
        <v>-0.86</v>
      </c>
      <c r="AE1644" s="5">
        <v>1.6</v>
      </c>
      <c r="AI1644" s="5">
        <v>1</v>
      </c>
      <c r="AJ1644" s="5">
        <v>46</v>
      </c>
      <c r="AN1644" s="5">
        <v>4.2</v>
      </c>
      <c r="AO1644" s="5">
        <v>0.21</v>
      </c>
      <c r="AT1644" s="5">
        <v>15</v>
      </c>
      <c r="AU1644" s="5">
        <v>1</v>
      </c>
      <c r="AV1644" s="5">
        <v>0.44</v>
      </c>
      <c r="AW1644" s="5">
        <v>0.03</v>
      </c>
      <c r="AX1644" s="5">
        <v>0.36</v>
      </c>
      <c r="BA1644" s="5">
        <v>7</v>
      </c>
      <c r="BC1644" s="5">
        <v>0.1</v>
      </c>
      <c r="BE1644" s="5">
        <v>0.6</v>
      </c>
      <c r="BH1644" s="5">
        <v>3.1</v>
      </c>
      <c r="BI1644" s="5">
        <v>0.1</v>
      </c>
      <c r="BO1644" s="5">
        <v>40</v>
      </c>
      <c r="BQ1644" s="5">
        <v>-4.87</v>
      </c>
      <c r="BR1644" s="5">
        <v>4.82</v>
      </c>
      <c r="BX1644" s="5">
        <v>9.6999999999999993</v>
      </c>
      <c r="BY1644" s="5">
        <v>5</v>
      </c>
    </row>
    <row r="1645" spans="1:77" x14ac:dyDescent="0.35">
      <c r="A1645" s="2" t="s">
        <v>81</v>
      </c>
      <c r="B1645" s="3">
        <v>36107</v>
      </c>
      <c r="C1645" s="4">
        <v>29</v>
      </c>
      <c r="F1645" s="5">
        <v>0.01</v>
      </c>
      <c r="H1645" s="5">
        <v>0.38</v>
      </c>
      <c r="J1645" s="5">
        <v>1</v>
      </c>
      <c r="M1645" s="5">
        <v>0.45</v>
      </c>
      <c r="N1645" s="5">
        <v>1</v>
      </c>
      <c r="Q1645" s="5">
        <v>0.1</v>
      </c>
      <c r="S1645" s="5">
        <v>88</v>
      </c>
      <c r="T1645" s="5">
        <v>29.5</v>
      </c>
      <c r="U1645" s="5">
        <v>1</v>
      </c>
      <c r="V1645" s="5">
        <v>4.3099999999999996</v>
      </c>
      <c r="W1645" s="5">
        <v>3.9</v>
      </c>
      <c r="AB1645" s="5">
        <v>1.78</v>
      </c>
      <c r="AE1645" s="5">
        <v>1.6</v>
      </c>
      <c r="AI1645" s="5">
        <v>5</v>
      </c>
      <c r="AJ1645" s="5">
        <v>51.7</v>
      </c>
      <c r="AN1645" s="5">
        <v>5.7</v>
      </c>
      <c r="AO1645" s="5">
        <v>0.24</v>
      </c>
      <c r="AT1645" s="5">
        <v>13.5</v>
      </c>
      <c r="AU1645" s="5">
        <v>1</v>
      </c>
      <c r="AV1645" s="5">
        <v>0.44</v>
      </c>
      <c r="AW1645" s="5">
        <v>0.13</v>
      </c>
      <c r="AX1645" s="5">
        <v>0.3</v>
      </c>
      <c r="BA1645" s="5">
        <v>7.26</v>
      </c>
      <c r="BC1645" s="5">
        <v>0.1</v>
      </c>
      <c r="BE1645" s="5">
        <v>0.1</v>
      </c>
      <c r="BH1645" s="5">
        <v>3.75</v>
      </c>
      <c r="BO1645" s="5">
        <v>39.1</v>
      </c>
      <c r="BX1645" s="5">
        <v>9.4</v>
      </c>
      <c r="BY1645" s="5">
        <v>10</v>
      </c>
    </row>
    <row r="1646" spans="1:77" x14ac:dyDescent="0.35">
      <c r="A1646" s="2" t="s">
        <v>81</v>
      </c>
      <c r="B1646" s="3">
        <v>41785</v>
      </c>
      <c r="C1646" s="4">
        <v>25</v>
      </c>
      <c r="G1646" s="5">
        <v>0.97</v>
      </c>
      <c r="H1646" s="5">
        <v>0.01</v>
      </c>
      <c r="M1646" s="5">
        <v>0.57999999999999996</v>
      </c>
      <c r="S1646" s="5">
        <v>13.6</v>
      </c>
      <c r="T1646" s="5">
        <v>31</v>
      </c>
      <c r="V1646" s="5">
        <v>2.2000000000000002</v>
      </c>
      <c r="W1646" s="5">
        <v>0.01</v>
      </c>
      <c r="AB1646" s="5">
        <v>4.0599999999999996</v>
      </c>
      <c r="AD1646" s="5">
        <v>2.48</v>
      </c>
      <c r="AE1646" s="5">
        <v>19.899999999999999</v>
      </c>
      <c r="AJ1646" s="5">
        <v>31.1</v>
      </c>
      <c r="AN1646" s="5">
        <v>9.91</v>
      </c>
      <c r="AO1646" s="5">
        <v>0.01</v>
      </c>
      <c r="AT1646" s="5">
        <v>6.97</v>
      </c>
      <c r="AV1646" s="5">
        <v>57.99</v>
      </c>
      <c r="AW1646" s="5">
        <v>3.2799999999999999E-3</v>
      </c>
      <c r="AX1646" s="5">
        <v>0.01</v>
      </c>
      <c r="AY1646" s="5">
        <v>0.02</v>
      </c>
      <c r="BA1646" s="5">
        <v>4.97</v>
      </c>
      <c r="BF1646" s="5">
        <v>5.67</v>
      </c>
      <c r="BH1646" s="5">
        <v>0.08</v>
      </c>
      <c r="BO1646" s="5">
        <v>28.7</v>
      </c>
      <c r="BQ1646" s="5">
        <v>2.4900000000000002</v>
      </c>
      <c r="BR1646" s="5">
        <v>2.4300000000000002</v>
      </c>
      <c r="BX1646" s="5">
        <v>8.8000000000000007</v>
      </c>
    </row>
    <row r="1647" spans="1:77" x14ac:dyDescent="0.35">
      <c r="A1647" s="2" t="s">
        <v>81</v>
      </c>
      <c r="B1647" s="3">
        <v>33534</v>
      </c>
      <c r="C1647" s="4">
        <v>21</v>
      </c>
      <c r="F1647" s="5">
        <v>5.0000000000000001E-3</v>
      </c>
      <c r="H1647" s="5">
        <v>0.32</v>
      </c>
      <c r="M1647" s="5">
        <v>0.7</v>
      </c>
      <c r="S1647" s="5">
        <v>84</v>
      </c>
      <c r="T1647" s="5">
        <v>34</v>
      </c>
      <c r="V1647" s="5">
        <v>4.5</v>
      </c>
      <c r="W1647" s="5">
        <v>3.4</v>
      </c>
      <c r="AB1647" s="5">
        <v>1.41</v>
      </c>
      <c r="AE1647" s="5">
        <v>1.9</v>
      </c>
      <c r="AJ1647" s="5">
        <v>46.2</v>
      </c>
      <c r="AN1647" s="5">
        <v>5</v>
      </c>
      <c r="AO1647" s="5">
        <v>0.27</v>
      </c>
      <c r="AT1647" s="5">
        <v>13</v>
      </c>
      <c r="AV1647" s="5">
        <v>0.44</v>
      </c>
      <c r="AW1647" s="5">
        <v>6.5690000000000002E-3</v>
      </c>
      <c r="AX1647" s="5">
        <v>0.17</v>
      </c>
      <c r="BA1647" s="5">
        <v>8.52</v>
      </c>
      <c r="BE1647" s="5">
        <v>0.1</v>
      </c>
      <c r="BH1647" s="5">
        <v>3.8</v>
      </c>
      <c r="BO1647" s="5">
        <v>33</v>
      </c>
      <c r="BX1647" s="5">
        <v>9.3000000000000007</v>
      </c>
    </row>
    <row r="1648" spans="1:77" x14ac:dyDescent="0.35">
      <c r="A1648" s="2" t="s">
        <v>81</v>
      </c>
      <c r="B1648" s="3">
        <v>40128</v>
      </c>
      <c r="C1648" s="4">
        <v>21</v>
      </c>
      <c r="G1648" s="5">
        <v>2E-3</v>
      </c>
      <c r="H1648" s="5">
        <v>0.33</v>
      </c>
      <c r="M1648" s="5">
        <v>0.51</v>
      </c>
      <c r="S1648" s="5">
        <v>89.7</v>
      </c>
      <c r="T1648" s="5">
        <v>11</v>
      </c>
      <c r="V1648" s="5">
        <v>2.9</v>
      </c>
      <c r="W1648" s="5">
        <v>3.09</v>
      </c>
      <c r="AD1648" s="5">
        <v>1.46</v>
      </c>
      <c r="AE1648" s="5">
        <v>2.3199999999999998</v>
      </c>
      <c r="AJ1648" s="5">
        <v>53.5</v>
      </c>
      <c r="AN1648" s="5">
        <v>11.1</v>
      </c>
      <c r="AO1648" s="5">
        <v>0.23</v>
      </c>
      <c r="AT1648" s="5">
        <v>9.14</v>
      </c>
      <c r="AV1648" s="5">
        <v>0.22</v>
      </c>
      <c r="AW1648" s="5">
        <v>0.01</v>
      </c>
      <c r="AX1648" s="5">
        <v>0.02</v>
      </c>
      <c r="BA1648" s="5">
        <v>7.12</v>
      </c>
      <c r="BF1648" s="5">
        <v>0.37</v>
      </c>
      <c r="BH1648" s="5">
        <v>5.28</v>
      </c>
      <c r="BO1648" s="5">
        <v>25.8</v>
      </c>
      <c r="BX1648" s="5">
        <v>9.6</v>
      </c>
    </row>
    <row r="1649" spans="1:77" x14ac:dyDescent="0.35">
      <c r="A1649" s="2" t="s">
        <v>81</v>
      </c>
      <c r="B1649" s="3">
        <v>41766</v>
      </c>
      <c r="C1649" s="4">
        <v>29</v>
      </c>
      <c r="G1649" s="5">
        <v>1.17</v>
      </c>
      <c r="H1649" s="5">
        <v>0.01</v>
      </c>
      <c r="M1649" s="5">
        <v>0.71</v>
      </c>
      <c r="Q1649" s="5">
        <v>0.26</v>
      </c>
      <c r="S1649" s="5">
        <v>30.1</v>
      </c>
      <c r="T1649" s="5">
        <v>27</v>
      </c>
      <c r="U1649" s="5">
        <v>1.4</v>
      </c>
      <c r="V1649" s="5">
        <v>16</v>
      </c>
      <c r="W1649" s="5">
        <v>0.16</v>
      </c>
      <c r="AB1649" s="5">
        <v>3.54</v>
      </c>
      <c r="AD1649" s="5">
        <v>0.66</v>
      </c>
      <c r="AE1649" s="5">
        <v>18.899999999999999</v>
      </c>
      <c r="AJ1649" s="5">
        <v>40.6</v>
      </c>
      <c r="AN1649" s="5">
        <v>5.37</v>
      </c>
      <c r="AO1649" s="5">
        <v>0.05</v>
      </c>
      <c r="AT1649" s="5">
        <v>15</v>
      </c>
      <c r="AU1649" s="5">
        <v>2.8</v>
      </c>
      <c r="AV1649" s="5">
        <v>100.04</v>
      </c>
      <c r="AW1649" s="5">
        <v>5.2599999999999999E-3</v>
      </c>
      <c r="AX1649" s="5">
        <v>0.01</v>
      </c>
      <c r="AY1649" s="5">
        <v>0.02</v>
      </c>
      <c r="BA1649" s="5">
        <v>5.47</v>
      </c>
      <c r="BF1649" s="5">
        <v>4.5199999999999996</v>
      </c>
      <c r="BH1649" s="5">
        <v>0.18</v>
      </c>
      <c r="BO1649" s="5">
        <v>33.299999999999997</v>
      </c>
      <c r="BQ1649" s="5">
        <v>3.25</v>
      </c>
      <c r="BR1649" s="5">
        <v>3.22</v>
      </c>
      <c r="BX1649" s="5">
        <v>9.3000000000000007</v>
      </c>
      <c r="BY1649" s="5">
        <v>22</v>
      </c>
    </row>
    <row r="1650" spans="1:77" x14ac:dyDescent="0.35">
      <c r="A1650" s="2" t="s">
        <v>81</v>
      </c>
      <c r="B1650" s="3">
        <v>41430</v>
      </c>
      <c r="C1650" s="4">
        <v>29</v>
      </c>
      <c r="G1650" s="5">
        <v>0.74</v>
      </c>
      <c r="H1650" s="5">
        <v>0.02</v>
      </c>
      <c r="M1650" s="5">
        <v>0.95</v>
      </c>
      <c r="Q1650" s="5">
        <v>1.2</v>
      </c>
      <c r="S1650" s="5">
        <v>31.1</v>
      </c>
      <c r="T1650" s="5">
        <v>21</v>
      </c>
      <c r="U1650" s="5">
        <v>3.6</v>
      </c>
      <c r="V1650" s="5">
        <v>12</v>
      </c>
      <c r="W1650" s="5">
        <v>0.14000000000000001</v>
      </c>
      <c r="AB1650" s="5">
        <v>3.17</v>
      </c>
      <c r="AD1650" s="5">
        <v>7.26</v>
      </c>
      <c r="AE1650" s="5">
        <v>16.100000000000001</v>
      </c>
      <c r="AJ1650" s="5">
        <v>34.799999999999997</v>
      </c>
      <c r="AN1650" s="5">
        <v>6.59</v>
      </c>
      <c r="AO1650" s="5">
        <v>0.55000000000000004</v>
      </c>
      <c r="AT1650" s="5">
        <v>12.9</v>
      </c>
      <c r="AU1650" s="5">
        <v>21</v>
      </c>
      <c r="AV1650" s="5">
        <v>74.37</v>
      </c>
      <c r="AW1650" s="5">
        <v>3.2799999999999999E-3</v>
      </c>
      <c r="AX1650" s="5">
        <v>0.01</v>
      </c>
      <c r="AY1650" s="5">
        <v>0.02</v>
      </c>
      <c r="BA1650" s="5">
        <v>5.5</v>
      </c>
      <c r="BF1650" s="5">
        <v>3.18</v>
      </c>
      <c r="BH1650" s="5">
        <v>0.27</v>
      </c>
      <c r="BO1650" s="5">
        <v>43.1</v>
      </c>
      <c r="BQ1650" s="5">
        <v>2.96</v>
      </c>
      <c r="BR1650" s="5">
        <v>3.18</v>
      </c>
      <c r="BX1650" s="5">
        <v>9.1999999999999993</v>
      </c>
      <c r="BY1650" s="5">
        <v>73</v>
      </c>
    </row>
    <row r="1651" spans="1:77" x14ac:dyDescent="0.35">
      <c r="A1651" s="2" t="s">
        <v>81</v>
      </c>
      <c r="B1651" s="3">
        <v>41233</v>
      </c>
      <c r="C1651" s="4">
        <v>39</v>
      </c>
      <c r="G1651" s="5">
        <v>0.43</v>
      </c>
      <c r="H1651" s="5">
        <v>0.04</v>
      </c>
      <c r="J1651" s="5">
        <v>0.2</v>
      </c>
      <c r="M1651" s="5">
        <v>0.98</v>
      </c>
      <c r="N1651" s="5">
        <v>0.5</v>
      </c>
      <c r="Q1651" s="5">
        <v>1.3</v>
      </c>
      <c r="S1651" s="5">
        <v>31.5</v>
      </c>
      <c r="T1651" s="5">
        <v>20</v>
      </c>
      <c r="U1651" s="5">
        <v>4.3</v>
      </c>
      <c r="V1651" s="5">
        <v>11</v>
      </c>
      <c r="W1651" s="5">
        <v>0.27</v>
      </c>
      <c r="Z1651" s="5">
        <v>25</v>
      </c>
      <c r="AB1651" s="5">
        <v>3.83</v>
      </c>
      <c r="AD1651" s="5">
        <v>9.23</v>
      </c>
      <c r="AE1651" s="5">
        <v>13.7</v>
      </c>
      <c r="AI1651" s="5">
        <v>8.6999999999999993</v>
      </c>
      <c r="AJ1651" s="5">
        <v>36.799999999999997</v>
      </c>
      <c r="AN1651" s="5">
        <v>5.66</v>
      </c>
      <c r="AO1651" s="5">
        <v>0.57999999999999996</v>
      </c>
      <c r="AS1651" s="5">
        <v>0.35</v>
      </c>
      <c r="AT1651" s="5">
        <v>9.68</v>
      </c>
      <c r="AU1651" s="5">
        <v>21</v>
      </c>
      <c r="AV1651" s="5">
        <v>74.81</v>
      </c>
      <c r="AW1651" s="5">
        <v>0.01</v>
      </c>
      <c r="AX1651" s="5">
        <v>0.01</v>
      </c>
      <c r="AY1651" s="5">
        <v>0.02</v>
      </c>
      <c r="BA1651" s="5">
        <v>5.78</v>
      </c>
      <c r="BC1651" s="5">
        <v>7.4999999999999997E-3</v>
      </c>
      <c r="BF1651" s="5">
        <v>1.06</v>
      </c>
      <c r="BH1651" s="5">
        <v>0.52</v>
      </c>
      <c r="BO1651" s="5">
        <v>42.6</v>
      </c>
      <c r="BQ1651" s="5">
        <v>3.18</v>
      </c>
      <c r="BR1651" s="5">
        <v>2.9</v>
      </c>
      <c r="BS1651" s="5">
        <v>0.2</v>
      </c>
      <c r="BT1651" s="5">
        <v>13</v>
      </c>
      <c r="BV1651" s="5">
        <v>2.2000000000000002</v>
      </c>
      <c r="BW1651" s="5">
        <v>15</v>
      </c>
      <c r="BX1651" s="5">
        <v>11</v>
      </c>
      <c r="BY1651" s="5">
        <v>64</v>
      </c>
    </row>
    <row r="1652" spans="1:77" x14ac:dyDescent="0.35">
      <c r="A1652" s="2" t="s">
        <v>81</v>
      </c>
      <c r="B1652" s="3">
        <v>42331</v>
      </c>
      <c r="C1652" s="4">
        <v>31</v>
      </c>
      <c r="G1652" s="5">
        <v>1.4599999999999999E-3</v>
      </c>
      <c r="H1652" s="5">
        <v>0.32</v>
      </c>
      <c r="J1652" s="5">
        <v>2.1</v>
      </c>
      <c r="M1652" s="5">
        <v>0.61</v>
      </c>
      <c r="N1652" s="5">
        <v>0.2</v>
      </c>
      <c r="Q1652" s="5">
        <v>0.02</v>
      </c>
      <c r="S1652" s="5">
        <v>90</v>
      </c>
      <c r="T1652" s="5">
        <v>13</v>
      </c>
      <c r="U1652" s="5">
        <v>0.2</v>
      </c>
      <c r="V1652" s="5">
        <v>2.7</v>
      </c>
      <c r="W1652" s="5">
        <v>2.88</v>
      </c>
      <c r="AB1652" s="5">
        <v>29.89</v>
      </c>
      <c r="AC1652" s="5">
        <v>10</v>
      </c>
      <c r="AD1652" s="5">
        <v>0.6</v>
      </c>
      <c r="AE1652" s="5">
        <v>1.89</v>
      </c>
      <c r="AI1652" s="5">
        <v>1.1000000000000001</v>
      </c>
      <c r="AN1652" s="5">
        <v>10.7</v>
      </c>
      <c r="AO1652" s="5">
        <v>0.22</v>
      </c>
      <c r="AT1652" s="5">
        <v>8.4700000000000006</v>
      </c>
      <c r="AU1652" s="5">
        <v>0.5</v>
      </c>
      <c r="AV1652" s="5">
        <v>0.22</v>
      </c>
      <c r="AW1652" s="5">
        <v>9.1999999999999998E-3</v>
      </c>
      <c r="AX1652" s="5">
        <v>0.02</v>
      </c>
      <c r="BA1652" s="5">
        <v>7.22</v>
      </c>
      <c r="BC1652" s="5">
        <v>1E-3</v>
      </c>
      <c r="BH1652" s="5">
        <v>5.29</v>
      </c>
      <c r="BO1652" s="5">
        <v>16.7</v>
      </c>
      <c r="BQ1652" s="5">
        <v>6.01</v>
      </c>
      <c r="BR1652" s="5">
        <v>5.97</v>
      </c>
      <c r="BX1652" s="5">
        <v>9.6</v>
      </c>
      <c r="BY1652" s="5">
        <v>5.44</v>
      </c>
    </row>
    <row r="1653" spans="1:77" x14ac:dyDescent="0.35">
      <c r="A1653" s="2" t="s">
        <v>81</v>
      </c>
      <c r="B1653" s="3">
        <v>41885</v>
      </c>
      <c r="C1653" s="4">
        <v>25</v>
      </c>
      <c r="G1653" s="5">
        <v>4.0000000000000001E-3</v>
      </c>
      <c r="H1653" s="5">
        <v>0.34</v>
      </c>
      <c r="M1653" s="5">
        <v>0.44</v>
      </c>
      <c r="S1653" s="5">
        <v>97</v>
      </c>
      <c r="T1653" s="5">
        <v>11</v>
      </c>
      <c r="V1653" s="5">
        <v>3</v>
      </c>
      <c r="W1653" s="5">
        <v>3.01</v>
      </c>
      <c r="AB1653" s="5">
        <v>30.09</v>
      </c>
      <c r="AD1653" s="5">
        <v>5.51</v>
      </c>
      <c r="AE1653" s="5">
        <v>2.1</v>
      </c>
      <c r="AJ1653" s="5">
        <v>54.8</v>
      </c>
      <c r="AN1653" s="5">
        <v>11.3</v>
      </c>
      <c r="AO1653" s="5">
        <v>0.23</v>
      </c>
      <c r="AT1653" s="5">
        <v>8.94</v>
      </c>
      <c r="AV1653" s="5">
        <v>0.22</v>
      </c>
      <c r="AW1653" s="5">
        <v>3.9399999999999999E-3</v>
      </c>
      <c r="AX1653" s="5">
        <v>0.02</v>
      </c>
      <c r="AY1653" s="5">
        <v>0.09</v>
      </c>
      <c r="BA1653" s="5">
        <v>7.32</v>
      </c>
      <c r="BF1653" s="5">
        <v>0.16</v>
      </c>
      <c r="BH1653" s="5">
        <v>5.28</v>
      </c>
      <c r="BO1653" s="5">
        <v>22.5</v>
      </c>
      <c r="BQ1653" s="5">
        <v>6.06</v>
      </c>
      <c r="BR1653" s="5">
        <v>6.4</v>
      </c>
      <c r="BX1653" s="5">
        <v>9.4</v>
      </c>
    </row>
    <row r="1654" spans="1:77" x14ac:dyDescent="0.35">
      <c r="A1654" s="2" t="s">
        <v>81</v>
      </c>
      <c r="B1654" s="3">
        <v>41577</v>
      </c>
      <c r="C1654" s="4">
        <v>25</v>
      </c>
      <c r="G1654" s="5">
        <v>4.0000000000000001E-3</v>
      </c>
      <c r="H1654" s="5">
        <v>0.34</v>
      </c>
      <c r="M1654" s="5">
        <v>0.39</v>
      </c>
      <c r="S1654" s="5">
        <v>95.8</v>
      </c>
      <c r="T1654" s="5">
        <v>12</v>
      </c>
      <c r="V1654" s="5">
        <v>2.7</v>
      </c>
      <c r="W1654" s="5">
        <v>3.37</v>
      </c>
      <c r="AB1654" s="5">
        <v>29.83</v>
      </c>
      <c r="AD1654" s="5">
        <v>5.48</v>
      </c>
      <c r="AE1654" s="5">
        <v>2.2599999999999998</v>
      </c>
      <c r="AJ1654" s="5">
        <v>55.3</v>
      </c>
      <c r="AN1654" s="5">
        <v>11.1</v>
      </c>
      <c r="AO1654" s="5">
        <v>0.24</v>
      </c>
      <c r="AT1654" s="5">
        <v>9.31</v>
      </c>
      <c r="AV1654" s="5">
        <v>0.22</v>
      </c>
      <c r="AW1654" s="5">
        <v>3.6099999999999999E-3</v>
      </c>
      <c r="AX1654" s="5">
        <v>0.01</v>
      </c>
      <c r="AY1654" s="5">
        <v>0.13</v>
      </c>
      <c r="BA1654" s="5">
        <v>7.23</v>
      </c>
      <c r="BF1654" s="5">
        <v>0.21</v>
      </c>
      <c r="BH1654" s="5">
        <v>5.29</v>
      </c>
      <c r="BO1654" s="5">
        <v>19.100000000000001</v>
      </c>
      <c r="BQ1654" s="5">
        <v>6.03</v>
      </c>
      <c r="BR1654" s="5">
        <v>6.37</v>
      </c>
      <c r="BX1654" s="5">
        <v>9.4</v>
      </c>
    </row>
    <row r="1655" spans="1:77" x14ac:dyDescent="0.35">
      <c r="A1655" s="2" t="s">
        <v>81</v>
      </c>
      <c r="B1655" s="3">
        <v>41198</v>
      </c>
      <c r="C1655" s="4">
        <v>25</v>
      </c>
      <c r="G1655" s="5">
        <v>0.02</v>
      </c>
      <c r="H1655" s="5">
        <v>0.31</v>
      </c>
      <c r="M1655" s="5">
        <v>0.63</v>
      </c>
      <c r="S1655" s="5">
        <v>93.4</v>
      </c>
      <c r="T1655" s="5">
        <v>12</v>
      </c>
      <c r="V1655" s="5">
        <v>3</v>
      </c>
      <c r="W1655" s="5">
        <v>3.22</v>
      </c>
      <c r="AD1655" s="5">
        <v>1.72</v>
      </c>
      <c r="AE1655" s="5">
        <v>2.19</v>
      </c>
      <c r="AJ1655" s="5">
        <v>55.9</v>
      </c>
      <c r="AN1655" s="5">
        <v>11</v>
      </c>
      <c r="AO1655" s="5">
        <v>0.24</v>
      </c>
      <c r="AT1655" s="5">
        <v>8.7799999999999994</v>
      </c>
      <c r="AV1655" s="5">
        <v>0.22</v>
      </c>
      <c r="AW1655" s="5">
        <v>8.5400000000000007E-3</v>
      </c>
      <c r="AX1655" s="5">
        <v>0.01</v>
      </c>
      <c r="AY1655" s="5">
        <v>0.13</v>
      </c>
      <c r="BA1655" s="5">
        <v>7.18</v>
      </c>
      <c r="BF1655" s="5">
        <v>0.13</v>
      </c>
      <c r="BH1655" s="5">
        <v>5.34</v>
      </c>
      <c r="BO1655" s="5">
        <v>20.2</v>
      </c>
      <c r="BQ1655" s="5">
        <v>6.1</v>
      </c>
      <c r="BR1655" s="5">
        <v>6.21</v>
      </c>
      <c r="BT1655" s="5">
        <v>63</v>
      </c>
      <c r="BX1655" s="5">
        <v>9.6999999999999993</v>
      </c>
    </row>
    <row r="1656" spans="1:77" x14ac:dyDescent="0.35">
      <c r="A1656" s="2" t="s">
        <v>81</v>
      </c>
      <c r="B1656" s="3">
        <v>40884</v>
      </c>
      <c r="C1656" s="4">
        <v>25</v>
      </c>
      <c r="G1656" s="5">
        <v>4.0000000000000001E-3</v>
      </c>
      <c r="H1656" s="5">
        <v>0.33</v>
      </c>
      <c r="M1656" s="5">
        <v>0.52</v>
      </c>
      <c r="S1656" s="5">
        <v>97.6</v>
      </c>
      <c r="T1656" s="5">
        <v>12</v>
      </c>
      <c r="V1656" s="5">
        <v>2.9</v>
      </c>
      <c r="W1656" s="5">
        <v>3.19</v>
      </c>
      <c r="AB1656" s="5">
        <v>29.6</v>
      </c>
      <c r="AD1656" s="5">
        <v>8.89</v>
      </c>
      <c r="AE1656" s="5">
        <v>2.29</v>
      </c>
      <c r="AJ1656" s="5">
        <v>54.4</v>
      </c>
      <c r="AN1656" s="5">
        <v>11.5</v>
      </c>
      <c r="AO1656" s="5">
        <v>0.24</v>
      </c>
      <c r="AT1656" s="5">
        <v>9.3800000000000008</v>
      </c>
      <c r="AV1656" s="5">
        <v>0.22</v>
      </c>
      <c r="AW1656" s="5">
        <v>5.2599999999999999E-3</v>
      </c>
      <c r="AX1656" s="5">
        <v>0.01</v>
      </c>
      <c r="BA1656" s="5">
        <v>7.14</v>
      </c>
      <c r="BF1656" s="5">
        <v>0.87</v>
      </c>
      <c r="BH1656" s="5">
        <v>5.22</v>
      </c>
      <c r="BO1656" s="5">
        <v>17.899999999999999</v>
      </c>
      <c r="BQ1656" s="5">
        <v>5.93</v>
      </c>
      <c r="BR1656" s="5">
        <v>6.48</v>
      </c>
      <c r="BT1656" s="5">
        <v>63</v>
      </c>
      <c r="BX1656" s="5">
        <v>9.8000000000000007</v>
      </c>
    </row>
    <row r="1657" spans="1:77" x14ac:dyDescent="0.35">
      <c r="A1657" s="2" t="s">
        <v>415</v>
      </c>
      <c r="B1657" s="3">
        <v>40863</v>
      </c>
      <c r="C1657" s="4">
        <v>23</v>
      </c>
      <c r="F1657" s="5">
        <v>0.01</v>
      </c>
      <c r="H1657" s="5">
        <v>0.37</v>
      </c>
      <c r="M1657" s="5">
        <v>0.5</v>
      </c>
      <c r="S1657" s="5">
        <v>88.9</v>
      </c>
      <c r="T1657" s="5">
        <v>10.3</v>
      </c>
      <c r="V1657" s="5">
        <v>2.89</v>
      </c>
      <c r="W1657" s="5">
        <v>0.56999999999999995</v>
      </c>
      <c r="AD1657" s="5">
        <v>-0.6</v>
      </c>
      <c r="AE1657" s="5">
        <v>2.1</v>
      </c>
      <c r="AJ1657" s="5">
        <v>54.4</v>
      </c>
      <c r="AN1657" s="5">
        <v>10.9</v>
      </c>
      <c r="AO1657" s="5">
        <v>0.21</v>
      </c>
      <c r="AT1657" s="5">
        <v>8.5</v>
      </c>
      <c r="AV1657" s="5">
        <v>0.4</v>
      </c>
      <c r="AW1657" s="5">
        <v>7.0000000000000007E-2</v>
      </c>
      <c r="AX1657" s="5">
        <v>0.1</v>
      </c>
      <c r="BA1657" s="5">
        <v>7.3</v>
      </c>
      <c r="BE1657" s="5">
        <v>0.1</v>
      </c>
      <c r="BH1657" s="5">
        <v>0.92</v>
      </c>
      <c r="BO1657" s="5">
        <v>21.4</v>
      </c>
      <c r="BQ1657" s="5">
        <v>5.8</v>
      </c>
      <c r="BR1657" s="5">
        <v>5.8</v>
      </c>
      <c r="BX1657" s="5">
        <v>9.4</v>
      </c>
    </row>
    <row r="1658" spans="1:77" x14ac:dyDescent="0.35">
      <c r="A1658" s="2" t="s">
        <v>415</v>
      </c>
      <c r="B1658" s="3">
        <v>34015</v>
      </c>
      <c r="C1658" s="4">
        <v>29</v>
      </c>
      <c r="F1658" s="5">
        <v>7.0000000000000001E-3</v>
      </c>
      <c r="H1658" s="5">
        <v>0.56000000000000005</v>
      </c>
      <c r="J1658" s="5">
        <v>0.5</v>
      </c>
      <c r="M1658" s="5">
        <v>0.2</v>
      </c>
      <c r="N1658" s="5">
        <v>2</v>
      </c>
      <c r="Q1658" s="5">
        <v>0.5</v>
      </c>
      <c r="S1658" s="5">
        <v>60</v>
      </c>
      <c r="T1658" s="5">
        <v>14</v>
      </c>
      <c r="U1658" s="5">
        <v>2</v>
      </c>
      <c r="V1658" s="5">
        <v>2</v>
      </c>
      <c r="W1658" s="5">
        <v>0.19</v>
      </c>
      <c r="AB1658" s="5">
        <v>9.2799999999999994</v>
      </c>
      <c r="AE1658" s="5">
        <v>5</v>
      </c>
      <c r="AI1658" s="5">
        <v>2</v>
      </c>
      <c r="AJ1658" s="5">
        <v>50.7</v>
      </c>
      <c r="AN1658" s="5">
        <v>8.6</v>
      </c>
      <c r="AO1658" s="5">
        <v>7.0000000000000007E-2</v>
      </c>
      <c r="AT1658" s="5">
        <v>31</v>
      </c>
      <c r="AU1658" s="5">
        <v>5</v>
      </c>
      <c r="AV1658" s="5">
        <v>0.44</v>
      </c>
      <c r="AW1658" s="5">
        <v>6.5690000000000002E-3</v>
      </c>
      <c r="AX1658" s="5">
        <v>0.57999999999999996</v>
      </c>
      <c r="BA1658" s="5">
        <v>7.59</v>
      </c>
      <c r="BC1658" s="5">
        <v>0.2</v>
      </c>
      <c r="BE1658" s="5">
        <v>0.2</v>
      </c>
      <c r="BH1658" s="5">
        <v>5.3</v>
      </c>
      <c r="BO1658" s="5">
        <v>1</v>
      </c>
      <c r="BX1658" s="5">
        <v>11.6</v>
      </c>
      <c r="BY1658" s="5">
        <v>10</v>
      </c>
    </row>
    <row r="1659" spans="1:77" x14ac:dyDescent="0.35">
      <c r="A1659" s="2" t="s">
        <v>415</v>
      </c>
      <c r="B1659" s="3">
        <v>35333</v>
      </c>
      <c r="C1659" s="4">
        <v>29</v>
      </c>
      <c r="F1659" s="5">
        <v>0.08</v>
      </c>
      <c r="H1659" s="5">
        <v>0.37</v>
      </c>
      <c r="J1659" s="5">
        <v>1</v>
      </c>
      <c r="M1659" s="5">
        <v>0.23</v>
      </c>
      <c r="N1659" s="5">
        <v>1</v>
      </c>
      <c r="Q1659" s="5">
        <v>0.1</v>
      </c>
      <c r="S1659" s="5">
        <v>80</v>
      </c>
      <c r="T1659" s="5">
        <v>37</v>
      </c>
      <c r="U1659" s="5">
        <v>0.5</v>
      </c>
      <c r="V1659" s="5">
        <v>5.9</v>
      </c>
      <c r="W1659" s="5">
        <v>3.8</v>
      </c>
      <c r="AB1659" s="5">
        <v>3.04</v>
      </c>
      <c r="AE1659" s="5">
        <v>2.2999999999999998</v>
      </c>
      <c r="AI1659" s="5">
        <v>1</v>
      </c>
      <c r="AJ1659" s="5">
        <v>51.9</v>
      </c>
      <c r="AN1659" s="5">
        <v>4.9000000000000004</v>
      </c>
      <c r="AO1659" s="5">
        <v>0.24</v>
      </c>
      <c r="AT1659" s="5">
        <v>15</v>
      </c>
      <c r="AU1659" s="5">
        <v>1</v>
      </c>
      <c r="AV1659" s="5">
        <v>0.44</v>
      </c>
      <c r="AW1659" s="5">
        <v>6.5690000000000002E-3</v>
      </c>
      <c r="AX1659" s="5">
        <v>0.06</v>
      </c>
      <c r="BA1659" s="5">
        <v>7.2</v>
      </c>
      <c r="BC1659" s="5">
        <v>0.5</v>
      </c>
      <c r="BE1659" s="5">
        <v>1</v>
      </c>
      <c r="BH1659" s="5">
        <v>3.7</v>
      </c>
      <c r="BO1659" s="5">
        <v>40</v>
      </c>
      <c r="BX1659" s="5">
        <v>9.3000000000000007</v>
      </c>
      <c r="BY1659" s="5">
        <v>10</v>
      </c>
    </row>
    <row r="1660" spans="1:77" x14ac:dyDescent="0.35">
      <c r="A1660" s="2" t="s">
        <v>415</v>
      </c>
      <c r="B1660" s="3">
        <v>40884</v>
      </c>
      <c r="C1660" s="4">
        <v>37</v>
      </c>
      <c r="G1660" s="5">
        <v>4.0000000000000001E-3</v>
      </c>
      <c r="H1660" s="5">
        <v>0.71</v>
      </c>
      <c r="J1660" s="5">
        <v>0.4</v>
      </c>
      <c r="M1660" s="5">
        <v>0.53</v>
      </c>
      <c r="N1660" s="5">
        <v>0.4</v>
      </c>
      <c r="Q1660" s="5">
        <v>0.02</v>
      </c>
      <c r="S1660" s="5">
        <v>93.3</v>
      </c>
      <c r="T1660" s="5">
        <v>15</v>
      </c>
      <c r="U1660" s="5">
        <v>0.2</v>
      </c>
      <c r="V1660" s="5">
        <v>2.6</v>
      </c>
      <c r="W1660" s="5">
        <v>3.15</v>
      </c>
      <c r="AB1660" s="5">
        <v>3.9</v>
      </c>
      <c r="AD1660" s="5">
        <v>3.89</v>
      </c>
      <c r="AE1660" s="5">
        <v>3.58</v>
      </c>
      <c r="AI1660" s="5">
        <v>0.5</v>
      </c>
      <c r="AJ1660" s="5">
        <v>61.7</v>
      </c>
      <c r="AN1660" s="5">
        <v>15.2</v>
      </c>
      <c r="AO1660" s="5">
        <v>0.21</v>
      </c>
      <c r="AS1660" s="5">
        <v>0.77</v>
      </c>
      <c r="AT1660" s="5">
        <v>21.5</v>
      </c>
      <c r="AU1660" s="5">
        <v>0.5</v>
      </c>
      <c r="AV1660" s="5">
        <v>0.22</v>
      </c>
      <c r="AW1660" s="5">
        <v>4.5999999999999999E-3</v>
      </c>
      <c r="AX1660" s="5">
        <v>0.01</v>
      </c>
      <c r="BA1660" s="5">
        <v>7.18</v>
      </c>
      <c r="BC1660" s="5">
        <v>1E-3</v>
      </c>
      <c r="BF1660" s="5">
        <v>1.1299999999999999</v>
      </c>
      <c r="BH1660" s="5">
        <v>6.28</v>
      </c>
      <c r="BO1660" s="5">
        <v>8.3699999999999992</v>
      </c>
      <c r="BQ1660" s="5">
        <v>6.88</v>
      </c>
      <c r="BR1660" s="5">
        <v>7.15</v>
      </c>
      <c r="BS1660" s="5">
        <v>0.2</v>
      </c>
      <c r="BT1660" s="5">
        <v>75</v>
      </c>
      <c r="BV1660" s="5">
        <v>0.1</v>
      </c>
      <c r="BW1660" s="5">
        <v>0.24</v>
      </c>
      <c r="BX1660" s="5">
        <v>10.1</v>
      </c>
      <c r="BY1660" s="5">
        <v>0.5</v>
      </c>
    </row>
    <row r="1661" spans="1:77" x14ac:dyDescent="0.35">
      <c r="A1661" s="2" t="s">
        <v>415</v>
      </c>
      <c r="B1661" s="3">
        <v>32322</v>
      </c>
      <c r="C1661" s="4">
        <v>28</v>
      </c>
      <c r="F1661" s="5">
        <v>0.1</v>
      </c>
      <c r="H1661" s="5">
        <v>1</v>
      </c>
      <c r="J1661" s="5">
        <v>7.6</v>
      </c>
      <c r="M1661" s="5">
        <v>0.46</v>
      </c>
      <c r="N1661" s="5">
        <v>0.2</v>
      </c>
      <c r="Q1661" s="5">
        <v>0.01</v>
      </c>
      <c r="S1661" s="5">
        <v>62</v>
      </c>
      <c r="T1661" s="5">
        <v>208</v>
      </c>
      <c r="U1661" s="5">
        <v>0.1</v>
      </c>
      <c r="V1661" s="5">
        <v>3</v>
      </c>
      <c r="W1661" s="5">
        <v>2.0499999999999998</v>
      </c>
      <c r="AB1661" s="5">
        <v>0.5</v>
      </c>
      <c r="AE1661" s="5">
        <v>17</v>
      </c>
      <c r="AI1661" s="5">
        <v>0.2</v>
      </c>
      <c r="AJ1661" s="5">
        <v>137.19999999999999</v>
      </c>
      <c r="AN1661" s="5">
        <v>20</v>
      </c>
      <c r="AO1661" s="5">
        <v>0.1</v>
      </c>
      <c r="AT1661" s="5">
        <v>196</v>
      </c>
      <c r="AU1661" s="5">
        <v>0.2</v>
      </c>
      <c r="AV1661" s="5">
        <v>1.1000000000000001</v>
      </c>
      <c r="AW1661" s="5">
        <v>0.82</v>
      </c>
      <c r="AX1661" s="5">
        <v>1.53</v>
      </c>
      <c r="BA1661" s="5">
        <v>7.03</v>
      </c>
      <c r="BE1661" s="5">
        <v>0.1</v>
      </c>
      <c r="BH1661" s="5">
        <v>7.4</v>
      </c>
      <c r="BO1661" s="5">
        <v>16.7</v>
      </c>
      <c r="BX1661" s="5">
        <v>9</v>
      </c>
      <c r="BY1661" s="5">
        <v>3</v>
      </c>
    </row>
    <row r="1662" spans="1:77" x14ac:dyDescent="0.35">
      <c r="A1662" s="2" t="s">
        <v>391</v>
      </c>
      <c r="B1662" s="3">
        <v>32217</v>
      </c>
      <c r="C1662" s="4">
        <v>28</v>
      </c>
      <c r="F1662" s="5">
        <v>0.02</v>
      </c>
      <c r="H1662" s="5">
        <v>1.1299999999999999</v>
      </c>
      <c r="J1662" s="5">
        <v>7.5</v>
      </c>
      <c r="M1662" s="5">
        <v>0.76</v>
      </c>
      <c r="N1662" s="5">
        <v>0.4</v>
      </c>
      <c r="Q1662" s="5">
        <v>0.01</v>
      </c>
      <c r="T1662" s="5">
        <v>206</v>
      </c>
      <c r="U1662" s="5">
        <v>0.2</v>
      </c>
      <c r="V1662" s="5">
        <v>4</v>
      </c>
      <c r="W1662" s="5">
        <v>2</v>
      </c>
      <c r="AB1662" s="5">
        <v>1.29</v>
      </c>
      <c r="AE1662" s="5">
        <v>9</v>
      </c>
      <c r="AI1662" s="5">
        <v>0.5</v>
      </c>
      <c r="AJ1662" s="5">
        <v>119.8</v>
      </c>
      <c r="AN1662" s="5">
        <v>19.8</v>
      </c>
      <c r="AO1662" s="5">
        <v>0.11</v>
      </c>
      <c r="AT1662" s="5">
        <v>221</v>
      </c>
      <c r="AU1662" s="5">
        <v>1</v>
      </c>
      <c r="AV1662" s="5">
        <v>1.1000000000000001</v>
      </c>
      <c r="AW1662" s="5">
        <v>0.82</v>
      </c>
      <c r="AX1662" s="5">
        <v>1.53</v>
      </c>
      <c r="BA1662" s="5">
        <v>7.4</v>
      </c>
      <c r="BC1662" s="5">
        <v>5.0000000000000001E-3</v>
      </c>
      <c r="BE1662" s="5">
        <v>0.3</v>
      </c>
      <c r="BH1662" s="5">
        <v>7.56</v>
      </c>
      <c r="BO1662" s="5">
        <v>17.899999999999999</v>
      </c>
      <c r="BX1662" s="5">
        <v>8.6999999999999993</v>
      </c>
      <c r="BY1662" s="5">
        <v>5.0999999999999996</v>
      </c>
    </row>
    <row r="1663" spans="1:77" x14ac:dyDescent="0.35">
      <c r="A1663" s="2" t="s">
        <v>391</v>
      </c>
      <c r="B1663" s="3">
        <v>32030</v>
      </c>
      <c r="C1663" s="4">
        <v>21</v>
      </c>
      <c r="F1663" s="5">
        <v>6.0000000000000001E-3</v>
      </c>
      <c r="H1663" s="5">
        <v>1.03</v>
      </c>
      <c r="M1663" s="5">
        <v>0.9</v>
      </c>
      <c r="S1663" s="5">
        <v>59</v>
      </c>
      <c r="T1663" s="5">
        <v>216</v>
      </c>
      <c r="V1663" s="5">
        <v>3</v>
      </c>
      <c r="W1663" s="5">
        <v>1.6</v>
      </c>
      <c r="AB1663" s="5">
        <v>0.78</v>
      </c>
      <c r="AE1663" s="5">
        <v>8.3000000000000007</v>
      </c>
      <c r="AJ1663" s="5">
        <v>135.19999999999999</v>
      </c>
      <c r="AN1663" s="5">
        <v>21</v>
      </c>
      <c r="AO1663" s="5">
        <v>0.06</v>
      </c>
      <c r="AT1663" s="5">
        <v>195</v>
      </c>
      <c r="AV1663" s="5">
        <v>0.44</v>
      </c>
      <c r="AW1663" s="5">
        <v>6.5690000000000002E-3</v>
      </c>
      <c r="AX1663" s="5">
        <v>0.01</v>
      </c>
      <c r="BA1663" s="5">
        <v>7.28</v>
      </c>
      <c r="BE1663" s="5">
        <v>0.4</v>
      </c>
      <c r="BH1663" s="5">
        <v>7.55</v>
      </c>
      <c r="BX1663" s="5">
        <v>9.6999999999999993</v>
      </c>
      <c r="BY1663" s="5">
        <v>2.7</v>
      </c>
    </row>
    <row r="1664" spans="1:77" x14ac:dyDescent="0.35">
      <c r="A1664" s="2" t="s">
        <v>391</v>
      </c>
      <c r="B1664" s="3">
        <v>31789</v>
      </c>
      <c r="C1664" s="4">
        <v>28</v>
      </c>
      <c r="F1664" s="5">
        <v>0.02</v>
      </c>
      <c r="H1664" s="5">
        <v>0.98</v>
      </c>
      <c r="J1664" s="5">
        <v>14.5</v>
      </c>
      <c r="M1664" s="5">
        <v>0.84</v>
      </c>
      <c r="N1664" s="5">
        <v>0.2</v>
      </c>
      <c r="Q1664" s="5">
        <v>0.03</v>
      </c>
      <c r="S1664" s="5">
        <v>63</v>
      </c>
      <c r="T1664" s="5">
        <v>219</v>
      </c>
      <c r="U1664" s="5">
        <v>0.1</v>
      </c>
      <c r="V1664" s="5">
        <v>3</v>
      </c>
      <c r="W1664" s="5">
        <v>1.91</v>
      </c>
      <c r="AE1664" s="5">
        <v>8.1999999999999993</v>
      </c>
      <c r="AI1664" s="5">
        <v>1</v>
      </c>
      <c r="AJ1664" s="5">
        <v>125</v>
      </c>
      <c r="AN1664" s="5">
        <v>19.7</v>
      </c>
      <c r="AO1664" s="5">
        <v>0.08</v>
      </c>
      <c r="AT1664" s="5">
        <v>45</v>
      </c>
      <c r="AU1664" s="5">
        <v>0.2</v>
      </c>
      <c r="AV1664" s="5">
        <v>0.44</v>
      </c>
      <c r="AW1664" s="5">
        <v>6.5690000000000002E-3</v>
      </c>
      <c r="AX1664" s="5">
        <v>0.04</v>
      </c>
      <c r="BA1664" s="5">
        <v>7.4</v>
      </c>
      <c r="BC1664" s="5">
        <v>5.0000000000000001E-3</v>
      </c>
      <c r="BE1664" s="5">
        <v>0.6</v>
      </c>
      <c r="BH1664" s="5">
        <v>7.44</v>
      </c>
      <c r="BO1664" s="5">
        <v>18.100000000000001</v>
      </c>
      <c r="BX1664" s="5">
        <v>8.6999999999999993</v>
      </c>
      <c r="BY1664" s="5">
        <v>2.2999999999999998</v>
      </c>
    </row>
    <row r="1665" spans="1:77" x14ac:dyDescent="0.35">
      <c r="A1665" s="2" t="s">
        <v>391</v>
      </c>
      <c r="B1665" s="3">
        <v>42332</v>
      </c>
      <c r="C1665" s="4">
        <v>31</v>
      </c>
      <c r="G1665" s="5">
        <v>1E-3</v>
      </c>
      <c r="H1665" s="5">
        <v>0.41</v>
      </c>
      <c r="J1665" s="5">
        <v>0.5</v>
      </c>
      <c r="M1665" s="5">
        <v>0.85</v>
      </c>
      <c r="N1665" s="5">
        <v>0.2</v>
      </c>
      <c r="Q1665" s="5">
        <v>0.02</v>
      </c>
      <c r="S1665" s="5">
        <v>102</v>
      </c>
      <c r="T1665" s="5">
        <v>21</v>
      </c>
      <c r="U1665" s="5">
        <v>0.2</v>
      </c>
      <c r="V1665" s="5">
        <v>2.1</v>
      </c>
      <c r="W1665" s="5">
        <v>3.33</v>
      </c>
      <c r="AB1665" s="5">
        <v>18.2</v>
      </c>
      <c r="AC1665" s="5">
        <v>10</v>
      </c>
      <c r="AD1665" s="5">
        <v>1.67</v>
      </c>
      <c r="AE1665" s="5">
        <v>3</v>
      </c>
      <c r="AI1665" s="5">
        <v>0.5</v>
      </c>
      <c r="AN1665" s="5">
        <v>13.3</v>
      </c>
      <c r="AO1665" s="5">
        <v>0.25</v>
      </c>
      <c r="AT1665" s="5">
        <v>18.3</v>
      </c>
      <c r="AU1665" s="5">
        <v>0.5</v>
      </c>
      <c r="AV1665" s="5">
        <v>0.22</v>
      </c>
      <c r="AW1665" s="5">
        <v>6.2399999999999999E-3</v>
      </c>
      <c r="AX1665" s="5">
        <v>0.01</v>
      </c>
      <c r="BA1665" s="5">
        <v>7.18</v>
      </c>
      <c r="BC1665" s="5">
        <v>3.0999999999999999E-3</v>
      </c>
      <c r="BH1665" s="5">
        <v>6.37</v>
      </c>
      <c r="BO1665" s="5">
        <v>8.8800000000000008</v>
      </c>
      <c r="BQ1665" s="5">
        <v>7.15</v>
      </c>
      <c r="BR1665" s="5">
        <v>7.27</v>
      </c>
      <c r="BX1665" s="5">
        <v>9.8000000000000007</v>
      </c>
      <c r="BY1665" s="5">
        <v>5.67</v>
      </c>
    </row>
    <row r="1666" spans="1:77" x14ac:dyDescent="0.35">
      <c r="A1666" s="2" t="s">
        <v>391</v>
      </c>
      <c r="B1666" s="3">
        <v>41199</v>
      </c>
      <c r="C1666" s="4">
        <v>38</v>
      </c>
      <c r="G1666" s="5">
        <v>0.02</v>
      </c>
      <c r="H1666" s="5">
        <v>0.43</v>
      </c>
      <c r="J1666" s="5">
        <v>0.6</v>
      </c>
      <c r="M1666" s="5">
        <v>1.5</v>
      </c>
      <c r="N1666" s="5">
        <v>0.2</v>
      </c>
      <c r="Q1666" s="5">
        <v>0.02</v>
      </c>
      <c r="S1666" s="5">
        <v>104</v>
      </c>
      <c r="T1666" s="5">
        <v>21</v>
      </c>
      <c r="U1666" s="5">
        <v>0.2</v>
      </c>
      <c r="V1666" s="5">
        <v>2.4</v>
      </c>
      <c r="W1666" s="5">
        <v>3.62</v>
      </c>
      <c r="AB1666" s="5">
        <v>18.22</v>
      </c>
      <c r="AD1666" s="5">
        <v>2.58</v>
      </c>
      <c r="AE1666" s="5">
        <v>3</v>
      </c>
      <c r="AI1666" s="5">
        <v>0.5</v>
      </c>
      <c r="AJ1666" s="5">
        <v>65.8</v>
      </c>
      <c r="AN1666" s="5">
        <v>13.1</v>
      </c>
      <c r="AO1666" s="5">
        <v>0.31</v>
      </c>
      <c r="AS1666" s="5">
        <v>0.75</v>
      </c>
      <c r="AT1666" s="5">
        <v>18</v>
      </c>
      <c r="AU1666" s="5">
        <v>0.5</v>
      </c>
      <c r="AV1666" s="5">
        <v>0.22</v>
      </c>
      <c r="AW1666" s="5">
        <v>7.5500000000000003E-3</v>
      </c>
      <c r="AX1666" s="5">
        <v>0.09</v>
      </c>
      <c r="AY1666" s="5">
        <v>0.14000000000000001</v>
      </c>
      <c r="BA1666" s="5">
        <v>7.12</v>
      </c>
      <c r="BC1666" s="5">
        <v>0.2</v>
      </c>
      <c r="BF1666" s="5">
        <v>0.11</v>
      </c>
      <c r="BH1666" s="5">
        <v>6.33</v>
      </c>
      <c r="BO1666" s="5">
        <v>11.9</v>
      </c>
      <c r="BQ1666" s="5">
        <v>7.17</v>
      </c>
      <c r="BR1666" s="5">
        <v>7.36</v>
      </c>
      <c r="BS1666" s="5">
        <v>0.2</v>
      </c>
      <c r="BT1666" s="5">
        <v>82</v>
      </c>
      <c r="BV1666" s="5">
        <v>0.1</v>
      </c>
      <c r="BW1666" s="5">
        <v>0.14000000000000001</v>
      </c>
      <c r="BX1666" s="5">
        <v>9.9</v>
      </c>
      <c r="BY1666" s="5">
        <v>38</v>
      </c>
    </row>
    <row r="1667" spans="1:77" x14ac:dyDescent="0.35">
      <c r="A1667" s="2" t="s">
        <v>391</v>
      </c>
      <c r="B1667" s="3">
        <v>40115</v>
      </c>
      <c r="C1667" s="4">
        <v>31</v>
      </c>
      <c r="G1667" s="5">
        <v>6.0000000000000001E-3</v>
      </c>
      <c r="H1667" s="5">
        <v>0.43</v>
      </c>
      <c r="J1667" s="5">
        <v>0.6</v>
      </c>
      <c r="M1667" s="5">
        <v>0.65</v>
      </c>
      <c r="N1667" s="5">
        <v>0.3</v>
      </c>
      <c r="Q1667" s="5">
        <v>0.02</v>
      </c>
      <c r="S1667" s="5">
        <v>103</v>
      </c>
      <c r="T1667" s="5">
        <v>27</v>
      </c>
      <c r="U1667" s="5">
        <v>0.2</v>
      </c>
      <c r="V1667" s="5">
        <v>2</v>
      </c>
      <c r="W1667" s="5">
        <v>3.46</v>
      </c>
      <c r="AB1667" s="5">
        <v>18.37</v>
      </c>
      <c r="AD1667" s="5">
        <v>1.61</v>
      </c>
      <c r="AE1667" s="5">
        <v>3.23</v>
      </c>
      <c r="AI1667" s="5">
        <v>0.5</v>
      </c>
      <c r="AJ1667" s="5">
        <v>63.8</v>
      </c>
      <c r="AN1667" s="5">
        <v>13.4</v>
      </c>
      <c r="AO1667" s="5">
        <v>0.3</v>
      </c>
      <c r="AT1667" s="5">
        <v>18.399999999999999</v>
      </c>
      <c r="AU1667" s="5">
        <v>0.5</v>
      </c>
      <c r="AV1667" s="5">
        <v>0.22</v>
      </c>
      <c r="AW1667" s="5">
        <v>0.01</v>
      </c>
      <c r="AX1667" s="5">
        <v>0.01</v>
      </c>
      <c r="BA1667" s="5">
        <v>7.09</v>
      </c>
      <c r="BC1667" s="5">
        <v>1E-3</v>
      </c>
      <c r="BF1667" s="5">
        <v>0.31</v>
      </c>
      <c r="BH1667" s="5">
        <v>6.41</v>
      </c>
      <c r="BO1667" s="5">
        <v>13.7</v>
      </c>
      <c r="BW1667" s="5">
        <v>0.5</v>
      </c>
      <c r="BX1667" s="5">
        <v>9.6999999999999993</v>
      </c>
      <c r="BY1667" s="5">
        <v>0.5</v>
      </c>
    </row>
    <row r="1668" spans="1:77" x14ac:dyDescent="0.35">
      <c r="A1668" s="2" t="s">
        <v>248</v>
      </c>
      <c r="B1668" s="3">
        <v>41193</v>
      </c>
      <c r="C1668" s="4">
        <v>38</v>
      </c>
      <c r="G1668" s="5">
        <v>8.9999999999999993E-3</v>
      </c>
      <c r="H1668" s="5">
        <v>0.55000000000000004</v>
      </c>
      <c r="J1668" s="5">
        <v>1.3</v>
      </c>
      <c r="M1668" s="5">
        <v>1.54</v>
      </c>
      <c r="N1668" s="5">
        <v>0.2</v>
      </c>
      <c r="Q1668" s="5">
        <v>0.02</v>
      </c>
      <c r="S1668" s="5">
        <v>46.6</v>
      </c>
      <c r="T1668" s="5">
        <v>36</v>
      </c>
      <c r="U1668" s="5">
        <v>0.4</v>
      </c>
      <c r="V1668" s="5">
        <v>5.76</v>
      </c>
      <c r="W1668" s="5">
        <v>16.5</v>
      </c>
      <c r="AB1668" s="5">
        <v>8.7799999999999994</v>
      </c>
      <c r="AD1668" s="5">
        <v>4.32</v>
      </c>
      <c r="AE1668" s="5">
        <v>7.48</v>
      </c>
      <c r="AI1668" s="5">
        <v>0.5</v>
      </c>
      <c r="AJ1668" s="5">
        <v>41.7</v>
      </c>
      <c r="AN1668" s="5">
        <v>4.92</v>
      </c>
      <c r="AO1668" s="5">
        <v>0.49</v>
      </c>
      <c r="AS1668" s="5">
        <v>0.35</v>
      </c>
      <c r="AT1668" s="5">
        <v>14.3</v>
      </c>
      <c r="AU1668" s="5">
        <v>1</v>
      </c>
      <c r="AV1668" s="5">
        <v>0.22</v>
      </c>
      <c r="AW1668" s="5">
        <v>4.2700000000000004E-3</v>
      </c>
      <c r="AX1668" s="5">
        <v>0.38</v>
      </c>
      <c r="AY1668" s="5">
        <v>0.25</v>
      </c>
      <c r="BA1668" s="5">
        <v>6.27</v>
      </c>
      <c r="BC1668" s="5">
        <v>1E-3</v>
      </c>
      <c r="BF1668" s="5">
        <v>0.56000000000000005</v>
      </c>
      <c r="BH1668" s="5">
        <v>1.77</v>
      </c>
      <c r="BO1668" s="5">
        <v>71.7</v>
      </c>
      <c r="BQ1668" s="5">
        <v>4.29</v>
      </c>
      <c r="BR1668" s="5">
        <v>4.4800000000000004</v>
      </c>
      <c r="BS1668" s="5">
        <v>0.2</v>
      </c>
      <c r="BT1668" s="5">
        <v>16</v>
      </c>
      <c r="BV1668" s="5">
        <v>0.1</v>
      </c>
      <c r="BW1668" s="5">
        <v>0.52</v>
      </c>
      <c r="BX1668" s="5">
        <v>9.9</v>
      </c>
      <c r="BY1668" s="5">
        <v>0.5</v>
      </c>
    </row>
    <row r="1669" spans="1:77" x14ac:dyDescent="0.35">
      <c r="A1669" s="2" t="s">
        <v>248</v>
      </c>
      <c r="B1669" s="3">
        <v>38692</v>
      </c>
      <c r="C1669" s="4">
        <v>33</v>
      </c>
      <c r="F1669" s="5">
        <v>0.03</v>
      </c>
      <c r="H1669" s="5">
        <v>0.41</v>
      </c>
      <c r="J1669" s="5">
        <v>1</v>
      </c>
      <c r="M1669" s="5">
        <v>0.4</v>
      </c>
      <c r="N1669" s="5">
        <v>2</v>
      </c>
      <c r="Q1669" s="5">
        <v>0.5</v>
      </c>
      <c r="S1669" s="5">
        <v>98.4</v>
      </c>
      <c r="T1669" s="5">
        <v>20</v>
      </c>
      <c r="U1669" s="5">
        <v>1</v>
      </c>
      <c r="V1669" s="5">
        <v>3</v>
      </c>
      <c r="W1669" s="5">
        <v>2.95</v>
      </c>
      <c r="AB1669" s="5">
        <v>18.649999999999999</v>
      </c>
      <c r="AD1669" s="5">
        <v>-0.65</v>
      </c>
      <c r="AE1669" s="5">
        <v>2.9</v>
      </c>
      <c r="AI1669" s="5">
        <v>1</v>
      </c>
      <c r="AJ1669" s="5">
        <v>65.8</v>
      </c>
      <c r="AN1669" s="5">
        <v>12.3</v>
      </c>
      <c r="AO1669" s="5">
        <v>0.26</v>
      </c>
      <c r="AT1669" s="5">
        <v>16.100000000000001</v>
      </c>
      <c r="AU1669" s="5">
        <v>1</v>
      </c>
      <c r="AV1669" s="5">
        <v>0.44</v>
      </c>
      <c r="AW1669" s="5">
        <v>0.03</v>
      </c>
      <c r="AX1669" s="5">
        <v>0.39</v>
      </c>
      <c r="BA1669" s="5">
        <v>7.1</v>
      </c>
      <c r="BC1669" s="5">
        <v>0.1</v>
      </c>
      <c r="BE1669" s="5">
        <v>0.5</v>
      </c>
      <c r="BH1669" s="5">
        <v>6.1</v>
      </c>
      <c r="BI1669" s="5">
        <v>0.1</v>
      </c>
      <c r="BO1669" s="5">
        <v>10</v>
      </c>
      <c r="BQ1669" s="5">
        <v>-6.88</v>
      </c>
      <c r="BR1669" s="5">
        <v>6.83</v>
      </c>
      <c r="BX1669" s="5">
        <v>9.6999999999999993</v>
      </c>
      <c r="BY1669" s="5">
        <v>5</v>
      </c>
    </row>
    <row r="1670" spans="1:77" x14ac:dyDescent="0.35">
      <c r="A1670" s="2" t="s">
        <v>248</v>
      </c>
      <c r="B1670" s="3">
        <v>41198</v>
      </c>
      <c r="C1670" s="4">
        <v>38</v>
      </c>
      <c r="G1670" s="5">
        <v>0.02</v>
      </c>
      <c r="H1670" s="5">
        <v>0.39</v>
      </c>
      <c r="J1670" s="5">
        <v>12</v>
      </c>
      <c r="M1670" s="5">
        <v>0.63</v>
      </c>
      <c r="N1670" s="5">
        <v>0.3</v>
      </c>
      <c r="Q1670" s="5">
        <v>0.02</v>
      </c>
      <c r="S1670" s="5">
        <v>101</v>
      </c>
      <c r="T1670" s="5">
        <v>21</v>
      </c>
      <c r="U1670" s="5">
        <v>0.2</v>
      </c>
      <c r="V1670" s="5">
        <v>2.2000000000000002</v>
      </c>
      <c r="W1670" s="5">
        <v>0.6</v>
      </c>
      <c r="AB1670" s="5">
        <v>3.09</v>
      </c>
      <c r="AD1670" s="5">
        <v>1.0900000000000001</v>
      </c>
      <c r="AE1670" s="5">
        <v>3.65</v>
      </c>
      <c r="AI1670" s="5">
        <v>0.5</v>
      </c>
      <c r="AJ1670" s="5">
        <v>63.1</v>
      </c>
      <c r="AN1670" s="5">
        <v>13.3</v>
      </c>
      <c r="AO1670" s="5">
        <v>0.36</v>
      </c>
      <c r="AS1670" s="5">
        <v>2.7</v>
      </c>
      <c r="AT1670" s="5">
        <v>17.5</v>
      </c>
      <c r="AU1670" s="5">
        <v>0.5</v>
      </c>
      <c r="AV1670" s="5">
        <v>0.22</v>
      </c>
      <c r="AW1670" s="5">
        <v>3.2799999999999999E-3</v>
      </c>
      <c r="AX1670" s="5">
        <v>0.6</v>
      </c>
      <c r="AY1670" s="5">
        <v>0.32</v>
      </c>
      <c r="BA1670" s="5">
        <v>7.13</v>
      </c>
      <c r="BC1670" s="5">
        <v>1E-3</v>
      </c>
      <c r="BF1670" s="5">
        <v>0.7</v>
      </c>
      <c r="BH1670" s="5">
        <v>6.02</v>
      </c>
      <c r="BO1670" s="5">
        <v>16.899999999999999</v>
      </c>
      <c r="BQ1670" s="5">
        <v>6.98</v>
      </c>
      <c r="BR1670" s="5">
        <v>7.06</v>
      </c>
      <c r="BS1670" s="5">
        <v>0.2</v>
      </c>
      <c r="BT1670" s="5">
        <v>72</v>
      </c>
      <c r="BV1670" s="5">
        <v>0.24</v>
      </c>
      <c r="BW1670" s="5">
        <v>0.1</v>
      </c>
      <c r="BX1670" s="5">
        <v>10.7</v>
      </c>
      <c r="BY1670" s="5">
        <v>3.7</v>
      </c>
    </row>
    <row r="1671" spans="1:77" x14ac:dyDescent="0.35">
      <c r="A1671" s="2" t="s">
        <v>248</v>
      </c>
      <c r="B1671" s="3">
        <v>41885</v>
      </c>
      <c r="C1671" s="4">
        <v>33</v>
      </c>
      <c r="G1671" s="5">
        <v>4.0000000000000001E-3</v>
      </c>
      <c r="H1671" s="5">
        <v>0.76</v>
      </c>
      <c r="J1671" s="5">
        <v>0.4</v>
      </c>
      <c r="M1671" s="5">
        <v>0.55000000000000004</v>
      </c>
      <c r="N1671" s="5">
        <v>0.2</v>
      </c>
      <c r="Q1671" s="5">
        <v>0.02</v>
      </c>
      <c r="S1671" s="5">
        <v>95.4</v>
      </c>
      <c r="T1671" s="5">
        <v>15</v>
      </c>
      <c r="U1671" s="5">
        <v>0.2</v>
      </c>
      <c r="V1671" s="5">
        <v>2.5</v>
      </c>
      <c r="W1671" s="5">
        <v>3.17</v>
      </c>
      <c r="AB1671" s="5">
        <v>4.33</v>
      </c>
      <c r="AD1671" s="5">
        <v>4.25</v>
      </c>
      <c r="AE1671" s="5">
        <v>3.33</v>
      </c>
      <c r="AI1671" s="5">
        <v>0.5</v>
      </c>
      <c r="AJ1671" s="5">
        <v>62.3</v>
      </c>
      <c r="AN1671" s="5">
        <v>14.1</v>
      </c>
      <c r="AO1671" s="5">
        <v>0.21</v>
      </c>
      <c r="AT1671" s="5">
        <v>21.1</v>
      </c>
      <c r="AU1671" s="5">
        <v>0.7</v>
      </c>
      <c r="AV1671" s="5">
        <v>0.22</v>
      </c>
      <c r="AW1671" s="5">
        <v>3.2799999999999999E-3</v>
      </c>
      <c r="AX1671" s="5">
        <v>0.02</v>
      </c>
      <c r="AY1671" s="5">
        <v>0.17</v>
      </c>
      <c r="BA1671" s="5">
        <v>7.32</v>
      </c>
      <c r="BC1671" s="5">
        <v>1E-3</v>
      </c>
      <c r="BF1671" s="5">
        <v>0.11</v>
      </c>
      <c r="BH1671" s="5">
        <v>6.26</v>
      </c>
      <c r="BO1671" s="5">
        <v>7.83</v>
      </c>
      <c r="BQ1671" s="5">
        <v>6.85</v>
      </c>
      <c r="BR1671" s="5">
        <v>7.14</v>
      </c>
      <c r="BX1671" s="5">
        <v>9.8000000000000007</v>
      </c>
      <c r="BY1671" s="5">
        <v>2.5</v>
      </c>
    </row>
    <row r="1672" spans="1:77" x14ac:dyDescent="0.35">
      <c r="A1672" s="2" t="s">
        <v>248</v>
      </c>
      <c r="B1672" s="3">
        <v>40871</v>
      </c>
      <c r="C1672" s="4">
        <v>25</v>
      </c>
      <c r="G1672" s="5">
        <v>8.9999999999999993E-3</v>
      </c>
      <c r="H1672" s="5">
        <v>0.56000000000000005</v>
      </c>
      <c r="M1672" s="5">
        <v>1.48</v>
      </c>
      <c r="S1672" s="5">
        <v>52.3</v>
      </c>
      <c r="T1672" s="5">
        <v>30</v>
      </c>
      <c r="V1672" s="5">
        <v>5.7</v>
      </c>
      <c r="W1672" s="5">
        <v>16.3</v>
      </c>
      <c r="AB1672" s="5">
        <v>8.75</v>
      </c>
      <c r="AD1672" s="5">
        <v>18.239999999999998</v>
      </c>
      <c r="AE1672" s="5">
        <v>8.65</v>
      </c>
      <c r="AJ1672" s="5">
        <v>42</v>
      </c>
      <c r="AN1672" s="5">
        <v>5.55</v>
      </c>
      <c r="AO1672" s="5">
        <v>0.49</v>
      </c>
      <c r="AT1672" s="5">
        <v>16.2</v>
      </c>
      <c r="AV1672" s="5">
        <v>0.22</v>
      </c>
      <c r="AW1672" s="5">
        <v>0.1</v>
      </c>
      <c r="AX1672" s="5">
        <v>0.26</v>
      </c>
      <c r="BA1672" s="5">
        <v>6.4</v>
      </c>
      <c r="BF1672" s="5">
        <v>0.23</v>
      </c>
      <c r="BH1672" s="5">
        <v>1.87</v>
      </c>
      <c r="BO1672" s="5">
        <v>65.900000000000006</v>
      </c>
      <c r="BQ1672" s="5">
        <v>4.0999999999999996</v>
      </c>
      <c r="BR1672" s="5">
        <v>4.92</v>
      </c>
      <c r="BT1672" s="5">
        <v>26</v>
      </c>
      <c r="BX1672" s="5">
        <v>9.8000000000000007</v>
      </c>
    </row>
    <row r="1673" spans="1:77" x14ac:dyDescent="0.35">
      <c r="A1673" s="2" t="s">
        <v>248</v>
      </c>
      <c r="B1673" s="3">
        <v>41907</v>
      </c>
      <c r="C1673" s="4">
        <v>25</v>
      </c>
      <c r="G1673" s="5">
        <v>0.03</v>
      </c>
      <c r="H1673" s="5">
        <v>0.44</v>
      </c>
      <c r="M1673" s="5">
        <v>1.0900000000000001</v>
      </c>
      <c r="S1673" s="5">
        <v>50.3</v>
      </c>
      <c r="T1673" s="5">
        <v>28</v>
      </c>
      <c r="V1673" s="5">
        <v>5.0999999999999996</v>
      </c>
      <c r="W1673" s="5">
        <v>11.1</v>
      </c>
      <c r="AB1673" s="5">
        <v>9.27</v>
      </c>
      <c r="AD1673" s="5">
        <v>0.11</v>
      </c>
      <c r="AE1673" s="5">
        <v>6.28</v>
      </c>
      <c r="AJ1673" s="5">
        <v>39.700000000000003</v>
      </c>
      <c r="AN1673" s="5">
        <v>4.47</v>
      </c>
      <c r="AO1673" s="5">
        <v>0.31</v>
      </c>
      <c r="AT1673" s="5">
        <v>13.3</v>
      </c>
      <c r="AV1673" s="5">
        <v>0.22</v>
      </c>
      <c r="AW1673" s="5">
        <v>0.01</v>
      </c>
      <c r="AX1673" s="5">
        <v>0.86</v>
      </c>
      <c r="AY1673" s="5">
        <v>0.2</v>
      </c>
      <c r="BA1673" s="5">
        <v>6.61</v>
      </c>
      <c r="BF1673" s="5">
        <v>0.26</v>
      </c>
      <c r="BH1673" s="5">
        <v>1.62</v>
      </c>
      <c r="BO1673" s="5">
        <v>87</v>
      </c>
      <c r="BQ1673" s="5">
        <v>4.25</v>
      </c>
      <c r="BR1673" s="5">
        <v>4.25</v>
      </c>
      <c r="BX1673" s="5">
        <v>9.9</v>
      </c>
    </row>
    <row r="1674" spans="1:77" x14ac:dyDescent="0.35">
      <c r="A1674" s="2" t="s">
        <v>248</v>
      </c>
      <c r="B1674" s="3">
        <v>38834</v>
      </c>
      <c r="C1674" s="4">
        <v>31</v>
      </c>
      <c r="F1674" s="5">
        <v>0.02</v>
      </c>
      <c r="H1674" s="5">
        <v>0.79</v>
      </c>
      <c r="J1674" s="5">
        <v>5</v>
      </c>
      <c r="M1674" s="5">
        <v>1</v>
      </c>
      <c r="N1674" s="5">
        <v>10</v>
      </c>
      <c r="Q1674" s="5">
        <v>1</v>
      </c>
      <c r="S1674" s="5">
        <v>93.15</v>
      </c>
      <c r="T1674" s="5">
        <v>16</v>
      </c>
      <c r="U1674" s="5">
        <v>5</v>
      </c>
      <c r="V1674" s="5">
        <v>2.6</v>
      </c>
      <c r="W1674" s="5">
        <v>3.19</v>
      </c>
      <c r="AD1674" s="5">
        <v>-0.01</v>
      </c>
      <c r="AE1674" s="5">
        <v>3.53</v>
      </c>
      <c r="AI1674" s="5">
        <v>10</v>
      </c>
      <c r="AJ1674" s="5">
        <v>64.2</v>
      </c>
      <c r="AN1674" s="5">
        <v>14.2</v>
      </c>
      <c r="AO1674" s="5">
        <v>0.21</v>
      </c>
      <c r="AT1674" s="5">
        <v>24.2</v>
      </c>
      <c r="AU1674" s="5">
        <v>10</v>
      </c>
      <c r="AV1674" s="5">
        <v>0.48</v>
      </c>
      <c r="AW1674" s="5">
        <v>0.02</v>
      </c>
      <c r="AX1674" s="5">
        <v>0.12</v>
      </c>
      <c r="BA1674" s="5">
        <v>7.28</v>
      </c>
      <c r="BC1674" s="5">
        <v>0.1</v>
      </c>
      <c r="BE1674" s="5">
        <v>0.4</v>
      </c>
      <c r="BH1674" s="5">
        <v>6.56</v>
      </c>
      <c r="BO1674" s="5">
        <v>5</v>
      </c>
      <c r="BQ1674" s="5">
        <v>7.13</v>
      </c>
      <c r="BR1674" s="5">
        <v>7.13</v>
      </c>
      <c r="BX1674" s="5">
        <v>10.5</v>
      </c>
      <c r="BY1674" s="5">
        <v>10</v>
      </c>
    </row>
    <row r="1675" spans="1:77" x14ac:dyDescent="0.35">
      <c r="A1675" s="2" t="s">
        <v>248</v>
      </c>
      <c r="B1675" s="3">
        <v>38692</v>
      </c>
      <c r="C1675" s="4">
        <v>33</v>
      </c>
      <c r="F1675" s="5">
        <v>0.03</v>
      </c>
      <c r="H1675" s="5">
        <v>0.68</v>
      </c>
      <c r="J1675" s="5">
        <v>1</v>
      </c>
      <c r="M1675" s="5">
        <v>0.3</v>
      </c>
      <c r="N1675" s="5">
        <v>2</v>
      </c>
      <c r="Q1675" s="5">
        <v>0.5</v>
      </c>
      <c r="S1675" s="5">
        <v>87.7</v>
      </c>
      <c r="T1675" s="5">
        <v>15</v>
      </c>
      <c r="U1675" s="5">
        <v>1</v>
      </c>
      <c r="V1675" s="5">
        <v>3</v>
      </c>
      <c r="W1675" s="5">
        <v>2.65</v>
      </c>
      <c r="AB1675" s="5">
        <v>4.28</v>
      </c>
      <c r="AD1675" s="5">
        <v>1.3</v>
      </c>
      <c r="AE1675" s="5">
        <v>3.3</v>
      </c>
      <c r="AI1675" s="5">
        <v>1</v>
      </c>
      <c r="AJ1675" s="5">
        <v>65.2</v>
      </c>
      <c r="AN1675" s="5">
        <v>13.5</v>
      </c>
      <c r="AO1675" s="5">
        <v>0.18</v>
      </c>
      <c r="AT1675" s="5">
        <v>21</v>
      </c>
      <c r="AU1675" s="5">
        <v>1</v>
      </c>
      <c r="AV1675" s="5">
        <v>0.44</v>
      </c>
      <c r="AW1675" s="5">
        <v>0.03</v>
      </c>
      <c r="AX1675" s="5">
        <v>0.61</v>
      </c>
      <c r="BA1675" s="5">
        <v>7.2</v>
      </c>
      <c r="BC1675" s="5">
        <v>0.1</v>
      </c>
      <c r="BE1675" s="5">
        <v>0.5</v>
      </c>
      <c r="BH1675" s="5">
        <v>6</v>
      </c>
      <c r="BI1675" s="5">
        <v>0.1</v>
      </c>
      <c r="BO1675" s="5">
        <v>5</v>
      </c>
      <c r="BQ1675" s="5">
        <v>-6.54</v>
      </c>
      <c r="BR1675" s="5">
        <v>6.62</v>
      </c>
      <c r="BX1675" s="5">
        <v>9.9</v>
      </c>
      <c r="BY1675" s="5">
        <v>5</v>
      </c>
    </row>
    <row r="1676" spans="1:77" x14ac:dyDescent="0.35">
      <c r="A1676" s="2" t="s">
        <v>248</v>
      </c>
      <c r="B1676" s="3">
        <v>42324</v>
      </c>
      <c r="C1676" s="4">
        <v>31</v>
      </c>
      <c r="G1676" s="5">
        <v>5.8100000000000001E-3</v>
      </c>
      <c r="H1676" s="5">
        <v>0.38</v>
      </c>
      <c r="J1676" s="5">
        <v>1.5</v>
      </c>
      <c r="M1676" s="5">
        <v>1.33</v>
      </c>
      <c r="N1676" s="5">
        <v>0.2</v>
      </c>
      <c r="Q1676" s="5">
        <v>0.02</v>
      </c>
      <c r="S1676" s="5">
        <v>60.8</v>
      </c>
      <c r="T1676" s="5">
        <v>27</v>
      </c>
      <c r="U1676" s="5">
        <v>0.2</v>
      </c>
      <c r="V1676" s="5">
        <v>4.5999999999999996</v>
      </c>
      <c r="W1676" s="5">
        <v>8.35</v>
      </c>
      <c r="AB1676" s="5">
        <v>8.82</v>
      </c>
      <c r="AC1676" s="5">
        <v>10</v>
      </c>
      <c r="AD1676" s="5">
        <v>5.64</v>
      </c>
      <c r="AE1676" s="5">
        <v>4.84</v>
      </c>
      <c r="AI1676" s="5">
        <v>0.5</v>
      </c>
      <c r="AN1676" s="5">
        <v>4.6399999999999997</v>
      </c>
      <c r="AO1676" s="5">
        <v>0.31</v>
      </c>
      <c r="AT1676" s="5">
        <v>11.9</v>
      </c>
      <c r="AU1676" s="5">
        <v>1.5</v>
      </c>
      <c r="AV1676" s="5">
        <v>0.22</v>
      </c>
      <c r="AW1676" s="5">
        <v>0.01</v>
      </c>
      <c r="AX1676" s="5">
        <v>0.33</v>
      </c>
      <c r="BA1676" s="5">
        <v>6.41</v>
      </c>
      <c r="BC1676" s="5">
        <v>1.5E-3</v>
      </c>
      <c r="BH1676" s="5">
        <v>1.94</v>
      </c>
      <c r="BO1676" s="5">
        <v>75.8</v>
      </c>
      <c r="BQ1676" s="5">
        <v>4.29</v>
      </c>
      <c r="BR1676" s="5">
        <v>4.54</v>
      </c>
      <c r="BX1676" s="5">
        <v>9.9</v>
      </c>
      <c r="BY1676" s="5">
        <v>2.04</v>
      </c>
    </row>
    <row r="1677" spans="1:77" x14ac:dyDescent="0.35">
      <c r="A1677" s="2" t="s">
        <v>248</v>
      </c>
      <c r="B1677" s="3">
        <v>42131</v>
      </c>
      <c r="C1677" s="4">
        <v>25</v>
      </c>
      <c r="G1677" s="5">
        <v>2E-3</v>
      </c>
      <c r="H1677" s="5">
        <v>0.01</v>
      </c>
      <c r="M1677" s="5">
        <v>0.32</v>
      </c>
      <c r="S1677" s="5">
        <v>116</v>
      </c>
      <c r="T1677" s="5">
        <v>43</v>
      </c>
      <c r="V1677" s="5">
        <v>2</v>
      </c>
      <c r="W1677" s="5">
        <v>0.22</v>
      </c>
      <c r="AB1677" s="5">
        <v>24.8</v>
      </c>
      <c r="AC1677" s="5">
        <v>10</v>
      </c>
      <c r="AD1677" s="5">
        <v>0.53</v>
      </c>
      <c r="AE1677" s="5">
        <v>1.24</v>
      </c>
      <c r="AJ1677" s="5">
        <v>73.900000000000006</v>
      </c>
      <c r="AN1677" s="5">
        <v>8.07</v>
      </c>
      <c r="AO1677" s="5">
        <v>0.01</v>
      </c>
      <c r="AT1677" s="5">
        <v>22.5</v>
      </c>
      <c r="AV1677" s="5">
        <v>77.91</v>
      </c>
      <c r="AW1677" s="5">
        <v>8.2100000000000003E-3</v>
      </c>
      <c r="AX1677" s="5">
        <v>0.11</v>
      </c>
      <c r="BA1677" s="5">
        <v>7.37</v>
      </c>
      <c r="BF1677" s="5">
        <v>11.64</v>
      </c>
      <c r="BH1677" s="5">
        <v>4.4000000000000004</v>
      </c>
      <c r="BO1677" s="5">
        <v>30.7</v>
      </c>
      <c r="BQ1677" s="5">
        <v>7.52</v>
      </c>
      <c r="BR1677" s="5">
        <v>7.48</v>
      </c>
      <c r="BX1677" s="5">
        <v>9.8000000000000007</v>
      </c>
    </row>
    <row r="1678" spans="1:77" x14ac:dyDescent="0.35">
      <c r="A1678" s="2" t="s">
        <v>248</v>
      </c>
      <c r="B1678" s="3">
        <v>41781</v>
      </c>
      <c r="C1678" s="4">
        <v>33</v>
      </c>
      <c r="G1678" s="5">
        <v>4.0000000000000001E-3</v>
      </c>
      <c r="H1678" s="5">
        <v>0.01</v>
      </c>
      <c r="J1678" s="5">
        <v>0.6</v>
      </c>
      <c r="M1678" s="5">
        <v>0.28000000000000003</v>
      </c>
      <c r="N1678" s="5">
        <v>0.8</v>
      </c>
      <c r="Q1678" s="5">
        <v>0.08</v>
      </c>
      <c r="S1678" s="5">
        <v>118</v>
      </c>
      <c r="T1678" s="5">
        <v>44</v>
      </c>
      <c r="U1678" s="5">
        <v>2.4</v>
      </c>
      <c r="V1678" s="5">
        <v>2</v>
      </c>
      <c r="W1678" s="5">
        <v>0.35</v>
      </c>
      <c r="AB1678" s="5">
        <v>24.87</v>
      </c>
      <c r="AD1678" s="5">
        <v>0.22</v>
      </c>
      <c r="AE1678" s="5">
        <v>1.3</v>
      </c>
      <c r="AI1678" s="5">
        <v>9.1999999999999993</v>
      </c>
      <c r="AJ1678" s="5">
        <v>25.3</v>
      </c>
      <c r="AN1678" s="5">
        <v>8.2100000000000009</v>
      </c>
      <c r="AO1678" s="5">
        <v>0.01</v>
      </c>
      <c r="AT1678" s="5">
        <v>24.7</v>
      </c>
      <c r="AU1678" s="5">
        <v>1.9</v>
      </c>
      <c r="AV1678" s="5">
        <v>92.96</v>
      </c>
      <c r="AW1678" s="5">
        <v>8.5400000000000007E-3</v>
      </c>
      <c r="AX1678" s="5">
        <v>0.1</v>
      </c>
      <c r="AY1678" s="5">
        <v>0.04</v>
      </c>
      <c r="BA1678" s="5">
        <v>7.39</v>
      </c>
      <c r="BC1678" s="5">
        <v>1.5E-3</v>
      </c>
      <c r="BF1678" s="5">
        <v>7.61</v>
      </c>
      <c r="BH1678" s="5">
        <v>4.3</v>
      </c>
      <c r="BO1678" s="5">
        <v>31.8</v>
      </c>
      <c r="BQ1678" s="5">
        <v>7.71</v>
      </c>
      <c r="BR1678" s="5">
        <v>7.69</v>
      </c>
      <c r="BX1678" s="5">
        <v>9.8000000000000007</v>
      </c>
      <c r="BY1678" s="5">
        <v>16</v>
      </c>
    </row>
    <row r="1679" spans="1:77" x14ac:dyDescent="0.35">
      <c r="A1679" s="2" t="s">
        <v>248</v>
      </c>
      <c r="B1679" s="3">
        <v>41465</v>
      </c>
      <c r="C1679" s="4">
        <v>25</v>
      </c>
      <c r="G1679" s="5">
        <v>5.0000000000000001E-3</v>
      </c>
      <c r="H1679" s="5">
        <v>0.01</v>
      </c>
      <c r="M1679" s="5">
        <v>0.28999999999999998</v>
      </c>
      <c r="S1679" s="5">
        <v>131</v>
      </c>
      <c r="T1679" s="5">
        <v>64</v>
      </c>
      <c r="V1679" s="5">
        <v>1.9</v>
      </c>
      <c r="W1679" s="5">
        <v>0.1</v>
      </c>
      <c r="AB1679" s="5">
        <v>24.74</v>
      </c>
      <c r="AD1679" s="5">
        <v>0.54</v>
      </c>
      <c r="AE1679" s="5">
        <v>1.34</v>
      </c>
      <c r="AJ1679" s="5">
        <v>84.5</v>
      </c>
      <c r="AN1679" s="5">
        <v>8.98</v>
      </c>
      <c r="AO1679" s="5">
        <v>4.0000000000000001E-3</v>
      </c>
      <c r="AT1679" s="5">
        <v>25.1</v>
      </c>
      <c r="AV1679" s="5">
        <v>106.68</v>
      </c>
      <c r="AW1679" s="5">
        <v>0.01</v>
      </c>
      <c r="AX1679" s="5">
        <v>0.09</v>
      </c>
      <c r="AY1679" s="5">
        <v>0.03</v>
      </c>
      <c r="BA1679" s="5">
        <v>7.17</v>
      </c>
      <c r="BF1679" s="5">
        <v>8.84</v>
      </c>
      <c r="BH1679" s="5">
        <v>4.0599999999999996</v>
      </c>
      <c r="BO1679" s="5">
        <v>37.299999999999997</v>
      </c>
      <c r="BQ1679" s="5">
        <v>8.36</v>
      </c>
      <c r="BR1679" s="5">
        <v>8.41</v>
      </c>
      <c r="BX1679" s="5">
        <v>10.1</v>
      </c>
    </row>
    <row r="1680" spans="1:77" x14ac:dyDescent="0.35">
      <c r="A1680" s="2" t="s">
        <v>248</v>
      </c>
      <c r="B1680" s="3">
        <v>41053</v>
      </c>
      <c r="C1680" s="4">
        <v>27</v>
      </c>
      <c r="G1680" s="5">
        <v>2E-3</v>
      </c>
      <c r="H1680" s="5">
        <v>0.01</v>
      </c>
      <c r="M1680" s="5">
        <v>0.48</v>
      </c>
      <c r="S1680" s="5">
        <v>119</v>
      </c>
      <c r="T1680" s="5">
        <v>36</v>
      </c>
      <c r="V1680" s="5">
        <v>1.9</v>
      </c>
      <c r="W1680" s="5">
        <v>0.09</v>
      </c>
      <c r="AD1680" s="5">
        <v>1.87</v>
      </c>
      <c r="AE1680" s="5">
        <v>1.26</v>
      </c>
      <c r="AJ1680" s="5">
        <v>74.900000000000006</v>
      </c>
      <c r="AN1680" s="5">
        <v>8.67</v>
      </c>
      <c r="AO1680" s="5">
        <v>6.0000000000000001E-3</v>
      </c>
      <c r="AT1680" s="5">
        <v>17.8</v>
      </c>
      <c r="AV1680" s="5">
        <v>108.89</v>
      </c>
      <c r="AW1680" s="5">
        <v>0.01</v>
      </c>
      <c r="AX1680" s="5">
        <v>0.09</v>
      </c>
      <c r="AY1680" s="5">
        <v>0.03</v>
      </c>
      <c r="BA1680" s="5">
        <v>7.26</v>
      </c>
      <c r="BF1680" s="5">
        <v>7.99</v>
      </c>
      <c r="BH1680" s="5">
        <v>4.2</v>
      </c>
      <c r="BO1680" s="5">
        <v>30.2</v>
      </c>
      <c r="BQ1680" s="5">
        <v>7.6</v>
      </c>
      <c r="BR1680" s="5">
        <v>7.46</v>
      </c>
      <c r="BS1680" s="5">
        <v>0.2</v>
      </c>
      <c r="BT1680" s="5">
        <v>49</v>
      </c>
      <c r="BV1680" s="5">
        <v>0.67</v>
      </c>
      <c r="BX1680" s="5">
        <v>10.1</v>
      </c>
    </row>
    <row r="1681" spans="1:77" x14ac:dyDescent="0.35">
      <c r="A1681" s="2" t="s">
        <v>248</v>
      </c>
      <c r="B1681" s="3">
        <v>40714</v>
      </c>
      <c r="C1681" s="4">
        <v>34</v>
      </c>
      <c r="G1681" s="5">
        <v>3.0000000000000001E-3</v>
      </c>
      <c r="H1681" s="5">
        <v>0.01</v>
      </c>
      <c r="J1681" s="5">
        <v>0.8</v>
      </c>
      <c r="M1681" s="5">
        <v>0.31</v>
      </c>
      <c r="N1681" s="5">
        <v>0.2</v>
      </c>
      <c r="Q1681" s="5">
        <v>0.02</v>
      </c>
      <c r="S1681" s="5">
        <v>121</v>
      </c>
      <c r="T1681" s="5">
        <v>37</v>
      </c>
      <c r="U1681" s="5">
        <v>3.6</v>
      </c>
      <c r="V1681" s="5">
        <v>1.8</v>
      </c>
      <c r="W1681" s="5">
        <v>0.12</v>
      </c>
      <c r="AD1681" s="5">
        <v>1.65</v>
      </c>
      <c r="AE1681" s="5">
        <v>1.19</v>
      </c>
      <c r="AI1681" s="5">
        <v>2</v>
      </c>
      <c r="AJ1681" s="5">
        <v>73.099999999999994</v>
      </c>
      <c r="AN1681" s="5">
        <v>8.26</v>
      </c>
      <c r="AO1681" s="5">
        <v>0.01</v>
      </c>
      <c r="AS1681" s="5">
        <v>0.81</v>
      </c>
      <c r="AT1681" s="5">
        <v>17.3</v>
      </c>
      <c r="AU1681" s="5">
        <v>3</v>
      </c>
      <c r="AV1681" s="5">
        <v>122.62</v>
      </c>
      <c r="AW1681" s="5">
        <v>8.2100000000000003E-3</v>
      </c>
      <c r="AX1681" s="5">
        <v>0.1</v>
      </c>
      <c r="BA1681" s="5">
        <v>7.36</v>
      </c>
      <c r="BC1681" s="5">
        <v>1.2999999999999999E-3</v>
      </c>
      <c r="BF1681" s="5">
        <v>11.21</v>
      </c>
      <c r="BH1681" s="5">
        <v>3.95</v>
      </c>
      <c r="BO1681" s="5">
        <v>31.5</v>
      </c>
      <c r="BQ1681" s="5">
        <v>7.63</v>
      </c>
      <c r="BR1681" s="5">
        <v>7.51</v>
      </c>
      <c r="BT1681" s="5">
        <v>46</v>
      </c>
      <c r="BW1681" s="5">
        <v>0.5</v>
      </c>
      <c r="BX1681" s="5">
        <v>10</v>
      </c>
      <c r="BY1681" s="5">
        <v>2.7</v>
      </c>
    </row>
    <row r="1682" spans="1:77" x14ac:dyDescent="0.35">
      <c r="A1682" s="2" t="s">
        <v>248</v>
      </c>
      <c r="B1682" s="3">
        <v>40343</v>
      </c>
      <c r="C1682" s="4">
        <v>24</v>
      </c>
      <c r="G1682" s="5">
        <v>0.09</v>
      </c>
      <c r="H1682" s="5">
        <v>0.01</v>
      </c>
      <c r="M1682" s="5">
        <v>0.31</v>
      </c>
      <c r="S1682" s="5">
        <v>131</v>
      </c>
      <c r="T1682" s="5">
        <v>46</v>
      </c>
      <c r="V1682" s="5">
        <v>2.1</v>
      </c>
      <c r="W1682" s="5">
        <v>0.06</v>
      </c>
      <c r="AB1682" s="5">
        <v>25.04</v>
      </c>
      <c r="AD1682" s="5">
        <v>0.93</v>
      </c>
      <c r="AE1682" s="5">
        <v>1.28</v>
      </c>
      <c r="AJ1682" s="5">
        <v>79.8</v>
      </c>
      <c r="AN1682" s="5">
        <v>8.74</v>
      </c>
      <c r="AO1682" s="5">
        <v>6.0000000000000001E-3</v>
      </c>
      <c r="AT1682" s="5">
        <v>19.100000000000001</v>
      </c>
      <c r="AV1682" s="5">
        <v>136.78</v>
      </c>
      <c r="AW1682" s="5">
        <v>7.5500000000000003E-3</v>
      </c>
      <c r="AX1682" s="5">
        <v>0.09</v>
      </c>
      <c r="BA1682" s="5">
        <v>7.27</v>
      </c>
      <c r="BF1682" s="5">
        <v>9.42</v>
      </c>
      <c r="BH1682" s="5">
        <v>3.91</v>
      </c>
      <c r="BO1682" s="5">
        <v>38.1</v>
      </c>
      <c r="BQ1682" s="5">
        <v>8.2100000000000009</v>
      </c>
      <c r="BR1682" s="5">
        <v>8.1300000000000008</v>
      </c>
      <c r="BX1682" s="5">
        <v>9.9</v>
      </c>
    </row>
    <row r="1683" spans="1:77" x14ac:dyDescent="0.35">
      <c r="A1683" s="2" t="s">
        <v>114</v>
      </c>
      <c r="B1683" s="3">
        <v>41589</v>
      </c>
      <c r="C1683" s="4">
        <v>25</v>
      </c>
      <c r="G1683" s="5">
        <v>8.9999999999999993E-3</v>
      </c>
      <c r="H1683" s="5">
        <v>0.28000000000000003</v>
      </c>
      <c r="M1683" s="5">
        <v>1.1100000000000001</v>
      </c>
      <c r="S1683" s="5">
        <v>65.400000000000006</v>
      </c>
      <c r="T1683" s="5">
        <v>29</v>
      </c>
      <c r="V1683" s="5">
        <v>4.5</v>
      </c>
      <c r="W1683" s="5">
        <v>12.3</v>
      </c>
      <c r="AB1683" s="5">
        <v>8.58</v>
      </c>
      <c r="AD1683" s="5">
        <v>10.41</v>
      </c>
      <c r="AE1683" s="5">
        <v>5.14</v>
      </c>
      <c r="AJ1683" s="5">
        <v>46.7</v>
      </c>
      <c r="AN1683" s="5">
        <v>4.71</v>
      </c>
      <c r="AO1683" s="5">
        <v>0.37</v>
      </c>
      <c r="AT1683" s="5">
        <v>13.9</v>
      </c>
      <c r="AV1683" s="5">
        <v>0.22</v>
      </c>
      <c r="AW1683" s="5">
        <v>0.01</v>
      </c>
      <c r="AX1683" s="5">
        <v>0.02</v>
      </c>
      <c r="AY1683" s="5">
        <v>0.22</v>
      </c>
      <c r="BA1683" s="5">
        <v>6.61</v>
      </c>
      <c r="BF1683" s="5">
        <v>1.84</v>
      </c>
      <c r="BH1683" s="5">
        <v>1.96</v>
      </c>
      <c r="BO1683" s="5">
        <v>86.3</v>
      </c>
      <c r="BQ1683" s="5">
        <v>4.58</v>
      </c>
      <c r="BR1683" s="5">
        <v>5.08</v>
      </c>
      <c r="BX1683" s="5">
        <v>10</v>
      </c>
    </row>
    <row r="1684" spans="1:77" x14ac:dyDescent="0.35">
      <c r="A1684" s="2" t="s">
        <v>114</v>
      </c>
      <c r="B1684" s="3">
        <v>40527</v>
      </c>
      <c r="C1684" s="4">
        <v>34</v>
      </c>
      <c r="G1684" s="5">
        <v>1E-3</v>
      </c>
      <c r="H1684" s="5">
        <v>0.48</v>
      </c>
      <c r="J1684" s="5">
        <v>0.2</v>
      </c>
      <c r="M1684" s="5">
        <v>0.27</v>
      </c>
      <c r="N1684" s="5">
        <v>0.2</v>
      </c>
      <c r="Q1684" s="5">
        <v>0.1</v>
      </c>
      <c r="S1684" s="5">
        <v>61.4</v>
      </c>
      <c r="T1684" s="5">
        <v>13</v>
      </c>
      <c r="U1684" s="5">
        <v>0.2</v>
      </c>
      <c r="V1684" s="5">
        <v>1.2</v>
      </c>
      <c r="W1684" s="5">
        <v>0.27</v>
      </c>
      <c r="AB1684" s="5">
        <v>9.19</v>
      </c>
      <c r="AD1684" s="5">
        <v>1.43</v>
      </c>
      <c r="AE1684" s="5">
        <v>4.87</v>
      </c>
      <c r="AI1684" s="5">
        <v>0.5</v>
      </c>
      <c r="AJ1684" s="5">
        <v>49.2</v>
      </c>
      <c r="AN1684" s="5">
        <v>9.27</v>
      </c>
      <c r="AO1684" s="5">
        <v>0.04</v>
      </c>
      <c r="AS1684" s="5">
        <v>0.35</v>
      </c>
      <c r="AT1684" s="5">
        <v>33.700000000000003</v>
      </c>
      <c r="AU1684" s="5">
        <v>0.5</v>
      </c>
      <c r="AV1684" s="5">
        <v>0.22</v>
      </c>
      <c r="AW1684" s="5">
        <v>3.2799999999999999E-3</v>
      </c>
      <c r="AX1684" s="5">
        <v>0.37</v>
      </c>
      <c r="BA1684" s="5">
        <v>7.46</v>
      </c>
      <c r="BC1684" s="5">
        <v>1E-3</v>
      </c>
      <c r="BE1684" s="5">
        <v>0.5</v>
      </c>
      <c r="BH1684" s="5">
        <v>5.15</v>
      </c>
      <c r="BO1684" s="5">
        <v>0.5</v>
      </c>
      <c r="BQ1684" s="5">
        <v>5.54</v>
      </c>
      <c r="BR1684" s="5">
        <v>5.46</v>
      </c>
      <c r="BW1684" s="5">
        <v>0.5</v>
      </c>
      <c r="BX1684" s="5">
        <v>11.5</v>
      </c>
      <c r="BY1684" s="5">
        <v>0.8</v>
      </c>
    </row>
    <row r="1685" spans="1:77" x14ac:dyDescent="0.35">
      <c r="A1685" s="2" t="s">
        <v>114</v>
      </c>
      <c r="B1685" s="3">
        <v>38686</v>
      </c>
      <c r="C1685" s="4">
        <v>33</v>
      </c>
      <c r="F1685" s="5">
        <v>0.03</v>
      </c>
      <c r="H1685" s="5">
        <v>0.35</v>
      </c>
      <c r="J1685" s="5">
        <v>1</v>
      </c>
      <c r="M1685" s="5">
        <v>0.3</v>
      </c>
      <c r="N1685" s="5">
        <v>2</v>
      </c>
      <c r="Q1685" s="5">
        <v>0.5</v>
      </c>
      <c r="S1685" s="5">
        <v>95.9</v>
      </c>
      <c r="T1685" s="5">
        <v>17</v>
      </c>
      <c r="U1685" s="5">
        <v>1</v>
      </c>
      <c r="V1685" s="5">
        <v>2</v>
      </c>
      <c r="W1685" s="5">
        <v>0.4</v>
      </c>
      <c r="AB1685" s="5">
        <v>3.06</v>
      </c>
      <c r="AD1685" s="5">
        <v>0.89</v>
      </c>
      <c r="AE1685" s="5">
        <v>3.6</v>
      </c>
      <c r="AI1685" s="5">
        <v>1</v>
      </c>
      <c r="AJ1685" s="5">
        <v>56.9</v>
      </c>
      <c r="AN1685" s="5">
        <v>12.5</v>
      </c>
      <c r="AO1685" s="5">
        <v>0.36</v>
      </c>
      <c r="AT1685" s="5">
        <v>14.9</v>
      </c>
      <c r="AU1685" s="5">
        <v>1</v>
      </c>
      <c r="AV1685" s="5">
        <v>0.44</v>
      </c>
      <c r="AW1685" s="5">
        <v>0.03</v>
      </c>
      <c r="AX1685" s="5">
        <v>0.45</v>
      </c>
      <c r="BA1685" s="5">
        <v>7.2</v>
      </c>
      <c r="BC1685" s="5">
        <v>0.1</v>
      </c>
      <c r="BE1685" s="5">
        <v>0.5</v>
      </c>
      <c r="BH1685" s="5">
        <v>5.7</v>
      </c>
      <c r="BI1685" s="5">
        <v>0.1</v>
      </c>
      <c r="BO1685" s="5">
        <v>17</v>
      </c>
      <c r="BQ1685" s="5">
        <v>-6.54</v>
      </c>
      <c r="BR1685" s="5">
        <v>6.6</v>
      </c>
      <c r="BX1685" s="5">
        <v>10</v>
      </c>
      <c r="BY1685" s="5">
        <v>5</v>
      </c>
    </row>
    <row r="1686" spans="1:77" x14ac:dyDescent="0.35">
      <c r="A1686" s="2" t="s">
        <v>114</v>
      </c>
      <c r="B1686" s="3">
        <v>42289</v>
      </c>
      <c r="C1686" s="4">
        <v>31</v>
      </c>
      <c r="G1686" s="5">
        <v>5.0000000000000001E-3</v>
      </c>
      <c r="H1686" s="5">
        <v>1.07</v>
      </c>
      <c r="J1686" s="5">
        <v>15</v>
      </c>
      <c r="M1686" s="5">
        <v>0.69</v>
      </c>
      <c r="N1686" s="5">
        <v>0.2</v>
      </c>
      <c r="Q1686" s="5">
        <v>0.02</v>
      </c>
      <c r="S1686" s="5">
        <v>64.5</v>
      </c>
      <c r="T1686" s="5">
        <v>214</v>
      </c>
      <c r="U1686" s="5">
        <v>0.2</v>
      </c>
      <c r="V1686" s="5">
        <v>2.9</v>
      </c>
      <c r="W1686" s="5">
        <v>1.32</v>
      </c>
      <c r="AB1686" s="5">
        <v>2.15</v>
      </c>
      <c r="AC1686" s="5">
        <v>10</v>
      </c>
      <c r="AD1686" s="5">
        <v>1.69</v>
      </c>
      <c r="AE1686" s="5">
        <v>8.67</v>
      </c>
      <c r="AI1686" s="5">
        <v>0.5</v>
      </c>
      <c r="AN1686" s="5">
        <v>21.4</v>
      </c>
      <c r="AO1686" s="5">
        <v>7.0000000000000007E-2</v>
      </c>
      <c r="AT1686" s="5">
        <v>206</v>
      </c>
      <c r="AU1686" s="5">
        <v>0.5</v>
      </c>
      <c r="AV1686" s="5">
        <v>0.22</v>
      </c>
      <c r="AW1686" s="5">
        <v>3.2799999999999999E-3</v>
      </c>
      <c r="AX1686" s="5">
        <v>0.04</v>
      </c>
      <c r="BA1686" s="5">
        <v>7.26</v>
      </c>
      <c r="BC1686" s="5">
        <v>3.7000000000000002E-3</v>
      </c>
      <c r="BH1686" s="5">
        <v>7.61</v>
      </c>
      <c r="BO1686" s="5">
        <v>19.600000000000001</v>
      </c>
      <c r="BQ1686" s="5">
        <v>14.06</v>
      </c>
      <c r="BR1686" s="5">
        <v>14.3</v>
      </c>
      <c r="BX1686" s="5">
        <v>9.8000000000000007</v>
      </c>
      <c r="BY1686" s="5">
        <v>0.5</v>
      </c>
    </row>
    <row r="1687" spans="1:77" x14ac:dyDescent="0.35">
      <c r="A1687" s="2" t="s">
        <v>114</v>
      </c>
      <c r="B1687" s="3">
        <v>41794</v>
      </c>
      <c r="C1687" s="4">
        <v>25</v>
      </c>
      <c r="G1687" s="5">
        <v>5.0000000000000001E-3</v>
      </c>
      <c r="H1687" s="5">
        <v>1.08</v>
      </c>
      <c r="M1687" s="5">
        <v>0.5</v>
      </c>
      <c r="S1687" s="5">
        <v>63.3</v>
      </c>
      <c r="T1687" s="5">
        <v>216</v>
      </c>
      <c r="V1687" s="5">
        <v>3.1</v>
      </c>
      <c r="W1687" s="5">
        <v>1.21</v>
      </c>
      <c r="AB1687" s="5">
        <v>1.68</v>
      </c>
      <c r="AD1687" s="5">
        <v>5.14</v>
      </c>
      <c r="AE1687" s="5">
        <v>8.6</v>
      </c>
      <c r="AJ1687" s="5">
        <v>138.80000000000001</v>
      </c>
      <c r="AN1687" s="5">
        <v>21</v>
      </c>
      <c r="AO1687" s="5">
        <v>0.08</v>
      </c>
      <c r="AT1687" s="5">
        <v>188</v>
      </c>
      <c r="AV1687" s="5">
        <v>0.22</v>
      </c>
      <c r="AW1687" s="5">
        <v>3.2799999999999999E-3</v>
      </c>
      <c r="AX1687" s="5">
        <v>0.04</v>
      </c>
      <c r="AY1687" s="5">
        <v>0.09</v>
      </c>
      <c r="BA1687" s="5">
        <v>7.46</v>
      </c>
      <c r="BF1687" s="5">
        <v>0.04</v>
      </c>
      <c r="BH1687" s="5">
        <v>7.62</v>
      </c>
      <c r="BO1687" s="5">
        <v>19.5</v>
      </c>
      <c r="BQ1687" s="5">
        <v>14.12</v>
      </c>
      <c r="BR1687" s="5">
        <v>13.41</v>
      </c>
      <c r="BX1687" s="5">
        <v>10.1</v>
      </c>
    </row>
    <row r="1688" spans="1:77" x14ac:dyDescent="0.35">
      <c r="A1688" s="2" t="s">
        <v>114</v>
      </c>
      <c r="B1688" s="3">
        <v>41465</v>
      </c>
      <c r="C1688" s="4">
        <v>25</v>
      </c>
      <c r="G1688" s="5">
        <v>7.0000000000000001E-3</v>
      </c>
      <c r="H1688" s="5">
        <v>1.1399999999999999</v>
      </c>
      <c r="M1688" s="5">
        <v>0.48</v>
      </c>
      <c r="S1688" s="5">
        <v>64.099999999999994</v>
      </c>
      <c r="T1688" s="5">
        <v>217</v>
      </c>
      <c r="V1688" s="5">
        <v>3.2</v>
      </c>
      <c r="W1688" s="5">
        <v>1.29</v>
      </c>
      <c r="AB1688" s="5">
        <v>1.4</v>
      </c>
      <c r="AD1688" s="5">
        <v>6.39</v>
      </c>
      <c r="AE1688" s="5">
        <v>8.76</v>
      </c>
      <c r="AJ1688" s="5">
        <v>141.1</v>
      </c>
      <c r="AN1688" s="5">
        <v>20.8</v>
      </c>
      <c r="AO1688" s="5">
        <v>0.08</v>
      </c>
      <c r="AT1688" s="5">
        <v>184</v>
      </c>
      <c r="AV1688" s="5">
        <v>0.22</v>
      </c>
      <c r="AW1688" s="5">
        <v>3.2799999999999999E-3</v>
      </c>
      <c r="AX1688" s="5">
        <v>0.05</v>
      </c>
      <c r="AY1688" s="5">
        <v>0.09</v>
      </c>
      <c r="BA1688" s="5">
        <v>7.11</v>
      </c>
      <c r="BF1688" s="5">
        <v>0.16</v>
      </c>
      <c r="BH1688" s="5">
        <v>7.6</v>
      </c>
      <c r="BO1688" s="5">
        <v>20.6</v>
      </c>
      <c r="BQ1688" s="5">
        <v>14.15</v>
      </c>
      <c r="BR1688" s="5">
        <v>13.27</v>
      </c>
      <c r="BX1688" s="5">
        <v>10.1</v>
      </c>
    </row>
    <row r="1689" spans="1:77" x14ac:dyDescent="0.35">
      <c r="A1689" s="2" t="s">
        <v>114</v>
      </c>
      <c r="B1689" s="3">
        <v>41296</v>
      </c>
      <c r="C1689" s="4">
        <v>25</v>
      </c>
      <c r="G1689" s="5">
        <v>8.0000000000000002E-3</v>
      </c>
      <c r="H1689" s="5">
        <v>1.0900000000000001</v>
      </c>
      <c r="M1689" s="5">
        <v>0.44</v>
      </c>
      <c r="S1689" s="5">
        <v>73.2</v>
      </c>
      <c r="T1689" s="5">
        <v>216</v>
      </c>
      <c r="V1689" s="5">
        <v>3.1</v>
      </c>
      <c r="W1689" s="5">
        <v>1.28</v>
      </c>
      <c r="AD1689" s="5">
        <v>17.8</v>
      </c>
      <c r="AE1689" s="5">
        <v>9.76</v>
      </c>
      <c r="AJ1689" s="5">
        <v>141</v>
      </c>
      <c r="AN1689" s="5">
        <v>23.9</v>
      </c>
      <c r="AO1689" s="5">
        <v>0.08</v>
      </c>
      <c r="AT1689" s="5">
        <v>250</v>
      </c>
      <c r="AV1689" s="5">
        <v>0.22</v>
      </c>
      <c r="AW1689" s="5">
        <v>3.2799999999999999E-3</v>
      </c>
      <c r="AX1689" s="5">
        <v>0.08</v>
      </c>
      <c r="AY1689" s="5">
        <v>0.08</v>
      </c>
      <c r="BA1689" s="5">
        <v>7.24</v>
      </c>
      <c r="BF1689" s="5">
        <v>0.35</v>
      </c>
      <c r="BH1689" s="5">
        <v>7.59</v>
      </c>
      <c r="BO1689" s="5">
        <v>20.8</v>
      </c>
      <c r="BQ1689" s="5">
        <v>14.12</v>
      </c>
      <c r="BR1689" s="5">
        <v>16.88</v>
      </c>
      <c r="BT1689" s="5">
        <v>90</v>
      </c>
      <c r="BX1689" s="5">
        <v>9.6999999999999993</v>
      </c>
    </row>
    <row r="1690" spans="1:77" x14ac:dyDescent="0.35">
      <c r="A1690" s="2" t="s">
        <v>114</v>
      </c>
      <c r="B1690" s="3">
        <v>40794</v>
      </c>
      <c r="C1690" s="4">
        <v>24</v>
      </c>
      <c r="G1690" s="5">
        <v>3.0000000000000001E-3</v>
      </c>
      <c r="H1690" s="5">
        <v>1.1100000000000001</v>
      </c>
      <c r="S1690" s="5">
        <v>65.099999999999994</v>
      </c>
      <c r="T1690" s="5">
        <v>236</v>
      </c>
      <c r="V1690" s="5">
        <v>3.1</v>
      </c>
      <c r="W1690" s="5">
        <v>1.27</v>
      </c>
      <c r="AB1690" s="5">
        <v>1.45</v>
      </c>
      <c r="AD1690" s="5">
        <v>2.57</v>
      </c>
      <c r="AE1690" s="5">
        <v>8.6</v>
      </c>
      <c r="AJ1690" s="5">
        <v>132</v>
      </c>
      <c r="AN1690" s="5">
        <v>21.1</v>
      </c>
      <c r="AO1690" s="5">
        <v>7.0000000000000007E-2</v>
      </c>
      <c r="AT1690" s="5">
        <v>207</v>
      </c>
      <c r="AV1690" s="5">
        <v>0.22</v>
      </c>
      <c r="AW1690" s="5">
        <v>3.2799999999999999E-3</v>
      </c>
      <c r="AX1690" s="5">
        <v>0.04</v>
      </c>
      <c r="BA1690" s="5">
        <v>7.2</v>
      </c>
      <c r="BF1690" s="5">
        <v>0.31</v>
      </c>
      <c r="BH1690" s="5">
        <v>6.91</v>
      </c>
      <c r="BO1690" s="5">
        <v>19.7</v>
      </c>
      <c r="BQ1690" s="5">
        <v>13.98</v>
      </c>
      <c r="BR1690" s="5">
        <v>14.34</v>
      </c>
      <c r="BT1690" s="5">
        <v>91</v>
      </c>
      <c r="BX1690" s="5">
        <v>9.8000000000000007</v>
      </c>
    </row>
    <row r="1691" spans="1:77" x14ac:dyDescent="0.35">
      <c r="A1691" s="2" t="s">
        <v>114</v>
      </c>
      <c r="B1691" s="3">
        <v>40469</v>
      </c>
      <c r="C1691" s="4">
        <v>35</v>
      </c>
      <c r="G1691" s="5">
        <v>3.0000000000000001E-3</v>
      </c>
      <c r="H1691" s="5">
        <v>1.06</v>
      </c>
      <c r="J1691" s="5">
        <v>15</v>
      </c>
      <c r="M1691" s="5">
        <v>0.53</v>
      </c>
      <c r="N1691" s="5">
        <v>0.2</v>
      </c>
      <c r="Q1691" s="5">
        <v>0.02</v>
      </c>
      <c r="S1691" s="5">
        <v>69.8</v>
      </c>
      <c r="T1691" s="5">
        <v>215</v>
      </c>
      <c r="U1691" s="5">
        <v>0.2</v>
      </c>
      <c r="V1691" s="5">
        <v>3.3</v>
      </c>
      <c r="W1691" s="5">
        <v>1.27</v>
      </c>
      <c r="AB1691" s="5">
        <v>1.57</v>
      </c>
      <c r="AD1691" s="5">
        <v>6.88</v>
      </c>
      <c r="AE1691" s="5">
        <v>9.64</v>
      </c>
      <c r="AI1691" s="5">
        <v>0.5</v>
      </c>
      <c r="AJ1691" s="5">
        <v>136.1</v>
      </c>
      <c r="AN1691" s="5">
        <v>23.1</v>
      </c>
      <c r="AO1691" s="5">
        <v>0.08</v>
      </c>
      <c r="AS1691" s="5">
        <v>4.4000000000000004</v>
      </c>
      <c r="AT1691" s="5">
        <v>214</v>
      </c>
      <c r="AU1691" s="5">
        <v>0.5</v>
      </c>
      <c r="AV1691" s="5">
        <v>0.22</v>
      </c>
      <c r="AW1691" s="5">
        <v>3.2799999999999999E-3</v>
      </c>
      <c r="AX1691" s="5">
        <v>0.03</v>
      </c>
      <c r="BA1691" s="5">
        <v>7.1</v>
      </c>
      <c r="BC1691" s="5">
        <v>1E-3</v>
      </c>
      <c r="BE1691" s="5">
        <v>0.3</v>
      </c>
      <c r="BF1691" s="5">
        <v>0.17</v>
      </c>
      <c r="BH1691" s="5">
        <v>7.61</v>
      </c>
      <c r="BO1691" s="5">
        <v>18.8</v>
      </c>
      <c r="BQ1691" s="5">
        <v>14.07</v>
      </c>
      <c r="BR1691" s="5">
        <v>15.07</v>
      </c>
      <c r="BW1691" s="5">
        <v>0.5</v>
      </c>
      <c r="BX1691" s="5">
        <v>9.8000000000000007</v>
      </c>
      <c r="BY1691" s="5">
        <v>0.5</v>
      </c>
    </row>
    <row r="1692" spans="1:77" x14ac:dyDescent="0.35">
      <c r="A1692" s="2" t="s">
        <v>114</v>
      </c>
      <c r="B1692" s="3">
        <v>39968</v>
      </c>
      <c r="C1692" s="4">
        <v>30</v>
      </c>
      <c r="G1692" s="5">
        <v>6.0000000000000001E-3</v>
      </c>
      <c r="H1692" s="5">
        <v>1.05</v>
      </c>
      <c r="J1692" s="5">
        <v>17</v>
      </c>
      <c r="M1692" s="5">
        <v>0.51</v>
      </c>
      <c r="N1692" s="5">
        <v>0.2</v>
      </c>
      <c r="Q1692" s="5">
        <v>0.02</v>
      </c>
      <c r="S1692" s="5">
        <v>64.8</v>
      </c>
      <c r="T1692" s="5">
        <v>216</v>
      </c>
      <c r="U1692" s="5">
        <v>0.2</v>
      </c>
      <c r="V1692" s="5">
        <v>3.4</v>
      </c>
      <c r="W1692" s="5">
        <v>1.32</v>
      </c>
      <c r="AB1692" s="5">
        <v>1.59</v>
      </c>
      <c r="AD1692" s="5">
        <v>2.37</v>
      </c>
      <c r="AE1692" s="5">
        <v>8.8699999999999992</v>
      </c>
      <c r="AI1692" s="5">
        <v>0.5</v>
      </c>
      <c r="AJ1692" s="5">
        <v>136.30000000000001</v>
      </c>
      <c r="AN1692" s="5">
        <v>21.5</v>
      </c>
      <c r="AO1692" s="5">
        <v>0.08</v>
      </c>
      <c r="AT1692" s="5">
        <v>195</v>
      </c>
      <c r="AU1692" s="5">
        <v>0.5</v>
      </c>
      <c r="AV1692" s="5">
        <v>0.22</v>
      </c>
      <c r="AW1692" s="5">
        <v>3.2799999999999999E-3</v>
      </c>
      <c r="AX1692" s="5">
        <v>0.03</v>
      </c>
      <c r="BA1692" s="5">
        <v>7.23</v>
      </c>
      <c r="BC1692" s="5">
        <v>1E-3</v>
      </c>
      <c r="BF1692" s="5">
        <v>0.4</v>
      </c>
      <c r="BH1692" s="5">
        <v>7.61</v>
      </c>
      <c r="BO1692" s="5">
        <v>19.100000000000001</v>
      </c>
      <c r="BX1692" s="5">
        <v>9.6999999999999993</v>
      </c>
      <c r="BY1692" s="5">
        <v>6.5</v>
      </c>
    </row>
    <row r="1693" spans="1:77" x14ac:dyDescent="0.35">
      <c r="A1693" s="2" t="s">
        <v>114</v>
      </c>
      <c r="B1693" s="3">
        <v>35716</v>
      </c>
      <c r="C1693" s="4">
        <v>32</v>
      </c>
      <c r="F1693" s="5">
        <v>5.0000000000000001E-3</v>
      </c>
      <c r="G1693" s="5">
        <v>2E-3</v>
      </c>
      <c r="H1693" s="5">
        <v>0.54</v>
      </c>
      <c r="J1693" s="5">
        <v>0.2</v>
      </c>
      <c r="M1693" s="5">
        <v>0.24</v>
      </c>
      <c r="N1693" s="5">
        <v>1</v>
      </c>
      <c r="O1693" s="5">
        <v>180</v>
      </c>
      <c r="Q1693" s="5">
        <v>0.2</v>
      </c>
      <c r="S1693" s="5">
        <v>53</v>
      </c>
      <c r="T1693" s="5">
        <v>13</v>
      </c>
      <c r="U1693" s="5">
        <v>0.2</v>
      </c>
      <c r="V1693" s="5">
        <v>1</v>
      </c>
      <c r="W1693" s="5">
        <v>0.33</v>
      </c>
      <c r="AB1693" s="5">
        <v>9.31</v>
      </c>
      <c r="AE1693" s="5">
        <v>4.5999999999999996</v>
      </c>
      <c r="AI1693" s="5">
        <v>1</v>
      </c>
      <c r="AJ1693" s="5">
        <v>10.66</v>
      </c>
      <c r="AN1693" s="5">
        <v>8.5</v>
      </c>
      <c r="AO1693" s="5">
        <v>0.05</v>
      </c>
      <c r="AT1693" s="5">
        <v>29</v>
      </c>
      <c r="AU1693" s="5">
        <v>1</v>
      </c>
      <c r="AV1693" s="5">
        <v>0.22</v>
      </c>
      <c r="AW1693" s="5">
        <v>3.2845000000000001E-3</v>
      </c>
      <c r="AX1693" s="5">
        <v>0.37</v>
      </c>
      <c r="AZ1693" s="5">
        <v>0.13</v>
      </c>
      <c r="BA1693" s="5">
        <v>7.45</v>
      </c>
      <c r="BC1693" s="5">
        <v>1.5E-3</v>
      </c>
      <c r="BE1693" s="5">
        <v>0.3</v>
      </c>
      <c r="BH1693" s="5">
        <v>5.09</v>
      </c>
      <c r="BO1693" s="5">
        <v>0.43</v>
      </c>
      <c r="BX1693" s="5">
        <v>11.4</v>
      </c>
      <c r="BY1693" s="5">
        <v>1</v>
      </c>
    </row>
    <row r="1694" spans="1:77" x14ac:dyDescent="0.35">
      <c r="A1694" s="2" t="s">
        <v>114</v>
      </c>
      <c r="B1694" s="3">
        <v>36087</v>
      </c>
      <c r="C1694" s="4">
        <v>22</v>
      </c>
      <c r="G1694" s="5">
        <v>2E-3</v>
      </c>
      <c r="H1694" s="5">
        <v>0.5</v>
      </c>
      <c r="M1694" s="5">
        <v>0.25</v>
      </c>
      <c r="O1694" s="5">
        <v>140</v>
      </c>
      <c r="S1694" s="5">
        <v>51</v>
      </c>
      <c r="T1694" s="5">
        <v>13</v>
      </c>
      <c r="V1694" s="5">
        <v>1</v>
      </c>
      <c r="AB1694" s="5">
        <v>9.2100000000000009</v>
      </c>
      <c r="AE1694" s="5">
        <v>4.5</v>
      </c>
      <c r="AJ1694" s="5">
        <v>49.8</v>
      </c>
      <c r="AN1694" s="5">
        <v>9.6999999999999993</v>
      </c>
      <c r="AO1694" s="5">
        <v>0.06</v>
      </c>
      <c r="AT1694" s="5">
        <v>29</v>
      </c>
      <c r="AV1694" s="5">
        <v>0.22</v>
      </c>
      <c r="AW1694" s="5">
        <v>3.2845000000000001E-3</v>
      </c>
      <c r="AX1694" s="5">
        <v>0.39</v>
      </c>
      <c r="AZ1694" s="5">
        <v>0.12</v>
      </c>
      <c r="BA1694" s="5">
        <v>7.45</v>
      </c>
      <c r="BE1694" s="5">
        <v>0.6</v>
      </c>
      <c r="BH1694" s="5">
        <v>5.01</v>
      </c>
      <c r="BO1694" s="5">
        <v>1.74</v>
      </c>
      <c r="BX1694" s="5">
        <v>11.7</v>
      </c>
    </row>
    <row r="1695" spans="1:77" x14ac:dyDescent="0.35">
      <c r="A1695" s="2" t="s">
        <v>114</v>
      </c>
      <c r="B1695" s="3">
        <v>32434</v>
      </c>
      <c r="C1695" s="4">
        <v>28</v>
      </c>
      <c r="F1695" s="5">
        <v>0.01</v>
      </c>
      <c r="H1695" s="5">
        <v>1.1399999999999999</v>
      </c>
      <c r="J1695" s="5">
        <v>5.0999999999999996</v>
      </c>
      <c r="M1695" s="5">
        <v>0.51</v>
      </c>
      <c r="N1695" s="5">
        <v>0.2</v>
      </c>
      <c r="Q1695" s="5">
        <v>0.03</v>
      </c>
      <c r="S1695" s="5">
        <v>63</v>
      </c>
      <c r="T1695" s="5">
        <v>213</v>
      </c>
      <c r="U1695" s="5">
        <v>0.3</v>
      </c>
      <c r="V1695" s="5">
        <v>4</v>
      </c>
      <c r="W1695" s="5">
        <v>2</v>
      </c>
      <c r="AB1695" s="5">
        <v>0.44</v>
      </c>
      <c r="AE1695" s="5">
        <v>8.1999999999999993</v>
      </c>
      <c r="AI1695" s="5">
        <v>0.6</v>
      </c>
      <c r="AJ1695" s="5">
        <v>133</v>
      </c>
      <c r="AN1695" s="5">
        <v>20</v>
      </c>
      <c r="AO1695" s="5">
        <v>0.1</v>
      </c>
      <c r="AT1695" s="5">
        <v>238</v>
      </c>
      <c r="AU1695" s="5">
        <v>1</v>
      </c>
      <c r="AV1695" s="5">
        <v>0.44</v>
      </c>
      <c r="AW1695" s="5">
        <v>0.32</v>
      </c>
      <c r="AX1695" s="5">
        <v>1.53</v>
      </c>
      <c r="BA1695" s="5">
        <v>7.07</v>
      </c>
      <c r="BE1695" s="5">
        <v>0.1</v>
      </c>
      <c r="BH1695" s="5">
        <v>7.48</v>
      </c>
      <c r="BO1695" s="5">
        <v>17.100000000000001</v>
      </c>
      <c r="BX1695" s="5">
        <v>9.1</v>
      </c>
      <c r="BY1695" s="5">
        <v>3.7</v>
      </c>
    </row>
    <row r="1696" spans="1:77" x14ac:dyDescent="0.35">
      <c r="A1696" s="2" t="s">
        <v>114</v>
      </c>
      <c r="B1696" s="3">
        <v>40127</v>
      </c>
      <c r="C1696" s="4">
        <v>22</v>
      </c>
      <c r="G1696" s="5">
        <v>2E-3</v>
      </c>
      <c r="H1696" s="5">
        <v>0.49</v>
      </c>
      <c r="M1696" s="5">
        <v>0.24</v>
      </c>
      <c r="S1696" s="5">
        <v>62</v>
      </c>
      <c r="T1696" s="5">
        <v>13</v>
      </c>
      <c r="V1696" s="5">
        <v>1.4</v>
      </c>
      <c r="W1696" s="5">
        <v>0.27</v>
      </c>
      <c r="AB1696" s="5">
        <v>9.4</v>
      </c>
      <c r="AD1696" s="5">
        <v>0.1</v>
      </c>
      <c r="AE1696" s="5">
        <v>4.93</v>
      </c>
      <c r="AJ1696" s="5">
        <v>49.4</v>
      </c>
      <c r="AN1696" s="5">
        <v>9.0500000000000007</v>
      </c>
      <c r="AO1696" s="5">
        <v>0.04</v>
      </c>
      <c r="AT1696" s="5">
        <v>32.700000000000003</v>
      </c>
      <c r="AV1696" s="5">
        <v>0.22</v>
      </c>
      <c r="AW1696" s="5">
        <v>3.2799999999999999E-3</v>
      </c>
      <c r="AX1696" s="5">
        <v>0.4</v>
      </c>
      <c r="BA1696" s="5">
        <v>7.4</v>
      </c>
      <c r="BF1696" s="5">
        <v>0.28000000000000003</v>
      </c>
      <c r="BH1696" s="5">
        <v>5.13</v>
      </c>
      <c r="BO1696" s="5">
        <v>1.25</v>
      </c>
      <c r="BX1696" s="5">
        <v>11.6</v>
      </c>
    </row>
    <row r="1697" spans="1:77" x14ac:dyDescent="0.35">
      <c r="A1697" s="2" t="s">
        <v>114</v>
      </c>
      <c r="B1697" s="3">
        <v>32846</v>
      </c>
      <c r="C1697" s="4">
        <v>30</v>
      </c>
      <c r="F1697" s="5">
        <v>0.01</v>
      </c>
      <c r="H1697" s="5">
        <v>1.03</v>
      </c>
      <c r="J1697" s="5">
        <v>14</v>
      </c>
      <c r="M1697" s="5">
        <v>0.6</v>
      </c>
      <c r="N1697" s="5">
        <v>0.6</v>
      </c>
      <c r="Q1697" s="5">
        <v>0.01</v>
      </c>
      <c r="S1697" s="5">
        <v>65</v>
      </c>
      <c r="T1697" s="5">
        <v>210</v>
      </c>
      <c r="U1697" s="5">
        <v>0.2</v>
      </c>
      <c r="V1697" s="5">
        <v>4</v>
      </c>
      <c r="W1697" s="5">
        <v>1.5</v>
      </c>
      <c r="AB1697" s="5">
        <v>0.06</v>
      </c>
      <c r="AE1697" s="5">
        <v>9.8000000000000007</v>
      </c>
      <c r="AI1697" s="5">
        <v>1.2</v>
      </c>
      <c r="AJ1697" s="5">
        <v>124.6</v>
      </c>
      <c r="AN1697" s="5">
        <v>22</v>
      </c>
      <c r="AO1697" s="5">
        <v>7.0000000000000007E-2</v>
      </c>
      <c r="AT1697" s="5">
        <v>210</v>
      </c>
      <c r="AU1697" s="5">
        <v>6.1</v>
      </c>
      <c r="AV1697" s="5">
        <v>0.44</v>
      </c>
      <c r="AW1697" s="5">
        <v>9.8519999999999996E-3</v>
      </c>
      <c r="AX1697" s="5">
        <v>0.01</v>
      </c>
      <c r="AY1697" s="5">
        <v>0.05</v>
      </c>
      <c r="BA1697" s="5">
        <v>7.33</v>
      </c>
      <c r="BC1697" s="5">
        <v>2E-3</v>
      </c>
      <c r="BE1697" s="5">
        <v>0.6</v>
      </c>
      <c r="BH1697" s="5">
        <v>7.38</v>
      </c>
      <c r="BO1697" s="5">
        <v>19.7</v>
      </c>
      <c r="BX1697" s="5">
        <v>9.1</v>
      </c>
      <c r="BY1697" s="5">
        <v>14</v>
      </c>
    </row>
    <row r="1698" spans="1:77" x14ac:dyDescent="0.35">
      <c r="A1698" s="2" t="s">
        <v>114</v>
      </c>
      <c r="B1698" s="3">
        <v>40871</v>
      </c>
      <c r="C1698" s="4">
        <v>25</v>
      </c>
      <c r="G1698" s="5">
        <v>2E-3</v>
      </c>
      <c r="H1698" s="5">
        <v>0.48</v>
      </c>
      <c r="M1698" s="5">
        <v>0.27</v>
      </c>
      <c r="S1698" s="5">
        <v>72.3</v>
      </c>
      <c r="T1698" s="5">
        <v>14</v>
      </c>
      <c r="V1698" s="5">
        <v>1.2</v>
      </c>
      <c r="W1698" s="5">
        <v>0.26</v>
      </c>
      <c r="AB1698" s="5">
        <v>9.23</v>
      </c>
      <c r="AD1698" s="5">
        <v>14.43</v>
      </c>
      <c r="AE1698" s="5">
        <v>5.55</v>
      </c>
      <c r="AJ1698" s="5">
        <v>50.3</v>
      </c>
      <c r="AN1698" s="5">
        <v>10.3</v>
      </c>
      <c r="AO1698" s="5">
        <v>0.04</v>
      </c>
      <c r="AT1698" s="5">
        <v>40.200000000000003</v>
      </c>
      <c r="AV1698" s="5">
        <v>0.22</v>
      </c>
      <c r="AW1698" s="5">
        <v>3.2799999999999999E-3</v>
      </c>
      <c r="AX1698" s="5">
        <v>0.44</v>
      </c>
      <c r="BA1698" s="5">
        <v>7.46</v>
      </c>
      <c r="BF1698" s="5">
        <v>0.22</v>
      </c>
      <c r="BH1698" s="5">
        <v>5.12</v>
      </c>
      <c r="BO1698" s="5">
        <v>0.5</v>
      </c>
      <c r="BQ1698" s="5">
        <v>5.53</v>
      </c>
      <c r="BR1698" s="5">
        <v>6.39</v>
      </c>
      <c r="BT1698" s="5">
        <v>40</v>
      </c>
      <c r="BX1698" s="5">
        <v>11.8</v>
      </c>
    </row>
    <row r="1699" spans="1:77" x14ac:dyDescent="0.35">
      <c r="A1699" s="2" t="s">
        <v>114</v>
      </c>
      <c r="B1699" s="3">
        <v>41193</v>
      </c>
      <c r="C1699" s="4">
        <v>26</v>
      </c>
      <c r="G1699" s="5">
        <v>0.02</v>
      </c>
      <c r="H1699" s="5">
        <v>0.47</v>
      </c>
      <c r="M1699" s="5">
        <v>0.26</v>
      </c>
      <c r="S1699" s="5">
        <v>64.099999999999994</v>
      </c>
      <c r="T1699" s="5">
        <v>16</v>
      </c>
      <c r="V1699" s="5">
        <v>1.73</v>
      </c>
      <c r="W1699" s="5">
        <v>0.27</v>
      </c>
      <c r="AB1699" s="5">
        <v>9.23</v>
      </c>
      <c r="AD1699" s="5">
        <v>0.71</v>
      </c>
      <c r="AE1699" s="5">
        <v>4.87</v>
      </c>
      <c r="AJ1699" s="5">
        <v>50.8</v>
      </c>
      <c r="AN1699" s="5">
        <v>9.2899999999999991</v>
      </c>
      <c r="AO1699" s="5">
        <v>0.04</v>
      </c>
      <c r="AT1699" s="5">
        <v>35</v>
      </c>
      <c r="AV1699" s="5">
        <v>0.22</v>
      </c>
      <c r="AW1699" s="5">
        <v>3.2799999999999999E-3</v>
      </c>
      <c r="AX1699" s="5">
        <v>0.45</v>
      </c>
      <c r="AY1699" s="5">
        <v>0.21</v>
      </c>
      <c r="BA1699" s="5">
        <v>7.49</v>
      </c>
      <c r="BF1699" s="5">
        <v>0.56999999999999995</v>
      </c>
      <c r="BH1699" s="5">
        <v>5.15</v>
      </c>
      <c r="BO1699" s="5">
        <v>0.5</v>
      </c>
      <c r="BQ1699" s="5">
        <v>5.62</v>
      </c>
      <c r="BR1699" s="5">
        <v>5.66</v>
      </c>
      <c r="BT1699" s="5">
        <v>56</v>
      </c>
      <c r="BX1699" s="5">
        <v>11.7</v>
      </c>
    </row>
    <row r="1700" spans="1:77" x14ac:dyDescent="0.35">
      <c r="A1700" s="2" t="s">
        <v>211</v>
      </c>
      <c r="B1700" s="3">
        <v>41589</v>
      </c>
      <c r="C1700" s="4">
        <v>25</v>
      </c>
      <c r="G1700" s="5">
        <v>3.0000000000000001E-3</v>
      </c>
      <c r="H1700" s="5">
        <v>0.46</v>
      </c>
      <c r="M1700" s="5">
        <v>0.25</v>
      </c>
      <c r="S1700" s="5">
        <v>65.099999999999994</v>
      </c>
      <c r="T1700" s="5">
        <v>13</v>
      </c>
      <c r="V1700" s="5">
        <v>1.2</v>
      </c>
      <c r="W1700" s="5">
        <v>0.21</v>
      </c>
      <c r="AB1700" s="5">
        <v>9.24</v>
      </c>
      <c r="AD1700" s="5">
        <v>3.35</v>
      </c>
      <c r="AE1700" s="5">
        <v>4.8899999999999997</v>
      </c>
      <c r="AJ1700" s="5">
        <v>50.8</v>
      </c>
      <c r="AN1700" s="5">
        <v>9.43</v>
      </c>
      <c r="AO1700" s="5">
        <v>0.03</v>
      </c>
      <c r="AT1700" s="5">
        <v>35.200000000000003</v>
      </c>
      <c r="AV1700" s="5">
        <v>0.22</v>
      </c>
      <c r="AW1700" s="5">
        <v>3.2799999999999999E-3</v>
      </c>
      <c r="AX1700" s="5">
        <v>0.45</v>
      </c>
      <c r="AY1700" s="5">
        <v>0.22</v>
      </c>
      <c r="BA1700" s="5">
        <v>7.46</v>
      </c>
      <c r="BF1700" s="5">
        <v>0.08</v>
      </c>
      <c r="BH1700" s="5">
        <v>5.15</v>
      </c>
      <c r="BO1700" s="5">
        <v>0.5</v>
      </c>
      <c r="BQ1700" s="5">
        <v>5.53</v>
      </c>
      <c r="BR1700" s="5">
        <v>5.72</v>
      </c>
      <c r="BX1700" s="5">
        <v>11.6</v>
      </c>
    </row>
    <row r="1701" spans="1:77" x14ac:dyDescent="0.35">
      <c r="A1701" s="2" t="s">
        <v>211</v>
      </c>
      <c r="B1701" s="3">
        <v>41907</v>
      </c>
      <c r="C1701" s="4">
        <v>25</v>
      </c>
      <c r="G1701" s="5">
        <v>4.0000000000000001E-3</v>
      </c>
      <c r="H1701" s="5">
        <v>0.49</v>
      </c>
      <c r="M1701" s="5">
        <v>0.2</v>
      </c>
      <c r="S1701" s="5">
        <v>62.4</v>
      </c>
      <c r="T1701" s="5">
        <v>13</v>
      </c>
      <c r="V1701" s="5">
        <v>1.3</v>
      </c>
      <c r="W1701" s="5">
        <v>0.18</v>
      </c>
      <c r="AB1701" s="5">
        <v>9.33</v>
      </c>
      <c r="AD1701" s="5">
        <v>0.05</v>
      </c>
      <c r="AE1701" s="5">
        <v>4.82</v>
      </c>
      <c r="AJ1701" s="5">
        <v>49</v>
      </c>
      <c r="AN1701" s="5">
        <v>9.09</v>
      </c>
      <c r="AO1701" s="5">
        <v>0.03</v>
      </c>
      <c r="AT1701" s="5">
        <v>34.6</v>
      </c>
      <c r="AV1701" s="5">
        <v>0.22</v>
      </c>
      <c r="AW1701" s="5">
        <v>3.2799999999999999E-3</v>
      </c>
      <c r="AX1701" s="5">
        <v>0.57999999999999996</v>
      </c>
      <c r="AY1701" s="5">
        <v>0.2</v>
      </c>
      <c r="BA1701" s="5">
        <v>7.68</v>
      </c>
      <c r="BF1701" s="5">
        <v>0.16</v>
      </c>
      <c r="BH1701" s="5">
        <v>5.13</v>
      </c>
      <c r="BO1701" s="5">
        <v>0.53</v>
      </c>
      <c r="BQ1701" s="5">
        <v>5.53</v>
      </c>
      <c r="BR1701" s="5">
        <v>5.53</v>
      </c>
      <c r="BX1701" s="5">
        <v>11.7</v>
      </c>
    </row>
    <row r="1702" spans="1:77" x14ac:dyDescent="0.35">
      <c r="A1702" s="2" t="s">
        <v>211</v>
      </c>
      <c r="B1702" s="3">
        <v>42311</v>
      </c>
      <c r="C1702" s="4">
        <v>31</v>
      </c>
      <c r="G1702" s="5">
        <v>1.15E-3</v>
      </c>
      <c r="H1702" s="5">
        <v>0.47</v>
      </c>
      <c r="J1702" s="5">
        <v>0.2</v>
      </c>
      <c r="M1702" s="5">
        <v>0.25</v>
      </c>
      <c r="N1702" s="5">
        <v>0.2</v>
      </c>
      <c r="Q1702" s="5">
        <v>0.02</v>
      </c>
      <c r="S1702" s="5">
        <v>61.3</v>
      </c>
      <c r="T1702" s="5">
        <v>13</v>
      </c>
      <c r="U1702" s="5">
        <v>0.2</v>
      </c>
      <c r="V1702" s="5">
        <v>1.2</v>
      </c>
      <c r="W1702" s="5">
        <v>0.26</v>
      </c>
      <c r="AB1702" s="5">
        <v>9.3000000000000007</v>
      </c>
      <c r="AC1702" s="5">
        <v>10</v>
      </c>
      <c r="AD1702" s="5">
        <v>0.99</v>
      </c>
      <c r="AE1702" s="5">
        <v>4.88</v>
      </c>
      <c r="AI1702" s="5">
        <v>0.5</v>
      </c>
      <c r="AN1702" s="5">
        <v>9.19</v>
      </c>
      <c r="AO1702" s="5">
        <v>0.04</v>
      </c>
      <c r="AT1702" s="5">
        <v>35.200000000000003</v>
      </c>
      <c r="AU1702" s="5">
        <v>0.5</v>
      </c>
      <c r="AV1702" s="5">
        <v>0.22</v>
      </c>
      <c r="AW1702" s="5">
        <v>3.2799999999999999E-3</v>
      </c>
      <c r="AX1702" s="5">
        <v>0.41</v>
      </c>
      <c r="BA1702" s="5">
        <v>7.35</v>
      </c>
      <c r="BC1702" s="5">
        <v>1E-3</v>
      </c>
      <c r="BH1702" s="5">
        <v>5.17</v>
      </c>
      <c r="BO1702" s="5">
        <v>0.87</v>
      </c>
      <c r="BQ1702" s="5">
        <v>5.57</v>
      </c>
      <c r="BR1702" s="5">
        <v>5.51</v>
      </c>
      <c r="BX1702" s="5">
        <v>11.7</v>
      </c>
      <c r="BY1702" s="5">
        <v>0.53</v>
      </c>
    </row>
    <row r="1703" spans="1:77" x14ac:dyDescent="0.35">
      <c r="A1703" s="2" t="s">
        <v>211</v>
      </c>
      <c r="B1703" s="3">
        <v>38691</v>
      </c>
      <c r="C1703" s="4">
        <v>32</v>
      </c>
      <c r="F1703" s="5">
        <v>0.03</v>
      </c>
      <c r="H1703" s="5">
        <v>0.3</v>
      </c>
      <c r="J1703" s="5">
        <v>1</v>
      </c>
      <c r="M1703" s="5">
        <v>1.2</v>
      </c>
      <c r="N1703" s="5">
        <v>2</v>
      </c>
      <c r="Q1703" s="5">
        <v>0.5</v>
      </c>
      <c r="S1703" s="5">
        <v>47.4</v>
      </c>
      <c r="T1703" s="5">
        <v>33</v>
      </c>
      <c r="U1703" s="5">
        <v>1</v>
      </c>
      <c r="V1703" s="5">
        <v>3.8</v>
      </c>
      <c r="W1703" s="5">
        <v>11.8</v>
      </c>
      <c r="AB1703" s="5">
        <v>8.67</v>
      </c>
      <c r="AD1703" s="5">
        <v>-0.79</v>
      </c>
      <c r="AE1703" s="5">
        <v>5</v>
      </c>
      <c r="AI1703" s="5">
        <v>1</v>
      </c>
      <c r="AN1703" s="5">
        <v>4.5</v>
      </c>
      <c r="AO1703" s="5">
        <v>0.36</v>
      </c>
      <c r="AT1703" s="5">
        <v>18</v>
      </c>
      <c r="AU1703" s="5">
        <v>3</v>
      </c>
      <c r="AV1703" s="5">
        <v>0.44</v>
      </c>
      <c r="AW1703" s="5">
        <v>0.03</v>
      </c>
      <c r="AX1703" s="5">
        <v>0.52</v>
      </c>
      <c r="BA1703" s="5">
        <v>6.1</v>
      </c>
      <c r="BC1703" s="5">
        <v>0.1</v>
      </c>
      <c r="BE1703" s="5">
        <v>0.6</v>
      </c>
      <c r="BH1703" s="5">
        <v>1.4</v>
      </c>
      <c r="BI1703" s="5">
        <v>0.1</v>
      </c>
      <c r="BO1703" s="5">
        <v>86</v>
      </c>
      <c r="BQ1703" s="5">
        <v>-4.13</v>
      </c>
      <c r="BR1703" s="5">
        <v>4.09</v>
      </c>
      <c r="BX1703" s="5">
        <v>9.6</v>
      </c>
      <c r="BY1703" s="5">
        <v>5</v>
      </c>
    </row>
    <row r="1704" spans="1:77" x14ac:dyDescent="0.35">
      <c r="A1704" s="2" t="s">
        <v>211</v>
      </c>
      <c r="B1704" s="3">
        <v>38841</v>
      </c>
      <c r="C1704" s="4">
        <v>31</v>
      </c>
      <c r="F1704" s="5">
        <v>0.02</v>
      </c>
      <c r="H1704" s="5">
        <v>0.48</v>
      </c>
      <c r="J1704" s="5">
        <v>5</v>
      </c>
      <c r="M1704" s="5">
        <v>1.89</v>
      </c>
      <c r="N1704" s="5">
        <v>2.5</v>
      </c>
      <c r="Q1704" s="5">
        <v>1</v>
      </c>
      <c r="S1704" s="5">
        <v>41.73</v>
      </c>
      <c r="T1704" s="5">
        <v>33</v>
      </c>
      <c r="U1704" s="5">
        <v>5</v>
      </c>
      <c r="V1704" s="5">
        <v>3.2</v>
      </c>
      <c r="W1704" s="5">
        <v>15.77</v>
      </c>
      <c r="AD1704" s="5">
        <v>4.43</v>
      </c>
      <c r="AE1704" s="5">
        <v>7.53</v>
      </c>
      <c r="AI1704" s="5">
        <v>10</v>
      </c>
      <c r="AJ1704" s="5">
        <v>42.7</v>
      </c>
      <c r="AN1704" s="5">
        <v>5.44</v>
      </c>
      <c r="AO1704" s="5">
        <v>0.49</v>
      </c>
      <c r="AT1704" s="5">
        <v>15.7</v>
      </c>
      <c r="AU1704" s="5">
        <v>2</v>
      </c>
      <c r="AV1704" s="5">
        <v>0.48</v>
      </c>
      <c r="AW1704" s="5">
        <v>0.02</v>
      </c>
      <c r="AX1704" s="5">
        <v>0.52</v>
      </c>
      <c r="BA1704" s="5">
        <v>6.43</v>
      </c>
      <c r="BC1704" s="5">
        <v>0.1</v>
      </c>
      <c r="BE1704" s="5">
        <v>0.2</v>
      </c>
      <c r="BH1704" s="5">
        <v>1.19</v>
      </c>
      <c r="BO1704" s="5">
        <v>82</v>
      </c>
      <c r="BQ1704" s="5">
        <v>3.84</v>
      </c>
      <c r="BR1704" s="5">
        <v>4.0199999999999996</v>
      </c>
      <c r="BX1704" s="5">
        <v>10.7</v>
      </c>
      <c r="BY1704" s="5">
        <v>10</v>
      </c>
    </row>
    <row r="1705" spans="1:77" x14ac:dyDescent="0.35">
      <c r="A1705" s="2" t="s">
        <v>211</v>
      </c>
      <c r="B1705" s="3">
        <v>40080</v>
      </c>
      <c r="C1705" s="4">
        <v>32</v>
      </c>
      <c r="G1705" s="5">
        <v>5.0000000000000001E-3</v>
      </c>
      <c r="H1705" s="5">
        <v>0.33</v>
      </c>
      <c r="J1705" s="5">
        <v>1.5</v>
      </c>
      <c r="M1705" s="5">
        <v>0.89</v>
      </c>
      <c r="N1705" s="5">
        <v>0.2</v>
      </c>
      <c r="Q1705" s="5">
        <v>0.02</v>
      </c>
      <c r="S1705" s="5">
        <v>70.900000000000006</v>
      </c>
      <c r="T1705" s="5">
        <v>34</v>
      </c>
      <c r="U1705" s="5">
        <v>0.2</v>
      </c>
      <c r="V1705" s="5">
        <v>4.9000000000000004</v>
      </c>
      <c r="W1705" s="5">
        <v>12.8</v>
      </c>
      <c r="AB1705" s="5">
        <v>9.27</v>
      </c>
      <c r="AD1705" s="5">
        <v>3.96</v>
      </c>
      <c r="AE1705" s="5">
        <v>4.33</v>
      </c>
      <c r="AI1705" s="5">
        <v>0.5</v>
      </c>
      <c r="AJ1705" s="5">
        <v>50.9</v>
      </c>
      <c r="AN1705" s="5">
        <v>5.69</v>
      </c>
      <c r="AO1705" s="5">
        <v>0.49</v>
      </c>
      <c r="AT1705" s="5">
        <v>13.3</v>
      </c>
      <c r="AU1705" s="5">
        <v>0.5</v>
      </c>
      <c r="AV1705" s="5">
        <v>0.22</v>
      </c>
      <c r="AW1705" s="5">
        <v>4.9300000000000004E-3</v>
      </c>
      <c r="AX1705" s="5">
        <v>0.02</v>
      </c>
      <c r="BA1705" s="5">
        <v>6.76</v>
      </c>
      <c r="BC1705" s="5">
        <v>1E-3</v>
      </c>
      <c r="BE1705" s="5">
        <v>0.1</v>
      </c>
      <c r="BF1705" s="5">
        <v>0.52</v>
      </c>
      <c r="BH1705" s="5">
        <v>2.2599999999999998</v>
      </c>
      <c r="BO1705" s="5">
        <v>95.6</v>
      </c>
      <c r="BW1705" s="5">
        <v>0.5</v>
      </c>
      <c r="BX1705" s="5">
        <v>9.8000000000000007</v>
      </c>
      <c r="BY1705" s="5">
        <v>0.5</v>
      </c>
    </row>
    <row r="1706" spans="1:77" x14ac:dyDescent="0.35">
      <c r="A1706" s="2" t="s">
        <v>211</v>
      </c>
      <c r="B1706" s="3">
        <v>40507</v>
      </c>
      <c r="C1706" s="4">
        <v>24</v>
      </c>
      <c r="G1706" s="5">
        <v>5.0000000000000001E-3</v>
      </c>
      <c r="H1706" s="5">
        <v>0.56999999999999995</v>
      </c>
      <c r="M1706" s="5">
        <v>1.06</v>
      </c>
      <c r="S1706" s="5">
        <v>50.7</v>
      </c>
      <c r="T1706" s="5">
        <v>31</v>
      </c>
      <c r="V1706" s="5">
        <v>4.4000000000000004</v>
      </c>
      <c r="W1706" s="5">
        <v>20.9</v>
      </c>
      <c r="AB1706" s="5">
        <v>8.4600000000000009</v>
      </c>
      <c r="AD1706" s="5">
        <v>15.83</v>
      </c>
      <c r="AE1706" s="5">
        <v>7.9</v>
      </c>
      <c r="AJ1706" s="5">
        <v>45</v>
      </c>
      <c r="AN1706" s="5">
        <v>6.07</v>
      </c>
      <c r="AO1706" s="5">
        <v>0.62</v>
      </c>
      <c r="AT1706" s="5">
        <v>12.7</v>
      </c>
      <c r="AV1706" s="5">
        <v>0.22</v>
      </c>
      <c r="AW1706" s="5">
        <v>3.9399999999999999E-3</v>
      </c>
      <c r="AX1706" s="5">
        <v>0.22</v>
      </c>
      <c r="BA1706" s="5">
        <v>6.48</v>
      </c>
      <c r="BF1706" s="5">
        <v>0.27</v>
      </c>
      <c r="BH1706" s="5">
        <v>1.61</v>
      </c>
      <c r="BO1706" s="5">
        <v>83.7</v>
      </c>
      <c r="BQ1706" s="5">
        <v>4.2300000000000004</v>
      </c>
      <c r="BR1706" s="5">
        <v>4.96</v>
      </c>
      <c r="BX1706" s="5">
        <v>9.6999999999999993</v>
      </c>
    </row>
    <row r="1707" spans="1:77" x14ac:dyDescent="0.35">
      <c r="A1707" s="2" t="s">
        <v>211</v>
      </c>
      <c r="B1707" s="3">
        <v>40807</v>
      </c>
      <c r="C1707" s="4">
        <v>25</v>
      </c>
      <c r="G1707" s="5">
        <v>8.9999999999999993E-3</v>
      </c>
      <c r="H1707" s="5">
        <v>0.01</v>
      </c>
      <c r="M1707" s="5">
        <v>0.05</v>
      </c>
      <c r="S1707" s="5">
        <v>55.8</v>
      </c>
      <c r="T1707" s="5">
        <v>26</v>
      </c>
      <c r="V1707" s="5">
        <v>1.2</v>
      </c>
      <c r="W1707" s="5">
        <v>0.1</v>
      </c>
      <c r="AB1707" s="5">
        <v>13.92</v>
      </c>
      <c r="AD1707" s="5">
        <v>4.84</v>
      </c>
      <c r="AE1707" s="5">
        <v>0.96</v>
      </c>
      <c r="AJ1707" s="5">
        <v>39.5</v>
      </c>
      <c r="AN1707" s="5">
        <v>6.31</v>
      </c>
      <c r="AO1707" s="5">
        <v>0.02</v>
      </c>
      <c r="AT1707" s="5">
        <v>20.2</v>
      </c>
      <c r="AV1707" s="5">
        <v>2.83</v>
      </c>
      <c r="AW1707" s="5">
        <v>8.2100000000000003E-3</v>
      </c>
      <c r="AX1707" s="5">
        <v>0.04</v>
      </c>
      <c r="BA1707" s="5">
        <v>7.44</v>
      </c>
      <c r="BF1707" s="5">
        <v>0.38</v>
      </c>
      <c r="BH1707" s="5">
        <v>1.64</v>
      </c>
      <c r="BO1707" s="5">
        <v>76.599999999999994</v>
      </c>
      <c r="BQ1707" s="5">
        <v>4.0199999999999996</v>
      </c>
      <c r="BR1707" s="5">
        <v>4.21</v>
      </c>
      <c r="BT1707" s="5">
        <v>19</v>
      </c>
      <c r="BX1707" s="5">
        <v>9.5</v>
      </c>
    </row>
    <row r="1708" spans="1:77" x14ac:dyDescent="0.35">
      <c r="A1708" s="2" t="s">
        <v>211</v>
      </c>
      <c r="B1708" s="3">
        <v>36454</v>
      </c>
      <c r="C1708" s="4">
        <v>24</v>
      </c>
      <c r="F1708" s="5">
        <v>2E-3</v>
      </c>
      <c r="G1708" s="5">
        <v>2E-3</v>
      </c>
      <c r="H1708" s="5">
        <v>0.43</v>
      </c>
      <c r="M1708" s="5">
        <v>0.28000000000000003</v>
      </c>
      <c r="O1708" s="5">
        <v>180</v>
      </c>
      <c r="S1708" s="5">
        <v>58</v>
      </c>
      <c r="T1708" s="5">
        <v>13</v>
      </c>
      <c r="V1708" s="5">
        <v>0.9</v>
      </c>
      <c r="W1708" s="5">
        <v>0.24</v>
      </c>
      <c r="AB1708" s="5">
        <v>9.49</v>
      </c>
      <c r="AE1708" s="5">
        <v>4.9000000000000004</v>
      </c>
      <c r="AJ1708" s="5">
        <v>50</v>
      </c>
      <c r="AN1708" s="5">
        <v>9.6999999999999993</v>
      </c>
      <c r="AO1708" s="5">
        <v>0.05</v>
      </c>
      <c r="AT1708" s="5">
        <v>32</v>
      </c>
      <c r="AV1708" s="5">
        <v>0.22</v>
      </c>
      <c r="AW1708" s="5">
        <v>3.2845000000000001E-3</v>
      </c>
      <c r="AX1708" s="5">
        <v>0.4</v>
      </c>
      <c r="AZ1708" s="5">
        <v>0.15</v>
      </c>
      <c r="BA1708" s="5">
        <v>7.4</v>
      </c>
      <c r="BE1708" s="5">
        <v>0.3</v>
      </c>
      <c r="BH1708" s="5">
        <v>5.16</v>
      </c>
      <c r="BO1708" s="5">
        <v>0.27</v>
      </c>
      <c r="BX1708" s="5">
        <v>11.6</v>
      </c>
    </row>
    <row r="1709" spans="1:77" x14ac:dyDescent="0.35">
      <c r="A1709" s="2" t="s">
        <v>211</v>
      </c>
      <c r="B1709" s="3">
        <v>35966</v>
      </c>
      <c r="C1709" s="4">
        <v>21</v>
      </c>
      <c r="F1709" s="5">
        <v>0.01</v>
      </c>
      <c r="H1709" s="5">
        <v>0.09</v>
      </c>
      <c r="M1709" s="5">
        <v>0.1</v>
      </c>
      <c r="S1709" s="5">
        <v>70</v>
      </c>
      <c r="T1709" s="5">
        <v>41</v>
      </c>
      <c r="V1709" s="5">
        <v>1.1000000000000001</v>
      </c>
      <c r="W1709" s="5">
        <v>0.78</v>
      </c>
      <c r="AB1709" s="5">
        <v>1.61</v>
      </c>
      <c r="AE1709" s="5">
        <v>1</v>
      </c>
      <c r="AJ1709" s="5">
        <v>44</v>
      </c>
      <c r="AN1709" s="5">
        <v>3.2</v>
      </c>
      <c r="AO1709" s="5">
        <v>0.09</v>
      </c>
      <c r="AT1709" s="5">
        <v>18</v>
      </c>
      <c r="AV1709" s="5">
        <v>0.44</v>
      </c>
      <c r="AW1709" s="5">
        <v>6.5700000000000003E-3</v>
      </c>
      <c r="AX1709" s="5">
        <v>0.05</v>
      </c>
      <c r="BA1709" s="5">
        <v>7.46</v>
      </c>
      <c r="BE1709" s="5">
        <v>1.8</v>
      </c>
      <c r="BH1709" s="5">
        <v>2.35</v>
      </c>
      <c r="BO1709" s="5">
        <v>46</v>
      </c>
      <c r="BX1709" s="5">
        <v>9.5</v>
      </c>
    </row>
    <row r="1710" spans="1:77" x14ac:dyDescent="0.35">
      <c r="A1710" s="2" t="s">
        <v>211</v>
      </c>
      <c r="B1710" s="3">
        <v>41575</v>
      </c>
      <c r="C1710" s="4">
        <v>32</v>
      </c>
      <c r="G1710" s="5">
        <v>3.0000000000000001E-3</v>
      </c>
      <c r="H1710" s="5">
        <v>0.01</v>
      </c>
      <c r="J1710" s="5">
        <v>0.6</v>
      </c>
      <c r="M1710" s="5">
        <v>0.12</v>
      </c>
      <c r="N1710" s="5">
        <v>0.2</v>
      </c>
      <c r="Q1710" s="5">
        <v>0.02</v>
      </c>
      <c r="S1710" s="5">
        <v>74.8</v>
      </c>
      <c r="T1710" s="5">
        <v>55</v>
      </c>
      <c r="U1710" s="5">
        <v>1.3</v>
      </c>
      <c r="V1710" s="5">
        <v>0.9</v>
      </c>
      <c r="W1710" s="5">
        <v>0.98</v>
      </c>
      <c r="AB1710" s="5">
        <v>1.24</v>
      </c>
      <c r="AD1710" s="5">
        <v>0.97</v>
      </c>
      <c r="AE1710" s="5">
        <v>0.96</v>
      </c>
      <c r="AI1710" s="5">
        <v>0.5</v>
      </c>
      <c r="AJ1710" s="5">
        <v>48.4</v>
      </c>
      <c r="AN1710" s="5">
        <v>3.28</v>
      </c>
      <c r="AO1710" s="5">
        <v>0.11</v>
      </c>
      <c r="AT1710" s="5">
        <v>18.5</v>
      </c>
      <c r="AU1710" s="5">
        <v>0.9</v>
      </c>
      <c r="AV1710" s="5">
        <v>0.22</v>
      </c>
      <c r="AW1710" s="5">
        <v>3.2799999999999999E-3</v>
      </c>
      <c r="AX1710" s="5">
        <v>0.01</v>
      </c>
      <c r="BA1710" s="5">
        <v>7.66</v>
      </c>
      <c r="BC1710" s="5">
        <v>1E-3</v>
      </c>
      <c r="BF1710" s="5">
        <v>0.14000000000000001</v>
      </c>
      <c r="BH1710" s="5">
        <v>2.19</v>
      </c>
      <c r="BO1710" s="5">
        <v>52.9</v>
      </c>
      <c r="BQ1710" s="5">
        <v>4.84</v>
      </c>
      <c r="BR1710" s="5">
        <v>4.8899999999999997</v>
      </c>
      <c r="BX1710" s="5">
        <v>9.6</v>
      </c>
      <c r="BY1710" s="5">
        <v>1.3</v>
      </c>
    </row>
    <row r="1711" spans="1:77" x14ac:dyDescent="0.35">
      <c r="A1711" s="2" t="s">
        <v>211</v>
      </c>
      <c r="B1711" s="3">
        <v>41234</v>
      </c>
      <c r="C1711" s="4">
        <v>22</v>
      </c>
      <c r="F1711" s="5">
        <v>0.02</v>
      </c>
      <c r="H1711" s="5">
        <v>0.02</v>
      </c>
      <c r="M1711" s="5">
        <v>0.11</v>
      </c>
      <c r="S1711" s="5">
        <v>66.5</v>
      </c>
      <c r="T1711" s="5">
        <v>50.4</v>
      </c>
      <c r="V1711" s="5">
        <v>0.57999999999999996</v>
      </c>
      <c r="W1711" s="5">
        <v>0.72</v>
      </c>
      <c r="AD1711" s="5">
        <v>-1.5</v>
      </c>
      <c r="AE1711" s="5">
        <v>0.85</v>
      </c>
      <c r="AN1711" s="5">
        <v>3.31</v>
      </c>
      <c r="AO1711" s="5">
        <v>0.1</v>
      </c>
      <c r="AT1711" s="5">
        <v>16.2</v>
      </c>
      <c r="AV1711" s="5">
        <v>0.51</v>
      </c>
      <c r="AW1711" s="5">
        <v>7.0000000000000007E-2</v>
      </c>
      <c r="AX1711" s="5">
        <v>0.1</v>
      </c>
      <c r="BA1711" s="5">
        <v>7.6</v>
      </c>
      <c r="BE1711" s="5">
        <v>0.2</v>
      </c>
      <c r="BH1711" s="5">
        <v>0.39</v>
      </c>
      <c r="BO1711" s="5">
        <v>43.4</v>
      </c>
      <c r="BQ1711" s="5">
        <v>4.4000000000000004</v>
      </c>
      <c r="BR1711" s="5">
        <v>4.4000000000000004</v>
      </c>
      <c r="BX1711" s="5">
        <v>9.4</v>
      </c>
    </row>
    <row r="1712" spans="1:77" x14ac:dyDescent="0.35">
      <c r="A1712" s="2" t="s">
        <v>211</v>
      </c>
      <c r="B1712" s="3">
        <v>41228</v>
      </c>
      <c r="C1712" s="4">
        <v>28</v>
      </c>
      <c r="G1712" s="5">
        <v>4.0000000000000001E-3</v>
      </c>
      <c r="H1712" s="5">
        <v>0.01</v>
      </c>
      <c r="M1712" s="5">
        <v>0.13</v>
      </c>
      <c r="S1712" s="5">
        <v>71.5</v>
      </c>
      <c r="T1712" s="5">
        <v>40</v>
      </c>
      <c r="V1712" s="5">
        <v>1</v>
      </c>
      <c r="W1712" s="5">
        <v>0.77</v>
      </c>
      <c r="AB1712" s="5">
        <v>1.1000000000000001</v>
      </c>
      <c r="AD1712" s="5">
        <v>4.1900000000000004</v>
      </c>
      <c r="AE1712" s="5">
        <v>0.84</v>
      </c>
      <c r="AJ1712" s="5">
        <v>49.5</v>
      </c>
      <c r="AN1712" s="5">
        <v>3.32</v>
      </c>
      <c r="AO1712" s="5">
        <v>0.1</v>
      </c>
      <c r="AT1712" s="5">
        <v>17.2</v>
      </c>
      <c r="AV1712" s="5">
        <v>0.22</v>
      </c>
      <c r="AW1712" s="5">
        <v>3.2799999999999999E-3</v>
      </c>
      <c r="AX1712" s="5">
        <v>0.01</v>
      </c>
      <c r="AY1712" s="5">
        <v>0.04</v>
      </c>
      <c r="BA1712" s="5">
        <v>7.69</v>
      </c>
      <c r="BF1712" s="5">
        <v>0.55000000000000004</v>
      </c>
      <c r="BH1712" s="5">
        <v>2.1800000000000002</v>
      </c>
      <c r="BO1712" s="5">
        <v>55.6</v>
      </c>
      <c r="BQ1712" s="5">
        <v>4.47</v>
      </c>
      <c r="BR1712" s="5">
        <v>4.66</v>
      </c>
      <c r="BS1712" s="5">
        <v>0.2</v>
      </c>
      <c r="BT1712" s="5">
        <v>25</v>
      </c>
      <c r="BV1712" s="5">
        <v>0.1</v>
      </c>
      <c r="BX1712" s="5">
        <v>9.6999999999999993</v>
      </c>
    </row>
    <row r="1713" spans="1:77" x14ac:dyDescent="0.35">
      <c r="A1713" s="2" t="s">
        <v>211</v>
      </c>
      <c r="B1713" s="3">
        <v>40857</v>
      </c>
      <c r="C1713" s="4">
        <v>25</v>
      </c>
      <c r="G1713" s="5">
        <v>2E-3</v>
      </c>
      <c r="H1713" s="5">
        <v>0.01</v>
      </c>
      <c r="M1713" s="5">
        <v>0.11</v>
      </c>
      <c r="S1713" s="5">
        <v>70.599999999999994</v>
      </c>
      <c r="T1713" s="5">
        <v>50</v>
      </c>
      <c r="V1713" s="5">
        <v>0.94</v>
      </c>
      <c r="W1713" s="5">
        <v>0.83</v>
      </c>
      <c r="AB1713" s="5">
        <v>1.23</v>
      </c>
      <c r="AD1713" s="5">
        <v>2.4300000000000002</v>
      </c>
      <c r="AE1713" s="5">
        <v>0.92</v>
      </c>
      <c r="AJ1713" s="5">
        <v>49.4</v>
      </c>
      <c r="AN1713" s="5">
        <v>3.25</v>
      </c>
      <c r="AO1713" s="5">
        <v>0.11</v>
      </c>
      <c r="AT1713" s="5">
        <v>18</v>
      </c>
      <c r="AV1713" s="5">
        <v>0.22</v>
      </c>
      <c r="AW1713" s="5">
        <v>3.2799999999999999E-3</v>
      </c>
      <c r="AX1713" s="5">
        <v>0.01</v>
      </c>
      <c r="BA1713" s="5">
        <v>7.56</v>
      </c>
      <c r="BF1713" s="5">
        <v>0.15</v>
      </c>
      <c r="BH1713" s="5">
        <v>2.21</v>
      </c>
      <c r="BO1713" s="5">
        <v>54.8</v>
      </c>
      <c r="BQ1713" s="5">
        <v>4.76</v>
      </c>
      <c r="BR1713" s="5">
        <v>4.6500000000000004</v>
      </c>
      <c r="BT1713" s="5">
        <v>25</v>
      </c>
      <c r="BX1713" s="5">
        <v>9.6999999999999993</v>
      </c>
    </row>
    <row r="1714" spans="1:77" x14ac:dyDescent="0.35">
      <c r="A1714" s="2" t="s">
        <v>211</v>
      </c>
      <c r="B1714" s="3">
        <v>40562</v>
      </c>
      <c r="C1714" s="4">
        <v>34</v>
      </c>
      <c r="G1714" s="5">
        <v>2E-3</v>
      </c>
      <c r="H1714" s="5">
        <v>0.01</v>
      </c>
      <c r="J1714" s="5">
        <v>0.3</v>
      </c>
      <c r="M1714" s="5">
        <v>0.13</v>
      </c>
      <c r="N1714" s="5">
        <v>0.2</v>
      </c>
      <c r="Q1714" s="5">
        <v>0.02</v>
      </c>
      <c r="S1714" s="5">
        <v>74.3</v>
      </c>
      <c r="T1714" s="5">
        <v>50</v>
      </c>
      <c r="U1714" s="5">
        <v>0.2</v>
      </c>
      <c r="V1714" s="5">
        <v>1.1000000000000001</v>
      </c>
      <c r="W1714" s="5">
        <v>0.8</v>
      </c>
      <c r="AB1714" s="5">
        <v>1.04</v>
      </c>
      <c r="AD1714" s="5">
        <v>0.03</v>
      </c>
      <c r="AE1714" s="5">
        <v>0.87</v>
      </c>
      <c r="AI1714" s="5">
        <v>0.5</v>
      </c>
      <c r="AJ1714" s="5">
        <v>48.3</v>
      </c>
      <c r="AN1714" s="5">
        <v>3.07</v>
      </c>
      <c r="AO1714" s="5">
        <v>0.1</v>
      </c>
      <c r="AS1714" s="5">
        <v>0.43</v>
      </c>
      <c r="AT1714" s="5">
        <v>18.2</v>
      </c>
      <c r="AU1714" s="5">
        <v>0.5</v>
      </c>
      <c r="AV1714" s="5">
        <v>0.22</v>
      </c>
      <c r="AW1714" s="5">
        <v>3.2799999999999999E-3</v>
      </c>
      <c r="AX1714" s="5">
        <v>0.01</v>
      </c>
      <c r="BA1714" s="5">
        <v>7.49</v>
      </c>
      <c r="BC1714" s="5">
        <v>1E-3</v>
      </c>
      <c r="BF1714" s="5">
        <v>0.18</v>
      </c>
      <c r="BH1714" s="5">
        <v>2.2200000000000002</v>
      </c>
      <c r="BO1714" s="5">
        <v>57.3</v>
      </c>
      <c r="BQ1714" s="5">
        <v>4.82</v>
      </c>
      <c r="BR1714" s="5">
        <v>4.82</v>
      </c>
      <c r="BW1714" s="5">
        <v>0.5</v>
      </c>
      <c r="BX1714" s="5">
        <v>9.6999999999999993</v>
      </c>
      <c r="BY1714" s="5">
        <v>0.5</v>
      </c>
    </row>
    <row r="1715" spans="1:77" x14ac:dyDescent="0.35">
      <c r="A1715" s="2" t="s">
        <v>211</v>
      </c>
      <c r="B1715" s="3">
        <v>40141</v>
      </c>
      <c r="C1715" s="4">
        <v>22</v>
      </c>
      <c r="G1715" s="5">
        <v>1E-3</v>
      </c>
      <c r="H1715" s="5">
        <v>0.01</v>
      </c>
      <c r="M1715" s="5">
        <v>0.13</v>
      </c>
      <c r="S1715" s="5">
        <v>70.5</v>
      </c>
      <c r="T1715" s="5">
        <v>50</v>
      </c>
      <c r="V1715" s="5">
        <v>1</v>
      </c>
      <c r="W1715" s="5">
        <v>0.71</v>
      </c>
      <c r="AB1715" s="5">
        <v>1.19</v>
      </c>
      <c r="AD1715" s="5">
        <v>76.92</v>
      </c>
      <c r="AE1715" s="5">
        <v>0.78</v>
      </c>
      <c r="AJ1715" s="5">
        <v>48</v>
      </c>
      <c r="AN1715" s="5">
        <v>3.03</v>
      </c>
      <c r="AO1715" s="5">
        <v>0.09</v>
      </c>
      <c r="AT1715" s="5">
        <v>16.899999999999999</v>
      </c>
      <c r="AV1715" s="5">
        <v>0.22</v>
      </c>
      <c r="AW1715" s="5">
        <v>3.2799999999999999E-3</v>
      </c>
      <c r="AX1715" s="5">
        <v>0.01</v>
      </c>
      <c r="BA1715" s="5">
        <v>7.57</v>
      </c>
      <c r="BF1715" s="5">
        <v>0.48</v>
      </c>
      <c r="BH1715" s="5">
        <v>2.23</v>
      </c>
      <c r="BO1715" s="5">
        <v>53.3</v>
      </c>
      <c r="BX1715" s="5">
        <v>9.8000000000000007</v>
      </c>
    </row>
    <row r="1716" spans="1:77" x14ac:dyDescent="0.35">
      <c r="A1716" s="2" t="s">
        <v>211</v>
      </c>
      <c r="B1716" s="3">
        <v>37564</v>
      </c>
      <c r="C1716" s="4">
        <v>32</v>
      </c>
      <c r="F1716" s="5">
        <v>0.44</v>
      </c>
      <c r="G1716" s="5">
        <v>0.39</v>
      </c>
      <c r="H1716" s="5">
        <v>0.04</v>
      </c>
      <c r="J1716" s="5">
        <v>2.2999999999999998</v>
      </c>
      <c r="M1716" s="5">
        <v>0.69</v>
      </c>
      <c r="N1716" s="5">
        <v>0.6</v>
      </c>
      <c r="O1716" s="5">
        <v>10</v>
      </c>
      <c r="Q1716" s="5">
        <v>0.04</v>
      </c>
      <c r="S1716" s="5">
        <v>28.6</v>
      </c>
      <c r="T1716" s="5">
        <v>18</v>
      </c>
      <c r="U1716" s="5">
        <v>0.3</v>
      </c>
      <c r="V1716" s="5">
        <v>20</v>
      </c>
      <c r="W1716" s="5">
        <v>0.19</v>
      </c>
      <c r="AB1716" s="5">
        <v>0.68</v>
      </c>
      <c r="AE1716" s="5">
        <v>8.01</v>
      </c>
      <c r="AI1716" s="5">
        <v>9.1999999999999993</v>
      </c>
      <c r="AJ1716" s="5">
        <v>23.2</v>
      </c>
      <c r="AN1716" s="5">
        <v>3.31</v>
      </c>
      <c r="AO1716" s="5">
        <v>0.13</v>
      </c>
      <c r="AT1716" s="5">
        <v>9.17</v>
      </c>
      <c r="AU1716" s="5">
        <v>2.2000000000000002</v>
      </c>
      <c r="AV1716" s="5">
        <v>8.58</v>
      </c>
      <c r="AW1716" s="5">
        <v>0.01</v>
      </c>
      <c r="AX1716" s="5">
        <v>0.02</v>
      </c>
      <c r="AZ1716" s="5">
        <v>0.01</v>
      </c>
      <c r="BA1716" s="5">
        <v>6.12</v>
      </c>
      <c r="BC1716" s="5">
        <v>8.8999999999999999E-3</v>
      </c>
      <c r="BE1716" s="5">
        <v>0.5</v>
      </c>
      <c r="BH1716" s="5">
        <v>0.94</v>
      </c>
      <c r="BO1716" s="5">
        <v>24.1</v>
      </c>
      <c r="BX1716" s="5">
        <v>12.1</v>
      </c>
      <c r="BY1716" s="5">
        <v>3.6</v>
      </c>
    </row>
    <row r="1717" spans="1:77" x14ac:dyDescent="0.35">
      <c r="A1717" s="2" t="s">
        <v>365</v>
      </c>
      <c r="B1717" s="3">
        <v>37720</v>
      </c>
      <c r="C1717" s="4">
        <v>32</v>
      </c>
      <c r="F1717" s="5">
        <v>0.42</v>
      </c>
      <c r="G1717" s="5">
        <v>0.4</v>
      </c>
      <c r="H1717" s="5">
        <v>0.01</v>
      </c>
      <c r="J1717" s="5">
        <v>1.9</v>
      </c>
      <c r="M1717" s="5">
        <v>0.62</v>
      </c>
      <c r="N1717" s="5">
        <v>0.2</v>
      </c>
      <c r="O1717" s="5">
        <v>10</v>
      </c>
      <c r="Q1717" s="5">
        <v>0.04</v>
      </c>
      <c r="S1717" s="5">
        <v>21.9</v>
      </c>
      <c r="T1717" s="5">
        <v>18</v>
      </c>
      <c r="U1717" s="5">
        <v>0.9</v>
      </c>
      <c r="V1717" s="5">
        <v>18</v>
      </c>
      <c r="W1717" s="5">
        <v>0.08</v>
      </c>
      <c r="AB1717" s="5">
        <v>1.03</v>
      </c>
      <c r="AE1717" s="5">
        <v>7.57</v>
      </c>
      <c r="AI1717" s="5">
        <v>9.5</v>
      </c>
      <c r="AJ1717" s="5">
        <v>21</v>
      </c>
      <c r="AN1717" s="5">
        <v>2.59</v>
      </c>
      <c r="AO1717" s="5">
        <v>0.03</v>
      </c>
      <c r="AT1717" s="5">
        <v>8.83</v>
      </c>
      <c r="AU1717" s="5">
        <v>1.2</v>
      </c>
      <c r="AV1717" s="5">
        <v>10.4</v>
      </c>
      <c r="AW1717" s="5">
        <v>0.05</v>
      </c>
      <c r="AX1717" s="5">
        <v>0.02</v>
      </c>
      <c r="AZ1717" s="5">
        <v>0.01</v>
      </c>
      <c r="BA1717" s="5">
        <v>5.81</v>
      </c>
      <c r="BC1717" s="5">
        <v>6.3E-3</v>
      </c>
      <c r="BE1717" s="5">
        <v>0.6</v>
      </c>
      <c r="BH1717" s="5">
        <v>0.71</v>
      </c>
      <c r="BO1717" s="5">
        <v>25.6</v>
      </c>
      <c r="BX1717" s="5">
        <v>6.8</v>
      </c>
      <c r="BY1717" s="5">
        <v>2.7</v>
      </c>
    </row>
    <row r="1718" spans="1:77" x14ac:dyDescent="0.35">
      <c r="A1718" s="2" t="s">
        <v>365</v>
      </c>
      <c r="B1718" s="3">
        <v>38849</v>
      </c>
      <c r="C1718" s="4">
        <v>31</v>
      </c>
      <c r="F1718" s="5">
        <v>0.02</v>
      </c>
      <c r="H1718" s="5">
        <v>0.02</v>
      </c>
      <c r="J1718" s="5">
        <v>5</v>
      </c>
      <c r="M1718" s="5">
        <v>0.2</v>
      </c>
      <c r="N1718" s="5">
        <v>2.5</v>
      </c>
      <c r="Q1718" s="5">
        <v>1</v>
      </c>
      <c r="S1718" s="5">
        <v>75.97</v>
      </c>
      <c r="T1718" s="5">
        <v>51</v>
      </c>
      <c r="U1718" s="5">
        <v>5</v>
      </c>
      <c r="V1718" s="5">
        <v>1.5</v>
      </c>
      <c r="W1718" s="5">
        <v>0.74</v>
      </c>
      <c r="AD1718" s="5">
        <v>-1.42</v>
      </c>
      <c r="AE1718" s="5">
        <v>1</v>
      </c>
      <c r="AI1718" s="5">
        <v>10</v>
      </c>
      <c r="AJ1718" s="5">
        <v>48</v>
      </c>
      <c r="AN1718" s="5">
        <v>3.22</v>
      </c>
      <c r="AO1718" s="5">
        <v>0.1</v>
      </c>
      <c r="AT1718" s="5">
        <v>19.3</v>
      </c>
      <c r="AU1718" s="5">
        <v>2</v>
      </c>
      <c r="AV1718" s="5">
        <v>1.81</v>
      </c>
      <c r="AW1718" s="5">
        <v>0.02</v>
      </c>
      <c r="AX1718" s="5">
        <v>0.09</v>
      </c>
      <c r="BA1718" s="5">
        <v>7.69</v>
      </c>
      <c r="BC1718" s="5">
        <v>0.1</v>
      </c>
      <c r="BE1718" s="5">
        <v>0.3</v>
      </c>
      <c r="BH1718" s="5">
        <v>2.29</v>
      </c>
      <c r="BO1718" s="5">
        <v>61</v>
      </c>
      <c r="BQ1718" s="5">
        <v>5.0199999999999996</v>
      </c>
      <c r="BR1718" s="5">
        <v>4.95</v>
      </c>
      <c r="BX1718" s="5">
        <v>10.5</v>
      </c>
      <c r="BY1718" s="5">
        <v>10</v>
      </c>
    </row>
    <row r="1719" spans="1:77" x14ac:dyDescent="0.35">
      <c r="A1719" s="2" t="s">
        <v>365</v>
      </c>
      <c r="B1719" s="3">
        <v>38855</v>
      </c>
      <c r="C1719" s="4">
        <v>31</v>
      </c>
      <c r="F1719" s="5">
        <v>0.04</v>
      </c>
      <c r="H1719" s="5">
        <v>0.55000000000000004</v>
      </c>
      <c r="J1719" s="5">
        <v>10</v>
      </c>
      <c r="M1719" s="5">
        <v>3.31</v>
      </c>
      <c r="N1719" s="5">
        <v>2.5</v>
      </c>
      <c r="Q1719" s="5">
        <v>0.5</v>
      </c>
      <c r="S1719" s="5">
        <v>52.97</v>
      </c>
      <c r="T1719" s="5">
        <v>41</v>
      </c>
      <c r="U1719" s="5">
        <v>5</v>
      </c>
      <c r="V1719" s="5">
        <v>12.6</v>
      </c>
      <c r="W1719" s="5">
        <v>3.79</v>
      </c>
      <c r="AD1719" s="5">
        <v>2.13</v>
      </c>
      <c r="AE1719" s="5">
        <v>6.57</v>
      </c>
      <c r="AI1719" s="5">
        <v>10</v>
      </c>
      <c r="AJ1719" s="5">
        <v>49</v>
      </c>
      <c r="AN1719" s="5">
        <v>9.27</v>
      </c>
      <c r="AO1719" s="5">
        <v>0.25</v>
      </c>
      <c r="AT1719" s="5">
        <v>28.6</v>
      </c>
      <c r="AU1719" s="5">
        <v>2</v>
      </c>
      <c r="AV1719" s="5">
        <v>0.48</v>
      </c>
      <c r="AW1719" s="5">
        <v>0.02</v>
      </c>
      <c r="AX1719" s="5">
        <v>0.42</v>
      </c>
      <c r="BA1719" s="5">
        <v>6.36</v>
      </c>
      <c r="BC1719" s="5">
        <v>0.1</v>
      </c>
      <c r="BE1719" s="5">
        <v>0.2</v>
      </c>
      <c r="BH1719" s="5">
        <v>3.2</v>
      </c>
      <c r="BO1719" s="5">
        <v>25</v>
      </c>
      <c r="BQ1719" s="5">
        <v>4.8899999999999997</v>
      </c>
      <c r="BR1719" s="5">
        <v>4.99</v>
      </c>
      <c r="BX1719" s="5">
        <v>9.6999999999999993</v>
      </c>
      <c r="BY1719" s="5">
        <v>10</v>
      </c>
    </row>
    <row r="1720" spans="1:77" x14ac:dyDescent="0.35">
      <c r="A1720" s="2" t="s">
        <v>365</v>
      </c>
      <c r="B1720" s="3">
        <v>37944</v>
      </c>
      <c r="C1720" s="4">
        <v>32</v>
      </c>
      <c r="F1720" s="5">
        <v>0.42</v>
      </c>
      <c r="G1720" s="5">
        <v>0.42</v>
      </c>
      <c r="H1720" s="5">
        <v>0.03</v>
      </c>
      <c r="J1720" s="5">
        <v>2.6</v>
      </c>
      <c r="M1720" s="5">
        <v>0.51</v>
      </c>
      <c r="N1720" s="5">
        <v>0.9</v>
      </c>
      <c r="O1720" s="5">
        <v>10</v>
      </c>
      <c r="Q1720" s="5">
        <v>0.06</v>
      </c>
      <c r="S1720" s="5">
        <v>19.899999999999999</v>
      </c>
      <c r="T1720" s="5">
        <v>19</v>
      </c>
      <c r="U1720" s="5">
        <v>0.9</v>
      </c>
      <c r="V1720" s="5">
        <v>18</v>
      </c>
      <c r="W1720" s="5">
        <v>0.13</v>
      </c>
      <c r="AB1720" s="5">
        <v>0.92</v>
      </c>
      <c r="AE1720" s="5">
        <v>9.36</v>
      </c>
      <c r="AI1720" s="5">
        <v>9.4</v>
      </c>
      <c r="AJ1720" s="5">
        <v>20</v>
      </c>
      <c r="AN1720" s="5">
        <v>2.34</v>
      </c>
      <c r="AO1720" s="5">
        <v>0.06</v>
      </c>
      <c r="AT1720" s="5">
        <v>10.1</v>
      </c>
      <c r="AU1720" s="5">
        <v>0.5</v>
      </c>
      <c r="AV1720" s="5">
        <v>3.02</v>
      </c>
      <c r="AW1720" s="5">
        <v>0.05</v>
      </c>
      <c r="AX1720" s="5">
        <v>0.02</v>
      </c>
      <c r="AZ1720" s="5">
        <v>0.01</v>
      </c>
      <c r="BA1720" s="5">
        <v>6.08</v>
      </c>
      <c r="BC1720" s="5">
        <v>9.4999999999999998E-3</v>
      </c>
      <c r="BE1720" s="5">
        <v>0.6</v>
      </c>
      <c r="BH1720" s="5">
        <v>0.74</v>
      </c>
      <c r="BO1720" s="5">
        <v>26.7</v>
      </c>
      <c r="BX1720" s="5">
        <v>11</v>
      </c>
      <c r="BY1720" s="5">
        <v>3.6</v>
      </c>
    </row>
    <row r="1721" spans="1:77" x14ac:dyDescent="0.35">
      <c r="A1721" s="2" t="s">
        <v>365</v>
      </c>
      <c r="B1721" s="3">
        <v>37329</v>
      </c>
      <c r="C1721" s="4">
        <v>22</v>
      </c>
      <c r="F1721" s="5">
        <v>0.01</v>
      </c>
      <c r="H1721" s="5">
        <v>0.05</v>
      </c>
      <c r="M1721" s="5">
        <v>0.4</v>
      </c>
      <c r="S1721" s="5">
        <v>77</v>
      </c>
      <c r="T1721" s="5">
        <v>23</v>
      </c>
      <c r="V1721" s="5">
        <v>1.3</v>
      </c>
      <c r="W1721" s="5">
        <v>2.1</v>
      </c>
      <c r="AB1721" s="5">
        <v>4.8899999999999997</v>
      </c>
      <c r="AE1721" s="5">
        <v>1.2</v>
      </c>
      <c r="AJ1721" s="5">
        <v>50.2</v>
      </c>
      <c r="AN1721" s="5">
        <v>2.2999999999999998</v>
      </c>
      <c r="AO1721" s="5">
        <v>0.16</v>
      </c>
      <c r="AT1721" s="5">
        <v>15</v>
      </c>
      <c r="AV1721" s="5">
        <v>0.44</v>
      </c>
      <c r="AW1721" s="5">
        <v>6.5690000000000002E-3</v>
      </c>
      <c r="AX1721" s="5">
        <v>0.15</v>
      </c>
      <c r="BA1721" s="5">
        <v>6.76</v>
      </c>
      <c r="BD1721" s="5">
        <v>-0.7</v>
      </c>
      <c r="BE1721" s="5">
        <v>0.1</v>
      </c>
      <c r="BH1721" s="5">
        <v>3.2</v>
      </c>
      <c r="BO1721" s="5">
        <v>57</v>
      </c>
      <c r="BX1721" s="5">
        <v>9.8000000000000007</v>
      </c>
    </row>
    <row r="1722" spans="1:77" x14ac:dyDescent="0.35">
      <c r="A1722" s="2" t="s">
        <v>365</v>
      </c>
      <c r="B1722" s="3">
        <v>42156</v>
      </c>
      <c r="C1722" s="4">
        <v>25</v>
      </c>
      <c r="G1722" s="5">
        <v>0.02</v>
      </c>
      <c r="H1722" s="5">
        <v>0.34</v>
      </c>
      <c r="M1722" s="5">
        <v>1.78</v>
      </c>
      <c r="S1722" s="5">
        <v>54.4</v>
      </c>
      <c r="T1722" s="5">
        <v>46</v>
      </c>
      <c r="V1722" s="5">
        <v>12</v>
      </c>
      <c r="W1722" s="5">
        <v>2.58</v>
      </c>
      <c r="AB1722" s="5">
        <v>2</v>
      </c>
      <c r="AC1722" s="5">
        <v>10</v>
      </c>
      <c r="AD1722" s="5">
        <v>2.38</v>
      </c>
      <c r="AE1722" s="5">
        <v>5.54</v>
      </c>
      <c r="AJ1722" s="5">
        <v>49.6</v>
      </c>
      <c r="AN1722" s="5">
        <v>7.37</v>
      </c>
      <c r="AO1722" s="5">
        <v>0.17</v>
      </c>
      <c r="AT1722" s="5">
        <v>33</v>
      </c>
      <c r="AV1722" s="5">
        <v>1.97</v>
      </c>
      <c r="AW1722" s="5">
        <v>0.01</v>
      </c>
      <c r="AX1722" s="5">
        <v>0.52</v>
      </c>
      <c r="BA1722" s="5">
        <v>6.27</v>
      </c>
      <c r="BF1722" s="5">
        <v>1.91</v>
      </c>
      <c r="BH1722" s="5">
        <v>3.27</v>
      </c>
      <c r="BO1722" s="5">
        <v>27.4</v>
      </c>
      <c r="BQ1722" s="5">
        <v>5.19</v>
      </c>
      <c r="BR1722" s="5">
        <v>5.07</v>
      </c>
      <c r="BX1722" s="5">
        <v>11</v>
      </c>
    </row>
    <row r="1723" spans="1:77" x14ac:dyDescent="0.35">
      <c r="A1723" s="2" t="s">
        <v>365</v>
      </c>
      <c r="B1723" s="3">
        <v>41764</v>
      </c>
      <c r="C1723" s="4">
        <v>33</v>
      </c>
      <c r="G1723" s="5">
        <v>0.02</v>
      </c>
      <c r="H1723" s="5">
        <v>0.37</v>
      </c>
      <c r="J1723" s="5">
        <v>4.5</v>
      </c>
      <c r="M1723" s="5">
        <v>1.84</v>
      </c>
      <c r="N1723" s="5">
        <v>0.2</v>
      </c>
      <c r="Q1723" s="5">
        <v>0.02</v>
      </c>
      <c r="S1723" s="5">
        <v>58.6</v>
      </c>
      <c r="T1723" s="5">
        <v>57</v>
      </c>
      <c r="U1723" s="5">
        <v>0.9</v>
      </c>
      <c r="V1723" s="5">
        <v>12</v>
      </c>
      <c r="W1723" s="5">
        <v>3.44</v>
      </c>
      <c r="AB1723" s="5">
        <v>2.14</v>
      </c>
      <c r="AD1723" s="5">
        <v>1.67</v>
      </c>
      <c r="AE1723" s="5">
        <v>5.93</v>
      </c>
      <c r="AI1723" s="5">
        <v>0.5</v>
      </c>
      <c r="AJ1723" s="5">
        <v>60.4</v>
      </c>
      <c r="AN1723" s="5">
        <v>8.4</v>
      </c>
      <c r="AO1723" s="5">
        <v>0.21</v>
      </c>
      <c r="AT1723" s="5">
        <v>41.9</v>
      </c>
      <c r="AU1723" s="5">
        <v>1.6</v>
      </c>
      <c r="AV1723" s="5">
        <v>0.67</v>
      </c>
      <c r="AW1723" s="5">
        <v>0.01</v>
      </c>
      <c r="AX1723" s="5">
        <v>0.63</v>
      </c>
      <c r="AY1723" s="5">
        <v>0.23</v>
      </c>
      <c r="BA1723" s="5">
        <v>6.5</v>
      </c>
      <c r="BC1723" s="5">
        <v>1.1999999999999999E-3</v>
      </c>
      <c r="BF1723" s="5">
        <v>0.33</v>
      </c>
      <c r="BH1723" s="5">
        <v>3.59</v>
      </c>
      <c r="BO1723" s="5">
        <v>23.1</v>
      </c>
      <c r="BQ1723" s="5">
        <v>5.71</v>
      </c>
      <c r="BR1723" s="5">
        <v>5.81</v>
      </c>
      <c r="BX1723" s="5">
        <v>10.1</v>
      </c>
      <c r="BY1723" s="5">
        <v>5.4</v>
      </c>
    </row>
    <row r="1724" spans="1:77" x14ac:dyDescent="0.35">
      <c r="A1724" s="2" t="s">
        <v>365</v>
      </c>
      <c r="B1724" s="3">
        <v>41478</v>
      </c>
      <c r="C1724" s="4">
        <v>26</v>
      </c>
      <c r="G1724" s="5">
        <v>0.02</v>
      </c>
      <c r="H1724" s="5">
        <v>0.48</v>
      </c>
      <c r="M1724" s="5">
        <v>2.0299999999999998</v>
      </c>
      <c r="S1724" s="5">
        <v>60.9</v>
      </c>
      <c r="T1724" s="5">
        <v>30</v>
      </c>
      <c r="V1724" s="5">
        <v>12</v>
      </c>
      <c r="W1724" s="5">
        <v>4.46</v>
      </c>
      <c r="AB1724" s="5">
        <v>2.31</v>
      </c>
      <c r="AC1724" s="5">
        <v>100</v>
      </c>
      <c r="AD1724" s="5">
        <v>3.6</v>
      </c>
      <c r="AE1724" s="5">
        <v>6.73</v>
      </c>
      <c r="AJ1724" s="5">
        <v>49.8</v>
      </c>
      <c r="AN1724" s="5">
        <v>9.09</v>
      </c>
      <c r="AO1724" s="5">
        <v>0.21</v>
      </c>
      <c r="AT1724" s="5">
        <v>29.3</v>
      </c>
      <c r="AV1724" s="5">
        <v>0.22</v>
      </c>
      <c r="AW1724" s="5">
        <v>8.5400000000000007E-3</v>
      </c>
      <c r="AX1724" s="5">
        <v>0.48</v>
      </c>
      <c r="AY1724" s="5">
        <v>0.21</v>
      </c>
      <c r="BA1724" s="5">
        <v>6.06</v>
      </c>
      <c r="BF1724" s="5">
        <v>0.18</v>
      </c>
      <c r="BH1724" s="5">
        <v>4.21</v>
      </c>
      <c r="BO1724" s="5">
        <v>11.8</v>
      </c>
      <c r="BQ1724" s="5">
        <v>5.32</v>
      </c>
      <c r="BR1724" s="5">
        <v>5.51</v>
      </c>
      <c r="BX1724" s="5">
        <v>11.6</v>
      </c>
    </row>
    <row r="1725" spans="1:77" x14ac:dyDescent="0.35">
      <c r="A1725" s="2" t="s">
        <v>365</v>
      </c>
      <c r="B1725" s="3">
        <v>41228</v>
      </c>
      <c r="C1725" s="4">
        <v>22</v>
      </c>
      <c r="F1725" s="5">
        <v>0.01</v>
      </c>
      <c r="H1725" s="5">
        <v>0.47</v>
      </c>
      <c r="M1725" s="5">
        <v>2.4</v>
      </c>
      <c r="S1725" s="5">
        <v>61.7</v>
      </c>
      <c r="T1725" s="5">
        <v>60.5</v>
      </c>
      <c r="V1725" s="5">
        <v>14.4</v>
      </c>
      <c r="W1725" s="5">
        <v>2.37</v>
      </c>
      <c r="AD1725" s="5">
        <v>2.2999999999999998</v>
      </c>
      <c r="AE1725" s="5">
        <v>4</v>
      </c>
      <c r="AN1725" s="5">
        <v>7.64</v>
      </c>
      <c r="AO1725" s="5">
        <v>0.21</v>
      </c>
      <c r="AT1725" s="5">
        <v>45</v>
      </c>
      <c r="AV1725" s="5">
        <v>0.4</v>
      </c>
      <c r="AW1725" s="5">
        <v>7.0000000000000007E-2</v>
      </c>
      <c r="AX1725" s="5">
        <v>0.47</v>
      </c>
      <c r="BA1725" s="5">
        <v>6.3</v>
      </c>
      <c r="BE1725" s="5">
        <v>0.11</v>
      </c>
      <c r="BH1725" s="5">
        <v>0.64</v>
      </c>
      <c r="BO1725" s="5">
        <v>21.9</v>
      </c>
      <c r="BQ1725" s="5">
        <v>5.8</v>
      </c>
      <c r="BR1725" s="5">
        <v>5.9</v>
      </c>
      <c r="BX1725" s="5">
        <v>13.3</v>
      </c>
    </row>
    <row r="1726" spans="1:77" x14ac:dyDescent="0.35">
      <c r="A1726" s="2" t="s">
        <v>365</v>
      </c>
      <c r="B1726" s="3">
        <v>41067</v>
      </c>
      <c r="C1726" s="4">
        <v>28</v>
      </c>
      <c r="G1726" s="5">
        <v>0.02</v>
      </c>
      <c r="H1726" s="5">
        <v>0.53</v>
      </c>
      <c r="M1726" s="5">
        <v>1.66</v>
      </c>
      <c r="S1726" s="5">
        <v>69.400000000000006</v>
      </c>
      <c r="T1726" s="5">
        <v>93</v>
      </c>
      <c r="V1726" s="5">
        <v>13</v>
      </c>
      <c r="W1726" s="5">
        <v>4.5599999999999996</v>
      </c>
      <c r="AB1726" s="5">
        <v>2.3199999999999998</v>
      </c>
      <c r="AD1726" s="5">
        <v>6.23</v>
      </c>
      <c r="AE1726" s="5">
        <v>7.18</v>
      </c>
      <c r="AJ1726" s="5">
        <v>67.099999999999994</v>
      </c>
      <c r="AN1726" s="5">
        <v>9.77</v>
      </c>
      <c r="AO1726" s="5">
        <v>0.28000000000000003</v>
      </c>
      <c r="AT1726" s="5">
        <v>51.9</v>
      </c>
      <c r="AV1726" s="5">
        <v>0.22</v>
      </c>
      <c r="AW1726" s="5">
        <v>4.9300000000000004E-3</v>
      </c>
      <c r="AX1726" s="5">
        <v>0.48</v>
      </c>
      <c r="AY1726" s="5">
        <v>0.22</v>
      </c>
      <c r="BA1726" s="5">
        <v>6.24</v>
      </c>
      <c r="BF1726" s="5">
        <v>0.45</v>
      </c>
      <c r="BH1726" s="5">
        <v>3.66</v>
      </c>
      <c r="BO1726" s="5">
        <v>13.2</v>
      </c>
      <c r="BQ1726" s="5">
        <v>6.57</v>
      </c>
      <c r="BR1726" s="5">
        <v>7</v>
      </c>
      <c r="BS1726" s="5">
        <v>0.2</v>
      </c>
      <c r="BT1726" s="5">
        <v>67</v>
      </c>
      <c r="BV1726" s="5">
        <v>0.1</v>
      </c>
      <c r="BX1726" s="5">
        <v>10.6</v>
      </c>
    </row>
    <row r="1727" spans="1:77" x14ac:dyDescent="0.35">
      <c r="A1727" s="2" t="s">
        <v>365</v>
      </c>
      <c r="B1727" s="3">
        <v>40715</v>
      </c>
      <c r="C1727" s="4">
        <v>35</v>
      </c>
      <c r="G1727" s="5">
        <v>0.02</v>
      </c>
      <c r="H1727" s="5">
        <v>0.52</v>
      </c>
      <c r="J1727" s="5">
        <v>5.2</v>
      </c>
      <c r="M1727" s="5">
        <v>1.53</v>
      </c>
      <c r="N1727" s="5">
        <v>0.2</v>
      </c>
      <c r="Q1727" s="5">
        <v>0.02</v>
      </c>
      <c r="S1727" s="5">
        <v>60.1</v>
      </c>
      <c r="T1727" s="5">
        <v>53</v>
      </c>
      <c r="U1727" s="5">
        <v>1.7</v>
      </c>
      <c r="V1727" s="5">
        <v>13</v>
      </c>
      <c r="W1727" s="5">
        <v>5.48</v>
      </c>
      <c r="AB1727" s="5">
        <v>2.35</v>
      </c>
      <c r="AD1727" s="5">
        <v>1.17</v>
      </c>
      <c r="AE1727" s="5">
        <v>6.66</v>
      </c>
      <c r="AI1727" s="5">
        <v>1.1000000000000001</v>
      </c>
      <c r="AJ1727" s="5">
        <v>53.7</v>
      </c>
      <c r="AN1727" s="5">
        <v>9.1999999999999993</v>
      </c>
      <c r="AO1727" s="5">
        <v>0.26</v>
      </c>
      <c r="AS1727" s="5">
        <v>0.46</v>
      </c>
      <c r="AT1727" s="5">
        <v>25.6</v>
      </c>
      <c r="AU1727" s="5">
        <v>1.5</v>
      </c>
      <c r="AV1727" s="5">
        <v>0.22</v>
      </c>
      <c r="AW1727" s="5">
        <v>8.5400000000000007E-3</v>
      </c>
      <c r="AX1727" s="5">
        <v>0.47</v>
      </c>
      <c r="BA1727" s="5">
        <v>6.05</v>
      </c>
      <c r="BC1727" s="5">
        <v>1E-3</v>
      </c>
      <c r="BF1727" s="5">
        <v>0.21</v>
      </c>
      <c r="BH1727" s="5">
        <v>3.64</v>
      </c>
      <c r="BO1727" s="5">
        <v>13.9</v>
      </c>
      <c r="BQ1727" s="5">
        <v>5.44</v>
      </c>
      <c r="BR1727" s="5">
        <v>5.38</v>
      </c>
      <c r="BT1727" s="5">
        <v>61</v>
      </c>
      <c r="BW1727" s="5">
        <v>2.2999999999999998</v>
      </c>
      <c r="BX1727" s="5">
        <v>10.9</v>
      </c>
      <c r="BY1727" s="5">
        <v>4.2</v>
      </c>
    </row>
    <row r="1728" spans="1:77" x14ac:dyDescent="0.35">
      <c r="A1728" s="2" t="s">
        <v>365</v>
      </c>
      <c r="B1728" s="3">
        <v>40359</v>
      </c>
      <c r="C1728" s="4">
        <v>23</v>
      </c>
      <c r="G1728" s="5">
        <v>0.14000000000000001</v>
      </c>
      <c r="H1728" s="5">
        <v>0.44</v>
      </c>
      <c r="M1728" s="5">
        <v>1.78</v>
      </c>
      <c r="S1728" s="5">
        <v>54.2</v>
      </c>
      <c r="T1728" s="5">
        <v>30</v>
      </c>
      <c r="V1728" s="5">
        <v>15</v>
      </c>
      <c r="W1728" s="5">
        <v>7.0000000000000007E-2</v>
      </c>
      <c r="AD1728" s="5">
        <v>2.8</v>
      </c>
      <c r="AE1728" s="5">
        <v>7.07</v>
      </c>
      <c r="AJ1728" s="5">
        <v>43.9</v>
      </c>
      <c r="AN1728" s="5">
        <v>8.69</v>
      </c>
      <c r="AO1728" s="5">
        <v>0.21</v>
      </c>
      <c r="AT1728" s="5">
        <v>24.7</v>
      </c>
      <c r="AV1728" s="5">
        <v>0.22</v>
      </c>
      <c r="AW1728" s="5">
        <v>8.8699999999999994E-3</v>
      </c>
      <c r="AX1728" s="5">
        <v>0.48</v>
      </c>
      <c r="BA1728" s="5">
        <v>6.12</v>
      </c>
      <c r="BF1728" s="5">
        <v>0.21</v>
      </c>
      <c r="BH1728" s="5">
        <v>3.36</v>
      </c>
      <c r="BO1728" s="5">
        <v>30.8</v>
      </c>
      <c r="BQ1728" s="5">
        <v>4.8600000000000003</v>
      </c>
      <c r="BR1728" s="5">
        <v>4.7300000000000004</v>
      </c>
      <c r="BX1728" s="5">
        <v>11</v>
      </c>
    </row>
    <row r="1729" spans="1:77" x14ac:dyDescent="0.35">
      <c r="A1729" s="2" t="s">
        <v>365</v>
      </c>
      <c r="B1729" s="3">
        <v>39961</v>
      </c>
      <c r="C1729" s="4">
        <v>23</v>
      </c>
      <c r="G1729" s="5">
        <v>0.02</v>
      </c>
      <c r="H1729" s="5">
        <v>0.45</v>
      </c>
      <c r="M1729" s="5">
        <v>1.66</v>
      </c>
      <c r="S1729" s="5">
        <v>50.5</v>
      </c>
      <c r="T1729" s="5">
        <v>33</v>
      </c>
      <c r="V1729" s="5">
        <v>14</v>
      </c>
      <c r="W1729" s="5">
        <v>4.53</v>
      </c>
      <c r="AB1729" s="5">
        <v>2.23</v>
      </c>
      <c r="AD1729" s="5">
        <v>3.76</v>
      </c>
      <c r="AE1729" s="5">
        <v>6.91</v>
      </c>
      <c r="AJ1729" s="5">
        <v>45.2</v>
      </c>
      <c r="AN1729" s="5">
        <v>8.5399999999999991</v>
      </c>
      <c r="AO1729" s="5">
        <v>0.22</v>
      </c>
      <c r="AT1729" s="5">
        <v>26.3</v>
      </c>
      <c r="AV1729" s="5">
        <v>0.22</v>
      </c>
      <c r="AW1729" s="5">
        <v>0.01</v>
      </c>
      <c r="AX1729" s="5">
        <v>0.46</v>
      </c>
      <c r="BA1729" s="5">
        <v>6.16</v>
      </c>
      <c r="BE1729" s="5">
        <v>0.1</v>
      </c>
      <c r="BF1729" s="5">
        <v>0.24</v>
      </c>
      <c r="BH1729" s="5">
        <v>3.43</v>
      </c>
      <c r="BO1729" s="5">
        <v>18.399999999999999</v>
      </c>
      <c r="BX1729" s="5">
        <v>10.7</v>
      </c>
    </row>
    <row r="1730" spans="1:77" x14ac:dyDescent="0.35">
      <c r="A1730" s="2" t="s">
        <v>365</v>
      </c>
      <c r="B1730" s="3">
        <v>38106</v>
      </c>
      <c r="C1730" s="4">
        <v>32</v>
      </c>
      <c r="F1730" s="5">
        <v>0.38</v>
      </c>
      <c r="G1730" s="5">
        <v>0.36</v>
      </c>
      <c r="H1730" s="5">
        <v>0.02</v>
      </c>
      <c r="J1730" s="5">
        <v>0.5</v>
      </c>
      <c r="M1730" s="5">
        <v>0.28999999999999998</v>
      </c>
      <c r="N1730" s="5">
        <v>0.5</v>
      </c>
      <c r="O1730" s="5">
        <v>10</v>
      </c>
      <c r="Q1730" s="5">
        <v>0.03</v>
      </c>
      <c r="S1730" s="5">
        <v>18.399999999999999</v>
      </c>
      <c r="T1730" s="5">
        <v>17</v>
      </c>
      <c r="U1730" s="5">
        <v>2.7</v>
      </c>
      <c r="V1730" s="5">
        <v>17</v>
      </c>
      <c r="W1730" s="5">
        <v>0.12</v>
      </c>
      <c r="AB1730" s="5">
        <v>0.97</v>
      </c>
      <c r="AE1730" s="5">
        <v>8.25</v>
      </c>
      <c r="AI1730" s="5">
        <v>9.8000000000000007</v>
      </c>
      <c r="AJ1730" s="5">
        <v>13.5</v>
      </c>
      <c r="AN1730" s="5">
        <v>2.2400000000000002</v>
      </c>
      <c r="AO1730" s="5">
        <v>0.01</v>
      </c>
      <c r="AT1730" s="5">
        <v>9.64</v>
      </c>
      <c r="AU1730" s="5">
        <v>3.7</v>
      </c>
      <c r="AV1730" s="5">
        <v>12.74</v>
      </c>
      <c r="AW1730" s="5">
        <v>0.06</v>
      </c>
      <c r="AX1730" s="5">
        <v>0.02</v>
      </c>
      <c r="AZ1730" s="5">
        <v>0.01</v>
      </c>
      <c r="BA1730" s="5">
        <v>5.89</v>
      </c>
      <c r="BC1730" s="5">
        <v>9.2999999999999992E-3</v>
      </c>
      <c r="BE1730" s="5">
        <v>0.5</v>
      </c>
      <c r="BH1730" s="5">
        <v>0.43</v>
      </c>
      <c r="BO1730" s="5">
        <v>22.2</v>
      </c>
      <c r="BX1730" s="5">
        <v>7.4</v>
      </c>
      <c r="BY1730" s="5">
        <v>3.2</v>
      </c>
    </row>
    <row r="1731" spans="1:77" x14ac:dyDescent="0.35">
      <c r="A1731" s="2" t="s">
        <v>365</v>
      </c>
      <c r="B1731" s="3">
        <v>40520</v>
      </c>
      <c r="C1731" s="4">
        <v>34</v>
      </c>
      <c r="G1731" s="5">
        <v>1E-3</v>
      </c>
      <c r="H1731" s="5">
        <v>0.02</v>
      </c>
      <c r="J1731" s="5">
        <v>1.1000000000000001</v>
      </c>
      <c r="M1731" s="5">
        <v>0.21</v>
      </c>
      <c r="N1731" s="5">
        <v>0.2</v>
      </c>
      <c r="Q1731" s="5">
        <v>0.02</v>
      </c>
      <c r="S1731" s="5">
        <v>95</v>
      </c>
      <c r="T1731" s="5">
        <v>34</v>
      </c>
      <c r="U1731" s="5">
        <v>0.2</v>
      </c>
      <c r="V1731" s="5">
        <v>1.1000000000000001</v>
      </c>
      <c r="W1731" s="5">
        <v>1.07</v>
      </c>
      <c r="AB1731" s="5">
        <v>12.13</v>
      </c>
      <c r="AD1731" s="5">
        <v>5.86</v>
      </c>
      <c r="AE1731" s="5">
        <v>1.33</v>
      </c>
      <c r="AI1731" s="5">
        <v>0.5</v>
      </c>
      <c r="AJ1731" s="5">
        <v>53.9</v>
      </c>
      <c r="AN1731" s="5">
        <v>4.07</v>
      </c>
      <c r="AO1731" s="5">
        <v>0.27</v>
      </c>
      <c r="AS1731" s="5">
        <v>0.87</v>
      </c>
      <c r="AT1731" s="5">
        <v>18.5</v>
      </c>
      <c r="AU1731" s="5">
        <v>0.5</v>
      </c>
      <c r="AV1731" s="5">
        <v>0.22</v>
      </c>
      <c r="AW1731" s="5">
        <v>3.2799999999999999E-3</v>
      </c>
      <c r="AX1731" s="5">
        <v>0.01</v>
      </c>
      <c r="BA1731" s="5">
        <v>7.44</v>
      </c>
      <c r="BC1731" s="5">
        <v>1E-3</v>
      </c>
      <c r="BE1731" s="5">
        <v>0.4</v>
      </c>
      <c r="BH1731" s="5">
        <v>3.68</v>
      </c>
      <c r="BO1731" s="5">
        <v>48.2</v>
      </c>
      <c r="BQ1731" s="5">
        <v>5.64</v>
      </c>
      <c r="BR1731" s="5">
        <v>5.98</v>
      </c>
      <c r="BW1731" s="5">
        <v>0.5</v>
      </c>
      <c r="BX1731" s="5">
        <v>9.1999999999999993</v>
      </c>
      <c r="BY1731" s="5">
        <v>1.7</v>
      </c>
    </row>
    <row r="1732" spans="1:77" x14ac:dyDescent="0.35">
      <c r="A1732" s="2" t="s">
        <v>365</v>
      </c>
      <c r="B1732" s="3">
        <v>38681</v>
      </c>
      <c r="C1732" s="4">
        <v>33</v>
      </c>
      <c r="F1732" s="5">
        <v>0.03</v>
      </c>
      <c r="H1732" s="5">
        <v>0.04</v>
      </c>
      <c r="J1732" s="5">
        <v>1</v>
      </c>
      <c r="M1732" s="5">
        <v>0.2</v>
      </c>
      <c r="N1732" s="5">
        <v>2</v>
      </c>
      <c r="Q1732" s="5">
        <v>0.5</v>
      </c>
      <c r="S1732" s="5">
        <v>75</v>
      </c>
      <c r="T1732" s="5">
        <v>50</v>
      </c>
      <c r="U1732" s="5">
        <v>1</v>
      </c>
      <c r="V1732" s="5">
        <v>2</v>
      </c>
      <c r="W1732" s="5">
        <v>0.5</v>
      </c>
      <c r="AB1732" s="5">
        <v>1.39</v>
      </c>
      <c r="AD1732" s="5">
        <v>1.5</v>
      </c>
      <c r="AE1732" s="5">
        <v>0.9</v>
      </c>
      <c r="AI1732" s="5">
        <v>1</v>
      </c>
      <c r="AJ1732" s="5">
        <v>50.7</v>
      </c>
      <c r="AN1732" s="5">
        <v>3.3</v>
      </c>
      <c r="AO1732" s="5">
        <v>0.09</v>
      </c>
      <c r="AT1732" s="5">
        <v>18.2</v>
      </c>
      <c r="AU1732" s="5">
        <v>1</v>
      </c>
      <c r="AV1732" s="5">
        <v>0.44</v>
      </c>
      <c r="AW1732" s="5">
        <v>0.03</v>
      </c>
      <c r="AX1732" s="5">
        <v>0.12</v>
      </c>
      <c r="BA1732" s="5">
        <v>7.3</v>
      </c>
      <c r="BC1732" s="5">
        <v>0.1</v>
      </c>
      <c r="BE1732" s="5">
        <v>0.6</v>
      </c>
      <c r="BH1732" s="5">
        <v>2.2000000000000002</v>
      </c>
      <c r="BI1732" s="5">
        <v>0.1</v>
      </c>
      <c r="BO1732" s="5">
        <v>56</v>
      </c>
      <c r="BQ1732" s="5">
        <v>-4.78</v>
      </c>
      <c r="BR1732" s="5">
        <v>4.8499999999999996</v>
      </c>
      <c r="BX1732" s="5">
        <v>9.4</v>
      </c>
      <c r="BY1732" s="5">
        <v>5</v>
      </c>
    </row>
    <row r="1733" spans="1:77" x14ac:dyDescent="0.35">
      <c r="A1733" s="2" t="s">
        <v>365</v>
      </c>
      <c r="B1733" s="3">
        <v>35002</v>
      </c>
      <c r="C1733" s="4">
        <v>15</v>
      </c>
      <c r="H1733" s="5">
        <v>0.04</v>
      </c>
      <c r="T1733" s="5">
        <v>31</v>
      </c>
      <c r="V1733" s="5">
        <v>5.8</v>
      </c>
      <c r="AB1733" s="5">
        <v>2.88</v>
      </c>
      <c r="AJ1733" s="5">
        <v>42.5</v>
      </c>
      <c r="AV1733" s="5">
        <v>89.85</v>
      </c>
      <c r="AW1733" s="5">
        <v>7.2248E-3</v>
      </c>
      <c r="AX1733" s="5">
        <v>0.01</v>
      </c>
      <c r="AY1733" s="5">
        <v>5.3E-3</v>
      </c>
      <c r="BA1733" s="5">
        <v>4.91</v>
      </c>
      <c r="BE1733" s="5">
        <v>2.2000000000000002</v>
      </c>
      <c r="BH1733" s="5">
        <v>0.1</v>
      </c>
      <c r="BI1733" s="5">
        <v>0.95</v>
      </c>
      <c r="BO1733" s="5">
        <v>37.65</v>
      </c>
      <c r="BX1733" s="5">
        <v>12</v>
      </c>
    </row>
    <row r="1734" spans="1:77" x14ac:dyDescent="0.35">
      <c r="A1734" s="2" t="s">
        <v>365</v>
      </c>
      <c r="B1734" s="3">
        <v>37201</v>
      </c>
      <c r="C1734" s="4">
        <v>31</v>
      </c>
      <c r="F1734" s="5">
        <v>1.2</v>
      </c>
      <c r="G1734" s="5">
        <v>1.1000000000000001</v>
      </c>
      <c r="H1734" s="5">
        <v>0.09</v>
      </c>
      <c r="J1734" s="5">
        <v>1.5</v>
      </c>
      <c r="M1734" s="5">
        <v>1.47</v>
      </c>
      <c r="N1734" s="5">
        <v>0.2</v>
      </c>
      <c r="O1734" s="5">
        <v>25</v>
      </c>
      <c r="Q1734" s="5">
        <v>1.34</v>
      </c>
      <c r="S1734" s="5">
        <v>35.5</v>
      </c>
      <c r="T1734" s="5">
        <v>27</v>
      </c>
      <c r="U1734" s="5">
        <v>0.9</v>
      </c>
      <c r="V1734" s="5">
        <v>5.6</v>
      </c>
      <c r="W1734" s="5">
        <v>2.5499999999999998</v>
      </c>
      <c r="AB1734" s="5">
        <v>2.4300000000000002</v>
      </c>
      <c r="AE1734" s="5">
        <v>28.3</v>
      </c>
      <c r="AI1734" s="5">
        <v>3.6</v>
      </c>
      <c r="AJ1734" s="5">
        <v>48</v>
      </c>
      <c r="AN1734" s="5">
        <v>7.87</v>
      </c>
      <c r="AO1734" s="5">
        <v>0.09</v>
      </c>
      <c r="AT1734" s="5">
        <v>12.5</v>
      </c>
      <c r="AU1734" s="5">
        <v>39</v>
      </c>
      <c r="AV1734" s="5">
        <v>48.73</v>
      </c>
      <c r="AW1734" s="5">
        <v>0.01</v>
      </c>
      <c r="AX1734" s="5">
        <v>0.01</v>
      </c>
      <c r="AZ1734" s="5">
        <v>0.05</v>
      </c>
      <c r="BA1734" s="5">
        <v>5</v>
      </c>
      <c r="BE1734" s="5">
        <v>0.2</v>
      </c>
      <c r="BH1734" s="5">
        <v>0.16</v>
      </c>
      <c r="BO1734" s="5">
        <v>117</v>
      </c>
      <c r="BX1734" s="5">
        <v>11.1</v>
      </c>
      <c r="BY1734" s="5">
        <v>45</v>
      </c>
    </row>
    <row r="1735" spans="1:77" x14ac:dyDescent="0.35">
      <c r="A1735" s="2" t="s">
        <v>365</v>
      </c>
      <c r="B1735" s="3">
        <v>37054</v>
      </c>
      <c r="C1735" s="4">
        <v>23</v>
      </c>
      <c r="F1735" s="5">
        <v>1.6</v>
      </c>
      <c r="G1735" s="5">
        <v>1.7</v>
      </c>
      <c r="H1735" s="5">
        <v>0.12</v>
      </c>
      <c r="M1735" s="5">
        <v>1.33</v>
      </c>
      <c r="S1735" s="5">
        <v>57.8</v>
      </c>
      <c r="T1735" s="5">
        <v>40</v>
      </c>
      <c r="V1735" s="5">
        <v>4.7</v>
      </c>
      <c r="W1735" s="5">
        <v>1.1000000000000001</v>
      </c>
      <c r="AB1735" s="5">
        <v>2.76</v>
      </c>
      <c r="AE1735" s="5">
        <v>32.200000000000003</v>
      </c>
      <c r="AJ1735" s="5">
        <v>51.8</v>
      </c>
      <c r="AN1735" s="5">
        <v>11.4</v>
      </c>
      <c r="AO1735" s="5">
        <v>0.16</v>
      </c>
      <c r="AT1735" s="5">
        <v>18.5</v>
      </c>
      <c r="AV1735" s="5">
        <v>29.34</v>
      </c>
      <c r="AW1735" s="5">
        <v>6.5690000000000002E-3</v>
      </c>
      <c r="AX1735" s="5">
        <v>0.01</v>
      </c>
      <c r="AZ1735" s="5">
        <v>5.0000000000000001E-3</v>
      </c>
      <c r="BA1735" s="5">
        <v>5.2</v>
      </c>
      <c r="BE1735" s="5">
        <v>1</v>
      </c>
      <c r="BH1735" s="5">
        <v>0.17</v>
      </c>
      <c r="BO1735" s="5">
        <v>200</v>
      </c>
      <c r="BX1735" s="5">
        <v>8.6</v>
      </c>
    </row>
    <row r="1736" spans="1:77" x14ac:dyDescent="0.35">
      <c r="A1736" s="2" t="s">
        <v>365</v>
      </c>
      <c r="B1736" s="3">
        <v>36865</v>
      </c>
      <c r="C1736" s="4">
        <v>23</v>
      </c>
      <c r="F1736" s="5">
        <v>2.2999999999999998</v>
      </c>
      <c r="G1736" s="5">
        <v>2.1</v>
      </c>
      <c r="H1736" s="5">
        <v>0.06</v>
      </c>
      <c r="M1736" s="5">
        <v>1.41</v>
      </c>
      <c r="S1736" s="5">
        <v>45</v>
      </c>
      <c r="T1736" s="5">
        <v>44</v>
      </c>
      <c r="V1736" s="5">
        <v>6.7</v>
      </c>
      <c r="W1736" s="5">
        <v>1.66</v>
      </c>
      <c r="AB1736" s="5">
        <v>2.64</v>
      </c>
      <c r="AE1736" s="5">
        <v>34</v>
      </c>
      <c r="AJ1736" s="5">
        <v>53.9</v>
      </c>
      <c r="AN1736" s="5">
        <v>11</v>
      </c>
      <c r="AO1736" s="5">
        <v>0.14000000000000001</v>
      </c>
      <c r="AT1736" s="5">
        <v>17</v>
      </c>
      <c r="AV1736" s="5">
        <v>52.28</v>
      </c>
      <c r="AW1736" s="5">
        <v>0.02</v>
      </c>
      <c r="AX1736" s="5">
        <v>0.01</v>
      </c>
      <c r="AZ1736" s="5">
        <v>6.1000000000000004E-3</v>
      </c>
      <c r="BA1736" s="5">
        <v>4.83</v>
      </c>
      <c r="BE1736" s="5">
        <v>0.4</v>
      </c>
      <c r="BH1736" s="5">
        <v>0.14000000000000001</v>
      </c>
      <c r="BO1736" s="5">
        <v>129</v>
      </c>
      <c r="BX1736" s="5">
        <v>11</v>
      </c>
    </row>
    <row r="1737" spans="1:77" x14ac:dyDescent="0.35">
      <c r="A1737" s="2" t="s">
        <v>365</v>
      </c>
      <c r="B1737" s="3">
        <v>36675</v>
      </c>
      <c r="C1737" s="4">
        <v>23</v>
      </c>
      <c r="F1737" s="5">
        <v>1.8</v>
      </c>
      <c r="G1737" s="5">
        <v>1.4</v>
      </c>
      <c r="H1737" s="5">
        <v>0.1</v>
      </c>
      <c r="M1737" s="5">
        <v>1.26</v>
      </c>
      <c r="S1737" s="5">
        <v>34</v>
      </c>
      <c r="T1737" s="5">
        <v>40</v>
      </c>
      <c r="V1737" s="5">
        <v>6</v>
      </c>
      <c r="W1737" s="5">
        <v>2.1</v>
      </c>
      <c r="AB1737" s="5">
        <v>2.72</v>
      </c>
      <c r="AE1737" s="5">
        <v>30</v>
      </c>
      <c r="AJ1737" s="5">
        <v>52.8</v>
      </c>
      <c r="AN1737" s="5">
        <v>7.6</v>
      </c>
      <c r="AO1737" s="5">
        <v>0.09</v>
      </c>
      <c r="AT1737" s="5">
        <v>15</v>
      </c>
      <c r="AV1737" s="5">
        <v>54.89</v>
      </c>
      <c r="AW1737" s="5">
        <v>9.1965999999999992E-3</v>
      </c>
      <c r="AX1737" s="5">
        <v>0.01</v>
      </c>
      <c r="AZ1737" s="5">
        <v>5.0000000000000001E-3</v>
      </c>
      <c r="BA1737" s="5">
        <v>4.8099999999999996</v>
      </c>
      <c r="BE1737" s="5">
        <v>0.7</v>
      </c>
      <c r="BH1737" s="5">
        <v>0.11</v>
      </c>
      <c r="BO1737" s="5">
        <v>112</v>
      </c>
      <c r="BX1737" s="5">
        <v>9</v>
      </c>
    </row>
    <row r="1738" spans="1:77" x14ac:dyDescent="0.35">
      <c r="A1738" s="2" t="s">
        <v>365</v>
      </c>
      <c r="B1738" s="3">
        <v>36482</v>
      </c>
      <c r="C1738" s="4">
        <v>23</v>
      </c>
      <c r="F1738" s="5">
        <v>1.6</v>
      </c>
      <c r="G1738" s="5">
        <v>1.5</v>
      </c>
      <c r="H1738" s="5">
        <v>0.24</v>
      </c>
      <c r="M1738" s="5">
        <v>1.52</v>
      </c>
      <c r="S1738" s="5">
        <v>38</v>
      </c>
      <c r="T1738" s="5">
        <v>38</v>
      </c>
      <c r="V1738" s="5">
        <v>4.5999999999999996</v>
      </c>
      <c r="W1738" s="5">
        <v>1.4</v>
      </c>
      <c r="AB1738" s="5">
        <v>2.66</v>
      </c>
      <c r="AE1738" s="5">
        <v>26</v>
      </c>
      <c r="AJ1738" s="5">
        <v>50.5</v>
      </c>
      <c r="AN1738" s="5">
        <v>8.6</v>
      </c>
      <c r="AO1738" s="5">
        <v>0.09</v>
      </c>
      <c r="AT1738" s="5">
        <v>14</v>
      </c>
      <c r="AV1738" s="5">
        <v>96.81</v>
      </c>
      <c r="AW1738" s="5">
        <v>5.2544000000000002E-3</v>
      </c>
      <c r="AX1738" s="5">
        <v>0.01</v>
      </c>
      <c r="AZ1738" s="5">
        <v>5.0000000000000001E-3</v>
      </c>
      <c r="BA1738" s="5">
        <v>5.05</v>
      </c>
      <c r="BE1738" s="5">
        <v>1.5</v>
      </c>
      <c r="BH1738" s="5">
        <v>0.14000000000000001</v>
      </c>
      <c r="BO1738" s="5">
        <v>78.7</v>
      </c>
      <c r="BX1738" s="5">
        <v>11.3</v>
      </c>
    </row>
    <row r="1739" spans="1:77" x14ac:dyDescent="0.35">
      <c r="A1739" s="2" t="s">
        <v>414</v>
      </c>
      <c r="B1739" s="3">
        <v>36264</v>
      </c>
      <c r="C1739" s="4">
        <v>23</v>
      </c>
      <c r="F1739" s="5">
        <v>2</v>
      </c>
      <c r="G1739" s="5">
        <v>2</v>
      </c>
      <c r="H1739" s="5">
        <v>0.2</v>
      </c>
      <c r="S1739" s="5">
        <v>46</v>
      </c>
      <c r="T1739" s="5">
        <v>45</v>
      </c>
      <c r="V1739" s="5">
        <v>4.7</v>
      </c>
      <c r="W1739" s="5">
        <v>1.4</v>
      </c>
      <c r="AB1739" s="5">
        <v>2.4700000000000002</v>
      </c>
      <c r="AE1739" s="5">
        <v>29</v>
      </c>
      <c r="AJ1739" s="5">
        <v>37</v>
      </c>
      <c r="AN1739" s="5">
        <v>9.6999999999999993</v>
      </c>
      <c r="AO1739" s="5">
        <v>0.08</v>
      </c>
      <c r="AT1739" s="5">
        <v>16</v>
      </c>
      <c r="AV1739" s="5">
        <v>129.09</v>
      </c>
      <c r="AW1739" s="5">
        <v>4.5976000000000003E-3</v>
      </c>
      <c r="AX1739" s="5">
        <v>0.15</v>
      </c>
      <c r="AZ1739" s="5">
        <v>5.5999999999999999E-3</v>
      </c>
      <c r="BA1739" s="5">
        <v>5.15</v>
      </c>
      <c r="BE1739" s="5">
        <v>1.4</v>
      </c>
      <c r="BH1739" s="5">
        <v>0.14000000000000001</v>
      </c>
      <c r="BI1739" s="5">
        <v>1.56</v>
      </c>
      <c r="BO1739" s="5">
        <v>62.8</v>
      </c>
      <c r="BX1739" s="5">
        <v>7.1</v>
      </c>
    </row>
    <row r="1740" spans="1:77" x14ac:dyDescent="0.35">
      <c r="A1740" s="2" t="s">
        <v>414</v>
      </c>
      <c r="B1740" s="3">
        <v>36095</v>
      </c>
      <c r="C1740" s="4">
        <v>23</v>
      </c>
      <c r="F1740" s="5">
        <v>0.86</v>
      </c>
      <c r="G1740" s="5">
        <v>0.77</v>
      </c>
      <c r="H1740" s="5">
        <v>0.17</v>
      </c>
      <c r="S1740" s="5">
        <v>28</v>
      </c>
      <c r="T1740" s="5">
        <v>39</v>
      </c>
      <c r="V1740" s="5">
        <v>4.9000000000000004</v>
      </c>
      <c r="W1740" s="5">
        <v>1.05</v>
      </c>
      <c r="AB1740" s="5">
        <v>2.1</v>
      </c>
      <c r="AE1740" s="5">
        <v>26</v>
      </c>
      <c r="AJ1740" s="5">
        <v>50.4</v>
      </c>
      <c r="AN1740" s="5">
        <v>7.6</v>
      </c>
      <c r="AO1740" s="5">
        <v>0.08</v>
      </c>
      <c r="AT1740" s="5">
        <v>15</v>
      </c>
      <c r="AV1740" s="5">
        <v>104.93</v>
      </c>
      <c r="AW1740" s="5">
        <v>6.5680000000000001E-3</v>
      </c>
      <c r="AX1740" s="5">
        <v>0.01</v>
      </c>
      <c r="AZ1740" s="5">
        <v>5.1999999999999998E-3</v>
      </c>
      <c r="BA1740" s="5">
        <v>5.2</v>
      </c>
      <c r="BE1740" s="5">
        <v>0.9</v>
      </c>
      <c r="BH1740" s="5">
        <v>0.17</v>
      </c>
      <c r="BI1740" s="5">
        <v>1.57</v>
      </c>
      <c r="BO1740" s="5">
        <v>69.2</v>
      </c>
      <c r="BX1740" s="5">
        <v>11.3</v>
      </c>
    </row>
    <row r="1741" spans="1:77" x14ac:dyDescent="0.35">
      <c r="A1741" s="2" t="s">
        <v>414</v>
      </c>
      <c r="B1741" s="3">
        <v>35901</v>
      </c>
      <c r="C1741" s="4">
        <v>23</v>
      </c>
      <c r="F1741" s="5">
        <v>1.5</v>
      </c>
      <c r="G1741" s="5">
        <v>1.1000000000000001</v>
      </c>
      <c r="H1741" s="5">
        <v>0.08</v>
      </c>
      <c r="S1741" s="5">
        <v>45</v>
      </c>
      <c r="T1741" s="5">
        <v>40</v>
      </c>
      <c r="V1741" s="5">
        <v>3.9</v>
      </c>
      <c r="W1741" s="5">
        <v>2</v>
      </c>
      <c r="AB1741" s="5">
        <v>2.48</v>
      </c>
      <c r="AE1741" s="5">
        <v>23</v>
      </c>
      <c r="AJ1741" s="5">
        <v>52.4</v>
      </c>
      <c r="AN1741" s="5">
        <v>12</v>
      </c>
      <c r="AO1741" s="5">
        <v>0.14000000000000001</v>
      </c>
      <c r="AT1741" s="5">
        <v>15</v>
      </c>
      <c r="AV1741" s="5">
        <v>104.03</v>
      </c>
      <c r="AW1741" s="5">
        <v>7.2248E-3</v>
      </c>
      <c r="AX1741" s="5">
        <v>0.01</v>
      </c>
      <c r="AZ1741" s="5">
        <v>5.0000000000000001E-3</v>
      </c>
      <c r="BA1741" s="5">
        <v>5.2</v>
      </c>
      <c r="BE1741" s="5">
        <v>0.7</v>
      </c>
      <c r="BH1741" s="5">
        <v>0.15</v>
      </c>
      <c r="BI1741" s="5">
        <v>1.31</v>
      </c>
      <c r="BO1741" s="5">
        <v>61.4</v>
      </c>
      <c r="BX1741" s="5">
        <v>7.5</v>
      </c>
    </row>
    <row r="1742" spans="1:77" x14ac:dyDescent="0.35">
      <c r="A1742" s="2" t="s">
        <v>414</v>
      </c>
      <c r="B1742" s="3">
        <v>35747</v>
      </c>
      <c r="C1742" s="4">
        <v>23</v>
      </c>
      <c r="F1742" s="5">
        <v>1.6</v>
      </c>
      <c r="G1742" s="5">
        <v>1.06</v>
      </c>
      <c r="H1742" s="5">
        <v>7.0000000000000007E-2</v>
      </c>
      <c r="S1742" s="5">
        <v>39</v>
      </c>
      <c r="T1742" s="5">
        <v>39</v>
      </c>
      <c r="V1742" s="5">
        <v>4.7</v>
      </c>
      <c r="W1742" s="5">
        <v>1.1000000000000001</v>
      </c>
      <c r="AB1742" s="5">
        <v>2.8</v>
      </c>
      <c r="AE1742" s="5">
        <v>28</v>
      </c>
      <c r="AJ1742" s="5">
        <v>51.6</v>
      </c>
      <c r="AN1742" s="5">
        <v>8.3000000000000007</v>
      </c>
      <c r="AO1742" s="5">
        <v>7.0000000000000007E-2</v>
      </c>
      <c r="AT1742" s="5">
        <v>18</v>
      </c>
      <c r="AV1742" s="5">
        <v>90.12</v>
      </c>
      <c r="AW1742" s="5">
        <v>0.02</v>
      </c>
      <c r="AX1742" s="5">
        <v>0.01</v>
      </c>
      <c r="AY1742" s="5">
        <v>5.0000000000000001E-3</v>
      </c>
      <c r="BA1742" s="5">
        <v>5.1100000000000003</v>
      </c>
      <c r="BE1742" s="5">
        <v>1.1000000000000001</v>
      </c>
      <c r="BH1742" s="5">
        <v>0.16</v>
      </c>
      <c r="BI1742" s="5">
        <v>1.2</v>
      </c>
      <c r="BO1742" s="5">
        <v>67.8</v>
      </c>
      <c r="BX1742" s="5">
        <v>10.9</v>
      </c>
    </row>
    <row r="1743" spans="1:77" x14ac:dyDescent="0.35">
      <c r="A1743" s="2" t="s">
        <v>414</v>
      </c>
      <c r="B1743" s="3">
        <v>35548</v>
      </c>
      <c r="C1743" s="4">
        <v>23</v>
      </c>
      <c r="F1743" s="5">
        <v>0.97</v>
      </c>
      <c r="G1743" s="5">
        <v>0.97</v>
      </c>
      <c r="H1743" s="5">
        <v>7.0000000000000007E-2</v>
      </c>
      <c r="S1743" s="5">
        <v>31</v>
      </c>
      <c r="T1743" s="5">
        <v>34</v>
      </c>
      <c r="V1743" s="5">
        <v>5</v>
      </c>
      <c r="W1743" s="5">
        <v>0.82</v>
      </c>
      <c r="AB1743" s="5">
        <v>2.73</v>
      </c>
      <c r="AE1743" s="5">
        <v>20</v>
      </c>
      <c r="AJ1743" s="5">
        <v>42.3</v>
      </c>
      <c r="AN1743" s="5">
        <v>4.3</v>
      </c>
      <c r="AO1743" s="5">
        <v>0.06</v>
      </c>
      <c r="AT1743" s="5">
        <v>19</v>
      </c>
      <c r="AV1743" s="5">
        <v>61.97</v>
      </c>
      <c r="AW1743" s="5">
        <v>0.02</v>
      </c>
      <c r="AX1743" s="5">
        <v>0.01</v>
      </c>
      <c r="AY1743" s="5">
        <v>5.1000000000000004E-3</v>
      </c>
      <c r="BA1743" s="5">
        <v>5.16</v>
      </c>
      <c r="BE1743" s="5">
        <v>0.9</v>
      </c>
      <c r="BH1743" s="5">
        <v>0.15</v>
      </c>
      <c r="BI1743" s="5">
        <v>1.38</v>
      </c>
      <c r="BO1743" s="5">
        <v>70.7</v>
      </c>
      <c r="BX1743" s="5">
        <v>6.9</v>
      </c>
    </row>
    <row r="1744" spans="1:77" x14ac:dyDescent="0.35">
      <c r="A1744" s="2" t="s">
        <v>268</v>
      </c>
      <c r="B1744" s="3">
        <v>41927</v>
      </c>
      <c r="C1744" s="4">
        <v>25</v>
      </c>
      <c r="G1744" s="5">
        <v>0.01</v>
      </c>
      <c r="H1744" s="5">
        <v>0.01</v>
      </c>
      <c r="M1744" s="5">
        <v>0.12</v>
      </c>
      <c r="S1744" s="5">
        <v>71.2</v>
      </c>
      <c r="T1744" s="5">
        <v>49</v>
      </c>
      <c r="V1744" s="5">
        <v>1.1000000000000001</v>
      </c>
      <c r="W1744" s="5">
        <v>1.35</v>
      </c>
      <c r="AB1744" s="5">
        <v>1.38</v>
      </c>
      <c r="AD1744" s="5">
        <v>0.51</v>
      </c>
      <c r="AE1744" s="5">
        <v>0.89</v>
      </c>
      <c r="AJ1744" s="5">
        <v>47.8</v>
      </c>
      <c r="AN1744" s="5">
        <v>3.25</v>
      </c>
      <c r="AO1744" s="5">
        <v>0.13</v>
      </c>
      <c r="AT1744" s="5">
        <v>18.3</v>
      </c>
      <c r="AV1744" s="5">
        <v>0.22</v>
      </c>
      <c r="AW1744" s="5">
        <v>3.2799999999999999E-3</v>
      </c>
      <c r="AX1744" s="5">
        <v>0.01</v>
      </c>
      <c r="AY1744" s="5">
        <v>0.05</v>
      </c>
      <c r="BA1744" s="5">
        <v>7.76</v>
      </c>
      <c r="BF1744" s="5">
        <v>0.12</v>
      </c>
      <c r="BH1744" s="5">
        <v>2.19</v>
      </c>
      <c r="BO1744" s="5">
        <v>53.9</v>
      </c>
      <c r="BQ1744" s="5">
        <v>4.6900000000000004</v>
      </c>
      <c r="BR1744" s="5">
        <v>4.72</v>
      </c>
      <c r="BX1744" s="5">
        <v>9.6</v>
      </c>
    </row>
    <row r="1745" spans="1:77" x14ac:dyDescent="0.35">
      <c r="A1745" s="2" t="s">
        <v>268</v>
      </c>
      <c r="B1745" s="3">
        <v>35177</v>
      </c>
      <c r="C1745" s="4">
        <v>23</v>
      </c>
      <c r="F1745" s="5">
        <v>1.19</v>
      </c>
      <c r="G1745" s="5">
        <v>0.92</v>
      </c>
      <c r="H1745" s="5">
        <v>0.05</v>
      </c>
      <c r="S1745" s="5">
        <v>28</v>
      </c>
      <c r="T1745" s="5">
        <v>32</v>
      </c>
      <c r="V1745" s="5">
        <v>6.9</v>
      </c>
      <c r="W1745" s="5">
        <v>0.6</v>
      </c>
      <c r="AB1745" s="5">
        <v>2.9</v>
      </c>
      <c r="AE1745" s="5">
        <v>19</v>
      </c>
      <c r="AJ1745" s="5">
        <v>39</v>
      </c>
      <c r="AN1745" s="5">
        <v>5.3</v>
      </c>
      <c r="AO1745" s="5">
        <v>0.05</v>
      </c>
      <c r="AT1745" s="5">
        <v>17</v>
      </c>
      <c r="AV1745" s="5">
        <v>77.62</v>
      </c>
      <c r="AW1745" s="5">
        <v>6.5680000000000001E-3</v>
      </c>
      <c r="AX1745" s="5">
        <v>0.01</v>
      </c>
      <c r="AY1745" s="5">
        <v>5.7000000000000002E-3</v>
      </c>
      <c r="BA1745" s="5">
        <v>5</v>
      </c>
      <c r="BE1745" s="5">
        <v>2.4</v>
      </c>
      <c r="BH1745" s="5">
        <v>0.11</v>
      </c>
      <c r="BI1745" s="5">
        <v>0.85</v>
      </c>
      <c r="BO1745" s="5">
        <v>49.8</v>
      </c>
      <c r="BX1745" s="5">
        <v>7.1</v>
      </c>
    </row>
    <row r="1746" spans="1:77" x14ac:dyDescent="0.35">
      <c r="A1746" s="2" t="s">
        <v>268</v>
      </c>
      <c r="B1746" s="3">
        <v>42242</v>
      </c>
      <c r="C1746" s="4">
        <v>22</v>
      </c>
      <c r="G1746" s="5">
        <v>7.0000000000000001E-3</v>
      </c>
      <c r="H1746" s="5">
        <v>0.01</v>
      </c>
      <c r="M1746" s="5">
        <v>0.13</v>
      </c>
      <c r="S1746" s="5">
        <v>73.099999999999994</v>
      </c>
      <c r="T1746" s="5">
        <v>49</v>
      </c>
      <c r="V1746" s="5">
        <v>0.74</v>
      </c>
      <c r="W1746" s="5">
        <v>1</v>
      </c>
      <c r="AB1746" s="5">
        <v>1.97</v>
      </c>
      <c r="AD1746" s="5">
        <v>1.7</v>
      </c>
      <c r="AE1746" s="5">
        <v>0.71</v>
      </c>
      <c r="AN1746" s="5">
        <v>3.2</v>
      </c>
      <c r="AO1746" s="5">
        <v>0.11</v>
      </c>
      <c r="AT1746" s="5">
        <v>17.7</v>
      </c>
      <c r="AV1746" s="5">
        <v>0.22</v>
      </c>
      <c r="AW1746" s="5">
        <v>3.2799999999999999E-3</v>
      </c>
      <c r="AX1746" s="5">
        <v>0.01</v>
      </c>
      <c r="BA1746" s="5">
        <v>7.6</v>
      </c>
      <c r="BH1746" s="5">
        <v>2.1800000000000002</v>
      </c>
      <c r="BO1746" s="5">
        <v>53.6</v>
      </c>
      <c r="BQ1746" s="5">
        <v>4.68</v>
      </c>
      <c r="BR1746" s="5">
        <v>4.76</v>
      </c>
      <c r="BX1746" s="5">
        <v>10</v>
      </c>
    </row>
    <row r="1747" spans="1:77" x14ac:dyDescent="0.35">
      <c r="A1747" s="2" t="s">
        <v>268</v>
      </c>
      <c r="B1747" s="3">
        <v>34722</v>
      </c>
      <c r="C1747" s="4">
        <v>23</v>
      </c>
      <c r="F1747" s="5">
        <v>2.8</v>
      </c>
      <c r="G1747" s="5">
        <v>2.69</v>
      </c>
      <c r="H1747" s="5">
        <v>0.04</v>
      </c>
      <c r="S1747" s="5">
        <v>29</v>
      </c>
      <c r="T1747" s="5">
        <v>40</v>
      </c>
      <c r="V1747" s="5">
        <v>5.6</v>
      </c>
      <c r="W1747" s="5">
        <v>0.97</v>
      </c>
      <c r="AB1747" s="5">
        <v>2.09</v>
      </c>
      <c r="AE1747" s="5">
        <v>18</v>
      </c>
      <c r="AJ1747" s="5">
        <v>36.4</v>
      </c>
      <c r="AN1747" s="5">
        <v>5.4</v>
      </c>
      <c r="AO1747" s="5">
        <v>7.0000000000000007E-2</v>
      </c>
      <c r="AT1747" s="5">
        <v>19</v>
      </c>
      <c r="AV1747" s="5">
        <v>71.180000000000007</v>
      </c>
      <c r="AW1747" s="5">
        <v>7.2248E-3</v>
      </c>
      <c r="AX1747" s="5">
        <v>0.01</v>
      </c>
      <c r="AY1747" s="5">
        <v>7.1000000000000004E-3</v>
      </c>
      <c r="BA1747" s="5">
        <v>5.16</v>
      </c>
      <c r="BE1747" s="5">
        <v>1.4</v>
      </c>
      <c r="BH1747" s="5">
        <v>0.13</v>
      </c>
      <c r="BI1747" s="5">
        <v>0.94</v>
      </c>
      <c r="BO1747" s="5">
        <v>39.25</v>
      </c>
      <c r="BX1747" s="5">
        <v>8.6</v>
      </c>
    </row>
    <row r="1748" spans="1:77" x14ac:dyDescent="0.35">
      <c r="A1748" s="2" t="s">
        <v>268</v>
      </c>
      <c r="B1748" s="3">
        <v>41227</v>
      </c>
      <c r="C1748" s="4">
        <v>28</v>
      </c>
      <c r="G1748" s="5">
        <v>0.01</v>
      </c>
      <c r="H1748" s="5">
        <v>0.03</v>
      </c>
      <c r="M1748" s="5">
        <v>0.19</v>
      </c>
      <c r="S1748" s="5">
        <v>83.9</v>
      </c>
      <c r="T1748" s="5">
        <v>26</v>
      </c>
      <c r="V1748" s="5">
        <v>1.4</v>
      </c>
      <c r="W1748" s="5">
        <v>1.8</v>
      </c>
      <c r="AB1748" s="5">
        <v>4.9000000000000004</v>
      </c>
      <c r="AD1748" s="5">
        <v>4</v>
      </c>
      <c r="AE1748" s="5">
        <v>1.39</v>
      </c>
      <c r="AJ1748" s="5">
        <v>49.7</v>
      </c>
      <c r="AN1748" s="5">
        <v>2.2000000000000002</v>
      </c>
      <c r="AO1748" s="5">
        <v>0.16</v>
      </c>
      <c r="AT1748" s="5">
        <v>15</v>
      </c>
      <c r="AV1748" s="5">
        <v>0.22</v>
      </c>
      <c r="AW1748" s="5">
        <v>3.2799999999999999E-3</v>
      </c>
      <c r="AX1748" s="5">
        <v>0.01</v>
      </c>
      <c r="AY1748" s="5">
        <v>0.05</v>
      </c>
      <c r="BA1748" s="5">
        <v>7.44</v>
      </c>
      <c r="BF1748" s="5">
        <v>0.56999999999999995</v>
      </c>
      <c r="BH1748" s="5">
        <v>2.82</v>
      </c>
      <c r="BO1748" s="5">
        <v>67.5</v>
      </c>
      <c r="BQ1748" s="5">
        <v>4.96</v>
      </c>
      <c r="BR1748" s="5">
        <v>5.16</v>
      </c>
      <c r="BS1748" s="5">
        <v>0.2</v>
      </c>
      <c r="BT1748" s="5">
        <v>33</v>
      </c>
      <c r="BV1748" s="5">
        <v>0.1</v>
      </c>
      <c r="BX1748" s="5">
        <v>9.9</v>
      </c>
    </row>
    <row r="1749" spans="1:77" x14ac:dyDescent="0.35">
      <c r="A1749" s="2" t="s">
        <v>268</v>
      </c>
      <c r="B1749" s="3">
        <v>40857</v>
      </c>
      <c r="C1749" s="4">
        <v>25</v>
      </c>
      <c r="G1749" s="5">
        <v>2E-3</v>
      </c>
      <c r="H1749" s="5">
        <v>0.03</v>
      </c>
      <c r="M1749" s="5">
        <v>0.19</v>
      </c>
      <c r="S1749" s="5">
        <v>78.900000000000006</v>
      </c>
      <c r="T1749" s="5">
        <v>26</v>
      </c>
      <c r="V1749" s="5">
        <v>1.6</v>
      </c>
      <c r="W1749" s="5">
        <v>1.9</v>
      </c>
      <c r="AB1749" s="5">
        <v>4.93</v>
      </c>
      <c r="AD1749" s="5">
        <v>2.94</v>
      </c>
      <c r="AE1749" s="5">
        <v>1.32</v>
      </c>
      <c r="AJ1749" s="5">
        <v>49</v>
      </c>
      <c r="AN1749" s="5">
        <v>2.17</v>
      </c>
      <c r="AO1749" s="5">
        <v>0.16</v>
      </c>
      <c r="AT1749" s="5">
        <v>13.5</v>
      </c>
      <c r="AV1749" s="5">
        <v>0.22</v>
      </c>
      <c r="AW1749" s="5">
        <v>3.2799999999999999E-3</v>
      </c>
      <c r="AX1749" s="5">
        <v>0.01</v>
      </c>
      <c r="BA1749" s="5">
        <v>7.41</v>
      </c>
      <c r="BF1749" s="5">
        <v>0.18</v>
      </c>
      <c r="BH1749" s="5">
        <v>2.88</v>
      </c>
      <c r="BO1749" s="5">
        <v>66.2</v>
      </c>
      <c r="BQ1749" s="5">
        <v>4.99</v>
      </c>
      <c r="BR1749" s="5">
        <v>4.8499999999999996</v>
      </c>
      <c r="BT1749" s="5">
        <v>33</v>
      </c>
      <c r="BX1749" s="5">
        <v>9.8000000000000007</v>
      </c>
    </row>
    <row r="1750" spans="1:77" x14ac:dyDescent="0.35">
      <c r="A1750" s="2" t="s">
        <v>268</v>
      </c>
      <c r="B1750" s="3">
        <v>40519</v>
      </c>
      <c r="C1750" s="4">
        <v>34</v>
      </c>
      <c r="G1750" s="5">
        <v>2E-3</v>
      </c>
      <c r="H1750" s="5">
        <v>0.03</v>
      </c>
      <c r="J1750" s="5">
        <v>0.2</v>
      </c>
      <c r="M1750" s="5">
        <v>0.24</v>
      </c>
      <c r="N1750" s="5">
        <v>0.2</v>
      </c>
      <c r="Q1750" s="5">
        <v>0.02</v>
      </c>
      <c r="S1750" s="5">
        <v>86.9</v>
      </c>
      <c r="T1750" s="5">
        <v>25</v>
      </c>
      <c r="U1750" s="5">
        <v>0.3</v>
      </c>
      <c r="V1750" s="5">
        <v>1.7</v>
      </c>
      <c r="W1750" s="5">
        <v>1.95</v>
      </c>
      <c r="AB1750" s="5">
        <v>4.88</v>
      </c>
      <c r="AD1750" s="5">
        <v>9.0399999999999991</v>
      </c>
      <c r="AE1750" s="5">
        <v>0.16</v>
      </c>
      <c r="AI1750" s="5">
        <v>0.5</v>
      </c>
      <c r="AJ1750" s="5">
        <v>48.3</v>
      </c>
      <c r="AN1750" s="5">
        <v>3.37</v>
      </c>
      <c r="AO1750" s="5">
        <v>0.16</v>
      </c>
      <c r="AS1750" s="5">
        <v>0.59</v>
      </c>
      <c r="AT1750" s="5">
        <v>14.6</v>
      </c>
      <c r="AU1750" s="5">
        <v>0.5</v>
      </c>
      <c r="AV1750" s="5">
        <v>0.22</v>
      </c>
      <c r="AW1750" s="5">
        <v>3.2799999999999999E-3</v>
      </c>
      <c r="AX1750" s="5">
        <v>0.01</v>
      </c>
      <c r="BA1750" s="5">
        <v>7.4</v>
      </c>
      <c r="BC1750" s="5">
        <v>1E-3</v>
      </c>
      <c r="BF1750" s="5">
        <v>0.28000000000000003</v>
      </c>
      <c r="BH1750" s="5">
        <v>2.89</v>
      </c>
      <c r="BO1750" s="5">
        <v>65.599999999999994</v>
      </c>
      <c r="BQ1750" s="5">
        <v>4.96</v>
      </c>
      <c r="BR1750" s="5">
        <v>5.43</v>
      </c>
      <c r="BW1750" s="5">
        <v>0.5</v>
      </c>
      <c r="BX1750" s="5">
        <v>9.6999999999999993</v>
      </c>
      <c r="BY1750" s="5">
        <v>0.5</v>
      </c>
    </row>
    <row r="1751" spans="1:77" x14ac:dyDescent="0.35">
      <c r="A1751" s="2" t="s">
        <v>268</v>
      </c>
      <c r="B1751" s="3">
        <v>40136</v>
      </c>
      <c r="C1751" s="4">
        <v>21</v>
      </c>
      <c r="G1751" s="5">
        <v>2E-3</v>
      </c>
      <c r="H1751" s="5">
        <v>0.03</v>
      </c>
      <c r="M1751" s="5">
        <v>0.19</v>
      </c>
      <c r="S1751" s="5">
        <v>80.8</v>
      </c>
      <c r="T1751" s="5">
        <v>29</v>
      </c>
      <c r="V1751" s="5">
        <v>1.9</v>
      </c>
      <c r="W1751" s="5">
        <v>1.95</v>
      </c>
      <c r="AB1751" s="5">
        <v>4.96</v>
      </c>
      <c r="AD1751" s="5">
        <v>0.24</v>
      </c>
      <c r="AE1751" s="5">
        <v>1.1599999999999999</v>
      </c>
      <c r="AJ1751" s="5">
        <v>47.8</v>
      </c>
      <c r="AN1751" s="5">
        <v>2.17</v>
      </c>
      <c r="AO1751" s="5">
        <v>0.15</v>
      </c>
      <c r="AT1751" s="5">
        <v>12.7</v>
      </c>
      <c r="AV1751" s="5">
        <v>0.22</v>
      </c>
      <c r="AW1751" s="5">
        <v>3.2799999999999999E-3</v>
      </c>
      <c r="AX1751" s="5">
        <v>0.01</v>
      </c>
      <c r="BF1751" s="5">
        <v>0.39</v>
      </c>
      <c r="BH1751" s="5">
        <v>2.94</v>
      </c>
      <c r="BO1751" s="5">
        <v>66.5</v>
      </c>
      <c r="BX1751" s="5">
        <v>9.6999999999999993</v>
      </c>
    </row>
    <row r="1752" spans="1:77" x14ac:dyDescent="0.35">
      <c r="A1752" s="2" t="s">
        <v>268</v>
      </c>
      <c r="B1752" s="3">
        <v>37207</v>
      </c>
      <c r="C1752" s="4">
        <v>31</v>
      </c>
      <c r="F1752" s="5">
        <v>0.49</v>
      </c>
      <c r="G1752" s="5">
        <v>0.47</v>
      </c>
      <c r="H1752" s="5">
        <v>7.0000000000000007E-2</v>
      </c>
      <c r="J1752" s="5">
        <v>1.6</v>
      </c>
      <c r="M1752" s="5">
        <v>0.69</v>
      </c>
      <c r="N1752" s="5">
        <v>0.6</v>
      </c>
      <c r="O1752" s="5">
        <v>20</v>
      </c>
      <c r="Q1752" s="5">
        <v>0.06</v>
      </c>
      <c r="S1752" s="5">
        <v>24.6</v>
      </c>
      <c r="T1752" s="5">
        <v>21</v>
      </c>
      <c r="U1752" s="5">
        <v>1.3</v>
      </c>
      <c r="V1752" s="5">
        <v>23</v>
      </c>
      <c r="W1752" s="5">
        <v>0.18</v>
      </c>
      <c r="AB1752" s="5">
        <v>0.43</v>
      </c>
      <c r="AE1752" s="5">
        <v>9.3699999999999992</v>
      </c>
      <c r="AI1752" s="5">
        <v>10</v>
      </c>
      <c r="AJ1752" s="5">
        <v>24.5</v>
      </c>
      <c r="AN1752" s="5">
        <v>2.94</v>
      </c>
      <c r="AO1752" s="5">
        <v>0.08</v>
      </c>
      <c r="AT1752" s="5">
        <v>13.3</v>
      </c>
      <c r="AU1752" s="5">
        <v>1.6</v>
      </c>
      <c r="AV1752" s="5">
        <v>2.82</v>
      </c>
      <c r="AW1752" s="5">
        <v>0.03</v>
      </c>
      <c r="AX1752" s="5">
        <v>0.04</v>
      </c>
      <c r="AZ1752" s="5">
        <v>0.01</v>
      </c>
      <c r="BA1752" s="5">
        <v>5.98</v>
      </c>
      <c r="BE1752" s="5">
        <v>1.2</v>
      </c>
      <c r="BH1752" s="5">
        <v>1.18</v>
      </c>
      <c r="BO1752" s="5">
        <v>29.9</v>
      </c>
      <c r="BX1752" s="5">
        <v>11.7</v>
      </c>
      <c r="BY1752" s="5">
        <v>3.4</v>
      </c>
    </row>
    <row r="1753" spans="1:77" x14ac:dyDescent="0.35">
      <c r="A1753" s="2" t="s">
        <v>268</v>
      </c>
      <c r="B1753" s="3">
        <v>37383</v>
      </c>
      <c r="C1753" s="4">
        <v>32</v>
      </c>
      <c r="F1753" s="5">
        <v>0.35</v>
      </c>
      <c r="G1753" s="5">
        <v>0.3</v>
      </c>
      <c r="H1753" s="5">
        <v>0.02</v>
      </c>
      <c r="J1753" s="5">
        <v>1.2</v>
      </c>
      <c r="M1753" s="5">
        <v>0.41</v>
      </c>
      <c r="N1753" s="5">
        <v>0.2</v>
      </c>
      <c r="O1753" s="5">
        <v>26</v>
      </c>
      <c r="Q1753" s="5">
        <v>0.03</v>
      </c>
      <c r="S1753" s="5">
        <v>18</v>
      </c>
      <c r="T1753" s="5">
        <v>17</v>
      </c>
      <c r="U1753" s="5">
        <v>0.7</v>
      </c>
      <c r="V1753" s="5">
        <v>15</v>
      </c>
      <c r="W1753" s="5">
        <v>0.09</v>
      </c>
      <c r="AB1753" s="5">
        <v>0.69</v>
      </c>
      <c r="AE1753" s="5">
        <v>7.27</v>
      </c>
      <c r="AI1753" s="5">
        <v>6.9</v>
      </c>
      <c r="AJ1753" s="5">
        <v>17.899999999999999</v>
      </c>
      <c r="AN1753" s="5">
        <v>2.19</v>
      </c>
      <c r="AO1753" s="5">
        <v>0.03</v>
      </c>
      <c r="AT1753" s="5">
        <v>7.56</v>
      </c>
      <c r="AU1753" s="5">
        <v>7.5</v>
      </c>
      <c r="AV1753" s="5">
        <v>2.58</v>
      </c>
      <c r="AW1753" s="5">
        <v>0.05</v>
      </c>
      <c r="AX1753" s="5">
        <v>0.01</v>
      </c>
      <c r="AZ1753" s="5">
        <v>0.01</v>
      </c>
      <c r="BA1753" s="5">
        <v>6.35</v>
      </c>
      <c r="BC1753" s="5">
        <v>7.1999999999999998E-3</v>
      </c>
      <c r="BE1753" s="5">
        <v>0.3</v>
      </c>
      <c r="BH1753" s="5">
        <v>0.81</v>
      </c>
      <c r="BO1753" s="5">
        <v>15.2</v>
      </c>
      <c r="BX1753" s="5">
        <v>7.8</v>
      </c>
      <c r="BY1753" s="5">
        <v>1.6</v>
      </c>
    </row>
    <row r="1754" spans="1:77" x14ac:dyDescent="0.35">
      <c r="A1754" s="2" t="s">
        <v>268</v>
      </c>
      <c r="B1754" s="3">
        <v>38848</v>
      </c>
      <c r="C1754" s="4">
        <v>31</v>
      </c>
      <c r="F1754" s="5">
        <v>0.02</v>
      </c>
      <c r="H1754" s="5">
        <v>0.03</v>
      </c>
      <c r="J1754" s="5">
        <v>5</v>
      </c>
      <c r="M1754" s="5">
        <v>0.35</v>
      </c>
      <c r="N1754" s="5">
        <v>2.5</v>
      </c>
      <c r="Q1754" s="5">
        <v>1</v>
      </c>
      <c r="S1754" s="5">
        <v>80.62</v>
      </c>
      <c r="T1754" s="5">
        <v>23</v>
      </c>
      <c r="U1754" s="5">
        <v>5</v>
      </c>
      <c r="V1754" s="5">
        <v>2.2000000000000002</v>
      </c>
      <c r="W1754" s="5">
        <v>1.99</v>
      </c>
      <c r="AD1754" s="5">
        <v>-1.18</v>
      </c>
      <c r="AE1754" s="5">
        <v>1.32</v>
      </c>
      <c r="AI1754" s="5">
        <v>10</v>
      </c>
      <c r="AJ1754" s="5">
        <v>46</v>
      </c>
      <c r="AN1754" s="5">
        <v>2.2200000000000002</v>
      </c>
      <c r="AO1754" s="5">
        <v>0.16</v>
      </c>
      <c r="AT1754" s="5">
        <v>14.6</v>
      </c>
      <c r="AU1754" s="5">
        <v>2</v>
      </c>
      <c r="AV1754" s="5">
        <v>0.56999999999999995</v>
      </c>
      <c r="AW1754" s="5">
        <v>0.02</v>
      </c>
      <c r="AX1754" s="5">
        <v>0.12</v>
      </c>
      <c r="BA1754" s="5">
        <v>7.68</v>
      </c>
      <c r="BC1754" s="5">
        <v>0.1</v>
      </c>
      <c r="BE1754" s="5">
        <v>0.2</v>
      </c>
      <c r="BH1754" s="5">
        <v>3.02</v>
      </c>
      <c r="BO1754" s="5">
        <v>64</v>
      </c>
      <c r="BQ1754" s="5">
        <v>5.01</v>
      </c>
      <c r="BR1754" s="5">
        <v>4.96</v>
      </c>
      <c r="BX1754" s="5">
        <v>11</v>
      </c>
      <c r="BY1754" s="5">
        <v>10</v>
      </c>
    </row>
    <row r="1755" spans="1:77" x14ac:dyDescent="0.35">
      <c r="A1755" s="2" t="s">
        <v>268</v>
      </c>
      <c r="B1755" s="3">
        <v>38677</v>
      </c>
      <c r="C1755" s="4">
        <v>33</v>
      </c>
      <c r="F1755" s="5">
        <v>0.04</v>
      </c>
      <c r="H1755" s="5">
        <v>0.08</v>
      </c>
      <c r="J1755" s="5">
        <v>1</v>
      </c>
      <c r="M1755" s="5">
        <v>0.2</v>
      </c>
      <c r="N1755" s="5">
        <v>2</v>
      </c>
      <c r="Q1755" s="5">
        <v>0.5</v>
      </c>
      <c r="S1755" s="5">
        <v>80</v>
      </c>
      <c r="T1755" s="5">
        <v>21</v>
      </c>
      <c r="U1755" s="5">
        <v>1</v>
      </c>
      <c r="V1755" s="5">
        <v>2</v>
      </c>
      <c r="W1755" s="5">
        <v>1.82</v>
      </c>
      <c r="AB1755" s="5">
        <v>5.05</v>
      </c>
      <c r="AD1755" s="5">
        <v>1</v>
      </c>
      <c r="AE1755" s="5">
        <v>1.1000000000000001</v>
      </c>
      <c r="AI1755" s="5">
        <v>1</v>
      </c>
      <c r="AJ1755" s="5">
        <v>47.5</v>
      </c>
      <c r="AN1755" s="5">
        <v>2.1</v>
      </c>
      <c r="AO1755" s="5">
        <v>0.16</v>
      </c>
      <c r="AT1755" s="5">
        <v>12.4</v>
      </c>
      <c r="AU1755" s="5">
        <v>1</v>
      </c>
      <c r="AV1755" s="5">
        <v>0.44</v>
      </c>
      <c r="AW1755" s="5">
        <v>0.03</v>
      </c>
      <c r="AX1755" s="5">
        <v>0.03</v>
      </c>
      <c r="BA1755" s="5">
        <v>7.3</v>
      </c>
      <c r="BC1755" s="5">
        <v>0.1</v>
      </c>
      <c r="BE1755" s="5">
        <v>0.5</v>
      </c>
      <c r="BH1755" s="5">
        <v>3</v>
      </c>
      <c r="BI1755" s="5">
        <v>0.1</v>
      </c>
      <c r="BO1755" s="5">
        <v>56</v>
      </c>
      <c r="BQ1755" s="5">
        <v>-4.76</v>
      </c>
      <c r="BR1755" s="5">
        <v>4.8099999999999996</v>
      </c>
      <c r="BX1755" s="5">
        <v>9.9</v>
      </c>
      <c r="BY1755" s="5">
        <v>5</v>
      </c>
    </row>
    <row r="1756" spans="1:77" x14ac:dyDescent="0.35">
      <c r="A1756" s="2" t="s">
        <v>268</v>
      </c>
      <c r="B1756" s="3">
        <v>38686</v>
      </c>
      <c r="C1756" s="4">
        <v>33</v>
      </c>
      <c r="F1756" s="5">
        <v>0.21</v>
      </c>
      <c r="H1756" s="5">
        <v>0.53</v>
      </c>
      <c r="J1756" s="5">
        <v>1</v>
      </c>
      <c r="M1756" s="5">
        <v>0.4</v>
      </c>
      <c r="N1756" s="5">
        <v>2</v>
      </c>
      <c r="Q1756" s="5">
        <v>0.5</v>
      </c>
      <c r="S1756" s="5">
        <v>48.1</v>
      </c>
      <c r="T1756" s="5">
        <v>49</v>
      </c>
      <c r="U1756" s="5">
        <v>1</v>
      </c>
      <c r="V1756" s="5">
        <v>14</v>
      </c>
      <c r="W1756" s="5">
        <v>4.2699999999999996</v>
      </c>
      <c r="AB1756" s="5">
        <v>2.0299999999999998</v>
      </c>
      <c r="AD1756" s="5">
        <v>-1.6</v>
      </c>
      <c r="AE1756" s="5">
        <v>5.2</v>
      </c>
      <c r="AI1756" s="5">
        <v>1</v>
      </c>
      <c r="AJ1756" s="5">
        <v>45.6</v>
      </c>
      <c r="AN1756" s="5">
        <v>8.9</v>
      </c>
      <c r="AO1756" s="5">
        <v>0.25</v>
      </c>
      <c r="AT1756" s="5">
        <v>18.5</v>
      </c>
      <c r="AU1756" s="5">
        <v>2</v>
      </c>
      <c r="AV1756" s="5">
        <v>0.44</v>
      </c>
      <c r="AW1756" s="5">
        <v>0.03</v>
      </c>
      <c r="AX1756" s="5">
        <v>0.36</v>
      </c>
      <c r="BA1756" s="5">
        <v>6.4</v>
      </c>
      <c r="BC1756" s="5">
        <v>0.1</v>
      </c>
      <c r="BE1756" s="5">
        <v>0.5</v>
      </c>
      <c r="BH1756" s="5">
        <v>2.4</v>
      </c>
      <c r="BI1756" s="5">
        <v>0.1</v>
      </c>
      <c r="BO1756" s="5">
        <v>26</v>
      </c>
      <c r="BQ1756" s="5">
        <v>-4.33</v>
      </c>
      <c r="BR1756" s="5">
        <v>4.26</v>
      </c>
      <c r="BX1756" s="5">
        <v>13.5</v>
      </c>
      <c r="BY1756" s="5">
        <v>5</v>
      </c>
    </row>
    <row r="1757" spans="1:77" x14ac:dyDescent="0.35">
      <c r="A1757" s="2" t="s">
        <v>268</v>
      </c>
      <c r="B1757" s="3">
        <v>35394</v>
      </c>
      <c r="C1757" s="4">
        <v>23</v>
      </c>
      <c r="F1757" s="5">
        <v>1.01</v>
      </c>
      <c r="G1757" s="5">
        <v>0.81</v>
      </c>
      <c r="H1757" s="5">
        <v>0.06</v>
      </c>
      <c r="S1757" s="5">
        <v>26</v>
      </c>
      <c r="T1757" s="5">
        <v>28</v>
      </c>
      <c r="V1757" s="5">
        <v>4.9000000000000004</v>
      </c>
      <c r="W1757" s="5">
        <v>1.07</v>
      </c>
      <c r="AB1757" s="5">
        <v>2.89</v>
      </c>
      <c r="AE1757" s="5">
        <v>17</v>
      </c>
      <c r="AJ1757" s="5">
        <v>36.799999999999997</v>
      </c>
      <c r="AN1757" s="5">
        <v>4.0999999999999996</v>
      </c>
      <c r="AO1757" s="5">
        <v>0.05</v>
      </c>
      <c r="AT1757" s="5">
        <v>15</v>
      </c>
      <c r="AV1757" s="5">
        <v>49.68</v>
      </c>
      <c r="AW1757" s="5">
        <v>0.01</v>
      </c>
      <c r="AX1757" s="5">
        <v>0.01</v>
      </c>
      <c r="AY1757" s="5">
        <v>5.0000000000000001E-3</v>
      </c>
      <c r="BA1757" s="5">
        <v>5.23</v>
      </c>
      <c r="BE1757" s="5">
        <v>0.9</v>
      </c>
      <c r="BH1757" s="5">
        <v>0.23</v>
      </c>
      <c r="BI1757" s="5">
        <v>1.25</v>
      </c>
      <c r="BO1757" s="5">
        <v>53.6</v>
      </c>
      <c r="BX1757" s="5">
        <v>10.199999999999999</v>
      </c>
    </row>
    <row r="1758" spans="1:77" x14ac:dyDescent="0.35">
      <c r="A1758" s="2" t="s">
        <v>268</v>
      </c>
      <c r="B1758" s="3">
        <v>41786</v>
      </c>
      <c r="C1758" s="4">
        <v>33</v>
      </c>
      <c r="G1758" s="5">
        <v>0.11</v>
      </c>
      <c r="H1758" s="5">
        <v>0.01</v>
      </c>
      <c r="J1758" s="5">
        <v>0.2</v>
      </c>
      <c r="M1758" s="5">
        <v>0.44</v>
      </c>
      <c r="N1758" s="5">
        <v>0.6</v>
      </c>
      <c r="Q1758" s="5">
        <v>0.14000000000000001</v>
      </c>
      <c r="S1758" s="5">
        <v>7.35</v>
      </c>
      <c r="T1758" s="5">
        <v>42</v>
      </c>
      <c r="U1758" s="5">
        <v>0.5</v>
      </c>
      <c r="V1758" s="5">
        <v>1.5</v>
      </c>
      <c r="W1758" s="5">
        <v>4.0000000000000001E-3</v>
      </c>
      <c r="AB1758" s="5">
        <v>8.82</v>
      </c>
      <c r="AD1758" s="5">
        <v>5.82</v>
      </c>
      <c r="AE1758" s="5">
        <v>1.08</v>
      </c>
      <c r="AI1758" s="5">
        <v>0.5</v>
      </c>
      <c r="AJ1758" s="5">
        <v>20</v>
      </c>
      <c r="AN1758" s="5">
        <v>3.41</v>
      </c>
      <c r="AO1758" s="5">
        <v>0.03</v>
      </c>
      <c r="AT1758" s="5">
        <v>21.9</v>
      </c>
      <c r="AU1758" s="5">
        <v>1</v>
      </c>
      <c r="AV1758" s="5">
        <v>15.58</v>
      </c>
      <c r="AW1758" s="5">
        <v>3.2799999999999999E-3</v>
      </c>
      <c r="AX1758" s="5">
        <v>0.01</v>
      </c>
      <c r="AY1758" s="5">
        <v>0.02</v>
      </c>
      <c r="BA1758" s="5">
        <v>4.79</v>
      </c>
      <c r="BC1758" s="5">
        <v>1E-3</v>
      </c>
      <c r="BF1758" s="5">
        <v>9.66</v>
      </c>
      <c r="BH1758" s="5">
        <v>7.0000000000000007E-2</v>
      </c>
      <c r="BO1758" s="5">
        <v>12.1</v>
      </c>
      <c r="BQ1758" s="5">
        <v>1.76</v>
      </c>
      <c r="BR1758" s="5">
        <v>1.66</v>
      </c>
      <c r="BX1758" s="5">
        <v>9.8000000000000007</v>
      </c>
      <c r="BY1758" s="5">
        <v>5.4</v>
      </c>
    </row>
    <row r="1759" spans="1:77" x14ac:dyDescent="0.35">
      <c r="A1759" s="2" t="s">
        <v>268</v>
      </c>
      <c r="B1759" s="3">
        <v>41227</v>
      </c>
      <c r="C1759" s="4">
        <v>22</v>
      </c>
      <c r="F1759" s="5">
        <v>0.01</v>
      </c>
      <c r="H1759" s="5">
        <v>40.1</v>
      </c>
      <c r="M1759" s="5">
        <v>4.5</v>
      </c>
      <c r="S1759" s="5">
        <v>275</v>
      </c>
      <c r="T1759" s="5">
        <v>4080</v>
      </c>
      <c r="V1759" s="5">
        <v>35.6</v>
      </c>
      <c r="W1759" s="5">
        <v>1.1399999999999999</v>
      </c>
      <c r="AD1759" s="5">
        <v>4.7</v>
      </c>
      <c r="AE1759" s="5">
        <v>73.3</v>
      </c>
      <c r="AN1759" s="5">
        <v>320</v>
      </c>
      <c r="AO1759" s="5">
        <v>2.54</v>
      </c>
      <c r="AT1759" s="5">
        <v>2560</v>
      </c>
      <c r="AV1759" s="5">
        <v>0.4</v>
      </c>
      <c r="AW1759" s="5">
        <v>7.0000000000000007E-2</v>
      </c>
      <c r="AX1759" s="5">
        <v>36.299999999999997</v>
      </c>
      <c r="BA1759" s="5">
        <v>6.8</v>
      </c>
      <c r="BE1759" s="5">
        <v>0.1</v>
      </c>
      <c r="BH1759" s="5">
        <v>5.88</v>
      </c>
      <c r="BO1759" s="5">
        <v>6</v>
      </c>
      <c r="BQ1759" s="5">
        <v>149</v>
      </c>
      <c r="BR1759" s="5">
        <v>156</v>
      </c>
      <c r="BX1759" s="5">
        <v>9.6999999999999993</v>
      </c>
    </row>
    <row r="1760" spans="1:77" x14ac:dyDescent="0.35">
      <c r="A1760" s="2" t="s">
        <v>268</v>
      </c>
      <c r="B1760" s="3">
        <v>40548</v>
      </c>
      <c r="C1760" s="4">
        <v>30</v>
      </c>
      <c r="G1760" s="5">
        <v>0.01</v>
      </c>
      <c r="H1760" s="5">
        <v>39.4</v>
      </c>
      <c r="J1760" s="5">
        <v>0.2</v>
      </c>
      <c r="M1760" s="5">
        <v>2.64</v>
      </c>
      <c r="N1760" s="5">
        <v>0.2</v>
      </c>
      <c r="Q1760" s="5">
        <v>0.02</v>
      </c>
      <c r="S1760" s="5">
        <v>240</v>
      </c>
      <c r="T1760" s="5">
        <v>4924</v>
      </c>
      <c r="U1760" s="5">
        <v>3.6</v>
      </c>
      <c r="V1760" s="5">
        <v>32</v>
      </c>
      <c r="W1760" s="5">
        <v>1.73</v>
      </c>
      <c r="AB1760" s="5">
        <v>2.58</v>
      </c>
      <c r="AE1760" s="5">
        <v>85.4</v>
      </c>
      <c r="AI1760" s="5">
        <v>0.5</v>
      </c>
      <c r="AJ1760" s="5">
        <v>1611</v>
      </c>
      <c r="AN1760" s="5">
        <v>356</v>
      </c>
      <c r="AO1760" s="5">
        <v>4.53</v>
      </c>
      <c r="AS1760" s="5">
        <v>0.65</v>
      </c>
      <c r="AT1760" s="5">
        <v>2950</v>
      </c>
      <c r="AU1760" s="5">
        <v>0.5</v>
      </c>
      <c r="AV1760" s="5">
        <v>0.54</v>
      </c>
      <c r="AW1760" s="5">
        <v>0.24</v>
      </c>
      <c r="AX1760" s="5">
        <v>32.19</v>
      </c>
      <c r="BA1760" s="5">
        <v>6.8</v>
      </c>
      <c r="BC1760" s="5">
        <v>1E-3</v>
      </c>
      <c r="BF1760" s="5">
        <v>0.56999999999999995</v>
      </c>
      <c r="BO1760" s="5">
        <v>8.81</v>
      </c>
      <c r="BW1760" s="5">
        <v>8.9</v>
      </c>
      <c r="BX1760" s="5">
        <v>9.6999999999999993</v>
      </c>
      <c r="BY1760" s="5">
        <v>0.5</v>
      </c>
    </row>
    <row r="1761" spans="1:77" x14ac:dyDescent="0.35">
      <c r="A1761" s="2" t="s">
        <v>268</v>
      </c>
      <c r="B1761" s="3">
        <v>38994</v>
      </c>
      <c r="C1761" s="4">
        <v>29</v>
      </c>
      <c r="F1761" s="5">
        <v>0.01</v>
      </c>
      <c r="H1761" s="5">
        <v>40</v>
      </c>
      <c r="J1761" s="5">
        <v>5</v>
      </c>
      <c r="M1761" s="5">
        <v>4.4000000000000004</v>
      </c>
      <c r="N1761" s="5">
        <v>2</v>
      </c>
      <c r="Q1761" s="5">
        <v>0.5</v>
      </c>
      <c r="S1761" s="5">
        <v>228</v>
      </c>
      <c r="T1761" s="5">
        <v>5140</v>
      </c>
      <c r="U1761" s="5">
        <v>3</v>
      </c>
      <c r="V1761" s="5">
        <v>71</v>
      </c>
      <c r="X1761" s="5">
        <v>1.23</v>
      </c>
      <c r="AB1761" s="5">
        <v>2.6</v>
      </c>
      <c r="AE1761" s="5">
        <v>54</v>
      </c>
      <c r="AI1761" s="5">
        <v>1</v>
      </c>
      <c r="AJ1761" s="5">
        <v>1608</v>
      </c>
      <c r="AN1761" s="5">
        <v>261</v>
      </c>
      <c r="AO1761" s="5">
        <v>2.54</v>
      </c>
      <c r="AT1761" s="5">
        <v>3040</v>
      </c>
      <c r="AU1761" s="5">
        <v>2</v>
      </c>
      <c r="AV1761" s="5">
        <v>0.22</v>
      </c>
      <c r="AW1761" s="5">
        <v>0.04</v>
      </c>
      <c r="AX1761" s="5">
        <v>30.66</v>
      </c>
      <c r="BA1761" s="5">
        <v>7.03</v>
      </c>
      <c r="BC1761" s="5">
        <v>0.1</v>
      </c>
      <c r="BH1761" s="5">
        <v>29</v>
      </c>
      <c r="BI1761" s="5">
        <v>0.1</v>
      </c>
      <c r="BO1761" s="5">
        <v>19</v>
      </c>
      <c r="BX1761" s="5">
        <v>9.8000000000000007</v>
      </c>
      <c r="BY1761" s="5">
        <v>5</v>
      </c>
    </row>
    <row r="1762" spans="1:77" x14ac:dyDescent="0.35">
      <c r="A1762" s="2" t="s">
        <v>268</v>
      </c>
      <c r="B1762" s="3">
        <v>42173</v>
      </c>
      <c r="C1762" s="4">
        <v>25</v>
      </c>
      <c r="G1762" s="5">
        <v>0.2</v>
      </c>
      <c r="H1762" s="5">
        <v>0.01</v>
      </c>
      <c r="M1762" s="5">
        <v>2.13</v>
      </c>
      <c r="S1762" s="5">
        <v>31.6</v>
      </c>
      <c r="T1762" s="5">
        <v>52</v>
      </c>
      <c r="V1762" s="5">
        <v>2.5</v>
      </c>
      <c r="W1762" s="5">
        <v>0.03</v>
      </c>
      <c r="AB1762" s="5">
        <v>11.07</v>
      </c>
      <c r="AD1762" s="5">
        <v>1.47</v>
      </c>
      <c r="AE1762" s="5">
        <v>7.9</v>
      </c>
      <c r="AJ1762" s="5">
        <v>48.7</v>
      </c>
      <c r="AN1762" s="5">
        <v>13</v>
      </c>
      <c r="AO1762" s="5">
        <v>2.12</v>
      </c>
      <c r="AT1762" s="5">
        <v>28.7</v>
      </c>
      <c r="AU1762" s="5">
        <v>46</v>
      </c>
      <c r="AV1762" s="5">
        <v>104.02</v>
      </c>
      <c r="AW1762" s="5">
        <v>3.2799999999999999E-3</v>
      </c>
      <c r="AX1762" s="5">
        <v>0.01</v>
      </c>
      <c r="BA1762" s="5">
        <v>5.05</v>
      </c>
      <c r="BF1762" s="5">
        <v>4.59</v>
      </c>
      <c r="BH1762" s="5">
        <v>0.31</v>
      </c>
      <c r="BO1762" s="5">
        <v>33.299999999999997</v>
      </c>
      <c r="BQ1762" s="5">
        <v>4.1500000000000004</v>
      </c>
      <c r="BR1762" s="5">
        <v>4.21</v>
      </c>
      <c r="BX1762" s="5">
        <v>10.9</v>
      </c>
    </row>
    <row r="1763" spans="1:77" x14ac:dyDescent="0.35">
      <c r="A1763" s="2" t="s">
        <v>268</v>
      </c>
      <c r="B1763" s="3">
        <v>41786</v>
      </c>
      <c r="C1763" s="4">
        <v>25</v>
      </c>
      <c r="G1763" s="5">
        <v>0.14000000000000001</v>
      </c>
      <c r="H1763" s="5">
        <v>0.03</v>
      </c>
      <c r="M1763" s="5">
        <v>2.11</v>
      </c>
      <c r="S1763" s="5">
        <v>28</v>
      </c>
      <c r="T1763" s="5">
        <v>40</v>
      </c>
      <c r="V1763" s="5">
        <v>2.2999999999999998</v>
      </c>
      <c r="AB1763" s="5">
        <v>11.24</v>
      </c>
      <c r="AD1763" s="5">
        <v>1.27</v>
      </c>
      <c r="AE1763" s="5">
        <v>7.02</v>
      </c>
      <c r="AJ1763" s="5">
        <v>41.4</v>
      </c>
      <c r="AN1763" s="5">
        <v>12</v>
      </c>
      <c r="AO1763" s="5">
        <v>2.0299999999999998</v>
      </c>
      <c r="AT1763" s="5">
        <v>24.8</v>
      </c>
      <c r="AU1763" s="5">
        <v>35</v>
      </c>
      <c r="AV1763" s="5">
        <v>99.6</v>
      </c>
      <c r="AW1763" s="5">
        <v>5.2599999999999999E-3</v>
      </c>
      <c r="AX1763" s="5">
        <v>0.01</v>
      </c>
      <c r="AY1763" s="5">
        <v>0.02</v>
      </c>
      <c r="BA1763" s="5">
        <v>5.07</v>
      </c>
      <c r="BF1763" s="5">
        <v>3.44</v>
      </c>
      <c r="BH1763" s="5">
        <v>0.32</v>
      </c>
      <c r="BO1763" s="5">
        <v>30.8</v>
      </c>
      <c r="BQ1763" s="5">
        <v>3.7</v>
      </c>
      <c r="BR1763" s="5">
        <v>3.74</v>
      </c>
      <c r="BX1763" s="5">
        <v>10.7</v>
      </c>
    </row>
    <row r="1764" spans="1:77" x14ac:dyDescent="0.35">
      <c r="A1764" s="2" t="s">
        <v>268</v>
      </c>
      <c r="B1764" s="3">
        <v>41416</v>
      </c>
      <c r="C1764" s="4">
        <v>31</v>
      </c>
      <c r="G1764" s="5">
        <v>0.09</v>
      </c>
      <c r="H1764" s="5">
        <v>0.18</v>
      </c>
      <c r="J1764" s="5">
        <v>0.2</v>
      </c>
      <c r="M1764" s="5">
        <v>2.5</v>
      </c>
      <c r="N1764" s="5">
        <v>0.2</v>
      </c>
      <c r="Q1764" s="5">
        <v>0.93</v>
      </c>
      <c r="S1764" s="5">
        <v>29.2</v>
      </c>
      <c r="T1764" s="5">
        <v>41</v>
      </c>
      <c r="U1764" s="5">
        <v>0.8</v>
      </c>
      <c r="V1764" s="5">
        <v>1.6</v>
      </c>
      <c r="AB1764" s="5">
        <v>11.33</v>
      </c>
      <c r="AD1764" s="5">
        <v>3.21</v>
      </c>
      <c r="AE1764" s="5">
        <v>7.26</v>
      </c>
      <c r="AI1764" s="5">
        <v>0.5</v>
      </c>
      <c r="AJ1764" s="5">
        <v>44.9</v>
      </c>
      <c r="AN1764" s="5">
        <v>12.7</v>
      </c>
      <c r="AO1764" s="5">
        <v>3.24</v>
      </c>
      <c r="AT1764" s="5">
        <v>26.2</v>
      </c>
      <c r="AU1764" s="5">
        <v>31</v>
      </c>
      <c r="AV1764" s="5">
        <v>100.04</v>
      </c>
      <c r="AW1764" s="5">
        <v>0.15</v>
      </c>
      <c r="AX1764" s="5">
        <v>0.01</v>
      </c>
      <c r="BA1764" s="5">
        <v>5.09</v>
      </c>
      <c r="BC1764" s="5">
        <v>0.01</v>
      </c>
      <c r="BF1764" s="5">
        <v>2.5499999999999998</v>
      </c>
      <c r="BH1764" s="5">
        <v>0.34</v>
      </c>
      <c r="BO1764" s="5">
        <v>35.299999999999997</v>
      </c>
      <c r="BQ1764" s="5">
        <v>3.85</v>
      </c>
      <c r="BR1764" s="5">
        <v>3.97</v>
      </c>
      <c r="BX1764" s="5">
        <v>10.5</v>
      </c>
      <c r="BY1764" s="5">
        <v>5.2</v>
      </c>
    </row>
    <row r="1765" spans="1:77" x14ac:dyDescent="0.35">
      <c r="A1765" s="2" t="s">
        <v>268</v>
      </c>
      <c r="B1765" s="3">
        <v>41044</v>
      </c>
      <c r="C1765" s="4">
        <v>26</v>
      </c>
      <c r="G1765" s="5">
        <v>0.11</v>
      </c>
      <c r="H1765" s="5">
        <v>0.39</v>
      </c>
      <c r="M1765" s="5">
        <v>1.39</v>
      </c>
      <c r="S1765" s="5">
        <v>29.5</v>
      </c>
      <c r="T1765" s="5">
        <v>33</v>
      </c>
      <c r="V1765" s="5">
        <v>2.5</v>
      </c>
      <c r="W1765" s="5">
        <v>2E-3</v>
      </c>
      <c r="AB1765" s="5">
        <v>11.35</v>
      </c>
      <c r="AD1765" s="5">
        <v>4.72</v>
      </c>
      <c r="AE1765" s="5">
        <v>7.08</v>
      </c>
      <c r="AJ1765" s="5">
        <v>45.4</v>
      </c>
      <c r="AN1765" s="5">
        <v>14.2</v>
      </c>
      <c r="AO1765" s="5">
        <v>2.68</v>
      </c>
      <c r="AT1765" s="5">
        <v>25.7</v>
      </c>
      <c r="AV1765" s="5">
        <v>113.32</v>
      </c>
      <c r="AW1765" s="5">
        <v>0.2</v>
      </c>
      <c r="AX1765" s="5">
        <v>0.01</v>
      </c>
      <c r="AY1765" s="5">
        <v>0.02</v>
      </c>
      <c r="BA1765" s="5">
        <v>5.18</v>
      </c>
      <c r="BF1765" s="5">
        <v>1.93</v>
      </c>
      <c r="BH1765" s="5">
        <v>0.33</v>
      </c>
      <c r="BO1765" s="5">
        <v>38.200000000000003</v>
      </c>
      <c r="BQ1765" s="5">
        <v>3.89</v>
      </c>
      <c r="BR1765" s="5">
        <v>4.08</v>
      </c>
      <c r="BT1765" s="5">
        <v>35</v>
      </c>
      <c r="BX1765" s="5">
        <v>10.6</v>
      </c>
    </row>
    <row r="1766" spans="1:77" x14ac:dyDescent="0.35">
      <c r="A1766" s="2" t="s">
        <v>268</v>
      </c>
      <c r="B1766" s="3">
        <v>35942</v>
      </c>
      <c r="C1766" s="4">
        <v>21</v>
      </c>
      <c r="F1766" s="5">
        <v>1.8</v>
      </c>
      <c r="H1766" s="5">
        <v>0.37</v>
      </c>
      <c r="M1766" s="5">
        <v>4.5999999999999996</v>
      </c>
      <c r="S1766" s="5">
        <v>43.6</v>
      </c>
      <c r="T1766" s="5">
        <v>70</v>
      </c>
      <c r="V1766" s="5">
        <v>3.4</v>
      </c>
      <c r="W1766" s="5">
        <v>0.01</v>
      </c>
      <c r="AB1766" s="5">
        <v>11.57</v>
      </c>
      <c r="AE1766" s="5">
        <v>10.3</v>
      </c>
      <c r="AJ1766" s="5">
        <v>78.8</v>
      </c>
      <c r="AN1766" s="5">
        <v>24.2</v>
      </c>
      <c r="AO1766" s="5">
        <v>8.58</v>
      </c>
      <c r="AT1766" s="5">
        <v>43.5</v>
      </c>
      <c r="AV1766" s="5">
        <v>269.14</v>
      </c>
      <c r="AW1766" s="5">
        <v>0.03</v>
      </c>
      <c r="AX1766" s="5">
        <v>0.57999999999999996</v>
      </c>
      <c r="BA1766" s="5">
        <v>4.26</v>
      </c>
      <c r="BE1766" s="5">
        <v>2.6</v>
      </c>
      <c r="BH1766" s="5">
        <v>0.01</v>
      </c>
      <c r="BO1766" s="5">
        <v>22</v>
      </c>
      <c r="BX1766" s="5">
        <v>10.3</v>
      </c>
    </row>
    <row r="1767" spans="1:77" x14ac:dyDescent="0.35">
      <c r="A1767" s="2" t="s">
        <v>268</v>
      </c>
      <c r="B1767" s="3">
        <v>35745</v>
      </c>
      <c r="C1767" s="4">
        <v>21</v>
      </c>
      <c r="F1767" s="5">
        <v>2.2000000000000002</v>
      </c>
      <c r="H1767" s="5">
        <v>0.37</v>
      </c>
      <c r="M1767" s="5">
        <v>4.5999999999999996</v>
      </c>
      <c r="S1767" s="5">
        <v>39</v>
      </c>
      <c r="T1767" s="5">
        <v>54</v>
      </c>
      <c r="V1767" s="5">
        <v>2.2999999999999998</v>
      </c>
      <c r="W1767" s="5">
        <v>0.01</v>
      </c>
      <c r="AB1767" s="5">
        <v>11.68</v>
      </c>
      <c r="AE1767" s="5">
        <v>10</v>
      </c>
      <c r="AJ1767" s="5">
        <v>81.8</v>
      </c>
      <c r="AN1767" s="5">
        <v>23</v>
      </c>
      <c r="AO1767" s="5">
        <v>8</v>
      </c>
      <c r="AT1767" s="5">
        <v>39</v>
      </c>
      <c r="AV1767" s="5">
        <v>270.02999999999997</v>
      </c>
      <c r="AW1767" s="5">
        <v>6.5680000000000001E-3</v>
      </c>
      <c r="AX1767" s="5">
        <v>0.05</v>
      </c>
      <c r="BA1767" s="5">
        <v>3.86</v>
      </c>
      <c r="BE1767" s="5">
        <v>1</v>
      </c>
      <c r="BH1767" s="5">
        <v>0</v>
      </c>
      <c r="BO1767" s="5">
        <v>19</v>
      </c>
      <c r="BX1767" s="5">
        <v>9.6999999999999993</v>
      </c>
    </row>
    <row r="1768" spans="1:77" x14ac:dyDescent="0.35">
      <c r="A1768" s="2" t="s">
        <v>268</v>
      </c>
      <c r="B1768" s="3">
        <v>38272</v>
      </c>
      <c r="C1768" s="4">
        <v>32</v>
      </c>
      <c r="F1768" s="5">
        <v>0.45</v>
      </c>
      <c r="G1768" s="5">
        <v>0.42</v>
      </c>
      <c r="H1768" s="5">
        <v>0.01</v>
      </c>
      <c r="J1768" s="5">
        <v>0.7</v>
      </c>
      <c r="M1768" s="5">
        <v>0.36</v>
      </c>
      <c r="N1768" s="5">
        <v>0.8</v>
      </c>
      <c r="O1768" s="5">
        <v>10</v>
      </c>
      <c r="Q1768" s="5">
        <v>0.06</v>
      </c>
      <c r="S1768" s="5">
        <v>16.5</v>
      </c>
      <c r="T1768" s="5">
        <v>19</v>
      </c>
      <c r="U1768" s="5">
        <v>1.5</v>
      </c>
      <c r="V1768" s="5">
        <v>16</v>
      </c>
      <c r="W1768" s="5">
        <v>0.18</v>
      </c>
      <c r="AB1768" s="5">
        <v>0.89</v>
      </c>
      <c r="AE1768" s="5">
        <v>8.8000000000000007</v>
      </c>
      <c r="AI1768" s="5">
        <v>9.6</v>
      </c>
      <c r="AJ1768" s="5">
        <v>18</v>
      </c>
      <c r="AN1768" s="5">
        <v>2.06</v>
      </c>
      <c r="AO1768" s="5">
        <v>0.04</v>
      </c>
      <c r="AT1768" s="5">
        <v>9.91</v>
      </c>
      <c r="AU1768" s="5">
        <v>0.9</v>
      </c>
      <c r="AV1768" s="5">
        <v>7.08</v>
      </c>
      <c r="AW1768" s="5">
        <v>7.0000000000000007E-2</v>
      </c>
      <c r="AX1768" s="5">
        <v>0.03</v>
      </c>
      <c r="AZ1768" s="5">
        <v>0.01</v>
      </c>
      <c r="BA1768" s="5">
        <v>5.66</v>
      </c>
      <c r="BC1768" s="5">
        <v>0.01</v>
      </c>
      <c r="BE1768" s="5">
        <v>0.2</v>
      </c>
      <c r="BH1768" s="5">
        <v>0.44</v>
      </c>
      <c r="BO1768" s="5">
        <v>27.1</v>
      </c>
      <c r="BX1768" s="5">
        <v>11.9</v>
      </c>
      <c r="BY1768" s="5">
        <v>3.2</v>
      </c>
    </row>
    <row r="1769" spans="1:77" x14ac:dyDescent="0.35">
      <c r="A1769" s="2" t="s">
        <v>268</v>
      </c>
      <c r="B1769" s="3">
        <v>42173</v>
      </c>
      <c r="C1769" s="4">
        <v>24</v>
      </c>
      <c r="G1769" s="5">
        <v>0.41</v>
      </c>
      <c r="H1769" s="5">
        <v>0.01</v>
      </c>
      <c r="M1769" s="5">
        <v>0.51</v>
      </c>
      <c r="S1769" s="5">
        <v>19</v>
      </c>
      <c r="T1769" s="5">
        <v>161</v>
      </c>
      <c r="V1769" s="5">
        <v>2.2999999999999998</v>
      </c>
      <c r="W1769" s="5">
        <v>4.0000000000000001E-3</v>
      </c>
      <c r="AB1769" s="5">
        <v>8.73</v>
      </c>
      <c r="AD1769" s="5">
        <v>0.96</v>
      </c>
      <c r="AE1769" s="5">
        <v>2.31</v>
      </c>
      <c r="AJ1769" s="5">
        <v>65.099999999999994</v>
      </c>
      <c r="AN1769" s="5">
        <v>8.0500000000000007</v>
      </c>
      <c r="AO1769" s="5">
        <v>0.25</v>
      </c>
      <c r="AT1769" s="5">
        <v>84.3</v>
      </c>
      <c r="AV1769" s="5">
        <v>14.21</v>
      </c>
      <c r="AW1769" s="5">
        <v>3.2799999999999999E-3</v>
      </c>
      <c r="AX1769" s="5">
        <v>0.01</v>
      </c>
      <c r="BA1769" s="5">
        <v>4.6900000000000004</v>
      </c>
      <c r="BF1769" s="5">
        <v>10.01</v>
      </c>
      <c r="BH1769" s="5">
        <v>0.06</v>
      </c>
      <c r="BO1769" s="5">
        <v>25.5</v>
      </c>
      <c r="BQ1769" s="5">
        <v>5.36</v>
      </c>
      <c r="BR1769" s="5">
        <v>5.41</v>
      </c>
      <c r="BX1769" s="5">
        <v>9.9</v>
      </c>
    </row>
    <row r="1770" spans="1:77" x14ac:dyDescent="0.35">
      <c r="A1770" s="2" t="s">
        <v>268</v>
      </c>
      <c r="B1770" s="3">
        <v>38681</v>
      </c>
      <c r="C1770" s="4">
        <v>33</v>
      </c>
      <c r="F1770" s="5">
        <v>0.02</v>
      </c>
      <c r="H1770" s="5">
        <v>20</v>
      </c>
      <c r="J1770" s="5">
        <v>1</v>
      </c>
      <c r="M1770" s="5">
        <v>2.1</v>
      </c>
      <c r="N1770" s="5">
        <v>2</v>
      </c>
      <c r="Q1770" s="5">
        <v>0.5</v>
      </c>
      <c r="S1770" s="5">
        <v>676</v>
      </c>
      <c r="T1770" s="5">
        <v>8880</v>
      </c>
      <c r="U1770" s="5">
        <v>1</v>
      </c>
      <c r="V1770" s="5">
        <v>13</v>
      </c>
      <c r="W1770" s="5">
        <v>20.3</v>
      </c>
      <c r="AB1770" s="5">
        <v>3.37</v>
      </c>
      <c r="AD1770" s="5">
        <v>-1.4</v>
      </c>
      <c r="AE1770" s="5">
        <v>101</v>
      </c>
      <c r="AI1770" s="5">
        <v>1</v>
      </c>
      <c r="AJ1770" s="5">
        <v>2540</v>
      </c>
      <c r="AN1770" s="5">
        <v>528</v>
      </c>
      <c r="AO1770" s="5">
        <v>2.72</v>
      </c>
      <c r="AT1770" s="5">
        <v>4410</v>
      </c>
      <c r="AU1770" s="5">
        <v>1</v>
      </c>
      <c r="AV1770" s="5">
        <v>4.8600000000000003</v>
      </c>
      <c r="AW1770" s="5">
        <v>0.03</v>
      </c>
      <c r="AX1770" s="5">
        <v>0.61</v>
      </c>
      <c r="BA1770" s="5">
        <v>6.9</v>
      </c>
      <c r="BC1770" s="5">
        <v>0.1</v>
      </c>
      <c r="BE1770" s="5">
        <v>0.5</v>
      </c>
      <c r="BH1770" s="5">
        <v>12.8</v>
      </c>
      <c r="BI1770" s="5">
        <v>0.1</v>
      </c>
      <c r="BO1770" s="5">
        <v>680</v>
      </c>
      <c r="BQ1770" s="5">
        <v>-277.52</v>
      </c>
      <c r="BR1770" s="5">
        <v>273.58</v>
      </c>
      <c r="BX1770" s="5">
        <v>10.199999999999999</v>
      </c>
      <c r="BY1770" s="5">
        <v>5</v>
      </c>
    </row>
    <row r="1771" spans="1:77" x14ac:dyDescent="0.35">
      <c r="A1771" s="2" t="s">
        <v>268</v>
      </c>
      <c r="B1771" s="3">
        <v>41416</v>
      </c>
      <c r="C1771" s="4">
        <v>25</v>
      </c>
      <c r="G1771" s="5">
        <v>0.97</v>
      </c>
      <c r="H1771" s="5">
        <v>0.01</v>
      </c>
      <c r="M1771" s="5">
        <v>0.59</v>
      </c>
      <c r="S1771" s="5">
        <v>6.66</v>
      </c>
      <c r="T1771" s="5">
        <v>36</v>
      </c>
      <c r="V1771" s="5">
        <v>1.8</v>
      </c>
      <c r="W1771" s="5">
        <v>2E-3</v>
      </c>
      <c r="AB1771" s="5">
        <v>8.94</v>
      </c>
      <c r="AD1771" s="5">
        <v>9.42</v>
      </c>
      <c r="AE1771" s="5">
        <v>1.07</v>
      </c>
      <c r="AJ1771" s="5">
        <v>18.100000000000001</v>
      </c>
      <c r="AN1771" s="5">
        <v>3.29</v>
      </c>
      <c r="AO1771" s="5">
        <v>0.03</v>
      </c>
      <c r="AT1771" s="5">
        <v>21</v>
      </c>
      <c r="AV1771" s="5">
        <v>10.039999999999999</v>
      </c>
      <c r="AW1771" s="5">
        <v>3.2799999999999999E-3</v>
      </c>
      <c r="AX1771" s="5">
        <v>0.01</v>
      </c>
      <c r="AY1771" s="5">
        <v>0.02</v>
      </c>
      <c r="BA1771" s="5">
        <v>4.83</v>
      </c>
      <c r="BF1771" s="5">
        <v>8.3000000000000007</v>
      </c>
      <c r="BH1771" s="5">
        <v>7.0000000000000007E-2</v>
      </c>
      <c r="BO1771" s="5">
        <v>13</v>
      </c>
      <c r="BQ1771" s="5">
        <v>1.52</v>
      </c>
      <c r="BR1771" s="5">
        <v>1.67</v>
      </c>
      <c r="BX1771" s="5">
        <v>9.6999999999999993</v>
      </c>
    </row>
    <row r="1772" spans="1:77" x14ac:dyDescent="0.35">
      <c r="A1772" s="2" t="s">
        <v>268</v>
      </c>
      <c r="B1772" s="3">
        <v>41044</v>
      </c>
      <c r="C1772" s="4">
        <v>28</v>
      </c>
      <c r="G1772" s="5">
        <v>0.09</v>
      </c>
      <c r="H1772" s="5">
        <v>0.01</v>
      </c>
      <c r="M1772" s="5">
        <v>0.79</v>
      </c>
      <c r="S1772" s="5">
        <v>5.93</v>
      </c>
      <c r="T1772" s="5">
        <v>35</v>
      </c>
      <c r="V1772" s="5">
        <v>1.5</v>
      </c>
      <c r="W1772" s="5">
        <v>7.0000000000000001E-3</v>
      </c>
      <c r="AB1772" s="5">
        <v>8.94</v>
      </c>
      <c r="AD1772" s="5">
        <v>11.77</v>
      </c>
      <c r="AE1772" s="5">
        <v>1.01</v>
      </c>
      <c r="AJ1772" s="5">
        <v>17.43</v>
      </c>
      <c r="AN1772" s="5">
        <v>2.75</v>
      </c>
      <c r="AO1772" s="5">
        <v>0.03</v>
      </c>
      <c r="AT1772" s="5">
        <v>18.3</v>
      </c>
      <c r="AV1772" s="5">
        <v>9.3800000000000008</v>
      </c>
      <c r="AW1772" s="5">
        <v>3.2799999999999999E-3</v>
      </c>
      <c r="AX1772" s="5">
        <v>0.01</v>
      </c>
      <c r="AY1772" s="5">
        <v>0.02</v>
      </c>
      <c r="BA1772" s="5">
        <v>5.01</v>
      </c>
      <c r="BF1772" s="5">
        <v>9.1199999999999992</v>
      </c>
      <c r="BH1772" s="5">
        <v>0.08</v>
      </c>
      <c r="BO1772" s="5">
        <v>15.3</v>
      </c>
      <c r="BQ1772" s="5">
        <v>1.54</v>
      </c>
      <c r="BR1772" s="5">
        <v>1.37</v>
      </c>
      <c r="BS1772" s="5">
        <v>0.2</v>
      </c>
      <c r="BT1772" s="5">
        <v>3.9</v>
      </c>
      <c r="BV1772" s="5">
        <v>0.1</v>
      </c>
      <c r="BX1772" s="5">
        <v>9.07</v>
      </c>
    </row>
    <row r="1773" spans="1:77" x14ac:dyDescent="0.35">
      <c r="A1773" s="2" t="s">
        <v>268</v>
      </c>
      <c r="B1773" s="3">
        <v>40688</v>
      </c>
      <c r="C1773" s="4">
        <v>35</v>
      </c>
      <c r="G1773" s="5">
        <v>0.11</v>
      </c>
      <c r="H1773" s="5">
        <v>0.01</v>
      </c>
      <c r="J1773" s="5">
        <v>0.2</v>
      </c>
      <c r="M1773" s="5">
        <v>0.31</v>
      </c>
      <c r="N1773" s="5">
        <v>0.2</v>
      </c>
      <c r="Q1773" s="5">
        <v>0.17</v>
      </c>
      <c r="S1773" s="5">
        <v>6.95</v>
      </c>
      <c r="T1773" s="5">
        <v>48</v>
      </c>
      <c r="U1773" s="5">
        <v>0.2</v>
      </c>
      <c r="V1773" s="5">
        <v>1.5</v>
      </c>
      <c r="W1773" s="5">
        <v>5.0000000000000001E-3</v>
      </c>
      <c r="AB1773" s="5">
        <v>8.98</v>
      </c>
      <c r="AD1773" s="5">
        <v>3.36</v>
      </c>
      <c r="AE1773" s="5">
        <v>1.42</v>
      </c>
      <c r="AI1773" s="5">
        <v>0.5</v>
      </c>
      <c r="AJ1773" s="5">
        <v>22.9</v>
      </c>
      <c r="AN1773" s="5">
        <v>4.99</v>
      </c>
      <c r="AO1773" s="5">
        <v>0.03</v>
      </c>
      <c r="AS1773" s="5">
        <v>0.35</v>
      </c>
      <c r="AT1773" s="5">
        <v>26.8</v>
      </c>
      <c r="AU1773" s="5">
        <v>0.7</v>
      </c>
      <c r="AV1773" s="5">
        <v>12.17</v>
      </c>
      <c r="AW1773" s="5">
        <v>3.2799999999999999E-3</v>
      </c>
      <c r="AX1773" s="5">
        <v>0.01</v>
      </c>
      <c r="BA1773" s="5">
        <v>4.6500000000000004</v>
      </c>
      <c r="BC1773" s="5">
        <v>1E-3</v>
      </c>
      <c r="BF1773" s="5">
        <v>9.3000000000000007</v>
      </c>
      <c r="BH1773" s="5">
        <v>7.0000000000000007E-2</v>
      </c>
      <c r="BO1773" s="5">
        <v>14.9</v>
      </c>
      <c r="BQ1773" s="5">
        <v>1.93</v>
      </c>
      <c r="BR1773" s="5">
        <v>2</v>
      </c>
      <c r="BT1773" s="5">
        <v>2.9</v>
      </c>
      <c r="BW1773" s="5">
        <v>0.5</v>
      </c>
      <c r="BX1773" s="5">
        <v>9.6999999999999993</v>
      </c>
      <c r="BY1773" s="5">
        <v>7.3</v>
      </c>
    </row>
    <row r="1774" spans="1:77" x14ac:dyDescent="0.35">
      <c r="A1774" s="2" t="s">
        <v>268</v>
      </c>
      <c r="B1774" s="3">
        <v>40309</v>
      </c>
      <c r="C1774" s="4">
        <v>25</v>
      </c>
      <c r="G1774" s="5">
        <v>0.09</v>
      </c>
      <c r="H1774" s="5">
        <v>0.01</v>
      </c>
      <c r="M1774" s="5">
        <v>0.45</v>
      </c>
      <c r="S1774" s="5">
        <v>6.23</v>
      </c>
      <c r="T1774" s="5">
        <v>44</v>
      </c>
      <c r="V1774" s="5">
        <v>1.4</v>
      </c>
      <c r="W1774" s="5">
        <v>4.0000000000000001E-3</v>
      </c>
      <c r="AB1774" s="5">
        <v>8.98</v>
      </c>
      <c r="AD1774" s="5">
        <v>3.42</v>
      </c>
      <c r="AE1774" s="5">
        <v>1.34</v>
      </c>
      <c r="AJ1774" s="5">
        <v>20.7</v>
      </c>
      <c r="AN1774" s="5">
        <v>4.3</v>
      </c>
      <c r="AO1774" s="5">
        <v>0.03</v>
      </c>
      <c r="AT1774" s="5">
        <v>23.5</v>
      </c>
      <c r="AV1774" s="5">
        <v>11.68</v>
      </c>
      <c r="AW1774" s="5">
        <v>3.2799999999999999E-3</v>
      </c>
      <c r="AX1774" s="5">
        <v>0.01</v>
      </c>
      <c r="BA1774" s="5">
        <v>4.57</v>
      </c>
      <c r="BE1774" s="5">
        <v>9.6999999999999993</v>
      </c>
      <c r="BF1774" s="5">
        <v>9.3699999999999992</v>
      </c>
      <c r="BH1774" s="5">
        <v>7.0000000000000007E-2</v>
      </c>
      <c r="BO1774" s="5">
        <v>14.5</v>
      </c>
      <c r="BQ1774" s="5">
        <v>1.8</v>
      </c>
      <c r="BR1774" s="5">
        <v>1.74</v>
      </c>
      <c r="BX1774" s="5">
        <v>10</v>
      </c>
    </row>
    <row r="1775" spans="1:77" x14ac:dyDescent="0.35">
      <c r="A1775" s="2" t="s">
        <v>268</v>
      </c>
      <c r="B1775" s="3">
        <v>39947</v>
      </c>
      <c r="C1775" s="4">
        <v>22</v>
      </c>
      <c r="G1775" s="5">
        <v>0.15</v>
      </c>
      <c r="H1775" s="5">
        <v>0.01</v>
      </c>
      <c r="M1775" s="5">
        <v>0.35</v>
      </c>
      <c r="S1775" s="5">
        <v>7.92</v>
      </c>
      <c r="T1775" s="5">
        <v>53</v>
      </c>
      <c r="V1775" s="5">
        <v>1.2</v>
      </c>
      <c r="W1775" s="5">
        <v>5.0000000000000001E-3</v>
      </c>
      <c r="AB1775" s="5">
        <v>9.01</v>
      </c>
      <c r="AD1775" s="5">
        <v>0.62</v>
      </c>
      <c r="AE1775" s="5">
        <v>1.48</v>
      </c>
      <c r="AJ1775" s="5">
        <v>24.8</v>
      </c>
      <c r="AN1775" s="5">
        <v>5.58</v>
      </c>
      <c r="AO1775" s="5">
        <v>0.04</v>
      </c>
      <c r="AT1775" s="5">
        <v>27.1</v>
      </c>
      <c r="AV1775" s="5">
        <v>15.13</v>
      </c>
      <c r="AW1775" s="5">
        <v>3.2799999999999999E-3</v>
      </c>
      <c r="AX1775" s="5">
        <v>0.01</v>
      </c>
      <c r="BA1775" s="5">
        <v>4.7699999999999996</v>
      </c>
      <c r="BF1775" s="5">
        <v>9.66</v>
      </c>
      <c r="BH1775" s="5">
        <v>7.0000000000000007E-2</v>
      </c>
      <c r="BO1775" s="5">
        <v>12.4</v>
      </c>
      <c r="BX1775" s="5">
        <v>9.8000000000000007</v>
      </c>
    </row>
    <row r="1776" spans="1:77" x14ac:dyDescent="0.35">
      <c r="A1776" s="2" t="s">
        <v>301</v>
      </c>
      <c r="B1776" s="3">
        <v>40332</v>
      </c>
      <c r="C1776" s="4">
        <v>25</v>
      </c>
      <c r="G1776" s="5">
        <v>0.39</v>
      </c>
      <c r="H1776" s="5">
        <v>0.15</v>
      </c>
      <c r="M1776" s="5">
        <v>0.34</v>
      </c>
      <c r="S1776" s="5">
        <v>10.4</v>
      </c>
      <c r="T1776" s="5">
        <v>7.96</v>
      </c>
      <c r="V1776" s="5">
        <v>11</v>
      </c>
      <c r="W1776" s="5">
        <v>0.1</v>
      </c>
      <c r="AB1776" s="5">
        <v>1.03</v>
      </c>
      <c r="AD1776" s="5">
        <v>8.8800000000000008</v>
      </c>
      <c r="AE1776" s="5">
        <v>4.59</v>
      </c>
      <c r="AJ1776" s="5">
        <v>11.05</v>
      </c>
      <c r="AN1776" s="5">
        <v>1.93</v>
      </c>
      <c r="AO1776" s="5">
        <v>0.03</v>
      </c>
      <c r="AT1776" s="5">
        <v>4.43</v>
      </c>
      <c r="AV1776" s="5">
        <v>13.28</v>
      </c>
      <c r="AW1776" s="5">
        <v>0.01</v>
      </c>
      <c r="AX1776" s="5">
        <v>0.04</v>
      </c>
      <c r="BA1776" s="5">
        <v>5.88</v>
      </c>
      <c r="BE1776" s="5">
        <v>1.9</v>
      </c>
      <c r="BF1776" s="5">
        <v>2.15</v>
      </c>
      <c r="BH1776" s="5">
        <v>0.37</v>
      </c>
      <c r="BO1776" s="5">
        <v>17.899999999999999</v>
      </c>
      <c r="BQ1776" s="5">
        <v>0.96</v>
      </c>
      <c r="BR1776" s="5">
        <v>1.05</v>
      </c>
      <c r="BX1776" s="5">
        <v>7.6</v>
      </c>
    </row>
    <row r="1777" spans="1:77" x14ac:dyDescent="0.35">
      <c r="A1777" s="2" t="s">
        <v>301</v>
      </c>
      <c r="B1777" s="3">
        <v>40722</v>
      </c>
      <c r="C1777" s="4">
        <v>25</v>
      </c>
      <c r="G1777" s="5">
        <v>0.35</v>
      </c>
      <c r="H1777" s="5">
        <v>0.04</v>
      </c>
      <c r="M1777" s="5">
        <v>0.62</v>
      </c>
      <c r="S1777" s="5">
        <v>12.8</v>
      </c>
      <c r="T1777" s="5">
        <v>12</v>
      </c>
      <c r="V1777" s="5">
        <v>13</v>
      </c>
      <c r="W1777" s="5">
        <v>1.65</v>
      </c>
      <c r="AB1777" s="5">
        <v>0.96</v>
      </c>
      <c r="AD1777" s="5">
        <v>5.44</v>
      </c>
      <c r="AE1777" s="5">
        <v>5.89</v>
      </c>
      <c r="AJ1777" s="5">
        <v>13.57</v>
      </c>
      <c r="AN1777" s="5">
        <v>1.75</v>
      </c>
      <c r="AO1777" s="5">
        <v>0.04</v>
      </c>
      <c r="AT1777" s="5">
        <v>5.59</v>
      </c>
      <c r="AV1777" s="5">
        <v>6.99</v>
      </c>
      <c r="AW1777" s="5">
        <v>0.06</v>
      </c>
      <c r="AX1777" s="5">
        <v>0.15</v>
      </c>
      <c r="BA1777" s="5">
        <v>6.14</v>
      </c>
      <c r="BF1777" s="5">
        <v>0.5</v>
      </c>
      <c r="BH1777" s="5">
        <v>0.45</v>
      </c>
      <c r="BO1777" s="5">
        <v>16</v>
      </c>
      <c r="BQ1777" s="5">
        <v>1.24</v>
      </c>
      <c r="BR1777" s="5">
        <v>1.31</v>
      </c>
      <c r="BT1777" s="5">
        <v>8.1999999999999993</v>
      </c>
      <c r="BX1777" s="5">
        <v>9.6</v>
      </c>
    </row>
    <row r="1778" spans="1:77" x14ac:dyDescent="0.35">
      <c r="A1778" s="2" t="s">
        <v>301</v>
      </c>
      <c r="B1778" s="3">
        <v>41071</v>
      </c>
      <c r="C1778" s="4">
        <v>38</v>
      </c>
      <c r="G1778" s="5">
        <v>0.28999999999999998</v>
      </c>
      <c r="H1778" s="5">
        <v>0.22</v>
      </c>
      <c r="J1778" s="5">
        <v>0.4</v>
      </c>
      <c r="M1778" s="5">
        <v>0.74</v>
      </c>
      <c r="N1778" s="5">
        <v>0.4</v>
      </c>
      <c r="Q1778" s="5">
        <v>0.02</v>
      </c>
      <c r="S1778" s="5">
        <v>12.7</v>
      </c>
      <c r="T1778" s="5">
        <v>15</v>
      </c>
      <c r="U1778" s="5">
        <v>0.8</v>
      </c>
      <c r="V1778" s="5">
        <v>12</v>
      </c>
      <c r="W1778" s="5">
        <v>3.08</v>
      </c>
      <c r="AB1778" s="5">
        <v>1.08</v>
      </c>
      <c r="AD1778" s="5">
        <v>2.83</v>
      </c>
      <c r="AE1778" s="5">
        <v>5.29</v>
      </c>
      <c r="AI1778" s="5">
        <v>5.7</v>
      </c>
      <c r="AJ1778" s="5">
        <v>14.47</v>
      </c>
      <c r="AN1778" s="5">
        <v>1.87</v>
      </c>
      <c r="AO1778" s="5">
        <v>0.09</v>
      </c>
      <c r="AS1778" s="5">
        <v>0.35</v>
      </c>
      <c r="AT1778" s="5">
        <v>6.87</v>
      </c>
      <c r="AU1778" s="5">
        <v>0.8</v>
      </c>
      <c r="AV1778" s="5">
        <v>2.61</v>
      </c>
      <c r="AW1778" s="5">
        <v>0.03</v>
      </c>
      <c r="AX1778" s="5">
        <v>0.25</v>
      </c>
      <c r="AY1778" s="5">
        <v>0.12</v>
      </c>
      <c r="BA1778" s="5">
        <v>6.06</v>
      </c>
      <c r="BC1778" s="5">
        <v>7.3000000000000001E-3</v>
      </c>
      <c r="BF1778" s="5">
        <v>0.69</v>
      </c>
      <c r="BH1778" s="5">
        <v>0.62</v>
      </c>
      <c r="BO1778" s="5">
        <v>14.5</v>
      </c>
      <c r="BQ1778" s="5">
        <v>1.4</v>
      </c>
      <c r="BR1778" s="5">
        <v>1.44</v>
      </c>
      <c r="BS1778" s="5">
        <v>0.2</v>
      </c>
      <c r="BT1778" s="5">
        <v>11</v>
      </c>
      <c r="BV1778" s="5">
        <v>0.24</v>
      </c>
      <c r="BW1778" s="5">
        <v>2.9</v>
      </c>
      <c r="BX1778" s="5">
        <v>8.6999999999999993</v>
      </c>
      <c r="BY1778" s="5">
        <v>0.5</v>
      </c>
    </row>
    <row r="1779" spans="1:77" x14ac:dyDescent="0.35">
      <c r="A1779" s="2" t="s">
        <v>301</v>
      </c>
      <c r="B1779" s="3">
        <v>41486</v>
      </c>
      <c r="C1779" s="4">
        <v>25</v>
      </c>
      <c r="G1779" s="5">
        <v>0.31</v>
      </c>
      <c r="H1779" s="5">
        <v>0.2</v>
      </c>
      <c r="M1779" s="5">
        <v>0.6</v>
      </c>
      <c r="S1779" s="5">
        <v>12.3</v>
      </c>
      <c r="T1779" s="5">
        <v>11</v>
      </c>
      <c r="V1779" s="5">
        <v>12</v>
      </c>
      <c r="W1779" s="5">
        <v>2.4</v>
      </c>
      <c r="AB1779" s="5">
        <v>1.1599999999999999</v>
      </c>
      <c r="AD1779" s="5">
        <v>2.54</v>
      </c>
      <c r="AE1779" s="5">
        <v>4.6399999999999997</v>
      </c>
      <c r="AJ1779" s="5">
        <v>13.16</v>
      </c>
      <c r="AN1779" s="5">
        <v>1.7</v>
      </c>
      <c r="AO1779" s="5">
        <v>0.08</v>
      </c>
      <c r="AT1779" s="5">
        <v>6.75</v>
      </c>
      <c r="AV1779" s="5">
        <v>2.93</v>
      </c>
      <c r="AW1779" s="5">
        <v>0.06</v>
      </c>
      <c r="AX1779" s="5">
        <v>0.31</v>
      </c>
      <c r="AY1779" s="5">
        <v>0.11</v>
      </c>
      <c r="BA1779" s="5">
        <v>5.76</v>
      </c>
      <c r="BF1779" s="5">
        <v>0.34</v>
      </c>
      <c r="BH1779" s="5">
        <v>0.61</v>
      </c>
      <c r="BO1779" s="5">
        <v>16</v>
      </c>
      <c r="BQ1779" s="5">
        <v>1.31</v>
      </c>
      <c r="BR1779" s="5">
        <v>1.35</v>
      </c>
      <c r="BX1779" s="5">
        <v>10.6</v>
      </c>
    </row>
    <row r="1780" spans="1:77" x14ac:dyDescent="0.35">
      <c r="A1780" s="2" t="s">
        <v>301</v>
      </c>
      <c r="B1780" s="3">
        <v>37518</v>
      </c>
      <c r="C1780" s="4">
        <v>24</v>
      </c>
      <c r="F1780" s="5">
        <v>0.19</v>
      </c>
      <c r="G1780" s="5">
        <v>0.27</v>
      </c>
      <c r="H1780" s="5">
        <v>0.01</v>
      </c>
      <c r="M1780" s="5">
        <v>0.46</v>
      </c>
      <c r="O1780" s="5">
        <v>10</v>
      </c>
      <c r="S1780" s="5">
        <v>9.85</v>
      </c>
      <c r="T1780" s="5">
        <v>105</v>
      </c>
      <c r="V1780" s="5">
        <v>1.5</v>
      </c>
      <c r="W1780" s="5">
        <v>0.06</v>
      </c>
      <c r="AB1780" s="5">
        <v>8.89</v>
      </c>
      <c r="AE1780" s="5">
        <v>2.37</v>
      </c>
      <c r="AJ1780" s="5">
        <v>43.5</v>
      </c>
      <c r="AN1780" s="5">
        <v>7.55</v>
      </c>
      <c r="AO1780" s="5">
        <v>0.06</v>
      </c>
      <c r="AT1780" s="5">
        <v>42.4</v>
      </c>
      <c r="AV1780" s="5">
        <v>15.89</v>
      </c>
      <c r="AW1780" s="5">
        <v>3.2845000000000001E-3</v>
      </c>
      <c r="AX1780" s="5">
        <v>0.01</v>
      </c>
      <c r="AZ1780" s="5">
        <v>5.0000000000000001E-3</v>
      </c>
      <c r="BA1780" s="5">
        <v>4.82</v>
      </c>
      <c r="BE1780" s="5">
        <v>10.6</v>
      </c>
      <c r="BH1780" s="5">
        <v>0.06</v>
      </c>
      <c r="BO1780" s="5">
        <v>14.5</v>
      </c>
      <c r="BX1780" s="5">
        <v>9.4</v>
      </c>
    </row>
    <row r="1781" spans="1:77" x14ac:dyDescent="0.35">
      <c r="A1781" s="2" t="s">
        <v>301</v>
      </c>
      <c r="B1781" s="3">
        <v>34540</v>
      </c>
      <c r="C1781" s="4">
        <v>20</v>
      </c>
      <c r="F1781" s="5">
        <v>0.44</v>
      </c>
      <c r="H1781" s="5">
        <v>1.7</v>
      </c>
      <c r="M1781" s="5">
        <v>1.97</v>
      </c>
      <c r="S1781" s="5">
        <v>18.7</v>
      </c>
      <c r="T1781" s="5">
        <v>39.5</v>
      </c>
      <c r="V1781" s="5">
        <v>1</v>
      </c>
      <c r="W1781" s="5">
        <v>0.01</v>
      </c>
      <c r="AB1781" s="5">
        <v>10.45</v>
      </c>
      <c r="AE1781" s="5">
        <v>4.9000000000000004</v>
      </c>
      <c r="AJ1781" s="5">
        <v>41.7</v>
      </c>
      <c r="AN1781" s="5">
        <v>12.3</v>
      </c>
      <c r="AO1781" s="5">
        <v>3</v>
      </c>
      <c r="AT1781" s="5">
        <v>23.5</v>
      </c>
      <c r="AV1781" s="5">
        <v>86.32</v>
      </c>
      <c r="AW1781" s="5">
        <v>0.03</v>
      </c>
      <c r="AX1781" s="5">
        <v>0.03</v>
      </c>
      <c r="BA1781" s="5">
        <v>5.23</v>
      </c>
      <c r="BH1781" s="5">
        <v>1.35</v>
      </c>
      <c r="BO1781" s="5">
        <v>17.899999999999999</v>
      </c>
      <c r="BX1781" s="5">
        <v>9.9</v>
      </c>
    </row>
    <row r="1782" spans="1:77" x14ac:dyDescent="0.35">
      <c r="A1782" s="2" t="s">
        <v>301</v>
      </c>
      <c r="B1782" s="3">
        <v>38842</v>
      </c>
      <c r="C1782" s="4">
        <v>31</v>
      </c>
      <c r="F1782" s="5">
        <v>0.12</v>
      </c>
      <c r="H1782" s="5">
        <v>0.14000000000000001</v>
      </c>
      <c r="J1782" s="5">
        <v>5</v>
      </c>
      <c r="M1782" s="5">
        <v>0.2</v>
      </c>
      <c r="N1782" s="5">
        <v>2.5</v>
      </c>
      <c r="Q1782" s="5">
        <v>1</v>
      </c>
      <c r="S1782" s="5">
        <v>100.93</v>
      </c>
      <c r="T1782" s="5">
        <v>34</v>
      </c>
      <c r="U1782" s="5">
        <v>5</v>
      </c>
      <c r="V1782" s="5">
        <v>1.9</v>
      </c>
      <c r="W1782" s="5">
        <v>2.14</v>
      </c>
      <c r="AD1782" s="5">
        <v>0.7</v>
      </c>
      <c r="AE1782" s="5">
        <v>1</v>
      </c>
      <c r="AI1782" s="5">
        <v>10</v>
      </c>
      <c r="AJ1782" s="5">
        <v>55.8</v>
      </c>
      <c r="AN1782" s="5">
        <v>5.14</v>
      </c>
      <c r="AO1782" s="5">
        <v>0.27</v>
      </c>
      <c r="AT1782" s="5">
        <v>10.6</v>
      </c>
      <c r="AU1782" s="5">
        <v>2</v>
      </c>
      <c r="AV1782" s="5">
        <v>0.48</v>
      </c>
      <c r="AW1782" s="5">
        <v>0.02</v>
      </c>
      <c r="AX1782" s="5">
        <v>0.21</v>
      </c>
      <c r="BA1782" s="5">
        <v>7.57</v>
      </c>
      <c r="BC1782" s="5">
        <v>0.1</v>
      </c>
      <c r="BE1782" s="5">
        <v>0.6</v>
      </c>
      <c r="BH1782" s="5">
        <v>2.23</v>
      </c>
      <c r="BO1782" s="5">
        <v>135</v>
      </c>
      <c r="BQ1782" s="5">
        <v>6</v>
      </c>
      <c r="BR1782" s="5">
        <v>6.04</v>
      </c>
      <c r="BX1782" s="5">
        <v>9.8000000000000007</v>
      </c>
      <c r="BY1782" s="5">
        <v>10</v>
      </c>
    </row>
    <row r="1783" spans="1:77" x14ac:dyDescent="0.35">
      <c r="A1783" s="2" t="s">
        <v>301</v>
      </c>
      <c r="B1783" s="3">
        <v>38504</v>
      </c>
      <c r="C1783" s="4">
        <v>32</v>
      </c>
      <c r="F1783" s="5">
        <v>0.34</v>
      </c>
      <c r="G1783" s="5">
        <v>0.33</v>
      </c>
      <c r="H1783" s="5">
        <v>0.03</v>
      </c>
      <c r="J1783" s="5">
        <v>0.5</v>
      </c>
      <c r="M1783" s="5">
        <v>0.38</v>
      </c>
      <c r="N1783" s="5">
        <v>0.3</v>
      </c>
      <c r="O1783" s="5">
        <v>16</v>
      </c>
      <c r="Q1783" s="5">
        <v>0.1</v>
      </c>
      <c r="S1783" s="5">
        <v>22.5</v>
      </c>
      <c r="T1783" s="5">
        <v>28</v>
      </c>
      <c r="U1783" s="5">
        <v>1</v>
      </c>
      <c r="V1783" s="5">
        <v>14</v>
      </c>
      <c r="W1783" s="5">
        <v>7.0000000000000007E-2</v>
      </c>
      <c r="AB1783" s="5">
        <v>0.95</v>
      </c>
      <c r="AE1783" s="5">
        <v>9.06</v>
      </c>
      <c r="AI1783" s="5">
        <v>7.7</v>
      </c>
      <c r="AJ1783" s="5">
        <v>25</v>
      </c>
      <c r="AN1783" s="5">
        <v>3.14</v>
      </c>
      <c r="AO1783" s="5">
        <v>0.01</v>
      </c>
      <c r="AT1783" s="5">
        <v>12.5</v>
      </c>
      <c r="AU1783" s="5">
        <v>0.6</v>
      </c>
      <c r="AV1783" s="5">
        <v>22.26</v>
      </c>
      <c r="AW1783" s="5">
        <v>7.0000000000000007E-2</v>
      </c>
      <c r="AX1783" s="5">
        <v>0.02</v>
      </c>
      <c r="AZ1783" s="5">
        <v>0.01</v>
      </c>
      <c r="BA1783" s="5">
        <v>5.91</v>
      </c>
      <c r="BC1783" s="5">
        <v>5.7000000000000002E-3</v>
      </c>
      <c r="BE1783" s="5">
        <v>0.5</v>
      </c>
      <c r="BH1783" s="5">
        <v>0.54</v>
      </c>
      <c r="BO1783" s="5">
        <v>25.2</v>
      </c>
      <c r="BX1783" s="5">
        <v>8.6999999999999993</v>
      </c>
      <c r="BY1783" s="5">
        <v>2.8</v>
      </c>
    </row>
    <row r="1784" spans="1:77" x14ac:dyDescent="0.35">
      <c r="A1784" s="2" t="s">
        <v>301</v>
      </c>
      <c r="B1784" s="3">
        <v>42152</v>
      </c>
      <c r="C1784" s="4">
        <v>25</v>
      </c>
      <c r="G1784" s="5">
        <v>3.0000000000000001E-3</v>
      </c>
      <c r="H1784" s="5">
        <v>0.01</v>
      </c>
      <c r="M1784" s="5">
        <v>0.2</v>
      </c>
      <c r="S1784" s="5">
        <v>95.4</v>
      </c>
      <c r="T1784" s="5">
        <v>36</v>
      </c>
      <c r="V1784" s="5">
        <v>1</v>
      </c>
      <c r="W1784" s="5">
        <v>8.0000000000000002E-3</v>
      </c>
      <c r="AB1784" s="5">
        <v>5.5</v>
      </c>
      <c r="AC1784" s="5">
        <v>10</v>
      </c>
      <c r="AD1784" s="5">
        <v>2.4500000000000002</v>
      </c>
      <c r="AE1784" s="5">
        <v>1.1000000000000001</v>
      </c>
      <c r="AJ1784" s="5">
        <v>61.9</v>
      </c>
      <c r="AN1784" s="5">
        <v>3.47</v>
      </c>
      <c r="AO1784" s="5">
        <v>0.06</v>
      </c>
      <c r="AT1784" s="5">
        <v>23.3</v>
      </c>
      <c r="AV1784" s="5">
        <v>40.06</v>
      </c>
      <c r="AW1784" s="5">
        <v>0.19</v>
      </c>
      <c r="AX1784" s="5">
        <v>0.12</v>
      </c>
      <c r="BA1784" s="5">
        <v>7.4</v>
      </c>
      <c r="BF1784" s="5">
        <v>2.46</v>
      </c>
      <c r="BH1784" s="5">
        <v>3.35</v>
      </c>
      <c r="BO1784" s="5">
        <v>58.7</v>
      </c>
      <c r="BQ1784" s="5">
        <v>6.24</v>
      </c>
      <c r="BR1784" s="5">
        <v>6.09</v>
      </c>
      <c r="BX1784" s="5">
        <v>10.1</v>
      </c>
    </row>
    <row r="1785" spans="1:77" x14ac:dyDescent="0.35">
      <c r="A1785" s="2" t="s">
        <v>301</v>
      </c>
      <c r="B1785" s="3">
        <v>41778</v>
      </c>
      <c r="C1785" s="4">
        <v>33</v>
      </c>
      <c r="G1785" s="5">
        <v>5.0000000000000001E-3</v>
      </c>
      <c r="H1785" s="5">
        <v>0.01</v>
      </c>
      <c r="J1785" s="5">
        <v>1.4</v>
      </c>
      <c r="M1785" s="5">
        <v>0.17</v>
      </c>
      <c r="N1785" s="5">
        <v>0.2</v>
      </c>
      <c r="Q1785" s="5">
        <v>0.04</v>
      </c>
      <c r="S1785" s="5">
        <v>92.7</v>
      </c>
      <c r="T1785" s="5">
        <v>36</v>
      </c>
      <c r="U1785" s="5">
        <v>0.4</v>
      </c>
      <c r="V1785" s="5">
        <v>1.1000000000000001</v>
      </c>
      <c r="W1785" s="5">
        <v>5.0000000000000001E-3</v>
      </c>
      <c r="AB1785" s="5">
        <v>5.49</v>
      </c>
      <c r="AD1785" s="5">
        <v>2.66</v>
      </c>
      <c r="AE1785" s="5">
        <v>1.08</v>
      </c>
      <c r="AI1785" s="5">
        <v>0.5</v>
      </c>
      <c r="AJ1785" s="5">
        <v>61</v>
      </c>
      <c r="AN1785" s="5">
        <v>3.4</v>
      </c>
      <c r="AO1785" s="5">
        <v>0.04</v>
      </c>
      <c r="AT1785" s="5">
        <v>22.8</v>
      </c>
      <c r="AU1785" s="5">
        <v>0.5</v>
      </c>
      <c r="AV1785" s="5">
        <v>42.8</v>
      </c>
      <c r="AW1785" s="5">
        <v>0.16</v>
      </c>
      <c r="AX1785" s="5">
        <v>0.13</v>
      </c>
      <c r="AY1785" s="5">
        <v>0.04</v>
      </c>
      <c r="BA1785" s="5">
        <v>7.53</v>
      </c>
      <c r="BC1785" s="5">
        <v>1E-3</v>
      </c>
      <c r="BF1785" s="5">
        <v>1.04</v>
      </c>
      <c r="BH1785" s="5">
        <v>3.26</v>
      </c>
      <c r="BO1785" s="5">
        <v>53.5</v>
      </c>
      <c r="BQ1785" s="5">
        <v>6.09</v>
      </c>
      <c r="BR1785" s="5">
        <v>5.93</v>
      </c>
      <c r="BX1785" s="5">
        <v>9.8000000000000007</v>
      </c>
      <c r="BY1785" s="5">
        <v>2.2999999999999998</v>
      </c>
    </row>
    <row r="1786" spans="1:77" x14ac:dyDescent="0.35">
      <c r="A1786" s="2" t="s">
        <v>301</v>
      </c>
      <c r="B1786" s="3">
        <v>41477</v>
      </c>
      <c r="C1786" s="4">
        <v>25</v>
      </c>
      <c r="G1786" s="5">
        <v>5.0000000000000001E-3</v>
      </c>
      <c r="H1786" s="5">
        <v>0.01</v>
      </c>
      <c r="M1786" s="5">
        <v>0.21</v>
      </c>
      <c r="S1786" s="5">
        <v>98.9</v>
      </c>
      <c r="T1786" s="5">
        <v>37</v>
      </c>
      <c r="V1786" s="5">
        <v>0.92</v>
      </c>
      <c r="W1786" s="5">
        <v>0.03</v>
      </c>
      <c r="AB1786" s="5">
        <v>5.88</v>
      </c>
      <c r="AD1786" s="5">
        <v>4.09</v>
      </c>
      <c r="AE1786" s="5">
        <v>1.17</v>
      </c>
      <c r="AJ1786" s="5">
        <v>61.9</v>
      </c>
      <c r="AN1786" s="5">
        <v>3.57</v>
      </c>
      <c r="AO1786" s="5">
        <v>0.06</v>
      </c>
      <c r="AT1786" s="5">
        <v>25.1</v>
      </c>
      <c r="AV1786" s="5">
        <v>40.9</v>
      </c>
      <c r="AW1786" s="5">
        <v>0.18</v>
      </c>
      <c r="AX1786" s="5">
        <v>0.11</v>
      </c>
      <c r="AY1786" s="5">
        <v>0.05</v>
      </c>
      <c r="BA1786" s="5">
        <v>7.41</v>
      </c>
      <c r="BF1786" s="5">
        <v>1.1399999999999999</v>
      </c>
      <c r="BH1786" s="5">
        <v>3.17</v>
      </c>
      <c r="BO1786" s="5">
        <v>58.6</v>
      </c>
      <c r="BQ1786" s="5">
        <v>6.1</v>
      </c>
      <c r="BR1786" s="5">
        <v>6.36</v>
      </c>
      <c r="BX1786" s="5">
        <v>10.1</v>
      </c>
    </row>
    <row r="1787" spans="1:77" x14ac:dyDescent="0.35">
      <c r="A1787" s="2" t="s">
        <v>301</v>
      </c>
      <c r="B1787" s="3">
        <v>41234</v>
      </c>
      <c r="C1787" s="4">
        <v>22</v>
      </c>
      <c r="F1787" s="5">
        <v>0.02</v>
      </c>
      <c r="H1787" s="5">
        <v>0.02</v>
      </c>
      <c r="M1787" s="5">
        <v>0.18</v>
      </c>
      <c r="S1787" s="5">
        <v>87.1</v>
      </c>
      <c r="T1787" s="5">
        <v>39.700000000000003</v>
      </c>
      <c r="V1787" s="5">
        <v>0.84</v>
      </c>
      <c r="W1787" s="5">
        <v>0.01</v>
      </c>
      <c r="AD1787" s="5">
        <v>-4.4000000000000004</v>
      </c>
      <c r="AE1787" s="5">
        <v>1.07</v>
      </c>
      <c r="AN1787" s="5">
        <v>3.45</v>
      </c>
      <c r="AO1787" s="5">
        <v>7.0000000000000007E-2</v>
      </c>
      <c r="AT1787" s="5">
        <v>22.4</v>
      </c>
      <c r="AV1787" s="5">
        <v>43.5</v>
      </c>
      <c r="AW1787" s="5">
        <v>0.21</v>
      </c>
      <c r="AX1787" s="5">
        <v>0.1</v>
      </c>
      <c r="BA1787" s="5">
        <v>7.5</v>
      </c>
      <c r="BE1787" s="5">
        <v>1.1000000000000001</v>
      </c>
      <c r="BH1787" s="5">
        <v>0.56999999999999995</v>
      </c>
      <c r="BO1787" s="5">
        <v>51.7</v>
      </c>
      <c r="BQ1787" s="5">
        <v>5.9</v>
      </c>
      <c r="BR1787" s="5">
        <v>5.6</v>
      </c>
      <c r="BX1787" s="5">
        <v>9.6999999999999993</v>
      </c>
    </row>
    <row r="1788" spans="1:77" x14ac:dyDescent="0.35">
      <c r="A1788" s="2" t="s">
        <v>301</v>
      </c>
      <c r="B1788" s="3">
        <v>41171</v>
      </c>
      <c r="C1788" s="4">
        <v>29</v>
      </c>
      <c r="G1788" s="5">
        <v>0.02</v>
      </c>
      <c r="H1788" s="5">
        <v>0.01</v>
      </c>
      <c r="M1788" s="5">
        <v>0.22</v>
      </c>
      <c r="S1788" s="5">
        <v>98.4</v>
      </c>
      <c r="T1788" s="5">
        <v>38</v>
      </c>
      <c r="V1788" s="5">
        <v>1.2</v>
      </c>
      <c r="W1788" s="5">
        <v>8.0000000000000002E-3</v>
      </c>
      <c r="Z1788" s="5">
        <v>430</v>
      </c>
      <c r="AB1788" s="5">
        <v>5.95</v>
      </c>
      <c r="AD1788" s="5">
        <v>2.2400000000000002</v>
      </c>
      <c r="AE1788" s="5">
        <v>1.1100000000000001</v>
      </c>
      <c r="AJ1788" s="5">
        <v>61.3</v>
      </c>
      <c r="AN1788" s="5">
        <v>3.6</v>
      </c>
      <c r="AO1788" s="5">
        <v>0.06</v>
      </c>
      <c r="AT1788" s="5">
        <v>24.8</v>
      </c>
      <c r="AV1788" s="5">
        <v>40.94</v>
      </c>
      <c r="AW1788" s="5">
        <v>0.2</v>
      </c>
      <c r="AX1788" s="5">
        <v>0.12</v>
      </c>
      <c r="AY1788" s="5">
        <v>0.03</v>
      </c>
      <c r="BA1788" s="5">
        <v>7.45</v>
      </c>
      <c r="BF1788" s="5">
        <v>1.38</v>
      </c>
      <c r="BH1788" s="5">
        <v>3.14</v>
      </c>
      <c r="BO1788" s="5">
        <v>62.4</v>
      </c>
      <c r="BQ1788" s="5">
        <v>6.18</v>
      </c>
      <c r="BR1788" s="5">
        <v>6.32</v>
      </c>
      <c r="BS1788" s="5">
        <v>0.2</v>
      </c>
      <c r="BT1788" s="5">
        <v>37</v>
      </c>
      <c r="BV1788" s="5">
        <v>5.8</v>
      </c>
      <c r="BX1788" s="5">
        <v>10</v>
      </c>
    </row>
    <row r="1789" spans="1:77" x14ac:dyDescent="0.35">
      <c r="A1789" s="2" t="s">
        <v>194</v>
      </c>
      <c r="B1789" s="3">
        <v>40751</v>
      </c>
      <c r="C1789" s="4">
        <v>37</v>
      </c>
      <c r="G1789" s="5">
        <v>3.0000000000000001E-3</v>
      </c>
      <c r="H1789" s="5">
        <v>0.01</v>
      </c>
      <c r="J1789" s="5">
        <v>1.2</v>
      </c>
      <c r="M1789" s="5">
        <v>0.19</v>
      </c>
      <c r="N1789" s="5">
        <v>0.2</v>
      </c>
      <c r="Q1789" s="5">
        <v>0.03</v>
      </c>
      <c r="S1789" s="5">
        <v>101</v>
      </c>
      <c r="T1789" s="5">
        <v>44</v>
      </c>
      <c r="U1789" s="5">
        <v>0.2</v>
      </c>
      <c r="V1789" s="5">
        <v>1.2</v>
      </c>
      <c r="W1789" s="5">
        <v>0.02</v>
      </c>
      <c r="AB1789" s="5">
        <v>6.04</v>
      </c>
      <c r="AD1789" s="5">
        <v>0.6</v>
      </c>
      <c r="AE1789" s="5">
        <v>1.1200000000000001</v>
      </c>
      <c r="AI1789" s="5">
        <v>0.5</v>
      </c>
      <c r="AJ1789" s="5">
        <v>61.5</v>
      </c>
      <c r="AN1789" s="5">
        <v>3.8</v>
      </c>
      <c r="AO1789" s="5">
        <v>7.0000000000000007E-2</v>
      </c>
      <c r="AS1789" s="5">
        <v>0.38</v>
      </c>
      <c r="AT1789" s="5">
        <v>22.7</v>
      </c>
      <c r="AU1789" s="5">
        <v>0.8</v>
      </c>
      <c r="AV1789" s="5">
        <v>40.46</v>
      </c>
      <c r="AW1789" s="5">
        <v>0.19</v>
      </c>
      <c r="AX1789" s="5">
        <v>0.12</v>
      </c>
      <c r="BA1789" s="5">
        <v>7.16</v>
      </c>
      <c r="BC1789" s="5">
        <v>1E-3</v>
      </c>
      <c r="BF1789" s="5">
        <v>1.35</v>
      </c>
      <c r="BH1789" s="5">
        <v>3.1</v>
      </c>
      <c r="BO1789" s="5">
        <v>67.7</v>
      </c>
      <c r="BQ1789" s="5">
        <v>6.41</v>
      </c>
      <c r="BR1789" s="5">
        <v>6.37</v>
      </c>
      <c r="BS1789" s="5">
        <v>0.2</v>
      </c>
      <c r="BT1789" s="5">
        <v>35</v>
      </c>
      <c r="BV1789" s="5">
        <v>6.7</v>
      </c>
      <c r="BW1789" s="5">
        <v>1.2</v>
      </c>
      <c r="BX1789" s="5">
        <v>10</v>
      </c>
      <c r="BY1789" s="5">
        <v>2.4</v>
      </c>
    </row>
    <row r="1790" spans="1:77" x14ac:dyDescent="0.35">
      <c r="A1790" s="2" t="s">
        <v>194</v>
      </c>
      <c r="B1790" s="3">
        <v>40344</v>
      </c>
      <c r="C1790" s="4">
        <v>24</v>
      </c>
      <c r="G1790" s="5">
        <v>4.0000000000000001E-3</v>
      </c>
      <c r="H1790" s="5">
        <v>0.01</v>
      </c>
      <c r="M1790" s="5">
        <v>0.18</v>
      </c>
      <c r="S1790" s="5">
        <v>86.5</v>
      </c>
      <c r="T1790" s="5">
        <v>43</v>
      </c>
      <c r="V1790" s="5">
        <v>1</v>
      </c>
      <c r="W1790" s="5">
        <v>8.9999999999999993E-3</v>
      </c>
      <c r="AB1790" s="5">
        <v>5.83</v>
      </c>
      <c r="AD1790" s="5">
        <v>13.91</v>
      </c>
      <c r="AE1790" s="5">
        <v>1.07</v>
      </c>
      <c r="AJ1790" s="5">
        <v>61.8</v>
      </c>
      <c r="AN1790" s="5">
        <v>3.49</v>
      </c>
      <c r="AO1790" s="5">
        <v>0.06</v>
      </c>
      <c r="AT1790" s="5">
        <v>22.5</v>
      </c>
      <c r="AV1790" s="5">
        <v>39</v>
      </c>
      <c r="AW1790" s="5">
        <v>0.19</v>
      </c>
      <c r="AX1790" s="5">
        <v>0.13</v>
      </c>
      <c r="BA1790" s="5">
        <v>7.43</v>
      </c>
      <c r="BF1790" s="5">
        <v>1.5</v>
      </c>
      <c r="BH1790" s="5">
        <v>3.14</v>
      </c>
      <c r="BO1790" s="5">
        <v>70.2</v>
      </c>
      <c r="BQ1790" s="5">
        <v>6.45</v>
      </c>
      <c r="BR1790" s="5">
        <v>5.61</v>
      </c>
      <c r="BX1790" s="5">
        <v>10.199999999999999</v>
      </c>
    </row>
    <row r="1791" spans="1:77" x14ac:dyDescent="0.35">
      <c r="A1791" s="2" t="s">
        <v>194</v>
      </c>
      <c r="B1791" s="3">
        <v>39966</v>
      </c>
      <c r="C1791" s="4">
        <v>22</v>
      </c>
      <c r="G1791" s="5">
        <v>5.0000000000000001E-3</v>
      </c>
      <c r="H1791" s="5">
        <v>0.01</v>
      </c>
      <c r="M1791" s="5">
        <v>0.17</v>
      </c>
      <c r="S1791" s="5">
        <v>97.6</v>
      </c>
      <c r="T1791" s="5">
        <v>44</v>
      </c>
      <c r="V1791" s="5">
        <v>1.3</v>
      </c>
      <c r="W1791" s="5">
        <v>0.01</v>
      </c>
      <c r="AB1791" s="5">
        <v>5.81</v>
      </c>
      <c r="AD1791" s="5">
        <v>0.89</v>
      </c>
      <c r="AE1791" s="5">
        <v>1.1499999999999999</v>
      </c>
      <c r="AJ1791" s="5">
        <v>63.2</v>
      </c>
      <c r="AN1791" s="5">
        <v>4.0599999999999996</v>
      </c>
      <c r="AO1791" s="5">
        <v>7.0000000000000007E-2</v>
      </c>
      <c r="AT1791" s="5">
        <v>25.5</v>
      </c>
      <c r="AV1791" s="5">
        <v>36.43</v>
      </c>
      <c r="AW1791" s="5">
        <v>0.19</v>
      </c>
      <c r="AX1791" s="5">
        <v>0.12</v>
      </c>
      <c r="BA1791" s="5">
        <v>7.39</v>
      </c>
      <c r="BF1791" s="5">
        <v>1.71</v>
      </c>
      <c r="BH1791" s="5">
        <v>3.12</v>
      </c>
      <c r="BO1791" s="5">
        <v>69.7</v>
      </c>
      <c r="BX1791" s="5">
        <v>10</v>
      </c>
    </row>
    <row r="1792" spans="1:77" x14ac:dyDescent="0.35">
      <c r="A1792" s="2" t="s">
        <v>194</v>
      </c>
      <c r="B1792" s="3">
        <v>38694</v>
      </c>
      <c r="C1792" s="4">
        <v>32</v>
      </c>
      <c r="F1792" s="5">
        <v>0.3</v>
      </c>
      <c r="G1792" s="5">
        <v>0.28999999999999998</v>
      </c>
      <c r="H1792" s="5">
        <v>0.01</v>
      </c>
      <c r="J1792" s="5">
        <v>1</v>
      </c>
      <c r="M1792" s="5">
        <v>0.71</v>
      </c>
      <c r="N1792" s="5">
        <v>0.4</v>
      </c>
      <c r="O1792" s="5">
        <v>10</v>
      </c>
      <c r="Q1792" s="5">
        <v>0.05</v>
      </c>
      <c r="S1792" s="5">
        <v>20.3</v>
      </c>
      <c r="T1792" s="5">
        <v>28</v>
      </c>
      <c r="U1792" s="5">
        <v>0.8</v>
      </c>
      <c r="V1792" s="5">
        <v>14</v>
      </c>
      <c r="W1792" s="5">
        <v>7.0000000000000007E-2</v>
      </c>
      <c r="AB1792" s="5">
        <v>0.87</v>
      </c>
      <c r="AE1792" s="5">
        <v>9.43</v>
      </c>
      <c r="AI1792" s="5">
        <v>8.8000000000000007</v>
      </c>
      <c r="AJ1792" s="5">
        <v>23</v>
      </c>
      <c r="AN1792" s="5">
        <v>2.56</v>
      </c>
      <c r="AO1792" s="5">
        <v>0.03</v>
      </c>
      <c r="AT1792" s="5">
        <v>12.8</v>
      </c>
      <c r="AU1792" s="5">
        <v>0.8</v>
      </c>
      <c r="AV1792" s="5">
        <v>9.3000000000000007</v>
      </c>
      <c r="AW1792" s="5">
        <v>7.0000000000000007E-2</v>
      </c>
      <c r="AX1792" s="5">
        <v>0.02</v>
      </c>
      <c r="AZ1792" s="5">
        <v>0.01</v>
      </c>
      <c r="BA1792" s="5">
        <v>6.14</v>
      </c>
      <c r="BC1792" s="5">
        <v>7.1000000000000004E-3</v>
      </c>
      <c r="BE1792" s="5">
        <v>0.7</v>
      </c>
      <c r="BH1792" s="5">
        <v>0.61</v>
      </c>
      <c r="BO1792" s="5">
        <v>23.7</v>
      </c>
      <c r="BX1792" s="5">
        <v>10.6</v>
      </c>
      <c r="BY1792" s="5">
        <v>2.1</v>
      </c>
    </row>
    <row r="1793" spans="1:77" x14ac:dyDescent="0.35">
      <c r="A1793" s="2" t="s">
        <v>194</v>
      </c>
      <c r="B1793" s="3">
        <v>41563</v>
      </c>
      <c r="C1793" s="4">
        <v>31</v>
      </c>
      <c r="G1793" s="5">
        <v>8.0000000000000002E-3</v>
      </c>
      <c r="H1793" s="5">
        <v>39.79</v>
      </c>
      <c r="J1793" s="5">
        <v>0.2</v>
      </c>
      <c r="M1793" s="5">
        <v>2.42</v>
      </c>
      <c r="N1793" s="5">
        <v>0.2</v>
      </c>
      <c r="Q1793" s="5">
        <v>0.02</v>
      </c>
      <c r="S1793" s="5">
        <v>245</v>
      </c>
      <c r="T1793" s="5">
        <v>4464</v>
      </c>
      <c r="U1793" s="5">
        <v>4.2</v>
      </c>
      <c r="V1793" s="5">
        <v>38</v>
      </c>
      <c r="W1793" s="5">
        <v>1.57</v>
      </c>
      <c r="AB1793" s="5">
        <v>3.62</v>
      </c>
      <c r="AE1793" s="5">
        <v>81.2</v>
      </c>
      <c r="AI1793" s="5">
        <v>1</v>
      </c>
      <c r="AJ1793" s="5">
        <v>1620</v>
      </c>
      <c r="AN1793" s="5">
        <v>332</v>
      </c>
      <c r="AO1793" s="5">
        <v>3.17</v>
      </c>
      <c r="AT1793" s="5">
        <v>2710</v>
      </c>
      <c r="AU1793" s="5">
        <v>0.5</v>
      </c>
      <c r="AV1793" s="5">
        <v>0.22</v>
      </c>
      <c r="AW1793" s="5">
        <v>6.8999999999999999E-3</v>
      </c>
      <c r="AX1793" s="5">
        <v>34.64</v>
      </c>
      <c r="AY1793" s="5">
        <v>11</v>
      </c>
      <c r="BA1793" s="5">
        <v>6.78</v>
      </c>
      <c r="BC1793" s="5">
        <v>1E-3</v>
      </c>
      <c r="BF1793" s="5">
        <v>0.34</v>
      </c>
      <c r="BO1793" s="5">
        <v>5.25</v>
      </c>
      <c r="BS1793" s="5">
        <v>0.2</v>
      </c>
      <c r="BV1793" s="5">
        <v>0.1</v>
      </c>
      <c r="BX1793" s="5">
        <v>9.8000000000000007</v>
      </c>
      <c r="BY1793" s="5">
        <v>6</v>
      </c>
    </row>
    <row r="1794" spans="1:77" x14ac:dyDescent="0.35">
      <c r="A1794" s="2" t="s">
        <v>194</v>
      </c>
      <c r="B1794" s="3">
        <v>38681</v>
      </c>
      <c r="C1794" s="4">
        <v>33</v>
      </c>
      <c r="F1794" s="5">
        <v>0.02</v>
      </c>
      <c r="H1794" s="5">
        <v>0.03</v>
      </c>
      <c r="J1794" s="5">
        <v>1</v>
      </c>
      <c r="M1794" s="5">
        <v>0.2</v>
      </c>
      <c r="N1794" s="5">
        <v>2</v>
      </c>
      <c r="Q1794" s="5">
        <v>0.5</v>
      </c>
      <c r="S1794" s="5">
        <v>99.5</v>
      </c>
      <c r="T1794" s="5">
        <v>43</v>
      </c>
      <c r="U1794" s="5">
        <v>1</v>
      </c>
      <c r="V1794" s="5">
        <v>2</v>
      </c>
      <c r="W1794" s="5">
        <v>0.02</v>
      </c>
      <c r="AB1794" s="5">
        <v>6.19</v>
      </c>
      <c r="AD1794" s="5">
        <v>0.4</v>
      </c>
      <c r="AE1794" s="5">
        <v>1.2</v>
      </c>
      <c r="AI1794" s="5">
        <v>1</v>
      </c>
      <c r="AJ1794" s="5">
        <v>64.3</v>
      </c>
      <c r="AN1794" s="5">
        <v>3.8</v>
      </c>
      <c r="AO1794" s="5">
        <v>0.09</v>
      </c>
      <c r="AT1794" s="5">
        <v>24.9</v>
      </c>
      <c r="AU1794" s="5">
        <v>1</v>
      </c>
      <c r="AV1794" s="5">
        <v>42.93</v>
      </c>
      <c r="AW1794" s="5">
        <v>0.19</v>
      </c>
      <c r="AX1794" s="5">
        <v>0.06</v>
      </c>
      <c r="BA1794" s="5">
        <v>7.4</v>
      </c>
      <c r="BC1794" s="5">
        <v>0.1</v>
      </c>
      <c r="BE1794" s="5">
        <v>1.8</v>
      </c>
      <c r="BH1794" s="5">
        <v>2.9</v>
      </c>
      <c r="BI1794" s="5">
        <v>0.1</v>
      </c>
      <c r="BO1794" s="5">
        <v>75</v>
      </c>
      <c r="BQ1794" s="5">
        <v>-6.37</v>
      </c>
      <c r="BR1794" s="5">
        <v>6.4</v>
      </c>
      <c r="BX1794" s="5">
        <v>9.6999999999999993</v>
      </c>
      <c r="BY1794" s="5">
        <v>5</v>
      </c>
    </row>
    <row r="1795" spans="1:77" x14ac:dyDescent="0.35">
      <c r="A1795" s="2" t="s">
        <v>194</v>
      </c>
      <c r="B1795" s="3">
        <v>39932</v>
      </c>
      <c r="C1795" s="4">
        <v>31</v>
      </c>
      <c r="G1795" s="5">
        <v>0.39</v>
      </c>
      <c r="H1795" s="5">
        <v>0.01</v>
      </c>
      <c r="J1795" s="5">
        <v>0.4</v>
      </c>
      <c r="M1795" s="5">
        <v>0.23</v>
      </c>
      <c r="N1795" s="5">
        <v>0.3</v>
      </c>
      <c r="Q1795" s="5">
        <v>0.04</v>
      </c>
      <c r="S1795" s="5">
        <v>13.6</v>
      </c>
      <c r="T1795" s="5">
        <v>11</v>
      </c>
      <c r="U1795" s="5">
        <v>0.9</v>
      </c>
      <c r="V1795" s="5">
        <v>12</v>
      </c>
      <c r="W1795" s="5">
        <v>0.11</v>
      </c>
      <c r="AB1795" s="5">
        <v>0.93</v>
      </c>
      <c r="AD1795" s="5">
        <v>8.16</v>
      </c>
      <c r="AE1795" s="5">
        <v>6.18</v>
      </c>
      <c r="AI1795" s="5">
        <v>9.8000000000000007</v>
      </c>
      <c r="AJ1795" s="5">
        <v>13.34</v>
      </c>
      <c r="AN1795" s="5">
        <v>1.8</v>
      </c>
      <c r="AO1795" s="5">
        <v>7.0000000000000001E-3</v>
      </c>
      <c r="AT1795" s="5">
        <v>5.15</v>
      </c>
      <c r="AU1795" s="5">
        <v>0.5</v>
      </c>
      <c r="AV1795" s="5">
        <v>6.5</v>
      </c>
      <c r="AW1795" s="5">
        <v>0.03</v>
      </c>
      <c r="AX1795" s="5">
        <v>0.02</v>
      </c>
      <c r="BA1795" s="5">
        <v>6.05</v>
      </c>
      <c r="BC1795" s="5">
        <v>9.1999999999999998E-3</v>
      </c>
      <c r="BF1795" s="5">
        <v>0.54</v>
      </c>
      <c r="BH1795" s="5">
        <v>0.62</v>
      </c>
      <c r="BO1795" s="5">
        <v>13.3</v>
      </c>
      <c r="BW1795" s="5">
        <v>5.9</v>
      </c>
      <c r="BX1795" s="5">
        <v>7.5</v>
      </c>
      <c r="BY1795" s="5">
        <v>2.5</v>
      </c>
    </row>
    <row r="1796" spans="1:77" x14ac:dyDescent="0.35">
      <c r="A1796" s="2" t="s">
        <v>194</v>
      </c>
      <c r="B1796" s="3">
        <v>35166</v>
      </c>
      <c r="C1796" s="4">
        <v>29</v>
      </c>
      <c r="F1796" s="5">
        <v>0.01</v>
      </c>
      <c r="H1796" s="5">
        <v>0.03</v>
      </c>
      <c r="J1796" s="5">
        <v>1</v>
      </c>
      <c r="M1796" s="5">
        <v>0.4</v>
      </c>
      <c r="N1796" s="5">
        <v>1</v>
      </c>
      <c r="Q1796" s="5">
        <v>0.1</v>
      </c>
      <c r="S1796" s="5">
        <v>95.7</v>
      </c>
      <c r="T1796" s="5">
        <v>47.5</v>
      </c>
      <c r="U1796" s="5">
        <v>1</v>
      </c>
      <c r="V1796" s="5">
        <v>2.8</v>
      </c>
      <c r="W1796" s="5">
        <v>0.01</v>
      </c>
      <c r="AB1796" s="5">
        <v>6.39</v>
      </c>
      <c r="AE1796" s="5">
        <v>7.8</v>
      </c>
      <c r="AI1796" s="5">
        <v>1</v>
      </c>
      <c r="AJ1796" s="5">
        <v>69.900000000000006</v>
      </c>
      <c r="AN1796" s="5">
        <v>10.199999999999999</v>
      </c>
      <c r="AO1796" s="5">
        <v>0.04</v>
      </c>
      <c r="AT1796" s="5">
        <v>22.8</v>
      </c>
      <c r="AU1796" s="5">
        <v>3.3</v>
      </c>
      <c r="AV1796" s="5">
        <v>44.26</v>
      </c>
      <c r="AW1796" s="5">
        <v>0.22</v>
      </c>
      <c r="AX1796" s="5">
        <v>0.06</v>
      </c>
      <c r="BA1796" s="5">
        <v>7.35</v>
      </c>
      <c r="BC1796" s="5">
        <v>0.1</v>
      </c>
      <c r="BE1796" s="5">
        <v>0.4</v>
      </c>
      <c r="BH1796" s="5">
        <v>3</v>
      </c>
      <c r="BO1796" s="5">
        <v>82.1</v>
      </c>
      <c r="BX1796" s="5">
        <v>9.8000000000000007</v>
      </c>
      <c r="BY1796" s="5">
        <v>10</v>
      </c>
    </row>
    <row r="1797" spans="1:77" x14ac:dyDescent="0.35">
      <c r="A1797" s="2" t="s">
        <v>194</v>
      </c>
      <c r="B1797" s="3">
        <v>38685</v>
      </c>
      <c r="C1797" s="4">
        <v>33</v>
      </c>
      <c r="F1797" s="5">
        <v>0.03</v>
      </c>
      <c r="H1797" s="5">
        <v>0.04</v>
      </c>
      <c r="J1797" s="5">
        <v>1</v>
      </c>
      <c r="M1797" s="5">
        <v>0.2</v>
      </c>
      <c r="N1797" s="5">
        <v>2</v>
      </c>
      <c r="Q1797" s="5">
        <v>0.5</v>
      </c>
      <c r="S1797" s="5">
        <v>95</v>
      </c>
      <c r="T1797" s="5">
        <v>31</v>
      </c>
      <c r="U1797" s="5">
        <v>1</v>
      </c>
      <c r="V1797" s="5">
        <v>1.8</v>
      </c>
      <c r="W1797" s="5">
        <v>0.35</v>
      </c>
      <c r="AB1797" s="5">
        <v>11.89</v>
      </c>
      <c r="AD1797" s="5">
        <v>-8.1238739999999997E-3</v>
      </c>
      <c r="AE1797" s="5">
        <v>1.3</v>
      </c>
      <c r="AI1797" s="5">
        <v>1</v>
      </c>
      <c r="AJ1797" s="5">
        <v>54.8</v>
      </c>
      <c r="AN1797" s="5">
        <v>7.5</v>
      </c>
      <c r="AO1797" s="5">
        <v>0.23</v>
      </c>
      <c r="AT1797" s="5">
        <v>19</v>
      </c>
      <c r="AU1797" s="5">
        <v>2</v>
      </c>
      <c r="AV1797" s="5">
        <v>0.44</v>
      </c>
      <c r="AW1797" s="5">
        <v>0.03</v>
      </c>
      <c r="AX1797" s="5">
        <v>0.06</v>
      </c>
      <c r="BA1797" s="5">
        <v>7.3</v>
      </c>
      <c r="BC1797" s="5">
        <v>0.1</v>
      </c>
      <c r="BE1797" s="5">
        <v>0.8</v>
      </c>
      <c r="BH1797" s="5">
        <v>3.2</v>
      </c>
      <c r="BI1797" s="5">
        <v>0.1</v>
      </c>
      <c r="BO1797" s="5">
        <v>104</v>
      </c>
      <c r="BQ1797" s="5">
        <v>-6.24</v>
      </c>
      <c r="BR1797" s="5">
        <v>6.24</v>
      </c>
      <c r="BX1797" s="5">
        <v>9.3000000000000007</v>
      </c>
      <c r="BY1797" s="5">
        <v>5</v>
      </c>
    </row>
    <row r="1798" spans="1:77" x14ac:dyDescent="0.35">
      <c r="A1798" s="2" t="s">
        <v>194</v>
      </c>
      <c r="B1798" s="3">
        <v>41779</v>
      </c>
      <c r="C1798" s="4">
        <v>25</v>
      </c>
      <c r="G1798" s="5">
        <v>5.0000000000000001E-3</v>
      </c>
      <c r="H1798" s="5">
        <v>0.01</v>
      </c>
      <c r="M1798" s="5">
        <v>0.41</v>
      </c>
      <c r="S1798" s="5">
        <v>66.5</v>
      </c>
      <c r="T1798" s="5">
        <v>21</v>
      </c>
      <c r="V1798" s="5">
        <v>1.2</v>
      </c>
      <c r="W1798" s="5">
        <v>0.01</v>
      </c>
      <c r="AB1798" s="5">
        <v>8.0500000000000007</v>
      </c>
      <c r="AD1798" s="5">
        <v>3.05</v>
      </c>
      <c r="AE1798" s="5">
        <v>2.19</v>
      </c>
      <c r="AJ1798" s="5">
        <v>54.2</v>
      </c>
      <c r="AN1798" s="5">
        <v>13.2</v>
      </c>
      <c r="AO1798" s="5">
        <v>2E-3</v>
      </c>
      <c r="AT1798" s="5">
        <v>18.100000000000001</v>
      </c>
      <c r="AV1798" s="5">
        <v>64.180000000000007</v>
      </c>
      <c r="AW1798" s="5">
        <v>3.2799999999999999E-3</v>
      </c>
      <c r="AX1798" s="5">
        <v>0.31</v>
      </c>
      <c r="AY1798" s="5">
        <v>0.11</v>
      </c>
      <c r="BA1798" s="5">
        <v>7.02</v>
      </c>
      <c r="BF1798" s="5">
        <v>6.95</v>
      </c>
      <c r="BH1798" s="5">
        <v>3.09</v>
      </c>
      <c r="BO1798" s="5">
        <v>33</v>
      </c>
      <c r="BQ1798" s="5">
        <v>5.41</v>
      </c>
      <c r="BR1798" s="5">
        <v>5.25</v>
      </c>
      <c r="BX1798" s="5">
        <v>9.6</v>
      </c>
    </row>
    <row r="1799" spans="1:77" x14ac:dyDescent="0.35">
      <c r="A1799" s="2" t="s">
        <v>194</v>
      </c>
      <c r="B1799" s="3">
        <v>41431</v>
      </c>
      <c r="C1799" s="4">
        <v>25</v>
      </c>
      <c r="G1799" s="5">
        <v>0.01</v>
      </c>
      <c r="H1799" s="5">
        <v>0.01</v>
      </c>
      <c r="M1799" s="5">
        <v>0.46</v>
      </c>
      <c r="S1799" s="5">
        <v>71.099999999999994</v>
      </c>
      <c r="T1799" s="5">
        <v>22</v>
      </c>
      <c r="V1799" s="5">
        <v>1.1000000000000001</v>
      </c>
      <c r="W1799" s="5">
        <v>0.04</v>
      </c>
      <c r="AB1799" s="5">
        <v>8.25</v>
      </c>
      <c r="AD1799" s="5">
        <v>4.37</v>
      </c>
      <c r="AE1799" s="5">
        <v>2.41</v>
      </c>
      <c r="AJ1799" s="5">
        <v>51.7</v>
      </c>
      <c r="AN1799" s="5">
        <v>13</v>
      </c>
      <c r="AO1799" s="5">
        <v>6.0000000000000001E-3</v>
      </c>
      <c r="AT1799" s="5">
        <v>19.399999999999999</v>
      </c>
      <c r="AV1799" s="5">
        <v>65.510000000000005</v>
      </c>
      <c r="AW1799" s="5">
        <v>3.2799999999999999E-3</v>
      </c>
      <c r="AX1799" s="5">
        <v>0.3</v>
      </c>
      <c r="AY1799" s="5">
        <v>0.12</v>
      </c>
      <c r="BA1799" s="5">
        <v>6.88</v>
      </c>
      <c r="BF1799" s="5">
        <v>7.18</v>
      </c>
      <c r="BH1799" s="5">
        <v>2.91</v>
      </c>
      <c r="BO1799" s="5">
        <v>33.5</v>
      </c>
      <c r="BQ1799" s="5">
        <v>5.29</v>
      </c>
      <c r="BR1799" s="5">
        <v>5.53</v>
      </c>
      <c r="BX1799" s="5">
        <v>9.6999999999999993</v>
      </c>
    </row>
    <row r="1800" spans="1:77" x14ac:dyDescent="0.35">
      <c r="A1800" s="2" t="s">
        <v>194</v>
      </c>
      <c r="B1800" s="3">
        <v>41235</v>
      </c>
      <c r="C1800" s="4">
        <v>39</v>
      </c>
      <c r="G1800" s="5">
        <v>0.02</v>
      </c>
      <c r="H1800" s="5">
        <v>0.01</v>
      </c>
      <c r="J1800" s="5">
        <v>0.7</v>
      </c>
      <c r="M1800" s="5">
        <v>0.44</v>
      </c>
      <c r="N1800" s="5">
        <v>0.5</v>
      </c>
      <c r="Q1800" s="5">
        <v>0.02</v>
      </c>
      <c r="S1800" s="5">
        <v>62.4</v>
      </c>
      <c r="T1800" s="5">
        <v>23</v>
      </c>
      <c r="U1800" s="5">
        <v>1.2</v>
      </c>
      <c r="V1800" s="5">
        <v>1.1000000000000001</v>
      </c>
      <c r="W1800" s="5">
        <v>0.85</v>
      </c>
      <c r="Z1800" s="5">
        <v>25</v>
      </c>
      <c r="AB1800" s="5">
        <v>8.5299999999999994</v>
      </c>
      <c r="AD1800" s="5">
        <v>8.9600000000000009</v>
      </c>
      <c r="AE1800" s="5">
        <v>2.27</v>
      </c>
      <c r="AI1800" s="5">
        <v>0.5</v>
      </c>
      <c r="AJ1800" s="5">
        <v>55.6</v>
      </c>
      <c r="AN1800" s="5">
        <v>12.1</v>
      </c>
      <c r="AO1800" s="5">
        <v>7.0000000000000007E-2</v>
      </c>
      <c r="AS1800" s="5">
        <v>0.35</v>
      </c>
      <c r="AT1800" s="5">
        <v>16.899999999999999</v>
      </c>
      <c r="AU1800" s="5">
        <v>1.8</v>
      </c>
      <c r="AV1800" s="5">
        <v>80.12</v>
      </c>
      <c r="AW1800" s="5">
        <v>3.2799999999999999E-3</v>
      </c>
      <c r="AX1800" s="5">
        <v>0.28000000000000003</v>
      </c>
      <c r="AY1800" s="5">
        <v>0.14000000000000001</v>
      </c>
      <c r="BA1800" s="5">
        <v>7.04</v>
      </c>
      <c r="BC1800" s="5">
        <v>1.6999999999999999E-3</v>
      </c>
      <c r="BF1800" s="5">
        <v>7.4</v>
      </c>
      <c r="BH1800" s="5">
        <v>2.81</v>
      </c>
      <c r="BO1800" s="5">
        <v>31.5</v>
      </c>
      <c r="BQ1800" s="5">
        <v>5.42</v>
      </c>
      <c r="BR1800" s="5">
        <v>4.95</v>
      </c>
      <c r="BS1800" s="5">
        <v>0.2</v>
      </c>
      <c r="BT1800" s="5">
        <v>36</v>
      </c>
      <c r="BV1800" s="5">
        <v>0.24</v>
      </c>
      <c r="BW1800" s="5">
        <v>0.87</v>
      </c>
      <c r="BX1800" s="5">
        <v>10.1</v>
      </c>
      <c r="BY1800" s="5">
        <v>1.7</v>
      </c>
    </row>
    <row r="1801" spans="1:77" x14ac:dyDescent="0.35">
      <c r="A1801" s="2" t="s">
        <v>194</v>
      </c>
      <c r="B1801" s="3">
        <v>41575</v>
      </c>
      <c r="C1801" s="4">
        <v>34</v>
      </c>
      <c r="G1801" s="5">
        <v>5.0000000000000001E-3</v>
      </c>
      <c r="H1801" s="5">
        <v>20.21</v>
      </c>
      <c r="J1801" s="5">
        <v>0.2</v>
      </c>
      <c r="M1801" s="5">
        <v>2.02</v>
      </c>
      <c r="N1801" s="5">
        <v>0.2</v>
      </c>
      <c r="Q1801" s="5">
        <v>0.02</v>
      </c>
      <c r="S1801" s="5">
        <v>585</v>
      </c>
      <c r="T1801" s="5">
        <v>8421</v>
      </c>
      <c r="U1801" s="5">
        <v>0.5</v>
      </c>
      <c r="V1801" s="5">
        <v>11</v>
      </c>
      <c r="W1801" s="5">
        <v>21.8</v>
      </c>
      <c r="AB1801" s="5">
        <v>3.24</v>
      </c>
      <c r="AD1801" s="5">
        <v>3.05</v>
      </c>
      <c r="AE1801" s="5">
        <v>116</v>
      </c>
      <c r="AI1801" s="5">
        <v>0.5</v>
      </c>
      <c r="AJ1801" s="5">
        <v>2560</v>
      </c>
      <c r="AN1801" s="5">
        <v>507</v>
      </c>
      <c r="AO1801" s="5">
        <v>3.53</v>
      </c>
      <c r="AT1801" s="5">
        <v>4190</v>
      </c>
      <c r="AU1801" s="5">
        <v>0.5</v>
      </c>
      <c r="AV1801" s="5">
        <v>0.22</v>
      </c>
      <c r="AW1801" s="5">
        <v>7.8799999999999999E-3</v>
      </c>
      <c r="AX1801" s="5">
        <v>0.15</v>
      </c>
      <c r="BA1801" s="5">
        <v>6.93</v>
      </c>
      <c r="BC1801" s="5">
        <v>1E-3</v>
      </c>
      <c r="BF1801" s="5">
        <v>0.15</v>
      </c>
      <c r="BH1801" s="5">
        <v>14.26</v>
      </c>
      <c r="BO1801" s="5">
        <v>709</v>
      </c>
      <c r="BQ1801" s="5">
        <v>266.55</v>
      </c>
      <c r="BR1801" s="5">
        <v>258.55</v>
      </c>
      <c r="BS1801" s="5">
        <v>0.2</v>
      </c>
      <c r="BV1801" s="5">
        <v>0.1</v>
      </c>
      <c r="BX1801" s="5">
        <v>10.199999999999999</v>
      </c>
      <c r="BY1801" s="5">
        <v>20</v>
      </c>
    </row>
    <row r="1802" spans="1:77" x14ac:dyDescent="0.35">
      <c r="A1802" s="2" t="s">
        <v>194</v>
      </c>
      <c r="B1802" s="3">
        <v>41229</v>
      </c>
      <c r="C1802" s="4">
        <v>22</v>
      </c>
      <c r="F1802" s="5">
        <v>0.01</v>
      </c>
      <c r="H1802" s="5">
        <v>18.899999999999999</v>
      </c>
      <c r="M1802" s="5">
        <v>2.8</v>
      </c>
      <c r="S1802" s="5">
        <v>530</v>
      </c>
      <c r="T1802" s="5">
        <v>7240</v>
      </c>
      <c r="V1802" s="5">
        <v>13.2</v>
      </c>
      <c r="W1802" s="5">
        <v>12.6</v>
      </c>
      <c r="AD1802" s="5">
        <v>3.2</v>
      </c>
      <c r="AE1802" s="5">
        <v>88.2</v>
      </c>
      <c r="AN1802" s="5">
        <v>535</v>
      </c>
      <c r="AO1802" s="5">
        <v>2.42</v>
      </c>
      <c r="AT1802" s="5">
        <v>3900</v>
      </c>
      <c r="AV1802" s="5">
        <v>0.4</v>
      </c>
      <c r="AW1802" s="5">
        <v>7.0000000000000007E-2</v>
      </c>
      <c r="AX1802" s="5">
        <v>0.1</v>
      </c>
      <c r="BA1802" s="5">
        <v>6.9</v>
      </c>
      <c r="BE1802" s="5">
        <v>0.3</v>
      </c>
      <c r="BH1802" s="5">
        <v>2.42</v>
      </c>
      <c r="BO1802" s="5">
        <v>879</v>
      </c>
      <c r="BQ1802" s="5">
        <v>236</v>
      </c>
      <c r="BR1802" s="5">
        <v>244</v>
      </c>
      <c r="BX1802" s="5">
        <v>10.1</v>
      </c>
    </row>
    <row r="1803" spans="1:77" x14ac:dyDescent="0.35">
      <c r="A1803" s="2" t="s">
        <v>345</v>
      </c>
      <c r="B1803" s="3">
        <v>40520</v>
      </c>
      <c r="C1803" s="4">
        <v>35</v>
      </c>
      <c r="G1803" s="5">
        <v>3.0000000000000001E-3</v>
      </c>
      <c r="H1803" s="5">
        <v>18.93</v>
      </c>
      <c r="J1803" s="5">
        <v>0.2</v>
      </c>
      <c r="M1803" s="5">
        <v>2.13</v>
      </c>
      <c r="N1803" s="5">
        <v>0.2</v>
      </c>
      <c r="Q1803" s="5">
        <v>0.02</v>
      </c>
      <c r="S1803" s="5">
        <v>943</v>
      </c>
      <c r="T1803" s="5">
        <v>8510</v>
      </c>
      <c r="U1803" s="5">
        <v>2.8</v>
      </c>
      <c r="V1803" s="5">
        <v>11</v>
      </c>
      <c r="W1803" s="5">
        <v>32.9</v>
      </c>
      <c r="AB1803" s="5">
        <v>3.51</v>
      </c>
      <c r="AD1803" s="5">
        <v>13.24</v>
      </c>
      <c r="AE1803" s="5">
        <v>138</v>
      </c>
      <c r="AI1803" s="5">
        <v>0.5</v>
      </c>
      <c r="AJ1803" s="5">
        <v>2270</v>
      </c>
      <c r="AN1803" s="5">
        <v>656</v>
      </c>
      <c r="AO1803" s="5">
        <v>5.05</v>
      </c>
      <c r="AS1803" s="5">
        <v>0.36</v>
      </c>
      <c r="AT1803" s="5">
        <v>4580</v>
      </c>
      <c r="AU1803" s="5">
        <v>0.5</v>
      </c>
      <c r="AV1803" s="5">
        <v>0.22</v>
      </c>
      <c r="AW1803" s="5">
        <v>5.5799999999999999E-3</v>
      </c>
      <c r="AX1803" s="5">
        <v>0.03</v>
      </c>
      <c r="BA1803" s="5">
        <v>6.97</v>
      </c>
      <c r="BC1803" s="5">
        <v>1E-3</v>
      </c>
      <c r="BE1803" s="5">
        <v>1</v>
      </c>
      <c r="BF1803" s="5">
        <v>0.31</v>
      </c>
      <c r="BH1803" s="5">
        <v>14.11</v>
      </c>
      <c r="BO1803" s="5">
        <v>698</v>
      </c>
      <c r="BQ1803" s="5">
        <v>268.68</v>
      </c>
      <c r="BR1803" s="5">
        <v>306.79000000000002</v>
      </c>
      <c r="BW1803" s="5">
        <v>0.93</v>
      </c>
      <c r="BX1803" s="5">
        <v>10.199999999999999</v>
      </c>
      <c r="BY1803" s="5">
        <v>0.7</v>
      </c>
    </row>
    <row r="1804" spans="1:77" x14ac:dyDescent="0.35">
      <c r="A1804" s="2" t="s">
        <v>345</v>
      </c>
      <c r="B1804" s="3">
        <v>38859</v>
      </c>
      <c r="C1804" s="4">
        <v>31</v>
      </c>
      <c r="F1804" s="5">
        <v>0.02</v>
      </c>
      <c r="H1804" s="5">
        <v>23.11</v>
      </c>
      <c r="J1804" s="5">
        <v>5</v>
      </c>
      <c r="M1804" s="5">
        <v>5.12</v>
      </c>
      <c r="N1804" s="5">
        <v>2.5</v>
      </c>
      <c r="Q1804" s="5">
        <v>0.5</v>
      </c>
      <c r="S1804" s="5">
        <v>727</v>
      </c>
      <c r="T1804" s="5">
        <v>9170</v>
      </c>
      <c r="U1804" s="5">
        <v>5</v>
      </c>
      <c r="V1804" s="5">
        <v>13</v>
      </c>
      <c r="W1804" s="5">
        <v>23.33</v>
      </c>
      <c r="AD1804" s="5">
        <v>-3.64</v>
      </c>
      <c r="AE1804" s="5">
        <v>99.36</v>
      </c>
      <c r="AI1804" s="5">
        <v>10</v>
      </c>
      <c r="AJ1804" s="5">
        <v>2560</v>
      </c>
      <c r="AN1804" s="5">
        <v>552.20000000000005</v>
      </c>
      <c r="AO1804" s="5">
        <v>3.62</v>
      </c>
      <c r="AT1804" s="5">
        <v>4420</v>
      </c>
      <c r="AU1804" s="5">
        <v>2</v>
      </c>
      <c r="AV1804" s="5">
        <v>0.48</v>
      </c>
      <c r="AW1804" s="5">
        <v>0.02</v>
      </c>
      <c r="AX1804" s="5">
        <v>1.28</v>
      </c>
      <c r="BA1804" s="5">
        <v>6.89</v>
      </c>
      <c r="BC1804" s="5">
        <v>0.1</v>
      </c>
      <c r="BE1804" s="5">
        <v>0.1</v>
      </c>
      <c r="BH1804" s="5">
        <v>14.43</v>
      </c>
      <c r="BO1804" s="5">
        <v>775</v>
      </c>
      <c r="BQ1804" s="5">
        <v>289.18</v>
      </c>
      <c r="BR1804" s="5">
        <v>278.83999999999997</v>
      </c>
      <c r="BX1804" s="5">
        <v>10.3</v>
      </c>
      <c r="BY1804" s="5">
        <v>10</v>
      </c>
    </row>
    <row r="1805" spans="1:77" x14ac:dyDescent="0.35">
      <c r="A1805" s="2" t="s">
        <v>345</v>
      </c>
      <c r="B1805" s="3">
        <v>37718</v>
      </c>
      <c r="C1805" s="4">
        <v>32</v>
      </c>
      <c r="F1805" s="5">
        <v>0.64</v>
      </c>
      <c r="G1805" s="5">
        <v>0.62</v>
      </c>
      <c r="H1805" s="5">
        <v>7.0000000000000007E-2</v>
      </c>
      <c r="J1805" s="5">
        <v>3</v>
      </c>
      <c r="M1805" s="5">
        <v>1.07</v>
      </c>
      <c r="N1805" s="5">
        <v>0.2</v>
      </c>
      <c r="O1805" s="5">
        <v>10</v>
      </c>
      <c r="Q1805" s="5">
        <v>0.48</v>
      </c>
      <c r="S1805" s="5">
        <v>19.8</v>
      </c>
      <c r="T1805" s="5">
        <v>27</v>
      </c>
      <c r="U1805" s="5">
        <v>1.1000000000000001</v>
      </c>
      <c r="V1805" s="5">
        <v>7.2</v>
      </c>
      <c r="W1805" s="5">
        <v>1.18</v>
      </c>
      <c r="AB1805" s="5">
        <v>2.65</v>
      </c>
      <c r="AE1805" s="5">
        <v>23.5</v>
      </c>
      <c r="AI1805" s="5">
        <v>2.8</v>
      </c>
      <c r="AJ1805" s="5">
        <v>30.3</v>
      </c>
      <c r="AN1805" s="5">
        <v>4.79</v>
      </c>
      <c r="AO1805" s="5">
        <v>0.06</v>
      </c>
      <c r="AT1805" s="5">
        <v>9.4700000000000006</v>
      </c>
      <c r="AU1805" s="5">
        <v>19</v>
      </c>
      <c r="AV1805" s="5">
        <v>34.299999999999997</v>
      </c>
      <c r="AW1805" s="5">
        <v>0.01</v>
      </c>
      <c r="AX1805" s="5">
        <v>0.01</v>
      </c>
      <c r="AZ1805" s="5">
        <v>0.05</v>
      </c>
      <c r="BA1805" s="5">
        <v>5.05</v>
      </c>
      <c r="BC1805" s="5">
        <v>3.3E-3</v>
      </c>
      <c r="BE1805" s="5">
        <v>1</v>
      </c>
      <c r="BH1805" s="5">
        <v>0.2</v>
      </c>
      <c r="BO1805" s="5">
        <v>52</v>
      </c>
      <c r="BX1805" s="5">
        <v>7.5</v>
      </c>
      <c r="BY1805" s="5">
        <v>22</v>
      </c>
    </row>
    <row r="1806" spans="1:77" x14ac:dyDescent="0.35">
      <c r="A1806" s="2" t="s">
        <v>345</v>
      </c>
      <c r="B1806" s="3">
        <v>38849</v>
      </c>
      <c r="C1806" s="4">
        <v>31</v>
      </c>
      <c r="F1806" s="5">
        <v>0.02</v>
      </c>
      <c r="H1806" s="5">
        <v>0.02</v>
      </c>
      <c r="J1806" s="5">
        <v>5</v>
      </c>
      <c r="M1806" s="5">
        <v>0.25</v>
      </c>
      <c r="N1806" s="5">
        <v>2.5</v>
      </c>
      <c r="Q1806" s="5">
        <v>1</v>
      </c>
      <c r="S1806" s="5">
        <v>98.63</v>
      </c>
      <c r="T1806" s="5">
        <v>44</v>
      </c>
      <c r="U1806" s="5">
        <v>5</v>
      </c>
      <c r="V1806" s="5">
        <v>1.3</v>
      </c>
      <c r="W1806" s="5">
        <v>0.02</v>
      </c>
      <c r="AD1806" s="5">
        <v>-0.2</v>
      </c>
      <c r="AE1806" s="5">
        <v>1.2</v>
      </c>
      <c r="AI1806" s="5">
        <v>10</v>
      </c>
      <c r="AJ1806" s="5">
        <v>61</v>
      </c>
      <c r="AN1806" s="5">
        <v>3.69</v>
      </c>
      <c r="AO1806" s="5">
        <v>7.0000000000000007E-2</v>
      </c>
      <c r="AT1806" s="5">
        <v>26.6</v>
      </c>
      <c r="AU1806" s="5">
        <v>2</v>
      </c>
      <c r="AV1806" s="5">
        <v>40.15</v>
      </c>
      <c r="AW1806" s="5">
        <v>0.19</v>
      </c>
      <c r="AX1806" s="5">
        <v>0.12</v>
      </c>
      <c r="BA1806" s="5">
        <v>7.6</v>
      </c>
      <c r="BC1806" s="5">
        <v>0.1</v>
      </c>
      <c r="BE1806" s="5">
        <v>2.2000000000000002</v>
      </c>
      <c r="BH1806" s="5">
        <v>3.03</v>
      </c>
      <c r="BO1806" s="5">
        <v>73</v>
      </c>
      <c r="BQ1806" s="5">
        <v>6.43</v>
      </c>
      <c r="BR1806" s="5">
        <v>6.42</v>
      </c>
      <c r="BX1806" s="5">
        <v>10.199999999999999</v>
      </c>
      <c r="BY1806" s="5">
        <v>10</v>
      </c>
    </row>
    <row r="1807" spans="1:77" x14ac:dyDescent="0.35">
      <c r="A1807" s="2" t="s">
        <v>345</v>
      </c>
      <c r="B1807" s="3">
        <v>41431</v>
      </c>
      <c r="C1807" s="4">
        <v>25</v>
      </c>
      <c r="G1807" s="5">
        <v>0.11</v>
      </c>
      <c r="H1807" s="5">
        <v>0.01</v>
      </c>
      <c r="M1807" s="5">
        <v>0.76</v>
      </c>
      <c r="S1807" s="5">
        <v>27.2</v>
      </c>
      <c r="T1807" s="5">
        <v>18</v>
      </c>
      <c r="V1807" s="5">
        <v>3</v>
      </c>
      <c r="W1807" s="5">
        <v>0.04</v>
      </c>
      <c r="AB1807" s="5">
        <v>4.76</v>
      </c>
      <c r="AD1807" s="5">
        <v>4.92</v>
      </c>
      <c r="AE1807" s="5">
        <v>8.7799999999999994</v>
      </c>
      <c r="AJ1807" s="5">
        <v>28.2</v>
      </c>
      <c r="AN1807" s="5">
        <v>4.67</v>
      </c>
      <c r="AO1807" s="5">
        <v>0.04</v>
      </c>
      <c r="AT1807" s="5">
        <v>10.7</v>
      </c>
      <c r="AV1807" s="5">
        <v>76.14</v>
      </c>
      <c r="AW1807" s="5">
        <v>3.2799999999999999E-3</v>
      </c>
      <c r="AX1807" s="5">
        <v>0.01</v>
      </c>
      <c r="AY1807" s="5">
        <v>0.02</v>
      </c>
      <c r="BA1807" s="5">
        <v>5.57</v>
      </c>
      <c r="BF1807" s="5">
        <v>7.52</v>
      </c>
      <c r="BH1807" s="5">
        <v>0.21</v>
      </c>
      <c r="BO1807" s="5">
        <v>18.8</v>
      </c>
      <c r="BQ1807" s="5">
        <v>2.33</v>
      </c>
      <c r="BR1807" s="5">
        <v>2.4500000000000002</v>
      </c>
      <c r="BX1807" s="5">
        <v>8.8000000000000007</v>
      </c>
    </row>
    <row r="1808" spans="1:77" x14ac:dyDescent="0.35">
      <c r="A1808" s="2" t="s">
        <v>345</v>
      </c>
      <c r="B1808" s="3">
        <v>40308</v>
      </c>
      <c r="C1808" s="4">
        <v>25</v>
      </c>
      <c r="G1808" s="5">
        <v>0.01</v>
      </c>
      <c r="H1808" s="5">
        <v>0.01</v>
      </c>
      <c r="M1808" s="5">
        <v>0.74</v>
      </c>
      <c r="S1808" s="5">
        <v>10.7</v>
      </c>
      <c r="T1808" s="5">
        <v>84</v>
      </c>
      <c r="V1808" s="5">
        <v>0.87</v>
      </c>
      <c r="W1808" s="5">
        <v>1.04</v>
      </c>
      <c r="AB1808" s="5">
        <v>9.48</v>
      </c>
      <c r="AD1808" s="5">
        <v>1.45</v>
      </c>
      <c r="AE1808" s="5">
        <v>3.4</v>
      </c>
      <c r="AJ1808" s="5">
        <v>40</v>
      </c>
      <c r="AN1808" s="5">
        <v>7.38</v>
      </c>
      <c r="AO1808" s="5">
        <v>0.26</v>
      </c>
      <c r="AT1808" s="5">
        <v>49.9</v>
      </c>
      <c r="AV1808" s="5">
        <v>16.29</v>
      </c>
      <c r="AW1808" s="5">
        <v>3.2799999999999999E-3</v>
      </c>
      <c r="AX1808" s="5">
        <v>0.01</v>
      </c>
      <c r="BA1808" s="5">
        <v>5.44</v>
      </c>
      <c r="BE1808" s="5">
        <v>9.8000000000000007</v>
      </c>
      <c r="BF1808" s="5">
        <v>8.5500000000000007</v>
      </c>
      <c r="BH1808" s="5">
        <v>0.27</v>
      </c>
      <c r="BO1808" s="5">
        <v>24.8</v>
      </c>
      <c r="BQ1808" s="5">
        <v>3.42</v>
      </c>
      <c r="BR1808" s="5">
        <v>3.47</v>
      </c>
      <c r="BX1808" s="5">
        <v>11</v>
      </c>
    </row>
    <row r="1809" spans="1:77" x14ac:dyDescent="0.35">
      <c r="A1809" s="2" t="s">
        <v>345</v>
      </c>
      <c r="B1809" s="3">
        <v>40115</v>
      </c>
      <c r="C1809" s="4">
        <v>21</v>
      </c>
      <c r="G1809" s="5">
        <v>0.02</v>
      </c>
      <c r="H1809" s="5">
        <v>0.05</v>
      </c>
      <c r="M1809" s="5">
        <v>0.6</v>
      </c>
      <c r="S1809" s="5">
        <v>43.7</v>
      </c>
      <c r="T1809" s="5">
        <v>53</v>
      </c>
      <c r="V1809" s="5">
        <v>1.5</v>
      </c>
      <c r="W1809" s="5">
        <v>2.66</v>
      </c>
      <c r="AD1809" s="5">
        <v>3.77</v>
      </c>
      <c r="AE1809" s="5">
        <v>4.6399999999999997</v>
      </c>
      <c r="AJ1809" s="5">
        <v>46.7</v>
      </c>
      <c r="AN1809" s="5">
        <v>6.73</v>
      </c>
      <c r="AO1809" s="5">
        <v>0.71</v>
      </c>
      <c r="AT1809" s="5">
        <v>29.9</v>
      </c>
      <c r="AV1809" s="5">
        <v>7.12</v>
      </c>
      <c r="AW1809" s="5">
        <v>0.02</v>
      </c>
      <c r="AX1809" s="5">
        <v>0.01</v>
      </c>
      <c r="BA1809" s="5">
        <v>6.54</v>
      </c>
      <c r="BF1809" s="5">
        <v>9</v>
      </c>
      <c r="BH1809" s="5">
        <v>1.55</v>
      </c>
      <c r="BO1809" s="5">
        <v>48.4</v>
      </c>
      <c r="BX1809" s="5">
        <v>12.3</v>
      </c>
    </row>
    <row r="1810" spans="1:77" x14ac:dyDescent="0.35">
      <c r="A1810" s="2" t="s">
        <v>345</v>
      </c>
      <c r="B1810" s="3">
        <v>40308</v>
      </c>
      <c r="C1810" s="4">
        <v>24</v>
      </c>
      <c r="G1810" s="5">
        <v>0.05</v>
      </c>
      <c r="H1810" s="5">
        <v>0.01</v>
      </c>
      <c r="M1810" s="5">
        <v>0.96</v>
      </c>
      <c r="S1810" s="5">
        <v>16.3</v>
      </c>
      <c r="T1810" s="5">
        <v>152</v>
      </c>
      <c r="V1810" s="5">
        <v>2.4</v>
      </c>
      <c r="W1810" s="5">
        <v>4.0000000000000001E-3</v>
      </c>
      <c r="AB1810" s="5">
        <v>8.31</v>
      </c>
      <c r="AD1810" s="5">
        <v>1.05</v>
      </c>
      <c r="AE1810" s="5">
        <v>8.11</v>
      </c>
      <c r="AJ1810" s="5">
        <v>74.2</v>
      </c>
      <c r="AN1810" s="5">
        <v>7.24</v>
      </c>
      <c r="AO1810" s="5">
        <v>0.15</v>
      </c>
      <c r="AT1810" s="5">
        <v>111</v>
      </c>
      <c r="AV1810" s="5">
        <v>25.36</v>
      </c>
      <c r="AW1810" s="5">
        <v>3.2799999999999999E-3</v>
      </c>
      <c r="AX1810" s="5">
        <v>0.01</v>
      </c>
      <c r="BA1810" s="5">
        <v>5.08</v>
      </c>
      <c r="BF1810" s="5">
        <v>8.67</v>
      </c>
      <c r="BH1810" s="5">
        <v>0.18</v>
      </c>
      <c r="BO1810" s="5">
        <v>72.8</v>
      </c>
      <c r="BQ1810" s="5">
        <v>6.39</v>
      </c>
      <c r="BR1810" s="5">
        <v>6.46</v>
      </c>
      <c r="BX1810" s="5">
        <v>11.5</v>
      </c>
    </row>
    <row r="1811" spans="1:77" x14ac:dyDescent="0.35">
      <c r="A1811" s="2" t="s">
        <v>345</v>
      </c>
      <c r="B1811" s="3">
        <v>39947</v>
      </c>
      <c r="C1811" s="4">
        <v>23</v>
      </c>
      <c r="G1811" s="5">
        <v>0.05</v>
      </c>
      <c r="H1811" s="5">
        <v>0.01</v>
      </c>
      <c r="M1811" s="5">
        <v>0.88</v>
      </c>
      <c r="S1811" s="5">
        <v>16.2</v>
      </c>
      <c r="T1811" s="5">
        <v>175</v>
      </c>
      <c r="V1811" s="5">
        <v>1.6</v>
      </c>
      <c r="W1811" s="5">
        <v>8.9999999999999993E-3</v>
      </c>
      <c r="AB1811" s="5">
        <v>8.4700000000000006</v>
      </c>
      <c r="AD1811" s="5">
        <v>6.37</v>
      </c>
      <c r="AE1811" s="5">
        <v>8.09</v>
      </c>
      <c r="AJ1811" s="5">
        <v>77.099999999999994</v>
      </c>
      <c r="AN1811" s="5">
        <v>8.2799999999999994</v>
      </c>
      <c r="AO1811" s="5">
        <v>0.12</v>
      </c>
      <c r="AT1811" s="5">
        <v>122</v>
      </c>
      <c r="AV1811" s="5">
        <v>18.899999999999999</v>
      </c>
      <c r="AW1811" s="5">
        <v>3.2799999999999999E-3</v>
      </c>
      <c r="AX1811" s="5">
        <v>0.01</v>
      </c>
      <c r="BA1811" s="5">
        <v>5.18</v>
      </c>
      <c r="BE1811" s="5">
        <v>9.6999999999999993</v>
      </c>
      <c r="BF1811" s="5">
        <v>8.9600000000000009</v>
      </c>
      <c r="BH1811" s="5">
        <v>0.18</v>
      </c>
      <c r="BO1811" s="5">
        <v>55.4</v>
      </c>
      <c r="BX1811" s="5">
        <v>11.6</v>
      </c>
    </row>
    <row r="1812" spans="1:77" x14ac:dyDescent="0.35">
      <c r="A1812" s="2" t="s">
        <v>345</v>
      </c>
      <c r="B1812" s="3">
        <v>42116</v>
      </c>
      <c r="C1812" s="4">
        <v>33</v>
      </c>
      <c r="G1812" s="5">
        <v>0.15</v>
      </c>
      <c r="H1812" s="5">
        <v>0.01</v>
      </c>
      <c r="J1812" s="5">
        <v>0.2</v>
      </c>
      <c r="M1812" s="5">
        <v>0.68</v>
      </c>
      <c r="N1812" s="5">
        <v>0.2</v>
      </c>
      <c r="Q1812" s="5">
        <v>0.15</v>
      </c>
      <c r="S1812" s="5">
        <v>32.200000000000003</v>
      </c>
      <c r="T1812" s="5">
        <v>22</v>
      </c>
      <c r="U1812" s="5">
        <v>0.3</v>
      </c>
      <c r="V1812" s="5">
        <v>2.6</v>
      </c>
      <c r="W1812" s="5">
        <v>0.01</v>
      </c>
      <c r="AB1812" s="5">
        <v>3.2</v>
      </c>
      <c r="AC1812" s="5">
        <v>10</v>
      </c>
      <c r="AD1812" s="5">
        <v>2.4</v>
      </c>
      <c r="AE1812" s="5">
        <v>12.4</v>
      </c>
      <c r="AI1812" s="5">
        <v>0.5</v>
      </c>
      <c r="AJ1812" s="5">
        <v>33.1</v>
      </c>
      <c r="AN1812" s="5">
        <v>5.68</v>
      </c>
      <c r="AO1812" s="5">
        <v>0.01</v>
      </c>
      <c r="AT1812" s="5">
        <v>7.06</v>
      </c>
      <c r="AU1812" s="5">
        <v>0.5</v>
      </c>
      <c r="AV1812" s="5">
        <v>89.42</v>
      </c>
      <c r="AW1812" s="5">
        <v>3.2799999999999999E-3</v>
      </c>
      <c r="AX1812" s="5">
        <v>0.01</v>
      </c>
      <c r="BA1812" s="5">
        <v>5.41</v>
      </c>
      <c r="BC1812" s="5">
        <v>2.0999999999999999E-3</v>
      </c>
      <c r="BF1812" s="5">
        <v>8.16</v>
      </c>
      <c r="BH1812" s="5">
        <v>0.19</v>
      </c>
      <c r="BO1812" s="5">
        <v>25.8</v>
      </c>
      <c r="BQ1812" s="5">
        <v>2.79</v>
      </c>
      <c r="BR1812" s="5">
        <v>2.72</v>
      </c>
      <c r="BX1812" s="5">
        <v>9</v>
      </c>
      <c r="BY1812" s="5">
        <v>0.6</v>
      </c>
    </row>
    <row r="1813" spans="1:77" x14ac:dyDescent="0.35">
      <c r="A1813" s="2" t="s">
        <v>345</v>
      </c>
      <c r="B1813" s="3">
        <v>34792</v>
      </c>
      <c r="C1813" s="4">
        <v>23</v>
      </c>
      <c r="F1813" s="5">
        <v>0.28999999999999998</v>
      </c>
      <c r="G1813" s="5">
        <v>0.25</v>
      </c>
      <c r="H1813" s="5">
        <v>0.06</v>
      </c>
      <c r="S1813" s="5">
        <v>21</v>
      </c>
      <c r="T1813" s="5">
        <v>21</v>
      </c>
      <c r="V1813" s="5">
        <v>12</v>
      </c>
      <c r="W1813" s="5">
        <v>0.13</v>
      </c>
      <c r="AB1813" s="5">
        <v>0.54</v>
      </c>
      <c r="AE1813" s="5">
        <v>8.3000000000000007</v>
      </c>
      <c r="AJ1813" s="5">
        <v>19.899999999999999</v>
      </c>
      <c r="AN1813" s="5">
        <v>2.7</v>
      </c>
      <c r="AO1813" s="5">
        <v>0.08</v>
      </c>
      <c r="AT1813" s="5">
        <v>8.9</v>
      </c>
      <c r="AV1813" s="5">
        <v>2.97</v>
      </c>
      <c r="AW1813" s="5">
        <v>0.04</v>
      </c>
      <c r="AX1813" s="5">
        <v>0.01</v>
      </c>
      <c r="AY1813" s="5">
        <v>6.7000000000000002E-3</v>
      </c>
      <c r="BA1813" s="5">
        <v>6.04</v>
      </c>
      <c r="BE1813" s="5">
        <v>0.4</v>
      </c>
      <c r="BH1813" s="5">
        <v>0.73</v>
      </c>
      <c r="BI1813" s="5">
        <v>0.39</v>
      </c>
      <c r="BO1813" s="5">
        <v>19.8</v>
      </c>
      <c r="BX1813" s="5">
        <v>6.2</v>
      </c>
    </row>
    <row r="1814" spans="1:77" x14ac:dyDescent="0.35">
      <c r="A1814" s="2" t="s">
        <v>345</v>
      </c>
      <c r="B1814" s="3">
        <v>38852</v>
      </c>
      <c r="C1814" s="4">
        <v>31</v>
      </c>
      <c r="F1814" s="5">
        <v>0.41</v>
      </c>
      <c r="H1814" s="5">
        <v>0.02</v>
      </c>
      <c r="J1814" s="5">
        <v>5</v>
      </c>
      <c r="M1814" s="5">
        <v>1.66</v>
      </c>
      <c r="N1814" s="5">
        <v>2.5</v>
      </c>
      <c r="Q1814" s="5">
        <v>0.5</v>
      </c>
      <c r="S1814" s="5">
        <v>16.45</v>
      </c>
      <c r="T1814" s="5">
        <v>214</v>
      </c>
      <c r="U1814" s="5">
        <v>5</v>
      </c>
      <c r="V1814" s="5">
        <v>1.9</v>
      </c>
      <c r="W1814" s="5">
        <v>0.12</v>
      </c>
      <c r="AD1814" s="5">
        <v>-0.93</v>
      </c>
      <c r="AE1814" s="5">
        <v>8.67</v>
      </c>
      <c r="AI1814" s="5">
        <v>10</v>
      </c>
      <c r="AJ1814" s="5">
        <v>89</v>
      </c>
      <c r="AN1814" s="5">
        <v>10.46</v>
      </c>
      <c r="AO1814" s="5">
        <v>0.11</v>
      </c>
      <c r="AT1814" s="5">
        <v>132.5</v>
      </c>
      <c r="AU1814" s="5">
        <v>5</v>
      </c>
      <c r="AV1814" s="5">
        <v>14.21</v>
      </c>
      <c r="AW1814" s="5">
        <v>0.02</v>
      </c>
      <c r="AX1814" s="5">
        <v>0.06</v>
      </c>
      <c r="BA1814" s="5">
        <v>5.18</v>
      </c>
      <c r="BC1814" s="5">
        <v>0.1</v>
      </c>
      <c r="BE1814" s="5">
        <v>10</v>
      </c>
      <c r="BH1814" s="5">
        <v>0.18</v>
      </c>
      <c r="BO1814" s="5">
        <v>62</v>
      </c>
      <c r="BQ1814" s="5">
        <v>7.75</v>
      </c>
      <c r="BR1814" s="5">
        <v>7.68</v>
      </c>
      <c r="BX1814" s="5">
        <v>11.3</v>
      </c>
      <c r="BY1814" s="5">
        <v>20</v>
      </c>
    </row>
    <row r="1815" spans="1:77" x14ac:dyDescent="0.35">
      <c r="A1815" s="2" t="s">
        <v>345</v>
      </c>
      <c r="B1815" s="3">
        <v>38692</v>
      </c>
      <c r="C1815" s="4">
        <v>33</v>
      </c>
      <c r="F1815" s="5">
        <v>0.08</v>
      </c>
      <c r="H1815" s="5">
        <v>0.06</v>
      </c>
      <c r="J1815" s="5">
        <v>1</v>
      </c>
      <c r="M1815" s="5">
        <v>0.5</v>
      </c>
      <c r="N1815" s="5">
        <v>2</v>
      </c>
      <c r="Q1815" s="5">
        <v>0.5</v>
      </c>
      <c r="S1815" s="5">
        <v>16</v>
      </c>
      <c r="T1815" s="5">
        <v>208</v>
      </c>
      <c r="U1815" s="5">
        <v>1</v>
      </c>
      <c r="V1815" s="5">
        <v>2</v>
      </c>
      <c r="W1815" s="5">
        <v>0.02</v>
      </c>
      <c r="AB1815" s="5">
        <v>8.2100000000000009</v>
      </c>
      <c r="AD1815" s="5">
        <v>-1.7</v>
      </c>
      <c r="AE1815" s="5">
        <v>7.1</v>
      </c>
      <c r="AI1815" s="5">
        <v>1</v>
      </c>
      <c r="AJ1815" s="5">
        <v>85.2</v>
      </c>
      <c r="AN1815" s="5">
        <v>11</v>
      </c>
      <c r="AO1815" s="5">
        <v>7.0000000000000007E-2</v>
      </c>
      <c r="AT1815" s="5">
        <v>126</v>
      </c>
      <c r="AU1815" s="5">
        <v>4</v>
      </c>
      <c r="AV1815" s="5">
        <v>11.5</v>
      </c>
      <c r="AW1815" s="5">
        <v>0.03</v>
      </c>
      <c r="AX1815" s="5">
        <v>0.03</v>
      </c>
      <c r="BA1815" s="5">
        <v>5.3</v>
      </c>
      <c r="BC1815" s="5">
        <v>0.1</v>
      </c>
      <c r="BE1815" s="5">
        <v>8.8000000000000007</v>
      </c>
      <c r="BH1815" s="5">
        <v>0.2</v>
      </c>
      <c r="BI1815" s="5">
        <v>0.1</v>
      </c>
      <c r="BO1815" s="5">
        <v>60</v>
      </c>
      <c r="BQ1815" s="5">
        <v>-7.5</v>
      </c>
      <c r="BR1815" s="5">
        <v>7.37</v>
      </c>
      <c r="BX1815" s="5">
        <v>11.2</v>
      </c>
      <c r="BY1815" s="5">
        <v>17</v>
      </c>
    </row>
    <row r="1816" spans="1:77" x14ac:dyDescent="0.35">
      <c r="A1816" s="2" t="s">
        <v>345</v>
      </c>
      <c r="B1816" s="3">
        <v>35537</v>
      </c>
      <c r="C1816" s="4">
        <v>29</v>
      </c>
      <c r="F1816" s="5">
        <v>0.27</v>
      </c>
      <c r="H1816" s="5">
        <v>0.12</v>
      </c>
      <c r="J1816" s="5">
        <v>0.3</v>
      </c>
      <c r="M1816" s="5">
        <v>1.3</v>
      </c>
      <c r="N1816" s="5">
        <v>2</v>
      </c>
      <c r="Q1816" s="5">
        <v>0.1</v>
      </c>
      <c r="S1816" s="5">
        <v>18.3</v>
      </c>
      <c r="T1816" s="5">
        <v>178</v>
      </c>
      <c r="U1816" s="5">
        <v>3</v>
      </c>
      <c r="V1816" s="5">
        <v>1.5</v>
      </c>
      <c r="W1816" s="5">
        <v>0.11</v>
      </c>
      <c r="AB1816" s="5">
        <v>8.24</v>
      </c>
      <c r="AE1816" s="5">
        <v>7.73</v>
      </c>
      <c r="AI1816" s="5">
        <v>5</v>
      </c>
      <c r="AJ1816" s="5">
        <v>74.8</v>
      </c>
      <c r="AN1816" s="5">
        <v>11.9</v>
      </c>
      <c r="AO1816" s="5">
        <v>0.06</v>
      </c>
      <c r="AT1816" s="5">
        <v>105</v>
      </c>
      <c r="AU1816" s="5">
        <v>4</v>
      </c>
      <c r="AV1816" s="5">
        <v>11.95</v>
      </c>
      <c r="AW1816" s="5">
        <v>0.03</v>
      </c>
      <c r="AX1816" s="5">
        <v>0.03</v>
      </c>
      <c r="BA1816" s="5">
        <v>5.4</v>
      </c>
      <c r="BC1816" s="5">
        <v>0.1</v>
      </c>
      <c r="BE1816" s="5">
        <v>9.6</v>
      </c>
      <c r="BH1816" s="5">
        <v>0.18</v>
      </c>
      <c r="BO1816" s="5">
        <v>64</v>
      </c>
      <c r="BX1816" s="5">
        <v>10.6</v>
      </c>
      <c r="BY1816" s="5">
        <v>20</v>
      </c>
    </row>
    <row r="1817" spans="1:77" x14ac:dyDescent="0.35">
      <c r="A1817" s="2" t="s">
        <v>345</v>
      </c>
      <c r="B1817" s="3">
        <v>37375</v>
      </c>
      <c r="C1817" s="4">
        <v>32</v>
      </c>
      <c r="F1817" s="5">
        <v>0.69</v>
      </c>
      <c r="G1817" s="5">
        <v>0.67</v>
      </c>
      <c r="H1817" s="5">
        <v>7.0000000000000007E-2</v>
      </c>
      <c r="J1817" s="5">
        <v>2.6</v>
      </c>
      <c r="M1817" s="5">
        <v>1.06</v>
      </c>
      <c r="N1817" s="5">
        <v>0.2</v>
      </c>
      <c r="O1817" s="5">
        <v>42</v>
      </c>
      <c r="Q1817" s="5">
        <v>0.44</v>
      </c>
      <c r="S1817" s="5">
        <v>21.5</v>
      </c>
      <c r="T1817" s="5">
        <v>21</v>
      </c>
      <c r="U1817" s="5">
        <v>0.9</v>
      </c>
      <c r="V1817" s="5">
        <v>6.4</v>
      </c>
      <c r="W1817" s="5">
        <v>1.32</v>
      </c>
      <c r="AB1817" s="5">
        <v>2.5499999999999998</v>
      </c>
      <c r="AE1817" s="5">
        <v>23.9</v>
      </c>
      <c r="AI1817" s="5">
        <v>2.4</v>
      </c>
      <c r="AJ1817" s="5">
        <v>33.299999999999997</v>
      </c>
      <c r="AN1817" s="5">
        <v>5.39</v>
      </c>
      <c r="AO1817" s="5">
        <v>7.0000000000000007E-2</v>
      </c>
      <c r="AT1817" s="5">
        <v>8.74</v>
      </c>
      <c r="AU1817" s="5">
        <v>18</v>
      </c>
      <c r="AV1817" s="5">
        <v>37.4</v>
      </c>
      <c r="AW1817" s="5">
        <v>9.1965999999999992E-3</v>
      </c>
      <c r="AX1817" s="5">
        <v>0.01</v>
      </c>
      <c r="AZ1817" s="5">
        <v>6.0000000000000001E-3</v>
      </c>
      <c r="BA1817" s="5">
        <v>5.19</v>
      </c>
      <c r="BC1817" s="5">
        <v>2.5000000000000001E-3</v>
      </c>
      <c r="BE1817" s="5">
        <v>0.4</v>
      </c>
      <c r="BH1817" s="5">
        <v>0.25</v>
      </c>
      <c r="BO1817" s="5">
        <v>64</v>
      </c>
      <c r="BX1817" s="5">
        <v>7.8</v>
      </c>
      <c r="BY1817" s="5">
        <v>20</v>
      </c>
    </row>
    <row r="1818" spans="1:77" x14ac:dyDescent="0.35">
      <c r="A1818" s="2" t="s">
        <v>345</v>
      </c>
      <c r="B1818" s="3">
        <v>41779</v>
      </c>
      <c r="C1818" s="4">
        <v>25</v>
      </c>
      <c r="G1818" s="5">
        <v>0.14000000000000001</v>
      </c>
      <c r="H1818" s="5">
        <v>0.01</v>
      </c>
      <c r="M1818" s="5">
        <v>0.69</v>
      </c>
      <c r="S1818" s="5">
        <v>22.2</v>
      </c>
      <c r="T1818" s="5">
        <v>16</v>
      </c>
      <c r="V1818" s="5">
        <v>3.2</v>
      </c>
      <c r="W1818" s="5">
        <v>0.01</v>
      </c>
      <c r="AB1818" s="5">
        <v>4.63</v>
      </c>
      <c r="AD1818" s="5">
        <v>2.19</v>
      </c>
      <c r="AE1818" s="5">
        <v>8.36</v>
      </c>
      <c r="AJ1818" s="5">
        <v>25.8</v>
      </c>
      <c r="AN1818" s="5">
        <v>4.18</v>
      </c>
      <c r="AO1818" s="5">
        <v>0.03</v>
      </c>
      <c r="AT1818" s="5">
        <v>9.33</v>
      </c>
      <c r="AV1818" s="5">
        <v>70.819999999999993</v>
      </c>
      <c r="AW1818" s="5">
        <v>3.2799999999999999E-3</v>
      </c>
      <c r="AX1818" s="5">
        <v>0.01</v>
      </c>
      <c r="AY1818" s="5">
        <v>0.02</v>
      </c>
      <c r="BA1818" s="5">
        <v>5.43</v>
      </c>
      <c r="BF1818" s="5">
        <v>7.6</v>
      </c>
      <c r="BH1818" s="5">
        <v>0.16</v>
      </c>
      <c r="BO1818" s="5">
        <v>18.399999999999999</v>
      </c>
      <c r="BQ1818" s="5">
        <v>2.14</v>
      </c>
      <c r="BR1818" s="5">
        <v>2.09</v>
      </c>
      <c r="BX1818" s="5">
        <v>8.9</v>
      </c>
    </row>
    <row r="1819" spans="1:77" x14ac:dyDescent="0.35">
      <c r="A1819" s="2" t="s">
        <v>345</v>
      </c>
      <c r="B1819" s="3">
        <v>41415</v>
      </c>
      <c r="C1819" s="4">
        <v>24</v>
      </c>
      <c r="G1819" s="5">
        <v>1.62</v>
      </c>
      <c r="H1819" s="5">
        <v>0.01</v>
      </c>
      <c r="M1819" s="5">
        <v>0.9</v>
      </c>
      <c r="S1819" s="5">
        <v>17.399999999999999</v>
      </c>
      <c r="T1819" s="5">
        <v>121</v>
      </c>
      <c r="V1819" s="5">
        <v>1.6</v>
      </c>
      <c r="AB1819" s="5">
        <v>9.3699999999999992</v>
      </c>
      <c r="AD1819" s="5">
        <v>2.2799999999999998</v>
      </c>
      <c r="AE1819" s="5">
        <v>3.2</v>
      </c>
      <c r="AJ1819" s="5">
        <v>52.5</v>
      </c>
      <c r="AN1819" s="5">
        <v>10.4</v>
      </c>
      <c r="AO1819" s="5">
        <v>0.04</v>
      </c>
      <c r="AT1819" s="5">
        <v>58.5</v>
      </c>
      <c r="AV1819" s="5">
        <v>15.62</v>
      </c>
      <c r="AW1819" s="5">
        <v>3.2799999999999999E-3</v>
      </c>
      <c r="AX1819" s="5">
        <v>0.01</v>
      </c>
      <c r="AY1819" s="5">
        <v>0.02</v>
      </c>
      <c r="BA1819" s="5">
        <v>5.27</v>
      </c>
      <c r="BF1819" s="5">
        <v>9.93</v>
      </c>
      <c r="BH1819" s="5">
        <v>0.2</v>
      </c>
      <c r="BO1819" s="5">
        <v>27.4</v>
      </c>
      <c r="BQ1819" s="5">
        <v>4.4400000000000004</v>
      </c>
      <c r="BR1819" s="5">
        <v>4.54</v>
      </c>
      <c r="BX1819" s="5">
        <v>10.8</v>
      </c>
    </row>
    <row r="1820" spans="1:77" x14ac:dyDescent="0.35">
      <c r="A1820" s="2" t="s">
        <v>345</v>
      </c>
      <c r="B1820" s="3">
        <v>41235</v>
      </c>
      <c r="C1820" s="4">
        <v>39</v>
      </c>
      <c r="G1820" s="5">
        <v>0.08</v>
      </c>
      <c r="H1820" s="5">
        <v>0.01</v>
      </c>
      <c r="J1820" s="5">
        <v>0.2</v>
      </c>
      <c r="M1820" s="5">
        <v>0.67</v>
      </c>
      <c r="N1820" s="5">
        <v>0.4</v>
      </c>
      <c r="Q1820" s="5">
        <v>0.02</v>
      </c>
      <c r="S1820" s="5">
        <v>27.7</v>
      </c>
      <c r="T1820" s="5">
        <v>22</v>
      </c>
      <c r="U1820" s="5">
        <v>0.4</v>
      </c>
      <c r="V1820" s="5">
        <v>2.9</v>
      </c>
      <c r="W1820" s="5">
        <v>0.22</v>
      </c>
      <c r="Z1820" s="5">
        <v>25</v>
      </c>
      <c r="AB1820" s="5">
        <v>4.58</v>
      </c>
      <c r="AD1820" s="5">
        <v>9.91</v>
      </c>
      <c r="AE1820" s="5">
        <v>8.49</v>
      </c>
      <c r="AI1820" s="5">
        <v>1</v>
      </c>
      <c r="AJ1820" s="5">
        <v>31.6</v>
      </c>
      <c r="AN1820" s="5">
        <v>4.21</v>
      </c>
      <c r="AO1820" s="5">
        <v>7.0000000000000007E-2</v>
      </c>
      <c r="AS1820" s="5">
        <v>0.35</v>
      </c>
      <c r="AT1820" s="5">
        <v>10.4</v>
      </c>
      <c r="AU1820" s="5">
        <v>0.7</v>
      </c>
      <c r="AV1820" s="5">
        <v>77.459999999999994</v>
      </c>
      <c r="AW1820" s="5">
        <v>3.2799999999999999E-3</v>
      </c>
      <c r="AX1820" s="5">
        <v>0.01</v>
      </c>
      <c r="AY1820" s="5">
        <v>0.02</v>
      </c>
      <c r="BA1820" s="5">
        <v>5.9</v>
      </c>
      <c r="BC1820" s="5">
        <v>1.2999999999999999E-3</v>
      </c>
      <c r="BF1820" s="5">
        <v>7.65</v>
      </c>
      <c r="BH1820" s="5">
        <v>0.41</v>
      </c>
      <c r="BO1820" s="5">
        <v>18.899999999999999</v>
      </c>
      <c r="BQ1820" s="5">
        <v>2.68</v>
      </c>
      <c r="BR1820" s="5">
        <v>2.42</v>
      </c>
      <c r="BS1820" s="5">
        <v>0.2</v>
      </c>
      <c r="BT1820" s="5">
        <v>11</v>
      </c>
      <c r="BV1820" s="5">
        <v>0.1</v>
      </c>
      <c r="BW1820" s="5">
        <v>0.36</v>
      </c>
      <c r="BX1820" s="5">
        <v>10.9</v>
      </c>
      <c r="BY1820" s="5">
        <v>5</v>
      </c>
    </row>
    <row r="1821" spans="1:77" x14ac:dyDescent="0.35">
      <c r="A1821" s="2" t="s">
        <v>345</v>
      </c>
      <c r="B1821" s="3">
        <v>42165</v>
      </c>
      <c r="C1821" s="4">
        <v>25</v>
      </c>
      <c r="G1821" s="5">
        <v>0.1</v>
      </c>
      <c r="H1821" s="5">
        <v>0.01</v>
      </c>
      <c r="M1821" s="5">
        <v>1.72</v>
      </c>
      <c r="S1821" s="5">
        <v>12.9</v>
      </c>
      <c r="T1821" s="5">
        <v>14</v>
      </c>
      <c r="V1821" s="5">
        <v>5.3</v>
      </c>
      <c r="W1821" s="5">
        <v>0.06</v>
      </c>
      <c r="AB1821" s="5">
        <v>1.52</v>
      </c>
      <c r="AC1821" s="5">
        <v>10</v>
      </c>
      <c r="AD1821" s="5">
        <v>5.14</v>
      </c>
      <c r="AE1821" s="5">
        <v>4.5</v>
      </c>
      <c r="AJ1821" s="5">
        <v>22.4</v>
      </c>
      <c r="AN1821" s="5">
        <v>4.22</v>
      </c>
      <c r="AO1821" s="5">
        <v>0.17</v>
      </c>
      <c r="AT1821" s="5">
        <v>17.100000000000001</v>
      </c>
      <c r="AV1821" s="5">
        <v>25.85</v>
      </c>
      <c r="AW1821" s="5">
        <v>0.01</v>
      </c>
      <c r="AX1821" s="5">
        <v>0.08</v>
      </c>
      <c r="BA1821" s="5">
        <v>5.48</v>
      </c>
      <c r="BF1821" s="5">
        <v>1.93</v>
      </c>
      <c r="BH1821" s="5">
        <v>0.44</v>
      </c>
      <c r="BO1821" s="5">
        <v>34.5</v>
      </c>
      <c r="BQ1821" s="5">
        <v>1.97</v>
      </c>
      <c r="BR1821" s="5">
        <v>1.87</v>
      </c>
      <c r="BX1821" s="5">
        <v>9.6999999999999993</v>
      </c>
    </row>
    <row r="1822" spans="1:77" x14ac:dyDescent="0.35">
      <c r="A1822" s="2" t="s">
        <v>345</v>
      </c>
      <c r="B1822" s="3">
        <v>41778</v>
      </c>
      <c r="C1822" s="4">
        <v>33</v>
      </c>
      <c r="G1822" s="5">
        <v>0.11</v>
      </c>
      <c r="H1822" s="5">
        <v>0.01</v>
      </c>
      <c r="J1822" s="5">
        <v>0.2</v>
      </c>
      <c r="M1822" s="5">
        <v>1.18</v>
      </c>
      <c r="N1822" s="5">
        <v>0.2</v>
      </c>
      <c r="Q1822" s="5">
        <v>0.16</v>
      </c>
      <c r="S1822" s="5">
        <v>12.4</v>
      </c>
      <c r="T1822" s="5">
        <v>13</v>
      </c>
      <c r="U1822" s="5">
        <v>0.6</v>
      </c>
      <c r="V1822" s="5">
        <v>7.1</v>
      </c>
      <c r="W1822" s="5">
        <v>7.0000000000000007E-2</v>
      </c>
      <c r="AB1822" s="5">
        <v>1.33</v>
      </c>
      <c r="AD1822" s="5">
        <v>0.13</v>
      </c>
      <c r="AE1822" s="5">
        <v>4.58</v>
      </c>
      <c r="AI1822" s="5">
        <v>4.5</v>
      </c>
      <c r="AJ1822" s="5">
        <v>20.9</v>
      </c>
      <c r="AN1822" s="5">
        <v>3.91</v>
      </c>
      <c r="AO1822" s="5">
        <v>0.19</v>
      </c>
      <c r="AT1822" s="5">
        <v>17.100000000000001</v>
      </c>
      <c r="AU1822" s="5">
        <v>3.8</v>
      </c>
      <c r="AV1822" s="5">
        <v>20</v>
      </c>
      <c r="AW1822" s="5">
        <v>0.01</v>
      </c>
      <c r="AX1822" s="5">
        <v>0.08</v>
      </c>
      <c r="AY1822" s="5">
        <v>0.02</v>
      </c>
      <c r="BA1822" s="5">
        <v>5.59</v>
      </c>
      <c r="BC1822" s="5">
        <v>2.0999999999999999E-3</v>
      </c>
      <c r="BF1822" s="5">
        <v>0.35</v>
      </c>
      <c r="BH1822" s="5">
        <v>0.47</v>
      </c>
      <c r="BO1822" s="5">
        <v>31.8</v>
      </c>
      <c r="BQ1822" s="5">
        <v>1.82</v>
      </c>
      <c r="BR1822" s="5">
        <v>1.83</v>
      </c>
      <c r="BX1822" s="5">
        <v>9.1999999999999993</v>
      </c>
      <c r="BY1822" s="5">
        <v>8.8000000000000007</v>
      </c>
    </row>
    <row r="1823" spans="1:77" x14ac:dyDescent="0.35">
      <c r="A1823" s="2" t="s">
        <v>345</v>
      </c>
      <c r="B1823" s="3">
        <v>41477</v>
      </c>
      <c r="C1823" s="4">
        <v>25</v>
      </c>
      <c r="G1823" s="5">
        <v>7.0000000000000007E-2</v>
      </c>
      <c r="H1823" s="5">
        <v>0.01</v>
      </c>
      <c r="M1823" s="5">
        <v>1.35</v>
      </c>
      <c r="S1823" s="5">
        <v>16.3</v>
      </c>
      <c r="T1823" s="5">
        <v>15</v>
      </c>
      <c r="V1823" s="5">
        <v>6.1</v>
      </c>
      <c r="W1823" s="5">
        <v>7.0000000000000007E-2</v>
      </c>
      <c r="AB1823" s="5">
        <v>1.62</v>
      </c>
      <c r="AD1823" s="5">
        <v>7.92</v>
      </c>
      <c r="AE1823" s="5">
        <v>5.1100000000000003</v>
      </c>
      <c r="AJ1823" s="5">
        <v>23.7</v>
      </c>
      <c r="AN1823" s="5">
        <v>4.59</v>
      </c>
      <c r="AO1823" s="5">
        <v>0.2</v>
      </c>
      <c r="AT1823" s="5">
        <v>19.100000000000001</v>
      </c>
      <c r="AV1823" s="5">
        <v>20.93</v>
      </c>
      <c r="AW1823" s="5">
        <v>0.01</v>
      </c>
      <c r="AX1823" s="5">
        <v>7.0000000000000007E-2</v>
      </c>
      <c r="AY1823" s="5">
        <v>0.04</v>
      </c>
      <c r="BA1823" s="5">
        <v>5.18</v>
      </c>
      <c r="BF1823" s="5">
        <v>0.38</v>
      </c>
      <c r="BH1823" s="5">
        <v>0.49</v>
      </c>
      <c r="BO1823" s="5">
        <v>36.5</v>
      </c>
      <c r="BQ1823" s="5">
        <v>2.0099999999999998</v>
      </c>
      <c r="BR1823" s="5">
        <v>2.1800000000000002</v>
      </c>
      <c r="BX1823" s="5">
        <v>9.3000000000000007</v>
      </c>
    </row>
    <row r="1824" spans="1:77" x14ac:dyDescent="0.35">
      <c r="A1824" s="2" t="s">
        <v>345</v>
      </c>
      <c r="B1824" s="3">
        <v>41232</v>
      </c>
      <c r="C1824" s="4">
        <v>22</v>
      </c>
      <c r="F1824" s="5">
        <v>0.13</v>
      </c>
      <c r="H1824" s="5">
        <v>0.02</v>
      </c>
      <c r="M1824" s="5">
        <v>1.3</v>
      </c>
      <c r="S1824" s="5">
        <v>10.4</v>
      </c>
      <c r="T1824" s="5">
        <v>12.3</v>
      </c>
      <c r="V1824" s="5">
        <v>6.34</v>
      </c>
      <c r="W1824" s="5">
        <v>7.0000000000000007E-2</v>
      </c>
      <c r="AD1824" s="5">
        <v>0.16</v>
      </c>
      <c r="AE1824" s="5">
        <v>3.2</v>
      </c>
      <c r="AN1824" s="5">
        <v>3.84</v>
      </c>
      <c r="AO1824" s="5">
        <v>0.22</v>
      </c>
      <c r="AT1824" s="5">
        <v>18.100000000000001</v>
      </c>
      <c r="AV1824" s="5">
        <v>13.5</v>
      </c>
      <c r="AW1824" s="5">
        <v>7.0000000000000007E-2</v>
      </c>
      <c r="AX1824" s="5">
        <v>0.1</v>
      </c>
      <c r="BA1824" s="5">
        <v>5.5</v>
      </c>
      <c r="BE1824" s="5">
        <v>0.3</v>
      </c>
      <c r="BH1824" s="5">
        <v>0.39</v>
      </c>
      <c r="BO1824" s="5">
        <v>39.200000000000003</v>
      </c>
      <c r="BQ1824" s="5">
        <v>1.7</v>
      </c>
      <c r="BR1824" s="5">
        <v>5.2</v>
      </c>
      <c r="BX1824" s="5">
        <v>10</v>
      </c>
    </row>
    <row r="1825" spans="1:77" x14ac:dyDescent="0.35">
      <c r="A1825" s="2" t="s">
        <v>345</v>
      </c>
      <c r="B1825" s="3">
        <v>41169</v>
      </c>
      <c r="C1825" s="4">
        <v>29</v>
      </c>
      <c r="G1825" s="5">
        <v>7.0000000000000007E-2</v>
      </c>
      <c r="H1825" s="5">
        <v>0.01</v>
      </c>
      <c r="M1825" s="5">
        <v>1.55</v>
      </c>
      <c r="S1825" s="5">
        <v>16.600000000000001</v>
      </c>
      <c r="T1825" s="5">
        <v>24</v>
      </c>
      <c r="V1825" s="5">
        <v>4.3</v>
      </c>
      <c r="W1825" s="5">
        <v>0.15</v>
      </c>
      <c r="Z1825" s="5">
        <v>25</v>
      </c>
      <c r="AB1825" s="5">
        <v>1.5</v>
      </c>
      <c r="AD1825" s="5">
        <v>15.57</v>
      </c>
      <c r="AE1825" s="5">
        <v>4.08</v>
      </c>
      <c r="AJ1825" s="5">
        <v>24.9</v>
      </c>
      <c r="AN1825" s="5">
        <v>4.74</v>
      </c>
      <c r="AO1825" s="5">
        <v>0.18</v>
      </c>
      <c r="AT1825" s="5">
        <v>17.2</v>
      </c>
      <c r="AV1825" s="5">
        <v>18.54</v>
      </c>
      <c r="AW1825" s="5">
        <v>0.01</v>
      </c>
      <c r="AX1825" s="5">
        <v>0.1</v>
      </c>
      <c r="AY1825" s="5">
        <v>0.06</v>
      </c>
      <c r="BA1825" s="5">
        <v>5.56</v>
      </c>
      <c r="BF1825" s="5">
        <v>0.94</v>
      </c>
      <c r="BH1825" s="5">
        <v>0.54</v>
      </c>
      <c r="BO1825" s="5">
        <v>44.7</v>
      </c>
      <c r="BQ1825" s="5">
        <v>2.4500000000000002</v>
      </c>
      <c r="BR1825" s="5">
        <v>2.1</v>
      </c>
      <c r="BS1825" s="5">
        <v>0.2</v>
      </c>
      <c r="BT1825" s="5">
        <v>16</v>
      </c>
      <c r="BV1825" s="5">
        <v>0.1</v>
      </c>
      <c r="BX1825" s="5">
        <v>10.199999999999999</v>
      </c>
    </row>
    <row r="1826" spans="1:77" x14ac:dyDescent="0.35">
      <c r="A1826" s="2" t="s">
        <v>345</v>
      </c>
      <c r="B1826" s="3">
        <v>40751</v>
      </c>
      <c r="C1826" s="4">
        <v>37</v>
      </c>
      <c r="G1826" s="5">
        <v>7.0000000000000007E-2</v>
      </c>
      <c r="H1826" s="5">
        <v>0.01</v>
      </c>
      <c r="J1826" s="5">
        <v>0.2</v>
      </c>
      <c r="M1826" s="5">
        <v>1.1299999999999999</v>
      </c>
      <c r="N1826" s="5">
        <v>0.2</v>
      </c>
      <c r="Q1826" s="5">
        <v>0.32</v>
      </c>
      <c r="S1826" s="5">
        <v>18.100000000000001</v>
      </c>
      <c r="T1826" s="5">
        <v>18</v>
      </c>
      <c r="U1826" s="5">
        <v>0.6</v>
      </c>
      <c r="V1826" s="5">
        <v>4.9000000000000004</v>
      </c>
      <c r="W1826" s="5">
        <v>0.16</v>
      </c>
      <c r="AB1826" s="5">
        <v>1.41</v>
      </c>
      <c r="AD1826" s="5">
        <v>1.6</v>
      </c>
      <c r="AE1826" s="5">
        <v>4.04</v>
      </c>
      <c r="AI1826" s="5">
        <v>3.5</v>
      </c>
      <c r="AJ1826" s="5">
        <v>24.8</v>
      </c>
      <c r="AN1826" s="5">
        <v>4.9400000000000004</v>
      </c>
      <c r="AO1826" s="5">
        <v>0.17</v>
      </c>
      <c r="AS1826" s="5">
        <v>0.35</v>
      </c>
      <c r="AT1826" s="5">
        <v>18.3</v>
      </c>
      <c r="AU1826" s="5">
        <v>5.3</v>
      </c>
      <c r="AV1826" s="5">
        <v>16.510000000000002</v>
      </c>
      <c r="AW1826" s="5">
        <v>9.8499999999999994E-3</v>
      </c>
      <c r="AX1826" s="5">
        <v>0.09</v>
      </c>
      <c r="BA1826" s="5">
        <v>5.69</v>
      </c>
      <c r="BC1826" s="5">
        <v>3.8E-3</v>
      </c>
      <c r="BF1826" s="5">
        <v>0.51</v>
      </c>
      <c r="BH1826" s="5">
        <v>0.52</v>
      </c>
      <c r="BO1826" s="5">
        <v>43.3</v>
      </c>
      <c r="BQ1826" s="5">
        <v>2.2000000000000002</v>
      </c>
      <c r="BR1826" s="5">
        <v>2.23</v>
      </c>
      <c r="BS1826" s="5">
        <v>0.2</v>
      </c>
      <c r="BT1826" s="5">
        <v>15</v>
      </c>
      <c r="BV1826" s="5">
        <v>0.13</v>
      </c>
      <c r="BW1826" s="5">
        <v>0.68</v>
      </c>
      <c r="BX1826" s="5">
        <v>9.1999999999999993</v>
      </c>
      <c r="BY1826" s="5">
        <v>6.9</v>
      </c>
    </row>
    <row r="1827" spans="1:77" x14ac:dyDescent="0.35">
      <c r="A1827" s="2" t="s">
        <v>345</v>
      </c>
      <c r="B1827" s="3">
        <v>40337</v>
      </c>
      <c r="C1827" s="4">
        <v>24</v>
      </c>
      <c r="G1827" s="5">
        <v>0.45</v>
      </c>
      <c r="H1827" s="5">
        <v>0.01</v>
      </c>
      <c r="M1827" s="5">
        <v>1.1399999999999999</v>
      </c>
      <c r="S1827" s="5">
        <v>15</v>
      </c>
      <c r="T1827" s="5">
        <v>17</v>
      </c>
      <c r="V1827" s="5">
        <v>4.5</v>
      </c>
      <c r="W1827" s="5">
        <v>0.21</v>
      </c>
      <c r="AB1827" s="5">
        <v>1.48</v>
      </c>
      <c r="AD1827" s="5">
        <v>2.17</v>
      </c>
      <c r="AE1827" s="5">
        <v>3.97</v>
      </c>
      <c r="AJ1827" s="5">
        <v>23.2</v>
      </c>
      <c r="AN1827" s="5">
        <v>5.08</v>
      </c>
      <c r="AO1827" s="5">
        <v>0.16</v>
      </c>
      <c r="AT1827" s="5">
        <v>19.100000000000001</v>
      </c>
      <c r="AV1827" s="5">
        <v>18.68</v>
      </c>
      <c r="AW1827" s="5">
        <v>0.01</v>
      </c>
      <c r="AX1827" s="5">
        <v>0.08</v>
      </c>
      <c r="BA1827" s="5">
        <v>5.38</v>
      </c>
      <c r="BF1827" s="5">
        <v>0.64</v>
      </c>
      <c r="BH1827" s="5">
        <v>0.42</v>
      </c>
      <c r="BO1827" s="5">
        <v>44.1</v>
      </c>
      <c r="BQ1827" s="5">
        <v>2.12</v>
      </c>
      <c r="BR1827" s="5">
        <v>2.17</v>
      </c>
      <c r="BX1827" s="5">
        <v>9.1999999999999993</v>
      </c>
    </row>
    <row r="1828" spans="1:77" x14ac:dyDescent="0.35">
      <c r="A1828" s="2" t="s">
        <v>345</v>
      </c>
      <c r="B1828" s="3">
        <v>39961</v>
      </c>
      <c r="C1828" s="4">
        <v>22</v>
      </c>
      <c r="G1828" s="5">
        <v>7.0000000000000007E-2</v>
      </c>
      <c r="H1828" s="5">
        <v>0.01</v>
      </c>
      <c r="M1828" s="5">
        <v>1.1100000000000001</v>
      </c>
      <c r="S1828" s="5">
        <v>17.399999999999999</v>
      </c>
      <c r="T1828" s="5">
        <v>22</v>
      </c>
      <c r="V1828" s="5">
        <v>5.2</v>
      </c>
      <c r="W1828" s="5">
        <v>0.13</v>
      </c>
      <c r="AB1828" s="5">
        <v>1.63</v>
      </c>
      <c r="AD1828" s="5">
        <v>2.37</v>
      </c>
      <c r="AE1828" s="5">
        <v>4.1399999999999997</v>
      </c>
      <c r="AJ1828" s="5">
        <v>24.8</v>
      </c>
      <c r="AN1828" s="5">
        <v>5.42</v>
      </c>
      <c r="AO1828" s="5">
        <v>0.14000000000000001</v>
      </c>
      <c r="AT1828" s="5">
        <v>19.5</v>
      </c>
      <c r="AV1828" s="5">
        <v>17.61</v>
      </c>
      <c r="AW1828" s="5">
        <v>0.01</v>
      </c>
      <c r="AX1828" s="5">
        <v>0.08</v>
      </c>
      <c r="BA1828" s="5">
        <v>5.36</v>
      </c>
      <c r="BF1828" s="5">
        <v>0.59</v>
      </c>
      <c r="BH1828" s="5">
        <v>0.44</v>
      </c>
      <c r="BO1828" s="5">
        <v>41.9</v>
      </c>
      <c r="BX1828" s="5">
        <v>9.3000000000000007</v>
      </c>
    </row>
    <row r="1829" spans="1:77" x14ac:dyDescent="0.35">
      <c r="A1829" s="2" t="s">
        <v>345</v>
      </c>
      <c r="B1829" s="3">
        <v>35009</v>
      </c>
      <c r="C1829" s="4">
        <v>15</v>
      </c>
      <c r="H1829" s="5">
        <v>0.16</v>
      </c>
      <c r="T1829" s="5">
        <v>20</v>
      </c>
      <c r="V1829" s="5">
        <v>12</v>
      </c>
      <c r="AB1829" s="5">
        <v>0.77</v>
      </c>
      <c r="AJ1829" s="5">
        <v>24.7</v>
      </c>
      <c r="AV1829" s="5">
        <v>0.22</v>
      </c>
      <c r="AW1829" s="5">
        <v>8.5383999999999998E-3</v>
      </c>
      <c r="AX1829" s="5">
        <v>0.02</v>
      </c>
      <c r="AY1829" s="5">
        <v>0.01</v>
      </c>
      <c r="BA1829" s="5">
        <v>5.93</v>
      </c>
      <c r="BE1829" s="5">
        <v>0.1</v>
      </c>
      <c r="BH1829" s="5">
        <v>0.92</v>
      </c>
      <c r="BI1829" s="5">
        <v>0.48</v>
      </c>
      <c r="BO1829" s="5">
        <v>33.6</v>
      </c>
      <c r="BX1829" s="5">
        <v>12</v>
      </c>
    </row>
    <row r="1830" spans="1:77" x14ac:dyDescent="0.35">
      <c r="A1830" s="2" t="s">
        <v>345</v>
      </c>
      <c r="B1830" s="3">
        <v>42165</v>
      </c>
      <c r="C1830" s="4">
        <v>33</v>
      </c>
      <c r="G1830" s="5">
        <v>0.17</v>
      </c>
      <c r="H1830" s="5">
        <v>0.01</v>
      </c>
      <c r="J1830" s="5">
        <v>0.2</v>
      </c>
      <c r="M1830" s="5">
        <v>1.06</v>
      </c>
      <c r="N1830" s="5">
        <v>0.2</v>
      </c>
      <c r="Q1830" s="5">
        <v>0.13</v>
      </c>
      <c r="S1830" s="5">
        <v>25.2</v>
      </c>
      <c r="T1830" s="5">
        <v>22</v>
      </c>
      <c r="U1830" s="5">
        <v>0.3</v>
      </c>
      <c r="V1830" s="5">
        <v>3.1</v>
      </c>
      <c r="W1830" s="5">
        <v>0.01</v>
      </c>
      <c r="AB1830" s="5">
        <v>4.53</v>
      </c>
      <c r="AC1830" s="5">
        <v>10</v>
      </c>
      <c r="AD1830" s="5">
        <v>4.13</v>
      </c>
      <c r="AE1830" s="5">
        <v>8.32</v>
      </c>
      <c r="AI1830" s="5">
        <v>0.9</v>
      </c>
      <c r="AJ1830" s="5">
        <v>28.8</v>
      </c>
      <c r="AN1830" s="5">
        <v>4.78</v>
      </c>
      <c r="AO1830" s="5">
        <v>0.03</v>
      </c>
      <c r="AT1830" s="5">
        <v>9.4</v>
      </c>
      <c r="AU1830" s="5">
        <v>0.5</v>
      </c>
      <c r="AV1830" s="5">
        <v>71.709999999999994</v>
      </c>
      <c r="AW1830" s="5">
        <v>3.2799999999999999E-3</v>
      </c>
      <c r="AX1830" s="5">
        <v>0.01</v>
      </c>
      <c r="BA1830" s="5">
        <v>5.31</v>
      </c>
      <c r="BC1830" s="5">
        <v>2.3999999999999998E-3</v>
      </c>
      <c r="BF1830" s="5">
        <v>8.01</v>
      </c>
      <c r="BH1830" s="5">
        <v>0.17</v>
      </c>
      <c r="BO1830" s="5">
        <v>21.7</v>
      </c>
      <c r="BQ1830" s="5">
        <v>2.4</v>
      </c>
      <c r="BR1830" s="5">
        <v>2.2999999999999998</v>
      </c>
      <c r="BX1830" s="5">
        <v>9.6</v>
      </c>
      <c r="BY1830" s="5">
        <v>4.3</v>
      </c>
    </row>
    <row r="1831" spans="1:77" x14ac:dyDescent="0.35">
      <c r="A1831" s="2" t="s">
        <v>345</v>
      </c>
      <c r="B1831" s="3">
        <v>40715</v>
      </c>
      <c r="C1831" s="4">
        <v>35</v>
      </c>
      <c r="G1831" s="5">
        <v>0.02</v>
      </c>
      <c r="H1831" s="5">
        <v>0.01</v>
      </c>
      <c r="J1831" s="5">
        <v>0.3</v>
      </c>
      <c r="M1831" s="5">
        <v>0.7</v>
      </c>
      <c r="N1831" s="5">
        <v>0.2</v>
      </c>
      <c r="Q1831" s="5">
        <v>0.18</v>
      </c>
      <c r="S1831" s="5">
        <v>79.2</v>
      </c>
      <c r="T1831" s="5">
        <v>47</v>
      </c>
      <c r="U1831" s="5">
        <v>0.7</v>
      </c>
      <c r="V1831" s="5">
        <v>1.2</v>
      </c>
      <c r="W1831" s="5">
        <v>0.01</v>
      </c>
      <c r="AB1831" s="5">
        <v>6.59</v>
      </c>
      <c r="AD1831" s="5">
        <v>3.26</v>
      </c>
      <c r="AE1831" s="5">
        <v>9.85</v>
      </c>
      <c r="AI1831" s="5">
        <v>0.5</v>
      </c>
      <c r="AJ1831" s="5">
        <v>61.6</v>
      </c>
      <c r="AN1831" s="5">
        <v>7.89</v>
      </c>
      <c r="AO1831" s="5">
        <v>5.0000000000000001E-3</v>
      </c>
      <c r="AS1831" s="5">
        <v>0.35</v>
      </c>
      <c r="AT1831" s="5">
        <v>18.5</v>
      </c>
      <c r="AU1831" s="5">
        <v>3.1</v>
      </c>
      <c r="AV1831" s="5">
        <v>103.58</v>
      </c>
      <c r="AW1831" s="5">
        <v>4.9300000000000004E-3</v>
      </c>
      <c r="AX1831" s="5">
        <v>0.09</v>
      </c>
      <c r="BA1831" s="5">
        <v>6.48</v>
      </c>
      <c r="BC1831" s="5">
        <v>1E-3</v>
      </c>
      <c r="BF1831" s="5">
        <v>4.01</v>
      </c>
      <c r="BH1831" s="5">
        <v>2.2000000000000002</v>
      </c>
      <c r="BO1831" s="5">
        <v>31.2</v>
      </c>
      <c r="BQ1831" s="5">
        <v>5.85</v>
      </c>
      <c r="BR1831" s="5">
        <v>5.66</v>
      </c>
      <c r="BT1831" s="5">
        <v>32</v>
      </c>
      <c r="BW1831" s="5">
        <v>0.5</v>
      </c>
      <c r="BX1831" s="5">
        <v>8.8000000000000007</v>
      </c>
      <c r="BY1831" s="5">
        <v>3.9</v>
      </c>
    </row>
    <row r="1832" spans="1:77" x14ac:dyDescent="0.35">
      <c r="A1832" s="2" t="s">
        <v>345</v>
      </c>
      <c r="B1832" s="3">
        <v>37175</v>
      </c>
      <c r="C1832" s="4">
        <v>32</v>
      </c>
      <c r="F1832" s="5">
        <v>0.16</v>
      </c>
      <c r="G1832" s="5">
        <v>0.15</v>
      </c>
      <c r="H1832" s="5">
        <v>0.01</v>
      </c>
      <c r="J1832" s="5">
        <v>0.2</v>
      </c>
      <c r="M1832" s="5">
        <v>0.37</v>
      </c>
      <c r="N1832" s="5">
        <v>0.2</v>
      </c>
      <c r="O1832" s="5">
        <v>10</v>
      </c>
      <c r="Q1832" s="5">
        <v>0.19</v>
      </c>
      <c r="S1832" s="5">
        <v>7.89</v>
      </c>
      <c r="T1832" s="5">
        <v>62</v>
      </c>
      <c r="U1832" s="5">
        <v>0.2</v>
      </c>
      <c r="V1832" s="5">
        <v>0.79</v>
      </c>
      <c r="W1832" s="5">
        <v>0.01</v>
      </c>
      <c r="AB1832" s="5">
        <v>9.01</v>
      </c>
      <c r="AE1832" s="5">
        <v>1.45</v>
      </c>
      <c r="AI1832" s="5">
        <v>2.7</v>
      </c>
      <c r="AJ1832" s="5">
        <v>28.1</v>
      </c>
      <c r="AN1832" s="5">
        <v>5.3</v>
      </c>
      <c r="AO1832" s="5">
        <v>0.05</v>
      </c>
      <c r="AT1832" s="5">
        <v>29.4</v>
      </c>
      <c r="AU1832" s="5">
        <v>3.2</v>
      </c>
      <c r="AV1832" s="5">
        <v>12.08</v>
      </c>
      <c r="AW1832" s="5">
        <v>3.2845000000000001E-3</v>
      </c>
      <c r="AX1832" s="5">
        <v>0.01</v>
      </c>
      <c r="AZ1832" s="5">
        <v>8.6E-3</v>
      </c>
      <c r="BA1832" s="5">
        <v>4.63</v>
      </c>
      <c r="BC1832" s="5">
        <v>1.2999999999999999E-3</v>
      </c>
      <c r="BE1832" s="5">
        <v>10.199999999999999</v>
      </c>
      <c r="BH1832" s="5">
        <v>0.06</v>
      </c>
      <c r="BO1832" s="5">
        <v>17.399999999999999</v>
      </c>
      <c r="BX1832" s="5">
        <v>9.3000000000000007</v>
      </c>
      <c r="BY1832" s="5">
        <v>15</v>
      </c>
    </row>
    <row r="1833" spans="1:77" x14ac:dyDescent="0.35">
      <c r="A1833" s="2" t="s">
        <v>345</v>
      </c>
      <c r="B1833" s="3">
        <v>41213</v>
      </c>
      <c r="C1833" s="4">
        <v>38</v>
      </c>
      <c r="G1833" s="5">
        <v>8.0000000000000002E-3</v>
      </c>
      <c r="H1833" s="5">
        <v>0.01</v>
      </c>
      <c r="J1833" s="5">
        <v>0.9</v>
      </c>
      <c r="M1833" s="5">
        <v>0.08</v>
      </c>
      <c r="N1833" s="5">
        <v>0.2</v>
      </c>
      <c r="Q1833" s="5">
        <v>0.11</v>
      </c>
      <c r="S1833" s="5">
        <v>52.5</v>
      </c>
      <c r="T1833" s="5">
        <v>25</v>
      </c>
      <c r="U1833" s="5">
        <v>0.2</v>
      </c>
      <c r="V1833" s="5">
        <v>1.1000000000000001</v>
      </c>
      <c r="W1833" s="5">
        <v>0.08</v>
      </c>
      <c r="AB1833" s="5">
        <v>13.41</v>
      </c>
      <c r="AD1833" s="5">
        <v>0.2</v>
      </c>
      <c r="AE1833" s="5">
        <v>0.9</v>
      </c>
      <c r="AI1833" s="5">
        <v>0.5</v>
      </c>
      <c r="AJ1833" s="5">
        <v>41.9</v>
      </c>
      <c r="AN1833" s="5">
        <v>6.23</v>
      </c>
      <c r="AO1833" s="5">
        <v>0.02</v>
      </c>
      <c r="AS1833" s="5">
        <v>0.5</v>
      </c>
      <c r="AT1833" s="5">
        <v>19.600000000000001</v>
      </c>
      <c r="AU1833" s="5">
        <v>5.5</v>
      </c>
      <c r="AV1833" s="5">
        <v>2.06</v>
      </c>
      <c r="AW1833" s="5">
        <v>0.03</v>
      </c>
      <c r="AX1833" s="5">
        <v>0.05</v>
      </c>
      <c r="AY1833" s="5">
        <v>0.02</v>
      </c>
      <c r="BA1833" s="5">
        <v>7.55</v>
      </c>
      <c r="BC1833" s="5">
        <v>1E-3</v>
      </c>
      <c r="BF1833" s="5">
        <v>0.09</v>
      </c>
      <c r="BH1833" s="5">
        <v>1.71</v>
      </c>
      <c r="BO1833" s="5">
        <v>74.7</v>
      </c>
      <c r="BQ1833" s="5">
        <v>4.01</v>
      </c>
      <c r="BR1833" s="5">
        <v>4.01</v>
      </c>
      <c r="BS1833" s="5">
        <v>0.2</v>
      </c>
      <c r="BT1833" s="5">
        <v>20</v>
      </c>
      <c r="BV1833" s="5">
        <v>0.1</v>
      </c>
      <c r="BW1833" s="5">
        <v>0.2</v>
      </c>
      <c r="BX1833" s="5">
        <v>9.6</v>
      </c>
      <c r="BY1833" s="5">
        <v>3.4</v>
      </c>
    </row>
    <row r="1834" spans="1:77" x14ac:dyDescent="0.35">
      <c r="A1834" s="2" t="s">
        <v>345</v>
      </c>
      <c r="B1834" s="3">
        <v>38849</v>
      </c>
      <c r="C1834" s="4">
        <v>31</v>
      </c>
      <c r="F1834" s="5">
        <v>0.02</v>
      </c>
      <c r="H1834" s="5">
        <v>0.02</v>
      </c>
      <c r="J1834" s="5">
        <v>5</v>
      </c>
      <c r="M1834" s="5">
        <v>0.35</v>
      </c>
      <c r="N1834" s="5">
        <v>2.5</v>
      </c>
      <c r="Q1834" s="5">
        <v>1</v>
      </c>
      <c r="S1834" s="5">
        <v>93.57</v>
      </c>
      <c r="T1834" s="5">
        <v>35</v>
      </c>
      <c r="U1834" s="5">
        <v>5</v>
      </c>
      <c r="V1834" s="5">
        <v>1.5</v>
      </c>
      <c r="W1834" s="5">
        <v>1.04</v>
      </c>
      <c r="AD1834" s="5">
        <v>-0.95</v>
      </c>
      <c r="AE1834" s="5">
        <v>1.28</v>
      </c>
      <c r="AI1834" s="5">
        <v>10</v>
      </c>
      <c r="AJ1834" s="5">
        <v>55</v>
      </c>
      <c r="AN1834" s="5">
        <v>4.13</v>
      </c>
      <c r="AO1834" s="5">
        <v>0.27</v>
      </c>
      <c r="AT1834" s="5">
        <v>20.9</v>
      </c>
      <c r="AU1834" s="5">
        <v>2</v>
      </c>
      <c r="AV1834" s="5">
        <v>1.81</v>
      </c>
      <c r="AW1834" s="5">
        <v>0.02</v>
      </c>
      <c r="AX1834" s="5">
        <v>0.12</v>
      </c>
      <c r="BA1834" s="5">
        <v>7.58</v>
      </c>
      <c r="BC1834" s="5">
        <v>0.1</v>
      </c>
      <c r="BE1834" s="5">
        <v>0.2</v>
      </c>
      <c r="BH1834" s="5">
        <v>3.27</v>
      </c>
      <c r="BO1834" s="5">
        <v>85</v>
      </c>
      <c r="BQ1834" s="5">
        <v>6.06</v>
      </c>
      <c r="BR1834" s="5">
        <v>6</v>
      </c>
      <c r="BX1834" s="5">
        <v>10</v>
      </c>
      <c r="BY1834" s="5">
        <v>10</v>
      </c>
    </row>
    <row r="1835" spans="1:77" x14ac:dyDescent="0.35">
      <c r="A1835" s="2" t="s">
        <v>257</v>
      </c>
      <c r="B1835" s="3">
        <v>38678</v>
      </c>
      <c r="C1835" s="4">
        <v>33</v>
      </c>
      <c r="F1835" s="5">
        <v>0.03</v>
      </c>
      <c r="H1835" s="5">
        <v>0.03</v>
      </c>
      <c r="J1835" s="5">
        <v>1</v>
      </c>
      <c r="M1835" s="5">
        <v>0.2</v>
      </c>
      <c r="N1835" s="5">
        <v>2</v>
      </c>
      <c r="Q1835" s="5">
        <v>0.5</v>
      </c>
      <c r="S1835" s="5">
        <v>101</v>
      </c>
      <c r="T1835" s="5">
        <v>34</v>
      </c>
      <c r="U1835" s="5">
        <v>1</v>
      </c>
      <c r="V1835" s="5">
        <v>2</v>
      </c>
      <c r="W1835" s="5">
        <v>0.95</v>
      </c>
      <c r="AB1835" s="5">
        <v>12.68</v>
      </c>
      <c r="AD1835" s="5">
        <v>1.6</v>
      </c>
      <c r="AE1835" s="5">
        <v>1.2</v>
      </c>
      <c r="AI1835" s="5">
        <v>1</v>
      </c>
      <c r="AJ1835" s="5">
        <v>58.4</v>
      </c>
      <c r="AN1835" s="5">
        <v>4.4000000000000004</v>
      </c>
      <c r="AO1835" s="5">
        <v>0.28000000000000003</v>
      </c>
      <c r="AT1835" s="5">
        <v>19.100000000000001</v>
      </c>
      <c r="AU1835" s="5">
        <v>1</v>
      </c>
      <c r="AV1835" s="5">
        <v>0.44</v>
      </c>
      <c r="AW1835" s="5">
        <v>0.03</v>
      </c>
      <c r="AX1835" s="5">
        <v>0.03</v>
      </c>
      <c r="BA1835" s="5">
        <v>7.3</v>
      </c>
      <c r="BC1835" s="5">
        <v>0.1</v>
      </c>
      <c r="BE1835" s="5">
        <v>0.5</v>
      </c>
      <c r="BH1835" s="5">
        <v>3.6</v>
      </c>
      <c r="BI1835" s="5">
        <v>0.1</v>
      </c>
      <c r="BO1835" s="5">
        <v>79</v>
      </c>
      <c r="BQ1835" s="5">
        <v>-6.21</v>
      </c>
      <c r="BR1835" s="5">
        <v>6.31</v>
      </c>
      <c r="BX1835" s="5">
        <v>9</v>
      </c>
      <c r="BY1835" s="5">
        <v>5</v>
      </c>
    </row>
    <row r="1836" spans="1:77" x14ac:dyDescent="0.35">
      <c r="A1836" s="2" t="s">
        <v>257</v>
      </c>
      <c r="B1836" s="3">
        <v>41590</v>
      </c>
      <c r="C1836" s="4">
        <v>25</v>
      </c>
      <c r="G1836" s="5">
        <v>8.9999999999999993E-3</v>
      </c>
      <c r="H1836" s="5">
        <v>0.01</v>
      </c>
      <c r="M1836" s="5">
        <v>0.08</v>
      </c>
      <c r="S1836" s="5">
        <v>55.5</v>
      </c>
      <c r="T1836" s="5">
        <v>24</v>
      </c>
      <c r="V1836" s="5">
        <v>0.92</v>
      </c>
      <c r="W1836" s="5">
        <v>0.13</v>
      </c>
      <c r="AB1836" s="5">
        <v>13.67</v>
      </c>
      <c r="AD1836" s="5">
        <v>1.01</v>
      </c>
      <c r="AE1836" s="5">
        <v>0.95</v>
      </c>
      <c r="AJ1836" s="5">
        <v>42.3</v>
      </c>
      <c r="AN1836" s="5">
        <v>6.43</v>
      </c>
      <c r="AO1836" s="5">
        <v>0.03</v>
      </c>
      <c r="AT1836" s="5">
        <v>19</v>
      </c>
      <c r="AV1836" s="5">
        <v>1.56</v>
      </c>
      <c r="AW1836" s="5">
        <v>0.04</v>
      </c>
      <c r="AX1836" s="5">
        <v>0.04</v>
      </c>
      <c r="AY1836" s="5">
        <v>0.02</v>
      </c>
      <c r="BA1836" s="5">
        <v>7.63</v>
      </c>
      <c r="BF1836" s="5">
        <v>0.16</v>
      </c>
      <c r="BH1836" s="5">
        <v>1.72</v>
      </c>
      <c r="BO1836" s="5">
        <v>81.3</v>
      </c>
      <c r="BQ1836" s="5">
        <v>4.12</v>
      </c>
      <c r="BR1836" s="5">
        <v>4.16</v>
      </c>
      <c r="BX1836" s="5">
        <v>9.1999999999999993</v>
      </c>
    </row>
    <row r="1837" spans="1:77" x14ac:dyDescent="0.35">
      <c r="A1837" s="2" t="s">
        <v>257</v>
      </c>
      <c r="B1837" s="3">
        <v>41906</v>
      </c>
      <c r="C1837" s="4">
        <v>25</v>
      </c>
      <c r="G1837" s="5">
        <v>0.01</v>
      </c>
      <c r="H1837" s="5">
        <v>0.01</v>
      </c>
      <c r="M1837" s="5">
        <v>0.08</v>
      </c>
      <c r="S1837" s="5">
        <v>56.8</v>
      </c>
      <c r="T1837" s="5">
        <v>25</v>
      </c>
      <c r="V1837" s="5">
        <v>1</v>
      </c>
      <c r="W1837" s="5">
        <v>0.1</v>
      </c>
      <c r="AB1837" s="5">
        <v>14.01</v>
      </c>
      <c r="AD1837" s="5">
        <v>2.09</v>
      </c>
      <c r="AE1837" s="5">
        <v>0.97</v>
      </c>
      <c r="AJ1837" s="5">
        <v>42</v>
      </c>
      <c r="AN1837" s="5">
        <v>6.92</v>
      </c>
      <c r="AO1837" s="5">
        <v>0.03</v>
      </c>
      <c r="AT1837" s="5">
        <v>19.899999999999999</v>
      </c>
      <c r="AV1837" s="5">
        <v>1.93</v>
      </c>
      <c r="AW1837" s="5">
        <v>0.03</v>
      </c>
      <c r="AX1837" s="5">
        <v>0.04</v>
      </c>
      <c r="AY1837" s="5">
        <v>0.02</v>
      </c>
      <c r="BA1837" s="5">
        <v>7.53</v>
      </c>
      <c r="BF1837" s="5">
        <v>0.28999999999999998</v>
      </c>
      <c r="BH1837" s="5">
        <v>1.72</v>
      </c>
      <c r="BO1837" s="5">
        <v>84.3</v>
      </c>
      <c r="BQ1837" s="5">
        <v>4.21</v>
      </c>
      <c r="BR1837" s="5">
        <v>4.3</v>
      </c>
      <c r="BX1837" s="5">
        <v>9.3000000000000007</v>
      </c>
    </row>
    <row r="1838" spans="1:77" x14ac:dyDescent="0.35">
      <c r="A1838" s="2" t="s">
        <v>257</v>
      </c>
      <c r="B1838" s="3">
        <v>42271</v>
      </c>
      <c r="C1838" s="4">
        <v>31</v>
      </c>
      <c r="G1838" s="5">
        <v>0.01</v>
      </c>
      <c r="H1838" s="5">
        <v>0.01</v>
      </c>
      <c r="J1838" s="5">
        <v>0.7</v>
      </c>
      <c r="M1838" s="5">
        <v>0.08</v>
      </c>
      <c r="N1838" s="5">
        <v>0.2</v>
      </c>
      <c r="Q1838" s="5">
        <v>0.1</v>
      </c>
      <c r="S1838" s="5">
        <v>51</v>
      </c>
      <c r="T1838" s="5">
        <v>25</v>
      </c>
      <c r="U1838" s="5">
        <v>0.2</v>
      </c>
      <c r="V1838" s="5">
        <v>1</v>
      </c>
      <c r="W1838" s="5">
        <v>0.08</v>
      </c>
      <c r="AB1838" s="5">
        <v>13.88</v>
      </c>
      <c r="AC1838" s="5">
        <v>10</v>
      </c>
      <c r="AD1838" s="5">
        <v>2.73</v>
      </c>
      <c r="AE1838" s="5">
        <v>0.96</v>
      </c>
      <c r="AI1838" s="5">
        <v>4.5999999999999996</v>
      </c>
      <c r="AN1838" s="5">
        <v>6.08</v>
      </c>
      <c r="AO1838" s="5">
        <v>0.02</v>
      </c>
      <c r="AT1838" s="5">
        <v>19.8</v>
      </c>
      <c r="AU1838" s="5">
        <v>4.5999999999999996</v>
      </c>
      <c r="AV1838" s="5">
        <v>1.7</v>
      </c>
      <c r="AW1838" s="5">
        <v>0.03</v>
      </c>
      <c r="AX1838" s="5">
        <v>0.06</v>
      </c>
      <c r="BA1838" s="5">
        <v>7.45</v>
      </c>
      <c r="BC1838" s="5">
        <v>4.1999999999999997E-3</v>
      </c>
      <c r="BH1838" s="5">
        <v>1.76</v>
      </c>
      <c r="BO1838" s="5">
        <v>74.5</v>
      </c>
      <c r="BQ1838" s="5">
        <v>4.05</v>
      </c>
      <c r="BR1838" s="5">
        <v>3.94</v>
      </c>
      <c r="BX1838" s="5">
        <v>9.5</v>
      </c>
      <c r="BY1838" s="5">
        <v>2.1</v>
      </c>
    </row>
    <row r="1839" spans="1:77" x14ac:dyDescent="0.35">
      <c r="A1839" s="2" t="s">
        <v>257</v>
      </c>
      <c r="B1839" s="3">
        <v>42150</v>
      </c>
      <c r="C1839" s="4">
        <v>25</v>
      </c>
      <c r="G1839" s="5">
        <v>0.01</v>
      </c>
      <c r="H1839" s="5">
        <v>0.01</v>
      </c>
      <c r="M1839" s="5">
        <v>1.1399999999999999</v>
      </c>
      <c r="S1839" s="5">
        <v>73.2</v>
      </c>
      <c r="T1839" s="5">
        <v>36</v>
      </c>
      <c r="V1839" s="5">
        <v>1.6</v>
      </c>
      <c r="W1839" s="5">
        <v>2E-3</v>
      </c>
      <c r="AB1839" s="5">
        <v>5.79</v>
      </c>
      <c r="AC1839" s="5">
        <v>10</v>
      </c>
      <c r="AD1839" s="5">
        <v>1.64</v>
      </c>
      <c r="AE1839" s="5">
        <v>9.0299999999999994</v>
      </c>
      <c r="AJ1839" s="5">
        <v>55.5</v>
      </c>
      <c r="AN1839" s="5">
        <v>7.4</v>
      </c>
      <c r="AO1839" s="5">
        <v>3.0000000000000001E-3</v>
      </c>
      <c r="AT1839" s="5">
        <v>17.5</v>
      </c>
      <c r="AV1839" s="5">
        <v>49.58</v>
      </c>
      <c r="AW1839" s="5">
        <v>3.2799999999999999E-3</v>
      </c>
      <c r="AX1839" s="5">
        <v>0.11</v>
      </c>
      <c r="BA1839" s="5">
        <v>6.31</v>
      </c>
      <c r="BF1839" s="5">
        <v>3.49</v>
      </c>
      <c r="BH1839" s="5">
        <v>2.62</v>
      </c>
      <c r="BO1839" s="5">
        <v>43.5</v>
      </c>
      <c r="BQ1839" s="5">
        <v>5.34</v>
      </c>
      <c r="BR1839" s="5">
        <v>5.26</v>
      </c>
      <c r="BX1839" s="5">
        <v>9.5</v>
      </c>
    </row>
    <row r="1840" spans="1:77" x14ac:dyDescent="0.35">
      <c r="A1840" s="2" t="s">
        <v>257</v>
      </c>
      <c r="B1840" s="3">
        <v>41764</v>
      </c>
      <c r="C1840" s="4">
        <v>33</v>
      </c>
      <c r="G1840" s="5">
        <v>0.01</v>
      </c>
      <c r="H1840" s="5">
        <v>0.01</v>
      </c>
      <c r="J1840" s="5">
        <v>0.2</v>
      </c>
      <c r="M1840" s="5">
        <v>1.1100000000000001</v>
      </c>
      <c r="N1840" s="5">
        <v>0.2</v>
      </c>
      <c r="Q1840" s="5">
        <v>0.13</v>
      </c>
      <c r="S1840" s="5">
        <v>71.400000000000006</v>
      </c>
      <c r="T1840" s="5">
        <v>36</v>
      </c>
      <c r="U1840" s="5">
        <v>0.5</v>
      </c>
      <c r="V1840" s="5">
        <v>1.5</v>
      </c>
      <c r="W1840" s="5">
        <v>4.0000000000000001E-3</v>
      </c>
      <c r="AB1840" s="5">
        <v>5.94</v>
      </c>
      <c r="AD1840" s="5">
        <v>0.26</v>
      </c>
      <c r="AE1840" s="5">
        <v>9.51</v>
      </c>
      <c r="AI1840" s="5">
        <v>0.5</v>
      </c>
      <c r="AJ1840" s="5">
        <v>54</v>
      </c>
      <c r="AN1840" s="5">
        <v>6.57</v>
      </c>
      <c r="AO1840" s="5">
        <v>3.0000000000000001E-3</v>
      </c>
      <c r="AT1840" s="5">
        <v>17.8</v>
      </c>
      <c r="AU1840" s="5">
        <v>1.9</v>
      </c>
      <c r="AV1840" s="5">
        <v>55.33</v>
      </c>
      <c r="AW1840" s="5">
        <v>6.8999999999999999E-3</v>
      </c>
      <c r="AX1840" s="5">
        <v>0.11</v>
      </c>
      <c r="AY1840" s="5">
        <v>0.03</v>
      </c>
      <c r="BA1840" s="5">
        <v>6.49</v>
      </c>
      <c r="BC1840" s="5">
        <v>1E-3</v>
      </c>
      <c r="BF1840" s="5">
        <v>4.13</v>
      </c>
      <c r="BH1840" s="5">
        <v>2.39</v>
      </c>
      <c r="BO1840" s="5">
        <v>38.9</v>
      </c>
      <c r="BQ1840" s="5">
        <v>5.1100000000000003</v>
      </c>
      <c r="BR1840" s="5">
        <v>5.12</v>
      </c>
      <c r="BX1840" s="5">
        <v>9.1</v>
      </c>
      <c r="BY1840" s="5">
        <v>3.5</v>
      </c>
    </row>
    <row r="1841" spans="1:77" x14ac:dyDescent="0.35">
      <c r="A1841" s="2" t="s">
        <v>257</v>
      </c>
      <c r="B1841" s="3">
        <v>41478</v>
      </c>
      <c r="C1841" s="4">
        <v>25</v>
      </c>
      <c r="G1841" s="5">
        <v>0.01</v>
      </c>
      <c r="H1841" s="5">
        <v>0.01</v>
      </c>
      <c r="M1841" s="5">
        <v>0.88</v>
      </c>
      <c r="S1841" s="5">
        <v>86.3</v>
      </c>
      <c r="T1841" s="5">
        <v>41</v>
      </c>
      <c r="V1841" s="5">
        <v>1.4</v>
      </c>
      <c r="W1841" s="5">
        <v>4.0000000000000001E-3</v>
      </c>
      <c r="AB1841" s="5">
        <v>6.42</v>
      </c>
      <c r="AD1841" s="5">
        <v>1.54</v>
      </c>
      <c r="AE1841" s="5">
        <v>9.27</v>
      </c>
      <c r="AJ1841" s="5">
        <v>62.9</v>
      </c>
      <c r="AN1841" s="5">
        <v>7.82</v>
      </c>
      <c r="AO1841" s="5">
        <v>2E-3</v>
      </c>
      <c r="AT1841" s="5">
        <v>19.899999999999999</v>
      </c>
      <c r="AV1841" s="5">
        <v>91.63</v>
      </c>
      <c r="AW1841" s="5">
        <v>3.2799999999999999E-3</v>
      </c>
      <c r="AX1841" s="5">
        <v>0.1</v>
      </c>
      <c r="AY1841" s="5">
        <v>0.04</v>
      </c>
      <c r="BA1841" s="5">
        <v>6.31</v>
      </c>
      <c r="BF1841" s="5">
        <v>4.2300000000000004</v>
      </c>
      <c r="BH1841" s="5">
        <v>2.6</v>
      </c>
      <c r="BO1841" s="5">
        <v>34.799999999999997</v>
      </c>
      <c r="BQ1841" s="5">
        <v>5.96</v>
      </c>
      <c r="BR1841" s="5">
        <v>6.05</v>
      </c>
      <c r="BX1841" s="5">
        <v>9.1</v>
      </c>
    </row>
    <row r="1842" spans="1:77" x14ac:dyDescent="0.35">
      <c r="A1842" s="2" t="s">
        <v>257</v>
      </c>
      <c r="B1842" s="3">
        <v>40688</v>
      </c>
      <c r="C1842" s="4">
        <v>35</v>
      </c>
      <c r="G1842" s="5">
        <v>0.05</v>
      </c>
      <c r="H1842" s="5">
        <v>0.01</v>
      </c>
      <c r="J1842" s="5">
        <v>0.2</v>
      </c>
      <c r="M1842" s="5">
        <v>0.56000000000000005</v>
      </c>
      <c r="N1842" s="5">
        <v>0.9</v>
      </c>
      <c r="Q1842" s="5">
        <v>0.13</v>
      </c>
      <c r="S1842" s="5">
        <v>10.3</v>
      </c>
      <c r="T1842" s="5">
        <v>100</v>
      </c>
      <c r="U1842" s="5">
        <v>0.6</v>
      </c>
      <c r="V1842" s="5">
        <v>1.2</v>
      </c>
      <c r="W1842" s="5">
        <v>0.02</v>
      </c>
      <c r="AB1842" s="5">
        <v>9.4</v>
      </c>
      <c r="AD1842" s="5">
        <v>6.24</v>
      </c>
      <c r="AE1842" s="5">
        <v>2.79</v>
      </c>
      <c r="AI1842" s="5">
        <v>2.1</v>
      </c>
      <c r="AJ1842" s="5">
        <v>44.5</v>
      </c>
      <c r="AN1842" s="5">
        <v>8.5399999999999991</v>
      </c>
      <c r="AO1842" s="5">
        <v>0.09</v>
      </c>
      <c r="AS1842" s="5">
        <v>0.35</v>
      </c>
      <c r="AT1842" s="5">
        <v>62.6</v>
      </c>
      <c r="AU1842" s="5">
        <v>6.7</v>
      </c>
      <c r="AV1842" s="5">
        <v>13.67</v>
      </c>
      <c r="AW1842" s="5">
        <v>3.2799999999999999E-3</v>
      </c>
      <c r="AX1842" s="5">
        <v>0.01</v>
      </c>
      <c r="BA1842" s="5">
        <v>5.35</v>
      </c>
      <c r="BC1842" s="5">
        <v>5.4999999999999997E-3</v>
      </c>
      <c r="BF1842" s="5">
        <v>9.4</v>
      </c>
      <c r="BH1842" s="5">
        <v>0.18</v>
      </c>
      <c r="BO1842" s="5">
        <v>27</v>
      </c>
      <c r="BQ1842" s="5">
        <v>3.78</v>
      </c>
      <c r="BR1842" s="5">
        <v>4.03</v>
      </c>
      <c r="BT1842" s="5">
        <v>4.2</v>
      </c>
      <c r="BW1842" s="5">
        <v>0.5</v>
      </c>
      <c r="BX1842" s="5">
        <v>10.6</v>
      </c>
      <c r="BY1842" s="5">
        <v>12</v>
      </c>
    </row>
    <row r="1843" spans="1:77" x14ac:dyDescent="0.35">
      <c r="A1843" s="2" t="s">
        <v>257</v>
      </c>
      <c r="B1843" s="3">
        <v>41067</v>
      </c>
      <c r="C1843" s="4">
        <v>28</v>
      </c>
      <c r="G1843" s="5">
        <v>0.02</v>
      </c>
      <c r="H1843" s="5">
        <v>0.01</v>
      </c>
      <c r="M1843" s="5">
        <v>0.8</v>
      </c>
      <c r="S1843" s="5">
        <v>87.2</v>
      </c>
      <c r="T1843" s="5">
        <v>45</v>
      </c>
      <c r="V1843" s="5">
        <v>1.4</v>
      </c>
      <c r="W1843" s="5">
        <v>0.03</v>
      </c>
      <c r="AB1843" s="5">
        <v>6.27</v>
      </c>
      <c r="AD1843" s="5">
        <v>5.63</v>
      </c>
      <c r="AE1843" s="5">
        <v>10.5</v>
      </c>
      <c r="AJ1843" s="5">
        <v>64.3</v>
      </c>
      <c r="AN1843" s="5">
        <v>8.73</v>
      </c>
      <c r="AO1843" s="5">
        <v>5.0000000000000001E-3</v>
      </c>
      <c r="AT1843" s="5">
        <v>20.6</v>
      </c>
      <c r="AV1843" s="5">
        <v>108.01</v>
      </c>
      <c r="AW1843" s="5">
        <v>3.2799999999999999E-3</v>
      </c>
      <c r="AX1843" s="5">
        <v>0.09</v>
      </c>
      <c r="AY1843" s="5">
        <v>0.03</v>
      </c>
      <c r="BA1843" s="5">
        <v>6.37</v>
      </c>
      <c r="BF1843" s="5">
        <v>4.08</v>
      </c>
      <c r="BH1843" s="5">
        <v>2.2400000000000002</v>
      </c>
      <c r="BO1843" s="5">
        <v>30.8</v>
      </c>
      <c r="BQ1843" s="5">
        <v>5.9</v>
      </c>
      <c r="BR1843" s="5">
        <v>6.24</v>
      </c>
      <c r="BS1843" s="5">
        <v>0.2</v>
      </c>
      <c r="BT1843" s="5">
        <v>34</v>
      </c>
      <c r="BV1843" s="5">
        <v>0.27</v>
      </c>
      <c r="BX1843" s="5">
        <v>9.1</v>
      </c>
    </row>
    <row r="1844" spans="1:77" x14ac:dyDescent="0.35">
      <c r="A1844" s="2" t="s">
        <v>257</v>
      </c>
      <c r="B1844" s="3">
        <v>41043</v>
      </c>
      <c r="C1844" s="4">
        <v>28</v>
      </c>
      <c r="G1844" s="5">
        <v>7.0000000000000007E-2</v>
      </c>
      <c r="H1844" s="5">
        <v>0.01</v>
      </c>
      <c r="M1844" s="5">
        <v>1.39</v>
      </c>
      <c r="S1844" s="5">
        <v>10.9</v>
      </c>
      <c r="T1844" s="5">
        <v>99</v>
      </c>
      <c r="V1844" s="5">
        <v>1.2</v>
      </c>
      <c r="W1844" s="5">
        <v>2E-3</v>
      </c>
      <c r="AB1844" s="5">
        <v>9.35</v>
      </c>
      <c r="AD1844" s="5">
        <v>2.27</v>
      </c>
      <c r="AE1844" s="5">
        <v>2.7</v>
      </c>
      <c r="AJ1844" s="5">
        <v>46.4</v>
      </c>
      <c r="AN1844" s="5">
        <v>8.19</v>
      </c>
      <c r="AO1844" s="5">
        <v>0.06</v>
      </c>
      <c r="AT1844" s="5">
        <v>59.9</v>
      </c>
      <c r="AV1844" s="5">
        <v>15.67</v>
      </c>
      <c r="AW1844" s="5">
        <v>3.2799999999999999E-3</v>
      </c>
      <c r="AX1844" s="5">
        <v>0.01</v>
      </c>
      <c r="AY1844" s="5">
        <v>0.02</v>
      </c>
      <c r="BA1844" s="5">
        <v>5.32</v>
      </c>
      <c r="BF1844" s="5">
        <v>8.5299999999999994</v>
      </c>
      <c r="BH1844" s="5">
        <v>0.33</v>
      </c>
      <c r="BO1844" s="5">
        <v>29.9</v>
      </c>
      <c r="BQ1844" s="5">
        <v>4</v>
      </c>
      <c r="BR1844" s="5">
        <v>3.91</v>
      </c>
      <c r="BS1844" s="5">
        <v>0.2</v>
      </c>
      <c r="BT1844" s="5">
        <v>10</v>
      </c>
      <c r="BV1844" s="5">
        <v>0.1</v>
      </c>
      <c r="BX1844" s="5">
        <v>11</v>
      </c>
    </row>
    <row r="1845" spans="1:77" x14ac:dyDescent="0.35">
      <c r="A1845" s="2" t="s">
        <v>257</v>
      </c>
      <c r="B1845" s="3">
        <v>40359</v>
      </c>
      <c r="C1845" s="4">
        <v>23</v>
      </c>
      <c r="G1845" s="5">
        <v>0.06</v>
      </c>
      <c r="H1845" s="5">
        <v>0.01</v>
      </c>
      <c r="M1845" s="5">
        <v>0.89</v>
      </c>
      <c r="S1845" s="5">
        <v>80.900000000000006</v>
      </c>
      <c r="T1845" s="5">
        <v>48</v>
      </c>
      <c r="V1845" s="5">
        <v>1.9</v>
      </c>
      <c r="W1845" s="5">
        <v>8.9999999999999993E-3</v>
      </c>
      <c r="AD1845" s="5">
        <v>3.93</v>
      </c>
      <c r="AE1845" s="5">
        <v>10.3</v>
      </c>
      <c r="AJ1845" s="5">
        <v>59.5</v>
      </c>
      <c r="AN1845" s="5">
        <v>8.15</v>
      </c>
      <c r="AO1845" s="5">
        <v>6.0000000000000001E-3</v>
      </c>
      <c r="AT1845" s="5">
        <v>20.8</v>
      </c>
      <c r="AV1845" s="5">
        <v>96.94</v>
      </c>
      <c r="AW1845" s="5">
        <v>4.2700000000000004E-3</v>
      </c>
      <c r="AX1845" s="5">
        <v>7.0000000000000007E-2</v>
      </c>
      <c r="BA1845" s="5">
        <v>6.26</v>
      </c>
      <c r="BF1845" s="5">
        <v>4.55</v>
      </c>
      <c r="BH1845" s="5">
        <v>2.09</v>
      </c>
      <c r="BO1845" s="5">
        <v>31.1</v>
      </c>
      <c r="BQ1845" s="5">
        <v>5.66</v>
      </c>
      <c r="BR1845" s="5">
        <v>5.88</v>
      </c>
      <c r="BX1845" s="5">
        <v>9.4</v>
      </c>
    </row>
    <row r="1846" spans="1:77" x14ac:dyDescent="0.35">
      <c r="A1846" s="2" t="s">
        <v>257</v>
      </c>
      <c r="B1846" s="3">
        <v>39940</v>
      </c>
      <c r="C1846" s="4">
        <v>22</v>
      </c>
      <c r="G1846" s="5">
        <v>0.01</v>
      </c>
      <c r="H1846" s="5">
        <v>0.01</v>
      </c>
      <c r="M1846" s="5">
        <v>1</v>
      </c>
      <c r="S1846" s="5">
        <v>70.8</v>
      </c>
      <c r="T1846" s="5">
        <v>42</v>
      </c>
      <c r="V1846" s="5">
        <v>1.1000000000000001</v>
      </c>
      <c r="W1846" s="5">
        <v>0.01</v>
      </c>
      <c r="AB1846" s="5">
        <v>6.16</v>
      </c>
      <c r="AD1846" s="5">
        <v>0.34</v>
      </c>
      <c r="AE1846" s="5">
        <v>8.52</v>
      </c>
      <c r="AJ1846" s="5">
        <v>54.7</v>
      </c>
      <c r="AN1846" s="5">
        <v>7.07</v>
      </c>
      <c r="AO1846" s="5">
        <v>7.0000000000000001E-3</v>
      </c>
      <c r="AT1846" s="5">
        <v>20.6</v>
      </c>
      <c r="AV1846" s="5">
        <v>76.58</v>
      </c>
      <c r="AW1846" s="5">
        <v>4.9300000000000004E-3</v>
      </c>
      <c r="AX1846" s="5">
        <v>0.08</v>
      </c>
      <c r="BA1846" s="5">
        <v>6.38</v>
      </c>
      <c r="BF1846" s="5">
        <v>3.93</v>
      </c>
      <c r="BH1846" s="5">
        <v>2.14</v>
      </c>
      <c r="BO1846" s="5">
        <v>33</v>
      </c>
      <c r="BX1846" s="5">
        <v>9.3000000000000007</v>
      </c>
    </row>
    <row r="1847" spans="1:77" x14ac:dyDescent="0.35">
      <c r="A1847" s="2" t="s">
        <v>257</v>
      </c>
      <c r="B1847" s="3">
        <v>41234</v>
      </c>
      <c r="C1847" s="4">
        <v>37</v>
      </c>
      <c r="G1847" s="5">
        <v>0.08</v>
      </c>
      <c r="H1847" s="5">
        <v>0.01</v>
      </c>
      <c r="J1847" s="5">
        <v>0.3</v>
      </c>
      <c r="M1847" s="5">
        <v>0.78</v>
      </c>
      <c r="N1847" s="5">
        <v>0.3</v>
      </c>
      <c r="Q1847" s="5">
        <v>0.13</v>
      </c>
      <c r="S1847" s="5">
        <v>24.1</v>
      </c>
      <c r="T1847" s="5">
        <v>19</v>
      </c>
      <c r="U1847" s="5">
        <v>0.3</v>
      </c>
      <c r="V1847" s="5">
        <v>2.8</v>
      </c>
      <c r="W1847" s="5">
        <v>0.21</v>
      </c>
      <c r="AB1847" s="5">
        <v>3.41</v>
      </c>
      <c r="AD1847" s="5">
        <v>10.82</v>
      </c>
      <c r="AE1847" s="5">
        <v>11.5</v>
      </c>
      <c r="AI1847" s="5">
        <v>0.9</v>
      </c>
      <c r="AJ1847" s="5">
        <v>28.1</v>
      </c>
      <c r="AN1847" s="5">
        <v>4.0199999999999996</v>
      </c>
      <c r="AO1847" s="5">
        <v>0.03</v>
      </c>
      <c r="AS1847" s="5">
        <v>0.35</v>
      </c>
      <c r="AT1847" s="5">
        <v>5.74</v>
      </c>
      <c r="AU1847" s="5">
        <v>0.5</v>
      </c>
      <c r="AV1847" s="5">
        <v>54</v>
      </c>
      <c r="AW1847" s="5">
        <v>3.2799999999999999E-3</v>
      </c>
      <c r="AY1847" s="5">
        <v>0.02</v>
      </c>
      <c r="BA1847" s="5">
        <v>5.84</v>
      </c>
      <c r="BC1847" s="5">
        <v>1.1999999999999999E-3</v>
      </c>
      <c r="BF1847" s="5">
        <v>7.98</v>
      </c>
      <c r="BH1847" s="5">
        <v>0.39</v>
      </c>
      <c r="BO1847" s="5">
        <v>26.1</v>
      </c>
      <c r="BQ1847" s="5">
        <v>2.34</v>
      </c>
      <c r="BR1847" s="5">
        <v>2.1</v>
      </c>
      <c r="BS1847" s="5">
        <v>0.2</v>
      </c>
      <c r="BT1847" s="5">
        <v>15</v>
      </c>
      <c r="BV1847" s="5">
        <v>0.1</v>
      </c>
      <c r="BW1847" s="5">
        <v>0.6</v>
      </c>
      <c r="BX1847" s="5">
        <v>11.2</v>
      </c>
      <c r="BY1847" s="5">
        <v>2.5</v>
      </c>
    </row>
    <row r="1848" spans="1:77" x14ac:dyDescent="0.35">
      <c r="A1848" s="2" t="s">
        <v>257</v>
      </c>
      <c r="B1848" s="3">
        <v>41429</v>
      </c>
      <c r="C1848" s="4">
        <v>25</v>
      </c>
      <c r="G1848" s="5">
        <v>0.16</v>
      </c>
      <c r="H1848" s="5">
        <v>0.01</v>
      </c>
      <c r="M1848" s="5">
        <v>0.92</v>
      </c>
      <c r="S1848" s="5">
        <v>33.799999999999997</v>
      </c>
      <c r="T1848" s="5">
        <v>20</v>
      </c>
      <c r="V1848" s="5">
        <v>23</v>
      </c>
      <c r="W1848" s="5">
        <v>0.03</v>
      </c>
      <c r="AB1848" s="5">
        <v>3.08</v>
      </c>
      <c r="AD1848" s="5">
        <v>8.7100000000000009</v>
      </c>
      <c r="AE1848" s="5">
        <v>13.2</v>
      </c>
      <c r="AJ1848" s="5">
        <v>33</v>
      </c>
      <c r="AN1848" s="5">
        <v>6.07</v>
      </c>
      <c r="AO1848" s="5">
        <v>0.03</v>
      </c>
      <c r="AT1848" s="5">
        <v>7.89</v>
      </c>
      <c r="AV1848" s="5">
        <v>85.43</v>
      </c>
      <c r="AW1848" s="5">
        <v>3.2799999999999999E-3</v>
      </c>
      <c r="AX1848" s="5">
        <v>0.01</v>
      </c>
      <c r="AY1848" s="5">
        <v>0.02</v>
      </c>
      <c r="BA1848" s="5">
        <v>5.5</v>
      </c>
      <c r="BF1848" s="5">
        <v>7.09</v>
      </c>
      <c r="BH1848" s="5">
        <v>0.28999999999999998</v>
      </c>
      <c r="BO1848" s="5">
        <v>20.100000000000001</v>
      </c>
      <c r="BQ1848" s="5">
        <v>2.65</v>
      </c>
      <c r="BR1848" s="5">
        <v>2.89</v>
      </c>
      <c r="BX1848" s="5">
        <v>8</v>
      </c>
    </row>
    <row r="1849" spans="1:77" x14ac:dyDescent="0.35">
      <c r="A1849" s="2" t="s">
        <v>257</v>
      </c>
      <c r="B1849" s="3">
        <v>38855</v>
      </c>
      <c r="C1849" s="4">
        <v>31</v>
      </c>
      <c r="F1849" s="5">
        <v>0.02</v>
      </c>
      <c r="H1849" s="5">
        <v>0.02</v>
      </c>
      <c r="J1849" s="5">
        <v>5</v>
      </c>
      <c r="M1849" s="5">
        <v>2.11</v>
      </c>
      <c r="N1849" s="5">
        <v>2.5</v>
      </c>
      <c r="Q1849" s="5">
        <v>0.5</v>
      </c>
      <c r="S1849" s="5">
        <v>68.510000000000005</v>
      </c>
      <c r="T1849" s="5">
        <v>44</v>
      </c>
      <c r="U1849" s="5">
        <v>5</v>
      </c>
      <c r="V1849" s="5">
        <v>1.4</v>
      </c>
      <c r="W1849" s="5">
        <v>0.02</v>
      </c>
      <c r="AD1849" s="5">
        <v>0.45</v>
      </c>
      <c r="AE1849" s="5">
        <v>8.2100000000000009</v>
      </c>
      <c r="AI1849" s="5">
        <v>10</v>
      </c>
      <c r="AJ1849" s="5">
        <v>55</v>
      </c>
      <c r="AN1849" s="5">
        <v>7.24</v>
      </c>
      <c r="AO1849" s="5">
        <v>0.01</v>
      </c>
      <c r="AT1849" s="5">
        <v>21.7</v>
      </c>
      <c r="AU1849" s="5">
        <v>4</v>
      </c>
      <c r="AV1849" s="5">
        <v>63.3</v>
      </c>
      <c r="AW1849" s="5">
        <v>0.02</v>
      </c>
      <c r="AX1849" s="5">
        <v>0.06</v>
      </c>
      <c r="BA1849" s="5">
        <v>6.29</v>
      </c>
      <c r="BC1849" s="5">
        <v>0.1</v>
      </c>
      <c r="BE1849" s="5">
        <v>5.4</v>
      </c>
      <c r="BH1849" s="5">
        <v>2.08</v>
      </c>
      <c r="BO1849" s="5">
        <v>39</v>
      </c>
      <c r="BQ1849" s="5">
        <v>5.15</v>
      </c>
      <c r="BR1849" s="5">
        <v>5.17</v>
      </c>
      <c r="BX1849" s="5">
        <v>8.9</v>
      </c>
      <c r="BY1849" s="5">
        <v>10</v>
      </c>
    </row>
    <row r="1850" spans="1:77" x14ac:dyDescent="0.35">
      <c r="A1850" s="2" t="s">
        <v>257</v>
      </c>
      <c r="B1850" s="3">
        <v>38685</v>
      </c>
      <c r="C1850" s="4">
        <v>33</v>
      </c>
      <c r="F1850" s="5">
        <v>0.03</v>
      </c>
      <c r="H1850" s="5">
        <v>0.04</v>
      </c>
      <c r="J1850" s="5">
        <v>1</v>
      </c>
      <c r="M1850" s="5">
        <v>0.4</v>
      </c>
      <c r="N1850" s="5">
        <v>2</v>
      </c>
      <c r="Q1850" s="5">
        <v>0.5</v>
      </c>
      <c r="S1850" s="5">
        <v>75.099999999999994</v>
      </c>
      <c r="T1850" s="5">
        <v>41</v>
      </c>
      <c r="U1850" s="5">
        <v>1</v>
      </c>
      <c r="V1850" s="5">
        <v>2</v>
      </c>
      <c r="W1850" s="5">
        <v>0.01</v>
      </c>
      <c r="AB1850" s="5">
        <v>6.4</v>
      </c>
      <c r="AD1850" s="5">
        <v>1</v>
      </c>
      <c r="AE1850" s="5">
        <v>4.9000000000000004</v>
      </c>
      <c r="AI1850" s="5">
        <v>1</v>
      </c>
      <c r="AJ1850" s="5">
        <v>53.2</v>
      </c>
      <c r="AN1850" s="5">
        <v>7.1</v>
      </c>
      <c r="AO1850" s="5">
        <v>0.01</v>
      </c>
      <c r="AT1850" s="5">
        <v>19</v>
      </c>
      <c r="AU1850" s="5">
        <v>2</v>
      </c>
      <c r="AV1850" s="5">
        <v>57.54</v>
      </c>
      <c r="AW1850" s="5">
        <v>0.03</v>
      </c>
      <c r="AX1850" s="5">
        <v>0.03</v>
      </c>
      <c r="BA1850" s="5">
        <v>6.5</v>
      </c>
      <c r="BC1850" s="5">
        <v>0.1</v>
      </c>
      <c r="BE1850" s="5">
        <v>4.3</v>
      </c>
      <c r="BH1850" s="5">
        <v>2.4</v>
      </c>
      <c r="BI1850" s="5">
        <v>0.1</v>
      </c>
      <c r="BO1850" s="5">
        <v>36</v>
      </c>
      <c r="BQ1850" s="5">
        <v>-5.23</v>
      </c>
      <c r="BR1850" s="5">
        <v>5.29</v>
      </c>
      <c r="BX1850" s="5">
        <v>10.3</v>
      </c>
      <c r="BY1850" s="5">
        <v>5</v>
      </c>
    </row>
    <row r="1851" spans="1:77" x14ac:dyDescent="0.35">
      <c r="A1851" s="2" t="s">
        <v>257</v>
      </c>
      <c r="B1851" s="3">
        <v>41785</v>
      </c>
      <c r="C1851" s="4">
        <v>25</v>
      </c>
      <c r="G1851" s="5">
        <v>0.15</v>
      </c>
      <c r="H1851" s="5">
        <v>0.01</v>
      </c>
      <c r="M1851" s="5">
        <v>0.64</v>
      </c>
      <c r="S1851" s="5">
        <v>38.5</v>
      </c>
      <c r="T1851" s="5">
        <v>26</v>
      </c>
      <c r="V1851" s="5">
        <v>2.6</v>
      </c>
      <c r="W1851" s="5">
        <v>0.02</v>
      </c>
      <c r="AB1851" s="5">
        <v>3.44</v>
      </c>
      <c r="AD1851" s="5">
        <v>0.88</v>
      </c>
      <c r="AE1851" s="5">
        <v>13.1</v>
      </c>
      <c r="AJ1851" s="5">
        <v>39.1</v>
      </c>
      <c r="AN1851" s="5">
        <v>7.02</v>
      </c>
      <c r="AO1851" s="5">
        <v>0.02</v>
      </c>
      <c r="AT1851" s="5">
        <v>6.31</v>
      </c>
      <c r="AV1851" s="5">
        <v>109.34</v>
      </c>
      <c r="AW1851" s="5">
        <v>3.2799999999999999E-3</v>
      </c>
      <c r="AX1851" s="5">
        <v>0.01</v>
      </c>
      <c r="AY1851" s="5">
        <v>0.02</v>
      </c>
      <c r="BA1851" s="5">
        <v>5.49</v>
      </c>
      <c r="BF1851" s="5">
        <v>4</v>
      </c>
      <c r="BH1851" s="5">
        <v>0.22</v>
      </c>
      <c r="BO1851" s="5">
        <v>21.2</v>
      </c>
      <c r="BQ1851" s="5">
        <v>3.16</v>
      </c>
      <c r="BR1851" s="5">
        <v>3.13</v>
      </c>
      <c r="BX1851" s="5">
        <v>8.9</v>
      </c>
    </row>
    <row r="1852" spans="1:77" x14ac:dyDescent="0.35">
      <c r="A1852" s="2" t="s">
        <v>257</v>
      </c>
      <c r="B1852" s="3">
        <v>42173</v>
      </c>
      <c r="C1852" s="4">
        <v>25</v>
      </c>
      <c r="G1852" s="5">
        <v>0.1</v>
      </c>
      <c r="H1852" s="5">
        <v>0.01</v>
      </c>
      <c r="M1852" s="5">
        <v>0.75</v>
      </c>
      <c r="S1852" s="5">
        <v>14</v>
      </c>
      <c r="T1852" s="5">
        <v>115</v>
      </c>
      <c r="V1852" s="5">
        <v>1.1000000000000001</v>
      </c>
      <c r="W1852" s="5">
        <v>2E-3</v>
      </c>
      <c r="AB1852" s="5">
        <v>9.31</v>
      </c>
      <c r="AC1852" s="5">
        <v>10</v>
      </c>
      <c r="AD1852" s="5">
        <v>1.32</v>
      </c>
      <c r="AE1852" s="5">
        <v>2.98</v>
      </c>
      <c r="AJ1852" s="5">
        <v>50.4</v>
      </c>
      <c r="AN1852" s="5">
        <v>9.3800000000000008</v>
      </c>
      <c r="AO1852" s="5">
        <v>0.06</v>
      </c>
      <c r="AT1852" s="5">
        <v>63.8</v>
      </c>
      <c r="AV1852" s="5">
        <v>11.81</v>
      </c>
      <c r="AW1852" s="5">
        <v>3.2799999999999999E-3</v>
      </c>
      <c r="AX1852" s="5">
        <v>0.01</v>
      </c>
      <c r="BA1852" s="5">
        <v>5.47</v>
      </c>
      <c r="BF1852" s="5">
        <v>10.029999999999999</v>
      </c>
      <c r="BH1852" s="5">
        <v>0.31</v>
      </c>
      <c r="BO1852" s="5">
        <v>25.8</v>
      </c>
      <c r="BQ1852" s="5">
        <v>4.28</v>
      </c>
      <c r="BR1852" s="5">
        <v>4.34</v>
      </c>
      <c r="BX1852" s="5">
        <v>11.2</v>
      </c>
    </row>
    <row r="1853" spans="1:77" x14ac:dyDescent="0.35">
      <c r="A1853" s="2" t="s">
        <v>257</v>
      </c>
      <c r="B1853" s="3">
        <v>41786</v>
      </c>
      <c r="C1853" s="4">
        <v>33</v>
      </c>
      <c r="G1853" s="5">
        <v>0.06</v>
      </c>
      <c r="H1853" s="5">
        <v>0.01</v>
      </c>
      <c r="J1853" s="5">
        <v>0.2</v>
      </c>
      <c r="M1853" s="5">
        <v>0.75</v>
      </c>
      <c r="N1853" s="5">
        <v>0.5</v>
      </c>
      <c r="Q1853" s="5">
        <v>7.0000000000000007E-2</v>
      </c>
      <c r="S1853" s="5">
        <v>12.5</v>
      </c>
      <c r="T1853" s="5">
        <v>100</v>
      </c>
      <c r="U1853" s="5">
        <v>0.5</v>
      </c>
      <c r="V1853" s="5">
        <v>1.2</v>
      </c>
      <c r="W1853" s="5">
        <v>2E-3</v>
      </c>
      <c r="AB1853" s="5">
        <v>9.3699999999999992</v>
      </c>
      <c r="AD1853" s="5">
        <v>2.71</v>
      </c>
      <c r="AE1853" s="5">
        <v>2.87</v>
      </c>
      <c r="AI1853" s="5">
        <v>3.7</v>
      </c>
      <c r="AJ1853" s="5">
        <v>43.1</v>
      </c>
      <c r="AN1853" s="5">
        <v>8.42</v>
      </c>
      <c r="AO1853" s="5">
        <v>0.04</v>
      </c>
      <c r="AT1853" s="5">
        <v>52.9</v>
      </c>
      <c r="AU1853" s="5">
        <v>2.1</v>
      </c>
      <c r="AV1853" s="5">
        <v>13.72</v>
      </c>
      <c r="AW1853" s="5">
        <v>3.2799999999999999E-3</v>
      </c>
      <c r="AX1853" s="5">
        <v>0.01</v>
      </c>
      <c r="AY1853" s="5">
        <v>0.02</v>
      </c>
      <c r="BA1853" s="5">
        <v>5.43</v>
      </c>
      <c r="BC1853" s="5">
        <v>8.6E-3</v>
      </c>
      <c r="BF1853" s="5">
        <v>9.67</v>
      </c>
      <c r="BH1853" s="5">
        <v>0.25</v>
      </c>
      <c r="BO1853" s="5">
        <v>24.7</v>
      </c>
      <c r="BQ1853" s="5">
        <v>3.81</v>
      </c>
      <c r="BR1853" s="5">
        <v>3.7</v>
      </c>
      <c r="BX1853" s="5">
        <v>10.9</v>
      </c>
      <c r="BY1853" s="5">
        <v>6</v>
      </c>
    </row>
    <row r="1854" spans="1:77" x14ac:dyDescent="0.35">
      <c r="A1854" s="2" t="s">
        <v>257</v>
      </c>
      <c r="B1854" s="3">
        <v>41575</v>
      </c>
      <c r="C1854" s="4">
        <v>34</v>
      </c>
      <c r="G1854" s="5">
        <v>6.0000000000000001E-3</v>
      </c>
      <c r="H1854" s="5">
        <v>14.93</v>
      </c>
      <c r="J1854" s="5">
        <v>0.2</v>
      </c>
      <c r="M1854" s="5">
        <v>1.32</v>
      </c>
      <c r="N1854" s="5">
        <v>0.2</v>
      </c>
      <c r="Q1854" s="5">
        <v>0.02</v>
      </c>
      <c r="S1854" s="5">
        <v>183</v>
      </c>
      <c r="T1854" s="5">
        <v>1284</v>
      </c>
      <c r="U1854" s="5">
        <v>0.3</v>
      </c>
      <c r="V1854" s="5">
        <v>8.6999999999999993</v>
      </c>
      <c r="W1854" s="5">
        <v>5.01</v>
      </c>
      <c r="AB1854" s="5">
        <v>0.98</v>
      </c>
      <c r="AD1854" s="5">
        <v>5.21</v>
      </c>
      <c r="AE1854" s="5">
        <v>52.2</v>
      </c>
      <c r="AI1854" s="5">
        <v>0.5</v>
      </c>
      <c r="AJ1854" s="5">
        <v>499.9</v>
      </c>
      <c r="AN1854" s="5">
        <v>204</v>
      </c>
      <c r="AO1854" s="5">
        <v>0.49</v>
      </c>
      <c r="AT1854" s="5">
        <v>414</v>
      </c>
      <c r="AU1854" s="5">
        <v>0.5</v>
      </c>
      <c r="AV1854" s="5">
        <v>0.22</v>
      </c>
      <c r="AW1854" s="5">
        <v>3.2799999999999999E-3</v>
      </c>
      <c r="AX1854" s="5">
        <v>0.13</v>
      </c>
      <c r="BA1854" s="5">
        <v>7.15</v>
      </c>
      <c r="BC1854" s="5">
        <v>1E-3</v>
      </c>
      <c r="BF1854" s="5">
        <v>0.11</v>
      </c>
      <c r="BH1854" s="5">
        <v>12.6</v>
      </c>
      <c r="BO1854" s="5">
        <v>1.88</v>
      </c>
      <c r="BQ1854" s="5">
        <v>48.86</v>
      </c>
      <c r="BR1854" s="5">
        <v>46.38</v>
      </c>
      <c r="BS1854" s="5">
        <v>0.2</v>
      </c>
      <c r="BV1854" s="5">
        <v>0.1</v>
      </c>
      <c r="BX1854" s="5">
        <v>10.199999999999999</v>
      </c>
      <c r="BY1854" s="5">
        <v>15</v>
      </c>
    </row>
    <row r="1855" spans="1:77" x14ac:dyDescent="0.35">
      <c r="A1855" s="2" t="s">
        <v>257</v>
      </c>
      <c r="B1855" s="3">
        <v>41228</v>
      </c>
      <c r="C1855" s="4">
        <v>22</v>
      </c>
      <c r="F1855" s="5">
        <v>0.01</v>
      </c>
      <c r="H1855" s="5">
        <v>0.02</v>
      </c>
      <c r="M1855" s="5">
        <v>1</v>
      </c>
      <c r="S1855" s="5">
        <v>70.099999999999994</v>
      </c>
      <c r="T1855" s="5">
        <v>30.5</v>
      </c>
      <c r="V1855" s="5">
        <v>1.23</v>
      </c>
      <c r="W1855" s="5">
        <v>0.01</v>
      </c>
      <c r="AD1855" s="5">
        <v>2.1</v>
      </c>
      <c r="AE1855" s="5">
        <v>6.93</v>
      </c>
      <c r="AN1855" s="5">
        <v>7.09</v>
      </c>
      <c r="AO1855" s="5">
        <v>0.01</v>
      </c>
      <c r="AT1855" s="5">
        <v>20.9</v>
      </c>
      <c r="AV1855" s="5">
        <v>88</v>
      </c>
      <c r="AW1855" s="5">
        <v>7.0000000000000007E-2</v>
      </c>
      <c r="AX1855" s="5">
        <v>0.1</v>
      </c>
      <c r="BA1855" s="5">
        <v>6.4</v>
      </c>
      <c r="BE1855" s="5">
        <v>3.6</v>
      </c>
      <c r="BH1855" s="5">
        <v>0.39</v>
      </c>
      <c r="BO1855" s="5">
        <v>34.4</v>
      </c>
      <c r="BQ1855" s="5">
        <v>5.0999999999999996</v>
      </c>
      <c r="BR1855" s="5">
        <v>5.2</v>
      </c>
      <c r="BX1855" s="5">
        <v>10.199999999999999</v>
      </c>
    </row>
    <row r="1856" spans="1:77" x14ac:dyDescent="0.35">
      <c r="A1856" s="2" t="s">
        <v>257</v>
      </c>
      <c r="B1856" s="3">
        <v>41067</v>
      </c>
      <c r="C1856" s="4">
        <v>29</v>
      </c>
      <c r="G1856" s="5">
        <v>0.62</v>
      </c>
      <c r="H1856" s="5">
        <v>0.08</v>
      </c>
      <c r="M1856" s="5">
        <v>1.03</v>
      </c>
      <c r="S1856" s="5">
        <v>18.100000000000001</v>
      </c>
      <c r="T1856" s="5">
        <v>32</v>
      </c>
      <c r="V1856" s="5">
        <v>6.3</v>
      </c>
      <c r="W1856" s="5">
        <v>1.77</v>
      </c>
      <c r="AB1856" s="5">
        <v>2.6</v>
      </c>
      <c r="AD1856" s="5">
        <v>9.27</v>
      </c>
      <c r="AE1856" s="5">
        <v>16.2</v>
      </c>
      <c r="AJ1856" s="5">
        <v>33.5</v>
      </c>
      <c r="AN1856" s="5">
        <v>6.43</v>
      </c>
      <c r="AO1856" s="5">
        <v>0.05</v>
      </c>
      <c r="AT1856" s="5">
        <v>9.73</v>
      </c>
      <c r="AU1856" s="5">
        <v>18</v>
      </c>
      <c r="AV1856" s="5">
        <v>39.22</v>
      </c>
      <c r="AW1856" s="5">
        <v>4.2700000000000004E-3</v>
      </c>
      <c r="AX1856" s="5">
        <v>0.01</v>
      </c>
      <c r="AY1856" s="5">
        <v>0.02</v>
      </c>
      <c r="BA1856" s="5">
        <v>5.25</v>
      </c>
      <c r="BF1856" s="5">
        <v>0.94</v>
      </c>
      <c r="BH1856" s="5">
        <v>0.21</v>
      </c>
      <c r="BO1856" s="5">
        <v>45.1</v>
      </c>
      <c r="BQ1856" s="5">
        <v>2.68</v>
      </c>
      <c r="BR1856" s="5">
        <v>2.4500000000000002</v>
      </c>
      <c r="BS1856" s="5">
        <v>0.2</v>
      </c>
      <c r="BT1856" s="5">
        <v>1.6</v>
      </c>
      <c r="BV1856" s="5">
        <v>0.23</v>
      </c>
      <c r="BX1856" s="5">
        <v>8.6999999999999993</v>
      </c>
    </row>
    <row r="1857" spans="1:77" x14ac:dyDescent="0.35">
      <c r="A1857" s="2" t="s">
        <v>257</v>
      </c>
      <c r="B1857" s="3">
        <v>38853</v>
      </c>
      <c r="C1857" s="4">
        <v>31</v>
      </c>
      <c r="F1857" s="5">
        <v>0.1</v>
      </c>
      <c r="H1857" s="5">
        <v>0.02</v>
      </c>
      <c r="J1857" s="5">
        <v>5</v>
      </c>
      <c r="M1857" s="5">
        <v>3.35</v>
      </c>
      <c r="N1857" s="5">
        <v>2.5</v>
      </c>
      <c r="Q1857" s="5">
        <v>0.5</v>
      </c>
      <c r="S1857" s="5">
        <v>31.91</v>
      </c>
      <c r="T1857" s="5">
        <v>23</v>
      </c>
      <c r="U1857" s="5">
        <v>5</v>
      </c>
      <c r="V1857" s="5">
        <v>6.1</v>
      </c>
      <c r="W1857" s="5">
        <v>0.08</v>
      </c>
      <c r="AD1857" s="5">
        <v>-3.84</v>
      </c>
      <c r="AE1857" s="5">
        <v>3.92</v>
      </c>
      <c r="AI1857" s="5">
        <v>10</v>
      </c>
      <c r="AJ1857" s="5">
        <v>30</v>
      </c>
      <c r="AN1857" s="5">
        <v>6.29</v>
      </c>
      <c r="AO1857" s="5">
        <v>0.17</v>
      </c>
      <c r="AT1857" s="5">
        <v>19.5</v>
      </c>
      <c r="AU1857" s="5">
        <v>7</v>
      </c>
      <c r="AV1857" s="5">
        <v>9.16</v>
      </c>
      <c r="AW1857" s="5">
        <v>0.05</v>
      </c>
      <c r="AX1857" s="5">
        <v>0.06</v>
      </c>
      <c r="BA1857" s="5">
        <v>5.81</v>
      </c>
      <c r="BC1857" s="5">
        <v>0.1</v>
      </c>
      <c r="BE1857" s="5">
        <v>0.5</v>
      </c>
      <c r="BH1857" s="5">
        <v>1.33</v>
      </c>
      <c r="BO1857" s="5">
        <v>51</v>
      </c>
      <c r="BQ1857" s="5">
        <v>3.19</v>
      </c>
      <c r="BR1857" s="5">
        <v>3.07</v>
      </c>
      <c r="BX1857" s="5">
        <v>8.8000000000000007</v>
      </c>
      <c r="BY1857" s="5">
        <v>10</v>
      </c>
    </row>
    <row r="1858" spans="1:77" x14ac:dyDescent="0.35">
      <c r="A1858" s="2" t="s">
        <v>257</v>
      </c>
      <c r="B1858" s="3">
        <v>36061</v>
      </c>
      <c r="C1858" s="4">
        <v>30</v>
      </c>
      <c r="F1858" s="5">
        <v>2.4</v>
      </c>
      <c r="G1858" s="5">
        <v>2.2999999999999998</v>
      </c>
      <c r="H1858" s="5">
        <v>0.01</v>
      </c>
      <c r="J1858" s="5">
        <v>0.2</v>
      </c>
      <c r="M1858" s="5">
        <v>0.85</v>
      </c>
      <c r="N1858" s="5">
        <v>0.2</v>
      </c>
      <c r="O1858" s="5">
        <v>50</v>
      </c>
      <c r="Q1858" s="5">
        <v>0.13</v>
      </c>
      <c r="S1858" s="5">
        <v>2.6</v>
      </c>
      <c r="T1858" s="5">
        <v>39</v>
      </c>
      <c r="U1858" s="5">
        <v>0.2</v>
      </c>
      <c r="V1858" s="5">
        <v>3.1</v>
      </c>
      <c r="W1858" s="5">
        <v>0.01</v>
      </c>
      <c r="AB1858" s="5">
        <v>3.35</v>
      </c>
      <c r="AE1858" s="5">
        <v>1.5</v>
      </c>
      <c r="AI1858" s="5">
        <v>0.5</v>
      </c>
      <c r="AJ1858" s="5">
        <v>19.7</v>
      </c>
      <c r="AN1858" s="5">
        <v>2.5</v>
      </c>
      <c r="AO1858" s="5">
        <v>0.04</v>
      </c>
      <c r="AT1858" s="5">
        <v>24</v>
      </c>
      <c r="AV1858" s="5">
        <v>1.68</v>
      </c>
      <c r="AW1858" s="5">
        <v>3.2845000000000001E-3</v>
      </c>
      <c r="AX1858" s="5">
        <v>0.01</v>
      </c>
      <c r="AZ1858" s="5">
        <v>5.0000000000000001E-3</v>
      </c>
      <c r="BA1858" s="5">
        <v>4.34</v>
      </c>
      <c r="BC1858" s="5">
        <v>2.7000000000000001E-3</v>
      </c>
      <c r="BE1858" s="5">
        <v>7.4</v>
      </c>
      <c r="BH1858" s="5">
        <v>0.08</v>
      </c>
      <c r="BX1858" s="5">
        <v>10</v>
      </c>
      <c r="BY1858" s="5">
        <v>3.6</v>
      </c>
    </row>
    <row r="1859" spans="1:77" x14ac:dyDescent="0.35">
      <c r="A1859" s="2" t="s">
        <v>257</v>
      </c>
      <c r="B1859" s="3">
        <v>35702</v>
      </c>
      <c r="C1859" s="4">
        <v>32</v>
      </c>
      <c r="F1859" s="5">
        <v>1.84</v>
      </c>
      <c r="G1859" s="5">
        <v>1.8</v>
      </c>
      <c r="H1859" s="5">
        <v>0.01</v>
      </c>
      <c r="J1859" s="5">
        <v>0.2</v>
      </c>
      <c r="M1859" s="5">
        <v>0.74</v>
      </c>
      <c r="N1859" s="5">
        <v>1</v>
      </c>
      <c r="O1859" s="5">
        <v>50</v>
      </c>
      <c r="Q1859" s="5">
        <v>0.2</v>
      </c>
      <c r="S1859" s="5">
        <v>2</v>
      </c>
      <c r="T1859" s="5">
        <v>35</v>
      </c>
      <c r="U1859" s="5">
        <v>0.3</v>
      </c>
      <c r="V1859" s="5">
        <v>3.4</v>
      </c>
      <c r="W1859" s="5">
        <v>0.03</v>
      </c>
      <c r="AB1859" s="5">
        <v>2.99</v>
      </c>
      <c r="AE1859" s="5">
        <v>2.4</v>
      </c>
      <c r="AI1859" s="5">
        <v>1</v>
      </c>
      <c r="AJ1859" s="5">
        <v>191.1</v>
      </c>
      <c r="AN1859" s="5">
        <v>1.8</v>
      </c>
      <c r="AO1859" s="5">
        <v>0.03</v>
      </c>
      <c r="AT1859" s="5">
        <v>19</v>
      </c>
      <c r="AU1859" s="5">
        <v>3.9</v>
      </c>
      <c r="AV1859" s="5">
        <v>2.12</v>
      </c>
      <c r="AW1859" s="5">
        <v>3.2845000000000001E-3</v>
      </c>
      <c r="AX1859" s="5">
        <v>0.01</v>
      </c>
      <c r="AZ1859" s="5">
        <v>6.6E-3</v>
      </c>
      <c r="BA1859" s="5">
        <v>4.46</v>
      </c>
      <c r="BC1859" s="5">
        <v>3.0999999999999999E-3</v>
      </c>
      <c r="BE1859" s="5">
        <v>5.7</v>
      </c>
      <c r="BH1859" s="5">
        <v>7.0000000000000007E-2</v>
      </c>
      <c r="BO1859" s="5">
        <v>20.7</v>
      </c>
      <c r="BX1859" s="5">
        <v>9.9</v>
      </c>
      <c r="BY1859" s="5">
        <v>1.1000000000000001</v>
      </c>
    </row>
    <row r="1860" spans="1:77" x14ac:dyDescent="0.35">
      <c r="A1860" s="2" t="s">
        <v>257</v>
      </c>
      <c r="B1860" s="3">
        <v>35318</v>
      </c>
      <c r="C1860" s="4">
        <v>31</v>
      </c>
      <c r="F1860" s="5">
        <v>2.88</v>
      </c>
      <c r="G1860" s="5">
        <v>3.04</v>
      </c>
      <c r="H1860" s="5">
        <v>0.01</v>
      </c>
      <c r="J1860" s="5">
        <v>1</v>
      </c>
      <c r="M1860" s="5">
        <v>0.66</v>
      </c>
      <c r="N1860" s="5">
        <v>1</v>
      </c>
      <c r="Q1860" s="5">
        <v>0.2</v>
      </c>
      <c r="S1860" s="5">
        <v>2.2000000000000002</v>
      </c>
      <c r="T1860" s="5">
        <v>32</v>
      </c>
      <c r="U1860" s="5">
        <v>1</v>
      </c>
      <c r="V1860" s="5">
        <v>2.7</v>
      </c>
      <c r="W1860" s="5">
        <v>0.02</v>
      </c>
      <c r="AB1860" s="5">
        <v>3.27</v>
      </c>
      <c r="AE1860" s="5">
        <v>1.4</v>
      </c>
      <c r="AI1860" s="5">
        <v>1</v>
      </c>
      <c r="AJ1860" s="5">
        <v>17.600000000000001</v>
      </c>
      <c r="AN1860" s="5">
        <v>1.7</v>
      </c>
      <c r="AO1860" s="5">
        <v>0.04</v>
      </c>
      <c r="AT1860" s="5">
        <v>19</v>
      </c>
      <c r="AU1860" s="5">
        <v>3.2</v>
      </c>
      <c r="AV1860" s="5">
        <v>0.92</v>
      </c>
      <c r="AW1860" s="5">
        <v>3.2845000000000001E-3</v>
      </c>
      <c r="AX1860" s="5">
        <v>0.01</v>
      </c>
      <c r="AZ1860" s="5">
        <v>5.0000000000000001E-3</v>
      </c>
      <c r="BA1860" s="5">
        <v>4.3</v>
      </c>
      <c r="BC1860" s="5">
        <v>1.8E-3</v>
      </c>
      <c r="BE1860" s="5">
        <v>7.5</v>
      </c>
      <c r="BH1860" s="5">
        <v>0.05</v>
      </c>
      <c r="BO1860" s="5">
        <v>19.98</v>
      </c>
      <c r="BX1860" s="5">
        <v>8.9</v>
      </c>
      <c r="BY1860" s="5">
        <v>5</v>
      </c>
    </row>
    <row r="1861" spans="1:77" x14ac:dyDescent="0.35">
      <c r="A1861" s="2" t="s">
        <v>257</v>
      </c>
      <c r="B1861" s="3">
        <v>36271</v>
      </c>
      <c r="C1861" s="4">
        <v>23</v>
      </c>
      <c r="F1861" s="5">
        <v>0.35</v>
      </c>
      <c r="G1861" s="5">
        <v>0.31</v>
      </c>
      <c r="H1861" s="5">
        <v>0.06</v>
      </c>
      <c r="S1861" s="5">
        <v>19</v>
      </c>
      <c r="T1861" s="5">
        <v>21</v>
      </c>
      <c r="V1861" s="5">
        <v>13</v>
      </c>
      <c r="W1861" s="5">
        <v>0.19</v>
      </c>
      <c r="AB1861" s="5">
        <v>0.69</v>
      </c>
      <c r="AE1861" s="5">
        <v>6.8</v>
      </c>
      <c r="AJ1861" s="5">
        <v>19.350000000000001</v>
      </c>
      <c r="AN1861" s="5">
        <v>2.2000000000000002</v>
      </c>
      <c r="AO1861" s="5">
        <v>0.06</v>
      </c>
      <c r="AT1861" s="5">
        <v>9.5</v>
      </c>
      <c r="AV1861" s="5">
        <v>1.93</v>
      </c>
      <c r="AW1861" s="5">
        <v>0.02</v>
      </c>
      <c r="AX1861" s="5">
        <v>0.01</v>
      </c>
      <c r="AZ1861" s="5">
        <v>0.01</v>
      </c>
      <c r="BA1861" s="5">
        <v>6.45</v>
      </c>
      <c r="BE1861" s="5">
        <v>7</v>
      </c>
      <c r="BH1861" s="5">
        <v>0.66</v>
      </c>
      <c r="BI1861" s="5">
        <v>1.1399999999999999</v>
      </c>
      <c r="BO1861" s="5">
        <v>41.5</v>
      </c>
      <c r="BX1861" s="5">
        <v>7</v>
      </c>
    </row>
    <row r="1862" spans="1:77" x14ac:dyDescent="0.35">
      <c r="A1862" s="2" t="s">
        <v>257</v>
      </c>
      <c r="B1862" s="3">
        <v>36487</v>
      </c>
      <c r="C1862" s="4">
        <v>23</v>
      </c>
      <c r="F1862" s="5">
        <v>0.38</v>
      </c>
      <c r="G1862" s="5">
        <v>0.33</v>
      </c>
      <c r="H1862" s="5">
        <v>0.11</v>
      </c>
      <c r="M1862" s="5">
        <v>0.57999999999999996</v>
      </c>
      <c r="S1862" s="5">
        <v>19</v>
      </c>
      <c r="T1862" s="5">
        <v>21</v>
      </c>
      <c r="V1862" s="5">
        <v>15</v>
      </c>
      <c r="W1862" s="5">
        <v>0.31</v>
      </c>
      <c r="AB1862" s="5">
        <v>0.7</v>
      </c>
      <c r="AE1862" s="5">
        <v>6.8</v>
      </c>
      <c r="AJ1862" s="5">
        <v>20</v>
      </c>
      <c r="AN1862" s="5">
        <v>2.2000000000000002</v>
      </c>
      <c r="AO1862" s="5">
        <v>0.18</v>
      </c>
      <c r="AT1862" s="5">
        <v>9.1</v>
      </c>
      <c r="AV1862" s="5">
        <v>0.22</v>
      </c>
      <c r="AW1862" s="5">
        <v>9.1952000000000006E-3</v>
      </c>
      <c r="AX1862" s="5">
        <v>0.02</v>
      </c>
      <c r="AZ1862" s="5">
        <v>0.01</v>
      </c>
      <c r="BA1862" s="5">
        <v>6.04</v>
      </c>
      <c r="BE1862" s="5">
        <v>0.3</v>
      </c>
      <c r="BH1862" s="5">
        <v>0.78</v>
      </c>
      <c r="BO1862" s="5">
        <v>27.7</v>
      </c>
      <c r="BX1862" s="5">
        <v>11.1</v>
      </c>
    </row>
    <row r="1863" spans="1:77" x14ac:dyDescent="0.35">
      <c r="A1863" s="2" t="s">
        <v>257</v>
      </c>
      <c r="B1863" s="3">
        <v>36663</v>
      </c>
      <c r="C1863" s="4">
        <v>23</v>
      </c>
      <c r="F1863" s="5">
        <v>0.27</v>
      </c>
      <c r="G1863" s="5">
        <v>0.27</v>
      </c>
      <c r="H1863" s="5">
        <v>0.03</v>
      </c>
      <c r="M1863" s="5">
        <v>0.53</v>
      </c>
      <c r="S1863" s="5">
        <v>19</v>
      </c>
      <c r="T1863" s="5">
        <v>27</v>
      </c>
      <c r="V1863" s="5">
        <v>14</v>
      </c>
      <c r="W1863" s="5">
        <v>7.0000000000000007E-2</v>
      </c>
      <c r="AB1863" s="5">
        <v>0.77</v>
      </c>
      <c r="AE1863" s="5">
        <v>11</v>
      </c>
      <c r="AJ1863" s="5">
        <v>24.4</v>
      </c>
      <c r="AN1863" s="5">
        <v>2.2999999999999998</v>
      </c>
      <c r="AO1863" s="5">
        <v>0.03</v>
      </c>
      <c r="AT1863" s="5">
        <v>12</v>
      </c>
      <c r="AV1863" s="5">
        <v>10.49</v>
      </c>
      <c r="AW1863" s="5">
        <v>0.04</v>
      </c>
      <c r="AX1863" s="5">
        <v>0.01</v>
      </c>
      <c r="AZ1863" s="5">
        <v>0.01</v>
      </c>
      <c r="BA1863" s="5">
        <v>5.89</v>
      </c>
      <c r="BE1863" s="5">
        <v>0.2</v>
      </c>
      <c r="BH1863" s="5">
        <v>0.67</v>
      </c>
      <c r="BO1863" s="5">
        <v>39.200000000000003</v>
      </c>
      <c r="BX1863" s="5">
        <v>7.5</v>
      </c>
    </row>
    <row r="1864" spans="1:77" x14ac:dyDescent="0.35">
      <c r="A1864" s="2" t="s">
        <v>257</v>
      </c>
      <c r="B1864" s="3">
        <v>36844</v>
      </c>
      <c r="C1864" s="4">
        <v>23</v>
      </c>
      <c r="F1864" s="5">
        <v>0.28000000000000003</v>
      </c>
      <c r="G1864" s="5">
        <v>0.23</v>
      </c>
      <c r="H1864" s="5">
        <v>0.02</v>
      </c>
      <c r="M1864" s="5">
        <v>0.55000000000000004</v>
      </c>
      <c r="S1864" s="5">
        <v>17</v>
      </c>
      <c r="T1864" s="5">
        <v>25</v>
      </c>
      <c r="V1864" s="5">
        <v>15</v>
      </c>
      <c r="W1864" s="5">
        <v>0.06</v>
      </c>
      <c r="AB1864" s="5">
        <v>0.66</v>
      </c>
      <c r="AE1864" s="5">
        <v>10</v>
      </c>
      <c r="AJ1864" s="5">
        <v>26.7</v>
      </c>
      <c r="AN1864" s="5">
        <v>2</v>
      </c>
      <c r="AO1864" s="5">
        <v>0.06</v>
      </c>
      <c r="AT1864" s="5">
        <v>11</v>
      </c>
      <c r="AV1864" s="5">
        <v>4.37</v>
      </c>
      <c r="AW1864" s="5">
        <v>0.04</v>
      </c>
      <c r="AX1864" s="5">
        <v>0.02</v>
      </c>
      <c r="AZ1864" s="5">
        <v>0.01</v>
      </c>
      <c r="BA1864" s="5">
        <v>6.26</v>
      </c>
      <c r="BE1864" s="5">
        <v>0.8</v>
      </c>
      <c r="BH1864" s="5">
        <v>0.93</v>
      </c>
      <c r="BO1864" s="5">
        <v>33.4</v>
      </c>
      <c r="BX1864" s="5">
        <v>11.1</v>
      </c>
    </row>
    <row r="1865" spans="1:77" x14ac:dyDescent="0.35">
      <c r="A1865" s="2" t="s">
        <v>257</v>
      </c>
      <c r="B1865" s="3">
        <v>42156</v>
      </c>
      <c r="C1865" s="4">
        <v>25</v>
      </c>
      <c r="G1865" s="5">
        <v>0.78</v>
      </c>
      <c r="H1865" s="5">
        <v>0.06</v>
      </c>
      <c r="M1865" s="5">
        <v>1.06</v>
      </c>
      <c r="S1865" s="5">
        <v>31.6</v>
      </c>
      <c r="T1865" s="5">
        <v>28</v>
      </c>
      <c r="V1865" s="5">
        <v>5.9</v>
      </c>
      <c r="W1865" s="5">
        <v>4.4800000000000004</v>
      </c>
      <c r="AB1865" s="5">
        <v>2.5</v>
      </c>
      <c r="AD1865" s="5">
        <v>2.54</v>
      </c>
      <c r="AE1865" s="5">
        <v>13.4</v>
      </c>
      <c r="AJ1865" s="5">
        <v>42.1</v>
      </c>
      <c r="AN1865" s="5">
        <v>12.5</v>
      </c>
      <c r="AO1865" s="5">
        <v>0.08</v>
      </c>
      <c r="AT1865" s="5">
        <v>10.6</v>
      </c>
      <c r="AU1865" s="5">
        <v>40</v>
      </c>
      <c r="AV1865" s="5">
        <v>32.840000000000003</v>
      </c>
      <c r="AW1865" s="5">
        <v>7.5500000000000003E-3</v>
      </c>
      <c r="AX1865" s="5">
        <v>0.01</v>
      </c>
      <c r="BA1865" s="5">
        <v>5.12</v>
      </c>
      <c r="BF1865" s="5">
        <v>2.25</v>
      </c>
      <c r="BH1865" s="5">
        <v>0.11</v>
      </c>
      <c r="BO1865" s="5">
        <v>107</v>
      </c>
      <c r="BQ1865" s="5">
        <v>3.66</v>
      </c>
      <c r="BR1865" s="5">
        <v>3.75</v>
      </c>
      <c r="BX1865" s="5">
        <v>9</v>
      </c>
    </row>
    <row r="1866" spans="1:77" x14ac:dyDescent="0.35">
      <c r="A1866" s="2" t="s">
        <v>257</v>
      </c>
      <c r="B1866" s="3">
        <v>41764</v>
      </c>
      <c r="C1866" s="4">
        <v>29</v>
      </c>
      <c r="G1866" s="5">
        <v>0.66</v>
      </c>
      <c r="H1866" s="5">
        <v>0.05</v>
      </c>
      <c r="J1866" s="5">
        <v>2.1</v>
      </c>
      <c r="M1866" s="5">
        <v>1.35</v>
      </c>
      <c r="Q1866" s="5">
        <v>0.28999999999999998</v>
      </c>
      <c r="S1866" s="5">
        <v>24.8</v>
      </c>
      <c r="T1866" s="5">
        <v>24</v>
      </c>
      <c r="V1866" s="5">
        <v>7</v>
      </c>
      <c r="W1866" s="5">
        <v>2.15</v>
      </c>
      <c r="AB1866" s="5">
        <v>2.5</v>
      </c>
      <c r="AD1866" s="5">
        <v>4.53</v>
      </c>
      <c r="AE1866" s="5">
        <v>13.5</v>
      </c>
      <c r="AI1866" s="5">
        <v>2.7</v>
      </c>
      <c r="AJ1866" s="5">
        <v>35.4</v>
      </c>
      <c r="AN1866" s="5">
        <v>9.4700000000000006</v>
      </c>
      <c r="AO1866" s="5">
        <v>0.05</v>
      </c>
      <c r="AT1866" s="5">
        <v>10.4</v>
      </c>
      <c r="AU1866" s="5">
        <v>20</v>
      </c>
      <c r="AV1866" s="5">
        <v>49.58</v>
      </c>
      <c r="AW1866" s="5">
        <v>4.2700000000000004E-3</v>
      </c>
      <c r="AX1866" s="5">
        <v>0.01</v>
      </c>
      <c r="AY1866" s="5">
        <v>0.02</v>
      </c>
      <c r="BA1866" s="5">
        <v>5.33</v>
      </c>
      <c r="BF1866" s="5">
        <v>0.78</v>
      </c>
      <c r="BH1866" s="5">
        <v>0.18</v>
      </c>
      <c r="BO1866" s="5">
        <v>58.9</v>
      </c>
      <c r="BQ1866" s="5">
        <v>2.88</v>
      </c>
      <c r="BR1866" s="5">
        <v>3.01</v>
      </c>
      <c r="BX1866" s="5">
        <v>8.3000000000000007</v>
      </c>
    </row>
    <row r="1867" spans="1:77" x14ac:dyDescent="0.35">
      <c r="A1867" s="2" t="s">
        <v>360</v>
      </c>
      <c r="B1867" s="3">
        <v>37151</v>
      </c>
      <c r="C1867" s="4">
        <v>31</v>
      </c>
      <c r="F1867" s="5">
        <v>3.03</v>
      </c>
      <c r="G1867" s="5">
        <v>2.83</v>
      </c>
      <c r="H1867" s="5">
        <v>0.01</v>
      </c>
      <c r="J1867" s="5">
        <v>0.2</v>
      </c>
      <c r="M1867" s="5">
        <v>1.02</v>
      </c>
      <c r="N1867" s="5">
        <v>0.3</v>
      </c>
      <c r="O1867" s="5">
        <v>10</v>
      </c>
      <c r="Q1867" s="5">
        <v>0.14000000000000001</v>
      </c>
      <c r="S1867" s="5">
        <v>2.35</v>
      </c>
      <c r="T1867" s="5">
        <v>43</v>
      </c>
      <c r="U1867" s="5">
        <v>0.2</v>
      </c>
      <c r="V1867" s="5">
        <v>3.7</v>
      </c>
      <c r="W1867" s="5">
        <v>0.03</v>
      </c>
      <c r="AB1867" s="5">
        <v>2.6</v>
      </c>
      <c r="AE1867" s="5">
        <v>0.99</v>
      </c>
      <c r="AI1867" s="5">
        <v>1.1000000000000001</v>
      </c>
      <c r="AJ1867" s="5">
        <v>20.6</v>
      </c>
      <c r="AN1867" s="5">
        <v>2.2000000000000002</v>
      </c>
      <c r="AO1867" s="5">
        <v>0.04</v>
      </c>
      <c r="AT1867" s="5">
        <v>20.399999999999999</v>
      </c>
      <c r="AU1867" s="5">
        <v>3.8</v>
      </c>
      <c r="AW1867" s="5">
        <v>3.2845000000000001E-3</v>
      </c>
      <c r="AX1867" s="5">
        <v>0.01</v>
      </c>
      <c r="AZ1867" s="5">
        <v>8.0000000000000002E-3</v>
      </c>
      <c r="BA1867" s="5">
        <v>4.32</v>
      </c>
      <c r="BC1867" s="5">
        <v>1.5E-3</v>
      </c>
      <c r="BE1867" s="5">
        <v>6.7</v>
      </c>
      <c r="BH1867" s="5">
        <v>0.05</v>
      </c>
      <c r="BO1867" s="5">
        <v>17.8</v>
      </c>
      <c r="BX1867" s="5">
        <v>10.1</v>
      </c>
      <c r="BY1867" s="5">
        <v>6.9</v>
      </c>
    </row>
    <row r="1868" spans="1:77" x14ac:dyDescent="0.35">
      <c r="A1868" s="2" t="s">
        <v>360</v>
      </c>
      <c r="B1868" s="3">
        <v>41233</v>
      </c>
      <c r="C1868" s="4">
        <v>22</v>
      </c>
      <c r="F1868" s="5">
        <v>0.74</v>
      </c>
      <c r="H1868" s="5">
        <v>0.1</v>
      </c>
      <c r="M1868" s="5">
        <v>1.6</v>
      </c>
      <c r="S1868" s="5">
        <v>23.4</v>
      </c>
      <c r="T1868" s="5">
        <v>32</v>
      </c>
      <c r="V1868" s="5">
        <v>7.23</v>
      </c>
      <c r="W1868" s="5">
        <v>2.48</v>
      </c>
      <c r="AD1868" s="5">
        <v>1.3</v>
      </c>
      <c r="AE1868" s="5">
        <v>20.5</v>
      </c>
      <c r="AN1868" s="5">
        <v>7.85</v>
      </c>
      <c r="AO1868" s="5">
        <v>0.06</v>
      </c>
      <c r="AT1868" s="5">
        <v>10.8</v>
      </c>
      <c r="AV1868" s="5">
        <v>41.1</v>
      </c>
      <c r="AW1868" s="5">
        <v>7.0000000000000007E-2</v>
      </c>
      <c r="AX1868" s="5">
        <v>0.1</v>
      </c>
      <c r="BA1868" s="5">
        <v>5.2</v>
      </c>
      <c r="BE1868" s="5">
        <v>0.2</v>
      </c>
      <c r="BH1868" s="5">
        <v>0.03</v>
      </c>
      <c r="BO1868" s="5">
        <v>57</v>
      </c>
      <c r="BQ1868" s="5">
        <v>2.9</v>
      </c>
      <c r="BR1868" s="5">
        <v>2.9</v>
      </c>
      <c r="BX1868" s="5">
        <v>11.4</v>
      </c>
    </row>
    <row r="1869" spans="1:77" x14ac:dyDescent="0.35">
      <c r="A1869" s="2" t="s">
        <v>360</v>
      </c>
      <c r="B1869" s="3">
        <v>36104</v>
      </c>
      <c r="C1869" s="4">
        <v>23</v>
      </c>
      <c r="F1869" s="5">
        <v>0.45</v>
      </c>
      <c r="G1869" s="5">
        <v>0.41</v>
      </c>
      <c r="H1869" s="5">
        <v>0.12</v>
      </c>
      <c r="S1869" s="5">
        <v>24</v>
      </c>
      <c r="T1869" s="5">
        <v>23</v>
      </c>
      <c r="V1869" s="5">
        <v>18</v>
      </c>
      <c r="W1869" s="5">
        <v>0.21</v>
      </c>
      <c r="AB1869" s="5">
        <v>0.4</v>
      </c>
      <c r="AE1869" s="5">
        <v>6.4</v>
      </c>
      <c r="AJ1869" s="5">
        <v>21.2</v>
      </c>
      <c r="AN1869" s="5">
        <v>2.5</v>
      </c>
      <c r="AO1869" s="5">
        <v>0.13</v>
      </c>
      <c r="AT1869" s="5">
        <v>12</v>
      </c>
      <c r="AV1869" s="5">
        <v>0.22</v>
      </c>
      <c r="AW1869" s="5">
        <v>0.01</v>
      </c>
      <c r="AX1869" s="5">
        <v>0.03</v>
      </c>
      <c r="AZ1869" s="5">
        <v>0.02</v>
      </c>
      <c r="BA1869" s="5">
        <v>6.25</v>
      </c>
      <c r="BE1869" s="5">
        <v>0.2</v>
      </c>
      <c r="BH1869" s="5">
        <v>0.94</v>
      </c>
      <c r="BI1869" s="5">
        <v>0.7</v>
      </c>
      <c r="BO1869" s="5">
        <v>23.4</v>
      </c>
      <c r="BX1869" s="5">
        <v>10.7</v>
      </c>
    </row>
    <row r="1870" spans="1:77" x14ac:dyDescent="0.35">
      <c r="A1870" s="2" t="s">
        <v>360</v>
      </c>
      <c r="B1870" s="3">
        <v>40717</v>
      </c>
      <c r="C1870" s="4">
        <v>26</v>
      </c>
      <c r="G1870" s="5">
        <v>0.49</v>
      </c>
      <c r="H1870" s="5">
        <v>7.0000000000000007E-2</v>
      </c>
      <c r="M1870" s="5">
        <v>1</v>
      </c>
      <c r="S1870" s="5">
        <v>15.2</v>
      </c>
      <c r="T1870" s="5">
        <v>19</v>
      </c>
      <c r="V1870" s="5">
        <v>7.4</v>
      </c>
      <c r="W1870" s="5">
        <v>1.95</v>
      </c>
      <c r="AB1870" s="5">
        <v>2.5299999999999998</v>
      </c>
      <c r="AD1870" s="5">
        <v>4.91</v>
      </c>
      <c r="AE1870" s="5">
        <v>19.7</v>
      </c>
      <c r="AJ1870" s="5">
        <v>26.3</v>
      </c>
      <c r="AN1870" s="5">
        <v>5.13</v>
      </c>
      <c r="AO1870" s="5">
        <v>0.04</v>
      </c>
      <c r="AT1870" s="5">
        <v>9.44</v>
      </c>
      <c r="AU1870" s="5">
        <v>15</v>
      </c>
      <c r="AV1870" s="5">
        <v>24.79</v>
      </c>
      <c r="AW1870" s="5">
        <v>4.5999999999999999E-3</v>
      </c>
      <c r="AX1870" s="5">
        <v>0.01</v>
      </c>
      <c r="BA1870" s="5">
        <v>5.4</v>
      </c>
      <c r="BF1870" s="5">
        <v>1.27</v>
      </c>
      <c r="BH1870" s="5">
        <v>0.24</v>
      </c>
      <c r="BO1870" s="5">
        <v>47.1</v>
      </c>
      <c r="BQ1870" s="5">
        <v>2.16</v>
      </c>
      <c r="BR1870" s="5">
        <v>2.27</v>
      </c>
      <c r="BT1870" s="5">
        <v>8.4</v>
      </c>
      <c r="BX1870" s="5">
        <v>9.1</v>
      </c>
    </row>
    <row r="1871" spans="1:77" x14ac:dyDescent="0.35">
      <c r="A1871" s="2" t="s">
        <v>360</v>
      </c>
      <c r="B1871" s="3">
        <v>40337</v>
      </c>
      <c r="C1871" s="4">
        <v>34</v>
      </c>
      <c r="G1871" s="5">
        <v>0.97</v>
      </c>
      <c r="H1871" s="5">
        <v>0.05</v>
      </c>
      <c r="J1871" s="5">
        <v>0.2</v>
      </c>
      <c r="M1871" s="5">
        <v>0.9</v>
      </c>
      <c r="N1871" s="5">
        <v>0.5</v>
      </c>
      <c r="Q1871" s="5">
        <v>0.03</v>
      </c>
      <c r="S1871" s="5">
        <v>17.3</v>
      </c>
      <c r="T1871" s="5">
        <v>20</v>
      </c>
      <c r="U1871" s="5">
        <v>1.4</v>
      </c>
      <c r="V1871" s="5">
        <v>6.5</v>
      </c>
      <c r="W1871" s="5">
        <v>1.4</v>
      </c>
      <c r="AB1871" s="5">
        <v>2.2599999999999998</v>
      </c>
      <c r="AD1871" s="5">
        <v>0.91</v>
      </c>
      <c r="AE1871" s="5">
        <v>23.8</v>
      </c>
      <c r="AI1871" s="5">
        <v>9</v>
      </c>
      <c r="AJ1871" s="5">
        <v>30.3</v>
      </c>
      <c r="AN1871" s="5">
        <v>5.59</v>
      </c>
      <c r="AO1871" s="5">
        <v>0.05</v>
      </c>
      <c r="AS1871" s="5">
        <v>0.35</v>
      </c>
      <c r="AT1871" s="5">
        <v>10</v>
      </c>
      <c r="AU1871" s="5">
        <v>22</v>
      </c>
      <c r="AV1871" s="5">
        <v>27.04</v>
      </c>
      <c r="AW1871" s="5">
        <v>4.5999999999999999E-3</v>
      </c>
      <c r="AX1871" s="5">
        <v>0.01</v>
      </c>
      <c r="BA1871" s="5">
        <v>5.12</v>
      </c>
      <c r="BC1871" s="5">
        <v>1.1000000000000001E-3</v>
      </c>
      <c r="BF1871" s="5">
        <v>0.78</v>
      </c>
      <c r="BH1871" s="5">
        <v>0.09</v>
      </c>
      <c r="BO1871" s="5">
        <v>69.5</v>
      </c>
      <c r="BQ1871" s="5">
        <v>2.54</v>
      </c>
      <c r="BR1871" s="5">
        <v>2.56</v>
      </c>
      <c r="BW1871" s="5">
        <v>1.8</v>
      </c>
      <c r="BX1871" s="5">
        <v>8.3000000000000007</v>
      </c>
      <c r="BY1871" s="5">
        <v>25</v>
      </c>
    </row>
    <row r="1872" spans="1:77" x14ac:dyDescent="0.35">
      <c r="A1872" s="2" t="s">
        <v>360</v>
      </c>
      <c r="B1872" s="3">
        <v>39905</v>
      </c>
      <c r="C1872" s="4">
        <v>25</v>
      </c>
      <c r="G1872" s="5">
        <v>0.8</v>
      </c>
      <c r="H1872" s="5">
        <v>0.06</v>
      </c>
      <c r="J1872" s="5">
        <v>3.8</v>
      </c>
      <c r="M1872" s="5">
        <v>0.93</v>
      </c>
      <c r="S1872" s="5">
        <v>21.2</v>
      </c>
      <c r="T1872" s="5">
        <v>30</v>
      </c>
      <c r="V1872" s="5">
        <v>6.5</v>
      </c>
      <c r="W1872" s="5">
        <v>2.79</v>
      </c>
      <c r="AB1872" s="5">
        <v>2.2599999999999998</v>
      </c>
      <c r="AD1872" s="5">
        <v>3.99</v>
      </c>
      <c r="AE1872" s="5">
        <v>30.5</v>
      </c>
      <c r="AJ1872" s="5">
        <v>35.6</v>
      </c>
      <c r="AN1872" s="5">
        <v>5.77</v>
      </c>
      <c r="AO1872" s="5">
        <v>0.06</v>
      </c>
      <c r="AT1872" s="5">
        <v>10.9</v>
      </c>
      <c r="AU1872" s="5">
        <v>33.799999999999997</v>
      </c>
      <c r="AV1872" s="5">
        <v>26.16</v>
      </c>
      <c r="AW1872" s="5">
        <v>4.2700000000000004E-3</v>
      </c>
      <c r="AX1872" s="5">
        <v>0.01</v>
      </c>
      <c r="BA1872" s="5">
        <v>5.05</v>
      </c>
      <c r="BE1872" s="5">
        <v>0.2</v>
      </c>
      <c r="BF1872" s="5">
        <v>0.56000000000000005</v>
      </c>
      <c r="BH1872" s="5">
        <v>0.14000000000000001</v>
      </c>
      <c r="BO1872" s="5">
        <v>72.2</v>
      </c>
      <c r="BX1872" s="5">
        <v>8.1</v>
      </c>
    </row>
    <row r="1873" spans="1:77" x14ac:dyDescent="0.35">
      <c r="A1873" s="2" t="s">
        <v>360</v>
      </c>
      <c r="B1873" s="3">
        <v>37055</v>
      </c>
      <c r="C1873" s="4">
        <v>23</v>
      </c>
      <c r="F1873" s="5">
        <v>0.38</v>
      </c>
      <c r="G1873" s="5">
        <v>0.38</v>
      </c>
      <c r="H1873" s="5">
        <v>0.06</v>
      </c>
      <c r="M1873" s="5">
        <v>0.52</v>
      </c>
      <c r="S1873" s="5">
        <v>25.3</v>
      </c>
      <c r="T1873" s="5">
        <v>32</v>
      </c>
      <c r="V1873" s="5">
        <v>16</v>
      </c>
      <c r="W1873" s="5">
        <v>0.13</v>
      </c>
      <c r="AB1873" s="5">
        <v>0.74</v>
      </c>
      <c r="AE1873" s="5">
        <v>11</v>
      </c>
      <c r="AJ1873" s="5">
        <v>25.5</v>
      </c>
      <c r="AN1873" s="5">
        <v>3.17</v>
      </c>
      <c r="AO1873" s="5">
        <v>0.12</v>
      </c>
      <c r="AT1873" s="5">
        <v>12.4</v>
      </c>
      <c r="AV1873" s="5">
        <v>0.54</v>
      </c>
      <c r="AW1873" s="5">
        <v>0.02</v>
      </c>
      <c r="AX1873" s="5">
        <v>0.03</v>
      </c>
      <c r="AZ1873" s="5">
        <v>0.01</v>
      </c>
      <c r="BA1873" s="5">
        <v>6.18</v>
      </c>
      <c r="BE1873" s="5">
        <v>1.1000000000000001</v>
      </c>
      <c r="BH1873" s="5">
        <v>0.79</v>
      </c>
      <c r="BO1873" s="5">
        <v>33.799999999999997</v>
      </c>
      <c r="BX1873" s="5">
        <v>9.1</v>
      </c>
    </row>
    <row r="1874" spans="1:77" x14ac:dyDescent="0.35">
      <c r="A1874" s="2" t="s">
        <v>360</v>
      </c>
      <c r="B1874" s="3">
        <v>38827</v>
      </c>
      <c r="C1874" s="4">
        <v>35</v>
      </c>
      <c r="F1874" s="5">
        <v>0.03</v>
      </c>
      <c r="G1874" s="5">
        <v>0.03</v>
      </c>
      <c r="H1874" s="5">
        <v>0.08</v>
      </c>
      <c r="J1874" s="5">
        <v>5.2</v>
      </c>
      <c r="M1874" s="5">
        <v>0.95</v>
      </c>
      <c r="N1874" s="5">
        <v>0.2</v>
      </c>
      <c r="O1874" s="5">
        <v>23</v>
      </c>
      <c r="Q1874" s="5">
        <v>0.24</v>
      </c>
      <c r="S1874" s="5">
        <v>11.2</v>
      </c>
      <c r="T1874" s="5">
        <v>14</v>
      </c>
      <c r="U1874" s="5">
        <v>1.1000000000000001</v>
      </c>
      <c r="V1874" s="5">
        <v>8.1</v>
      </c>
      <c r="W1874" s="5">
        <v>0.89</v>
      </c>
      <c r="AB1874" s="5">
        <v>2.23</v>
      </c>
      <c r="AD1874" s="5">
        <v>-3.9</v>
      </c>
      <c r="AE1874" s="5">
        <v>18.399999999999999</v>
      </c>
      <c r="AI1874" s="5">
        <v>2.7</v>
      </c>
      <c r="AJ1874" s="5">
        <v>21.2</v>
      </c>
      <c r="AN1874" s="5">
        <v>2.98</v>
      </c>
      <c r="AO1874" s="5">
        <v>0.05</v>
      </c>
      <c r="AT1874" s="5">
        <v>8.18</v>
      </c>
      <c r="AU1874" s="5">
        <v>11</v>
      </c>
      <c r="AV1874" s="5">
        <v>29.96</v>
      </c>
      <c r="AW1874" s="5">
        <v>5.9121E-3</v>
      </c>
      <c r="AX1874" s="5">
        <v>0.01</v>
      </c>
      <c r="AZ1874" s="5">
        <v>0.01</v>
      </c>
      <c r="BA1874" s="5">
        <v>5.36</v>
      </c>
      <c r="BC1874" s="5">
        <v>1.5E-3</v>
      </c>
      <c r="BE1874" s="5">
        <v>0.9</v>
      </c>
      <c r="BH1874" s="5">
        <v>0.22</v>
      </c>
      <c r="BO1874" s="5">
        <v>29.1</v>
      </c>
      <c r="BQ1874" s="5">
        <v>1.7</v>
      </c>
      <c r="BR1874" s="5">
        <v>1.6</v>
      </c>
      <c r="BX1874" s="5">
        <v>7.4</v>
      </c>
      <c r="BY1874" s="5">
        <v>19</v>
      </c>
    </row>
    <row r="1875" spans="1:77" x14ac:dyDescent="0.35">
      <c r="A1875" s="2" t="s">
        <v>360</v>
      </c>
      <c r="B1875" s="3">
        <v>38672</v>
      </c>
      <c r="C1875" s="4">
        <v>32</v>
      </c>
      <c r="F1875" s="5">
        <v>0.27</v>
      </c>
      <c r="G1875" s="5">
        <v>0.26</v>
      </c>
      <c r="H1875" s="5">
        <v>0.12</v>
      </c>
      <c r="J1875" s="5">
        <v>6.4</v>
      </c>
      <c r="M1875" s="5">
        <v>1.04</v>
      </c>
      <c r="N1875" s="5">
        <v>0.3</v>
      </c>
      <c r="O1875" s="5">
        <v>10</v>
      </c>
      <c r="Q1875" s="5">
        <v>0.38</v>
      </c>
      <c r="S1875" s="5">
        <v>13.5</v>
      </c>
      <c r="T1875" s="5">
        <v>16</v>
      </c>
      <c r="U1875" s="5">
        <v>1.4</v>
      </c>
      <c r="V1875" s="5">
        <v>7.9</v>
      </c>
      <c r="W1875" s="5">
        <v>1.4</v>
      </c>
      <c r="AB1875" s="5">
        <v>2.2599999999999998</v>
      </c>
      <c r="AE1875" s="5">
        <v>19.2</v>
      </c>
      <c r="AI1875" s="5">
        <v>2.8</v>
      </c>
      <c r="AJ1875" s="5">
        <v>22.4</v>
      </c>
      <c r="AN1875" s="5">
        <v>3.09</v>
      </c>
      <c r="AO1875" s="5">
        <v>0.05</v>
      </c>
      <c r="AT1875" s="5">
        <v>8.5</v>
      </c>
      <c r="AU1875" s="5">
        <v>16</v>
      </c>
      <c r="AV1875" s="5">
        <v>13.59</v>
      </c>
      <c r="AW1875" s="5">
        <v>7.1999999999999998E-3</v>
      </c>
      <c r="AX1875" s="5">
        <v>0.01</v>
      </c>
      <c r="AZ1875" s="5">
        <v>7.0000000000000001E-3</v>
      </c>
      <c r="BA1875" s="5">
        <v>5.43</v>
      </c>
      <c r="BC1875" s="5">
        <v>1.9E-3</v>
      </c>
      <c r="BE1875" s="5">
        <v>0.4</v>
      </c>
      <c r="BH1875" s="5">
        <v>0.24</v>
      </c>
      <c r="BO1875" s="5">
        <v>45</v>
      </c>
      <c r="BX1875" s="5">
        <v>11.3</v>
      </c>
      <c r="BY1875" s="5">
        <v>27</v>
      </c>
    </row>
    <row r="1876" spans="1:77" x14ac:dyDescent="0.35">
      <c r="A1876" s="2" t="s">
        <v>360</v>
      </c>
      <c r="B1876" s="3">
        <v>38482</v>
      </c>
      <c r="C1876" s="4">
        <v>32</v>
      </c>
      <c r="F1876" s="5">
        <v>0.47</v>
      </c>
      <c r="G1876" s="5">
        <v>0.46</v>
      </c>
      <c r="H1876" s="5">
        <v>7.0000000000000007E-2</v>
      </c>
      <c r="J1876" s="5">
        <v>4.4000000000000004</v>
      </c>
      <c r="M1876" s="5">
        <v>0.87</v>
      </c>
      <c r="N1876" s="5">
        <v>0.6</v>
      </c>
      <c r="O1876" s="5">
        <v>30</v>
      </c>
      <c r="Q1876" s="5">
        <v>0.48</v>
      </c>
      <c r="S1876" s="5">
        <v>15.6</v>
      </c>
      <c r="T1876" s="5">
        <v>17</v>
      </c>
      <c r="U1876" s="5">
        <v>1.4</v>
      </c>
      <c r="V1876" s="5">
        <v>8.3000000000000007</v>
      </c>
      <c r="W1876" s="5">
        <v>1.58</v>
      </c>
      <c r="AB1876" s="5">
        <v>2.4</v>
      </c>
      <c r="AE1876" s="5">
        <v>21.5</v>
      </c>
      <c r="AI1876" s="5">
        <v>3.8</v>
      </c>
      <c r="AJ1876" s="5">
        <v>26.1</v>
      </c>
      <c r="AN1876" s="5">
        <v>3.97</v>
      </c>
      <c r="AO1876" s="5">
        <v>0.06</v>
      </c>
      <c r="AT1876" s="5">
        <v>9.1</v>
      </c>
      <c r="AU1876" s="5">
        <v>29</v>
      </c>
      <c r="AV1876" s="5">
        <v>19.43</v>
      </c>
      <c r="AW1876" s="5">
        <v>6.8974500000000003E-3</v>
      </c>
      <c r="AX1876" s="5">
        <v>0.01</v>
      </c>
      <c r="AZ1876" s="5">
        <v>0.01</v>
      </c>
      <c r="BA1876" s="5">
        <v>5.2</v>
      </c>
      <c r="BC1876" s="5">
        <v>2.2000000000000001E-3</v>
      </c>
      <c r="BE1876" s="5">
        <v>0.2</v>
      </c>
      <c r="BH1876" s="5">
        <v>0.19</v>
      </c>
      <c r="BO1876" s="5">
        <v>56.7</v>
      </c>
      <c r="BX1876" s="5">
        <v>7.9</v>
      </c>
      <c r="BY1876" s="5">
        <v>36</v>
      </c>
    </row>
    <row r="1877" spans="1:77" x14ac:dyDescent="0.35">
      <c r="A1877" s="2" t="s">
        <v>360</v>
      </c>
      <c r="B1877" s="3">
        <v>38257</v>
      </c>
      <c r="C1877" s="4">
        <v>32</v>
      </c>
      <c r="F1877" s="5">
        <v>1.31</v>
      </c>
      <c r="G1877" s="5">
        <v>0.53</v>
      </c>
      <c r="H1877" s="5">
        <v>0.09</v>
      </c>
      <c r="J1877" s="5">
        <v>5.7</v>
      </c>
      <c r="M1877" s="5">
        <v>1.01</v>
      </c>
      <c r="N1877" s="5">
        <v>4.5999999999999996</v>
      </c>
      <c r="O1877" s="5">
        <v>10</v>
      </c>
      <c r="Q1877" s="5">
        <v>0.66</v>
      </c>
      <c r="S1877" s="5">
        <v>22.2</v>
      </c>
      <c r="T1877" s="5">
        <v>22</v>
      </c>
      <c r="U1877" s="5">
        <v>1.9</v>
      </c>
      <c r="V1877" s="5">
        <v>7.8</v>
      </c>
      <c r="W1877" s="5">
        <v>2.1800000000000002</v>
      </c>
      <c r="AB1877" s="5">
        <v>2.39</v>
      </c>
      <c r="AE1877" s="5">
        <v>26.3</v>
      </c>
      <c r="AI1877" s="5">
        <v>9.3000000000000007</v>
      </c>
      <c r="AJ1877" s="5">
        <v>33.299999999999997</v>
      </c>
      <c r="AN1877" s="5">
        <v>4.57</v>
      </c>
      <c r="AO1877" s="5">
        <v>0.11</v>
      </c>
      <c r="AT1877" s="5">
        <v>12.1</v>
      </c>
      <c r="AU1877" s="5">
        <v>24</v>
      </c>
      <c r="AV1877" s="5">
        <v>18.59</v>
      </c>
      <c r="AW1877" s="5">
        <v>0.01</v>
      </c>
      <c r="AX1877" s="5">
        <v>0.01</v>
      </c>
      <c r="AZ1877" s="5">
        <v>5.7000000000000002E-3</v>
      </c>
      <c r="BA1877" s="5">
        <v>5.0999999999999996</v>
      </c>
      <c r="BC1877" s="5">
        <v>4.8999999999999998E-3</v>
      </c>
      <c r="BE1877" s="5">
        <v>0.2</v>
      </c>
      <c r="BH1877" s="5">
        <v>0.27</v>
      </c>
      <c r="BO1877" s="5">
        <v>71.599999999999994</v>
      </c>
      <c r="BX1877" s="5">
        <v>11.5</v>
      </c>
      <c r="BY1877" s="5">
        <v>64</v>
      </c>
    </row>
    <row r="1878" spans="1:77" x14ac:dyDescent="0.35">
      <c r="A1878" s="2" t="s">
        <v>360</v>
      </c>
      <c r="B1878" s="3">
        <v>38111</v>
      </c>
      <c r="C1878" s="4">
        <v>32</v>
      </c>
      <c r="F1878" s="5">
        <v>0.76</v>
      </c>
      <c r="G1878" s="5">
        <v>0.56000000000000005</v>
      </c>
      <c r="H1878" s="5">
        <v>0.1</v>
      </c>
      <c r="J1878" s="5">
        <v>5.2</v>
      </c>
      <c r="M1878" s="5">
        <v>1.05</v>
      </c>
      <c r="N1878" s="5">
        <v>1</v>
      </c>
      <c r="O1878" s="5">
        <v>11</v>
      </c>
      <c r="Q1878" s="5">
        <v>0.4</v>
      </c>
      <c r="S1878" s="5">
        <v>25.3</v>
      </c>
      <c r="T1878" s="5">
        <v>28</v>
      </c>
      <c r="U1878" s="5">
        <v>1.6</v>
      </c>
      <c r="V1878" s="5">
        <v>7</v>
      </c>
      <c r="W1878" s="5">
        <v>2.21</v>
      </c>
      <c r="AB1878" s="5">
        <v>2.5</v>
      </c>
      <c r="AE1878" s="5">
        <v>25.1</v>
      </c>
      <c r="AI1878" s="5">
        <v>3.4</v>
      </c>
      <c r="AJ1878" s="5">
        <v>28.7</v>
      </c>
      <c r="AN1878" s="5">
        <v>5.15</v>
      </c>
      <c r="AO1878" s="5">
        <v>0.12</v>
      </c>
      <c r="AT1878" s="5">
        <v>11.5</v>
      </c>
      <c r="AU1878" s="5">
        <v>2.4</v>
      </c>
      <c r="AV1878" s="5">
        <v>22.7</v>
      </c>
      <c r="AW1878" s="5">
        <v>0.01</v>
      </c>
      <c r="AX1878" s="5">
        <v>0.01</v>
      </c>
      <c r="AZ1878" s="5">
        <v>8.5000000000000006E-3</v>
      </c>
      <c r="BA1878" s="5">
        <v>5.53</v>
      </c>
      <c r="BC1878" s="5">
        <v>1.8E-3</v>
      </c>
      <c r="BE1878" s="5">
        <v>0.61</v>
      </c>
      <c r="BH1878" s="5">
        <v>0.32</v>
      </c>
      <c r="BO1878" s="5">
        <v>65.900000000000006</v>
      </c>
      <c r="BX1878" s="5">
        <v>8.1</v>
      </c>
      <c r="BY1878" s="5">
        <v>63</v>
      </c>
    </row>
    <row r="1879" spans="1:77" x14ac:dyDescent="0.35">
      <c r="A1879" s="2" t="s">
        <v>360</v>
      </c>
      <c r="B1879" s="3">
        <v>40140</v>
      </c>
      <c r="C1879" s="4">
        <v>22</v>
      </c>
      <c r="G1879" s="5">
        <v>1E-3</v>
      </c>
      <c r="H1879" s="5">
        <v>0.02</v>
      </c>
      <c r="M1879" s="5">
        <v>0.25</v>
      </c>
      <c r="S1879" s="5">
        <v>74</v>
      </c>
      <c r="T1879" s="5">
        <v>56</v>
      </c>
      <c r="V1879" s="5">
        <v>1.4</v>
      </c>
      <c r="W1879" s="5">
        <v>0.72</v>
      </c>
      <c r="AB1879" s="5">
        <v>12.32</v>
      </c>
      <c r="AD1879" s="5">
        <v>30.07</v>
      </c>
      <c r="AE1879" s="5">
        <v>0.97</v>
      </c>
      <c r="AJ1879" s="5">
        <v>54.4</v>
      </c>
      <c r="AN1879" s="5">
        <v>3.41</v>
      </c>
      <c r="AO1879" s="5">
        <v>0.22</v>
      </c>
      <c r="AT1879" s="5">
        <v>15.1</v>
      </c>
      <c r="AV1879" s="5">
        <v>0.22</v>
      </c>
      <c r="AW1879" s="5">
        <v>3.2799999999999999E-3</v>
      </c>
      <c r="AX1879" s="5">
        <v>0.03</v>
      </c>
      <c r="BA1879" s="5">
        <v>7.39</v>
      </c>
      <c r="BF1879" s="5">
        <v>0.35</v>
      </c>
      <c r="BH1879" s="5">
        <v>3.63</v>
      </c>
      <c r="BO1879" s="5">
        <v>55.6</v>
      </c>
      <c r="BX1879" s="5">
        <v>9.1999999999999993</v>
      </c>
    </row>
    <row r="1880" spans="1:77" x14ac:dyDescent="0.35">
      <c r="A1880" s="2" t="s">
        <v>360</v>
      </c>
      <c r="B1880" s="3">
        <v>41477</v>
      </c>
      <c r="C1880" s="4">
        <v>32</v>
      </c>
      <c r="G1880" s="5">
        <v>0.61</v>
      </c>
      <c r="H1880" s="5">
        <v>0.09</v>
      </c>
      <c r="J1880" s="5">
        <v>3.6</v>
      </c>
      <c r="M1880" s="5">
        <v>1.35</v>
      </c>
      <c r="N1880" s="5">
        <v>0.2</v>
      </c>
      <c r="Q1880" s="5">
        <v>0.57999999999999996</v>
      </c>
      <c r="S1880" s="5">
        <v>25.2</v>
      </c>
      <c r="T1880" s="5">
        <v>26</v>
      </c>
      <c r="U1880" s="5">
        <v>1.5</v>
      </c>
      <c r="V1880" s="5">
        <v>6.2</v>
      </c>
      <c r="W1880" s="5">
        <v>3.2</v>
      </c>
      <c r="AB1880" s="5">
        <v>2.5299999999999998</v>
      </c>
      <c r="AD1880" s="5">
        <v>7.05</v>
      </c>
      <c r="AE1880" s="5">
        <v>17.2</v>
      </c>
      <c r="AI1880" s="5">
        <v>16</v>
      </c>
      <c r="AJ1880" s="5">
        <v>35.299999999999997</v>
      </c>
      <c r="AN1880" s="5">
        <v>9.1</v>
      </c>
      <c r="AO1880" s="5">
        <v>0.06</v>
      </c>
      <c r="AT1880" s="5">
        <v>11.2</v>
      </c>
      <c r="AU1880" s="5">
        <v>29</v>
      </c>
      <c r="AV1880" s="5">
        <v>36.47</v>
      </c>
      <c r="AW1880" s="5">
        <v>4.5999999999999999E-3</v>
      </c>
      <c r="AX1880" s="5">
        <v>0.01</v>
      </c>
      <c r="BA1880" s="5">
        <v>4.92</v>
      </c>
      <c r="BC1880" s="5">
        <v>1.6999999999999999E-3</v>
      </c>
      <c r="BF1880" s="5">
        <v>0.86</v>
      </c>
      <c r="BH1880" s="5">
        <v>0.19</v>
      </c>
      <c r="BO1880" s="5">
        <v>70.3</v>
      </c>
      <c r="BQ1880" s="5">
        <v>2.98</v>
      </c>
      <c r="BR1880" s="5">
        <v>3.19</v>
      </c>
      <c r="BX1880" s="5">
        <v>9.6</v>
      </c>
      <c r="BY1880" s="5">
        <v>32</v>
      </c>
    </row>
    <row r="1881" spans="1:77" x14ac:dyDescent="0.35">
      <c r="A1881" s="2" t="s">
        <v>101</v>
      </c>
      <c r="B1881" s="3">
        <v>42254</v>
      </c>
      <c r="C1881" s="4">
        <v>31</v>
      </c>
      <c r="G1881" s="5">
        <v>2.6</v>
      </c>
      <c r="H1881" s="5">
        <v>0.01</v>
      </c>
      <c r="J1881" s="5">
        <v>0.2</v>
      </c>
      <c r="M1881" s="5">
        <v>1.36</v>
      </c>
      <c r="N1881" s="5">
        <v>0.2</v>
      </c>
      <c r="Q1881" s="5">
        <v>0.12</v>
      </c>
      <c r="S1881" s="5">
        <v>0.94</v>
      </c>
      <c r="T1881" s="5">
        <v>31</v>
      </c>
      <c r="U1881" s="5">
        <v>0.6</v>
      </c>
      <c r="V1881" s="5">
        <v>3.8</v>
      </c>
      <c r="W1881" s="5">
        <v>3.0000000000000001E-3</v>
      </c>
      <c r="AB1881" s="5">
        <v>2.5299999999999998</v>
      </c>
      <c r="AC1881" s="5">
        <v>10</v>
      </c>
      <c r="AD1881" s="5">
        <v>9.9499999999999993</v>
      </c>
      <c r="AE1881" s="5">
        <v>0.69</v>
      </c>
      <c r="AI1881" s="5">
        <v>0.5</v>
      </c>
      <c r="AN1881" s="5">
        <v>1.87</v>
      </c>
      <c r="AO1881" s="5">
        <v>0.03</v>
      </c>
      <c r="AT1881" s="5">
        <v>17.600000000000001</v>
      </c>
      <c r="AU1881" s="5">
        <v>3.9</v>
      </c>
      <c r="AV1881" s="5">
        <v>0.87</v>
      </c>
      <c r="AW1881" s="5">
        <v>3.2799999999999999E-3</v>
      </c>
      <c r="AX1881" s="5">
        <v>0.01</v>
      </c>
      <c r="BA1881" s="5">
        <v>4.4000000000000004</v>
      </c>
      <c r="BC1881" s="5">
        <v>3.5000000000000001E-3</v>
      </c>
      <c r="BH1881" s="5">
        <v>0.06</v>
      </c>
      <c r="BO1881" s="5">
        <v>11.6</v>
      </c>
      <c r="BQ1881" s="5">
        <v>1.19</v>
      </c>
      <c r="BR1881" s="5">
        <v>1.31</v>
      </c>
      <c r="BX1881" s="5">
        <v>10.9</v>
      </c>
      <c r="BY1881" s="5">
        <v>41</v>
      </c>
    </row>
    <row r="1882" spans="1:77" x14ac:dyDescent="0.35">
      <c r="A1882" s="2" t="s">
        <v>101</v>
      </c>
      <c r="B1882" s="3">
        <v>37557</v>
      </c>
      <c r="C1882" s="4">
        <v>32</v>
      </c>
      <c r="F1882" s="5">
        <v>0.61</v>
      </c>
      <c r="G1882" s="5">
        <v>0.56999999999999995</v>
      </c>
      <c r="H1882" s="5">
        <v>0.11</v>
      </c>
      <c r="J1882" s="5">
        <v>3.8</v>
      </c>
      <c r="M1882" s="5">
        <v>1.33</v>
      </c>
      <c r="N1882" s="5">
        <v>0.4</v>
      </c>
      <c r="O1882" s="5">
        <v>26</v>
      </c>
      <c r="Q1882" s="5">
        <v>0.48</v>
      </c>
      <c r="S1882" s="5">
        <v>20.399999999999999</v>
      </c>
      <c r="T1882" s="5">
        <v>22</v>
      </c>
      <c r="U1882" s="5">
        <v>1.1000000000000001</v>
      </c>
      <c r="V1882" s="5">
        <v>8.6</v>
      </c>
      <c r="W1882" s="5">
        <v>1.1399999999999999</v>
      </c>
      <c r="AB1882" s="5">
        <v>2.64</v>
      </c>
      <c r="AE1882" s="5">
        <v>23.4</v>
      </c>
      <c r="AI1882" s="5">
        <v>3.7</v>
      </c>
      <c r="AJ1882" s="5">
        <v>29.4</v>
      </c>
      <c r="AN1882" s="5">
        <v>4.95</v>
      </c>
      <c r="AO1882" s="5">
        <v>0.06</v>
      </c>
      <c r="AT1882" s="5">
        <v>8.2899999999999991</v>
      </c>
      <c r="AU1882" s="5">
        <v>18</v>
      </c>
      <c r="AV1882" s="5">
        <v>32.93</v>
      </c>
      <c r="AW1882" s="5">
        <v>0.01</v>
      </c>
      <c r="AX1882" s="5">
        <v>0.01</v>
      </c>
      <c r="AZ1882" s="5">
        <v>5.0000000000000001E-3</v>
      </c>
      <c r="BA1882" s="5">
        <v>5.29</v>
      </c>
      <c r="BC1882" s="5">
        <v>4.4999999999999997E-3</v>
      </c>
      <c r="BE1882" s="5">
        <v>0.4</v>
      </c>
      <c r="BH1882" s="5">
        <v>0.25</v>
      </c>
      <c r="BO1882" s="5">
        <v>48.8</v>
      </c>
      <c r="BX1882" s="5">
        <v>11.5</v>
      </c>
      <c r="BY1882" s="5">
        <v>20</v>
      </c>
    </row>
    <row r="1883" spans="1:77" x14ac:dyDescent="0.35">
      <c r="A1883" s="2" t="s">
        <v>101</v>
      </c>
      <c r="B1883" s="3">
        <v>41229</v>
      </c>
      <c r="C1883" s="4">
        <v>22</v>
      </c>
      <c r="F1883" s="5">
        <v>0.01</v>
      </c>
      <c r="H1883" s="5">
        <v>13</v>
      </c>
      <c r="M1883" s="5">
        <v>1.6</v>
      </c>
      <c r="S1883" s="5">
        <v>158</v>
      </c>
      <c r="T1883" s="5">
        <v>1050</v>
      </c>
      <c r="V1883" s="5">
        <v>9.3000000000000007</v>
      </c>
      <c r="W1883" s="5">
        <v>4.42</v>
      </c>
      <c r="AD1883" s="5">
        <v>-0.71</v>
      </c>
      <c r="AE1883" s="5">
        <v>31</v>
      </c>
      <c r="AN1883" s="5">
        <v>158</v>
      </c>
      <c r="AO1883" s="5">
        <v>0.45</v>
      </c>
      <c r="AT1883" s="5">
        <v>437</v>
      </c>
      <c r="AV1883" s="5">
        <v>0.4</v>
      </c>
      <c r="AW1883" s="5">
        <v>7.0000000000000007E-2</v>
      </c>
      <c r="AX1883" s="5">
        <v>0.46</v>
      </c>
      <c r="BA1883" s="5">
        <v>7.1</v>
      </c>
      <c r="BE1883" s="5">
        <v>0.2</v>
      </c>
      <c r="BH1883" s="5">
        <v>2.21</v>
      </c>
      <c r="BO1883" s="5">
        <v>5</v>
      </c>
      <c r="BQ1883" s="5">
        <v>41.9</v>
      </c>
      <c r="BR1883" s="5">
        <v>41.6</v>
      </c>
      <c r="BX1883" s="5">
        <v>10.1</v>
      </c>
    </row>
    <row r="1884" spans="1:77" x14ac:dyDescent="0.35">
      <c r="A1884" s="2" t="s">
        <v>101</v>
      </c>
      <c r="B1884" s="3">
        <v>40520</v>
      </c>
      <c r="C1884" s="4">
        <v>34</v>
      </c>
      <c r="G1884" s="5">
        <v>1E-3</v>
      </c>
      <c r="H1884" s="5">
        <v>14.29</v>
      </c>
      <c r="J1884" s="5">
        <v>0.2</v>
      </c>
      <c r="M1884" s="5">
        <v>1.0900000000000001</v>
      </c>
      <c r="N1884" s="5">
        <v>0.2</v>
      </c>
      <c r="Q1884" s="5">
        <v>0.02</v>
      </c>
      <c r="S1884" s="5">
        <v>182</v>
      </c>
      <c r="T1884" s="5">
        <v>1260</v>
      </c>
      <c r="U1884" s="5">
        <v>0.5</v>
      </c>
      <c r="V1884" s="5">
        <v>9.1999999999999993</v>
      </c>
      <c r="W1884" s="5">
        <v>7.7</v>
      </c>
      <c r="AB1884" s="5">
        <v>1.17</v>
      </c>
      <c r="AD1884" s="5">
        <v>19.309999999999999</v>
      </c>
      <c r="AE1884" s="5">
        <v>72.3</v>
      </c>
      <c r="AI1884" s="5">
        <v>0.5</v>
      </c>
      <c r="AJ1884" s="5">
        <v>481</v>
      </c>
      <c r="AN1884" s="5">
        <v>269</v>
      </c>
      <c r="AO1884" s="5">
        <v>0.78</v>
      </c>
      <c r="AS1884" s="5">
        <v>0.35</v>
      </c>
      <c r="AT1884" s="5">
        <v>557</v>
      </c>
      <c r="AU1884" s="5">
        <v>0.5</v>
      </c>
      <c r="AV1884" s="5">
        <v>0.22</v>
      </c>
      <c r="AW1884" s="5">
        <v>3.2799999999999999E-3</v>
      </c>
      <c r="AX1884" s="5">
        <v>0.14000000000000001</v>
      </c>
      <c r="BA1884" s="5">
        <v>7.17</v>
      </c>
      <c r="BC1884" s="5">
        <v>1E-3</v>
      </c>
      <c r="BF1884" s="5">
        <v>0.08</v>
      </c>
      <c r="BH1884" s="5">
        <v>12.63</v>
      </c>
      <c r="BO1884" s="5">
        <v>2.36</v>
      </c>
      <c r="BQ1884" s="5">
        <v>48.22</v>
      </c>
      <c r="BR1884" s="5">
        <v>58.53</v>
      </c>
      <c r="BW1884" s="5">
        <v>0.63</v>
      </c>
      <c r="BX1884" s="5">
        <v>10.199999999999999</v>
      </c>
      <c r="BY1884" s="5">
        <v>0.5</v>
      </c>
    </row>
    <row r="1885" spans="1:77" x14ac:dyDescent="0.35">
      <c r="A1885" s="2" t="s">
        <v>101</v>
      </c>
      <c r="B1885" s="3">
        <v>38849</v>
      </c>
      <c r="C1885" s="4">
        <v>31</v>
      </c>
      <c r="F1885" s="5">
        <v>0.02</v>
      </c>
      <c r="H1885" s="5">
        <v>14.28</v>
      </c>
      <c r="J1885" s="5">
        <v>5</v>
      </c>
      <c r="M1885" s="5">
        <v>2.1800000000000002</v>
      </c>
      <c r="N1885" s="5">
        <v>2.5</v>
      </c>
      <c r="Q1885" s="5">
        <v>1</v>
      </c>
      <c r="S1885" s="5">
        <v>165.67</v>
      </c>
      <c r="T1885" s="5">
        <v>1130</v>
      </c>
      <c r="U1885" s="5">
        <v>5</v>
      </c>
      <c r="V1885" s="5">
        <v>8.4</v>
      </c>
      <c r="W1885" s="5">
        <v>4.9000000000000004</v>
      </c>
      <c r="AD1885" s="5">
        <v>1.98</v>
      </c>
      <c r="AE1885" s="5">
        <v>49.41</v>
      </c>
      <c r="AI1885" s="5">
        <v>10</v>
      </c>
      <c r="AJ1885" s="5">
        <v>440</v>
      </c>
      <c r="AN1885" s="5">
        <v>204.4</v>
      </c>
      <c r="AO1885" s="5">
        <v>0.47</v>
      </c>
      <c r="AT1885" s="5">
        <v>410.1</v>
      </c>
      <c r="AU1885" s="5">
        <v>2</v>
      </c>
      <c r="AV1885" s="5">
        <v>0.48</v>
      </c>
      <c r="AW1885" s="5">
        <v>0.02</v>
      </c>
      <c r="AX1885" s="5">
        <v>1.96</v>
      </c>
      <c r="BA1885" s="5">
        <v>7.2</v>
      </c>
      <c r="BC1885" s="5">
        <v>0.1</v>
      </c>
      <c r="BE1885" s="5">
        <v>0.2</v>
      </c>
      <c r="BH1885" s="5">
        <v>12.35</v>
      </c>
      <c r="BO1885" s="5">
        <v>1</v>
      </c>
      <c r="BQ1885" s="5">
        <v>44.28</v>
      </c>
      <c r="BR1885" s="5">
        <v>45.17</v>
      </c>
      <c r="BX1885" s="5">
        <v>10.5</v>
      </c>
      <c r="BY1885" s="5">
        <v>10</v>
      </c>
    </row>
    <row r="1886" spans="1:77" x14ac:dyDescent="0.35">
      <c r="A1886" s="2" t="s">
        <v>101</v>
      </c>
      <c r="B1886" s="3">
        <v>38679</v>
      </c>
      <c r="C1886" s="4">
        <v>32</v>
      </c>
      <c r="F1886" s="5">
        <v>0.03</v>
      </c>
      <c r="H1886" s="5">
        <v>11.6</v>
      </c>
      <c r="J1886" s="5">
        <v>1</v>
      </c>
      <c r="M1886" s="5">
        <v>0.9</v>
      </c>
      <c r="N1886" s="5">
        <v>2</v>
      </c>
      <c r="Q1886" s="5">
        <v>0.5</v>
      </c>
      <c r="S1886" s="5">
        <v>159</v>
      </c>
      <c r="T1886" s="5">
        <v>1180</v>
      </c>
      <c r="U1886" s="5">
        <v>1</v>
      </c>
      <c r="V1886" s="5">
        <v>8</v>
      </c>
      <c r="W1886" s="5">
        <v>4.04</v>
      </c>
      <c r="AB1886" s="5">
        <v>1.2</v>
      </c>
      <c r="AD1886" s="5">
        <v>-0.1</v>
      </c>
      <c r="AE1886" s="5">
        <v>37.6</v>
      </c>
      <c r="AI1886" s="5">
        <v>1</v>
      </c>
      <c r="AJ1886" s="5">
        <v>449</v>
      </c>
      <c r="AN1886" s="5">
        <v>192</v>
      </c>
      <c r="AO1886" s="5">
        <v>0.43</v>
      </c>
      <c r="AT1886" s="5">
        <v>423</v>
      </c>
      <c r="AU1886" s="5">
        <v>1</v>
      </c>
      <c r="AV1886" s="5">
        <v>0.44</v>
      </c>
      <c r="AW1886" s="5">
        <v>0.03</v>
      </c>
      <c r="AX1886" s="5">
        <v>0.15</v>
      </c>
      <c r="BA1886" s="5">
        <v>7.1</v>
      </c>
      <c r="BC1886" s="5">
        <v>0.1</v>
      </c>
      <c r="BH1886" s="5">
        <v>10.7</v>
      </c>
      <c r="BI1886" s="5">
        <v>0.1</v>
      </c>
      <c r="BO1886" s="5">
        <v>1</v>
      </c>
      <c r="BQ1886" s="5">
        <v>-43.99</v>
      </c>
      <c r="BR1886" s="5">
        <v>43.93</v>
      </c>
      <c r="BX1886" s="5">
        <v>10.199999999999999</v>
      </c>
      <c r="BY1886" s="5">
        <v>5</v>
      </c>
    </row>
    <row r="1887" spans="1:77" x14ac:dyDescent="0.35">
      <c r="A1887" s="2" t="s">
        <v>101</v>
      </c>
      <c r="B1887" s="3">
        <v>35144</v>
      </c>
      <c r="C1887" s="4">
        <v>23</v>
      </c>
      <c r="F1887" s="5">
        <v>0.27</v>
      </c>
      <c r="G1887" s="5">
        <v>0.24</v>
      </c>
      <c r="H1887" s="5">
        <v>0.16</v>
      </c>
      <c r="S1887" s="5">
        <v>24</v>
      </c>
      <c r="T1887" s="5">
        <v>25</v>
      </c>
      <c r="V1887" s="5">
        <v>13</v>
      </c>
      <c r="W1887" s="5">
        <v>0.16</v>
      </c>
      <c r="AB1887" s="5">
        <v>0.77</v>
      </c>
      <c r="AE1887" s="5">
        <v>7.1</v>
      </c>
      <c r="AJ1887" s="5">
        <v>23.5</v>
      </c>
      <c r="AN1887" s="5">
        <v>2.8</v>
      </c>
      <c r="AO1887" s="5">
        <v>0.12</v>
      </c>
      <c r="AT1887" s="5">
        <v>9.1999999999999993</v>
      </c>
      <c r="AV1887" s="5">
        <v>2.82</v>
      </c>
      <c r="AW1887" s="5">
        <v>0.05</v>
      </c>
      <c r="AX1887" s="5">
        <v>0.03</v>
      </c>
      <c r="AY1887" s="5">
        <v>0.02</v>
      </c>
      <c r="BA1887" s="5">
        <v>6.25</v>
      </c>
      <c r="BE1887" s="5">
        <v>0.5</v>
      </c>
      <c r="BH1887" s="5">
        <v>0.78</v>
      </c>
      <c r="BI1887" s="5">
        <v>0.23</v>
      </c>
      <c r="BO1887" s="5">
        <v>24.8</v>
      </c>
      <c r="BX1887" s="5">
        <v>5.7</v>
      </c>
    </row>
    <row r="1888" spans="1:77" x14ac:dyDescent="0.35">
      <c r="A1888" s="2" t="s">
        <v>101</v>
      </c>
      <c r="B1888" s="3">
        <v>41575</v>
      </c>
      <c r="C1888" s="4">
        <v>34</v>
      </c>
      <c r="G1888" s="5">
        <v>6.0000000000000001E-3</v>
      </c>
      <c r="H1888" s="5">
        <v>0.25</v>
      </c>
      <c r="J1888" s="5">
        <v>0.2</v>
      </c>
      <c r="M1888" s="5">
        <v>0.2</v>
      </c>
      <c r="N1888" s="5">
        <v>0.2</v>
      </c>
      <c r="Q1888" s="5">
        <v>0.02</v>
      </c>
      <c r="S1888" s="5">
        <v>61.1</v>
      </c>
      <c r="T1888" s="5">
        <v>58</v>
      </c>
      <c r="U1888" s="5">
        <v>0.2</v>
      </c>
      <c r="V1888" s="5">
        <v>1.3</v>
      </c>
      <c r="W1888" s="5">
        <v>0.64</v>
      </c>
      <c r="AB1888" s="5">
        <v>1.1499999999999999</v>
      </c>
      <c r="AD1888" s="5">
        <v>1.7</v>
      </c>
      <c r="AE1888" s="5">
        <v>2.1</v>
      </c>
      <c r="AI1888" s="5">
        <v>0.5</v>
      </c>
      <c r="AJ1888" s="5">
        <v>78.900000000000006</v>
      </c>
      <c r="AN1888" s="5">
        <v>5.35</v>
      </c>
      <c r="AO1888" s="5">
        <v>0.13</v>
      </c>
      <c r="AT1888" s="5">
        <v>58.8</v>
      </c>
      <c r="AU1888" s="5">
        <v>0.5</v>
      </c>
      <c r="AV1888" s="5">
        <v>0.22</v>
      </c>
      <c r="AW1888" s="5">
        <v>3.2799999999999999E-3</v>
      </c>
      <c r="AX1888" s="5">
        <v>0.18</v>
      </c>
      <c r="BA1888" s="5">
        <v>7.53</v>
      </c>
      <c r="BC1888" s="5">
        <v>1E-3</v>
      </c>
      <c r="BF1888" s="5">
        <v>0.11</v>
      </c>
      <c r="BH1888" s="5">
        <v>4.32</v>
      </c>
      <c r="BO1888" s="5">
        <v>4.3</v>
      </c>
      <c r="BQ1888" s="5">
        <v>6.05</v>
      </c>
      <c r="BR1888" s="5">
        <v>6.15</v>
      </c>
      <c r="BS1888" s="5">
        <v>0.2</v>
      </c>
      <c r="BV1888" s="5">
        <v>0.1</v>
      </c>
      <c r="BX1888" s="5">
        <v>10</v>
      </c>
      <c r="BY1888" s="5">
        <v>15</v>
      </c>
    </row>
    <row r="1889" spans="1:77" x14ac:dyDescent="0.35">
      <c r="A1889" s="2" t="s">
        <v>101</v>
      </c>
      <c r="B1889" s="3">
        <v>41234</v>
      </c>
      <c r="C1889" s="4">
        <v>22</v>
      </c>
      <c r="F1889" s="5">
        <v>0.02</v>
      </c>
      <c r="H1889" s="5">
        <v>0.28999999999999998</v>
      </c>
      <c r="M1889" s="5">
        <v>0.24</v>
      </c>
      <c r="S1889" s="5">
        <v>54.3</v>
      </c>
      <c r="T1889" s="5">
        <v>67.099999999999994</v>
      </c>
      <c r="V1889" s="5">
        <v>1.1599999999999999</v>
      </c>
      <c r="W1889" s="5">
        <v>0.53</v>
      </c>
      <c r="AD1889" s="5">
        <v>-4.0999999999999996</v>
      </c>
      <c r="AE1889" s="5">
        <v>2.15</v>
      </c>
      <c r="AN1889" s="5">
        <v>5.24</v>
      </c>
      <c r="AO1889" s="5">
        <v>0.14000000000000001</v>
      </c>
      <c r="AT1889" s="5">
        <v>56.6</v>
      </c>
      <c r="AV1889" s="5">
        <v>0.4</v>
      </c>
      <c r="AW1889" s="5">
        <v>7.0000000000000007E-2</v>
      </c>
      <c r="AX1889" s="5">
        <v>0.28000000000000003</v>
      </c>
      <c r="BA1889" s="5">
        <v>7.5</v>
      </c>
      <c r="BE1889" s="5">
        <v>0.2</v>
      </c>
      <c r="BH1889" s="5">
        <v>0.56999999999999995</v>
      </c>
      <c r="BO1889" s="5">
        <v>5</v>
      </c>
      <c r="BQ1889" s="5">
        <v>5.9</v>
      </c>
      <c r="BR1889" s="5">
        <v>5.7</v>
      </c>
      <c r="BX1889" s="5">
        <v>9.9</v>
      </c>
    </row>
    <row r="1890" spans="1:77" x14ac:dyDescent="0.35">
      <c r="A1890" s="2" t="s">
        <v>101</v>
      </c>
      <c r="B1890" s="3">
        <v>40520</v>
      </c>
      <c r="C1890" s="4">
        <v>35</v>
      </c>
      <c r="G1890" s="5">
        <v>3.0000000000000001E-3</v>
      </c>
      <c r="H1890" s="5">
        <v>0.22</v>
      </c>
      <c r="J1890" s="5">
        <v>0.2</v>
      </c>
      <c r="M1890" s="5">
        <v>0.16</v>
      </c>
      <c r="N1890" s="5">
        <v>0.2</v>
      </c>
      <c r="Q1890" s="5">
        <v>0.02</v>
      </c>
      <c r="S1890" s="5">
        <v>62.5</v>
      </c>
      <c r="T1890" s="5">
        <v>70</v>
      </c>
      <c r="U1890" s="5">
        <v>0.2</v>
      </c>
      <c r="V1890" s="5">
        <v>1.5</v>
      </c>
      <c r="W1890" s="5">
        <v>0.72</v>
      </c>
      <c r="AB1890" s="5">
        <v>1.21</v>
      </c>
      <c r="AD1890" s="5">
        <v>1.32</v>
      </c>
      <c r="AE1890" s="5">
        <v>2.37</v>
      </c>
      <c r="AI1890" s="5">
        <v>0.5</v>
      </c>
      <c r="AJ1890" s="5">
        <v>61.8</v>
      </c>
      <c r="AN1890" s="5">
        <v>5.3</v>
      </c>
      <c r="AO1890" s="5">
        <v>0.14000000000000001</v>
      </c>
      <c r="AS1890" s="5">
        <v>0.35</v>
      </c>
      <c r="AT1890" s="5">
        <v>65.5</v>
      </c>
      <c r="AU1890" s="5">
        <v>0.5</v>
      </c>
      <c r="AV1890" s="5">
        <v>0.22</v>
      </c>
      <c r="AW1890" s="5">
        <v>3.2799999999999999E-3</v>
      </c>
      <c r="AX1890" s="5">
        <v>0.18</v>
      </c>
      <c r="BA1890" s="5">
        <v>7.49</v>
      </c>
      <c r="BC1890" s="5">
        <v>1E-3</v>
      </c>
      <c r="BE1890" s="5">
        <v>0.5</v>
      </c>
      <c r="BF1890" s="5">
        <v>0.11</v>
      </c>
      <c r="BH1890" s="5">
        <v>4.37</v>
      </c>
      <c r="BO1890" s="5">
        <v>4.13</v>
      </c>
      <c r="BQ1890" s="5">
        <v>6.44</v>
      </c>
      <c r="BR1890" s="5">
        <v>6.52</v>
      </c>
      <c r="BW1890" s="5">
        <v>0.5</v>
      </c>
      <c r="BX1890" s="5">
        <v>10</v>
      </c>
      <c r="BY1890" s="5">
        <v>0.9</v>
      </c>
    </row>
    <row r="1891" spans="1:77" x14ac:dyDescent="0.35">
      <c r="A1891" s="2" t="s">
        <v>101</v>
      </c>
      <c r="B1891" s="3">
        <v>38849</v>
      </c>
      <c r="C1891" s="4">
        <v>31</v>
      </c>
      <c r="F1891" s="5">
        <v>0.02</v>
      </c>
      <c r="H1891" s="5">
        <v>0.25</v>
      </c>
      <c r="J1891" s="5">
        <v>5</v>
      </c>
      <c r="M1891" s="5">
        <v>0.38</v>
      </c>
      <c r="N1891" s="5">
        <v>2.5</v>
      </c>
      <c r="Q1891" s="5">
        <v>1</v>
      </c>
      <c r="S1891" s="5">
        <v>65.540000000000006</v>
      </c>
      <c r="T1891" s="5">
        <v>95</v>
      </c>
      <c r="U1891" s="5">
        <v>5</v>
      </c>
      <c r="V1891" s="5">
        <v>1.7</v>
      </c>
      <c r="W1891" s="5">
        <v>0.62</v>
      </c>
      <c r="AD1891" s="5">
        <v>-1.87</v>
      </c>
      <c r="AE1891" s="5">
        <v>2.2000000000000002</v>
      </c>
      <c r="AI1891" s="5">
        <v>10</v>
      </c>
      <c r="AJ1891" s="5">
        <v>69</v>
      </c>
      <c r="AN1891" s="5">
        <v>5.61</v>
      </c>
      <c r="AO1891" s="5">
        <v>0.15</v>
      </c>
      <c r="AT1891" s="5">
        <v>74.099999999999994</v>
      </c>
      <c r="AU1891" s="5">
        <v>2</v>
      </c>
      <c r="AV1891" s="5">
        <v>2.34</v>
      </c>
      <c r="AW1891" s="5">
        <v>0.02</v>
      </c>
      <c r="AX1891" s="5">
        <v>0.39</v>
      </c>
      <c r="BA1891" s="5">
        <v>7.58</v>
      </c>
      <c r="BC1891" s="5">
        <v>0.1</v>
      </c>
      <c r="BE1891" s="5">
        <v>0.2</v>
      </c>
      <c r="BH1891" s="5">
        <v>4.3600000000000003</v>
      </c>
      <c r="BO1891" s="5">
        <v>5</v>
      </c>
      <c r="BQ1891" s="5">
        <v>7.18</v>
      </c>
      <c r="BR1891" s="5">
        <v>7.05</v>
      </c>
      <c r="BX1891" s="5">
        <v>10.3</v>
      </c>
      <c r="BY1891" s="5">
        <v>10</v>
      </c>
    </row>
    <row r="1892" spans="1:77" x14ac:dyDescent="0.35">
      <c r="A1892" s="2" t="s">
        <v>101</v>
      </c>
      <c r="B1892" s="3">
        <v>36782</v>
      </c>
      <c r="C1892" s="4">
        <v>32</v>
      </c>
      <c r="F1892" s="5">
        <v>2.8</v>
      </c>
      <c r="G1892" s="5">
        <v>2.7</v>
      </c>
      <c r="H1892" s="5">
        <v>0.02</v>
      </c>
      <c r="J1892" s="5">
        <v>0.2</v>
      </c>
      <c r="M1892" s="5">
        <v>0.95</v>
      </c>
      <c r="N1892" s="5">
        <v>0.2</v>
      </c>
      <c r="O1892" s="5">
        <v>24</v>
      </c>
      <c r="Q1892" s="5">
        <v>0.13</v>
      </c>
      <c r="S1892" s="5">
        <v>1.83</v>
      </c>
      <c r="T1892" s="5">
        <v>34</v>
      </c>
      <c r="U1892" s="5">
        <v>0.7</v>
      </c>
      <c r="V1892" s="5">
        <v>3.5</v>
      </c>
      <c r="W1892" s="5">
        <v>0.09</v>
      </c>
      <c r="AB1892" s="5">
        <v>2.87</v>
      </c>
      <c r="AE1892" s="5">
        <v>0.97</v>
      </c>
      <c r="AI1892" s="5">
        <v>0.5</v>
      </c>
      <c r="AJ1892" s="5">
        <v>17.899999999999999</v>
      </c>
      <c r="AN1892" s="5">
        <v>1.81</v>
      </c>
      <c r="AO1892" s="5">
        <v>0.03</v>
      </c>
      <c r="AT1892" s="5">
        <v>18.600000000000001</v>
      </c>
      <c r="AU1892" s="5">
        <v>5.7</v>
      </c>
      <c r="AV1892" s="5">
        <v>1.19</v>
      </c>
      <c r="AW1892" s="5">
        <v>3.2845000000000001E-3</v>
      </c>
      <c r="AX1892" s="5">
        <v>0.01</v>
      </c>
      <c r="AZ1892" s="5">
        <v>5.0000000000000001E-3</v>
      </c>
      <c r="BA1892" s="5">
        <v>4.5199999999999996</v>
      </c>
      <c r="BC1892" s="5">
        <v>3.7000000000000002E-3</v>
      </c>
      <c r="BE1892" s="5">
        <v>4.5999999999999996</v>
      </c>
      <c r="BH1892" s="5">
        <v>0.06</v>
      </c>
      <c r="BO1892" s="5">
        <v>18.399999999999999</v>
      </c>
      <c r="BX1892" s="5">
        <v>10</v>
      </c>
      <c r="BY1892" s="5">
        <v>6</v>
      </c>
    </row>
    <row r="1893" spans="1:77" x14ac:dyDescent="0.35">
      <c r="A1893" s="2" t="s">
        <v>101</v>
      </c>
      <c r="B1893" s="3">
        <v>35409</v>
      </c>
      <c r="C1893" s="4">
        <v>23</v>
      </c>
      <c r="F1893" s="5">
        <v>0.3</v>
      </c>
      <c r="G1893" s="5">
        <v>0.28000000000000003</v>
      </c>
      <c r="H1893" s="5">
        <v>0.13</v>
      </c>
      <c r="S1893" s="5">
        <v>30</v>
      </c>
      <c r="T1893" s="5">
        <v>30</v>
      </c>
      <c r="V1893" s="5">
        <v>14</v>
      </c>
      <c r="W1893" s="5">
        <v>0.28000000000000003</v>
      </c>
      <c r="AB1893" s="5">
        <v>0.61</v>
      </c>
      <c r="AE1893" s="5">
        <v>8.5</v>
      </c>
      <c r="AJ1893" s="5">
        <v>28.4</v>
      </c>
      <c r="AN1893" s="5">
        <v>3.4</v>
      </c>
      <c r="AO1893" s="5">
        <v>0.2</v>
      </c>
      <c r="AT1893" s="5">
        <v>12</v>
      </c>
      <c r="AV1893" s="5">
        <v>4.8</v>
      </c>
      <c r="AW1893" s="5">
        <v>0.01</v>
      </c>
      <c r="AX1893" s="5">
        <v>0.02</v>
      </c>
      <c r="AY1893" s="5">
        <v>0.01</v>
      </c>
      <c r="BA1893" s="5">
        <v>6.24</v>
      </c>
      <c r="BE1893" s="5">
        <v>0.4</v>
      </c>
      <c r="BH1893" s="5">
        <v>0.87</v>
      </c>
      <c r="BI1893" s="5">
        <v>0.98</v>
      </c>
      <c r="BO1893" s="5">
        <v>42.5</v>
      </c>
      <c r="BX1893" s="5">
        <v>8.6999999999999993</v>
      </c>
    </row>
    <row r="1894" spans="1:77" x14ac:dyDescent="0.35">
      <c r="A1894" s="2" t="s">
        <v>101</v>
      </c>
      <c r="B1894" s="3">
        <v>38686</v>
      </c>
      <c r="C1894" s="4">
        <v>33</v>
      </c>
      <c r="F1894" s="5">
        <v>0.27</v>
      </c>
      <c r="H1894" s="5">
        <v>0.08</v>
      </c>
      <c r="J1894" s="5">
        <v>1</v>
      </c>
      <c r="M1894" s="5">
        <v>0.4</v>
      </c>
      <c r="N1894" s="5">
        <v>2</v>
      </c>
      <c r="Q1894" s="5">
        <v>0.5</v>
      </c>
      <c r="S1894" s="5">
        <v>40</v>
      </c>
      <c r="T1894" s="5">
        <v>1</v>
      </c>
      <c r="U1894" s="5">
        <v>1</v>
      </c>
      <c r="V1894" s="5">
        <v>13</v>
      </c>
      <c r="W1894" s="5">
        <v>0.63</v>
      </c>
      <c r="AB1894" s="5">
        <v>1.37</v>
      </c>
      <c r="AD1894" s="5">
        <v>1.2</v>
      </c>
      <c r="AE1894" s="5">
        <v>4.2</v>
      </c>
      <c r="AI1894" s="5">
        <v>2</v>
      </c>
      <c r="AJ1894" s="5">
        <v>39</v>
      </c>
      <c r="AN1894" s="5">
        <v>6.4</v>
      </c>
      <c r="AO1894" s="5">
        <v>0.24</v>
      </c>
      <c r="AT1894" s="5">
        <v>19.2</v>
      </c>
      <c r="AU1894" s="5">
        <v>6</v>
      </c>
      <c r="AV1894" s="5">
        <v>66.400000000000006</v>
      </c>
      <c r="AW1894" s="5">
        <v>0.03</v>
      </c>
      <c r="AX1894" s="5">
        <v>0.03</v>
      </c>
      <c r="BA1894" s="5">
        <v>6.1</v>
      </c>
      <c r="BC1894" s="5">
        <v>0.1</v>
      </c>
      <c r="BE1894" s="5">
        <v>0.7</v>
      </c>
      <c r="BH1894" s="5">
        <v>2.2000000000000002</v>
      </c>
      <c r="BI1894" s="5">
        <v>0.1</v>
      </c>
      <c r="BO1894" s="5">
        <v>9</v>
      </c>
      <c r="BQ1894" s="5">
        <v>-3.46</v>
      </c>
      <c r="BR1894" s="5">
        <v>3.5</v>
      </c>
      <c r="BX1894" s="5">
        <v>10.199999999999999</v>
      </c>
      <c r="BY1894" s="5">
        <v>10</v>
      </c>
    </row>
    <row r="1895" spans="1:77" x14ac:dyDescent="0.35">
      <c r="A1895" s="2" t="s">
        <v>101</v>
      </c>
      <c r="B1895" s="3">
        <v>41925</v>
      </c>
      <c r="C1895" s="4">
        <v>25</v>
      </c>
      <c r="G1895" s="5">
        <v>2</v>
      </c>
      <c r="H1895" s="5">
        <v>0.01</v>
      </c>
      <c r="M1895" s="5">
        <v>1</v>
      </c>
      <c r="S1895" s="5">
        <v>0.67</v>
      </c>
      <c r="T1895" s="5">
        <v>28</v>
      </c>
      <c r="V1895" s="5">
        <v>4.8</v>
      </c>
      <c r="W1895" s="5">
        <v>0.02</v>
      </c>
      <c r="AB1895" s="5">
        <v>2.1800000000000002</v>
      </c>
      <c r="AD1895" s="5">
        <v>1.05</v>
      </c>
      <c r="AE1895" s="5">
        <v>0.59</v>
      </c>
      <c r="AJ1895" s="5">
        <v>13.8</v>
      </c>
      <c r="AN1895" s="5">
        <v>1.31</v>
      </c>
      <c r="AO1895" s="5">
        <v>0.02</v>
      </c>
      <c r="AT1895" s="5">
        <v>17.600000000000001</v>
      </c>
      <c r="AV1895" s="5">
        <v>1.08</v>
      </c>
      <c r="AW1895" s="5">
        <v>3.2799999999999999E-3</v>
      </c>
      <c r="AX1895" s="5">
        <v>0.01</v>
      </c>
      <c r="AY1895" s="5">
        <v>0.02</v>
      </c>
      <c r="BA1895" s="5">
        <v>4.67</v>
      </c>
      <c r="BF1895" s="5">
        <v>4.6399999999999997</v>
      </c>
      <c r="BH1895" s="5">
        <v>7.0000000000000007E-2</v>
      </c>
      <c r="BO1895" s="5">
        <v>13.4</v>
      </c>
      <c r="BQ1895" s="5">
        <v>1.1599999999999999</v>
      </c>
      <c r="BR1895" s="5">
        <v>1.17</v>
      </c>
      <c r="BX1895" s="5">
        <v>11.4</v>
      </c>
    </row>
    <row r="1896" spans="1:77" x14ac:dyDescent="0.35">
      <c r="A1896" s="2" t="s">
        <v>101</v>
      </c>
      <c r="B1896" s="3">
        <v>41563</v>
      </c>
      <c r="C1896" s="4">
        <v>24</v>
      </c>
      <c r="G1896" s="5">
        <v>1.96</v>
      </c>
      <c r="H1896" s="5">
        <v>0.01</v>
      </c>
      <c r="M1896" s="5">
        <v>1.39</v>
      </c>
      <c r="S1896" s="5">
        <v>0.11</v>
      </c>
      <c r="T1896" s="5">
        <v>28</v>
      </c>
      <c r="V1896" s="5">
        <v>4.5</v>
      </c>
      <c r="W1896" s="5">
        <v>0.02</v>
      </c>
      <c r="AB1896" s="5">
        <v>3.11</v>
      </c>
      <c r="AD1896" s="5">
        <v>0.46</v>
      </c>
      <c r="AE1896" s="5">
        <v>0.71</v>
      </c>
      <c r="AJ1896" s="5">
        <v>14.6</v>
      </c>
      <c r="AN1896" s="5">
        <v>1.45</v>
      </c>
      <c r="AO1896" s="5">
        <v>0.03</v>
      </c>
      <c r="AT1896" s="5">
        <v>18.7</v>
      </c>
      <c r="AV1896" s="5">
        <v>1.56</v>
      </c>
      <c r="AW1896" s="5">
        <v>3.2799999999999999E-3</v>
      </c>
      <c r="AX1896" s="5">
        <v>0.01</v>
      </c>
      <c r="BA1896" s="5">
        <v>4.6100000000000003</v>
      </c>
      <c r="BF1896" s="5">
        <v>5.3</v>
      </c>
      <c r="BH1896" s="5">
        <v>0.09</v>
      </c>
      <c r="BO1896" s="5">
        <v>14.5</v>
      </c>
      <c r="BQ1896" s="5">
        <v>1.21</v>
      </c>
      <c r="BR1896" s="5">
        <v>1.2</v>
      </c>
      <c r="BX1896" s="5">
        <v>10.4</v>
      </c>
    </row>
    <row r="1897" spans="1:77" x14ac:dyDescent="0.35">
      <c r="A1897" s="2" t="s">
        <v>101</v>
      </c>
      <c r="B1897" s="3">
        <v>41281</v>
      </c>
      <c r="C1897" s="4">
        <v>26</v>
      </c>
      <c r="G1897" s="5">
        <v>1.67</v>
      </c>
      <c r="H1897" s="5">
        <v>0.01</v>
      </c>
      <c r="M1897" s="5">
        <v>1.0900000000000001</v>
      </c>
      <c r="S1897" s="5">
        <v>0.77</v>
      </c>
      <c r="T1897" s="5">
        <v>34</v>
      </c>
      <c r="V1897" s="5">
        <v>5.6</v>
      </c>
      <c r="W1897" s="5">
        <v>0.02</v>
      </c>
      <c r="AB1897" s="5">
        <v>1.56</v>
      </c>
      <c r="AD1897" s="5">
        <v>7.57</v>
      </c>
      <c r="AE1897" s="5">
        <v>0.78</v>
      </c>
      <c r="AJ1897" s="5">
        <v>16.760000000000002</v>
      </c>
      <c r="AN1897" s="5">
        <v>1.41</v>
      </c>
      <c r="AO1897" s="5">
        <v>0.03</v>
      </c>
      <c r="AT1897" s="5">
        <v>24.8</v>
      </c>
      <c r="AV1897" s="5">
        <v>0.7</v>
      </c>
      <c r="AW1897" s="5">
        <v>3.2799999999999999E-3</v>
      </c>
      <c r="AX1897" s="5">
        <v>0.01</v>
      </c>
      <c r="AY1897" s="5">
        <v>0.02</v>
      </c>
      <c r="BA1897" s="5">
        <v>4.5999999999999996</v>
      </c>
      <c r="BF1897" s="5">
        <v>4.42</v>
      </c>
      <c r="BH1897" s="5">
        <v>0.1</v>
      </c>
      <c r="BO1897" s="5">
        <v>13.9</v>
      </c>
      <c r="BQ1897" s="5">
        <v>1.36</v>
      </c>
      <c r="BR1897" s="5">
        <v>1.47</v>
      </c>
      <c r="BT1897" s="5">
        <v>7.4</v>
      </c>
      <c r="BX1897" s="5">
        <v>8.6999999999999993</v>
      </c>
    </row>
    <row r="1898" spans="1:77" x14ac:dyDescent="0.35">
      <c r="A1898" s="2" t="s">
        <v>101</v>
      </c>
      <c r="B1898" s="3">
        <v>41227</v>
      </c>
      <c r="C1898" s="4">
        <v>22</v>
      </c>
      <c r="F1898" s="5">
        <v>1.53</v>
      </c>
      <c r="H1898" s="5">
        <v>0.02</v>
      </c>
      <c r="M1898" s="5">
        <v>0.73</v>
      </c>
      <c r="S1898" s="5">
        <v>3.58</v>
      </c>
      <c r="T1898" s="5">
        <v>27.6</v>
      </c>
      <c r="V1898" s="5">
        <v>6.01</v>
      </c>
      <c r="W1898" s="5">
        <v>0.03</v>
      </c>
      <c r="AD1898" s="5">
        <v>3.6</v>
      </c>
      <c r="AE1898" s="5">
        <v>0.67</v>
      </c>
      <c r="AN1898" s="5">
        <v>1.43</v>
      </c>
      <c r="AO1898" s="5">
        <v>0.04</v>
      </c>
      <c r="AT1898" s="5">
        <v>21.2</v>
      </c>
      <c r="AV1898" s="5">
        <v>0.49</v>
      </c>
      <c r="AW1898" s="5">
        <v>7.0000000000000007E-2</v>
      </c>
      <c r="AX1898" s="5">
        <v>0.1</v>
      </c>
      <c r="BA1898" s="5">
        <v>4.9000000000000004</v>
      </c>
      <c r="BE1898" s="5">
        <v>5.3</v>
      </c>
      <c r="BH1898" s="5">
        <v>0.03</v>
      </c>
      <c r="BO1898" s="5">
        <v>17.2</v>
      </c>
      <c r="BQ1898" s="5">
        <v>1.2</v>
      </c>
      <c r="BR1898" s="5">
        <v>1.3</v>
      </c>
      <c r="BX1898" s="5">
        <v>10.3</v>
      </c>
    </row>
    <row r="1899" spans="1:77" x14ac:dyDescent="0.35">
      <c r="A1899" s="2" t="s">
        <v>101</v>
      </c>
      <c r="B1899" s="3">
        <v>40877</v>
      </c>
      <c r="C1899" s="4">
        <v>25</v>
      </c>
      <c r="G1899" s="5">
        <v>3.08</v>
      </c>
      <c r="H1899" s="5">
        <v>0.01</v>
      </c>
      <c r="M1899" s="5">
        <v>0.99</v>
      </c>
      <c r="S1899" s="5">
        <v>93.7</v>
      </c>
      <c r="T1899" s="5">
        <v>20</v>
      </c>
      <c r="V1899" s="5">
        <v>4.3</v>
      </c>
      <c r="W1899" s="5">
        <v>3.1</v>
      </c>
      <c r="AB1899" s="5">
        <v>2.2599999999999998</v>
      </c>
      <c r="AD1899" s="5">
        <v>151.5</v>
      </c>
      <c r="AE1899" s="5">
        <v>2.39</v>
      </c>
      <c r="AJ1899" s="5">
        <v>20</v>
      </c>
      <c r="AN1899" s="5">
        <v>6.9</v>
      </c>
      <c r="AO1899" s="5">
        <v>0.22</v>
      </c>
      <c r="AT1899" s="5">
        <v>14.6</v>
      </c>
      <c r="AV1899" s="5">
        <v>0.59</v>
      </c>
      <c r="AW1899" s="5">
        <v>3.2799999999999999E-3</v>
      </c>
      <c r="AX1899" s="5">
        <v>0.01</v>
      </c>
      <c r="BA1899" s="5">
        <v>4.72</v>
      </c>
      <c r="BF1899" s="5">
        <v>5.6</v>
      </c>
      <c r="BH1899" s="5">
        <v>7.0000000000000007E-2</v>
      </c>
      <c r="BO1899" s="5">
        <v>12</v>
      </c>
      <c r="BQ1899" s="5">
        <v>0.89</v>
      </c>
      <c r="BR1899" s="5">
        <v>6.48</v>
      </c>
      <c r="BT1899" s="5">
        <v>8.5</v>
      </c>
      <c r="BX1899" s="5">
        <v>10.4</v>
      </c>
    </row>
    <row r="1900" spans="1:77" x14ac:dyDescent="0.35">
      <c r="A1900" s="2" t="s">
        <v>101</v>
      </c>
      <c r="B1900" s="3">
        <v>40562</v>
      </c>
      <c r="C1900" s="4">
        <v>34</v>
      </c>
      <c r="G1900" s="5">
        <v>2.38</v>
      </c>
      <c r="H1900" s="5">
        <v>0.01</v>
      </c>
      <c r="J1900" s="5">
        <v>0.2</v>
      </c>
      <c r="M1900" s="5">
        <v>0.98</v>
      </c>
      <c r="N1900" s="5">
        <v>0.2</v>
      </c>
      <c r="Q1900" s="5">
        <v>0.15</v>
      </c>
      <c r="S1900" s="5">
        <v>0.15</v>
      </c>
      <c r="T1900" s="5">
        <v>42</v>
      </c>
      <c r="U1900" s="5">
        <v>0.5</v>
      </c>
      <c r="V1900" s="5">
        <v>5</v>
      </c>
      <c r="W1900" s="5">
        <v>0.02</v>
      </c>
      <c r="AB1900" s="5">
        <v>1.68</v>
      </c>
      <c r="AD1900" s="5">
        <v>6.16</v>
      </c>
      <c r="AE1900" s="5">
        <v>0.6</v>
      </c>
      <c r="AI1900" s="5">
        <v>0.6</v>
      </c>
      <c r="AJ1900" s="5">
        <v>18.59</v>
      </c>
      <c r="AN1900" s="5">
        <v>1.42</v>
      </c>
      <c r="AO1900" s="5">
        <v>0.04</v>
      </c>
      <c r="AS1900" s="5">
        <v>0.35</v>
      </c>
      <c r="AT1900" s="5">
        <v>23</v>
      </c>
      <c r="AU1900" s="5">
        <v>3.6</v>
      </c>
      <c r="AV1900" s="5">
        <v>0.63</v>
      </c>
      <c r="AW1900" s="5">
        <v>3.2799999999999999E-3</v>
      </c>
      <c r="AX1900" s="5">
        <v>0.01</v>
      </c>
      <c r="BA1900" s="5">
        <v>4.33</v>
      </c>
      <c r="BC1900" s="5">
        <v>1E-3</v>
      </c>
      <c r="BF1900" s="5">
        <v>5.38</v>
      </c>
      <c r="BH1900" s="5">
        <v>7.0000000000000007E-2</v>
      </c>
      <c r="BO1900" s="5">
        <v>12.3</v>
      </c>
      <c r="BQ1900" s="5">
        <v>1.52</v>
      </c>
      <c r="BR1900" s="5">
        <v>1.43</v>
      </c>
      <c r="BW1900" s="5">
        <v>1.2</v>
      </c>
      <c r="BX1900" s="5">
        <v>7.9</v>
      </c>
      <c r="BY1900" s="5">
        <v>7.8</v>
      </c>
    </row>
    <row r="1901" spans="1:77" x14ac:dyDescent="0.35">
      <c r="A1901" s="2" t="s">
        <v>101</v>
      </c>
      <c r="B1901" s="3">
        <v>40161</v>
      </c>
      <c r="C1901" s="4">
        <v>22</v>
      </c>
      <c r="G1901" s="5">
        <v>2.23</v>
      </c>
      <c r="H1901" s="5">
        <v>0.01</v>
      </c>
      <c r="M1901" s="5">
        <v>1.03</v>
      </c>
      <c r="S1901" s="5">
        <v>2.11</v>
      </c>
      <c r="T1901" s="5">
        <v>40</v>
      </c>
      <c r="V1901" s="5">
        <v>5.6</v>
      </c>
      <c r="W1901" s="5">
        <v>0.03</v>
      </c>
      <c r="AB1901" s="5">
        <v>1.73</v>
      </c>
      <c r="AD1901" s="5">
        <v>4.09</v>
      </c>
      <c r="AE1901" s="5">
        <v>0.74</v>
      </c>
      <c r="AJ1901" s="5">
        <v>18.399999999999999</v>
      </c>
      <c r="AN1901" s="5">
        <v>1.59</v>
      </c>
      <c r="AO1901" s="5">
        <v>0.03</v>
      </c>
      <c r="AT1901" s="5">
        <v>22.8</v>
      </c>
      <c r="AV1901" s="5">
        <v>0.98</v>
      </c>
      <c r="AW1901" s="5">
        <v>3.2799999999999999E-3</v>
      </c>
      <c r="AX1901" s="5">
        <v>0.01</v>
      </c>
      <c r="BA1901" s="5">
        <v>4.32</v>
      </c>
      <c r="BF1901" s="5">
        <v>5.83</v>
      </c>
      <c r="BH1901" s="5">
        <v>0.06</v>
      </c>
      <c r="BO1901" s="5">
        <v>12.1</v>
      </c>
      <c r="BX1901" s="5">
        <v>9.8000000000000007</v>
      </c>
    </row>
    <row r="1902" spans="1:77" x14ac:dyDescent="0.35">
      <c r="A1902" s="2" t="s">
        <v>101</v>
      </c>
      <c r="B1902" s="3">
        <v>35583</v>
      </c>
      <c r="C1902" s="4">
        <v>23</v>
      </c>
      <c r="F1902" s="5">
        <v>0.34</v>
      </c>
      <c r="G1902" s="5">
        <v>0.3</v>
      </c>
      <c r="H1902" s="5">
        <v>0.17</v>
      </c>
      <c r="S1902" s="5">
        <v>27</v>
      </c>
      <c r="T1902" s="5">
        <v>25</v>
      </c>
      <c r="V1902" s="5">
        <v>17</v>
      </c>
      <c r="W1902" s="5">
        <v>0.14000000000000001</v>
      </c>
      <c r="AB1902" s="5">
        <v>0.41</v>
      </c>
      <c r="AE1902" s="5">
        <v>10</v>
      </c>
      <c r="AJ1902" s="5">
        <v>24.8</v>
      </c>
      <c r="AN1902" s="5">
        <v>3.3</v>
      </c>
      <c r="AO1902" s="5">
        <v>0.17</v>
      </c>
      <c r="AT1902" s="5">
        <v>6.2</v>
      </c>
      <c r="AV1902" s="5">
        <v>4.05</v>
      </c>
      <c r="AW1902" s="5">
        <v>0.06</v>
      </c>
      <c r="AX1902" s="5">
        <v>0.01</v>
      </c>
      <c r="AY1902" s="5">
        <v>0.01</v>
      </c>
      <c r="BA1902" s="5">
        <v>6.2</v>
      </c>
      <c r="BE1902" s="5">
        <v>0.7</v>
      </c>
      <c r="BH1902" s="5">
        <v>0.9</v>
      </c>
      <c r="BI1902" s="5">
        <v>0.94</v>
      </c>
      <c r="BO1902" s="5">
        <v>36.299999999999997</v>
      </c>
      <c r="BX1902" s="5">
        <v>8.1999999999999993</v>
      </c>
    </row>
    <row r="1903" spans="1:77" x14ac:dyDescent="0.35">
      <c r="A1903" s="2" t="s">
        <v>101</v>
      </c>
      <c r="B1903" s="3">
        <v>35746</v>
      </c>
      <c r="C1903" s="4">
        <v>23</v>
      </c>
      <c r="F1903" s="5">
        <v>0.38</v>
      </c>
      <c r="G1903" s="5">
        <v>0.21</v>
      </c>
      <c r="H1903" s="5">
        <v>0.1</v>
      </c>
      <c r="S1903" s="5">
        <v>25</v>
      </c>
      <c r="T1903" s="5">
        <v>25</v>
      </c>
      <c r="V1903" s="5">
        <v>18</v>
      </c>
      <c r="W1903" s="5">
        <v>0.17</v>
      </c>
      <c r="AB1903" s="5">
        <v>0.7</v>
      </c>
      <c r="AE1903" s="5">
        <v>9.6999999999999993</v>
      </c>
      <c r="AJ1903" s="5">
        <v>24.3</v>
      </c>
      <c r="AN1903" s="5">
        <v>3</v>
      </c>
      <c r="AO1903" s="5">
        <v>0.16</v>
      </c>
      <c r="AT1903" s="5">
        <v>13</v>
      </c>
      <c r="AV1903" s="5">
        <v>1.54</v>
      </c>
      <c r="AW1903" s="5">
        <v>0.05</v>
      </c>
      <c r="AX1903" s="5">
        <v>0.02</v>
      </c>
      <c r="AY1903" s="5">
        <v>0.01</v>
      </c>
      <c r="BA1903" s="5">
        <v>6.18</v>
      </c>
      <c r="BE1903" s="5">
        <v>0.3</v>
      </c>
      <c r="BH1903" s="5">
        <v>0.97</v>
      </c>
      <c r="BI1903" s="5">
        <v>0.68</v>
      </c>
      <c r="BO1903" s="5">
        <v>27.4</v>
      </c>
      <c r="BX1903" s="5">
        <v>10.9</v>
      </c>
    </row>
    <row r="1904" spans="1:77" x14ac:dyDescent="0.35">
      <c r="A1904" s="2" t="s">
        <v>101</v>
      </c>
      <c r="B1904" s="3">
        <v>35877</v>
      </c>
      <c r="C1904" s="4">
        <v>23</v>
      </c>
      <c r="F1904" s="5">
        <v>0.37</v>
      </c>
      <c r="G1904" s="5">
        <v>0.32</v>
      </c>
      <c r="H1904" s="5">
        <v>0.06</v>
      </c>
      <c r="S1904" s="5">
        <v>20</v>
      </c>
      <c r="T1904" s="5">
        <v>25</v>
      </c>
      <c r="V1904" s="5">
        <v>17</v>
      </c>
      <c r="W1904" s="5">
        <v>0.14000000000000001</v>
      </c>
      <c r="AB1904" s="5">
        <v>0.67</v>
      </c>
      <c r="AE1904" s="5">
        <v>6.9</v>
      </c>
      <c r="AJ1904" s="5">
        <v>19.100000000000001</v>
      </c>
      <c r="AN1904" s="5">
        <v>2.4</v>
      </c>
      <c r="AO1904" s="5">
        <v>0.11</v>
      </c>
      <c r="AT1904" s="5">
        <v>11</v>
      </c>
      <c r="AV1904" s="5">
        <v>3.47</v>
      </c>
      <c r="AW1904" s="5">
        <v>0.04</v>
      </c>
      <c r="AX1904" s="5">
        <v>0.01</v>
      </c>
      <c r="AZ1904" s="5">
        <v>0.01</v>
      </c>
      <c r="BA1904" s="5">
        <v>6.19</v>
      </c>
      <c r="BE1904" s="5">
        <v>0.2</v>
      </c>
      <c r="BH1904" s="5">
        <v>0.72</v>
      </c>
      <c r="BI1904" s="5">
        <v>0.45</v>
      </c>
      <c r="BO1904" s="5">
        <v>21.2</v>
      </c>
      <c r="BX1904" s="5">
        <v>7</v>
      </c>
    </row>
    <row r="1905" spans="1:77" x14ac:dyDescent="0.35">
      <c r="A1905" s="2" t="s">
        <v>101</v>
      </c>
      <c r="B1905" s="3">
        <v>38679</v>
      </c>
      <c r="C1905" s="4">
        <v>33</v>
      </c>
      <c r="F1905" s="5">
        <v>0.03</v>
      </c>
      <c r="H1905" s="5">
        <v>0.23</v>
      </c>
      <c r="J1905" s="5">
        <v>1</v>
      </c>
      <c r="M1905" s="5">
        <v>0.2</v>
      </c>
      <c r="N1905" s="5">
        <v>2</v>
      </c>
      <c r="Q1905" s="5">
        <v>0.5</v>
      </c>
      <c r="S1905" s="5">
        <v>65.7</v>
      </c>
      <c r="T1905" s="5">
        <v>103</v>
      </c>
      <c r="U1905" s="5">
        <v>1</v>
      </c>
      <c r="V1905" s="5">
        <v>11</v>
      </c>
      <c r="W1905" s="5">
        <v>0.65</v>
      </c>
      <c r="AB1905" s="5">
        <v>1.28</v>
      </c>
      <c r="AD1905" s="5">
        <v>1.3</v>
      </c>
      <c r="AE1905" s="5">
        <v>2.2999999999999998</v>
      </c>
      <c r="AI1905" s="5">
        <v>1</v>
      </c>
      <c r="AJ1905" s="5">
        <v>73.8</v>
      </c>
      <c r="AN1905" s="5">
        <v>5.5</v>
      </c>
      <c r="AO1905" s="5">
        <v>0.14000000000000001</v>
      </c>
      <c r="AT1905" s="5">
        <v>70.5</v>
      </c>
      <c r="AU1905" s="5">
        <v>1</v>
      </c>
      <c r="AV1905" s="5">
        <v>0.44</v>
      </c>
      <c r="AW1905" s="5">
        <v>0.03</v>
      </c>
      <c r="AX1905" s="5">
        <v>0.12</v>
      </c>
      <c r="BA1905" s="5">
        <v>7.4</v>
      </c>
      <c r="BC1905" s="5">
        <v>0.1</v>
      </c>
      <c r="BE1905" s="5">
        <v>3.4</v>
      </c>
      <c r="BH1905" s="5">
        <v>3.8</v>
      </c>
      <c r="BI1905" s="5">
        <v>0.1</v>
      </c>
      <c r="BO1905" s="5">
        <v>5</v>
      </c>
      <c r="BQ1905" s="5">
        <v>-6.81</v>
      </c>
      <c r="BR1905" s="5">
        <v>6.9</v>
      </c>
      <c r="BX1905" s="5">
        <v>10.1</v>
      </c>
      <c r="BY1905" s="5">
        <v>5</v>
      </c>
    </row>
    <row r="1906" spans="1:77" x14ac:dyDescent="0.35">
      <c r="A1906" s="2" t="s">
        <v>179</v>
      </c>
      <c r="B1906" s="3">
        <v>37719</v>
      </c>
      <c r="C1906" s="4">
        <v>32</v>
      </c>
      <c r="F1906" s="5">
        <v>0.28999999999999998</v>
      </c>
      <c r="G1906" s="5">
        <v>0.28000000000000003</v>
      </c>
      <c r="H1906" s="5">
        <v>0.06</v>
      </c>
      <c r="J1906" s="5">
        <v>6</v>
      </c>
      <c r="M1906" s="5">
        <v>1.47</v>
      </c>
      <c r="N1906" s="5">
        <v>1.8</v>
      </c>
      <c r="O1906" s="5">
        <v>10</v>
      </c>
      <c r="Q1906" s="5">
        <v>0.14000000000000001</v>
      </c>
      <c r="S1906" s="5">
        <v>65.900000000000006</v>
      </c>
      <c r="T1906" s="5">
        <v>52</v>
      </c>
      <c r="U1906" s="5">
        <v>0.9</v>
      </c>
      <c r="V1906" s="5">
        <v>14</v>
      </c>
      <c r="W1906" s="5">
        <v>1.26</v>
      </c>
      <c r="AB1906" s="5">
        <v>2.5299999999999998</v>
      </c>
      <c r="AE1906" s="5">
        <v>17.2</v>
      </c>
      <c r="AI1906" s="5">
        <v>8.5</v>
      </c>
      <c r="AJ1906" s="5">
        <v>57.1</v>
      </c>
      <c r="AN1906" s="5">
        <v>8.09</v>
      </c>
      <c r="AO1906" s="5">
        <v>0.05</v>
      </c>
      <c r="AT1906" s="5">
        <v>19.2</v>
      </c>
      <c r="AU1906" s="5">
        <v>11</v>
      </c>
      <c r="AV1906" s="5">
        <v>30.81</v>
      </c>
      <c r="AW1906" s="5">
        <v>0.11</v>
      </c>
      <c r="AX1906" s="5">
        <v>0.03</v>
      </c>
      <c r="AZ1906" s="5">
        <v>0.01</v>
      </c>
      <c r="BA1906" s="5">
        <v>5.74</v>
      </c>
      <c r="BC1906" s="5">
        <v>2.5000000000000001E-3</v>
      </c>
      <c r="BE1906" s="5">
        <v>0.5</v>
      </c>
      <c r="BH1906" s="5">
        <v>1.44</v>
      </c>
      <c r="BO1906" s="5">
        <v>83.9</v>
      </c>
      <c r="BX1906" s="5">
        <v>7.2</v>
      </c>
      <c r="BY1906" s="5">
        <v>84</v>
      </c>
    </row>
    <row r="1907" spans="1:77" x14ac:dyDescent="0.35">
      <c r="A1907" s="2" t="s">
        <v>179</v>
      </c>
      <c r="B1907" s="3">
        <v>41493</v>
      </c>
      <c r="C1907" s="4">
        <v>25</v>
      </c>
      <c r="G1907" s="5">
        <v>0.39</v>
      </c>
      <c r="H1907" s="5">
        <v>0.03</v>
      </c>
      <c r="M1907" s="5">
        <v>1.8</v>
      </c>
      <c r="S1907" s="5">
        <v>35.200000000000003</v>
      </c>
      <c r="T1907" s="5">
        <v>27</v>
      </c>
      <c r="V1907" s="5">
        <v>19</v>
      </c>
      <c r="W1907" s="5">
        <v>0.18</v>
      </c>
      <c r="AB1907" s="5">
        <v>2.73</v>
      </c>
      <c r="AD1907" s="5">
        <v>5.04</v>
      </c>
      <c r="AE1907" s="5">
        <v>25.4</v>
      </c>
      <c r="AJ1907" s="5">
        <v>37.1</v>
      </c>
      <c r="AN1907" s="5">
        <v>4.8600000000000003</v>
      </c>
      <c r="AO1907" s="5">
        <v>0.02</v>
      </c>
      <c r="AT1907" s="5">
        <v>13.5</v>
      </c>
      <c r="AV1907" s="5">
        <v>37.36</v>
      </c>
      <c r="AW1907" s="5">
        <v>7.0000000000000007E-2</v>
      </c>
      <c r="AX1907" s="5">
        <v>0.03</v>
      </c>
      <c r="AY1907" s="5">
        <v>0.02</v>
      </c>
      <c r="BA1907" s="5">
        <v>5.63</v>
      </c>
      <c r="BF1907" s="5">
        <v>0.88</v>
      </c>
      <c r="BH1907" s="5">
        <v>1.1599999999999999</v>
      </c>
      <c r="BO1907" s="5">
        <v>36.299999999999997</v>
      </c>
      <c r="BQ1907" s="5">
        <v>3.28</v>
      </c>
      <c r="BR1907" s="5">
        <v>3.45</v>
      </c>
      <c r="BX1907" s="5">
        <v>11.4</v>
      </c>
    </row>
    <row r="1908" spans="1:77" x14ac:dyDescent="0.35">
      <c r="A1908" s="2" t="s">
        <v>179</v>
      </c>
      <c r="B1908" s="3">
        <v>41092</v>
      </c>
      <c r="C1908" s="4">
        <v>26</v>
      </c>
      <c r="G1908" s="5">
        <v>0.33</v>
      </c>
      <c r="H1908" s="5">
        <v>0.02</v>
      </c>
      <c r="M1908" s="5">
        <v>1.98</v>
      </c>
      <c r="S1908" s="5">
        <v>38.9</v>
      </c>
      <c r="T1908" s="5">
        <v>26</v>
      </c>
      <c r="V1908" s="5">
        <v>18</v>
      </c>
      <c r="W1908" s="5">
        <v>0.18</v>
      </c>
      <c r="AB1908" s="5">
        <v>2.57</v>
      </c>
      <c r="AD1908" s="5">
        <v>9.2799999999999994</v>
      </c>
      <c r="AE1908" s="5">
        <v>24.5</v>
      </c>
      <c r="AJ1908" s="5">
        <v>39.200000000000003</v>
      </c>
      <c r="AN1908" s="5">
        <v>5.63</v>
      </c>
      <c r="AO1908" s="5">
        <v>0.03</v>
      </c>
      <c r="AT1908" s="5">
        <v>13.9</v>
      </c>
      <c r="AV1908" s="5">
        <v>53.12</v>
      </c>
      <c r="AW1908" s="5">
        <v>7.0000000000000007E-2</v>
      </c>
      <c r="AX1908" s="5">
        <v>0.02</v>
      </c>
      <c r="AY1908" s="5">
        <v>0.02</v>
      </c>
      <c r="BA1908" s="5">
        <v>5.78</v>
      </c>
      <c r="BF1908" s="5">
        <v>1.57</v>
      </c>
      <c r="BH1908" s="5">
        <v>1.05</v>
      </c>
      <c r="BO1908" s="5">
        <v>34.4</v>
      </c>
      <c r="BQ1908" s="5">
        <v>3.36</v>
      </c>
      <c r="BR1908" s="5">
        <v>3.69</v>
      </c>
      <c r="BT1908" s="5">
        <v>34</v>
      </c>
      <c r="BX1908" s="5">
        <v>10.5</v>
      </c>
    </row>
    <row r="1909" spans="1:77" x14ac:dyDescent="0.35">
      <c r="A1909" s="2" t="s">
        <v>179</v>
      </c>
      <c r="B1909" s="3">
        <v>40744</v>
      </c>
      <c r="C1909" s="4">
        <v>25</v>
      </c>
      <c r="G1909" s="5">
        <v>0.46</v>
      </c>
      <c r="H1909" s="5">
        <v>0.05</v>
      </c>
      <c r="M1909" s="5">
        <v>1.58</v>
      </c>
      <c r="S1909" s="5">
        <v>28.4</v>
      </c>
      <c r="T1909" s="5">
        <v>23</v>
      </c>
      <c r="V1909" s="5">
        <v>23</v>
      </c>
      <c r="W1909" s="5">
        <v>0.26</v>
      </c>
      <c r="AB1909" s="5">
        <v>2.75</v>
      </c>
      <c r="AD1909" s="5">
        <v>13.65</v>
      </c>
      <c r="AE1909" s="5">
        <v>16.7</v>
      </c>
      <c r="AJ1909" s="5">
        <v>33.4</v>
      </c>
      <c r="AN1909" s="5">
        <v>3.98</v>
      </c>
      <c r="AO1909" s="5">
        <v>0.02</v>
      </c>
      <c r="AT1909" s="5">
        <v>10.8</v>
      </c>
      <c r="AV1909" s="5">
        <v>25.85</v>
      </c>
      <c r="AW1909" s="5">
        <v>0.04</v>
      </c>
      <c r="AX1909" s="5">
        <v>0.04</v>
      </c>
      <c r="BA1909" s="5">
        <v>6.02</v>
      </c>
      <c r="BF1909" s="5">
        <v>0.63</v>
      </c>
      <c r="BH1909" s="5">
        <v>1.29</v>
      </c>
      <c r="BO1909" s="5">
        <v>36.1</v>
      </c>
      <c r="BQ1909" s="5">
        <v>3.11</v>
      </c>
      <c r="BR1909" s="5">
        <v>2.71</v>
      </c>
      <c r="BT1909" s="5">
        <v>30</v>
      </c>
      <c r="BX1909" s="5">
        <v>10.9</v>
      </c>
    </row>
    <row r="1910" spans="1:77" x14ac:dyDescent="0.35">
      <c r="A1910" s="2" t="s">
        <v>179</v>
      </c>
      <c r="B1910" s="3">
        <v>40339</v>
      </c>
      <c r="C1910" s="4">
        <v>35</v>
      </c>
      <c r="G1910" s="5">
        <v>0.39</v>
      </c>
      <c r="H1910" s="5">
        <v>0.03</v>
      </c>
      <c r="J1910" s="5">
        <v>4.4000000000000004</v>
      </c>
      <c r="M1910" s="5">
        <v>1.41</v>
      </c>
      <c r="N1910" s="5">
        <v>4.5999999999999996</v>
      </c>
      <c r="Q1910" s="5">
        <v>0.5</v>
      </c>
      <c r="S1910" s="5">
        <v>41.3</v>
      </c>
      <c r="T1910" s="5">
        <v>32</v>
      </c>
      <c r="U1910" s="5">
        <v>1.1000000000000001</v>
      </c>
      <c r="V1910" s="5">
        <v>17</v>
      </c>
      <c r="W1910" s="5">
        <v>0.17</v>
      </c>
      <c r="AB1910" s="5">
        <v>2.65</v>
      </c>
      <c r="AD1910" s="5">
        <v>0.04</v>
      </c>
      <c r="AE1910" s="5">
        <v>20.399999999999999</v>
      </c>
      <c r="AI1910" s="5">
        <v>15</v>
      </c>
      <c r="AJ1910" s="5">
        <v>39</v>
      </c>
      <c r="AN1910" s="5">
        <v>5.47</v>
      </c>
      <c r="AO1910" s="5">
        <v>0.03</v>
      </c>
      <c r="AS1910" s="5">
        <v>3.7</v>
      </c>
      <c r="AT1910" s="5">
        <v>14.1</v>
      </c>
      <c r="AU1910" s="5">
        <v>3.4</v>
      </c>
      <c r="AV1910" s="5">
        <v>29.48</v>
      </c>
      <c r="AW1910" s="5">
        <v>0.04</v>
      </c>
      <c r="AX1910" s="5">
        <v>0.03</v>
      </c>
      <c r="BA1910" s="5">
        <v>5.81</v>
      </c>
      <c r="BC1910" s="5">
        <v>1E-3</v>
      </c>
      <c r="BE1910" s="5">
        <v>0.8</v>
      </c>
      <c r="BF1910" s="5">
        <v>1.08</v>
      </c>
      <c r="BH1910" s="5">
        <v>1.1499999999999999</v>
      </c>
      <c r="BO1910" s="5">
        <v>56.3</v>
      </c>
      <c r="BQ1910" s="5">
        <v>3.7</v>
      </c>
      <c r="BR1910" s="5">
        <v>3.7</v>
      </c>
      <c r="BW1910" s="5">
        <v>13</v>
      </c>
      <c r="BX1910" s="5">
        <v>8.6</v>
      </c>
      <c r="BY1910" s="5">
        <v>190</v>
      </c>
    </row>
    <row r="1911" spans="1:77" x14ac:dyDescent="0.35">
      <c r="A1911" s="2" t="s">
        <v>179</v>
      </c>
      <c r="B1911" s="3">
        <v>40001</v>
      </c>
      <c r="C1911" s="4">
        <v>22</v>
      </c>
      <c r="G1911" s="5">
        <v>0.28999999999999998</v>
      </c>
      <c r="H1911" s="5">
        <v>0.04</v>
      </c>
      <c r="M1911" s="5">
        <v>1.56</v>
      </c>
      <c r="S1911" s="5">
        <v>53.9</v>
      </c>
      <c r="T1911" s="5">
        <v>44</v>
      </c>
      <c r="V1911" s="5">
        <v>15</v>
      </c>
      <c r="W1911" s="5">
        <v>0.41</v>
      </c>
      <c r="AB1911" s="5">
        <v>2.87</v>
      </c>
      <c r="AD1911" s="5">
        <v>2.65</v>
      </c>
      <c r="AE1911" s="5">
        <v>28.1</v>
      </c>
      <c r="AJ1911" s="5">
        <v>49.1</v>
      </c>
      <c r="AN1911" s="5">
        <v>7.15</v>
      </c>
      <c r="AO1911" s="5">
        <v>0.04</v>
      </c>
      <c r="AT1911" s="5">
        <v>15.4</v>
      </c>
      <c r="AV1911" s="5">
        <v>45.59</v>
      </c>
      <c r="AW1911" s="5">
        <v>0.05</v>
      </c>
      <c r="AX1911" s="5">
        <v>0.03</v>
      </c>
      <c r="BA1911" s="5">
        <v>5.79</v>
      </c>
      <c r="BF1911" s="5">
        <v>0.65</v>
      </c>
      <c r="BH1911" s="5">
        <v>1.17</v>
      </c>
      <c r="BO1911" s="5">
        <v>67.3</v>
      </c>
      <c r="BX1911" s="5">
        <v>10.4</v>
      </c>
    </row>
    <row r="1912" spans="1:77" x14ac:dyDescent="0.35">
      <c r="A1912" s="2" t="s">
        <v>179</v>
      </c>
      <c r="B1912" s="3">
        <v>41260</v>
      </c>
      <c r="C1912" s="4">
        <v>38</v>
      </c>
      <c r="G1912" s="5">
        <v>3.61</v>
      </c>
      <c r="H1912" s="5">
        <v>0.01</v>
      </c>
      <c r="J1912" s="5">
        <v>0.2</v>
      </c>
      <c r="M1912" s="5">
        <v>0.78</v>
      </c>
      <c r="N1912" s="5">
        <v>0.8</v>
      </c>
      <c r="Q1912" s="5">
        <v>1</v>
      </c>
      <c r="S1912" s="5">
        <v>1.89</v>
      </c>
      <c r="T1912" s="5">
        <v>22</v>
      </c>
      <c r="U1912" s="5">
        <v>0.4</v>
      </c>
      <c r="V1912" s="5">
        <v>2</v>
      </c>
      <c r="W1912" s="5">
        <v>0.13</v>
      </c>
      <c r="AB1912" s="5">
        <v>8.27</v>
      </c>
      <c r="AD1912" s="5">
        <v>8.59</v>
      </c>
      <c r="AE1912" s="5">
        <v>0.97</v>
      </c>
      <c r="AI1912" s="5">
        <v>0.5</v>
      </c>
      <c r="AJ1912" s="5">
        <v>17.02</v>
      </c>
      <c r="AN1912" s="5">
        <v>2.5</v>
      </c>
      <c r="AO1912" s="5">
        <v>0.37</v>
      </c>
      <c r="AS1912" s="5">
        <v>0.35</v>
      </c>
      <c r="AT1912" s="5">
        <v>11.9</v>
      </c>
      <c r="AU1912" s="5">
        <v>5.2</v>
      </c>
      <c r="AV1912" s="5">
        <v>6.46</v>
      </c>
      <c r="AW1912" s="5">
        <v>3.2799999999999999E-3</v>
      </c>
      <c r="AX1912" s="5">
        <v>0.01</v>
      </c>
      <c r="AY1912" s="5">
        <v>0.02</v>
      </c>
      <c r="BA1912" s="5">
        <v>4.3499999999999996</v>
      </c>
      <c r="BC1912" s="5">
        <v>3.0000000000000001E-3</v>
      </c>
      <c r="BF1912" s="5">
        <v>10.94</v>
      </c>
      <c r="BH1912" s="5">
        <v>0.03</v>
      </c>
      <c r="BO1912" s="5">
        <v>32.299999999999997</v>
      </c>
      <c r="BQ1912" s="5">
        <v>1.43</v>
      </c>
      <c r="BR1912" s="5">
        <v>1.31</v>
      </c>
      <c r="BS1912" s="5">
        <v>0.2</v>
      </c>
      <c r="BT1912" s="5">
        <v>3.2</v>
      </c>
      <c r="BV1912" s="5">
        <v>0.1</v>
      </c>
      <c r="BW1912" s="5">
        <v>0.1</v>
      </c>
      <c r="BX1912" s="5">
        <v>9.3000000000000007</v>
      </c>
      <c r="BY1912" s="5">
        <v>7</v>
      </c>
    </row>
    <row r="1913" spans="1:77" x14ac:dyDescent="0.35">
      <c r="A1913" s="2" t="s">
        <v>179</v>
      </c>
      <c r="B1913" s="3">
        <v>38684</v>
      </c>
      <c r="C1913" s="4">
        <v>32</v>
      </c>
      <c r="F1913" s="5">
        <v>0.16</v>
      </c>
      <c r="G1913" s="5">
        <v>0.16</v>
      </c>
      <c r="H1913" s="5">
        <v>0.06</v>
      </c>
      <c r="J1913" s="5">
        <v>6.7</v>
      </c>
      <c r="M1913" s="5">
        <v>1.35</v>
      </c>
      <c r="N1913" s="5">
        <v>2.1</v>
      </c>
      <c r="O1913" s="5">
        <v>10</v>
      </c>
      <c r="Q1913" s="5">
        <v>0.15</v>
      </c>
      <c r="S1913" s="5">
        <v>60.7</v>
      </c>
      <c r="T1913" s="5">
        <v>40</v>
      </c>
      <c r="U1913" s="5">
        <v>0.8</v>
      </c>
      <c r="V1913" s="5">
        <v>13</v>
      </c>
      <c r="W1913" s="5">
        <v>1.07</v>
      </c>
      <c r="AB1913" s="5">
        <v>2.75</v>
      </c>
      <c r="AE1913" s="5">
        <v>19.899999999999999</v>
      </c>
      <c r="AI1913" s="5">
        <v>7.7</v>
      </c>
      <c r="AJ1913" s="5">
        <v>55.4</v>
      </c>
      <c r="AN1913" s="5">
        <v>7.82</v>
      </c>
      <c r="AO1913" s="5">
        <v>0.04</v>
      </c>
      <c r="AT1913" s="5">
        <v>20.8</v>
      </c>
      <c r="AU1913" s="5">
        <v>7.3</v>
      </c>
      <c r="AV1913" s="5">
        <v>75.08</v>
      </c>
      <c r="AW1913" s="5">
        <v>0.06</v>
      </c>
      <c r="AX1913" s="5">
        <v>0.05</v>
      </c>
      <c r="AZ1913" s="5">
        <v>0.02</v>
      </c>
      <c r="BA1913" s="5">
        <v>5.55</v>
      </c>
      <c r="BC1913" s="5">
        <v>1.8E-3</v>
      </c>
      <c r="BE1913" s="5">
        <v>0.6</v>
      </c>
      <c r="BH1913" s="5">
        <v>1.1000000000000001</v>
      </c>
      <c r="BO1913" s="5">
        <v>77.7</v>
      </c>
      <c r="BX1913" s="5">
        <v>11.7</v>
      </c>
      <c r="BY1913" s="5">
        <v>83</v>
      </c>
    </row>
    <row r="1914" spans="1:77" x14ac:dyDescent="0.35">
      <c r="A1914" s="2" t="s">
        <v>119</v>
      </c>
      <c r="B1914" s="3">
        <v>38504</v>
      </c>
      <c r="C1914" s="4">
        <v>32</v>
      </c>
      <c r="F1914" s="5">
        <v>0.25</v>
      </c>
      <c r="G1914" s="5">
        <v>0.23</v>
      </c>
      <c r="H1914" s="5">
        <v>0.05</v>
      </c>
      <c r="J1914" s="5">
        <v>6.4</v>
      </c>
      <c r="M1914" s="5">
        <v>0.9</v>
      </c>
      <c r="N1914" s="5">
        <v>2.9</v>
      </c>
      <c r="O1914" s="5">
        <v>32</v>
      </c>
      <c r="Q1914" s="5">
        <v>0.25</v>
      </c>
      <c r="S1914" s="5">
        <v>57.2</v>
      </c>
      <c r="T1914" s="5">
        <v>47</v>
      </c>
      <c r="U1914" s="5">
        <v>0.9</v>
      </c>
      <c r="V1914" s="5">
        <v>13</v>
      </c>
      <c r="W1914" s="5">
        <v>0.89</v>
      </c>
      <c r="AB1914" s="5">
        <v>3.55</v>
      </c>
      <c r="AE1914" s="5">
        <v>19.7</v>
      </c>
      <c r="AI1914" s="5">
        <v>8.6999999999999993</v>
      </c>
      <c r="AJ1914" s="5">
        <v>55.6</v>
      </c>
      <c r="AN1914" s="5">
        <v>7.68</v>
      </c>
      <c r="AO1914" s="5">
        <v>0.04</v>
      </c>
      <c r="AT1914" s="5">
        <v>20.5</v>
      </c>
      <c r="AU1914" s="5">
        <v>6.8</v>
      </c>
      <c r="AV1914" s="5">
        <v>66.709999999999994</v>
      </c>
      <c r="AW1914" s="5">
        <v>0.05</v>
      </c>
      <c r="AX1914" s="5">
        <v>0.04</v>
      </c>
      <c r="AZ1914" s="5">
        <v>0.01</v>
      </c>
      <c r="BA1914" s="5">
        <v>5.77</v>
      </c>
      <c r="BC1914" s="5">
        <v>1.4E-3</v>
      </c>
      <c r="BE1914" s="5">
        <v>0.8</v>
      </c>
      <c r="BH1914" s="5">
        <v>1.07</v>
      </c>
      <c r="BO1914" s="5">
        <v>70.8</v>
      </c>
      <c r="BX1914" s="5">
        <v>8.6999999999999993</v>
      </c>
      <c r="BY1914" s="5">
        <v>140</v>
      </c>
    </row>
    <row r="1915" spans="1:77" x14ac:dyDescent="0.35">
      <c r="A1915" s="2" t="s">
        <v>119</v>
      </c>
      <c r="B1915" s="3">
        <v>38259</v>
      </c>
      <c r="C1915" s="4">
        <v>32</v>
      </c>
      <c r="F1915" s="5">
        <v>0.28000000000000003</v>
      </c>
      <c r="G1915" s="5">
        <v>0.26</v>
      </c>
      <c r="H1915" s="5">
        <v>0.16</v>
      </c>
      <c r="J1915" s="5">
        <v>7.5</v>
      </c>
      <c r="M1915" s="5">
        <v>1.1599999999999999</v>
      </c>
      <c r="N1915" s="5">
        <v>4.3</v>
      </c>
      <c r="O1915" s="5">
        <v>17</v>
      </c>
      <c r="Q1915" s="5">
        <v>0.28999999999999998</v>
      </c>
      <c r="S1915" s="5">
        <v>57.2</v>
      </c>
      <c r="T1915" s="5">
        <v>59</v>
      </c>
      <c r="U1915" s="5">
        <v>1.5</v>
      </c>
      <c r="V1915" s="5">
        <v>15</v>
      </c>
      <c r="W1915" s="5">
        <v>1.17</v>
      </c>
      <c r="AB1915" s="5">
        <v>2.58</v>
      </c>
      <c r="AE1915" s="5">
        <v>22.4</v>
      </c>
      <c r="AI1915" s="5">
        <v>9.1999999999999993</v>
      </c>
      <c r="AJ1915" s="5">
        <v>55.7</v>
      </c>
      <c r="AN1915" s="5">
        <v>7.64</v>
      </c>
      <c r="AO1915" s="5">
        <v>0.05</v>
      </c>
      <c r="AT1915" s="5">
        <v>20.9</v>
      </c>
      <c r="AU1915" s="5">
        <v>6.7</v>
      </c>
      <c r="AV1915" s="5">
        <v>42.27</v>
      </c>
      <c r="AW1915" s="5">
        <v>0.06</v>
      </c>
      <c r="AX1915" s="5">
        <v>0.05</v>
      </c>
      <c r="AZ1915" s="5">
        <v>0.02</v>
      </c>
      <c r="BA1915" s="5">
        <v>5.53</v>
      </c>
      <c r="BC1915" s="5">
        <v>4.1999999999999997E-3</v>
      </c>
      <c r="BE1915" s="5">
        <v>0.2</v>
      </c>
      <c r="BH1915" s="5">
        <v>1.36</v>
      </c>
      <c r="BO1915" s="5">
        <v>70.7</v>
      </c>
      <c r="BX1915" s="5">
        <v>13</v>
      </c>
      <c r="BY1915" s="5">
        <v>85</v>
      </c>
    </row>
    <row r="1916" spans="1:77" x14ac:dyDescent="0.35">
      <c r="A1916" s="2" t="s">
        <v>119</v>
      </c>
      <c r="B1916" s="3">
        <v>40512</v>
      </c>
      <c r="C1916" s="4">
        <v>30</v>
      </c>
      <c r="G1916" s="5">
        <v>0.18</v>
      </c>
      <c r="H1916" s="5">
        <v>0.06</v>
      </c>
      <c r="J1916" s="5">
        <v>0.7</v>
      </c>
      <c r="M1916" s="5">
        <v>0.66</v>
      </c>
      <c r="N1916" s="5">
        <v>0.2</v>
      </c>
      <c r="Q1916" s="5">
        <v>0.47</v>
      </c>
      <c r="S1916" s="5">
        <v>40.700000000000003</v>
      </c>
      <c r="U1916" s="5">
        <v>0.3</v>
      </c>
      <c r="V1916" s="5">
        <v>1.8</v>
      </c>
      <c r="W1916" s="5">
        <v>0.67</v>
      </c>
      <c r="AB1916" s="5">
        <v>2.77</v>
      </c>
      <c r="AE1916" s="5">
        <v>3.83</v>
      </c>
      <c r="AI1916" s="5">
        <v>4.5999999999999996</v>
      </c>
      <c r="AJ1916" s="5">
        <v>59.4</v>
      </c>
      <c r="AN1916" s="5">
        <v>4.41</v>
      </c>
      <c r="AO1916" s="5">
        <v>0.05</v>
      </c>
      <c r="AS1916" s="5">
        <v>0.35</v>
      </c>
      <c r="AT1916" s="5">
        <v>58.5</v>
      </c>
      <c r="AU1916" s="5">
        <v>3.8</v>
      </c>
      <c r="AV1916" s="5">
        <v>13.01</v>
      </c>
      <c r="AW1916" s="5">
        <v>3.6099999999999999E-3</v>
      </c>
      <c r="AX1916" s="5">
        <v>0.01</v>
      </c>
      <c r="BA1916" s="5">
        <v>5.69</v>
      </c>
      <c r="BC1916" s="5">
        <v>1E-3</v>
      </c>
      <c r="BF1916" s="5">
        <v>2.4900000000000002</v>
      </c>
      <c r="BH1916" s="5">
        <v>0.35</v>
      </c>
      <c r="BO1916" s="5">
        <v>46.4</v>
      </c>
      <c r="BW1916" s="5">
        <v>2.2999999999999998</v>
      </c>
      <c r="BX1916" s="5">
        <v>9.4</v>
      </c>
      <c r="BY1916" s="5">
        <v>8.1</v>
      </c>
    </row>
    <row r="1917" spans="1:77" x14ac:dyDescent="0.35">
      <c r="A1917" s="2" t="s">
        <v>119</v>
      </c>
      <c r="B1917" s="3">
        <v>37944</v>
      </c>
      <c r="C1917" s="4">
        <v>32</v>
      </c>
      <c r="F1917" s="5">
        <v>0.25</v>
      </c>
      <c r="G1917" s="5">
        <v>0.26</v>
      </c>
      <c r="H1917" s="5">
        <v>0.06</v>
      </c>
      <c r="J1917" s="5">
        <v>8.1</v>
      </c>
      <c r="M1917" s="5">
        <v>1.42</v>
      </c>
      <c r="N1917" s="5">
        <v>2.1</v>
      </c>
      <c r="O1917" s="5">
        <v>16</v>
      </c>
      <c r="Q1917" s="5">
        <v>0.14000000000000001</v>
      </c>
      <c r="S1917" s="5">
        <v>63.9</v>
      </c>
      <c r="T1917" s="5">
        <v>57</v>
      </c>
      <c r="U1917" s="5">
        <v>0.9</v>
      </c>
      <c r="V1917" s="5">
        <v>16</v>
      </c>
      <c r="W1917" s="5">
        <v>1.5</v>
      </c>
      <c r="AB1917" s="5">
        <v>2.95</v>
      </c>
      <c r="AE1917" s="5">
        <v>21.4</v>
      </c>
      <c r="AI1917" s="5">
        <v>8.1999999999999993</v>
      </c>
      <c r="AJ1917" s="5">
        <v>57.5</v>
      </c>
      <c r="AN1917" s="5">
        <v>7.9</v>
      </c>
      <c r="AO1917" s="5">
        <v>0.05</v>
      </c>
      <c r="AT1917" s="5">
        <v>20.9</v>
      </c>
      <c r="AU1917" s="5">
        <v>9.6999999999999993</v>
      </c>
      <c r="AV1917" s="5">
        <v>21.77</v>
      </c>
      <c r="AW1917" s="5">
        <v>0.06</v>
      </c>
      <c r="AX1917" s="5">
        <v>0.04</v>
      </c>
      <c r="AZ1917" s="5">
        <v>0.01</v>
      </c>
      <c r="BA1917" s="5">
        <v>5.86</v>
      </c>
      <c r="BC1917" s="5">
        <v>2.0999999999999999E-3</v>
      </c>
      <c r="BE1917" s="5">
        <v>0.4</v>
      </c>
      <c r="BH1917" s="5">
        <v>1.54</v>
      </c>
      <c r="BO1917" s="5">
        <v>89.9</v>
      </c>
      <c r="BX1917" s="5">
        <v>11.5</v>
      </c>
      <c r="BY1917" s="5">
        <v>73</v>
      </c>
    </row>
    <row r="1918" spans="1:77" x14ac:dyDescent="0.35">
      <c r="A1918" s="2" t="s">
        <v>119</v>
      </c>
      <c r="B1918" s="3">
        <v>33529</v>
      </c>
      <c r="C1918" s="4">
        <v>23</v>
      </c>
      <c r="F1918" s="5">
        <v>0.02</v>
      </c>
      <c r="H1918" s="5">
        <v>0.6</v>
      </c>
      <c r="M1918" s="5">
        <v>2.7</v>
      </c>
      <c r="O1918" s="5">
        <v>70</v>
      </c>
      <c r="S1918" s="5">
        <v>78</v>
      </c>
      <c r="T1918" s="5">
        <v>49</v>
      </c>
      <c r="V1918" s="5">
        <v>7.8</v>
      </c>
      <c r="W1918" s="5">
        <v>33</v>
      </c>
      <c r="Y1918" s="5">
        <v>7.0000000000000007E-2</v>
      </c>
      <c r="AB1918" s="5">
        <v>3.34</v>
      </c>
      <c r="AE1918" s="5">
        <v>0.74</v>
      </c>
      <c r="AJ1918" s="5">
        <v>60.1</v>
      </c>
      <c r="AN1918" s="5">
        <v>5.2</v>
      </c>
      <c r="AO1918" s="5">
        <v>3</v>
      </c>
      <c r="AT1918" s="5">
        <v>25</v>
      </c>
      <c r="AV1918" s="5">
        <v>0.44</v>
      </c>
      <c r="AW1918" s="5">
        <v>0.05</v>
      </c>
      <c r="AX1918" s="5">
        <v>0.06</v>
      </c>
      <c r="BA1918" s="5">
        <v>6.31</v>
      </c>
      <c r="BE1918" s="5">
        <v>0.5</v>
      </c>
      <c r="BH1918" s="5">
        <v>5</v>
      </c>
      <c r="BO1918" s="5">
        <v>4</v>
      </c>
      <c r="BX1918" s="5">
        <v>9.6</v>
      </c>
    </row>
    <row r="1919" spans="1:77" x14ac:dyDescent="0.35">
      <c r="A1919" s="2" t="s">
        <v>119</v>
      </c>
      <c r="B1919" s="3">
        <v>37560</v>
      </c>
      <c r="C1919" s="4">
        <v>32</v>
      </c>
      <c r="F1919" s="5">
        <v>0.35</v>
      </c>
      <c r="G1919" s="5">
        <v>0.3</v>
      </c>
      <c r="H1919" s="5">
        <v>7.0000000000000007E-2</v>
      </c>
      <c r="J1919" s="5">
        <v>7.5</v>
      </c>
      <c r="M1919" s="5">
        <v>0.56000000000000005</v>
      </c>
      <c r="N1919" s="5">
        <v>2.2000000000000002</v>
      </c>
      <c r="O1919" s="5">
        <v>25</v>
      </c>
      <c r="Q1919" s="5">
        <v>0.18</v>
      </c>
      <c r="S1919" s="5">
        <v>60</v>
      </c>
      <c r="T1919" s="5">
        <v>42</v>
      </c>
      <c r="U1919" s="5">
        <v>0.3</v>
      </c>
      <c r="V1919" s="5">
        <v>16</v>
      </c>
      <c r="W1919" s="5">
        <v>1.17</v>
      </c>
      <c r="AB1919" s="5">
        <v>2.16</v>
      </c>
      <c r="AE1919" s="5">
        <v>17.7</v>
      </c>
      <c r="AI1919" s="5">
        <v>7.5</v>
      </c>
      <c r="AJ1919" s="5">
        <v>49.9</v>
      </c>
      <c r="AN1919" s="5">
        <v>7.46</v>
      </c>
      <c r="AO1919" s="5">
        <v>0.05</v>
      </c>
      <c r="AT1919" s="5">
        <v>18.8</v>
      </c>
      <c r="AU1919" s="5">
        <v>12</v>
      </c>
      <c r="AV1919" s="5">
        <v>32.35</v>
      </c>
      <c r="AW1919" s="5">
        <v>0.1</v>
      </c>
      <c r="AX1919" s="5">
        <v>0.04</v>
      </c>
      <c r="AZ1919" s="5">
        <v>0.02</v>
      </c>
      <c r="BA1919" s="5">
        <v>5.87</v>
      </c>
      <c r="BC1919" s="5">
        <v>1.9E-3</v>
      </c>
      <c r="BE1919" s="5">
        <v>0</v>
      </c>
      <c r="BH1919" s="5">
        <v>1.22</v>
      </c>
      <c r="BO1919" s="5">
        <v>70.900000000000006</v>
      </c>
      <c r="BX1919" s="5">
        <v>12.5</v>
      </c>
      <c r="BY1919" s="5">
        <v>82</v>
      </c>
    </row>
    <row r="1920" spans="1:77" x14ac:dyDescent="0.35">
      <c r="A1920" s="2" t="s">
        <v>119</v>
      </c>
      <c r="B1920" s="3">
        <v>37382</v>
      </c>
      <c r="C1920" s="4">
        <v>32</v>
      </c>
      <c r="F1920" s="5">
        <v>0.38</v>
      </c>
      <c r="G1920" s="5">
        <v>0.31</v>
      </c>
      <c r="H1920" s="5">
        <v>0.06</v>
      </c>
      <c r="J1920" s="5">
        <v>6.7</v>
      </c>
      <c r="M1920" s="5">
        <v>1.1100000000000001</v>
      </c>
      <c r="N1920" s="5">
        <v>0.9</v>
      </c>
      <c r="O1920" s="5">
        <v>38</v>
      </c>
      <c r="Q1920" s="5">
        <v>0.18</v>
      </c>
      <c r="S1920" s="5">
        <v>50.7</v>
      </c>
      <c r="T1920" s="5">
        <v>41</v>
      </c>
      <c r="U1920" s="5">
        <v>0.9</v>
      </c>
      <c r="V1920" s="5">
        <v>14.2</v>
      </c>
      <c r="W1920" s="5">
        <v>1.26</v>
      </c>
      <c r="AB1920" s="5">
        <v>2.2400000000000002</v>
      </c>
      <c r="AE1920" s="5">
        <v>16.3</v>
      </c>
      <c r="AI1920" s="5">
        <v>8.1</v>
      </c>
      <c r="AJ1920" s="5">
        <v>50.1</v>
      </c>
      <c r="AN1920" s="5">
        <v>6.71</v>
      </c>
      <c r="AO1920" s="5">
        <v>0.04</v>
      </c>
      <c r="AT1920" s="5">
        <v>19.399999999999999</v>
      </c>
      <c r="AU1920" s="5">
        <v>12</v>
      </c>
      <c r="AV1920" s="5">
        <v>46.65</v>
      </c>
      <c r="AW1920" s="5">
        <v>0.06</v>
      </c>
      <c r="AX1920" s="5">
        <v>0.03</v>
      </c>
      <c r="AZ1920" s="5">
        <v>0.01</v>
      </c>
      <c r="BA1920" s="5">
        <v>5.91</v>
      </c>
      <c r="BC1920" s="5">
        <v>2.5999999999999999E-3</v>
      </c>
      <c r="BE1920" s="5">
        <v>0.9</v>
      </c>
      <c r="BH1920" s="5">
        <v>1.28</v>
      </c>
      <c r="BO1920" s="5">
        <v>66.900000000000006</v>
      </c>
      <c r="BX1920" s="5">
        <v>8.1</v>
      </c>
      <c r="BY1920" s="5">
        <v>164</v>
      </c>
    </row>
    <row r="1921" spans="1:77" x14ac:dyDescent="0.35">
      <c r="A1921" s="2" t="s">
        <v>236</v>
      </c>
      <c r="B1921" s="3">
        <v>37203</v>
      </c>
      <c r="C1921" s="4">
        <v>31</v>
      </c>
      <c r="F1921" s="5">
        <v>0.44</v>
      </c>
      <c r="G1921" s="5">
        <v>0.28999999999999998</v>
      </c>
      <c r="H1921" s="5">
        <v>0.06</v>
      </c>
      <c r="J1921" s="5">
        <v>5.4</v>
      </c>
      <c r="M1921" s="5">
        <v>1.37</v>
      </c>
      <c r="N1921" s="5">
        <v>2.5</v>
      </c>
      <c r="O1921" s="5">
        <v>23</v>
      </c>
      <c r="Q1921" s="5">
        <v>0.15</v>
      </c>
      <c r="S1921" s="5">
        <v>45.5</v>
      </c>
      <c r="T1921" s="5">
        <v>40</v>
      </c>
      <c r="U1921" s="5">
        <v>1.1000000000000001</v>
      </c>
      <c r="V1921" s="5">
        <v>15</v>
      </c>
      <c r="W1921" s="5">
        <v>1.33</v>
      </c>
      <c r="AB1921" s="5">
        <v>2.27</v>
      </c>
      <c r="AE1921" s="5">
        <v>16.100000000000001</v>
      </c>
      <c r="AI1921" s="5">
        <v>7.5</v>
      </c>
      <c r="AJ1921" s="5">
        <v>48.2</v>
      </c>
      <c r="AN1921" s="5">
        <v>5.92</v>
      </c>
      <c r="AO1921" s="5">
        <v>0.04</v>
      </c>
      <c r="AT1921" s="5">
        <v>22.9</v>
      </c>
      <c r="AU1921" s="5">
        <v>11</v>
      </c>
      <c r="AV1921" s="5">
        <v>28.11</v>
      </c>
      <c r="AW1921" s="5">
        <v>7.0000000000000007E-2</v>
      </c>
      <c r="AX1921" s="5">
        <v>0.06</v>
      </c>
      <c r="AZ1921" s="5">
        <v>0.01</v>
      </c>
      <c r="BA1921" s="5">
        <v>5.8</v>
      </c>
      <c r="BE1921" s="5">
        <v>0.9</v>
      </c>
      <c r="BH1921" s="5">
        <v>1.32</v>
      </c>
      <c r="BO1921" s="5">
        <v>68.2</v>
      </c>
      <c r="BX1921" s="5">
        <v>12.2</v>
      </c>
      <c r="BY1921" s="5">
        <v>49</v>
      </c>
    </row>
    <row r="1922" spans="1:77" x14ac:dyDescent="0.35">
      <c r="A1922" s="2" t="s">
        <v>236</v>
      </c>
      <c r="B1922" s="3">
        <v>37054</v>
      </c>
      <c r="C1922" s="4">
        <v>23</v>
      </c>
      <c r="F1922" s="5">
        <v>0.42</v>
      </c>
      <c r="G1922" s="5">
        <v>0.53</v>
      </c>
      <c r="H1922" s="5">
        <v>7.0000000000000007E-2</v>
      </c>
      <c r="M1922" s="5">
        <v>1.23</v>
      </c>
      <c r="S1922" s="5">
        <v>48.2</v>
      </c>
      <c r="T1922" s="5">
        <v>44</v>
      </c>
      <c r="V1922" s="5">
        <v>14</v>
      </c>
      <c r="W1922" s="5">
        <v>0.93</v>
      </c>
      <c r="AB1922" s="5">
        <v>2.62</v>
      </c>
      <c r="AE1922" s="5">
        <v>16</v>
      </c>
      <c r="AJ1922" s="5">
        <v>50.9</v>
      </c>
      <c r="AN1922" s="5">
        <v>6.16</v>
      </c>
      <c r="AO1922" s="5">
        <v>0.06</v>
      </c>
      <c r="AT1922" s="5">
        <v>21.7</v>
      </c>
      <c r="AV1922" s="5">
        <v>28.5</v>
      </c>
      <c r="AW1922" s="5">
        <v>0.03</v>
      </c>
      <c r="AX1922" s="5">
        <v>0.06</v>
      </c>
      <c r="AZ1922" s="5">
        <v>0.01</v>
      </c>
      <c r="BA1922" s="5">
        <v>6.01</v>
      </c>
      <c r="BE1922" s="5">
        <v>1.3</v>
      </c>
      <c r="BH1922" s="5">
        <v>1.4</v>
      </c>
      <c r="BO1922" s="5">
        <v>74.900000000000006</v>
      </c>
      <c r="BX1922" s="5">
        <v>9.1</v>
      </c>
    </row>
    <row r="1923" spans="1:77" x14ac:dyDescent="0.35">
      <c r="A1923" s="2" t="s">
        <v>236</v>
      </c>
      <c r="B1923" s="3">
        <v>36844</v>
      </c>
      <c r="C1923" s="4">
        <v>23</v>
      </c>
      <c r="F1923" s="5">
        <v>0.28000000000000003</v>
      </c>
      <c r="G1923" s="5">
        <v>0.26</v>
      </c>
      <c r="H1923" s="5">
        <v>0.12</v>
      </c>
      <c r="M1923" s="5">
        <v>1.76</v>
      </c>
      <c r="S1923" s="5">
        <v>47</v>
      </c>
      <c r="T1923" s="5">
        <v>48</v>
      </c>
      <c r="V1923" s="5">
        <v>15</v>
      </c>
      <c r="W1923" s="5">
        <v>1.91</v>
      </c>
      <c r="AB1923" s="5">
        <v>2.96</v>
      </c>
      <c r="AE1923" s="5">
        <v>20</v>
      </c>
      <c r="AJ1923" s="5">
        <v>54.6</v>
      </c>
      <c r="AN1923" s="5">
        <v>5.6</v>
      </c>
      <c r="AO1923" s="5">
        <v>0.05</v>
      </c>
      <c r="AT1923" s="5">
        <v>21</v>
      </c>
      <c r="AV1923" s="5">
        <v>25.98</v>
      </c>
      <c r="AW1923" s="5">
        <v>7.0000000000000007E-2</v>
      </c>
      <c r="AX1923" s="5">
        <v>0.05</v>
      </c>
      <c r="AZ1923" s="5">
        <v>0.01</v>
      </c>
      <c r="BA1923" s="5">
        <v>5.85</v>
      </c>
      <c r="BE1923" s="5">
        <v>0.8</v>
      </c>
      <c r="BH1923" s="5">
        <v>1.47</v>
      </c>
      <c r="BO1923" s="5">
        <v>88.4</v>
      </c>
      <c r="BX1923" s="5">
        <v>11.8</v>
      </c>
    </row>
    <row r="1924" spans="1:77" x14ac:dyDescent="0.35">
      <c r="A1924" s="2" t="s">
        <v>236</v>
      </c>
      <c r="B1924" s="3">
        <v>36661</v>
      </c>
      <c r="C1924" s="4">
        <v>23</v>
      </c>
      <c r="F1924" s="5">
        <v>0.28999999999999998</v>
      </c>
      <c r="G1924" s="5">
        <v>0.24</v>
      </c>
      <c r="H1924" s="5">
        <v>0.1</v>
      </c>
      <c r="M1924" s="5">
        <v>1.78</v>
      </c>
      <c r="S1924" s="5">
        <v>48</v>
      </c>
      <c r="T1924" s="5">
        <v>53</v>
      </c>
      <c r="V1924" s="5">
        <v>14</v>
      </c>
      <c r="W1924" s="5">
        <v>1.9</v>
      </c>
      <c r="AB1924" s="5">
        <v>2.52</v>
      </c>
      <c r="AE1924" s="5">
        <v>19</v>
      </c>
      <c r="AJ1924" s="5">
        <v>57.1</v>
      </c>
      <c r="AN1924" s="5">
        <v>6.6</v>
      </c>
      <c r="AO1924" s="5">
        <v>0.05</v>
      </c>
      <c r="AT1924" s="5">
        <v>24</v>
      </c>
      <c r="AV1924" s="5">
        <v>34.75</v>
      </c>
      <c r="AW1924" s="5">
        <v>0.08</v>
      </c>
      <c r="AX1924" s="5">
        <v>0.04</v>
      </c>
      <c r="AZ1924" s="5">
        <v>0.01</v>
      </c>
      <c r="BA1924" s="5">
        <v>5.57</v>
      </c>
      <c r="BE1924" s="5">
        <v>1.3</v>
      </c>
      <c r="BH1924" s="5">
        <v>1.26</v>
      </c>
      <c r="BO1924" s="5">
        <v>101</v>
      </c>
      <c r="BX1924" s="5">
        <v>8.8000000000000007</v>
      </c>
    </row>
    <row r="1925" spans="1:77" x14ac:dyDescent="0.35">
      <c r="A1925" s="2" t="s">
        <v>236</v>
      </c>
      <c r="B1925" s="3">
        <v>36487</v>
      </c>
      <c r="C1925" s="4">
        <v>23</v>
      </c>
      <c r="F1925" s="5">
        <v>0.26</v>
      </c>
      <c r="G1925" s="5">
        <v>0.25</v>
      </c>
      <c r="H1925" s="5">
        <v>0.12</v>
      </c>
      <c r="M1925" s="5">
        <v>1.84</v>
      </c>
      <c r="S1925" s="5">
        <v>54</v>
      </c>
      <c r="T1925" s="5">
        <v>54</v>
      </c>
      <c r="V1925" s="5">
        <v>14</v>
      </c>
      <c r="W1925" s="5">
        <v>2</v>
      </c>
      <c r="AB1925" s="5">
        <v>2.81</v>
      </c>
      <c r="AE1925" s="5">
        <v>17</v>
      </c>
      <c r="AJ1925" s="5">
        <v>54.4</v>
      </c>
      <c r="AN1925" s="5">
        <v>7.2</v>
      </c>
      <c r="AO1925" s="5">
        <v>0.06</v>
      </c>
      <c r="AT1925" s="5">
        <v>20</v>
      </c>
      <c r="AV1925" s="5">
        <v>26.73</v>
      </c>
      <c r="AW1925" s="5">
        <v>0.12</v>
      </c>
      <c r="AX1925" s="5">
        <v>0.05</v>
      </c>
      <c r="AZ1925" s="5">
        <v>0.02</v>
      </c>
      <c r="BA1925" s="5">
        <v>5.75</v>
      </c>
      <c r="BE1925" s="5">
        <v>0.3</v>
      </c>
      <c r="BH1925" s="5">
        <v>1.2</v>
      </c>
      <c r="BO1925" s="5">
        <v>96.6</v>
      </c>
      <c r="BX1925" s="5">
        <v>11.8</v>
      </c>
    </row>
    <row r="1926" spans="1:77" x14ac:dyDescent="0.35">
      <c r="A1926" s="2" t="s">
        <v>236</v>
      </c>
      <c r="B1926" s="3">
        <v>36271</v>
      </c>
      <c r="C1926" s="4">
        <v>23</v>
      </c>
      <c r="F1926" s="5">
        <v>0.3</v>
      </c>
      <c r="G1926" s="5">
        <v>0.24</v>
      </c>
      <c r="H1926" s="5">
        <v>0.15</v>
      </c>
      <c r="S1926" s="5">
        <v>55</v>
      </c>
      <c r="T1926" s="5">
        <v>64</v>
      </c>
      <c r="V1926" s="5">
        <v>11</v>
      </c>
      <c r="W1926" s="5">
        <v>1.85</v>
      </c>
      <c r="AB1926" s="5">
        <v>2.27</v>
      </c>
      <c r="AE1926" s="5">
        <v>16</v>
      </c>
      <c r="AJ1926" s="5">
        <v>57.4</v>
      </c>
      <c r="AN1926" s="5">
        <v>7.4</v>
      </c>
      <c r="AO1926" s="5">
        <v>7.0000000000000007E-2</v>
      </c>
      <c r="AT1926" s="5">
        <v>23</v>
      </c>
      <c r="AV1926" s="5">
        <v>40.369999999999997</v>
      </c>
      <c r="AW1926" s="5">
        <v>0.08</v>
      </c>
      <c r="AX1926" s="5">
        <v>0.02</v>
      </c>
      <c r="AZ1926" s="5">
        <v>0.01</v>
      </c>
      <c r="BA1926" s="5">
        <v>6.01</v>
      </c>
      <c r="BE1926" s="5">
        <v>0.5</v>
      </c>
      <c r="BH1926" s="5">
        <v>1</v>
      </c>
      <c r="BI1926" s="5">
        <v>1.56</v>
      </c>
      <c r="BO1926" s="5">
        <v>89.4</v>
      </c>
      <c r="BX1926" s="5">
        <v>7.4</v>
      </c>
    </row>
    <row r="1927" spans="1:77" x14ac:dyDescent="0.35">
      <c r="A1927" s="2" t="s">
        <v>236</v>
      </c>
      <c r="B1927" s="3">
        <v>36108</v>
      </c>
      <c r="C1927" s="4">
        <v>23</v>
      </c>
      <c r="F1927" s="5">
        <v>0.05</v>
      </c>
      <c r="G1927" s="5">
        <v>0.04</v>
      </c>
      <c r="H1927" s="5">
        <v>0.18</v>
      </c>
      <c r="S1927" s="5">
        <v>57</v>
      </c>
      <c r="T1927" s="5">
        <v>62</v>
      </c>
      <c r="V1927" s="5">
        <v>12</v>
      </c>
      <c r="W1927" s="5">
        <v>1.5</v>
      </c>
      <c r="AB1927" s="5">
        <v>1.67</v>
      </c>
      <c r="AE1927" s="5">
        <v>17</v>
      </c>
      <c r="AJ1927" s="5">
        <v>56.6</v>
      </c>
      <c r="AN1927" s="5">
        <v>7.2</v>
      </c>
      <c r="AO1927" s="5">
        <v>0.06</v>
      </c>
      <c r="AT1927" s="5">
        <v>26</v>
      </c>
      <c r="AV1927" s="5">
        <v>50.98</v>
      </c>
      <c r="AW1927" s="5">
        <v>0.1</v>
      </c>
      <c r="AX1927" s="5">
        <v>0.04</v>
      </c>
      <c r="AZ1927" s="5">
        <v>0.01</v>
      </c>
      <c r="BA1927" s="5">
        <v>5.87</v>
      </c>
      <c r="BE1927" s="5">
        <v>0.2</v>
      </c>
      <c r="BH1927" s="5">
        <v>1.02</v>
      </c>
      <c r="BI1927" s="5">
        <v>1.89</v>
      </c>
      <c r="BO1927" s="5">
        <v>86.9</v>
      </c>
      <c r="BX1927" s="5">
        <v>11.5</v>
      </c>
    </row>
    <row r="1928" spans="1:77" x14ac:dyDescent="0.35">
      <c r="A1928" s="2" t="s">
        <v>237</v>
      </c>
      <c r="B1928" s="3">
        <v>35878</v>
      </c>
      <c r="C1928" s="4">
        <v>23</v>
      </c>
      <c r="F1928" s="5">
        <v>0.49</v>
      </c>
      <c r="G1928" s="5">
        <v>0.33</v>
      </c>
      <c r="H1928" s="5">
        <v>0.08</v>
      </c>
      <c r="S1928" s="5">
        <v>41</v>
      </c>
      <c r="T1928" s="5">
        <v>50</v>
      </c>
      <c r="V1928" s="5">
        <v>14</v>
      </c>
      <c r="W1928" s="5">
        <v>1.4</v>
      </c>
      <c r="AB1928" s="5">
        <v>2.31</v>
      </c>
      <c r="AE1928" s="5">
        <v>13</v>
      </c>
      <c r="AJ1928" s="5">
        <v>40.700000000000003</v>
      </c>
      <c r="AN1928" s="5">
        <v>5.8</v>
      </c>
      <c r="AO1928" s="5">
        <v>0.06</v>
      </c>
      <c r="AT1928" s="5">
        <v>23</v>
      </c>
      <c r="AV1928" s="5">
        <v>24.79</v>
      </c>
      <c r="AW1928" s="5">
        <v>0.06</v>
      </c>
      <c r="AX1928" s="5">
        <v>0.04</v>
      </c>
      <c r="AZ1928" s="5">
        <v>0.01</v>
      </c>
      <c r="BA1928" s="5">
        <v>5.94</v>
      </c>
      <c r="BE1928" s="5">
        <v>0.6</v>
      </c>
      <c r="BH1928" s="5">
        <v>1.1499999999999999</v>
      </c>
      <c r="BI1928" s="5">
        <v>1.47</v>
      </c>
      <c r="BO1928" s="5">
        <v>56.3</v>
      </c>
      <c r="BX1928" s="5">
        <v>7.4</v>
      </c>
    </row>
    <row r="1929" spans="1:77" x14ac:dyDescent="0.35">
      <c r="A1929" s="2" t="s">
        <v>237</v>
      </c>
      <c r="B1929" s="3">
        <v>38110</v>
      </c>
      <c r="C1929" s="4">
        <v>32</v>
      </c>
      <c r="F1929" s="5">
        <v>0.28999999999999998</v>
      </c>
      <c r="G1929" s="5">
        <v>0.23</v>
      </c>
      <c r="H1929" s="5">
        <v>7.0000000000000007E-2</v>
      </c>
      <c r="J1929" s="5">
        <v>6</v>
      </c>
      <c r="M1929" s="5">
        <v>1.38</v>
      </c>
      <c r="N1929" s="5">
        <v>3.2</v>
      </c>
      <c r="O1929" s="5">
        <v>10</v>
      </c>
      <c r="Q1929" s="5">
        <v>0.11</v>
      </c>
      <c r="S1929" s="5">
        <v>66.099999999999994</v>
      </c>
      <c r="T1929" s="5">
        <v>53</v>
      </c>
      <c r="U1929" s="5">
        <v>1.3</v>
      </c>
      <c r="V1929" s="5">
        <v>14</v>
      </c>
      <c r="W1929" s="5">
        <v>1.24</v>
      </c>
      <c r="AB1929" s="5">
        <v>2.46</v>
      </c>
      <c r="AE1929" s="5">
        <v>18.899999999999999</v>
      </c>
      <c r="AI1929" s="5">
        <v>8.4</v>
      </c>
      <c r="AJ1929" s="5">
        <v>41.4</v>
      </c>
      <c r="AN1929" s="5">
        <v>8.8699999999999992</v>
      </c>
      <c r="AO1929" s="5">
        <v>0.05</v>
      </c>
      <c r="AT1929" s="5">
        <v>21.8</v>
      </c>
      <c r="AU1929" s="5">
        <v>6.1</v>
      </c>
      <c r="AV1929" s="5">
        <v>45.77</v>
      </c>
      <c r="AW1929" s="5">
        <v>0.03</v>
      </c>
      <c r="AX1929" s="5">
        <v>0.03</v>
      </c>
      <c r="AZ1929" s="5">
        <v>0.01</v>
      </c>
      <c r="BA1929" s="5">
        <v>5.74</v>
      </c>
      <c r="BC1929" s="5">
        <v>2.8999999999999998E-3</v>
      </c>
      <c r="BE1929" s="5">
        <v>0.81</v>
      </c>
      <c r="BH1929" s="5">
        <v>1.32</v>
      </c>
      <c r="BO1929" s="5">
        <v>80.5</v>
      </c>
      <c r="BX1929" s="5">
        <v>8.3000000000000007</v>
      </c>
      <c r="BY1929" s="5">
        <v>150</v>
      </c>
    </row>
    <row r="1930" spans="1:77" x14ac:dyDescent="0.35">
      <c r="A1930" s="2" t="s">
        <v>237</v>
      </c>
      <c r="B1930" s="3">
        <v>41939</v>
      </c>
      <c r="C1930" s="4">
        <v>26</v>
      </c>
      <c r="G1930" s="5">
        <v>5.0000000000000001E-3</v>
      </c>
      <c r="H1930" s="5">
        <v>0.6</v>
      </c>
      <c r="J1930" s="5">
        <v>8.8000000000000007</v>
      </c>
      <c r="M1930" s="5">
        <v>1.78</v>
      </c>
      <c r="S1930" s="5">
        <v>108</v>
      </c>
      <c r="T1930" s="5">
        <v>63</v>
      </c>
      <c r="V1930" s="5">
        <v>3.7</v>
      </c>
      <c r="W1930" s="5">
        <v>39.5</v>
      </c>
      <c r="AB1930" s="5">
        <v>3.59</v>
      </c>
      <c r="AD1930" s="5">
        <v>1.21</v>
      </c>
      <c r="AE1930" s="5">
        <v>0.65</v>
      </c>
      <c r="AJ1930" s="5">
        <v>82</v>
      </c>
      <c r="AN1930" s="5">
        <v>6.97</v>
      </c>
      <c r="AO1930" s="5">
        <v>2.79</v>
      </c>
      <c r="AT1930" s="5">
        <v>30.8</v>
      </c>
      <c r="AV1930" s="5">
        <v>0.22</v>
      </c>
      <c r="AW1930" s="5">
        <v>0.01</v>
      </c>
      <c r="AX1930" s="5">
        <v>0.01</v>
      </c>
      <c r="AY1930" s="5">
        <v>0.44</v>
      </c>
      <c r="BA1930" s="5">
        <v>6.93</v>
      </c>
      <c r="BF1930" s="5">
        <v>0.13</v>
      </c>
      <c r="BH1930" s="5">
        <v>5.54</v>
      </c>
      <c r="BO1930" s="5">
        <v>103</v>
      </c>
      <c r="BQ1930" s="5">
        <v>9.4600000000000009</v>
      </c>
      <c r="BR1930" s="5">
        <v>9.58</v>
      </c>
      <c r="BX1930" s="5">
        <v>9.9</v>
      </c>
    </row>
    <row r="1931" spans="1:77" x14ac:dyDescent="0.35">
      <c r="A1931" s="2" t="s">
        <v>237</v>
      </c>
      <c r="B1931" s="3">
        <v>41787</v>
      </c>
      <c r="C1931" s="4">
        <v>33</v>
      </c>
      <c r="G1931" s="5">
        <v>0.14000000000000001</v>
      </c>
      <c r="H1931" s="5">
        <v>0.02</v>
      </c>
      <c r="J1931" s="5">
        <v>0.7</v>
      </c>
      <c r="M1931" s="5">
        <v>0.77</v>
      </c>
      <c r="N1931" s="5">
        <v>0.2</v>
      </c>
      <c r="Q1931" s="5">
        <v>0.24</v>
      </c>
      <c r="S1931" s="5">
        <v>28.2</v>
      </c>
      <c r="T1931" s="5">
        <v>42</v>
      </c>
      <c r="U1931" s="5">
        <v>1</v>
      </c>
      <c r="V1931" s="5">
        <v>9.6999999999999993</v>
      </c>
      <c r="W1931" s="5">
        <v>7.0000000000000007E-2</v>
      </c>
      <c r="AB1931" s="5">
        <v>1.56</v>
      </c>
      <c r="AD1931" s="5">
        <v>1.53</v>
      </c>
      <c r="AE1931" s="5">
        <v>16.399999999999999</v>
      </c>
      <c r="AI1931" s="5">
        <v>5.0999999999999996</v>
      </c>
      <c r="AJ1931" s="5">
        <v>37.4</v>
      </c>
      <c r="AN1931" s="5">
        <v>4.76</v>
      </c>
      <c r="AO1931" s="5">
        <v>0.05</v>
      </c>
      <c r="AT1931" s="5">
        <v>23.2</v>
      </c>
      <c r="AU1931" s="5">
        <v>13</v>
      </c>
      <c r="AV1931" s="5">
        <v>18.14</v>
      </c>
      <c r="AW1931" s="5">
        <v>0.04</v>
      </c>
      <c r="AX1931" s="5">
        <v>0.03</v>
      </c>
      <c r="AY1931" s="5">
        <v>0.02</v>
      </c>
      <c r="BA1931" s="5">
        <v>5.9</v>
      </c>
      <c r="BC1931" s="5">
        <v>4.5999999999999999E-3</v>
      </c>
      <c r="BF1931" s="5">
        <v>0.14000000000000001</v>
      </c>
      <c r="BH1931" s="5">
        <v>0.72</v>
      </c>
      <c r="BO1931" s="5">
        <v>53</v>
      </c>
      <c r="BQ1931" s="5">
        <v>3.3</v>
      </c>
      <c r="BR1931" s="5">
        <v>3.25</v>
      </c>
      <c r="BX1931" s="5">
        <v>9.4</v>
      </c>
      <c r="BY1931" s="5">
        <v>36</v>
      </c>
    </row>
    <row r="1932" spans="1:77" x14ac:dyDescent="0.35">
      <c r="A1932" s="2" t="s">
        <v>412</v>
      </c>
      <c r="B1932" s="3">
        <v>41485</v>
      </c>
      <c r="C1932" s="4">
        <v>27</v>
      </c>
      <c r="G1932" s="5">
        <v>0.11</v>
      </c>
      <c r="H1932" s="5">
        <v>0.02</v>
      </c>
      <c r="M1932" s="5">
        <v>1.06</v>
      </c>
      <c r="S1932" s="5">
        <v>36.799999999999997</v>
      </c>
      <c r="T1932" s="5">
        <v>47</v>
      </c>
      <c r="V1932" s="5">
        <v>9.1999999999999993</v>
      </c>
      <c r="W1932" s="5">
        <v>0.11</v>
      </c>
      <c r="AB1932" s="5">
        <v>1.65</v>
      </c>
      <c r="AD1932" s="5">
        <v>8.61</v>
      </c>
      <c r="AE1932" s="5">
        <v>20.5</v>
      </c>
      <c r="AJ1932" s="5">
        <v>44.3</v>
      </c>
      <c r="AN1932" s="5">
        <v>6.47</v>
      </c>
      <c r="AO1932" s="5">
        <v>0.09</v>
      </c>
      <c r="AT1932" s="5">
        <v>29.8</v>
      </c>
      <c r="AU1932" s="5">
        <v>28</v>
      </c>
      <c r="AV1932" s="5">
        <v>22.31</v>
      </c>
      <c r="AW1932" s="5">
        <v>0.04</v>
      </c>
      <c r="AX1932" s="5">
        <v>0.03</v>
      </c>
      <c r="AY1932" s="5">
        <v>0.04</v>
      </c>
      <c r="BA1932" s="5">
        <v>5.72</v>
      </c>
      <c r="BF1932" s="5">
        <v>0.21</v>
      </c>
      <c r="BH1932" s="5">
        <v>0.79</v>
      </c>
      <c r="BO1932" s="5">
        <v>66.7</v>
      </c>
      <c r="BQ1932" s="5">
        <v>3.87</v>
      </c>
      <c r="BR1932" s="5">
        <v>4.21</v>
      </c>
      <c r="BS1932" s="5">
        <v>0.2</v>
      </c>
      <c r="BX1932" s="5">
        <v>10.199999999999999</v>
      </c>
    </row>
    <row r="1933" spans="1:77" x14ac:dyDescent="0.35">
      <c r="A1933" s="2" t="s">
        <v>412</v>
      </c>
      <c r="B1933" s="3">
        <v>41086</v>
      </c>
      <c r="C1933" s="4">
        <v>27</v>
      </c>
      <c r="G1933" s="5">
        <v>0.14000000000000001</v>
      </c>
      <c r="H1933" s="5">
        <v>0.02</v>
      </c>
      <c r="M1933" s="5">
        <v>1.02</v>
      </c>
      <c r="S1933" s="5">
        <v>33</v>
      </c>
      <c r="T1933" s="5">
        <v>49</v>
      </c>
      <c r="V1933" s="5">
        <v>11</v>
      </c>
      <c r="W1933" s="5">
        <v>0.11</v>
      </c>
      <c r="AB1933" s="5">
        <v>1.68</v>
      </c>
      <c r="AD1933" s="5">
        <v>8.11</v>
      </c>
      <c r="AE1933" s="5">
        <v>19.100000000000001</v>
      </c>
      <c r="AJ1933" s="5">
        <v>42.9</v>
      </c>
      <c r="AN1933" s="5">
        <v>5.92</v>
      </c>
      <c r="AO1933" s="5">
        <v>0.09</v>
      </c>
      <c r="AT1933" s="5">
        <v>31.3</v>
      </c>
      <c r="AU1933" s="5">
        <v>24</v>
      </c>
      <c r="AV1933" s="5">
        <v>12.61</v>
      </c>
      <c r="AW1933" s="5">
        <v>0.03</v>
      </c>
      <c r="AX1933" s="5">
        <v>0.04</v>
      </c>
      <c r="AY1933" s="5">
        <v>0.02</v>
      </c>
      <c r="BA1933" s="5">
        <v>5.88</v>
      </c>
      <c r="BF1933" s="5">
        <v>0.68</v>
      </c>
      <c r="BH1933" s="5">
        <v>0.81</v>
      </c>
      <c r="BO1933" s="5">
        <v>62.5</v>
      </c>
      <c r="BQ1933" s="5">
        <v>3.7</v>
      </c>
      <c r="BR1933" s="5">
        <v>4.01</v>
      </c>
      <c r="BT1933" s="5">
        <v>21</v>
      </c>
      <c r="BX1933" s="5">
        <v>8.9</v>
      </c>
    </row>
    <row r="1934" spans="1:77" x14ac:dyDescent="0.35">
      <c r="A1934" s="2" t="s">
        <v>411</v>
      </c>
      <c r="B1934" s="3">
        <v>40856</v>
      </c>
      <c r="C1934" s="4">
        <v>24</v>
      </c>
      <c r="F1934" s="5">
        <v>0.11</v>
      </c>
      <c r="H1934" s="5">
        <v>0.02</v>
      </c>
      <c r="M1934" s="5">
        <v>1.1000000000000001</v>
      </c>
      <c r="R1934" s="5">
        <v>1.56</v>
      </c>
      <c r="S1934" s="5">
        <v>31.5</v>
      </c>
      <c r="T1934" s="5">
        <v>49.1</v>
      </c>
      <c r="V1934" s="5">
        <v>13.3</v>
      </c>
      <c r="W1934" s="5">
        <v>0.09</v>
      </c>
      <c r="AD1934" s="5">
        <v>-1.9</v>
      </c>
      <c r="AE1934" s="5">
        <v>17.399999999999999</v>
      </c>
      <c r="AJ1934" s="5">
        <v>38.6</v>
      </c>
      <c r="AN1934" s="5">
        <v>5.0999999999999996</v>
      </c>
      <c r="AO1934" s="5">
        <v>7.0000000000000007E-2</v>
      </c>
      <c r="AT1934" s="5">
        <v>26</v>
      </c>
      <c r="AV1934" s="5">
        <v>11.64</v>
      </c>
      <c r="AW1934" s="5">
        <v>0.06</v>
      </c>
      <c r="BA1934" s="5">
        <v>6</v>
      </c>
      <c r="BD1934" s="5">
        <v>-2.5</v>
      </c>
      <c r="BF1934" s="5">
        <v>0.2</v>
      </c>
      <c r="BH1934" s="5">
        <v>0.8</v>
      </c>
      <c r="BO1934" s="5">
        <v>62.5</v>
      </c>
      <c r="BQ1934" s="5">
        <v>3.6</v>
      </c>
      <c r="BR1934" s="5">
        <v>3.6</v>
      </c>
      <c r="BX1934" s="5">
        <v>11.3</v>
      </c>
    </row>
    <row r="1935" spans="1:77" x14ac:dyDescent="0.35">
      <c r="A1935" s="2" t="s">
        <v>411</v>
      </c>
      <c r="B1935" s="3">
        <v>40723</v>
      </c>
      <c r="C1935" s="4">
        <v>35</v>
      </c>
      <c r="G1935" s="5">
        <v>0.11</v>
      </c>
      <c r="H1935" s="5">
        <v>0.01</v>
      </c>
      <c r="J1935" s="5">
        <v>0.8</v>
      </c>
      <c r="M1935" s="5">
        <v>0.75</v>
      </c>
      <c r="N1935" s="5">
        <v>0.2</v>
      </c>
      <c r="Q1935" s="5">
        <v>0.17</v>
      </c>
      <c r="S1935" s="5">
        <v>32.799999999999997</v>
      </c>
      <c r="T1935" s="5">
        <v>53</v>
      </c>
      <c r="U1935" s="5">
        <v>1.1000000000000001</v>
      </c>
      <c r="V1935" s="5">
        <v>10</v>
      </c>
      <c r="W1935" s="5">
        <v>0.08</v>
      </c>
      <c r="AB1935" s="5">
        <v>1.66</v>
      </c>
      <c r="AD1935" s="5">
        <v>2.3199999999999998</v>
      </c>
      <c r="AE1935" s="5">
        <v>16.7</v>
      </c>
      <c r="AI1935" s="5">
        <v>6.1</v>
      </c>
      <c r="AJ1935" s="5">
        <v>42</v>
      </c>
      <c r="AN1935" s="5">
        <v>5.07</v>
      </c>
      <c r="AO1935" s="5">
        <v>0.06</v>
      </c>
      <c r="AS1935" s="5">
        <v>0.35</v>
      </c>
      <c r="AT1935" s="5">
        <v>29.8</v>
      </c>
      <c r="AU1935" s="5">
        <v>16</v>
      </c>
      <c r="AV1935" s="5">
        <v>21.95</v>
      </c>
      <c r="AW1935" s="5">
        <v>0.05</v>
      </c>
      <c r="AX1935" s="5">
        <v>0.03</v>
      </c>
      <c r="BA1935" s="5">
        <v>6.01</v>
      </c>
      <c r="BC1935" s="5">
        <v>4.5999999999999999E-3</v>
      </c>
      <c r="BF1935" s="5">
        <v>0.28999999999999998</v>
      </c>
      <c r="BH1935" s="5">
        <v>0.73</v>
      </c>
      <c r="BO1935" s="5">
        <v>54.3</v>
      </c>
      <c r="BQ1935" s="5">
        <v>3.71</v>
      </c>
      <c r="BR1935" s="5">
        <v>3.8</v>
      </c>
      <c r="BT1935" s="5">
        <v>12</v>
      </c>
      <c r="BW1935" s="5">
        <v>2.8</v>
      </c>
      <c r="BX1935" s="5">
        <v>9.8000000000000007</v>
      </c>
      <c r="BY1935" s="5">
        <v>34</v>
      </c>
    </row>
    <row r="1936" spans="1:77" x14ac:dyDescent="0.35">
      <c r="A1936" s="2" t="s">
        <v>410</v>
      </c>
      <c r="B1936" s="3">
        <v>40346</v>
      </c>
      <c r="C1936" s="4">
        <v>26</v>
      </c>
      <c r="G1936" s="5">
        <v>0.11</v>
      </c>
      <c r="H1936" s="5">
        <v>0.02</v>
      </c>
      <c r="M1936" s="5">
        <v>0.73</v>
      </c>
      <c r="S1936" s="5">
        <v>31.5</v>
      </c>
      <c r="T1936" s="5">
        <v>55</v>
      </c>
      <c r="V1936" s="5">
        <v>9.5</v>
      </c>
      <c r="W1936" s="5">
        <v>0.06</v>
      </c>
      <c r="AB1936" s="5">
        <v>1.58</v>
      </c>
      <c r="AD1936" s="5">
        <v>11.91</v>
      </c>
      <c r="AE1936" s="5">
        <v>19.7</v>
      </c>
      <c r="AJ1936" s="5">
        <v>46.2</v>
      </c>
      <c r="AN1936" s="5">
        <v>5.61</v>
      </c>
      <c r="AO1936" s="5">
        <v>7.0000000000000007E-2</v>
      </c>
      <c r="AT1936" s="5">
        <v>27.7</v>
      </c>
      <c r="AU1936" s="5">
        <v>21</v>
      </c>
      <c r="AV1936" s="5">
        <v>32.270000000000003</v>
      </c>
      <c r="AW1936" s="5">
        <v>0.04</v>
      </c>
      <c r="AX1936" s="5">
        <v>0.03</v>
      </c>
      <c r="BA1936" s="5">
        <v>5.88</v>
      </c>
      <c r="BF1936" s="5">
        <v>0.49</v>
      </c>
      <c r="BH1936" s="5">
        <v>0.84</v>
      </c>
      <c r="BO1936" s="5">
        <v>63.7</v>
      </c>
      <c r="BQ1936" s="5">
        <v>4.24</v>
      </c>
      <c r="BR1936" s="5">
        <v>3.76</v>
      </c>
      <c r="BX1936" s="5">
        <v>9.4</v>
      </c>
      <c r="BY1936" s="5">
        <v>34</v>
      </c>
    </row>
    <row r="1937" spans="1:77" x14ac:dyDescent="0.35">
      <c r="A1937" s="2" t="s">
        <v>410</v>
      </c>
      <c r="B1937" s="3">
        <v>39972</v>
      </c>
      <c r="C1937" s="4">
        <v>24</v>
      </c>
      <c r="G1937" s="5">
        <v>0.12</v>
      </c>
      <c r="H1937" s="5">
        <v>0.01</v>
      </c>
      <c r="M1937" s="5">
        <v>0.97</v>
      </c>
      <c r="S1937" s="5">
        <v>36</v>
      </c>
      <c r="T1937" s="5">
        <v>60</v>
      </c>
      <c r="V1937" s="5">
        <v>10</v>
      </c>
      <c r="W1937" s="5">
        <v>0.06</v>
      </c>
      <c r="AB1937" s="5">
        <v>1.55</v>
      </c>
      <c r="AD1937" s="5">
        <v>2.23</v>
      </c>
      <c r="AE1937" s="5">
        <v>20.6</v>
      </c>
      <c r="AJ1937" s="5">
        <v>48.3</v>
      </c>
      <c r="AN1937" s="5">
        <v>6.15</v>
      </c>
      <c r="AO1937" s="5">
        <v>0.08</v>
      </c>
      <c r="AT1937" s="5">
        <v>35.4</v>
      </c>
      <c r="AU1937" s="5">
        <v>16</v>
      </c>
      <c r="AV1937" s="5">
        <v>28.99</v>
      </c>
      <c r="AW1937" s="5">
        <v>0.04</v>
      </c>
      <c r="AX1937" s="5">
        <v>0.03</v>
      </c>
      <c r="BA1937" s="5">
        <v>6</v>
      </c>
      <c r="BF1937" s="5">
        <v>0.22</v>
      </c>
      <c r="BH1937" s="5">
        <v>0.91</v>
      </c>
      <c r="BO1937" s="5">
        <v>57.8</v>
      </c>
      <c r="BX1937" s="5">
        <v>9.6999999999999993</v>
      </c>
      <c r="BY1937" s="5">
        <v>43</v>
      </c>
    </row>
    <row r="1938" spans="1:77" x14ac:dyDescent="0.35">
      <c r="A1938" s="2" t="s">
        <v>409</v>
      </c>
      <c r="B1938" s="3">
        <v>38848</v>
      </c>
      <c r="C1938" s="4">
        <v>31</v>
      </c>
      <c r="F1938" s="5">
        <v>0.09</v>
      </c>
      <c r="H1938" s="5">
        <v>0.02</v>
      </c>
      <c r="J1938" s="5">
        <v>5</v>
      </c>
      <c r="M1938" s="5">
        <v>1.97</v>
      </c>
      <c r="N1938" s="5">
        <v>2.5</v>
      </c>
      <c r="Q1938" s="5">
        <v>1</v>
      </c>
      <c r="S1938" s="5">
        <v>49.17</v>
      </c>
      <c r="T1938" s="5">
        <v>73</v>
      </c>
      <c r="U1938" s="5">
        <v>5</v>
      </c>
      <c r="V1938" s="5">
        <v>8.3000000000000007</v>
      </c>
      <c r="W1938" s="5">
        <v>0.08</v>
      </c>
      <c r="AD1938" s="5">
        <v>-2.06</v>
      </c>
      <c r="AE1938" s="5">
        <v>23.8</v>
      </c>
      <c r="AI1938" s="5">
        <v>10</v>
      </c>
      <c r="AJ1938" s="5">
        <v>58</v>
      </c>
      <c r="AN1938" s="5">
        <v>7.68</v>
      </c>
      <c r="AO1938" s="5">
        <v>0.06</v>
      </c>
      <c r="AT1938" s="5">
        <v>32.9</v>
      </c>
      <c r="AU1938" s="5">
        <v>17</v>
      </c>
      <c r="AV1938" s="5">
        <v>50.06</v>
      </c>
      <c r="AW1938" s="5">
        <v>0.03</v>
      </c>
      <c r="AX1938" s="5">
        <v>0.06</v>
      </c>
      <c r="BA1938" s="5">
        <v>6.63</v>
      </c>
      <c r="BC1938" s="5">
        <v>0.1</v>
      </c>
      <c r="BE1938" s="5">
        <v>0.5</v>
      </c>
      <c r="BH1938" s="5">
        <v>1.21</v>
      </c>
      <c r="BO1938" s="5">
        <v>56</v>
      </c>
      <c r="BQ1938" s="5">
        <v>5.24</v>
      </c>
      <c r="BR1938" s="5">
        <v>5.13</v>
      </c>
      <c r="BX1938" s="5">
        <v>8.8000000000000007</v>
      </c>
      <c r="BY1938" s="5">
        <v>40</v>
      </c>
    </row>
    <row r="1939" spans="1:77" x14ac:dyDescent="0.35">
      <c r="A1939" s="2" t="s">
        <v>409</v>
      </c>
      <c r="B1939" s="3">
        <v>38674</v>
      </c>
      <c r="C1939" s="4">
        <v>33</v>
      </c>
      <c r="F1939" s="5">
        <v>0.1</v>
      </c>
      <c r="H1939" s="5">
        <v>0.1</v>
      </c>
      <c r="J1939" s="5">
        <v>1</v>
      </c>
      <c r="M1939" s="5">
        <v>0.7</v>
      </c>
      <c r="N1939" s="5">
        <v>2</v>
      </c>
      <c r="Q1939" s="5">
        <v>0.5</v>
      </c>
      <c r="S1939" s="5">
        <v>53.4</v>
      </c>
      <c r="T1939" s="5">
        <v>67</v>
      </c>
      <c r="U1939" s="5">
        <v>1</v>
      </c>
      <c r="V1939" s="5">
        <v>8</v>
      </c>
      <c r="W1939" s="5">
        <v>0.08</v>
      </c>
      <c r="AB1939" s="5">
        <v>1.73</v>
      </c>
      <c r="AD1939" s="5">
        <v>-0.4</v>
      </c>
      <c r="AE1939" s="5">
        <v>18.8</v>
      </c>
      <c r="AI1939" s="5">
        <v>3</v>
      </c>
      <c r="AJ1939" s="5">
        <v>59.2</v>
      </c>
      <c r="AN1939" s="5">
        <v>9</v>
      </c>
      <c r="AO1939" s="5">
        <v>0.09</v>
      </c>
      <c r="AT1939" s="5">
        <v>29.7</v>
      </c>
      <c r="AU1939" s="5">
        <v>22</v>
      </c>
      <c r="AV1939" s="5">
        <v>38.950000000000003</v>
      </c>
      <c r="AW1939" s="5">
        <v>0.03</v>
      </c>
      <c r="AX1939" s="5">
        <v>0.03</v>
      </c>
      <c r="BA1939" s="5">
        <v>6.2</v>
      </c>
      <c r="BC1939" s="5">
        <v>0.1</v>
      </c>
      <c r="BE1939" s="5">
        <v>0.5</v>
      </c>
      <c r="BH1939" s="5">
        <v>1.4</v>
      </c>
      <c r="BI1939" s="5">
        <v>0.1</v>
      </c>
      <c r="BO1939" s="5">
        <v>62</v>
      </c>
      <c r="BQ1939" s="5">
        <v>-5.21</v>
      </c>
      <c r="BR1939" s="5">
        <v>5.19</v>
      </c>
      <c r="BX1939" s="5">
        <v>11.5</v>
      </c>
      <c r="BY1939" s="5">
        <v>52</v>
      </c>
    </row>
    <row r="1940" spans="1:77" x14ac:dyDescent="0.35">
      <c r="A1940" s="2" t="s">
        <v>408</v>
      </c>
      <c r="B1940" s="3">
        <v>39926</v>
      </c>
      <c r="C1940" s="4">
        <v>30</v>
      </c>
      <c r="G1940" s="5">
        <v>5.97</v>
      </c>
      <c r="H1940" s="5">
        <v>0.01</v>
      </c>
      <c r="J1940" s="5">
        <v>0.2</v>
      </c>
      <c r="M1940" s="5">
        <v>1.1100000000000001</v>
      </c>
      <c r="N1940" s="5">
        <v>0.2</v>
      </c>
      <c r="Q1940" s="5">
        <v>1.1000000000000001</v>
      </c>
      <c r="S1940" s="5">
        <v>2.48</v>
      </c>
      <c r="T1940" s="5">
        <v>21</v>
      </c>
      <c r="U1940" s="5">
        <v>0.5</v>
      </c>
      <c r="V1940" s="5">
        <v>2.2999999999999998</v>
      </c>
      <c r="W1940" s="5">
        <v>0.04</v>
      </c>
      <c r="AB1940" s="5">
        <v>8.68</v>
      </c>
      <c r="AD1940" s="5">
        <v>55.08</v>
      </c>
      <c r="AE1940" s="5">
        <v>0.89</v>
      </c>
      <c r="AI1940" s="5">
        <v>1.8</v>
      </c>
      <c r="AJ1940" s="5">
        <v>18.09</v>
      </c>
      <c r="AN1940" s="5">
        <v>1.75</v>
      </c>
      <c r="AO1940" s="5">
        <v>0.33</v>
      </c>
      <c r="AT1940" s="5">
        <v>11.6</v>
      </c>
      <c r="AU1940" s="5">
        <v>5.5</v>
      </c>
      <c r="AV1940" s="5">
        <v>9.8699999999999992</v>
      </c>
      <c r="AW1940" s="5">
        <v>3.2799999999999999E-3</v>
      </c>
      <c r="AX1940" s="5">
        <v>0.01</v>
      </c>
      <c r="BA1940" s="5">
        <v>4.34</v>
      </c>
      <c r="BC1940" s="5">
        <v>1.8E-3</v>
      </c>
      <c r="BF1940" s="5">
        <v>10.74</v>
      </c>
      <c r="BO1940" s="5">
        <v>33.9</v>
      </c>
      <c r="BW1940" s="5">
        <v>0.5</v>
      </c>
      <c r="BX1940" s="5">
        <v>9.1</v>
      </c>
      <c r="BY1940" s="5">
        <v>4.7</v>
      </c>
    </row>
    <row r="1941" spans="1:77" x14ac:dyDescent="0.35">
      <c r="A1941" s="2" t="s">
        <v>408</v>
      </c>
      <c r="B1941" s="3">
        <v>41774</v>
      </c>
      <c r="C1941" s="4">
        <v>25</v>
      </c>
      <c r="G1941" s="5">
        <v>0.43</v>
      </c>
      <c r="H1941" s="5">
        <v>0.02</v>
      </c>
      <c r="M1941" s="5">
        <v>1.46</v>
      </c>
      <c r="S1941" s="5">
        <v>30.4</v>
      </c>
      <c r="T1941" s="5">
        <v>32</v>
      </c>
      <c r="V1941" s="5">
        <v>16</v>
      </c>
      <c r="W1941" s="5">
        <v>0.17</v>
      </c>
      <c r="AB1941" s="5">
        <v>2.4300000000000002</v>
      </c>
      <c r="AD1941" s="5">
        <v>1.1200000000000001</v>
      </c>
      <c r="AE1941" s="5">
        <v>20.100000000000001</v>
      </c>
      <c r="AJ1941" s="5">
        <v>35.5</v>
      </c>
      <c r="AN1941" s="5">
        <v>4.88</v>
      </c>
      <c r="AO1941" s="5">
        <v>0.03</v>
      </c>
      <c r="AT1941" s="5">
        <v>14.4</v>
      </c>
      <c r="AV1941" s="5">
        <v>34.83</v>
      </c>
      <c r="AW1941" s="5">
        <v>0.05</v>
      </c>
      <c r="AX1941" s="5">
        <v>0.02</v>
      </c>
      <c r="AY1941" s="5">
        <v>0.02</v>
      </c>
      <c r="BA1941" s="5">
        <v>6.12</v>
      </c>
      <c r="BF1941" s="5">
        <v>1</v>
      </c>
      <c r="BH1941" s="5">
        <v>0.93</v>
      </c>
      <c r="BO1941" s="5">
        <v>33.1</v>
      </c>
      <c r="BQ1941" s="5">
        <v>3.09</v>
      </c>
      <c r="BR1941" s="5">
        <v>3.12</v>
      </c>
      <c r="BX1941" s="5">
        <v>8.8000000000000007</v>
      </c>
    </row>
    <row r="1942" spans="1:77" x14ac:dyDescent="0.35">
      <c r="A1942" s="2" t="s">
        <v>106</v>
      </c>
      <c r="B1942" s="3">
        <v>42318</v>
      </c>
      <c r="C1942" s="4">
        <v>22</v>
      </c>
      <c r="G1942" s="5">
        <v>2.2200000000000002E-3</v>
      </c>
      <c r="H1942" s="5">
        <v>0.8</v>
      </c>
      <c r="M1942" s="5">
        <v>2.88</v>
      </c>
      <c r="S1942" s="5">
        <v>114</v>
      </c>
      <c r="T1942" s="5">
        <v>66</v>
      </c>
      <c r="V1942" s="5">
        <v>4.7</v>
      </c>
      <c r="W1942" s="5">
        <v>36.1</v>
      </c>
      <c r="AB1942" s="5">
        <v>3.18</v>
      </c>
      <c r="AD1942" s="5">
        <v>9.67</v>
      </c>
      <c r="AE1942" s="5">
        <v>0.95</v>
      </c>
      <c r="AN1942" s="5">
        <v>6.86</v>
      </c>
      <c r="AO1942" s="5">
        <v>2.4300000000000002</v>
      </c>
      <c r="AT1942" s="5">
        <v>34.799999999999997</v>
      </c>
      <c r="AV1942" s="5">
        <v>0.22</v>
      </c>
      <c r="AW1942" s="5">
        <v>7.2300000000000003E-3</v>
      </c>
      <c r="AX1942" s="5">
        <v>0.05</v>
      </c>
      <c r="BA1942" s="5">
        <v>6.76</v>
      </c>
      <c r="BH1942" s="5">
        <v>6.09</v>
      </c>
      <c r="BO1942" s="5">
        <v>47.6</v>
      </c>
      <c r="BQ1942" s="5">
        <v>8.9499999999999993</v>
      </c>
      <c r="BR1942" s="5">
        <v>9.86</v>
      </c>
      <c r="BX1942" s="5">
        <v>10.3</v>
      </c>
    </row>
    <row r="1943" spans="1:77" x14ac:dyDescent="0.35">
      <c r="A1943" s="2" t="s">
        <v>106</v>
      </c>
      <c r="B1943" s="3">
        <v>42122</v>
      </c>
      <c r="C1943" s="4">
        <v>33</v>
      </c>
      <c r="G1943" s="5">
        <v>0.44</v>
      </c>
      <c r="H1943" s="5">
        <v>0.03</v>
      </c>
      <c r="J1943" s="5">
        <v>1.7</v>
      </c>
      <c r="M1943" s="5">
        <v>1.63</v>
      </c>
      <c r="N1943" s="5">
        <v>4.9000000000000004</v>
      </c>
      <c r="Q1943" s="5">
        <v>0.69</v>
      </c>
      <c r="S1943" s="5">
        <v>32.799999999999997</v>
      </c>
      <c r="T1943" s="5">
        <v>31</v>
      </c>
      <c r="U1943" s="5">
        <v>1.4</v>
      </c>
      <c r="V1943" s="5">
        <v>16</v>
      </c>
      <c r="W1943" s="5">
        <v>0.11</v>
      </c>
      <c r="AB1943" s="5">
        <v>2.4</v>
      </c>
      <c r="AC1943" s="5">
        <v>10</v>
      </c>
      <c r="AD1943" s="5">
        <v>4.72</v>
      </c>
      <c r="AE1943" s="5">
        <v>19</v>
      </c>
      <c r="AI1943" s="5">
        <v>14</v>
      </c>
      <c r="AJ1943" s="5">
        <v>34.799999999999997</v>
      </c>
      <c r="AN1943" s="5">
        <v>5.3</v>
      </c>
      <c r="AO1943" s="5">
        <v>0.03</v>
      </c>
      <c r="AT1943" s="5">
        <v>14.2</v>
      </c>
      <c r="AU1943" s="5">
        <v>4</v>
      </c>
      <c r="AV1943" s="5">
        <v>28.99</v>
      </c>
      <c r="AW1943" s="5">
        <v>0.04</v>
      </c>
      <c r="AX1943" s="5">
        <v>0.02</v>
      </c>
      <c r="BA1943" s="5">
        <v>5.84</v>
      </c>
      <c r="BC1943" s="5">
        <v>6.7999999999999996E-3</v>
      </c>
      <c r="BF1943" s="5">
        <v>3.12</v>
      </c>
      <c r="BH1943" s="5">
        <v>0.91</v>
      </c>
      <c r="BO1943" s="5">
        <v>40</v>
      </c>
      <c r="BQ1943" s="5">
        <v>3.09</v>
      </c>
      <c r="BR1943" s="5">
        <v>3.24</v>
      </c>
      <c r="BX1943" s="5">
        <v>8.4</v>
      </c>
      <c r="BY1943" s="5">
        <v>300</v>
      </c>
    </row>
    <row r="1944" spans="1:77" x14ac:dyDescent="0.35">
      <c r="A1944" s="2" t="s">
        <v>106</v>
      </c>
      <c r="B1944" s="3">
        <v>41568</v>
      </c>
      <c r="C1944" s="4">
        <v>33</v>
      </c>
      <c r="G1944" s="5">
        <v>4.0000000000000001E-3</v>
      </c>
      <c r="H1944" s="5">
        <v>0.67</v>
      </c>
      <c r="J1944" s="5">
        <v>8.6999999999999993</v>
      </c>
      <c r="M1944" s="5">
        <v>1.89</v>
      </c>
      <c r="N1944" s="5">
        <v>0.2</v>
      </c>
      <c r="Q1944" s="5">
        <v>0.02</v>
      </c>
      <c r="S1944" s="5">
        <v>118</v>
      </c>
      <c r="T1944" s="5">
        <v>59</v>
      </c>
      <c r="U1944" s="5">
        <v>0.3</v>
      </c>
      <c r="V1944" s="5">
        <v>2.6</v>
      </c>
      <c r="W1944" s="5">
        <v>42</v>
      </c>
      <c r="AB1944" s="5">
        <v>3.61</v>
      </c>
      <c r="AD1944" s="5">
        <v>17.46</v>
      </c>
      <c r="AE1944" s="5">
        <v>0.72</v>
      </c>
      <c r="AI1944" s="5">
        <v>0.5</v>
      </c>
      <c r="AJ1944" s="5">
        <v>83.5</v>
      </c>
      <c r="AN1944" s="5">
        <v>6.98</v>
      </c>
      <c r="AO1944" s="5">
        <v>3.19</v>
      </c>
      <c r="AT1944" s="5">
        <v>25.5</v>
      </c>
      <c r="AU1944" s="5">
        <v>3.2</v>
      </c>
      <c r="AV1944" s="5">
        <v>0.22</v>
      </c>
      <c r="AW1944" s="5">
        <v>0.12</v>
      </c>
      <c r="AX1944" s="5">
        <v>0.16</v>
      </c>
      <c r="AY1944" s="5">
        <v>0.38</v>
      </c>
      <c r="BA1944" s="5">
        <v>6.83</v>
      </c>
      <c r="BC1944" s="5">
        <v>1E-3</v>
      </c>
      <c r="BF1944" s="5">
        <v>0.11</v>
      </c>
      <c r="BH1944" s="5">
        <v>5.1100000000000003</v>
      </c>
      <c r="BO1944" s="5">
        <v>77.599999999999994</v>
      </c>
      <c r="BQ1944" s="5">
        <v>8.4</v>
      </c>
      <c r="BR1944" s="5">
        <v>10</v>
      </c>
      <c r="BX1944" s="5">
        <v>10</v>
      </c>
      <c r="BY1944" s="5">
        <v>4.3</v>
      </c>
    </row>
    <row r="1945" spans="1:77" x14ac:dyDescent="0.35">
      <c r="A1945" s="2" t="s">
        <v>106</v>
      </c>
      <c r="B1945" s="3">
        <v>41226</v>
      </c>
      <c r="C1945" s="4">
        <v>29</v>
      </c>
      <c r="G1945" s="5">
        <v>8.0000000000000002E-3</v>
      </c>
      <c r="H1945" s="5">
        <v>0.55000000000000004</v>
      </c>
      <c r="J1945" s="5">
        <v>8</v>
      </c>
      <c r="M1945" s="5">
        <v>1.65</v>
      </c>
      <c r="S1945" s="5">
        <v>96.1</v>
      </c>
      <c r="T1945" s="5">
        <v>69</v>
      </c>
      <c r="V1945" s="5">
        <v>2.2000000000000002</v>
      </c>
      <c r="W1945" s="5">
        <v>34.6</v>
      </c>
      <c r="AB1945" s="5">
        <v>3.25</v>
      </c>
      <c r="AD1945" s="5">
        <v>11.08</v>
      </c>
      <c r="AE1945" s="5">
        <v>0.62</v>
      </c>
      <c r="AJ1945" s="5">
        <v>80.400000000000006</v>
      </c>
      <c r="AN1945" s="5">
        <v>6.16</v>
      </c>
      <c r="AO1945" s="5">
        <v>2.86</v>
      </c>
      <c r="AT1945" s="5">
        <v>32.700000000000003</v>
      </c>
      <c r="AV1945" s="5">
        <v>0.22</v>
      </c>
      <c r="AW1945" s="5">
        <v>6.5700000000000003E-3</v>
      </c>
      <c r="AX1945" s="5">
        <v>0.01</v>
      </c>
      <c r="AY1945" s="5">
        <v>0.39</v>
      </c>
      <c r="BA1945" s="5">
        <v>6.84</v>
      </c>
      <c r="BF1945" s="5">
        <v>0.51</v>
      </c>
      <c r="BH1945" s="5">
        <v>4.1500000000000004</v>
      </c>
      <c r="BO1945" s="5">
        <v>82.7</v>
      </c>
      <c r="BQ1945" s="5">
        <v>7.82</v>
      </c>
      <c r="BR1945" s="5">
        <v>8.74</v>
      </c>
      <c r="BS1945" s="5">
        <v>0.2</v>
      </c>
      <c r="BT1945" s="5">
        <v>54</v>
      </c>
      <c r="BV1945" s="5">
        <v>0.1</v>
      </c>
      <c r="BX1945" s="5">
        <v>10.199999999999999</v>
      </c>
    </row>
    <row r="1946" spans="1:77" x14ac:dyDescent="0.35">
      <c r="A1946" s="2" t="s">
        <v>106</v>
      </c>
      <c r="B1946" s="3">
        <v>40836</v>
      </c>
      <c r="C1946" s="4">
        <v>26</v>
      </c>
      <c r="G1946" s="5">
        <v>4.0000000000000001E-3</v>
      </c>
      <c r="H1946" s="5">
        <v>0.66</v>
      </c>
      <c r="J1946" s="5">
        <v>8.4</v>
      </c>
      <c r="M1946" s="5">
        <v>1.57</v>
      </c>
      <c r="S1946" s="5">
        <v>95.2</v>
      </c>
      <c r="T1946" s="5">
        <v>62</v>
      </c>
      <c r="V1946" s="5">
        <v>1.8</v>
      </c>
      <c r="W1946" s="5">
        <v>31.8</v>
      </c>
      <c r="AB1946" s="5">
        <v>2.46</v>
      </c>
      <c r="AD1946" s="5">
        <v>4.13</v>
      </c>
      <c r="AE1946" s="5">
        <v>0.69</v>
      </c>
      <c r="AJ1946" s="5">
        <v>77.900000000000006</v>
      </c>
      <c r="AN1946" s="5">
        <v>5.96</v>
      </c>
      <c r="AO1946" s="5">
        <v>2.41</v>
      </c>
      <c r="AT1946" s="5">
        <v>31.4</v>
      </c>
      <c r="AV1946" s="5">
        <v>0.22</v>
      </c>
      <c r="AW1946" s="5">
        <v>3.2799999999999999E-3</v>
      </c>
      <c r="AX1946" s="5">
        <v>0.01</v>
      </c>
      <c r="BA1946" s="5">
        <v>6.92</v>
      </c>
      <c r="BF1946" s="5">
        <v>0.24</v>
      </c>
      <c r="BH1946" s="5">
        <v>4.41</v>
      </c>
      <c r="BO1946" s="5">
        <v>94</v>
      </c>
      <c r="BQ1946" s="5">
        <v>8.1199999999999992</v>
      </c>
      <c r="BR1946" s="5">
        <v>8.4600000000000009</v>
      </c>
      <c r="BT1946" s="5">
        <v>58</v>
      </c>
      <c r="BX1946" s="5">
        <v>10.199999999999999</v>
      </c>
    </row>
    <row r="1947" spans="1:77" x14ac:dyDescent="0.35">
      <c r="A1947" s="2" t="s">
        <v>106</v>
      </c>
      <c r="B1947" s="3">
        <v>40513</v>
      </c>
      <c r="C1947" s="4">
        <v>34</v>
      </c>
      <c r="G1947" s="5">
        <v>7.0000000000000001E-3</v>
      </c>
      <c r="H1947" s="5">
        <v>0.7</v>
      </c>
      <c r="J1947" s="5">
        <v>8</v>
      </c>
      <c r="M1947" s="5">
        <v>1.52</v>
      </c>
      <c r="N1947" s="5">
        <v>0.2</v>
      </c>
      <c r="Q1947" s="5">
        <v>0.02</v>
      </c>
      <c r="S1947" s="5">
        <v>108</v>
      </c>
      <c r="T1947" s="5">
        <v>53</v>
      </c>
      <c r="U1947" s="5">
        <v>0.3</v>
      </c>
      <c r="V1947" s="5">
        <v>2.2999999999999998</v>
      </c>
      <c r="W1947" s="5">
        <v>43.3</v>
      </c>
      <c r="AB1947" s="5">
        <v>2.2599999999999998</v>
      </c>
      <c r="AD1947" s="5">
        <v>18.48</v>
      </c>
      <c r="AE1947" s="5">
        <v>0.72</v>
      </c>
      <c r="AI1947" s="5">
        <v>0.5</v>
      </c>
      <c r="AJ1947" s="5">
        <v>77.099999999999994</v>
      </c>
      <c r="AN1947" s="5">
        <v>6.39</v>
      </c>
      <c r="AO1947" s="5">
        <v>3.09</v>
      </c>
      <c r="AS1947" s="5">
        <v>0.66</v>
      </c>
      <c r="AT1947" s="5">
        <v>25.1</v>
      </c>
      <c r="AU1947" s="5">
        <v>2.1</v>
      </c>
      <c r="AV1947" s="5">
        <v>0.22</v>
      </c>
      <c r="AW1947" s="5">
        <v>0.1</v>
      </c>
      <c r="AX1947" s="5">
        <v>0.01</v>
      </c>
      <c r="BA1947" s="5">
        <v>6.87</v>
      </c>
      <c r="BC1947" s="5">
        <v>1E-3</v>
      </c>
      <c r="BF1947" s="5">
        <v>0.21</v>
      </c>
      <c r="BH1947" s="5">
        <v>4.3499999999999996</v>
      </c>
      <c r="BO1947" s="5">
        <v>98.4</v>
      </c>
      <c r="BQ1947" s="5">
        <v>7.9</v>
      </c>
      <c r="BR1947" s="5">
        <v>9.5</v>
      </c>
      <c r="BW1947" s="5">
        <v>0.69</v>
      </c>
      <c r="BX1947" s="5">
        <v>10.1</v>
      </c>
      <c r="BY1947" s="5">
        <v>1.2</v>
      </c>
    </row>
    <row r="1948" spans="1:77" x14ac:dyDescent="0.35">
      <c r="A1948" s="2" t="s">
        <v>106</v>
      </c>
      <c r="B1948" s="3">
        <v>40136</v>
      </c>
      <c r="C1948" s="4">
        <v>20</v>
      </c>
      <c r="G1948" s="5">
        <v>5.0000000000000001E-3</v>
      </c>
      <c r="H1948" s="5">
        <v>0.7</v>
      </c>
      <c r="J1948" s="5">
        <v>7.3</v>
      </c>
      <c r="M1948" s="5">
        <v>2.08</v>
      </c>
      <c r="S1948" s="5">
        <v>101</v>
      </c>
      <c r="T1948" s="5">
        <v>72</v>
      </c>
      <c r="V1948" s="5">
        <v>4.2</v>
      </c>
      <c r="W1948" s="5">
        <v>39.4</v>
      </c>
      <c r="AB1948" s="5">
        <v>2.64</v>
      </c>
      <c r="AE1948" s="5">
        <v>0.61</v>
      </c>
      <c r="AJ1948" s="5">
        <v>83.1</v>
      </c>
      <c r="AN1948" s="5">
        <v>6.49</v>
      </c>
      <c r="AO1948" s="5">
        <v>3.17</v>
      </c>
      <c r="AT1948" s="5">
        <v>33.799999999999997</v>
      </c>
      <c r="AV1948" s="5">
        <v>0.22</v>
      </c>
      <c r="AX1948" s="5">
        <v>0.01</v>
      </c>
      <c r="BF1948" s="5">
        <v>0.38</v>
      </c>
      <c r="BH1948" s="5">
        <v>5.38</v>
      </c>
      <c r="BO1948" s="5">
        <v>84.4</v>
      </c>
      <c r="BX1948" s="5">
        <v>10.199999999999999</v>
      </c>
    </row>
    <row r="1949" spans="1:77" x14ac:dyDescent="0.35">
      <c r="A1949" s="2" t="s">
        <v>106</v>
      </c>
      <c r="B1949" s="3">
        <v>38848</v>
      </c>
      <c r="C1949" s="4">
        <v>31</v>
      </c>
      <c r="F1949" s="5">
        <v>0.02</v>
      </c>
      <c r="H1949" s="5">
        <v>0.65</v>
      </c>
      <c r="J1949" s="5">
        <v>9</v>
      </c>
      <c r="M1949" s="5">
        <v>3.32</v>
      </c>
      <c r="N1949" s="5">
        <v>2.5</v>
      </c>
      <c r="Q1949" s="5">
        <v>1</v>
      </c>
      <c r="S1949" s="5">
        <v>76.790000000000006</v>
      </c>
      <c r="T1949" s="5">
        <v>87</v>
      </c>
      <c r="U1949" s="5">
        <v>5</v>
      </c>
      <c r="V1949" s="5">
        <v>4.0999999999999996</v>
      </c>
      <c r="W1949" s="5">
        <v>38.409999999999997</v>
      </c>
      <c r="AD1949" s="5">
        <v>1.85</v>
      </c>
      <c r="AE1949" s="5">
        <v>1</v>
      </c>
      <c r="AI1949" s="5">
        <v>10</v>
      </c>
      <c r="AJ1949" s="5">
        <v>69</v>
      </c>
      <c r="AN1949" s="5">
        <v>5.8</v>
      </c>
      <c r="AO1949" s="5">
        <v>3.17</v>
      </c>
      <c r="AT1949" s="5">
        <v>26.9</v>
      </c>
      <c r="AU1949" s="5">
        <v>4</v>
      </c>
      <c r="AV1949" s="5">
        <v>0.48</v>
      </c>
      <c r="AW1949" s="5">
        <v>0.03</v>
      </c>
      <c r="AX1949" s="5">
        <v>0.06</v>
      </c>
      <c r="BA1949" s="5">
        <v>6.61</v>
      </c>
      <c r="BC1949" s="5">
        <v>0.1</v>
      </c>
      <c r="BE1949" s="5">
        <v>0.1</v>
      </c>
      <c r="BH1949" s="5">
        <v>3.76</v>
      </c>
      <c r="BO1949" s="5">
        <v>32</v>
      </c>
      <c r="BQ1949" s="5">
        <v>6.9</v>
      </c>
      <c r="BR1949" s="5">
        <v>7.03</v>
      </c>
      <c r="BX1949" s="5">
        <v>10.1</v>
      </c>
      <c r="BY1949" s="5">
        <v>10</v>
      </c>
    </row>
    <row r="1950" spans="1:77" x14ac:dyDescent="0.35">
      <c r="A1950" s="2" t="s">
        <v>106</v>
      </c>
      <c r="B1950" s="3">
        <v>38674</v>
      </c>
      <c r="C1950" s="4">
        <v>33</v>
      </c>
      <c r="F1950" s="5">
        <v>0.04</v>
      </c>
      <c r="H1950" s="5">
        <v>0.56999999999999995</v>
      </c>
      <c r="J1950" s="5">
        <v>2</v>
      </c>
      <c r="M1950" s="5">
        <v>2.1</v>
      </c>
      <c r="N1950" s="5">
        <v>2</v>
      </c>
      <c r="Q1950" s="5">
        <v>0.5</v>
      </c>
      <c r="S1950" s="5">
        <v>80</v>
      </c>
      <c r="T1950" s="5">
        <v>69</v>
      </c>
      <c r="U1950" s="5">
        <v>1</v>
      </c>
      <c r="V1950" s="5">
        <v>5</v>
      </c>
      <c r="W1950" s="5">
        <v>41.1</v>
      </c>
      <c r="AB1950" s="5">
        <v>3.74</v>
      </c>
      <c r="AD1950" s="5">
        <v>1.8</v>
      </c>
      <c r="AE1950" s="5">
        <v>0.8</v>
      </c>
      <c r="AI1950" s="5">
        <v>1</v>
      </c>
      <c r="AJ1950" s="5">
        <v>70.400000000000006</v>
      </c>
      <c r="AN1950" s="5">
        <v>6.3</v>
      </c>
      <c r="AO1950" s="5">
        <v>3.35</v>
      </c>
      <c r="AT1950" s="5">
        <v>27</v>
      </c>
      <c r="AU1950" s="5">
        <v>4</v>
      </c>
      <c r="AV1950" s="5">
        <v>0.44</v>
      </c>
      <c r="AW1950" s="5">
        <v>0.03</v>
      </c>
      <c r="AX1950" s="5">
        <v>0.03</v>
      </c>
      <c r="BA1950" s="5">
        <v>6.6</v>
      </c>
      <c r="BC1950" s="5">
        <v>0.1</v>
      </c>
      <c r="BE1950" s="5">
        <v>0.5</v>
      </c>
      <c r="BH1950" s="5">
        <v>4.4000000000000004</v>
      </c>
      <c r="BI1950" s="5">
        <v>0.1</v>
      </c>
      <c r="BO1950" s="5">
        <v>41</v>
      </c>
      <c r="BQ1950" s="5">
        <v>-7.2</v>
      </c>
      <c r="BR1950" s="5">
        <v>7.33</v>
      </c>
      <c r="BX1950" s="5">
        <v>10</v>
      </c>
      <c r="BY1950" s="5">
        <v>12</v>
      </c>
    </row>
    <row r="1951" spans="1:77" x14ac:dyDescent="0.35">
      <c r="A1951" s="2" t="s">
        <v>106</v>
      </c>
      <c r="B1951" s="3">
        <v>40352</v>
      </c>
      <c r="C1951" s="4">
        <v>25</v>
      </c>
      <c r="G1951" s="5">
        <v>4.5199999999999996</v>
      </c>
      <c r="H1951" s="5">
        <v>0.01</v>
      </c>
      <c r="M1951" s="5">
        <v>0.76</v>
      </c>
      <c r="Q1951" s="5">
        <v>0.92</v>
      </c>
      <c r="S1951" s="5">
        <v>1.93</v>
      </c>
      <c r="T1951" s="5">
        <v>27</v>
      </c>
      <c r="V1951" s="5">
        <v>1.8</v>
      </c>
      <c r="W1951" s="5">
        <v>0.01</v>
      </c>
      <c r="AB1951" s="5">
        <v>8.81</v>
      </c>
      <c r="AD1951" s="5">
        <v>25.18</v>
      </c>
      <c r="AE1951" s="5">
        <v>0.83</v>
      </c>
      <c r="AJ1951" s="5">
        <v>15.2</v>
      </c>
      <c r="AN1951" s="5">
        <v>1.84</v>
      </c>
      <c r="AO1951" s="5">
        <v>0.28000000000000003</v>
      </c>
      <c r="AT1951" s="5">
        <v>9.5</v>
      </c>
      <c r="AV1951" s="5">
        <v>6.41</v>
      </c>
      <c r="AW1951" s="5">
        <v>3.2799999999999999E-3</v>
      </c>
      <c r="AX1951" s="5">
        <v>0.01</v>
      </c>
      <c r="BA1951" s="5">
        <v>4.25</v>
      </c>
      <c r="BF1951" s="5">
        <v>11.85</v>
      </c>
      <c r="BH1951" s="5">
        <v>0.03</v>
      </c>
      <c r="BO1951" s="5">
        <v>32.700000000000003</v>
      </c>
      <c r="BQ1951" s="5">
        <v>1.58</v>
      </c>
      <c r="BR1951" s="5">
        <v>1.22</v>
      </c>
      <c r="BX1951" s="5">
        <v>8.8000000000000007</v>
      </c>
    </row>
    <row r="1952" spans="1:77" x14ac:dyDescent="0.35">
      <c r="A1952" s="2" t="s">
        <v>106</v>
      </c>
      <c r="B1952" s="3">
        <v>40716</v>
      </c>
      <c r="C1952" s="4">
        <v>26</v>
      </c>
      <c r="G1952" s="5">
        <v>6.36</v>
      </c>
      <c r="H1952" s="5">
        <v>0.01</v>
      </c>
      <c r="M1952" s="5">
        <v>0.98</v>
      </c>
      <c r="Q1952" s="5">
        <v>1.2</v>
      </c>
      <c r="S1952" s="5">
        <v>2.04</v>
      </c>
      <c r="T1952" s="5">
        <v>41</v>
      </c>
      <c r="V1952" s="5">
        <v>2.2000000000000002</v>
      </c>
      <c r="W1952" s="5">
        <v>0.05</v>
      </c>
      <c r="AB1952" s="5">
        <v>8.6999999999999993</v>
      </c>
      <c r="AD1952" s="5">
        <v>24.16</v>
      </c>
      <c r="AE1952" s="5">
        <v>0.94</v>
      </c>
      <c r="AJ1952" s="5">
        <v>18.77</v>
      </c>
      <c r="AN1952" s="5">
        <v>2.2000000000000002</v>
      </c>
      <c r="AO1952" s="5">
        <v>0.38</v>
      </c>
      <c r="AT1952" s="5">
        <v>12.3</v>
      </c>
      <c r="AV1952" s="5">
        <v>9.11</v>
      </c>
      <c r="AW1952" s="5">
        <v>3.2799999999999999E-3</v>
      </c>
      <c r="AX1952" s="5">
        <v>0.01</v>
      </c>
      <c r="BA1952" s="5">
        <v>4.29</v>
      </c>
      <c r="BF1952" s="5">
        <v>11.39</v>
      </c>
      <c r="BH1952" s="5">
        <v>0.04</v>
      </c>
      <c r="BO1952" s="5">
        <v>34.5</v>
      </c>
      <c r="BQ1952" s="5">
        <v>2.06</v>
      </c>
      <c r="BR1952" s="5">
        <v>1.62</v>
      </c>
      <c r="BT1952" s="5">
        <v>1.9</v>
      </c>
      <c r="BX1952" s="5">
        <v>8.6</v>
      </c>
    </row>
    <row r="1953" spans="1:77" x14ac:dyDescent="0.35">
      <c r="A1953" s="2" t="s">
        <v>106</v>
      </c>
      <c r="B1953" s="3">
        <v>35402</v>
      </c>
      <c r="C1953" s="4">
        <v>23</v>
      </c>
      <c r="F1953" s="5">
        <v>0.46</v>
      </c>
      <c r="G1953" s="5">
        <v>0.42</v>
      </c>
      <c r="H1953" s="5">
        <v>0.1</v>
      </c>
      <c r="S1953" s="5">
        <v>38</v>
      </c>
      <c r="T1953" s="5">
        <v>43</v>
      </c>
      <c r="V1953" s="5">
        <v>16</v>
      </c>
      <c r="W1953" s="5">
        <v>1.76</v>
      </c>
      <c r="AB1953" s="5">
        <v>2.56</v>
      </c>
      <c r="AE1953" s="5">
        <v>13</v>
      </c>
      <c r="AJ1953" s="5">
        <v>35.200000000000003</v>
      </c>
      <c r="AN1953" s="5">
        <v>4.9000000000000004</v>
      </c>
      <c r="AO1953" s="5">
        <v>0.94</v>
      </c>
      <c r="AT1953" s="5">
        <v>19</v>
      </c>
      <c r="AV1953" s="5">
        <v>6.63</v>
      </c>
      <c r="AW1953" s="5">
        <v>0.03</v>
      </c>
      <c r="AX1953" s="5">
        <v>0.04</v>
      </c>
      <c r="AY1953" s="5">
        <v>0.02</v>
      </c>
      <c r="BA1953" s="5">
        <v>5.92</v>
      </c>
      <c r="BE1953" s="5">
        <v>0.4</v>
      </c>
      <c r="BH1953" s="5">
        <v>0.68</v>
      </c>
      <c r="BI1953" s="5">
        <v>1.6</v>
      </c>
      <c r="BO1953" s="5">
        <v>65.599999999999994</v>
      </c>
      <c r="BX1953" s="5">
        <v>10.1</v>
      </c>
    </row>
    <row r="1954" spans="1:77" x14ac:dyDescent="0.35">
      <c r="A1954" s="2" t="s">
        <v>106</v>
      </c>
      <c r="B1954" s="3">
        <v>33203</v>
      </c>
      <c r="C1954" s="4">
        <v>23</v>
      </c>
      <c r="F1954" s="5">
        <v>0.66</v>
      </c>
      <c r="H1954" s="5">
        <v>0.59</v>
      </c>
      <c r="M1954" s="5">
        <v>0.37</v>
      </c>
      <c r="O1954" s="5">
        <v>230</v>
      </c>
      <c r="S1954" s="5">
        <v>45.5</v>
      </c>
      <c r="T1954" s="5">
        <v>56.9</v>
      </c>
      <c r="V1954" s="5">
        <v>25.9</v>
      </c>
      <c r="W1954" s="5">
        <v>0.57999999999999996</v>
      </c>
      <c r="Y1954" s="5">
        <v>0.3</v>
      </c>
      <c r="AB1954" s="5">
        <v>0.61</v>
      </c>
      <c r="AE1954" s="5">
        <v>28.1</v>
      </c>
      <c r="AJ1954" s="5">
        <v>50.7</v>
      </c>
      <c r="AN1954" s="5">
        <v>6</v>
      </c>
      <c r="AO1954" s="5">
        <v>0.06</v>
      </c>
      <c r="AT1954" s="5">
        <v>37.4</v>
      </c>
      <c r="AV1954" s="5">
        <v>33.020000000000003</v>
      </c>
      <c r="AW1954" s="5">
        <v>0.26</v>
      </c>
      <c r="AX1954" s="5">
        <v>0.24</v>
      </c>
      <c r="BA1954" s="5">
        <v>5.99</v>
      </c>
      <c r="BE1954" s="5">
        <v>0.1</v>
      </c>
      <c r="BH1954" s="5">
        <v>1.46</v>
      </c>
      <c r="BO1954" s="5">
        <v>82.8</v>
      </c>
      <c r="BX1954" s="5">
        <v>10.9</v>
      </c>
    </row>
    <row r="1955" spans="1:77" x14ac:dyDescent="0.35">
      <c r="A1955" s="2" t="s">
        <v>106</v>
      </c>
      <c r="B1955" s="3">
        <v>41767</v>
      </c>
      <c r="C1955" s="4">
        <v>26</v>
      </c>
      <c r="G1955" s="5">
        <v>5.31</v>
      </c>
      <c r="H1955" s="5">
        <v>0.01</v>
      </c>
      <c r="M1955" s="5">
        <v>0.82</v>
      </c>
      <c r="Q1955" s="5">
        <v>0.46</v>
      </c>
      <c r="S1955" s="5">
        <v>2.17</v>
      </c>
      <c r="T1955" s="5">
        <v>23</v>
      </c>
      <c r="V1955" s="5">
        <v>2.4</v>
      </c>
      <c r="W1955" s="5">
        <v>0.02</v>
      </c>
      <c r="AB1955" s="5">
        <v>9.16</v>
      </c>
      <c r="AD1955" s="5">
        <v>3.65</v>
      </c>
      <c r="AE1955" s="5">
        <v>0.9</v>
      </c>
      <c r="AJ1955" s="5">
        <v>18.260000000000002</v>
      </c>
      <c r="AN1955" s="5">
        <v>2.52</v>
      </c>
      <c r="AO1955" s="5">
        <v>0.35</v>
      </c>
      <c r="AT1955" s="5">
        <v>12.9</v>
      </c>
      <c r="AV1955" s="5">
        <v>8.5399999999999991</v>
      </c>
      <c r="AW1955" s="5">
        <v>3.2799999999999999E-3</v>
      </c>
      <c r="AX1955" s="5">
        <v>0.01</v>
      </c>
      <c r="AY1955" s="5">
        <v>0.02</v>
      </c>
      <c r="BA1955" s="5">
        <v>4.6900000000000004</v>
      </c>
      <c r="BF1955" s="5">
        <v>9.74</v>
      </c>
      <c r="BH1955" s="5">
        <v>0.02</v>
      </c>
      <c r="BO1955" s="5">
        <v>31.9</v>
      </c>
      <c r="BQ1955" s="5">
        <v>1.47</v>
      </c>
      <c r="BR1955" s="5">
        <v>1.53</v>
      </c>
      <c r="BX1955" s="5">
        <v>8.9</v>
      </c>
    </row>
    <row r="1956" spans="1:77" x14ac:dyDescent="0.35">
      <c r="A1956" s="2" t="s">
        <v>106</v>
      </c>
      <c r="B1956" s="3">
        <v>35746</v>
      </c>
      <c r="C1956" s="4">
        <v>23</v>
      </c>
      <c r="F1956" s="5">
        <v>0.33</v>
      </c>
      <c r="G1956" s="5">
        <v>0.21</v>
      </c>
      <c r="H1956" s="5">
        <v>0.11</v>
      </c>
      <c r="S1956" s="5">
        <v>38</v>
      </c>
      <c r="T1956" s="5">
        <v>42</v>
      </c>
      <c r="V1956" s="5">
        <v>18</v>
      </c>
      <c r="W1956" s="5">
        <v>1.5</v>
      </c>
      <c r="AB1956" s="5">
        <v>2.87</v>
      </c>
      <c r="AE1956" s="5">
        <v>14</v>
      </c>
      <c r="AJ1956" s="5">
        <v>39.700000000000003</v>
      </c>
      <c r="AN1956" s="5">
        <v>5.2</v>
      </c>
      <c r="AO1956" s="5">
        <v>0.06</v>
      </c>
      <c r="AT1956" s="5">
        <v>17</v>
      </c>
      <c r="AV1956" s="5">
        <v>5.62</v>
      </c>
      <c r="AW1956" s="5">
        <v>0.03</v>
      </c>
      <c r="AX1956" s="5">
        <v>0.04</v>
      </c>
      <c r="AY1956" s="5">
        <v>0.02</v>
      </c>
      <c r="BA1956" s="5">
        <v>5.89</v>
      </c>
      <c r="BE1956" s="5">
        <v>0.3</v>
      </c>
      <c r="BH1956" s="5">
        <v>1.34</v>
      </c>
      <c r="BI1956" s="5">
        <v>1.81</v>
      </c>
      <c r="BO1956" s="5">
        <v>54.1</v>
      </c>
      <c r="BX1956" s="5">
        <v>11.4</v>
      </c>
    </row>
    <row r="1957" spans="1:77" x14ac:dyDescent="0.35">
      <c r="A1957" s="2" t="s">
        <v>106</v>
      </c>
      <c r="B1957" s="3">
        <v>35877</v>
      </c>
      <c r="C1957" s="4">
        <v>23</v>
      </c>
      <c r="F1957" s="5">
        <v>0.06</v>
      </c>
      <c r="G1957" s="5">
        <v>0.04</v>
      </c>
      <c r="H1957" s="5">
        <v>0.01</v>
      </c>
      <c r="M1957" s="5">
        <v>1.06</v>
      </c>
      <c r="S1957" s="5">
        <v>24</v>
      </c>
      <c r="T1957" s="5">
        <v>44</v>
      </c>
      <c r="V1957" s="5">
        <v>1.5</v>
      </c>
      <c r="W1957" s="5">
        <v>0.01</v>
      </c>
      <c r="AB1957" s="5">
        <v>3.64</v>
      </c>
      <c r="AE1957" s="5">
        <v>4.0999999999999996</v>
      </c>
      <c r="AJ1957" s="5">
        <v>36.700000000000003</v>
      </c>
      <c r="AN1957" s="5">
        <v>15</v>
      </c>
      <c r="AO1957" s="5">
        <v>0.06</v>
      </c>
      <c r="AT1957" s="5">
        <v>21</v>
      </c>
      <c r="AV1957" s="5">
        <v>53.61</v>
      </c>
      <c r="AW1957" s="5">
        <v>3.284E-3</v>
      </c>
      <c r="AX1957" s="5">
        <v>0.02</v>
      </c>
      <c r="AZ1957" s="5">
        <v>0.01</v>
      </c>
      <c r="BA1957" s="5">
        <v>5.58</v>
      </c>
      <c r="BE1957" s="5">
        <v>7</v>
      </c>
      <c r="BH1957" s="5">
        <v>0.38</v>
      </c>
      <c r="BO1957" s="5">
        <v>28.3</v>
      </c>
      <c r="BX1957" s="5">
        <v>9.4</v>
      </c>
    </row>
    <row r="1958" spans="1:77" x14ac:dyDescent="0.35">
      <c r="A1958" s="2" t="s">
        <v>106</v>
      </c>
      <c r="B1958" s="3">
        <v>35753</v>
      </c>
      <c r="C1958" s="4">
        <v>23</v>
      </c>
      <c r="F1958" s="5">
        <v>0.08</v>
      </c>
      <c r="G1958" s="5">
        <v>0.03</v>
      </c>
      <c r="H1958" s="5">
        <v>0.01</v>
      </c>
      <c r="M1958" s="5">
        <v>0.81</v>
      </c>
      <c r="S1958" s="5">
        <v>14</v>
      </c>
      <c r="T1958" s="5">
        <v>46</v>
      </c>
      <c r="V1958" s="5">
        <v>1.6</v>
      </c>
      <c r="W1958" s="5">
        <v>0.01</v>
      </c>
      <c r="AB1958" s="5">
        <v>4.13</v>
      </c>
      <c r="AE1958" s="5">
        <v>4.3</v>
      </c>
      <c r="AJ1958" s="5">
        <v>41.5</v>
      </c>
      <c r="AN1958" s="5">
        <v>11</v>
      </c>
      <c r="AO1958" s="5">
        <v>0.05</v>
      </c>
      <c r="AT1958" s="5">
        <v>15</v>
      </c>
      <c r="AV1958" s="5">
        <v>58.96</v>
      </c>
      <c r="AW1958" s="5">
        <v>3.284E-3</v>
      </c>
      <c r="AX1958" s="5">
        <v>0.02</v>
      </c>
      <c r="AY1958" s="5">
        <v>9.4000000000000004E-3</v>
      </c>
      <c r="BA1958" s="5">
        <v>5.61</v>
      </c>
      <c r="BE1958" s="5">
        <v>6.9</v>
      </c>
      <c r="BH1958" s="5">
        <v>0.32</v>
      </c>
      <c r="BO1958" s="5">
        <v>48.4</v>
      </c>
      <c r="BX1958" s="5">
        <v>9.1</v>
      </c>
    </row>
    <row r="1959" spans="1:77" x14ac:dyDescent="0.35">
      <c r="A1959" s="2" t="s">
        <v>106</v>
      </c>
      <c r="B1959" s="3">
        <v>35541</v>
      </c>
      <c r="C1959" s="4">
        <v>23</v>
      </c>
      <c r="F1959" s="5">
        <v>0.05</v>
      </c>
      <c r="G1959" s="5">
        <v>0.05</v>
      </c>
      <c r="H1959" s="5">
        <v>0.02</v>
      </c>
      <c r="M1959" s="5">
        <v>1.25</v>
      </c>
      <c r="S1959" s="5">
        <v>25</v>
      </c>
      <c r="T1959" s="5">
        <v>44</v>
      </c>
      <c r="V1959" s="5">
        <v>1.3</v>
      </c>
      <c r="W1959" s="5">
        <v>0.01</v>
      </c>
      <c r="AB1959" s="5">
        <v>4.09</v>
      </c>
      <c r="AE1959" s="5">
        <v>4.5</v>
      </c>
      <c r="AJ1959" s="5">
        <v>41.3</v>
      </c>
      <c r="AN1959" s="5">
        <v>17</v>
      </c>
      <c r="AO1959" s="5">
        <v>0.06</v>
      </c>
      <c r="AT1959" s="5">
        <v>21</v>
      </c>
      <c r="AV1959" s="5">
        <v>57.1</v>
      </c>
      <c r="AW1959" s="5">
        <v>3.284E-3</v>
      </c>
      <c r="AX1959" s="5">
        <v>0.02</v>
      </c>
      <c r="AY1959" s="5">
        <v>0.01</v>
      </c>
      <c r="BA1959" s="5">
        <v>5.45</v>
      </c>
      <c r="BE1959" s="5">
        <v>7.3</v>
      </c>
      <c r="BH1959" s="5">
        <v>0.32</v>
      </c>
      <c r="BO1959" s="5">
        <v>51.8</v>
      </c>
      <c r="BX1959" s="5">
        <v>9.1</v>
      </c>
    </row>
    <row r="1960" spans="1:77" x14ac:dyDescent="0.35">
      <c r="A1960" s="2" t="s">
        <v>106</v>
      </c>
      <c r="B1960" s="3">
        <v>35466</v>
      </c>
      <c r="C1960" s="4">
        <v>18</v>
      </c>
      <c r="H1960" s="5">
        <v>0.01</v>
      </c>
      <c r="M1960" s="5">
        <v>1.24</v>
      </c>
      <c r="T1960" s="5">
        <v>45</v>
      </c>
      <c r="V1960" s="5">
        <v>1</v>
      </c>
      <c r="AB1960" s="5">
        <v>4.38</v>
      </c>
      <c r="AE1960" s="5">
        <v>7.4</v>
      </c>
      <c r="AJ1960" s="5">
        <v>42.6</v>
      </c>
      <c r="AO1960" s="5">
        <v>0.09</v>
      </c>
      <c r="AT1960" s="5">
        <v>12</v>
      </c>
      <c r="AV1960" s="5">
        <v>63.88</v>
      </c>
      <c r="AW1960" s="5">
        <v>3.284E-3</v>
      </c>
      <c r="AX1960" s="5">
        <v>0.02</v>
      </c>
      <c r="AY1960" s="5">
        <v>0.01</v>
      </c>
      <c r="BA1960" s="5">
        <v>5.63</v>
      </c>
      <c r="BE1960" s="5">
        <v>6.5</v>
      </c>
      <c r="BH1960" s="5">
        <v>0.34</v>
      </c>
      <c r="BO1960" s="5">
        <v>50.7</v>
      </c>
      <c r="BX1960" s="5">
        <v>10.4</v>
      </c>
    </row>
    <row r="1961" spans="1:77" x14ac:dyDescent="0.35">
      <c r="A1961" s="2" t="s">
        <v>106</v>
      </c>
      <c r="B1961" s="3">
        <v>41527</v>
      </c>
      <c r="C1961" s="4">
        <v>26</v>
      </c>
      <c r="G1961" s="5">
        <v>4.07</v>
      </c>
      <c r="H1961" s="5">
        <v>0.01</v>
      </c>
      <c r="M1961" s="5">
        <v>0.85</v>
      </c>
      <c r="Q1961" s="5">
        <v>0.96</v>
      </c>
      <c r="S1961" s="5">
        <v>1.77</v>
      </c>
      <c r="T1961" s="5">
        <v>20</v>
      </c>
      <c r="V1961" s="5">
        <v>2</v>
      </c>
      <c r="W1961" s="5">
        <v>0.03</v>
      </c>
      <c r="AB1961" s="5">
        <v>8.98</v>
      </c>
      <c r="AD1961" s="5">
        <v>6.55</v>
      </c>
      <c r="AE1961" s="5">
        <v>0.94</v>
      </c>
      <c r="AJ1961" s="5">
        <v>17.79</v>
      </c>
      <c r="AN1961" s="5">
        <v>2.2999999999999998</v>
      </c>
      <c r="AO1961" s="5">
        <v>0.36</v>
      </c>
      <c r="AT1961" s="5">
        <v>12.7</v>
      </c>
      <c r="AV1961" s="5">
        <v>7.39</v>
      </c>
      <c r="AW1961" s="5">
        <v>3.2799999999999999E-3</v>
      </c>
      <c r="AX1961" s="5">
        <v>0.01</v>
      </c>
      <c r="AY1961" s="5">
        <v>0.02</v>
      </c>
      <c r="BA1961" s="5">
        <v>3.93</v>
      </c>
      <c r="BF1961" s="5">
        <v>10.46</v>
      </c>
      <c r="BH1961" s="5">
        <v>0.02</v>
      </c>
      <c r="BO1961" s="5">
        <v>31</v>
      </c>
      <c r="BQ1961" s="5">
        <v>1.35</v>
      </c>
      <c r="BR1961" s="5">
        <v>1.44</v>
      </c>
      <c r="BX1961" s="5">
        <v>8.8000000000000007</v>
      </c>
    </row>
    <row r="1962" spans="1:77" x14ac:dyDescent="0.35">
      <c r="A1962" s="2" t="s">
        <v>106</v>
      </c>
      <c r="B1962" s="3">
        <v>32840</v>
      </c>
      <c r="C1962" s="4">
        <v>29</v>
      </c>
      <c r="F1962" s="5">
        <v>0.06</v>
      </c>
      <c r="H1962" s="5">
        <v>0.06</v>
      </c>
      <c r="J1962" s="5">
        <v>0.2</v>
      </c>
      <c r="M1962" s="5">
        <v>1.51</v>
      </c>
      <c r="N1962" s="5">
        <v>0.4</v>
      </c>
      <c r="Q1962" s="5">
        <v>0.57999999999999996</v>
      </c>
      <c r="S1962" s="5">
        <v>27</v>
      </c>
      <c r="T1962" s="5">
        <v>61</v>
      </c>
      <c r="U1962" s="5">
        <v>0.8</v>
      </c>
      <c r="V1962" s="5">
        <v>4</v>
      </c>
      <c r="W1962" s="5">
        <v>0.1</v>
      </c>
      <c r="AB1962" s="5">
        <v>4.28</v>
      </c>
      <c r="AE1962" s="5">
        <v>4.2</v>
      </c>
      <c r="AI1962" s="5">
        <v>2.5</v>
      </c>
      <c r="AJ1962" s="5">
        <v>44.2</v>
      </c>
      <c r="AO1962" s="5">
        <v>0.08</v>
      </c>
      <c r="AT1962" s="5">
        <v>29</v>
      </c>
      <c r="AU1962" s="5">
        <v>16</v>
      </c>
      <c r="AV1962" s="5">
        <v>67.53</v>
      </c>
      <c r="AW1962" s="5">
        <v>0.01</v>
      </c>
      <c r="AX1962" s="5">
        <v>0.01</v>
      </c>
      <c r="AY1962" s="5">
        <v>0.02</v>
      </c>
      <c r="BA1962" s="5">
        <v>5.4</v>
      </c>
      <c r="BC1962" s="5">
        <v>2E-3</v>
      </c>
      <c r="BE1962" s="5">
        <v>7</v>
      </c>
      <c r="BH1962" s="5">
        <v>0.41</v>
      </c>
      <c r="BO1962" s="5">
        <v>41</v>
      </c>
      <c r="BX1962" s="5">
        <v>9.3000000000000007</v>
      </c>
      <c r="BY1962" s="5">
        <v>55</v>
      </c>
    </row>
    <row r="1963" spans="1:77" x14ac:dyDescent="0.35">
      <c r="A1963" s="2" t="s">
        <v>106</v>
      </c>
      <c r="B1963" s="3">
        <v>32433</v>
      </c>
      <c r="C1963" s="4">
        <v>28</v>
      </c>
      <c r="F1963" s="5">
        <v>0.08</v>
      </c>
      <c r="H1963" s="5">
        <v>0.06</v>
      </c>
      <c r="J1963" s="5">
        <v>0.2</v>
      </c>
      <c r="M1963" s="5">
        <v>0.73</v>
      </c>
      <c r="N1963" s="5">
        <v>0.4</v>
      </c>
      <c r="Q1963" s="5">
        <v>0.68</v>
      </c>
      <c r="S1963" s="5">
        <v>29</v>
      </c>
      <c r="T1963" s="5">
        <v>55.7</v>
      </c>
      <c r="U1963" s="5">
        <v>0.6</v>
      </c>
      <c r="V1963" s="5">
        <v>2</v>
      </c>
      <c r="W1963" s="5">
        <v>0.1</v>
      </c>
      <c r="AB1963" s="5">
        <v>3.35</v>
      </c>
      <c r="AE1963" s="5">
        <v>4.4000000000000004</v>
      </c>
      <c r="AI1963" s="5">
        <v>2.1</v>
      </c>
      <c r="AJ1963" s="5">
        <v>56.6</v>
      </c>
      <c r="AN1963" s="5">
        <v>15</v>
      </c>
      <c r="AO1963" s="5">
        <v>0.13</v>
      </c>
      <c r="AT1963" s="5">
        <v>37</v>
      </c>
      <c r="AU1963" s="5">
        <v>16</v>
      </c>
      <c r="AV1963" s="5">
        <v>53.48</v>
      </c>
      <c r="AW1963" s="5">
        <v>0.32</v>
      </c>
      <c r="AX1963" s="5">
        <v>1.53</v>
      </c>
      <c r="BA1963" s="5">
        <v>5.7</v>
      </c>
      <c r="BE1963" s="5">
        <v>1</v>
      </c>
      <c r="BH1963" s="5">
        <v>0.5</v>
      </c>
      <c r="BO1963" s="5">
        <v>44.5</v>
      </c>
      <c r="BX1963" s="5">
        <v>9.3000000000000007</v>
      </c>
      <c r="BY1963" s="5">
        <v>42</v>
      </c>
    </row>
    <row r="1964" spans="1:77" x14ac:dyDescent="0.35">
      <c r="A1964" s="2" t="s">
        <v>106</v>
      </c>
      <c r="B1964" s="3">
        <v>32279</v>
      </c>
      <c r="C1964" s="4">
        <v>28</v>
      </c>
      <c r="F1964" s="5">
        <v>0.04</v>
      </c>
      <c r="H1964" s="5">
        <v>0.06</v>
      </c>
      <c r="J1964" s="5">
        <v>0.2</v>
      </c>
      <c r="M1964" s="5">
        <v>1.37</v>
      </c>
      <c r="N1964" s="5">
        <v>0.2</v>
      </c>
      <c r="Q1964" s="5">
        <v>0.64</v>
      </c>
      <c r="S1964" s="5">
        <v>30</v>
      </c>
      <c r="T1964" s="5">
        <v>61.4</v>
      </c>
      <c r="U1964" s="5">
        <v>0.8</v>
      </c>
      <c r="V1964" s="5">
        <v>1.4</v>
      </c>
      <c r="W1964" s="5">
        <v>0.1</v>
      </c>
      <c r="AB1964" s="5">
        <v>3.68</v>
      </c>
      <c r="AE1964" s="5">
        <v>4</v>
      </c>
      <c r="AI1964" s="5">
        <v>2.4</v>
      </c>
      <c r="AJ1964" s="5">
        <v>53.2</v>
      </c>
      <c r="AN1964" s="5">
        <v>15</v>
      </c>
      <c r="AO1964" s="5">
        <v>0.1</v>
      </c>
      <c r="AT1964" s="5">
        <v>32</v>
      </c>
      <c r="AU1964" s="5">
        <v>13</v>
      </c>
      <c r="AV1964" s="5">
        <v>64.09</v>
      </c>
      <c r="AW1964" s="5">
        <v>0.82</v>
      </c>
      <c r="AX1964" s="5">
        <v>1.53</v>
      </c>
      <c r="BA1964" s="5">
        <v>5.74</v>
      </c>
      <c r="BE1964" s="5">
        <v>7.4</v>
      </c>
      <c r="BH1964" s="5">
        <v>0.62</v>
      </c>
      <c r="BO1964" s="5">
        <v>45.1</v>
      </c>
      <c r="BX1964" s="5">
        <v>9.6</v>
      </c>
      <c r="BY1964" s="5">
        <v>33</v>
      </c>
    </row>
    <row r="1965" spans="1:77" x14ac:dyDescent="0.35">
      <c r="A1965" s="2" t="s">
        <v>106</v>
      </c>
      <c r="B1965" s="3">
        <v>32170</v>
      </c>
      <c r="C1965" s="4">
        <v>28</v>
      </c>
      <c r="F1965" s="5">
        <v>0.05</v>
      </c>
      <c r="H1965" s="5">
        <v>0.06</v>
      </c>
      <c r="J1965" s="5">
        <v>0.1</v>
      </c>
      <c r="M1965" s="5">
        <v>0.51</v>
      </c>
      <c r="N1965" s="5">
        <v>0.2</v>
      </c>
      <c r="Q1965" s="5">
        <v>0.44</v>
      </c>
      <c r="S1965" s="5">
        <v>29</v>
      </c>
      <c r="T1965" s="5">
        <v>63</v>
      </c>
      <c r="U1965" s="5">
        <v>0.7</v>
      </c>
      <c r="V1965" s="5">
        <v>2</v>
      </c>
      <c r="W1965" s="5">
        <v>0.11</v>
      </c>
      <c r="AB1965" s="5">
        <v>3.03</v>
      </c>
      <c r="AE1965" s="5">
        <v>4.3</v>
      </c>
      <c r="AI1965" s="5">
        <v>2.4</v>
      </c>
      <c r="AJ1965" s="5">
        <v>50.5</v>
      </c>
      <c r="AN1965" s="5">
        <v>16</v>
      </c>
      <c r="AO1965" s="5">
        <v>0.11</v>
      </c>
      <c r="AT1965" s="5">
        <v>34</v>
      </c>
      <c r="AU1965" s="5">
        <v>17</v>
      </c>
      <c r="AV1965" s="5">
        <v>59.67</v>
      </c>
      <c r="AW1965" s="5">
        <v>0.82</v>
      </c>
      <c r="AX1965" s="5">
        <v>1.53</v>
      </c>
      <c r="BC1965" s="5">
        <v>5.0000000000000001E-3</v>
      </c>
      <c r="BE1965" s="5">
        <v>6.4</v>
      </c>
      <c r="BH1965" s="5">
        <v>0.61</v>
      </c>
      <c r="BO1965" s="5">
        <v>41</v>
      </c>
      <c r="BX1965" s="5">
        <v>9.1999999999999993</v>
      </c>
      <c r="BY1965" s="5">
        <v>36</v>
      </c>
    </row>
    <row r="1966" spans="1:77" x14ac:dyDescent="0.35">
      <c r="A1966" s="2" t="s">
        <v>106</v>
      </c>
      <c r="B1966" s="3">
        <v>36271</v>
      </c>
      <c r="C1966" s="4">
        <v>23</v>
      </c>
      <c r="F1966" s="5">
        <v>0.03</v>
      </c>
      <c r="G1966" s="5">
        <v>0.01</v>
      </c>
      <c r="H1966" s="5">
        <v>0.01</v>
      </c>
      <c r="M1966" s="5">
        <v>0.54</v>
      </c>
      <c r="S1966" s="5">
        <v>24</v>
      </c>
      <c r="T1966" s="5">
        <v>46</v>
      </c>
      <c r="V1966" s="5">
        <v>1.9</v>
      </c>
      <c r="W1966" s="5">
        <v>5.0000000000000001E-3</v>
      </c>
      <c r="AB1966" s="5">
        <v>3.48</v>
      </c>
      <c r="AE1966" s="5">
        <v>3.6</v>
      </c>
      <c r="AJ1966" s="5">
        <v>39.299999999999997</v>
      </c>
      <c r="AN1966" s="5">
        <v>14</v>
      </c>
      <c r="AO1966" s="5">
        <v>0.03</v>
      </c>
      <c r="AT1966" s="5">
        <v>22</v>
      </c>
      <c r="AV1966" s="5">
        <v>44.84</v>
      </c>
      <c r="AW1966" s="5">
        <v>3.284E-3</v>
      </c>
      <c r="AX1966" s="5">
        <v>0.02</v>
      </c>
      <c r="AZ1966" s="5">
        <v>0.01</v>
      </c>
      <c r="BA1966" s="5">
        <v>5.96</v>
      </c>
      <c r="BE1966" s="5">
        <v>0.6</v>
      </c>
      <c r="BH1966" s="5">
        <v>0.74</v>
      </c>
      <c r="BO1966" s="5">
        <v>19.3</v>
      </c>
      <c r="BX1966" s="5">
        <v>9.3000000000000007</v>
      </c>
    </row>
    <row r="1967" spans="1:77" x14ac:dyDescent="0.35">
      <c r="A1967" s="2" t="s">
        <v>106</v>
      </c>
      <c r="B1967" s="3">
        <v>31733</v>
      </c>
      <c r="C1967" s="4">
        <v>28</v>
      </c>
      <c r="F1967" s="5">
        <v>0.06</v>
      </c>
      <c r="H1967" s="5">
        <v>0.06</v>
      </c>
      <c r="J1967" s="5">
        <v>0.1</v>
      </c>
      <c r="M1967" s="5">
        <v>0.1</v>
      </c>
      <c r="N1967" s="5">
        <v>0.2</v>
      </c>
      <c r="Q1967" s="5">
        <v>0.6</v>
      </c>
      <c r="S1967" s="5">
        <v>34</v>
      </c>
      <c r="T1967" s="5">
        <v>76</v>
      </c>
      <c r="U1967" s="5">
        <v>0.4</v>
      </c>
      <c r="V1967" s="5">
        <v>1.2</v>
      </c>
      <c r="W1967" s="5">
        <v>0.01</v>
      </c>
      <c r="AB1967" s="5">
        <v>3.46</v>
      </c>
      <c r="AE1967" s="5">
        <v>5.0999999999999996</v>
      </c>
      <c r="AI1967" s="5">
        <v>2.2999999999999998</v>
      </c>
      <c r="AJ1967" s="5">
        <v>53.3</v>
      </c>
      <c r="AN1967" s="5">
        <v>16.5</v>
      </c>
      <c r="AO1967" s="5">
        <v>0.12</v>
      </c>
      <c r="AT1967" s="5">
        <v>36.299999999999997</v>
      </c>
      <c r="AU1967" s="5">
        <v>11.2</v>
      </c>
      <c r="AV1967" s="5">
        <v>62.66</v>
      </c>
      <c r="AW1967" s="5">
        <v>6.5680000000000001E-3</v>
      </c>
      <c r="AX1967" s="5">
        <v>0.01</v>
      </c>
      <c r="BC1967" s="5">
        <v>5.0000000000000001E-3</v>
      </c>
      <c r="BE1967" s="5">
        <v>7</v>
      </c>
      <c r="BH1967" s="5">
        <v>0.5</v>
      </c>
      <c r="BO1967" s="5">
        <v>31.1</v>
      </c>
      <c r="BX1967" s="5">
        <v>9.1</v>
      </c>
      <c r="BY1967" s="5">
        <v>49</v>
      </c>
    </row>
    <row r="1968" spans="1:77" x14ac:dyDescent="0.35">
      <c r="A1968" s="2" t="s">
        <v>106</v>
      </c>
      <c r="B1968" s="3">
        <v>36487</v>
      </c>
      <c r="C1968" s="4">
        <v>23</v>
      </c>
      <c r="F1968" s="5">
        <v>0.05</v>
      </c>
      <c r="G1968" s="5">
        <v>0.06</v>
      </c>
      <c r="H1968" s="5">
        <v>0.01</v>
      </c>
      <c r="M1968" s="5">
        <v>1.1100000000000001</v>
      </c>
      <c r="S1968" s="5">
        <v>22</v>
      </c>
      <c r="T1968" s="5">
        <v>47</v>
      </c>
      <c r="V1968" s="5">
        <v>1.4</v>
      </c>
      <c r="W1968" s="5">
        <v>0.01</v>
      </c>
      <c r="AB1968" s="5">
        <v>4.04</v>
      </c>
      <c r="AE1968" s="5">
        <v>4.2</v>
      </c>
      <c r="AJ1968" s="5">
        <v>39.9</v>
      </c>
      <c r="AN1968" s="5">
        <v>16</v>
      </c>
      <c r="AO1968" s="5">
        <v>0.06</v>
      </c>
      <c r="AT1968" s="5">
        <v>18</v>
      </c>
      <c r="AV1968" s="5">
        <v>52.32</v>
      </c>
      <c r="AW1968" s="5">
        <v>3.284E-3</v>
      </c>
      <c r="AX1968" s="5">
        <v>0.03</v>
      </c>
      <c r="AZ1968" s="5">
        <v>0.01</v>
      </c>
      <c r="BA1968" s="5">
        <v>5.58</v>
      </c>
      <c r="BE1968" s="5">
        <v>7.4</v>
      </c>
      <c r="BH1968" s="5">
        <v>0.39</v>
      </c>
      <c r="BO1968" s="5">
        <v>41.2</v>
      </c>
      <c r="BX1968" s="5">
        <v>9.5</v>
      </c>
    </row>
    <row r="1969" spans="1:77" x14ac:dyDescent="0.35">
      <c r="A1969" s="2" t="s">
        <v>106</v>
      </c>
      <c r="B1969" s="3">
        <v>30614</v>
      </c>
      <c r="C1969" s="4">
        <v>14</v>
      </c>
      <c r="H1969" s="5">
        <v>0.09</v>
      </c>
      <c r="S1969" s="5">
        <v>54</v>
      </c>
      <c r="T1969" s="5">
        <v>61.8</v>
      </c>
      <c r="W1969" s="5">
        <v>0.06</v>
      </c>
      <c r="AB1969" s="5">
        <v>4.01</v>
      </c>
      <c r="AE1969" s="5">
        <v>7</v>
      </c>
      <c r="AJ1969" s="5">
        <v>50.44</v>
      </c>
      <c r="AN1969" s="5">
        <v>11.1</v>
      </c>
      <c r="AO1969" s="5">
        <v>0.17</v>
      </c>
      <c r="AT1969" s="5">
        <v>28.9</v>
      </c>
      <c r="AV1969" s="5">
        <v>70.849999999999994</v>
      </c>
      <c r="AW1969" s="5">
        <v>0.2</v>
      </c>
      <c r="BA1969" s="5">
        <v>6.3</v>
      </c>
      <c r="BO1969" s="5">
        <v>46.7</v>
      </c>
    </row>
    <row r="1970" spans="1:77" x14ac:dyDescent="0.35">
      <c r="A1970" s="2" t="s">
        <v>106</v>
      </c>
      <c r="B1970" s="3">
        <v>42143</v>
      </c>
      <c r="C1970" s="4">
        <v>33</v>
      </c>
      <c r="G1970" s="5">
        <v>4.07</v>
      </c>
      <c r="H1970" s="5">
        <v>0.01</v>
      </c>
      <c r="J1970" s="5">
        <v>0.2</v>
      </c>
      <c r="M1970" s="5">
        <v>0.84</v>
      </c>
      <c r="N1970" s="5">
        <v>0.2</v>
      </c>
      <c r="Q1970" s="5">
        <v>0.87</v>
      </c>
      <c r="S1970" s="5">
        <v>2.23</v>
      </c>
      <c r="T1970" s="5">
        <v>21</v>
      </c>
      <c r="U1970" s="5">
        <v>0.6</v>
      </c>
      <c r="V1970" s="5">
        <v>2.1</v>
      </c>
      <c r="W1970" s="5">
        <v>0.01</v>
      </c>
      <c r="AB1970" s="5">
        <v>9.1</v>
      </c>
      <c r="AC1970" s="5">
        <v>10</v>
      </c>
      <c r="AD1970" s="5">
        <v>2.68</v>
      </c>
      <c r="AE1970" s="5">
        <v>0.95</v>
      </c>
      <c r="AI1970" s="5">
        <v>0.5</v>
      </c>
      <c r="AJ1970" s="5">
        <v>18.18</v>
      </c>
      <c r="AN1970" s="5">
        <v>2.85</v>
      </c>
      <c r="AO1970" s="5">
        <v>0.35</v>
      </c>
      <c r="AT1970" s="5">
        <v>13.3</v>
      </c>
      <c r="AU1970" s="5">
        <v>5.3</v>
      </c>
      <c r="AV1970" s="5">
        <v>7.83</v>
      </c>
      <c r="AW1970" s="5">
        <v>3.2799999999999999E-3</v>
      </c>
      <c r="AX1970" s="5">
        <v>0.01</v>
      </c>
      <c r="BA1970" s="5">
        <v>4.33</v>
      </c>
      <c r="BC1970" s="5">
        <v>0.01</v>
      </c>
      <c r="BF1970" s="5">
        <v>12.01</v>
      </c>
      <c r="BH1970" s="5">
        <v>0.03</v>
      </c>
      <c r="BO1970" s="5">
        <v>32.4</v>
      </c>
      <c r="BQ1970" s="5">
        <v>1.42</v>
      </c>
      <c r="BR1970" s="5">
        <v>1.46</v>
      </c>
      <c r="BX1970" s="5">
        <v>8.9</v>
      </c>
      <c r="BY1970" s="5">
        <v>12</v>
      </c>
    </row>
    <row r="1971" spans="1:77" x14ac:dyDescent="0.35">
      <c r="A1971" s="2" t="s">
        <v>106</v>
      </c>
      <c r="B1971" s="3">
        <v>42318</v>
      </c>
      <c r="C1971" s="4">
        <v>31</v>
      </c>
      <c r="G1971" s="5">
        <v>1.6900000000000001E-3</v>
      </c>
      <c r="H1971" s="5">
        <v>18.8</v>
      </c>
      <c r="J1971" s="5">
        <v>0.2</v>
      </c>
      <c r="M1971" s="5">
        <v>1.6</v>
      </c>
      <c r="N1971" s="5">
        <v>0.2</v>
      </c>
      <c r="Q1971" s="5">
        <v>0.02</v>
      </c>
      <c r="S1971" s="5">
        <v>204</v>
      </c>
      <c r="T1971" s="5">
        <v>2342</v>
      </c>
      <c r="U1971" s="5">
        <v>0.6</v>
      </c>
      <c r="V1971" s="5">
        <v>10</v>
      </c>
      <c r="W1971" s="5">
        <v>3.03</v>
      </c>
      <c r="AB1971" s="5">
        <v>1.57</v>
      </c>
      <c r="AC1971" s="5">
        <v>10</v>
      </c>
      <c r="AD1971" s="5">
        <v>9.4499999999999993</v>
      </c>
      <c r="AE1971" s="5">
        <v>67.400000000000006</v>
      </c>
      <c r="AI1971" s="5">
        <v>0.5</v>
      </c>
      <c r="AN1971" s="5">
        <v>109</v>
      </c>
      <c r="AO1971" s="5">
        <v>1.0900000000000001</v>
      </c>
      <c r="AT1971" s="5">
        <v>1160</v>
      </c>
      <c r="AU1971" s="5">
        <v>0.5</v>
      </c>
      <c r="AV1971" s="5">
        <v>0.22</v>
      </c>
      <c r="AW1971" s="5">
        <v>3.9399999999999999E-3</v>
      </c>
      <c r="AX1971" s="5">
        <v>2.58</v>
      </c>
      <c r="BA1971" s="5">
        <v>7.17</v>
      </c>
      <c r="BC1971" s="5">
        <v>3.0000000000000001E-3</v>
      </c>
      <c r="BH1971" s="5">
        <v>13.58</v>
      </c>
      <c r="BO1971" s="5">
        <v>2.4</v>
      </c>
      <c r="BQ1971" s="5">
        <v>79.77</v>
      </c>
      <c r="BR1971" s="5">
        <v>72.569999999999993</v>
      </c>
      <c r="BX1971" s="5">
        <v>10.6</v>
      </c>
      <c r="BY1971" s="5">
        <v>6.65</v>
      </c>
    </row>
    <row r="1972" spans="1:77" x14ac:dyDescent="0.35">
      <c r="A1972" s="2" t="s">
        <v>106</v>
      </c>
      <c r="B1972" s="3">
        <v>41774</v>
      </c>
      <c r="C1972" s="4">
        <v>33</v>
      </c>
      <c r="G1972" s="5">
        <v>6.0000000000000001E-3</v>
      </c>
      <c r="H1972" s="5">
        <v>18.93</v>
      </c>
      <c r="J1972" s="5">
        <v>0.2</v>
      </c>
      <c r="M1972" s="5">
        <v>0.99</v>
      </c>
      <c r="N1972" s="5">
        <v>0.2</v>
      </c>
      <c r="Q1972" s="5">
        <v>0.02</v>
      </c>
      <c r="S1972" s="5">
        <v>198</v>
      </c>
      <c r="T1972" s="5">
        <v>2307</v>
      </c>
      <c r="U1972" s="5">
        <v>0.6</v>
      </c>
      <c r="V1972" s="5">
        <v>11</v>
      </c>
      <c r="W1972" s="5">
        <v>2.9</v>
      </c>
      <c r="AB1972" s="5">
        <v>1.66</v>
      </c>
      <c r="AD1972" s="5">
        <v>2.2200000000000002</v>
      </c>
      <c r="AE1972" s="5">
        <v>48.9</v>
      </c>
      <c r="AI1972" s="5">
        <v>0.5</v>
      </c>
      <c r="AJ1972" s="5">
        <v>800</v>
      </c>
      <c r="AN1972" s="5">
        <v>119</v>
      </c>
      <c r="AO1972" s="5">
        <v>1.08</v>
      </c>
      <c r="AT1972" s="5">
        <v>1260</v>
      </c>
      <c r="AU1972" s="5">
        <v>0.5</v>
      </c>
      <c r="AV1972" s="5">
        <v>0.22</v>
      </c>
      <c r="AW1972" s="5">
        <v>3.2799999999999999E-3</v>
      </c>
      <c r="AX1972" s="5">
        <v>2.44</v>
      </c>
      <c r="AY1972" s="5">
        <v>3.2</v>
      </c>
      <c r="BA1972" s="5">
        <v>7.37</v>
      </c>
      <c r="BC1972" s="5">
        <v>1E-3</v>
      </c>
      <c r="BF1972" s="5">
        <v>0.25</v>
      </c>
      <c r="BH1972" s="5">
        <v>13.5</v>
      </c>
      <c r="BO1972" s="5">
        <v>2.67</v>
      </c>
      <c r="BQ1972" s="5">
        <v>78.7</v>
      </c>
      <c r="BR1972" s="5">
        <v>76.98</v>
      </c>
      <c r="BX1972" s="5">
        <v>10.3</v>
      </c>
      <c r="BY1972" s="5">
        <v>18</v>
      </c>
    </row>
    <row r="1973" spans="1:77" x14ac:dyDescent="0.35">
      <c r="A1973" s="2" t="s">
        <v>106</v>
      </c>
      <c r="B1973" s="3">
        <v>41598</v>
      </c>
      <c r="C1973" s="4">
        <v>35</v>
      </c>
      <c r="G1973" s="5">
        <v>0.05</v>
      </c>
      <c r="H1973" s="5">
        <v>18.8</v>
      </c>
      <c r="J1973" s="5">
        <v>0.2</v>
      </c>
      <c r="M1973" s="5">
        <v>1.1399999999999999</v>
      </c>
      <c r="N1973" s="5">
        <v>0.2</v>
      </c>
      <c r="Q1973" s="5">
        <v>0.02</v>
      </c>
      <c r="S1973" s="5">
        <v>203</v>
      </c>
      <c r="T1973" s="5">
        <v>2374</v>
      </c>
      <c r="U1973" s="5">
        <v>0.4</v>
      </c>
      <c r="V1973" s="5">
        <v>11</v>
      </c>
      <c r="W1973" s="5">
        <v>3.24</v>
      </c>
      <c r="AB1973" s="5">
        <v>1.55</v>
      </c>
      <c r="AD1973" s="5">
        <v>1.19</v>
      </c>
      <c r="AE1973" s="5">
        <v>49.4</v>
      </c>
      <c r="AI1973" s="5">
        <v>0.5</v>
      </c>
      <c r="AJ1973" s="5">
        <v>809</v>
      </c>
      <c r="AN1973" s="5">
        <v>116</v>
      </c>
      <c r="AO1973" s="5">
        <v>1.05</v>
      </c>
      <c r="AT1973" s="5">
        <v>1320</v>
      </c>
      <c r="AU1973" s="5">
        <v>0.5</v>
      </c>
      <c r="AV1973" s="5">
        <v>0.22</v>
      </c>
      <c r="AW1973" s="5">
        <v>4.9300000000000004E-3</v>
      </c>
      <c r="AX1973" s="5">
        <v>2.25</v>
      </c>
      <c r="AY1973" s="5">
        <v>2.4</v>
      </c>
      <c r="BA1973" s="5">
        <v>7.18</v>
      </c>
      <c r="BC1973" s="5">
        <v>1E-3</v>
      </c>
      <c r="BF1973" s="5">
        <v>0.22</v>
      </c>
      <c r="BH1973" s="5">
        <v>13.48</v>
      </c>
      <c r="BO1973" s="5">
        <v>2.6</v>
      </c>
      <c r="BQ1973" s="5">
        <v>80.569999999999993</v>
      </c>
      <c r="BR1973" s="5">
        <v>79.62</v>
      </c>
      <c r="BS1973" s="5">
        <v>0.2</v>
      </c>
      <c r="BV1973" s="5">
        <v>0.1</v>
      </c>
      <c r="BX1973" s="5">
        <v>10.4</v>
      </c>
      <c r="BY1973" s="5">
        <v>1.6</v>
      </c>
    </row>
    <row r="1974" spans="1:77" x14ac:dyDescent="0.35">
      <c r="A1974" s="2" t="s">
        <v>155</v>
      </c>
      <c r="B1974" s="3">
        <v>40519</v>
      </c>
      <c r="C1974" s="4">
        <v>34</v>
      </c>
      <c r="G1974" s="5">
        <v>2E-3</v>
      </c>
      <c r="H1974" s="5">
        <v>18.149999999999999</v>
      </c>
      <c r="J1974" s="5">
        <v>0.2</v>
      </c>
      <c r="M1974" s="5">
        <v>1.26</v>
      </c>
      <c r="N1974" s="5">
        <v>0.2</v>
      </c>
      <c r="Q1974" s="5">
        <v>0.02</v>
      </c>
      <c r="S1974" s="5">
        <v>203</v>
      </c>
      <c r="T1974" s="5">
        <v>2290</v>
      </c>
      <c r="U1974" s="5">
        <v>1</v>
      </c>
      <c r="V1974" s="5">
        <v>11</v>
      </c>
      <c r="W1974" s="5">
        <v>4.71</v>
      </c>
      <c r="AB1974" s="5">
        <v>1.76</v>
      </c>
      <c r="AD1974" s="5">
        <v>9.69</v>
      </c>
      <c r="AE1974" s="5">
        <v>63.7</v>
      </c>
      <c r="AI1974" s="5">
        <v>0.5</v>
      </c>
      <c r="AJ1974" s="5">
        <v>793</v>
      </c>
      <c r="AN1974" s="5">
        <v>141</v>
      </c>
      <c r="AO1974" s="5">
        <v>1.43</v>
      </c>
      <c r="AS1974" s="5">
        <v>0.35</v>
      </c>
      <c r="AT1974" s="5">
        <v>1420</v>
      </c>
      <c r="AU1974" s="5">
        <v>0.5</v>
      </c>
      <c r="AV1974" s="5">
        <v>0.22</v>
      </c>
      <c r="AW1974" s="5">
        <v>3.2799999999999999E-3</v>
      </c>
      <c r="AX1974" s="5">
        <v>2.2599999999999998</v>
      </c>
      <c r="BA1974" s="5">
        <v>7.17</v>
      </c>
      <c r="BC1974" s="5">
        <v>1E-3</v>
      </c>
      <c r="BF1974" s="5">
        <v>0.21</v>
      </c>
      <c r="BH1974" s="5">
        <v>13.73</v>
      </c>
      <c r="BO1974" s="5">
        <v>2.77</v>
      </c>
      <c r="BQ1974" s="5">
        <v>78.45</v>
      </c>
      <c r="BR1974" s="5">
        <v>86.44</v>
      </c>
      <c r="BW1974" s="5">
        <v>1.1000000000000001</v>
      </c>
      <c r="BX1974" s="5">
        <v>10.4</v>
      </c>
      <c r="BY1974" s="5">
        <v>0.6</v>
      </c>
    </row>
    <row r="1975" spans="1:77" x14ac:dyDescent="0.35">
      <c r="A1975" s="2" t="s">
        <v>155</v>
      </c>
      <c r="B1975" s="3">
        <v>38848</v>
      </c>
      <c r="C1975" s="4">
        <v>31</v>
      </c>
      <c r="F1975" s="5">
        <v>0.02</v>
      </c>
      <c r="H1975" s="5">
        <v>18.66</v>
      </c>
      <c r="J1975" s="5">
        <v>5</v>
      </c>
      <c r="M1975" s="5">
        <v>2.74</v>
      </c>
      <c r="N1975" s="5">
        <v>2.5</v>
      </c>
      <c r="Q1975" s="5">
        <v>1</v>
      </c>
      <c r="S1975" s="5">
        <v>192.67</v>
      </c>
      <c r="T1975" s="5">
        <v>2250</v>
      </c>
      <c r="U1975" s="5">
        <v>5</v>
      </c>
      <c r="V1975" s="5">
        <v>11</v>
      </c>
      <c r="W1975" s="5">
        <v>4.9000000000000004</v>
      </c>
      <c r="AD1975" s="5">
        <v>0.78</v>
      </c>
      <c r="AE1975" s="5">
        <v>48.82</v>
      </c>
      <c r="AI1975" s="5">
        <v>10</v>
      </c>
      <c r="AJ1975" s="5">
        <v>790</v>
      </c>
      <c r="AN1975" s="5">
        <v>120.2</v>
      </c>
      <c r="AO1975" s="5">
        <v>1.1399999999999999</v>
      </c>
      <c r="AT1975" s="5">
        <v>1280</v>
      </c>
      <c r="AU1975" s="5">
        <v>2</v>
      </c>
      <c r="AV1975" s="5">
        <v>0.48</v>
      </c>
      <c r="AW1975" s="5">
        <v>0.02</v>
      </c>
      <c r="AX1975" s="5">
        <v>4.04</v>
      </c>
      <c r="BA1975" s="5">
        <v>7.18</v>
      </c>
      <c r="BC1975" s="5">
        <v>0.1</v>
      </c>
      <c r="BE1975" s="5">
        <v>0.1</v>
      </c>
      <c r="BH1975" s="5">
        <v>13.42</v>
      </c>
      <c r="BO1975" s="5">
        <v>1</v>
      </c>
      <c r="BQ1975" s="5">
        <v>76.91</v>
      </c>
      <c r="BR1975" s="5">
        <v>77.5</v>
      </c>
      <c r="BX1975" s="5">
        <v>10.5</v>
      </c>
      <c r="BY1975" s="5">
        <v>10</v>
      </c>
    </row>
    <row r="1976" spans="1:77" x14ac:dyDescent="0.35">
      <c r="A1976" s="2" t="s">
        <v>155</v>
      </c>
      <c r="B1976" s="3">
        <v>38674</v>
      </c>
      <c r="C1976" s="4">
        <v>33</v>
      </c>
      <c r="F1976" s="5">
        <v>0.06</v>
      </c>
      <c r="H1976" s="5">
        <v>16.8</v>
      </c>
      <c r="J1976" s="5">
        <v>1</v>
      </c>
      <c r="M1976" s="5">
        <v>1</v>
      </c>
      <c r="N1976" s="5">
        <v>2</v>
      </c>
      <c r="Q1976" s="5">
        <v>0.5</v>
      </c>
      <c r="S1976" s="5">
        <v>197</v>
      </c>
      <c r="T1976" s="5">
        <v>2320</v>
      </c>
      <c r="U1976" s="5">
        <v>1</v>
      </c>
      <c r="V1976" s="5">
        <v>10</v>
      </c>
      <c r="W1976" s="5">
        <v>4.55</v>
      </c>
      <c r="AB1976" s="5">
        <v>1.74</v>
      </c>
      <c r="AD1976" s="5">
        <v>-1.3</v>
      </c>
      <c r="AE1976" s="5">
        <v>49.7</v>
      </c>
      <c r="AI1976" s="5">
        <v>1</v>
      </c>
      <c r="AJ1976" s="5">
        <v>794</v>
      </c>
      <c r="AN1976" s="5">
        <v>128</v>
      </c>
      <c r="AO1976" s="5">
        <v>1.04</v>
      </c>
      <c r="AT1976" s="5">
        <v>1250</v>
      </c>
      <c r="AU1976" s="5">
        <v>2</v>
      </c>
      <c r="AV1976" s="5">
        <v>0.44</v>
      </c>
      <c r="AW1976" s="5">
        <v>0.06</v>
      </c>
      <c r="AX1976" s="5">
        <v>2.33</v>
      </c>
      <c r="BA1976" s="5">
        <v>7.1</v>
      </c>
      <c r="BC1976" s="5">
        <v>0.1</v>
      </c>
      <c r="BE1976" s="5">
        <v>0.5</v>
      </c>
      <c r="BH1976" s="5">
        <v>12.7</v>
      </c>
      <c r="BI1976" s="5">
        <v>0.1</v>
      </c>
      <c r="BO1976" s="5">
        <v>1</v>
      </c>
      <c r="BQ1976" s="5">
        <v>-78.19</v>
      </c>
      <c r="BR1976" s="5">
        <v>77.19</v>
      </c>
      <c r="BX1976" s="5">
        <v>10.3</v>
      </c>
      <c r="BY1976" s="5">
        <v>9</v>
      </c>
    </row>
    <row r="1977" spans="1:77" x14ac:dyDescent="0.35">
      <c r="A1977" s="2" t="s">
        <v>155</v>
      </c>
      <c r="B1977" s="3">
        <v>41233</v>
      </c>
      <c r="C1977" s="4">
        <v>39</v>
      </c>
      <c r="G1977" s="5">
        <v>0.25</v>
      </c>
      <c r="H1977" s="5">
        <v>0.01</v>
      </c>
      <c r="J1977" s="5">
        <v>0.2</v>
      </c>
      <c r="M1977" s="5">
        <v>0.84</v>
      </c>
      <c r="N1977" s="5">
        <v>0.2</v>
      </c>
      <c r="Q1977" s="5">
        <v>0.34</v>
      </c>
      <c r="S1977" s="5">
        <v>28.7</v>
      </c>
      <c r="T1977" s="5">
        <v>27</v>
      </c>
      <c r="U1977" s="5">
        <v>0.4</v>
      </c>
      <c r="V1977" s="5">
        <v>2</v>
      </c>
      <c r="W1977" s="5">
        <v>8.9999999999999993E-3</v>
      </c>
      <c r="Z1977" s="5">
        <v>25</v>
      </c>
      <c r="AB1977" s="5">
        <v>10.46</v>
      </c>
      <c r="AD1977" s="5">
        <v>13.98</v>
      </c>
      <c r="AE1977" s="5">
        <v>15.8</v>
      </c>
      <c r="AI1977" s="5">
        <v>0.5</v>
      </c>
      <c r="AJ1977" s="5">
        <v>36.700000000000003</v>
      </c>
      <c r="AN1977" s="5">
        <v>5.57</v>
      </c>
      <c r="AO1977" s="5">
        <v>0.08</v>
      </c>
      <c r="AS1977" s="5">
        <v>0.35</v>
      </c>
      <c r="AT1977" s="5">
        <v>8.9600000000000009</v>
      </c>
      <c r="AU1977" s="5">
        <v>1.1000000000000001</v>
      </c>
      <c r="AV1977" s="5">
        <v>90.3</v>
      </c>
      <c r="AW1977" s="5">
        <v>3.2799999999999999E-3</v>
      </c>
      <c r="AX1977" s="5">
        <v>0.01</v>
      </c>
      <c r="AY1977" s="5">
        <v>0.02</v>
      </c>
      <c r="BA1977" s="5">
        <v>5.31</v>
      </c>
      <c r="BC1977" s="5">
        <v>1E-3</v>
      </c>
      <c r="BF1977" s="5">
        <v>8.9499999999999993</v>
      </c>
      <c r="BH1977" s="5">
        <v>0.16</v>
      </c>
      <c r="BO1977" s="5">
        <v>36.200000000000003</v>
      </c>
      <c r="BQ1977" s="5">
        <v>3.13</v>
      </c>
      <c r="BR1977" s="5">
        <v>2.72</v>
      </c>
      <c r="BS1977" s="5">
        <v>0.2</v>
      </c>
      <c r="BT1977" s="5">
        <v>7.3</v>
      </c>
      <c r="BV1977" s="5">
        <v>0.1</v>
      </c>
      <c r="BW1977" s="5">
        <v>0.1</v>
      </c>
      <c r="BX1977" s="5">
        <v>9.8000000000000007</v>
      </c>
      <c r="BY1977" s="5">
        <v>6</v>
      </c>
    </row>
    <row r="1978" spans="1:77" x14ac:dyDescent="0.35">
      <c r="A1978" s="2" t="s">
        <v>155</v>
      </c>
      <c r="B1978" s="3">
        <v>41568</v>
      </c>
      <c r="C1978" s="4">
        <v>35</v>
      </c>
      <c r="G1978" s="5">
        <v>5.0000000000000001E-3</v>
      </c>
      <c r="H1978" s="5">
        <v>47.9</v>
      </c>
      <c r="J1978" s="5">
        <v>0.4</v>
      </c>
      <c r="M1978" s="5">
        <v>1.46</v>
      </c>
      <c r="N1978" s="5">
        <v>0.2</v>
      </c>
      <c r="Q1978" s="5">
        <v>0.02</v>
      </c>
      <c r="S1978" s="5">
        <v>120</v>
      </c>
      <c r="T1978" s="5">
        <v>1993</v>
      </c>
      <c r="U1978" s="5">
        <v>0.8</v>
      </c>
      <c r="V1978" s="5">
        <v>12</v>
      </c>
      <c r="W1978" s="5">
        <v>5.75</v>
      </c>
      <c r="AB1978" s="5">
        <v>2.0699999999999998</v>
      </c>
      <c r="AD1978" s="5">
        <v>2.5</v>
      </c>
      <c r="AE1978" s="5">
        <v>63.5</v>
      </c>
      <c r="AI1978" s="5">
        <v>0.7</v>
      </c>
      <c r="AJ1978" s="5">
        <v>742</v>
      </c>
      <c r="AN1978" s="5">
        <v>100</v>
      </c>
      <c r="AO1978" s="5">
        <v>1.29</v>
      </c>
      <c r="AT1978" s="5">
        <v>1190</v>
      </c>
      <c r="AU1978" s="5">
        <v>0.5</v>
      </c>
      <c r="AV1978" s="5">
        <v>0.22</v>
      </c>
      <c r="AW1978" s="5">
        <v>4.9300000000000004E-3</v>
      </c>
      <c r="AX1978" s="5">
        <v>2.92</v>
      </c>
      <c r="AY1978" s="5">
        <v>3.3</v>
      </c>
      <c r="BA1978" s="5">
        <v>7.04</v>
      </c>
      <c r="BC1978" s="5">
        <v>1E-3</v>
      </c>
      <c r="BF1978" s="5">
        <v>0.13</v>
      </c>
      <c r="BH1978" s="5">
        <v>16.05</v>
      </c>
      <c r="BO1978" s="5">
        <v>2.2400000000000002</v>
      </c>
      <c r="BQ1978" s="5">
        <v>72.400000000000006</v>
      </c>
      <c r="BR1978" s="5">
        <v>70.62</v>
      </c>
      <c r="BS1978" s="5">
        <v>0.2</v>
      </c>
      <c r="BV1978" s="5">
        <v>0.1</v>
      </c>
      <c r="BX1978" s="5">
        <v>10.4</v>
      </c>
      <c r="BY1978" s="5">
        <v>14</v>
      </c>
    </row>
    <row r="1979" spans="1:77" x14ac:dyDescent="0.35">
      <c r="A1979" s="2" t="s">
        <v>155</v>
      </c>
      <c r="B1979" s="3">
        <v>31959</v>
      </c>
      <c r="C1979" s="4">
        <v>22</v>
      </c>
      <c r="F1979" s="5">
        <v>0.04</v>
      </c>
      <c r="H1979" s="5">
        <v>0.11</v>
      </c>
      <c r="M1979" s="5">
        <v>1</v>
      </c>
      <c r="S1979" s="5">
        <v>30</v>
      </c>
      <c r="T1979" s="5">
        <v>113</v>
      </c>
      <c r="V1979" s="5">
        <v>2</v>
      </c>
      <c r="W1979" s="5">
        <v>0.02</v>
      </c>
      <c r="AB1979" s="5">
        <v>3.43</v>
      </c>
      <c r="AE1979" s="5">
        <v>4.2</v>
      </c>
      <c r="AJ1979" s="5">
        <v>51.7</v>
      </c>
      <c r="AN1979" s="5">
        <v>14</v>
      </c>
      <c r="AO1979" s="5">
        <v>0.1</v>
      </c>
      <c r="AT1979" s="5">
        <v>33</v>
      </c>
      <c r="AV1979" s="5">
        <v>59.67</v>
      </c>
      <c r="AW1979" s="5">
        <v>0.01</v>
      </c>
      <c r="AX1979" s="5">
        <v>0.01</v>
      </c>
      <c r="BA1979" s="5">
        <v>5.83</v>
      </c>
      <c r="BE1979" s="5">
        <v>7.5</v>
      </c>
      <c r="BH1979" s="5">
        <v>0.7</v>
      </c>
      <c r="BO1979" s="5">
        <v>57.7</v>
      </c>
      <c r="BX1979" s="5">
        <v>9</v>
      </c>
      <c r="BY1979" s="5">
        <v>51</v>
      </c>
    </row>
    <row r="1980" spans="1:77" x14ac:dyDescent="0.35">
      <c r="A1980" s="2" t="s">
        <v>155</v>
      </c>
      <c r="B1980" s="3">
        <v>38504</v>
      </c>
      <c r="C1980" s="4">
        <v>32</v>
      </c>
      <c r="F1980" s="5">
        <v>0.09</v>
      </c>
      <c r="G1980" s="5">
        <v>7.0000000000000007E-2</v>
      </c>
      <c r="H1980" s="5">
        <v>0.01</v>
      </c>
      <c r="J1980" s="5">
        <v>0.2</v>
      </c>
      <c r="M1980" s="5">
        <v>0.64</v>
      </c>
      <c r="N1980" s="5">
        <v>0.2</v>
      </c>
      <c r="O1980" s="5">
        <v>44</v>
      </c>
      <c r="Q1980" s="5">
        <v>1.2</v>
      </c>
      <c r="S1980" s="5">
        <v>25</v>
      </c>
      <c r="T1980" s="5">
        <v>46</v>
      </c>
      <c r="U1980" s="5">
        <v>0.8</v>
      </c>
      <c r="V1980" s="5">
        <v>1.7</v>
      </c>
      <c r="W1980" s="5">
        <v>0.04</v>
      </c>
      <c r="AB1980" s="5">
        <v>3.88</v>
      </c>
      <c r="AE1980" s="5">
        <v>5.07</v>
      </c>
      <c r="AI1980" s="5">
        <v>3.4</v>
      </c>
      <c r="AJ1980" s="5">
        <v>44.2</v>
      </c>
      <c r="AN1980" s="5">
        <v>18.5</v>
      </c>
      <c r="AO1980" s="5">
        <v>0.09</v>
      </c>
      <c r="AT1980" s="5">
        <v>18.600000000000001</v>
      </c>
      <c r="AU1980" s="5">
        <v>17</v>
      </c>
      <c r="AV1980" s="5">
        <v>93.75</v>
      </c>
      <c r="AW1980" s="5">
        <v>3.2845000000000001E-3</v>
      </c>
      <c r="AX1980" s="5">
        <v>0.02</v>
      </c>
      <c r="AZ1980" s="5">
        <v>0.01</v>
      </c>
      <c r="BA1980" s="5">
        <v>5.28</v>
      </c>
      <c r="BC1980" s="5">
        <v>1.2999999999999999E-3</v>
      </c>
      <c r="BE1980" s="5">
        <v>7.4</v>
      </c>
      <c r="BH1980" s="5">
        <v>0.3</v>
      </c>
      <c r="BO1980" s="5">
        <v>31</v>
      </c>
      <c r="BX1980" s="5">
        <v>9.6999999999999993</v>
      </c>
      <c r="BY1980" s="5">
        <v>65</v>
      </c>
    </row>
    <row r="1981" spans="1:77" x14ac:dyDescent="0.35">
      <c r="A1981" s="2" t="s">
        <v>155</v>
      </c>
      <c r="B1981" s="3">
        <v>38848</v>
      </c>
      <c r="C1981" s="4">
        <v>31</v>
      </c>
      <c r="F1981" s="5">
        <v>0.18</v>
      </c>
      <c r="H1981" s="5">
        <v>0.55000000000000004</v>
      </c>
      <c r="J1981" s="5">
        <v>5</v>
      </c>
      <c r="M1981" s="5">
        <v>2.34</v>
      </c>
      <c r="N1981" s="5">
        <v>2.5</v>
      </c>
      <c r="Q1981" s="5">
        <v>1</v>
      </c>
      <c r="S1981" s="5">
        <v>44.6</v>
      </c>
      <c r="T1981" s="5">
        <v>34</v>
      </c>
      <c r="U1981" s="5">
        <v>5</v>
      </c>
      <c r="V1981" s="5">
        <v>15.6</v>
      </c>
      <c r="W1981" s="5">
        <v>0.21</v>
      </c>
      <c r="AD1981" s="5">
        <v>-1.19</v>
      </c>
      <c r="AE1981" s="5">
        <v>9.56</v>
      </c>
      <c r="AI1981" s="5">
        <v>10</v>
      </c>
      <c r="AJ1981" s="5">
        <v>40</v>
      </c>
      <c r="AN1981" s="5">
        <v>5.83</v>
      </c>
      <c r="AO1981" s="5">
        <v>0.14000000000000001</v>
      </c>
      <c r="AT1981" s="5">
        <v>19.600000000000001</v>
      </c>
      <c r="AU1981" s="5">
        <v>2</v>
      </c>
      <c r="AV1981" s="5">
        <v>25.32</v>
      </c>
      <c r="AW1981" s="5">
        <v>0.16</v>
      </c>
      <c r="AX1981" s="5">
        <v>0.64</v>
      </c>
      <c r="BA1981" s="5">
        <v>6.23</v>
      </c>
      <c r="BC1981" s="5">
        <v>0.1</v>
      </c>
      <c r="BE1981" s="5">
        <v>1.8</v>
      </c>
      <c r="BH1981" s="5">
        <v>1.63</v>
      </c>
      <c r="BO1981" s="5">
        <v>42</v>
      </c>
      <c r="BQ1981" s="5">
        <v>3.89</v>
      </c>
      <c r="BR1981" s="5">
        <v>3.85</v>
      </c>
      <c r="BX1981" s="5">
        <v>9</v>
      </c>
      <c r="BY1981" s="5">
        <v>10</v>
      </c>
    </row>
    <row r="1982" spans="1:77" x14ac:dyDescent="0.35">
      <c r="A1982" s="2" t="s">
        <v>155</v>
      </c>
      <c r="B1982" s="3">
        <v>35144</v>
      </c>
      <c r="C1982" s="4">
        <v>23</v>
      </c>
      <c r="F1982" s="5">
        <v>0.28999999999999998</v>
      </c>
      <c r="G1982" s="5">
        <v>0.27</v>
      </c>
      <c r="H1982" s="5">
        <v>0.09</v>
      </c>
      <c r="S1982" s="5">
        <v>42</v>
      </c>
      <c r="T1982" s="5">
        <v>44</v>
      </c>
      <c r="V1982" s="5">
        <v>15</v>
      </c>
      <c r="W1982" s="5">
        <v>1.2</v>
      </c>
      <c r="AB1982" s="5">
        <v>2.89</v>
      </c>
      <c r="AE1982" s="5">
        <v>13</v>
      </c>
      <c r="AJ1982" s="5">
        <v>41.6</v>
      </c>
      <c r="AN1982" s="5">
        <v>5.6</v>
      </c>
      <c r="AO1982" s="5">
        <v>0.09</v>
      </c>
      <c r="AT1982" s="5">
        <v>17</v>
      </c>
      <c r="AV1982" s="5">
        <v>11.55</v>
      </c>
      <c r="AW1982" s="5">
        <v>0.06</v>
      </c>
      <c r="AX1982" s="5">
        <v>0.04</v>
      </c>
      <c r="AY1982" s="5">
        <v>0.01</v>
      </c>
      <c r="BA1982" s="5">
        <v>5.91</v>
      </c>
      <c r="BE1982" s="5">
        <v>0.8</v>
      </c>
      <c r="BH1982" s="5">
        <v>1.33</v>
      </c>
      <c r="BI1982" s="5">
        <v>1.31</v>
      </c>
      <c r="BO1982" s="5">
        <v>47.15</v>
      </c>
      <c r="BX1982" s="5">
        <v>6.6</v>
      </c>
    </row>
    <row r="1983" spans="1:77" x14ac:dyDescent="0.35">
      <c r="A1983" s="2" t="s">
        <v>155</v>
      </c>
      <c r="B1983" s="3">
        <v>35009</v>
      </c>
      <c r="C1983" s="4">
        <v>15</v>
      </c>
      <c r="H1983" s="5">
        <v>0.13</v>
      </c>
      <c r="T1983" s="5">
        <v>43</v>
      </c>
      <c r="V1983" s="5">
        <v>15</v>
      </c>
      <c r="AB1983" s="5">
        <v>2.76</v>
      </c>
      <c r="AJ1983" s="5">
        <v>44.1</v>
      </c>
      <c r="AV1983" s="5">
        <v>20.27</v>
      </c>
      <c r="AW1983" s="5">
        <v>7.0000000000000007E-2</v>
      </c>
      <c r="AX1983" s="5">
        <v>0.03</v>
      </c>
      <c r="AY1983" s="5">
        <v>0.01</v>
      </c>
      <c r="BA1983" s="5">
        <v>5.73</v>
      </c>
      <c r="BE1983" s="5">
        <v>0.3</v>
      </c>
      <c r="BH1983" s="5">
        <v>1.22</v>
      </c>
      <c r="BI1983" s="5">
        <v>1.36</v>
      </c>
      <c r="BO1983" s="5">
        <v>57.5</v>
      </c>
      <c r="BX1983" s="5">
        <v>12.5</v>
      </c>
    </row>
    <row r="1984" spans="1:77" x14ac:dyDescent="0.35">
      <c r="A1984" s="2" t="s">
        <v>155</v>
      </c>
      <c r="B1984" s="3">
        <v>34785</v>
      </c>
      <c r="C1984" s="4">
        <v>23</v>
      </c>
      <c r="F1984" s="5">
        <v>0.35</v>
      </c>
      <c r="G1984" s="5">
        <v>0.2</v>
      </c>
      <c r="H1984" s="5">
        <v>0.11</v>
      </c>
      <c r="S1984" s="5">
        <v>49</v>
      </c>
      <c r="T1984" s="5">
        <v>43</v>
      </c>
      <c r="V1984" s="5">
        <v>14</v>
      </c>
      <c r="W1984" s="5">
        <v>1.48</v>
      </c>
      <c r="AB1984" s="5">
        <v>2.06</v>
      </c>
      <c r="AE1984" s="5">
        <v>15</v>
      </c>
      <c r="AJ1984" s="5">
        <v>46.8</v>
      </c>
      <c r="AN1984" s="5">
        <v>5.9</v>
      </c>
      <c r="AO1984" s="5">
        <v>0.11</v>
      </c>
      <c r="AT1984" s="5">
        <v>20</v>
      </c>
      <c r="AV1984" s="5">
        <v>39.22</v>
      </c>
      <c r="AW1984" s="5">
        <v>0.1</v>
      </c>
      <c r="AX1984" s="5">
        <v>0.03</v>
      </c>
      <c r="AY1984" s="5">
        <v>0.02</v>
      </c>
      <c r="BA1984" s="5">
        <v>5.84</v>
      </c>
      <c r="BE1984" s="5">
        <v>0.5</v>
      </c>
      <c r="BH1984" s="5">
        <v>1.1100000000000001</v>
      </c>
      <c r="BI1984" s="5">
        <v>1.57</v>
      </c>
      <c r="BO1984" s="5">
        <v>64</v>
      </c>
      <c r="BX1984" s="5">
        <v>7.2</v>
      </c>
    </row>
    <row r="1985" spans="1:77" x14ac:dyDescent="0.35">
      <c r="A1985" s="2" t="s">
        <v>147</v>
      </c>
      <c r="B1985" s="3">
        <v>42158</v>
      </c>
      <c r="C1985" s="4">
        <v>33</v>
      </c>
      <c r="G1985" s="5">
        <v>0.11</v>
      </c>
      <c r="H1985" s="5">
        <v>0.01</v>
      </c>
      <c r="J1985" s="5">
        <v>1.7</v>
      </c>
      <c r="M1985" s="5">
        <v>1.3</v>
      </c>
      <c r="N1985" s="5">
        <v>0.2</v>
      </c>
      <c r="Q1985" s="5">
        <v>0.69</v>
      </c>
      <c r="S1985" s="5">
        <v>18.7</v>
      </c>
      <c r="T1985" s="5">
        <v>27</v>
      </c>
      <c r="U1985" s="5">
        <v>0.8</v>
      </c>
      <c r="V1985" s="5">
        <v>1.3</v>
      </c>
      <c r="W1985" s="5">
        <v>2E-3</v>
      </c>
      <c r="AB1985" s="5">
        <v>6.77</v>
      </c>
      <c r="AC1985" s="5">
        <v>10</v>
      </c>
      <c r="AD1985" s="5">
        <v>3</v>
      </c>
      <c r="AE1985" s="5">
        <v>7.42</v>
      </c>
      <c r="AI1985" s="5">
        <v>2.8</v>
      </c>
      <c r="AJ1985" s="5">
        <v>36.1</v>
      </c>
      <c r="AN1985" s="5">
        <v>14.9</v>
      </c>
      <c r="AO1985" s="5">
        <v>0.08</v>
      </c>
      <c r="AT1985" s="5">
        <v>14.4</v>
      </c>
      <c r="AU1985" s="5">
        <v>15</v>
      </c>
      <c r="AV1985" s="5">
        <v>85.87</v>
      </c>
      <c r="AW1985" s="5">
        <v>3.2799999999999999E-3</v>
      </c>
      <c r="AX1985" s="5">
        <v>0.02</v>
      </c>
      <c r="BA1985" s="5">
        <v>5.18</v>
      </c>
      <c r="BC1985" s="5">
        <v>1.4E-3</v>
      </c>
      <c r="BF1985" s="5">
        <v>6.77</v>
      </c>
      <c r="BH1985" s="5">
        <v>0.18</v>
      </c>
      <c r="BO1985" s="5">
        <v>36.4</v>
      </c>
      <c r="BQ1985" s="5">
        <v>3.09</v>
      </c>
      <c r="BR1985" s="5">
        <v>3</v>
      </c>
      <c r="BX1985" s="5">
        <v>10.4</v>
      </c>
      <c r="BY1985" s="5">
        <v>76</v>
      </c>
    </row>
    <row r="1986" spans="1:77" x14ac:dyDescent="0.35">
      <c r="A1986" s="2" t="s">
        <v>147</v>
      </c>
      <c r="B1986" s="3">
        <v>41787</v>
      </c>
      <c r="C1986" s="4">
        <v>27</v>
      </c>
      <c r="G1986" s="5">
        <v>7.0000000000000007E-2</v>
      </c>
      <c r="H1986" s="5">
        <v>0.01</v>
      </c>
      <c r="M1986" s="5">
        <v>0.92</v>
      </c>
      <c r="Q1986" s="5">
        <v>0.82</v>
      </c>
      <c r="S1986" s="5">
        <v>19.2</v>
      </c>
      <c r="T1986" s="5">
        <v>27</v>
      </c>
      <c r="V1986" s="5">
        <v>1.2</v>
      </c>
      <c r="W1986" s="5">
        <v>4.0000000000000001E-3</v>
      </c>
      <c r="AB1986" s="5">
        <v>3.97</v>
      </c>
      <c r="AD1986" s="5">
        <v>0.47</v>
      </c>
      <c r="AE1986" s="5">
        <v>7.1</v>
      </c>
      <c r="AJ1986" s="5">
        <v>35.799999999999997</v>
      </c>
      <c r="AN1986" s="5">
        <v>15.1</v>
      </c>
      <c r="AO1986" s="5">
        <v>0.08</v>
      </c>
      <c r="AT1986" s="5">
        <v>15.1</v>
      </c>
      <c r="AU1986" s="5">
        <v>16</v>
      </c>
      <c r="AV1986" s="5">
        <v>87.2</v>
      </c>
      <c r="AW1986" s="5">
        <v>3.2799999999999999E-3</v>
      </c>
      <c r="AX1986" s="5">
        <v>0.02</v>
      </c>
      <c r="AY1986" s="5">
        <v>0.02</v>
      </c>
      <c r="BA1986" s="5">
        <v>5.23</v>
      </c>
      <c r="BF1986" s="5">
        <v>3.26</v>
      </c>
      <c r="BH1986" s="5">
        <v>0.18</v>
      </c>
      <c r="BO1986" s="5">
        <v>33.4</v>
      </c>
      <c r="BQ1986" s="5">
        <v>3.04</v>
      </c>
      <c r="BR1986" s="5">
        <v>3.06</v>
      </c>
      <c r="BX1986" s="5">
        <v>9.6999999999999993</v>
      </c>
    </row>
    <row r="1987" spans="1:77" x14ac:dyDescent="0.35">
      <c r="A1987" s="2" t="s">
        <v>147</v>
      </c>
      <c r="B1987" s="3">
        <v>41486</v>
      </c>
      <c r="C1987" s="4">
        <v>28</v>
      </c>
      <c r="G1987" s="5">
        <v>0.08</v>
      </c>
      <c r="H1987" s="5">
        <v>0.01</v>
      </c>
      <c r="M1987" s="5">
        <v>1.1000000000000001</v>
      </c>
      <c r="Q1987" s="5">
        <v>0.67</v>
      </c>
      <c r="S1987" s="5">
        <v>22.3</v>
      </c>
      <c r="T1987" s="5">
        <v>28</v>
      </c>
      <c r="U1987" s="5">
        <v>0.7</v>
      </c>
      <c r="V1987" s="5">
        <v>1.4</v>
      </c>
      <c r="W1987" s="5">
        <v>2E-3</v>
      </c>
      <c r="AB1987" s="5">
        <v>3.95</v>
      </c>
      <c r="AD1987" s="5">
        <v>11.32</v>
      </c>
      <c r="AE1987" s="5">
        <v>7.92</v>
      </c>
      <c r="AJ1987" s="5">
        <v>37.700000000000003</v>
      </c>
      <c r="AN1987" s="5">
        <v>17.600000000000001</v>
      </c>
      <c r="AO1987" s="5">
        <v>7.0000000000000007E-2</v>
      </c>
      <c r="AT1987" s="5">
        <v>17.2</v>
      </c>
      <c r="AU1987" s="5">
        <v>19</v>
      </c>
      <c r="AV1987" s="5">
        <v>91.63</v>
      </c>
      <c r="AW1987" s="5">
        <v>3.2799999999999999E-3</v>
      </c>
      <c r="AX1987" s="5">
        <v>0.02</v>
      </c>
      <c r="AY1987" s="5">
        <v>0.02</v>
      </c>
      <c r="BA1987" s="5">
        <v>4.91</v>
      </c>
      <c r="BF1987" s="5">
        <v>7.38</v>
      </c>
      <c r="BH1987" s="5">
        <v>0.18</v>
      </c>
      <c r="BO1987" s="5">
        <v>34.1</v>
      </c>
      <c r="BQ1987" s="5">
        <v>3.16</v>
      </c>
      <c r="BR1987" s="5">
        <v>3.54</v>
      </c>
      <c r="BX1987" s="5">
        <v>9.9</v>
      </c>
    </row>
    <row r="1988" spans="1:77" x14ac:dyDescent="0.35">
      <c r="A1988" s="2" t="s">
        <v>147</v>
      </c>
      <c r="B1988" s="3">
        <v>41086</v>
      </c>
      <c r="C1988" s="4">
        <v>38</v>
      </c>
      <c r="G1988" s="5">
        <v>0.08</v>
      </c>
      <c r="H1988" s="5">
        <v>0.01</v>
      </c>
      <c r="J1988" s="5">
        <v>0.2</v>
      </c>
      <c r="M1988" s="5">
        <v>0.92</v>
      </c>
      <c r="N1988" s="5">
        <v>0.2</v>
      </c>
      <c r="Q1988" s="5">
        <v>0.69</v>
      </c>
      <c r="S1988" s="5">
        <v>20.9</v>
      </c>
      <c r="T1988" s="5">
        <v>30</v>
      </c>
      <c r="U1988" s="5">
        <v>0.8</v>
      </c>
      <c r="V1988" s="5">
        <v>1.1000000000000001</v>
      </c>
      <c r="W1988" s="5">
        <v>8.9999999999999993E-3</v>
      </c>
      <c r="AB1988" s="5">
        <v>4.08</v>
      </c>
      <c r="AD1988" s="5">
        <v>3.95</v>
      </c>
      <c r="AE1988" s="5">
        <v>7.05</v>
      </c>
      <c r="AI1988" s="5">
        <v>3.4</v>
      </c>
      <c r="AJ1988" s="5">
        <v>38.9</v>
      </c>
      <c r="AN1988" s="5">
        <v>16.899999999999999</v>
      </c>
      <c r="AO1988" s="5">
        <v>0.08</v>
      </c>
      <c r="AS1988" s="5">
        <v>0.35</v>
      </c>
      <c r="AT1988" s="5">
        <v>15.7</v>
      </c>
      <c r="AU1988" s="5">
        <v>19</v>
      </c>
      <c r="AV1988" s="5">
        <v>93.84</v>
      </c>
      <c r="AW1988" s="5">
        <v>3.2799999999999999E-3</v>
      </c>
      <c r="AX1988" s="5">
        <v>0.01</v>
      </c>
      <c r="AY1988" s="5">
        <v>0.02</v>
      </c>
      <c r="BA1988" s="5">
        <v>5.0999999999999996</v>
      </c>
      <c r="BC1988" s="5">
        <v>1E-3</v>
      </c>
      <c r="BF1988" s="5">
        <v>2.67</v>
      </c>
      <c r="BH1988" s="5">
        <v>0.18</v>
      </c>
      <c r="BO1988" s="5">
        <v>31.3</v>
      </c>
      <c r="BQ1988" s="5">
        <v>3.19</v>
      </c>
      <c r="BR1988" s="5">
        <v>3.32</v>
      </c>
      <c r="BS1988" s="5">
        <v>0.2</v>
      </c>
      <c r="BT1988" s="5">
        <v>13</v>
      </c>
      <c r="BV1988" s="5">
        <v>0.1</v>
      </c>
      <c r="BW1988" s="5">
        <v>0.23</v>
      </c>
      <c r="BX1988" s="5">
        <v>9.9</v>
      </c>
      <c r="BY1988" s="5">
        <v>66.599999999999994</v>
      </c>
    </row>
    <row r="1989" spans="1:77" x14ac:dyDescent="0.35">
      <c r="A1989" s="2" t="s">
        <v>147</v>
      </c>
      <c r="B1989" s="3">
        <v>40723</v>
      </c>
      <c r="C1989" s="4">
        <v>28</v>
      </c>
      <c r="G1989" s="5">
        <v>0.12</v>
      </c>
      <c r="H1989" s="5">
        <v>0.01</v>
      </c>
      <c r="M1989" s="5">
        <v>1.07</v>
      </c>
      <c r="Q1989" s="5">
        <v>0.66</v>
      </c>
      <c r="S1989" s="5">
        <v>20.6</v>
      </c>
      <c r="T1989" s="5">
        <v>30</v>
      </c>
      <c r="V1989" s="5">
        <v>1.2</v>
      </c>
      <c r="W1989" s="5">
        <v>0.01</v>
      </c>
      <c r="AB1989" s="5">
        <v>4.2699999999999996</v>
      </c>
      <c r="AD1989" s="5">
        <v>3.12</v>
      </c>
      <c r="AE1989" s="5">
        <v>6.77</v>
      </c>
      <c r="AJ1989" s="5">
        <v>37.1</v>
      </c>
      <c r="AN1989" s="5">
        <v>16.100000000000001</v>
      </c>
      <c r="AO1989" s="5">
        <v>0.08</v>
      </c>
      <c r="AT1989" s="5">
        <v>16.600000000000001</v>
      </c>
      <c r="AU1989" s="5">
        <v>19</v>
      </c>
      <c r="AV1989" s="5">
        <v>88.09</v>
      </c>
      <c r="AW1989" s="5">
        <v>3.2799999999999999E-3</v>
      </c>
      <c r="AX1989" s="5">
        <v>0.02</v>
      </c>
      <c r="BA1989" s="5">
        <v>5.23</v>
      </c>
      <c r="BF1989" s="5">
        <v>8.58</v>
      </c>
      <c r="BH1989" s="5">
        <v>0.2</v>
      </c>
      <c r="BO1989" s="5">
        <v>33.799999999999997</v>
      </c>
      <c r="BQ1989" s="5">
        <v>3.17</v>
      </c>
      <c r="BR1989" s="5">
        <v>3.27</v>
      </c>
      <c r="BT1989" s="5">
        <v>8</v>
      </c>
      <c r="BX1989" s="5">
        <v>9.9</v>
      </c>
      <c r="BY1989" s="5">
        <v>70</v>
      </c>
    </row>
    <row r="1990" spans="1:77" x14ac:dyDescent="0.35">
      <c r="A1990" s="2" t="s">
        <v>147</v>
      </c>
      <c r="B1990" s="3">
        <v>40332</v>
      </c>
      <c r="C1990" s="4">
        <v>27</v>
      </c>
      <c r="G1990" s="5">
        <v>0.08</v>
      </c>
      <c r="H1990" s="5">
        <v>0.01</v>
      </c>
      <c r="M1990" s="5">
        <v>1.1299999999999999</v>
      </c>
      <c r="Q1990" s="5">
        <v>0.62</v>
      </c>
      <c r="S1990" s="5">
        <v>21.6</v>
      </c>
      <c r="T1990" s="5">
        <v>33</v>
      </c>
      <c r="V1990" s="5">
        <v>1.7</v>
      </c>
      <c r="W1990" s="5">
        <v>0.02</v>
      </c>
      <c r="AB1990" s="5">
        <v>4.1399999999999997</v>
      </c>
      <c r="AD1990" s="5">
        <v>1.96</v>
      </c>
      <c r="AE1990" s="5">
        <v>5.83</v>
      </c>
      <c r="AJ1990" s="5">
        <v>36</v>
      </c>
      <c r="AN1990" s="5">
        <v>14.3</v>
      </c>
      <c r="AO1990" s="5">
        <v>7.0000000000000007E-2</v>
      </c>
      <c r="AT1990" s="5">
        <v>17.7</v>
      </c>
      <c r="AU1990" s="5">
        <v>18</v>
      </c>
      <c r="AV1990" s="5">
        <v>69.94</v>
      </c>
      <c r="AW1990" s="5">
        <v>3.2799999999999999E-3</v>
      </c>
      <c r="AX1990" s="5">
        <v>0.02</v>
      </c>
      <c r="BA1990" s="5">
        <v>5.3</v>
      </c>
      <c r="BF1990" s="5">
        <v>7.06</v>
      </c>
      <c r="BH1990" s="5">
        <v>0.3</v>
      </c>
      <c r="BO1990" s="5">
        <v>36.9</v>
      </c>
      <c r="BQ1990" s="5">
        <v>3.13</v>
      </c>
      <c r="BR1990" s="5">
        <v>3.19</v>
      </c>
      <c r="BX1990" s="5">
        <v>10</v>
      </c>
      <c r="BY1990" s="5">
        <v>57</v>
      </c>
    </row>
    <row r="1991" spans="1:77" x14ac:dyDescent="0.35">
      <c r="A1991" s="2" t="s">
        <v>147</v>
      </c>
      <c r="B1991" s="3">
        <v>36108</v>
      </c>
      <c r="C1991" s="4">
        <v>23</v>
      </c>
      <c r="F1991" s="5">
        <v>0.06</v>
      </c>
      <c r="G1991" s="5">
        <v>0.03</v>
      </c>
      <c r="H1991" s="5">
        <v>0.01</v>
      </c>
      <c r="M1991" s="5">
        <v>1.08</v>
      </c>
      <c r="S1991" s="5">
        <v>26</v>
      </c>
      <c r="T1991" s="5">
        <v>46</v>
      </c>
      <c r="V1991" s="5">
        <v>2.2000000000000002</v>
      </c>
      <c r="W1991" s="5">
        <v>0.01</v>
      </c>
      <c r="AB1991" s="5">
        <v>2.73</v>
      </c>
      <c r="AE1991" s="5">
        <v>4</v>
      </c>
      <c r="AJ1991" s="5">
        <v>40.4</v>
      </c>
      <c r="AN1991" s="5">
        <v>14</v>
      </c>
      <c r="AO1991" s="5">
        <v>0.05</v>
      </c>
      <c r="AT1991" s="5">
        <v>21</v>
      </c>
      <c r="AV1991" s="5">
        <v>53.43</v>
      </c>
      <c r="AW1991" s="5">
        <v>3.284E-3</v>
      </c>
      <c r="AX1991" s="5">
        <v>0.02</v>
      </c>
      <c r="AZ1991" s="5">
        <v>0.01</v>
      </c>
      <c r="BA1991" s="5">
        <v>5.72</v>
      </c>
      <c r="BE1991" s="5">
        <v>6.6</v>
      </c>
      <c r="BH1991" s="5">
        <v>0.46</v>
      </c>
      <c r="BO1991" s="5">
        <v>46.6</v>
      </c>
      <c r="BX1991" s="5">
        <v>9.8000000000000007</v>
      </c>
    </row>
    <row r="1992" spans="1:77" x14ac:dyDescent="0.35">
      <c r="A1992" s="2" t="s">
        <v>147</v>
      </c>
      <c r="B1992" s="3">
        <v>38685</v>
      </c>
      <c r="C1992" s="4">
        <v>32</v>
      </c>
      <c r="F1992" s="5">
        <v>0.08</v>
      </c>
      <c r="G1992" s="5">
        <v>7.0000000000000007E-2</v>
      </c>
      <c r="H1992" s="5">
        <v>0.01</v>
      </c>
      <c r="J1992" s="5">
        <v>0.2</v>
      </c>
      <c r="M1992" s="5">
        <v>0.92</v>
      </c>
      <c r="N1992" s="5">
        <v>0.2</v>
      </c>
      <c r="O1992" s="5">
        <v>10</v>
      </c>
      <c r="Q1992" s="5">
        <v>0.88</v>
      </c>
      <c r="S1992" s="5">
        <v>25.6</v>
      </c>
      <c r="T1992" s="5">
        <v>46</v>
      </c>
      <c r="U1992" s="5">
        <v>1</v>
      </c>
      <c r="V1992" s="5">
        <v>0.9</v>
      </c>
      <c r="W1992" s="5">
        <v>0.05</v>
      </c>
      <c r="AB1992" s="5">
        <v>3.83</v>
      </c>
      <c r="AE1992" s="5">
        <v>4.9000000000000004</v>
      </c>
      <c r="AI1992" s="5">
        <v>3.3</v>
      </c>
      <c r="AJ1992" s="5">
        <v>44.1</v>
      </c>
      <c r="AN1992" s="5">
        <v>19.399999999999999</v>
      </c>
      <c r="AO1992" s="5">
        <v>0.09</v>
      </c>
      <c r="AT1992" s="5">
        <v>19.8</v>
      </c>
      <c r="AU1992" s="5">
        <v>20</v>
      </c>
      <c r="AV1992" s="5">
        <v>95.93</v>
      </c>
      <c r="AW1992" s="5">
        <v>5.8999999999999999E-3</v>
      </c>
      <c r="AX1992" s="5">
        <v>0.03</v>
      </c>
      <c r="AZ1992" s="5">
        <v>0.01</v>
      </c>
      <c r="BA1992" s="5">
        <v>5.48</v>
      </c>
      <c r="BC1992" s="5">
        <v>1.1999999999999999E-3</v>
      </c>
      <c r="BE1992" s="5">
        <v>7.4</v>
      </c>
      <c r="BH1992" s="5">
        <v>0.31</v>
      </c>
      <c r="BO1992" s="5">
        <v>31.8</v>
      </c>
      <c r="BX1992" s="5">
        <v>9.8000000000000007</v>
      </c>
      <c r="BY1992" s="5">
        <v>67</v>
      </c>
    </row>
    <row r="1993" spans="1:77" x14ac:dyDescent="0.35">
      <c r="A1993" s="2" t="s">
        <v>147</v>
      </c>
      <c r="B1993" s="3">
        <v>35541</v>
      </c>
      <c r="C1993" s="4">
        <v>23</v>
      </c>
      <c r="F1993" s="5">
        <v>0.41</v>
      </c>
      <c r="G1993" s="5">
        <v>0.35</v>
      </c>
      <c r="H1993" s="5">
        <v>0.1</v>
      </c>
      <c r="S1993" s="5">
        <v>42</v>
      </c>
      <c r="T1993" s="5">
        <v>43</v>
      </c>
      <c r="V1993" s="5">
        <v>16</v>
      </c>
      <c r="W1993" s="5">
        <v>1.2</v>
      </c>
      <c r="AB1993" s="5">
        <v>2.5299999999999998</v>
      </c>
      <c r="AE1993" s="5">
        <v>14</v>
      </c>
      <c r="AJ1993" s="5">
        <v>41.3</v>
      </c>
      <c r="AN1993" s="5">
        <v>5.5</v>
      </c>
      <c r="AO1993" s="5">
        <v>0.06</v>
      </c>
      <c r="AT1993" s="5">
        <v>23</v>
      </c>
      <c r="AV1993" s="5">
        <v>7.64</v>
      </c>
      <c r="AW1993" s="5">
        <v>0.03</v>
      </c>
      <c r="AX1993" s="5">
        <v>0.04</v>
      </c>
      <c r="AY1993" s="5">
        <v>0.01</v>
      </c>
      <c r="BA1993" s="5">
        <v>5.81</v>
      </c>
      <c r="BE1993" s="5">
        <v>0.6</v>
      </c>
      <c r="BH1993" s="5">
        <v>1.26</v>
      </c>
      <c r="BI1993" s="5">
        <v>2.23</v>
      </c>
      <c r="BO1993" s="5">
        <v>65.900000000000006</v>
      </c>
      <c r="BX1993" s="5">
        <v>6.6</v>
      </c>
    </row>
    <row r="1994" spans="1:77" x14ac:dyDescent="0.35">
      <c r="A1994" s="2" t="s">
        <v>147</v>
      </c>
      <c r="B1994" s="3">
        <v>38272</v>
      </c>
      <c r="C1994" s="4">
        <v>32</v>
      </c>
      <c r="F1994" s="5">
        <v>0.09</v>
      </c>
      <c r="G1994" s="5">
        <v>0.06</v>
      </c>
      <c r="H1994" s="5">
        <v>0.01</v>
      </c>
      <c r="J1994" s="5">
        <v>0.2</v>
      </c>
      <c r="M1994" s="5">
        <v>0.98</v>
      </c>
      <c r="N1994" s="5">
        <v>0.3</v>
      </c>
      <c r="O1994" s="5">
        <v>19</v>
      </c>
      <c r="Q1994" s="5">
        <v>0.93</v>
      </c>
      <c r="S1994" s="5">
        <v>24.2</v>
      </c>
      <c r="T1994" s="5">
        <v>47</v>
      </c>
      <c r="U1994" s="5">
        <v>1</v>
      </c>
      <c r="V1994" s="5">
        <v>1.2</v>
      </c>
      <c r="W1994" s="5">
        <v>0.03</v>
      </c>
      <c r="AB1994" s="5">
        <v>3.64</v>
      </c>
      <c r="AE1994" s="5">
        <v>5.22</v>
      </c>
      <c r="AI1994" s="5">
        <v>4.5</v>
      </c>
      <c r="AJ1994" s="5">
        <v>43.6</v>
      </c>
      <c r="AN1994" s="5">
        <v>18.3</v>
      </c>
      <c r="AO1994" s="5">
        <v>0.09</v>
      </c>
      <c r="AT1994" s="5">
        <v>17.899999999999999</v>
      </c>
      <c r="AU1994" s="5">
        <v>21</v>
      </c>
      <c r="AV1994" s="5">
        <v>82.33</v>
      </c>
      <c r="AW1994" s="5">
        <v>4.2698500000000004E-3</v>
      </c>
      <c r="AX1994" s="5">
        <v>0.03</v>
      </c>
      <c r="AZ1994" s="5">
        <v>0.01</v>
      </c>
      <c r="BA1994" s="5">
        <v>5.14</v>
      </c>
      <c r="BC1994" s="5">
        <v>1.8E-3</v>
      </c>
      <c r="BE1994" s="5">
        <v>7.3</v>
      </c>
      <c r="BH1994" s="5">
        <v>0.3</v>
      </c>
      <c r="BO1994" s="5">
        <v>31.6</v>
      </c>
      <c r="BX1994" s="5">
        <v>8.9</v>
      </c>
      <c r="BY1994" s="5">
        <v>69</v>
      </c>
    </row>
    <row r="1995" spans="1:77" x14ac:dyDescent="0.35">
      <c r="A1995" s="2" t="s">
        <v>147</v>
      </c>
      <c r="B1995" s="3">
        <v>38106</v>
      </c>
      <c r="C1995" s="4">
        <v>31</v>
      </c>
      <c r="F1995" s="5">
        <v>7.0000000000000007E-2</v>
      </c>
      <c r="G1995" s="5">
        <v>0.06</v>
      </c>
      <c r="H1995" s="5">
        <v>0.01</v>
      </c>
      <c r="J1995" s="5">
        <v>0.2</v>
      </c>
      <c r="M1995" s="5">
        <v>0.76</v>
      </c>
      <c r="N1995" s="5">
        <v>0.2</v>
      </c>
      <c r="O1995" s="5">
        <v>25</v>
      </c>
      <c r="Q1995" s="5">
        <v>0.55000000000000004</v>
      </c>
      <c r="S1995" s="5">
        <v>26.3</v>
      </c>
      <c r="T1995" s="5">
        <v>47</v>
      </c>
      <c r="U1995" s="5">
        <v>3.9</v>
      </c>
      <c r="V1995" s="5">
        <v>1.3</v>
      </c>
      <c r="W1995" s="5">
        <v>0.05</v>
      </c>
      <c r="AB1995" s="5">
        <v>3.78</v>
      </c>
      <c r="AE1995" s="5">
        <v>4.8899999999999997</v>
      </c>
      <c r="AI1995" s="5">
        <v>4.9000000000000004</v>
      </c>
      <c r="AN1995" s="5">
        <v>18.399999999999999</v>
      </c>
      <c r="AO1995" s="5">
        <v>0.09</v>
      </c>
      <c r="AT1995" s="5">
        <v>17.5</v>
      </c>
      <c r="AU1995" s="5">
        <v>21</v>
      </c>
      <c r="AV1995" s="5">
        <v>78.7</v>
      </c>
      <c r="AW1995" s="5">
        <v>3.2845000000000001E-3</v>
      </c>
      <c r="AX1995" s="5">
        <v>0.03</v>
      </c>
      <c r="AZ1995" s="5">
        <v>0.01</v>
      </c>
      <c r="BA1995" s="5">
        <v>5.31</v>
      </c>
      <c r="BC1995" s="5">
        <v>1E-3</v>
      </c>
      <c r="BE1995" s="5">
        <v>7.36</v>
      </c>
      <c r="BH1995" s="5">
        <v>0.33</v>
      </c>
      <c r="BO1995" s="5">
        <v>33.700000000000003</v>
      </c>
      <c r="BX1995" s="5">
        <v>9.8000000000000007</v>
      </c>
      <c r="BY1995" s="5">
        <v>58</v>
      </c>
    </row>
    <row r="1996" spans="1:77" x14ac:dyDescent="0.35">
      <c r="A1996" s="2" t="s">
        <v>147</v>
      </c>
      <c r="B1996" s="3">
        <v>37944</v>
      </c>
      <c r="C1996" s="4">
        <v>32</v>
      </c>
      <c r="F1996" s="5">
        <v>0.05</v>
      </c>
      <c r="G1996" s="5">
        <v>0.05</v>
      </c>
      <c r="H1996" s="5">
        <v>0.01</v>
      </c>
      <c r="J1996" s="5">
        <v>0.2</v>
      </c>
      <c r="M1996" s="5">
        <v>0.82</v>
      </c>
      <c r="N1996" s="5">
        <v>0.2</v>
      </c>
      <c r="O1996" s="5">
        <v>24</v>
      </c>
      <c r="Q1996" s="5">
        <v>0.72</v>
      </c>
      <c r="S1996" s="5">
        <v>24.6</v>
      </c>
      <c r="T1996" s="5">
        <v>46</v>
      </c>
      <c r="U1996" s="5">
        <v>0.6</v>
      </c>
      <c r="V1996" s="5">
        <v>1.1000000000000001</v>
      </c>
      <c r="W1996" s="5">
        <v>8.9999999999999993E-3</v>
      </c>
      <c r="AB1996" s="5">
        <v>4.16</v>
      </c>
      <c r="AE1996" s="5">
        <v>5.27</v>
      </c>
      <c r="AI1996" s="5">
        <v>4.4000000000000004</v>
      </c>
      <c r="AJ1996" s="5">
        <v>41.7</v>
      </c>
      <c r="AN1996" s="5">
        <v>17.3</v>
      </c>
      <c r="AO1996" s="5">
        <v>0.08</v>
      </c>
      <c r="AT1996" s="5">
        <v>18.7</v>
      </c>
      <c r="AU1996" s="5">
        <v>16</v>
      </c>
      <c r="AV1996" s="5">
        <v>72.77</v>
      </c>
      <c r="AW1996" s="5">
        <v>4.9267499999999997E-3</v>
      </c>
      <c r="AX1996" s="5">
        <v>0.02</v>
      </c>
      <c r="AZ1996" s="5">
        <v>0.01</v>
      </c>
      <c r="BA1996" s="5">
        <v>5.5</v>
      </c>
      <c r="BC1996" s="5">
        <v>1.1000000000000001E-3</v>
      </c>
      <c r="BE1996" s="5">
        <v>7.9</v>
      </c>
      <c r="BH1996" s="5">
        <v>0.32</v>
      </c>
      <c r="BO1996" s="5">
        <v>36.799999999999997</v>
      </c>
      <c r="BX1996" s="5">
        <v>9.9</v>
      </c>
      <c r="BY1996" s="5">
        <v>60</v>
      </c>
    </row>
    <row r="1997" spans="1:77" x14ac:dyDescent="0.35">
      <c r="A1997" s="2" t="s">
        <v>147</v>
      </c>
      <c r="B1997" s="3">
        <v>37719</v>
      </c>
      <c r="C1997" s="4">
        <v>32</v>
      </c>
      <c r="F1997" s="5">
        <v>7.0000000000000007E-2</v>
      </c>
      <c r="G1997" s="5">
        <v>0.06</v>
      </c>
      <c r="H1997" s="5">
        <v>0.01</v>
      </c>
      <c r="J1997" s="5">
        <v>0.2</v>
      </c>
      <c r="M1997" s="5">
        <v>0.8</v>
      </c>
      <c r="N1997" s="5">
        <v>0.2</v>
      </c>
      <c r="O1997" s="5">
        <v>10</v>
      </c>
      <c r="Q1997" s="5">
        <v>0.7</v>
      </c>
      <c r="S1997" s="5">
        <v>23.8</v>
      </c>
      <c r="T1997" s="5">
        <v>47</v>
      </c>
      <c r="U1997" s="5">
        <v>0.9</v>
      </c>
      <c r="V1997" s="5">
        <v>1.5</v>
      </c>
      <c r="W1997" s="5">
        <v>0.01</v>
      </c>
      <c r="AB1997" s="5">
        <v>3.77</v>
      </c>
      <c r="AE1997" s="5">
        <v>4.45</v>
      </c>
      <c r="AI1997" s="5">
        <v>2.4</v>
      </c>
      <c r="AJ1997" s="5">
        <v>40</v>
      </c>
      <c r="AN1997" s="5">
        <v>16.5</v>
      </c>
      <c r="AO1997" s="5">
        <v>0.08</v>
      </c>
      <c r="AT1997" s="5">
        <v>16.5</v>
      </c>
      <c r="AU1997" s="5">
        <v>22</v>
      </c>
      <c r="AV1997" s="5">
        <v>62.68</v>
      </c>
      <c r="AW1997" s="5">
        <v>5.5799999999999999E-3</v>
      </c>
      <c r="AX1997" s="5">
        <v>0.03</v>
      </c>
      <c r="AZ1997" s="5">
        <v>0.01</v>
      </c>
      <c r="BA1997" s="5">
        <v>5.33</v>
      </c>
      <c r="BC1997" s="5">
        <v>2.2000000000000001E-3</v>
      </c>
      <c r="BE1997" s="5">
        <v>7.7</v>
      </c>
      <c r="BH1997" s="5">
        <v>0.33</v>
      </c>
      <c r="BO1997" s="5">
        <v>32.5</v>
      </c>
      <c r="BX1997" s="5">
        <v>9.9</v>
      </c>
      <c r="BY1997" s="5">
        <v>54</v>
      </c>
    </row>
    <row r="1998" spans="1:77" x14ac:dyDescent="0.35">
      <c r="A1998" s="2" t="s">
        <v>128</v>
      </c>
      <c r="B1998" s="3">
        <v>37564</v>
      </c>
      <c r="C1998" s="4">
        <v>32</v>
      </c>
      <c r="F1998" s="5">
        <v>0.64</v>
      </c>
      <c r="G1998" s="5">
        <v>0.05</v>
      </c>
      <c r="H1998" s="5">
        <v>0.01</v>
      </c>
      <c r="J1998" s="5">
        <v>0.2</v>
      </c>
      <c r="M1998" s="5">
        <v>0.92</v>
      </c>
      <c r="N1998" s="5">
        <v>0.2</v>
      </c>
      <c r="O1998" s="5">
        <v>38</v>
      </c>
      <c r="Q1998" s="5">
        <v>0.83</v>
      </c>
      <c r="S1998" s="5">
        <v>26.8</v>
      </c>
      <c r="T1998" s="5">
        <v>45</v>
      </c>
      <c r="U1998" s="5">
        <v>0.5</v>
      </c>
      <c r="V1998" s="5">
        <v>1.4</v>
      </c>
      <c r="W1998" s="5">
        <v>0.01</v>
      </c>
      <c r="AB1998" s="5">
        <v>3.31</v>
      </c>
      <c r="AE1998" s="5">
        <v>4.59</v>
      </c>
      <c r="AI1998" s="5">
        <v>3.1</v>
      </c>
      <c r="AJ1998" s="5">
        <v>39.4</v>
      </c>
      <c r="AN1998" s="5">
        <v>18</v>
      </c>
      <c r="AO1998" s="5">
        <v>0.11</v>
      </c>
      <c r="AT1998" s="5">
        <v>16.7</v>
      </c>
      <c r="AU1998" s="5">
        <v>21</v>
      </c>
      <c r="AV1998" s="5">
        <v>56.66</v>
      </c>
      <c r="AW1998" s="5">
        <v>3.2845000000000001E-3</v>
      </c>
      <c r="AX1998" s="5">
        <v>0.02</v>
      </c>
      <c r="AZ1998" s="5">
        <v>0.01</v>
      </c>
      <c r="BA1998" s="5">
        <v>5.5</v>
      </c>
      <c r="BC1998" s="5">
        <v>1.5E-3</v>
      </c>
      <c r="BE1998" s="5">
        <v>7.2</v>
      </c>
      <c r="BH1998" s="5">
        <v>0.34</v>
      </c>
      <c r="BO1998" s="5">
        <v>39.299999999999997</v>
      </c>
      <c r="BX1998" s="5">
        <v>9.8000000000000007</v>
      </c>
      <c r="BY1998" s="5">
        <v>54</v>
      </c>
    </row>
    <row r="1999" spans="1:77" x14ac:dyDescent="0.35">
      <c r="A1999" s="2" t="s">
        <v>128</v>
      </c>
      <c r="B1999" s="3">
        <v>37383</v>
      </c>
      <c r="C1999" s="4">
        <v>32</v>
      </c>
      <c r="F1999" s="5">
        <v>0.14000000000000001</v>
      </c>
      <c r="G1999" s="5">
        <v>0.06</v>
      </c>
      <c r="H1999" s="5">
        <v>0.01</v>
      </c>
      <c r="J1999" s="5">
        <v>0.2</v>
      </c>
      <c r="M1999" s="5">
        <v>0.7</v>
      </c>
      <c r="N1999" s="5">
        <v>0.2</v>
      </c>
      <c r="O1999" s="5">
        <v>63</v>
      </c>
      <c r="Q1999" s="5">
        <v>0.62</v>
      </c>
      <c r="S1999" s="5">
        <v>21.4</v>
      </c>
      <c r="T1999" s="5">
        <v>44</v>
      </c>
      <c r="U1999" s="5">
        <v>1</v>
      </c>
      <c r="V1999" s="5">
        <v>1.6</v>
      </c>
      <c r="W1999" s="5">
        <v>0.04</v>
      </c>
      <c r="AB1999" s="5">
        <v>3.41</v>
      </c>
      <c r="AE1999" s="5">
        <v>4.21</v>
      </c>
      <c r="AI1999" s="5">
        <v>2.1</v>
      </c>
      <c r="AJ1999" s="5">
        <v>37.799999999999997</v>
      </c>
      <c r="AN1999" s="5">
        <v>14.5</v>
      </c>
      <c r="AO1999" s="5">
        <v>0.08</v>
      </c>
      <c r="AT1999" s="5">
        <v>15.1</v>
      </c>
      <c r="AU1999" s="5">
        <v>17</v>
      </c>
      <c r="AV1999" s="5">
        <v>50.86</v>
      </c>
      <c r="AW1999" s="5">
        <v>3.2845000000000001E-3</v>
      </c>
      <c r="AX1999" s="5">
        <v>0.03</v>
      </c>
      <c r="AZ1999" s="5">
        <v>0.01</v>
      </c>
      <c r="BA1999" s="5">
        <v>5.54</v>
      </c>
      <c r="BC1999" s="5">
        <v>1E-3</v>
      </c>
      <c r="BE1999" s="5">
        <v>7.6</v>
      </c>
      <c r="BH1999" s="5">
        <v>0.36</v>
      </c>
      <c r="BO1999" s="5">
        <v>41.2</v>
      </c>
      <c r="BX1999" s="5">
        <v>9.6999999999999993</v>
      </c>
      <c r="BY1999" s="5">
        <v>73</v>
      </c>
    </row>
    <row r="2000" spans="1:77" x14ac:dyDescent="0.35">
      <c r="A2000" s="2" t="s">
        <v>128</v>
      </c>
      <c r="B2000" s="3">
        <v>37203</v>
      </c>
      <c r="C2000" s="4">
        <v>31</v>
      </c>
      <c r="F2000" s="5">
        <v>0.06</v>
      </c>
      <c r="G2000" s="5">
        <v>0.03</v>
      </c>
      <c r="H2000" s="5">
        <v>0.02</v>
      </c>
      <c r="J2000" s="5">
        <v>0.2</v>
      </c>
      <c r="M2000" s="5">
        <v>0.81</v>
      </c>
      <c r="N2000" s="5">
        <v>0.2</v>
      </c>
      <c r="O2000" s="5">
        <v>32</v>
      </c>
      <c r="Q2000" s="5">
        <v>0.64</v>
      </c>
      <c r="S2000" s="5">
        <v>21.7</v>
      </c>
      <c r="T2000" s="5">
        <v>45</v>
      </c>
      <c r="U2000" s="5">
        <v>1.1000000000000001</v>
      </c>
      <c r="V2000" s="5">
        <v>1.3</v>
      </c>
      <c r="W2000" s="5">
        <v>0.11</v>
      </c>
      <c r="AB2000" s="5">
        <v>3.26</v>
      </c>
      <c r="AE2000" s="5">
        <v>4.22</v>
      </c>
      <c r="AI2000" s="5">
        <v>2.7</v>
      </c>
      <c r="AJ2000" s="5">
        <v>38.4</v>
      </c>
      <c r="AN2000" s="5">
        <v>14.8</v>
      </c>
      <c r="AO2000" s="5">
        <v>0.08</v>
      </c>
      <c r="AT2000" s="5">
        <v>16.600000000000001</v>
      </c>
      <c r="AU2000" s="5">
        <v>15</v>
      </c>
      <c r="AV2000" s="5">
        <v>49.62</v>
      </c>
      <c r="AW2000" s="5">
        <v>3.2799999999999999E-3</v>
      </c>
      <c r="AX2000" s="5">
        <v>0.04</v>
      </c>
      <c r="AZ2000" s="5">
        <v>0.01</v>
      </c>
      <c r="BA2000" s="5">
        <v>5.45</v>
      </c>
      <c r="BE2000" s="5">
        <v>6.5</v>
      </c>
      <c r="BH2000" s="5">
        <v>0.37</v>
      </c>
      <c r="BO2000" s="5">
        <v>42.5</v>
      </c>
      <c r="BX2000" s="5">
        <v>9.9</v>
      </c>
      <c r="BY2000" s="5">
        <v>49</v>
      </c>
    </row>
    <row r="2001" spans="1:77" x14ac:dyDescent="0.35">
      <c r="A2001" s="2" t="s">
        <v>128</v>
      </c>
      <c r="B2001" s="3">
        <v>37055</v>
      </c>
      <c r="C2001" s="4">
        <v>23</v>
      </c>
      <c r="F2001" s="5">
        <v>0.01</v>
      </c>
      <c r="G2001" s="5">
        <v>0.04</v>
      </c>
      <c r="H2001" s="5">
        <v>0.01</v>
      </c>
      <c r="M2001" s="5">
        <v>0.73</v>
      </c>
      <c r="S2001" s="5">
        <v>23.8</v>
      </c>
      <c r="T2001" s="5">
        <v>48</v>
      </c>
      <c r="V2001" s="5">
        <v>1.4</v>
      </c>
      <c r="W2001" s="5">
        <v>2E-3</v>
      </c>
      <c r="AB2001" s="5">
        <v>4.0599999999999996</v>
      </c>
      <c r="AE2001" s="5">
        <v>4.55</v>
      </c>
      <c r="AJ2001" s="5">
        <v>39.5</v>
      </c>
      <c r="AN2001" s="5">
        <v>16.600000000000001</v>
      </c>
      <c r="AO2001" s="5">
        <v>7.0000000000000007E-2</v>
      </c>
      <c r="AT2001" s="5">
        <v>20.100000000000001</v>
      </c>
      <c r="AV2001" s="5">
        <v>56.61</v>
      </c>
      <c r="AW2001" s="5">
        <v>3.2845000000000001E-3</v>
      </c>
      <c r="AX2001" s="5">
        <v>0.03</v>
      </c>
      <c r="AZ2001" s="5">
        <v>0.01</v>
      </c>
      <c r="BA2001" s="5">
        <v>5.72</v>
      </c>
      <c r="BE2001" s="5">
        <v>7.1</v>
      </c>
      <c r="BH2001" s="5">
        <v>0.38</v>
      </c>
      <c r="BO2001" s="5">
        <v>42.3</v>
      </c>
      <c r="BX2001" s="5">
        <v>9.8000000000000007</v>
      </c>
    </row>
    <row r="2002" spans="1:77" x14ac:dyDescent="0.35">
      <c r="A2002" s="2" t="s">
        <v>128</v>
      </c>
      <c r="B2002" s="3">
        <v>36844</v>
      </c>
      <c r="C2002" s="4">
        <v>23</v>
      </c>
      <c r="F2002" s="5">
        <v>7.0000000000000007E-2</v>
      </c>
      <c r="G2002" s="5">
        <v>7.0000000000000007E-2</v>
      </c>
      <c r="H2002" s="5">
        <v>0.01</v>
      </c>
      <c r="M2002" s="5">
        <v>0.78</v>
      </c>
      <c r="S2002" s="5">
        <v>21</v>
      </c>
      <c r="T2002" s="5">
        <v>47</v>
      </c>
      <c r="V2002" s="5">
        <v>1.4</v>
      </c>
      <c r="W2002" s="5">
        <v>0.05</v>
      </c>
      <c r="AB2002" s="5">
        <v>4.1900000000000004</v>
      </c>
      <c r="AE2002" s="5">
        <v>4.4000000000000004</v>
      </c>
      <c r="AJ2002" s="5">
        <v>39.6</v>
      </c>
      <c r="AN2002" s="5">
        <v>14</v>
      </c>
      <c r="AO2002" s="5">
        <v>7.0000000000000007E-2</v>
      </c>
      <c r="AT2002" s="5">
        <v>20</v>
      </c>
      <c r="AV2002" s="5">
        <v>56.13</v>
      </c>
      <c r="AW2002" s="5">
        <v>3.2845000000000001E-3</v>
      </c>
      <c r="AX2002" s="5">
        <v>0.02</v>
      </c>
      <c r="AZ2002" s="5">
        <v>0.01</v>
      </c>
      <c r="BA2002" s="5">
        <v>5.66</v>
      </c>
      <c r="BE2002" s="5">
        <v>7.8</v>
      </c>
      <c r="BH2002" s="5">
        <v>0.38</v>
      </c>
      <c r="BO2002" s="5">
        <v>36.1</v>
      </c>
      <c r="BX2002" s="5">
        <v>9.6999999999999993</v>
      </c>
    </row>
    <row r="2003" spans="1:77" x14ac:dyDescent="0.35">
      <c r="A2003" s="2" t="s">
        <v>128</v>
      </c>
      <c r="B2003" s="3">
        <v>36663</v>
      </c>
      <c r="C2003" s="4">
        <v>23</v>
      </c>
      <c r="F2003" s="5">
        <v>0.16</v>
      </c>
      <c r="G2003" s="5">
        <v>0.04</v>
      </c>
      <c r="H2003" s="5">
        <v>0.01</v>
      </c>
      <c r="M2003" s="5">
        <v>0.74</v>
      </c>
      <c r="S2003" s="5">
        <v>18</v>
      </c>
      <c r="T2003" s="5">
        <v>52</v>
      </c>
      <c r="V2003" s="5">
        <v>2.1</v>
      </c>
      <c r="W2003" s="5">
        <v>0.23</v>
      </c>
      <c r="AB2003" s="5">
        <v>3.8</v>
      </c>
      <c r="AE2003" s="5">
        <v>4</v>
      </c>
      <c r="AJ2003" s="5">
        <v>39.9</v>
      </c>
      <c r="AN2003" s="5">
        <v>12</v>
      </c>
      <c r="AO2003" s="5">
        <v>0.05</v>
      </c>
      <c r="AT2003" s="5">
        <v>25</v>
      </c>
      <c r="AV2003" s="5">
        <v>50.19</v>
      </c>
      <c r="AW2003" s="5">
        <v>3.2845000000000001E-3</v>
      </c>
      <c r="AX2003" s="5">
        <v>0.02</v>
      </c>
      <c r="AZ2003" s="5">
        <v>0.01</v>
      </c>
      <c r="BA2003" s="5">
        <v>5.4</v>
      </c>
      <c r="BE2003" s="5">
        <v>6.5</v>
      </c>
      <c r="BH2003" s="5">
        <v>0.41</v>
      </c>
      <c r="BO2003" s="5">
        <v>40.299999999999997</v>
      </c>
      <c r="BX2003" s="5">
        <v>9.5</v>
      </c>
    </row>
    <row r="2004" spans="1:77" x14ac:dyDescent="0.35">
      <c r="A2004" s="2" t="s">
        <v>128</v>
      </c>
      <c r="B2004" s="3">
        <v>39932</v>
      </c>
      <c r="C2004" s="4">
        <v>31</v>
      </c>
      <c r="G2004" s="5">
        <v>7.0000000000000007E-2</v>
      </c>
      <c r="H2004" s="5">
        <v>0.01</v>
      </c>
      <c r="J2004" s="5">
        <v>0.2</v>
      </c>
      <c r="M2004" s="5">
        <v>0.75</v>
      </c>
      <c r="N2004" s="5">
        <v>0.2</v>
      </c>
      <c r="Q2004" s="5">
        <v>0.67</v>
      </c>
      <c r="S2004" s="5">
        <v>20.7</v>
      </c>
      <c r="T2004" s="5">
        <v>35</v>
      </c>
      <c r="U2004" s="5">
        <v>1.2</v>
      </c>
      <c r="V2004" s="5">
        <v>1.4</v>
      </c>
      <c r="W2004" s="5">
        <v>8.0000000000000002E-3</v>
      </c>
      <c r="AB2004" s="5">
        <v>3.77</v>
      </c>
      <c r="AD2004" s="5">
        <v>1.08</v>
      </c>
      <c r="AE2004" s="5">
        <v>6.02</v>
      </c>
      <c r="AI2004" s="5">
        <v>3.3</v>
      </c>
      <c r="AJ2004" s="5">
        <v>37.4</v>
      </c>
      <c r="AN2004" s="5">
        <v>15.4</v>
      </c>
      <c r="AO2004" s="5">
        <v>7.0000000000000007E-2</v>
      </c>
      <c r="AT2004" s="5">
        <v>17.7</v>
      </c>
      <c r="AU2004" s="5">
        <v>15</v>
      </c>
      <c r="AV2004" s="5">
        <v>77.91</v>
      </c>
      <c r="AW2004" s="5">
        <v>3.2799999999999999E-3</v>
      </c>
      <c r="AX2004" s="5">
        <v>0.03</v>
      </c>
      <c r="BA2004" s="5">
        <v>5.37</v>
      </c>
      <c r="BC2004" s="5">
        <v>1E-3</v>
      </c>
      <c r="BF2004" s="5">
        <v>6.77</v>
      </c>
      <c r="BH2004" s="5">
        <v>0.31</v>
      </c>
      <c r="BO2004" s="5">
        <v>34</v>
      </c>
      <c r="BW2004" s="5">
        <v>0.5</v>
      </c>
      <c r="BX2004" s="5">
        <v>10</v>
      </c>
      <c r="BY2004" s="5">
        <v>48</v>
      </c>
    </row>
    <row r="2005" spans="1:77" x14ac:dyDescent="0.35">
      <c r="A2005" s="2" t="s">
        <v>125</v>
      </c>
      <c r="B2005" s="3">
        <v>38674</v>
      </c>
      <c r="C2005" s="4">
        <v>33</v>
      </c>
      <c r="F2005" s="5">
        <v>0.09</v>
      </c>
      <c r="H2005" s="5">
        <v>0.06</v>
      </c>
      <c r="J2005" s="5">
        <v>1</v>
      </c>
      <c r="M2005" s="5">
        <v>0.4</v>
      </c>
      <c r="N2005" s="5">
        <v>2</v>
      </c>
      <c r="Q2005" s="5">
        <v>0.5</v>
      </c>
      <c r="S2005" s="5">
        <v>34.200000000000003</v>
      </c>
      <c r="T2005" s="5">
        <v>22</v>
      </c>
      <c r="U2005" s="5">
        <v>1</v>
      </c>
      <c r="V2005" s="5">
        <v>1</v>
      </c>
      <c r="W2005" s="5">
        <v>0.01</v>
      </c>
      <c r="AB2005" s="5">
        <v>4.7300000000000004</v>
      </c>
      <c r="AD2005" s="5">
        <v>1.2</v>
      </c>
      <c r="AE2005" s="5">
        <v>3.1</v>
      </c>
      <c r="AI2005" s="5">
        <v>1</v>
      </c>
      <c r="AJ2005" s="5">
        <v>28.7</v>
      </c>
      <c r="AN2005" s="5">
        <v>4.0999999999999996</v>
      </c>
      <c r="AO2005" s="5">
        <v>0.01</v>
      </c>
      <c r="AT2005" s="5">
        <v>10</v>
      </c>
      <c r="AU2005" s="5">
        <v>1</v>
      </c>
      <c r="AV2005" s="5">
        <v>38.950000000000003</v>
      </c>
      <c r="AW2005" s="5">
        <v>0.03</v>
      </c>
      <c r="AX2005" s="5">
        <v>0.03</v>
      </c>
      <c r="BA2005" s="5">
        <v>5.8</v>
      </c>
      <c r="BC2005" s="5">
        <v>0.1</v>
      </c>
      <c r="BE2005" s="5">
        <v>3.3</v>
      </c>
      <c r="BH2005" s="5">
        <v>0.7</v>
      </c>
      <c r="BI2005" s="5">
        <v>0.1</v>
      </c>
      <c r="BO2005" s="5">
        <v>28</v>
      </c>
      <c r="BQ2005" s="5">
        <v>-2.5299999999999998</v>
      </c>
      <c r="BR2005" s="5">
        <v>2.56</v>
      </c>
      <c r="BX2005" s="5">
        <v>8.9</v>
      </c>
      <c r="BY2005" s="5">
        <v>5</v>
      </c>
    </row>
    <row r="2006" spans="1:77" x14ac:dyDescent="0.35">
      <c r="A2006" s="2" t="s">
        <v>125</v>
      </c>
      <c r="B2006" s="3">
        <v>40836</v>
      </c>
      <c r="C2006" s="4">
        <v>25</v>
      </c>
      <c r="G2006" s="5">
        <v>2E-3</v>
      </c>
      <c r="H2006" s="5">
        <v>0.02</v>
      </c>
      <c r="M2006" s="5">
        <v>0.35</v>
      </c>
      <c r="S2006" s="5">
        <v>125</v>
      </c>
      <c r="T2006" s="5">
        <v>58</v>
      </c>
      <c r="V2006" s="5">
        <v>1.1000000000000001</v>
      </c>
      <c r="W2006" s="5">
        <v>1.26</v>
      </c>
      <c r="AB2006" s="5">
        <v>5.0199999999999996</v>
      </c>
      <c r="AD2006" s="5">
        <v>3.19</v>
      </c>
      <c r="AE2006" s="5">
        <v>1.1599999999999999</v>
      </c>
      <c r="AJ2006" s="5">
        <v>77.599999999999994</v>
      </c>
      <c r="AN2006" s="5">
        <v>6.56</v>
      </c>
      <c r="AO2006" s="5">
        <v>0.19</v>
      </c>
      <c r="AT2006" s="5">
        <v>22.8</v>
      </c>
      <c r="AV2006" s="5">
        <v>0.22</v>
      </c>
      <c r="AW2006" s="5">
        <v>3.2799999999999999E-3</v>
      </c>
      <c r="AX2006" s="5">
        <v>0.01</v>
      </c>
      <c r="BA2006" s="5">
        <v>7.35</v>
      </c>
      <c r="BF2006" s="5">
        <v>0.24</v>
      </c>
      <c r="BH2006" s="5">
        <v>4.12</v>
      </c>
      <c r="BO2006" s="5">
        <v>111</v>
      </c>
      <c r="BQ2006" s="5">
        <v>8.07</v>
      </c>
      <c r="BR2006" s="5">
        <v>7.81</v>
      </c>
      <c r="BT2006" s="5">
        <v>49</v>
      </c>
      <c r="BX2006" s="5">
        <v>9.8000000000000007</v>
      </c>
    </row>
    <row r="2007" spans="1:77" x14ac:dyDescent="0.35">
      <c r="A2007" s="2" t="s">
        <v>125</v>
      </c>
      <c r="B2007" s="3">
        <v>31877</v>
      </c>
      <c r="C2007" s="4">
        <v>19</v>
      </c>
      <c r="H2007" s="5">
        <v>0.47</v>
      </c>
      <c r="M2007" s="5">
        <v>0.18</v>
      </c>
      <c r="S2007" s="5">
        <v>58</v>
      </c>
      <c r="T2007" s="5">
        <v>19.899999999999999</v>
      </c>
      <c r="V2007" s="5">
        <v>2</v>
      </c>
      <c r="W2007" s="5">
        <v>0.82</v>
      </c>
      <c r="AB2007" s="5">
        <v>12.9</v>
      </c>
      <c r="AE2007" s="5">
        <v>2.5</v>
      </c>
      <c r="AJ2007" s="5">
        <v>38.5</v>
      </c>
      <c r="AN2007" s="5">
        <v>6</v>
      </c>
      <c r="AO2007" s="5">
        <v>0.11</v>
      </c>
      <c r="AT2007" s="5">
        <v>28</v>
      </c>
      <c r="AV2007" s="5">
        <v>0.44</v>
      </c>
      <c r="AW2007" s="5">
        <v>6.5680000000000001E-3</v>
      </c>
      <c r="AX2007" s="5">
        <v>0.01</v>
      </c>
      <c r="BA2007" s="5">
        <v>7.35</v>
      </c>
      <c r="BH2007" s="5">
        <v>3.59</v>
      </c>
      <c r="BO2007" s="5">
        <v>5</v>
      </c>
      <c r="BX2007" s="5">
        <v>10.5</v>
      </c>
    </row>
    <row r="2008" spans="1:77" x14ac:dyDescent="0.35">
      <c r="A2008" s="2" t="s">
        <v>125</v>
      </c>
      <c r="B2008" s="3">
        <v>42152</v>
      </c>
      <c r="C2008" s="4">
        <v>25</v>
      </c>
      <c r="G2008" s="5">
        <v>0.08</v>
      </c>
      <c r="H2008" s="5">
        <v>0.01</v>
      </c>
      <c r="M2008" s="5">
        <v>0.85</v>
      </c>
      <c r="S2008" s="5">
        <v>32.299999999999997</v>
      </c>
      <c r="T2008" s="5">
        <v>26</v>
      </c>
      <c r="V2008" s="5">
        <v>1.1000000000000001</v>
      </c>
      <c r="W2008" s="5">
        <v>2E-3</v>
      </c>
      <c r="AB2008" s="5">
        <v>4.6100000000000003</v>
      </c>
      <c r="AC2008" s="5">
        <v>10</v>
      </c>
      <c r="AD2008" s="5">
        <v>3.76</v>
      </c>
      <c r="AE2008" s="5">
        <v>4.12</v>
      </c>
      <c r="AJ2008" s="5">
        <v>30.9</v>
      </c>
      <c r="AN2008" s="5">
        <v>4.26</v>
      </c>
      <c r="AO2008" s="5">
        <v>6.0000000000000001E-3</v>
      </c>
      <c r="AT2008" s="5">
        <v>12.3</v>
      </c>
      <c r="AV2008" s="5">
        <v>45.15</v>
      </c>
      <c r="AW2008" s="5">
        <v>3.2799999999999999E-3</v>
      </c>
      <c r="AX2008" s="5">
        <v>0.04</v>
      </c>
      <c r="BA2008" s="5">
        <v>6.03</v>
      </c>
      <c r="BF2008" s="5">
        <v>5.58</v>
      </c>
      <c r="BH2008" s="5">
        <v>0.6</v>
      </c>
      <c r="BO2008" s="5">
        <v>31.1</v>
      </c>
      <c r="BQ2008" s="5">
        <v>2.71</v>
      </c>
      <c r="BR2008" s="5">
        <v>2.61</v>
      </c>
      <c r="BX2008" s="5">
        <v>9.3000000000000007</v>
      </c>
    </row>
    <row r="2009" spans="1:77" x14ac:dyDescent="0.35">
      <c r="A2009" s="2" t="s">
        <v>125</v>
      </c>
      <c r="B2009" s="3">
        <v>41774</v>
      </c>
      <c r="C2009" s="4">
        <v>33</v>
      </c>
      <c r="G2009" s="5">
        <v>0.05</v>
      </c>
      <c r="H2009" s="5">
        <v>0.01</v>
      </c>
      <c r="J2009" s="5">
        <v>0.3</v>
      </c>
      <c r="M2009" s="5">
        <v>0.62</v>
      </c>
      <c r="N2009" s="5">
        <v>0.2</v>
      </c>
      <c r="Q2009" s="5">
        <v>0.06</v>
      </c>
      <c r="S2009" s="5">
        <v>33.9</v>
      </c>
      <c r="T2009" s="5">
        <v>28</v>
      </c>
      <c r="U2009" s="5">
        <v>0.2</v>
      </c>
      <c r="V2009" s="5">
        <v>1.2</v>
      </c>
      <c r="W2009" s="5">
        <v>5.0000000000000001E-3</v>
      </c>
      <c r="AB2009" s="5">
        <v>4.62</v>
      </c>
      <c r="AD2009" s="5">
        <v>1.46</v>
      </c>
      <c r="AE2009" s="5">
        <v>4.17</v>
      </c>
      <c r="AI2009" s="5">
        <v>0.6</v>
      </c>
      <c r="AJ2009" s="5">
        <v>30.8</v>
      </c>
      <c r="AN2009" s="5">
        <v>4.5</v>
      </c>
      <c r="AO2009" s="5">
        <v>7.0000000000000001E-3</v>
      </c>
      <c r="AT2009" s="5">
        <v>11.5</v>
      </c>
      <c r="AU2009" s="5">
        <v>0.8</v>
      </c>
      <c r="AV2009" s="5">
        <v>41.92</v>
      </c>
      <c r="AW2009" s="5">
        <v>3.2799999999999999E-3</v>
      </c>
      <c r="AX2009" s="5">
        <v>0.05</v>
      </c>
      <c r="AY2009" s="5">
        <v>0.02</v>
      </c>
      <c r="BA2009" s="5">
        <v>6.35</v>
      </c>
      <c r="BC2009" s="5">
        <v>1E-3</v>
      </c>
      <c r="BF2009" s="5">
        <v>5.18</v>
      </c>
      <c r="BH2009" s="5">
        <v>0.65</v>
      </c>
      <c r="BO2009" s="5">
        <v>28.7</v>
      </c>
      <c r="BQ2009" s="5">
        <v>2.72</v>
      </c>
      <c r="BR2009" s="5">
        <v>2.68</v>
      </c>
      <c r="BX2009" s="5">
        <v>9.1999999999999993</v>
      </c>
      <c r="BY2009" s="5">
        <v>9</v>
      </c>
    </row>
    <row r="2010" spans="1:77" x14ac:dyDescent="0.35">
      <c r="A2010" s="2" t="s">
        <v>125</v>
      </c>
      <c r="B2010" s="3">
        <v>41485</v>
      </c>
      <c r="C2010" s="4">
        <v>26</v>
      </c>
      <c r="G2010" s="5">
        <v>0.06</v>
      </c>
      <c r="H2010" s="5">
        <v>0.01</v>
      </c>
      <c r="J2010" s="5">
        <v>0.3</v>
      </c>
      <c r="M2010" s="5">
        <v>0.65</v>
      </c>
      <c r="S2010" s="5">
        <v>39.4</v>
      </c>
      <c r="T2010" s="5">
        <v>32</v>
      </c>
      <c r="U2010" s="5">
        <v>0.3</v>
      </c>
      <c r="V2010" s="5">
        <v>1.1000000000000001</v>
      </c>
      <c r="AB2010" s="5">
        <v>4.62</v>
      </c>
      <c r="AD2010" s="5">
        <v>5.0999999999999996</v>
      </c>
      <c r="AE2010" s="5">
        <v>4.6100000000000003</v>
      </c>
      <c r="AI2010" s="5">
        <v>0.5</v>
      </c>
      <c r="AJ2010" s="5">
        <v>33.6</v>
      </c>
      <c r="AN2010" s="5">
        <v>5.07</v>
      </c>
      <c r="AO2010" s="5">
        <v>7.0000000000000001E-3</v>
      </c>
      <c r="AT2010" s="5">
        <v>12.1</v>
      </c>
      <c r="AV2010" s="5">
        <v>52.23</v>
      </c>
      <c r="AW2010" s="5">
        <v>3.2799999999999999E-3</v>
      </c>
      <c r="AX2010" s="5">
        <v>0.04</v>
      </c>
      <c r="BA2010" s="5">
        <v>5.77</v>
      </c>
      <c r="BF2010" s="5">
        <v>5.37</v>
      </c>
      <c r="BH2010" s="5">
        <v>0.56000000000000005</v>
      </c>
      <c r="BO2010" s="5">
        <v>27.8</v>
      </c>
      <c r="BQ2010" s="5">
        <v>2.89</v>
      </c>
      <c r="BR2010" s="5">
        <v>3.04</v>
      </c>
      <c r="BX2010" s="5">
        <v>9.5</v>
      </c>
    </row>
    <row r="2011" spans="1:77" x14ac:dyDescent="0.35">
      <c r="A2011" s="2" t="s">
        <v>125</v>
      </c>
      <c r="B2011" s="3">
        <v>41086</v>
      </c>
      <c r="C2011" s="4">
        <v>28</v>
      </c>
      <c r="G2011" s="5">
        <v>7.0000000000000007E-2</v>
      </c>
      <c r="H2011" s="5">
        <v>0.01</v>
      </c>
      <c r="M2011" s="5">
        <v>0.61</v>
      </c>
      <c r="S2011" s="5">
        <v>39.1</v>
      </c>
      <c r="T2011" s="5">
        <v>31</v>
      </c>
      <c r="V2011" s="5">
        <v>1.2</v>
      </c>
      <c r="W2011" s="5">
        <v>3.0000000000000001E-3</v>
      </c>
      <c r="AB2011" s="5">
        <v>4.5199999999999996</v>
      </c>
      <c r="AD2011" s="5">
        <v>5.51</v>
      </c>
      <c r="AE2011" s="5">
        <v>4.55</v>
      </c>
      <c r="AJ2011" s="5">
        <v>33.6</v>
      </c>
      <c r="AN2011" s="5">
        <v>5.0599999999999996</v>
      </c>
      <c r="AO2011" s="5">
        <v>6.0000000000000001E-3</v>
      </c>
      <c r="AT2011" s="5">
        <v>11</v>
      </c>
      <c r="AV2011" s="5">
        <v>56.22</v>
      </c>
      <c r="AW2011" s="5">
        <v>3.2799999999999999E-3</v>
      </c>
      <c r="AX2011" s="5">
        <v>0.03</v>
      </c>
      <c r="AY2011" s="5">
        <v>0.02</v>
      </c>
      <c r="BA2011" s="5">
        <v>5.88</v>
      </c>
      <c r="BF2011" s="5">
        <v>6.31</v>
      </c>
      <c r="BH2011" s="5">
        <v>0.51</v>
      </c>
      <c r="BO2011" s="5">
        <v>24.9</v>
      </c>
      <c r="BQ2011" s="5">
        <v>2.81</v>
      </c>
      <c r="BR2011" s="5">
        <v>2.97</v>
      </c>
      <c r="BS2011" s="5">
        <v>0.2</v>
      </c>
      <c r="BT2011" s="5">
        <v>13</v>
      </c>
      <c r="BV2011" s="5">
        <v>0.1</v>
      </c>
      <c r="BX2011" s="5">
        <v>9.3000000000000007</v>
      </c>
    </row>
    <row r="2012" spans="1:77" x14ac:dyDescent="0.35">
      <c r="A2012" s="2" t="s">
        <v>228</v>
      </c>
      <c r="B2012" s="3">
        <v>40723</v>
      </c>
      <c r="C2012" s="4">
        <v>25</v>
      </c>
      <c r="G2012" s="5">
        <v>7.0000000000000007E-2</v>
      </c>
      <c r="H2012" s="5">
        <v>0.01</v>
      </c>
      <c r="M2012" s="5">
        <v>0.81</v>
      </c>
      <c r="S2012" s="5">
        <v>35.700000000000003</v>
      </c>
      <c r="T2012" s="5">
        <v>28</v>
      </c>
      <c r="V2012" s="5">
        <v>0.94</v>
      </c>
      <c r="W2012" s="5">
        <v>2E-3</v>
      </c>
      <c r="AB2012" s="5">
        <v>4.67</v>
      </c>
      <c r="AD2012" s="5">
        <v>15.24</v>
      </c>
      <c r="AE2012" s="5">
        <v>4.41</v>
      </c>
      <c r="AJ2012" s="5">
        <v>30.9</v>
      </c>
      <c r="AN2012" s="5">
        <v>4.5999999999999996</v>
      </c>
      <c r="AO2012" s="5">
        <v>7.0000000000000001E-3</v>
      </c>
      <c r="AT2012" s="5">
        <v>11.6</v>
      </c>
      <c r="AV2012" s="5">
        <v>50.46</v>
      </c>
      <c r="AW2012" s="5">
        <v>3.2799999999999999E-3</v>
      </c>
      <c r="AX2012" s="5">
        <v>0.03</v>
      </c>
      <c r="BA2012" s="5">
        <v>6.07</v>
      </c>
      <c r="BF2012" s="5">
        <v>5.66</v>
      </c>
      <c r="BH2012" s="5">
        <v>0.27</v>
      </c>
      <c r="BO2012" s="5">
        <v>24.8</v>
      </c>
      <c r="BQ2012" s="5">
        <v>2.39</v>
      </c>
      <c r="BR2012" s="5">
        <v>2.79</v>
      </c>
      <c r="BT2012" s="5">
        <v>8.9</v>
      </c>
      <c r="BX2012" s="5">
        <v>9.4</v>
      </c>
    </row>
    <row r="2013" spans="1:77" x14ac:dyDescent="0.35">
      <c r="A2013" s="2" t="s">
        <v>228</v>
      </c>
      <c r="B2013" s="3">
        <v>40339</v>
      </c>
      <c r="C2013" s="4">
        <v>34</v>
      </c>
      <c r="G2013" s="5">
        <v>7.0000000000000007E-2</v>
      </c>
      <c r="H2013" s="5">
        <v>0.01</v>
      </c>
      <c r="J2013" s="5">
        <v>0.2</v>
      </c>
      <c r="M2013" s="5">
        <v>0.56000000000000005</v>
      </c>
      <c r="N2013" s="5">
        <v>1.6</v>
      </c>
      <c r="Q2013" s="5">
        <v>0.09</v>
      </c>
      <c r="S2013" s="5">
        <v>32.5</v>
      </c>
      <c r="T2013" s="5">
        <v>26</v>
      </c>
      <c r="U2013" s="5">
        <v>0.2</v>
      </c>
      <c r="V2013" s="5">
        <v>1.3</v>
      </c>
      <c r="W2013" s="5">
        <v>2E-3</v>
      </c>
      <c r="AB2013" s="5">
        <v>4.72</v>
      </c>
      <c r="AD2013" s="5">
        <v>2.5499999999999998</v>
      </c>
      <c r="AE2013" s="5">
        <v>4.07</v>
      </c>
      <c r="AI2013" s="5">
        <v>0.5</v>
      </c>
      <c r="AJ2013" s="5">
        <v>28.4</v>
      </c>
      <c r="AN2013" s="5">
        <v>4.1500000000000004</v>
      </c>
      <c r="AO2013" s="5">
        <v>6.0000000000000001E-3</v>
      </c>
      <c r="AS2013" s="5">
        <v>0.35</v>
      </c>
      <c r="AT2013" s="5">
        <v>10.6</v>
      </c>
      <c r="AU2013" s="5">
        <v>0.9</v>
      </c>
      <c r="AV2013" s="5">
        <v>41.03</v>
      </c>
      <c r="AW2013" s="5">
        <v>3.2799999999999999E-3</v>
      </c>
      <c r="AX2013" s="5">
        <v>0.08</v>
      </c>
      <c r="BA2013" s="5">
        <v>5.95</v>
      </c>
      <c r="BC2013" s="5">
        <v>1E-3</v>
      </c>
      <c r="BF2013" s="5">
        <v>5.54</v>
      </c>
      <c r="BH2013" s="5">
        <v>0.6</v>
      </c>
      <c r="BO2013" s="5">
        <v>29.1</v>
      </c>
      <c r="BQ2013" s="5">
        <v>2.6</v>
      </c>
      <c r="BR2013" s="5">
        <v>2.54</v>
      </c>
      <c r="BW2013" s="5">
        <v>0.5</v>
      </c>
      <c r="BX2013" s="5">
        <v>9.5</v>
      </c>
      <c r="BY2013" s="5">
        <v>1.7</v>
      </c>
    </row>
    <row r="2014" spans="1:77" x14ac:dyDescent="0.35">
      <c r="A2014" s="2" t="s">
        <v>228</v>
      </c>
      <c r="B2014" s="3">
        <v>39972</v>
      </c>
      <c r="C2014" s="4">
        <v>22</v>
      </c>
      <c r="G2014" s="5">
        <v>7.0000000000000007E-2</v>
      </c>
      <c r="H2014" s="5">
        <v>0.01</v>
      </c>
      <c r="M2014" s="5">
        <v>0.64</v>
      </c>
      <c r="S2014" s="5">
        <v>35.9</v>
      </c>
      <c r="T2014" s="5">
        <v>27</v>
      </c>
      <c r="V2014" s="5">
        <v>1.1000000000000001</v>
      </c>
      <c r="W2014" s="5">
        <v>4.0000000000000001E-3</v>
      </c>
      <c r="AB2014" s="5">
        <v>4.5999999999999996</v>
      </c>
      <c r="AD2014" s="5">
        <v>0.96</v>
      </c>
      <c r="AE2014" s="5">
        <v>4.71</v>
      </c>
      <c r="AJ2014" s="5">
        <v>31.4</v>
      </c>
      <c r="AN2014" s="5">
        <v>4.7699999999999996</v>
      </c>
      <c r="AO2014" s="5">
        <v>8.0000000000000002E-3</v>
      </c>
      <c r="AT2014" s="5">
        <v>10.8</v>
      </c>
      <c r="AV2014" s="5">
        <v>57.1</v>
      </c>
      <c r="AW2014" s="5">
        <v>3.2799999999999999E-3</v>
      </c>
      <c r="AX2014" s="5">
        <v>0.04</v>
      </c>
      <c r="BA2014" s="5">
        <v>5.91</v>
      </c>
      <c r="BF2014" s="5">
        <v>5.36</v>
      </c>
      <c r="BH2014" s="5">
        <v>0.51</v>
      </c>
      <c r="BO2014" s="5">
        <v>26.7</v>
      </c>
      <c r="BX2014" s="5">
        <v>9.4</v>
      </c>
    </row>
    <row r="2015" spans="1:77" x14ac:dyDescent="0.35">
      <c r="A2015" s="2" t="s">
        <v>228</v>
      </c>
      <c r="B2015" s="3">
        <v>34024</v>
      </c>
      <c r="C2015" s="4">
        <v>32</v>
      </c>
      <c r="F2015" s="5">
        <v>6.63</v>
      </c>
      <c r="G2015" s="5">
        <v>5.39</v>
      </c>
      <c r="H2015" s="5">
        <v>0.01</v>
      </c>
      <c r="J2015" s="5">
        <v>1</v>
      </c>
      <c r="M2015" s="5">
        <v>1.0900000000000001</v>
      </c>
      <c r="N2015" s="5">
        <v>1</v>
      </c>
      <c r="O2015" s="5">
        <v>100</v>
      </c>
      <c r="Q2015" s="5">
        <v>0.9</v>
      </c>
      <c r="S2015" s="5">
        <v>9.3000000000000007</v>
      </c>
      <c r="T2015" s="5">
        <v>22</v>
      </c>
      <c r="U2015" s="5">
        <v>1</v>
      </c>
      <c r="V2015" s="5">
        <v>3.1</v>
      </c>
      <c r="W2015" s="5">
        <v>0.03</v>
      </c>
      <c r="AB2015" s="5">
        <v>9.16</v>
      </c>
      <c r="AE2015" s="5">
        <v>1.2</v>
      </c>
      <c r="AI2015" s="5">
        <v>1</v>
      </c>
      <c r="AJ2015" s="5">
        <v>26.8</v>
      </c>
      <c r="AN2015" s="5">
        <v>7.4</v>
      </c>
      <c r="AO2015" s="5">
        <v>0.76</v>
      </c>
      <c r="AT2015" s="5">
        <v>13</v>
      </c>
      <c r="AU2015" s="5">
        <v>7.7</v>
      </c>
      <c r="AV2015" s="5">
        <v>37.57</v>
      </c>
      <c r="AW2015" s="5">
        <v>3.2799999999999999E-3</v>
      </c>
      <c r="AX2015" s="5">
        <v>0.01</v>
      </c>
      <c r="AY2015" s="5">
        <v>0.01</v>
      </c>
      <c r="BA2015" s="5">
        <v>3.57</v>
      </c>
      <c r="BC2015" s="5">
        <v>2.8E-3</v>
      </c>
      <c r="BE2015" s="5">
        <v>9</v>
      </c>
      <c r="BH2015" s="5">
        <v>0.03</v>
      </c>
      <c r="BO2015" s="5">
        <v>49.9</v>
      </c>
      <c r="BX2015" s="5">
        <v>9</v>
      </c>
      <c r="BY2015" s="5">
        <v>14</v>
      </c>
    </row>
    <row r="2016" spans="1:77" x14ac:dyDescent="0.35">
      <c r="A2016" s="2" t="s">
        <v>228</v>
      </c>
      <c r="B2016" s="3">
        <v>36066</v>
      </c>
      <c r="C2016" s="4">
        <v>24</v>
      </c>
      <c r="F2016" s="5">
        <v>2E-3</v>
      </c>
      <c r="G2016" s="5">
        <v>2E-3</v>
      </c>
      <c r="H2016" s="5">
        <v>0.56000000000000005</v>
      </c>
      <c r="M2016" s="5">
        <v>0.17</v>
      </c>
      <c r="O2016" s="5">
        <v>86</v>
      </c>
      <c r="S2016" s="5">
        <v>62</v>
      </c>
      <c r="T2016" s="5">
        <v>20</v>
      </c>
      <c r="V2016" s="5">
        <v>1.6</v>
      </c>
      <c r="W2016" s="5">
        <v>0.75</v>
      </c>
      <c r="AB2016" s="5">
        <v>13.27</v>
      </c>
      <c r="AE2016" s="5">
        <v>4</v>
      </c>
      <c r="AJ2016" s="5">
        <v>41.1</v>
      </c>
      <c r="AN2016" s="5">
        <v>6.8</v>
      </c>
      <c r="AO2016" s="5">
        <v>0.13</v>
      </c>
      <c r="AT2016" s="5">
        <v>26</v>
      </c>
      <c r="AV2016" s="5">
        <v>0.22</v>
      </c>
      <c r="AW2016" s="5">
        <v>3.284E-3</v>
      </c>
      <c r="AX2016" s="5">
        <v>0.15</v>
      </c>
      <c r="AZ2016" s="5">
        <v>0.05</v>
      </c>
      <c r="BA2016" s="5">
        <v>7.31</v>
      </c>
      <c r="BE2016" s="5">
        <v>0.2</v>
      </c>
      <c r="BH2016" s="5">
        <v>3.62</v>
      </c>
      <c r="BO2016" s="5">
        <v>4.93</v>
      </c>
      <c r="BX2016" s="5">
        <v>10.6</v>
      </c>
    </row>
    <row r="2017" spans="1:77" x14ac:dyDescent="0.35">
      <c r="A2017" s="2" t="s">
        <v>228</v>
      </c>
      <c r="B2017" s="3">
        <v>38848</v>
      </c>
      <c r="C2017" s="4">
        <v>31</v>
      </c>
      <c r="F2017" s="5">
        <v>0.06</v>
      </c>
      <c r="H2017" s="5">
        <v>0.02</v>
      </c>
      <c r="J2017" s="5">
        <v>5</v>
      </c>
      <c r="M2017" s="5">
        <v>1.5</v>
      </c>
      <c r="N2017" s="5">
        <v>2.5</v>
      </c>
      <c r="Q2017" s="5">
        <v>0.5</v>
      </c>
      <c r="S2017" s="5">
        <v>31.86</v>
      </c>
      <c r="T2017" s="5">
        <v>24</v>
      </c>
      <c r="U2017" s="5">
        <v>5</v>
      </c>
      <c r="V2017" s="5">
        <v>1.3</v>
      </c>
      <c r="W2017" s="5">
        <v>0.02</v>
      </c>
      <c r="AD2017" s="5">
        <v>-2.33</v>
      </c>
      <c r="AE2017" s="5">
        <v>3.89</v>
      </c>
      <c r="AI2017" s="5">
        <v>10</v>
      </c>
      <c r="AJ2017" s="5">
        <v>28.5</v>
      </c>
      <c r="AN2017" s="5">
        <v>3.87</v>
      </c>
      <c r="AO2017" s="5">
        <v>0.01</v>
      </c>
      <c r="AT2017" s="5">
        <v>11.4</v>
      </c>
      <c r="AU2017" s="5">
        <v>2</v>
      </c>
      <c r="AV2017" s="5">
        <v>40.19</v>
      </c>
      <c r="AW2017" s="5">
        <v>0.02</v>
      </c>
      <c r="AX2017" s="5">
        <v>0.06</v>
      </c>
      <c r="BA2017" s="5">
        <v>5.95</v>
      </c>
      <c r="BC2017" s="5">
        <v>0.1</v>
      </c>
      <c r="BE2017" s="5">
        <v>5.6</v>
      </c>
      <c r="BH2017" s="5">
        <v>0.66</v>
      </c>
      <c r="BO2017" s="5">
        <v>28</v>
      </c>
      <c r="BQ2017" s="5">
        <v>2.57</v>
      </c>
      <c r="BR2017" s="5">
        <v>2.5099999999999998</v>
      </c>
      <c r="BX2017" s="5">
        <v>9.3000000000000007</v>
      </c>
      <c r="BY2017" s="5">
        <v>10</v>
      </c>
    </row>
    <row r="2018" spans="1:77" x14ac:dyDescent="0.35">
      <c r="A2018" s="2" t="s">
        <v>228</v>
      </c>
      <c r="B2018" s="3">
        <v>41891</v>
      </c>
      <c r="C2018" s="4">
        <v>33</v>
      </c>
      <c r="G2018" s="5">
        <v>4.0000000000000001E-3</v>
      </c>
      <c r="H2018" s="5">
        <v>0.04</v>
      </c>
      <c r="J2018" s="5">
        <v>1.1000000000000001</v>
      </c>
      <c r="M2018" s="5">
        <v>0.24</v>
      </c>
      <c r="N2018" s="5">
        <v>0.2</v>
      </c>
      <c r="Q2018" s="5">
        <v>0.02</v>
      </c>
      <c r="S2018" s="5">
        <v>131</v>
      </c>
      <c r="T2018" s="5">
        <v>71</v>
      </c>
      <c r="U2018" s="5">
        <v>0.4</v>
      </c>
      <c r="V2018" s="5">
        <v>2.2999999999999998</v>
      </c>
      <c r="W2018" s="5">
        <v>1.26</v>
      </c>
      <c r="AB2018" s="5">
        <v>14.56</v>
      </c>
      <c r="AD2018" s="5">
        <v>3.77</v>
      </c>
      <c r="AE2018" s="5">
        <v>1.1299999999999999</v>
      </c>
      <c r="AI2018" s="5">
        <v>0.5</v>
      </c>
      <c r="AJ2018" s="5">
        <v>76.2</v>
      </c>
      <c r="AN2018" s="5">
        <v>8.2799999999999994</v>
      </c>
      <c r="AO2018" s="5">
        <v>0.31</v>
      </c>
      <c r="AT2018" s="5">
        <v>20.9</v>
      </c>
      <c r="AU2018" s="5">
        <v>1.3</v>
      </c>
      <c r="AV2018" s="5">
        <v>0.22</v>
      </c>
      <c r="AW2018" s="5">
        <v>3.2799999999999999E-3</v>
      </c>
      <c r="AX2018" s="5">
        <v>0.01</v>
      </c>
      <c r="AY2018" s="5">
        <v>0.05</v>
      </c>
      <c r="BA2018" s="5">
        <v>7.66</v>
      </c>
      <c r="BC2018" s="5">
        <v>1E-3</v>
      </c>
      <c r="BF2018" s="5">
        <v>0.11</v>
      </c>
      <c r="BH2018" s="5">
        <v>4.38</v>
      </c>
      <c r="BO2018" s="5">
        <v>74.5</v>
      </c>
      <c r="BQ2018" s="5">
        <v>7.93</v>
      </c>
      <c r="BR2018" s="5">
        <v>8.24</v>
      </c>
      <c r="BX2018" s="5">
        <v>10.8</v>
      </c>
      <c r="BY2018" s="5">
        <v>2.2999999999999998</v>
      </c>
    </row>
    <row r="2019" spans="1:77" x14ac:dyDescent="0.35">
      <c r="A2019" s="2" t="s">
        <v>232</v>
      </c>
      <c r="B2019" s="3">
        <v>33190</v>
      </c>
      <c r="C2019" s="4">
        <v>23</v>
      </c>
      <c r="F2019" s="5">
        <v>0.02</v>
      </c>
      <c r="H2019" s="5">
        <v>0.09</v>
      </c>
      <c r="M2019" s="5">
        <v>0.52</v>
      </c>
      <c r="O2019" s="5">
        <v>40</v>
      </c>
      <c r="S2019" s="5">
        <v>39</v>
      </c>
      <c r="T2019" s="5">
        <v>32.799999999999997</v>
      </c>
      <c r="V2019" s="5">
        <v>1.8</v>
      </c>
      <c r="W2019" s="5">
        <v>1.24</v>
      </c>
      <c r="Y2019" s="5">
        <v>0.05</v>
      </c>
      <c r="AB2019" s="5">
        <v>4.55</v>
      </c>
      <c r="AE2019" s="5">
        <v>3.5</v>
      </c>
      <c r="AJ2019" s="5">
        <v>33.1</v>
      </c>
      <c r="AN2019" s="5">
        <v>5</v>
      </c>
      <c r="AO2019" s="5">
        <v>0.02</v>
      </c>
      <c r="AT2019" s="5">
        <v>11.1</v>
      </c>
      <c r="AV2019" s="5">
        <v>84.55</v>
      </c>
      <c r="AW2019" s="5">
        <v>0.03</v>
      </c>
      <c r="AX2019" s="5">
        <v>0.12</v>
      </c>
      <c r="BA2019" s="5">
        <v>6.21</v>
      </c>
      <c r="BE2019" s="5">
        <v>6.3</v>
      </c>
      <c r="BH2019" s="5">
        <v>0.77</v>
      </c>
      <c r="BO2019" s="5">
        <v>33.4</v>
      </c>
      <c r="BX2019" s="5">
        <v>8.5</v>
      </c>
    </row>
    <row r="2020" spans="1:77" x14ac:dyDescent="0.35">
      <c r="A2020" s="2" t="s">
        <v>232</v>
      </c>
      <c r="B2020" s="3">
        <v>41928</v>
      </c>
      <c r="C2020" s="4">
        <v>33</v>
      </c>
      <c r="G2020" s="5">
        <v>4.0000000000000001E-3</v>
      </c>
      <c r="H2020" s="5">
        <v>11.04</v>
      </c>
      <c r="J2020" s="5">
        <v>0.6</v>
      </c>
      <c r="M2020" s="5">
        <v>0.41</v>
      </c>
      <c r="N2020" s="5">
        <v>0.2</v>
      </c>
      <c r="Q2020" s="5">
        <v>0.02</v>
      </c>
      <c r="S2020" s="5">
        <v>50.6</v>
      </c>
      <c r="T2020" s="5">
        <v>296</v>
      </c>
      <c r="U2020" s="5">
        <v>0.2</v>
      </c>
      <c r="V2020" s="5">
        <v>2.1</v>
      </c>
      <c r="W2020" s="5">
        <v>3.83</v>
      </c>
      <c r="AB2020" s="5">
        <v>1.37</v>
      </c>
      <c r="AD2020" s="5">
        <v>8.51</v>
      </c>
      <c r="AE2020" s="5">
        <v>13.5</v>
      </c>
      <c r="AI2020" s="5">
        <v>0.5</v>
      </c>
      <c r="AJ2020" s="5">
        <v>143.9</v>
      </c>
      <c r="AN2020" s="5">
        <v>24.4</v>
      </c>
      <c r="AO2020" s="5">
        <v>0.46</v>
      </c>
      <c r="AT2020" s="5">
        <v>170</v>
      </c>
      <c r="AU2020" s="5">
        <v>0.5</v>
      </c>
      <c r="AV2020" s="5">
        <v>0.22</v>
      </c>
      <c r="AW2020" s="5">
        <v>3.2799999999999999E-3</v>
      </c>
      <c r="AX2020" s="5">
        <v>0.03</v>
      </c>
      <c r="AY2020" s="5">
        <v>0.71</v>
      </c>
      <c r="BA2020" s="5">
        <v>7.53</v>
      </c>
      <c r="BC2020" s="5">
        <v>2.3999999999999998E-3</v>
      </c>
      <c r="BF2020" s="5">
        <v>0.15</v>
      </c>
      <c r="BH2020" s="5">
        <v>5.0999999999999996</v>
      </c>
      <c r="BO2020" s="5">
        <v>0.86</v>
      </c>
      <c r="BQ2020" s="5">
        <v>13.47</v>
      </c>
      <c r="BR2020" s="5">
        <v>12.37</v>
      </c>
      <c r="BX2020" s="5">
        <v>10.4</v>
      </c>
      <c r="BY2020" s="5">
        <v>1.2</v>
      </c>
    </row>
    <row r="2021" spans="1:77" x14ac:dyDescent="0.35">
      <c r="A2021" s="2" t="s">
        <v>232</v>
      </c>
      <c r="B2021" s="3">
        <v>40889</v>
      </c>
      <c r="C2021" s="4">
        <v>37</v>
      </c>
      <c r="G2021" s="5">
        <v>3.0000000000000001E-3</v>
      </c>
      <c r="H2021" s="5">
        <v>10.34</v>
      </c>
      <c r="J2021" s="5">
        <v>0.4</v>
      </c>
      <c r="M2021" s="5">
        <v>0.51</v>
      </c>
      <c r="N2021" s="5">
        <v>0.2</v>
      </c>
      <c r="Q2021" s="5">
        <v>0.03</v>
      </c>
      <c r="S2021" s="5">
        <v>53.1</v>
      </c>
      <c r="T2021" s="5">
        <v>295</v>
      </c>
      <c r="U2021" s="5">
        <v>0.2</v>
      </c>
      <c r="V2021" s="5">
        <v>2.4</v>
      </c>
      <c r="W2021" s="5">
        <v>5.98</v>
      </c>
      <c r="AB2021" s="5">
        <v>1.1499999999999999</v>
      </c>
      <c r="AD2021" s="5">
        <v>2.2799999999999998</v>
      </c>
      <c r="AE2021" s="5">
        <v>14.2</v>
      </c>
      <c r="AI2021" s="5">
        <v>0.5</v>
      </c>
      <c r="AJ2021" s="5">
        <v>140.80000000000001</v>
      </c>
      <c r="AN2021" s="5">
        <v>25.8</v>
      </c>
      <c r="AO2021" s="5">
        <v>0.8</v>
      </c>
      <c r="AS2021" s="5">
        <v>0.35</v>
      </c>
      <c r="AT2021" s="5">
        <v>178</v>
      </c>
      <c r="AU2021" s="5">
        <v>0.5</v>
      </c>
      <c r="AV2021" s="5">
        <v>0.22</v>
      </c>
      <c r="AW2021" s="5">
        <v>3.6099999999999999E-3</v>
      </c>
      <c r="AX2021" s="5">
        <v>0.03</v>
      </c>
      <c r="BA2021" s="5">
        <v>7.33</v>
      </c>
      <c r="BC2021" s="5">
        <v>1E-3</v>
      </c>
      <c r="BF2021" s="5">
        <v>0.18</v>
      </c>
      <c r="BH2021" s="5">
        <v>5.12</v>
      </c>
      <c r="BO2021" s="5">
        <v>2.38</v>
      </c>
      <c r="BQ2021" s="5">
        <v>13.49</v>
      </c>
      <c r="BR2021" s="5">
        <v>13.8</v>
      </c>
      <c r="BS2021" s="5">
        <v>0.2</v>
      </c>
      <c r="BT2021" s="5">
        <v>60</v>
      </c>
      <c r="BV2021" s="5">
        <v>0.1</v>
      </c>
      <c r="BW2021" s="5">
        <v>0.46</v>
      </c>
      <c r="BX2021" s="5">
        <v>10.7</v>
      </c>
      <c r="BY2021" s="5">
        <v>1.2</v>
      </c>
    </row>
    <row r="2022" spans="1:77" x14ac:dyDescent="0.35">
      <c r="A2022" s="2" t="s">
        <v>232</v>
      </c>
      <c r="B2022" s="3">
        <v>34185</v>
      </c>
      <c r="C2022" s="4">
        <v>29</v>
      </c>
      <c r="F2022" s="5">
        <v>5.33</v>
      </c>
      <c r="G2022" s="5">
        <v>4.6900000000000004</v>
      </c>
      <c r="H2022" s="5">
        <v>0.01</v>
      </c>
      <c r="J2022" s="5">
        <v>1</v>
      </c>
      <c r="N2022" s="5">
        <v>1</v>
      </c>
      <c r="O2022" s="5">
        <v>100</v>
      </c>
      <c r="Q2022" s="5">
        <v>1.6</v>
      </c>
      <c r="S2022" s="5">
        <v>7.9</v>
      </c>
      <c r="T2022" s="5">
        <v>23</v>
      </c>
      <c r="U2022" s="5">
        <v>1</v>
      </c>
      <c r="V2022" s="5">
        <v>3</v>
      </c>
      <c r="W2022" s="5">
        <v>0.02</v>
      </c>
      <c r="AB2022" s="5">
        <v>9.2899999999999991</v>
      </c>
      <c r="AE2022" s="5">
        <v>1.1000000000000001</v>
      </c>
      <c r="AI2022" s="5">
        <v>1</v>
      </c>
      <c r="AJ2022" s="5">
        <v>28.3</v>
      </c>
      <c r="AN2022" s="5">
        <v>6.1</v>
      </c>
      <c r="AO2022" s="5">
        <v>0.61</v>
      </c>
      <c r="AT2022" s="5">
        <v>13</v>
      </c>
      <c r="AU2022" s="5">
        <v>11</v>
      </c>
      <c r="AV2022" s="5">
        <v>33.15</v>
      </c>
      <c r="AW2022" s="5">
        <v>3.2799999999999999E-3</v>
      </c>
      <c r="AX2022" s="5">
        <v>0.01</v>
      </c>
      <c r="AY2022" s="5">
        <v>0.01</v>
      </c>
      <c r="BA2022" s="5">
        <v>3.68</v>
      </c>
      <c r="BE2022" s="5">
        <v>10.9</v>
      </c>
      <c r="BO2022" s="5">
        <v>50.2</v>
      </c>
      <c r="BX2022" s="5">
        <v>8.8000000000000007</v>
      </c>
      <c r="BY2022" s="5">
        <v>8.4</v>
      </c>
    </row>
    <row r="2023" spans="1:77" x14ac:dyDescent="0.35">
      <c r="A2023" s="2" t="s">
        <v>232</v>
      </c>
      <c r="B2023" s="3">
        <v>38847</v>
      </c>
      <c r="C2023" s="4">
        <v>31</v>
      </c>
      <c r="F2023" s="5">
        <v>0.02</v>
      </c>
      <c r="H2023" s="5">
        <v>9.8699999999999992</v>
      </c>
      <c r="J2023" s="5">
        <v>5</v>
      </c>
      <c r="M2023" s="5">
        <v>0.7</v>
      </c>
      <c r="N2023" s="5">
        <v>2.5</v>
      </c>
      <c r="Q2023" s="5">
        <v>0.5</v>
      </c>
      <c r="S2023" s="5">
        <v>51.26</v>
      </c>
      <c r="T2023" s="5">
        <v>291</v>
      </c>
      <c r="U2023" s="5">
        <v>5</v>
      </c>
      <c r="V2023" s="5">
        <v>2.2000000000000002</v>
      </c>
      <c r="W2023" s="5">
        <v>4</v>
      </c>
      <c r="AD2023" s="5">
        <v>1.76</v>
      </c>
      <c r="AE2023" s="5">
        <v>13.47</v>
      </c>
      <c r="AI2023" s="5">
        <v>10</v>
      </c>
      <c r="AJ2023" s="5">
        <v>139</v>
      </c>
      <c r="AN2023" s="5">
        <v>24.22</v>
      </c>
      <c r="AO2023" s="5">
        <v>0.51</v>
      </c>
      <c r="AT2023" s="5">
        <v>178.9</v>
      </c>
      <c r="AU2023" s="5">
        <v>2</v>
      </c>
      <c r="AV2023" s="5">
        <v>0.48</v>
      </c>
      <c r="AW2023" s="5">
        <v>0.02</v>
      </c>
      <c r="AX2023" s="5">
        <v>0.21</v>
      </c>
      <c r="BA2023" s="5">
        <v>7.31</v>
      </c>
      <c r="BC2023" s="5">
        <v>0.1</v>
      </c>
      <c r="BE2023" s="5">
        <v>0.3</v>
      </c>
      <c r="BH2023" s="5">
        <v>4.92</v>
      </c>
      <c r="BO2023" s="5">
        <v>1</v>
      </c>
      <c r="BQ2023" s="5">
        <v>13.15</v>
      </c>
      <c r="BR2023" s="5">
        <v>13.39</v>
      </c>
      <c r="BX2023" s="5">
        <v>12</v>
      </c>
      <c r="BY2023" s="5">
        <v>10</v>
      </c>
    </row>
    <row r="2024" spans="1:77" x14ac:dyDescent="0.35">
      <c r="A2024" s="2" t="s">
        <v>232</v>
      </c>
      <c r="B2024" s="3">
        <v>38673</v>
      </c>
      <c r="C2024" s="4">
        <v>33</v>
      </c>
      <c r="F2024" s="5">
        <v>0.03</v>
      </c>
      <c r="H2024" s="5">
        <v>10.4</v>
      </c>
      <c r="J2024" s="5">
        <v>1</v>
      </c>
      <c r="M2024" s="5">
        <v>0.4</v>
      </c>
      <c r="N2024" s="5">
        <v>2</v>
      </c>
      <c r="Q2024" s="5">
        <v>0.5</v>
      </c>
      <c r="S2024" s="5">
        <v>54.1</v>
      </c>
      <c r="T2024" s="5">
        <v>267</v>
      </c>
      <c r="U2024" s="5">
        <v>1</v>
      </c>
      <c r="V2024" s="5">
        <v>3</v>
      </c>
      <c r="W2024" s="5">
        <v>4</v>
      </c>
      <c r="AB2024" s="5">
        <v>1.35</v>
      </c>
      <c r="AD2024" s="5">
        <v>0.5</v>
      </c>
      <c r="AE2024" s="5">
        <v>12.3</v>
      </c>
      <c r="AI2024" s="5">
        <v>1</v>
      </c>
      <c r="AJ2024" s="5">
        <v>141</v>
      </c>
      <c r="AN2024" s="5">
        <v>25.6</v>
      </c>
      <c r="AO2024" s="5">
        <v>0.51</v>
      </c>
      <c r="AT2024" s="5">
        <v>134</v>
      </c>
      <c r="AU2024" s="5">
        <v>1</v>
      </c>
      <c r="AV2024" s="5">
        <v>0.44</v>
      </c>
      <c r="AW2024" s="5">
        <v>0.03</v>
      </c>
      <c r="AX2024" s="5">
        <v>1.74</v>
      </c>
      <c r="BA2024" s="5">
        <v>7.2</v>
      </c>
      <c r="BC2024" s="5">
        <v>0.1</v>
      </c>
      <c r="BE2024" s="5">
        <v>0.5</v>
      </c>
      <c r="BH2024" s="5">
        <v>4.0999999999999996</v>
      </c>
      <c r="BI2024" s="5">
        <v>0.1</v>
      </c>
      <c r="BO2024" s="5">
        <v>1</v>
      </c>
      <c r="BQ2024" s="5">
        <v>-11.67</v>
      </c>
      <c r="BR2024" s="5">
        <v>11.72</v>
      </c>
      <c r="BX2024" s="5">
        <v>10.4</v>
      </c>
      <c r="BY2024" s="5">
        <v>5</v>
      </c>
    </row>
    <row r="2025" spans="1:77" x14ac:dyDescent="0.35">
      <c r="A2025" s="2" t="s">
        <v>232</v>
      </c>
      <c r="B2025" s="3">
        <v>42318</v>
      </c>
      <c r="C2025" s="4">
        <v>22</v>
      </c>
      <c r="G2025" s="5">
        <v>1E-3</v>
      </c>
      <c r="H2025" s="5">
        <v>0.03</v>
      </c>
      <c r="M2025" s="5">
        <v>0.41</v>
      </c>
      <c r="S2025" s="5">
        <v>128</v>
      </c>
      <c r="T2025" s="5">
        <v>54</v>
      </c>
      <c r="V2025" s="5">
        <v>1.2</v>
      </c>
      <c r="W2025" s="5">
        <v>1.36</v>
      </c>
      <c r="AB2025" s="5">
        <v>5.09</v>
      </c>
      <c r="AD2025" s="5">
        <v>1.54</v>
      </c>
      <c r="AE2025" s="5">
        <v>1.0900000000000001</v>
      </c>
      <c r="AN2025" s="5">
        <v>6.3</v>
      </c>
      <c r="AO2025" s="5">
        <v>0.18</v>
      </c>
      <c r="AT2025" s="5">
        <v>25</v>
      </c>
      <c r="AV2025" s="5">
        <v>0.22</v>
      </c>
      <c r="AW2025" s="5">
        <v>3.9399999999999999E-3</v>
      </c>
      <c r="AX2025" s="5">
        <v>0.05</v>
      </c>
      <c r="BA2025" s="5">
        <v>7.29</v>
      </c>
      <c r="BH2025" s="5">
        <v>4.33</v>
      </c>
      <c r="BO2025" s="5">
        <v>102</v>
      </c>
      <c r="BQ2025" s="5">
        <v>7.98</v>
      </c>
      <c r="BR2025" s="5">
        <v>8.1</v>
      </c>
      <c r="BX2025" s="5">
        <v>9.9</v>
      </c>
    </row>
    <row r="2026" spans="1:77" x14ac:dyDescent="0.35">
      <c r="A2026" s="2" t="s">
        <v>232</v>
      </c>
      <c r="B2026" s="3">
        <v>41939</v>
      </c>
      <c r="C2026" s="4">
        <v>25</v>
      </c>
      <c r="G2026" s="5">
        <v>3.0000000000000001E-3</v>
      </c>
      <c r="H2026" s="5">
        <v>0.03</v>
      </c>
      <c r="M2026" s="5">
        <v>0.33</v>
      </c>
      <c r="S2026" s="5">
        <v>113</v>
      </c>
      <c r="T2026" s="5">
        <v>55</v>
      </c>
      <c r="V2026" s="5">
        <v>1.2</v>
      </c>
      <c r="W2026" s="5">
        <v>1.31</v>
      </c>
      <c r="AB2026" s="5">
        <v>5.29</v>
      </c>
      <c r="AD2026" s="5">
        <v>9.73</v>
      </c>
      <c r="AE2026" s="5">
        <v>1.08</v>
      </c>
      <c r="AJ2026" s="5">
        <v>75.400000000000006</v>
      </c>
      <c r="AN2026" s="5">
        <v>6.44</v>
      </c>
      <c r="AO2026" s="5">
        <v>0.19</v>
      </c>
      <c r="AT2026" s="5">
        <v>24.5</v>
      </c>
      <c r="AV2026" s="5">
        <v>0.22</v>
      </c>
      <c r="AW2026" s="5">
        <v>3.2799999999999999E-3</v>
      </c>
      <c r="AX2026" s="5">
        <v>0.01</v>
      </c>
      <c r="AY2026" s="5">
        <v>0.02</v>
      </c>
      <c r="BA2026" s="5">
        <v>7.42</v>
      </c>
      <c r="BF2026" s="5">
        <v>0.2</v>
      </c>
      <c r="BH2026" s="5">
        <v>4.2300000000000004</v>
      </c>
      <c r="BO2026" s="5">
        <v>111</v>
      </c>
      <c r="BQ2026" s="5">
        <v>8.09</v>
      </c>
      <c r="BR2026" s="5">
        <v>7.34</v>
      </c>
      <c r="BX2026" s="5">
        <v>9.6</v>
      </c>
    </row>
    <row r="2027" spans="1:77" x14ac:dyDescent="0.35">
      <c r="A2027" s="2" t="s">
        <v>232</v>
      </c>
      <c r="B2027" s="3">
        <v>41599</v>
      </c>
      <c r="C2027" s="4">
        <v>32</v>
      </c>
      <c r="G2027" s="5">
        <v>1E-3</v>
      </c>
      <c r="H2027" s="5">
        <v>0.03</v>
      </c>
      <c r="J2027" s="5">
        <v>0.4</v>
      </c>
      <c r="M2027" s="5">
        <v>0.38</v>
      </c>
      <c r="N2027" s="5">
        <v>0.2</v>
      </c>
      <c r="Q2027" s="5">
        <v>0.02</v>
      </c>
      <c r="S2027" s="5">
        <v>132</v>
      </c>
      <c r="T2027" s="5">
        <v>54</v>
      </c>
      <c r="U2027" s="5">
        <v>0.2</v>
      </c>
      <c r="V2027" s="5">
        <v>1.2</v>
      </c>
      <c r="W2027" s="5">
        <v>1.29</v>
      </c>
      <c r="AB2027" s="5">
        <v>5.0999999999999996</v>
      </c>
      <c r="AD2027" s="5">
        <v>5.58</v>
      </c>
      <c r="AE2027" s="5">
        <v>1.1100000000000001</v>
      </c>
      <c r="AI2027" s="5">
        <v>0.5</v>
      </c>
      <c r="AJ2027" s="5">
        <v>77</v>
      </c>
      <c r="AN2027" s="5">
        <v>6.53</v>
      </c>
      <c r="AO2027" s="5">
        <v>0.19</v>
      </c>
      <c r="AT2027" s="5">
        <v>25.2</v>
      </c>
      <c r="AU2027" s="5">
        <v>0.5</v>
      </c>
      <c r="AV2027" s="5">
        <v>0.22</v>
      </c>
      <c r="AW2027" s="5">
        <v>3.2799999999999999E-3</v>
      </c>
      <c r="AX2027" s="5">
        <v>0.01</v>
      </c>
      <c r="BA2027" s="5">
        <v>7.36</v>
      </c>
      <c r="BC2027" s="5">
        <v>1E-3</v>
      </c>
      <c r="BF2027" s="5">
        <v>0.19</v>
      </c>
      <c r="BH2027" s="5">
        <v>4.2699999999999996</v>
      </c>
      <c r="BO2027" s="5">
        <v>100</v>
      </c>
      <c r="BQ2027" s="5">
        <v>7.88</v>
      </c>
      <c r="BR2027" s="5">
        <v>8.33</v>
      </c>
      <c r="BX2027" s="5">
        <v>9.5</v>
      </c>
      <c r="BY2027" s="5">
        <v>3.2</v>
      </c>
    </row>
    <row r="2028" spans="1:77" x14ac:dyDescent="0.35">
      <c r="A2028" s="2" t="s">
        <v>232</v>
      </c>
      <c r="B2028" s="3">
        <v>42324</v>
      </c>
      <c r="C2028" s="4">
        <v>24</v>
      </c>
      <c r="G2028" s="5">
        <v>0.09</v>
      </c>
      <c r="H2028" s="5">
        <v>0.02</v>
      </c>
      <c r="M2028" s="5">
        <v>1.1599999999999999</v>
      </c>
      <c r="S2028" s="5">
        <v>28</v>
      </c>
      <c r="T2028" s="5">
        <v>44</v>
      </c>
      <c r="V2028" s="5">
        <v>9.1</v>
      </c>
      <c r="W2028" s="5">
        <v>0.08</v>
      </c>
      <c r="AB2028" s="5">
        <v>1.18</v>
      </c>
      <c r="AC2028" s="5">
        <v>10</v>
      </c>
      <c r="AD2028" s="5">
        <v>2.04</v>
      </c>
      <c r="AE2028" s="5">
        <v>16.8</v>
      </c>
      <c r="AN2028" s="5">
        <v>4.75</v>
      </c>
      <c r="AO2028" s="5">
        <v>0.05</v>
      </c>
      <c r="AT2028" s="5">
        <v>21.9</v>
      </c>
      <c r="AU2028" s="5">
        <v>18</v>
      </c>
      <c r="AV2028" s="5">
        <v>18.010000000000002</v>
      </c>
      <c r="AW2028" s="5">
        <v>0.05</v>
      </c>
      <c r="AX2028" s="5">
        <v>0.04</v>
      </c>
      <c r="BA2028" s="5">
        <v>5.83</v>
      </c>
      <c r="BH2028" s="5">
        <v>0.78</v>
      </c>
      <c r="BO2028" s="5">
        <v>39</v>
      </c>
      <c r="BQ2028" s="5">
        <v>3.13</v>
      </c>
      <c r="BR2028" s="5">
        <v>3.19</v>
      </c>
      <c r="BX2028" s="5">
        <v>11.7</v>
      </c>
    </row>
    <row r="2029" spans="1:77" x14ac:dyDescent="0.35">
      <c r="A2029" s="2" t="s">
        <v>232</v>
      </c>
      <c r="B2029" s="3">
        <v>34053</v>
      </c>
      <c r="C2029" s="4">
        <v>29</v>
      </c>
      <c r="F2029" s="5">
        <v>8.9</v>
      </c>
      <c r="H2029" s="5">
        <v>0.01</v>
      </c>
      <c r="J2029" s="5">
        <v>1</v>
      </c>
      <c r="M2029" s="5">
        <v>1.37</v>
      </c>
      <c r="N2029" s="5">
        <v>1</v>
      </c>
      <c r="O2029" s="5">
        <v>100</v>
      </c>
      <c r="Q2029" s="5">
        <v>1.1000000000000001</v>
      </c>
      <c r="S2029" s="5">
        <v>8</v>
      </c>
      <c r="U2029" s="5">
        <v>1</v>
      </c>
      <c r="V2029" s="5">
        <v>3.4</v>
      </c>
      <c r="W2029" s="5">
        <v>0.02</v>
      </c>
      <c r="AB2029" s="5">
        <v>9.08</v>
      </c>
      <c r="AE2029" s="5">
        <v>1.1000000000000001</v>
      </c>
      <c r="AI2029" s="5">
        <v>1</v>
      </c>
      <c r="AJ2029" s="5">
        <v>28.2</v>
      </c>
      <c r="AN2029" s="5">
        <v>6</v>
      </c>
      <c r="AO2029" s="5">
        <v>0.78</v>
      </c>
      <c r="AT2029" s="5">
        <v>12</v>
      </c>
      <c r="AU2029" s="5">
        <v>11</v>
      </c>
      <c r="AV2029" s="5">
        <v>41.99</v>
      </c>
      <c r="AW2029" s="5">
        <v>6.5599999999999999E-3</v>
      </c>
      <c r="AX2029" s="5">
        <v>0.01</v>
      </c>
      <c r="AY2029" s="5">
        <v>0.01</v>
      </c>
      <c r="BA2029" s="5">
        <v>4.68</v>
      </c>
      <c r="BC2029" s="5">
        <v>4.8999999999999998E-3</v>
      </c>
      <c r="BE2029" s="5">
        <v>12</v>
      </c>
      <c r="BO2029" s="5">
        <v>42.1</v>
      </c>
      <c r="BX2029" s="5">
        <v>8.8000000000000007</v>
      </c>
      <c r="BY2029" s="5">
        <v>11</v>
      </c>
    </row>
    <row r="2030" spans="1:77" x14ac:dyDescent="0.35">
      <c r="A2030" s="2" t="s">
        <v>232</v>
      </c>
      <c r="B2030" s="3">
        <v>40134</v>
      </c>
      <c r="C2030" s="4">
        <v>22</v>
      </c>
      <c r="G2030" s="5">
        <v>1E-3</v>
      </c>
      <c r="H2030" s="5">
        <v>0.49</v>
      </c>
      <c r="M2030" s="5">
        <v>0.18</v>
      </c>
      <c r="S2030" s="5">
        <v>54</v>
      </c>
      <c r="T2030" s="5">
        <v>19</v>
      </c>
      <c r="V2030" s="5">
        <v>1.5</v>
      </c>
      <c r="W2030" s="5">
        <v>0.81</v>
      </c>
      <c r="AB2030" s="5">
        <v>13.23</v>
      </c>
      <c r="AD2030" s="5">
        <v>0.03</v>
      </c>
      <c r="AE2030" s="5">
        <v>2.4</v>
      </c>
      <c r="AJ2030" s="5">
        <v>39.9</v>
      </c>
      <c r="AN2030" s="5">
        <v>5.58</v>
      </c>
      <c r="AO2030" s="5">
        <v>0.14000000000000001</v>
      </c>
      <c r="AT2030" s="5">
        <v>21.6</v>
      </c>
      <c r="AV2030" s="5">
        <v>0.22</v>
      </c>
      <c r="AW2030" s="5">
        <v>3.2799999999999999E-3</v>
      </c>
      <c r="AX2030" s="5">
        <v>0.19</v>
      </c>
      <c r="BA2030" s="5">
        <v>7.5</v>
      </c>
      <c r="BF2030" s="5">
        <v>0.33</v>
      </c>
      <c r="BH2030" s="5">
        <v>3.62</v>
      </c>
      <c r="BO2030" s="5">
        <v>4.84</v>
      </c>
      <c r="BX2030" s="5">
        <v>10.6</v>
      </c>
    </row>
    <row r="2031" spans="1:77" x14ac:dyDescent="0.35">
      <c r="A2031" s="2" t="s">
        <v>150</v>
      </c>
      <c r="B2031" s="3">
        <v>41340</v>
      </c>
      <c r="C2031" s="4">
        <v>37</v>
      </c>
      <c r="E2031" s="5">
        <v>40</v>
      </c>
      <c r="F2031" s="5">
        <v>0.01</v>
      </c>
      <c r="H2031" s="5">
        <v>0.05</v>
      </c>
      <c r="I2031" s="5">
        <v>0.1</v>
      </c>
      <c r="J2031" s="5">
        <v>0.5</v>
      </c>
      <c r="M2031" s="5">
        <v>0.61</v>
      </c>
      <c r="N2031" s="5">
        <v>1</v>
      </c>
      <c r="Q2031" s="5">
        <v>0.1</v>
      </c>
      <c r="S2031" s="5">
        <v>153</v>
      </c>
      <c r="T2031" s="5">
        <v>53</v>
      </c>
      <c r="U2031" s="5">
        <v>1</v>
      </c>
      <c r="W2031" s="5">
        <v>0.01</v>
      </c>
      <c r="AA2031" s="5">
        <v>15.97</v>
      </c>
      <c r="AB2031" s="5">
        <v>15.87</v>
      </c>
      <c r="AE2031" s="5">
        <v>0.9</v>
      </c>
      <c r="AG2031" s="5">
        <v>27</v>
      </c>
      <c r="AI2031" s="5">
        <v>5</v>
      </c>
      <c r="AJ2031" s="5">
        <v>90.2</v>
      </c>
      <c r="AM2031" s="5">
        <v>4.0999999999999996</v>
      </c>
      <c r="AN2031" s="5">
        <v>9</v>
      </c>
      <c r="AO2031" s="5">
        <v>5.0000000000000001E-3</v>
      </c>
      <c r="AT2031" s="5">
        <v>18</v>
      </c>
      <c r="AU2031" s="5">
        <v>1</v>
      </c>
      <c r="AV2031" s="5">
        <v>80</v>
      </c>
      <c r="AW2031" s="5">
        <v>0.01</v>
      </c>
      <c r="AX2031" s="5">
        <v>0.14000000000000001</v>
      </c>
      <c r="BA2031" s="5">
        <v>7.22</v>
      </c>
      <c r="BC2031" s="5">
        <v>0.1</v>
      </c>
      <c r="BF2031" s="5">
        <v>7.1</v>
      </c>
      <c r="BH2031" s="5">
        <v>4.49</v>
      </c>
      <c r="BK2031" s="5">
        <v>1</v>
      </c>
      <c r="BO2031" s="5">
        <v>94</v>
      </c>
      <c r="BQ2031" s="5">
        <v>9.26</v>
      </c>
      <c r="BR2031" s="5">
        <v>9.18</v>
      </c>
      <c r="BU2031" s="5">
        <v>0.9</v>
      </c>
      <c r="BX2031" s="5">
        <v>10.3</v>
      </c>
      <c r="BY2031" s="5">
        <v>20</v>
      </c>
    </row>
    <row r="2032" spans="1:77" x14ac:dyDescent="0.35">
      <c r="A2032" s="2" t="s">
        <v>150</v>
      </c>
      <c r="B2032" s="3">
        <v>41883</v>
      </c>
      <c r="C2032" s="4">
        <v>25</v>
      </c>
      <c r="G2032" s="5">
        <v>6.0000000000000001E-3</v>
      </c>
      <c r="H2032" s="5">
        <v>0.09</v>
      </c>
      <c r="M2032" s="5">
        <v>0.12</v>
      </c>
      <c r="S2032" s="5">
        <v>145</v>
      </c>
      <c r="T2032" s="5">
        <v>43</v>
      </c>
      <c r="V2032" s="5">
        <v>1.5</v>
      </c>
      <c r="W2032" s="5">
        <v>1.59</v>
      </c>
      <c r="AB2032" s="5">
        <v>10.15</v>
      </c>
      <c r="AD2032" s="5">
        <v>47.4</v>
      </c>
      <c r="AE2032" s="5">
        <v>1.24</v>
      </c>
      <c r="AJ2032" s="5">
        <v>52.2</v>
      </c>
      <c r="AN2032" s="5">
        <v>8.02</v>
      </c>
      <c r="AO2032" s="5">
        <v>0.34</v>
      </c>
      <c r="AT2032" s="5">
        <v>11.6</v>
      </c>
      <c r="AV2032" s="5">
        <v>0.22</v>
      </c>
      <c r="AW2032" s="5">
        <v>3.2799999999999999E-3</v>
      </c>
      <c r="AX2032" s="5">
        <v>0.03</v>
      </c>
      <c r="AY2032" s="5">
        <v>0.34</v>
      </c>
      <c r="BA2032" s="5">
        <v>7.58</v>
      </c>
      <c r="BF2032" s="5">
        <v>0.16</v>
      </c>
      <c r="BH2032" s="5">
        <v>2.7</v>
      </c>
      <c r="BO2032" s="5">
        <v>64.900000000000006</v>
      </c>
      <c r="BQ2032" s="5">
        <v>5.27</v>
      </c>
      <c r="BR2032" s="5">
        <v>8.5399999999999991</v>
      </c>
      <c r="BX2032" s="5">
        <v>10.199999999999999</v>
      </c>
    </row>
    <row r="2033" spans="1:77" x14ac:dyDescent="0.35">
      <c r="A2033" s="2" t="s">
        <v>150</v>
      </c>
      <c r="B2033" s="3">
        <v>38847</v>
      </c>
      <c r="C2033" s="4">
        <v>31</v>
      </c>
      <c r="F2033" s="5">
        <v>0.1</v>
      </c>
      <c r="H2033" s="5">
        <v>7.0000000000000007E-2</v>
      </c>
      <c r="J2033" s="5">
        <v>5</v>
      </c>
      <c r="M2033" s="5">
        <v>1.53</v>
      </c>
      <c r="N2033" s="5">
        <v>2.5</v>
      </c>
      <c r="Q2033" s="5">
        <v>0.5</v>
      </c>
      <c r="S2033" s="5">
        <v>24.47</v>
      </c>
      <c r="T2033" s="5">
        <v>36</v>
      </c>
      <c r="U2033" s="5">
        <v>5</v>
      </c>
      <c r="V2033" s="5">
        <v>1.9</v>
      </c>
      <c r="W2033" s="5">
        <v>0.6</v>
      </c>
      <c r="AD2033" s="5">
        <v>-3.06</v>
      </c>
      <c r="AE2033" s="5">
        <v>4.13</v>
      </c>
      <c r="AI2033" s="5">
        <v>10</v>
      </c>
      <c r="AJ2033" s="5">
        <v>26.2</v>
      </c>
      <c r="AN2033" s="5">
        <v>2.72</v>
      </c>
      <c r="AO2033" s="5">
        <v>0.03</v>
      </c>
      <c r="AT2033" s="5">
        <v>17.100000000000001</v>
      </c>
      <c r="AU2033" s="5">
        <v>2</v>
      </c>
      <c r="AV2033" s="5">
        <v>1.19</v>
      </c>
      <c r="AW2033" s="5">
        <v>0.02</v>
      </c>
      <c r="AX2033" s="5">
        <v>0.09</v>
      </c>
      <c r="BA2033" s="5">
        <v>6.28</v>
      </c>
      <c r="BC2033" s="5">
        <v>0.1</v>
      </c>
      <c r="BE2033" s="5">
        <v>0.6</v>
      </c>
      <c r="BH2033" s="5">
        <v>0.54</v>
      </c>
      <c r="BO2033" s="5">
        <v>39</v>
      </c>
      <c r="BQ2033" s="5">
        <v>2.39</v>
      </c>
      <c r="BR2033" s="5">
        <v>2.3199999999999998</v>
      </c>
      <c r="BX2033" s="5">
        <v>9.8000000000000007</v>
      </c>
      <c r="BY2033" s="5">
        <v>10</v>
      </c>
    </row>
    <row r="2034" spans="1:77" x14ac:dyDescent="0.35">
      <c r="A2034" s="2" t="s">
        <v>150</v>
      </c>
      <c r="B2034" s="3">
        <v>38674</v>
      </c>
      <c r="C2034" s="4">
        <v>33</v>
      </c>
      <c r="F2034" s="5">
        <v>0.15</v>
      </c>
      <c r="H2034" s="5">
        <v>0.05</v>
      </c>
      <c r="J2034" s="5">
        <v>1</v>
      </c>
      <c r="M2034" s="5">
        <v>0.1</v>
      </c>
      <c r="N2034" s="5">
        <v>2</v>
      </c>
      <c r="Q2034" s="5">
        <v>0.5</v>
      </c>
      <c r="S2034" s="5">
        <v>23.6</v>
      </c>
      <c r="T2034" s="5">
        <v>32</v>
      </c>
      <c r="U2034" s="5">
        <v>1</v>
      </c>
      <c r="V2034" s="5">
        <v>2</v>
      </c>
      <c r="W2034" s="5">
        <v>0.67</v>
      </c>
      <c r="AB2034" s="5">
        <v>3.24</v>
      </c>
      <c r="AD2034" s="5">
        <v>1.9</v>
      </c>
      <c r="AE2034" s="5">
        <v>3.4</v>
      </c>
      <c r="AI2034" s="5">
        <v>1</v>
      </c>
      <c r="AJ2034" s="5">
        <v>24.9</v>
      </c>
      <c r="AN2034" s="5">
        <v>2.7</v>
      </c>
      <c r="AO2034" s="5">
        <v>0.03</v>
      </c>
      <c r="AT2034" s="5">
        <v>14.4</v>
      </c>
      <c r="AU2034" s="5">
        <v>3</v>
      </c>
      <c r="AV2034" s="5">
        <v>0.44</v>
      </c>
      <c r="AW2034" s="5">
        <v>0.03</v>
      </c>
      <c r="AX2034" s="5">
        <v>0.03</v>
      </c>
      <c r="BA2034" s="5">
        <v>5.7</v>
      </c>
      <c r="BC2034" s="5">
        <v>0.1</v>
      </c>
      <c r="BE2034" s="5">
        <v>0.5</v>
      </c>
      <c r="BH2034" s="5">
        <v>0.4</v>
      </c>
      <c r="BI2034" s="5">
        <v>0.1</v>
      </c>
      <c r="BO2034" s="5">
        <v>38</v>
      </c>
      <c r="BQ2034" s="5">
        <v>-2.1</v>
      </c>
      <c r="BR2034" s="5">
        <v>2.14</v>
      </c>
      <c r="BX2034" s="5">
        <v>9.3000000000000007</v>
      </c>
      <c r="BY2034" s="5">
        <v>9</v>
      </c>
    </row>
    <row r="2035" spans="1:77" x14ac:dyDescent="0.35">
      <c r="A2035" s="2" t="s">
        <v>150</v>
      </c>
      <c r="B2035" s="3">
        <v>42320</v>
      </c>
      <c r="C2035" s="4">
        <v>31</v>
      </c>
      <c r="G2035" s="5">
        <v>1E-3</v>
      </c>
      <c r="H2035" s="5">
        <v>0.1</v>
      </c>
      <c r="J2035" s="5">
        <v>0.6</v>
      </c>
      <c r="M2035" s="5">
        <v>0.1</v>
      </c>
      <c r="N2035" s="5">
        <v>0.2</v>
      </c>
      <c r="Q2035" s="5">
        <v>0.02</v>
      </c>
      <c r="S2035" s="5">
        <v>85.1</v>
      </c>
      <c r="T2035" s="5">
        <v>45</v>
      </c>
      <c r="U2035" s="5">
        <v>1.6</v>
      </c>
      <c r="V2035" s="5">
        <v>1.5</v>
      </c>
      <c r="W2035" s="5">
        <v>0.95</v>
      </c>
      <c r="AB2035" s="5">
        <v>10.34</v>
      </c>
      <c r="AC2035" s="5">
        <v>10</v>
      </c>
      <c r="AD2035" s="5">
        <v>1.71</v>
      </c>
      <c r="AE2035" s="5">
        <v>1.29</v>
      </c>
      <c r="AI2035" s="5">
        <v>0.5</v>
      </c>
      <c r="AN2035" s="5">
        <v>6.32</v>
      </c>
      <c r="AO2035" s="5">
        <v>0.21</v>
      </c>
      <c r="AT2035" s="5">
        <v>10.9</v>
      </c>
      <c r="AU2035" s="5">
        <v>0.9</v>
      </c>
      <c r="AV2035" s="5">
        <v>0.22</v>
      </c>
      <c r="AW2035" s="5">
        <v>3.2799999999999999E-3</v>
      </c>
      <c r="AX2035" s="5">
        <v>0.03</v>
      </c>
      <c r="BA2035" s="5">
        <v>7.5</v>
      </c>
      <c r="BC2035" s="5">
        <v>1E-3</v>
      </c>
      <c r="BH2035" s="5">
        <v>2.68</v>
      </c>
      <c r="BO2035" s="5">
        <v>62.3</v>
      </c>
      <c r="BQ2035" s="5">
        <v>5.25</v>
      </c>
      <c r="BR2035" s="5">
        <v>5.34</v>
      </c>
      <c r="BX2035" s="5">
        <v>10.5</v>
      </c>
      <c r="BY2035" s="5">
        <v>5.52</v>
      </c>
    </row>
    <row r="2036" spans="1:77" x14ac:dyDescent="0.35">
      <c r="A2036" s="2" t="s">
        <v>150</v>
      </c>
      <c r="B2036" s="3">
        <v>33189</v>
      </c>
      <c r="C2036" s="4">
        <v>23</v>
      </c>
      <c r="F2036" s="5">
        <v>0.03</v>
      </c>
      <c r="H2036" s="5">
        <v>0.16</v>
      </c>
      <c r="M2036" s="5">
        <v>0.37</v>
      </c>
      <c r="O2036" s="5">
        <v>80</v>
      </c>
      <c r="S2036" s="5">
        <v>28</v>
      </c>
      <c r="T2036" s="5">
        <v>36.9</v>
      </c>
      <c r="V2036" s="5">
        <v>3.2</v>
      </c>
      <c r="W2036" s="5">
        <v>0.68</v>
      </c>
      <c r="Y2036" s="5">
        <v>0.2</v>
      </c>
      <c r="AB2036" s="5">
        <v>3.15</v>
      </c>
      <c r="AE2036" s="5">
        <v>1.3</v>
      </c>
      <c r="AJ2036" s="5">
        <v>32.700000000000003</v>
      </c>
      <c r="AN2036" s="5">
        <v>4.0999999999999996</v>
      </c>
      <c r="AO2036" s="5">
        <v>7.0000000000000007E-2</v>
      </c>
      <c r="AT2036" s="5">
        <v>15.8</v>
      </c>
      <c r="AV2036" s="5">
        <v>42.49</v>
      </c>
      <c r="AW2036" s="5">
        <v>0.03</v>
      </c>
      <c r="AX2036" s="5">
        <v>0.18</v>
      </c>
      <c r="BA2036" s="5">
        <v>6.46</v>
      </c>
      <c r="BE2036" s="5">
        <v>4.0999999999999996</v>
      </c>
      <c r="BH2036" s="5">
        <v>0.77</v>
      </c>
      <c r="BO2036" s="5">
        <v>52</v>
      </c>
      <c r="BX2036" s="5">
        <v>9</v>
      </c>
    </row>
    <row r="2037" spans="1:77" x14ac:dyDescent="0.35">
      <c r="A2037" s="2" t="s">
        <v>150</v>
      </c>
      <c r="B2037" s="3">
        <v>42318</v>
      </c>
      <c r="C2037" s="4">
        <v>31</v>
      </c>
      <c r="G2037" s="5">
        <v>1E-3</v>
      </c>
      <c r="H2037" s="5">
        <v>0.49</v>
      </c>
      <c r="J2037" s="5">
        <v>0.2</v>
      </c>
      <c r="M2037" s="5">
        <v>0.2</v>
      </c>
      <c r="N2037" s="5">
        <v>0.2</v>
      </c>
      <c r="Q2037" s="5">
        <v>0.02</v>
      </c>
      <c r="S2037" s="5">
        <v>55.1</v>
      </c>
      <c r="T2037" s="5">
        <v>19</v>
      </c>
      <c r="U2037" s="5">
        <v>0.2</v>
      </c>
      <c r="V2037" s="5">
        <v>1.7</v>
      </c>
      <c r="W2037" s="5">
        <v>0.8</v>
      </c>
      <c r="AB2037" s="5">
        <v>13.22</v>
      </c>
      <c r="AC2037" s="5">
        <v>10</v>
      </c>
      <c r="AD2037" s="5">
        <v>0.14000000000000001</v>
      </c>
      <c r="AE2037" s="5">
        <v>2.34</v>
      </c>
      <c r="AI2037" s="5">
        <v>0.5</v>
      </c>
      <c r="AN2037" s="5">
        <v>5.91</v>
      </c>
      <c r="AO2037" s="5">
        <v>0.13</v>
      </c>
      <c r="AT2037" s="5">
        <v>22</v>
      </c>
      <c r="AU2037" s="5">
        <v>0.5</v>
      </c>
      <c r="AV2037" s="5">
        <v>0.22</v>
      </c>
      <c r="AW2037" s="5">
        <v>3.2799999999999999E-3</v>
      </c>
      <c r="AX2037" s="5">
        <v>0.15</v>
      </c>
      <c r="BA2037" s="5">
        <v>7.49</v>
      </c>
      <c r="BC2037" s="5">
        <v>1.6000000000000001E-3</v>
      </c>
      <c r="BH2037" s="5">
        <v>3.69</v>
      </c>
      <c r="BO2037" s="5">
        <v>4.97</v>
      </c>
      <c r="BQ2037" s="5">
        <v>4.33</v>
      </c>
      <c r="BR2037" s="5">
        <v>4.33</v>
      </c>
      <c r="BX2037" s="5">
        <v>10.8</v>
      </c>
      <c r="BY2037" s="5">
        <v>3.07</v>
      </c>
    </row>
    <row r="2038" spans="1:77" x14ac:dyDescent="0.35">
      <c r="A2038" s="2" t="s">
        <v>149</v>
      </c>
      <c r="B2038" s="3">
        <v>41939</v>
      </c>
      <c r="C2038" s="4">
        <v>25</v>
      </c>
      <c r="G2038" s="5">
        <v>4.0000000000000001E-3</v>
      </c>
      <c r="H2038" s="5">
        <v>0.5</v>
      </c>
      <c r="M2038" s="5">
        <v>0.18</v>
      </c>
      <c r="S2038" s="5">
        <v>48.2</v>
      </c>
      <c r="T2038" s="5">
        <v>19</v>
      </c>
      <c r="V2038" s="5">
        <v>1.6</v>
      </c>
      <c r="W2038" s="5">
        <v>0.81</v>
      </c>
      <c r="AB2038" s="5">
        <v>13.42</v>
      </c>
      <c r="AD2038" s="5">
        <v>7.31</v>
      </c>
      <c r="AE2038" s="5">
        <v>2.35</v>
      </c>
      <c r="AJ2038" s="5">
        <v>40.5</v>
      </c>
      <c r="AN2038" s="5">
        <v>6.03</v>
      </c>
      <c r="AO2038" s="5">
        <v>0.15</v>
      </c>
      <c r="AT2038" s="5">
        <v>21.8</v>
      </c>
      <c r="AV2038" s="5">
        <v>0.22</v>
      </c>
      <c r="AW2038" s="5">
        <v>3.2799999999999999E-3</v>
      </c>
      <c r="AX2038" s="5">
        <v>0.16</v>
      </c>
      <c r="AY2038" s="5">
        <v>0.12</v>
      </c>
      <c r="BA2038" s="5">
        <v>7.74</v>
      </c>
      <c r="BF2038" s="5">
        <v>0.14000000000000001</v>
      </c>
      <c r="BH2038" s="5">
        <v>3.65</v>
      </c>
      <c r="BO2038" s="5">
        <v>4.75</v>
      </c>
      <c r="BQ2038" s="5">
        <v>4.29</v>
      </c>
      <c r="BR2038" s="5">
        <v>3.99</v>
      </c>
      <c r="BX2038" s="5">
        <v>10.6</v>
      </c>
    </row>
    <row r="2039" spans="1:77" x14ac:dyDescent="0.35">
      <c r="A2039" s="2" t="s">
        <v>149</v>
      </c>
      <c r="B2039" s="3">
        <v>41599</v>
      </c>
      <c r="C2039" s="4">
        <v>25</v>
      </c>
      <c r="G2039" s="5">
        <v>4.0000000000000001E-3</v>
      </c>
      <c r="H2039" s="5">
        <v>0.55000000000000004</v>
      </c>
      <c r="M2039" s="5">
        <v>0.14000000000000001</v>
      </c>
      <c r="S2039" s="5">
        <v>56.3</v>
      </c>
      <c r="T2039" s="5">
        <v>24</v>
      </c>
      <c r="V2039" s="5">
        <v>1.6</v>
      </c>
      <c r="W2039" s="5">
        <v>0.79</v>
      </c>
      <c r="AB2039" s="5">
        <v>13.18</v>
      </c>
      <c r="AD2039" s="5">
        <v>2.27</v>
      </c>
      <c r="AE2039" s="5">
        <v>2.2999999999999998</v>
      </c>
      <c r="AJ2039" s="5">
        <v>41.1</v>
      </c>
      <c r="AN2039" s="5">
        <v>5.88</v>
      </c>
      <c r="AO2039" s="5">
        <v>0.15</v>
      </c>
      <c r="AT2039" s="5">
        <v>21</v>
      </c>
      <c r="AV2039" s="5">
        <v>0.22</v>
      </c>
      <c r="AW2039" s="5">
        <v>3.2799999999999999E-3</v>
      </c>
      <c r="AX2039" s="5">
        <v>0.15</v>
      </c>
      <c r="AY2039" s="5">
        <v>0.25</v>
      </c>
      <c r="BA2039" s="5">
        <v>7.64</v>
      </c>
      <c r="BF2039" s="5">
        <v>0.11</v>
      </c>
      <c r="BH2039" s="5">
        <v>3.66</v>
      </c>
      <c r="BO2039" s="5">
        <v>4.95</v>
      </c>
      <c r="BQ2039" s="5">
        <v>4.4400000000000004</v>
      </c>
      <c r="BR2039" s="5">
        <v>4.3499999999999996</v>
      </c>
      <c r="BX2039" s="5">
        <v>10.5</v>
      </c>
    </row>
    <row r="2040" spans="1:77" x14ac:dyDescent="0.35">
      <c r="A2040" s="2" t="s">
        <v>149</v>
      </c>
      <c r="B2040" s="3">
        <v>41226</v>
      </c>
      <c r="C2040" s="4">
        <v>26</v>
      </c>
      <c r="G2040" s="5">
        <v>7.0000000000000001E-3</v>
      </c>
      <c r="H2040" s="5">
        <v>0.46</v>
      </c>
      <c r="M2040" s="5">
        <v>0.19</v>
      </c>
      <c r="S2040" s="5">
        <v>56.9</v>
      </c>
      <c r="T2040" s="5">
        <v>26</v>
      </c>
      <c r="V2040" s="5">
        <v>2.2000000000000002</v>
      </c>
      <c r="W2040" s="5">
        <v>0.77</v>
      </c>
      <c r="AB2040" s="5">
        <v>13.13</v>
      </c>
      <c r="AD2040" s="5">
        <v>1.86</v>
      </c>
      <c r="AE2040" s="5">
        <v>2.36</v>
      </c>
      <c r="AJ2040" s="5">
        <v>41.2</v>
      </c>
      <c r="AN2040" s="5">
        <v>5.98</v>
      </c>
      <c r="AO2040" s="5">
        <v>0.15</v>
      </c>
      <c r="AT2040" s="5">
        <v>20.9</v>
      </c>
      <c r="AV2040" s="5">
        <v>0.22</v>
      </c>
      <c r="AW2040" s="5">
        <v>3.2799999999999999E-3</v>
      </c>
      <c r="AX2040" s="5">
        <v>0.19</v>
      </c>
      <c r="AY2040" s="5">
        <v>0.19</v>
      </c>
      <c r="BA2040" s="5">
        <v>7.62</v>
      </c>
      <c r="BF2040" s="5">
        <v>0.53</v>
      </c>
      <c r="BH2040" s="5">
        <v>3.61</v>
      </c>
      <c r="BO2040" s="5">
        <v>5.13</v>
      </c>
      <c r="BQ2040" s="5">
        <v>4.46</v>
      </c>
      <c r="BR2040" s="5">
        <v>4.37</v>
      </c>
      <c r="BT2040" s="5">
        <v>42</v>
      </c>
      <c r="BX2040" s="5">
        <v>10.7</v>
      </c>
    </row>
    <row r="2041" spans="1:77" x14ac:dyDescent="0.35">
      <c r="A2041" s="2" t="s">
        <v>149</v>
      </c>
      <c r="B2041" s="3">
        <v>35704</v>
      </c>
      <c r="C2041" s="4">
        <v>31</v>
      </c>
      <c r="F2041" s="5">
        <v>0.03</v>
      </c>
      <c r="H2041" s="5">
        <v>0.45</v>
      </c>
      <c r="J2041" s="5">
        <v>0.2</v>
      </c>
      <c r="M2041" s="5">
        <v>0.19</v>
      </c>
      <c r="N2041" s="5">
        <v>1</v>
      </c>
      <c r="O2041" s="5">
        <v>80</v>
      </c>
      <c r="Q2041" s="5">
        <v>0.2</v>
      </c>
      <c r="S2041" s="5">
        <v>46</v>
      </c>
      <c r="T2041" s="5">
        <v>19</v>
      </c>
      <c r="U2041" s="5">
        <v>0.2</v>
      </c>
      <c r="V2041" s="5">
        <v>1.3</v>
      </c>
      <c r="W2041" s="5">
        <v>0.83</v>
      </c>
      <c r="AB2041" s="5">
        <v>13.66</v>
      </c>
      <c r="AE2041" s="5">
        <v>3.6</v>
      </c>
      <c r="AI2041" s="5">
        <v>1</v>
      </c>
      <c r="AJ2041" s="5">
        <v>41.6</v>
      </c>
      <c r="AN2041" s="5">
        <v>5.4</v>
      </c>
      <c r="AO2041" s="5">
        <v>0.14000000000000001</v>
      </c>
      <c r="AT2041" s="5">
        <v>21</v>
      </c>
      <c r="AU2041" s="5">
        <v>1</v>
      </c>
      <c r="AV2041" s="5">
        <v>0.22</v>
      </c>
      <c r="AW2041" s="5">
        <v>3.284E-3</v>
      </c>
      <c r="AX2041" s="5">
        <v>0.15</v>
      </c>
      <c r="AZ2041" s="5">
        <v>0.05</v>
      </c>
      <c r="BA2041" s="5">
        <v>7.52</v>
      </c>
      <c r="BC2041" s="5">
        <v>2.2000000000000001E-3</v>
      </c>
      <c r="BE2041" s="5">
        <v>0.2</v>
      </c>
      <c r="BH2041" s="5">
        <v>3.7</v>
      </c>
      <c r="BO2041" s="5">
        <v>5.53</v>
      </c>
      <c r="BX2041" s="5">
        <v>10.4</v>
      </c>
      <c r="BY2041" s="5">
        <v>1</v>
      </c>
    </row>
    <row r="2042" spans="1:77" x14ac:dyDescent="0.35">
      <c r="A2042" s="2" t="s">
        <v>149</v>
      </c>
      <c r="B2042" s="3">
        <v>40513</v>
      </c>
      <c r="C2042" s="4">
        <v>34</v>
      </c>
      <c r="G2042" s="5">
        <v>6.0000000000000001E-3</v>
      </c>
      <c r="H2042" s="5">
        <v>0.49</v>
      </c>
      <c r="J2042" s="5">
        <v>0.2</v>
      </c>
      <c r="M2042" s="5">
        <v>0.16</v>
      </c>
      <c r="N2042" s="5">
        <v>0.2</v>
      </c>
      <c r="Q2042" s="5">
        <v>0.02</v>
      </c>
      <c r="S2042" s="5">
        <v>54</v>
      </c>
      <c r="T2042" s="5">
        <v>19</v>
      </c>
      <c r="U2042" s="5">
        <v>0.2</v>
      </c>
      <c r="V2042" s="5">
        <v>1.5</v>
      </c>
      <c r="W2042" s="5">
        <v>0.81</v>
      </c>
      <c r="AB2042" s="5">
        <v>13.12</v>
      </c>
      <c r="AD2042" s="5">
        <v>0.62</v>
      </c>
      <c r="AE2042" s="5">
        <v>2.46</v>
      </c>
      <c r="AI2042" s="5">
        <v>0.5</v>
      </c>
      <c r="AJ2042" s="5">
        <v>40.4</v>
      </c>
      <c r="AN2042" s="5">
        <v>6.03</v>
      </c>
      <c r="AO2042" s="5">
        <v>0.15</v>
      </c>
      <c r="AS2042" s="5">
        <v>0.56999999999999995</v>
      </c>
      <c r="AT2042" s="5">
        <v>23</v>
      </c>
      <c r="AU2042" s="5">
        <v>0.5</v>
      </c>
      <c r="AV2042" s="5">
        <v>0.22</v>
      </c>
      <c r="AW2042" s="5">
        <v>3.2799999999999999E-3</v>
      </c>
      <c r="AX2042" s="5">
        <v>0.18</v>
      </c>
      <c r="BA2042" s="5">
        <v>7.56</v>
      </c>
      <c r="BC2042" s="5">
        <v>1E-3</v>
      </c>
      <c r="BF2042" s="5">
        <v>0.23</v>
      </c>
      <c r="BH2042" s="5">
        <v>3.66</v>
      </c>
      <c r="BO2042" s="5">
        <v>4.96</v>
      </c>
      <c r="BQ2042" s="5">
        <v>4.3099999999999996</v>
      </c>
      <c r="BR2042" s="5">
        <v>4.33</v>
      </c>
      <c r="BW2042" s="5">
        <v>0.5</v>
      </c>
      <c r="BX2042" s="5">
        <v>10.6</v>
      </c>
      <c r="BY2042" s="5">
        <v>0.9</v>
      </c>
    </row>
    <row r="2043" spans="1:77" x14ac:dyDescent="0.35">
      <c r="A2043" s="2" t="s">
        <v>149</v>
      </c>
      <c r="B2043" s="3">
        <v>40513</v>
      </c>
      <c r="C2043" s="4">
        <v>34</v>
      </c>
      <c r="G2043" s="5">
        <v>4.0000000000000001E-3</v>
      </c>
      <c r="H2043" s="5">
        <v>0.03</v>
      </c>
      <c r="J2043" s="5">
        <v>0.3</v>
      </c>
      <c r="M2043" s="5">
        <v>0.31</v>
      </c>
      <c r="N2043" s="5">
        <v>0.2</v>
      </c>
      <c r="Q2043" s="5">
        <v>0.02</v>
      </c>
      <c r="S2043" s="5">
        <v>131</v>
      </c>
      <c r="T2043" s="5">
        <v>57</v>
      </c>
      <c r="U2043" s="5">
        <v>0.2</v>
      </c>
      <c r="V2043" s="5">
        <v>1.1000000000000001</v>
      </c>
      <c r="W2043" s="5">
        <v>1.39</v>
      </c>
      <c r="AB2043" s="5">
        <v>5.17</v>
      </c>
      <c r="AD2043" s="5">
        <v>3.46</v>
      </c>
      <c r="AE2043" s="5">
        <v>1.0900000000000001</v>
      </c>
      <c r="AI2043" s="5">
        <v>0.5</v>
      </c>
      <c r="AJ2043" s="5">
        <v>75.2</v>
      </c>
      <c r="AN2043" s="5">
        <v>6.42</v>
      </c>
      <c r="AO2043" s="5">
        <v>0.19</v>
      </c>
      <c r="AS2043" s="5">
        <v>0.65</v>
      </c>
      <c r="AT2043" s="5">
        <v>23.6</v>
      </c>
      <c r="AU2043" s="5">
        <v>0.5</v>
      </c>
      <c r="AV2043" s="5">
        <v>0.22</v>
      </c>
      <c r="AW2043" s="5">
        <v>3.2799999999999999E-3</v>
      </c>
      <c r="AX2043" s="5">
        <v>0.01</v>
      </c>
      <c r="BA2043" s="5">
        <v>7.62</v>
      </c>
      <c r="BC2043" s="5">
        <v>1E-3</v>
      </c>
      <c r="BF2043" s="5">
        <v>0.26</v>
      </c>
      <c r="BH2043" s="5">
        <v>4.1100000000000003</v>
      </c>
      <c r="BO2043" s="5">
        <v>106</v>
      </c>
      <c r="BQ2043" s="5">
        <v>7.92</v>
      </c>
      <c r="BR2043" s="5">
        <v>8.1999999999999993</v>
      </c>
      <c r="BW2043" s="5">
        <v>0.5</v>
      </c>
      <c r="BX2043" s="5">
        <v>9.6999999999999993</v>
      </c>
      <c r="BY2043" s="5">
        <v>0.5</v>
      </c>
    </row>
    <row r="2044" spans="1:77" x14ac:dyDescent="0.35">
      <c r="A2044" s="2" t="s">
        <v>149</v>
      </c>
      <c r="B2044" s="3">
        <v>35576</v>
      </c>
      <c r="C2044" s="4">
        <v>23</v>
      </c>
      <c r="H2044" s="5">
        <v>1.0900000000000001</v>
      </c>
      <c r="M2044" s="5">
        <v>1.2</v>
      </c>
      <c r="O2044" s="5">
        <v>160</v>
      </c>
      <c r="S2044" s="5">
        <v>100</v>
      </c>
      <c r="T2044" s="5">
        <v>20</v>
      </c>
      <c r="V2044" s="5">
        <v>17</v>
      </c>
      <c r="W2044" s="5">
        <v>0.41</v>
      </c>
      <c r="AB2044" s="5">
        <v>24.82</v>
      </c>
      <c r="AE2044" s="5">
        <v>5.0999999999999996</v>
      </c>
      <c r="AJ2044" s="5">
        <v>77.5</v>
      </c>
      <c r="AN2044" s="5">
        <v>23</v>
      </c>
      <c r="AO2044" s="5">
        <v>0.55000000000000004</v>
      </c>
      <c r="AT2044" s="5">
        <v>25</v>
      </c>
      <c r="AV2044" s="5">
        <v>0.44</v>
      </c>
      <c r="AW2044" s="5">
        <v>6.5690000000000002E-3</v>
      </c>
      <c r="AX2044" s="5">
        <v>0.13</v>
      </c>
      <c r="BA2044" s="5">
        <v>7.09</v>
      </c>
      <c r="BE2044" s="5">
        <v>0.1</v>
      </c>
      <c r="BH2044" s="5">
        <v>7.9</v>
      </c>
      <c r="BO2044" s="5">
        <v>5.4</v>
      </c>
      <c r="BP2044" s="5">
        <v>0.01</v>
      </c>
      <c r="BX2044" s="5">
        <v>9.8000000000000007</v>
      </c>
      <c r="BY2044" s="5">
        <v>40</v>
      </c>
    </row>
    <row r="2045" spans="1:77" x14ac:dyDescent="0.35">
      <c r="A2045" s="2" t="s">
        <v>149</v>
      </c>
      <c r="B2045" s="3">
        <v>38680</v>
      </c>
      <c r="C2045" s="4">
        <v>33</v>
      </c>
      <c r="F2045" s="5">
        <v>0.02</v>
      </c>
      <c r="H2045" s="5">
        <v>1.03</v>
      </c>
      <c r="J2045" s="5">
        <v>1</v>
      </c>
      <c r="M2045" s="5">
        <v>0.3</v>
      </c>
      <c r="N2045" s="5">
        <v>2</v>
      </c>
      <c r="Q2045" s="5">
        <v>0.5</v>
      </c>
      <c r="S2045" s="5">
        <v>90</v>
      </c>
      <c r="T2045" s="5">
        <v>17</v>
      </c>
      <c r="U2045" s="5">
        <v>1</v>
      </c>
      <c r="V2045" s="5">
        <v>2.7</v>
      </c>
      <c r="W2045" s="5">
        <v>0.34</v>
      </c>
      <c r="AB2045" s="5">
        <v>25.89</v>
      </c>
      <c r="AD2045" s="5">
        <v>-1.61</v>
      </c>
      <c r="AE2045" s="5">
        <v>3.5</v>
      </c>
      <c r="AI2045" s="5">
        <v>1</v>
      </c>
      <c r="AJ2045" s="5">
        <v>68.5</v>
      </c>
      <c r="AN2045" s="5">
        <v>18</v>
      </c>
      <c r="AO2045" s="5">
        <v>0.45</v>
      </c>
      <c r="AT2045" s="5">
        <v>23</v>
      </c>
      <c r="AU2045" s="5">
        <v>2</v>
      </c>
      <c r="AV2045" s="5">
        <v>0.44</v>
      </c>
      <c r="AW2045" s="5">
        <v>0.03</v>
      </c>
      <c r="AX2045" s="5">
        <v>0.21</v>
      </c>
      <c r="BA2045" s="5">
        <v>7</v>
      </c>
      <c r="BC2045" s="5">
        <v>0.1</v>
      </c>
      <c r="BE2045" s="5">
        <v>1</v>
      </c>
      <c r="BH2045" s="5">
        <v>6.7</v>
      </c>
      <c r="BI2045" s="5">
        <v>0.1</v>
      </c>
      <c r="BO2045" s="5">
        <v>4</v>
      </c>
      <c r="BQ2045" s="5">
        <v>-7.26</v>
      </c>
      <c r="BR2045" s="5">
        <v>7.15</v>
      </c>
      <c r="BX2045" s="5">
        <v>9.8000000000000007</v>
      </c>
      <c r="BY2045" s="5">
        <v>5</v>
      </c>
    </row>
    <row r="2046" spans="1:77" x14ac:dyDescent="0.35">
      <c r="A2046" s="2" t="s">
        <v>149</v>
      </c>
      <c r="B2046" s="3">
        <v>38846</v>
      </c>
      <c r="C2046" s="4">
        <v>31</v>
      </c>
      <c r="F2046" s="5">
        <v>0.02</v>
      </c>
      <c r="H2046" s="5">
        <v>1.08</v>
      </c>
      <c r="J2046" s="5">
        <v>7</v>
      </c>
      <c r="M2046" s="5">
        <v>1.52</v>
      </c>
      <c r="N2046" s="5">
        <v>2.5</v>
      </c>
      <c r="Q2046" s="5">
        <v>1</v>
      </c>
      <c r="S2046" s="5">
        <v>102.01</v>
      </c>
      <c r="T2046" s="5">
        <v>20</v>
      </c>
      <c r="U2046" s="5">
        <v>5</v>
      </c>
      <c r="V2046" s="5">
        <v>2.6</v>
      </c>
      <c r="W2046" s="5">
        <v>0.41</v>
      </c>
      <c r="AD2046" s="5">
        <v>-2.38</v>
      </c>
      <c r="AE2046" s="5">
        <v>4.8899999999999997</v>
      </c>
      <c r="AI2046" s="5">
        <v>10</v>
      </c>
      <c r="AJ2046" s="5">
        <v>75.099999999999994</v>
      </c>
      <c r="AN2046" s="5">
        <v>21.8</v>
      </c>
      <c r="AO2046" s="5">
        <v>0.52</v>
      </c>
      <c r="AT2046" s="5">
        <v>25</v>
      </c>
      <c r="AU2046" s="5">
        <v>2</v>
      </c>
      <c r="AV2046" s="5">
        <v>0.48</v>
      </c>
      <c r="AW2046" s="5">
        <v>0.02</v>
      </c>
      <c r="AX2046" s="5">
        <v>0.45</v>
      </c>
      <c r="BA2046" s="5">
        <v>7.16</v>
      </c>
      <c r="BC2046" s="5">
        <v>0.1</v>
      </c>
      <c r="BE2046" s="5">
        <v>0.3</v>
      </c>
      <c r="BH2046" s="5">
        <v>7.71</v>
      </c>
      <c r="BO2046" s="5">
        <v>4</v>
      </c>
      <c r="BQ2046" s="5">
        <v>8.39</v>
      </c>
      <c r="BR2046" s="5">
        <v>8.19</v>
      </c>
      <c r="BX2046" s="5">
        <v>9.9</v>
      </c>
      <c r="BY2046" s="5">
        <v>10</v>
      </c>
    </row>
    <row r="2047" spans="1:77" x14ac:dyDescent="0.35">
      <c r="A2047" s="2" t="s">
        <v>149</v>
      </c>
      <c r="B2047" s="3">
        <v>40896</v>
      </c>
      <c r="C2047" s="4">
        <v>37</v>
      </c>
      <c r="G2047" s="5">
        <v>1E-3</v>
      </c>
      <c r="H2047" s="5">
        <v>1.07</v>
      </c>
      <c r="J2047" s="5">
        <v>7.3</v>
      </c>
      <c r="M2047" s="5">
        <v>0.76</v>
      </c>
      <c r="N2047" s="5">
        <v>0.2</v>
      </c>
      <c r="Q2047" s="5">
        <v>0.02</v>
      </c>
      <c r="S2047" s="5">
        <v>112</v>
      </c>
      <c r="T2047" s="5">
        <v>18</v>
      </c>
      <c r="U2047" s="5">
        <v>0.2</v>
      </c>
      <c r="V2047" s="5">
        <v>2.2999999999999998</v>
      </c>
      <c r="W2047" s="5">
        <v>0.56999999999999995</v>
      </c>
      <c r="AB2047" s="5">
        <v>26.64</v>
      </c>
      <c r="AD2047" s="5">
        <v>5.92</v>
      </c>
      <c r="AE2047" s="5">
        <v>5.24</v>
      </c>
      <c r="AI2047" s="5">
        <v>0.5</v>
      </c>
      <c r="AJ2047" s="5">
        <v>73.099999999999994</v>
      </c>
      <c r="AN2047" s="5">
        <v>25.2</v>
      </c>
      <c r="AO2047" s="5">
        <v>0.71</v>
      </c>
      <c r="AS2047" s="5">
        <v>4.9000000000000004</v>
      </c>
      <c r="AT2047" s="5">
        <v>25.6</v>
      </c>
      <c r="AU2047" s="5">
        <v>0.5</v>
      </c>
      <c r="AV2047" s="5">
        <v>0.22</v>
      </c>
      <c r="AW2047" s="5">
        <v>3.2799999999999999E-3</v>
      </c>
      <c r="AX2047" s="5">
        <v>0.22</v>
      </c>
      <c r="BA2047" s="5">
        <v>7.16</v>
      </c>
      <c r="BC2047" s="5">
        <v>1E-3</v>
      </c>
      <c r="BF2047" s="5">
        <v>0.5</v>
      </c>
      <c r="BH2047" s="5">
        <v>7.88</v>
      </c>
      <c r="BO2047" s="5">
        <v>5.39</v>
      </c>
      <c r="BQ2047" s="5">
        <v>8.51</v>
      </c>
      <c r="BR2047" s="5">
        <v>9.0299999999999994</v>
      </c>
      <c r="BS2047" s="5">
        <v>0.2</v>
      </c>
      <c r="BT2047" s="5">
        <v>94</v>
      </c>
      <c r="BV2047" s="5">
        <v>0.34</v>
      </c>
      <c r="BW2047" s="5">
        <v>0.18</v>
      </c>
      <c r="BX2047" s="5">
        <v>9.8000000000000007</v>
      </c>
      <c r="BY2047" s="5">
        <v>0.5</v>
      </c>
    </row>
    <row r="2048" spans="1:77" x14ac:dyDescent="0.35">
      <c r="A2048" s="2" t="s">
        <v>149</v>
      </c>
      <c r="B2048" s="3">
        <v>41885</v>
      </c>
      <c r="C2048" s="4">
        <v>33</v>
      </c>
      <c r="G2048" s="5">
        <v>3.0000000000000001E-3</v>
      </c>
      <c r="H2048" s="5">
        <v>1.1000000000000001</v>
      </c>
      <c r="J2048" s="5">
        <v>7.2</v>
      </c>
      <c r="M2048" s="5">
        <v>0.55000000000000004</v>
      </c>
      <c r="N2048" s="5">
        <v>0.2</v>
      </c>
      <c r="Q2048" s="5">
        <v>0.18</v>
      </c>
      <c r="S2048" s="5">
        <v>110</v>
      </c>
      <c r="T2048" s="5">
        <v>18</v>
      </c>
      <c r="U2048" s="5">
        <v>0.2</v>
      </c>
      <c r="V2048" s="5">
        <v>2.4</v>
      </c>
      <c r="W2048" s="5">
        <v>0.44</v>
      </c>
      <c r="AB2048" s="5">
        <v>25.91</v>
      </c>
      <c r="AD2048" s="5">
        <v>1.71</v>
      </c>
      <c r="AE2048" s="5">
        <v>4.78</v>
      </c>
      <c r="AI2048" s="5">
        <v>0.5</v>
      </c>
      <c r="AJ2048" s="5">
        <v>74.8</v>
      </c>
      <c r="AN2048" s="5">
        <v>22.4</v>
      </c>
      <c r="AO2048" s="5">
        <v>0.52</v>
      </c>
      <c r="AT2048" s="5">
        <v>24.6</v>
      </c>
      <c r="AU2048" s="5">
        <v>0.5</v>
      </c>
      <c r="AV2048" s="5">
        <v>0.22</v>
      </c>
      <c r="AW2048" s="5">
        <v>3.2799999999999999E-3</v>
      </c>
      <c r="AX2048" s="5">
        <v>0.19</v>
      </c>
      <c r="AY2048" s="5">
        <v>0.11</v>
      </c>
      <c r="BA2048" s="5">
        <v>7.26</v>
      </c>
      <c r="BC2048" s="5">
        <v>1.5E-3</v>
      </c>
      <c r="BF2048" s="5">
        <v>0.12</v>
      </c>
      <c r="BH2048" s="5">
        <v>7.87</v>
      </c>
      <c r="BO2048" s="5">
        <v>4.75</v>
      </c>
      <c r="BQ2048" s="5">
        <v>8.48</v>
      </c>
      <c r="BR2048" s="5">
        <v>8.6300000000000008</v>
      </c>
      <c r="BX2048" s="5">
        <v>9.8000000000000007</v>
      </c>
      <c r="BY2048" s="5">
        <v>0.8</v>
      </c>
    </row>
    <row r="2049" spans="1:77" x14ac:dyDescent="0.35">
      <c r="A2049" s="2" t="s">
        <v>171</v>
      </c>
      <c r="B2049" s="3">
        <v>33570</v>
      </c>
      <c r="C2049" s="4">
        <v>19</v>
      </c>
      <c r="F2049" s="5">
        <v>5.0000000000000001E-3</v>
      </c>
      <c r="H2049" s="5">
        <v>0.01</v>
      </c>
      <c r="M2049" s="5">
        <v>0.15</v>
      </c>
      <c r="S2049" s="5">
        <v>97</v>
      </c>
      <c r="T2049" s="5">
        <v>56</v>
      </c>
      <c r="V2049" s="5">
        <v>0.2</v>
      </c>
      <c r="W2049" s="5">
        <v>0.6</v>
      </c>
      <c r="AE2049" s="5">
        <v>1.2</v>
      </c>
      <c r="AJ2049" s="5">
        <v>59.8</v>
      </c>
      <c r="AN2049" s="5">
        <v>6.8</v>
      </c>
      <c r="AO2049" s="5">
        <v>0.24</v>
      </c>
      <c r="AT2049" s="5">
        <v>17</v>
      </c>
      <c r="AV2049" s="5">
        <v>0.44</v>
      </c>
      <c r="AW2049" s="5">
        <v>3.2799999999999999E-3</v>
      </c>
      <c r="AX2049" s="5">
        <v>0.55000000000000004</v>
      </c>
      <c r="BA2049" s="5">
        <v>7.72</v>
      </c>
      <c r="BE2049" s="5">
        <v>0.1</v>
      </c>
      <c r="BH2049" s="5">
        <v>2.2999999999999998</v>
      </c>
      <c r="BO2049" s="5">
        <v>117</v>
      </c>
    </row>
    <row r="2050" spans="1:77" x14ac:dyDescent="0.35">
      <c r="A2050" s="2" t="s">
        <v>171</v>
      </c>
      <c r="B2050" s="3">
        <v>38685</v>
      </c>
      <c r="C2050" s="4">
        <v>33</v>
      </c>
      <c r="F2050" s="5">
        <v>0.03</v>
      </c>
      <c r="H2050" s="5">
        <v>0.05</v>
      </c>
      <c r="J2050" s="5">
        <v>1</v>
      </c>
      <c r="M2050" s="5">
        <v>0.2</v>
      </c>
      <c r="N2050" s="5">
        <v>2</v>
      </c>
      <c r="Q2050" s="5">
        <v>0.5</v>
      </c>
      <c r="S2050" s="5">
        <v>106</v>
      </c>
      <c r="T2050" s="5">
        <v>48</v>
      </c>
      <c r="U2050" s="5">
        <v>1</v>
      </c>
      <c r="V2050" s="5">
        <v>1.3</v>
      </c>
      <c r="W2050" s="5">
        <v>0.72</v>
      </c>
      <c r="AB2050" s="5">
        <v>13.98</v>
      </c>
      <c r="AD2050" s="5">
        <v>0.1</v>
      </c>
      <c r="AE2050" s="5">
        <v>1</v>
      </c>
      <c r="AI2050" s="5">
        <v>1</v>
      </c>
      <c r="AJ2050" s="5">
        <v>53.7</v>
      </c>
      <c r="AN2050" s="5">
        <v>6.3</v>
      </c>
      <c r="AO2050" s="5">
        <v>0.23</v>
      </c>
      <c r="AT2050" s="5">
        <v>17.3</v>
      </c>
      <c r="AU2050" s="5">
        <v>2</v>
      </c>
      <c r="AV2050" s="5">
        <v>0.44</v>
      </c>
      <c r="AW2050" s="5">
        <v>0.03</v>
      </c>
      <c r="AX2050" s="5">
        <v>0.03</v>
      </c>
      <c r="BA2050" s="5">
        <v>7.5</v>
      </c>
      <c r="BC2050" s="5">
        <v>0.1</v>
      </c>
      <c r="BE2050" s="5">
        <v>0.8</v>
      </c>
      <c r="BH2050" s="5">
        <v>3.2</v>
      </c>
      <c r="BI2050" s="5">
        <v>0.1</v>
      </c>
      <c r="BO2050" s="5">
        <v>99</v>
      </c>
      <c r="BQ2050" s="5">
        <v>-6.61</v>
      </c>
      <c r="BR2050" s="5">
        <v>6.62</v>
      </c>
      <c r="BX2050" s="5">
        <v>10.1</v>
      </c>
      <c r="BY2050" s="5">
        <v>5</v>
      </c>
    </row>
    <row r="2051" spans="1:77" x14ac:dyDescent="0.35">
      <c r="A2051" s="2" t="s">
        <v>171</v>
      </c>
      <c r="B2051" s="3">
        <v>38846</v>
      </c>
      <c r="C2051" s="4">
        <v>31</v>
      </c>
      <c r="F2051" s="5">
        <v>0.02</v>
      </c>
      <c r="H2051" s="5">
        <v>0.06</v>
      </c>
      <c r="J2051" s="5">
        <v>5</v>
      </c>
      <c r="M2051" s="5">
        <v>0.23</v>
      </c>
      <c r="N2051" s="5">
        <v>2.5</v>
      </c>
      <c r="Q2051" s="5">
        <v>1</v>
      </c>
      <c r="S2051" s="5">
        <v>97.28</v>
      </c>
      <c r="T2051" s="5">
        <v>55</v>
      </c>
      <c r="U2051" s="5">
        <v>5</v>
      </c>
      <c r="V2051" s="5">
        <v>1.6</v>
      </c>
      <c r="W2051" s="5">
        <v>0.75</v>
      </c>
      <c r="AD2051" s="5">
        <v>-0.45</v>
      </c>
      <c r="AE2051" s="5">
        <v>1</v>
      </c>
      <c r="AI2051" s="5">
        <v>10</v>
      </c>
      <c r="AJ2051" s="5">
        <v>61.8</v>
      </c>
      <c r="AN2051" s="5">
        <v>5.99</v>
      </c>
      <c r="AO2051" s="5">
        <v>0.23</v>
      </c>
      <c r="AT2051" s="5">
        <v>18.100000000000001</v>
      </c>
      <c r="AU2051" s="5">
        <v>2</v>
      </c>
      <c r="AV2051" s="5">
        <v>0.48</v>
      </c>
      <c r="AW2051" s="5">
        <v>0.02</v>
      </c>
      <c r="AX2051" s="5">
        <v>0.27</v>
      </c>
      <c r="BA2051" s="5">
        <v>7.62</v>
      </c>
      <c r="BC2051" s="5">
        <v>0.1</v>
      </c>
      <c r="BE2051" s="5">
        <v>0.2</v>
      </c>
      <c r="BH2051" s="5">
        <v>2.61</v>
      </c>
      <c r="BO2051" s="5">
        <v>99</v>
      </c>
      <c r="BQ2051" s="5">
        <v>6.23</v>
      </c>
      <c r="BR2051" s="5">
        <v>6.2</v>
      </c>
      <c r="BX2051" s="5">
        <v>10.5</v>
      </c>
      <c r="BY2051" s="5">
        <v>10</v>
      </c>
    </row>
    <row r="2052" spans="1:77" x14ac:dyDescent="0.35">
      <c r="A2052" s="2" t="s">
        <v>171</v>
      </c>
      <c r="B2052" s="3">
        <v>40863</v>
      </c>
      <c r="C2052" s="4">
        <v>37</v>
      </c>
      <c r="G2052" s="5">
        <v>3.0000000000000001E-3</v>
      </c>
      <c r="H2052" s="5">
        <v>0.03</v>
      </c>
      <c r="J2052" s="5">
        <v>1.2</v>
      </c>
      <c r="M2052" s="5">
        <v>0.25</v>
      </c>
      <c r="N2052" s="5">
        <v>0.2</v>
      </c>
      <c r="Q2052" s="5">
        <v>0.02</v>
      </c>
      <c r="S2052" s="5">
        <v>127</v>
      </c>
      <c r="T2052" s="5">
        <v>55</v>
      </c>
      <c r="U2052" s="5">
        <v>0.2</v>
      </c>
      <c r="V2052" s="5">
        <v>2.4</v>
      </c>
      <c r="W2052" s="5">
        <v>0.96</v>
      </c>
      <c r="AB2052" s="5">
        <v>14.2</v>
      </c>
      <c r="AD2052" s="5">
        <v>14.79</v>
      </c>
      <c r="AE2052" s="5">
        <v>0.97</v>
      </c>
      <c r="AI2052" s="5">
        <v>0.5</v>
      </c>
      <c r="AJ2052" s="5">
        <v>68.3</v>
      </c>
      <c r="AN2052" s="5">
        <v>8.42</v>
      </c>
      <c r="AO2052" s="5">
        <v>0.28999999999999998</v>
      </c>
      <c r="AS2052" s="5">
        <v>0.92</v>
      </c>
      <c r="AT2052" s="5">
        <v>23.3</v>
      </c>
      <c r="AU2052" s="5">
        <v>0.5</v>
      </c>
      <c r="AV2052" s="5">
        <v>0.22</v>
      </c>
      <c r="AW2052" s="5">
        <v>3.2799999999999999E-3</v>
      </c>
      <c r="AX2052" s="5">
        <v>0.01</v>
      </c>
      <c r="BA2052" s="5">
        <v>7.56</v>
      </c>
      <c r="BC2052" s="5">
        <v>1E-3</v>
      </c>
      <c r="BF2052" s="5">
        <v>0.21</v>
      </c>
      <c r="BH2052" s="5">
        <v>4.09</v>
      </c>
      <c r="BO2052" s="5">
        <v>65.900000000000006</v>
      </c>
      <c r="BQ2052" s="5">
        <v>7.01</v>
      </c>
      <c r="BR2052" s="5">
        <v>8.1300000000000008</v>
      </c>
      <c r="BS2052" s="5">
        <v>0.2</v>
      </c>
      <c r="BT2052" s="5">
        <v>46</v>
      </c>
      <c r="BV2052" s="5">
        <v>0.12</v>
      </c>
      <c r="BW2052" s="5">
        <v>0.24</v>
      </c>
      <c r="BX2052" s="5">
        <v>10.7</v>
      </c>
      <c r="BY2052" s="5">
        <v>0.5</v>
      </c>
    </row>
    <row r="2053" spans="1:77" x14ac:dyDescent="0.35">
      <c r="A2053" s="2" t="s">
        <v>208</v>
      </c>
      <c r="B2053" s="3">
        <v>36431</v>
      </c>
      <c r="C2053" s="4">
        <v>24</v>
      </c>
      <c r="F2053" s="5">
        <v>2E-3</v>
      </c>
      <c r="G2053" s="5">
        <v>2E-3</v>
      </c>
      <c r="H2053" s="5">
        <v>0.5</v>
      </c>
      <c r="M2053" s="5">
        <v>0.26</v>
      </c>
      <c r="O2053" s="5">
        <v>93</v>
      </c>
      <c r="S2053" s="5">
        <v>47</v>
      </c>
      <c r="T2053" s="5">
        <v>19</v>
      </c>
      <c r="V2053" s="5">
        <v>1.6</v>
      </c>
      <c r="W2053" s="5">
        <v>0.74</v>
      </c>
      <c r="AB2053" s="5">
        <v>13.38</v>
      </c>
      <c r="AE2053" s="5">
        <v>2.2999999999999998</v>
      </c>
      <c r="AJ2053" s="5">
        <v>40.799999999999997</v>
      </c>
      <c r="AN2053" s="5">
        <v>5.6</v>
      </c>
      <c r="AO2053" s="5">
        <v>0.14000000000000001</v>
      </c>
      <c r="AT2053" s="5">
        <v>20</v>
      </c>
      <c r="AV2053" s="5">
        <v>0.22</v>
      </c>
      <c r="AW2053" s="5">
        <v>3.3E-3</v>
      </c>
      <c r="AX2053" s="5">
        <v>0.15</v>
      </c>
      <c r="AZ2053" s="5">
        <v>0.05</v>
      </c>
      <c r="BA2053" s="5">
        <v>7.41</v>
      </c>
      <c r="BE2053" s="5">
        <v>0.2</v>
      </c>
      <c r="BH2053" s="5">
        <v>3.7</v>
      </c>
      <c r="BO2053" s="5">
        <v>4.42</v>
      </c>
      <c r="BX2053" s="5">
        <v>10.7</v>
      </c>
    </row>
    <row r="2054" spans="1:77" x14ac:dyDescent="0.35">
      <c r="A2054" s="2" t="s">
        <v>208</v>
      </c>
      <c r="B2054" s="3">
        <v>40836</v>
      </c>
      <c r="C2054" s="4">
        <v>25</v>
      </c>
      <c r="G2054" s="5">
        <v>1E-3</v>
      </c>
      <c r="H2054" s="5">
        <v>0.47</v>
      </c>
      <c r="M2054" s="5">
        <v>0.18</v>
      </c>
      <c r="S2054" s="5">
        <v>54.1</v>
      </c>
      <c r="T2054" s="5">
        <v>19</v>
      </c>
      <c r="V2054" s="5">
        <v>1.5</v>
      </c>
      <c r="W2054" s="5">
        <v>0.8</v>
      </c>
      <c r="AB2054" s="5">
        <v>13.04</v>
      </c>
      <c r="AD2054" s="5">
        <v>0.66</v>
      </c>
      <c r="AE2054" s="5">
        <v>2.46</v>
      </c>
      <c r="AJ2054" s="5">
        <v>40.799999999999997</v>
      </c>
      <c r="AN2054" s="5">
        <v>5.99</v>
      </c>
      <c r="AO2054" s="5">
        <v>0.15</v>
      </c>
      <c r="AT2054" s="5">
        <v>21</v>
      </c>
      <c r="AV2054" s="5">
        <v>0.22</v>
      </c>
      <c r="AW2054" s="5">
        <v>3.2799999999999999E-3</v>
      </c>
      <c r="AX2054" s="5">
        <v>0.19</v>
      </c>
      <c r="BA2054" s="5">
        <v>7.63</v>
      </c>
      <c r="BF2054" s="5">
        <v>0.24</v>
      </c>
      <c r="BH2054" s="5">
        <v>3.63</v>
      </c>
      <c r="BO2054" s="5">
        <v>4.82</v>
      </c>
      <c r="BQ2054" s="5">
        <v>4.2699999999999996</v>
      </c>
      <c r="BR2054" s="5">
        <v>4.24</v>
      </c>
      <c r="BT2054" s="5">
        <v>41</v>
      </c>
      <c r="BX2054" s="5">
        <v>10.7</v>
      </c>
    </row>
    <row r="2055" spans="1:77" x14ac:dyDescent="0.35">
      <c r="A2055" s="2" t="s">
        <v>208</v>
      </c>
      <c r="B2055" s="3">
        <v>40513</v>
      </c>
      <c r="C2055" s="4">
        <v>34</v>
      </c>
      <c r="G2055" s="5">
        <v>2E-3</v>
      </c>
      <c r="H2055" s="5">
        <v>30.39</v>
      </c>
      <c r="J2055" s="5">
        <v>0.2</v>
      </c>
      <c r="M2055" s="5">
        <v>1.1100000000000001</v>
      </c>
      <c r="N2055" s="5">
        <v>0.2</v>
      </c>
      <c r="Q2055" s="5">
        <v>0.02</v>
      </c>
      <c r="S2055" s="5">
        <v>231</v>
      </c>
      <c r="T2055" s="5">
        <v>11400</v>
      </c>
      <c r="U2055" s="5">
        <v>0.6</v>
      </c>
      <c r="V2055" s="5">
        <v>7.4</v>
      </c>
      <c r="W2055" s="5">
        <v>8.9499999999999993</v>
      </c>
      <c r="AB2055" s="5">
        <v>2.62</v>
      </c>
      <c r="AD2055" s="5">
        <v>3.12</v>
      </c>
      <c r="AE2055" s="5">
        <v>221</v>
      </c>
      <c r="AI2055" s="5">
        <v>0.5</v>
      </c>
      <c r="AJ2055" s="5">
        <v>3390</v>
      </c>
      <c r="AN2055" s="5">
        <v>788</v>
      </c>
      <c r="AO2055" s="5">
        <v>0.46</v>
      </c>
      <c r="AS2055" s="5">
        <v>1.2</v>
      </c>
      <c r="AT2055" s="5">
        <v>6400</v>
      </c>
      <c r="AU2055" s="5">
        <v>0.5</v>
      </c>
      <c r="AV2055" s="5">
        <v>0.22</v>
      </c>
      <c r="AW2055" s="5">
        <v>3.2799999999999999E-3</v>
      </c>
      <c r="AX2055" s="5">
        <v>0.02</v>
      </c>
      <c r="BA2055" s="5">
        <v>7.43</v>
      </c>
      <c r="BC2055" s="5">
        <v>1E-3</v>
      </c>
      <c r="BF2055" s="5">
        <v>0.27</v>
      </c>
      <c r="BH2055" s="5">
        <v>14.79</v>
      </c>
      <c r="BO2055" s="5">
        <v>726</v>
      </c>
      <c r="BQ2055" s="5">
        <v>351.46</v>
      </c>
      <c r="BR2055" s="5">
        <v>362.59</v>
      </c>
      <c r="BW2055" s="5">
        <v>2.1</v>
      </c>
      <c r="BX2055" s="5">
        <v>9.8000000000000007</v>
      </c>
      <c r="BY2055" s="5">
        <v>1.4</v>
      </c>
    </row>
    <row r="2056" spans="1:77" x14ac:dyDescent="0.35">
      <c r="A2056" s="2" t="s">
        <v>208</v>
      </c>
      <c r="B2056" s="3">
        <v>41226</v>
      </c>
      <c r="C2056" s="4">
        <v>29</v>
      </c>
      <c r="G2056" s="5">
        <v>4.0000000000000001E-3</v>
      </c>
      <c r="H2056" s="5">
        <v>0.02</v>
      </c>
      <c r="M2056" s="5">
        <v>0.36</v>
      </c>
      <c r="S2056" s="5">
        <v>123</v>
      </c>
      <c r="T2056" s="5">
        <v>55</v>
      </c>
      <c r="V2056" s="5">
        <v>1.3</v>
      </c>
      <c r="W2056" s="5">
        <v>1.24</v>
      </c>
      <c r="Z2056" s="5">
        <v>25</v>
      </c>
      <c r="AB2056" s="5">
        <v>5.08</v>
      </c>
      <c r="AD2056" s="5">
        <v>3.99</v>
      </c>
      <c r="AE2056" s="5">
        <v>1.0900000000000001</v>
      </c>
      <c r="AJ2056" s="5">
        <v>77.8</v>
      </c>
      <c r="AN2056" s="5">
        <v>6.4</v>
      </c>
      <c r="AO2056" s="5">
        <v>0.19</v>
      </c>
      <c r="AT2056" s="5">
        <v>22.7</v>
      </c>
      <c r="AV2056" s="5">
        <v>0.22</v>
      </c>
      <c r="AW2056" s="5">
        <v>3.2799999999999999E-3</v>
      </c>
      <c r="AX2056" s="5">
        <v>0.01</v>
      </c>
      <c r="AY2056" s="5">
        <v>0.04</v>
      </c>
      <c r="BA2056" s="5">
        <v>7.33</v>
      </c>
      <c r="BF2056" s="5">
        <v>0.61</v>
      </c>
      <c r="BH2056" s="5">
        <v>4.25</v>
      </c>
      <c r="BO2056" s="5">
        <v>109</v>
      </c>
      <c r="BQ2056" s="5">
        <v>8.07</v>
      </c>
      <c r="BR2056" s="5">
        <v>7.76</v>
      </c>
      <c r="BS2056" s="5">
        <v>0.2</v>
      </c>
      <c r="BT2056" s="5">
        <v>50</v>
      </c>
      <c r="BV2056" s="5">
        <v>0.1</v>
      </c>
      <c r="BX2056" s="5">
        <v>9.8000000000000007</v>
      </c>
    </row>
    <row r="2057" spans="1:77" x14ac:dyDescent="0.35">
      <c r="A2057" s="2" t="s">
        <v>208</v>
      </c>
      <c r="B2057" s="3">
        <v>40133</v>
      </c>
      <c r="C2057" s="4">
        <v>23</v>
      </c>
      <c r="G2057" s="5">
        <v>0.08</v>
      </c>
      <c r="H2057" s="5">
        <v>0.01</v>
      </c>
      <c r="M2057" s="5">
        <v>0.81</v>
      </c>
      <c r="S2057" s="5">
        <v>9.85</v>
      </c>
      <c r="T2057" s="5">
        <v>61</v>
      </c>
      <c r="V2057" s="5">
        <v>1.7</v>
      </c>
      <c r="W2057" s="5">
        <v>2E-3</v>
      </c>
      <c r="AB2057" s="5">
        <v>7.73</v>
      </c>
      <c r="AD2057" s="5">
        <v>0.05</v>
      </c>
      <c r="AE2057" s="5">
        <v>3.66</v>
      </c>
      <c r="AJ2057" s="5">
        <v>34.1</v>
      </c>
      <c r="AN2057" s="5">
        <v>9.51</v>
      </c>
      <c r="AO2057" s="5">
        <v>0.14000000000000001</v>
      </c>
      <c r="AT2057" s="5">
        <v>35.5</v>
      </c>
      <c r="AV2057" s="5">
        <v>13.19</v>
      </c>
      <c r="AW2057" s="5">
        <v>3.2799999999999999E-3</v>
      </c>
      <c r="AX2057" s="5">
        <v>0.01</v>
      </c>
      <c r="BA2057" s="5">
        <v>5.25</v>
      </c>
      <c r="BE2057" s="5">
        <v>10.7</v>
      </c>
      <c r="BF2057" s="5">
        <v>10.89</v>
      </c>
      <c r="BH2057" s="5">
        <v>0.1</v>
      </c>
      <c r="BO2057" s="5">
        <v>45.4</v>
      </c>
      <c r="BX2057" s="5">
        <v>9.5</v>
      </c>
    </row>
    <row r="2058" spans="1:77" x14ac:dyDescent="0.35">
      <c r="A2058" s="2" t="s">
        <v>208</v>
      </c>
      <c r="B2058" s="3">
        <v>39021</v>
      </c>
      <c r="C2058" s="4">
        <v>27</v>
      </c>
      <c r="F2058" s="5">
        <v>0.11</v>
      </c>
      <c r="G2058" s="5">
        <v>0.11</v>
      </c>
      <c r="H2058" s="5">
        <v>0.01</v>
      </c>
      <c r="M2058" s="5">
        <v>0.67</v>
      </c>
      <c r="O2058" s="5">
        <v>27</v>
      </c>
      <c r="S2058" s="5">
        <v>11.6</v>
      </c>
      <c r="T2058" s="5">
        <v>81</v>
      </c>
      <c r="V2058" s="5">
        <v>1.3</v>
      </c>
      <c r="W2058" s="5">
        <v>0.01</v>
      </c>
      <c r="AB2058" s="5">
        <v>7.86</v>
      </c>
      <c r="AD2058" s="5">
        <v>-4.17</v>
      </c>
      <c r="AE2058" s="5">
        <v>2.83</v>
      </c>
      <c r="AJ2058" s="5">
        <v>41.2</v>
      </c>
      <c r="AN2058" s="5">
        <v>13.9</v>
      </c>
      <c r="AO2058" s="5">
        <v>0.15</v>
      </c>
      <c r="AT2058" s="5">
        <v>36.1</v>
      </c>
      <c r="AV2058" s="5">
        <v>15.67</v>
      </c>
      <c r="AW2058" s="5">
        <v>3.2845000000000001E-3</v>
      </c>
      <c r="AX2058" s="5">
        <v>0.01</v>
      </c>
      <c r="AZ2058" s="5">
        <v>9.7999999999999997E-3</v>
      </c>
      <c r="BA2058" s="5">
        <v>4.68</v>
      </c>
      <c r="BE2058" s="5">
        <v>10.9</v>
      </c>
      <c r="BH2058" s="5">
        <v>0.1</v>
      </c>
      <c r="BO2058" s="5">
        <v>42.9</v>
      </c>
      <c r="BQ2058" s="5">
        <v>3.53</v>
      </c>
      <c r="BR2058" s="5">
        <v>3.38</v>
      </c>
      <c r="BX2058" s="5">
        <v>9.1999999999999993</v>
      </c>
    </row>
    <row r="2059" spans="1:77" x14ac:dyDescent="0.35">
      <c r="A2059" s="2" t="s">
        <v>208</v>
      </c>
      <c r="B2059" s="3">
        <v>38040</v>
      </c>
      <c r="C2059" s="4">
        <v>24</v>
      </c>
      <c r="F2059" s="5">
        <v>0.13</v>
      </c>
      <c r="G2059" s="5">
        <v>0.13</v>
      </c>
      <c r="H2059" s="5">
        <v>0.01</v>
      </c>
      <c r="M2059" s="5">
        <v>0.83</v>
      </c>
      <c r="O2059" s="5">
        <v>11</v>
      </c>
      <c r="S2059" s="5">
        <v>10.9</v>
      </c>
      <c r="T2059" s="5">
        <v>70</v>
      </c>
      <c r="V2059" s="5">
        <v>1.8</v>
      </c>
      <c r="W2059" s="5">
        <v>0.01</v>
      </c>
      <c r="AB2059" s="5">
        <v>7.96</v>
      </c>
      <c r="AE2059" s="5">
        <v>3.35</v>
      </c>
      <c r="AJ2059" s="5">
        <v>38.4</v>
      </c>
      <c r="AN2059" s="5">
        <v>11.1</v>
      </c>
      <c r="AO2059" s="5">
        <v>0.25</v>
      </c>
      <c r="AT2059" s="5">
        <v>36.5</v>
      </c>
      <c r="AV2059" s="5">
        <v>18.5</v>
      </c>
      <c r="AW2059" s="5">
        <v>3.2845000000000001E-3</v>
      </c>
      <c r="AX2059" s="5">
        <v>0.01</v>
      </c>
      <c r="AZ2059" s="5">
        <v>0.01</v>
      </c>
      <c r="BA2059" s="5">
        <v>4.8099999999999996</v>
      </c>
      <c r="BE2059" s="5">
        <v>11.9</v>
      </c>
      <c r="BH2059" s="5">
        <v>7.0000000000000007E-2</v>
      </c>
      <c r="BO2059" s="5">
        <v>35.299999999999997</v>
      </c>
      <c r="BX2059" s="5">
        <v>9.3000000000000007</v>
      </c>
    </row>
    <row r="2060" spans="1:77" x14ac:dyDescent="0.35">
      <c r="A2060" s="2" t="s">
        <v>208</v>
      </c>
      <c r="B2060" s="3">
        <v>37515</v>
      </c>
      <c r="C2060" s="4">
        <v>32</v>
      </c>
      <c r="F2060" s="5">
        <v>0.17</v>
      </c>
      <c r="G2060" s="5">
        <v>0.17</v>
      </c>
      <c r="H2060" s="5">
        <v>0.02</v>
      </c>
      <c r="J2060" s="5">
        <v>0.2</v>
      </c>
      <c r="M2060" s="5">
        <v>1.1499999999999999</v>
      </c>
      <c r="N2060" s="5">
        <v>0.2</v>
      </c>
      <c r="O2060" s="5">
        <v>48</v>
      </c>
      <c r="Q2060" s="5">
        <v>0.76</v>
      </c>
      <c r="S2060" s="5">
        <v>10.7</v>
      </c>
      <c r="T2060" s="5">
        <v>58</v>
      </c>
      <c r="U2060" s="5">
        <v>0.3</v>
      </c>
      <c r="V2060" s="5">
        <v>2.2999999999999998</v>
      </c>
      <c r="W2060" s="5">
        <v>0.01</v>
      </c>
      <c r="AB2060" s="5">
        <v>7.02</v>
      </c>
      <c r="AE2060" s="5">
        <v>10.199999999999999</v>
      </c>
      <c r="AI2060" s="5">
        <v>10</v>
      </c>
      <c r="AJ2060" s="5">
        <v>36.200000000000003</v>
      </c>
      <c r="AN2060" s="5">
        <v>11.5</v>
      </c>
      <c r="AO2060" s="5">
        <v>0.22</v>
      </c>
      <c r="AT2060" s="5">
        <v>32.299999999999997</v>
      </c>
      <c r="AU2060" s="5">
        <v>17</v>
      </c>
      <c r="AV2060" s="5">
        <v>34.61</v>
      </c>
      <c r="AW2060" s="5">
        <v>3.2845000000000001E-3</v>
      </c>
      <c r="AX2060" s="5">
        <v>0.01</v>
      </c>
      <c r="AZ2060" s="5">
        <v>5.3E-3</v>
      </c>
      <c r="BA2060" s="5">
        <v>4.8600000000000003</v>
      </c>
      <c r="BC2060" s="5">
        <v>2.8999999999999998E-3</v>
      </c>
      <c r="BE2060" s="5">
        <v>8.1</v>
      </c>
      <c r="BH2060" s="5">
        <v>0.14000000000000001</v>
      </c>
      <c r="BO2060" s="5">
        <v>34.299999999999997</v>
      </c>
      <c r="BX2060" s="5">
        <v>10.9</v>
      </c>
      <c r="BY2060" s="5">
        <v>71</v>
      </c>
    </row>
    <row r="2061" spans="1:77" x14ac:dyDescent="0.35">
      <c r="A2061" s="2" t="s">
        <v>208</v>
      </c>
      <c r="B2061" s="3">
        <v>37153</v>
      </c>
      <c r="C2061" s="4">
        <v>31</v>
      </c>
      <c r="F2061" s="5">
        <v>0.1</v>
      </c>
      <c r="G2061" s="5">
        <v>0.09</v>
      </c>
      <c r="H2061" s="5">
        <v>0.01</v>
      </c>
      <c r="J2061" s="5">
        <v>0.2</v>
      </c>
      <c r="M2061" s="5">
        <v>0.45</v>
      </c>
      <c r="N2061" s="5">
        <v>0.2</v>
      </c>
      <c r="O2061" s="5">
        <v>10</v>
      </c>
      <c r="Q2061" s="5">
        <v>0.79</v>
      </c>
      <c r="S2061" s="5">
        <v>12.1</v>
      </c>
      <c r="T2061" s="5">
        <v>60</v>
      </c>
      <c r="U2061" s="5">
        <v>0.2</v>
      </c>
      <c r="V2061" s="5">
        <v>0.95</v>
      </c>
      <c r="W2061" s="5">
        <v>0.04</v>
      </c>
      <c r="AB2061" s="5">
        <v>8.35</v>
      </c>
      <c r="AE2061" s="5">
        <v>2.5299999999999998</v>
      </c>
      <c r="AI2061" s="5">
        <v>5.6</v>
      </c>
      <c r="AJ2061" s="5">
        <v>35</v>
      </c>
      <c r="AN2061" s="5">
        <v>12.1</v>
      </c>
      <c r="AO2061" s="5">
        <v>0.18</v>
      </c>
      <c r="AT2061" s="5">
        <v>27.3</v>
      </c>
      <c r="AU2061" s="5">
        <v>23</v>
      </c>
      <c r="AV2061" s="5">
        <v>28.42</v>
      </c>
      <c r="AW2061" s="5">
        <v>3.2845000000000001E-3</v>
      </c>
      <c r="AX2061" s="5">
        <v>0.01</v>
      </c>
      <c r="BA2061" s="5">
        <v>5.1100000000000003</v>
      </c>
      <c r="BC2061" s="5">
        <v>2.3E-3</v>
      </c>
      <c r="BE2061" s="5">
        <v>10.1</v>
      </c>
      <c r="BH2061" s="5">
        <v>0.13</v>
      </c>
      <c r="BO2061" s="5">
        <v>35.1</v>
      </c>
      <c r="BX2061" s="5">
        <v>9</v>
      </c>
      <c r="BY2061" s="5">
        <v>45</v>
      </c>
    </row>
    <row r="2062" spans="1:77" x14ac:dyDescent="0.35">
      <c r="A2062" s="2" t="s">
        <v>208</v>
      </c>
      <c r="B2062" s="3">
        <v>36808</v>
      </c>
      <c r="C2062" s="4">
        <v>32</v>
      </c>
      <c r="F2062" s="5">
        <v>0.12</v>
      </c>
      <c r="G2062" s="5">
        <v>0.1</v>
      </c>
      <c r="H2062" s="5">
        <v>0.01</v>
      </c>
      <c r="J2062" s="5">
        <v>0.2</v>
      </c>
      <c r="M2062" s="5">
        <v>0.56000000000000005</v>
      </c>
      <c r="N2062" s="5">
        <v>0.2</v>
      </c>
      <c r="O2062" s="5">
        <v>42</v>
      </c>
      <c r="Q2062" s="5">
        <v>0.77</v>
      </c>
      <c r="S2062" s="5">
        <v>11.1</v>
      </c>
      <c r="T2062" s="5">
        <v>62</v>
      </c>
      <c r="U2062" s="5">
        <v>0.6</v>
      </c>
      <c r="V2062" s="5">
        <v>1.6</v>
      </c>
      <c r="W2062" s="5">
        <v>0.02</v>
      </c>
      <c r="AB2062" s="5">
        <v>7.85</v>
      </c>
      <c r="AE2062" s="5">
        <v>6.49</v>
      </c>
      <c r="AI2062" s="5">
        <v>7.1</v>
      </c>
      <c r="AJ2062" s="5">
        <v>37.299999999999997</v>
      </c>
      <c r="AN2062" s="5">
        <v>10.9</v>
      </c>
      <c r="AO2062" s="5">
        <v>0.26</v>
      </c>
      <c r="AT2062" s="5">
        <v>30.9</v>
      </c>
      <c r="AU2062" s="5">
        <v>22</v>
      </c>
      <c r="AV2062" s="5">
        <v>25.58</v>
      </c>
      <c r="AW2062" s="5">
        <v>3.2845000000000001E-3</v>
      </c>
      <c r="AX2062" s="5">
        <v>0.01</v>
      </c>
      <c r="AZ2062" s="5">
        <v>5.0000000000000001E-3</v>
      </c>
      <c r="BA2062" s="5">
        <v>5.08</v>
      </c>
      <c r="BC2062" s="5">
        <v>5.1000000000000004E-3</v>
      </c>
      <c r="BE2062" s="5">
        <v>10.9</v>
      </c>
      <c r="BH2062" s="5">
        <v>0.13</v>
      </c>
      <c r="BO2062" s="5">
        <v>41.4</v>
      </c>
      <c r="BX2062" s="5">
        <v>9.4</v>
      </c>
      <c r="BY2062" s="5">
        <v>90</v>
      </c>
    </row>
    <row r="2063" spans="1:77" x14ac:dyDescent="0.35">
      <c r="A2063" s="2" t="s">
        <v>208</v>
      </c>
      <c r="B2063" s="3">
        <v>36094</v>
      </c>
      <c r="C2063" s="4">
        <v>31</v>
      </c>
      <c r="F2063" s="5">
        <v>0.02</v>
      </c>
      <c r="G2063" s="5">
        <v>0.08</v>
      </c>
      <c r="H2063" s="5">
        <v>0.14000000000000001</v>
      </c>
      <c r="J2063" s="5">
        <v>0.2</v>
      </c>
      <c r="M2063" s="5">
        <v>0.72</v>
      </c>
      <c r="N2063" s="5">
        <v>0.2</v>
      </c>
      <c r="O2063" s="5">
        <v>50</v>
      </c>
      <c r="Q2063" s="5">
        <v>0.6</v>
      </c>
      <c r="S2063" s="5">
        <v>9.1</v>
      </c>
      <c r="T2063" s="5">
        <v>45</v>
      </c>
      <c r="U2063" s="5">
        <v>0.5</v>
      </c>
      <c r="V2063" s="5">
        <v>2.2000000000000002</v>
      </c>
      <c r="W2063" s="5">
        <v>0.01</v>
      </c>
      <c r="AB2063" s="5">
        <v>8.64</v>
      </c>
      <c r="AE2063" s="5">
        <v>3</v>
      </c>
      <c r="AJ2063" s="5">
        <v>29.2</v>
      </c>
      <c r="AN2063" s="5">
        <v>9.3000000000000007</v>
      </c>
      <c r="AO2063" s="5">
        <v>0.08</v>
      </c>
      <c r="AT2063" s="5">
        <v>22</v>
      </c>
      <c r="AU2063" s="5">
        <v>23</v>
      </c>
      <c r="AV2063" s="5">
        <v>15.22</v>
      </c>
      <c r="AW2063" s="5">
        <v>3.284E-3</v>
      </c>
      <c r="AX2063" s="5">
        <v>0.02</v>
      </c>
      <c r="AZ2063" s="5">
        <v>0.01</v>
      </c>
      <c r="BA2063" s="5">
        <v>5.15</v>
      </c>
      <c r="BC2063" s="5">
        <v>7.4000000000000003E-3</v>
      </c>
      <c r="BE2063" s="5">
        <v>10.1</v>
      </c>
      <c r="BH2063" s="5">
        <v>0.15</v>
      </c>
      <c r="BO2063" s="5">
        <v>38.700000000000003</v>
      </c>
      <c r="BX2063" s="5">
        <v>9.1</v>
      </c>
      <c r="BY2063" s="5">
        <v>31</v>
      </c>
    </row>
    <row r="2064" spans="1:77" x14ac:dyDescent="0.35">
      <c r="A2064" s="2" t="s">
        <v>418</v>
      </c>
      <c r="B2064" s="3">
        <v>35331</v>
      </c>
      <c r="C2064" s="4">
        <v>31</v>
      </c>
      <c r="F2064" s="5">
        <v>0.13</v>
      </c>
      <c r="G2064" s="5">
        <v>0.12</v>
      </c>
      <c r="H2064" s="5">
        <v>0.02</v>
      </c>
      <c r="J2064" s="5">
        <v>1</v>
      </c>
      <c r="M2064" s="5">
        <v>2.19</v>
      </c>
      <c r="N2064" s="5">
        <v>1</v>
      </c>
      <c r="Q2064" s="5">
        <v>0.77</v>
      </c>
      <c r="S2064" s="5">
        <v>12</v>
      </c>
      <c r="T2064" s="5">
        <v>66</v>
      </c>
      <c r="U2064" s="5">
        <v>1</v>
      </c>
      <c r="V2064" s="5">
        <v>1.4</v>
      </c>
      <c r="W2064" s="5">
        <v>0.09</v>
      </c>
      <c r="AB2064" s="5">
        <v>8.2799999999999994</v>
      </c>
      <c r="AE2064" s="5">
        <v>2.8</v>
      </c>
      <c r="AI2064" s="5">
        <v>4.5</v>
      </c>
      <c r="AJ2064" s="5">
        <v>34.4</v>
      </c>
      <c r="AN2064" s="5">
        <v>13</v>
      </c>
      <c r="AO2064" s="5">
        <v>0.08</v>
      </c>
      <c r="AT2064" s="5">
        <v>26</v>
      </c>
      <c r="AU2064" s="5">
        <v>21</v>
      </c>
      <c r="AV2064" s="5">
        <v>16.29</v>
      </c>
      <c r="AW2064" s="5">
        <v>3.284E-3</v>
      </c>
      <c r="AX2064" s="5">
        <v>0.01</v>
      </c>
      <c r="AZ2064" s="5">
        <v>5.8999999999999999E-3</v>
      </c>
      <c r="BA2064" s="5">
        <v>4.6500000000000004</v>
      </c>
      <c r="BC2064" s="5">
        <v>9.7000000000000003E-3</v>
      </c>
      <c r="BE2064" s="5">
        <v>8.1999999999999993</v>
      </c>
      <c r="BH2064" s="5">
        <v>0.25</v>
      </c>
      <c r="BO2064" s="5">
        <v>30.2</v>
      </c>
      <c r="BX2064" s="5">
        <v>8.6</v>
      </c>
      <c r="BY2064" s="5">
        <v>43</v>
      </c>
    </row>
    <row r="2065" spans="1:77" x14ac:dyDescent="0.35">
      <c r="A2065" s="2" t="s">
        <v>418</v>
      </c>
      <c r="B2065" s="3">
        <v>37906</v>
      </c>
      <c r="C2065" s="4">
        <v>21</v>
      </c>
      <c r="F2065" s="5">
        <v>5.8</v>
      </c>
      <c r="H2065" s="5">
        <v>0.05</v>
      </c>
      <c r="M2065" s="5">
        <v>1.4</v>
      </c>
      <c r="S2065" s="5">
        <v>1.9</v>
      </c>
      <c r="T2065" s="5">
        <v>24</v>
      </c>
      <c r="V2065" s="5">
        <v>2.5499999999999998</v>
      </c>
      <c r="W2065" s="5">
        <v>0.01</v>
      </c>
      <c r="AB2065" s="5">
        <v>8.69</v>
      </c>
      <c r="AE2065" s="5">
        <v>0.69</v>
      </c>
      <c r="AJ2065" s="5">
        <v>21.2</v>
      </c>
      <c r="AN2065" s="5">
        <v>1.4</v>
      </c>
      <c r="AO2065" s="5">
        <v>0.33</v>
      </c>
      <c r="AT2065" s="5">
        <v>11</v>
      </c>
      <c r="AV2065" s="5">
        <v>0.44</v>
      </c>
      <c r="AW2065" s="5">
        <v>6.5599999999999999E-3</v>
      </c>
      <c r="AX2065" s="5">
        <v>0.15</v>
      </c>
      <c r="BA2065" s="5">
        <v>2.98</v>
      </c>
      <c r="BE2065" s="5">
        <v>11.61</v>
      </c>
      <c r="BH2065" s="5">
        <v>0</v>
      </c>
      <c r="BO2065" s="5">
        <v>38</v>
      </c>
      <c r="BX2065" s="5">
        <v>9.57</v>
      </c>
    </row>
    <row r="2066" spans="1:77" x14ac:dyDescent="0.35">
      <c r="A2066" s="2" t="s">
        <v>418</v>
      </c>
      <c r="B2066" s="3">
        <v>40855</v>
      </c>
      <c r="C2066" s="4">
        <v>25</v>
      </c>
      <c r="G2066" s="5">
        <v>0.1</v>
      </c>
      <c r="H2066" s="5">
        <v>0.01</v>
      </c>
      <c r="M2066" s="5">
        <v>0.77</v>
      </c>
      <c r="S2066" s="5">
        <v>11.4</v>
      </c>
      <c r="T2066" s="5">
        <v>78</v>
      </c>
      <c r="V2066" s="5">
        <v>1.5</v>
      </c>
      <c r="W2066" s="5">
        <v>0.01</v>
      </c>
      <c r="AB2066" s="5">
        <v>7.58</v>
      </c>
      <c r="AD2066" s="5">
        <v>3.62</v>
      </c>
      <c r="AE2066" s="5">
        <v>5.8</v>
      </c>
      <c r="AJ2066" s="5">
        <v>37.9</v>
      </c>
      <c r="AN2066" s="5">
        <v>10.5</v>
      </c>
      <c r="AO2066" s="5">
        <v>0.16</v>
      </c>
      <c r="AT2066" s="5">
        <v>35.1</v>
      </c>
      <c r="AV2066" s="5">
        <v>20.14</v>
      </c>
      <c r="AW2066" s="5">
        <v>3.2799999999999999E-3</v>
      </c>
      <c r="AX2066" s="5">
        <v>0.01</v>
      </c>
      <c r="BA2066" s="5">
        <v>5.12</v>
      </c>
      <c r="BF2066" s="5">
        <v>10.78</v>
      </c>
      <c r="BH2066" s="5">
        <v>0.11</v>
      </c>
      <c r="BO2066" s="5">
        <v>29.5</v>
      </c>
      <c r="BQ2066" s="5">
        <v>3.25</v>
      </c>
      <c r="BR2066" s="5">
        <v>3.13</v>
      </c>
      <c r="BT2066" s="5">
        <v>2.6</v>
      </c>
      <c r="BX2066" s="5">
        <v>9.4</v>
      </c>
    </row>
    <row r="2067" spans="1:77" x14ac:dyDescent="0.35">
      <c r="A2067" s="2" t="s">
        <v>418</v>
      </c>
      <c r="B2067" s="3">
        <v>41598</v>
      </c>
      <c r="C2067" s="4">
        <v>35</v>
      </c>
      <c r="G2067" s="5">
        <v>4.0000000000000001E-3</v>
      </c>
      <c r="H2067" s="5">
        <v>28.84</v>
      </c>
      <c r="J2067" s="5">
        <v>0.2</v>
      </c>
      <c r="M2067" s="5">
        <v>1.1299999999999999</v>
      </c>
      <c r="N2067" s="5">
        <v>0.2</v>
      </c>
      <c r="Q2067" s="5">
        <v>0.02</v>
      </c>
      <c r="S2067" s="5">
        <v>235</v>
      </c>
      <c r="T2067" s="5">
        <v>11400</v>
      </c>
      <c r="U2067" s="5">
        <v>0.2</v>
      </c>
      <c r="V2067" s="5">
        <v>7.1</v>
      </c>
      <c r="W2067" s="5">
        <v>5.97</v>
      </c>
      <c r="AB2067" s="5">
        <v>2.59</v>
      </c>
      <c r="AD2067" s="5">
        <v>51.84</v>
      </c>
      <c r="AE2067" s="5">
        <v>384</v>
      </c>
      <c r="AI2067" s="5">
        <v>0.5</v>
      </c>
      <c r="AJ2067" s="5">
        <v>3380</v>
      </c>
      <c r="AN2067" s="5">
        <v>1330</v>
      </c>
      <c r="AO2067" s="5">
        <v>0.36</v>
      </c>
      <c r="AT2067" s="5">
        <v>10700</v>
      </c>
      <c r="AU2067" s="5">
        <v>0.5</v>
      </c>
      <c r="AV2067" s="5">
        <v>0.22</v>
      </c>
      <c r="AW2067" s="5">
        <v>3.2799999999999999E-3</v>
      </c>
      <c r="AX2067" s="5">
        <v>0.03</v>
      </c>
      <c r="AY2067" s="5">
        <v>0.69</v>
      </c>
      <c r="BA2067" s="5">
        <v>7.46</v>
      </c>
      <c r="BC2067" s="5">
        <v>1.1000000000000001E-3</v>
      </c>
      <c r="BF2067" s="5">
        <v>0.25</v>
      </c>
      <c r="BH2067" s="5">
        <v>14.5</v>
      </c>
      <c r="BO2067" s="5">
        <v>766</v>
      </c>
      <c r="BQ2067" s="5">
        <v>352</v>
      </c>
      <c r="BR2067" s="5">
        <v>598.35</v>
      </c>
      <c r="BS2067" s="5">
        <v>0.2</v>
      </c>
      <c r="BV2067" s="5">
        <v>0.12</v>
      </c>
      <c r="BX2067" s="5">
        <v>9.6</v>
      </c>
      <c r="BY2067" s="5">
        <v>22</v>
      </c>
    </row>
    <row r="2068" spans="1:77" x14ac:dyDescent="0.35">
      <c r="A2068" s="2" t="s">
        <v>418</v>
      </c>
      <c r="B2068" s="3">
        <v>41227</v>
      </c>
      <c r="C2068" s="4">
        <v>26</v>
      </c>
      <c r="G2068" s="5">
        <v>0.14000000000000001</v>
      </c>
      <c r="H2068" s="5">
        <v>0.01</v>
      </c>
      <c r="M2068" s="5">
        <v>0.86</v>
      </c>
      <c r="S2068" s="5">
        <v>13.2</v>
      </c>
      <c r="T2068" s="5">
        <v>100</v>
      </c>
      <c r="V2068" s="5">
        <v>1.5</v>
      </c>
      <c r="W2068" s="5">
        <v>0.02</v>
      </c>
      <c r="AB2068" s="5">
        <v>7.46</v>
      </c>
      <c r="AD2068" s="5">
        <v>8.1300000000000008</v>
      </c>
      <c r="AE2068" s="5">
        <v>4.41</v>
      </c>
      <c r="AJ2068" s="5">
        <v>47.3</v>
      </c>
      <c r="AN2068" s="5">
        <v>15.1</v>
      </c>
      <c r="AO2068" s="5">
        <v>0.17</v>
      </c>
      <c r="AT2068" s="5">
        <v>36.299999999999997</v>
      </c>
      <c r="AV2068" s="5">
        <v>27.04</v>
      </c>
      <c r="AW2068" s="5">
        <v>3.2799999999999999E-3</v>
      </c>
      <c r="AX2068" s="5">
        <v>0.01</v>
      </c>
      <c r="AY2068" s="5">
        <v>0.02</v>
      </c>
      <c r="BA2068" s="5">
        <v>4.87</v>
      </c>
      <c r="BF2068" s="5">
        <v>10.96</v>
      </c>
      <c r="BH2068" s="5">
        <v>0.1</v>
      </c>
      <c r="BO2068" s="5">
        <v>27.9</v>
      </c>
      <c r="BQ2068" s="5">
        <v>3.94</v>
      </c>
      <c r="BR2068" s="5">
        <v>3.63</v>
      </c>
      <c r="BT2068" s="5">
        <v>9.9</v>
      </c>
      <c r="BX2068" s="5">
        <v>9.4</v>
      </c>
    </row>
    <row r="2069" spans="1:77" x14ac:dyDescent="0.35">
      <c r="A2069" s="2" t="s">
        <v>419</v>
      </c>
      <c r="B2069" s="3">
        <v>38848</v>
      </c>
      <c r="C2069" s="4">
        <v>31</v>
      </c>
      <c r="F2069" s="5">
        <v>0.02</v>
      </c>
      <c r="H2069" s="5">
        <v>30.81</v>
      </c>
      <c r="J2069" s="5">
        <v>5</v>
      </c>
      <c r="M2069" s="5">
        <v>2.2200000000000002</v>
      </c>
      <c r="N2069" s="5">
        <v>2.5</v>
      </c>
      <c r="Q2069" s="5">
        <v>1</v>
      </c>
      <c r="S2069" s="5">
        <v>264.01</v>
      </c>
      <c r="T2069" s="5">
        <v>11900</v>
      </c>
      <c r="U2069" s="5">
        <v>5</v>
      </c>
      <c r="V2069" s="5">
        <v>7.1</v>
      </c>
      <c r="W2069" s="5">
        <v>7.21</v>
      </c>
      <c r="AD2069" s="5">
        <v>-1.61</v>
      </c>
      <c r="AE2069" s="5">
        <v>192.23</v>
      </c>
      <c r="AI2069" s="5">
        <v>10</v>
      </c>
      <c r="AJ2069" s="5">
        <v>3300</v>
      </c>
      <c r="AN2069" s="5">
        <v>698.15</v>
      </c>
      <c r="AO2069" s="5">
        <v>0.37</v>
      </c>
      <c r="AT2069" s="5">
        <v>6490.3</v>
      </c>
      <c r="AU2069" s="5">
        <v>2</v>
      </c>
      <c r="AV2069" s="5">
        <v>0.48</v>
      </c>
      <c r="AW2069" s="5">
        <v>0.03</v>
      </c>
      <c r="AX2069" s="5">
        <v>0.79</v>
      </c>
      <c r="BA2069" s="5">
        <v>7.43</v>
      </c>
      <c r="BC2069" s="5">
        <v>0.1</v>
      </c>
      <c r="BE2069" s="5">
        <v>0.1</v>
      </c>
      <c r="BH2069" s="5">
        <v>13.87</v>
      </c>
      <c r="BO2069" s="5">
        <v>812</v>
      </c>
      <c r="BQ2069" s="5">
        <v>365.67</v>
      </c>
      <c r="BR2069" s="5">
        <v>359.82</v>
      </c>
      <c r="BX2069" s="5">
        <v>10</v>
      </c>
      <c r="BY2069" s="5">
        <v>10</v>
      </c>
    </row>
    <row r="2070" spans="1:77" x14ac:dyDescent="0.35">
      <c r="A2070" s="2" t="s">
        <v>419</v>
      </c>
      <c r="B2070" s="3">
        <v>38674</v>
      </c>
      <c r="C2070" s="4">
        <v>33</v>
      </c>
      <c r="F2070" s="5">
        <v>0.03</v>
      </c>
      <c r="H2070" s="5">
        <v>26.4</v>
      </c>
      <c r="J2070" s="5">
        <v>1</v>
      </c>
      <c r="M2070" s="5">
        <v>1.1000000000000001</v>
      </c>
      <c r="N2070" s="5">
        <v>2</v>
      </c>
      <c r="Q2070" s="5">
        <v>0.5</v>
      </c>
      <c r="S2070" s="5">
        <v>265</v>
      </c>
      <c r="T2070" s="5">
        <v>12000</v>
      </c>
      <c r="U2070" s="5">
        <v>1</v>
      </c>
      <c r="V2070" s="5">
        <v>8</v>
      </c>
      <c r="W2070" s="5">
        <v>4.04</v>
      </c>
      <c r="AB2070" s="5">
        <v>2.62</v>
      </c>
      <c r="AD2070" s="5">
        <v>-1.8</v>
      </c>
      <c r="AE2070" s="5">
        <v>137</v>
      </c>
      <c r="AI2070" s="5">
        <v>1</v>
      </c>
      <c r="AJ2070" s="5">
        <v>3380</v>
      </c>
      <c r="AN2070" s="5">
        <v>680</v>
      </c>
      <c r="AO2070" s="5">
        <v>0.33</v>
      </c>
      <c r="AT2070" s="5">
        <v>6600</v>
      </c>
      <c r="AU2070" s="5">
        <v>2</v>
      </c>
      <c r="AV2070" s="5">
        <v>0.44</v>
      </c>
      <c r="AW2070" s="5">
        <v>0.03</v>
      </c>
      <c r="AX2070" s="5">
        <v>0.03</v>
      </c>
      <c r="BA2070" s="5">
        <v>7.5</v>
      </c>
      <c r="BC2070" s="5">
        <v>0.1</v>
      </c>
      <c r="BE2070" s="5">
        <v>0.5</v>
      </c>
      <c r="BH2070" s="5">
        <v>13.2</v>
      </c>
      <c r="BI2070" s="5">
        <v>0.1</v>
      </c>
      <c r="BO2070" s="5">
        <v>788</v>
      </c>
      <c r="BQ2070" s="5">
        <v>-368.08</v>
      </c>
      <c r="BR2070" s="5">
        <v>361.46</v>
      </c>
      <c r="BX2070" s="5">
        <v>9.6999999999999993</v>
      </c>
      <c r="BY2070" s="5">
        <v>5</v>
      </c>
    </row>
    <row r="2071" spans="1:77" x14ac:dyDescent="0.35">
      <c r="A2071" s="2" t="s">
        <v>419</v>
      </c>
      <c r="B2071" s="3">
        <v>42122</v>
      </c>
      <c r="C2071" s="4">
        <v>24</v>
      </c>
      <c r="G2071" s="5">
        <v>0.12</v>
      </c>
      <c r="H2071" s="5">
        <v>0.01</v>
      </c>
      <c r="M2071" s="5">
        <v>1.32</v>
      </c>
      <c r="S2071" s="5">
        <v>9.89</v>
      </c>
      <c r="T2071" s="5">
        <v>26</v>
      </c>
      <c r="V2071" s="5">
        <v>7</v>
      </c>
      <c r="W2071" s="5">
        <v>0.04</v>
      </c>
      <c r="AB2071" s="5">
        <v>1.62</v>
      </c>
      <c r="AD2071" s="5">
        <v>0.13</v>
      </c>
      <c r="AE2071" s="5">
        <v>14.1</v>
      </c>
      <c r="AJ2071" s="5">
        <v>20.9</v>
      </c>
      <c r="AN2071" s="5">
        <v>1.94</v>
      </c>
      <c r="AO2071" s="5">
        <v>0.05</v>
      </c>
      <c r="AT2071" s="5">
        <v>16.3</v>
      </c>
      <c r="AV2071" s="5">
        <v>19.12</v>
      </c>
      <c r="AW2071" s="5">
        <v>0.01</v>
      </c>
      <c r="AX2071" s="5">
        <v>0.03</v>
      </c>
      <c r="BA2071" s="5">
        <v>5.41</v>
      </c>
      <c r="BF2071" s="5">
        <v>1.61</v>
      </c>
      <c r="BH2071" s="5">
        <v>0.33</v>
      </c>
      <c r="BO2071" s="5">
        <v>17.899999999999999</v>
      </c>
      <c r="BQ2071" s="5">
        <v>1.75</v>
      </c>
      <c r="BR2071" s="5">
        <v>1.74</v>
      </c>
      <c r="BX2071" s="5">
        <v>9.5</v>
      </c>
    </row>
    <row r="2072" spans="1:77" x14ac:dyDescent="0.35">
      <c r="A2072" s="2" t="s">
        <v>102</v>
      </c>
      <c r="B2072" s="3">
        <v>41774</v>
      </c>
      <c r="C2072" s="4">
        <v>33</v>
      </c>
      <c r="G2072" s="5">
        <v>0.05</v>
      </c>
      <c r="H2072" s="5">
        <v>0.03</v>
      </c>
      <c r="J2072" s="5">
        <v>0.2</v>
      </c>
      <c r="M2072" s="5">
        <v>1.49</v>
      </c>
      <c r="N2072" s="5">
        <v>0.2</v>
      </c>
      <c r="Q2072" s="5">
        <v>0.19</v>
      </c>
      <c r="S2072" s="5">
        <v>14.4</v>
      </c>
      <c r="T2072" s="5">
        <v>34</v>
      </c>
      <c r="U2072" s="5">
        <v>0.2</v>
      </c>
      <c r="V2072" s="5">
        <v>4.9000000000000004</v>
      </c>
      <c r="W2072" s="5">
        <v>0.01</v>
      </c>
      <c r="AB2072" s="5">
        <v>1.64</v>
      </c>
      <c r="AD2072" s="5">
        <v>5.32</v>
      </c>
      <c r="AE2072" s="5">
        <v>12</v>
      </c>
      <c r="AI2072" s="5">
        <v>3.4</v>
      </c>
      <c r="AJ2072" s="5">
        <v>25.3</v>
      </c>
      <c r="AN2072" s="5">
        <v>2.97</v>
      </c>
      <c r="AO2072" s="5">
        <v>7.0000000000000007E-2</v>
      </c>
      <c r="AT2072" s="5">
        <v>18.7</v>
      </c>
      <c r="AU2072" s="5">
        <v>0.8</v>
      </c>
      <c r="AV2072" s="5">
        <v>24.83</v>
      </c>
      <c r="AW2072" s="5">
        <v>3.2799999999999999E-3</v>
      </c>
      <c r="AX2072" s="5">
        <v>0.03</v>
      </c>
      <c r="AY2072" s="5">
        <v>0.02</v>
      </c>
      <c r="BA2072" s="5">
        <v>5.71</v>
      </c>
      <c r="BC2072" s="5">
        <v>1.1000000000000001E-3</v>
      </c>
      <c r="BF2072" s="5">
        <v>0.3</v>
      </c>
      <c r="BH2072" s="5">
        <v>0.44</v>
      </c>
      <c r="BO2072" s="5">
        <v>19.7</v>
      </c>
      <c r="BQ2072" s="5">
        <v>2.21</v>
      </c>
      <c r="BR2072" s="5">
        <v>2.1</v>
      </c>
      <c r="BX2072" s="5">
        <v>8.9</v>
      </c>
      <c r="BY2072" s="5">
        <v>8.6</v>
      </c>
    </row>
    <row r="2073" spans="1:77" x14ac:dyDescent="0.35">
      <c r="A2073" s="2" t="s">
        <v>102</v>
      </c>
      <c r="B2073" s="3">
        <v>41493</v>
      </c>
      <c r="C2073" s="4">
        <v>25</v>
      </c>
      <c r="G2073" s="5">
        <v>0.05</v>
      </c>
      <c r="H2073" s="5">
        <v>0.01</v>
      </c>
      <c r="M2073" s="5">
        <v>1.38</v>
      </c>
      <c r="S2073" s="5">
        <v>16</v>
      </c>
      <c r="T2073" s="5">
        <v>33</v>
      </c>
      <c r="V2073" s="5">
        <v>4.4000000000000004</v>
      </c>
      <c r="W2073" s="5">
        <v>0.03</v>
      </c>
      <c r="AB2073" s="5">
        <v>1.67</v>
      </c>
      <c r="AD2073" s="5">
        <v>2.0699999999999998</v>
      </c>
      <c r="AE2073" s="5">
        <v>14.4</v>
      </c>
      <c r="AJ2073" s="5">
        <v>26</v>
      </c>
      <c r="AN2073" s="5">
        <v>3.13</v>
      </c>
      <c r="AO2073" s="5">
        <v>0.06</v>
      </c>
      <c r="AT2073" s="5">
        <v>17.5</v>
      </c>
      <c r="AV2073" s="5">
        <v>13.1</v>
      </c>
      <c r="AW2073" s="5">
        <v>0.01</v>
      </c>
      <c r="AX2073" s="5">
        <v>0.02</v>
      </c>
      <c r="AY2073" s="5">
        <v>0.02</v>
      </c>
      <c r="BA2073" s="5">
        <v>5.25</v>
      </c>
      <c r="BF2073" s="5">
        <v>0.23</v>
      </c>
      <c r="BH2073" s="5">
        <v>0.53</v>
      </c>
      <c r="BO2073" s="5">
        <v>23.2</v>
      </c>
      <c r="BQ2073" s="5">
        <v>2.16</v>
      </c>
      <c r="BR2073" s="5">
        <v>2.2000000000000002</v>
      </c>
      <c r="BX2073" s="5">
        <v>9.6</v>
      </c>
    </row>
    <row r="2074" spans="1:77" x14ac:dyDescent="0.35">
      <c r="A2074" s="2" t="s">
        <v>102</v>
      </c>
      <c r="B2074" s="3">
        <v>41092</v>
      </c>
      <c r="C2074" s="4">
        <v>28</v>
      </c>
      <c r="G2074" s="5">
        <v>0.09</v>
      </c>
      <c r="H2074" s="5">
        <v>0.01</v>
      </c>
      <c r="M2074" s="5">
        <v>1.01</v>
      </c>
      <c r="S2074" s="5">
        <v>17</v>
      </c>
      <c r="T2074" s="5">
        <v>30</v>
      </c>
      <c r="V2074" s="5">
        <v>4</v>
      </c>
      <c r="W2074" s="5">
        <v>0.14000000000000001</v>
      </c>
      <c r="AB2074" s="5">
        <v>1.68</v>
      </c>
      <c r="AD2074" s="5">
        <v>8.69</v>
      </c>
      <c r="AE2074" s="5">
        <v>16.8</v>
      </c>
      <c r="AJ2074" s="5">
        <v>26.4</v>
      </c>
      <c r="AN2074" s="5">
        <v>3.22</v>
      </c>
      <c r="AO2074" s="5">
        <v>0.08</v>
      </c>
      <c r="AT2074" s="5">
        <v>14.5</v>
      </c>
      <c r="AV2074" s="5">
        <v>35.76</v>
      </c>
      <c r="AW2074" s="5">
        <v>0.01</v>
      </c>
      <c r="AX2074" s="5">
        <v>0.02</v>
      </c>
      <c r="AY2074" s="5">
        <v>0.02</v>
      </c>
      <c r="BA2074" s="5">
        <v>5.23</v>
      </c>
      <c r="BF2074" s="5">
        <v>0.94</v>
      </c>
      <c r="BH2074" s="5">
        <v>0.27</v>
      </c>
      <c r="BO2074" s="5">
        <v>15.5</v>
      </c>
      <c r="BQ2074" s="5">
        <v>2.02</v>
      </c>
      <c r="BR2074" s="5">
        <v>2.2000000000000002</v>
      </c>
      <c r="BS2074" s="5">
        <v>0.2</v>
      </c>
      <c r="BT2074" s="5">
        <v>19</v>
      </c>
      <c r="BV2074" s="5">
        <v>0.1</v>
      </c>
      <c r="BX2074" s="5">
        <v>9.5</v>
      </c>
    </row>
    <row r="2075" spans="1:77" x14ac:dyDescent="0.35">
      <c r="A2075" s="2" t="s">
        <v>102</v>
      </c>
      <c r="B2075" s="3">
        <v>40744</v>
      </c>
      <c r="C2075" s="4">
        <v>37</v>
      </c>
      <c r="G2075" s="5">
        <v>0.09</v>
      </c>
      <c r="H2075" s="5">
        <v>0.01</v>
      </c>
      <c r="J2075" s="5">
        <v>0.2</v>
      </c>
      <c r="M2075" s="5">
        <v>1.17</v>
      </c>
      <c r="N2075" s="5">
        <v>2</v>
      </c>
      <c r="Q2075" s="5">
        <v>0.28000000000000003</v>
      </c>
      <c r="S2075" s="5">
        <v>12.6</v>
      </c>
      <c r="T2075" s="5">
        <v>26</v>
      </c>
      <c r="U2075" s="5">
        <v>0.4</v>
      </c>
      <c r="V2075" s="5">
        <v>5.5</v>
      </c>
      <c r="W2075" s="5">
        <v>0.02</v>
      </c>
      <c r="AB2075" s="5">
        <v>1.72</v>
      </c>
      <c r="AD2075" s="5">
        <v>8.41</v>
      </c>
      <c r="AE2075" s="5">
        <v>16.2</v>
      </c>
      <c r="AI2075" s="5">
        <v>3.6</v>
      </c>
      <c r="AJ2075" s="5">
        <v>21.5</v>
      </c>
      <c r="AN2075" s="5">
        <v>2.36</v>
      </c>
      <c r="AO2075" s="5">
        <v>0.05</v>
      </c>
      <c r="AS2075" s="5">
        <v>0.35</v>
      </c>
      <c r="AT2075" s="5">
        <v>9.15</v>
      </c>
      <c r="AU2075" s="5">
        <v>1.5</v>
      </c>
      <c r="AV2075" s="5">
        <v>27.04</v>
      </c>
      <c r="AW2075" s="5">
        <v>9.5300000000000003E-3</v>
      </c>
      <c r="AX2075" s="5">
        <v>0.03</v>
      </c>
      <c r="BA2075" s="5">
        <v>5.4</v>
      </c>
      <c r="BC2075" s="5">
        <v>2E-3</v>
      </c>
      <c r="BF2075" s="5">
        <v>0.16</v>
      </c>
      <c r="BH2075" s="5">
        <v>0.24</v>
      </c>
      <c r="BO2075" s="5">
        <v>18.600000000000001</v>
      </c>
      <c r="BQ2075" s="5">
        <v>1.8</v>
      </c>
      <c r="BR2075" s="5">
        <v>1.65</v>
      </c>
      <c r="BS2075" s="5">
        <v>0.2</v>
      </c>
      <c r="BT2075" s="5">
        <v>18</v>
      </c>
      <c r="BV2075" s="5">
        <v>0.15</v>
      </c>
      <c r="BW2075" s="5">
        <v>1.3</v>
      </c>
      <c r="BX2075" s="5">
        <v>9.4</v>
      </c>
      <c r="BY2075" s="5">
        <v>6.5</v>
      </c>
    </row>
    <row r="2076" spans="1:77" x14ac:dyDescent="0.35">
      <c r="A2076" s="2" t="s">
        <v>102</v>
      </c>
      <c r="B2076" s="3">
        <v>40339</v>
      </c>
      <c r="C2076" s="4">
        <v>24</v>
      </c>
      <c r="G2076" s="5">
        <v>0.23</v>
      </c>
      <c r="H2076" s="5">
        <v>0.01</v>
      </c>
      <c r="M2076" s="5">
        <v>1.1299999999999999</v>
      </c>
      <c r="S2076" s="5">
        <v>19.899999999999999</v>
      </c>
      <c r="T2076" s="5">
        <v>33</v>
      </c>
      <c r="V2076" s="5">
        <v>4.0999999999999996</v>
      </c>
      <c r="W2076" s="5">
        <v>0.05</v>
      </c>
      <c r="AB2076" s="5">
        <v>1.73</v>
      </c>
      <c r="AD2076" s="5">
        <v>0.28999999999999998</v>
      </c>
      <c r="AE2076" s="5">
        <v>22.5</v>
      </c>
      <c r="AJ2076" s="5">
        <v>30.4</v>
      </c>
      <c r="AN2076" s="5">
        <v>3.82</v>
      </c>
      <c r="AO2076" s="5">
        <v>7.0000000000000007E-2</v>
      </c>
      <c r="AT2076" s="5">
        <v>13.3</v>
      </c>
      <c r="AV2076" s="5">
        <v>50.46</v>
      </c>
      <c r="AW2076" s="5">
        <v>7.2300000000000003E-3</v>
      </c>
      <c r="AX2076" s="5">
        <v>0.02</v>
      </c>
      <c r="BA2076" s="5">
        <v>5.09</v>
      </c>
      <c r="BF2076" s="5">
        <v>0.37</v>
      </c>
      <c r="BH2076" s="5">
        <v>0.23</v>
      </c>
      <c r="BO2076" s="5">
        <v>24.7</v>
      </c>
      <c r="BQ2076" s="5">
        <v>2.4900000000000002</v>
      </c>
      <c r="BR2076" s="5">
        <v>2.5</v>
      </c>
      <c r="BX2076" s="5">
        <v>9.1</v>
      </c>
    </row>
    <row r="2077" spans="1:77" x14ac:dyDescent="0.35">
      <c r="A2077" s="2" t="s">
        <v>102</v>
      </c>
      <c r="B2077" s="3">
        <v>40001</v>
      </c>
      <c r="C2077" s="4">
        <v>22</v>
      </c>
      <c r="G2077" s="5">
        <v>0.09</v>
      </c>
      <c r="H2077" s="5">
        <v>0.01</v>
      </c>
      <c r="M2077" s="5">
        <v>1.1000000000000001</v>
      </c>
      <c r="S2077" s="5">
        <v>26.5</v>
      </c>
      <c r="T2077" s="5">
        <v>41</v>
      </c>
      <c r="V2077" s="5">
        <v>4.3</v>
      </c>
      <c r="W2077" s="5">
        <v>0.02</v>
      </c>
      <c r="AB2077" s="5">
        <v>1.72</v>
      </c>
      <c r="AD2077" s="5">
        <v>3.37</v>
      </c>
      <c r="AE2077" s="5">
        <v>14</v>
      </c>
      <c r="AJ2077" s="5">
        <v>32.5</v>
      </c>
      <c r="AN2077" s="5">
        <v>4.9400000000000004</v>
      </c>
      <c r="AO2077" s="5">
        <v>0.08</v>
      </c>
      <c r="AT2077" s="5">
        <v>16.2</v>
      </c>
      <c r="AV2077" s="5">
        <v>69.94</v>
      </c>
      <c r="AW2077" s="5">
        <v>8.2100000000000003E-3</v>
      </c>
      <c r="AX2077" s="5">
        <v>0.01</v>
      </c>
      <c r="BA2077" s="5">
        <v>5.18</v>
      </c>
      <c r="BF2077" s="5">
        <v>3.37</v>
      </c>
      <c r="BH2077" s="5">
        <v>0.2</v>
      </c>
      <c r="BO2077" s="5">
        <v>19.5</v>
      </c>
      <c r="BX2077" s="5">
        <v>9.8000000000000007</v>
      </c>
    </row>
    <row r="2078" spans="1:77" x14ac:dyDescent="0.35">
      <c r="A2078" s="2" t="s">
        <v>102</v>
      </c>
      <c r="B2078" s="3">
        <v>38673</v>
      </c>
      <c r="C2078" s="4">
        <v>33</v>
      </c>
      <c r="F2078" s="5">
        <v>0.04</v>
      </c>
      <c r="H2078" s="5">
        <v>49</v>
      </c>
      <c r="J2078" s="5">
        <v>1</v>
      </c>
      <c r="M2078" s="5">
        <v>1.4</v>
      </c>
      <c r="N2078" s="5">
        <v>2</v>
      </c>
      <c r="Q2078" s="5">
        <v>0.5</v>
      </c>
      <c r="S2078" s="5">
        <v>124</v>
      </c>
      <c r="T2078" s="5">
        <v>1990</v>
      </c>
      <c r="U2078" s="5">
        <v>1</v>
      </c>
      <c r="V2078" s="5">
        <v>11</v>
      </c>
      <c r="W2078" s="5">
        <v>4.82</v>
      </c>
      <c r="AB2078" s="5">
        <v>1.98</v>
      </c>
      <c r="AD2078" s="5">
        <v>-1.3</v>
      </c>
      <c r="AE2078" s="5">
        <v>58.4</v>
      </c>
      <c r="AI2078" s="5">
        <v>1</v>
      </c>
      <c r="AJ2078" s="5">
        <v>742</v>
      </c>
      <c r="AN2078" s="5">
        <v>114</v>
      </c>
      <c r="AO2078" s="5">
        <v>1.18</v>
      </c>
      <c r="AT2078" s="5">
        <v>1160</v>
      </c>
      <c r="AU2078" s="5">
        <v>2</v>
      </c>
      <c r="AV2078" s="5">
        <v>0.44</v>
      </c>
      <c r="AW2078" s="5">
        <v>0.03</v>
      </c>
      <c r="AX2078" s="5">
        <v>4.59</v>
      </c>
      <c r="BA2078" s="5">
        <v>7</v>
      </c>
      <c r="BC2078" s="5">
        <v>0.1</v>
      </c>
      <c r="BE2078" s="5">
        <v>0.5</v>
      </c>
      <c r="BH2078" s="5">
        <v>15.3</v>
      </c>
      <c r="BI2078" s="5">
        <v>0.1</v>
      </c>
      <c r="BO2078" s="5">
        <v>1</v>
      </c>
      <c r="BQ2078" s="5">
        <v>-71.53</v>
      </c>
      <c r="BR2078" s="5">
        <v>70.61</v>
      </c>
      <c r="BX2078" s="5">
        <v>10.5</v>
      </c>
      <c r="BY2078" s="5">
        <v>5</v>
      </c>
    </row>
    <row r="2079" spans="1:77" x14ac:dyDescent="0.35">
      <c r="A2079" s="2" t="s">
        <v>102</v>
      </c>
      <c r="B2079" s="3">
        <v>34240</v>
      </c>
      <c r="C2079" s="4">
        <v>30</v>
      </c>
      <c r="F2079" s="5">
        <v>0.21</v>
      </c>
      <c r="G2079" s="5">
        <v>7.0000000000000007E-2</v>
      </c>
      <c r="H2079" s="5">
        <v>0.01</v>
      </c>
      <c r="J2079" s="5">
        <v>1</v>
      </c>
      <c r="M2079" s="5">
        <v>0.99</v>
      </c>
      <c r="N2079" s="5">
        <v>1</v>
      </c>
      <c r="O2079" s="5">
        <v>100</v>
      </c>
      <c r="Q2079" s="5">
        <v>0.5</v>
      </c>
      <c r="S2079" s="5">
        <v>7.5</v>
      </c>
      <c r="T2079" s="5">
        <v>26</v>
      </c>
      <c r="U2079" s="5">
        <v>1</v>
      </c>
      <c r="V2079" s="5">
        <v>1.7</v>
      </c>
      <c r="W2079" s="5">
        <v>0.22</v>
      </c>
      <c r="AB2079" s="5">
        <v>8.2100000000000009</v>
      </c>
      <c r="AE2079" s="5">
        <v>2.2999999999999998</v>
      </c>
      <c r="AI2079" s="5">
        <v>3.1</v>
      </c>
      <c r="AJ2079" s="5">
        <v>25</v>
      </c>
      <c r="AN2079" s="5">
        <v>8.5</v>
      </c>
      <c r="AO2079" s="5">
        <v>0.05</v>
      </c>
      <c r="AT2079" s="5">
        <v>18</v>
      </c>
      <c r="AU2079" s="5">
        <v>12</v>
      </c>
      <c r="AV2079" s="5">
        <v>11.77</v>
      </c>
      <c r="AW2079" s="5">
        <v>4.5976000000000003E-3</v>
      </c>
      <c r="AY2079" s="5">
        <v>6.1000000000000004E-3</v>
      </c>
      <c r="BA2079" s="5">
        <v>5.47</v>
      </c>
      <c r="BC2079" s="5">
        <v>3.5000000000000001E-3</v>
      </c>
      <c r="BE2079" s="5">
        <v>9.1999999999999993</v>
      </c>
      <c r="BH2079" s="5">
        <v>0.11</v>
      </c>
      <c r="BX2079" s="5">
        <v>9.1</v>
      </c>
      <c r="BY2079" s="5">
        <v>29</v>
      </c>
    </row>
    <row r="2080" spans="1:77" x14ac:dyDescent="0.35">
      <c r="A2080" s="2" t="s">
        <v>102</v>
      </c>
      <c r="B2080" s="3">
        <v>40744</v>
      </c>
      <c r="C2080" s="4">
        <v>37</v>
      </c>
      <c r="G2080" s="5">
        <v>4.0000000000000001E-3</v>
      </c>
      <c r="H2080" s="5">
        <v>0.01</v>
      </c>
      <c r="J2080" s="5">
        <v>0.2</v>
      </c>
      <c r="M2080" s="5">
        <v>0.81</v>
      </c>
      <c r="N2080" s="5">
        <v>0.2</v>
      </c>
      <c r="Q2080" s="5">
        <v>0.05</v>
      </c>
      <c r="S2080" s="5">
        <v>137</v>
      </c>
      <c r="T2080" s="5">
        <v>35</v>
      </c>
      <c r="U2080" s="5">
        <v>0.2</v>
      </c>
      <c r="V2080" s="5">
        <v>1.4</v>
      </c>
      <c r="W2080" s="5">
        <v>2E-3</v>
      </c>
      <c r="AB2080" s="5">
        <v>6.12</v>
      </c>
      <c r="AD2080" s="5">
        <v>7.13</v>
      </c>
      <c r="AE2080" s="5">
        <v>1.18</v>
      </c>
      <c r="AI2080" s="5">
        <v>0.5</v>
      </c>
      <c r="AJ2080" s="5">
        <v>86.2</v>
      </c>
      <c r="AN2080" s="5">
        <v>12.1</v>
      </c>
      <c r="AO2080" s="5">
        <v>0.02</v>
      </c>
      <c r="AS2080" s="5">
        <v>0.35</v>
      </c>
      <c r="AT2080" s="5">
        <v>21.1</v>
      </c>
      <c r="AU2080" s="5">
        <v>0.8</v>
      </c>
      <c r="AV2080" s="5">
        <v>105.8</v>
      </c>
      <c r="AW2080" s="5">
        <v>0.02</v>
      </c>
      <c r="AX2080" s="5">
        <v>7.0000000000000007E-2</v>
      </c>
      <c r="BA2080" s="5">
        <v>6.9</v>
      </c>
      <c r="BC2080" s="5">
        <v>1.5E-3</v>
      </c>
      <c r="BF2080" s="5">
        <v>1.35</v>
      </c>
      <c r="BH2080" s="5">
        <v>6.26</v>
      </c>
      <c r="BO2080" s="5">
        <v>22.9</v>
      </c>
      <c r="BQ2080" s="5">
        <v>9.43</v>
      </c>
      <c r="BR2080" s="5">
        <v>8.7799999999999994</v>
      </c>
      <c r="BS2080" s="5">
        <v>0.2</v>
      </c>
      <c r="BT2080" s="5">
        <v>79</v>
      </c>
      <c r="BV2080" s="5">
        <v>0.21</v>
      </c>
      <c r="BW2080" s="5">
        <v>0.1</v>
      </c>
      <c r="BX2080" s="5">
        <v>9.6999999999999993</v>
      </c>
      <c r="BY2080" s="5">
        <v>0.5</v>
      </c>
    </row>
    <row r="2081" spans="1:77" x14ac:dyDescent="0.35">
      <c r="A2081" s="2" t="s">
        <v>102</v>
      </c>
      <c r="B2081" s="3">
        <v>40134</v>
      </c>
      <c r="C2081" s="4">
        <v>22</v>
      </c>
      <c r="G2081" s="5">
        <v>1E-3</v>
      </c>
      <c r="H2081" s="5">
        <v>0.02</v>
      </c>
      <c r="M2081" s="5">
        <v>0.34</v>
      </c>
      <c r="S2081" s="5">
        <v>123</v>
      </c>
      <c r="T2081" s="5">
        <v>57</v>
      </c>
      <c r="V2081" s="5">
        <v>1.4</v>
      </c>
      <c r="W2081" s="5">
        <v>1.26</v>
      </c>
      <c r="AB2081" s="5">
        <v>5.24</v>
      </c>
      <c r="AD2081" s="5">
        <v>0.13</v>
      </c>
      <c r="AE2081" s="5">
        <v>1.03</v>
      </c>
      <c r="AJ2081" s="5">
        <v>73.7</v>
      </c>
      <c r="AN2081" s="5">
        <v>5.95</v>
      </c>
      <c r="AO2081" s="5">
        <v>0.18</v>
      </c>
      <c r="AT2081" s="5">
        <v>21.6</v>
      </c>
      <c r="AV2081" s="5">
        <v>0.22</v>
      </c>
      <c r="AW2081" s="5">
        <v>3.2799999999999999E-3</v>
      </c>
      <c r="AX2081" s="5">
        <v>0.01</v>
      </c>
      <c r="BA2081" s="5">
        <v>7.29</v>
      </c>
      <c r="BF2081" s="5">
        <v>0.39</v>
      </c>
      <c r="BH2081" s="5">
        <v>4.09</v>
      </c>
      <c r="BO2081" s="5">
        <v>101</v>
      </c>
      <c r="BX2081" s="5">
        <v>9.6999999999999993</v>
      </c>
    </row>
    <row r="2082" spans="1:77" x14ac:dyDescent="0.35">
      <c r="A2082" s="2" t="s">
        <v>102</v>
      </c>
      <c r="B2082" s="3">
        <v>34242</v>
      </c>
      <c r="C2082" s="4">
        <v>30</v>
      </c>
      <c r="F2082" s="5">
        <v>6.45</v>
      </c>
      <c r="G2082" s="5">
        <v>5.63</v>
      </c>
      <c r="H2082" s="5">
        <v>0.01</v>
      </c>
      <c r="J2082" s="5">
        <v>1</v>
      </c>
      <c r="M2082" s="5">
        <v>1.1100000000000001</v>
      </c>
      <c r="N2082" s="5">
        <v>1</v>
      </c>
      <c r="O2082" s="5">
        <v>100</v>
      </c>
      <c r="Q2082" s="5">
        <v>1.4</v>
      </c>
      <c r="S2082" s="5">
        <v>7.4</v>
      </c>
      <c r="T2082" s="5">
        <v>24</v>
      </c>
      <c r="U2082" s="5">
        <v>1</v>
      </c>
      <c r="V2082" s="5">
        <v>3.2</v>
      </c>
      <c r="W2082" s="5">
        <v>0.23</v>
      </c>
      <c r="AB2082" s="5">
        <v>9.3699999999999992</v>
      </c>
      <c r="AE2082" s="5">
        <v>1.1000000000000001</v>
      </c>
      <c r="AI2082" s="5">
        <v>1</v>
      </c>
      <c r="AJ2082" s="5">
        <v>22.5</v>
      </c>
      <c r="AN2082" s="5">
        <v>6.3</v>
      </c>
      <c r="AO2082" s="5">
        <v>0.6</v>
      </c>
      <c r="AT2082" s="5">
        <v>12</v>
      </c>
      <c r="AU2082" s="5">
        <v>9.1999999999999993</v>
      </c>
      <c r="AV2082" s="5">
        <v>30.49</v>
      </c>
      <c r="AW2082" s="5">
        <v>3.2799999999999999E-3</v>
      </c>
      <c r="AX2082" s="5">
        <v>0.01</v>
      </c>
      <c r="AY2082" s="5">
        <v>0.01</v>
      </c>
      <c r="BA2082" s="5">
        <v>4.2300000000000004</v>
      </c>
      <c r="BC2082" s="5">
        <v>3.0000000000000001E-3</v>
      </c>
      <c r="BE2082" s="5">
        <v>11.5</v>
      </c>
      <c r="BX2082" s="5">
        <v>8.8000000000000007</v>
      </c>
      <c r="BY2082" s="5">
        <v>8.4</v>
      </c>
    </row>
    <row r="2083" spans="1:77" x14ac:dyDescent="0.35">
      <c r="A2083" s="2" t="s">
        <v>102</v>
      </c>
      <c r="B2083" s="3">
        <v>34311</v>
      </c>
      <c r="C2083" s="4">
        <v>32</v>
      </c>
      <c r="F2083" s="5">
        <v>5.3</v>
      </c>
      <c r="G2083" s="5">
        <v>5.0999999999999996</v>
      </c>
      <c r="H2083" s="5">
        <v>0.01</v>
      </c>
      <c r="J2083" s="5">
        <v>1</v>
      </c>
      <c r="M2083" s="5">
        <v>1.05</v>
      </c>
      <c r="N2083" s="5">
        <v>1</v>
      </c>
      <c r="O2083" s="5">
        <v>100</v>
      </c>
      <c r="Q2083" s="5">
        <v>1.2</v>
      </c>
      <c r="S2083" s="5">
        <v>7.3</v>
      </c>
      <c r="T2083" s="5">
        <v>21</v>
      </c>
      <c r="U2083" s="5">
        <v>1</v>
      </c>
      <c r="V2083" s="5">
        <v>2.6</v>
      </c>
      <c r="W2083" s="5">
        <v>0.04</v>
      </c>
      <c r="AB2083" s="5">
        <v>9.2799999999999994</v>
      </c>
      <c r="AE2083" s="5">
        <v>1.2</v>
      </c>
      <c r="AI2083" s="5">
        <v>1</v>
      </c>
      <c r="AJ2083" s="5">
        <v>30</v>
      </c>
      <c r="AN2083" s="5">
        <v>6</v>
      </c>
      <c r="AO2083" s="5">
        <v>0.56999999999999995</v>
      </c>
      <c r="AT2083" s="5">
        <v>14</v>
      </c>
      <c r="AU2083" s="5">
        <v>10</v>
      </c>
      <c r="AV2083" s="5">
        <v>27.84</v>
      </c>
      <c r="AW2083" s="5">
        <v>3.2799999999999999E-3</v>
      </c>
      <c r="AX2083" s="5">
        <v>0.01</v>
      </c>
      <c r="AY2083" s="5">
        <v>7.9000000000000008E-3</v>
      </c>
      <c r="BA2083" s="5">
        <v>3.86</v>
      </c>
      <c r="BC2083" s="5">
        <v>5.0000000000000001E-3</v>
      </c>
      <c r="BE2083" s="5">
        <v>11.2</v>
      </c>
      <c r="BH2083" s="5">
        <v>0.05</v>
      </c>
      <c r="BO2083" s="5">
        <v>46.1</v>
      </c>
      <c r="BX2083" s="5">
        <v>9.1</v>
      </c>
      <c r="BY2083" s="5">
        <v>8</v>
      </c>
    </row>
    <row r="2084" spans="1:77" x14ac:dyDescent="0.35">
      <c r="A2084" s="2" t="s">
        <v>102</v>
      </c>
      <c r="B2084" s="3">
        <v>38848</v>
      </c>
      <c r="C2084" s="4">
        <v>31</v>
      </c>
      <c r="F2084" s="5">
        <v>0.02</v>
      </c>
      <c r="H2084" s="5">
        <v>0.02</v>
      </c>
      <c r="J2084" s="5">
        <v>5</v>
      </c>
      <c r="M2084" s="5">
        <v>0.64</v>
      </c>
      <c r="N2084" s="5">
        <v>2.5</v>
      </c>
      <c r="Q2084" s="5">
        <v>1</v>
      </c>
      <c r="S2084" s="5">
        <v>126.18</v>
      </c>
      <c r="T2084" s="5">
        <v>66</v>
      </c>
      <c r="U2084" s="5">
        <v>5</v>
      </c>
      <c r="V2084" s="5">
        <v>1.4</v>
      </c>
      <c r="W2084" s="5">
        <v>1.2</v>
      </c>
      <c r="AD2084" s="5">
        <v>-2.06</v>
      </c>
      <c r="AE2084" s="5">
        <v>1.03</v>
      </c>
      <c r="AI2084" s="5">
        <v>10</v>
      </c>
      <c r="AJ2084" s="5">
        <v>75</v>
      </c>
      <c r="AN2084" s="5">
        <v>6.01</v>
      </c>
      <c r="AO2084" s="5">
        <v>0.18</v>
      </c>
      <c r="AT2084" s="5">
        <v>21.9</v>
      </c>
      <c r="AU2084" s="5">
        <v>2</v>
      </c>
      <c r="AV2084" s="5">
        <v>0.48</v>
      </c>
      <c r="AW2084" s="5">
        <v>0.02</v>
      </c>
      <c r="AX2084" s="5">
        <v>0.06</v>
      </c>
      <c r="BA2084" s="5">
        <v>7.1</v>
      </c>
      <c r="BC2084" s="5">
        <v>0.1</v>
      </c>
      <c r="BE2084" s="5">
        <v>0.1</v>
      </c>
      <c r="BH2084" s="5">
        <v>3.85</v>
      </c>
      <c r="BO2084" s="5">
        <v>108</v>
      </c>
      <c r="BQ2084" s="5">
        <v>7.98</v>
      </c>
      <c r="BR2084" s="5">
        <v>7.82</v>
      </c>
      <c r="BX2084" s="5">
        <v>9.9</v>
      </c>
      <c r="BY2084" s="5">
        <v>10</v>
      </c>
    </row>
    <row r="2085" spans="1:77" x14ac:dyDescent="0.35">
      <c r="A2085" s="2" t="s">
        <v>102</v>
      </c>
      <c r="B2085" s="3">
        <v>38677</v>
      </c>
      <c r="C2085" s="4">
        <v>33</v>
      </c>
      <c r="F2085" s="5">
        <v>0.03</v>
      </c>
      <c r="H2085" s="5">
        <v>0.1</v>
      </c>
      <c r="J2085" s="5">
        <v>1</v>
      </c>
      <c r="M2085" s="5">
        <v>0.2</v>
      </c>
      <c r="N2085" s="5">
        <v>2</v>
      </c>
      <c r="Q2085" s="5">
        <v>0.5</v>
      </c>
      <c r="S2085" s="5">
        <v>138</v>
      </c>
      <c r="T2085" s="5">
        <v>61</v>
      </c>
      <c r="U2085" s="5">
        <v>1</v>
      </c>
      <c r="V2085" s="5">
        <v>1</v>
      </c>
      <c r="W2085" s="5">
        <v>1.18</v>
      </c>
      <c r="AB2085" s="5">
        <v>5.4</v>
      </c>
      <c r="AD2085" s="5">
        <v>0.9</v>
      </c>
      <c r="AE2085" s="5">
        <v>1</v>
      </c>
      <c r="AI2085" s="5">
        <v>1</v>
      </c>
      <c r="AJ2085" s="5">
        <v>75</v>
      </c>
      <c r="AN2085" s="5">
        <v>5.8</v>
      </c>
      <c r="AO2085" s="5">
        <v>0.18</v>
      </c>
      <c r="AT2085" s="5">
        <v>19.2</v>
      </c>
      <c r="AU2085" s="5">
        <v>1</v>
      </c>
      <c r="AV2085" s="5">
        <v>0.44</v>
      </c>
      <c r="AW2085" s="5">
        <v>0.03</v>
      </c>
      <c r="AX2085" s="5">
        <v>0.03</v>
      </c>
      <c r="BA2085" s="5">
        <v>7.1</v>
      </c>
      <c r="BC2085" s="5">
        <v>0.1</v>
      </c>
      <c r="BE2085" s="5">
        <v>0.5</v>
      </c>
      <c r="BH2085" s="5">
        <v>4.3</v>
      </c>
      <c r="BI2085" s="5">
        <v>0.1</v>
      </c>
      <c r="BO2085" s="5">
        <v>105</v>
      </c>
      <c r="BQ2085" s="5">
        <v>-8.2100000000000009</v>
      </c>
      <c r="BR2085" s="5">
        <v>8.2799999999999994</v>
      </c>
      <c r="BX2085" s="5">
        <v>9.6999999999999993</v>
      </c>
      <c r="BY2085" s="5">
        <v>5</v>
      </c>
    </row>
    <row r="2086" spans="1:77" x14ac:dyDescent="0.35">
      <c r="A2086" s="2" t="s">
        <v>102</v>
      </c>
      <c r="B2086" s="3">
        <v>34393</v>
      </c>
      <c r="C2086" s="4">
        <v>31</v>
      </c>
      <c r="F2086" s="5">
        <v>9.31</v>
      </c>
      <c r="G2086" s="5">
        <v>9.77</v>
      </c>
      <c r="H2086" s="5">
        <v>0.02</v>
      </c>
      <c r="J2086" s="5">
        <v>1</v>
      </c>
      <c r="M2086" s="5">
        <v>2.0499999999999998</v>
      </c>
      <c r="N2086" s="5">
        <v>1</v>
      </c>
      <c r="O2086" s="5">
        <v>100</v>
      </c>
      <c r="Q2086" s="5">
        <v>1.6</v>
      </c>
      <c r="S2086" s="5">
        <v>7</v>
      </c>
      <c r="T2086" s="5">
        <v>24</v>
      </c>
      <c r="U2086" s="5">
        <v>1</v>
      </c>
      <c r="V2086" s="5">
        <v>3.1</v>
      </c>
      <c r="W2086" s="5">
        <v>0.04</v>
      </c>
      <c r="AB2086" s="5">
        <v>8.6300000000000008</v>
      </c>
      <c r="AE2086" s="5">
        <v>1.2</v>
      </c>
      <c r="AI2086" s="5">
        <v>1</v>
      </c>
      <c r="AJ2086" s="5">
        <v>27.1</v>
      </c>
      <c r="AN2086" s="5">
        <v>5.0999999999999996</v>
      </c>
      <c r="AO2086" s="5">
        <v>0.7</v>
      </c>
      <c r="AT2086" s="5">
        <v>13</v>
      </c>
      <c r="AU2086" s="5">
        <v>12</v>
      </c>
      <c r="AV2086" s="5">
        <v>37.57</v>
      </c>
      <c r="AW2086" s="5">
        <v>3.2799999999999999E-3</v>
      </c>
      <c r="AX2086" s="5">
        <v>0.01</v>
      </c>
      <c r="AY2086" s="5">
        <v>5.0000000000000001E-3</v>
      </c>
      <c r="BA2086" s="5">
        <v>4.17</v>
      </c>
      <c r="BC2086" s="5">
        <v>5.0000000000000001E-3</v>
      </c>
      <c r="BE2086" s="5">
        <v>11.4</v>
      </c>
      <c r="BO2086" s="5">
        <v>55.5</v>
      </c>
      <c r="BX2086" s="5">
        <v>8.9</v>
      </c>
      <c r="BY2086" s="5">
        <v>10</v>
      </c>
    </row>
    <row r="2087" spans="1:77" x14ac:dyDescent="0.35">
      <c r="A2087" s="2" t="s">
        <v>102</v>
      </c>
      <c r="B2087" s="3">
        <v>34435</v>
      </c>
      <c r="C2087" s="4">
        <v>31</v>
      </c>
      <c r="F2087" s="5">
        <v>6.84</v>
      </c>
      <c r="G2087" s="5">
        <v>10.9</v>
      </c>
      <c r="H2087" s="5">
        <v>0.01</v>
      </c>
      <c r="J2087" s="5">
        <v>1</v>
      </c>
      <c r="M2087" s="5">
        <v>1.99</v>
      </c>
      <c r="N2087" s="5">
        <v>1</v>
      </c>
      <c r="O2087" s="5">
        <v>100</v>
      </c>
      <c r="Q2087" s="5">
        <v>1.5</v>
      </c>
      <c r="S2087" s="5">
        <v>8.3000000000000007</v>
      </c>
      <c r="T2087" s="5">
        <v>25</v>
      </c>
      <c r="U2087" s="5">
        <v>1</v>
      </c>
      <c r="V2087" s="5">
        <v>2.6</v>
      </c>
      <c r="W2087" s="5">
        <v>0.02</v>
      </c>
      <c r="AB2087" s="5">
        <v>8.35</v>
      </c>
      <c r="AE2087" s="5">
        <v>1.4</v>
      </c>
      <c r="AI2087" s="5">
        <v>1</v>
      </c>
      <c r="AJ2087" s="5">
        <v>28.4</v>
      </c>
      <c r="AN2087" s="5">
        <v>6.4</v>
      </c>
      <c r="AO2087" s="5">
        <v>0.6</v>
      </c>
      <c r="AT2087" s="5">
        <v>13</v>
      </c>
      <c r="AU2087" s="5">
        <v>11</v>
      </c>
      <c r="AV2087" s="5">
        <v>31.43</v>
      </c>
      <c r="AW2087" s="5">
        <v>3.2845000000000001E-3</v>
      </c>
      <c r="AX2087" s="5">
        <v>0.01</v>
      </c>
      <c r="AY2087" s="5">
        <v>6.7000000000000002E-3</v>
      </c>
      <c r="BA2087" s="5">
        <v>4.28</v>
      </c>
      <c r="BC2087" s="5">
        <v>5.0000000000000001E-3</v>
      </c>
      <c r="BE2087" s="5">
        <v>11.2</v>
      </c>
      <c r="BO2087" s="5">
        <v>52.5</v>
      </c>
      <c r="BX2087" s="5">
        <v>8.6</v>
      </c>
      <c r="BY2087" s="5">
        <v>13</v>
      </c>
    </row>
    <row r="2088" spans="1:77" x14ac:dyDescent="0.35">
      <c r="A2088" s="2" t="s">
        <v>102</v>
      </c>
      <c r="B2088" s="3">
        <v>33899</v>
      </c>
      <c r="C2088" s="4">
        <v>23</v>
      </c>
      <c r="F2088" s="5">
        <v>0.15</v>
      </c>
      <c r="H2088" s="5">
        <v>0.36</v>
      </c>
      <c r="M2088" s="5">
        <v>0.31</v>
      </c>
      <c r="O2088" s="5">
        <v>20</v>
      </c>
      <c r="S2088" s="5">
        <v>101</v>
      </c>
      <c r="T2088" s="5">
        <v>64.7</v>
      </c>
      <c r="V2088" s="5">
        <v>10.5</v>
      </c>
      <c r="W2088" s="5">
        <v>1.4</v>
      </c>
      <c r="Y2088" s="5">
        <v>0.19</v>
      </c>
      <c r="AB2088" s="5">
        <v>5.12</v>
      </c>
      <c r="AE2088" s="5">
        <v>1.1000000000000001</v>
      </c>
      <c r="AJ2088" s="5">
        <v>62.4</v>
      </c>
      <c r="AN2088" s="5">
        <v>5.6</v>
      </c>
      <c r="AO2088" s="5">
        <v>0.17</v>
      </c>
      <c r="AT2088" s="5">
        <v>21.3</v>
      </c>
      <c r="AV2088" s="5">
        <v>1.06</v>
      </c>
      <c r="AW2088" s="5">
        <v>0.03</v>
      </c>
      <c r="AX2088" s="5">
        <v>0.09</v>
      </c>
      <c r="BA2088" s="5">
        <v>7.26</v>
      </c>
      <c r="BE2088" s="5">
        <v>0.1</v>
      </c>
      <c r="BH2088" s="5">
        <v>3.27</v>
      </c>
      <c r="BO2088" s="5">
        <v>87.6</v>
      </c>
      <c r="BX2088" s="5">
        <v>9.4</v>
      </c>
    </row>
    <row r="2089" spans="1:77" x14ac:dyDescent="0.35">
      <c r="A2089" s="2" t="s">
        <v>102</v>
      </c>
      <c r="B2089" s="3">
        <v>42152</v>
      </c>
      <c r="C2089" s="4">
        <v>24</v>
      </c>
      <c r="G2089" s="5">
        <v>2E-3</v>
      </c>
      <c r="H2089" s="5">
        <v>0.01</v>
      </c>
      <c r="M2089" s="5">
        <v>0.94</v>
      </c>
      <c r="S2089" s="5">
        <v>147</v>
      </c>
      <c r="T2089" s="5">
        <v>28</v>
      </c>
      <c r="V2089" s="5">
        <v>1.3</v>
      </c>
      <c r="W2089" s="5">
        <v>2E-3</v>
      </c>
      <c r="AB2089" s="5">
        <v>5.42</v>
      </c>
      <c r="AD2089" s="5">
        <v>2.93</v>
      </c>
      <c r="AE2089" s="5">
        <v>1.1100000000000001</v>
      </c>
      <c r="AJ2089" s="5">
        <v>88.9</v>
      </c>
      <c r="AN2089" s="5">
        <v>12.2</v>
      </c>
      <c r="AO2089" s="5">
        <v>0.08</v>
      </c>
      <c r="AT2089" s="5">
        <v>18.600000000000001</v>
      </c>
      <c r="AV2089" s="5">
        <v>80.56</v>
      </c>
      <c r="AW2089" s="5">
        <v>0.04</v>
      </c>
      <c r="AX2089" s="5">
        <v>7.0000000000000007E-2</v>
      </c>
      <c r="BA2089" s="5">
        <v>6.91</v>
      </c>
      <c r="BF2089" s="5">
        <v>1.93</v>
      </c>
      <c r="BH2089" s="5">
        <v>6.89</v>
      </c>
      <c r="BO2089" s="5">
        <v>22.6</v>
      </c>
      <c r="BQ2089" s="5">
        <v>9.4499999999999993</v>
      </c>
      <c r="BR2089" s="5">
        <v>9.18</v>
      </c>
      <c r="BX2089" s="5">
        <v>10.1</v>
      </c>
    </row>
    <row r="2090" spans="1:77" x14ac:dyDescent="0.35">
      <c r="A2090" s="2" t="s">
        <v>102</v>
      </c>
      <c r="B2090" s="3">
        <v>41774</v>
      </c>
      <c r="C2090" s="4">
        <v>33</v>
      </c>
      <c r="G2090" s="5">
        <v>1E-3</v>
      </c>
      <c r="H2090" s="5">
        <v>0.01</v>
      </c>
      <c r="J2090" s="5">
        <v>0.2</v>
      </c>
      <c r="M2090" s="5">
        <v>0.88</v>
      </c>
      <c r="N2090" s="5">
        <v>0.2</v>
      </c>
      <c r="Q2090" s="5">
        <v>0.08</v>
      </c>
      <c r="S2090" s="5">
        <v>147</v>
      </c>
      <c r="T2090" s="5">
        <v>28</v>
      </c>
      <c r="U2090" s="5">
        <v>0.2</v>
      </c>
      <c r="V2090" s="5">
        <v>1.6</v>
      </c>
      <c r="W2090" s="5">
        <v>2E-3</v>
      </c>
      <c r="AB2090" s="5">
        <v>5.91</v>
      </c>
      <c r="AD2090" s="5">
        <v>1.05</v>
      </c>
      <c r="AE2090" s="5">
        <v>1.1299999999999999</v>
      </c>
      <c r="AI2090" s="5">
        <v>0.5</v>
      </c>
      <c r="AJ2090" s="5">
        <v>86.6</v>
      </c>
      <c r="AN2090" s="5">
        <v>12</v>
      </c>
      <c r="AO2090" s="5">
        <v>0.06</v>
      </c>
      <c r="AT2090" s="5">
        <v>18.5</v>
      </c>
      <c r="AU2090" s="5">
        <v>0.7</v>
      </c>
      <c r="AV2090" s="5">
        <v>81.010000000000005</v>
      </c>
      <c r="AW2090" s="5">
        <v>0.03</v>
      </c>
      <c r="AX2090" s="5">
        <v>0.06</v>
      </c>
      <c r="AY2090" s="5">
        <v>0.02</v>
      </c>
      <c r="BA2090" s="5">
        <v>7.16</v>
      </c>
      <c r="BC2090" s="5">
        <v>2E-3</v>
      </c>
      <c r="BF2090" s="5">
        <v>0.71</v>
      </c>
      <c r="BH2090" s="5">
        <v>6.7</v>
      </c>
      <c r="BO2090" s="5">
        <v>22</v>
      </c>
      <c r="BQ2090" s="5">
        <v>9.26</v>
      </c>
      <c r="BR2090" s="5">
        <v>9.16</v>
      </c>
      <c r="BX2090" s="5">
        <v>9.8000000000000007</v>
      </c>
      <c r="BY2090" s="5">
        <v>1.4</v>
      </c>
    </row>
    <row r="2091" spans="1:77" x14ac:dyDescent="0.35">
      <c r="A2091" s="2" t="s">
        <v>102</v>
      </c>
      <c r="B2091" s="3">
        <v>40512</v>
      </c>
      <c r="C2091" s="4">
        <v>30</v>
      </c>
      <c r="G2091" s="5">
        <v>0.08</v>
      </c>
      <c r="H2091" s="5">
        <v>0.01</v>
      </c>
      <c r="J2091" s="5">
        <v>0.2</v>
      </c>
      <c r="M2091" s="5">
        <v>0.72</v>
      </c>
      <c r="N2091" s="5">
        <v>0.2</v>
      </c>
      <c r="Q2091" s="5">
        <v>0.57999999999999996</v>
      </c>
      <c r="S2091" s="5">
        <v>8.36</v>
      </c>
      <c r="U2091" s="5">
        <v>0.3</v>
      </c>
      <c r="V2091" s="5">
        <v>1.7</v>
      </c>
      <c r="W2091" s="5">
        <v>8.9999999999999993E-3</v>
      </c>
      <c r="AB2091" s="5">
        <v>7.87</v>
      </c>
      <c r="AE2091" s="5">
        <v>2.61</v>
      </c>
      <c r="AI2091" s="5">
        <v>0.5</v>
      </c>
      <c r="AJ2091" s="5">
        <v>36.1</v>
      </c>
      <c r="AN2091" s="5">
        <v>11.6</v>
      </c>
      <c r="AO2091" s="5">
        <v>0.1</v>
      </c>
      <c r="AS2091" s="5">
        <v>0.35</v>
      </c>
      <c r="AT2091" s="5">
        <v>35.5</v>
      </c>
      <c r="AU2091" s="5">
        <v>15</v>
      </c>
      <c r="AV2091" s="5">
        <v>19.649999999999999</v>
      </c>
      <c r="AW2091" s="5">
        <v>3.2799999999999999E-3</v>
      </c>
      <c r="AX2091" s="5">
        <v>0.01</v>
      </c>
      <c r="BA2091" s="5">
        <v>4.99</v>
      </c>
      <c r="BC2091" s="5">
        <v>1.5E-3</v>
      </c>
      <c r="BF2091" s="5">
        <v>10.26</v>
      </c>
      <c r="BH2091" s="5">
        <v>0.11</v>
      </c>
      <c r="BO2091" s="5">
        <v>32.4</v>
      </c>
      <c r="BW2091" s="5">
        <v>0.5</v>
      </c>
      <c r="BX2091" s="5">
        <v>9</v>
      </c>
      <c r="BY2091" s="5">
        <v>79</v>
      </c>
    </row>
    <row r="2092" spans="1:77" x14ac:dyDescent="0.35">
      <c r="A2092" s="2" t="s">
        <v>102</v>
      </c>
      <c r="B2092" s="3">
        <v>41092</v>
      </c>
      <c r="C2092" s="4">
        <v>28</v>
      </c>
      <c r="G2092" s="5">
        <v>7.0000000000000001E-3</v>
      </c>
      <c r="H2092" s="5">
        <v>0.01</v>
      </c>
      <c r="M2092" s="5">
        <v>0.85</v>
      </c>
      <c r="S2092" s="5">
        <v>151</v>
      </c>
      <c r="T2092" s="5">
        <v>30</v>
      </c>
      <c r="V2092" s="5">
        <v>1.5</v>
      </c>
      <c r="W2092" s="5">
        <v>5.0000000000000001E-3</v>
      </c>
      <c r="AB2092" s="5">
        <v>5.66</v>
      </c>
      <c r="AD2092" s="5">
        <v>4.01</v>
      </c>
      <c r="AE2092" s="5">
        <v>1.27</v>
      </c>
      <c r="AJ2092" s="5">
        <v>89.8</v>
      </c>
      <c r="AN2092" s="5">
        <v>13.2</v>
      </c>
      <c r="AO2092" s="5">
        <v>0.03</v>
      </c>
      <c r="AT2092" s="5">
        <v>21.3</v>
      </c>
      <c r="AV2092" s="5">
        <v>89.42</v>
      </c>
      <c r="AW2092" s="5">
        <v>0.02</v>
      </c>
      <c r="AX2092" s="5">
        <v>0.06</v>
      </c>
      <c r="AY2092" s="5">
        <v>0.02</v>
      </c>
      <c r="BA2092" s="5">
        <v>6.89</v>
      </c>
      <c r="BF2092" s="5">
        <v>1.59</v>
      </c>
      <c r="BH2092" s="5">
        <v>6.48</v>
      </c>
      <c r="BO2092" s="5">
        <v>20.9</v>
      </c>
      <c r="BQ2092" s="5">
        <v>9.2100000000000009</v>
      </c>
      <c r="BR2092" s="5">
        <v>9.58</v>
      </c>
      <c r="BS2092" s="5">
        <v>0.2</v>
      </c>
      <c r="BT2092" s="5">
        <v>89</v>
      </c>
      <c r="BV2092" s="5">
        <v>0.22</v>
      </c>
      <c r="BX2092" s="5">
        <v>10.199999999999999</v>
      </c>
    </row>
    <row r="2093" spans="1:77" x14ac:dyDescent="0.35">
      <c r="A2093" s="2" t="s">
        <v>102</v>
      </c>
      <c r="B2093" s="3">
        <v>38691</v>
      </c>
      <c r="C2093" s="4">
        <v>33</v>
      </c>
      <c r="F2093" s="5">
        <v>0.21</v>
      </c>
      <c r="H2093" s="5">
        <v>2.13</v>
      </c>
      <c r="J2093" s="5">
        <v>2</v>
      </c>
      <c r="M2093" s="5">
        <v>0.6</v>
      </c>
      <c r="N2093" s="5">
        <v>2</v>
      </c>
      <c r="Q2093" s="5">
        <v>0.5</v>
      </c>
      <c r="S2093" s="5">
        <v>30.7</v>
      </c>
      <c r="T2093" s="5">
        <v>23</v>
      </c>
      <c r="U2093" s="5">
        <v>1</v>
      </c>
      <c r="V2093" s="5">
        <v>13</v>
      </c>
      <c r="W2093" s="5">
        <v>1.69</v>
      </c>
      <c r="AB2093" s="5">
        <v>1.1499999999999999</v>
      </c>
      <c r="AD2093" s="5">
        <v>1.1000000000000001</v>
      </c>
      <c r="AE2093" s="5">
        <v>5.3</v>
      </c>
      <c r="AI2093" s="5">
        <v>2</v>
      </c>
      <c r="AJ2093" s="5">
        <v>32</v>
      </c>
      <c r="AN2093" s="5">
        <v>3.8</v>
      </c>
      <c r="AO2093" s="5">
        <v>0.22</v>
      </c>
      <c r="AT2093" s="5">
        <v>12.9</v>
      </c>
      <c r="AU2093" s="5">
        <v>1</v>
      </c>
      <c r="AV2093" s="5">
        <v>20.8</v>
      </c>
      <c r="AW2093" s="5">
        <v>0.19</v>
      </c>
      <c r="AX2093" s="5">
        <v>0.76</v>
      </c>
      <c r="BA2093" s="5">
        <v>6.5</v>
      </c>
      <c r="BC2093" s="5">
        <v>0.1</v>
      </c>
      <c r="BE2093" s="5">
        <v>0.5</v>
      </c>
      <c r="BH2093" s="5">
        <v>1.2</v>
      </c>
      <c r="BI2093" s="5">
        <v>0.1</v>
      </c>
      <c r="BO2093" s="5">
        <v>24</v>
      </c>
      <c r="BQ2093" s="5">
        <v>-2.7</v>
      </c>
      <c r="BR2093" s="5">
        <v>2.73</v>
      </c>
      <c r="BX2093" s="5">
        <v>10.9</v>
      </c>
      <c r="BY2093" s="5">
        <v>5</v>
      </c>
    </row>
    <row r="2094" spans="1:77" x14ac:dyDescent="0.35">
      <c r="A2094" s="2" t="s">
        <v>102</v>
      </c>
      <c r="B2094" s="3">
        <v>40716</v>
      </c>
      <c r="C2094" s="4">
        <v>24</v>
      </c>
      <c r="F2094" s="5">
        <v>0.02</v>
      </c>
      <c r="H2094" s="5">
        <v>0.02</v>
      </c>
      <c r="M2094" s="5">
        <v>1.42</v>
      </c>
      <c r="R2094" s="5">
        <v>-0.02</v>
      </c>
      <c r="S2094" s="5">
        <v>148</v>
      </c>
      <c r="T2094" s="5">
        <v>33</v>
      </c>
      <c r="V2094" s="5">
        <v>1.4</v>
      </c>
      <c r="W2094" s="5">
        <v>0.01</v>
      </c>
      <c r="AD2094" s="5">
        <v>0</v>
      </c>
      <c r="AE2094" s="5">
        <v>1.3</v>
      </c>
      <c r="AN2094" s="5">
        <v>12.5</v>
      </c>
      <c r="AO2094" s="5">
        <v>0.02</v>
      </c>
      <c r="AQ2094" s="5">
        <v>22.6</v>
      </c>
      <c r="AT2094" s="5">
        <v>22.2</v>
      </c>
      <c r="AV2094" s="5">
        <v>97.38</v>
      </c>
      <c r="AW2094" s="5">
        <v>0.02</v>
      </c>
      <c r="AX2094" s="5">
        <v>0.06</v>
      </c>
      <c r="BB2094" s="5">
        <v>7.39</v>
      </c>
      <c r="BD2094" s="5">
        <v>0.04</v>
      </c>
      <c r="BE2094" s="5">
        <v>1.9</v>
      </c>
      <c r="BH2094" s="5">
        <v>6.3</v>
      </c>
      <c r="BO2094" s="5">
        <v>26.4</v>
      </c>
      <c r="BQ2094" s="5">
        <v>9.41</v>
      </c>
      <c r="BR2094" s="5">
        <v>9.41</v>
      </c>
    </row>
    <row r="2095" spans="1:77" x14ac:dyDescent="0.35">
      <c r="A2095" s="2" t="s">
        <v>102</v>
      </c>
      <c r="B2095" s="3">
        <v>40346</v>
      </c>
      <c r="C2095" s="4">
        <v>24</v>
      </c>
      <c r="G2095" s="5">
        <v>4.0000000000000001E-3</v>
      </c>
      <c r="H2095" s="5">
        <v>0.01</v>
      </c>
      <c r="M2095" s="5">
        <v>0.68</v>
      </c>
      <c r="S2095" s="5">
        <v>127</v>
      </c>
      <c r="T2095" s="5">
        <v>39</v>
      </c>
      <c r="V2095" s="5">
        <v>2</v>
      </c>
      <c r="W2095" s="5">
        <v>2E-3</v>
      </c>
      <c r="AB2095" s="5">
        <v>5.88</v>
      </c>
      <c r="AD2095" s="5">
        <v>12.07</v>
      </c>
      <c r="AE2095" s="5">
        <v>1.29</v>
      </c>
      <c r="AJ2095" s="5">
        <v>86.5</v>
      </c>
      <c r="AN2095" s="5">
        <v>11.7</v>
      </c>
      <c r="AO2095" s="5">
        <v>0.01</v>
      </c>
      <c r="AT2095" s="5">
        <v>22.7</v>
      </c>
      <c r="AV2095" s="5">
        <v>90.74</v>
      </c>
      <c r="AW2095" s="5">
        <v>0.01</v>
      </c>
      <c r="AX2095" s="5">
        <v>7.0000000000000007E-2</v>
      </c>
      <c r="BA2095" s="5">
        <v>6.9</v>
      </c>
      <c r="BF2095" s="5">
        <v>1.65</v>
      </c>
      <c r="BH2095" s="5">
        <v>6.27</v>
      </c>
      <c r="BO2095" s="5">
        <v>26.6</v>
      </c>
      <c r="BQ2095" s="5">
        <v>9.39</v>
      </c>
      <c r="BR2095" s="5">
        <v>8.32</v>
      </c>
      <c r="BX2095" s="5">
        <v>10</v>
      </c>
    </row>
    <row r="2096" spans="1:77" x14ac:dyDescent="0.35">
      <c r="A2096" s="2" t="s">
        <v>102</v>
      </c>
      <c r="B2096" s="3">
        <v>40001</v>
      </c>
      <c r="C2096" s="4">
        <v>23</v>
      </c>
      <c r="G2096" s="5">
        <v>0.01</v>
      </c>
      <c r="H2096" s="5">
        <v>0.01</v>
      </c>
      <c r="M2096" s="5">
        <v>0.87</v>
      </c>
      <c r="S2096" s="5">
        <v>148</v>
      </c>
      <c r="T2096" s="5">
        <v>41</v>
      </c>
      <c r="V2096" s="5">
        <v>7.5</v>
      </c>
      <c r="W2096" s="5">
        <v>2E-3</v>
      </c>
      <c r="AB2096" s="5">
        <v>5.87</v>
      </c>
      <c r="AD2096" s="5">
        <v>2.68</v>
      </c>
      <c r="AE2096" s="5">
        <v>1.22</v>
      </c>
      <c r="AJ2096" s="5">
        <v>89.4</v>
      </c>
      <c r="AN2096" s="5">
        <v>13.3</v>
      </c>
      <c r="AO2096" s="5">
        <v>0.01</v>
      </c>
      <c r="AT2096" s="5">
        <v>22.7</v>
      </c>
      <c r="AV2096" s="5">
        <v>96.94</v>
      </c>
      <c r="AW2096" s="5">
        <v>0.01</v>
      </c>
      <c r="AX2096" s="5">
        <v>7.0000000000000007E-2</v>
      </c>
      <c r="BA2096" s="5">
        <v>6.9</v>
      </c>
      <c r="BE2096" s="5">
        <v>1.5</v>
      </c>
      <c r="BF2096" s="5">
        <v>1.35</v>
      </c>
      <c r="BH2096" s="5">
        <v>6.52</v>
      </c>
      <c r="BO2096" s="5">
        <v>24.8</v>
      </c>
      <c r="BX2096" s="5">
        <v>10</v>
      </c>
    </row>
    <row r="2097" spans="1:77" x14ac:dyDescent="0.35">
      <c r="A2097" s="2" t="s">
        <v>102</v>
      </c>
      <c r="B2097" s="3">
        <v>34954</v>
      </c>
      <c r="C2097" s="4">
        <v>28</v>
      </c>
      <c r="F2097" s="5">
        <v>12.08</v>
      </c>
      <c r="G2097" s="5">
        <v>12.23</v>
      </c>
      <c r="H2097" s="5">
        <v>0.02</v>
      </c>
      <c r="M2097" s="5">
        <v>1.74</v>
      </c>
      <c r="N2097" s="5">
        <v>1</v>
      </c>
      <c r="O2097" s="5">
        <v>277</v>
      </c>
      <c r="Q2097" s="5">
        <v>1.2</v>
      </c>
      <c r="T2097" s="5">
        <v>30</v>
      </c>
      <c r="U2097" s="5">
        <v>1</v>
      </c>
      <c r="V2097" s="5">
        <v>3.1</v>
      </c>
      <c r="W2097" s="5">
        <v>0.05</v>
      </c>
      <c r="AB2097" s="5">
        <v>8.07</v>
      </c>
      <c r="AE2097" s="5">
        <v>1.2</v>
      </c>
      <c r="AI2097" s="5">
        <v>1</v>
      </c>
      <c r="AJ2097" s="5">
        <v>32</v>
      </c>
      <c r="AN2097" s="5">
        <v>3.5</v>
      </c>
      <c r="AO2097" s="5">
        <v>0.61</v>
      </c>
      <c r="AT2097" s="5">
        <v>17.7</v>
      </c>
      <c r="AU2097" s="5">
        <v>12</v>
      </c>
      <c r="AV2097" s="5">
        <v>37.619999999999997</v>
      </c>
      <c r="AW2097" s="5">
        <v>3.2845000000000001E-3</v>
      </c>
      <c r="AX2097" s="5">
        <v>0.02</v>
      </c>
      <c r="BA2097" s="5">
        <v>4.25</v>
      </c>
      <c r="BC2097" s="5">
        <v>8.5000000000000006E-3</v>
      </c>
      <c r="BE2097" s="5">
        <v>12</v>
      </c>
      <c r="BO2097" s="5">
        <v>54.5</v>
      </c>
      <c r="BX2097" s="5">
        <v>8.8000000000000007</v>
      </c>
      <c r="BY2097" s="5">
        <v>8.4</v>
      </c>
    </row>
    <row r="2098" spans="1:77" x14ac:dyDescent="0.35">
      <c r="A2098" s="2" t="s">
        <v>174</v>
      </c>
      <c r="B2098" s="3">
        <v>38995</v>
      </c>
      <c r="C2098" s="4">
        <v>29</v>
      </c>
      <c r="F2098" s="5">
        <v>6.0000000000000001E-3</v>
      </c>
      <c r="H2098" s="5">
        <v>0.02</v>
      </c>
      <c r="J2098" s="5">
        <v>9</v>
      </c>
      <c r="M2098" s="5">
        <v>0.66</v>
      </c>
      <c r="N2098" s="5">
        <v>2</v>
      </c>
      <c r="Q2098" s="5">
        <v>0.5</v>
      </c>
      <c r="S2098" s="5">
        <v>133</v>
      </c>
      <c r="T2098" s="5">
        <v>46</v>
      </c>
      <c r="U2098" s="5">
        <v>1</v>
      </c>
      <c r="V2098" s="5">
        <v>1.3</v>
      </c>
      <c r="X2098" s="5">
        <v>0.01</v>
      </c>
      <c r="AB2098" s="5">
        <v>6.56</v>
      </c>
      <c r="AE2098" s="5">
        <v>1.5</v>
      </c>
      <c r="AI2098" s="5">
        <v>1</v>
      </c>
      <c r="AJ2098" s="5">
        <v>90.6</v>
      </c>
      <c r="AN2098" s="5">
        <v>12.1</v>
      </c>
      <c r="AO2098" s="5">
        <v>0.01</v>
      </c>
      <c r="AT2098" s="5">
        <v>22.3</v>
      </c>
      <c r="AU2098" s="5">
        <v>2</v>
      </c>
      <c r="AV2098" s="5">
        <v>90.74</v>
      </c>
      <c r="AW2098" s="5">
        <v>0.01</v>
      </c>
      <c r="AX2098" s="5">
        <v>0.03</v>
      </c>
      <c r="BA2098" s="5">
        <v>7.07</v>
      </c>
      <c r="BC2098" s="5">
        <v>0.1</v>
      </c>
      <c r="BH2098" s="5">
        <v>5.5</v>
      </c>
      <c r="BI2098" s="5">
        <v>0.1</v>
      </c>
      <c r="BO2098" s="5">
        <v>32</v>
      </c>
      <c r="BX2098" s="5">
        <v>9.4</v>
      </c>
      <c r="BY2098" s="5">
        <v>5</v>
      </c>
    </row>
    <row r="2099" spans="1:77" x14ac:dyDescent="0.35">
      <c r="A2099" s="2" t="s">
        <v>174</v>
      </c>
      <c r="B2099" s="3">
        <v>35726</v>
      </c>
      <c r="C2099" s="4">
        <v>31</v>
      </c>
      <c r="F2099" s="5">
        <v>6.5</v>
      </c>
      <c r="G2099" s="5">
        <v>4.4000000000000004</v>
      </c>
      <c r="H2099" s="5">
        <v>0.01</v>
      </c>
      <c r="J2099" s="5">
        <v>0.2</v>
      </c>
      <c r="M2099" s="5">
        <v>1.18</v>
      </c>
      <c r="N2099" s="5">
        <v>1</v>
      </c>
      <c r="O2099" s="5">
        <v>50</v>
      </c>
      <c r="Q2099" s="5">
        <v>1</v>
      </c>
      <c r="S2099" s="5">
        <v>4.0999999999999996</v>
      </c>
      <c r="T2099" s="5">
        <v>19</v>
      </c>
      <c r="U2099" s="5">
        <v>0.4</v>
      </c>
      <c r="V2099" s="5">
        <v>2</v>
      </c>
      <c r="W2099" s="5">
        <v>0.06</v>
      </c>
      <c r="AE2099" s="5">
        <v>1.5</v>
      </c>
      <c r="AI2099" s="5">
        <v>1</v>
      </c>
      <c r="AJ2099" s="5">
        <v>23.3</v>
      </c>
      <c r="AN2099" s="5">
        <v>3.1</v>
      </c>
      <c r="AO2099" s="5">
        <v>0.42</v>
      </c>
      <c r="AT2099" s="5">
        <v>12</v>
      </c>
      <c r="AU2099" s="5">
        <v>7.5</v>
      </c>
      <c r="AV2099" s="5">
        <v>17.88</v>
      </c>
      <c r="AW2099" s="5">
        <v>3.2845000000000001E-3</v>
      </c>
      <c r="AX2099" s="5">
        <v>0.02</v>
      </c>
      <c r="AY2099" s="5">
        <v>5.0000000000000001E-3</v>
      </c>
      <c r="BA2099" s="5">
        <v>4.42</v>
      </c>
      <c r="BC2099" s="5">
        <v>2.8999999999999998E-3</v>
      </c>
      <c r="BE2099" s="5">
        <v>11.2</v>
      </c>
      <c r="BH2099" s="5">
        <v>0.03</v>
      </c>
      <c r="BO2099" s="5">
        <v>48.1</v>
      </c>
      <c r="BX2099" s="5">
        <v>8.6</v>
      </c>
      <c r="BY2099" s="5">
        <v>5.9</v>
      </c>
    </row>
    <row r="2100" spans="1:77" x14ac:dyDescent="0.35">
      <c r="A2100" s="2" t="s">
        <v>174</v>
      </c>
      <c r="B2100" s="3">
        <v>34585</v>
      </c>
      <c r="C2100" s="4">
        <v>23</v>
      </c>
      <c r="F2100" s="5">
        <v>8.9999999999999993E-3</v>
      </c>
      <c r="H2100" s="5">
        <v>0.1</v>
      </c>
      <c r="M2100" s="5">
        <v>2.2999999999999998</v>
      </c>
      <c r="O2100" s="5">
        <v>20</v>
      </c>
      <c r="S2100" s="5">
        <v>171</v>
      </c>
      <c r="T2100" s="5">
        <v>52</v>
      </c>
      <c r="V2100" s="5">
        <v>1.9</v>
      </c>
      <c r="W2100" s="5">
        <v>0.01</v>
      </c>
      <c r="Y2100" s="5">
        <v>0.05</v>
      </c>
      <c r="AB2100" s="5">
        <v>5.9</v>
      </c>
      <c r="AE2100" s="5">
        <v>1.59</v>
      </c>
      <c r="AJ2100" s="5">
        <v>83.1</v>
      </c>
      <c r="AN2100" s="5">
        <v>14.9</v>
      </c>
      <c r="AO2100" s="5">
        <v>0.01</v>
      </c>
      <c r="AT2100" s="5">
        <v>23.8</v>
      </c>
      <c r="AV2100" s="5">
        <v>70.819999999999993</v>
      </c>
      <c r="AW2100" s="5">
        <v>0.03</v>
      </c>
      <c r="AX2100" s="5">
        <v>0.06</v>
      </c>
      <c r="BA2100" s="5">
        <v>6.78</v>
      </c>
      <c r="BE2100" s="5">
        <v>2.8</v>
      </c>
      <c r="BH2100" s="5">
        <v>7</v>
      </c>
      <c r="BO2100" s="5">
        <v>44</v>
      </c>
      <c r="BX2100" s="5">
        <v>9</v>
      </c>
    </row>
    <row r="2101" spans="1:77" x14ac:dyDescent="0.35">
      <c r="A2101" s="2" t="s">
        <v>174</v>
      </c>
      <c r="B2101" s="3">
        <v>42312</v>
      </c>
      <c r="C2101" s="4">
        <v>31</v>
      </c>
      <c r="G2101" s="5">
        <v>1E-3</v>
      </c>
      <c r="H2101" s="5">
        <v>0.01</v>
      </c>
      <c r="J2101" s="5">
        <v>0.2</v>
      </c>
      <c r="M2101" s="5">
        <v>0.74</v>
      </c>
      <c r="N2101" s="5">
        <v>0.2</v>
      </c>
      <c r="Q2101" s="5">
        <v>0.62</v>
      </c>
      <c r="S2101" s="5">
        <v>7.58</v>
      </c>
      <c r="T2101" s="5">
        <v>60</v>
      </c>
      <c r="U2101" s="5">
        <v>0.3</v>
      </c>
      <c r="V2101" s="5">
        <v>1.2</v>
      </c>
      <c r="W2101" s="5">
        <v>8.9999999999999993E-3</v>
      </c>
      <c r="AB2101" s="5">
        <v>8.3800000000000008</v>
      </c>
      <c r="AC2101" s="5">
        <v>10</v>
      </c>
      <c r="AD2101" s="5">
        <v>1.86</v>
      </c>
      <c r="AE2101" s="5">
        <v>2.67</v>
      </c>
      <c r="AI2101" s="5">
        <v>4.4000000000000004</v>
      </c>
      <c r="AN2101" s="5">
        <v>10.7</v>
      </c>
      <c r="AO2101" s="5">
        <v>7.0000000000000007E-2</v>
      </c>
      <c r="AT2101" s="5">
        <v>31.5</v>
      </c>
      <c r="AU2101" s="5">
        <v>11</v>
      </c>
      <c r="AV2101" s="5">
        <v>19.07</v>
      </c>
      <c r="AW2101" s="5">
        <v>3.2799999999999999E-3</v>
      </c>
      <c r="AX2101" s="5">
        <v>0.01</v>
      </c>
      <c r="BA2101" s="5">
        <v>4.8899999999999997</v>
      </c>
      <c r="BC2101" s="5">
        <v>2.0999999999999999E-3</v>
      </c>
      <c r="BH2101" s="5">
        <v>0.11</v>
      </c>
      <c r="BO2101" s="5">
        <v>26.6</v>
      </c>
      <c r="BQ2101" s="5">
        <v>2.66</v>
      </c>
      <c r="BR2101" s="5">
        <v>2.71</v>
      </c>
      <c r="BX2101" s="5">
        <v>9.3000000000000007</v>
      </c>
      <c r="BY2101" s="5">
        <v>53.8</v>
      </c>
    </row>
    <row r="2102" spans="1:77" x14ac:dyDescent="0.35">
      <c r="A2102" s="2" t="s">
        <v>174</v>
      </c>
      <c r="B2102" s="3">
        <v>41933</v>
      </c>
      <c r="C2102" s="4">
        <v>25</v>
      </c>
      <c r="G2102" s="5">
        <v>0.11</v>
      </c>
      <c r="H2102" s="5">
        <v>0.01</v>
      </c>
      <c r="M2102" s="5">
        <v>0.86</v>
      </c>
      <c r="S2102" s="5">
        <v>9.67</v>
      </c>
      <c r="T2102" s="5">
        <v>74</v>
      </c>
      <c r="V2102" s="5">
        <v>1.6</v>
      </c>
      <c r="W2102" s="5">
        <v>0.02</v>
      </c>
      <c r="AB2102" s="5">
        <v>8.0299999999999994</v>
      </c>
      <c r="AD2102" s="5">
        <v>1.38</v>
      </c>
      <c r="AE2102" s="5">
        <v>2.89</v>
      </c>
      <c r="AJ2102" s="5">
        <v>37.700000000000003</v>
      </c>
      <c r="AN2102" s="5">
        <v>13.1</v>
      </c>
      <c r="AO2102" s="5">
        <v>0.13</v>
      </c>
      <c r="AT2102" s="5">
        <v>37.5</v>
      </c>
      <c r="AV2102" s="5">
        <v>23.63</v>
      </c>
      <c r="AW2102" s="5">
        <v>3.2799999999999999E-3</v>
      </c>
      <c r="AX2102" s="5">
        <v>0.01</v>
      </c>
      <c r="AY2102" s="5">
        <v>0.02</v>
      </c>
      <c r="BA2102" s="5">
        <v>5.86</v>
      </c>
      <c r="BF2102" s="5">
        <v>8.39</v>
      </c>
      <c r="BH2102" s="5">
        <v>0.13</v>
      </c>
      <c r="BO2102" s="5">
        <v>30.8</v>
      </c>
      <c r="BQ2102" s="5">
        <v>3.24</v>
      </c>
      <c r="BR2102" s="5">
        <v>3.29</v>
      </c>
      <c r="BX2102" s="5">
        <v>9.3000000000000007</v>
      </c>
    </row>
    <row r="2103" spans="1:77" x14ac:dyDescent="0.35">
      <c r="A2103" s="2" t="s">
        <v>174</v>
      </c>
      <c r="B2103" s="3">
        <v>41568</v>
      </c>
      <c r="C2103" s="4">
        <v>25</v>
      </c>
      <c r="G2103" s="5">
        <v>0.09</v>
      </c>
      <c r="H2103" s="5">
        <v>0.01</v>
      </c>
      <c r="M2103" s="5">
        <v>0.97</v>
      </c>
      <c r="S2103" s="5">
        <v>11.7</v>
      </c>
      <c r="T2103" s="5">
        <v>84</v>
      </c>
      <c r="V2103" s="5">
        <v>1.8</v>
      </c>
      <c r="W2103" s="5">
        <v>0.01</v>
      </c>
      <c r="AB2103" s="5">
        <v>7.61</v>
      </c>
      <c r="AD2103" s="5">
        <v>3.31</v>
      </c>
      <c r="AE2103" s="5">
        <v>5.12</v>
      </c>
      <c r="AJ2103" s="5">
        <v>41.6</v>
      </c>
      <c r="AN2103" s="5">
        <v>13.1</v>
      </c>
      <c r="AO2103" s="5">
        <v>0.13</v>
      </c>
      <c r="AT2103" s="5">
        <v>38.6</v>
      </c>
      <c r="AV2103" s="5">
        <v>22.17</v>
      </c>
      <c r="AW2103" s="5">
        <v>3.2799999999999999E-3</v>
      </c>
      <c r="AX2103" s="5">
        <v>0.01</v>
      </c>
      <c r="AY2103" s="5">
        <v>0.02</v>
      </c>
      <c r="BA2103" s="5">
        <v>4.99</v>
      </c>
      <c r="BF2103" s="5">
        <v>10.28</v>
      </c>
      <c r="BH2103" s="5">
        <v>0.11</v>
      </c>
      <c r="BO2103" s="5">
        <v>26.3</v>
      </c>
      <c r="BQ2103" s="5">
        <v>3.38</v>
      </c>
      <c r="BR2103" s="5">
        <v>3.5</v>
      </c>
      <c r="BX2103" s="5">
        <v>9.1999999999999993</v>
      </c>
    </row>
    <row r="2104" spans="1:77" x14ac:dyDescent="0.35">
      <c r="A2104" s="2" t="s">
        <v>174</v>
      </c>
      <c r="B2104" s="3">
        <v>41493</v>
      </c>
      <c r="C2104" s="4">
        <v>25</v>
      </c>
      <c r="G2104" s="5">
        <v>5.0000000000000001E-3</v>
      </c>
      <c r="H2104" s="5">
        <v>0.01</v>
      </c>
      <c r="M2104" s="5">
        <v>0.95</v>
      </c>
      <c r="S2104" s="5">
        <v>150</v>
      </c>
      <c r="T2104" s="5">
        <v>30</v>
      </c>
      <c r="V2104" s="5">
        <v>1.6</v>
      </c>
      <c r="W2104" s="5">
        <v>2E-3</v>
      </c>
      <c r="AB2104" s="5">
        <v>5.8</v>
      </c>
      <c r="AD2104" s="5">
        <v>0.1</v>
      </c>
      <c r="AE2104" s="5">
        <v>1.25</v>
      </c>
      <c r="AJ2104" s="5">
        <v>89.2</v>
      </c>
      <c r="AN2104" s="5">
        <v>12.4</v>
      </c>
      <c r="AO2104" s="5">
        <v>0.04</v>
      </c>
      <c r="AT2104" s="5">
        <v>20.2</v>
      </c>
      <c r="AV2104" s="5">
        <v>86.32</v>
      </c>
      <c r="AW2104" s="5">
        <v>0.02</v>
      </c>
      <c r="AX2104" s="5">
        <v>0.06</v>
      </c>
      <c r="AY2104" s="5">
        <v>0.02</v>
      </c>
      <c r="BA2104" s="5">
        <v>6.83</v>
      </c>
      <c r="BF2104" s="5">
        <v>1.08</v>
      </c>
      <c r="BH2104" s="5">
        <v>6.69</v>
      </c>
      <c r="BO2104" s="5">
        <v>22.8</v>
      </c>
      <c r="BQ2104" s="5">
        <v>9.41</v>
      </c>
      <c r="BR2104" s="5">
        <v>9.42</v>
      </c>
      <c r="BX2104" s="5">
        <v>9.6999999999999993</v>
      </c>
    </row>
    <row r="2105" spans="1:77" x14ac:dyDescent="0.35">
      <c r="A2105" s="2" t="s">
        <v>174</v>
      </c>
      <c r="B2105" s="3">
        <v>42130</v>
      </c>
      <c r="C2105" s="4">
        <v>25</v>
      </c>
      <c r="G2105" s="5">
        <v>3.0000000000000001E-3</v>
      </c>
      <c r="H2105" s="5">
        <v>0.01</v>
      </c>
      <c r="M2105" s="5">
        <v>0.17</v>
      </c>
      <c r="S2105" s="5">
        <v>128</v>
      </c>
      <c r="T2105" s="5">
        <v>43</v>
      </c>
      <c r="V2105" s="5">
        <v>1.1000000000000001</v>
      </c>
      <c r="W2105" s="5">
        <v>2E-3</v>
      </c>
      <c r="AB2105" s="5">
        <v>12.85</v>
      </c>
      <c r="AC2105" s="5">
        <v>10</v>
      </c>
      <c r="AD2105" s="5">
        <v>0.76</v>
      </c>
      <c r="AE2105" s="5">
        <v>1.4</v>
      </c>
      <c r="AJ2105" s="5">
        <v>76.099999999999994</v>
      </c>
      <c r="AN2105" s="5">
        <v>9.23</v>
      </c>
      <c r="AO2105" s="5">
        <v>0.01</v>
      </c>
      <c r="AT2105" s="5">
        <v>9.94</v>
      </c>
      <c r="AV2105" s="5">
        <v>88.09</v>
      </c>
      <c r="AW2105" s="5">
        <v>0.02</v>
      </c>
      <c r="AX2105" s="5">
        <v>0.17</v>
      </c>
      <c r="BA2105" s="5">
        <v>7.49</v>
      </c>
      <c r="BF2105" s="5">
        <v>5.89</v>
      </c>
      <c r="BH2105" s="5">
        <v>3.84</v>
      </c>
      <c r="BO2105" s="5">
        <v>57.2</v>
      </c>
      <c r="BQ2105" s="5">
        <v>7.67</v>
      </c>
      <c r="BR2105" s="5">
        <v>7.62</v>
      </c>
      <c r="BX2105" s="5">
        <v>9.6</v>
      </c>
    </row>
    <row r="2106" spans="1:77" x14ac:dyDescent="0.35">
      <c r="A2106" s="2" t="s">
        <v>174</v>
      </c>
      <c r="B2106" s="3">
        <v>37925</v>
      </c>
      <c r="C2106" s="4">
        <v>17</v>
      </c>
      <c r="H2106" s="5">
        <v>7.0000000000000007E-2</v>
      </c>
      <c r="M2106" s="5">
        <v>0.08</v>
      </c>
      <c r="O2106" s="5">
        <v>10</v>
      </c>
      <c r="S2106" s="5">
        <v>104</v>
      </c>
      <c r="T2106" s="5">
        <v>31.9</v>
      </c>
      <c r="W2106" s="5">
        <v>0.04</v>
      </c>
      <c r="AE2106" s="5">
        <v>1.1000000000000001</v>
      </c>
      <c r="AN2106" s="5">
        <v>7.8</v>
      </c>
      <c r="AO2106" s="5">
        <v>0.01</v>
      </c>
      <c r="AT2106" s="5">
        <v>7.8</v>
      </c>
      <c r="AV2106" s="5">
        <v>69.94</v>
      </c>
      <c r="AW2106" s="5">
        <v>0.03</v>
      </c>
      <c r="BH2106" s="5">
        <v>3.22</v>
      </c>
      <c r="BJ2106" s="5">
        <v>0.1</v>
      </c>
      <c r="BO2106" s="5">
        <v>43.5</v>
      </c>
      <c r="BU2106" s="5">
        <v>4</v>
      </c>
      <c r="BX2106" s="5">
        <v>9.1999999999999993</v>
      </c>
    </row>
    <row r="2107" spans="1:77" x14ac:dyDescent="0.35">
      <c r="A2107" s="2" t="s">
        <v>174</v>
      </c>
      <c r="B2107" s="3">
        <v>37210</v>
      </c>
      <c r="C2107" s="4">
        <v>31</v>
      </c>
      <c r="F2107" s="5">
        <v>0.12</v>
      </c>
      <c r="G2107" s="5">
        <v>0.1</v>
      </c>
      <c r="H2107" s="5">
        <v>0.01</v>
      </c>
      <c r="J2107" s="5">
        <v>0.2</v>
      </c>
      <c r="M2107" s="5">
        <v>0.45</v>
      </c>
      <c r="N2107" s="5">
        <v>0.2</v>
      </c>
      <c r="O2107" s="5">
        <v>20</v>
      </c>
      <c r="Q2107" s="5">
        <v>0.02</v>
      </c>
      <c r="S2107" s="5">
        <v>21.7</v>
      </c>
      <c r="T2107" s="5">
        <v>7.89</v>
      </c>
      <c r="U2107" s="5">
        <v>0.8</v>
      </c>
      <c r="V2107" s="5">
        <v>2.2000000000000002</v>
      </c>
      <c r="W2107" s="5">
        <v>1.29</v>
      </c>
      <c r="AB2107" s="5">
        <v>3.58</v>
      </c>
      <c r="AE2107" s="5">
        <v>8.99</v>
      </c>
      <c r="AI2107" s="5">
        <v>0.7</v>
      </c>
      <c r="AJ2107" s="5">
        <v>20.3</v>
      </c>
      <c r="AN2107" s="5">
        <v>1.99</v>
      </c>
      <c r="AO2107" s="5">
        <v>2E-3</v>
      </c>
      <c r="AT2107" s="5">
        <v>4.01</v>
      </c>
      <c r="AU2107" s="5">
        <v>0.9</v>
      </c>
      <c r="AV2107" s="5">
        <v>29.52</v>
      </c>
      <c r="AW2107" s="5">
        <v>3.2799999999999999E-3</v>
      </c>
      <c r="AX2107" s="5">
        <v>0.01</v>
      </c>
      <c r="AZ2107" s="5">
        <v>5.1999999999999998E-3</v>
      </c>
      <c r="BA2107" s="5">
        <v>5.71</v>
      </c>
      <c r="BE2107" s="5">
        <v>8.3000000000000007</v>
      </c>
      <c r="BH2107" s="5">
        <v>0.73</v>
      </c>
      <c r="BO2107" s="5">
        <v>17.8</v>
      </c>
      <c r="BX2107" s="5">
        <v>12.1</v>
      </c>
      <c r="BY2107" s="5">
        <v>3.6</v>
      </c>
    </row>
    <row r="2108" spans="1:77" x14ac:dyDescent="0.35">
      <c r="A2108" s="2" t="s">
        <v>174</v>
      </c>
      <c r="B2108" s="3">
        <v>38687</v>
      </c>
      <c r="C2108" s="4">
        <v>33</v>
      </c>
      <c r="F2108" s="5">
        <v>0.03</v>
      </c>
      <c r="H2108" s="5">
        <v>0.04</v>
      </c>
      <c r="J2108" s="5">
        <v>1</v>
      </c>
      <c r="M2108" s="5">
        <v>0.3</v>
      </c>
      <c r="N2108" s="5">
        <v>2</v>
      </c>
      <c r="Q2108" s="5">
        <v>0.5</v>
      </c>
      <c r="S2108" s="5">
        <v>104</v>
      </c>
      <c r="T2108" s="5">
        <v>30</v>
      </c>
      <c r="U2108" s="5">
        <v>1</v>
      </c>
      <c r="V2108" s="5">
        <v>1</v>
      </c>
      <c r="W2108" s="5">
        <v>0.34</v>
      </c>
      <c r="AB2108" s="5">
        <v>13</v>
      </c>
      <c r="AD2108" s="5">
        <v>-1.2</v>
      </c>
      <c r="AE2108" s="5">
        <v>2.9</v>
      </c>
      <c r="AI2108" s="5">
        <v>1</v>
      </c>
      <c r="AJ2108" s="5">
        <v>69</v>
      </c>
      <c r="AN2108" s="5">
        <v>7</v>
      </c>
      <c r="AO2108" s="5">
        <v>0.16</v>
      </c>
      <c r="AT2108" s="5">
        <v>18</v>
      </c>
      <c r="AU2108" s="5">
        <v>1</v>
      </c>
      <c r="AV2108" s="5">
        <v>2.65</v>
      </c>
      <c r="AW2108" s="5">
        <v>0.03</v>
      </c>
      <c r="AX2108" s="5">
        <v>0.03</v>
      </c>
      <c r="BA2108" s="5">
        <v>7.1</v>
      </c>
      <c r="BC2108" s="5">
        <v>0.1</v>
      </c>
      <c r="BE2108" s="5">
        <v>1.4</v>
      </c>
      <c r="BH2108" s="5">
        <v>4.4000000000000004</v>
      </c>
      <c r="BI2108" s="5">
        <v>0.1</v>
      </c>
      <c r="BO2108" s="5">
        <v>69</v>
      </c>
      <c r="BQ2108" s="5">
        <v>-6.73</v>
      </c>
      <c r="BR2108" s="5">
        <v>6.64</v>
      </c>
      <c r="BX2108" s="5">
        <v>9.8000000000000007</v>
      </c>
      <c r="BY2108" s="5">
        <v>5</v>
      </c>
    </row>
    <row r="2109" spans="1:77" x14ac:dyDescent="0.35">
      <c r="A2109" s="2" t="s">
        <v>174</v>
      </c>
      <c r="B2109" s="3">
        <v>41569</v>
      </c>
      <c r="C2109" s="4">
        <v>33</v>
      </c>
      <c r="G2109" s="5">
        <v>6.0000000000000001E-3</v>
      </c>
      <c r="H2109" s="5">
        <v>0.01</v>
      </c>
      <c r="J2109" s="5">
        <v>1.4</v>
      </c>
      <c r="M2109" s="5">
        <v>0.31</v>
      </c>
      <c r="N2109" s="5">
        <v>0.2</v>
      </c>
      <c r="Q2109" s="5">
        <v>0.02</v>
      </c>
      <c r="S2109" s="5">
        <v>53</v>
      </c>
      <c r="T2109" s="5">
        <v>16</v>
      </c>
      <c r="U2109" s="5">
        <v>0.2</v>
      </c>
      <c r="V2109" s="5">
        <v>2.2000000000000002</v>
      </c>
      <c r="W2109" s="5">
        <v>0.2</v>
      </c>
      <c r="AB2109" s="5">
        <v>4.82</v>
      </c>
      <c r="AD2109" s="5">
        <v>5.36</v>
      </c>
      <c r="AE2109" s="5">
        <v>1.21</v>
      </c>
      <c r="AI2109" s="5">
        <v>0.7</v>
      </c>
      <c r="AJ2109" s="5">
        <v>32</v>
      </c>
      <c r="AN2109" s="5">
        <v>2.99</v>
      </c>
      <c r="AO2109" s="5">
        <v>0.06</v>
      </c>
      <c r="AT2109" s="5">
        <v>10.1</v>
      </c>
      <c r="AU2109" s="5">
        <v>1.2</v>
      </c>
      <c r="AV2109" s="5">
        <v>0.86</v>
      </c>
      <c r="AW2109" s="5">
        <v>3.2799999999999999E-3</v>
      </c>
      <c r="AX2109" s="5">
        <v>0.14000000000000001</v>
      </c>
      <c r="AY2109" s="5">
        <v>0.05</v>
      </c>
      <c r="BA2109" s="5">
        <v>6.88</v>
      </c>
      <c r="BC2109" s="5">
        <v>1E-3</v>
      </c>
      <c r="BF2109" s="5">
        <v>1.75</v>
      </c>
      <c r="BH2109" s="5">
        <v>2.36</v>
      </c>
      <c r="BO2109" s="5">
        <v>17.8</v>
      </c>
      <c r="BQ2109" s="5">
        <v>3.2</v>
      </c>
      <c r="BR2109" s="5">
        <v>3.38</v>
      </c>
      <c r="BX2109" s="5">
        <v>9.1999999999999993</v>
      </c>
      <c r="BY2109" s="5">
        <v>7</v>
      </c>
    </row>
    <row r="2110" spans="1:77" x14ac:dyDescent="0.35">
      <c r="A2110" s="2" t="s">
        <v>174</v>
      </c>
      <c r="B2110" s="3">
        <v>40547</v>
      </c>
      <c r="C2110" s="4">
        <v>34</v>
      </c>
      <c r="G2110" s="5">
        <v>0.01</v>
      </c>
      <c r="H2110" s="5">
        <v>0.01</v>
      </c>
      <c r="J2110" s="5">
        <v>1.5</v>
      </c>
      <c r="M2110" s="5">
        <v>0.24</v>
      </c>
      <c r="N2110" s="5">
        <v>0.2</v>
      </c>
      <c r="Q2110" s="5">
        <v>0.03</v>
      </c>
      <c r="S2110" s="5">
        <v>49.6</v>
      </c>
      <c r="T2110" s="5">
        <v>16</v>
      </c>
      <c r="U2110" s="5">
        <v>0.3</v>
      </c>
      <c r="V2110" s="5">
        <v>2.2999999999999998</v>
      </c>
      <c r="W2110" s="5">
        <v>0.3</v>
      </c>
      <c r="AB2110" s="5">
        <v>4.4000000000000004</v>
      </c>
      <c r="AD2110" s="5">
        <v>0.37</v>
      </c>
      <c r="AE2110" s="5">
        <v>1.1499999999999999</v>
      </c>
      <c r="AI2110" s="5">
        <v>0.5</v>
      </c>
      <c r="AJ2110" s="5">
        <v>30.5</v>
      </c>
      <c r="AN2110" s="5">
        <v>2.69</v>
      </c>
      <c r="AO2110" s="5">
        <v>7.0000000000000007E-2</v>
      </c>
      <c r="AS2110" s="5">
        <v>0.38</v>
      </c>
      <c r="AT2110" s="5">
        <v>9.14</v>
      </c>
      <c r="AU2110" s="5">
        <v>0.6</v>
      </c>
      <c r="AV2110" s="5">
        <v>0.83</v>
      </c>
      <c r="AW2110" s="5">
        <v>3.2799999999999999E-3</v>
      </c>
      <c r="AX2110" s="5">
        <v>0.13</v>
      </c>
      <c r="BA2110" s="5">
        <v>6.98</v>
      </c>
      <c r="BC2110" s="5">
        <v>1E-3</v>
      </c>
      <c r="BF2110" s="5">
        <v>2.19</v>
      </c>
      <c r="BH2110" s="5">
        <v>2.2599999999999998</v>
      </c>
      <c r="BO2110" s="5">
        <v>20.5</v>
      </c>
      <c r="BQ2110" s="5">
        <v>3.16</v>
      </c>
      <c r="BR2110" s="5">
        <v>3.14</v>
      </c>
      <c r="BW2110" s="5">
        <v>0.5</v>
      </c>
      <c r="BX2110" s="5">
        <v>9.4</v>
      </c>
      <c r="BY2110" s="5">
        <v>0.7</v>
      </c>
    </row>
    <row r="2111" spans="1:77" x14ac:dyDescent="0.35">
      <c r="A2111" s="2" t="s">
        <v>174</v>
      </c>
      <c r="B2111" s="3">
        <v>38827</v>
      </c>
      <c r="C2111" s="4">
        <v>35</v>
      </c>
      <c r="F2111" s="5">
        <v>0.03</v>
      </c>
      <c r="G2111" s="5">
        <v>0.02</v>
      </c>
      <c r="H2111" s="5">
        <v>0.01</v>
      </c>
      <c r="J2111" s="5">
        <v>1.3</v>
      </c>
      <c r="M2111" s="5">
        <v>0.28000000000000003</v>
      </c>
      <c r="N2111" s="5">
        <v>0.2</v>
      </c>
      <c r="O2111" s="5">
        <v>10</v>
      </c>
      <c r="Q2111" s="5">
        <v>0.02</v>
      </c>
      <c r="S2111" s="5">
        <v>49.1</v>
      </c>
      <c r="T2111" s="5">
        <v>15</v>
      </c>
      <c r="U2111" s="5">
        <v>0.2</v>
      </c>
      <c r="V2111" s="5">
        <v>2.2000000000000002</v>
      </c>
      <c r="W2111" s="5">
        <v>0.39</v>
      </c>
      <c r="AB2111" s="5">
        <v>4.83</v>
      </c>
      <c r="AD2111" s="5">
        <v>-4.9000000000000004</v>
      </c>
      <c r="AE2111" s="5">
        <v>1.08</v>
      </c>
      <c r="AI2111" s="5">
        <v>0.5</v>
      </c>
      <c r="AJ2111" s="5">
        <v>26.6</v>
      </c>
      <c r="AN2111" s="5">
        <v>2.6</v>
      </c>
      <c r="AO2111" s="5">
        <v>0.09</v>
      </c>
      <c r="AT2111" s="5">
        <v>8.4499999999999993</v>
      </c>
      <c r="AU2111" s="5">
        <v>1.2</v>
      </c>
      <c r="AV2111" s="5">
        <v>1.66</v>
      </c>
      <c r="AW2111" s="5">
        <v>3.2845000000000001E-3</v>
      </c>
      <c r="AX2111" s="5">
        <v>0.08</v>
      </c>
      <c r="AZ2111" s="5">
        <v>0.03</v>
      </c>
      <c r="BA2111" s="5">
        <v>7.19</v>
      </c>
      <c r="BC2111" s="5">
        <v>1.1000000000000001E-3</v>
      </c>
      <c r="BE2111" s="5">
        <v>2.4</v>
      </c>
      <c r="BH2111" s="5">
        <v>2.2400000000000002</v>
      </c>
      <c r="BO2111" s="5">
        <v>25.2</v>
      </c>
      <c r="BQ2111" s="5">
        <v>3.2</v>
      </c>
      <c r="BR2111" s="5">
        <v>3.1</v>
      </c>
      <c r="BX2111" s="5">
        <v>8.6999999999999993</v>
      </c>
      <c r="BY2111" s="5">
        <v>2</v>
      </c>
    </row>
    <row r="2112" spans="1:77" x14ac:dyDescent="0.35">
      <c r="A2112" s="2" t="s">
        <v>174</v>
      </c>
      <c r="B2112" s="3">
        <v>38687</v>
      </c>
      <c r="C2112" s="4">
        <v>33</v>
      </c>
      <c r="F2112" s="5">
        <v>0.34</v>
      </c>
      <c r="H2112" s="5">
        <v>0.08</v>
      </c>
      <c r="J2112" s="5">
        <v>1</v>
      </c>
      <c r="M2112" s="5">
        <v>0.2</v>
      </c>
      <c r="N2112" s="5">
        <v>2</v>
      </c>
      <c r="Q2112" s="5">
        <v>0.5</v>
      </c>
      <c r="S2112" s="5">
        <v>46</v>
      </c>
      <c r="T2112" s="5">
        <v>15</v>
      </c>
      <c r="U2112" s="5">
        <v>1</v>
      </c>
      <c r="V2112" s="5">
        <v>2</v>
      </c>
      <c r="W2112" s="5">
        <v>0.85</v>
      </c>
      <c r="AB2112" s="5">
        <v>5.07</v>
      </c>
      <c r="AD2112" s="5">
        <v>0.7</v>
      </c>
      <c r="AE2112" s="5">
        <v>1.1000000000000001</v>
      </c>
      <c r="AI2112" s="5">
        <v>1</v>
      </c>
      <c r="AJ2112" s="5">
        <v>31</v>
      </c>
      <c r="AN2112" s="5">
        <v>2.2999999999999998</v>
      </c>
      <c r="AO2112" s="5">
        <v>0.18</v>
      </c>
      <c r="AT2112" s="5">
        <v>9</v>
      </c>
      <c r="AU2112" s="5">
        <v>1</v>
      </c>
      <c r="AV2112" s="5">
        <v>1.32</v>
      </c>
      <c r="AW2112" s="5">
        <v>0.03</v>
      </c>
      <c r="AX2112" s="5">
        <v>0.09</v>
      </c>
      <c r="BA2112" s="5">
        <v>7.1</v>
      </c>
      <c r="BC2112" s="5">
        <v>0.1</v>
      </c>
      <c r="BE2112" s="5">
        <v>2.6</v>
      </c>
      <c r="BH2112" s="5">
        <v>2</v>
      </c>
      <c r="BI2112" s="5">
        <v>0.1</v>
      </c>
      <c r="BO2112" s="5">
        <v>23</v>
      </c>
      <c r="BQ2112" s="5">
        <v>-2.93</v>
      </c>
      <c r="BR2112" s="5">
        <v>2.95</v>
      </c>
      <c r="BX2112" s="5">
        <v>9.3000000000000007</v>
      </c>
      <c r="BY2112" s="5">
        <v>5</v>
      </c>
    </row>
    <row r="2113" spans="1:77" x14ac:dyDescent="0.35">
      <c r="A2113" s="2" t="s">
        <v>174</v>
      </c>
      <c r="B2113" s="3">
        <v>40002</v>
      </c>
      <c r="C2113" s="4">
        <v>22</v>
      </c>
      <c r="G2113" s="5">
        <v>5.0000000000000001E-3</v>
      </c>
      <c r="H2113" s="5">
        <v>0.01</v>
      </c>
      <c r="M2113" s="5">
        <v>7.0000000000000007E-2</v>
      </c>
      <c r="S2113" s="5">
        <v>75.5</v>
      </c>
      <c r="T2113" s="5">
        <v>26</v>
      </c>
      <c r="V2113" s="5">
        <v>1.4</v>
      </c>
      <c r="W2113" s="5">
        <v>5.0000000000000001E-3</v>
      </c>
      <c r="AB2113" s="5">
        <v>8.56</v>
      </c>
      <c r="AD2113" s="5">
        <v>6.67</v>
      </c>
      <c r="AE2113" s="5">
        <v>4.53</v>
      </c>
      <c r="AJ2113" s="5">
        <v>46.1</v>
      </c>
      <c r="AN2113" s="5">
        <v>4.13</v>
      </c>
      <c r="AO2113" s="5">
        <v>0.01</v>
      </c>
      <c r="AT2113" s="5">
        <v>13.2</v>
      </c>
      <c r="AV2113" s="5">
        <v>56.66</v>
      </c>
      <c r="AW2113" s="5">
        <v>0.01</v>
      </c>
      <c r="AX2113" s="5">
        <v>0.04</v>
      </c>
      <c r="BA2113" s="5">
        <v>7.62</v>
      </c>
      <c r="BF2113" s="5">
        <v>7.76</v>
      </c>
      <c r="BH2113" s="5">
        <v>1.97</v>
      </c>
      <c r="BO2113" s="5">
        <v>41.8</v>
      </c>
      <c r="BX2113" s="5">
        <v>9.5</v>
      </c>
    </row>
    <row r="2114" spans="1:77" x14ac:dyDescent="0.35">
      <c r="A2114" s="2" t="s">
        <v>174</v>
      </c>
      <c r="B2114" s="3">
        <v>37406</v>
      </c>
      <c r="C2114" s="4">
        <v>32</v>
      </c>
      <c r="F2114" s="5">
        <v>0.04</v>
      </c>
      <c r="G2114" s="5">
        <v>0.03</v>
      </c>
      <c r="H2114" s="5">
        <v>0.01</v>
      </c>
      <c r="J2114" s="5">
        <v>0.2</v>
      </c>
      <c r="M2114" s="5">
        <v>0.77</v>
      </c>
      <c r="N2114" s="5">
        <v>0.2</v>
      </c>
      <c r="O2114" s="5">
        <v>34</v>
      </c>
      <c r="Q2114" s="5">
        <v>0.04</v>
      </c>
      <c r="S2114" s="5">
        <v>63.4</v>
      </c>
      <c r="T2114" s="5">
        <v>32</v>
      </c>
      <c r="U2114" s="5">
        <v>0.2</v>
      </c>
      <c r="V2114" s="5">
        <v>2.9</v>
      </c>
      <c r="W2114" s="5">
        <v>0.01</v>
      </c>
      <c r="AB2114" s="5">
        <v>2.7</v>
      </c>
      <c r="AE2114" s="5">
        <v>17.5</v>
      </c>
      <c r="AI2114" s="5">
        <v>1.4</v>
      </c>
      <c r="AJ2114" s="5">
        <v>51.8</v>
      </c>
      <c r="AN2114" s="5">
        <v>6.84</v>
      </c>
      <c r="AO2114" s="5">
        <v>1E-3</v>
      </c>
      <c r="AT2114" s="5">
        <v>5.98</v>
      </c>
      <c r="AU2114" s="5">
        <v>0.5</v>
      </c>
      <c r="AV2114" s="5">
        <v>165.82</v>
      </c>
      <c r="AW2114" s="5">
        <v>4.5982999999999996E-3</v>
      </c>
      <c r="AX2114" s="5">
        <v>0.01</v>
      </c>
      <c r="AZ2114" s="5">
        <v>5.0000000000000001E-3</v>
      </c>
      <c r="BA2114" s="5">
        <v>5.92</v>
      </c>
      <c r="BC2114" s="5">
        <v>1E-3</v>
      </c>
      <c r="BE2114" s="5">
        <v>8.9</v>
      </c>
      <c r="BH2114" s="5">
        <v>0.55000000000000004</v>
      </c>
      <c r="BO2114" s="5">
        <v>7.74</v>
      </c>
      <c r="BX2114" s="5">
        <v>9.3000000000000007</v>
      </c>
      <c r="BY2114" s="5">
        <v>2</v>
      </c>
    </row>
    <row r="2115" spans="1:77" x14ac:dyDescent="0.35">
      <c r="A2115" s="2" t="s">
        <v>174</v>
      </c>
      <c r="B2115" s="3">
        <v>37567</v>
      </c>
      <c r="C2115" s="4">
        <v>32</v>
      </c>
      <c r="F2115" s="5">
        <v>0.03</v>
      </c>
      <c r="G2115" s="5">
        <v>2E-3</v>
      </c>
      <c r="H2115" s="5">
        <v>0.01</v>
      </c>
      <c r="J2115" s="5">
        <v>0.2</v>
      </c>
      <c r="M2115" s="5">
        <v>0.69</v>
      </c>
      <c r="N2115" s="5">
        <v>0.2</v>
      </c>
      <c r="O2115" s="5">
        <v>22</v>
      </c>
      <c r="Q2115" s="5">
        <v>0.02</v>
      </c>
      <c r="S2115" s="5">
        <v>58.2</v>
      </c>
      <c r="T2115" s="5">
        <v>15</v>
      </c>
      <c r="U2115" s="5">
        <v>0.2</v>
      </c>
      <c r="V2115" s="5">
        <v>2.2000000000000002</v>
      </c>
      <c r="W2115" s="5">
        <v>0.01</v>
      </c>
      <c r="AB2115" s="5">
        <v>2.94</v>
      </c>
      <c r="AE2115" s="5">
        <v>12.7</v>
      </c>
      <c r="AI2115" s="5">
        <v>0.8</v>
      </c>
      <c r="AJ2115" s="5">
        <v>35.700000000000003</v>
      </c>
      <c r="AN2115" s="5">
        <v>5.47</v>
      </c>
      <c r="AO2115" s="5">
        <v>1E-3</v>
      </c>
      <c r="AT2115" s="5">
        <v>4.9800000000000004</v>
      </c>
      <c r="AU2115" s="5">
        <v>0.5</v>
      </c>
      <c r="AV2115" s="5">
        <v>118.19</v>
      </c>
      <c r="AW2115" s="5">
        <v>3.2845000000000001E-3</v>
      </c>
      <c r="AX2115" s="5">
        <v>0.01</v>
      </c>
      <c r="AZ2115" s="5">
        <v>5.0000000000000001E-3</v>
      </c>
      <c r="BA2115" s="5">
        <v>5.87</v>
      </c>
      <c r="BC2115" s="5">
        <v>1.2999999999999999E-3</v>
      </c>
      <c r="BE2115" s="5">
        <v>5.7</v>
      </c>
      <c r="BH2115" s="5">
        <v>0.5</v>
      </c>
      <c r="BO2115" s="5">
        <v>8.41</v>
      </c>
      <c r="BX2115" s="5">
        <v>11.9</v>
      </c>
      <c r="BY2115" s="5">
        <v>1.1000000000000001</v>
      </c>
    </row>
    <row r="2116" spans="1:77" x14ac:dyDescent="0.35">
      <c r="A2116" s="2" t="s">
        <v>174</v>
      </c>
      <c r="B2116" s="3">
        <v>36851</v>
      </c>
      <c r="C2116" s="4">
        <v>23</v>
      </c>
      <c r="F2116" s="5">
        <v>0.01</v>
      </c>
      <c r="G2116" s="5">
        <v>6.0000000000000001E-3</v>
      </c>
      <c r="H2116" s="5">
        <v>0.01</v>
      </c>
      <c r="M2116" s="5">
        <v>0.44</v>
      </c>
      <c r="S2116" s="5">
        <v>49</v>
      </c>
      <c r="T2116" s="5">
        <v>14</v>
      </c>
      <c r="V2116" s="5">
        <v>1.9</v>
      </c>
      <c r="W2116" s="5">
        <v>0.01</v>
      </c>
      <c r="AB2116" s="5">
        <v>3.93</v>
      </c>
      <c r="AE2116" s="5">
        <v>16</v>
      </c>
      <c r="AJ2116" s="5">
        <v>47.1</v>
      </c>
      <c r="AN2116" s="5">
        <v>4</v>
      </c>
      <c r="AO2116" s="5">
        <v>0.01</v>
      </c>
      <c r="AT2116" s="5">
        <v>6.5</v>
      </c>
      <c r="AV2116" s="5">
        <v>172.73</v>
      </c>
      <c r="AW2116" s="5">
        <v>3.2845000000000001E-3</v>
      </c>
      <c r="AX2116" s="5">
        <v>0.01</v>
      </c>
      <c r="AZ2116" s="5">
        <v>5.0000000000000001E-3</v>
      </c>
      <c r="BA2116" s="5">
        <v>5.59</v>
      </c>
      <c r="BE2116" s="5">
        <v>7.9</v>
      </c>
      <c r="BH2116" s="5">
        <v>0.25</v>
      </c>
      <c r="BO2116" s="5">
        <v>12.9</v>
      </c>
      <c r="BX2116" s="5">
        <v>11.3</v>
      </c>
    </row>
    <row r="2117" spans="1:77" x14ac:dyDescent="0.35">
      <c r="A2117" s="2" t="s">
        <v>174</v>
      </c>
      <c r="B2117" s="3">
        <v>38692</v>
      </c>
      <c r="C2117" s="4">
        <v>33</v>
      </c>
      <c r="F2117" s="5">
        <v>0.03</v>
      </c>
      <c r="H2117" s="5">
        <v>0.03</v>
      </c>
      <c r="J2117" s="5">
        <v>1</v>
      </c>
      <c r="M2117" s="5">
        <v>0.2</v>
      </c>
      <c r="N2117" s="5">
        <v>2</v>
      </c>
      <c r="Q2117" s="5">
        <v>0.5</v>
      </c>
      <c r="S2117" s="5">
        <v>94.5</v>
      </c>
      <c r="T2117" s="5">
        <v>29</v>
      </c>
      <c r="U2117" s="5">
        <v>1</v>
      </c>
      <c r="V2117" s="5">
        <v>1.2</v>
      </c>
      <c r="W2117" s="5">
        <v>0.01</v>
      </c>
      <c r="AB2117" s="5">
        <v>9.0299999999999994</v>
      </c>
      <c r="AD2117" s="5">
        <v>-0.83</v>
      </c>
      <c r="AE2117" s="5">
        <v>1.9</v>
      </c>
      <c r="AI2117" s="5">
        <v>1</v>
      </c>
      <c r="AJ2117" s="5">
        <v>54.8</v>
      </c>
      <c r="AN2117" s="5">
        <v>6.2</v>
      </c>
      <c r="AO2117" s="5">
        <v>0.03</v>
      </c>
      <c r="AT2117" s="5">
        <v>13.3</v>
      </c>
      <c r="AU2117" s="5">
        <v>2</v>
      </c>
      <c r="AV2117" s="5">
        <v>75.25</v>
      </c>
      <c r="AW2117" s="5">
        <v>0.09</v>
      </c>
      <c r="AX2117" s="5">
        <v>0.03</v>
      </c>
      <c r="BA2117" s="5">
        <v>7</v>
      </c>
      <c r="BC2117" s="5">
        <v>0.1</v>
      </c>
      <c r="BE2117" s="5">
        <v>0.8</v>
      </c>
      <c r="BH2117" s="5">
        <v>2.6</v>
      </c>
      <c r="BI2117" s="5">
        <v>0.1</v>
      </c>
      <c r="BO2117" s="5">
        <v>61</v>
      </c>
      <c r="BQ2117" s="5">
        <v>-5.9</v>
      </c>
      <c r="BR2117" s="5">
        <v>5.85</v>
      </c>
      <c r="BX2117" s="5">
        <v>9.4</v>
      </c>
      <c r="BY2117" s="5">
        <v>5</v>
      </c>
    </row>
    <row r="2118" spans="1:77" x14ac:dyDescent="0.35">
      <c r="A2118" s="2" t="s">
        <v>174</v>
      </c>
      <c r="B2118" s="3">
        <v>40105</v>
      </c>
      <c r="C2118" s="4">
        <v>23</v>
      </c>
      <c r="F2118" s="5">
        <v>0.01</v>
      </c>
      <c r="H2118" s="5">
        <v>0.02</v>
      </c>
      <c r="M2118" s="5">
        <v>0.4</v>
      </c>
      <c r="S2118" s="5">
        <v>117</v>
      </c>
      <c r="T2118" s="5">
        <v>26.9</v>
      </c>
      <c r="V2118" s="5">
        <v>0.61</v>
      </c>
      <c r="W2118" s="5">
        <v>0.38</v>
      </c>
      <c r="AD2118" s="5">
        <v>1.5</v>
      </c>
      <c r="AE2118" s="5">
        <v>3.9</v>
      </c>
      <c r="AJ2118" s="5">
        <v>70</v>
      </c>
      <c r="AN2118" s="5">
        <v>8.8000000000000007</v>
      </c>
      <c r="AO2118" s="5">
        <v>0.2</v>
      </c>
      <c r="AT2118" s="5">
        <v>17.8</v>
      </c>
      <c r="AV2118" s="5">
        <v>6.5</v>
      </c>
      <c r="AW2118" s="5">
        <v>7.0000000000000007E-2</v>
      </c>
      <c r="AX2118" s="5">
        <v>0.1</v>
      </c>
      <c r="BA2118" s="5">
        <v>7.2</v>
      </c>
      <c r="BE2118" s="5">
        <v>0.4</v>
      </c>
      <c r="BH2118" s="5">
        <v>5.0999999999999996</v>
      </c>
      <c r="BO2118" s="5">
        <v>67.7</v>
      </c>
      <c r="BQ2118" s="5">
        <v>7.3</v>
      </c>
      <c r="BR2118" s="5">
        <v>7.5</v>
      </c>
      <c r="BX2118" s="5">
        <v>9.6999999999999993</v>
      </c>
    </row>
    <row r="2119" spans="1:77" x14ac:dyDescent="0.35">
      <c r="A2119" s="2" t="s">
        <v>174</v>
      </c>
      <c r="B2119" s="3">
        <v>41772</v>
      </c>
      <c r="C2119" s="4">
        <v>33</v>
      </c>
      <c r="G2119" s="5">
        <v>0.01</v>
      </c>
      <c r="H2119" s="5">
        <v>0.01</v>
      </c>
      <c r="J2119" s="5">
        <v>2</v>
      </c>
      <c r="M2119" s="5">
        <v>0.16</v>
      </c>
      <c r="N2119" s="5">
        <v>0.2</v>
      </c>
      <c r="Q2119" s="5">
        <v>0.03</v>
      </c>
      <c r="S2119" s="5">
        <v>117</v>
      </c>
      <c r="T2119" s="5">
        <v>45</v>
      </c>
      <c r="U2119" s="5">
        <v>0.6</v>
      </c>
      <c r="V2119" s="5">
        <v>1.2</v>
      </c>
      <c r="W2119" s="5">
        <v>0.01</v>
      </c>
      <c r="AB2119" s="5">
        <v>12.77</v>
      </c>
      <c r="AD2119" s="5">
        <v>2.76</v>
      </c>
      <c r="AE2119" s="5">
        <v>1.46</v>
      </c>
      <c r="AI2119" s="5">
        <v>2.2000000000000002</v>
      </c>
      <c r="AJ2119" s="5">
        <v>69.900000000000006</v>
      </c>
      <c r="AN2119" s="5">
        <v>8.67</v>
      </c>
      <c r="AO2119" s="5">
        <v>0.03</v>
      </c>
      <c r="AT2119" s="5">
        <v>9.39</v>
      </c>
      <c r="AU2119" s="5">
        <v>0.9</v>
      </c>
      <c r="AV2119" s="5">
        <v>66.400000000000006</v>
      </c>
      <c r="AW2119" s="5">
        <v>0.02</v>
      </c>
      <c r="AX2119" s="5">
        <v>0.15</v>
      </c>
      <c r="AY2119" s="5">
        <v>0.05</v>
      </c>
      <c r="BA2119" s="5">
        <v>7.74</v>
      </c>
      <c r="BC2119" s="5">
        <v>1E-3</v>
      </c>
      <c r="BF2119" s="5">
        <v>3.59</v>
      </c>
      <c r="BH2119" s="5">
        <v>3.54</v>
      </c>
      <c r="BO2119" s="5">
        <v>62.8</v>
      </c>
      <c r="BQ2119" s="5">
        <v>7.2</v>
      </c>
      <c r="BR2119" s="5">
        <v>7</v>
      </c>
      <c r="BX2119" s="5">
        <v>9.1999999999999993</v>
      </c>
      <c r="BY2119" s="5">
        <v>10</v>
      </c>
    </row>
    <row r="2120" spans="1:77" x14ac:dyDescent="0.35">
      <c r="A2120" s="2" t="s">
        <v>174</v>
      </c>
      <c r="B2120" s="3">
        <v>41444</v>
      </c>
      <c r="C2120" s="4">
        <v>23</v>
      </c>
      <c r="G2120" s="5">
        <v>8.0000000000000002E-3</v>
      </c>
      <c r="H2120" s="5">
        <v>0.01</v>
      </c>
      <c r="M2120" s="5">
        <v>0.22</v>
      </c>
      <c r="S2120" s="5">
        <v>119</v>
      </c>
      <c r="T2120" s="5">
        <v>46</v>
      </c>
      <c r="V2120" s="5">
        <v>1.1000000000000001</v>
      </c>
      <c r="AB2120" s="5">
        <v>12.56</v>
      </c>
      <c r="AD2120" s="5">
        <v>2.27</v>
      </c>
      <c r="AE2120" s="5">
        <v>1.46</v>
      </c>
      <c r="AJ2120" s="5">
        <v>70.5</v>
      </c>
      <c r="AN2120" s="5">
        <v>8.8699999999999992</v>
      </c>
      <c r="AO2120" s="5">
        <v>0.03</v>
      </c>
      <c r="AT2120" s="5">
        <v>9.77</v>
      </c>
      <c r="AV2120" s="5">
        <v>61.97</v>
      </c>
      <c r="AW2120" s="5">
        <v>0.02</v>
      </c>
      <c r="AY2120" s="5">
        <v>0.05</v>
      </c>
      <c r="BA2120" s="5">
        <v>7.26</v>
      </c>
      <c r="BF2120" s="5">
        <v>2.92</v>
      </c>
      <c r="BH2120" s="5">
        <v>3.35</v>
      </c>
      <c r="BO2120" s="5">
        <v>63.5</v>
      </c>
      <c r="BQ2120" s="5">
        <v>6.97</v>
      </c>
      <c r="BR2120" s="5">
        <v>7.13</v>
      </c>
      <c r="BX2120" s="5">
        <v>9.6</v>
      </c>
    </row>
    <row r="2121" spans="1:77" x14ac:dyDescent="0.35">
      <c r="A2121" s="2" t="s">
        <v>174</v>
      </c>
      <c r="B2121" s="3">
        <v>41099</v>
      </c>
      <c r="C2121" s="4">
        <v>29</v>
      </c>
      <c r="G2121" s="5">
        <v>5.0000000000000001E-3</v>
      </c>
      <c r="H2121" s="5">
        <v>0.01</v>
      </c>
      <c r="J2121" s="5">
        <v>0.2</v>
      </c>
      <c r="M2121" s="5">
        <v>0.18</v>
      </c>
      <c r="S2121" s="5">
        <v>120</v>
      </c>
      <c r="T2121" s="5">
        <v>44</v>
      </c>
      <c r="V2121" s="5">
        <v>1.5</v>
      </c>
      <c r="W2121" s="5">
        <v>6.0000000000000001E-3</v>
      </c>
      <c r="AB2121" s="5">
        <v>12.3</v>
      </c>
      <c r="AD2121" s="5">
        <v>3.11</v>
      </c>
      <c r="AE2121" s="5">
        <v>1.43</v>
      </c>
      <c r="AJ2121" s="5">
        <v>70.099999999999994</v>
      </c>
      <c r="AN2121" s="5">
        <v>8.85</v>
      </c>
      <c r="AO2121" s="5">
        <v>0.02</v>
      </c>
      <c r="AT2121" s="5">
        <v>9.18</v>
      </c>
      <c r="AV2121" s="5">
        <v>63.74</v>
      </c>
      <c r="AW2121" s="5">
        <v>0.02</v>
      </c>
      <c r="AX2121" s="5">
        <v>0.2</v>
      </c>
      <c r="AY2121" s="5">
        <v>0.06</v>
      </c>
      <c r="BA2121" s="5">
        <v>7.47</v>
      </c>
      <c r="BF2121" s="5">
        <v>0.57999999999999996</v>
      </c>
      <c r="BH2121" s="5">
        <v>3.41</v>
      </c>
      <c r="BO2121" s="5">
        <v>60.1</v>
      </c>
      <c r="BQ2121" s="5">
        <v>6.93</v>
      </c>
      <c r="BR2121" s="5">
        <v>7.15</v>
      </c>
      <c r="BS2121" s="5">
        <v>0.2</v>
      </c>
      <c r="BT2121" s="5">
        <v>41</v>
      </c>
      <c r="BV2121" s="5">
        <v>5</v>
      </c>
      <c r="BX2121" s="5">
        <v>9.8000000000000007</v>
      </c>
    </row>
    <row r="2122" spans="1:77" x14ac:dyDescent="0.35">
      <c r="A2122" s="2" t="s">
        <v>174</v>
      </c>
      <c r="B2122" s="3">
        <v>40689</v>
      </c>
      <c r="C2122" s="4">
        <v>35</v>
      </c>
      <c r="G2122" s="5">
        <v>1E-3</v>
      </c>
      <c r="H2122" s="5">
        <v>0.01</v>
      </c>
      <c r="J2122" s="5">
        <v>1.7</v>
      </c>
      <c r="M2122" s="5">
        <v>0.21</v>
      </c>
      <c r="N2122" s="5">
        <v>0.2</v>
      </c>
      <c r="Q2122" s="5">
        <v>0.02</v>
      </c>
      <c r="S2122" s="5">
        <v>110</v>
      </c>
      <c r="T2122" s="5">
        <v>43</v>
      </c>
      <c r="U2122" s="5">
        <v>0.4</v>
      </c>
      <c r="V2122" s="5">
        <v>0.95</v>
      </c>
      <c r="W2122" s="5">
        <v>8.0000000000000002E-3</v>
      </c>
      <c r="AB2122" s="5">
        <v>12.56</v>
      </c>
      <c r="AD2122" s="5">
        <v>5.17</v>
      </c>
      <c r="AE2122" s="5">
        <v>1.35</v>
      </c>
      <c r="AI2122" s="5">
        <v>0.5</v>
      </c>
      <c r="AJ2122" s="5">
        <v>66.599999999999994</v>
      </c>
      <c r="AN2122" s="5">
        <v>8.1999999999999993</v>
      </c>
      <c r="AO2122" s="5">
        <v>0.01</v>
      </c>
      <c r="AS2122" s="5">
        <v>0.35</v>
      </c>
      <c r="AT2122" s="5">
        <v>7.94</v>
      </c>
      <c r="AU2122" s="5">
        <v>0.7</v>
      </c>
      <c r="AV2122" s="5">
        <v>72.150000000000006</v>
      </c>
      <c r="AW2122" s="5">
        <v>0.02</v>
      </c>
      <c r="AX2122" s="5">
        <v>0.17</v>
      </c>
      <c r="BA2122" s="5">
        <v>7.45</v>
      </c>
      <c r="BC2122" s="5">
        <v>1E-3</v>
      </c>
      <c r="BF2122" s="5">
        <v>3.38</v>
      </c>
      <c r="BH2122" s="5">
        <v>3.31</v>
      </c>
      <c r="BO2122" s="5">
        <v>57.6</v>
      </c>
      <c r="BQ2122" s="5">
        <v>6.89</v>
      </c>
      <c r="BR2122" s="5">
        <v>6.54</v>
      </c>
      <c r="BT2122" s="5">
        <v>38</v>
      </c>
      <c r="BW2122" s="5">
        <v>1.5</v>
      </c>
      <c r="BX2122" s="5">
        <v>9.4</v>
      </c>
      <c r="BY2122" s="5">
        <v>3.4</v>
      </c>
    </row>
    <row r="2123" spans="1:77" x14ac:dyDescent="0.35">
      <c r="A2123" s="2" t="s">
        <v>174</v>
      </c>
      <c r="B2123" s="3">
        <v>40283</v>
      </c>
      <c r="C2123" s="4">
        <v>25</v>
      </c>
      <c r="G2123" s="5">
        <v>4.0000000000000001E-3</v>
      </c>
      <c r="H2123" s="5">
        <v>0.01</v>
      </c>
      <c r="J2123" s="5">
        <v>2</v>
      </c>
      <c r="M2123" s="5">
        <v>0.17</v>
      </c>
      <c r="S2123" s="5">
        <v>119</v>
      </c>
      <c r="T2123" s="5">
        <v>39</v>
      </c>
      <c r="V2123" s="5">
        <v>1</v>
      </c>
      <c r="W2123" s="5">
        <v>8.0000000000000002E-3</v>
      </c>
      <c r="AB2123" s="5">
        <v>12.9</v>
      </c>
      <c r="AD2123" s="5">
        <v>5.7</v>
      </c>
      <c r="AE2123" s="5">
        <v>1.51</v>
      </c>
      <c r="AJ2123" s="5">
        <v>65.099999999999994</v>
      </c>
      <c r="AN2123" s="5">
        <v>9.06</v>
      </c>
      <c r="AO2123" s="5">
        <v>0.02</v>
      </c>
      <c r="AT2123" s="5">
        <v>9.41</v>
      </c>
      <c r="AV2123" s="5">
        <v>71.709999999999994</v>
      </c>
      <c r="AW2123" s="5">
        <v>0.02</v>
      </c>
      <c r="AX2123" s="5">
        <v>0.16</v>
      </c>
      <c r="BA2123" s="5">
        <v>7.46</v>
      </c>
      <c r="BF2123" s="5">
        <v>3.52</v>
      </c>
      <c r="BH2123" s="5">
        <v>3.27</v>
      </c>
      <c r="BO2123" s="5">
        <v>57.9</v>
      </c>
      <c r="BQ2123" s="5">
        <v>6.74</v>
      </c>
      <c r="BR2123" s="5">
        <v>7.13</v>
      </c>
      <c r="BX2123" s="5">
        <v>9.4</v>
      </c>
    </row>
    <row r="2124" spans="1:77" x14ac:dyDescent="0.35">
      <c r="A2124" s="2" t="s">
        <v>174</v>
      </c>
      <c r="B2124" s="3">
        <v>39939</v>
      </c>
      <c r="C2124" s="4">
        <v>23</v>
      </c>
      <c r="G2124" s="5">
        <v>8.0000000000000002E-3</v>
      </c>
      <c r="H2124" s="5">
        <v>0.01</v>
      </c>
      <c r="J2124" s="5">
        <v>2.2999999999999998</v>
      </c>
      <c r="M2124" s="5">
        <v>0.15</v>
      </c>
      <c r="S2124" s="5">
        <v>118</v>
      </c>
      <c r="T2124" s="5">
        <v>37</v>
      </c>
      <c r="V2124" s="5">
        <v>1.1000000000000001</v>
      </c>
      <c r="W2124" s="5">
        <v>0.01</v>
      </c>
      <c r="AB2124" s="5">
        <v>12.36</v>
      </c>
      <c r="AD2124" s="5">
        <v>2.2799999999999998</v>
      </c>
      <c r="AE2124" s="5">
        <v>1.43</v>
      </c>
      <c r="AJ2124" s="5">
        <v>67.599999999999994</v>
      </c>
      <c r="AN2124" s="5">
        <v>8.65</v>
      </c>
      <c r="AO2124" s="5">
        <v>0.01</v>
      </c>
      <c r="AT2124" s="5">
        <v>9.5500000000000007</v>
      </c>
      <c r="AV2124" s="5">
        <v>75.69</v>
      </c>
      <c r="AW2124" s="5">
        <v>0.02</v>
      </c>
      <c r="AX2124" s="5">
        <v>0.19</v>
      </c>
      <c r="BA2124" s="5">
        <v>7.45</v>
      </c>
      <c r="BF2124" s="5">
        <v>4.0999999999999996</v>
      </c>
      <c r="BH2124" s="5">
        <v>3.55</v>
      </c>
      <c r="BO2124" s="5">
        <v>51.8</v>
      </c>
      <c r="BX2124" s="5">
        <v>9.3000000000000007</v>
      </c>
    </row>
    <row r="2125" spans="1:77" x14ac:dyDescent="0.35">
      <c r="A2125" s="2" t="s">
        <v>174</v>
      </c>
      <c r="B2125" s="3">
        <v>37754</v>
      </c>
      <c r="C2125" s="4">
        <v>32</v>
      </c>
      <c r="F2125" s="5">
        <v>3.0000000000000001E-3</v>
      </c>
      <c r="G2125" s="5">
        <v>4.0000000000000001E-3</v>
      </c>
      <c r="H2125" s="5">
        <v>0.01</v>
      </c>
      <c r="J2125" s="5">
        <v>0.2</v>
      </c>
      <c r="M2125" s="5">
        <v>0.55000000000000004</v>
      </c>
      <c r="N2125" s="5">
        <v>1.5</v>
      </c>
      <c r="O2125" s="5">
        <v>22</v>
      </c>
      <c r="Q2125" s="5">
        <v>0.02</v>
      </c>
      <c r="S2125" s="5">
        <v>57.9</v>
      </c>
      <c r="T2125" s="5">
        <v>18</v>
      </c>
      <c r="U2125" s="5">
        <v>0.3</v>
      </c>
      <c r="V2125" s="5">
        <v>2</v>
      </c>
      <c r="W2125" s="5">
        <v>8.0000000000000002E-3</v>
      </c>
      <c r="AB2125" s="5">
        <v>3.37</v>
      </c>
      <c r="AE2125" s="5">
        <v>13.5</v>
      </c>
      <c r="AI2125" s="5">
        <v>0.6</v>
      </c>
      <c r="AJ2125" s="5">
        <v>49.2</v>
      </c>
      <c r="AN2125" s="5">
        <v>6.93</v>
      </c>
      <c r="AO2125" s="5">
        <v>1E-3</v>
      </c>
      <c r="AT2125" s="5">
        <v>6.68</v>
      </c>
      <c r="AU2125" s="5">
        <v>0.5</v>
      </c>
      <c r="AV2125" s="5">
        <v>187.6</v>
      </c>
      <c r="AW2125" s="5">
        <v>3.2799999999999999E-3</v>
      </c>
      <c r="AX2125" s="5">
        <v>0.01</v>
      </c>
      <c r="AZ2125" s="5">
        <v>5.0000000000000001E-3</v>
      </c>
      <c r="BA2125" s="5">
        <v>5.8</v>
      </c>
      <c r="BC2125" s="5">
        <v>2.0999999999999999E-3</v>
      </c>
      <c r="BE2125" s="5">
        <v>9.5</v>
      </c>
      <c r="BH2125" s="5">
        <v>0.46</v>
      </c>
      <c r="BO2125" s="5">
        <v>9.98</v>
      </c>
      <c r="BX2125" s="5">
        <v>7.4</v>
      </c>
      <c r="BY2125" s="5">
        <v>1.4</v>
      </c>
    </row>
    <row r="2126" spans="1:77" x14ac:dyDescent="0.35">
      <c r="A2126" s="2" t="s">
        <v>174</v>
      </c>
      <c r="B2126" s="3">
        <v>37965</v>
      </c>
      <c r="C2126" s="4">
        <v>32</v>
      </c>
      <c r="F2126" s="5">
        <v>0.02</v>
      </c>
      <c r="G2126" s="5">
        <v>0.02</v>
      </c>
      <c r="H2126" s="5">
        <v>0.01</v>
      </c>
      <c r="J2126" s="5">
        <v>0.2</v>
      </c>
      <c r="M2126" s="5">
        <v>0.63</v>
      </c>
      <c r="N2126" s="5">
        <v>0.2</v>
      </c>
      <c r="O2126" s="5">
        <v>10</v>
      </c>
      <c r="Q2126" s="5">
        <v>0.02</v>
      </c>
      <c r="S2126" s="5">
        <v>79.400000000000006</v>
      </c>
      <c r="T2126" s="5">
        <v>31</v>
      </c>
      <c r="U2126" s="5">
        <v>0.4</v>
      </c>
      <c r="V2126" s="5">
        <v>1.8</v>
      </c>
      <c r="W2126" s="5">
        <v>0.02</v>
      </c>
      <c r="AB2126" s="5">
        <v>3.5</v>
      </c>
      <c r="AE2126" s="5">
        <v>12.2</v>
      </c>
      <c r="AI2126" s="5">
        <v>0.5</v>
      </c>
      <c r="AJ2126" s="5">
        <v>64.5</v>
      </c>
      <c r="AN2126" s="5">
        <v>7.31</v>
      </c>
      <c r="AO2126" s="5">
        <v>2.3999999999999998E-3</v>
      </c>
      <c r="AT2126" s="5">
        <v>10.199999999999999</v>
      </c>
      <c r="AU2126" s="5">
        <v>0.5</v>
      </c>
      <c r="AV2126" s="5">
        <v>250.37</v>
      </c>
      <c r="AW2126" s="5">
        <v>3.2845000000000001E-3</v>
      </c>
      <c r="AX2126" s="5">
        <v>0.01</v>
      </c>
      <c r="AZ2126" s="5">
        <v>0.01</v>
      </c>
      <c r="BA2126" s="5">
        <v>5</v>
      </c>
      <c r="BC2126" s="5">
        <v>1E-3</v>
      </c>
      <c r="BE2126" s="5">
        <v>7.6</v>
      </c>
      <c r="BH2126" s="5">
        <v>0.36</v>
      </c>
      <c r="BO2126" s="5">
        <v>10.199999999999999</v>
      </c>
      <c r="BX2126" s="5">
        <v>10.6</v>
      </c>
      <c r="BY2126" s="5">
        <v>11</v>
      </c>
    </row>
    <row r="2127" spans="1:77" x14ac:dyDescent="0.35">
      <c r="A2127" s="2" t="s">
        <v>174</v>
      </c>
      <c r="B2127" s="3">
        <v>38846</v>
      </c>
      <c r="C2127" s="4">
        <v>31</v>
      </c>
      <c r="F2127" s="5">
        <v>0.02</v>
      </c>
      <c r="H2127" s="5">
        <v>0.03</v>
      </c>
      <c r="J2127" s="5">
        <v>5</v>
      </c>
      <c r="M2127" s="5">
        <v>0.32</v>
      </c>
      <c r="N2127" s="5">
        <v>2.5</v>
      </c>
      <c r="Q2127" s="5">
        <v>1</v>
      </c>
      <c r="S2127" s="5">
        <v>102.85</v>
      </c>
      <c r="T2127" s="5">
        <v>35</v>
      </c>
      <c r="U2127" s="5">
        <v>5</v>
      </c>
      <c r="V2127" s="5">
        <v>1.5</v>
      </c>
      <c r="W2127" s="5">
        <v>0.02</v>
      </c>
      <c r="AD2127" s="5">
        <v>-0.71</v>
      </c>
      <c r="AE2127" s="5">
        <v>1.35</v>
      </c>
      <c r="AI2127" s="5">
        <v>10</v>
      </c>
      <c r="AJ2127" s="5">
        <v>61.5</v>
      </c>
      <c r="AN2127" s="5">
        <v>7.31</v>
      </c>
      <c r="AO2127" s="5">
        <v>0.02</v>
      </c>
      <c r="AT2127" s="5">
        <v>8.9</v>
      </c>
      <c r="AU2127" s="5">
        <v>2</v>
      </c>
      <c r="AV2127" s="5">
        <v>52.81</v>
      </c>
      <c r="AW2127" s="5">
        <v>0.03</v>
      </c>
      <c r="AX2127" s="5">
        <v>0.27</v>
      </c>
      <c r="BA2127" s="5">
        <v>7.45</v>
      </c>
      <c r="BC2127" s="5">
        <v>0.1</v>
      </c>
      <c r="BE2127" s="5">
        <v>3.9</v>
      </c>
      <c r="BH2127" s="5">
        <v>3.11</v>
      </c>
      <c r="BO2127" s="5">
        <v>60</v>
      </c>
      <c r="BQ2127" s="5">
        <v>6.2</v>
      </c>
      <c r="BR2127" s="5">
        <v>6.16</v>
      </c>
      <c r="BX2127" s="5">
        <v>9.3000000000000007</v>
      </c>
      <c r="BY2127" s="5">
        <v>10</v>
      </c>
    </row>
    <row r="2128" spans="1:77" x14ac:dyDescent="0.35">
      <c r="A2128" s="2" t="s">
        <v>174</v>
      </c>
      <c r="B2128" s="3">
        <v>31995</v>
      </c>
      <c r="C2128" s="4">
        <v>19</v>
      </c>
      <c r="H2128" s="5">
        <v>0.95</v>
      </c>
      <c r="M2128" s="5">
        <v>0.25</v>
      </c>
      <c r="S2128" s="5">
        <v>60</v>
      </c>
      <c r="T2128" s="5">
        <v>206</v>
      </c>
      <c r="V2128" s="5">
        <v>5</v>
      </c>
      <c r="W2128" s="5">
        <v>1.5</v>
      </c>
      <c r="AB2128" s="5">
        <v>6.85</v>
      </c>
      <c r="AE2128" s="5">
        <v>4</v>
      </c>
      <c r="AJ2128" s="5">
        <v>112.1</v>
      </c>
      <c r="AN2128" s="5">
        <v>12</v>
      </c>
      <c r="AO2128" s="5">
        <v>0.08</v>
      </c>
      <c r="AT2128" s="5">
        <v>141</v>
      </c>
      <c r="AV2128" s="5">
        <v>0.44</v>
      </c>
      <c r="AW2128" s="5">
        <v>0.01</v>
      </c>
      <c r="AX2128" s="5">
        <v>0.01</v>
      </c>
      <c r="BA2128" s="5">
        <v>7.43</v>
      </c>
      <c r="BE2128" s="5">
        <v>0.2</v>
      </c>
      <c r="BH2128" s="5">
        <v>6.64</v>
      </c>
      <c r="BX2128" s="5">
        <v>9.1999999999999993</v>
      </c>
    </row>
    <row r="2129" spans="1:77" x14ac:dyDescent="0.35">
      <c r="A2129" s="2" t="s">
        <v>174</v>
      </c>
      <c r="B2129" s="3">
        <v>38846</v>
      </c>
      <c r="C2129" s="4">
        <v>31</v>
      </c>
      <c r="F2129" s="5">
        <v>0.02</v>
      </c>
      <c r="H2129" s="5">
        <v>0.02</v>
      </c>
      <c r="J2129" s="5">
        <v>5</v>
      </c>
      <c r="M2129" s="5">
        <v>0.34</v>
      </c>
      <c r="N2129" s="5">
        <v>2.5</v>
      </c>
      <c r="Q2129" s="5">
        <v>1</v>
      </c>
      <c r="S2129" s="5">
        <v>97.81</v>
      </c>
      <c r="T2129" s="5">
        <v>26</v>
      </c>
      <c r="U2129" s="5">
        <v>5</v>
      </c>
      <c r="V2129" s="5">
        <v>1.5</v>
      </c>
      <c r="W2129" s="5">
        <v>0.02</v>
      </c>
      <c r="AD2129" s="5">
        <v>-1.91</v>
      </c>
      <c r="AE2129" s="5">
        <v>1.29</v>
      </c>
      <c r="AI2129" s="5">
        <v>10</v>
      </c>
      <c r="AJ2129" s="5">
        <v>60.5</v>
      </c>
      <c r="AN2129" s="5">
        <v>6.71</v>
      </c>
      <c r="AO2129" s="5">
        <v>0.14000000000000001</v>
      </c>
      <c r="AT2129" s="5">
        <v>16.399999999999999</v>
      </c>
      <c r="AU2129" s="5">
        <v>2</v>
      </c>
      <c r="AV2129" s="5">
        <v>32.58</v>
      </c>
      <c r="AW2129" s="5">
        <v>0.18</v>
      </c>
      <c r="AX2129" s="5">
        <v>0.15</v>
      </c>
      <c r="BA2129" s="5">
        <v>7.29</v>
      </c>
      <c r="BC2129" s="5">
        <v>0.1</v>
      </c>
      <c r="BE2129" s="5">
        <v>1.1000000000000001</v>
      </c>
      <c r="BH2129" s="5">
        <v>3.28</v>
      </c>
      <c r="BO2129" s="5">
        <v>85</v>
      </c>
      <c r="BQ2129" s="5">
        <v>6.31</v>
      </c>
      <c r="BR2129" s="5">
        <v>6.19</v>
      </c>
      <c r="BX2129" s="5">
        <v>9.4</v>
      </c>
      <c r="BY2129" s="5">
        <v>10</v>
      </c>
    </row>
    <row r="2130" spans="1:77" x14ac:dyDescent="0.35">
      <c r="A2130" s="2" t="s">
        <v>174</v>
      </c>
      <c r="B2130" s="3">
        <v>41597</v>
      </c>
      <c r="C2130" s="4">
        <v>35</v>
      </c>
      <c r="G2130" s="5">
        <v>2E-3</v>
      </c>
      <c r="H2130" s="5">
        <v>0.01</v>
      </c>
      <c r="J2130" s="5">
        <v>0.4</v>
      </c>
      <c r="M2130" s="5">
        <v>0.98</v>
      </c>
      <c r="N2130" s="5">
        <v>0.2</v>
      </c>
      <c r="Q2130" s="5">
        <v>0.09</v>
      </c>
      <c r="S2130" s="5">
        <v>161</v>
      </c>
      <c r="T2130" s="5">
        <v>86</v>
      </c>
      <c r="U2130" s="5">
        <v>0.2</v>
      </c>
      <c r="V2130" s="5">
        <v>3.2</v>
      </c>
      <c r="W2130" s="5">
        <v>0.1</v>
      </c>
      <c r="AB2130" s="5">
        <v>1.1100000000000001</v>
      </c>
      <c r="AD2130" s="5">
        <v>1.1200000000000001</v>
      </c>
      <c r="AE2130" s="5">
        <v>4.26</v>
      </c>
      <c r="AI2130" s="5">
        <v>0.5</v>
      </c>
      <c r="AJ2130" s="5">
        <v>102.2</v>
      </c>
      <c r="AN2130" s="5">
        <v>11.9</v>
      </c>
      <c r="AO2130" s="5">
        <v>0.41</v>
      </c>
      <c r="AT2130" s="5">
        <v>36.4</v>
      </c>
      <c r="AU2130" s="5">
        <v>4.5</v>
      </c>
      <c r="AV2130" s="5">
        <v>6.02</v>
      </c>
      <c r="AW2130" s="5">
        <v>0.18</v>
      </c>
      <c r="AX2130" s="5">
        <v>0.03</v>
      </c>
      <c r="AY2130" s="5">
        <v>0.02</v>
      </c>
      <c r="BA2130" s="5">
        <v>7.02</v>
      </c>
      <c r="BC2130" s="5">
        <v>1.6000000000000001E-3</v>
      </c>
      <c r="BF2130" s="5">
        <v>0.16</v>
      </c>
      <c r="BH2130" s="5">
        <v>7.09</v>
      </c>
      <c r="BO2130" s="5">
        <v>59.1</v>
      </c>
      <c r="BQ2130" s="5">
        <v>10.85</v>
      </c>
      <c r="BR2130" s="5">
        <v>10.73</v>
      </c>
      <c r="BS2130" s="5">
        <v>0.2</v>
      </c>
      <c r="BV2130" s="5">
        <v>3.9</v>
      </c>
      <c r="BX2130" s="5">
        <v>10</v>
      </c>
      <c r="BY2130" s="5">
        <v>12</v>
      </c>
    </row>
    <row r="2131" spans="1:77" x14ac:dyDescent="0.35">
      <c r="A2131" s="2" t="s">
        <v>174</v>
      </c>
      <c r="B2131" s="3">
        <v>40512</v>
      </c>
      <c r="C2131" s="4">
        <v>30</v>
      </c>
      <c r="G2131" s="5">
        <v>6.0000000000000001E-3</v>
      </c>
      <c r="H2131" s="5">
        <v>48.8</v>
      </c>
      <c r="J2131" s="5">
        <v>0.2</v>
      </c>
      <c r="M2131" s="5">
        <v>1.18</v>
      </c>
      <c r="N2131" s="5">
        <v>0.2</v>
      </c>
      <c r="Q2131" s="5">
        <v>0.02</v>
      </c>
      <c r="S2131" s="5">
        <v>147</v>
      </c>
      <c r="U2131" s="5">
        <v>0.6</v>
      </c>
      <c r="V2131" s="5">
        <v>11</v>
      </c>
      <c r="W2131" s="5">
        <v>8.2899999999999991</v>
      </c>
      <c r="AB2131" s="5">
        <v>1.89</v>
      </c>
      <c r="AE2131" s="5">
        <v>78.3</v>
      </c>
      <c r="AI2131" s="5">
        <v>0.5</v>
      </c>
      <c r="AJ2131" s="5">
        <v>739</v>
      </c>
      <c r="AN2131" s="5">
        <v>134</v>
      </c>
      <c r="AO2131" s="5">
        <v>1.68</v>
      </c>
      <c r="AS2131" s="5">
        <v>0.35</v>
      </c>
      <c r="AT2131" s="5">
        <v>1240</v>
      </c>
      <c r="AU2131" s="5">
        <v>0.5</v>
      </c>
      <c r="AV2131" s="5">
        <v>0.22</v>
      </c>
      <c r="AW2131" s="5">
        <v>8.5400000000000007E-3</v>
      </c>
      <c r="AX2131" s="5">
        <v>5.39</v>
      </c>
      <c r="BA2131" s="5">
        <v>7.07</v>
      </c>
      <c r="BC2131" s="5">
        <v>1E-3</v>
      </c>
      <c r="BF2131" s="5">
        <v>0.11</v>
      </c>
      <c r="BH2131" s="5">
        <v>16.3</v>
      </c>
      <c r="BO2131" s="5">
        <v>3.59</v>
      </c>
      <c r="BW2131" s="5">
        <v>2.1</v>
      </c>
      <c r="BX2131" s="5">
        <v>10.5</v>
      </c>
      <c r="BY2131" s="5">
        <v>0.5</v>
      </c>
    </row>
    <row r="2132" spans="1:77" x14ac:dyDescent="0.35">
      <c r="A2132" s="2" t="s">
        <v>273</v>
      </c>
      <c r="B2132" s="3">
        <v>41794</v>
      </c>
      <c r="C2132" s="4">
        <v>33</v>
      </c>
      <c r="G2132" s="5">
        <v>5.0000000000000001E-3</v>
      </c>
      <c r="H2132" s="5">
        <v>0.01</v>
      </c>
      <c r="J2132" s="5">
        <v>0.2</v>
      </c>
      <c r="M2132" s="5">
        <v>0.19</v>
      </c>
      <c r="N2132" s="5">
        <v>0.2</v>
      </c>
      <c r="Q2132" s="5">
        <v>0.03</v>
      </c>
      <c r="S2132" s="5">
        <v>95.2</v>
      </c>
      <c r="T2132" s="5">
        <v>36</v>
      </c>
      <c r="U2132" s="5">
        <v>0.2</v>
      </c>
      <c r="V2132" s="5">
        <v>2.2999999999999998</v>
      </c>
      <c r="W2132" s="5">
        <v>2E-3</v>
      </c>
      <c r="AB2132" s="5">
        <v>1.18</v>
      </c>
      <c r="AD2132" s="5">
        <v>3.67</v>
      </c>
      <c r="AE2132" s="5">
        <v>13.6</v>
      </c>
      <c r="AI2132" s="5">
        <v>0.7</v>
      </c>
      <c r="AJ2132" s="5">
        <v>66.3</v>
      </c>
      <c r="AN2132" s="5">
        <v>8.31</v>
      </c>
      <c r="AO2132" s="5">
        <v>1E-3</v>
      </c>
      <c r="AT2132" s="5">
        <v>13.7</v>
      </c>
      <c r="AU2132" s="5">
        <v>0.6</v>
      </c>
      <c r="AV2132" s="5">
        <v>49.13</v>
      </c>
      <c r="AW2132" s="5">
        <v>0.06</v>
      </c>
      <c r="AX2132" s="5">
        <v>0.13</v>
      </c>
      <c r="AY2132" s="5">
        <v>0.04</v>
      </c>
      <c r="BA2132" s="5">
        <v>7.47</v>
      </c>
      <c r="BC2132" s="5">
        <v>1E-3</v>
      </c>
      <c r="BF2132" s="5">
        <v>0.47</v>
      </c>
      <c r="BH2132" s="5">
        <v>3.3</v>
      </c>
      <c r="BO2132" s="5">
        <v>72.099999999999994</v>
      </c>
      <c r="BQ2132" s="5">
        <v>6.62</v>
      </c>
      <c r="BR2132" s="5">
        <v>6.38</v>
      </c>
      <c r="BX2132" s="5">
        <v>10.5</v>
      </c>
      <c r="BY2132" s="5">
        <v>2.8</v>
      </c>
    </row>
    <row r="2133" spans="1:77" x14ac:dyDescent="0.35">
      <c r="A2133" s="2" t="s">
        <v>273</v>
      </c>
      <c r="B2133" s="3">
        <v>41466</v>
      </c>
      <c r="C2133" s="4">
        <v>24</v>
      </c>
      <c r="G2133" s="5">
        <v>7.0000000000000001E-3</v>
      </c>
      <c r="H2133" s="5">
        <v>0.01</v>
      </c>
      <c r="M2133" s="5">
        <v>0.18</v>
      </c>
      <c r="S2133" s="5">
        <v>102</v>
      </c>
      <c r="T2133" s="5">
        <v>31</v>
      </c>
      <c r="V2133" s="5">
        <v>2.1</v>
      </c>
      <c r="W2133" s="5">
        <v>3.0000000000000001E-3</v>
      </c>
      <c r="AB2133" s="5">
        <v>1.1499999999999999</v>
      </c>
      <c r="AD2133" s="5">
        <v>1.81</v>
      </c>
      <c r="AE2133" s="5">
        <v>14.7</v>
      </c>
      <c r="AJ2133" s="5">
        <v>66</v>
      </c>
      <c r="AN2133" s="5">
        <v>8.89</v>
      </c>
      <c r="AT2133" s="5">
        <v>12.1</v>
      </c>
      <c r="AV2133" s="5">
        <v>59.31</v>
      </c>
      <c r="AW2133" s="5">
        <v>0.05</v>
      </c>
      <c r="AX2133" s="5">
        <v>0.13</v>
      </c>
      <c r="AY2133" s="5">
        <v>0.05</v>
      </c>
      <c r="BA2133" s="5">
        <v>7.34</v>
      </c>
      <c r="BF2133" s="5">
        <v>1.38</v>
      </c>
      <c r="BH2133" s="5">
        <v>3.19</v>
      </c>
      <c r="BO2133" s="5">
        <v>75.7</v>
      </c>
      <c r="BQ2133" s="5">
        <v>6.6</v>
      </c>
      <c r="BR2133" s="5">
        <v>6.72</v>
      </c>
      <c r="BX2133" s="5">
        <v>10.8</v>
      </c>
    </row>
    <row r="2134" spans="1:77" x14ac:dyDescent="0.35">
      <c r="A2134" s="2" t="s">
        <v>273</v>
      </c>
      <c r="B2134" s="3">
        <v>41017</v>
      </c>
      <c r="C2134" s="4">
        <v>27</v>
      </c>
      <c r="H2134" s="5">
        <v>0.01</v>
      </c>
      <c r="M2134" s="5">
        <v>0.18</v>
      </c>
      <c r="S2134" s="5">
        <v>83.3</v>
      </c>
      <c r="T2134" s="5">
        <v>17</v>
      </c>
      <c r="V2134" s="5">
        <v>2.1</v>
      </c>
      <c r="W2134" s="5">
        <v>2E-3</v>
      </c>
      <c r="AB2134" s="5">
        <v>1.1000000000000001</v>
      </c>
      <c r="AD2134" s="5">
        <v>6.24</v>
      </c>
      <c r="AE2134" s="5">
        <v>14</v>
      </c>
      <c r="AJ2134" s="5">
        <v>59.2</v>
      </c>
      <c r="AN2134" s="5">
        <v>8.26</v>
      </c>
      <c r="AO2134" s="5">
        <v>1.1999999999999999E-3</v>
      </c>
      <c r="AT2134" s="5">
        <v>9.8000000000000007</v>
      </c>
      <c r="AV2134" s="5">
        <v>52.23</v>
      </c>
      <c r="AW2134" s="5">
        <v>0.04</v>
      </c>
      <c r="AX2134" s="5">
        <v>0.14000000000000001</v>
      </c>
      <c r="AY2134" s="5">
        <v>0.05</v>
      </c>
      <c r="BA2134" s="5">
        <v>7.45</v>
      </c>
      <c r="BF2134" s="5">
        <v>1.72</v>
      </c>
      <c r="BH2134" s="5">
        <v>3.33</v>
      </c>
      <c r="BO2134" s="5">
        <v>63.7</v>
      </c>
      <c r="BQ2134" s="5">
        <v>5.99</v>
      </c>
      <c r="BR2134" s="5">
        <v>5.62</v>
      </c>
      <c r="BS2134" s="5">
        <v>0.2</v>
      </c>
      <c r="BT2134" s="5">
        <v>37</v>
      </c>
      <c r="BV2134" s="5">
        <v>0.46</v>
      </c>
      <c r="BX2134" s="5">
        <v>10.6</v>
      </c>
    </row>
    <row r="2135" spans="1:77" x14ac:dyDescent="0.35">
      <c r="A2135" s="2" t="s">
        <v>273</v>
      </c>
      <c r="B2135" s="3">
        <v>40724</v>
      </c>
      <c r="C2135" s="4">
        <v>34</v>
      </c>
      <c r="G2135" s="5">
        <v>7.0000000000000001E-3</v>
      </c>
      <c r="H2135" s="5">
        <v>0.01</v>
      </c>
      <c r="J2135" s="5">
        <v>0.5</v>
      </c>
      <c r="M2135" s="5">
        <v>0.18</v>
      </c>
      <c r="N2135" s="5">
        <v>0.2</v>
      </c>
      <c r="Q2135" s="5">
        <v>0.02</v>
      </c>
      <c r="S2135" s="5">
        <v>98.8</v>
      </c>
      <c r="T2135" s="5">
        <v>17</v>
      </c>
      <c r="U2135" s="5">
        <v>0.6</v>
      </c>
      <c r="V2135" s="5">
        <v>1.9</v>
      </c>
      <c r="W2135" s="5">
        <v>2E-3</v>
      </c>
      <c r="AB2135" s="5">
        <v>1.23</v>
      </c>
      <c r="AD2135" s="5">
        <v>6.98</v>
      </c>
      <c r="AE2135" s="5">
        <v>15.3</v>
      </c>
      <c r="AI2135" s="5">
        <v>0.9</v>
      </c>
      <c r="AJ2135" s="5">
        <v>60.7</v>
      </c>
      <c r="AN2135" s="5">
        <v>9.4</v>
      </c>
      <c r="AS2135" s="5">
        <v>0.35</v>
      </c>
      <c r="AT2135" s="5">
        <v>11.2</v>
      </c>
      <c r="AU2135" s="5">
        <v>1.4</v>
      </c>
      <c r="AV2135" s="5">
        <v>61.53</v>
      </c>
      <c r="AW2135" s="5">
        <v>0.03</v>
      </c>
      <c r="AX2135" s="5">
        <v>0.14000000000000001</v>
      </c>
      <c r="BA2135" s="5">
        <v>7.36</v>
      </c>
      <c r="BC2135" s="5">
        <v>1E-3</v>
      </c>
      <c r="BF2135" s="5">
        <v>2.61</v>
      </c>
      <c r="BH2135" s="5">
        <v>3.29</v>
      </c>
      <c r="BO2135" s="5">
        <v>66</v>
      </c>
      <c r="BQ2135" s="5">
        <v>6.14</v>
      </c>
      <c r="BR2135" s="5">
        <v>6.58</v>
      </c>
      <c r="BT2135" s="5">
        <v>37</v>
      </c>
      <c r="BW2135" s="5">
        <v>0.5</v>
      </c>
      <c r="BX2135" s="5">
        <v>10.5</v>
      </c>
      <c r="BY2135" s="5">
        <v>1.8</v>
      </c>
    </row>
    <row r="2136" spans="1:77" x14ac:dyDescent="0.35">
      <c r="A2136" s="2" t="s">
        <v>273</v>
      </c>
      <c r="B2136" s="3">
        <v>40343</v>
      </c>
      <c r="C2136" s="4">
        <v>24</v>
      </c>
      <c r="G2136" s="5">
        <v>5.0000000000000001E-3</v>
      </c>
      <c r="H2136" s="5">
        <v>0.01</v>
      </c>
      <c r="M2136" s="5">
        <v>0.17</v>
      </c>
      <c r="S2136" s="5">
        <v>89.8</v>
      </c>
      <c r="T2136" s="5">
        <v>26</v>
      </c>
      <c r="V2136" s="5">
        <v>2</v>
      </c>
      <c r="W2136" s="5">
        <v>2E-3</v>
      </c>
      <c r="AB2136" s="5">
        <v>1.06</v>
      </c>
      <c r="AD2136" s="5">
        <v>5.42</v>
      </c>
      <c r="AE2136" s="5">
        <v>15.5</v>
      </c>
      <c r="AJ2136" s="5">
        <v>58.2</v>
      </c>
      <c r="AN2136" s="5">
        <v>9.16</v>
      </c>
      <c r="AO2136" s="5">
        <v>1E-3</v>
      </c>
      <c r="AT2136" s="5">
        <v>7.91</v>
      </c>
      <c r="AV2136" s="5">
        <v>66.400000000000006</v>
      </c>
      <c r="AW2136" s="5">
        <v>0.06</v>
      </c>
      <c r="AX2136" s="5">
        <v>0.14000000000000001</v>
      </c>
      <c r="BA2136" s="5">
        <v>7.44</v>
      </c>
      <c r="BF2136" s="5">
        <v>1.48</v>
      </c>
      <c r="BH2136" s="5">
        <v>3.17</v>
      </c>
      <c r="BO2136" s="5">
        <v>63.8</v>
      </c>
      <c r="BQ2136" s="5">
        <v>6.31</v>
      </c>
      <c r="BR2136" s="5">
        <v>5.98</v>
      </c>
      <c r="BX2136" s="5">
        <v>10.5</v>
      </c>
    </row>
    <row r="2137" spans="1:77" x14ac:dyDescent="0.35">
      <c r="A2137" s="2" t="s">
        <v>273</v>
      </c>
      <c r="B2137" s="3">
        <v>40002</v>
      </c>
      <c r="C2137" s="4">
        <v>19</v>
      </c>
      <c r="H2137" s="5">
        <v>0.01</v>
      </c>
      <c r="M2137" s="5">
        <v>0.16</v>
      </c>
      <c r="S2137" s="5">
        <v>83.5</v>
      </c>
      <c r="T2137" s="5">
        <v>13</v>
      </c>
      <c r="V2137" s="5">
        <v>1.9</v>
      </c>
      <c r="W2137" s="5">
        <v>2E-3</v>
      </c>
      <c r="AE2137" s="5">
        <v>16.5</v>
      </c>
      <c r="AJ2137" s="5">
        <v>53.9</v>
      </c>
      <c r="AN2137" s="5">
        <v>8.56</v>
      </c>
      <c r="AO2137" s="5">
        <v>1E-3</v>
      </c>
      <c r="AT2137" s="5">
        <v>8.23</v>
      </c>
      <c r="AV2137" s="5">
        <v>62.41</v>
      </c>
      <c r="AW2137" s="5">
        <v>0.03</v>
      </c>
      <c r="AX2137" s="5">
        <v>0.16</v>
      </c>
      <c r="BA2137" s="5">
        <v>7.46</v>
      </c>
      <c r="BE2137" s="5">
        <v>2.1</v>
      </c>
      <c r="BH2137" s="5">
        <v>3.13</v>
      </c>
      <c r="BO2137" s="5">
        <v>43.2</v>
      </c>
      <c r="BX2137" s="5">
        <v>10.5</v>
      </c>
    </row>
    <row r="2138" spans="1:77" x14ac:dyDescent="0.35">
      <c r="A2138" s="2" t="s">
        <v>273</v>
      </c>
      <c r="B2138" s="3">
        <v>36101</v>
      </c>
      <c r="C2138" s="4">
        <v>23</v>
      </c>
      <c r="F2138" s="5">
        <v>0.06</v>
      </c>
      <c r="G2138" s="5">
        <v>0.05</v>
      </c>
      <c r="H2138" s="5">
        <v>0.01</v>
      </c>
      <c r="S2138" s="5">
        <v>26</v>
      </c>
      <c r="T2138" s="5">
        <v>11</v>
      </c>
      <c r="V2138" s="5">
        <v>2.6</v>
      </c>
      <c r="W2138" s="5">
        <v>0.01</v>
      </c>
      <c r="AB2138" s="5">
        <v>3.37</v>
      </c>
      <c r="AE2138" s="5">
        <v>14</v>
      </c>
      <c r="AJ2138" s="5">
        <v>24.4</v>
      </c>
      <c r="AN2138" s="5">
        <v>2.1</v>
      </c>
      <c r="AO2138" s="5">
        <v>2E-3</v>
      </c>
      <c r="AT2138" s="5">
        <v>5.9</v>
      </c>
      <c r="AV2138" s="5">
        <v>42.23</v>
      </c>
      <c r="AW2138" s="5">
        <v>3.284E-3</v>
      </c>
      <c r="AX2138" s="5">
        <v>0.01</v>
      </c>
      <c r="AZ2138" s="5">
        <v>5.0000000000000001E-3</v>
      </c>
      <c r="BA2138" s="5">
        <v>6.04</v>
      </c>
      <c r="BE2138" s="5">
        <v>9.1999999999999993</v>
      </c>
      <c r="BH2138" s="5">
        <v>0.64</v>
      </c>
      <c r="BI2138" s="5">
        <v>0.82</v>
      </c>
      <c r="BO2138" s="5">
        <v>21.3</v>
      </c>
      <c r="BX2138" s="5">
        <v>11.2</v>
      </c>
    </row>
    <row r="2139" spans="1:77" x14ac:dyDescent="0.35">
      <c r="A2139" s="2" t="s">
        <v>273</v>
      </c>
      <c r="B2139" s="3">
        <v>36286</v>
      </c>
      <c r="C2139" s="4">
        <v>23</v>
      </c>
      <c r="F2139" s="5">
        <v>0.02</v>
      </c>
      <c r="G2139" s="5">
        <v>0.01</v>
      </c>
      <c r="H2139" s="5">
        <v>0.01</v>
      </c>
      <c r="S2139" s="5">
        <v>24</v>
      </c>
      <c r="T2139" s="5">
        <v>6.6</v>
      </c>
      <c r="V2139" s="5">
        <v>3</v>
      </c>
      <c r="W2139" s="5">
        <v>0.01</v>
      </c>
      <c r="AB2139" s="5">
        <v>2.67</v>
      </c>
      <c r="AE2139" s="5">
        <v>15</v>
      </c>
      <c r="AJ2139" s="5">
        <v>26</v>
      </c>
      <c r="AN2139" s="5">
        <v>2.5</v>
      </c>
      <c r="AO2139" s="5">
        <v>3.0000000000000001E-3</v>
      </c>
      <c r="AT2139" s="5">
        <v>4.8</v>
      </c>
      <c r="AV2139" s="5">
        <v>66.31</v>
      </c>
      <c r="AW2139" s="5">
        <v>3.284E-3</v>
      </c>
      <c r="AX2139" s="5">
        <v>0.01</v>
      </c>
      <c r="AZ2139" s="5">
        <v>5.8999999999999999E-3</v>
      </c>
      <c r="BA2139" s="5">
        <v>6.06</v>
      </c>
      <c r="BE2139" s="5">
        <v>9.8000000000000007</v>
      </c>
      <c r="BH2139" s="5">
        <v>0.67</v>
      </c>
      <c r="BI2139" s="5">
        <v>0.93</v>
      </c>
      <c r="BO2139" s="5">
        <v>11.6</v>
      </c>
      <c r="BX2139" s="5">
        <v>7.4</v>
      </c>
    </row>
    <row r="2140" spans="1:77" x14ac:dyDescent="0.35">
      <c r="A2140" s="2" t="s">
        <v>273</v>
      </c>
      <c r="B2140" s="3">
        <v>38841</v>
      </c>
      <c r="C2140" s="4">
        <v>31</v>
      </c>
      <c r="F2140" s="5">
        <v>0.02</v>
      </c>
      <c r="H2140" s="5">
        <v>0.02</v>
      </c>
      <c r="J2140" s="5">
        <v>5</v>
      </c>
      <c r="M2140" s="5">
        <v>0.12</v>
      </c>
      <c r="N2140" s="5">
        <v>2.5</v>
      </c>
      <c r="Q2140" s="5">
        <v>1</v>
      </c>
      <c r="S2140" s="5">
        <v>66.97</v>
      </c>
      <c r="T2140" s="5">
        <v>11</v>
      </c>
      <c r="U2140" s="5">
        <v>5</v>
      </c>
      <c r="V2140" s="5">
        <v>2.9</v>
      </c>
      <c r="W2140" s="5">
        <v>0.02</v>
      </c>
      <c r="AD2140" s="5">
        <v>-0.45</v>
      </c>
      <c r="AE2140" s="5">
        <v>15.26</v>
      </c>
      <c r="AI2140" s="5">
        <v>10</v>
      </c>
      <c r="AJ2140" s="5">
        <v>45.7</v>
      </c>
      <c r="AN2140" s="5">
        <v>6.84</v>
      </c>
      <c r="AO2140" s="5">
        <v>0.01</v>
      </c>
      <c r="AT2140" s="5">
        <v>7.8</v>
      </c>
      <c r="AU2140" s="5">
        <v>2</v>
      </c>
      <c r="AV2140" s="5">
        <v>30.89</v>
      </c>
      <c r="AW2140" s="5">
        <v>0.03</v>
      </c>
      <c r="AX2140" s="5">
        <v>0.15</v>
      </c>
      <c r="BA2140" s="5">
        <v>7.36</v>
      </c>
      <c r="BC2140" s="5">
        <v>0.1</v>
      </c>
      <c r="BE2140" s="5">
        <v>2.2000000000000002</v>
      </c>
      <c r="BH2140" s="5">
        <v>3.3</v>
      </c>
      <c r="BO2140" s="5">
        <v>27</v>
      </c>
      <c r="BQ2140" s="5">
        <v>4.66</v>
      </c>
      <c r="BR2140" s="5">
        <v>4.6399999999999997</v>
      </c>
      <c r="BX2140" s="5">
        <v>10.1</v>
      </c>
      <c r="BY2140" s="5">
        <v>10</v>
      </c>
    </row>
    <row r="2141" spans="1:77" x14ac:dyDescent="0.35">
      <c r="A2141" s="2" t="s">
        <v>273</v>
      </c>
      <c r="B2141" s="3">
        <v>37056</v>
      </c>
      <c r="C2141" s="4">
        <v>22</v>
      </c>
      <c r="F2141" s="5">
        <v>5.0000000000000001E-3</v>
      </c>
      <c r="G2141" s="5">
        <v>0.01</v>
      </c>
      <c r="H2141" s="5">
        <v>0.01</v>
      </c>
      <c r="M2141" s="5">
        <v>0.43</v>
      </c>
      <c r="S2141" s="5">
        <v>35.5</v>
      </c>
      <c r="T2141" s="5">
        <v>9.3000000000000007</v>
      </c>
      <c r="V2141" s="5">
        <v>2.2000000000000002</v>
      </c>
      <c r="W2141" s="5">
        <v>3.0000000000000001E-3</v>
      </c>
      <c r="AB2141" s="5">
        <v>3.5</v>
      </c>
      <c r="AE2141" s="5">
        <v>11.6</v>
      </c>
      <c r="AJ2141" s="5">
        <v>28.1</v>
      </c>
      <c r="AN2141" s="5">
        <v>2.92</v>
      </c>
      <c r="AO2141" s="5">
        <v>1E-3</v>
      </c>
      <c r="AT2141" s="5">
        <v>4.51</v>
      </c>
      <c r="AV2141" s="5">
        <v>81.67</v>
      </c>
      <c r="AW2141" s="5">
        <v>3.2845000000000001E-3</v>
      </c>
      <c r="AX2141" s="5">
        <v>0.01</v>
      </c>
      <c r="AZ2141" s="5">
        <v>5.0000000000000001E-3</v>
      </c>
      <c r="BA2141" s="5">
        <v>6.08</v>
      </c>
      <c r="BH2141" s="5">
        <v>0.56000000000000005</v>
      </c>
      <c r="BO2141" s="5">
        <v>17.8</v>
      </c>
      <c r="BX2141" s="5">
        <v>9</v>
      </c>
    </row>
    <row r="2142" spans="1:77" x14ac:dyDescent="0.35">
      <c r="A2142" s="2" t="s">
        <v>273</v>
      </c>
      <c r="B2142" s="3">
        <v>36473</v>
      </c>
      <c r="C2142" s="4">
        <v>23</v>
      </c>
      <c r="F2142" s="5">
        <v>0.01</v>
      </c>
      <c r="G2142" s="5">
        <v>0.01</v>
      </c>
      <c r="H2142" s="5">
        <v>0.01</v>
      </c>
      <c r="M2142" s="5">
        <v>0.67</v>
      </c>
      <c r="S2142" s="5">
        <v>35</v>
      </c>
      <c r="T2142" s="5">
        <v>7.44</v>
      </c>
      <c r="V2142" s="5">
        <v>1.9</v>
      </c>
      <c r="W2142" s="5">
        <v>0.02</v>
      </c>
      <c r="AB2142" s="5">
        <v>3.98</v>
      </c>
      <c r="AE2142" s="5">
        <v>14</v>
      </c>
      <c r="AJ2142" s="5">
        <v>33.4</v>
      </c>
      <c r="AN2142" s="5">
        <v>3.3</v>
      </c>
      <c r="AO2142" s="5">
        <v>3.0000000000000001E-3</v>
      </c>
      <c r="AT2142" s="5">
        <v>6</v>
      </c>
      <c r="AV2142" s="5">
        <v>117.04</v>
      </c>
      <c r="AW2142" s="5">
        <v>3.284E-3</v>
      </c>
      <c r="AX2142" s="5">
        <v>0.01</v>
      </c>
      <c r="AZ2142" s="5">
        <v>6.3E-3</v>
      </c>
      <c r="BA2142" s="5">
        <v>5.93</v>
      </c>
      <c r="BE2142" s="5">
        <v>7.8</v>
      </c>
      <c r="BH2142" s="5">
        <v>0.45</v>
      </c>
      <c r="BO2142" s="5">
        <v>15.1</v>
      </c>
      <c r="BX2142" s="5">
        <v>11.7</v>
      </c>
    </row>
    <row r="2143" spans="1:77" x14ac:dyDescent="0.35">
      <c r="A2143" s="2" t="s">
        <v>273</v>
      </c>
      <c r="B2143" s="3">
        <v>37376</v>
      </c>
      <c r="C2143" s="4">
        <v>18</v>
      </c>
      <c r="H2143" s="5">
        <v>0.01</v>
      </c>
      <c r="M2143" s="5">
        <v>0.17</v>
      </c>
      <c r="O2143" s="5">
        <v>10</v>
      </c>
      <c r="S2143" s="5">
        <v>95.1</v>
      </c>
      <c r="T2143" s="5">
        <v>27.3</v>
      </c>
      <c r="V2143" s="5">
        <v>1.2</v>
      </c>
      <c r="W2143" s="5">
        <v>0.01</v>
      </c>
      <c r="AE2143" s="5">
        <v>1.1000000000000001</v>
      </c>
      <c r="AN2143" s="5">
        <v>7.5</v>
      </c>
      <c r="AO2143" s="5">
        <v>0.02</v>
      </c>
      <c r="AT2143" s="5">
        <v>8.4</v>
      </c>
      <c r="AV2143" s="5">
        <v>59.31</v>
      </c>
      <c r="AW2143" s="5">
        <v>0.03</v>
      </c>
      <c r="AX2143" s="5">
        <v>0.1</v>
      </c>
      <c r="BE2143" s="5">
        <v>3.2</v>
      </c>
      <c r="BH2143" s="5">
        <v>3.37</v>
      </c>
      <c r="BO2143" s="5">
        <v>46.4</v>
      </c>
      <c r="BX2143" s="5">
        <v>9.4</v>
      </c>
    </row>
    <row r="2144" spans="1:77" x14ac:dyDescent="0.35">
      <c r="A2144" s="2" t="s">
        <v>273</v>
      </c>
      <c r="B2144" s="3">
        <v>40491</v>
      </c>
      <c r="C2144" s="4">
        <v>35</v>
      </c>
      <c r="G2144" s="5">
        <v>2E-3</v>
      </c>
      <c r="H2144" s="5">
        <v>0.01</v>
      </c>
      <c r="J2144" s="5">
        <v>0.7</v>
      </c>
      <c r="M2144" s="5">
        <v>0.7</v>
      </c>
      <c r="N2144" s="5">
        <v>0.2</v>
      </c>
      <c r="Q2144" s="5">
        <v>0.09</v>
      </c>
      <c r="S2144" s="5">
        <v>161</v>
      </c>
      <c r="T2144" s="5">
        <v>72</v>
      </c>
      <c r="U2144" s="5">
        <v>0.2</v>
      </c>
      <c r="V2144" s="5">
        <v>3</v>
      </c>
      <c r="W2144" s="5">
        <v>0.1</v>
      </c>
      <c r="AB2144" s="5">
        <v>1.2</v>
      </c>
      <c r="AD2144" s="5">
        <v>6.06</v>
      </c>
      <c r="AE2144" s="5">
        <v>4.33</v>
      </c>
      <c r="AI2144" s="5">
        <v>1.5</v>
      </c>
      <c r="AJ2144" s="5">
        <v>95.4</v>
      </c>
      <c r="AN2144" s="5">
        <v>11.7</v>
      </c>
      <c r="AO2144" s="5">
        <v>0.39</v>
      </c>
      <c r="AS2144" s="5">
        <v>1.5</v>
      </c>
      <c r="AT2144" s="5">
        <v>37.4</v>
      </c>
      <c r="AU2144" s="5">
        <v>3.6</v>
      </c>
      <c r="AV2144" s="5">
        <v>5.66</v>
      </c>
      <c r="AW2144" s="5">
        <v>0.16</v>
      </c>
      <c r="AX2144" s="5">
        <v>0.02</v>
      </c>
      <c r="BA2144" s="5">
        <v>6.98</v>
      </c>
      <c r="BC2144" s="5">
        <v>1.4E-3</v>
      </c>
      <c r="BE2144" s="5">
        <v>0.5</v>
      </c>
      <c r="BF2144" s="5">
        <v>0.23</v>
      </c>
      <c r="BH2144" s="5">
        <v>6.54</v>
      </c>
      <c r="BO2144" s="5">
        <v>69.900000000000006</v>
      </c>
      <c r="BQ2144" s="5">
        <v>10.119999999999999</v>
      </c>
      <c r="BR2144" s="5">
        <v>10.75</v>
      </c>
      <c r="BW2144" s="5">
        <v>1.3</v>
      </c>
      <c r="BX2144" s="5">
        <v>10.1</v>
      </c>
      <c r="BY2144" s="5">
        <v>5.6</v>
      </c>
    </row>
    <row r="2145" spans="1:77" x14ac:dyDescent="0.35">
      <c r="A2145" s="2" t="s">
        <v>273</v>
      </c>
      <c r="B2145" s="3">
        <v>36683</v>
      </c>
      <c r="C2145" s="4">
        <v>23</v>
      </c>
      <c r="F2145" s="5">
        <v>0.01</v>
      </c>
      <c r="G2145" s="5">
        <v>4.0000000000000001E-3</v>
      </c>
      <c r="H2145" s="5">
        <v>0.01</v>
      </c>
      <c r="M2145" s="5">
        <v>0.35</v>
      </c>
      <c r="S2145" s="5">
        <v>37</v>
      </c>
      <c r="T2145" s="5">
        <v>7.9</v>
      </c>
      <c r="V2145" s="5">
        <v>2.7</v>
      </c>
      <c r="W2145" s="5">
        <v>0.01</v>
      </c>
      <c r="AB2145" s="5">
        <v>3.09</v>
      </c>
      <c r="AE2145" s="5">
        <v>18</v>
      </c>
      <c r="AJ2145" s="5">
        <v>39.9</v>
      </c>
      <c r="AN2145" s="5">
        <v>3.8</v>
      </c>
      <c r="AO2145" s="5">
        <v>2E-3</v>
      </c>
      <c r="AT2145" s="5">
        <v>4.9000000000000004</v>
      </c>
      <c r="AV2145" s="5">
        <v>153.65</v>
      </c>
      <c r="AW2145" s="5">
        <v>3.2845000000000001E-3</v>
      </c>
      <c r="AX2145" s="5">
        <v>0.01</v>
      </c>
      <c r="AZ2145" s="5">
        <v>0.01</v>
      </c>
      <c r="BA2145" s="5">
        <v>5.79</v>
      </c>
      <c r="BE2145" s="5">
        <v>9.4</v>
      </c>
      <c r="BH2145" s="5">
        <v>0.38</v>
      </c>
      <c r="BO2145" s="5">
        <v>14.1</v>
      </c>
      <c r="BX2145" s="5">
        <v>9.3000000000000007</v>
      </c>
    </row>
    <row r="2146" spans="1:77" x14ac:dyDescent="0.35">
      <c r="A2146" s="2" t="s">
        <v>273</v>
      </c>
      <c r="B2146" s="3">
        <v>38684</v>
      </c>
      <c r="C2146" s="4">
        <v>33</v>
      </c>
      <c r="F2146" s="5">
        <v>0.24</v>
      </c>
      <c r="H2146" s="5">
        <v>0.03</v>
      </c>
      <c r="J2146" s="5">
        <v>1</v>
      </c>
      <c r="M2146" s="5">
        <v>0.4</v>
      </c>
      <c r="N2146" s="5">
        <v>2</v>
      </c>
      <c r="Q2146" s="5">
        <v>0.5</v>
      </c>
      <c r="S2146" s="5">
        <v>155</v>
      </c>
      <c r="T2146" s="5">
        <v>46</v>
      </c>
      <c r="U2146" s="5">
        <v>1</v>
      </c>
      <c r="V2146" s="5">
        <v>3</v>
      </c>
      <c r="W2146" s="5">
        <v>0.91</v>
      </c>
      <c r="AB2146" s="5">
        <v>1.35</v>
      </c>
      <c r="AD2146" s="5">
        <v>1.34</v>
      </c>
      <c r="AE2146" s="5">
        <v>3.5</v>
      </c>
      <c r="AI2146" s="5">
        <v>1</v>
      </c>
      <c r="AJ2146" s="5">
        <v>86.8</v>
      </c>
      <c r="AN2146" s="5">
        <v>11.1</v>
      </c>
      <c r="AO2146" s="5">
        <v>0.51</v>
      </c>
      <c r="AT2146" s="5">
        <v>29</v>
      </c>
      <c r="AU2146" s="5">
        <v>3</v>
      </c>
      <c r="AV2146" s="5">
        <v>2.21</v>
      </c>
      <c r="AW2146" s="5">
        <v>0.09</v>
      </c>
      <c r="AX2146" s="5">
        <v>0.03</v>
      </c>
      <c r="BA2146" s="5">
        <v>6.9</v>
      </c>
      <c r="BC2146" s="5">
        <v>0.1</v>
      </c>
      <c r="BE2146" s="5">
        <v>0.5</v>
      </c>
      <c r="BH2146" s="5">
        <v>7</v>
      </c>
      <c r="BI2146" s="5">
        <v>0.1</v>
      </c>
      <c r="BO2146" s="5">
        <v>76</v>
      </c>
      <c r="BQ2146" s="5">
        <v>-9.91</v>
      </c>
      <c r="BR2146" s="5">
        <v>10.050000000000001</v>
      </c>
      <c r="BX2146" s="5">
        <v>9.9</v>
      </c>
      <c r="BY2146" s="5">
        <v>15</v>
      </c>
    </row>
    <row r="2147" spans="1:77" x14ac:dyDescent="0.35">
      <c r="A2147" s="2" t="s">
        <v>273</v>
      </c>
      <c r="B2147" s="3">
        <v>42248</v>
      </c>
      <c r="C2147" s="4">
        <v>22</v>
      </c>
      <c r="G2147" s="5">
        <v>6.0000000000000001E-3</v>
      </c>
      <c r="H2147" s="5">
        <v>0.01</v>
      </c>
      <c r="M2147" s="5">
        <v>0.55000000000000004</v>
      </c>
      <c r="S2147" s="5">
        <v>122</v>
      </c>
      <c r="T2147" s="5">
        <v>31</v>
      </c>
      <c r="V2147" s="5">
        <v>1.7</v>
      </c>
      <c r="W2147" s="5">
        <v>0.45</v>
      </c>
      <c r="AB2147" s="5">
        <v>12.3</v>
      </c>
      <c r="AD2147" s="5">
        <v>1.33</v>
      </c>
      <c r="AE2147" s="5">
        <v>3.57</v>
      </c>
      <c r="AN2147" s="5">
        <v>9.1999999999999993</v>
      </c>
      <c r="AO2147" s="5">
        <v>0.18</v>
      </c>
      <c r="AT2147" s="5">
        <v>18.8</v>
      </c>
      <c r="AV2147" s="5">
        <v>4.55</v>
      </c>
      <c r="AW2147" s="5">
        <v>3.2799999999999999E-3</v>
      </c>
      <c r="AX2147" s="5">
        <v>0.02</v>
      </c>
      <c r="BA2147" s="5">
        <v>7.06</v>
      </c>
      <c r="BH2147" s="5">
        <v>5.28</v>
      </c>
      <c r="BO2147" s="5">
        <v>69.900000000000006</v>
      </c>
      <c r="BQ2147" s="5">
        <v>7.68</v>
      </c>
      <c r="BR2147" s="5">
        <v>7.79</v>
      </c>
      <c r="BX2147" s="5">
        <v>10.3</v>
      </c>
    </row>
    <row r="2148" spans="1:77" x14ac:dyDescent="0.35">
      <c r="A2148" s="2" t="s">
        <v>273</v>
      </c>
      <c r="B2148" s="3">
        <v>41904</v>
      </c>
      <c r="C2148" s="4">
        <v>25</v>
      </c>
      <c r="G2148" s="5">
        <v>4.0000000000000001E-3</v>
      </c>
      <c r="H2148" s="5">
        <v>0.01</v>
      </c>
      <c r="M2148" s="5">
        <v>0.48</v>
      </c>
      <c r="S2148" s="5">
        <v>120</v>
      </c>
      <c r="T2148" s="5">
        <v>31</v>
      </c>
      <c r="V2148" s="5">
        <v>1.7</v>
      </c>
      <c r="W2148" s="5">
        <v>0.46</v>
      </c>
      <c r="AB2148" s="5">
        <v>12.75</v>
      </c>
      <c r="AD2148" s="5">
        <v>1.03</v>
      </c>
      <c r="AE2148" s="5">
        <v>3.61</v>
      </c>
      <c r="AJ2148" s="5">
        <v>69.900000000000006</v>
      </c>
      <c r="AN2148" s="5">
        <v>8.9</v>
      </c>
      <c r="AO2148" s="5">
        <v>0.21</v>
      </c>
      <c r="AT2148" s="5">
        <v>18.3</v>
      </c>
      <c r="AV2148" s="5">
        <v>2.58</v>
      </c>
      <c r="AW2148" s="5">
        <v>3.2799999999999999E-3</v>
      </c>
      <c r="AX2148" s="5">
        <v>0.01</v>
      </c>
      <c r="AY2148" s="5">
        <v>0.02</v>
      </c>
      <c r="BA2148" s="5">
        <v>7.22</v>
      </c>
      <c r="BF2148" s="5">
        <v>0.28999999999999998</v>
      </c>
      <c r="BH2148" s="5">
        <v>5.22</v>
      </c>
      <c r="BO2148" s="5">
        <v>76.099999999999994</v>
      </c>
      <c r="BQ2148" s="5">
        <v>7.72</v>
      </c>
      <c r="BR2148" s="5">
        <v>7.64</v>
      </c>
      <c r="BX2148" s="5">
        <v>9.9</v>
      </c>
    </row>
    <row r="2149" spans="1:77" x14ac:dyDescent="0.35">
      <c r="A2149" s="2" t="s">
        <v>273</v>
      </c>
      <c r="B2149" s="3">
        <v>41569</v>
      </c>
      <c r="C2149" s="4">
        <v>32</v>
      </c>
      <c r="G2149" s="5">
        <v>6.0000000000000001E-3</v>
      </c>
      <c r="H2149" s="5">
        <v>0.01</v>
      </c>
      <c r="J2149" s="5">
        <v>0.9</v>
      </c>
      <c r="M2149" s="5">
        <v>0.57999999999999996</v>
      </c>
      <c r="N2149" s="5">
        <v>0.2</v>
      </c>
      <c r="Q2149" s="5">
        <v>0.02</v>
      </c>
      <c r="S2149" s="5">
        <v>124</v>
      </c>
      <c r="T2149" s="5">
        <v>33</v>
      </c>
      <c r="U2149" s="5">
        <v>0.2</v>
      </c>
      <c r="V2149" s="5">
        <v>1.7</v>
      </c>
      <c r="W2149" s="5">
        <v>0.54</v>
      </c>
      <c r="AB2149" s="5">
        <v>12.74</v>
      </c>
      <c r="AD2149" s="5">
        <v>4.49</v>
      </c>
      <c r="AE2149" s="5">
        <v>3.83</v>
      </c>
      <c r="AI2149" s="5">
        <v>0.5</v>
      </c>
      <c r="AJ2149" s="5">
        <v>71.900000000000006</v>
      </c>
      <c r="AN2149" s="5">
        <v>9.0299999999999994</v>
      </c>
      <c r="AO2149" s="5">
        <v>0.23</v>
      </c>
      <c r="AT2149" s="5">
        <v>19.3</v>
      </c>
      <c r="AU2149" s="5">
        <v>0.8</v>
      </c>
      <c r="AV2149" s="5">
        <v>2.38</v>
      </c>
      <c r="AW2149" s="5">
        <v>4.2700000000000004E-3</v>
      </c>
      <c r="AX2149" s="5">
        <v>0.01</v>
      </c>
      <c r="BA2149" s="5">
        <v>7.19</v>
      </c>
      <c r="BC2149" s="5">
        <v>1E-3</v>
      </c>
      <c r="BF2149" s="5">
        <v>0.16</v>
      </c>
      <c r="BH2149" s="5">
        <v>5.14</v>
      </c>
      <c r="BO2149" s="5">
        <v>69.599999999999994</v>
      </c>
      <c r="BQ2149" s="5">
        <v>7.56</v>
      </c>
      <c r="BR2149" s="5">
        <v>7.91</v>
      </c>
      <c r="BX2149" s="5">
        <v>9.9</v>
      </c>
      <c r="BY2149" s="5">
        <v>2.6</v>
      </c>
    </row>
    <row r="2150" spans="1:77" x14ac:dyDescent="0.35">
      <c r="A2150" s="2" t="s">
        <v>273</v>
      </c>
      <c r="B2150" s="3">
        <v>41290</v>
      </c>
      <c r="C2150" s="4">
        <v>28</v>
      </c>
      <c r="G2150" s="5">
        <v>6.0000000000000001E-3</v>
      </c>
      <c r="H2150" s="5">
        <v>0.01</v>
      </c>
      <c r="M2150" s="5">
        <v>0.48</v>
      </c>
      <c r="S2150" s="5">
        <v>139</v>
      </c>
      <c r="T2150" s="5">
        <v>33</v>
      </c>
      <c r="V2150" s="5">
        <v>0.82</v>
      </c>
      <c r="W2150" s="5">
        <v>0.49</v>
      </c>
      <c r="AB2150" s="5">
        <v>17.2</v>
      </c>
      <c r="AD2150" s="5">
        <v>12.98</v>
      </c>
      <c r="AE2150" s="5">
        <v>4.22</v>
      </c>
      <c r="AJ2150" s="5">
        <v>72.8</v>
      </c>
      <c r="AN2150" s="5">
        <v>9.75</v>
      </c>
      <c r="AO2150" s="5">
        <v>0.23</v>
      </c>
      <c r="AT2150" s="5">
        <v>21.3</v>
      </c>
      <c r="AV2150" s="5">
        <v>3.28</v>
      </c>
      <c r="AW2150" s="5">
        <v>3.2799999999999999E-3</v>
      </c>
      <c r="AX2150" s="5">
        <v>0.02</v>
      </c>
      <c r="AY2150" s="5">
        <v>0.02</v>
      </c>
      <c r="BA2150" s="5">
        <v>7.08</v>
      </c>
      <c r="BF2150" s="5">
        <v>0.65</v>
      </c>
      <c r="BH2150" s="5">
        <v>5.17</v>
      </c>
      <c r="BO2150" s="5">
        <v>75.900000000000006</v>
      </c>
      <c r="BQ2150" s="5">
        <v>7.73</v>
      </c>
      <c r="BR2150" s="5">
        <v>8.81</v>
      </c>
      <c r="BS2150" s="5">
        <v>0.2</v>
      </c>
      <c r="BT2150" s="5">
        <v>59</v>
      </c>
      <c r="BV2150" s="5">
        <v>8.6</v>
      </c>
      <c r="BX2150" s="5">
        <v>9.8000000000000007</v>
      </c>
    </row>
    <row r="2151" spans="1:77" x14ac:dyDescent="0.35">
      <c r="A2151" s="2" t="s">
        <v>273</v>
      </c>
      <c r="B2151" s="3">
        <v>40868</v>
      </c>
      <c r="C2151" s="4">
        <v>25</v>
      </c>
      <c r="G2151" s="5">
        <v>2E-3</v>
      </c>
      <c r="H2151" s="5">
        <v>0.01</v>
      </c>
      <c r="M2151" s="5">
        <v>0.57999999999999996</v>
      </c>
      <c r="S2151" s="5">
        <v>142</v>
      </c>
      <c r="T2151" s="5">
        <v>32</v>
      </c>
      <c r="V2151" s="5">
        <v>1.7</v>
      </c>
      <c r="W2151" s="5">
        <v>0.51</v>
      </c>
      <c r="AB2151" s="5">
        <v>12.55</v>
      </c>
      <c r="AD2151" s="5">
        <v>16.68</v>
      </c>
      <c r="AE2151" s="5">
        <v>4.12</v>
      </c>
      <c r="AJ2151" s="5">
        <v>70.8</v>
      </c>
      <c r="AN2151" s="5">
        <v>9.86</v>
      </c>
      <c r="AO2151" s="5">
        <v>0.22</v>
      </c>
      <c r="AT2151" s="5">
        <v>22.2</v>
      </c>
      <c r="AV2151" s="5">
        <v>3.55</v>
      </c>
      <c r="AW2151" s="5">
        <v>3.2799999999999999E-3</v>
      </c>
      <c r="AX2151" s="5">
        <v>0.02</v>
      </c>
      <c r="BA2151" s="5">
        <v>7.09</v>
      </c>
      <c r="BF2151" s="5">
        <v>0.65</v>
      </c>
      <c r="BH2151" s="5">
        <v>5.0999999999999996</v>
      </c>
      <c r="BO2151" s="5">
        <v>74.8</v>
      </c>
      <c r="BQ2151" s="5">
        <v>7.62</v>
      </c>
      <c r="BR2151" s="5">
        <v>9</v>
      </c>
      <c r="BT2151" s="5">
        <v>64</v>
      </c>
      <c r="BX2151" s="5">
        <v>9.9</v>
      </c>
    </row>
    <row r="2152" spans="1:77" x14ac:dyDescent="0.35">
      <c r="A2152" s="2" t="s">
        <v>273</v>
      </c>
      <c r="B2152" s="3">
        <v>40547</v>
      </c>
      <c r="C2152" s="4">
        <v>34</v>
      </c>
      <c r="G2152" s="5">
        <v>3.0000000000000001E-3</v>
      </c>
      <c r="H2152" s="5">
        <v>0.01</v>
      </c>
      <c r="J2152" s="5">
        <v>0.9</v>
      </c>
      <c r="M2152" s="5">
        <v>0.51</v>
      </c>
      <c r="N2152" s="5">
        <v>0.2</v>
      </c>
      <c r="Q2152" s="5">
        <v>0.2</v>
      </c>
      <c r="S2152" s="5">
        <v>117</v>
      </c>
      <c r="T2152" s="5">
        <v>32</v>
      </c>
      <c r="U2152" s="5">
        <v>0.2</v>
      </c>
      <c r="V2152" s="5">
        <v>1.6</v>
      </c>
      <c r="W2152" s="5">
        <v>0.49</v>
      </c>
      <c r="AB2152" s="5">
        <v>12.67</v>
      </c>
      <c r="AD2152" s="5">
        <v>2.5499999999999998</v>
      </c>
      <c r="AE2152" s="5">
        <v>3.66</v>
      </c>
      <c r="AI2152" s="5">
        <v>0.5</v>
      </c>
      <c r="AJ2152" s="5">
        <v>69.599999999999994</v>
      </c>
      <c r="AN2152" s="5">
        <v>8.8000000000000007</v>
      </c>
      <c r="AO2152" s="5">
        <v>0.21</v>
      </c>
      <c r="AS2152" s="5">
        <v>1.7</v>
      </c>
      <c r="AT2152" s="5">
        <v>17.600000000000001</v>
      </c>
      <c r="AU2152" s="5">
        <v>0.6</v>
      </c>
      <c r="AV2152" s="5">
        <v>3.8</v>
      </c>
      <c r="AW2152" s="5">
        <v>3.2799999999999999E-3</v>
      </c>
      <c r="AX2152" s="5">
        <v>0.01</v>
      </c>
      <c r="BA2152" s="5">
        <v>7.08</v>
      </c>
      <c r="BC2152" s="5">
        <v>1E-3</v>
      </c>
      <c r="BF2152" s="5">
        <v>0.34</v>
      </c>
      <c r="BH2152" s="5">
        <v>5.13</v>
      </c>
      <c r="BO2152" s="5">
        <v>74.7</v>
      </c>
      <c r="BQ2152" s="5">
        <v>7.65</v>
      </c>
      <c r="BR2152" s="5">
        <v>7.46</v>
      </c>
      <c r="BW2152" s="5">
        <v>0.5</v>
      </c>
      <c r="BX2152" s="5">
        <v>9.5</v>
      </c>
      <c r="BY2152" s="5">
        <v>0.6</v>
      </c>
    </row>
    <row r="2153" spans="1:77" x14ac:dyDescent="0.35">
      <c r="A2153" s="2" t="s">
        <v>273</v>
      </c>
      <c r="B2153" s="3">
        <v>40148</v>
      </c>
      <c r="C2153" s="4">
        <v>23</v>
      </c>
      <c r="G2153" s="5">
        <v>1E-3</v>
      </c>
      <c r="H2153" s="5">
        <v>0.01</v>
      </c>
      <c r="M2153" s="5">
        <v>0.49</v>
      </c>
      <c r="S2153" s="5">
        <v>127</v>
      </c>
      <c r="T2153" s="5">
        <v>31</v>
      </c>
      <c r="V2153" s="5">
        <v>1.7</v>
      </c>
      <c r="W2153" s="5">
        <v>0.44</v>
      </c>
      <c r="AB2153" s="5">
        <v>13</v>
      </c>
      <c r="AD2153" s="5">
        <v>0.65</v>
      </c>
      <c r="AE2153" s="5">
        <v>3.73</v>
      </c>
      <c r="AJ2153" s="5">
        <v>68.099999999999994</v>
      </c>
      <c r="AN2153" s="5">
        <v>8.84</v>
      </c>
      <c r="AO2153" s="5">
        <v>0.21</v>
      </c>
      <c r="AT2153" s="5">
        <v>18.600000000000001</v>
      </c>
      <c r="AV2153" s="5">
        <v>5.4</v>
      </c>
      <c r="AW2153" s="5">
        <v>3.2799999999999999E-3</v>
      </c>
      <c r="AX2153" s="5">
        <v>0.01</v>
      </c>
      <c r="BA2153" s="5">
        <v>7.13</v>
      </c>
      <c r="BE2153" s="5">
        <v>1.1000000000000001</v>
      </c>
      <c r="BF2153" s="5">
        <v>0.84</v>
      </c>
      <c r="BH2153" s="5">
        <v>5.07</v>
      </c>
      <c r="BO2153" s="5">
        <v>63.3</v>
      </c>
      <c r="BX2153" s="5">
        <v>9.6999999999999993</v>
      </c>
    </row>
    <row r="2154" spans="1:77" x14ac:dyDescent="0.35">
      <c r="A2154" s="2" t="s">
        <v>273</v>
      </c>
      <c r="B2154" s="3">
        <v>38680</v>
      </c>
      <c r="C2154" s="4">
        <v>33</v>
      </c>
      <c r="F2154" s="5">
        <v>0.02</v>
      </c>
      <c r="H2154" s="5">
        <v>0.03</v>
      </c>
      <c r="J2154" s="5">
        <v>1</v>
      </c>
      <c r="M2154" s="5">
        <v>0.2</v>
      </c>
      <c r="N2154" s="5">
        <v>2</v>
      </c>
      <c r="Q2154" s="5">
        <v>0.5</v>
      </c>
      <c r="S2154" s="5">
        <v>67</v>
      </c>
      <c r="T2154" s="5">
        <v>12</v>
      </c>
      <c r="U2154" s="5">
        <v>1</v>
      </c>
      <c r="V2154" s="5">
        <v>2.5</v>
      </c>
      <c r="W2154" s="5">
        <v>0.01</v>
      </c>
      <c r="AB2154" s="5">
        <v>1.43</v>
      </c>
      <c r="AD2154" s="5">
        <v>-1.79</v>
      </c>
      <c r="AE2154" s="5">
        <v>9.5</v>
      </c>
      <c r="AI2154" s="5">
        <v>1</v>
      </c>
      <c r="AJ2154" s="5">
        <v>41.2</v>
      </c>
      <c r="AN2154" s="5">
        <v>5.5</v>
      </c>
      <c r="AO2154" s="5">
        <v>0.01</v>
      </c>
      <c r="AT2154" s="5">
        <v>8</v>
      </c>
      <c r="AU2154" s="5">
        <v>2</v>
      </c>
      <c r="AV2154" s="5">
        <v>77.459999999999994</v>
      </c>
      <c r="AW2154" s="5">
        <v>0.03</v>
      </c>
      <c r="AX2154" s="5">
        <v>0.03</v>
      </c>
      <c r="BA2154" s="5">
        <v>7.4</v>
      </c>
      <c r="BC2154" s="5">
        <v>0.1</v>
      </c>
      <c r="BE2154" s="5">
        <v>3.8</v>
      </c>
      <c r="BH2154" s="5">
        <v>2.4</v>
      </c>
      <c r="BI2154" s="5">
        <v>0.1</v>
      </c>
      <c r="BO2154" s="5">
        <v>23</v>
      </c>
      <c r="BQ2154" s="5">
        <v>-4.46</v>
      </c>
      <c r="BR2154" s="5">
        <v>4.38</v>
      </c>
      <c r="BX2154" s="5">
        <v>9.8000000000000007</v>
      </c>
      <c r="BY2154" s="5">
        <v>5</v>
      </c>
    </row>
    <row r="2155" spans="1:77" x14ac:dyDescent="0.35">
      <c r="A2155" s="2" t="s">
        <v>273</v>
      </c>
      <c r="B2155" s="3">
        <v>42142</v>
      </c>
      <c r="C2155" s="4">
        <v>33</v>
      </c>
      <c r="G2155" s="5">
        <v>8.0000000000000002E-3</v>
      </c>
      <c r="H2155" s="5">
        <v>0.01</v>
      </c>
      <c r="J2155" s="5">
        <v>0.2</v>
      </c>
      <c r="M2155" s="5">
        <v>0.68</v>
      </c>
      <c r="N2155" s="5">
        <v>0.2</v>
      </c>
      <c r="Q2155" s="5">
        <v>0.02</v>
      </c>
      <c r="S2155" s="5">
        <v>35.5</v>
      </c>
      <c r="T2155" s="5">
        <v>22</v>
      </c>
      <c r="U2155" s="5">
        <v>0.3</v>
      </c>
      <c r="V2155" s="5">
        <v>2.9</v>
      </c>
      <c r="W2155" s="5">
        <v>0.01</v>
      </c>
      <c r="AB2155" s="5">
        <v>3.35</v>
      </c>
      <c r="AC2155" s="5">
        <v>10</v>
      </c>
      <c r="AD2155" s="5">
        <v>2.4900000000000002</v>
      </c>
      <c r="AE2155" s="5">
        <v>6.91</v>
      </c>
      <c r="AI2155" s="5">
        <v>0.8</v>
      </c>
      <c r="AJ2155" s="5">
        <v>35.5</v>
      </c>
      <c r="AN2155" s="5">
        <v>9.0299999999999994</v>
      </c>
      <c r="AO2155" s="5">
        <v>1E-3</v>
      </c>
      <c r="AT2155" s="5">
        <v>7.04</v>
      </c>
      <c r="AU2155" s="5">
        <v>0.5</v>
      </c>
      <c r="AV2155" s="5">
        <v>80.56</v>
      </c>
      <c r="AW2155" s="5">
        <v>4.9300000000000004E-3</v>
      </c>
      <c r="AX2155" s="5">
        <v>0.01</v>
      </c>
      <c r="BA2155" s="5">
        <v>5.94</v>
      </c>
      <c r="BC2155" s="5">
        <v>4.4999999999999997E-3</v>
      </c>
      <c r="BF2155" s="5">
        <v>9.27</v>
      </c>
      <c r="BH2155" s="5">
        <v>0.51</v>
      </c>
      <c r="BO2155" s="5">
        <v>30.9</v>
      </c>
      <c r="BQ2155" s="5">
        <v>3.08</v>
      </c>
      <c r="BR2155" s="5">
        <v>3</v>
      </c>
      <c r="BX2155" s="5">
        <v>8.5</v>
      </c>
      <c r="BY2155" s="5">
        <v>0.7</v>
      </c>
    </row>
    <row r="2156" spans="1:77" x14ac:dyDescent="0.35">
      <c r="A2156" s="2" t="s">
        <v>273</v>
      </c>
      <c r="B2156" s="3">
        <v>38692</v>
      </c>
      <c r="C2156" s="4">
        <v>33</v>
      </c>
      <c r="F2156" s="5">
        <v>0.03</v>
      </c>
      <c r="H2156" s="5">
        <v>0.05</v>
      </c>
      <c r="J2156" s="5">
        <v>1</v>
      </c>
      <c r="M2156" s="5">
        <v>0.2</v>
      </c>
      <c r="N2156" s="5">
        <v>2</v>
      </c>
      <c r="Q2156" s="5">
        <v>0.5</v>
      </c>
      <c r="S2156" s="5">
        <v>100</v>
      </c>
      <c r="T2156" s="5">
        <v>28</v>
      </c>
      <c r="U2156" s="5">
        <v>1</v>
      </c>
      <c r="V2156" s="5">
        <v>1.1000000000000001</v>
      </c>
      <c r="W2156" s="5">
        <v>0.01</v>
      </c>
      <c r="AB2156" s="5">
        <v>12.57</v>
      </c>
      <c r="AD2156" s="5">
        <v>-0.22</v>
      </c>
      <c r="AE2156" s="5">
        <v>1.4</v>
      </c>
      <c r="AI2156" s="5">
        <v>1</v>
      </c>
      <c r="AJ2156" s="5">
        <v>56.1</v>
      </c>
      <c r="AN2156" s="5">
        <v>7.2</v>
      </c>
      <c r="AO2156" s="5">
        <v>0.02</v>
      </c>
      <c r="AT2156" s="5">
        <v>8</v>
      </c>
      <c r="AU2156" s="5">
        <v>2</v>
      </c>
      <c r="AV2156" s="5">
        <v>63.3</v>
      </c>
      <c r="AW2156" s="5">
        <v>0.03</v>
      </c>
      <c r="AX2156" s="5">
        <v>0.09</v>
      </c>
      <c r="BA2156" s="5">
        <v>7.1</v>
      </c>
      <c r="BC2156" s="5">
        <v>0.1</v>
      </c>
      <c r="BE2156" s="5">
        <v>0.7</v>
      </c>
      <c r="BH2156" s="5">
        <v>2.9</v>
      </c>
      <c r="BI2156" s="5">
        <v>0.1</v>
      </c>
      <c r="BO2156" s="5">
        <v>61</v>
      </c>
      <c r="BQ2156" s="5">
        <v>-5.98</v>
      </c>
      <c r="BR2156" s="5">
        <v>5.96</v>
      </c>
      <c r="BX2156" s="5">
        <v>9.1</v>
      </c>
      <c r="BY2156" s="5">
        <v>5</v>
      </c>
    </row>
    <row r="2157" spans="1:77" x14ac:dyDescent="0.35">
      <c r="A2157" s="2" t="s">
        <v>273</v>
      </c>
      <c r="B2157" s="3">
        <v>41101</v>
      </c>
      <c r="C2157" s="4">
        <v>36</v>
      </c>
      <c r="G2157" s="5">
        <v>0.01</v>
      </c>
      <c r="H2157" s="5">
        <v>0.01</v>
      </c>
      <c r="J2157" s="5">
        <v>0.2</v>
      </c>
      <c r="N2157" s="5">
        <v>0.2</v>
      </c>
      <c r="Q2157" s="5">
        <v>0.02</v>
      </c>
      <c r="S2157" s="5">
        <v>38.700000000000003</v>
      </c>
      <c r="T2157" s="5">
        <v>28</v>
      </c>
      <c r="U2157" s="5">
        <v>0.2</v>
      </c>
      <c r="V2157" s="5">
        <v>2.2999999999999998</v>
      </c>
      <c r="W2157" s="5">
        <v>0.01</v>
      </c>
      <c r="AB2157" s="5">
        <v>3.93</v>
      </c>
      <c r="AD2157" s="5">
        <v>5.07</v>
      </c>
      <c r="AE2157" s="5">
        <v>7</v>
      </c>
      <c r="AI2157" s="5">
        <v>0.5</v>
      </c>
      <c r="AJ2157" s="5">
        <v>38.5</v>
      </c>
      <c r="AN2157" s="5">
        <v>8.1</v>
      </c>
      <c r="AS2157" s="5">
        <v>0.35</v>
      </c>
      <c r="AT2157" s="5">
        <v>6.48</v>
      </c>
      <c r="AU2157" s="5">
        <v>0.5</v>
      </c>
      <c r="AV2157" s="5">
        <v>96.06</v>
      </c>
      <c r="AW2157" s="5">
        <v>3.2799999999999999E-3</v>
      </c>
      <c r="AX2157" s="5">
        <v>0.01</v>
      </c>
      <c r="AY2157" s="5">
        <v>0.02</v>
      </c>
      <c r="BA2157" s="5">
        <v>5.81</v>
      </c>
      <c r="BC2157" s="5">
        <v>1.4E-3</v>
      </c>
      <c r="BF2157" s="5">
        <v>6.78</v>
      </c>
      <c r="BH2157" s="5">
        <v>0.37</v>
      </c>
      <c r="BO2157" s="5">
        <v>24.5</v>
      </c>
      <c r="BQ2157" s="5">
        <v>3.22</v>
      </c>
      <c r="BR2157" s="5">
        <v>3.06</v>
      </c>
      <c r="BS2157" s="5">
        <v>0.2</v>
      </c>
      <c r="BT2157" s="5">
        <v>12</v>
      </c>
      <c r="BV2157" s="5">
        <v>0.1</v>
      </c>
      <c r="BW2157" s="5">
        <v>0.1</v>
      </c>
      <c r="BX2157" s="5">
        <v>10</v>
      </c>
      <c r="BY2157" s="5">
        <v>1</v>
      </c>
    </row>
    <row r="2158" spans="1:77" x14ac:dyDescent="0.35">
      <c r="A2158" s="2" t="s">
        <v>273</v>
      </c>
      <c r="B2158" s="3">
        <v>38681</v>
      </c>
      <c r="C2158" s="4">
        <v>33</v>
      </c>
      <c r="F2158" s="5">
        <v>0.03</v>
      </c>
      <c r="H2158" s="5">
        <v>0.66</v>
      </c>
      <c r="J2158" s="5">
        <v>1</v>
      </c>
      <c r="M2158" s="5">
        <v>0.3</v>
      </c>
      <c r="N2158" s="5">
        <v>2</v>
      </c>
      <c r="Q2158" s="5">
        <v>0.5</v>
      </c>
      <c r="S2158" s="5">
        <v>131</v>
      </c>
      <c r="T2158" s="5">
        <v>49</v>
      </c>
      <c r="U2158" s="5">
        <v>1</v>
      </c>
      <c r="V2158" s="5">
        <v>4</v>
      </c>
      <c r="W2158" s="5">
        <v>5.21</v>
      </c>
      <c r="AB2158" s="5">
        <v>22.39</v>
      </c>
      <c r="AD2158" s="5">
        <v>1.36</v>
      </c>
      <c r="AE2158" s="5">
        <v>2.2999999999999998</v>
      </c>
      <c r="AI2158" s="5">
        <v>1</v>
      </c>
      <c r="AJ2158" s="5">
        <v>71.7</v>
      </c>
      <c r="AN2158" s="5">
        <v>7.6</v>
      </c>
      <c r="AO2158" s="5">
        <v>0.22</v>
      </c>
      <c r="AT2158" s="5">
        <v>16.100000000000001</v>
      </c>
      <c r="AU2158" s="5">
        <v>1</v>
      </c>
      <c r="AV2158" s="5">
        <v>0.44</v>
      </c>
      <c r="AW2158" s="5">
        <v>0.03</v>
      </c>
      <c r="AX2158" s="5">
        <v>0.03</v>
      </c>
      <c r="BA2158" s="5">
        <v>7.3</v>
      </c>
      <c r="BC2158" s="5">
        <v>0.1</v>
      </c>
      <c r="BE2158" s="5">
        <v>0.5</v>
      </c>
      <c r="BH2158" s="5">
        <v>5.0999999999999996</v>
      </c>
      <c r="BI2158" s="5">
        <v>0.1</v>
      </c>
      <c r="BO2158" s="5">
        <v>75</v>
      </c>
      <c r="BQ2158" s="5">
        <v>-8.0399999999999991</v>
      </c>
      <c r="BR2158" s="5">
        <v>8.15</v>
      </c>
      <c r="BX2158" s="5">
        <v>9.1</v>
      </c>
      <c r="BY2158" s="5">
        <v>5</v>
      </c>
    </row>
    <row r="2159" spans="1:77" x14ac:dyDescent="0.35">
      <c r="A2159" s="2" t="s">
        <v>273</v>
      </c>
      <c r="B2159" s="3">
        <v>40528</v>
      </c>
      <c r="C2159" s="4">
        <v>35</v>
      </c>
      <c r="G2159" s="5">
        <v>7.0000000000000001E-3</v>
      </c>
      <c r="H2159" s="5">
        <v>0.01</v>
      </c>
      <c r="J2159" s="5">
        <v>0.2</v>
      </c>
      <c r="M2159" s="5">
        <v>0.7</v>
      </c>
      <c r="N2159" s="5">
        <v>0.2</v>
      </c>
      <c r="Q2159" s="5">
        <v>0.03</v>
      </c>
      <c r="S2159" s="5">
        <v>34.4</v>
      </c>
      <c r="T2159" s="5">
        <v>28</v>
      </c>
      <c r="U2159" s="5">
        <v>0.2</v>
      </c>
      <c r="V2159" s="5">
        <v>2.5</v>
      </c>
      <c r="W2159" s="5">
        <v>3.0000000000000001E-3</v>
      </c>
      <c r="AB2159" s="5">
        <v>10.199999999999999</v>
      </c>
      <c r="AD2159" s="5">
        <v>3.02</v>
      </c>
      <c r="AE2159" s="5">
        <v>7.45</v>
      </c>
      <c r="AI2159" s="5">
        <v>1</v>
      </c>
      <c r="AJ2159" s="5">
        <v>34.6</v>
      </c>
      <c r="AN2159" s="5">
        <v>3.79</v>
      </c>
      <c r="AO2159" s="5">
        <v>2E-3</v>
      </c>
      <c r="AS2159" s="5">
        <v>0.35</v>
      </c>
      <c r="AT2159" s="5">
        <v>16.8</v>
      </c>
      <c r="AU2159" s="5">
        <v>0.5</v>
      </c>
      <c r="AV2159" s="5">
        <v>72.150000000000006</v>
      </c>
      <c r="AW2159" s="5">
        <v>3.2799999999999999E-3</v>
      </c>
      <c r="AX2159" s="5">
        <v>0.03</v>
      </c>
      <c r="BA2159" s="5">
        <v>5.99</v>
      </c>
      <c r="BC2159" s="5">
        <v>1E-3</v>
      </c>
      <c r="BE2159" s="5">
        <v>9.5</v>
      </c>
      <c r="BF2159" s="5">
        <v>8.7100000000000009</v>
      </c>
      <c r="BH2159" s="5">
        <v>0.75</v>
      </c>
      <c r="BO2159" s="5">
        <v>16.2</v>
      </c>
      <c r="BQ2159" s="5">
        <v>3.04</v>
      </c>
      <c r="BR2159" s="5">
        <v>2.95</v>
      </c>
      <c r="BW2159" s="5">
        <v>0.5</v>
      </c>
      <c r="BX2159" s="5">
        <v>10.6</v>
      </c>
      <c r="BY2159" s="5">
        <v>0.9</v>
      </c>
    </row>
    <row r="2160" spans="1:77" x14ac:dyDescent="0.35">
      <c r="A2160" s="2" t="s">
        <v>273</v>
      </c>
      <c r="B2160" s="3">
        <v>39982</v>
      </c>
      <c r="C2160" s="4">
        <v>23</v>
      </c>
      <c r="G2160" s="5">
        <v>0.01</v>
      </c>
      <c r="H2160" s="5">
        <v>0.01</v>
      </c>
      <c r="M2160" s="5">
        <v>0.5</v>
      </c>
      <c r="S2160" s="5">
        <v>28.3</v>
      </c>
      <c r="T2160" s="5">
        <v>34</v>
      </c>
      <c r="V2160" s="5">
        <v>3.8</v>
      </c>
      <c r="W2160" s="5">
        <v>3.0000000000000001E-3</v>
      </c>
      <c r="AB2160" s="5">
        <v>10.039999999999999</v>
      </c>
      <c r="AD2160" s="5">
        <v>2.66</v>
      </c>
      <c r="AE2160" s="5">
        <v>7.44</v>
      </c>
      <c r="AJ2160" s="5">
        <v>30.2</v>
      </c>
      <c r="AN2160" s="5">
        <v>3.12</v>
      </c>
      <c r="AO2160" s="5">
        <v>1E-3</v>
      </c>
      <c r="AT2160" s="5">
        <v>20.2</v>
      </c>
      <c r="AV2160" s="5">
        <v>21.55</v>
      </c>
      <c r="AW2160" s="5">
        <v>3.2799999999999999E-3</v>
      </c>
      <c r="AX2160" s="5">
        <v>0.03</v>
      </c>
      <c r="BA2160" s="5">
        <v>6.25</v>
      </c>
      <c r="BE2160" s="5">
        <v>10.5</v>
      </c>
      <c r="BF2160" s="5">
        <v>9.26</v>
      </c>
      <c r="BH2160" s="5">
        <v>1.17</v>
      </c>
      <c r="BO2160" s="5">
        <v>16.100000000000001</v>
      </c>
      <c r="BX2160" s="5">
        <v>9.4</v>
      </c>
    </row>
    <row r="2161" spans="1:77" x14ac:dyDescent="0.35">
      <c r="A2161" s="2" t="s">
        <v>273</v>
      </c>
      <c r="B2161" s="3">
        <v>41527</v>
      </c>
      <c r="C2161" s="4">
        <v>24</v>
      </c>
      <c r="G2161" s="5">
        <v>0.01</v>
      </c>
      <c r="H2161" s="5">
        <v>0.01</v>
      </c>
      <c r="M2161" s="5">
        <v>0.52</v>
      </c>
      <c r="S2161" s="5">
        <v>51.6</v>
      </c>
      <c r="T2161" s="5">
        <v>37</v>
      </c>
      <c r="V2161" s="5">
        <v>2</v>
      </c>
      <c r="W2161" s="5">
        <v>6.0000000000000001E-3</v>
      </c>
      <c r="AB2161" s="5">
        <v>3.68</v>
      </c>
      <c r="AD2161" s="5">
        <v>0.17</v>
      </c>
      <c r="AE2161" s="5">
        <v>7.72</v>
      </c>
      <c r="AJ2161" s="5">
        <v>48.2</v>
      </c>
      <c r="AN2161" s="5">
        <v>10.8</v>
      </c>
      <c r="AT2161" s="5">
        <v>8.17</v>
      </c>
      <c r="AV2161" s="5">
        <v>141.21</v>
      </c>
      <c r="AW2161" s="5">
        <v>3.2799999999999999E-3</v>
      </c>
      <c r="AX2161" s="5">
        <v>0.01</v>
      </c>
      <c r="AY2161" s="5">
        <v>0.02</v>
      </c>
      <c r="BA2161" s="5">
        <v>6.01</v>
      </c>
      <c r="BF2161" s="5">
        <v>6.41</v>
      </c>
      <c r="BH2161" s="5">
        <v>0.23</v>
      </c>
      <c r="BO2161" s="5">
        <v>22.8</v>
      </c>
      <c r="BQ2161" s="5">
        <v>4.03</v>
      </c>
      <c r="BR2161" s="5">
        <v>4.0199999999999996</v>
      </c>
      <c r="BX2161" s="5">
        <v>11.5</v>
      </c>
    </row>
    <row r="2162" spans="1:77" x14ac:dyDescent="0.35">
      <c r="A2162" s="2" t="s">
        <v>273</v>
      </c>
      <c r="B2162" s="3">
        <v>41767</v>
      </c>
      <c r="C2162" s="4">
        <v>25</v>
      </c>
      <c r="G2162" s="5">
        <v>0.01</v>
      </c>
      <c r="H2162" s="5">
        <v>0.01</v>
      </c>
      <c r="M2162" s="5">
        <v>0.49</v>
      </c>
      <c r="S2162" s="5">
        <v>40.799999999999997</v>
      </c>
      <c r="T2162" s="5">
        <v>22</v>
      </c>
      <c r="V2162" s="5">
        <v>2.2999999999999998</v>
      </c>
      <c r="W2162" s="5">
        <v>0.03</v>
      </c>
      <c r="AB2162" s="5">
        <v>3.62</v>
      </c>
      <c r="AD2162" s="5">
        <v>2.64</v>
      </c>
      <c r="AE2162" s="5">
        <v>7.01</v>
      </c>
      <c r="AJ2162" s="5">
        <v>40.5</v>
      </c>
      <c r="AN2162" s="5">
        <v>9.35</v>
      </c>
      <c r="AO2162" s="5">
        <v>1E-3</v>
      </c>
      <c r="AT2162" s="5">
        <v>8.73</v>
      </c>
      <c r="AV2162" s="5">
        <v>117.75</v>
      </c>
      <c r="AW2162" s="5">
        <v>3.2799999999999999E-3</v>
      </c>
      <c r="AX2162" s="5">
        <v>0.01</v>
      </c>
      <c r="AY2162" s="5">
        <v>0.02</v>
      </c>
      <c r="BA2162" s="5">
        <v>6.5</v>
      </c>
      <c r="BF2162" s="5">
        <v>8.52</v>
      </c>
      <c r="BH2162" s="5">
        <v>0.3</v>
      </c>
      <c r="BO2162" s="5">
        <v>30.8</v>
      </c>
      <c r="BQ2162" s="5">
        <v>3.46</v>
      </c>
      <c r="BR2162" s="5">
        <v>3.37</v>
      </c>
      <c r="BX2162" s="5">
        <v>8.1</v>
      </c>
    </row>
    <row r="2163" spans="1:77" x14ac:dyDescent="0.35">
      <c r="A2163" s="2" t="s">
        <v>273</v>
      </c>
      <c r="B2163" s="3">
        <v>38833</v>
      </c>
      <c r="C2163" s="4">
        <v>31</v>
      </c>
      <c r="F2163" s="5">
        <v>0.02</v>
      </c>
      <c r="H2163" s="5">
        <v>0.02</v>
      </c>
      <c r="J2163" s="5">
        <v>5</v>
      </c>
      <c r="M2163" s="5">
        <v>0.83</v>
      </c>
      <c r="N2163" s="5">
        <v>10</v>
      </c>
      <c r="Q2163" s="5">
        <v>1</v>
      </c>
      <c r="S2163" s="5">
        <v>28.95</v>
      </c>
      <c r="T2163" s="5">
        <v>31</v>
      </c>
      <c r="U2163" s="5">
        <v>5</v>
      </c>
      <c r="V2163" s="5">
        <v>4.0999999999999996</v>
      </c>
      <c r="W2163" s="5">
        <v>0.02</v>
      </c>
      <c r="AD2163" s="5">
        <v>4.8899999999999997</v>
      </c>
      <c r="AE2163" s="5">
        <v>8.2100000000000009</v>
      </c>
      <c r="AI2163" s="5">
        <v>10</v>
      </c>
      <c r="AJ2163" s="5">
        <v>31.1</v>
      </c>
      <c r="AN2163" s="5">
        <v>3.23</v>
      </c>
      <c r="AO2163" s="5">
        <v>0.01</v>
      </c>
      <c r="AT2163" s="5">
        <v>18.899999999999999</v>
      </c>
      <c r="AU2163" s="5">
        <v>10</v>
      </c>
      <c r="AV2163" s="5">
        <v>42.36</v>
      </c>
      <c r="AW2163" s="5">
        <v>0.02</v>
      </c>
      <c r="AX2163" s="5">
        <v>0.06</v>
      </c>
      <c r="BA2163" s="5">
        <v>6.5</v>
      </c>
      <c r="BC2163" s="5">
        <v>0.1</v>
      </c>
      <c r="BE2163" s="5">
        <v>10</v>
      </c>
      <c r="BH2163" s="5">
        <v>0.73</v>
      </c>
      <c r="BO2163" s="5">
        <v>16</v>
      </c>
      <c r="BQ2163" s="5">
        <v>2.61</v>
      </c>
      <c r="BR2163" s="5">
        <v>2.75</v>
      </c>
      <c r="BX2163" s="5">
        <v>8.4</v>
      </c>
      <c r="BY2163" s="5">
        <v>10</v>
      </c>
    </row>
    <row r="2164" spans="1:77" x14ac:dyDescent="0.35">
      <c r="A2164" s="2" t="s">
        <v>421</v>
      </c>
      <c r="B2164" s="3">
        <v>38688</v>
      </c>
      <c r="C2164" s="4">
        <v>33</v>
      </c>
      <c r="F2164" s="5">
        <v>0.02</v>
      </c>
      <c r="H2164" s="5">
        <v>0.05</v>
      </c>
      <c r="J2164" s="5">
        <v>1</v>
      </c>
      <c r="M2164" s="5">
        <v>0.2</v>
      </c>
      <c r="N2164" s="5">
        <v>2</v>
      </c>
      <c r="Q2164" s="5">
        <v>0.5</v>
      </c>
      <c r="S2164" s="5">
        <v>27.8</v>
      </c>
      <c r="T2164" s="5">
        <v>24</v>
      </c>
      <c r="U2164" s="5">
        <v>1</v>
      </c>
      <c r="V2164" s="5">
        <v>3</v>
      </c>
      <c r="W2164" s="5">
        <v>0.01</v>
      </c>
      <c r="AB2164" s="5">
        <v>10.6</v>
      </c>
      <c r="AD2164" s="5">
        <v>1.96</v>
      </c>
      <c r="AE2164" s="5">
        <v>5.9</v>
      </c>
      <c r="AI2164" s="5">
        <v>1</v>
      </c>
      <c r="AJ2164" s="5">
        <v>28.4</v>
      </c>
      <c r="AN2164" s="5">
        <v>3.3</v>
      </c>
      <c r="AO2164" s="5">
        <v>0.01</v>
      </c>
      <c r="AT2164" s="5">
        <v>11.8</v>
      </c>
      <c r="AU2164" s="5">
        <v>1</v>
      </c>
      <c r="AV2164" s="5">
        <v>46.48</v>
      </c>
      <c r="AW2164" s="5">
        <v>0.03</v>
      </c>
      <c r="AX2164" s="5">
        <v>0.03</v>
      </c>
      <c r="BA2164" s="5">
        <v>6.1</v>
      </c>
      <c r="BC2164" s="5">
        <v>0.1</v>
      </c>
      <c r="BE2164" s="5">
        <v>9.1</v>
      </c>
      <c r="BH2164" s="5">
        <v>0.5</v>
      </c>
      <c r="BI2164" s="5">
        <v>0.1</v>
      </c>
      <c r="BO2164" s="5">
        <v>17</v>
      </c>
      <c r="BQ2164" s="5">
        <v>-2.2799999999999998</v>
      </c>
      <c r="BR2164" s="5">
        <v>2.3199999999999998</v>
      </c>
      <c r="BX2164" s="5">
        <v>10.4</v>
      </c>
      <c r="BY2164" s="5">
        <v>5</v>
      </c>
    </row>
    <row r="2165" spans="1:77" x14ac:dyDescent="0.35">
      <c r="A2165" s="2" t="s">
        <v>421</v>
      </c>
      <c r="B2165" s="3">
        <v>40805</v>
      </c>
      <c r="C2165" s="4">
        <v>26</v>
      </c>
      <c r="G2165" s="5">
        <v>2E-3</v>
      </c>
      <c r="H2165" s="5">
        <v>0.9</v>
      </c>
      <c r="J2165" s="5">
        <v>7.1</v>
      </c>
      <c r="M2165" s="5">
        <v>0.1</v>
      </c>
      <c r="S2165" s="5">
        <v>136</v>
      </c>
      <c r="T2165" s="5">
        <v>18</v>
      </c>
      <c r="V2165" s="5">
        <v>1.9</v>
      </c>
      <c r="W2165" s="5">
        <v>5.4</v>
      </c>
      <c r="AB2165" s="5">
        <v>2.2799999999999998</v>
      </c>
      <c r="AD2165" s="5">
        <v>67.59</v>
      </c>
      <c r="AE2165" s="5">
        <v>1.46</v>
      </c>
      <c r="AJ2165" s="5">
        <v>33.799999999999997</v>
      </c>
      <c r="AN2165" s="5">
        <v>6.26</v>
      </c>
      <c r="AO2165" s="5">
        <v>0.55000000000000004</v>
      </c>
      <c r="AT2165" s="5">
        <v>8.11</v>
      </c>
      <c r="AV2165" s="5">
        <v>0.22</v>
      </c>
      <c r="AW2165" s="5">
        <v>3.2799999999999999E-3</v>
      </c>
      <c r="AX2165" s="5">
        <v>0.08</v>
      </c>
      <c r="BA2165" s="5">
        <v>7.57</v>
      </c>
      <c r="BF2165" s="5">
        <v>0.23</v>
      </c>
      <c r="BH2165" s="5">
        <v>3.29</v>
      </c>
      <c r="BO2165" s="5">
        <v>8.84</v>
      </c>
      <c r="BQ2165" s="5">
        <v>3.98</v>
      </c>
      <c r="BR2165" s="5">
        <v>8.0500000000000007</v>
      </c>
      <c r="BT2165" s="5">
        <v>38</v>
      </c>
      <c r="BX2165" s="5">
        <v>9.8000000000000007</v>
      </c>
    </row>
    <row r="2166" spans="1:77" x14ac:dyDescent="0.35">
      <c r="A2166" s="2" t="s">
        <v>421</v>
      </c>
      <c r="B2166" s="3">
        <v>41297</v>
      </c>
      <c r="C2166" s="4">
        <v>38</v>
      </c>
      <c r="G2166" s="5">
        <v>7.0000000000000001E-3</v>
      </c>
      <c r="H2166" s="5">
        <v>0.67</v>
      </c>
      <c r="J2166" s="5">
        <v>3.4</v>
      </c>
      <c r="M2166" s="5">
        <v>0.61</v>
      </c>
      <c r="N2166" s="5">
        <v>0.2</v>
      </c>
      <c r="Q2166" s="5">
        <v>0.02</v>
      </c>
      <c r="S2166" s="5">
        <v>154</v>
      </c>
      <c r="T2166" s="5">
        <v>57</v>
      </c>
      <c r="U2166" s="5">
        <v>0.2</v>
      </c>
      <c r="V2166" s="5">
        <v>3.3</v>
      </c>
      <c r="W2166" s="5">
        <v>4.34</v>
      </c>
      <c r="AB2166" s="5">
        <v>22.05</v>
      </c>
      <c r="AD2166" s="5">
        <v>15.81</v>
      </c>
      <c r="AE2166" s="5">
        <v>2.61</v>
      </c>
      <c r="AI2166" s="5">
        <v>0.5</v>
      </c>
      <c r="AJ2166" s="5">
        <v>81.400000000000006</v>
      </c>
      <c r="AN2166" s="5">
        <v>9.9499999999999993</v>
      </c>
      <c r="AO2166" s="5">
        <v>0.24</v>
      </c>
      <c r="AS2166" s="5">
        <v>0.63</v>
      </c>
      <c r="AT2166" s="5">
        <v>22.5</v>
      </c>
      <c r="AU2166" s="5">
        <v>0.5</v>
      </c>
      <c r="AV2166" s="5">
        <v>0.22</v>
      </c>
      <c r="AW2166" s="5">
        <v>0.01</v>
      </c>
      <c r="AX2166" s="5">
        <v>7.0000000000000007E-2</v>
      </c>
      <c r="AY2166" s="5">
        <v>0.15</v>
      </c>
      <c r="BA2166" s="5">
        <v>7.22</v>
      </c>
      <c r="BC2166" s="5">
        <v>1E-3</v>
      </c>
      <c r="BF2166" s="5">
        <v>0.33</v>
      </c>
      <c r="BH2166" s="5">
        <v>5.28</v>
      </c>
      <c r="BO2166" s="5">
        <v>72</v>
      </c>
      <c r="BQ2166" s="5">
        <v>8.39</v>
      </c>
      <c r="BR2166" s="5">
        <v>9.83</v>
      </c>
      <c r="BS2166" s="5">
        <v>0.2</v>
      </c>
      <c r="BT2166" s="5">
        <v>62</v>
      </c>
      <c r="BV2166" s="5">
        <v>0.1</v>
      </c>
      <c r="BW2166" s="5">
        <v>0.1</v>
      </c>
      <c r="BX2166" s="5">
        <v>9.4</v>
      </c>
      <c r="BY2166" s="5">
        <v>0.6</v>
      </c>
    </row>
    <row r="2167" spans="1:77" x14ac:dyDescent="0.35">
      <c r="A2167" s="2" t="s">
        <v>420</v>
      </c>
      <c r="B2167" s="3">
        <v>40126</v>
      </c>
      <c r="C2167" s="4">
        <v>24</v>
      </c>
      <c r="G2167" s="5">
        <v>0.02</v>
      </c>
      <c r="H2167" s="5">
        <v>0.83</v>
      </c>
      <c r="J2167" s="5">
        <v>6.5</v>
      </c>
      <c r="M2167" s="5">
        <v>0.12</v>
      </c>
      <c r="S2167" s="5">
        <v>72.8</v>
      </c>
      <c r="T2167" s="5">
        <v>18</v>
      </c>
      <c r="V2167" s="5">
        <v>1.7</v>
      </c>
      <c r="W2167" s="5">
        <v>2.81</v>
      </c>
      <c r="AB2167" s="5">
        <v>2.8</v>
      </c>
      <c r="AD2167" s="5">
        <v>23.41</v>
      </c>
      <c r="AE2167" s="5">
        <v>1.26</v>
      </c>
      <c r="AJ2167" s="5">
        <v>34.1</v>
      </c>
      <c r="AN2167" s="5">
        <v>3.68</v>
      </c>
      <c r="AO2167" s="5">
        <v>0.35</v>
      </c>
      <c r="AT2167" s="5">
        <v>8.0500000000000007</v>
      </c>
      <c r="AV2167" s="5">
        <v>0.22</v>
      </c>
      <c r="AW2167" s="5">
        <v>3.2799999999999999E-3</v>
      </c>
      <c r="AX2167" s="5">
        <v>0.08</v>
      </c>
      <c r="BA2167" s="5">
        <v>7.59</v>
      </c>
      <c r="BE2167" s="5">
        <v>0.3</v>
      </c>
      <c r="BF2167" s="5">
        <v>0.24</v>
      </c>
      <c r="BH2167" s="5">
        <v>2.88</v>
      </c>
      <c r="BO2167" s="5">
        <v>9.16</v>
      </c>
      <c r="BX2167" s="5">
        <v>9.6999999999999993</v>
      </c>
    </row>
    <row r="2168" spans="1:77" x14ac:dyDescent="0.35">
      <c r="A2168" s="2" t="s">
        <v>420</v>
      </c>
      <c r="B2168" s="3">
        <v>42257</v>
      </c>
      <c r="C2168" s="4">
        <v>31</v>
      </c>
      <c r="G2168" s="5">
        <v>2E-3</v>
      </c>
      <c r="H2168" s="5">
        <v>0.65</v>
      </c>
      <c r="J2168" s="5">
        <v>3.7</v>
      </c>
      <c r="M2168" s="5">
        <v>0.62</v>
      </c>
      <c r="N2168" s="5">
        <v>0.2</v>
      </c>
      <c r="Q2168" s="5">
        <v>0.02</v>
      </c>
      <c r="S2168" s="5">
        <v>136</v>
      </c>
      <c r="T2168" s="5">
        <v>58</v>
      </c>
      <c r="U2168" s="5">
        <v>0.3</v>
      </c>
      <c r="V2168" s="5">
        <v>3.2</v>
      </c>
      <c r="W2168" s="5">
        <v>5.33</v>
      </c>
      <c r="AB2168" s="5">
        <v>22.42</v>
      </c>
      <c r="AC2168" s="5">
        <v>10</v>
      </c>
      <c r="AD2168" s="5">
        <v>3.6</v>
      </c>
      <c r="AE2168" s="5">
        <v>2.5</v>
      </c>
      <c r="AI2168" s="5">
        <v>0.5</v>
      </c>
      <c r="AN2168" s="5">
        <v>9.27</v>
      </c>
      <c r="AO2168" s="5">
        <v>0.22</v>
      </c>
      <c r="AT2168" s="5">
        <v>20.9</v>
      </c>
      <c r="AU2168" s="5">
        <v>0.5</v>
      </c>
      <c r="AV2168" s="5">
        <v>0.22</v>
      </c>
      <c r="AW2168" s="5">
        <v>5.2599999999999999E-3</v>
      </c>
      <c r="AX2168" s="5">
        <v>0.01</v>
      </c>
      <c r="BA2168" s="5">
        <v>7.19</v>
      </c>
      <c r="BC2168" s="5">
        <v>1.6999999999999999E-3</v>
      </c>
      <c r="BH2168" s="5">
        <v>5.33</v>
      </c>
      <c r="BO2168" s="5">
        <v>75.599999999999994</v>
      </c>
      <c r="BQ2168" s="5">
        <v>8.5399999999999991</v>
      </c>
      <c r="BR2168" s="5">
        <v>8.85</v>
      </c>
      <c r="BX2168" s="5">
        <v>9.8000000000000007</v>
      </c>
      <c r="BY2168" s="5">
        <v>0.7</v>
      </c>
    </row>
    <row r="2169" spans="1:77" x14ac:dyDescent="0.35">
      <c r="A2169" s="2" t="s">
        <v>420</v>
      </c>
      <c r="B2169" s="3">
        <v>41583</v>
      </c>
      <c r="C2169" s="4">
        <v>24</v>
      </c>
      <c r="G2169" s="5">
        <v>0.02</v>
      </c>
      <c r="H2169" s="5">
        <v>0.56000000000000005</v>
      </c>
      <c r="M2169" s="5">
        <v>0.26</v>
      </c>
      <c r="S2169" s="5">
        <v>48.9</v>
      </c>
      <c r="T2169" s="5">
        <v>16</v>
      </c>
      <c r="V2169" s="5">
        <v>7</v>
      </c>
      <c r="W2169" s="5">
        <v>0.38</v>
      </c>
      <c r="AB2169" s="5">
        <v>28.7</v>
      </c>
      <c r="AD2169" s="5">
        <v>1.67</v>
      </c>
      <c r="AE2169" s="5">
        <v>3.92</v>
      </c>
      <c r="AJ2169" s="5">
        <v>44.3</v>
      </c>
      <c r="AN2169" s="5">
        <v>7.04</v>
      </c>
      <c r="AO2169" s="5">
        <v>0.01</v>
      </c>
      <c r="AT2169" s="5">
        <v>33.700000000000003</v>
      </c>
      <c r="AV2169" s="5">
        <v>0.22</v>
      </c>
      <c r="AW2169" s="5">
        <v>0.01</v>
      </c>
      <c r="AX2169" s="5">
        <v>0.09</v>
      </c>
      <c r="AY2169" s="5">
        <v>0.02</v>
      </c>
      <c r="BF2169" s="5">
        <v>0.19</v>
      </c>
      <c r="BH2169" s="5">
        <v>3.79</v>
      </c>
      <c r="BO2169" s="5">
        <v>23.1</v>
      </c>
      <c r="BQ2169" s="5">
        <v>4.7300000000000004</v>
      </c>
      <c r="BR2169" s="5">
        <v>4.6500000000000004</v>
      </c>
      <c r="BX2169" s="5">
        <v>11</v>
      </c>
    </row>
    <row r="2170" spans="1:77" x14ac:dyDescent="0.35">
      <c r="A2170" s="2" t="s">
        <v>231</v>
      </c>
      <c r="B2170" s="3">
        <v>38833</v>
      </c>
      <c r="C2170" s="4">
        <v>31</v>
      </c>
      <c r="F2170" s="5">
        <v>0.27</v>
      </c>
      <c r="H2170" s="5">
        <v>0.83</v>
      </c>
      <c r="J2170" s="5">
        <v>9</v>
      </c>
      <c r="M2170" s="5">
        <v>0.21</v>
      </c>
      <c r="N2170" s="5">
        <v>10</v>
      </c>
      <c r="Q2170" s="5">
        <v>1</v>
      </c>
      <c r="S2170" s="5">
        <v>51.04</v>
      </c>
      <c r="T2170" s="5">
        <v>16</v>
      </c>
      <c r="U2170" s="5">
        <v>5</v>
      </c>
      <c r="V2170" s="5">
        <v>3</v>
      </c>
      <c r="W2170" s="5">
        <v>2.5299999999999998</v>
      </c>
      <c r="AD2170" s="5">
        <v>-6.32</v>
      </c>
      <c r="AE2170" s="5">
        <v>1.33</v>
      </c>
      <c r="AI2170" s="5">
        <v>10</v>
      </c>
      <c r="AJ2170" s="5">
        <v>34.799999999999997</v>
      </c>
      <c r="AN2170" s="5">
        <v>3.61</v>
      </c>
      <c r="AO2170" s="5">
        <v>0.36</v>
      </c>
      <c r="AT2170" s="5">
        <v>9.1999999999999993</v>
      </c>
      <c r="AU2170" s="5">
        <v>10</v>
      </c>
      <c r="AV2170" s="5">
        <v>0.48</v>
      </c>
      <c r="AW2170" s="5">
        <v>0.02</v>
      </c>
      <c r="AX2170" s="5">
        <v>1.1599999999999999</v>
      </c>
      <c r="BA2170" s="5">
        <v>7.27</v>
      </c>
      <c r="BC2170" s="5">
        <v>0.1</v>
      </c>
      <c r="BE2170" s="5">
        <v>0.1</v>
      </c>
      <c r="BH2170" s="5">
        <v>2.97</v>
      </c>
      <c r="BO2170" s="5">
        <v>11</v>
      </c>
      <c r="BQ2170" s="5">
        <v>3.65</v>
      </c>
      <c r="BR2170" s="5">
        <v>3.43</v>
      </c>
      <c r="BX2170" s="5">
        <v>9.8000000000000007</v>
      </c>
      <c r="BY2170" s="5">
        <v>10</v>
      </c>
    </row>
    <row r="2171" spans="1:77" x14ac:dyDescent="0.35">
      <c r="A2171" s="2" t="s">
        <v>231</v>
      </c>
      <c r="B2171" s="3">
        <v>38689</v>
      </c>
      <c r="C2171" s="4">
        <v>33</v>
      </c>
      <c r="F2171" s="5">
        <v>0.13</v>
      </c>
      <c r="H2171" s="5">
        <v>0.81</v>
      </c>
      <c r="J2171" s="5">
        <v>1</v>
      </c>
      <c r="M2171" s="5">
        <v>0.2</v>
      </c>
      <c r="N2171" s="5">
        <v>2</v>
      </c>
      <c r="Q2171" s="5">
        <v>0.5</v>
      </c>
      <c r="S2171" s="5">
        <v>60</v>
      </c>
      <c r="T2171" s="5">
        <v>17</v>
      </c>
      <c r="U2171" s="5">
        <v>1</v>
      </c>
      <c r="V2171" s="5">
        <v>2</v>
      </c>
      <c r="W2171" s="5">
        <v>1.49</v>
      </c>
      <c r="AB2171" s="5">
        <v>2.82</v>
      </c>
      <c r="AD2171" s="5">
        <v>1.2</v>
      </c>
      <c r="AE2171" s="5">
        <v>1.3</v>
      </c>
      <c r="AI2171" s="5">
        <v>1</v>
      </c>
      <c r="AJ2171" s="5">
        <v>34.1</v>
      </c>
      <c r="AN2171" s="5">
        <v>3.2</v>
      </c>
      <c r="AO2171" s="5">
        <v>0.31</v>
      </c>
      <c r="AT2171" s="5">
        <v>7.5</v>
      </c>
      <c r="AU2171" s="5">
        <v>1</v>
      </c>
      <c r="AV2171" s="5">
        <v>0.44</v>
      </c>
      <c r="AW2171" s="5">
        <v>0.03</v>
      </c>
      <c r="AX2171" s="5">
        <v>0.79</v>
      </c>
      <c r="BA2171" s="5">
        <v>7.8</v>
      </c>
      <c r="BC2171" s="5">
        <v>0.1</v>
      </c>
      <c r="BE2171" s="5">
        <v>0.5</v>
      </c>
      <c r="BH2171" s="5">
        <v>3</v>
      </c>
      <c r="BI2171" s="5">
        <v>0.1</v>
      </c>
      <c r="BO2171" s="5">
        <v>9</v>
      </c>
      <c r="BQ2171" s="5">
        <v>-3.68</v>
      </c>
      <c r="BR2171" s="5">
        <v>3.72</v>
      </c>
      <c r="BX2171" s="5">
        <v>9.3000000000000007</v>
      </c>
      <c r="BY2171" s="5">
        <v>5</v>
      </c>
    </row>
    <row r="2172" spans="1:77" x14ac:dyDescent="0.35">
      <c r="A2172" s="2" t="s">
        <v>231</v>
      </c>
      <c r="B2172" s="3">
        <v>42319</v>
      </c>
      <c r="C2172" s="4">
        <v>31</v>
      </c>
      <c r="G2172" s="5">
        <v>1E-3</v>
      </c>
      <c r="H2172" s="5">
        <v>0.33</v>
      </c>
      <c r="J2172" s="5">
        <v>6.5</v>
      </c>
      <c r="M2172" s="5">
        <v>0.8</v>
      </c>
      <c r="N2172" s="5">
        <v>0.2</v>
      </c>
      <c r="Q2172" s="5">
        <v>0.02</v>
      </c>
      <c r="S2172" s="5">
        <v>107</v>
      </c>
      <c r="T2172" s="5">
        <v>24</v>
      </c>
      <c r="U2172" s="5">
        <v>0.2</v>
      </c>
      <c r="V2172" s="5">
        <v>2.8</v>
      </c>
      <c r="W2172" s="5">
        <v>3.23</v>
      </c>
      <c r="AB2172" s="5">
        <v>21.78</v>
      </c>
      <c r="AC2172" s="5">
        <v>10</v>
      </c>
      <c r="AD2172" s="5">
        <v>0.19</v>
      </c>
      <c r="AE2172" s="5">
        <v>3.23</v>
      </c>
      <c r="AI2172" s="5">
        <v>0.5</v>
      </c>
      <c r="AN2172" s="5">
        <v>12.5</v>
      </c>
      <c r="AO2172" s="5">
        <v>0.15</v>
      </c>
      <c r="AT2172" s="5">
        <v>14.4</v>
      </c>
      <c r="AU2172" s="5">
        <v>0.5</v>
      </c>
      <c r="AV2172" s="5">
        <v>0.22</v>
      </c>
      <c r="AW2172" s="5">
        <v>6.8999999999999999E-3</v>
      </c>
      <c r="AX2172" s="5">
        <v>0.01</v>
      </c>
      <c r="BA2172" s="5">
        <v>7.17</v>
      </c>
      <c r="BC2172" s="5">
        <v>5.7999999999999996E-3</v>
      </c>
      <c r="BH2172" s="5">
        <v>6.08</v>
      </c>
      <c r="BO2172" s="5">
        <v>25.5</v>
      </c>
      <c r="BQ2172" s="5">
        <v>7.29</v>
      </c>
      <c r="BR2172" s="5">
        <v>7.27</v>
      </c>
      <c r="BX2172" s="5">
        <v>9.8000000000000007</v>
      </c>
      <c r="BY2172" s="5">
        <v>6.81</v>
      </c>
    </row>
    <row r="2173" spans="1:77" x14ac:dyDescent="0.35">
      <c r="A2173" s="2" t="s">
        <v>231</v>
      </c>
      <c r="B2173" s="3">
        <v>41242</v>
      </c>
      <c r="C2173" s="4">
        <v>38</v>
      </c>
      <c r="G2173" s="5">
        <v>2E-3</v>
      </c>
      <c r="H2173" s="5">
        <v>0.38</v>
      </c>
      <c r="J2173" s="5">
        <v>4.9000000000000004</v>
      </c>
      <c r="M2173" s="5">
        <v>0.65</v>
      </c>
      <c r="N2173" s="5">
        <v>0.2</v>
      </c>
      <c r="Q2173" s="5">
        <v>0.02</v>
      </c>
      <c r="S2173" s="5">
        <v>123</v>
      </c>
      <c r="T2173" s="5">
        <v>36</v>
      </c>
      <c r="U2173" s="5">
        <v>0.2</v>
      </c>
      <c r="V2173" s="5">
        <v>3</v>
      </c>
      <c r="W2173" s="5">
        <v>3.97</v>
      </c>
      <c r="AB2173" s="5">
        <v>21.5</v>
      </c>
      <c r="AD2173" s="5">
        <v>6.09</v>
      </c>
      <c r="AE2173" s="5">
        <v>3.6</v>
      </c>
      <c r="AI2173" s="5">
        <v>0.5</v>
      </c>
      <c r="AJ2173" s="5">
        <v>73.3</v>
      </c>
      <c r="AN2173" s="5">
        <v>14.6</v>
      </c>
      <c r="AO2173" s="5">
        <v>0.17</v>
      </c>
      <c r="AS2173" s="5">
        <v>2</v>
      </c>
      <c r="AT2173" s="5">
        <v>16.5</v>
      </c>
      <c r="AU2173" s="5">
        <v>0.5</v>
      </c>
      <c r="AV2173" s="5">
        <v>0.22</v>
      </c>
      <c r="AW2173" s="5">
        <v>8.2100000000000003E-3</v>
      </c>
      <c r="AX2173" s="5">
        <v>0.02</v>
      </c>
      <c r="AY2173" s="5">
        <v>0.16</v>
      </c>
      <c r="BA2173" s="5">
        <v>7.19</v>
      </c>
      <c r="BC2173" s="5">
        <v>1E-3</v>
      </c>
      <c r="BF2173" s="5">
        <v>0.51</v>
      </c>
      <c r="BH2173" s="5">
        <v>6.01</v>
      </c>
      <c r="BO2173" s="5">
        <v>41.7</v>
      </c>
      <c r="BQ2173" s="5">
        <v>7.89</v>
      </c>
      <c r="BR2173" s="5">
        <v>8.39</v>
      </c>
      <c r="BS2173" s="5">
        <v>0.2</v>
      </c>
      <c r="BT2173" s="5">
        <v>77</v>
      </c>
      <c r="BV2173" s="5">
        <v>0.1</v>
      </c>
      <c r="BW2173" s="5">
        <v>0.1</v>
      </c>
      <c r="BX2173" s="5">
        <v>9.6</v>
      </c>
      <c r="BY2173" s="5">
        <v>16</v>
      </c>
    </row>
    <row r="2174" spans="1:77" x14ac:dyDescent="0.35">
      <c r="A2174" s="2" t="s">
        <v>231</v>
      </c>
      <c r="B2174" s="3">
        <v>40072</v>
      </c>
      <c r="C2174" s="4">
        <v>32</v>
      </c>
      <c r="G2174" s="5">
        <v>4.0000000000000001E-3</v>
      </c>
      <c r="H2174" s="5">
        <v>0.36</v>
      </c>
      <c r="J2174" s="5">
        <v>6.8</v>
      </c>
      <c r="M2174" s="5">
        <v>0.37</v>
      </c>
      <c r="N2174" s="5">
        <v>0.4</v>
      </c>
      <c r="Q2174" s="5">
        <v>0.02</v>
      </c>
      <c r="S2174" s="5">
        <v>117</v>
      </c>
      <c r="T2174" s="5">
        <v>31</v>
      </c>
      <c r="U2174" s="5">
        <v>0.2</v>
      </c>
      <c r="V2174" s="5">
        <v>3</v>
      </c>
      <c r="W2174" s="5">
        <v>3.68</v>
      </c>
      <c r="AB2174" s="5">
        <v>22.04</v>
      </c>
      <c r="AD2174" s="5">
        <v>0.28999999999999998</v>
      </c>
      <c r="AE2174" s="5">
        <v>3.37</v>
      </c>
      <c r="AI2174" s="5">
        <v>0.5</v>
      </c>
      <c r="AJ2174" s="5">
        <v>68.900000000000006</v>
      </c>
      <c r="AN2174" s="5">
        <v>13.3</v>
      </c>
      <c r="AO2174" s="5">
        <v>0.19</v>
      </c>
      <c r="AT2174" s="5">
        <v>14.7</v>
      </c>
      <c r="AU2174" s="5">
        <v>0.5</v>
      </c>
      <c r="AV2174" s="5">
        <v>0.22</v>
      </c>
      <c r="AW2174" s="5">
        <v>7.2300000000000003E-3</v>
      </c>
      <c r="AX2174" s="5">
        <v>0.02</v>
      </c>
      <c r="BA2174" s="5">
        <v>7.21</v>
      </c>
      <c r="BC2174" s="5">
        <v>1E-3</v>
      </c>
      <c r="BE2174" s="5">
        <v>0.1</v>
      </c>
      <c r="BF2174" s="5">
        <v>0.27</v>
      </c>
      <c r="BH2174" s="5">
        <v>6.07</v>
      </c>
      <c r="BO2174" s="5">
        <v>31</v>
      </c>
      <c r="BW2174" s="5">
        <v>0.5</v>
      </c>
      <c r="BX2174" s="5">
        <v>9.6999999999999993</v>
      </c>
      <c r="BY2174" s="5">
        <v>1.3</v>
      </c>
    </row>
    <row r="2175" spans="1:77" x14ac:dyDescent="0.35">
      <c r="A2175" s="2" t="s">
        <v>231</v>
      </c>
      <c r="B2175" s="3">
        <v>41583</v>
      </c>
      <c r="C2175" s="4">
        <v>24</v>
      </c>
      <c r="G2175" s="5">
        <v>3.0000000000000001E-3</v>
      </c>
      <c r="H2175" s="5">
        <v>0.1</v>
      </c>
      <c r="M2175" s="5">
        <v>0.35</v>
      </c>
      <c r="S2175" s="5">
        <v>45.2</v>
      </c>
      <c r="T2175" s="5">
        <v>8.98</v>
      </c>
      <c r="V2175" s="5">
        <v>1.4</v>
      </c>
      <c r="W2175" s="5">
        <v>0.39</v>
      </c>
      <c r="AB2175" s="5">
        <v>28.75</v>
      </c>
      <c r="AD2175" s="5">
        <v>2.94</v>
      </c>
      <c r="AE2175" s="5">
        <v>1.1200000000000001</v>
      </c>
      <c r="AJ2175" s="5">
        <v>27.4</v>
      </c>
      <c r="AN2175" s="5">
        <v>2.21</v>
      </c>
      <c r="AO2175" s="5">
        <v>0.01</v>
      </c>
      <c r="AT2175" s="5">
        <v>6.29</v>
      </c>
      <c r="AV2175" s="5">
        <v>0.22</v>
      </c>
      <c r="AW2175" s="5">
        <v>3.6099999999999999E-3</v>
      </c>
      <c r="AX2175" s="5">
        <v>0.01</v>
      </c>
      <c r="AY2175" s="5">
        <v>0.02</v>
      </c>
      <c r="BF2175" s="5">
        <v>0.25</v>
      </c>
      <c r="BH2175" s="5">
        <v>2.36</v>
      </c>
      <c r="BO2175" s="5">
        <v>11.7</v>
      </c>
      <c r="BQ2175" s="5">
        <v>2.86</v>
      </c>
      <c r="BR2175" s="5">
        <v>2.77</v>
      </c>
      <c r="BX2175" s="5">
        <v>11.8</v>
      </c>
    </row>
    <row r="2176" spans="1:77" x14ac:dyDescent="0.35">
      <c r="A2176" s="2" t="s">
        <v>231</v>
      </c>
      <c r="B2176" s="3">
        <v>38684</v>
      </c>
      <c r="C2176" s="4">
        <v>33</v>
      </c>
      <c r="F2176" s="5">
        <v>0.02</v>
      </c>
      <c r="H2176" s="5">
        <v>0.35</v>
      </c>
      <c r="J2176" s="5">
        <v>1</v>
      </c>
      <c r="M2176" s="5">
        <v>0.3</v>
      </c>
      <c r="N2176" s="5">
        <v>2</v>
      </c>
      <c r="Q2176" s="5">
        <v>0.5</v>
      </c>
      <c r="S2176" s="5">
        <v>109</v>
      </c>
      <c r="T2176" s="5">
        <v>25</v>
      </c>
      <c r="U2176" s="5">
        <v>1</v>
      </c>
      <c r="V2176" s="5">
        <v>4</v>
      </c>
      <c r="W2176" s="5">
        <v>3.49</v>
      </c>
      <c r="AB2176" s="5">
        <v>21.7</v>
      </c>
      <c r="AD2176" s="5">
        <v>1.78</v>
      </c>
      <c r="AE2176" s="5">
        <v>2.9</v>
      </c>
      <c r="AI2176" s="5">
        <v>1</v>
      </c>
      <c r="AJ2176" s="5">
        <v>62.8</v>
      </c>
      <c r="AN2176" s="5">
        <v>12.9</v>
      </c>
      <c r="AO2176" s="5">
        <v>0.18</v>
      </c>
      <c r="AT2176" s="5">
        <v>13.6</v>
      </c>
      <c r="AU2176" s="5">
        <v>1</v>
      </c>
      <c r="AV2176" s="5">
        <v>0.44</v>
      </c>
      <c r="AW2176" s="5">
        <v>0.03</v>
      </c>
      <c r="AX2176" s="5">
        <v>0.03</v>
      </c>
      <c r="BA2176" s="5">
        <v>7.2</v>
      </c>
      <c r="BC2176" s="5">
        <v>0.1</v>
      </c>
      <c r="BE2176" s="5">
        <v>0.5</v>
      </c>
      <c r="BH2176" s="5">
        <v>5.9</v>
      </c>
      <c r="BI2176" s="5">
        <v>0.1</v>
      </c>
      <c r="BO2176" s="5">
        <v>28</v>
      </c>
      <c r="BQ2176" s="5">
        <v>-7.18</v>
      </c>
      <c r="BR2176" s="5">
        <v>7.31</v>
      </c>
      <c r="BX2176" s="5">
        <v>9.4</v>
      </c>
      <c r="BY2176" s="5">
        <v>5</v>
      </c>
    </row>
    <row r="2177" spans="1:77" x14ac:dyDescent="0.35">
      <c r="A2177" s="2" t="s">
        <v>231</v>
      </c>
      <c r="B2177" s="3">
        <v>42289</v>
      </c>
      <c r="C2177" s="4">
        <v>31</v>
      </c>
      <c r="G2177" s="5">
        <v>3.0000000000000001E-3</v>
      </c>
      <c r="H2177" s="5">
        <v>0.59</v>
      </c>
      <c r="J2177" s="5">
        <v>4.2</v>
      </c>
      <c r="M2177" s="5">
        <v>0.71</v>
      </c>
      <c r="N2177" s="5">
        <v>0.2</v>
      </c>
      <c r="Q2177" s="5">
        <v>0.02</v>
      </c>
      <c r="S2177" s="5">
        <v>111</v>
      </c>
      <c r="T2177" s="5">
        <v>22</v>
      </c>
      <c r="U2177" s="5">
        <v>0.2</v>
      </c>
      <c r="V2177" s="5">
        <v>2.2000000000000002</v>
      </c>
      <c r="W2177" s="5">
        <v>3.8</v>
      </c>
      <c r="AB2177" s="5">
        <v>9.0299999999999994</v>
      </c>
      <c r="AC2177" s="5">
        <v>10</v>
      </c>
      <c r="AD2177" s="5">
        <v>3.22</v>
      </c>
      <c r="AE2177" s="5">
        <v>4.03</v>
      </c>
      <c r="AI2177" s="5">
        <v>0.5</v>
      </c>
      <c r="AN2177" s="5">
        <v>14.1</v>
      </c>
      <c r="AO2177" s="5">
        <v>0.19</v>
      </c>
      <c r="AT2177" s="5">
        <v>19.2</v>
      </c>
      <c r="AU2177" s="5">
        <v>0.5</v>
      </c>
      <c r="AV2177" s="5">
        <v>0.22</v>
      </c>
      <c r="AW2177" s="5">
        <v>0.01</v>
      </c>
      <c r="AX2177" s="5">
        <v>0.02</v>
      </c>
      <c r="BA2177" s="5">
        <v>7.18</v>
      </c>
      <c r="BC2177" s="5">
        <v>0.01</v>
      </c>
      <c r="BH2177" s="5">
        <v>6.18</v>
      </c>
      <c r="BO2177" s="5">
        <v>39.9</v>
      </c>
      <c r="BQ2177" s="5">
        <v>7.63</v>
      </c>
      <c r="BR2177" s="5">
        <v>7.88</v>
      </c>
      <c r="BX2177" s="5">
        <v>9.8000000000000007</v>
      </c>
      <c r="BY2177" s="5">
        <v>0.6</v>
      </c>
    </row>
    <row r="2178" spans="1:77" x14ac:dyDescent="0.35">
      <c r="A2178" s="2" t="s">
        <v>231</v>
      </c>
      <c r="B2178" s="3">
        <v>41242</v>
      </c>
      <c r="C2178" s="4">
        <v>38</v>
      </c>
      <c r="G2178" s="5">
        <v>5.0000000000000001E-3</v>
      </c>
      <c r="H2178" s="5">
        <v>0.64</v>
      </c>
      <c r="J2178" s="5">
        <v>4.7</v>
      </c>
      <c r="M2178" s="5">
        <v>0.67</v>
      </c>
      <c r="N2178" s="5">
        <v>0.2</v>
      </c>
      <c r="Q2178" s="5">
        <v>0.02</v>
      </c>
      <c r="S2178" s="5">
        <v>117</v>
      </c>
      <c r="T2178" s="5">
        <v>26</v>
      </c>
      <c r="U2178" s="5">
        <v>0.2</v>
      </c>
      <c r="V2178" s="5">
        <v>2.2000000000000002</v>
      </c>
      <c r="W2178" s="5">
        <v>3.88</v>
      </c>
      <c r="AB2178" s="5">
        <v>8.5</v>
      </c>
      <c r="AD2178" s="5">
        <v>1.43</v>
      </c>
      <c r="AE2178" s="5">
        <v>4.16</v>
      </c>
      <c r="AI2178" s="5">
        <v>0.5</v>
      </c>
      <c r="AJ2178" s="5">
        <v>70.5</v>
      </c>
      <c r="AN2178" s="5">
        <v>14.9</v>
      </c>
      <c r="AO2178" s="5">
        <v>0.21</v>
      </c>
      <c r="AS2178" s="5">
        <v>1.5</v>
      </c>
      <c r="AT2178" s="5">
        <v>18.899999999999999</v>
      </c>
      <c r="AU2178" s="5">
        <v>0.5</v>
      </c>
      <c r="AV2178" s="5">
        <v>0.22</v>
      </c>
      <c r="AW2178" s="5">
        <v>8.5400000000000007E-3</v>
      </c>
      <c r="AX2178" s="5">
        <v>0.01</v>
      </c>
      <c r="AY2178" s="5">
        <v>0.21</v>
      </c>
      <c r="BA2178" s="5">
        <v>7.24</v>
      </c>
      <c r="BC2178" s="5">
        <v>1E-3</v>
      </c>
      <c r="BF2178" s="5">
        <v>0.56000000000000005</v>
      </c>
      <c r="BH2178" s="5">
        <v>6.38</v>
      </c>
      <c r="BO2178" s="5">
        <v>48.7</v>
      </c>
      <c r="BQ2178" s="5">
        <v>8.1300000000000008</v>
      </c>
      <c r="BR2178" s="5">
        <v>8.25</v>
      </c>
      <c r="BS2178" s="5">
        <v>0.2</v>
      </c>
      <c r="BT2178" s="5">
        <v>75</v>
      </c>
      <c r="BV2178" s="5">
        <v>0.1</v>
      </c>
      <c r="BW2178" s="5">
        <v>0.1</v>
      </c>
      <c r="BX2178" s="5">
        <v>9.9</v>
      </c>
      <c r="BY2178" s="5">
        <v>1.2</v>
      </c>
    </row>
    <row r="2179" spans="1:77" x14ac:dyDescent="0.35">
      <c r="A2179" s="2" t="s">
        <v>231</v>
      </c>
      <c r="B2179" s="3">
        <v>40504</v>
      </c>
      <c r="C2179" s="4">
        <v>35</v>
      </c>
      <c r="G2179" s="5">
        <v>2E-3</v>
      </c>
      <c r="H2179" s="5">
        <v>0.84</v>
      </c>
      <c r="J2179" s="5">
        <v>6.9</v>
      </c>
      <c r="M2179" s="5">
        <v>0.11</v>
      </c>
      <c r="N2179" s="5">
        <v>1</v>
      </c>
      <c r="Q2179" s="5">
        <v>0.04</v>
      </c>
      <c r="S2179" s="5">
        <v>70.099999999999994</v>
      </c>
      <c r="T2179" s="5">
        <v>18</v>
      </c>
      <c r="U2179" s="5">
        <v>1.5</v>
      </c>
      <c r="V2179" s="5">
        <v>2</v>
      </c>
      <c r="W2179" s="5">
        <v>2.89</v>
      </c>
      <c r="AB2179" s="5">
        <v>2.16</v>
      </c>
      <c r="AD2179" s="5">
        <v>15.57</v>
      </c>
      <c r="AE2179" s="5">
        <v>1.34</v>
      </c>
      <c r="AI2179" s="5">
        <v>1.2</v>
      </c>
      <c r="AJ2179" s="5">
        <v>34.799999999999997</v>
      </c>
      <c r="AN2179" s="5">
        <v>3.48</v>
      </c>
      <c r="AO2179" s="5">
        <v>0.37</v>
      </c>
      <c r="AS2179" s="5">
        <v>1.1000000000000001</v>
      </c>
      <c r="AT2179" s="5">
        <v>8.36</v>
      </c>
      <c r="AU2179" s="5">
        <v>1.3</v>
      </c>
      <c r="AV2179" s="5">
        <v>0.22</v>
      </c>
      <c r="AW2179" s="5">
        <v>3.2799999999999999E-3</v>
      </c>
      <c r="AX2179" s="5">
        <v>7.0000000000000007E-2</v>
      </c>
      <c r="BA2179" s="5">
        <v>7.74</v>
      </c>
      <c r="BC2179" s="5">
        <v>1E-3</v>
      </c>
      <c r="BE2179" s="5">
        <v>0.2</v>
      </c>
      <c r="BF2179" s="5">
        <v>0.26</v>
      </c>
      <c r="BH2179" s="5">
        <v>3.07</v>
      </c>
      <c r="BO2179" s="5">
        <v>8.7899999999999991</v>
      </c>
      <c r="BQ2179" s="5">
        <v>3.76</v>
      </c>
      <c r="BR2179" s="5">
        <v>4.4000000000000004</v>
      </c>
      <c r="BW2179" s="5">
        <v>2</v>
      </c>
      <c r="BX2179" s="5">
        <v>9.6</v>
      </c>
      <c r="BY2179" s="5">
        <v>38</v>
      </c>
    </row>
    <row r="2180" spans="1:77" x14ac:dyDescent="0.35">
      <c r="A2180" s="2" t="s">
        <v>231</v>
      </c>
      <c r="B2180" s="3">
        <v>38483</v>
      </c>
      <c r="C2180" s="4">
        <v>32</v>
      </c>
      <c r="F2180" s="5">
        <v>8.0000000000000002E-3</v>
      </c>
      <c r="G2180" s="5">
        <v>7.0000000000000001E-3</v>
      </c>
      <c r="H2180" s="5">
        <v>0.01</v>
      </c>
      <c r="J2180" s="5">
        <v>0.2</v>
      </c>
      <c r="M2180" s="5">
        <v>0.49</v>
      </c>
      <c r="N2180" s="5">
        <v>0.2</v>
      </c>
      <c r="O2180" s="5">
        <v>23</v>
      </c>
      <c r="Q2180" s="5">
        <v>0.02</v>
      </c>
      <c r="S2180" s="5">
        <v>42.8</v>
      </c>
      <c r="T2180" s="5">
        <v>17</v>
      </c>
      <c r="U2180" s="5">
        <v>0.2</v>
      </c>
      <c r="V2180" s="5">
        <v>2.7</v>
      </c>
      <c r="W2180" s="5">
        <v>5.0000000000000001E-3</v>
      </c>
      <c r="AB2180" s="5">
        <v>3.32</v>
      </c>
      <c r="AE2180" s="5">
        <v>8.4499999999999993</v>
      </c>
      <c r="AI2180" s="5">
        <v>0.6</v>
      </c>
      <c r="AJ2180" s="5">
        <v>35.799999999999997</v>
      </c>
      <c r="AN2180" s="5">
        <v>5.21</v>
      </c>
      <c r="AO2180" s="5">
        <v>1E-3</v>
      </c>
      <c r="AT2180" s="5">
        <v>6.77</v>
      </c>
      <c r="AU2180" s="5">
        <v>0.5</v>
      </c>
      <c r="AV2180" s="5">
        <v>102.08</v>
      </c>
      <c r="AW2180" s="5">
        <v>3.2845000000000001E-3</v>
      </c>
      <c r="AX2180" s="5">
        <v>0.01</v>
      </c>
      <c r="AZ2180" s="5">
        <v>5.0000000000000001E-3</v>
      </c>
      <c r="BA2180" s="5">
        <v>5.88</v>
      </c>
      <c r="BC2180" s="5">
        <v>1.5E-3</v>
      </c>
      <c r="BE2180" s="5">
        <v>7.8</v>
      </c>
      <c r="BH2180" s="5">
        <v>0.65</v>
      </c>
      <c r="BO2180" s="5">
        <v>19.3</v>
      </c>
      <c r="BX2180" s="5">
        <v>7.7</v>
      </c>
      <c r="BY2180" s="5">
        <v>2.2999999999999998</v>
      </c>
    </row>
    <row r="2181" spans="1:77" x14ac:dyDescent="0.35">
      <c r="A2181" s="2" t="s">
        <v>326</v>
      </c>
      <c r="B2181" s="3">
        <v>37007</v>
      </c>
      <c r="C2181" s="4">
        <v>20</v>
      </c>
      <c r="H2181" s="5">
        <v>0.09</v>
      </c>
      <c r="M2181" s="5">
        <v>0.1</v>
      </c>
      <c r="O2181" s="5">
        <v>10</v>
      </c>
      <c r="S2181" s="5">
        <v>105</v>
      </c>
      <c r="T2181" s="5">
        <v>28.2</v>
      </c>
      <c r="V2181" s="5">
        <v>1.83</v>
      </c>
      <c r="W2181" s="5">
        <v>0.01</v>
      </c>
      <c r="AE2181" s="5">
        <v>1.4</v>
      </c>
      <c r="AN2181" s="5">
        <v>7.7</v>
      </c>
      <c r="AO2181" s="5">
        <v>0.02</v>
      </c>
      <c r="AT2181" s="5">
        <v>9</v>
      </c>
      <c r="AV2181" s="5">
        <v>68.17</v>
      </c>
      <c r="AW2181" s="5">
        <v>0.03</v>
      </c>
      <c r="AX2181" s="5">
        <v>0.1</v>
      </c>
      <c r="BA2181" s="5">
        <v>8.61</v>
      </c>
      <c r="BE2181" s="5">
        <v>2.9</v>
      </c>
      <c r="BH2181" s="5">
        <v>3.23</v>
      </c>
      <c r="BJ2181" s="5">
        <v>0.1</v>
      </c>
      <c r="BO2181" s="5">
        <v>43.3</v>
      </c>
      <c r="BX2181" s="5">
        <v>10</v>
      </c>
    </row>
    <row r="2182" spans="1:77" x14ac:dyDescent="0.35">
      <c r="A2182" s="2" t="s">
        <v>326</v>
      </c>
      <c r="B2182" s="3">
        <v>36825</v>
      </c>
      <c r="C2182" s="4">
        <v>18</v>
      </c>
      <c r="H2182" s="5">
        <v>0.01</v>
      </c>
      <c r="M2182" s="5">
        <v>0.14000000000000001</v>
      </c>
      <c r="O2182" s="5">
        <v>10</v>
      </c>
      <c r="S2182" s="5">
        <v>102</v>
      </c>
      <c r="T2182" s="5">
        <v>26.7</v>
      </c>
      <c r="V2182" s="5">
        <v>1.25</v>
      </c>
      <c r="W2182" s="5">
        <v>0.01</v>
      </c>
      <c r="AE2182" s="5">
        <v>1.2</v>
      </c>
      <c r="AN2182" s="5">
        <v>7.7</v>
      </c>
      <c r="AO2182" s="5">
        <v>0.02</v>
      </c>
      <c r="AT2182" s="5">
        <v>9.8000000000000007</v>
      </c>
      <c r="AV2182" s="5">
        <v>61.53</v>
      </c>
      <c r="AW2182" s="5">
        <v>0.03</v>
      </c>
      <c r="AX2182" s="5">
        <v>0.1</v>
      </c>
      <c r="BE2182" s="5">
        <v>3</v>
      </c>
      <c r="BH2182" s="5">
        <v>3.3</v>
      </c>
      <c r="BO2182" s="5">
        <v>45.8</v>
      </c>
      <c r="BX2182" s="5">
        <v>9.9</v>
      </c>
    </row>
    <row r="2183" spans="1:77" x14ac:dyDescent="0.35">
      <c r="A2183" s="2" t="s">
        <v>326</v>
      </c>
      <c r="B2183" s="3">
        <v>42257</v>
      </c>
      <c r="C2183" s="4">
        <v>31</v>
      </c>
      <c r="G2183" s="5">
        <v>4.0000000000000001E-3</v>
      </c>
      <c r="H2183" s="5">
        <v>0.59</v>
      </c>
      <c r="J2183" s="5">
        <v>0.2</v>
      </c>
      <c r="M2183" s="5">
        <v>0.59</v>
      </c>
      <c r="N2183" s="5">
        <v>0.2</v>
      </c>
      <c r="Q2183" s="5">
        <v>0.02</v>
      </c>
      <c r="S2183" s="5">
        <v>90.4</v>
      </c>
      <c r="T2183" s="5">
        <v>19</v>
      </c>
      <c r="U2183" s="5">
        <v>0.4</v>
      </c>
      <c r="V2183" s="5">
        <v>2.1</v>
      </c>
      <c r="W2183" s="5">
        <v>2.08</v>
      </c>
      <c r="AB2183" s="5">
        <v>12.65</v>
      </c>
      <c r="AC2183" s="5">
        <v>10</v>
      </c>
      <c r="AD2183" s="5">
        <v>0.77</v>
      </c>
      <c r="AE2183" s="5">
        <v>3.85</v>
      </c>
      <c r="AI2183" s="5">
        <v>0.5</v>
      </c>
      <c r="AN2183" s="5">
        <v>13.6</v>
      </c>
      <c r="AO2183" s="5">
        <v>0.14000000000000001</v>
      </c>
      <c r="AT2183" s="5">
        <v>17.8</v>
      </c>
      <c r="AU2183" s="5">
        <v>0.5</v>
      </c>
      <c r="AV2183" s="5">
        <v>0.22</v>
      </c>
      <c r="AW2183" s="5">
        <v>3.2799999999999999E-3</v>
      </c>
      <c r="AX2183" s="5">
        <v>0.01</v>
      </c>
      <c r="BA2183" s="5">
        <v>7.13</v>
      </c>
      <c r="BC2183" s="5">
        <v>1.9E-3</v>
      </c>
      <c r="BH2183" s="5">
        <v>6.03</v>
      </c>
      <c r="BO2183" s="5">
        <v>1.74</v>
      </c>
      <c r="BQ2183" s="5">
        <v>6.6</v>
      </c>
      <c r="BR2183" s="5">
        <v>6.65</v>
      </c>
      <c r="BX2183" s="5">
        <v>10.199999999999999</v>
      </c>
      <c r="BY2183" s="5">
        <v>0.5</v>
      </c>
    </row>
    <row r="2184" spans="1:77" x14ac:dyDescent="0.35">
      <c r="A2184" s="2" t="s">
        <v>326</v>
      </c>
      <c r="B2184" s="3">
        <v>41297</v>
      </c>
      <c r="C2184" s="4">
        <v>38</v>
      </c>
      <c r="G2184" s="5">
        <v>7.0000000000000001E-3</v>
      </c>
      <c r="H2184" s="5">
        <v>0.64</v>
      </c>
      <c r="J2184" s="5">
        <v>0.2</v>
      </c>
      <c r="M2184" s="5">
        <v>0.6</v>
      </c>
      <c r="N2184" s="5">
        <v>0.2</v>
      </c>
      <c r="Q2184" s="5">
        <v>0.02</v>
      </c>
      <c r="S2184" s="5">
        <v>105</v>
      </c>
      <c r="T2184" s="5">
        <v>19</v>
      </c>
      <c r="U2184" s="5">
        <v>0.2</v>
      </c>
      <c r="V2184" s="5">
        <v>2.2000000000000002</v>
      </c>
      <c r="W2184" s="5">
        <v>2.11</v>
      </c>
      <c r="AB2184" s="5">
        <v>12.18</v>
      </c>
      <c r="AD2184" s="5">
        <v>13.6</v>
      </c>
      <c r="AE2184" s="5">
        <v>4.18</v>
      </c>
      <c r="AI2184" s="5">
        <v>0.5</v>
      </c>
      <c r="AJ2184" s="5">
        <v>61.5</v>
      </c>
      <c r="AN2184" s="5">
        <v>15.4</v>
      </c>
      <c r="AO2184" s="5">
        <v>0.16</v>
      </c>
      <c r="AS2184" s="5">
        <v>0.51</v>
      </c>
      <c r="AT2184" s="5">
        <v>19.600000000000001</v>
      </c>
      <c r="AU2184" s="5">
        <v>0.5</v>
      </c>
      <c r="AV2184" s="5">
        <v>0.22</v>
      </c>
      <c r="AW2184" s="5">
        <v>3.6099999999999999E-3</v>
      </c>
      <c r="AX2184" s="5">
        <v>0.01</v>
      </c>
      <c r="AY2184" s="5">
        <v>0.12</v>
      </c>
      <c r="BA2184" s="5">
        <v>7.17</v>
      </c>
      <c r="BC2184" s="5">
        <v>1E-3</v>
      </c>
      <c r="BF2184" s="5">
        <v>0.34</v>
      </c>
      <c r="BH2184" s="5">
        <v>6.06</v>
      </c>
      <c r="BO2184" s="5">
        <v>2.64</v>
      </c>
      <c r="BQ2184" s="5">
        <v>6.65</v>
      </c>
      <c r="BR2184" s="5">
        <v>7.62</v>
      </c>
      <c r="BS2184" s="5">
        <v>0.2</v>
      </c>
      <c r="BT2184" s="5">
        <v>71</v>
      </c>
      <c r="BV2184" s="5">
        <v>0.1</v>
      </c>
      <c r="BW2184" s="5">
        <v>0.1</v>
      </c>
      <c r="BX2184" s="5">
        <v>9.9</v>
      </c>
      <c r="BY2184" s="5">
        <v>0.5</v>
      </c>
    </row>
    <row r="2185" spans="1:77" x14ac:dyDescent="0.35">
      <c r="A2185" s="2" t="s">
        <v>326</v>
      </c>
      <c r="B2185" s="3">
        <v>40113</v>
      </c>
      <c r="C2185" s="4">
        <v>31</v>
      </c>
      <c r="G2185" s="5">
        <v>5.0000000000000001E-3</v>
      </c>
      <c r="H2185" s="5">
        <v>0.57999999999999996</v>
      </c>
      <c r="J2185" s="5">
        <v>0.3</v>
      </c>
      <c r="M2185" s="5">
        <v>0.49</v>
      </c>
      <c r="N2185" s="5">
        <v>0.2</v>
      </c>
      <c r="Q2185" s="5">
        <v>0.02</v>
      </c>
      <c r="S2185" s="5">
        <v>93.3</v>
      </c>
      <c r="T2185" s="5">
        <v>20</v>
      </c>
      <c r="U2185" s="5">
        <v>0.2</v>
      </c>
      <c r="V2185" s="5">
        <v>2.2999999999999998</v>
      </c>
      <c r="W2185" s="5">
        <v>2.11</v>
      </c>
      <c r="AB2185" s="5">
        <v>12.6</v>
      </c>
      <c r="AD2185" s="5">
        <v>0.11</v>
      </c>
      <c r="AE2185" s="5">
        <v>3.91</v>
      </c>
      <c r="AI2185" s="5">
        <v>0.5</v>
      </c>
      <c r="AJ2185" s="5">
        <v>59.1</v>
      </c>
      <c r="AN2185" s="5">
        <v>13.4</v>
      </c>
      <c r="AO2185" s="5">
        <v>0.15</v>
      </c>
      <c r="AT2185" s="5">
        <v>16.8</v>
      </c>
      <c r="AU2185" s="5">
        <v>0.5</v>
      </c>
      <c r="AV2185" s="5">
        <v>0.22</v>
      </c>
      <c r="AW2185" s="5">
        <v>5.5799999999999999E-3</v>
      </c>
      <c r="AX2185" s="5">
        <v>0.02</v>
      </c>
      <c r="BA2185" s="5">
        <v>7.15</v>
      </c>
      <c r="BC2185" s="5">
        <v>1E-3</v>
      </c>
      <c r="BF2185" s="5">
        <v>0.26</v>
      </c>
      <c r="BH2185" s="5">
        <v>6</v>
      </c>
      <c r="BO2185" s="5">
        <v>3.3</v>
      </c>
      <c r="BW2185" s="5">
        <v>0.5</v>
      </c>
      <c r="BX2185" s="5">
        <v>9.6999999999999993</v>
      </c>
      <c r="BY2185" s="5">
        <v>0.5</v>
      </c>
    </row>
    <row r="2186" spans="1:77" x14ac:dyDescent="0.35">
      <c r="A2186" s="2" t="s">
        <v>326</v>
      </c>
      <c r="B2186" s="3">
        <v>38105</v>
      </c>
      <c r="C2186" s="4">
        <v>32</v>
      </c>
      <c r="F2186" s="5">
        <v>0.01</v>
      </c>
      <c r="G2186" s="5">
        <v>8.9999999999999993E-3</v>
      </c>
      <c r="H2186" s="5">
        <v>0.01</v>
      </c>
      <c r="J2186" s="5">
        <v>0.2</v>
      </c>
      <c r="M2186" s="5">
        <v>0.39</v>
      </c>
      <c r="N2186" s="5">
        <v>0.3</v>
      </c>
      <c r="O2186" s="5">
        <v>10</v>
      </c>
      <c r="Q2186" s="5">
        <v>0.02</v>
      </c>
      <c r="S2186" s="5">
        <v>86.6</v>
      </c>
      <c r="T2186" s="5">
        <v>38</v>
      </c>
      <c r="U2186" s="5">
        <v>0.2</v>
      </c>
      <c r="V2186" s="5">
        <v>2</v>
      </c>
      <c r="W2186" s="5">
        <v>8.0000000000000002E-3</v>
      </c>
      <c r="AB2186" s="5">
        <v>3.42</v>
      </c>
      <c r="AE2186" s="5">
        <v>11</v>
      </c>
      <c r="AI2186" s="5">
        <v>1</v>
      </c>
      <c r="AJ2186" s="5">
        <v>62.5</v>
      </c>
      <c r="AN2186" s="5">
        <v>8.89</v>
      </c>
      <c r="AO2186" s="5">
        <v>2E-3</v>
      </c>
      <c r="AT2186" s="5">
        <v>9.16</v>
      </c>
      <c r="AU2186" s="5">
        <v>0.5</v>
      </c>
      <c r="AV2186" s="5">
        <v>222.8</v>
      </c>
      <c r="AW2186" s="5">
        <v>3.2845000000000001E-3</v>
      </c>
      <c r="AX2186" s="5">
        <v>0.01</v>
      </c>
      <c r="AZ2186" s="5">
        <v>5.0000000000000001E-3</v>
      </c>
      <c r="BA2186" s="5">
        <v>5.78</v>
      </c>
      <c r="BC2186" s="5">
        <v>1E-3</v>
      </c>
      <c r="BE2186" s="5">
        <v>8.84</v>
      </c>
      <c r="BH2186" s="5">
        <v>0.36</v>
      </c>
      <c r="BO2186" s="5">
        <v>10</v>
      </c>
      <c r="BX2186" s="5">
        <v>7.5</v>
      </c>
      <c r="BY2186" s="5">
        <v>3.2</v>
      </c>
    </row>
    <row r="2187" spans="1:77" x14ac:dyDescent="0.35">
      <c r="A2187" s="2" t="s">
        <v>326</v>
      </c>
      <c r="B2187" s="3">
        <v>38693</v>
      </c>
      <c r="C2187" s="4">
        <v>33</v>
      </c>
      <c r="F2187" s="5">
        <v>0.03</v>
      </c>
      <c r="H2187" s="5">
        <v>0.54</v>
      </c>
      <c r="J2187" s="5">
        <v>1</v>
      </c>
      <c r="M2187" s="5">
        <v>0.6</v>
      </c>
      <c r="N2187" s="5">
        <v>2</v>
      </c>
      <c r="Q2187" s="5">
        <v>0.5</v>
      </c>
      <c r="S2187" s="5">
        <v>100</v>
      </c>
      <c r="T2187" s="5">
        <v>26</v>
      </c>
      <c r="U2187" s="5">
        <v>1</v>
      </c>
      <c r="V2187" s="5">
        <v>2</v>
      </c>
      <c r="W2187" s="5">
        <v>2.1800000000000002</v>
      </c>
      <c r="AB2187" s="5">
        <v>12.74</v>
      </c>
      <c r="AD2187" s="5">
        <v>1.7</v>
      </c>
      <c r="AE2187" s="5">
        <v>3.5</v>
      </c>
      <c r="AI2187" s="5">
        <v>1</v>
      </c>
      <c r="AJ2187" s="5">
        <v>56.6</v>
      </c>
      <c r="AN2187" s="5">
        <v>13.7</v>
      </c>
      <c r="AO2187" s="5">
        <v>0.15</v>
      </c>
      <c r="AT2187" s="5">
        <v>16.100000000000001</v>
      </c>
      <c r="AU2187" s="5">
        <v>1</v>
      </c>
      <c r="AV2187" s="5">
        <v>0.44</v>
      </c>
      <c r="AW2187" s="5">
        <v>0.03</v>
      </c>
      <c r="AX2187" s="5">
        <v>0.36</v>
      </c>
      <c r="BA2187" s="5">
        <v>7.3</v>
      </c>
      <c r="BC2187" s="5">
        <v>0.1</v>
      </c>
      <c r="BE2187" s="5">
        <v>0.5</v>
      </c>
      <c r="BH2187" s="5">
        <v>6.1</v>
      </c>
      <c r="BI2187" s="5">
        <v>0.1</v>
      </c>
      <c r="BO2187" s="5">
        <v>3</v>
      </c>
      <c r="BQ2187" s="5">
        <v>-6.9</v>
      </c>
      <c r="BR2187" s="5">
        <v>7.02</v>
      </c>
      <c r="BX2187" s="5">
        <v>9.5</v>
      </c>
      <c r="BY2187" s="5">
        <v>5</v>
      </c>
    </row>
    <row r="2188" spans="1:77" x14ac:dyDescent="0.35">
      <c r="A2188" s="2" t="s">
        <v>326</v>
      </c>
      <c r="B2188" s="3">
        <v>41571</v>
      </c>
      <c r="C2188" s="4">
        <v>32</v>
      </c>
      <c r="G2188" s="5">
        <v>5.0000000000000001E-3</v>
      </c>
      <c r="H2188" s="5">
        <v>0.35</v>
      </c>
      <c r="J2188" s="5">
        <v>1.8</v>
      </c>
      <c r="M2188" s="5">
        <v>0.8</v>
      </c>
      <c r="N2188" s="5">
        <v>1.6</v>
      </c>
      <c r="Q2188" s="5">
        <v>0.02</v>
      </c>
      <c r="S2188" s="5">
        <v>156</v>
      </c>
      <c r="T2188" s="5">
        <v>48</v>
      </c>
      <c r="U2188" s="5">
        <v>5.5</v>
      </c>
      <c r="V2188" s="5">
        <v>3.6</v>
      </c>
      <c r="W2188" s="5">
        <v>6.68</v>
      </c>
      <c r="AB2188" s="5">
        <v>20.27</v>
      </c>
      <c r="AD2188" s="5">
        <v>8.06</v>
      </c>
      <c r="AE2188" s="5">
        <v>2.36</v>
      </c>
      <c r="AI2188" s="5">
        <v>1.3</v>
      </c>
      <c r="AJ2188" s="5">
        <v>90.1</v>
      </c>
      <c r="AN2188" s="5">
        <v>13.3</v>
      </c>
      <c r="AO2188" s="5">
        <v>0.17</v>
      </c>
      <c r="AT2188" s="5">
        <v>21.9</v>
      </c>
      <c r="AU2188" s="5">
        <v>1.8</v>
      </c>
      <c r="AV2188" s="5">
        <v>0.22</v>
      </c>
      <c r="AW2188" s="5">
        <v>8.5400000000000007E-3</v>
      </c>
      <c r="AX2188" s="5">
        <v>0.08</v>
      </c>
      <c r="BA2188" s="5">
        <v>7.13</v>
      </c>
      <c r="BC2188" s="5">
        <v>1E-3</v>
      </c>
      <c r="BF2188" s="5">
        <v>0.26</v>
      </c>
      <c r="BH2188" s="5">
        <v>6.14</v>
      </c>
      <c r="BO2188" s="5">
        <v>95.3</v>
      </c>
      <c r="BQ2188" s="5">
        <v>9.48</v>
      </c>
      <c r="BR2188" s="5">
        <v>10.28</v>
      </c>
      <c r="BX2188" s="5">
        <v>9.1</v>
      </c>
      <c r="BY2188" s="5">
        <v>10</v>
      </c>
    </row>
    <row r="2189" spans="1:77" x14ac:dyDescent="0.35">
      <c r="A2189" s="2" t="s">
        <v>326</v>
      </c>
      <c r="B2189" s="3">
        <v>41214</v>
      </c>
      <c r="C2189" s="4">
        <v>38</v>
      </c>
      <c r="G2189" s="5">
        <v>0.01</v>
      </c>
      <c r="H2189" s="5">
        <v>0.28000000000000003</v>
      </c>
      <c r="J2189" s="5">
        <v>1.8</v>
      </c>
      <c r="M2189" s="5">
        <v>0.76</v>
      </c>
      <c r="N2189" s="5">
        <v>0.9</v>
      </c>
      <c r="Q2189" s="5">
        <v>0.02</v>
      </c>
      <c r="S2189" s="5">
        <v>150</v>
      </c>
      <c r="T2189" s="5">
        <v>52</v>
      </c>
      <c r="U2189" s="5">
        <v>0.4</v>
      </c>
      <c r="V2189" s="5">
        <v>3.8</v>
      </c>
      <c r="W2189" s="5">
        <v>5.68</v>
      </c>
      <c r="AB2189" s="5">
        <v>20.059999999999999</v>
      </c>
      <c r="AD2189" s="5">
        <v>1.06</v>
      </c>
      <c r="AE2189" s="5">
        <v>2.21</v>
      </c>
      <c r="AI2189" s="5">
        <v>0.5</v>
      </c>
      <c r="AJ2189" s="5">
        <v>90.4</v>
      </c>
      <c r="AN2189" s="5">
        <v>12.9</v>
      </c>
      <c r="AO2189" s="5">
        <v>0.18</v>
      </c>
      <c r="AS2189" s="5">
        <v>1</v>
      </c>
      <c r="AT2189" s="5">
        <v>20.8</v>
      </c>
      <c r="AU2189" s="5">
        <v>0.5</v>
      </c>
      <c r="AV2189" s="5">
        <v>0.22</v>
      </c>
      <c r="AW2189" s="5">
        <v>6.8999999999999999E-3</v>
      </c>
      <c r="AX2189" s="5">
        <v>0.03</v>
      </c>
      <c r="AY2189" s="5">
        <v>0.2</v>
      </c>
      <c r="BA2189" s="5">
        <v>7.1</v>
      </c>
      <c r="BC2189" s="5">
        <v>1E-3</v>
      </c>
      <c r="BF2189" s="5">
        <v>0.1</v>
      </c>
      <c r="BH2189" s="5">
        <v>6.12</v>
      </c>
      <c r="BO2189" s="5">
        <v>103</v>
      </c>
      <c r="BQ2189" s="5">
        <v>9.73</v>
      </c>
      <c r="BR2189" s="5">
        <v>9.84</v>
      </c>
      <c r="BS2189" s="5">
        <v>0.2</v>
      </c>
      <c r="BT2189" s="5">
        <v>76</v>
      </c>
      <c r="BV2189" s="5">
        <v>0.1</v>
      </c>
      <c r="BW2189" s="5">
        <v>0.47</v>
      </c>
      <c r="BX2189" s="5">
        <v>9.4</v>
      </c>
      <c r="BY2189" s="5">
        <v>1.7</v>
      </c>
    </row>
    <row r="2190" spans="1:77" x14ac:dyDescent="0.35">
      <c r="A2190" s="2" t="s">
        <v>326</v>
      </c>
      <c r="B2190" s="3">
        <v>40561</v>
      </c>
      <c r="C2190" s="4">
        <v>34</v>
      </c>
      <c r="G2190" s="5">
        <v>5.0000000000000001E-3</v>
      </c>
      <c r="H2190" s="5">
        <v>0.28999999999999998</v>
      </c>
      <c r="J2190" s="5">
        <v>8.6999999999999993</v>
      </c>
      <c r="M2190" s="5">
        <v>0.73</v>
      </c>
      <c r="N2190" s="5">
        <v>2.2999999999999998</v>
      </c>
      <c r="Q2190" s="5">
        <v>0.02</v>
      </c>
      <c r="S2190" s="5">
        <v>157</v>
      </c>
      <c r="T2190" s="5">
        <v>52</v>
      </c>
      <c r="U2190" s="5">
        <v>2.8</v>
      </c>
      <c r="V2190" s="5">
        <v>3.5</v>
      </c>
      <c r="W2190" s="5">
        <v>25.5</v>
      </c>
      <c r="AB2190" s="5">
        <v>20.07</v>
      </c>
      <c r="AD2190" s="5">
        <v>14.36</v>
      </c>
      <c r="AE2190" s="5">
        <v>2.29</v>
      </c>
      <c r="AI2190" s="5">
        <v>0.5</v>
      </c>
      <c r="AJ2190" s="5">
        <v>85.6</v>
      </c>
      <c r="AN2190" s="5">
        <v>12.9</v>
      </c>
      <c r="AO2190" s="5">
        <v>0.67</v>
      </c>
      <c r="AS2190" s="5">
        <v>1.2</v>
      </c>
      <c r="AT2190" s="5">
        <v>19.8</v>
      </c>
      <c r="AU2190" s="5">
        <v>0.5</v>
      </c>
      <c r="AV2190" s="5">
        <v>0.22</v>
      </c>
      <c r="AW2190" s="5">
        <v>9.1999999999999998E-3</v>
      </c>
      <c r="AX2190" s="5">
        <v>0.01</v>
      </c>
      <c r="BA2190" s="5">
        <v>7.09</v>
      </c>
      <c r="BC2190" s="5">
        <v>1E-3</v>
      </c>
      <c r="BF2190" s="5">
        <v>0.25</v>
      </c>
      <c r="BH2190" s="5">
        <v>6.07</v>
      </c>
      <c r="BO2190" s="5">
        <v>105</v>
      </c>
      <c r="BQ2190" s="5">
        <v>9.7200000000000006</v>
      </c>
      <c r="BR2190" s="5">
        <v>11.23</v>
      </c>
      <c r="BW2190" s="5">
        <v>1.8</v>
      </c>
      <c r="BX2190" s="5">
        <v>9.3000000000000007</v>
      </c>
      <c r="BY2190" s="5">
        <v>15</v>
      </c>
    </row>
    <row r="2191" spans="1:77" x14ac:dyDescent="0.35">
      <c r="A2191" s="2" t="s">
        <v>326</v>
      </c>
      <c r="B2191" s="3">
        <v>40119</v>
      </c>
      <c r="C2191" s="4">
        <v>31</v>
      </c>
      <c r="G2191" s="5">
        <v>1E-3</v>
      </c>
      <c r="H2191" s="5">
        <v>0.67</v>
      </c>
      <c r="J2191" s="5">
        <v>3.8</v>
      </c>
      <c r="M2191" s="5">
        <v>0.62</v>
      </c>
      <c r="N2191" s="5">
        <v>0.2</v>
      </c>
      <c r="Q2191" s="5">
        <v>0.02</v>
      </c>
      <c r="S2191" s="5">
        <v>132</v>
      </c>
      <c r="T2191" s="5">
        <v>56</v>
      </c>
      <c r="U2191" s="5">
        <v>0.2</v>
      </c>
      <c r="V2191" s="5">
        <v>3.6</v>
      </c>
      <c r="W2191" s="5">
        <v>5.25</v>
      </c>
      <c r="AB2191" s="5">
        <v>22.47</v>
      </c>
      <c r="AD2191" s="5">
        <v>0.08</v>
      </c>
      <c r="AE2191" s="5">
        <v>2.57</v>
      </c>
      <c r="AI2191" s="5">
        <v>0.5</v>
      </c>
      <c r="AJ2191" s="5">
        <v>76.599999999999994</v>
      </c>
      <c r="AN2191" s="5">
        <v>8.6199999999999992</v>
      </c>
      <c r="AO2191" s="5">
        <v>0.24</v>
      </c>
      <c r="AT2191" s="5">
        <v>19.8</v>
      </c>
      <c r="AU2191" s="5">
        <v>0.5</v>
      </c>
      <c r="AV2191" s="5">
        <v>0.22</v>
      </c>
      <c r="AW2191" s="5">
        <v>0.01</v>
      </c>
      <c r="AX2191" s="5">
        <v>0.03</v>
      </c>
      <c r="BA2191" s="5">
        <v>7.18</v>
      </c>
      <c r="BC2191" s="5">
        <v>1E-3</v>
      </c>
      <c r="BF2191" s="5">
        <v>0.27</v>
      </c>
      <c r="BH2191" s="5">
        <v>5.34</v>
      </c>
      <c r="BO2191" s="5">
        <v>74.599999999999994</v>
      </c>
      <c r="BW2191" s="5">
        <v>0.5</v>
      </c>
      <c r="BX2191" s="5">
        <v>9.4</v>
      </c>
      <c r="BY2191" s="5">
        <v>1.4</v>
      </c>
    </row>
    <row r="2192" spans="1:77" x14ac:dyDescent="0.35">
      <c r="A2192" s="2" t="s">
        <v>423</v>
      </c>
      <c r="B2192" s="3">
        <v>38681</v>
      </c>
      <c r="C2192" s="4">
        <v>33</v>
      </c>
      <c r="F2192" s="5">
        <v>0.13</v>
      </c>
      <c r="H2192" s="5">
        <v>0.23</v>
      </c>
      <c r="J2192" s="5">
        <v>1</v>
      </c>
      <c r="M2192" s="5">
        <v>0.3</v>
      </c>
      <c r="N2192" s="5">
        <v>2</v>
      </c>
      <c r="Q2192" s="5">
        <v>0.5</v>
      </c>
      <c r="S2192" s="5">
        <v>157</v>
      </c>
      <c r="T2192" s="5">
        <v>52</v>
      </c>
      <c r="U2192" s="5">
        <v>1</v>
      </c>
      <c r="V2192" s="5">
        <v>4</v>
      </c>
      <c r="W2192" s="5">
        <v>9.85</v>
      </c>
      <c r="AB2192" s="5">
        <v>20.38</v>
      </c>
      <c r="AD2192" s="5">
        <v>1.26</v>
      </c>
      <c r="AE2192" s="5">
        <v>2.2000000000000002</v>
      </c>
      <c r="AI2192" s="5">
        <v>1</v>
      </c>
      <c r="AJ2192" s="5">
        <v>82.2</v>
      </c>
      <c r="AN2192" s="5">
        <v>12.3</v>
      </c>
      <c r="AO2192" s="5">
        <v>0.19</v>
      </c>
      <c r="AT2192" s="5">
        <v>18.600000000000001</v>
      </c>
      <c r="AU2192" s="5">
        <v>1</v>
      </c>
      <c r="AV2192" s="5">
        <v>0.44</v>
      </c>
      <c r="AW2192" s="5">
        <v>0.03</v>
      </c>
      <c r="AX2192" s="5">
        <v>0.03</v>
      </c>
      <c r="BA2192" s="5">
        <v>7.2</v>
      </c>
      <c r="BC2192" s="5">
        <v>0.1</v>
      </c>
      <c r="BE2192" s="5">
        <v>0.5</v>
      </c>
      <c r="BH2192" s="5">
        <v>6.2</v>
      </c>
      <c r="BI2192" s="5">
        <v>0.1</v>
      </c>
      <c r="BO2192" s="5">
        <v>110</v>
      </c>
      <c r="BQ2192" s="5">
        <v>-9.9499999999999993</v>
      </c>
      <c r="BR2192" s="5">
        <v>10.08</v>
      </c>
      <c r="BX2192" s="5">
        <v>9.1</v>
      </c>
      <c r="BY2192" s="5">
        <v>5</v>
      </c>
    </row>
    <row r="2193" spans="1:77" x14ac:dyDescent="0.35">
      <c r="A2193" s="2" t="s">
        <v>423</v>
      </c>
      <c r="B2193" s="3">
        <v>35879</v>
      </c>
      <c r="C2193" s="4">
        <v>23</v>
      </c>
      <c r="F2193" s="5">
        <v>0.02</v>
      </c>
      <c r="G2193" s="5">
        <v>8.0000000000000002E-3</v>
      </c>
      <c r="H2193" s="5">
        <v>0.01</v>
      </c>
      <c r="S2193" s="5">
        <v>42</v>
      </c>
      <c r="T2193" s="5">
        <v>16</v>
      </c>
      <c r="V2193" s="5">
        <v>2</v>
      </c>
      <c r="W2193" s="5">
        <v>0.01</v>
      </c>
      <c r="AB2193" s="5">
        <v>3.82</v>
      </c>
      <c r="AE2193" s="5">
        <v>12</v>
      </c>
      <c r="AJ2193" s="5">
        <v>35</v>
      </c>
      <c r="AN2193" s="5">
        <v>3.4</v>
      </c>
      <c r="AO2193" s="5">
        <v>2E-3</v>
      </c>
      <c r="AT2193" s="5">
        <v>6.8</v>
      </c>
      <c r="AV2193" s="5">
        <v>122.22</v>
      </c>
      <c r="AW2193" s="5">
        <v>3.284E-3</v>
      </c>
      <c r="AX2193" s="5">
        <v>0.01</v>
      </c>
      <c r="AZ2193" s="5">
        <v>5.0000000000000001E-3</v>
      </c>
      <c r="BA2193" s="5">
        <v>5.88</v>
      </c>
      <c r="BE2193" s="5">
        <v>11.3</v>
      </c>
      <c r="BH2193" s="5">
        <v>0.32</v>
      </c>
      <c r="BI2193" s="5">
        <v>0.52</v>
      </c>
      <c r="BO2193" s="5">
        <v>19.3</v>
      </c>
      <c r="BX2193" s="5">
        <v>7.3</v>
      </c>
    </row>
    <row r="2194" spans="1:77" x14ac:dyDescent="0.35">
      <c r="A2194" s="2" t="s">
        <v>303</v>
      </c>
      <c r="B2194" s="3">
        <v>38691</v>
      </c>
      <c r="C2194" s="4">
        <v>32</v>
      </c>
      <c r="F2194" s="5">
        <v>0.01</v>
      </c>
      <c r="G2194" s="5">
        <v>7.0000000000000001E-3</v>
      </c>
      <c r="H2194" s="5">
        <v>0.01</v>
      </c>
      <c r="J2194" s="5">
        <v>0.2</v>
      </c>
      <c r="M2194" s="5">
        <v>0.64</v>
      </c>
      <c r="N2194" s="5">
        <v>0.2</v>
      </c>
      <c r="O2194" s="5">
        <v>10</v>
      </c>
      <c r="Q2194" s="5">
        <v>0.02</v>
      </c>
      <c r="S2194" s="5">
        <v>43.8</v>
      </c>
      <c r="T2194" s="5">
        <v>19</v>
      </c>
      <c r="U2194" s="5">
        <v>0.2</v>
      </c>
      <c r="V2194" s="5">
        <v>1.8</v>
      </c>
      <c r="W2194" s="5">
        <v>8.9999999999999993E-3</v>
      </c>
      <c r="AB2194" s="5">
        <v>4.2</v>
      </c>
      <c r="AE2194" s="5">
        <v>6.42</v>
      </c>
      <c r="AI2194" s="5">
        <v>1.1000000000000001</v>
      </c>
      <c r="AJ2194" s="5">
        <v>35</v>
      </c>
      <c r="AN2194" s="5">
        <v>4.8899999999999997</v>
      </c>
      <c r="AO2194" s="5">
        <v>1E-3</v>
      </c>
      <c r="AT2194" s="5">
        <v>7.26</v>
      </c>
      <c r="AU2194" s="5">
        <v>0.5</v>
      </c>
      <c r="AV2194" s="5">
        <v>109.87</v>
      </c>
      <c r="AW2194" s="5">
        <v>3.5999999999999999E-3</v>
      </c>
      <c r="AX2194" s="5">
        <v>0.01</v>
      </c>
      <c r="AZ2194" s="5">
        <v>5.0000000000000001E-3</v>
      </c>
      <c r="BA2194" s="5">
        <v>5.62</v>
      </c>
      <c r="BC2194" s="5">
        <v>1E-3</v>
      </c>
      <c r="BE2194" s="5">
        <v>7.9</v>
      </c>
      <c r="BH2194" s="5">
        <v>0.46</v>
      </c>
      <c r="BO2194" s="5">
        <v>15.8</v>
      </c>
      <c r="BX2194" s="5">
        <v>11</v>
      </c>
      <c r="BY2194" s="5">
        <v>1.3</v>
      </c>
    </row>
    <row r="2195" spans="1:77" x14ac:dyDescent="0.35">
      <c r="A2195" s="2" t="s">
        <v>303</v>
      </c>
      <c r="B2195" s="3">
        <v>39926</v>
      </c>
      <c r="C2195" s="4">
        <v>32</v>
      </c>
      <c r="G2195" s="5">
        <v>6.0000000000000001E-3</v>
      </c>
      <c r="H2195" s="5">
        <v>0.01</v>
      </c>
      <c r="J2195" s="5">
        <v>0.2</v>
      </c>
      <c r="M2195" s="5">
        <v>0.53</v>
      </c>
      <c r="N2195" s="5">
        <v>0.2</v>
      </c>
      <c r="Q2195" s="5">
        <v>0.02</v>
      </c>
      <c r="S2195" s="5">
        <v>36.9</v>
      </c>
      <c r="T2195" s="5">
        <v>14</v>
      </c>
      <c r="U2195" s="5">
        <v>0.2</v>
      </c>
      <c r="V2195" s="5">
        <v>2.2000000000000002</v>
      </c>
      <c r="W2195" s="5">
        <v>0.01</v>
      </c>
      <c r="AB2195" s="5">
        <v>3.29</v>
      </c>
      <c r="AD2195" s="5">
        <v>3.98</v>
      </c>
      <c r="AE2195" s="5">
        <v>8</v>
      </c>
      <c r="AI2195" s="5">
        <v>0.6</v>
      </c>
      <c r="AJ2195" s="5">
        <v>34.6</v>
      </c>
      <c r="AN2195" s="5">
        <v>6.51</v>
      </c>
      <c r="AO2195" s="5">
        <v>1E-3</v>
      </c>
      <c r="AT2195" s="5">
        <v>6.2</v>
      </c>
      <c r="AU2195" s="5">
        <v>0.5</v>
      </c>
      <c r="AV2195" s="5">
        <v>117.75</v>
      </c>
      <c r="AW2195" s="5">
        <v>3.2799999999999999E-3</v>
      </c>
      <c r="AX2195" s="5">
        <v>0.01</v>
      </c>
      <c r="BA2195" s="5">
        <v>5.85</v>
      </c>
      <c r="BC2195" s="5">
        <v>1E-3</v>
      </c>
      <c r="BE2195" s="5">
        <v>10.1</v>
      </c>
      <c r="BF2195" s="5">
        <v>9.33</v>
      </c>
      <c r="BH2195" s="5">
        <v>0.37</v>
      </c>
      <c r="BO2195" s="5">
        <v>14.6</v>
      </c>
      <c r="BW2195" s="5">
        <v>0.5</v>
      </c>
      <c r="BX2195" s="5">
        <v>7.5</v>
      </c>
      <c r="BY2195" s="5">
        <v>0.6</v>
      </c>
    </row>
    <row r="2196" spans="1:77" x14ac:dyDescent="0.35">
      <c r="A2196" s="2" t="s">
        <v>303</v>
      </c>
      <c r="B2196" s="3">
        <v>40338</v>
      </c>
      <c r="C2196" s="4">
        <v>23</v>
      </c>
      <c r="G2196" s="5">
        <v>0.02</v>
      </c>
      <c r="H2196" s="5">
        <v>0.01</v>
      </c>
      <c r="M2196" s="5">
        <v>0.72</v>
      </c>
      <c r="S2196" s="5">
        <v>34.1</v>
      </c>
      <c r="T2196" s="5">
        <v>28</v>
      </c>
      <c r="V2196" s="5">
        <v>2.4</v>
      </c>
      <c r="W2196" s="5">
        <v>0.01</v>
      </c>
      <c r="AB2196" s="5">
        <v>3.32</v>
      </c>
      <c r="AD2196" s="5">
        <v>0.04</v>
      </c>
      <c r="AE2196" s="5">
        <v>7.24</v>
      </c>
      <c r="AJ2196" s="5">
        <v>30</v>
      </c>
      <c r="AN2196" s="5">
        <v>6.2</v>
      </c>
      <c r="AT2196" s="5">
        <v>4.53</v>
      </c>
      <c r="AV2196" s="5">
        <v>61.97</v>
      </c>
      <c r="AW2196" s="5">
        <v>3.2799999999999999E-3</v>
      </c>
      <c r="AX2196" s="5">
        <v>0.01</v>
      </c>
      <c r="BA2196" s="5">
        <v>5.85</v>
      </c>
      <c r="BF2196" s="5">
        <v>0.78</v>
      </c>
      <c r="BH2196" s="5">
        <v>0.51</v>
      </c>
      <c r="BO2196" s="5">
        <v>14.4</v>
      </c>
      <c r="BQ2196" s="5">
        <v>2.6</v>
      </c>
      <c r="BR2196" s="5">
        <v>2.6</v>
      </c>
      <c r="BX2196" s="5">
        <v>8.5</v>
      </c>
    </row>
    <row r="2197" spans="1:77" x14ac:dyDescent="0.35">
      <c r="A2197" s="2" t="s">
        <v>303</v>
      </c>
      <c r="B2197" s="3">
        <v>40645</v>
      </c>
      <c r="C2197" s="4">
        <v>25</v>
      </c>
      <c r="G2197" s="5">
        <v>0.09</v>
      </c>
      <c r="H2197" s="5">
        <v>0.02</v>
      </c>
      <c r="M2197" s="5">
        <v>0.53</v>
      </c>
      <c r="S2197" s="5">
        <v>69.7</v>
      </c>
      <c r="T2197" s="5">
        <v>23</v>
      </c>
      <c r="V2197" s="5">
        <v>2.2999999999999998</v>
      </c>
      <c r="W2197" s="5">
        <v>0.06</v>
      </c>
      <c r="AB2197" s="5">
        <v>3.08</v>
      </c>
      <c r="AD2197" s="5">
        <v>47.36</v>
      </c>
      <c r="AE2197" s="5">
        <v>21.5</v>
      </c>
      <c r="AJ2197" s="5">
        <v>39.299999999999997</v>
      </c>
      <c r="AN2197" s="5">
        <v>7.56</v>
      </c>
      <c r="AO2197" s="5">
        <v>0.01</v>
      </c>
      <c r="AT2197" s="5">
        <v>21.3</v>
      </c>
      <c r="AV2197" s="5">
        <v>129.69999999999999</v>
      </c>
      <c r="AW2197" s="5">
        <v>3.2799999999999999E-3</v>
      </c>
      <c r="AX2197" s="5">
        <v>0.01</v>
      </c>
      <c r="BA2197" s="5">
        <v>5.85</v>
      </c>
      <c r="BF2197" s="5">
        <v>9.48</v>
      </c>
      <c r="BH2197" s="5">
        <v>0.43</v>
      </c>
      <c r="BO2197" s="5">
        <v>13.5</v>
      </c>
      <c r="BQ2197" s="5">
        <v>3.45</v>
      </c>
      <c r="BR2197" s="5">
        <v>5.59</v>
      </c>
      <c r="BT2197" s="5">
        <v>8.4</v>
      </c>
      <c r="BX2197" s="5">
        <v>6.3</v>
      </c>
    </row>
    <row r="2198" spans="1:77" x14ac:dyDescent="0.35">
      <c r="A2198" s="2" t="s">
        <v>303</v>
      </c>
      <c r="B2198" s="3">
        <v>32804</v>
      </c>
      <c r="C2198" s="4">
        <v>29</v>
      </c>
      <c r="F2198" s="5">
        <v>0.08</v>
      </c>
      <c r="H2198" s="5">
        <v>0.4</v>
      </c>
      <c r="J2198" s="5">
        <v>0.7</v>
      </c>
      <c r="M2198" s="5">
        <v>0.98</v>
      </c>
      <c r="N2198" s="5">
        <v>0.2</v>
      </c>
      <c r="Q2198" s="5">
        <v>0.01</v>
      </c>
      <c r="S2198" s="5">
        <v>143</v>
      </c>
      <c r="T2198" s="5">
        <v>47</v>
      </c>
      <c r="U2198" s="5">
        <v>0.2</v>
      </c>
      <c r="V2198" s="5">
        <v>4.5</v>
      </c>
      <c r="W2198" s="5">
        <v>4.0999999999999996</v>
      </c>
      <c r="AB2198" s="5">
        <v>20.21</v>
      </c>
      <c r="AE2198" s="5">
        <v>2.4</v>
      </c>
      <c r="AI2198" s="5">
        <v>0.2</v>
      </c>
      <c r="AJ2198" s="5">
        <v>76.5</v>
      </c>
      <c r="AN2198" s="5">
        <v>12</v>
      </c>
      <c r="AO2198" s="5">
        <v>0.12</v>
      </c>
      <c r="AT2198" s="5">
        <v>19</v>
      </c>
      <c r="AU2198" s="5">
        <v>0.2</v>
      </c>
      <c r="AV2198" s="5">
        <v>0.44</v>
      </c>
      <c r="AW2198" s="5">
        <v>6.5700000000000003E-3</v>
      </c>
      <c r="AX2198" s="5">
        <v>0.01</v>
      </c>
      <c r="AY2198" s="5">
        <v>0.13</v>
      </c>
      <c r="BA2198" s="5">
        <v>6.67</v>
      </c>
      <c r="BC2198" s="5">
        <v>1E-3</v>
      </c>
      <c r="BE2198" s="5">
        <v>0.4</v>
      </c>
      <c r="BH2198" s="5">
        <v>5.62</v>
      </c>
      <c r="BX2198" s="5">
        <v>8.8000000000000007</v>
      </c>
      <c r="BY2198" s="5">
        <v>2.6</v>
      </c>
    </row>
    <row r="2199" spans="1:77" x14ac:dyDescent="0.35">
      <c r="A2199" s="2" t="s">
        <v>303</v>
      </c>
      <c r="B2199" s="3">
        <v>32413</v>
      </c>
      <c r="C2199" s="4">
        <v>28</v>
      </c>
      <c r="F2199" s="5">
        <v>0.09</v>
      </c>
      <c r="H2199" s="5">
        <v>0.27</v>
      </c>
      <c r="J2199" s="5">
        <v>0.21</v>
      </c>
      <c r="M2199" s="5">
        <v>0.09</v>
      </c>
      <c r="N2199" s="5">
        <v>1.1000000000000001</v>
      </c>
      <c r="Q2199" s="5">
        <v>0.01</v>
      </c>
      <c r="S2199" s="5">
        <v>141</v>
      </c>
      <c r="T2199" s="5">
        <v>45.4</v>
      </c>
      <c r="U2199" s="5">
        <v>0.4</v>
      </c>
      <c r="V2199" s="5">
        <v>4</v>
      </c>
      <c r="W2199" s="5">
        <v>6.2</v>
      </c>
      <c r="AB2199" s="5">
        <v>20.07</v>
      </c>
      <c r="AE2199" s="5">
        <v>2.2000000000000002</v>
      </c>
      <c r="AI2199" s="5">
        <v>3.7</v>
      </c>
      <c r="AJ2199" s="5">
        <v>82.5</v>
      </c>
      <c r="AN2199" s="5">
        <v>12</v>
      </c>
      <c r="AO2199" s="5">
        <v>0.15</v>
      </c>
      <c r="AT2199" s="5">
        <v>19</v>
      </c>
      <c r="AU2199" s="5">
        <v>0.2</v>
      </c>
      <c r="AV2199" s="5">
        <v>1.1000000000000001</v>
      </c>
      <c r="AW2199" s="5">
        <v>0.82</v>
      </c>
      <c r="AX2199" s="5">
        <v>1.53</v>
      </c>
      <c r="BA2199" s="5">
        <v>7.18</v>
      </c>
      <c r="BE2199" s="5">
        <v>0.6</v>
      </c>
      <c r="BH2199" s="5">
        <v>5.89</v>
      </c>
      <c r="BO2199" s="5">
        <v>81.400000000000006</v>
      </c>
      <c r="BX2199" s="5">
        <v>7.9</v>
      </c>
      <c r="BY2199" s="5">
        <v>2.1</v>
      </c>
    </row>
    <row r="2200" spans="1:77" x14ac:dyDescent="0.35">
      <c r="A2200" s="2" t="s">
        <v>303</v>
      </c>
      <c r="B2200" s="3">
        <v>32273</v>
      </c>
      <c r="C2200" s="4">
        <v>28</v>
      </c>
      <c r="F2200" s="5">
        <v>0.06</v>
      </c>
      <c r="H2200" s="5">
        <v>0.43</v>
      </c>
      <c r="J2200" s="5">
        <v>0.6</v>
      </c>
      <c r="M2200" s="5">
        <v>0.68</v>
      </c>
      <c r="N2200" s="5">
        <v>2.8</v>
      </c>
      <c r="Q2200" s="5">
        <v>0.01</v>
      </c>
      <c r="S2200" s="5">
        <v>141</v>
      </c>
      <c r="T2200" s="5">
        <v>51.2</v>
      </c>
      <c r="U2200" s="5">
        <v>0.1</v>
      </c>
      <c r="V2200" s="5">
        <v>4</v>
      </c>
      <c r="W2200" s="5">
        <v>3.9</v>
      </c>
      <c r="AB2200" s="5">
        <v>19.850000000000001</v>
      </c>
      <c r="AE2200" s="5">
        <v>2.1</v>
      </c>
      <c r="AI2200" s="5">
        <v>71</v>
      </c>
      <c r="AJ2200" s="5">
        <v>84.7</v>
      </c>
      <c r="AN2200" s="5">
        <v>11</v>
      </c>
      <c r="AO2200" s="5">
        <v>0.12</v>
      </c>
      <c r="AT2200" s="5">
        <v>20</v>
      </c>
      <c r="AU2200" s="5">
        <v>0.2</v>
      </c>
      <c r="AV2200" s="5">
        <v>1.1000000000000001</v>
      </c>
      <c r="AW2200" s="5">
        <v>0.82</v>
      </c>
      <c r="AX2200" s="5">
        <v>1.53</v>
      </c>
      <c r="BA2200" s="5">
        <v>6.8</v>
      </c>
      <c r="BE2200" s="5">
        <v>0.1</v>
      </c>
      <c r="BH2200" s="5">
        <v>5.8</v>
      </c>
      <c r="BO2200" s="5">
        <v>94.6</v>
      </c>
      <c r="BX2200" s="5">
        <v>8.6999999999999993</v>
      </c>
      <c r="BY2200" s="5">
        <v>24</v>
      </c>
    </row>
    <row r="2201" spans="1:77" x14ac:dyDescent="0.35">
      <c r="A2201" s="2" t="s">
        <v>303</v>
      </c>
      <c r="B2201" s="3">
        <v>32168</v>
      </c>
      <c r="C2201" s="4">
        <v>29</v>
      </c>
      <c r="F2201" s="5">
        <v>0.2</v>
      </c>
      <c r="H2201" s="5">
        <v>0.46</v>
      </c>
      <c r="J2201" s="5">
        <v>0.6</v>
      </c>
      <c r="M2201" s="5">
        <v>0.78</v>
      </c>
      <c r="N2201" s="5">
        <v>1.6</v>
      </c>
      <c r="Q2201" s="5">
        <v>0.01</v>
      </c>
      <c r="S2201" s="5">
        <v>139</v>
      </c>
      <c r="T2201" s="5">
        <v>40</v>
      </c>
      <c r="U2201" s="5">
        <v>0.4</v>
      </c>
      <c r="V2201" s="5">
        <v>5</v>
      </c>
      <c r="W2201" s="5">
        <v>4.7</v>
      </c>
      <c r="AB2201" s="5">
        <v>19.7</v>
      </c>
      <c r="AE2201" s="5">
        <v>2.2000000000000002</v>
      </c>
      <c r="AI2201" s="5">
        <v>2.2000000000000002</v>
      </c>
      <c r="AJ2201" s="5">
        <v>80.8</v>
      </c>
      <c r="AN2201" s="5">
        <v>12</v>
      </c>
      <c r="AO2201" s="5">
        <v>0.16</v>
      </c>
      <c r="AT2201" s="5">
        <v>18</v>
      </c>
      <c r="AU2201" s="5">
        <v>0.5</v>
      </c>
      <c r="AV2201" s="5">
        <v>1.1000000000000001</v>
      </c>
      <c r="AW2201" s="5">
        <v>0.82</v>
      </c>
      <c r="AX2201" s="5">
        <v>1.53</v>
      </c>
      <c r="BA2201" s="5">
        <v>6.86</v>
      </c>
      <c r="BC2201" s="5">
        <v>5.0000000000000001E-3</v>
      </c>
      <c r="BE2201" s="5">
        <v>0.9</v>
      </c>
      <c r="BH2201" s="5">
        <v>5.9</v>
      </c>
      <c r="BO2201" s="5">
        <v>74</v>
      </c>
      <c r="BX2201" s="5">
        <v>8.6</v>
      </c>
      <c r="BY2201" s="5">
        <v>3.8</v>
      </c>
    </row>
    <row r="2202" spans="1:77" x14ac:dyDescent="0.35">
      <c r="A2202" s="2" t="s">
        <v>303</v>
      </c>
      <c r="B2202" s="3">
        <v>31917</v>
      </c>
      <c r="C2202" s="4">
        <v>22</v>
      </c>
      <c r="F2202" s="5">
        <v>0.08</v>
      </c>
      <c r="H2202" s="5">
        <v>0.41</v>
      </c>
      <c r="M2202" s="5">
        <v>0.94</v>
      </c>
      <c r="S2202" s="5">
        <v>142</v>
      </c>
      <c r="T2202" s="5">
        <v>46</v>
      </c>
      <c r="V2202" s="5">
        <v>5</v>
      </c>
      <c r="W2202" s="5">
        <v>13.7</v>
      </c>
      <c r="AB2202" s="5">
        <v>20</v>
      </c>
      <c r="AE2202" s="5">
        <v>2.2000000000000002</v>
      </c>
      <c r="AJ2202" s="5">
        <v>80.3</v>
      </c>
      <c r="AN2202" s="5">
        <v>10</v>
      </c>
      <c r="AO2202" s="5">
        <v>0.16</v>
      </c>
      <c r="AT2202" s="5">
        <v>20</v>
      </c>
      <c r="AV2202" s="5">
        <v>0.44</v>
      </c>
      <c r="AW2202" s="5">
        <v>6.5700000000000003E-3</v>
      </c>
      <c r="AX2202" s="5">
        <v>0.01</v>
      </c>
      <c r="BA2202" s="5">
        <v>7.19</v>
      </c>
      <c r="BE2202" s="5">
        <v>0.1</v>
      </c>
      <c r="BH2202" s="5">
        <v>6</v>
      </c>
      <c r="BO2202" s="5">
        <v>59.1</v>
      </c>
      <c r="BX2202" s="5">
        <v>8.6</v>
      </c>
      <c r="BY2202" s="5">
        <v>7.9</v>
      </c>
    </row>
    <row r="2203" spans="1:77" x14ac:dyDescent="0.35">
      <c r="A2203" s="2" t="s">
        <v>303</v>
      </c>
      <c r="B2203" s="3">
        <v>31726</v>
      </c>
      <c r="C2203" s="4">
        <v>29</v>
      </c>
      <c r="F2203" s="5">
        <v>0.18</v>
      </c>
      <c r="H2203" s="5">
        <v>0.13</v>
      </c>
      <c r="J2203" s="5">
        <v>2.7</v>
      </c>
      <c r="M2203" s="5">
        <v>0.66</v>
      </c>
      <c r="N2203" s="5">
        <v>0.2</v>
      </c>
      <c r="Q2203" s="5">
        <v>0.03</v>
      </c>
      <c r="S2203" s="5">
        <v>133</v>
      </c>
      <c r="T2203" s="5">
        <v>18</v>
      </c>
      <c r="U2203" s="5">
        <v>0.1</v>
      </c>
      <c r="V2203" s="5">
        <v>3</v>
      </c>
      <c r="W2203" s="5">
        <v>11.2</v>
      </c>
      <c r="AB2203" s="5">
        <v>19.63</v>
      </c>
      <c r="AE2203" s="5">
        <v>1</v>
      </c>
      <c r="AI2203" s="5">
        <v>1.3</v>
      </c>
      <c r="AJ2203" s="5">
        <v>77.2</v>
      </c>
      <c r="AN2203" s="5">
        <v>12</v>
      </c>
      <c r="AO2203" s="5">
        <v>0.18</v>
      </c>
      <c r="AT2203" s="5">
        <v>18.100000000000001</v>
      </c>
      <c r="AU2203" s="5">
        <v>0.2</v>
      </c>
      <c r="AV2203" s="5">
        <v>0.06</v>
      </c>
      <c r="AW2203" s="5">
        <v>6.5700000000000003E-3</v>
      </c>
      <c r="AX2203" s="5">
        <v>0.01</v>
      </c>
      <c r="BA2203" s="5">
        <v>7.11</v>
      </c>
      <c r="BC2203" s="5">
        <v>6.0000000000000001E-3</v>
      </c>
      <c r="BE2203" s="5">
        <v>0.1</v>
      </c>
      <c r="BH2203" s="5">
        <v>5.9</v>
      </c>
      <c r="BO2203" s="5">
        <v>24.3</v>
      </c>
      <c r="BX2203" s="5">
        <v>8.6</v>
      </c>
      <c r="BY2203" s="5">
        <v>6.95</v>
      </c>
    </row>
    <row r="2204" spans="1:77" x14ac:dyDescent="0.35">
      <c r="A2204" s="2" t="s">
        <v>422</v>
      </c>
      <c r="B2204" s="3">
        <v>38271</v>
      </c>
      <c r="C2204" s="4">
        <v>32</v>
      </c>
      <c r="F2204" s="5">
        <v>0.01</v>
      </c>
      <c r="G2204" s="5">
        <v>0.01</v>
      </c>
      <c r="H2204" s="5">
        <v>0.01</v>
      </c>
      <c r="J2204" s="5">
        <v>0.2</v>
      </c>
      <c r="M2204" s="5">
        <v>0.45</v>
      </c>
      <c r="N2204" s="5">
        <v>2.9</v>
      </c>
      <c r="O2204" s="5">
        <v>17</v>
      </c>
      <c r="Q2204" s="5">
        <v>0.04</v>
      </c>
      <c r="S2204" s="5">
        <v>97.2</v>
      </c>
      <c r="T2204" s="5">
        <v>39</v>
      </c>
      <c r="U2204" s="5">
        <v>0.2</v>
      </c>
      <c r="V2204" s="5">
        <v>1.7</v>
      </c>
      <c r="W2204" s="5">
        <v>8.0000000000000002E-3</v>
      </c>
      <c r="AB2204" s="5">
        <v>3.85</v>
      </c>
      <c r="AE2204" s="5">
        <v>11.4</v>
      </c>
      <c r="AI2204" s="5">
        <v>0.5</v>
      </c>
      <c r="AJ2204" s="5">
        <v>74</v>
      </c>
      <c r="AN2204" s="5">
        <v>9.8800000000000008</v>
      </c>
      <c r="AO2204" s="5">
        <v>1.6000000000000001E-3</v>
      </c>
      <c r="AT2204" s="5">
        <v>9.9499999999999993</v>
      </c>
      <c r="AU2204" s="5">
        <v>0.5</v>
      </c>
      <c r="AV2204" s="5">
        <v>281.54000000000002</v>
      </c>
      <c r="AW2204" s="5">
        <v>3.2845000000000001E-3</v>
      </c>
      <c r="AX2204" s="5">
        <v>0.01</v>
      </c>
      <c r="AZ2204" s="5">
        <v>5.0000000000000001E-3</v>
      </c>
      <c r="BA2204" s="5">
        <v>5.6</v>
      </c>
      <c r="BC2204" s="5">
        <v>1.4E-3</v>
      </c>
      <c r="BE2204" s="5">
        <v>7.4</v>
      </c>
      <c r="BH2204" s="5">
        <v>0.33</v>
      </c>
      <c r="BO2204" s="5">
        <v>8.9</v>
      </c>
      <c r="BX2204" s="5">
        <v>12</v>
      </c>
      <c r="BY2204" s="5">
        <v>1.9</v>
      </c>
    </row>
    <row r="2205" spans="1:77" x14ac:dyDescent="0.35">
      <c r="A2205" s="2" t="s">
        <v>154</v>
      </c>
      <c r="B2205" s="3">
        <v>41568</v>
      </c>
      <c r="C2205" s="4">
        <v>35</v>
      </c>
      <c r="G2205" s="5">
        <v>2E-3</v>
      </c>
      <c r="H2205" s="5">
        <v>5.7</v>
      </c>
      <c r="J2205" s="5">
        <v>0.2</v>
      </c>
      <c r="M2205" s="5">
        <v>1.01</v>
      </c>
      <c r="N2205" s="5">
        <v>0.2</v>
      </c>
      <c r="Q2205" s="5">
        <v>0.02</v>
      </c>
      <c r="S2205" s="5">
        <v>219</v>
      </c>
      <c r="T2205" s="5">
        <v>3283</v>
      </c>
      <c r="U2205" s="5">
        <v>0.2</v>
      </c>
      <c r="V2205" s="5">
        <v>5.9</v>
      </c>
      <c r="W2205" s="5">
        <v>6.83</v>
      </c>
      <c r="AB2205" s="5">
        <v>1.54</v>
      </c>
      <c r="AD2205" s="5">
        <v>2.39</v>
      </c>
      <c r="AE2205" s="5">
        <v>21</v>
      </c>
      <c r="AI2205" s="5">
        <v>1.6</v>
      </c>
      <c r="AJ2205" s="5">
        <v>1072</v>
      </c>
      <c r="AN2205" s="5">
        <v>103</v>
      </c>
      <c r="AO2205" s="5">
        <v>0.28999999999999998</v>
      </c>
      <c r="AT2205" s="5">
        <v>1830</v>
      </c>
      <c r="AU2205" s="5">
        <v>0.5</v>
      </c>
      <c r="AV2205" s="5">
        <v>0.22</v>
      </c>
      <c r="AW2205" s="5">
        <v>9.8499999999999994E-3</v>
      </c>
      <c r="AX2205" s="5">
        <v>0.02</v>
      </c>
      <c r="AY2205" s="5">
        <v>0.18</v>
      </c>
      <c r="BA2205" s="5">
        <v>7.25</v>
      </c>
      <c r="BC2205" s="5">
        <v>1E-3</v>
      </c>
      <c r="BF2205" s="5">
        <v>0.18</v>
      </c>
      <c r="BH2205" s="5">
        <v>10.039999999999999</v>
      </c>
      <c r="BO2205" s="5">
        <v>1.1000000000000001</v>
      </c>
      <c r="BQ2205" s="5">
        <v>102.67</v>
      </c>
      <c r="BR2205" s="5">
        <v>100.24</v>
      </c>
      <c r="BS2205" s="5">
        <v>0.2</v>
      </c>
      <c r="BV2205" s="5">
        <v>0.1</v>
      </c>
      <c r="BX2205" s="5">
        <v>10.199999999999999</v>
      </c>
      <c r="BY2205" s="5">
        <v>32</v>
      </c>
    </row>
    <row r="2206" spans="1:77" x14ac:dyDescent="0.35">
      <c r="A2206" s="2" t="s">
        <v>154</v>
      </c>
      <c r="B2206" s="3">
        <v>40133</v>
      </c>
      <c r="C2206" s="4">
        <v>23</v>
      </c>
      <c r="G2206" s="5">
        <v>1E-3</v>
      </c>
      <c r="H2206" s="5">
        <v>0.01</v>
      </c>
      <c r="M2206" s="5">
        <v>0.23</v>
      </c>
      <c r="S2206" s="5">
        <v>79.599999999999994</v>
      </c>
      <c r="T2206" s="5">
        <v>47</v>
      </c>
      <c r="V2206" s="5">
        <v>1</v>
      </c>
      <c r="W2206" s="5">
        <v>2.98</v>
      </c>
      <c r="AB2206" s="5">
        <v>1.62</v>
      </c>
      <c r="AD2206" s="5">
        <v>0.11</v>
      </c>
      <c r="AE2206" s="5">
        <v>1.52</v>
      </c>
      <c r="AJ2206" s="5">
        <v>53.6</v>
      </c>
      <c r="AN2206" s="5">
        <v>5.2</v>
      </c>
      <c r="AO2206" s="5">
        <v>0.16</v>
      </c>
      <c r="AT2206" s="5">
        <v>24.2</v>
      </c>
      <c r="AV2206" s="5">
        <v>0.22</v>
      </c>
      <c r="AW2206" s="5">
        <v>3.2799999999999999E-3</v>
      </c>
      <c r="AX2206" s="5">
        <v>0.01</v>
      </c>
      <c r="BA2206" s="5">
        <v>7.64</v>
      </c>
      <c r="BE2206" s="5">
        <v>0.1</v>
      </c>
      <c r="BF2206" s="5">
        <v>0.36</v>
      </c>
      <c r="BH2206" s="5">
        <v>2.71</v>
      </c>
      <c r="BO2206" s="5">
        <v>72.599999999999994</v>
      </c>
      <c r="BX2206" s="5">
        <v>9.4</v>
      </c>
    </row>
    <row r="2207" spans="1:77" x14ac:dyDescent="0.35">
      <c r="A2207" s="2" t="s">
        <v>154</v>
      </c>
      <c r="B2207" s="3">
        <v>34247</v>
      </c>
      <c r="C2207" s="4">
        <v>23</v>
      </c>
      <c r="F2207" s="5">
        <v>0.01</v>
      </c>
      <c r="H2207" s="5">
        <v>0.5</v>
      </c>
      <c r="M2207" s="5">
        <v>0.79</v>
      </c>
      <c r="O2207" s="5">
        <v>10</v>
      </c>
      <c r="S2207" s="5">
        <v>72.2</v>
      </c>
      <c r="T2207" s="5">
        <v>14.8</v>
      </c>
      <c r="V2207" s="5">
        <v>2.6</v>
      </c>
      <c r="W2207" s="5">
        <v>0.95</v>
      </c>
      <c r="Y2207" s="5">
        <v>0.27</v>
      </c>
      <c r="AB2207" s="5">
        <v>8.1199999999999992</v>
      </c>
      <c r="AE2207" s="5">
        <v>1.6</v>
      </c>
      <c r="AJ2207" s="5">
        <v>43.6</v>
      </c>
      <c r="AN2207" s="5">
        <v>5.8</v>
      </c>
      <c r="AO2207" s="5">
        <v>0.15</v>
      </c>
      <c r="AT2207" s="5">
        <v>5.3</v>
      </c>
      <c r="AV2207" s="5">
        <v>0.44</v>
      </c>
      <c r="AW2207" s="5">
        <v>0.03</v>
      </c>
      <c r="AX2207" s="5">
        <v>0.09</v>
      </c>
      <c r="BA2207" s="5">
        <v>7.34</v>
      </c>
      <c r="BE2207" s="5">
        <v>0.1</v>
      </c>
      <c r="BH2207" s="5">
        <v>3.12</v>
      </c>
      <c r="BO2207" s="5">
        <v>4.5999999999999996</v>
      </c>
      <c r="BX2207" s="5">
        <v>9.3000000000000007</v>
      </c>
    </row>
    <row r="2208" spans="1:77" x14ac:dyDescent="0.35">
      <c r="A2208" s="2" t="s">
        <v>154</v>
      </c>
      <c r="B2208" s="3">
        <v>42158</v>
      </c>
      <c r="C2208" s="4">
        <v>25</v>
      </c>
      <c r="G2208" s="5">
        <v>0.48</v>
      </c>
      <c r="H2208" s="5">
        <v>0.01</v>
      </c>
      <c r="M2208" s="5">
        <v>1.17</v>
      </c>
      <c r="S2208" s="5">
        <v>32.4</v>
      </c>
      <c r="T2208" s="5">
        <v>31</v>
      </c>
      <c r="V2208" s="5">
        <v>5</v>
      </c>
      <c r="W2208" s="5">
        <v>0.01</v>
      </c>
      <c r="AB2208" s="5">
        <v>3.2</v>
      </c>
      <c r="AC2208" s="5">
        <v>10</v>
      </c>
      <c r="AD2208" s="5">
        <v>7.06</v>
      </c>
      <c r="AE2208" s="5">
        <v>9.1300000000000008</v>
      </c>
      <c r="AJ2208" s="5">
        <v>34.6</v>
      </c>
      <c r="AN2208" s="5">
        <v>7.02</v>
      </c>
      <c r="AO2208" s="5">
        <v>0.02</v>
      </c>
      <c r="AT2208" s="5">
        <v>10.199999999999999</v>
      </c>
      <c r="AV2208" s="5">
        <v>73.48</v>
      </c>
      <c r="AW2208" s="5">
        <v>7.8799999999999999E-3</v>
      </c>
      <c r="AX2208" s="5">
        <v>0.01</v>
      </c>
      <c r="BA2208" s="5">
        <v>5.33</v>
      </c>
      <c r="BF2208" s="5">
        <v>2.64</v>
      </c>
      <c r="BH2208" s="5">
        <v>0.24</v>
      </c>
      <c r="BO2208" s="5">
        <v>40.799999999999997</v>
      </c>
      <c r="BQ2208" s="5">
        <v>3.15</v>
      </c>
      <c r="BR2208" s="5">
        <v>2.93</v>
      </c>
      <c r="BX2208" s="5">
        <v>9.5</v>
      </c>
    </row>
    <row r="2209" spans="1:77" x14ac:dyDescent="0.35">
      <c r="A2209" s="2" t="s">
        <v>154</v>
      </c>
      <c r="B2209" s="3">
        <v>41787</v>
      </c>
      <c r="C2209" s="4">
        <v>33</v>
      </c>
      <c r="G2209" s="5">
        <v>0.49</v>
      </c>
      <c r="H2209" s="5">
        <v>0.01</v>
      </c>
      <c r="J2209" s="5">
        <v>0.2</v>
      </c>
      <c r="M2209" s="5">
        <v>0.79</v>
      </c>
      <c r="N2209" s="5">
        <v>0.2</v>
      </c>
      <c r="Q2209" s="5">
        <v>0.15</v>
      </c>
      <c r="S2209" s="5">
        <v>30.5</v>
      </c>
      <c r="T2209" s="5">
        <v>29</v>
      </c>
      <c r="U2209" s="5">
        <v>0.8</v>
      </c>
      <c r="V2209" s="5">
        <v>4.8</v>
      </c>
      <c r="W2209" s="5">
        <v>5.0000000000000001E-3</v>
      </c>
      <c r="AB2209" s="5">
        <v>2.98</v>
      </c>
      <c r="AD2209" s="5">
        <v>0.89</v>
      </c>
      <c r="AE2209" s="5">
        <v>8.82</v>
      </c>
      <c r="AI2209" s="5">
        <v>0.8</v>
      </c>
      <c r="AJ2209" s="5">
        <v>34.1</v>
      </c>
      <c r="AN2209" s="5">
        <v>6.59</v>
      </c>
      <c r="AO2209" s="5">
        <v>0.02</v>
      </c>
      <c r="AT2209" s="5">
        <v>9.99</v>
      </c>
      <c r="AU2209" s="5">
        <v>2.9</v>
      </c>
      <c r="AV2209" s="5">
        <v>57.1</v>
      </c>
      <c r="AW2209" s="5">
        <v>4.9300000000000004E-3</v>
      </c>
      <c r="AX2209" s="5">
        <v>0.01</v>
      </c>
      <c r="AY2209" s="5">
        <v>0.02</v>
      </c>
      <c r="BA2209" s="5">
        <v>5.48</v>
      </c>
      <c r="BC2209" s="5">
        <v>1E-3</v>
      </c>
      <c r="BF2209" s="5">
        <v>0.83</v>
      </c>
      <c r="BH2209" s="5">
        <v>0.24</v>
      </c>
      <c r="BO2209" s="5">
        <v>37.4</v>
      </c>
      <c r="BQ2209" s="5">
        <v>2.76</v>
      </c>
      <c r="BR2209" s="5">
        <v>2.78</v>
      </c>
      <c r="BX2209" s="5">
        <v>9.1</v>
      </c>
      <c r="BY2209" s="5">
        <v>4.5</v>
      </c>
    </row>
    <row r="2210" spans="1:77" x14ac:dyDescent="0.35">
      <c r="A2210" s="2" t="s">
        <v>154</v>
      </c>
      <c r="B2210" s="3">
        <v>41493</v>
      </c>
      <c r="C2210" s="4">
        <v>25</v>
      </c>
      <c r="G2210" s="5">
        <v>0.52</v>
      </c>
      <c r="H2210" s="5">
        <v>0.01</v>
      </c>
      <c r="M2210" s="5">
        <v>1</v>
      </c>
      <c r="S2210" s="5">
        <v>32.799999999999997</v>
      </c>
      <c r="T2210" s="5">
        <v>26</v>
      </c>
      <c r="V2210" s="5">
        <v>5.5</v>
      </c>
      <c r="W2210" s="5">
        <v>7.0000000000000001E-3</v>
      </c>
      <c r="AB2210" s="5">
        <v>2.87</v>
      </c>
      <c r="AD2210" s="5">
        <v>3.34</v>
      </c>
      <c r="AE2210" s="5">
        <v>9.7200000000000006</v>
      </c>
      <c r="AJ2210" s="5">
        <v>33.299999999999997</v>
      </c>
      <c r="AN2210" s="5">
        <v>6.03</v>
      </c>
      <c r="AO2210" s="5">
        <v>0.02</v>
      </c>
      <c r="AT2210" s="5">
        <v>9.83</v>
      </c>
      <c r="AV2210" s="5">
        <v>60.2</v>
      </c>
      <c r="AW2210" s="5">
        <v>5.2599999999999999E-3</v>
      </c>
      <c r="AX2210" s="5">
        <v>0.01</v>
      </c>
      <c r="AY2210" s="5">
        <v>0.02</v>
      </c>
      <c r="BA2210" s="5">
        <v>5.07</v>
      </c>
      <c r="BF2210" s="5">
        <v>1.36</v>
      </c>
      <c r="BH2210" s="5">
        <v>0.22</v>
      </c>
      <c r="BO2210" s="5">
        <v>41.1</v>
      </c>
      <c r="BQ2210" s="5">
        <v>2.78</v>
      </c>
      <c r="BR2210" s="5">
        <v>2.88</v>
      </c>
      <c r="BX2210" s="5">
        <v>9.3000000000000007</v>
      </c>
    </row>
    <row r="2211" spans="1:77" x14ac:dyDescent="0.35">
      <c r="A2211" s="2" t="s">
        <v>154</v>
      </c>
      <c r="B2211" s="3">
        <v>41088</v>
      </c>
      <c r="C2211" s="4">
        <v>27</v>
      </c>
      <c r="G2211" s="5">
        <v>0.55000000000000004</v>
      </c>
      <c r="H2211" s="5">
        <v>0.01</v>
      </c>
      <c r="M2211" s="5">
        <v>1.01</v>
      </c>
      <c r="S2211" s="5">
        <v>36.799999999999997</v>
      </c>
      <c r="T2211" s="5">
        <v>32</v>
      </c>
      <c r="V2211" s="5">
        <v>5.2</v>
      </c>
      <c r="AB2211" s="5">
        <v>2.52</v>
      </c>
      <c r="AD2211" s="5">
        <v>7.59</v>
      </c>
      <c r="AE2211" s="5">
        <v>11.1</v>
      </c>
      <c r="AJ2211" s="5">
        <v>35.6</v>
      </c>
      <c r="AN2211" s="5">
        <v>6.44</v>
      </c>
      <c r="AO2211" s="5">
        <v>0.04</v>
      </c>
      <c r="AT2211" s="5">
        <v>9.7899999999999991</v>
      </c>
      <c r="AV2211" s="5">
        <v>56.66</v>
      </c>
      <c r="AW2211" s="5">
        <v>5.9100000000000003E-3</v>
      </c>
      <c r="AX2211" s="5">
        <v>0.01</v>
      </c>
      <c r="AY2211" s="5">
        <v>0.02</v>
      </c>
      <c r="BA2211" s="5">
        <v>5.28</v>
      </c>
      <c r="BF2211" s="5">
        <v>1.46</v>
      </c>
      <c r="BH2211" s="5">
        <v>0.24</v>
      </c>
      <c r="BO2211" s="5">
        <v>41.1</v>
      </c>
      <c r="BQ2211" s="5">
        <v>2.91</v>
      </c>
      <c r="BR2211" s="5">
        <v>3.14</v>
      </c>
      <c r="BS2211" s="5">
        <v>0.2</v>
      </c>
      <c r="BT2211" s="5">
        <v>11</v>
      </c>
      <c r="BV2211" s="5">
        <v>0.1</v>
      </c>
      <c r="BX2211" s="5">
        <v>9.3000000000000007</v>
      </c>
    </row>
    <row r="2212" spans="1:77" x14ac:dyDescent="0.35">
      <c r="A2212" s="2" t="s">
        <v>154</v>
      </c>
      <c r="B2212" s="3">
        <v>40723</v>
      </c>
      <c r="C2212" s="4">
        <v>35</v>
      </c>
      <c r="G2212" s="5">
        <v>0.59</v>
      </c>
      <c r="H2212" s="5">
        <v>0.01</v>
      </c>
      <c r="J2212" s="5">
        <v>0.2</v>
      </c>
      <c r="M2212" s="5">
        <v>1.17</v>
      </c>
      <c r="N2212" s="5">
        <v>0.2</v>
      </c>
      <c r="Q2212" s="5">
        <v>0.11</v>
      </c>
      <c r="S2212" s="5">
        <v>41.3</v>
      </c>
      <c r="T2212" s="5">
        <v>37</v>
      </c>
      <c r="U2212" s="5">
        <v>1.1000000000000001</v>
      </c>
      <c r="V2212" s="5">
        <v>4.9000000000000004</v>
      </c>
      <c r="W2212" s="5">
        <v>0.01</v>
      </c>
      <c r="AB2212" s="5">
        <v>2.96</v>
      </c>
      <c r="AD2212" s="5">
        <v>16.579999999999998</v>
      </c>
      <c r="AE2212" s="5">
        <v>10.4</v>
      </c>
      <c r="AI2212" s="5">
        <v>0.7</v>
      </c>
      <c r="AJ2212" s="5">
        <v>40.200000000000003</v>
      </c>
      <c r="AN2212" s="5">
        <v>8.0399999999999991</v>
      </c>
      <c r="AO2212" s="5">
        <v>7.0000000000000007E-2</v>
      </c>
      <c r="AS2212" s="5">
        <v>0.35</v>
      </c>
      <c r="AT2212" s="5">
        <v>13.2</v>
      </c>
      <c r="AU2212" s="5">
        <v>2.2999999999999998</v>
      </c>
      <c r="AV2212" s="5">
        <v>72.150000000000006</v>
      </c>
      <c r="AW2212" s="5">
        <v>3.6099999999999999E-3</v>
      </c>
      <c r="AX2212" s="5">
        <v>0.01</v>
      </c>
      <c r="BA2212" s="5">
        <v>5.48</v>
      </c>
      <c r="BC2212" s="5">
        <v>1E-3</v>
      </c>
      <c r="BF2212" s="5">
        <v>1.73</v>
      </c>
      <c r="BH2212" s="5">
        <v>1.1599999999999999</v>
      </c>
      <c r="BO2212" s="5">
        <v>44.4</v>
      </c>
      <c r="BQ2212" s="5">
        <v>4.29</v>
      </c>
      <c r="BR2212" s="5">
        <v>3.63</v>
      </c>
      <c r="BT2212" s="5">
        <v>7.7</v>
      </c>
      <c r="BW2212" s="5">
        <v>2.1</v>
      </c>
      <c r="BX2212" s="5">
        <v>9.1</v>
      </c>
      <c r="BY2212" s="5">
        <v>1.6</v>
      </c>
    </row>
    <row r="2213" spans="1:77" x14ac:dyDescent="0.35">
      <c r="A2213" s="2" t="s">
        <v>154</v>
      </c>
      <c r="B2213" s="3">
        <v>40332</v>
      </c>
      <c r="C2213" s="4">
        <v>24</v>
      </c>
      <c r="G2213" s="5">
        <v>0.79</v>
      </c>
      <c r="H2213" s="5">
        <v>0.01</v>
      </c>
      <c r="M2213" s="5">
        <v>0.97</v>
      </c>
      <c r="S2213" s="5">
        <v>39.4</v>
      </c>
      <c r="T2213" s="5">
        <v>36</v>
      </c>
      <c r="V2213" s="5">
        <v>5.6</v>
      </c>
      <c r="W2213" s="5">
        <v>0.01</v>
      </c>
      <c r="AB2213" s="5">
        <v>3.06</v>
      </c>
      <c r="AD2213" s="5">
        <v>3.41</v>
      </c>
      <c r="AE2213" s="5">
        <v>12</v>
      </c>
      <c r="AJ2213" s="5">
        <v>38</v>
      </c>
      <c r="AN2213" s="5">
        <v>6.22</v>
      </c>
      <c r="AO2213" s="5">
        <v>0.03</v>
      </c>
      <c r="AT2213" s="5">
        <v>10.7</v>
      </c>
      <c r="AV2213" s="5">
        <v>67.28</v>
      </c>
      <c r="AW2213" s="5">
        <v>5.2599999999999999E-3</v>
      </c>
      <c r="AX2213" s="5">
        <v>0.01</v>
      </c>
      <c r="BA2213" s="5">
        <v>5.35</v>
      </c>
      <c r="BF2213" s="5">
        <v>1.1599999999999999</v>
      </c>
      <c r="BH2213" s="5">
        <v>0.26</v>
      </c>
      <c r="BO2213" s="5">
        <v>41.8</v>
      </c>
      <c r="BQ2213" s="5">
        <v>3.23</v>
      </c>
      <c r="BR2213" s="5">
        <v>3.34</v>
      </c>
      <c r="BX2213" s="5">
        <v>9</v>
      </c>
    </row>
    <row r="2214" spans="1:77" x14ac:dyDescent="0.35">
      <c r="A2214" s="2" t="s">
        <v>154</v>
      </c>
      <c r="B2214" s="3">
        <v>39937</v>
      </c>
      <c r="C2214" s="4">
        <v>23</v>
      </c>
      <c r="G2214" s="5">
        <v>0.74</v>
      </c>
      <c r="H2214" s="5">
        <v>0.01</v>
      </c>
      <c r="M2214" s="5">
        <v>1.06</v>
      </c>
      <c r="S2214" s="5">
        <v>36.799999999999997</v>
      </c>
      <c r="T2214" s="5">
        <v>34</v>
      </c>
      <c r="V2214" s="5">
        <v>6.6</v>
      </c>
      <c r="W2214" s="5">
        <v>0.01</v>
      </c>
      <c r="AB2214" s="5">
        <v>2.62</v>
      </c>
      <c r="AD2214" s="5">
        <v>2.16</v>
      </c>
      <c r="AE2214" s="5">
        <v>11.4</v>
      </c>
      <c r="AJ2214" s="5">
        <v>35.9</v>
      </c>
      <c r="AN2214" s="5">
        <v>5.73</v>
      </c>
      <c r="AO2214" s="5">
        <v>0.03</v>
      </c>
      <c r="AT2214" s="5">
        <v>10.8</v>
      </c>
      <c r="AV2214" s="5">
        <v>64.180000000000007</v>
      </c>
      <c r="AW2214" s="5">
        <v>6.8999999999999999E-3</v>
      </c>
      <c r="AX2214" s="5">
        <v>0.01</v>
      </c>
      <c r="BA2214" s="5">
        <v>5.38</v>
      </c>
      <c r="BE2214" s="5">
        <v>1</v>
      </c>
      <c r="BF2214" s="5">
        <v>0.86</v>
      </c>
      <c r="BH2214" s="5">
        <v>0.3</v>
      </c>
      <c r="BO2214" s="5">
        <v>34.200000000000003</v>
      </c>
      <c r="BX2214" s="5">
        <v>9.3000000000000007</v>
      </c>
    </row>
    <row r="2215" spans="1:77" x14ac:dyDescent="0.35">
      <c r="A2215" s="2" t="s">
        <v>154</v>
      </c>
      <c r="B2215" s="3">
        <v>38847</v>
      </c>
      <c r="C2215" s="4">
        <v>31</v>
      </c>
      <c r="F2215" s="5">
        <v>0.82</v>
      </c>
      <c r="H2215" s="5">
        <v>0.02</v>
      </c>
      <c r="J2215" s="5">
        <v>5</v>
      </c>
      <c r="M2215" s="5">
        <v>2.13</v>
      </c>
      <c r="N2215" s="5">
        <v>2.5</v>
      </c>
      <c r="Q2215" s="5">
        <v>1</v>
      </c>
      <c r="S2215" s="5">
        <v>32.97</v>
      </c>
      <c r="T2215" s="5">
        <v>33</v>
      </c>
      <c r="U2215" s="5">
        <v>5</v>
      </c>
      <c r="V2215" s="5">
        <v>6.1</v>
      </c>
      <c r="W2215" s="5">
        <v>0.02</v>
      </c>
      <c r="AD2215" s="5">
        <v>-2.58</v>
      </c>
      <c r="AE2215" s="5">
        <v>11.16</v>
      </c>
      <c r="AI2215" s="5">
        <v>10</v>
      </c>
      <c r="AJ2215" s="5">
        <v>33</v>
      </c>
      <c r="AN2215" s="5">
        <v>4.54</v>
      </c>
      <c r="AO2215" s="5">
        <v>0.02</v>
      </c>
      <c r="AT2215" s="5">
        <v>8.9</v>
      </c>
      <c r="AU2215" s="5">
        <v>2</v>
      </c>
      <c r="AV2215" s="5">
        <v>64.099999999999994</v>
      </c>
      <c r="AW2215" s="5">
        <v>0.02</v>
      </c>
      <c r="AX2215" s="5">
        <v>0.06</v>
      </c>
      <c r="BA2215" s="5">
        <v>5.37</v>
      </c>
      <c r="BC2215" s="5">
        <v>0.1</v>
      </c>
      <c r="BE2215" s="5">
        <v>0.9</v>
      </c>
      <c r="BH2215" s="5">
        <v>0.27</v>
      </c>
      <c r="BO2215" s="5">
        <v>30</v>
      </c>
      <c r="BQ2215" s="5">
        <v>2.87</v>
      </c>
      <c r="BR2215" s="5">
        <v>2.79</v>
      </c>
      <c r="BX2215" s="5">
        <v>9.1</v>
      </c>
      <c r="BY2215" s="5">
        <v>10</v>
      </c>
    </row>
    <row r="2216" spans="1:77" x14ac:dyDescent="0.35">
      <c r="A2216" s="2" t="s">
        <v>154</v>
      </c>
      <c r="B2216" s="3">
        <v>37797</v>
      </c>
      <c r="C2216" s="4">
        <v>21</v>
      </c>
      <c r="F2216" s="5">
        <v>0.03</v>
      </c>
      <c r="H2216" s="5">
        <v>0.15</v>
      </c>
      <c r="M2216" s="5">
        <v>0.28999999999999998</v>
      </c>
      <c r="S2216" s="5">
        <v>87</v>
      </c>
      <c r="T2216" s="5">
        <v>21</v>
      </c>
      <c r="V2216" s="5">
        <v>1.9</v>
      </c>
      <c r="W2216" s="5">
        <v>2.31</v>
      </c>
      <c r="AB2216" s="5">
        <v>14.93</v>
      </c>
      <c r="AE2216" s="5">
        <v>1.5</v>
      </c>
      <c r="AJ2216" s="5">
        <v>48.3</v>
      </c>
      <c r="AN2216" s="5">
        <v>6.4</v>
      </c>
      <c r="AO2216" s="5">
        <v>0.15</v>
      </c>
      <c r="AT2216" s="5">
        <v>10.1</v>
      </c>
      <c r="AV2216" s="5">
        <v>0</v>
      </c>
      <c r="AW2216" s="5">
        <v>0</v>
      </c>
      <c r="AX2216" s="5">
        <v>0.03</v>
      </c>
      <c r="BA2216" s="5">
        <v>7.53</v>
      </c>
      <c r="BE2216" s="5">
        <v>0</v>
      </c>
      <c r="BH2216" s="5">
        <v>3.9</v>
      </c>
      <c r="BO2216" s="5">
        <v>35</v>
      </c>
      <c r="BX2216" s="5">
        <v>10.1</v>
      </c>
    </row>
    <row r="2217" spans="1:77" x14ac:dyDescent="0.35">
      <c r="A2217" s="2" t="s">
        <v>92</v>
      </c>
      <c r="B2217" s="3">
        <v>32840</v>
      </c>
      <c r="C2217" s="4">
        <v>21</v>
      </c>
      <c r="F2217" s="5">
        <v>0.65</v>
      </c>
      <c r="H2217" s="5">
        <v>0.28999999999999998</v>
      </c>
      <c r="M2217" s="5">
        <v>1.55</v>
      </c>
      <c r="S2217" s="5">
        <v>40.9</v>
      </c>
      <c r="T2217" s="5">
        <v>30.2</v>
      </c>
      <c r="V2217" s="5">
        <v>4.5</v>
      </c>
      <c r="W2217" s="5">
        <v>0.04</v>
      </c>
      <c r="AB2217" s="5">
        <v>2.6</v>
      </c>
      <c r="AE2217" s="5">
        <v>17.3</v>
      </c>
      <c r="AJ2217" s="5">
        <v>41.3</v>
      </c>
      <c r="AN2217" s="5">
        <v>5.2</v>
      </c>
      <c r="AO2217" s="5">
        <v>0.06</v>
      </c>
      <c r="AT2217" s="5">
        <v>10.5</v>
      </c>
      <c r="AV2217" s="5">
        <v>43.73</v>
      </c>
      <c r="AW2217" s="5">
        <v>0.03</v>
      </c>
      <c r="AX2217" s="5">
        <v>0.03</v>
      </c>
      <c r="BA2217" s="5">
        <v>4.92</v>
      </c>
      <c r="BE2217" s="5">
        <v>0.4</v>
      </c>
      <c r="BH2217" s="5">
        <v>0.19</v>
      </c>
      <c r="BO2217" s="5">
        <v>43</v>
      </c>
      <c r="BX2217" s="5">
        <v>9.4</v>
      </c>
    </row>
    <row r="2218" spans="1:77" x14ac:dyDescent="0.35">
      <c r="A2218" s="2" t="s">
        <v>92</v>
      </c>
      <c r="B2218" s="3">
        <v>38677</v>
      </c>
      <c r="C2218" s="4">
        <v>33</v>
      </c>
      <c r="F2218" s="5">
        <v>0.03</v>
      </c>
      <c r="H2218" s="5">
        <v>0.26</v>
      </c>
      <c r="J2218" s="5">
        <v>1</v>
      </c>
      <c r="M2218" s="5">
        <v>0.3</v>
      </c>
      <c r="N2218" s="5">
        <v>2</v>
      </c>
      <c r="Q2218" s="5">
        <v>0.5</v>
      </c>
      <c r="S2218" s="5">
        <v>89.3</v>
      </c>
      <c r="T2218" s="5">
        <v>19</v>
      </c>
      <c r="U2218" s="5">
        <v>1</v>
      </c>
      <c r="V2218" s="5">
        <v>1</v>
      </c>
      <c r="W2218" s="5">
        <v>2.83</v>
      </c>
      <c r="AB2218" s="5">
        <v>9.01</v>
      </c>
      <c r="AD2218" s="5">
        <v>1.5</v>
      </c>
      <c r="AE2218" s="5">
        <v>1.9</v>
      </c>
      <c r="AI2218" s="5">
        <v>1</v>
      </c>
      <c r="AJ2218" s="5">
        <v>52.7</v>
      </c>
      <c r="AN2218" s="5">
        <v>6</v>
      </c>
      <c r="AO2218" s="5">
        <v>0.2</v>
      </c>
      <c r="AT2218" s="5">
        <v>11.5</v>
      </c>
      <c r="AU2218" s="5">
        <v>1</v>
      </c>
      <c r="AV2218" s="5">
        <v>0.44</v>
      </c>
      <c r="AW2218" s="5">
        <v>0.03</v>
      </c>
      <c r="AX2218" s="5">
        <v>0.06</v>
      </c>
      <c r="BA2218" s="5">
        <v>7.1</v>
      </c>
      <c r="BC2218" s="5">
        <v>0.1</v>
      </c>
      <c r="BE2218" s="5">
        <v>1.4</v>
      </c>
      <c r="BH2218" s="5">
        <v>4.9000000000000004</v>
      </c>
      <c r="BI2218" s="5">
        <v>0.1</v>
      </c>
      <c r="BO2218" s="5">
        <v>5</v>
      </c>
      <c r="BQ2218" s="5">
        <v>-5.54</v>
      </c>
      <c r="BR2218" s="5">
        <v>5.62</v>
      </c>
      <c r="BX2218" s="5">
        <v>9.8000000000000007</v>
      </c>
      <c r="BY2218" s="5">
        <v>5</v>
      </c>
    </row>
    <row r="2219" spans="1:77" x14ac:dyDescent="0.35">
      <c r="A2219" s="2" t="s">
        <v>92</v>
      </c>
      <c r="B2219" s="3">
        <v>40512</v>
      </c>
      <c r="C2219" s="4">
        <v>30</v>
      </c>
      <c r="G2219" s="5">
        <v>5.0000000000000001E-3</v>
      </c>
      <c r="H2219" s="5">
        <v>5.74</v>
      </c>
      <c r="J2219" s="5">
        <v>0.2</v>
      </c>
      <c r="M2219" s="5">
        <v>0.8</v>
      </c>
      <c r="N2219" s="5">
        <v>0.2</v>
      </c>
      <c r="Q2219" s="5">
        <v>0.02</v>
      </c>
      <c r="S2219" s="5">
        <v>226</v>
      </c>
      <c r="U2219" s="5">
        <v>0.2</v>
      </c>
      <c r="V2219" s="5">
        <v>5.7</v>
      </c>
      <c r="W2219" s="5">
        <v>9.7799999999999994</v>
      </c>
      <c r="AB2219" s="5">
        <v>1.39</v>
      </c>
      <c r="AE2219" s="5">
        <v>22.8</v>
      </c>
      <c r="AI2219" s="5">
        <v>0.5</v>
      </c>
      <c r="AJ2219" s="5">
        <v>1058</v>
      </c>
      <c r="AN2219" s="5">
        <v>132</v>
      </c>
      <c r="AO2219" s="5">
        <v>0.47</v>
      </c>
      <c r="AS2219" s="5">
        <v>0.48</v>
      </c>
      <c r="AT2219" s="5">
        <v>1870</v>
      </c>
      <c r="AU2219" s="5">
        <v>0.5</v>
      </c>
      <c r="AV2219" s="5">
        <v>0.22</v>
      </c>
      <c r="AW2219" s="5">
        <v>8.2100000000000003E-3</v>
      </c>
      <c r="AX2219" s="5">
        <v>0.01</v>
      </c>
      <c r="BA2219" s="5">
        <v>7.27</v>
      </c>
      <c r="BC2219" s="5">
        <v>1E-3</v>
      </c>
      <c r="BF2219" s="5">
        <v>0.2</v>
      </c>
      <c r="BH2219" s="5">
        <v>10.199999999999999</v>
      </c>
      <c r="BO2219" s="5">
        <v>0.71</v>
      </c>
      <c r="BW2219" s="5">
        <v>0.5</v>
      </c>
      <c r="BX2219" s="5">
        <v>10</v>
      </c>
      <c r="BY2219" s="5">
        <v>0.7</v>
      </c>
    </row>
    <row r="2220" spans="1:77" x14ac:dyDescent="0.35">
      <c r="A2220" s="2" t="s">
        <v>92</v>
      </c>
      <c r="B2220" s="3">
        <v>38847</v>
      </c>
      <c r="C2220" s="4">
        <v>31</v>
      </c>
      <c r="F2220" s="5">
        <v>0.02</v>
      </c>
      <c r="H2220" s="5">
        <v>5.62</v>
      </c>
      <c r="J2220" s="5">
        <v>5</v>
      </c>
      <c r="M2220" s="5">
        <v>1.75</v>
      </c>
      <c r="N2220" s="5">
        <v>2.5</v>
      </c>
      <c r="Q2220" s="5">
        <v>1</v>
      </c>
      <c r="S2220" s="5">
        <v>239.32</v>
      </c>
      <c r="T2220" s="5">
        <v>3330</v>
      </c>
      <c r="U2220" s="5">
        <v>5</v>
      </c>
      <c r="V2220" s="5">
        <v>6.1</v>
      </c>
      <c r="W2220" s="5">
        <v>9.6300000000000008</v>
      </c>
      <c r="AD2220" s="5">
        <v>0.18</v>
      </c>
      <c r="AE2220" s="5">
        <v>19.02</v>
      </c>
      <c r="AI2220" s="5">
        <v>10</v>
      </c>
      <c r="AJ2220" s="5">
        <v>1050</v>
      </c>
      <c r="AN2220" s="5">
        <v>111.38</v>
      </c>
      <c r="AO2220" s="5">
        <v>0.35</v>
      </c>
      <c r="AT2220" s="5">
        <v>1880</v>
      </c>
      <c r="AU2220" s="5">
        <v>2</v>
      </c>
      <c r="AV2220" s="5">
        <v>0.48</v>
      </c>
      <c r="AW2220" s="5">
        <v>0.02</v>
      </c>
      <c r="AX2220" s="5">
        <v>0.52</v>
      </c>
      <c r="BA2220" s="5">
        <v>7.39</v>
      </c>
      <c r="BC2220" s="5">
        <v>0.1</v>
      </c>
      <c r="BE2220" s="5">
        <v>1.6</v>
      </c>
      <c r="BH2220" s="5">
        <v>9.92</v>
      </c>
      <c r="BO2220" s="5">
        <v>1</v>
      </c>
      <c r="BQ2220" s="5">
        <v>103.77</v>
      </c>
      <c r="BR2220" s="5">
        <v>103.95</v>
      </c>
      <c r="BX2220" s="5">
        <v>10.6</v>
      </c>
      <c r="BY2220" s="5">
        <v>10</v>
      </c>
    </row>
    <row r="2221" spans="1:77" x14ac:dyDescent="0.35">
      <c r="A2221" s="2" t="s">
        <v>151</v>
      </c>
      <c r="B2221" s="3">
        <v>38673</v>
      </c>
      <c r="C2221" s="4">
        <v>33</v>
      </c>
      <c r="F2221" s="5">
        <v>0.04</v>
      </c>
      <c r="H2221" s="5">
        <v>5.81</v>
      </c>
      <c r="J2221" s="5">
        <v>1</v>
      </c>
      <c r="M2221" s="5">
        <v>0.9</v>
      </c>
      <c r="N2221" s="5">
        <v>2</v>
      </c>
      <c r="Q2221" s="5">
        <v>0.5</v>
      </c>
      <c r="S2221" s="5">
        <v>253</v>
      </c>
      <c r="T2221" s="5">
        <v>3410</v>
      </c>
      <c r="U2221" s="5">
        <v>1</v>
      </c>
      <c r="V2221" s="5">
        <v>7</v>
      </c>
      <c r="W2221" s="5">
        <v>7.07</v>
      </c>
      <c r="AB2221" s="5">
        <v>8.52</v>
      </c>
      <c r="AD2221" s="5">
        <v>0.1</v>
      </c>
      <c r="AE2221" s="5">
        <v>24</v>
      </c>
      <c r="AI2221" s="5">
        <v>1</v>
      </c>
      <c r="AJ2221" s="5">
        <v>1060</v>
      </c>
      <c r="AN2221" s="5">
        <v>111</v>
      </c>
      <c r="AO2221" s="5">
        <v>0.33</v>
      </c>
      <c r="AT2221" s="5">
        <v>1900</v>
      </c>
      <c r="AU2221" s="5">
        <v>2</v>
      </c>
      <c r="AV2221" s="5">
        <v>0.44</v>
      </c>
      <c r="AW2221" s="5">
        <v>0.03</v>
      </c>
      <c r="AX2221" s="5">
        <v>0.33</v>
      </c>
      <c r="BA2221" s="5">
        <v>7.3</v>
      </c>
      <c r="BC2221" s="5">
        <v>0.1</v>
      </c>
      <c r="BE2221" s="5">
        <v>0.5</v>
      </c>
      <c r="BH2221" s="5">
        <v>9.3000000000000007</v>
      </c>
      <c r="BI2221" s="5">
        <v>0.1</v>
      </c>
      <c r="BO2221" s="5">
        <v>1</v>
      </c>
      <c r="BQ2221" s="5">
        <v>-105.49</v>
      </c>
      <c r="BR2221" s="5">
        <v>105.62</v>
      </c>
      <c r="BX2221" s="5">
        <v>10.5</v>
      </c>
      <c r="BY2221" s="5">
        <v>5</v>
      </c>
    </row>
    <row r="2222" spans="1:77" x14ac:dyDescent="0.35">
      <c r="A2222" s="2" t="s">
        <v>151</v>
      </c>
      <c r="B2222" s="3">
        <v>42312</v>
      </c>
      <c r="C2222" s="4">
        <v>22</v>
      </c>
      <c r="G2222" s="5">
        <v>1E-3</v>
      </c>
      <c r="H2222" s="5">
        <v>0.02</v>
      </c>
      <c r="M2222" s="5">
        <v>0.22</v>
      </c>
      <c r="S2222" s="5">
        <v>82.4</v>
      </c>
      <c r="T2222" s="5">
        <v>48</v>
      </c>
      <c r="V2222" s="5">
        <v>0.76</v>
      </c>
      <c r="W2222" s="5">
        <v>2.92</v>
      </c>
      <c r="AB2222" s="5">
        <v>1.23</v>
      </c>
      <c r="AD2222" s="5">
        <v>4.41</v>
      </c>
      <c r="AE2222" s="5">
        <v>1.38</v>
      </c>
      <c r="AN2222" s="5">
        <v>5.22</v>
      </c>
      <c r="AO2222" s="5">
        <v>0.14000000000000001</v>
      </c>
      <c r="AT2222" s="5">
        <v>24.3</v>
      </c>
      <c r="AV2222" s="5">
        <v>0.22</v>
      </c>
      <c r="AW2222" s="5">
        <v>3.2799999999999999E-3</v>
      </c>
      <c r="AX2222" s="5">
        <v>0.02</v>
      </c>
      <c r="BA2222" s="5">
        <v>7.32</v>
      </c>
      <c r="BH2222" s="5">
        <v>2.72</v>
      </c>
      <c r="BO2222" s="5">
        <v>70.7</v>
      </c>
      <c r="BQ2222" s="5">
        <v>5.55</v>
      </c>
      <c r="BR2222" s="5">
        <v>5.8</v>
      </c>
      <c r="BX2222" s="5">
        <v>9.5</v>
      </c>
    </row>
    <row r="2223" spans="1:77" x14ac:dyDescent="0.35">
      <c r="A2223" s="2" t="s">
        <v>151</v>
      </c>
      <c r="B2223" s="3">
        <v>38846</v>
      </c>
      <c r="C2223" s="4">
        <v>31</v>
      </c>
      <c r="F2223" s="5">
        <v>0.02</v>
      </c>
      <c r="H2223" s="5">
        <v>0.27</v>
      </c>
      <c r="J2223" s="5">
        <v>5</v>
      </c>
      <c r="M2223" s="5">
        <v>0.48</v>
      </c>
      <c r="N2223" s="5">
        <v>2.5</v>
      </c>
      <c r="Q2223" s="5">
        <v>1</v>
      </c>
      <c r="S2223" s="5">
        <v>80.63</v>
      </c>
      <c r="T2223" s="5">
        <v>28</v>
      </c>
      <c r="U2223" s="5">
        <v>5</v>
      </c>
      <c r="V2223" s="5">
        <v>2</v>
      </c>
      <c r="W2223" s="5">
        <v>2.0699999999999998</v>
      </c>
      <c r="AD2223" s="5">
        <v>-2.93</v>
      </c>
      <c r="AE2223" s="5">
        <v>1.29</v>
      </c>
      <c r="AI2223" s="5">
        <v>10</v>
      </c>
      <c r="AJ2223" s="5">
        <v>49.3</v>
      </c>
      <c r="AN2223" s="5">
        <v>5.84</v>
      </c>
      <c r="AO2223" s="5">
        <v>0.17</v>
      </c>
      <c r="AT2223" s="5">
        <v>9.4</v>
      </c>
      <c r="AU2223" s="5">
        <v>2</v>
      </c>
      <c r="AV2223" s="5">
        <v>0.48</v>
      </c>
      <c r="AW2223" s="5">
        <v>0.02</v>
      </c>
      <c r="AX2223" s="5">
        <v>0.45</v>
      </c>
      <c r="BA2223" s="5">
        <v>7.4</v>
      </c>
      <c r="BC2223" s="5">
        <v>0.1</v>
      </c>
      <c r="BE2223" s="5">
        <v>0.1</v>
      </c>
      <c r="BH2223" s="5">
        <v>3.56</v>
      </c>
      <c r="BO2223" s="5">
        <v>40</v>
      </c>
      <c r="BQ2223" s="5">
        <v>5.19</v>
      </c>
      <c r="BR2223" s="5">
        <v>5.04</v>
      </c>
      <c r="BX2223" s="5">
        <v>9.8000000000000007</v>
      </c>
      <c r="BY2223" s="5">
        <v>10</v>
      </c>
    </row>
    <row r="2224" spans="1:77" x14ac:dyDescent="0.35">
      <c r="A2224" s="2" t="s">
        <v>151</v>
      </c>
      <c r="B2224" s="3">
        <v>41928</v>
      </c>
      <c r="C2224" s="4">
        <v>25</v>
      </c>
      <c r="G2224" s="5">
        <v>5.0000000000000001E-3</v>
      </c>
      <c r="H2224" s="5">
        <v>0.01</v>
      </c>
      <c r="M2224" s="5">
        <v>0.22</v>
      </c>
      <c r="S2224" s="5">
        <v>79.599999999999994</v>
      </c>
      <c r="T2224" s="5">
        <v>48</v>
      </c>
      <c r="V2224" s="5">
        <v>0.84</v>
      </c>
      <c r="W2224" s="5">
        <v>2.96</v>
      </c>
      <c r="AB2224" s="5">
        <v>1.57</v>
      </c>
      <c r="AD2224" s="5">
        <v>0.85</v>
      </c>
      <c r="AE2224" s="5">
        <v>1.4</v>
      </c>
      <c r="AJ2224" s="5">
        <v>56.2</v>
      </c>
      <c r="AN2224" s="5">
        <v>5.18</v>
      </c>
      <c r="AO2224" s="5">
        <v>0.16</v>
      </c>
      <c r="AT2224" s="5">
        <v>23.8</v>
      </c>
      <c r="AV2224" s="5">
        <v>0.22</v>
      </c>
      <c r="AW2224" s="5">
        <v>3.2799999999999999E-3</v>
      </c>
      <c r="AX2224" s="5">
        <v>0.01</v>
      </c>
      <c r="AY2224" s="5">
        <v>0.09</v>
      </c>
      <c r="BA2224" s="5">
        <v>7.81</v>
      </c>
      <c r="BF2224" s="5">
        <v>0.15</v>
      </c>
      <c r="BH2224" s="5">
        <v>2.7</v>
      </c>
      <c r="BO2224" s="5">
        <v>73.7</v>
      </c>
      <c r="BQ2224" s="5">
        <v>5.59</v>
      </c>
      <c r="BR2224" s="5">
        <v>5.64</v>
      </c>
      <c r="BX2224" s="5">
        <v>9.3000000000000007</v>
      </c>
    </row>
    <row r="2225" spans="1:77" x14ac:dyDescent="0.35">
      <c r="A2225" s="2" t="s">
        <v>367</v>
      </c>
      <c r="B2225" s="3">
        <v>41568</v>
      </c>
      <c r="C2225" s="4">
        <v>33</v>
      </c>
      <c r="G2225" s="5">
        <v>3.0000000000000001E-3</v>
      </c>
      <c r="H2225" s="5">
        <v>0.01</v>
      </c>
      <c r="J2225" s="5">
        <v>0.5</v>
      </c>
      <c r="M2225" s="5">
        <v>0.21</v>
      </c>
      <c r="N2225" s="5">
        <v>0.2</v>
      </c>
      <c r="Q2225" s="5">
        <v>0.02</v>
      </c>
      <c r="S2225" s="5">
        <v>82.9</v>
      </c>
      <c r="T2225" s="5">
        <v>48</v>
      </c>
      <c r="U2225" s="5">
        <v>0.2</v>
      </c>
      <c r="V2225" s="5">
        <v>0.83</v>
      </c>
      <c r="W2225" s="5">
        <v>3.05</v>
      </c>
      <c r="AB2225" s="5">
        <v>1.49</v>
      </c>
      <c r="AD2225" s="5">
        <v>4.47</v>
      </c>
      <c r="AE2225" s="5">
        <v>1.43</v>
      </c>
      <c r="AI2225" s="5">
        <v>0.5</v>
      </c>
      <c r="AJ2225" s="5">
        <v>56.9</v>
      </c>
      <c r="AN2225" s="5">
        <v>5.25</v>
      </c>
      <c r="AO2225" s="5">
        <v>0.16</v>
      </c>
      <c r="AT2225" s="5">
        <v>24.6</v>
      </c>
      <c r="AU2225" s="5">
        <v>0.5</v>
      </c>
      <c r="AV2225" s="5">
        <v>0.22</v>
      </c>
      <c r="AW2225" s="5">
        <v>3.2799999999999999E-3</v>
      </c>
      <c r="AX2225" s="5">
        <v>0.01</v>
      </c>
      <c r="AY2225" s="5">
        <v>0.09</v>
      </c>
      <c r="BA2225" s="5">
        <v>7.33</v>
      </c>
      <c r="BC2225" s="5">
        <v>1E-3</v>
      </c>
      <c r="BF2225" s="5">
        <v>0.09</v>
      </c>
      <c r="BH2225" s="5">
        <v>2.69</v>
      </c>
      <c r="BO2225" s="5">
        <v>74.3</v>
      </c>
      <c r="BQ2225" s="5">
        <v>5.59</v>
      </c>
      <c r="BR2225" s="5">
        <v>5.85</v>
      </c>
      <c r="BX2225" s="5">
        <v>9.8000000000000007</v>
      </c>
      <c r="BY2225" s="5">
        <v>7</v>
      </c>
    </row>
    <row r="2226" spans="1:77" x14ac:dyDescent="0.35">
      <c r="A2226" s="2" t="s">
        <v>367</v>
      </c>
      <c r="B2226" s="3">
        <v>41227</v>
      </c>
      <c r="C2226" s="4">
        <v>28</v>
      </c>
      <c r="G2226" s="5">
        <v>4.0000000000000001E-3</v>
      </c>
      <c r="H2226" s="5">
        <v>0.01</v>
      </c>
      <c r="M2226" s="5">
        <v>0.23</v>
      </c>
      <c r="S2226" s="5">
        <v>81.8</v>
      </c>
      <c r="T2226" s="5">
        <v>48</v>
      </c>
      <c r="V2226" s="5">
        <v>0.73</v>
      </c>
      <c r="W2226" s="5">
        <v>3.06</v>
      </c>
      <c r="AB2226" s="5">
        <v>1.52</v>
      </c>
      <c r="AD2226" s="5">
        <v>4.2699999999999996</v>
      </c>
      <c r="AE2226" s="5">
        <v>1.36</v>
      </c>
      <c r="AJ2226" s="5">
        <v>57.2</v>
      </c>
      <c r="AN2226" s="5">
        <v>5.32</v>
      </c>
      <c r="AO2226" s="5">
        <v>0.17</v>
      </c>
      <c r="AT2226" s="5">
        <v>25</v>
      </c>
      <c r="AV2226" s="5">
        <v>0.22</v>
      </c>
      <c r="AW2226" s="5">
        <v>3.2799999999999999E-3</v>
      </c>
      <c r="AX2226" s="5">
        <v>0.01</v>
      </c>
      <c r="AY2226" s="5">
        <v>0.12</v>
      </c>
      <c r="BA2226" s="5">
        <v>7.55</v>
      </c>
      <c r="BF2226" s="5">
        <v>0.62</v>
      </c>
      <c r="BH2226" s="5">
        <v>2.7</v>
      </c>
      <c r="BO2226" s="5">
        <v>72.8</v>
      </c>
      <c r="BQ2226" s="5">
        <v>5.57</v>
      </c>
      <c r="BR2226" s="5">
        <v>5.81</v>
      </c>
      <c r="BS2226" s="5">
        <v>0.2</v>
      </c>
      <c r="BT2226" s="5">
        <v>32</v>
      </c>
      <c r="BV2226" s="5">
        <v>0.1</v>
      </c>
      <c r="BX2226" s="5">
        <v>9.5</v>
      </c>
    </row>
    <row r="2227" spans="1:77" x14ac:dyDescent="0.35">
      <c r="A2227" s="2" t="s">
        <v>367</v>
      </c>
      <c r="B2227" s="3">
        <v>40855</v>
      </c>
      <c r="C2227" s="4">
        <v>25</v>
      </c>
      <c r="G2227" s="5">
        <v>3.0000000000000001E-3</v>
      </c>
      <c r="H2227" s="5">
        <v>0.01</v>
      </c>
      <c r="M2227" s="5">
        <v>0.22</v>
      </c>
      <c r="S2227" s="5">
        <v>82.1</v>
      </c>
      <c r="T2227" s="5">
        <v>54</v>
      </c>
      <c r="V2227" s="5">
        <v>1</v>
      </c>
      <c r="W2227" s="5">
        <v>3.11</v>
      </c>
      <c r="AB2227" s="5">
        <v>1.55</v>
      </c>
      <c r="AD2227" s="5">
        <v>0.47</v>
      </c>
      <c r="AE2227" s="5">
        <v>1.46</v>
      </c>
      <c r="AJ2227" s="5">
        <v>56.2</v>
      </c>
      <c r="AN2227" s="5">
        <v>5.37</v>
      </c>
      <c r="AO2227" s="5">
        <v>0.16</v>
      </c>
      <c r="AT2227" s="5">
        <v>23.1</v>
      </c>
      <c r="AV2227" s="5">
        <v>0.22</v>
      </c>
      <c r="AW2227" s="5">
        <v>3.2799999999999999E-3</v>
      </c>
      <c r="AX2227" s="5">
        <v>0.01</v>
      </c>
      <c r="BA2227" s="5">
        <v>7.45</v>
      </c>
      <c r="BF2227" s="5">
        <v>0.09</v>
      </c>
      <c r="BH2227" s="5">
        <v>2.71</v>
      </c>
      <c r="BO2227" s="5">
        <v>74.400000000000006</v>
      </c>
      <c r="BQ2227" s="5">
        <v>5.78</v>
      </c>
      <c r="BR2227" s="5">
        <v>5.76</v>
      </c>
      <c r="BT2227" s="5">
        <v>32</v>
      </c>
      <c r="BX2227" s="5">
        <v>9.5</v>
      </c>
    </row>
    <row r="2228" spans="1:77" x14ac:dyDescent="0.35">
      <c r="A2228" s="2" t="s">
        <v>367</v>
      </c>
      <c r="B2228" s="3">
        <v>42130</v>
      </c>
      <c r="C2228" s="4">
        <v>25</v>
      </c>
      <c r="G2228" s="5">
        <v>5.0000000000000001E-3</v>
      </c>
      <c r="H2228" s="5">
        <v>0.01</v>
      </c>
      <c r="M2228" s="5">
        <v>0.16</v>
      </c>
      <c r="S2228" s="5">
        <v>95.6</v>
      </c>
      <c r="T2228" s="5">
        <v>35</v>
      </c>
      <c r="V2228" s="5">
        <v>2.2000000000000002</v>
      </c>
      <c r="W2228" s="5">
        <v>2E-3</v>
      </c>
      <c r="AB2228" s="5">
        <v>1.1000000000000001</v>
      </c>
      <c r="AC2228" s="5">
        <v>10</v>
      </c>
      <c r="AD2228" s="5">
        <v>0.09</v>
      </c>
      <c r="AE2228" s="5">
        <v>13.6</v>
      </c>
      <c r="AJ2228" s="5">
        <v>65.599999999999994</v>
      </c>
      <c r="AN2228" s="5">
        <v>8.07</v>
      </c>
      <c r="AO2228" s="5">
        <v>1E-3</v>
      </c>
      <c r="AT2228" s="5">
        <v>16.100000000000001</v>
      </c>
      <c r="AV2228" s="5">
        <v>44.04</v>
      </c>
      <c r="AW2228" s="5">
        <v>7.0000000000000007E-2</v>
      </c>
      <c r="AX2228" s="5">
        <v>0.13</v>
      </c>
      <c r="BA2228" s="5">
        <v>7.43</v>
      </c>
      <c r="BF2228" s="5">
        <v>2.71</v>
      </c>
      <c r="BH2228" s="5">
        <v>3.33</v>
      </c>
      <c r="BO2228" s="5">
        <v>69.900000000000006</v>
      </c>
      <c r="BQ2228" s="5">
        <v>6.49</v>
      </c>
      <c r="BR2228" s="5">
        <v>6.48</v>
      </c>
      <c r="BX2228" s="5">
        <v>10.6</v>
      </c>
    </row>
    <row r="2229" spans="1:77" x14ac:dyDescent="0.35">
      <c r="A2229" s="2" t="s">
        <v>367</v>
      </c>
      <c r="B2229" s="3">
        <v>38673</v>
      </c>
      <c r="C2229" s="4">
        <v>33</v>
      </c>
      <c r="F2229" s="5">
        <v>0.76</v>
      </c>
      <c r="H2229" s="5">
        <v>0.06</v>
      </c>
      <c r="J2229" s="5">
        <v>1</v>
      </c>
      <c r="M2229" s="5">
        <v>1</v>
      </c>
      <c r="N2229" s="5">
        <v>2</v>
      </c>
      <c r="Q2229" s="5">
        <v>0.5</v>
      </c>
      <c r="S2229" s="5">
        <v>32.6</v>
      </c>
      <c r="T2229" s="5">
        <v>25</v>
      </c>
      <c r="U2229" s="5">
        <v>1</v>
      </c>
      <c r="V2229" s="5">
        <v>6</v>
      </c>
      <c r="W2229" s="5">
        <v>0.01</v>
      </c>
      <c r="AB2229" s="5">
        <v>3.02</v>
      </c>
      <c r="AD2229" s="5">
        <v>-0.3</v>
      </c>
      <c r="AE2229" s="5">
        <v>6.8</v>
      </c>
      <c r="AI2229" s="5">
        <v>2</v>
      </c>
      <c r="AJ2229" s="5">
        <v>32.1</v>
      </c>
      <c r="AN2229" s="5">
        <v>5.0999999999999996</v>
      </c>
      <c r="AO2229" s="5">
        <v>0.05</v>
      </c>
      <c r="AT2229" s="5">
        <v>7.8</v>
      </c>
      <c r="AU2229" s="5">
        <v>1</v>
      </c>
      <c r="AV2229" s="5">
        <v>59.76</v>
      </c>
      <c r="AW2229" s="5">
        <v>0.03</v>
      </c>
      <c r="AX2229" s="5">
        <v>0.03</v>
      </c>
      <c r="BA2229" s="5">
        <v>5.4</v>
      </c>
      <c r="BC2229" s="5">
        <v>0.1</v>
      </c>
      <c r="BE2229" s="5">
        <v>0.8</v>
      </c>
      <c r="BH2229" s="5">
        <v>0.3</v>
      </c>
      <c r="BI2229" s="5">
        <v>0.1</v>
      </c>
      <c r="BO2229" s="5">
        <v>29</v>
      </c>
      <c r="BQ2229" s="5">
        <v>-2.57</v>
      </c>
      <c r="BR2229" s="5">
        <v>2.56</v>
      </c>
      <c r="BX2229" s="5">
        <v>10</v>
      </c>
      <c r="BY2229" s="5">
        <v>7</v>
      </c>
    </row>
    <row r="2230" spans="1:77" x14ac:dyDescent="0.35">
      <c r="A2230" s="2" t="s">
        <v>367</v>
      </c>
      <c r="B2230" s="3">
        <v>42317</v>
      </c>
      <c r="C2230" s="4">
        <v>22</v>
      </c>
      <c r="G2230" s="5">
        <v>1E-3</v>
      </c>
      <c r="H2230" s="5">
        <v>0.28000000000000003</v>
      </c>
      <c r="M2230" s="5">
        <v>0.52</v>
      </c>
      <c r="S2230" s="5">
        <v>86.3</v>
      </c>
      <c r="T2230" s="5">
        <v>20</v>
      </c>
      <c r="V2230" s="5">
        <v>1.8</v>
      </c>
      <c r="W2230" s="5">
        <v>2.91</v>
      </c>
      <c r="AB2230" s="5">
        <v>8.94</v>
      </c>
      <c r="AD2230" s="5">
        <v>0.21</v>
      </c>
      <c r="AE2230" s="5">
        <v>2.2799999999999998</v>
      </c>
      <c r="AN2230" s="5">
        <v>6.49</v>
      </c>
      <c r="AO2230" s="5">
        <v>0.18</v>
      </c>
      <c r="AT2230" s="5">
        <v>14.2</v>
      </c>
      <c r="AV2230" s="5">
        <v>0.22</v>
      </c>
      <c r="AW2230" s="5">
        <v>7.8799999999999999E-3</v>
      </c>
      <c r="AX2230" s="5">
        <v>0.02</v>
      </c>
      <c r="BA2230" s="5">
        <v>7.25</v>
      </c>
      <c r="BH2230" s="5">
        <v>5.05</v>
      </c>
      <c r="BO2230" s="5">
        <v>4.42</v>
      </c>
      <c r="BQ2230" s="5">
        <v>5.71</v>
      </c>
      <c r="BR2230" s="5">
        <v>5.7</v>
      </c>
      <c r="BX2230" s="5">
        <v>9.8000000000000007</v>
      </c>
    </row>
    <row r="2231" spans="1:77" x14ac:dyDescent="0.35">
      <c r="A2231" s="2" t="s">
        <v>367</v>
      </c>
      <c r="B2231" s="3">
        <v>40855</v>
      </c>
      <c r="C2231" s="4">
        <v>25</v>
      </c>
      <c r="G2231" s="5">
        <v>0.16</v>
      </c>
      <c r="H2231" s="5">
        <v>7.0000000000000007E-2</v>
      </c>
      <c r="M2231" s="5">
        <v>0.8</v>
      </c>
      <c r="S2231" s="5">
        <v>38.4</v>
      </c>
      <c r="T2231" s="5">
        <v>135</v>
      </c>
      <c r="V2231" s="5">
        <v>1.5</v>
      </c>
      <c r="W2231" s="5">
        <v>0.93</v>
      </c>
      <c r="AB2231" s="5">
        <v>2.86</v>
      </c>
      <c r="AD2231" s="5">
        <v>0.54</v>
      </c>
      <c r="AE2231" s="5">
        <v>4.1900000000000004</v>
      </c>
      <c r="AJ2231" s="5">
        <v>62.9</v>
      </c>
      <c r="AN2231" s="5">
        <v>4.3099999999999996</v>
      </c>
      <c r="AO2231" s="5">
        <v>0.04</v>
      </c>
      <c r="AT2231" s="5">
        <v>67.099999999999994</v>
      </c>
      <c r="AV2231" s="5">
        <v>9.4700000000000006</v>
      </c>
      <c r="AW2231" s="5">
        <v>3.2799999999999999E-3</v>
      </c>
      <c r="AX2231" s="5">
        <v>0.01</v>
      </c>
      <c r="BA2231" s="5">
        <v>5.85</v>
      </c>
      <c r="BF2231" s="5">
        <v>2.02</v>
      </c>
      <c r="BH2231" s="5">
        <v>0.33</v>
      </c>
      <c r="BO2231" s="5">
        <v>53.3</v>
      </c>
      <c r="BQ2231" s="5">
        <v>5.4</v>
      </c>
      <c r="BR2231" s="5">
        <v>5.37</v>
      </c>
      <c r="BT2231" s="5">
        <v>11</v>
      </c>
      <c r="BX2231" s="5">
        <v>9.5</v>
      </c>
    </row>
    <row r="2232" spans="1:77" x14ac:dyDescent="0.35">
      <c r="A2232" s="2" t="s">
        <v>367</v>
      </c>
      <c r="B2232" s="3">
        <v>41430</v>
      </c>
      <c r="C2232" s="4">
        <v>25</v>
      </c>
      <c r="G2232" s="5">
        <v>0.31</v>
      </c>
      <c r="H2232" s="5">
        <v>0.01</v>
      </c>
      <c r="M2232" s="5">
        <v>0.73</v>
      </c>
      <c r="S2232" s="5">
        <v>32.4</v>
      </c>
      <c r="T2232" s="5">
        <v>23</v>
      </c>
      <c r="V2232" s="5">
        <v>1.7</v>
      </c>
      <c r="W2232" s="5">
        <v>5.0000000000000001E-3</v>
      </c>
      <c r="AB2232" s="5">
        <v>10.27</v>
      </c>
      <c r="AD2232" s="5">
        <v>3.76</v>
      </c>
      <c r="AE2232" s="5">
        <v>17.7</v>
      </c>
      <c r="AJ2232" s="5">
        <v>36.5</v>
      </c>
      <c r="AN2232" s="5">
        <v>6.17</v>
      </c>
      <c r="AO2232" s="5">
        <v>0.09</v>
      </c>
      <c r="AT2232" s="5">
        <v>11.7</v>
      </c>
      <c r="AV2232" s="5">
        <v>96.06</v>
      </c>
      <c r="AW2232" s="5">
        <v>3.2799999999999999E-3</v>
      </c>
      <c r="AX2232" s="5">
        <v>0.01</v>
      </c>
      <c r="AY2232" s="5">
        <v>0.02</v>
      </c>
      <c r="BA2232" s="5">
        <v>5.39</v>
      </c>
      <c r="BF2232" s="5">
        <v>8.9700000000000006</v>
      </c>
      <c r="BH2232" s="5">
        <v>0.11</v>
      </c>
      <c r="BO2232" s="5">
        <v>34</v>
      </c>
      <c r="BQ2232" s="5">
        <v>3.01</v>
      </c>
      <c r="BR2232" s="5">
        <v>3.13</v>
      </c>
      <c r="BX2232" s="5">
        <v>9.5</v>
      </c>
    </row>
    <row r="2233" spans="1:77" x14ac:dyDescent="0.35">
      <c r="A2233" s="2" t="s">
        <v>367</v>
      </c>
      <c r="B2233" s="3">
        <v>41598</v>
      </c>
      <c r="C2233" s="4">
        <v>35</v>
      </c>
      <c r="G2233" s="5">
        <v>6.0000000000000001E-3</v>
      </c>
      <c r="H2233" s="5">
        <v>17.510000000000002</v>
      </c>
      <c r="J2233" s="5">
        <v>0.2</v>
      </c>
      <c r="M2233" s="5">
        <v>2.04</v>
      </c>
      <c r="N2233" s="5">
        <v>0.3</v>
      </c>
      <c r="Q2233" s="5">
        <v>0.02</v>
      </c>
      <c r="S2233" s="5">
        <v>249</v>
      </c>
      <c r="T2233" s="5">
        <v>1733</v>
      </c>
      <c r="U2233" s="5">
        <v>0.2</v>
      </c>
      <c r="V2233" s="5">
        <v>12</v>
      </c>
      <c r="W2233" s="5">
        <v>32.200000000000003</v>
      </c>
      <c r="AB2233" s="5">
        <v>1.9</v>
      </c>
      <c r="AD2233" s="5">
        <v>1.58</v>
      </c>
      <c r="AE2233" s="5">
        <v>37.9</v>
      </c>
      <c r="AI2233" s="5">
        <v>0.5</v>
      </c>
      <c r="AJ2233" s="5">
        <v>651</v>
      </c>
      <c r="AN2233" s="5">
        <v>81</v>
      </c>
      <c r="AO2233" s="5">
        <v>5.56</v>
      </c>
      <c r="AT2233" s="5">
        <v>933</v>
      </c>
      <c r="AU2233" s="5">
        <v>0.5</v>
      </c>
      <c r="AV2233" s="5">
        <v>0.22</v>
      </c>
      <c r="AW2233" s="5">
        <v>0.03</v>
      </c>
      <c r="AX2233" s="5">
        <v>0.05</v>
      </c>
      <c r="AY2233" s="5">
        <v>2.6</v>
      </c>
      <c r="BA2233" s="5">
        <v>6.98</v>
      </c>
      <c r="BC2233" s="5">
        <v>1E-3</v>
      </c>
      <c r="BF2233" s="5">
        <v>0.21</v>
      </c>
      <c r="BH2233" s="5">
        <v>13.61</v>
      </c>
      <c r="BO2233" s="5">
        <v>2.73</v>
      </c>
      <c r="BQ2233" s="5">
        <v>62.55</v>
      </c>
      <c r="BR2233" s="5">
        <v>63.55</v>
      </c>
      <c r="BS2233" s="5">
        <v>0.2</v>
      </c>
      <c r="BV2233" s="5">
        <v>0.1</v>
      </c>
      <c r="BX2233" s="5">
        <v>9.1999999999999993</v>
      </c>
      <c r="BY2233" s="5">
        <v>20</v>
      </c>
    </row>
    <row r="2234" spans="1:77" x14ac:dyDescent="0.35">
      <c r="A2234" s="2" t="s">
        <v>367</v>
      </c>
      <c r="B2234" s="3">
        <v>40519</v>
      </c>
      <c r="C2234" s="4">
        <v>34</v>
      </c>
      <c r="G2234" s="5">
        <v>3.0000000000000001E-3</v>
      </c>
      <c r="H2234" s="5">
        <v>14.93</v>
      </c>
      <c r="J2234" s="5">
        <v>0.2</v>
      </c>
      <c r="M2234" s="5">
        <v>1.99</v>
      </c>
      <c r="N2234" s="5">
        <v>0.2</v>
      </c>
      <c r="Q2234" s="5">
        <v>0.02</v>
      </c>
      <c r="S2234" s="5">
        <v>319</v>
      </c>
      <c r="T2234" s="5">
        <v>1710</v>
      </c>
      <c r="U2234" s="5">
        <v>0.5</v>
      </c>
      <c r="V2234" s="5">
        <v>12</v>
      </c>
      <c r="W2234" s="5">
        <v>33.200000000000003</v>
      </c>
      <c r="AB2234" s="5">
        <v>1.92</v>
      </c>
      <c r="AD2234" s="5">
        <v>18.38</v>
      </c>
      <c r="AE2234" s="5">
        <v>49.5</v>
      </c>
      <c r="AI2234" s="5">
        <v>0.5</v>
      </c>
      <c r="AJ2234" s="5">
        <v>633</v>
      </c>
      <c r="AN2234" s="5">
        <v>116</v>
      </c>
      <c r="AO2234" s="5">
        <v>6.07</v>
      </c>
      <c r="AS2234" s="5">
        <v>0.35</v>
      </c>
      <c r="AT2234" s="5">
        <v>1030</v>
      </c>
      <c r="AU2234" s="5">
        <v>0.5</v>
      </c>
      <c r="AV2234" s="5">
        <v>0.22</v>
      </c>
      <c r="AW2234" s="5">
        <v>0.04</v>
      </c>
      <c r="AX2234" s="5">
        <v>0.01</v>
      </c>
      <c r="BA2234" s="5">
        <v>6.94</v>
      </c>
      <c r="BC2234" s="5">
        <v>1E-3</v>
      </c>
      <c r="BF2234" s="5">
        <v>0.21</v>
      </c>
      <c r="BH2234" s="5">
        <v>13.57</v>
      </c>
      <c r="BO2234" s="5">
        <v>2.09</v>
      </c>
      <c r="BQ2234" s="5">
        <v>61.85</v>
      </c>
      <c r="BR2234" s="5">
        <v>74.36</v>
      </c>
      <c r="BW2234" s="5">
        <v>0.5</v>
      </c>
      <c r="BX2234" s="5">
        <v>9.5</v>
      </c>
      <c r="BY2234" s="5">
        <v>1.2</v>
      </c>
    </row>
    <row r="2235" spans="1:77" x14ac:dyDescent="0.35">
      <c r="A2235" s="2" t="s">
        <v>367</v>
      </c>
      <c r="B2235" s="3">
        <v>38848</v>
      </c>
      <c r="C2235" s="4">
        <v>31</v>
      </c>
      <c r="F2235" s="5">
        <v>0.02</v>
      </c>
      <c r="H2235" s="5">
        <v>15.82</v>
      </c>
      <c r="J2235" s="5">
        <v>5</v>
      </c>
      <c r="M2235" s="5">
        <v>4.3</v>
      </c>
      <c r="N2235" s="5">
        <v>2.5</v>
      </c>
      <c r="Q2235" s="5">
        <v>1</v>
      </c>
      <c r="S2235" s="5">
        <v>266.89999999999998</v>
      </c>
      <c r="T2235" s="5">
        <v>1710</v>
      </c>
      <c r="U2235" s="5">
        <v>5</v>
      </c>
      <c r="V2235" s="5">
        <v>11.6</v>
      </c>
      <c r="W2235" s="5">
        <v>30.43</v>
      </c>
      <c r="AD2235" s="5">
        <v>-0.24</v>
      </c>
      <c r="AE2235" s="5">
        <v>39.9</v>
      </c>
      <c r="AI2235" s="5">
        <v>10</v>
      </c>
      <c r="AJ2235" s="5">
        <v>600</v>
      </c>
      <c r="AN2235" s="5">
        <v>93.54</v>
      </c>
      <c r="AO2235" s="5">
        <v>5.6</v>
      </c>
      <c r="AT2235" s="5">
        <v>861.5</v>
      </c>
      <c r="AU2235" s="5">
        <v>2</v>
      </c>
      <c r="AV2235" s="5">
        <v>0.48</v>
      </c>
      <c r="AW2235" s="5">
        <v>0.02</v>
      </c>
      <c r="AX2235" s="5">
        <v>0.39</v>
      </c>
      <c r="BA2235" s="5">
        <v>6.99</v>
      </c>
      <c r="BC2235" s="5">
        <v>0.1</v>
      </c>
      <c r="BE2235" s="5">
        <v>0.7</v>
      </c>
      <c r="BH2235" s="5">
        <v>13.7</v>
      </c>
      <c r="BO2235" s="5">
        <v>1</v>
      </c>
      <c r="BQ2235" s="5">
        <v>61.83</v>
      </c>
      <c r="BR2235" s="5">
        <v>61.68</v>
      </c>
      <c r="BX2235" s="5">
        <v>9.9</v>
      </c>
      <c r="BY2235" s="5">
        <v>10</v>
      </c>
    </row>
    <row r="2236" spans="1:77" x14ac:dyDescent="0.35">
      <c r="A2236" s="2" t="s">
        <v>361</v>
      </c>
      <c r="B2236" s="3">
        <v>38737</v>
      </c>
      <c r="C2236" s="4">
        <v>30</v>
      </c>
      <c r="F2236" s="5">
        <v>0.02</v>
      </c>
      <c r="H2236" s="5">
        <v>21.29</v>
      </c>
      <c r="J2236" s="5">
        <v>1</v>
      </c>
      <c r="M2236" s="5">
        <v>2.2999999999999998</v>
      </c>
      <c r="N2236" s="5">
        <v>2</v>
      </c>
      <c r="Q2236" s="5">
        <v>0.5</v>
      </c>
      <c r="S2236" s="5">
        <v>243</v>
      </c>
      <c r="T2236" s="5">
        <v>1660</v>
      </c>
      <c r="U2236" s="5">
        <v>1</v>
      </c>
      <c r="V2236" s="5">
        <v>11</v>
      </c>
      <c r="X2236" s="5">
        <v>23.2</v>
      </c>
      <c r="AB2236" s="5">
        <v>2</v>
      </c>
      <c r="AE2236" s="5">
        <v>34.799999999999997</v>
      </c>
      <c r="AI2236" s="5">
        <v>1</v>
      </c>
      <c r="AJ2236" s="5">
        <v>753</v>
      </c>
      <c r="AN2236" s="5">
        <v>88</v>
      </c>
      <c r="AO2236" s="5">
        <v>4.38</v>
      </c>
      <c r="AT2236" s="5">
        <v>816</v>
      </c>
      <c r="AU2236" s="5">
        <v>1</v>
      </c>
      <c r="AV2236" s="5">
        <v>0.44</v>
      </c>
      <c r="AW2236" s="5">
        <v>0.03</v>
      </c>
      <c r="AX2236" s="5">
        <v>1.65</v>
      </c>
      <c r="BA2236" s="5">
        <v>6.9</v>
      </c>
      <c r="BC2236" s="5">
        <v>0.1</v>
      </c>
      <c r="BE2236" s="5">
        <v>0.5</v>
      </c>
      <c r="BH2236" s="5">
        <v>12</v>
      </c>
      <c r="BI2236" s="5">
        <v>0.1</v>
      </c>
      <c r="BO2236" s="5">
        <v>1</v>
      </c>
      <c r="BX2236" s="5">
        <v>9.6</v>
      </c>
      <c r="BY2236" s="5">
        <v>6</v>
      </c>
    </row>
    <row r="2237" spans="1:77" x14ac:dyDescent="0.35">
      <c r="A2237" s="2" t="s">
        <v>361</v>
      </c>
      <c r="B2237" s="3">
        <v>41598</v>
      </c>
      <c r="C2237" s="4">
        <v>35</v>
      </c>
      <c r="G2237" s="5">
        <v>0.01</v>
      </c>
      <c r="H2237" s="5">
        <v>1.26</v>
      </c>
      <c r="J2237" s="5">
        <v>0.2</v>
      </c>
      <c r="M2237" s="5">
        <v>0.66</v>
      </c>
      <c r="N2237" s="5">
        <v>0.2</v>
      </c>
      <c r="Q2237" s="5">
        <v>0.02</v>
      </c>
      <c r="S2237" s="5">
        <v>108</v>
      </c>
      <c r="T2237" s="5">
        <v>27</v>
      </c>
      <c r="U2237" s="5">
        <v>0.2</v>
      </c>
      <c r="V2237" s="5">
        <v>3.3</v>
      </c>
      <c r="W2237" s="5">
        <v>6.61</v>
      </c>
      <c r="AB2237" s="5">
        <v>0.65</v>
      </c>
      <c r="AD2237" s="5">
        <v>4.45</v>
      </c>
      <c r="AE2237" s="5">
        <v>1.77</v>
      </c>
      <c r="AI2237" s="5">
        <v>0.5</v>
      </c>
      <c r="AJ2237" s="5">
        <v>66.3</v>
      </c>
      <c r="AN2237" s="5">
        <v>5.64</v>
      </c>
      <c r="AO2237" s="5">
        <v>0.28999999999999998</v>
      </c>
      <c r="AT2237" s="5">
        <v>25.6</v>
      </c>
      <c r="AU2237" s="5">
        <v>0.5</v>
      </c>
      <c r="AV2237" s="5">
        <v>0.22</v>
      </c>
      <c r="AW2237" s="5">
        <v>0.01</v>
      </c>
      <c r="AX2237" s="5">
        <v>0.12</v>
      </c>
      <c r="AY2237" s="5">
        <v>0.24</v>
      </c>
      <c r="BA2237" s="5">
        <v>7.33</v>
      </c>
      <c r="BC2237" s="5">
        <v>1E-3</v>
      </c>
      <c r="BF2237" s="5">
        <v>0.24</v>
      </c>
      <c r="BH2237" s="5">
        <v>6.33</v>
      </c>
      <c r="BO2237" s="5">
        <v>1.43</v>
      </c>
      <c r="BQ2237" s="5">
        <v>7.13</v>
      </c>
      <c r="BR2237" s="5">
        <v>7.45</v>
      </c>
      <c r="BS2237" s="5">
        <v>0.2</v>
      </c>
      <c r="BV2237" s="5">
        <v>0.1</v>
      </c>
      <c r="BX2237" s="5">
        <v>9.3000000000000007</v>
      </c>
      <c r="BY2237" s="5">
        <v>6</v>
      </c>
    </row>
    <row r="2238" spans="1:77" x14ac:dyDescent="0.35">
      <c r="A2238" s="2" t="s">
        <v>361</v>
      </c>
      <c r="B2238" s="3">
        <v>40519</v>
      </c>
      <c r="C2238" s="4">
        <v>35</v>
      </c>
      <c r="G2238" s="5">
        <v>2E-3</v>
      </c>
      <c r="H2238" s="5">
        <v>1.17</v>
      </c>
      <c r="J2238" s="5">
        <v>0.2</v>
      </c>
      <c r="M2238" s="5">
        <v>0.76</v>
      </c>
      <c r="N2238" s="5">
        <v>0.2</v>
      </c>
      <c r="Q2238" s="5">
        <v>0.02</v>
      </c>
      <c r="S2238" s="5">
        <v>109</v>
      </c>
      <c r="T2238" s="5">
        <v>24</v>
      </c>
      <c r="U2238" s="5">
        <v>0.2</v>
      </c>
      <c r="V2238" s="5">
        <v>2.9</v>
      </c>
      <c r="W2238" s="5">
        <v>9.32</v>
      </c>
      <c r="AB2238" s="5">
        <v>0.6</v>
      </c>
      <c r="AD2238" s="5">
        <v>9.4600000000000009</v>
      </c>
      <c r="AE2238" s="5">
        <v>2.02</v>
      </c>
      <c r="AI2238" s="5">
        <v>0.5</v>
      </c>
      <c r="AJ2238" s="5">
        <v>64.400000000000006</v>
      </c>
      <c r="AN2238" s="5">
        <v>5.91</v>
      </c>
      <c r="AO2238" s="5">
        <v>0.49</v>
      </c>
      <c r="AS2238" s="5">
        <v>0.35</v>
      </c>
      <c r="AT2238" s="5">
        <v>26.7</v>
      </c>
      <c r="AU2238" s="5">
        <v>0.5</v>
      </c>
      <c r="AV2238" s="5">
        <v>0.22</v>
      </c>
      <c r="AW2238" s="5">
        <v>6.2399999999999999E-3</v>
      </c>
      <c r="AX2238" s="5">
        <v>0.01</v>
      </c>
      <c r="BA2238" s="5">
        <v>7.28</v>
      </c>
      <c r="BC2238" s="5">
        <v>1E-3</v>
      </c>
      <c r="BE2238" s="5">
        <v>0.1</v>
      </c>
      <c r="BF2238" s="5">
        <v>0.31</v>
      </c>
      <c r="BH2238" s="5">
        <v>6.32</v>
      </c>
      <c r="BO2238" s="5">
        <v>1.35</v>
      </c>
      <c r="BQ2238" s="5">
        <v>7.03</v>
      </c>
      <c r="BR2238" s="5">
        <v>7.72</v>
      </c>
      <c r="BW2238" s="5">
        <v>0.5</v>
      </c>
      <c r="BX2238" s="5">
        <v>9.4</v>
      </c>
      <c r="BY2238" s="5">
        <v>2.2999999999999998</v>
      </c>
    </row>
    <row r="2239" spans="1:77" x14ac:dyDescent="0.35">
      <c r="A2239" s="2" t="s">
        <v>361</v>
      </c>
      <c r="B2239" s="3">
        <v>38848</v>
      </c>
      <c r="C2239" s="4">
        <v>31</v>
      </c>
      <c r="F2239" s="5">
        <v>0.02</v>
      </c>
      <c r="H2239" s="5">
        <v>1.26</v>
      </c>
      <c r="J2239" s="5">
        <v>5</v>
      </c>
      <c r="M2239" s="5">
        <v>1.25</v>
      </c>
      <c r="N2239" s="5">
        <v>2.5</v>
      </c>
      <c r="Q2239" s="5">
        <v>1</v>
      </c>
      <c r="S2239" s="5">
        <v>104.61</v>
      </c>
      <c r="T2239" s="5">
        <v>27</v>
      </c>
      <c r="U2239" s="5">
        <v>5</v>
      </c>
      <c r="V2239" s="5">
        <v>3.6</v>
      </c>
      <c r="W2239" s="5">
        <v>6.52</v>
      </c>
      <c r="AD2239" s="5">
        <v>2.65</v>
      </c>
      <c r="AE2239" s="5">
        <v>1.84</v>
      </c>
      <c r="AI2239" s="5">
        <v>10</v>
      </c>
      <c r="AJ2239" s="5">
        <v>64</v>
      </c>
      <c r="AN2239" s="5">
        <v>5.48</v>
      </c>
      <c r="AO2239" s="5">
        <v>0.32</v>
      </c>
      <c r="AT2239" s="5">
        <v>27.6</v>
      </c>
      <c r="AU2239" s="5">
        <v>2</v>
      </c>
      <c r="AV2239" s="5">
        <v>0.48</v>
      </c>
      <c r="AW2239" s="5">
        <v>0.02</v>
      </c>
      <c r="AX2239" s="5">
        <v>0.3</v>
      </c>
      <c r="BA2239" s="5">
        <v>7.35</v>
      </c>
      <c r="BC2239" s="5">
        <v>0.1</v>
      </c>
      <c r="BE2239" s="5">
        <v>0.2</v>
      </c>
      <c r="BH2239" s="5">
        <v>6.25</v>
      </c>
      <c r="BO2239" s="5">
        <v>1</v>
      </c>
      <c r="BQ2239" s="5">
        <v>7.04</v>
      </c>
      <c r="BR2239" s="5">
        <v>7.23</v>
      </c>
      <c r="BX2239" s="5">
        <v>9.9</v>
      </c>
      <c r="BY2239" s="5">
        <v>10</v>
      </c>
    </row>
    <row r="2240" spans="1:77" x14ac:dyDescent="0.35">
      <c r="A2240" s="2" t="s">
        <v>361</v>
      </c>
      <c r="B2240" s="3">
        <v>38679</v>
      </c>
      <c r="C2240" s="4">
        <v>33</v>
      </c>
      <c r="F2240" s="5">
        <v>0.02</v>
      </c>
      <c r="H2240" s="5">
        <v>1.23</v>
      </c>
      <c r="J2240" s="5">
        <v>1</v>
      </c>
      <c r="M2240" s="5">
        <v>0.4</v>
      </c>
      <c r="N2240" s="5">
        <v>2</v>
      </c>
      <c r="Q2240" s="5">
        <v>0.5</v>
      </c>
      <c r="S2240" s="5">
        <v>104</v>
      </c>
      <c r="T2240" s="5">
        <v>25</v>
      </c>
      <c r="U2240" s="5">
        <v>1</v>
      </c>
      <c r="V2240" s="5">
        <v>3</v>
      </c>
      <c r="W2240" s="5">
        <v>5.64</v>
      </c>
      <c r="AB2240" s="5">
        <v>0.75</v>
      </c>
      <c r="AD2240" s="5">
        <v>0.9</v>
      </c>
      <c r="AE2240" s="5">
        <v>1.7</v>
      </c>
      <c r="AI2240" s="5">
        <v>1</v>
      </c>
      <c r="AJ2240" s="5">
        <v>65.5</v>
      </c>
      <c r="AN2240" s="5">
        <v>5</v>
      </c>
      <c r="AO2240" s="5">
        <v>0.28999999999999998</v>
      </c>
      <c r="AT2240" s="5">
        <v>23.8</v>
      </c>
      <c r="AU2240" s="5">
        <v>1</v>
      </c>
      <c r="AV2240" s="5">
        <v>0.44</v>
      </c>
      <c r="AW2240" s="5">
        <v>0.03</v>
      </c>
      <c r="AX2240" s="5">
        <v>0.03</v>
      </c>
      <c r="BA2240" s="5">
        <v>7.2</v>
      </c>
      <c r="BC2240" s="5">
        <v>0.1</v>
      </c>
      <c r="BE2240" s="5">
        <v>0.5</v>
      </c>
      <c r="BH2240" s="5">
        <v>6.2</v>
      </c>
      <c r="BI2240" s="5">
        <v>0.1</v>
      </c>
      <c r="BO2240" s="5">
        <v>1</v>
      </c>
      <c r="BQ2240" s="5">
        <v>-6.91</v>
      </c>
      <c r="BR2240" s="5">
        <v>6.96</v>
      </c>
      <c r="BX2240" s="5">
        <v>9.5</v>
      </c>
      <c r="BY2240" s="5">
        <v>5</v>
      </c>
    </row>
    <row r="2241" spans="1:77" x14ac:dyDescent="0.35">
      <c r="A2241" s="2" t="s">
        <v>361</v>
      </c>
      <c r="B2241" s="3">
        <v>38684</v>
      </c>
      <c r="C2241" s="4">
        <v>33</v>
      </c>
      <c r="F2241" s="5">
        <v>0.03</v>
      </c>
      <c r="H2241" s="5">
        <v>0.23</v>
      </c>
      <c r="J2241" s="5">
        <v>1</v>
      </c>
      <c r="M2241" s="5">
        <v>0.3</v>
      </c>
      <c r="N2241" s="5">
        <v>2</v>
      </c>
      <c r="Q2241" s="5">
        <v>0.5</v>
      </c>
      <c r="S2241" s="5">
        <v>76.3</v>
      </c>
      <c r="T2241" s="5">
        <v>24</v>
      </c>
      <c r="U2241" s="5">
        <v>1</v>
      </c>
      <c r="V2241" s="5">
        <v>1.8</v>
      </c>
      <c r="W2241" s="5">
        <v>1.55</v>
      </c>
      <c r="AB2241" s="5">
        <v>15.11</v>
      </c>
      <c r="AD2241" s="5">
        <v>1.87</v>
      </c>
      <c r="AE2241" s="5">
        <v>1.1000000000000001</v>
      </c>
      <c r="AI2241" s="5">
        <v>1</v>
      </c>
      <c r="AJ2241" s="5">
        <v>44.4</v>
      </c>
      <c r="AN2241" s="5">
        <v>5.5</v>
      </c>
      <c r="AO2241" s="5">
        <v>0.14000000000000001</v>
      </c>
      <c r="AT2241" s="5">
        <v>7.6</v>
      </c>
      <c r="AU2241" s="5">
        <v>1</v>
      </c>
      <c r="AV2241" s="5">
        <v>0.44</v>
      </c>
      <c r="AW2241" s="5">
        <v>0.03</v>
      </c>
      <c r="AX2241" s="5">
        <v>0.03</v>
      </c>
      <c r="BA2241" s="5">
        <v>7.2</v>
      </c>
      <c r="BC2241" s="5">
        <v>0.1</v>
      </c>
      <c r="BE2241" s="5">
        <v>0.6</v>
      </c>
      <c r="BH2241" s="5">
        <v>3.2</v>
      </c>
      <c r="BI2241" s="5">
        <v>0.1</v>
      </c>
      <c r="BO2241" s="5">
        <v>35</v>
      </c>
      <c r="BQ2241" s="5">
        <v>-4.5999999999999996</v>
      </c>
      <c r="BR2241" s="5">
        <v>4.6900000000000004</v>
      </c>
      <c r="BX2241" s="5">
        <v>9.5</v>
      </c>
      <c r="BY2241" s="5">
        <v>5</v>
      </c>
    </row>
    <row r="2242" spans="1:77" x14ac:dyDescent="0.35">
      <c r="A2242" s="2" t="s">
        <v>361</v>
      </c>
      <c r="B2242" s="3">
        <v>27330</v>
      </c>
      <c r="C2242" s="4">
        <v>10</v>
      </c>
      <c r="D2242" s="5">
        <v>568000</v>
      </c>
      <c r="H2242" s="5">
        <v>1</v>
      </c>
      <c r="S2242" s="5">
        <v>81</v>
      </c>
      <c r="T2242" s="5">
        <v>35</v>
      </c>
      <c r="W2242" s="5">
        <v>1.3</v>
      </c>
      <c r="AJ2242" s="5">
        <v>61.6</v>
      </c>
      <c r="AN2242" s="5">
        <v>21</v>
      </c>
      <c r="AO2242" s="5">
        <v>0.4</v>
      </c>
      <c r="BA2242" s="5">
        <v>7.15</v>
      </c>
      <c r="BH2242" s="5">
        <v>5.77</v>
      </c>
    </row>
    <row r="2243" spans="1:77" x14ac:dyDescent="0.35">
      <c r="A2243" s="2" t="s">
        <v>361</v>
      </c>
      <c r="B2243" s="3">
        <v>40896</v>
      </c>
      <c r="C2243" s="4">
        <v>37</v>
      </c>
      <c r="G2243" s="5">
        <v>1E-3</v>
      </c>
      <c r="H2243" s="5">
        <v>0.23</v>
      </c>
      <c r="J2243" s="5">
        <v>1.6</v>
      </c>
      <c r="M2243" s="5">
        <v>0.28000000000000003</v>
      </c>
      <c r="N2243" s="5">
        <v>0.2</v>
      </c>
      <c r="Q2243" s="5">
        <v>0.02</v>
      </c>
      <c r="S2243" s="5">
        <v>90.1</v>
      </c>
      <c r="T2243" s="5">
        <v>27</v>
      </c>
      <c r="U2243" s="5">
        <v>0.2</v>
      </c>
      <c r="V2243" s="5">
        <v>1.9</v>
      </c>
      <c r="W2243" s="5">
        <v>2.29</v>
      </c>
      <c r="AB2243" s="5">
        <v>14.9</v>
      </c>
      <c r="AD2243" s="5">
        <v>7.64</v>
      </c>
      <c r="AE2243" s="5">
        <v>1.29</v>
      </c>
      <c r="AI2243" s="5">
        <v>0.5</v>
      </c>
      <c r="AJ2243" s="5">
        <v>49.6</v>
      </c>
      <c r="AN2243" s="5">
        <v>6.52</v>
      </c>
      <c r="AO2243" s="5">
        <v>0.17</v>
      </c>
      <c r="AS2243" s="5">
        <v>0.91</v>
      </c>
      <c r="AT2243" s="5">
        <v>9.6199999999999992</v>
      </c>
      <c r="AU2243" s="5">
        <v>0.5</v>
      </c>
      <c r="AV2243" s="5">
        <v>0.22</v>
      </c>
      <c r="AW2243" s="5">
        <v>3.2799999999999999E-3</v>
      </c>
      <c r="AX2243" s="5">
        <v>0.01</v>
      </c>
      <c r="BA2243" s="5">
        <v>7.39</v>
      </c>
      <c r="BC2243" s="5">
        <v>1E-3</v>
      </c>
      <c r="BF2243" s="5">
        <v>0.6</v>
      </c>
      <c r="BH2243" s="5">
        <v>3.61</v>
      </c>
      <c r="BO2243" s="5">
        <v>40.4</v>
      </c>
      <c r="BQ2243" s="5">
        <v>5.21</v>
      </c>
      <c r="BR2243" s="5">
        <v>5.63</v>
      </c>
      <c r="BS2243" s="5">
        <v>0.2</v>
      </c>
      <c r="BT2243" s="5">
        <v>42</v>
      </c>
      <c r="BV2243" s="5">
        <v>0.1</v>
      </c>
      <c r="BW2243" s="5">
        <v>0.23</v>
      </c>
      <c r="BX2243" s="5">
        <v>9.8000000000000007</v>
      </c>
      <c r="BY2243" s="5">
        <v>1.4</v>
      </c>
    </row>
    <row r="2244" spans="1:77" x14ac:dyDescent="0.35">
      <c r="A2244" s="2" t="s">
        <v>361</v>
      </c>
      <c r="B2244" s="3">
        <v>41939</v>
      </c>
      <c r="C2244" s="4">
        <v>25</v>
      </c>
      <c r="G2244" s="5">
        <v>0.01</v>
      </c>
      <c r="H2244" s="5">
        <v>0.28000000000000003</v>
      </c>
      <c r="M2244" s="5">
        <v>0.43</v>
      </c>
      <c r="S2244" s="5">
        <v>75.900000000000006</v>
      </c>
      <c r="T2244" s="5">
        <v>20</v>
      </c>
      <c r="V2244" s="5">
        <v>1.8</v>
      </c>
      <c r="W2244" s="5">
        <v>2.98</v>
      </c>
      <c r="AB2244" s="5">
        <v>9.0500000000000007</v>
      </c>
      <c r="AD2244" s="5">
        <v>8.23</v>
      </c>
      <c r="AE2244" s="5">
        <v>2.1800000000000002</v>
      </c>
      <c r="AJ2244" s="5">
        <v>52.1</v>
      </c>
      <c r="AN2244" s="5">
        <v>6.67</v>
      </c>
      <c r="AO2244" s="5">
        <v>0.2</v>
      </c>
      <c r="AT2244" s="5">
        <v>13.9</v>
      </c>
      <c r="AV2244" s="5">
        <v>0.22</v>
      </c>
      <c r="AW2244" s="5">
        <v>3.2799999999999999E-3</v>
      </c>
      <c r="AX2244" s="5">
        <v>0.05</v>
      </c>
      <c r="AY2244" s="5">
        <v>7.0000000000000007E-2</v>
      </c>
      <c r="BA2244" s="5">
        <v>7.41</v>
      </c>
      <c r="BF2244" s="5">
        <v>0.19</v>
      </c>
      <c r="BH2244" s="5">
        <v>5</v>
      </c>
      <c r="BO2244" s="5">
        <v>2.91</v>
      </c>
      <c r="BQ2244" s="5">
        <v>5.63</v>
      </c>
      <c r="BR2244" s="5">
        <v>5.18</v>
      </c>
      <c r="BX2244" s="5">
        <v>9.5</v>
      </c>
    </row>
    <row r="2245" spans="1:77" x14ac:dyDescent="0.35">
      <c r="A2245" s="2" t="s">
        <v>361</v>
      </c>
      <c r="B2245" s="3">
        <v>41599</v>
      </c>
      <c r="C2245" s="4">
        <v>32</v>
      </c>
      <c r="G2245" s="5">
        <v>6.0000000000000001E-3</v>
      </c>
      <c r="H2245" s="5">
        <v>0.33</v>
      </c>
      <c r="J2245" s="5">
        <v>1.4</v>
      </c>
      <c r="M2245" s="5">
        <v>0.37</v>
      </c>
      <c r="N2245" s="5">
        <v>0.2</v>
      </c>
      <c r="Q2245" s="5">
        <v>0.02</v>
      </c>
      <c r="S2245" s="5">
        <v>91.2</v>
      </c>
      <c r="T2245" s="5">
        <v>20</v>
      </c>
      <c r="U2245" s="5">
        <v>0.2</v>
      </c>
      <c r="V2245" s="5">
        <v>1.9</v>
      </c>
      <c r="W2245" s="5">
        <v>2.91</v>
      </c>
      <c r="AB2245" s="5">
        <v>8.7799999999999994</v>
      </c>
      <c r="AD2245" s="5">
        <v>5.8</v>
      </c>
      <c r="AE2245" s="5">
        <v>2.2599999999999998</v>
      </c>
      <c r="AI2245" s="5">
        <v>0.5</v>
      </c>
      <c r="AJ2245" s="5">
        <v>53.4</v>
      </c>
      <c r="AN2245" s="5">
        <v>6.77</v>
      </c>
      <c r="AO2245" s="5">
        <v>0.21</v>
      </c>
      <c r="AT2245" s="5">
        <v>14.9</v>
      </c>
      <c r="AU2245" s="5">
        <v>0.5</v>
      </c>
      <c r="AV2245" s="5">
        <v>0.22</v>
      </c>
      <c r="AW2245" s="5">
        <v>5.5799999999999999E-3</v>
      </c>
      <c r="AX2245" s="5">
        <v>0.08</v>
      </c>
      <c r="BA2245" s="5">
        <v>7.36</v>
      </c>
      <c r="BC2245" s="5">
        <v>1E-3</v>
      </c>
      <c r="BF2245" s="5">
        <v>0.13</v>
      </c>
      <c r="BH2245" s="5">
        <v>5.03</v>
      </c>
      <c r="BO2245" s="5">
        <v>2.99</v>
      </c>
      <c r="BQ2245" s="5">
        <v>5.66</v>
      </c>
      <c r="BR2245" s="5">
        <v>6</v>
      </c>
      <c r="BX2245" s="5">
        <v>9.4</v>
      </c>
      <c r="BY2245" s="5">
        <v>7</v>
      </c>
    </row>
    <row r="2246" spans="1:77" x14ac:dyDescent="0.35">
      <c r="A2246" s="2" t="s">
        <v>361</v>
      </c>
      <c r="B2246" s="3">
        <v>41227</v>
      </c>
      <c r="C2246" s="4">
        <v>28</v>
      </c>
      <c r="G2246" s="5">
        <v>5.0000000000000001E-3</v>
      </c>
      <c r="H2246" s="5">
        <v>0.3</v>
      </c>
      <c r="M2246" s="5">
        <v>0.49</v>
      </c>
      <c r="S2246" s="5">
        <v>85.4</v>
      </c>
      <c r="T2246" s="5">
        <v>21</v>
      </c>
      <c r="V2246" s="5">
        <v>1.7</v>
      </c>
      <c r="W2246" s="5">
        <v>2.88</v>
      </c>
      <c r="AB2246" s="5">
        <v>8.67</v>
      </c>
      <c r="AD2246" s="5">
        <v>2.69</v>
      </c>
      <c r="AE2246" s="5">
        <v>2.23</v>
      </c>
      <c r="AJ2246" s="5">
        <v>53.8</v>
      </c>
      <c r="AN2246" s="5">
        <v>6.6</v>
      </c>
      <c r="AO2246" s="5">
        <v>0.21</v>
      </c>
      <c r="AT2246" s="5">
        <v>12.9</v>
      </c>
      <c r="AV2246" s="5">
        <v>0.22</v>
      </c>
      <c r="AW2246" s="5">
        <v>4.2700000000000004E-3</v>
      </c>
      <c r="AX2246" s="5">
        <v>0.02</v>
      </c>
      <c r="AY2246" s="5">
        <v>0.14000000000000001</v>
      </c>
      <c r="BA2246" s="5">
        <v>7.29</v>
      </c>
      <c r="BF2246" s="5">
        <v>0.69</v>
      </c>
      <c r="BH2246" s="5">
        <v>5.03</v>
      </c>
      <c r="BO2246" s="5">
        <v>6.36</v>
      </c>
      <c r="BQ2246" s="5">
        <v>5.76</v>
      </c>
      <c r="BR2246" s="5">
        <v>5.6</v>
      </c>
      <c r="BS2246" s="5">
        <v>0.2</v>
      </c>
      <c r="BT2246" s="5">
        <v>60</v>
      </c>
      <c r="BV2246" s="5">
        <v>0.1</v>
      </c>
      <c r="BX2246" s="5">
        <v>9.6999999999999993</v>
      </c>
    </row>
    <row r="2247" spans="1:77" x14ac:dyDescent="0.35">
      <c r="A2247" s="2" t="s">
        <v>361</v>
      </c>
      <c r="B2247" s="3">
        <v>41079</v>
      </c>
      <c r="C2247" s="4">
        <v>22</v>
      </c>
      <c r="F2247" s="5">
        <v>0.02</v>
      </c>
      <c r="H2247" s="5">
        <v>0.3</v>
      </c>
      <c r="M2247" s="5">
        <v>0.54</v>
      </c>
      <c r="R2247" s="5">
        <v>-0.04</v>
      </c>
      <c r="S2247" s="5">
        <v>88.5</v>
      </c>
      <c r="T2247" s="5">
        <v>20</v>
      </c>
      <c r="V2247" s="5">
        <v>1.8</v>
      </c>
      <c r="W2247" s="5">
        <v>3</v>
      </c>
      <c r="AD2247" s="5">
        <v>2.33</v>
      </c>
      <c r="AE2247" s="5">
        <v>2.2999999999999998</v>
      </c>
      <c r="AN2247" s="5">
        <v>6.46</v>
      </c>
      <c r="AO2247" s="5">
        <v>0.21</v>
      </c>
      <c r="AQ2247" s="5">
        <v>22.8</v>
      </c>
      <c r="AT2247" s="5">
        <v>14.1</v>
      </c>
      <c r="AX2247" s="5">
        <v>0.06</v>
      </c>
      <c r="BB2247" s="5">
        <v>7.12</v>
      </c>
      <c r="BD2247" s="5">
        <v>7.0000000000000007E-2</v>
      </c>
      <c r="BE2247" s="5">
        <v>0.6</v>
      </c>
      <c r="BH2247" s="5">
        <v>4.95</v>
      </c>
      <c r="BO2247" s="5">
        <v>2.2000000000000002</v>
      </c>
      <c r="BQ2247" s="5">
        <v>5.62</v>
      </c>
      <c r="BR2247" s="5">
        <v>5.75</v>
      </c>
    </row>
    <row r="2248" spans="1:77" x14ac:dyDescent="0.35">
      <c r="A2248" s="2" t="s">
        <v>361</v>
      </c>
      <c r="B2248" s="3">
        <v>40877</v>
      </c>
      <c r="C2248" s="4">
        <v>25</v>
      </c>
      <c r="G2248" s="5">
        <v>3.0000000000000001E-3</v>
      </c>
      <c r="H2248" s="5">
        <v>0.3</v>
      </c>
      <c r="M2248" s="5">
        <v>0.49</v>
      </c>
      <c r="S2248" s="5">
        <v>55.9</v>
      </c>
      <c r="T2248" s="5">
        <v>12</v>
      </c>
      <c r="V2248" s="5">
        <v>1.8</v>
      </c>
      <c r="W2248" s="5">
        <v>4.6399999999999997</v>
      </c>
      <c r="AB2248" s="5">
        <v>8.67</v>
      </c>
      <c r="AD2248" s="5">
        <v>37.97</v>
      </c>
      <c r="AE2248" s="5">
        <v>4.22</v>
      </c>
      <c r="AJ2248" s="5">
        <v>52.9</v>
      </c>
      <c r="AN2248" s="5">
        <v>2.2000000000000002</v>
      </c>
      <c r="AO2248" s="5">
        <v>0.32</v>
      </c>
      <c r="AT2248" s="5">
        <v>8.3000000000000007</v>
      </c>
      <c r="AV2248" s="5">
        <v>0.22</v>
      </c>
      <c r="AW2248" s="5">
        <v>3.6099999999999999E-3</v>
      </c>
      <c r="AX2248" s="5">
        <v>0.01</v>
      </c>
      <c r="BA2248" s="5">
        <v>7.25</v>
      </c>
      <c r="BF2248" s="5">
        <v>0.37</v>
      </c>
      <c r="BH2248" s="5">
        <v>5.05</v>
      </c>
      <c r="BO2248" s="5">
        <v>3.44</v>
      </c>
      <c r="BQ2248" s="5">
        <v>5.46</v>
      </c>
      <c r="BR2248" s="5">
        <v>3.72</v>
      </c>
      <c r="BT2248" s="5">
        <v>61</v>
      </c>
      <c r="BX2248" s="5">
        <v>9.6999999999999993</v>
      </c>
    </row>
    <row r="2249" spans="1:77" x14ac:dyDescent="0.35">
      <c r="A2249" s="2" t="s">
        <v>295</v>
      </c>
      <c r="B2249" s="3">
        <v>40519</v>
      </c>
      <c r="C2249" s="4">
        <v>34</v>
      </c>
      <c r="G2249" s="5">
        <v>2E-3</v>
      </c>
      <c r="H2249" s="5">
        <v>0.28999999999999998</v>
      </c>
      <c r="J2249" s="5">
        <v>1.3</v>
      </c>
      <c r="M2249" s="5">
        <v>0.1</v>
      </c>
      <c r="N2249" s="5">
        <v>0.2</v>
      </c>
      <c r="Q2249" s="5">
        <v>0.02</v>
      </c>
      <c r="S2249" s="5">
        <v>92.5</v>
      </c>
      <c r="T2249" s="5">
        <v>20</v>
      </c>
      <c r="U2249" s="5">
        <v>0.2</v>
      </c>
      <c r="V2249" s="5">
        <v>2</v>
      </c>
      <c r="W2249" s="5">
        <v>3.91</v>
      </c>
      <c r="AB2249" s="5">
        <v>8.6199999999999992</v>
      </c>
      <c r="AD2249" s="5">
        <v>6.12</v>
      </c>
      <c r="AE2249" s="5">
        <v>2.42</v>
      </c>
      <c r="AI2249" s="5">
        <v>0.5</v>
      </c>
      <c r="AJ2249" s="5">
        <v>52.2</v>
      </c>
      <c r="AN2249" s="5">
        <v>6.87</v>
      </c>
      <c r="AO2249" s="5">
        <v>0.22</v>
      </c>
      <c r="AS2249" s="5">
        <v>0.61</v>
      </c>
      <c r="AT2249" s="5">
        <v>14</v>
      </c>
      <c r="AU2249" s="5">
        <v>0.5</v>
      </c>
      <c r="AV2249" s="5">
        <v>0.22</v>
      </c>
      <c r="AW2249" s="5">
        <v>3.2799999999999999E-3</v>
      </c>
      <c r="AX2249" s="5">
        <v>0.01</v>
      </c>
      <c r="BA2249" s="5">
        <v>7.28</v>
      </c>
      <c r="BC2249" s="5">
        <v>1E-3</v>
      </c>
      <c r="BF2249" s="5">
        <v>0.3</v>
      </c>
      <c r="BH2249" s="5">
        <v>5.08</v>
      </c>
      <c r="BO2249" s="5">
        <v>3.91</v>
      </c>
      <c r="BQ2249" s="5">
        <v>5.73</v>
      </c>
      <c r="BR2249" s="5">
        <v>6.09</v>
      </c>
      <c r="BW2249" s="5">
        <v>0.5</v>
      </c>
      <c r="BX2249" s="5">
        <v>9.6</v>
      </c>
      <c r="BY2249" s="5">
        <v>0.8</v>
      </c>
    </row>
    <row r="2250" spans="1:77" x14ac:dyDescent="0.35">
      <c r="A2250" s="2" t="s">
        <v>295</v>
      </c>
      <c r="B2250" s="3">
        <v>40135</v>
      </c>
      <c r="C2250" s="4">
        <v>22</v>
      </c>
      <c r="G2250" s="5">
        <v>3.0000000000000001E-3</v>
      </c>
      <c r="H2250" s="5">
        <v>0.3</v>
      </c>
      <c r="M2250" s="5">
        <v>0.56000000000000005</v>
      </c>
      <c r="S2250" s="5">
        <v>90</v>
      </c>
      <c r="T2250" s="5">
        <v>22</v>
      </c>
      <c r="V2250" s="5">
        <v>1.9</v>
      </c>
      <c r="W2250" s="5">
        <v>3.06</v>
      </c>
      <c r="AB2250" s="5">
        <v>8.85</v>
      </c>
      <c r="AD2250" s="5">
        <v>1.49</v>
      </c>
      <c r="AE2250" s="5">
        <v>2.3199999999999998</v>
      </c>
      <c r="AJ2250" s="5">
        <v>52</v>
      </c>
      <c r="AN2250" s="5">
        <v>6.61</v>
      </c>
      <c r="AO2250" s="5">
        <v>0.21</v>
      </c>
      <c r="AT2250" s="5">
        <v>14.1</v>
      </c>
      <c r="AV2250" s="5">
        <v>0.22</v>
      </c>
      <c r="AW2250" s="5">
        <v>4.9300000000000004E-3</v>
      </c>
      <c r="AX2250" s="5">
        <v>0.01</v>
      </c>
      <c r="BA2250" s="5">
        <v>7.19</v>
      </c>
      <c r="BF2250" s="5">
        <v>0.3</v>
      </c>
      <c r="BH2250" s="5">
        <v>5.09</v>
      </c>
      <c r="BO2250" s="5">
        <v>13.2</v>
      </c>
      <c r="BX2250" s="5">
        <v>9.6</v>
      </c>
    </row>
    <row r="2251" spans="1:77" x14ac:dyDescent="0.35">
      <c r="A2251" s="2" t="s">
        <v>295</v>
      </c>
      <c r="B2251" s="3">
        <v>42143</v>
      </c>
      <c r="C2251" s="4">
        <v>33</v>
      </c>
      <c r="G2251" s="5">
        <v>0.32</v>
      </c>
      <c r="H2251" s="5">
        <v>0.01</v>
      </c>
      <c r="J2251" s="5">
        <v>0.2</v>
      </c>
      <c r="M2251" s="5">
        <v>0.74</v>
      </c>
      <c r="N2251" s="5">
        <v>0.2</v>
      </c>
      <c r="Q2251" s="5">
        <v>0.41</v>
      </c>
      <c r="S2251" s="5">
        <v>32.4</v>
      </c>
      <c r="T2251" s="5">
        <v>31</v>
      </c>
      <c r="U2251" s="5">
        <v>0.4</v>
      </c>
      <c r="V2251" s="5">
        <v>1.7</v>
      </c>
      <c r="W2251" s="5">
        <v>7.0000000000000001E-3</v>
      </c>
      <c r="AB2251" s="5">
        <v>10.29</v>
      </c>
      <c r="AC2251" s="5">
        <v>10</v>
      </c>
      <c r="AD2251" s="5">
        <v>2.15</v>
      </c>
      <c r="AE2251" s="5">
        <v>18</v>
      </c>
      <c r="AI2251" s="5">
        <v>0.5</v>
      </c>
      <c r="AJ2251" s="5">
        <v>39.799999999999997</v>
      </c>
      <c r="AN2251" s="5">
        <v>6.6</v>
      </c>
      <c r="AO2251" s="5">
        <v>0.08</v>
      </c>
      <c r="AT2251" s="5">
        <v>10.7</v>
      </c>
      <c r="AU2251" s="5">
        <v>0.8</v>
      </c>
      <c r="AV2251" s="5">
        <v>97.38</v>
      </c>
      <c r="AW2251" s="5">
        <v>3.2799999999999999E-3</v>
      </c>
      <c r="AX2251" s="5">
        <v>0.01</v>
      </c>
      <c r="BA2251" s="5">
        <v>4.9000000000000004</v>
      </c>
      <c r="BC2251" s="5">
        <v>9.4999999999999998E-3</v>
      </c>
      <c r="BF2251" s="5">
        <v>10.5</v>
      </c>
      <c r="BH2251" s="5">
        <v>0.1</v>
      </c>
      <c r="BO2251" s="5">
        <v>31.8</v>
      </c>
      <c r="BQ2251" s="5">
        <v>3.21</v>
      </c>
      <c r="BR2251" s="5">
        <v>3.14</v>
      </c>
      <c r="BX2251" s="5">
        <v>9.8000000000000007</v>
      </c>
      <c r="BY2251" s="5">
        <v>5.3</v>
      </c>
    </row>
    <row r="2252" spans="1:77" x14ac:dyDescent="0.35">
      <c r="A2252" s="2" t="s">
        <v>295</v>
      </c>
      <c r="B2252" s="3">
        <v>37582</v>
      </c>
      <c r="C2252" s="4">
        <v>20</v>
      </c>
      <c r="F2252" s="5">
        <v>0.01</v>
      </c>
      <c r="H2252" s="5">
        <v>0.19</v>
      </c>
      <c r="M2252" s="5">
        <v>0.15</v>
      </c>
      <c r="S2252" s="5">
        <v>89.5</v>
      </c>
      <c r="T2252" s="5">
        <v>20.5</v>
      </c>
      <c r="V2252" s="5">
        <v>1.7</v>
      </c>
      <c r="W2252" s="5">
        <v>2.4300000000000002</v>
      </c>
      <c r="AB2252" s="5">
        <v>14.66</v>
      </c>
      <c r="AE2252" s="5">
        <v>1.2</v>
      </c>
      <c r="AJ2252" s="5">
        <v>45.8</v>
      </c>
      <c r="AN2252" s="5">
        <v>7.2</v>
      </c>
      <c r="AO2252" s="5">
        <v>0.18</v>
      </c>
      <c r="AT2252" s="5">
        <v>10.9</v>
      </c>
      <c r="AV2252" s="5">
        <v>0.35</v>
      </c>
      <c r="AW2252" s="5">
        <v>0.03</v>
      </c>
      <c r="AX2252" s="5">
        <v>0.3</v>
      </c>
      <c r="BA2252" s="5">
        <v>7.57</v>
      </c>
      <c r="BH2252" s="5">
        <v>4.08</v>
      </c>
      <c r="BO2252" s="5">
        <v>39.1</v>
      </c>
      <c r="BX2252" s="5">
        <v>9.5</v>
      </c>
    </row>
    <row r="2253" spans="1:77" x14ac:dyDescent="0.35">
      <c r="A2253" s="2" t="s">
        <v>295</v>
      </c>
      <c r="B2253" s="3">
        <v>38848</v>
      </c>
      <c r="C2253" s="4">
        <v>31</v>
      </c>
      <c r="F2253" s="5">
        <v>0.02</v>
      </c>
      <c r="H2253" s="5">
        <v>0.37</v>
      </c>
      <c r="J2253" s="5">
        <v>5</v>
      </c>
      <c r="M2253" s="5">
        <v>0.83</v>
      </c>
      <c r="N2253" s="5">
        <v>2.5</v>
      </c>
      <c r="Q2253" s="5">
        <v>1</v>
      </c>
      <c r="S2253" s="5">
        <v>87.05</v>
      </c>
      <c r="T2253" s="5">
        <v>25</v>
      </c>
      <c r="U2253" s="5">
        <v>5</v>
      </c>
      <c r="V2253" s="5">
        <v>2.1</v>
      </c>
      <c r="W2253" s="5">
        <v>3</v>
      </c>
      <c r="AD2253" s="5">
        <v>-1.64</v>
      </c>
      <c r="AE2253" s="5">
        <v>2.17</v>
      </c>
      <c r="AI2253" s="5">
        <v>10</v>
      </c>
      <c r="AJ2253" s="5">
        <v>51</v>
      </c>
      <c r="AN2253" s="5">
        <v>6.11</v>
      </c>
      <c r="AO2253" s="5">
        <v>0.21</v>
      </c>
      <c r="AT2253" s="5">
        <v>13.6</v>
      </c>
      <c r="AU2253" s="5">
        <v>2</v>
      </c>
      <c r="AV2253" s="5">
        <v>0.48</v>
      </c>
      <c r="AW2253" s="5">
        <v>0.02</v>
      </c>
      <c r="AX2253" s="5">
        <v>0.12</v>
      </c>
      <c r="BA2253" s="5">
        <v>7.4</v>
      </c>
      <c r="BC2253" s="5">
        <v>0.1</v>
      </c>
      <c r="BE2253" s="5">
        <v>0.3</v>
      </c>
      <c r="BH2253" s="5">
        <v>4.96</v>
      </c>
      <c r="BO2253" s="5">
        <v>2</v>
      </c>
      <c r="BQ2253" s="5">
        <v>5.72</v>
      </c>
      <c r="BR2253" s="5">
        <v>5.63</v>
      </c>
      <c r="BX2253" s="5">
        <v>9.9</v>
      </c>
      <c r="BY2253" s="5">
        <v>10</v>
      </c>
    </row>
    <row r="2254" spans="1:77" x14ac:dyDescent="0.35">
      <c r="A2254" s="2" t="s">
        <v>295</v>
      </c>
      <c r="B2254" s="3">
        <v>41767</v>
      </c>
      <c r="C2254" s="4">
        <v>25</v>
      </c>
      <c r="G2254" s="5">
        <v>0.33</v>
      </c>
      <c r="H2254" s="5">
        <v>0.01</v>
      </c>
      <c r="M2254" s="5">
        <v>0.62</v>
      </c>
      <c r="S2254" s="5">
        <v>31.6</v>
      </c>
      <c r="T2254" s="5">
        <v>29</v>
      </c>
      <c r="V2254" s="5">
        <v>2.1</v>
      </c>
      <c r="W2254" s="5">
        <v>6.0000000000000001E-3</v>
      </c>
      <c r="AB2254" s="5">
        <v>10.4</v>
      </c>
      <c r="AD2254" s="5">
        <v>4.12</v>
      </c>
      <c r="AE2254" s="5">
        <v>16.7</v>
      </c>
      <c r="AJ2254" s="5">
        <v>39.200000000000003</v>
      </c>
      <c r="AN2254" s="5">
        <v>6.55</v>
      </c>
      <c r="AO2254" s="5">
        <v>0.08</v>
      </c>
      <c r="AT2254" s="5">
        <v>10.1</v>
      </c>
      <c r="AV2254" s="5">
        <v>100.04</v>
      </c>
      <c r="AW2254" s="5">
        <v>3.2799999999999999E-3</v>
      </c>
      <c r="AX2254" s="5">
        <v>0.01</v>
      </c>
      <c r="AY2254" s="5">
        <v>0.02</v>
      </c>
      <c r="BA2254" s="5">
        <v>5.2</v>
      </c>
      <c r="BF2254" s="5">
        <v>9.27</v>
      </c>
      <c r="BH2254" s="5">
        <v>0.09</v>
      </c>
      <c r="BO2254" s="5">
        <v>30.6</v>
      </c>
      <c r="BQ2254" s="5">
        <v>3.16</v>
      </c>
      <c r="BR2254" s="5">
        <v>3.03</v>
      </c>
      <c r="BX2254" s="5">
        <v>9.6</v>
      </c>
    </row>
    <row r="2255" spans="1:77" x14ac:dyDescent="0.35">
      <c r="A2255" s="2" t="s">
        <v>295</v>
      </c>
      <c r="B2255" s="3">
        <v>40505</v>
      </c>
      <c r="C2255" s="4">
        <v>24</v>
      </c>
      <c r="G2255" s="5">
        <v>7.0000000000000007E-2</v>
      </c>
      <c r="H2255" s="5">
        <v>0.34</v>
      </c>
      <c r="M2255" s="5">
        <v>0.79</v>
      </c>
      <c r="S2255" s="5">
        <v>82.3</v>
      </c>
      <c r="T2255" s="5">
        <v>16</v>
      </c>
      <c r="V2255" s="5">
        <v>16</v>
      </c>
      <c r="W2255" s="5">
        <v>4.47</v>
      </c>
      <c r="AB2255" s="5">
        <v>0.75</v>
      </c>
      <c r="AD2255" s="5">
        <v>14.2</v>
      </c>
      <c r="AE2255" s="5">
        <v>9.44</v>
      </c>
      <c r="AJ2255" s="5">
        <v>47.1</v>
      </c>
      <c r="AN2255" s="5">
        <v>4.84</v>
      </c>
      <c r="AO2255" s="5">
        <v>0.27</v>
      </c>
      <c r="AT2255" s="5">
        <v>7.12</v>
      </c>
      <c r="AV2255" s="5">
        <v>0.22</v>
      </c>
      <c r="AW2255" s="5">
        <v>0.01</v>
      </c>
      <c r="AX2255" s="5">
        <v>0.4</v>
      </c>
      <c r="BA2255" s="5">
        <v>6.73</v>
      </c>
      <c r="BF2255" s="5">
        <v>0.22</v>
      </c>
      <c r="BH2255" s="5">
        <v>2.93</v>
      </c>
      <c r="BO2255" s="5">
        <v>59.2</v>
      </c>
      <c r="BQ2255" s="5">
        <v>4.63</v>
      </c>
      <c r="BR2255" s="5">
        <v>5.33</v>
      </c>
      <c r="BX2255" s="5">
        <v>10.9</v>
      </c>
    </row>
    <row r="2256" spans="1:77" x14ac:dyDescent="0.35">
      <c r="A2256" s="2" t="s">
        <v>295</v>
      </c>
      <c r="B2256" s="3">
        <v>40512</v>
      </c>
      <c r="C2256" s="4">
        <v>30</v>
      </c>
      <c r="G2256" s="5">
        <v>5.0000000000000001E-3</v>
      </c>
      <c r="H2256" s="5">
        <v>0.01</v>
      </c>
      <c r="J2256" s="5">
        <v>0.4</v>
      </c>
      <c r="M2256" s="5">
        <v>0.19</v>
      </c>
      <c r="N2256" s="5">
        <v>0.2</v>
      </c>
      <c r="Q2256" s="5">
        <v>0.02</v>
      </c>
      <c r="S2256" s="5">
        <v>83</v>
      </c>
      <c r="U2256" s="5">
        <v>0.2</v>
      </c>
      <c r="V2256" s="5">
        <v>0.94</v>
      </c>
      <c r="W2256" s="5">
        <v>2.9</v>
      </c>
      <c r="AB2256" s="5">
        <v>1.64</v>
      </c>
      <c r="AE2256" s="5">
        <v>1.51</v>
      </c>
      <c r="AI2256" s="5">
        <v>0.5</v>
      </c>
      <c r="AJ2256" s="5">
        <v>55.4</v>
      </c>
      <c r="AN2256" s="5">
        <v>5.34</v>
      </c>
      <c r="AO2256" s="5">
        <v>0.16</v>
      </c>
      <c r="AS2256" s="5">
        <v>0.35</v>
      </c>
      <c r="AT2256" s="5">
        <v>23.9</v>
      </c>
      <c r="AU2256" s="5">
        <v>0.5</v>
      </c>
      <c r="AV2256" s="5">
        <v>0.22</v>
      </c>
      <c r="AW2256" s="5">
        <v>3.2799999999999999E-3</v>
      </c>
      <c r="AX2256" s="5">
        <v>0.01</v>
      </c>
      <c r="BA2256" s="5">
        <v>7.49</v>
      </c>
      <c r="BC2256" s="5">
        <v>1E-3</v>
      </c>
      <c r="BF2256" s="5">
        <v>0.26</v>
      </c>
      <c r="BH2256" s="5">
        <v>2.73</v>
      </c>
      <c r="BO2256" s="5">
        <v>66.2</v>
      </c>
      <c r="BW2256" s="5">
        <v>0.5</v>
      </c>
      <c r="BX2256" s="5">
        <v>9.4</v>
      </c>
      <c r="BY2256" s="5">
        <v>13</v>
      </c>
    </row>
    <row r="2257" spans="1:77" x14ac:dyDescent="0.35">
      <c r="A2257" s="2" t="s">
        <v>295</v>
      </c>
      <c r="B2257" s="3">
        <v>39972</v>
      </c>
      <c r="C2257" s="4">
        <v>22</v>
      </c>
      <c r="G2257" s="5">
        <v>0.04</v>
      </c>
      <c r="H2257" s="5">
        <v>0.01</v>
      </c>
      <c r="M2257" s="5">
        <v>0.86</v>
      </c>
      <c r="S2257" s="5">
        <v>34.1</v>
      </c>
      <c r="T2257" s="5">
        <v>41</v>
      </c>
      <c r="V2257" s="5">
        <v>5.6</v>
      </c>
      <c r="W2257" s="5">
        <v>8.9999999999999993E-3</v>
      </c>
      <c r="AB2257" s="5">
        <v>6.54</v>
      </c>
      <c r="AD2257" s="5">
        <v>0.89</v>
      </c>
      <c r="AE2257" s="5">
        <v>7.9</v>
      </c>
      <c r="AJ2257" s="5">
        <v>35.6</v>
      </c>
      <c r="AN2257" s="5">
        <v>4.58</v>
      </c>
      <c r="AO2257" s="5">
        <v>6.0000000000000001E-3</v>
      </c>
      <c r="AT2257" s="5">
        <v>21.2</v>
      </c>
      <c r="AV2257" s="5">
        <v>44.71</v>
      </c>
      <c r="AW2257" s="5">
        <v>3.2799999999999999E-3</v>
      </c>
      <c r="AX2257" s="5">
        <v>0.03</v>
      </c>
      <c r="BA2257" s="5">
        <v>5.88</v>
      </c>
      <c r="BF2257" s="5">
        <v>4.24</v>
      </c>
      <c r="BH2257" s="5">
        <v>0.65</v>
      </c>
      <c r="BO2257" s="5">
        <v>31.1</v>
      </c>
      <c r="BX2257" s="5">
        <v>9.4</v>
      </c>
    </row>
    <row r="2258" spans="1:77" x14ac:dyDescent="0.35">
      <c r="A2258" s="2" t="s">
        <v>295</v>
      </c>
      <c r="B2258" s="3">
        <v>38847</v>
      </c>
      <c r="C2258" s="4">
        <v>31</v>
      </c>
      <c r="F2258" s="5">
        <v>0.04</v>
      </c>
      <c r="H2258" s="5">
        <v>0.02</v>
      </c>
      <c r="J2258" s="5">
        <v>5</v>
      </c>
      <c r="M2258" s="5">
        <v>1.1499999999999999</v>
      </c>
      <c r="N2258" s="5">
        <v>2.5</v>
      </c>
      <c r="Q2258" s="5">
        <v>0.5</v>
      </c>
      <c r="S2258" s="5">
        <v>35.06</v>
      </c>
      <c r="T2258" s="5">
        <v>39</v>
      </c>
      <c r="U2258" s="5">
        <v>5</v>
      </c>
      <c r="V2258" s="5">
        <v>3.1</v>
      </c>
      <c r="W2258" s="5">
        <v>0.02</v>
      </c>
      <c r="AD2258" s="5">
        <v>1.1200000000000001</v>
      </c>
      <c r="AE2258" s="5">
        <v>5.0599999999999996</v>
      </c>
      <c r="AI2258" s="5">
        <v>10</v>
      </c>
      <c r="AJ2258" s="5">
        <v>37</v>
      </c>
      <c r="AN2258" s="5">
        <v>3.69</v>
      </c>
      <c r="AO2258" s="5">
        <v>0.01</v>
      </c>
      <c r="AT2258" s="5">
        <v>20.2</v>
      </c>
      <c r="AU2258" s="5">
        <v>2</v>
      </c>
      <c r="AV2258" s="5">
        <v>25.58</v>
      </c>
      <c r="AW2258" s="5">
        <v>0.02</v>
      </c>
      <c r="AX2258" s="5">
        <v>0.06</v>
      </c>
      <c r="BA2258" s="5">
        <v>6.08</v>
      </c>
      <c r="BC2258" s="5">
        <v>0.1</v>
      </c>
      <c r="BE2258" s="5">
        <v>7.2</v>
      </c>
      <c r="BH2258" s="5">
        <v>0.65</v>
      </c>
      <c r="BO2258" s="5">
        <v>41</v>
      </c>
      <c r="BQ2258" s="5">
        <v>3.03</v>
      </c>
      <c r="BR2258" s="5">
        <v>3.06</v>
      </c>
      <c r="BX2258" s="5">
        <v>9.6</v>
      </c>
      <c r="BY2258" s="5">
        <v>10</v>
      </c>
    </row>
    <row r="2259" spans="1:77" x14ac:dyDescent="0.35">
      <c r="A2259" s="2" t="s">
        <v>295</v>
      </c>
      <c r="B2259" s="3">
        <v>38674</v>
      </c>
      <c r="C2259" s="4">
        <v>33</v>
      </c>
      <c r="F2259" s="5">
        <v>0.05</v>
      </c>
      <c r="H2259" s="5">
        <v>0.04</v>
      </c>
      <c r="J2259" s="5">
        <v>1</v>
      </c>
      <c r="M2259" s="5">
        <v>0.3</v>
      </c>
      <c r="N2259" s="5">
        <v>2</v>
      </c>
      <c r="Q2259" s="5">
        <v>0.5</v>
      </c>
      <c r="S2259" s="5">
        <v>44.6</v>
      </c>
      <c r="T2259" s="5">
        <v>29</v>
      </c>
      <c r="U2259" s="5">
        <v>1</v>
      </c>
      <c r="V2259" s="5">
        <v>2</v>
      </c>
      <c r="W2259" s="5">
        <v>0.01</v>
      </c>
      <c r="AB2259" s="5">
        <v>7.21</v>
      </c>
      <c r="AD2259" s="5">
        <v>-0.5</v>
      </c>
      <c r="AE2259" s="5">
        <v>3.7</v>
      </c>
      <c r="AI2259" s="5">
        <v>1</v>
      </c>
      <c r="AJ2259" s="5">
        <v>38.4</v>
      </c>
      <c r="AN2259" s="5">
        <v>4.0999999999999996</v>
      </c>
      <c r="AO2259" s="5">
        <v>0.01</v>
      </c>
      <c r="AT2259" s="5">
        <v>19.3</v>
      </c>
      <c r="AU2259" s="5">
        <v>1</v>
      </c>
      <c r="AV2259" s="5">
        <v>61.08</v>
      </c>
      <c r="AW2259" s="5">
        <v>0.03</v>
      </c>
      <c r="AX2259" s="5">
        <v>0.03</v>
      </c>
      <c r="BA2259" s="5">
        <v>6.1</v>
      </c>
      <c r="BC2259" s="5">
        <v>0.1</v>
      </c>
      <c r="BE2259" s="5">
        <v>5.3</v>
      </c>
      <c r="BH2259" s="5">
        <v>0.9</v>
      </c>
      <c r="BI2259" s="5">
        <v>0.1</v>
      </c>
      <c r="BO2259" s="5">
        <v>39</v>
      </c>
      <c r="BQ2259" s="5">
        <v>-3.52</v>
      </c>
      <c r="BR2259" s="5">
        <v>3.5</v>
      </c>
      <c r="BX2259" s="5">
        <v>9.4</v>
      </c>
      <c r="BY2259" s="5">
        <v>5</v>
      </c>
    </row>
    <row r="2260" spans="1:77" x14ac:dyDescent="0.35">
      <c r="A2260" s="2" t="s">
        <v>295</v>
      </c>
      <c r="B2260" s="3">
        <v>35032</v>
      </c>
      <c r="C2260" s="4">
        <v>14</v>
      </c>
      <c r="H2260" s="5">
        <v>0.01</v>
      </c>
      <c r="T2260" s="5">
        <v>12</v>
      </c>
      <c r="V2260" s="5">
        <v>1.4</v>
      </c>
      <c r="AB2260" s="5">
        <v>3.74</v>
      </c>
      <c r="AJ2260" s="5">
        <v>29.5</v>
      </c>
      <c r="AV2260" s="5">
        <v>90.62</v>
      </c>
      <c r="AW2260" s="5">
        <v>3.284E-3</v>
      </c>
      <c r="AX2260" s="5">
        <v>0.01</v>
      </c>
      <c r="AY2260" s="5">
        <v>5.0000000000000001E-3</v>
      </c>
      <c r="BA2260" s="5">
        <v>5.83</v>
      </c>
      <c r="BH2260" s="5">
        <v>0.37</v>
      </c>
      <c r="BI2260" s="5">
        <v>0.43</v>
      </c>
      <c r="BO2260" s="5">
        <v>16</v>
      </c>
      <c r="BX2260" s="5">
        <v>11.3</v>
      </c>
    </row>
    <row r="2261" spans="1:77" x14ac:dyDescent="0.35">
      <c r="A2261" s="2" t="s">
        <v>350</v>
      </c>
      <c r="B2261" s="3">
        <v>35137</v>
      </c>
      <c r="C2261" s="4">
        <v>23</v>
      </c>
      <c r="F2261" s="5">
        <v>0.98</v>
      </c>
      <c r="G2261" s="5">
        <v>6.0000000000000001E-3</v>
      </c>
      <c r="H2261" s="5">
        <v>0.01</v>
      </c>
      <c r="S2261" s="5">
        <v>35</v>
      </c>
      <c r="T2261" s="5">
        <v>16</v>
      </c>
      <c r="V2261" s="5">
        <v>1.3</v>
      </c>
      <c r="W2261" s="5">
        <v>0.41</v>
      </c>
      <c r="AB2261" s="5">
        <v>3.9</v>
      </c>
      <c r="AE2261" s="5">
        <v>11</v>
      </c>
      <c r="AJ2261" s="5">
        <v>32.6</v>
      </c>
      <c r="AN2261" s="5">
        <v>2.7</v>
      </c>
      <c r="AO2261" s="5">
        <v>0.01</v>
      </c>
      <c r="AT2261" s="5">
        <v>6.5</v>
      </c>
      <c r="AV2261" s="5">
        <v>101.37</v>
      </c>
      <c r="AW2261" s="5">
        <v>3.284E-3</v>
      </c>
      <c r="AX2261" s="5">
        <v>0.01</v>
      </c>
      <c r="AY2261" s="5">
        <v>5.0000000000000001E-3</v>
      </c>
      <c r="BA2261" s="5">
        <v>5.83</v>
      </c>
      <c r="BE2261" s="5">
        <v>8</v>
      </c>
      <c r="BH2261" s="5">
        <v>0.33</v>
      </c>
      <c r="BI2261" s="5">
        <v>0.19</v>
      </c>
      <c r="BO2261" s="5">
        <v>14.8</v>
      </c>
      <c r="BX2261" s="5">
        <v>6.3</v>
      </c>
    </row>
    <row r="2262" spans="1:77" x14ac:dyDescent="0.35">
      <c r="A2262" s="2" t="s">
        <v>350</v>
      </c>
      <c r="B2262" s="3">
        <v>33213</v>
      </c>
      <c r="C2262" s="4">
        <v>23</v>
      </c>
      <c r="F2262" s="5">
        <v>1.06</v>
      </c>
      <c r="H2262" s="5">
        <v>0.43</v>
      </c>
      <c r="M2262" s="5">
        <v>0.11</v>
      </c>
      <c r="O2262" s="5">
        <v>1500</v>
      </c>
      <c r="S2262" s="5">
        <v>56.4</v>
      </c>
      <c r="T2262" s="5">
        <v>49.1</v>
      </c>
      <c r="V2262" s="5">
        <v>9.5</v>
      </c>
      <c r="W2262" s="5">
        <v>1.1599999999999999</v>
      </c>
      <c r="Y2262" s="5">
        <v>0.7</v>
      </c>
      <c r="AB2262" s="5">
        <v>6.6</v>
      </c>
      <c r="AE2262" s="5">
        <v>2.4</v>
      </c>
      <c r="AJ2262" s="5">
        <v>43.7</v>
      </c>
      <c r="AN2262" s="5">
        <v>4.5999999999999996</v>
      </c>
      <c r="AO2262" s="5">
        <v>0.02</v>
      </c>
      <c r="AT2262" s="5">
        <v>25.4</v>
      </c>
      <c r="AV2262" s="5">
        <v>59.76</v>
      </c>
      <c r="AW2262" s="5">
        <v>0.09</v>
      </c>
      <c r="AX2262" s="5">
        <v>0.42</v>
      </c>
      <c r="BA2262" s="5">
        <v>6.6</v>
      </c>
      <c r="BE2262" s="5">
        <v>4.9000000000000004</v>
      </c>
      <c r="BH2262" s="5">
        <v>1.39</v>
      </c>
      <c r="BO2262" s="5">
        <v>63.1</v>
      </c>
      <c r="BX2262" s="5">
        <v>9.3000000000000007</v>
      </c>
    </row>
    <row r="2263" spans="1:77" x14ac:dyDescent="0.35">
      <c r="A2263" s="2" t="s">
        <v>350</v>
      </c>
      <c r="B2263" s="3">
        <v>42261</v>
      </c>
      <c r="C2263" s="4">
        <v>31</v>
      </c>
      <c r="G2263" s="5">
        <v>0.13</v>
      </c>
      <c r="H2263" s="5">
        <v>0.01</v>
      </c>
      <c r="J2263" s="5">
        <v>0.2</v>
      </c>
      <c r="M2263" s="5">
        <v>1.39</v>
      </c>
      <c r="N2263" s="5">
        <v>0.2</v>
      </c>
      <c r="Q2263" s="5">
        <v>0.02</v>
      </c>
      <c r="S2263" s="5">
        <v>70.900000000000006</v>
      </c>
      <c r="T2263" s="5">
        <v>15</v>
      </c>
      <c r="U2263" s="5">
        <v>1.5</v>
      </c>
      <c r="V2263" s="5">
        <v>19</v>
      </c>
      <c r="W2263" s="5">
        <v>1.86</v>
      </c>
      <c r="AB2263" s="5">
        <v>1.25</v>
      </c>
      <c r="AC2263" s="5">
        <v>10</v>
      </c>
      <c r="AD2263" s="5">
        <v>4.28</v>
      </c>
      <c r="AE2263" s="5">
        <v>9.59</v>
      </c>
      <c r="AI2263" s="5">
        <v>0.5</v>
      </c>
      <c r="AN2263" s="5">
        <v>4.6399999999999997</v>
      </c>
      <c r="AO2263" s="5">
        <v>0.16</v>
      </c>
      <c r="AT2263" s="5">
        <v>7.71</v>
      </c>
      <c r="AU2263" s="5">
        <v>0.5</v>
      </c>
      <c r="AV2263" s="5">
        <v>0.22</v>
      </c>
      <c r="AW2263" s="5">
        <v>0.01</v>
      </c>
      <c r="AX2263" s="5">
        <v>0.01</v>
      </c>
      <c r="BA2263" s="5">
        <v>6.66</v>
      </c>
      <c r="BC2263" s="5">
        <v>4.1999999999999997E-3</v>
      </c>
      <c r="BH2263" s="5">
        <v>3.86</v>
      </c>
      <c r="BO2263" s="5">
        <v>6.96</v>
      </c>
      <c r="BQ2263" s="5">
        <v>4.43</v>
      </c>
      <c r="BR2263" s="5">
        <v>4.62</v>
      </c>
      <c r="BX2263" s="5">
        <v>11.2</v>
      </c>
      <c r="BY2263" s="5">
        <v>0.5</v>
      </c>
    </row>
    <row r="2264" spans="1:77" x14ac:dyDescent="0.35">
      <c r="A2264" s="2" t="s">
        <v>350</v>
      </c>
      <c r="B2264" s="3">
        <v>41906</v>
      </c>
      <c r="C2264" s="4">
        <v>25</v>
      </c>
      <c r="G2264" s="5">
        <v>0.13</v>
      </c>
      <c r="H2264" s="5">
        <v>0.28999999999999998</v>
      </c>
      <c r="M2264" s="5">
        <v>0.86</v>
      </c>
      <c r="S2264" s="5">
        <v>70.2</v>
      </c>
      <c r="T2264" s="5">
        <v>13</v>
      </c>
      <c r="V2264" s="5">
        <v>21</v>
      </c>
      <c r="W2264" s="5">
        <v>3.4</v>
      </c>
      <c r="AB2264" s="5">
        <v>1.45</v>
      </c>
      <c r="AD2264" s="5">
        <v>5.79</v>
      </c>
      <c r="AE2264" s="5">
        <v>9.4700000000000006</v>
      </c>
      <c r="AJ2264" s="5">
        <v>39.5</v>
      </c>
      <c r="AN2264" s="5">
        <v>4.21</v>
      </c>
      <c r="AO2264" s="5">
        <v>0.22</v>
      </c>
      <c r="AT2264" s="5">
        <v>6.91</v>
      </c>
      <c r="AV2264" s="5">
        <v>0.22</v>
      </c>
      <c r="AW2264" s="5">
        <v>0.02</v>
      </c>
      <c r="AX2264" s="5">
        <v>0.56999999999999995</v>
      </c>
      <c r="AY2264" s="5">
        <v>0.15</v>
      </c>
      <c r="BA2264" s="5">
        <v>6.84</v>
      </c>
      <c r="BF2264" s="5">
        <v>0.17</v>
      </c>
      <c r="BH2264" s="5">
        <v>3.42</v>
      </c>
      <c r="BO2264" s="5">
        <v>26.4</v>
      </c>
      <c r="BQ2264" s="5">
        <v>4.3499999999999996</v>
      </c>
      <c r="BR2264" s="5">
        <v>4.6100000000000003</v>
      </c>
      <c r="BX2264" s="5">
        <v>11.4</v>
      </c>
    </row>
    <row r="2265" spans="1:77" x14ac:dyDescent="0.35">
      <c r="A2265" s="2" t="s">
        <v>350</v>
      </c>
      <c r="B2265" s="3">
        <v>41606</v>
      </c>
      <c r="C2265" s="4">
        <v>25</v>
      </c>
      <c r="G2265" s="5">
        <v>0.12</v>
      </c>
      <c r="H2265" s="5">
        <v>0.28999999999999998</v>
      </c>
      <c r="M2265" s="5">
        <v>0.92</v>
      </c>
      <c r="S2265" s="5">
        <v>71.8</v>
      </c>
      <c r="T2265" s="5">
        <v>13</v>
      </c>
      <c r="V2265" s="5">
        <v>19</v>
      </c>
      <c r="W2265" s="5">
        <v>4.4400000000000004</v>
      </c>
      <c r="AB2265" s="5">
        <v>1.1499999999999999</v>
      </c>
      <c r="AD2265" s="5">
        <v>9.41</v>
      </c>
      <c r="AE2265" s="5">
        <v>9.6999999999999993</v>
      </c>
      <c r="AJ2265" s="5">
        <v>42.6</v>
      </c>
      <c r="AN2265" s="5">
        <v>4.59</v>
      </c>
      <c r="AO2265" s="5">
        <v>0.22</v>
      </c>
      <c r="AT2265" s="5">
        <v>6.43</v>
      </c>
      <c r="AV2265" s="5">
        <v>0.22</v>
      </c>
      <c r="AW2265" s="5">
        <v>0.02</v>
      </c>
      <c r="AX2265" s="5">
        <v>0.42</v>
      </c>
      <c r="AY2265" s="5">
        <v>0.14000000000000001</v>
      </c>
      <c r="BA2265" s="5">
        <v>6.74</v>
      </c>
      <c r="BF2265" s="5">
        <v>0.18</v>
      </c>
      <c r="BH2265" s="5">
        <v>3.03</v>
      </c>
      <c r="BO2265" s="5">
        <v>44.5</v>
      </c>
      <c r="BQ2265" s="5">
        <v>4.34</v>
      </c>
      <c r="BR2265" s="5">
        <v>4.76</v>
      </c>
      <c r="BX2265" s="5">
        <v>10.9</v>
      </c>
    </row>
    <row r="2266" spans="1:77" x14ac:dyDescent="0.35">
      <c r="A2266" s="2" t="s">
        <v>350</v>
      </c>
      <c r="B2266" s="3">
        <v>40500</v>
      </c>
      <c r="C2266" s="4">
        <v>24</v>
      </c>
      <c r="F2266" s="5">
        <v>0.01</v>
      </c>
      <c r="H2266" s="5">
        <v>0.02</v>
      </c>
      <c r="M2266" s="5">
        <v>0.8</v>
      </c>
      <c r="R2266" s="5">
        <v>1.1100000000000001</v>
      </c>
      <c r="S2266" s="5">
        <v>39.4</v>
      </c>
      <c r="T2266" s="5">
        <v>38.200000000000003</v>
      </c>
      <c r="V2266" s="5">
        <v>2.74</v>
      </c>
      <c r="W2266" s="5">
        <v>0.01</v>
      </c>
      <c r="AD2266" s="5">
        <v>1.4</v>
      </c>
      <c r="AE2266" s="5">
        <v>5</v>
      </c>
      <c r="AJ2266" s="5">
        <v>33.1</v>
      </c>
      <c r="AN2266" s="5">
        <v>4.5</v>
      </c>
      <c r="AO2266" s="5">
        <v>0.01</v>
      </c>
      <c r="AT2266" s="5">
        <v>19.3</v>
      </c>
      <c r="AV2266" s="5">
        <v>53.56</v>
      </c>
      <c r="AW2266" s="5">
        <v>0.06</v>
      </c>
      <c r="BA2266" s="5">
        <v>6.1</v>
      </c>
      <c r="BD2266" s="5">
        <v>-2.4</v>
      </c>
      <c r="BF2266" s="5">
        <v>5.8</v>
      </c>
      <c r="BH2266" s="5">
        <v>0.6</v>
      </c>
      <c r="BO2266" s="5">
        <v>35</v>
      </c>
      <c r="BQ2266" s="5">
        <v>3.3</v>
      </c>
      <c r="BR2266" s="5">
        <v>3.3</v>
      </c>
      <c r="BX2266" s="5">
        <v>9.1999999999999993</v>
      </c>
    </row>
    <row r="2267" spans="1:77" x14ac:dyDescent="0.35">
      <c r="A2267" s="2" t="s">
        <v>350</v>
      </c>
      <c r="B2267" s="3">
        <v>40807</v>
      </c>
      <c r="C2267" s="4">
        <v>25</v>
      </c>
      <c r="G2267" s="5">
        <v>0.09</v>
      </c>
      <c r="H2267" s="5">
        <v>0.3</v>
      </c>
      <c r="M2267" s="5">
        <v>0.61</v>
      </c>
      <c r="S2267" s="5">
        <v>79.900000000000006</v>
      </c>
      <c r="T2267" s="5">
        <v>16</v>
      </c>
      <c r="V2267" s="5">
        <v>15</v>
      </c>
      <c r="W2267" s="5">
        <v>4.17</v>
      </c>
      <c r="AB2267" s="5">
        <v>0.82</v>
      </c>
      <c r="AD2267" s="5">
        <v>8.9499999999999993</v>
      </c>
      <c r="AE2267" s="5">
        <v>9.81</v>
      </c>
      <c r="AJ2267" s="5">
        <v>43.8</v>
      </c>
      <c r="AN2267" s="5">
        <v>5.28</v>
      </c>
      <c r="AO2267" s="5">
        <v>0.25</v>
      </c>
      <c r="AT2267" s="5">
        <v>6.95</v>
      </c>
      <c r="AV2267" s="5">
        <v>0.22</v>
      </c>
      <c r="AW2267" s="5">
        <v>0.01</v>
      </c>
      <c r="AX2267" s="5">
        <v>0.4</v>
      </c>
      <c r="BA2267" s="5">
        <v>6.6</v>
      </c>
      <c r="BF2267" s="5">
        <v>0.2</v>
      </c>
      <c r="BH2267" s="5">
        <v>3.06</v>
      </c>
      <c r="BO2267" s="5">
        <v>60.7</v>
      </c>
      <c r="BQ2267" s="5">
        <v>4.79</v>
      </c>
      <c r="BR2267" s="5">
        <v>5.24</v>
      </c>
      <c r="BT2267" s="5">
        <v>41</v>
      </c>
      <c r="BX2267" s="5">
        <v>11.2</v>
      </c>
    </row>
    <row r="2268" spans="1:77" x14ac:dyDescent="0.35">
      <c r="A2268" s="2" t="s">
        <v>350</v>
      </c>
      <c r="B2268" s="3">
        <v>40723</v>
      </c>
      <c r="C2268" s="4">
        <v>35</v>
      </c>
      <c r="G2268" s="5">
        <v>0.03</v>
      </c>
      <c r="H2268" s="5">
        <v>0.01</v>
      </c>
      <c r="J2268" s="5">
        <v>0.2</v>
      </c>
      <c r="M2268" s="5">
        <v>0.57999999999999996</v>
      </c>
      <c r="N2268" s="5">
        <v>0.2</v>
      </c>
      <c r="Q2268" s="5">
        <v>0.18</v>
      </c>
      <c r="S2268" s="5">
        <v>38.5</v>
      </c>
      <c r="T2268" s="5">
        <v>37</v>
      </c>
      <c r="U2268" s="5">
        <v>1.5</v>
      </c>
      <c r="V2268" s="5">
        <v>3</v>
      </c>
      <c r="W2268" s="5">
        <v>2E-3</v>
      </c>
      <c r="AB2268" s="5">
        <v>6.91</v>
      </c>
      <c r="AD2268" s="5">
        <v>1.73</v>
      </c>
      <c r="AE2268" s="5">
        <v>6.46</v>
      </c>
      <c r="AI2268" s="5">
        <v>1.4</v>
      </c>
      <c r="AJ2268" s="5">
        <v>37.700000000000003</v>
      </c>
      <c r="AN2268" s="5">
        <v>4.57</v>
      </c>
      <c r="AO2268" s="5">
        <v>6.0000000000000001E-3</v>
      </c>
      <c r="AS2268" s="5">
        <v>0.35</v>
      </c>
      <c r="AT2268" s="5">
        <v>20.3</v>
      </c>
      <c r="AU2268" s="5">
        <v>0.6</v>
      </c>
      <c r="AV2268" s="5">
        <v>65.95</v>
      </c>
      <c r="AW2268" s="5">
        <v>3.2799999999999999E-3</v>
      </c>
      <c r="AX2268" s="5">
        <v>0.03</v>
      </c>
      <c r="BA2268" s="5">
        <v>6.06</v>
      </c>
      <c r="BC2268" s="5">
        <v>1.2999999999999999E-3</v>
      </c>
      <c r="BF2268" s="5">
        <v>7.68</v>
      </c>
      <c r="BH2268" s="5">
        <v>0.56999999999999995</v>
      </c>
      <c r="BO2268" s="5">
        <v>29.5</v>
      </c>
      <c r="BQ2268" s="5">
        <v>3.29</v>
      </c>
      <c r="BR2268" s="5">
        <v>3.35</v>
      </c>
      <c r="BT2268" s="5">
        <v>9.4</v>
      </c>
      <c r="BW2268" s="5">
        <v>0.87</v>
      </c>
      <c r="BX2268" s="5">
        <v>9.1999999999999993</v>
      </c>
      <c r="BY2268" s="5">
        <v>27</v>
      </c>
    </row>
    <row r="2269" spans="1:77" x14ac:dyDescent="0.35">
      <c r="A2269" s="2" t="s">
        <v>350</v>
      </c>
      <c r="B2269" s="3">
        <v>40078</v>
      </c>
      <c r="C2269" s="4">
        <v>31</v>
      </c>
      <c r="G2269" s="5">
        <v>0.09</v>
      </c>
      <c r="H2269" s="5">
        <v>0.38</v>
      </c>
      <c r="J2269" s="5">
        <v>0.4</v>
      </c>
      <c r="M2269" s="5">
        <v>0.76</v>
      </c>
      <c r="N2269" s="5">
        <v>0.2</v>
      </c>
      <c r="Q2269" s="5">
        <v>0.02</v>
      </c>
      <c r="S2269" s="5">
        <v>74.599999999999994</v>
      </c>
      <c r="T2269" s="5">
        <v>14.4</v>
      </c>
      <c r="U2269" s="5">
        <v>1.2</v>
      </c>
      <c r="V2269" s="5">
        <v>15</v>
      </c>
      <c r="W2269" s="5">
        <v>4.83</v>
      </c>
      <c r="AB2269" s="5">
        <v>1.42</v>
      </c>
      <c r="AD2269" s="5">
        <v>13.02</v>
      </c>
      <c r="AE2269" s="5">
        <v>9.81</v>
      </c>
      <c r="AI2269" s="5">
        <v>0.5</v>
      </c>
      <c r="AJ2269" s="5">
        <v>45.8</v>
      </c>
      <c r="AN2269" s="5">
        <v>5.01</v>
      </c>
      <c r="AO2269" s="5">
        <v>0.26</v>
      </c>
      <c r="AT2269" s="5">
        <v>6.8</v>
      </c>
      <c r="AU2269" s="5">
        <v>0.5</v>
      </c>
      <c r="AV2269" s="5">
        <v>0.22</v>
      </c>
      <c r="AW2269" s="5">
        <v>0.01</v>
      </c>
      <c r="AX2269" s="5">
        <v>0.51</v>
      </c>
      <c r="BA2269" s="5">
        <v>6.81</v>
      </c>
      <c r="BC2269" s="5">
        <v>1E-3</v>
      </c>
      <c r="BF2269" s="5">
        <v>0.43</v>
      </c>
      <c r="BH2269" s="5">
        <v>2.86</v>
      </c>
      <c r="BO2269" s="5">
        <v>71.900000000000006</v>
      </c>
      <c r="BW2269" s="5">
        <v>2.6</v>
      </c>
      <c r="BX2269" s="5">
        <v>11.3</v>
      </c>
      <c r="BY2269" s="5">
        <v>4.7</v>
      </c>
    </row>
    <row r="2270" spans="1:77" x14ac:dyDescent="0.35">
      <c r="A2270" s="2" t="s">
        <v>350</v>
      </c>
      <c r="B2270" s="3">
        <v>35403</v>
      </c>
      <c r="C2270" s="4">
        <v>23</v>
      </c>
      <c r="F2270" s="5">
        <v>0.04</v>
      </c>
      <c r="G2270" s="5">
        <v>0.03</v>
      </c>
      <c r="H2270" s="5">
        <v>0.01</v>
      </c>
      <c r="S2270" s="5">
        <v>22</v>
      </c>
      <c r="T2270" s="5">
        <v>11</v>
      </c>
      <c r="V2270" s="5">
        <v>1.9</v>
      </c>
      <c r="W2270" s="5">
        <v>0.03</v>
      </c>
      <c r="AB2270" s="5">
        <v>4.58</v>
      </c>
      <c r="AE2270" s="5">
        <v>7.6</v>
      </c>
      <c r="AJ2270" s="5">
        <v>42.7</v>
      </c>
      <c r="AN2270" s="5">
        <v>1.6</v>
      </c>
      <c r="AO2270" s="5">
        <v>1.4E-3</v>
      </c>
      <c r="AT2270" s="5">
        <v>5.2</v>
      </c>
      <c r="AV2270" s="5">
        <v>40.409999999999997</v>
      </c>
      <c r="AW2270" s="5">
        <v>3.284E-3</v>
      </c>
      <c r="AX2270" s="5">
        <v>0.01</v>
      </c>
      <c r="AY2270" s="5">
        <v>5.0000000000000001E-3</v>
      </c>
      <c r="BA2270" s="5">
        <v>6.02</v>
      </c>
      <c r="BE2270" s="5">
        <v>9.4</v>
      </c>
      <c r="BH2270" s="5">
        <v>0.38</v>
      </c>
      <c r="BI2270" s="5">
        <v>0.23</v>
      </c>
      <c r="BO2270" s="5">
        <v>29.6</v>
      </c>
      <c r="BX2270" s="5">
        <v>9.8000000000000007</v>
      </c>
    </row>
    <row r="2271" spans="1:77" x14ac:dyDescent="0.35">
      <c r="A2271" s="2" t="s">
        <v>350</v>
      </c>
      <c r="B2271" s="3">
        <v>38834</v>
      </c>
      <c r="C2271" s="4">
        <v>31</v>
      </c>
      <c r="F2271" s="5">
        <v>0.12</v>
      </c>
      <c r="H2271" s="5">
        <v>0.41</v>
      </c>
      <c r="J2271" s="5">
        <v>5</v>
      </c>
      <c r="M2271" s="5">
        <v>2.23</v>
      </c>
      <c r="N2271" s="5">
        <v>10</v>
      </c>
      <c r="Q2271" s="5">
        <v>1</v>
      </c>
      <c r="S2271" s="5">
        <v>69.17</v>
      </c>
      <c r="T2271" s="5">
        <v>15</v>
      </c>
      <c r="U2271" s="5">
        <v>5</v>
      </c>
      <c r="V2271" s="5">
        <v>12.4</v>
      </c>
      <c r="W2271" s="5">
        <v>4.38</v>
      </c>
      <c r="AD2271" s="5">
        <v>4.55</v>
      </c>
      <c r="AE2271" s="5">
        <v>8.06</v>
      </c>
      <c r="AI2271" s="5">
        <v>10</v>
      </c>
      <c r="AJ2271" s="5">
        <v>45</v>
      </c>
      <c r="AN2271" s="5">
        <v>4.62</v>
      </c>
      <c r="AO2271" s="5">
        <v>0.26</v>
      </c>
      <c r="AT2271" s="5">
        <v>8.3000000000000007</v>
      </c>
      <c r="AU2271" s="5">
        <v>10</v>
      </c>
      <c r="AV2271" s="5">
        <v>0.48</v>
      </c>
      <c r="AW2271" s="5">
        <v>0.02</v>
      </c>
      <c r="AX2271" s="5">
        <v>0.3</v>
      </c>
      <c r="BA2271" s="5">
        <v>6.68</v>
      </c>
      <c r="BC2271" s="5">
        <v>0.1</v>
      </c>
      <c r="BE2271" s="5">
        <v>0.1</v>
      </c>
      <c r="BH2271" s="5">
        <v>2.68</v>
      </c>
      <c r="BO2271" s="5">
        <v>60</v>
      </c>
      <c r="BQ2271" s="5">
        <v>4.38</v>
      </c>
      <c r="BR2271" s="5">
        <v>4.59</v>
      </c>
      <c r="BX2271" s="5">
        <v>8.3000000000000007</v>
      </c>
      <c r="BY2271" s="5">
        <v>10</v>
      </c>
    </row>
    <row r="2272" spans="1:77" x14ac:dyDescent="0.35">
      <c r="A2272" s="2" t="s">
        <v>350</v>
      </c>
      <c r="B2272" s="3">
        <v>38689</v>
      </c>
      <c r="C2272" s="4">
        <v>33</v>
      </c>
      <c r="F2272" s="5">
        <v>0.11</v>
      </c>
      <c r="H2272" s="5">
        <v>0.53</v>
      </c>
      <c r="J2272" s="5">
        <v>1</v>
      </c>
      <c r="M2272" s="5">
        <v>0.3</v>
      </c>
      <c r="N2272" s="5">
        <v>2</v>
      </c>
      <c r="Q2272" s="5">
        <v>0.5</v>
      </c>
      <c r="S2272" s="5">
        <v>75.099999999999994</v>
      </c>
      <c r="T2272" s="5">
        <v>15</v>
      </c>
      <c r="U2272" s="5">
        <v>1</v>
      </c>
      <c r="V2272" s="5">
        <v>13</v>
      </c>
      <c r="W2272" s="5">
        <v>4.29</v>
      </c>
      <c r="AB2272" s="5">
        <v>1.06</v>
      </c>
      <c r="AD2272" s="5">
        <v>0.95</v>
      </c>
      <c r="AE2272" s="5">
        <v>6.3</v>
      </c>
      <c r="AI2272" s="5">
        <v>1</v>
      </c>
      <c r="AJ2272" s="5">
        <v>48.1</v>
      </c>
      <c r="AN2272" s="5">
        <v>5.5</v>
      </c>
      <c r="AO2272" s="5">
        <v>0.26</v>
      </c>
      <c r="AT2272" s="5">
        <v>7.8</v>
      </c>
      <c r="AU2272" s="5">
        <v>1</v>
      </c>
      <c r="AV2272" s="5">
        <v>0.44</v>
      </c>
      <c r="AW2272" s="5">
        <v>0.03</v>
      </c>
      <c r="AX2272" s="5">
        <v>0.42</v>
      </c>
      <c r="BA2272" s="5">
        <v>6.7</v>
      </c>
      <c r="BC2272" s="5">
        <v>0.1</v>
      </c>
      <c r="BE2272" s="5">
        <v>0.5</v>
      </c>
      <c r="BH2272" s="5">
        <v>3</v>
      </c>
      <c r="BI2272" s="5">
        <v>0.1</v>
      </c>
      <c r="BO2272" s="5">
        <v>68</v>
      </c>
      <c r="BQ2272" s="5">
        <v>-4.84</v>
      </c>
      <c r="BR2272" s="5">
        <v>4.8899999999999997</v>
      </c>
      <c r="BX2272" s="5">
        <v>10.9</v>
      </c>
      <c r="BY2272" s="5">
        <v>5</v>
      </c>
    </row>
    <row r="2273" spans="1:77" x14ac:dyDescent="0.35">
      <c r="A2273" s="2" t="s">
        <v>350</v>
      </c>
      <c r="B2273" s="3">
        <v>41885</v>
      </c>
      <c r="C2273" s="4">
        <v>33</v>
      </c>
      <c r="G2273" s="5">
        <v>4.0000000000000001E-3</v>
      </c>
      <c r="H2273" s="5">
        <v>1.08</v>
      </c>
      <c r="J2273" s="5">
        <v>2.5</v>
      </c>
      <c r="M2273" s="5">
        <v>0.32</v>
      </c>
      <c r="N2273" s="5">
        <v>0.2</v>
      </c>
      <c r="Q2273" s="5">
        <v>0.02</v>
      </c>
      <c r="S2273" s="5">
        <v>63</v>
      </c>
      <c r="T2273" s="5">
        <v>196</v>
      </c>
      <c r="U2273" s="5">
        <v>0.2</v>
      </c>
      <c r="V2273" s="5">
        <v>3.1</v>
      </c>
      <c r="W2273" s="5">
        <v>1.56</v>
      </c>
      <c r="AB2273" s="5">
        <v>8.1999999999999993</v>
      </c>
      <c r="AD2273" s="5">
        <v>10.39</v>
      </c>
      <c r="AE2273" s="5">
        <v>4.0999999999999996</v>
      </c>
      <c r="AI2273" s="5">
        <v>0.5</v>
      </c>
      <c r="AJ2273" s="5">
        <v>124.1</v>
      </c>
      <c r="AN2273" s="5">
        <v>12.9</v>
      </c>
      <c r="AO2273" s="5">
        <v>0.1</v>
      </c>
      <c r="AT2273" s="5">
        <v>154</v>
      </c>
      <c r="AU2273" s="5">
        <v>0.5</v>
      </c>
      <c r="AV2273" s="5">
        <v>0.22</v>
      </c>
      <c r="AW2273" s="5">
        <v>3.2799999999999999E-3</v>
      </c>
      <c r="AX2273" s="5">
        <v>0.06</v>
      </c>
      <c r="AY2273" s="5">
        <v>0.16</v>
      </c>
      <c r="BA2273" s="5">
        <v>7.57</v>
      </c>
      <c r="BC2273" s="5">
        <v>1E-3</v>
      </c>
      <c r="BF2273" s="5">
        <v>0.11</v>
      </c>
      <c r="BH2273" s="5">
        <v>6.73</v>
      </c>
      <c r="BO2273" s="5">
        <v>5.74</v>
      </c>
      <c r="BQ2273" s="5">
        <v>12.38</v>
      </c>
      <c r="BR2273" s="5">
        <v>11.16</v>
      </c>
      <c r="BX2273" s="5">
        <v>9.5</v>
      </c>
      <c r="BY2273" s="5">
        <v>1.4</v>
      </c>
    </row>
    <row r="2274" spans="1:77" x14ac:dyDescent="0.35">
      <c r="A2274" s="2" t="s">
        <v>350</v>
      </c>
      <c r="B2274" s="3">
        <v>40896</v>
      </c>
      <c r="C2274" s="4">
        <v>37</v>
      </c>
      <c r="G2274" s="5">
        <v>2E-3</v>
      </c>
      <c r="H2274" s="5">
        <v>0.95</v>
      </c>
      <c r="J2274" s="5">
        <v>1.7</v>
      </c>
      <c r="M2274" s="5">
        <v>0.45</v>
      </c>
      <c r="N2274" s="5">
        <v>0.2</v>
      </c>
      <c r="Q2274" s="5">
        <v>0.02</v>
      </c>
      <c r="S2274" s="5">
        <v>61.1</v>
      </c>
      <c r="T2274" s="5">
        <v>180</v>
      </c>
      <c r="U2274" s="5">
        <v>0.2</v>
      </c>
      <c r="V2274" s="5">
        <v>3.5</v>
      </c>
      <c r="W2274" s="5">
        <v>1.74</v>
      </c>
      <c r="AB2274" s="5">
        <v>7.77</v>
      </c>
      <c r="AD2274" s="5">
        <v>0.92</v>
      </c>
      <c r="AE2274" s="5">
        <v>3.95</v>
      </c>
      <c r="AI2274" s="5">
        <v>0.5</v>
      </c>
      <c r="AJ2274" s="5">
        <v>116.2</v>
      </c>
      <c r="AN2274" s="5">
        <v>12.5</v>
      </c>
      <c r="AO2274" s="5">
        <v>0.12</v>
      </c>
      <c r="AS2274" s="5">
        <v>3</v>
      </c>
      <c r="AT2274" s="5">
        <v>176</v>
      </c>
      <c r="AU2274" s="5">
        <v>0.5</v>
      </c>
      <c r="AV2274" s="5">
        <v>0.22</v>
      </c>
      <c r="AW2274" s="5">
        <v>3.2799999999999999E-3</v>
      </c>
      <c r="AX2274" s="5">
        <v>0.03</v>
      </c>
      <c r="BA2274" s="5">
        <v>7.43</v>
      </c>
      <c r="BC2274" s="5">
        <v>1E-3</v>
      </c>
      <c r="BF2274" s="5">
        <v>0.4</v>
      </c>
      <c r="BH2274" s="5">
        <v>6.68</v>
      </c>
      <c r="BO2274" s="5">
        <v>5.61</v>
      </c>
      <c r="BQ2274" s="5">
        <v>11.88</v>
      </c>
      <c r="BR2274" s="5">
        <v>11.99</v>
      </c>
      <c r="BS2274" s="5">
        <v>0.2</v>
      </c>
      <c r="BT2274" s="5">
        <v>78</v>
      </c>
      <c r="BV2274" s="5">
        <v>0.1</v>
      </c>
      <c r="BW2274" s="5">
        <v>0.23</v>
      </c>
      <c r="BX2274" s="5">
        <v>9.5</v>
      </c>
      <c r="BY2274" s="5">
        <v>0.5</v>
      </c>
    </row>
    <row r="2275" spans="1:77" x14ac:dyDescent="0.35">
      <c r="A2275" s="2" t="s">
        <v>350</v>
      </c>
      <c r="B2275" s="3">
        <v>35534</v>
      </c>
      <c r="C2275" s="4">
        <v>23</v>
      </c>
      <c r="F2275" s="5">
        <v>0.02</v>
      </c>
      <c r="G2275" s="5">
        <v>0.01</v>
      </c>
      <c r="H2275" s="5">
        <v>0.01</v>
      </c>
      <c r="S2275" s="5">
        <v>69</v>
      </c>
      <c r="T2275" s="5">
        <v>24</v>
      </c>
      <c r="V2275" s="5">
        <v>1.4</v>
      </c>
      <c r="W2275" s="5">
        <v>0.02</v>
      </c>
      <c r="AB2275" s="5">
        <v>4.01</v>
      </c>
      <c r="AE2275" s="5">
        <v>14</v>
      </c>
      <c r="AJ2275" s="5">
        <v>55.7</v>
      </c>
      <c r="AN2275" s="5">
        <v>5.4</v>
      </c>
      <c r="AO2275" s="5">
        <v>3.0000000000000001E-3</v>
      </c>
      <c r="AT2275" s="5">
        <v>8.3000000000000007</v>
      </c>
      <c r="AV2275" s="5">
        <v>203.64</v>
      </c>
      <c r="AW2275" s="5">
        <v>3.284E-3</v>
      </c>
      <c r="AX2275" s="5">
        <v>0.01</v>
      </c>
      <c r="AY2275" s="5">
        <v>5.0000000000000001E-3</v>
      </c>
      <c r="BA2275" s="5">
        <v>5.69</v>
      </c>
      <c r="BE2275" s="5">
        <v>3.1</v>
      </c>
      <c r="BH2275" s="5">
        <v>0.17</v>
      </c>
      <c r="BI2275" s="5">
        <v>0.15</v>
      </c>
      <c r="BO2275" s="5">
        <v>14.2</v>
      </c>
      <c r="BX2275" s="5">
        <v>6.4</v>
      </c>
    </row>
    <row r="2276" spans="1:77" x14ac:dyDescent="0.35">
      <c r="A2276" s="2" t="s">
        <v>350</v>
      </c>
      <c r="B2276" s="3">
        <v>38834</v>
      </c>
      <c r="C2276" s="4">
        <v>31</v>
      </c>
      <c r="F2276" s="5">
        <v>0.02</v>
      </c>
      <c r="H2276" s="5">
        <v>0.94</v>
      </c>
      <c r="J2276" s="5">
        <v>5</v>
      </c>
      <c r="M2276" s="5">
        <v>0.55000000000000004</v>
      </c>
      <c r="N2276" s="5">
        <v>2.5</v>
      </c>
      <c r="Q2276" s="5">
        <v>1</v>
      </c>
      <c r="S2276" s="5">
        <v>63.71</v>
      </c>
      <c r="T2276" s="5">
        <v>178</v>
      </c>
      <c r="U2276" s="5">
        <v>5</v>
      </c>
      <c r="V2276" s="5">
        <v>3.1</v>
      </c>
      <c r="W2276" s="5">
        <v>1.72</v>
      </c>
      <c r="AD2276" s="5">
        <v>0.32</v>
      </c>
      <c r="AE2276" s="5">
        <v>3.74</v>
      </c>
      <c r="AI2276" s="5">
        <v>10</v>
      </c>
      <c r="AJ2276" s="5">
        <v>113.3</v>
      </c>
      <c r="AN2276" s="5">
        <v>11.78</v>
      </c>
      <c r="AO2276" s="5">
        <v>0.12</v>
      </c>
      <c r="AT2276" s="5">
        <v>167.9</v>
      </c>
      <c r="AU2276" s="5">
        <v>2</v>
      </c>
      <c r="AV2276" s="5">
        <v>0.48</v>
      </c>
      <c r="AW2276" s="5">
        <v>0.02</v>
      </c>
      <c r="AX2276" s="5">
        <v>0.09</v>
      </c>
      <c r="BA2276" s="5">
        <v>7.53</v>
      </c>
      <c r="BC2276" s="5">
        <v>0.1</v>
      </c>
      <c r="BE2276" s="5">
        <v>0.5</v>
      </c>
      <c r="BH2276" s="5">
        <v>6.5</v>
      </c>
      <c r="BO2276" s="5">
        <v>4</v>
      </c>
      <c r="BQ2276" s="5">
        <v>11.63</v>
      </c>
      <c r="BR2276" s="5">
        <v>11.66</v>
      </c>
      <c r="BX2276" s="5">
        <v>10.3</v>
      </c>
      <c r="BY2276" s="5">
        <v>10</v>
      </c>
    </row>
    <row r="2277" spans="1:77" x14ac:dyDescent="0.35">
      <c r="A2277" s="2" t="s">
        <v>350</v>
      </c>
      <c r="B2277" s="3">
        <v>38680</v>
      </c>
      <c r="C2277" s="4">
        <v>33</v>
      </c>
      <c r="F2277" s="5">
        <v>0.02</v>
      </c>
      <c r="H2277" s="5">
        <v>1.04</v>
      </c>
      <c r="J2277" s="5">
        <v>1</v>
      </c>
      <c r="M2277" s="5">
        <v>0.5</v>
      </c>
      <c r="N2277" s="5">
        <v>2</v>
      </c>
      <c r="Q2277" s="5">
        <v>0.5</v>
      </c>
      <c r="S2277" s="5">
        <v>61.5</v>
      </c>
      <c r="T2277" s="5">
        <v>198</v>
      </c>
      <c r="U2277" s="5">
        <v>1</v>
      </c>
      <c r="V2277" s="5">
        <v>3.1</v>
      </c>
      <c r="W2277" s="5">
        <v>1.2</v>
      </c>
      <c r="AB2277" s="5">
        <v>8.15</v>
      </c>
      <c r="AD2277" s="5">
        <v>1.68</v>
      </c>
      <c r="AE2277" s="5">
        <v>4</v>
      </c>
      <c r="AI2277" s="5">
        <v>1</v>
      </c>
      <c r="AJ2277" s="5">
        <v>116.1</v>
      </c>
      <c r="AN2277" s="5">
        <v>10.3</v>
      </c>
      <c r="AO2277" s="5">
        <v>0.09</v>
      </c>
      <c r="AT2277" s="5">
        <v>181</v>
      </c>
      <c r="AU2277" s="5">
        <v>1</v>
      </c>
      <c r="AV2277" s="5">
        <v>0.44</v>
      </c>
      <c r="AW2277" s="5">
        <v>0.03</v>
      </c>
      <c r="AX2277" s="5">
        <v>0.45</v>
      </c>
      <c r="BA2277" s="5">
        <v>7.3</v>
      </c>
      <c r="BC2277" s="5">
        <v>0.1</v>
      </c>
      <c r="BE2277" s="5">
        <v>1</v>
      </c>
      <c r="BH2277" s="5">
        <v>6.1</v>
      </c>
      <c r="BI2277" s="5">
        <v>0.1</v>
      </c>
      <c r="BO2277" s="5">
        <v>5</v>
      </c>
      <c r="BQ2277" s="5">
        <v>-11.79</v>
      </c>
      <c r="BR2277" s="5">
        <v>11.99</v>
      </c>
      <c r="BX2277" s="5">
        <v>9.3000000000000007</v>
      </c>
      <c r="BY2277" s="5">
        <v>5</v>
      </c>
    </row>
    <row r="2278" spans="1:77" x14ac:dyDescent="0.35">
      <c r="A2278" s="2" t="s">
        <v>350</v>
      </c>
      <c r="B2278" s="3">
        <v>35751</v>
      </c>
      <c r="C2278" s="4">
        <v>23</v>
      </c>
      <c r="F2278" s="5">
        <v>1.2</v>
      </c>
      <c r="G2278" s="5">
        <v>0.02</v>
      </c>
      <c r="H2278" s="5">
        <v>0.01</v>
      </c>
      <c r="S2278" s="5">
        <v>64</v>
      </c>
      <c r="T2278" s="5">
        <v>20</v>
      </c>
      <c r="V2278" s="5">
        <v>2.2000000000000002</v>
      </c>
      <c r="W2278" s="5">
        <v>0.81</v>
      </c>
      <c r="AB2278" s="5">
        <v>4.53</v>
      </c>
      <c r="AE2278" s="5">
        <v>14</v>
      </c>
      <c r="AJ2278" s="5">
        <v>50.9</v>
      </c>
      <c r="AN2278" s="5">
        <v>4.8</v>
      </c>
      <c r="AO2278" s="5">
        <v>0.01</v>
      </c>
      <c r="AT2278" s="5">
        <v>8</v>
      </c>
      <c r="AV2278" s="5">
        <v>186.02</v>
      </c>
      <c r="AW2278" s="5">
        <v>3.284E-3</v>
      </c>
      <c r="AX2278" s="5">
        <v>0.01</v>
      </c>
      <c r="AY2278" s="5">
        <v>5.0000000000000001E-3</v>
      </c>
      <c r="BA2278" s="5">
        <v>5.69</v>
      </c>
      <c r="BE2278" s="5">
        <v>10.1</v>
      </c>
      <c r="BH2278" s="5">
        <v>0.2</v>
      </c>
      <c r="BI2278" s="5">
        <v>0.37</v>
      </c>
      <c r="BO2278" s="5">
        <v>19.100000000000001</v>
      </c>
      <c r="BX2278" s="5">
        <v>10.6</v>
      </c>
    </row>
    <row r="2279" spans="1:77" x14ac:dyDescent="0.35">
      <c r="A2279" s="2" t="s">
        <v>350</v>
      </c>
      <c r="B2279" s="3">
        <v>41024</v>
      </c>
      <c r="C2279" s="4">
        <v>38</v>
      </c>
      <c r="G2279" s="5">
        <v>0.06</v>
      </c>
      <c r="H2279" s="5">
        <v>0.32</v>
      </c>
      <c r="J2279" s="5">
        <v>0.7</v>
      </c>
      <c r="M2279" s="5">
        <v>0.95</v>
      </c>
      <c r="N2279" s="5">
        <v>0.2</v>
      </c>
      <c r="Q2279" s="5">
        <v>0.02</v>
      </c>
      <c r="S2279" s="5">
        <v>78.599999999999994</v>
      </c>
      <c r="T2279" s="5">
        <v>17</v>
      </c>
      <c r="U2279" s="5">
        <v>0.8</v>
      </c>
      <c r="V2279" s="5">
        <v>14</v>
      </c>
      <c r="W2279" s="5">
        <v>4.07</v>
      </c>
      <c r="AB2279" s="5">
        <v>1.03</v>
      </c>
      <c r="AD2279" s="5">
        <v>4.68</v>
      </c>
      <c r="AE2279" s="5">
        <v>9.5500000000000007</v>
      </c>
      <c r="AI2279" s="5">
        <v>0.5</v>
      </c>
      <c r="AJ2279" s="5">
        <v>46.1</v>
      </c>
      <c r="AN2279" s="5">
        <v>5.2</v>
      </c>
      <c r="AO2279" s="5">
        <v>0.25</v>
      </c>
      <c r="AS2279" s="5">
        <v>0.35</v>
      </c>
      <c r="AT2279" s="5">
        <v>7.16</v>
      </c>
      <c r="AU2279" s="5">
        <v>0.5</v>
      </c>
      <c r="AV2279" s="5">
        <v>0.22</v>
      </c>
      <c r="AW2279" s="5">
        <v>0.01</v>
      </c>
      <c r="AX2279" s="5">
        <v>0.38</v>
      </c>
      <c r="AY2279" s="5">
        <v>0.15</v>
      </c>
      <c r="BA2279" s="5">
        <v>6.75</v>
      </c>
      <c r="BC2279" s="5">
        <v>1E-3</v>
      </c>
      <c r="BF2279" s="5">
        <v>0.47</v>
      </c>
      <c r="BH2279" s="5">
        <v>3.33</v>
      </c>
      <c r="BO2279" s="5">
        <v>52.9</v>
      </c>
      <c r="BQ2279" s="5">
        <v>4.92</v>
      </c>
      <c r="BR2279" s="5">
        <v>5.16</v>
      </c>
      <c r="BS2279" s="5">
        <v>0.2</v>
      </c>
      <c r="BT2279" s="5">
        <v>41</v>
      </c>
      <c r="BV2279" s="5">
        <v>0.12</v>
      </c>
      <c r="BW2279" s="5">
        <v>2</v>
      </c>
      <c r="BX2279" s="5">
        <v>8.6999999999999993</v>
      </c>
      <c r="BY2279" s="5">
        <v>1.3</v>
      </c>
    </row>
    <row r="2280" spans="1:77" x14ac:dyDescent="0.35">
      <c r="A2280" s="2" t="s">
        <v>350</v>
      </c>
      <c r="B2280" s="3">
        <v>40332</v>
      </c>
      <c r="C2280" s="4">
        <v>24</v>
      </c>
      <c r="G2280" s="5">
        <v>0.04</v>
      </c>
      <c r="H2280" s="5">
        <v>0.01</v>
      </c>
      <c r="M2280" s="5">
        <v>0.88</v>
      </c>
      <c r="S2280" s="5">
        <v>27.9</v>
      </c>
      <c r="T2280" s="5">
        <v>28</v>
      </c>
      <c r="V2280" s="5">
        <v>1.5</v>
      </c>
      <c r="W2280" s="5">
        <v>7.0000000000000001E-3</v>
      </c>
      <c r="AB2280" s="5">
        <v>4.4000000000000004</v>
      </c>
      <c r="AD2280" s="5">
        <v>0.91</v>
      </c>
      <c r="AE2280" s="5">
        <v>6.92</v>
      </c>
      <c r="AJ2280" s="5">
        <v>31.2</v>
      </c>
      <c r="AN2280" s="5">
        <v>4.7</v>
      </c>
      <c r="AO2280" s="5">
        <v>0.01</v>
      </c>
      <c r="AT2280" s="5">
        <v>16</v>
      </c>
      <c r="AV2280" s="5">
        <v>59.76</v>
      </c>
      <c r="AW2280" s="5">
        <v>3.2799999999999999E-3</v>
      </c>
      <c r="AX2280" s="5">
        <v>0.03</v>
      </c>
      <c r="BA2280" s="5">
        <v>5.35</v>
      </c>
      <c r="BF2280" s="5">
        <v>5.9</v>
      </c>
      <c r="BH2280" s="5">
        <v>0.26</v>
      </c>
      <c r="BO2280" s="5">
        <v>29.8</v>
      </c>
      <c r="BQ2280" s="5">
        <v>2.64</v>
      </c>
      <c r="BR2280" s="5">
        <v>2.66</v>
      </c>
      <c r="BX2280" s="5">
        <v>10.5</v>
      </c>
    </row>
    <row r="2281" spans="1:77" x14ac:dyDescent="0.35">
      <c r="A2281" s="2" t="s">
        <v>350</v>
      </c>
      <c r="B2281" s="3">
        <v>41885</v>
      </c>
      <c r="C2281" s="4">
        <v>33</v>
      </c>
      <c r="G2281" s="5">
        <v>4.0000000000000001E-3</v>
      </c>
      <c r="H2281" s="5">
        <v>0.25</v>
      </c>
      <c r="J2281" s="5">
        <v>1.3</v>
      </c>
      <c r="M2281" s="5">
        <v>0.3</v>
      </c>
      <c r="N2281" s="5">
        <v>0.2</v>
      </c>
      <c r="Q2281" s="5">
        <v>0.02</v>
      </c>
      <c r="S2281" s="5">
        <v>88.6</v>
      </c>
      <c r="T2281" s="5">
        <v>28</v>
      </c>
      <c r="U2281" s="5">
        <v>0.2</v>
      </c>
      <c r="V2281" s="5">
        <v>1.9</v>
      </c>
      <c r="W2281" s="5">
        <v>2.13</v>
      </c>
      <c r="AB2281" s="5">
        <v>15.22</v>
      </c>
      <c r="AD2281" s="5">
        <v>3.87</v>
      </c>
      <c r="AE2281" s="5">
        <v>1.25</v>
      </c>
      <c r="AI2281" s="5">
        <v>0.5</v>
      </c>
      <c r="AJ2281" s="5">
        <v>50.4</v>
      </c>
      <c r="AN2281" s="5">
        <v>6.13</v>
      </c>
      <c r="AO2281" s="5">
        <v>0.16</v>
      </c>
      <c r="AT2281" s="5">
        <v>9.23</v>
      </c>
      <c r="AU2281" s="5">
        <v>0.5</v>
      </c>
      <c r="AV2281" s="5">
        <v>0.22</v>
      </c>
      <c r="AW2281" s="5">
        <v>3.2799999999999999E-3</v>
      </c>
      <c r="AX2281" s="5">
        <v>0.02</v>
      </c>
      <c r="AY2281" s="5">
        <v>0.11</v>
      </c>
      <c r="BA2281" s="5">
        <v>7.53</v>
      </c>
      <c r="BC2281" s="5">
        <v>4.0000000000000001E-3</v>
      </c>
      <c r="BF2281" s="5">
        <v>15.39</v>
      </c>
      <c r="BH2281" s="5">
        <v>3.56</v>
      </c>
      <c r="BO2281" s="5">
        <v>44.9</v>
      </c>
      <c r="BQ2281" s="5">
        <v>5.29</v>
      </c>
      <c r="BR2281" s="5">
        <v>5.49</v>
      </c>
      <c r="BX2281" s="5">
        <v>9.9</v>
      </c>
      <c r="BY2281" s="5">
        <v>0.5</v>
      </c>
    </row>
    <row r="2282" spans="1:77" x14ac:dyDescent="0.35">
      <c r="A2282" s="2" t="s">
        <v>350</v>
      </c>
      <c r="B2282" s="3">
        <v>38847</v>
      </c>
      <c r="C2282" s="4">
        <v>31</v>
      </c>
      <c r="F2282" s="5">
        <v>0.02</v>
      </c>
      <c r="H2282" s="5">
        <v>0.03</v>
      </c>
      <c r="J2282" s="5">
        <v>5</v>
      </c>
      <c r="M2282" s="5">
        <v>0.6</v>
      </c>
      <c r="N2282" s="5">
        <v>2.5</v>
      </c>
      <c r="Q2282" s="5">
        <v>0.5</v>
      </c>
      <c r="S2282" s="5">
        <v>78.06</v>
      </c>
      <c r="T2282" s="5">
        <v>50</v>
      </c>
      <c r="U2282" s="5">
        <v>5</v>
      </c>
      <c r="V2282" s="5">
        <v>1.1000000000000001</v>
      </c>
      <c r="W2282" s="5">
        <v>3</v>
      </c>
      <c r="AD2282" s="5">
        <v>-0.81</v>
      </c>
      <c r="AE2282" s="5">
        <v>1.53</v>
      </c>
      <c r="AI2282" s="5">
        <v>10</v>
      </c>
      <c r="AJ2282" s="5">
        <v>52</v>
      </c>
      <c r="AN2282" s="5">
        <v>4.8600000000000003</v>
      </c>
      <c r="AO2282" s="5">
        <v>0.16</v>
      </c>
      <c r="AT2282" s="5">
        <v>22.7</v>
      </c>
      <c r="AU2282" s="5">
        <v>2</v>
      </c>
      <c r="AV2282" s="5">
        <v>1.19</v>
      </c>
      <c r="AW2282" s="5">
        <v>0.02</v>
      </c>
      <c r="AX2282" s="5">
        <v>0.09</v>
      </c>
      <c r="BA2282" s="5">
        <v>7.71</v>
      </c>
      <c r="BC2282" s="5">
        <v>0.1</v>
      </c>
      <c r="BE2282" s="5">
        <v>0.2</v>
      </c>
      <c r="BH2282" s="5">
        <v>2.59</v>
      </c>
      <c r="BO2282" s="5">
        <v>70</v>
      </c>
      <c r="BQ2282" s="5">
        <v>5.48</v>
      </c>
      <c r="BR2282" s="5">
        <v>5.44</v>
      </c>
      <c r="BX2282" s="5">
        <v>9.6</v>
      </c>
      <c r="BY2282" s="5">
        <v>10</v>
      </c>
    </row>
    <row r="2283" spans="1:77" x14ac:dyDescent="0.35">
      <c r="A2283" s="2" t="s">
        <v>350</v>
      </c>
      <c r="B2283" s="3">
        <v>38673</v>
      </c>
      <c r="C2283" s="4">
        <v>33</v>
      </c>
      <c r="F2283" s="5">
        <v>0.03</v>
      </c>
      <c r="H2283" s="5">
        <v>0.12</v>
      </c>
      <c r="J2283" s="5">
        <v>1</v>
      </c>
      <c r="M2283" s="5">
        <v>0.5</v>
      </c>
      <c r="N2283" s="5">
        <v>2</v>
      </c>
      <c r="Q2283" s="5">
        <v>0.5</v>
      </c>
      <c r="S2283" s="5">
        <v>78.3</v>
      </c>
      <c r="T2283" s="5">
        <v>40</v>
      </c>
      <c r="U2283" s="5">
        <v>1</v>
      </c>
      <c r="V2283" s="5">
        <v>2</v>
      </c>
      <c r="W2283" s="5">
        <v>2.85</v>
      </c>
      <c r="AB2283" s="5">
        <v>1.6</v>
      </c>
      <c r="AD2283" s="5">
        <v>0.4</v>
      </c>
      <c r="AE2283" s="5">
        <v>1.4</v>
      </c>
      <c r="AI2283" s="5">
        <v>1</v>
      </c>
      <c r="AJ2283" s="5">
        <v>53.1</v>
      </c>
      <c r="AN2283" s="5">
        <v>4.8</v>
      </c>
      <c r="AO2283" s="5">
        <v>0.16</v>
      </c>
      <c r="AT2283" s="5">
        <v>20</v>
      </c>
      <c r="AU2283" s="5">
        <v>1</v>
      </c>
      <c r="AV2283" s="5">
        <v>0.44</v>
      </c>
      <c r="AW2283" s="5">
        <v>0.03</v>
      </c>
      <c r="AX2283" s="5">
        <v>0.15</v>
      </c>
      <c r="BA2283" s="5">
        <v>7.4</v>
      </c>
      <c r="BC2283" s="5">
        <v>0.1</v>
      </c>
      <c r="BE2283" s="5">
        <v>0.5</v>
      </c>
      <c r="BH2283" s="5">
        <v>2.9</v>
      </c>
      <c r="BI2283" s="5">
        <v>0.1</v>
      </c>
      <c r="BO2283" s="5">
        <v>61</v>
      </c>
      <c r="BQ2283" s="5">
        <v>-5.3</v>
      </c>
      <c r="BR2283" s="5">
        <v>5.32</v>
      </c>
      <c r="BX2283" s="5">
        <v>9.4</v>
      </c>
      <c r="BY2283" s="5">
        <v>5</v>
      </c>
    </row>
    <row r="2284" spans="1:77" x14ac:dyDescent="0.35">
      <c r="A2284" s="2" t="s">
        <v>350</v>
      </c>
      <c r="B2284" s="3">
        <v>30995</v>
      </c>
      <c r="C2284" s="4">
        <v>21</v>
      </c>
      <c r="F2284" s="5">
        <v>0.13</v>
      </c>
      <c r="H2284" s="5">
        <v>2.04</v>
      </c>
      <c r="M2284" s="5">
        <v>0.6</v>
      </c>
      <c r="S2284" s="5">
        <v>54.5</v>
      </c>
      <c r="T2284" s="5">
        <v>9</v>
      </c>
      <c r="W2284" s="5">
        <v>1.94</v>
      </c>
      <c r="AB2284" s="5">
        <v>14.93</v>
      </c>
      <c r="AE2284" s="5">
        <v>3.2</v>
      </c>
      <c r="AJ2284" s="5">
        <v>49</v>
      </c>
      <c r="AN2284" s="5">
        <v>19.7</v>
      </c>
      <c r="AO2284" s="5">
        <v>0.31</v>
      </c>
      <c r="AT2284" s="5">
        <v>25</v>
      </c>
      <c r="AV2284" s="5">
        <v>0.1</v>
      </c>
      <c r="AW2284" s="5">
        <v>6.5690000000000002E-3</v>
      </c>
      <c r="AX2284" s="5">
        <v>0.95</v>
      </c>
      <c r="BA2284" s="5">
        <v>7.1</v>
      </c>
      <c r="BE2284" s="5">
        <v>1.7</v>
      </c>
      <c r="BH2284" s="5">
        <v>5.44</v>
      </c>
      <c r="BO2284" s="5">
        <v>1</v>
      </c>
      <c r="BU2284" s="5">
        <v>2.4</v>
      </c>
      <c r="BX2284" s="5">
        <v>10.7</v>
      </c>
    </row>
    <row r="2285" spans="1:77" x14ac:dyDescent="0.35">
      <c r="A2285" s="2" t="s">
        <v>350</v>
      </c>
      <c r="B2285" s="3">
        <v>35984</v>
      </c>
      <c r="C2285" s="4">
        <v>21</v>
      </c>
      <c r="F2285" s="5">
        <v>0.01</v>
      </c>
      <c r="H2285" s="5">
        <v>0.06</v>
      </c>
      <c r="S2285" s="5">
        <v>69</v>
      </c>
      <c r="T2285" s="5">
        <v>42</v>
      </c>
      <c r="V2285" s="5">
        <v>1.9</v>
      </c>
      <c r="W2285" s="5">
        <v>2</v>
      </c>
      <c r="AB2285" s="5">
        <v>1.84</v>
      </c>
      <c r="AE2285" s="5">
        <v>2.9</v>
      </c>
      <c r="AJ2285" s="5">
        <v>52.2</v>
      </c>
      <c r="AN2285" s="5">
        <v>3.9</v>
      </c>
      <c r="AO2285" s="5">
        <v>0.14000000000000001</v>
      </c>
      <c r="AT2285" s="5">
        <v>35</v>
      </c>
      <c r="AV2285" s="5">
        <v>0.44</v>
      </c>
      <c r="AW2285" s="5">
        <v>3.284E-3</v>
      </c>
      <c r="AX2285" s="5">
        <v>0.05</v>
      </c>
      <c r="BA2285" s="5">
        <v>7.67</v>
      </c>
      <c r="BE2285" s="5">
        <v>0.1</v>
      </c>
      <c r="BH2285" s="5">
        <v>2.5</v>
      </c>
      <c r="BI2285" s="5">
        <v>0.05</v>
      </c>
      <c r="BO2285" s="5">
        <v>73</v>
      </c>
      <c r="BX2285" s="5">
        <v>9.9</v>
      </c>
    </row>
    <row r="2286" spans="1:77" x14ac:dyDescent="0.35">
      <c r="A2286" s="2" t="s">
        <v>350</v>
      </c>
      <c r="B2286" s="3">
        <v>33512</v>
      </c>
      <c r="C2286" s="4">
        <v>23</v>
      </c>
      <c r="F2286" s="5">
        <v>0.01</v>
      </c>
      <c r="H2286" s="5">
        <v>7.0000000000000007E-2</v>
      </c>
      <c r="M2286" s="5">
        <v>0.4</v>
      </c>
      <c r="O2286" s="5">
        <v>10</v>
      </c>
      <c r="S2286" s="5">
        <v>73</v>
      </c>
      <c r="T2286" s="5">
        <v>42</v>
      </c>
      <c r="V2286" s="5">
        <v>1.9</v>
      </c>
      <c r="W2286" s="5">
        <v>1.9</v>
      </c>
      <c r="Y2286" s="5">
        <v>0.12</v>
      </c>
      <c r="AB2286" s="5">
        <v>1.85</v>
      </c>
      <c r="AE2286" s="5">
        <v>1.9</v>
      </c>
      <c r="AJ2286" s="5">
        <v>52.4</v>
      </c>
      <c r="AN2286" s="5">
        <v>4.0999999999999996</v>
      </c>
      <c r="AO2286" s="5">
        <v>0.14000000000000001</v>
      </c>
      <c r="AT2286" s="5">
        <v>25</v>
      </c>
      <c r="AV2286" s="5">
        <v>0.44</v>
      </c>
      <c r="AW2286" s="5">
        <v>0.02</v>
      </c>
      <c r="AX2286" s="5">
        <v>0.03</v>
      </c>
      <c r="BA2286" s="5">
        <v>7.19</v>
      </c>
      <c r="BE2286" s="5">
        <v>0.5</v>
      </c>
      <c r="BH2286" s="5">
        <v>2.8</v>
      </c>
      <c r="BO2286" s="5">
        <v>60</v>
      </c>
      <c r="BX2286" s="5">
        <v>9.1</v>
      </c>
    </row>
    <row r="2287" spans="1:77" x14ac:dyDescent="0.35">
      <c r="A2287" s="2" t="s">
        <v>350</v>
      </c>
      <c r="B2287" s="3">
        <v>42158</v>
      </c>
      <c r="C2287" s="4">
        <v>25</v>
      </c>
      <c r="G2287" s="5">
        <v>0.03</v>
      </c>
      <c r="H2287" s="5">
        <v>0.01</v>
      </c>
      <c r="M2287" s="5">
        <v>1.1200000000000001</v>
      </c>
      <c r="S2287" s="5">
        <v>27.2</v>
      </c>
      <c r="T2287" s="5">
        <v>34</v>
      </c>
      <c r="V2287" s="5">
        <v>1.6</v>
      </c>
      <c r="W2287" s="5">
        <v>2E-3</v>
      </c>
      <c r="AB2287" s="5">
        <v>4.2699999999999996</v>
      </c>
      <c r="AC2287" s="5">
        <v>10</v>
      </c>
      <c r="AD2287" s="5">
        <v>1.65</v>
      </c>
      <c r="AE2287" s="5">
        <v>7.65</v>
      </c>
      <c r="AJ2287" s="5">
        <v>32.9</v>
      </c>
      <c r="AN2287" s="5">
        <v>4.71</v>
      </c>
      <c r="AO2287" s="5">
        <v>8.9999999999999993E-3</v>
      </c>
      <c r="AT2287" s="5">
        <v>17.399999999999999</v>
      </c>
      <c r="AV2287" s="5">
        <v>63.74</v>
      </c>
      <c r="AW2287" s="5">
        <v>3.2799999999999999E-3</v>
      </c>
      <c r="AX2287" s="5">
        <v>0.04</v>
      </c>
      <c r="BA2287" s="5">
        <v>5.43</v>
      </c>
      <c r="BF2287" s="5">
        <v>6.7</v>
      </c>
      <c r="BH2287" s="5">
        <v>0.24</v>
      </c>
      <c r="BO2287" s="5">
        <v>24.9</v>
      </c>
      <c r="BQ2287" s="5">
        <v>2.75</v>
      </c>
      <c r="BR2287" s="5">
        <v>2.7</v>
      </c>
      <c r="BX2287" s="5">
        <v>10.4</v>
      </c>
    </row>
    <row r="2288" spans="1:77" x14ac:dyDescent="0.35">
      <c r="A2288" s="2" t="s">
        <v>350</v>
      </c>
      <c r="B2288" s="3">
        <v>41582</v>
      </c>
      <c r="C2288" s="4">
        <v>24</v>
      </c>
      <c r="G2288" s="5">
        <v>3.0000000000000001E-3</v>
      </c>
      <c r="H2288" s="5">
        <v>13</v>
      </c>
      <c r="M2288" s="5">
        <v>0.61</v>
      </c>
      <c r="S2288" s="5">
        <v>70.8</v>
      </c>
      <c r="T2288" s="5">
        <v>10</v>
      </c>
      <c r="V2288" s="5">
        <v>5.3</v>
      </c>
      <c r="W2288" s="5">
        <v>1.56</v>
      </c>
      <c r="AB2288" s="5">
        <v>16.149999999999999</v>
      </c>
      <c r="AD2288" s="5">
        <v>0.86</v>
      </c>
      <c r="AE2288" s="5">
        <v>6.31</v>
      </c>
      <c r="AJ2288" s="5">
        <v>64</v>
      </c>
      <c r="AN2288" s="5">
        <v>16.5</v>
      </c>
      <c r="AO2288" s="5">
        <v>0.27</v>
      </c>
      <c r="AT2288" s="5">
        <v>29.9</v>
      </c>
      <c r="AV2288" s="5">
        <v>0.22</v>
      </c>
      <c r="AW2288" s="5">
        <v>3.2799999999999999E-3</v>
      </c>
      <c r="AX2288" s="5">
        <v>5.21</v>
      </c>
      <c r="AY2288" s="5">
        <v>2.4</v>
      </c>
      <c r="BF2288" s="5">
        <v>0.15</v>
      </c>
      <c r="BH2288" s="5">
        <v>6.64</v>
      </c>
      <c r="BO2288" s="5">
        <v>1.36</v>
      </c>
      <c r="BQ2288" s="5">
        <v>7.12</v>
      </c>
      <c r="BR2288" s="5">
        <v>7.18</v>
      </c>
      <c r="BX2288" s="5">
        <v>9.6999999999999993</v>
      </c>
    </row>
    <row r="2289" spans="1:77" x14ac:dyDescent="0.35">
      <c r="A2289" s="2" t="s">
        <v>350</v>
      </c>
      <c r="B2289" s="3">
        <v>41787</v>
      </c>
      <c r="C2289" s="4">
        <v>33</v>
      </c>
      <c r="G2289" s="5">
        <v>0.02</v>
      </c>
      <c r="H2289" s="5">
        <v>0.01</v>
      </c>
      <c r="J2289" s="5">
        <v>0.2</v>
      </c>
      <c r="M2289" s="5">
        <v>0.8</v>
      </c>
      <c r="N2289" s="5">
        <v>0.5</v>
      </c>
      <c r="Q2289" s="5">
        <v>0.27</v>
      </c>
      <c r="S2289" s="5">
        <v>26.8</v>
      </c>
      <c r="T2289" s="5">
        <v>33</v>
      </c>
      <c r="U2289" s="5">
        <v>0.7</v>
      </c>
      <c r="V2289" s="5">
        <v>1.4</v>
      </c>
      <c r="W2289" s="5">
        <v>0.01</v>
      </c>
      <c r="AB2289" s="5">
        <v>4.24</v>
      </c>
      <c r="AD2289" s="5">
        <v>2.68</v>
      </c>
      <c r="AE2289" s="5">
        <v>7.37</v>
      </c>
      <c r="AI2289" s="5">
        <v>5.2</v>
      </c>
      <c r="AJ2289" s="5">
        <v>31.1</v>
      </c>
      <c r="AN2289" s="5">
        <v>4.46</v>
      </c>
      <c r="AO2289" s="5">
        <v>0.01</v>
      </c>
      <c r="AT2289" s="5">
        <v>15.3</v>
      </c>
      <c r="AU2289" s="5">
        <v>2.5</v>
      </c>
      <c r="AV2289" s="5">
        <v>59.76</v>
      </c>
      <c r="AW2289" s="5">
        <v>3.2799999999999999E-3</v>
      </c>
      <c r="AX2289" s="5">
        <v>0.03</v>
      </c>
      <c r="AY2289" s="5">
        <v>0.02</v>
      </c>
      <c r="BA2289" s="5">
        <v>5.5</v>
      </c>
      <c r="BC2289" s="5">
        <v>1E-3</v>
      </c>
      <c r="BF2289" s="5">
        <v>2.84</v>
      </c>
      <c r="BH2289" s="5">
        <v>0.26</v>
      </c>
      <c r="BO2289" s="5">
        <v>23.2</v>
      </c>
      <c r="BQ2289" s="5">
        <v>2.64</v>
      </c>
      <c r="BR2289" s="5">
        <v>2.57</v>
      </c>
      <c r="BX2289" s="5">
        <v>9.9</v>
      </c>
      <c r="BY2289" s="5">
        <v>34</v>
      </c>
    </row>
    <row r="2290" spans="1:77" x14ac:dyDescent="0.35">
      <c r="A2290" s="2" t="s">
        <v>350</v>
      </c>
      <c r="B2290" s="3">
        <v>41494</v>
      </c>
      <c r="C2290" s="4">
        <v>25</v>
      </c>
      <c r="G2290" s="5">
        <v>0.02</v>
      </c>
      <c r="H2290" s="5">
        <v>0.01</v>
      </c>
      <c r="M2290" s="5">
        <v>1.02</v>
      </c>
      <c r="S2290" s="5">
        <v>30</v>
      </c>
      <c r="T2290" s="5">
        <v>33</v>
      </c>
      <c r="V2290" s="5">
        <v>1.7</v>
      </c>
      <c r="W2290" s="5">
        <v>4.0000000000000001E-3</v>
      </c>
      <c r="AB2290" s="5">
        <v>4.1500000000000004</v>
      </c>
      <c r="AD2290" s="5">
        <v>1.04</v>
      </c>
      <c r="AE2290" s="5">
        <v>7.74</v>
      </c>
      <c r="AJ2290" s="5">
        <v>33.5</v>
      </c>
      <c r="AN2290" s="5">
        <v>4.97</v>
      </c>
      <c r="AO2290" s="5">
        <v>8.9999999999999993E-3</v>
      </c>
      <c r="AT2290" s="5">
        <v>15.2</v>
      </c>
      <c r="AV2290" s="5">
        <v>69.5</v>
      </c>
      <c r="AW2290" s="5">
        <v>3.2799999999999999E-3</v>
      </c>
      <c r="AX2290" s="5">
        <v>0.03</v>
      </c>
      <c r="AY2290" s="5">
        <v>0.02</v>
      </c>
      <c r="BA2290" s="5">
        <v>5.14</v>
      </c>
      <c r="BF2290" s="5">
        <v>6.24</v>
      </c>
      <c r="BH2290" s="5">
        <v>0.24</v>
      </c>
      <c r="BO2290" s="5">
        <v>21.9</v>
      </c>
      <c r="BQ2290" s="5">
        <v>2.75</v>
      </c>
      <c r="BR2290" s="5">
        <v>2.78</v>
      </c>
      <c r="BX2290" s="5">
        <v>10.4</v>
      </c>
    </row>
    <row r="2291" spans="1:77" x14ac:dyDescent="0.35">
      <c r="A2291" s="2" t="s">
        <v>350</v>
      </c>
      <c r="B2291" s="3">
        <v>40339</v>
      </c>
      <c r="C2291" s="4">
        <v>24</v>
      </c>
      <c r="G2291" s="5">
        <v>0.05</v>
      </c>
      <c r="H2291" s="5">
        <v>0.01</v>
      </c>
      <c r="M2291" s="5">
        <v>0.64</v>
      </c>
      <c r="S2291" s="5">
        <v>38.299999999999997</v>
      </c>
      <c r="T2291" s="5">
        <v>47</v>
      </c>
      <c r="V2291" s="5">
        <v>5.5</v>
      </c>
      <c r="W2291" s="5">
        <v>4.0000000000000001E-3</v>
      </c>
      <c r="AB2291" s="5">
        <v>6.57</v>
      </c>
      <c r="AD2291" s="5">
        <v>7.0000000000000007E-2</v>
      </c>
      <c r="AE2291" s="5">
        <v>8.02</v>
      </c>
      <c r="AJ2291" s="5">
        <v>39.9</v>
      </c>
      <c r="AN2291" s="5">
        <v>5.14</v>
      </c>
      <c r="AO2291" s="5">
        <v>2E-3</v>
      </c>
      <c r="AT2291" s="5">
        <v>24.2</v>
      </c>
      <c r="AV2291" s="5">
        <v>48.25</v>
      </c>
      <c r="AW2291" s="5">
        <v>3.2799999999999999E-3</v>
      </c>
      <c r="AX2291" s="5">
        <v>0.03</v>
      </c>
      <c r="BA2291" s="5">
        <v>5.92</v>
      </c>
      <c r="BF2291" s="5">
        <v>6.22</v>
      </c>
      <c r="BH2291" s="5">
        <v>0.7</v>
      </c>
      <c r="BO2291" s="5">
        <v>38</v>
      </c>
      <c r="BQ2291" s="5">
        <v>3.6</v>
      </c>
      <c r="BR2291" s="5">
        <v>3.6</v>
      </c>
      <c r="BX2291" s="5">
        <v>9</v>
      </c>
    </row>
    <row r="2292" spans="1:77" x14ac:dyDescent="0.35">
      <c r="A2292" s="2" t="s">
        <v>350</v>
      </c>
      <c r="B2292" s="3">
        <v>40723</v>
      </c>
      <c r="C2292" s="4">
        <v>35</v>
      </c>
      <c r="G2292" s="5">
        <v>0.02</v>
      </c>
      <c r="H2292" s="5">
        <v>0.01</v>
      </c>
      <c r="J2292" s="5">
        <v>0.2</v>
      </c>
      <c r="M2292" s="5">
        <v>0.88</v>
      </c>
      <c r="N2292" s="5">
        <v>0.2</v>
      </c>
      <c r="Q2292" s="5">
        <v>0.26</v>
      </c>
      <c r="S2292" s="5">
        <v>26.8</v>
      </c>
      <c r="T2292" s="5">
        <v>26</v>
      </c>
      <c r="U2292" s="5">
        <v>2.7</v>
      </c>
      <c r="V2292" s="5">
        <v>1.4</v>
      </c>
      <c r="W2292" s="5">
        <v>0.03</v>
      </c>
      <c r="AB2292" s="5">
        <v>4.24</v>
      </c>
      <c r="AD2292" s="5">
        <v>2.91</v>
      </c>
      <c r="AE2292" s="5">
        <v>6.71</v>
      </c>
      <c r="AI2292" s="5">
        <v>0.5</v>
      </c>
      <c r="AJ2292" s="5">
        <v>31.4</v>
      </c>
      <c r="AN2292" s="5">
        <v>4.6100000000000003</v>
      </c>
      <c r="AO2292" s="5">
        <v>8.9999999999999993E-3</v>
      </c>
      <c r="AS2292" s="5">
        <v>0.35</v>
      </c>
      <c r="AT2292" s="5">
        <v>15.7</v>
      </c>
      <c r="AU2292" s="5">
        <v>3.4</v>
      </c>
      <c r="AV2292" s="5">
        <v>70.819999999999993</v>
      </c>
      <c r="AW2292" s="5">
        <v>3.2799999999999999E-3</v>
      </c>
      <c r="AX2292" s="5">
        <v>0.03</v>
      </c>
      <c r="BA2292" s="5">
        <v>5.47</v>
      </c>
      <c r="BC2292" s="5">
        <v>1E-3</v>
      </c>
      <c r="BF2292" s="5">
        <v>6.74</v>
      </c>
      <c r="BH2292" s="5">
        <v>0.25</v>
      </c>
      <c r="BO2292" s="5">
        <v>25.4</v>
      </c>
      <c r="BQ2292" s="5">
        <v>2.65</v>
      </c>
      <c r="BR2292" s="5">
        <v>2.58</v>
      </c>
      <c r="BT2292" s="5">
        <v>7.5</v>
      </c>
      <c r="BW2292" s="5">
        <v>0.5</v>
      </c>
      <c r="BX2292" s="5">
        <v>10.4</v>
      </c>
      <c r="BY2292" s="5">
        <v>3.6</v>
      </c>
    </row>
    <row r="2293" spans="1:77" x14ac:dyDescent="0.35">
      <c r="A2293" s="2" t="s">
        <v>103</v>
      </c>
      <c r="B2293" s="3">
        <v>38847</v>
      </c>
      <c r="C2293" s="4">
        <v>31</v>
      </c>
      <c r="F2293" s="5">
        <v>0.02</v>
      </c>
      <c r="H2293" s="5">
        <v>48.8</v>
      </c>
      <c r="J2293" s="5">
        <v>5</v>
      </c>
      <c r="M2293" s="5">
        <v>3.28</v>
      </c>
      <c r="N2293" s="5">
        <v>2.5</v>
      </c>
      <c r="Q2293" s="5">
        <v>1</v>
      </c>
      <c r="S2293" s="5">
        <v>124.69</v>
      </c>
      <c r="T2293" s="5">
        <v>2130</v>
      </c>
      <c r="U2293" s="5">
        <v>5</v>
      </c>
      <c r="V2293" s="5">
        <v>10.199999999999999</v>
      </c>
      <c r="W2293" s="5">
        <v>5.38</v>
      </c>
      <c r="AD2293" s="5">
        <v>-3.27</v>
      </c>
      <c r="AE2293" s="5">
        <v>65.86</v>
      </c>
      <c r="AI2293" s="5">
        <v>10</v>
      </c>
      <c r="AJ2293" s="5">
        <v>730</v>
      </c>
      <c r="AN2293" s="5">
        <v>112.23</v>
      </c>
      <c r="AO2293" s="5">
        <v>1.27</v>
      </c>
      <c r="AT2293" s="5">
        <v>1220</v>
      </c>
      <c r="AU2293" s="5">
        <v>2</v>
      </c>
      <c r="AV2293" s="5">
        <v>0.48</v>
      </c>
      <c r="AW2293" s="5">
        <v>0.02</v>
      </c>
      <c r="AX2293" s="5">
        <v>5.21</v>
      </c>
      <c r="BA2293" s="5">
        <v>7.13</v>
      </c>
      <c r="BC2293" s="5">
        <v>0.1</v>
      </c>
      <c r="BE2293" s="5">
        <v>0.1</v>
      </c>
      <c r="BH2293" s="5">
        <v>15.6</v>
      </c>
      <c r="BO2293" s="5">
        <v>1</v>
      </c>
      <c r="BQ2293" s="5">
        <v>75.69</v>
      </c>
      <c r="BR2293" s="5">
        <v>73.260000000000005</v>
      </c>
      <c r="BX2293" s="5">
        <v>10.9</v>
      </c>
      <c r="BY2293" s="5">
        <v>10</v>
      </c>
    </row>
    <row r="2294" spans="1:77" x14ac:dyDescent="0.35">
      <c r="A2294" s="2" t="s">
        <v>103</v>
      </c>
      <c r="B2294" s="3">
        <v>39937</v>
      </c>
      <c r="C2294" s="4">
        <v>22</v>
      </c>
      <c r="G2294" s="5">
        <v>0.02</v>
      </c>
      <c r="H2294" s="5">
        <v>0.01</v>
      </c>
      <c r="M2294" s="5">
        <v>0.81</v>
      </c>
      <c r="S2294" s="5">
        <v>31.1</v>
      </c>
      <c r="T2294" s="5">
        <v>28</v>
      </c>
      <c r="V2294" s="5">
        <v>1.8</v>
      </c>
      <c r="W2294" s="5">
        <v>8.0000000000000002E-3</v>
      </c>
      <c r="AB2294" s="5">
        <v>4.08</v>
      </c>
      <c r="AD2294" s="5">
        <v>4.5999999999999996</v>
      </c>
      <c r="AE2294" s="5">
        <v>7.16</v>
      </c>
      <c r="AJ2294" s="5">
        <v>32.299999999999997</v>
      </c>
      <c r="AN2294" s="5">
        <v>5.08</v>
      </c>
      <c r="AO2294" s="5">
        <v>0.01</v>
      </c>
      <c r="AT2294" s="5">
        <v>16.7</v>
      </c>
      <c r="AV2294" s="5">
        <v>70.819999999999993</v>
      </c>
      <c r="AW2294" s="5">
        <v>3.2799999999999999E-3</v>
      </c>
      <c r="AX2294" s="5">
        <v>0.03</v>
      </c>
      <c r="BA2294" s="5">
        <v>5.45</v>
      </c>
      <c r="BF2294" s="5">
        <v>6.43</v>
      </c>
      <c r="BH2294" s="5">
        <v>0.27</v>
      </c>
      <c r="BO2294" s="5">
        <v>26.4</v>
      </c>
      <c r="BX2294" s="5">
        <v>10.199999999999999</v>
      </c>
    </row>
    <row r="2295" spans="1:77" x14ac:dyDescent="0.35">
      <c r="A2295" s="2" t="s">
        <v>103</v>
      </c>
      <c r="B2295" s="3">
        <v>38847</v>
      </c>
      <c r="C2295" s="4">
        <v>31</v>
      </c>
      <c r="F2295" s="5">
        <v>0.03</v>
      </c>
      <c r="H2295" s="5">
        <v>0.02</v>
      </c>
      <c r="J2295" s="5">
        <v>5</v>
      </c>
      <c r="M2295" s="5">
        <v>1.8</v>
      </c>
      <c r="N2295" s="5">
        <v>2.5</v>
      </c>
      <c r="Q2295" s="5">
        <v>0.5</v>
      </c>
      <c r="S2295" s="5">
        <v>31.66</v>
      </c>
      <c r="T2295" s="5">
        <v>39</v>
      </c>
      <c r="U2295" s="5">
        <v>5</v>
      </c>
      <c r="V2295" s="5">
        <v>1.6</v>
      </c>
      <c r="W2295" s="5">
        <v>0.02</v>
      </c>
      <c r="AD2295" s="5">
        <v>-4.67</v>
      </c>
      <c r="AE2295" s="5">
        <v>6.77</v>
      </c>
      <c r="AI2295" s="5">
        <v>10</v>
      </c>
      <c r="AJ2295" s="5">
        <v>36</v>
      </c>
      <c r="AN2295" s="5">
        <v>5.66</v>
      </c>
      <c r="AO2295" s="5">
        <v>0.01</v>
      </c>
      <c r="AT2295" s="5">
        <v>18.600000000000001</v>
      </c>
      <c r="AU2295" s="5">
        <v>3</v>
      </c>
      <c r="AV2295" s="5">
        <v>65.78</v>
      </c>
      <c r="AW2295" s="5">
        <v>0.02</v>
      </c>
      <c r="AX2295" s="5">
        <v>0.06</v>
      </c>
      <c r="BA2295" s="5">
        <v>5.68</v>
      </c>
      <c r="BC2295" s="5">
        <v>0.1</v>
      </c>
      <c r="BE2295" s="5">
        <v>7.1</v>
      </c>
      <c r="BH2295" s="5">
        <v>0.28999999999999998</v>
      </c>
      <c r="BO2295" s="5">
        <v>35</v>
      </c>
      <c r="BQ2295" s="5">
        <v>3.18</v>
      </c>
      <c r="BR2295" s="5">
        <v>3.03</v>
      </c>
      <c r="BX2295" s="5">
        <v>10.3</v>
      </c>
      <c r="BY2295" s="5">
        <v>10</v>
      </c>
    </row>
    <row r="2296" spans="1:77" x14ac:dyDescent="0.35">
      <c r="A2296" s="2" t="s">
        <v>103</v>
      </c>
      <c r="B2296" s="3">
        <v>38673</v>
      </c>
      <c r="C2296" s="4">
        <v>33</v>
      </c>
      <c r="F2296" s="5">
        <v>0.05</v>
      </c>
      <c r="H2296" s="5">
        <v>0.06</v>
      </c>
      <c r="J2296" s="5">
        <v>1</v>
      </c>
      <c r="M2296" s="5">
        <v>0.7</v>
      </c>
      <c r="N2296" s="5">
        <v>2</v>
      </c>
      <c r="Q2296" s="5">
        <v>0.5</v>
      </c>
      <c r="S2296" s="5">
        <v>31</v>
      </c>
      <c r="T2296" s="5">
        <v>34</v>
      </c>
      <c r="U2296" s="5">
        <v>1</v>
      </c>
      <c r="V2296" s="5">
        <v>2</v>
      </c>
      <c r="W2296" s="5">
        <v>0.01</v>
      </c>
      <c r="AB2296" s="5">
        <v>4.49</v>
      </c>
      <c r="AD2296" s="5">
        <v>-0.4</v>
      </c>
      <c r="AE2296" s="5">
        <v>5</v>
      </c>
      <c r="AI2296" s="5">
        <v>2</v>
      </c>
      <c r="AJ2296" s="5">
        <v>35.4</v>
      </c>
      <c r="AN2296" s="5">
        <v>5.6</v>
      </c>
      <c r="AO2296" s="5">
        <v>0.01</v>
      </c>
      <c r="AT2296" s="5">
        <v>15.2</v>
      </c>
      <c r="AU2296" s="5">
        <v>3</v>
      </c>
      <c r="AV2296" s="5">
        <v>57.54</v>
      </c>
      <c r="AW2296" s="5">
        <v>0.03</v>
      </c>
      <c r="AX2296" s="5">
        <v>0.03</v>
      </c>
      <c r="BA2296" s="5">
        <v>5.4</v>
      </c>
      <c r="BC2296" s="5">
        <v>0.1</v>
      </c>
      <c r="BE2296" s="5">
        <v>4.7</v>
      </c>
      <c r="BH2296" s="5">
        <v>0.3</v>
      </c>
      <c r="BI2296" s="5">
        <v>0.1</v>
      </c>
      <c r="BO2296" s="5">
        <v>30</v>
      </c>
      <c r="BQ2296" s="5">
        <v>-2.81</v>
      </c>
      <c r="BR2296" s="5">
        <v>2.8</v>
      </c>
      <c r="BX2296" s="5">
        <v>10</v>
      </c>
      <c r="BY2296" s="5">
        <v>12</v>
      </c>
    </row>
    <row r="2297" spans="1:77" x14ac:dyDescent="0.35">
      <c r="A2297" s="2" t="s">
        <v>103</v>
      </c>
      <c r="B2297" s="3">
        <v>30995</v>
      </c>
      <c r="C2297" s="4">
        <v>21</v>
      </c>
      <c r="F2297" s="5">
        <v>0.43</v>
      </c>
      <c r="H2297" s="5">
        <v>0.73</v>
      </c>
      <c r="M2297" s="5">
        <v>0.36</v>
      </c>
      <c r="S2297" s="5">
        <v>31.9</v>
      </c>
      <c r="T2297" s="5">
        <v>16</v>
      </c>
      <c r="W2297" s="5">
        <v>1.48</v>
      </c>
      <c r="AB2297" s="5">
        <v>15.6</v>
      </c>
      <c r="AE2297" s="5">
        <v>2</v>
      </c>
      <c r="AJ2297" s="5">
        <v>61</v>
      </c>
      <c r="AN2297" s="5">
        <v>16.600000000000001</v>
      </c>
      <c r="AO2297" s="5">
        <v>0.32</v>
      </c>
      <c r="AT2297" s="5">
        <v>90.8</v>
      </c>
      <c r="AV2297" s="5">
        <v>0.1</v>
      </c>
      <c r="AW2297" s="5">
        <v>6.5690000000000002E-3</v>
      </c>
      <c r="AX2297" s="5">
        <v>1.1299999999999999</v>
      </c>
      <c r="BA2297" s="5">
        <v>7.4</v>
      </c>
      <c r="BE2297" s="5">
        <v>1.4</v>
      </c>
      <c r="BH2297" s="5">
        <v>6.68</v>
      </c>
      <c r="BO2297" s="5">
        <v>1</v>
      </c>
      <c r="BU2297" s="5">
        <v>3.6</v>
      </c>
      <c r="BX2297" s="5">
        <v>11.5</v>
      </c>
    </row>
    <row r="2298" spans="1:77" x14ac:dyDescent="0.35">
      <c r="A2298" s="2" t="s">
        <v>103</v>
      </c>
      <c r="B2298" s="3">
        <v>41582</v>
      </c>
      <c r="C2298" s="4">
        <v>24</v>
      </c>
      <c r="G2298" s="5">
        <v>3.0000000000000001E-3</v>
      </c>
      <c r="H2298" s="5">
        <v>15.45</v>
      </c>
      <c r="M2298" s="5">
        <v>0.38</v>
      </c>
      <c r="S2298" s="5">
        <v>68.3</v>
      </c>
      <c r="T2298" s="5">
        <v>9.64</v>
      </c>
      <c r="V2298" s="5">
        <v>5.5</v>
      </c>
      <c r="W2298" s="5">
        <v>1.72</v>
      </c>
      <c r="AB2298" s="5">
        <v>16.239999999999998</v>
      </c>
      <c r="AD2298" s="5">
        <v>1.21</v>
      </c>
      <c r="AE2298" s="5">
        <v>7.31</v>
      </c>
      <c r="AJ2298" s="5">
        <v>63.8</v>
      </c>
      <c r="AN2298" s="5">
        <v>17</v>
      </c>
      <c r="AO2298" s="5">
        <v>0.28000000000000003</v>
      </c>
      <c r="AT2298" s="5">
        <v>27.6</v>
      </c>
      <c r="AV2298" s="5">
        <v>0.22</v>
      </c>
      <c r="AW2298" s="5">
        <v>3.2799999999999999E-3</v>
      </c>
      <c r="AX2298" s="5">
        <v>6.71</v>
      </c>
      <c r="AY2298" s="5">
        <v>3</v>
      </c>
      <c r="BF2298" s="5">
        <v>0.21</v>
      </c>
      <c r="BH2298" s="5">
        <v>6.56</v>
      </c>
      <c r="BO2298" s="5">
        <v>1.67</v>
      </c>
      <c r="BQ2298" s="5">
        <v>7.08</v>
      </c>
      <c r="BR2298" s="5">
        <v>7.17</v>
      </c>
      <c r="BX2298" s="5">
        <v>9.9</v>
      </c>
    </row>
    <row r="2299" spans="1:77" x14ac:dyDescent="0.35">
      <c r="A2299" s="2" t="s">
        <v>103</v>
      </c>
      <c r="B2299" s="3">
        <v>34815</v>
      </c>
      <c r="C2299" s="4">
        <v>22</v>
      </c>
      <c r="F2299" s="5">
        <v>7.0000000000000007E-2</v>
      </c>
      <c r="G2299" s="5">
        <v>0.01</v>
      </c>
      <c r="H2299" s="5">
        <v>0.02</v>
      </c>
      <c r="S2299" s="5">
        <v>31</v>
      </c>
      <c r="T2299" s="5">
        <v>10</v>
      </c>
      <c r="V2299" s="5">
        <v>3</v>
      </c>
      <c r="W2299" s="5">
        <v>0.02</v>
      </c>
      <c r="AE2299" s="5">
        <v>21</v>
      </c>
      <c r="AJ2299" s="5">
        <v>32.4</v>
      </c>
      <c r="AN2299" s="5">
        <v>2.8</v>
      </c>
      <c r="AO2299" s="5">
        <v>0.01</v>
      </c>
      <c r="AT2299" s="5">
        <v>6.5</v>
      </c>
      <c r="AV2299" s="5">
        <v>97.39</v>
      </c>
      <c r="AW2299" s="5">
        <v>3.284E-3</v>
      </c>
      <c r="AX2299" s="5">
        <v>0.01</v>
      </c>
      <c r="AY2299" s="5">
        <v>5.0000000000000001E-3</v>
      </c>
      <c r="BA2299" s="5">
        <v>5.84</v>
      </c>
      <c r="BE2299" s="5">
        <v>10.7</v>
      </c>
      <c r="BH2299" s="5">
        <v>0.39</v>
      </c>
      <c r="BI2299" s="5">
        <v>0.49</v>
      </c>
      <c r="BO2299" s="5">
        <v>16.399999999999999</v>
      </c>
      <c r="BX2299" s="5">
        <v>6.7</v>
      </c>
    </row>
    <row r="2300" spans="1:77" x14ac:dyDescent="0.35">
      <c r="A2300" s="2" t="s">
        <v>103</v>
      </c>
      <c r="B2300" s="3">
        <v>42158</v>
      </c>
      <c r="C2300" s="4">
        <v>25</v>
      </c>
      <c r="G2300" s="5">
        <v>0.14000000000000001</v>
      </c>
      <c r="H2300" s="5">
        <v>0.01</v>
      </c>
      <c r="M2300" s="5">
        <v>0.97</v>
      </c>
      <c r="S2300" s="5">
        <v>34.700000000000003</v>
      </c>
      <c r="T2300" s="5">
        <v>59</v>
      </c>
      <c r="V2300" s="5">
        <v>8.5</v>
      </c>
      <c r="W2300" s="5">
        <v>0.02</v>
      </c>
      <c r="AB2300" s="5">
        <v>6.88</v>
      </c>
      <c r="AC2300" s="5">
        <v>10</v>
      </c>
      <c r="AD2300" s="5">
        <v>0.78</v>
      </c>
      <c r="AE2300" s="5">
        <v>6.14</v>
      </c>
      <c r="AJ2300" s="5">
        <v>38.799999999999997</v>
      </c>
      <c r="AN2300" s="5">
        <v>4.55</v>
      </c>
      <c r="AO2300" s="5">
        <v>2E-3</v>
      </c>
      <c r="AT2300" s="5">
        <v>25.6</v>
      </c>
      <c r="AV2300" s="5">
        <v>22.39</v>
      </c>
      <c r="AW2300" s="5">
        <v>3.2799999999999999E-3</v>
      </c>
      <c r="AX2300" s="5">
        <v>0.02</v>
      </c>
      <c r="BA2300" s="5">
        <v>6.08</v>
      </c>
      <c r="BF2300" s="5">
        <v>6.28</v>
      </c>
      <c r="BH2300" s="5">
        <v>0.81</v>
      </c>
      <c r="BO2300" s="5">
        <v>28.1</v>
      </c>
      <c r="BQ2300" s="5">
        <v>3.42</v>
      </c>
      <c r="BR2300" s="5">
        <v>3.39</v>
      </c>
      <c r="BX2300" s="5">
        <v>8.9</v>
      </c>
    </row>
    <row r="2301" spans="1:77" x14ac:dyDescent="0.35">
      <c r="A2301" s="2" t="s">
        <v>103</v>
      </c>
      <c r="B2301" s="3">
        <v>41975</v>
      </c>
      <c r="C2301" s="4">
        <v>33</v>
      </c>
      <c r="G2301" s="5">
        <v>0.06</v>
      </c>
      <c r="H2301" s="5">
        <v>0.01</v>
      </c>
      <c r="J2301" s="5">
        <v>0.4</v>
      </c>
      <c r="M2301" s="5">
        <v>1.01</v>
      </c>
      <c r="N2301" s="5">
        <v>0.2</v>
      </c>
      <c r="Q2301" s="5">
        <v>0.11</v>
      </c>
      <c r="S2301" s="5">
        <v>37.9</v>
      </c>
      <c r="T2301" s="5">
        <v>53</v>
      </c>
      <c r="U2301" s="5">
        <v>0.8</v>
      </c>
      <c r="V2301" s="5">
        <v>7.8</v>
      </c>
      <c r="W2301" s="5">
        <v>0.09</v>
      </c>
      <c r="AB2301" s="5">
        <v>7.55</v>
      </c>
      <c r="AD2301" s="5">
        <v>0.47</v>
      </c>
      <c r="AE2301" s="5">
        <v>6.47</v>
      </c>
      <c r="AI2301" s="5">
        <v>5</v>
      </c>
      <c r="AJ2301" s="5">
        <v>38.700000000000003</v>
      </c>
      <c r="AN2301" s="5">
        <v>4.87</v>
      </c>
      <c r="AO2301" s="5">
        <v>0.02</v>
      </c>
      <c r="AT2301" s="5">
        <v>23.1</v>
      </c>
      <c r="AU2301" s="5">
        <v>1</v>
      </c>
      <c r="AV2301" s="5">
        <v>30.27</v>
      </c>
      <c r="AW2301" s="5">
        <v>6.5700000000000003E-3</v>
      </c>
      <c r="AX2301" s="5">
        <v>0.02</v>
      </c>
      <c r="AY2301" s="5">
        <v>0.04</v>
      </c>
      <c r="BA2301" s="5">
        <v>5.96</v>
      </c>
      <c r="BC2301" s="5">
        <v>3.5000000000000001E-3</v>
      </c>
      <c r="BF2301" s="5">
        <v>6.17</v>
      </c>
      <c r="BH2301" s="5">
        <v>0.9</v>
      </c>
      <c r="BO2301" s="5">
        <v>29.3</v>
      </c>
      <c r="BQ2301" s="5">
        <v>3.49</v>
      </c>
      <c r="BR2301" s="5">
        <v>3.48</v>
      </c>
      <c r="BX2301" s="5">
        <v>10.5</v>
      </c>
      <c r="BY2301" s="5">
        <v>2.4</v>
      </c>
    </row>
    <row r="2302" spans="1:77" x14ac:dyDescent="0.35">
      <c r="A2302" s="2" t="s">
        <v>103</v>
      </c>
      <c r="B2302" s="3">
        <v>41485</v>
      </c>
      <c r="C2302" s="4">
        <v>25</v>
      </c>
      <c r="G2302" s="5">
        <v>0.03</v>
      </c>
      <c r="H2302" s="5">
        <v>0.01</v>
      </c>
      <c r="M2302" s="5">
        <v>0.72</v>
      </c>
      <c r="S2302" s="5">
        <v>38.6</v>
      </c>
      <c r="T2302" s="5">
        <v>50</v>
      </c>
      <c r="V2302" s="5">
        <v>4.7</v>
      </c>
      <c r="W2302" s="5">
        <v>3.0000000000000001E-3</v>
      </c>
      <c r="AB2302" s="5">
        <v>6.74</v>
      </c>
      <c r="AD2302" s="5">
        <v>7.59</v>
      </c>
      <c r="AE2302" s="5">
        <v>7.15</v>
      </c>
      <c r="AJ2302" s="5">
        <v>38.299999999999997</v>
      </c>
      <c r="AN2302" s="5">
        <v>4.8899999999999997</v>
      </c>
      <c r="AO2302" s="5">
        <v>4.0000000000000001E-3</v>
      </c>
      <c r="AT2302" s="5">
        <v>25.6</v>
      </c>
      <c r="AV2302" s="5">
        <v>34.97</v>
      </c>
      <c r="AW2302" s="5">
        <v>3.2799999999999999E-3</v>
      </c>
      <c r="AX2302" s="5">
        <v>0.03</v>
      </c>
      <c r="AY2302" s="5">
        <v>0.03</v>
      </c>
      <c r="BA2302" s="5">
        <v>5.87</v>
      </c>
      <c r="BF2302" s="5">
        <v>4.87</v>
      </c>
      <c r="BH2302" s="5">
        <v>0.72</v>
      </c>
      <c r="BO2302" s="5">
        <v>32.200000000000003</v>
      </c>
      <c r="BQ2302" s="5">
        <v>3.37</v>
      </c>
      <c r="BR2302" s="5">
        <v>3.63</v>
      </c>
      <c r="BX2302" s="5">
        <v>9.3000000000000007</v>
      </c>
    </row>
    <row r="2303" spans="1:77" x14ac:dyDescent="0.35">
      <c r="A2303" s="2" t="s">
        <v>103</v>
      </c>
      <c r="B2303" s="3">
        <v>41086</v>
      </c>
      <c r="C2303" s="4">
        <v>28</v>
      </c>
      <c r="G2303" s="5">
        <v>0.04</v>
      </c>
      <c r="H2303" s="5">
        <v>0.01</v>
      </c>
      <c r="M2303" s="5">
        <v>0.81</v>
      </c>
      <c r="S2303" s="5">
        <v>34.5</v>
      </c>
      <c r="T2303" s="5">
        <v>42</v>
      </c>
      <c r="V2303" s="5">
        <v>5.2</v>
      </c>
      <c r="W2303" s="5">
        <v>0.01</v>
      </c>
      <c r="AB2303" s="5">
        <v>6.58</v>
      </c>
      <c r="AD2303" s="5">
        <v>6.14</v>
      </c>
      <c r="AE2303" s="5">
        <v>7.02</v>
      </c>
      <c r="AJ2303" s="5">
        <v>35.9</v>
      </c>
      <c r="AN2303" s="5">
        <v>4.4800000000000004</v>
      </c>
      <c r="AO2303" s="5">
        <v>7.0000000000000001E-3</v>
      </c>
      <c r="AT2303" s="5">
        <v>21.9</v>
      </c>
      <c r="AV2303" s="5">
        <v>41.47</v>
      </c>
      <c r="AW2303" s="5">
        <v>3.2799999999999999E-3</v>
      </c>
      <c r="AX2303" s="5">
        <v>0.03</v>
      </c>
      <c r="AY2303" s="5">
        <v>0.02</v>
      </c>
      <c r="BA2303" s="5">
        <v>5.92</v>
      </c>
      <c r="BF2303" s="5">
        <v>5.87</v>
      </c>
      <c r="BH2303" s="5">
        <v>0.68</v>
      </c>
      <c r="BO2303" s="5">
        <v>24.1</v>
      </c>
      <c r="BQ2303" s="5">
        <v>3.04</v>
      </c>
      <c r="BR2303" s="5">
        <v>3.23</v>
      </c>
      <c r="BS2303" s="5">
        <v>0.2</v>
      </c>
      <c r="BT2303" s="5">
        <v>17</v>
      </c>
      <c r="BV2303" s="5">
        <v>0.1</v>
      </c>
      <c r="BX2303" s="5">
        <v>9.3000000000000007</v>
      </c>
    </row>
    <row r="2304" spans="1:77" x14ac:dyDescent="0.35">
      <c r="A2304" s="2" t="s">
        <v>103</v>
      </c>
      <c r="B2304" s="3">
        <v>41088</v>
      </c>
      <c r="C2304" s="4">
        <v>28</v>
      </c>
      <c r="G2304" s="5">
        <v>0.03</v>
      </c>
      <c r="H2304" s="5">
        <v>0.01</v>
      </c>
      <c r="M2304" s="5">
        <v>1.04</v>
      </c>
      <c r="S2304" s="5">
        <v>30.2</v>
      </c>
      <c r="T2304" s="5">
        <v>30</v>
      </c>
      <c r="V2304" s="5">
        <v>1.7</v>
      </c>
      <c r="W2304" s="5">
        <v>6.0000000000000001E-3</v>
      </c>
      <c r="AB2304" s="5">
        <v>4.03</v>
      </c>
      <c r="AD2304" s="5">
        <v>2.37</v>
      </c>
      <c r="AE2304" s="5">
        <v>7.5</v>
      </c>
      <c r="AJ2304" s="5">
        <v>32.5</v>
      </c>
      <c r="AN2304" s="5">
        <v>5.0999999999999996</v>
      </c>
      <c r="AO2304" s="5">
        <v>0.01</v>
      </c>
      <c r="AT2304" s="5">
        <v>14.3</v>
      </c>
      <c r="AV2304" s="5">
        <v>74.81</v>
      </c>
      <c r="AW2304" s="5">
        <v>3.2799999999999999E-3</v>
      </c>
      <c r="AX2304" s="5">
        <v>0.02</v>
      </c>
      <c r="AY2304" s="5">
        <v>0.02</v>
      </c>
      <c r="BA2304" s="5">
        <v>5.39</v>
      </c>
      <c r="BF2304" s="5">
        <v>6.41</v>
      </c>
      <c r="BH2304" s="5">
        <v>0.24</v>
      </c>
      <c r="BO2304" s="5">
        <v>18.899999999999999</v>
      </c>
      <c r="BQ2304" s="5">
        <v>2.68</v>
      </c>
      <c r="BR2304" s="5">
        <v>2.75</v>
      </c>
      <c r="BS2304" s="5">
        <v>0.2</v>
      </c>
      <c r="BT2304" s="5">
        <v>12</v>
      </c>
      <c r="BV2304" s="5">
        <v>0.1</v>
      </c>
      <c r="BX2304" s="5">
        <v>10.4</v>
      </c>
    </row>
    <row r="2305" spans="1:77" x14ac:dyDescent="0.35">
      <c r="A2305" s="2" t="s">
        <v>103</v>
      </c>
      <c r="B2305" s="3">
        <v>41765</v>
      </c>
      <c r="C2305" s="4">
        <v>24</v>
      </c>
      <c r="G2305" s="5">
        <v>0.14000000000000001</v>
      </c>
      <c r="H2305" s="5">
        <v>0.01</v>
      </c>
      <c r="M2305" s="5">
        <v>0.1</v>
      </c>
      <c r="S2305" s="5">
        <v>22.3</v>
      </c>
      <c r="T2305" s="5">
        <v>11</v>
      </c>
      <c r="V2305" s="5">
        <v>1.6</v>
      </c>
      <c r="AB2305" s="5">
        <v>4.3899999999999997</v>
      </c>
      <c r="AD2305" s="5">
        <v>1.85</v>
      </c>
      <c r="AE2305" s="5">
        <v>0.62</v>
      </c>
      <c r="AJ2305" s="5">
        <v>18.829999999999998</v>
      </c>
      <c r="AN2305" s="5">
        <v>3.33</v>
      </c>
      <c r="AO2305" s="5">
        <v>0.02</v>
      </c>
      <c r="AT2305" s="5">
        <v>7.85</v>
      </c>
      <c r="AV2305" s="5">
        <v>8.58</v>
      </c>
      <c r="AW2305" s="5">
        <v>3.2799999999999999E-3</v>
      </c>
      <c r="AX2305" s="5">
        <v>0.01</v>
      </c>
      <c r="AY2305" s="5">
        <v>0.02</v>
      </c>
      <c r="BA2305" s="5">
        <v>7.22</v>
      </c>
      <c r="BF2305" s="5">
        <v>5.65</v>
      </c>
      <c r="BH2305" s="5">
        <v>0.72</v>
      </c>
      <c r="BO2305" s="5">
        <v>26.9</v>
      </c>
      <c r="BQ2305" s="5">
        <v>1.73</v>
      </c>
      <c r="BR2305" s="5">
        <v>1.76</v>
      </c>
      <c r="BX2305" s="5">
        <v>8.9</v>
      </c>
    </row>
    <row r="2306" spans="1:77" x14ac:dyDescent="0.35">
      <c r="A2306" s="2" t="s">
        <v>103</v>
      </c>
      <c r="B2306" s="3">
        <v>41527</v>
      </c>
      <c r="C2306" s="4">
        <v>26</v>
      </c>
      <c r="G2306" s="5">
        <v>7.0000000000000007E-2</v>
      </c>
      <c r="H2306" s="5">
        <v>0.01</v>
      </c>
      <c r="M2306" s="5">
        <v>1.08</v>
      </c>
      <c r="Q2306" s="5">
        <v>0.45</v>
      </c>
      <c r="S2306" s="5">
        <v>19.5</v>
      </c>
      <c r="T2306" s="5">
        <v>17</v>
      </c>
      <c r="V2306" s="5">
        <v>2.5</v>
      </c>
      <c r="W2306" s="5">
        <v>0.02</v>
      </c>
      <c r="AB2306" s="5">
        <v>3.72</v>
      </c>
      <c r="AD2306" s="5">
        <v>1.32</v>
      </c>
      <c r="AE2306" s="5">
        <v>19.600000000000001</v>
      </c>
      <c r="AJ2306" s="5">
        <v>24.8</v>
      </c>
      <c r="AN2306" s="5">
        <v>2.5</v>
      </c>
      <c r="AO2306" s="5">
        <v>0.02</v>
      </c>
      <c r="AT2306" s="5">
        <v>6.48</v>
      </c>
      <c r="AV2306" s="5">
        <v>45.59</v>
      </c>
      <c r="AW2306" s="5">
        <v>3.2799999999999999E-3</v>
      </c>
      <c r="AX2306" s="5">
        <v>0.01</v>
      </c>
      <c r="AY2306" s="5">
        <v>0.02</v>
      </c>
      <c r="BA2306" s="5">
        <v>5.57</v>
      </c>
      <c r="BF2306" s="5">
        <v>7.04</v>
      </c>
      <c r="BH2306" s="5">
        <v>0.18</v>
      </c>
      <c r="BO2306" s="5">
        <v>26.6</v>
      </c>
      <c r="BQ2306" s="5">
        <v>1.95</v>
      </c>
      <c r="BR2306" s="5">
        <v>1.98</v>
      </c>
      <c r="BX2306" s="5">
        <v>13.2</v>
      </c>
    </row>
    <row r="2307" spans="1:77" x14ac:dyDescent="0.35">
      <c r="A2307" s="2" t="s">
        <v>103</v>
      </c>
      <c r="B2307" s="3">
        <v>41884</v>
      </c>
      <c r="C2307" s="4">
        <v>33</v>
      </c>
      <c r="G2307" s="5">
        <v>4.0000000000000001E-3</v>
      </c>
      <c r="H2307" s="5">
        <v>0.02</v>
      </c>
      <c r="J2307" s="5">
        <v>1</v>
      </c>
      <c r="M2307" s="5">
        <v>0.16</v>
      </c>
      <c r="N2307" s="5">
        <v>0.2</v>
      </c>
      <c r="Q2307" s="5">
        <v>0.02</v>
      </c>
      <c r="S2307" s="5">
        <v>58.1</v>
      </c>
      <c r="T2307" s="5">
        <v>18</v>
      </c>
      <c r="U2307" s="5">
        <v>0.2</v>
      </c>
      <c r="V2307" s="5">
        <v>1</v>
      </c>
      <c r="W2307" s="5">
        <v>0.11</v>
      </c>
      <c r="AB2307" s="5">
        <v>22.74</v>
      </c>
      <c r="AD2307" s="5">
        <v>1.8</v>
      </c>
      <c r="AE2307" s="5">
        <v>1.54</v>
      </c>
      <c r="AI2307" s="5">
        <v>0.5</v>
      </c>
      <c r="AJ2307" s="5">
        <v>35.6</v>
      </c>
      <c r="AN2307" s="5">
        <v>3.83</v>
      </c>
      <c r="AO2307" s="5">
        <v>7.0000000000000007E-2</v>
      </c>
      <c r="AT2307" s="5">
        <v>8.25</v>
      </c>
      <c r="AU2307" s="5">
        <v>0.6</v>
      </c>
      <c r="AV2307" s="5">
        <v>2.5499999999999998</v>
      </c>
      <c r="AW2307" s="5">
        <v>0.03</v>
      </c>
      <c r="AX2307" s="5">
        <v>0.13</v>
      </c>
      <c r="AY2307" s="5">
        <v>0.05</v>
      </c>
      <c r="BA2307" s="5">
        <v>7.48</v>
      </c>
      <c r="BC2307" s="5">
        <v>1E-3</v>
      </c>
      <c r="BF2307" s="5">
        <v>0.11</v>
      </c>
      <c r="BH2307" s="5">
        <v>2.34</v>
      </c>
      <c r="BO2307" s="5">
        <v>31.9</v>
      </c>
      <c r="BQ2307" s="5">
        <v>3.56</v>
      </c>
      <c r="BR2307" s="5">
        <v>3.62</v>
      </c>
      <c r="BX2307" s="5">
        <v>9.1</v>
      </c>
      <c r="BY2307" s="5">
        <v>2</v>
      </c>
    </row>
    <row r="2308" spans="1:77" x14ac:dyDescent="0.35">
      <c r="A2308" s="2" t="s">
        <v>103</v>
      </c>
      <c r="B2308" s="3">
        <v>40864</v>
      </c>
      <c r="C2308" s="4">
        <v>37</v>
      </c>
      <c r="G2308" s="5">
        <v>2E-3</v>
      </c>
      <c r="H2308" s="5">
        <v>0.01</v>
      </c>
      <c r="J2308" s="5">
        <v>1</v>
      </c>
      <c r="M2308" s="5">
        <v>0.13</v>
      </c>
      <c r="N2308" s="5">
        <v>0.2</v>
      </c>
      <c r="Q2308" s="5">
        <v>0.02</v>
      </c>
      <c r="S2308" s="5">
        <v>60.7</v>
      </c>
      <c r="T2308" s="5">
        <v>16</v>
      </c>
      <c r="U2308" s="5">
        <v>0.2</v>
      </c>
      <c r="V2308" s="5">
        <v>0.85</v>
      </c>
      <c r="W2308" s="5">
        <v>0.13</v>
      </c>
      <c r="AB2308" s="5">
        <v>22.2</v>
      </c>
      <c r="AD2308" s="5">
        <v>12.2</v>
      </c>
      <c r="AE2308" s="5">
        <v>1.58</v>
      </c>
      <c r="AI2308" s="5">
        <v>0.5</v>
      </c>
      <c r="AJ2308" s="5">
        <v>32.799999999999997</v>
      </c>
      <c r="AN2308" s="5">
        <v>3.82</v>
      </c>
      <c r="AO2308" s="5">
        <v>7.0000000000000007E-2</v>
      </c>
      <c r="AS2308" s="5">
        <v>0.44</v>
      </c>
      <c r="AT2308" s="5">
        <v>8.31</v>
      </c>
      <c r="AU2308" s="5">
        <v>0.5</v>
      </c>
      <c r="AV2308" s="5">
        <v>1.85</v>
      </c>
      <c r="AW2308" s="5">
        <v>0.01</v>
      </c>
      <c r="AX2308" s="5">
        <v>0.13</v>
      </c>
      <c r="BA2308" s="5">
        <v>7.46</v>
      </c>
      <c r="BC2308" s="5">
        <v>1E-3</v>
      </c>
      <c r="BF2308" s="5">
        <v>0.19</v>
      </c>
      <c r="BH2308" s="5">
        <v>2.37</v>
      </c>
      <c r="BO2308" s="5">
        <v>22.5</v>
      </c>
      <c r="BQ2308" s="5">
        <v>3.32</v>
      </c>
      <c r="BR2308" s="5">
        <v>3.76</v>
      </c>
      <c r="BS2308" s="5">
        <v>0.2</v>
      </c>
      <c r="BT2308" s="5">
        <v>27</v>
      </c>
      <c r="BV2308" s="5">
        <v>0.11</v>
      </c>
      <c r="BW2308" s="5">
        <v>0.5</v>
      </c>
      <c r="BX2308" s="5">
        <v>9.3000000000000007</v>
      </c>
      <c r="BY2308" s="5">
        <v>0.5</v>
      </c>
    </row>
    <row r="2309" spans="1:77" x14ac:dyDescent="0.35">
      <c r="A2309" s="2" t="s">
        <v>103</v>
      </c>
      <c r="B2309" s="3">
        <v>41767</v>
      </c>
      <c r="C2309" s="4">
        <v>25</v>
      </c>
      <c r="G2309" s="5">
        <v>7.0000000000000007E-2</v>
      </c>
      <c r="H2309" s="5">
        <v>0.01</v>
      </c>
      <c r="M2309" s="5">
        <v>0.96</v>
      </c>
      <c r="S2309" s="5">
        <v>19.5</v>
      </c>
      <c r="T2309" s="5">
        <v>21</v>
      </c>
      <c r="V2309" s="5">
        <v>3.5</v>
      </c>
      <c r="W2309" s="5">
        <v>8.9999999999999993E-3</v>
      </c>
      <c r="AB2309" s="5">
        <v>3.8</v>
      </c>
      <c r="AD2309" s="5">
        <v>5.03</v>
      </c>
      <c r="AE2309" s="5">
        <v>16.5</v>
      </c>
      <c r="AJ2309" s="5">
        <v>25.2</v>
      </c>
      <c r="AN2309" s="5">
        <v>2.44</v>
      </c>
      <c r="AO2309" s="5">
        <v>0.01</v>
      </c>
      <c r="AT2309" s="5">
        <v>7.84</v>
      </c>
      <c r="AV2309" s="5">
        <v>30.41</v>
      </c>
      <c r="AW2309" s="5">
        <v>3.2799999999999999E-3</v>
      </c>
      <c r="AX2309" s="5">
        <v>0.01</v>
      </c>
      <c r="AY2309" s="5">
        <v>0.02</v>
      </c>
      <c r="BA2309" s="5">
        <v>5.67</v>
      </c>
      <c r="BF2309" s="5">
        <v>5.58</v>
      </c>
      <c r="BH2309" s="5">
        <v>0.27</v>
      </c>
      <c r="BO2309" s="5">
        <v>33.4</v>
      </c>
      <c r="BQ2309" s="5">
        <v>2.0499999999999998</v>
      </c>
      <c r="BR2309" s="5">
        <v>1.95</v>
      </c>
      <c r="BX2309" s="5">
        <v>9.1</v>
      </c>
    </row>
    <row r="2310" spans="1:77" x14ac:dyDescent="0.35">
      <c r="A2310" s="2" t="s">
        <v>103</v>
      </c>
      <c r="B2310" s="3">
        <v>38847</v>
      </c>
      <c r="C2310" s="4">
        <v>30</v>
      </c>
      <c r="F2310" s="5">
        <v>0.02</v>
      </c>
      <c r="H2310" s="5">
        <v>0.02</v>
      </c>
      <c r="J2310" s="5">
        <v>5</v>
      </c>
      <c r="M2310" s="5">
        <v>0.25</v>
      </c>
      <c r="N2310" s="5">
        <v>2.5</v>
      </c>
      <c r="Q2310" s="5">
        <v>1</v>
      </c>
      <c r="S2310" s="5">
        <v>53.84</v>
      </c>
      <c r="T2310" s="5">
        <v>15</v>
      </c>
      <c r="U2310" s="5">
        <v>5</v>
      </c>
      <c r="V2310" s="5">
        <v>1.5</v>
      </c>
      <c r="AD2310" s="5">
        <v>-3.71</v>
      </c>
      <c r="AE2310" s="5">
        <v>1.66</v>
      </c>
      <c r="AI2310" s="5">
        <v>10</v>
      </c>
      <c r="AJ2310" s="5">
        <v>34.1</v>
      </c>
      <c r="AN2310" s="5">
        <v>3.85</v>
      </c>
      <c r="AO2310" s="5">
        <v>0.09</v>
      </c>
      <c r="AT2310" s="5">
        <v>8.3000000000000007</v>
      </c>
      <c r="AU2310" s="5">
        <v>2</v>
      </c>
      <c r="AV2310" s="5">
        <v>3.85</v>
      </c>
      <c r="AW2310" s="5">
        <v>0.02</v>
      </c>
      <c r="AX2310" s="5">
        <v>0.21</v>
      </c>
      <c r="BA2310" s="5">
        <v>7.08</v>
      </c>
      <c r="BC2310" s="5">
        <v>0.1</v>
      </c>
      <c r="BE2310" s="5">
        <v>0.5</v>
      </c>
      <c r="BH2310" s="5">
        <v>2.62</v>
      </c>
      <c r="BO2310" s="5">
        <v>21</v>
      </c>
      <c r="BQ2310" s="5">
        <v>3.54</v>
      </c>
      <c r="BR2310" s="5">
        <v>3.41</v>
      </c>
      <c r="BX2310" s="5">
        <v>9.6999999999999993</v>
      </c>
      <c r="BY2310" s="5">
        <v>10</v>
      </c>
    </row>
    <row r="2311" spans="1:77" x14ac:dyDescent="0.35">
      <c r="A2311" s="2" t="s">
        <v>103</v>
      </c>
      <c r="B2311" s="3">
        <v>38677</v>
      </c>
      <c r="C2311" s="4">
        <v>33</v>
      </c>
      <c r="F2311" s="5">
        <v>0.04</v>
      </c>
      <c r="H2311" s="5">
        <v>0.04</v>
      </c>
      <c r="J2311" s="5">
        <v>1</v>
      </c>
      <c r="M2311" s="5">
        <v>0.2</v>
      </c>
      <c r="N2311" s="5">
        <v>2</v>
      </c>
      <c r="Q2311" s="5">
        <v>0.5</v>
      </c>
      <c r="S2311" s="5">
        <v>49</v>
      </c>
      <c r="T2311" s="5">
        <v>13</v>
      </c>
      <c r="U2311" s="5">
        <v>1</v>
      </c>
      <c r="V2311" s="5">
        <v>1.4</v>
      </c>
      <c r="W2311" s="5">
        <v>0.72</v>
      </c>
      <c r="AB2311" s="5">
        <v>22.56</v>
      </c>
      <c r="AD2311" s="5">
        <v>1.5</v>
      </c>
      <c r="AE2311" s="5">
        <v>1.6</v>
      </c>
      <c r="AI2311" s="5">
        <v>1</v>
      </c>
      <c r="AJ2311" s="5">
        <v>25.5</v>
      </c>
      <c r="AN2311" s="5">
        <v>3.5</v>
      </c>
      <c r="AO2311" s="5">
        <v>0.09</v>
      </c>
      <c r="AT2311" s="5">
        <v>7.2</v>
      </c>
      <c r="AU2311" s="5">
        <v>2</v>
      </c>
      <c r="AV2311" s="5">
        <v>1.77</v>
      </c>
      <c r="AW2311" s="5">
        <v>0.03</v>
      </c>
      <c r="AX2311" s="5">
        <v>0.09</v>
      </c>
      <c r="BA2311" s="5">
        <v>7.4</v>
      </c>
      <c r="BC2311" s="5">
        <v>0.1</v>
      </c>
      <c r="BE2311" s="5">
        <v>1.1000000000000001</v>
      </c>
      <c r="BH2311" s="5">
        <v>2.2999999999999998</v>
      </c>
      <c r="BI2311" s="5">
        <v>0.1</v>
      </c>
      <c r="BO2311" s="5">
        <v>18</v>
      </c>
      <c r="BQ2311" s="5">
        <v>-3.07</v>
      </c>
      <c r="BR2311" s="5">
        <v>3.11</v>
      </c>
      <c r="BX2311" s="5">
        <v>9.1999999999999993</v>
      </c>
      <c r="BY2311" s="5">
        <v>5</v>
      </c>
    </row>
    <row r="2312" spans="1:77" x14ac:dyDescent="0.35">
      <c r="A2312" s="2" t="s">
        <v>103</v>
      </c>
      <c r="B2312" s="3">
        <v>41898</v>
      </c>
      <c r="C2312" s="4">
        <v>32</v>
      </c>
      <c r="E2312" s="5">
        <v>30</v>
      </c>
      <c r="F2312" s="5">
        <v>0.36</v>
      </c>
      <c r="K2312" s="5">
        <v>0.05</v>
      </c>
      <c r="M2312" s="5">
        <v>1.46</v>
      </c>
      <c r="N2312" s="5">
        <v>1</v>
      </c>
      <c r="Q2312" s="5">
        <v>0.4</v>
      </c>
      <c r="S2312" s="5">
        <v>16</v>
      </c>
      <c r="T2312" s="5">
        <v>15</v>
      </c>
      <c r="W2312" s="5">
        <v>0.05</v>
      </c>
      <c r="AA2312" s="5">
        <v>4.3499999999999996</v>
      </c>
      <c r="AB2312" s="5">
        <v>4.2300000000000004</v>
      </c>
      <c r="AE2312" s="5">
        <v>21</v>
      </c>
      <c r="AG2312" s="5">
        <v>64.3</v>
      </c>
      <c r="AJ2312" s="5">
        <v>21.1</v>
      </c>
      <c r="AK2312" s="5">
        <v>21.5</v>
      </c>
      <c r="AM2312" s="5">
        <v>22.4</v>
      </c>
      <c r="AN2312" s="5">
        <v>2</v>
      </c>
      <c r="AO2312" s="5">
        <v>0.02</v>
      </c>
      <c r="AT2312" s="5">
        <v>4</v>
      </c>
      <c r="AU2312" s="5">
        <v>2</v>
      </c>
      <c r="AV2312" s="5">
        <v>33</v>
      </c>
      <c r="AX2312" s="5">
        <v>0.33</v>
      </c>
      <c r="BA2312" s="5">
        <v>5.32</v>
      </c>
      <c r="BD2312" s="5">
        <v>-4.03</v>
      </c>
      <c r="BE2312" s="5">
        <v>7.2</v>
      </c>
      <c r="BH2312" s="5">
        <v>0.21</v>
      </c>
      <c r="BO2312" s="5">
        <v>29</v>
      </c>
      <c r="BQ2312" s="5">
        <v>1.77</v>
      </c>
      <c r="BR2312" s="5">
        <v>1.71</v>
      </c>
      <c r="BU2312" s="5">
        <v>2.9</v>
      </c>
      <c r="BX2312" s="5">
        <v>13.4</v>
      </c>
      <c r="BY2312" s="5">
        <v>20</v>
      </c>
    </row>
    <row r="2313" spans="1:77" x14ac:dyDescent="0.35">
      <c r="A2313" s="2" t="s">
        <v>103</v>
      </c>
      <c r="B2313" s="3">
        <v>42142</v>
      </c>
      <c r="C2313" s="4">
        <v>33</v>
      </c>
      <c r="G2313" s="5">
        <v>7.0000000000000007E-2</v>
      </c>
      <c r="H2313" s="5">
        <v>0.01</v>
      </c>
      <c r="J2313" s="5">
        <v>0.2</v>
      </c>
      <c r="M2313" s="5">
        <v>0.59</v>
      </c>
      <c r="N2313" s="5">
        <v>0.2</v>
      </c>
      <c r="Q2313" s="5">
        <v>0.31</v>
      </c>
      <c r="S2313" s="5">
        <v>20.5</v>
      </c>
      <c r="T2313" s="5">
        <v>21</v>
      </c>
      <c r="U2313" s="5">
        <v>0.4</v>
      </c>
      <c r="V2313" s="5">
        <v>3.7</v>
      </c>
      <c r="W2313" s="5">
        <v>8.9999999999999993E-3</v>
      </c>
      <c r="AB2313" s="5">
        <v>3.65</v>
      </c>
      <c r="AC2313" s="5">
        <v>10</v>
      </c>
      <c r="AD2313" s="5">
        <v>3.18</v>
      </c>
      <c r="AE2313" s="5">
        <v>17.8</v>
      </c>
      <c r="AI2313" s="5">
        <v>1.1000000000000001</v>
      </c>
      <c r="AJ2313" s="5">
        <v>29</v>
      </c>
      <c r="AN2313" s="5">
        <v>2.95</v>
      </c>
      <c r="AO2313" s="5">
        <v>0.01</v>
      </c>
      <c r="AT2313" s="5">
        <v>13.3</v>
      </c>
      <c r="AU2313" s="5">
        <v>0.8</v>
      </c>
      <c r="AV2313" s="5">
        <v>60.64</v>
      </c>
      <c r="AW2313" s="5">
        <v>3.2799999999999999E-3</v>
      </c>
      <c r="AX2313" s="5">
        <v>0.01</v>
      </c>
      <c r="BA2313" s="5">
        <v>5.62</v>
      </c>
      <c r="BC2313" s="5">
        <v>4.1999999999999997E-3</v>
      </c>
      <c r="BF2313" s="5">
        <v>10.75</v>
      </c>
      <c r="BH2313" s="5">
        <v>0.28000000000000003</v>
      </c>
      <c r="BO2313" s="5">
        <v>25.9</v>
      </c>
      <c r="BQ2313" s="5">
        <v>2.39</v>
      </c>
      <c r="BR2313" s="5">
        <v>2.31</v>
      </c>
      <c r="BX2313" s="5">
        <v>9.3000000000000007</v>
      </c>
      <c r="BY2313" s="5">
        <v>5.4</v>
      </c>
    </row>
    <row r="2314" spans="1:77" x14ac:dyDescent="0.35">
      <c r="A2314" s="2" t="s">
        <v>103</v>
      </c>
      <c r="B2314" s="3">
        <v>30974</v>
      </c>
      <c r="C2314" s="4">
        <v>21</v>
      </c>
      <c r="F2314" s="5">
        <v>0.28000000000000003</v>
      </c>
      <c r="H2314" s="5">
        <v>0.15</v>
      </c>
      <c r="M2314" s="5">
        <v>0.1</v>
      </c>
      <c r="S2314" s="5">
        <v>42.7</v>
      </c>
      <c r="T2314" s="5">
        <v>13</v>
      </c>
      <c r="W2314" s="5">
        <v>0.69</v>
      </c>
      <c r="AB2314" s="5">
        <v>20.309999999999999</v>
      </c>
      <c r="AE2314" s="5">
        <v>3</v>
      </c>
      <c r="AJ2314" s="5">
        <v>25</v>
      </c>
      <c r="AN2314" s="5">
        <v>8.6</v>
      </c>
      <c r="AO2314" s="5">
        <v>0.3</v>
      </c>
      <c r="AT2314" s="5">
        <v>18.5</v>
      </c>
      <c r="AV2314" s="5">
        <v>0.1</v>
      </c>
      <c r="AW2314" s="5">
        <v>6.5690000000000002E-3</v>
      </c>
      <c r="AX2314" s="5">
        <v>0.3</v>
      </c>
      <c r="BA2314" s="5">
        <v>7.4</v>
      </c>
      <c r="BE2314" s="5">
        <v>1.3</v>
      </c>
      <c r="BH2314" s="5">
        <v>3.28</v>
      </c>
      <c r="BO2314" s="5">
        <v>8</v>
      </c>
      <c r="BU2314" s="5">
        <v>1.5</v>
      </c>
      <c r="BX2314" s="5">
        <v>9.4</v>
      </c>
    </row>
    <row r="2315" spans="1:77" x14ac:dyDescent="0.35">
      <c r="A2315" s="2" t="s">
        <v>103</v>
      </c>
      <c r="B2315" s="3">
        <v>40133</v>
      </c>
      <c r="C2315" s="4">
        <v>22</v>
      </c>
      <c r="G2315" s="5">
        <v>0.12</v>
      </c>
      <c r="H2315" s="5">
        <v>0.06</v>
      </c>
      <c r="M2315" s="5">
        <v>0.86</v>
      </c>
      <c r="S2315" s="5">
        <v>41.7</v>
      </c>
      <c r="T2315" s="5">
        <v>100</v>
      </c>
      <c r="V2315" s="5">
        <v>1.8</v>
      </c>
      <c r="W2315" s="5">
        <v>1.0900000000000001</v>
      </c>
      <c r="AB2315" s="5">
        <v>2.9</v>
      </c>
      <c r="AD2315" s="5">
        <v>0.03</v>
      </c>
      <c r="AE2315" s="5">
        <v>3.87</v>
      </c>
      <c r="AJ2315" s="5">
        <v>44.9</v>
      </c>
      <c r="AN2315" s="5">
        <v>4.5199999999999996</v>
      </c>
      <c r="AO2315" s="5">
        <v>0.04</v>
      </c>
      <c r="AT2315" s="5">
        <v>32.1</v>
      </c>
      <c r="AV2315" s="5">
        <v>0.22</v>
      </c>
      <c r="AW2315" s="5">
        <v>0.42</v>
      </c>
      <c r="AX2315" s="5">
        <v>0.03</v>
      </c>
      <c r="BA2315" s="5">
        <v>5.87</v>
      </c>
      <c r="BF2315" s="5">
        <v>0.7</v>
      </c>
      <c r="BH2315" s="5">
        <v>0.39</v>
      </c>
      <c r="BO2315" s="5">
        <v>40.4</v>
      </c>
      <c r="BX2315" s="5">
        <v>9.6</v>
      </c>
    </row>
    <row r="2316" spans="1:77" x14ac:dyDescent="0.35">
      <c r="A2316" s="2" t="s">
        <v>103</v>
      </c>
      <c r="B2316" s="3">
        <v>42310</v>
      </c>
      <c r="C2316" s="4">
        <v>29</v>
      </c>
      <c r="E2316" s="5">
        <v>35</v>
      </c>
      <c r="F2316" s="5">
        <v>0.08</v>
      </c>
      <c r="K2316" s="5">
        <v>0.06</v>
      </c>
      <c r="M2316" s="5">
        <v>1.01</v>
      </c>
      <c r="Q2316" s="5">
        <v>0.4</v>
      </c>
      <c r="S2316" s="5">
        <v>18</v>
      </c>
      <c r="T2316" s="5">
        <v>13</v>
      </c>
      <c r="W2316" s="5">
        <v>0.01</v>
      </c>
      <c r="AA2316" s="5">
        <v>5.28</v>
      </c>
      <c r="AB2316" s="5">
        <v>4.84</v>
      </c>
      <c r="AE2316" s="5">
        <v>23</v>
      </c>
      <c r="AG2316" s="5">
        <v>44.5</v>
      </c>
      <c r="AJ2316" s="5">
        <v>23.9</v>
      </c>
      <c r="AK2316" s="5">
        <v>23.5</v>
      </c>
      <c r="AM2316" s="5">
        <v>7.3</v>
      </c>
      <c r="AN2316" s="5">
        <v>3</v>
      </c>
      <c r="AO2316" s="5">
        <v>0.02</v>
      </c>
      <c r="AT2316" s="5">
        <v>5</v>
      </c>
      <c r="AU2316" s="5">
        <v>1</v>
      </c>
      <c r="AV2316" s="5">
        <v>56</v>
      </c>
      <c r="BA2316" s="5">
        <v>5.33</v>
      </c>
      <c r="BD2316" s="5">
        <v>-4.2300000000000004</v>
      </c>
      <c r="BE2316" s="5">
        <v>8</v>
      </c>
      <c r="BH2316" s="5">
        <v>0.14000000000000001</v>
      </c>
      <c r="BO2316" s="5">
        <v>23</v>
      </c>
      <c r="BQ2316" s="5">
        <v>1.88</v>
      </c>
      <c r="BR2316" s="5">
        <v>1.96</v>
      </c>
      <c r="BU2316" s="5">
        <v>2</v>
      </c>
      <c r="BX2316" s="5">
        <v>12.7</v>
      </c>
    </row>
    <row r="2317" spans="1:77" x14ac:dyDescent="0.35">
      <c r="A2317" s="2" t="s">
        <v>103</v>
      </c>
      <c r="B2317" s="3">
        <v>32015</v>
      </c>
      <c r="C2317" s="4">
        <v>22</v>
      </c>
      <c r="F2317" s="5">
        <v>0.01</v>
      </c>
      <c r="H2317" s="5">
        <v>0.06</v>
      </c>
      <c r="M2317" s="5">
        <v>2.8</v>
      </c>
      <c r="S2317" s="5">
        <v>200</v>
      </c>
      <c r="T2317" s="5">
        <v>42</v>
      </c>
      <c r="V2317" s="5">
        <v>4</v>
      </c>
      <c r="W2317" s="5">
        <v>3.0000000000000001E-3</v>
      </c>
      <c r="AB2317" s="5">
        <v>6.15</v>
      </c>
      <c r="AE2317" s="5">
        <v>3.6</v>
      </c>
      <c r="AJ2317" s="5">
        <v>103.9</v>
      </c>
      <c r="AN2317" s="5">
        <v>10</v>
      </c>
      <c r="AO2317" s="5">
        <v>0.09</v>
      </c>
      <c r="AT2317" s="5">
        <v>20</v>
      </c>
      <c r="AV2317" s="5">
        <v>18.02</v>
      </c>
      <c r="AW2317" s="5">
        <v>0.01</v>
      </c>
      <c r="AX2317" s="5">
        <v>0.01</v>
      </c>
      <c r="BA2317" s="5">
        <v>6.62</v>
      </c>
      <c r="BE2317" s="5">
        <v>1</v>
      </c>
      <c r="BH2317" s="5">
        <v>8.3000000000000007</v>
      </c>
      <c r="BO2317" s="5">
        <v>98.5</v>
      </c>
      <c r="BX2317" s="5">
        <v>9.1999999999999993</v>
      </c>
      <c r="BY2317" s="5">
        <v>7.4</v>
      </c>
    </row>
    <row r="2318" spans="1:77" x14ac:dyDescent="0.35">
      <c r="A2318" s="2" t="s">
        <v>103</v>
      </c>
      <c r="B2318" s="3">
        <v>41528</v>
      </c>
      <c r="C2318" s="4">
        <v>33</v>
      </c>
      <c r="G2318" s="5">
        <v>0.1</v>
      </c>
      <c r="H2318" s="5">
        <v>0.01</v>
      </c>
      <c r="J2318" s="5">
        <v>0.2</v>
      </c>
      <c r="M2318" s="5">
        <v>0.12</v>
      </c>
      <c r="N2318" s="5">
        <v>0.2</v>
      </c>
      <c r="Q2318" s="5">
        <v>0.26</v>
      </c>
      <c r="S2318" s="5">
        <v>25.1</v>
      </c>
      <c r="T2318" s="5">
        <v>12</v>
      </c>
      <c r="U2318" s="5">
        <v>0.6</v>
      </c>
      <c r="V2318" s="5">
        <v>1.5</v>
      </c>
      <c r="W2318" s="5">
        <v>0.04</v>
      </c>
      <c r="AB2318" s="5">
        <v>4.3099999999999996</v>
      </c>
      <c r="AD2318" s="5">
        <v>5.73</v>
      </c>
      <c r="AE2318" s="5">
        <v>0.67</v>
      </c>
      <c r="AI2318" s="5">
        <v>0.5</v>
      </c>
      <c r="AJ2318" s="5">
        <v>20.100000000000001</v>
      </c>
      <c r="AN2318" s="5">
        <v>3.38</v>
      </c>
      <c r="AO2318" s="5">
        <v>0.02</v>
      </c>
      <c r="AT2318" s="5">
        <v>7.83</v>
      </c>
      <c r="AU2318" s="5">
        <v>2.2999999999999998</v>
      </c>
      <c r="AV2318" s="5">
        <v>8.98</v>
      </c>
      <c r="AW2318" s="5">
        <v>3.2799999999999999E-3</v>
      </c>
      <c r="AX2318" s="5">
        <v>0.03</v>
      </c>
      <c r="AY2318" s="5">
        <v>0.02</v>
      </c>
      <c r="BA2318" s="5">
        <v>7.32</v>
      </c>
      <c r="BC2318" s="5">
        <v>1E-3</v>
      </c>
      <c r="BF2318" s="5">
        <v>5.42</v>
      </c>
      <c r="BH2318" s="5">
        <v>0.75</v>
      </c>
      <c r="BO2318" s="5">
        <v>27</v>
      </c>
      <c r="BQ2318" s="5">
        <v>1.8</v>
      </c>
      <c r="BR2318" s="5">
        <v>1.9</v>
      </c>
      <c r="BX2318" s="5">
        <v>10.3</v>
      </c>
      <c r="BY2318" s="5">
        <v>13</v>
      </c>
    </row>
    <row r="2319" spans="1:77" x14ac:dyDescent="0.35">
      <c r="A2319" s="2" t="s">
        <v>103</v>
      </c>
      <c r="B2319" s="3">
        <v>41039</v>
      </c>
      <c r="C2319" s="4">
        <v>26</v>
      </c>
      <c r="G2319" s="5">
        <v>0.14000000000000001</v>
      </c>
      <c r="H2319" s="5">
        <v>0.01</v>
      </c>
      <c r="M2319" s="5">
        <v>0.12</v>
      </c>
      <c r="S2319" s="5">
        <v>24.5</v>
      </c>
      <c r="T2319" s="5">
        <v>11</v>
      </c>
      <c r="V2319" s="5">
        <v>1.6</v>
      </c>
      <c r="W2319" s="5">
        <v>0.04</v>
      </c>
      <c r="AB2319" s="5">
        <v>3.98</v>
      </c>
      <c r="AD2319" s="5">
        <v>5.35</v>
      </c>
      <c r="AE2319" s="5">
        <v>0.57999999999999996</v>
      </c>
      <c r="AJ2319" s="5">
        <v>19.190000000000001</v>
      </c>
      <c r="AN2319" s="5">
        <v>3.44</v>
      </c>
      <c r="AO2319" s="5">
        <v>0.05</v>
      </c>
      <c r="AT2319" s="5">
        <v>7.36</v>
      </c>
      <c r="AV2319" s="5">
        <v>10.75</v>
      </c>
      <c r="AW2319" s="5">
        <v>3.2799999999999999E-3</v>
      </c>
      <c r="AX2319" s="5">
        <v>0.01</v>
      </c>
      <c r="AY2319" s="5">
        <v>0.02</v>
      </c>
      <c r="BA2319" s="5">
        <v>6.84</v>
      </c>
      <c r="BF2319" s="5">
        <v>8.4600000000000009</v>
      </c>
      <c r="BH2319" s="5">
        <v>0.7</v>
      </c>
      <c r="BO2319" s="5">
        <v>27.9</v>
      </c>
      <c r="BQ2319" s="5">
        <v>1.76</v>
      </c>
      <c r="BR2319" s="5">
        <v>1.86</v>
      </c>
      <c r="BT2319" s="5">
        <v>8.8000000000000007</v>
      </c>
      <c r="BX2319" s="5">
        <v>9</v>
      </c>
    </row>
    <row r="2320" spans="1:77" x14ac:dyDescent="0.35">
      <c r="A2320" s="2" t="s">
        <v>103</v>
      </c>
      <c r="B2320" s="3">
        <v>40640</v>
      </c>
      <c r="C2320" s="4">
        <v>24</v>
      </c>
      <c r="G2320" s="5">
        <v>0.13</v>
      </c>
      <c r="H2320" s="5">
        <v>0.12</v>
      </c>
      <c r="M2320" s="5">
        <v>0.11</v>
      </c>
      <c r="S2320" s="5">
        <v>25.3</v>
      </c>
      <c r="T2320" s="5">
        <v>13</v>
      </c>
      <c r="V2320" s="5">
        <v>1.7</v>
      </c>
      <c r="W2320" s="5">
        <v>0.04</v>
      </c>
      <c r="AB2320" s="5">
        <v>3.59</v>
      </c>
      <c r="AD2320" s="5">
        <v>3.31</v>
      </c>
      <c r="AE2320" s="5">
        <v>0.63</v>
      </c>
      <c r="AJ2320" s="5">
        <v>20.3</v>
      </c>
      <c r="AN2320" s="5">
        <v>3.43</v>
      </c>
      <c r="AO2320" s="5">
        <v>0.09</v>
      </c>
      <c r="AT2320" s="5">
        <v>8.61</v>
      </c>
      <c r="AV2320" s="5">
        <v>17.79</v>
      </c>
      <c r="AW2320" s="5">
        <v>3.2799999999999999E-3</v>
      </c>
      <c r="BA2320" s="5">
        <v>6.78</v>
      </c>
      <c r="BF2320" s="5">
        <v>6.12</v>
      </c>
      <c r="BH2320" s="5">
        <v>0.69</v>
      </c>
      <c r="BO2320" s="5">
        <v>26.4</v>
      </c>
      <c r="BQ2320" s="5">
        <v>1.89</v>
      </c>
      <c r="BR2320" s="5">
        <v>1.96</v>
      </c>
      <c r="BT2320" s="5">
        <v>8.5</v>
      </c>
      <c r="BX2320" s="5">
        <v>8.3000000000000007</v>
      </c>
    </row>
    <row r="2321" spans="1:77" x14ac:dyDescent="0.35">
      <c r="A2321" s="2" t="s">
        <v>103</v>
      </c>
      <c r="B2321" s="3">
        <v>40358</v>
      </c>
      <c r="C2321" s="4">
        <v>34</v>
      </c>
      <c r="G2321" s="5">
        <v>0.41</v>
      </c>
      <c r="H2321" s="5">
        <v>0.01</v>
      </c>
      <c r="J2321" s="5">
        <v>0.2</v>
      </c>
      <c r="M2321" s="5">
        <v>0.1</v>
      </c>
      <c r="N2321" s="5">
        <v>0.2</v>
      </c>
      <c r="Q2321" s="5">
        <v>0.54</v>
      </c>
      <c r="S2321" s="5">
        <v>23.1</v>
      </c>
      <c r="T2321" s="5">
        <v>14</v>
      </c>
      <c r="U2321" s="5">
        <v>0.3</v>
      </c>
      <c r="V2321" s="5">
        <v>1.7</v>
      </c>
      <c r="W2321" s="5">
        <v>0.01</v>
      </c>
      <c r="AB2321" s="5">
        <v>4.09</v>
      </c>
      <c r="AD2321" s="5">
        <v>11.23</v>
      </c>
      <c r="AE2321" s="5">
        <v>0.65</v>
      </c>
      <c r="AI2321" s="5">
        <v>0.9</v>
      </c>
      <c r="AJ2321" s="5">
        <v>21.8</v>
      </c>
      <c r="AN2321" s="5">
        <v>3.66</v>
      </c>
      <c r="AO2321" s="5">
        <v>0.05</v>
      </c>
      <c r="AS2321" s="5">
        <v>0.35</v>
      </c>
      <c r="AT2321" s="5">
        <v>8.48</v>
      </c>
      <c r="AU2321" s="5">
        <v>2.7</v>
      </c>
      <c r="AV2321" s="5">
        <v>20.14</v>
      </c>
      <c r="AW2321" s="5">
        <v>3.2799999999999999E-3</v>
      </c>
      <c r="AX2321" s="5">
        <v>0.01</v>
      </c>
      <c r="BA2321" s="5">
        <v>6.93</v>
      </c>
      <c r="BC2321" s="5">
        <v>1E-3</v>
      </c>
      <c r="BF2321" s="5">
        <v>5.99</v>
      </c>
      <c r="BH2321" s="5">
        <v>0.75</v>
      </c>
      <c r="BO2321" s="5">
        <v>30.9</v>
      </c>
      <c r="BQ2321" s="5">
        <v>2.11</v>
      </c>
      <c r="BR2321" s="5">
        <v>1.89</v>
      </c>
      <c r="BW2321" s="5">
        <v>0.5</v>
      </c>
      <c r="BX2321" s="5">
        <v>9.1999999999999993</v>
      </c>
      <c r="BY2321" s="5">
        <v>9.6999999999999993</v>
      </c>
    </row>
    <row r="2322" spans="1:77" x14ac:dyDescent="0.35">
      <c r="A2322" s="2" t="s">
        <v>103</v>
      </c>
      <c r="B2322" s="3">
        <v>39902</v>
      </c>
      <c r="C2322" s="4">
        <v>22</v>
      </c>
      <c r="G2322" s="5">
        <v>0.13</v>
      </c>
      <c r="H2322" s="5">
        <v>0.01</v>
      </c>
      <c r="M2322" s="5">
        <v>0.13</v>
      </c>
      <c r="S2322" s="5">
        <v>27.5</v>
      </c>
      <c r="T2322" s="5">
        <v>12</v>
      </c>
      <c r="V2322" s="5">
        <v>1.9</v>
      </c>
      <c r="W2322" s="5">
        <v>8.9999999999999993E-3</v>
      </c>
      <c r="AB2322" s="5">
        <v>4.0999999999999996</v>
      </c>
      <c r="AD2322" s="5">
        <v>2.4700000000000002</v>
      </c>
      <c r="AE2322" s="5">
        <v>0.7</v>
      </c>
      <c r="AJ2322" s="5">
        <v>18.670000000000002</v>
      </c>
      <c r="AN2322" s="5">
        <v>4.04</v>
      </c>
      <c r="AO2322" s="5">
        <v>0.04</v>
      </c>
      <c r="AT2322" s="5">
        <v>8.52</v>
      </c>
      <c r="AV2322" s="5">
        <v>18.899999999999999</v>
      </c>
      <c r="AW2322" s="5">
        <v>3.2799999999999999E-3</v>
      </c>
      <c r="AX2322" s="5">
        <v>0.01</v>
      </c>
      <c r="BA2322" s="5">
        <v>6.15</v>
      </c>
      <c r="BF2322" s="5">
        <v>5.71</v>
      </c>
      <c r="BH2322" s="5">
        <v>0.78</v>
      </c>
      <c r="BO2322" s="5">
        <v>34.700000000000003</v>
      </c>
      <c r="BX2322" s="5">
        <v>8.9</v>
      </c>
    </row>
    <row r="2323" spans="1:77" x14ac:dyDescent="0.35">
      <c r="A2323" s="2" t="s">
        <v>103</v>
      </c>
      <c r="B2323" s="3">
        <v>41884</v>
      </c>
      <c r="C2323" s="4">
        <v>25</v>
      </c>
      <c r="G2323" s="5">
        <v>3.0000000000000001E-3</v>
      </c>
      <c r="H2323" s="5">
        <v>0.26</v>
      </c>
      <c r="M2323" s="5">
        <v>0.18</v>
      </c>
      <c r="S2323" s="5">
        <v>37.9</v>
      </c>
      <c r="T2323" s="5">
        <v>11</v>
      </c>
      <c r="V2323" s="5">
        <v>1.1000000000000001</v>
      </c>
      <c r="W2323" s="5">
        <v>0.8</v>
      </c>
      <c r="AB2323" s="5">
        <v>17.43</v>
      </c>
      <c r="AD2323" s="5">
        <v>2.77</v>
      </c>
      <c r="AE2323" s="5">
        <v>2.11</v>
      </c>
      <c r="AJ2323" s="5">
        <v>27.2</v>
      </c>
      <c r="AN2323" s="5">
        <v>5.96</v>
      </c>
      <c r="AO2323" s="5">
        <v>0.09</v>
      </c>
      <c r="AT2323" s="5">
        <v>9.39</v>
      </c>
      <c r="AV2323" s="5">
        <v>0.22</v>
      </c>
      <c r="AW2323" s="5">
        <v>3.2799999999999999E-3</v>
      </c>
      <c r="AX2323" s="5">
        <v>7.0000000000000007E-2</v>
      </c>
      <c r="AY2323" s="5">
        <v>0.06</v>
      </c>
      <c r="BA2323" s="5">
        <v>7.49</v>
      </c>
      <c r="BF2323" s="5">
        <v>0.1</v>
      </c>
      <c r="BH2323" s="5">
        <v>2.37</v>
      </c>
      <c r="BO2323" s="5">
        <v>6.91</v>
      </c>
      <c r="BQ2323" s="5">
        <v>2.83</v>
      </c>
      <c r="BR2323" s="5">
        <v>2.91</v>
      </c>
      <c r="BX2323" s="5">
        <v>11.5</v>
      </c>
    </row>
    <row r="2324" spans="1:77" x14ac:dyDescent="0.35">
      <c r="A2324" s="2" t="s">
        <v>103</v>
      </c>
      <c r="B2324" s="3">
        <v>37069</v>
      </c>
      <c r="C2324" s="4">
        <v>20</v>
      </c>
      <c r="H2324" s="5">
        <v>0.49</v>
      </c>
      <c r="M2324" s="5">
        <v>0.34</v>
      </c>
      <c r="S2324" s="5">
        <v>54</v>
      </c>
      <c r="T2324" s="5">
        <v>9</v>
      </c>
      <c r="W2324" s="5">
        <v>1.1000000000000001</v>
      </c>
      <c r="AB2324" s="5">
        <v>20.67</v>
      </c>
      <c r="AE2324" s="5">
        <v>1.6</v>
      </c>
      <c r="AG2324" s="5">
        <v>14.8</v>
      </c>
      <c r="AJ2324" s="5">
        <v>30.9</v>
      </c>
      <c r="AN2324" s="5">
        <v>5</v>
      </c>
      <c r="AO2324" s="5">
        <v>0.27</v>
      </c>
      <c r="AT2324" s="5">
        <v>13</v>
      </c>
      <c r="AX2324" s="5">
        <v>0.47</v>
      </c>
      <c r="BA2324" s="5">
        <v>7.11</v>
      </c>
      <c r="BD2324" s="5">
        <v>-0.17</v>
      </c>
      <c r="BE2324" s="5">
        <v>0.1</v>
      </c>
      <c r="BH2324" s="5">
        <v>3.44</v>
      </c>
      <c r="BO2324" s="5">
        <v>1</v>
      </c>
      <c r="BU2324" s="5">
        <v>1.3</v>
      </c>
      <c r="BX2324" s="5">
        <v>12.5</v>
      </c>
    </row>
    <row r="2325" spans="1:77" x14ac:dyDescent="0.35">
      <c r="A2325" s="2" t="s">
        <v>103</v>
      </c>
      <c r="B2325" s="3">
        <v>41884</v>
      </c>
      <c r="C2325" s="4">
        <v>25</v>
      </c>
      <c r="G2325" s="5">
        <v>3.0000000000000001E-3</v>
      </c>
      <c r="H2325" s="5">
        <v>0.42</v>
      </c>
      <c r="M2325" s="5">
        <v>0.41</v>
      </c>
      <c r="S2325" s="5">
        <v>57.9</v>
      </c>
      <c r="T2325" s="5">
        <v>10</v>
      </c>
      <c r="V2325" s="5">
        <v>1.8</v>
      </c>
      <c r="W2325" s="5">
        <v>1.1599999999999999</v>
      </c>
      <c r="AB2325" s="5">
        <v>19.399999999999999</v>
      </c>
      <c r="AD2325" s="5">
        <v>4.2</v>
      </c>
      <c r="AE2325" s="5">
        <v>1.31</v>
      </c>
      <c r="AJ2325" s="5">
        <v>35.4</v>
      </c>
      <c r="AN2325" s="5">
        <v>5.31</v>
      </c>
      <c r="AO2325" s="5">
        <v>0.25</v>
      </c>
      <c r="AT2325" s="5">
        <v>12.2</v>
      </c>
      <c r="AV2325" s="5">
        <v>0.22</v>
      </c>
      <c r="AW2325" s="5">
        <v>3.2799999999999999E-3</v>
      </c>
      <c r="AX2325" s="5">
        <v>0.11</v>
      </c>
      <c r="AY2325" s="5">
        <v>0.12</v>
      </c>
      <c r="BA2325" s="5">
        <v>7.16</v>
      </c>
      <c r="BF2325" s="5">
        <v>0.09</v>
      </c>
      <c r="BH2325" s="5">
        <v>3.47</v>
      </c>
      <c r="BO2325" s="5">
        <v>3.19</v>
      </c>
      <c r="BQ2325" s="5">
        <v>3.82</v>
      </c>
      <c r="BR2325" s="5">
        <v>3.99</v>
      </c>
      <c r="BX2325" s="5">
        <v>12.3</v>
      </c>
    </row>
    <row r="2326" spans="1:77" x14ac:dyDescent="0.35">
      <c r="A2326" s="2" t="s">
        <v>103</v>
      </c>
      <c r="B2326" s="3">
        <v>31757</v>
      </c>
      <c r="C2326" s="4">
        <v>29</v>
      </c>
      <c r="F2326" s="5">
        <v>0.03</v>
      </c>
      <c r="H2326" s="5">
        <v>0.12</v>
      </c>
      <c r="J2326" s="5">
        <v>0.1</v>
      </c>
      <c r="M2326" s="5">
        <v>0.18</v>
      </c>
      <c r="N2326" s="5">
        <v>5.5</v>
      </c>
      <c r="Q2326" s="5">
        <v>0.03</v>
      </c>
      <c r="S2326" s="5">
        <v>49</v>
      </c>
      <c r="T2326" s="5">
        <v>19</v>
      </c>
      <c r="U2326" s="5">
        <v>0.1</v>
      </c>
      <c r="V2326" s="5">
        <v>1</v>
      </c>
      <c r="W2326" s="5">
        <v>1.3</v>
      </c>
      <c r="AB2326" s="5">
        <v>25.7</v>
      </c>
      <c r="AE2326" s="5">
        <v>1.5</v>
      </c>
      <c r="AI2326" s="5">
        <v>9.3000000000000007</v>
      </c>
      <c r="AJ2326" s="5">
        <v>30.5</v>
      </c>
      <c r="AN2326" s="5">
        <v>3.8</v>
      </c>
      <c r="AO2326" s="5">
        <v>0.13</v>
      </c>
      <c r="AT2326" s="5">
        <v>8.5</v>
      </c>
      <c r="AU2326" s="5">
        <v>0.2</v>
      </c>
      <c r="AV2326" s="5">
        <v>0.04</v>
      </c>
      <c r="AW2326" s="5">
        <v>6.5599999999999999E-3</v>
      </c>
      <c r="AX2326" s="5">
        <v>0.02</v>
      </c>
      <c r="BA2326" s="5">
        <v>7.79</v>
      </c>
      <c r="BC2326" s="5">
        <v>5.0000000000000001E-3</v>
      </c>
      <c r="BE2326" s="5">
        <v>1.4</v>
      </c>
      <c r="BH2326" s="5">
        <v>2.68</v>
      </c>
      <c r="BO2326" s="5">
        <v>13.7</v>
      </c>
      <c r="BX2326" s="5">
        <v>10.4</v>
      </c>
      <c r="BY2326" s="5">
        <v>31</v>
      </c>
    </row>
    <row r="2327" spans="1:77" x14ac:dyDescent="0.35">
      <c r="A2327" s="2" t="s">
        <v>165</v>
      </c>
      <c r="B2327" s="3">
        <v>32001</v>
      </c>
      <c r="C2327" s="4">
        <v>22</v>
      </c>
      <c r="F2327" s="5">
        <v>0.03</v>
      </c>
      <c r="H2327" s="5">
        <v>0.12</v>
      </c>
      <c r="M2327" s="5">
        <v>0.2</v>
      </c>
      <c r="S2327" s="5">
        <v>48</v>
      </c>
      <c r="T2327" s="5">
        <v>9</v>
      </c>
      <c r="V2327" s="5">
        <v>1</v>
      </c>
      <c r="W2327" s="5">
        <v>1.1000000000000001</v>
      </c>
      <c r="AB2327" s="5">
        <v>25.47</v>
      </c>
      <c r="AE2327" s="5">
        <v>1.5</v>
      </c>
      <c r="AJ2327" s="5">
        <v>31.4</v>
      </c>
      <c r="AN2327" s="5">
        <v>3.8</v>
      </c>
      <c r="AO2327" s="5">
        <v>0.11</v>
      </c>
      <c r="AT2327" s="5">
        <v>6.2</v>
      </c>
      <c r="AV2327" s="5">
        <v>0.44</v>
      </c>
      <c r="AW2327" s="5">
        <v>9.8399999999999998E-3</v>
      </c>
      <c r="AX2327" s="5">
        <v>0.01</v>
      </c>
      <c r="BA2327" s="5">
        <v>7.4</v>
      </c>
      <c r="BE2327" s="5">
        <v>0.4</v>
      </c>
      <c r="BH2327" s="5">
        <v>2.6</v>
      </c>
      <c r="BO2327" s="5">
        <v>15.2</v>
      </c>
      <c r="BX2327" s="5">
        <v>10.9</v>
      </c>
      <c r="BY2327" s="5">
        <v>7.9</v>
      </c>
    </row>
    <row r="2328" spans="1:77" x14ac:dyDescent="0.35">
      <c r="A2328" s="2" t="s">
        <v>165</v>
      </c>
      <c r="B2328" s="3">
        <v>42164</v>
      </c>
      <c r="C2328" s="4">
        <v>24</v>
      </c>
      <c r="G2328" s="5">
        <v>0.1</v>
      </c>
      <c r="H2328" s="5">
        <v>0.01</v>
      </c>
      <c r="M2328" s="5">
        <v>0.08</v>
      </c>
      <c r="S2328" s="5">
        <v>23.9</v>
      </c>
      <c r="T2328" s="5">
        <v>11</v>
      </c>
      <c r="V2328" s="5">
        <v>1.5</v>
      </c>
      <c r="W2328" s="5">
        <v>8.0000000000000002E-3</v>
      </c>
      <c r="AB2328" s="5">
        <v>4.43</v>
      </c>
      <c r="AD2328" s="5">
        <v>1.89</v>
      </c>
      <c r="AE2328" s="5">
        <v>0.62</v>
      </c>
      <c r="AJ2328" s="5">
        <v>20.2</v>
      </c>
      <c r="AN2328" s="5">
        <v>3.41</v>
      </c>
      <c r="AO2328" s="5">
        <v>0.02</v>
      </c>
      <c r="AT2328" s="5">
        <v>7.73</v>
      </c>
      <c r="AV2328" s="5">
        <v>7.96</v>
      </c>
      <c r="AW2328" s="5">
        <v>3.2799999999999999E-3</v>
      </c>
      <c r="AX2328" s="5">
        <v>0.06</v>
      </c>
      <c r="BA2328" s="5">
        <v>7.26</v>
      </c>
      <c r="BF2328" s="5">
        <v>5.71</v>
      </c>
      <c r="BH2328" s="5">
        <v>0.84</v>
      </c>
      <c r="BO2328" s="5">
        <v>28.5</v>
      </c>
      <c r="BQ2328" s="5">
        <v>1.87</v>
      </c>
      <c r="BR2328" s="5">
        <v>1.84</v>
      </c>
      <c r="BX2328" s="5">
        <v>9.4</v>
      </c>
    </row>
    <row r="2329" spans="1:77" x14ac:dyDescent="0.35">
      <c r="A2329" s="2" t="s">
        <v>165</v>
      </c>
      <c r="B2329" s="3">
        <v>40645</v>
      </c>
      <c r="C2329" s="4">
        <v>26</v>
      </c>
      <c r="G2329" s="5">
        <v>0.09</v>
      </c>
      <c r="H2329" s="5">
        <v>0.01</v>
      </c>
      <c r="M2329" s="5">
        <v>0.5</v>
      </c>
      <c r="Q2329" s="5">
        <v>0.74</v>
      </c>
      <c r="S2329" s="5">
        <v>46</v>
      </c>
      <c r="T2329" s="5">
        <v>22</v>
      </c>
      <c r="V2329" s="5">
        <v>3.6</v>
      </c>
      <c r="W2329" s="5">
        <v>0.04</v>
      </c>
      <c r="AB2329" s="5">
        <v>3.15</v>
      </c>
      <c r="AD2329" s="5">
        <v>11.93</v>
      </c>
      <c r="AE2329" s="5">
        <v>8.48</v>
      </c>
      <c r="AJ2329" s="5">
        <v>38.200000000000003</v>
      </c>
      <c r="AN2329" s="5">
        <v>8.3000000000000007</v>
      </c>
      <c r="AO2329" s="5">
        <v>1E-3</v>
      </c>
      <c r="AT2329" s="5">
        <v>7.75</v>
      </c>
      <c r="AV2329" s="5">
        <v>92.96</v>
      </c>
      <c r="AW2329" s="5">
        <v>3.2799999999999999E-3</v>
      </c>
      <c r="AX2329" s="5">
        <v>0.01</v>
      </c>
      <c r="BA2329" s="5">
        <v>5.48</v>
      </c>
      <c r="BF2329" s="5">
        <v>8.43</v>
      </c>
      <c r="BH2329" s="5">
        <v>0.28000000000000003</v>
      </c>
      <c r="BO2329" s="5">
        <v>36</v>
      </c>
      <c r="BQ2329" s="5">
        <v>3.15</v>
      </c>
      <c r="BR2329" s="5">
        <v>3.55</v>
      </c>
      <c r="BT2329" s="5">
        <v>6.4</v>
      </c>
      <c r="BX2329" s="5">
        <v>7.5</v>
      </c>
    </row>
    <row r="2330" spans="1:77" x14ac:dyDescent="0.35">
      <c r="A2330" s="2" t="s">
        <v>165</v>
      </c>
      <c r="B2330" s="3">
        <v>31750</v>
      </c>
      <c r="C2330" s="4">
        <v>29</v>
      </c>
      <c r="F2330" s="5">
        <v>0.01</v>
      </c>
      <c r="H2330" s="5">
        <v>0.32</v>
      </c>
      <c r="J2330" s="5">
        <v>0.1</v>
      </c>
      <c r="M2330" s="5">
        <v>0.46</v>
      </c>
      <c r="N2330" s="5">
        <v>0.2</v>
      </c>
      <c r="Q2330" s="5">
        <v>0.03</v>
      </c>
      <c r="S2330" s="5">
        <v>78</v>
      </c>
      <c r="T2330" s="5">
        <v>13</v>
      </c>
      <c r="U2330" s="5">
        <v>0.1</v>
      </c>
      <c r="V2330" s="5">
        <v>1</v>
      </c>
      <c r="W2330" s="5">
        <v>1.9</v>
      </c>
      <c r="AB2330" s="5">
        <v>10.130000000000001</v>
      </c>
      <c r="AE2330" s="5">
        <v>2.2999999999999998</v>
      </c>
      <c r="AI2330" s="5">
        <v>0.5</v>
      </c>
      <c r="AJ2330" s="5">
        <v>43.2</v>
      </c>
      <c r="AN2330" s="5">
        <v>8.4</v>
      </c>
      <c r="AO2330" s="5">
        <v>0.1</v>
      </c>
      <c r="AT2330" s="5">
        <v>7.5</v>
      </c>
      <c r="AU2330" s="5">
        <v>0.2</v>
      </c>
      <c r="AV2330" s="5">
        <v>0.04</v>
      </c>
      <c r="AW2330" s="5">
        <v>0.01</v>
      </c>
      <c r="AX2330" s="5">
        <v>0.05</v>
      </c>
      <c r="BA2330" s="5">
        <v>7.48</v>
      </c>
      <c r="BC2330" s="5">
        <v>5.0000000000000001E-3</v>
      </c>
      <c r="BE2330" s="5">
        <v>1.8</v>
      </c>
      <c r="BH2330" s="5">
        <v>4.3</v>
      </c>
      <c r="BO2330" s="5">
        <v>11.4</v>
      </c>
      <c r="BX2330" s="5">
        <v>9.6999999999999993</v>
      </c>
      <c r="BY2330" s="5">
        <v>2.1</v>
      </c>
    </row>
    <row r="2331" spans="1:77" x14ac:dyDescent="0.35">
      <c r="A2331" s="2" t="s">
        <v>178</v>
      </c>
      <c r="B2331" s="3">
        <v>31628</v>
      </c>
      <c r="C2331" s="4">
        <v>20</v>
      </c>
      <c r="H2331" s="5">
        <v>0.28999999999999998</v>
      </c>
      <c r="M2331" s="5">
        <v>0.79</v>
      </c>
      <c r="S2331" s="5">
        <v>44</v>
      </c>
      <c r="T2331" s="5">
        <v>11</v>
      </c>
      <c r="W2331" s="5">
        <v>2.09</v>
      </c>
      <c r="AB2331" s="5">
        <v>9.2100000000000009</v>
      </c>
      <c r="AE2331" s="5">
        <v>1.89</v>
      </c>
      <c r="AJ2331" s="5">
        <v>44</v>
      </c>
      <c r="AN2331" s="5">
        <v>27</v>
      </c>
      <c r="AO2331" s="5">
        <v>7.0000000000000007E-2</v>
      </c>
      <c r="AT2331" s="5">
        <v>9.1999999999999993</v>
      </c>
      <c r="AV2331" s="5">
        <v>0.44</v>
      </c>
      <c r="AW2331" s="5">
        <v>0.01</v>
      </c>
      <c r="AX2331" s="5">
        <v>0.01</v>
      </c>
      <c r="BA2331" s="5">
        <v>6.9</v>
      </c>
      <c r="BE2331" s="5">
        <v>0.1</v>
      </c>
      <c r="BH2331" s="5">
        <v>4.75</v>
      </c>
      <c r="BO2331" s="5">
        <v>20</v>
      </c>
      <c r="BU2331" s="5">
        <v>3</v>
      </c>
      <c r="BX2331" s="5">
        <v>10</v>
      </c>
    </row>
    <row r="2332" spans="1:77" x14ac:dyDescent="0.35">
      <c r="A2332" s="2" t="s">
        <v>178</v>
      </c>
      <c r="B2332" s="3">
        <v>42164</v>
      </c>
      <c r="C2332" s="4">
        <v>33</v>
      </c>
      <c r="G2332" s="5">
        <v>7.0000000000000001E-3</v>
      </c>
      <c r="H2332" s="5">
        <v>0.01</v>
      </c>
      <c r="J2332" s="5">
        <v>0.3</v>
      </c>
      <c r="M2332" s="5">
        <v>1.07</v>
      </c>
      <c r="N2332" s="5">
        <v>0.2</v>
      </c>
      <c r="Q2332" s="5">
        <v>0.02</v>
      </c>
      <c r="S2332" s="5">
        <v>153</v>
      </c>
      <c r="T2332" s="5">
        <v>30</v>
      </c>
      <c r="U2332" s="5">
        <v>0.4</v>
      </c>
      <c r="V2332" s="5">
        <v>2.4</v>
      </c>
      <c r="W2332" s="5">
        <v>2E-3</v>
      </c>
      <c r="AB2332" s="5">
        <v>6.95</v>
      </c>
      <c r="AC2332" s="5">
        <v>10</v>
      </c>
      <c r="AD2332" s="5">
        <v>1.1599999999999999</v>
      </c>
      <c r="AE2332" s="5">
        <v>1.1200000000000001</v>
      </c>
      <c r="AI2332" s="5">
        <v>0.5</v>
      </c>
      <c r="AJ2332" s="5">
        <v>84.6</v>
      </c>
      <c r="AN2332" s="5">
        <v>9.43</v>
      </c>
      <c r="AO2332" s="5">
        <v>0.01</v>
      </c>
      <c r="AT2332" s="5">
        <v>15</v>
      </c>
      <c r="AU2332" s="5">
        <v>0.5</v>
      </c>
      <c r="AV2332" s="5">
        <v>15.09</v>
      </c>
      <c r="AW2332" s="5">
        <v>3.2799999999999999E-3</v>
      </c>
      <c r="AX2332" s="5">
        <v>0.02</v>
      </c>
      <c r="BA2332" s="5">
        <v>6.9</v>
      </c>
      <c r="BC2332" s="5">
        <v>7.7999999999999996E-3</v>
      </c>
      <c r="BF2332" s="5">
        <v>1.95</v>
      </c>
      <c r="BH2332" s="5">
        <v>6.65</v>
      </c>
      <c r="BO2332" s="5">
        <v>70.099999999999994</v>
      </c>
      <c r="BQ2332" s="5">
        <v>9.1999999999999993</v>
      </c>
      <c r="BR2332" s="5">
        <v>9.09</v>
      </c>
      <c r="BX2332" s="5">
        <v>10.4</v>
      </c>
      <c r="BY2332" s="5">
        <v>1.8</v>
      </c>
    </row>
    <row r="2333" spans="1:77" x14ac:dyDescent="0.35">
      <c r="A2333" s="2" t="s">
        <v>178</v>
      </c>
      <c r="B2333" s="3">
        <v>39926</v>
      </c>
      <c r="C2333" s="4">
        <v>31</v>
      </c>
      <c r="G2333" s="5">
        <v>0.08</v>
      </c>
      <c r="H2333" s="5">
        <v>0.01</v>
      </c>
      <c r="J2333" s="5">
        <v>0.2</v>
      </c>
      <c r="M2333" s="5">
        <v>0.81</v>
      </c>
      <c r="N2333" s="5">
        <v>0.2</v>
      </c>
      <c r="Q2333" s="5">
        <v>0.51</v>
      </c>
      <c r="S2333" s="5">
        <v>28.1</v>
      </c>
      <c r="T2333" s="5">
        <v>27</v>
      </c>
      <c r="U2333" s="5">
        <v>0.4</v>
      </c>
      <c r="V2333" s="5">
        <v>3.6</v>
      </c>
      <c r="W2333" s="5">
        <v>0.04</v>
      </c>
      <c r="AB2333" s="5">
        <v>3.43</v>
      </c>
      <c r="AD2333" s="5">
        <v>1.1599999999999999</v>
      </c>
      <c r="AE2333" s="5">
        <v>16.899999999999999</v>
      </c>
      <c r="AI2333" s="5">
        <v>1.8</v>
      </c>
      <c r="AJ2333" s="5">
        <v>31.3</v>
      </c>
      <c r="AN2333" s="5">
        <v>3.13</v>
      </c>
      <c r="AO2333" s="5">
        <v>0.02</v>
      </c>
      <c r="AT2333" s="5">
        <v>13.2</v>
      </c>
      <c r="AU2333" s="5">
        <v>0.9</v>
      </c>
      <c r="AV2333" s="5">
        <v>48.25</v>
      </c>
      <c r="AW2333" s="5">
        <v>3.2799999999999999E-3</v>
      </c>
      <c r="AX2333" s="5">
        <v>0.02</v>
      </c>
      <c r="BA2333" s="5">
        <v>5.35</v>
      </c>
      <c r="BC2333" s="5">
        <v>1.1999999999999999E-3</v>
      </c>
      <c r="BF2333" s="5">
        <v>6.88</v>
      </c>
      <c r="BH2333" s="5">
        <v>0.24</v>
      </c>
      <c r="BO2333" s="5">
        <v>41.2</v>
      </c>
      <c r="BW2333" s="5">
        <v>0.5</v>
      </c>
      <c r="BX2333" s="5">
        <v>8.5</v>
      </c>
      <c r="BY2333" s="5">
        <v>5.7</v>
      </c>
    </row>
    <row r="2334" spans="1:77" x14ac:dyDescent="0.35">
      <c r="A2334" s="2" t="s">
        <v>178</v>
      </c>
      <c r="B2334" s="3">
        <v>41765</v>
      </c>
      <c r="C2334" s="4">
        <v>24</v>
      </c>
      <c r="G2334" s="5">
        <v>0.01</v>
      </c>
      <c r="H2334" s="5">
        <v>0.01</v>
      </c>
      <c r="M2334" s="5">
        <v>1.21</v>
      </c>
      <c r="S2334" s="5">
        <v>172</v>
      </c>
      <c r="T2334" s="5">
        <v>31</v>
      </c>
      <c r="V2334" s="5">
        <v>2.6</v>
      </c>
      <c r="AB2334" s="5">
        <v>6.42</v>
      </c>
      <c r="AD2334" s="5">
        <v>0.2</v>
      </c>
      <c r="AE2334" s="5">
        <v>1.06</v>
      </c>
      <c r="AJ2334" s="5">
        <v>90.9</v>
      </c>
      <c r="AN2334" s="5">
        <v>9.24</v>
      </c>
      <c r="AO2334" s="5">
        <v>3.0000000000000001E-3</v>
      </c>
      <c r="AT2334" s="5">
        <v>15.1</v>
      </c>
      <c r="AV2334" s="5">
        <v>16.68</v>
      </c>
      <c r="AW2334" s="5">
        <v>3.2799999999999999E-3</v>
      </c>
      <c r="AX2334" s="5">
        <v>0.01</v>
      </c>
      <c r="AY2334" s="5">
        <v>0.02</v>
      </c>
      <c r="BA2334" s="5">
        <v>6.97</v>
      </c>
      <c r="BF2334" s="5">
        <v>0.55000000000000004</v>
      </c>
      <c r="BH2334" s="5">
        <v>7.49</v>
      </c>
      <c r="BO2334" s="5">
        <v>66</v>
      </c>
      <c r="BQ2334" s="5">
        <v>10.01</v>
      </c>
      <c r="BR2334" s="5">
        <v>10.029999999999999</v>
      </c>
      <c r="BX2334" s="5">
        <v>9.9</v>
      </c>
    </row>
    <row r="2335" spans="1:77" x14ac:dyDescent="0.35">
      <c r="A2335" s="2" t="s">
        <v>178</v>
      </c>
      <c r="B2335" s="3">
        <v>41527</v>
      </c>
      <c r="C2335" s="4">
        <v>23</v>
      </c>
      <c r="G2335" s="5">
        <v>1E-3</v>
      </c>
      <c r="H2335" s="5">
        <v>0.01</v>
      </c>
      <c r="M2335" s="5">
        <v>1.36</v>
      </c>
      <c r="S2335" s="5">
        <v>180</v>
      </c>
      <c r="T2335" s="5">
        <v>27</v>
      </c>
      <c r="V2335" s="5">
        <v>2.7</v>
      </c>
      <c r="AB2335" s="5">
        <v>6.41</v>
      </c>
      <c r="AD2335" s="5">
        <v>0.41</v>
      </c>
      <c r="AE2335" s="5">
        <v>1.1599999999999999</v>
      </c>
      <c r="AJ2335" s="5">
        <v>95.5</v>
      </c>
      <c r="AN2335" s="5">
        <v>9.3000000000000007</v>
      </c>
      <c r="AT2335" s="5">
        <v>15.5</v>
      </c>
      <c r="AV2335" s="5">
        <v>19.690000000000001</v>
      </c>
      <c r="AW2335" s="5">
        <v>3.2799999999999999E-3</v>
      </c>
      <c r="AX2335" s="5">
        <v>0.01</v>
      </c>
      <c r="AY2335" s="5">
        <v>0.02</v>
      </c>
      <c r="BA2335" s="5">
        <v>6.95</v>
      </c>
      <c r="BF2335" s="5">
        <v>0.3</v>
      </c>
      <c r="BH2335" s="5">
        <v>8.0299999999999994</v>
      </c>
      <c r="BO2335" s="5">
        <v>66.5</v>
      </c>
      <c r="BQ2335" s="5">
        <v>10.49</v>
      </c>
      <c r="BR2335" s="5">
        <v>10.45</v>
      </c>
      <c r="BX2335" s="5">
        <v>9.9</v>
      </c>
    </row>
    <row r="2336" spans="1:77" x14ac:dyDescent="0.35">
      <c r="A2336" s="2" t="s">
        <v>178</v>
      </c>
      <c r="B2336" s="3">
        <v>41101</v>
      </c>
      <c r="C2336" s="4">
        <v>38</v>
      </c>
      <c r="G2336" s="5">
        <v>3.0000000000000001E-3</v>
      </c>
      <c r="H2336" s="5">
        <v>0.01</v>
      </c>
      <c r="J2336" s="5">
        <v>0.2</v>
      </c>
      <c r="M2336" s="5">
        <v>1.37</v>
      </c>
      <c r="N2336" s="5">
        <v>0.2</v>
      </c>
      <c r="Q2336" s="5">
        <v>0.02</v>
      </c>
      <c r="S2336" s="5">
        <v>165</v>
      </c>
      <c r="T2336" s="5">
        <v>28</v>
      </c>
      <c r="U2336" s="5">
        <v>0.2</v>
      </c>
      <c r="V2336" s="5">
        <v>2.9</v>
      </c>
      <c r="W2336" s="5">
        <v>2E-3</v>
      </c>
      <c r="AB2336" s="5">
        <v>6.2</v>
      </c>
      <c r="AD2336" s="5">
        <v>9.14</v>
      </c>
      <c r="AE2336" s="5">
        <v>1.23</v>
      </c>
      <c r="AI2336" s="5">
        <v>0.5</v>
      </c>
      <c r="AJ2336" s="5">
        <v>94.7</v>
      </c>
      <c r="AN2336" s="5">
        <v>8.94</v>
      </c>
      <c r="AO2336" s="5">
        <v>2E-3</v>
      </c>
      <c r="AS2336" s="5">
        <v>0.35</v>
      </c>
      <c r="AT2336" s="5">
        <v>14.5</v>
      </c>
      <c r="AU2336" s="5">
        <v>0.6</v>
      </c>
      <c r="AV2336" s="5">
        <v>18.68</v>
      </c>
      <c r="AW2336" s="5">
        <v>3.2799999999999999E-3</v>
      </c>
      <c r="AX2336" s="5">
        <v>0.01</v>
      </c>
      <c r="AY2336" s="5">
        <v>0.02</v>
      </c>
      <c r="BA2336" s="5">
        <v>6.75</v>
      </c>
      <c r="BC2336" s="5">
        <v>1.1000000000000001E-3</v>
      </c>
      <c r="BF2336" s="5">
        <v>0.74</v>
      </c>
      <c r="BH2336" s="5">
        <v>7.88</v>
      </c>
      <c r="BO2336" s="5">
        <v>76</v>
      </c>
      <c r="BQ2336" s="5">
        <v>10.55</v>
      </c>
      <c r="BR2336" s="5">
        <v>9.6300000000000008</v>
      </c>
      <c r="BS2336" s="5">
        <v>0.2</v>
      </c>
      <c r="BT2336" s="5">
        <v>120</v>
      </c>
      <c r="BV2336" s="5">
        <v>0.67</v>
      </c>
      <c r="BW2336" s="5">
        <v>0.11</v>
      </c>
      <c r="BX2336" s="5">
        <v>10.1</v>
      </c>
      <c r="BY2336" s="5">
        <v>0.7</v>
      </c>
    </row>
    <row r="2337" spans="1:77" x14ac:dyDescent="0.35">
      <c r="A2337" s="2" t="s">
        <v>178</v>
      </c>
      <c r="B2337" s="3">
        <v>40640</v>
      </c>
      <c r="C2337" s="4">
        <v>24</v>
      </c>
      <c r="G2337" s="5">
        <v>1E-3</v>
      </c>
      <c r="H2337" s="5">
        <v>0.01</v>
      </c>
      <c r="M2337" s="5">
        <v>1.81</v>
      </c>
      <c r="S2337" s="5">
        <v>209</v>
      </c>
      <c r="T2337" s="5">
        <v>20</v>
      </c>
      <c r="V2337" s="5">
        <v>3.7</v>
      </c>
      <c r="W2337" s="5">
        <v>0.01</v>
      </c>
      <c r="AB2337" s="5">
        <v>5.16</v>
      </c>
      <c r="AD2337" s="5">
        <v>7.0000000000000007E-2</v>
      </c>
      <c r="AE2337" s="5">
        <v>2.59</v>
      </c>
      <c r="AJ2337" s="5">
        <v>101.4</v>
      </c>
      <c r="AN2337" s="5">
        <v>10.199999999999999</v>
      </c>
      <c r="AO2337" s="5">
        <v>1E-3</v>
      </c>
      <c r="AT2337" s="5">
        <v>13.4</v>
      </c>
      <c r="AV2337" s="5">
        <v>40.81</v>
      </c>
      <c r="AW2337" s="5">
        <v>3.2799999999999999E-3</v>
      </c>
      <c r="BA2337" s="5">
        <v>6.6</v>
      </c>
      <c r="BF2337" s="5">
        <v>1.68</v>
      </c>
      <c r="BH2337" s="5">
        <v>9.33</v>
      </c>
      <c r="BO2337" s="5">
        <v>66</v>
      </c>
      <c r="BQ2337" s="5">
        <v>11.93</v>
      </c>
      <c r="BR2337" s="5">
        <v>11.92</v>
      </c>
      <c r="BT2337" s="5">
        <v>130</v>
      </c>
      <c r="BX2337" s="5">
        <v>10.1</v>
      </c>
    </row>
    <row r="2338" spans="1:77" x14ac:dyDescent="0.35">
      <c r="A2338" s="2" t="s">
        <v>178</v>
      </c>
      <c r="B2338" s="3">
        <v>40353</v>
      </c>
      <c r="C2338" s="4">
        <v>24</v>
      </c>
      <c r="G2338" s="5">
        <v>2E-3</v>
      </c>
      <c r="H2338" s="5">
        <v>0.01</v>
      </c>
      <c r="M2338" s="5">
        <v>1.27</v>
      </c>
      <c r="S2338" s="5">
        <v>158</v>
      </c>
      <c r="T2338" s="5">
        <v>30</v>
      </c>
      <c r="V2338" s="5">
        <v>3.4</v>
      </c>
      <c r="W2338" s="5">
        <v>2E-3</v>
      </c>
      <c r="AB2338" s="5">
        <v>5.71</v>
      </c>
      <c r="AD2338" s="5">
        <v>16.34</v>
      </c>
      <c r="AE2338" s="5">
        <v>1.38</v>
      </c>
      <c r="AJ2338" s="5">
        <v>94.2</v>
      </c>
      <c r="AN2338" s="5">
        <v>8.73</v>
      </c>
      <c r="AO2338" s="5">
        <v>1E-3</v>
      </c>
      <c r="AT2338" s="5">
        <v>16.100000000000001</v>
      </c>
      <c r="AV2338" s="5">
        <v>21.38</v>
      </c>
      <c r="AW2338" s="5">
        <v>3.2799999999999999E-3</v>
      </c>
      <c r="AX2338" s="5">
        <v>0.02</v>
      </c>
      <c r="BA2338" s="5">
        <v>6.67</v>
      </c>
      <c r="BF2338" s="5">
        <v>0.97</v>
      </c>
      <c r="BH2338" s="5">
        <v>8.1300000000000008</v>
      </c>
      <c r="BO2338" s="5">
        <v>80.599999999999994</v>
      </c>
      <c r="BQ2338" s="5">
        <v>11</v>
      </c>
      <c r="BR2338" s="5">
        <v>9.34</v>
      </c>
      <c r="BX2338" s="5">
        <v>10</v>
      </c>
    </row>
    <row r="2339" spans="1:77" x14ac:dyDescent="0.35">
      <c r="A2339" s="2" t="s">
        <v>178</v>
      </c>
      <c r="B2339" s="3">
        <v>39924</v>
      </c>
      <c r="C2339" s="4">
        <v>32</v>
      </c>
      <c r="G2339" s="5">
        <v>2E-3</v>
      </c>
      <c r="H2339" s="5">
        <v>0.01</v>
      </c>
      <c r="J2339" s="5">
        <v>0.2</v>
      </c>
      <c r="M2339" s="5">
        <v>1.66</v>
      </c>
      <c r="N2339" s="5">
        <v>0.2</v>
      </c>
      <c r="Q2339" s="5">
        <v>0.02</v>
      </c>
      <c r="S2339" s="5">
        <v>194</v>
      </c>
      <c r="T2339" s="5">
        <v>29</v>
      </c>
      <c r="U2339" s="5">
        <v>0.4</v>
      </c>
      <c r="V2339" s="5">
        <v>3.4</v>
      </c>
      <c r="W2339" s="5">
        <v>3.0000000000000001E-3</v>
      </c>
      <c r="AB2339" s="5">
        <v>5.52</v>
      </c>
      <c r="AD2339" s="5">
        <v>3.9</v>
      </c>
      <c r="AE2339" s="5">
        <v>1.73</v>
      </c>
      <c r="AI2339" s="5">
        <v>1.1000000000000001</v>
      </c>
      <c r="AJ2339" s="5">
        <v>101.9</v>
      </c>
      <c r="AN2339" s="5">
        <v>9.92</v>
      </c>
      <c r="AO2339" s="5">
        <v>1E-3</v>
      </c>
      <c r="AT2339" s="5">
        <v>15.1</v>
      </c>
      <c r="AU2339" s="5">
        <v>0.8</v>
      </c>
      <c r="AV2339" s="5">
        <v>29.21</v>
      </c>
      <c r="AW2339" s="5">
        <v>3.2799999999999999E-3</v>
      </c>
      <c r="AX2339" s="5">
        <v>0.02</v>
      </c>
      <c r="BA2339" s="5">
        <v>6.64</v>
      </c>
      <c r="BC2339" s="5">
        <v>1.2999999999999999E-3</v>
      </c>
      <c r="BF2339" s="5">
        <v>0.56999999999999995</v>
      </c>
      <c r="BH2339" s="5">
        <v>8.6300000000000008</v>
      </c>
      <c r="BI2339" s="5">
        <v>1.66</v>
      </c>
      <c r="BO2339" s="5">
        <v>82.8</v>
      </c>
      <c r="BW2339" s="5">
        <v>0.5</v>
      </c>
      <c r="BX2339" s="5">
        <v>10.3</v>
      </c>
      <c r="BY2339" s="5">
        <v>0.9</v>
      </c>
    </row>
    <row r="2340" spans="1:77" x14ac:dyDescent="0.35">
      <c r="A2340" s="2" t="s">
        <v>178</v>
      </c>
      <c r="B2340" s="3">
        <v>31628</v>
      </c>
      <c r="C2340" s="4">
        <v>18</v>
      </c>
      <c r="M2340" s="5">
        <v>0.52</v>
      </c>
      <c r="S2340" s="5">
        <v>81</v>
      </c>
      <c r="T2340" s="5">
        <v>44</v>
      </c>
      <c r="W2340" s="5">
        <v>0.02</v>
      </c>
      <c r="AB2340" s="5">
        <v>5.42</v>
      </c>
      <c r="AE2340" s="5">
        <v>0.65</v>
      </c>
      <c r="AJ2340" s="5">
        <v>67</v>
      </c>
      <c r="AN2340" s="5">
        <v>17.399999999999999</v>
      </c>
      <c r="AO2340" s="5">
        <v>0.02</v>
      </c>
      <c r="AT2340" s="5">
        <v>15.6</v>
      </c>
      <c r="AV2340" s="5">
        <v>4.33</v>
      </c>
      <c r="AW2340" s="5">
        <v>0.01</v>
      </c>
      <c r="BA2340" s="5">
        <v>7.1</v>
      </c>
      <c r="BE2340" s="5">
        <v>0.2</v>
      </c>
      <c r="BH2340" s="5">
        <v>4.0599999999999996</v>
      </c>
      <c r="BO2340" s="5">
        <v>74</v>
      </c>
      <c r="BU2340" s="5">
        <v>2</v>
      </c>
      <c r="BX2340" s="5">
        <v>9.6999999999999993</v>
      </c>
    </row>
    <row r="2341" spans="1:77" x14ac:dyDescent="0.35">
      <c r="A2341" s="2" t="s">
        <v>178</v>
      </c>
      <c r="B2341" s="3">
        <v>40338</v>
      </c>
      <c r="C2341" s="4">
        <v>25</v>
      </c>
      <c r="G2341" s="5">
        <v>0.14000000000000001</v>
      </c>
      <c r="H2341" s="5">
        <v>0.01</v>
      </c>
      <c r="M2341" s="5">
        <v>0.65</v>
      </c>
      <c r="Q2341" s="5">
        <v>0.53</v>
      </c>
      <c r="S2341" s="5">
        <v>28.5</v>
      </c>
      <c r="T2341" s="5">
        <v>28</v>
      </c>
      <c r="V2341" s="5">
        <v>3.4</v>
      </c>
      <c r="W2341" s="5">
        <v>0.03</v>
      </c>
      <c r="AB2341" s="5">
        <v>3.49</v>
      </c>
      <c r="AD2341" s="5">
        <v>0.91</v>
      </c>
      <c r="AE2341" s="5">
        <v>22.3</v>
      </c>
      <c r="AJ2341" s="5">
        <v>32.6</v>
      </c>
      <c r="AN2341" s="5">
        <v>2.96</v>
      </c>
      <c r="AO2341" s="5">
        <v>0.02</v>
      </c>
      <c r="AT2341" s="5">
        <v>10.3</v>
      </c>
      <c r="AV2341" s="5">
        <v>61.08</v>
      </c>
      <c r="AW2341" s="5">
        <v>3.2799999999999999E-3</v>
      </c>
      <c r="AX2341" s="5">
        <v>0.01</v>
      </c>
      <c r="BA2341" s="5">
        <v>5.47</v>
      </c>
      <c r="BF2341" s="5">
        <v>9.49</v>
      </c>
      <c r="BH2341" s="5">
        <v>0.23</v>
      </c>
      <c r="BO2341" s="5">
        <v>32.4</v>
      </c>
      <c r="BQ2341" s="5">
        <v>2.68</v>
      </c>
      <c r="BR2341" s="5">
        <v>2.7</v>
      </c>
      <c r="BX2341" s="5">
        <v>9.6</v>
      </c>
    </row>
    <row r="2342" spans="1:77" x14ac:dyDescent="0.35">
      <c r="A2342" s="2" t="s">
        <v>178</v>
      </c>
      <c r="B2342" s="3">
        <v>31750</v>
      </c>
      <c r="C2342" s="4">
        <v>29</v>
      </c>
      <c r="F2342" s="5">
        <v>0.01</v>
      </c>
      <c r="H2342" s="5">
        <v>0.02</v>
      </c>
      <c r="J2342" s="5">
        <v>0.1</v>
      </c>
      <c r="M2342" s="5">
        <v>1.46</v>
      </c>
      <c r="N2342" s="5">
        <v>0.4</v>
      </c>
      <c r="Q2342" s="5">
        <v>0.09</v>
      </c>
      <c r="S2342" s="5">
        <v>178</v>
      </c>
      <c r="T2342" s="5">
        <v>46</v>
      </c>
      <c r="U2342" s="5">
        <v>0.1</v>
      </c>
      <c r="V2342" s="5">
        <v>3</v>
      </c>
      <c r="W2342" s="5">
        <v>0.04</v>
      </c>
      <c r="AB2342" s="5">
        <v>6.99</v>
      </c>
      <c r="AE2342" s="5">
        <v>4.8</v>
      </c>
      <c r="AI2342" s="5">
        <v>2.7</v>
      </c>
      <c r="AJ2342" s="5">
        <v>86.3</v>
      </c>
      <c r="AN2342" s="5">
        <v>9.6999999999999993</v>
      </c>
      <c r="AO2342" s="5">
        <v>0.08</v>
      </c>
      <c r="AT2342" s="5">
        <v>21</v>
      </c>
      <c r="AU2342" s="5">
        <v>2.2000000000000002</v>
      </c>
      <c r="AV2342" s="5">
        <v>6.05</v>
      </c>
      <c r="AW2342" s="5">
        <v>0.03</v>
      </c>
      <c r="AX2342" s="5">
        <v>0.02</v>
      </c>
      <c r="BA2342" s="5">
        <v>7.09</v>
      </c>
      <c r="BC2342" s="5">
        <v>5.0000000000000001E-3</v>
      </c>
      <c r="BE2342" s="5">
        <v>6.8</v>
      </c>
      <c r="BH2342" s="5">
        <v>6.8</v>
      </c>
      <c r="BO2342" s="5">
        <v>30.9</v>
      </c>
      <c r="BX2342" s="5">
        <v>9.1999999999999993</v>
      </c>
      <c r="BY2342" s="5">
        <v>4.0999999999999996</v>
      </c>
    </row>
    <row r="2343" spans="1:77" x14ac:dyDescent="0.35">
      <c r="A2343" s="2" t="s">
        <v>178</v>
      </c>
      <c r="B2343" s="3">
        <v>38847</v>
      </c>
      <c r="C2343" s="4">
        <v>31</v>
      </c>
      <c r="F2343" s="5">
        <v>0.02</v>
      </c>
      <c r="H2343" s="5">
        <v>0.02</v>
      </c>
      <c r="J2343" s="5">
        <v>5</v>
      </c>
      <c r="M2343" s="5">
        <v>4.2699999999999996</v>
      </c>
      <c r="N2343" s="5">
        <v>2.5</v>
      </c>
      <c r="Q2343" s="5">
        <v>0.5</v>
      </c>
      <c r="S2343" s="5">
        <v>189.93</v>
      </c>
      <c r="T2343" s="5">
        <v>27</v>
      </c>
      <c r="U2343" s="5">
        <v>5</v>
      </c>
      <c r="V2343" s="5">
        <v>3.2</v>
      </c>
      <c r="W2343" s="5">
        <v>0.02</v>
      </c>
      <c r="AD2343" s="5">
        <v>-0.12</v>
      </c>
      <c r="AE2343" s="5">
        <v>1.05</v>
      </c>
      <c r="AI2343" s="5">
        <v>10</v>
      </c>
      <c r="AJ2343" s="5">
        <v>100.8</v>
      </c>
      <c r="AN2343" s="5">
        <v>9.42</v>
      </c>
      <c r="AO2343" s="5">
        <v>0.01</v>
      </c>
      <c r="AT2343" s="5">
        <v>18.5</v>
      </c>
      <c r="AU2343" s="5">
        <v>2</v>
      </c>
      <c r="AV2343" s="5">
        <v>21.64</v>
      </c>
      <c r="AW2343" s="5">
        <v>0.02</v>
      </c>
      <c r="AX2343" s="5">
        <v>0.09</v>
      </c>
      <c r="BA2343" s="5">
        <v>6.75</v>
      </c>
      <c r="BC2343" s="5">
        <v>0.1</v>
      </c>
      <c r="BE2343" s="5">
        <v>1.1000000000000001</v>
      </c>
      <c r="BH2343" s="5">
        <v>8.39</v>
      </c>
      <c r="BO2343" s="5">
        <v>77</v>
      </c>
      <c r="BQ2343" s="5">
        <v>11.1</v>
      </c>
      <c r="BR2343" s="5">
        <v>11.09</v>
      </c>
      <c r="BX2343" s="5">
        <v>10</v>
      </c>
      <c r="BY2343" s="5">
        <v>10</v>
      </c>
    </row>
    <row r="2344" spans="1:77" x14ac:dyDescent="0.35">
      <c r="A2344" s="2" t="s">
        <v>178</v>
      </c>
      <c r="B2344" s="3">
        <v>38673</v>
      </c>
      <c r="C2344" s="4">
        <v>33</v>
      </c>
      <c r="F2344" s="5">
        <v>0.04</v>
      </c>
      <c r="H2344" s="5">
        <v>0.04</v>
      </c>
      <c r="J2344" s="5">
        <v>1</v>
      </c>
      <c r="M2344" s="5">
        <v>1.4</v>
      </c>
      <c r="N2344" s="5">
        <v>2</v>
      </c>
      <c r="Q2344" s="5">
        <v>0.5</v>
      </c>
      <c r="S2344" s="5">
        <v>164</v>
      </c>
      <c r="T2344" s="5">
        <v>31</v>
      </c>
      <c r="U2344" s="5">
        <v>1</v>
      </c>
      <c r="V2344" s="5">
        <v>3.7</v>
      </c>
      <c r="W2344" s="5">
        <v>0.01</v>
      </c>
      <c r="AB2344" s="5">
        <v>6.93</v>
      </c>
      <c r="AD2344" s="5">
        <v>1.29</v>
      </c>
      <c r="AE2344" s="5">
        <v>1.1000000000000001</v>
      </c>
      <c r="AI2344" s="5">
        <v>1</v>
      </c>
      <c r="AJ2344" s="5">
        <v>83</v>
      </c>
      <c r="AN2344" s="5">
        <v>9.1</v>
      </c>
      <c r="AO2344" s="5">
        <v>0.01</v>
      </c>
      <c r="AT2344" s="5">
        <v>15.1</v>
      </c>
      <c r="AU2344" s="5">
        <v>2</v>
      </c>
      <c r="AV2344" s="5">
        <v>14.6</v>
      </c>
      <c r="AW2344" s="5">
        <v>0.03</v>
      </c>
      <c r="AX2344" s="5">
        <v>0.03</v>
      </c>
      <c r="BA2344" s="5">
        <v>6.5</v>
      </c>
      <c r="BC2344" s="5">
        <v>0.1</v>
      </c>
      <c r="BE2344" s="5">
        <v>2.1</v>
      </c>
      <c r="BH2344" s="5">
        <v>6.7</v>
      </c>
      <c r="BI2344" s="5">
        <v>0.1</v>
      </c>
      <c r="BO2344" s="5">
        <v>81</v>
      </c>
      <c r="BQ2344" s="5">
        <v>-9.49</v>
      </c>
      <c r="BR2344" s="5">
        <v>9.61</v>
      </c>
      <c r="BX2344" s="5">
        <v>9.8000000000000007</v>
      </c>
      <c r="BY2344" s="5">
        <v>5</v>
      </c>
    </row>
    <row r="2345" spans="1:77" x14ac:dyDescent="0.35">
      <c r="A2345" s="2" t="s">
        <v>192</v>
      </c>
      <c r="B2345" s="3">
        <v>41102</v>
      </c>
      <c r="C2345" s="4">
        <v>38</v>
      </c>
      <c r="G2345" s="5">
        <v>0.09</v>
      </c>
      <c r="H2345" s="5">
        <v>0.01</v>
      </c>
      <c r="J2345" s="5">
        <v>0.2</v>
      </c>
      <c r="M2345" s="5">
        <v>1.3</v>
      </c>
      <c r="N2345" s="5">
        <v>0.2</v>
      </c>
      <c r="Q2345" s="5">
        <v>0.51</v>
      </c>
      <c r="S2345" s="5">
        <v>23.5</v>
      </c>
      <c r="T2345" s="5">
        <v>15</v>
      </c>
      <c r="U2345" s="5">
        <v>1</v>
      </c>
      <c r="V2345" s="5">
        <v>2.7</v>
      </c>
      <c r="W2345" s="5">
        <v>7.0000000000000007E-2</v>
      </c>
      <c r="AB2345" s="5">
        <v>3.72</v>
      </c>
      <c r="AD2345" s="5">
        <v>1.98</v>
      </c>
      <c r="AE2345" s="5">
        <v>19.8</v>
      </c>
      <c r="AI2345" s="5">
        <v>1.3</v>
      </c>
      <c r="AJ2345" s="5">
        <v>28</v>
      </c>
      <c r="AN2345" s="5">
        <v>2.98</v>
      </c>
      <c r="AO2345" s="5">
        <v>0.03</v>
      </c>
      <c r="AS2345" s="5">
        <v>0.35</v>
      </c>
      <c r="AT2345" s="5">
        <v>8.0500000000000007</v>
      </c>
      <c r="AU2345" s="5">
        <v>1.6</v>
      </c>
      <c r="AV2345" s="5">
        <v>54.44</v>
      </c>
      <c r="AW2345" s="5">
        <v>3.2799999999999999E-3</v>
      </c>
      <c r="AX2345" s="5">
        <v>0.01</v>
      </c>
      <c r="AY2345" s="5">
        <v>0.02</v>
      </c>
      <c r="BA2345" s="5">
        <v>5.21</v>
      </c>
      <c r="BC2345" s="5">
        <v>1.2999999999999999E-3</v>
      </c>
      <c r="BF2345" s="5">
        <v>6.2</v>
      </c>
      <c r="BH2345" s="5">
        <v>0.2</v>
      </c>
      <c r="BO2345" s="5">
        <v>35.9</v>
      </c>
      <c r="BQ2345" s="5">
        <v>2.25</v>
      </c>
      <c r="BR2345" s="5">
        <v>2.2999999999999998</v>
      </c>
      <c r="BS2345" s="5">
        <v>0.2</v>
      </c>
      <c r="BT2345" s="5">
        <v>17</v>
      </c>
      <c r="BV2345" s="5">
        <v>0.1</v>
      </c>
      <c r="BW2345" s="5">
        <v>0.15</v>
      </c>
      <c r="BX2345" s="5">
        <v>11.5</v>
      </c>
      <c r="BY2345" s="5">
        <v>6</v>
      </c>
    </row>
    <row r="2346" spans="1:77" x14ac:dyDescent="0.35">
      <c r="A2346" s="2" t="s">
        <v>192</v>
      </c>
      <c r="B2346" s="3">
        <v>41260</v>
      </c>
      <c r="C2346" s="4">
        <v>5</v>
      </c>
      <c r="E2346" s="5">
        <v>30</v>
      </c>
      <c r="AJ2346" s="5">
        <v>26.1</v>
      </c>
      <c r="AM2346" s="5">
        <v>5.5</v>
      </c>
      <c r="BE2346" s="5">
        <v>6.4</v>
      </c>
      <c r="BX2346" s="5">
        <v>11.5</v>
      </c>
    </row>
    <row r="2347" spans="1:77" x14ac:dyDescent="0.35">
      <c r="A2347" s="2" t="s">
        <v>192</v>
      </c>
      <c r="B2347" s="3">
        <v>32825</v>
      </c>
      <c r="C2347" s="4">
        <v>28</v>
      </c>
      <c r="F2347" s="5">
        <v>0.01</v>
      </c>
      <c r="H2347" s="5">
        <v>0.06</v>
      </c>
      <c r="J2347" s="5">
        <v>0.2</v>
      </c>
      <c r="M2347" s="5">
        <v>0.99</v>
      </c>
      <c r="N2347" s="5">
        <v>0.3</v>
      </c>
      <c r="Q2347" s="5">
        <v>0.05</v>
      </c>
      <c r="S2347" s="5">
        <v>196</v>
      </c>
      <c r="T2347" s="5">
        <v>53</v>
      </c>
      <c r="U2347" s="5">
        <v>0.2</v>
      </c>
      <c r="V2347" s="5">
        <v>4</v>
      </c>
      <c r="AB2347" s="5">
        <v>7.36</v>
      </c>
      <c r="AE2347" s="5">
        <v>1.6</v>
      </c>
      <c r="AI2347" s="5">
        <v>1.9</v>
      </c>
      <c r="AJ2347" s="5">
        <v>79.7</v>
      </c>
      <c r="AN2347" s="5">
        <v>8.1999999999999993</v>
      </c>
      <c r="AO2347" s="5">
        <v>0.09</v>
      </c>
      <c r="AT2347" s="5">
        <v>19</v>
      </c>
      <c r="AU2347" s="5">
        <v>1.5</v>
      </c>
      <c r="AV2347" s="5">
        <v>7.02</v>
      </c>
      <c r="AW2347" s="5">
        <v>0.02</v>
      </c>
      <c r="AX2347" s="5">
        <v>0.01</v>
      </c>
      <c r="AY2347" s="5">
        <v>0.04</v>
      </c>
      <c r="BA2347" s="5">
        <v>6.46</v>
      </c>
      <c r="BC2347" s="5">
        <v>1E-3</v>
      </c>
      <c r="BE2347" s="5">
        <v>3.7</v>
      </c>
      <c r="BH2347" s="5">
        <v>6.19</v>
      </c>
      <c r="BX2347" s="5">
        <v>9.4</v>
      </c>
      <c r="BY2347" s="5">
        <v>3.1</v>
      </c>
    </row>
    <row r="2348" spans="1:77" x14ac:dyDescent="0.35">
      <c r="A2348" s="2" t="s">
        <v>192</v>
      </c>
      <c r="B2348" s="3">
        <v>32673</v>
      </c>
      <c r="C2348" s="4">
        <v>4</v>
      </c>
      <c r="AB2348" s="5">
        <v>6.56</v>
      </c>
      <c r="AJ2348" s="5">
        <v>96</v>
      </c>
      <c r="BA2348" s="5">
        <v>6.81</v>
      </c>
      <c r="BX2348" s="5">
        <v>9.5</v>
      </c>
    </row>
    <row r="2349" spans="1:77" x14ac:dyDescent="0.35">
      <c r="A2349" s="2" t="s">
        <v>192</v>
      </c>
      <c r="B2349" s="3">
        <v>32441</v>
      </c>
      <c r="C2349" s="4">
        <v>27</v>
      </c>
      <c r="F2349" s="5">
        <v>0.01</v>
      </c>
      <c r="H2349" s="5">
        <v>0.06</v>
      </c>
      <c r="J2349" s="5">
        <v>0.2</v>
      </c>
      <c r="M2349" s="5">
        <v>1.43</v>
      </c>
      <c r="N2349" s="5">
        <v>0.3</v>
      </c>
      <c r="Q2349" s="5">
        <v>0.08</v>
      </c>
      <c r="S2349" s="5">
        <v>205</v>
      </c>
      <c r="T2349" s="5">
        <v>41.8</v>
      </c>
      <c r="U2349" s="5">
        <v>0.1</v>
      </c>
      <c r="V2349" s="5">
        <v>6</v>
      </c>
      <c r="W2349" s="5">
        <v>0.1</v>
      </c>
      <c r="AB2349" s="5">
        <v>6.1</v>
      </c>
      <c r="AE2349" s="5">
        <v>2.6</v>
      </c>
      <c r="AI2349" s="5">
        <v>1.9</v>
      </c>
      <c r="AJ2349" s="5">
        <v>101.4</v>
      </c>
      <c r="AN2349" s="5">
        <v>9.1</v>
      </c>
      <c r="AO2349" s="5">
        <v>0.19</v>
      </c>
      <c r="AT2349" s="5">
        <v>19</v>
      </c>
      <c r="AU2349" s="5">
        <v>1.9</v>
      </c>
      <c r="AV2349" s="5">
        <v>15.02</v>
      </c>
      <c r="AX2349" s="5">
        <v>1.53</v>
      </c>
      <c r="BA2349" s="5">
        <v>6.3</v>
      </c>
      <c r="BE2349" s="5">
        <v>0.1</v>
      </c>
      <c r="BH2349" s="5">
        <v>8.31</v>
      </c>
      <c r="BO2349" s="5">
        <v>109</v>
      </c>
      <c r="BX2349" s="5">
        <v>9.1</v>
      </c>
      <c r="BY2349" s="5">
        <v>4.2</v>
      </c>
    </row>
    <row r="2350" spans="1:77" x14ac:dyDescent="0.35">
      <c r="A2350" s="2" t="s">
        <v>192</v>
      </c>
      <c r="B2350" s="3">
        <v>32300</v>
      </c>
      <c r="C2350" s="4">
        <v>28</v>
      </c>
      <c r="F2350" s="5">
        <v>0.01</v>
      </c>
      <c r="H2350" s="5">
        <v>0.06</v>
      </c>
      <c r="J2350" s="5">
        <v>0.2</v>
      </c>
      <c r="M2350" s="5">
        <v>3.85</v>
      </c>
      <c r="N2350" s="5">
        <v>0.9</v>
      </c>
      <c r="Q2350" s="5">
        <v>0.14000000000000001</v>
      </c>
      <c r="S2350" s="5">
        <v>244</v>
      </c>
      <c r="T2350" s="5">
        <v>40</v>
      </c>
      <c r="U2350" s="5">
        <v>0.1</v>
      </c>
      <c r="V2350" s="5">
        <v>6</v>
      </c>
      <c r="W2350" s="5">
        <v>0.1</v>
      </c>
      <c r="AB2350" s="5">
        <v>4.7699999999999996</v>
      </c>
      <c r="AE2350" s="5">
        <v>3.4</v>
      </c>
      <c r="AI2350" s="5">
        <v>2</v>
      </c>
      <c r="AJ2350" s="5">
        <v>124.6</v>
      </c>
      <c r="AN2350" s="5">
        <v>9.8000000000000007</v>
      </c>
      <c r="AO2350" s="5">
        <v>0.23</v>
      </c>
      <c r="AT2350" s="5">
        <v>22</v>
      </c>
      <c r="AU2350" s="5">
        <v>0.2</v>
      </c>
      <c r="AV2350" s="5">
        <v>24.97</v>
      </c>
      <c r="AW2350" s="5">
        <v>0.82</v>
      </c>
      <c r="AX2350" s="5">
        <v>1.53</v>
      </c>
      <c r="BA2350" s="5">
        <v>6.33</v>
      </c>
      <c r="BE2350" s="5">
        <v>0.7</v>
      </c>
      <c r="BH2350" s="5">
        <v>10.6</v>
      </c>
      <c r="BO2350" s="5">
        <v>47</v>
      </c>
      <c r="BX2350" s="5">
        <v>8.9</v>
      </c>
      <c r="BY2350" s="5">
        <v>7</v>
      </c>
    </row>
    <row r="2351" spans="1:77" x14ac:dyDescent="0.35">
      <c r="A2351" s="2" t="s">
        <v>166</v>
      </c>
      <c r="B2351" s="3">
        <v>32191</v>
      </c>
      <c r="C2351" s="4">
        <v>29</v>
      </c>
      <c r="F2351" s="5">
        <v>4.0000000000000001E-3</v>
      </c>
      <c r="H2351" s="5">
        <v>0.06</v>
      </c>
      <c r="J2351" s="5">
        <v>0.2</v>
      </c>
      <c r="M2351" s="5">
        <v>3.33</v>
      </c>
      <c r="N2351" s="5">
        <v>0.5</v>
      </c>
      <c r="Q2351" s="5">
        <v>0.05</v>
      </c>
      <c r="S2351" s="5">
        <v>238</v>
      </c>
      <c r="T2351" s="5">
        <v>50.5</v>
      </c>
      <c r="U2351" s="5">
        <v>0.1</v>
      </c>
      <c r="V2351" s="5">
        <v>5</v>
      </c>
      <c r="W2351" s="5">
        <v>1E-3</v>
      </c>
      <c r="AB2351" s="5">
        <v>4.72</v>
      </c>
      <c r="AE2351" s="5">
        <v>7.2</v>
      </c>
      <c r="AI2351" s="5">
        <v>1.9</v>
      </c>
      <c r="AJ2351" s="5">
        <v>121.5</v>
      </c>
      <c r="AN2351" s="5">
        <v>9.6</v>
      </c>
      <c r="AO2351" s="5">
        <v>0.17</v>
      </c>
      <c r="AT2351" s="5">
        <v>22</v>
      </c>
      <c r="AU2351" s="5">
        <v>2.6</v>
      </c>
      <c r="AV2351" s="5">
        <v>42.21</v>
      </c>
      <c r="AW2351" s="5">
        <v>0.82</v>
      </c>
      <c r="AX2351" s="5">
        <v>1.53</v>
      </c>
      <c r="BA2351" s="5">
        <v>6.68</v>
      </c>
      <c r="BC2351" s="5">
        <v>5.0000000000000001E-3</v>
      </c>
      <c r="BE2351" s="5">
        <v>1.1000000000000001</v>
      </c>
      <c r="BH2351" s="5">
        <v>9.6300000000000008</v>
      </c>
      <c r="BO2351" s="5">
        <v>96.3</v>
      </c>
      <c r="BX2351" s="5">
        <v>9.4</v>
      </c>
      <c r="BY2351" s="5">
        <v>1.9</v>
      </c>
    </row>
    <row r="2352" spans="1:77" x14ac:dyDescent="0.35">
      <c r="A2352" s="2" t="s">
        <v>166</v>
      </c>
      <c r="B2352" s="3">
        <v>32302</v>
      </c>
      <c r="C2352" s="4">
        <v>28</v>
      </c>
      <c r="F2352" s="5">
        <v>0.01</v>
      </c>
      <c r="H2352" s="5">
        <v>0.06</v>
      </c>
      <c r="J2352" s="5">
        <v>0.2</v>
      </c>
      <c r="M2352" s="5">
        <v>0.19</v>
      </c>
      <c r="N2352" s="5">
        <v>0.2</v>
      </c>
      <c r="Q2352" s="5">
        <v>0.01</v>
      </c>
      <c r="S2352" s="5">
        <v>48</v>
      </c>
      <c r="T2352" s="5">
        <v>9.3000000000000007</v>
      </c>
      <c r="U2352" s="5">
        <v>0.1</v>
      </c>
      <c r="V2352" s="5">
        <v>2</v>
      </c>
      <c r="W2352" s="5">
        <v>0.98</v>
      </c>
      <c r="AB2352" s="5">
        <v>25.33</v>
      </c>
      <c r="AE2352" s="5">
        <v>1.4</v>
      </c>
      <c r="AI2352" s="5">
        <v>0.3</v>
      </c>
      <c r="AJ2352" s="5">
        <v>35</v>
      </c>
      <c r="AN2352" s="5">
        <v>3.9</v>
      </c>
      <c r="AO2352" s="5">
        <v>0.12</v>
      </c>
      <c r="AT2352" s="5">
        <v>9.6999999999999993</v>
      </c>
      <c r="AU2352" s="5">
        <v>0.2</v>
      </c>
      <c r="AV2352" s="5">
        <v>1.1000000000000001</v>
      </c>
      <c r="AW2352" s="5">
        <v>0.82</v>
      </c>
      <c r="AX2352" s="5">
        <v>1.53</v>
      </c>
      <c r="BA2352" s="5">
        <v>7.33</v>
      </c>
      <c r="BE2352" s="5">
        <v>0.9</v>
      </c>
      <c r="BH2352" s="5">
        <v>2.64</v>
      </c>
      <c r="BO2352" s="5">
        <v>12.9</v>
      </c>
      <c r="BX2352" s="5">
        <v>11.1</v>
      </c>
      <c r="BY2352" s="5">
        <v>3</v>
      </c>
    </row>
    <row r="2353" spans="1:77" x14ac:dyDescent="0.35">
      <c r="A2353" s="2" t="s">
        <v>166</v>
      </c>
      <c r="B2353" s="3">
        <v>39637</v>
      </c>
      <c r="C2353" s="4">
        <v>4</v>
      </c>
      <c r="AJ2353" s="5">
        <v>111.4</v>
      </c>
      <c r="BA2353" s="5">
        <v>6.46</v>
      </c>
      <c r="BF2353" s="5">
        <v>0.65</v>
      </c>
      <c r="BX2353" s="5">
        <v>10.4</v>
      </c>
    </row>
    <row r="2354" spans="1:77" x14ac:dyDescent="0.35">
      <c r="A2354" s="2" t="s">
        <v>166</v>
      </c>
      <c r="B2354" s="3">
        <v>40351</v>
      </c>
      <c r="C2354" s="4">
        <v>34</v>
      </c>
      <c r="G2354" s="5">
        <v>0.02</v>
      </c>
      <c r="H2354" s="5">
        <v>0.01</v>
      </c>
      <c r="J2354" s="5">
        <v>0.8</v>
      </c>
      <c r="M2354" s="5">
        <v>0.33</v>
      </c>
      <c r="N2354" s="5">
        <v>0.2</v>
      </c>
      <c r="Q2354" s="5">
        <v>0.03</v>
      </c>
      <c r="S2354" s="5">
        <v>95</v>
      </c>
      <c r="T2354" s="5">
        <v>9.14</v>
      </c>
      <c r="U2354" s="5">
        <v>0.4</v>
      </c>
      <c r="V2354" s="5">
        <v>4.7</v>
      </c>
      <c r="W2354" s="5">
        <v>0.02</v>
      </c>
      <c r="AB2354" s="5">
        <v>3.46</v>
      </c>
      <c r="AD2354" s="5">
        <v>8.35</v>
      </c>
      <c r="AE2354" s="5">
        <v>3.55</v>
      </c>
      <c r="AI2354" s="5">
        <v>3.6</v>
      </c>
      <c r="AJ2354" s="5">
        <v>61.2</v>
      </c>
      <c r="AN2354" s="5">
        <v>6.89</v>
      </c>
      <c r="AO2354" s="5">
        <v>5.0000000000000001E-3</v>
      </c>
      <c r="AS2354" s="5">
        <v>0.42</v>
      </c>
      <c r="AT2354" s="5">
        <v>3.52</v>
      </c>
      <c r="AU2354" s="5">
        <v>0.6</v>
      </c>
      <c r="AV2354" s="5">
        <v>123.5</v>
      </c>
      <c r="AW2354" s="5">
        <v>0.11</v>
      </c>
      <c r="AX2354" s="5">
        <v>0.44</v>
      </c>
      <c r="BA2354" s="5">
        <v>7.17</v>
      </c>
      <c r="BC2354" s="5">
        <v>1E-3</v>
      </c>
      <c r="BF2354" s="5">
        <v>9.58</v>
      </c>
      <c r="BH2354" s="5">
        <v>3.64</v>
      </c>
      <c r="BO2354" s="5">
        <v>18.8</v>
      </c>
      <c r="BQ2354" s="5">
        <v>6.04</v>
      </c>
      <c r="BR2354" s="5">
        <v>5.56</v>
      </c>
      <c r="BW2354" s="5">
        <v>0.7</v>
      </c>
      <c r="BX2354" s="5">
        <v>9.4</v>
      </c>
      <c r="BY2354" s="5">
        <v>0.9</v>
      </c>
    </row>
    <row r="2355" spans="1:77" x14ac:dyDescent="0.35">
      <c r="A2355" s="2" t="s">
        <v>166</v>
      </c>
      <c r="B2355" s="3">
        <v>32231</v>
      </c>
      <c r="C2355" s="4">
        <v>29</v>
      </c>
      <c r="F2355" s="5">
        <v>0.01</v>
      </c>
      <c r="H2355" s="5">
        <v>0.06</v>
      </c>
      <c r="J2355" s="5">
        <v>0.2</v>
      </c>
      <c r="M2355" s="5">
        <v>0.15</v>
      </c>
      <c r="N2355" s="5">
        <v>0.5</v>
      </c>
      <c r="Q2355" s="5">
        <v>0.02</v>
      </c>
      <c r="S2355" s="5">
        <v>48</v>
      </c>
      <c r="T2355" s="5">
        <v>10.199999999999999</v>
      </c>
      <c r="U2355" s="5">
        <v>0.1</v>
      </c>
      <c r="V2355" s="5">
        <v>1</v>
      </c>
      <c r="W2355" s="5">
        <v>1.2</v>
      </c>
      <c r="AB2355" s="5">
        <v>25.26</v>
      </c>
      <c r="AE2355" s="5">
        <v>1.5</v>
      </c>
      <c r="AI2355" s="5">
        <v>7.3</v>
      </c>
      <c r="AJ2355" s="5">
        <v>32.5</v>
      </c>
      <c r="AN2355" s="5">
        <v>3.9</v>
      </c>
      <c r="AO2355" s="5">
        <v>0.16</v>
      </c>
      <c r="AT2355" s="5">
        <v>8.9</v>
      </c>
      <c r="AU2355" s="5">
        <v>0.2</v>
      </c>
      <c r="AV2355" s="5">
        <v>1.1000000000000001</v>
      </c>
      <c r="AW2355" s="5">
        <v>0.82</v>
      </c>
      <c r="AX2355" s="5">
        <v>1.53</v>
      </c>
      <c r="BA2355" s="5">
        <v>7.03</v>
      </c>
      <c r="BC2355" s="5">
        <v>5.0000000000000001E-3</v>
      </c>
      <c r="BE2355" s="5">
        <v>0.2</v>
      </c>
      <c r="BH2355" s="5">
        <v>2.72</v>
      </c>
      <c r="BO2355" s="5">
        <v>12.9</v>
      </c>
      <c r="BX2355" s="5">
        <v>10.8</v>
      </c>
      <c r="BY2355" s="5">
        <v>6.3</v>
      </c>
    </row>
    <row r="2356" spans="1:77" x14ac:dyDescent="0.35">
      <c r="A2356" s="2" t="s">
        <v>166</v>
      </c>
      <c r="B2356" s="3">
        <v>34676</v>
      </c>
      <c r="C2356" s="4">
        <v>24</v>
      </c>
      <c r="G2356" s="5">
        <v>0.05</v>
      </c>
      <c r="J2356" s="5">
        <v>2.5</v>
      </c>
      <c r="M2356" s="5">
        <v>0.02</v>
      </c>
      <c r="N2356" s="5">
        <v>1.8</v>
      </c>
      <c r="O2356" s="5">
        <v>160</v>
      </c>
      <c r="Q2356" s="5">
        <v>0.2</v>
      </c>
      <c r="S2356" s="5">
        <v>25</v>
      </c>
      <c r="T2356" s="5">
        <v>8</v>
      </c>
      <c r="U2356" s="5">
        <v>1</v>
      </c>
      <c r="V2356" s="5">
        <v>40</v>
      </c>
      <c r="W2356" s="5">
        <v>1.6</v>
      </c>
      <c r="AB2356" s="5">
        <v>25.5</v>
      </c>
      <c r="AE2356" s="5">
        <v>2.4</v>
      </c>
      <c r="AI2356" s="5">
        <v>5</v>
      </c>
      <c r="AJ2356" s="5">
        <v>39.6</v>
      </c>
      <c r="AN2356" s="5">
        <v>4.9000000000000004</v>
      </c>
      <c r="AO2356" s="5">
        <v>0.11</v>
      </c>
      <c r="AT2356" s="5">
        <v>66</v>
      </c>
      <c r="AU2356" s="5">
        <v>3.6</v>
      </c>
      <c r="BA2356" s="5">
        <v>7.91</v>
      </c>
      <c r="BC2356" s="5">
        <v>5.0000000000000001E-3</v>
      </c>
      <c r="BH2356" s="5">
        <v>3.88</v>
      </c>
      <c r="BX2356" s="5">
        <v>9.9</v>
      </c>
      <c r="BY2356" s="5">
        <v>6.4</v>
      </c>
    </row>
    <row r="2357" spans="1:77" x14ac:dyDescent="0.35">
      <c r="A2357" s="2" t="s">
        <v>124</v>
      </c>
      <c r="B2357" s="3">
        <v>35450</v>
      </c>
      <c r="C2357" s="4">
        <v>10</v>
      </c>
      <c r="H2357" s="5">
        <v>0.45</v>
      </c>
      <c r="T2357" s="5">
        <v>9.3000000000000007</v>
      </c>
      <c r="AB2357" s="5">
        <v>26.1</v>
      </c>
      <c r="AJ2357" s="5">
        <v>49.1</v>
      </c>
      <c r="AX2357" s="5">
        <v>9.57</v>
      </c>
      <c r="AZ2357" s="5">
        <v>3.4</v>
      </c>
      <c r="BA2357" s="5">
        <v>8.49</v>
      </c>
      <c r="BH2357" s="5">
        <v>3.92</v>
      </c>
      <c r="BO2357" s="5">
        <v>131</v>
      </c>
      <c r="BX2357" s="5">
        <v>11.1</v>
      </c>
    </row>
    <row r="2358" spans="1:77" x14ac:dyDescent="0.35">
      <c r="A2358" s="2" t="s">
        <v>124</v>
      </c>
      <c r="B2358" s="3">
        <v>33938</v>
      </c>
      <c r="C2358" s="4">
        <v>29</v>
      </c>
      <c r="F2358" s="5">
        <v>0.01</v>
      </c>
      <c r="G2358" s="5">
        <v>0.01</v>
      </c>
      <c r="H2358" s="5">
        <v>0.26</v>
      </c>
      <c r="J2358" s="5">
        <v>9.6</v>
      </c>
      <c r="N2358" s="5">
        <v>1</v>
      </c>
      <c r="O2358" s="5">
        <v>100</v>
      </c>
      <c r="Q2358" s="5">
        <v>0.2</v>
      </c>
      <c r="S2358" s="5">
        <v>110</v>
      </c>
      <c r="T2358" s="5">
        <v>33</v>
      </c>
      <c r="U2358" s="5">
        <v>1</v>
      </c>
      <c r="V2358" s="5">
        <v>9.5</v>
      </c>
      <c r="W2358" s="5">
        <v>4.1900000000000004</v>
      </c>
      <c r="AB2358" s="5">
        <v>27.69</v>
      </c>
      <c r="AE2358" s="5">
        <v>2.9</v>
      </c>
      <c r="AI2358" s="5">
        <v>1</v>
      </c>
      <c r="AJ2358" s="5">
        <v>73.2</v>
      </c>
      <c r="AN2358" s="5">
        <v>7.6</v>
      </c>
      <c r="AO2358" s="5">
        <v>0.12</v>
      </c>
      <c r="AT2358" s="5">
        <v>11</v>
      </c>
      <c r="AU2358" s="5">
        <v>1</v>
      </c>
      <c r="AV2358" s="5">
        <v>2.21</v>
      </c>
      <c r="AW2358" s="5">
        <v>0.01</v>
      </c>
      <c r="AX2358" s="5">
        <v>0.06</v>
      </c>
      <c r="AY2358" s="5">
        <v>0.02</v>
      </c>
      <c r="BA2358" s="5">
        <v>6.61</v>
      </c>
      <c r="BC2358" s="5">
        <v>5.0000000000000001E-3</v>
      </c>
      <c r="BH2358" s="5">
        <v>4.95</v>
      </c>
      <c r="BX2358" s="5">
        <v>9.5</v>
      </c>
      <c r="BY2358" s="5">
        <v>5</v>
      </c>
    </row>
    <row r="2359" spans="1:77" x14ac:dyDescent="0.35">
      <c r="A2359" s="2" t="s">
        <v>124</v>
      </c>
      <c r="B2359" s="3">
        <v>35718</v>
      </c>
      <c r="C2359" s="4">
        <v>27</v>
      </c>
      <c r="G2359" s="5">
        <v>7.0000000000000007E-2</v>
      </c>
      <c r="H2359" s="5">
        <v>0.55000000000000004</v>
      </c>
      <c r="J2359" s="5">
        <v>4.7</v>
      </c>
      <c r="N2359" s="5">
        <v>15</v>
      </c>
      <c r="O2359" s="5">
        <v>310</v>
      </c>
      <c r="Q2359" s="5">
        <v>0.52</v>
      </c>
      <c r="S2359" s="5">
        <v>24</v>
      </c>
      <c r="T2359" s="5">
        <v>7.8</v>
      </c>
      <c r="U2359" s="5">
        <v>0.2</v>
      </c>
      <c r="W2359" s="5">
        <v>6.97</v>
      </c>
      <c r="AB2359" s="5">
        <v>26.57</v>
      </c>
      <c r="AE2359" s="5">
        <v>2.9</v>
      </c>
      <c r="AI2359" s="5">
        <v>12</v>
      </c>
      <c r="AJ2359" s="5">
        <v>49.8</v>
      </c>
      <c r="AN2359" s="5">
        <v>5.0999999999999996</v>
      </c>
      <c r="AO2359" s="5">
        <v>0.23</v>
      </c>
      <c r="AT2359" s="5">
        <v>94</v>
      </c>
      <c r="AU2359" s="5">
        <v>26</v>
      </c>
      <c r="AW2359" s="5">
        <v>0.25</v>
      </c>
      <c r="AX2359" s="5">
        <v>8.8699999999999992</v>
      </c>
      <c r="AZ2359" s="5">
        <v>3.6</v>
      </c>
      <c r="BA2359" s="5">
        <v>8.44</v>
      </c>
      <c r="BC2359" s="5">
        <v>0.01</v>
      </c>
      <c r="BH2359" s="5">
        <v>5.18</v>
      </c>
      <c r="BO2359" s="5">
        <v>136</v>
      </c>
      <c r="BX2359" s="5">
        <v>11.1</v>
      </c>
      <c r="BY2359" s="5">
        <v>68</v>
      </c>
    </row>
    <row r="2360" spans="1:77" x14ac:dyDescent="0.35">
      <c r="A2360" s="2" t="s">
        <v>124</v>
      </c>
      <c r="B2360" s="3">
        <v>36080</v>
      </c>
      <c r="C2360" s="4">
        <v>17</v>
      </c>
      <c r="H2360" s="5">
        <v>0.56000000000000005</v>
      </c>
      <c r="O2360" s="5">
        <v>230</v>
      </c>
      <c r="S2360" s="5">
        <v>20</v>
      </c>
      <c r="V2360" s="5">
        <v>37</v>
      </c>
      <c r="W2360" s="5">
        <v>3.1</v>
      </c>
      <c r="AB2360" s="5">
        <v>26.3</v>
      </c>
      <c r="AE2360" s="5">
        <v>3.4</v>
      </c>
      <c r="AJ2360" s="5">
        <v>48.6</v>
      </c>
      <c r="AN2360" s="5">
        <v>3.8</v>
      </c>
      <c r="AO2360" s="5">
        <v>0.16</v>
      </c>
      <c r="AT2360" s="5">
        <v>100</v>
      </c>
      <c r="AV2360" s="5">
        <v>0.22</v>
      </c>
      <c r="AX2360" s="5">
        <v>11.84</v>
      </c>
      <c r="AZ2360" s="5">
        <v>3.2</v>
      </c>
      <c r="BH2360" s="5">
        <v>5.09</v>
      </c>
      <c r="BO2360" s="5">
        <v>233</v>
      </c>
      <c r="BX2360" s="5">
        <v>11.4</v>
      </c>
    </row>
    <row r="2361" spans="1:77" x14ac:dyDescent="0.35">
      <c r="A2361" s="2" t="s">
        <v>124</v>
      </c>
      <c r="B2361" s="3">
        <v>31225</v>
      </c>
      <c r="C2361" s="4">
        <v>20</v>
      </c>
      <c r="H2361" s="5">
        <v>0.14000000000000001</v>
      </c>
      <c r="M2361" s="5">
        <v>0.81</v>
      </c>
      <c r="S2361" s="5">
        <v>114.1</v>
      </c>
      <c r="T2361" s="5">
        <v>30</v>
      </c>
      <c r="W2361" s="5">
        <v>3.84</v>
      </c>
      <c r="AB2361" s="5">
        <v>25.98</v>
      </c>
      <c r="AE2361" s="5">
        <v>2.4</v>
      </c>
      <c r="AJ2361" s="5">
        <v>60</v>
      </c>
      <c r="AN2361" s="5">
        <v>18.899999999999999</v>
      </c>
      <c r="AO2361" s="5">
        <v>0.5</v>
      </c>
      <c r="AT2361" s="5">
        <v>10.9</v>
      </c>
      <c r="AV2361" s="5">
        <v>4.4267999999999998E-3</v>
      </c>
      <c r="AW2361" s="5">
        <v>3.2845000000000001E-3</v>
      </c>
      <c r="AX2361" s="5">
        <v>0.02</v>
      </c>
      <c r="BA2361" s="5">
        <v>7.1</v>
      </c>
      <c r="BE2361" s="5">
        <v>7.1</v>
      </c>
      <c r="BH2361" s="5">
        <v>5.8</v>
      </c>
      <c r="BO2361" s="5">
        <v>43</v>
      </c>
      <c r="BU2361" s="5">
        <v>2</v>
      </c>
      <c r="BX2361" s="5">
        <v>10.1</v>
      </c>
    </row>
    <row r="2362" spans="1:77" x14ac:dyDescent="0.35">
      <c r="A2362" s="2" t="s">
        <v>124</v>
      </c>
      <c r="B2362" s="3">
        <v>42117</v>
      </c>
      <c r="C2362" s="4">
        <v>33</v>
      </c>
      <c r="G2362" s="5">
        <v>7.0000000000000001E-3</v>
      </c>
      <c r="H2362" s="5">
        <v>0.01</v>
      </c>
      <c r="J2362" s="5">
        <v>0.7</v>
      </c>
      <c r="M2362" s="5">
        <v>0.28000000000000003</v>
      </c>
      <c r="N2362" s="5">
        <v>0.2</v>
      </c>
      <c r="Q2362" s="5">
        <v>0.02</v>
      </c>
      <c r="S2362" s="5">
        <v>98</v>
      </c>
      <c r="T2362" s="5">
        <v>19</v>
      </c>
      <c r="U2362" s="5">
        <v>0.6</v>
      </c>
      <c r="V2362" s="5">
        <v>3.8</v>
      </c>
      <c r="W2362" s="5">
        <v>0.08</v>
      </c>
      <c r="AB2362" s="5">
        <v>3.08</v>
      </c>
      <c r="AC2362" s="5">
        <v>10</v>
      </c>
      <c r="AD2362" s="5">
        <v>1.51</v>
      </c>
      <c r="AE2362" s="5">
        <v>3.03</v>
      </c>
      <c r="AI2362" s="5">
        <v>2.2000000000000002</v>
      </c>
      <c r="AJ2362" s="5">
        <v>54.9</v>
      </c>
      <c r="AN2362" s="5">
        <v>6.72</v>
      </c>
      <c r="AO2362" s="5">
        <v>0.01</v>
      </c>
      <c r="AT2362" s="5">
        <v>4.18</v>
      </c>
      <c r="AU2362" s="5">
        <v>0.5</v>
      </c>
      <c r="AV2362" s="5">
        <v>37.090000000000003</v>
      </c>
      <c r="AW2362" s="5">
        <v>0.2</v>
      </c>
      <c r="AX2362" s="5">
        <v>0.3</v>
      </c>
      <c r="BA2362" s="5">
        <v>7.28</v>
      </c>
      <c r="BC2362" s="5">
        <v>6.7999999999999996E-3</v>
      </c>
      <c r="BF2362" s="5">
        <v>8.4700000000000006</v>
      </c>
      <c r="BH2362" s="5">
        <v>3.95</v>
      </c>
      <c r="BO2362" s="5">
        <v>25.2</v>
      </c>
      <c r="BQ2362" s="5">
        <v>5.62</v>
      </c>
      <c r="BR2362" s="5">
        <v>5.71</v>
      </c>
      <c r="BX2362" s="5">
        <v>8.1</v>
      </c>
      <c r="BY2362" s="5">
        <v>0.6</v>
      </c>
    </row>
    <row r="2363" spans="1:77" x14ac:dyDescent="0.35">
      <c r="A2363" s="2" t="s">
        <v>124</v>
      </c>
      <c r="B2363" s="3">
        <v>41771</v>
      </c>
      <c r="C2363" s="4">
        <v>25</v>
      </c>
      <c r="G2363" s="5">
        <v>5.0000000000000001E-3</v>
      </c>
      <c r="H2363" s="5">
        <v>0.01</v>
      </c>
      <c r="M2363" s="5">
        <v>0.43</v>
      </c>
      <c r="S2363" s="5">
        <v>121</v>
      </c>
      <c r="T2363" s="5">
        <v>5.75</v>
      </c>
      <c r="V2363" s="5">
        <v>3.4</v>
      </c>
      <c r="W2363" s="5">
        <v>6.0000000000000001E-3</v>
      </c>
      <c r="AB2363" s="5">
        <v>3.55</v>
      </c>
      <c r="AD2363" s="5">
        <v>0.64</v>
      </c>
      <c r="AE2363" s="5">
        <v>2.37</v>
      </c>
      <c r="AJ2363" s="5">
        <v>68.599999999999994</v>
      </c>
      <c r="AN2363" s="5">
        <v>7.91</v>
      </c>
      <c r="AO2363" s="5">
        <v>7.0000000000000001E-3</v>
      </c>
      <c r="AT2363" s="5">
        <v>4.58</v>
      </c>
      <c r="AV2363" s="5">
        <v>125.27</v>
      </c>
      <c r="AW2363" s="5">
        <v>0.34</v>
      </c>
      <c r="AX2363" s="5">
        <v>0.35</v>
      </c>
      <c r="AY2363" s="5">
        <v>0.13</v>
      </c>
      <c r="BA2363" s="5">
        <v>7.37</v>
      </c>
      <c r="BF2363" s="5">
        <v>6.12</v>
      </c>
      <c r="BH2363" s="5">
        <v>4.46</v>
      </c>
      <c r="BO2363" s="5">
        <v>16.100000000000001</v>
      </c>
      <c r="BQ2363" s="5">
        <v>6.99</v>
      </c>
      <c r="BR2363" s="5">
        <v>6.95</v>
      </c>
      <c r="BX2363" s="5">
        <v>9</v>
      </c>
    </row>
    <row r="2364" spans="1:77" x14ac:dyDescent="0.35">
      <c r="A2364" s="2" t="s">
        <v>124</v>
      </c>
      <c r="B2364" s="3">
        <v>41466</v>
      </c>
      <c r="C2364" s="4">
        <v>25</v>
      </c>
      <c r="G2364" s="5">
        <v>5.0000000000000001E-3</v>
      </c>
      <c r="H2364" s="5">
        <v>0.01</v>
      </c>
      <c r="M2364" s="5">
        <v>0.32</v>
      </c>
      <c r="S2364" s="5">
        <v>140</v>
      </c>
      <c r="T2364" s="5">
        <v>13</v>
      </c>
      <c r="V2364" s="5">
        <v>2.2999999999999998</v>
      </c>
      <c r="W2364" s="5">
        <v>0.01</v>
      </c>
      <c r="AB2364" s="5">
        <v>3.46</v>
      </c>
      <c r="AD2364" s="5">
        <v>1.91</v>
      </c>
      <c r="AE2364" s="5">
        <v>2.2400000000000002</v>
      </c>
      <c r="AJ2364" s="5">
        <v>81.3</v>
      </c>
      <c r="AN2364" s="5">
        <v>8.15</v>
      </c>
      <c r="AO2364" s="5">
        <v>3.0000000000000001E-3</v>
      </c>
      <c r="AT2364" s="5">
        <v>4.88</v>
      </c>
      <c r="AV2364" s="5">
        <v>247.45</v>
      </c>
      <c r="AW2364" s="5">
        <v>0.17</v>
      </c>
      <c r="AX2364" s="5">
        <v>0.34</v>
      </c>
      <c r="AY2364" s="5">
        <v>0.14000000000000001</v>
      </c>
      <c r="BA2364" s="5">
        <v>7.13</v>
      </c>
      <c r="BF2364" s="5">
        <v>9.6300000000000008</v>
      </c>
      <c r="BH2364" s="5">
        <v>3.07</v>
      </c>
      <c r="BO2364" s="5">
        <v>16</v>
      </c>
      <c r="BQ2364" s="5">
        <v>7.78</v>
      </c>
      <c r="BR2364" s="5">
        <v>7.93</v>
      </c>
      <c r="BX2364" s="5">
        <v>10.4</v>
      </c>
    </row>
    <row r="2365" spans="1:77" x14ac:dyDescent="0.35">
      <c r="A2365" s="2" t="s">
        <v>124</v>
      </c>
      <c r="B2365" s="3">
        <v>33904</v>
      </c>
      <c r="C2365" s="4">
        <v>21</v>
      </c>
      <c r="H2365" s="5">
        <v>0.28000000000000003</v>
      </c>
      <c r="M2365" s="5">
        <v>0.02</v>
      </c>
      <c r="O2365" s="5">
        <v>180</v>
      </c>
      <c r="S2365" s="5">
        <v>21</v>
      </c>
      <c r="T2365" s="5">
        <v>7</v>
      </c>
      <c r="V2365" s="5">
        <v>55</v>
      </c>
      <c r="W2365" s="5">
        <v>1.3</v>
      </c>
      <c r="AB2365" s="5">
        <v>26.18</v>
      </c>
      <c r="AE2365" s="5">
        <v>2.8</v>
      </c>
      <c r="AJ2365" s="5">
        <v>42</v>
      </c>
      <c r="AN2365" s="5">
        <v>4</v>
      </c>
      <c r="AO2365" s="5">
        <v>0.11</v>
      </c>
      <c r="AT2365" s="5">
        <v>76</v>
      </c>
      <c r="AV2365" s="5">
        <v>2.21</v>
      </c>
      <c r="AW2365" s="5">
        <v>0.3</v>
      </c>
      <c r="AX2365" s="5">
        <v>7.22</v>
      </c>
      <c r="AY2365" s="5">
        <v>2.71</v>
      </c>
      <c r="BA2365" s="5">
        <v>7.33</v>
      </c>
      <c r="BE2365" s="5">
        <v>2.7</v>
      </c>
      <c r="BH2365" s="5">
        <v>4.07</v>
      </c>
      <c r="BX2365" s="5">
        <v>10.9</v>
      </c>
    </row>
    <row r="2366" spans="1:77" x14ac:dyDescent="0.35">
      <c r="A2366" s="2" t="s">
        <v>124</v>
      </c>
      <c r="B2366" s="3">
        <v>40630</v>
      </c>
      <c r="C2366" s="4">
        <v>25</v>
      </c>
      <c r="G2366" s="5">
        <v>2E-3</v>
      </c>
      <c r="H2366" s="5">
        <v>0.01</v>
      </c>
      <c r="M2366" s="5">
        <v>0.24</v>
      </c>
      <c r="S2366" s="5">
        <v>99.8</v>
      </c>
      <c r="T2366" s="5">
        <v>6.58</v>
      </c>
      <c r="V2366" s="5">
        <v>2.9</v>
      </c>
      <c r="W2366" s="5">
        <v>8.9999999999999993E-3</v>
      </c>
      <c r="AB2366" s="5">
        <v>2.93</v>
      </c>
      <c r="AD2366" s="5">
        <v>7.96</v>
      </c>
      <c r="AE2366" s="5">
        <v>2.67</v>
      </c>
      <c r="AJ2366" s="5">
        <v>51.2</v>
      </c>
      <c r="AN2366" s="5">
        <v>6.8</v>
      </c>
      <c r="AO2366" s="5">
        <v>2E-3</v>
      </c>
      <c r="AT2366" s="5">
        <v>3.35</v>
      </c>
      <c r="AV2366" s="5">
        <v>57.99</v>
      </c>
      <c r="AW2366" s="5">
        <v>7.0000000000000007E-2</v>
      </c>
      <c r="AX2366" s="5">
        <v>0.38</v>
      </c>
      <c r="BA2366" s="5">
        <v>7.23</v>
      </c>
      <c r="BF2366" s="5">
        <v>9.98</v>
      </c>
      <c r="BH2366" s="5">
        <v>3.98</v>
      </c>
      <c r="BO2366" s="5">
        <v>18.5</v>
      </c>
      <c r="BQ2366" s="5">
        <v>5.31</v>
      </c>
      <c r="BR2366" s="5">
        <v>5.75</v>
      </c>
      <c r="BT2366" s="5">
        <v>46</v>
      </c>
      <c r="BX2366" s="5">
        <v>6.2</v>
      </c>
    </row>
    <row r="2367" spans="1:77" x14ac:dyDescent="0.35">
      <c r="A2367" s="2" t="s">
        <v>124</v>
      </c>
      <c r="B2367" s="3">
        <v>32826</v>
      </c>
      <c r="C2367" s="4">
        <v>20</v>
      </c>
      <c r="F2367" s="5">
        <v>0.5</v>
      </c>
      <c r="H2367" s="5">
        <v>0.36</v>
      </c>
      <c r="M2367" s="5">
        <v>0.01</v>
      </c>
      <c r="S2367" s="5">
        <v>24</v>
      </c>
      <c r="T2367" s="5">
        <v>7</v>
      </c>
      <c r="V2367" s="5">
        <v>44</v>
      </c>
      <c r="W2367" s="5">
        <v>0.88</v>
      </c>
      <c r="AB2367" s="5">
        <v>25.87</v>
      </c>
      <c r="AE2367" s="5">
        <v>2.1</v>
      </c>
      <c r="AJ2367" s="5">
        <v>40.6</v>
      </c>
      <c r="AN2367" s="5">
        <v>4.2</v>
      </c>
      <c r="AO2367" s="5">
        <v>0.09</v>
      </c>
      <c r="AT2367" s="5">
        <v>91</v>
      </c>
      <c r="AV2367" s="5">
        <v>0.44</v>
      </c>
      <c r="AW2367" s="5">
        <v>0.05</v>
      </c>
      <c r="AX2367" s="5">
        <v>7.43</v>
      </c>
      <c r="BA2367" s="5">
        <v>8.16</v>
      </c>
      <c r="BH2367" s="5">
        <v>4.1900000000000004</v>
      </c>
      <c r="BO2367" s="5">
        <v>6.61</v>
      </c>
      <c r="BX2367" s="5">
        <v>11.6</v>
      </c>
    </row>
    <row r="2368" spans="1:77" x14ac:dyDescent="0.35">
      <c r="A2368" s="2" t="s">
        <v>124</v>
      </c>
      <c r="B2368" s="3">
        <v>39902</v>
      </c>
      <c r="C2368" s="4">
        <v>22</v>
      </c>
      <c r="G2368" s="5">
        <v>5.0000000000000001E-3</v>
      </c>
      <c r="H2368" s="5">
        <v>0.01</v>
      </c>
      <c r="M2368" s="5">
        <v>0.36</v>
      </c>
      <c r="S2368" s="5">
        <v>107</v>
      </c>
      <c r="T2368" s="5">
        <v>12</v>
      </c>
      <c r="V2368" s="5">
        <v>3.8</v>
      </c>
      <c r="W2368" s="5">
        <v>0.01</v>
      </c>
      <c r="AB2368" s="5">
        <v>3.59</v>
      </c>
      <c r="AD2368" s="5">
        <v>0.04</v>
      </c>
      <c r="AE2368" s="5">
        <v>2.75</v>
      </c>
      <c r="AJ2368" s="5">
        <v>57.6</v>
      </c>
      <c r="AN2368" s="5">
        <v>6.81</v>
      </c>
      <c r="AO2368" s="5">
        <v>5.0000000000000001E-3</v>
      </c>
      <c r="AT2368" s="5">
        <v>3.63</v>
      </c>
      <c r="AV2368" s="5">
        <v>75.69</v>
      </c>
      <c r="AW2368" s="5">
        <v>0.01</v>
      </c>
      <c r="AX2368" s="5">
        <v>0.45</v>
      </c>
      <c r="BA2368" s="5">
        <v>7.03</v>
      </c>
      <c r="BF2368" s="5">
        <v>7.41</v>
      </c>
      <c r="BH2368" s="5">
        <v>3.99</v>
      </c>
      <c r="BO2368" s="5">
        <v>27.9</v>
      </c>
      <c r="BX2368" s="5">
        <v>8.3000000000000007</v>
      </c>
    </row>
    <row r="2369" spans="1:77" x14ac:dyDescent="0.35">
      <c r="A2369" s="2" t="s">
        <v>124</v>
      </c>
      <c r="B2369" s="3">
        <v>36459</v>
      </c>
      <c r="C2369" s="4">
        <v>15</v>
      </c>
      <c r="G2369" s="5">
        <v>0.23</v>
      </c>
      <c r="O2369" s="5">
        <v>220</v>
      </c>
      <c r="S2369" s="5">
        <v>16</v>
      </c>
      <c r="V2369" s="5">
        <v>64</v>
      </c>
      <c r="W2369" s="5">
        <v>2.8</v>
      </c>
      <c r="AB2369" s="5">
        <v>26.19</v>
      </c>
      <c r="AE2369" s="5">
        <v>3</v>
      </c>
      <c r="AJ2369" s="5">
        <v>47.3</v>
      </c>
      <c r="AN2369" s="5">
        <v>3.6</v>
      </c>
      <c r="AO2369" s="5">
        <v>0.14000000000000001</v>
      </c>
      <c r="AT2369" s="5">
        <v>92</v>
      </c>
      <c r="BA2369" s="5">
        <v>8.77</v>
      </c>
      <c r="BH2369" s="5">
        <v>4.97</v>
      </c>
      <c r="BO2369" s="5">
        <v>224</v>
      </c>
      <c r="BX2369" s="5">
        <v>11.5</v>
      </c>
    </row>
    <row r="2370" spans="1:77" x14ac:dyDescent="0.35">
      <c r="A2370" s="2" t="s">
        <v>121</v>
      </c>
      <c r="B2370" s="3">
        <v>37909</v>
      </c>
      <c r="C2370" s="4">
        <v>22</v>
      </c>
      <c r="F2370" s="5">
        <v>0.31</v>
      </c>
      <c r="G2370" s="5">
        <v>0.09</v>
      </c>
      <c r="H2370" s="5">
        <v>0.43</v>
      </c>
      <c r="O2370" s="5">
        <v>250</v>
      </c>
      <c r="S2370" s="5">
        <v>21.8</v>
      </c>
      <c r="T2370" s="5">
        <v>14.7</v>
      </c>
      <c r="V2370" s="5">
        <v>51</v>
      </c>
      <c r="W2370" s="5">
        <v>0.65</v>
      </c>
      <c r="AB2370" s="5">
        <v>24.95</v>
      </c>
      <c r="AE2370" s="5">
        <v>2.85</v>
      </c>
      <c r="AJ2370" s="5">
        <v>42</v>
      </c>
      <c r="AN2370" s="5">
        <v>4.08</v>
      </c>
      <c r="AO2370" s="5">
        <v>0.1</v>
      </c>
      <c r="AT2370" s="5">
        <v>80.900000000000006</v>
      </c>
      <c r="AV2370" s="5">
        <v>0.22</v>
      </c>
      <c r="AW2370" s="5">
        <v>0.32</v>
      </c>
      <c r="AX2370" s="5">
        <v>8.61</v>
      </c>
      <c r="AZ2370" s="5">
        <v>2.8</v>
      </c>
      <c r="BA2370" s="5">
        <v>8.1</v>
      </c>
      <c r="BH2370" s="5">
        <v>4.24</v>
      </c>
      <c r="BO2370" s="5">
        <v>157</v>
      </c>
      <c r="BX2370" s="5">
        <v>11.3</v>
      </c>
    </row>
    <row r="2371" spans="1:77" x14ac:dyDescent="0.35">
      <c r="A2371" s="2" t="s">
        <v>121</v>
      </c>
      <c r="B2371" s="3">
        <v>41884</v>
      </c>
      <c r="C2371" s="4">
        <v>24</v>
      </c>
      <c r="G2371" s="5">
        <v>0.23</v>
      </c>
      <c r="H2371" s="5">
        <v>0.54</v>
      </c>
      <c r="M2371" s="5">
        <v>0</v>
      </c>
      <c r="S2371" s="5">
        <v>17.100000000000001</v>
      </c>
      <c r="V2371" s="5">
        <v>68</v>
      </c>
      <c r="W2371" s="5">
        <v>0.55000000000000004</v>
      </c>
      <c r="AB2371" s="5">
        <v>25.53</v>
      </c>
      <c r="AD2371" s="5">
        <v>53.79</v>
      </c>
      <c r="AE2371" s="5">
        <v>2.54</v>
      </c>
      <c r="AJ2371" s="5">
        <v>45.6</v>
      </c>
      <c r="AN2371" s="5">
        <v>3.24</v>
      </c>
      <c r="AO2371" s="5">
        <v>0.1</v>
      </c>
      <c r="AT2371" s="5">
        <v>91.5</v>
      </c>
      <c r="AV2371" s="5">
        <v>0.22</v>
      </c>
      <c r="AW2371" s="5">
        <v>0.22</v>
      </c>
      <c r="AX2371" s="5">
        <v>10.14</v>
      </c>
      <c r="AY2371" s="5">
        <v>3.3</v>
      </c>
      <c r="BA2371" s="5">
        <v>8.51</v>
      </c>
      <c r="BF2371" s="5">
        <v>0.09</v>
      </c>
      <c r="BH2371" s="5">
        <v>4.84</v>
      </c>
      <c r="BO2371" s="5">
        <v>190</v>
      </c>
      <c r="BQ2371" s="5">
        <v>9.1199999999999992</v>
      </c>
      <c r="BR2371" s="5">
        <v>5.26</v>
      </c>
      <c r="BX2371" s="5">
        <v>11.2</v>
      </c>
    </row>
    <row r="2372" spans="1:77" x14ac:dyDescent="0.35">
      <c r="A2372" s="2" t="s">
        <v>121</v>
      </c>
      <c r="B2372" s="3">
        <v>38692</v>
      </c>
      <c r="C2372" s="4">
        <v>32</v>
      </c>
      <c r="F2372" s="5">
        <v>0.01</v>
      </c>
      <c r="G2372" s="5">
        <v>1E-3</v>
      </c>
      <c r="H2372" s="5">
        <v>0.01</v>
      </c>
      <c r="J2372" s="5">
        <v>0.7</v>
      </c>
      <c r="M2372" s="5">
        <v>0.37</v>
      </c>
      <c r="N2372" s="5">
        <v>0.2</v>
      </c>
      <c r="O2372" s="5">
        <v>10</v>
      </c>
      <c r="Q2372" s="5">
        <v>0.02</v>
      </c>
      <c r="S2372" s="5">
        <v>131</v>
      </c>
      <c r="T2372" s="5">
        <v>19</v>
      </c>
      <c r="U2372" s="5">
        <v>0.3</v>
      </c>
      <c r="V2372" s="5">
        <v>3.2</v>
      </c>
      <c r="W2372" s="5">
        <v>0.02</v>
      </c>
      <c r="AB2372" s="5">
        <v>4.28</v>
      </c>
      <c r="AE2372" s="5">
        <v>3.37</v>
      </c>
      <c r="AI2372" s="5">
        <v>3.4</v>
      </c>
      <c r="AJ2372" s="5">
        <v>70</v>
      </c>
      <c r="AN2372" s="5">
        <v>7.85</v>
      </c>
      <c r="AO2372" s="5">
        <v>3.0000000000000001E-3</v>
      </c>
      <c r="AT2372" s="5">
        <v>4.1900000000000004</v>
      </c>
      <c r="AU2372" s="5">
        <v>0.5</v>
      </c>
      <c r="AV2372" s="5">
        <v>98.23</v>
      </c>
      <c r="AW2372" s="5">
        <v>4.5999999999999999E-3</v>
      </c>
      <c r="AX2372" s="5">
        <v>0.56000000000000005</v>
      </c>
      <c r="AZ2372" s="5">
        <v>0.21</v>
      </c>
      <c r="BA2372" s="5">
        <v>7</v>
      </c>
      <c r="BC2372" s="5">
        <v>1.4E-3</v>
      </c>
      <c r="BE2372" s="5">
        <v>7.8</v>
      </c>
      <c r="BH2372" s="5">
        <v>4.28</v>
      </c>
      <c r="BO2372" s="5">
        <v>44.6</v>
      </c>
      <c r="BX2372" s="5">
        <v>10.9</v>
      </c>
      <c r="BY2372" s="5">
        <v>1.5</v>
      </c>
    </row>
    <row r="2373" spans="1:77" x14ac:dyDescent="0.35">
      <c r="A2373" s="2" t="s">
        <v>121</v>
      </c>
      <c r="B2373" s="3">
        <v>38491</v>
      </c>
      <c r="C2373" s="4">
        <v>32</v>
      </c>
      <c r="F2373" s="5">
        <v>4.0000000000000001E-3</v>
      </c>
      <c r="G2373" s="5">
        <v>1E-3</v>
      </c>
      <c r="H2373" s="5">
        <v>0.02</v>
      </c>
      <c r="J2373" s="5">
        <v>1.3</v>
      </c>
      <c r="M2373" s="5">
        <v>0.32</v>
      </c>
      <c r="N2373" s="5">
        <v>0.4</v>
      </c>
      <c r="O2373" s="5">
        <v>37</v>
      </c>
      <c r="Q2373" s="5">
        <v>0.05</v>
      </c>
      <c r="S2373" s="5">
        <v>143</v>
      </c>
      <c r="T2373" s="5">
        <v>25</v>
      </c>
      <c r="U2373" s="5">
        <v>0.5</v>
      </c>
      <c r="V2373" s="5">
        <v>4.3</v>
      </c>
      <c r="W2373" s="5">
        <v>0.36</v>
      </c>
      <c r="AB2373" s="5">
        <v>3.25</v>
      </c>
      <c r="AE2373" s="5">
        <v>3.67</v>
      </c>
      <c r="AI2373" s="5">
        <v>2.2999999999999998</v>
      </c>
      <c r="AJ2373" s="5">
        <v>82.8</v>
      </c>
      <c r="AN2373" s="5">
        <v>8.8000000000000007</v>
      </c>
      <c r="AO2373" s="5">
        <v>0.08</v>
      </c>
      <c r="AT2373" s="5">
        <v>5.07</v>
      </c>
      <c r="AU2373" s="5">
        <v>0.5</v>
      </c>
      <c r="AV2373" s="5">
        <v>118.59</v>
      </c>
      <c r="AW2373" s="5">
        <v>0.33</v>
      </c>
      <c r="AX2373" s="5">
        <v>0.23</v>
      </c>
      <c r="AZ2373" s="5">
        <v>0.08</v>
      </c>
      <c r="BA2373" s="5">
        <v>7.05</v>
      </c>
      <c r="BC2373" s="5">
        <v>1.1999999999999999E-3</v>
      </c>
      <c r="BE2373" s="5">
        <v>8.1999999999999993</v>
      </c>
      <c r="BH2373" s="5">
        <v>4.66</v>
      </c>
      <c r="BO2373" s="5">
        <v>55.4</v>
      </c>
      <c r="BX2373" s="5">
        <v>8.1</v>
      </c>
      <c r="BY2373" s="5">
        <v>7.4</v>
      </c>
    </row>
    <row r="2374" spans="1:77" x14ac:dyDescent="0.35">
      <c r="A2374" s="2" t="s">
        <v>121</v>
      </c>
      <c r="B2374" s="3">
        <v>38272</v>
      </c>
      <c r="C2374" s="4">
        <v>32</v>
      </c>
      <c r="F2374" s="5">
        <v>0.01</v>
      </c>
      <c r="G2374" s="5">
        <v>1E-3</v>
      </c>
      <c r="H2374" s="5">
        <v>0.01</v>
      </c>
      <c r="J2374" s="5">
        <v>0.9</v>
      </c>
      <c r="M2374" s="5">
        <v>0.31</v>
      </c>
      <c r="N2374" s="5">
        <v>0.2</v>
      </c>
      <c r="O2374" s="5">
        <v>14</v>
      </c>
      <c r="Q2374" s="5">
        <v>0.04</v>
      </c>
      <c r="S2374" s="5">
        <v>152</v>
      </c>
      <c r="T2374" s="5">
        <v>34</v>
      </c>
      <c r="U2374" s="5">
        <v>0.5</v>
      </c>
      <c r="V2374" s="5">
        <v>3.7</v>
      </c>
      <c r="W2374" s="5">
        <v>0.02</v>
      </c>
      <c r="AB2374" s="5">
        <v>4.07</v>
      </c>
      <c r="AE2374" s="5">
        <v>3.73</v>
      </c>
      <c r="AI2374" s="5">
        <v>3</v>
      </c>
      <c r="AJ2374" s="5">
        <v>85.6</v>
      </c>
      <c r="AN2374" s="5">
        <v>8.6999999999999993</v>
      </c>
      <c r="AO2374" s="5">
        <v>3.0000000000000001E-3</v>
      </c>
      <c r="AT2374" s="5">
        <v>4.45</v>
      </c>
      <c r="AU2374" s="5">
        <v>0.5</v>
      </c>
      <c r="AV2374" s="5">
        <v>180.61</v>
      </c>
      <c r="AW2374" s="5">
        <v>0.01</v>
      </c>
      <c r="AX2374" s="5">
        <v>0.56000000000000005</v>
      </c>
      <c r="AZ2374" s="5">
        <v>0.15</v>
      </c>
      <c r="BA2374" s="5">
        <v>6.8</v>
      </c>
      <c r="BC2374" s="5">
        <v>1.9E-3</v>
      </c>
      <c r="BE2374" s="5">
        <v>8.9</v>
      </c>
      <c r="BH2374" s="5">
        <v>3.09</v>
      </c>
      <c r="BO2374" s="5">
        <v>76</v>
      </c>
      <c r="BX2374" s="5">
        <v>11.7</v>
      </c>
      <c r="BY2374" s="5">
        <v>3</v>
      </c>
    </row>
    <row r="2375" spans="1:77" x14ac:dyDescent="0.35">
      <c r="A2375" s="2" t="s">
        <v>121</v>
      </c>
      <c r="B2375" s="3">
        <v>38104</v>
      </c>
      <c r="C2375" s="4">
        <v>32</v>
      </c>
      <c r="F2375" s="5">
        <v>8.0000000000000002E-3</v>
      </c>
      <c r="G2375" s="5">
        <v>8.0000000000000002E-3</v>
      </c>
      <c r="H2375" s="5">
        <v>0.02</v>
      </c>
      <c r="J2375" s="5">
        <v>0.6</v>
      </c>
      <c r="M2375" s="5">
        <v>0.28000000000000003</v>
      </c>
      <c r="N2375" s="5">
        <v>0.2</v>
      </c>
      <c r="O2375" s="5">
        <v>15</v>
      </c>
      <c r="Q2375" s="5">
        <v>0.04</v>
      </c>
      <c r="S2375" s="5">
        <v>156</v>
      </c>
      <c r="T2375" s="5">
        <v>34</v>
      </c>
      <c r="U2375" s="5">
        <v>0.6</v>
      </c>
      <c r="V2375" s="5">
        <v>4</v>
      </c>
      <c r="W2375" s="5">
        <v>0.03</v>
      </c>
      <c r="AB2375" s="5">
        <v>5.1100000000000003</v>
      </c>
      <c r="AE2375" s="5">
        <v>3.42</v>
      </c>
      <c r="AI2375" s="5">
        <v>2.5</v>
      </c>
      <c r="AJ2375" s="5">
        <v>62.9</v>
      </c>
      <c r="AN2375" s="5">
        <v>9.26</v>
      </c>
      <c r="AO2375" s="5">
        <v>0.02</v>
      </c>
      <c r="AT2375" s="5">
        <v>5.63</v>
      </c>
      <c r="AU2375" s="5">
        <v>0.6</v>
      </c>
      <c r="AV2375" s="5">
        <v>196.28</v>
      </c>
      <c r="AW2375" s="5">
        <v>0.96</v>
      </c>
      <c r="AX2375" s="5">
        <v>0.42</v>
      </c>
      <c r="AZ2375" s="5">
        <v>0.16</v>
      </c>
      <c r="BA2375" s="5">
        <v>7.25</v>
      </c>
      <c r="BC2375" s="5">
        <v>1.4E-3</v>
      </c>
      <c r="BE2375" s="5">
        <v>7.14</v>
      </c>
      <c r="BH2375" s="5">
        <v>3.56</v>
      </c>
      <c r="BO2375" s="5">
        <v>56.4</v>
      </c>
      <c r="BX2375" s="5">
        <v>7.7</v>
      </c>
      <c r="BY2375" s="5">
        <v>5.6</v>
      </c>
    </row>
    <row r="2376" spans="1:77" x14ac:dyDescent="0.35">
      <c r="A2376" s="2" t="s">
        <v>121</v>
      </c>
      <c r="B2376" s="3">
        <v>37952</v>
      </c>
      <c r="C2376" s="4">
        <v>32</v>
      </c>
      <c r="F2376" s="5">
        <v>0.01</v>
      </c>
      <c r="G2376" s="5">
        <v>2E-3</v>
      </c>
      <c r="H2376" s="5">
        <v>0.01</v>
      </c>
      <c r="J2376" s="5">
        <v>0.7</v>
      </c>
      <c r="M2376" s="5">
        <v>0.31</v>
      </c>
      <c r="N2376" s="5">
        <v>0.2</v>
      </c>
      <c r="O2376" s="5">
        <v>110</v>
      </c>
      <c r="Q2376" s="5">
        <v>0.02</v>
      </c>
      <c r="S2376" s="5">
        <v>116</v>
      </c>
      <c r="T2376" s="5">
        <v>14</v>
      </c>
      <c r="U2376" s="5">
        <v>0.6</v>
      </c>
      <c r="V2376" s="5">
        <v>2.6</v>
      </c>
      <c r="W2376" s="5">
        <v>0.04</v>
      </c>
      <c r="AB2376" s="5">
        <v>4.3</v>
      </c>
      <c r="AE2376" s="5">
        <v>3.58</v>
      </c>
      <c r="AI2376" s="5">
        <v>2.2000000000000002</v>
      </c>
      <c r="AJ2376" s="5">
        <v>67.400000000000006</v>
      </c>
      <c r="AN2376" s="5">
        <v>5.85</v>
      </c>
      <c r="AO2376" s="5">
        <v>2.5000000000000001E-3</v>
      </c>
      <c r="AT2376" s="5">
        <v>4.7699999999999996</v>
      </c>
      <c r="AU2376" s="5">
        <v>0.5</v>
      </c>
      <c r="AV2376" s="5">
        <v>129.43</v>
      </c>
      <c r="AW2376" s="5">
        <v>7.0000000000000007E-2</v>
      </c>
      <c r="AX2376" s="5">
        <v>0.52</v>
      </c>
      <c r="AZ2376" s="5">
        <v>0.15</v>
      </c>
      <c r="BA2376" s="5">
        <v>7.2</v>
      </c>
      <c r="BC2376" s="5">
        <v>2.5000000000000001E-3</v>
      </c>
      <c r="BE2376" s="5">
        <v>7.2</v>
      </c>
      <c r="BH2376" s="5">
        <v>3.46</v>
      </c>
      <c r="BO2376" s="5">
        <v>31.6</v>
      </c>
      <c r="BX2376" s="5">
        <v>10.8</v>
      </c>
      <c r="BY2376" s="5">
        <v>1.5</v>
      </c>
    </row>
    <row r="2377" spans="1:77" x14ac:dyDescent="0.35">
      <c r="A2377" s="2" t="s">
        <v>121</v>
      </c>
      <c r="B2377" s="3">
        <v>37756</v>
      </c>
      <c r="C2377" s="4">
        <v>32</v>
      </c>
      <c r="F2377" s="5">
        <v>3.0000000000000001E-3</v>
      </c>
      <c r="G2377" s="5">
        <v>5.0000000000000001E-3</v>
      </c>
      <c r="H2377" s="5">
        <v>0.01</v>
      </c>
      <c r="J2377" s="5">
        <v>0.9</v>
      </c>
      <c r="M2377" s="5">
        <v>0.47</v>
      </c>
      <c r="N2377" s="5">
        <v>0.2</v>
      </c>
      <c r="O2377" s="5">
        <v>31</v>
      </c>
      <c r="Q2377" s="5">
        <v>0.02</v>
      </c>
      <c r="S2377" s="5">
        <v>118</v>
      </c>
      <c r="T2377" s="5">
        <v>28</v>
      </c>
      <c r="U2377" s="5">
        <v>0.3</v>
      </c>
      <c r="V2377" s="5">
        <v>1.3</v>
      </c>
      <c r="W2377" s="5">
        <v>0.09</v>
      </c>
      <c r="AB2377" s="5">
        <v>3.47</v>
      </c>
      <c r="AE2377" s="5">
        <v>2.58</v>
      </c>
      <c r="AI2377" s="5">
        <v>1.7</v>
      </c>
      <c r="AJ2377" s="5">
        <v>66.099999999999994</v>
      </c>
      <c r="AN2377" s="5">
        <v>6.31</v>
      </c>
      <c r="AO2377" s="5">
        <v>0.03</v>
      </c>
      <c r="AT2377" s="5">
        <v>4.93</v>
      </c>
      <c r="AU2377" s="5">
        <v>0.7</v>
      </c>
      <c r="AV2377" s="5">
        <v>4.22</v>
      </c>
      <c r="AW2377" s="5">
        <v>0.03</v>
      </c>
      <c r="AX2377" s="5">
        <v>0.03</v>
      </c>
      <c r="AZ2377" s="5">
        <v>0.02</v>
      </c>
      <c r="BA2377" s="5">
        <v>7.18</v>
      </c>
      <c r="BC2377" s="5">
        <v>7.1000000000000004E-3</v>
      </c>
      <c r="BE2377" s="5">
        <v>7.5</v>
      </c>
      <c r="BH2377" s="5">
        <v>3.75</v>
      </c>
      <c r="BO2377" s="5">
        <v>65.3</v>
      </c>
      <c r="BX2377" s="5">
        <v>7.5</v>
      </c>
      <c r="BY2377" s="5">
        <v>1</v>
      </c>
    </row>
    <row r="2378" spans="1:77" x14ac:dyDescent="0.35">
      <c r="A2378" s="2" t="s">
        <v>121</v>
      </c>
      <c r="B2378" s="3">
        <v>41037</v>
      </c>
      <c r="C2378" s="4">
        <v>26</v>
      </c>
      <c r="G2378" s="5">
        <v>0.02</v>
      </c>
      <c r="H2378" s="5">
        <v>0.01</v>
      </c>
      <c r="M2378" s="5">
        <v>0.39</v>
      </c>
      <c r="S2378" s="5">
        <v>90.3</v>
      </c>
      <c r="T2378" s="5">
        <v>7.6</v>
      </c>
      <c r="V2378" s="5">
        <v>2.6</v>
      </c>
      <c r="W2378" s="5">
        <v>0.01</v>
      </c>
      <c r="AB2378" s="5">
        <v>3.36</v>
      </c>
      <c r="AD2378" s="5">
        <v>4.1399999999999997</v>
      </c>
      <c r="AE2378" s="5">
        <v>2.04</v>
      </c>
      <c r="AJ2378" s="5">
        <v>49.6</v>
      </c>
      <c r="AN2378" s="5">
        <v>5.74</v>
      </c>
      <c r="AO2378" s="5">
        <v>6.0000000000000001E-3</v>
      </c>
      <c r="AT2378" s="5">
        <v>4</v>
      </c>
      <c r="AV2378" s="5">
        <v>40.01</v>
      </c>
      <c r="AW2378" s="5">
        <v>0.01</v>
      </c>
      <c r="AX2378" s="5">
        <v>0.38</v>
      </c>
      <c r="AY2378" s="5">
        <v>0.17</v>
      </c>
      <c r="BA2378" s="5">
        <v>7.26</v>
      </c>
      <c r="BF2378" s="5">
        <v>9.2100000000000009</v>
      </c>
      <c r="BH2378" s="5">
        <v>4.01</v>
      </c>
      <c r="BO2378" s="5">
        <v>15.8</v>
      </c>
      <c r="BQ2378" s="5">
        <v>5</v>
      </c>
      <c r="BR2378" s="5">
        <v>5.21</v>
      </c>
      <c r="BT2378" s="5">
        <v>45</v>
      </c>
      <c r="BX2378" s="5">
        <v>8.6999999999999993</v>
      </c>
    </row>
    <row r="2379" spans="1:77" x14ac:dyDescent="0.35">
      <c r="A2379" s="2" t="s">
        <v>121</v>
      </c>
      <c r="B2379" s="3">
        <v>40896</v>
      </c>
      <c r="C2379" s="4">
        <v>37</v>
      </c>
      <c r="G2379" s="5">
        <v>1E-3</v>
      </c>
      <c r="H2379" s="5">
        <v>0.1</v>
      </c>
      <c r="J2379" s="5">
        <v>12</v>
      </c>
      <c r="M2379" s="5">
        <v>0.85</v>
      </c>
      <c r="N2379" s="5">
        <v>0.2</v>
      </c>
      <c r="Q2379" s="5">
        <v>0.02</v>
      </c>
      <c r="S2379" s="5">
        <v>120</v>
      </c>
      <c r="T2379" s="5">
        <v>40</v>
      </c>
      <c r="U2379" s="5">
        <v>0.2</v>
      </c>
      <c r="V2379" s="5">
        <v>2.2000000000000002</v>
      </c>
      <c r="W2379" s="5">
        <v>5.3</v>
      </c>
      <c r="AB2379" s="5">
        <v>28.8</v>
      </c>
      <c r="AD2379" s="5">
        <v>1.58</v>
      </c>
      <c r="AE2379" s="5">
        <v>2.5099999999999998</v>
      </c>
      <c r="AI2379" s="5">
        <v>0.5</v>
      </c>
      <c r="AJ2379" s="5">
        <v>69.3</v>
      </c>
      <c r="AN2379" s="5">
        <v>7.93</v>
      </c>
      <c r="AO2379" s="5">
        <v>0.14000000000000001</v>
      </c>
      <c r="AS2379" s="5">
        <v>1.3</v>
      </c>
      <c r="AT2379" s="5">
        <v>11.1</v>
      </c>
      <c r="AU2379" s="5">
        <v>0.5</v>
      </c>
      <c r="AV2379" s="5">
        <v>0.22</v>
      </c>
      <c r="AW2379" s="5">
        <v>6.5700000000000003E-3</v>
      </c>
      <c r="AX2379" s="5">
        <v>0.01</v>
      </c>
      <c r="BA2379" s="5">
        <v>7.05</v>
      </c>
      <c r="BC2379" s="5">
        <v>1E-3</v>
      </c>
      <c r="BF2379" s="5">
        <v>0.5</v>
      </c>
      <c r="BH2379" s="5">
        <v>5.35</v>
      </c>
      <c r="BO2379" s="5">
        <v>54</v>
      </c>
      <c r="BQ2379" s="5">
        <v>7.6</v>
      </c>
      <c r="BR2379" s="5">
        <v>7.48</v>
      </c>
      <c r="BS2379" s="5">
        <v>0.2</v>
      </c>
      <c r="BT2379" s="5">
        <v>67</v>
      </c>
      <c r="BV2379" s="5">
        <v>0.16</v>
      </c>
      <c r="BW2379" s="5">
        <v>0.19</v>
      </c>
      <c r="BX2379" s="5">
        <v>10.1</v>
      </c>
      <c r="BY2379" s="5">
        <v>0.7</v>
      </c>
    </row>
    <row r="2380" spans="1:77" x14ac:dyDescent="0.35">
      <c r="A2380" s="2" t="s">
        <v>121</v>
      </c>
      <c r="B2380" s="3">
        <v>32300</v>
      </c>
      <c r="C2380" s="4">
        <v>28</v>
      </c>
      <c r="F2380" s="5">
        <v>0.02</v>
      </c>
      <c r="H2380" s="5">
        <v>0.32</v>
      </c>
      <c r="J2380" s="5">
        <v>0.2</v>
      </c>
      <c r="M2380" s="5">
        <v>0.35</v>
      </c>
      <c r="N2380" s="5">
        <v>0.2</v>
      </c>
      <c r="Q2380" s="5">
        <v>0.01</v>
      </c>
      <c r="S2380" s="5">
        <v>72</v>
      </c>
      <c r="T2380" s="5">
        <v>10.3</v>
      </c>
      <c r="U2380" s="5">
        <v>0.1</v>
      </c>
      <c r="V2380" s="5">
        <v>1</v>
      </c>
      <c r="W2380" s="5">
        <v>1.47</v>
      </c>
      <c r="AB2380" s="5">
        <v>9.4700000000000006</v>
      </c>
      <c r="AE2380" s="5">
        <v>2.7</v>
      </c>
      <c r="AI2380" s="5">
        <v>0.2</v>
      </c>
      <c r="AJ2380" s="5">
        <v>48.2</v>
      </c>
      <c r="AN2380" s="5">
        <v>8.4</v>
      </c>
      <c r="AO2380" s="5">
        <v>0.1</v>
      </c>
      <c r="AT2380" s="5">
        <v>14</v>
      </c>
      <c r="AU2380" s="5">
        <v>0.2</v>
      </c>
      <c r="AV2380" s="5">
        <v>1.1000000000000001</v>
      </c>
      <c r="AW2380" s="5">
        <v>0.82</v>
      </c>
      <c r="AX2380" s="5">
        <v>1.53</v>
      </c>
      <c r="BA2380" s="5">
        <v>6.96</v>
      </c>
      <c r="BE2380" s="5">
        <v>0.4</v>
      </c>
      <c r="BH2380" s="5">
        <v>4.25</v>
      </c>
      <c r="BO2380" s="5">
        <v>13.9</v>
      </c>
      <c r="BX2380" s="5">
        <v>9.9</v>
      </c>
      <c r="BY2380" s="5">
        <v>2.1</v>
      </c>
    </row>
    <row r="2381" spans="1:77" x14ac:dyDescent="0.35">
      <c r="A2381" s="2" t="s">
        <v>349</v>
      </c>
      <c r="B2381" s="3">
        <v>32442</v>
      </c>
      <c r="C2381" s="4">
        <v>27</v>
      </c>
      <c r="F2381" s="5">
        <v>0.05</v>
      </c>
      <c r="H2381" s="5">
        <v>0.06</v>
      </c>
      <c r="J2381" s="5">
        <v>0.2</v>
      </c>
      <c r="M2381" s="5">
        <v>0.1</v>
      </c>
      <c r="N2381" s="5">
        <v>0.2</v>
      </c>
      <c r="Q2381" s="5">
        <v>0.01</v>
      </c>
      <c r="S2381" s="5">
        <v>48</v>
      </c>
      <c r="T2381" s="5">
        <v>9.06</v>
      </c>
      <c r="U2381" s="5">
        <v>0.1</v>
      </c>
      <c r="V2381" s="5">
        <v>1</v>
      </c>
      <c r="W2381" s="5">
        <v>1.2</v>
      </c>
      <c r="AB2381" s="5">
        <v>25.29</v>
      </c>
      <c r="AE2381" s="5">
        <v>1.5</v>
      </c>
      <c r="AI2381" s="5">
        <v>0.8</v>
      </c>
      <c r="AJ2381" s="5">
        <v>31</v>
      </c>
      <c r="AN2381" s="5">
        <v>3.8</v>
      </c>
      <c r="AO2381" s="5">
        <v>0.13</v>
      </c>
      <c r="AT2381" s="5">
        <v>9</v>
      </c>
      <c r="AU2381" s="5">
        <v>0.2</v>
      </c>
      <c r="AV2381" s="5">
        <v>0.44</v>
      </c>
      <c r="AX2381" s="5">
        <v>1.53</v>
      </c>
      <c r="BA2381" s="5">
        <v>7.15</v>
      </c>
      <c r="BE2381" s="5">
        <v>0.1</v>
      </c>
      <c r="BH2381" s="5">
        <v>2.62</v>
      </c>
      <c r="BO2381" s="5">
        <v>18.399999999999999</v>
      </c>
      <c r="BX2381" s="5">
        <v>10.6</v>
      </c>
      <c r="BY2381" s="5">
        <v>2.1</v>
      </c>
    </row>
    <row r="2382" spans="1:77" x14ac:dyDescent="0.35">
      <c r="A2382" s="2" t="s">
        <v>349</v>
      </c>
      <c r="B2382" s="3">
        <v>36460</v>
      </c>
      <c r="C2382" s="4">
        <v>24</v>
      </c>
      <c r="F2382" s="5">
        <v>0.12</v>
      </c>
      <c r="G2382" s="5">
        <v>0.13</v>
      </c>
      <c r="H2382" s="5">
        <v>0.01</v>
      </c>
      <c r="M2382" s="5">
        <v>0.16</v>
      </c>
      <c r="O2382" s="5">
        <v>50</v>
      </c>
      <c r="S2382" s="5">
        <v>37</v>
      </c>
      <c r="T2382" s="5">
        <v>16</v>
      </c>
      <c r="V2382" s="5">
        <v>1.3</v>
      </c>
      <c r="W2382" s="5">
        <v>0.01</v>
      </c>
      <c r="AB2382" s="5">
        <v>4.21</v>
      </c>
      <c r="AE2382" s="5">
        <v>1.1000000000000001</v>
      </c>
      <c r="AJ2382" s="5">
        <v>31.5</v>
      </c>
      <c r="AN2382" s="5">
        <v>5.6</v>
      </c>
      <c r="AO2382" s="5">
        <v>0.03</v>
      </c>
      <c r="AT2382" s="5">
        <v>11</v>
      </c>
      <c r="AV2382" s="5">
        <v>8.67</v>
      </c>
      <c r="AW2382" s="5">
        <v>3.3E-3</v>
      </c>
      <c r="AX2382" s="5">
        <v>0.02</v>
      </c>
      <c r="AZ2382" s="5">
        <v>0.01</v>
      </c>
      <c r="BA2382" s="5">
        <v>7.14</v>
      </c>
      <c r="BE2382" s="5">
        <v>5.7</v>
      </c>
      <c r="BH2382" s="5">
        <v>1.1000000000000001</v>
      </c>
      <c r="BO2382" s="5">
        <v>60.7</v>
      </c>
      <c r="BX2382" s="5">
        <v>10</v>
      </c>
    </row>
    <row r="2383" spans="1:77" x14ac:dyDescent="0.35">
      <c r="A2383" s="2" t="s">
        <v>349</v>
      </c>
      <c r="B2383" s="3">
        <v>36076</v>
      </c>
      <c r="C2383" s="4">
        <v>32</v>
      </c>
      <c r="F2383" s="5">
        <v>0.02</v>
      </c>
      <c r="G2383" s="5">
        <v>0.03</v>
      </c>
      <c r="H2383" s="5">
        <v>0.01</v>
      </c>
      <c r="J2383" s="5">
        <v>1.4</v>
      </c>
      <c r="M2383" s="5">
        <v>0.09</v>
      </c>
      <c r="N2383" s="5">
        <v>0.2</v>
      </c>
      <c r="O2383" s="5">
        <v>50</v>
      </c>
      <c r="Q2383" s="5">
        <v>0.06</v>
      </c>
      <c r="S2383" s="5">
        <v>48</v>
      </c>
      <c r="T2383" s="5">
        <v>22</v>
      </c>
      <c r="U2383" s="5">
        <v>0.5</v>
      </c>
      <c r="V2383" s="5">
        <v>1.8</v>
      </c>
      <c r="W2383" s="5">
        <v>0.01</v>
      </c>
      <c r="AB2383" s="5">
        <v>4.4800000000000004</v>
      </c>
      <c r="AE2383" s="5">
        <v>1.1000000000000001</v>
      </c>
      <c r="AI2383" s="5">
        <v>0.5</v>
      </c>
      <c r="AJ2383" s="5">
        <v>36.200000000000003</v>
      </c>
      <c r="AN2383" s="5">
        <v>6.9</v>
      </c>
      <c r="AO2383" s="5">
        <v>3.0000000000000001E-3</v>
      </c>
      <c r="AT2383" s="5">
        <v>14</v>
      </c>
      <c r="AU2383" s="5">
        <v>0.5</v>
      </c>
      <c r="AV2383" s="5">
        <v>11.02</v>
      </c>
      <c r="AW2383" s="5">
        <v>3.284E-3</v>
      </c>
      <c r="AX2383" s="5">
        <v>7.0000000000000007E-2</v>
      </c>
      <c r="AZ2383" s="5">
        <v>0.03</v>
      </c>
      <c r="BA2383" s="5">
        <v>7.3</v>
      </c>
      <c r="BC2383" s="5">
        <v>1.4E-3</v>
      </c>
      <c r="BE2383" s="5">
        <v>5.9</v>
      </c>
      <c r="BH2383" s="5">
        <v>1.02</v>
      </c>
      <c r="BO2383" s="5">
        <v>75.5</v>
      </c>
      <c r="BX2383" s="5">
        <v>9.6999999999999993</v>
      </c>
      <c r="BY2383" s="5">
        <v>1</v>
      </c>
    </row>
    <row r="2384" spans="1:77" x14ac:dyDescent="0.35">
      <c r="A2384" s="2" t="s">
        <v>349</v>
      </c>
      <c r="B2384" s="3">
        <v>35723</v>
      </c>
      <c r="C2384" s="4">
        <v>32</v>
      </c>
      <c r="F2384" s="5">
        <v>0.05</v>
      </c>
      <c r="G2384" s="5">
        <v>0.03</v>
      </c>
      <c r="H2384" s="5">
        <v>0.01</v>
      </c>
      <c r="J2384" s="5">
        <v>0.2</v>
      </c>
      <c r="M2384" s="5">
        <v>0.06</v>
      </c>
      <c r="N2384" s="5">
        <v>1</v>
      </c>
      <c r="O2384" s="5">
        <v>50</v>
      </c>
      <c r="Q2384" s="5">
        <v>0.2</v>
      </c>
      <c r="S2384" s="5">
        <v>45</v>
      </c>
      <c r="T2384" s="5">
        <v>23</v>
      </c>
      <c r="U2384" s="5">
        <v>0.2</v>
      </c>
      <c r="V2384" s="5">
        <v>1.4</v>
      </c>
      <c r="W2384" s="5">
        <v>0.03</v>
      </c>
      <c r="AB2384" s="5">
        <v>4.6900000000000004</v>
      </c>
      <c r="AE2384" s="5">
        <v>1</v>
      </c>
      <c r="AI2384" s="5">
        <v>1</v>
      </c>
      <c r="AJ2384" s="5">
        <v>35</v>
      </c>
      <c r="AN2384" s="5">
        <v>6.2</v>
      </c>
      <c r="AO2384" s="5">
        <v>3.0000000000000001E-3</v>
      </c>
      <c r="AT2384" s="5">
        <v>12</v>
      </c>
      <c r="AU2384" s="5">
        <v>1</v>
      </c>
      <c r="AV2384" s="5">
        <v>10</v>
      </c>
      <c r="AW2384" s="5">
        <v>3.284E-3</v>
      </c>
      <c r="AX2384" s="5">
        <v>0.08</v>
      </c>
      <c r="AZ2384" s="5">
        <v>0.02</v>
      </c>
      <c r="BA2384" s="5">
        <v>7.56</v>
      </c>
      <c r="BC2384" s="5">
        <v>2.5000000000000001E-3</v>
      </c>
      <c r="BE2384" s="5">
        <v>6.2</v>
      </c>
      <c r="BH2384" s="5">
        <v>0.92</v>
      </c>
      <c r="BO2384" s="5">
        <v>72.3</v>
      </c>
      <c r="BX2384" s="5">
        <v>9.3000000000000007</v>
      </c>
      <c r="BY2384" s="5">
        <v>1</v>
      </c>
    </row>
    <row r="2385" spans="1:77" x14ac:dyDescent="0.35">
      <c r="A2385" s="2" t="s">
        <v>349</v>
      </c>
      <c r="B2385" s="3">
        <v>35397</v>
      </c>
      <c r="C2385" s="4">
        <v>31</v>
      </c>
      <c r="F2385" s="5">
        <v>0.06</v>
      </c>
      <c r="G2385" s="5">
        <v>0.04</v>
      </c>
      <c r="H2385" s="5">
        <v>0.01</v>
      </c>
      <c r="J2385" s="5">
        <v>1</v>
      </c>
      <c r="M2385" s="5">
        <v>0.16</v>
      </c>
      <c r="N2385" s="5">
        <v>1</v>
      </c>
      <c r="Q2385" s="5">
        <v>0.2</v>
      </c>
      <c r="S2385" s="5">
        <v>42</v>
      </c>
      <c r="T2385" s="5">
        <v>22</v>
      </c>
      <c r="U2385" s="5">
        <v>1</v>
      </c>
      <c r="V2385" s="5">
        <v>1.3</v>
      </c>
      <c r="W2385" s="5">
        <v>0.03</v>
      </c>
      <c r="AB2385" s="5">
        <v>4.5999999999999996</v>
      </c>
      <c r="AE2385" s="5">
        <v>1.1000000000000001</v>
      </c>
      <c r="AI2385" s="5">
        <v>1</v>
      </c>
      <c r="AJ2385" s="5">
        <v>30.5</v>
      </c>
      <c r="AN2385" s="5">
        <v>5.5</v>
      </c>
      <c r="AO2385" s="5">
        <v>0.01</v>
      </c>
      <c r="AT2385" s="5">
        <v>11</v>
      </c>
      <c r="AU2385" s="5">
        <v>1</v>
      </c>
      <c r="AV2385" s="5">
        <v>11.55</v>
      </c>
      <c r="AW2385" s="5">
        <v>3.284E-3</v>
      </c>
      <c r="AX2385" s="5">
        <v>0.08</v>
      </c>
      <c r="AZ2385" s="5">
        <v>0.02</v>
      </c>
      <c r="BA2385" s="5">
        <v>7.42</v>
      </c>
      <c r="BC2385" s="5">
        <v>4.1999999999999997E-3</v>
      </c>
      <c r="BE2385" s="5">
        <v>7.1</v>
      </c>
      <c r="BH2385" s="5">
        <v>0.66</v>
      </c>
      <c r="BO2385" s="5">
        <v>72.400000000000006</v>
      </c>
      <c r="BX2385" s="5">
        <v>8.8000000000000007</v>
      </c>
      <c r="BY2385" s="5">
        <v>5.2</v>
      </c>
    </row>
    <row r="2386" spans="1:77" x14ac:dyDescent="0.35">
      <c r="A2386" s="2" t="s">
        <v>349</v>
      </c>
      <c r="B2386" s="3">
        <v>32674</v>
      </c>
      <c r="C2386" s="4">
        <v>4</v>
      </c>
      <c r="AB2386" s="5">
        <v>24.78</v>
      </c>
      <c r="AJ2386" s="5">
        <v>32.799999999999997</v>
      </c>
      <c r="BA2386" s="5">
        <v>7.45</v>
      </c>
      <c r="BX2386" s="5">
        <v>10.9</v>
      </c>
    </row>
    <row r="2387" spans="1:77" x14ac:dyDescent="0.35">
      <c r="A2387" s="2" t="s">
        <v>349</v>
      </c>
      <c r="B2387" s="3">
        <v>32826</v>
      </c>
      <c r="C2387" s="4">
        <v>22</v>
      </c>
      <c r="F2387" s="5">
        <v>0.04</v>
      </c>
      <c r="H2387" s="5">
        <v>0.13</v>
      </c>
      <c r="M2387" s="5">
        <v>0.1</v>
      </c>
      <c r="S2387" s="5">
        <v>63</v>
      </c>
      <c r="T2387" s="5">
        <v>9</v>
      </c>
      <c r="V2387" s="5">
        <v>4</v>
      </c>
      <c r="W2387" s="5">
        <v>1.2</v>
      </c>
      <c r="AB2387" s="5">
        <v>26</v>
      </c>
      <c r="AE2387" s="5">
        <v>1.2</v>
      </c>
      <c r="AJ2387" s="5">
        <v>29.9</v>
      </c>
      <c r="AN2387" s="5">
        <v>4.3</v>
      </c>
      <c r="AO2387" s="5">
        <v>0.11</v>
      </c>
      <c r="AT2387" s="5">
        <v>8.1999999999999993</v>
      </c>
      <c r="AV2387" s="5">
        <v>0.44</v>
      </c>
      <c r="AW2387" s="5">
        <v>6.5599999999999999E-3</v>
      </c>
      <c r="AX2387" s="5">
        <v>0.01</v>
      </c>
      <c r="AY2387" s="5">
        <v>0.13</v>
      </c>
      <c r="BA2387" s="5">
        <v>7.47</v>
      </c>
      <c r="BE2387" s="5">
        <v>0.7</v>
      </c>
      <c r="BH2387" s="5">
        <v>2.56</v>
      </c>
      <c r="BO2387" s="5">
        <v>14.9</v>
      </c>
      <c r="BX2387" s="5">
        <v>10.5</v>
      </c>
    </row>
    <row r="2388" spans="1:77" x14ac:dyDescent="0.35">
      <c r="A2388" s="2" t="s">
        <v>349</v>
      </c>
      <c r="B2388" s="3">
        <v>35718</v>
      </c>
      <c r="C2388" s="4">
        <v>32</v>
      </c>
      <c r="F2388" s="5">
        <v>3.0000000000000001E-3</v>
      </c>
      <c r="G2388" s="5">
        <v>4.0000000000000001E-3</v>
      </c>
      <c r="H2388" s="5">
        <v>0.11</v>
      </c>
      <c r="J2388" s="5">
        <v>0.2</v>
      </c>
      <c r="M2388" s="5">
        <v>0.17</v>
      </c>
      <c r="N2388" s="5">
        <v>1</v>
      </c>
      <c r="O2388" s="5">
        <v>62</v>
      </c>
      <c r="Q2388" s="5">
        <v>0.2</v>
      </c>
      <c r="S2388" s="5">
        <v>50</v>
      </c>
      <c r="T2388" s="5">
        <v>9.8000000000000007</v>
      </c>
      <c r="U2388" s="5">
        <v>0.2</v>
      </c>
      <c r="V2388" s="5">
        <v>1</v>
      </c>
      <c r="W2388" s="5">
        <v>1.17</v>
      </c>
      <c r="AB2388" s="5">
        <v>25.3</v>
      </c>
      <c r="AE2388" s="5">
        <v>1.4</v>
      </c>
      <c r="AI2388" s="5">
        <v>1</v>
      </c>
      <c r="AJ2388" s="5">
        <v>31</v>
      </c>
      <c r="AN2388" s="5">
        <v>4.0999999999999996</v>
      </c>
      <c r="AO2388" s="5">
        <v>0.13</v>
      </c>
      <c r="AT2388" s="5">
        <v>7.7</v>
      </c>
      <c r="AU2388" s="5">
        <v>1</v>
      </c>
      <c r="AV2388" s="5">
        <v>0.22</v>
      </c>
      <c r="AW2388" s="5">
        <v>3.2799999999999999E-3</v>
      </c>
      <c r="AX2388" s="5">
        <v>0.05</v>
      </c>
      <c r="AZ2388" s="5">
        <v>0.02</v>
      </c>
      <c r="BA2388" s="5">
        <v>7.48</v>
      </c>
      <c r="BC2388" s="5">
        <v>2.3E-3</v>
      </c>
      <c r="BE2388" s="5">
        <v>0.2</v>
      </c>
      <c r="BH2388" s="5">
        <v>2.6</v>
      </c>
      <c r="BO2388" s="5">
        <v>17.600000000000001</v>
      </c>
      <c r="BX2388" s="5">
        <v>10.5</v>
      </c>
      <c r="BY2388" s="5">
        <v>2.4</v>
      </c>
    </row>
    <row r="2389" spans="1:77" x14ac:dyDescent="0.35">
      <c r="A2389" s="2" t="s">
        <v>349</v>
      </c>
      <c r="B2389" s="3">
        <v>36080</v>
      </c>
      <c r="C2389" s="4">
        <v>23</v>
      </c>
      <c r="F2389" s="5">
        <v>2E-3</v>
      </c>
      <c r="G2389" s="5">
        <v>2E-3</v>
      </c>
      <c r="H2389" s="5">
        <v>0.12</v>
      </c>
      <c r="M2389" s="5">
        <v>0.17</v>
      </c>
      <c r="O2389" s="5">
        <v>50</v>
      </c>
      <c r="S2389" s="5">
        <v>51</v>
      </c>
      <c r="T2389" s="5">
        <v>9.5</v>
      </c>
      <c r="V2389" s="5">
        <v>1</v>
      </c>
      <c r="W2389" s="5">
        <v>1</v>
      </c>
      <c r="AB2389" s="5">
        <v>24.52</v>
      </c>
      <c r="AE2389" s="5">
        <v>1.9</v>
      </c>
      <c r="AJ2389" s="5">
        <v>30.9</v>
      </c>
      <c r="AN2389" s="5">
        <v>4.4000000000000004</v>
      </c>
      <c r="AO2389" s="5">
        <v>0.12</v>
      </c>
      <c r="AT2389" s="5">
        <v>8.9</v>
      </c>
      <c r="AV2389" s="5">
        <v>0.22</v>
      </c>
      <c r="AW2389" s="5">
        <v>3.2799999999999999E-3</v>
      </c>
      <c r="AX2389" s="5">
        <v>0.03</v>
      </c>
      <c r="AZ2389" s="5">
        <v>0.01</v>
      </c>
      <c r="BE2389" s="5">
        <v>0.2</v>
      </c>
      <c r="BH2389" s="5">
        <v>2.66</v>
      </c>
      <c r="BO2389" s="5">
        <v>8.77</v>
      </c>
      <c r="BX2389" s="5">
        <v>10.4</v>
      </c>
    </row>
    <row r="2390" spans="1:77" x14ac:dyDescent="0.35">
      <c r="A2390" s="2" t="s">
        <v>349</v>
      </c>
      <c r="B2390" s="3">
        <v>34239</v>
      </c>
      <c r="C2390" s="4">
        <v>13</v>
      </c>
      <c r="G2390" s="5">
        <v>0.14000000000000001</v>
      </c>
      <c r="H2390" s="5">
        <v>0.38</v>
      </c>
      <c r="O2390" s="5">
        <v>100</v>
      </c>
      <c r="T2390" s="5">
        <v>7</v>
      </c>
      <c r="AB2390" s="5">
        <v>26.24</v>
      </c>
      <c r="AE2390" s="5">
        <v>7.5</v>
      </c>
      <c r="AJ2390" s="5">
        <v>51</v>
      </c>
      <c r="AT2390" s="5">
        <v>86</v>
      </c>
      <c r="AX2390" s="5">
        <v>10.54</v>
      </c>
      <c r="AY2390" s="5">
        <v>3</v>
      </c>
      <c r="BA2390" s="5">
        <v>7.59</v>
      </c>
      <c r="BH2390" s="5">
        <v>4.3899999999999997</v>
      </c>
      <c r="BX2390" s="5">
        <v>11</v>
      </c>
    </row>
    <row r="2391" spans="1:77" x14ac:dyDescent="0.35">
      <c r="A2391" s="2" t="s">
        <v>349</v>
      </c>
      <c r="B2391" s="3">
        <v>41884</v>
      </c>
      <c r="C2391" s="4">
        <v>33</v>
      </c>
      <c r="G2391" s="5">
        <v>2E-3</v>
      </c>
      <c r="H2391" s="5">
        <v>0.11</v>
      </c>
      <c r="J2391" s="5">
        <v>12</v>
      </c>
      <c r="M2391" s="5">
        <v>0.76</v>
      </c>
      <c r="N2391" s="5">
        <v>0.2</v>
      </c>
      <c r="Q2391" s="5">
        <v>0.02</v>
      </c>
      <c r="S2391" s="5">
        <v>133</v>
      </c>
      <c r="T2391" s="5">
        <v>40</v>
      </c>
      <c r="U2391" s="5">
        <v>0.2</v>
      </c>
      <c r="V2391" s="5">
        <v>2.1</v>
      </c>
      <c r="W2391" s="5">
        <v>4.4400000000000004</v>
      </c>
      <c r="AB2391" s="5">
        <v>28.57</v>
      </c>
      <c r="AD2391" s="5">
        <v>3.17</v>
      </c>
      <c r="AE2391" s="5">
        <v>2.4500000000000002</v>
      </c>
      <c r="AI2391" s="5">
        <v>0.5</v>
      </c>
      <c r="AJ2391" s="5">
        <v>72.3</v>
      </c>
      <c r="AN2391" s="5">
        <v>7.85</v>
      </c>
      <c r="AO2391" s="5">
        <v>0.14000000000000001</v>
      </c>
      <c r="AT2391" s="5">
        <v>11.2</v>
      </c>
      <c r="AU2391" s="5">
        <v>0.5</v>
      </c>
      <c r="AV2391" s="5">
        <v>0.22</v>
      </c>
      <c r="AW2391" s="5">
        <v>3.2799999999999999E-3</v>
      </c>
      <c r="AX2391" s="5">
        <v>0.01</v>
      </c>
      <c r="AY2391" s="5">
        <v>0.11</v>
      </c>
      <c r="BA2391" s="5">
        <v>7.11</v>
      </c>
      <c r="BC2391" s="5">
        <v>1E-3</v>
      </c>
      <c r="BF2391" s="5">
        <v>0.12</v>
      </c>
      <c r="BH2391" s="5">
        <v>5.43</v>
      </c>
      <c r="BO2391" s="5">
        <v>61.1</v>
      </c>
      <c r="BQ2391" s="5">
        <v>7.83</v>
      </c>
      <c r="BR2391" s="5">
        <v>8.08</v>
      </c>
      <c r="BX2391" s="5">
        <v>9.9</v>
      </c>
      <c r="BY2391" s="5">
        <v>1.7</v>
      </c>
    </row>
    <row r="2392" spans="1:77" x14ac:dyDescent="0.35">
      <c r="A2392" s="2" t="s">
        <v>315</v>
      </c>
      <c r="B2392" s="3">
        <v>37545</v>
      </c>
      <c r="C2392" s="4">
        <v>29</v>
      </c>
      <c r="F2392" s="5">
        <v>0.17</v>
      </c>
      <c r="G2392" s="5">
        <v>0.12</v>
      </c>
      <c r="H2392" s="5">
        <v>0.01</v>
      </c>
      <c r="J2392" s="5">
        <v>0.2</v>
      </c>
      <c r="M2392" s="5">
        <v>0.21</v>
      </c>
      <c r="N2392" s="5">
        <v>0.2</v>
      </c>
      <c r="O2392" s="5">
        <v>10</v>
      </c>
      <c r="Q2392" s="5">
        <v>0.23</v>
      </c>
      <c r="S2392" s="5">
        <v>35.700000000000003</v>
      </c>
      <c r="T2392" s="5">
        <v>14</v>
      </c>
      <c r="U2392" s="5">
        <v>0.4</v>
      </c>
      <c r="V2392" s="5">
        <v>1.9</v>
      </c>
      <c r="W2392" s="5">
        <v>0.32</v>
      </c>
      <c r="AB2392" s="5">
        <v>3.84</v>
      </c>
      <c r="AE2392" s="5">
        <v>0.74</v>
      </c>
      <c r="AI2392" s="5">
        <v>0.5</v>
      </c>
      <c r="AJ2392" s="5">
        <v>25.4</v>
      </c>
      <c r="AN2392" s="5">
        <v>4.84</v>
      </c>
      <c r="AT2392" s="5">
        <v>8.93</v>
      </c>
      <c r="AU2392" s="5">
        <v>3.2</v>
      </c>
      <c r="AV2392" s="5">
        <v>7.92</v>
      </c>
      <c r="AW2392" s="5">
        <v>3.2845000000000001E-3</v>
      </c>
      <c r="BA2392" s="5">
        <v>7</v>
      </c>
      <c r="BC2392" s="5">
        <v>1.9E-3</v>
      </c>
      <c r="BE2392" s="5">
        <v>4.5</v>
      </c>
      <c r="BH2392" s="5">
        <v>0.94</v>
      </c>
      <c r="BO2392" s="5">
        <v>48.4</v>
      </c>
      <c r="BX2392" s="5">
        <v>10.8</v>
      </c>
      <c r="BY2392" s="5">
        <v>6</v>
      </c>
    </row>
    <row r="2393" spans="1:77" x14ac:dyDescent="0.35">
      <c r="A2393" s="2" t="s">
        <v>315</v>
      </c>
      <c r="B2393" s="3">
        <v>41884</v>
      </c>
      <c r="C2393" s="4">
        <v>25</v>
      </c>
      <c r="G2393" s="5">
        <v>3.0000000000000001E-3</v>
      </c>
      <c r="H2393" s="5">
        <v>0.11</v>
      </c>
      <c r="M2393" s="5">
        <v>0.14000000000000001</v>
      </c>
      <c r="S2393" s="5">
        <v>49.1</v>
      </c>
      <c r="T2393" s="5">
        <v>10</v>
      </c>
      <c r="V2393" s="5">
        <v>0.8</v>
      </c>
      <c r="W2393" s="5">
        <v>1.07</v>
      </c>
      <c r="AB2393" s="5">
        <v>23.52</v>
      </c>
      <c r="AD2393" s="5">
        <v>4.41</v>
      </c>
      <c r="AE2393" s="5">
        <v>1.19</v>
      </c>
      <c r="AJ2393" s="5">
        <v>29.6</v>
      </c>
      <c r="AN2393" s="5">
        <v>3.82</v>
      </c>
      <c r="AO2393" s="5">
        <v>0.13</v>
      </c>
      <c r="AT2393" s="5">
        <v>8.27</v>
      </c>
      <c r="AV2393" s="5">
        <v>0.22</v>
      </c>
      <c r="AW2393" s="5">
        <v>3.2799999999999999E-3</v>
      </c>
      <c r="AX2393" s="5">
        <v>0.04</v>
      </c>
      <c r="AY2393" s="5">
        <v>7.0000000000000007E-2</v>
      </c>
      <c r="BA2393" s="5">
        <v>7.66</v>
      </c>
      <c r="BF2393" s="5">
        <v>0.12</v>
      </c>
      <c r="BH2393" s="5">
        <v>2.52</v>
      </c>
      <c r="BO2393" s="5">
        <v>13.5</v>
      </c>
      <c r="BQ2393" s="5">
        <v>3.08</v>
      </c>
      <c r="BR2393" s="5">
        <v>3.22</v>
      </c>
      <c r="BX2393" s="5">
        <v>10.1</v>
      </c>
    </row>
    <row r="2394" spans="1:77" x14ac:dyDescent="0.35">
      <c r="A2394" s="2" t="s">
        <v>315</v>
      </c>
      <c r="B2394" s="3">
        <v>31757</v>
      </c>
      <c r="C2394" s="4">
        <v>29</v>
      </c>
      <c r="F2394" s="5">
        <v>0.05</v>
      </c>
      <c r="H2394" s="5">
        <v>0.3</v>
      </c>
      <c r="J2394" s="5">
        <v>2.5</v>
      </c>
      <c r="M2394" s="5">
        <v>0.02</v>
      </c>
      <c r="N2394" s="5">
        <v>4.5</v>
      </c>
      <c r="Q2394" s="5">
        <v>0.16</v>
      </c>
      <c r="S2394" s="5">
        <v>19</v>
      </c>
      <c r="T2394" s="5">
        <v>8</v>
      </c>
      <c r="U2394" s="5">
        <v>1.7</v>
      </c>
      <c r="V2394" s="5">
        <v>41</v>
      </c>
      <c r="W2394" s="5">
        <v>1.18</v>
      </c>
      <c r="AB2394" s="5">
        <v>25.7</v>
      </c>
      <c r="AE2394" s="5">
        <v>2.6</v>
      </c>
      <c r="AI2394" s="5">
        <v>3.4</v>
      </c>
      <c r="AJ2394" s="5">
        <v>38</v>
      </c>
      <c r="AN2394" s="5">
        <v>4</v>
      </c>
      <c r="AO2394" s="5">
        <v>0.12</v>
      </c>
      <c r="AT2394" s="5">
        <v>69</v>
      </c>
      <c r="AU2394" s="5">
        <v>5</v>
      </c>
      <c r="AV2394" s="5">
        <v>1.47</v>
      </c>
      <c r="AW2394" s="5">
        <v>0.33</v>
      </c>
      <c r="AX2394" s="5">
        <v>6.12</v>
      </c>
      <c r="BA2394" s="5">
        <v>8.32</v>
      </c>
      <c r="BC2394" s="5">
        <v>5.0000000000000001E-3</v>
      </c>
      <c r="BE2394" s="5">
        <v>4.5999999999999996</v>
      </c>
      <c r="BH2394" s="5">
        <v>3.96</v>
      </c>
      <c r="BO2394" s="5">
        <v>7.42</v>
      </c>
      <c r="BX2394" s="5">
        <v>11.3</v>
      </c>
      <c r="BY2394" s="5">
        <v>23</v>
      </c>
    </row>
    <row r="2395" spans="1:77" x14ac:dyDescent="0.35">
      <c r="A2395" s="2" t="s">
        <v>315</v>
      </c>
      <c r="B2395" s="3">
        <v>32001</v>
      </c>
      <c r="C2395" s="4">
        <v>22</v>
      </c>
      <c r="F2395" s="5">
        <v>0.17</v>
      </c>
      <c r="H2395" s="5">
        <v>0.3</v>
      </c>
      <c r="M2395" s="5">
        <v>0.1</v>
      </c>
      <c r="S2395" s="5">
        <v>22</v>
      </c>
      <c r="T2395" s="5">
        <v>9</v>
      </c>
      <c r="V2395" s="5">
        <v>37</v>
      </c>
      <c r="W2395" s="5">
        <v>0.73</v>
      </c>
      <c r="AB2395" s="5">
        <v>25.13</v>
      </c>
      <c r="AE2395" s="5">
        <v>2.5</v>
      </c>
      <c r="AJ2395" s="5">
        <v>37.799999999999997</v>
      </c>
      <c r="AN2395" s="5">
        <v>3.7</v>
      </c>
      <c r="AO2395" s="5">
        <v>0.08</v>
      </c>
      <c r="AT2395" s="5">
        <v>73</v>
      </c>
      <c r="AV2395" s="5">
        <v>0.44</v>
      </c>
      <c r="AW2395" s="5">
        <v>0.24</v>
      </c>
      <c r="AX2395" s="5">
        <v>6.57</v>
      </c>
      <c r="BA2395" s="5">
        <v>7.97</v>
      </c>
      <c r="BE2395" s="5">
        <v>0.1</v>
      </c>
      <c r="BH2395" s="5">
        <v>3.72</v>
      </c>
      <c r="BO2395" s="5">
        <v>6.21</v>
      </c>
      <c r="BX2395" s="5">
        <v>11.8</v>
      </c>
      <c r="BY2395" s="5">
        <v>14</v>
      </c>
    </row>
    <row r="2396" spans="1:77" x14ac:dyDescent="0.35">
      <c r="A2396" s="2" t="s">
        <v>315</v>
      </c>
      <c r="B2396" s="3">
        <v>32231</v>
      </c>
      <c r="C2396" s="4">
        <v>29</v>
      </c>
      <c r="F2396" s="5">
        <v>0.36</v>
      </c>
      <c r="H2396" s="5">
        <v>0.35</v>
      </c>
      <c r="J2396" s="5">
        <v>0.9</v>
      </c>
      <c r="M2396" s="5">
        <v>0.02</v>
      </c>
      <c r="N2396" s="5">
        <v>1.9</v>
      </c>
      <c r="Q2396" s="5">
        <v>7.0000000000000007E-2</v>
      </c>
      <c r="S2396" s="5">
        <v>20</v>
      </c>
      <c r="T2396" s="5">
        <v>8.5</v>
      </c>
      <c r="U2396" s="5">
        <v>0.5</v>
      </c>
      <c r="V2396" s="5">
        <v>54</v>
      </c>
      <c r="W2396" s="5">
        <v>1.1000000000000001</v>
      </c>
      <c r="AB2396" s="5">
        <v>25.11</v>
      </c>
      <c r="AE2396" s="5">
        <v>2.4</v>
      </c>
      <c r="AI2396" s="5">
        <v>1</v>
      </c>
      <c r="AJ2396" s="5">
        <v>41.8</v>
      </c>
      <c r="AN2396" s="5">
        <v>3.8</v>
      </c>
      <c r="AO2396" s="5">
        <v>0.15</v>
      </c>
      <c r="AT2396" s="5">
        <v>81</v>
      </c>
      <c r="AU2396" s="5">
        <v>2.5</v>
      </c>
      <c r="AV2396" s="5">
        <v>1.1000000000000001</v>
      </c>
      <c r="AW2396" s="5">
        <v>0.82</v>
      </c>
      <c r="AX2396" s="5">
        <v>5.38</v>
      </c>
      <c r="BA2396" s="5">
        <v>7.83</v>
      </c>
      <c r="BC2396" s="5">
        <v>5.0000000000000001E-3</v>
      </c>
      <c r="BE2396" s="5">
        <v>0.1</v>
      </c>
      <c r="BH2396" s="5">
        <v>4.12</v>
      </c>
      <c r="BO2396" s="5">
        <v>5.84</v>
      </c>
      <c r="BX2396" s="5">
        <v>11.6</v>
      </c>
      <c r="BY2396" s="5">
        <v>7.6</v>
      </c>
    </row>
    <row r="2397" spans="1:77" x14ac:dyDescent="0.35">
      <c r="A2397" s="2" t="s">
        <v>315</v>
      </c>
      <c r="B2397" s="3">
        <v>32302</v>
      </c>
      <c r="C2397" s="4">
        <v>28</v>
      </c>
      <c r="F2397" s="5">
        <v>0.36</v>
      </c>
      <c r="H2397" s="5">
        <v>0.06</v>
      </c>
      <c r="J2397" s="5">
        <v>0.9</v>
      </c>
      <c r="M2397" s="5">
        <v>0.09</v>
      </c>
      <c r="N2397" s="5">
        <v>2.1</v>
      </c>
      <c r="Q2397" s="5">
        <v>0.04</v>
      </c>
      <c r="S2397" s="5">
        <v>20</v>
      </c>
      <c r="T2397" s="5">
        <v>7.1</v>
      </c>
      <c r="U2397" s="5">
        <v>1.2</v>
      </c>
      <c r="V2397" s="5">
        <v>47</v>
      </c>
      <c r="W2397" s="5">
        <v>0.47</v>
      </c>
      <c r="AB2397" s="5">
        <v>25.25</v>
      </c>
      <c r="AE2397" s="5">
        <v>4.4000000000000004</v>
      </c>
      <c r="AI2397" s="5">
        <v>14</v>
      </c>
      <c r="AJ2397" s="5">
        <v>44</v>
      </c>
      <c r="AN2397" s="5">
        <v>3.9</v>
      </c>
      <c r="AO2397" s="5">
        <v>0.1</v>
      </c>
      <c r="AT2397" s="5">
        <v>77</v>
      </c>
      <c r="AU2397" s="5">
        <v>1.1000000000000001</v>
      </c>
      <c r="AV2397" s="5">
        <v>1.1000000000000001</v>
      </c>
      <c r="AW2397" s="5">
        <v>0.82</v>
      </c>
      <c r="AX2397" s="5">
        <v>12.54</v>
      </c>
      <c r="BA2397" s="5">
        <v>7.82</v>
      </c>
      <c r="BE2397" s="5">
        <v>0.1</v>
      </c>
      <c r="BH2397" s="5">
        <v>4.04</v>
      </c>
      <c r="BO2397" s="5">
        <v>5.6</v>
      </c>
      <c r="BX2397" s="5">
        <v>12.1</v>
      </c>
      <c r="BY2397" s="5">
        <v>21</v>
      </c>
    </row>
    <row r="2398" spans="1:77" x14ac:dyDescent="0.35">
      <c r="A2398" s="2" t="s">
        <v>315</v>
      </c>
      <c r="B2398" s="3">
        <v>32442</v>
      </c>
      <c r="C2398" s="4">
        <v>27</v>
      </c>
      <c r="F2398" s="5">
        <v>0.48</v>
      </c>
      <c r="H2398" s="5">
        <v>0.3</v>
      </c>
      <c r="J2398" s="5">
        <v>0.21</v>
      </c>
      <c r="M2398" s="5">
        <v>0.03</v>
      </c>
      <c r="N2398" s="5">
        <v>1.4</v>
      </c>
      <c r="Q2398" s="5">
        <v>0.03</v>
      </c>
      <c r="S2398" s="5">
        <v>20</v>
      </c>
      <c r="T2398" s="5">
        <v>7.3</v>
      </c>
      <c r="U2398" s="5">
        <v>1</v>
      </c>
      <c r="V2398" s="5">
        <v>34</v>
      </c>
      <c r="W2398" s="5">
        <v>0.39</v>
      </c>
      <c r="AB2398" s="5">
        <v>25.17</v>
      </c>
      <c r="AE2398" s="5">
        <v>2.1</v>
      </c>
      <c r="AI2398" s="5">
        <v>1.1000000000000001</v>
      </c>
      <c r="AJ2398" s="5">
        <v>36.6</v>
      </c>
      <c r="AN2398" s="5">
        <v>3.7</v>
      </c>
      <c r="AO2398" s="5">
        <v>0.1</v>
      </c>
      <c r="AT2398" s="5">
        <v>62</v>
      </c>
      <c r="AU2398" s="5">
        <v>2</v>
      </c>
      <c r="AV2398" s="5">
        <v>0.44</v>
      </c>
      <c r="AX2398" s="5">
        <v>1.53</v>
      </c>
      <c r="BA2398" s="5">
        <v>7.46</v>
      </c>
      <c r="BE2398" s="5">
        <v>0.9</v>
      </c>
      <c r="BH2398" s="5">
        <v>3.59</v>
      </c>
      <c r="BO2398" s="5">
        <v>7.34</v>
      </c>
      <c r="BX2398" s="5">
        <v>11.5</v>
      </c>
      <c r="BY2398" s="5">
        <v>4.7</v>
      </c>
    </row>
    <row r="2399" spans="1:77" x14ac:dyDescent="0.35">
      <c r="A2399" s="2" t="s">
        <v>315</v>
      </c>
      <c r="B2399" s="3">
        <v>32674</v>
      </c>
      <c r="C2399" s="4">
        <v>4</v>
      </c>
      <c r="AB2399" s="5">
        <v>25.52</v>
      </c>
      <c r="AJ2399" s="5">
        <v>42.4</v>
      </c>
      <c r="BA2399" s="5">
        <v>8.17</v>
      </c>
      <c r="BX2399" s="5">
        <v>12</v>
      </c>
    </row>
    <row r="2400" spans="1:77" x14ac:dyDescent="0.35">
      <c r="A2400" s="2" t="s">
        <v>315</v>
      </c>
      <c r="B2400" s="3">
        <v>36829</v>
      </c>
      <c r="C2400" s="4">
        <v>21</v>
      </c>
      <c r="F2400" s="5">
        <v>2E-3</v>
      </c>
      <c r="H2400" s="5">
        <v>0.12</v>
      </c>
      <c r="M2400" s="5">
        <v>0.9</v>
      </c>
      <c r="O2400" s="5">
        <v>18</v>
      </c>
      <c r="S2400" s="5">
        <v>119</v>
      </c>
      <c r="T2400" s="5">
        <v>36</v>
      </c>
      <c r="V2400" s="5">
        <v>2.1</v>
      </c>
      <c r="AB2400" s="5">
        <v>28.61</v>
      </c>
      <c r="AE2400" s="5">
        <v>2.65</v>
      </c>
      <c r="AJ2400" s="5">
        <v>67.5</v>
      </c>
      <c r="AN2400" s="5">
        <v>7.72</v>
      </c>
      <c r="AT2400" s="5">
        <v>11.6</v>
      </c>
      <c r="AV2400" s="5">
        <v>0.22</v>
      </c>
      <c r="AW2400" s="5">
        <v>0.01</v>
      </c>
      <c r="AX2400" s="5">
        <v>0.01</v>
      </c>
      <c r="AZ2400" s="5">
        <v>0.01</v>
      </c>
      <c r="BA2400" s="5">
        <v>7.01</v>
      </c>
      <c r="BE2400" s="5">
        <v>0.2</v>
      </c>
      <c r="BH2400" s="5">
        <v>5.15</v>
      </c>
      <c r="BO2400" s="5">
        <v>54.2</v>
      </c>
      <c r="BX2400" s="5">
        <v>9.6999999999999993</v>
      </c>
    </row>
    <row r="2401" spans="1:77" x14ac:dyDescent="0.35">
      <c r="A2401" s="2" t="s">
        <v>315</v>
      </c>
      <c r="B2401" s="3">
        <v>36461</v>
      </c>
      <c r="C2401" s="4">
        <v>24</v>
      </c>
      <c r="F2401" s="5">
        <v>2E-3</v>
      </c>
      <c r="G2401" s="5">
        <v>2E-3</v>
      </c>
      <c r="H2401" s="5">
        <v>0.12</v>
      </c>
      <c r="M2401" s="5">
        <v>1.01</v>
      </c>
      <c r="O2401" s="5">
        <v>50</v>
      </c>
      <c r="S2401" s="5">
        <v>100</v>
      </c>
      <c r="T2401" s="5">
        <v>37</v>
      </c>
      <c r="V2401" s="5">
        <v>2</v>
      </c>
      <c r="W2401" s="5">
        <v>3.9</v>
      </c>
      <c r="AB2401" s="5">
        <v>28.79</v>
      </c>
      <c r="AE2401" s="5">
        <v>2.8</v>
      </c>
      <c r="AJ2401" s="5">
        <v>68</v>
      </c>
      <c r="AN2401" s="5">
        <v>8.1999999999999993</v>
      </c>
      <c r="AO2401" s="5">
        <v>0.13</v>
      </c>
      <c r="AT2401" s="5">
        <v>11</v>
      </c>
      <c r="AV2401" s="5">
        <v>0.22</v>
      </c>
      <c r="AW2401" s="5">
        <v>6.5690000000000002E-3</v>
      </c>
      <c r="AX2401" s="5">
        <v>0.01</v>
      </c>
      <c r="AZ2401" s="5">
        <v>6.0000000000000001E-3</v>
      </c>
      <c r="BA2401" s="5">
        <v>6.98</v>
      </c>
      <c r="BE2401" s="5">
        <v>0.2</v>
      </c>
      <c r="BH2401" s="5">
        <v>5.01</v>
      </c>
      <c r="BO2401" s="5">
        <v>55.5</v>
      </c>
      <c r="BX2401" s="5">
        <v>9.9</v>
      </c>
    </row>
    <row r="2402" spans="1:77" x14ac:dyDescent="0.35">
      <c r="A2402" s="2" t="s">
        <v>315</v>
      </c>
      <c r="B2402" s="3">
        <v>36081</v>
      </c>
      <c r="C2402" s="4">
        <v>24</v>
      </c>
      <c r="F2402" s="5">
        <v>2E-3</v>
      </c>
      <c r="G2402" s="5">
        <v>2E-3</v>
      </c>
      <c r="H2402" s="5">
        <v>0.12</v>
      </c>
      <c r="M2402" s="5">
        <v>0.91</v>
      </c>
      <c r="O2402" s="5">
        <v>50</v>
      </c>
      <c r="S2402" s="5">
        <v>120</v>
      </c>
      <c r="T2402" s="5">
        <v>35</v>
      </c>
      <c r="V2402" s="5">
        <v>1.5</v>
      </c>
      <c r="W2402" s="5">
        <v>3.6</v>
      </c>
      <c r="AB2402" s="5">
        <v>28.54</v>
      </c>
      <c r="AE2402" s="5">
        <v>1.4</v>
      </c>
      <c r="AJ2402" s="5">
        <v>68.7</v>
      </c>
      <c r="AN2402" s="5">
        <v>8.1</v>
      </c>
      <c r="AO2402" s="5">
        <v>0.11</v>
      </c>
      <c r="AT2402" s="5">
        <v>11</v>
      </c>
      <c r="AV2402" s="5">
        <v>0.22</v>
      </c>
      <c r="AW2402" s="5">
        <v>6.5680000000000001E-3</v>
      </c>
      <c r="AX2402" s="5">
        <v>0.01</v>
      </c>
      <c r="AZ2402" s="5">
        <v>7.0000000000000001E-3</v>
      </c>
      <c r="BA2402" s="5">
        <v>6.8</v>
      </c>
      <c r="BE2402" s="5">
        <v>0.2</v>
      </c>
      <c r="BH2402" s="5">
        <v>5.24</v>
      </c>
      <c r="BO2402" s="5">
        <v>34.1</v>
      </c>
      <c r="BX2402" s="5">
        <v>9.9</v>
      </c>
    </row>
    <row r="2403" spans="1:77" x14ac:dyDescent="0.35">
      <c r="A2403" s="2" t="s">
        <v>315</v>
      </c>
      <c r="B2403" s="3">
        <v>36459</v>
      </c>
      <c r="C2403" s="4">
        <v>24</v>
      </c>
      <c r="F2403" s="5">
        <v>3.0000000000000001E-3</v>
      </c>
      <c r="G2403" s="5">
        <v>2E-3</v>
      </c>
      <c r="H2403" s="5">
        <v>0.14000000000000001</v>
      </c>
      <c r="M2403" s="5">
        <v>0.19</v>
      </c>
      <c r="O2403" s="5">
        <v>50</v>
      </c>
      <c r="S2403" s="5">
        <v>45</v>
      </c>
      <c r="T2403" s="5">
        <v>11</v>
      </c>
      <c r="V2403" s="5">
        <v>0.6</v>
      </c>
      <c r="W2403" s="5">
        <v>1.2</v>
      </c>
      <c r="AB2403" s="5">
        <v>24.71</v>
      </c>
      <c r="AE2403" s="5">
        <v>1.7</v>
      </c>
      <c r="AJ2403" s="5">
        <v>30.5</v>
      </c>
      <c r="AN2403" s="5">
        <v>4.2</v>
      </c>
      <c r="AO2403" s="5">
        <v>0.14000000000000001</v>
      </c>
      <c r="AT2403" s="5">
        <v>8.3000000000000007</v>
      </c>
      <c r="AV2403" s="5">
        <v>0.22</v>
      </c>
      <c r="AW2403" s="5">
        <v>3.2799999999999999E-3</v>
      </c>
      <c r="AX2403" s="5">
        <v>0.02</v>
      </c>
      <c r="AZ2403" s="5">
        <v>0.01</v>
      </c>
      <c r="BA2403" s="5">
        <v>7.43</v>
      </c>
      <c r="BE2403" s="5">
        <v>0.2</v>
      </c>
      <c r="BH2403" s="5">
        <v>2.57</v>
      </c>
      <c r="BO2403" s="5">
        <v>14.4</v>
      </c>
      <c r="BX2403" s="5">
        <v>10.9</v>
      </c>
    </row>
    <row r="2404" spans="1:77" x14ac:dyDescent="0.35">
      <c r="A2404" s="2" t="s">
        <v>315</v>
      </c>
      <c r="B2404" s="3">
        <v>42066</v>
      </c>
      <c r="C2404" s="4">
        <v>36</v>
      </c>
      <c r="E2404" s="5">
        <v>45</v>
      </c>
      <c r="F2404" s="5">
        <v>0.01</v>
      </c>
      <c r="H2404" s="5">
        <v>0.05</v>
      </c>
      <c r="I2404" s="5">
        <v>0.1</v>
      </c>
      <c r="J2404" s="5">
        <v>0.5</v>
      </c>
      <c r="M2404" s="5">
        <v>0.54</v>
      </c>
      <c r="N2404" s="5">
        <v>1</v>
      </c>
      <c r="Q2404" s="5">
        <v>0.1</v>
      </c>
      <c r="S2404" s="5">
        <v>149</v>
      </c>
      <c r="T2404" s="5">
        <v>50</v>
      </c>
      <c r="U2404" s="5">
        <v>1</v>
      </c>
      <c r="W2404" s="5">
        <v>0.01</v>
      </c>
      <c r="AA2404" s="5">
        <v>17.02</v>
      </c>
      <c r="AB2404" s="5">
        <v>17</v>
      </c>
      <c r="AE2404" s="5">
        <v>0.9</v>
      </c>
      <c r="AG2404" s="5">
        <v>23.6</v>
      </c>
      <c r="AI2404" s="5">
        <v>5</v>
      </c>
      <c r="AJ2404" s="5">
        <v>82</v>
      </c>
      <c r="AM2404" s="5">
        <v>4.7</v>
      </c>
      <c r="AN2404" s="5">
        <v>9</v>
      </c>
      <c r="AO2404" s="5">
        <v>5.0000000000000001E-3</v>
      </c>
      <c r="AT2404" s="5">
        <v>18</v>
      </c>
      <c r="AU2404" s="5">
        <v>1</v>
      </c>
      <c r="AV2404" s="5">
        <v>69</v>
      </c>
      <c r="AW2404" s="5">
        <v>0.01</v>
      </c>
      <c r="AX2404" s="5">
        <v>0.13</v>
      </c>
      <c r="BA2404" s="5">
        <v>7.22</v>
      </c>
      <c r="BF2404" s="5">
        <v>7.5</v>
      </c>
      <c r="BH2404" s="5">
        <v>4.55</v>
      </c>
      <c r="BK2404" s="5">
        <v>1</v>
      </c>
      <c r="BO2404" s="5">
        <v>91</v>
      </c>
      <c r="BQ2404" s="5">
        <v>8.9700000000000006</v>
      </c>
      <c r="BR2404" s="5">
        <v>8.98</v>
      </c>
      <c r="BU2404" s="5">
        <v>1</v>
      </c>
      <c r="BX2404" s="5">
        <v>10.4</v>
      </c>
      <c r="BY2404" s="5">
        <v>20</v>
      </c>
    </row>
    <row r="2405" spans="1:77" x14ac:dyDescent="0.35">
      <c r="A2405" s="2" t="s">
        <v>417</v>
      </c>
      <c r="B2405" s="3">
        <v>41583</v>
      </c>
      <c r="C2405" s="4">
        <v>25</v>
      </c>
      <c r="G2405" s="5">
        <v>0.01</v>
      </c>
      <c r="H2405" s="5">
        <v>0.09</v>
      </c>
      <c r="M2405" s="5">
        <v>0.12</v>
      </c>
      <c r="S2405" s="5">
        <v>67.099999999999994</v>
      </c>
      <c r="T2405" s="5">
        <v>53</v>
      </c>
      <c r="V2405" s="5">
        <v>1.8</v>
      </c>
      <c r="W2405" s="5">
        <v>0.08</v>
      </c>
      <c r="AB2405" s="5">
        <v>10.09</v>
      </c>
      <c r="AD2405" s="5">
        <v>19.399999999999999</v>
      </c>
      <c r="AE2405" s="5">
        <v>1.97</v>
      </c>
      <c r="AJ2405" s="5">
        <v>45.4</v>
      </c>
      <c r="AN2405" s="5">
        <v>4.76</v>
      </c>
      <c r="AO2405" s="5">
        <v>8.0000000000000002E-3</v>
      </c>
      <c r="AT2405" s="5">
        <v>11.7</v>
      </c>
      <c r="AV2405" s="5">
        <v>3.62</v>
      </c>
      <c r="AW2405" s="5">
        <v>3.6099999999999999E-3</v>
      </c>
      <c r="AX2405" s="5">
        <v>7.0000000000000007E-2</v>
      </c>
      <c r="AY2405" s="5">
        <v>0.02</v>
      </c>
      <c r="BA2405" s="5">
        <v>4.9800000000000004</v>
      </c>
      <c r="BF2405" s="5">
        <v>0.2</v>
      </c>
      <c r="BH2405" s="5">
        <v>3.24</v>
      </c>
      <c r="BO2405" s="5">
        <v>21.8</v>
      </c>
      <c r="BQ2405" s="5">
        <v>5.25</v>
      </c>
      <c r="BR2405" s="5">
        <v>4.32</v>
      </c>
      <c r="BX2405" s="5">
        <v>10.1</v>
      </c>
    </row>
    <row r="2406" spans="1:77" x14ac:dyDescent="0.35">
      <c r="A2406" s="2" t="s">
        <v>417</v>
      </c>
      <c r="B2406" s="3">
        <v>40645</v>
      </c>
      <c r="C2406" s="4">
        <v>27</v>
      </c>
      <c r="G2406" s="5">
        <v>8.9999999999999993E-3</v>
      </c>
      <c r="H2406" s="5">
        <v>0.13</v>
      </c>
      <c r="J2406" s="5">
        <v>15</v>
      </c>
      <c r="M2406" s="5">
        <v>0.13</v>
      </c>
      <c r="S2406" s="5">
        <v>370</v>
      </c>
      <c r="T2406" s="5">
        <v>35</v>
      </c>
      <c r="U2406" s="5">
        <v>7.2</v>
      </c>
      <c r="V2406" s="5">
        <v>2.2999999999999998</v>
      </c>
      <c r="W2406" s="5">
        <v>26.5</v>
      </c>
      <c r="AB2406" s="5">
        <v>1.45</v>
      </c>
      <c r="AD2406" s="5">
        <v>86.56</v>
      </c>
      <c r="AE2406" s="5">
        <v>1.96</v>
      </c>
      <c r="AJ2406" s="5">
        <v>56.5</v>
      </c>
      <c r="AN2406" s="5">
        <v>19.600000000000001</v>
      </c>
      <c r="AO2406" s="5">
        <v>1.44</v>
      </c>
      <c r="AT2406" s="5">
        <v>11.6</v>
      </c>
      <c r="AV2406" s="5">
        <v>0.27</v>
      </c>
      <c r="AW2406" s="5">
        <v>7.5500000000000003E-3</v>
      </c>
      <c r="AX2406" s="5">
        <v>0.01</v>
      </c>
      <c r="BA2406" s="5">
        <v>7.44</v>
      </c>
      <c r="BF2406" s="5">
        <v>0.21</v>
      </c>
      <c r="BH2406" s="5">
        <v>5.16</v>
      </c>
      <c r="BO2406" s="5">
        <v>125</v>
      </c>
      <c r="BQ2406" s="5">
        <v>8.75</v>
      </c>
      <c r="BR2406" s="5">
        <v>22.12</v>
      </c>
      <c r="BT2406" s="5">
        <v>50</v>
      </c>
      <c r="BX2406" s="5">
        <v>9.6</v>
      </c>
    </row>
    <row r="2407" spans="1:77" x14ac:dyDescent="0.35">
      <c r="A2407" s="2" t="s">
        <v>417</v>
      </c>
      <c r="B2407" s="3">
        <v>40358</v>
      </c>
      <c r="C2407" s="4">
        <v>26</v>
      </c>
      <c r="G2407" s="5">
        <v>1.48</v>
      </c>
      <c r="H2407" s="5">
        <v>0.13</v>
      </c>
      <c r="J2407" s="5">
        <v>3.6</v>
      </c>
      <c r="M2407" s="5">
        <v>0.15</v>
      </c>
      <c r="S2407" s="5">
        <v>107</v>
      </c>
      <c r="T2407" s="5">
        <v>35</v>
      </c>
      <c r="U2407" s="5">
        <v>2.9</v>
      </c>
      <c r="V2407" s="5">
        <v>2.1</v>
      </c>
      <c r="W2407" s="5">
        <v>3.54</v>
      </c>
      <c r="AB2407" s="5">
        <v>1.7</v>
      </c>
      <c r="AD2407" s="5">
        <v>12.5</v>
      </c>
      <c r="AE2407" s="5">
        <v>0.99</v>
      </c>
      <c r="AJ2407" s="5">
        <v>57.1</v>
      </c>
      <c r="AN2407" s="5">
        <v>6.12</v>
      </c>
      <c r="AO2407" s="5">
        <v>0.32</v>
      </c>
      <c r="AT2407" s="5">
        <v>11.1</v>
      </c>
      <c r="AV2407" s="5">
        <v>0.22</v>
      </c>
      <c r="AW2407" s="5">
        <v>3.2799999999999999E-3</v>
      </c>
      <c r="AX2407" s="5">
        <v>0.01</v>
      </c>
      <c r="BA2407" s="5">
        <v>7.56</v>
      </c>
      <c r="BF2407" s="5">
        <v>0.39</v>
      </c>
      <c r="BH2407" s="5">
        <v>2.2400000000000002</v>
      </c>
      <c r="BO2407" s="5">
        <v>130</v>
      </c>
      <c r="BQ2407" s="5">
        <v>5.93</v>
      </c>
      <c r="BR2407" s="5">
        <v>6.73</v>
      </c>
      <c r="BX2407" s="5">
        <v>9.6</v>
      </c>
    </row>
    <row r="2408" spans="1:77" x14ac:dyDescent="0.35">
      <c r="A2408" s="2" t="s">
        <v>160</v>
      </c>
      <c r="B2408" s="3">
        <v>39924</v>
      </c>
      <c r="C2408" s="4">
        <v>31</v>
      </c>
      <c r="G2408" s="5">
        <v>5.0000000000000001E-3</v>
      </c>
      <c r="H2408" s="5">
        <v>0.13</v>
      </c>
      <c r="J2408" s="5">
        <v>3.9</v>
      </c>
      <c r="M2408" s="5">
        <v>0.14000000000000001</v>
      </c>
      <c r="N2408" s="5">
        <v>1.5</v>
      </c>
      <c r="Q2408" s="5">
        <v>0.04</v>
      </c>
      <c r="S2408" s="5">
        <v>111</v>
      </c>
      <c r="T2408" s="5">
        <v>33</v>
      </c>
      <c r="U2408" s="5">
        <v>2.8</v>
      </c>
      <c r="V2408" s="5">
        <v>2.1</v>
      </c>
      <c r="W2408" s="5">
        <v>4.13</v>
      </c>
      <c r="AB2408" s="5">
        <v>1.77</v>
      </c>
      <c r="AD2408" s="5">
        <v>14.7</v>
      </c>
      <c r="AE2408" s="5">
        <v>1.1499999999999999</v>
      </c>
      <c r="AI2408" s="5">
        <v>1.7</v>
      </c>
      <c r="AJ2408" s="5">
        <v>55.1</v>
      </c>
      <c r="AN2408" s="5">
        <v>6.03</v>
      </c>
      <c r="AO2408" s="5">
        <v>0.28000000000000003</v>
      </c>
      <c r="AT2408" s="5">
        <v>10.4</v>
      </c>
      <c r="AU2408" s="5">
        <v>2.8</v>
      </c>
      <c r="AV2408" s="5">
        <v>0.22</v>
      </c>
      <c r="AW2408" s="5">
        <v>3.2799999999999999E-3</v>
      </c>
      <c r="AX2408" s="5">
        <v>0.01</v>
      </c>
      <c r="BA2408" s="5">
        <v>7.57</v>
      </c>
      <c r="BC2408" s="5">
        <v>1E-3</v>
      </c>
      <c r="BF2408" s="5">
        <v>0.26</v>
      </c>
      <c r="BH2408" s="5">
        <v>2.16</v>
      </c>
      <c r="BO2408" s="5">
        <v>122</v>
      </c>
      <c r="BW2408" s="5">
        <v>4</v>
      </c>
      <c r="BX2408" s="5">
        <v>10</v>
      </c>
      <c r="BY2408" s="5">
        <v>4.9000000000000004</v>
      </c>
    </row>
    <row r="2409" spans="1:77" x14ac:dyDescent="0.35">
      <c r="A2409" s="2" t="s">
        <v>160</v>
      </c>
      <c r="B2409" s="3">
        <v>41589</v>
      </c>
      <c r="C2409" s="4">
        <v>25</v>
      </c>
      <c r="G2409" s="5">
        <v>6.0000000000000001E-3</v>
      </c>
      <c r="H2409" s="5">
        <v>0.41</v>
      </c>
      <c r="M2409" s="5">
        <v>0.52</v>
      </c>
      <c r="S2409" s="5">
        <v>96.8</v>
      </c>
      <c r="T2409" s="5">
        <v>37</v>
      </c>
      <c r="V2409" s="5">
        <v>4.3</v>
      </c>
      <c r="W2409" s="5">
        <v>4.3899999999999997</v>
      </c>
      <c r="AB2409" s="5">
        <v>2.25</v>
      </c>
      <c r="AD2409" s="5">
        <v>5.52</v>
      </c>
      <c r="AE2409" s="5">
        <v>1.77</v>
      </c>
      <c r="AJ2409" s="5">
        <v>58</v>
      </c>
      <c r="AN2409" s="5">
        <v>5.27</v>
      </c>
      <c r="AO2409" s="5">
        <v>0.32</v>
      </c>
      <c r="AT2409" s="5">
        <v>16</v>
      </c>
      <c r="AV2409" s="5">
        <v>0.22</v>
      </c>
      <c r="AW2409" s="5">
        <v>5.9100000000000003E-3</v>
      </c>
      <c r="AX2409" s="5">
        <v>0.01</v>
      </c>
      <c r="AY2409" s="5">
        <v>0.11</v>
      </c>
      <c r="BA2409" s="5">
        <v>7.07</v>
      </c>
      <c r="BF2409" s="5">
        <v>7.0000000000000007E-2</v>
      </c>
      <c r="BH2409" s="5">
        <v>3.59</v>
      </c>
      <c r="BO2409" s="5">
        <v>62.7</v>
      </c>
      <c r="BQ2409" s="5">
        <v>5.94</v>
      </c>
      <c r="BR2409" s="5">
        <v>6.28</v>
      </c>
      <c r="BX2409" s="5">
        <v>9.9</v>
      </c>
    </row>
    <row r="2410" spans="1:77" x14ac:dyDescent="0.35">
      <c r="A2410" s="2" t="s">
        <v>160</v>
      </c>
      <c r="B2410" s="3">
        <v>41430</v>
      </c>
      <c r="C2410" s="4">
        <v>31</v>
      </c>
      <c r="G2410" s="5">
        <v>8.9999999999999993E-3</v>
      </c>
      <c r="H2410" s="5">
        <v>0.01</v>
      </c>
      <c r="J2410" s="5">
        <v>0.2</v>
      </c>
      <c r="M2410" s="5">
        <v>0.43</v>
      </c>
      <c r="N2410" s="5">
        <v>0.2</v>
      </c>
      <c r="Q2410" s="5">
        <v>0.02</v>
      </c>
      <c r="S2410" s="5">
        <v>152</v>
      </c>
      <c r="T2410" s="5">
        <v>53</v>
      </c>
      <c r="U2410" s="5">
        <v>1.9</v>
      </c>
      <c r="V2410" s="5">
        <v>1.2</v>
      </c>
      <c r="W2410" s="5">
        <v>0.02</v>
      </c>
      <c r="AB2410" s="5">
        <v>16.71</v>
      </c>
      <c r="AD2410" s="5">
        <v>6.81</v>
      </c>
      <c r="AE2410" s="5">
        <v>0.98</v>
      </c>
      <c r="AI2410" s="5">
        <v>0.5</v>
      </c>
      <c r="AJ2410" s="5">
        <v>86.4</v>
      </c>
      <c r="AN2410" s="5">
        <v>9.09</v>
      </c>
      <c r="AT2410" s="5">
        <v>19.3</v>
      </c>
      <c r="AU2410" s="5">
        <v>0.5</v>
      </c>
      <c r="AV2410" s="5">
        <v>76.58</v>
      </c>
      <c r="AW2410" s="5">
        <v>3.2799999999999999E-3</v>
      </c>
      <c r="AX2410" s="5">
        <v>0.15</v>
      </c>
      <c r="BA2410" s="5">
        <v>7.04</v>
      </c>
      <c r="BC2410" s="5">
        <v>1E-3</v>
      </c>
      <c r="BF2410" s="5">
        <v>9.3000000000000007</v>
      </c>
      <c r="BH2410" s="5">
        <v>4.51</v>
      </c>
      <c r="BO2410" s="5">
        <v>64.8</v>
      </c>
      <c r="BQ2410" s="5">
        <v>8.59</v>
      </c>
      <c r="BR2410" s="5">
        <v>9.1999999999999993</v>
      </c>
      <c r="BX2410" s="5">
        <v>10.7</v>
      </c>
      <c r="BY2410" s="5">
        <v>0.5</v>
      </c>
    </row>
    <row r="2411" spans="1:77" x14ac:dyDescent="0.35">
      <c r="A2411" s="2" t="s">
        <v>160</v>
      </c>
      <c r="B2411" s="3">
        <v>34135</v>
      </c>
      <c r="C2411" s="4">
        <v>28</v>
      </c>
      <c r="F2411" s="5">
        <v>0.03</v>
      </c>
      <c r="H2411" s="5">
        <v>0.65</v>
      </c>
      <c r="J2411" s="5">
        <v>0.2</v>
      </c>
      <c r="M2411" s="5">
        <v>0.26</v>
      </c>
      <c r="N2411" s="5">
        <v>1</v>
      </c>
      <c r="Q2411" s="5">
        <v>0.1</v>
      </c>
      <c r="S2411" s="5">
        <v>104</v>
      </c>
      <c r="T2411" s="5">
        <v>57</v>
      </c>
      <c r="U2411" s="5">
        <v>2.2000000000000002</v>
      </c>
      <c r="V2411" s="5">
        <v>3.9</v>
      </c>
      <c r="W2411" s="5">
        <v>9.3000000000000007</v>
      </c>
      <c r="AE2411" s="5">
        <v>4.97</v>
      </c>
      <c r="AI2411" s="5">
        <v>0.8</v>
      </c>
      <c r="AJ2411" s="5">
        <v>59.6</v>
      </c>
      <c r="AN2411" s="5">
        <v>7.86</v>
      </c>
      <c r="AO2411" s="5">
        <v>0.17</v>
      </c>
      <c r="AT2411" s="5">
        <v>75</v>
      </c>
      <c r="AU2411" s="5">
        <v>0.1</v>
      </c>
      <c r="AV2411" s="5">
        <v>0.08</v>
      </c>
      <c r="AW2411" s="5">
        <v>0.01</v>
      </c>
      <c r="AX2411" s="5">
        <v>0.1</v>
      </c>
      <c r="BA2411" s="5">
        <v>7</v>
      </c>
      <c r="BC2411" s="5">
        <v>0.3</v>
      </c>
      <c r="BE2411" s="5">
        <v>0.1</v>
      </c>
      <c r="BH2411" s="5">
        <v>4.97</v>
      </c>
      <c r="BO2411" s="5">
        <v>128</v>
      </c>
      <c r="BX2411" s="5">
        <v>11</v>
      </c>
      <c r="BY2411" s="5">
        <v>5</v>
      </c>
    </row>
    <row r="2412" spans="1:77" x14ac:dyDescent="0.35">
      <c r="A2412" s="2" t="s">
        <v>160</v>
      </c>
      <c r="B2412" s="3">
        <v>38673</v>
      </c>
      <c r="C2412" s="4">
        <v>33</v>
      </c>
      <c r="F2412" s="5">
        <v>0.05</v>
      </c>
      <c r="H2412" s="5">
        <v>0.14000000000000001</v>
      </c>
      <c r="J2412" s="5">
        <v>1</v>
      </c>
      <c r="M2412" s="5">
        <v>0.2</v>
      </c>
      <c r="N2412" s="5">
        <v>2</v>
      </c>
      <c r="Q2412" s="5">
        <v>0.5</v>
      </c>
      <c r="S2412" s="5">
        <v>104</v>
      </c>
      <c r="T2412" s="5">
        <v>31</v>
      </c>
      <c r="U2412" s="5">
        <v>1</v>
      </c>
      <c r="V2412" s="5">
        <v>2.4</v>
      </c>
      <c r="W2412" s="5">
        <v>1.49</v>
      </c>
      <c r="AB2412" s="5">
        <v>2.12</v>
      </c>
      <c r="AD2412" s="5">
        <v>0.45</v>
      </c>
      <c r="AE2412" s="5">
        <v>0.8</v>
      </c>
      <c r="AI2412" s="5">
        <v>1</v>
      </c>
      <c r="AJ2412" s="5">
        <v>50.8</v>
      </c>
      <c r="AN2412" s="5">
        <v>4.8</v>
      </c>
      <c r="AO2412" s="5">
        <v>0.23</v>
      </c>
      <c r="AT2412" s="5">
        <v>8.6</v>
      </c>
      <c r="AU2412" s="5">
        <v>8</v>
      </c>
      <c r="AV2412" s="5">
        <v>0.44</v>
      </c>
      <c r="AW2412" s="5">
        <v>0.03</v>
      </c>
      <c r="AX2412" s="5">
        <v>0.15</v>
      </c>
      <c r="BA2412" s="5">
        <v>7.4</v>
      </c>
      <c r="BC2412" s="5">
        <v>0.1</v>
      </c>
      <c r="BE2412" s="5">
        <v>1.9</v>
      </c>
      <c r="BH2412" s="5">
        <v>2.5</v>
      </c>
      <c r="BI2412" s="5">
        <v>0.1</v>
      </c>
      <c r="BO2412" s="5">
        <v>127</v>
      </c>
      <c r="BQ2412" s="5">
        <v>-6.02</v>
      </c>
      <c r="BR2412" s="5">
        <v>6.04</v>
      </c>
      <c r="BX2412" s="5">
        <v>10.1</v>
      </c>
      <c r="BY2412" s="5">
        <v>5</v>
      </c>
    </row>
    <row r="2413" spans="1:77" x14ac:dyDescent="0.35">
      <c r="A2413" s="2" t="s">
        <v>160</v>
      </c>
      <c r="B2413" s="3">
        <v>41702</v>
      </c>
      <c r="C2413" s="4">
        <v>38</v>
      </c>
      <c r="E2413" s="5">
        <v>45</v>
      </c>
      <c r="F2413" s="5">
        <v>0.01</v>
      </c>
      <c r="H2413" s="5">
        <v>0.05</v>
      </c>
      <c r="I2413" s="5">
        <v>0.1</v>
      </c>
      <c r="J2413" s="5">
        <v>0.5</v>
      </c>
      <c r="M2413" s="5">
        <v>0.53</v>
      </c>
      <c r="N2413" s="5">
        <v>1</v>
      </c>
      <c r="Q2413" s="5">
        <v>0.1</v>
      </c>
      <c r="S2413" s="5">
        <v>150</v>
      </c>
      <c r="T2413" s="5">
        <v>52</v>
      </c>
      <c r="U2413" s="5">
        <v>1</v>
      </c>
      <c r="W2413" s="5">
        <v>0.01</v>
      </c>
      <c r="Z2413" s="5">
        <v>30</v>
      </c>
      <c r="AA2413" s="5">
        <v>16.88</v>
      </c>
      <c r="AB2413" s="5">
        <v>16.88</v>
      </c>
      <c r="AE2413" s="5">
        <v>0.9</v>
      </c>
      <c r="AG2413" s="5">
        <v>23.4</v>
      </c>
      <c r="AI2413" s="5">
        <v>5</v>
      </c>
      <c r="AJ2413" s="5">
        <v>83.2</v>
      </c>
      <c r="AM2413" s="5">
        <v>5.6</v>
      </c>
      <c r="AN2413" s="5">
        <v>9</v>
      </c>
      <c r="AO2413" s="5">
        <v>5.0000000000000001E-3</v>
      </c>
      <c r="AT2413" s="5">
        <v>18</v>
      </c>
      <c r="AU2413" s="5">
        <v>1</v>
      </c>
      <c r="AV2413" s="5">
        <v>76</v>
      </c>
      <c r="AW2413" s="5">
        <v>0.01</v>
      </c>
      <c r="AX2413" s="5">
        <v>0.14000000000000001</v>
      </c>
      <c r="BA2413" s="5">
        <v>7.25</v>
      </c>
      <c r="BC2413" s="5">
        <v>0.1</v>
      </c>
      <c r="BF2413" s="5">
        <v>0.2</v>
      </c>
      <c r="BH2413" s="5">
        <v>4.4800000000000004</v>
      </c>
      <c r="BK2413" s="5">
        <v>1</v>
      </c>
      <c r="BO2413" s="5">
        <v>94</v>
      </c>
      <c r="BQ2413" s="5">
        <v>9.18</v>
      </c>
      <c r="BR2413" s="5">
        <v>9.0299999999999994</v>
      </c>
      <c r="BU2413" s="5">
        <v>0.96</v>
      </c>
      <c r="BX2413" s="5">
        <v>10.4</v>
      </c>
      <c r="BY2413" s="5">
        <v>20</v>
      </c>
    </row>
    <row r="2414" spans="1:77" x14ac:dyDescent="0.35">
      <c r="A2414" s="2" t="s">
        <v>160</v>
      </c>
      <c r="B2414" s="3">
        <v>41767</v>
      </c>
      <c r="C2414" s="4">
        <v>25</v>
      </c>
      <c r="G2414" s="5">
        <v>7.0000000000000001E-3</v>
      </c>
      <c r="H2414" s="5">
        <v>0.01</v>
      </c>
      <c r="M2414" s="5">
        <v>0.42</v>
      </c>
      <c r="S2414" s="5">
        <v>147</v>
      </c>
      <c r="T2414" s="5">
        <v>52</v>
      </c>
      <c r="V2414" s="5">
        <v>1.4</v>
      </c>
      <c r="W2414" s="5">
        <v>0.06</v>
      </c>
      <c r="AB2414" s="5">
        <v>16.77</v>
      </c>
      <c r="AD2414" s="5">
        <v>2.02</v>
      </c>
      <c r="AE2414" s="5">
        <v>0.94</v>
      </c>
      <c r="AJ2414" s="5">
        <v>88.8</v>
      </c>
      <c r="AN2414" s="5">
        <v>8.86</v>
      </c>
      <c r="AO2414" s="5">
        <v>3.0000000000000001E-3</v>
      </c>
      <c r="AT2414" s="5">
        <v>18.600000000000001</v>
      </c>
      <c r="AV2414" s="5">
        <v>70.819999999999993</v>
      </c>
      <c r="AW2414" s="5">
        <v>3.2799999999999999E-3</v>
      </c>
      <c r="AX2414" s="5">
        <v>0.13</v>
      </c>
      <c r="AY2414" s="5">
        <v>0.04</v>
      </c>
      <c r="BA2414" s="5">
        <v>7.4</v>
      </c>
      <c r="BF2414" s="5">
        <v>8.16</v>
      </c>
      <c r="BH2414" s="5">
        <v>4.55</v>
      </c>
      <c r="BO2414" s="5">
        <v>92.4</v>
      </c>
      <c r="BQ2414" s="5">
        <v>9.08</v>
      </c>
      <c r="BR2414" s="5">
        <v>8.9</v>
      </c>
      <c r="BX2414" s="5">
        <v>10.6</v>
      </c>
    </row>
    <row r="2415" spans="1:77" x14ac:dyDescent="0.35">
      <c r="A2415" s="2" t="s">
        <v>160</v>
      </c>
      <c r="B2415" s="3">
        <v>41528</v>
      </c>
      <c r="C2415" s="4">
        <v>31</v>
      </c>
      <c r="G2415" s="5">
        <v>0.01</v>
      </c>
      <c r="H2415" s="5">
        <v>0.15</v>
      </c>
      <c r="J2415" s="5">
        <v>13</v>
      </c>
      <c r="M2415" s="5">
        <v>0.17</v>
      </c>
      <c r="N2415" s="5">
        <v>15</v>
      </c>
      <c r="S2415" s="5">
        <v>312</v>
      </c>
      <c r="T2415" s="5">
        <v>30</v>
      </c>
      <c r="U2415" s="5">
        <v>8.6</v>
      </c>
      <c r="V2415" s="5">
        <v>2.1</v>
      </c>
      <c r="W2415" s="5">
        <v>26</v>
      </c>
      <c r="AB2415" s="5">
        <v>1.93</v>
      </c>
      <c r="AD2415" s="5">
        <v>108.5</v>
      </c>
      <c r="AE2415" s="5">
        <v>2.76</v>
      </c>
      <c r="AI2415" s="5">
        <v>13</v>
      </c>
      <c r="AJ2415" s="5">
        <v>57.4</v>
      </c>
      <c r="AN2415" s="5">
        <v>21.3</v>
      </c>
      <c r="AO2415" s="5">
        <v>1.17</v>
      </c>
      <c r="AT2415" s="5">
        <v>11.3</v>
      </c>
      <c r="AU2415" s="5">
        <v>26</v>
      </c>
      <c r="AV2415" s="5">
        <v>0.5</v>
      </c>
      <c r="AW2415" s="5">
        <v>0.01</v>
      </c>
      <c r="AX2415" s="5">
        <v>0.01</v>
      </c>
      <c r="AY2415" s="5">
        <v>1.1000000000000001</v>
      </c>
      <c r="BA2415" s="5">
        <v>7.79</v>
      </c>
      <c r="BF2415" s="5">
        <v>0.19</v>
      </c>
      <c r="BH2415" s="5">
        <v>2.36</v>
      </c>
      <c r="BO2415" s="5">
        <v>121</v>
      </c>
      <c r="BQ2415" s="5">
        <v>5.73</v>
      </c>
      <c r="BR2415" s="5">
        <v>19.329999999999998</v>
      </c>
      <c r="BX2415" s="5">
        <v>9.8000000000000007</v>
      </c>
      <c r="BY2415" s="5">
        <v>82</v>
      </c>
    </row>
    <row r="2416" spans="1:77" x14ac:dyDescent="0.35">
      <c r="A2416" s="2" t="s">
        <v>160</v>
      </c>
      <c r="B2416" s="3">
        <v>31212</v>
      </c>
      <c r="C2416" s="4">
        <v>18</v>
      </c>
      <c r="H2416" s="5">
        <v>0.15</v>
      </c>
      <c r="M2416" s="5">
        <v>0.08</v>
      </c>
      <c r="S2416" s="5">
        <v>94.2</v>
      </c>
      <c r="W2416" s="5">
        <v>1.63</v>
      </c>
      <c r="AB2416" s="5">
        <v>1</v>
      </c>
      <c r="AE2416" s="5">
        <v>0.75</v>
      </c>
      <c r="AJ2416" s="5">
        <v>57</v>
      </c>
      <c r="AN2416" s="5">
        <v>11.4</v>
      </c>
      <c r="AO2416" s="5">
        <v>0.19</v>
      </c>
      <c r="AT2416" s="5">
        <v>16.329999999999998</v>
      </c>
      <c r="AV2416" s="5">
        <v>1.54</v>
      </c>
      <c r="AW2416" s="5">
        <v>0.06</v>
      </c>
      <c r="AX2416" s="5">
        <v>0.02</v>
      </c>
      <c r="BA2416" s="5">
        <v>7.7</v>
      </c>
      <c r="BE2416" s="5">
        <v>0.6</v>
      </c>
      <c r="BH2416" s="5">
        <v>5.17</v>
      </c>
      <c r="BU2416" s="5">
        <v>3.5</v>
      </c>
      <c r="BX2416" s="5">
        <v>14.1</v>
      </c>
    </row>
    <row r="2417" spans="1:77" x14ac:dyDescent="0.35">
      <c r="A2417" s="2" t="s">
        <v>160</v>
      </c>
      <c r="B2417" s="3">
        <v>40983</v>
      </c>
      <c r="C2417" s="4">
        <v>22</v>
      </c>
      <c r="E2417" s="5">
        <v>45</v>
      </c>
      <c r="M2417" s="5">
        <v>0.56000000000000005</v>
      </c>
      <c r="S2417" s="5">
        <v>154</v>
      </c>
      <c r="T2417" s="5">
        <v>58</v>
      </c>
      <c r="U2417" s="5">
        <v>1</v>
      </c>
      <c r="AE2417" s="5">
        <v>0.9</v>
      </c>
      <c r="AG2417" s="5">
        <v>24.6</v>
      </c>
      <c r="AJ2417" s="5">
        <v>91</v>
      </c>
      <c r="AK2417" s="5">
        <v>87.5</v>
      </c>
      <c r="AM2417" s="5">
        <v>8.9</v>
      </c>
      <c r="AN2417" s="5">
        <v>9</v>
      </c>
      <c r="AT2417" s="5">
        <v>19</v>
      </c>
      <c r="AV2417" s="5">
        <v>84</v>
      </c>
      <c r="AX2417" s="5">
        <v>0.14000000000000001</v>
      </c>
      <c r="BA2417" s="5">
        <v>7.23</v>
      </c>
      <c r="BF2417" s="5">
        <v>8</v>
      </c>
      <c r="BH2417" s="5">
        <v>4.3</v>
      </c>
      <c r="BO2417" s="5">
        <v>94</v>
      </c>
      <c r="BQ2417" s="5">
        <v>9.25</v>
      </c>
      <c r="BR2417" s="5">
        <v>9.27</v>
      </c>
      <c r="BU2417" s="5">
        <v>0.87</v>
      </c>
      <c r="BX2417" s="5">
        <v>10.7</v>
      </c>
    </row>
    <row r="2418" spans="1:77" x14ac:dyDescent="0.35">
      <c r="A2418" s="2" t="s">
        <v>160</v>
      </c>
      <c r="B2418" s="3">
        <v>41582</v>
      </c>
      <c r="C2418" s="4">
        <v>24</v>
      </c>
      <c r="G2418" s="5">
        <v>7.0000000000000001E-3</v>
      </c>
      <c r="H2418" s="5">
        <v>0.17</v>
      </c>
      <c r="M2418" s="5">
        <v>0.28999999999999998</v>
      </c>
      <c r="S2418" s="5">
        <v>94.2</v>
      </c>
      <c r="T2418" s="5">
        <v>30</v>
      </c>
      <c r="V2418" s="5">
        <v>1.7</v>
      </c>
      <c r="W2418" s="5">
        <v>3.89</v>
      </c>
      <c r="AB2418" s="5">
        <v>19.66</v>
      </c>
      <c r="AD2418" s="5">
        <v>6.72</v>
      </c>
      <c r="AE2418" s="5">
        <v>1.81</v>
      </c>
      <c r="AJ2418" s="5">
        <v>55.5</v>
      </c>
      <c r="AN2418" s="5">
        <v>7.42</v>
      </c>
      <c r="AO2418" s="5">
        <v>0.15</v>
      </c>
      <c r="AT2418" s="5">
        <v>10.8</v>
      </c>
      <c r="AV2418" s="5">
        <v>0.22</v>
      </c>
      <c r="AW2418" s="5">
        <v>3.2799999999999999E-3</v>
      </c>
      <c r="AX2418" s="5">
        <v>0.01</v>
      </c>
      <c r="AY2418" s="5">
        <v>0.12</v>
      </c>
      <c r="BF2418" s="5">
        <v>5.98</v>
      </c>
      <c r="BH2418" s="5">
        <v>3.52</v>
      </c>
      <c r="BO2418" s="5">
        <v>62.4</v>
      </c>
      <c r="BQ2418" s="5">
        <v>5.67</v>
      </c>
      <c r="BR2418" s="5">
        <v>6.06</v>
      </c>
      <c r="BX2418" s="5">
        <v>10.199999999999999</v>
      </c>
    </row>
    <row r="2419" spans="1:77" x14ac:dyDescent="0.35">
      <c r="A2419" s="2" t="s">
        <v>160</v>
      </c>
      <c r="B2419" s="3">
        <v>42143</v>
      </c>
      <c r="C2419" s="4">
        <v>25</v>
      </c>
      <c r="G2419" s="5">
        <v>2E-3</v>
      </c>
      <c r="H2419" s="5">
        <v>0.01</v>
      </c>
      <c r="M2419" s="5">
        <v>0.52</v>
      </c>
      <c r="S2419" s="5">
        <v>146</v>
      </c>
      <c r="T2419" s="5">
        <v>50</v>
      </c>
      <c r="V2419" s="5">
        <v>1.3</v>
      </c>
      <c r="W2419" s="5">
        <v>6.0000000000000001E-3</v>
      </c>
      <c r="AB2419" s="5">
        <v>16.739999999999998</v>
      </c>
      <c r="AC2419" s="5">
        <v>10</v>
      </c>
      <c r="AD2419" s="5">
        <v>0.92</v>
      </c>
      <c r="AE2419" s="5">
        <v>0.91</v>
      </c>
      <c r="AJ2419" s="5">
        <v>86.9</v>
      </c>
      <c r="AN2419" s="5">
        <v>8.7899999999999991</v>
      </c>
      <c r="AO2419" s="5">
        <v>1E-3</v>
      </c>
      <c r="AT2419" s="5">
        <v>19.399999999999999</v>
      </c>
      <c r="AV2419" s="5">
        <v>65.510000000000005</v>
      </c>
      <c r="AW2419" s="5">
        <v>3.2799999999999999E-3</v>
      </c>
      <c r="AX2419" s="5">
        <v>0.14000000000000001</v>
      </c>
      <c r="BA2419" s="5">
        <v>7.16</v>
      </c>
      <c r="BF2419" s="5">
        <v>10.050000000000001</v>
      </c>
      <c r="BH2419" s="5">
        <v>4.59</v>
      </c>
      <c r="BO2419" s="5">
        <v>91.2</v>
      </c>
      <c r="BQ2419" s="5">
        <v>8.9600000000000009</v>
      </c>
      <c r="BR2419" s="5">
        <v>8.8800000000000008</v>
      </c>
      <c r="BX2419" s="5">
        <v>11</v>
      </c>
    </row>
    <row r="2420" spans="1:77" x14ac:dyDescent="0.35">
      <c r="A2420" s="2" t="s">
        <v>160</v>
      </c>
      <c r="B2420" s="3">
        <v>42431</v>
      </c>
      <c r="C2420" s="4">
        <v>38</v>
      </c>
      <c r="E2420" s="5">
        <v>45</v>
      </c>
      <c r="F2420" s="5">
        <v>0.01</v>
      </c>
      <c r="H2420" s="5">
        <v>0.05</v>
      </c>
      <c r="I2420" s="5">
        <v>0.1</v>
      </c>
      <c r="J2420" s="5">
        <v>0.5</v>
      </c>
      <c r="M2420" s="5">
        <v>0.5</v>
      </c>
      <c r="N2420" s="5">
        <v>9</v>
      </c>
      <c r="Q2420" s="5">
        <v>0.1</v>
      </c>
      <c r="S2420" s="5">
        <v>148</v>
      </c>
      <c r="T2420" s="5">
        <v>54</v>
      </c>
      <c r="U2420" s="5">
        <v>1</v>
      </c>
      <c r="W2420" s="5">
        <v>0.01</v>
      </c>
      <c r="Z2420" s="5">
        <v>30</v>
      </c>
      <c r="AA2420" s="5">
        <v>16.75</v>
      </c>
      <c r="AB2420" s="5">
        <v>16.75</v>
      </c>
      <c r="AE2420" s="5">
        <v>1</v>
      </c>
      <c r="AG2420" s="5">
        <v>21.9</v>
      </c>
      <c r="AI2420" s="5">
        <v>5</v>
      </c>
      <c r="AJ2420" s="5">
        <v>83.4</v>
      </c>
      <c r="AM2420" s="5">
        <v>6.2</v>
      </c>
      <c r="AN2420" s="5">
        <v>8</v>
      </c>
      <c r="AO2420" s="5">
        <v>5.0000000000000001E-3</v>
      </c>
      <c r="AT2420" s="5">
        <v>20</v>
      </c>
      <c r="AU2420" s="5">
        <v>1</v>
      </c>
      <c r="AV2420" s="5">
        <v>60</v>
      </c>
      <c r="AW2420" s="5">
        <v>0.01</v>
      </c>
      <c r="AX2420" s="5">
        <v>0.14000000000000001</v>
      </c>
      <c r="BA2420" s="5">
        <v>7.28</v>
      </c>
      <c r="BC2420" s="5">
        <v>0.1</v>
      </c>
      <c r="BF2420" s="5">
        <v>0.3</v>
      </c>
      <c r="BH2420" s="5">
        <v>4.5999999999999996</v>
      </c>
      <c r="BK2420" s="5">
        <v>1</v>
      </c>
      <c r="BO2420" s="5">
        <v>93</v>
      </c>
      <c r="BQ2420" s="5">
        <v>9.02</v>
      </c>
      <c r="BR2420" s="5">
        <v>8.94</v>
      </c>
      <c r="BU2420" s="5">
        <v>1</v>
      </c>
      <c r="BX2420" s="5">
        <v>10.5</v>
      </c>
      <c r="BY2420" s="5">
        <v>20</v>
      </c>
    </row>
    <row r="2421" spans="1:77" x14ac:dyDescent="0.35">
      <c r="A2421" s="2" t="s">
        <v>160</v>
      </c>
      <c r="B2421" s="3">
        <v>31607</v>
      </c>
      <c r="C2421" s="4">
        <v>15</v>
      </c>
      <c r="H2421" s="5">
        <v>0.43</v>
      </c>
      <c r="M2421" s="5">
        <v>0.27</v>
      </c>
      <c r="W2421" s="5">
        <v>0.98</v>
      </c>
      <c r="AB2421" s="5">
        <v>10.58</v>
      </c>
      <c r="AJ2421" s="5">
        <v>31</v>
      </c>
      <c r="AO2421" s="5">
        <v>0.1</v>
      </c>
      <c r="AT2421" s="5">
        <v>11.3</v>
      </c>
      <c r="AV2421" s="5">
        <v>0.44</v>
      </c>
      <c r="AW2421" s="5">
        <v>9.8399999999999998E-3</v>
      </c>
      <c r="AX2421" s="5">
        <v>7.0000000000000007E-2</v>
      </c>
      <c r="BA2421" s="5">
        <v>7.2</v>
      </c>
      <c r="BE2421" s="5">
        <v>0.2</v>
      </c>
      <c r="BH2421" s="5">
        <v>4.25</v>
      </c>
      <c r="BU2421" s="5">
        <v>2</v>
      </c>
      <c r="BX2421" s="5">
        <v>11</v>
      </c>
    </row>
    <row r="2422" spans="1:77" x14ac:dyDescent="0.35">
      <c r="A2422" s="2" t="s">
        <v>131</v>
      </c>
      <c r="B2422" s="3">
        <v>28807</v>
      </c>
      <c r="C2422" s="4">
        <v>14</v>
      </c>
      <c r="H2422" s="5">
        <v>0.36</v>
      </c>
      <c r="S2422" s="5">
        <v>38.9</v>
      </c>
      <c r="T2422" s="5">
        <v>10.5</v>
      </c>
      <c r="W2422" s="5">
        <v>0.71</v>
      </c>
      <c r="AE2422" s="5">
        <v>1.79</v>
      </c>
      <c r="AJ2422" s="5">
        <v>27.9</v>
      </c>
      <c r="AN2422" s="5">
        <v>9.44</v>
      </c>
      <c r="AO2422" s="5">
        <v>0.14000000000000001</v>
      </c>
      <c r="AT2422" s="5">
        <v>6.23</v>
      </c>
      <c r="AV2422" s="5">
        <v>0.44</v>
      </c>
      <c r="AW2422" s="5">
        <v>4.9267499999999997E-3</v>
      </c>
      <c r="BA2422" s="5">
        <v>7.15</v>
      </c>
      <c r="BH2422" s="5">
        <v>2.94</v>
      </c>
      <c r="BO2422" s="5">
        <v>37.299999999999997</v>
      </c>
    </row>
    <row r="2423" spans="1:77" x14ac:dyDescent="0.35">
      <c r="A2423" s="2" t="s">
        <v>131</v>
      </c>
      <c r="B2423" s="3">
        <v>41583</v>
      </c>
      <c r="C2423" s="4">
        <v>25</v>
      </c>
      <c r="G2423" s="5">
        <v>3.0000000000000001E-3</v>
      </c>
      <c r="H2423" s="5">
        <v>0.38</v>
      </c>
      <c r="M2423" s="5">
        <v>0.28999999999999998</v>
      </c>
      <c r="S2423" s="5">
        <v>93.7</v>
      </c>
      <c r="T2423" s="5">
        <v>40</v>
      </c>
      <c r="V2423" s="5">
        <v>1.6</v>
      </c>
      <c r="W2423" s="5">
        <v>0.34</v>
      </c>
      <c r="AB2423" s="5">
        <v>9.4</v>
      </c>
      <c r="AD2423" s="5">
        <v>0.28000000000000003</v>
      </c>
      <c r="AE2423" s="5">
        <v>2.25</v>
      </c>
      <c r="AJ2423" s="5">
        <v>61.6</v>
      </c>
      <c r="AN2423" s="5">
        <v>8.3699999999999992</v>
      </c>
      <c r="AO2423" s="5">
        <v>0.03</v>
      </c>
      <c r="AT2423" s="5">
        <v>12.5</v>
      </c>
      <c r="AV2423" s="5">
        <v>0.22</v>
      </c>
      <c r="AW2423" s="5">
        <v>3.2799999999999999E-3</v>
      </c>
      <c r="AX2423" s="5">
        <v>0.01</v>
      </c>
      <c r="AY2423" s="5">
        <v>0.02</v>
      </c>
      <c r="BA2423" s="5">
        <v>4.9000000000000004</v>
      </c>
      <c r="BF2423" s="5">
        <v>0.2</v>
      </c>
      <c r="BH2423" s="5">
        <v>3.29</v>
      </c>
      <c r="BO2423" s="5">
        <v>76.099999999999994</v>
      </c>
      <c r="BQ2423" s="5">
        <v>6</v>
      </c>
      <c r="BR2423" s="5">
        <v>6.02</v>
      </c>
      <c r="BX2423" s="5">
        <v>10.1</v>
      </c>
    </row>
    <row r="2424" spans="1:77" x14ac:dyDescent="0.35">
      <c r="A2424" s="2" t="s">
        <v>131</v>
      </c>
      <c r="B2424" s="3">
        <v>41582</v>
      </c>
      <c r="C2424" s="4">
        <v>24</v>
      </c>
      <c r="G2424" s="5">
        <v>8.9999999999999993E-3</v>
      </c>
      <c r="H2424" s="5">
        <v>0.39</v>
      </c>
      <c r="M2424" s="5">
        <v>0.46</v>
      </c>
      <c r="S2424" s="5">
        <v>67.099999999999994</v>
      </c>
      <c r="T2424" s="5">
        <v>8.6</v>
      </c>
      <c r="V2424" s="5">
        <v>1.8</v>
      </c>
      <c r="W2424" s="5">
        <v>0.72</v>
      </c>
      <c r="AB2424" s="5">
        <v>18.5</v>
      </c>
      <c r="AD2424" s="5">
        <v>3.96</v>
      </c>
      <c r="AE2424" s="5">
        <v>1.27</v>
      </c>
      <c r="AJ2424" s="5">
        <v>38.299999999999997</v>
      </c>
      <c r="AN2424" s="5">
        <v>5.27</v>
      </c>
      <c r="AO2424" s="5">
        <v>0.33</v>
      </c>
      <c r="AT2424" s="5">
        <v>7.69</v>
      </c>
      <c r="AV2424" s="5">
        <v>0.22</v>
      </c>
      <c r="AW2424" s="5">
        <v>3.2799999999999999E-3</v>
      </c>
      <c r="AX2424" s="5">
        <v>0.02</v>
      </c>
      <c r="AY2424" s="5">
        <v>0.03</v>
      </c>
      <c r="BF2424" s="5">
        <v>0.23</v>
      </c>
      <c r="BH2424" s="5">
        <v>3.62</v>
      </c>
      <c r="BO2424" s="5">
        <v>9.7799999999999994</v>
      </c>
      <c r="BQ2424" s="5">
        <v>4.07</v>
      </c>
      <c r="BR2424" s="5">
        <v>4.2300000000000004</v>
      </c>
      <c r="BX2424" s="5">
        <v>10.1</v>
      </c>
    </row>
    <row r="2425" spans="1:77" x14ac:dyDescent="0.35">
      <c r="A2425" s="2" t="s">
        <v>131</v>
      </c>
      <c r="B2425" s="3">
        <v>42142</v>
      </c>
      <c r="C2425" s="4">
        <v>24</v>
      </c>
      <c r="G2425" s="5">
        <v>6.0000000000000001E-3</v>
      </c>
      <c r="H2425" s="5">
        <v>0.32</v>
      </c>
      <c r="M2425" s="5">
        <v>0.3</v>
      </c>
      <c r="S2425" s="5">
        <v>98.3</v>
      </c>
      <c r="T2425" s="5">
        <v>45</v>
      </c>
      <c r="V2425" s="5">
        <v>1.7</v>
      </c>
      <c r="W2425" s="5">
        <v>2.2999999999999998</v>
      </c>
      <c r="AB2425" s="5">
        <v>9.8000000000000007</v>
      </c>
      <c r="AD2425" s="5">
        <v>2.2999999999999998</v>
      </c>
      <c r="AE2425" s="5">
        <v>1.72</v>
      </c>
      <c r="AJ2425" s="5">
        <v>62.9</v>
      </c>
      <c r="AN2425" s="5">
        <v>9.23</v>
      </c>
      <c r="AO2425" s="5">
        <v>0.2</v>
      </c>
      <c r="AT2425" s="5">
        <v>12.8</v>
      </c>
      <c r="AV2425" s="5">
        <v>0.22</v>
      </c>
      <c r="AW2425" s="5">
        <v>3.2799999999999999E-3</v>
      </c>
      <c r="AX2425" s="5">
        <v>0.02</v>
      </c>
      <c r="BA2425" s="5">
        <v>7.38</v>
      </c>
      <c r="BF2425" s="5">
        <v>1.97</v>
      </c>
      <c r="BH2425" s="5">
        <v>3.29</v>
      </c>
      <c r="BO2425" s="5">
        <v>82.1</v>
      </c>
      <c r="BQ2425" s="5">
        <v>6.27</v>
      </c>
      <c r="BR2425" s="5">
        <v>6.42</v>
      </c>
      <c r="BX2425" s="5">
        <v>10</v>
      </c>
    </row>
    <row r="2426" spans="1:77" x14ac:dyDescent="0.35">
      <c r="A2426" s="2" t="s">
        <v>131</v>
      </c>
      <c r="B2426" s="3">
        <v>31607</v>
      </c>
      <c r="C2426" s="4">
        <v>18</v>
      </c>
      <c r="H2426" s="5">
        <v>0.31</v>
      </c>
      <c r="M2426" s="5">
        <v>0.15</v>
      </c>
      <c r="T2426" s="5">
        <v>12</v>
      </c>
      <c r="W2426" s="5">
        <v>2.23</v>
      </c>
      <c r="AB2426" s="5">
        <v>11.8</v>
      </c>
      <c r="AE2426" s="5">
        <v>2</v>
      </c>
      <c r="AJ2426" s="5">
        <v>37</v>
      </c>
      <c r="AO2426" s="5">
        <v>0.13</v>
      </c>
      <c r="AT2426" s="5">
        <v>9.6999999999999993</v>
      </c>
      <c r="AV2426" s="5">
        <v>0.44</v>
      </c>
      <c r="AW2426" s="5">
        <v>0.01</v>
      </c>
      <c r="AX2426" s="5">
        <v>0.01</v>
      </c>
      <c r="BA2426" s="5">
        <v>7.5</v>
      </c>
      <c r="BE2426" s="5">
        <v>0.3</v>
      </c>
      <c r="BH2426" s="5">
        <v>4.4400000000000004</v>
      </c>
      <c r="BO2426" s="5">
        <v>17.5</v>
      </c>
      <c r="BU2426" s="5">
        <v>3</v>
      </c>
      <c r="BX2426" s="5">
        <v>10.4</v>
      </c>
    </row>
    <row r="2427" spans="1:77" x14ac:dyDescent="0.35">
      <c r="A2427" s="2" t="s">
        <v>131</v>
      </c>
      <c r="B2427" s="3">
        <v>32015</v>
      </c>
      <c r="C2427" s="4">
        <v>22</v>
      </c>
      <c r="F2427" s="5">
        <v>5.0000000000000001E-3</v>
      </c>
      <c r="H2427" s="5">
        <v>0.33</v>
      </c>
      <c r="M2427" s="5">
        <v>0.46</v>
      </c>
      <c r="S2427" s="5">
        <v>71</v>
      </c>
      <c r="T2427" s="5">
        <v>10</v>
      </c>
      <c r="V2427" s="5">
        <v>2</v>
      </c>
      <c r="W2427" s="5">
        <v>1.8</v>
      </c>
      <c r="AB2427" s="5">
        <v>9.86</v>
      </c>
      <c r="AE2427" s="5">
        <v>2.2999999999999998</v>
      </c>
      <c r="AJ2427" s="5">
        <v>44.8</v>
      </c>
      <c r="AN2427" s="5">
        <v>9.1999999999999993</v>
      </c>
      <c r="AO2427" s="5">
        <v>0.06</v>
      </c>
      <c r="AT2427" s="5">
        <v>8.1</v>
      </c>
      <c r="AV2427" s="5">
        <v>0.44</v>
      </c>
      <c r="AW2427" s="5">
        <v>9.8519999999999996E-3</v>
      </c>
      <c r="AX2427" s="5">
        <v>0.01</v>
      </c>
      <c r="BA2427" s="5">
        <v>7.12</v>
      </c>
      <c r="BE2427" s="5">
        <v>0.2</v>
      </c>
      <c r="BH2427" s="5">
        <v>4.38</v>
      </c>
      <c r="BO2427" s="5">
        <v>17.399999999999999</v>
      </c>
      <c r="BX2427" s="5">
        <v>9.9</v>
      </c>
      <c r="BY2427" s="5">
        <v>2.9</v>
      </c>
    </row>
    <row r="2428" spans="1:77" x14ac:dyDescent="0.35">
      <c r="A2428" s="2" t="s">
        <v>131</v>
      </c>
      <c r="B2428" s="3">
        <v>31854</v>
      </c>
      <c r="C2428" s="4">
        <v>6</v>
      </c>
      <c r="H2428" s="5">
        <v>0.14000000000000001</v>
      </c>
      <c r="AJ2428" s="5">
        <v>55.8</v>
      </c>
      <c r="AV2428" s="5">
        <v>0.44</v>
      </c>
      <c r="AW2428" s="5">
        <v>6.5690000000000002E-3</v>
      </c>
      <c r="AX2428" s="5">
        <v>0.23</v>
      </c>
      <c r="BX2428" s="5">
        <v>8.8000000000000007</v>
      </c>
    </row>
    <row r="2429" spans="1:77" x14ac:dyDescent="0.35">
      <c r="A2429" s="2" t="s">
        <v>131</v>
      </c>
      <c r="B2429" s="3">
        <v>41211</v>
      </c>
      <c r="C2429" s="4">
        <v>26</v>
      </c>
      <c r="G2429" s="5">
        <v>2E-3</v>
      </c>
      <c r="H2429" s="5">
        <v>0.57999999999999996</v>
      </c>
      <c r="M2429" s="5">
        <v>0.39</v>
      </c>
      <c r="S2429" s="5">
        <v>42.2</v>
      </c>
      <c r="T2429" s="5">
        <v>7.12</v>
      </c>
      <c r="V2429" s="5">
        <v>2.2000000000000002</v>
      </c>
      <c r="W2429" s="5">
        <v>1.29</v>
      </c>
      <c r="AB2429" s="5">
        <v>2.1</v>
      </c>
      <c r="AD2429" s="5">
        <v>2.4700000000000002</v>
      </c>
      <c r="AE2429" s="5">
        <v>2.4300000000000002</v>
      </c>
      <c r="AJ2429" s="5">
        <v>29.5</v>
      </c>
      <c r="AN2429" s="5">
        <v>8.16</v>
      </c>
      <c r="AO2429" s="5">
        <v>0.15</v>
      </c>
      <c r="AT2429" s="5">
        <v>5.38</v>
      </c>
      <c r="AV2429" s="5">
        <v>0.22</v>
      </c>
      <c r="AW2429" s="5">
        <v>3.2799999999999999E-3</v>
      </c>
      <c r="AX2429" s="5">
        <v>0.13</v>
      </c>
      <c r="AY2429" s="5">
        <v>0.17</v>
      </c>
      <c r="BA2429" s="5">
        <v>7.06</v>
      </c>
      <c r="BF2429" s="5">
        <v>0.13</v>
      </c>
      <c r="BH2429" s="5">
        <v>2.88</v>
      </c>
      <c r="BO2429" s="5">
        <v>0.87</v>
      </c>
      <c r="BQ2429" s="5">
        <v>3.1</v>
      </c>
      <c r="BR2429" s="5">
        <v>3.18</v>
      </c>
      <c r="BT2429" s="5">
        <v>35</v>
      </c>
      <c r="BX2429" s="5">
        <v>12.3</v>
      </c>
    </row>
    <row r="2430" spans="1:77" x14ac:dyDescent="0.35">
      <c r="A2430" s="2" t="s">
        <v>131</v>
      </c>
      <c r="B2430" s="3">
        <v>40063</v>
      </c>
      <c r="C2430" s="4">
        <v>31</v>
      </c>
      <c r="G2430" s="5">
        <v>5.0000000000000001E-3</v>
      </c>
      <c r="H2430" s="5">
        <v>0.04</v>
      </c>
      <c r="J2430" s="5">
        <v>1</v>
      </c>
      <c r="M2430" s="5">
        <v>0.24</v>
      </c>
      <c r="N2430" s="5">
        <v>0.2</v>
      </c>
      <c r="Q2430" s="5">
        <v>0.03</v>
      </c>
      <c r="S2430" s="5">
        <v>98.7</v>
      </c>
      <c r="T2430" s="5">
        <v>32</v>
      </c>
      <c r="U2430" s="5">
        <v>0.8</v>
      </c>
      <c r="V2430" s="5">
        <v>2.2000000000000002</v>
      </c>
      <c r="W2430" s="5">
        <v>0.08</v>
      </c>
      <c r="AB2430" s="5">
        <v>11.92</v>
      </c>
      <c r="AD2430" s="5">
        <v>3.33</v>
      </c>
      <c r="AE2430" s="5">
        <v>1.83</v>
      </c>
      <c r="AI2430" s="5">
        <v>0.5</v>
      </c>
      <c r="AJ2430" s="5">
        <v>59.7</v>
      </c>
      <c r="AN2430" s="5">
        <v>6.51</v>
      </c>
      <c r="AO2430" s="5">
        <v>0.18</v>
      </c>
      <c r="AT2430" s="5">
        <v>18.399999999999999</v>
      </c>
      <c r="AU2430" s="5">
        <v>0.5</v>
      </c>
      <c r="AV2430" s="5">
        <v>0.22</v>
      </c>
      <c r="AW2430" s="5">
        <v>3.2799999999999999E-3</v>
      </c>
      <c r="AX2430" s="5">
        <v>0.05</v>
      </c>
      <c r="BA2430" s="5">
        <v>7.43</v>
      </c>
      <c r="BC2430" s="5">
        <v>1E-3</v>
      </c>
      <c r="BF2430" s="5">
        <v>0.27</v>
      </c>
      <c r="BH2430" s="5">
        <v>3.34</v>
      </c>
      <c r="BO2430" s="5">
        <v>110</v>
      </c>
      <c r="BW2430" s="5">
        <v>0.9</v>
      </c>
      <c r="BX2430" s="5">
        <v>9.6</v>
      </c>
      <c r="BY2430" s="5">
        <v>1</v>
      </c>
    </row>
    <row r="2431" spans="1:77" x14ac:dyDescent="0.35">
      <c r="A2431" s="2" t="s">
        <v>131</v>
      </c>
      <c r="B2431" s="3">
        <v>36461</v>
      </c>
      <c r="C2431" s="4">
        <v>24</v>
      </c>
      <c r="F2431" s="5">
        <v>2E-3</v>
      </c>
      <c r="G2431" s="5">
        <v>2E-3</v>
      </c>
      <c r="H2431" s="5">
        <v>0.02</v>
      </c>
      <c r="M2431" s="5">
        <v>0.26</v>
      </c>
      <c r="O2431" s="5">
        <v>50</v>
      </c>
      <c r="S2431" s="5">
        <v>73</v>
      </c>
      <c r="T2431" s="5">
        <v>16</v>
      </c>
      <c r="V2431" s="5">
        <v>0.71</v>
      </c>
      <c r="W2431" s="5">
        <v>0.15</v>
      </c>
      <c r="AB2431" s="5">
        <v>18.920000000000002</v>
      </c>
      <c r="AE2431" s="5">
        <v>1.1000000000000001</v>
      </c>
      <c r="AJ2431" s="5">
        <v>47</v>
      </c>
      <c r="AN2431" s="5">
        <v>5.0999999999999996</v>
      </c>
      <c r="AO2431" s="5">
        <v>0.02</v>
      </c>
      <c r="AT2431" s="5">
        <v>12</v>
      </c>
      <c r="AV2431" s="5">
        <v>0.22</v>
      </c>
      <c r="AW2431" s="5">
        <v>3.3E-3</v>
      </c>
      <c r="AX2431" s="5">
        <v>0.03</v>
      </c>
      <c r="AZ2431" s="5">
        <v>0.02</v>
      </c>
      <c r="BA2431" s="5">
        <v>7.29</v>
      </c>
      <c r="BE2431" s="5">
        <v>0.6</v>
      </c>
      <c r="BH2431" s="5">
        <v>3.57</v>
      </c>
      <c r="BO2431" s="5">
        <v>43.4</v>
      </c>
      <c r="BX2431" s="5">
        <v>8.6</v>
      </c>
    </row>
    <row r="2432" spans="1:77" x14ac:dyDescent="0.35">
      <c r="A2432" s="2" t="s">
        <v>131</v>
      </c>
      <c r="B2432" s="3">
        <v>36080</v>
      </c>
      <c r="C2432" s="4">
        <v>23</v>
      </c>
      <c r="F2432" s="5">
        <v>2E-3</v>
      </c>
      <c r="G2432" s="5">
        <v>2E-3</v>
      </c>
      <c r="H2432" s="5">
        <v>0.02</v>
      </c>
      <c r="M2432" s="5">
        <v>0.24</v>
      </c>
      <c r="O2432" s="5">
        <v>50</v>
      </c>
      <c r="S2432" s="5">
        <v>84</v>
      </c>
      <c r="T2432" s="5">
        <v>15</v>
      </c>
      <c r="V2432" s="5">
        <v>1</v>
      </c>
      <c r="W2432" s="5">
        <v>0.15</v>
      </c>
      <c r="AB2432" s="5">
        <v>19.5</v>
      </c>
      <c r="AE2432" s="5">
        <v>0.99</v>
      </c>
      <c r="AJ2432" s="5">
        <v>48</v>
      </c>
      <c r="AN2432" s="5">
        <v>5.3</v>
      </c>
      <c r="AO2432" s="5">
        <v>0.02</v>
      </c>
      <c r="AT2432" s="5">
        <v>13</v>
      </c>
      <c r="AV2432" s="5">
        <v>0.22</v>
      </c>
      <c r="AW2432" s="5">
        <v>3.2845000000000001E-3</v>
      </c>
      <c r="AX2432" s="5">
        <v>0.06</v>
      </c>
      <c r="AZ2432" s="5">
        <v>0.03</v>
      </c>
      <c r="BE2432" s="5">
        <v>0.3</v>
      </c>
      <c r="BH2432" s="5">
        <v>3.57</v>
      </c>
      <c r="BO2432" s="5">
        <v>44.8</v>
      </c>
      <c r="BX2432" s="5">
        <v>8.6999999999999993</v>
      </c>
    </row>
    <row r="2433" spans="1:77" x14ac:dyDescent="0.35">
      <c r="A2433" s="2" t="s">
        <v>193</v>
      </c>
      <c r="B2433" s="3">
        <v>40484</v>
      </c>
      <c r="C2433" s="4">
        <v>24</v>
      </c>
      <c r="G2433" s="5">
        <v>8.0000000000000002E-3</v>
      </c>
      <c r="H2433" s="5">
        <v>0.04</v>
      </c>
      <c r="M2433" s="5">
        <v>0.19</v>
      </c>
      <c r="S2433" s="5">
        <v>116</v>
      </c>
      <c r="T2433" s="5">
        <v>30</v>
      </c>
      <c r="V2433" s="5">
        <v>1.6</v>
      </c>
      <c r="W2433" s="5">
        <v>0.21</v>
      </c>
      <c r="AB2433" s="5">
        <v>11.91</v>
      </c>
      <c r="AD2433" s="5">
        <v>14.71</v>
      </c>
      <c r="AE2433" s="5">
        <v>1.43</v>
      </c>
      <c r="AJ2433" s="5">
        <v>61.8</v>
      </c>
      <c r="AN2433" s="5">
        <v>8.09</v>
      </c>
      <c r="AO2433" s="5">
        <v>0.22</v>
      </c>
      <c r="AT2433" s="5">
        <v>21.1</v>
      </c>
      <c r="AV2433" s="5">
        <v>0.22</v>
      </c>
      <c r="AW2433" s="5">
        <v>3.2799999999999999E-3</v>
      </c>
      <c r="AX2433" s="5">
        <v>0.06</v>
      </c>
      <c r="BA2433" s="5">
        <v>7.46</v>
      </c>
      <c r="BF2433" s="5">
        <v>0.13</v>
      </c>
      <c r="BH2433" s="5">
        <v>3.4</v>
      </c>
      <c r="BO2433" s="5">
        <v>104</v>
      </c>
      <c r="BQ2433" s="5">
        <v>6.41</v>
      </c>
      <c r="BR2433" s="5">
        <v>7.43</v>
      </c>
      <c r="BX2433" s="5">
        <v>9.5</v>
      </c>
    </row>
    <row r="2434" spans="1:77" x14ac:dyDescent="0.35">
      <c r="A2434" s="2" t="s">
        <v>193</v>
      </c>
      <c r="B2434" s="3">
        <v>40864</v>
      </c>
      <c r="C2434" s="4">
        <v>25</v>
      </c>
      <c r="G2434" s="5">
        <v>2E-3</v>
      </c>
      <c r="H2434" s="5">
        <v>0.04</v>
      </c>
      <c r="M2434" s="5">
        <v>0.23</v>
      </c>
      <c r="S2434" s="5">
        <v>120</v>
      </c>
      <c r="T2434" s="5">
        <v>31</v>
      </c>
      <c r="V2434" s="5">
        <v>1.4</v>
      </c>
      <c r="W2434" s="5">
        <v>0.25</v>
      </c>
      <c r="AB2434" s="5">
        <v>11.92</v>
      </c>
      <c r="AD2434" s="5">
        <v>16.43</v>
      </c>
      <c r="AE2434" s="5">
        <v>1.1399999999999999</v>
      </c>
      <c r="AJ2434" s="5">
        <v>62.5</v>
      </c>
      <c r="AN2434" s="5">
        <v>8.09</v>
      </c>
      <c r="AO2434" s="5">
        <v>0.22</v>
      </c>
      <c r="AT2434" s="5">
        <v>21.6</v>
      </c>
      <c r="AV2434" s="5">
        <v>0.22</v>
      </c>
      <c r="AW2434" s="5">
        <v>3.2799999999999999E-3</v>
      </c>
      <c r="AX2434" s="5">
        <v>0.04</v>
      </c>
      <c r="BA2434" s="5">
        <v>7.44</v>
      </c>
      <c r="BF2434" s="5">
        <v>0.22</v>
      </c>
      <c r="BH2434" s="5">
        <v>3.59</v>
      </c>
      <c r="BO2434" s="5">
        <v>97</v>
      </c>
      <c r="BQ2434" s="5">
        <v>6.49</v>
      </c>
      <c r="BR2434" s="5">
        <v>7.65</v>
      </c>
      <c r="BT2434" s="5">
        <v>42</v>
      </c>
      <c r="BX2434" s="5">
        <v>9.6</v>
      </c>
    </row>
    <row r="2435" spans="1:77" x14ac:dyDescent="0.35">
      <c r="A2435" s="2" t="s">
        <v>193</v>
      </c>
      <c r="B2435" s="3">
        <v>41295</v>
      </c>
      <c r="C2435" s="4">
        <v>38</v>
      </c>
      <c r="G2435" s="5">
        <v>5.0000000000000001E-3</v>
      </c>
      <c r="H2435" s="5">
        <v>0.05</v>
      </c>
      <c r="J2435" s="5">
        <v>1.7</v>
      </c>
      <c r="M2435" s="5">
        <v>0.2</v>
      </c>
      <c r="N2435" s="5">
        <v>0.2</v>
      </c>
      <c r="Q2435" s="5">
        <v>0.02</v>
      </c>
      <c r="S2435" s="5">
        <v>128</v>
      </c>
      <c r="T2435" s="5">
        <v>30</v>
      </c>
      <c r="U2435" s="5">
        <v>0.2</v>
      </c>
      <c r="V2435" s="5">
        <v>1.4</v>
      </c>
      <c r="W2435" s="5">
        <v>0.37</v>
      </c>
      <c r="AB2435" s="5">
        <v>11.76</v>
      </c>
      <c r="AD2435" s="5">
        <v>14.95</v>
      </c>
      <c r="AE2435" s="5">
        <v>1.17</v>
      </c>
      <c r="AI2435" s="5">
        <v>0.5</v>
      </c>
      <c r="AJ2435" s="5">
        <v>68.400000000000006</v>
      </c>
      <c r="AN2435" s="5">
        <v>8.91</v>
      </c>
      <c r="AO2435" s="5">
        <v>0.24</v>
      </c>
      <c r="AS2435" s="5">
        <v>1</v>
      </c>
      <c r="AT2435" s="5">
        <v>24.1</v>
      </c>
      <c r="AU2435" s="5">
        <v>5.6</v>
      </c>
      <c r="AV2435" s="5">
        <v>0.22</v>
      </c>
      <c r="AW2435" s="5">
        <v>3.9399999999999999E-3</v>
      </c>
      <c r="AX2435" s="5">
        <v>0.05</v>
      </c>
      <c r="AY2435" s="5">
        <v>0.04</v>
      </c>
      <c r="BA2435" s="5">
        <v>7.42</v>
      </c>
      <c r="BC2435" s="5">
        <v>1E-3</v>
      </c>
      <c r="BF2435" s="5">
        <v>0.41</v>
      </c>
      <c r="BH2435" s="5">
        <v>3.99</v>
      </c>
      <c r="BO2435" s="5">
        <v>108</v>
      </c>
      <c r="BQ2435" s="5">
        <v>7.09</v>
      </c>
      <c r="BR2435" s="5">
        <v>8.23</v>
      </c>
      <c r="BS2435" s="5">
        <v>0.2</v>
      </c>
      <c r="BT2435" s="5">
        <v>47</v>
      </c>
      <c r="BV2435" s="5">
        <v>0.5</v>
      </c>
      <c r="BW2435" s="5">
        <v>0.15</v>
      </c>
      <c r="BX2435" s="5">
        <v>9.6</v>
      </c>
      <c r="BY2435" s="5">
        <v>1.6</v>
      </c>
    </row>
    <row r="2436" spans="1:77" x14ac:dyDescent="0.35">
      <c r="A2436" s="2" t="s">
        <v>193</v>
      </c>
      <c r="B2436" s="3">
        <v>41585</v>
      </c>
      <c r="C2436" s="4">
        <v>25</v>
      </c>
      <c r="G2436" s="5">
        <v>6.0000000000000001E-3</v>
      </c>
      <c r="H2436" s="5">
        <v>0.05</v>
      </c>
      <c r="M2436" s="5">
        <v>0.24</v>
      </c>
      <c r="S2436" s="5">
        <v>112</v>
      </c>
      <c r="T2436" s="5">
        <v>32</v>
      </c>
      <c r="V2436" s="5">
        <v>1.3</v>
      </c>
      <c r="W2436" s="5">
        <v>0.38</v>
      </c>
      <c r="AB2436" s="5">
        <v>11.96</v>
      </c>
      <c r="AD2436" s="5">
        <v>0.7</v>
      </c>
      <c r="AE2436" s="5">
        <v>1.1599999999999999</v>
      </c>
      <c r="AJ2436" s="5">
        <v>69.7</v>
      </c>
      <c r="AN2436" s="5">
        <v>8.0299999999999994</v>
      </c>
      <c r="AO2436" s="5">
        <v>0.26</v>
      </c>
      <c r="AT2436" s="5">
        <v>22.6</v>
      </c>
      <c r="AV2436" s="5">
        <v>0.22</v>
      </c>
      <c r="AW2436" s="5">
        <v>3.2799999999999999E-3</v>
      </c>
      <c r="AX2436" s="5">
        <v>0.03</v>
      </c>
      <c r="AY2436" s="5">
        <v>0.04</v>
      </c>
      <c r="BA2436" s="5">
        <v>7.49</v>
      </c>
      <c r="BF2436" s="5">
        <v>0.09</v>
      </c>
      <c r="BH2436" s="5">
        <v>4.03</v>
      </c>
      <c r="BO2436" s="5">
        <v>111</v>
      </c>
      <c r="BQ2436" s="5">
        <v>7.24</v>
      </c>
      <c r="BR2436" s="5">
        <v>7.3</v>
      </c>
      <c r="BX2436" s="5">
        <v>9.6</v>
      </c>
    </row>
    <row r="2437" spans="1:77" x14ac:dyDescent="0.35">
      <c r="A2437" s="2" t="s">
        <v>193</v>
      </c>
      <c r="B2437" s="3">
        <v>41891</v>
      </c>
      <c r="C2437" s="4">
        <v>25</v>
      </c>
      <c r="G2437" s="5">
        <v>8.9999999999999993E-3</v>
      </c>
      <c r="H2437" s="5">
        <v>0.04</v>
      </c>
      <c r="M2437" s="5">
        <v>0.26</v>
      </c>
      <c r="S2437" s="5">
        <v>115</v>
      </c>
      <c r="T2437" s="5">
        <v>32</v>
      </c>
      <c r="V2437" s="5">
        <v>1.3</v>
      </c>
      <c r="W2437" s="5">
        <v>0.35</v>
      </c>
      <c r="AB2437" s="5">
        <v>12.21</v>
      </c>
      <c r="AD2437" s="5">
        <v>2.77</v>
      </c>
      <c r="AE2437" s="5">
        <v>1.1100000000000001</v>
      </c>
      <c r="AJ2437" s="5">
        <v>68.3</v>
      </c>
      <c r="AN2437" s="5">
        <v>8.18</v>
      </c>
      <c r="AO2437" s="5">
        <v>0.25</v>
      </c>
      <c r="AT2437" s="5">
        <v>23.1</v>
      </c>
      <c r="AV2437" s="5">
        <v>0.22</v>
      </c>
      <c r="AW2437" s="5">
        <v>3.2799999999999999E-3</v>
      </c>
      <c r="AX2437" s="5">
        <v>0.04</v>
      </c>
      <c r="AY2437" s="5">
        <v>0.03</v>
      </c>
      <c r="BA2437" s="5">
        <v>7.62</v>
      </c>
      <c r="BF2437" s="5">
        <v>0.11</v>
      </c>
      <c r="BH2437" s="5">
        <v>4.12</v>
      </c>
      <c r="BO2437" s="5">
        <v>108</v>
      </c>
      <c r="BQ2437" s="5">
        <v>7.27</v>
      </c>
      <c r="BR2437" s="5">
        <v>7.48</v>
      </c>
      <c r="BX2437" s="5">
        <v>9.4</v>
      </c>
    </row>
    <row r="2438" spans="1:77" x14ac:dyDescent="0.35">
      <c r="A2438" s="2" t="s">
        <v>193</v>
      </c>
      <c r="B2438" s="3">
        <v>42278</v>
      </c>
      <c r="C2438" s="4">
        <v>31</v>
      </c>
      <c r="G2438" s="5">
        <v>4.0000000000000001E-3</v>
      </c>
      <c r="H2438" s="5">
        <v>0.05</v>
      </c>
      <c r="J2438" s="5">
        <v>2.2999999999999998</v>
      </c>
      <c r="M2438" s="5">
        <v>0.28000000000000003</v>
      </c>
      <c r="N2438" s="5">
        <v>0.2</v>
      </c>
      <c r="Q2438" s="5">
        <v>0.02</v>
      </c>
      <c r="S2438" s="5">
        <v>115</v>
      </c>
      <c r="T2438" s="5">
        <v>31</v>
      </c>
      <c r="U2438" s="5">
        <v>0.2</v>
      </c>
      <c r="V2438" s="5">
        <v>1.5</v>
      </c>
      <c r="W2438" s="5">
        <v>0.27</v>
      </c>
      <c r="AB2438" s="5">
        <v>12.5</v>
      </c>
      <c r="AC2438" s="5">
        <v>10</v>
      </c>
      <c r="AD2438" s="5">
        <v>1.51</v>
      </c>
      <c r="AE2438" s="5">
        <v>1.17</v>
      </c>
      <c r="AI2438" s="5">
        <v>0.5</v>
      </c>
      <c r="AN2438" s="5">
        <v>8.2899999999999991</v>
      </c>
      <c r="AO2438" s="5">
        <v>0.23</v>
      </c>
      <c r="AT2438" s="5">
        <v>23.7</v>
      </c>
      <c r="AU2438" s="5">
        <v>0.5</v>
      </c>
      <c r="AV2438" s="5">
        <v>0.22</v>
      </c>
      <c r="AW2438" s="5">
        <v>3.2799999999999999E-3</v>
      </c>
      <c r="AX2438" s="5">
        <v>0.06</v>
      </c>
      <c r="BA2438" s="5">
        <v>7.44</v>
      </c>
      <c r="BC2438" s="5">
        <v>1E-3</v>
      </c>
      <c r="BH2438" s="5">
        <v>4.25</v>
      </c>
      <c r="BO2438" s="5">
        <v>109</v>
      </c>
      <c r="BQ2438" s="5">
        <v>7.4</v>
      </c>
      <c r="BR2438" s="5">
        <v>7.51</v>
      </c>
      <c r="BX2438" s="5">
        <v>9.6999999999999993</v>
      </c>
      <c r="BY2438" s="5">
        <v>0.7</v>
      </c>
    </row>
    <row r="2439" spans="1:77" x14ac:dyDescent="0.35">
      <c r="A2439" s="2" t="s">
        <v>193</v>
      </c>
      <c r="B2439" s="3">
        <v>27767</v>
      </c>
      <c r="C2439" s="4">
        <v>14</v>
      </c>
      <c r="D2439" s="5">
        <v>227000</v>
      </c>
      <c r="H2439" s="5">
        <v>0.39</v>
      </c>
      <c r="S2439" s="5">
        <v>43.6</v>
      </c>
      <c r="T2439" s="5">
        <v>8.5</v>
      </c>
      <c r="W2439" s="5">
        <v>0.1</v>
      </c>
      <c r="AJ2439" s="5">
        <v>37.75</v>
      </c>
      <c r="AN2439" s="5">
        <v>9.8000000000000007</v>
      </c>
      <c r="AO2439" s="5">
        <v>0.2</v>
      </c>
      <c r="AV2439" s="5">
        <v>1.01</v>
      </c>
      <c r="AW2439" s="5">
        <v>4.9199999999999999E-3</v>
      </c>
      <c r="BA2439" s="5">
        <v>7.28</v>
      </c>
      <c r="BH2439" s="5">
        <v>2.99</v>
      </c>
      <c r="BO2439" s="5">
        <v>21.3</v>
      </c>
      <c r="BX2439" s="5">
        <v>17.3</v>
      </c>
    </row>
    <row r="2440" spans="1:77" x14ac:dyDescent="0.35">
      <c r="A2440" s="2" t="s">
        <v>193</v>
      </c>
      <c r="B2440" s="3">
        <v>41039</v>
      </c>
      <c r="C2440" s="4">
        <v>38</v>
      </c>
      <c r="G2440" s="5">
        <v>0.01</v>
      </c>
      <c r="H2440" s="5">
        <v>0.15</v>
      </c>
      <c r="J2440" s="5">
        <v>9.6999999999999993</v>
      </c>
      <c r="M2440" s="5">
        <v>0.14000000000000001</v>
      </c>
      <c r="N2440" s="5">
        <v>15</v>
      </c>
      <c r="Q2440" s="5">
        <v>0.47</v>
      </c>
      <c r="S2440" s="5">
        <v>322</v>
      </c>
      <c r="T2440" s="5">
        <v>32</v>
      </c>
      <c r="U2440" s="5">
        <v>20</v>
      </c>
      <c r="V2440" s="5">
        <v>2.1</v>
      </c>
      <c r="W2440" s="5">
        <v>22</v>
      </c>
      <c r="AB2440" s="5">
        <v>1.7</v>
      </c>
      <c r="AD2440" s="5">
        <v>108.38</v>
      </c>
      <c r="AE2440" s="5">
        <v>1.83</v>
      </c>
      <c r="AI2440" s="5">
        <v>12</v>
      </c>
      <c r="AJ2440" s="5">
        <v>56.9</v>
      </c>
      <c r="AN2440" s="5">
        <v>21.1</v>
      </c>
      <c r="AO2440" s="5">
        <v>1.46</v>
      </c>
      <c r="AS2440" s="5">
        <v>1.3</v>
      </c>
      <c r="AT2440" s="5">
        <v>11</v>
      </c>
      <c r="AU2440" s="5">
        <v>35</v>
      </c>
      <c r="AV2440" s="5">
        <v>0.22</v>
      </c>
      <c r="AW2440" s="5">
        <v>3.2799999999999999E-3</v>
      </c>
      <c r="AX2440" s="5">
        <v>0.01</v>
      </c>
      <c r="AY2440" s="5">
        <v>1.2</v>
      </c>
      <c r="BA2440" s="5">
        <v>7.56</v>
      </c>
      <c r="BC2440" s="5">
        <v>1E-3</v>
      </c>
      <c r="BF2440" s="5">
        <v>0.63</v>
      </c>
      <c r="BH2440" s="5">
        <v>2.29</v>
      </c>
      <c r="BO2440" s="5">
        <v>126</v>
      </c>
      <c r="BQ2440" s="5">
        <v>5.82</v>
      </c>
      <c r="BR2440" s="5">
        <v>19.579999999999998</v>
      </c>
      <c r="BS2440" s="5">
        <v>0.2</v>
      </c>
      <c r="BT2440" s="5">
        <v>33</v>
      </c>
      <c r="BV2440" s="5">
        <v>2.2999999999999998</v>
      </c>
      <c r="BW2440" s="5">
        <v>19</v>
      </c>
      <c r="BX2440" s="5">
        <v>10.1</v>
      </c>
      <c r="BY2440" s="5">
        <v>59</v>
      </c>
    </row>
    <row r="2441" spans="1:77" x14ac:dyDescent="0.35">
      <c r="A2441" s="2" t="s">
        <v>193</v>
      </c>
      <c r="B2441" s="3">
        <v>37900</v>
      </c>
      <c r="C2441" s="4">
        <v>21</v>
      </c>
      <c r="F2441" s="5">
        <v>5.0000000000000001E-3</v>
      </c>
      <c r="H2441" s="5">
        <v>0.46</v>
      </c>
      <c r="M2441" s="5">
        <v>0.25</v>
      </c>
      <c r="S2441" s="5">
        <v>43</v>
      </c>
      <c r="T2441" s="5">
        <v>7</v>
      </c>
      <c r="V2441" s="5">
        <v>1</v>
      </c>
      <c r="W2441" s="5">
        <v>0.19</v>
      </c>
      <c r="AB2441" s="5">
        <v>12.79</v>
      </c>
      <c r="AE2441" s="5">
        <v>3.6</v>
      </c>
      <c r="AJ2441" s="5">
        <v>40.799999999999997</v>
      </c>
      <c r="AN2441" s="5">
        <v>11</v>
      </c>
      <c r="AO2441" s="5">
        <v>0.09</v>
      </c>
      <c r="AT2441" s="5">
        <v>22</v>
      </c>
      <c r="AV2441" s="5">
        <v>0.44</v>
      </c>
      <c r="AW2441" s="5">
        <v>6.5599999999999999E-3</v>
      </c>
      <c r="AX2441" s="5">
        <v>0.15</v>
      </c>
      <c r="BA2441" s="5">
        <v>7.9</v>
      </c>
      <c r="BE2441" s="5">
        <v>0.1</v>
      </c>
      <c r="BH2441" s="5">
        <v>4</v>
      </c>
      <c r="BO2441" s="5">
        <v>5.7</v>
      </c>
      <c r="BX2441" s="5">
        <v>11.53</v>
      </c>
    </row>
    <row r="2442" spans="1:77" x14ac:dyDescent="0.35">
      <c r="A2442" s="2" t="s">
        <v>193</v>
      </c>
      <c r="B2442" s="3">
        <v>28807</v>
      </c>
      <c r="C2442" s="4">
        <v>14</v>
      </c>
      <c r="H2442" s="5">
        <v>0.09</v>
      </c>
      <c r="S2442" s="5">
        <v>62.3</v>
      </c>
      <c r="T2442" s="5">
        <v>11</v>
      </c>
      <c r="W2442" s="5">
        <v>1.1599999999999999</v>
      </c>
      <c r="AE2442" s="5">
        <v>1.1599999999999999</v>
      </c>
      <c r="AJ2442" s="5">
        <v>35.700000000000003</v>
      </c>
      <c r="AN2442" s="5">
        <v>5.42</v>
      </c>
      <c r="AO2442" s="5">
        <v>0.12</v>
      </c>
      <c r="AT2442" s="5">
        <v>6.65</v>
      </c>
      <c r="AV2442" s="5">
        <v>0.1</v>
      </c>
      <c r="AW2442" s="5">
        <v>4.9267499999999997E-3</v>
      </c>
      <c r="BA2442" s="5">
        <v>7.2</v>
      </c>
      <c r="BH2442" s="5">
        <v>3.77</v>
      </c>
      <c r="BO2442" s="5">
        <v>23.4</v>
      </c>
    </row>
    <row r="2443" spans="1:77" x14ac:dyDescent="0.35">
      <c r="A2443" s="2" t="s">
        <v>193</v>
      </c>
      <c r="B2443" s="3">
        <v>41891</v>
      </c>
      <c r="C2443" s="4">
        <v>25</v>
      </c>
      <c r="G2443" s="5">
        <v>3.0000000000000001E-3</v>
      </c>
      <c r="H2443" s="5">
        <v>0.47</v>
      </c>
      <c r="M2443" s="5">
        <v>0.25</v>
      </c>
      <c r="S2443" s="5">
        <v>44.9</v>
      </c>
      <c r="T2443" s="5">
        <v>6.71</v>
      </c>
      <c r="V2443" s="5">
        <v>1.4</v>
      </c>
      <c r="W2443" s="5">
        <v>0.18</v>
      </c>
      <c r="AB2443" s="5">
        <v>13.14</v>
      </c>
      <c r="AD2443" s="5">
        <v>1.34</v>
      </c>
      <c r="AE2443" s="5">
        <v>3.21</v>
      </c>
      <c r="AJ2443" s="5">
        <v>38.200000000000003</v>
      </c>
      <c r="AN2443" s="5">
        <v>10.199999999999999</v>
      </c>
      <c r="AO2443" s="5">
        <v>0.09</v>
      </c>
      <c r="AT2443" s="5">
        <v>24.5</v>
      </c>
      <c r="AV2443" s="5">
        <v>0.22</v>
      </c>
      <c r="AW2443" s="5">
        <v>3.2799999999999999E-3</v>
      </c>
      <c r="AX2443" s="5">
        <v>0.03</v>
      </c>
      <c r="AY2443" s="5">
        <v>0.02</v>
      </c>
      <c r="BA2443" s="5">
        <v>7.51</v>
      </c>
      <c r="BF2443" s="5">
        <v>0.09</v>
      </c>
      <c r="BH2443" s="5">
        <v>3.92</v>
      </c>
      <c r="BO2443" s="5">
        <v>4.83</v>
      </c>
      <c r="BQ2443" s="5">
        <v>4.21</v>
      </c>
      <c r="BR2443" s="5">
        <v>4.2699999999999996</v>
      </c>
      <c r="BX2443" s="5">
        <v>13</v>
      </c>
    </row>
    <row r="2444" spans="1:77" x14ac:dyDescent="0.35">
      <c r="A2444" s="2" t="s">
        <v>311</v>
      </c>
      <c r="B2444" s="3">
        <v>35733</v>
      </c>
      <c r="C2444" s="4">
        <v>29</v>
      </c>
      <c r="F2444" s="5">
        <v>0.17</v>
      </c>
      <c r="H2444" s="5">
        <v>0.03</v>
      </c>
      <c r="J2444" s="5">
        <v>1</v>
      </c>
      <c r="M2444" s="5">
        <v>0.1</v>
      </c>
      <c r="N2444" s="5">
        <v>1</v>
      </c>
      <c r="Q2444" s="5">
        <v>0.1</v>
      </c>
      <c r="S2444" s="5">
        <v>124</v>
      </c>
      <c r="T2444" s="5">
        <v>44</v>
      </c>
      <c r="U2444" s="5">
        <v>1.3</v>
      </c>
      <c r="V2444" s="5">
        <v>3.5</v>
      </c>
      <c r="W2444" s="5">
        <v>0.27</v>
      </c>
      <c r="AB2444" s="5">
        <v>17.52</v>
      </c>
      <c r="AE2444" s="5">
        <v>1.7</v>
      </c>
      <c r="AI2444" s="5">
        <v>3.2</v>
      </c>
      <c r="AJ2444" s="5">
        <v>74.2</v>
      </c>
      <c r="AN2444" s="5">
        <v>6.9</v>
      </c>
      <c r="AO2444" s="5">
        <v>0.01</v>
      </c>
      <c r="AT2444" s="5">
        <v>15</v>
      </c>
      <c r="AU2444" s="5">
        <v>1</v>
      </c>
      <c r="AV2444" s="5">
        <v>79.56</v>
      </c>
      <c r="AW2444" s="5">
        <v>0.04</v>
      </c>
      <c r="AX2444" s="5">
        <v>0.12</v>
      </c>
      <c r="BA2444" s="5">
        <v>7.24</v>
      </c>
      <c r="BC2444" s="5">
        <v>0.5</v>
      </c>
      <c r="BE2444" s="5">
        <v>9.1</v>
      </c>
      <c r="BH2444" s="5">
        <v>3.72</v>
      </c>
      <c r="BO2444" s="5">
        <v>69</v>
      </c>
      <c r="BX2444" s="5">
        <v>9.1</v>
      </c>
      <c r="BY2444" s="5">
        <v>162</v>
      </c>
    </row>
    <row r="2445" spans="1:77" x14ac:dyDescent="0.35">
      <c r="A2445" s="2" t="s">
        <v>311</v>
      </c>
      <c r="B2445" s="3">
        <v>36092</v>
      </c>
      <c r="C2445" s="4">
        <v>28</v>
      </c>
      <c r="H2445" s="5">
        <v>7.0000000000000007E-2</v>
      </c>
      <c r="J2445" s="5">
        <v>1</v>
      </c>
      <c r="M2445" s="5">
        <v>0.34</v>
      </c>
      <c r="N2445" s="5">
        <v>1</v>
      </c>
      <c r="Q2445" s="5">
        <v>0.1</v>
      </c>
      <c r="S2445" s="5">
        <v>126</v>
      </c>
      <c r="T2445" s="5">
        <v>36</v>
      </c>
      <c r="U2445" s="5">
        <v>2.8</v>
      </c>
      <c r="V2445" s="5">
        <v>2.7</v>
      </c>
      <c r="W2445" s="5">
        <v>0.1</v>
      </c>
      <c r="AB2445" s="5">
        <v>16.93</v>
      </c>
      <c r="AE2445" s="5">
        <v>1</v>
      </c>
      <c r="AI2445" s="5">
        <v>1.4</v>
      </c>
      <c r="AJ2445" s="5">
        <v>70</v>
      </c>
      <c r="AN2445" s="5">
        <v>8.1</v>
      </c>
      <c r="AO2445" s="5">
        <v>0.05</v>
      </c>
      <c r="AT2445" s="5">
        <v>15</v>
      </c>
      <c r="AU2445" s="5">
        <v>1</v>
      </c>
      <c r="AV2445" s="5">
        <v>66.3</v>
      </c>
      <c r="AW2445" s="5">
        <v>6.5599999999999999E-3</v>
      </c>
      <c r="AX2445" s="5">
        <v>0.06</v>
      </c>
      <c r="BA2445" s="5">
        <v>7.32</v>
      </c>
      <c r="BC2445" s="5">
        <v>0.5</v>
      </c>
      <c r="BE2445" s="5">
        <v>9.6999999999999993</v>
      </c>
      <c r="BH2445" s="5">
        <v>4.05</v>
      </c>
      <c r="BO2445" s="5">
        <v>78</v>
      </c>
      <c r="BX2445" s="5">
        <v>9.3000000000000007</v>
      </c>
      <c r="BY2445" s="5">
        <v>11</v>
      </c>
    </row>
    <row r="2446" spans="1:77" x14ac:dyDescent="0.35">
      <c r="A2446" s="2" t="s">
        <v>311</v>
      </c>
      <c r="B2446" s="3">
        <v>31212</v>
      </c>
      <c r="C2446" s="4">
        <v>20</v>
      </c>
      <c r="H2446" s="5">
        <v>0.48</v>
      </c>
      <c r="M2446" s="5">
        <v>0.4</v>
      </c>
      <c r="S2446" s="5">
        <v>63.1</v>
      </c>
      <c r="T2446" s="5">
        <v>11</v>
      </c>
      <c r="W2446" s="5">
        <v>1.39</v>
      </c>
      <c r="AB2446" s="5">
        <v>1.1200000000000001</v>
      </c>
      <c r="AE2446" s="5">
        <v>2.4</v>
      </c>
      <c r="AJ2446" s="5">
        <v>28.9</v>
      </c>
      <c r="AN2446" s="5">
        <v>17.600000000000001</v>
      </c>
      <c r="AO2446" s="5">
        <v>0.16</v>
      </c>
      <c r="AT2446" s="5">
        <v>7.3</v>
      </c>
      <c r="AV2446" s="5">
        <v>0.02</v>
      </c>
      <c r="AW2446" s="5">
        <v>3.2845000000000001E-3</v>
      </c>
      <c r="AX2446" s="5">
        <v>0.06</v>
      </c>
      <c r="BA2446" s="5">
        <v>7.1</v>
      </c>
      <c r="BE2446" s="5">
        <v>0.6</v>
      </c>
      <c r="BH2446" s="5">
        <v>4.8</v>
      </c>
      <c r="BO2446" s="5">
        <v>5</v>
      </c>
      <c r="BU2446" s="5">
        <v>1.8</v>
      </c>
      <c r="BX2446" s="5">
        <v>12.8</v>
      </c>
    </row>
    <row r="2447" spans="1:77" x14ac:dyDescent="0.35">
      <c r="A2447" s="2" t="s">
        <v>311</v>
      </c>
      <c r="B2447" s="3">
        <v>39798</v>
      </c>
      <c r="C2447" s="4">
        <v>23</v>
      </c>
      <c r="H2447" s="5">
        <v>0.05</v>
      </c>
      <c r="M2447" s="5">
        <v>0.23</v>
      </c>
      <c r="T2447" s="5">
        <v>54</v>
      </c>
      <c r="W2447" s="5">
        <v>0.01</v>
      </c>
      <c r="AE2447" s="5">
        <v>0.9</v>
      </c>
      <c r="AG2447" s="5">
        <v>10</v>
      </c>
      <c r="AJ2447" s="5">
        <v>83.5</v>
      </c>
      <c r="AK2447" s="5">
        <v>85</v>
      </c>
      <c r="AM2447" s="5">
        <v>4</v>
      </c>
      <c r="AO2447" s="5">
        <v>5.0000000000000001E-3</v>
      </c>
      <c r="AT2447" s="5">
        <v>17</v>
      </c>
      <c r="AV2447" s="5">
        <v>87</v>
      </c>
      <c r="AW2447" s="5">
        <v>0.01</v>
      </c>
      <c r="AX2447" s="5">
        <v>0.14000000000000001</v>
      </c>
      <c r="BA2447" s="5">
        <v>7.04</v>
      </c>
      <c r="BE2447" s="5">
        <v>6.2</v>
      </c>
      <c r="BF2447" s="5">
        <v>6.2</v>
      </c>
      <c r="BH2447" s="5">
        <v>4.25</v>
      </c>
      <c r="BO2447" s="5">
        <v>85</v>
      </c>
      <c r="BQ2447" s="5">
        <v>8.94</v>
      </c>
      <c r="BR2447" s="5">
        <v>8.85</v>
      </c>
      <c r="BU2447" s="5">
        <v>0.83</v>
      </c>
      <c r="BX2447" s="5">
        <v>10.3</v>
      </c>
    </row>
    <row r="2448" spans="1:77" x14ac:dyDescent="0.35">
      <c r="A2448" s="2" t="s">
        <v>311</v>
      </c>
      <c r="B2448" s="3">
        <v>41211</v>
      </c>
      <c r="C2448" s="4">
        <v>26</v>
      </c>
      <c r="G2448" s="5">
        <v>2E-3</v>
      </c>
      <c r="H2448" s="5">
        <v>0.61</v>
      </c>
      <c r="M2448" s="5">
        <v>0.51</v>
      </c>
      <c r="S2448" s="5">
        <v>56.2</v>
      </c>
      <c r="T2448" s="5">
        <v>9.85</v>
      </c>
      <c r="V2448" s="5">
        <v>1.5</v>
      </c>
      <c r="W2448" s="5">
        <v>0.2</v>
      </c>
      <c r="AB2448" s="5">
        <v>2.1</v>
      </c>
      <c r="AD2448" s="5">
        <v>0.74</v>
      </c>
      <c r="AE2448" s="5">
        <v>3.88</v>
      </c>
      <c r="AJ2448" s="5">
        <v>42.6</v>
      </c>
      <c r="AN2448" s="5">
        <v>16.7</v>
      </c>
      <c r="AO2448" s="5">
        <v>0.14000000000000001</v>
      </c>
      <c r="AT2448" s="5">
        <v>6.65</v>
      </c>
      <c r="AV2448" s="5">
        <v>0.22</v>
      </c>
      <c r="AW2448" s="5">
        <v>3.2799999999999999E-3</v>
      </c>
      <c r="AX2448" s="5">
        <v>0.32</v>
      </c>
      <c r="AY2448" s="5">
        <v>0.12</v>
      </c>
      <c r="BA2448" s="5">
        <v>7.11</v>
      </c>
      <c r="BF2448" s="5">
        <v>0.1</v>
      </c>
      <c r="BH2448" s="5">
        <v>4.3099999999999996</v>
      </c>
      <c r="BO2448" s="5">
        <v>2.59</v>
      </c>
      <c r="BQ2448" s="5">
        <v>4.6500000000000004</v>
      </c>
      <c r="BR2448" s="5">
        <v>4.62</v>
      </c>
      <c r="BT2448" s="5">
        <v>51</v>
      </c>
      <c r="BX2448" s="5">
        <v>11.1</v>
      </c>
    </row>
    <row r="2449" spans="1:77" x14ac:dyDescent="0.35">
      <c r="A2449" s="2" t="s">
        <v>311</v>
      </c>
      <c r="B2449" s="3">
        <v>40135</v>
      </c>
      <c r="C2449" s="4">
        <v>23</v>
      </c>
      <c r="H2449" s="5">
        <v>0.05</v>
      </c>
      <c r="M2449" s="5">
        <v>0.17</v>
      </c>
      <c r="S2449" s="5">
        <v>146</v>
      </c>
      <c r="T2449" s="5">
        <v>49</v>
      </c>
      <c r="W2449" s="5">
        <v>0.03</v>
      </c>
      <c r="AE2449" s="5">
        <v>0.9</v>
      </c>
      <c r="AG2449" s="5">
        <v>7.6</v>
      </c>
      <c r="AJ2449" s="5">
        <v>86.2</v>
      </c>
      <c r="AM2449" s="5">
        <v>9.6</v>
      </c>
      <c r="AN2449" s="5">
        <v>8</v>
      </c>
      <c r="AO2449" s="5">
        <v>5.0000000000000001E-3</v>
      </c>
      <c r="AT2449" s="5">
        <v>17</v>
      </c>
      <c r="AV2449" s="5">
        <v>87</v>
      </c>
      <c r="AW2449" s="5">
        <v>0.01</v>
      </c>
      <c r="AX2449" s="5">
        <v>0.15</v>
      </c>
      <c r="BA2449" s="5">
        <v>7.23</v>
      </c>
      <c r="BF2449" s="5">
        <v>9.1999999999999993</v>
      </c>
      <c r="BH2449" s="5">
        <v>4.2699999999999996</v>
      </c>
      <c r="BO2449" s="5">
        <v>87</v>
      </c>
      <c r="BQ2449" s="5">
        <v>8.8699999999999992</v>
      </c>
      <c r="BR2449" s="5">
        <v>8.6999999999999993</v>
      </c>
      <c r="BU2449" s="5">
        <v>0.73</v>
      </c>
      <c r="BX2449" s="5">
        <v>10.8</v>
      </c>
    </row>
    <row r="2450" spans="1:77" x14ac:dyDescent="0.35">
      <c r="A2450" s="2" t="s">
        <v>311</v>
      </c>
      <c r="B2450" s="3">
        <v>40515</v>
      </c>
      <c r="C2450" s="4">
        <v>23</v>
      </c>
      <c r="H2450" s="5">
        <v>0.05</v>
      </c>
      <c r="M2450" s="5">
        <v>0.34</v>
      </c>
      <c r="S2450" s="5">
        <v>153</v>
      </c>
      <c r="T2450" s="5">
        <v>60</v>
      </c>
      <c r="W2450" s="5">
        <v>0.03</v>
      </c>
      <c r="AE2450" s="5">
        <v>1.1000000000000001</v>
      </c>
      <c r="AG2450" s="5">
        <v>14.9</v>
      </c>
      <c r="AJ2450" s="5">
        <v>89.5</v>
      </c>
      <c r="AM2450" s="5">
        <v>-2.2999999999999998</v>
      </c>
      <c r="AN2450" s="5">
        <v>9</v>
      </c>
      <c r="AO2450" s="5">
        <v>5.0000000000000001E-3</v>
      </c>
      <c r="AT2450" s="5">
        <v>18</v>
      </c>
      <c r="AV2450" s="5">
        <v>84</v>
      </c>
      <c r="AW2450" s="5">
        <v>0.01</v>
      </c>
      <c r="AX2450" s="5">
        <v>0.14000000000000001</v>
      </c>
      <c r="BA2450" s="5">
        <v>7.23</v>
      </c>
      <c r="BF2450" s="5">
        <v>8.3000000000000007</v>
      </c>
      <c r="BH2450" s="5">
        <v>4.2</v>
      </c>
      <c r="BO2450" s="5">
        <v>92</v>
      </c>
      <c r="BQ2450" s="5">
        <v>9.17</v>
      </c>
      <c r="BR2450" s="5">
        <v>9.15</v>
      </c>
      <c r="BU2450" s="5">
        <v>0.9</v>
      </c>
      <c r="BX2450" s="5">
        <v>10.6</v>
      </c>
    </row>
    <row r="2451" spans="1:77" x14ac:dyDescent="0.35">
      <c r="A2451" s="2" t="s">
        <v>311</v>
      </c>
      <c r="B2451" s="3">
        <v>40647</v>
      </c>
      <c r="C2451" s="4">
        <v>26</v>
      </c>
      <c r="E2451" s="5">
        <v>45</v>
      </c>
      <c r="H2451" s="5">
        <v>0.05</v>
      </c>
      <c r="M2451" s="5">
        <v>0.47</v>
      </c>
      <c r="S2451" s="5">
        <v>156</v>
      </c>
      <c r="T2451" s="5">
        <v>57</v>
      </c>
      <c r="W2451" s="5">
        <v>0.02</v>
      </c>
      <c r="AA2451" s="5">
        <v>16.850000000000001</v>
      </c>
      <c r="AB2451" s="5">
        <v>16.8</v>
      </c>
      <c r="AE2451" s="5">
        <v>1</v>
      </c>
      <c r="AG2451" s="5">
        <v>20.8</v>
      </c>
      <c r="AJ2451" s="5">
        <v>90.2</v>
      </c>
      <c r="AM2451" s="5">
        <v>12.4</v>
      </c>
      <c r="AN2451" s="5">
        <v>9</v>
      </c>
      <c r="AO2451" s="5">
        <v>5.0000000000000001E-3</v>
      </c>
      <c r="AT2451" s="5">
        <v>18</v>
      </c>
      <c r="AV2451" s="5">
        <v>93</v>
      </c>
      <c r="AW2451" s="5">
        <v>0.01</v>
      </c>
      <c r="AX2451" s="5">
        <v>0.14000000000000001</v>
      </c>
      <c r="BA2451" s="5">
        <v>7.31</v>
      </c>
      <c r="BF2451" s="5">
        <v>8.6</v>
      </c>
      <c r="BH2451" s="5">
        <v>4.2</v>
      </c>
      <c r="BO2451" s="5">
        <v>84</v>
      </c>
      <c r="BQ2451" s="5">
        <v>9.0500000000000007</v>
      </c>
      <c r="BR2451" s="5">
        <v>9.33</v>
      </c>
      <c r="BU2451" s="5">
        <v>0.88</v>
      </c>
      <c r="BX2451" s="5">
        <v>10.8</v>
      </c>
    </row>
    <row r="2452" spans="1:77" x14ac:dyDescent="0.35">
      <c r="A2452" s="2" t="s">
        <v>311</v>
      </c>
      <c r="B2452" s="3">
        <v>31212</v>
      </c>
      <c r="C2452" s="4">
        <v>17</v>
      </c>
      <c r="H2452" s="5">
        <v>0.47</v>
      </c>
      <c r="M2452" s="5">
        <v>0.45</v>
      </c>
      <c r="S2452" s="5">
        <v>59.7</v>
      </c>
      <c r="T2452" s="5">
        <v>10</v>
      </c>
      <c r="W2452" s="5">
        <v>0.25</v>
      </c>
      <c r="AB2452" s="5">
        <v>0.67</v>
      </c>
      <c r="AE2452" s="5">
        <v>3.7</v>
      </c>
      <c r="AJ2452" s="5">
        <v>42</v>
      </c>
      <c r="AN2452" s="5">
        <v>18.7</v>
      </c>
      <c r="AT2452" s="5">
        <v>14.8</v>
      </c>
      <c r="AV2452" s="5">
        <v>4.4267999999999998E-3</v>
      </c>
      <c r="AW2452" s="5">
        <v>6.5690000000000002E-3</v>
      </c>
      <c r="AX2452" s="5">
        <v>0.3</v>
      </c>
      <c r="BA2452" s="5">
        <v>7.2</v>
      </c>
      <c r="BH2452" s="5">
        <v>4.34</v>
      </c>
      <c r="BU2452" s="5">
        <v>2.6</v>
      </c>
      <c r="BX2452" s="5">
        <v>11.1</v>
      </c>
    </row>
    <row r="2453" spans="1:77" x14ac:dyDescent="0.35">
      <c r="A2453" s="2" t="s">
        <v>311</v>
      </c>
      <c r="B2453" s="3">
        <v>32016</v>
      </c>
      <c r="C2453" s="4">
        <v>20</v>
      </c>
      <c r="H2453" s="5">
        <v>0.06</v>
      </c>
      <c r="M2453" s="5">
        <v>0.16</v>
      </c>
      <c r="S2453" s="5">
        <v>72</v>
      </c>
      <c r="T2453" s="5">
        <v>19</v>
      </c>
      <c r="V2453" s="5">
        <v>8</v>
      </c>
      <c r="W2453" s="5">
        <v>1</v>
      </c>
      <c r="AB2453" s="5">
        <v>17.649999999999999</v>
      </c>
      <c r="AE2453" s="5">
        <v>1.2</v>
      </c>
      <c r="AJ2453" s="5">
        <v>41.5</v>
      </c>
      <c r="AN2453" s="5">
        <v>5.2</v>
      </c>
      <c r="AO2453" s="5">
        <v>0.05</v>
      </c>
      <c r="AT2453" s="5">
        <v>20</v>
      </c>
      <c r="AV2453" s="5">
        <v>0.44</v>
      </c>
      <c r="AW2453" s="5">
        <v>6.5690000000000002E-3</v>
      </c>
      <c r="AX2453" s="5">
        <v>0.08</v>
      </c>
      <c r="BA2453" s="5">
        <v>7.73</v>
      </c>
      <c r="BE2453" s="5">
        <v>0.1</v>
      </c>
      <c r="BH2453" s="5">
        <v>3.27</v>
      </c>
      <c r="BO2453" s="5">
        <v>42.6</v>
      </c>
      <c r="BX2453" s="5">
        <v>8.6</v>
      </c>
    </row>
    <row r="2454" spans="1:77" x14ac:dyDescent="0.35">
      <c r="A2454" s="2" t="s">
        <v>311</v>
      </c>
      <c r="B2454" s="3">
        <v>40898</v>
      </c>
      <c r="C2454" s="4">
        <v>23</v>
      </c>
      <c r="G2454" s="5">
        <v>0.02</v>
      </c>
      <c r="H2454" s="5">
        <v>0.8</v>
      </c>
      <c r="S2454" s="5">
        <v>2.4300000000000002</v>
      </c>
      <c r="T2454" s="5">
        <v>582</v>
      </c>
      <c r="V2454" s="5">
        <v>12</v>
      </c>
      <c r="W2454" s="5">
        <v>0.04</v>
      </c>
      <c r="AB2454" s="5">
        <v>2.7</v>
      </c>
      <c r="AD2454" s="5">
        <v>5.5</v>
      </c>
      <c r="AE2454" s="5">
        <v>7.15</v>
      </c>
      <c r="AJ2454" s="5">
        <v>252</v>
      </c>
      <c r="AN2454" s="5">
        <v>2.13</v>
      </c>
      <c r="AO2454" s="5">
        <v>3.0000000000000001E-3</v>
      </c>
      <c r="AT2454" s="5">
        <v>511</v>
      </c>
      <c r="AV2454" s="5">
        <v>0.22</v>
      </c>
      <c r="AW2454" s="5">
        <v>0.03</v>
      </c>
      <c r="AX2454" s="5">
        <v>2.48</v>
      </c>
      <c r="BA2454" s="5">
        <v>8.3800000000000008</v>
      </c>
      <c r="BH2454" s="5">
        <v>6.99</v>
      </c>
      <c r="BO2454" s="5">
        <v>26.8</v>
      </c>
      <c r="BQ2454" s="5">
        <v>24.04</v>
      </c>
      <c r="BR2454" s="5">
        <v>22.76</v>
      </c>
      <c r="BT2454" s="5">
        <v>76</v>
      </c>
      <c r="BX2454" s="5">
        <v>15.9</v>
      </c>
    </row>
    <row r="2455" spans="1:77" x14ac:dyDescent="0.35">
      <c r="A2455" s="2" t="s">
        <v>311</v>
      </c>
      <c r="B2455" s="3">
        <v>32051</v>
      </c>
      <c r="C2455" s="4">
        <v>13</v>
      </c>
      <c r="H2455" s="5">
        <v>0.25</v>
      </c>
      <c r="S2455" s="5">
        <v>63</v>
      </c>
      <c r="T2455" s="5">
        <v>13</v>
      </c>
      <c r="W2455" s="5">
        <v>1.8</v>
      </c>
      <c r="AE2455" s="5">
        <v>1.8</v>
      </c>
      <c r="AN2455" s="5">
        <v>4.5999999999999996</v>
      </c>
      <c r="AO2455" s="5">
        <v>0.1</v>
      </c>
      <c r="AT2455" s="5">
        <v>9.8000000000000007</v>
      </c>
      <c r="AV2455" s="5">
        <v>0.44</v>
      </c>
      <c r="AW2455" s="5">
        <v>0.01</v>
      </c>
      <c r="AX2455" s="5">
        <v>0.01</v>
      </c>
      <c r="BH2455" s="5">
        <v>3.42</v>
      </c>
      <c r="BO2455" s="5">
        <v>18</v>
      </c>
    </row>
    <row r="2456" spans="1:77" x14ac:dyDescent="0.35">
      <c r="A2456" s="2" t="s">
        <v>311</v>
      </c>
      <c r="B2456" s="3">
        <v>31628</v>
      </c>
      <c r="C2456" s="4">
        <v>20</v>
      </c>
      <c r="H2456" s="5">
        <v>0.8</v>
      </c>
      <c r="M2456" s="5">
        <v>1.1399999999999999</v>
      </c>
      <c r="S2456" s="5">
        <v>57</v>
      </c>
      <c r="T2456" s="5">
        <v>33</v>
      </c>
      <c r="W2456" s="5">
        <v>1.65</v>
      </c>
      <c r="AB2456" s="5">
        <v>9.0399999999999991</v>
      </c>
      <c r="AE2456" s="5">
        <v>4.75</v>
      </c>
      <c r="AJ2456" s="5">
        <v>61</v>
      </c>
      <c r="AN2456" s="5">
        <v>33.5</v>
      </c>
      <c r="AO2456" s="5">
        <v>0.02</v>
      </c>
      <c r="AT2456" s="5">
        <v>34.799999999999997</v>
      </c>
      <c r="AV2456" s="5">
        <v>0.44</v>
      </c>
      <c r="AW2456" s="5">
        <v>9.8519999999999996E-3</v>
      </c>
      <c r="AX2456" s="5">
        <v>0.01</v>
      </c>
      <c r="BA2456" s="5">
        <v>7.1</v>
      </c>
      <c r="BE2456" s="5">
        <v>0.1</v>
      </c>
      <c r="BH2456" s="5">
        <v>6.02</v>
      </c>
      <c r="BO2456" s="5">
        <v>20</v>
      </c>
      <c r="BU2456" s="5">
        <v>3</v>
      </c>
      <c r="BX2456" s="5">
        <v>11.3</v>
      </c>
    </row>
    <row r="2457" spans="1:77" x14ac:dyDescent="0.35">
      <c r="A2457" s="2" t="s">
        <v>84</v>
      </c>
      <c r="B2457" s="3">
        <v>40897</v>
      </c>
      <c r="C2457" s="4">
        <v>25</v>
      </c>
      <c r="G2457" s="5">
        <v>3.0000000000000001E-3</v>
      </c>
      <c r="H2457" s="5">
        <v>0.25</v>
      </c>
      <c r="M2457" s="5">
        <v>0.3</v>
      </c>
      <c r="S2457" s="5">
        <v>26.8</v>
      </c>
      <c r="T2457" s="5">
        <v>44</v>
      </c>
      <c r="V2457" s="5">
        <v>12</v>
      </c>
      <c r="W2457" s="5">
        <v>0.83</v>
      </c>
      <c r="AB2457" s="5">
        <v>27.25</v>
      </c>
      <c r="AD2457" s="5">
        <v>3.31</v>
      </c>
      <c r="AE2457" s="5">
        <v>2.58</v>
      </c>
      <c r="AJ2457" s="5">
        <v>54.1</v>
      </c>
      <c r="AN2457" s="5">
        <v>6.94</v>
      </c>
      <c r="AO2457" s="5">
        <v>0.09</v>
      </c>
      <c r="AT2457" s="5">
        <v>91.3</v>
      </c>
      <c r="AV2457" s="5">
        <v>0.22</v>
      </c>
      <c r="AW2457" s="5">
        <v>3.2799999999999999E-3</v>
      </c>
      <c r="AX2457" s="5">
        <v>0.01</v>
      </c>
      <c r="BA2457" s="5">
        <v>7.39</v>
      </c>
      <c r="BE2457" s="5">
        <v>0.3</v>
      </c>
      <c r="BH2457" s="5">
        <v>4.5199999999999996</v>
      </c>
      <c r="BO2457" s="5">
        <v>2.48</v>
      </c>
      <c r="BQ2457" s="5">
        <v>5.81</v>
      </c>
      <c r="BR2457" s="5">
        <v>6.01</v>
      </c>
      <c r="BT2457" s="5">
        <v>52</v>
      </c>
      <c r="BX2457" s="5">
        <v>10.3</v>
      </c>
    </row>
    <row r="2458" spans="1:77" x14ac:dyDescent="0.35">
      <c r="A2458" s="2" t="s">
        <v>84</v>
      </c>
      <c r="B2458" s="3">
        <v>41212</v>
      </c>
      <c r="C2458" s="4">
        <v>26</v>
      </c>
      <c r="G2458" s="5">
        <v>1E-3</v>
      </c>
      <c r="H2458" s="5">
        <v>0.32</v>
      </c>
      <c r="M2458" s="5">
        <v>0.46</v>
      </c>
      <c r="S2458" s="5">
        <v>72.900000000000006</v>
      </c>
      <c r="T2458" s="5">
        <v>10</v>
      </c>
      <c r="V2458" s="5">
        <v>1.5</v>
      </c>
      <c r="W2458" s="5">
        <v>1.69</v>
      </c>
      <c r="AB2458" s="5">
        <v>9.98</v>
      </c>
      <c r="AD2458" s="5">
        <v>0.47</v>
      </c>
      <c r="AE2458" s="5">
        <v>2.2999999999999998</v>
      </c>
      <c r="AJ2458" s="5">
        <v>45</v>
      </c>
      <c r="AN2458" s="5">
        <v>8.77</v>
      </c>
      <c r="AO2458" s="5">
        <v>0.08</v>
      </c>
      <c r="AT2458" s="5">
        <v>7.6</v>
      </c>
      <c r="AV2458" s="5">
        <v>0.22</v>
      </c>
      <c r="AW2458" s="5">
        <v>3.9399999999999999E-3</v>
      </c>
      <c r="AX2458" s="5">
        <v>7.0000000000000007E-2</v>
      </c>
      <c r="AY2458" s="5">
        <v>0.16</v>
      </c>
      <c r="BA2458" s="5">
        <v>7.22</v>
      </c>
      <c r="BF2458" s="5">
        <v>0.11</v>
      </c>
      <c r="BH2458" s="5">
        <v>4.26</v>
      </c>
      <c r="BO2458" s="5">
        <v>14.1</v>
      </c>
      <c r="BQ2458" s="5">
        <v>4.84</v>
      </c>
      <c r="BR2458" s="5">
        <v>4.8600000000000003</v>
      </c>
      <c r="BT2458" s="5">
        <v>33</v>
      </c>
      <c r="BX2458" s="5">
        <v>10.1</v>
      </c>
    </row>
    <row r="2459" spans="1:77" x14ac:dyDescent="0.35">
      <c r="A2459" s="2" t="s">
        <v>84</v>
      </c>
      <c r="B2459" s="3">
        <v>31989</v>
      </c>
      <c r="C2459" s="4">
        <v>20</v>
      </c>
      <c r="H2459" s="5">
        <v>0.13</v>
      </c>
      <c r="M2459" s="5">
        <v>0.2</v>
      </c>
      <c r="S2459" s="5">
        <v>39</v>
      </c>
      <c r="T2459" s="5">
        <v>17</v>
      </c>
      <c r="V2459" s="5">
        <v>6</v>
      </c>
      <c r="W2459" s="5">
        <v>0.41</v>
      </c>
      <c r="AB2459" s="5">
        <v>47.66</v>
      </c>
      <c r="AE2459" s="5">
        <v>4</v>
      </c>
      <c r="AJ2459" s="5">
        <v>47.1</v>
      </c>
      <c r="AN2459" s="5">
        <v>6.8</v>
      </c>
      <c r="AO2459" s="5">
        <v>7.0000000000000007E-2</v>
      </c>
      <c r="AT2459" s="5">
        <v>52</v>
      </c>
      <c r="AV2459" s="5">
        <v>0.44</v>
      </c>
      <c r="AW2459" s="5">
        <v>9.8399999999999998E-3</v>
      </c>
      <c r="AX2459" s="5">
        <v>0.17</v>
      </c>
      <c r="BA2459" s="5">
        <v>7.72</v>
      </c>
      <c r="BE2459" s="5">
        <v>0.2</v>
      </c>
      <c r="BH2459" s="5">
        <v>5</v>
      </c>
      <c r="BO2459" s="5">
        <v>3</v>
      </c>
      <c r="BX2459" s="5">
        <v>12.1</v>
      </c>
    </row>
    <row r="2460" spans="1:77" x14ac:dyDescent="0.35">
      <c r="A2460" s="2" t="s">
        <v>84</v>
      </c>
      <c r="B2460" s="3">
        <v>37874</v>
      </c>
      <c r="C2460" s="4">
        <v>21</v>
      </c>
      <c r="F2460" s="5">
        <v>0.01</v>
      </c>
      <c r="H2460" s="5">
        <v>0.25</v>
      </c>
      <c r="M2460" s="5">
        <v>0.2</v>
      </c>
      <c r="S2460" s="5">
        <v>36</v>
      </c>
      <c r="T2460" s="5">
        <v>9.5</v>
      </c>
      <c r="V2460" s="5">
        <v>1.7</v>
      </c>
      <c r="W2460" s="5">
        <v>0.69</v>
      </c>
      <c r="AB2460" s="5">
        <v>48.25</v>
      </c>
      <c r="AE2460" s="5">
        <v>5.0999999999999996</v>
      </c>
      <c r="AJ2460" s="5">
        <v>49.2</v>
      </c>
      <c r="AN2460" s="5">
        <v>7.4</v>
      </c>
      <c r="AO2460" s="5">
        <v>0.09</v>
      </c>
      <c r="AT2460" s="5">
        <v>58</v>
      </c>
      <c r="AV2460" s="5">
        <v>0.44</v>
      </c>
      <c r="AW2460" s="5">
        <v>6.5599999999999999E-3</v>
      </c>
      <c r="AX2460" s="5">
        <v>0.45</v>
      </c>
      <c r="BA2460" s="5">
        <v>7.61</v>
      </c>
      <c r="BE2460" s="5">
        <v>0.56000000000000005</v>
      </c>
      <c r="BH2460" s="5">
        <v>5.0999999999999996</v>
      </c>
      <c r="BO2460" s="5">
        <v>3</v>
      </c>
      <c r="BX2460" s="5">
        <v>11.3</v>
      </c>
    </row>
    <row r="2461" spans="1:77" x14ac:dyDescent="0.35">
      <c r="A2461" s="2" t="s">
        <v>84</v>
      </c>
      <c r="B2461" s="3">
        <v>40897</v>
      </c>
      <c r="C2461" s="4">
        <v>25</v>
      </c>
      <c r="G2461" s="5">
        <v>7.0000000000000001E-3</v>
      </c>
      <c r="H2461" s="5">
        <v>0.25</v>
      </c>
      <c r="M2461" s="5">
        <v>7.0000000000000007E-2</v>
      </c>
      <c r="S2461" s="5">
        <v>37.799999999999997</v>
      </c>
      <c r="T2461" s="5">
        <v>10</v>
      </c>
      <c r="V2461" s="5">
        <v>2.9</v>
      </c>
      <c r="W2461" s="5">
        <v>0.35</v>
      </c>
      <c r="AB2461" s="5">
        <v>48.1</v>
      </c>
      <c r="AD2461" s="5">
        <v>4.32</v>
      </c>
      <c r="AE2461" s="5">
        <v>4.53</v>
      </c>
      <c r="AJ2461" s="5">
        <v>48.4</v>
      </c>
      <c r="AN2461" s="5">
        <v>8.23</v>
      </c>
      <c r="AO2461" s="5">
        <v>0.1</v>
      </c>
      <c r="AT2461" s="5">
        <v>66.900000000000006</v>
      </c>
      <c r="AV2461" s="5">
        <v>0.22</v>
      </c>
      <c r="AW2461" s="5">
        <v>3.2799999999999999E-3</v>
      </c>
      <c r="AX2461" s="5">
        <v>0.22</v>
      </c>
      <c r="BA2461" s="5">
        <v>7.77</v>
      </c>
      <c r="BE2461" s="5">
        <v>2.2999999999999998</v>
      </c>
      <c r="BH2461" s="5">
        <v>5.0999999999999996</v>
      </c>
      <c r="BO2461" s="5">
        <v>0.5</v>
      </c>
      <c r="BQ2461" s="5">
        <v>5.39</v>
      </c>
      <c r="BR2461" s="5">
        <v>5.63</v>
      </c>
      <c r="BT2461" s="5">
        <v>58</v>
      </c>
      <c r="BX2461" s="5">
        <v>11</v>
      </c>
    </row>
    <row r="2462" spans="1:77" x14ac:dyDescent="0.35">
      <c r="A2462" s="2" t="s">
        <v>84</v>
      </c>
      <c r="B2462" s="3">
        <v>31280</v>
      </c>
      <c r="C2462" s="4">
        <v>19</v>
      </c>
      <c r="H2462" s="5">
        <v>0.99</v>
      </c>
      <c r="M2462" s="5">
        <v>0.03</v>
      </c>
      <c r="S2462" s="5">
        <v>10</v>
      </c>
      <c r="T2462" s="5">
        <v>993</v>
      </c>
      <c r="W2462" s="5">
        <v>0.25</v>
      </c>
      <c r="AB2462" s="5">
        <v>2.34</v>
      </c>
      <c r="AE2462" s="5">
        <v>11.6</v>
      </c>
      <c r="AJ2462" s="5">
        <v>402</v>
      </c>
      <c r="AN2462" s="5">
        <v>10.3</v>
      </c>
      <c r="AO2462" s="5">
        <v>0.01</v>
      </c>
      <c r="AT2462" s="5">
        <v>760.8</v>
      </c>
      <c r="AV2462" s="5">
        <v>0.01</v>
      </c>
      <c r="AW2462" s="5">
        <v>6.5599999999999999E-3</v>
      </c>
      <c r="AX2462" s="5">
        <v>1.07</v>
      </c>
      <c r="BA2462" s="5">
        <v>8.1</v>
      </c>
      <c r="BE2462" s="5">
        <v>0.2</v>
      </c>
      <c r="BH2462" s="5">
        <v>8.3800000000000008</v>
      </c>
      <c r="BU2462" s="5">
        <v>5</v>
      </c>
      <c r="BX2462" s="5">
        <v>17.8</v>
      </c>
    </row>
    <row r="2463" spans="1:77" x14ac:dyDescent="0.35">
      <c r="A2463" s="2" t="s">
        <v>84</v>
      </c>
      <c r="B2463" s="3">
        <v>37182</v>
      </c>
      <c r="C2463" s="4">
        <v>31</v>
      </c>
      <c r="F2463" s="5">
        <v>2E-3</v>
      </c>
      <c r="G2463" s="5">
        <v>2E-3</v>
      </c>
      <c r="H2463" s="5">
        <v>0.36</v>
      </c>
      <c r="J2463" s="5">
        <v>0.2</v>
      </c>
      <c r="M2463" s="5">
        <v>0.4</v>
      </c>
      <c r="N2463" s="5">
        <v>0.2</v>
      </c>
      <c r="O2463" s="5">
        <v>50</v>
      </c>
      <c r="Q2463" s="5">
        <v>0.02</v>
      </c>
      <c r="S2463" s="5">
        <v>70.5</v>
      </c>
      <c r="T2463" s="5">
        <v>10.1</v>
      </c>
      <c r="U2463" s="5">
        <v>0.2</v>
      </c>
      <c r="V2463" s="5">
        <v>0.9</v>
      </c>
      <c r="W2463" s="5">
        <v>1.68</v>
      </c>
      <c r="AB2463" s="5">
        <v>10.42</v>
      </c>
      <c r="AE2463" s="5">
        <v>2.2200000000000002</v>
      </c>
      <c r="AI2463" s="5">
        <v>0.5</v>
      </c>
      <c r="AJ2463" s="5">
        <v>42.9</v>
      </c>
      <c r="AN2463" s="5">
        <v>8.2899999999999991</v>
      </c>
      <c r="AO2463" s="5">
        <v>7.0000000000000007E-2</v>
      </c>
      <c r="AT2463" s="5">
        <v>7.26</v>
      </c>
      <c r="AU2463" s="5">
        <v>0.5</v>
      </c>
      <c r="AV2463" s="5">
        <v>0.22</v>
      </c>
      <c r="AW2463" s="5">
        <v>3.2845000000000001E-3</v>
      </c>
      <c r="AX2463" s="5">
        <v>0.06</v>
      </c>
      <c r="AZ2463" s="5">
        <v>0.03</v>
      </c>
      <c r="BA2463" s="5">
        <v>7.18</v>
      </c>
      <c r="BC2463" s="5">
        <v>1.1000000000000001E-3</v>
      </c>
      <c r="BE2463" s="5">
        <v>0.2</v>
      </c>
      <c r="BH2463" s="5">
        <v>4.2699999999999996</v>
      </c>
      <c r="BX2463" s="5">
        <v>10</v>
      </c>
      <c r="BY2463" s="5">
        <v>1.1000000000000001</v>
      </c>
    </row>
    <row r="2464" spans="1:77" x14ac:dyDescent="0.35">
      <c r="A2464" s="2" t="s">
        <v>84</v>
      </c>
      <c r="B2464" s="3">
        <v>37887</v>
      </c>
      <c r="C2464" s="4">
        <v>21</v>
      </c>
      <c r="F2464" s="5">
        <v>0.02</v>
      </c>
      <c r="H2464" s="5">
        <v>0.17</v>
      </c>
      <c r="M2464" s="5">
        <v>0</v>
      </c>
      <c r="S2464" s="5">
        <v>2.9</v>
      </c>
      <c r="T2464" s="5">
        <v>580</v>
      </c>
      <c r="V2464" s="5">
        <v>8.58</v>
      </c>
      <c r="W2464" s="5">
        <v>0.06</v>
      </c>
      <c r="AB2464" s="5">
        <v>2.88</v>
      </c>
      <c r="AE2464" s="5">
        <v>11</v>
      </c>
      <c r="AJ2464" s="5">
        <v>241.2</v>
      </c>
      <c r="AN2464" s="5">
        <v>1.9</v>
      </c>
      <c r="AO2464" s="5">
        <v>5.0000000000000001E-3</v>
      </c>
      <c r="AT2464" s="5">
        <v>520</v>
      </c>
      <c r="AV2464" s="5">
        <v>0.44</v>
      </c>
      <c r="AW2464" s="5">
        <v>0.04</v>
      </c>
      <c r="AX2464" s="5">
        <v>7.95</v>
      </c>
      <c r="BA2464" s="5">
        <v>8.4600000000000009</v>
      </c>
      <c r="BE2464" s="5">
        <v>0.1</v>
      </c>
      <c r="BH2464" s="5">
        <v>6.9</v>
      </c>
      <c r="BO2464" s="5">
        <v>20</v>
      </c>
      <c r="BX2464" s="5">
        <v>15.26</v>
      </c>
    </row>
    <row r="2465" spans="1:77" x14ac:dyDescent="0.35">
      <c r="A2465" s="2" t="s">
        <v>84</v>
      </c>
      <c r="B2465" s="3">
        <v>32015</v>
      </c>
      <c r="C2465" s="4">
        <v>22</v>
      </c>
      <c r="F2465" s="5">
        <v>5.0000000000000001E-3</v>
      </c>
      <c r="H2465" s="5">
        <v>0.82</v>
      </c>
      <c r="M2465" s="5">
        <v>0.74</v>
      </c>
      <c r="S2465" s="5">
        <v>74</v>
      </c>
      <c r="T2465" s="5">
        <v>17</v>
      </c>
      <c r="V2465" s="5">
        <v>6</v>
      </c>
      <c r="W2465" s="5">
        <v>1.8</v>
      </c>
      <c r="AB2465" s="5">
        <v>9.7200000000000006</v>
      </c>
      <c r="AE2465" s="5">
        <v>6.1</v>
      </c>
      <c r="AJ2465" s="5">
        <v>65.8</v>
      </c>
      <c r="AN2465" s="5">
        <v>15</v>
      </c>
      <c r="AO2465" s="5">
        <v>0.02</v>
      </c>
      <c r="AT2465" s="5">
        <v>33</v>
      </c>
      <c r="AV2465" s="5">
        <v>0.44</v>
      </c>
      <c r="AW2465" s="5">
        <v>9.8519999999999996E-3</v>
      </c>
      <c r="AX2465" s="5">
        <v>0.01</v>
      </c>
      <c r="BA2465" s="5">
        <v>7.12</v>
      </c>
      <c r="BE2465" s="5">
        <v>0.2</v>
      </c>
      <c r="BH2465" s="5">
        <v>6.12</v>
      </c>
      <c r="BO2465" s="5">
        <v>10.1</v>
      </c>
      <c r="BX2465" s="5">
        <v>11</v>
      </c>
      <c r="BY2465" s="5">
        <v>3.4</v>
      </c>
    </row>
    <row r="2466" spans="1:77" x14ac:dyDescent="0.35">
      <c r="A2466" s="2" t="s">
        <v>84</v>
      </c>
      <c r="B2466" s="3">
        <v>40483</v>
      </c>
      <c r="C2466" s="4">
        <v>24</v>
      </c>
      <c r="G2466" s="5">
        <v>0.08</v>
      </c>
      <c r="H2466" s="5">
        <v>0.79</v>
      </c>
      <c r="S2466" s="5">
        <v>1.92</v>
      </c>
      <c r="T2466" s="5">
        <v>593</v>
      </c>
      <c r="V2466" s="5">
        <v>12</v>
      </c>
      <c r="W2466" s="5">
        <v>7.0000000000000007E-2</v>
      </c>
      <c r="AB2466" s="5">
        <v>2.82</v>
      </c>
      <c r="AD2466" s="5">
        <v>7.07</v>
      </c>
      <c r="AE2466" s="5">
        <v>8.06</v>
      </c>
      <c r="AJ2466" s="5">
        <v>252</v>
      </c>
      <c r="AN2466" s="5">
        <v>2.34</v>
      </c>
      <c r="AO2466" s="5">
        <v>3.0000000000000001E-3</v>
      </c>
      <c r="AT2466" s="5">
        <v>588</v>
      </c>
      <c r="AV2466" s="5">
        <v>0.22</v>
      </c>
      <c r="AW2466" s="5">
        <v>0.03</v>
      </c>
      <c r="AX2466" s="5">
        <v>2.2999999999999998</v>
      </c>
      <c r="BA2466" s="5">
        <v>8.42</v>
      </c>
      <c r="BF2466" s="5">
        <v>0.1</v>
      </c>
      <c r="BH2466" s="5">
        <v>6.99</v>
      </c>
      <c r="BI2466" s="5">
        <v>0.14000000000000001</v>
      </c>
      <c r="BO2466" s="5">
        <v>26.6</v>
      </c>
      <c r="BQ2466" s="5">
        <v>24.34</v>
      </c>
      <c r="BR2466" s="5">
        <v>26.13</v>
      </c>
      <c r="BX2466" s="5">
        <v>15.9</v>
      </c>
    </row>
    <row r="2467" spans="1:77" x14ac:dyDescent="0.35">
      <c r="A2467" s="2" t="s">
        <v>84</v>
      </c>
      <c r="B2467" s="3">
        <v>32191</v>
      </c>
      <c r="C2467" s="4">
        <v>29</v>
      </c>
      <c r="F2467" s="5">
        <v>2E-3</v>
      </c>
      <c r="H2467" s="5">
        <v>0.99</v>
      </c>
      <c r="J2467" s="5">
        <v>0.1</v>
      </c>
      <c r="M2467" s="5">
        <v>0.7</v>
      </c>
      <c r="N2467" s="5">
        <v>0.2</v>
      </c>
      <c r="Q2467" s="5">
        <v>0.01</v>
      </c>
      <c r="S2467" s="5">
        <v>84</v>
      </c>
      <c r="T2467" s="5">
        <v>31.8</v>
      </c>
      <c r="U2467" s="5">
        <v>0.1</v>
      </c>
      <c r="V2467" s="5">
        <v>3</v>
      </c>
      <c r="W2467" s="5">
        <v>1.62</v>
      </c>
      <c r="AB2467" s="5">
        <v>9.57</v>
      </c>
      <c r="AE2467" s="5">
        <v>5.5</v>
      </c>
      <c r="AI2467" s="5">
        <v>0.3</v>
      </c>
      <c r="AJ2467" s="5">
        <v>65.400000000000006</v>
      </c>
      <c r="AN2467" s="5">
        <v>14</v>
      </c>
      <c r="AO2467" s="5">
        <v>0.02</v>
      </c>
      <c r="AT2467" s="5">
        <v>32</v>
      </c>
      <c r="AU2467" s="5">
        <v>0.2</v>
      </c>
      <c r="AV2467" s="5">
        <v>1.1000000000000001</v>
      </c>
      <c r="AW2467" s="5">
        <v>0.82</v>
      </c>
      <c r="AX2467" s="5">
        <v>1.53</v>
      </c>
      <c r="BA2467" s="5">
        <v>7.27</v>
      </c>
      <c r="BC2467" s="5">
        <v>5.0000000000000001E-3</v>
      </c>
      <c r="BE2467" s="5">
        <v>0.1</v>
      </c>
      <c r="BH2467" s="5">
        <v>6.03</v>
      </c>
      <c r="BO2467" s="5">
        <v>8.34</v>
      </c>
      <c r="BX2467" s="5">
        <v>10.9</v>
      </c>
      <c r="BY2467" s="5">
        <v>1.8</v>
      </c>
    </row>
    <row r="2468" spans="1:77" x14ac:dyDescent="0.35">
      <c r="A2468" s="2" t="s">
        <v>84</v>
      </c>
      <c r="B2468" s="3">
        <v>31280</v>
      </c>
      <c r="C2468" s="4">
        <v>18</v>
      </c>
      <c r="H2468" s="5">
        <v>1.63</v>
      </c>
      <c r="M2468" s="5">
        <v>1.1200000000000001</v>
      </c>
      <c r="S2468" s="5">
        <v>43</v>
      </c>
      <c r="T2468" s="5">
        <v>4680</v>
      </c>
      <c r="W2468" s="5">
        <v>7.0000000000000007E-2</v>
      </c>
      <c r="AB2468" s="5">
        <v>1.37</v>
      </c>
      <c r="AE2468" s="5">
        <v>57.3</v>
      </c>
      <c r="AJ2468" s="5">
        <v>1374</v>
      </c>
      <c r="AN2468" s="5">
        <v>13.5</v>
      </c>
      <c r="AO2468" s="5">
        <v>0.03</v>
      </c>
      <c r="AT2468" s="5">
        <v>2626</v>
      </c>
      <c r="AV2468" s="5">
        <v>0</v>
      </c>
      <c r="AX2468" s="5">
        <v>2.14</v>
      </c>
      <c r="BA2468" s="5">
        <v>7.3</v>
      </c>
      <c r="BE2468" s="5">
        <v>0.3</v>
      </c>
      <c r="BH2468" s="5">
        <v>10.23</v>
      </c>
      <c r="BU2468" s="5">
        <v>8</v>
      </c>
      <c r="BX2468" s="5">
        <v>25.3</v>
      </c>
    </row>
    <row r="2469" spans="1:77" x14ac:dyDescent="0.35">
      <c r="A2469" s="2" t="s">
        <v>84</v>
      </c>
      <c r="B2469" s="3">
        <v>37887</v>
      </c>
      <c r="C2469" s="4">
        <v>21</v>
      </c>
      <c r="F2469" s="5">
        <v>0.01</v>
      </c>
      <c r="H2469" s="5">
        <v>7.0000000000000007E-2</v>
      </c>
      <c r="M2469" s="5">
        <v>0.5</v>
      </c>
      <c r="S2469" s="5">
        <v>33</v>
      </c>
      <c r="T2469" s="5">
        <v>4600</v>
      </c>
      <c r="V2469" s="5">
        <v>10.7</v>
      </c>
      <c r="W2469" s="5">
        <v>0.01</v>
      </c>
      <c r="AB2469" s="5">
        <v>0.74</v>
      </c>
      <c r="AE2469" s="5">
        <v>72</v>
      </c>
      <c r="AJ2469" s="5">
        <v>1514.8</v>
      </c>
      <c r="AN2469" s="5">
        <v>17</v>
      </c>
      <c r="AO2469" s="5">
        <v>0.04</v>
      </c>
      <c r="AT2469" s="5">
        <v>3000</v>
      </c>
      <c r="AV2469" s="5">
        <v>0.44</v>
      </c>
      <c r="AW2469" s="5">
        <v>6.5599999999999999E-3</v>
      </c>
      <c r="AX2469" s="5">
        <v>6.42</v>
      </c>
      <c r="BA2469" s="5">
        <v>7.35</v>
      </c>
      <c r="BE2469" s="5">
        <v>0.1</v>
      </c>
      <c r="BH2469" s="5">
        <v>9</v>
      </c>
      <c r="BO2469" s="5">
        <v>30</v>
      </c>
      <c r="BX2469" s="5">
        <v>17.649999999999999</v>
      </c>
    </row>
    <row r="2470" spans="1:77" x14ac:dyDescent="0.35">
      <c r="A2470" s="2" t="s">
        <v>398</v>
      </c>
      <c r="B2470" s="3">
        <v>40483</v>
      </c>
      <c r="C2470" s="4">
        <v>17</v>
      </c>
      <c r="G2470" s="5">
        <v>0.17</v>
      </c>
      <c r="H2470" s="5">
        <v>2.73</v>
      </c>
      <c r="M2470" s="5">
        <v>0.55000000000000004</v>
      </c>
      <c r="S2470" s="5">
        <v>32.4</v>
      </c>
      <c r="T2470" s="5">
        <v>4150</v>
      </c>
      <c r="V2470" s="5">
        <v>130</v>
      </c>
      <c r="W2470" s="5">
        <v>0.06</v>
      </c>
      <c r="AE2470" s="5">
        <v>48</v>
      </c>
      <c r="AJ2470" s="5">
        <v>1308</v>
      </c>
      <c r="AN2470" s="5">
        <v>16</v>
      </c>
      <c r="AO2470" s="5">
        <v>0.06</v>
      </c>
      <c r="AT2470" s="5">
        <v>2850</v>
      </c>
      <c r="AV2470" s="5">
        <v>0.57999999999999996</v>
      </c>
      <c r="AX2470" s="5">
        <v>4.6900000000000004</v>
      </c>
      <c r="BA2470" s="5">
        <v>7.52</v>
      </c>
      <c r="BH2470" s="5">
        <v>10.34</v>
      </c>
      <c r="BX2470" s="5">
        <v>9.9</v>
      </c>
    </row>
    <row r="2471" spans="1:77" x14ac:dyDescent="0.35">
      <c r="A2471" s="2" t="s">
        <v>398</v>
      </c>
      <c r="B2471" s="3">
        <v>40898</v>
      </c>
      <c r="C2471" s="4">
        <v>23</v>
      </c>
      <c r="G2471" s="5">
        <v>0.01</v>
      </c>
      <c r="H2471" s="5">
        <v>2.0699999999999998</v>
      </c>
      <c r="M2471" s="5">
        <v>1.2</v>
      </c>
      <c r="S2471" s="5">
        <v>33.299999999999997</v>
      </c>
      <c r="T2471" s="5">
        <v>4708</v>
      </c>
      <c r="V2471" s="5">
        <v>15</v>
      </c>
      <c r="W2471" s="5">
        <v>0.04</v>
      </c>
      <c r="AD2471" s="5">
        <v>14.1</v>
      </c>
      <c r="AE2471" s="5">
        <v>69</v>
      </c>
      <c r="AJ2471" s="5">
        <v>1470</v>
      </c>
      <c r="AN2471" s="5">
        <v>16.7</v>
      </c>
      <c r="AO2471" s="5">
        <v>0.05</v>
      </c>
      <c r="AT2471" s="5">
        <v>3650</v>
      </c>
      <c r="AV2471" s="5">
        <v>0.22</v>
      </c>
      <c r="AW2471" s="5">
        <v>7.0000000000000007E-2</v>
      </c>
      <c r="AX2471" s="5">
        <v>2.87</v>
      </c>
      <c r="BA2471" s="5">
        <v>7.08</v>
      </c>
      <c r="BH2471" s="5">
        <v>8.7799999999999994</v>
      </c>
      <c r="BO2471" s="5">
        <v>21.9</v>
      </c>
      <c r="BQ2471" s="5">
        <v>142.12</v>
      </c>
      <c r="BR2471" s="5">
        <v>163.69</v>
      </c>
      <c r="BT2471" s="5">
        <v>100</v>
      </c>
      <c r="BX2471" s="5">
        <v>12.4</v>
      </c>
    </row>
    <row r="2472" spans="1:77" x14ac:dyDescent="0.35">
      <c r="A2472" s="2" t="s">
        <v>398</v>
      </c>
      <c r="B2472" s="3">
        <v>38679</v>
      </c>
      <c r="C2472" s="4">
        <v>33</v>
      </c>
      <c r="F2472" s="5">
        <v>0.16</v>
      </c>
      <c r="H2472" s="5">
        <v>0.01</v>
      </c>
      <c r="J2472" s="5">
        <v>1</v>
      </c>
      <c r="M2472" s="5">
        <v>0.7</v>
      </c>
      <c r="N2472" s="5">
        <v>2</v>
      </c>
      <c r="Q2472" s="5">
        <v>1</v>
      </c>
      <c r="S2472" s="5">
        <v>44.1</v>
      </c>
      <c r="T2472" s="5">
        <v>22</v>
      </c>
      <c r="U2472" s="5">
        <v>1</v>
      </c>
      <c r="V2472" s="5">
        <v>2.9</v>
      </c>
      <c r="W2472" s="5">
        <v>0.02</v>
      </c>
      <c r="AB2472" s="5">
        <v>4.3099999999999996</v>
      </c>
      <c r="AD2472" s="5">
        <v>-1.1000000000000001</v>
      </c>
      <c r="AE2472" s="5">
        <v>14.4</v>
      </c>
      <c r="AI2472" s="5">
        <v>1</v>
      </c>
      <c r="AJ2472" s="5">
        <v>47.1</v>
      </c>
      <c r="AN2472" s="5">
        <v>4.9000000000000004</v>
      </c>
      <c r="AO2472" s="5">
        <v>0.05</v>
      </c>
      <c r="AT2472" s="5">
        <v>7.2</v>
      </c>
      <c r="AU2472" s="5">
        <v>4</v>
      </c>
      <c r="AV2472" s="5">
        <v>72.150000000000006</v>
      </c>
      <c r="AW2472" s="5">
        <v>0.03</v>
      </c>
      <c r="AX2472" s="5">
        <v>0.03</v>
      </c>
      <c r="BA2472" s="5">
        <v>4.9000000000000004</v>
      </c>
      <c r="BC2472" s="5">
        <v>0.1</v>
      </c>
      <c r="BE2472" s="5">
        <v>3.8</v>
      </c>
      <c r="BH2472" s="5">
        <v>0.1</v>
      </c>
      <c r="BI2472" s="5">
        <v>0.1</v>
      </c>
      <c r="BO2472" s="5">
        <v>74</v>
      </c>
      <c r="BQ2472" s="5">
        <v>-3.32</v>
      </c>
      <c r="BR2472" s="5">
        <v>3.28</v>
      </c>
      <c r="BX2472" s="5">
        <v>12.2</v>
      </c>
      <c r="BY2472" s="5">
        <v>16</v>
      </c>
    </row>
    <row r="2473" spans="1:77" x14ac:dyDescent="0.35">
      <c r="A2473" s="2" t="s">
        <v>132</v>
      </c>
      <c r="B2473" s="3">
        <v>38847</v>
      </c>
      <c r="C2473" s="4">
        <v>31</v>
      </c>
      <c r="F2473" s="5">
        <v>0.19</v>
      </c>
      <c r="H2473" s="5">
        <v>0.02</v>
      </c>
      <c r="J2473" s="5">
        <v>5</v>
      </c>
      <c r="M2473" s="5">
        <v>1.06</v>
      </c>
      <c r="N2473" s="5">
        <v>2.5</v>
      </c>
      <c r="Q2473" s="5">
        <v>1</v>
      </c>
      <c r="S2473" s="5">
        <v>48.31</v>
      </c>
      <c r="T2473" s="5">
        <v>97</v>
      </c>
      <c r="U2473" s="5">
        <v>5</v>
      </c>
      <c r="V2473" s="5">
        <v>3.5</v>
      </c>
      <c r="W2473" s="5">
        <v>0.09</v>
      </c>
      <c r="AD2473" s="5">
        <v>-0.33</v>
      </c>
      <c r="AE2473" s="5">
        <v>20.86</v>
      </c>
      <c r="AI2473" s="5">
        <v>10</v>
      </c>
      <c r="AJ2473" s="5">
        <v>64.8</v>
      </c>
      <c r="AN2473" s="5">
        <v>5.33</v>
      </c>
      <c r="AO2473" s="5">
        <v>0.04</v>
      </c>
      <c r="AT2473" s="5">
        <v>45.8</v>
      </c>
      <c r="AU2473" s="5">
        <v>2</v>
      </c>
      <c r="AV2473" s="5">
        <v>68.92</v>
      </c>
      <c r="AW2473" s="5">
        <v>0.02</v>
      </c>
      <c r="AX2473" s="5">
        <v>0.06</v>
      </c>
      <c r="BA2473" s="5">
        <v>5.59</v>
      </c>
      <c r="BC2473" s="5">
        <v>0.1</v>
      </c>
      <c r="BE2473" s="5">
        <v>10.1</v>
      </c>
      <c r="BH2473" s="5">
        <v>0.14000000000000001</v>
      </c>
      <c r="BO2473" s="5">
        <v>68</v>
      </c>
      <c r="BQ2473" s="5">
        <v>5.4</v>
      </c>
      <c r="BR2473" s="5">
        <v>5.38</v>
      </c>
      <c r="BX2473" s="5">
        <v>8.1</v>
      </c>
      <c r="BY2473" s="5">
        <v>10</v>
      </c>
    </row>
    <row r="2474" spans="1:77" x14ac:dyDescent="0.35">
      <c r="A2474" s="2" t="s">
        <v>132</v>
      </c>
      <c r="B2474" s="3">
        <v>32825</v>
      </c>
      <c r="C2474" s="4">
        <v>22</v>
      </c>
      <c r="F2474" s="5">
        <v>0.01</v>
      </c>
      <c r="H2474" s="5">
        <v>0.32</v>
      </c>
      <c r="M2474" s="5">
        <v>0.32</v>
      </c>
      <c r="S2474" s="5">
        <v>83</v>
      </c>
      <c r="T2474" s="5">
        <v>9</v>
      </c>
      <c r="V2474" s="5">
        <v>4</v>
      </c>
      <c r="W2474" s="5">
        <v>0.1</v>
      </c>
      <c r="AB2474" s="5">
        <v>10.25</v>
      </c>
      <c r="AE2474" s="5">
        <v>2.2000000000000002</v>
      </c>
      <c r="AJ2474" s="5">
        <v>41.9</v>
      </c>
      <c r="AN2474" s="5">
        <v>9.1999999999999993</v>
      </c>
      <c r="AO2474" s="5">
        <v>0.06</v>
      </c>
      <c r="AT2474" s="5">
        <v>7.8</v>
      </c>
      <c r="AV2474" s="5">
        <v>0.44</v>
      </c>
      <c r="AW2474" s="5">
        <v>6.5680000000000001E-3</v>
      </c>
      <c r="AX2474" s="5">
        <v>0.01</v>
      </c>
      <c r="AY2474" s="5">
        <v>0.2</v>
      </c>
      <c r="BA2474" s="5">
        <v>6.82</v>
      </c>
      <c r="BE2474" s="5">
        <v>0.3</v>
      </c>
      <c r="BH2474" s="5">
        <v>4.12</v>
      </c>
      <c r="BO2474" s="5">
        <v>12.7</v>
      </c>
      <c r="BX2474" s="5">
        <v>9.6999999999999993</v>
      </c>
    </row>
    <row r="2475" spans="1:77" x14ac:dyDescent="0.35">
      <c r="A2475" s="2" t="s">
        <v>132</v>
      </c>
      <c r="B2475" s="3">
        <v>32673</v>
      </c>
      <c r="C2475" s="4">
        <v>4</v>
      </c>
      <c r="AB2475" s="5">
        <v>9.99</v>
      </c>
      <c r="AJ2475" s="5">
        <v>45.2</v>
      </c>
      <c r="BA2475" s="5">
        <v>7.22</v>
      </c>
      <c r="BX2475" s="5">
        <v>10</v>
      </c>
    </row>
    <row r="2476" spans="1:77" x14ac:dyDescent="0.35">
      <c r="A2476" s="2" t="s">
        <v>132</v>
      </c>
      <c r="B2476" s="3">
        <v>32441</v>
      </c>
      <c r="C2476" s="4">
        <v>27</v>
      </c>
      <c r="F2476" s="5">
        <v>0.01</v>
      </c>
      <c r="H2476" s="5">
        <v>0.28999999999999998</v>
      </c>
      <c r="J2476" s="5">
        <v>0.2</v>
      </c>
      <c r="M2476" s="5">
        <v>0.18</v>
      </c>
      <c r="N2476" s="5">
        <v>0.2</v>
      </c>
      <c r="Q2476" s="5">
        <v>0.02</v>
      </c>
      <c r="S2476" s="5">
        <v>77</v>
      </c>
      <c r="T2476" s="5">
        <v>8</v>
      </c>
      <c r="U2476" s="5">
        <v>0.1</v>
      </c>
      <c r="V2476" s="5">
        <v>1</v>
      </c>
      <c r="W2476" s="5">
        <v>1.6</v>
      </c>
      <c r="AB2476" s="5">
        <v>9.68</v>
      </c>
      <c r="AE2476" s="5">
        <v>2.7</v>
      </c>
      <c r="AI2476" s="5">
        <v>0.4</v>
      </c>
      <c r="AJ2476" s="5">
        <v>43.7</v>
      </c>
      <c r="AN2476" s="5">
        <v>8.6999999999999993</v>
      </c>
      <c r="AO2476" s="5">
        <v>0.1</v>
      </c>
      <c r="AT2476" s="5">
        <v>8.8000000000000007</v>
      </c>
      <c r="AU2476" s="5">
        <v>0.2</v>
      </c>
      <c r="AV2476" s="5">
        <v>0.44</v>
      </c>
      <c r="AX2476" s="5">
        <v>1.53</v>
      </c>
      <c r="BA2476" s="5">
        <v>6.72</v>
      </c>
      <c r="BE2476" s="5">
        <v>0.1</v>
      </c>
      <c r="BH2476" s="5">
        <v>4.22</v>
      </c>
      <c r="BO2476" s="5">
        <v>16</v>
      </c>
      <c r="BX2476" s="5">
        <v>9.8000000000000007</v>
      </c>
      <c r="BY2476" s="5">
        <v>1.2</v>
      </c>
    </row>
    <row r="2477" spans="1:77" x14ac:dyDescent="0.35">
      <c r="A2477" s="2" t="s">
        <v>132</v>
      </c>
      <c r="B2477" s="3">
        <v>37210</v>
      </c>
      <c r="C2477" s="4">
        <v>31</v>
      </c>
      <c r="F2477" s="5">
        <v>6.0000000000000001E-3</v>
      </c>
      <c r="G2477" s="5">
        <v>6.0000000000000001E-3</v>
      </c>
      <c r="H2477" s="5">
        <v>0.01</v>
      </c>
      <c r="J2477" s="5">
        <v>1.9</v>
      </c>
      <c r="M2477" s="5">
        <v>0.57999999999999996</v>
      </c>
      <c r="N2477" s="5">
        <v>0.2</v>
      </c>
      <c r="O2477" s="5">
        <v>40</v>
      </c>
      <c r="Q2477" s="5">
        <v>0.02</v>
      </c>
      <c r="S2477" s="5">
        <v>128</v>
      </c>
      <c r="T2477" s="5">
        <v>7.65</v>
      </c>
      <c r="U2477" s="5">
        <v>0.4</v>
      </c>
      <c r="V2477" s="5">
        <v>5.3</v>
      </c>
      <c r="W2477" s="5">
        <v>0.26</v>
      </c>
      <c r="AB2477" s="5">
        <v>3.64</v>
      </c>
      <c r="AE2477" s="5">
        <v>5.96</v>
      </c>
      <c r="AI2477" s="5">
        <v>3</v>
      </c>
      <c r="AJ2477" s="5">
        <v>77.5</v>
      </c>
      <c r="AN2477" s="5">
        <v>8.1999999999999993</v>
      </c>
      <c r="AO2477" s="5">
        <v>0.16</v>
      </c>
      <c r="AT2477" s="5">
        <v>5.73</v>
      </c>
      <c r="AU2477" s="5">
        <v>1.5</v>
      </c>
      <c r="AV2477" s="5">
        <v>121.25</v>
      </c>
      <c r="AW2477" s="5">
        <v>0.12</v>
      </c>
      <c r="AX2477" s="5">
        <v>0.33</v>
      </c>
      <c r="AZ2477" s="5">
        <v>0.14000000000000001</v>
      </c>
      <c r="BA2477" s="5">
        <v>6.9</v>
      </c>
      <c r="BE2477" s="5">
        <v>4.7</v>
      </c>
      <c r="BH2477" s="5">
        <v>5.47</v>
      </c>
      <c r="BO2477" s="5">
        <v>19.100000000000001</v>
      </c>
      <c r="BX2477" s="5">
        <v>11</v>
      </c>
      <c r="BY2477" s="5">
        <v>1.4</v>
      </c>
    </row>
    <row r="2478" spans="1:77" x14ac:dyDescent="0.35">
      <c r="A2478" s="2" t="s">
        <v>132</v>
      </c>
      <c r="B2478" s="3">
        <v>36460</v>
      </c>
      <c r="C2478" s="4">
        <v>24</v>
      </c>
      <c r="F2478" s="5">
        <v>2E-3</v>
      </c>
      <c r="G2478" s="5">
        <v>2E-3</v>
      </c>
      <c r="H2478" s="5">
        <v>0.36</v>
      </c>
      <c r="M2478" s="5">
        <v>0.45</v>
      </c>
      <c r="O2478" s="5">
        <v>50</v>
      </c>
      <c r="S2478" s="5">
        <v>65</v>
      </c>
      <c r="T2478" s="5">
        <v>10</v>
      </c>
      <c r="V2478" s="5">
        <v>1.1000000000000001</v>
      </c>
      <c r="W2478" s="5">
        <v>1.6</v>
      </c>
      <c r="AB2478" s="5">
        <v>10.18</v>
      </c>
      <c r="AE2478" s="5">
        <v>2.6</v>
      </c>
      <c r="AJ2478" s="5">
        <v>43.9</v>
      </c>
      <c r="AN2478" s="5">
        <v>9</v>
      </c>
      <c r="AO2478" s="5">
        <v>0.08</v>
      </c>
      <c r="AT2478" s="5">
        <v>7.7</v>
      </c>
      <c r="AV2478" s="5">
        <v>0.22</v>
      </c>
      <c r="AW2478" s="5">
        <v>3.3E-3</v>
      </c>
      <c r="AX2478" s="5">
        <v>0.01</v>
      </c>
      <c r="AZ2478" s="5">
        <v>0.01</v>
      </c>
      <c r="BA2478" s="5">
        <v>7.14</v>
      </c>
      <c r="BE2478" s="5">
        <v>0.2</v>
      </c>
      <c r="BH2478" s="5">
        <v>4.25</v>
      </c>
      <c r="BO2478" s="5">
        <v>11.6</v>
      </c>
      <c r="BX2478" s="5">
        <v>9.9</v>
      </c>
    </row>
    <row r="2479" spans="1:77" x14ac:dyDescent="0.35">
      <c r="A2479" s="2" t="s">
        <v>123</v>
      </c>
      <c r="B2479" s="3">
        <v>40716</v>
      </c>
      <c r="C2479" s="4">
        <v>24</v>
      </c>
      <c r="G2479" s="5">
        <v>7.0000000000000001E-3</v>
      </c>
      <c r="H2479" s="5">
        <v>0.01</v>
      </c>
      <c r="M2479" s="5">
        <v>0.49</v>
      </c>
      <c r="S2479" s="5">
        <v>144</v>
      </c>
      <c r="T2479" s="5">
        <v>112</v>
      </c>
      <c r="V2479" s="5">
        <v>1.5</v>
      </c>
      <c r="W2479" s="5">
        <v>0.04</v>
      </c>
      <c r="AB2479" s="5">
        <v>15.13</v>
      </c>
      <c r="AD2479" s="5">
        <v>2.89</v>
      </c>
      <c r="AE2479" s="5">
        <v>2.2400000000000002</v>
      </c>
      <c r="AJ2479" s="5">
        <v>106.1</v>
      </c>
      <c r="AN2479" s="5">
        <v>13.1</v>
      </c>
      <c r="AT2479" s="5">
        <v>48.6</v>
      </c>
      <c r="AV2479" s="5">
        <v>61.97</v>
      </c>
      <c r="AW2479" s="5">
        <v>3.2799999999999999E-3</v>
      </c>
      <c r="AX2479" s="5">
        <v>0.04</v>
      </c>
      <c r="BA2479" s="5">
        <v>7.19</v>
      </c>
      <c r="BF2479" s="5">
        <v>2.21</v>
      </c>
      <c r="BH2479" s="5">
        <v>5.61</v>
      </c>
      <c r="BO2479" s="5">
        <v>46.7</v>
      </c>
      <c r="BQ2479" s="5">
        <v>10.74</v>
      </c>
      <c r="BR2479" s="5">
        <v>10.44</v>
      </c>
      <c r="BT2479" s="5">
        <v>68</v>
      </c>
      <c r="BX2479" s="5">
        <v>9.9</v>
      </c>
    </row>
    <row r="2480" spans="1:77" x14ac:dyDescent="0.35">
      <c r="A2480" s="2" t="s">
        <v>123</v>
      </c>
      <c r="B2480" s="3">
        <v>42142</v>
      </c>
      <c r="C2480" s="4">
        <v>24</v>
      </c>
      <c r="G2480" s="5">
        <v>4.0000000000000001E-3</v>
      </c>
      <c r="H2480" s="5">
        <v>0.21</v>
      </c>
      <c r="M2480" s="5">
        <v>0.22</v>
      </c>
      <c r="S2480" s="5">
        <v>73.5</v>
      </c>
      <c r="T2480" s="5">
        <v>28</v>
      </c>
      <c r="V2480" s="5">
        <v>1.2</v>
      </c>
      <c r="W2480" s="5">
        <v>1.82</v>
      </c>
      <c r="AB2480" s="5">
        <v>10.4</v>
      </c>
      <c r="AD2480" s="5">
        <v>3.31</v>
      </c>
      <c r="AE2480" s="5">
        <v>1.53</v>
      </c>
      <c r="AJ2480" s="5">
        <v>46.4</v>
      </c>
      <c r="AN2480" s="5">
        <v>6.03</v>
      </c>
      <c r="AO2480" s="5">
        <v>0.14000000000000001</v>
      </c>
      <c r="AT2480" s="5">
        <v>10.5</v>
      </c>
      <c r="AV2480" s="5">
        <v>0.22</v>
      </c>
      <c r="AW2480" s="5">
        <v>3.2799999999999999E-3</v>
      </c>
      <c r="AX2480" s="5">
        <v>0.01</v>
      </c>
      <c r="BA2480" s="5">
        <v>7.44</v>
      </c>
      <c r="BF2480" s="5">
        <v>1.92</v>
      </c>
      <c r="BH2480" s="5">
        <v>3.04</v>
      </c>
      <c r="BO2480" s="5">
        <v>37.9</v>
      </c>
      <c r="BQ2480" s="5">
        <v>4.62</v>
      </c>
      <c r="BR2480" s="5">
        <v>4.7699999999999996</v>
      </c>
      <c r="BX2480" s="5">
        <v>10.4</v>
      </c>
    </row>
    <row r="2481" spans="1:77" x14ac:dyDescent="0.35">
      <c r="A2481" s="2" t="s">
        <v>123</v>
      </c>
      <c r="B2481" s="3">
        <v>41212</v>
      </c>
      <c r="C2481" s="4">
        <v>26</v>
      </c>
      <c r="G2481" s="5">
        <v>2E-3</v>
      </c>
      <c r="H2481" s="5">
        <v>0.91</v>
      </c>
      <c r="M2481" s="5">
        <v>0.61</v>
      </c>
      <c r="S2481" s="5">
        <v>89.4</v>
      </c>
      <c r="T2481" s="5">
        <v>35</v>
      </c>
      <c r="V2481" s="5">
        <v>1.9</v>
      </c>
      <c r="W2481" s="5">
        <v>1.39</v>
      </c>
      <c r="AB2481" s="5">
        <v>8.84</v>
      </c>
      <c r="AD2481" s="5">
        <v>0.21</v>
      </c>
      <c r="AE2481" s="5">
        <v>5.82</v>
      </c>
      <c r="AJ2481" s="5">
        <v>68.400000000000006</v>
      </c>
      <c r="AN2481" s="5">
        <v>14.5</v>
      </c>
      <c r="AO2481" s="5">
        <v>0.01</v>
      </c>
      <c r="AT2481" s="5">
        <v>31.9</v>
      </c>
      <c r="AV2481" s="5">
        <v>0.22</v>
      </c>
      <c r="AW2481" s="5">
        <v>3.6099999999999999E-3</v>
      </c>
      <c r="AX2481" s="5">
        <v>0.01</v>
      </c>
      <c r="AY2481" s="5">
        <v>0.04</v>
      </c>
      <c r="BA2481" s="5">
        <v>7.17</v>
      </c>
      <c r="BF2481" s="5">
        <v>0.08</v>
      </c>
      <c r="BH2481" s="5">
        <v>6.06</v>
      </c>
      <c r="BO2481" s="5">
        <v>12.2</v>
      </c>
      <c r="BQ2481" s="5">
        <v>7.3</v>
      </c>
      <c r="BR2481" s="5">
        <v>7.32</v>
      </c>
      <c r="BT2481" s="5">
        <v>49</v>
      </c>
      <c r="BX2481" s="5">
        <v>11.1</v>
      </c>
    </row>
    <row r="2482" spans="1:77" x14ac:dyDescent="0.35">
      <c r="A2482" s="2" t="s">
        <v>123</v>
      </c>
      <c r="B2482" s="3">
        <v>37904</v>
      </c>
      <c r="C2482" s="4">
        <v>21</v>
      </c>
      <c r="F2482" s="5">
        <v>0.02</v>
      </c>
      <c r="H2482" s="5">
        <v>0.34</v>
      </c>
      <c r="M2482" s="5">
        <v>0.2</v>
      </c>
      <c r="S2482" s="5">
        <v>64</v>
      </c>
      <c r="T2482" s="5">
        <v>9</v>
      </c>
      <c r="V2482" s="5">
        <v>1</v>
      </c>
      <c r="W2482" s="5">
        <v>0.72</v>
      </c>
      <c r="AB2482" s="5">
        <v>11.83</v>
      </c>
      <c r="AE2482" s="5">
        <v>2.2999999999999998</v>
      </c>
      <c r="AJ2482" s="5">
        <v>43</v>
      </c>
      <c r="AN2482" s="5">
        <v>7.9</v>
      </c>
      <c r="AO2482" s="5">
        <v>0.26</v>
      </c>
      <c r="AT2482" s="5">
        <v>15</v>
      </c>
      <c r="AV2482" s="5">
        <v>0.44</v>
      </c>
      <c r="AW2482" s="5">
        <v>6.5599999999999999E-3</v>
      </c>
      <c r="AX2482" s="5">
        <v>0.15</v>
      </c>
      <c r="BA2482" s="5">
        <v>7.95</v>
      </c>
      <c r="BE2482" s="5">
        <v>0.1</v>
      </c>
      <c r="BH2482" s="5">
        <v>4.3</v>
      </c>
      <c r="BO2482" s="5">
        <v>7.2</v>
      </c>
      <c r="BX2482" s="5">
        <v>11.02</v>
      </c>
    </row>
    <row r="2483" spans="1:77" x14ac:dyDescent="0.35">
      <c r="A2483" s="2" t="s">
        <v>123</v>
      </c>
      <c r="B2483" s="3">
        <v>41891</v>
      </c>
      <c r="C2483" s="4">
        <v>25</v>
      </c>
      <c r="G2483" s="5">
        <v>5.0000000000000001E-3</v>
      </c>
      <c r="H2483" s="5">
        <v>0.41</v>
      </c>
      <c r="M2483" s="5">
        <v>0.1</v>
      </c>
      <c r="S2483" s="5">
        <v>55.3</v>
      </c>
      <c r="T2483" s="5">
        <v>8.2100000000000009</v>
      </c>
      <c r="V2483" s="5">
        <v>1.3</v>
      </c>
      <c r="W2483" s="5">
        <v>0.59</v>
      </c>
      <c r="AB2483" s="5">
        <v>12.83</v>
      </c>
      <c r="AD2483" s="5">
        <v>3.37</v>
      </c>
      <c r="AE2483" s="5">
        <v>2.31</v>
      </c>
      <c r="AJ2483" s="5">
        <v>35.6</v>
      </c>
      <c r="AN2483" s="5">
        <v>8.06</v>
      </c>
      <c r="AO2483" s="5">
        <v>0.14000000000000001</v>
      </c>
      <c r="AT2483" s="5">
        <v>17.7</v>
      </c>
      <c r="AV2483" s="5">
        <v>0.22</v>
      </c>
      <c r="AW2483" s="5">
        <v>3.2799999999999999E-3</v>
      </c>
      <c r="AX2483" s="5">
        <v>0.03</v>
      </c>
      <c r="AY2483" s="5">
        <v>0.04</v>
      </c>
      <c r="BA2483" s="5">
        <v>8.01</v>
      </c>
      <c r="BF2483" s="5">
        <v>0.34</v>
      </c>
      <c r="BH2483" s="5">
        <v>3.81</v>
      </c>
      <c r="BO2483" s="5">
        <v>6.1</v>
      </c>
      <c r="BQ2483" s="5">
        <v>4.17</v>
      </c>
      <c r="BR2483" s="5">
        <v>4.3099999999999996</v>
      </c>
      <c r="BX2483" s="5">
        <v>10.3</v>
      </c>
    </row>
    <row r="2484" spans="1:77" x14ac:dyDescent="0.35">
      <c r="A2484" s="2" t="s">
        <v>123</v>
      </c>
      <c r="B2484" s="3">
        <v>37904</v>
      </c>
      <c r="C2484" s="4">
        <v>21</v>
      </c>
      <c r="F2484" s="5">
        <v>5.0000000000000001E-3</v>
      </c>
      <c r="H2484" s="5">
        <v>0.2</v>
      </c>
      <c r="M2484" s="5">
        <v>0.2</v>
      </c>
      <c r="S2484" s="5">
        <v>57</v>
      </c>
      <c r="T2484" s="5">
        <v>8.1999999999999993</v>
      </c>
      <c r="V2484" s="5">
        <v>1</v>
      </c>
      <c r="W2484" s="5">
        <v>1.1000000000000001</v>
      </c>
      <c r="AB2484" s="5">
        <v>8.9600000000000009</v>
      </c>
      <c r="AE2484" s="5">
        <v>1</v>
      </c>
      <c r="AJ2484" s="5">
        <v>35.1</v>
      </c>
      <c r="AN2484" s="5">
        <v>4.7</v>
      </c>
      <c r="AO2484" s="5">
        <v>0.11</v>
      </c>
      <c r="AT2484" s="5">
        <v>8</v>
      </c>
      <c r="AV2484" s="5">
        <v>0.44</v>
      </c>
      <c r="AW2484" s="5">
        <v>6.5599999999999999E-3</v>
      </c>
      <c r="AX2484" s="5">
        <v>0.15</v>
      </c>
      <c r="BA2484" s="5">
        <v>7.87</v>
      </c>
      <c r="BE2484" s="5">
        <v>0.1</v>
      </c>
      <c r="BH2484" s="5">
        <v>3.5</v>
      </c>
      <c r="BO2484" s="5">
        <v>3</v>
      </c>
      <c r="BX2484" s="5">
        <v>11.16</v>
      </c>
    </row>
    <row r="2485" spans="1:77" x14ac:dyDescent="0.35">
      <c r="A2485" s="2" t="s">
        <v>123</v>
      </c>
      <c r="B2485" s="3">
        <v>41891</v>
      </c>
      <c r="C2485" s="4">
        <v>25</v>
      </c>
      <c r="G2485" s="5">
        <v>4.0000000000000001E-3</v>
      </c>
      <c r="H2485" s="5">
        <v>0.24</v>
      </c>
      <c r="M2485" s="5">
        <v>0.19</v>
      </c>
      <c r="S2485" s="5">
        <v>58.1</v>
      </c>
      <c r="T2485" s="5">
        <v>7.55</v>
      </c>
      <c r="V2485" s="5">
        <v>1.7</v>
      </c>
      <c r="W2485" s="5">
        <v>1.1399999999999999</v>
      </c>
      <c r="AB2485" s="5">
        <v>9.56</v>
      </c>
      <c r="AD2485" s="5">
        <v>4.45</v>
      </c>
      <c r="AE2485" s="5">
        <v>1.1100000000000001</v>
      </c>
      <c r="AJ2485" s="5">
        <v>33.299999999999997</v>
      </c>
      <c r="AN2485" s="5">
        <v>4.67</v>
      </c>
      <c r="AO2485" s="5">
        <v>0.1</v>
      </c>
      <c r="AT2485" s="5">
        <v>7.07</v>
      </c>
      <c r="AV2485" s="5">
        <v>0.22</v>
      </c>
      <c r="AW2485" s="5">
        <v>3.2799999999999999E-3</v>
      </c>
      <c r="AX2485" s="5">
        <v>0.01</v>
      </c>
      <c r="AY2485" s="5">
        <v>7.0000000000000007E-2</v>
      </c>
      <c r="BA2485" s="5">
        <v>7.65</v>
      </c>
      <c r="BF2485" s="5">
        <v>0.11</v>
      </c>
      <c r="BH2485" s="5">
        <v>3.27</v>
      </c>
      <c r="BO2485" s="5">
        <v>2.58</v>
      </c>
      <c r="BQ2485" s="5">
        <v>3.54</v>
      </c>
      <c r="BR2485" s="5">
        <v>3.7</v>
      </c>
      <c r="BX2485" s="5">
        <v>10.3</v>
      </c>
    </row>
    <row r="2486" spans="1:77" x14ac:dyDescent="0.35">
      <c r="A2486" s="2" t="s">
        <v>123</v>
      </c>
      <c r="B2486" s="3">
        <v>35734</v>
      </c>
      <c r="C2486" s="4">
        <v>29</v>
      </c>
      <c r="F2486" s="5">
        <v>0.03</v>
      </c>
      <c r="H2486" s="5">
        <v>0.05</v>
      </c>
      <c r="J2486" s="5">
        <v>1</v>
      </c>
      <c r="M2486" s="5">
        <v>0.85</v>
      </c>
      <c r="N2486" s="5">
        <v>1</v>
      </c>
      <c r="Q2486" s="5">
        <v>0.1</v>
      </c>
      <c r="S2486" s="5">
        <v>134</v>
      </c>
      <c r="T2486" s="5">
        <v>77</v>
      </c>
      <c r="U2486" s="5">
        <v>0.5</v>
      </c>
      <c r="V2486" s="5">
        <v>5.0999999999999996</v>
      </c>
      <c r="W2486" s="5">
        <v>0.05</v>
      </c>
      <c r="AB2486" s="5">
        <v>16.03</v>
      </c>
      <c r="AE2486" s="5">
        <v>3.1</v>
      </c>
      <c r="AI2486" s="5">
        <v>1</v>
      </c>
      <c r="AJ2486" s="5">
        <v>92.2</v>
      </c>
      <c r="AN2486" s="5">
        <v>10</v>
      </c>
      <c r="AO2486" s="5">
        <v>0.01</v>
      </c>
      <c r="AT2486" s="5">
        <v>34</v>
      </c>
      <c r="AU2486" s="5">
        <v>1</v>
      </c>
      <c r="AV2486" s="5">
        <v>79.56</v>
      </c>
      <c r="AW2486" s="5">
        <v>0.01</v>
      </c>
      <c r="AX2486" s="5">
        <v>0.09</v>
      </c>
      <c r="BA2486" s="5">
        <v>7.29</v>
      </c>
      <c r="BC2486" s="5">
        <v>0.5</v>
      </c>
      <c r="BE2486" s="5">
        <v>3.4</v>
      </c>
      <c r="BH2486" s="5">
        <v>4.53</v>
      </c>
      <c r="BO2486" s="5">
        <v>69</v>
      </c>
      <c r="BX2486" s="5">
        <v>9</v>
      </c>
      <c r="BY2486" s="5">
        <v>10</v>
      </c>
    </row>
    <row r="2487" spans="1:77" x14ac:dyDescent="0.35">
      <c r="A2487" s="2" t="s">
        <v>123</v>
      </c>
      <c r="B2487" s="3">
        <v>36091</v>
      </c>
      <c r="C2487" s="4">
        <v>28</v>
      </c>
      <c r="H2487" s="5">
        <v>0.02</v>
      </c>
      <c r="J2487" s="5">
        <v>1</v>
      </c>
      <c r="M2487" s="5">
        <v>0.11</v>
      </c>
      <c r="N2487" s="5">
        <v>1</v>
      </c>
      <c r="Q2487" s="5">
        <v>0.1</v>
      </c>
      <c r="S2487" s="5">
        <v>138</v>
      </c>
      <c r="T2487" s="5">
        <v>81</v>
      </c>
      <c r="U2487" s="5">
        <v>1</v>
      </c>
      <c r="V2487" s="5">
        <v>2.6</v>
      </c>
      <c r="W2487" s="5">
        <v>0.1</v>
      </c>
      <c r="AB2487" s="5">
        <v>15.3</v>
      </c>
      <c r="AE2487" s="5">
        <v>3.1</v>
      </c>
      <c r="AI2487" s="5">
        <v>1.2</v>
      </c>
      <c r="AJ2487" s="5">
        <v>82.3</v>
      </c>
      <c r="AN2487" s="5">
        <v>12</v>
      </c>
      <c r="AO2487" s="5">
        <v>0.05</v>
      </c>
      <c r="AT2487" s="5">
        <v>39</v>
      </c>
      <c r="AU2487" s="5">
        <v>1.4</v>
      </c>
      <c r="AV2487" s="5">
        <v>66.3</v>
      </c>
      <c r="AW2487" s="5">
        <v>9.8399999999999998E-3</v>
      </c>
      <c r="AX2487" s="5">
        <v>0.03</v>
      </c>
      <c r="BA2487" s="5">
        <v>7.8</v>
      </c>
      <c r="BC2487" s="5">
        <v>0.5</v>
      </c>
      <c r="BE2487" s="5">
        <v>3.5</v>
      </c>
      <c r="BH2487" s="5">
        <v>3.52</v>
      </c>
      <c r="BO2487" s="5">
        <v>76</v>
      </c>
      <c r="BX2487" s="5">
        <v>9.5</v>
      </c>
      <c r="BY2487" s="5">
        <v>10</v>
      </c>
    </row>
    <row r="2488" spans="1:77" x14ac:dyDescent="0.35">
      <c r="A2488" s="2" t="s">
        <v>123</v>
      </c>
      <c r="B2488" s="3">
        <v>36460</v>
      </c>
      <c r="C2488" s="4">
        <v>32</v>
      </c>
      <c r="F2488" s="5">
        <v>2E-3</v>
      </c>
      <c r="G2488" s="5">
        <v>2E-3</v>
      </c>
      <c r="H2488" s="5">
        <v>0.92</v>
      </c>
      <c r="J2488" s="5">
        <v>0.2</v>
      </c>
      <c r="M2488" s="5">
        <v>0.56999999999999995</v>
      </c>
      <c r="N2488" s="5">
        <v>0.2</v>
      </c>
      <c r="O2488" s="5">
        <v>190</v>
      </c>
      <c r="Q2488" s="5">
        <v>0.13</v>
      </c>
      <c r="S2488" s="5">
        <v>78</v>
      </c>
      <c r="T2488" s="5">
        <v>33</v>
      </c>
      <c r="U2488" s="5">
        <v>0.4</v>
      </c>
      <c r="V2488" s="5">
        <v>1.4</v>
      </c>
      <c r="W2488" s="5">
        <v>1.4</v>
      </c>
      <c r="AB2488" s="5">
        <v>10.08</v>
      </c>
      <c r="AE2488" s="5">
        <v>6</v>
      </c>
      <c r="AI2488" s="5">
        <v>0.5</v>
      </c>
      <c r="AJ2488" s="5">
        <v>66.400000000000006</v>
      </c>
      <c r="AN2488" s="5">
        <v>15</v>
      </c>
      <c r="AO2488" s="5">
        <v>0.01</v>
      </c>
      <c r="AT2488" s="5">
        <v>30</v>
      </c>
      <c r="AU2488" s="5">
        <v>1.1000000000000001</v>
      </c>
      <c r="AV2488" s="5">
        <v>0.22</v>
      </c>
      <c r="AW2488" s="5">
        <v>3.3E-3</v>
      </c>
      <c r="AX2488" s="5">
        <v>0.01</v>
      </c>
      <c r="AZ2488" s="5">
        <v>0.01</v>
      </c>
      <c r="BA2488" s="5">
        <v>7.12</v>
      </c>
      <c r="BC2488" s="5">
        <v>1.8E-3</v>
      </c>
      <c r="BE2488" s="5">
        <v>0.2</v>
      </c>
      <c r="BH2488" s="5">
        <v>6.04</v>
      </c>
      <c r="BO2488" s="5">
        <v>9.1300000000000008</v>
      </c>
      <c r="BX2488" s="5">
        <v>11.1</v>
      </c>
      <c r="BY2488" s="5">
        <v>2.2999999999999998</v>
      </c>
    </row>
    <row r="2489" spans="1:77" x14ac:dyDescent="0.35">
      <c r="A2489" s="2" t="s">
        <v>123</v>
      </c>
      <c r="B2489" s="3">
        <v>38995</v>
      </c>
      <c r="C2489" s="4">
        <v>29</v>
      </c>
      <c r="F2489" s="5">
        <v>0.01</v>
      </c>
      <c r="H2489" s="5">
        <v>0.02</v>
      </c>
      <c r="J2489" s="5">
        <v>5</v>
      </c>
      <c r="M2489" s="5">
        <v>0.35</v>
      </c>
      <c r="N2489" s="5">
        <v>2</v>
      </c>
      <c r="Q2489" s="5">
        <v>0.5</v>
      </c>
      <c r="S2489" s="5">
        <v>128</v>
      </c>
      <c r="T2489" s="5">
        <v>65</v>
      </c>
      <c r="U2489" s="5">
        <v>1</v>
      </c>
      <c r="V2489" s="5">
        <v>1.2</v>
      </c>
      <c r="X2489" s="5">
        <v>0.03</v>
      </c>
      <c r="AB2489" s="5">
        <v>15.32</v>
      </c>
      <c r="AE2489" s="5">
        <v>1.9</v>
      </c>
      <c r="AI2489" s="5">
        <v>1</v>
      </c>
      <c r="AJ2489" s="5">
        <v>88</v>
      </c>
      <c r="AN2489" s="5">
        <v>10.7</v>
      </c>
      <c r="AO2489" s="5">
        <v>0.01</v>
      </c>
      <c r="AT2489" s="5">
        <v>31</v>
      </c>
      <c r="AU2489" s="5">
        <v>4</v>
      </c>
      <c r="AV2489" s="5">
        <v>61.97</v>
      </c>
      <c r="AW2489" s="5">
        <v>0.01</v>
      </c>
      <c r="AX2489" s="5">
        <v>0.03</v>
      </c>
      <c r="BA2489" s="5">
        <v>7.44</v>
      </c>
      <c r="BC2489" s="5">
        <v>0.1</v>
      </c>
      <c r="BH2489" s="5">
        <v>4.8</v>
      </c>
      <c r="BI2489" s="5">
        <v>0.1</v>
      </c>
      <c r="BO2489" s="5">
        <v>56</v>
      </c>
      <c r="BX2489" s="5">
        <v>9.5</v>
      </c>
      <c r="BY2489" s="5">
        <v>5</v>
      </c>
    </row>
    <row r="2490" spans="1:77" x14ac:dyDescent="0.35">
      <c r="A2490" s="2" t="s">
        <v>258</v>
      </c>
      <c r="B2490" s="3">
        <v>31750</v>
      </c>
      <c r="C2490" s="4">
        <v>29</v>
      </c>
      <c r="F2490" s="5">
        <v>0.01</v>
      </c>
      <c r="H2490" s="5">
        <v>0.88</v>
      </c>
      <c r="J2490" s="5">
        <v>0.1</v>
      </c>
      <c r="M2490" s="5">
        <v>0.7</v>
      </c>
      <c r="N2490" s="5">
        <v>0.2</v>
      </c>
      <c r="Q2490" s="5">
        <v>0.02</v>
      </c>
      <c r="S2490" s="5">
        <v>95</v>
      </c>
      <c r="T2490" s="5">
        <v>34</v>
      </c>
      <c r="U2490" s="5">
        <v>0.1</v>
      </c>
      <c r="V2490" s="5">
        <v>2</v>
      </c>
      <c r="W2490" s="5">
        <v>1.9</v>
      </c>
      <c r="AB2490" s="5">
        <v>9.99</v>
      </c>
      <c r="AE2490" s="5">
        <v>5.8</v>
      </c>
      <c r="AI2490" s="5">
        <v>0.5</v>
      </c>
      <c r="AJ2490" s="5">
        <v>63.1</v>
      </c>
      <c r="AN2490" s="5">
        <v>14</v>
      </c>
      <c r="AO2490" s="5">
        <v>7.0000000000000007E-2</v>
      </c>
      <c r="AT2490" s="5">
        <v>32</v>
      </c>
      <c r="AU2490" s="5">
        <v>0.2</v>
      </c>
      <c r="AV2490" s="5">
        <v>0.04</v>
      </c>
      <c r="AW2490" s="5">
        <v>6.5680000000000001E-3</v>
      </c>
      <c r="AX2490" s="5">
        <v>0.02</v>
      </c>
      <c r="BA2490" s="5">
        <v>7.21</v>
      </c>
      <c r="BC2490" s="5">
        <v>5.0000000000000001E-3</v>
      </c>
      <c r="BE2490" s="5">
        <v>0.3</v>
      </c>
      <c r="BH2490" s="5">
        <v>6.1</v>
      </c>
      <c r="BO2490" s="5">
        <v>9.82</v>
      </c>
      <c r="BX2490" s="5">
        <v>10.8</v>
      </c>
      <c r="BY2490" s="5">
        <v>3</v>
      </c>
    </row>
    <row r="2491" spans="1:77" x14ac:dyDescent="0.35">
      <c r="A2491" s="2" t="s">
        <v>258</v>
      </c>
      <c r="B2491" s="3">
        <v>40352</v>
      </c>
      <c r="C2491" s="4">
        <v>22</v>
      </c>
      <c r="G2491" s="5">
        <v>4.0000000000000001E-3</v>
      </c>
      <c r="H2491" s="5">
        <v>0.01</v>
      </c>
      <c r="M2491" s="5">
        <v>0.35</v>
      </c>
      <c r="S2491" s="5">
        <v>127</v>
      </c>
      <c r="T2491" s="5">
        <v>113</v>
      </c>
      <c r="V2491" s="5">
        <v>1.4</v>
      </c>
      <c r="AB2491" s="5">
        <v>15.09</v>
      </c>
      <c r="AD2491" s="5">
        <v>16.48</v>
      </c>
      <c r="AE2491" s="5">
        <v>2.31</v>
      </c>
      <c r="AJ2491" s="5">
        <v>103.4</v>
      </c>
      <c r="AN2491" s="5">
        <v>12.3</v>
      </c>
      <c r="AT2491" s="5">
        <v>42.4</v>
      </c>
      <c r="AV2491" s="5">
        <v>69.05</v>
      </c>
      <c r="AW2491" s="5">
        <v>3.2799999999999999E-3</v>
      </c>
      <c r="AX2491" s="5">
        <v>0.04</v>
      </c>
      <c r="BA2491" s="5">
        <v>7.22</v>
      </c>
      <c r="BF2491" s="5">
        <v>1.76</v>
      </c>
      <c r="BH2491" s="5">
        <v>5.54</v>
      </c>
      <c r="BO2491" s="5">
        <v>51.5</v>
      </c>
      <c r="BQ2491" s="5">
        <v>10.91</v>
      </c>
      <c r="BR2491" s="5">
        <v>9.25</v>
      </c>
      <c r="BX2491" s="5">
        <v>10</v>
      </c>
    </row>
    <row r="2492" spans="1:77" x14ac:dyDescent="0.35">
      <c r="A2492" s="2" t="s">
        <v>258</v>
      </c>
      <c r="B2492" s="3">
        <v>32191</v>
      </c>
      <c r="C2492" s="4">
        <v>29</v>
      </c>
      <c r="F2492" s="5">
        <v>3.0000000000000001E-3</v>
      </c>
      <c r="H2492" s="5">
        <v>0.34</v>
      </c>
      <c r="J2492" s="5">
        <v>0.1</v>
      </c>
      <c r="M2492" s="5">
        <v>0.39</v>
      </c>
      <c r="N2492" s="5">
        <v>0.2</v>
      </c>
      <c r="Q2492" s="5">
        <v>0.01</v>
      </c>
      <c r="S2492" s="5">
        <v>70</v>
      </c>
      <c r="T2492" s="5">
        <v>9.86</v>
      </c>
      <c r="U2492" s="5">
        <v>0.1</v>
      </c>
      <c r="V2492" s="5">
        <v>2</v>
      </c>
      <c r="W2492" s="5">
        <v>1.73</v>
      </c>
      <c r="AB2492" s="5">
        <v>9.94</v>
      </c>
      <c r="AE2492" s="5">
        <v>2.2999999999999998</v>
      </c>
      <c r="AI2492" s="5">
        <v>0.6</v>
      </c>
      <c r="AJ2492" s="5">
        <v>44.5</v>
      </c>
      <c r="AN2492" s="5">
        <v>8.3000000000000007</v>
      </c>
      <c r="AO2492" s="5">
        <v>7.0000000000000007E-2</v>
      </c>
      <c r="AT2492" s="5">
        <v>7.3</v>
      </c>
      <c r="AU2492" s="5">
        <v>1.7</v>
      </c>
      <c r="AV2492" s="5">
        <v>1.1000000000000001</v>
      </c>
      <c r="AW2492" s="5">
        <v>0.82</v>
      </c>
      <c r="AX2492" s="5">
        <v>1.53</v>
      </c>
      <c r="BA2492" s="5">
        <v>7.27</v>
      </c>
      <c r="BC2492" s="5">
        <v>5.0000000000000001E-3</v>
      </c>
      <c r="BE2492" s="5">
        <v>0.2</v>
      </c>
      <c r="BH2492" s="5">
        <v>4.3</v>
      </c>
      <c r="BO2492" s="5">
        <v>10.199999999999999</v>
      </c>
      <c r="BX2492" s="5">
        <v>9.9</v>
      </c>
      <c r="BY2492" s="5">
        <v>1</v>
      </c>
    </row>
    <row r="2493" spans="1:77" x14ac:dyDescent="0.35">
      <c r="A2493" s="2" t="s">
        <v>258</v>
      </c>
      <c r="B2493" s="3">
        <v>41099</v>
      </c>
      <c r="C2493" s="4">
        <v>37</v>
      </c>
      <c r="G2493" s="5">
        <v>7.0000000000000001E-3</v>
      </c>
      <c r="H2493" s="5">
        <v>0.01</v>
      </c>
      <c r="J2493" s="5">
        <v>1.4</v>
      </c>
      <c r="M2493" s="5">
        <v>0.47</v>
      </c>
      <c r="N2493" s="5">
        <v>0.2</v>
      </c>
      <c r="Q2493" s="5">
        <v>0.02</v>
      </c>
      <c r="S2493" s="5">
        <v>147</v>
      </c>
      <c r="T2493" s="5">
        <v>109</v>
      </c>
      <c r="U2493" s="5">
        <v>1.3</v>
      </c>
      <c r="V2493" s="5">
        <v>1.8</v>
      </c>
      <c r="W2493" s="5">
        <v>7.0000000000000007E-2</v>
      </c>
      <c r="AB2493" s="5">
        <v>15.08</v>
      </c>
      <c r="AD2493" s="5">
        <v>0.26</v>
      </c>
      <c r="AE2493" s="5">
        <v>2.1</v>
      </c>
      <c r="AI2493" s="5">
        <v>0.5</v>
      </c>
      <c r="AJ2493" s="5">
        <v>105.4</v>
      </c>
      <c r="AN2493" s="5">
        <v>13.3</v>
      </c>
      <c r="AS2493" s="5">
        <v>0.35</v>
      </c>
      <c r="AT2493" s="5">
        <v>47.5</v>
      </c>
      <c r="AU2493" s="5">
        <v>0.5</v>
      </c>
      <c r="AV2493" s="5">
        <v>55.33</v>
      </c>
      <c r="AW2493" s="5">
        <v>3.2799999999999999E-3</v>
      </c>
      <c r="AX2493" s="5">
        <v>0.04</v>
      </c>
      <c r="AY2493" s="5">
        <v>0.02</v>
      </c>
      <c r="BA2493" s="5">
        <v>7.21</v>
      </c>
      <c r="BC2493" s="5">
        <v>1E-3</v>
      </c>
      <c r="BF2493" s="5">
        <v>2.25</v>
      </c>
      <c r="BH2493" s="5">
        <v>5.52</v>
      </c>
      <c r="BO2493" s="5">
        <v>52.6</v>
      </c>
      <c r="BQ2493" s="5">
        <v>10.58</v>
      </c>
      <c r="BR2493" s="5">
        <v>10.55</v>
      </c>
      <c r="BS2493" s="5">
        <v>0.2</v>
      </c>
      <c r="BT2493" s="5">
        <v>69</v>
      </c>
      <c r="BV2493" s="5">
        <v>4</v>
      </c>
      <c r="BW2493" s="5">
        <v>0.52</v>
      </c>
      <c r="BX2493" s="5">
        <v>9.9</v>
      </c>
      <c r="BY2493" s="5">
        <v>0.5</v>
      </c>
    </row>
    <row r="2494" spans="1:77" x14ac:dyDescent="0.35">
      <c r="A2494" s="2" t="s">
        <v>258</v>
      </c>
      <c r="B2494" s="3">
        <v>41527</v>
      </c>
      <c r="C2494" s="4">
        <v>23</v>
      </c>
      <c r="G2494" s="5">
        <v>4.0000000000000001E-3</v>
      </c>
      <c r="H2494" s="5">
        <v>0.01</v>
      </c>
      <c r="M2494" s="5">
        <v>0.56000000000000005</v>
      </c>
      <c r="S2494" s="5">
        <v>148</v>
      </c>
      <c r="T2494" s="5">
        <v>117</v>
      </c>
      <c r="V2494" s="5">
        <v>1.3</v>
      </c>
      <c r="AB2494" s="5">
        <v>15.23</v>
      </c>
      <c r="AD2494" s="5">
        <v>0.7</v>
      </c>
      <c r="AE2494" s="5">
        <v>2.04</v>
      </c>
      <c r="AJ2494" s="5">
        <v>107.5</v>
      </c>
      <c r="AN2494" s="5">
        <v>13.6</v>
      </c>
      <c r="AT2494" s="5">
        <v>48.2</v>
      </c>
      <c r="AV2494" s="5">
        <v>48.69</v>
      </c>
      <c r="AW2494" s="5">
        <v>3.2799999999999999E-3</v>
      </c>
      <c r="AX2494" s="5">
        <v>0.06</v>
      </c>
      <c r="AY2494" s="5">
        <v>0.02</v>
      </c>
      <c r="BA2494" s="5">
        <v>7.12</v>
      </c>
      <c r="BF2494" s="5">
        <v>1.59</v>
      </c>
      <c r="BH2494" s="5">
        <v>5.57</v>
      </c>
      <c r="BO2494" s="5">
        <v>51.3</v>
      </c>
      <c r="BQ2494" s="5">
        <v>10.73</v>
      </c>
      <c r="BR2494" s="5">
        <v>10.65</v>
      </c>
      <c r="BX2494" s="5">
        <v>9.9</v>
      </c>
    </row>
    <row r="2495" spans="1:77" x14ac:dyDescent="0.35">
      <c r="A2495" s="2" t="s">
        <v>258</v>
      </c>
      <c r="B2495" s="3">
        <v>41767</v>
      </c>
      <c r="C2495" s="4">
        <v>24</v>
      </c>
      <c r="G2495" s="5">
        <v>3.0000000000000001E-3</v>
      </c>
      <c r="H2495" s="5">
        <v>0.01</v>
      </c>
      <c r="M2495" s="5">
        <v>0.46</v>
      </c>
      <c r="S2495" s="5">
        <v>147</v>
      </c>
      <c r="T2495" s="5">
        <v>138</v>
      </c>
      <c r="V2495" s="5">
        <v>1.6</v>
      </c>
      <c r="W2495" s="5">
        <v>2E-3</v>
      </c>
      <c r="AB2495" s="5">
        <v>15.21</v>
      </c>
      <c r="AD2495" s="5">
        <v>4.25</v>
      </c>
      <c r="AE2495" s="5">
        <v>2.0499999999999998</v>
      </c>
      <c r="AJ2495" s="5">
        <v>124.9</v>
      </c>
      <c r="AN2495" s="5">
        <v>13.9</v>
      </c>
      <c r="AT2495" s="5">
        <v>54.1</v>
      </c>
      <c r="AV2495" s="5">
        <v>35.590000000000003</v>
      </c>
      <c r="AW2495" s="5">
        <v>3.2799999999999999E-3</v>
      </c>
      <c r="AX2495" s="5">
        <v>0.05</v>
      </c>
      <c r="AY2495" s="5">
        <v>0.02</v>
      </c>
      <c r="BA2495" s="5">
        <v>7.44</v>
      </c>
      <c r="BF2495" s="5">
        <v>1.25</v>
      </c>
      <c r="BH2495" s="5">
        <v>5.63</v>
      </c>
      <c r="BO2495" s="5">
        <v>60.5</v>
      </c>
      <c r="BQ2495" s="5">
        <v>11.36</v>
      </c>
      <c r="BR2495" s="5">
        <v>10.89</v>
      </c>
      <c r="BX2495" s="5">
        <v>9.8000000000000007</v>
      </c>
    </row>
    <row r="2496" spans="1:77" x14ac:dyDescent="0.35">
      <c r="A2496" s="2" t="s">
        <v>258</v>
      </c>
      <c r="B2496" s="3">
        <v>42143</v>
      </c>
      <c r="C2496" s="4">
        <v>33</v>
      </c>
      <c r="G2496" s="5">
        <v>3.0000000000000001E-3</v>
      </c>
      <c r="H2496" s="5">
        <v>0.01</v>
      </c>
      <c r="J2496" s="5">
        <v>0.2</v>
      </c>
      <c r="M2496" s="5">
        <v>0.53</v>
      </c>
      <c r="N2496" s="5">
        <v>0.2</v>
      </c>
      <c r="Q2496" s="5">
        <v>0.02</v>
      </c>
      <c r="S2496" s="5">
        <v>157</v>
      </c>
      <c r="T2496" s="5">
        <v>144</v>
      </c>
      <c r="U2496" s="5">
        <v>0.4</v>
      </c>
      <c r="V2496" s="5">
        <v>1.7</v>
      </c>
      <c r="W2496" s="5">
        <v>2E-3</v>
      </c>
      <c r="AB2496" s="5">
        <v>15.18</v>
      </c>
      <c r="AC2496" s="5">
        <v>10</v>
      </c>
      <c r="AD2496" s="5">
        <v>1.0900000000000001</v>
      </c>
      <c r="AE2496" s="5">
        <v>2.17</v>
      </c>
      <c r="AI2496" s="5">
        <v>0.5</v>
      </c>
      <c r="AJ2496" s="5">
        <v>117.6</v>
      </c>
      <c r="AN2496" s="5">
        <v>14.7</v>
      </c>
      <c r="AO2496" s="5">
        <v>1E-3</v>
      </c>
      <c r="AT2496" s="5">
        <v>58.7</v>
      </c>
      <c r="AU2496" s="5">
        <v>0.5</v>
      </c>
      <c r="AV2496" s="5">
        <v>34.520000000000003</v>
      </c>
      <c r="AW2496" s="5">
        <v>3.2799999999999999E-3</v>
      </c>
      <c r="AX2496" s="5">
        <v>0.06</v>
      </c>
      <c r="BA2496" s="5">
        <v>7.2</v>
      </c>
      <c r="BC2496" s="5">
        <v>2.2000000000000001E-3</v>
      </c>
      <c r="BF2496" s="5">
        <v>2.98</v>
      </c>
      <c r="BH2496" s="5">
        <v>6.03</v>
      </c>
      <c r="BO2496" s="5">
        <v>54.3</v>
      </c>
      <c r="BQ2496" s="5">
        <v>11.78</v>
      </c>
      <c r="BR2496" s="5">
        <v>11.65</v>
      </c>
      <c r="BX2496" s="5">
        <v>10</v>
      </c>
      <c r="BY2496" s="5">
        <v>0.7</v>
      </c>
    </row>
    <row r="2497" spans="1:77" x14ac:dyDescent="0.35">
      <c r="A2497" s="2" t="s">
        <v>258</v>
      </c>
      <c r="B2497" s="3">
        <v>27367</v>
      </c>
      <c r="C2497" s="4">
        <v>11</v>
      </c>
      <c r="D2497" s="5">
        <v>434000</v>
      </c>
      <c r="S2497" s="5">
        <v>29</v>
      </c>
      <c r="T2497" s="5">
        <v>50</v>
      </c>
      <c r="W2497" s="5">
        <v>0.6</v>
      </c>
      <c r="AJ2497" s="5">
        <v>55.6</v>
      </c>
      <c r="AN2497" s="5">
        <v>9</v>
      </c>
      <c r="AV2497" s="5">
        <v>2.5299999999999998</v>
      </c>
      <c r="AW2497" s="5">
        <v>0.15</v>
      </c>
      <c r="BA2497" s="5">
        <v>8.35</v>
      </c>
      <c r="BH2497" s="5">
        <v>4.79</v>
      </c>
      <c r="BO2497" s="5">
        <v>11.1</v>
      </c>
    </row>
    <row r="2498" spans="1:77" x14ac:dyDescent="0.35">
      <c r="A2498" s="2" t="s">
        <v>258</v>
      </c>
      <c r="B2498" s="3">
        <v>37873</v>
      </c>
      <c r="C2498" s="4">
        <v>20</v>
      </c>
      <c r="F2498" s="5">
        <v>0.05</v>
      </c>
      <c r="H2498" s="5">
        <v>0.2</v>
      </c>
      <c r="M2498" s="5">
        <v>0.2</v>
      </c>
      <c r="S2498" s="5">
        <v>26</v>
      </c>
      <c r="T2498" s="5">
        <v>45</v>
      </c>
      <c r="V2498" s="5">
        <v>1.1599999999999999</v>
      </c>
      <c r="AB2498" s="5">
        <v>27.41</v>
      </c>
      <c r="AE2498" s="5">
        <v>2.8</v>
      </c>
      <c r="AJ2498" s="5">
        <v>60.1</v>
      </c>
      <c r="AN2498" s="5">
        <v>6.3</v>
      </c>
      <c r="AO2498" s="5">
        <v>0.12</v>
      </c>
      <c r="AT2498" s="5">
        <v>67</v>
      </c>
      <c r="AV2498" s="5">
        <v>0.44</v>
      </c>
      <c r="AW2498" s="5">
        <v>6.5599999999999999E-3</v>
      </c>
      <c r="AX2498" s="5">
        <v>0.15</v>
      </c>
      <c r="BA2498" s="5">
        <v>7.42</v>
      </c>
      <c r="BE2498" s="5">
        <v>0.1</v>
      </c>
      <c r="BH2498" s="5">
        <v>4.5</v>
      </c>
      <c r="BO2498" s="5">
        <v>5.3</v>
      </c>
      <c r="BX2498" s="5">
        <v>10.98</v>
      </c>
    </row>
    <row r="2499" spans="1:77" x14ac:dyDescent="0.35">
      <c r="A2499" s="2" t="s">
        <v>258</v>
      </c>
      <c r="B2499" s="3">
        <v>32825</v>
      </c>
      <c r="C2499" s="4">
        <v>22</v>
      </c>
      <c r="F2499" s="5">
        <v>0.02</v>
      </c>
      <c r="H2499" s="5">
        <v>0.87</v>
      </c>
      <c r="M2499" s="5">
        <v>0.44</v>
      </c>
      <c r="S2499" s="5">
        <v>100</v>
      </c>
      <c r="T2499" s="5">
        <v>33</v>
      </c>
      <c r="V2499" s="5">
        <v>4</v>
      </c>
      <c r="W2499" s="5">
        <v>0.5</v>
      </c>
      <c r="AB2499" s="5">
        <v>10.11</v>
      </c>
      <c r="AE2499" s="5">
        <v>5.3</v>
      </c>
      <c r="AJ2499" s="5">
        <v>61.9</v>
      </c>
      <c r="AN2499" s="5">
        <v>15</v>
      </c>
      <c r="AO2499" s="5">
        <v>0.02</v>
      </c>
      <c r="AT2499" s="5">
        <v>32</v>
      </c>
      <c r="AV2499" s="5">
        <v>0.44</v>
      </c>
      <c r="AW2499" s="5">
        <v>9.8519999999999996E-3</v>
      </c>
      <c r="AX2499" s="5">
        <v>0.01</v>
      </c>
      <c r="AY2499" s="5">
        <v>0.06</v>
      </c>
      <c r="BA2499" s="5">
        <v>6.75</v>
      </c>
      <c r="BE2499" s="5">
        <v>0.6</v>
      </c>
      <c r="BH2499" s="5">
        <v>5.88</v>
      </c>
      <c r="BO2499" s="5">
        <v>10.7</v>
      </c>
      <c r="BX2499" s="5">
        <v>10.7</v>
      </c>
    </row>
    <row r="2500" spans="1:77" x14ac:dyDescent="0.35">
      <c r="A2500" s="2" t="s">
        <v>258</v>
      </c>
      <c r="B2500" s="3">
        <v>32673</v>
      </c>
      <c r="C2500" s="4">
        <v>4</v>
      </c>
      <c r="AB2500" s="5">
        <v>9.84</v>
      </c>
      <c r="AJ2500" s="5">
        <v>68.5</v>
      </c>
      <c r="BA2500" s="5">
        <v>7.18</v>
      </c>
      <c r="BX2500" s="5">
        <v>11</v>
      </c>
    </row>
    <row r="2501" spans="1:77" x14ac:dyDescent="0.35">
      <c r="A2501" s="2" t="s">
        <v>219</v>
      </c>
      <c r="B2501" s="3">
        <v>32441</v>
      </c>
      <c r="C2501" s="4">
        <v>27</v>
      </c>
      <c r="F2501" s="5">
        <v>0.01</v>
      </c>
      <c r="H2501" s="5">
        <v>0.85</v>
      </c>
      <c r="J2501" s="5">
        <v>0.2</v>
      </c>
      <c r="M2501" s="5">
        <v>0.27</v>
      </c>
      <c r="N2501" s="5">
        <v>0.2</v>
      </c>
      <c r="Q2501" s="5">
        <v>0.02</v>
      </c>
      <c r="S2501" s="5">
        <v>87</v>
      </c>
      <c r="T2501" s="5">
        <v>27.7</v>
      </c>
      <c r="U2501" s="5">
        <v>0.1</v>
      </c>
      <c r="V2501" s="5">
        <v>1</v>
      </c>
      <c r="W2501" s="5">
        <v>1.5</v>
      </c>
      <c r="AB2501" s="5">
        <v>9.5299999999999994</v>
      </c>
      <c r="AE2501" s="5">
        <v>6.2</v>
      </c>
      <c r="AI2501" s="5">
        <v>2.1</v>
      </c>
      <c r="AJ2501" s="5">
        <v>64.3</v>
      </c>
      <c r="AN2501" s="5">
        <v>14</v>
      </c>
      <c r="AO2501" s="5">
        <v>0.1</v>
      </c>
      <c r="AT2501" s="5">
        <v>31</v>
      </c>
      <c r="AU2501" s="5">
        <v>0.2</v>
      </c>
      <c r="AV2501" s="5">
        <v>0.44</v>
      </c>
      <c r="AX2501" s="5">
        <v>1.53</v>
      </c>
      <c r="BA2501" s="5">
        <v>6.57</v>
      </c>
      <c r="BE2501" s="5">
        <v>0.1</v>
      </c>
      <c r="BH2501" s="5">
        <v>5.9</v>
      </c>
      <c r="BO2501" s="5">
        <v>13</v>
      </c>
      <c r="BX2501" s="5">
        <v>10.8</v>
      </c>
      <c r="BY2501" s="5">
        <v>2.5</v>
      </c>
    </row>
    <row r="2502" spans="1:77" x14ac:dyDescent="0.35">
      <c r="A2502" s="2" t="s">
        <v>219</v>
      </c>
      <c r="B2502" s="3">
        <v>32300</v>
      </c>
      <c r="C2502" s="4">
        <v>28</v>
      </c>
      <c r="F2502" s="5">
        <v>0.02</v>
      </c>
      <c r="H2502" s="5">
        <v>0.89</v>
      </c>
      <c r="J2502" s="5">
        <v>0.2</v>
      </c>
      <c r="M2502" s="5">
        <v>0.49</v>
      </c>
      <c r="N2502" s="5">
        <v>0.3</v>
      </c>
      <c r="Q2502" s="5">
        <v>0.01</v>
      </c>
      <c r="S2502" s="5">
        <v>84</v>
      </c>
      <c r="T2502" s="5">
        <v>32</v>
      </c>
      <c r="U2502" s="5">
        <v>0.1</v>
      </c>
      <c r="V2502" s="5">
        <v>2</v>
      </c>
      <c r="W2502" s="5">
        <v>1.34</v>
      </c>
      <c r="AB2502" s="5">
        <v>9.32</v>
      </c>
      <c r="AE2502" s="5">
        <v>5.3</v>
      </c>
      <c r="AI2502" s="5">
        <v>0.6</v>
      </c>
      <c r="AJ2502" s="5">
        <v>69.599999999999994</v>
      </c>
      <c r="AN2502" s="5">
        <v>13</v>
      </c>
      <c r="AO2502" s="5">
        <v>0.1</v>
      </c>
      <c r="AT2502" s="5">
        <v>33</v>
      </c>
      <c r="AU2502" s="5">
        <v>0.2</v>
      </c>
      <c r="AV2502" s="5">
        <v>1.1000000000000001</v>
      </c>
      <c r="AW2502" s="5">
        <v>0.82</v>
      </c>
      <c r="AX2502" s="5">
        <v>1.53</v>
      </c>
      <c r="BA2502" s="5">
        <v>6.83</v>
      </c>
      <c r="BE2502" s="5">
        <v>0.3</v>
      </c>
      <c r="BH2502" s="5">
        <v>5.96</v>
      </c>
      <c r="BO2502" s="5">
        <v>8.1999999999999993</v>
      </c>
      <c r="BX2502" s="5">
        <v>11.3</v>
      </c>
      <c r="BY2502" s="5">
        <v>3</v>
      </c>
    </row>
    <row r="2503" spans="1:77" x14ac:dyDescent="0.35">
      <c r="A2503" s="2" t="s">
        <v>219</v>
      </c>
      <c r="B2503" s="3">
        <v>39926</v>
      </c>
      <c r="C2503" s="4">
        <v>30</v>
      </c>
      <c r="G2503" s="5">
        <v>8.0000000000000002E-3</v>
      </c>
      <c r="H2503" s="5">
        <v>0.01</v>
      </c>
      <c r="J2503" s="5">
        <v>0.2</v>
      </c>
      <c r="M2503" s="5">
        <v>0.45</v>
      </c>
      <c r="N2503" s="5">
        <v>0.2</v>
      </c>
      <c r="Q2503" s="5">
        <v>0.02</v>
      </c>
      <c r="S2503" s="5">
        <v>140</v>
      </c>
      <c r="T2503" s="5">
        <v>91</v>
      </c>
      <c r="U2503" s="5">
        <v>0.8</v>
      </c>
      <c r="V2503" s="5">
        <v>1.7</v>
      </c>
      <c r="W2503" s="5">
        <v>3.0000000000000001E-3</v>
      </c>
      <c r="AB2503" s="5">
        <v>14.8</v>
      </c>
      <c r="AD2503" s="5">
        <v>2.6</v>
      </c>
      <c r="AE2503" s="5">
        <v>2.4</v>
      </c>
      <c r="AI2503" s="5">
        <v>0.5</v>
      </c>
      <c r="AJ2503" s="5">
        <v>95.6</v>
      </c>
      <c r="AN2503" s="5">
        <v>12.3</v>
      </c>
      <c r="AT2503" s="5">
        <v>40</v>
      </c>
      <c r="AU2503" s="5">
        <v>0.5</v>
      </c>
      <c r="AV2503" s="5">
        <v>67.73</v>
      </c>
      <c r="AW2503" s="5">
        <v>3.2799999999999999E-3</v>
      </c>
      <c r="AX2503" s="5">
        <v>0.06</v>
      </c>
      <c r="BA2503" s="5">
        <v>7.24</v>
      </c>
      <c r="BC2503" s="5">
        <v>1E-3</v>
      </c>
      <c r="BF2503" s="5">
        <v>1.68</v>
      </c>
      <c r="BH2503" s="5">
        <v>5.43</v>
      </c>
      <c r="BO2503" s="5">
        <v>46.5</v>
      </c>
      <c r="BW2503" s="5">
        <v>0.55000000000000004</v>
      </c>
      <c r="BX2503" s="5">
        <v>9.9</v>
      </c>
      <c r="BY2503" s="5">
        <v>4.3</v>
      </c>
    </row>
    <row r="2504" spans="1:77" x14ac:dyDescent="0.35">
      <c r="A2504" s="2" t="s">
        <v>219</v>
      </c>
      <c r="B2504" s="3">
        <v>38271</v>
      </c>
      <c r="C2504" s="4">
        <v>32</v>
      </c>
      <c r="F2504" s="5">
        <v>0.05</v>
      </c>
      <c r="G2504" s="5">
        <v>0.03</v>
      </c>
      <c r="H2504" s="5">
        <v>0.01</v>
      </c>
      <c r="J2504" s="5">
        <v>0.5</v>
      </c>
      <c r="M2504" s="5">
        <v>0.32</v>
      </c>
      <c r="N2504" s="5">
        <v>1.5</v>
      </c>
      <c r="O2504" s="5">
        <v>29</v>
      </c>
      <c r="Q2504" s="5">
        <v>0.28000000000000003</v>
      </c>
      <c r="S2504" s="5">
        <v>73</v>
      </c>
      <c r="T2504" s="5">
        <v>40</v>
      </c>
      <c r="U2504" s="5">
        <v>0.3</v>
      </c>
      <c r="V2504" s="5">
        <v>4.5999999999999996</v>
      </c>
      <c r="W2504" s="5">
        <v>0.01</v>
      </c>
      <c r="AB2504" s="5">
        <v>2.31</v>
      </c>
      <c r="AE2504" s="5">
        <v>26.1</v>
      </c>
      <c r="AI2504" s="5">
        <v>35</v>
      </c>
      <c r="AJ2504" s="5">
        <v>64.5</v>
      </c>
      <c r="AN2504" s="5">
        <v>7.1</v>
      </c>
      <c r="AO2504" s="5">
        <v>4.1999999999999997E-3</v>
      </c>
      <c r="AT2504" s="5">
        <v>23.2</v>
      </c>
      <c r="AU2504" s="5">
        <v>2.7</v>
      </c>
      <c r="AV2504" s="5">
        <v>140.32</v>
      </c>
      <c r="AW2504" s="5">
        <v>0.02</v>
      </c>
      <c r="AX2504" s="5">
        <v>0.11</v>
      </c>
      <c r="AZ2504" s="5">
        <v>0.04</v>
      </c>
      <c r="BA2504" s="5">
        <v>6.5</v>
      </c>
      <c r="BC2504" s="5">
        <v>5.3E-3</v>
      </c>
      <c r="BE2504" s="5">
        <v>1.2</v>
      </c>
      <c r="BH2504" s="5">
        <v>1.74</v>
      </c>
      <c r="BO2504" s="5">
        <v>31.7</v>
      </c>
      <c r="BX2504" s="5">
        <v>12.5</v>
      </c>
      <c r="BY2504" s="5">
        <v>3.3</v>
      </c>
    </row>
    <row r="2505" spans="1:77" x14ac:dyDescent="0.35">
      <c r="A2505" s="2" t="s">
        <v>219</v>
      </c>
      <c r="B2505" s="3">
        <v>36283</v>
      </c>
      <c r="C2505" s="4">
        <v>23</v>
      </c>
      <c r="F2505" s="5">
        <v>0.12</v>
      </c>
      <c r="G2505" s="5">
        <v>0.05</v>
      </c>
      <c r="H2505" s="5">
        <v>0.01</v>
      </c>
      <c r="S2505" s="5">
        <v>57</v>
      </c>
      <c r="T2505" s="5">
        <v>40</v>
      </c>
      <c r="V2505" s="5">
        <v>7.6</v>
      </c>
      <c r="W2505" s="5">
        <v>0.64</v>
      </c>
      <c r="AB2505" s="5">
        <v>1.85</v>
      </c>
      <c r="AE2505" s="5">
        <v>18</v>
      </c>
      <c r="AJ2505" s="5">
        <v>56.4</v>
      </c>
      <c r="AN2505" s="5">
        <v>5</v>
      </c>
      <c r="AO2505" s="5">
        <v>0.03</v>
      </c>
      <c r="AT2505" s="5">
        <v>16</v>
      </c>
      <c r="AV2505" s="5">
        <v>82.03</v>
      </c>
      <c r="AW2505" s="5">
        <v>0.01</v>
      </c>
      <c r="AX2505" s="5">
        <v>0.08</v>
      </c>
      <c r="AZ2505" s="5">
        <v>0.03</v>
      </c>
      <c r="BA2505" s="5">
        <v>6.85</v>
      </c>
      <c r="BE2505" s="5">
        <v>1.6</v>
      </c>
      <c r="BH2505" s="5">
        <v>1.73</v>
      </c>
      <c r="BI2505" s="5">
        <v>0.38</v>
      </c>
      <c r="BO2505" s="5">
        <v>36.4</v>
      </c>
      <c r="BX2505" s="5">
        <v>7.4</v>
      </c>
    </row>
    <row r="2506" spans="1:77" x14ac:dyDescent="0.35">
      <c r="A2506" s="2" t="s">
        <v>219</v>
      </c>
      <c r="B2506" s="3">
        <v>41765</v>
      </c>
      <c r="C2506" s="4">
        <v>26</v>
      </c>
      <c r="G2506" s="5">
        <v>0.39</v>
      </c>
      <c r="H2506" s="5">
        <v>0.01</v>
      </c>
      <c r="M2506" s="5">
        <v>0.93</v>
      </c>
      <c r="S2506" s="5">
        <v>73</v>
      </c>
      <c r="T2506" s="5">
        <v>40</v>
      </c>
      <c r="V2506" s="5">
        <v>7.2</v>
      </c>
      <c r="W2506" s="5">
        <v>0.39</v>
      </c>
      <c r="AB2506" s="5">
        <v>2.2000000000000002</v>
      </c>
      <c r="AD2506" s="5">
        <v>1.89</v>
      </c>
      <c r="AE2506" s="5">
        <v>22.3</v>
      </c>
      <c r="AI2506" s="5">
        <v>9.1</v>
      </c>
      <c r="AJ2506" s="5">
        <v>62.1</v>
      </c>
      <c r="AN2506" s="5">
        <v>8.4</v>
      </c>
      <c r="AO2506" s="5">
        <v>0.02</v>
      </c>
      <c r="AT2506" s="5">
        <v>19</v>
      </c>
      <c r="AV2506" s="5">
        <v>111.55</v>
      </c>
      <c r="AW2506" s="5">
        <v>0.01</v>
      </c>
      <c r="AX2506" s="5">
        <v>0.06</v>
      </c>
      <c r="AY2506" s="5">
        <v>0.02</v>
      </c>
      <c r="BA2506" s="5">
        <v>6.63</v>
      </c>
      <c r="BF2506" s="5">
        <v>3.82</v>
      </c>
      <c r="BH2506" s="5">
        <v>2.16</v>
      </c>
      <c r="BO2506" s="5">
        <v>28.7</v>
      </c>
      <c r="BQ2506" s="5">
        <v>5.69</v>
      </c>
      <c r="BR2506" s="5">
        <v>5.8</v>
      </c>
      <c r="BX2506" s="5">
        <v>8.6999999999999993</v>
      </c>
    </row>
    <row r="2507" spans="1:77" x14ac:dyDescent="0.35">
      <c r="A2507" s="2" t="s">
        <v>219</v>
      </c>
      <c r="B2507" s="3">
        <v>41528</v>
      </c>
      <c r="C2507" s="4">
        <v>26</v>
      </c>
      <c r="G2507" s="5">
        <v>0.08</v>
      </c>
      <c r="H2507" s="5">
        <v>0.01</v>
      </c>
      <c r="M2507" s="5">
        <v>0.72</v>
      </c>
      <c r="S2507" s="5">
        <v>64.099999999999994</v>
      </c>
      <c r="T2507" s="5">
        <v>37</v>
      </c>
      <c r="V2507" s="5">
        <v>6.9</v>
      </c>
      <c r="W2507" s="5">
        <v>0.03</v>
      </c>
      <c r="AB2507" s="5">
        <v>2.4700000000000002</v>
      </c>
      <c r="AD2507" s="5">
        <v>5.18</v>
      </c>
      <c r="AE2507" s="5">
        <v>21.8</v>
      </c>
      <c r="AI2507" s="5">
        <v>11</v>
      </c>
      <c r="AJ2507" s="5">
        <v>58.2</v>
      </c>
      <c r="AN2507" s="5">
        <v>9.7200000000000006</v>
      </c>
      <c r="AO2507" s="5">
        <v>0.01</v>
      </c>
      <c r="AT2507" s="5">
        <v>22</v>
      </c>
      <c r="AV2507" s="5">
        <v>115.98</v>
      </c>
      <c r="AW2507" s="5">
        <v>0.05</v>
      </c>
      <c r="AX2507" s="5">
        <v>7.0000000000000007E-2</v>
      </c>
      <c r="AY2507" s="5">
        <v>0.03</v>
      </c>
      <c r="BA2507" s="5">
        <v>6.75</v>
      </c>
      <c r="BF2507" s="5">
        <v>2.02</v>
      </c>
      <c r="BH2507" s="5">
        <v>1.74</v>
      </c>
      <c r="BO2507" s="5">
        <v>28.3</v>
      </c>
      <c r="BQ2507" s="5">
        <v>5.25</v>
      </c>
      <c r="BR2507" s="5">
        <v>5.52</v>
      </c>
      <c r="BX2507" s="5">
        <v>13.2</v>
      </c>
    </row>
    <row r="2508" spans="1:77" x14ac:dyDescent="0.35">
      <c r="A2508" s="2" t="s">
        <v>219</v>
      </c>
      <c r="B2508" s="3">
        <v>41039</v>
      </c>
      <c r="C2508" s="4">
        <v>29</v>
      </c>
      <c r="G2508" s="5">
        <v>0.1</v>
      </c>
      <c r="H2508" s="5">
        <v>0.01</v>
      </c>
      <c r="M2508" s="5">
        <v>0.73</v>
      </c>
      <c r="S2508" s="5">
        <v>68.3</v>
      </c>
      <c r="T2508" s="5">
        <v>32</v>
      </c>
      <c r="V2508" s="5">
        <v>7.4</v>
      </c>
      <c r="W2508" s="5">
        <v>7.0000000000000007E-2</v>
      </c>
      <c r="AB2508" s="5">
        <v>2.06</v>
      </c>
      <c r="AD2508" s="5">
        <v>6.1</v>
      </c>
      <c r="AE2508" s="5">
        <v>22.4</v>
      </c>
      <c r="AI2508" s="5">
        <v>11</v>
      </c>
      <c r="AJ2508" s="5">
        <v>57.7</v>
      </c>
      <c r="AN2508" s="5">
        <v>7.99</v>
      </c>
      <c r="AO2508" s="5">
        <v>0.01</v>
      </c>
      <c r="AT2508" s="5">
        <v>19.8</v>
      </c>
      <c r="AV2508" s="5">
        <v>109.78</v>
      </c>
      <c r="AW2508" s="5">
        <v>0.01</v>
      </c>
      <c r="AX2508" s="5">
        <v>0.06</v>
      </c>
      <c r="AY2508" s="5">
        <v>0.04</v>
      </c>
      <c r="BA2508" s="5">
        <v>6.5</v>
      </c>
      <c r="BF2508" s="5">
        <v>4.8600000000000003</v>
      </c>
      <c r="BH2508" s="5">
        <v>1.85</v>
      </c>
      <c r="BO2508" s="5">
        <v>31.8</v>
      </c>
      <c r="BQ2508" s="5">
        <v>5.19</v>
      </c>
      <c r="BR2508" s="5">
        <v>5.52</v>
      </c>
      <c r="BS2508" s="5">
        <v>0.2</v>
      </c>
      <c r="BT2508" s="5">
        <v>28</v>
      </c>
      <c r="BV2508" s="5">
        <v>0.62</v>
      </c>
      <c r="BX2508" s="5">
        <v>8.5</v>
      </c>
    </row>
    <row r="2509" spans="1:77" x14ac:dyDescent="0.35">
      <c r="A2509" s="2" t="s">
        <v>219</v>
      </c>
      <c r="B2509" s="3">
        <v>40645</v>
      </c>
      <c r="C2509" s="4">
        <v>35</v>
      </c>
      <c r="G2509" s="5">
        <v>5.0000000000000001E-3</v>
      </c>
      <c r="H2509" s="5">
        <v>0.01</v>
      </c>
      <c r="J2509" s="5">
        <v>0.3</v>
      </c>
      <c r="M2509" s="5">
        <v>0.47</v>
      </c>
      <c r="N2509" s="5">
        <v>0.2</v>
      </c>
      <c r="Q2509" s="5">
        <v>0.48</v>
      </c>
      <c r="S2509" s="5">
        <v>34.1</v>
      </c>
      <c r="T2509" s="5">
        <v>39</v>
      </c>
      <c r="U2509" s="5">
        <v>0.3</v>
      </c>
      <c r="V2509" s="5">
        <v>7.7</v>
      </c>
      <c r="W2509" s="5">
        <v>0.03</v>
      </c>
      <c r="AB2509" s="5">
        <v>1.9</v>
      </c>
      <c r="AD2509" s="5">
        <v>46.48</v>
      </c>
      <c r="AE2509" s="5">
        <v>22.6</v>
      </c>
      <c r="AI2509" s="5">
        <v>7.8</v>
      </c>
      <c r="AJ2509" s="5">
        <v>58.1</v>
      </c>
      <c r="AN2509" s="5">
        <v>4.04</v>
      </c>
      <c r="AO2509" s="5">
        <v>0.02</v>
      </c>
      <c r="AS2509" s="5">
        <v>0.35</v>
      </c>
      <c r="AT2509" s="5">
        <v>17.3</v>
      </c>
      <c r="AU2509" s="5">
        <v>4.8</v>
      </c>
      <c r="AV2509" s="5">
        <v>109.78</v>
      </c>
      <c r="AW2509" s="5">
        <v>3.2799999999999999E-3</v>
      </c>
      <c r="AX2509" s="5">
        <v>0.04</v>
      </c>
      <c r="BA2509" s="5">
        <v>6.51</v>
      </c>
      <c r="BC2509" s="5">
        <v>7.0000000000000001E-3</v>
      </c>
      <c r="BF2509" s="5">
        <v>2.85</v>
      </c>
      <c r="BH2509" s="5">
        <v>1.49</v>
      </c>
      <c r="BO2509" s="5">
        <v>50.3</v>
      </c>
      <c r="BQ2509" s="5">
        <v>5.41</v>
      </c>
      <c r="BR2509" s="5">
        <v>3.37</v>
      </c>
      <c r="BT2509" s="5">
        <v>19</v>
      </c>
      <c r="BW2509" s="5">
        <v>1.1000000000000001</v>
      </c>
      <c r="BX2509" s="5">
        <v>6.4</v>
      </c>
      <c r="BY2509" s="5">
        <v>18</v>
      </c>
    </row>
    <row r="2510" spans="1:77" x14ac:dyDescent="0.35">
      <c r="A2510" s="2" t="s">
        <v>219</v>
      </c>
      <c r="B2510" s="3">
        <v>40358</v>
      </c>
      <c r="C2510" s="4">
        <v>25</v>
      </c>
      <c r="G2510" s="5">
        <v>0.2</v>
      </c>
      <c r="H2510" s="5">
        <v>0.01</v>
      </c>
      <c r="M2510" s="5">
        <v>0.47</v>
      </c>
      <c r="S2510" s="5">
        <v>67.599999999999994</v>
      </c>
      <c r="T2510" s="5">
        <v>40</v>
      </c>
      <c r="V2510" s="5">
        <v>8.3000000000000007</v>
      </c>
      <c r="W2510" s="5">
        <v>0.04</v>
      </c>
      <c r="AB2510" s="5">
        <v>2.13</v>
      </c>
      <c r="AD2510" s="5">
        <v>6.48</v>
      </c>
      <c r="AE2510" s="5">
        <v>23.9</v>
      </c>
      <c r="AI2510" s="5">
        <v>13</v>
      </c>
      <c r="AJ2510" s="5">
        <v>55.5</v>
      </c>
      <c r="AN2510" s="5">
        <v>7.01</v>
      </c>
      <c r="AO2510" s="5">
        <v>5.0000000000000001E-3</v>
      </c>
      <c r="AT2510" s="5">
        <v>21.9</v>
      </c>
      <c r="AV2510" s="5">
        <v>108.45</v>
      </c>
      <c r="AW2510" s="5">
        <v>7.5500000000000003E-3</v>
      </c>
      <c r="AX2510" s="5">
        <v>0.06</v>
      </c>
      <c r="BA2510" s="5">
        <v>6.55</v>
      </c>
      <c r="BE2510" s="5">
        <v>2.2000000000000002</v>
      </c>
      <c r="BH2510" s="5">
        <v>1.55</v>
      </c>
      <c r="BO2510" s="5">
        <v>36.6</v>
      </c>
      <c r="BQ2510" s="5">
        <v>5.19</v>
      </c>
      <c r="BR2510" s="5">
        <v>5.54</v>
      </c>
      <c r="BX2510" s="5">
        <v>11</v>
      </c>
    </row>
    <row r="2511" spans="1:77" x14ac:dyDescent="0.35">
      <c r="A2511" s="2" t="s">
        <v>219</v>
      </c>
      <c r="B2511" s="3">
        <v>39902</v>
      </c>
      <c r="C2511" s="4">
        <v>24</v>
      </c>
      <c r="G2511" s="5">
        <v>0.1</v>
      </c>
      <c r="H2511" s="5">
        <v>0.01</v>
      </c>
      <c r="M2511" s="5">
        <v>0.49</v>
      </c>
      <c r="S2511" s="5">
        <v>72.400000000000006</v>
      </c>
      <c r="T2511" s="5">
        <v>42</v>
      </c>
      <c r="V2511" s="5">
        <v>6.07</v>
      </c>
      <c r="W2511" s="5">
        <v>0.03</v>
      </c>
      <c r="AB2511" s="5">
        <v>1.73</v>
      </c>
      <c r="AD2511" s="5">
        <v>2.2000000000000002</v>
      </c>
      <c r="AE2511" s="5">
        <v>22.4</v>
      </c>
      <c r="AI2511" s="5">
        <v>8</v>
      </c>
      <c r="AJ2511" s="5">
        <v>63.5</v>
      </c>
      <c r="AN2511" s="5">
        <v>8.41</v>
      </c>
      <c r="AO2511" s="5">
        <v>0.01</v>
      </c>
      <c r="AT2511" s="5">
        <v>23.1</v>
      </c>
      <c r="AV2511" s="5">
        <v>130.13999999999999</v>
      </c>
      <c r="AW2511" s="5">
        <v>3.9399999999999999E-3</v>
      </c>
      <c r="AX2511" s="5">
        <v>0.05</v>
      </c>
      <c r="BA2511" s="5">
        <v>6.53</v>
      </c>
      <c r="BE2511" s="5">
        <v>1.3</v>
      </c>
      <c r="BF2511" s="5">
        <v>1.37</v>
      </c>
      <c r="BH2511" s="5">
        <v>1.54</v>
      </c>
      <c r="BO2511" s="5">
        <v>44.7</v>
      </c>
      <c r="BX2511" s="5">
        <v>6.7</v>
      </c>
    </row>
    <row r="2512" spans="1:77" x14ac:dyDescent="0.35">
      <c r="A2512" s="2" t="s">
        <v>356</v>
      </c>
      <c r="B2512" s="3">
        <v>31729</v>
      </c>
      <c r="C2512" s="4">
        <v>20</v>
      </c>
      <c r="H2512" s="5">
        <v>0.33</v>
      </c>
      <c r="M2512" s="5">
        <v>0.45</v>
      </c>
      <c r="S2512" s="5">
        <v>45.5</v>
      </c>
      <c r="T2512" s="5">
        <v>95</v>
      </c>
      <c r="V2512" s="5">
        <v>2</v>
      </c>
      <c r="W2512" s="5">
        <v>0.08</v>
      </c>
      <c r="AB2512" s="5">
        <v>15.02</v>
      </c>
      <c r="AE2512" s="5">
        <v>2.7</v>
      </c>
      <c r="AJ2512" s="5">
        <v>67</v>
      </c>
      <c r="AN2512" s="5">
        <v>8.1999999999999993</v>
      </c>
      <c r="AO2512" s="5">
        <v>0.1</v>
      </c>
      <c r="AT2512" s="5">
        <v>91</v>
      </c>
      <c r="AV2512" s="5">
        <v>0.05</v>
      </c>
      <c r="AW2512" s="5">
        <v>6.5599999999999999E-3</v>
      </c>
      <c r="AX2512" s="5">
        <v>0.39</v>
      </c>
      <c r="BA2512" s="5">
        <v>7.3</v>
      </c>
      <c r="BE2512" s="5">
        <v>0.1</v>
      </c>
      <c r="BH2512" s="5">
        <v>4.5</v>
      </c>
      <c r="BO2512" s="5">
        <v>5</v>
      </c>
      <c r="BX2512" s="5">
        <v>21.5</v>
      </c>
    </row>
    <row r="2513" spans="1:77" x14ac:dyDescent="0.35">
      <c r="A2513" s="2" t="s">
        <v>356</v>
      </c>
      <c r="B2513" s="3">
        <v>37872</v>
      </c>
      <c r="C2513" s="4">
        <v>21</v>
      </c>
      <c r="F2513" s="5">
        <v>5.0000000000000001E-3</v>
      </c>
      <c r="H2513" s="5">
        <v>0.28999999999999998</v>
      </c>
      <c r="M2513" s="5">
        <v>0.45</v>
      </c>
      <c r="S2513" s="5">
        <v>44</v>
      </c>
      <c r="T2513" s="5">
        <v>97</v>
      </c>
      <c r="V2513" s="5">
        <v>1.48</v>
      </c>
      <c r="W2513" s="5">
        <v>0.06</v>
      </c>
      <c r="AB2513" s="5">
        <v>15.98</v>
      </c>
      <c r="AE2513" s="5">
        <v>4.9000000000000004</v>
      </c>
      <c r="AJ2513" s="5">
        <v>83.9</v>
      </c>
      <c r="AN2513" s="5">
        <v>8.1</v>
      </c>
      <c r="AO2513" s="5">
        <v>0.08</v>
      </c>
      <c r="AT2513" s="5">
        <v>88</v>
      </c>
      <c r="AV2513" s="5">
        <v>0.44</v>
      </c>
      <c r="AW2513" s="5">
        <v>6.5599999999999999E-3</v>
      </c>
      <c r="AX2513" s="5">
        <v>1.04</v>
      </c>
      <c r="BA2513" s="5">
        <v>7.23</v>
      </c>
      <c r="BE2513" s="5">
        <v>0.1</v>
      </c>
      <c r="BH2513" s="5">
        <v>4.2</v>
      </c>
      <c r="BO2513" s="5">
        <v>5.5</v>
      </c>
      <c r="BX2513" s="5">
        <v>17.940000000000001</v>
      </c>
    </row>
    <row r="2514" spans="1:77" x14ac:dyDescent="0.35">
      <c r="A2514" s="2" t="s">
        <v>356</v>
      </c>
      <c r="B2514" s="3">
        <v>40892</v>
      </c>
      <c r="C2514" s="4">
        <v>25</v>
      </c>
      <c r="G2514" s="5">
        <v>3.0000000000000001E-3</v>
      </c>
      <c r="H2514" s="5">
        <v>0.33</v>
      </c>
      <c r="M2514" s="5">
        <v>0.28999999999999998</v>
      </c>
      <c r="S2514" s="5">
        <v>43</v>
      </c>
      <c r="T2514" s="5">
        <v>95</v>
      </c>
      <c r="V2514" s="5">
        <v>2.1</v>
      </c>
      <c r="W2514" s="5">
        <v>0.05</v>
      </c>
      <c r="AB2514" s="5">
        <v>15.77</v>
      </c>
      <c r="AD2514" s="5">
        <v>2.67</v>
      </c>
      <c r="AE2514" s="5">
        <v>3.58</v>
      </c>
      <c r="AJ2514" s="5">
        <v>72.8</v>
      </c>
      <c r="AN2514" s="5">
        <v>8.14</v>
      </c>
      <c r="AO2514" s="5">
        <v>0.08</v>
      </c>
      <c r="AT2514" s="5">
        <v>98.2</v>
      </c>
      <c r="AV2514" s="5">
        <v>0.22</v>
      </c>
      <c r="AW2514" s="5">
        <v>3.2799999999999999E-3</v>
      </c>
      <c r="AX2514" s="5">
        <v>0.44</v>
      </c>
      <c r="BA2514" s="5">
        <v>7.3</v>
      </c>
      <c r="BF2514" s="5">
        <v>0.36</v>
      </c>
      <c r="BH2514" s="5">
        <v>4.62</v>
      </c>
      <c r="BO2514" s="5">
        <v>4.07</v>
      </c>
      <c r="BQ2514" s="5">
        <v>7.4</v>
      </c>
      <c r="BR2514" s="5">
        <v>7.2</v>
      </c>
      <c r="BT2514" s="5">
        <v>55</v>
      </c>
      <c r="BX2514" s="5">
        <v>18</v>
      </c>
    </row>
    <row r="2515" spans="1:77" x14ac:dyDescent="0.35">
      <c r="A2515" s="2" t="s">
        <v>356</v>
      </c>
      <c r="B2515" s="3">
        <v>42164</v>
      </c>
      <c r="C2515" s="4">
        <v>25</v>
      </c>
      <c r="G2515" s="5">
        <v>0.11</v>
      </c>
      <c r="H2515" s="5">
        <v>0.01</v>
      </c>
      <c r="M2515" s="5">
        <v>0.88</v>
      </c>
      <c r="S2515" s="5">
        <v>68</v>
      </c>
      <c r="T2515" s="5">
        <v>43</v>
      </c>
      <c r="V2515" s="5">
        <v>7.9</v>
      </c>
      <c r="W2515" s="5">
        <v>0.04</v>
      </c>
      <c r="AB2515" s="5">
        <v>2.31</v>
      </c>
      <c r="AC2515" s="5">
        <v>10</v>
      </c>
      <c r="AD2515" s="5">
        <v>0.19</v>
      </c>
      <c r="AE2515" s="5">
        <v>21.7</v>
      </c>
      <c r="AJ2515" s="5">
        <v>61.8</v>
      </c>
      <c r="AN2515" s="5">
        <v>8.39</v>
      </c>
      <c r="AO2515" s="5">
        <v>0.01</v>
      </c>
      <c r="AT2515" s="5">
        <v>19.600000000000001</v>
      </c>
      <c r="AV2515" s="5">
        <v>127.49</v>
      </c>
      <c r="AW2515" s="5">
        <v>0.01</v>
      </c>
      <c r="AX2515" s="5">
        <v>0.06</v>
      </c>
      <c r="BA2515" s="5">
        <v>6.39</v>
      </c>
      <c r="BF2515" s="5">
        <v>2.41</v>
      </c>
      <c r="BH2515" s="5">
        <v>1.56</v>
      </c>
      <c r="BO2515" s="5">
        <v>32.9</v>
      </c>
      <c r="BQ2515" s="5">
        <v>5.52</v>
      </c>
      <c r="BR2515" s="5">
        <v>5.51</v>
      </c>
      <c r="BX2515" s="5">
        <v>10</v>
      </c>
    </row>
    <row r="2516" spans="1:77" x14ac:dyDescent="0.35">
      <c r="A2516" s="2" t="s">
        <v>356</v>
      </c>
      <c r="B2516" s="3">
        <v>38483</v>
      </c>
      <c r="C2516" s="4">
        <v>32</v>
      </c>
      <c r="F2516" s="5">
        <v>0.12</v>
      </c>
      <c r="G2516" s="5">
        <v>0.1</v>
      </c>
      <c r="H2516" s="5">
        <v>0.01</v>
      </c>
      <c r="J2516" s="5">
        <v>0.2</v>
      </c>
      <c r="M2516" s="5">
        <v>0.32</v>
      </c>
      <c r="N2516" s="5">
        <v>0.2</v>
      </c>
      <c r="O2516" s="5">
        <v>32</v>
      </c>
      <c r="Q2516" s="5">
        <v>0.55000000000000004</v>
      </c>
      <c r="S2516" s="5">
        <v>80.099999999999994</v>
      </c>
      <c r="T2516" s="5">
        <v>35</v>
      </c>
      <c r="U2516" s="5">
        <v>0.2</v>
      </c>
      <c r="V2516" s="5">
        <v>6.1</v>
      </c>
      <c r="W2516" s="5">
        <v>0.02</v>
      </c>
      <c r="AB2516" s="5">
        <v>2.02</v>
      </c>
      <c r="AE2516" s="5">
        <v>22.5</v>
      </c>
      <c r="AI2516" s="5">
        <v>6.3</v>
      </c>
      <c r="AJ2516" s="5">
        <v>69</v>
      </c>
      <c r="AN2516" s="5">
        <v>8.4499999999999993</v>
      </c>
      <c r="AO2516" s="5">
        <v>6.0000000000000001E-3</v>
      </c>
      <c r="AT2516" s="5">
        <v>20.9</v>
      </c>
      <c r="AU2516" s="5">
        <v>4.4000000000000004</v>
      </c>
      <c r="AV2516" s="5">
        <v>182.25</v>
      </c>
      <c r="AW2516" s="5">
        <v>3.9414000000000003E-3</v>
      </c>
      <c r="AX2516" s="5">
        <v>0.05</v>
      </c>
      <c r="AZ2516" s="5">
        <v>0.02</v>
      </c>
      <c r="BA2516" s="5">
        <v>6.7</v>
      </c>
      <c r="BC2516" s="5">
        <v>7.3000000000000001E-3</v>
      </c>
      <c r="BE2516" s="5">
        <v>2.7</v>
      </c>
      <c r="BH2516" s="5">
        <v>1.44</v>
      </c>
      <c r="BO2516" s="5">
        <v>34.9</v>
      </c>
      <c r="BX2516" s="5">
        <v>7.7</v>
      </c>
      <c r="BY2516" s="5">
        <v>6</v>
      </c>
    </row>
    <row r="2517" spans="1:77" x14ac:dyDescent="0.35">
      <c r="A2517" s="2" t="s">
        <v>356</v>
      </c>
      <c r="B2517" s="3">
        <v>41612</v>
      </c>
      <c r="C2517" s="4">
        <v>32</v>
      </c>
      <c r="G2517" s="5">
        <v>0.01</v>
      </c>
      <c r="H2517" s="5">
        <v>0.01</v>
      </c>
      <c r="J2517" s="5">
        <v>0.4</v>
      </c>
      <c r="M2517" s="5">
        <v>0.01</v>
      </c>
      <c r="N2517" s="5">
        <v>0.2</v>
      </c>
      <c r="Q2517" s="5">
        <v>0.02</v>
      </c>
      <c r="S2517" s="5">
        <v>56.3</v>
      </c>
      <c r="T2517" s="5">
        <v>26</v>
      </c>
      <c r="U2517" s="5">
        <v>0.5</v>
      </c>
      <c r="V2517" s="5">
        <v>1.5</v>
      </c>
      <c r="W2517" s="5">
        <v>7.0000000000000007E-2</v>
      </c>
      <c r="AB2517" s="5">
        <v>5.16</v>
      </c>
      <c r="AD2517" s="5">
        <v>0.8</v>
      </c>
      <c r="AE2517" s="5">
        <v>15.4</v>
      </c>
      <c r="AI2517" s="5">
        <v>0.6</v>
      </c>
      <c r="AJ2517" s="5">
        <v>40.299999999999997</v>
      </c>
      <c r="AN2517" s="5">
        <v>4.6399999999999997</v>
      </c>
      <c r="AO2517" s="5">
        <v>8.9999999999999993E-3</v>
      </c>
      <c r="AT2517" s="5">
        <v>7.83</v>
      </c>
      <c r="AU2517" s="5">
        <v>0.5</v>
      </c>
      <c r="AV2517" s="5">
        <v>81.45</v>
      </c>
      <c r="AW2517" s="5">
        <v>0.01</v>
      </c>
      <c r="AX2517" s="5">
        <v>0.13</v>
      </c>
      <c r="BA2517" s="5">
        <v>8.0399999999999991</v>
      </c>
      <c r="BC2517" s="5">
        <v>1E-3</v>
      </c>
      <c r="BF2517" s="5">
        <v>9.19</v>
      </c>
      <c r="BH2517" s="5">
        <v>1.06</v>
      </c>
      <c r="BO2517" s="5">
        <v>37.799999999999997</v>
      </c>
      <c r="BQ2517" s="5">
        <v>3.9</v>
      </c>
      <c r="BR2517" s="5">
        <v>3.93</v>
      </c>
      <c r="BX2517" s="5">
        <v>10.9</v>
      </c>
      <c r="BY2517" s="5">
        <v>0.5</v>
      </c>
    </row>
    <row r="2518" spans="1:77" x14ac:dyDescent="0.35">
      <c r="A2518" s="2" t="s">
        <v>356</v>
      </c>
      <c r="B2518" s="3">
        <v>38104</v>
      </c>
      <c r="C2518" s="4">
        <v>32</v>
      </c>
      <c r="F2518" s="5">
        <v>0.18</v>
      </c>
      <c r="G2518" s="5">
        <v>0.2</v>
      </c>
      <c r="H2518" s="5">
        <v>0.01</v>
      </c>
      <c r="J2518" s="5">
        <v>0.2</v>
      </c>
      <c r="M2518" s="5">
        <v>0.3</v>
      </c>
      <c r="N2518" s="5">
        <v>0.2</v>
      </c>
      <c r="O2518" s="5">
        <v>18</v>
      </c>
      <c r="Q2518" s="5">
        <v>0.33</v>
      </c>
      <c r="S2518" s="5">
        <v>74.2</v>
      </c>
      <c r="T2518" s="5">
        <v>42</v>
      </c>
      <c r="U2518" s="5">
        <v>0.4</v>
      </c>
      <c r="V2518" s="5">
        <v>5.7</v>
      </c>
      <c r="W2518" s="5">
        <v>0.03</v>
      </c>
      <c r="AB2518" s="5">
        <v>2.0299999999999998</v>
      </c>
      <c r="AE2518" s="5">
        <v>22.1</v>
      </c>
      <c r="AI2518" s="5">
        <v>7</v>
      </c>
      <c r="AJ2518" s="5">
        <v>51.6</v>
      </c>
      <c r="AN2518" s="5">
        <v>8.49</v>
      </c>
      <c r="AO2518" s="5">
        <v>8.0000000000000002E-3</v>
      </c>
      <c r="AT2518" s="5">
        <v>20.3</v>
      </c>
      <c r="AU2518" s="5">
        <v>4.3</v>
      </c>
      <c r="AV2518" s="5">
        <v>157.59</v>
      </c>
      <c r="AW2518" s="5">
        <v>0.03</v>
      </c>
      <c r="AX2518" s="5">
        <v>0.04</v>
      </c>
      <c r="AZ2518" s="5">
        <v>0.02</v>
      </c>
      <c r="BA2518" s="5">
        <v>6.65</v>
      </c>
      <c r="BC2518" s="5">
        <v>4.3E-3</v>
      </c>
      <c r="BE2518" s="5">
        <v>1.71</v>
      </c>
      <c r="BH2518" s="5">
        <v>1.48</v>
      </c>
      <c r="BO2518" s="5">
        <v>33.6</v>
      </c>
      <c r="BX2518" s="5">
        <v>7.6</v>
      </c>
      <c r="BY2518" s="5">
        <v>14</v>
      </c>
    </row>
    <row r="2519" spans="1:77" x14ac:dyDescent="0.35">
      <c r="A2519" s="2" t="s">
        <v>356</v>
      </c>
      <c r="B2519" s="3">
        <v>37952</v>
      </c>
      <c r="C2519" s="4">
        <v>32</v>
      </c>
      <c r="F2519" s="5">
        <v>0.04</v>
      </c>
      <c r="G2519" s="5">
        <v>0.03</v>
      </c>
      <c r="H2519" s="5">
        <v>0.01</v>
      </c>
      <c r="J2519" s="5">
        <v>0.4</v>
      </c>
      <c r="M2519" s="5">
        <v>0.3</v>
      </c>
      <c r="N2519" s="5">
        <v>0.2</v>
      </c>
      <c r="O2519" s="5">
        <v>110</v>
      </c>
      <c r="Q2519" s="5">
        <v>0.15</v>
      </c>
      <c r="S2519" s="5">
        <v>67.599999999999994</v>
      </c>
      <c r="T2519" s="5">
        <v>42</v>
      </c>
      <c r="U2519" s="5">
        <v>0.2</v>
      </c>
      <c r="V2519" s="5">
        <v>4.4000000000000004</v>
      </c>
      <c r="W2519" s="5">
        <v>0.01</v>
      </c>
      <c r="AB2519" s="5">
        <v>2.36</v>
      </c>
      <c r="AE2519" s="5">
        <v>21.2</v>
      </c>
      <c r="AI2519" s="5">
        <v>4.3</v>
      </c>
      <c r="AJ2519" s="5">
        <v>59.8</v>
      </c>
      <c r="AN2519" s="5">
        <v>5.8</v>
      </c>
      <c r="AO2519" s="5">
        <v>3.5000000000000001E-3</v>
      </c>
      <c r="AT2519" s="5">
        <v>25.7</v>
      </c>
      <c r="AU2519" s="5">
        <v>1.3</v>
      </c>
      <c r="AV2519" s="5">
        <v>95.48</v>
      </c>
      <c r="AW2519" s="5">
        <v>0.04</v>
      </c>
      <c r="AX2519" s="5">
        <v>0.1</v>
      </c>
      <c r="AZ2519" s="5">
        <v>0.03</v>
      </c>
      <c r="BA2519" s="5">
        <v>6.86</v>
      </c>
      <c r="BC2519" s="5">
        <v>7.0000000000000001E-3</v>
      </c>
      <c r="BE2519" s="5">
        <v>1.2</v>
      </c>
      <c r="BH2519" s="5">
        <v>1.99</v>
      </c>
      <c r="BO2519" s="5">
        <v>35.4</v>
      </c>
      <c r="BX2519" s="5">
        <v>10.6</v>
      </c>
      <c r="BY2519" s="5">
        <v>2.4</v>
      </c>
    </row>
    <row r="2520" spans="1:77" x14ac:dyDescent="0.35">
      <c r="A2520" s="2" t="s">
        <v>356</v>
      </c>
      <c r="B2520" s="3">
        <v>37754</v>
      </c>
      <c r="C2520" s="4">
        <v>32</v>
      </c>
      <c r="F2520" s="5">
        <v>0.08</v>
      </c>
      <c r="G2520" s="5">
        <v>0.06</v>
      </c>
      <c r="H2520" s="5">
        <v>0.01</v>
      </c>
      <c r="J2520" s="5">
        <v>0.3</v>
      </c>
      <c r="M2520" s="5">
        <v>0.32</v>
      </c>
      <c r="N2520" s="5">
        <v>0.2</v>
      </c>
      <c r="O2520" s="5">
        <v>34</v>
      </c>
      <c r="Q2520" s="5">
        <v>0.22</v>
      </c>
      <c r="S2520" s="5">
        <v>64.7</v>
      </c>
      <c r="T2520" s="5">
        <v>34</v>
      </c>
      <c r="U2520" s="5">
        <v>0.6</v>
      </c>
      <c r="V2520" s="5">
        <v>6.1</v>
      </c>
      <c r="W2520" s="5">
        <v>0.03</v>
      </c>
      <c r="AB2520" s="5">
        <v>2.06</v>
      </c>
      <c r="AE2520" s="5">
        <v>19.899999999999999</v>
      </c>
      <c r="AI2520" s="5">
        <v>6.6</v>
      </c>
      <c r="AJ2520" s="5">
        <v>56</v>
      </c>
      <c r="AN2520" s="5">
        <v>5.4</v>
      </c>
      <c r="AO2520" s="5">
        <v>4.0000000000000001E-3</v>
      </c>
      <c r="AT2520" s="5">
        <v>18.899999999999999</v>
      </c>
      <c r="AU2520" s="5">
        <v>2.8</v>
      </c>
      <c r="AV2520" s="5">
        <v>95.26</v>
      </c>
      <c r="AW2520" s="5">
        <v>6.2399999999999999E-3</v>
      </c>
      <c r="AX2520" s="5">
        <v>7.0000000000000007E-2</v>
      </c>
      <c r="AZ2520" s="5">
        <v>0.03</v>
      </c>
      <c r="BA2520" s="5">
        <v>6.77</v>
      </c>
      <c r="BC2520" s="5">
        <v>7.1999999999999998E-3</v>
      </c>
      <c r="BE2520" s="5">
        <v>2.9</v>
      </c>
      <c r="BH2520" s="5">
        <v>1.75</v>
      </c>
      <c r="BO2520" s="5">
        <v>41.4</v>
      </c>
      <c r="BX2520" s="5">
        <v>7.3</v>
      </c>
      <c r="BY2520" s="5">
        <v>24</v>
      </c>
    </row>
    <row r="2521" spans="1:77" x14ac:dyDescent="0.35">
      <c r="A2521" s="2" t="s">
        <v>356</v>
      </c>
      <c r="B2521" s="3">
        <v>37567</v>
      </c>
      <c r="C2521" s="4">
        <v>32</v>
      </c>
      <c r="F2521" s="5">
        <v>0.12</v>
      </c>
      <c r="G2521" s="5">
        <v>0.08</v>
      </c>
      <c r="H2521" s="5">
        <v>0.01</v>
      </c>
      <c r="J2521" s="5">
        <v>0.4</v>
      </c>
      <c r="M2521" s="5">
        <v>0.42</v>
      </c>
      <c r="N2521" s="5">
        <v>0.2</v>
      </c>
      <c r="O2521" s="5">
        <v>35</v>
      </c>
      <c r="Q2521" s="5">
        <v>0.33</v>
      </c>
      <c r="S2521" s="5">
        <v>90.2</v>
      </c>
      <c r="T2521" s="5">
        <v>35</v>
      </c>
      <c r="U2521" s="5">
        <v>0.2</v>
      </c>
      <c r="V2521" s="5">
        <v>6.2</v>
      </c>
      <c r="W2521" s="5">
        <v>0.04</v>
      </c>
      <c r="AB2521" s="5">
        <v>1.82</v>
      </c>
      <c r="AE2521" s="5">
        <v>23.4</v>
      </c>
      <c r="AI2521" s="5">
        <v>7.5</v>
      </c>
      <c r="AJ2521" s="5">
        <v>58.3</v>
      </c>
      <c r="AN2521" s="5">
        <v>6.98</v>
      </c>
      <c r="AO2521" s="5">
        <v>0.01</v>
      </c>
      <c r="AT2521" s="5">
        <v>18.899999999999999</v>
      </c>
      <c r="AU2521" s="5">
        <v>5.5</v>
      </c>
      <c r="AV2521" s="5">
        <v>97.83</v>
      </c>
      <c r="AW2521" s="5">
        <v>0.03</v>
      </c>
      <c r="AX2521" s="5">
        <v>0.09</v>
      </c>
      <c r="AZ2521" s="5">
        <v>0.04</v>
      </c>
      <c r="BA2521" s="5">
        <v>6.62</v>
      </c>
      <c r="BC2521" s="5">
        <v>6.1000000000000004E-3</v>
      </c>
      <c r="BE2521" s="5">
        <v>0.9</v>
      </c>
      <c r="BH2521" s="5">
        <v>1.64</v>
      </c>
      <c r="BO2521" s="5">
        <v>48.2</v>
      </c>
      <c r="BX2521" s="5">
        <v>12</v>
      </c>
      <c r="BY2521" s="5">
        <v>25</v>
      </c>
    </row>
    <row r="2522" spans="1:77" x14ac:dyDescent="0.35">
      <c r="A2522" s="2" t="s">
        <v>356</v>
      </c>
      <c r="B2522" s="3">
        <v>37406</v>
      </c>
      <c r="C2522" s="4">
        <v>32</v>
      </c>
      <c r="F2522" s="5">
        <v>0.11</v>
      </c>
      <c r="G2522" s="5">
        <v>0.12</v>
      </c>
      <c r="H2522" s="5">
        <v>0.01</v>
      </c>
      <c r="J2522" s="5">
        <v>0.4</v>
      </c>
      <c r="M2522" s="5">
        <v>0.38</v>
      </c>
      <c r="N2522" s="5">
        <v>0.2</v>
      </c>
      <c r="O2522" s="5">
        <v>46</v>
      </c>
      <c r="Q2522" s="5">
        <v>0.23</v>
      </c>
      <c r="S2522" s="5">
        <v>78.400000000000006</v>
      </c>
      <c r="T2522" s="5">
        <v>38</v>
      </c>
      <c r="U2522" s="5">
        <v>0.4</v>
      </c>
      <c r="V2522" s="5">
        <v>5.7</v>
      </c>
      <c r="W2522" s="5">
        <v>0.03</v>
      </c>
      <c r="AB2522" s="5">
        <v>1.93</v>
      </c>
      <c r="AE2522" s="5">
        <v>24.4</v>
      </c>
      <c r="AI2522" s="5">
        <v>6.9</v>
      </c>
      <c r="AJ2522" s="5">
        <v>62.7</v>
      </c>
      <c r="AN2522" s="5">
        <v>6.18</v>
      </c>
      <c r="AO2522" s="5">
        <v>3.0000000000000001E-3</v>
      </c>
      <c r="AT2522" s="5">
        <v>18.600000000000001</v>
      </c>
      <c r="AU2522" s="5">
        <v>2.9</v>
      </c>
      <c r="AV2522" s="5">
        <v>125.45</v>
      </c>
      <c r="AW2522" s="5">
        <v>6.8974500000000003E-3</v>
      </c>
      <c r="AX2522" s="5">
        <v>0.08</v>
      </c>
      <c r="AZ2522" s="5">
        <v>0.03</v>
      </c>
      <c r="BA2522" s="5">
        <v>6.75</v>
      </c>
      <c r="BC2522" s="5">
        <v>6.7000000000000002E-3</v>
      </c>
      <c r="BE2522" s="5">
        <v>1.7</v>
      </c>
      <c r="BH2522" s="5">
        <v>1.62</v>
      </c>
      <c r="BO2522" s="5">
        <v>45.8</v>
      </c>
      <c r="BX2522" s="5">
        <v>9.1999999999999993</v>
      </c>
      <c r="BY2522" s="5">
        <v>20</v>
      </c>
    </row>
    <row r="2523" spans="1:77" x14ac:dyDescent="0.35">
      <c r="A2523" s="2" t="s">
        <v>157</v>
      </c>
      <c r="B2523" s="3">
        <v>37210</v>
      </c>
      <c r="C2523" s="4">
        <v>31</v>
      </c>
      <c r="F2523" s="5">
        <v>0.08</v>
      </c>
      <c r="G2523" s="5">
        <v>0.05</v>
      </c>
      <c r="H2523" s="5">
        <v>0.01</v>
      </c>
      <c r="J2523" s="5">
        <v>0.4</v>
      </c>
      <c r="M2523" s="5">
        <v>0.38</v>
      </c>
      <c r="N2523" s="5">
        <v>0.2</v>
      </c>
      <c r="O2523" s="5">
        <v>20</v>
      </c>
      <c r="Q2523" s="5">
        <v>0.33</v>
      </c>
      <c r="S2523" s="5">
        <v>72.099999999999994</v>
      </c>
      <c r="T2523" s="5">
        <v>47</v>
      </c>
      <c r="U2523" s="5">
        <v>0.6</v>
      </c>
      <c r="V2523" s="5">
        <v>5.0999999999999996</v>
      </c>
      <c r="W2523" s="5">
        <v>0.02</v>
      </c>
      <c r="AB2523" s="5">
        <v>1.91</v>
      </c>
      <c r="AE2523" s="5">
        <v>24.4</v>
      </c>
      <c r="AI2523" s="5">
        <v>8.9</v>
      </c>
      <c r="AJ2523" s="5">
        <v>66</v>
      </c>
      <c r="AN2523" s="5">
        <v>6.27</v>
      </c>
      <c r="AO2523" s="5">
        <v>0.01</v>
      </c>
      <c r="AT2523" s="5">
        <v>18.5</v>
      </c>
      <c r="AU2523" s="5">
        <v>5.2</v>
      </c>
      <c r="AV2523" s="5">
        <v>128.11000000000001</v>
      </c>
      <c r="AW2523" s="5">
        <v>0.03</v>
      </c>
      <c r="AX2523" s="5">
        <v>0.08</v>
      </c>
      <c r="AZ2523" s="5">
        <v>0.04</v>
      </c>
      <c r="BA2523" s="5">
        <v>6.55</v>
      </c>
      <c r="BE2523" s="5">
        <v>1.9</v>
      </c>
      <c r="BH2523" s="5">
        <v>1.49</v>
      </c>
      <c r="BO2523" s="5">
        <v>44.4</v>
      </c>
      <c r="BX2523" s="5">
        <v>12</v>
      </c>
      <c r="BY2523" s="5">
        <v>5</v>
      </c>
    </row>
    <row r="2524" spans="1:77" x14ac:dyDescent="0.35">
      <c r="A2524" s="2" t="s">
        <v>157</v>
      </c>
      <c r="B2524" s="3">
        <v>37056</v>
      </c>
      <c r="C2524" s="4">
        <v>23</v>
      </c>
      <c r="F2524" s="5">
        <v>0.03</v>
      </c>
      <c r="G2524" s="5">
        <v>0.06</v>
      </c>
      <c r="H2524" s="5">
        <v>0.02</v>
      </c>
      <c r="M2524" s="5">
        <v>0.27</v>
      </c>
      <c r="S2524" s="5">
        <v>83.3</v>
      </c>
      <c r="T2524" s="5">
        <v>56</v>
      </c>
      <c r="V2524" s="5">
        <v>4.7</v>
      </c>
      <c r="W2524" s="5">
        <v>0.01</v>
      </c>
      <c r="AB2524" s="5">
        <v>2.14</v>
      </c>
      <c r="AE2524" s="5">
        <v>25.5</v>
      </c>
      <c r="AJ2524" s="5">
        <v>65.5</v>
      </c>
      <c r="AN2524" s="5">
        <v>7.23</v>
      </c>
      <c r="AO2524" s="5">
        <v>8.0000000000000002E-3</v>
      </c>
      <c r="AT2524" s="5">
        <v>19.5</v>
      </c>
      <c r="AV2524" s="5">
        <v>119.7</v>
      </c>
      <c r="AW2524" s="5">
        <v>3.2845000000000001E-3</v>
      </c>
      <c r="AX2524" s="5">
        <v>0.08</v>
      </c>
      <c r="AZ2524" s="5">
        <v>0.03</v>
      </c>
      <c r="BA2524" s="5">
        <v>6.81</v>
      </c>
      <c r="BE2524" s="5">
        <v>1.8</v>
      </c>
      <c r="BH2524" s="5">
        <v>1.45</v>
      </c>
      <c r="BO2524" s="5">
        <v>46.9</v>
      </c>
      <c r="BX2524" s="5">
        <v>10</v>
      </c>
    </row>
    <row r="2525" spans="1:77" x14ac:dyDescent="0.35">
      <c r="A2525" s="2" t="s">
        <v>157</v>
      </c>
      <c r="B2525" s="3">
        <v>36851</v>
      </c>
      <c r="C2525" s="4">
        <v>23</v>
      </c>
      <c r="F2525" s="5">
        <v>0.02</v>
      </c>
      <c r="G2525" s="5">
        <v>0.01</v>
      </c>
      <c r="H2525" s="5">
        <v>0.01</v>
      </c>
      <c r="M2525" s="5">
        <v>0.39</v>
      </c>
      <c r="S2525" s="5">
        <v>49</v>
      </c>
      <c r="T2525" s="5">
        <v>54</v>
      </c>
      <c r="V2525" s="5">
        <v>5.6</v>
      </c>
      <c r="W2525" s="5">
        <v>0.01</v>
      </c>
      <c r="AB2525" s="5">
        <v>2.1800000000000002</v>
      </c>
      <c r="AE2525" s="5">
        <v>24</v>
      </c>
      <c r="AJ2525" s="5">
        <v>62.4</v>
      </c>
      <c r="AN2525" s="5">
        <v>4.0999999999999996</v>
      </c>
      <c r="AO2525" s="5">
        <v>0.03</v>
      </c>
      <c r="AT2525" s="5">
        <v>19</v>
      </c>
      <c r="AV2525" s="5">
        <v>94.82</v>
      </c>
      <c r="AW2525" s="5">
        <v>0.03</v>
      </c>
      <c r="AX2525" s="5">
        <v>0.1</v>
      </c>
      <c r="AZ2525" s="5">
        <v>0.04</v>
      </c>
      <c r="BA2525" s="5">
        <v>6.71</v>
      </c>
      <c r="BE2525" s="5">
        <v>0.4</v>
      </c>
      <c r="BH2525" s="5">
        <v>1.67</v>
      </c>
      <c r="BO2525" s="5">
        <v>37.6</v>
      </c>
      <c r="BX2525" s="5">
        <v>11.3</v>
      </c>
    </row>
    <row r="2526" spans="1:77" x14ac:dyDescent="0.35">
      <c r="A2526" s="2" t="s">
        <v>157</v>
      </c>
      <c r="B2526" s="3">
        <v>36669</v>
      </c>
      <c r="C2526" s="4">
        <v>23</v>
      </c>
      <c r="F2526" s="5">
        <v>0.08</v>
      </c>
      <c r="G2526" s="5">
        <v>0.02</v>
      </c>
      <c r="H2526" s="5">
        <v>0.01</v>
      </c>
      <c r="M2526" s="5">
        <v>0.4</v>
      </c>
      <c r="S2526" s="5">
        <v>59</v>
      </c>
      <c r="T2526" s="5">
        <v>53</v>
      </c>
      <c r="V2526" s="5">
        <v>7.7</v>
      </c>
      <c r="W2526" s="5">
        <v>0.04</v>
      </c>
      <c r="AB2526" s="5">
        <v>2.11</v>
      </c>
      <c r="AE2526" s="5">
        <v>21</v>
      </c>
      <c r="AJ2526" s="5">
        <v>61.9</v>
      </c>
      <c r="AN2526" s="5">
        <v>5.4</v>
      </c>
      <c r="AO2526" s="5">
        <v>5.0000000000000001E-3</v>
      </c>
      <c r="AT2526" s="5">
        <v>19</v>
      </c>
      <c r="AV2526" s="5">
        <v>107.7</v>
      </c>
      <c r="AW2526" s="5">
        <v>4.9267499999999997E-3</v>
      </c>
      <c r="AX2526" s="5">
        <v>0.09</v>
      </c>
      <c r="AZ2526" s="5">
        <v>0.03</v>
      </c>
      <c r="BA2526" s="5">
        <v>6.71</v>
      </c>
      <c r="BE2526" s="5">
        <v>1</v>
      </c>
      <c r="BH2526" s="5">
        <v>1.78</v>
      </c>
      <c r="BO2526" s="5">
        <v>38.700000000000003</v>
      </c>
      <c r="BX2526" s="5">
        <v>9.3000000000000007</v>
      </c>
    </row>
    <row r="2527" spans="1:77" x14ac:dyDescent="0.35">
      <c r="A2527" s="2" t="s">
        <v>157</v>
      </c>
      <c r="B2527" s="3">
        <v>41466</v>
      </c>
      <c r="C2527" s="4">
        <v>25</v>
      </c>
      <c r="G2527" s="5">
        <v>3.0000000000000001E-3</v>
      </c>
      <c r="H2527" s="5">
        <v>0.02</v>
      </c>
      <c r="M2527" s="5">
        <v>0.18</v>
      </c>
      <c r="S2527" s="5">
        <v>106</v>
      </c>
      <c r="T2527" s="5">
        <v>25</v>
      </c>
      <c r="V2527" s="5">
        <v>1.9</v>
      </c>
      <c r="W2527" s="5">
        <v>2.0499999999999998</v>
      </c>
      <c r="AB2527" s="5">
        <v>3.68</v>
      </c>
      <c r="AD2527" s="5">
        <v>3.8</v>
      </c>
      <c r="AE2527" s="5">
        <v>2.98</v>
      </c>
      <c r="AJ2527" s="5">
        <v>63.2</v>
      </c>
      <c r="AN2527" s="5">
        <v>8.35</v>
      </c>
      <c r="AO2527" s="5">
        <v>0.6</v>
      </c>
      <c r="AT2527" s="5">
        <v>12.8</v>
      </c>
      <c r="AV2527" s="5">
        <v>22.22</v>
      </c>
      <c r="AW2527" s="5">
        <v>0.13</v>
      </c>
      <c r="AX2527" s="5">
        <v>0.04</v>
      </c>
      <c r="AY2527" s="5">
        <v>0.21</v>
      </c>
      <c r="BA2527" s="5">
        <v>7.34</v>
      </c>
      <c r="BF2527" s="5">
        <v>0.16</v>
      </c>
      <c r="BH2527" s="5">
        <v>3.3</v>
      </c>
      <c r="BO2527" s="5">
        <v>102</v>
      </c>
      <c r="BQ2527" s="5">
        <v>6.49</v>
      </c>
      <c r="BR2527" s="5">
        <v>6.74</v>
      </c>
      <c r="BX2527" s="5">
        <v>9.4</v>
      </c>
    </row>
    <row r="2528" spans="1:77" x14ac:dyDescent="0.35">
      <c r="A2528" s="2" t="s">
        <v>109</v>
      </c>
      <c r="B2528" s="3">
        <v>38691</v>
      </c>
      <c r="C2528" s="4">
        <v>32</v>
      </c>
      <c r="F2528" s="5">
        <v>0.05</v>
      </c>
      <c r="G2528" s="5">
        <v>0.05</v>
      </c>
      <c r="H2528" s="5">
        <v>0.01</v>
      </c>
      <c r="J2528" s="5">
        <v>0.3</v>
      </c>
      <c r="M2528" s="5">
        <v>0.39</v>
      </c>
      <c r="N2528" s="5">
        <v>0.2</v>
      </c>
      <c r="O2528" s="5">
        <v>10</v>
      </c>
      <c r="Q2528" s="5">
        <v>0.22</v>
      </c>
      <c r="S2528" s="5">
        <v>71.3</v>
      </c>
      <c r="T2528" s="5">
        <v>34</v>
      </c>
      <c r="U2528" s="5">
        <v>0.2</v>
      </c>
      <c r="V2528" s="5">
        <v>4.2</v>
      </c>
      <c r="W2528" s="5">
        <v>0.01</v>
      </c>
      <c r="AB2528" s="5">
        <v>2.2000000000000002</v>
      </c>
      <c r="AE2528" s="5">
        <v>21.4</v>
      </c>
      <c r="AI2528" s="5">
        <v>5.6</v>
      </c>
      <c r="AJ2528" s="5">
        <v>60.1</v>
      </c>
      <c r="AN2528" s="5">
        <v>6.82</v>
      </c>
      <c r="AO2528" s="5">
        <v>5.0000000000000001E-3</v>
      </c>
      <c r="AT2528" s="5">
        <v>21.3</v>
      </c>
      <c r="AU2528" s="5">
        <v>2.5</v>
      </c>
      <c r="AV2528" s="5">
        <v>127.98</v>
      </c>
      <c r="AW2528" s="5">
        <v>0.02</v>
      </c>
      <c r="AX2528" s="5">
        <v>0.09</v>
      </c>
      <c r="AZ2528" s="5">
        <v>0.04</v>
      </c>
      <c r="BA2528" s="5">
        <v>6.63</v>
      </c>
      <c r="BC2528" s="5">
        <v>3.8E-3</v>
      </c>
      <c r="BE2528" s="5">
        <v>1.2</v>
      </c>
      <c r="BH2528" s="5">
        <v>1.66</v>
      </c>
      <c r="BO2528" s="5">
        <v>38.299999999999997</v>
      </c>
      <c r="BX2528" s="5">
        <v>10.3</v>
      </c>
      <c r="BY2528" s="5">
        <v>3</v>
      </c>
    </row>
    <row r="2529" spans="1:77" x14ac:dyDescent="0.35">
      <c r="A2529" s="2" t="s">
        <v>109</v>
      </c>
      <c r="B2529" s="3">
        <v>41101</v>
      </c>
      <c r="C2529" s="4">
        <v>38</v>
      </c>
      <c r="G2529" s="5">
        <v>7.0000000000000001E-3</v>
      </c>
      <c r="H2529" s="5">
        <v>0.01</v>
      </c>
      <c r="J2529" s="5">
        <v>0.3</v>
      </c>
      <c r="M2529" s="5">
        <v>0.17</v>
      </c>
      <c r="N2529" s="5">
        <v>0.2</v>
      </c>
      <c r="Q2529" s="5">
        <v>0.02</v>
      </c>
      <c r="S2529" s="5">
        <v>83</v>
      </c>
      <c r="T2529" s="5">
        <v>34</v>
      </c>
      <c r="U2529" s="5">
        <v>0.6</v>
      </c>
      <c r="V2529" s="5">
        <v>1</v>
      </c>
      <c r="W2529" s="5">
        <v>2E-3</v>
      </c>
      <c r="AB2529" s="5">
        <v>5.88</v>
      </c>
      <c r="AD2529" s="5">
        <v>4.47</v>
      </c>
      <c r="AE2529" s="5">
        <v>9.8000000000000007</v>
      </c>
      <c r="AI2529" s="5">
        <v>1.2</v>
      </c>
      <c r="AJ2529" s="5">
        <v>65.8</v>
      </c>
      <c r="AN2529" s="5">
        <v>14.2</v>
      </c>
      <c r="AO2529" s="5">
        <v>1E-3</v>
      </c>
      <c r="AS2529" s="5">
        <v>0.35</v>
      </c>
      <c r="AT2529" s="5">
        <v>20.3</v>
      </c>
      <c r="AU2529" s="5">
        <v>0.5</v>
      </c>
      <c r="AV2529" s="5">
        <v>16.989999999999998</v>
      </c>
      <c r="AW2529" s="5">
        <v>3.2799999999999999E-3</v>
      </c>
      <c r="AX2529" s="5">
        <v>0.11</v>
      </c>
      <c r="AY2529" s="5">
        <v>0.04</v>
      </c>
      <c r="BA2529" s="5">
        <v>7.51</v>
      </c>
      <c r="BC2529" s="5">
        <v>1.4E-3</v>
      </c>
      <c r="BF2529" s="5">
        <v>6.64</v>
      </c>
      <c r="BH2529" s="5">
        <v>3.65</v>
      </c>
      <c r="BO2529" s="5">
        <v>89</v>
      </c>
      <c r="BQ2529" s="5">
        <v>6.74</v>
      </c>
      <c r="BR2529" s="5">
        <v>6.44</v>
      </c>
      <c r="BS2529" s="5">
        <v>0.2</v>
      </c>
      <c r="BT2529" s="5">
        <v>44</v>
      </c>
      <c r="BV2529" s="5">
        <v>0.32</v>
      </c>
      <c r="BW2529" s="5">
        <v>0.35</v>
      </c>
      <c r="BX2529" s="5">
        <v>12.1</v>
      </c>
      <c r="BY2529" s="5">
        <v>0.5</v>
      </c>
    </row>
    <row r="2530" spans="1:77" x14ac:dyDescent="0.35">
      <c r="A2530" s="2" t="s">
        <v>109</v>
      </c>
      <c r="B2530" s="3">
        <v>37571</v>
      </c>
      <c r="C2530" s="4">
        <v>32</v>
      </c>
      <c r="F2530" s="5">
        <v>4.0000000000000001E-3</v>
      </c>
      <c r="G2530" s="5">
        <v>1E-3</v>
      </c>
      <c r="H2530" s="5">
        <v>0.02</v>
      </c>
      <c r="J2530" s="5">
        <v>2.1</v>
      </c>
      <c r="M2530" s="5">
        <v>0.5</v>
      </c>
      <c r="N2530" s="5">
        <v>0.2</v>
      </c>
      <c r="O2530" s="5">
        <v>36</v>
      </c>
      <c r="Q2530" s="5">
        <v>0.02</v>
      </c>
      <c r="S2530" s="5">
        <v>156</v>
      </c>
      <c r="T2530" s="5">
        <v>11</v>
      </c>
      <c r="U2530" s="5">
        <v>0.4</v>
      </c>
      <c r="V2530" s="5">
        <v>3.9</v>
      </c>
      <c r="W2530" s="5">
        <v>0.75</v>
      </c>
      <c r="AB2530" s="5">
        <v>3.08</v>
      </c>
      <c r="AE2530" s="5">
        <v>3.39</v>
      </c>
      <c r="AI2530" s="5">
        <v>1.8</v>
      </c>
      <c r="AJ2530" s="5">
        <v>58</v>
      </c>
      <c r="AN2530" s="5">
        <v>9.14</v>
      </c>
      <c r="AO2530" s="5">
        <v>0.48</v>
      </c>
      <c r="AT2530" s="5">
        <v>5.77</v>
      </c>
      <c r="AU2530" s="5">
        <v>1.5</v>
      </c>
      <c r="AV2530" s="5">
        <v>40.72</v>
      </c>
      <c r="AW2530" s="5">
        <v>0.03</v>
      </c>
      <c r="AX2530" s="5">
        <v>0.16</v>
      </c>
      <c r="AZ2530" s="5">
        <v>0.06</v>
      </c>
      <c r="BA2530" s="5">
        <v>7.1</v>
      </c>
      <c r="BC2530" s="5">
        <v>2.7000000000000001E-3</v>
      </c>
      <c r="BE2530" s="5">
        <v>5.8</v>
      </c>
      <c r="BH2530" s="5">
        <v>4.84</v>
      </c>
      <c r="BO2530" s="5">
        <v>21.3</v>
      </c>
      <c r="BX2530" s="5">
        <v>11.8</v>
      </c>
      <c r="BY2530" s="5">
        <v>1.9</v>
      </c>
    </row>
    <row r="2531" spans="1:77" x14ac:dyDescent="0.35">
      <c r="A2531" s="2" t="s">
        <v>109</v>
      </c>
      <c r="B2531" s="3">
        <v>40724</v>
      </c>
      <c r="C2531" s="4">
        <v>35</v>
      </c>
      <c r="G2531" s="5">
        <v>0.01</v>
      </c>
      <c r="H2531" s="5">
        <v>0.1</v>
      </c>
      <c r="J2531" s="5">
        <v>1.5</v>
      </c>
      <c r="M2531" s="5">
        <v>0.16</v>
      </c>
      <c r="N2531" s="5">
        <v>0.2</v>
      </c>
      <c r="Q2531" s="5">
        <v>0.02</v>
      </c>
      <c r="S2531" s="5">
        <v>105</v>
      </c>
      <c r="T2531" s="5">
        <v>27</v>
      </c>
      <c r="U2531" s="5">
        <v>0.2</v>
      </c>
      <c r="V2531" s="5">
        <v>1.5</v>
      </c>
      <c r="W2531" s="5">
        <v>1.5</v>
      </c>
      <c r="AB2531" s="5">
        <v>2.0699999999999998</v>
      </c>
      <c r="AD2531" s="5">
        <v>6.6</v>
      </c>
      <c r="AE2531" s="5">
        <v>2.1800000000000002</v>
      </c>
      <c r="AI2531" s="5">
        <v>0.5</v>
      </c>
      <c r="AJ2531" s="5">
        <v>58.9</v>
      </c>
      <c r="AN2531" s="5">
        <v>7.98</v>
      </c>
      <c r="AO2531" s="5">
        <v>0.41</v>
      </c>
      <c r="AS2531" s="5">
        <v>1.9</v>
      </c>
      <c r="AT2531" s="5">
        <v>13.3</v>
      </c>
      <c r="AU2531" s="5">
        <v>0.5</v>
      </c>
      <c r="AV2531" s="5">
        <v>20.85</v>
      </c>
      <c r="AW2531" s="5">
        <v>0.03</v>
      </c>
      <c r="AX2531" s="5">
        <v>7.0000000000000007E-2</v>
      </c>
      <c r="BA2531" s="5">
        <v>7.43</v>
      </c>
      <c r="BC2531" s="5">
        <v>1E-3</v>
      </c>
      <c r="BF2531" s="5">
        <v>0.25</v>
      </c>
      <c r="BH2531" s="5">
        <v>3.03</v>
      </c>
      <c r="BO2531" s="5">
        <v>99.8</v>
      </c>
      <c r="BQ2531" s="5">
        <v>6.21</v>
      </c>
      <c r="BR2531" s="5">
        <v>6.63</v>
      </c>
      <c r="BT2531" s="5">
        <v>34</v>
      </c>
      <c r="BW2531" s="5">
        <v>0.5</v>
      </c>
      <c r="BX2531" s="5">
        <v>6.6</v>
      </c>
      <c r="BY2531" s="5">
        <v>0.8</v>
      </c>
    </row>
    <row r="2532" spans="1:77" x14ac:dyDescent="0.35">
      <c r="A2532" s="2" t="s">
        <v>109</v>
      </c>
      <c r="B2532" s="3">
        <v>40343</v>
      </c>
      <c r="C2532" s="4">
        <v>24</v>
      </c>
      <c r="G2532" s="5">
        <v>4.0000000000000001E-3</v>
      </c>
      <c r="H2532" s="5">
        <v>7.0000000000000007E-2</v>
      </c>
      <c r="M2532" s="5">
        <v>0.18</v>
      </c>
      <c r="S2532" s="5">
        <v>110</v>
      </c>
      <c r="T2532" s="5">
        <v>30</v>
      </c>
      <c r="V2532" s="5">
        <v>2</v>
      </c>
      <c r="W2532" s="5">
        <v>5.19</v>
      </c>
      <c r="AB2532" s="5">
        <v>1.51</v>
      </c>
      <c r="AD2532" s="5">
        <v>2.69</v>
      </c>
      <c r="AE2532" s="5">
        <v>2.5299999999999998</v>
      </c>
      <c r="AJ2532" s="5">
        <v>64.2</v>
      </c>
      <c r="AN2532" s="5">
        <v>8.52</v>
      </c>
      <c r="AO2532" s="5">
        <v>0.57999999999999996</v>
      </c>
      <c r="AT2532" s="5">
        <v>12.4</v>
      </c>
      <c r="AV2532" s="5">
        <v>33.369999999999997</v>
      </c>
      <c r="AW2532" s="5">
        <v>0.05</v>
      </c>
      <c r="AX2532" s="5">
        <v>0.03</v>
      </c>
      <c r="BA2532" s="5">
        <v>7.44</v>
      </c>
      <c r="BF2532" s="5">
        <v>0.45</v>
      </c>
      <c r="BH2532" s="5">
        <v>3.15</v>
      </c>
      <c r="BO2532" s="5">
        <v>114</v>
      </c>
      <c r="BQ2532" s="5">
        <v>6.91</v>
      </c>
      <c r="BR2532" s="5">
        <v>7.1</v>
      </c>
      <c r="BX2532" s="5">
        <v>9.8000000000000007</v>
      </c>
    </row>
    <row r="2533" spans="1:77" x14ac:dyDescent="0.35">
      <c r="A2533" s="2" t="s">
        <v>109</v>
      </c>
      <c r="B2533" s="3">
        <v>40002</v>
      </c>
      <c r="C2533" s="4">
        <v>22</v>
      </c>
      <c r="G2533" s="5">
        <v>4.0000000000000001E-3</v>
      </c>
      <c r="H2533" s="5">
        <v>0.1</v>
      </c>
      <c r="M2533" s="5">
        <v>0.19</v>
      </c>
      <c r="S2533" s="5">
        <v>111</v>
      </c>
      <c r="T2533" s="5">
        <v>36</v>
      </c>
      <c r="V2533" s="5">
        <v>1.8</v>
      </c>
      <c r="W2533" s="5">
        <v>2.2200000000000002</v>
      </c>
      <c r="AB2533" s="5">
        <v>2.0499999999999998</v>
      </c>
      <c r="AD2533" s="5">
        <v>0.22</v>
      </c>
      <c r="AE2533" s="5">
        <v>2.36</v>
      </c>
      <c r="AJ2533" s="5">
        <v>64.400000000000006</v>
      </c>
      <c r="AN2533" s="5">
        <v>8.4499999999999993</v>
      </c>
      <c r="AO2533" s="5">
        <v>0.45</v>
      </c>
      <c r="AT2533" s="5">
        <v>13.2</v>
      </c>
      <c r="AV2533" s="5">
        <v>31.65</v>
      </c>
      <c r="AW2533" s="5">
        <v>0.02</v>
      </c>
      <c r="AX2533" s="5">
        <v>0.04</v>
      </c>
      <c r="BA2533" s="5">
        <v>7.44</v>
      </c>
      <c r="BF2533" s="5">
        <v>0.2</v>
      </c>
      <c r="BH2533" s="5">
        <v>3.13</v>
      </c>
      <c r="BO2533" s="5">
        <v>107</v>
      </c>
      <c r="BX2533" s="5">
        <v>9.6</v>
      </c>
    </row>
    <row r="2534" spans="1:77" x14ac:dyDescent="0.35">
      <c r="A2534" s="2" t="s">
        <v>109</v>
      </c>
      <c r="B2534" s="3">
        <v>41891</v>
      </c>
      <c r="C2534" s="4">
        <v>25</v>
      </c>
      <c r="G2534" s="5">
        <v>6.0000000000000001E-3</v>
      </c>
      <c r="H2534" s="5">
        <v>0.17</v>
      </c>
      <c r="M2534" s="5">
        <v>0.68</v>
      </c>
      <c r="S2534" s="5">
        <v>119</v>
      </c>
      <c r="T2534" s="5">
        <v>40</v>
      </c>
      <c r="V2534" s="5">
        <v>9.1</v>
      </c>
      <c r="W2534" s="5">
        <v>5.97</v>
      </c>
      <c r="AB2534" s="5">
        <v>3.3</v>
      </c>
      <c r="AD2534" s="5">
        <v>1.98</v>
      </c>
      <c r="AE2534" s="5">
        <v>2.25</v>
      </c>
      <c r="AJ2534" s="5">
        <v>68.900000000000006</v>
      </c>
      <c r="AN2534" s="5">
        <v>6.11</v>
      </c>
      <c r="AO2534" s="5">
        <v>0.43</v>
      </c>
      <c r="AT2534" s="5">
        <v>21.7</v>
      </c>
      <c r="AV2534" s="5">
        <v>0.22</v>
      </c>
      <c r="AW2534" s="5">
        <v>0.01</v>
      </c>
      <c r="AX2534" s="5">
        <v>0.01</v>
      </c>
      <c r="AY2534" s="5">
        <v>0.16</v>
      </c>
      <c r="BA2534" s="5">
        <v>7.22</v>
      </c>
      <c r="BF2534" s="5">
        <v>0.1</v>
      </c>
      <c r="BH2534" s="5">
        <v>4.95</v>
      </c>
      <c r="BO2534" s="5">
        <v>74.8</v>
      </c>
      <c r="BQ2534" s="5">
        <v>7.64</v>
      </c>
      <c r="BR2534" s="5">
        <v>7.79</v>
      </c>
      <c r="BX2534" s="5">
        <v>10.8</v>
      </c>
    </row>
    <row r="2535" spans="1:77" x14ac:dyDescent="0.35">
      <c r="A2535" s="2" t="s">
        <v>109</v>
      </c>
      <c r="B2535" s="3">
        <v>42278</v>
      </c>
      <c r="C2535" s="4">
        <v>31</v>
      </c>
      <c r="G2535" s="5">
        <v>8.0000000000000002E-3</v>
      </c>
      <c r="H2535" s="5">
        <v>0.19</v>
      </c>
      <c r="J2535" s="5">
        <v>1.2</v>
      </c>
      <c r="M2535" s="5">
        <v>1.03</v>
      </c>
      <c r="N2535" s="5">
        <v>0.2</v>
      </c>
      <c r="Q2535" s="5">
        <v>0.02</v>
      </c>
      <c r="S2535" s="5">
        <v>122</v>
      </c>
      <c r="T2535" s="5">
        <v>40</v>
      </c>
      <c r="U2535" s="5">
        <v>0.4</v>
      </c>
      <c r="V2535" s="5">
        <v>8.9</v>
      </c>
      <c r="W2535" s="5">
        <v>6.51</v>
      </c>
      <c r="AB2535" s="5">
        <v>3.33</v>
      </c>
      <c r="AC2535" s="5">
        <v>10</v>
      </c>
      <c r="AD2535" s="5">
        <v>6.09</v>
      </c>
      <c r="AE2535" s="5">
        <v>2.54</v>
      </c>
      <c r="AI2535" s="5">
        <v>0.5</v>
      </c>
      <c r="AN2535" s="5">
        <v>6.38</v>
      </c>
      <c r="AO2535" s="5">
        <v>0.41</v>
      </c>
      <c r="AT2535" s="5">
        <v>21.7</v>
      </c>
      <c r="AU2535" s="5">
        <v>0.5</v>
      </c>
      <c r="AV2535" s="5">
        <v>0.22</v>
      </c>
      <c r="AW2535" s="5">
        <v>0.01</v>
      </c>
      <c r="AX2535" s="5">
        <v>0.01</v>
      </c>
      <c r="BA2535" s="5">
        <v>6.97</v>
      </c>
      <c r="BC2535" s="5">
        <v>1.1999999999999999E-3</v>
      </c>
      <c r="BH2535" s="5">
        <v>5.2</v>
      </c>
      <c r="BO2535" s="5">
        <v>57.5</v>
      </c>
      <c r="BQ2535" s="5">
        <v>7.53</v>
      </c>
      <c r="BR2535" s="5">
        <v>8</v>
      </c>
      <c r="BX2535" s="5">
        <v>11.1</v>
      </c>
      <c r="BY2535" s="5">
        <v>0.5</v>
      </c>
    </row>
    <row r="2536" spans="1:77" x14ac:dyDescent="0.35">
      <c r="A2536" s="2" t="s">
        <v>109</v>
      </c>
      <c r="B2536" s="3">
        <v>38841</v>
      </c>
      <c r="C2536" s="4">
        <v>31</v>
      </c>
      <c r="F2536" s="5">
        <v>0.02</v>
      </c>
      <c r="H2536" s="5">
        <v>7.0000000000000007E-2</v>
      </c>
      <c r="J2536" s="5">
        <v>5</v>
      </c>
      <c r="M2536" s="5">
        <v>0.3</v>
      </c>
      <c r="N2536" s="5">
        <v>2.5</v>
      </c>
      <c r="Q2536" s="5">
        <v>1</v>
      </c>
      <c r="S2536" s="5">
        <v>99.11</v>
      </c>
      <c r="T2536" s="5">
        <v>26</v>
      </c>
      <c r="U2536" s="5">
        <v>5</v>
      </c>
      <c r="V2536" s="5">
        <v>1.7</v>
      </c>
      <c r="W2536" s="5">
        <v>2.68</v>
      </c>
      <c r="AD2536" s="5">
        <v>0</v>
      </c>
      <c r="AE2536" s="5">
        <v>2.36</v>
      </c>
      <c r="AI2536" s="5">
        <v>10</v>
      </c>
      <c r="AJ2536" s="5">
        <v>60.9</v>
      </c>
      <c r="AN2536" s="5">
        <v>7.47</v>
      </c>
      <c r="AO2536" s="5">
        <v>0.5</v>
      </c>
      <c r="AT2536" s="5">
        <v>12.5</v>
      </c>
      <c r="AU2536" s="5">
        <v>2</v>
      </c>
      <c r="AV2536" s="5">
        <v>20.23</v>
      </c>
      <c r="AW2536" s="5">
        <v>0.06</v>
      </c>
      <c r="AX2536" s="5">
        <v>0.09</v>
      </c>
      <c r="BA2536" s="5">
        <v>7.53</v>
      </c>
      <c r="BC2536" s="5">
        <v>0.1</v>
      </c>
      <c r="BE2536" s="5">
        <v>0.7</v>
      </c>
      <c r="BH2536" s="5">
        <v>2.95</v>
      </c>
      <c r="BO2536" s="5">
        <v>110</v>
      </c>
      <c r="BQ2536" s="5">
        <v>6.28</v>
      </c>
      <c r="BR2536" s="5">
        <v>6.28</v>
      </c>
      <c r="BX2536" s="5">
        <v>10</v>
      </c>
      <c r="BY2536" s="5">
        <v>10</v>
      </c>
    </row>
    <row r="2537" spans="1:77" x14ac:dyDescent="0.35">
      <c r="A2537" s="2" t="s">
        <v>109</v>
      </c>
      <c r="B2537" s="3">
        <v>38684</v>
      </c>
      <c r="C2537" s="4">
        <v>33</v>
      </c>
      <c r="F2537" s="5">
        <v>0.03</v>
      </c>
      <c r="H2537" s="5">
        <v>0.1</v>
      </c>
      <c r="J2537" s="5">
        <v>1</v>
      </c>
      <c r="M2537" s="5">
        <v>0.2</v>
      </c>
      <c r="N2537" s="5">
        <v>2</v>
      </c>
      <c r="Q2537" s="5">
        <v>0.5</v>
      </c>
      <c r="S2537" s="5">
        <v>99.8</v>
      </c>
      <c r="T2537" s="5">
        <v>28</v>
      </c>
      <c r="U2537" s="5">
        <v>1</v>
      </c>
      <c r="V2537" s="5">
        <v>1.7</v>
      </c>
      <c r="W2537" s="5">
        <v>0.28000000000000003</v>
      </c>
      <c r="AB2537" s="5">
        <v>2.2400000000000002</v>
      </c>
      <c r="AD2537" s="5">
        <v>0.5</v>
      </c>
      <c r="AE2537" s="5">
        <v>2</v>
      </c>
      <c r="AI2537" s="5">
        <v>1</v>
      </c>
      <c r="AJ2537" s="5">
        <v>54.3</v>
      </c>
      <c r="AN2537" s="5">
        <v>7.3</v>
      </c>
      <c r="AO2537" s="5">
        <v>0.38</v>
      </c>
      <c r="AT2537" s="5">
        <v>10.9</v>
      </c>
      <c r="AU2537" s="5">
        <v>2</v>
      </c>
      <c r="AV2537" s="5">
        <v>21.24</v>
      </c>
      <c r="AW2537" s="5">
        <v>0.09</v>
      </c>
      <c r="AX2537" s="5">
        <v>0.03</v>
      </c>
      <c r="BA2537" s="5">
        <v>7.4</v>
      </c>
      <c r="BC2537" s="5">
        <v>0.1</v>
      </c>
      <c r="BE2537" s="5">
        <v>0.6</v>
      </c>
      <c r="BH2537" s="5">
        <v>2.7</v>
      </c>
      <c r="BI2537" s="5">
        <v>0.1</v>
      </c>
      <c r="BO2537" s="5">
        <v>109</v>
      </c>
      <c r="BQ2537" s="5">
        <v>-6.1</v>
      </c>
      <c r="BR2537" s="5">
        <v>6.13</v>
      </c>
      <c r="BX2537" s="5">
        <v>9.4</v>
      </c>
      <c r="BY2537" s="5">
        <v>5</v>
      </c>
    </row>
    <row r="2538" spans="1:77" x14ac:dyDescent="0.35">
      <c r="A2538" s="2" t="s">
        <v>109</v>
      </c>
      <c r="B2538" s="3">
        <v>37594</v>
      </c>
      <c r="C2538" s="4">
        <v>29</v>
      </c>
      <c r="F2538" s="5">
        <v>7.0000000000000001E-3</v>
      </c>
      <c r="H2538" s="5">
        <v>1.41</v>
      </c>
      <c r="J2538" s="5">
        <v>7.9</v>
      </c>
      <c r="M2538" s="5">
        <v>0.7</v>
      </c>
      <c r="N2538" s="5">
        <v>2</v>
      </c>
      <c r="Q2538" s="5">
        <v>0.3</v>
      </c>
      <c r="S2538" s="5">
        <v>110</v>
      </c>
      <c r="T2538" s="5">
        <v>14</v>
      </c>
      <c r="U2538" s="5">
        <v>2</v>
      </c>
      <c r="V2538" s="5">
        <v>2.6</v>
      </c>
      <c r="W2538" s="5">
        <v>4.3</v>
      </c>
      <c r="AB2538" s="5">
        <v>0.05</v>
      </c>
      <c r="AE2538" s="5">
        <v>4.4000000000000004</v>
      </c>
      <c r="AI2538" s="5">
        <v>2</v>
      </c>
      <c r="AJ2538" s="5">
        <v>73.7</v>
      </c>
      <c r="AN2538" s="5">
        <v>21</v>
      </c>
      <c r="AO2538" s="5">
        <v>0.16</v>
      </c>
      <c r="AT2538" s="5">
        <v>28</v>
      </c>
      <c r="AU2538" s="5">
        <v>2</v>
      </c>
      <c r="AV2538" s="5">
        <v>0.44</v>
      </c>
      <c r="AW2538" s="5">
        <v>6.5690000000000002E-3</v>
      </c>
      <c r="AX2538" s="5">
        <v>0.15</v>
      </c>
      <c r="BA2538" s="5">
        <v>7.12</v>
      </c>
      <c r="BC2538" s="5">
        <v>0.2</v>
      </c>
      <c r="BE2538" s="5">
        <v>3.5</v>
      </c>
      <c r="BH2538" s="5">
        <v>8</v>
      </c>
      <c r="BO2538" s="5">
        <v>3</v>
      </c>
      <c r="BX2538" s="5">
        <v>9.1999999999999993</v>
      </c>
      <c r="BY2538" s="5">
        <v>110</v>
      </c>
    </row>
    <row r="2539" spans="1:77" x14ac:dyDescent="0.35">
      <c r="A2539" s="2" t="s">
        <v>109</v>
      </c>
      <c r="B2539" s="3">
        <v>42164</v>
      </c>
      <c r="C2539" s="4">
        <v>33</v>
      </c>
      <c r="G2539" s="5">
        <v>4.0000000000000001E-3</v>
      </c>
      <c r="H2539" s="5">
        <v>0.01</v>
      </c>
      <c r="J2539" s="5">
        <v>0.2</v>
      </c>
      <c r="M2539" s="5">
        <v>0.23</v>
      </c>
      <c r="N2539" s="5">
        <v>0.2</v>
      </c>
      <c r="Q2539" s="5">
        <v>0.02</v>
      </c>
      <c r="S2539" s="5">
        <v>102</v>
      </c>
      <c r="T2539" s="5">
        <v>62</v>
      </c>
      <c r="U2539" s="5">
        <v>0.8</v>
      </c>
      <c r="V2539" s="5">
        <v>0.98</v>
      </c>
      <c r="W2539" s="5">
        <v>2E-3</v>
      </c>
      <c r="AB2539" s="5">
        <v>6</v>
      </c>
      <c r="AC2539" s="5">
        <v>10</v>
      </c>
      <c r="AD2539" s="5">
        <v>0.25</v>
      </c>
      <c r="AE2539" s="5">
        <v>6.55</v>
      </c>
      <c r="AI2539" s="5">
        <v>0.5</v>
      </c>
      <c r="AJ2539" s="5">
        <v>75.5</v>
      </c>
      <c r="AN2539" s="5">
        <v>15</v>
      </c>
      <c r="AO2539" s="5">
        <v>1E-3</v>
      </c>
      <c r="AT2539" s="5">
        <v>23.1</v>
      </c>
      <c r="AU2539" s="5">
        <v>0.5</v>
      </c>
      <c r="AV2539" s="5">
        <v>32.270000000000003</v>
      </c>
      <c r="AW2539" s="5">
        <v>3.2799999999999999E-3</v>
      </c>
      <c r="AX2539" s="5">
        <v>0.1</v>
      </c>
      <c r="BA2539" s="5">
        <v>7.43</v>
      </c>
      <c r="BC2539" s="5">
        <v>1.4E-3</v>
      </c>
      <c r="BF2539" s="5">
        <v>7.14</v>
      </c>
      <c r="BH2539" s="5">
        <v>3.12</v>
      </c>
      <c r="BO2539" s="5">
        <v>102</v>
      </c>
      <c r="BQ2539" s="5">
        <v>7.52</v>
      </c>
      <c r="BR2539" s="5">
        <v>7.5</v>
      </c>
      <c r="BX2539" s="5">
        <v>12.1</v>
      </c>
      <c r="BY2539" s="5">
        <v>0.5</v>
      </c>
    </row>
    <row r="2540" spans="1:77" x14ac:dyDescent="0.35">
      <c r="A2540" s="2" t="s">
        <v>109</v>
      </c>
      <c r="B2540" s="3">
        <v>40892</v>
      </c>
      <c r="C2540" s="4">
        <v>25</v>
      </c>
      <c r="G2540" s="5">
        <v>0.04</v>
      </c>
      <c r="H2540" s="5">
        <v>0.95</v>
      </c>
      <c r="M2540" s="5">
        <v>0.12</v>
      </c>
      <c r="S2540" s="5">
        <v>1.25</v>
      </c>
      <c r="T2540" s="5">
        <v>230</v>
      </c>
      <c r="V2540" s="5">
        <v>2</v>
      </c>
      <c r="W2540" s="5">
        <v>0.15</v>
      </c>
      <c r="AB2540" s="5">
        <v>18.760000000000002</v>
      </c>
      <c r="AD2540" s="5">
        <v>1.68</v>
      </c>
      <c r="AE2540" s="5">
        <v>8.5399999999999991</v>
      </c>
      <c r="AJ2540" s="5">
        <v>126.1</v>
      </c>
      <c r="AN2540" s="5">
        <v>0.51</v>
      </c>
      <c r="AO2540" s="5">
        <v>2E-3</v>
      </c>
      <c r="AT2540" s="5">
        <v>268</v>
      </c>
      <c r="AV2540" s="5">
        <v>0.22</v>
      </c>
      <c r="AW2540" s="5">
        <v>3.2799999999999999E-3</v>
      </c>
      <c r="AX2540" s="5">
        <v>0.54</v>
      </c>
      <c r="BA2540" s="5">
        <v>7.68</v>
      </c>
      <c r="BF2540" s="5">
        <v>0.68</v>
      </c>
      <c r="BH2540" s="5">
        <v>5.64</v>
      </c>
      <c r="BO2540" s="5">
        <v>5.07</v>
      </c>
      <c r="BQ2540" s="5">
        <v>12.25</v>
      </c>
      <c r="BR2540" s="5">
        <v>12.05</v>
      </c>
      <c r="BT2540" s="5">
        <v>64</v>
      </c>
      <c r="BX2540" s="5">
        <v>15.3</v>
      </c>
    </row>
    <row r="2541" spans="1:77" x14ac:dyDescent="0.35">
      <c r="A2541" s="2" t="s">
        <v>109</v>
      </c>
      <c r="B2541" s="3">
        <v>41527</v>
      </c>
      <c r="C2541" s="4">
        <v>25</v>
      </c>
      <c r="G2541" s="5">
        <v>4.0000000000000001E-3</v>
      </c>
      <c r="H2541" s="5">
        <v>0.01</v>
      </c>
      <c r="M2541" s="5">
        <v>0.25</v>
      </c>
      <c r="S2541" s="5">
        <v>94.2</v>
      </c>
      <c r="T2541" s="5">
        <v>40</v>
      </c>
      <c r="V2541" s="5">
        <v>1</v>
      </c>
      <c r="W2541" s="5">
        <v>2E-3</v>
      </c>
      <c r="AB2541" s="5">
        <v>5.8</v>
      </c>
      <c r="AC2541" s="5">
        <v>100</v>
      </c>
      <c r="AD2541" s="5">
        <v>1.5</v>
      </c>
      <c r="AE2541" s="5">
        <v>6.59</v>
      </c>
      <c r="AJ2541" s="5">
        <v>69.599999999999994</v>
      </c>
      <c r="AN2541" s="5">
        <v>14.6</v>
      </c>
      <c r="AT2541" s="5">
        <v>22.8</v>
      </c>
      <c r="AV2541" s="5">
        <v>24.92</v>
      </c>
      <c r="AW2541" s="5">
        <v>3.2799999999999999E-3</v>
      </c>
      <c r="AX2541" s="5">
        <v>0.11</v>
      </c>
      <c r="AY2541" s="5">
        <v>0.03</v>
      </c>
      <c r="BA2541" s="5">
        <v>7.69</v>
      </c>
      <c r="BF2541" s="5">
        <v>7.09</v>
      </c>
      <c r="BH2541" s="5">
        <v>3.55</v>
      </c>
      <c r="BO2541" s="5">
        <v>90</v>
      </c>
      <c r="BQ2541" s="5">
        <v>6.96</v>
      </c>
      <c r="BR2541" s="5">
        <v>7.06</v>
      </c>
      <c r="BX2541" s="5">
        <v>12.1</v>
      </c>
    </row>
    <row r="2542" spans="1:77" x14ac:dyDescent="0.35">
      <c r="A2542" s="2" t="s">
        <v>109</v>
      </c>
      <c r="B2542" s="3">
        <v>36101</v>
      </c>
      <c r="C2542" s="4">
        <v>23</v>
      </c>
      <c r="F2542" s="5">
        <v>0.06</v>
      </c>
      <c r="G2542" s="5">
        <v>0.06</v>
      </c>
      <c r="H2542" s="5">
        <v>0.01</v>
      </c>
      <c r="S2542" s="5">
        <v>75</v>
      </c>
      <c r="T2542" s="5">
        <v>45</v>
      </c>
      <c r="V2542" s="5">
        <v>5.8</v>
      </c>
      <c r="W2542" s="5">
        <v>0.03</v>
      </c>
      <c r="AB2542" s="5">
        <v>1.47</v>
      </c>
      <c r="AE2542" s="5">
        <v>23</v>
      </c>
      <c r="AJ2542" s="5">
        <v>63.8</v>
      </c>
      <c r="AN2542" s="5">
        <v>5.5</v>
      </c>
      <c r="AO2542" s="5">
        <v>0.11</v>
      </c>
      <c r="AT2542" s="5">
        <v>19</v>
      </c>
      <c r="AV2542" s="5">
        <v>106.26</v>
      </c>
      <c r="AW2542" s="5">
        <v>0.11</v>
      </c>
      <c r="AX2542" s="5">
        <v>0.1</v>
      </c>
      <c r="AZ2542" s="5">
        <v>0.03</v>
      </c>
      <c r="BA2542" s="5">
        <v>6.86</v>
      </c>
      <c r="BE2542" s="5">
        <v>1.2</v>
      </c>
      <c r="BH2542" s="5">
        <v>1.99</v>
      </c>
      <c r="BI2542" s="5">
        <v>0.45</v>
      </c>
      <c r="BO2542" s="5">
        <v>43.5</v>
      </c>
      <c r="BX2542" s="5">
        <v>11.6</v>
      </c>
    </row>
    <row r="2543" spans="1:77" x14ac:dyDescent="0.35">
      <c r="A2543" s="2" t="s">
        <v>109</v>
      </c>
      <c r="B2543" s="3">
        <v>40640</v>
      </c>
      <c r="C2543" s="4">
        <v>23</v>
      </c>
      <c r="G2543" s="5">
        <v>2E-3</v>
      </c>
      <c r="H2543" s="5">
        <v>0.12</v>
      </c>
      <c r="M2543" s="5">
        <v>0.16</v>
      </c>
      <c r="S2543" s="5">
        <v>92.6</v>
      </c>
      <c r="T2543" s="5">
        <v>33</v>
      </c>
      <c r="V2543" s="5">
        <v>1.1000000000000001</v>
      </c>
      <c r="W2543" s="5">
        <v>4.0000000000000001E-3</v>
      </c>
      <c r="AB2543" s="5">
        <v>5.6</v>
      </c>
      <c r="AD2543" s="5">
        <v>1.86</v>
      </c>
      <c r="AE2543" s="5">
        <v>7.42</v>
      </c>
      <c r="AJ2543" s="5">
        <v>64.099999999999994</v>
      </c>
      <c r="AN2543" s="5">
        <v>14.6</v>
      </c>
      <c r="AT2543" s="5">
        <v>21.9</v>
      </c>
      <c r="AV2543" s="5">
        <v>15.05</v>
      </c>
      <c r="AW2543" s="5">
        <v>3.2799999999999999E-3</v>
      </c>
      <c r="BA2543" s="5">
        <v>7.42</v>
      </c>
      <c r="BF2543" s="5">
        <v>6.24</v>
      </c>
      <c r="BH2543" s="5">
        <v>3.81</v>
      </c>
      <c r="BO2543" s="5">
        <v>89</v>
      </c>
      <c r="BQ2543" s="5">
        <v>6.84</v>
      </c>
      <c r="BR2543" s="5">
        <v>6.96</v>
      </c>
      <c r="BT2543" s="5">
        <v>44</v>
      </c>
      <c r="BX2543" s="5">
        <v>12</v>
      </c>
    </row>
    <row r="2544" spans="1:77" x14ac:dyDescent="0.35">
      <c r="A2544" s="2" t="s">
        <v>109</v>
      </c>
      <c r="B2544" s="3">
        <v>40353</v>
      </c>
      <c r="C2544" s="4">
        <v>24</v>
      </c>
      <c r="G2544" s="5">
        <v>0.02</v>
      </c>
      <c r="H2544" s="5">
        <v>0.01</v>
      </c>
      <c r="M2544" s="5">
        <v>0.15</v>
      </c>
      <c r="S2544" s="5">
        <v>77.7</v>
      </c>
      <c r="T2544" s="5">
        <v>35</v>
      </c>
      <c r="V2544" s="5">
        <v>1.4</v>
      </c>
      <c r="W2544" s="5">
        <v>2E-3</v>
      </c>
      <c r="AB2544" s="5">
        <v>5.86</v>
      </c>
      <c r="AD2544" s="5">
        <v>9.27</v>
      </c>
      <c r="AE2544" s="5">
        <v>7.53</v>
      </c>
      <c r="AJ2544" s="5">
        <v>63.9</v>
      </c>
      <c r="AN2544" s="5">
        <v>13.6</v>
      </c>
      <c r="AT2544" s="5">
        <v>22.9</v>
      </c>
      <c r="AV2544" s="5">
        <v>16.2</v>
      </c>
      <c r="AW2544" s="5">
        <v>3.2799999999999999E-3</v>
      </c>
      <c r="AX2544" s="5">
        <v>0.11</v>
      </c>
      <c r="BA2544" s="5">
        <v>7.39</v>
      </c>
      <c r="BE2544" s="5">
        <v>6.3</v>
      </c>
      <c r="BF2544" s="5">
        <v>6.2</v>
      </c>
      <c r="BH2544" s="5">
        <v>3.59</v>
      </c>
      <c r="BO2544" s="5">
        <v>93.5</v>
      </c>
      <c r="BQ2544" s="5">
        <v>6.79</v>
      </c>
      <c r="BR2544" s="5">
        <v>6.19</v>
      </c>
      <c r="BX2544" s="5">
        <v>12.1</v>
      </c>
    </row>
    <row r="2545" spans="1:77" x14ac:dyDescent="0.35">
      <c r="A2545" s="2" t="s">
        <v>109</v>
      </c>
      <c r="B2545" s="3">
        <v>39924</v>
      </c>
      <c r="C2545" s="4">
        <v>32</v>
      </c>
      <c r="G2545" s="5">
        <v>6.0000000000000001E-3</v>
      </c>
      <c r="H2545" s="5">
        <v>0.01</v>
      </c>
      <c r="J2545" s="5">
        <v>0.3</v>
      </c>
      <c r="M2545" s="5">
        <v>0.15</v>
      </c>
      <c r="N2545" s="5">
        <v>0.2</v>
      </c>
      <c r="Q2545" s="5">
        <v>0.02</v>
      </c>
      <c r="S2545" s="5">
        <v>81.900000000000006</v>
      </c>
      <c r="T2545" s="5">
        <v>34</v>
      </c>
      <c r="U2545" s="5">
        <v>0.9</v>
      </c>
      <c r="V2545" s="5">
        <v>1.7</v>
      </c>
      <c r="W2545" s="5">
        <v>6.0000000000000001E-3</v>
      </c>
      <c r="AB2545" s="5">
        <v>5.78</v>
      </c>
      <c r="AD2545" s="5">
        <v>2.78</v>
      </c>
      <c r="AE2545" s="5">
        <v>7.62</v>
      </c>
      <c r="AI2545" s="5">
        <v>0.5</v>
      </c>
      <c r="AJ2545" s="5">
        <v>63.7</v>
      </c>
      <c r="AN2545" s="5">
        <v>13.7</v>
      </c>
      <c r="AO2545" s="5">
        <v>1E-3</v>
      </c>
      <c r="AT2545" s="5">
        <v>24.8</v>
      </c>
      <c r="AU2545" s="5">
        <v>0.5</v>
      </c>
      <c r="AV2545" s="5">
        <v>19.47</v>
      </c>
      <c r="AW2545" s="5">
        <v>3.2799999999999999E-3</v>
      </c>
      <c r="AX2545" s="5">
        <v>0.11</v>
      </c>
      <c r="BA2545" s="5">
        <v>7.42</v>
      </c>
      <c r="BC2545" s="5">
        <v>1E-3</v>
      </c>
      <c r="BE2545" s="5">
        <v>9.3000000000000007</v>
      </c>
      <c r="BF2545" s="5">
        <v>7.22</v>
      </c>
      <c r="BH2545" s="5">
        <v>3.64</v>
      </c>
      <c r="BO2545" s="5">
        <v>84.4</v>
      </c>
      <c r="BW2545" s="5">
        <v>0.72</v>
      </c>
      <c r="BX2545" s="5">
        <v>11.8</v>
      </c>
      <c r="BY2545" s="5">
        <v>0.5</v>
      </c>
    </row>
    <row r="2546" spans="1:77" x14ac:dyDescent="0.35">
      <c r="A2546" s="2" t="s">
        <v>370</v>
      </c>
      <c r="B2546" s="3">
        <v>31729</v>
      </c>
      <c r="C2546" s="4">
        <v>20</v>
      </c>
      <c r="H2546" s="5">
        <v>0.92</v>
      </c>
      <c r="M2546" s="5">
        <v>0.11</v>
      </c>
      <c r="S2546" s="5">
        <v>2.23</v>
      </c>
      <c r="T2546" s="5">
        <v>230</v>
      </c>
      <c r="V2546" s="5">
        <v>4</v>
      </c>
      <c r="W2546" s="5">
        <v>0.2</v>
      </c>
      <c r="AB2546" s="5">
        <v>18.05</v>
      </c>
      <c r="AE2546" s="5">
        <v>6.8</v>
      </c>
      <c r="AJ2546" s="5">
        <v>125</v>
      </c>
      <c r="AN2546" s="5">
        <v>0.73</v>
      </c>
      <c r="AO2546" s="5">
        <v>0.01</v>
      </c>
      <c r="AT2546" s="5">
        <v>286.2</v>
      </c>
      <c r="AV2546" s="5">
        <v>0.04</v>
      </c>
      <c r="AW2546" s="5">
        <v>9.8399999999999998E-3</v>
      </c>
      <c r="AX2546" s="5">
        <v>0.73</v>
      </c>
      <c r="BA2546" s="5">
        <v>7.9</v>
      </c>
      <c r="BE2546" s="5">
        <v>0.1</v>
      </c>
      <c r="BH2546" s="5">
        <v>6.06</v>
      </c>
      <c r="BO2546" s="5">
        <v>5</v>
      </c>
      <c r="BX2546" s="5">
        <v>16.899999999999999</v>
      </c>
    </row>
    <row r="2547" spans="1:77" x14ac:dyDescent="0.35">
      <c r="A2547" s="2" t="s">
        <v>370</v>
      </c>
      <c r="B2547" s="3">
        <v>37872</v>
      </c>
      <c r="C2547" s="4">
        <v>21</v>
      </c>
      <c r="F2547" s="5">
        <v>0.02</v>
      </c>
      <c r="H2547" s="5">
        <v>0.9</v>
      </c>
      <c r="M2547" s="5">
        <v>0.15</v>
      </c>
      <c r="S2547" s="5">
        <v>1.9</v>
      </c>
      <c r="T2547" s="5">
        <v>240</v>
      </c>
      <c r="V2547" s="5">
        <v>1.76</v>
      </c>
      <c r="W2547" s="5">
        <v>0.09</v>
      </c>
      <c r="AB2547" s="5">
        <v>18.98</v>
      </c>
      <c r="AE2547" s="5">
        <v>12</v>
      </c>
      <c r="AJ2547" s="5">
        <v>141.69999999999999</v>
      </c>
      <c r="AN2547" s="5">
        <v>0.74</v>
      </c>
      <c r="AO2547" s="5">
        <v>5.0000000000000001E-3</v>
      </c>
      <c r="AT2547" s="5">
        <v>260</v>
      </c>
      <c r="AV2547" s="5">
        <v>0.44</v>
      </c>
      <c r="AW2547" s="5">
        <v>9.8399999999999998E-3</v>
      </c>
      <c r="AX2547" s="5">
        <v>1.83</v>
      </c>
      <c r="BA2547" s="5">
        <v>7.71</v>
      </c>
      <c r="BE2547" s="5">
        <v>0.1</v>
      </c>
      <c r="BH2547" s="5">
        <v>5.6</v>
      </c>
      <c r="BO2547" s="5">
        <v>5.2</v>
      </c>
      <c r="BX2547" s="5">
        <v>15.77</v>
      </c>
    </row>
    <row r="2548" spans="1:77" x14ac:dyDescent="0.35">
      <c r="A2548" s="2" t="s">
        <v>370</v>
      </c>
      <c r="B2548" s="3">
        <v>38847</v>
      </c>
      <c r="C2548" s="4">
        <v>31</v>
      </c>
      <c r="F2548" s="5">
        <v>0.02</v>
      </c>
      <c r="H2548" s="5">
        <v>0.02</v>
      </c>
      <c r="J2548" s="5">
        <v>5</v>
      </c>
      <c r="M2548" s="5">
        <v>0.3</v>
      </c>
      <c r="N2548" s="5">
        <v>2.5</v>
      </c>
      <c r="Q2548" s="5">
        <v>1</v>
      </c>
      <c r="S2548" s="5">
        <v>90.67</v>
      </c>
      <c r="T2548" s="5">
        <v>37</v>
      </c>
      <c r="U2548" s="5">
        <v>5</v>
      </c>
      <c r="V2548" s="5">
        <v>1.5</v>
      </c>
      <c r="W2548" s="5">
        <v>0.02</v>
      </c>
      <c r="AD2548" s="5">
        <v>-2</v>
      </c>
      <c r="AE2548" s="5">
        <v>7.64</v>
      </c>
      <c r="AI2548" s="5">
        <v>10</v>
      </c>
      <c r="AJ2548" s="5">
        <v>67.8</v>
      </c>
      <c r="AN2548" s="5">
        <v>13.41</v>
      </c>
      <c r="AO2548" s="5">
        <v>0.01</v>
      </c>
      <c r="AT2548" s="5">
        <v>24.3</v>
      </c>
      <c r="AU2548" s="5">
        <v>2</v>
      </c>
      <c r="AV2548" s="5">
        <v>32.22</v>
      </c>
      <c r="AW2548" s="5">
        <v>0.02</v>
      </c>
      <c r="AX2548" s="5">
        <v>0.12</v>
      </c>
      <c r="BA2548" s="5">
        <v>7.37</v>
      </c>
      <c r="BC2548" s="5">
        <v>0.1</v>
      </c>
      <c r="BE2548" s="5">
        <v>7.3</v>
      </c>
      <c r="BH2548" s="5">
        <v>3.17</v>
      </c>
      <c r="BO2548" s="5">
        <v>110</v>
      </c>
      <c r="BQ2548" s="5">
        <v>7.02</v>
      </c>
      <c r="BR2548" s="5">
        <v>6.88</v>
      </c>
      <c r="BX2548" s="5">
        <v>11.8</v>
      </c>
      <c r="BY2548" s="5">
        <v>10</v>
      </c>
    </row>
    <row r="2549" spans="1:77" x14ac:dyDescent="0.35">
      <c r="A2549" s="2" t="s">
        <v>370</v>
      </c>
      <c r="B2549" s="3">
        <v>38671</v>
      </c>
      <c r="C2549" s="4">
        <v>33</v>
      </c>
      <c r="F2549" s="5">
        <v>0.02</v>
      </c>
      <c r="H2549" s="5">
        <v>0.09</v>
      </c>
      <c r="J2549" s="5">
        <v>1</v>
      </c>
      <c r="M2549" s="5">
        <v>0.4</v>
      </c>
      <c r="N2549" s="5">
        <v>2</v>
      </c>
      <c r="Q2549" s="5">
        <v>0.5</v>
      </c>
      <c r="S2549" s="5">
        <v>103</v>
      </c>
      <c r="T2549" s="5">
        <v>38</v>
      </c>
      <c r="U2549" s="5">
        <v>1</v>
      </c>
      <c r="V2549" s="5">
        <v>2.8</v>
      </c>
      <c r="W2549" s="5">
        <v>0.01</v>
      </c>
      <c r="AB2549" s="5">
        <v>5.92</v>
      </c>
      <c r="AD2549" s="5">
        <v>1.58</v>
      </c>
      <c r="AE2549" s="5">
        <v>6</v>
      </c>
      <c r="AI2549" s="5">
        <v>1</v>
      </c>
      <c r="AJ2549" s="5">
        <v>64.3</v>
      </c>
      <c r="AN2549" s="5">
        <v>15.5</v>
      </c>
      <c r="AO2549" s="5">
        <v>0.01</v>
      </c>
      <c r="AT2549" s="5">
        <v>24.6</v>
      </c>
      <c r="AU2549" s="5">
        <v>2</v>
      </c>
      <c r="AV2549" s="5">
        <v>33.200000000000003</v>
      </c>
      <c r="AW2549" s="5">
        <v>0.03</v>
      </c>
      <c r="AX2549" s="5">
        <v>0.06</v>
      </c>
      <c r="BA2549" s="5">
        <v>7.4</v>
      </c>
      <c r="BC2549" s="5">
        <v>0.1</v>
      </c>
      <c r="BE2549" s="5">
        <v>2.1</v>
      </c>
      <c r="BH2549" s="5">
        <v>3.5</v>
      </c>
      <c r="BI2549" s="5">
        <v>0.1</v>
      </c>
      <c r="BO2549" s="5">
        <v>116</v>
      </c>
      <c r="BQ2549" s="5">
        <v>-7.52</v>
      </c>
      <c r="BR2549" s="5">
        <v>7.64</v>
      </c>
      <c r="BX2549" s="5">
        <v>11.7</v>
      </c>
      <c r="BY2549" s="5">
        <v>5</v>
      </c>
    </row>
    <row r="2550" spans="1:77" x14ac:dyDescent="0.35">
      <c r="A2550" s="2" t="s">
        <v>370</v>
      </c>
      <c r="B2550" s="3">
        <v>34674</v>
      </c>
      <c r="C2550" s="4">
        <v>29</v>
      </c>
      <c r="F2550" s="5">
        <v>0.01</v>
      </c>
      <c r="H2550" s="5">
        <v>0.15</v>
      </c>
      <c r="J2550" s="5">
        <v>1</v>
      </c>
      <c r="M2550" s="5">
        <v>0.1</v>
      </c>
      <c r="N2550" s="5">
        <v>0.9</v>
      </c>
      <c r="Q2550" s="5">
        <v>0.05</v>
      </c>
      <c r="S2550" s="5">
        <v>101</v>
      </c>
      <c r="T2550" s="5">
        <v>50</v>
      </c>
      <c r="U2550" s="5">
        <v>1.4</v>
      </c>
      <c r="V2550" s="5">
        <v>1.1000000000000001</v>
      </c>
      <c r="W2550" s="5">
        <v>0.01</v>
      </c>
      <c r="AB2550" s="5">
        <v>5.93</v>
      </c>
      <c r="AE2550" s="5">
        <v>2.9</v>
      </c>
      <c r="AI2550" s="5">
        <v>5</v>
      </c>
      <c r="AJ2550" s="5">
        <v>73.2</v>
      </c>
      <c r="AN2550" s="5">
        <v>7.3</v>
      </c>
      <c r="AO2550" s="5">
        <v>0.01</v>
      </c>
      <c r="AT2550" s="5">
        <v>48</v>
      </c>
      <c r="AU2550" s="5">
        <v>2</v>
      </c>
      <c r="AV2550" s="5">
        <v>60.2</v>
      </c>
      <c r="AW2550" s="5">
        <v>0.03</v>
      </c>
      <c r="AX2550" s="5">
        <v>0.06</v>
      </c>
      <c r="BA2550" s="5">
        <v>7.75</v>
      </c>
      <c r="BC2550" s="5">
        <v>0.1</v>
      </c>
      <c r="BE2550" s="5">
        <v>6.1</v>
      </c>
      <c r="BH2550" s="5">
        <v>3.2</v>
      </c>
      <c r="BO2550" s="5">
        <v>107</v>
      </c>
      <c r="BX2550" s="5">
        <v>11.4</v>
      </c>
      <c r="BY2550" s="5">
        <v>18</v>
      </c>
    </row>
    <row r="2551" spans="1:77" x14ac:dyDescent="0.35">
      <c r="A2551" s="2" t="s">
        <v>370</v>
      </c>
      <c r="B2551" s="3">
        <v>42164</v>
      </c>
      <c r="C2551" s="4">
        <v>24</v>
      </c>
      <c r="G2551" s="5">
        <v>5.0000000000000001E-3</v>
      </c>
      <c r="H2551" s="5">
        <v>0.01</v>
      </c>
      <c r="M2551" s="5">
        <v>0.05</v>
      </c>
      <c r="S2551" s="5">
        <v>66.5</v>
      </c>
      <c r="T2551" s="5">
        <v>49</v>
      </c>
      <c r="V2551" s="5">
        <v>1.3</v>
      </c>
      <c r="W2551" s="5">
        <v>0.02</v>
      </c>
      <c r="AB2551" s="5">
        <v>5.07</v>
      </c>
      <c r="AD2551" s="5">
        <v>0.56999999999999995</v>
      </c>
      <c r="AE2551" s="5">
        <v>15.8</v>
      </c>
      <c r="AJ2551" s="5">
        <v>51.9</v>
      </c>
      <c r="AN2551" s="5">
        <v>5.73</v>
      </c>
      <c r="AO2551" s="5">
        <v>1E-3</v>
      </c>
      <c r="AT2551" s="5">
        <v>8.26</v>
      </c>
      <c r="AV2551" s="5">
        <v>71.27</v>
      </c>
      <c r="AW2551" s="5">
        <v>3.2799999999999999E-3</v>
      </c>
      <c r="AX2551" s="5">
        <v>0.14000000000000001</v>
      </c>
      <c r="BA2551" s="5">
        <v>7.68</v>
      </c>
      <c r="BF2551" s="5">
        <v>9.2100000000000009</v>
      </c>
      <c r="BH2551" s="5">
        <v>1.25</v>
      </c>
      <c r="BO2551" s="5">
        <v>38.200000000000003</v>
      </c>
      <c r="BQ2551" s="5">
        <v>4.58</v>
      </c>
      <c r="BR2551" s="5">
        <v>4.5599999999999996</v>
      </c>
      <c r="BX2551" s="5">
        <v>10</v>
      </c>
    </row>
    <row r="2552" spans="1:77" x14ac:dyDescent="0.35">
      <c r="A2552" s="2" t="s">
        <v>370</v>
      </c>
      <c r="B2552" s="3">
        <v>41765</v>
      </c>
      <c r="C2552" s="4">
        <v>25</v>
      </c>
      <c r="G2552" s="5">
        <v>0.01</v>
      </c>
      <c r="H2552" s="5">
        <v>0.01</v>
      </c>
      <c r="M2552" s="5">
        <v>0.01</v>
      </c>
      <c r="S2552" s="5">
        <v>54</v>
      </c>
      <c r="T2552" s="5">
        <v>26</v>
      </c>
      <c r="V2552" s="5">
        <v>1.5</v>
      </c>
      <c r="W2552" s="5">
        <v>7.0000000000000007E-2</v>
      </c>
      <c r="AB2552" s="5">
        <v>5.1100000000000003</v>
      </c>
      <c r="AD2552" s="5">
        <v>1.5</v>
      </c>
      <c r="AE2552" s="5">
        <v>15.2</v>
      </c>
      <c r="AJ2552" s="5">
        <v>43</v>
      </c>
      <c r="AN2552" s="5">
        <v>4.59</v>
      </c>
      <c r="AO2552" s="5">
        <v>2E-3</v>
      </c>
      <c r="AT2552" s="5">
        <v>7.42</v>
      </c>
      <c r="AV2552" s="5">
        <v>73.92</v>
      </c>
      <c r="AW2552" s="5">
        <v>3.2799999999999999E-3</v>
      </c>
      <c r="AX2552" s="5">
        <v>0.13</v>
      </c>
      <c r="AY2552" s="5">
        <v>0.04</v>
      </c>
      <c r="BA2552" s="5">
        <v>8.09</v>
      </c>
      <c r="BF2552" s="5">
        <v>9.7899999999999991</v>
      </c>
      <c r="BH2552" s="5">
        <v>1.1100000000000001</v>
      </c>
      <c r="BO2552" s="5">
        <v>33.200000000000003</v>
      </c>
      <c r="BQ2552" s="5">
        <v>3.73</v>
      </c>
      <c r="BR2552" s="5">
        <v>3.79</v>
      </c>
      <c r="BX2552" s="5">
        <v>9.6999999999999993</v>
      </c>
    </row>
    <row r="2553" spans="1:77" x14ac:dyDescent="0.35">
      <c r="A2553" s="2" t="s">
        <v>370</v>
      </c>
      <c r="B2553" s="3">
        <v>41765</v>
      </c>
      <c r="C2553" s="4">
        <v>25</v>
      </c>
      <c r="G2553" s="5">
        <v>0.01</v>
      </c>
      <c r="H2553" s="5">
        <v>0.01</v>
      </c>
      <c r="M2553" s="5">
        <v>0.15</v>
      </c>
      <c r="S2553" s="5">
        <v>92.3</v>
      </c>
      <c r="T2553" s="5">
        <v>39</v>
      </c>
      <c r="V2553" s="5">
        <v>1.1000000000000001</v>
      </c>
      <c r="W2553" s="5">
        <v>2E-3</v>
      </c>
      <c r="AB2553" s="5">
        <v>5.92</v>
      </c>
      <c r="AD2553" s="5">
        <v>1.28</v>
      </c>
      <c r="AE2553" s="5">
        <v>6.31</v>
      </c>
      <c r="AJ2553" s="5">
        <v>67.5</v>
      </c>
      <c r="AN2553" s="5">
        <v>13.8</v>
      </c>
      <c r="AO2553" s="5">
        <v>1E-3</v>
      </c>
      <c r="AT2553" s="5">
        <v>22.5</v>
      </c>
      <c r="AV2553" s="5">
        <v>22.04</v>
      </c>
      <c r="AW2553" s="5">
        <v>3.2799999999999999E-3</v>
      </c>
      <c r="AX2553" s="5">
        <v>0.1</v>
      </c>
      <c r="AY2553" s="5">
        <v>0.02</v>
      </c>
      <c r="BA2553" s="5">
        <v>7.64</v>
      </c>
      <c r="BF2553" s="5">
        <v>7.15</v>
      </c>
      <c r="BH2553" s="5">
        <v>3.48</v>
      </c>
      <c r="BO2553" s="5">
        <v>89.2</v>
      </c>
      <c r="BQ2553" s="5">
        <v>6.8</v>
      </c>
      <c r="BR2553" s="5">
        <v>6.88</v>
      </c>
      <c r="BX2553" s="5">
        <v>11.8</v>
      </c>
    </row>
    <row r="2554" spans="1:77" x14ac:dyDescent="0.35">
      <c r="A2554" s="2" t="s">
        <v>370</v>
      </c>
      <c r="B2554" s="3">
        <v>39925</v>
      </c>
      <c r="C2554" s="4">
        <v>22</v>
      </c>
      <c r="G2554" s="5">
        <v>3.0000000000000001E-3</v>
      </c>
      <c r="H2554" s="5">
        <v>0.01</v>
      </c>
      <c r="M2554" s="5">
        <v>0.3</v>
      </c>
      <c r="S2554" s="5">
        <v>120</v>
      </c>
      <c r="T2554" s="5">
        <v>34</v>
      </c>
      <c r="V2554" s="5">
        <v>1.5</v>
      </c>
      <c r="W2554" s="5">
        <v>0.06</v>
      </c>
      <c r="AB2554" s="5">
        <v>19.36</v>
      </c>
      <c r="AD2554" s="5">
        <v>3.11</v>
      </c>
      <c r="AE2554" s="5">
        <v>0.76</v>
      </c>
      <c r="AJ2554" s="5">
        <v>69.2</v>
      </c>
      <c r="AN2554" s="5">
        <v>7.76</v>
      </c>
      <c r="AO2554" s="5">
        <v>4.0000000000000001E-3</v>
      </c>
      <c r="AT2554" s="5">
        <v>11</v>
      </c>
      <c r="AV2554" s="5">
        <v>62.41</v>
      </c>
      <c r="AW2554" s="5">
        <v>7.8799999999999999E-3</v>
      </c>
      <c r="AX2554" s="5">
        <v>7.0000000000000007E-2</v>
      </c>
      <c r="BA2554" s="5">
        <v>7.19</v>
      </c>
      <c r="BF2554" s="5">
        <v>6.62</v>
      </c>
      <c r="BH2554" s="5">
        <v>4.16</v>
      </c>
      <c r="BO2554" s="5">
        <v>58.8</v>
      </c>
      <c r="BX2554" s="5">
        <v>9.1999999999999993</v>
      </c>
    </row>
    <row r="2555" spans="1:77" x14ac:dyDescent="0.35">
      <c r="A2555" s="2" t="s">
        <v>370</v>
      </c>
      <c r="B2555" s="3">
        <v>36472</v>
      </c>
      <c r="C2555" s="4">
        <v>23</v>
      </c>
      <c r="F2555" s="5">
        <v>0.04</v>
      </c>
      <c r="G2555" s="5">
        <v>0.04</v>
      </c>
      <c r="H2555" s="5">
        <v>0.01</v>
      </c>
      <c r="M2555" s="5">
        <v>0.45</v>
      </c>
      <c r="S2555" s="5">
        <v>69</v>
      </c>
      <c r="T2555" s="5">
        <v>49</v>
      </c>
      <c r="V2555" s="5">
        <v>4.4000000000000004</v>
      </c>
      <c r="W2555" s="5">
        <v>0.52</v>
      </c>
      <c r="AB2555" s="5">
        <v>2.37</v>
      </c>
      <c r="AE2555" s="5">
        <v>19</v>
      </c>
      <c r="AJ2555" s="5">
        <v>63</v>
      </c>
      <c r="AN2555" s="5">
        <v>6.4</v>
      </c>
      <c r="AO2555" s="5">
        <v>8.9999999999999993E-3</v>
      </c>
      <c r="AT2555" s="5">
        <v>19</v>
      </c>
      <c r="AV2555" s="5">
        <v>96.24</v>
      </c>
      <c r="AW2555" s="5">
        <v>0.03</v>
      </c>
      <c r="AX2555" s="5">
        <v>0.12</v>
      </c>
      <c r="AZ2555" s="5">
        <v>0.04</v>
      </c>
      <c r="BA2555" s="5">
        <v>6.77</v>
      </c>
      <c r="BE2555" s="5">
        <v>0.8</v>
      </c>
      <c r="BH2555" s="5">
        <v>1.89</v>
      </c>
      <c r="BO2555" s="5">
        <v>37.200000000000003</v>
      </c>
      <c r="BX2555" s="5">
        <v>11.8</v>
      </c>
    </row>
    <row r="2556" spans="1:77" x14ac:dyDescent="0.35">
      <c r="A2556" s="2" t="s">
        <v>370</v>
      </c>
      <c r="B2556" s="3">
        <v>38847</v>
      </c>
      <c r="C2556" s="4">
        <v>31</v>
      </c>
      <c r="F2556" s="5">
        <v>0.02</v>
      </c>
      <c r="H2556" s="5">
        <v>0.19</v>
      </c>
      <c r="J2556" s="5">
        <v>5</v>
      </c>
      <c r="M2556" s="5">
        <v>0.28000000000000003</v>
      </c>
      <c r="N2556" s="5">
        <v>2.5</v>
      </c>
      <c r="Q2556" s="5">
        <v>1</v>
      </c>
      <c r="S2556" s="5">
        <v>87.89</v>
      </c>
      <c r="T2556" s="5">
        <v>42</v>
      </c>
      <c r="U2556" s="5">
        <v>5</v>
      </c>
      <c r="V2556" s="5">
        <v>1.7</v>
      </c>
      <c r="W2556" s="5">
        <v>1.04</v>
      </c>
      <c r="AD2556" s="5">
        <v>-1.0900000000000001</v>
      </c>
      <c r="AE2556" s="5">
        <v>1.23</v>
      </c>
      <c r="AI2556" s="5">
        <v>10</v>
      </c>
      <c r="AJ2556" s="5">
        <v>55.2</v>
      </c>
      <c r="AN2556" s="5">
        <v>6.75</v>
      </c>
      <c r="AO2556" s="5">
        <v>0.21</v>
      </c>
      <c r="AT2556" s="5">
        <v>12.1</v>
      </c>
      <c r="AU2556" s="5">
        <v>2</v>
      </c>
      <c r="AV2556" s="5">
        <v>0.48</v>
      </c>
      <c r="AW2556" s="5">
        <v>0.02</v>
      </c>
      <c r="AX2556" s="5">
        <v>0.18</v>
      </c>
      <c r="BA2556" s="5">
        <v>7.55</v>
      </c>
      <c r="BC2556" s="5">
        <v>0.1</v>
      </c>
      <c r="BE2556" s="5">
        <v>0.5</v>
      </c>
      <c r="BH2556" s="5">
        <v>2.85</v>
      </c>
      <c r="BO2556" s="5">
        <v>76</v>
      </c>
      <c r="BQ2556" s="5">
        <v>5.62</v>
      </c>
      <c r="BR2556" s="5">
        <v>5.56</v>
      </c>
      <c r="BX2556" s="5">
        <v>10.4</v>
      </c>
      <c r="BY2556" s="5">
        <v>10</v>
      </c>
    </row>
    <row r="2557" spans="1:77" x14ac:dyDescent="0.35">
      <c r="A2557" s="2" t="s">
        <v>370</v>
      </c>
      <c r="B2557" s="3">
        <v>40063</v>
      </c>
      <c r="C2557" s="4">
        <v>31</v>
      </c>
      <c r="G2557" s="5">
        <v>4.0000000000000001E-3</v>
      </c>
      <c r="H2557" s="5">
        <v>0.08</v>
      </c>
      <c r="J2557" s="5">
        <v>0.5</v>
      </c>
      <c r="M2557" s="5">
        <v>0.16</v>
      </c>
      <c r="N2557" s="5">
        <v>0.2</v>
      </c>
      <c r="Q2557" s="5">
        <v>0.02</v>
      </c>
      <c r="S2557" s="5">
        <v>90.7</v>
      </c>
      <c r="T2557" s="5">
        <v>42</v>
      </c>
      <c r="U2557" s="5">
        <v>0.9</v>
      </c>
      <c r="V2557" s="5">
        <v>1.7</v>
      </c>
      <c r="W2557" s="5">
        <v>1.1100000000000001</v>
      </c>
      <c r="AB2557" s="5">
        <v>9.31</v>
      </c>
      <c r="AD2557" s="5">
        <v>0.11</v>
      </c>
      <c r="AE2557" s="5">
        <v>1.21</v>
      </c>
      <c r="AI2557" s="5">
        <v>0.5</v>
      </c>
      <c r="AJ2557" s="5">
        <v>54.8</v>
      </c>
      <c r="AN2557" s="5">
        <v>6.68</v>
      </c>
      <c r="AO2557" s="5">
        <v>0.22</v>
      </c>
      <c r="AT2557" s="5">
        <v>11.4</v>
      </c>
      <c r="AU2557" s="5">
        <v>0.5</v>
      </c>
      <c r="AV2557" s="5">
        <v>0.22</v>
      </c>
      <c r="AW2557" s="5">
        <v>3.2799999999999999E-3</v>
      </c>
      <c r="AX2557" s="5">
        <v>0.03</v>
      </c>
      <c r="BA2557" s="5">
        <v>7.61</v>
      </c>
      <c r="BC2557" s="5">
        <v>1E-3</v>
      </c>
      <c r="BF2557" s="5">
        <v>0.24</v>
      </c>
      <c r="BH2557" s="5">
        <v>2.9</v>
      </c>
      <c r="BO2557" s="5">
        <v>81.3</v>
      </c>
      <c r="BW2557" s="5">
        <v>0.5</v>
      </c>
      <c r="BX2557" s="5">
        <v>10.5</v>
      </c>
      <c r="BY2557" s="5">
        <v>0.7</v>
      </c>
    </row>
    <row r="2558" spans="1:77" x14ac:dyDescent="0.35">
      <c r="A2558" s="2" t="s">
        <v>370</v>
      </c>
      <c r="B2558" s="3">
        <v>40456</v>
      </c>
      <c r="C2558" s="4">
        <v>24</v>
      </c>
      <c r="G2558" s="5">
        <v>3.0000000000000001E-3</v>
      </c>
      <c r="H2558" s="5">
        <v>0.09</v>
      </c>
      <c r="M2558" s="5">
        <v>0.16</v>
      </c>
      <c r="S2558" s="5">
        <v>113</v>
      </c>
      <c r="T2558" s="5">
        <v>40</v>
      </c>
      <c r="V2558" s="5">
        <v>1.7</v>
      </c>
      <c r="W2558" s="5">
        <v>0.25</v>
      </c>
      <c r="AB2558" s="5">
        <v>9.92</v>
      </c>
      <c r="AD2558" s="5">
        <v>22.04</v>
      </c>
      <c r="AE2558" s="5">
        <v>1.46</v>
      </c>
      <c r="AJ2558" s="5">
        <v>53.7</v>
      </c>
      <c r="AN2558" s="5">
        <v>8.0399999999999991</v>
      </c>
      <c r="AO2558" s="5">
        <v>0.01</v>
      </c>
      <c r="AT2558" s="5">
        <v>11.6</v>
      </c>
      <c r="AV2558" s="5">
        <v>0.22</v>
      </c>
      <c r="AW2558" s="5">
        <v>3.2799999999999999E-3</v>
      </c>
      <c r="AX2558" s="5">
        <v>0.02</v>
      </c>
      <c r="BA2558" s="5">
        <v>7.4</v>
      </c>
      <c r="BF2558" s="5">
        <v>0.21</v>
      </c>
      <c r="BH2558" s="5">
        <v>2.88</v>
      </c>
      <c r="BO2558" s="5">
        <v>71.599999999999994</v>
      </c>
      <c r="BQ2558" s="5">
        <v>5.5</v>
      </c>
      <c r="BR2558" s="5">
        <v>6.86</v>
      </c>
      <c r="BX2558" s="5">
        <v>10.5</v>
      </c>
    </row>
    <row r="2559" spans="1:77" x14ac:dyDescent="0.35">
      <c r="A2559" s="2" t="s">
        <v>370</v>
      </c>
      <c r="B2559" s="3">
        <v>39030</v>
      </c>
      <c r="C2559" s="4">
        <v>29</v>
      </c>
      <c r="F2559" s="5">
        <v>8.9999999999999993E-3</v>
      </c>
      <c r="H2559" s="5">
        <v>0.08</v>
      </c>
      <c r="J2559" s="5">
        <v>6</v>
      </c>
      <c r="M2559" s="5">
        <v>0.47</v>
      </c>
      <c r="N2559" s="5">
        <v>2</v>
      </c>
      <c r="Q2559" s="5">
        <v>0.5</v>
      </c>
      <c r="S2559" s="5">
        <v>124</v>
      </c>
      <c r="T2559" s="5">
        <v>38</v>
      </c>
      <c r="U2559" s="5">
        <v>1</v>
      </c>
      <c r="V2559" s="5">
        <v>1.6</v>
      </c>
      <c r="X2559" s="5">
        <v>0.71</v>
      </c>
      <c r="AB2559" s="5">
        <v>1.41</v>
      </c>
      <c r="AE2559" s="5">
        <v>1.8</v>
      </c>
      <c r="AI2559" s="5">
        <v>1</v>
      </c>
      <c r="AJ2559" s="5">
        <v>78.599999999999994</v>
      </c>
      <c r="AN2559" s="5">
        <v>8</v>
      </c>
      <c r="AO2559" s="5">
        <v>0.16</v>
      </c>
      <c r="AT2559" s="5">
        <v>19.8</v>
      </c>
      <c r="AU2559" s="5">
        <v>1</v>
      </c>
      <c r="AV2559" s="5">
        <v>0.22</v>
      </c>
      <c r="AW2559" s="5">
        <v>0.01</v>
      </c>
      <c r="AX2559" s="5">
        <v>0.03</v>
      </c>
      <c r="BA2559" s="5">
        <v>6.87</v>
      </c>
      <c r="BC2559" s="5">
        <v>0.1</v>
      </c>
      <c r="BH2559" s="5">
        <v>5.0999999999999996</v>
      </c>
      <c r="BI2559" s="5">
        <v>0.1</v>
      </c>
      <c r="BO2559" s="5">
        <v>95</v>
      </c>
      <c r="BX2559" s="5">
        <v>10.1</v>
      </c>
      <c r="BY2559" s="5">
        <v>5</v>
      </c>
    </row>
    <row r="2560" spans="1:77" x14ac:dyDescent="0.35">
      <c r="A2560" s="2" t="s">
        <v>370</v>
      </c>
      <c r="B2560" s="3">
        <v>42117</v>
      </c>
      <c r="C2560" s="4">
        <v>24</v>
      </c>
      <c r="G2560" s="5">
        <v>7.0000000000000001E-3</v>
      </c>
      <c r="H2560" s="5">
        <v>0.01</v>
      </c>
      <c r="M2560" s="5">
        <v>0.25</v>
      </c>
      <c r="S2560" s="5">
        <v>35.6</v>
      </c>
      <c r="T2560" s="5">
        <v>14</v>
      </c>
      <c r="V2560" s="5">
        <v>1.7</v>
      </c>
      <c r="W2560" s="5">
        <v>0.04</v>
      </c>
      <c r="AB2560" s="5">
        <v>10.95</v>
      </c>
      <c r="AD2560" s="5">
        <v>1.38</v>
      </c>
      <c r="AE2560" s="5">
        <v>0.8</v>
      </c>
      <c r="AJ2560" s="5">
        <v>28.8</v>
      </c>
      <c r="AN2560" s="5">
        <v>4.3899999999999997</v>
      </c>
      <c r="AO2560" s="5">
        <v>2E-3</v>
      </c>
      <c r="AT2560" s="5">
        <v>12.1</v>
      </c>
      <c r="AV2560" s="5">
        <v>17.7</v>
      </c>
      <c r="AW2560" s="5">
        <v>3.2799999999999999E-3</v>
      </c>
      <c r="AX2560" s="5">
        <v>0.28000000000000003</v>
      </c>
      <c r="BA2560" s="5">
        <v>6.61</v>
      </c>
      <c r="BF2560" s="5">
        <v>8.82</v>
      </c>
      <c r="BH2560" s="5">
        <v>0.89</v>
      </c>
      <c r="BO2560" s="5">
        <v>51.5</v>
      </c>
      <c r="BQ2560" s="5">
        <v>2.65</v>
      </c>
      <c r="BR2560" s="5">
        <v>2.69</v>
      </c>
      <c r="BX2560" s="5">
        <v>9.6</v>
      </c>
    </row>
    <row r="2561" spans="1:77" x14ac:dyDescent="0.35">
      <c r="A2561" s="2" t="s">
        <v>370</v>
      </c>
      <c r="B2561" s="3">
        <v>41771</v>
      </c>
      <c r="C2561" s="4">
        <v>33</v>
      </c>
      <c r="G2561" s="5">
        <v>4.0000000000000001E-3</v>
      </c>
      <c r="H2561" s="5">
        <v>0.01</v>
      </c>
      <c r="J2561" s="5">
        <v>0.3</v>
      </c>
      <c r="M2561" s="5">
        <v>0.28999999999999998</v>
      </c>
      <c r="N2561" s="5">
        <v>0.2</v>
      </c>
      <c r="Q2561" s="5">
        <v>0.03</v>
      </c>
      <c r="S2561" s="5">
        <v>35.5</v>
      </c>
      <c r="T2561" s="5">
        <v>15</v>
      </c>
      <c r="U2561" s="5">
        <v>0.6</v>
      </c>
      <c r="V2561" s="5">
        <v>1.8</v>
      </c>
      <c r="W2561" s="5">
        <v>0.06</v>
      </c>
      <c r="AB2561" s="5">
        <v>10.75</v>
      </c>
      <c r="AD2561" s="5">
        <v>1.37</v>
      </c>
      <c r="AE2561" s="5">
        <v>0.74</v>
      </c>
      <c r="AI2561" s="5">
        <v>0.5</v>
      </c>
      <c r="AJ2561" s="5">
        <v>29.2</v>
      </c>
      <c r="AN2561" s="5">
        <v>4.84</v>
      </c>
      <c r="AO2561" s="5">
        <v>3.0000000000000001E-3</v>
      </c>
      <c r="AT2561" s="5">
        <v>11.8</v>
      </c>
      <c r="AU2561" s="5">
        <v>1.2</v>
      </c>
      <c r="AV2561" s="5">
        <v>20.58</v>
      </c>
      <c r="AW2561" s="5">
        <v>3.2799999999999999E-3</v>
      </c>
      <c r="AX2561" s="5">
        <v>0.25</v>
      </c>
      <c r="AY2561" s="5">
        <v>0.1</v>
      </c>
      <c r="BA2561" s="5">
        <v>6.98</v>
      </c>
      <c r="BC2561" s="5">
        <v>1E-3</v>
      </c>
      <c r="BF2561" s="5">
        <v>7.88</v>
      </c>
      <c r="BH2561" s="5">
        <v>0.85</v>
      </c>
      <c r="BO2561" s="5">
        <v>54.3</v>
      </c>
      <c r="BQ2561" s="5">
        <v>2.74</v>
      </c>
      <c r="BR2561" s="5">
        <v>2.71</v>
      </c>
      <c r="BX2561" s="5">
        <v>9.3000000000000007</v>
      </c>
      <c r="BY2561" s="5">
        <v>2.4</v>
      </c>
    </row>
    <row r="2562" spans="1:77" x14ac:dyDescent="0.35">
      <c r="A2562" s="2" t="s">
        <v>370</v>
      </c>
      <c r="B2562" s="3">
        <v>41528</v>
      </c>
      <c r="C2562" s="4">
        <v>25</v>
      </c>
      <c r="G2562" s="5">
        <v>5.0000000000000001E-3</v>
      </c>
      <c r="H2562" s="5">
        <v>0.01</v>
      </c>
      <c r="M2562" s="5">
        <v>0.35</v>
      </c>
      <c r="S2562" s="5">
        <v>38.1</v>
      </c>
      <c r="T2562" s="5">
        <v>15</v>
      </c>
      <c r="V2562" s="5">
        <v>1.5</v>
      </c>
      <c r="W2562" s="5">
        <v>0.2</v>
      </c>
      <c r="AB2562" s="5">
        <v>10.54</v>
      </c>
      <c r="AD2562" s="5">
        <v>1.5</v>
      </c>
      <c r="AE2562" s="5">
        <v>0.8</v>
      </c>
      <c r="AJ2562" s="5">
        <v>30.5</v>
      </c>
      <c r="AN2562" s="5">
        <v>4.95</v>
      </c>
      <c r="AO2562" s="5">
        <v>7.0000000000000001E-3</v>
      </c>
      <c r="AT2562" s="5">
        <v>11.4</v>
      </c>
      <c r="AV2562" s="5">
        <v>24.56</v>
      </c>
      <c r="AW2562" s="5">
        <v>3.2799999999999999E-3</v>
      </c>
      <c r="AX2562" s="5">
        <v>0.26</v>
      </c>
      <c r="AY2562" s="5">
        <v>0.11</v>
      </c>
      <c r="BA2562" s="5">
        <v>6.66</v>
      </c>
      <c r="BF2562" s="5">
        <v>7.87</v>
      </c>
      <c r="BH2562" s="5">
        <v>0.87</v>
      </c>
      <c r="BO2562" s="5">
        <v>52.7</v>
      </c>
      <c r="BQ2562" s="5">
        <v>2.79</v>
      </c>
      <c r="BR2562" s="5">
        <v>2.84</v>
      </c>
      <c r="BX2562" s="5">
        <v>9.1999999999999993</v>
      </c>
    </row>
    <row r="2563" spans="1:77" x14ac:dyDescent="0.35">
      <c r="A2563" s="2" t="s">
        <v>370</v>
      </c>
      <c r="B2563" s="3">
        <v>41037</v>
      </c>
      <c r="C2563" s="4">
        <v>28</v>
      </c>
      <c r="G2563" s="5">
        <v>0.02</v>
      </c>
      <c r="H2563" s="5">
        <v>0.01</v>
      </c>
      <c r="M2563" s="5">
        <v>0.33</v>
      </c>
      <c r="S2563" s="5">
        <v>37.299999999999997</v>
      </c>
      <c r="T2563" s="5">
        <v>13</v>
      </c>
      <c r="V2563" s="5">
        <v>1.5</v>
      </c>
      <c r="W2563" s="5">
        <v>0.22</v>
      </c>
      <c r="AB2563" s="5">
        <v>10.31</v>
      </c>
      <c r="AD2563" s="5">
        <v>2.11</v>
      </c>
      <c r="AE2563" s="5">
        <v>0.83</v>
      </c>
      <c r="AJ2563" s="5">
        <v>29.8</v>
      </c>
      <c r="AN2563" s="5">
        <v>5.18</v>
      </c>
      <c r="AO2563" s="5">
        <v>7.0000000000000001E-3</v>
      </c>
      <c r="AT2563" s="5">
        <v>11.4</v>
      </c>
      <c r="AV2563" s="5">
        <v>26.02</v>
      </c>
      <c r="AW2563" s="5">
        <v>3.2799999999999999E-3</v>
      </c>
      <c r="AX2563" s="5">
        <v>0.26</v>
      </c>
      <c r="AY2563" s="5">
        <v>0.12</v>
      </c>
      <c r="BA2563" s="5">
        <v>6.56</v>
      </c>
      <c r="BF2563" s="5">
        <v>8.1199999999999992</v>
      </c>
      <c r="BH2563" s="5">
        <v>0.93</v>
      </c>
      <c r="BO2563" s="5">
        <v>49.8</v>
      </c>
      <c r="BQ2563" s="5">
        <v>2.76</v>
      </c>
      <c r="BR2563" s="5">
        <v>2.82</v>
      </c>
      <c r="BS2563" s="5">
        <v>0.2</v>
      </c>
      <c r="BT2563" s="5">
        <v>13</v>
      </c>
      <c r="BV2563" s="5">
        <v>0.17</v>
      </c>
      <c r="BX2563" s="5">
        <v>9.4</v>
      </c>
    </row>
    <row r="2564" spans="1:77" x14ac:dyDescent="0.35">
      <c r="A2564" s="2" t="s">
        <v>370</v>
      </c>
      <c r="B2564" s="3">
        <v>40749</v>
      </c>
      <c r="C2564" s="4">
        <v>37</v>
      </c>
      <c r="G2564" s="5">
        <v>8.9999999999999993E-3</v>
      </c>
      <c r="H2564" s="5">
        <v>0.01</v>
      </c>
      <c r="J2564" s="5">
        <v>0.4</v>
      </c>
      <c r="M2564" s="5">
        <v>0.28000000000000003</v>
      </c>
      <c r="N2564" s="5">
        <v>0.2</v>
      </c>
      <c r="Q2564" s="5">
        <v>0.06</v>
      </c>
      <c r="S2564" s="5">
        <v>39.6</v>
      </c>
      <c r="T2564" s="5">
        <v>14</v>
      </c>
      <c r="U2564" s="5">
        <v>0.3</v>
      </c>
      <c r="V2564" s="5">
        <v>1.4</v>
      </c>
      <c r="W2564" s="5">
        <v>0.19</v>
      </c>
      <c r="AB2564" s="5">
        <v>10.42</v>
      </c>
      <c r="AD2564" s="5">
        <v>0.44</v>
      </c>
      <c r="AE2564" s="5">
        <v>0.79</v>
      </c>
      <c r="AI2564" s="5">
        <v>0.5</v>
      </c>
      <c r="AJ2564" s="5">
        <v>30.9</v>
      </c>
      <c r="AN2564" s="5">
        <v>5.26</v>
      </c>
      <c r="AO2564" s="5">
        <v>6.0000000000000001E-3</v>
      </c>
      <c r="AS2564" s="5">
        <v>0.35</v>
      </c>
      <c r="AT2564" s="5">
        <v>12.2</v>
      </c>
      <c r="AU2564" s="5">
        <v>2.2000000000000002</v>
      </c>
      <c r="AV2564" s="5">
        <v>28.99</v>
      </c>
      <c r="AW2564" s="5">
        <v>3.2799999999999999E-3</v>
      </c>
      <c r="AX2564" s="5">
        <v>0.27</v>
      </c>
      <c r="BA2564" s="5">
        <v>6.8</v>
      </c>
      <c r="BC2564" s="5">
        <v>1E-3</v>
      </c>
      <c r="BF2564" s="5">
        <v>7.9</v>
      </c>
      <c r="BH2564" s="5">
        <v>0.89</v>
      </c>
      <c r="BO2564" s="5">
        <v>57.5</v>
      </c>
      <c r="BQ2564" s="5">
        <v>2.96</v>
      </c>
      <c r="BR2564" s="5">
        <v>2.97</v>
      </c>
      <c r="BS2564" s="5">
        <v>0.2</v>
      </c>
      <c r="BT2564" s="5">
        <v>12</v>
      </c>
      <c r="BV2564" s="5">
        <v>0.12</v>
      </c>
      <c r="BW2564" s="5">
        <v>0.51</v>
      </c>
      <c r="BX2564" s="5">
        <v>9</v>
      </c>
      <c r="BY2564" s="5">
        <v>2.8</v>
      </c>
    </row>
    <row r="2565" spans="1:77" x14ac:dyDescent="0.35">
      <c r="A2565" s="2" t="s">
        <v>370</v>
      </c>
      <c r="B2565" s="3">
        <v>40484</v>
      </c>
      <c r="C2565" s="4">
        <v>24</v>
      </c>
      <c r="G2565" s="5">
        <v>7.0000000000000001E-3</v>
      </c>
      <c r="H2565" s="5">
        <v>7.0000000000000007E-2</v>
      </c>
      <c r="M2565" s="5">
        <v>0.69</v>
      </c>
      <c r="S2565" s="5">
        <v>167</v>
      </c>
      <c r="T2565" s="5">
        <v>41</v>
      </c>
      <c r="V2565" s="5">
        <v>1.6</v>
      </c>
      <c r="W2565" s="5">
        <v>2.66</v>
      </c>
      <c r="AB2565" s="5">
        <v>1.3</v>
      </c>
      <c r="AD2565" s="5">
        <v>12.57</v>
      </c>
      <c r="AE2565" s="5">
        <v>2.4</v>
      </c>
      <c r="AJ2565" s="5">
        <v>83</v>
      </c>
      <c r="AN2565" s="5">
        <v>9.75</v>
      </c>
      <c r="AO2565" s="5">
        <v>0.18</v>
      </c>
      <c r="AT2565" s="5">
        <v>21.5</v>
      </c>
      <c r="AV2565" s="5">
        <v>0.22</v>
      </c>
      <c r="AW2565" s="5">
        <v>3.2799999999999999E-3</v>
      </c>
      <c r="AX2565" s="5">
        <v>0.03</v>
      </c>
      <c r="BA2565" s="5">
        <v>7.04</v>
      </c>
      <c r="BF2565" s="5">
        <v>0.09</v>
      </c>
      <c r="BH2565" s="5">
        <v>6.17</v>
      </c>
      <c r="BO2565" s="5">
        <v>83.7</v>
      </c>
      <c r="BQ2565" s="5">
        <v>9.07</v>
      </c>
      <c r="BR2565" s="5">
        <v>10.29</v>
      </c>
      <c r="BX2565" s="5">
        <v>10.6</v>
      </c>
    </row>
    <row r="2566" spans="1:77" x14ac:dyDescent="0.35">
      <c r="A2566" s="2" t="s">
        <v>370</v>
      </c>
      <c r="B2566" s="3">
        <v>40863</v>
      </c>
      <c r="C2566" s="4">
        <v>25</v>
      </c>
      <c r="G2566" s="5">
        <v>2E-3</v>
      </c>
      <c r="H2566" s="5">
        <v>0.08</v>
      </c>
      <c r="M2566" s="5">
        <v>0.19</v>
      </c>
      <c r="S2566" s="5">
        <v>95.9</v>
      </c>
      <c r="T2566" s="5">
        <v>40</v>
      </c>
      <c r="V2566" s="5">
        <v>1.6</v>
      </c>
      <c r="W2566" s="5">
        <v>1.03</v>
      </c>
      <c r="AB2566" s="5">
        <v>10.09</v>
      </c>
      <c r="AD2566" s="5">
        <v>10.9</v>
      </c>
      <c r="AE2566" s="5">
        <v>1.33</v>
      </c>
      <c r="AJ2566" s="5">
        <v>54.6</v>
      </c>
      <c r="AN2566" s="5">
        <v>7.34</v>
      </c>
      <c r="AO2566" s="5">
        <v>0.22</v>
      </c>
      <c r="AT2566" s="5">
        <v>12.5</v>
      </c>
      <c r="AV2566" s="5">
        <v>0.22</v>
      </c>
      <c r="AW2566" s="5">
        <v>3.2799999999999999E-3</v>
      </c>
      <c r="AX2566" s="5">
        <v>0.02</v>
      </c>
      <c r="BA2566" s="5">
        <v>7.52</v>
      </c>
      <c r="BF2566" s="5">
        <v>0.16</v>
      </c>
      <c r="BH2566" s="5">
        <v>2.89</v>
      </c>
      <c r="BO2566" s="5">
        <v>66.900000000000006</v>
      </c>
      <c r="BQ2566" s="5">
        <v>5.41</v>
      </c>
      <c r="BR2566" s="5">
        <v>6.04</v>
      </c>
      <c r="BT2566" s="5">
        <v>33</v>
      </c>
      <c r="BX2566" s="5">
        <v>10.4</v>
      </c>
    </row>
    <row r="2567" spans="1:77" x14ac:dyDescent="0.35">
      <c r="A2567" s="2" t="s">
        <v>370</v>
      </c>
      <c r="B2567" s="3">
        <v>40878</v>
      </c>
      <c r="C2567" s="4">
        <v>25</v>
      </c>
      <c r="G2567" s="5">
        <v>3.0000000000000001E-3</v>
      </c>
      <c r="H2567" s="5">
        <v>7.0000000000000007E-2</v>
      </c>
      <c r="M2567" s="5">
        <v>0.68</v>
      </c>
      <c r="S2567" s="5">
        <v>154</v>
      </c>
      <c r="T2567" s="5">
        <v>48</v>
      </c>
      <c r="V2567" s="5">
        <v>1.7</v>
      </c>
      <c r="W2567" s="5">
        <v>2.25</v>
      </c>
      <c r="AB2567" s="5">
        <v>1.38</v>
      </c>
      <c r="AD2567" s="5">
        <v>5</v>
      </c>
      <c r="AE2567" s="5">
        <v>2.2000000000000002</v>
      </c>
      <c r="AJ2567" s="5">
        <v>83</v>
      </c>
      <c r="AN2567" s="5">
        <v>9.68</v>
      </c>
      <c r="AO2567" s="5">
        <v>0.17</v>
      </c>
      <c r="AT2567" s="5">
        <v>19.8</v>
      </c>
      <c r="AV2567" s="5">
        <v>0.22</v>
      </c>
      <c r="AW2567" s="5">
        <v>5.9100000000000003E-3</v>
      </c>
      <c r="AX2567" s="5">
        <v>0.02</v>
      </c>
      <c r="BA2567" s="5">
        <v>7</v>
      </c>
      <c r="BF2567" s="5">
        <v>0.94</v>
      </c>
      <c r="BH2567" s="5">
        <v>6.11</v>
      </c>
      <c r="BO2567" s="5">
        <v>76.900000000000006</v>
      </c>
      <c r="BQ2567" s="5">
        <v>9.07</v>
      </c>
      <c r="BR2567" s="5">
        <v>9.5299999999999994</v>
      </c>
      <c r="BT2567" s="5">
        <v>78</v>
      </c>
      <c r="BX2567" s="5">
        <v>10.9</v>
      </c>
    </row>
    <row r="2568" spans="1:77" x14ac:dyDescent="0.35">
      <c r="A2568" s="2" t="s">
        <v>370</v>
      </c>
      <c r="B2568" s="3">
        <v>41212</v>
      </c>
      <c r="C2568" s="4">
        <v>38</v>
      </c>
      <c r="G2568" s="5">
        <v>1E-3</v>
      </c>
      <c r="H2568" s="5">
        <v>0.09</v>
      </c>
      <c r="J2568" s="5">
        <v>0.5</v>
      </c>
      <c r="M2568" s="5">
        <v>0.17</v>
      </c>
      <c r="N2568" s="5">
        <v>0.2</v>
      </c>
      <c r="Q2568" s="5">
        <v>0.02</v>
      </c>
      <c r="S2568" s="5">
        <v>87.3</v>
      </c>
      <c r="T2568" s="5">
        <v>41</v>
      </c>
      <c r="U2568" s="5">
        <v>0.3</v>
      </c>
      <c r="V2568" s="5">
        <v>1.6</v>
      </c>
      <c r="W2568" s="5">
        <v>0.97</v>
      </c>
      <c r="AB2568" s="5">
        <v>10.039999999999999</v>
      </c>
      <c r="AD2568" s="5">
        <v>3.72</v>
      </c>
      <c r="AE2568" s="5">
        <v>1.3</v>
      </c>
      <c r="AI2568" s="5">
        <v>0.5</v>
      </c>
      <c r="AJ2568" s="5">
        <v>54.5</v>
      </c>
      <c r="AN2568" s="5">
        <v>6.67</v>
      </c>
      <c r="AO2568" s="5">
        <v>0.21</v>
      </c>
      <c r="AS2568" s="5">
        <v>0.35</v>
      </c>
      <c r="AT2568" s="5">
        <v>11.6</v>
      </c>
      <c r="AU2568" s="5">
        <v>0.5</v>
      </c>
      <c r="AV2568" s="5">
        <v>0.22</v>
      </c>
      <c r="AW2568" s="5">
        <v>3.2799999999999999E-3</v>
      </c>
      <c r="AX2568" s="5">
        <v>0.04</v>
      </c>
      <c r="AY2568" s="5">
        <v>0.06</v>
      </c>
      <c r="BA2568" s="5">
        <v>7.52</v>
      </c>
      <c r="BC2568" s="5">
        <v>1E-3</v>
      </c>
      <c r="BF2568" s="5">
        <v>0.09</v>
      </c>
      <c r="BH2568" s="5">
        <v>2.76</v>
      </c>
      <c r="BO2568" s="5">
        <v>66.7</v>
      </c>
      <c r="BQ2568" s="5">
        <v>5.31</v>
      </c>
      <c r="BR2568" s="5">
        <v>5.51</v>
      </c>
      <c r="BS2568" s="5">
        <v>0.2</v>
      </c>
      <c r="BT2568" s="5">
        <v>29</v>
      </c>
      <c r="BV2568" s="5">
        <v>0.1</v>
      </c>
      <c r="BW2568" s="5">
        <v>0.11</v>
      </c>
      <c r="BX2568" s="5">
        <v>10.3</v>
      </c>
      <c r="BY2568" s="5">
        <v>0.5</v>
      </c>
    </row>
    <row r="2569" spans="1:77" x14ac:dyDescent="0.35">
      <c r="A2569" s="2" t="s">
        <v>370</v>
      </c>
      <c r="B2569" s="3">
        <v>41583</v>
      </c>
      <c r="C2569" s="4">
        <v>24</v>
      </c>
      <c r="G2569" s="5">
        <v>7.0000000000000007E-2</v>
      </c>
      <c r="H2569" s="5">
        <v>0.1</v>
      </c>
      <c r="M2569" s="5">
        <v>0.2</v>
      </c>
      <c r="S2569" s="5">
        <v>96.5</v>
      </c>
      <c r="T2569" s="5">
        <v>65</v>
      </c>
      <c r="V2569" s="5">
        <v>1.4</v>
      </c>
      <c r="W2569" s="5">
        <v>1.1200000000000001</v>
      </c>
      <c r="AB2569" s="5">
        <v>10.14</v>
      </c>
      <c r="AD2569" s="5">
        <v>2</v>
      </c>
      <c r="AE2569" s="5">
        <v>1.39</v>
      </c>
      <c r="AJ2569" s="5">
        <v>58.7</v>
      </c>
      <c r="AN2569" s="5">
        <v>7.54</v>
      </c>
      <c r="AO2569" s="5">
        <v>0.23</v>
      </c>
      <c r="AT2569" s="5">
        <v>12</v>
      </c>
      <c r="AV2569" s="5">
        <v>0.22</v>
      </c>
      <c r="AW2569" s="5">
        <v>3.2799999999999999E-3</v>
      </c>
      <c r="AX2569" s="5">
        <v>0.01</v>
      </c>
      <c r="AY2569" s="5">
        <v>0.08</v>
      </c>
      <c r="BF2569" s="5">
        <v>0.19</v>
      </c>
      <c r="BH2569" s="5">
        <v>2.83</v>
      </c>
      <c r="BO2569" s="5">
        <v>74.099999999999994</v>
      </c>
      <c r="BQ2569" s="5">
        <v>6.21</v>
      </c>
      <c r="BR2569" s="5">
        <v>6.08</v>
      </c>
      <c r="BX2569" s="5">
        <v>10.3</v>
      </c>
    </row>
    <row r="2570" spans="1:77" x14ac:dyDescent="0.35">
      <c r="A2570" s="2" t="s">
        <v>370</v>
      </c>
      <c r="B2570" s="3">
        <v>38842</v>
      </c>
      <c r="C2570" s="4">
        <v>31</v>
      </c>
      <c r="F2570" s="5">
        <v>0.16</v>
      </c>
      <c r="H2570" s="5">
        <v>0.02</v>
      </c>
      <c r="J2570" s="5">
        <v>5</v>
      </c>
      <c r="M2570" s="5">
        <v>0.46</v>
      </c>
      <c r="N2570" s="5">
        <v>2.5</v>
      </c>
      <c r="Q2570" s="5">
        <v>1</v>
      </c>
      <c r="S2570" s="5">
        <v>110.29</v>
      </c>
      <c r="T2570" s="5">
        <v>34</v>
      </c>
      <c r="U2570" s="5">
        <v>5</v>
      </c>
      <c r="V2570" s="5">
        <v>1.3</v>
      </c>
      <c r="W2570" s="5">
        <v>0.51</v>
      </c>
      <c r="AD2570" s="5">
        <v>-0.74</v>
      </c>
      <c r="AE2570" s="5">
        <v>1</v>
      </c>
      <c r="AI2570" s="5">
        <v>10</v>
      </c>
      <c r="AJ2570" s="5">
        <v>63.7</v>
      </c>
      <c r="AN2570" s="5">
        <v>6.05</v>
      </c>
      <c r="AO2570" s="5">
        <v>0.02</v>
      </c>
      <c r="AT2570" s="5">
        <v>11.7</v>
      </c>
      <c r="AU2570" s="5">
        <v>3</v>
      </c>
      <c r="AV2570" s="5">
        <v>50.42</v>
      </c>
      <c r="AW2570" s="5">
        <v>0.02</v>
      </c>
      <c r="AX2570" s="5">
        <v>0.15</v>
      </c>
      <c r="BA2570" s="5">
        <v>7.21</v>
      </c>
      <c r="BC2570" s="5">
        <v>0.1</v>
      </c>
      <c r="BE2570" s="5">
        <v>6.6</v>
      </c>
      <c r="BH2570" s="5">
        <v>3.36</v>
      </c>
      <c r="BO2570" s="5">
        <v>71</v>
      </c>
      <c r="BQ2570" s="5">
        <v>6.6</v>
      </c>
      <c r="BR2570" s="5">
        <v>6.56</v>
      </c>
      <c r="BX2570" s="5">
        <v>9.1</v>
      </c>
      <c r="BY2570" s="5">
        <v>10</v>
      </c>
    </row>
    <row r="2571" spans="1:77" x14ac:dyDescent="0.35">
      <c r="A2571" s="2" t="s">
        <v>370</v>
      </c>
      <c r="B2571" s="3">
        <v>38679</v>
      </c>
      <c r="C2571" s="4">
        <v>33</v>
      </c>
      <c r="F2571" s="5">
        <v>0.04</v>
      </c>
      <c r="H2571" s="5">
        <v>0.01</v>
      </c>
      <c r="J2571" s="5">
        <v>1</v>
      </c>
      <c r="M2571" s="5">
        <v>0.3</v>
      </c>
      <c r="N2571" s="5">
        <v>2</v>
      </c>
      <c r="Q2571" s="5">
        <v>0.5</v>
      </c>
      <c r="S2571" s="5">
        <v>101</v>
      </c>
      <c r="T2571" s="5">
        <v>33</v>
      </c>
      <c r="U2571" s="5">
        <v>1</v>
      </c>
      <c r="V2571" s="5">
        <v>1.1000000000000001</v>
      </c>
      <c r="W2571" s="5">
        <v>0.04</v>
      </c>
      <c r="AB2571" s="5">
        <v>19.32</v>
      </c>
      <c r="AD2571" s="5">
        <v>-1.49</v>
      </c>
      <c r="AE2571" s="5">
        <v>0.5</v>
      </c>
      <c r="AI2571" s="5">
        <v>2</v>
      </c>
      <c r="AJ2571" s="5">
        <v>56.7</v>
      </c>
      <c r="AN2571" s="5">
        <v>5</v>
      </c>
      <c r="AO2571" s="5">
        <v>0.01</v>
      </c>
      <c r="AT2571" s="5">
        <v>8.6</v>
      </c>
      <c r="AU2571" s="5">
        <v>2</v>
      </c>
      <c r="AV2571" s="5">
        <v>50.02</v>
      </c>
      <c r="AW2571" s="5">
        <v>0.03</v>
      </c>
      <c r="AX2571" s="5">
        <v>0.03</v>
      </c>
      <c r="BA2571" s="5">
        <v>7.2</v>
      </c>
      <c r="BC2571" s="5">
        <v>0.1</v>
      </c>
      <c r="BE2571" s="5">
        <v>1.8</v>
      </c>
      <c r="BH2571" s="5">
        <v>2.9</v>
      </c>
      <c r="BI2571" s="5">
        <v>0.1</v>
      </c>
      <c r="BO2571" s="5">
        <v>62</v>
      </c>
      <c r="BQ2571" s="5">
        <v>-5.92</v>
      </c>
      <c r="BR2571" s="5">
        <v>5.84</v>
      </c>
      <c r="BX2571" s="5">
        <v>8.9</v>
      </c>
      <c r="BY2571" s="5">
        <v>5</v>
      </c>
    </row>
    <row r="2572" spans="1:77" x14ac:dyDescent="0.35">
      <c r="A2572" s="2" t="s">
        <v>370</v>
      </c>
      <c r="B2572" s="3">
        <v>37796</v>
      </c>
      <c r="C2572" s="4">
        <v>21</v>
      </c>
      <c r="F2572" s="5">
        <v>0.01</v>
      </c>
      <c r="H2572" s="5">
        <v>0.03</v>
      </c>
      <c r="M2572" s="5">
        <v>0.34</v>
      </c>
      <c r="S2572" s="5">
        <v>121</v>
      </c>
      <c r="T2572" s="5">
        <v>30</v>
      </c>
      <c r="V2572" s="5">
        <v>1.7</v>
      </c>
      <c r="W2572" s="5">
        <v>0.25</v>
      </c>
      <c r="AB2572" s="5">
        <v>18.5</v>
      </c>
      <c r="AE2572" s="5">
        <v>0.7</v>
      </c>
      <c r="AJ2572" s="5">
        <v>71</v>
      </c>
      <c r="AN2572" s="5">
        <v>6.8</v>
      </c>
      <c r="AO2572" s="5">
        <v>0.03</v>
      </c>
      <c r="AT2572" s="5">
        <v>9.4</v>
      </c>
      <c r="AV2572" s="5">
        <v>69.94</v>
      </c>
      <c r="AW2572" s="5">
        <v>0.04</v>
      </c>
      <c r="AX2572" s="5">
        <v>0.03</v>
      </c>
      <c r="BA2572" s="5">
        <v>7.3</v>
      </c>
      <c r="BE2572" s="5">
        <v>7.1</v>
      </c>
      <c r="BH2572" s="5">
        <v>3.6</v>
      </c>
      <c r="BO2572" s="5">
        <v>64</v>
      </c>
      <c r="BX2572" s="5">
        <v>9.1999999999999993</v>
      </c>
    </row>
    <row r="2573" spans="1:77" x14ac:dyDescent="0.35">
      <c r="A2573" s="2" t="s">
        <v>370</v>
      </c>
      <c r="B2573" s="3">
        <v>37172</v>
      </c>
      <c r="C2573" s="4">
        <v>21</v>
      </c>
      <c r="F2573" s="5">
        <v>0.02</v>
      </c>
      <c r="H2573" s="5">
        <v>0.01</v>
      </c>
      <c r="M2573" s="5">
        <v>0.28999999999999998</v>
      </c>
      <c r="S2573" s="5">
        <v>103</v>
      </c>
      <c r="T2573" s="5">
        <v>32</v>
      </c>
      <c r="V2573" s="5">
        <v>4.5</v>
      </c>
      <c r="W2573" s="5">
        <v>0.02</v>
      </c>
      <c r="AB2573" s="5">
        <v>19.78</v>
      </c>
      <c r="AE2573" s="5">
        <v>0.86</v>
      </c>
      <c r="AJ2573" s="5">
        <v>64</v>
      </c>
      <c r="AN2573" s="5">
        <v>5.96</v>
      </c>
      <c r="AO2573" s="5">
        <v>0.04</v>
      </c>
      <c r="AT2573" s="5">
        <v>10.9</v>
      </c>
      <c r="AV2573" s="5">
        <v>44.26</v>
      </c>
      <c r="AW2573" s="5">
        <v>0.42</v>
      </c>
      <c r="AX2573" s="5">
        <v>0.09</v>
      </c>
      <c r="BA2573" s="5">
        <v>7.4</v>
      </c>
      <c r="BE2573" s="5">
        <v>0</v>
      </c>
      <c r="BH2573" s="5">
        <v>3.3</v>
      </c>
      <c r="BO2573" s="5">
        <v>57</v>
      </c>
      <c r="BX2573" s="5">
        <v>9.6999999999999993</v>
      </c>
    </row>
    <row r="2574" spans="1:77" x14ac:dyDescent="0.35">
      <c r="A2574" s="2" t="s">
        <v>370</v>
      </c>
      <c r="B2574" s="3">
        <v>42158</v>
      </c>
      <c r="C2574" s="4">
        <v>25</v>
      </c>
      <c r="G2574" s="5">
        <v>0.52</v>
      </c>
      <c r="H2574" s="5">
        <v>0.01</v>
      </c>
      <c r="M2574" s="5">
        <v>0.87</v>
      </c>
      <c r="S2574" s="5">
        <v>31.4</v>
      </c>
      <c r="T2574" s="5">
        <v>40</v>
      </c>
      <c r="V2574" s="5">
        <v>8.4</v>
      </c>
      <c r="W2574" s="5">
        <v>0.11</v>
      </c>
      <c r="AB2574" s="5">
        <v>3.13</v>
      </c>
      <c r="AC2574" s="5">
        <v>10</v>
      </c>
      <c r="AD2574" s="5">
        <v>0.82</v>
      </c>
      <c r="AE2574" s="5">
        <v>14.5</v>
      </c>
      <c r="AJ2574" s="5">
        <v>35.1</v>
      </c>
      <c r="AN2574" s="5">
        <v>5.17</v>
      </c>
      <c r="AO2574" s="5">
        <v>7.0000000000000001E-3</v>
      </c>
      <c r="AT2574" s="5">
        <v>9.25</v>
      </c>
      <c r="AV2574" s="5">
        <v>54</v>
      </c>
      <c r="AW2574" s="5">
        <v>3.2799999999999999E-3</v>
      </c>
      <c r="AX2574" s="5">
        <v>0.01</v>
      </c>
      <c r="BA2574" s="5">
        <v>5.15</v>
      </c>
      <c r="BF2574" s="5">
        <v>8.7100000000000009</v>
      </c>
      <c r="BH2574" s="5">
        <v>0.13</v>
      </c>
      <c r="BO2574" s="5">
        <v>35</v>
      </c>
      <c r="BQ2574" s="5">
        <v>2.86</v>
      </c>
      <c r="BR2574" s="5">
        <v>2.84</v>
      </c>
      <c r="BX2574" s="5">
        <v>9.1</v>
      </c>
    </row>
    <row r="2575" spans="1:77" x14ac:dyDescent="0.35">
      <c r="A2575" s="2" t="s">
        <v>370</v>
      </c>
      <c r="B2575" s="3">
        <v>41975</v>
      </c>
      <c r="C2575" s="4">
        <v>33</v>
      </c>
      <c r="G2575" s="5">
        <v>0.33</v>
      </c>
      <c r="H2575" s="5">
        <v>0.01</v>
      </c>
      <c r="J2575" s="5">
        <v>0.2</v>
      </c>
      <c r="M2575" s="5">
        <v>0.79</v>
      </c>
      <c r="N2575" s="5">
        <v>0.2</v>
      </c>
      <c r="Q2575" s="5">
        <v>0.06</v>
      </c>
      <c r="S2575" s="5">
        <v>36.200000000000003</v>
      </c>
      <c r="T2575" s="5">
        <v>44</v>
      </c>
      <c r="U2575" s="5">
        <v>1.4</v>
      </c>
      <c r="V2575" s="5">
        <v>8.4</v>
      </c>
      <c r="W2575" s="5">
        <v>0.08</v>
      </c>
      <c r="AB2575" s="5">
        <v>3.53</v>
      </c>
      <c r="AD2575" s="5">
        <v>4.33</v>
      </c>
      <c r="AE2575" s="5">
        <v>16.399999999999999</v>
      </c>
      <c r="AI2575" s="5">
        <v>1.8</v>
      </c>
      <c r="AJ2575" s="5">
        <v>36.1</v>
      </c>
      <c r="AN2575" s="5">
        <v>5.8</v>
      </c>
      <c r="AO2575" s="5">
        <v>0.01</v>
      </c>
      <c r="AT2575" s="5">
        <v>9.85</v>
      </c>
      <c r="AU2575" s="5">
        <v>0.8</v>
      </c>
      <c r="AV2575" s="5">
        <v>51.35</v>
      </c>
      <c r="AW2575" s="5">
        <v>3.2799999999999999E-3</v>
      </c>
      <c r="AX2575" s="5">
        <v>0.01</v>
      </c>
      <c r="AY2575" s="5">
        <v>0.04</v>
      </c>
      <c r="BA2575" s="5">
        <v>5.17</v>
      </c>
      <c r="BC2575" s="5">
        <v>2.0999999999999999E-3</v>
      </c>
      <c r="BF2575" s="5">
        <v>7.45</v>
      </c>
      <c r="BH2575" s="5">
        <v>0.18</v>
      </c>
      <c r="BO2575" s="5">
        <v>38.4</v>
      </c>
      <c r="BQ2575" s="5">
        <v>3.05</v>
      </c>
      <c r="BR2575" s="5">
        <v>3.18</v>
      </c>
      <c r="BX2575" s="5">
        <v>11.1</v>
      </c>
      <c r="BY2575" s="5">
        <v>1.2</v>
      </c>
    </row>
    <row r="2576" spans="1:77" x14ac:dyDescent="0.35">
      <c r="A2576" s="2" t="s">
        <v>370</v>
      </c>
      <c r="B2576" s="3">
        <v>41568</v>
      </c>
      <c r="C2576" s="4">
        <v>33</v>
      </c>
      <c r="G2576" s="5">
        <v>0.08</v>
      </c>
      <c r="H2576" s="5">
        <v>0.08</v>
      </c>
      <c r="J2576" s="5">
        <v>1.6</v>
      </c>
      <c r="M2576" s="5">
        <v>0.96</v>
      </c>
      <c r="N2576" s="5">
        <v>0.2</v>
      </c>
      <c r="Q2576" s="5">
        <v>0.21</v>
      </c>
      <c r="S2576" s="5">
        <v>34.4</v>
      </c>
      <c r="T2576" s="5">
        <v>115</v>
      </c>
      <c r="U2576" s="5">
        <v>0.5</v>
      </c>
      <c r="V2576" s="5">
        <v>2</v>
      </c>
      <c r="W2576" s="5">
        <v>1.17</v>
      </c>
      <c r="AB2576" s="5">
        <v>3.22</v>
      </c>
      <c r="AD2576" s="5">
        <v>8.18</v>
      </c>
      <c r="AE2576" s="5">
        <v>3.86</v>
      </c>
      <c r="AI2576" s="5">
        <v>0.9</v>
      </c>
      <c r="AJ2576" s="5">
        <v>55.4</v>
      </c>
      <c r="AN2576" s="5">
        <v>3.86</v>
      </c>
      <c r="AO2576" s="5">
        <v>0.04</v>
      </c>
      <c r="AT2576" s="5">
        <v>58.5</v>
      </c>
      <c r="AU2576" s="5">
        <v>3.6</v>
      </c>
      <c r="AV2576" s="5">
        <v>0.67</v>
      </c>
      <c r="AW2576" s="5">
        <v>4.5999999999999999E-3</v>
      </c>
      <c r="AX2576" s="5">
        <v>0.04</v>
      </c>
      <c r="AY2576" s="5">
        <v>0.02</v>
      </c>
      <c r="BA2576" s="5">
        <v>5.74</v>
      </c>
      <c r="BC2576" s="5">
        <v>1E-3</v>
      </c>
      <c r="BF2576" s="5">
        <v>0.15</v>
      </c>
      <c r="BH2576" s="5">
        <v>0.37</v>
      </c>
      <c r="BO2576" s="5">
        <v>36.4</v>
      </c>
      <c r="BQ2576" s="5">
        <v>4.38</v>
      </c>
      <c r="BR2576" s="5">
        <v>4.76</v>
      </c>
      <c r="BX2576" s="5">
        <v>9.5</v>
      </c>
      <c r="BY2576" s="5">
        <v>16</v>
      </c>
    </row>
    <row r="2577" spans="1:77" x14ac:dyDescent="0.35">
      <c r="A2577" s="2" t="s">
        <v>370</v>
      </c>
      <c r="B2577" s="3">
        <v>41226</v>
      </c>
      <c r="C2577" s="4">
        <v>28</v>
      </c>
      <c r="G2577" s="5">
        <v>0.16</v>
      </c>
      <c r="H2577" s="5">
        <v>7.0000000000000007E-2</v>
      </c>
      <c r="M2577" s="5">
        <v>0.91</v>
      </c>
      <c r="S2577" s="5">
        <v>37</v>
      </c>
      <c r="T2577" s="5">
        <v>143</v>
      </c>
      <c r="V2577" s="5">
        <v>1.7</v>
      </c>
      <c r="W2577" s="5">
        <v>0.94</v>
      </c>
      <c r="AB2577" s="5">
        <v>1.94</v>
      </c>
      <c r="AD2577" s="5">
        <v>5.67</v>
      </c>
      <c r="AE2577" s="5">
        <v>4.38</v>
      </c>
      <c r="AJ2577" s="5">
        <v>64.5</v>
      </c>
      <c r="AN2577" s="5">
        <v>4.42</v>
      </c>
      <c r="AO2577" s="5">
        <v>0.05</v>
      </c>
      <c r="AT2577" s="5">
        <v>63.4</v>
      </c>
      <c r="AV2577" s="5">
        <v>4.8600000000000003</v>
      </c>
      <c r="AW2577" s="5">
        <v>3.2799999999999999E-3</v>
      </c>
      <c r="AX2577" s="5">
        <v>0.02</v>
      </c>
      <c r="AY2577" s="5">
        <v>0.04</v>
      </c>
      <c r="BA2577" s="5">
        <v>5.67</v>
      </c>
      <c r="BF2577" s="5">
        <v>2.19</v>
      </c>
      <c r="BH2577" s="5">
        <v>0.35</v>
      </c>
      <c r="BO2577" s="5">
        <v>47.8</v>
      </c>
      <c r="BQ2577" s="5">
        <v>5.46</v>
      </c>
      <c r="BR2577" s="5">
        <v>5.16</v>
      </c>
      <c r="BS2577" s="5">
        <v>0.2</v>
      </c>
      <c r="BT2577" s="5">
        <v>11</v>
      </c>
      <c r="BV2577" s="5">
        <v>0.1</v>
      </c>
      <c r="BX2577" s="5">
        <v>9.6</v>
      </c>
    </row>
    <row r="2578" spans="1:77" x14ac:dyDescent="0.35">
      <c r="A2578" s="2" t="s">
        <v>370</v>
      </c>
      <c r="B2578" s="3">
        <v>40301</v>
      </c>
      <c r="C2578" s="4">
        <v>24</v>
      </c>
      <c r="G2578" s="5">
        <v>0.04</v>
      </c>
      <c r="H2578" s="5">
        <v>0.01</v>
      </c>
      <c r="M2578" s="5">
        <v>0.28999999999999998</v>
      </c>
      <c r="S2578" s="5">
        <v>44.2</v>
      </c>
      <c r="T2578" s="5">
        <v>14</v>
      </c>
      <c r="V2578" s="5">
        <v>1.6</v>
      </c>
      <c r="W2578" s="5">
        <v>0.04</v>
      </c>
      <c r="AB2578" s="5">
        <v>10.98</v>
      </c>
      <c r="AD2578" s="5">
        <v>8.31</v>
      </c>
      <c r="AE2578" s="5">
        <v>0.82</v>
      </c>
      <c r="AJ2578" s="5">
        <v>31.7</v>
      </c>
      <c r="AN2578" s="5">
        <v>5.52</v>
      </c>
      <c r="AO2578" s="5">
        <v>3.0000000000000001E-3</v>
      </c>
      <c r="AT2578" s="5">
        <v>13.7</v>
      </c>
      <c r="AV2578" s="5">
        <v>28.95</v>
      </c>
      <c r="AW2578" s="5">
        <v>3.2799999999999999E-3</v>
      </c>
      <c r="AX2578" s="5">
        <v>0.26</v>
      </c>
      <c r="BA2578" s="5">
        <v>6.49</v>
      </c>
      <c r="BF2578" s="5">
        <v>8.49</v>
      </c>
      <c r="BH2578" s="5">
        <v>0.88</v>
      </c>
      <c r="BO2578" s="5">
        <v>61.1</v>
      </c>
      <c r="BQ2578" s="5">
        <v>3.02</v>
      </c>
      <c r="BR2578" s="5">
        <v>3.28</v>
      </c>
      <c r="BX2578" s="5">
        <v>9.3000000000000007</v>
      </c>
    </row>
    <row r="2579" spans="1:77" x14ac:dyDescent="0.35">
      <c r="A2579" s="2" t="s">
        <v>230</v>
      </c>
      <c r="B2579" s="3">
        <v>32083</v>
      </c>
      <c r="C2579" s="4">
        <v>20</v>
      </c>
      <c r="H2579" s="5">
        <v>0.41</v>
      </c>
      <c r="M2579" s="5">
        <v>0.99</v>
      </c>
      <c r="S2579" s="5">
        <v>67</v>
      </c>
      <c r="T2579" s="5">
        <v>14.2</v>
      </c>
      <c r="V2579" s="5">
        <v>4</v>
      </c>
      <c r="W2579" s="5">
        <v>3.3</v>
      </c>
      <c r="AB2579" s="5">
        <v>11.51</v>
      </c>
      <c r="AE2579" s="5">
        <v>2.2999999999999998</v>
      </c>
      <c r="AJ2579" s="5">
        <v>43.3</v>
      </c>
      <c r="AN2579" s="5">
        <v>14</v>
      </c>
      <c r="AO2579" s="5">
        <v>0.26</v>
      </c>
      <c r="AT2579" s="5">
        <v>8.9</v>
      </c>
      <c r="AV2579" s="5">
        <v>0.44</v>
      </c>
      <c r="AW2579" s="5">
        <v>0.01</v>
      </c>
      <c r="AX2579" s="5">
        <v>0.01</v>
      </c>
      <c r="BA2579" s="5">
        <v>7</v>
      </c>
      <c r="BE2579" s="5">
        <v>0.2</v>
      </c>
      <c r="BH2579" s="5">
        <v>4.83</v>
      </c>
      <c r="BO2579" s="5">
        <v>6.29</v>
      </c>
      <c r="BX2579" s="5">
        <v>9.8000000000000007</v>
      </c>
    </row>
    <row r="2580" spans="1:77" x14ac:dyDescent="0.35">
      <c r="A2580" s="2" t="s">
        <v>230</v>
      </c>
      <c r="B2580" s="3">
        <v>35879</v>
      </c>
      <c r="C2580" s="4">
        <v>23</v>
      </c>
      <c r="F2580" s="5">
        <v>0.04</v>
      </c>
      <c r="G2580" s="5">
        <v>0.03</v>
      </c>
      <c r="H2580" s="5">
        <v>0.01</v>
      </c>
      <c r="S2580" s="5">
        <v>75</v>
      </c>
      <c r="T2580" s="5">
        <v>51</v>
      </c>
      <c r="V2580" s="5">
        <v>3.8</v>
      </c>
      <c r="W2580" s="5">
        <v>0.01</v>
      </c>
      <c r="AB2580" s="5">
        <v>1.94</v>
      </c>
      <c r="AE2580" s="5">
        <v>17</v>
      </c>
      <c r="AJ2580" s="5">
        <v>60.6</v>
      </c>
      <c r="AN2580" s="5">
        <v>7</v>
      </c>
      <c r="AO2580" s="5">
        <v>0.16</v>
      </c>
      <c r="AT2580" s="5">
        <v>18</v>
      </c>
      <c r="AV2580" s="5">
        <v>95.71</v>
      </c>
      <c r="AW2580" s="5">
        <v>0.06</v>
      </c>
      <c r="AX2580" s="5">
        <v>0.08</v>
      </c>
      <c r="AZ2580" s="5">
        <v>0.03</v>
      </c>
      <c r="BA2580" s="5">
        <v>7.06</v>
      </c>
      <c r="BE2580" s="5">
        <v>0.7</v>
      </c>
      <c r="BH2580" s="5">
        <v>1.96</v>
      </c>
      <c r="BI2580" s="5">
        <v>0.26</v>
      </c>
      <c r="BO2580" s="5">
        <v>47.6</v>
      </c>
      <c r="BX2580" s="5">
        <v>7</v>
      </c>
    </row>
    <row r="2581" spans="1:77" x14ac:dyDescent="0.35">
      <c r="A2581" s="2" t="s">
        <v>230</v>
      </c>
      <c r="B2581" s="3">
        <v>35751</v>
      </c>
      <c r="C2581" s="4">
        <v>23</v>
      </c>
      <c r="F2581" s="5">
        <v>0.02</v>
      </c>
      <c r="G2581" s="5">
        <v>0.02</v>
      </c>
      <c r="H2581" s="5">
        <v>0.01</v>
      </c>
      <c r="S2581" s="5">
        <v>88</v>
      </c>
      <c r="T2581" s="5">
        <v>52</v>
      </c>
      <c r="V2581" s="5">
        <v>4</v>
      </c>
      <c r="W2581" s="5">
        <v>0.01</v>
      </c>
      <c r="AB2581" s="5">
        <v>2.39</v>
      </c>
      <c r="AE2581" s="5">
        <v>20</v>
      </c>
      <c r="AJ2581" s="5">
        <v>67.099999999999994</v>
      </c>
      <c r="AN2581" s="5">
        <v>8</v>
      </c>
      <c r="AO2581" s="5">
        <v>0.13</v>
      </c>
      <c r="AT2581" s="5">
        <v>21</v>
      </c>
      <c r="AV2581" s="5">
        <v>89.08</v>
      </c>
      <c r="AW2581" s="5">
        <v>0.08</v>
      </c>
      <c r="AX2581" s="5">
        <v>0.12</v>
      </c>
      <c r="AY2581" s="5">
        <v>0.04</v>
      </c>
      <c r="BA2581" s="5">
        <v>6.96</v>
      </c>
      <c r="BE2581" s="5">
        <v>0.8</v>
      </c>
      <c r="BH2581" s="5">
        <v>2.1</v>
      </c>
      <c r="BI2581" s="5">
        <v>9.5</v>
      </c>
      <c r="BO2581" s="5">
        <v>49.8</v>
      </c>
      <c r="BX2581" s="5">
        <v>10.8</v>
      </c>
    </row>
    <row r="2582" spans="1:77" x14ac:dyDescent="0.35">
      <c r="A2582" s="2" t="s">
        <v>230</v>
      </c>
      <c r="B2582" s="3">
        <v>35527</v>
      </c>
      <c r="C2582" s="4">
        <v>23</v>
      </c>
      <c r="F2582" s="5">
        <v>0.03</v>
      </c>
      <c r="G2582" s="5">
        <v>0.03</v>
      </c>
      <c r="H2582" s="5">
        <v>0.01</v>
      </c>
      <c r="S2582" s="5">
        <v>89</v>
      </c>
      <c r="T2582" s="5">
        <v>53</v>
      </c>
      <c r="V2582" s="5">
        <v>4.5</v>
      </c>
      <c r="W2582" s="5">
        <v>0.01</v>
      </c>
      <c r="AB2582" s="5">
        <v>1.99</v>
      </c>
      <c r="AE2582" s="5">
        <v>19</v>
      </c>
      <c r="AJ2582" s="5">
        <v>70.8</v>
      </c>
      <c r="AN2582" s="5">
        <v>8</v>
      </c>
      <c r="AO2582" s="5">
        <v>0.25</v>
      </c>
      <c r="AT2582" s="5">
        <v>20</v>
      </c>
      <c r="AV2582" s="5">
        <v>87.35</v>
      </c>
      <c r="AW2582" s="5">
        <v>0.11</v>
      </c>
      <c r="AX2582" s="5">
        <v>0.08</v>
      </c>
      <c r="AY2582" s="5">
        <v>0.03</v>
      </c>
      <c r="BA2582" s="5">
        <v>6.97</v>
      </c>
      <c r="BE2582" s="5">
        <v>1.1000000000000001</v>
      </c>
      <c r="BH2582" s="5">
        <v>2.2000000000000002</v>
      </c>
      <c r="BI2582" s="5">
        <v>0.33</v>
      </c>
      <c r="BO2582" s="5">
        <v>67.8</v>
      </c>
      <c r="BX2582" s="5">
        <v>6.1</v>
      </c>
    </row>
    <row r="2583" spans="1:77" x14ac:dyDescent="0.35">
      <c r="A2583" s="2" t="s">
        <v>230</v>
      </c>
      <c r="B2583" s="3">
        <v>35403</v>
      </c>
      <c r="C2583" s="4">
        <v>22</v>
      </c>
      <c r="F2583" s="5">
        <v>0.04</v>
      </c>
      <c r="G2583" s="5">
        <v>0.03</v>
      </c>
      <c r="H2583" s="5">
        <v>0.01</v>
      </c>
      <c r="S2583" s="5">
        <v>73</v>
      </c>
      <c r="T2583" s="5">
        <v>41</v>
      </c>
      <c r="V2583" s="5">
        <v>4.7</v>
      </c>
      <c r="W2583" s="5">
        <v>0.02</v>
      </c>
      <c r="AB2583" s="5">
        <v>1.87</v>
      </c>
      <c r="AE2583" s="5">
        <v>18</v>
      </c>
      <c r="AN2583" s="5">
        <v>6</v>
      </c>
      <c r="AO2583" s="5">
        <v>0.16</v>
      </c>
      <c r="AT2583" s="5">
        <v>17</v>
      </c>
      <c r="AV2583" s="5">
        <v>61.79</v>
      </c>
      <c r="AW2583" s="5">
        <v>0.25</v>
      </c>
      <c r="AX2583" s="5">
        <v>0.1</v>
      </c>
      <c r="AY2583" s="5">
        <v>0.04</v>
      </c>
      <c r="BA2583" s="5">
        <v>6.86</v>
      </c>
      <c r="BE2583" s="5">
        <v>0.5</v>
      </c>
      <c r="BH2583" s="5">
        <v>2.25</v>
      </c>
      <c r="BI2583" s="5">
        <v>0.28999999999999998</v>
      </c>
      <c r="BO2583" s="5">
        <v>49.4</v>
      </c>
      <c r="BX2583" s="5">
        <v>9.6999999999999993</v>
      </c>
    </row>
    <row r="2584" spans="1:77" x14ac:dyDescent="0.35">
      <c r="A2584" s="2" t="s">
        <v>230</v>
      </c>
      <c r="B2584" s="3">
        <v>35137</v>
      </c>
      <c r="C2584" s="4">
        <v>23</v>
      </c>
      <c r="F2584" s="5">
        <v>0.03</v>
      </c>
      <c r="G2584" s="5">
        <v>2.5999999999999999E-3</v>
      </c>
      <c r="H2584" s="5">
        <v>0.01</v>
      </c>
      <c r="S2584" s="5">
        <v>72</v>
      </c>
      <c r="T2584" s="5">
        <v>40</v>
      </c>
      <c r="V2584" s="5">
        <v>4.4000000000000004</v>
      </c>
      <c r="W2584" s="5">
        <v>0.03</v>
      </c>
      <c r="AB2584" s="5">
        <v>2.0499999999999998</v>
      </c>
      <c r="AE2584" s="5">
        <v>18</v>
      </c>
      <c r="AJ2584" s="5">
        <v>58</v>
      </c>
      <c r="AN2584" s="5">
        <v>5.8</v>
      </c>
      <c r="AO2584" s="5">
        <v>0.17</v>
      </c>
      <c r="AT2584" s="5">
        <v>17</v>
      </c>
      <c r="AV2584" s="5">
        <v>68.98</v>
      </c>
      <c r="AW2584" s="5">
        <v>0.22</v>
      </c>
      <c r="AX2584" s="5">
        <v>7.0000000000000007E-2</v>
      </c>
      <c r="AY2584" s="5">
        <v>0.02</v>
      </c>
      <c r="BA2584" s="5">
        <v>6.84</v>
      </c>
      <c r="BE2584" s="5">
        <v>0.6</v>
      </c>
      <c r="BH2584" s="5">
        <v>2.1</v>
      </c>
      <c r="BI2584" s="5">
        <v>0.22</v>
      </c>
      <c r="BO2584" s="5">
        <v>45.15</v>
      </c>
      <c r="BX2584" s="5">
        <v>5.9</v>
      </c>
    </row>
    <row r="2585" spans="1:77" x14ac:dyDescent="0.35">
      <c r="A2585" s="2" t="s">
        <v>230</v>
      </c>
      <c r="B2585" s="3">
        <v>35025</v>
      </c>
      <c r="C2585" s="4">
        <v>15</v>
      </c>
      <c r="H2585" s="5">
        <v>0.02</v>
      </c>
      <c r="T2585" s="5">
        <v>41</v>
      </c>
      <c r="V2585" s="5">
        <v>4.8</v>
      </c>
      <c r="AB2585" s="5">
        <v>2.14</v>
      </c>
      <c r="AJ2585" s="5">
        <v>55.3</v>
      </c>
      <c r="AV2585" s="5">
        <v>71.52</v>
      </c>
      <c r="AW2585" s="5">
        <v>0.14000000000000001</v>
      </c>
      <c r="AX2585" s="5">
        <v>0.1</v>
      </c>
      <c r="AY2585" s="5">
        <v>0.04</v>
      </c>
      <c r="BA2585" s="5">
        <v>6.82</v>
      </c>
      <c r="BE2585" s="5">
        <v>0.4</v>
      </c>
      <c r="BH2585" s="5">
        <v>2.1</v>
      </c>
      <c r="BI2585" s="5">
        <v>0.24</v>
      </c>
      <c r="BO2585" s="5">
        <v>42.95</v>
      </c>
      <c r="BX2585" s="5">
        <v>11.3</v>
      </c>
    </row>
    <row r="2586" spans="1:77" x14ac:dyDescent="0.35">
      <c r="A2586" s="2" t="s">
        <v>230</v>
      </c>
      <c r="B2586" s="3">
        <v>34837</v>
      </c>
      <c r="C2586" s="4">
        <v>23</v>
      </c>
      <c r="F2586" s="5">
        <v>4.4800000000000004</v>
      </c>
      <c r="G2586" s="5">
        <v>0.04</v>
      </c>
      <c r="H2586" s="5">
        <v>0.02</v>
      </c>
      <c r="S2586" s="5">
        <v>74</v>
      </c>
      <c r="T2586" s="5">
        <v>43</v>
      </c>
      <c r="V2586" s="5">
        <v>8</v>
      </c>
      <c r="W2586" s="5">
        <v>3.51</v>
      </c>
      <c r="AB2586" s="5">
        <v>1.91</v>
      </c>
      <c r="AE2586" s="5">
        <v>16</v>
      </c>
      <c r="AJ2586" s="5">
        <v>55.3</v>
      </c>
      <c r="AN2586" s="5">
        <v>5.6</v>
      </c>
      <c r="AO2586" s="5">
        <v>1.01</v>
      </c>
      <c r="AT2586" s="5">
        <v>14</v>
      </c>
      <c r="AV2586" s="5">
        <v>59.32</v>
      </c>
      <c r="AW2586" s="5">
        <v>0.01</v>
      </c>
      <c r="AX2586" s="5">
        <v>7.0000000000000007E-2</v>
      </c>
      <c r="AY2586" s="5">
        <v>0.03</v>
      </c>
      <c r="BA2586" s="5">
        <v>6.84</v>
      </c>
      <c r="BE2586" s="5">
        <v>1.3</v>
      </c>
      <c r="BH2586" s="5">
        <v>1.98</v>
      </c>
      <c r="BI2586" s="5">
        <v>0.66</v>
      </c>
      <c r="BO2586" s="5">
        <v>45.7</v>
      </c>
      <c r="BX2586" s="5">
        <v>7.7</v>
      </c>
    </row>
    <row r="2587" spans="1:77" x14ac:dyDescent="0.35">
      <c r="A2587" s="2" t="s">
        <v>230</v>
      </c>
      <c r="B2587" s="3">
        <v>35611</v>
      </c>
      <c r="C2587" s="4">
        <v>23</v>
      </c>
      <c r="H2587" s="5">
        <v>0.42</v>
      </c>
      <c r="M2587" s="5">
        <v>0.85</v>
      </c>
      <c r="O2587" s="5">
        <v>180</v>
      </c>
      <c r="S2587" s="5">
        <v>79</v>
      </c>
      <c r="T2587" s="5">
        <v>26</v>
      </c>
      <c r="V2587" s="5">
        <v>6.2</v>
      </c>
      <c r="W2587" s="5">
        <v>2.2999999999999998</v>
      </c>
      <c r="AB2587" s="5">
        <v>21.34</v>
      </c>
      <c r="AE2587" s="5">
        <v>6</v>
      </c>
      <c r="AJ2587" s="5">
        <v>76</v>
      </c>
      <c r="AN2587" s="5">
        <v>11</v>
      </c>
      <c r="AO2587" s="5">
        <v>0.14000000000000001</v>
      </c>
      <c r="AT2587" s="5">
        <v>65</v>
      </c>
      <c r="AV2587" s="5">
        <v>0.44</v>
      </c>
      <c r="AW2587" s="5">
        <v>6.5690000000000002E-3</v>
      </c>
      <c r="AX2587" s="5">
        <v>0.08</v>
      </c>
      <c r="BA2587" s="5">
        <v>7.29</v>
      </c>
      <c r="BE2587" s="5">
        <v>0.4</v>
      </c>
      <c r="BH2587" s="5">
        <v>7.5</v>
      </c>
      <c r="BO2587" s="5">
        <v>7.9</v>
      </c>
      <c r="BP2587" s="5">
        <v>0.01</v>
      </c>
      <c r="BX2587" s="5">
        <v>11.9</v>
      </c>
      <c r="BY2587" s="5">
        <v>20</v>
      </c>
    </row>
    <row r="2588" spans="1:77" x14ac:dyDescent="0.35">
      <c r="A2588" s="2" t="s">
        <v>230</v>
      </c>
      <c r="B2588" s="3">
        <v>41582</v>
      </c>
      <c r="C2588" s="4">
        <v>24</v>
      </c>
      <c r="G2588" s="5">
        <v>3.0000000000000001E-3</v>
      </c>
      <c r="H2588" s="5">
        <v>0.44</v>
      </c>
      <c r="M2588" s="5">
        <v>0.66</v>
      </c>
      <c r="S2588" s="5">
        <v>79.5</v>
      </c>
      <c r="T2588" s="5">
        <v>20</v>
      </c>
      <c r="V2588" s="5">
        <v>3.2</v>
      </c>
      <c r="W2588" s="5">
        <v>3.23</v>
      </c>
      <c r="AB2588" s="5">
        <v>12.57</v>
      </c>
      <c r="AD2588" s="5">
        <v>1.02</v>
      </c>
      <c r="AE2588" s="5">
        <v>2.34</v>
      </c>
      <c r="AJ2588" s="5">
        <v>50</v>
      </c>
      <c r="AN2588" s="5">
        <v>14</v>
      </c>
      <c r="AO2588" s="5">
        <v>0.19</v>
      </c>
      <c r="AT2588" s="5">
        <v>8.4499999999999993</v>
      </c>
      <c r="AV2588" s="5">
        <v>0.22</v>
      </c>
      <c r="AW2588" s="5">
        <v>7.2300000000000003E-3</v>
      </c>
      <c r="AX2588" s="5">
        <v>0.01</v>
      </c>
      <c r="AY2588" s="5">
        <v>0.18</v>
      </c>
      <c r="BF2588" s="5">
        <v>0.25</v>
      </c>
      <c r="BH2588" s="5">
        <v>4.88</v>
      </c>
      <c r="BO2588" s="5">
        <v>12.4</v>
      </c>
      <c r="BQ2588" s="5">
        <v>5.7</v>
      </c>
      <c r="BR2588" s="5">
        <v>5.76</v>
      </c>
      <c r="BX2588" s="5">
        <v>9.6999999999999993</v>
      </c>
    </row>
    <row r="2589" spans="1:77" x14ac:dyDescent="0.35">
      <c r="A2589" s="2" t="s">
        <v>230</v>
      </c>
      <c r="B2589" s="3">
        <v>40891</v>
      </c>
      <c r="C2589" s="4">
        <v>25</v>
      </c>
      <c r="G2589" s="5">
        <v>2E-3</v>
      </c>
      <c r="H2589" s="5">
        <v>0.5</v>
      </c>
      <c r="M2589" s="5">
        <v>0.7</v>
      </c>
      <c r="S2589" s="5">
        <v>85.6</v>
      </c>
      <c r="T2589" s="5">
        <v>25</v>
      </c>
      <c r="V2589" s="5">
        <v>2</v>
      </c>
      <c r="W2589" s="5">
        <v>2.17</v>
      </c>
      <c r="AB2589" s="5">
        <v>21.98</v>
      </c>
      <c r="AD2589" s="5">
        <v>6.67</v>
      </c>
      <c r="AE2589" s="5">
        <v>5</v>
      </c>
      <c r="AJ2589" s="5">
        <v>72.8</v>
      </c>
      <c r="AN2589" s="5">
        <v>11.5</v>
      </c>
      <c r="AO2589" s="5">
        <v>0.1</v>
      </c>
      <c r="AT2589" s="5">
        <v>74.400000000000006</v>
      </c>
      <c r="AV2589" s="5">
        <v>0.22</v>
      </c>
      <c r="AW2589" s="5">
        <v>6.5700000000000003E-3</v>
      </c>
      <c r="AX2589" s="5">
        <v>0.05</v>
      </c>
      <c r="BA2589" s="5">
        <v>7.16</v>
      </c>
      <c r="BF2589" s="5">
        <v>0.48</v>
      </c>
      <c r="BH2589" s="5">
        <v>7.31</v>
      </c>
      <c r="BO2589" s="5">
        <v>7.2</v>
      </c>
      <c r="BQ2589" s="5">
        <v>8.17</v>
      </c>
      <c r="BR2589" s="5">
        <v>8.73</v>
      </c>
      <c r="BT2589" s="5">
        <v>87</v>
      </c>
      <c r="BX2589" s="5">
        <v>11.9</v>
      </c>
    </row>
    <row r="2590" spans="1:77" x14ac:dyDescent="0.35">
      <c r="A2590" s="2" t="s">
        <v>368</v>
      </c>
      <c r="B2590" s="3">
        <v>40063</v>
      </c>
      <c r="C2590" s="4">
        <v>32</v>
      </c>
      <c r="G2590" s="5">
        <v>6.0000000000000001E-3</v>
      </c>
      <c r="H2590" s="5">
        <v>7.0000000000000007E-2</v>
      </c>
      <c r="J2590" s="5">
        <v>1.1000000000000001</v>
      </c>
      <c r="M2590" s="5">
        <v>0.64</v>
      </c>
      <c r="N2590" s="5">
        <v>0.2</v>
      </c>
      <c r="Q2590" s="5">
        <v>0.02</v>
      </c>
      <c r="S2590" s="5">
        <v>133</v>
      </c>
      <c r="T2590" s="5">
        <v>38</v>
      </c>
      <c r="U2590" s="5">
        <v>0.5</v>
      </c>
      <c r="V2590" s="5">
        <v>1.7</v>
      </c>
      <c r="W2590" s="5">
        <v>2.21</v>
      </c>
      <c r="AB2590" s="5">
        <v>1.86</v>
      </c>
      <c r="AD2590" s="5">
        <v>4.75</v>
      </c>
      <c r="AE2590" s="5">
        <v>2.0699999999999998</v>
      </c>
      <c r="AI2590" s="5">
        <v>0.5</v>
      </c>
      <c r="AJ2590" s="5">
        <v>76.8</v>
      </c>
      <c r="AN2590" s="5">
        <v>7.89</v>
      </c>
      <c r="AO2590" s="5">
        <v>0.16</v>
      </c>
      <c r="AT2590" s="5">
        <v>17.2</v>
      </c>
      <c r="AU2590" s="5">
        <v>0.5</v>
      </c>
      <c r="AV2590" s="5">
        <v>0.22</v>
      </c>
      <c r="AW2590" s="5">
        <v>6.2399999999999999E-3</v>
      </c>
      <c r="AX2590" s="5">
        <v>0.02</v>
      </c>
      <c r="BA2590" s="5">
        <v>7.11</v>
      </c>
      <c r="BC2590" s="5">
        <v>1E-3</v>
      </c>
      <c r="BE2590" s="5">
        <v>0.1</v>
      </c>
      <c r="BF2590" s="5">
        <v>0.22</v>
      </c>
      <c r="BH2590" s="5">
        <v>5.73</v>
      </c>
      <c r="BO2590" s="5">
        <v>86.9</v>
      </c>
      <c r="BW2590" s="5">
        <v>0.5</v>
      </c>
      <c r="BX2590" s="5">
        <v>10.3</v>
      </c>
      <c r="BY2590" s="5">
        <v>0.6</v>
      </c>
    </row>
    <row r="2591" spans="1:77" x14ac:dyDescent="0.35">
      <c r="A2591" s="2" t="s">
        <v>368</v>
      </c>
      <c r="B2591" s="3">
        <v>40891</v>
      </c>
      <c r="C2591" s="4">
        <v>25</v>
      </c>
      <c r="G2591" s="5">
        <v>3.0000000000000001E-3</v>
      </c>
      <c r="H2591" s="5">
        <v>0.51</v>
      </c>
      <c r="M2591" s="5">
        <v>0.52</v>
      </c>
      <c r="S2591" s="5">
        <v>57.9</v>
      </c>
      <c r="T2591" s="5">
        <v>107</v>
      </c>
      <c r="V2591" s="5">
        <v>2.1</v>
      </c>
      <c r="W2591" s="5">
        <v>1.02</v>
      </c>
      <c r="AB2591" s="5">
        <v>24.65</v>
      </c>
      <c r="AD2591" s="5">
        <v>5.01</v>
      </c>
      <c r="AE2591" s="5">
        <v>6.57</v>
      </c>
      <c r="AJ2591" s="5">
        <v>92.4</v>
      </c>
      <c r="AN2591" s="5">
        <v>9.84</v>
      </c>
      <c r="AO2591" s="5">
        <v>0.09</v>
      </c>
      <c r="AT2591" s="5">
        <v>142</v>
      </c>
      <c r="AV2591" s="5">
        <v>0.22</v>
      </c>
      <c r="AW2591" s="5">
        <v>3.2799999999999999E-3</v>
      </c>
      <c r="AX2591" s="5">
        <v>0.05</v>
      </c>
      <c r="BA2591" s="5">
        <v>7.21</v>
      </c>
      <c r="BF2591" s="5">
        <v>0.57999999999999996</v>
      </c>
      <c r="BH2591" s="5">
        <v>6.42</v>
      </c>
      <c r="BO2591" s="5">
        <v>9.39</v>
      </c>
      <c r="BQ2591" s="5">
        <v>9.64</v>
      </c>
      <c r="BR2591" s="5">
        <v>10.130000000000001</v>
      </c>
      <c r="BT2591" s="5">
        <v>77</v>
      </c>
      <c r="BX2591" s="5">
        <v>12.7</v>
      </c>
    </row>
    <row r="2592" spans="1:77" x14ac:dyDescent="0.35">
      <c r="A2592" s="2" t="s">
        <v>368</v>
      </c>
      <c r="B2592" s="3">
        <v>41970</v>
      </c>
      <c r="C2592" s="4">
        <v>33</v>
      </c>
      <c r="G2592" s="5">
        <v>8.0000000000000002E-3</v>
      </c>
      <c r="H2592" s="5">
        <v>0.01</v>
      </c>
      <c r="J2592" s="5">
        <v>0.5</v>
      </c>
      <c r="M2592" s="5">
        <v>0.67</v>
      </c>
      <c r="N2592" s="5">
        <v>0.2</v>
      </c>
      <c r="Q2592" s="5">
        <v>0.04</v>
      </c>
      <c r="S2592" s="5">
        <v>126</v>
      </c>
      <c r="T2592" s="5">
        <v>31</v>
      </c>
      <c r="U2592" s="5">
        <v>0.3</v>
      </c>
      <c r="V2592" s="5">
        <v>8</v>
      </c>
      <c r="W2592" s="5">
        <v>0.01</v>
      </c>
      <c r="AB2592" s="5">
        <v>2.29</v>
      </c>
      <c r="AD2592" s="5">
        <v>3.52</v>
      </c>
      <c r="AE2592" s="5">
        <v>3.98</v>
      </c>
      <c r="AI2592" s="5">
        <v>4.9000000000000004</v>
      </c>
      <c r="AJ2592" s="5">
        <v>74.5</v>
      </c>
      <c r="AN2592" s="5">
        <v>8.41</v>
      </c>
      <c r="AO2592" s="5">
        <v>0.1</v>
      </c>
      <c r="AT2592" s="5">
        <v>23</v>
      </c>
      <c r="AU2592" s="5">
        <v>2.4</v>
      </c>
      <c r="AV2592" s="5">
        <v>31.82</v>
      </c>
      <c r="AW2592" s="5">
        <v>0.76</v>
      </c>
      <c r="AX2592" s="5">
        <v>0.05</v>
      </c>
      <c r="AY2592" s="5">
        <v>0.02</v>
      </c>
      <c r="BA2592" s="5">
        <v>6.95</v>
      </c>
      <c r="BC2592" s="5">
        <v>2.3E-3</v>
      </c>
      <c r="BF2592" s="5">
        <v>3.04</v>
      </c>
      <c r="BH2592" s="5">
        <v>5.26</v>
      </c>
      <c r="BO2592" s="5">
        <v>54.8</v>
      </c>
      <c r="BQ2592" s="5">
        <v>7.81</v>
      </c>
      <c r="BR2592" s="5">
        <v>8.09</v>
      </c>
      <c r="BX2592" s="5">
        <v>11.2</v>
      </c>
      <c r="BY2592" s="5">
        <v>1</v>
      </c>
    </row>
    <row r="2593" spans="1:77" x14ac:dyDescent="0.35">
      <c r="A2593" s="2" t="s">
        <v>368</v>
      </c>
      <c r="B2593" s="3">
        <v>31608</v>
      </c>
      <c r="C2593" s="4">
        <v>19</v>
      </c>
      <c r="H2593" s="5">
        <v>0.06</v>
      </c>
      <c r="M2593" s="5">
        <v>0.09</v>
      </c>
      <c r="S2593" s="5">
        <v>33.200000000000003</v>
      </c>
      <c r="T2593" s="5">
        <v>11</v>
      </c>
      <c r="W2593" s="5">
        <v>1.31</v>
      </c>
      <c r="AB2593" s="5">
        <v>9.6</v>
      </c>
      <c r="AE2593" s="5">
        <v>0.54</v>
      </c>
      <c r="AJ2593" s="5">
        <v>21</v>
      </c>
      <c r="AO2593" s="5">
        <v>0.1</v>
      </c>
      <c r="AT2593" s="5">
        <v>3.8</v>
      </c>
      <c r="AV2593" s="5">
        <v>0.44</v>
      </c>
      <c r="AW2593" s="5">
        <v>0.01</v>
      </c>
      <c r="AX2593" s="5">
        <v>0.03</v>
      </c>
      <c r="BA2593" s="5">
        <v>7.6</v>
      </c>
      <c r="BE2593" s="5">
        <v>0.1</v>
      </c>
      <c r="BH2593" s="5">
        <v>2.34</v>
      </c>
      <c r="BO2593" s="5">
        <v>28.8</v>
      </c>
      <c r="BU2593" s="5">
        <v>1</v>
      </c>
      <c r="BX2593" s="5">
        <v>11</v>
      </c>
    </row>
    <row r="2594" spans="1:77" x14ac:dyDescent="0.35">
      <c r="A2594" s="2" t="s">
        <v>368</v>
      </c>
      <c r="B2594" s="3">
        <v>41582</v>
      </c>
      <c r="C2594" s="4">
        <v>24</v>
      </c>
      <c r="G2594" s="5">
        <v>3.0000000000000001E-3</v>
      </c>
      <c r="H2594" s="5">
        <v>0.28000000000000003</v>
      </c>
      <c r="M2594" s="5">
        <v>0.2</v>
      </c>
      <c r="S2594" s="5">
        <v>91.4</v>
      </c>
      <c r="T2594" s="5">
        <v>19</v>
      </c>
      <c r="V2594" s="5">
        <v>2</v>
      </c>
      <c r="W2594" s="5">
        <v>1.83</v>
      </c>
      <c r="AB2594" s="5">
        <v>13.07</v>
      </c>
      <c r="AD2594" s="5">
        <v>6.73</v>
      </c>
      <c r="AE2594" s="5">
        <v>2.31</v>
      </c>
      <c r="AJ2594" s="5">
        <v>53</v>
      </c>
      <c r="AN2594" s="5">
        <v>9.34</v>
      </c>
      <c r="AO2594" s="5">
        <v>0.11</v>
      </c>
      <c r="AT2594" s="5">
        <v>10.3</v>
      </c>
      <c r="AV2594" s="5">
        <v>0.22</v>
      </c>
      <c r="AW2594" s="5">
        <v>3.2799999999999999E-3</v>
      </c>
      <c r="AX2594" s="5">
        <v>0.01</v>
      </c>
      <c r="AY2594" s="5">
        <v>0.13</v>
      </c>
      <c r="BF2594" s="5">
        <v>0.22</v>
      </c>
      <c r="BH2594" s="5">
        <v>4.3899999999999997</v>
      </c>
      <c r="BO2594" s="5">
        <v>31.2</v>
      </c>
      <c r="BQ2594" s="5">
        <v>5.58</v>
      </c>
      <c r="BR2594" s="5">
        <v>5.96</v>
      </c>
      <c r="BX2594" s="5">
        <v>9.1</v>
      </c>
    </row>
    <row r="2595" spans="1:77" x14ac:dyDescent="0.35">
      <c r="A2595" s="2" t="s">
        <v>368</v>
      </c>
      <c r="B2595" s="3">
        <v>32051</v>
      </c>
      <c r="C2595" s="4">
        <v>13</v>
      </c>
      <c r="H2595" s="5">
        <v>0.64</v>
      </c>
      <c r="S2595" s="5">
        <v>31</v>
      </c>
      <c r="T2595" s="5">
        <v>12</v>
      </c>
      <c r="W2595" s="5">
        <v>1.4</v>
      </c>
      <c r="AE2595" s="5">
        <v>1.3</v>
      </c>
      <c r="AN2595" s="5">
        <v>1.7</v>
      </c>
      <c r="AO2595" s="5">
        <v>0.11</v>
      </c>
      <c r="AT2595" s="5">
        <v>5.8</v>
      </c>
      <c r="AV2595" s="5">
        <v>0.44</v>
      </c>
      <c r="AW2595" s="5">
        <v>0.01</v>
      </c>
      <c r="AX2595" s="5">
        <v>0.01</v>
      </c>
      <c r="BH2595" s="5">
        <v>1.45</v>
      </c>
      <c r="BO2595" s="5">
        <v>16</v>
      </c>
    </row>
    <row r="2596" spans="1:77" x14ac:dyDescent="0.35">
      <c r="A2596" s="2" t="s">
        <v>368</v>
      </c>
      <c r="B2596" s="3">
        <v>41583</v>
      </c>
      <c r="C2596" s="4">
        <v>24</v>
      </c>
      <c r="G2596" s="5">
        <v>3.0000000000000001E-3</v>
      </c>
      <c r="H2596" s="5">
        <v>0.04</v>
      </c>
      <c r="M2596" s="5">
        <v>0.11</v>
      </c>
      <c r="S2596" s="5">
        <v>33.6</v>
      </c>
      <c r="T2596" s="5">
        <v>7.7</v>
      </c>
      <c r="V2596" s="5">
        <v>0.93</v>
      </c>
      <c r="W2596" s="5">
        <v>0.19</v>
      </c>
      <c r="AB2596" s="5">
        <v>7.1</v>
      </c>
      <c r="AD2596" s="5">
        <v>2.38</v>
      </c>
      <c r="AE2596" s="5">
        <v>0.96</v>
      </c>
      <c r="AJ2596" s="5">
        <v>21.7</v>
      </c>
      <c r="AN2596" s="5">
        <v>1.89</v>
      </c>
      <c r="AO2596" s="5">
        <v>0.01</v>
      </c>
      <c r="AT2596" s="5">
        <v>5.84</v>
      </c>
      <c r="AV2596" s="5">
        <v>0.22</v>
      </c>
      <c r="AW2596" s="5">
        <v>3.2799999999999999E-3</v>
      </c>
      <c r="AX2596" s="5">
        <v>0.01</v>
      </c>
      <c r="AY2596" s="5">
        <v>0.02</v>
      </c>
      <c r="BF2596" s="5">
        <v>0.19</v>
      </c>
      <c r="BH2596" s="5">
        <v>1.49</v>
      </c>
      <c r="BO2596" s="5">
        <v>17.8</v>
      </c>
      <c r="BQ2596" s="5">
        <v>2.08</v>
      </c>
      <c r="BR2596" s="5">
        <v>2.13</v>
      </c>
      <c r="BX2596" s="5">
        <v>10.8</v>
      </c>
    </row>
    <row r="2597" spans="1:77" x14ac:dyDescent="0.35">
      <c r="A2597" s="2" t="s">
        <v>368</v>
      </c>
      <c r="B2597" s="3">
        <v>38685</v>
      </c>
      <c r="C2597" s="4">
        <v>33</v>
      </c>
      <c r="F2597" s="5">
        <v>0.03</v>
      </c>
      <c r="H2597" s="5">
        <v>0.12</v>
      </c>
      <c r="J2597" s="5">
        <v>1</v>
      </c>
      <c r="M2597" s="5">
        <v>0.2</v>
      </c>
      <c r="N2597" s="5">
        <v>2</v>
      </c>
      <c r="Q2597" s="5">
        <v>0.5</v>
      </c>
      <c r="S2597" s="5">
        <v>91.5</v>
      </c>
      <c r="T2597" s="5">
        <v>39</v>
      </c>
      <c r="U2597" s="5">
        <v>1</v>
      </c>
      <c r="V2597" s="5">
        <v>1.7</v>
      </c>
      <c r="W2597" s="5">
        <v>0.89</v>
      </c>
      <c r="AB2597" s="5">
        <v>10.15</v>
      </c>
      <c r="AD2597" s="5">
        <v>0.38</v>
      </c>
      <c r="AE2597" s="5">
        <v>1.2</v>
      </c>
      <c r="AI2597" s="5">
        <v>1</v>
      </c>
      <c r="AJ2597" s="5">
        <v>48.5</v>
      </c>
      <c r="AN2597" s="5">
        <v>7</v>
      </c>
      <c r="AO2597" s="5">
        <v>0.2</v>
      </c>
      <c r="AT2597" s="5">
        <v>11.1</v>
      </c>
      <c r="AU2597" s="5">
        <v>2</v>
      </c>
      <c r="AV2597" s="5">
        <v>0.44</v>
      </c>
      <c r="AW2597" s="5">
        <v>0.03</v>
      </c>
      <c r="AX2597" s="5">
        <v>0.06</v>
      </c>
      <c r="BA2597" s="5">
        <v>7.3</v>
      </c>
      <c r="BC2597" s="5">
        <v>0.1</v>
      </c>
      <c r="BE2597" s="5">
        <v>0.7</v>
      </c>
      <c r="BH2597" s="5">
        <v>3.1</v>
      </c>
      <c r="BI2597" s="5">
        <v>0.1</v>
      </c>
      <c r="BO2597" s="5">
        <v>71</v>
      </c>
      <c r="BQ2597" s="5">
        <v>-5.67</v>
      </c>
      <c r="BR2597" s="5">
        <v>5.7</v>
      </c>
      <c r="BX2597" s="5">
        <v>10</v>
      </c>
      <c r="BY2597" s="5">
        <v>5</v>
      </c>
    </row>
    <row r="2598" spans="1:77" x14ac:dyDescent="0.35">
      <c r="A2598" s="2" t="s">
        <v>368</v>
      </c>
      <c r="B2598" s="3">
        <v>32083</v>
      </c>
      <c r="C2598" s="4">
        <v>20</v>
      </c>
      <c r="H2598" s="5">
        <v>0.28000000000000003</v>
      </c>
      <c r="M2598" s="5">
        <v>0.48</v>
      </c>
      <c r="S2598" s="5">
        <v>71</v>
      </c>
      <c r="T2598" s="5">
        <v>14.6</v>
      </c>
      <c r="V2598" s="5">
        <v>3</v>
      </c>
      <c r="W2598" s="5">
        <v>1.7</v>
      </c>
      <c r="AB2598" s="5">
        <v>11.86</v>
      </c>
      <c r="AE2598" s="5">
        <v>2.2000000000000002</v>
      </c>
      <c r="AJ2598" s="5">
        <v>42.8</v>
      </c>
      <c r="AN2598" s="5">
        <v>8.5</v>
      </c>
      <c r="AO2598" s="5">
        <v>0.12</v>
      </c>
      <c r="AT2598" s="5">
        <v>9.5</v>
      </c>
      <c r="AV2598" s="5">
        <v>0.44</v>
      </c>
      <c r="AW2598" s="5">
        <v>0.01</v>
      </c>
      <c r="AX2598" s="5">
        <v>0.01</v>
      </c>
      <c r="BA2598" s="5">
        <v>7.3</v>
      </c>
      <c r="BE2598" s="5">
        <v>0.2</v>
      </c>
      <c r="BH2598" s="5">
        <v>4.24</v>
      </c>
      <c r="BO2598" s="5">
        <v>21.4</v>
      </c>
      <c r="BX2598" s="5">
        <v>9.6999999999999993</v>
      </c>
    </row>
    <row r="2599" spans="1:77" x14ac:dyDescent="0.35">
      <c r="A2599" s="2" t="s">
        <v>368</v>
      </c>
      <c r="B2599" s="3">
        <v>42320</v>
      </c>
      <c r="C2599" s="4">
        <v>31</v>
      </c>
      <c r="G2599" s="5">
        <v>1.8400000000000001E-3</v>
      </c>
      <c r="H2599" s="5">
        <v>7.0000000000000007E-2</v>
      </c>
      <c r="J2599" s="5">
        <v>1.1000000000000001</v>
      </c>
      <c r="M2599" s="5">
        <v>0.61</v>
      </c>
      <c r="N2599" s="5">
        <v>0.2</v>
      </c>
      <c r="Q2599" s="5">
        <v>0.02</v>
      </c>
      <c r="S2599" s="5">
        <v>143</v>
      </c>
      <c r="T2599" s="5">
        <v>44</v>
      </c>
      <c r="U2599" s="5">
        <v>0.2</v>
      </c>
      <c r="V2599" s="5">
        <v>1.7</v>
      </c>
      <c r="W2599" s="5">
        <v>1.53</v>
      </c>
      <c r="AB2599" s="5">
        <v>1.17</v>
      </c>
      <c r="AC2599" s="5">
        <v>10</v>
      </c>
      <c r="AD2599" s="5">
        <v>0.57999999999999996</v>
      </c>
      <c r="AE2599" s="5">
        <v>1.92</v>
      </c>
      <c r="AI2599" s="5">
        <v>0.5</v>
      </c>
      <c r="AN2599" s="5">
        <v>8.52</v>
      </c>
      <c r="AO2599" s="5">
        <v>0.16</v>
      </c>
      <c r="AT2599" s="5">
        <v>18.8</v>
      </c>
      <c r="AU2599" s="5">
        <v>0.5</v>
      </c>
      <c r="AV2599" s="5">
        <v>0.22</v>
      </c>
      <c r="AW2599" s="5">
        <v>8.5400000000000007E-3</v>
      </c>
      <c r="AX2599" s="5">
        <v>0.04</v>
      </c>
      <c r="BA2599" s="5">
        <v>6.95</v>
      </c>
      <c r="BC2599" s="5">
        <v>1E-3</v>
      </c>
      <c r="BH2599" s="5">
        <v>5.92</v>
      </c>
      <c r="BO2599" s="5">
        <v>80.900000000000006</v>
      </c>
      <c r="BQ2599" s="5">
        <v>8.85</v>
      </c>
      <c r="BR2599" s="5">
        <v>8.8000000000000007</v>
      </c>
      <c r="BX2599" s="5">
        <v>10.9</v>
      </c>
      <c r="BY2599" s="5">
        <v>1.5</v>
      </c>
    </row>
    <row r="2600" spans="1:77" x14ac:dyDescent="0.35">
      <c r="A2600" s="2" t="s">
        <v>368</v>
      </c>
      <c r="B2600" s="3">
        <v>41883</v>
      </c>
      <c r="C2600" s="4">
        <v>25</v>
      </c>
      <c r="G2600" s="5">
        <v>4.0000000000000001E-3</v>
      </c>
      <c r="H2600" s="5">
        <v>0.08</v>
      </c>
      <c r="M2600" s="5">
        <v>0.83</v>
      </c>
      <c r="S2600" s="5">
        <v>160</v>
      </c>
      <c r="T2600" s="5">
        <v>50</v>
      </c>
      <c r="V2600" s="5">
        <v>1.7</v>
      </c>
      <c r="W2600" s="5">
        <v>2.5099999999999998</v>
      </c>
      <c r="AB2600" s="5">
        <v>1.83</v>
      </c>
      <c r="AD2600" s="5">
        <v>5.29</v>
      </c>
      <c r="AE2600" s="5">
        <v>1.92</v>
      </c>
      <c r="AJ2600" s="5">
        <v>84.5</v>
      </c>
      <c r="AN2600" s="5">
        <v>9.15</v>
      </c>
      <c r="AO2600" s="5">
        <v>0.17</v>
      </c>
      <c r="AT2600" s="5">
        <v>19</v>
      </c>
      <c r="AV2600" s="5">
        <v>0.22</v>
      </c>
      <c r="AW2600" s="5">
        <v>3.2799999999999999E-3</v>
      </c>
      <c r="AX2600" s="5">
        <v>0.01</v>
      </c>
      <c r="AY2600" s="5">
        <v>0.04</v>
      </c>
      <c r="BA2600" s="5">
        <v>7.12</v>
      </c>
      <c r="BF2600" s="5">
        <v>0.11</v>
      </c>
      <c r="BH2600" s="5">
        <v>5.95</v>
      </c>
      <c r="BO2600" s="5">
        <v>91</v>
      </c>
      <c r="BQ2600" s="5">
        <v>9.26</v>
      </c>
      <c r="BR2600" s="5">
        <v>9.76</v>
      </c>
      <c r="BX2600" s="5">
        <v>10.3</v>
      </c>
    </row>
    <row r="2601" spans="1:77" x14ac:dyDescent="0.35">
      <c r="A2601" s="2" t="s">
        <v>368</v>
      </c>
      <c r="B2601" s="3">
        <v>41582</v>
      </c>
      <c r="C2601" s="4">
        <v>24</v>
      </c>
      <c r="G2601" s="5">
        <v>4.0000000000000001E-3</v>
      </c>
      <c r="H2601" s="5">
        <v>7.0000000000000007E-2</v>
      </c>
      <c r="M2601" s="5">
        <v>0.84</v>
      </c>
      <c r="S2601" s="5">
        <v>158</v>
      </c>
      <c r="T2601" s="5">
        <v>53</v>
      </c>
      <c r="V2601" s="5">
        <v>1.7</v>
      </c>
      <c r="W2601" s="5">
        <v>2.42</v>
      </c>
      <c r="AB2601" s="5">
        <v>1.1000000000000001</v>
      </c>
      <c r="AD2601" s="5">
        <v>2.92</v>
      </c>
      <c r="AE2601" s="5">
        <v>2.14</v>
      </c>
      <c r="AJ2601" s="5">
        <v>87.2</v>
      </c>
      <c r="AN2601" s="5">
        <v>9.1999999999999993</v>
      </c>
      <c r="AO2601" s="5">
        <v>0.18</v>
      </c>
      <c r="AT2601" s="5">
        <v>19.100000000000001</v>
      </c>
      <c r="AV2601" s="5">
        <v>0.22</v>
      </c>
      <c r="AW2601" s="5">
        <v>8.5400000000000007E-3</v>
      </c>
      <c r="AX2601" s="5">
        <v>0.01</v>
      </c>
      <c r="AY2601" s="5">
        <v>0.06</v>
      </c>
      <c r="BF2601" s="5">
        <v>0.24</v>
      </c>
      <c r="BH2601" s="5">
        <v>6.03</v>
      </c>
      <c r="BO2601" s="5">
        <v>90</v>
      </c>
      <c r="BQ2601" s="5">
        <v>9.4</v>
      </c>
      <c r="BR2601" s="5">
        <v>9.68</v>
      </c>
      <c r="BX2601" s="5">
        <v>10.3</v>
      </c>
    </row>
    <row r="2602" spans="1:77" x14ac:dyDescent="0.35">
      <c r="A2602" s="2" t="s">
        <v>368</v>
      </c>
      <c r="B2602" s="3">
        <v>41039</v>
      </c>
      <c r="C2602" s="4">
        <v>38</v>
      </c>
      <c r="G2602" s="5">
        <v>4.0000000000000001E-3</v>
      </c>
      <c r="H2602" s="5">
        <v>7.0000000000000007E-2</v>
      </c>
      <c r="J2602" s="5">
        <v>0.9</v>
      </c>
      <c r="M2602" s="5">
        <v>0.31</v>
      </c>
      <c r="N2602" s="5">
        <v>0.2</v>
      </c>
      <c r="Q2602" s="5">
        <v>0.02</v>
      </c>
      <c r="S2602" s="5">
        <v>155</v>
      </c>
      <c r="T2602" s="5">
        <v>47</v>
      </c>
      <c r="U2602" s="5">
        <v>0.2</v>
      </c>
      <c r="V2602" s="5">
        <v>1.8</v>
      </c>
      <c r="W2602" s="5">
        <v>2.5</v>
      </c>
      <c r="AB2602" s="5">
        <v>1.47</v>
      </c>
      <c r="AD2602" s="5">
        <v>3.26</v>
      </c>
      <c r="AE2602" s="5">
        <v>2.06</v>
      </c>
      <c r="AI2602" s="5">
        <v>0.5</v>
      </c>
      <c r="AJ2602" s="5">
        <v>84.3</v>
      </c>
      <c r="AN2602" s="5">
        <v>9.3699999999999992</v>
      </c>
      <c r="AO2602" s="5">
        <v>0.18</v>
      </c>
      <c r="AS2602" s="5">
        <v>0.76</v>
      </c>
      <c r="AT2602" s="5">
        <v>18.2</v>
      </c>
      <c r="AU2602" s="5">
        <v>0.5</v>
      </c>
      <c r="AV2602" s="5">
        <v>0.22</v>
      </c>
      <c r="AW2602" s="5">
        <v>8.5400000000000007E-3</v>
      </c>
      <c r="AX2602" s="5">
        <v>0.04</v>
      </c>
      <c r="AY2602" s="5">
        <v>7.0000000000000007E-2</v>
      </c>
      <c r="BA2602" s="5">
        <v>6.98</v>
      </c>
      <c r="BC2602" s="5">
        <v>1E-3</v>
      </c>
      <c r="BF2602" s="5">
        <v>0.62</v>
      </c>
      <c r="BH2602" s="5">
        <v>6.14</v>
      </c>
      <c r="BO2602" s="5">
        <v>82.8</v>
      </c>
      <c r="BQ2602" s="5">
        <v>9.19</v>
      </c>
      <c r="BR2602" s="5">
        <v>9.5</v>
      </c>
      <c r="BS2602" s="5">
        <v>0.2</v>
      </c>
      <c r="BT2602" s="5">
        <v>77</v>
      </c>
      <c r="BV2602" s="5">
        <v>0.14000000000000001</v>
      </c>
      <c r="BW2602" s="5">
        <v>0.18</v>
      </c>
      <c r="BX2602" s="5">
        <v>9.6999999999999993</v>
      </c>
      <c r="BY2602" s="5">
        <v>0.5</v>
      </c>
    </row>
    <row r="2603" spans="1:77" x14ac:dyDescent="0.35">
      <c r="A2603" s="2" t="s">
        <v>368</v>
      </c>
      <c r="B2603" s="3">
        <v>35611</v>
      </c>
      <c r="C2603" s="4">
        <v>23</v>
      </c>
      <c r="H2603" s="5">
        <v>0.48</v>
      </c>
      <c r="M2603" s="5">
        <v>0.5</v>
      </c>
      <c r="O2603" s="5">
        <v>290</v>
      </c>
      <c r="S2603" s="5">
        <v>54</v>
      </c>
      <c r="T2603" s="5">
        <v>130</v>
      </c>
      <c r="V2603" s="5">
        <v>2.9</v>
      </c>
      <c r="W2603" s="5">
        <v>1.1000000000000001</v>
      </c>
      <c r="AB2603" s="5">
        <v>24.13</v>
      </c>
      <c r="AE2603" s="5">
        <v>8.4</v>
      </c>
      <c r="AJ2603" s="5">
        <v>103</v>
      </c>
      <c r="AN2603" s="5">
        <v>8.8000000000000007</v>
      </c>
      <c r="AO2603" s="5">
        <v>0.1</v>
      </c>
      <c r="AT2603" s="5">
        <v>150</v>
      </c>
      <c r="AV2603" s="5">
        <v>0.44</v>
      </c>
      <c r="AW2603" s="5">
        <v>0.01</v>
      </c>
      <c r="AX2603" s="5">
        <v>0.09</v>
      </c>
      <c r="BA2603" s="5">
        <v>7.33</v>
      </c>
      <c r="BE2603" s="5">
        <v>0.3</v>
      </c>
      <c r="BH2603" s="5">
        <v>6.5</v>
      </c>
      <c r="BO2603" s="5">
        <v>9.1999999999999993</v>
      </c>
      <c r="BP2603" s="5">
        <v>0.01</v>
      </c>
      <c r="BX2603" s="5">
        <v>10.6</v>
      </c>
      <c r="BY2603" s="5">
        <v>10</v>
      </c>
    </row>
    <row r="2604" spans="1:77" x14ac:dyDescent="0.35">
      <c r="A2604" s="2" t="s">
        <v>368</v>
      </c>
      <c r="B2604" s="3">
        <v>36472</v>
      </c>
      <c r="C2604" s="4">
        <v>23</v>
      </c>
      <c r="F2604" s="5">
        <v>0.01</v>
      </c>
      <c r="G2604" s="5">
        <v>0.01</v>
      </c>
      <c r="H2604" s="5">
        <v>0.17</v>
      </c>
      <c r="M2604" s="5">
        <v>0.69</v>
      </c>
      <c r="S2604" s="5">
        <v>130</v>
      </c>
      <c r="T2604" s="5">
        <v>52</v>
      </c>
      <c r="V2604" s="5">
        <v>2.2000000000000002</v>
      </c>
      <c r="W2604" s="5">
        <v>0.04</v>
      </c>
      <c r="AB2604" s="5">
        <v>7.22</v>
      </c>
      <c r="AE2604" s="5">
        <v>1.8</v>
      </c>
      <c r="AJ2604" s="5">
        <v>83.7</v>
      </c>
      <c r="AN2604" s="5">
        <v>15</v>
      </c>
      <c r="AO2604" s="5">
        <v>0.04</v>
      </c>
      <c r="AT2604" s="5">
        <v>9</v>
      </c>
      <c r="AV2604" s="5">
        <v>0.88</v>
      </c>
      <c r="AW2604" s="5">
        <v>3.284E-3</v>
      </c>
      <c r="AX2604" s="5">
        <v>0.05</v>
      </c>
      <c r="AZ2604" s="5">
        <v>0.02</v>
      </c>
      <c r="BA2604" s="5">
        <v>6.94</v>
      </c>
      <c r="BE2604" s="5">
        <v>0.7</v>
      </c>
      <c r="BH2604" s="5">
        <v>5.48</v>
      </c>
      <c r="BO2604" s="5">
        <v>91.7</v>
      </c>
      <c r="BX2604" s="5">
        <v>9.6999999999999993</v>
      </c>
    </row>
    <row r="2605" spans="1:77" x14ac:dyDescent="0.35">
      <c r="A2605" s="2" t="s">
        <v>368</v>
      </c>
      <c r="B2605" s="3">
        <v>41771</v>
      </c>
      <c r="C2605" s="4">
        <v>26</v>
      </c>
      <c r="G2605" s="5">
        <v>2E-3</v>
      </c>
      <c r="H2605" s="5">
        <v>0.02</v>
      </c>
      <c r="M2605" s="5">
        <v>0.54</v>
      </c>
      <c r="S2605" s="5">
        <v>130</v>
      </c>
      <c r="T2605" s="5">
        <v>32</v>
      </c>
      <c r="U2605" s="5">
        <v>0.2</v>
      </c>
      <c r="V2605" s="5">
        <v>2.1</v>
      </c>
      <c r="W2605" s="5">
        <v>0.11</v>
      </c>
      <c r="AB2605" s="5">
        <v>8.2100000000000009</v>
      </c>
      <c r="AD2605" s="5">
        <v>1.84</v>
      </c>
      <c r="AE2605" s="5">
        <v>2.21</v>
      </c>
      <c r="AJ2605" s="5">
        <v>76.3</v>
      </c>
      <c r="AN2605" s="5">
        <v>10.7</v>
      </c>
      <c r="AO2605" s="5">
        <v>0.02</v>
      </c>
      <c r="AT2605" s="5">
        <v>13.9</v>
      </c>
      <c r="AV2605" s="5">
        <v>33.200000000000003</v>
      </c>
      <c r="AW2605" s="5">
        <v>0.06</v>
      </c>
      <c r="AX2605" s="5">
        <v>0.12</v>
      </c>
      <c r="AY2605" s="5">
        <v>0.04</v>
      </c>
      <c r="BA2605" s="5">
        <v>7.29</v>
      </c>
      <c r="BF2605" s="5">
        <v>1.29</v>
      </c>
      <c r="BH2605" s="5">
        <v>5.39</v>
      </c>
      <c r="BO2605" s="5">
        <v>65</v>
      </c>
      <c r="BQ2605" s="5">
        <v>8.19</v>
      </c>
      <c r="BR2605" s="5">
        <v>8.0399999999999991</v>
      </c>
      <c r="BX2605" s="5">
        <v>9.4</v>
      </c>
    </row>
    <row r="2606" spans="1:77" x14ac:dyDescent="0.35">
      <c r="A2606" s="2" t="s">
        <v>368</v>
      </c>
      <c r="B2606" s="3">
        <v>38491</v>
      </c>
      <c r="C2606" s="4">
        <v>32</v>
      </c>
      <c r="F2606" s="5">
        <v>3.0000000000000001E-3</v>
      </c>
      <c r="G2606" s="5">
        <v>1E-3</v>
      </c>
      <c r="H2606" s="5">
        <v>0.04</v>
      </c>
      <c r="J2606" s="5">
        <v>0.2</v>
      </c>
      <c r="M2606" s="5">
        <v>0.41</v>
      </c>
      <c r="N2606" s="5">
        <v>0.5</v>
      </c>
      <c r="O2606" s="5">
        <v>15</v>
      </c>
      <c r="Q2606" s="5">
        <v>0.02</v>
      </c>
      <c r="S2606" s="5">
        <v>152</v>
      </c>
      <c r="T2606" s="5">
        <v>35</v>
      </c>
      <c r="U2606" s="5">
        <v>0.2</v>
      </c>
      <c r="V2606" s="5">
        <v>1.7</v>
      </c>
      <c r="W2606" s="5">
        <v>0.01</v>
      </c>
      <c r="AB2606" s="5">
        <v>6.8</v>
      </c>
      <c r="AE2606" s="5">
        <v>1.33</v>
      </c>
      <c r="AI2606" s="5">
        <v>0.8</v>
      </c>
      <c r="AJ2606" s="5">
        <v>88.6</v>
      </c>
      <c r="AN2606" s="5">
        <v>14.6</v>
      </c>
      <c r="AO2606" s="5">
        <v>0.01</v>
      </c>
      <c r="AT2606" s="5">
        <v>11.7</v>
      </c>
      <c r="AU2606" s="5">
        <v>0.5</v>
      </c>
      <c r="AV2606" s="5">
        <v>17.920000000000002</v>
      </c>
      <c r="AW2606" s="5">
        <v>0.02</v>
      </c>
      <c r="AX2606" s="5">
        <v>0.05</v>
      </c>
      <c r="AZ2606" s="5">
        <v>0.02</v>
      </c>
      <c r="BA2606" s="5">
        <v>7.11</v>
      </c>
      <c r="BC2606" s="5">
        <v>1E-3</v>
      </c>
      <c r="BE2606" s="5">
        <v>0.6</v>
      </c>
      <c r="BH2606" s="5">
        <v>6.18</v>
      </c>
      <c r="BO2606" s="5">
        <v>106</v>
      </c>
      <c r="BX2606" s="5">
        <v>9.4</v>
      </c>
      <c r="BY2606" s="5">
        <v>0.8</v>
      </c>
    </row>
    <row r="2607" spans="1:77" x14ac:dyDescent="0.35">
      <c r="A2607" s="2" t="s">
        <v>368</v>
      </c>
      <c r="B2607" s="3">
        <v>38272</v>
      </c>
      <c r="C2607" s="4">
        <v>32</v>
      </c>
      <c r="F2607" s="5">
        <v>3.0000000000000001E-3</v>
      </c>
      <c r="G2607" s="5">
        <v>1E-3</v>
      </c>
      <c r="H2607" s="5">
        <v>0.03</v>
      </c>
      <c r="J2607" s="5">
        <v>0.3</v>
      </c>
      <c r="M2607" s="5">
        <v>0.6</v>
      </c>
      <c r="N2607" s="5">
        <v>0.3</v>
      </c>
      <c r="O2607" s="5">
        <v>10</v>
      </c>
      <c r="Q2607" s="5">
        <v>0.02</v>
      </c>
      <c r="S2607" s="5">
        <v>155</v>
      </c>
      <c r="T2607" s="5">
        <v>35</v>
      </c>
      <c r="U2607" s="5">
        <v>0.3</v>
      </c>
      <c r="V2607" s="5">
        <v>1.7</v>
      </c>
      <c r="W2607" s="5">
        <v>0.01</v>
      </c>
      <c r="AB2607" s="5">
        <v>7.1</v>
      </c>
      <c r="AE2607" s="5">
        <v>1.34</v>
      </c>
      <c r="AI2607" s="5">
        <v>0.8</v>
      </c>
      <c r="AJ2607" s="5">
        <v>86.5</v>
      </c>
      <c r="AN2607" s="5">
        <v>14.8</v>
      </c>
      <c r="AO2607" s="5">
        <v>0.01</v>
      </c>
      <c r="AT2607" s="5">
        <v>11.1</v>
      </c>
      <c r="AU2607" s="5">
        <v>0.5</v>
      </c>
      <c r="AV2607" s="5">
        <v>17.88</v>
      </c>
      <c r="AW2607" s="5">
        <v>0.01</v>
      </c>
      <c r="AX2607" s="5">
        <v>0.05</v>
      </c>
      <c r="AZ2607" s="5">
        <v>0.02</v>
      </c>
      <c r="BA2607" s="5">
        <v>6.8</v>
      </c>
      <c r="BC2607" s="5">
        <v>2E-3</v>
      </c>
      <c r="BE2607" s="5">
        <v>0.8</v>
      </c>
      <c r="BH2607" s="5">
        <v>6.04</v>
      </c>
      <c r="BO2607" s="5">
        <v>102</v>
      </c>
      <c r="BX2607" s="5">
        <v>10</v>
      </c>
      <c r="BY2607" s="5">
        <v>1.1000000000000001</v>
      </c>
    </row>
    <row r="2608" spans="1:77" x14ac:dyDescent="0.35">
      <c r="A2608" s="2" t="s">
        <v>368</v>
      </c>
      <c r="B2608" s="3">
        <v>38104</v>
      </c>
      <c r="C2608" s="4">
        <v>32</v>
      </c>
      <c r="F2608" s="5">
        <v>8.9999999999999993E-3</v>
      </c>
      <c r="G2608" s="5">
        <v>0.01</v>
      </c>
      <c r="H2608" s="5">
        <v>0.01</v>
      </c>
      <c r="J2608" s="5">
        <v>0.2</v>
      </c>
      <c r="M2608" s="5">
        <v>0.49</v>
      </c>
      <c r="N2608" s="5">
        <v>0.2</v>
      </c>
      <c r="O2608" s="5">
        <v>10</v>
      </c>
      <c r="Q2608" s="5">
        <v>0.02</v>
      </c>
      <c r="S2608" s="5">
        <v>160</v>
      </c>
      <c r="T2608" s="5">
        <v>31</v>
      </c>
      <c r="U2608" s="5">
        <v>0.4</v>
      </c>
      <c r="V2608" s="5">
        <v>1.2</v>
      </c>
      <c r="W2608" s="5">
        <v>0.01</v>
      </c>
      <c r="AB2608" s="5">
        <v>6.7</v>
      </c>
      <c r="AE2608" s="5">
        <v>1.1200000000000001</v>
      </c>
      <c r="AI2608" s="5">
        <v>1.4</v>
      </c>
      <c r="AJ2608" s="5">
        <v>63.4</v>
      </c>
      <c r="AN2608" s="5">
        <v>15.3</v>
      </c>
      <c r="AO2608" s="5">
        <v>3.0000000000000001E-3</v>
      </c>
      <c r="AT2608" s="5">
        <v>11.3</v>
      </c>
      <c r="AU2608" s="5">
        <v>0.6</v>
      </c>
      <c r="AV2608" s="5">
        <v>20.05</v>
      </c>
      <c r="AW2608" s="5">
        <v>0.01</v>
      </c>
      <c r="AX2608" s="5">
        <v>0.04</v>
      </c>
      <c r="AZ2608" s="5">
        <v>0.02</v>
      </c>
      <c r="BA2608" s="5">
        <v>7.15</v>
      </c>
      <c r="BC2608" s="5">
        <v>1E-3</v>
      </c>
      <c r="BE2608" s="5">
        <v>0.99</v>
      </c>
      <c r="BH2608" s="5">
        <v>6.31</v>
      </c>
      <c r="BO2608" s="5">
        <v>117</v>
      </c>
      <c r="BX2608" s="5">
        <v>9.6</v>
      </c>
      <c r="BY2608" s="5">
        <v>5.5</v>
      </c>
    </row>
    <row r="2609" spans="1:77" x14ac:dyDescent="0.35">
      <c r="A2609" s="2" t="s">
        <v>368</v>
      </c>
      <c r="B2609" s="3">
        <v>37952</v>
      </c>
      <c r="C2609" s="4">
        <v>32</v>
      </c>
      <c r="F2609" s="5">
        <v>0.04</v>
      </c>
      <c r="G2609" s="5">
        <v>1E-3</v>
      </c>
      <c r="H2609" s="5">
        <v>0.1</v>
      </c>
      <c r="J2609" s="5">
        <v>0.2</v>
      </c>
      <c r="M2609" s="5">
        <v>0.66</v>
      </c>
      <c r="N2609" s="5">
        <v>0.2</v>
      </c>
      <c r="O2609" s="5">
        <v>98</v>
      </c>
      <c r="Q2609" s="5">
        <v>0.02</v>
      </c>
      <c r="S2609" s="5">
        <v>150</v>
      </c>
      <c r="T2609" s="5">
        <v>41</v>
      </c>
      <c r="U2609" s="5">
        <v>0.2</v>
      </c>
      <c r="V2609" s="5">
        <v>1.7</v>
      </c>
      <c r="W2609" s="5">
        <v>0.02</v>
      </c>
      <c r="AB2609" s="5">
        <v>7.09</v>
      </c>
      <c r="AE2609" s="5">
        <v>2.11</v>
      </c>
      <c r="AI2609" s="5">
        <v>1.2</v>
      </c>
      <c r="AJ2609" s="5">
        <v>87.6</v>
      </c>
      <c r="AN2609" s="5">
        <v>13.5</v>
      </c>
      <c r="AO2609" s="5">
        <v>0.03</v>
      </c>
      <c r="AT2609" s="5">
        <v>11.5</v>
      </c>
      <c r="AU2609" s="5">
        <v>0.5</v>
      </c>
      <c r="AV2609" s="5">
        <v>6.5</v>
      </c>
      <c r="AW2609" s="5">
        <v>0.01</v>
      </c>
      <c r="AX2609" s="5">
        <v>0.04</v>
      </c>
      <c r="AZ2609" s="5">
        <v>0.02</v>
      </c>
      <c r="BA2609" s="5">
        <v>7.06</v>
      </c>
      <c r="BC2609" s="5">
        <v>1.5E-3</v>
      </c>
      <c r="BE2609" s="5">
        <v>0.4</v>
      </c>
      <c r="BH2609" s="5">
        <v>5.86</v>
      </c>
      <c r="BO2609" s="5">
        <v>122</v>
      </c>
      <c r="BX2609" s="5">
        <v>10.199999999999999</v>
      </c>
      <c r="BY2609" s="5">
        <v>1.2</v>
      </c>
    </row>
    <row r="2610" spans="1:77" x14ac:dyDescent="0.35">
      <c r="A2610" s="2" t="s">
        <v>368</v>
      </c>
      <c r="B2610" s="3">
        <v>37754</v>
      </c>
      <c r="C2610" s="4">
        <v>32</v>
      </c>
      <c r="F2610" s="5">
        <v>6.0000000000000001E-3</v>
      </c>
      <c r="G2610" s="5">
        <v>1E-3</v>
      </c>
      <c r="H2610" s="5">
        <v>7.0000000000000007E-2</v>
      </c>
      <c r="J2610" s="5">
        <v>0.2</v>
      </c>
      <c r="M2610" s="5">
        <v>0.8</v>
      </c>
      <c r="N2610" s="5">
        <v>0.2</v>
      </c>
      <c r="O2610" s="5">
        <v>10</v>
      </c>
      <c r="Q2610" s="5">
        <v>0.02</v>
      </c>
      <c r="S2610" s="5">
        <v>155</v>
      </c>
      <c r="T2610" s="5">
        <v>45</v>
      </c>
      <c r="U2610" s="5">
        <v>0.3</v>
      </c>
      <c r="V2610" s="5">
        <v>1.7</v>
      </c>
      <c r="W2610" s="5">
        <v>0.01</v>
      </c>
      <c r="AB2610" s="5">
        <v>6.38</v>
      </c>
      <c r="AE2610" s="5">
        <v>1.54</v>
      </c>
      <c r="AI2610" s="5">
        <v>1</v>
      </c>
      <c r="AJ2610" s="5">
        <v>89.1</v>
      </c>
      <c r="AN2610" s="5">
        <v>14.1</v>
      </c>
      <c r="AO2610" s="5">
        <v>0.01</v>
      </c>
      <c r="AT2610" s="5">
        <v>10.7</v>
      </c>
      <c r="AU2610" s="5">
        <v>0.5</v>
      </c>
      <c r="AV2610" s="5">
        <v>3.34</v>
      </c>
      <c r="AW2610" s="5">
        <v>0.01</v>
      </c>
      <c r="AX2610" s="5">
        <v>0.04</v>
      </c>
      <c r="AZ2610" s="5">
        <v>0.02</v>
      </c>
      <c r="BA2610" s="5">
        <v>7.11</v>
      </c>
      <c r="BC2610" s="5">
        <v>1.6999999999999999E-3</v>
      </c>
      <c r="BE2610" s="5">
        <v>0.5</v>
      </c>
      <c r="BH2610" s="5">
        <v>5.81</v>
      </c>
      <c r="BO2610" s="5">
        <v>124</v>
      </c>
      <c r="BX2610" s="5">
        <v>9.4</v>
      </c>
      <c r="BY2610" s="5">
        <v>1.1000000000000001</v>
      </c>
    </row>
    <row r="2611" spans="1:77" x14ac:dyDescent="0.35">
      <c r="A2611" s="2" t="s">
        <v>368</v>
      </c>
      <c r="B2611" s="3">
        <v>37571</v>
      </c>
      <c r="C2611" s="4">
        <v>32</v>
      </c>
      <c r="F2611" s="5">
        <v>5.0000000000000001E-3</v>
      </c>
      <c r="G2611" s="5">
        <v>1E-3</v>
      </c>
      <c r="H2611" s="5">
        <v>0.13</v>
      </c>
      <c r="J2611" s="5">
        <v>0.2</v>
      </c>
      <c r="M2611" s="5">
        <v>0.65</v>
      </c>
      <c r="N2611" s="5">
        <v>0.2</v>
      </c>
      <c r="O2611" s="5">
        <v>10</v>
      </c>
      <c r="Q2611" s="5">
        <v>0.02</v>
      </c>
      <c r="S2611" s="5">
        <v>228</v>
      </c>
      <c r="T2611" s="5">
        <v>45</v>
      </c>
      <c r="U2611" s="5">
        <v>0.3</v>
      </c>
      <c r="V2611" s="5">
        <v>1.9</v>
      </c>
      <c r="W2611" s="5">
        <v>0.02</v>
      </c>
      <c r="AB2611" s="5">
        <v>6.3</v>
      </c>
      <c r="AE2611" s="5">
        <v>1.51</v>
      </c>
      <c r="AI2611" s="5">
        <v>0.7</v>
      </c>
      <c r="AJ2611" s="5">
        <v>88.2</v>
      </c>
      <c r="AN2611" s="5">
        <v>18.399999999999999</v>
      </c>
      <c r="AO2611" s="5">
        <v>0.01</v>
      </c>
      <c r="AT2611" s="5">
        <v>10.4</v>
      </c>
      <c r="AU2611" s="5">
        <v>1.7</v>
      </c>
      <c r="AV2611" s="5">
        <v>2.67</v>
      </c>
      <c r="AW2611" s="5">
        <v>0.01</v>
      </c>
      <c r="AX2611" s="5">
        <v>0.05</v>
      </c>
      <c r="AZ2611" s="5">
        <v>0.02</v>
      </c>
      <c r="BA2611" s="5">
        <v>7.15</v>
      </c>
      <c r="BC2611" s="5">
        <v>5.1000000000000004E-3</v>
      </c>
      <c r="BE2611" s="5">
        <v>0.3</v>
      </c>
      <c r="BH2611" s="5">
        <v>6.02</v>
      </c>
      <c r="BO2611" s="5">
        <v>116</v>
      </c>
      <c r="BX2611" s="5">
        <v>10.7</v>
      </c>
      <c r="BY2611" s="5">
        <v>0.9</v>
      </c>
    </row>
    <row r="2612" spans="1:77" x14ac:dyDescent="0.35">
      <c r="A2612" s="2" t="s">
        <v>368</v>
      </c>
      <c r="B2612" s="3">
        <v>37405</v>
      </c>
      <c r="C2612" s="4">
        <v>32</v>
      </c>
      <c r="F2612" s="5">
        <v>0.06</v>
      </c>
      <c r="G2612" s="5">
        <v>0.02</v>
      </c>
      <c r="H2612" s="5">
        <v>7.0000000000000007E-2</v>
      </c>
      <c r="J2612" s="5">
        <v>0.2</v>
      </c>
      <c r="M2612" s="5">
        <v>0.43</v>
      </c>
      <c r="N2612" s="5">
        <v>0.2</v>
      </c>
      <c r="O2612" s="5">
        <v>19</v>
      </c>
      <c r="Q2612" s="5">
        <v>0.02</v>
      </c>
      <c r="S2612" s="5">
        <v>161</v>
      </c>
      <c r="T2612" s="5">
        <v>46</v>
      </c>
      <c r="U2612" s="5">
        <v>0.3</v>
      </c>
      <c r="V2612" s="5">
        <v>1.7</v>
      </c>
      <c r="W2612" s="5">
        <v>0.01</v>
      </c>
      <c r="AB2612" s="5">
        <v>6.33</v>
      </c>
      <c r="AE2612" s="5">
        <v>1.52</v>
      </c>
      <c r="AI2612" s="5">
        <v>0.6</v>
      </c>
      <c r="AJ2612" s="5">
        <v>85</v>
      </c>
      <c r="AN2612" s="5">
        <v>14</v>
      </c>
      <c r="AO2612" s="5">
        <v>0.01</v>
      </c>
      <c r="AT2612" s="5">
        <v>11.1</v>
      </c>
      <c r="AU2612" s="5">
        <v>1.1000000000000001</v>
      </c>
      <c r="AV2612" s="5">
        <v>2.39</v>
      </c>
      <c r="AW2612" s="5">
        <v>0.01</v>
      </c>
      <c r="AX2612" s="5">
        <v>0.06</v>
      </c>
      <c r="AZ2612" s="5">
        <v>0.04</v>
      </c>
      <c r="BA2612" s="5">
        <v>7.19</v>
      </c>
      <c r="BC2612" s="5">
        <v>1.4E-3</v>
      </c>
      <c r="BE2612" s="5">
        <v>0.3</v>
      </c>
      <c r="BH2612" s="5">
        <v>5.74</v>
      </c>
      <c r="BO2612" s="5">
        <v>109</v>
      </c>
      <c r="BX2612" s="5">
        <v>9.4</v>
      </c>
      <c r="BY2612" s="5">
        <v>0.9</v>
      </c>
    </row>
    <row r="2613" spans="1:77" x14ac:dyDescent="0.35">
      <c r="A2613" s="2" t="s">
        <v>368</v>
      </c>
      <c r="B2613" s="3">
        <v>37210</v>
      </c>
      <c r="C2613" s="4">
        <v>31</v>
      </c>
      <c r="F2613" s="5">
        <v>0.02</v>
      </c>
      <c r="G2613" s="5">
        <v>3.0000000000000001E-3</v>
      </c>
      <c r="H2613" s="5">
        <v>0.02</v>
      </c>
      <c r="J2613" s="5">
        <v>0.2</v>
      </c>
      <c r="M2613" s="5">
        <v>0.56999999999999995</v>
      </c>
      <c r="N2613" s="5">
        <v>0.2</v>
      </c>
      <c r="O2613" s="5">
        <v>20</v>
      </c>
      <c r="Q2613" s="5">
        <v>0.02</v>
      </c>
      <c r="S2613" s="5">
        <v>147</v>
      </c>
      <c r="T2613" s="5">
        <v>45</v>
      </c>
      <c r="U2613" s="5">
        <v>0.2</v>
      </c>
      <c r="V2613" s="5">
        <v>1.4</v>
      </c>
      <c r="W2613" s="5">
        <v>0.01</v>
      </c>
      <c r="AB2613" s="5">
        <v>6.92</v>
      </c>
      <c r="AE2613" s="5">
        <v>1.27</v>
      </c>
      <c r="AI2613" s="5">
        <v>0.5</v>
      </c>
      <c r="AJ2613" s="5">
        <v>88.2</v>
      </c>
      <c r="AN2613" s="5">
        <v>13.2</v>
      </c>
      <c r="AO2613" s="5">
        <v>8.0000000000000002E-3</v>
      </c>
      <c r="AT2613" s="5">
        <v>10.3</v>
      </c>
      <c r="AU2613" s="5">
        <v>0.5</v>
      </c>
      <c r="AV2613" s="5">
        <v>4.47</v>
      </c>
      <c r="AW2613" s="5">
        <v>9.8499999999999994E-3</v>
      </c>
      <c r="AX2613" s="5">
        <v>0.04</v>
      </c>
      <c r="AZ2613" s="5">
        <v>0.01</v>
      </c>
      <c r="BA2613" s="5">
        <v>7.03</v>
      </c>
      <c r="BE2613" s="5">
        <v>1.2</v>
      </c>
      <c r="BH2613" s="5">
        <v>5.89</v>
      </c>
      <c r="BO2613" s="5">
        <v>120</v>
      </c>
      <c r="BX2613" s="5">
        <v>9.8000000000000007</v>
      </c>
      <c r="BY2613" s="5">
        <v>1</v>
      </c>
    </row>
    <row r="2614" spans="1:77" x14ac:dyDescent="0.35">
      <c r="A2614" s="2" t="s">
        <v>368</v>
      </c>
      <c r="B2614" s="3">
        <v>37056</v>
      </c>
      <c r="C2614" s="4">
        <v>23</v>
      </c>
      <c r="F2614" s="5">
        <v>1E-3</v>
      </c>
      <c r="G2614" s="5">
        <v>1E-3</v>
      </c>
      <c r="H2614" s="5">
        <v>0.03</v>
      </c>
      <c r="M2614" s="5">
        <v>0.54</v>
      </c>
      <c r="S2614" s="5">
        <v>169</v>
      </c>
      <c r="T2614" s="5">
        <v>44</v>
      </c>
      <c r="V2614" s="5">
        <v>1.3</v>
      </c>
      <c r="W2614" s="5">
        <v>2E-3</v>
      </c>
      <c r="AB2614" s="5">
        <v>6.87</v>
      </c>
      <c r="AE2614" s="5">
        <v>1.2</v>
      </c>
      <c r="AJ2614" s="5">
        <v>88.5</v>
      </c>
      <c r="AN2614" s="5">
        <v>15.2</v>
      </c>
      <c r="AO2614" s="5">
        <v>0.02</v>
      </c>
      <c r="AT2614" s="5">
        <v>11.1</v>
      </c>
      <c r="AV2614" s="5">
        <v>3.07</v>
      </c>
      <c r="AW2614" s="5">
        <v>7.5543499999999996E-3</v>
      </c>
      <c r="AX2614" s="5">
        <v>7.0000000000000007E-2</v>
      </c>
      <c r="AZ2614" s="5">
        <v>0.02</v>
      </c>
      <c r="BA2614" s="5">
        <v>7.21</v>
      </c>
      <c r="BE2614" s="5">
        <v>1.6</v>
      </c>
      <c r="BH2614" s="5">
        <v>5.81</v>
      </c>
      <c r="BO2614" s="5">
        <v>139</v>
      </c>
      <c r="BX2614" s="5">
        <v>9.1999999999999993</v>
      </c>
    </row>
    <row r="2615" spans="1:77" x14ac:dyDescent="0.35">
      <c r="A2615" s="2" t="s">
        <v>368</v>
      </c>
      <c r="B2615" s="3">
        <v>38846</v>
      </c>
      <c r="C2615" s="4">
        <v>31</v>
      </c>
      <c r="F2615" s="5">
        <v>0.02</v>
      </c>
      <c r="H2615" s="5">
        <v>0.16</v>
      </c>
      <c r="J2615" s="5">
        <v>5</v>
      </c>
      <c r="M2615" s="5">
        <v>0.97</v>
      </c>
      <c r="N2615" s="5">
        <v>2.5</v>
      </c>
      <c r="Q2615" s="5">
        <v>1</v>
      </c>
      <c r="S2615" s="5">
        <v>98.54</v>
      </c>
      <c r="T2615" s="5">
        <v>24</v>
      </c>
      <c r="U2615" s="5">
        <v>5</v>
      </c>
      <c r="V2615" s="5">
        <v>7.4</v>
      </c>
      <c r="W2615" s="5">
        <v>5.05</v>
      </c>
      <c r="AD2615" s="5">
        <v>3.63</v>
      </c>
      <c r="AE2615" s="5">
        <v>1.59</v>
      </c>
      <c r="AI2615" s="5">
        <v>10</v>
      </c>
      <c r="AJ2615" s="5">
        <v>58.9</v>
      </c>
      <c r="AN2615" s="5">
        <v>4.42</v>
      </c>
      <c r="AO2615" s="5">
        <v>0.36</v>
      </c>
      <c r="AT2615" s="5">
        <v>15.4</v>
      </c>
      <c r="AU2615" s="5">
        <v>2</v>
      </c>
      <c r="AV2615" s="5">
        <v>0.48</v>
      </c>
      <c r="AW2615" s="5">
        <v>0.02</v>
      </c>
      <c r="AX2615" s="5">
        <v>0.45</v>
      </c>
      <c r="BA2615" s="5">
        <v>7.17</v>
      </c>
      <c r="BC2615" s="5">
        <v>0.1</v>
      </c>
      <c r="BE2615" s="5">
        <v>0.1</v>
      </c>
      <c r="BH2615" s="5">
        <v>4.0199999999999996</v>
      </c>
      <c r="BO2615" s="5">
        <v>61</v>
      </c>
      <c r="BQ2615" s="5">
        <v>5.97</v>
      </c>
      <c r="BR2615" s="5">
        <v>6.2</v>
      </c>
      <c r="BX2615" s="5">
        <v>10.199999999999999</v>
      </c>
      <c r="BY2615" s="5">
        <v>10</v>
      </c>
    </row>
    <row r="2616" spans="1:77" x14ac:dyDescent="0.35">
      <c r="A2616" s="2" t="s">
        <v>368</v>
      </c>
      <c r="B2616" s="3">
        <v>36669</v>
      </c>
      <c r="C2616" s="4">
        <v>23</v>
      </c>
      <c r="F2616" s="5">
        <v>3.0000000000000001E-3</v>
      </c>
      <c r="G2616" s="5">
        <v>1E-3</v>
      </c>
      <c r="H2616" s="5">
        <v>0.08</v>
      </c>
      <c r="M2616" s="5">
        <v>0.87</v>
      </c>
      <c r="S2616" s="5">
        <v>110</v>
      </c>
      <c r="T2616" s="5">
        <v>51</v>
      </c>
      <c r="V2616" s="5">
        <v>1.9</v>
      </c>
      <c r="W2616" s="5">
        <v>0.01</v>
      </c>
      <c r="AB2616" s="5">
        <v>6.63</v>
      </c>
      <c r="AE2616" s="5">
        <v>1.4</v>
      </c>
      <c r="AJ2616" s="5">
        <v>85.3</v>
      </c>
      <c r="AN2616" s="5">
        <v>13</v>
      </c>
      <c r="AO2616" s="5">
        <v>0.01</v>
      </c>
      <c r="AT2616" s="5">
        <v>11</v>
      </c>
      <c r="AV2616" s="5">
        <v>1.29</v>
      </c>
      <c r="AW2616" s="5">
        <v>6.8974500000000003E-3</v>
      </c>
      <c r="AX2616" s="5">
        <v>0.04</v>
      </c>
      <c r="AZ2616" s="5">
        <v>0.02</v>
      </c>
      <c r="BA2616" s="5">
        <v>7.01</v>
      </c>
      <c r="BE2616" s="5">
        <v>0.8</v>
      </c>
      <c r="BH2616" s="5">
        <v>5.65</v>
      </c>
      <c r="BO2616" s="5">
        <v>97</v>
      </c>
      <c r="BX2616" s="5">
        <v>9.4</v>
      </c>
    </row>
    <row r="2617" spans="1:77" x14ac:dyDescent="0.35">
      <c r="A2617" s="2" t="s">
        <v>368</v>
      </c>
      <c r="B2617" s="3">
        <v>38684</v>
      </c>
      <c r="C2617" s="4">
        <v>33</v>
      </c>
      <c r="F2617" s="5">
        <v>0.03</v>
      </c>
      <c r="H2617" s="5">
        <v>0.18</v>
      </c>
      <c r="J2617" s="5">
        <v>1</v>
      </c>
      <c r="M2617" s="5">
        <v>0.4</v>
      </c>
      <c r="N2617" s="5">
        <v>2</v>
      </c>
      <c r="Q2617" s="5">
        <v>0.5</v>
      </c>
      <c r="S2617" s="5">
        <v>101</v>
      </c>
      <c r="T2617" s="5">
        <v>25</v>
      </c>
      <c r="U2617" s="5">
        <v>1</v>
      </c>
      <c r="V2617" s="5">
        <v>1.7</v>
      </c>
      <c r="W2617" s="5">
        <v>4.24</v>
      </c>
      <c r="AB2617" s="5">
        <v>3.03</v>
      </c>
      <c r="AD2617" s="5">
        <v>1.76</v>
      </c>
      <c r="AE2617" s="5">
        <v>1.7</v>
      </c>
      <c r="AI2617" s="5">
        <v>1</v>
      </c>
      <c r="AJ2617" s="5">
        <v>56.5</v>
      </c>
      <c r="AN2617" s="5">
        <v>5</v>
      </c>
      <c r="AO2617" s="5">
        <v>0.34</v>
      </c>
      <c r="AT2617" s="5">
        <v>13</v>
      </c>
      <c r="AU2617" s="5">
        <v>2</v>
      </c>
      <c r="AV2617" s="5">
        <v>0.44</v>
      </c>
      <c r="AW2617" s="5">
        <v>0.03</v>
      </c>
      <c r="AX2617" s="5">
        <v>0.03</v>
      </c>
      <c r="BA2617" s="5">
        <v>7</v>
      </c>
      <c r="BC2617" s="5">
        <v>0.1</v>
      </c>
      <c r="BE2617" s="5">
        <v>0.8</v>
      </c>
      <c r="BH2617" s="5">
        <v>3.9</v>
      </c>
      <c r="BI2617" s="5">
        <v>0.1</v>
      </c>
      <c r="BO2617" s="5">
        <v>73</v>
      </c>
      <c r="BQ2617" s="5">
        <v>-6.12</v>
      </c>
      <c r="BR2617" s="5">
        <v>6.23</v>
      </c>
      <c r="BX2617" s="5">
        <v>9.9</v>
      </c>
      <c r="BY2617" s="5">
        <v>5</v>
      </c>
    </row>
    <row r="2618" spans="1:77" x14ac:dyDescent="0.35">
      <c r="A2618" s="2" t="s">
        <v>368</v>
      </c>
      <c r="B2618" s="3">
        <v>36286</v>
      </c>
      <c r="C2618" s="4">
        <v>23</v>
      </c>
      <c r="F2618" s="5">
        <v>0.04</v>
      </c>
      <c r="G2618" s="5">
        <v>5.0000000000000001E-3</v>
      </c>
      <c r="H2618" s="5">
        <v>0.08</v>
      </c>
      <c r="S2618" s="5">
        <v>120</v>
      </c>
      <c r="T2618" s="5">
        <v>53</v>
      </c>
      <c r="V2618" s="5">
        <v>1.7</v>
      </c>
      <c r="W2618" s="5">
        <v>0.03</v>
      </c>
      <c r="AB2618" s="5">
        <v>6.57</v>
      </c>
      <c r="AE2618" s="5">
        <v>1.4</v>
      </c>
      <c r="AJ2618" s="5">
        <v>85.1</v>
      </c>
      <c r="AN2618" s="5">
        <v>14</v>
      </c>
      <c r="AO2618" s="5">
        <v>0.02</v>
      </c>
      <c r="AT2618" s="5">
        <v>11</v>
      </c>
      <c r="AV2618" s="5">
        <v>1.04</v>
      </c>
      <c r="AW2618" s="5">
        <v>7.8816000000000008E-3</v>
      </c>
      <c r="AX2618" s="5">
        <v>0.04</v>
      </c>
      <c r="AZ2618" s="5">
        <v>0.01</v>
      </c>
      <c r="BA2618" s="5">
        <v>7.16</v>
      </c>
      <c r="BE2618" s="5">
        <v>0.4</v>
      </c>
      <c r="BH2618" s="5">
        <v>5.57</v>
      </c>
      <c r="BI2618" s="5">
        <v>0.6</v>
      </c>
      <c r="BO2618" s="5">
        <v>98.7</v>
      </c>
      <c r="BX2618" s="5">
        <v>9.1</v>
      </c>
    </row>
    <row r="2619" spans="1:77" x14ac:dyDescent="0.35">
      <c r="A2619" s="2" t="s">
        <v>368</v>
      </c>
      <c r="B2619" s="3">
        <v>36166</v>
      </c>
      <c r="C2619" s="4">
        <v>23</v>
      </c>
      <c r="F2619" s="5">
        <v>3.0000000000000001E-3</v>
      </c>
      <c r="G2619" s="5">
        <v>2E-3</v>
      </c>
      <c r="H2619" s="5">
        <v>0.05</v>
      </c>
      <c r="S2619" s="5">
        <v>110</v>
      </c>
      <c r="T2619" s="5">
        <v>53</v>
      </c>
      <c r="V2619" s="5">
        <v>1.8</v>
      </c>
      <c r="W2619" s="5">
        <v>0.04</v>
      </c>
      <c r="AB2619" s="5">
        <v>8.39</v>
      </c>
      <c r="AE2619" s="5">
        <v>1.4</v>
      </c>
      <c r="AJ2619" s="5">
        <v>86.3</v>
      </c>
      <c r="AN2619" s="5">
        <v>14</v>
      </c>
      <c r="AO2619" s="5">
        <v>0.02</v>
      </c>
      <c r="AT2619" s="5">
        <v>11</v>
      </c>
      <c r="AV2619" s="5">
        <v>2.08</v>
      </c>
      <c r="AW2619" s="5">
        <v>0.01</v>
      </c>
      <c r="AX2619" s="5">
        <v>0.05</v>
      </c>
      <c r="AZ2619" s="5">
        <v>0.03</v>
      </c>
      <c r="BA2619" s="5">
        <v>7.15</v>
      </c>
      <c r="BE2619" s="5">
        <v>0.4</v>
      </c>
      <c r="BH2619" s="5">
        <v>5.62</v>
      </c>
      <c r="BI2619" s="5">
        <v>0.74</v>
      </c>
      <c r="BO2619" s="5">
        <v>117</v>
      </c>
      <c r="BX2619" s="5">
        <v>9.9</v>
      </c>
    </row>
    <row r="2620" spans="1:77" x14ac:dyDescent="0.35">
      <c r="A2620" s="2" t="s">
        <v>368</v>
      </c>
      <c r="B2620" s="3">
        <v>35905</v>
      </c>
      <c r="C2620" s="4">
        <v>23</v>
      </c>
      <c r="F2620" s="5">
        <v>0.02</v>
      </c>
      <c r="G2620" s="5">
        <v>0.02</v>
      </c>
      <c r="H2620" s="5">
        <v>0.1</v>
      </c>
      <c r="S2620" s="5">
        <v>150</v>
      </c>
      <c r="T2620" s="5">
        <v>52</v>
      </c>
      <c r="V2620" s="5">
        <v>2.4</v>
      </c>
      <c r="W2620" s="5">
        <v>0.35</v>
      </c>
      <c r="AB2620" s="5">
        <v>7.04</v>
      </c>
      <c r="AE2620" s="5">
        <v>2.6</v>
      </c>
      <c r="AJ2620" s="5">
        <v>85.8</v>
      </c>
      <c r="AN2620" s="5">
        <v>20</v>
      </c>
      <c r="AO2620" s="5">
        <v>0.05</v>
      </c>
      <c r="AT2620" s="5">
        <v>10</v>
      </c>
      <c r="AV2620" s="5">
        <v>5.3</v>
      </c>
      <c r="AW2620" s="5">
        <v>0.03</v>
      </c>
      <c r="AX2620" s="5">
        <v>0.04</v>
      </c>
      <c r="AZ2620" s="5">
        <v>0.01</v>
      </c>
      <c r="BA2620" s="5">
        <v>7.17</v>
      </c>
      <c r="BE2620" s="5">
        <v>0.6</v>
      </c>
      <c r="BH2620" s="5">
        <v>5.69</v>
      </c>
      <c r="BI2620" s="5">
        <v>0.56000000000000005</v>
      </c>
      <c r="BO2620" s="5">
        <v>80.599999999999994</v>
      </c>
      <c r="BX2620" s="5">
        <v>9.1999999999999993</v>
      </c>
    </row>
    <row r="2621" spans="1:77" x14ac:dyDescent="0.35">
      <c r="A2621" s="2" t="s">
        <v>368</v>
      </c>
      <c r="B2621" s="3">
        <v>35752</v>
      </c>
      <c r="C2621" s="4">
        <v>23</v>
      </c>
      <c r="F2621" s="5">
        <v>0.09</v>
      </c>
      <c r="G2621" s="5">
        <v>0.06</v>
      </c>
      <c r="H2621" s="5">
        <v>7.0000000000000007E-2</v>
      </c>
      <c r="S2621" s="5">
        <v>100</v>
      </c>
      <c r="T2621" s="5">
        <v>50</v>
      </c>
      <c r="V2621" s="5">
        <v>2.2999999999999998</v>
      </c>
      <c r="W2621" s="5">
        <v>0.03</v>
      </c>
      <c r="AB2621" s="5">
        <v>7.55</v>
      </c>
      <c r="AE2621" s="5">
        <v>2.2999999999999998</v>
      </c>
      <c r="AJ2621" s="5">
        <v>85.2</v>
      </c>
      <c r="AN2621" s="5">
        <v>10</v>
      </c>
      <c r="AO2621" s="5">
        <v>0.02</v>
      </c>
      <c r="AT2621" s="5">
        <v>10</v>
      </c>
      <c r="AV2621" s="5">
        <v>12.08</v>
      </c>
      <c r="AW2621" s="5">
        <v>0.04</v>
      </c>
      <c r="AX2621" s="5">
        <v>0.04</v>
      </c>
      <c r="AY2621" s="5">
        <v>0.02</v>
      </c>
      <c r="BA2621" s="5">
        <v>7.21</v>
      </c>
      <c r="BE2621" s="5">
        <v>0.6</v>
      </c>
      <c r="BH2621" s="5">
        <v>5.63</v>
      </c>
      <c r="BI2621" s="5">
        <v>0.62</v>
      </c>
      <c r="BO2621" s="5">
        <v>84.3</v>
      </c>
      <c r="BX2621" s="5">
        <v>9.4</v>
      </c>
    </row>
    <row r="2622" spans="1:77" x14ac:dyDescent="0.35">
      <c r="A2622" s="2" t="s">
        <v>82</v>
      </c>
      <c r="B2622" s="3">
        <v>35544</v>
      </c>
      <c r="C2622" s="4">
        <v>23</v>
      </c>
      <c r="F2622" s="5">
        <v>0.01</v>
      </c>
      <c r="G2622" s="5">
        <v>0.01</v>
      </c>
      <c r="H2622" s="5">
        <v>0.02</v>
      </c>
      <c r="S2622" s="5">
        <v>130</v>
      </c>
      <c r="T2622" s="5">
        <v>23</v>
      </c>
      <c r="V2622" s="5">
        <v>1.8</v>
      </c>
      <c r="W2622" s="5">
        <v>0.03</v>
      </c>
      <c r="AB2622" s="5">
        <v>7.11</v>
      </c>
      <c r="AE2622" s="5">
        <v>1.4</v>
      </c>
      <c r="AJ2622" s="5">
        <v>87.5</v>
      </c>
      <c r="AN2622" s="5">
        <v>14</v>
      </c>
      <c r="AO2622" s="5">
        <v>0.03</v>
      </c>
      <c r="AT2622" s="5">
        <v>11</v>
      </c>
      <c r="AV2622" s="5">
        <v>0.22</v>
      </c>
      <c r="AW2622" s="5">
        <v>0.01</v>
      </c>
      <c r="AX2622" s="5">
        <v>0.01</v>
      </c>
      <c r="AY2622" s="5">
        <v>0.01</v>
      </c>
      <c r="BA2622" s="5">
        <v>7.12</v>
      </c>
      <c r="BE2622" s="5">
        <v>0.7</v>
      </c>
      <c r="BH2622" s="5">
        <v>5.7</v>
      </c>
      <c r="BI2622" s="5">
        <v>0.51</v>
      </c>
      <c r="BO2622" s="5">
        <v>66.900000000000006</v>
      </c>
      <c r="BX2622" s="5">
        <v>8.6999999999999993</v>
      </c>
    </row>
    <row r="2623" spans="1:77" x14ac:dyDescent="0.35">
      <c r="A2623" s="2" t="s">
        <v>82</v>
      </c>
      <c r="B2623" s="3">
        <v>35390</v>
      </c>
      <c r="C2623" s="4">
        <v>23</v>
      </c>
      <c r="F2623" s="5">
        <v>0.04</v>
      </c>
      <c r="G2623" s="5">
        <v>3.8E-3</v>
      </c>
      <c r="H2623" s="5">
        <v>0.03</v>
      </c>
      <c r="S2623" s="5">
        <v>160</v>
      </c>
      <c r="T2623" s="5">
        <v>50</v>
      </c>
      <c r="V2623" s="5">
        <v>1.3</v>
      </c>
      <c r="W2623" s="5">
        <v>0.06</v>
      </c>
      <c r="AB2623" s="5">
        <v>7.32</v>
      </c>
      <c r="AE2623" s="5">
        <v>1.2</v>
      </c>
      <c r="AJ2623" s="5">
        <v>90</v>
      </c>
      <c r="AN2623" s="5">
        <v>12</v>
      </c>
      <c r="AO2623" s="5">
        <v>0.01</v>
      </c>
      <c r="AT2623" s="5">
        <v>9</v>
      </c>
      <c r="AV2623" s="5">
        <v>20.05</v>
      </c>
      <c r="AW2623" s="5">
        <v>7.0000000000000007E-2</v>
      </c>
      <c r="AX2623" s="5">
        <v>0.03</v>
      </c>
      <c r="AY2623" s="5">
        <v>0.01</v>
      </c>
      <c r="BA2623" s="5">
        <v>6.47</v>
      </c>
      <c r="BE2623" s="5">
        <v>0.8</v>
      </c>
      <c r="BH2623" s="5">
        <v>5.76</v>
      </c>
      <c r="BI2623" s="5">
        <v>0.95</v>
      </c>
      <c r="BO2623" s="5">
        <v>89.7</v>
      </c>
      <c r="BX2623" s="5">
        <v>9.1999999999999993</v>
      </c>
    </row>
    <row r="2624" spans="1:77" x14ac:dyDescent="0.35">
      <c r="A2624" s="2" t="s">
        <v>82</v>
      </c>
      <c r="B2624" s="3">
        <v>35137</v>
      </c>
      <c r="C2624" s="4">
        <v>23</v>
      </c>
      <c r="F2624" s="5">
        <v>0.01</v>
      </c>
      <c r="G2624" s="5">
        <v>2.2000000000000001E-3</v>
      </c>
      <c r="H2624" s="5">
        <v>0.1</v>
      </c>
      <c r="S2624" s="5">
        <v>140</v>
      </c>
      <c r="T2624" s="5">
        <v>57</v>
      </c>
      <c r="V2624" s="5">
        <v>1.7</v>
      </c>
      <c r="W2624" s="5">
        <v>0.04</v>
      </c>
      <c r="AB2624" s="5">
        <v>6.77</v>
      </c>
      <c r="AE2624" s="5">
        <v>1.5</v>
      </c>
      <c r="AJ2624" s="5">
        <v>89.2</v>
      </c>
      <c r="AN2624" s="5">
        <v>14</v>
      </c>
      <c r="AO2624" s="5">
        <v>0.03</v>
      </c>
      <c r="AT2624" s="5">
        <v>10</v>
      </c>
      <c r="AV2624" s="5">
        <v>9.98</v>
      </c>
      <c r="AW2624" s="5">
        <v>0.06</v>
      </c>
      <c r="AX2624" s="5">
        <v>0.05</v>
      </c>
      <c r="AY2624" s="5">
        <v>0.02</v>
      </c>
      <c r="BA2624" s="5">
        <v>7.12</v>
      </c>
      <c r="BE2624" s="5">
        <v>0.5</v>
      </c>
      <c r="BH2624" s="5">
        <v>5.46</v>
      </c>
      <c r="BI2624" s="5">
        <v>0.44</v>
      </c>
      <c r="BO2624" s="5">
        <v>109</v>
      </c>
      <c r="BX2624" s="5">
        <v>9.9</v>
      </c>
    </row>
    <row r="2625" spans="1:77" x14ac:dyDescent="0.35">
      <c r="A2625" s="2" t="s">
        <v>82</v>
      </c>
      <c r="B2625" s="3">
        <v>35025</v>
      </c>
      <c r="C2625" s="4">
        <v>15</v>
      </c>
      <c r="H2625" s="5">
        <v>7.0000000000000007E-2</v>
      </c>
      <c r="T2625" s="5">
        <v>57</v>
      </c>
      <c r="V2625" s="5">
        <v>1.1000000000000001</v>
      </c>
      <c r="AB2625" s="5">
        <v>6.63</v>
      </c>
      <c r="AJ2625" s="5">
        <v>85.2</v>
      </c>
      <c r="AV2625" s="5">
        <v>8.8000000000000007</v>
      </c>
      <c r="AW2625" s="5">
        <v>0.06</v>
      </c>
      <c r="AX2625" s="5">
        <v>0.03</v>
      </c>
      <c r="AY2625" s="5">
        <v>0.01</v>
      </c>
      <c r="BA2625" s="5">
        <v>7.15</v>
      </c>
      <c r="BE2625" s="5">
        <v>0.2</v>
      </c>
      <c r="BH2625" s="5">
        <v>5.53</v>
      </c>
      <c r="BI2625" s="5">
        <v>0.42</v>
      </c>
      <c r="BO2625" s="5">
        <v>108</v>
      </c>
      <c r="BX2625" s="5">
        <v>10.3</v>
      </c>
    </row>
    <row r="2626" spans="1:77" x14ac:dyDescent="0.35">
      <c r="A2626" s="2" t="s">
        <v>82</v>
      </c>
      <c r="B2626" s="3">
        <v>34837</v>
      </c>
      <c r="C2626" s="4">
        <v>23</v>
      </c>
      <c r="F2626" s="5">
        <v>12.4</v>
      </c>
      <c r="G2626" s="5">
        <v>0.01</v>
      </c>
      <c r="H2626" s="5">
        <v>0.03</v>
      </c>
      <c r="S2626" s="5">
        <v>160</v>
      </c>
      <c r="T2626" s="5">
        <v>56</v>
      </c>
      <c r="V2626" s="5">
        <v>1.3</v>
      </c>
      <c r="W2626" s="5">
        <v>8.51</v>
      </c>
      <c r="AB2626" s="5">
        <v>5.95</v>
      </c>
      <c r="AE2626" s="5">
        <v>5.2</v>
      </c>
      <c r="AJ2626" s="5">
        <v>92.4</v>
      </c>
      <c r="AN2626" s="5">
        <v>17</v>
      </c>
      <c r="AO2626" s="5">
        <v>0.27</v>
      </c>
      <c r="AT2626" s="5">
        <v>9.3000000000000007</v>
      </c>
      <c r="AV2626" s="5">
        <v>8.5399999999999991</v>
      </c>
      <c r="AW2626" s="5">
        <v>0.03</v>
      </c>
      <c r="AX2626" s="5">
        <v>0.03</v>
      </c>
      <c r="AY2626" s="5">
        <v>0.02</v>
      </c>
      <c r="BA2626" s="5">
        <v>7.14</v>
      </c>
      <c r="BE2626" s="5">
        <v>0.3</v>
      </c>
      <c r="BH2626" s="5">
        <v>5.58</v>
      </c>
      <c r="BI2626" s="5">
        <v>1.33</v>
      </c>
      <c r="BO2626" s="5">
        <v>92.5</v>
      </c>
      <c r="BX2626" s="5">
        <v>9.1</v>
      </c>
    </row>
    <row r="2627" spans="1:77" x14ac:dyDescent="0.35">
      <c r="A2627" s="2" t="s">
        <v>82</v>
      </c>
      <c r="B2627" s="3">
        <v>41037</v>
      </c>
      <c r="C2627" s="4">
        <v>28</v>
      </c>
      <c r="G2627" s="5">
        <v>3.0000000000000001E-3</v>
      </c>
      <c r="H2627" s="5">
        <v>0.09</v>
      </c>
      <c r="M2627" s="5">
        <v>0.13</v>
      </c>
      <c r="S2627" s="5">
        <v>106</v>
      </c>
      <c r="T2627" s="5">
        <v>26</v>
      </c>
      <c r="V2627" s="5">
        <v>1.8</v>
      </c>
      <c r="W2627" s="5">
        <v>2.77</v>
      </c>
      <c r="AB2627" s="5">
        <v>1.84</v>
      </c>
      <c r="AD2627" s="5">
        <v>7.9</v>
      </c>
      <c r="AE2627" s="5">
        <v>2.17</v>
      </c>
      <c r="AJ2627" s="5">
        <v>60.6</v>
      </c>
      <c r="AN2627" s="5">
        <v>8.15</v>
      </c>
      <c r="AO2627" s="5">
        <v>0.5</v>
      </c>
      <c r="AT2627" s="5">
        <v>12.2</v>
      </c>
      <c r="AV2627" s="5">
        <v>20.49</v>
      </c>
      <c r="AW2627" s="5">
        <v>0.03</v>
      </c>
      <c r="AX2627" s="5">
        <v>0.05</v>
      </c>
      <c r="AY2627" s="5">
        <v>0.28000000000000003</v>
      </c>
      <c r="BA2627" s="5">
        <v>7.4</v>
      </c>
      <c r="BF2627" s="5">
        <v>0.51</v>
      </c>
      <c r="BH2627" s="5">
        <v>3.06</v>
      </c>
      <c r="BO2627" s="5">
        <v>100</v>
      </c>
      <c r="BQ2627" s="5">
        <v>6.21</v>
      </c>
      <c r="BR2627" s="5">
        <v>6.72</v>
      </c>
      <c r="BS2627" s="5">
        <v>0.2</v>
      </c>
      <c r="BT2627" s="5">
        <v>33</v>
      </c>
      <c r="BV2627" s="5">
        <v>3.3</v>
      </c>
      <c r="BX2627" s="5">
        <v>9.9</v>
      </c>
    </row>
    <row r="2628" spans="1:77" x14ac:dyDescent="0.35">
      <c r="A2628" s="2" t="s">
        <v>82</v>
      </c>
      <c r="B2628" s="3">
        <v>36857</v>
      </c>
      <c r="C2628" s="4">
        <v>23</v>
      </c>
      <c r="F2628" s="5">
        <v>0.04</v>
      </c>
      <c r="G2628" s="5">
        <v>0.02</v>
      </c>
      <c r="H2628" s="5">
        <v>0.37</v>
      </c>
      <c r="M2628" s="5">
        <v>0.66</v>
      </c>
      <c r="S2628" s="5">
        <v>140</v>
      </c>
      <c r="T2628" s="5">
        <v>50</v>
      </c>
      <c r="V2628" s="5">
        <v>2.4</v>
      </c>
      <c r="W2628" s="5">
        <v>0.04</v>
      </c>
      <c r="AB2628" s="5">
        <v>7.13</v>
      </c>
      <c r="AE2628" s="5">
        <v>1.7</v>
      </c>
      <c r="AJ2628" s="5">
        <v>83</v>
      </c>
      <c r="AN2628" s="5">
        <v>19</v>
      </c>
      <c r="AO2628" s="5">
        <v>0.06</v>
      </c>
      <c r="AT2628" s="5">
        <v>11</v>
      </c>
      <c r="AV2628" s="5">
        <v>1.72</v>
      </c>
      <c r="AW2628" s="5">
        <v>2.91</v>
      </c>
      <c r="AX2628" s="5">
        <v>0.05</v>
      </c>
      <c r="AZ2628" s="5">
        <v>0.03</v>
      </c>
      <c r="BA2628" s="5">
        <v>7.13</v>
      </c>
      <c r="BE2628" s="5">
        <v>0.6</v>
      </c>
      <c r="BH2628" s="5">
        <v>5.61</v>
      </c>
      <c r="BO2628" s="5">
        <v>111</v>
      </c>
      <c r="BX2628" s="5">
        <v>10</v>
      </c>
    </row>
    <row r="2629" spans="1:77" x14ac:dyDescent="0.35">
      <c r="A2629" s="2" t="s">
        <v>82</v>
      </c>
      <c r="B2629" s="3">
        <v>35025</v>
      </c>
      <c r="C2629" s="4">
        <v>15</v>
      </c>
      <c r="H2629" s="5">
        <v>0.01</v>
      </c>
      <c r="T2629" s="5">
        <v>10</v>
      </c>
      <c r="V2629" s="5">
        <v>3</v>
      </c>
      <c r="AB2629" s="5">
        <v>4.1900000000000004</v>
      </c>
      <c r="AJ2629" s="5">
        <v>57.6</v>
      </c>
      <c r="AV2629" s="5">
        <v>72.14</v>
      </c>
      <c r="AW2629" s="5">
        <v>8.8667999999999993E-3</v>
      </c>
      <c r="AX2629" s="5">
        <v>0.66</v>
      </c>
      <c r="AY2629" s="5">
        <v>0.24</v>
      </c>
      <c r="BA2629" s="5">
        <v>7.27</v>
      </c>
      <c r="BE2629" s="5">
        <v>6.5</v>
      </c>
      <c r="BH2629" s="5">
        <v>3.93</v>
      </c>
      <c r="BI2629" s="5">
        <v>0.2</v>
      </c>
      <c r="BO2629" s="5">
        <v>23.8</v>
      </c>
      <c r="BX2629" s="5">
        <v>11</v>
      </c>
    </row>
    <row r="2630" spans="1:77" x14ac:dyDescent="0.35">
      <c r="A2630" s="2" t="s">
        <v>82</v>
      </c>
      <c r="B2630" s="3">
        <v>38846</v>
      </c>
      <c r="C2630" s="4">
        <v>31</v>
      </c>
      <c r="F2630" s="5">
        <v>0.02</v>
      </c>
      <c r="H2630" s="5">
        <v>0.09</v>
      </c>
      <c r="J2630" s="5">
        <v>5</v>
      </c>
      <c r="M2630" s="5">
        <v>0.31</v>
      </c>
      <c r="N2630" s="5">
        <v>2.5</v>
      </c>
      <c r="Q2630" s="5">
        <v>1</v>
      </c>
      <c r="S2630" s="5">
        <v>95.02</v>
      </c>
      <c r="T2630" s="5">
        <v>33</v>
      </c>
      <c r="U2630" s="5">
        <v>5</v>
      </c>
      <c r="V2630" s="5">
        <v>1.5</v>
      </c>
      <c r="W2630" s="5">
        <v>0.42</v>
      </c>
      <c r="AD2630" s="5">
        <v>-1.33</v>
      </c>
      <c r="AE2630" s="5">
        <v>1.1200000000000001</v>
      </c>
      <c r="AI2630" s="5">
        <v>10</v>
      </c>
      <c r="AJ2630" s="5">
        <v>60.6</v>
      </c>
      <c r="AN2630" s="5">
        <v>6.82</v>
      </c>
      <c r="AO2630" s="5">
        <v>0.22</v>
      </c>
      <c r="AT2630" s="5">
        <v>18.899999999999999</v>
      </c>
      <c r="AU2630" s="5">
        <v>2</v>
      </c>
      <c r="AV2630" s="5">
        <v>0.48</v>
      </c>
      <c r="AW2630" s="5">
        <v>0.02</v>
      </c>
      <c r="AX2630" s="5">
        <v>0.12</v>
      </c>
      <c r="BA2630" s="5">
        <v>7.45</v>
      </c>
      <c r="BC2630" s="5">
        <v>0.1</v>
      </c>
      <c r="BE2630" s="5">
        <v>0.3</v>
      </c>
      <c r="BH2630" s="5">
        <v>3.18</v>
      </c>
      <c r="BO2630" s="5">
        <v>103</v>
      </c>
      <c r="BQ2630" s="5">
        <v>6.26</v>
      </c>
      <c r="BR2630" s="5">
        <v>6.18</v>
      </c>
      <c r="BX2630" s="5">
        <v>9.6</v>
      </c>
      <c r="BY2630" s="5">
        <v>10</v>
      </c>
    </row>
    <row r="2631" spans="1:77" x14ac:dyDescent="0.35">
      <c r="A2631" s="2" t="s">
        <v>82</v>
      </c>
      <c r="B2631" s="3">
        <v>37056</v>
      </c>
      <c r="C2631" s="4">
        <v>23</v>
      </c>
      <c r="F2631" s="5">
        <v>2E-3</v>
      </c>
      <c r="G2631" s="5">
        <v>0.01</v>
      </c>
      <c r="H2631" s="5">
        <v>0.02</v>
      </c>
      <c r="M2631" s="5">
        <v>0.38</v>
      </c>
      <c r="S2631" s="5">
        <v>132</v>
      </c>
      <c r="T2631" s="5">
        <v>6</v>
      </c>
      <c r="V2631" s="5">
        <v>4.0999999999999996</v>
      </c>
      <c r="W2631" s="5">
        <v>2E-3</v>
      </c>
      <c r="AB2631" s="5">
        <v>3.52</v>
      </c>
      <c r="AE2631" s="5">
        <v>5.18</v>
      </c>
      <c r="AJ2631" s="5">
        <v>70.099999999999994</v>
      </c>
      <c r="AN2631" s="5">
        <v>8.11</v>
      </c>
      <c r="AO2631" s="5">
        <v>0.01</v>
      </c>
      <c r="AT2631" s="5">
        <v>5.71</v>
      </c>
      <c r="AV2631" s="5">
        <v>115.8</v>
      </c>
      <c r="AW2631" s="5">
        <v>0.44</v>
      </c>
      <c r="AX2631" s="5">
        <v>0.61</v>
      </c>
      <c r="AZ2631" s="5">
        <v>0.2</v>
      </c>
      <c r="BA2631" s="5">
        <v>7.21</v>
      </c>
      <c r="BE2631" s="5">
        <v>7.2</v>
      </c>
      <c r="BH2631" s="5">
        <v>4.57</v>
      </c>
      <c r="BO2631" s="5">
        <v>20.2</v>
      </c>
      <c r="BX2631" s="5">
        <v>8.9</v>
      </c>
    </row>
    <row r="2632" spans="1:77" x14ac:dyDescent="0.35">
      <c r="A2632" s="2" t="s">
        <v>86</v>
      </c>
      <c r="B2632" s="3">
        <v>36857</v>
      </c>
      <c r="C2632" s="4">
        <v>22</v>
      </c>
      <c r="F2632" s="5">
        <v>2E-3</v>
      </c>
      <c r="H2632" s="5">
        <v>0.01</v>
      </c>
      <c r="M2632" s="5">
        <v>0.52</v>
      </c>
      <c r="S2632" s="5">
        <v>170</v>
      </c>
      <c r="T2632" s="5">
        <v>6.8</v>
      </c>
      <c r="V2632" s="5">
        <v>3.7</v>
      </c>
      <c r="W2632" s="5">
        <v>0.63</v>
      </c>
      <c r="AB2632" s="5">
        <v>3.8</v>
      </c>
      <c r="AE2632" s="5">
        <v>5.4</v>
      </c>
      <c r="AJ2632" s="5">
        <v>63.1</v>
      </c>
      <c r="AN2632" s="5">
        <v>21</v>
      </c>
      <c r="AO2632" s="5">
        <v>0.26</v>
      </c>
      <c r="AT2632" s="5">
        <v>6.9</v>
      </c>
      <c r="AV2632" s="5">
        <v>76.14</v>
      </c>
      <c r="AW2632" s="5">
        <v>0.09</v>
      </c>
      <c r="AX2632" s="5">
        <v>0.48</v>
      </c>
      <c r="AZ2632" s="5">
        <v>0.19</v>
      </c>
      <c r="BA2632" s="5">
        <v>7.21</v>
      </c>
      <c r="BE2632" s="5">
        <v>6</v>
      </c>
      <c r="BH2632" s="5">
        <v>4.95</v>
      </c>
      <c r="BO2632" s="5">
        <v>16.3</v>
      </c>
      <c r="BX2632" s="5">
        <v>11.1</v>
      </c>
    </row>
    <row r="2633" spans="1:77" x14ac:dyDescent="0.35">
      <c r="A2633" s="2" t="s">
        <v>86</v>
      </c>
      <c r="B2633" s="3">
        <v>36669</v>
      </c>
      <c r="C2633" s="4">
        <v>23</v>
      </c>
      <c r="F2633" s="5">
        <v>0.01</v>
      </c>
      <c r="G2633" s="5">
        <v>4.0000000000000001E-3</v>
      </c>
      <c r="H2633" s="5">
        <v>0.01</v>
      </c>
      <c r="M2633" s="5">
        <v>0.21</v>
      </c>
      <c r="S2633" s="5">
        <v>63</v>
      </c>
      <c r="T2633" s="5">
        <v>6.2</v>
      </c>
      <c r="V2633" s="5">
        <v>3.4</v>
      </c>
      <c r="W2633" s="5">
        <v>0.01</v>
      </c>
      <c r="AB2633" s="5">
        <v>3.3</v>
      </c>
      <c r="AE2633" s="5">
        <v>3.3</v>
      </c>
      <c r="AJ2633" s="5">
        <v>46.1</v>
      </c>
      <c r="AN2633" s="5">
        <v>4</v>
      </c>
      <c r="AO2633" s="5">
        <v>0.01</v>
      </c>
      <c r="AT2633" s="5">
        <v>4.7</v>
      </c>
      <c r="AV2633" s="5">
        <v>45.81</v>
      </c>
      <c r="AW2633" s="5">
        <v>0.24</v>
      </c>
      <c r="AX2633" s="5">
        <v>0.49</v>
      </c>
      <c r="AZ2633" s="5">
        <v>0.21</v>
      </c>
      <c r="BA2633" s="5">
        <v>7.16</v>
      </c>
      <c r="BE2633" s="5">
        <v>7.1</v>
      </c>
      <c r="BH2633" s="5">
        <v>3.49</v>
      </c>
      <c r="BO2633" s="5">
        <v>19.5</v>
      </c>
      <c r="BX2633" s="5">
        <v>8.9</v>
      </c>
    </row>
    <row r="2634" spans="1:77" x14ac:dyDescent="0.35">
      <c r="A2634" s="2" t="s">
        <v>86</v>
      </c>
      <c r="B2634" s="3">
        <v>36472</v>
      </c>
      <c r="C2634" s="4">
        <v>23</v>
      </c>
      <c r="F2634" s="5">
        <v>0.02</v>
      </c>
      <c r="G2634" s="5">
        <v>0.02</v>
      </c>
      <c r="H2634" s="5">
        <v>0.01</v>
      </c>
      <c r="M2634" s="5">
        <v>0.38</v>
      </c>
      <c r="S2634" s="5">
        <v>86</v>
      </c>
      <c r="T2634" s="5">
        <v>8.76</v>
      </c>
      <c r="V2634" s="5">
        <v>3.6</v>
      </c>
      <c r="W2634" s="5">
        <v>0.05</v>
      </c>
      <c r="AB2634" s="5">
        <v>4.41</v>
      </c>
      <c r="AE2634" s="5">
        <v>4.7</v>
      </c>
      <c r="AJ2634" s="5">
        <v>56.1</v>
      </c>
      <c r="AN2634" s="5">
        <v>6</v>
      </c>
      <c r="AO2634" s="5">
        <v>3.0000000000000001E-3</v>
      </c>
      <c r="AT2634" s="5">
        <v>4.5999999999999996</v>
      </c>
      <c r="AV2634" s="5">
        <v>77.78</v>
      </c>
      <c r="AW2634" s="5">
        <v>3.284E-3</v>
      </c>
      <c r="AX2634" s="5">
        <v>0.74</v>
      </c>
      <c r="AZ2634" s="5">
        <v>0.25</v>
      </c>
      <c r="BA2634" s="5">
        <v>7.04</v>
      </c>
      <c r="BE2634" s="5">
        <v>8.3000000000000007</v>
      </c>
      <c r="BH2634" s="5">
        <v>3.55</v>
      </c>
      <c r="BO2634" s="5">
        <v>23.4</v>
      </c>
      <c r="BX2634" s="5">
        <v>11.6</v>
      </c>
    </row>
    <row r="2635" spans="1:77" x14ac:dyDescent="0.35">
      <c r="A2635" s="2" t="s">
        <v>86</v>
      </c>
      <c r="B2635" s="3">
        <v>36286</v>
      </c>
      <c r="C2635" s="4">
        <v>23</v>
      </c>
      <c r="F2635" s="5">
        <v>0.01</v>
      </c>
      <c r="G2635" s="5">
        <v>5.0000000000000001E-3</v>
      </c>
      <c r="H2635" s="5">
        <v>0.01</v>
      </c>
      <c r="S2635" s="5">
        <v>79</v>
      </c>
      <c r="T2635" s="5">
        <v>7.2</v>
      </c>
      <c r="V2635" s="5">
        <v>2.9</v>
      </c>
      <c r="W2635" s="5">
        <v>0.01</v>
      </c>
      <c r="AB2635" s="5">
        <v>3.15</v>
      </c>
      <c r="AE2635" s="5">
        <v>3.7</v>
      </c>
      <c r="AJ2635" s="5">
        <v>55.1</v>
      </c>
      <c r="AN2635" s="5">
        <v>5.0999999999999996</v>
      </c>
      <c r="AO2635" s="5">
        <v>3.0000000000000001E-3</v>
      </c>
      <c r="AT2635" s="5">
        <v>5.4</v>
      </c>
      <c r="AV2635" s="5">
        <v>78.040000000000006</v>
      </c>
      <c r="AW2635" s="5">
        <v>0.09</v>
      </c>
      <c r="AX2635" s="5">
        <v>0.52</v>
      </c>
      <c r="AZ2635" s="5">
        <v>0.2</v>
      </c>
      <c r="BA2635" s="5">
        <v>7.34</v>
      </c>
      <c r="BE2635" s="5">
        <v>6.1</v>
      </c>
      <c r="BH2635" s="5">
        <v>3.68</v>
      </c>
      <c r="BI2635" s="5">
        <v>0.31</v>
      </c>
      <c r="BO2635" s="5">
        <v>23.1</v>
      </c>
      <c r="BX2635" s="5">
        <v>7.2</v>
      </c>
    </row>
    <row r="2636" spans="1:77" x14ac:dyDescent="0.35">
      <c r="A2636" s="2" t="s">
        <v>86</v>
      </c>
      <c r="B2636" s="3">
        <v>36166</v>
      </c>
      <c r="C2636" s="4">
        <v>22</v>
      </c>
      <c r="F2636" s="5">
        <v>2E-3</v>
      </c>
      <c r="G2636" s="5">
        <v>2E-3</v>
      </c>
      <c r="H2636" s="5">
        <v>0.01</v>
      </c>
      <c r="S2636" s="5">
        <v>88</v>
      </c>
      <c r="T2636" s="5">
        <v>9</v>
      </c>
      <c r="V2636" s="5">
        <v>3.7</v>
      </c>
      <c r="W2636" s="5">
        <v>0.02</v>
      </c>
      <c r="AE2636" s="5">
        <v>6.4</v>
      </c>
      <c r="AJ2636" s="5">
        <v>71.900000000000006</v>
      </c>
      <c r="AN2636" s="5">
        <v>8.6</v>
      </c>
      <c r="AO2636" s="5">
        <v>6.0000000000000001E-3</v>
      </c>
      <c r="AT2636" s="5">
        <v>6</v>
      </c>
      <c r="AV2636" s="5">
        <v>104.3</v>
      </c>
      <c r="AW2636" s="5">
        <v>0.03</v>
      </c>
      <c r="AX2636" s="5">
        <v>0.6</v>
      </c>
      <c r="AZ2636" s="5">
        <v>0.22</v>
      </c>
      <c r="BA2636" s="5">
        <v>7.14</v>
      </c>
      <c r="BE2636" s="5">
        <v>7.8</v>
      </c>
      <c r="BH2636" s="5">
        <v>4.49</v>
      </c>
      <c r="BI2636" s="5">
        <v>0.56000000000000005</v>
      </c>
      <c r="BO2636" s="5">
        <v>37.200000000000003</v>
      </c>
      <c r="BX2636" s="5">
        <v>7.3</v>
      </c>
    </row>
    <row r="2637" spans="1:77" x14ac:dyDescent="0.35">
      <c r="A2637" s="2" t="s">
        <v>86</v>
      </c>
      <c r="B2637" s="3">
        <v>35905</v>
      </c>
      <c r="C2637" s="4">
        <v>23</v>
      </c>
      <c r="F2637" s="5">
        <v>0.02</v>
      </c>
      <c r="G2637" s="5">
        <v>0.02</v>
      </c>
      <c r="H2637" s="5">
        <v>0.02</v>
      </c>
      <c r="S2637" s="5">
        <v>140</v>
      </c>
      <c r="T2637" s="5">
        <v>25</v>
      </c>
      <c r="V2637" s="5">
        <v>4.4000000000000004</v>
      </c>
      <c r="W2637" s="5">
        <v>0.24</v>
      </c>
      <c r="AB2637" s="5">
        <v>3.16</v>
      </c>
      <c r="AE2637" s="5">
        <v>8.3000000000000007</v>
      </c>
      <c r="AJ2637" s="5">
        <v>83.1</v>
      </c>
      <c r="AN2637" s="5">
        <v>17</v>
      </c>
      <c r="AO2637" s="5">
        <v>2E-3</v>
      </c>
      <c r="AT2637" s="5">
        <v>6</v>
      </c>
      <c r="AV2637" s="5">
        <v>149.56</v>
      </c>
      <c r="AW2637" s="5">
        <v>0.03</v>
      </c>
      <c r="AX2637" s="5">
        <v>0.56999999999999995</v>
      </c>
      <c r="AZ2637" s="5">
        <v>0.21</v>
      </c>
      <c r="BA2637" s="5">
        <v>7.27</v>
      </c>
      <c r="BE2637" s="5">
        <v>8.8000000000000007</v>
      </c>
      <c r="BH2637" s="5">
        <v>4.12</v>
      </c>
      <c r="BI2637" s="5">
        <v>0.39</v>
      </c>
      <c r="BO2637" s="5">
        <v>45.4</v>
      </c>
      <c r="BX2637" s="5">
        <v>7.4</v>
      </c>
    </row>
    <row r="2638" spans="1:77" x14ac:dyDescent="0.35">
      <c r="A2638" s="2" t="s">
        <v>274</v>
      </c>
      <c r="B2638" s="3">
        <v>35752</v>
      </c>
      <c r="C2638" s="4">
        <v>23</v>
      </c>
      <c r="F2638" s="5">
        <v>0.1</v>
      </c>
      <c r="G2638" s="5">
        <v>0.03</v>
      </c>
      <c r="H2638" s="5">
        <v>0.01</v>
      </c>
      <c r="S2638" s="5">
        <v>110</v>
      </c>
      <c r="T2638" s="5">
        <v>53</v>
      </c>
      <c r="V2638" s="5">
        <v>3.2</v>
      </c>
      <c r="W2638" s="5">
        <v>0.38</v>
      </c>
      <c r="AB2638" s="5">
        <v>4.4000000000000004</v>
      </c>
      <c r="AE2638" s="5">
        <v>9.5</v>
      </c>
      <c r="AJ2638" s="5">
        <v>93.4</v>
      </c>
      <c r="AN2638" s="5">
        <v>10</v>
      </c>
      <c r="AO2638" s="5">
        <v>0.01</v>
      </c>
      <c r="AT2638" s="5">
        <v>7.5</v>
      </c>
      <c r="AV2638" s="5">
        <v>138.02000000000001</v>
      </c>
      <c r="AW2638" s="5">
        <v>3.9408000000000004E-3</v>
      </c>
      <c r="AX2638" s="5">
        <v>0.47</v>
      </c>
      <c r="AY2638" s="5">
        <v>0.23</v>
      </c>
      <c r="BA2638" s="5">
        <v>7.25</v>
      </c>
      <c r="BE2638" s="5">
        <v>8.4</v>
      </c>
      <c r="BH2638" s="5">
        <v>3.63</v>
      </c>
      <c r="BI2638" s="5">
        <v>0.42</v>
      </c>
      <c r="BO2638" s="5">
        <v>45.1</v>
      </c>
      <c r="BX2638" s="5">
        <v>10.8</v>
      </c>
    </row>
    <row r="2639" spans="1:77" x14ac:dyDescent="0.35">
      <c r="A2639" s="2" t="s">
        <v>274</v>
      </c>
      <c r="B2639" s="3">
        <v>35527</v>
      </c>
      <c r="C2639" s="4">
        <v>23</v>
      </c>
      <c r="F2639" s="5">
        <v>0.02</v>
      </c>
      <c r="G2639" s="5">
        <v>0.02</v>
      </c>
      <c r="H2639" s="5">
        <v>0.01</v>
      </c>
      <c r="S2639" s="5">
        <v>150</v>
      </c>
      <c r="T2639" s="5">
        <v>70</v>
      </c>
      <c r="V2639" s="5">
        <v>3.4</v>
      </c>
      <c r="W2639" s="5">
        <v>0.02</v>
      </c>
      <c r="AB2639" s="5">
        <v>3.54</v>
      </c>
      <c r="AE2639" s="5">
        <v>11</v>
      </c>
      <c r="AJ2639" s="5">
        <v>117.1</v>
      </c>
      <c r="AN2639" s="5">
        <v>17</v>
      </c>
      <c r="AO2639" s="5">
        <v>6.0000000000000001E-3</v>
      </c>
      <c r="AT2639" s="5">
        <v>7.8</v>
      </c>
      <c r="AV2639" s="5">
        <v>279.89</v>
      </c>
      <c r="AW2639" s="5">
        <v>0.03</v>
      </c>
      <c r="AX2639" s="5">
        <v>0.53</v>
      </c>
      <c r="AY2639" s="5">
        <v>0.2</v>
      </c>
      <c r="BA2639" s="5">
        <v>7.09</v>
      </c>
      <c r="BE2639" s="5">
        <v>8.8000000000000007</v>
      </c>
      <c r="BH2639" s="5">
        <v>3.5</v>
      </c>
      <c r="BI2639" s="5">
        <v>0.37</v>
      </c>
      <c r="BO2639" s="5">
        <v>44.8</v>
      </c>
      <c r="BX2639" s="5">
        <v>6.7</v>
      </c>
    </row>
    <row r="2640" spans="1:77" x14ac:dyDescent="0.35">
      <c r="A2640" s="2" t="s">
        <v>274</v>
      </c>
      <c r="B2640" s="3">
        <v>38691</v>
      </c>
      <c r="C2640" s="4">
        <v>32</v>
      </c>
      <c r="F2640" s="5">
        <v>4.0000000000000001E-3</v>
      </c>
      <c r="G2640" s="5">
        <v>2E-3</v>
      </c>
      <c r="H2640" s="5">
        <v>0.05</v>
      </c>
      <c r="J2640" s="5">
        <v>0.2</v>
      </c>
      <c r="M2640" s="5">
        <v>0.77</v>
      </c>
      <c r="N2640" s="5">
        <v>0.2</v>
      </c>
      <c r="O2640" s="5">
        <v>10</v>
      </c>
      <c r="Q2640" s="5">
        <v>0.02</v>
      </c>
      <c r="S2640" s="5">
        <v>154</v>
      </c>
      <c r="T2640" s="5">
        <v>37</v>
      </c>
      <c r="U2640" s="5">
        <v>0.2</v>
      </c>
      <c r="V2640" s="5">
        <v>1.7</v>
      </c>
      <c r="W2640" s="5">
        <v>0.01</v>
      </c>
      <c r="AB2640" s="5">
        <v>7.25</v>
      </c>
      <c r="AE2640" s="5">
        <v>1.38</v>
      </c>
      <c r="AI2640" s="5">
        <v>0.8</v>
      </c>
      <c r="AJ2640" s="5">
        <v>84.7</v>
      </c>
      <c r="AN2640" s="5">
        <v>14.2</v>
      </c>
      <c r="AO2640" s="5">
        <v>0.02</v>
      </c>
      <c r="AT2640" s="5">
        <v>11.9</v>
      </c>
      <c r="AU2640" s="5">
        <v>0.5</v>
      </c>
      <c r="AV2640" s="5">
        <v>10.62</v>
      </c>
      <c r="AW2640" s="5">
        <v>0.01</v>
      </c>
      <c r="AX2640" s="5">
        <v>0.05</v>
      </c>
      <c r="AZ2640" s="5">
        <v>0.02</v>
      </c>
      <c r="BA2640" s="5">
        <v>7.03</v>
      </c>
      <c r="BC2640" s="5">
        <v>1.1999999999999999E-3</v>
      </c>
      <c r="BE2640" s="5">
        <v>1</v>
      </c>
      <c r="BH2640" s="5">
        <v>6.1</v>
      </c>
      <c r="BO2640" s="5">
        <v>103</v>
      </c>
      <c r="BX2640" s="5">
        <v>10</v>
      </c>
      <c r="BY2640" s="5">
        <v>0.5</v>
      </c>
    </row>
    <row r="2641" spans="1:77" x14ac:dyDescent="0.35">
      <c r="A2641" s="2" t="s">
        <v>274</v>
      </c>
      <c r="B2641" s="3">
        <v>35149</v>
      </c>
      <c r="C2641" s="4">
        <v>23</v>
      </c>
      <c r="F2641" s="5">
        <v>0.03</v>
      </c>
      <c r="G2641" s="5">
        <v>8.2000000000000007E-3</v>
      </c>
      <c r="H2641" s="5">
        <v>0.02</v>
      </c>
      <c r="S2641" s="5">
        <v>96</v>
      </c>
      <c r="T2641" s="5">
        <v>9.1999999999999993</v>
      </c>
      <c r="V2641" s="5">
        <v>2.4</v>
      </c>
      <c r="W2641" s="5">
        <v>0.09</v>
      </c>
      <c r="AB2641" s="5">
        <v>3.74</v>
      </c>
      <c r="AE2641" s="5">
        <v>6.5</v>
      </c>
      <c r="AJ2641" s="5">
        <v>59.9</v>
      </c>
      <c r="AN2641" s="5">
        <v>7.7</v>
      </c>
      <c r="AO2641" s="5">
        <v>8.0000000000000002E-3</v>
      </c>
      <c r="AT2641" s="5">
        <v>5.4</v>
      </c>
      <c r="AV2641" s="5">
        <v>84.99</v>
      </c>
      <c r="AW2641" s="5">
        <v>3.284E-3</v>
      </c>
      <c r="AX2641" s="5">
        <v>0.59</v>
      </c>
      <c r="AY2641" s="5">
        <v>0.26</v>
      </c>
      <c r="BA2641" s="5">
        <v>7.21</v>
      </c>
      <c r="BE2641" s="5">
        <v>8.1</v>
      </c>
      <c r="BH2641" s="5">
        <v>4.0199999999999996</v>
      </c>
      <c r="BI2641" s="5">
        <v>0.41</v>
      </c>
      <c r="BO2641" s="5">
        <v>17.899999999999999</v>
      </c>
      <c r="BX2641" s="5">
        <v>6.3</v>
      </c>
    </row>
    <row r="2642" spans="1:77" x14ac:dyDescent="0.35">
      <c r="A2642" s="2" t="s">
        <v>274</v>
      </c>
      <c r="B2642" s="3">
        <v>41578</v>
      </c>
      <c r="C2642" s="4">
        <v>32</v>
      </c>
      <c r="G2642" s="5">
        <v>6.0000000000000001E-3</v>
      </c>
      <c r="H2642" s="5">
        <v>0.04</v>
      </c>
      <c r="J2642" s="5">
        <v>0.8</v>
      </c>
      <c r="M2642" s="5">
        <v>0.76</v>
      </c>
      <c r="N2642" s="5">
        <v>0.2</v>
      </c>
      <c r="Q2642" s="5">
        <v>0.03</v>
      </c>
      <c r="S2642" s="5">
        <v>134</v>
      </c>
      <c r="T2642" s="5">
        <v>31</v>
      </c>
      <c r="U2642" s="5">
        <v>2.1</v>
      </c>
      <c r="V2642" s="5">
        <v>2.1</v>
      </c>
      <c r="W2642" s="5">
        <v>0.35</v>
      </c>
      <c r="AB2642" s="5">
        <v>8.34</v>
      </c>
      <c r="AD2642" s="5">
        <v>2.0499999999999998</v>
      </c>
      <c r="AE2642" s="5">
        <v>2.23</v>
      </c>
      <c r="AI2642" s="5">
        <v>0.5</v>
      </c>
      <c r="AJ2642" s="5">
        <v>76.599999999999994</v>
      </c>
      <c r="AN2642" s="5">
        <v>10.5</v>
      </c>
      <c r="AO2642" s="5">
        <v>0.04</v>
      </c>
      <c r="AT2642" s="5">
        <v>13.8</v>
      </c>
      <c r="AU2642" s="5">
        <v>1.8</v>
      </c>
      <c r="AV2642" s="5">
        <v>34.83</v>
      </c>
      <c r="AW2642" s="5">
        <v>0.05</v>
      </c>
      <c r="AX2642" s="5">
        <v>0.11</v>
      </c>
      <c r="BA2642" s="5">
        <v>7.06</v>
      </c>
      <c r="BC2642" s="5">
        <v>1E-3</v>
      </c>
      <c r="BF2642" s="5">
        <v>1.88</v>
      </c>
      <c r="BH2642" s="5">
        <v>5.32</v>
      </c>
      <c r="BO2642" s="5">
        <v>62.6</v>
      </c>
      <c r="BQ2642" s="5">
        <v>8.06</v>
      </c>
      <c r="BR2642" s="5">
        <v>8.23</v>
      </c>
      <c r="BX2642" s="5">
        <v>9.6</v>
      </c>
      <c r="BY2642" s="5">
        <v>2</v>
      </c>
    </row>
    <row r="2643" spans="1:77" x14ac:dyDescent="0.35">
      <c r="A2643" s="2" t="s">
        <v>274</v>
      </c>
      <c r="B2643" s="3">
        <v>34837</v>
      </c>
      <c r="C2643" s="4">
        <v>21</v>
      </c>
      <c r="F2643" s="5">
        <v>0.17</v>
      </c>
      <c r="G2643" s="5">
        <v>2E-3</v>
      </c>
      <c r="H2643" s="5">
        <v>7.0000000000000007E-2</v>
      </c>
      <c r="S2643" s="5">
        <v>130</v>
      </c>
      <c r="T2643" s="5">
        <v>13</v>
      </c>
      <c r="V2643" s="5">
        <v>1.5</v>
      </c>
      <c r="W2643" s="5">
        <v>0.21</v>
      </c>
      <c r="AB2643" s="5">
        <v>3.2</v>
      </c>
      <c r="AE2643" s="5">
        <v>1.2</v>
      </c>
      <c r="AJ2643" s="5">
        <v>68</v>
      </c>
      <c r="AN2643" s="5">
        <v>6.2</v>
      </c>
      <c r="AO2643" s="5">
        <v>0.01</v>
      </c>
      <c r="AT2643" s="5">
        <v>13</v>
      </c>
      <c r="AV2643" s="5">
        <v>14.69</v>
      </c>
      <c r="AW2643" s="5">
        <v>0.06</v>
      </c>
      <c r="AX2643" s="5">
        <v>0.06</v>
      </c>
      <c r="BA2643" s="5">
        <v>7.43</v>
      </c>
      <c r="BH2643" s="5">
        <v>5.91</v>
      </c>
      <c r="BI2643" s="5">
        <v>1.1000000000000001</v>
      </c>
      <c r="BO2643" s="5">
        <v>29.8</v>
      </c>
      <c r="BX2643" s="5">
        <v>8.1999999999999993</v>
      </c>
    </row>
    <row r="2644" spans="1:77" x14ac:dyDescent="0.35">
      <c r="A2644" s="2" t="s">
        <v>343</v>
      </c>
      <c r="B2644" s="3">
        <v>42117</v>
      </c>
      <c r="C2644" s="4">
        <v>33</v>
      </c>
      <c r="G2644" s="5">
        <v>6.0000000000000001E-3</v>
      </c>
      <c r="H2644" s="5">
        <v>0.04</v>
      </c>
      <c r="J2644" s="5">
        <v>0.2</v>
      </c>
      <c r="M2644" s="5">
        <v>0.54</v>
      </c>
      <c r="N2644" s="5">
        <v>0.2</v>
      </c>
      <c r="Q2644" s="5">
        <v>0.02</v>
      </c>
      <c r="S2644" s="5">
        <v>155</v>
      </c>
      <c r="T2644" s="5">
        <v>32</v>
      </c>
      <c r="U2644" s="5">
        <v>0.2</v>
      </c>
      <c r="V2644" s="5">
        <v>1.8</v>
      </c>
      <c r="W2644" s="5">
        <v>2E-3</v>
      </c>
      <c r="AB2644" s="5">
        <v>6.96</v>
      </c>
      <c r="AC2644" s="5">
        <v>10</v>
      </c>
      <c r="AD2644" s="5">
        <v>1.76</v>
      </c>
      <c r="AE2644" s="5">
        <v>1.37</v>
      </c>
      <c r="AI2644" s="5">
        <v>0.5</v>
      </c>
      <c r="AJ2644" s="5">
        <v>86</v>
      </c>
      <c r="AN2644" s="5">
        <v>14.6</v>
      </c>
      <c r="AO2644" s="5">
        <v>0.01</v>
      </c>
      <c r="AT2644" s="5">
        <v>13.1</v>
      </c>
      <c r="AU2644" s="5">
        <v>0.5</v>
      </c>
      <c r="AV2644" s="5">
        <v>8.1</v>
      </c>
      <c r="AW2644" s="5">
        <v>9.1999999999999998E-3</v>
      </c>
      <c r="AX2644" s="5">
        <v>0.05</v>
      </c>
      <c r="BA2644" s="5">
        <v>7.16</v>
      </c>
      <c r="BC2644" s="5">
        <v>4.0000000000000001E-3</v>
      </c>
      <c r="BF2644" s="5">
        <v>2.2799999999999998</v>
      </c>
      <c r="BH2644" s="5">
        <v>6.24</v>
      </c>
      <c r="BO2644" s="5">
        <v>101</v>
      </c>
      <c r="BQ2644" s="5">
        <v>9.3800000000000008</v>
      </c>
      <c r="BR2644" s="5">
        <v>9.5399999999999991</v>
      </c>
      <c r="BX2644" s="5">
        <v>10.199999999999999</v>
      </c>
      <c r="BY2644" s="5">
        <v>0.5</v>
      </c>
    </row>
    <row r="2645" spans="1:77" x14ac:dyDescent="0.35">
      <c r="A2645" s="2" t="s">
        <v>343</v>
      </c>
      <c r="B2645" s="3">
        <v>33136</v>
      </c>
      <c r="C2645" s="4">
        <v>20</v>
      </c>
      <c r="F2645" s="5">
        <v>0.7</v>
      </c>
      <c r="H2645" s="5">
        <v>0.14000000000000001</v>
      </c>
      <c r="M2645" s="5">
        <v>0.8</v>
      </c>
      <c r="S2645" s="5">
        <v>110</v>
      </c>
      <c r="T2645" s="5">
        <v>60</v>
      </c>
      <c r="V2645" s="5">
        <v>8.1999999999999993</v>
      </c>
      <c r="W2645" s="5">
        <v>5.2</v>
      </c>
      <c r="AE2645" s="5">
        <v>1.6</v>
      </c>
      <c r="AJ2645" s="5">
        <v>65.8</v>
      </c>
      <c r="AN2645" s="5">
        <v>7.1</v>
      </c>
      <c r="AO2645" s="5">
        <v>0.38</v>
      </c>
      <c r="AT2645" s="5">
        <v>24</v>
      </c>
      <c r="AV2645" s="5">
        <v>0.5</v>
      </c>
      <c r="AW2645" s="5">
        <v>0.02</v>
      </c>
      <c r="AX2645" s="5">
        <v>0.31</v>
      </c>
      <c r="BA2645" s="5">
        <v>7.05</v>
      </c>
      <c r="BE2645" s="5">
        <v>4.2</v>
      </c>
      <c r="BH2645" s="5">
        <v>3.6</v>
      </c>
      <c r="BO2645" s="5">
        <v>110</v>
      </c>
      <c r="BX2645" s="5">
        <v>9.1</v>
      </c>
    </row>
    <row r="2646" spans="1:77" x14ac:dyDescent="0.35">
      <c r="A2646" s="2" t="s">
        <v>343</v>
      </c>
      <c r="B2646" s="3">
        <v>41771</v>
      </c>
      <c r="C2646" s="4">
        <v>24</v>
      </c>
      <c r="G2646" s="5">
        <v>4.0000000000000001E-3</v>
      </c>
      <c r="H2646" s="5">
        <v>0.01</v>
      </c>
      <c r="M2646" s="5">
        <v>0.65</v>
      </c>
      <c r="S2646" s="5">
        <v>158</v>
      </c>
      <c r="T2646" s="5">
        <v>27</v>
      </c>
      <c r="V2646" s="5">
        <v>1.3</v>
      </c>
      <c r="AB2646" s="5">
        <v>6.95</v>
      </c>
      <c r="AD2646" s="5">
        <v>1.62</v>
      </c>
      <c r="AE2646" s="5">
        <v>1.1000000000000001</v>
      </c>
      <c r="AJ2646" s="5">
        <v>88.2</v>
      </c>
      <c r="AN2646" s="5">
        <v>15.1</v>
      </c>
      <c r="AO2646" s="5">
        <v>2E-3</v>
      </c>
      <c r="AT2646" s="5">
        <v>11.8</v>
      </c>
      <c r="AV2646" s="5">
        <v>12.79</v>
      </c>
      <c r="AW2646" s="5">
        <v>6.2399999999999999E-3</v>
      </c>
      <c r="AX2646" s="5">
        <v>0.04</v>
      </c>
      <c r="AY2646" s="5">
        <v>0.02</v>
      </c>
      <c r="BA2646" s="5">
        <v>7.38</v>
      </c>
      <c r="BF2646" s="5">
        <v>0.5</v>
      </c>
      <c r="BH2646" s="5">
        <v>6.65</v>
      </c>
      <c r="BO2646" s="5">
        <v>106</v>
      </c>
      <c r="BQ2646" s="5">
        <v>9.83</v>
      </c>
      <c r="BR2646" s="5">
        <v>9.67</v>
      </c>
      <c r="BX2646" s="5">
        <v>9.5</v>
      </c>
    </row>
    <row r="2647" spans="1:77" x14ac:dyDescent="0.35">
      <c r="A2647" s="2" t="s">
        <v>343</v>
      </c>
      <c r="B2647" s="3">
        <v>41528</v>
      </c>
      <c r="C2647" s="4">
        <v>25</v>
      </c>
      <c r="G2647" s="5">
        <v>8.9999999999999993E-3</v>
      </c>
      <c r="H2647" s="5">
        <v>0.1</v>
      </c>
      <c r="M2647" s="5">
        <v>0.7</v>
      </c>
      <c r="S2647" s="5">
        <v>150</v>
      </c>
      <c r="T2647" s="5">
        <v>36</v>
      </c>
      <c r="V2647" s="5">
        <v>1.8</v>
      </c>
      <c r="W2647" s="5">
        <v>0.01</v>
      </c>
      <c r="AB2647" s="5">
        <v>7.14</v>
      </c>
      <c r="AD2647" s="5">
        <v>0.77</v>
      </c>
      <c r="AE2647" s="5">
        <v>1.49</v>
      </c>
      <c r="AJ2647" s="5">
        <v>85.4</v>
      </c>
      <c r="AN2647" s="5">
        <v>13.7</v>
      </c>
      <c r="AO2647" s="5">
        <v>0.02</v>
      </c>
      <c r="AT2647" s="5">
        <v>11.3</v>
      </c>
      <c r="AV2647" s="5">
        <v>7.52</v>
      </c>
      <c r="AW2647" s="5">
        <v>7.5500000000000003E-3</v>
      </c>
      <c r="AX2647" s="5">
        <v>0.04</v>
      </c>
      <c r="AY2647" s="5">
        <v>0.02</v>
      </c>
      <c r="BA2647" s="5">
        <v>7.19</v>
      </c>
      <c r="BF2647" s="5">
        <v>0.42</v>
      </c>
      <c r="BH2647" s="5">
        <v>6.11</v>
      </c>
      <c r="BO2647" s="5">
        <v>88</v>
      </c>
      <c r="BQ2647" s="5">
        <v>9.08</v>
      </c>
      <c r="BR2647" s="5">
        <v>9.15</v>
      </c>
      <c r="BX2647" s="5">
        <v>9.6999999999999993</v>
      </c>
    </row>
    <row r="2648" spans="1:77" x14ac:dyDescent="0.35">
      <c r="A2648" s="2" t="s">
        <v>343</v>
      </c>
      <c r="B2648" s="3">
        <v>41038</v>
      </c>
      <c r="C2648" s="4">
        <v>38</v>
      </c>
      <c r="G2648" s="5">
        <v>0.02</v>
      </c>
      <c r="H2648" s="5">
        <v>0.06</v>
      </c>
      <c r="J2648" s="5">
        <v>0.2</v>
      </c>
      <c r="M2648" s="5">
        <v>0.55000000000000004</v>
      </c>
      <c r="N2648" s="5">
        <v>0.2</v>
      </c>
      <c r="Q2648" s="5">
        <v>0.02</v>
      </c>
      <c r="S2648" s="5">
        <v>157</v>
      </c>
      <c r="T2648" s="5">
        <v>35</v>
      </c>
      <c r="U2648" s="5">
        <v>0.2</v>
      </c>
      <c r="V2648" s="5">
        <v>2</v>
      </c>
      <c r="W2648" s="5">
        <v>8.9999999999999993E-3</v>
      </c>
      <c r="AB2648" s="5">
        <v>6.89</v>
      </c>
      <c r="AD2648" s="5">
        <v>2.2400000000000002</v>
      </c>
      <c r="AE2648" s="5">
        <v>1.38</v>
      </c>
      <c r="AI2648" s="5">
        <v>0.9</v>
      </c>
      <c r="AJ2648" s="5">
        <v>84.3</v>
      </c>
      <c r="AN2648" s="5">
        <v>14.8</v>
      </c>
      <c r="AO2648" s="5">
        <v>0.01</v>
      </c>
      <c r="AS2648" s="5">
        <v>0.67</v>
      </c>
      <c r="AT2648" s="5">
        <v>10.9</v>
      </c>
      <c r="AU2648" s="5">
        <v>0.5</v>
      </c>
      <c r="AV2648" s="5">
        <v>5.88</v>
      </c>
      <c r="AW2648" s="5">
        <v>6.2399999999999999E-3</v>
      </c>
      <c r="AX2648" s="5">
        <v>0.05</v>
      </c>
      <c r="AY2648" s="5">
        <v>0.02</v>
      </c>
      <c r="BA2648" s="5">
        <v>7.13</v>
      </c>
      <c r="BC2648" s="5">
        <v>1E-3</v>
      </c>
      <c r="BF2648" s="5">
        <v>0.68</v>
      </c>
      <c r="BH2648" s="5">
        <v>6.17</v>
      </c>
      <c r="BO2648" s="5">
        <v>101</v>
      </c>
      <c r="BQ2648" s="5">
        <v>9.36</v>
      </c>
      <c r="BR2648" s="5">
        <v>9.57</v>
      </c>
      <c r="BS2648" s="5">
        <v>0.2</v>
      </c>
      <c r="BT2648" s="5">
        <v>72</v>
      </c>
      <c r="BV2648" s="5">
        <v>0.37</v>
      </c>
      <c r="BW2648" s="5">
        <v>0.37</v>
      </c>
      <c r="BX2648" s="5">
        <v>9.8000000000000007</v>
      </c>
      <c r="BY2648" s="5">
        <v>0.5</v>
      </c>
    </row>
    <row r="2649" spans="1:77" x14ac:dyDescent="0.35">
      <c r="A2649" s="2" t="s">
        <v>343</v>
      </c>
      <c r="B2649" s="3">
        <v>40630</v>
      </c>
      <c r="C2649" s="4">
        <v>25</v>
      </c>
      <c r="G2649" s="5">
        <v>2E-3</v>
      </c>
      <c r="H2649" s="5">
        <v>0.12</v>
      </c>
      <c r="M2649" s="5">
        <v>0.51</v>
      </c>
      <c r="S2649" s="5">
        <v>160</v>
      </c>
      <c r="T2649" s="5">
        <v>37</v>
      </c>
      <c r="V2649" s="5">
        <v>2</v>
      </c>
      <c r="W2649" s="5">
        <v>0.01</v>
      </c>
      <c r="AB2649" s="5">
        <v>6.63</v>
      </c>
      <c r="AD2649" s="5">
        <v>3.85</v>
      </c>
      <c r="AE2649" s="5">
        <v>1.42</v>
      </c>
      <c r="AJ2649" s="5">
        <v>81.7</v>
      </c>
      <c r="AN2649" s="5">
        <v>15.1</v>
      </c>
      <c r="AO2649" s="5">
        <v>0.01</v>
      </c>
      <c r="AT2649" s="5">
        <v>11.6</v>
      </c>
      <c r="AV2649" s="5">
        <v>7.48</v>
      </c>
      <c r="AW2649" s="5">
        <v>0.01</v>
      </c>
      <c r="AX2649" s="5">
        <v>0.04</v>
      </c>
      <c r="BA2649" s="5">
        <v>7.08</v>
      </c>
      <c r="BF2649" s="5">
        <v>0.48</v>
      </c>
      <c r="BH2649" s="5">
        <v>6.2</v>
      </c>
      <c r="BO2649" s="5">
        <v>97.8</v>
      </c>
      <c r="BQ2649" s="5">
        <v>9.4</v>
      </c>
      <c r="BR2649" s="5">
        <v>9.77</v>
      </c>
      <c r="BT2649" s="5">
        <v>75</v>
      </c>
      <c r="BX2649" s="5">
        <v>10.199999999999999</v>
      </c>
    </row>
    <row r="2650" spans="1:77" x14ac:dyDescent="0.35">
      <c r="A2650" s="2" t="s">
        <v>343</v>
      </c>
      <c r="B2650" s="3">
        <v>40358</v>
      </c>
      <c r="C2650" s="4">
        <v>24</v>
      </c>
      <c r="G2650" s="5">
        <v>0.09</v>
      </c>
      <c r="H2650" s="5">
        <v>0.01</v>
      </c>
      <c r="M2650" s="5">
        <v>0.63</v>
      </c>
      <c r="S2650" s="5">
        <v>164</v>
      </c>
      <c r="T2650" s="5">
        <v>29</v>
      </c>
      <c r="V2650" s="5">
        <v>1.4</v>
      </c>
      <c r="W2650" s="5">
        <v>0.05</v>
      </c>
      <c r="AB2650" s="5">
        <v>7.02</v>
      </c>
      <c r="AD2650" s="5">
        <v>0.09</v>
      </c>
      <c r="AE2650" s="5">
        <v>1.21</v>
      </c>
      <c r="AJ2650" s="5">
        <v>86.5</v>
      </c>
      <c r="AN2650" s="5">
        <v>15.7</v>
      </c>
      <c r="AO2650" s="5">
        <v>4.0000000000000001E-3</v>
      </c>
      <c r="AT2650" s="5">
        <v>11.4</v>
      </c>
      <c r="AV2650" s="5">
        <v>20.23</v>
      </c>
      <c r="AW2650" s="5">
        <v>6.2399999999999999E-3</v>
      </c>
      <c r="AX2650" s="5">
        <v>0.04</v>
      </c>
      <c r="BA2650" s="5">
        <v>7.1</v>
      </c>
      <c r="BF2650" s="5">
        <v>0.94</v>
      </c>
      <c r="BH2650" s="5">
        <v>6.55</v>
      </c>
      <c r="BO2650" s="5">
        <v>111</v>
      </c>
      <c r="BQ2650" s="5">
        <v>10.01</v>
      </c>
      <c r="BR2650" s="5">
        <v>10.02</v>
      </c>
      <c r="BX2650" s="5">
        <v>9.4</v>
      </c>
    </row>
    <row r="2651" spans="1:77" x14ac:dyDescent="0.35">
      <c r="A2651" s="2" t="s">
        <v>343</v>
      </c>
      <c r="B2651" s="3">
        <v>39925</v>
      </c>
      <c r="C2651" s="4">
        <v>31</v>
      </c>
      <c r="G2651" s="5">
        <v>2E-3</v>
      </c>
      <c r="H2651" s="5">
        <v>0.03</v>
      </c>
      <c r="J2651" s="5">
        <v>0.2</v>
      </c>
      <c r="M2651" s="5">
        <v>0.63</v>
      </c>
      <c r="N2651" s="5">
        <v>0.2</v>
      </c>
      <c r="Q2651" s="5">
        <v>0.02</v>
      </c>
      <c r="S2651" s="5">
        <v>158</v>
      </c>
      <c r="T2651" s="5">
        <v>34</v>
      </c>
      <c r="U2651" s="5">
        <v>0.4</v>
      </c>
      <c r="V2651" s="5">
        <v>2</v>
      </c>
      <c r="W2651" s="5">
        <v>0.05</v>
      </c>
      <c r="AB2651" s="5">
        <v>6.96</v>
      </c>
      <c r="AD2651" s="5">
        <v>1.18</v>
      </c>
      <c r="AE2651" s="5">
        <v>1.32</v>
      </c>
      <c r="AI2651" s="5">
        <v>0.5</v>
      </c>
      <c r="AJ2651" s="5">
        <v>86.8</v>
      </c>
      <c r="AN2651" s="5">
        <v>15</v>
      </c>
      <c r="AO2651" s="5">
        <v>8.0000000000000002E-3</v>
      </c>
      <c r="AT2651" s="5">
        <v>11.4</v>
      </c>
      <c r="AU2651" s="5">
        <v>0.5</v>
      </c>
      <c r="AV2651" s="5">
        <v>4.55</v>
      </c>
      <c r="AW2651" s="5">
        <v>0.01</v>
      </c>
      <c r="AX2651" s="5">
        <v>0.04</v>
      </c>
      <c r="BA2651" s="5">
        <v>7.06</v>
      </c>
      <c r="BC2651" s="5">
        <v>1E-3</v>
      </c>
      <c r="BF2651" s="5">
        <v>0.38</v>
      </c>
      <c r="BH2651" s="5">
        <v>6.38</v>
      </c>
      <c r="BO2651" s="5">
        <v>113</v>
      </c>
      <c r="BW2651" s="5">
        <v>0.5</v>
      </c>
      <c r="BX2651" s="5">
        <v>9.8000000000000007</v>
      </c>
      <c r="BY2651" s="5">
        <v>0.5</v>
      </c>
    </row>
    <row r="2652" spans="1:77" x14ac:dyDescent="0.35">
      <c r="A2652" s="2" t="s">
        <v>343</v>
      </c>
      <c r="B2652" s="3">
        <v>36091</v>
      </c>
      <c r="C2652" s="4">
        <v>27</v>
      </c>
      <c r="H2652" s="5">
        <v>0.17</v>
      </c>
      <c r="J2652" s="5">
        <v>1</v>
      </c>
      <c r="M2652" s="5">
        <v>0.6</v>
      </c>
      <c r="N2652" s="5">
        <v>1</v>
      </c>
      <c r="Q2652" s="5">
        <v>0.1</v>
      </c>
      <c r="S2652" s="5">
        <v>99</v>
      </c>
      <c r="T2652" s="5">
        <v>28</v>
      </c>
      <c r="U2652" s="5">
        <v>0.5</v>
      </c>
      <c r="V2652" s="5">
        <v>10</v>
      </c>
      <c r="W2652" s="5">
        <v>6.2</v>
      </c>
      <c r="AB2652" s="5">
        <v>2.85</v>
      </c>
      <c r="AE2652" s="5">
        <v>1.6</v>
      </c>
      <c r="AI2652" s="5">
        <v>1</v>
      </c>
      <c r="AN2652" s="5">
        <v>5.2</v>
      </c>
      <c r="AO2652" s="5">
        <v>0.38</v>
      </c>
      <c r="AT2652" s="5">
        <v>13</v>
      </c>
      <c r="AU2652" s="5">
        <v>1</v>
      </c>
      <c r="AV2652" s="5">
        <v>0.44</v>
      </c>
      <c r="AW2652" s="5">
        <v>0.01</v>
      </c>
      <c r="AX2652" s="5">
        <v>0.03</v>
      </c>
      <c r="BA2652" s="5">
        <v>7.5</v>
      </c>
      <c r="BC2652" s="5">
        <v>0.5</v>
      </c>
      <c r="BE2652" s="5">
        <v>0.25</v>
      </c>
      <c r="BH2652" s="5">
        <v>3.81</v>
      </c>
      <c r="BO2652" s="5">
        <v>67</v>
      </c>
      <c r="BX2652" s="5">
        <v>9.9</v>
      </c>
      <c r="BY2652" s="5">
        <v>11</v>
      </c>
    </row>
    <row r="2653" spans="1:77" x14ac:dyDescent="0.35">
      <c r="A2653" s="2" t="s">
        <v>343</v>
      </c>
      <c r="B2653" s="3">
        <v>35403</v>
      </c>
      <c r="C2653" s="4">
        <v>23</v>
      </c>
      <c r="F2653" s="5">
        <v>0.03</v>
      </c>
      <c r="G2653" s="5">
        <v>0.03</v>
      </c>
      <c r="H2653" s="5">
        <v>0.01</v>
      </c>
      <c r="S2653" s="5">
        <v>100</v>
      </c>
      <c r="T2653" s="5">
        <v>13</v>
      </c>
      <c r="V2653" s="5">
        <v>2.2000000000000002</v>
      </c>
      <c r="W2653" s="5">
        <v>0.08</v>
      </c>
      <c r="AB2653" s="5">
        <v>4.29</v>
      </c>
      <c r="AE2653" s="5">
        <v>8.5</v>
      </c>
      <c r="AJ2653" s="5">
        <v>64.7</v>
      </c>
      <c r="AN2653" s="5">
        <v>9</v>
      </c>
      <c r="AO2653" s="5">
        <v>2.8E-3</v>
      </c>
      <c r="AT2653" s="5">
        <v>6.1</v>
      </c>
      <c r="AV2653" s="5">
        <v>64.959999999999994</v>
      </c>
      <c r="AW2653" s="5">
        <v>6.8963999999999996E-3</v>
      </c>
      <c r="AX2653" s="5">
        <v>0.55000000000000004</v>
      </c>
      <c r="AY2653" s="5">
        <v>0.28000000000000003</v>
      </c>
      <c r="BA2653" s="5">
        <v>7.19</v>
      </c>
      <c r="BE2653" s="5">
        <v>2.5</v>
      </c>
      <c r="BH2653" s="5">
        <v>4.33</v>
      </c>
      <c r="BI2653" s="5">
        <v>0.41</v>
      </c>
      <c r="BO2653" s="5">
        <v>28.8</v>
      </c>
      <c r="BX2653" s="5">
        <v>9.6999999999999993</v>
      </c>
    </row>
    <row r="2654" spans="1:77" x14ac:dyDescent="0.35">
      <c r="A2654" s="2" t="s">
        <v>343</v>
      </c>
      <c r="B2654" s="3">
        <v>41771</v>
      </c>
      <c r="C2654" s="4">
        <v>33</v>
      </c>
      <c r="G2654" s="5">
        <v>0.01</v>
      </c>
      <c r="H2654" s="5">
        <v>0.01</v>
      </c>
      <c r="J2654" s="5">
        <v>0.4</v>
      </c>
      <c r="M2654" s="5">
        <v>0.28000000000000003</v>
      </c>
      <c r="N2654" s="5">
        <v>0.2</v>
      </c>
      <c r="Q2654" s="5">
        <v>7.0000000000000007E-2</v>
      </c>
      <c r="S2654" s="5">
        <v>112</v>
      </c>
      <c r="T2654" s="5">
        <v>12</v>
      </c>
      <c r="U2654" s="5">
        <v>0.6</v>
      </c>
      <c r="V2654" s="5">
        <v>1.7</v>
      </c>
      <c r="W2654" s="5">
        <v>6.0000000000000001E-3</v>
      </c>
      <c r="AB2654" s="5">
        <v>4.63</v>
      </c>
      <c r="AD2654" s="5">
        <v>1.68</v>
      </c>
      <c r="AE2654" s="5">
        <v>0.83</v>
      </c>
      <c r="AI2654" s="5">
        <v>1.8</v>
      </c>
      <c r="AJ2654" s="5">
        <v>67.400000000000006</v>
      </c>
      <c r="AN2654" s="5">
        <v>9.82</v>
      </c>
      <c r="AO2654" s="5">
        <v>1E-3</v>
      </c>
      <c r="AT2654" s="5">
        <v>7.84</v>
      </c>
      <c r="AU2654" s="5">
        <v>0.5</v>
      </c>
      <c r="AV2654" s="5">
        <v>120.85</v>
      </c>
      <c r="AW2654" s="5">
        <v>3.2799999999999999E-3</v>
      </c>
      <c r="AX2654" s="5">
        <v>0.1</v>
      </c>
      <c r="AY2654" s="5">
        <v>0.03</v>
      </c>
      <c r="BA2654" s="5">
        <v>7.56</v>
      </c>
      <c r="BC2654" s="5">
        <v>1E-3</v>
      </c>
      <c r="BF2654" s="5">
        <v>8.9</v>
      </c>
      <c r="BH2654" s="5">
        <v>3.97</v>
      </c>
      <c r="BO2654" s="5">
        <v>29.6</v>
      </c>
      <c r="BQ2654" s="5">
        <v>6.88</v>
      </c>
      <c r="BR2654" s="5">
        <v>6.76</v>
      </c>
      <c r="BX2654" s="5">
        <v>9.1</v>
      </c>
      <c r="BY2654" s="5">
        <v>1.4</v>
      </c>
    </row>
    <row r="2655" spans="1:77" x14ac:dyDescent="0.35">
      <c r="A2655" s="2" t="s">
        <v>343</v>
      </c>
      <c r="B2655" s="3">
        <v>42117</v>
      </c>
      <c r="C2655" s="4">
        <v>25</v>
      </c>
      <c r="G2655" s="5">
        <v>7.0000000000000001E-3</v>
      </c>
      <c r="H2655" s="5">
        <v>0.05</v>
      </c>
      <c r="M2655" s="5">
        <v>0.54</v>
      </c>
      <c r="S2655" s="5">
        <v>136</v>
      </c>
      <c r="T2655" s="5">
        <v>33</v>
      </c>
      <c r="V2655" s="5">
        <v>2.2999999999999998</v>
      </c>
      <c r="W2655" s="5">
        <v>0.37</v>
      </c>
      <c r="AB2655" s="5">
        <v>8.31</v>
      </c>
      <c r="AC2655" s="5">
        <v>10</v>
      </c>
      <c r="AD2655" s="5">
        <v>1.3</v>
      </c>
      <c r="AE2655" s="5">
        <v>2.31</v>
      </c>
      <c r="AJ2655" s="5">
        <v>78.2</v>
      </c>
      <c r="AN2655" s="5">
        <v>10.8</v>
      </c>
      <c r="AO2655" s="5">
        <v>0.04</v>
      </c>
      <c r="AT2655" s="5">
        <v>14.7</v>
      </c>
      <c r="AV2655" s="5">
        <v>29.88</v>
      </c>
      <c r="AW2655" s="5">
        <v>0.05</v>
      </c>
      <c r="AX2655" s="5">
        <v>0.13</v>
      </c>
      <c r="BA2655" s="5">
        <v>7.06</v>
      </c>
      <c r="BF2655" s="5">
        <v>2.82</v>
      </c>
      <c r="BH2655" s="5">
        <v>5.49</v>
      </c>
      <c r="BO2655" s="5">
        <v>66.400000000000006</v>
      </c>
      <c r="BQ2655" s="5">
        <v>8.2899999999999991</v>
      </c>
      <c r="BR2655" s="5">
        <v>8.4</v>
      </c>
      <c r="BX2655" s="5">
        <v>9.9</v>
      </c>
    </row>
    <row r="2656" spans="1:77" x14ac:dyDescent="0.35">
      <c r="A2656" s="2" t="s">
        <v>141</v>
      </c>
      <c r="B2656" s="3">
        <v>36472</v>
      </c>
      <c r="C2656" s="4">
        <v>23</v>
      </c>
      <c r="F2656" s="5">
        <v>2E-3</v>
      </c>
      <c r="G2656" s="5">
        <v>0.01</v>
      </c>
      <c r="H2656" s="5">
        <v>0.01</v>
      </c>
      <c r="M2656" s="5">
        <v>0.56000000000000005</v>
      </c>
      <c r="S2656" s="5">
        <v>100</v>
      </c>
      <c r="T2656" s="5">
        <v>39</v>
      </c>
      <c r="V2656" s="5">
        <v>1.8</v>
      </c>
      <c r="W2656" s="5">
        <v>7.0000000000000001E-3</v>
      </c>
      <c r="AB2656" s="5">
        <v>2.44</v>
      </c>
      <c r="AE2656" s="5">
        <v>2.2000000000000002</v>
      </c>
      <c r="AJ2656" s="5">
        <v>71.2</v>
      </c>
      <c r="AN2656" s="5">
        <v>8.6</v>
      </c>
      <c r="AO2656" s="5">
        <v>0.11</v>
      </c>
      <c r="AT2656" s="5">
        <v>13</v>
      </c>
      <c r="AV2656" s="5">
        <v>31.65</v>
      </c>
      <c r="AW2656" s="5">
        <v>0.02</v>
      </c>
      <c r="AX2656" s="5">
        <v>0.04</v>
      </c>
      <c r="AZ2656" s="5">
        <v>0.02</v>
      </c>
      <c r="BA2656" s="5">
        <v>6.93</v>
      </c>
      <c r="BE2656" s="5">
        <v>0.7</v>
      </c>
      <c r="BH2656" s="5">
        <v>3.6</v>
      </c>
      <c r="BO2656" s="5">
        <v>97.2</v>
      </c>
      <c r="BX2656" s="5">
        <v>12.1</v>
      </c>
    </row>
    <row r="2657" spans="1:77" x14ac:dyDescent="0.35">
      <c r="A2657" s="2" t="s">
        <v>141</v>
      </c>
      <c r="B2657" s="3">
        <v>36283</v>
      </c>
      <c r="C2657" s="4">
        <v>23</v>
      </c>
      <c r="F2657" s="5">
        <v>0.02</v>
      </c>
      <c r="G2657" s="5">
        <v>0.01</v>
      </c>
      <c r="H2657" s="5">
        <v>0.04</v>
      </c>
      <c r="S2657" s="5">
        <v>67</v>
      </c>
      <c r="T2657" s="5">
        <v>27</v>
      </c>
      <c r="V2657" s="5">
        <v>5.5</v>
      </c>
      <c r="W2657" s="5">
        <v>0.01</v>
      </c>
      <c r="AB2657" s="5">
        <v>2.09</v>
      </c>
      <c r="AE2657" s="5">
        <v>4</v>
      </c>
      <c r="AJ2657" s="5">
        <v>51.7</v>
      </c>
      <c r="AN2657" s="5">
        <v>7.2</v>
      </c>
      <c r="AO2657" s="5">
        <v>0.09</v>
      </c>
      <c r="AT2657" s="5">
        <v>9.9</v>
      </c>
      <c r="AV2657" s="5">
        <v>35.99</v>
      </c>
      <c r="AW2657" s="5">
        <v>0.01</v>
      </c>
      <c r="AX2657" s="5">
        <v>0.01</v>
      </c>
      <c r="AZ2657" s="5">
        <v>0.01</v>
      </c>
      <c r="BA2657" s="5">
        <v>6.55</v>
      </c>
      <c r="BE2657" s="5">
        <v>0.9</v>
      </c>
      <c r="BH2657" s="5">
        <v>2.8</v>
      </c>
      <c r="BI2657" s="5">
        <v>0.94</v>
      </c>
      <c r="BO2657" s="5">
        <v>46.5</v>
      </c>
      <c r="BX2657" s="5">
        <v>7.4</v>
      </c>
    </row>
    <row r="2658" spans="1:77" x14ac:dyDescent="0.35">
      <c r="A2658" s="2" t="s">
        <v>141</v>
      </c>
      <c r="B2658" s="3">
        <v>36101</v>
      </c>
      <c r="C2658" s="4">
        <v>23</v>
      </c>
      <c r="F2658" s="5">
        <v>0.08</v>
      </c>
      <c r="G2658" s="5">
        <v>0.08</v>
      </c>
      <c r="H2658" s="5">
        <v>0.01</v>
      </c>
      <c r="S2658" s="5">
        <v>90</v>
      </c>
      <c r="T2658" s="5">
        <v>34</v>
      </c>
      <c r="V2658" s="5">
        <v>3.8</v>
      </c>
      <c r="W2658" s="5">
        <v>0.01</v>
      </c>
      <c r="AB2658" s="5">
        <v>2.31</v>
      </c>
      <c r="AE2658" s="5">
        <v>3.4</v>
      </c>
      <c r="AJ2658" s="5">
        <v>61</v>
      </c>
      <c r="AN2658" s="5">
        <v>7.7</v>
      </c>
      <c r="AO2658" s="5">
        <v>5.0000000000000001E-3</v>
      </c>
      <c r="AT2658" s="5">
        <v>14</v>
      </c>
      <c r="AV2658" s="5">
        <v>29.12</v>
      </c>
      <c r="AW2658" s="5">
        <v>3.284E-3</v>
      </c>
      <c r="AX2658" s="5">
        <v>0.03</v>
      </c>
      <c r="AZ2658" s="5">
        <v>0.01</v>
      </c>
      <c r="BA2658" s="5">
        <v>6.69</v>
      </c>
      <c r="BE2658" s="5">
        <v>1.9</v>
      </c>
      <c r="BH2658" s="5">
        <v>3.35</v>
      </c>
      <c r="BI2658" s="5">
        <v>0.85</v>
      </c>
      <c r="BO2658" s="5">
        <v>74.099999999999994</v>
      </c>
      <c r="BX2658" s="5">
        <v>11.6</v>
      </c>
    </row>
    <row r="2659" spans="1:77" x14ac:dyDescent="0.35">
      <c r="A2659" s="2" t="s">
        <v>141</v>
      </c>
      <c r="B2659" s="3">
        <v>35879</v>
      </c>
      <c r="C2659" s="4">
        <v>23</v>
      </c>
      <c r="F2659" s="5">
        <v>0.02</v>
      </c>
      <c r="G2659" s="5">
        <v>3.0000000000000001E-3</v>
      </c>
      <c r="H2659" s="5">
        <v>0.01</v>
      </c>
      <c r="S2659" s="5">
        <v>83</v>
      </c>
      <c r="T2659" s="5">
        <v>41</v>
      </c>
      <c r="V2659" s="5">
        <v>4</v>
      </c>
      <c r="W2659" s="5">
        <v>2E-3</v>
      </c>
      <c r="AB2659" s="5">
        <v>2.48</v>
      </c>
      <c r="AE2659" s="5">
        <v>2.7</v>
      </c>
      <c r="AJ2659" s="5">
        <v>55.7</v>
      </c>
      <c r="AN2659" s="5">
        <v>9.4</v>
      </c>
      <c r="AO2659" s="5">
        <v>5.0000000000000001E-3</v>
      </c>
      <c r="AT2659" s="5">
        <v>13</v>
      </c>
      <c r="AV2659" s="5">
        <v>37.9</v>
      </c>
      <c r="AW2659" s="5">
        <v>3.284E-3</v>
      </c>
      <c r="AX2659" s="5">
        <v>0.02</v>
      </c>
      <c r="AZ2659" s="5">
        <v>9.7000000000000003E-3</v>
      </c>
      <c r="BA2659" s="5">
        <v>6.68</v>
      </c>
      <c r="BE2659" s="5">
        <v>2.8</v>
      </c>
      <c r="BH2659" s="5">
        <v>2.8</v>
      </c>
      <c r="BI2659" s="5">
        <v>0.67</v>
      </c>
      <c r="BO2659" s="5">
        <v>65.599999999999994</v>
      </c>
      <c r="BX2659" s="5">
        <v>6.8</v>
      </c>
    </row>
    <row r="2660" spans="1:77" x14ac:dyDescent="0.35">
      <c r="A2660" s="2" t="s">
        <v>244</v>
      </c>
      <c r="B2660" s="3">
        <v>35751</v>
      </c>
      <c r="C2660" s="4">
        <v>23</v>
      </c>
      <c r="F2660" s="5">
        <v>0.01</v>
      </c>
      <c r="G2660" s="5">
        <v>8.9999999999999993E-3</v>
      </c>
      <c r="H2660" s="5">
        <v>0.01</v>
      </c>
      <c r="S2660" s="5">
        <v>120</v>
      </c>
      <c r="T2660" s="5">
        <v>42</v>
      </c>
      <c r="V2660" s="5">
        <v>1.6</v>
      </c>
      <c r="W2660" s="5">
        <v>0.01</v>
      </c>
      <c r="AB2660" s="5">
        <v>2.7</v>
      </c>
      <c r="AE2660" s="5">
        <v>1.7</v>
      </c>
      <c r="AJ2660" s="5">
        <v>73.8</v>
      </c>
      <c r="AN2660" s="5">
        <v>9.8000000000000007</v>
      </c>
      <c r="AO2660" s="5">
        <v>0.02</v>
      </c>
      <c r="AT2660" s="5">
        <v>18</v>
      </c>
      <c r="AV2660" s="5">
        <v>46.61</v>
      </c>
      <c r="AW2660" s="5">
        <v>3.9408000000000004E-3</v>
      </c>
      <c r="AX2660" s="5">
        <v>7.0000000000000007E-2</v>
      </c>
      <c r="AY2660" s="5">
        <v>0.02</v>
      </c>
      <c r="BA2660" s="5">
        <v>7.14</v>
      </c>
      <c r="BE2660" s="5">
        <v>0.9</v>
      </c>
      <c r="BH2660" s="5">
        <v>3.5</v>
      </c>
      <c r="BI2660" s="5">
        <v>0.44</v>
      </c>
      <c r="BO2660" s="5">
        <v>99.2</v>
      </c>
      <c r="BX2660" s="5">
        <v>11.1</v>
      </c>
    </row>
    <row r="2661" spans="1:77" x14ac:dyDescent="0.35">
      <c r="A2661" s="2" t="s">
        <v>244</v>
      </c>
      <c r="B2661" s="3">
        <v>35527</v>
      </c>
      <c r="C2661" s="4">
        <v>23</v>
      </c>
      <c r="F2661" s="5">
        <v>0.02</v>
      </c>
      <c r="G2661" s="5">
        <v>0.01</v>
      </c>
      <c r="H2661" s="5">
        <v>0.01</v>
      </c>
      <c r="S2661" s="5">
        <v>100</v>
      </c>
      <c r="T2661" s="5">
        <v>36</v>
      </c>
      <c r="V2661" s="5">
        <v>2.9</v>
      </c>
      <c r="W2661" s="5">
        <v>0.01</v>
      </c>
      <c r="AB2661" s="5">
        <v>2.54</v>
      </c>
      <c r="AE2661" s="5">
        <v>2.1</v>
      </c>
      <c r="AJ2661" s="5">
        <v>66</v>
      </c>
      <c r="AN2661" s="5">
        <v>9.5</v>
      </c>
      <c r="AO2661" s="5">
        <v>7.0000000000000001E-3</v>
      </c>
      <c r="AT2661" s="5">
        <v>15</v>
      </c>
      <c r="AV2661" s="5">
        <v>42.8</v>
      </c>
      <c r="AW2661" s="5">
        <v>3.284E-3</v>
      </c>
      <c r="AX2661" s="5">
        <v>0.03</v>
      </c>
      <c r="AY2661" s="5">
        <v>0.01</v>
      </c>
      <c r="BA2661" s="5">
        <v>6.79</v>
      </c>
      <c r="BE2661" s="5">
        <v>2.5</v>
      </c>
      <c r="BH2661" s="5">
        <v>3.3</v>
      </c>
      <c r="BI2661" s="5">
        <v>0.7</v>
      </c>
      <c r="BO2661" s="5">
        <v>81.3</v>
      </c>
      <c r="BX2661" s="5">
        <v>6</v>
      </c>
    </row>
    <row r="2662" spans="1:77" x14ac:dyDescent="0.35">
      <c r="A2662" s="2" t="s">
        <v>244</v>
      </c>
      <c r="B2662" s="3">
        <v>35403</v>
      </c>
      <c r="C2662" s="4">
        <v>22</v>
      </c>
      <c r="F2662" s="5">
        <v>8.6E-3</v>
      </c>
      <c r="G2662" s="5">
        <v>7.0000000000000001E-3</v>
      </c>
      <c r="H2662" s="5">
        <v>0.01</v>
      </c>
      <c r="S2662" s="5">
        <v>110</v>
      </c>
      <c r="T2662" s="5">
        <v>37</v>
      </c>
      <c r="V2662" s="5">
        <v>1.8</v>
      </c>
      <c r="W2662" s="5">
        <v>0.01</v>
      </c>
      <c r="AB2662" s="5">
        <v>2.5299999999999998</v>
      </c>
      <c r="AE2662" s="5">
        <v>2</v>
      </c>
      <c r="AN2662" s="5">
        <v>7.5</v>
      </c>
      <c r="AO2662" s="5">
        <v>0.01</v>
      </c>
      <c r="AT2662" s="5">
        <v>16</v>
      </c>
      <c r="AV2662" s="5">
        <v>64.569999999999993</v>
      </c>
      <c r="AW2662" s="5">
        <v>4.2691999999999999E-3</v>
      </c>
      <c r="AX2662" s="5">
        <v>0.03</v>
      </c>
      <c r="AY2662" s="5">
        <v>0.01</v>
      </c>
      <c r="BA2662" s="5">
        <v>6.82</v>
      </c>
      <c r="BE2662" s="5">
        <v>1.8</v>
      </c>
      <c r="BH2662" s="5">
        <v>2.99</v>
      </c>
      <c r="BI2662" s="5">
        <v>0.46</v>
      </c>
      <c r="BO2662" s="5">
        <v>86.8</v>
      </c>
      <c r="BX2662" s="5">
        <v>9.9</v>
      </c>
    </row>
    <row r="2663" spans="1:77" x14ac:dyDescent="0.35">
      <c r="A2663" s="2" t="s">
        <v>244</v>
      </c>
      <c r="B2663" s="3">
        <v>35137</v>
      </c>
      <c r="C2663" s="4">
        <v>23</v>
      </c>
      <c r="F2663" s="5">
        <v>0.02</v>
      </c>
      <c r="G2663" s="5">
        <v>4.5999999999999999E-3</v>
      </c>
      <c r="H2663" s="5">
        <v>0.01</v>
      </c>
      <c r="S2663" s="5">
        <v>95</v>
      </c>
      <c r="T2663" s="5">
        <v>36</v>
      </c>
      <c r="V2663" s="5">
        <v>1.7</v>
      </c>
      <c r="W2663" s="5">
        <v>0.02</v>
      </c>
      <c r="AB2663" s="5">
        <v>2.46</v>
      </c>
      <c r="AE2663" s="5">
        <v>1.7</v>
      </c>
      <c r="AJ2663" s="5">
        <v>61.7</v>
      </c>
      <c r="AN2663" s="5">
        <v>8.4</v>
      </c>
      <c r="AO2663" s="5">
        <v>0.03</v>
      </c>
      <c r="AT2663" s="5">
        <v>14</v>
      </c>
      <c r="AV2663" s="5">
        <v>18.39</v>
      </c>
      <c r="AW2663" s="5">
        <v>6.2395999999999997E-3</v>
      </c>
      <c r="AX2663" s="5">
        <v>0.03</v>
      </c>
      <c r="AY2663" s="5">
        <v>0.01</v>
      </c>
      <c r="BA2663" s="5">
        <v>6.69</v>
      </c>
      <c r="BE2663" s="5">
        <v>1.1000000000000001</v>
      </c>
      <c r="BH2663" s="5">
        <v>3.02</v>
      </c>
      <c r="BI2663" s="5">
        <v>0.48</v>
      </c>
      <c r="BO2663" s="5">
        <v>97.8</v>
      </c>
      <c r="BX2663" s="5">
        <v>5.6</v>
      </c>
    </row>
    <row r="2664" spans="1:77" x14ac:dyDescent="0.35">
      <c r="A2664" s="2" t="s">
        <v>110</v>
      </c>
      <c r="B2664" s="3">
        <v>35025</v>
      </c>
      <c r="C2664" s="4">
        <v>15</v>
      </c>
      <c r="H2664" s="5">
        <v>0.02</v>
      </c>
      <c r="T2664" s="5">
        <v>39</v>
      </c>
      <c r="V2664" s="5">
        <v>1.5</v>
      </c>
      <c r="AB2664" s="5">
        <v>2.3199999999999998</v>
      </c>
      <c r="AJ2664" s="5">
        <v>66.5</v>
      </c>
      <c r="AV2664" s="5">
        <v>30.75</v>
      </c>
      <c r="AW2664" s="5">
        <v>6.8963999999999996E-3</v>
      </c>
      <c r="AX2664" s="5">
        <v>0.03</v>
      </c>
      <c r="AY2664" s="5">
        <v>0.01</v>
      </c>
      <c r="BA2664" s="5">
        <v>6.98</v>
      </c>
      <c r="BE2664" s="5">
        <v>0.7</v>
      </c>
      <c r="BH2664" s="5">
        <v>3.53</v>
      </c>
      <c r="BI2664" s="5">
        <v>0.32</v>
      </c>
      <c r="BO2664" s="5">
        <v>92.2</v>
      </c>
      <c r="BX2664" s="5">
        <v>11.6</v>
      </c>
    </row>
    <row r="2665" spans="1:77" x14ac:dyDescent="0.35">
      <c r="A2665" s="2" t="s">
        <v>110</v>
      </c>
      <c r="B2665" s="3">
        <v>36851</v>
      </c>
      <c r="C2665" s="4">
        <v>23</v>
      </c>
      <c r="F2665" s="5">
        <v>4.0000000000000001E-3</v>
      </c>
      <c r="G2665" s="5">
        <v>2E-3</v>
      </c>
      <c r="H2665" s="5">
        <v>0.01</v>
      </c>
      <c r="M2665" s="5">
        <v>0.49</v>
      </c>
      <c r="S2665" s="5">
        <v>75</v>
      </c>
      <c r="T2665" s="5">
        <v>39</v>
      </c>
      <c r="V2665" s="5">
        <v>2</v>
      </c>
      <c r="W2665" s="5">
        <v>0.01</v>
      </c>
      <c r="AB2665" s="5">
        <v>2.39</v>
      </c>
      <c r="AE2665" s="5">
        <v>2.2999999999999998</v>
      </c>
      <c r="AJ2665" s="5">
        <v>71</v>
      </c>
      <c r="AN2665" s="5">
        <v>5</v>
      </c>
      <c r="AO2665" s="5">
        <v>0.26</v>
      </c>
      <c r="AT2665" s="5">
        <v>15</v>
      </c>
      <c r="AV2665" s="5">
        <v>32.49</v>
      </c>
      <c r="AW2665" s="5">
        <v>0.03</v>
      </c>
      <c r="AX2665" s="5">
        <v>0.04</v>
      </c>
      <c r="AZ2665" s="5">
        <v>0.02</v>
      </c>
      <c r="BA2665" s="5">
        <v>6.95</v>
      </c>
      <c r="BE2665" s="5">
        <v>0.6</v>
      </c>
      <c r="BH2665" s="5">
        <v>3.56</v>
      </c>
      <c r="BO2665" s="5">
        <v>108</v>
      </c>
      <c r="BX2665" s="5">
        <v>11.4</v>
      </c>
    </row>
    <row r="2666" spans="1:77" x14ac:dyDescent="0.35">
      <c r="A2666" s="2" t="s">
        <v>110</v>
      </c>
      <c r="B2666" s="3">
        <v>42117</v>
      </c>
      <c r="C2666" s="4">
        <v>25</v>
      </c>
      <c r="G2666" s="5">
        <v>6.0000000000000001E-3</v>
      </c>
      <c r="H2666" s="5">
        <v>0.01</v>
      </c>
      <c r="M2666" s="5">
        <v>0.28999999999999998</v>
      </c>
      <c r="S2666" s="5">
        <v>118</v>
      </c>
      <c r="T2666" s="5">
        <v>7.45</v>
      </c>
      <c r="V2666" s="5">
        <v>1.6</v>
      </c>
      <c r="W2666" s="5">
        <v>0.01</v>
      </c>
      <c r="AB2666" s="5">
        <v>4.62</v>
      </c>
      <c r="AC2666" s="5">
        <v>10</v>
      </c>
      <c r="AD2666" s="5">
        <v>2.33</v>
      </c>
      <c r="AE2666" s="5">
        <v>0.92</v>
      </c>
      <c r="AJ2666" s="5">
        <v>67</v>
      </c>
      <c r="AN2666" s="5">
        <v>10.1</v>
      </c>
      <c r="AO2666" s="5">
        <v>1E-3</v>
      </c>
      <c r="AT2666" s="5">
        <v>8.14</v>
      </c>
      <c r="AV2666" s="5">
        <v>93.84</v>
      </c>
      <c r="AW2666" s="5">
        <v>3.2799999999999999E-3</v>
      </c>
      <c r="AX2666" s="5">
        <v>0.12</v>
      </c>
      <c r="BA2666" s="5">
        <v>7.3</v>
      </c>
      <c r="BF2666" s="5">
        <v>8.92</v>
      </c>
      <c r="BH2666" s="5">
        <v>4.6399999999999997</v>
      </c>
      <c r="BO2666" s="5">
        <v>27.1</v>
      </c>
      <c r="BQ2666" s="5">
        <v>6.93</v>
      </c>
      <c r="BR2666" s="5">
        <v>7.1</v>
      </c>
      <c r="BX2666" s="5">
        <v>9.8000000000000007</v>
      </c>
    </row>
    <row r="2667" spans="1:77" x14ac:dyDescent="0.35">
      <c r="A2667" s="2" t="s">
        <v>110</v>
      </c>
      <c r="B2667" s="3">
        <v>37056</v>
      </c>
      <c r="C2667" s="4">
        <v>23</v>
      </c>
      <c r="F2667" s="5">
        <v>8.9999999999999993E-3</v>
      </c>
      <c r="G2667" s="5">
        <v>0.01</v>
      </c>
      <c r="H2667" s="5">
        <v>0.02</v>
      </c>
      <c r="M2667" s="5">
        <v>0.44</v>
      </c>
      <c r="S2667" s="5">
        <v>103</v>
      </c>
      <c r="T2667" s="5">
        <v>32</v>
      </c>
      <c r="V2667" s="5">
        <v>3</v>
      </c>
      <c r="W2667" s="5">
        <v>4.0000000000000001E-3</v>
      </c>
      <c r="AB2667" s="5">
        <v>2.4500000000000002</v>
      </c>
      <c r="AE2667" s="5">
        <v>4.29</v>
      </c>
      <c r="AJ2667" s="5">
        <v>59.7</v>
      </c>
      <c r="AN2667" s="5">
        <v>9.23</v>
      </c>
      <c r="AO2667" s="5">
        <v>0.01</v>
      </c>
      <c r="AT2667" s="5">
        <v>15.5</v>
      </c>
      <c r="AV2667" s="5">
        <v>14.6</v>
      </c>
      <c r="AW2667" s="5">
        <v>0.01</v>
      </c>
      <c r="AX2667" s="5">
        <v>0.03</v>
      </c>
      <c r="AZ2667" s="5">
        <v>0.01</v>
      </c>
      <c r="BA2667" s="5">
        <v>6.8</v>
      </c>
      <c r="BE2667" s="5">
        <v>1.5</v>
      </c>
      <c r="BH2667" s="5">
        <v>3.36</v>
      </c>
      <c r="BO2667" s="5">
        <v>77.099999999999994</v>
      </c>
      <c r="BX2667" s="5">
        <v>8.9</v>
      </c>
    </row>
    <row r="2668" spans="1:77" x14ac:dyDescent="0.35">
      <c r="A2668" s="2" t="s">
        <v>110</v>
      </c>
      <c r="B2668" s="3">
        <v>41528</v>
      </c>
      <c r="C2668" s="4">
        <v>25</v>
      </c>
      <c r="G2668" s="5">
        <v>5.0000000000000001E-3</v>
      </c>
      <c r="H2668" s="5">
        <v>0.01</v>
      </c>
      <c r="M2668" s="5">
        <v>0.33</v>
      </c>
      <c r="S2668" s="5">
        <v>116</v>
      </c>
      <c r="T2668" s="5">
        <v>11</v>
      </c>
      <c r="V2668" s="5">
        <v>1.7</v>
      </c>
      <c r="W2668" s="5">
        <v>0.15</v>
      </c>
      <c r="AB2668" s="5">
        <v>4.6900000000000004</v>
      </c>
      <c r="AD2668" s="5">
        <v>1.07</v>
      </c>
      <c r="AE2668" s="5">
        <v>0.88</v>
      </c>
      <c r="AJ2668" s="5">
        <v>69</v>
      </c>
      <c r="AN2668" s="5">
        <v>9.98</v>
      </c>
      <c r="AO2668" s="5">
        <v>2E-3</v>
      </c>
      <c r="AT2668" s="5">
        <v>8.26</v>
      </c>
      <c r="AV2668" s="5">
        <v>118.63</v>
      </c>
      <c r="AW2668" s="5">
        <v>3.2799999999999999E-3</v>
      </c>
      <c r="AX2668" s="5">
        <v>0.11</v>
      </c>
      <c r="AY2668" s="5">
        <v>0.03</v>
      </c>
      <c r="BA2668" s="5">
        <v>7.37</v>
      </c>
      <c r="BF2668" s="5">
        <v>9.0500000000000007</v>
      </c>
      <c r="BH2668" s="5">
        <v>4.1500000000000004</v>
      </c>
      <c r="BO2668" s="5">
        <v>26.5</v>
      </c>
      <c r="BQ2668" s="5">
        <v>6.93</v>
      </c>
      <c r="BR2668" s="5">
        <v>7</v>
      </c>
      <c r="BX2668" s="5">
        <v>9.8000000000000007</v>
      </c>
    </row>
    <row r="2669" spans="1:77" x14ac:dyDescent="0.35">
      <c r="A2669" s="2" t="s">
        <v>110</v>
      </c>
      <c r="B2669" s="3">
        <v>41038</v>
      </c>
      <c r="C2669" s="4">
        <v>28</v>
      </c>
      <c r="G2669" s="5">
        <v>8.9999999999999993E-3</v>
      </c>
      <c r="H2669" s="5">
        <v>0.01</v>
      </c>
      <c r="M2669" s="5">
        <v>0.25</v>
      </c>
      <c r="S2669" s="5">
        <v>118</v>
      </c>
      <c r="T2669" s="5">
        <v>19</v>
      </c>
      <c r="V2669" s="5">
        <v>1.7</v>
      </c>
      <c r="W2669" s="5">
        <v>0.18</v>
      </c>
      <c r="AB2669" s="5">
        <v>4.41</v>
      </c>
      <c r="AD2669" s="5">
        <v>0.3</v>
      </c>
      <c r="AE2669" s="5">
        <v>0.81</v>
      </c>
      <c r="AJ2669" s="5">
        <v>70.900000000000006</v>
      </c>
      <c r="AN2669" s="5">
        <v>11.3</v>
      </c>
      <c r="AO2669" s="5">
        <v>3.0000000000000001E-3</v>
      </c>
      <c r="AT2669" s="5">
        <v>8.9600000000000009</v>
      </c>
      <c r="AV2669" s="5">
        <v>98.71</v>
      </c>
      <c r="AW2669" s="5">
        <v>3.2799999999999999E-3</v>
      </c>
      <c r="AX2669" s="5">
        <v>0.11</v>
      </c>
      <c r="AY2669" s="5">
        <v>0.04</v>
      </c>
      <c r="BA2669" s="5">
        <v>7.27</v>
      </c>
      <c r="BF2669" s="5">
        <v>8.4600000000000009</v>
      </c>
      <c r="BH2669" s="5">
        <v>4.34</v>
      </c>
      <c r="BO2669" s="5">
        <v>38</v>
      </c>
      <c r="BQ2669" s="5">
        <v>7.26</v>
      </c>
      <c r="BR2669" s="5">
        <v>7.24</v>
      </c>
      <c r="BS2669" s="5">
        <v>0.2</v>
      </c>
      <c r="BT2669" s="5">
        <v>50</v>
      </c>
      <c r="BV2669" s="5">
        <v>0.25</v>
      </c>
      <c r="BX2669" s="5">
        <v>9.5</v>
      </c>
    </row>
    <row r="2670" spans="1:77" x14ac:dyDescent="0.35">
      <c r="A2670" s="2" t="s">
        <v>110</v>
      </c>
      <c r="B2670" s="3">
        <v>40630</v>
      </c>
      <c r="C2670" s="4">
        <v>35</v>
      </c>
      <c r="G2670" s="5">
        <v>0.01</v>
      </c>
      <c r="H2670" s="5">
        <v>0.01</v>
      </c>
      <c r="J2670" s="5">
        <v>0.6</v>
      </c>
      <c r="M2670" s="5">
        <v>0.25</v>
      </c>
      <c r="N2670" s="5">
        <v>0.2</v>
      </c>
      <c r="Q2670" s="5">
        <v>0.08</v>
      </c>
      <c r="S2670" s="5">
        <v>122</v>
      </c>
      <c r="T2670" s="5">
        <v>14</v>
      </c>
      <c r="U2670" s="5">
        <v>2.1</v>
      </c>
      <c r="V2670" s="5">
        <v>1.7</v>
      </c>
      <c r="W2670" s="5">
        <v>0.08</v>
      </c>
      <c r="AB2670" s="5">
        <v>4.2</v>
      </c>
      <c r="AD2670" s="5">
        <v>1.71</v>
      </c>
      <c r="AE2670" s="5">
        <v>0.79</v>
      </c>
      <c r="AI2670" s="5">
        <v>1.4</v>
      </c>
      <c r="AJ2670" s="5">
        <v>66.900000000000006</v>
      </c>
      <c r="AN2670" s="5">
        <v>10.7</v>
      </c>
      <c r="AO2670" s="5">
        <v>1E-3</v>
      </c>
      <c r="AS2670" s="5">
        <v>0.35</v>
      </c>
      <c r="AT2670" s="5">
        <v>8.6999999999999993</v>
      </c>
      <c r="AU2670" s="5">
        <v>0.9</v>
      </c>
      <c r="AV2670" s="5">
        <v>95.61</v>
      </c>
      <c r="AW2670" s="5">
        <v>3.2799999999999999E-3</v>
      </c>
      <c r="AX2670" s="5">
        <v>0.11</v>
      </c>
      <c r="BA2670" s="5">
        <v>7.29</v>
      </c>
      <c r="BC2670" s="5">
        <v>1E-3</v>
      </c>
      <c r="BF2670" s="5">
        <v>9.2799999999999994</v>
      </c>
      <c r="BH2670" s="5">
        <v>4.5999999999999996</v>
      </c>
      <c r="BO2670" s="5">
        <v>34</v>
      </c>
      <c r="BQ2670" s="5">
        <v>7.25</v>
      </c>
      <c r="BR2670" s="5">
        <v>7.37</v>
      </c>
      <c r="BT2670" s="5">
        <v>55</v>
      </c>
      <c r="BW2670" s="5">
        <v>0.5</v>
      </c>
      <c r="BX2670" s="5">
        <v>9</v>
      </c>
      <c r="BY2670" s="5">
        <v>1.5</v>
      </c>
    </row>
    <row r="2671" spans="1:77" x14ac:dyDescent="0.35">
      <c r="A2671" s="2" t="s">
        <v>110</v>
      </c>
      <c r="B2671" s="3">
        <v>40358</v>
      </c>
      <c r="C2671" s="4">
        <v>24</v>
      </c>
      <c r="G2671" s="5">
        <v>0.04</v>
      </c>
      <c r="H2671" s="5">
        <v>0.01</v>
      </c>
      <c r="M2671" s="5">
        <v>0.35</v>
      </c>
      <c r="S2671" s="5">
        <v>131</v>
      </c>
      <c r="T2671" s="5">
        <v>17</v>
      </c>
      <c r="V2671" s="5">
        <v>2.1</v>
      </c>
      <c r="W2671" s="5">
        <v>0.04</v>
      </c>
      <c r="AB2671" s="5">
        <v>4.54</v>
      </c>
      <c r="AD2671" s="5">
        <v>6.65</v>
      </c>
      <c r="AE2671" s="5">
        <v>0.88</v>
      </c>
      <c r="AJ2671" s="5">
        <v>69.7</v>
      </c>
      <c r="AN2671" s="5">
        <v>11.5</v>
      </c>
      <c r="AO2671" s="5">
        <v>1E-3</v>
      </c>
      <c r="AT2671" s="5">
        <v>10.199999999999999</v>
      </c>
      <c r="AV2671" s="5">
        <v>101.37</v>
      </c>
      <c r="AW2671" s="5">
        <v>3.2799999999999999E-3</v>
      </c>
      <c r="AX2671" s="5">
        <v>0.1</v>
      </c>
      <c r="BA2671" s="5">
        <v>7.22</v>
      </c>
      <c r="BF2671" s="5">
        <v>12.05</v>
      </c>
      <c r="BH2671" s="5">
        <v>4.53</v>
      </c>
      <c r="BO2671" s="5">
        <v>38.299999999999997</v>
      </c>
      <c r="BQ2671" s="5">
        <v>7.45</v>
      </c>
      <c r="BR2671" s="5">
        <v>7.96</v>
      </c>
      <c r="BX2671" s="5">
        <v>8.8000000000000007</v>
      </c>
    </row>
    <row r="2672" spans="1:77" x14ac:dyDescent="0.35">
      <c r="A2672" s="2" t="s">
        <v>110</v>
      </c>
      <c r="B2672" s="3">
        <v>39925</v>
      </c>
      <c r="C2672" s="4">
        <v>19</v>
      </c>
      <c r="H2672" s="5">
        <v>0.01</v>
      </c>
      <c r="M2672" s="5">
        <v>0.38</v>
      </c>
      <c r="S2672" s="5">
        <v>138</v>
      </c>
      <c r="T2672" s="5">
        <v>27</v>
      </c>
      <c r="V2672" s="5">
        <v>2.4</v>
      </c>
      <c r="W2672" s="5">
        <v>0.02</v>
      </c>
      <c r="AE2672" s="5">
        <v>0.96</v>
      </c>
      <c r="AJ2672" s="5">
        <v>81.099999999999994</v>
      </c>
      <c r="AN2672" s="5">
        <v>12.1</v>
      </c>
      <c r="AO2672" s="5">
        <v>1E-3</v>
      </c>
      <c r="AT2672" s="5">
        <v>12.7</v>
      </c>
      <c r="AV2672" s="5">
        <v>111.11</v>
      </c>
      <c r="AW2672" s="5">
        <v>3.2799999999999999E-3</v>
      </c>
      <c r="AX2672" s="5">
        <v>0.11</v>
      </c>
      <c r="BA2672" s="5">
        <v>7.14</v>
      </c>
      <c r="BE2672" s="5">
        <v>10.1</v>
      </c>
      <c r="BH2672" s="5">
        <v>4.79</v>
      </c>
      <c r="BO2672" s="5">
        <v>54.1</v>
      </c>
      <c r="BX2672" s="5">
        <v>9</v>
      </c>
    </row>
    <row r="2673" spans="1:77" x14ac:dyDescent="0.35">
      <c r="A2673" s="2" t="s">
        <v>110</v>
      </c>
      <c r="B2673" s="3">
        <v>41099</v>
      </c>
      <c r="C2673" s="4">
        <v>38</v>
      </c>
      <c r="G2673" s="5">
        <v>8.0000000000000002E-3</v>
      </c>
      <c r="H2673" s="5">
        <v>0.16</v>
      </c>
      <c r="J2673" s="5">
        <v>0.7</v>
      </c>
      <c r="M2673" s="5">
        <v>0.81</v>
      </c>
      <c r="N2673" s="5">
        <v>0.2</v>
      </c>
      <c r="Q2673" s="5">
        <v>0.02</v>
      </c>
      <c r="S2673" s="5">
        <v>124</v>
      </c>
      <c r="T2673" s="5">
        <v>42</v>
      </c>
      <c r="U2673" s="5">
        <v>0.7</v>
      </c>
      <c r="V2673" s="5">
        <v>8.6</v>
      </c>
      <c r="W2673" s="5">
        <v>6.46</v>
      </c>
      <c r="AB2673" s="5">
        <v>3.23</v>
      </c>
      <c r="AD2673" s="5">
        <v>1.98</v>
      </c>
      <c r="AE2673" s="5">
        <v>2.09</v>
      </c>
      <c r="AI2673" s="5">
        <v>0.5</v>
      </c>
      <c r="AJ2673" s="5">
        <v>72.7</v>
      </c>
      <c r="AN2673" s="5">
        <v>6.14</v>
      </c>
      <c r="AO2673" s="5">
        <v>0.48</v>
      </c>
      <c r="AS2673" s="5">
        <v>0.35</v>
      </c>
      <c r="AT2673" s="5">
        <v>18.8</v>
      </c>
      <c r="AU2673" s="5">
        <v>0.5</v>
      </c>
      <c r="AV2673" s="5">
        <v>0.22</v>
      </c>
      <c r="AW2673" s="5">
        <v>0.01</v>
      </c>
      <c r="AX2673" s="5">
        <v>0.01</v>
      </c>
      <c r="AY2673" s="5">
        <v>0.17</v>
      </c>
      <c r="BA2673" s="5">
        <v>7.02</v>
      </c>
      <c r="BC2673" s="5">
        <v>1E-3</v>
      </c>
      <c r="BF2673" s="5">
        <v>0.56000000000000005</v>
      </c>
      <c r="BH2673" s="5">
        <v>5.0599999999999996</v>
      </c>
      <c r="BO2673" s="5">
        <v>73.900000000000006</v>
      </c>
      <c r="BQ2673" s="5">
        <v>7.78</v>
      </c>
      <c r="BR2673" s="5">
        <v>7.94</v>
      </c>
      <c r="BS2673" s="5">
        <v>0.2</v>
      </c>
      <c r="BT2673" s="5">
        <v>66</v>
      </c>
      <c r="BV2673" s="5">
        <v>0.51</v>
      </c>
      <c r="BW2673" s="5">
        <v>0.79</v>
      </c>
      <c r="BX2673" s="5">
        <v>11</v>
      </c>
      <c r="BY2673" s="5">
        <v>0.7</v>
      </c>
    </row>
    <row r="2674" spans="1:77" x14ac:dyDescent="0.35">
      <c r="A2674" s="2" t="s">
        <v>110</v>
      </c>
      <c r="B2674" s="3">
        <v>41585</v>
      </c>
      <c r="C2674" s="4">
        <v>25</v>
      </c>
      <c r="G2674" s="5">
        <v>5.0000000000000001E-3</v>
      </c>
      <c r="H2674" s="5">
        <v>0.18</v>
      </c>
      <c r="M2674" s="5">
        <v>0.73</v>
      </c>
      <c r="S2674" s="5">
        <v>114</v>
      </c>
      <c r="T2674" s="5">
        <v>38</v>
      </c>
      <c r="V2674" s="5">
        <v>8.3000000000000007</v>
      </c>
      <c r="W2674" s="5">
        <v>6.57</v>
      </c>
      <c r="AB2674" s="5">
        <v>3.09</v>
      </c>
      <c r="AD2674" s="5">
        <v>3.51</v>
      </c>
      <c r="AE2674" s="5">
        <v>2.09</v>
      </c>
      <c r="AJ2674" s="5">
        <v>68.2</v>
      </c>
      <c r="AN2674" s="5">
        <v>5.7</v>
      </c>
      <c r="AO2674" s="5">
        <v>0.46</v>
      </c>
      <c r="AT2674" s="5">
        <v>20.2</v>
      </c>
      <c r="AV2674" s="5">
        <v>0.22</v>
      </c>
      <c r="AW2674" s="5">
        <v>6.5700000000000003E-3</v>
      </c>
      <c r="AX2674" s="5">
        <v>0.01</v>
      </c>
      <c r="AY2674" s="5">
        <v>0.19</v>
      </c>
      <c r="BA2674" s="5">
        <v>7.16</v>
      </c>
      <c r="BF2674" s="5">
        <v>3.09</v>
      </c>
      <c r="BH2674" s="5">
        <v>4.9000000000000004</v>
      </c>
      <c r="BO2674" s="5">
        <v>59.6</v>
      </c>
      <c r="BQ2674" s="5">
        <v>7.21</v>
      </c>
      <c r="BR2674" s="5">
        <v>7.47</v>
      </c>
      <c r="BX2674" s="5">
        <v>10.9</v>
      </c>
    </row>
    <row r="2675" spans="1:77" x14ac:dyDescent="0.35">
      <c r="A2675" s="2" t="s">
        <v>110</v>
      </c>
      <c r="B2675" s="3">
        <v>38842</v>
      </c>
      <c r="C2675" s="4">
        <v>31</v>
      </c>
      <c r="F2675" s="5">
        <v>0.02</v>
      </c>
      <c r="H2675" s="5">
        <v>0.03</v>
      </c>
      <c r="J2675" s="5">
        <v>5</v>
      </c>
      <c r="M2675" s="5">
        <v>0.61</v>
      </c>
      <c r="N2675" s="5">
        <v>2.5</v>
      </c>
      <c r="Q2675" s="5">
        <v>1</v>
      </c>
      <c r="S2675" s="5">
        <v>113.91</v>
      </c>
      <c r="T2675" s="5">
        <v>35</v>
      </c>
      <c r="U2675" s="5">
        <v>5</v>
      </c>
      <c r="V2675" s="5">
        <v>1.8</v>
      </c>
      <c r="W2675" s="5">
        <v>0.05</v>
      </c>
      <c r="AD2675" s="5">
        <v>-4.29</v>
      </c>
      <c r="AE2675" s="5">
        <v>1</v>
      </c>
      <c r="AI2675" s="5">
        <v>10</v>
      </c>
      <c r="AJ2675" s="5">
        <v>69.400000000000006</v>
      </c>
      <c r="AN2675" s="5">
        <v>9.69</v>
      </c>
      <c r="AO2675" s="5">
        <v>0.01</v>
      </c>
      <c r="AT2675" s="5">
        <v>10.8</v>
      </c>
      <c r="AU2675" s="5">
        <v>2</v>
      </c>
      <c r="AV2675" s="5">
        <v>74.63</v>
      </c>
      <c r="AW2675" s="5">
        <v>0.02</v>
      </c>
      <c r="AX2675" s="5">
        <v>0.18</v>
      </c>
      <c r="BA2675" s="5">
        <v>7.27</v>
      </c>
      <c r="BC2675" s="5">
        <v>0.1</v>
      </c>
      <c r="BE2675" s="5">
        <v>10</v>
      </c>
      <c r="BH2675" s="5">
        <v>4.12</v>
      </c>
      <c r="BO2675" s="5">
        <v>46</v>
      </c>
      <c r="BQ2675" s="5">
        <v>7.29</v>
      </c>
      <c r="BR2675" s="5">
        <v>6.98</v>
      </c>
      <c r="BX2675" s="5">
        <v>8.6</v>
      </c>
      <c r="BY2675" s="5">
        <v>10</v>
      </c>
    </row>
    <row r="2676" spans="1:77" x14ac:dyDescent="0.35">
      <c r="A2676" s="2" t="s">
        <v>110</v>
      </c>
      <c r="B2676" s="3">
        <v>38678</v>
      </c>
      <c r="C2676" s="4">
        <v>33</v>
      </c>
      <c r="F2676" s="5">
        <v>0.06</v>
      </c>
      <c r="H2676" s="5">
        <v>0.06</v>
      </c>
      <c r="J2676" s="5">
        <v>1</v>
      </c>
      <c r="M2676" s="5">
        <v>0.3</v>
      </c>
      <c r="N2676" s="5">
        <v>2</v>
      </c>
      <c r="Q2676" s="5">
        <v>0.5</v>
      </c>
      <c r="S2676" s="5">
        <v>104</v>
      </c>
      <c r="T2676" s="5">
        <v>35</v>
      </c>
      <c r="U2676" s="5">
        <v>1</v>
      </c>
      <c r="V2676" s="5">
        <v>2.4</v>
      </c>
      <c r="W2676" s="5">
        <v>0.03</v>
      </c>
      <c r="AB2676" s="5">
        <v>4.91</v>
      </c>
      <c r="AD2676" s="5">
        <v>1.24</v>
      </c>
      <c r="AE2676" s="5">
        <v>0.9</v>
      </c>
      <c r="AI2676" s="5">
        <v>1</v>
      </c>
      <c r="AJ2676" s="5">
        <v>59.5</v>
      </c>
      <c r="AN2676" s="5">
        <v>9.3000000000000007</v>
      </c>
      <c r="AO2676" s="5">
        <v>0.02</v>
      </c>
      <c r="AT2676" s="5">
        <v>10</v>
      </c>
      <c r="AU2676" s="5">
        <v>3</v>
      </c>
      <c r="AV2676" s="5">
        <v>55.33</v>
      </c>
      <c r="AW2676" s="5">
        <v>0.03</v>
      </c>
      <c r="AX2676" s="5">
        <v>0.03</v>
      </c>
      <c r="BA2676" s="5">
        <v>7.2</v>
      </c>
      <c r="BC2676" s="5">
        <v>0.1</v>
      </c>
      <c r="BE2676" s="5">
        <v>8</v>
      </c>
      <c r="BH2676" s="5">
        <v>3.5</v>
      </c>
      <c r="BI2676" s="5">
        <v>0.1</v>
      </c>
      <c r="BO2676" s="5">
        <v>46</v>
      </c>
      <c r="BQ2676" s="5">
        <v>-6.33</v>
      </c>
      <c r="BR2676" s="5">
        <v>6.41</v>
      </c>
      <c r="BX2676" s="5">
        <v>10</v>
      </c>
      <c r="BY2676" s="5">
        <v>5</v>
      </c>
    </row>
    <row r="2677" spans="1:77" x14ac:dyDescent="0.35">
      <c r="A2677" s="2" t="s">
        <v>110</v>
      </c>
      <c r="B2677" s="3">
        <v>42130</v>
      </c>
      <c r="C2677" s="4">
        <v>25</v>
      </c>
      <c r="G2677" s="5">
        <v>1E-3</v>
      </c>
      <c r="H2677" s="5">
        <v>0.01</v>
      </c>
      <c r="M2677" s="5">
        <v>0.49</v>
      </c>
      <c r="S2677" s="5">
        <v>128</v>
      </c>
      <c r="T2677" s="5">
        <v>26</v>
      </c>
      <c r="V2677" s="5">
        <v>8.5</v>
      </c>
      <c r="W2677" s="5">
        <v>0.04</v>
      </c>
      <c r="AB2677" s="5">
        <v>2.0099999999999998</v>
      </c>
      <c r="AC2677" s="5">
        <v>10</v>
      </c>
      <c r="AD2677" s="5">
        <v>1.47</v>
      </c>
      <c r="AE2677" s="5">
        <v>3.62</v>
      </c>
      <c r="AJ2677" s="5">
        <v>74.599999999999994</v>
      </c>
      <c r="AN2677" s="5">
        <v>8.24</v>
      </c>
      <c r="AO2677" s="5">
        <v>0.1</v>
      </c>
      <c r="AT2677" s="5">
        <v>18.600000000000001</v>
      </c>
      <c r="AV2677" s="5">
        <v>28.81</v>
      </c>
      <c r="AW2677" s="5">
        <v>0.44</v>
      </c>
      <c r="AX2677" s="5">
        <v>0.05</v>
      </c>
      <c r="BA2677" s="5">
        <v>7.06</v>
      </c>
      <c r="BF2677" s="5">
        <v>3.86</v>
      </c>
      <c r="BH2677" s="5">
        <v>5.12</v>
      </c>
      <c r="BO2677" s="5">
        <v>73.400000000000006</v>
      </c>
      <c r="BQ2677" s="5">
        <v>7.86</v>
      </c>
      <c r="BR2677" s="5">
        <v>7.97</v>
      </c>
      <c r="BX2677" s="5">
        <v>9.3000000000000007</v>
      </c>
    </row>
    <row r="2678" spans="1:77" x14ac:dyDescent="0.35">
      <c r="A2678" s="2" t="s">
        <v>110</v>
      </c>
      <c r="B2678" s="3">
        <v>34837</v>
      </c>
      <c r="C2678" s="4">
        <v>23</v>
      </c>
      <c r="F2678" s="5">
        <v>3.6</v>
      </c>
      <c r="G2678" s="5">
        <v>0.01</v>
      </c>
      <c r="H2678" s="5">
        <v>0.02</v>
      </c>
      <c r="S2678" s="5">
        <v>82</v>
      </c>
      <c r="T2678" s="5">
        <v>19</v>
      </c>
      <c r="V2678" s="5">
        <v>4.4000000000000004</v>
      </c>
      <c r="W2678" s="5">
        <v>3.1</v>
      </c>
      <c r="AB2678" s="5">
        <v>1.92</v>
      </c>
      <c r="AE2678" s="5">
        <v>3.5</v>
      </c>
      <c r="AJ2678" s="5">
        <v>47.5</v>
      </c>
      <c r="AN2678" s="5">
        <v>7.5</v>
      </c>
      <c r="AO2678" s="5">
        <v>1.87</v>
      </c>
      <c r="AT2678" s="5">
        <v>8.9</v>
      </c>
      <c r="AV2678" s="5">
        <v>27</v>
      </c>
      <c r="AW2678" s="5">
        <v>0.02</v>
      </c>
      <c r="AX2678" s="5">
        <v>0.02</v>
      </c>
      <c r="AY2678" s="5">
        <v>0.01</v>
      </c>
      <c r="BA2678" s="5">
        <v>6.18</v>
      </c>
      <c r="BE2678" s="5">
        <v>1.3</v>
      </c>
      <c r="BH2678" s="5">
        <v>2.8</v>
      </c>
      <c r="BI2678" s="5">
        <v>1.68</v>
      </c>
      <c r="BO2678" s="5">
        <v>44.2</v>
      </c>
      <c r="BX2678" s="5">
        <v>7.9</v>
      </c>
    </row>
    <row r="2679" spans="1:77" x14ac:dyDescent="0.35">
      <c r="A2679" s="2" t="s">
        <v>110</v>
      </c>
      <c r="B2679" s="3">
        <v>40514</v>
      </c>
      <c r="C2679" s="4">
        <v>25</v>
      </c>
      <c r="G2679" s="5">
        <v>3.0000000000000001E-3</v>
      </c>
      <c r="H2679" s="5">
        <v>0.16</v>
      </c>
      <c r="M2679" s="5">
        <v>0.5</v>
      </c>
      <c r="S2679" s="5">
        <v>116</v>
      </c>
      <c r="T2679" s="5">
        <v>33</v>
      </c>
      <c r="V2679" s="5">
        <v>7.9</v>
      </c>
      <c r="W2679" s="5">
        <v>3.07</v>
      </c>
      <c r="AB2679" s="5">
        <v>2.68</v>
      </c>
      <c r="AD2679" s="5">
        <v>6.56</v>
      </c>
      <c r="AE2679" s="5">
        <v>1.75</v>
      </c>
      <c r="AJ2679" s="5">
        <v>64.400000000000006</v>
      </c>
      <c r="AN2679" s="5">
        <v>5.36</v>
      </c>
      <c r="AO2679" s="5">
        <v>0.41</v>
      </c>
      <c r="AT2679" s="5">
        <v>17</v>
      </c>
      <c r="AV2679" s="5">
        <v>0.22</v>
      </c>
      <c r="AW2679" s="5">
        <v>4.2700000000000004E-3</v>
      </c>
      <c r="AX2679" s="5">
        <v>0.01</v>
      </c>
      <c r="BA2679" s="5">
        <v>7.44</v>
      </c>
      <c r="BE2679" s="5">
        <v>0.1</v>
      </c>
      <c r="BF2679" s="5">
        <v>0.21</v>
      </c>
      <c r="BH2679" s="5">
        <v>4.68</v>
      </c>
      <c r="BO2679" s="5">
        <v>54.5</v>
      </c>
      <c r="BQ2679" s="5">
        <v>6.75</v>
      </c>
      <c r="BR2679" s="5">
        <v>7.2</v>
      </c>
      <c r="BX2679" s="5">
        <v>10.6</v>
      </c>
    </row>
    <row r="2680" spans="1:77" x14ac:dyDescent="0.35">
      <c r="A2680" s="2" t="s">
        <v>110</v>
      </c>
      <c r="B2680" s="3">
        <v>41038</v>
      </c>
      <c r="C2680" s="4">
        <v>28</v>
      </c>
      <c r="G2680" s="5">
        <v>5.0000000000000001E-3</v>
      </c>
      <c r="H2680" s="5">
        <v>0.05</v>
      </c>
      <c r="M2680" s="5">
        <v>0.28000000000000003</v>
      </c>
      <c r="S2680" s="5">
        <v>126</v>
      </c>
      <c r="T2680" s="5">
        <v>34</v>
      </c>
      <c r="V2680" s="5">
        <v>2.4</v>
      </c>
      <c r="W2680" s="5">
        <v>0.52</v>
      </c>
      <c r="AB2680" s="5">
        <v>7.72</v>
      </c>
      <c r="AD2680" s="5">
        <v>0.86</v>
      </c>
      <c r="AE2680" s="5">
        <v>2.14</v>
      </c>
      <c r="AJ2680" s="5">
        <v>74.099999999999994</v>
      </c>
      <c r="AN2680" s="5">
        <v>10.9</v>
      </c>
      <c r="AO2680" s="5">
        <v>0.05</v>
      </c>
      <c r="AT2680" s="5">
        <v>13.3</v>
      </c>
      <c r="AV2680" s="5">
        <v>28.37</v>
      </c>
      <c r="AW2680" s="5">
        <v>0.03</v>
      </c>
      <c r="AX2680" s="5">
        <v>0.11</v>
      </c>
      <c r="AY2680" s="5">
        <v>0.08</v>
      </c>
      <c r="BA2680" s="5">
        <v>7.02</v>
      </c>
      <c r="BF2680" s="5">
        <v>1.83</v>
      </c>
      <c r="BH2680" s="5">
        <v>5.17</v>
      </c>
      <c r="BO2680" s="5">
        <v>63.8</v>
      </c>
      <c r="BQ2680" s="5">
        <v>7.92</v>
      </c>
      <c r="BR2680" s="5">
        <v>7.85</v>
      </c>
      <c r="BS2680" s="5">
        <v>0.2</v>
      </c>
      <c r="BT2680" s="5">
        <v>62</v>
      </c>
      <c r="BV2680" s="5">
        <v>23</v>
      </c>
      <c r="BX2680" s="5">
        <v>9.9</v>
      </c>
    </row>
    <row r="2681" spans="1:77" x14ac:dyDescent="0.35">
      <c r="A2681" s="2" t="s">
        <v>110</v>
      </c>
      <c r="B2681" s="3">
        <v>40358</v>
      </c>
      <c r="C2681" s="4">
        <v>34</v>
      </c>
      <c r="G2681" s="5">
        <v>0.37</v>
      </c>
      <c r="H2681" s="5">
        <v>0.05</v>
      </c>
      <c r="J2681" s="5">
        <v>1</v>
      </c>
      <c r="M2681" s="5">
        <v>0.54</v>
      </c>
      <c r="N2681" s="5">
        <v>0.2</v>
      </c>
      <c r="Q2681" s="5">
        <v>0.05</v>
      </c>
      <c r="S2681" s="5">
        <v>134</v>
      </c>
      <c r="T2681" s="5">
        <v>35</v>
      </c>
      <c r="U2681" s="5">
        <v>0.6</v>
      </c>
      <c r="V2681" s="5">
        <v>2.7</v>
      </c>
      <c r="W2681" s="5">
        <v>0.54</v>
      </c>
      <c r="AB2681" s="5">
        <v>8.3000000000000007</v>
      </c>
      <c r="AD2681" s="5">
        <v>3.32</v>
      </c>
      <c r="AE2681" s="5">
        <v>2.2599999999999998</v>
      </c>
      <c r="AI2681" s="5">
        <v>0.9</v>
      </c>
      <c r="AJ2681" s="5">
        <v>73.099999999999994</v>
      </c>
      <c r="AN2681" s="5">
        <v>10.6</v>
      </c>
      <c r="AO2681" s="5">
        <v>0.05</v>
      </c>
      <c r="AS2681" s="5">
        <v>2.2000000000000002</v>
      </c>
      <c r="AT2681" s="5">
        <v>14.2</v>
      </c>
      <c r="AU2681" s="5">
        <v>0.8</v>
      </c>
      <c r="AV2681" s="5">
        <v>33.020000000000003</v>
      </c>
      <c r="AW2681" s="5">
        <v>0.02</v>
      </c>
      <c r="AX2681" s="5">
        <v>0.09</v>
      </c>
      <c r="BA2681" s="5">
        <v>7.02</v>
      </c>
      <c r="BC2681" s="5">
        <v>1E-3</v>
      </c>
      <c r="BF2681" s="5">
        <v>3.19</v>
      </c>
      <c r="BH2681" s="5">
        <v>5.12</v>
      </c>
      <c r="BO2681" s="5">
        <v>67</v>
      </c>
      <c r="BQ2681" s="5">
        <v>8.0399999999999991</v>
      </c>
      <c r="BR2681" s="5">
        <v>8.31</v>
      </c>
      <c r="BW2681" s="5">
        <v>5.6</v>
      </c>
      <c r="BX2681" s="5">
        <v>9.5</v>
      </c>
      <c r="BY2681" s="5">
        <v>1.5</v>
      </c>
    </row>
    <row r="2682" spans="1:77" x14ac:dyDescent="0.35">
      <c r="A2682" s="2" t="s">
        <v>110</v>
      </c>
      <c r="B2682" s="3">
        <v>38842</v>
      </c>
      <c r="C2682" s="4">
        <v>31</v>
      </c>
      <c r="F2682" s="5">
        <v>0.04</v>
      </c>
      <c r="H2682" s="5">
        <v>0.06</v>
      </c>
      <c r="J2682" s="5">
        <v>5</v>
      </c>
      <c r="M2682" s="5">
        <v>1.27</v>
      </c>
      <c r="N2682" s="5">
        <v>2.5</v>
      </c>
      <c r="Q2682" s="5">
        <v>1</v>
      </c>
      <c r="S2682" s="5">
        <v>131.96</v>
      </c>
      <c r="T2682" s="5">
        <v>40</v>
      </c>
      <c r="U2682" s="5">
        <v>5</v>
      </c>
      <c r="V2682" s="5">
        <v>2.2999999999999998</v>
      </c>
      <c r="W2682" s="5">
        <v>0.59</v>
      </c>
      <c r="AD2682" s="5">
        <v>-2.96</v>
      </c>
      <c r="AE2682" s="5">
        <v>2.13</v>
      </c>
      <c r="AI2682" s="5">
        <v>10</v>
      </c>
      <c r="AJ2682" s="5">
        <v>77.900000000000006</v>
      </c>
      <c r="AN2682" s="5">
        <v>9.51</v>
      </c>
      <c r="AO2682" s="5">
        <v>0.06</v>
      </c>
      <c r="AT2682" s="5">
        <v>14.4</v>
      </c>
      <c r="AU2682" s="5">
        <v>2</v>
      </c>
      <c r="AV2682" s="5">
        <v>36.07</v>
      </c>
      <c r="AW2682" s="5">
        <v>0.06</v>
      </c>
      <c r="AX2682" s="5">
        <v>0.18</v>
      </c>
      <c r="BA2682" s="5">
        <v>7.06</v>
      </c>
      <c r="BC2682" s="5">
        <v>0.1</v>
      </c>
      <c r="BE2682" s="5">
        <v>2.2999999999999998</v>
      </c>
      <c r="BH2682" s="5">
        <v>5.1100000000000003</v>
      </c>
      <c r="BO2682" s="5">
        <v>72</v>
      </c>
      <c r="BQ2682" s="5">
        <v>8.32</v>
      </c>
      <c r="BR2682" s="5">
        <v>8.08</v>
      </c>
      <c r="BX2682" s="5">
        <v>9.5</v>
      </c>
      <c r="BY2682" s="5">
        <v>10</v>
      </c>
    </row>
    <row r="2683" spans="1:77" x14ac:dyDescent="0.35">
      <c r="A2683" s="2" t="s">
        <v>110</v>
      </c>
      <c r="B2683" s="3">
        <v>38678</v>
      </c>
      <c r="C2683" s="4">
        <v>33</v>
      </c>
      <c r="F2683" s="5">
        <v>0.06</v>
      </c>
      <c r="H2683" s="5">
        <v>0.12</v>
      </c>
      <c r="J2683" s="5">
        <v>1</v>
      </c>
      <c r="M2683" s="5">
        <v>0.4</v>
      </c>
      <c r="N2683" s="5">
        <v>2</v>
      </c>
      <c r="Q2683" s="5">
        <v>0.5</v>
      </c>
      <c r="S2683" s="5">
        <v>129</v>
      </c>
      <c r="T2683" s="5">
        <v>37</v>
      </c>
      <c r="U2683" s="5">
        <v>1</v>
      </c>
      <c r="V2683" s="5">
        <v>2.5</v>
      </c>
      <c r="W2683" s="5">
        <v>0.57999999999999996</v>
      </c>
      <c r="AB2683" s="5">
        <v>8.4499999999999993</v>
      </c>
      <c r="AD2683" s="5">
        <v>1.88</v>
      </c>
      <c r="AE2683" s="5">
        <v>2.2999999999999998</v>
      </c>
      <c r="AI2683" s="5">
        <v>1</v>
      </c>
      <c r="AJ2683" s="5">
        <v>67.900000000000006</v>
      </c>
      <c r="AN2683" s="5">
        <v>9.8000000000000007</v>
      </c>
      <c r="AO2683" s="5">
        <v>0.12</v>
      </c>
      <c r="AT2683" s="5">
        <v>12.4</v>
      </c>
      <c r="AU2683" s="5">
        <v>4</v>
      </c>
      <c r="AV2683" s="5">
        <v>48.69</v>
      </c>
      <c r="AW2683" s="5">
        <v>0.06</v>
      </c>
      <c r="AX2683" s="5">
        <v>0.06</v>
      </c>
      <c r="BA2683" s="5">
        <v>6.9</v>
      </c>
      <c r="BC2683" s="5">
        <v>0.1</v>
      </c>
      <c r="BE2683" s="5">
        <v>3</v>
      </c>
      <c r="BH2683" s="5">
        <v>4.5</v>
      </c>
      <c r="BI2683" s="5">
        <v>0.1</v>
      </c>
      <c r="BO2683" s="5">
        <v>67</v>
      </c>
      <c r="BQ2683" s="5">
        <v>-7.72</v>
      </c>
      <c r="BR2683" s="5">
        <v>7.87</v>
      </c>
      <c r="BX2683" s="5">
        <v>0.6</v>
      </c>
      <c r="BY2683" s="5">
        <v>5</v>
      </c>
    </row>
    <row r="2684" spans="1:77" x14ac:dyDescent="0.35">
      <c r="A2684" s="2" t="s">
        <v>110</v>
      </c>
      <c r="B2684" s="3">
        <v>42164</v>
      </c>
      <c r="C2684" s="4">
        <v>33</v>
      </c>
      <c r="G2684" s="5">
        <v>0.02</v>
      </c>
      <c r="H2684" s="5">
        <v>0.01</v>
      </c>
      <c r="J2684" s="5">
        <v>0.2</v>
      </c>
      <c r="M2684" s="5">
        <v>0.86</v>
      </c>
      <c r="N2684" s="5">
        <v>0.2</v>
      </c>
      <c r="Q2684" s="5">
        <v>0.14000000000000001</v>
      </c>
      <c r="S2684" s="5">
        <v>87.6</v>
      </c>
      <c r="T2684" s="5">
        <v>25</v>
      </c>
      <c r="U2684" s="5">
        <v>0.4</v>
      </c>
      <c r="V2684" s="5">
        <v>4</v>
      </c>
      <c r="W2684" s="5">
        <v>0.01</v>
      </c>
      <c r="AB2684" s="5">
        <v>2.54</v>
      </c>
      <c r="AC2684" s="5">
        <v>10</v>
      </c>
      <c r="AD2684" s="5">
        <v>1.67</v>
      </c>
      <c r="AE2684" s="5">
        <v>7.36</v>
      </c>
      <c r="AI2684" s="5">
        <v>1.9</v>
      </c>
      <c r="AJ2684" s="5">
        <v>58.8</v>
      </c>
      <c r="AN2684" s="5">
        <v>11</v>
      </c>
      <c r="AO2684" s="5">
        <v>0.01</v>
      </c>
      <c r="AT2684" s="5">
        <v>13</v>
      </c>
      <c r="AU2684" s="5">
        <v>3.2</v>
      </c>
      <c r="AV2684" s="5">
        <v>21.91</v>
      </c>
      <c r="AW2684" s="5">
        <v>0.05</v>
      </c>
      <c r="AX2684" s="5">
        <v>0.01</v>
      </c>
      <c r="BA2684" s="5">
        <v>6.73</v>
      </c>
      <c r="BC2684" s="5">
        <v>7.7000000000000002E-3</v>
      </c>
      <c r="BF2684" s="5">
        <v>2.2400000000000002</v>
      </c>
      <c r="BH2684" s="5">
        <v>3.47</v>
      </c>
      <c r="BO2684" s="5">
        <v>67.5</v>
      </c>
      <c r="BQ2684" s="5">
        <v>5.94</v>
      </c>
      <c r="BR2684" s="5">
        <v>6.03</v>
      </c>
      <c r="BX2684" s="5">
        <v>9.1999999999999993</v>
      </c>
      <c r="BY2684" s="5">
        <v>6.1</v>
      </c>
    </row>
    <row r="2685" spans="1:77" x14ac:dyDescent="0.35">
      <c r="A2685" s="2" t="s">
        <v>110</v>
      </c>
      <c r="B2685" s="3">
        <v>41765</v>
      </c>
      <c r="C2685" s="4">
        <v>25</v>
      </c>
      <c r="G2685" s="5">
        <v>0.03</v>
      </c>
      <c r="H2685" s="5">
        <v>0.01</v>
      </c>
      <c r="M2685" s="5">
        <v>1.05</v>
      </c>
      <c r="S2685" s="5">
        <v>55.4</v>
      </c>
      <c r="T2685" s="5">
        <v>29</v>
      </c>
      <c r="V2685" s="5">
        <v>5.5</v>
      </c>
      <c r="W2685" s="5">
        <v>0.02</v>
      </c>
      <c r="AB2685" s="5">
        <v>2.44</v>
      </c>
      <c r="AD2685" s="5">
        <v>1.89</v>
      </c>
      <c r="AE2685" s="5">
        <v>7.4</v>
      </c>
      <c r="AJ2685" s="5">
        <v>32.299999999999997</v>
      </c>
      <c r="AN2685" s="5">
        <v>8.19</v>
      </c>
      <c r="AO2685" s="5">
        <v>7.0000000000000001E-3</v>
      </c>
      <c r="AT2685" s="5">
        <v>10.9</v>
      </c>
      <c r="AV2685" s="5">
        <v>17.53</v>
      </c>
      <c r="AW2685" s="5">
        <v>9.5300000000000003E-3</v>
      </c>
      <c r="AX2685" s="5">
        <v>0.01</v>
      </c>
      <c r="AY2685" s="5">
        <v>0.02</v>
      </c>
      <c r="BA2685" s="5">
        <v>6.42</v>
      </c>
      <c r="BF2685" s="5">
        <v>4.2300000000000004</v>
      </c>
      <c r="BH2685" s="5">
        <v>1.84</v>
      </c>
      <c r="BO2685" s="5">
        <v>52.4</v>
      </c>
      <c r="BQ2685" s="5">
        <v>4.03</v>
      </c>
      <c r="BR2685" s="5">
        <v>4.1100000000000003</v>
      </c>
      <c r="BX2685" s="5">
        <v>8.1999999999999993</v>
      </c>
    </row>
    <row r="2686" spans="1:77" x14ac:dyDescent="0.35">
      <c r="A2686" s="2" t="s">
        <v>110</v>
      </c>
      <c r="B2686" s="3">
        <v>41527</v>
      </c>
      <c r="C2686" s="4">
        <v>24</v>
      </c>
      <c r="G2686" s="5">
        <v>0.01</v>
      </c>
      <c r="H2686" s="5">
        <v>0.01</v>
      </c>
      <c r="M2686" s="5">
        <v>0.71</v>
      </c>
      <c r="S2686" s="5">
        <v>107</v>
      </c>
      <c r="T2686" s="5">
        <v>24</v>
      </c>
      <c r="V2686" s="5">
        <v>3.6</v>
      </c>
      <c r="W2686" s="5">
        <v>0.03</v>
      </c>
      <c r="AB2686" s="5">
        <v>2.48</v>
      </c>
      <c r="AD2686" s="5">
        <v>3.23</v>
      </c>
      <c r="AE2686" s="5">
        <v>6.06</v>
      </c>
      <c r="AJ2686" s="5">
        <v>65.7</v>
      </c>
      <c r="AN2686" s="5">
        <v>9.9600000000000009</v>
      </c>
      <c r="AO2686" s="5">
        <v>0.08</v>
      </c>
      <c r="AT2686" s="5">
        <v>12.2</v>
      </c>
      <c r="AV2686" s="5">
        <v>44.26</v>
      </c>
      <c r="AX2686" s="5">
        <v>0.01</v>
      </c>
      <c r="AY2686" s="5">
        <v>0.02</v>
      </c>
      <c r="BA2686" s="5">
        <v>7.11</v>
      </c>
      <c r="BF2686" s="5">
        <v>1.33</v>
      </c>
      <c r="BH2686" s="5">
        <v>3.84</v>
      </c>
      <c r="BO2686" s="5">
        <v>67.2</v>
      </c>
      <c r="BQ2686" s="5">
        <v>6.64</v>
      </c>
      <c r="BR2686" s="5">
        <v>6.85</v>
      </c>
      <c r="BX2686" s="5">
        <v>14.6</v>
      </c>
    </row>
    <row r="2687" spans="1:77" x14ac:dyDescent="0.35">
      <c r="A2687" s="2" t="s">
        <v>110</v>
      </c>
      <c r="B2687" s="3">
        <v>41101</v>
      </c>
      <c r="C2687" s="4">
        <v>38</v>
      </c>
      <c r="G2687" s="5">
        <v>0.01</v>
      </c>
      <c r="H2687" s="5">
        <v>0.01</v>
      </c>
      <c r="J2687" s="5">
        <v>0.2</v>
      </c>
      <c r="M2687" s="5">
        <v>0.56999999999999995</v>
      </c>
      <c r="N2687" s="5">
        <v>0.2</v>
      </c>
      <c r="Q2687" s="5">
        <v>0.23</v>
      </c>
      <c r="S2687" s="5">
        <v>97.9</v>
      </c>
      <c r="T2687" s="5">
        <v>27</v>
      </c>
      <c r="U2687" s="5">
        <v>0.2</v>
      </c>
      <c r="V2687" s="5">
        <v>3.2</v>
      </c>
      <c r="W2687" s="5">
        <v>0.02</v>
      </c>
      <c r="AB2687" s="5">
        <v>2.37</v>
      </c>
      <c r="AD2687" s="5">
        <v>7.18</v>
      </c>
      <c r="AE2687" s="5">
        <v>5.16</v>
      </c>
      <c r="AI2687" s="5">
        <v>0.5</v>
      </c>
      <c r="AJ2687" s="5">
        <v>64.900000000000006</v>
      </c>
      <c r="AN2687" s="5">
        <v>8.84</v>
      </c>
      <c r="AO2687" s="5">
        <v>0.05</v>
      </c>
      <c r="AS2687" s="5">
        <v>0.5</v>
      </c>
      <c r="AT2687" s="5">
        <v>12.1</v>
      </c>
      <c r="AU2687" s="5">
        <v>2.2000000000000002</v>
      </c>
      <c r="AV2687" s="5">
        <v>27.49</v>
      </c>
      <c r="AW2687" s="5">
        <v>0.06</v>
      </c>
      <c r="AX2687" s="5">
        <v>0.01</v>
      </c>
      <c r="AY2687" s="5">
        <v>0.02</v>
      </c>
      <c r="BA2687" s="5">
        <v>6.9</v>
      </c>
      <c r="BC2687" s="5">
        <v>2.2000000000000001E-3</v>
      </c>
      <c r="BF2687" s="5">
        <v>1.03</v>
      </c>
      <c r="BH2687" s="5">
        <v>3.82</v>
      </c>
      <c r="BO2687" s="5">
        <v>82.5</v>
      </c>
      <c r="BQ2687" s="5">
        <v>6.74</v>
      </c>
      <c r="BR2687" s="5">
        <v>6.28</v>
      </c>
      <c r="BS2687" s="5">
        <v>0.2</v>
      </c>
      <c r="BT2687" s="5">
        <v>51</v>
      </c>
      <c r="BV2687" s="5">
        <v>2.2999999999999998</v>
      </c>
      <c r="BW2687" s="5">
        <v>0.47</v>
      </c>
      <c r="BX2687" s="5">
        <v>10.4</v>
      </c>
      <c r="BY2687" s="5">
        <v>8</v>
      </c>
    </row>
    <row r="2688" spans="1:77" x14ac:dyDescent="0.35">
      <c r="A2688" s="2" t="s">
        <v>110</v>
      </c>
      <c r="B2688" s="3">
        <v>40640</v>
      </c>
      <c r="C2688" s="4">
        <v>24</v>
      </c>
      <c r="G2688" s="5">
        <v>0.05</v>
      </c>
      <c r="H2688" s="5">
        <v>0.12</v>
      </c>
      <c r="M2688" s="5">
        <v>0.95</v>
      </c>
      <c r="S2688" s="5">
        <v>54.6</v>
      </c>
      <c r="T2688" s="5">
        <v>21</v>
      </c>
      <c r="V2688" s="5">
        <v>7</v>
      </c>
      <c r="W2688" s="5">
        <v>0.03</v>
      </c>
      <c r="AB2688" s="5">
        <v>2.04</v>
      </c>
      <c r="AD2688" s="5">
        <v>1.2</v>
      </c>
      <c r="AE2688" s="5">
        <v>7.96</v>
      </c>
      <c r="AJ2688" s="5">
        <v>37.6</v>
      </c>
      <c r="AN2688" s="5">
        <v>6.52</v>
      </c>
      <c r="AO2688" s="5">
        <v>0.01</v>
      </c>
      <c r="AT2688" s="5">
        <v>8.64</v>
      </c>
      <c r="AV2688" s="5">
        <v>19.87</v>
      </c>
      <c r="AW2688" s="5">
        <v>3.2799999999999999E-3</v>
      </c>
      <c r="BA2688" s="5">
        <v>6.24</v>
      </c>
      <c r="BF2688" s="5">
        <v>2.06</v>
      </c>
      <c r="BH2688" s="5">
        <v>2.0099999999999998</v>
      </c>
      <c r="BO2688" s="5">
        <v>46.7</v>
      </c>
      <c r="BQ2688" s="5">
        <v>3.89</v>
      </c>
      <c r="BR2688" s="5">
        <v>3.85</v>
      </c>
      <c r="BT2688" s="5">
        <v>33</v>
      </c>
      <c r="BX2688" s="5">
        <v>5.6</v>
      </c>
    </row>
    <row r="2689" spans="1:77" x14ac:dyDescent="0.35">
      <c r="A2689" s="2" t="s">
        <v>110</v>
      </c>
      <c r="B2689" s="3">
        <v>40353</v>
      </c>
      <c r="C2689" s="4">
        <v>24</v>
      </c>
      <c r="G2689" s="5">
        <v>0.09</v>
      </c>
      <c r="H2689" s="5">
        <v>0.01</v>
      </c>
      <c r="M2689" s="5">
        <v>0.81</v>
      </c>
      <c r="S2689" s="5">
        <v>66.2</v>
      </c>
      <c r="T2689" s="5">
        <v>24</v>
      </c>
      <c r="V2689" s="5">
        <v>5.9</v>
      </c>
      <c r="W2689" s="5">
        <v>0.03</v>
      </c>
      <c r="AB2689" s="5">
        <v>2.25</v>
      </c>
      <c r="AD2689" s="5">
        <v>8.59</v>
      </c>
      <c r="AE2689" s="5">
        <v>9.81</v>
      </c>
      <c r="AJ2689" s="5">
        <v>50.9</v>
      </c>
      <c r="AN2689" s="5">
        <v>8.6300000000000008</v>
      </c>
      <c r="AO2689" s="5">
        <v>0.02</v>
      </c>
      <c r="AT2689" s="5">
        <v>11.6</v>
      </c>
      <c r="AV2689" s="5">
        <v>27.53</v>
      </c>
      <c r="AW2689" s="5">
        <v>0.02</v>
      </c>
      <c r="AX2689" s="5">
        <v>0.01</v>
      </c>
      <c r="BA2689" s="5">
        <v>6.41</v>
      </c>
      <c r="BE2689" s="5">
        <v>1</v>
      </c>
      <c r="BH2689" s="5">
        <v>2.67</v>
      </c>
      <c r="BO2689" s="5">
        <v>68.2</v>
      </c>
      <c r="BQ2689" s="5">
        <v>5.21</v>
      </c>
      <c r="BR2689" s="5">
        <v>4.78</v>
      </c>
      <c r="BX2689" s="5">
        <v>9.6999999999999993</v>
      </c>
    </row>
    <row r="2690" spans="1:77" x14ac:dyDescent="0.35">
      <c r="A2690" s="2" t="s">
        <v>110</v>
      </c>
      <c r="B2690" s="3">
        <v>36669</v>
      </c>
      <c r="C2690" s="4">
        <v>23</v>
      </c>
      <c r="F2690" s="5">
        <v>0.03</v>
      </c>
      <c r="G2690" s="5">
        <v>0.02</v>
      </c>
      <c r="H2690" s="5">
        <v>0.01</v>
      </c>
      <c r="M2690" s="5">
        <v>0.68</v>
      </c>
      <c r="S2690" s="5">
        <v>70</v>
      </c>
      <c r="T2690" s="5">
        <v>28</v>
      </c>
      <c r="V2690" s="5">
        <v>4.7</v>
      </c>
      <c r="W2690" s="5">
        <v>0.02</v>
      </c>
      <c r="AB2690" s="5">
        <v>2.16</v>
      </c>
      <c r="AE2690" s="5">
        <v>4.3</v>
      </c>
      <c r="AJ2690" s="5">
        <v>57.6</v>
      </c>
      <c r="AN2690" s="5">
        <v>7</v>
      </c>
      <c r="AO2690" s="5">
        <v>0.03</v>
      </c>
      <c r="AT2690" s="5">
        <v>11</v>
      </c>
      <c r="AV2690" s="5">
        <v>44.75</v>
      </c>
      <c r="AW2690" s="5">
        <v>0.01</v>
      </c>
      <c r="AX2690" s="5">
        <v>0.01</v>
      </c>
      <c r="AZ2690" s="5">
        <v>0.01</v>
      </c>
      <c r="BA2690" s="5">
        <v>6.64</v>
      </c>
      <c r="BE2690" s="5">
        <v>1.3</v>
      </c>
      <c r="BH2690" s="5">
        <v>3.26</v>
      </c>
      <c r="BO2690" s="5">
        <v>57</v>
      </c>
      <c r="BX2690" s="5">
        <v>8.6</v>
      </c>
    </row>
    <row r="2691" spans="1:77" x14ac:dyDescent="0.35">
      <c r="A2691" s="2" t="s">
        <v>110</v>
      </c>
      <c r="B2691" s="3">
        <v>40077</v>
      </c>
      <c r="C2691" s="4">
        <v>31</v>
      </c>
      <c r="G2691" s="5">
        <v>6.0000000000000001E-3</v>
      </c>
      <c r="H2691" s="5">
        <v>0.17</v>
      </c>
      <c r="J2691" s="5">
        <v>1.5</v>
      </c>
      <c r="M2691" s="5">
        <v>0.61</v>
      </c>
      <c r="N2691" s="5">
        <v>0.2</v>
      </c>
      <c r="Q2691" s="5">
        <v>0.02</v>
      </c>
      <c r="S2691" s="5">
        <v>110</v>
      </c>
      <c r="T2691" s="5">
        <v>34</v>
      </c>
      <c r="U2691" s="5">
        <v>0.7</v>
      </c>
      <c r="V2691" s="5">
        <v>8.4</v>
      </c>
      <c r="W2691" s="5">
        <v>5.37</v>
      </c>
      <c r="AB2691" s="5">
        <v>3.28</v>
      </c>
      <c r="AD2691" s="5">
        <v>0.28999999999999998</v>
      </c>
      <c r="AE2691" s="5">
        <v>1.77</v>
      </c>
      <c r="AI2691" s="5">
        <v>0.5</v>
      </c>
      <c r="AJ2691" s="5">
        <v>61.4</v>
      </c>
      <c r="AN2691" s="5">
        <v>5.19</v>
      </c>
      <c r="AO2691" s="5">
        <v>0.4</v>
      </c>
      <c r="AT2691" s="5">
        <v>15.2</v>
      </c>
      <c r="AU2691" s="5">
        <v>0.5</v>
      </c>
      <c r="AV2691" s="5">
        <v>0.22</v>
      </c>
      <c r="AW2691" s="5">
        <v>0.01</v>
      </c>
      <c r="AX2691" s="5">
        <v>0.01</v>
      </c>
      <c r="BA2691" s="5">
        <v>7.19</v>
      </c>
      <c r="BC2691" s="5">
        <v>1.2999999999999999E-3</v>
      </c>
      <c r="BF2691" s="5">
        <v>0.27</v>
      </c>
      <c r="BH2691" s="5">
        <v>4.26</v>
      </c>
      <c r="BO2691" s="5">
        <v>68.7</v>
      </c>
      <c r="BW2691" s="5">
        <v>0.94</v>
      </c>
      <c r="BX2691" s="5">
        <v>10.7</v>
      </c>
      <c r="BY2691" s="5">
        <v>0.5</v>
      </c>
    </row>
    <row r="2692" spans="1:77" x14ac:dyDescent="0.35">
      <c r="A2692" s="2" t="s">
        <v>110</v>
      </c>
      <c r="B2692" s="3">
        <v>37405</v>
      </c>
      <c r="C2692" s="4">
        <v>32</v>
      </c>
      <c r="F2692" s="5">
        <v>0.05</v>
      </c>
      <c r="G2692" s="5">
        <v>0.03</v>
      </c>
      <c r="H2692" s="5">
        <v>0.01</v>
      </c>
      <c r="J2692" s="5">
        <v>0.9</v>
      </c>
      <c r="M2692" s="5">
        <v>0.28000000000000003</v>
      </c>
      <c r="N2692" s="5">
        <v>0.2</v>
      </c>
      <c r="O2692" s="5">
        <v>46</v>
      </c>
      <c r="Q2692" s="5">
        <v>0.02</v>
      </c>
      <c r="S2692" s="5">
        <v>112</v>
      </c>
      <c r="T2692" s="5">
        <v>11</v>
      </c>
      <c r="U2692" s="5">
        <v>0.4</v>
      </c>
      <c r="V2692" s="5">
        <v>3.4</v>
      </c>
      <c r="W2692" s="5">
        <v>0.02</v>
      </c>
      <c r="AB2692" s="5">
        <v>3.14</v>
      </c>
      <c r="AE2692" s="5">
        <v>3.27</v>
      </c>
      <c r="AI2692" s="5">
        <v>2.6</v>
      </c>
      <c r="AJ2692" s="5">
        <v>57.9</v>
      </c>
      <c r="AN2692" s="5">
        <v>6.57</v>
      </c>
      <c r="AO2692" s="5">
        <v>0.02</v>
      </c>
      <c r="AT2692" s="5">
        <v>4.7699999999999996</v>
      </c>
      <c r="AU2692" s="5">
        <v>1.6</v>
      </c>
      <c r="AV2692" s="5">
        <v>59.36</v>
      </c>
      <c r="AW2692" s="5">
        <v>0.23</v>
      </c>
      <c r="AX2692" s="5">
        <v>0.53</v>
      </c>
      <c r="AZ2692" s="5">
        <v>0.19</v>
      </c>
      <c r="BA2692" s="5">
        <v>7.25</v>
      </c>
      <c r="BC2692" s="5">
        <v>1.9E-3</v>
      </c>
      <c r="BE2692" s="5">
        <v>6.8</v>
      </c>
      <c r="BH2692" s="5">
        <v>4.1900000000000004</v>
      </c>
      <c r="BO2692" s="5">
        <v>23.5</v>
      </c>
      <c r="BX2692" s="5">
        <v>8.5</v>
      </c>
      <c r="BY2692" s="5">
        <v>0.8</v>
      </c>
    </row>
    <row r="2693" spans="1:77" x14ac:dyDescent="0.35">
      <c r="A2693" s="2" t="s">
        <v>110</v>
      </c>
      <c r="B2693" s="3">
        <v>40864</v>
      </c>
      <c r="C2693" s="4">
        <v>25</v>
      </c>
      <c r="G2693" s="5">
        <v>4.0000000000000001E-3</v>
      </c>
      <c r="H2693" s="5">
        <v>0.17</v>
      </c>
      <c r="M2693" s="5">
        <v>0.68</v>
      </c>
      <c r="S2693" s="5">
        <v>131</v>
      </c>
      <c r="T2693" s="5">
        <v>36</v>
      </c>
      <c r="V2693" s="5">
        <v>8.1999999999999993</v>
      </c>
      <c r="W2693" s="5">
        <v>7.67</v>
      </c>
      <c r="AB2693" s="5">
        <v>3.02</v>
      </c>
      <c r="AD2693" s="5">
        <v>18.62</v>
      </c>
      <c r="AE2693" s="5">
        <v>2.02</v>
      </c>
      <c r="AJ2693" s="5">
        <v>65</v>
      </c>
      <c r="AN2693" s="5">
        <v>5.87</v>
      </c>
      <c r="AO2693" s="5">
        <v>0.56000000000000005</v>
      </c>
      <c r="AT2693" s="5">
        <v>19.8</v>
      </c>
      <c r="AV2693" s="5">
        <v>0.22</v>
      </c>
      <c r="AW2693" s="5">
        <v>0.01</v>
      </c>
      <c r="AX2693" s="5">
        <v>0.01</v>
      </c>
      <c r="BA2693" s="5">
        <v>7.1</v>
      </c>
      <c r="BF2693" s="5">
        <v>0.15</v>
      </c>
      <c r="BH2693" s="5">
        <v>4.68</v>
      </c>
      <c r="BO2693" s="5">
        <v>60.2</v>
      </c>
      <c r="BQ2693" s="5">
        <v>6.95</v>
      </c>
      <c r="BR2693" s="5">
        <v>8.3800000000000008</v>
      </c>
      <c r="BT2693" s="5">
        <v>57</v>
      </c>
      <c r="BX2693" s="5">
        <v>10.8</v>
      </c>
    </row>
    <row r="2694" spans="1:77" x14ac:dyDescent="0.35">
      <c r="A2694" s="2" t="s">
        <v>110</v>
      </c>
      <c r="B2694" s="3">
        <v>38691</v>
      </c>
      <c r="C2694" s="4">
        <v>32</v>
      </c>
      <c r="F2694" s="5">
        <v>0.01</v>
      </c>
      <c r="G2694" s="5">
        <v>0.01</v>
      </c>
      <c r="H2694" s="5">
        <v>0.01</v>
      </c>
      <c r="J2694" s="5">
        <v>0.2</v>
      </c>
      <c r="M2694" s="5">
        <v>0.48</v>
      </c>
      <c r="N2694" s="5">
        <v>0.2</v>
      </c>
      <c r="O2694" s="5">
        <v>10</v>
      </c>
      <c r="Q2694" s="5">
        <v>0.32</v>
      </c>
      <c r="S2694" s="5">
        <v>116</v>
      </c>
      <c r="T2694" s="5">
        <v>36</v>
      </c>
      <c r="U2694" s="5">
        <v>0.2</v>
      </c>
      <c r="V2694" s="5">
        <v>1.7</v>
      </c>
      <c r="W2694" s="5">
        <v>7.0000000000000001E-3</v>
      </c>
      <c r="AB2694" s="5">
        <v>2.46</v>
      </c>
      <c r="AE2694" s="5">
        <v>2.78</v>
      </c>
      <c r="AI2694" s="5">
        <v>1.1000000000000001</v>
      </c>
      <c r="AJ2694" s="5">
        <v>68.3</v>
      </c>
      <c r="AN2694" s="5">
        <v>7.39</v>
      </c>
      <c r="AO2694" s="5">
        <v>0.13</v>
      </c>
      <c r="AT2694" s="5">
        <v>17.100000000000001</v>
      </c>
      <c r="AU2694" s="5">
        <v>1.8</v>
      </c>
      <c r="AV2694" s="5">
        <v>45.91</v>
      </c>
      <c r="AW2694" s="5">
        <v>0.03</v>
      </c>
      <c r="AX2694" s="5">
        <v>0.03</v>
      </c>
      <c r="AZ2694" s="5">
        <v>0.01</v>
      </c>
      <c r="BA2694" s="5">
        <v>6.78</v>
      </c>
      <c r="BC2694" s="5">
        <v>1E-3</v>
      </c>
      <c r="BE2694" s="5">
        <v>1.1000000000000001</v>
      </c>
      <c r="BH2694" s="5">
        <v>3.58</v>
      </c>
      <c r="BO2694" s="5">
        <v>80.7</v>
      </c>
      <c r="BX2694" s="5">
        <v>11</v>
      </c>
      <c r="BY2694" s="5">
        <v>7.2</v>
      </c>
    </row>
    <row r="2695" spans="1:77" x14ac:dyDescent="0.35">
      <c r="A2695" s="2" t="s">
        <v>110</v>
      </c>
      <c r="B2695" s="3">
        <v>38483</v>
      </c>
      <c r="C2695" s="4">
        <v>32</v>
      </c>
      <c r="F2695" s="5">
        <v>0.03</v>
      </c>
      <c r="G2695" s="5">
        <v>0.03</v>
      </c>
      <c r="H2695" s="5">
        <v>0.01</v>
      </c>
      <c r="J2695" s="5">
        <v>0.2</v>
      </c>
      <c r="M2695" s="5">
        <v>0.62</v>
      </c>
      <c r="N2695" s="5">
        <v>0.2</v>
      </c>
      <c r="O2695" s="5">
        <v>18</v>
      </c>
      <c r="Q2695" s="5">
        <v>0.22</v>
      </c>
      <c r="S2695" s="5">
        <v>72.099999999999994</v>
      </c>
      <c r="T2695" s="5">
        <v>22</v>
      </c>
      <c r="U2695" s="5">
        <v>0.2</v>
      </c>
      <c r="V2695" s="5">
        <v>5.9</v>
      </c>
      <c r="W2695" s="5">
        <v>0.02</v>
      </c>
      <c r="AB2695" s="5">
        <v>2.19</v>
      </c>
      <c r="AE2695" s="5">
        <v>8.82</v>
      </c>
      <c r="AI2695" s="5">
        <v>3.3</v>
      </c>
      <c r="AJ2695" s="5">
        <v>48.7</v>
      </c>
      <c r="AN2695" s="5">
        <v>7.72</v>
      </c>
      <c r="AO2695" s="5">
        <v>0.01</v>
      </c>
      <c r="AT2695" s="5">
        <v>11.2</v>
      </c>
      <c r="AU2695" s="5">
        <v>3.7</v>
      </c>
      <c r="AV2695" s="5">
        <v>21.16</v>
      </c>
      <c r="AW2695" s="5">
        <v>4.2698500000000004E-3</v>
      </c>
      <c r="AX2695" s="5">
        <v>0.01</v>
      </c>
      <c r="AZ2695" s="5">
        <v>0.01</v>
      </c>
      <c r="BA2695" s="5">
        <v>6.51</v>
      </c>
      <c r="BC2695" s="5">
        <v>3.0000000000000001E-3</v>
      </c>
      <c r="BE2695" s="5">
        <v>1.7</v>
      </c>
      <c r="BH2695" s="5">
        <v>2.92</v>
      </c>
      <c r="BO2695" s="5">
        <v>56.8</v>
      </c>
      <c r="BX2695" s="5">
        <v>7.5</v>
      </c>
      <c r="BY2695" s="5">
        <v>15</v>
      </c>
    </row>
    <row r="2696" spans="1:77" x14ac:dyDescent="0.35">
      <c r="A2696" s="2" t="s">
        <v>110</v>
      </c>
      <c r="B2696" s="3">
        <v>38271</v>
      </c>
      <c r="C2696" s="4">
        <v>32</v>
      </c>
      <c r="F2696" s="5">
        <v>0.01</v>
      </c>
      <c r="G2696" s="5">
        <v>6.0000000000000001E-3</v>
      </c>
      <c r="H2696" s="5">
        <v>0.01</v>
      </c>
      <c r="J2696" s="5">
        <v>0.5</v>
      </c>
      <c r="M2696" s="5">
        <v>0.39</v>
      </c>
      <c r="N2696" s="5">
        <v>1.2</v>
      </c>
      <c r="O2696" s="5">
        <v>10</v>
      </c>
      <c r="Q2696" s="5">
        <v>0.3</v>
      </c>
      <c r="S2696" s="5">
        <v>109</v>
      </c>
      <c r="T2696" s="5">
        <v>38</v>
      </c>
      <c r="U2696" s="5">
        <v>0.2</v>
      </c>
      <c r="V2696" s="5">
        <v>2.2000000000000002</v>
      </c>
      <c r="W2696" s="5">
        <v>0.01</v>
      </c>
      <c r="AB2696" s="5">
        <v>2.4700000000000002</v>
      </c>
      <c r="AE2696" s="5">
        <v>3.72</v>
      </c>
      <c r="AI2696" s="5">
        <v>1.1000000000000001</v>
      </c>
      <c r="AJ2696" s="5">
        <v>68.900000000000006</v>
      </c>
      <c r="AN2696" s="5">
        <v>7.53</v>
      </c>
      <c r="AO2696" s="5">
        <v>7.0000000000000007E-2</v>
      </c>
      <c r="AT2696" s="5">
        <v>17.399999999999999</v>
      </c>
      <c r="AU2696" s="5">
        <v>1.7</v>
      </c>
      <c r="AV2696" s="5">
        <v>35.5</v>
      </c>
      <c r="AW2696" s="5">
        <v>0.03</v>
      </c>
      <c r="AX2696" s="5">
        <v>0.03</v>
      </c>
      <c r="AZ2696" s="5">
        <v>0.01</v>
      </c>
      <c r="BA2696" s="5">
        <v>6.7</v>
      </c>
      <c r="BC2696" s="5">
        <v>1.2999999999999999E-3</v>
      </c>
      <c r="BE2696" s="5">
        <v>1.3</v>
      </c>
      <c r="BH2696" s="5">
        <v>3.57</v>
      </c>
      <c r="BO2696" s="5">
        <v>90.1</v>
      </c>
      <c r="BX2696" s="5">
        <v>12.6</v>
      </c>
      <c r="BY2696" s="5">
        <v>5.6</v>
      </c>
    </row>
    <row r="2697" spans="1:77" x14ac:dyDescent="0.35">
      <c r="A2697" s="2" t="s">
        <v>110</v>
      </c>
      <c r="B2697" s="3">
        <v>38104</v>
      </c>
      <c r="C2697" s="4">
        <v>32</v>
      </c>
      <c r="F2697" s="5">
        <v>0.11</v>
      </c>
      <c r="G2697" s="5">
        <v>0.12</v>
      </c>
      <c r="H2697" s="5">
        <v>0.01</v>
      </c>
      <c r="J2697" s="5">
        <v>0.2</v>
      </c>
      <c r="M2697" s="5">
        <v>0.56999999999999995</v>
      </c>
      <c r="N2697" s="5">
        <v>0.2</v>
      </c>
      <c r="O2697" s="5">
        <v>10</v>
      </c>
      <c r="Q2697" s="5">
        <v>0.12</v>
      </c>
      <c r="S2697" s="5">
        <v>62.5</v>
      </c>
      <c r="T2697" s="5">
        <v>26</v>
      </c>
      <c r="U2697" s="5">
        <v>0.6</v>
      </c>
      <c r="V2697" s="5">
        <v>6.8</v>
      </c>
      <c r="W2697" s="5">
        <v>0.03</v>
      </c>
      <c r="AB2697" s="5">
        <v>2.31</v>
      </c>
      <c r="AE2697" s="5">
        <v>9.0500000000000007</v>
      </c>
      <c r="AI2697" s="5">
        <v>5.9</v>
      </c>
      <c r="AJ2697" s="5">
        <v>34</v>
      </c>
      <c r="AN2697" s="5">
        <v>7.32</v>
      </c>
      <c r="AO2697" s="5">
        <v>0.02</v>
      </c>
      <c r="AT2697" s="5">
        <v>10.7</v>
      </c>
      <c r="AU2697" s="5">
        <v>3.3</v>
      </c>
      <c r="AV2697" s="5">
        <v>13.67</v>
      </c>
      <c r="AW2697" s="5">
        <v>3.2845000000000001E-3</v>
      </c>
      <c r="AX2697" s="5">
        <v>0.01</v>
      </c>
      <c r="AZ2697" s="5">
        <v>0.01</v>
      </c>
      <c r="BA2697" s="5">
        <v>6.43</v>
      </c>
      <c r="BC2697" s="5">
        <v>3.0999999999999999E-3</v>
      </c>
      <c r="BE2697" s="5">
        <v>2.91</v>
      </c>
      <c r="BH2697" s="5">
        <v>2.2000000000000002</v>
      </c>
      <c r="BO2697" s="5">
        <v>55.3</v>
      </c>
      <c r="BX2697" s="5">
        <v>7.4</v>
      </c>
      <c r="BY2697" s="5">
        <v>33</v>
      </c>
    </row>
    <row r="2698" spans="1:77" x14ac:dyDescent="0.35">
      <c r="A2698" s="2" t="s">
        <v>110</v>
      </c>
      <c r="B2698" s="3">
        <v>37952</v>
      </c>
      <c r="C2698" s="4">
        <v>32</v>
      </c>
      <c r="F2698" s="5">
        <v>0.01</v>
      </c>
      <c r="G2698" s="5">
        <v>5.0000000000000001E-3</v>
      </c>
      <c r="H2698" s="5">
        <v>0.01</v>
      </c>
      <c r="J2698" s="5">
        <v>0.2</v>
      </c>
      <c r="M2698" s="5">
        <v>0.47</v>
      </c>
      <c r="N2698" s="5">
        <v>0.2</v>
      </c>
      <c r="O2698" s="5">
        <v>100</v>
      </c>
      <c r="Q2698" s="5">
        <v>0.12</v>
      </c>
      <c r="S2698" s="5">
        <v>115</v>
      </c>
      <c r="T2698" s="5">
        <v>38</v>
      </c>
      <c r="U2698" s="5">
        <v>0.5</v>
      </c>
      <c r="V2698" s="5">
        <v>2.2999999999999998</v>
      </c>
      <c r="W2698" s="5">
        <v>0.01</v>
      </c>
      <c r="AB2698" s="5">
        <v>2.4700000000000002</v>
      </c>
      <c r="AE2698" s="5">
        <v>3.58</v>
      </c>
      <c r="AI2698" s="5">
        <v>0.8</v>
      </c>
      <c r="AJ2698" s="5">
        <v>71.099999999999994</v>
      </c>
      <c r="AN2698" s="5">
        <v>7.98</v>
      </c>
      <c r="AO2698" s="5">
        <v>0.06</v>
      </c>
      <c r="AT2698" s="5">
        <v>17.3</v>
      </c>
      <c r="AU2698" s="5">
        <v>1.4</v>
      </c>
      <c r="AV2698" s="5">
        <v>25.01</v>
      </c>
      <c r="AW2698" s="5">
        <v>0.03</v>
      </c>
      <c r="AX2698" s="5">
        <v>0.03</v>
      </c>
      <c r="AZ2698" s="5">
        <v>0.01</v>
      </c>
      <c r="BA2698" s="5">
        <v>6.92</v>
      </c>
      <c r="BC2698" s="5">
        <v>3.5000000000000001E-3</v>
      </c>
      <c r="BE2698" s="5">
        <v>0.6</v>
      </c>
      <c r="BH2698" s="5">
        <v>3.64</v>
      </c>
      <c r="BO2698" s="5">
        <v>111</v>
      </c>
      <c r="BX2698" s="5">
        <v>10.9</v>
      </c>
      <c r="BY2698" s="5">
        <v>5.6</v>
      </c>
    </row>
    <row r="2699" spans="1:77" x14ac:dyDescent="0.35">
      <c r="A2699" s="2" t="s">
        <v>112</v>
      </c>
      <c r="B2699" s="3">
        <v>37754</v>
      </c>
      <c r="C2699" s="4">
        <v>32</v>
      </c>
      <c r="F2699" s="5">
        <v>0.03</v>
      </c>
      <c r="G2699" s="5">
        <v>0.02</v>
      </c>
      <c r="H2699" s="5">
        <v>0.01</v>
      </c>
      <c r="J2699" s="5">
        <v>0.2</v>
      </c>
      <c r="M2699" s="5">
        <v>0.65</v>
      </c>
      <c r="N2699" s="5">
        <v>0.2</v>
      </c>
      <c r="O2699" s="5">
        <v>10</v>
      </c>
      <c r="Q2699" s="5">
        <v>0.09</v>
      </c>
      <c r="S2699" s="5">
        <v>91.2</v>
      </c>
      <c r="T2699" s="5">
        <v>26</v>
      </c>
      <c r="U2699" s="5">
        <v>0.3</v>
      </c>
      <c r="V2699" s="5">
        <v>4.0999999999999996</v>
      </c>
      <c r="W2699" s="5">
        <v>0.03</v>
      </c>
      <c r="AB2699" s="5">
        <v>2.1800000000000002</v>
      </c>
      <c r="AE2699" s="5">
        <v>7.9</v>
      </c>
      <c r="AI2699" s="5">
        <v>1.7</v>
      </c>
      <c r="AJ2699" s="5">
        <v>59</v>
      </c>
      <c r="AN2699" s="5">
        <v>8.3800000000000008</v>
      </c>
      <c r="AO2699" s="5">
        <v>8.0000000000000002E-3</v>
      </c>
      <c r="AT2699" s="5">
        <v>11.1</v>
      </c>
      <c r="AU2699" s="5">
        <v>2.6</v>
      </c>
      <c r="AV2699" s="5">
        <v>42.58</v>
      </c>
      <c r="AW2699" s="5">
        <v>7.5500000000000003E-3</v>
      </c>
      <c r="AX2699" s="5">
        <v>0.01</v>
      </c>
      <c r="AZ2699" s="5">
        <v>0.01</v>
      </c>
      <c r="BA2699" s="5">
        <v>6.7</v>
      </c>
      <c r="BC2699" s="5">
        <v>3.8999999999999998E-3</v>
      </c>
      <c r="BE2699" s="5">
        <v>2.4</v>
      </c>
      <c r="BH2699" s="5">
        <v>3.36</v>
      </c>
      <c r="BO2699" s="5">
        <v>62.3</v>
      </c>
      <c r="BX2699" s="5">
        <v>7.1</v>
      </c>
      <c r="BY2699" s="5">
        <v>17</v>
      </c>
    </row>
    <row r="2700" spans="1:77" x14ac:dyDescent="0.35">
      <c r="A2700" s="2" t="s">
        <v>112</v>
      </c>
      <c r="B2700" s="3">
        <v>37567</v>
      </c>
      <c r="C2700" s="4">
        <v>32</v>
      </c>
      <c r="F2700" s="5">
        <v>0.01</v>
      </c>
      <c r="G2700" s="5">
        <v>0.01</v>
      </c>
      <c r="H2700" s="5">
        <v>0.01</v>
      </c>
      <c r="J2700" s="5">
        <v>0.2</v>
      </c>
      <c r="M2700" s="5">
        <v>0.65</v>
      </c>
      <c r="N2700" s="5">
        <v>0.2</v>
      </c>
      <c r="O2700" s="5">
        <v>22</v>
      </c>
      <c r="Q2700" s="5">
        <v>7.0000000000000007E-2</v>
      </c>
      <c r="S2700" s="5">
        <v>138</v>
      </c>
      <c r="T2700" s="5">
        <v>33</v>
      </c>
      <c r="U2700" s="5">
        <v>0.2</v>
      </c>
      <c r="V2700" s="5">
        <v>3.5</v>
      </c>
      <c r="W2700" s="5">
        <v>0.01</v>
      </c>
      <c r="AB2700" s="5">
        <v>2.08</v>
      </c>
      <c r="AE2700" s="5">
        <v>4.74</v>
      </c>
      <c r="AI2700" s="5">
        <v>1.5</v>
      </c>
      <c r="AJ2700" s="5">
        <v>61.5</v>
      </c>
      <c r="AN2700" s="5">
        <v>9.3699999999999992</v>
      </c>
      <c r="AO2700" s="5">
        <v>6.0000000000000001E-3</v>
      </c>
      <c r="AT2700" s="5">
        <v>12.3</v>
      </c>
      <c r="AU2700" s="5">
        <v>2.1</v>
      </c>
      <c r="AV2700" s="5">
        <v>24.61</v>
      </c>
      <c r="AW2700" s="5">
        <v>8.86815E-3</v>
      </c>
      <c r="AX2700" s="5">
        <v>0.02</v>
      </c>
      <c r="AZ2700" s="5">
        <v>0.01</v>
      </c>
      <c r="BA2700" s="5">
        <v>6.67</v>
      </c>
      <c r="BC2700" s="5">
        <v>2.3E-3</v>
      </c>
      <c r="BE2700" s="5">
        <v>1.1000000000000001</v>
      </c>
      <c r="BH2700" s="5">
        <v>3.33</v>
      </c>
      <c r="BO2700" s="5">
        <v>81</v>
      </c>
      <c r="BX2700" s="5">
        <v>12.1</v>
      </c>
      <c r="BY2700" s="5">
        <v>4.3</v>
      </c>
    </row>
    <row r="2701" spans="1:77" x14ac:dyDescent="0.35">
      <c r="A2701" s="2" t="s">
        <v>112</v>
      </c>
      <c r="B2701" s="3">
        <v>37406</v>
      </c>
      <c r="C2701" s="4">
        <v>32</v>
      </c>
      <c r="F2701" s="5">
        <v>0.11</v>
      </c>
      <c r="G2701" s="5">
        <v>0.08</v>
      </c>
      <c r="H2701" s="5">
        <v>0.01</v>
      </c>
      <c r="J2701" s="5">
        <v>0.2</v>
      </c>
      <c r="M2701" s="5">
        <v>0.87</v>
      </c>
      <c r="N2701" s="5">
        <v>0.2</v>
      </c>
      <c r="O2701" s="5">
        <v>37</v>
      </c>
      <c r="Q2701" s="5">
        <v>0.15</v>
      </c>
      <c r="S2701" s="5">
        <v>88.5</v>
      </c>
      <c r="T2701" s="5">
        <v>30</v>
      </c>
      <c r="U2701" s="5">
        <v>0.3</v>
      </c>
      <c r="V2701" s="5">
        <v>7.2</v>
      </c>
      <c r="W2701" s="5">
        <v>0.04</v>
      </c>
      <c r="AB2701" s="5">
        <v>1.96</v>
      </c>
      <c r="AE2701" s="5">
        <v>11</v>
      </c>
      <c r="AI2701" s="5">
        <v>2.8</v>
      </c>
      <c r="AJ2701" s="5">
        <v>55.3</v>
      </c>
      <c r="AN2701" s="5">
        <v>7.36</v>
      </c>
      <c r="AO2701" s="5">
        <v>7.0000000000000007E-2</v>
      </c>
      <c r="AT2701" s="5">
        <v>10.4</v>
      </c>
      <c r="AU2701" s="5">
        <v>4.4000000000000004</v>
      </c>
      <c r="AV2701" s="5">
        <v>41.96</v>
      </c>
      <c r="AW2701" s="5">
        <v>0.02</v>
      </c>
      <c r="AX2701" s="5">
        <v>0.01</v>
      </c>
      <c r="AZ2701" s="5">
        <v>0.02</v>
      </c>
      <c r="BA2701" s="5">
        <v>6.5</v>
      </c>
      <c r="BC2701" s="5">
        <v>4.0000000000000001E-3</v>
      </c>
      <c r="BE2701" s="5">
        <v>1.1000000000000001</v>
      </c>
      <c r="BH2701" s="5">
        <v>3.04</v>
      </c>
      <c r="BO2701" s="5">
        <v>49.6</v>
      </c>
      <c r="BX2701" s="5">
        <v>9.1999999999999993</v>
      </c>
      <c r="BY2701" s="5">
        <v>13</v>
      </c>
    </row>
    <row r="2702" spans="1:77" x14ac:dyDescent="0.35">
      <c r="A2702" s="2" t="s">
        <v>112</v>
      </c>
      <c r="B2702" s="3">
        <v>37210</v>
      </c>
      <c r="C2702" s="4">
        <v>24</v>
      </c>
      <c r="F2702" s="5">
        <v>0.02</v>
      </c>
      <c r="G2702" s="5">
        <v>0.01</v>
      </c>
      <c r="H2702" s="5">
        <v>0.01</v>
      </c>
      <c r="M2702" s="5">
        <v>0.82</v>
      </c>
      <c r="O2702" s="5">
        <v>20</v>
      </c>
      <c r="S2702" s="5">
        <v>79</v>
      </c>
      <c r="T2702" s="5">
        <v>40</v>
      </c>
      <c r="V2702" s="5">
        <v>5.6</v>
      </c>
      <c r="W2702" s="5">
        <v>0.02</v>
      </c>
      <c r="AB2702" s="5">
        <v>2.25</v>
      </c>
      <c r="AE2702" s="5">
        <v>6.15</v>
      </c>
      <c r="AJ2702" s="5">
        <v>55</v>
      </c>
      <c r="AN2702" s="5">
        <v>8</v>
      </c>
      <c r="AO2702" s="5">
        <v>6.0000000000000001E-3</v>
      </c>
      <c r="AT2702" s="5">
        <v>12.7</v>
      </c>
      <c r="AV2702" s="5">
        <v>13.32</v>
      </c>
      <c r="AW2702" s="5">
        <v>3.2799999999999999E-3</v>
      </c>
      <c r="AX2702" s="5">
        <v>0.01</v>
      </c>
      <c r="AZ2702" s="5">
        <v>8.8999999999999999E-3</v>
      </c>
      <c r="BA2702" s="5">
        <v>6.33</v>
      </c>
      <c r="BE2702" s="5">
        <v>2.5</v>
      </c>
      <c r="BH2702" s="5">
        <v>3</v>
      </c>
      <c r="BO2702" s="5">
        <v>59.3</v>
      </c>
      <c r="BX2702" s="5">
        <v>11.9</v>
      </c>
    </row>
    <row r="2703" spans="1:77" x14ac:dyDescent="0.35">
      <c r="A2703" s="2" t="s">
        <v>112</v>
      </c>
      <c r="B2703" s="3">
        <v>39924</v>
      </c>
      <c r="C2703" s="4">
        <v>31</v>
      </c>
      <c r="G2703" s="5">
        <v>0.05</v>
      </c>
      <c r="H2703" s="5">
        <v>0.01</v>
      </c>
      <c r="J2703" s="5">
        <v>0.3</v>
      </c>
      <c r="M2703" s="5">
        <v>0.96</v>
      </c>
      <c r="N2703" s="5">
        <v>0.2</v>
      </c>
      <c r="Q2703" s="5">
        <v>0.11</v>
      </c>
      <c r="S2703" s="5">
        <v>53.6</v>
      </c>
      <c r="T2703" s="5">
        <v>36</v>
      </c>
      <c r="U2703" s="5">
        <v>0.6</v>
      </c>
      <c r="V2703" s="5">
        <v>8.5</v>
      </c>
      <c r="W2703" s="5">
        <v>0.15</v>
      </c>
      <c r="AB2703" s="5">
        <v>2.1800000000000002</v>
      </c>
      <c r="AD2703" s="5">
        <v>0.1</v>
      </c>
      <c r="AE2703" s="5">
        <v>8</v>
      </c>
      <c r="AI2703" s="5">
        <v>4.8</v>
      </c>
      <c r="AJ2703" s="5">
        <v>38.799999999999997</v>
      </c>
      <c r="AN2703" s="5">
        <v>6.24</v>
      </c>
      <c r="AO2703" s="5">
        <v>0.01</v>
      </c>
      <c r="AT2703" s="5">
        <v>8.64</v>
      </c>
      <c r="AU2703" s="5">
        <v>3.1</v>
      </c>
      <c r="AV2703" s="5">
        <v>11.15</v>
      </c>
      <c r="AW2703" s="5">
        <v>8.5400000000000007E-3</v>
      </c>
      <c r="AX2703" s="5">
        <v>0.01</v>
      </c>
      <c r="BA2703" s="5">
        <v>6.11</v>
      </c>
      <c r="BC2703" s="5">
        <v>3.5000000000000001E-3</v>
      </c>
      <c r="BF2703" s="5">
        <v>1.0900000000000001</v>
      </c>
      <c r="BH2703" s="5">
        <v>1.71</v>
      </c>
      <c r="BO2703" s="5">
        <v>41.3</v>
      </c>
      <c r="BW2703" s="5">
        <v>1.1000000000000001</v>
      </c>
      <c r="BX2703" s="5">
        <v>7.5</v>
      </c>
      <c r="BY2703" s="5">
        <v>17</v>
      </c>
    </row>
    <row r="2704" spans="1:77" x14ac:dyDescent="0.35">
      <c r="A2704" s="2" t="s">
        <v>112</v>
      </c>
      <c r="B2704" s="3">
        <v>32400</v>
      </c>
      <c r="C2704" s="4">
        <v>27</v>
      </c>
      <c r="F2704" s="5">
        <v>8.0000000000000002E-3</v>
      </c>
      <c r="H2704" s="5">
        <v>0.39</v>
      </c>
      <c r="J2704" s="5">
        <v>0.2</v>
      </c>
      <c r="M2704" s="5">
        <v>0.21</v>
      </c>
      <c r="N2704" s="5">
        <v>0.2</v>
      </c>
      <c r="Q2704" s="5">
        <v>0.03</v>
      </c>
      <c r="S2704" s="5">
        <v>78</v>
      </c>
      <c r="T2704" s="5">
        <v>18.399999999999999</v>
      </c>
      <c r="V2704" s="5">
        <v>2</v>
      </c>
      <c r="W2704" s="5">
        <v>1.6</v>
      </c>
      <c r="AB2704" s="5">
        <v>15.58</v>
      </c>
      <c r="AE2704" s="5">
        <v>2</v>
      </c>
      <c r="AI2704" s="5">
        <v>0.6</v>
      </c>
      <c r="AJ2704" s="5">
        <v>51.7</v>
      </c>
      <c r="AN2704" s="5">
        <v>6.1</v>
      </c>
      <c r="AO2704" s="5">
        <v>0.22</v>
      </c>
      <c r="AT2704" s="5">
        <v>11</v>
      </c>
      <c r="AU2704" s="5">
        <v>0.2</v>
      </c>
      <c r="AV2704" s="5">
        <v>1.1000000000000001</v>
      </c>
      <c r="AW2704" s="5">
        <v>0.82</v>
      </c>
      <c r="AX2704" s="5">
        <v>1.53</v>
      </c>
      <c r="BA2704" s="5">
        <v>6.95</v>
      </c>
      <c r="BE2704" s="5">
        <v>0.38</v>
      </c>
      <c r="BH2704" s="5">
        <v>4.3899999999999997</v>
      </c>
      <c r="BO2704" s="5">
        <v>14.6</v>
      </c>
      <c r="BX2704" s="5">
        <v>9.8000000000000007</v>
      </c>
      <c r="BY2704" s="5">
        <v>1.2</v>
      </c>
    </row>
    <row r="2705" spans="1:77" x14ac:dyDescent="0.35">
      <c r="A2705" s="2" t="s">
        <v>112</v>
      </c>
      <c r="B2705" s="3">
        <v>41570</v>
      </c>
      <c r="C2705" s="4">
        <v>35</v>
      </c>
      <c r="G2705" s="5">
        <v>8.9999999999999993E-3</v>
      </c>
      <c r="H2705" s="5">
        <v>0.16</v>
      </c>
      <c r="J2705" s="5">
        <v>0.5</v>
      </c>
      <c r="M2705" s="5">
        <v>0.46</v>
      </c>
      <c r="N2705" s="5">
        <v>0.2</v>
      </c>
      <c r="Q2705" s="5">
        <v>0.02</v>
      </c>
      <c r="S2705" s="5">
        <v>116</v>
      </c>
      <c r="T2705" s="5">
        <v>31</v>
      </c>
      <c r="U2705" s="5">
        <v>1.2</v>
      </c>
      <c r="V2705" s="5">
        <v>1.6</v>
      </c>
      <c r="W2705" s="5">
        <v>0.68</v>
      </c>
      <c r="AB2705" s="5">
        <v>8.82</v>
      </c>
      <c r="AD2705" s="5">
        <v>5.01</v>
      </c>
      <c r="AE2705" s="5">
        <v>1.51</v>
      </c>
      <c r="AI2705" s="5">
        <v>0.7</v>
      </c>
      <c r="AJ2705" s="5">
        <v>66.8</v>
      </c>
      <c r="AN2705" s="5">
        <v>8.5299999999999994</v>
      </c>
      <c r="AO2705" s="5">
        <v>0.22</v>
      </c>
      <c r="AT2705" s="5">
        <v>17</v>
      </c>
      <c r="AU2705" s="5">
        <v>0.5</v>
      </c>
      <c r="AV2705" s="5">
        <v>0.84</v>
      </c>
      <c r="AW2705" s="5">
        <v>8.8699999999999994E-3</v>
      </c>
      <c r="AX2705" s="5">
        <v>0.03</v>
      </c>
      <c r="AY2705" s="5">
        <v>0.03</v>
      </c>
      <c r="BA2705" s="5">
        <v>7.22</v>
      </c>
      <c r="BC2705" s="5">
        <v>2.3999999999999998E-3</v>
      </c>
      <c r="BF2705" s="5">
        <v>0.51</v>
      </c>
      <c r="BH2705" s="5">
        <v>4.55</v>
      </c>
      <c r="BO2705" s="5">
        <v>73.3</v>
      </c>
      <c r="BQ2705" s="5">
        <v>6.97</v>
      </c>
      <c r="BR2705" s="5">
        <v>7.32</v>
      </c>
      <c r="BS2705" s="5">
        <v>0.2</v>
      </c>
      <c r="BV2705" s="5">
        <v>0.1</v>
      </c>
      <c r="BX2705" s="5">
        <v>9.4</v>
      </c>
      <c r="BY2705" s="5">
        <v>9</v>
      </c>
    </row>
    <row r="2706" spans="1:77" x14ac:dyDescent="0.35">
      <c r="A2706" s="2" t="s">
        <v>112</v>
      </c>
      <c r="B2706" s="3">
        <v>35397</v>
      </c>
      <c r="C2706" s="4">
        <v>21</v>
      </c>
      <c r="F2706" s="5">
        <v>0.74</v>
      </c>
      <c r="H2706" s="5">
        <v>0.16</v>
      </c>
      <c r="M2706" s="5">
        <v>0.2</v>
      </c>
      <c r="S2706" s="5">
        <v>65</v>
      </c>
      <c r="T2706" s="5">
        <v>24</v>
      </c>
      <c r="V2706" s="5">
        <v>5.5</v>
      </c>
      <c r="W2706" s="5">
        <v>1.5</v>
      </c>
      <c r="AB2706" s="5">
        <v>0.23</v>
      </c>
      <c r="AE2706" s="5">
        <v>1.7</v>
      </c>
      <c r="AJ2706" s="5">
        <v>42.9</v>
      </c>
      <c r="AN2706" s="5">
        <v>5.3</v>
      </c>
      <c r="AO2706" s="5">
        <v>0.15</v>
      </c>
      <c r="AT2706" s="5">
        <v>16</v>
      </c>
      <c r="AV2706" s="5">
        <v>0.44</v>
      </c>
      <c r="AW2706" s="5">
        <v>6.5690000000000002E-3</v>
      </c>
      <c r="AX2706" s="5">
        <v>0.49</v>
      </c>
      <c r="BA2706" s="5">
        <v>7.07</v>
      </c>
      <c r="BE2706" s="5">
        <v>1.9</v>
      </c>
      <c r="BH2706" s="5">
        <v>3.4</v>
      </c>
      <c r="BO2706" s="5">
        <v>27</v>
      </c>
      <c r="BX2706" s="5">
        <v>8.6999999999999993</v>
      </c>
    </row>
    <row r="2707" spans="1:77" x14ac:dyDescent="0.35">
      <c r="A2707" s="2" t="s">
        <v>112</v>
      </c>
      <c r="B2707" s="3">
        <v>34953</v>
      </c>
      <c r="C2707" s="4">
        <v>32</v>
      </c>
      <c r="F2707" s="5">
        <v>0.01</v>
      </c>
      <c r="G2707" s="5">
        <v>0.01</v>
      </c>
      <c r="H2707" s="5">
        <v>0.3</v>
      </c>
      <c r="J2707" s="5">
        <v>2</v>
      </c>
      <c r="M2707" s="5">
        <v>0.24</v>
      </c>
      <c r="N2707" s="5">
        <v>1</v>
      </c>
      <c r="O2707" s="5">
        <v>76</v>
      </c>
      <c r="Q2707" s="5">
        <v>0.2</v>
      </c>
      <c r="S2707" s="5">
        <v>84.9</v>
      </c>
      <c r="T2707" s="5">
        <v>23</v>
      </c>
      <c r="U2707" s="5">
        <v>1</v>
      </c>
      <c r="V2707" s="5">
        <v>1.6</v>
      </c>
      <c r="W2707" s="5">
        <v>1.36</v>
      </c>
      <c r="AB2707" s="5">
        <v>15.74</v>
      </c>
      <c r="AE2707" s="5">
        <v>1.7</v>
      </c>
      <c r="AI2707" s="5">
        <v>1</v>
      </c>
      <c r="AJ2707" s="5">
        <v>52.6</v>
      </c>
      <c r="AN2707" s="5">
        <v>7.2</v>
      </c>
      <c r="AO2707" s="5">
        <v>0.19</v>
      </c>
      <c r="AT2707" s="5">
        <v>13.3</v>
      </c>
      <c r="AU2707" s="5">
        <v>1</v>
      </c>
      <c r="AV2707" s="5">
        <v>0.22</v>
      </c>
      <c r="AW2707" s="5">
        <v>3.2845000000000001E-3</v>
      </c>
      <c r="AX2707" s="5">
        <v>0.03</v>
      </c>
      <c r="AY2707" s="5">
        <v>0.01</v>
      </c>
      <c r="BA2707" s="5">
        <v>7.3</v>
      </c>
      <c r="BC2707" s="5">
        <v>2.2000000000000001E-3</v>
      </c>
      <c r="BE2707" s="5">
        <v>0.5</v>
      </c>
      <c r="BH2707" s="5">
        <v>4.0999999999999996</v>
      </c>
      <c r="BO2707" s="5">
        <v>33</v>
      </c>
      <c r="BX2707" s="5">
        <v>9.6999999999999993</v>
      </c>
      <c r="BY2707" s="5">
        <v>5</v>
      </c>
    </row>
    <row r="2708" spans="1:77" x14ac:dyDescent="0.35">
      <c r="A2708" s="2" t="s">
        <v>112</v>
      </c>
      <c r="B2708" s="3">
        <v>38692</v>
      </c>
      <c r="C2708" s="4">
        <v>33</v>
      </c>
      <c r="F2708" s="5">
        <v>0.02</v>
      </c>
      <c r="H2708" s="5">
        <v>0.22</v>
      </c>
      <c r="J2708" s="5">
        <v>1</v>
      </c>
      <c r="M2708" s="5">
        <v>0.2</v>
      </c>
      <c r="N2708" s="5">
        <v>2</v>
      </c>
      <c r="Q2708" s="5">
        <v>0.5</v>
      </c>
      <c r="S2708" s="5">
        <v>60.5</v>
      </c>
      <c r="T2708" s="5">
        <v>20</v>
      </c>
      <c r="U2708" s="5">
        <v>1</v>
      </c>
      <c r="V2708" s="5">
        <v>1.4</v>
      </c>
      <c r="W2708" s="5">
        <v>1.02</v>
      </c>
      <c r="AB2708" s="5">
        <v>1.4</v>
      </c>
      <c r="AD2708" s="5">
        <v>0.24</v>
      </c>
      <c r="AE2708" s="5">
        <v>1.3</v>
      </c>
      <c r="AI2708" s="5">
        <v>1</v>
      </c>
      <c r="AJ2708" s="5">
        <v>27.4</v>
      </c>
      <c r="AN2708" s="5">
        <v>4.8</v>
      </c>
      <c r="AO2708" s="5">
        <v>0.13</v>
      </c>
      <c r="AT2708" s="5">
        <v>12</v>
      </c>
      <c r="AU2708" s="5">
        <v>1</v>
      </c>
      <c r="AV2708" s="5">
        <v>0.44</v>
      </c>
      <c r="AW2708" s="5">
        <v>0.03</v>
      </c>
      <c r="AX2708" s="5">
        <v>0.36</v>
      </c>
      <c r="BA2708" s="5">
        <v>7.5</v>
      </c>
      <c r="BC2708" s="5">
        <v>0.1</v>
      </c>
      <c r="BE2708" s="5">
        <v>0.5</v>
      </c>
      <c r="BH2708" s="5">
        <v>2.9</v>
      </c>
      <c r="BI2708" s="5">
        <v>0.1</v>
      </c>
      <c r="BO2708" s="5">
        <v>26</v>
      </c>
      <c r="BQ2708" s="5">
        <v>-4.01</v>
      </c>
      <c r="BR2708" s="5">
        <v>4.0199999999999996</v>
      </c>
      <c r="BX2708" s="5">
        <v>9.6</v>
      </c>
      <c r="BY2708" s="5">
        <v>5</v>
      </c>
    </row>
    <row r="2709" spans="1:77" x14ac:dyDescent="0.35">
      <c r="A2709" s="2" t="s">
        <v>112</v>
      </c>
      <c r="B2709" s="3">
        <v>38840</v>
      </c>
      <c r="C2709" s="4">
        <v>31</v>
      </c>
      <c r="F2709" s="5">
        <v>0.02</v>
      </c>
      <c r="H2709" s="5">
        <v>0.27</v>
      </c>
      <c r="J2709" s="5">
        <v>5</v>
      </c>
      <c r="M2709" s="5">
        <v>0.28000000000000003</v>
      </c>
      <c r="N2709" s="5">
        <v>2.5</v>
      </c>
      <c r="Q2709" s="5">
        <v>1</v>
      </c>
      <c r="S2709" s="5">
        <v>61.98</v>
      </c>
      <c r="T2709" s="5">
        <v>22</v>
      </c>
      <c r="U2709" s="5">
        <v>5</v>
      </c>
      <c r="V2709" s="5">
        <v>1.8</v>
      </c>
      <c r="W2709" s="5">
        <v>1.06</v>
      </c>
      <c r="AD2709" s="5">
        <v>0.05</v>
      </c>
      <c r="AE2709" s="5">
        <v>1.39</v>
      </c>
      <c r="AI2709" s="5">
        <v>10</v>
      </c>
      <c r="AJ2709" s="5">
        <v>40.799999999999997</v>
      </c>
      <c r="AN2709" s="5">
        <v>5.09</v>
      </c>
      <c r="AO2709" s="5">
        <v>0.15</v>
      </c>
      <c r="AT2709" s="5">
        <v>13.9</v>
      </c>
      <c r="AU2709" s="5">
        <v>2</v>
      </c>
      <c r="AV2709" s="5">
        <v>0.48</v>
      </c>
      <c r="AW2709" s="5">
        <v>0.02</v>
      </c>
      <c r="AX2709" s="5">
        <v>0.15</v>
      </c>
      <c r="BA2709" s="5">
        <v>7.57</v>
      </c>
      <c r="BC2709" s="5">
        <v>0.1</v>
      </c>
      <c r="BE2709" s="5">
        <v>0.5</v>
      </c>
      <c r="BH2709" s="5">
        <v>3.02</v>
      </c>
      <c r="BO2709" s="5">
        <v>27</v>
      </c>
      <c r="BQ2709" s="5">
        <v>4.21</v>
      </c>
      <c r="BR2709" s="5">
        <v>4.21</v>
      </c>
      <c r="BX2709" s="5">
        <v>9.9</v>
      </c>
      <c r="BY2709" s="5">
        <v>10</v>
      </c>
    </row>
    <row r="2710" spans="1:77" x14ac:dyDescent="0.35">
      <c r="A2710" s="2" t="s">
        <v>112</v>
      </c>
      <c r="B2710" s="3">
        <v>40059</v>
      </c>
      <c r="C2710" s="4">
        <v>30</v>
      </c>
      <c r="G2710" s="5">
        <v>4.0000000000000001E-3</v>
      </c>
      <c r="H2710" s="5">
        <v>0.26</v>
      </c>
      <c r="J2710" s="5">
        <v>0.2</v>
      </c>
      <c r="M2710" s="5">
        <v>0.13</v>
      </c>
      <c r="N2710" s="5">
        <v>0.2</v>
      </c>
      <c r="Q2710" s="5">
        <v>0.02</v>
      </c>
      <c r="S2710" s="5">
        <v>63</v>
      </c>
      <c r="T2710" s="5">
        <v>22</v>
      </c>
      <c r="U2710" s="5">
        <v>0.2</v>
      </c>
      <c r="V2710" s="5">
        <v>1.4</v>
      </c>
      <c r="W2710" s="5">
        <v>1.03</v>
      </c>
      <c r="AB2710" s="5">
        <v>1.89</v>
      </c>
      <c r="AD2710" s="5">
        <v>1.06</v>
      </c>
      <c r="AE2710" s="5">
        <v>1.4</v>
      </c>
      <c r="AI2710" s="5">
        <v>0.5</v>
      </c>
      <c r="AJ2710" s="5">
        <v>40.700000000000003</v>
      </c>
      <c r="AN2710" s="5">
        <v>5.0599999999999996</v>
      </c>
      <c r="AO2710" s="5">
        <v>0.14000000000000001</v>
      </c>
      <c r="AT2710" s="5">
        <v>13.3</v>
      </c>
      <c r="AU2710" s="5">
        <v>0.5</v>
      </c>
      <c r="AV2710" s="5">
        <v>0.22</v>
      </c>
      <c r="AW2710" s="5">
        <v>3.2799999999999999E-3</v>
      </c>
      <c r="BA2710" s="5">
        <v>7.58</v>
      </c>
      <c r="BC2710" s="5">
        <v>1E-3</v>
      </c>
      <c r="BF2710" s="5">
        <v>0.2</v>
      </c>
      <c r="BH2710" s="5">
        <v>3.15</v>
      </c>
      <c r="BO2710" s="5">
        <v>25.2</v>
      </c>
      <c r="BW2710" s="5">
        <v>0.5</v>
      </c>
      <c r="BX2710" s="5">
        <v>10</v>
      </c>
      <c r="BY2710" s="5">
        <v>0.5</v>
      </c>
    </row>
    <row r="2711" spans="1:77" x14ac:dyDescent="0.35">
      <c r="A2711" s="2" t="s">
        <v>112</v>
      </c>
      <c r="B2711" s="3">
        <v>40514</v>
      </c>
      <c r="C2711" s="4">
        <v>24</v>
      </c>
      <c r="G2711" s="5">
        <v>2E-3</v>
      </c>
      <c r="H2711" s="5">
        <v>0.23</v>
      </c>
      <c r="M2711" s="5">
        <v>0.51</v>
      </c>
      <c r="S2711" s="5">
        <v>67.400000000000006</v>
      </c>
      <c r="T2711" s="5">
        <v>22</v>
      </c>
      <c r="V2711" s="5">
        <v>1.7</v>
      </c>
      <c r="W2711" s="5">
        <v>1.1599999999999999</v>
      </c>
      <c r="AB2711" s="5">
        <v>1.25</v>
      </c>
      <c r="AD2711" s="5">
        <v>4.5599999999999996</v>
      </c>
      <c r="AE2711" s="5">
        <v>1.42</v>
      </c>
      <c r="AJ2711" s="5">
        <v>41.6</v>
      </c>
      <c r="AN2711" s="5">
        <v>5.27</v>
      </c>
      <c r="AO2711" s="5">
        <v>0.15</v>
      </c>
      <c r="AT2711" s="5">
        <v>13.2</v>
      </c>
      <c r="AV2711" s="5">
        <v>0.22</v>
      </c>
      <c r="AW2711" s="5">
        <v>3.6099999999999999E-3</v>
      </c>
      <c r="AX2711" s="5">
        <v>0.04</v>
      </c>
      <c r="BA2711" s="5">
        <v>7.67</v>
      </c>
      <c r="BF2711" s="5">
        <v>0.52</v>
      </c>
      <c r="BH2711" s="5">
        <v>3.15</v>
      </c>
      <c r="BO2711" s="5">
        <v>24.8</v>
      </c>
      <c r="BQ2711" s="5">
        <v>4.29</v>
      </c>
      <c r="BR2711" s="5">
        <v>4.49</v>
      </c>
      <c r="BX2711" s="5">
        <v>9.6</v>
      </c>
    </row>
    <row r="2712" spans="1:77" x14ac:dyDescent="0.35">
      <c r="A2712" s="2" t="s">
        <v>112</v>
      </c>
      <c r="B2712" s="3">
        <v>40861</v>
      </c>
      <c r="C2712" s="4">
        <v>25</v>
      </c>
      <c r="G2712" s="5">
        <v>0.05</v>
      </c>
      <c r="H2712" s="5">
        <v>0.25</v>
      </c>
      <c r="M2712" s="5">
        <v>0.16</v>
      </c>
      <c r="S2712" s="5">
        <v>65</v>
      </c>
      <c r="T2712" s="5">
        <v>23</v>
      </c>
      <c r="V2712" s="5">
        <v>1.6</v>
      </c>
      <c r="W2712" s="5">
        <v>4.7300000000000004</v>
      </c>
      <c r="AB2712" s="5">
        <v>1.54</v>
      </c>
      <c r="AD2712" s="5">
        <v>0.19</v>
      </c>
      <c r="AE2712" s="5">
        <v>5.45</v>
      </c>
      <c r="AJ2712" s="5">
        <v>43.1</v>
      </c>
      <c r="AN2712" s="5">
        <v>3.43</v>
      </c>
      <c r="AO2712" s="5">
        <v>0.31</v>
      </c>
      <c r="AT2712" s="5">
        <v>9.5</v>
      </c>
      <c r="AV2712" s="5">
        <v>0.22</v>
      </c>
      <c r="AW2712" s="5">
        <v>3.2799999999999999E-3</v>
      </c>
      <c r="AX2712" s="5">
        <v>0.03</v>
      </c>
      <c r="BA2712" s="5">
        <v>7.62</v>
      </c>
      <c r="BF2712" s="5">
        <v>0.01</v>
      </c>
      <c r="BH2712" s="5">
        <v>3.22</v>
      </c>
      <c r="BO2712" s="5">
        <v>24.1</v>
      </c>
      <c r="BQ2712" s="5">
        <v>4.37</v>
      </c>
      <c r="BR2712" s="5">
        <v>4.3600000000000003</v>
      </c>
      <c r="BT2712" s="5">
        <v>37</v>
      </c>
      <c r="BX2712" s="5">
        <v>9.8000000000000007</v>
      </c>
    </row>
    <row r="2713" spans="1:77" x14ac:dyDescent="0.35">
      <c r="A2713" s="2" t="s">
        <v>112</v>
      </c>
      <c r="B2713" s="3">
        <v>32798</v>
      </c>
      <c r="C2713" s="4">
        <v>22</v>
      </c>
      <c r="F2713" s="5">
        <v>0.01</v>
      </c>
      <c r="H2713" s="5">
        <v>0.37</v>
      </c>
      <c r="M2713" s="5">
        <v>0.38</v>
      </c>
      <c r="S2713" s="5">
        <v>82</v>
      </c>
      <c r="T2713" s="5">
        <v>19</v>
      </c>
      <c r="V2713" s="5">
        <v>4</v>
      </c>
      <c r="W2713" s="5">
        <v>1.5</v>
      </c>
      <c r="AB2713" s="5">
        <v>15.91</v>
      </c>
      <c r="AE2713" s="5">
        <v>2.1</v>
      </c>
      <c r="AJ2713" s="5">
        <v>46.4</v>
      </c>
      <c r="AN2713" s="5">
        <v>6</v>
      </c>
      <c r="AO2713" s="5">
        <v>0.23</v>
      </c>
      <c r="AT2713" s="5">
        <v>12</v>
      </c>
      <c r="AV2713" s="5">
        <v>0.44</v>
      </c>
      <c r="AW2713" s="5">
        <v>6.5690000000000002E-3</v>
      </c>
      <c r="AX2713" s="5">
        <v>0.05</v>
      </c>
      <c r="AY2713" s="5">
        <v>0.11</v>
      </c>
      <c r="BA2713" s="5">
        <v>6.92</v>
      </c>
      <c r="BE2713" s="5">
        <v>0.9</v>
      </c>
      <c r="BH2713" s="5">
        <v>4.1500000000000004</v>
      </c>
      <c r="BO2713" s="5">
        <v>15.9</v>
      </c>
      <c r="BX2713" s="5">
        <v>9.6</v>
      </c>
    </row>
    <row r="2714" spans="1:77" x14ac:dyDescent="0.35">
      <c r="A2714" s="2" t="s">
        <v>112</v>
      </c>
      <c r="B2714" s="3">
        <v>32482</v>
      </c>
      <c r="C2714" s="4">
        <v>28</v>
      </c>
      <c r="F2714" s="5">
        <v>2E-3</v>
      </c>
      <c r="H2714" s="5">
        <v>0.36</v>
      </c>
      <c r="J2714" s="5">
        <v>0.3</v>
      </c>
      <c r="M2714" s="5">
        <v>0.2</v>
      </c>
      <c r="N2714" s="5">
        <v>0.2</v>
      </c>
      <c r="Q2714" s="5">
        <v>0.04</v>
      </c>
      <c r="S2714" s="5">
        <v>82</v>
      </c>
      <c r="T2714" s="5">
        <v>12.9</v>
      </c>
      <c r="U2714" s="5">
        <v>0.1</v>
      </c>
      <c r="V2714" s="5">
        <v>2</v>
      </c>
      <c r="W2714" s="5">
        <v>1.5</v>
      </c>
      <c r="AB2714" s="5">
        <v>15.26</v>
      </c>
      <c r="AE2714" s="5">
        <v>1.9</v>
      </c>
      <c r="AI2714" s="5">
        <v>0.3</v>
      </c>
      <c r="AJ2714" s="5">
        <v>47.5</v>
      </c>
      <c r="AN2714" s="5">
        <v>6.3</v>
      </c>
      <c r="AO2714" s="5">
        <v>0.18</v>
      </c>
      <c r="AT2714" s="5">
        <v>13</v>
      </c>
      <c r="AU2714" s="5">
        <v>0.2</v>
      </c>
      <c r="AV2714" s="5">
        <v>0.44</v>
      </c>
      <c r="AW2714" s="5">
        <v>0.32</v>
      </c>
      <c r="AX2714" s="5">
        <v>1.53</v>
      </c>
      <c r="BA2714" s="5">
        <v>7.01</v>
      </c>
      <c r="BE2714" s="5">
        <v>0.3</v>
      </c>
      <c r="BH2714" s="5">
        <v>4.25</v>
      </c>
      <c r="BO2714" s="5">
        <v>12.7</v>
      </c>
      <c r="BX2714" s="5">
        <v>9.5</v>
      </c>
      <c r="BY2714" s="5">
        <v>0.55000000000000004</v>
      </c>
    </row>
    <row r="2715" spans="1:77" x14ac:dyDescent="0.35">
      <c r="A2715" s="2" t="s">
        <v>112</v>
      </c>
      <c r="B2715" s="3">
        <v>42110</v>
      </c>
      <c r="C2715" s="4">
        <v>33</v>
      </c>
      <c r="G2715" s="5">
        <v>0.14000000000000001</v>
      </c>
      <c r="H2715" s="5">
        <v>0.01</v>
      </c>
      <c r="J2715" s="5">
        <v>0.2</v>
      </c>
      <c r="M2715" s="5">
        <v>0.56000000000000005</v>
      </c>
      <c r="N2715" s="5">
        <v>0.2</v>
      </c>
      <c r="Q2715" s="5">
        <v>0.62</v>
      </c>
      <c r="S2715" s="5">
        <v>20.6</v>
      </c>
      <c r="T2715" s="5">
        <v>10</v>
      </c>
      <c r="U2715" s="5">
        <v>0.4</v>
      </c>
      <c r="V2715" s="5">
        <v>1</v>
      </c>
      <c r="W2715" s="5">
        <v>4.0000000000000001E-3</v>
      </c>
      <c r="AB2715" s="5">
        <v>4.96</v>
      </c>
      <c r="AC2715" s="5">
        <v>10</v>
      </c>
      <c r="AD2715" s="5">
        <v>6.36</v>
      </c>
      <c r="AE2715" s="5">
        <v>7.99</v>
      </c>
      <c r="AI2715" s="5">
        <v>0.5</v>
      </c>
      <c r="AJ2715" s="5">
        <v>22.6</v>
      </c>
      <c r="AN2715" s="5">
        <v>2.3199999999999998</v>
      </c>
      <c r="AO2715" s="5">
        <v>0.03</v>
      </c>
      <c r="AT2715" s="5">
        <v>6.64</v>
      </c>
      <c r="AU2715" s="5">
        <v>1.9</v>
      </c>
      <c r="AV2715" s="5">
        <v>62.41</v>
      </c>
      <c r="AW2715" s="5">
        <v>3.2799999999999999E-3</v>
      </c>
      <c r="AX2715" s="5">
        <v>0.03</v>
      </c>
      <c r="BA2715" s="5">
        <v>4.9800000000000004</v>
      </c>
      <c r="BC2715" s="5">
        <v>1.1000000000000001E-3</v>
      </c>
      <c r="BF2715" s="5">
        <v>8.8000000000000007</v>
      </c>
      <c r="BH2715" s="5">
        <v>0.1</v>
      </c>
      <c r="BO2715" s="5">
        <v>22.4</v>
      </c>
      <c r="BQ2715" s="5">
        <v>1.85</v>
      </c>
      <c r="BR2715" s="5">
        <v>1.74</v>
      </c>
      <c r="BX2715" s="5">
        <v>10.1</v>
      </c>
      <c r="BY2715" s="5">
        <v>3.5</v>
      </c>
    </row>
    <row r="2716" spans="1:77" x14ac:dyDescent="0.35">
      <c r="A2716" s="2" t="s">
        <v>112</v>
      </c>
      <c r="B2716" s="3">
        <v>32429</v>
      </c>
      <c r="C2716" s="4">
        <v>28</v>
      </c>
      <c r="F2716" s="5">
        <v>0.01</v>
      </c>
      <c r="H2716" s="5">
        <v>0.41</v>
      </c>
      <c r="J2716" s="5">
        <v>0.2</v>
      </c>
      <c r="M2716" s="5">
        <v>0.17</v>
      </c>
      <c r="N2716" s="5">
        <v>0.2</v>
      </c>
      <c r="Q2716" s="5">
        <v>0.03</v>
      </c>
      <c r="S2716" s="5">
        <v>78</v>
      </c>
      <c r="T2716" s="5">
        <v>26</v>
      </c>
      <c r="U2716" s="5">
        <v>0.4</v>
      </c>
      <c r="V2716" s="5">
        <v>2</v>
      </c>
      <c r="W2716" s="5">
        <v>1.3</v>
      </c>
      <c r="AB2716" s="5">
        <v>15.48</v>
      </c>
      <c r="AE2716" s="5">
        <v>2.1</v>
      </c>
      <c r="AI2716" s="5">
        <v>2</v>
      </c>
      <c r="AJ2716" s="5">
        <v>51</v>
      </c>
      <c r="AN2716" s="5">
        <v>6.1</v>
      </c>
      <c r="AO2716" s="5">
        <v>0.24</v>
      </c>
      <c r="AT2716" s="5">
        <v>11</v>
      </c>
      <c r="AU2716" s="5">
        <v>0.2</v>
      </c>
      <c r="AV2716" s="5">
        <v>0.44</v>
      </c>
      <c r="AW2716" s="5">
        <v>0.62</v>
      </c>
      <c r="AX2716" s="5">
        <v>1.53</v>
      </c>
      <c r="BA2716" s="5">
        <v>7.05</v>
      </c>
      <c r="BE2716" s="5">
        <v>0.12</v>
      </c>
      <c r="BH2716" s="5">
        <v>4.26</v>
      </c>
      <c r="BO2716" s="5">
        <v>19.2</v>
      </c>
      <c r="BX2716" s="5">
        <v>9.6</v>
      </c>
      <c r="BY2716" s="5">
        <v>1.7</v>
      </c>
    </row>
    <row r="2717" spans="1:77" x14ac:dyDescent="0.35">
      <c r="A2717" s="2" t="s">
        <v>112</v>
      </c>
      <c r="B2717" s="3">
        <v>36423</v>
      </c>
      <c r="C2717" s="4">
        <v>24</v>
      </c>
      <c r="F2717" s="5">
        <v>3.0000000000000001E-3</v>
      </c>
      <c r="G2717" s="5">
        <v>2E-3</v>
      </c>
      <c r="H2717" s="5">
        <v>0.3</v>
      </c>
      <c r="M2717" s="5">
        <v>0.4</v>
      </c>
      <c r="O2717" s="5">
        <v>50</v>
      </c>
      <c r="S2717" s="5">
        <v>68</v>
      </c>
      <c r="T2717" s="5">
        <v>20</v>
      </c>
      <c r="V2717" s="5">
        <v>1.5</v>
      </c>
      <c r="W2717" s="5">
        <v>1.5</v>
      </c>
      <c r="AB2717" s="5">
        <v>16.02</v>
      </c>
      <c r="AE2717" s="5">
        <v>1.8</v>
      </c>
      <c r="AJ2717" s="5">
        <v>49.6</v>
      </c>
      <c r="AN2717" s="5">
        <v>6</v>
      </c>
      <c r="AO2717" s="5">
        <v>0.21</v>
      </c>
      <c r="AT2717" s="5">
        <v>12</v>
      </c>
      <c r="AV2717" s="5">
        <v>0.22</v>
      </c>
      <c r="AW2717" s="5">
        <v>3.2845000000000001E-3</v>
      </c>
      <c r="AX2717" s="5">
        <v>0.02</v>
      </c>
      <c r="AZ2717" s="5">
        <v>0.01</v>
      </c>
      <c r="BA2717" s="5">
        <v>7.26</v>
      </c>
      <c r="BE2717" s="5">
        <v>0.2</v>
      </c>
      <c r="BH2717" s="5">
        <v>4.2300000000000004</v>
      </c>
      <c r="BO2717" s="5">
        <v>19.8</v>
      </c>
      <c r="BX2717" s="5">
        <v>9.9</v>
      </c>
    </row>
    <row r="2718" spans="1:77" x14ac:dyDescent="0.35">
      <c r="A2718" s="2" t="s">
        <v>112</v>
      </c>
      <c r="B2718" s="3">
        <v>32372</v>
      </c>
      <c r="C2718" s="4">
        <v>28</v>
      </c>
      <c r="F2718" s="5">
        <v>0.01</v>
      </c>
      <c r="H2718" s="5">
        <v>0.28000000000000003</v>
      </c>
      <c r="J2718" s="5">
        <v>0.3</v>
      </c>
      <c r="M2718" s="5">
        <v>0.24</v>
      </c>
      <c r="N2718" s="5">
        <v>0.2</v>
      </c>
      <c r="Q2718" s="5">
        <v>0.03</v>
      </c>
      <c r="S2718" s="5">
        <v>82</v>
      </c>
      <c r="T2718" s="5">
        <v>17</v>
      </c>
      <c r="U2718" s="5">
        <v>0.1</v>
      </c>
      <c r="V2718" s="5">
        <v>5</v>
      </c>
      <c r="W2718" s="5">
        <v>1.6</v>
      </c>
      <c r="AB2718" s="5">
        <v>15.49</v>
      </c>
      <c r="AE2718" s="5">
        <v>2</v>
      </c>
      <c r="AI2718" s="5">
        <v>0.7</v>
      </c>
      <c r="AJ2718" s="5">
        <v>51.3</v>
      </c>
      <c r="AN2718" s="5">
        <v>6.5</v>
      </c>
      <c r="AO2718" s="5">
        <v>0.21</v>
      </c>
      <c r="AT2718" s="5">
        <v>14</v>
      </c>
      <c r="AU2718" s="5">
        <v>0.2</v>
      </c>
      <c r="AV2718" s="5">
        <v>1.1000000000000001</v>
      </c>
      <c r="AW2718" s="5">
        <v>0.82</v>
      </c>
      <c r="AX2718" s="5">
        <v>1.53</v>
      </c>
      <c r="BA2718" s="5">
        <v>6.55</v>
      </c>
      <c r="BE2718" s="5">
        <v>0.3</v>
      </c>
      <c r="BH2718" s="5">
        <v>4.2300000000000004</v>
      </c>
      <c r="BO2718" s="5">
        <v>13</v>
      </c>
      <c r="BX2718" s="5">
        <v>9.9</v>
      </c>
      <c r="BY2718" s="5">
        <v>1.9</v>
      </c>
    </row>
    <row r="2719" spans="1:77" x14ac:dyDescent="0.35">
      <c r="A2719" s="2" t="s">
        <v>112</v>
      </c>
      <c r="B2719" s="3">
        <v>32337</v>
      </c>
      <c r="C2719" s="4">
        <v>28</v>
      </c>
      <c r="F2719" s="5">
        <v>0.02</v>
      </c>
      <c r="H2719" s="5">
        <v>0.38</v>
      </c>
      <c r="J2719" s="5">
        <v>0.3</v>
      </c>
      <c r="M2719" s="5">
        <v>0.21</v>
      </c>
      <c r="N2719" s="5">
        <v>0.2</v>
      </c>
      <c r="Q2719" s="5">
        <v>0.01</v>
      </c>
      <c r="S2719" s="5">
        <v>83</v>
      </c>
      <c r="T2719" s="5">
        <v>19</v>
      </c>
      <c r="U2719" s="5">
        <v>0.1</v>
      </c>
      <c r="V2719" s="5">
        <v>2</v>
      </c>
      <c r="W2719" s="5">
        <v>1.6</v>
      </c>
      <c r="AB2719" s="5">
        <v>15.35</v>
      </c>
      <c r="AE2719" s="5">
        <v>2.1</v>
      </c>
      <c r="AI2719" s="5">
        <v>0.5</v>
      </c>
      <c r="AJ2719" s="5">
        <v>52.1</v>
      </c>
      <c r="AN2719" s="5">
        <v>5.6</v>
      </c>
      <c r="AO2719" s="5">
        <v>0.18</v>
      </c>
      <c r="AT2719" s="5">
        <v>14</v>
      </c>
      <c r="AU2719" s="5">
        <v>0.2</v>
      </c>
      <c r="AV2719" s="5">
        <v>1.1000000000000001</v>
      </c>
      <c r="AW2719" s="5">
        <v>0.82</v>
      </c>
      <c r="AX2719" s="5">
        <v>1.53</v>
      </c>
      <c r="BA2719" s="5">
        <v>7.34</v>
      </c>
      <c r="BE2719" s="5">
        <v>0.3</v>
      </c>
      <c r="BH2719" s="5">
        <v>4.24</v>
      </c>
      <c r="BO2719" s="5">
        <v>16</v>
      </c>
      <c r="BX2719" s="5">
        <v>9.9</v>
      </c>
      <c r="BY2719" s="5">
        <v>1.3</v>
      </c>
    </row>
    <row r="2720" spans="1:77" x14ac:dyDescent="0.35">
      <c r="A2720" s="2" t="s">
        <v>112</v>
      </c>
      <c r="B2720" s="3">
        <v>32308</v>
      </c>
      <c r="C2720" s="4">
        <v>28</v>
      </c>
      <c r="F2720" s="5">
        <v>0.02</v>
      </c>
      <c r="H2720" s="5">
        <v>0.47</v>
      </c>
      <c r="J2720" s="5">
        <v>0.3</v>
      </c>
      <c r="M2720" s="5">
        <v>0.32</v>
      </c>
      <c r="N2720" s="5">
        <v>0.5</v>
      </c>
      <c r="Q2720" s="5">
        <v>0.01</v>
      </c>
      <c r="S2720" s="5">
        <v>82</v>
      </c>
      <c r="T2720" s="5">
        <v>17.7</v>
      </c>
      <c r="U2720" s="5">
        <v>0.1</v>
      </c>
      <c r="V2720" s="5">
        <v>2</v>
      </c>
      <c r="W2720" s="5">
        <v>1.74</v>
      </c>
      <c r="AB2720" s="5">
        <v>15.15</v>
      </c>
      <c r="AE2720" s="5">
        <v>2</v>
      </c>
      <c r="AI2720" s="5">
        <v>15</v>
      </c>
      <c r="AJ2720" s="5">
        <v>48.2</v>
      </c>
      <c r="AN2720" s="5">
        <v>6</v>
      </c>
      <c r="AO2720" s="5">
        <v>0.18</v>
      </c>
      <c r="AT2720" s="5">
        <v>12</v>
      </c>
      <c r="AU2720" s="5">
        <v>0.2</v>
      </c>
      <c r="AV2720" s="5">
        <v>1.1000000000000001</v>
      </c>
      <c r="AW2720" s="5">
        <v>0.82</v>
      </c>
      <c r="AX2720" s="5">
        <v>1.53</v>
      </c>
      <c r="BA2720" s="5">
        <v>7.32</v>
      </c>
      <c r="BE2720" s="5">
        <v>0.1</v>
      </c>
      <c r="BH2720" s="5">
        <v>4.33</v>
      </c>
      <c r="BO2720" s="5">
        <v>14.5</v>
      </c>
      <c r="BX2720" s="5">
        <v>10.199999999999999</v>
      </c>
      <c r="BY2720" s="5">
        <v>6.8</v>
      </c>
    </row>
    <row r="2721" spans="1:77" x14ac:dyDescent="0.35">
      <c r="A2721" s="2" t="s">
        <v>112</v>
      </c>
      <c r="B2721" s="3">
        <v>32281</v>
      </c>
      <c r="C2721" s="4">
        <v>28</v>
      </c>
      <c r="F2721" s="5">
        <v>0.01</v>
      </c>
      <c r="H2721" s="5">
        <v>0.28999999999999998</v>
      </c>
      <c r="J2721" s="5">
        <v>0.5</v>
      </c>
      <c r="M2721" s="5">
        <v>0.31</v>
      </c>
      <c r="N2721" s="5">
        <v>0.2</v>
      </c>
      <c r="Q2721" s="5">
        <v>0.05</v>
      </c>
      <c r="S2721" s="5">
        <v>78</v>
      </c>
      <c r="T2721" s="5">
        <v>18.5</v>
      </c>
      <c r="U2721" s="5">
        <v>0.1</v>
      </c>
      <c r="V2721" s="5">
        <v>3</v>
      </c>
      <c r="W2721" s="5">
        <v>1.4</v>
      </c>
      <c r="AB2721" s="5">
        <v>14.95</v>
      </c>
      <c r="AE2721" s="5">
        <v>2</v>
      </c>
      <c r="AI2721" s="5">
        <v>0.6</v>
      </c>
      <c r="AJ2721" s="5">
        <v>51</v>
      </c>
      <c r="AN2721" s="5">
        <v>5.8</v>
      </c>
      <c r="AO2721" s="5">
        <v>0.17</v>
      </c>
      <c r="AT2721" s="5">
        <v>12</v>
      </c>
      <c r="AU2721" s="5">
        <v>0.2</v>
      </c>
      <c r="AV2721" s="5">
        <v>1.1000000000000001</v>
      </c>
      <c r="AW2721" s="5">
        <v>0.82</v>
      </c>
      <c r="AX2721" s="5">
        <v>1.53</v>
      </c>
      <c r="BA2721" s="5">
        <v>6.96</v>
      </c>
      <c r="BE2721" s="5">
        <v>0.3</v>
      </c>
      <c r="BH2721" s="5">
        <v>4.3099999999999996</v>
      </c>
      <c r="BO2721" s="5">
        <v>12.4</v>
      </c>
      <c r="BX2721" s="5">
        <v>9.8000000000000007</v>
      </c>
      <c r="BY2721" s="5">
        <v>3</v>
      </c>
    </row>
    <row r="2722" spans="1:77" x14ac:dyDescent="0.35">
      <c r="A2722" s="2" t="s">
        <v>112</v>
      </c>
      <c r="B2722" s="3">
        <v>32261</v>
      </c>
      <c r="C2722" s="4">
        <v>22</v>
      </c>
      <c r="F2722" s="5">
        <v>0.01</v>
      </c>
      <c r="J2722" s="5">
        <v>0.4</v>
      </c>
      <c r="M2722" s="5">
        <v>0.3</v>
      </c>
      <c r="N2722" s="5">
        <v>0.2</v>
      </c>
      <c r="Q2722" s="5">
        <v>0.01</v>
      </c>
      <c r="S2722" s="5">
        <v>82</v>
      </c>
      <c r="U2722" s="5">
        <v>0.1</v>
      </c>
      <c r="V2722" s="5">
        <v>3</v>
      </c>
      <c r="W2722" s="5">
        <v>1.4</v>
      </c>
      <c r="AB2722" s="5">
        <v>14.84</v>
      </c>
      <c r="AE2722" s="5">
        <v>1.8</v>
      </c>
      <c r="AI2722" s="5">
        <v>1.9</v>
      </c>
      <c r="AJ2722" s="5">
        <v>50.2</v>
      </c>
      <c r="AN2722" s="5">
        <v>5.3</v>
      </c>
      <c r="AO2722" s="5">
        <v>0.18</v>
      </c>
      <c r="AT2722" s="5">
        <v>13</v>
      </c>
      <c r="AU2722" s="5">
        <v>0.2</v>
      </c>
      <c r="BA2722" s="5">
        <v>7.01</v>
      </c>
      <c r="BE2722" s="5">
        <v>0.3</v>
      </c>
      <c r="BH2722" s="5">
        <v>4.3099999999999996</v>
      </c>
      <c r="BX2722" s="5">
        <v>9.5</v>
      </c>
      <c r="BY2722" s="5">
        <v>3.4</v>
      </c>
    </row>
    <row r="2723" spans="1:77" x14ac:dyDescent="0.35">
      <c r="A2723" s="2" t="s">
        <v>112</v>
      </c>
      <c r="B2723" s="3">
        <v>32230</v>
      </c>
      <c r="C2723" s="4">
        <v>29</v>
      </c>
      <c r="F2723" s="5">
        <v>0.01</v>
      </c>
      <c r="H2723" s="5">
        <v>0.39</v>
      </c>
      <c r="J2723" s="5">
        <v>0.4</v>
      </c>
      <c r="M2723" s="5">
        <v>0.36</v>
      </c>
      <c r="N2723" s="5">
        <v>0.2</v>
      </c>
      <c r="Q2723" s="5">
        <v>0.01</v>
      </c>
      <c r="S2723" s="5">
        <v>80</v>
      </c>
      <c r="T2723" s="5">
        <v>19.2</v>
      </c>
      <c r="U2723" s="5">
        <v>0.1</v>
      </c>
      <c r="V2723" s="5">
        <v>2</v>
      </c>
      <c r="W2723" s="5">
        <v>1.6</v>
      </c>
      <c r="AB2723" s="5">
        <v>14.74</v>
      </c>
      <c r="AE2723" s="5">
        <v>2</v>
      </c>
      <c r="AI2723" s="5">
        <v>1.3</v>
      </c>
      <c r="AJ2723" s="5">
        <v>48.1</v>
      </c>
      <c r="AN2723" s="5">
        <v>5.6</v>
      </c>
      <c r="AO2723" s="5">
        <v>0.2</v>
      </c>
      <c r="AT2723" s="5">
        <v>13</v>
      </c>
      <c r="AU2723" s="5">
        <v>0.2</v>
      </c>
      <c r="AV2723" s="5">
        <v>1.1000000000000001</v>
      </c>
      <c r="AW2723" s="5">
        <v>0.82</v>
      </c>
      <c r="AX2723" s="5">
        <v>1.53</v>
      </c>
      <c r="BA2723" s="5">
        <v>7.39</v>
      </c>
      <c r="BC2723" s="5">
        <v>5.0000000000000001E-3</v>
      </c>
      <c r="BE2723" s="5">
        <v>0.1</v>
      </c>
      <c r="BH2723" s="5">
        <v>4.37</v>
      </c>
      <c r="BO2723" s="5">
        <v>13.8</v>
      </c>
      <c r="BX2723" s="5">
        <v>10</v>
      </c>
      <c r="BY2723" s="5">
        <v>2.7</v>
      </c>
    </row>
    <row r="2724" spans="1:77" x14ac:dyDescent="0.35">
      <c r="A2724" s="2" t="s">
        <v>112</v>
      </c>
      <c r="B2724" s="3">
        <v>32183</v>
      </c>
      <c r="C2724" s="4">
        <v>29</v>
      </c>
      <c r="F2724" s="5">
        <v>5.0000000000000001E-3</v>
      </c>
      <c r="H2724" s="5">
        <v>0.33</v>
      </c>
      <c r="J2724" s="5">
        <v>0.3</v>
      </c>
      <c r="M2724" s="5">
        <v>0.28000000000000003</v>
      </c>
      <c r="N2724" s="5">
        <v>0.2</v>
      </c>
      <c r="Q2724" s="5">
        <v>0.01</v>
      </c>
      <c r="S2724" s="5">
        <v>78</v>
      </c>
      <c r="T2724" s="5">
        <v>18</v>
      </c>
      <c r="U2724" s="5">
        <v>0.1</v>
      </c>
      <c r="V2724" s="5">
        <v>2</v>
      </c>
      <c r="W2724" s="5">
        <v>1.5</v>
      </c>
      <c r="AB2724" s="5">
        <v>14.82</v>
      </c>
      <c r="AE2724" s="5">
        <v>2</v>
      </c>
      <c r="AI2724" s="5">
        <v>0.4</v>
      </c>
      <c r="AJ2724" s="5">
        <v>47.9</v>
      </c>
      <c r="AN2724" s="5">
        <v>6</v>
      </c>
      <c r="AO2724" s="5">
        <v>0.22</v>
      </c>
      <c r="AT2724" s="5">
        <v>12</v>
      </c>
      <c r="AU2724" s="5">
        <v>0.2</v>
      </c>
      <c r="AV2724" s="5">
        <v>1.1000000000000001</v>
      </c>
      <c r="AW2724" s="5">
        <v>0.82</v>
      </c>
      <c r="AX2724" s="5">
        <v>1.53</v>
      </c>
      <c r="BA2724" s="5">
        <v>7.04</v>
      </c>
      <c r="BC2724" s="5">
        <v>5.0000000000000001E-3</v>
      </c>
      <c r="BE2724" s="5">
        <v>0.3</v>
      </c>
      <c r="BH2724" s="5">
        <v>4.3499999999999996</v>
      </c>
      <c r="BO2724" s="5">
        <v>12</v>
      </c>
      <c r="BX2724" s="5">
        <v>9.3000000000000007</v>
      </c>
      <c r="BY2724" s="5">
        <v>1.4</v>
      </c>
    </row>
    <row r="2725" spans="1:77" x14ac:dyDescent="0.35">
      <c r="A2725" s="2" t="s">
        <v>112</v>
      </c>
      <c r="B2725" s="3">
        <v>32153</v>
      </c>
      <c r="C2725" s="4">
        <v>29</v>
      </c>
      <c r="F2725" s="5">
        <v>0.02</v>
      </c>
      <c r="H2725" s="5">
        <v>0.38</v>
      </c>
      <c r="J2725" s="5">
        <v>0.2</v>
      </c>
      <c r="M2725" s="5">
        <v>0.34</v>
      </c>
      <c r="N2725" s="5">
        <v>0.2</v>
      </c>
      <c r="Q2725" s="5">
        <v>0.01</v>
      </c>
      <c r="S2725" s="5">
        <v>78</v>
      </c>
      <c r="T2725" s="5">
        <v>18</v>
      </c>
      <c r="U2725" s="5">
        <v>0.1</v>
      </c>
      <c r="V2725" s="5">
        <v>2</v>
      </c>
      <c r="W2725" s="5">
        <v>1.6</v>
      </c>
      <c r="AB2725" s="5">
        <v>15.07</v>
      </c>
      <c r="AE2725" s="5">
        <v>2.2999999999999998</v>
      </c>
      <c r="AI2725" s="5">
        <v>1.5</v>
      </c>
      <c r="AJ2725" s="5">
        <v>48.3</v>
      </c>
      <c r="AN2725" s="5">
        <v>6</v>
      </c>
      <c r="AO2725" s="5">
        <v>0.2</v>
      </c>
      <c r="AT2725" s="5">
        <v>17</v>
      </c>
      <c r="AU2725" s="5">
        <v>0.2</v>
      </c>
      <c r="AV2725" s="5">
        <v>1.1000000000000001</v>
      </c>
      <c r="AW2725" s="5">
        <v>0.82</v>
      </c>
      <c r="AX2725" s="5">
        <v>1.53</v>
      </c>
      <c r="BA2725" s="5">
        <v>7.24</v>
      </c>
      <c r="BC2725" s="5">
        <v>5.0000000000000001E-3</v>
      </c>
      <c r="BE2725" s="5">
        <v>0.7</v>
      </c>
      <c r="BH2725" s="5">
        <v>4.26</v>
      </c>
      <c r="BO2725" s="5">
        <v>13</v>
      </c>
      <c r="BX2725" s="5">
        <v>9.3000000000000007</v>
      </c>
      <c r="BY2725" s="5">
        <v>3.4</v>
      </c>
    </row>
    <row r="2726" spans="1:77" x14ac:dyDescent="0.35">
      <c r="A2726" s="2" t="s">
        <v>112</v>
      </c>
      <c r="B2726" s="3">
        <v>31916</v>
      </c>
      <c r="C2726" s="4">
        <v>22</v>
      </c>
      <c r="F2726" s="5">
        <v>3.0000000000000001E-3</v>
      </c>
      <c r="H2726" s="5">
        <v>0.34</v>
      </c>
      <c r="M2726" s="5">
        <v>0.42</v>
      </c>
      <c r="S2726" s="5">
        <v>91</v>
      </c>
      <c r="T2726" s="5">
        <v>18</v>
      </c>
      <c r="V2726" s="5">
        <v>2</v>
      </c>
      <c r="W2726" s="5">
        <v>1.45</v>
      </c>
      <c r="AB2726" s="5">
        <v>15.53</v>
      </c>
      <c r="AE2726" s="5">
        <v>2</v>
      </c>
      <c r="AJ2726" s="5">
        <v>48.8</v>
      </c>
      <c r="AN2726" s="5">
        <v>5.9</v>
      </c>
      <c r="AO2726" s="5">
        <v>0.21</v>
      </c>
      <c r="AT2726" s="5">
        <v>14</v>
      </c>
      <c r="AV2726" s="5">
        <v>0.44</v>
      </c>
      <c r="AW2726" s="5">
        <v>6.5690000000000002E-3</v>
      </c>
      <c r="AX2726" s="5">
        <v>0.02</v>
      </c>
      <c r="BA2726" s="5">
        <v>7.38</v>
      </c>
      <c r="BE2726" s="5">
        <v>0.1</v>
      </c>
      <c r="BH2726" s="5">
        <v>4.28</v>
      </c>
      <c r="BO2726" s="5">
        <v>13.1</v>
      </c>
      <c r="BX2726" s="5">
        <v>9.6</v>
      </c>
      <c r="BY2726" s="5">
        <v>3</v>
      </c>
    </row>
    <row r="2727" spans="1:77" x14ac:dyDescent="0.35">
      <c r="A2727" s="2" t="s">
        <v>112</v>
      </c>
      <c r="B2727" s="3">
        <v>41471</v>
      </c>
      <c r="C2727" s="4">
        <v>27</v>
      </c>
      <c r="G2727" s="5">
        <v>0.03</v>
      </c>
      <c r="H2727" s="5">
        <v>0.01</v>
      </c>
      <c r="M2727" s="5">
        <v>1.45</v>
      </c>
      <c r="Q2727" s="5">
        <v>0.48</v>
      </c>
      <c r="S2727" s="5">
        <v>15.2</v>
      </c>
      <c r="T2727" s="5">
        <v>44</v>
      </c>
      <c r="V2727" s="5">
        <v>2.4</v>
      </c>
      <c r="W2727" s="5">
        <v>2E-3</v>
      </c>
      <c r="AB2727" s="5">
        <v>3.2</v>
      </c>
      <c r="AC2727" s="5">
        <v>100</v>
      </c>
      <c r="AD2727" s="5">
        <v>2.2799999999999998</v>
      </c>
      <c r="AE2727" s="5">
        <v>8.5500000000000007</v>
      </c>
      <c r="AJ2727" s="5">
        <v>30.6</v>
      </c>
      <c r="AN2727" s="5">
        <v>2.4900000000000002</v>
      </c>
      <c r="AO2727" s="5">
        <v>0.45</v>
      </c>
      <c r="AT2727" s="5">
        <v>32.200000000000003</v>
      </c>
      <c r="AV2727" s="5">
        <v>18.940000000000001</v>
      </c>
      <c r="AW2727" s="5">
        <v>0.03</v>
      </c>
      <c r="AX2727" s="5">
        <v>0.04</v>
      </c>
      <c r="AY2727" s="5">
        <v>0.02</v>
      </c>
      <c r="BA2727" s="5">
        <v>5.1100000000000003</v>
      </c>
      <c r="BF2727" s="5">
        <v>0.18</v>
      </c>
      <c r="BH2727" s="5">
        <v>0.4</v>
      </c>
      <c r="BO2727" s="5">
        <v>29</v>
      </c>
      <c r="BQ2727" s="5">
        <v>2.5499999999999998</v>
      </c>
      <c r="BR2727" s="5">
        <v>2.61</v>
      </c>
      <c r="BX2727" s="5">
        <v>10.4</v>
      </c>
    </row>
    <row r="2728" spans="1:77" x14ac:dyDescent="0.35">
      <c r="A2728" s="2" t="s">
        <v>112</v>
      </c>
      <c r="B2728" s="3">
        <v>32456</v>
      </c>
      <c r="C2728" s="4">
        <v>27</v>
      </c>
      <c r="F2728" s="5">
        <v>0.01</v>
      </c>
      <c r="H2728" s="5">
        <v>0.32</v>
      </c>
      <c r="M2728" s="5">
        <v>0.22</v>
      </c>
      <c r="N2728" s="5">
        <v>0.2</v>
      </c>
      <c r="Q2728" s="5">
        <v>0.02</v>
      </c>
      <c r="S2728" s="5">
        <v>81</v>
      </c>
      <c r="T2728" s="5">
        <v>16</v>
      </c>
      <c r="U2728" s="5">
        <v>0.1</v>
      </c>
      <c r="V2728" s="5">
        <v>2</v>
      </c>
      <c r="W2728" s="5">
        <v>1.6</v>
      </c>
      <c r="AB2728" s="5">
        <v>15.37</v>
      </c>
      <c r="AE2728" s="5">
        <v>2.1</v>
      </c>
      <c r="AI2728" s="5">
        <v>0.8</v>
      </c>
      <c r="AJ2728" s="5">
        <v>47.4</v>
      </c>
      <c r="AN2728" s="5">
        <v>6.2</v>
      </c>
      <c r="AO2728" s="5">
        <v>0.24</v>
      </c>
      <c r="AT2728" s="5">
        <v>13</v>
      </c>
      <c r="AU2728" s="5">
        <v>0.2</v>
      </c>
      <c r="AV2728" s="5">
        <v>0.44</v>
      </c>
      <c r="AW2728" s="5">
        <v>3.54</v>
      </c>
      <c r="AX2728" s="5">
        <v>1.53</v>
      </c>
      <c r="BA2728" s="5">
        <v>7.07</v>
      </c>
      <c r="BE2728" s="5">
        <v>1</v>
      </c>
      <c r="BH2728" s="5">
        <v>4.25</v>
      </c>
      <c r="BO2728" s="5">
        <v>18.3</v>
      </c>
      <c r="BX2728" s="5">
        <v>9.5</v>
      </c>
      <c r="BY2728" s="5">
        <v>1.4</v>
      </c>
    </row>
    <row r="2729" spans="1:77" x14ac:dyDescent="0.35">
      <c r="A2729" s="2" t="s">
        <v>112</v>
      </c>
      <c r="B2729" s="3">
        <v>40862</v>
      </c>
      <c r="C2729" s="4">
        <v>25</v>
      </c>
      <c r="G2729" s="5">
        <v>1E-3</v>
      </c>
      <c r="H2729" s="5">
        <v>0.35</v>
      </c>
      <c r="M2729" s="5">
        <v>0.38</v>
      </c>
      <c r="S2729" s="5">
        <v>89.1</v>
      </c>
      <c r="T2729" s="5">
        <v>21</v>
      </c>
      <c r="V2729" s="5">
        <v>1.9</v>
      </c>
      <c r="W2729" s="5">
        <v>1.85</v>
      </c>
      <c r="AB2729" s="5">
        <v>14.6</v>
      </c>
      <c r="AD2729" s="5">
        <v>6.94</v>
      </c>
      <c r="AE2729" s="5">
        <v>1.91</v>
      </c>
      <c r="AJ2729" s="5">
        <v>49.9</v>
      </c>
      <c r="AN2729" s="5">
        <v>6.98</v>
      </c>
      <c r="AO2729" s="5">
        <v>0.22</v>
      </c>
      <c r="AT2729" s="5">
        <v>12.5</v>
      </c>
      <c r="AV2729" s="5">
        <v>0.22</v>
      </c>
      <c r="AW2729" s="5">
        <v>3.2799999999999999E-3</v>
      </c>
      <c r="AX2729" s="5">
        <v>0.02</v>
      </c>
      <c r="BA2729" s="5">
        <v>7.35</v>
      </c>
      <c r="BF2729" s="5">
        <v>0.09</v>
      </c>
      <c r="BH2729" s="5">
        <v>4.3600000000000003</v>
      </c>
      <c r="BO2729" s="5">
        <v>19.3</v>
      </c>
      <c r="BQ2729" s="5">
        <v>5.35</v>
      </c>
      <c r="BR2729" s="5">
        <v>5.74</v>
      </c>
      <c r="BT2729" s="5">
        <v>53</v>
      </c>
      <c r="BX2729" s="5">
        <v>9.8000000000000007</v>
      </c>
    </row>
    <row r="2730" spans="1:77" x14ac:dyDescent="0.35">
      <c r="A2730" s="2" t="s">
        <v>112</v>
      </c>
      <c r="B2730" s="3">
        <v>32674</v>
      </c>
      <c r="C2730" s="4">
        <v>20</v>
      </c>
      <c r="F2730" s="5">
        <v>0.01</v>
      </c>
      <c r="H2730" s="5">
        <v>0.79</v>
      </c>
      <c r="M2730" s="5">
        <v>0.55000000000000004</v>
      </c>
      <c r="S2730" s="5">
        <v>95</v>
      </c>
      <c r="T2730" s="5">
        <v>48</v>
      </c>
      <c r="V2730" s="5">
        <v>2.1</v>
      </c>
      <c r="W2730" s="5">
        <v>2.6</v>
      </c>
      <c r="AE2730" s="5">
        <v>6.2</v>
      </c>
      <c r="AJ2730" s="5">
        <v>77.2</v>
      </c>
      <c r="AN2730" s="5">
        <v>8.6</v>
      </c>
      <c r="AO2730" s="5">
        <v>0.15</v>
      </c>
      <c r="AT2730" s="5">
        <v>74</v>
      </c>
      <c r="AV2730" s="5">
        <v>0.44</v>
      </c>
      <c r="AW2730" s="5">
        <v>0.02</v>
      </c>
      <c r="AX2730" s="5">
        <v>0.06</v>
      </c>
      <c r="BA2730" s="5">
        <v>7.4</v>
      </c>
      <c r="BE2730" s="5">
        <v>0.2</v>
      </c>
      <c r="BH2730" s="5">
        <v>5.0999999999999996</v>
      </c>
      <c r="BO2730" s="5">
        <v>115</v>
      </c>
      <c r="BX2730" s="5">
        <v>12.5</v>
      </c>
    </row>
    <row r="2731" spans="1:77" x14ac:dyDescent="0.35">
      <c r="A2731" s="2" t="s">
        <v>112</v>
      </c>
      <c r="B2731" s="3">
        <v>40751</v>
      </c>
      <c r="C2731" s="4">
        <v>37</v>
      </c>
      <c r="G2731" s="5">
        <v>0.05</v>
      </c>
      <c r="H2731" s="5">
        <v>0.01</v>
      </c>
      <c r="J2731" s="5">
        <v>0.2</v>
      </c>
      <c r="M2731" s="5">
        <v>1.35</v>
      </c>
      <c r="N2731" s="5">
        <v>0.2</v>
      </c>
      <c r="Q2731" s="5">
        <v>0.46</v>
      </c>
      <c r="S2731" s="5">
        <v>13.7</v>
      </c>
      <c r="T2731" s="5">
        <v>49</v>
      </c>
      <c r="U2731" s="5">
        <v>0.2</v>
      </c>
      <c r="V2731" s="5">
        <v>2.2999999999999998</v>
      </c>
      <c r="W2731" s="5">
        <v>0.01</v>
      </c>
      <c r="AB2731" s="5">
        <v>3.25</v>
      </c>
      <c r="AD2731" s="5">
        <v>1.1299999999999999</v>
      </c>
      <c r="AE2731" s="5">
        <v>8.6999999999999993</v>
      </c>
      <c r="AI2731" s="5">
        <v>0.7</v>
      </c>
      <c r="AJ2731" s="5">
        <v>31.4</v>
      </c>
      <c r="AN2731" s="5">
        <v>2.33</v>
      </c>
      <c r="AO2731" s="5">
        <v>0.39</v>
      </c>
      <c r="AS2731" s="5">
        <v>0.35</v>
      </c>
      <c r="AT2731" s="5">
        <v>35.9</v>
      </c>
      <c r="AU2731" s="5">
        <v>1.6</v>
      </c>
      <c r="AV2731" s="5">
        <v>27.66</v>
      </c>
      <c r="AW2731" s="5">
        <v>0.04</v>
      </c>
      <c r="AX2731" s="5">
        <v>0.04</v>
      </c>
      <c r="BA2731" s="5">
        <v>5.47</v>
      </c>
      <c r="BC2731" s="5">
        <v>2.3E-3</v>
      </c>
      <c r="BF2731" s="5">
        <v>0.24</v>
      </c>
      <c r="BH2731" s="5">
        <v>0.33</v>
      </c>
      <c r="BO2731" s="5">
        <v>26.6</v>
      </c>
      <c r="BQ2731" s="5">
        <v>2.71</v>
      </c>
      <c r="BR2731" s="5">
        <v>2.68</v>
      </c>
      <c r="BS2731" s="5">
        <v>0.2</v>
      </c>
      <c r="BT2731" s="5">
        <v>17</v>
      </c>
      <c r="BV2731" s="5">
        <v>0.1</v>
      </c>
      <c r="BW2731" s="5">
        <v>0.1</v>
      </c>
      <c r="BX2731" s="5">
        <v>10.6</v>
      </c>
      <c r="BY2731" s="5">
        <v>4.4000000000000004</v>
      </c>
    </row>
    <row r="2732" spans="1:77" x14ac:dyDescent="0.35">
      <c r="A2732" s="2" t="s">
        <v>112</v>
      </c>
      <c r="B2732" s="3">
        <v>40324</v>
      </c>
      <c r="C2732" s="4">
        <v>25</v>
      </c>
      <c r="G2732" s="5">
        <v>0.02</v>
      </c>
      <c r="H2732" s="5">
        <v>0.01</v>
      </c>
      <c r="M2732" s="5">
        <v>1.29</v>
      </c>
      <c r="Q2732" s="5">
        <v>0.57999999999999996</v>
      </c>
      <c r="S2732" s="5">
        <v>15.4</v>
      </c>
      <c r="T2732" s="5">
        <v>46</v>
      </c>
      <c r="V2732" s="5">
        <v>2.2000000000000002</v>
      </c>
      <c r="W2732" s="5">
        <v>6.0000000000000001E-3</v>
      </c>
      <c r="AB2732" s="5">
        <v>3.17</v>
      </c>
      <c r="AD2732" s="5">
        <v>3.73</v>
      </c>
      <c r="AE2732" s="5">
        <v>9.18</v>
      </c>
      <c r="AJ2732" s="5">
        <v>31.7</v>
      </c>
      <c r="AN2732" s="5">
        <v>2.67</v>
      </c>
      <c r="AO2732" s="5">
        <v>0.47</v>
      </c>
      <c r="AT2732" s="5">
        <v>31.8</v>
      </c>
      <c r="AV2732" s="5">
        <v>34.17</v>
      </c>
      <c r="AW2732" s="5">
        <v>0.01</v>
      </c>
      <c r="AX2732" s="5">
        <v>0.03</v>
      </c>
      <c r="BA2732" s="5">
        <v>5.21</v>
      </c>
      <c r="BF2732" s="5">
        <v>0.51</v>
      </c>
      <c r="BH2732" s="5">
        <v>0.3</v>
      </c>
      <c r="BO2732" s="5">
        <v>27.8</v>
      </c>
      <c r="BQ2732" s="5">
        <v>2.73</v>
      </c>
      <c r="BR2732" s="5">
        <v>2.63</v>
      </c>
      <c r="BX2732" s="5">
        <v>10.3</v>
      </c>
    </row>
    <row r="2733" spans="1:77" x14ac:dyDescent="0.35">
      <c r="A2733" s="2" t="s">
        <v>112</v>
      </c>
      <c r="B2733" s="3">
        <v>40106</v>
      </c>
      <c r="C2733" s="4">
        <v>23</v>
      </c>
      <c r="F2733" s="5">
        <v>0.04</v>
      </c>
      <c r="H2733" s="5">
        <v>0.02</v>
      </c>
      <c r="M2733" s="5">
        <v>1.4</v>
      </c>
      <c r="S2733" s="5">
        <v>16.5</v>
      </c>
      <c r="T2733" s="5">
        <v>49.2</v>
      </c>
      <c r="V2733" s="5">
        <v>1.8</v>
      </c>
      <c r="W2733" s="5">
        <v>0.02</v>
      </c>
      <c r="AD2733" s="5">
        <v>-0.06</v>
      </c>
      <c r="AE2733" s="5">
        <v>8.6</v>
      </c>
      <c r="AJ2733" s="5">
        <v>33.4</v>
      </c>
      <c r="AN2733" s="5">
        <v>2.9</v>
      </c>
      <c r="AO2733" s="5">
        <v>0.43</v>
      </c>
      <c r="AT2733" s="5">
        <v>31.5</v>
      </c>
      <c r="AV2733" s="5">
        <v>23.3</v>
      </c>
      <c r="AW2733" s="5">
        <v>7.0000000000000007E-2</v>
      </c>
      <c r="AX2733" s="5">
        <v>0.1</v>
      </c>
      <c r="BA2733" s="5">
        <v>5.3</v>
      </c>
      <c r="BE2733" s="5">
        <v>0.2</v>
      </c>
      <c r="BH2733" s="5">
        <v>0.3</v>
      </c>
      <c r="BO2733" s="5">
        <v>31.1</v>
      </c>
      <c r="BQ2733" s="5">
        <v>2.7</v>
      </c>
      <c r="BR2733" s="5">
        <v>2.7</v>
      </c>
      <c r="BX2733" s="5">
        <v>11.6</v>
      </c>
    </row>
    <row r="2734" spans="1:77" x14ac:dyDescent="0.35">
      <c r="A2734" s="2" t="s">
        <v>112</v>
      </c>
      <c r="B2734" s="3">
        <v>39966</v>
      </c>
      <c r="C2734" s="4">
        <v>23</v>
      </c>
      <c r="G2734" s="5">
        <v>0.05</v>
      </c>
      <c r="H2734" s="5">
        <v>0.01</v>
      </c>
      <c r="M2734" s="5">
        <v>1.22</v>
      </c>
      <c r="Q2734" s="5">
        <v>0.49</v>
      </c>
      <c r="S2734" s="5">
        <v>17.399999999999999</v>
      </c>
      <c r="T2734" s="5">
        <v>47</v>
      </c>
      <c r="V2734" s="5">
        <v>2.2000000000000002</v>
      </c>
      <c r="W2734" s="5">
        <v>0.01</v>
      </c>
      <c r="AB2734" s="5">
        <v>3.35</v>
      </c>
      <c r="AD2734" s="5">
        <v>6.28</v>
      </c>
      <c r="AE2734" s="5">
        <v>10.8</v>
      </c>
      <c r="AJ2734" s="5">
        <v>33.6</v>
      </c>
      <c r="AN2734" s="5">
        <v>2.98</v>
      </c>
      <c r="AO2734" s="5">
        <v>0.47</v>
      </c>
      <c r="AT2734" s="5">
        <v>37.1</v>
      </c>
      <c r="AV2734" s="5">
        <v>31.6</v>
      </c>
      <c r="AW2734" s="5">
        <v>0.03</v>
      </c>
      <c r="AX2734" s="5">
        <v>0.03</v>
      </c>
      <c r="BA2734" s="5">
        <v>5.19</v>
      </c>
      <c r="BF2734" s="5">
        <v>0.31</v>
      </c>
      <c r="BH2734" s="5">
        <v>0.28000000000000003</v>
      </c>
      <c r="BO2734" s="5">
        <v>34</v>
      </c>
      <c r="BX2734" s="5">
        <v>10.7</v>
      </c>
    </row>
    <row r="2735" spans="1:77" x14ac:dyDescent="0.35">
      <c r="A2735" s="2" t="s">
        <v>112</v>
      </c>
      <c r="B2735" s="3">
        <v>38849</v>
      </c>
      <c r="C2735" s="4">
        <v>31</v>
      </c>
      <c r="F2735" s="5">
        <v>0.08</v>
      </c>
      <c r="H2735" s="5">
        <v>0.02</v>
      </c>
      <c r="J2735" s="5">
        <v>5</v>
      </c>
      <c r="M2735" s="5">
        <v>2.6</v>
      </c>
      <c r="N2735" s="5">
        <v>2.5</v>
      </c>
      <c r="Q2735" s="5">
        <v>1</v>
      </c>
      <c r="S2735" s="5">
        <v>14.39</v>
      </c>
      <c r="T2735" s="5">
        <v>51</v>
      </c>
      <c r="U2735" s="5">
        <v>5</v>
      </c>
      <c r="V2735" s="5">
        <v>3</v>
      </c>
      <c r="W2735" s="5">
        <v>0.02</v>
      </c>
      <c r="AD2735" s="5">
        <v>-0.1</v>
      </c>
      <c r="AE2735" s="5">
        <v>10.050000000000001</v>
      </c>
      <c r="AI2735" s="5">
        <v>10</v>
      </c>
      <c r="AJ2735" s="5">
        <v>35</v>
      </c>
      <c r="AN2735" s="5">
        <v>2.72</v>
      </c>
      <c r="AO2735" s="5">
        <v>0.4</v>
      </c>
      <c r="AT2735" s="5">
        <v>40.799999999999997</v>
      </c>
      <c r="AU2735" s="5">
        <v>2</v>
      </c>
      <c r="AV2735" s="5">
        <v>38.11</v>
      </c>
      <c r="AW2735" s="5">
        <v>0.02</v>
      </c>
      <c r="AX2735" s="5">
        <v>0.06</v>
      </c>
      <c r="BA2735" s="5">
        <v>5.34</v>
      </c>
      <c r="BC2735" s="5">
        <v>0.1</v>
      </c>
      <c r="BE2735" s="5">
        <v>0.5</v>
      </c>
      <c r="BH2735" s="5">
        <v>0.24</v>
      </c>
      <c r="BO2735" s="5">
        <v>34</v>
      </c>
      <c r="BQ2735" s="5">
        <v>3</v>
      </c>
      <c r="BR2735" s="5">
        <v>2.99</v>
      </c>
      <c r="BX2735" s="5">
        <v>10.4</v>
      </c>
      <c r="BY2735" s="5">
        <v>10</v>
      </c>
    </row>
    <row r="2736" spans="1:77" x14ac:dyDescent="0.35">
      <c r="A2736" s="2" t="s">
        <v>112</v>
      </c>
      <c r="B2736" s="3">
        <v>38681</v>
      </c>
      <c r="C2736" s="4">
        <v>33</v>
      </c>
      <c r="F2736" s="5">
        <v>0.08</v>
      </c>
      <c r="H2736" s="5">
        <v>0.06</v>
      </c>
      <c r="J2736" s="5">
        <v>1</v>
      </c>
      <c r="M2736" s="5">
        <v>1.3</v>
      </c>
      <c r="N2736" s="5">
        <v>2</v>
      </c>
      <c r="Q2736" s="5">
        <v>0.8</v>
      </c>
      <c r="S2736" s="5">
        <v>16.5</v>
      </c>
      <c r="T2736" s="5">
        <v>61</v>
      </c>
      <c r="U2736" s="5">
        <v>1</v>
      </c>
      <c r="V2736" s="5">
        <v>3</v>
      </c>
      <c r="W2736" s="5">
        <v>0.01</v>
      </c>
      <c r="AB2736" s="5">
        <v>3.5</v>
      </c>
      <c r="AD2736" s="5">
        <v>-1.8</v>
      </c>
      <c r="AE2736" s="5">
        <v>8.3000000000000007</v>
      </c>
      <c r="AI2736" s="5">
        <v>1</v>
      </c>
      <c r="AJ2736" s="5">
        <v>38.5</v>
      </c>
      <c r="AN2736" s="5">
        <v>3.1</v>
      </c>
      <c r="AO2736" s="5">
        <v>0.47</v>
      </c>
      <c r="AT2736" s="5">
        <v>41</v>
      </c>
      <c r="AU2736" s="5">
        <v>3</v>
      </c>
      <c r="AV2736" s="5">
        <v>41.16</v>
      </c>
      <c r="AW2736" s="5">
        <v>0.03</v>
      </c>
      <c r="AX2736" s="5">
        <v>0.03</v>
      </c>
      <c r="BA2736" s="5">
        <v>5.0999999999999996</v>
      </c>
      <c r="BC2736" s="5">
        <v>0.1</v>
      </c>
      <c r="BE2736" s="5">
        <v>0.6</v>
      </c>
      <c r="BH2736" s="5">
        <v>0.1</v>
      </c>
      <c r="BI2736" s="5">
        <v>0.1</v>
      </c>
      <c r="BO2736" s="5">
        <v>32</v>
      </c>
      <c r="BQ2736" s="5">
        <v>-3.15</v>
      </c>
      <c r="BR2736" s="5">
        <v>3.09</v>
      </c>
      <c r="BX2736" s="5">
        <v>11.6</v>
      </c>
      <c r="BY2736" s="5">
        <v>13</v>
      </c>
    </row>
    <row r="2737" spans="1:77" x14ac:dyDescent="0.35">
      <c r="A2737" s="2" t="s">
        <v>112</v>
      </c>
      <c r="B2737" s="3">
        <v>35381</v>
      </c>
      <c r="C2737" s="4">
        <v>21</v>
      </c>
      <c r="F2737" s="5">
        <v>0.18</v>
      </c>
      <c r="H2737" s="5">
        <v>0.09</v>
      </c>
      <c r="M2737" s="5">
        <v>1.6</v>
      </c>
      <c r="S2737" s="5">
        <v>19</v>
      </c>
      <c r="T2737" s="5">
        <v>42</v>
      </c>
      <c r="V2737" s="5">
        <v>0.8</v>
      </c>
      <c r="W2737" s="5">
        <v>0.01</v>
      </c>
      <c r="AB2737" s="5">
        <v>3.92</v>
      </c>
      <c r="AE2737" s="5">
        <v>10.7</v>
      </c>
      <c r="AJ2737" s="5">
        <v>42.4</v>
      </c>
      <c r="AN2737" s="5">
        <v>5.0999999999999996</v>
      </c>
      <c r="AO2737" s="5">
        <v>0.43</v>
      </c>
      <c r="AT2737" s="5">
        <v>43.3</v>
      </c>
      <c r="AV2737" s="5">
        <v>48.69</v>
      </c>
      <c r="AW2737" s="5">
        <v>0.03</v>
      </c>
      <c r="AX2737" s="5">
        <v>0.09</v>
      </c>
      <c r="BA2737" s="5">
        <v>4.99</v>
      </c>
      <c r="BE2737" s="5">
        <v>0.3</v>
      </c>
      <c r="BH2737" s="5">
        <v>1.1000000000000001</v>
      </c>
      <c r="BO2737" s="5">
        <v>35.700000000000003</v>
      </c>
      <c r="BX2737" s="5">
        <v>10.7</v>
      </c>
    </row>
    <row r="2738" spans="1:77" x14ac:dyDescent="0.35">
      <c r="A2738" s="2" t="s">
        <v>112</v>
      </c>
      <c r="B2738" s="3">
        <v>42241</v>
      </c>
      <c r="C2738" s="4">
        <v>31</v>
      </c>
      <c r="G2738" s="5">
        <v>7.0000000000000001E-3</v>
      </c>
      <c r="H2738" s="5">
        <v>0.37</v>
      </c>
      <c r="J2738" s="5">
        <v>0.5</v>
      </c>
      <c r="M2738" s="5">
        <v>0.33</v>
      </c>
      <c r="N2738" s="5">
        <v>0.2</v>
      </c>
      <c r="Q2738" s="5">
        <v>0.02</v>
      </c>
      <c r="S2738" s="5">
        <v>81.7</v>
      </c>
      <c r="T2738" s="5">
        <v>20</v>
      </c>
      <c r="U2738" s="5">
        <v>0.2</v>
      </c>
      <c r="V2738" s="5">
        <v>1.7</v>
      </c>
      <c r="W2738" s="5">
        <v>1.69</v>
      </c>
      <c r="AB2738" s="5">
        <v>15.47</v>
      </c>
      <c r="AC2738" s="5">
        <v>10</v>
      </c>
      <c r="AD2738" s="5">
        <v>0.64</v>
      </c>
      <c r="AE2738" s="5">
        <v>1.88</v>
      </c>
      <c r="AI2738" s="5">
        <v>0.5</v>
      </c>
      <c r="AN2738" s="5">
        <v>6.41</v>
      </c>
      <c r="AO2738" s="5">
        <v>0.19</v>
      </c>
      <c r="AT2738" s="5">
        <v>13.1</v>
      </c>
      <c r="AU2738" s="5">
        <v>0.5</v>
      </c>
      <c r="AV2738" s="5">
        <v>0.22</v>
      </c>
      <c r="AW2738" s="5">
        <v>3.2799999999999999E-3</v>
      </c>
      <c r="AX2738" s="5">
        <v>0.02</v>
      </c>
      <c r="BA2738" s="5">
        <v>7.42</v>
      </c>
      <c r="BC2738" s="5">
        <v>2.5999999999999999E-3</v>
      </c>
      <c r="BH2738" s="5">
        <v>4.33</v>
      </c>
      <c r="BO2738" s="5">
        <v>23.1</v>
      </c>
      <c r="BQ2738" s="5">
        <v>5.38</v>
      </c>
      <c r="BR2738" s="5">
        <v>5.34</v>
      </c>
      <c r="BX2738" s="5">
        <v>10</v>
      </c>
      <c r="BY2738" s="5">
        <v>2.2000000000000002</v>
      </c>
    </row>
    <row r="2739" spans="1:77" x14ac:dyDescent="0.35">
      <c r="A2739" s="2" t="s">
        <v>112</v>
      </c>
      <c r="B2739" s="3">
        <v>41904</v>
      </c>
      <c r="C2739" s="4">
        <v>25</v>
      </c>
      <c r="G2739" s="5">
        <v>4.0000000000000001E-3</v>
      </c>
      <c r="H2739" s="5">
        <v>0.35</v>
      </c>
      <c r="M2739" s="5">
        <v>0.39</v>
      </c>
      <c r="S2739" s="5">
        <v>82.2</v>
      </c>
      <c r="T2739" s="5">
        <v>19</v>
      </c>
      <c r="V2739" s="5">
        <v>2.1</v>
      </c>
      <c r="W2739" s="5">
        <v>1.77</v>
      </c>
      <c r="AB2739" s="5">
        <v>15.71</v>
      </c>
      <c r="AD2739" s="5">
        <v>0.95</v>
      </c>
      <c r="AE2739" s="5">
        <v>1.88</v>
      </c>
      <c r="AJ2739" s="5">
        <v>48.8</v>
      </c>
      <c r="AN2739" s="5">
        <v>6.4</v>
      </c>
      <c r="AO2739" s="5">
        <v>0.21</v>
      </c>
      <c r="AT2739" s="5">
        <v>12.6</v>
      </c>
      <c r="AV2739" s="5">
        <v>0.22</v>
      </c>
      <c r="AW2739" s="5">
        <v>3.2799999999999999E-3</v>
      </c>
      <c r="AX2739" s="5">
        <v>0.03</v>
      </c>
      <c r="AY2739" s="5">
        <v>0.12</v>
      </c>
      <c r="BA2739" s="5">
        <v>7.46</v>
      </c>
      <c r="BF2739" s="5">
        <v>0.2</v>
      </c>
      <c r="BH2739" s="5">
        <v>4.3499999999999996</v>
      </c>
      <c r="BO2739" s="5">
        <v>19.7</v>
      </c>
      <c r="BQ2739" s="5">
        <v>5.3</v>
      </c>
      <c r="BR2739" s="5">
        <v>5.35</v>
      </c>
      <c r="BX2739" s="5">
        <v>9.6999999999999993</v>
      </c>
    </row>
    <row r="2740" spans="1:77" x14ac:dyDescent="0.35">
      <c r="A2740" s="2" t="s">
        <v>112</v>
      </c>
      <c r="B2740" s="3">
        <v>35697</v>
      </c>
      <c r="C2740" s="4">
        <v>30</v>
      </c>
      <c r="H2740" s="5">
        <v>0.39</v>
      </c>
      <c r="J2740" s="5">
        <v>0.5</v>
      </c>
      <c r="M2740" s="5">
        <v>0.33</v>
      </c>
      <c r="N2740" s="5">
        <v>1</v>
      </c>
      <c r="O2740" s="5">
        <v>50</v>
      </c>
      <c r="Q2740" s="5">
        <v>0.2</v>
      </c>
      <c r="S2740" s="5">
        <v>73</v>
      </c>
      <c r="T2740" s="5">
        <v>20</v>
      </c>
      <c r="U2740" s="5">
        <v>0.2</v>
      </c>
      <c r="V2740" s="5">
        <v>1.7</v>
      </c>
      <c r="W2740" s="5">
        <v>1.6</v>
      </c>
      <c r="AB2740" s="5">
        <v>16.55</v>
      </c>
      <c r="AE2740" s="5">
        <v>2.6</v>
      </c>
      <c r="AI2740" s="5">
        <v>1</v>
      </c>
      <c r="AJ2740" s="5">
        <v>49.9</v>
      </c>
      <c r="AN2740" s="5">
        <v>6.5</v>
      </c>
      <c r="AO2740" s="5">
        <v>0.22</v>
      </c>
      <c r="AT2740" s="5">
        <v>12</v>
      </c>
      <c r="AU2740" s="5">
        <v>1</v>
      </c>
      <c r="AV2740" s="5">
        <v>0.22</v>
      </c>
      <c r="AW2740" s="5">
        <v>0.06</v>
      </c>
      <c r="AX2740" s="5">
        <v>0.01</v>
      </c>
      <c r="AY2740" s="5">
        <v>0.01</v>
      </c>
      <c r="BA2740" s="5">
        <v>7.32</v>
      </c>
      <c r="BC2740" s="5">
        <v>3.3999999999999998E-3</v>
      </c>
      <c r="BE2740" s="5">
        <v>0.2</v>
      </c>
      <c r="BH2740" s="5">
        <v>4.29</v>
      </c>
      <c r="BO2740" s="5">
        <v>20.7</v>
      </c>
      <c r="BX2740" s="5">
        <v>9.6999999999999993</v>
      </c>
      <c r="BY2740" s="5">
        <v>1</v>
      </c>
    </row>
    <row r="2741" spans="1:77" x14ac:dyDescent="0.35">
      <c r="A2741" s="2" t="s">
        <v>363</v>
      </c>
      <c r="B2741" s="3">
        <v>41297</v>
      </c>
      <c r="C2741" s="4">
        <v>26</v>
      </c>
      <c r="G2741" s="5">
        <v>6.0000000000000001E-3</v>
      </c>
      <c r="H2741" s="5">
        <v>0.35</v>
      </c>
      <c r="M2741" s="5">
        <v>0.41</v>
      </c>
      <c r="S2741" s="5">
        <v>96.2</v>
      </c>
      <c r="T2741" s="5">
        <v>20</v>
      </c>
      <c r="V2741" s="5">
        <v>1.8</v>
      </c>
      <c r="W2741" s="5">
        <v>1.79</v>
      </c>
      <c r="AB2741" s="5">
        <v>15.17</v>
      </c>
      <c r="AD2741" s="5">
        <v>14.09</v>
      </c>
      <c r="AE2741" s="5">
        <v>2.04</v>
      </c>
      <c r="AJ2741" s="5">
        <v>50.1</v>
      </c>
      <c r="AN2741" s="5">
        <v>7.17</v>
      </c>
      <c r="AO2741" s="5">
        <v>0.23</v>
      </c>
      <c r="AT2741" s="5">
        <v>14.3</v>
      </c>
      <c r="AV2741" s="5">
        <v>0.22</v>
      </c>
      <c r="AW2741" s="5">
        <v>3.2799999999999999E-3</v>
      </c>
      <c r="AX2741" s="5">
        <v>0.02</v>
      </c>
      <c r="AY2741" s="5">
        <v>0.13</v>
      </c>
      <c r="BA2741" s="5">
        <v>7.01</v>
      </c>
      <c r="BF2741" s="5">
        <v>0.4</v>
      </c>
      <c r="BH2741" s="5">
        <v>4.3499999999999996</v>
      </c>
      <c r="BO2741" s="5">
        <v>22.1</v>
      </c>
      <c r="BQ2741" s="5">
        <v>5.37</v>
      </c>
      <c r="BR2741" s="5">
        <v>6.19</v>
      </c>
      <c r="BT2741" s="5">
        <v>51</v>
      </c>
      <c r="BX2741" s="5">
        <v>9.1999999999999993</v>
      </c>
    </row>
    <row r="2742" spans="1:77" x14ac:dyDescent="0.35">
      <c r="A2742" s="2" t="s">
        <v>363</v>
      </c>
      <c r="B2742" s="3">
        <v>40525</v>
      </c>
      <c r="C2742" s="4">
        <v>35</v>
      </c>
      <c r="G2742" s="5">
        <v>1E-3</v>
      </c>
      <c r="H2742" s="5">
        <v>0.09</v>
      </c>
      <c r="J2742" s="5">
        <v>0.4</v>
      </c>
      <c r="M2742" s="5">
        <v>0.45</v>
      </c>
      <c r="N2742" s="5">
        <v>0.2</v>
      </c>
      <c r="Q2742" s="5">
        <v>0.02</v>
      </c>
      <c r="S2742" s="5">
        <v>124</v>
      </c>
      <c r="T2742" s="5">
        <v>27</v>
      </c>
      <c r="U2742" s="5">
        <v>0.2</v>
      </c>
      <c r="V2742" s="5">
        <v>1.7</v>
      </c>
      <c r="W2742" s="5">
        <v>0.4</v>
      </c>
      <c r="AB2742" s="5">
        <v>8.56</v>
      </c>
      <c r="AD2742" s="5">
        <v>9.26</v>
      </c>
      <c r="AE2742" s="5">
        <v>1.62</v>
      </c>
      <c r="AI2742" s="5">
        <v>0.5</v>
      </c>
      <c r="AJ2742" s="5">
        <v>64.5</v>
      </c>
      <c r="AN2742" s="5">
        <v>9.1</v>
      </c>
      <c r="AO2742" s="5">
        <v>0.16</v>
      </c>
      <c r="AS2742" s="5">
        <v>1.7</v>
      </c>
      <c r="AT2742" s="5">
        <v>17.399999999999999</v>
      </c>
      <c r="AU2742" s="5">
        <v>0.5</v>
      </c>
      <c r="AV2742" s="5">
        <v>7.43</v>
      </c>
      <c r="AW2742" s="5">
        <v>0.01</v>
      </c>
      <c r="AX2742" s="5">
        <v>0.06</v>
      </c>
      <c r="BA2742" s="5">
        <v>7.17</v>
      </c>
      <c r="BC2742" s="5">
        <v>1E-3</v>
      </c>
      <c r="BE2742" s="5">
        <v>0.5</v>
      </c>
      <c r="BF2742" s="5">
        <v>0.81</v>
      </c>
      <c r="BH2742" s="5">
        <v>4.8</v>
      </c>
      <c r="BO2742" s="5">
        <v>67.099999999999994</v>
      </c>
      <c r="BQ2742" s="5">
        <v>7.08</v>
      </c>
      <c r="BR2742" s="5">
        <v>7.77</v>
      </c>
      <c r="BW2742" s="5">
        <v>0.5</v>
      </c>
      <c r="BX2742" s="5">
        <v>9.8000000000000007</v>
      </c>
      <c r="BY2742" s="5">
        <v>1.1000000000000001</v>
      </c>
    </row>
    <row r="2743" spans="1:77" x14ac:dyDescent="0.35">
      <c r="A2743" s="2" t="s">
        <v>363</v>
      </c>
      <c r="B2743" s="3">
        <v>40525</v>
      </c>
      <c r="C2743" s="4">
        <v>33</v>
      </c>
      <c r="G2743" s="5">
        <v>1E-3</v>
      </c>
      <c r="H2743" s="5">
        <v>0.35</v>
      </c>
      <c r="J2743" s="5">
        <v>0.4</v>
      </c>
      <c r="M2743" s="5">
        <v>0.33</v>
      </c>
      <c r="N2743" s="5">
        <v>0.2</v>
      </c>
      <c r="Q2743" s="5">
        <v>0.02</v>
      </c>
      <c r="S2743" s="5">
        <v>91.7</v>
      </c>
      <c r="T2743" s="5">
        <v>19</v>
      </c>
      <c r="U2743" s="5">
        <v>0.2</v>
      </c>
      <c r="V2743" s="5">
        <v>1.9</v>
      </c>
      <c r="W2743" s="5">
        <v>1.83</v>
      </c>
      <c r="AB2743" s="5">
        <v>15.44</v>
      </c>
      <c r="AD2743" s="5">
        <v>11.89</v>
      </c>
      <c r="AE2743" s="5">
        <v>1.99</v>
      </c>
      <c r="AI2743" s="5">
        <v>0.5</v>
      </c>
      <c r="AJ2743" s="5">
        <v>48.7</v>
      </c>
      <c r="AN2743" s="5">
        <v>7.21</v>
      </c>
      <c r="AO2743" s="5">
        <v>0.22</v>
      </c>
      <c r="AS2743" s="5">
        <v>0.36</v>
      </c>
      <c r="AT2743" s="5">
        <v>13.5</v>
      </c>
      <c r="AU2743" s="5">
        <v>0.5</v>
      </c>
      <c r="AV2743" s="5">
        <v>0.22</v>
      </c>
      <c r="AW2743" s="5">
        <v>3.9399999999999999E-3</v>
      </c>
      <c r="AX2743" s="5">
        <v>0.04</v>
      </c>
      <c r="BA2743" s="5">
        <v>7.3</v>
      </c>
      <c r="BC2743" s="5">
        <v>1E-3</v>
      </c>
      <c r="BH2743" s="5">
        <v>4.37</v>
      </c>
      <c r="BO2743" s="5">
        <v>17.3</v>
      </c>
      <c r="BQ2743" s="5">
        <v>5.27</v>
      </c>
      <c r="BR2743" s="5">
        <v>5.93</v>
      </c>
      <c r="BW2743" s="5">
        <v>0.5</v>
      </c>
      <c r="BX2743" s="5">
        <v>8.9</v>
      </c>
      <c r="BY2743" s="5">
        <v>0.5</v>
      </c>
    </row>
    <row r="2744" spans="1:77" x14ac:dyDescent="0.35">
      <c r="A2744" s="2" t="s">
        <v>363</v>
      </c>
      <c r="B2744" s="3">
        <v>40143</v>
      </c>
      <c r="C2744" s="4">
        <v>22</v>
      </c>
      <c r="G2744" s="5">
        <v>1E-3</v>
      </c>
      <c r="H2744" s="5">
        <v>0.33</v>
      </c>
      <c r="M2744" s="5">
        <v>0.26</v>
      </c>
      <c r="S2744" s="5">
        <v>30.4</v>
      </c>
      <c r="T2744" s="5">
        <v>22</v>
      </c>
      <c r="V2744" s="5">
        <v>2.2000000000000002</v>
      </c>
      <c r="W2744" s="5">
        <v>1.1499999999999999</v>
      </c>
      <c r="AB2744" s="5">
        <v>15.61</v>
      </c>
      <c r="AD2744" s="5">
        <v>3.36</v>
      </c>
      <c r="AE2744" s="5">
        <v>0.7</v>
      </c>
      <c r="AJ2744" s="5">
        <v>49</v>
      </c>
      <c r="AN2744" s="5">
        <v>2.4</v>
      </c>
      <c r="AO2744" s="5">
        <v>0.14000000000000001</v>
      </c>
      <c r="AT2744" s="5">
        <v>4.2300000000000004</v>
      </c>
      <c r="AV2744" s="5">
        <v>0.22</v>
      </c>
      <c r="AW2744" s="5">
        <v>3.2799999999999999E-3</v>
      </c>
      <c r="AX2744" s="5">
        <v>0.01</v>
      </c>
      <c r="BA2744" s="5">
        <v>7.32</v>
      </c>
      <c r="BF2744" s="5">
        <v>0.28000000000000003</v>
      </c>
      <c r="BH2744" s="5">
        <v>4.34</v>
      </c>
      <c r="BO2744" s="5">
        <v>19.399999999999999</v>
      </c>
      <c r="BX2744" s="5">
        <v>9.6999999999999993</v>
      </c>
    </row>
    <row r="2745" spans="1:77" x14ac:dyDescent="0.35">
      <c r="A2745" s="2" t="s">
        <v>363</v>
      </c>
      <c r="B2745" s="3">
        <v>40114</v>
      </c>
      <c r="C2745" s="4">
        <v>23</v>
      </c>
      <c r="F2745" s="5">
        <v>0.01</v>
      </c>
      <c r="H2745" s="5">
        <v>0.44</v>
      </c>
      <c r="M2745" s="5">
        <v>0.3</v>
      </c>
      <c r="S2745" s="5">
        <v>76.599999999999994</v>
      </c>
      <c r="T2745" s="5">
        <v>17.2</v>
      </c>
      <c r="V2745" s="5">
        <v>0.1</v>
      </c>
      <c r="W2745" s="5">
        <v>1.71</v>
      </c>
      <c r="AD2745" s="5">
        <v>2</v>
      </c>
      <c r="AE2745" s="5">
        <v>3.8</v>
      </c>
      <c r="AJ2745" s="5">
        <v>49.8</v>
      </c>
      <c r="AN2745" s="5">
        <v>6.8</v>
      </c>
      <c r="AO2745" s="5">
        <v>0.2</v>
      </c>
      <c r="AT2745" s="5">
        <v>19.7</v>
      </c>
      <c r="AV2745" s="5">
        <v>3.87</v>
      </c>
      <c r="AW2745" s="5">
        <v>7.0000000000000007E-2</v>
      </c>
      <c r="AX2745" s="5">
        <v>0.28000000000000003</v>
      </c>
      <c r="BA2745" s="5">
        <v>7.4</v>
      </c>
      <c r="BE2745" s="5">
        <v>0.1</v>
      </c>
      <c r="BH2745" s="5">
        <v>4.4000000000000004</v>
      </c>
      <c r="BO2745" s="5">
        <v>19.100000000000001</v>
      </c>
      <c r="BQ2745" s="5">
        <v>5.3</v>
      </c>
      <c r="BR2745" s="5">
        <v>5.4</v>
      </c>
      <c r="BX2745" s="5">
        <v>9.5</v>
      </c>
    </row>
    <row r="2746" spans="1:77" x14ac:dyDescent="0.35">
      <c r="A2746" s="2" t="s">
        <v>363</v>
      </c>
      <c r="B2746" s="3">
        <v>39930</v>
      </c>
      <c r="C2746" s="4">
        <v>31</v>
      </c>
      <c r="G2746" s="5">
        <v>0.17</v>
      </c>
      <c r="H2746" s="5">
        <v>0.01</v>
      </c>
      <c r="J2746" s="5">
        <v>0.2</v>
      </c>
      <c r="M2746" s="5">
        <v>0.24</v>
      </c>
      <c r="N2746" s="5">
        <v>0.2</v>
      </c>
      <c r="Q2746" s="5">
        <v>0.59</v>
      </c>
      <c r="S2746" s="5">
        <v>24.1</v>
      </c>
      <c r="T2746" s="5">
        <v>17</v>
      </c>
      <c r="U2746" s="5">
        <v>0.5</v>
      </c>
      <c r="V2746" s="5">
        <v>1.3</v>
      </c>
      <c r="W2746" s="5">
        <v>5.0000000000000001E-3</v>
      </c>
      <c r="AB2746" s="5">
        <v>4.95</v>
      </c>
      <c r="AD2746" s="5">
        <v>2.39</v>
      </c>
      <c r="AE2746" s="5">
        <v>9.2100000000000009</v>
      </c>
      <c r="AI2746" s="5">
        <v>0.5</v>
      </c>
      <c r="AJ2746" s="5">
        <v>25.6</v>
      </c>
      <c r="AN2746" s="5">
        <v>2.8</v>
      </c>
      <c r="AO2746" s="5">
        <v>0.04</v>
      </c>
      <c r="AT2746" s="5">
        <v>9.0399999999999991</v>
      </c>
      <c r="AU2746" s="5">
        <v>1.9</v>
      </c>
      <c r="AV2746" s="5">
        <v>65.069999999999993</v>
      </c>
      <c r="AW2746" s="5">
        <v>3.2799999999999999E-3</v>
      </c>
      <c r="AX2746" s="5">
        <v>0.03</v>
      </c>
      <c r="BA2746" s="5">
        <v>4.93</v>
      </c>
      <c r="BC2746" s="5">
        <v>1.5E-3</v>
      </c>
      <c r="BF2746" s="5">
        <v>9.52</v>
      </c>
      <c r="BH2746" s="5">
        <v>0.08</v>
      </c>
      <c r="BO2746" s="5">
        <v>24.4</v>
      </c>
      <c r="BW2746" s="5">
        <v>0.5</v>
      </c>
      <c r="BX2746" s="5">
        <v>9.8000000000000007</v>
      </c>
      <c r="BY2746" s="5">
        <v>3.7</v>
      </c>
    </row>
    <row r="2747" spans="1:77" x14ac:dyDescent="0.35">
      <c r="A2747" s="2" t="s">
        <v>363</v>
      </c>
      <c r="B2747" s="3">
        <v>40290</v>
      </c>
      <c r="C2747" s="4">
        <v>25</v>
      </c>
      <c r="G2747" s="5">
        <v>0.13</v>
      </c>
      <c r="H2747" s="5">
        <v>0.01</v>
      </c>
      <c r="M2747" s="5">
        <v>0.55000000000000004</v>
      </c>
      <c r="S2747" s="5">
        <v>24.5</v>
      </c>
      <c r="T2747" s="5">
        <v>20</v>
      </c>
      <c r="V2747" s="5">
        <v>0.9</v>
      </c>
      <c r="W2747" s="5">
        <v>2E-3</v>
      </c>
      <c r="AB2747" s="5">
        <v>5.24</v>
      </c>
      <c r="AD2747" s="5">
        <v>0.91</v>
      </c>
      <c r="AE2747" s="5">
        <v>10</v>
      </c>
      <c r="AJ2747" s="5">
        <v>24.5</v>
      </c>
      <c r="AN2747" s="5">
        <v>2.8</v>
      </c>
      <c r="AO2747" s="5">
        <v>0.04</v>
      </c>
      <c r="AT2747" s="5">
        <v>8.64</v>
      </c>
      <c r="AV2747" s="5">
        <v>57.54</v>
      </c>
      <c r="AW2747" s="5">
        <v>3.2799999999999999E-3</v>
      </c>
      <c r="AX2747" s="5">
        <v>0.03</v>
      </c>
      <c r="BA2747" s="5">
        <v>4.78</v>
      </c>
      <c r="BE2747" s="5">
        <v>9.4</v>
      </c>
      <c r="BF2747" s="5">
        <v>9.06</v>
      </c>
      <c r="BH2747" s="5">
        <v>0.09</v>
      </c>
      <c r="BO2747" s="5">
        <v>26.1</v>
      </c>
      <c r="BQ2747" s="5">
        <v>2.13</v>
      </c>
      <c r="BR2747" s="5">
        <v>2.11</v>
      </c>
      <c r="BX2747" s="5">
        <v>9.9</v>
      </c>
    </row>
    <row r="2748" spans="1:77" x14ac:dyDescent="0.35">
      <c r="A2748" s="2" t="s">
        <v>363</v>
      </c>
      <c r="B2748" s="3">
        <v>40325</v>
      </c>
      <c r="C2748" s="4">
        <v>25</v>
      </c>
      <c r="G2748" s="5">
        <v>0.16</v>
      </c>
      <c r="H2748" s="5">
        <v>0.01</v>
      </c>
      <c r="M2748" s="5">
        <v>0.55000000000000004</v>
      </c>
      <c r="Q2748" s="5">
        <v>0.69</v>
      </c>
      <c r="S2748" s="5">
        <v>23.4</v>
      </c>
      <c r="T2748" s="5">
        <v>19</v>
      </c>
      <c r="V2748" s="5">
        <v>0.97</v>
      </c>
      <c r="W2748" s="5">
        <v>2E-3</v>
      </c>
      <c r="AB2748" s="5">
        <v>5.26</v>
      </c>
      <c r="AD2748" s="5">
        <v>1.86</v>
      </c>
      <c r="AE2748" s="5">
        <v>8.68</v>
      </c>
      <c r="AJ2748" s="5">
        <v>24.3</v>
      </c>
      <c r="AN2748" s="5">
        <v>2.61</v>
      </c>
      <c r="AO2748" s="5">
        <v>0.04</v>
      </c>
      <c r="AT2748" s="5">
        <v>8.44</v>
      </c>
      <c r="AV2748" s="5">
        <v>56.66</v>
      </c>
      <c r="AW2748" s="5">
        <v>3.2799999999999999E-3</v>
      </c>
      <c r="AX2748" s="5">
        <v>0.02</v>
      </c>
      <c r="BA2748" s="5">
        <v>4.8899999999999997</v>
      </c>
      <c r="BF2748" s="5">
        <v>9.58</v>
      </c>
      <c r="BH2748" s="5">
        <v>0.1</v>
      </c>
      <c r="BO2748" s="5">
        <v>23.3</v>
      </c>
      <c r="BQ2748" s="5">
        <v>2.04</v>
      </c>
      <c r="BR2748" s="5">
        <v>2</v>
      </c>
      <c r="BX2748" s="5">
        <v>10</v>
      </c>
    </row>
    <row r="2749" spans="1:77" x14ac:dyDescent="0.35">
      <c r="A2749" s="2" t="s">
        <v>363</v>
      </c>
      <c r="B2749" s="3">
        <v>40682</v>
      </c>
      <c r="C2749" s="4">
        <v>26</v>
      </c>
      <c r="G2749" s="5">
        <v>0.11</v>
      </c>
      <c r="H2749" s="5">
        <v>0.01</v>
      </c>
      <c r="M2749" s="5">
        <v>1.26</v>
      </c>
      <c r="Q2749" s="5">
        <v>0.93</v>
      </c>
      <c r="S2749" s="5">
        <v>22.3</v>
      </c>
      <c r="T2749" s="5">
        <v>18</v>
      </c>
      <c r="V2749" s="5">
        <v>1.3</v>
      </c>
      <c r="W2749" s="5">
        <v>2E-3</v>
      </c>
      <c r="AB2749" s="5">
        <v>5.0199999999999996</v>
      </c>
      <c r="AD2749" s="5">
        <v>2.76</v>
      </c>
      <c r="AE2749" s="5">
        <v>8.65</v>
      </c>
      <c r="AJ2749" s="5">
        <v>23.2</v>
      </c>
      <c r="AN2749" s="5">
        <v>2.5099999999999998</v>
      </c>
      <c r="AO2749" s="5">
        <v>0.03</v>
      </c>
      <c r="AT2749" s="5">
        <v>8.0399999999999991</v>
      </c>
      <c r="AV2749" s="5">
        <v>50.02</v>
      </c>
      <c r="AW2749" s="5">
        <v>3.2799999999999999E-3</v>
      </c>
      <c r="AX2749" s="5">
        <v>0.03</v>
      </c>
      <c r="BA2749" s="5">
        <v>4.7699999999999996</v>
      </c>
      <c r="BF2749" s="5">
        <v>9.2200000000000006</v>
      </c>
      <c r="BH2749" s="5">
        <v>0.1</v>
      </c>
      <c r="BO2749" s="5">
        <v>21.8</v>
      </c>
      <c r="BQ2749" s="5">
        <v>1.87</v>
      </c>
      <c r="BR2749" s="5">
        <v>1.92</v>
      </c>
      <c r="BT2749" s="5">
        <v>6</v>
      </c>
      <c r="BX2749" s="5">
        <v>9.5</v>
      </c>
    </row>
    <row r="2750" spans="1:77" x14ac:dyDescent="0.35">
      <c r="A2750" s="2" t="s">
        <v>363</v>
      </c>
      <c r="B2750" s="3">
        <v>41085</v>
      </c>
      <c r="C2750" s="4">
        <v>38</v>
      </c>
      <c r="G2750" s="5">
        <v>0.12</v>
      </c>
      <c r="H2750" s="5">
        <v>0.01</v>
      </c>
      <c r="J2750" s="5">
        <v>0.2</v>
      </c>
      <c r="M2750" s="5">
        <v>0.71</v>
      </c>
      <c r="N2750" s="5">
        <v>0.2</v>
      </c>
      <c r="Q2750" s="5">
        <v>0.55000000000000004</v>
      </c>
      <c r="S2750" s="5">
        <v>21.5</v>
      </c>
      <c r="T2750" s="5">
        <v>16</v>
      </c>
      <c r="U2750" s="5">
        <v>0.5</v>
      </c>
      <c r="V2750" s="5">
        <v>1.2</v>
      </c>
      <c r="W2750" s="5">
        <v>4.0000000000000001E-3</v>
      </c>
      <c r="AB2750" s="5">
        <v>4.82</v>
      </c>
      <c r="AD2750" s="5">
        <v>1.7</v>
      </c>
      <c r="AE2750" s="5">
        <v>8.49</v>
      </c>
      <c r="AI2750" s="5">
        <v>0.5</v>
      </c>
      <c r="AJ2750" s="5">
        <v>23.1</v>
      </c>
      <c r="AN2750" s="5">
        <v>2.4500000000000002</v>
      </c>
      <c r="AO2750" s="5">
        <v>0.03</v>
      </c>
      <c r="AS2750" s="5">
        <v>0.35</v>
      </c>
      <c r="AT2750" s="5">
        <v>8.41</v>
      </c>
      <c r="AU2750" s="5">
        <v>2</v>
      </c>
      <c r="AV2750" s="5">
        <v>50.46</v>
      </c>
      <c r="AW2750" s="5">
        <v>3.2799999999999999E-3</v>
      </c>
      <c r="AX2750" s="5">
        <v>0.02</v>
      </c>
      <c r="AY2750" s="5">
        <v>0.02</v>
      </c>
      <c r="BA2750" s="5">
        <v>4.88</v>
      </c>
      <c r="BC2750" s="5">
        <v>1.6999999999999999E-3</v>
      </c>
      <c r="BF2750" s="5">
        <v>10.73</v>
      </c>
      <c r="BH2750" s="5">
        <v>0.1</v>
      </c>
      <c r="BO2750" s="5">
        <v>23.6</v>
      </c>
      <c r="BQ2750" s="5">
        <v>1.85</v>
      </c>
      <c r="BR2750" s="5">
        <v>1.89</v>
      </c>
      <c r="BS2750" s="5">
        <v>0.2</v>
      </c>
      <c r="BT2750" s="5">
        <v>7.3</v>
      </c>
      <c r="BV2750" s="5">
        <v>0.1</v>
      </c>
      <c r="BW2750" s="5">
        <v>0.16</v>
      </c>
      <c r="BX2750" s="5">
        <v>9.6999999999999993</v>
      </c>
      <c r="BY2750" s="5">
        <v>3</v>
      </c>
    </row>
    <row r="2751" spans="1:77" x14ac:dyDescent="0.35">
      <c r="A2751" s="2" t="s">
        <v>363</v>
      </c>
      <c r="B2751" s="3">
        <v>41480</v>
      </c>
      <c r="C2751" s="4">
        <v>26</v>
      </c>
      <c r="G2751" s="5">
        <v>0.12</v>
      </c>
      <c r="H2751" s="5">
        <v>0.01</v>
      </c>
      <c r="M2751" s="5">
        <v>0.7</v>
      </c>
      <c r="Q2751" s="5">
        <v>0.53</v>
      </c>
      <c r="S2751" s="5">
        <v>19.600000000000001</v>
      </c>
      <c r="T2751" s="5">
        <v>10</v>
      </c>
      <c r="V2751" s="5">
        <v>1.1000000000000001</v>
      </c>
      <c r="W2751" s="5">
        <v>2E-3</v>
      </c>
      <c r="AB2751" s="5">
        <v>5.13</v>
      </c>
      <c r="AD2751" s="5">
        <v>1.84</v>
      </c>
      <c r="AE2751" s="5">
        <v>7.56</v>
      </c>
      <c r="AJ2751" s="5">
        <v>21.1</v>
      </c>
      <c r="AN2751" s="5">
        <v>2.1800000000000002</v>
      </c>
      <c r="AO2751" s="5">
        <v>0.03</v>
      </c>
      <c r="AT2751" s="5">
        <v>7.18</v>
      </c>
      <c r="AV2751" s="5">
        <v>48.69</v>
      </c>
      <c r="AW2751" s="5">
        <v>3.2799999999999999E-3</v>
      </c>
      <c r="AX2751" s="5">
        <v>0.02</v>
      </c>
      <c r="AY2751" s="5">
        <v>0.02</v>
      </c>
      <c r="BA2751" s="5">
        <v>4.72</v>
      </c>
      <c r="BF2751" s="5">
        <v>8.3800000000000008</v>
      </c>
      <c r="BH2751" s="5">
        <v>0.11</v>
      </c>
      <c r="BO2751" s="5">
        <v>23.6</v>
      </c>
      <c r="BQ2751" s="5">
        <v>1.67</v>
      </c>
      <c r="BR2751" s="5">
        <v>1.7</v>
      </c>
      <c r="BX2751" s="5">
        <v>9.6999999999999993</v>
      </c>
    </row>
    <row r="2752" spans="1:77" x14ac:dyDescent="0.35">
      <c r="A2752" s="2" t="s">
        <v>363</v>
      </c>
      <c r="B2752" s="3">
        <v>41793</v>
      </c>
      <c r="C2752" s="4">
        <v>25</v>
      </c>
      <c r="G2752" s="5">
        <v>0.14000000000000001</v>
      </c>
      <c r="H2752" s="5">
        <v>0.01</v>
      </c>
      <c r="M2752" s="5">
        <v>0.59</v>
      </c>
      <c r="Q2752" s="5">
        <v>0.51</v>
      </c>
      <c r="S2752" s="5">
        <v>18.399999999999999</v>
      </c>
      <c r="T2752" s="5">
        <v>10</v>
      </c>
      <c r="V2752" s="5">
        <v>1.1000000000000001</v>
      </c>
      <c r="AB2752" s="5">
        <v>5.33</v>
      </c>
      <c r="AD2752" s="5">
        <v>1.56</v>
      </c>
      <c r="AE2752" s="5">
        <v>7.69</v>
      </c>
      <c r="AJ2752" s="5">
        <v>20.5</v>
      </c>
      <c r="AN2752" s="5">
        <v>2.11</v>
      </c>
      <c r="AO2752" s="5">
        <v>0.03</v>
      </c>
      <c r="AT2752" s="5">
        <v>6.95</v>
      </c>
      <c r="AV2752" s="5">
        <v>49.13</v>
      </c>
      <c r="AW2752" s="5">
        <v>3.2799999999999999E-3</v>
      </c>
      <c r="AX2752" s="5">
        <v>0.02</v>
      </c>
      <c r="AY2752" s="5">
        <v>0.02</v>
      </c>
      <c r="BA2752" s="5">
        <v>5.0199999999999996</v>
      </c>
      <c r="BF2752" s="5">
        <v>2.93</v>
      </c>
      <c r="BH2752" s="5">
        <v>0.11</v>
      </c>
      <c r="BO2752" s="5">
        <v>22.1</v>
      </c>
      <c r="BQ2752" s="5">
        <v>1.64</v>
      </c>
      <c r="BR2752" s="5">
        <v>1.62</v>
      </c>
      <c r="BX2752" s="5">
        <v>9.5</v>
      </c>
    </row>
    <row r="2753" spans="1:77" x14ac:dyDescent="0.35">
      <c r="A2753" s="2" t="s">
        <v>363</v>
      </c>
      <c r="B2753" s="3">
        <v>41570</v>
      </c>
      <c r="C2753" s="4">
        <v>25</v>
      </c>
      <c r="G2753" s="5">
        <v>3.0000000000000001E-3</v>
      </c>
      <c r="H2753" s="5">
        <v>0.37</v>
      </c>
      <c r="M2753" s="5">
        <v>0.41</v>
      </c>
      <c r="S2753" s="5">
        <v>86.8</v>
      </c>
      <c r="T2753" s="5">
        <v>19</v>
      </c>
      <c r="V2753" s="5">
        <v>1.8</v>
      </c>
      <c r="W2753" s="5">
        <v>2.06</v>
      </c>
      <c r="AB2753" s="5">
        <v>15.77</v>
      </c>
      <c r="AD2753" s="5">
        <v>7.08</v>
      </c>
      <c r="AE2753" s="5">
        <v>1.96</v>
      </c>
      <c r="AJ2753" s="5">
        <v>49.9</v>
      </c>
      <c r="AN2753" s="5">
        <v>6.64</v>
      </c>
      <c r="AO2753" s="5">
        <v>0.22</v>
      </c>
      <c r="AT2753" s="5">
        <v>12.3</v>
      </c>
      <c r="AV2753" s="5">
        <v>0.22</v>
      </c>
      <c r="AW2753" s="5">
        <v>3.2799999999999999E-3</v>
      </c>
      <c r="AX2753" s="5">
        <v>0.02</v>
      </c>
      <c r="AY2753" s="5">
        <v>0.13</v>
      </c>
      <c r="BA2753" s="5">
        <v>7.34</v>
      </c>
      <c r="BF2753" s="5">
        <v>0.24</v>
      </c>
      <c r="BH2753" s="5">
        <v>4.3499999999999996</v>
      </c>
      <c r="BO2753" s="5">
        <v>16</v>
      </c>
      <c r="BQ2753" s="5">
        <v>5.22</v>
      </c>
      <c r="BR2753" s="5">
        <v>5.6</v>
      </c>
      <c r="BX2753" s="5">
        <v>9.6</v>
      </c>
    </row>
    <row r="2754" spans="1:77" x14ac:dyDescent="0.35">
      <c r="A2754" s="2" t="s">
        <v>397</v>
      </c>
      <c r="B2754" s="3">
        <v>41480</v>
      </c>
      <c r="C2754" s="4">
        <v>27</v>
      </c>
      <c r="G2754" s="5">
        <v>6.0000000000000001E-3</v>
      </c>
      <c r="H2754" s="5">
        <v>0.19</v>
      </c>
      <c r="J2754" s="5">
        <v>5.3</v>
      </c>
      <c r="M2754" s="5">
        <v>0.43</v>
      </c>
      <c r="S2754" s="5">
        <v>64.900000000000006</v>
      </c>
      <c r="T2754" s="5">
        <v>29</v>
      </c>
      <c r="V2754" s="5">
        <v>1.6</v>
      </c>
      <c r="W2754" s="5">
        <v>0.55000000000000004</v>
      </c>
      <c r="AB2754" s="5">
        <v>2.83</v>
      </c>
      <c r="AC2754" s="5">
        <v>100</v>
      </c>
      <c r="AD2754" s="5">
        <v>1.57</v>
      </c>
      <c r="AE2754" s="5">
        <v>3.37</v>
      </c>
      <c r="AJ2754" s="5">
        <v>42.5</v>
      </c>
      <c r="AN2754" s="5">
        <v>4.47</v>
      </c>
      <c r="AO2754" s="5">
        <v>0.11</v>
      </c>
      <c r="AT2754" s="5">
        <v>13.4</v>
      </c>
      <c r="AV2754" s="5">
        <v>6.24</v>
      </c>
      <c r="AW2754" s="5">
        <v>6.8999999999999999E-3</v>
      </c>
      <c r="AX2754" s="5">
        <v>0.16</v>
      </c>
      <c r="AY2754" s="5">
        <v>0.1</v>
      </c>
      <c r="BA2754" s="5">
        <v>6.83</v>
      </c>
      <c r="BF2754" s="5">
        <v>2.87</v>
      </c>
      <c r="BH2754" s="5">
        <v>2.78</v>
      </c>
      <c r="BO2754" s="5">
        <v>26.4</v>
      </c>
      <c r="BQ2754" s="5">
        <v>4.25</v>
      </c>
      <c r="BR2754" s="5">
        <v>4.32</v>
      </c>
      <c r="BX2754" s="5">
        <v>12.4</v>
      </c>
    </row>
    <row r="2755" spans="1:77" x14ac:dyDescent="0.35">
      <c r="A2755" s="2" t="s">
        <v>397</v>
      </c>
      <c r="B2755" s="3">
        <v>31714</v>
      </c>
      <c r="C2755" s="4">
        <v>29</v>
      </c>
      <c r="F2755" s="5">
        <v>0.19</v>
      </c>
      <c r="H2755" s="5">
        <v>0.28000000000000003</v>
      </c>
      <c r="J2755" s="5">
        <v>1</v>
      </c>
      <c r="M2755" s="5">
        <v>0.3</v>
      </c>
      <c r="N2755" s="5">
        <v>0.2</v>
      </c>
      <c r="Q2755" s="5">
        <v>0.03</v>
      </c>
      <c r="S2755" s="5">
        <v>83</v>
      </c>
      <c r="T2755" s="5">
        <v>22</v>
      </c>
      <c r="U2755" s="5">
        <v>0.2</v>
      </c>
      <c r="V2755" s="5">
        <v>2</v>
      </c>
      <c r="W2755" s="5">
        <v>1.5</v>
      </c>
      <c r="AB2755" s="5">
        <v>15.88</v>
      </c>
      <c r="AE2755" s="5">
        <v>1.8</v>
      </c>
      <c r="AI2755" s="5">
        <v>0.8</v>
      </c>
      <c r="AJ2755" s="5">
        <v>48.6</v>
      </c>
      <c r="AN2755" s="5">
        <v>7</v>
      </c>
      <c r="AO2755" s="5">
        <v>0.15</v>
      </c>
      <c r="AT2755" s="5">
        <v>12.1</v>
      </c>
      <c r="AU2755" s="5">
        <v>0.2</v>
      </c>
      <c r="AV2755" s="5">
        <v>0.04</v>
      </c>
      <c r="AW2755" s="5">
        <v>0.02</v>
      </c>
      <c r="AX2755" s="5">
        <v>0.01</v>
      </c>
      <c r="BA2755" s="5">
        <v>7.38</v>
      </c>
      <c r="BC2755" s="5">
        <v>6.0000000000000001E-3</v>
      </c>
      <c r="BE2755" s="5">
        <v>0.3</v>
      </c>
      <c r="BH2755" s="5">
        <v>4.3</v>
      </c>
      <c r="BO2755" s="5">
        <v>11.2</v>
      </c>
      <c r="BX2755" s="5">
        <v>9.6</v>
      </c>
      <c r="BY2755" s="5">
        <v>5.6</v>
      </c>
    </row>
    <row r="2756" spans="1:77" x14ac:dyDescent="0.35">
      <c r="A2756" s="2" t="s">
        <v>397</v>
      </c>
      <c r="B2756" s="3">
        <v>41578</v>
      </c>
      <c r="C2756" s="4">
        <v>32</v>
      </c>
      <c r="G2756" s="5">
        <v>0.01</v>
      </c>
      <c r="H2756" s="5">
        <v>0.19</v>
      </c>
      <c r="J2756" s="5">
        <v>0.6</v>
      </c>
      <c r="M2756" s="5">
        <v>0.18</v>
      </c>
      <c r="N2756" s="5">
        <v>0.2</v>
      </c>
      <c r="Q2756" s="5">
        <v>0.02</v>
      </c>
      <c r="S2756" s="5">
        <v>78.400000000000006</v>
      </c>
      <c r="T2756" s="5">
        <v>25</v>
      </c>
      <c r="U2756" s="5">
        <v>1.5</v>
      </c>
      <c r="V2756" s="5">
        <v>1.9</v>
      </c>
      <c r="W2756" s="5">
        <v>0.3</v>
      </c>
      <c r="AB2756" s="5">
        <v>23.78</v>
      </c>
      <c r="AD2756" s="5">
        <v>3.96</v>
      </c>
      <c r="AE2756" s="5">
        <v>1.08</v>
      </c>
      <c r="AI2756" s="5">
        <v>0.6</v>
      </c>
      <c r="AJ2756" s="5">
        <v>47</v>
      </c>
      <c r="AN2756" s="5">
        <v>5.64</v>
      </c>
      <c r="AO2756" s="5">
        <v>0.09</v>
      </c>
      <c r="AT2756" s="5">
        <v>12</v>
      </c>
      <c r="AU2756" s="5">
        <v>0.5</v>
      </c>
      <c r="AV2756" s="5">
        <v>4.51</v>
      </c>
      <c r="AW2756" s="5">
        <v>3.2799999999999999E-3</v>
      </c>
      <c r="AX2756" s="5">
        <v>0.04</v>
      </c>
      <c r="BA2756" s="5">
        <v>7.55</v>
      </c>
      <c r="BC2756" s="5">
        <v>1.5E-3</v>
      </c>
      <c r="BF2756" s="5">
        <v>2.0699999999999998</v>
      </c>
      <c r="BH2756" s="5">
        <v>2.92</v>
      </c>
      <c r="BO2756" s="5">
        <v>51.2</v>
      </c>
      <c r="BQ2756" s="5">
        <v>4.7699999999999996</v>
      </c>
      <c r="BR2756" s="5">
        <v>4.96</v>
      </c>
      <c r="BX2756" s="5">
        <v>9.1</v>
      </c>
      <c r="BY2756" s="5">
        <v>4.9000000000000004</v>
      </c>
    </row>
    <row r="2757" spans="1:77" x14ac:dyDescent="0.35">
      <c r="A2757" s="2" t="s">
        <v>227</v>
      </c>
      <c r="B2757" s="3">
        <v>41211</v>
      </c>
      <c r="C2757" s="4">
        <v>28</v>
      </c>
      <c r="G2757" s="5">
        <v>1E-3</v>
      </c>
      <c r="H2757" s="5">
        <v>0.13</v>
      </c>
      <c r="M2757" s="5">
        <v>0.16</v>
      </c>
      <c r="S2757" s="5">
        <v>78</v>
      </c>
      <c r="T2757" s="5">
        <v>25</v>
      </c>
      <c r="V2757" s="5">
        <v>1.9</v>
      </c>
      <c r="W2757" s="5">
        <v>0.12</v>
      </c>
      <c r="AB2757" s="5">
        <v>23.65</v>
      </c>
      <c r="AD2757" s="5">
        <v>1.46</v>
      </c>
      <c r="AE2757" s="5">
        <v>1.06</v>
      </c>
      <c r="AJ2757" s="5">
        <v>48.9</v>
      </c>
      <c r="AN2757" s="5">
        <v>5.77</v>
      </c>
      <c r="AO2757" s="5">
        <v>7.0000000000000007E-2</v>
      </c>
      <c r="AT2757" s="5">
        <v>12.8</v>
      </c>
      <c r="AV2757" s="5">
        <v>7.03</v>
      </c>
      <c r="AW2757" s="5">
        <v>3.2799999999999999E-3</v>
      </c>
      <c r="AX2757" s="5">
        <v>0.05</v>
      </c>
      <c r="AY2757" s="5">
        <v>0.02</v>
      </c>
      <c r="BA2757" s="5">
        <v>7.48</v>
      </c>
      <c r="BF2757" s="5">
        <v>1.52</v>
      </c>
      <c r="BH2757" s="5">
        <v>2.87</v>
      </c>
      <c r="BO2757" s="5">
        <v>57.9</v>
      </c>
      <c r="BQ2757" s="5">
        <v>4.9000000000000004</v>
      </c>
      <c r="BR2757" s="5">
        <v>4.97</v>
      </c>
      <c r="BS2757" s="5">
        <v>0.2</v>
      </c>
      <c r="BT2757" s="5">
        <v>34</v>
      </c>
      <c r="BV2757" s="5">
        <v>0.34</v>
      </c>
      <c r="BX2757" s="5">
        <v>9.4</v>
      </c>
    </row>
    <row r="2758" spans="1:77" x14ac:dyDescent="0.35">
      <c r="A2758" s="2" t="s">
        <v>227</v>
      </c>
      <c r="B2758" s="3">
        <v>40878</v>
      </c>
      <c r="C2758" s="4">
        <v>25</v>
      </c>
      <c r="G2758" s="5">
        <v>1E-3</v>
      </c>
      <c r="H2758" s="5">
        <v>0.19</v>
      </c>
      <c r="M2758" s="5">
        <v>0.14000000000000001</v>
      </c>
      <c r="S2758" s="5">
        <v>82.6</v>
      </c>
      <c r="T2758" s="5">
        <v>26</v>
      </c>
      <c r="V2758" s="5">
        <v>2.2000000000000002</v>
      </c>
      <c r="W2758" s="5">
        <v>0.22</v>
      </c>
      <c r="AB2758" s="5">
        <v>23.51</v>
      </c>
      <c r="AD2758" s="5">
        <v>7.19</v>
      </c>
      <c r="AE2758" s="5">
        <v>1.07</v>
      </c>
      <c r="AJ2758" s="5">
        <v>48.1</v>
      </c>
      <c r="AN2758" s="5">
        <v>6.43</v>
      </c>
      <c r="AO2758" s="5">
        <v>0.09</v>
      </c>
      <c r="AT2758" s="5">
        <v>13.3</v>
      </c>
      <c r="AV2758" s="5">
        <v>2.64</v>
      </c>
      <c r="AW2758" s="5">
        <v>3.2799999999999999E-3</v>
      </c>
      <c r="AX2758" s="5">
        <v>0.05</v>
      </c>
      <c r="BA2758" s="5">
        <v>7.5</v>
      </c>
      <c r="BF2758" s="5">
        <v>3.54</v>
      </c>
      <c r="BH2758" s="5">
        <v>3.11</v>
      </c>
      <c r="BO2758" s="5">
        <v>49.4</v>
      </c>
      <c r="BQ2758" s="5">
        <v>4.92</v>
      </c>
      <c r="BR2758" s="5">
        <v>5.28</v>
      </c>
      <c r="BT2758" s="5">
        <v>36</v>
      </c>
      <c r="BX2758" s="5">
        <v>9.5</v>
      </c>
    </row>
    <row r="2759" spans="1:77" x14ac:dyDescent="0.35">
      <c r="A2759" s="2" t="s">
        <v>227</v>
      </c>
      <c r="B2759" s="3">
        <v>40484</v>
      </c>
      <c r="C2759" s="4">
        <v>35</v>
      </c>
      <c r="G2759" s="5">
        <v>0.11</v>
      </c>
      <c r="H2759" s="5">
        <v>0.16</v>
      </c>
      <c r="J2759" s="5">
        <v>0.7</v>
      </c>
      <c r="M2759" s="5">
        <v>0.15</v>
      </c>
      <c r="N2759" s="5">
        <v>0.2</v>
      </c>
      <c r="Q2759" s="5">
        <v>0.02</v>
      </c>
      <c r="S2759" s="5">
        <v>86.1</v>
      </c>
      <c r="T2759" s="5">
        <v>23</v>
      </c>
      <c r="U2759" s="5">
        <v>0.3</v>
      </c>
      <c r="V2759" s="5">
        <v>2</v>
      </c>
      <c r="W2759" s="5">
        <v>0.22</v>
      </c>
      <c r="AB2759" s="5">
        <v>23.82</v>
      </c>
      <c r="AD2759" s="5">
        <v>11.7</v>
      </c>
      <c r="AE2759" s="5">
        <v>1.06</v>
      </c>
      <c r="AI2759" s="5">
        <v>0.5</v>
      </c>
      <c r="AJ2759" s="5">
        <v>46.6</v>
      </c>
      <c r="AN2759" s="5">
        <v>5.74</v>
      </c>
      <c r="AO2759" s="5">
        <v>0.08</v>
      </c>
      <c r="AS2759" s="5">
        <v>0.43</v>
      </c>
      <c r="AT2759" s="5">
        <v>13.3</v>
      </c>
      <c r="AU2759" s="5">
        <v>0.5</v>
      </c>
      <c r="AV2759" s="5">
        <v>3.46</v>
      </c>
      <c r="AW2759" s="5">
        <v>3.2799999999999999E-3</v>
      </c>
      <c r="AX2759" s="5">
        <v>0.05</v>
      </c>
      <c r="BA2759" s="5">
        <v>7.52</v>
      </c>
      <c r="BC2759" s="5">
        <v>1E-3</v>
      </c>
      <c r="BE2759" s="5">
        <v>2.2999999999999998</v>
      </c>
      <c r="BF2759" s="5">
        <v>1.79</v>
      </c>
      <c r="BH2759" s="5">
        <v>3.01</v>
      </c>
      <c r="BO2759" s="5">
        <v>52.7</v>
      </c>
      <c r="BQ2759" s="5">
        <v>4.8099999999999996</v>
      </c>
      <c r="BR2759" s="5">
        <v>5.41</v>
      </c>
      <c r="BW2759" s="5">
        <v>0.63</v>
      </c>
      <c r="BX2759" s="5">
        <v>9.4</v>
      </c>
      <c r="BY2759" s="5">
        <v>0.6</v>
      </c>
    </row>
    <row r="2760" spans="1:77" x14ac:dyDescent="0.35">
      <c r="A2760" s="2" t="s">
        <v>227</v>
      </c>
      <c r="B2760" s="3">
        <v>40070</v>
      </c>
      <c r="C2760" s="4">
        <v>22</v>
      </c>
      <c r="G2760" s="5">
        <v>3.0000000000000001E-3</v>
      </c>
      <c r="H2760" s="5">
        <v>0.17</v>
      </c>
      <c r="M2760" s="5">
        <v>0.14000000000000001</v>
      </c>
      <c r="S2760" s="5">
        <v>78.8</v>
      </c>
      <c r="T2760" s="5">
        <v>23</v>
      </c>
      <c r="V2760" s="5">
        <v>1.8</v>
      </c>
      <c r="W2760" s="5">
        <v>0.17</v>
      </c>
      <c r="AB2760" s="5">
        <v>23.77</v>
      </c>
      <c r="AD2760" s="5">
        <v>5.0199999999999996</v>
      </c>
      <c r="AE2760" s="5">
        <v>1.2</v>
      </c>
      <c r="AJ2760" s="5">
        <v>46.1</v>
      </c>
      <c r="AN2760" s="5">
        <v>5.78</v>
      </c>
      <c r="AO2760" s="5">
        <v>0.08</v>
      </c>
      <c r="AT2760" s="5">
        <v>13.7</v>
      </c>
      <c r="AV2760" s="5">
        <v>3.92</v>
      </c>
      <c r="AW2760" s="5">
        <v>3.2799999999999999E-3</v>
      </c>
      <c r="AX2760" s="5">
        <v>0.05</v>
      </c>
      <c r="BA2760" s="5">
        <v>7.55</v>
      </c>
      <c r="BF2760" s="5">
        <v>2.35</v>
      </c>
      <c r="BH2760" s="5">
        <v>2.96</v>
      </c>
      <c r="BO2760" s="5">
        <v>54.6</v>
      </c>
      <c r="BX2760" s="5">
        <v>9.4</v>
      </c>
    </row>
    <row r="2761" spans="1:77" x14ac:dyDescent="0.35">
      <c r="A2761" s="2" t="s">
        <v>227</v>
      </c>
      <c r="B2761" s="3">
        <v>41480</v>
      </c>
      <c r="C2761" s="4">
        <v>25</v>
      </c>
      <c r="G2761" s="5">
        <v>0.6</v>
      </c>
      <c r="H2761" s="5">
        <v>0.01</v>
      </c>
      <c r="M2761" s="5">
        <v>0.66</v>
      </c>
      <c r="S2761" s="5">
        <v>9.42</v>
      </c>
      <c r="T2761" s="5">
        <v>33</v>
      </c>
      <c r="V2761" s="5">
        <v>1.8</v>
      </c>
      <c r="W2761" s="5">
        <v>3.0000000000000001E-3</v>
      </c>
      <c r="AB2761" s="5">
        <v>5.43</v>
      </c>
      <c r="AD2761" s="5">
        <v>0.38</v>
      </c>
      <c r="AE2761" s="5">
        <v>3.2</v>
      </c>
      <c r="AJ2761" s="5">
        <v>21.5</v>
      </c>
      <c r="AN2761" s="5">
        <v>2.99</v>
      </c>
      <c r="AO2761" s="5">
        <v>0.16</v>
      </c>
      <c r="AT2761" s="5">
        <v>20.3</v>
      </c>
      <c r="AV2761" s="5">
        <v>21.33</v>
      </c>
      <c r="AW2761" s="5">
        <v>3.2799999999999999E-3</v>
      </c>
      <c r="AX2761" s="5">
        <v>0.01</v>
      </c>
      <c r="AY2761" s="5">
        <v>0.02</v>
      </c>
      <c r="BA2761" s="5">
        <v>4.6399999999999997</v>
      </c>
      <c r="BF2761" s="5">
        <v>3.35</v>
      </c>
      <c r="BH2761" s="5">
        <v>0.09</v>
      </c>
      <c r="BO2761" s="5">
        <v>20.100000000000001</v>
      </c>
      <c r="BQ2761" s="5">
        <v>1.78</v>
      </c>
      <c r="BR2761" s="5">
        <v>1.78</v>
      </c>
      <c r="BX2761" s="5">
        <v>9.1999999999999993</v>
      </c>
    </row>
    <row r="2762" spans="1:77" x14ac:dyDescent="0.35">
      <c r="A2762" s="2" t="s">
        <v>227</v>
      </c>
      <c r="B2762" s="3">
        <v>41766</v>
      </c>
      <c r="C2762" s="4">
        <v>25</v>
      </c>
      <c r="G2762" s="5">
        <v>0.5</v>
      </c>
      <c r="H2762" s="5">
        <v>0.01</v>
      </c>
      <c r="M2762" s="5">
        <v>0.64</v>
      </c>
      <c r="S2762" s="5">
        <v>8.3000000000000007</v>
      </c>
      <c r="T2762" s="5">
        <v>25</v>
      </c>
      <c r="V2762" s="5">
        <v>2</v>
      </c>
      <c r="W2762" s="5">
        <v>2E-3</v>
      </c>
      <c r="AB2762" s="5">
        <v>5.68</v>
      </c>
      <c r="AD2762" s="5">
        <v>1.54</v>
      </c>
      <c r="AE2762" s="5">
        <v>3.01</v>
      </c>
      <c r="AJ2762" s="5">
        <v>19.21</v>
      </c>
      <c r="AN2762" s="5">
        <v>2.78</v>
      </c>
      <c r="AO2762" s="5">
        <v>0.17</v>
      </c>
      <c r="AT2762" s="5">
        <v>18.3</v>
      </c>
      <c r="AV2762" s="5">
        <v>17.48</v>
      </c>
      <c r="AW2762" s="5">
        <v>3.2799999999999999E-3</v>
      </c>
      <c r="AX2762" s="5">
        <v>0.01</v>
      </c>
      <c r="AY2762" s="5">
        <v>0.02</v>
      </c>
      <c r="BA2762" s="5">
        <v>5.28</v>
      </c>
      <c r="BF2762" s="5">
        <v>1.71</v>
      </c>
      <c r="BH2762" s="5">
        <v>0.12</v>
      </c>
      <c r="BO2762" s="5">
        <v>24.1</v>
      </c>
      <c r="BQ2762" s="5">
        <v>1.61</v>
      </c>
      <c r="BR2762" s="5">
        <v>1.58</v>
      </c>
      <c r="BX2762" s="5">
        <v>9.3000000000000007</v>
      </c>
    </row>
    <row r="2763" spans="1:77" x14ac:dyDescent="0.35">
      <c r="A2763" s="2" t="s">
        <v>227</v>
      </c>
      <c r="B2763" s="3">
        <v>38847</v>
      </c>
      <c r="C2763" s="4">
        <v>31</v>
      </c>
      <c r="F2763" s="5">
        <v>0.02</v>
      </c>
      <c r="H2763" s="5">
        <v>0.15</v>
      </c>
      <c r="J2763" s="5">
        <v>5</v>
      </c>
      <c r="M2763" s="5">
        <v>0.2</v>
      </c>
      <c r="N2763" s="5">
        <v>2.5</v>
      </c>
      <c r="Q2763" s="5">
        <v>1</v>
      </c>
      <c r="S2763" s="5">
        <v>66.05</v>
      </c>
      <c r="T2763" s="5">
        <v>20</v>
      </c>
      <c r="U2763" s="5">
        <v>5</v>
      </c>
      <c r="V2763" s="5">
        <v>2.2999999999999998</v>
      </c>
      <c r="W2763" s="5">
        <v>0.12</v>
      </c>
      <c r="AD2763" s="5">
        <v>-1.83</v>
      </c>
      <c r="AE2763" s="5">
        <v>1</v>
      </c>
      <c r="AI2763" s="5">
        <v>10</v>
      </c>
      <c r="AJ2763" s="5">
        <v>42</v>
      </c>
      <c r="AN2763" s="5">
        <v>4.54</v>
      </c>
      <c r="AO2763" s="5">
        <v>7.0000000000000007E-2</v>
      </c>
      <c r="AT2763" s="5">
        <v>10.8</v>
      </c>
      <c r="AU2763" s="5">
        <v>2</v>
      </c>
      <c r="AV2763" s="5">
        <v>4.1100000000000003</v>
      </c>
      <c r="AW2763" s="5">
        <v>0.02</v>
      </c>
      <c r="AX2763" s="5">
        <v>0.15</v>
      </c>
      <c r="BA2763" s="5">
        <v>7.51</v>
      </c>
      <c r="BC2763" s="5">
        <v>0.1</v>
      </c>
      <c r="BE2763" s="5">
        <v>2.7</v>
      </c>
      <c r="BH2763" s="5">
        <v>2.5299999999999998</v>
      </c>
      <c r="BO2763" s="5">
        <v>52</v>
      </c>
      <c r="BQ2763" s="5">
        <v>4.25</v>
      </c>
      <c r="BR2763" s="5">
        <v>4.18</v>
      </c>
      <c r="BX2763" s="5">
        <v>9.4</v>
      </c>
      <c r="BY2763" s="5">
        <v>10</v>
      </c>
    </row>
    <row r="2764" spans="1:77" x14ac:dyDescent="0.35">
      <c r="A2764" s="2" t="s">
        <v>227</v>
      </c>
      <c r="B2764" s="3">
        <v>38693</v>
      </c>
      <c r="C2764" s="4">
        <v>33</v>
      </c>
      <c r="F2764" s="5">
        <v>0.02</v>
      </c>
      <c r="H2764" s="5">
        <v>0.13</v>
      </c>
      <c r="J2764" s="5">
        <v>1</v>
      </c>
      <c r="M2764" s="5">
        <v>0.2</v>
      </c>
      <c r="N2764" s="5">
        <v>2</v>
      </c>
      <c r="Q2764" s="5">
        <v>0.5</v>
      </c>
      <c r="S2764" s="5">
        <v>60</v>
      </c>
      <c r="T2764" s="5">
        <v>20</v>
      </c>
      <c r="U2764" s="5">
        <v>1</v>
      </c>
      <c r="V2764" s="5">
        <v>2.2000000000000002</v>
      </c>
      <c r="W2764" s="5">
        <v>0.05</v>
      </c>
      <c r="AB2764" s="5">
        <v>23.86</v>
      </c>
      <c r="AD2764" s="5">
        <v>-0.2</v>
      </c>
      <c r="AE2764" s="5">
        <v>0.9</v>
      </c>
      <c r="AI2764" s="5">
        <v>1</v>
      </c>
      <c r="AJ2764" s="5">
        <v>26.4</v>
      </c>
      <c r="AN2764" s="5">
        <v>4</v>
      </c>
      <c r="AO2764" s="5">
        <v>0.02</v>
      </c>
      <c r="AT2764" s="5">
        <v>11.2</v>
      </c>
      <c r="AU2764" s="5">
        <v>1</v>
      </c>
      <c r="AV2764" s="5">
        <v>4.2</v>
      </c>
      <c r="AW2764" s="5">
        <v>0.03</v>
      </c>
      <c r="AX2764" s="5">
        <v>0.03</v>
      </c>
      <c r="BA2764" s="5">
        <v>7.4</v>
      </c>
      <c r="BC2764" s="5">
        <v>0.1</v>
      </c>
      <c r="BE2764" s="5">
        <v>1</v>
      </c>
      <c r="BH2764" s="5">
        <v>2.2000000000000002</v>
      </c>
      <c r="BI2764" s="5">
        <v>0.1</v>
      </c>
      <c r="BO2764" s="5">
        <v>49</v>
      </c>
      <c r="BQ2764" s="5">
        <v>-3.85</v>
      </c>
      <c r="BR2764" s="5">
        <v>3.84</v>
      </c>
      <c r="BX2764" s="5">
        <v>9.1999999999999993</v>
      </c>
      <c r="BY2764" s="5">
        <v>5</v>
      </c>
    </row>
    <row r="2765" spans="1:77" x14ac:dyDescent="0.35">
      <c r="A2765" s="2" t="s">
        <v>227</v>
      </c>
      <c r="B2765" s="3">
        <v>42334</v>
      </c>
      <c r="C2765" s="4">
        <v>23</v>
      </c>
      <c r="G2765" s="5">
        <v>1E-3</v>
      </c>
      <c r="H2765" s="5">
        <v>0.14000000000000001</v>
      </c>
      <c r="M2765" s="5">
        <v>0.19</v>
      </c>
      <c r="S2765" s="5">
        <v>78.5</v>
      </c>
      <c r="T2765" s="5">
        <v>26</v>
      </c>
      <c r="V2765" s="5">
        <v>1.8</v>
      </c>
      <c r="W2765" s="5">
        <v>0.16</v>
      </c>
      <c r="AB2765" s="5">
        <v>23.96</v>
      </c>
      <c r="AC2765" s="5">
        <v>10</v>
      </c>
      <c r="AD2765" s="5">
        <v>0.52</v>
      </c>
      <c r="AE2765" s="5">
        <v>0.98</v>
      </c>
      <c r="AN2765" s="5">
        <v>6.04</v>
      </c>
      <c r="AO2765" s="5">
        <v>0.06</v>
      </c>
      <c r="AT2765" s="5">
        <v>13.2</v>
      </c>
      <c r="AV2765" s="5">
        <v>2.6</v>
      </c>
      <c r="AW2765" s="5">
        <v>6.8999999999999999E-3</v>
      </c>
      <c r="AX2765" s="5">
        <v>0.03</v>
      </c>
      <c r="BA2765" s="5">
        <v>7.47</v>
      </c>
      <c r="BH2765" s="5">
        <v>3.06</v>
      </c>
      <c r="BO2765" s="5">
        <v>56.2</v>
      </c>
      <c r="BQ2765" s="5">
        <v>5.01</v>
      </c>
      <c r="BR2765" s="5">
        <v>5.03</v>
      </c>
      <c r="BX2765" s="5">
        <v>9.4</v>
      </c>
    </row>
    <row r="2766" spans="1:77" x14ac:dyDescent="0.35">
      <c r="A2766" s="2" t="s">
        <v>227</v>
      </c>
      <c r="B2766" s="3">
        <v>41793</v>
      </c>
      <c r="C2766" s="4">
        <v>26</v>
      </c>
      <c r="G2766" s="5">
        <v>3.0000000000000001E-3</v>
      </c>
      <c r="H2766" s="5">
        <v>0.13</v>
      </c>
      <c r="J2766" s="5">
        <v>3.8</v>
      </c>
      <c r="M2766" s="5">
        <v>0.33</v>
      </c>
      <c r="S2766" s="5">
        <v>66.099999999999994</v>
      </c>
      <c r="T2766" s="5">
        <v>39</v>
      </c>
      <c r="V2766" s="5">
        <v>3</v>
      </c>
      <c r="W2766" s="5">
        <v>0.4</v>
      </c>
      <c r="AB2766" s="5">
        <v>2.85</v>
      </c>
      <c r="AD2766" s="5">
        <v>4.9000000000000004</v>
      </c>
      <c r="AE2766" s="5">
        <v>3.74</v>
      </c>
      <c r="AJ2766" s="5">
        <v>46</v>
      </c>
      <c r="AN2766" s="5">
        <v>4.32</v>
      </c>
      <c r="AO2766" s="5">
        <v>0.1</v>
      </c>
      <c r="AT2766" s="5">
        <v>14.4</v>
      </c>
      <c r="AV2766" s="5">
        <v>5.93</v>
      </c>
      <c r="AW2766" s="5">
        <v>3.2799999999999999E-3</v>
      </c>
      <c r="AX2766" s="5">
        <v>0.15</v>
      </c>
      <c r="AY2766" s="5">
        <v>0.4</v>
      </c>
      <c r="BA2766" s="5">
        <v>6.85</v>
      </c>
      <c r="BF2766" s="5">
        <v>1.25</v>
      </c>
      <c r="BH2766" s="5">
        <v>2.82</v>
      </c>
      <c r="BO2766" s="5">
        <v>29.3</v>
      </c>
      <c r="BQ2766" s="5">
        <v>4.63</v>
      </c>
      <c r="BR2766" s="5">
        <v>4.41</v>
      </c>
      <c r="BX2766" s="5">
        <v>11</v>
      </c>
    </row>
    <row r="2767" spans="1:77" x14ac:dyDescent="0.35">
      <c r="A2767" s="2" t="s">
        <v>227</v>
      </c>
      <c r="B2767" s="3">
        <v>38686</v>
      </c>
      <c r="C2767" s="4">
        <v>33</v>
      </c>
      <c r="F2767" s="5">
        <v>0.02</v>
      </c>
      <c r="H2767" s="5">
        <v>0.59</v>
      </c>
      <c r="J2767" s="5">
        <v>1</v>
      </c>
      <c r="M2767" s="5">
        <v>0.3</v>
      </c>
      <c r="N2767" s="5">
        <v>2</v>
      </c>
      <c r="Q2767" s="5">
        <v>0.5</v>
      </c>
      <c r="S2767" s="5">
        <v>120</v>
      </c>
      <c r="T2767" s="5">
        <v>51</v>
      </c>
      <c r="U2767" s="5">
        <v>1</v>
      </c>
      <c r="V2767" s="5">
        <v>7</v>
      </c>
      <c r="W2767" s="5">
        <v>6.7</v>
      </c>
      <c r="AB2767" s="5">
        <v>8.1300000000000008</v>
      </c>
      <c r="AD2767" s="5">
        <v>1.59</v>
      </c>
      <c r="AE2767" s="5">
        <v>3.3</v>
      </c>
      <c r="AI2767" s="5">
        <v>1</v>
      </c>
      <c r="AJ2767" s="5">
        <v>69.900000000000006</v>
      </c>
      <c r="AN2767" s="5">
        <v>8.6</v>
      </c>
      <c r="AO2767" s="5">
        <v>0.3</v>
      </c>
      <c r="AT2767" s="5">
        <v>23.5</v>
      </c>
      <c r="AU2767" s="5">
        <v>1</v>
      </c>
      <c r="AV2767" s="5">
        <v>0.84</v>
      </c>
      <c r="AW2767" s="5">
        <v>0.03</v>
      </c>
      <c r="AX2767" s="5">
        <v>0.36</v>
      </c>
      <c r="BA2767" s="5">
        <v>7.2</v>
      </c>
      <c r="BC2767" s="5">
        <v>0.1</v>
      </c>
      <c r="BE2767" s="5">
        <v>0.5</v>
      </c>
      <c r="BH2767" s="5">
        <v>5.5</v>
      </c>
      <c r="BI2767" s="5">
        <v>0.1</v>
      </c>
      <c r="BO2767" s="5">
        <v>48</v>
      </c>
      <c r="BQ2767" s="5">
        <v>-7.95</v>
      </c>
      <c r="BR2767" s="5">
        <v>8.08</v>
      </c>
      <c r="BX2767" s="5">
        <v>10.199999999999999</v>
      </c>
      <c r="BY2767" s="5">
        <v>5</v>
      </c>
    </row>
    <row r="2768" spans="1:77" x14ac:dyDescent="0.35">
      <c r="A2768" s="2" t="s">
        <v>227</v>
      </c>
      <c r="B2768" s="3">
        <v>41199</v>
      </c>
      <c r="C2768" s="4">
        <v>38</v>
      </c>
      <c r="G2768" s="5">
        <v>0.02</v>
      </c>
      <c r="H2768" s="5">
        <v>0.2</v>
      </c>
      <c r="J2768" s="5">
        <v>7.2</v>
      </c>
      <c r="M2768" s="5">
        <v>0.81</v>
      </c>
      <c r="N2768" s="5">
        <v>0.2</v>
      </c>
      <c r="Q2768" s="5">
        <v>0.04</v>
      </c>
      <c r="S2768" s="5">
        <v>86.9</v>
      </c>
      <c r="T2768" s="5">
        <v>40</v>
      </c>
      <c r="U2768" s="5">
        <v>1</v>
      </c>
      <c r="V2768" s="5">
        <v>3.6</v>
      </c>
      <c r="W2768" s="5">
        <v>1.38</v>
      </c>
      <c r="AB2768" s="5">
        <v>2.91</v>
      </c>
      <c r="AD2768" s="5">
        <v>5.99</v>
      </c>
      <c r="AE2768" s="5">
        <v>4.28</v>
      </c>
      <c r="AI2768" s="5">
        <v>1</v>
      </c>
      <c r="AJ2768" s="5">
        <v>51.6</v>
      </c>
      <c r="AN2768" s="5">
        <v>5.54</v>
      </c>
      <c r="AO2768" s="5">
        <v>0.15</v>
      </c>
      <c r="AS2768" s="5">
        <v>0.94</v>
      </c>
      <c r="AT2768" s="5">
        <v>17.600000000000001</v>
      </c>
      <c r="AU2768" s="5">
        <v>1</v>
      </c>
      <c r="AV2768" s="5">
        <v>10</v>
      </c>
      <c r="AW2768" s="5">
        <v>7.5500000000000003E-3</v>
      </c>
      <c r="AX2768" s="5">
        <v>0.21</v>
      </c>
      <c r="AY2768" s="5">
        <v>0.17</v>
      </c>
      <c r="BA2768" s="5">
        <v>6.86</v>
      </c>
      <c r="BC2768" s="5">
        <v>1.4E-3</v>
      </c>
      <c r="BF2768" s="5">
        <v>1.1200000000000001</v>
      </c>
      <c r="BH2768" s="5">
        <v>3.28</v>
      </c>
      <c r="BO2768" s="5">
        <v>40.799999999999997</v>
      </c>
      <c r="BQ2768" s="5">
        <v>5.43</v>
      </c>
      <c r="BR2768" s="5">
        <v>5.76</v>
      </c>
      <c r="BS2768" s="5">
        <v>0.2</v>
      </c>
      <c r="BT2768" s="5">
        <v>46</v>
      </c>
      <c r="BV2768" s="5">
        <v>0.35</v>
      </c>
      <c r="BW2768" s="5">
        <v>0.8</v>
      </c>
      <c r="BX2768" s="5">
        <v>12.6</v>
      </c>
      <c r="BY2768" s="5">
        <v>7</v>
      </c>
    </row>
    <row r="2769" spans="1:77" x14ac:dyDescent="0.35">
      <c r="A2769" s="2" t="s">
        <v>227</v>
      </c>
      <c r="B2769" s="3">
        <v>40681</v>
      </c>
      <c r="C2769" s="4">
        <v>26</v>
      </c>
      <c r="G2769" s="5">
        <v>2E-3</v>
      </c>
      <c r="H2769" s="5">
        <v>0.14000000000000001</v>
      </c>
      <c r="J2769" s="5">
        <v>4.3</v>
      </c>
      <c r="M2769" s="5">
        <v>0.43</v>
      </c>
      <c r="S2769" s="5">
        <v>77.099999999999994</v>
      </c>
      <c r="T2769" s="5">
        <v>52</v>
      </c>
      <c r="V2769" s="5">
        <v>3</v>
      </c>
      <c r="W2769" s="5">
        <v>0.67</v>
      </c>
      <c r="AB2769" s="5">
        <v>2.88</v>
      </c>
      <c r="AD2769" s="5">
        <v>3.89</v>
      </c>
      <c r="AE2769" s="5">
        <v>3.7</v>
      </c>
      <c r="AJ2769" s="5">
        <v>49.4</v>
      </c>
      <c r="AN2769" s="5">
        <v>5.26</v>
      </c>
      <c r="AO2769" s="5">
        <v>0.15</v>
      </c>
      <c r="AT2769" s="5">
        <v>21.7</v>
      </c>
      <c r="AV2769" s="5">
        <v>6.86</v>
      </c>
      <c r="AW2769" s="5">
        <v>3.2799999999999999E-3</v>
      </c>
      <c r="AX2769" s="5">
        <v>0.15</v>
      </c>
      <c r="BA2769" s="5">
        <v>6.74</v>
      </c>
      <c r="BF2769" s="5">
        <v>1.84</v>
      </c>
      <c r="BH2769" s="5">
        <v>2.89</v>
      </c>
      <c r="BO2769" s="5">
        <v>33.200000000000003</v>
      </c>
      <c r="BQ2769" s="5">
        <v>5.16</v>
      </c>
      <c r="BR2769" s="5">
        <v>5.37</v>
      </c>
      <c r="BT2769" s="5">
        <v>34</v>
      </c>
      <c r="BX2769" s="5">
        <v>10.8</v>
      </c>
    </row>
    <row r="2770" spans="1:77" x14ac:dyDescent="0.35">
      <c r="A2770" s="2" t="s">
        <v>227</v>
      </c>
      <c r="B2770" s="3">
        <v>40323</v>
      </c>
      <c r="C2770" s="4">
        <v>25</v>
      </c>
      <c r="G2770" s="5">
        <v>1E-3</v>
      </c>
      <c r="H2770" s="5">
        <v>0.14000000000000001</v>
      </c>
      <c r="J2770" s="5">
        <v>3.6</v>
      </c>
      <c r="M2770" s="5">
        <v>0.4</v>
      </c>
      <c r="S2770" s="5">
        <v>68.5</v>
      </c>
      <c r="T2770" s="5">
        <v>28</v>
      </c>
      <c r="V2770" s="5">
        <v>2.7</v>
      </c>
      <c r="W2770" s="5">
        <v>0.41</v>
      </c>
      <c r="AB2770" s="5">
        <v>2.76</v>
      </c>
      <c r="AD2770" s="5">
        <v>1.72</v>
      </c>
      <c r="AE2770" s="5">
        <v>3.85</v>
      </c>
      <c r="AJ2770" s="5">
        <v>42</v>
      </c>
      <c r="AN2770" s="5">
        <v>4.6100000000000003</v>
      </c>
      <c r="AO2770" s="5">
        <v>0.13</v>
      </c>
      <c r="AT2770" s="5">
        <v>10.3</v>
      </c>
      <c r="AV2770" s="5">
        <v>7.21</v>
      </c>
      <c r="AW2770" s="5">
        <v>5.5799999999999999E-3</v>
      </c>
      <c r="AX2770" s="5">
        <v>0.15</v>
      </c>
      <c r="BA2770" s="5">
        <v>6.81</v>
      </c>
      <c r="BF2770" s="5">
        <v>2.41</v>
      </c>
      <c r="BH2770" s="5">
        <v>2.7</v>
      </c>
      <c r="BO2770" s="5">
        <v>33.299999999999997</v>
      </c>
      <c r="BQ2770" s="5">
        <v>4.3</v>
      </c>
      <c r="BR2770" s="5">
        <v>4.38</v>
      </c>
      <c r="BX2770" s="5">
        <v>11</v>
      </c>
    </row>
    <row r="2771" spans="1:77" x14ac:dyDescent="0.35">
      <c r="A2771" s="2" t="s">
        <v>227</v>
      </c>
      <c r="B2771" s="3">
        <v>40281</v>
      </c>
      <c r="C2771" s="4">
        <v>24</v>
      </c>
      <c r="G2771" s="5">
        <v>3.0000000000000001E-3</v>
      </c>
      <c r="H2771" s="5">
        <v>0.15</v>
      </c>
      <c r="M2771" s="5">
        <v>0.4</v>
      </c>
      <c r="S2771" s="5">
        <v>74</v>
      </c>
      <c r="T2771" s="5">
        <v>32</v>
      </c>
      <c r="V2771" s="5">
        <v>2.9</v>
      </c>
      <c r="W2771" s="5">
        <v>0.47</v>
      </c>
      <c r="AB2771" s="5">
        <v>2.82</v>
      </c>
      <c r="AD2771" s="5">
        <v>5.37</v>
      </c>
      <c r="AE2771" s="5">
        <v>4.5599999999999996</v>
      </c>
      <c r="AJ2771" s="5">
        <v>44</v>
      </c>
      <c r="AN2771" s="5">
        <v>4.8</v>
      </c>
      <c r="AO2771" s="5">
        <v>0.1</v>
      </c>
      <c r="AT2771" s="5">
        <v>14</v>
      </c>
      <c r="AV2771" s="5">
        <v>8.67</v>
      </c>
      <c r="AW2771" s="5">
        <v>6.8999999999999999E-3</v>
      </c>
      <c r="AX2771" s="5">
        <v>0.16</v>
      </c>
      <c r="BA2771" s="5">
        <v>6.83</v>
      </c>
      <c r="BF2771" s="5">
        <v>2.75</v>
      </c>
      <c r="BH2771" s="5">
        <v>2.79</v>
      </c>
      <c r="BO2771" s="5">
        <v>36.5</v>
      </c>
      <c r="BQ2771" s="5">
        <v>4.5999999999999996</v>
      </c>
      <c r="BR2771" s="5">
        <v>4.8499999999999996</v>
      </c>
      <c r="BX2771" s="5">
        <v>10.3</v>
      </c>
    </row>
    <row r="2772" spans="1:77" x14ac:dyDescent="0.35">
      <c r="A2772" s="2" t="s">
        <v>227</v>
      </c>
      <c r="B2772" s="3">
        <v>39939</v>
      </c>
      <c r="C2772" s="4">
        <v>31</v>
      </c>
      <c r="G2772" s="5">
        <v>8.9999999999999993E-3</v>
      </c>
      <c r="H2772" s="5">
        <v>0.15</v>
      </c>
      <c r="J2772" s="5">
        <v>4.0999999999999996</v>
      </c>
      <c r="M2772" s="5">
        <v>0.49</v>
      </c>
      <c r="N2772" s="5">
        <v>0.2</v>
      </c>
      <c r="Q2772" s="5">
        <v>0.02</v>
      </c>
      <c r="S2772" s="5">
        <v>74.599999999999994</v>
      </c>
      <c r="T2772" s="5">
        <v>32</v>
      </c>
      <c r="U2772" s="5">
        <v>0.3</v>
      </c>
      <c r="V2772" s="5">
        <v>3</v>
      </c>
      <c r="W2772" s="5">
        <v>0.43</v>
      </c>
      <c r="AB2772" s="5">
        <v>2.58</v>
      </c>
      <c r="AD2772" s="5">
        <v>1.25</v>
      </c>
      <c r="AE2772" s="5">
        <v>3.86</v>
      </c>
      <c r="AI2772" s="5">
        <v>0.5</v>
      </c>
      <c r="AJ2772" s="5">
        <v>46.3</v>
      </c>
      <c r="AN2772" s="5">
        <v>4.59</v>
      </c>
      <c r="AO2772" s="5">
        <v>0.11</v>
      </c>
      <c r="AT2772" s="5">
        <v>13.2</v>
      </c>
      <c r="AU2772" s="5">
        <v>0.5</v>
      </c>
      <c r="AV2772" s="5">
        <v>8.67</v>
      </c>
      <c r="AW2772" s="5">
        <v>3.6099999999999999E-3</v>
      </c>
      <c r="AX2772" s="5">
        <v>0.06</v>
      </c>
      <c r="BA2772" s="5">
        <v>6.81</v>
      </c>
      <c r="BC2772" s="5">
        <v>1E-3</v>
      </c>
      <c r="BF2772" s="5">
        <v>1.64</v>
      </c>
      <c r="BH2772" s="5">
        <v>3.02</v>
      </c>
      <c r="BO2772" s="5">
        <v>31.7</v>
      </c>
      <c r="BW2772" s="5">
        <v>0.5</v>
      </c>
      <c r="BX2772" s="5">
        <v>11</v>
      </c>
      <c r="BY2772" s="5">
        <v>5.5</v>
      </c>
    </row>
    <row r="2773" spans="1:77" x14ac:dyDescent="0.35">
      <c r="A2773" s="2" t="s">
        <v>227</v>
      </c>
      <c r="B2773" s="3">
        <v>42110</v>
      </c>
      <c r="C2773" s="4">
        <v>33</v>
      </c>
      <c r="G2773" s="5">
        <v>1.31</v>
      </c>
      <c r="H2773" s="5">
        <v>0.01</v>
      </c>
      <c r="J2773" s="5">
        <v>0.2</v>
      </c>
      <c r="M2773" s="5">
        <v>0.75</v>
      </c>
      <c r="N2773" s="5">
        <v>0.2</v>
      </c>
      <c r="Q2773" s="5">
        <v>0.57999999999999996</v>
      </c>
      <c r="S2773" s="5">
        <v>9.0399999999999991</v>
      </c>
      <c r="T2773" s="5">
        <v>26</v>
      </c>
      <c r="U2773" s="5">
        <v>0.2</v>
      </c>
      <c r="V2773" s="5">
        <v>2</v>
      </c>
      <c r="W2773" s="5">
        <v>7.0000000000000001E-3</v>
      </c>
      <c r="AB2773" s="5">
        <v>5.2</v>
      </c>
      <c r="AC2773" s="5">
        <v>10</v>
      </c>
      <c r="AD2773" s="5">
        <v>3.29</v>
      </c>
      <c r="AE2773" s="5">
        <v>3.21</v>
      </c>
      <c r="AI2773" s="5">
        <v>0.5</v>
      </c>
      <c r="AJ2773" s="5">
        <v>21.5</v>
      </c>
      <c r="AN2773" s="5">
        <v>3</v>
      </c>
      <c r="AO2773" s="5">
        <v>0.17</v>
      </c>
      <c r="AT2773" s="5">
        <v>18.399999999999999</v>
      </c>
      <c r="AU2773" s="5">
        <v>1.6</v>
      </c>
      <c r="AV2773" s="5">
        <v>22</v>
      </c>
      <c r="AW2773" s="5">
        <v>3.2799999999999999E-3</v>
      </c>
      <c r="AX2773" s="5">
        <v>0.01</v>
      </c>
      <c r="BA2773" s="5">
        <v>4.88</v>
      </c>
      <c r="BC2773" s="5">
        <v>1.1000000000000001E-3</v>
      </c>
      <c r="BF2773" s="5">
        <v>4.41</v>
      </c>
      <c r="BH2773" s="5">
        <v>0.1</v>
      </c>
      <c r="BO2773" s="5">
        <v>29.6</v>
      </c>
      <c r="BQ2773" s="5">
        <v>1.8</v>
      </c>
      <c r="BR2773" s="5">
        <v>1.75</v>
      </c>
      <c r="BX2773" s="5">
        <v>9.8000000000000007</v>
      </c>
      <c r="BY2773" s="5">
        <v>2.1</v>
      </c>
    </row>
    <row r="2774" spans="1:77" x14ac:dyDescent="0.35">
      <c r="A2774" s="2" t="s">
        <v>227</v>
      </c>
      <c r="B2774" s="3">
        <v>35439</v>
      </c>
      <c r="C2774" s="4">
        <v>26</v>
      </c>
      <c r="F2774" s="5">
        <v>2E-3</v>
      </c>
      <c r="G2774" s="5">
        <v>2E-3</v>
      </c>
      <c r="H2774" s="5">
        <v>0.01</v>
      </c>
      <c r="J2774" s="5">
        <v>3.1</v>
      </c>
      <c r="N2774" s="5">
        <v>1</v>
      </c>
      <c r="Q2774" s="5">
        <v>0.2</v>
      </c>
      <c r="T2774" s="5">
        <v>17</v>
      </c>
      <c r="U2774" s="5">
        <v>1</v>
      </c>
      <c r="V2774" s="5">
        <v>1</v>
      </c>
      <c r="W2774" s="5">
        <v>0.42</v>
      </c>
      <c r="AB2774" s="5">
        <v>8.3800000000000008</v>
      </c>
      <c r="AI2774" s="5">
        <v>1</v>
      </c>
      <c r="AJ2774" s="5">
        <v>34.4</v>
      </c>
      <c r="AN2774" s="5">
        <v>1.8</v>
      </c>
      <c r="AO2774" s="5">
        <v>0.09</v>
      </c>
      <c r="AU2774" s="5">
        <v>1</v>
      </c>
      <c r="AV2774" s="5">
        <v>0.22</v>
      </c>
      <c r="AW2774" s="5">
        <v>3.2845000000000001E-3</v>
      </c>
      <c r="AX2774" s="5">
        <v>0.08</v>
      </c>
      <c r="AZ2774" s="5">
        <v>0.03</v>
      </c>
      <c r="BA2774" s="5">
        <v>7.68</v>
      </c>
      <c r="BC2774" s="5">
        <v>1E-3</v>
      </c>
      <c r="BE2774" s="5">
        <v>0.3</v>
      </c>
      <c r="BO2774" s="5">
        <v>45.6</v>
      </c>
      <c r="BX2774" s="5">
        <v>8.1</v>
      </c>
      <c r="BY2774" s="5">
        <v>5</v>
      </c>
    </row>
    <row r="2775" spans="1:77" x14ac:dyDescent="0.35">
      <c r="A2775" s="2" t="s">
        <v>227</v>
      </c>
      <c r="B2775" s="3">
        <v>38834</v>
      </c>
      <c r="C2775" s="4">
        <v>31</v>
      </c>
      <c r="F2775" s="5">
        <v>0.02</v>
      </c>
      <c r="H2775" s="5">
        <v>2.87</v>
      </c>
      <c r="J2775" s="5">
        <v>5</v>
      </c>
      <c r="M2775" s="5">
        <v>1.01</v>
      </c>
      <c r="N2775" s="5">
        <v>10</v>
      </c>
      <c r="Q2775" s="5">
        <v>1</v>
      </c>
      <c r="S2775" s="5">
        <v>71.069999999999993</v>
      </c>
      <c r="T2775" s="5">
        <v>26</v>
      </c>
      <c r="U2775" s="5">
        <v>5</v>
      </c>
      <c r="V2775" s="5">
        <v>3.5</v>
      </c>
      <c r="W2775" s="5">
        <v>0.34</v>
      </c>
      <c r="AD2775" s="5">
        <v>3.38</v>
      </c>
      <c r="AE2775" s="5">
        <v>6.62</v>
      </c>
      <c r="AI2775" s="5">
        <v>10</v>
      </c>
      <c r="AJ2775" s="5">
        <v>46.1</v>
      </c>
      <c r="AN2775" s="5">
        <v>4.1100000000000003</v>
      </c>
      <c r="AO2775" s="5">
        <v>0.08</v>
      </c>
      <c r="AT2775" s="5">
        <v>12</v>
      </c>
      <c r="AU2775" s="5">
        <v>10</v>
      </c>
      <c r="AV2775" s="5">
        <v>17.79</v>
      </c>
      <c r="AW2775" s="5">
        <v>0.02</v>
      </c>
      <c r="AX2775" s="5">
        <v>0.09</v>
      </c>
      <c r="BA2775" s="5">
        <v>7.06</v>
      </c>
      <c r="BC2775" s="5">
        <v>0.1</v>
      </c>
      <c r="BE2775" s="5">
        <v>3.2</v>
      </c>
      <c r="BH2775" s="5">
        <v>2.78</v>
      </c>
      <c r="BO2775" s="5">
        <v>38</v>
      </c>
      <c r="BQ2775" s="5">
        <v>4.59</v>
      </c>
      <c r="BR2775" s="5">
        <v>4.75</v>
      </c>
      <c r="BX2775" s="5">
        <v>10.199999999999999</v>
      </c>
      <c r="BY2775" s="5">
        <v>10</v>
      </c>
    </row>
    <row r="2776" spans="1:77" x14ac:dyDescent="0.35">
      <c r="A2776" s="2" t="s">
        <v>227</v>
      </c>
      <c r="B2776" s="3">
        <v>38689</v>
      </c>
      <c r="C2776" s="4">
        <v>33</v>
      </c>
      <c r="F2776" s="5">
        <v>0.02</v>
      </c>
      <c r="H2776" s="5">
        <v>0.15</v>
      </c>
      <c r="J2776" s="5">
        <v>1</v>
      </c>
      <c r="M2776" s="5">
        <v>0.3</v>
      </c>
      <c r="N2776" s="5">
        <v>2</v>
      </c>
      <c r="Q2776" s="5">
        <v>0.5</v>
      </c>
      <c r="S2776" s="5">
        <v>75.400000000000006</v>
      </c>
      <c r="T2776" s="5">
        <v>26</v>
      </c>
      <c r="U2776" s="5">
        <v>1</v>
      </c>
      <c r="V2776" s="5">
        <v>4</v>
      </c>
      <c r="W2776" s="5">
        <v>0.5</v>
      </c>
      <c r="AB2776" s="5">
        <v>2.9</v>
      </c>
      <c r="AD2776" s="5">
        <v>1.1000000000000001</v>
      </c>
      <c r="AE2776" s="5">
        <v>5.0999999999999996</v>
      </c>
      <c r="AI2776" s="5">
        <v>1</v>
      </c>
      <c r="AJ2776" s="5">
        <v>49</v>
      </c>
      <c r="AN2776" s="5">
        <v>4.8</v>
      </c>
      <c r="AO2776" s="5">
        <v>0.09</v>
      </c>
      <c r="AT2776" s="5">
        <v>10.6</v>
      </c>
      <c r="AU2776" s="5">
        <v>1</v>
      </c>
      <c r="AV2776" s="5">
        <v>23.46</v>
      </c>
      <c r="AW2776" s="5">
        <v>0.03</v>
      </c>
      <c r="AX2776" s="5">
        <v>0.12</v>
      </c>
      <c r="BA2776" s="5">
        <v>6.9</v>
      </c>
      <c r="BC2776" s="5">
        <v>0.1</v>
      </c>
      <c r="BE2776" s="5">
        <v>1.5</v>
      </c>
      <c r="BH2776" s="5">
        <v>2.8</v>
      </c>
      <c r="BI2776" s="5">
        <v>0.1</v>
      </c>
      <c r="BO2776" s="5">
        <v>39</v>
      </c>
      <c r="BQ2776" s="5">
        <v>-4.72</v>
      </c>
      <c r="BR2776" s="5">
        <v>4.7699999999999996</v>
      </c>
      <c r="BX2776" s="5">
        <v>12.1</v>
      </c>
      <c r="BY2776" s="5">
        <v>5</v>
      </c>
    </row>
    <row r="2777" spans="1:77" x14ac:dyDescent="0.35">
      <c r="A2777" s="2" t="s">
        <v>227</v>
      </c>
      <c r="B2777" s="3">
        <v>32482</v>
      </c>
      <c r="C2777" s="4">
        <v>28</v>
      </c>
      <c r="F2777" s="5">
        <v>1E-3</v>
      </c>
      <c r="H2777" s="5">
        <v>0.11</v>
      </c>
      <c r="J2777" s="5">
        <v>0.6</v>
      </c>
      <c r="M2777" s="5">
        <v>0.24</v>
      </c>
      <c r="N2777" s="5">
        <v>0.2</v>
      </c>
      <c r="Q2777" s="5">
        <v>0.05</v>
      </c>
      <c r="S2777" s="5">
        <v>106</v>
      </c>
      <c r="T2777" s="5">
        <v>17.600000000000001</v>
      </c>
      <c r="U2777" s="5">
        <v>0.1</v>
      </c>
      <c r="V2777" s="5">
        <v>2</v>
      </c>
      <c r="W2777" s="5">
        <v>0.19</v>
      </c>
      <c r="AB2777" s="5">
        <v>8.1300000000000008</v>
      </c>
      <c r="AE2777" s="5">
        <v>1.3</v>
      </c>
      <c r="AI2777" s="5">
        <v>0.5</v>
      </c>
      <c r="AJ2777" s="5">
        <v>58.5</v>
      </c>
      <c r="AN2777" s="5">
        <v>7.2</v>
      </c>
      <c r="AO2777" s="5">
        <v>0.13</v>
      </c>
      <c r="AT2777" s="5">
        <v>16</v>
      </c>
      <c r="AU2777" s="5">
        <v>0.8</v>
      </c>
      <c r="AV2777" s="5">
        <v>7.39</v>
      </c>
      <c r="AW2777" s="5">
        <v>0.32</v>
      </c>
      <c r="AX2777" s="5">
        <v>1.53</v>
      </c>
      <c r="BA2777" s="5">
        <v>7.01</v>
      </c>
      <c r="BE2777" s="5">
        <v>0.8</v>
      </c>
      <c r="BH2777" s="5">
        <v>4.1100000000000003</v>
      </c>
      <c r="BO2777" s="5">
        <v>72.8</v>
      </c>
      <c r="BX2777" s="5">
        <v>8.8000000000000007</v>
      </c>
      <c r="BY2777" s="5">
        <v>1.2</v>
      </c>
    </row>
    <row r="2778" spans="1:77" x14ac:dyDescent="0.35">
      <c r="A2778" s="2" t="s">
        <v>227</v>
      </c>
      <c r="B2778" s="3">
        <v>42109</v>
      </c>
      <c r="C2778" s="4">
        <v>33</v>
      </c>
      <c r="G2778" s="5">
        <v>8.0000000000000002E-3</v>
      </c>
      <c r="H2778" s="5">
        <v>0.15</v>
      </c>
      <c r="J2778" s="5">
        <v>3.5</v>
      </c>
      <c r="M2778" s="5">
        <v>0.27</v>
      </c>
      <c r="N2778" s="5">
        <v>0.2</v>
      </c>
      <c r="Q2778" s="5">
        <v>0.02</v>
      </c>
      <c r="S2778" s="5">
        <v>62.7</v>
      </c>
      <c r="T2778" s="5">
        <v>25</v>
      </c>
      <c r="U2778" s="5">
        <v>0.2</v>
      </c>
      <c r="V2778" s="5">
        <v>3.5</v>
      </c>
      <c r="W2778" s="5">
        <v>0.32</v>
      </c>
      <c r="AB2778" s="5">
        <v>2.65</v>
      </c>
      <c r="AC2778" s="5">
        <v>10</v>
      </c>
      <c r="AD2778" s="5">
        <v>0.57999999999999996</v>
      </c>
      <c r="AE2778" s="5">
        <v>4.45</v>
      </c>
      <c r="AI2778" s="5">
        <v>0.5</v>
      </c>
      <c r="AJ2778" s="5">
        <v>42.3</v>
      </c>
      <c r="AN2778" s="5">
        <v>4.18</v>
      </c>
      <c r="AO2778" s="5">
        <v>0.08</v>
      </c>
      <c r="AT2778" s="5">
        <v>14.2</v>
      </c>
      <c r="AU2778" s="5">
        <v>0.5</v>
      </c>
      <c r="AV2778" s="5">
        <v>7.96</v>
      </c>
      <c r="AW2778" s="5">
        <v>3.6099999999999999E-3</v>
      </c>
      <c r="AX2778" s="5">
        <v>0.13</v>
      </c>
      <c r="BA2778" s="5">
        <v>7</v>
      </c>
      <c r="BC2778" s="5">
        <v>4.7000000000000002E-3</v>
      </c>
      <c r="BF2778" s="5">
        <v>3.53</v>
      </c>
      <c r="BH2778" s="5">
        <v>2.76</v>
      </c>
      <c r="BO2778" s="5">
        <v>29.4</v>
      </c>
      <c r="BQ2778" s="5">
        <v>4.21</v>
      </c>
      <c r="BR2778" s="5">
        <v>4.2300000000000004</v>
      </c>
      <c r="BX2778" s="5">
        <v>10.8</v>
      </c>
      <c r="BY2778" s="5">
        <v>2</v>
      </c>
    </row>
    <row r="2779" spans="1:77" x14ac:dyDescent="0.35">
      <c r="A2779" s="2" t="s">
        <v>227</v>
      </c>
      <c r="B2779" s="3">
        <v>38692</v>
      </c>
      <c r="C2779" s="4">
        <v>33</v>
      </c>
      <c r="F2779" s="5">
        <v>0.54</v>
      </c>
      <c r="H2779" s="5">
        <v>0.03</v>
      </c>
      <c r="J2779" s="5">
        <v>1</v>
      </c>
      <c r="M2779" s="5">
        <v>0.3</v>
      </c>
      <c r="N2779" s="5">
        <v>2</v>
      </c>
      <c r="Q2779" s="5">
        <v>0.5</v>
      </c>
      <c r="S2779" s="5">
        <v>8.5</v>
      </c>
      <c r="T2779" s="5">
        <v>12</v>
      </c>
      <c r="U2779" s="5">
        <v>1</v>
      </c>
      <c r="V2779" s="5">
        <v>1</v>
      </c>
      <c r="W2779" s="5">
        <v>0.01</v>
      </c>
      <c r="AB2779" s="5">
        <v>5.95</v>
      </c>
      <c r="AD2779" s="5">
        <v>1.62</v>
      </c>
      <c r="AE2779" s="5">
        <v>1.4</v>
      </c>
      <c r="AI2779" s="5">
        <v>1</v>
      </c>
      <c r="AJ2779" s="5">
        <v>11.7</v>
      </c>
      <c r="AN2779" s="5">
        <v>3.5</v>
      </c>
      <c r="AO2779" s="5">
        <v>0.12</v>
      </c>
      <c r="AT2779" s="5">
        <v>13.5</v>
      </c>
      <c r="AU2779" s="5">
        <v>1</v>
      </c>
      <c r="AV2779" s="5">
        <v>45.59</v>
      </c>
      <c r="AW2779" s="5">
        <v>0.03</v>
      </c>
      <c r="AX2779" s="5">
        <v>0.03</v>
      </c>
      <c r="BA2779" s="5">
        <v>4.9000000000000004</v>
      </c>
      <c r="BC2779" s="5">
        <v>0.1</v>
      </c>
      <c r="BE2779" s="5">
        <v>7.3</v>
      </c>
      <c r="BH2779" s="5">
        <v>0.1</v>
      </c>
      <c r="BI2779" s="5">
        <v>0.1</v>
      </c>
      <c r="BO2779" s="5">
        <v>7</v>
      </c>
      <c r="BQ2779" s="5">
        <v>-1.31</v>
      </c>
      <c r="BR2779" s="5">
        <v>1.34</v>
      </c>
      <c r="BX2779" s="5">
        <v>9.3000000000000007</v>
      </c>
      <c r="BY2779" s="5">
        <v>7</v>
      </c>
    </row>
    <row r="2780" spans="1:77" x14ac:dyDescent="0.35">
      <c r="A2780" s="2" t="s">
        <v>227</v>
      </c>
      <c r="B2780" s="3">
        <v>40114</v>
      </c>
      <c r="C2780" s="4">
        <v>23</v>
      </c>
      <c r="F2780" s="5">
        <v>0.01</v>
      </c>
      <c r="H2780" s="5">
        <v>0.18</v>
      </c>
      <c r="M2780" s="5">
        <v>0.3</v>
      </c>
      <c r="S2780" s="5">
        <v>122</v>
      </c>
      <c r="T2780" s="5">
        <v>31</v>
      </c>
      <c r="V2780" s="5">
        <v>0.14000000000000001</v>
      </c>
      <c r="W2780" s="5">
        <v>0.66</v>
      </c>
      <c r="AD2780" s="5">
        <v>1.9</v>
      </c>
      <c r="AE2780" s="5">
        <v>1.8</v>
      </c>
      <c r="AJ2780" s="5">
        <v>69.8</v>
      </c>
      <c r="AN2780" s="5">
        <v>9.1</v>
      </c>
      <c r="AO2780" s="5">
        <v>0.23</v>
      </c>
      <c r="AT2780" s="5">
        <v>17</v>
      </c>
      <c r="AV2780" s="5">
        <v>0.78</v>
      </c>
      <c r="AW2780" s="5">
        <v>7.0000000000000007E-2</v>
      </c>
      <c r="AX2780" s="5">
        <v>0.1</v>
      </c>
      <c r="BA2780" s="5">
        <v>7.3</v>
      </c>
      <c r="BE2780" s="5">
        <v>0.3</v>
      </c>
      <c r="BH2780" s="5">
        <v>4.8</v>
      </c>
      <c r="BO2780" s="5">
        <v>89.8</v>
      </c>
      <c r="BQ2780" s="5">
        <v>7.5</v>
      </c>
      <c r="BR2780" s="5">
        <v>7.7</v>
      </c>
      <c r="BX2780" s="5">
        <v>9.3000000000000007</v>
      </c>
    </row>
    <row r="2781" spans="1:77" x14ac:dyDescent="0.35">
      <c r="A2781" s="2" t="s">
        <v>227</v>
      </c>
      <c r="B2781" s="3">
        <v>41260</v>
      </c>
      <c r="C2781" s="4">
        <v>38</v>
      </c>
      <c r="G2781" s="5">
        <v>8.0000000000000002E-3</v>
      </c>
      <c r="H2781" s="5">
        <v>0.28000000000000003</v>
      </c>
      <c r="J2781" s="5">
        <v>0.2</v>
      </c>
      <c r="M2781" s="5">
        <v>0.16</v>
      </c>
      <c r="N2781" s="5">
        <v>0.2</v>
      </c>
      <c r="Q2781" s="5">
        <v>0.02</v>
      </c>
      <c r="S2781" s="5">
        <v>72</v>
      </c>
      <c r="T2781" s="5">
        <v>27</v>
      </c>
      <c r="U2781" s="5">
        <v>0.2</v>
      </c>
      <c r="V2781" s="5">
        <v>1.5</v>
      </c>
      <c r="W2781" s="5">
        <v>1.1299999999999999</v>
      </c>
      <c r="AB2781" s="5">
        <v>1.19</v>
      </c>
      <c r="AD2781" s="5">
        <v>2.8</v>
      </c>
      <c r="AE2781" s="5">
        <v>1.46</v>
      </c>
      <c r="AI2781" s="5">
        <v>0.5</v>
      </c>
      <c r="AJ2781" s="5">
        <v>44.4</v>
      </c>
      <c r="AN2781" s="5">
        <v>5.89</v>
      </c>
      <c r="AO2781" s="5">
        <v>0.15</v>
      </c>
      <c r="AS2781" s="5">
        <v>0.59</v>
      </c>
      <c r="AT2781" s="5">
        <v>13.7</v>
      </c>
      <c r="AU2781" s="5">
        <v>0.5</v>
      </c>
      <c r="AV2781" s="5">
        <v>0.22</v>
      </c>
      <c r="AW2781" s="5">
        <v>3.2799999999999999E-3</v>
      </c>
      <c r="AX2781" s="5">
        <v>0.04</v>
      </c>
      <c r="AY2781" s="5">
        <v>0.12</v>
      </c>
      <c r="BA2781" s="5">
        <v>7.65</v>
      </c>
      <c r="BC2781" s="5">
        <v>1E-3</v>
      </c>
      <c r="BF2781" s="5">
        <v>0.67</v>
      </c>
      <c r="BH2781" s="5">
        <v>3.32</v>
      </c>
      <c r="BO2781" s="5">
        <v>27.8</v>
      </c>
      <c r="BQ2781" s="5">
        <v>4.66</v>
      </c>
      <c r="BR2781" s="5">
        <v>4.79</v>
      </c>
      <c r="BS2781" s="5">
        <v>0.2</v>
      </c>
      <c r="BT2781" s="5">
        <v>38</v>
      </c>
      <c r="BV2781" s="5">
        <v>0.1</v>
      </c>
      <c r="BW2781" s="5">
        <v>0.1</v>
      </c>
      <c r="BX2781" s="5">
        <v>9.6999999999999993</v>
      </c>
      <c r="BY2781" s="5">
        <v>0.5</v>
      </c>
    </row>
    <row r="2782" spans="1:77" x14ac:dyDescent="0.35">
      <c r="A2782" s="2" t="s">
        <v>227</v>
      </c>
      <c r="B2782" s="3">
        <v>41585</v>
      </c>
      <c r="C2782" s="4">
        <v>25</v>
      </c>
      <c r="G2782" s="5">
        <v>8.0000000000000002E-3</v>
      </c>
      <c r="H2782" s="5">
        <v>0.25</v>
      </c>
      <c r="M2782" s="5">
        <v>0.17</v>
      </c>
      <c r="S2782" s="5">
        <v>70.099999999999994</v>
      </c>
      <c r="T2782" s="5">
        <v>23</v>
      </c>
      <c r="V2782" s="5">
        <v>1.6</v>
      </c>
      <c r="W2782" s="5">
        <v>1.2</v>
      </c>
      <c r="AB2782" s="5">
        <v>1.37</v>
      </c>
      <c r="AD2782" s="5">
        <v>2.5299999999999998</v>
      </c>
      <c r="AE2782" s="5">
        <v>1.4</v>
      </c>
      <c r="AJ2782" s="5">
        <v>44.5</v>
      </c>
      <c r="AN2782" s="5">
        <v>5.72</v>
      </c>
      <c r="AO2782" s="5">
        <v>0.16</v>
      </c>
      <c r="AT2782" s="5">
        <v>13.8</v>
      </c>
      <c r="AV2782" s="5">
        <v>0.22</v>
      </c>
      <c r="AW2782" s="5">
        <v>3.2799999999999999E-3</v>
      </c>
      <c r="AX2782" s="5">
        <v>0.03</v>
      </c>
      <c r="AY2782" s="5">
        <v>0.14000000000000001</v>
      </c>
      <c r="BA2782" s="5">
        <v>7.71</v>
      </c>
      <c r="BF2782" s="5">
        <v>1.37</v>
      </c>
      <c r="BH2782" s="5">
        <v>3.34</v>
      </c>
      <c r="BO2782" s="5">
        <v>28</v>
      </c>
      <c r="BQ2782" s="5">
        <v>4.57</v>
      </c>
      <c r="BR2782" s="5">
        <v>4.6900000000000004</v>
      </c>
      <c r="BX2782" s="5">
        <v>9.6</v>
      </c>
    </row>
    <row r="2783" spans="1:77" x14ac:dyDescent="0.35">
      <c r="A2783" s="2" t="s">
        <v>85</v>
      </c>
      <c r="B2783" s="3">
        <v>41890</v>
      </c>
      <c r="C2783" s="4">
        <v>25</v>
      </c>
      <c r="G2783" s="5">
        <v>4.0000000000000001E-3</v>
      </c>
      <c r="H2783" s="5">
        <v>0.27</v>
      </c>
      <c r="M2783" s="5">
        <v>0.14000000000000001</v>
      </c>
      <c r="S2783" s="5">
        <v>73.099999999999994</v>
      </c>
      <c r="T2783" s="5">
        <v>24</v>
      </c>
      <c r="V2783" s="5">
        <v>1.7</v>
      </c>
      <c r="W2783" s="5">
        <v>1.1599999999999999</v>
      </c>
      <c r="AB2783" s="5">
        <v>1.85</v>
      </c>
      <c r="AD2783" s="5">
        <v>4.76</v>
      </c>
      <c r="AE2783" s="5">
        <v>1.44</v>
      </c>
      <c r="AJ2783" s="5">
        <v>44.5</v>
      </c>
      <c r="AN2783" s="5">
        <v>6.07</v>
      </c>
      <c r="AO2783" s="5">
        <v>0.16</v>
      </c>
      <c r="AT2783" s="5">
        <v>14</v>
      </c>
      <c r="AV2783" s="5">
        <v>0.22</v>
      </c>
      <c r="AW2783" s="5">
        <v>3.2799999999999999E-3</v>
      </c>
      <c r="AX2783" s="5">
        <v>0.03</v>
      </c>
      <c r="AY2783" s="5">
        <v>0.11</v>
      </c>
      <c r="BA2783" s="5">
        <v>7.74</v>
      </c>
      <c r="BF2783" s="5">
        <v>0.1</v>
      </c>
      <c r="BH2783" s="5">
        <v>3.36</v>
      </c>
      <c r="BO2783" s="5">
        <v>29.4</v>
      </c>
      <c r="BQ2783" s="5">
        <v>4.6500000000000004</v>
      </c>
      <c r="BR2783" s="5">
        <v>4.88</v>
      </c>
      <c r="BX2783" s="5">
        <v>9.6</v>
      </c>
    </row>
    <row r="2784" spans="1:77" x14ac:dyDescent="0.35">
      <c r="A2784" s="2" t="s">
        <v>85</v>
      </c>
      <c r="B2784" s="3">
        <v>42278</v>
      </c>
      <c r="C2784" s="4">
        <v>31</v>
      </c>
      <c r="G2784" s="5">
        <v>4.0000000000000001E-3</v>
      </c>
      <c r="H2784" s="5">
        <v>0.26</v>
      </c>
      <c r="J2784" s="5">
        <v>0.2</v>
      </c>
      <c r="M2784" s="5">
        <v>0.18</v>
      </c>
      <c r="N2784" s="5">
        <v>0.2</v>
      </c>
      <c r="Q2784" s="5">
        <v>0.02</v>
      </c>
      <c r="S2784" s="5">
        <v>72.099999999999994</v>
      </c>
      <c r="T2784" s="5">
        <v>25</v>
      </c>
      <c r="U2784" s="5">
        <v>0.2</v>
      </c>
      <c r="V2784" s="5">
        <v>1.6</v>
      </c>
      <c r="W2784" s="5">
        <v>1.1399999999999999</v>
      </c>
      <c r="AB2784" s="5">
        <v>1.86</v>
      </c>
      <c r="AC2784" s="5">
        <v>10</v>
      </c>
      <c r="AD2784" s="5">
        <v>0.54</v>
      </c>
      <c r="AE2784" s="5">
        <v>1.53</v>
      </c>
      <c r="AI2784" s="5">
        <v>0.5</v>
      </c>
      <c r="AN2784" s="5">
        <v>6.07</v>
      </c>
      <c r="AO2784" s="5">
        <v>0.14000000000000001</v>
      </c>
      <c r="AT2784" s="5">
        <v>14.1</v>
      </c>
      <c r="AU2784" s="5">
        <v>0.5</v>
      </c>
      <c r="AV2784" s="5">
        <v>0.22</v>
      </c>
      <c r="AW2784" s="5">
        <v>3.9399999999999999E-3</v>
      </c>
      <c r="AX2784" s="5">
        <v>0.03</v>
      </c>
      <c r="BA2784" s="5">
        <v>7.55</v>
      </c>
      <c r="BC2784" s="5">
        <v>6.4999999999999997E-3</v>
      </c>
      <c r="BH2784" s="5">
        <v>3.51</v>
      </c>
      <c r="BO2784" s="5">
        <v>28.3</v>
      </c>
      <c r="BQ2784" s="5">
        <v>4.8099999999999996</v>
      </c>
      <c r="BR2784" s="5">
        <v>4.83</v>
      </c>
      <c r="BX2784" s="5">
        <v>9.8000000000000007</v>
      </c>
      <c r="BY2784" s="5">
        <v>0.5</v>
      </c>
    </row>
    <row r="2785" spans="1:77" x14ac:dyDescent="0.35">
      <c r="A2785" s="2" t="s">
        <v>85</v>
      </c>
      <c r="B2785" s="3">
        <v>35397</v>
      </c>
      <c r="C2785" s="4">
        <v>21</v>
      </c>
      <c r="F2785" s="5">
        <v>0.16</v>
      </c>
      <c r="H2785" s="5">
        <v>0.32</v>
      </c>
      <c r="M2785" s="5">
        <v>0.05</v>
      </c>
      <c r="S2785" s="5">
        <v>5.2</v>
      </c>
      <c r="T2785" s="5">
        <v>27</v>
      </c>
      <c r="V2785" s="5">
        <v>57</v>
      </c>
      <c r="W2785" s="5">
        <v>0.09</v>
      </c>
      <c r="AB2785" s="5">
        <v>3</v>
      </c>
      <c r="AE2785" s="5">
        <v>3.8</v>
      </c>
      <c r="AJ2785" s="5">
        <v>48.9</v>
      </c>
      <c r="AN2785" s="5">
        <v>0.94</v>
      </c>
      <c r="AO2785" s="5">
        <v>0.02</v>
      </c>
      <c r="AT2785" s="5">
        <v>100</v>
      </c>
      <c r="AV2785" s="5">
        <v>0.44</v>
      </c>
      <c r="AW2785" s="5">
        <v>6.5690000000000002E-3</v>
      </c>
      <c r="AX2785" s="5">
        <v>2.29</v>
      </c>
      <c r="BA2785" s="5">
        <v>7.75</v>
      </c>
      <c r="BE2785" s="5">
        <v>1.2</v>
      </c>
      <c r="BH2785" s="5">
        <v>4.3</v>
      </c>
      <c r="BO2785" s="5">
        <v>3</v>
      </c>
      <c r="BX2785" s="5">
        <v>11.8</v>
      </c>
    </row>
    <row r="2786" spans="1:77" x14ac:dyDescent="0.35">
      <c r="A2786" s="2" t="s">
        <v>85</v>
      </c>
      <c r="B2786" s="3">
        <v>41890</v>
      </c>
      <c r="C2786" s="4">
        <v>24</v>
      </c>
      <c r="G2786" s="5">
        <v>0.13</v>
      </c>
      <c r="H2786" s="5">
        <v>0.44</v>
      </c>
      <c r="M2786" s="5">
        <v>0</v>
      </c>
      <c r="S2786" s="5">
        <v>4.22</v>
      </c>
      <c r="T2786" s="5">
        <v>29</v>
      </c>
      <c r="V2786" s="5">
        <v>46</v>
      </c>
      <c r="W2786" s="5">
        <v>0.08</v>
      </c>
      <c r="AB2786" s="5">
        <v>3.57</v>
      </c>
      <c r="AD2786" s="5">
        <v>45.28</v>
      </c>
      <c r="AE2786" s="5">
        <v>2.98</v>
      </c>
      <c r="AJ2786" s="5">
        <v>47.8</v>
      </c>
      <c r="AN2786" s="5">
        <v>0.7</v>
      </c>
      <c r="AO2786" s="5">
        <v>0.03</v>
      </c>
      <c r="AT2786" s="5">
        <v>109</v>
      </c>
      <c r="AV2786" s="5">
        <v>0.22</v>
      </c>
      <c r="AX2786" s="5">
        <v>1.07</v>
      </c>
      <c r="AY2786" s="5">
        <v>0.31</v>
      </c>
      <c r="BA2786" s="5">
        <v>8.6300000000000008</v>
      </c>
      <c r="BF2786" s="5">
        <v>0.1</v>
      </c>
      <c r="BH2786" s="5">
        <v>4.53</v>
      </c>
      <c r="BO2786" s="5">
        <v>132</v>
      </c>
      <c r="BQ2786" s="5">
        <v>8.1300000000000008</v>
      </c>
      <c r="BR2786" s="5">
        <v>5.13</v>
      </c>
      <c r="BX2786" s="5">
        <v>12</v>
      </c>
    </row>
    <row r="2787" spans="1:77" x14ac:dyDescent="0.35">
      <c r="A2787" s="2" t="s">
        <v>85</v>
      </c>
      <c r="B2787" s="3">
        <v>36788</v>
      </c>
      <c r="C2787" s="4">
        <v>21</v>
      </c>
      <c r="F2787" s="5">
        <v>2E-3</v>
      </c>
      <c r="H2787" s="5">
        <v>0.15</v>
      </c>
      <c r="M2787" s="5">
        <v>0.43</v>
      </c>
      <c r="O2787" s="5">
        <v>45</v>
      </c>
      <c r="S2787" s="5">
        <v>111</v>
      </c>
      <c r="T2787" s="5">
        <v>32</v>
      </c>
      <c r="V2787" s="5">
        <v>1.6</v>
      </c>
      <c r="AB2787" s="5">
        <v>8.92</v>
      </c>
      <c r="AE2787" s="5">
        <v>1.46</v>
      </c>
      <c r="AJ2787" s="5">
        <v>64.7</v>
      </c>
      <c r="AN2787" s="5">
        <v>8.35</v>
      </c>
      <c r="AT2787" s="5">
        <v>16.7</v>
      </c>
      <c r="AV2787" s="5">
        <v>1.47</v>
      </c>
      <c r="AW2787" s="5">
        <v>3.2845000000000001E-3</v>
      </c>
      <c r="AX2787" s="5">
        <v>0.05</v>
      </c>
      <c r="AZ2787" s="5">
        <v>0.02</v>
      </c>
      <c r="BA2787" s="5">
        <v>7.29</v>
      </c>
      <c r="BE2787" s="5">
        <v>0.3</v>
      </c>
      <c r="BH2787" s="5">
        <v>4.47</v>
      </c>
      <c r="BO2787" s="5">
        <v>74.5</v>
      </c>
      <c r="BX2787" s="5">
        <v>9.4</v>
      </c>
    </row>
    <row r="2788" spans="1:77" x14ac:dyDescent="0.35">
      <c r="A2788" s="2" t="s">
        <v>85</v>
      </c>
      <c r="B2788" s="3">
        <v>36423</v>
      </c>
      <c r="C2788" s="4">
        <v>24</v>
      </c>
      <c r="F2788" s="5">
        <v>2E-3</v>
      </c>
      <c r="G2788" s="5">
        <v>2E-3</v>
      </c>
      <c r="H2788" s="5">
        <v>0.12</v>
      </c>
      <c r="M2788" s="5">
        <v>0.44</v>
      </c>
      <c r="O2788" s="5">
        <v>50</v>
      </c>
      <c r="S2788" s="5">
        <v>89</v>
      </c>
      <c r="T2788" s="5">
        <v>31</v>
      </c>
      <c r="V2788" s="5">
        <v>1.1000000000000001</v>
      </c>
      <c r="W2788" s="5">
        <v>7.0000000000000007E-2</v>
      </c>
      <c r="AB2788" s="5">
        <v>8.59</v>
      </c>
      <c r="AE2788" s="5">
        <v>1.4</v>
      </c>
      <c r="AJ2788" s="5">
        <v>65.2</v>
      </c>
      <c r="AN2788" s="5">
        <v>7.5</v>
      </c>
      <c r="AO2788" s="5">
        <v>0.21</v>
      </c>
      <c r="AT2788" s="5">
        <v>15</v>
      </c>
      <c r="AV2788" s="5">
        <v>2.62</v>
      </c>
      <c r="AW2788" s="5">
        <v>3.2845000000000001E-3</v>
      </c>
      <c r="AX2788" s="5">
        <v>0.06</v>
      </c>
      <c r="AZ2788" s="5">
        <v>0.02</v>
      </c>
      <c r="BA2788" s="5">
        <v>7.22</v>
      </c>
      <c r="BE2788" s="5">
        <v>0.7</v>
      </c>
      <c r="BH2788" s="5">
        <v>4.45</v>
      </c>
      <c r="BO2788" s="5">
        <v>73.8</v>
      </c>
      <c r="BX2788" s="5">
        <v>9.1</v>
      </c>
    </row>
    <row r="2789" spans="1:77" x14ac:dyDescent="0.35">
      <c r="A2789" s="2" t="s">
        <v>85</v>
      </c>
      <c r="B2789" s="3">
        <v>36062</v>
      </c>
      <c r="C2789" s="4">
        <v>21</v>
      </c>
      <c r="H2789" s="5">
        <v>0.08</v>
      </c>
      <c r="M2789" s="5">
        <v>0.34</v>
      </c>
      <c r="O2789" s="5">
        <v>50</v>
      </c>
      <c r="S2789" s="5">
        <v>98</v>
      </c>
      <c r="T2789" s="5">
        <v>34</v>
      </c>
      <c r="V2789" s="5">
        <v>1.7</v>
      </c>
      <c r="W2789" s="5">
        <v>0.09</v>
      </c>
      <c r="AB2789" s="5">
        <v>9.2799999999999994</v>
      </c>
      <c r="AE2789" s="5">
        <v>1.6</v>
      </c>
      <c r="AJ2789" s="5">
        <v>65.3</v>
      </c>
      <c r="AN2789" s="5">
        <v>7.1</v>
      </c>
      <c r="AO2789" s="5">
        <v>0.14000000000000001</v>
      </c>
      <c r="AT2789" s="5">
        <v>15</v>
      </c>
      <c r="AW2789" s="5">
        <v>0.01</v>
      </c>
      <c r="AX2789" s="5">
        <v>7.0000000000000007E-2</v>
      </c>
      <c r="AZ2789" s="5">
        <v>0.02</v>
      </c>
      <c r="BA2789" s="5">
        <v>7.18</v>
      </c>
      <c r="BE2789" s="5">
        <v>1</v>
      </c>
      <c r="BH2789" s="5">
        <v>4.29</v>
      </c>
      <c r="BO2789" s="5">
        <v>66.599999999999994</v>
      </c>
      <c r="BX2789" s="5">
        <v>9.1999999999999993</v>
      </c>
    </row>
    <row r="2790" spans="1:77" x14ac:dyDescent="0.35">
      <c r="A2790" s="2" t="s">
        <v>85</v>
      </c>
      <c r="B2790" s="3">
        <v>41883</v>
      </c>
      <c r="C2790" s="4">
        <v>25</v>
      </c>
      <c r="G2790" s="5">
        <v>3.0000000000000001E-3</v>
      </c>
      <c r="H2790" s="5">
        <v>0.08</v>
      </c>
      <c r="M2790" s="5">
        <v>0.15</v>
      </c>
      <c r="S2790" s="5">
        <v>83.3</v>
      </c>
      <c r="T2790" s="5">
        <v>29</v>
      </c>
      <c r="V2790" s="5">
        <v>2.1</v>
      </c>
      <c r="W2790" s="5">
        <v>0.23</v>
      </c>
      <c r="AB2790" s="5">
        <v>23.89</v>
      </c>
      <c r="AD2790" s="5">
        <v>2.4500000000000002</v>
      </c>
      <c r="AE2790" s="5">
        <v>0.92</v>
      </c>
      <c r="AJ2790" s="5">
        <v>48</v>
      </c>
      <c r="AN2790" s="5">
        <v>6</v>
      </c>
      <c r="AO2790" s="5">
        <v>0.08</v>
      </c>
      <c r="AT2790" s="5">
        <v>12.4</v>
      </c>
      <c r="AV2790" s="5">
        <v>3.35</v>
      </c>
      <c r="AW2790" s="5">
        <v>6.8999999999999999E-3</v>
      </c>
      <c r="AX2790" s="5">
        <v>0.05</v>
      </c>
      <c r="AY2790" s="5">
        <v>0.02</v>
      </c>
      <c r="BA2790" s="5">
        <v>7.6</v>
      </c>
      <c r="BF2790" s="5">
        <v>1.61</v>
      </c>
      <c r="BH2790" s="5">
        <v>3.09</v>
      </c>
      <c r="BO2790" s="5">
        <v>54.9</v>
      </c>
      <c r="BQ2790" s="5">
        <v>5.1100000000000003</v>
      </c>
      <c r="BR2790" s="5">
        <v>5.23</v>
      </c>
      <c r="BX2790" s="5">
        <v>9.3000000000000007</v>
      </c>
    </row>
    <row r="2791" spans="1:77" x14ac:dyDescent="0.35">
      <c r="A2791" s="2" t="s">
        <v>85</v>
      </c>
      <c r="B2791" s="3">
        <v>35103</v>
      </c>
      <c r="C2791" s="4">
        <v>21</v>
      </c>
      <c r="F2791" s="5">
        <v>0.21</v>
      </c>
      <c r="H2791" s="5">
        <v>0.06</v>
      </c>
      <c r="M2791" s="5">
        <v>0.4</v>
      </c>
      <c r="S2791" s="5">
        <v>10.199999999999999</v>
      </c>
      <c r="T2791" s="5">
        <v>20.2</v>
      </c>
      <c r="V2791" s="5">
        <v>3.8</v>
      </c>
      <c r="W2791" s="5">
        <v>0.1</v>
      </c>
      <c r="AB2791" s="5">
        <v>5.64</v>
      </c>
      <c r="AE2791" s="5">
        <v>3.38</v>
      </c>
      <c r="AJ2791" s="5">
        <v>17.100000000000001</v>
      </c>
      <c r="AN2791" s="5">
        <v>3.38</v>
      </c>
      <c r="AO2791" s="5">
        <v>0.12</v>
      </c>
      <c r="AT2791" s="5">
        <v>15.1</v>
      </c>
      <c r="AV2791" s="5">
        <v>22.66</v>
      </c>
      <c r="AW2791" s="5">
        <v>0.12</v>
      </c>
      <c r="AX2791" s="5">
        <v>0.03</v>
      </c>
      <c r="BA2791" s="5">
        <v>6.01</v>
      </c>
      <c r="BE2791" s="5">
        <v>3.3</v>
      </c>
      <c r="BH2791" s="5">
        <v>0.3</v>
      </c>
      <c r="BO2791" s="5">
        <v>18.600000000000001</v>
      </c>
      <c r="BX2791" s="5">
        <v>8.6999999999999993</v>
      </c>
    </row>
    <row r="2792" spans="1:77" x14ac:dyDescent="0.35">
      <c r="A2792" s="2" t="s">
        <v>85</v>
      </c>
      <c r="B2792" s="3">
        <v>41778</v>
      </c>
      <c r="C2792" s="4">
        <v>33</v>
      </c>
      <c r="G2792" s="5">
        <v>0.04</v>
      </c>
      <c r="H2792" s="5">
        <v>0.01</v>
      </c>
      <c r="J2792" s="5">
        <v>0.2</v>
      </c>
      <c r="M2792" s="5">
        <v>1.19</v>
      </c>
      <c r="N2792" s="5">
        <v>0.2</v>
      </c>
      <c r="Q2792" s="5">
        <v>0.36</v>
      </c>
      <c r="S2792" s="5">
        <v>15.8</v>
      </c>
      <c r="T2792" s="5">
        <v>49</v>
      </c>
      <c r="U2792" s="5">
        <v>0.2</v>
      </c>
      <c r="V2792" s="5">
        <v>2.2999999999999998</v>
      </c>
      <c r="W2792" s="5">
        <v>3.0000000000000001E-3</v>
      </c>
      <c r="AB2792" s="5">
        <v>2.97</v>
      </c>
      <c r="AD2792" s="5">
        <v>1.75</v>
      </c>
      <c r="AE2792" s="5">
        <v>8.74</v>
      </c>
      <c r="AI2792" s="5">
        <v>1</v>
      </c>
      <c r="AJ2792" s="5">
        <v>32.9</v>
      </c>
      <c r="AN2792" s="5">
        <v>2.68</v>
      </c>
      <c r="AO2792" s="5">
        <v>0.47</v>
      </c>
      <c r="AT2792" s="5">
        <v>32.700000000000003</v>
      </c>
      <c r="AU2792" s="5">
        <v>1.1000000000000001</v>
      </c>
      <c r="AV2792" s="5">
        <v>27.97</v>
      </c>
      <c r="AW2792" s="5">
        <v>0.03</v>
      </c>
      <c r="AX2792" s="5">
        <v>0.04</v>
      </c>
      <c r="AY2792" s="5">
        <v>0.02</v>
      </c>
      <c r="BA2792" s="5">
        <v>5.58</v>
      </c>
      <c r="BC2792" s="5">
        <v>1.8E-3</v>
      </c>
      <c r="BF2792" s="5">
        <v>0.3</v>
      </c>
      <c r="BH2792" s="5">
        <v>0.39</v>
      </c>
      <c r="BO2792" s="5">
        <v>24.1</v>
      </c>
      <c r="BQ2792" s="5">
        <v>2.73</v>
      </c>
      <c r="BR2792" s="5">
        <v>2.68</v>
      </c>
      <c r="BX2792" s="5">
        <v>10.5</v>
      </c>
      <c r="BY2792" s="5">
        <v>7.6</v>
      </c>
    </row>
    <row r="2793" spans="1:77" x14ac:dyDescent="0.35">
      <c r="A2793" s="2" t="s">
        <v>85</v>
      </c>
      <c r="B2793" s="3">
        <v>38835</v>
      </c>
      <c r="C2793" s="4">
        <v>31</v>
      </c>
      <c r="F2793" s="5">
        <v>0.55000000000000004</v>
      </c>
      <c r="H2793" s="5">
        <v>0.06</v>
      </c>
      <c r="J2793" s="5">
        <v>5</v>
      </c>
      <c r="M2793" s="5">
        <v>0.84</v>
      </c>
      <c r="N2793" s="5">
        <v>2.5</v>
      </c>
      <c r="Q2793" s="5">
        <v>1</v>
      </c>
      <c r="S2793" s="5">
        <v>19.61</v>
      </c>
      <c r="T2793" s="5">
        <v>16</v>
      </c>
      <c r="U2793" s="5">
        <v>5</v>
      </c>
      <c r="V2793" s="5">
        <v>1.5</v>
      </c>
      <c r="W2793" s="5">
        <v>0.02</v>
      </c>
      <c r="AD2793" s="5">
        <v>-2.73</v>
      </c>
      <c r="AE2793" s="5">
        <v>1.55</v>
      </c>
      <c r="AI2793" s="5">
        <v>10</v>
      </c>
      <c r="AJ2793" s="5">
        <v>16.5</v>
      </c>
      <c r="AN2793" s="5">
        <v>3.18</v>
      </c>
      <c r="AO2793" s="5">
        <v>0.13</v>
      </c>
      <c r="AT2793" s="5">
        <v>11.8</v>
      </c>
      <c r="AU2793" s="5">
        <v>2</v>
      </c>
      <c r="AV2793" s="5">
        <v>34.75</v>
      </c>
      <c r="AW2793" s="5">
        <v>0.02</v>
      </c>
      <c r="AX2793" s="5">
        <v>0.06</v>
      </c>
      <c r="BA2793" s="5">
        <v>4.99</v>
      </c>
      <c r="BC2793" s="5">
        <v>0.1</v>
      </c>
      <c r="BE2793" s="5">
        <v>8.6</v>
      </c>
      <c r="BH2793" s="5">
        <v>0.68</v>
      </c>
      <c r="BO2793" s="5">
        <v>9</v>
      </c>
      <c r="BQ2793" s="5">
        <v>1.86</v>
      </c>
      <c r="BR2793" s="5">
        <v>1.81</v>
      </c>
      <c r="BX2793" s="5">
        <v>9.1999999999999993</v>
      </c>
      <c r="BY2793" s="5">
        <v>10</v>
      </c>
    </row>
    <row r="2794" spans="1:77" x14ac:dyDescent="0.35">
      <c r="A2794" s="2" t="s">
        <v>85</v>
      </c>
      <c r="B2794" s="3">
        <v>39930</v>
      </c>
      <c r="C2794" s="4">
        <v>31</v>
      </c>
      <c r="G2794" s="5">
        <v>0.5</v>
      </c>
      <c r="H2794" s="5">
        <v>0.01</v>
      </c>
      <c r="J2794" s="5">
        <v>0.2</v>
      </c>
      <c r="M2794" s="5">
        <v>0.21</v>
      </c>
      <c r="N2794" s="5">
        <v>0.2</v>
      </c>
      <c r="Q2794" s="5">
        <v>0.24</v>
      </c>
      <c r="S2794" s="5">
        <v>6.79</v>
      </c>
      <c r="T2794" s="5">
        <v>27</v>
      </c>
      <c r="U2794" s="5">
        <v>0.4</v>
      </c>
      <c r="V2794" s="5">
        <v>1.4</v>
      </c>
      <c r="W2794" s="5">
        <v>5.0000000000000001E-3</v>
      </c>
      <c r="AB2794" s="5">
        <v>5.2</v>
      </c>
      <c r="AD2794" s="5">
        <v>7.93</v>
      </c>
      <c r="AE2794" s="5">
        <v>2.2200000000000002</v>
      </c>
      <c r="AI2794" s="5">
        <v>0.5</v>
      </c>
      <c r="AJ2794" s="5">
        <v>16.649999999999999</v>
      </c>
      <c r="AN2794" s="5">
        <v>2.63</v>
      </c>
      <c r="AO2794" s="5">
        <v>0.13</v>
      </c>
      <c r="AT2794" s="5">
        <v>15.1</v>
      </c>
      <c r="AU2794" s="5">
        <v>0.8</v>
      </c>
      <c r="AV2794" s="5">
        <v>25.09</v>
      </c>
      <c r="AW2794" s="5">
        <v>3.2799999999999999E-3</v>
      </c>
      <c r="AX2794" s="5">
        <v>0.01</v>
      </c>
      <c r="BA2794" s="5">
        <v>4.9000000000000004</v>
      </c>
      <c r="BC2794" s="5">
        <v>1E-3</v>
      </c>
      <c r="BF2794" s="5">
        <v>4.4000000000000004</v>
      </c>
      <c r="BH2794" s="5">
        <v>7.0000000000000007E-2</v>
      </c>
      <c r="BO2794" s="5">
        <v>7.08</v>
      </c>
      <c r="BW2794" s="5">
        <v>0.5</v>
      </c>
      <c r="BX2794" s="5">
        <v>9.6</v>
      </c>
      <c r="BY2794" s="5">
        <v>3.1</v>
      </c>
    </row>
    <row r="2795" spans="1:77" x14ac:dyDescent="0.35">
      <c r="A2795" s="2" t="s">
        <v>85</v>
      </c>
      <c r="B2795" s="3">
        <v>40290</v>
      </c>
      <c r="C2795" s="4">
        <v>24</v>
      </c>
      <c r="G2795" s="5">
        <v>0.39</v>
      </c>
      <c r="H2795" s="5">
        <v>0.01</v>
      </c>
      <c r="M2795" s="5">
        <v>0.54</v>
      </c>
      <c r="S2795" s="5">
        <v>6.99</v>
      </c>
      <c r="T2795" s="5">
        <v>30</v>
      </c>
      <c r="V2795" s="5">
        <v>1.3</v>
      </c>
      <c r="W2795" s="5">
        <v>0.01</v>
      </c>
      <c r="AB2795" s="5">
        <v>5.34</v>
      </c>
      <c r="AD2795" s="5">
        <v>0.8</v>
      </c>
      <c r="AE2795" s="5">
        <v>2.69</v>
      </c>
      <c r="AJ2795" s="5">
        <v>17.64</v>
      </c>
      <c r="AN2795" s="5">
        <v>3.01</v>
      </c>
      <c r="AO2795" s="5">
        <v>0.13</v>
      </c>
      <c r="AT2795" s="5">
        <v>17.5</v>
      </c>
      <c r="AV2795" s="5">
        <v>25.58</v>
      </c>
      <c r="AW2795" s="5">
        <v>3.2799999999999999E-3</v>
      </c>
      <c r="AX2795" s="5">
        <v>0.01</v>
      </c>
      <c r="BA2795" s="5">
        <v>4.72</v>
      </c>
      <c r="BF2795" s="5">
        <v>3.04</v>
      </c>
      <c r="BH2795" s="5">
        <v>7.0000000000000007E-2</v>
      </c>
      <c r="BO2795" s="5">
        <v>6.96</v>
      </c>
      <c r="BQ2795" s="5">
        <v>1.47</v>
      </c>
      <c r="BR2795" s="5">
        <v>1.49</v>
      </c>
      <c r="BX2795" s="5">
        <v>9.5</v>
      </c>
    </row>
    <row r="2796" spans="1:77" x14ac:dyDescent="0.35">
      <c r="A2796" s="2" t="s">
        <v>78</v>
      </c>
      <c r="B2796" s="3">
        <v>32798</v>
      </c>
      <c r="C2796" s="4">
        <v>29</v>
      </c>
      <c r="F2796" s="5">
        <v>0.01</v>
      </c>
      <c r="H2796" s="5">
        <v>0.21</v>
      </c>
      <c r="J2796" s="5">
        <v>0.6</v>
      </c>
      <c r="M2796" s="5">
        <v>0.4</v>
      </c>
      <c r="N2796" s="5">
        <v>0.4</v>
      </c>
      <c r="Q2796" s="5">
        <v>0.01</v>
      </c>
      <c r="S2796" s="5">
        <v>102</v>
      </c>
      <c r="T2796" s="5">
        <v>32</v>
      </c>
      <c r="U2796" s="5">
        <v>0.2</v>
      </c>
      <c r="V2796" s="5">
        <v>4</v>
      </c>
      <c r="W2796" s="5">
        <v>0.3</v>
      </c>
      <c r="AB2796" s="5">
        <v>8.91</v>
      </c>
      <c r="AE2796" s="5">
        <v>1.5</v>
      </c>
      <c r="AI2796" s="5">
        <v>0.7</v>
      </c>
      <c r="AJ2796" s="5">
        <v>56.4</v>
      </c>
      <c r="AN2796" s="5">
        <v>7</v>
      </c>
      <c r="AO2796" s="5">
        <v>0.19</v>
      </c>
      <c r="AT2796" s="5">
        <v>16</v>
      </c>
      <c r="AU2796" s="5">
        <v>0.8</v>
      </c>
      <c r="AV2796" s="5">
        <v>2.27</v>
      </c>
      <c r="AW2796" s="5">
        <v>6.5690000000000002E-3</v>
      </c>
      <c r="AX2796" s="5">
        <v>0.36</v>
      </c>
      <c r="AY2796" s="5">
        <v>0.02</v>
      </c>
      <c r="BA2796" s="5">
        <v>6.93</v>
      </c>
      <c r="BC2796" s="5">
        <v>1E-3</v>
      </c>
      <c r="BE2796" s="5">
        <v>1.2</v>
      </c>
      <c r="BH2796" s="5">
        <v>3.85</v>
      </c>
      <c r="BX2796" s="5">
        <v>8.6</v>
      </c>
      <c r="BY2796" s="5">
        <v>2</v>
      </c>
    </row>
    <row r="2797" spans="1:77" x14ac:dyDescent="0.35">
      <c r="A2797" s="2" t="s">
        <v>78</v>
      </c>
      <c r="B2797" s="3">
        <v>40716</v>
      </c>
      <c r="C2797" s="4">
        <v>25</v>
      </c>
      <c r="G2797" s="5">
        <v>0.49</v>
      </c>
      <c r="H2797" s="5">
        <v>0.01</v>
      </c>
      <c r="M2797" s="5">
        <v>0.67</v>
      </c>
      <c r="S2797" s="5">
        <v>8.7899999999999991</v>
      </c>
      <c r="T2797" s="5">
        <v>39</v>
      </c>
      <c r="V2797" s="5">
        <v>1.4</v>
      </c>
      <c r="W2797" s="5">
        <v>2E-3</v>
      </c>
      <c r="AB2797" s="5">
        <v>5.52</v>
      </c>
      <c r="AD2797" s="5">
        <v>10</v>
      </c>
      <c r="AE2797" s="5">
        <v>2.44</v>
      </c>
      <c r="AJ2797" s="5">
        <v>20.100000000000001</v>
      </c>
      <c r="AN2797" s="5">
        <v>3.14</v>
      </c>
      <c r="AO2797" s="5">
        <v>0.12</v>
      </c>
      <c r="AT2797" s="5">
        <v>17.7</v>
      </c>
      <c r="AV2797" s="5">
        <v>26.33</v>
      </c>
      <c r="AW2797" s="5">
        <v>3.2799999999999999E-3</v>
      </c>
      <c r="AX2797" s="5">
        <v>0.01</v>
      </c>
      <c r="BA2797" s="5">
        <v>4.9000000000000004</v>
      </c>
      <c r="BF2797" s="5">
        <v>1.0900000000000001</v>
      </c>
      <c r="BH2797" s="5">
        <v>0.09</v>
      </c>
      <c r="BO2797" s="5">
        <v>7.47</v>
      </c>
      <c r="BQ2797" s="5">
        <v>1.77</v>
      </c>
      <c r="BR2797" s="5">
        <v>1.6</v>
      </c>
      <c r="BT2797" s="5">
        <v>4.4000000000000004</v>
      </c>
      <c r="BX2797" s="5">
        <v>9.3000000000000007</v>
      </c>
    </row>
    <row r="2798" spans="1:77" x14ac:dyDescent="0.35">
      <c r="A2798" s="2" t="s">
        <v>78</v>
      </c>
      <c r="B2798" s="3">
        <v>38686</v>
      </c>
      <c r="C2798" s="4">
        <v>33</v>
      </c>
      <c r="F2798" s="5">
        <v>0.03</v>
      </c>
      <c r="H2798" s="5">
        <v>0.66</v>
      </c>
      <c r="J2798" s="5">
        <v>1</v>
      </c>
      <c r="M2798" s="5">
        <v>0.3</v>
      </c>
      <c r="N2798" s="5">
        <v>2</v>
      </c>
      <c r="Q2798" s="5">
        <v>0.5</v>
      </c>
      <c r="S2798" s="5">
        <v>108</v>
      </c>
      <c r="T2798" s="5">
        <v>20</v>
      </c>
      <c r="U2798" s="5">
        <v>1</v>
      </c>
      <c r="V2798" s="5">
        <v>2</v>
      </c>
      <c r="W2798" s="5">
        <v>3.74</v>
      </c>
      <c r="AB2798" s="5">
        <v>8.5500000000000007</v>
      </c>
      <c r="AD2798" s="5">
        <v>1.72</v>
      </c>
      <c r="AE2798" s="5">
        <v>3.7</v>
      </c>
      <c r="AI2798" s="5">
        <v>1</v>
      </c>
      <c r="AJ2798" s="5">
        <v>63.3</v>
      </c>
      <c r="AN2798" s="5">
        <v>12.9</v>
      </c>
      <c r="AO2798" s="5">
        <v>0.22</v>
      </c>
      <c r="AT2798" s="5">
        <v>14.8</v>
      </c>
      <c r="AU2798" s="5">
        <v>1</v>
      </c>
      <c r="AV2798" s="5">
        <v>0.44</v>
      </c>
      <c r="AW2798" s="5">
        <v>0.03</v>
      </c>
      <c r="AX2798" s="5">
        <v>0.24</v>
      </c>
      <c r="BA2798" s="5">
        <v>7.2</v>
      </c>
      <c r="BC2798" s="5">
        <v>0.1</v>
      </c>
      <c r="BE2798" s="5">
        <v>0.5</v>
      </c>
      <c r="BH2798" s="5">
        <v>5.8</v>
      </c>
      <c r="BI2798" s="5">
        <v>0.1</v>
      </c>
      <c r="BO2798" s="5">
        <v>42</v>
      </c>
      <c r="BQ2798" s="5">
        <v>-7.24</v>
      </c>
      <c r="BR2798" s="5">
        <v>7.36</v>
      </c>
      <c r="BX2798" s="5">
        <v>9.6999999999999993</v>
      </c>
      <c r="BY2798" s="5">
        <v>5</v>
      </c>
    </row>
    <row r="2799" spans="1:77" x14ac:dyDescent="0.35">
      <c r="A2799" s="2" t="s">
        <v>78</v>
      </c>
      <c r="B2799" s="3">
        <v>42289</v>
      </c>
      <c r="C2799" s="4">
        <v>31</v>
      </c>
      <c r="G2799" s="5">
        <v>4.0000000000000001E-3</v>
      </c>
      <c r="H2799" s="5">
        <v>0.67</v>
      </c>
      <c r="J2799" s="5">
        <v>3</v>
      </c>
      <c r="M2799" s="5">
        <v>1.06</v>
      </c>
      <c r="N2799" s="5">
        <v>0.2</v>
      </c>
      <c r="Q2799" s="5">
        <v>0.02</v>
      </c>
      <c r="S2799" s="5">
        <v>158</v>
      </c>
      <c r="T2799" s="5">
        <v>116</v>
      </c>
      <c r="U2799" s="5">
        <v>0.2</v>
      </c>
      <c r="V2799" s="5">
        <v>7.3</v>
      </c>
      <c r="W2799" s="5">
        <v>7.84</v>
      </c>
      <c r="AB2799" s="5">
        <v>8.25</v>
      </c>
      <c r="AC2799" s="5">
        <v>10</v>
      </c>
      <c r="AD2799" s="5">
        <v>3.12</v>
      </c>
      <c r="AE2799" s="5">
        <v>3.65</v>
      </c>
      <c r="AI2799" s="5">
        <v>0.5</v>
      </c>
      <c r="AN2799" s="5">
        <v>12.2</v>
      </c>
      <c r="AO2799" s="5">
        <v>0.37</v>
      </c>
      <c r="AT2799" s="5">
        <v>29.5</v>
      </c>
      <c r="AU2799" s="5">
        <v>0.5</v>
      </c>
      <c r="AV2799" s="5">
        <v>0.22</v>
      </c>
      <c r="AW2799" s="5">
        <v>0.03</v>
      </c>
      <c r="AX2799" s="5">
        <v>0.3</v>
      </c>
      <c r="BA2799" s="5">
        <v>7.09</v>
      </c>
      <c r="BC2799" s="5">
        <v>0.01</v>
      </c>
      <c r="BH2799" s="5">
        <v>5.74</v>
      </c>
      <c r="BO2799" s="5">
        <v>66.599999999999994</v>
      </c>
      <c r="BQ2799" s="5">
        <v>10.41</v>
      </c>
      <c r="BR2799" s="5">
        <v>10.74</v>
      </c>
      <c r="BX2799" s="5">
        <v>10.7</v>
      </c>
      <c r="BY2799" s="5">
        <v>1.6</v>
      </c>
    </row>
    <row r="2800" spans="1:77" x14ac:dyDescent="0.35">
      <c r="A2800" s="2" t="s">
        <v>78</v>
      </c>
      <c r="B2800" s="3">
        <v>41242</v>
      </c>
      <c r="C2800" s="4">
        <v>38</v>
      </c>
      <c r="G2800" s="5">
        <v>3.0000000000000001E-3</v>
      </c>
      <c r="H2800" s="5">
        <v>0.68</v>
      </c>
      <c r="J2800" s="5">
        <v>3.4</v>
      </c>
      <c r="M2800" s="5">
        <v>0.82</v>
      </c>
      <c r="N2800" s="5">
        <v>0.2</v>
      </c>
      <c r="Q2800" s="5">
        <v>0.02</v>
      </c>
      <c r="S2800" s="5">
        <v>159</v>
      </c>
      <c r="T2800" s="5">
        <v>108</v>
      </c>
      <c r="U2800" s="5">
        <v>0.2</v>
      </c>
      <c r="V2800" s="5">
        <v>6.5</v>
      </c>
      <c r="W2800" s="5">
        <v>7.52</v>
      </c>
      <c r="AB2800" s="5">
        <v>7.98</v>
      </c>
      <c r="AD2800" s="5">
        <v>5.84</v>
      </c>
      <c r="AE2800" s="5">
        <v>3.61</v>
      </c>
      <c r="AI2800" s="5">
        <v>0.5</v>
      </c>
      <c r="AJ2800" s="5">
        <v>98.7</v>
      </c>
      <c r="AN2800" s="5">
        <v>12.1</v>
      </c>
      <c r="AO2800" s="5">
        <v>0.36</v>
      </c>
      <c r="AS2800" s="5">
        <v>0.83</v>
      </c>
      <c r="AT2800" s="5">
        <v>29.4</v>
      </c>
      <c r="AU2800" s="5">
        <v>0.5</v>
      </c>
      <c r="AV2800" s="5">
        <v>0.22</v>
      </c>
      <c r="AW2800" s="5">
        <v>8.5400000000000007E-3</v>
      </c>
      <c r="AX2800" s="5">
        <v>0.01</v>
      </c>
      <c r="AY2800" s="5">
        <v>0.23</v>
      </c>
      <c r="BA2800" s="5">
        <v>7.1</v>
      </c>
      <c r="BC2800" s="5">
        <v>1E-3</v>
      </c>
      <c r="BF2800" s="5">
        <v>0.56999999999999995</v>
      </c>
      <c r="BH2800" s="5">
        <v>5.74</v>
      </c>
      <c r="BO2800" s="5">
        <v>65.3</v>
      </c>
      <c r="BQ2800" s="5">
        <v>10.15</v>
      </c>
      <c r="BR2800" s="5">
        <v>10.76</v>
      </c>
      <c r="BS2800" s="5">
        <v>0.2</v>
      </c>
      <c r="BT2800" s="5">
        <v>72</v>
      </c>
      <c r="BV2800" s="5">
        <v>0.1</v>
      </c>
      <c r="BW2800" s="5">
        <v>0.19</v>
      </c>
      <c r="BX2800" s="5">
        <v>10.6</v>
      </c>
      <c r="BY2800" s="5">
        <v>2.1</v>
      </c>
    </row>
    <row r="2801" spans="1:77" x14ac:dyDescent="0.35">
      <c r="A2801" s="2" t="s">
        <v>78</v>
      </c>
      <c r="B2801" s="3">
        <v>40072</v>
      </c>
      <c r="C2801" s="4">
        <v>31</v>
      </c>
      <c r="G2801" s="5">
        <v>4.0000000000000001E-3</v>
      </c>
      <c r="H2801" s="5">
        <v>0.62</v>
      </c>
      <c r="J2801" s="5">
        <v>3</v>
      </c>
      <c r="M2801" s="5">
        <v>0.67</v>
      </c>
      <c r="N2801" s="5">
        <v>0.2</v>
      </c>
      <c r="Q2801" s="5">
        <v>0.02</v>
      </c>
      <c r="S2801" s="5">
        <v>143</v>
      </c>
      <c r="T2801" s="5">
        <v>84</v>
      </c>
      <c r="U2801" s="5">
        <v>0.2</v>
      </c>
      <c r="V2801" s="5">
        <v>7.2</v>
      </c>
      <c r="W2801" s="5">
        <v>6.71</v>
      </c>
      <c r="AB2801" s="5">
        <v>8.7100000000000009</v>
      </c>
      <c r="AD2801" s="5">
        <v>3.54</v>
      </c>
      <c r="AE2801" s="5">
        <v>3.44</v>
      </c>
      <c r="AI2801" s="5">
        <v>0.5</v>
      </c>
      <c r="AJ2801" s="5">
        <v>86.6</v>
      </c>
      <c r="AN2801" s="5">
        <v>10.4</v>
      </c>
      <c r="AO2801" s="5">
        <v>0.38</v>
      </c>
      <c r="AT2801" s="5">
        <v>26.1</v>
      </c>
      <c r="AU2801" s="5">
        <v>0.5</v>
      </c>
      <c r="AV2801" s="5">
        <v>0.22</v>
      </c>
      <c r="AW2801" s="5">
        <v>0.01</v>
      </c>
      <c r="AX2801" s="5">
        <v>0.02</v>
      </c>
      <c r="BA2801" s="5">
        <v>7.16</v>
      </c>
      <c r="BC2801" s="5">
        <v>1.1999999999999999E-3</v>
      </c>
      <c r="BF2801" s="5">
        <v>0.33</v>
      </c>
      <c r="BH2801" s="5">
        <v>5.62</v>
      </c>
      <c r="BO2801" s="5">
        <v>62.4</v>
      </c>
      <c r="BW2801" s="5">
        <v>0.5</v>
      </c>
      <c r="BX2801" s="5">
        <v>10.8</v>
      </c>
      <c r="BY2801" s="5">
        <v>3.1</v>
      </c>
    </row>
    <row r="2802" spans="1:77" x14ac:dyDescent="0.35">
      <c r="A2802" s="2" t="s">
        <v>78</v>
      </c>
      <c r="B2802" s="3">
        <v>41085</v>
      </c>
      <c r="C2802" s="4">
        <v>38</v>
      </c>
      <c r="G2802" s="5">
        <v>0.46</v>
      </c>
      <c r="H2802" s="5">
        <v>0.01</v>
      </c>
      <c r="J2802" s="5">
        <v>0.2</v>
      </c>
      <c r="M2802" s="5">
        <v>0.96</v>
      </c>
      <c r="N2802" s="5">
        <v>0.2</v>
      </c>
      <c r="Q2802" s="5">
        <v>0.28000000000000003</v>
      </c>
      <c r="S2802" s="5">
        <v>9.2799999999999994</v>
      </c>
      <c r="T2802" s="5">
        <v>36</v>
      </c>
      <c r="U2802" s="5">
        <v>0.2</v>
      </c>
      <c r="V2802" s="5">
        <v>1.5</v>
      </c>
      <c r="W2802" s="5">
        <v>4.0000000000000001E-3</v>
      </c>
      <c r="AB2802" s="5">
        <v>5.22</v>
      </c>
      <c r="AD2802" s="5">
        <v>1.89</v>
      </c>
      <c r="AE2802" s="5">
        <v>2.75</v>
      </c>
      <c r="AI2802" s="5">
        <v>0.5</v>
      </c>
      <c r="AJ2802" s="5">
        <v>21.8</v>
      </c>
      <c r="AN2802" s="5">
        <v>3.18</v>
      </c>
      <c r="AO2802" s="5">
        <v>0.14000000000000001</v>
      </c>
      <c r="AS2802" s="5">
        <v>0.35</v>
      </c>
      <c r="AT2802" s="5">
        <v>20.9</v>
      </c>
      <c r="AU2802" s="5">
        <v>1</v>
      </c>
      <c r="AV2802" s="5">
        <v>23.86</v>
      </c>
      <c r="AW2802" s="5">
        <v>3.2799999999999999E-3</v>
      </c>
      <c r="AX2802" s="5">
        <v>0.01</v>
      </c>
      <c r="AY2802" s="5">
        <v>0.02</v>
      </c>
      <c r="BA2802" s="5">
        <v>4.8499999999999996</v>
      </c>
      <c r="BC2802" s="5">
        <v>1E-3</v>
      </c>
      <c r="BF2802" s="5">
        <v>3.95</v>
      </c>
      <c r="BH2802" s="5">
        <v>0.09</v>
      </c>
      <c r="BO2802" s="5">
        <v>12.1</v>
      </c>
      <c r="BQ2802" s="5">
        <v>1.74</v>
      </c>
      <c r="BR2802" s="5">
        <v>1.78</v>
      </c>
      <c r="BS2802" s="5">
        <v>0.2</v>
      </c>
      <c r="BT2802" s="5">
        <v>7.3</v>
      </c>
      <c r="BV2802" s="5">
        <v>0.1</v>
      </c>
      <c r="BW2802" s="5">
        <v>0.19</v>
      </c>
      <c r="BX2802" s="5">
        <v>9.4</v>
      </c>
      <c r="BY2802" s="5">
        <v>1.8</v>
      </c>
    </row>
    <row r="2803" spans="1:77" x14ac:dyDescent="0.35">
      <c r="A2803" s="2" t="s">
        <v>79</v>
      </c>
      <c r="B2803" s="3">
        <v>35697</v>
      </c>
      <c r="C2803" s="4">
        <v>32</v>
      </c>
      <c r="F2803" s="5">
        <v>3.0000000000000001E-3</v>
      </c>
      <c r="G2803" s="5">
        <v>2E-3</v>
      </c>
      <c r="H2803" s="5">
        <v>0.13</v>
      </c>
      <c r="J2803" s="5">
        <v>0.5</v>
      </c>
      <c r="M2803" s="5">
        <v>0.32</v>
      </c>
      <c r="N2803" s="5">
        <v>1</v>
      </c>
      <c r="O2803" s="5">
        <v>50</v>
      </c>
      <c r="Q2803" s="5">
        <v>0.2</v>
      </c>
      <c r="S2803" s="5">
        <v>97</v>
      </c>
      <c r="T2803" s="5">
        <v>32</v>
      </c>
      <c r="U2803" s="5">
        <v>0.2</v>
      </c>
      <c r="V2803" s="5">
        <v>1.3</v>
      </c>
      <c r="W2803" s="5">
        <v>0.52</v>
      </c>
      <c r="AB2803" s="5">
        <v>10.46</v>
      </c>
      <c r="AE2803" s="5">
        <v>1.5</v>
      </c>
      <c r="AI2803" s="5">
        <v>1</v>
      </c>
      <c r="AJ2803" s="5">
        <v>62.4</v>
      </c>
      <c r="AN2803" s="5">
        <v>8</v>
      </c>
      <c r="AO2803" s="5">
        <v>0.2</v>
      </c>
      <c r="AT2803" s="5">
        <v>16</v>
      </c>
      <c r="AU2803" s="5">
        <v>1</v>
      </c>
      <c r="AV2803" s="5">
        <v>1.1000000000000001</v>
      </c>
      <c r="AW2803" s="5">
        <v>3.2845000000000001E-3</v>
      </c>
      <c r="AX2803" s="5">
        <v>0.05</v>
      </c>
      <c r="AY2803" s="5">
        <v>0.02</v>
      </c>
      <c r="BA2803" s="5">
        <v>7.32</v>
      </c>
      <c r="BC2803" s="5">
        <v>2.8E-3</v>
      </c>
      <c r="BE2803" s="5">
        <v>0.2</v>
      </c>
      <c r="BH2803" s="5">
        <v>4.09</v>
      </c>
      <c r="BO2803" s="5">
        <v>69.599999999999994</v>
      </c>
      <c r="BX2803" s="5">
        <v>9.1</v>
      </c>
      <c r="BY2803" s="5">
        <v>1</v>
      </c>
    </row>
    <row r="2804" spans="1:77" x14ac:dyDescent="0.35">
      <c r="A2804" s="2" t="s">
        <v>79</v>
      </c>
      <c r="B2804" s="3">
        <v>42262</v>
      </c>
      <c r="C2804" s="4">
        <v>22</v>
      </c>
      <c r="G2804" s="5">
        <v>0.14000000000000001</v>
      </c>
      <c r="H2804" s="5">
        <v>1.57</v>
      </c>
      <c r="M2804" s="5">
        <v>0.05</v>
      </c>
      <c r="S2804" s="5">
        <v>15</v>
      </c>
      <c r="T2804" s="5">
        <v>120</v>
      </c>
      <c r="V2804" s="5">
        <v>150</v>
      </c>
      <c r="W2804" s="5">
        <v>0.92</v>
      </c>
      <c r="AB2804" s="5">
        <v>1.5</v>
      </c>
      <c r="AD2804" s="5">
        <v>4.1900000000000004</v>
      </c>
      <c r="AE2804" s="5">
        <v>6.28</v>
      </c>
      <c r="AN2804" s="5">
        <v>5.87</v>
      </c>
      <c r="AO2804" s="5">
        <v>0.04</v>
      </c>
      <c r="AT2804" s="5">
        <v>457</v>
      </c>
      <c r="AV2804" s="5">
        <v>0.22</v>
      </c>
      <c r="AW2804" s="5">
        <v>0.78</v>
      </c>
      <c r="AX2804" s="5">
        <v>10.08</v>
      </c>
      <c r="BA2804" s="5">
        <v>8.08</v>
      </c>
      <c r="BH2804" s="5">
        <v>13.08</v>
      </c>
      <c r="BO2804" s="5">
        <v>267</v>
      </c>
      <c r="BQ2804" s="5">
        <v>22.34</v>
      </c>
      <c r="BR2804" s="5">
        <v>21.43</v>
      </c>
      <c r="BX2804" s="5">
        <v>10.7</v>
      </c>
    </row>
    <row r="2805" spans="1:77" x14ac:dyDescent="0.35">
      <c r="A2805" s="2" t="s">
        <v>79</v>
      </c>
      <c r="B2805" s="3">
        <v>38848</v>
      </c>
      <c r="C2805" s="4">
        <v>31</v>
      </c>
      <c r="F2805" s="5">
        <v>0.02</v>
      </c>
      <c r="H2805" s="5">
        <v>0.94</v>
      </c>
      <c r="J2805" s="5">
        <v>5</v>
      </c>
      <c r="M2805" s="5">
        <v>0.5</v>
      </c>
      <c r="N2805" s="5">
        <v>2.5</v>
      </c>
      <c r="Q2805" s="5">
        <v>1</v>
      </c>
      <c r="S2805" s="5">
        <v>60.88</v>
      </c>
      <c r="T2805" s="5">
        <v>24</v>
      </c>
      <c r="U2805" s="5">
        <v>5</v>
      </c>
      <c r="V2805" s="5">
        <v>2.6</v>
      </c>
      <c r="W2805" s="5">
        <v>2.96</v>
      </c>
      <c r="AD2805" s="5">
        <v>0.95</v>
      </c>
      <c r="AE2805" s="5">
        <v>2.1800000000000002</v>
      </c>
      <c r="AI2805" s="5">
        <v>10</v>
      </c>
      <c r="AJ2805" s="5">
        <v>39</v>
      </c>
      <c r="AN2805" s="5">
        <v>2.97</v>
      </c>
      <c r="AO2805" s="5">
        <v>0.25</v>
      </c>
      <c r="AT2805" s="5">
        <v>14.5</v>
      </c>
      <c r="AU2805" s="5">
        <v>2</v>
      </c>
      <c r="AV2805" s="5">
        <v>0.48</v>
      </c>
      <c r="AW2805" s="5">
        <v>0.02</v>
      </c>
      <c r="AX2805" s="5">
        <v>0.52</v>
      </c>
      <c r="BA2805" s="5">
        <v>7.49</v>
      </c>
      <c r="BC2805" s="5">
        <v>0.1</v>
      </c>
      <c r="BE2805" s="5">
        <v>0.5</v>
      </c>
      <c r="BH2805" s="5">
        <v>3.32</v>
      </c>
      <c r="BO2805" s="5">
        <v>5</v>
      </c>
      <c r="BQ2805" s="5">
        <v>4.0999999999999996</v>
      </c>
      <c r="BR2805" s="5">
        <v>4.1399999999999997</v>
      </c>
      <c r="BX2805" s="5">
        <v>10.6</v>
      </c>
      <c r="BY2805" s="5">
        <v>10</v>
      </c>
    </row>
    <row r="2806" spans="1:77" x14ac:dyDescent="0.35">
      <c r="A2806" s="2" t="s">
        <v>79</v>
      </c>
      <c r="B2806" s="3">
        <v>41060</v>
      </c>
      <c r="C2806" s="4">
        <v>38</v>
      </c>
      <c r="G2806" s="5">
        <v>0.03</v>
      </c>
      <c r="H2806" s="5">
        <v>0.01</v>
      </c>
      <c r="J2806" s="5">
        <v>0.6</v>
      </c>
      <c r="M2806" s="5">
        <v>1.02</v>
      </c>
      <c r="N2806" s="5">
        <v>0.3</v>
      </c>
      <c r="Q2806" s="5">
        <v>1.1000000000000001</v>
      </c>
      <c r="S2806" s="5">
        <v>31.6</v>
      </c>
      <c r="T2806" s="5">
        <v>20</v>
      </c>
      <c r="U2806" s="5">
        <v>0.5</v>
      </c>
      <c r="V2806" s="5">
        <v>7.2</v>
      </c>
      <c r="W2806" s="5">
        <v>0.05</v>
      </c>
      <c r="AB2806" s="5">
        <v>3.46</v>
      </c>
      <c r="AD2806" s="5">
        <v>3.16</v>
      </c>
      <c r="AE2806" s="5">
        <v>12</v>
      </c>
      <c r="AI2806" s="5">
        <v>8.3000000000000007</v>
      </c>
      <c r="AJ2806" s="5">
        <v>32.299999999999997</v>
      </c>
      <c r="AN2806" s="5">
        <v>5.79</v>
      </c>
      <c r="AO2806" s="5">
        <v>0.18</v>
      </c>
      <c r="AS2806" s="5">
        <v>0.35</v>
      </c>
      <c r="AT2806" s="5">
        <v>11.2</v>
      </c>
      <c r="AU2806" s="5">
        <v>9</v>
      </c>
      <c r="AV2806" s="5">
        <v>49.58</v>
      </c>
      <c r="AW2806" s="5">
        <v>0.11</v>
      </c>
      <c r="AX2806" s="5">
        <v>0.02</v>
      </c>
      <c r="AY2806" s="5">
        <v>0.02</v>
      </c>
      <c r="BA2806" s="5">
        <v>5.83</v>
      </c>
      <c r="BC2806" s="5">
        <v>4.1000000000000003E-3</v>
      </c>
      <c r="BF2806" s="5">
        <v>0.51</v>
      </c>
      <c r="BH2806" s="5">
        <v>0.85</v>
      </c>
      <c r="BO2806" s="5">
        <v>26.8</v>
      </c>
      <c r="BQ2806" s="5">
        <v>2.77</v>
      </c>
      <c r="BR2806" s="5">
        <v>2.86</v>
      </c>
      <c r="BS2806" s="5">
        <v>0.2</v>
      </c>
      <c r="BT2806" s="5">
        <v>23</v>
      </c>
      <c r="BV2806" s="5">
        <v>0.11</v>
      </c>
      <c r="BW2806" s="5">
        <v>3.5</v>
      </c>
      <c r="BX2806" s="5">
        <v>8.5</v>
      </c>
      <c r="BY2806" s="5">
        <v>14</v>
      </c>
    </row>
    <row r="2807" spans="1:77" x14ac:dyDescent="0.35">
      <c r="A2807" s="2" t="s">
        <v>79</v>
      </c>
      <c r="B2807" s="3">
        <v>32797</v>
      </c>
      <c r="C2807" s="4">
        <v>30</v>
      </c>
      <c r="F2807" s="5">
        <v>0.01</v>
      </c>
      <c r="H2807" s="5">
        <v>0.54</v>
      </c>
      <c r="J2807" s="5">
        <v>3.9</v>
      </c>
      <c r="M2807" s="5">
        <v>0.87</v>
      </c>
      <c r="N2807" s="5">
        <v>0.2</v>
      </c>
      <c r="Q2807" s="5">
        <v>0.01</v>
      </c>
      <c r="S2807" s="5">
        <v>104</v>
      </c>
      <c r="T2807" s="5">
        <v>33</v>
      </c>
      <c r="U2807" s="5">
        <v>0.2</v>
      </c>
      <c r="V2807" s="5">
        <v>4</v>
      </c>
      <c r="W2807" s="5">
        <v>2.4</v>
      </c>
      <c r="AB2807" s="5">
        <v>12.68</v>
      </c>
      <c r="AE2807" s="5">
        <v>3.7</v>
      </c>
      <c r="AI2807" s="5">
        <v>0.2</v>
      </c>
      <c r="AJ2807" s="5">
        <v>69.599999999999994</v>
      </c>
      <c r="AN2807" s="5">
        <v>14</v>
      </c>
      <c r="AO2807" s="5">
        <v>0.22</v>
      </c>
      <c r="AT2807" s="5">
        <v>26</v>
      </c>
      <c r="AU2807" s="5">
        <v>0.2</v>
      </c>
      <c r="AV2807" s="5">
        <v>0.44</v>
      </c>
      <c r="AW2807" s="5">
        <v>0.01</v>
      </c>
      <c r="AX2807" s="5">
        <v>0.01</v>
      </c>
      <c r="AY2807" s="5">
        <v>0.16</v>
      </c>
      <c r="BA2807" s="5">
        <v>6.77</v>
      </c>
      <c r="BC2807" s="5">
        <v>1E-3</v>
      </c>
      <c r="BE2807" s="5">
        <v>1</v>
      </c>
      <c r="BH2807" s="5">
        <v>6.59</v>
      </c>
      <c r="BO2807" s="5">
        <v>8.44</v>
      </c>
      <c r="BX2807" s="5">
        <v>8.9</v>
      </c>
      <c r="BY2807" s="5">
        <v>1.7</v>
      </c>
    </row>
    <row r="2808" spans="1:77" x14ac:dyDescent="0.35">
      <c r="A2808" s="2" t="s">
        <v>79</v>
      </c>
      <c r="B2808" s="3">
        <v>32407</v>
      </c>
      <c r="C2808" s="4">
        <v>28</v>
      </c>
      <c r="F2808" s="5">
        <v>8.0000000000000002E-3</v>
      </c>
      <c r="H2808" s="5">
        <v>0.5</v>
      </c>
      <c r="J2808" s="5">
        <v>4.3</v>
      </c>
      <c r="M2808" s="5">
        <v>0.21</v>
      </c>
      <c r="N2808" s="5">
        <v>0.2</v>
      </c>
      <c r="Q2808" s="5">
        <v>0.01</v>
      </c>
      <c r="S2808" s="5">
        <v>109</v>
      </c>
      <c r="T2808" s="5">
        <v>33.5</v>
      </c>
      <c r="U2808" s="5">
        <v>0.1</v>
      </c>
      <c r="V2808" s="5">
        <v>3</v>
      </c>
      <c r="W2808" s="5">
        <v>2.4</v>
      </c>
      <c r="AB2808" s="5">
        <v>12.48</v>
      </c>
      <c r="AE2808" s="5">
        <v>3.1</v>
      </c>
      <c r="AI2808" s="5">
        <v>0.6</v>
      </c>
      <c r="AJ2808" s="5">
        <v>74.599999999999994</v>
      </c>
      <c r="AN2808" s="5">
        <v>14</v>
      </c>
      <c r="AO2808" s="5">
        <v>0.24</v>
      </c>
      <c r="AT2808" s="5">
        <v>25</v>
      </c>
      <c r="AU2808" s="5">
        <v>0.2</v>
      </c>
      <c r="AV2808" s="5">
        <v>1.1000000000000001</v>
      </c>
      <c r="AW2808" s="5">
        <v>0.82</v>
      </c>
      <c r="AX2808" s="5">
        <v>1.53</v>
      </c>
      <c r="BA2808" s="5">
        <v>6.78</v>
      </c>
      <c r="BE2808" s="5">
        <v>0.41</v>
      </c>
      <c r="BH2808" s="5">
        <v>6.88</v>
      </c>
      <c r="BO2808" s="5">
        <v>6.75</v>
      </c>
      <c r="BX2808" s="5">
        <v>9</v>
      </c>
      <c r="BY2808" s="5">
        <v>1.3</v>
      </c>
    </row>
    <row r="2809" spans="1:77" x14ac:dyDescent="0.35">
      <c r="A2809" s="2" t="s">
        <v>279</v>
      </c>
      <c r="B2809" s="3">
        <v>32272</v>
      </c>
      <c r="C2809" s="4">
        <v>28</v>
      </c>
      <c r="F2809" s="5">
        <v>0.01</v>
      </c>
      <c r="H2809" s="5">
        <v>0.54</v>
      </c>
      <c r="J2809" s="5">
        <v>8.6999999999999993</v>
      </c>
      <c r="M2809" s="5">
        <v>0.81</v>
      </c>
      <c r="N2809" s="5">
        <v>4.5999999999999996</v>
      </c>
      <c r="Q2809" s="5">
        <v>0.03</v>
      </c>
      <c r="S2809" s="5">
        <v>110</v>
      </c>
      <c r="T2809" s="5">
        <v>31.2</v>
      </c>
      <c r="U2809" s="5">
        <v>0.1</v>
      </c>
      <c r="V2809" s="5">
        <v>5</v>
      </c>
      <c r="W2809" s="5">
        <v>2.2999999999999998</v>
      </c>
      <c r="AB2809" s="5">
        <v>12.33</v>
      </c>
      <c r="AE2809" s="5">
        <v>3.5</v>
      </c>
      <c r="AI2809" s="5">
        <v>66</v>
      </c>
      <c r="AJ2809" s="5">
        <v>73.599999999999994</v>
      </c>
      <c r="AN2809" s="5">
        <v>12</v>
      </c>
      <c r="AO2809" s="5">
        <v>0.2</v>
      </c>
      <c r="AT2809" s="5">
        <v>26</v>
      </c>
      <c r="AU2809" s="5">
        <v>0.2</v>
      </c>
      <c r="AV2809" s="5">
        <v>1.1000000000000001</v>
      </c>
      <c r="AW2809" s="5">
        <v>0.82</v>
      </c>
      <c r="AX2809" s="5">
        <v>1.53</v>
      </c>
      <c r="BA2809" s="5">
        <v>6.75</v>
      </c>
      <c r="BE2809" s="5">
        <v>0.1</v>
      </c>
      <c r="BH2809" s="5">
        <v>6.83</v>
      </c>
      <c r="BO2809" s="5">
        <v>8</v>
      </c>
      <c r="BX2809" s="5">
        <v>9.1999999999999993</v>
      </c>
      <c r="BY2809" s="5">
        <v>4.2</v>
      </c>
    </row>
    <row r="2810" spans="1:77" x14ac:dyDescent="0.35">
      <c r="A2810" s="2" t="s">
        <v>279</v>
      </c>
      <c r="B2810" s="3">
        <v>32155</v>
      </c>
      <c r="C2810" s="4">
        <v>29</v>
      </c>
      <c r="F2810" s="5">
        <v>0.01</v>
      </c>
      <c r="H2810" s="5">
        <v>0.59</v>
      </c>
      <c r="J2810" s="5">
        <v>6.3</v>
      </c>
      <c r="M2810" s="5">
        <v>0.75</v>
      </c>
      <c r="N2810" s="5">
        <v>0.2</v>
      </c>
      <c r="Q2810" s="5">
        <v>0.01</v>
      </c>
      <c r="S2810" s="5">
        <v>106</v>
      </c>
      <c r="T2810" s="5">
        <v>38</v>
      </c>
      <c r="U2810" s="5">
        <v>0.1</v>
      </c>
      <c r="V2810" s="5">
        <v>3</v>
      </c>
      <c r="W2810" s="5">
        <v>2.7</v>
      </c>
      <c r="AB2810" s="5">
        <v>11.77</v>
      </c>
      <c r="AE2810" s="5">
        <v>3.9</v>
      </c>
      <c r="AI2810" s="5">
        <v>0.7</v>
      </c>
      <c r="AJ2810" s="5">
        <v>71.2</v>
      </c>
      <c r="AN2810" s="5">
        <v>13</v>
      </c>
      <c r="AO2810" s="5">
        <v>0.21</v>
      </c>
      <c r="AT2810" s="5">
        <v>28</v>
      </c>
      <c r="AU2810" s="5">
        <v>0.2</v>
      </c>
      <c r="AV2810" s="5">
        <v>1.1000000000000001</v>
      </c>
      <c r="AW2810" s="5">
        <v>0.82</v>
      </c>
      <c r="AX2810" s="5">
        <v>1.53</v>
      </c>
      <c r="BA2810" s="5">
        <v>7.02</v>
      </c>
      <c r="BC2810" s="5">
        <v>5.0000000000000001E-3</v>
      </c>
      <c r="BE2810" s="5">
        <v>0.1</v>
      </c>
      <c r="BH2810" s="5">
        <v>6.69</v>
      </c>
      <c r="BO2810" s="5">
        <v>8.4</v>
      </c>
      <c r="BX2810" s="5">
        <v>8.8000000000000007</v>
      </c>
      <c r="BY2810" s="5">
        <v>2.7</v>
      </c>
    </row>
    <row r="2811" spans="1:77" x14ac:dyDescent="0.35">
      <c r="A2811" s="2" t="s">
        <v>279</v>
      </c>
      <c r="B2811" s="3">
        <v>31915</v>
      </c>
      <c r="C2811" s="4">
        <v>22</v>
      </c>
      <c r="F2811" s="5">
        <v>0.03</v>
      </c>
      <c r="H2811" s="5">
        <v>0.45</v>
      </c>
      <c r="J2811" s="5">
        <v>8.4</v>
      </c>
      <c r="M2811" s="5">
        <v>0.66</v>
      </c>
      <c r="S2811" s="5">
        <v>106</v>
      </c>
      <c r="T2811" s="5">
        <v>35</v>
      </c>
      <c r="V2811" s="5">
        <v>5</v>
      </c>
      <c r="W2811" s="5">
        <v>2.41</v>
      </c>
      <c r="AB2811" s="5">
        <v>12.22</v>
      </c>
      <c r="AE2811" s="5">
        <v>3.9</v>
      </c>
      <c r="AJ2811" s="5">
        <v>70.7</v>
      </c>
      <c r="AN2811" s="5">
        <v>13.6</v>
      </c>
      <c r="AO2811" s="5">
        <v>0.2</v>
      </c>
      <c r="AT2811" s="5">
        <v>29</v>
      </c>
      <c r="AV2811" s="5">
        <v>0.44</v>
      </c>
      <c r="AW2811" s="5">
        <v>6.5690000000000002E-3</v>
      </c>
      <c r="AX2811" s="5">
        <v>0.01</v>
      </c>
      <c r="BA2811" s="5">
        <v>7.09</v>
      </c>
      <c r="BE2811" s="5">
        <v>0.1</v>
      </c>
      <c r="BH2811" s="5">
        <v>6.72</v>
      </c>
      <c r="BO2811" s="5">
        <v>8.69</v>
      </c>
      <c r="BX2811" s="5">
        <v>9</v>
      </c>
    </row>
    <row r="2812" spans="1:77" x14ac:dyDescent="0.35">
      <c r="A2812" s="2" t="s">
        <v>279</v>
      </c>
      <c r="B2812" s="3">
        <v>31713</v>
      </c>
      <c r="C2812" s="4">
        <v>29</v>
      </c>
      <c r="F2812" s="5">
        <v>0.01</v>
      </c>
      <c r="H2812" s="5">
        <v>1.17</v>
      </c>
      <c r="J2812" s="5">
        <v>5.3</v>
      </c>
      <c r="M2812" s="5">
        <v>0.66</v>
      </c>
      <c r="N2812" s="5">
        <v>0.2</v>
      </c>
      <c r="Q2812" s="5">
        <v>0.01</v>
      </c>
      <c r="S2812" s="5">
        <v>111.5</v>
      </c>
      <c r="T2812" s="5">
        <v>34</v>
      </c>
      <c r="U2812" s="5">
        <v>0.2</v>
      </c>
      <c r="V2812" s="5">
        <v>5</v>
      </c>
      <c r="W2812" s="5">
        <v>2.61</v>
      </c>
      <c r="AB2812" s="5">
        <v>12.36</v>
      </c>
      <c r="AE2812" s="5">
        <v>4.71</v>
      </c>
      <c r="AI2812" s="5">
        <v>2.7</v>
      </c>
      <c r="AJ2812" s="5">
        <v>72</v>
      </c>
      <c r="AN2812" s="5">
        <v>2.5</v>
      </c>
      <c r="AO2812" s="5">
        <v>0.28999999999999998</v>
      </c>
      <c r="AT2812" s="5">
        <v>24.9</v>
      </c>
      <c r="AU2812" s="5">
        <v>0.2</v>
      </c>
      <c r="AV2812" s="5">
        <v>0.04</v>
      </c>
      <c r="AW2812" s="5">
        <v>0.01</v>
      </c>
      <c r="AX2812" s="5">
        <v>6.1323999999999997E-3</v>
      </c>
      <c r="BA2812" s="5">
        <v>7.25</v>
      </c>
      <c r="BC2812" s="5">
        <v>0.01</v>
      </c>
      <c r="BE2812" s="5">
        <v>0.1</v>
      </c>
      <c r="BH2812" s="5">
        <v>6.8</v>
      </c>
      <c r="BO2812" s="5">
        <v>5.78</v>
      </c>
      <c r="BX2812" s="5">
        <v>9</v>
      </c>
      <c r="BY2812" s="5">
        <v>2.2999999999999998</v>
      </c>
    </row>
    <row r="2813" spans="1:77" x14ac:dyDescent="0.35">
      <c r="A2813" s="2" t="s">
        <v>279</v>
      </c>
      <c r="B2813" s="3">
        <v>42262</v>
      </c>
      <c r="C2813" s="4">
        <v>22</v>
      </c>
      <c r="G2813" s="5">
        <v>0.09</v>
      </c>
      <c r="H2813" s="5">
        <v>0.56000000000000005</v>
      </c>
      <c r="M2813" s="5">
        <v>0</v>
      </c>
      <c r="S2813" s="5">
        <v>13.6</v>
      </c>
      <c r="T2813" s="5">
        <v>52</v>
      </c>
      <c r="V2813" s="5">
        <v>24</v>
      </c>
      <c r="W2813" s="5">
        <v>0.21</v>
      </c>
      <c r="AB2813" s="5">
        <v>1.62</v>
      </c>
      <c r="AD2813" s="5">
        <v>9.43</v>
      </c>
      <c r="AE2813" s="5">
        <v>6.54</v>
      </c>
      <c r="AN2813" s="5">
        <v>7.23</v>
      </c>
      <c r="AO2813" s="5">
        <v>0.03</v>
      </c>
      <c r="AT2813" s="5">
        <v>102</v>
      </c>
      <c r="AV2813" s="5">
        <v>0.22</v>
      </c>
      <c r="AW2813" s="5">
        <v>0.06</v>
      </c>
      <c r="AX2813" s="5">
        <v>2.1800000000000002</v>
      </c>
      <c r="BA2813" s="5">
        <v>8.17</v>
      </c>
      <c r="BH2813" s="5">
        <v>4.25</v>
      </c>
      <c r="BO2813" s="5">
        <v>35.200000000000003</v>
      </c>
      <c r="BQ2813" s="5">
        <v>6.52</v>
      </c>
      <c r="BR2813" s="5">
        <v>5.93</v>
      </c>
      <c r="BX2813" s="5">
        <v>11.4</v>
      </c>
    </row>
    <row r="2814" spans="1:77" x14ac:dyDescent="0.35">
      <c r="A2814" s="2" t="s">
        <v>136</v>
      </c>
      <c r="B2814" s="3">
        <v>40136</v>
      </c>
      <c r="C2814" s="4">
        <v>21</v>
      </c>
      <c r="G2814" s="5">
        <v>0.08</v>
      </c>
      <c r="H2814" s="5">
        <v>0.59</v>
      </c>
      <c r="S2814" s="5">
        <v>13.9</v>
      </c>
      <c r="T2814" s="5">
        <v>62</v>
      </c>
      <c r="V2814" s="5">
        <v>18</v>
      </c>
      <c r="W2814" s="5">
        <v>0.25</v>
      </c>
      <c r="AB2814" s="5">
        <v>1.82</v>
      </c>
      <c r="AD2814" s="5">
        <v>23.74</v>
      </c>
      <c r="AE2814" s="5">
        <v>6.43</v>
      </c>
      <c r="AJ2814" s="5">
        <v>56.3</v>
      </c>
      <c r="AN2814" s="5">
        <v>7.42</v>
      </c>
      <c r="AO2814" s="5">
        <v>0.03</v>
      </c>
      <c r="AT2814" s="5">
        <v>92.7</v>
      </c>
      <c r="AV2814" s="5">
        <v>0.22</v>
      </c>
      <c r="AW2814" s="5">
        <v>0.06</v>
      </c>
      <c r="AX2814" s="5">
        <v>2.39</v>
      </c>
      <c r="BF2814" s="5">
        <v>0.28000000000000003</v>
      </c>
      <c r="BH2814" s="5">
        <v>4.13</v>
      </c>
      <c r="BI2814" s="5">
        <v>0.06</v>
      </c>
      <c r="BO2814" s="5">
        <v>52.8</v>
      </c>
      <c r="BX2814" s="5">
        <v>11.4</v>
      </c>
    </row>
    <row r="2815" spans="1:77" x14ac:dyDescent="0.35">
      <c r="A2815" s="2" t="s">
        <v>136</v>
      </c>
      <c r="B2815" s="3">
        <v>40325</v>
      </c>
      <c r="C2815" s="4">
        <v>26</v>
      </c>
      <c r="G2815" s="5">
        <v>0.04</v>
      </c>
      <c r="H2815" s="5">
        <v>0.01</v>
      </c>
      <c r="M2815" s="5">
        <v>1.2</v>
      </c>
      <c r="Q2815" s="5">
        <v>1.1000000000000001</v>
      </c>
      <c r="S2815" s="5">
        <v>29.8</v>
      </c>
      <c r="T2815" s="5">
        <v>18</v>
      </c>
      <c r="V2815" s="5">
        <v>9.1</v>
      </c>
      <c r="W2815" s="5">
        <v>0.08</v>
      </c>
      <c r="AB2815" s="5">
        <v>2.8</v>
      </c>
      <c r="AD2815" s="5">
        <v>0.41</v>
      </c>
      <c r="AE2815" s="5">
        <v>11.1</v>
      </c>
      <c r="AJ2815" s="5">
        <v>29.7</v>
      </c>
      <c r="AN2815" s="5">
        <v>5.3</v>
      </c>
      <c r="AO2815" s="5">
        <v>0.18</v>
      </c>
      <c r="AT2815" s="5">
        <v>11.7</v>
      </c>
      <c r="AV2815" s="5">
        <v>31.47</v>
      </c>
      <c r="AW2815" s="5">
        <v>0.1</v>
      </c>
      <c r="AX2815" s="5">
        <v>0.02</v>
      </c>
      <c r="BA2815" s="5">
        <v>5.78</v>
      </c>
      <c r="BE2815" s="5">
        <v>0.5</v>
      </c>
      <c r="BF2815" s="5">
        <v>0.56999999999999995</v>
      </c>
      <c r="BH2815" s="5">
        <v>1.03</v>
      </c>
      <c r="BO2815" s="5">
        <v>33.4</v>
      </c>
      <c r="BQ2815" s="5">
        <v>2.74</v>
      </c>
      <c r="BR2815" s="5">
        <v>2.73</v>
      </c>
      <c r="BX2815" s="5">
        <v>8.1</v>
      </c>
    </row>
    <row r="2816" spans="1:77" x14ac:dyDescent="0.35">
      <c r="A2816" s="2" t="s">
        <v>136</v>
      </c>
      <c r="B2816" s="3">
        <v>41793</v>
      </c>
      <c r="C2816" s="4">
        <v>26</v>
      </c>
      <c r="G2816" s="5">
        <v>0.02</v>
      </c>
      <c r="H2816" s="5">
        <v>0.01</v>
      </c>
      <c r="M2816" s="5">
        <v>1</v>
      </c>
      <c r="Q2816" s="5">
        <v>0.91</v>
      </c>
      <c r="S2816" s="5">
        <v>26.9</v>
      </c>
      <c r="T2816" s="5">
        <v>18</v>
      </c>
      <c r="V2816" s="5">
        <v>9.1999999999999993</v>
      </c>
      <c r="W2816" s="5">
        <v>0.03</v>
      </c>
      <c r="AB2816" s="5">
        <v>2.99</v>
      </c>
      <c r="AD2816" s="5">
        <v>2.85</v>
      </c>
      <c r="AE2816" s="5">
        <v>10.5</v>
      </c>
      <c r="AJ2816" s="5">
        <v>28.3</v>
      </c>
      <c r="AN2816" s="5">
        <v>4.96</v>
      </c>
      <c r="AO2816" s="5">
        <v>0.15</v>
      </c>
      <c r="AT2816" s="5">
        <v>11</v>
      </c>
      <c r="AV2816" s="5">
        <v>29.08</v>
      </c>
      <c r="AW2816" s="5">
        <v>0.11</v>
      </c>
      <c r="AX2816" s="5">
        <v>0.02</v>
      </c>
      <c r="AY2816" s="5">
        <v>0.02</v>
      </c>
      <c r="BA2816" s="5">
        <v>6.06</v>
      </c>
      <c r="BF2816" s="5">
        <v>0.12</v>
      </c>
      <c r="BH2816" s="5">
        <v>1.02</v>
      </c>
      <c r="BO2816" s="5">
        <v>27.9</v>
      </c>
      <c r="BQ2816" s="5">
        <v>2.58</v>
      </c>
      <c r="BR2816" s="5">
        <v>2.5099999999999998</v>
      </c>
      <c r="BX2816" s="5">
        <v>8.6999999999999993</v>
      </c>
    </row>
    <row r="2817" spans="1:77" x14ac:dyDescent="0.35">
      <c r="A2817" s="2" t="s">
        <v>136</v>
      </c>
      <c r="B2817" s="3">
        <v>40283</v>
      </c>
      <c r="C2817" s="4">
        <v>25</v>
      </c>
      <c r="G2817" s="5">
        <v>0.1</v>
      </c>
      <c r="H2817" s="5">
        <v>0.01</v>
      </c>
      <c r="M2817" s="5">
        <v>1.08</v>
      </c>
      <c r="S2817" s="5">
        <v>30.4</v>
      </c>
      <c r="T2817" s="5">
        <v>18</v>
      </c>
      <c r="V2817" s="5">
        <v>8.9</v>
      </c>
      <c r="W2817" s="5">
        <v>0.06</v>
      </c>
      <c r="AB2817" s="5">
        <v>2.44</v>
      </c>
      <c r="AD2817" s="5">
        <v>5.08</v>
      </c>
      <c r="AE2817" s="5">
        <v>12.9</v>
      </c>
      <c r="AJ2817" s="5">
        <v>29.1</v>
      </c>
      <c r="AN2817" s="5">
        <v>5.76</v>
      </c>
      <c r="AO2817" s="5">
        <v>0.17</v>
      </c>
      <c r="AT2817" s="5">
        <v>12.7</v>
      </c>
      <c r="AV2817" s="5">
        <v>28.28</v>
      </c>
      <c r="AW2817" s="5">
        <v>0.09</v>
      </c>
      <c r="AX2817" s="5">
        <v>0.02</v>
      </c>
      <c r="BA2817" s="5">
        <v>5.8</v>
      </c>
      <c r="BE2817" s="5">
        <v>0.5</v>
      </c>
      <c r="BF2817" s="5">
        <v>0.28999999999999998</v>
      </c>
      <c r="BH2817" s="5">
        <v>1.03</v>
      </c>
      <c r="BO2817" s="5">
        <v>36.299999999999997</v>
      </c>
      <c r="BQ2817" s="5">
        <v>2.75</v>
      </c>
      <c r="BR2817" s="5">
        <v>2.9</v>
      </c>
      <c r="BX2817" s="5">
        <v>8.1</v>
      </c>
    </row>
    <row r="2818" spans="1:77" x14ac:dyDescent="0.35">
      <c r="A2818" s="2" t="s">
        <v>180</v>
      </c>
      <c r="B2818" s="3">
        <v>40136</v>
      </c>
      <c r="C2818" s="4">
        <v>14</v>
      </c>
      <c r="G2818" s="5">
        <v>0.15</v>
      </c>
      <c r="S2818" s="5">
        <v>14.8</v>
      </c>
      <c r="T2818" s="5">
        <v>254</v>
      </c>
      <c r="V2818" s="5">
        <v>140</v>
      </c>
      <c r="W2818" s="5">
        <v>1.39</v>
      </c>
      <c r="AB2818" s="5">
        <v>1.72</v>
      </c>
      <c r="AE2818" s="5">
        <v>5.85</v>
      </c>
      <c r="AJ2818" s="5">
        <v>192</v>
      </c>
      <c r="AN2818" s="5">
        <v>5.76</v>
      </c>
      <c r="AO2818" s="5">
        <v>0.05</v>
      </c>
      <c r="AT2818" s="5">
        <v>406</v>
      </c>
      <c r="BF2818" s="5">
        <v>0.27</v>
      </c>
      <c r="BH2818" s="5">
        <v>13.03</v>
      </c>
      <c r="BX2818" s="5">
        <v>10.7</v>
      </c>
    </row>
    <row r="2819" spans="1:77" x14ac:dyDescent="0.35">
      <c r="A2819" s="2" t="s">
        <v>180</v>
      </c>
      <c r="B2819" s="3">
        <v>42114</v>
      </c>
      <c r="C2819" s="4">
        <v>33</v>
      </c>
      <c r="G2819" s="5">
        <v>0.04</v>
      </c>
      <c r="H2819" s="5">
        <v>0.01</v>
      </c>
      <c r="J2819" s="5">
        <v>0.6</v>
      </c>
      <c r="M2819" s="5">
        <v>1.38</v>
      </c>
      <c r="N2819" s="5">
        <v>0.4</v>
      </c>
      <c r="Q2819" s="5">
        <v>0.92</v>
      </c>
      <c r="S2819" s="5">
        <v>28.5</v>
      </c>
      <c r="T2819" s="5">
        <v>19</v>
      </c>
      <c r="U2819" s="5">
        <v>0.8</v>
      </c>
      <c r="V2819" s="5">
        <v>10</v>
      </c>
      <c r="W2819" s="5">
        <v>0.04</v>
      </c>
      <c r="AB2819" s="5">
        <v>2.5499999999999998</v>
      </c>
      <c r="AC2819" s="5">
        <v>10</v>
      </c>
      <c r="AD2819" s="5">
        <v>1.1399999999999999</v>
      </c>
      <c r="AE2819" s="5">
        <v>10.4</v>
      </c>
      <c r="AI2819" s="5">
        <v>13</v>
      </c>
      <c r="AJ2819" s="5">
        <v>28.8</v>
      </c>
      <c r="AN2819" s="5">
        <v>5.22</v>
      </c>
      <c r="AO2819" s="5">
        <v>0.15</v>
      </c>
      <c r="AT2819" s="5">
        <v>11.9</v>
      </c>
      <c r="AU2819" s="5">
        <v>8.8000000000000007</v>
      </c>
      <c r="AV2819" s="5">
        <v>17.53</v>
      </c>
      <c r="AW2819" s="5">
        <v>0.09</v>
      </c>
      <c r="AX2819" s="5">
        <v>0.02</v>
      </c>
      <c r="BA2819" s="5">
        <v>5.9</v>
      </c>
      <c r="BC2819" s="5">
        <v>7.7000000000000002E-3</v>
      </c>
      <c r="BF2819" s="5">
        <v>1.67</v>
      </c>
      <c r="BH2819" s="5">
        <v>1.1299999999999999</v>
      </c>
      <c r="BO2819" s="5">
        <v>35</v>
      </c>
      <c r="BQ2819" s="5">
        <v>2.68</v>
      </c>
      <c r="BR2819" s="5">
        <v>2.65</v>
      </c>
      <c r="BX2819" s="5">
        <v>8.9</v>
      </c>
      <c r="BY2819" s="5">
        <v>12</v>
      </c>
    </row>
    <row r="2820" spans="1:77" x14ac:dyDescent="0.35">
      <c r="A2820" s="2" t="s">
        <v>180</v>
      </c>
      <c r="B2820" s="3">
        <v>32659</v>
      </c>
      <c r="C2820" s="4">
        <v>20</v>
      </c>
      <c r="F2820" s="5">
        <v>0.13</v>
      </c>
      <c r="H2820" s="5">
        <v>0.19</v>
      </c>
      <c r="M2820" s="5">
        <v>0.84</v>
      </c>
      <c r="S2820" s="5">
        <v>114</v>
      </c>
      <c r="T2820" s="5">
        <v>18.5</v>
      </c>
      <c r="V2820" s="5">
        <v>23.1</v>
      </c>
      <c r="W2820" s="5">
        <v>3.57</v>
      </c>
      <c r="AE2820" s="5">
        <v>1.8</v>
      </c>
      <c r="AJ2820" s="5">
        <v>45.6</v>
      </c>
      <c r="AN2820" s="5">
        <v>6</v>
      </c>
      <c r="AO2820" s="5">
        <v>0.91</v>
      </c>
      <c r="AT2820" s="5">
        <v>8.8000000000000007</v>
      </c>
      <c r="AV2820" s="5">
        <v>4.4267999999999998E-3</v>
      </c>
      <c r="AW2820" s="5">
        <v>0.01</v>
      </c>
      <c r="AX2820" s="5">
        <v>0.25</v>
      </c>
      <c r="BA2820" s="5">
        <v>6.79</v>
      </c>
      <c r="BE2820" s="5">
        <v>0.9</v>
      </c>
      <c r="BH2820" s="5">
        <v>6.45</v>
      </c>
      <c r="BO2820" s="5">
        <v>0.11</v>
      </c>
      <c r="BX2820" s="5">
        <v>9.1</v>
      </c>
    </row>
    <row r="2821" spans="1:77" x14ac:dyDescent="0.35">
      <c r="A2821" s="2" t="s">
        <v>180</v>
      </c>
      <c r="B2821" s="3">
        <v>42152</v>
      </c>
      <c r="C2821" s="4">
        <v>24</v>
      </c>
      <c r="G2821" s="5">
        <v>2E-3</v>
      </c>
      <c r="H2821" s="5">
        <v>0.01</v>
      </c>
      <c r="M2821" s="5">
        <v>0.45</v>
      </c>
      <c r="S2821" s="5">
        <v>72.2</v>
      </c>
      <c r="T2821" s="5">
        <v>42</v>
      </c>
      <c r="V2821" s="5">
        <v>1.3</v>
      </c>
      <c r="W2821" s="5">
        <v>0.11</v>
      </c>
      <c r="AB2821" s="5">
        <v>4.32</v>
      </c>
      <c r="AD2821" s="5">
        <v>1.42</v>
      </c>
      <c r="AE2821" s="5">
        <v>3.58</v>
      </c>
      <c r="AJ2821" s="5">
        <v>53.5</v>
      </c>
      <c r="AN2821" s="5">
        <v>4.93</v>
      </c>
      <c r="AO2821" s="5">
        <v>0.06</v>
      </c>
      <c r="AT2821" s="5">
        <v>18.899999999999999</v>
      </c>
      <c r="AV2821" s="5">
        <v>66.400000000000006</v>
      </c>
      <c r="AW2821" s="5">
        <v>0.02</v>
      </c>
      <c r="AX2821" s="5">
        <v>0.13</v>
      </c>
      <c r="BA2821" s="5">
        <v>5.76</v>
      </c>
      <c r="BF2821" s="5">
        <v>2.66</v>
      </c>
      <c r="BH2821" s="5">
        <v>1.73</v>
      </c>
      <c r="BO2821" s="5">
        <v>48.7</v>
      </c>
      <c r="BQ2821" s="5">
        <v>5</v>
      </c>
      <c r="BR2821" s="5">
        <v>4.93</v>
      </c>
      <c r="BX2821" s="5">
        <v>10.199999999999999</v>
      </c>
    </row>
    <row r="2822" spans="1:77" x14ac:dyDescent="0.35">
      <c r="A2822" s="2" t="s">
        <v>100</v>
      </c>
      <c r="B2822" s="3">
        <v>41780</v>
      </c>
      <c r="C2822" s="4">
        <v>25</v>
      </c>
      <c r="G2822" s="5">
        <v>3.0000000000000001E-3</v>
      </c>
      <c r="H2822" s="5">
        <v>0.01</v>
      </c>
      <c r="M2822" s="5">
        <v>0.46</v>
      </c>
      <c r="S2822" s="5">
        <v>72.2</v>
      </c>
      <c r="T2822" s="5">
        <v>42</v>
      </c>
      <c r="V2822" s="5">
        <v>1.9</v>
      </c>
      <c r="W2822" s="5">
        <v>0.12</v>
      </c>
      <c r="AB2822" s="5">
        <v>4.3499999999999996</v>
      </c>
      <c r="AD2822" s="5">
        <v>8.91</v>
      </c>
      <c r="AE2822" s="5">
        <v>3.17</v>
      </c>
      <c r="AJ2822" s="5">
        <v>53.1</v>
      </c>
      <c r="AN2822" s="5">
        <v>4.67</v>
      </c>
      <c r="AO2822" s="5">
        <v>7.0000000000000007E-2</v>
      </c>
      <c r="AT2822" s="5">
        <v>18.399999999999999</v>
      </c>
      <c r="AV2822" s="5">
        <v>88.09</v>
      </c>
      <c r="AW2822" s="5">
        <v>0.03</v>
      </c>
      <c r="AX2822" s="5">
        <v>0.12</v>
      </c>
      <c r="AY2822" s="5">
        <v>0.03</v>
      </c>
      <c r="BA2822" s="5">
        <v>6.89</v>
      </c>
      <c r="BF2822" s="5">
        <v>0.93</v>
      </c>
      <c r="BH2822" s="5">
        <v>1.83</v>
      </c>
      <c r="BO2822" s="5">
        <v>42.8</v>
      </c>
      <c r="BQ2822" s="5">
        <v>5.33</v>
      </c>
      <c r="BR2822" s="5">
        <v>4.88</v>
      </c>
      <c r="BX2822" s="5">
        <v>9.6999999999999993</v>
      </c>
    </row>
    <row r="2823" spans="1:77" x14ac:dyDescent="0.35">
      <c r="A2823" s="2" t="s">
        <v>100</v>
      </c>
      <c r="B2823" s="3">
        <v>41606</v>
      </c>
      <c r="C2823" s="4">
        <v>32</v>
      </c>
      <c r="G2823" s="5">
        <v>3.0000000000000001E-3</v>
      </c>
      <c r="H2823" s="5">
        <v>0.01</v>
      </c>
      <c r="J2823" s="5">
        <v>0.3</v>
      </c>
      <c r="M2823" s="5">
        <v>0.47</v>
      </c>
      <c r="N2823" s="5">
        <v>0.2</v>
      </c>
      <c r="Q2823" s="5">
        <v>0.12</v>
      </c>
      <c r="S2823" s="5">
        <v>80</v>
      </c>
      <c r="T2823" s="5">
        <v>42</v>
      </c>
      <c r="U2823" s="5">
        <v>1.8</v>
      </c>
      <c r="V2823" s="5">
        <v>2.2000000000000002</v>
      </c>
      <c r="W2823" s="5">
        <v>0.05</v>
      </c>
      <c r="AB2823" s="5">
        <v>4.34</v>
      </c>
      <c r="AD2823" s="5">
        <v>4.5199999999999996</v>
      </c>
      <c r="AE2823" s="5">
        <v>3.02</v>
      </c>
      <c r="AI2823" s="5">
        <v>0.9</v>
      </c>
      <c r="AJ2823" s="5">
        <v>54.1</v>
      </c>
      <c r="AN2823" s="5">
        <v>4.59</v>
      </c>
      <c r="AO2823" s="5">
        <v>0.09</v>
      </c>
      <c r="AT2823" s="5">
        <v>19.100000000000001</v>
      </c>
      <c r="AU2823" s="5">
        <v>2.7</v>
      </c>
      <c r="AV2823" s="5">
        <v>61.53</v>
      </c>
      <c r="AW2823" s="5">
        <v>0.06</v>
      </c>
      <c r="AX2823" s="5">
        <v>0.14000000000000001</v>
      </c>
      <c r="BA2823" s="5">
        <v>6.94</v>
      </c>
      <c r="BC2823" s="5">
        <v>1E-3</v>
      </c>
      <c r="BF2823" s="5">
        <v>0.99</v>
      </c>
      <c r="BH2823" s="5">
        <v>1.95</v>
      </c>
      <c r="BO2823" s="5">
        <v>44</v>
      </c>
      <c r="BQ2823" s="5">
        <v>5.05</v>
      </c>
      <c r="BR2823" s="5">
        <v>5.28</v>
      </c>
      <c r="BX2823" s="5">
        <v>9.6</v>
      </c>
      <c r="BY2823" s="5">
        <v>3.7</v>
      </c>
    </row>
    <row r="2824" spans="1:77" x14ac:dyDescent="0.35">
      <c r="A2824" s="2" t="s">
        <v>100</v>
      </c>
      <c r="B2824" s="3">
        <v>34016</v>
      </c>
      <c r="C2824" s="4">
        <v>29</v>
      </c>
      <c r="F2824" s="5">
        <v>0.05</v>
      </c>
      <c r="H2824" s="5">
        <v>0.42</v>
      </c>
      <c r="J2824" s="5">
        <v>0.5</v>
      </c>
      <c r="M2824" s="5">
        <v>0.15</v>
      </c>
      <c r="N2824" s="5">
        <v>2</v>
      </c>
      <c r="Q2824" s="5">
        <v>0.5</v>
      </c>
      <c r="S2824" s="5">
        <v>48</v>
      </c>
      <c r="T2824" s="5">
        <v>12</v>
      </c>
      <c r="U2824" s="5">
        <v>2</v>
      </c>
      <c r="V2824" s="5">
        <v>1.1000000000000001</v>
      </c>
      <c r="W2824" s="5">
        <v>0.89</v>
      </c>
      <c r="AB2824" s="5">
        <v>10.1</v>
      </c>
      <c r="AE2824" s="5">
        <v>4</v>
      </c>
      <c r="AI2824" s="5">
        <v>2</v>
      </c>
      <c r="AJ2824" s="5">
        <v>38.4</v>
      </c>
      <c r="AN2824" s="5">
        <v>8.4</v>
      </c>
      <c r="AO2824" s="5">
        <v>0.04</v>
      </c>
      <c r="AT2824" s="5">
        <v>20</v>
      </c>
      <c r="AU2824" s="5">
        <v>5</v>
      </c>
      <c r="AV2824" s="5">
        <v>0.44</v>
      </c>
      <c r="AW2824" s="5">
        <v>6.5690000000000002E-3</v>
      </c>
      <c r="AX2824" s="5">
        <v>0.24</v>
      </c>
      <c r="BA2824" s="5">
        <v>7.85</v>
      </c>
      <c r="BC2824" s="5">
        <v>0.2</v>
      </c>
      <c r="BE2824" s="5">
        <v>0.1</v>
      </c>
      <c r="BH2824" s="5">
        <v>3.9</v>
      </c>
      <c r="BO2824" s="5">
        <v>1</v>
      </c>
      <c r="BX2824" s="5">
        <v>10.1</v>
      </c>
      <c r="BY2824" s="5">
        <v>10</v>
      </c>
    </row>
    <row r="2825" spans="1:77" x14ac:dyDescent="0.35">
      <c r="A2825" s="2" t="s">
        <v>100</v>
      </c>
      <c r="B2825" s="3">
        <v>37329</v>
      </c>
      <c r="C2825" s="4">
        <v>22</v>
      </c>
      <c r="F2825" s="5">
        <v>0.01</v>
      </c>
      <c r="H2825" s="5">
        <v>0.05</v>
      </c>
      <c r="M2825" s="5">
        <v>0.35</v>
      </c>
      <c r="S2825" s="5">
        <v>71</v>
      </c>
      <c r="T2825" s="5">
        <v>42</v>
      </c>
      <c r="V2825" s="5">
        <v>1</v>
      </c>
      <c r="W2825" s="5">
        <v>0.02</v>
      </c>
      <c r="AB2825" s="5">
        <v>4.2</v>
      </c>
      <c r="AE2825" s="5">
        <v>4</v>
      </c>
      <c r="AJ2825" s="5">
        <v>55.5</v>
      </c>
      <c r="AN2825" s="5">
        <v>5.6</v>
      </c>
      <c r="AO2825" s="5">
        <v>0.15</v>
      </c>
      <c r="AT2825" s="5">
        <v>18</v>
      </c>
      <c r="AV2825" s="5">
        <v>53.12</v>
      </c>
      <c r="AW2825" s="5">
        <v>0.05</v>
      </c>
      <c r="AX2825" s="5">
        <v>0.15</v>
      </c>
      <c r="BA2825" s="5">
        <v>7.11</v>
      </c>
      <c r="BE2825" s="5">
        <v>0.9</v>
      </c>
      <c r="BG2825" s="5">
        <v>-0.54</v>
      </c>
      <c r="BH2825" s="5">
        <v>2.2000000000000002</v>
      </c>
      <c r="BO2825" s="5">
        <v>44</v>
      </c>
      <c r="BX2825" s="5">
        <v>10</v>
      </c>
    </row>
    <row r="2826" spans="1:77" x14ac:dyDescent="0.35">
      <c r="A2826" s="2" t="s">
        <v>100</v>
      </c>
      <c r="B2826" s="3">
        <v>41598</v>
      </c>
      <c r="C2826" s="4">
        <v>35</v>
      </c>
      <c r="G2826" s="5">
        <v>0.01</v>
      </c>
      <c r="H2826" s="5">
        <v>1.05</v>
      </c>
      <c r="J2826" s="5">
        <v>0.2</v>
      </c>
      <c r="M2826" s="5">
        <v>0.25</v>
      </c>
      <c r="N2826" s="5">
        <v>0.2</v>
      </c>
      <c r="Q2826" s="5">
        <v>0.02</v>
      </c>
      <c r="S2826" s="5">
        <v>63.8</v>
      </c>
      <c r="T2826" s="5">
        <v>21</v>
      </c>
      <c r="U2826" s="5">
        <v>0.2</v>
      </c>
      <c r="V2826" s="5">
        <v>2.2999999999999998</v>
      </c>
      <c r="W2826" s="5">
        <v>2.81</v>
      </c>
      <c r="AB2826" s="5">
        <v>0.61</v>
      </c>
      <c r="AD2826" s="5">
        <v>6.4</v>
      </c>
      <c r="AE2826" s="5">
        <v>2.16</v>
      </c>
      <c r="AI2826" s="5">
        <v>0.5</v>
      </c>
      <c r="AJ2826" s="5">
        <v>40.1</v>
      </c>
      <c r="AN2826" s="5">
        <v>3.08</v>
      </c>
      <c r="AO2826" s="5">
        <v>0.24</v>
      </c>
      <c r="AT2826" s="5">
        <v>14</v>
      </c>
      <c r="AU2826" s="5">
        <v>0.5</v>
      </c>
      <c r="AV2826" s="5">
        <v>0.22</v>
      </c>
      <c r="AW2826" s="5">
        <v>3.2799999999999999E-3</v>
      </c>
      <c r="AX2826" s="5">
        <v>0.01</v>
      </c>
      <c r="AY2826" s="5">
        <v>0.19</v>
      </c>
      <c r="BA2826" s="5">
        <v>7.53</v>
      </c>
      <c r="BC2826" s="5">
        <v>1E-3</v>
      </c>
      <c r="BF2826" s="5">
        <v>0.2</v>
      </c>
      <c r="BH2826" s="5">
        <v>3.33</v>
      </c>
      <c r="BO2826" s="5">
        <v>6.26</v>
      </c>
      <c r="BQ2826" s="5">
        <v>4.05</v>
      </c>
      <c r="BR2826" s="5">
        <v>4.32</v>
      </c>
      <c r="BS2826" s="5">
        <v>0.2</v>
      </c>
      <c r="BV2826" s="5">
        <v>0.1</v>
      </c>
      <c r="BX2826" s="5">
        <v>10</v>
      </c>
      <c r="BY2826" s="5">
        <v>5</v>
      </c>
    </row>
    <row r="2827" spans="1:77" x14ac:dyDescent="0.35">
      <c r="A2827" s="2" t="s">
        <v>100</v>
      </c>
      <c r="B2827" s="3">
        <v>41228</v>
      </c>
      <c r="C2827" s="4">
        <v>30</v>
      </c>
      <c r="G2827" s="5">
        <v>0.04</v>
      </c>
      <c r="H2827" s="5">
        <v>0.01</v>
      </c>
      <c r="M2827" s="5">
        <v>1.49</v>
      </c>
      <c r="Q2827" s="5">
        <v>0.66</v>
      </c>
      <c r="S2827" s="5">
        <v>16.399999999999999</v>
      </c>
      <c r="T2827" s="5">
        <v>49</v>
      </c>
      <c r="V2827" s="5">
        <v>2.2000000000000002</v>
      </c>
      <c r="W2827" s="5">
        <v>3.0000000000000001E-3</v>
      </c>
      <c r="Z2827" s="5">
        <v>25</v>
      </c>
      <c r="AB2827" s="5">
        <v>2.98</v>
      </c>
      <c r="AD2827" s="5">
        <v>4.67</v>
      </c>
      <c r="AE2827" s="5">
        <v>9.6</v>
      </c>
      <c r="AJ2827" s="5">
        <v>32.6</v>
      </c>
      <c r="AN2827" s="5">
        <v>2.82</v>
      </c>
      <c r="AO2827" s="5">
        <v>0.53</v>
      </c>
      <c r="AT2827" s="5">
        <v>29.3</v>
      </c>
      <c r="AV2827" s="5">
        <v>22.66</v>
      </c>
      <c r="AW2827" s="5">
        <v>0.04</v>
      </c>
      <c r="AX2827" s="5">
        <v>0.04</v>
      </c>
      <c r="AY2827" s="5">
        <v>0.02</v>
      </c>
      <c r="BA2827" s="5">
        <v>5.32</v>
      </c>
      <c r="BF2827" s="5">
        <v>0.7</v>
      </c>
      <c r="BH2827" s="5">
        <v>0.35</v>
      </c>
      <c r="BO2827" s="5">
        <v>30</v>
      </c>
      <c r="BQ2827" s="5">
        <v>2.72</v>
      </c>
      <c r="BR2827" s="5">
        <v>2.6</v>
      </c>
      <c r="BS2827" s="5">
        <v>0.2</v>
      </c>
      <c r="BT2827" s="5">
        <v>23</v>
      </c>
      <c r="BV2827" s="5">
        <v>0.1</v>
      </c>
      <c r="BX2827" s="5">
        <v>11.8</v>
      </c>
    </row>
    <row r="2828" spans="1:77" x14ac:dyDescent="0.35">
      <c r="A2828" s="2" t="s">
        <v>100</v>
      </c>
      <c r="B2828" s="3">
        <v>41381</v>
      </c>
      <c r="C2828" s="4">
        <v>26</v>
      </c>
      <c r="G2828" s="5">
        <v>0.03</v>
      </c>
      <c r="H2828" s="5">
        <v>0.01</v>
      </c>
      <c r="M2828" s="5">
        <v>1.05</v>
      </c>
      <c r="Q2828" s="5">
        <v>1</v>
      </c>
      <c r="S2828" s="5">
        <v>30.8</v>
      </c>
      <c r="T2828" s="5">
        <v>18</v>
      </c>
      <c r="V2828" s="5">
        <v>7.7</v>
      </c>
      <c r="W2828" s="5">
        <v>7.0000000000000007E-2</v>
      </c>
      <c r="AB2828" s="5">
        <v>2.7</v>
      </c>
      <c r="AD2828" s="5">
        <v>5.4</v>
      </c>
      <c r="AE2828" s="5">
        <v>11.7</v>
      </c>
      <c r="AJ2828" s="5">
        <v>30.1</v>
      </c>
      <c r="AN2828" s="5">
        <v>5.6</v>
      </c>
      <c r="AO2828" s="5">
        <v>0.17</v>
      </c>
      <c r="AT2828" s="5">
        <v>11.8</v>
      </c>
      <c r="AV2828" s="5">
        <v>40.19</v>
      </c>
      <c r="AW2828" s="5">
        <v>0.09</v>
      </c>
      <c r="AX2828" s="5">
        <v>0.02</v>
      </c>
      <c r="AY2828" s="5">
        <v>0.02</v>
      </c>
      <c r="BA2828" s="5">
        <v>5.81</v>
      </c>
      <c r="BF2828" s="5">
        <v>0.71</v>
      </c>
      <c r="BH2828" s="5">
        <v>0.91</v>
      </c>
      <c r="BO2828" s="5">
        <v>29.2</v>
      </c>
      <c r="BQ2828" s="5">
        <v>2.68</v>
      </c>
      <c r="BR2828" s="5">
        <v>2.83</v>
      </c>
      <c r="BX2828" s="5">
        <v>8</v>
      </c>
    </row>
    <row r="2829" spans="1:77" x14ac:dyDescent="0.35">
      <c r="A2829" s="2" t="s">
        <v>100</v>
      </c>
      <c r="B2829" s="3">
        <v>40505</v>
      </c>
      <c r="C2829" s="4">
        <v>24</v>
      </c>
      <c r="G2829" s="5">
        <v>2E-3</v>
      </c>
      <c r="H2829" s="5">
        <v>0.02</v>
      </c>
      <c r="M2829" s="5">
        <v>0.55000000000000004</v>
      </c>
      <c r="S2829" s="5">
        <v>157</v>
      </c>
      <c r="T2829" s="5">
        <v>55</v>
      </c>
      <c r="V2829" s="5">
        <v>1.9</v>
      </c>
      <c r="W2829" s="5">
        <v>2.7</v>
      </c>
      <c r="AB2829" s="5">
        <v>5.75</v>
      </c>
      <c r="AD2829" s="5">
        <v>2.48</v>
      </c>
      <c r="AE2829" s="5">
        <v>1.17</v>
      </c>
      <c r="AJ2829" s="5">
        <v>86.3</v>
      </c>
      <c r="AN2829" s="5">
        <v>7.48</v>
      </c>
      <c r="AO2829" s="5">
        <v>0.3</v>
      </c>
      <c r="AT2829" s="5">
        <v>22.5</v>
      </c>
      <c r="AV2829" s="5">
        <v>0.22</v>
      </c>
      <c r="AW2829" s="5">
        <v>5.2599999999999999E-3</v>
      </c>
      <c r="AX2829" s="5">
        <v>0.01</v>
      </c>
      <c r="BA2829" s="5">
        <v>7.22</v>
      </c>
      <c r="BF2829" s="5">
        <v>0.21</v>
      </c>
      <c r="BH2829" s="5">
        <v>5.31</v>
      </c>
      <c r="BO2829" s="5">
        <v>121</v>
      </c>
      <c r="BQ2829" s="5">
        <v>9.3800000000000008</v>
      </c>
      <c r="BR2829" s="5">
        <v>9.6199999999999992</v>
      </c>
      <c r="BX2829" s="5">
        <v>9.6</v>
      </c>
    </row>
    <row r="2830" spans="1:77" x14ac:dyDescent="0.35">
      <c r="A2830" s="2" t="s">
        <v>100</v>
      </c>
      <c r="B2830" s="3">
        <v>42242</v>
      </c>
      <c r="C2830" s="4">
        <v>23</v>
      </c>
      <c r="G2830" s="5">
        <v>0.01</v>
      </c>
      <c r="H2830" s="5">
        <v>0.56999999999999995</v>
      </c>
      <c r="J2830" s="5">
        <v>10</v>
      </c>
      <c r="M2830" s="5">
        <v>0.78</v>
      </c>
      <c r="S2830" s="5">
        <v>108</v>
      </c>
      <c r="T2830" s="5">
        <v>33</v>
      </c>
      <c r="V2830" s="5">
        <v>3</v>
      </c>
      <c r="W2830" s="5">
        <v>2.37</v>
      </c>
      <c r="AB2830" s="5">
        <v>12.41</v>
      </c>
      <c r="AD2830" s="5">
        <v>2.71</v>
      </c>
      <c r="AE2830" s="5">
        <v>3.77</v>
      </c>
      <c r="AN2830" s="5">
        <v>14.1</v>
      </c>
      <c r="AO2830" s="5">
        <v>0.21</v>
      </c>
      <c r="AT2830" s="5">
        <v>29.2</v>
      </c>
      <c r="AV2830" s="5">
        <v>0.22</v>
      </c>
      <c r="AW2830" s="5">
        <v>4.2700000000000004E-3</v>
      </c>
      <c r="AX2830" s="5">
        <v>0.02</v>
      </c>
      <c r="BA2830" s="5">
        <v>7.29</v>
      </c>
      <c r="BH2830" s="5">
        <v>6.89</v>
      </c>
      <c r="BO2830" s="5">
        <v>1.69</v>
      </c>
      <c r="BQ2830" s="5">
        <v>7.87</v>
      </c>
      <c r="BR2830" s="5">
        <v>8.08</v>
      </c>
      <c r="BX2830" s="5">
        <v>9.6</v>
      </c>
    </row>
    <row r="2831" spans="1:77" x14ac:dyDescent="0.35">
      <c r="A2831" s="2" t="s">
        <v>100</v>
      </c>
      <c r="B2831" s="3">
        <v>41927</v>
      </c>
      <c r="C2831" s="4">
        <v>26</v>
      </c>
      <c r="G2831" s="5">
        <v>7.0000000000000001E-3</v>
      </c>
      <c r="H2831" s="5">
        <v>0.53</v>
      </c>
      <c r="J2831" s="5">
        <v>10</v>
      </c>
      <c r="M2831" s="5">
        <v>0.61</v>
      </c>
      <c r="S2831" s="5">
        <v>105</v>
      </c>
      <c r="T2831" s="5">
        <v>33</v>
      </c>
      <c r="V2831" s="5">
        <v>3.2</v>
      </c>
      <c r="W2831" s="5">
        <v>2.41</v>
      </c>
      <c r="AB2831" s="5">
        <v>12.46</v>
      </c>
      <c r="AD2831" s="5">
        <v>2.0099999999999998</v>
      </c>
      <c r="AE2831" s="5">
        <v>3.61</v>
      </c>
      <c r="AJ2831" s="5">
        <v>72.5</v>
      </c>
      <c r="AN2831" s="5">
        <v>13.9</v>
      </c>
      <c r="AO2831" s="5">
        <v>0.23</v>
      </c>
      <c r="AT2831" s="5">
        <v>27.9</v>
      </c>
      <c r="AV2831" s="5">
        <v>0.22</v>
      </c>
      <c r="AW2831" s="5">
        <v>3.2799999999999999E-3</v>
      </c>
      <c r="AX2831" s="5">
        <v>0.02</v>
      </c>
      <c r="AY2831" s="5">
        <v>0.15</v>
      </c>
      <c r="BA2831" s="5">
        <v>7.37</v>
      </c>
      <c r="BF2831" s="5">
        <v>0.16</v>
      </c>
      <c r="BH2831" s="5">
        <v>6.92</v>
      </c>
      <c r="BO2831" s="5">
        <v>7.95</v>
      </c>
      <c r="BQ2831" s="5">
        <v>8.02</v>
      </c>
      <c r="BR2831" s="5">
        <v>7.86</v>
      </c>
      <c r="BX2831" s="5">
        <v>9.3000000000000007</v>
      </c>
    </row>
    <row r="2832" spans="1:77" x14ac:dyDescent="0.35">
      <c r="A2832" s="2" t="s">
        <v>100</v>
      </c>
      <c r="B2832" s="3">
        <v>41575</v>
      </c>
      <c r="C2832" s="4">
        <v>32</v>
      </c>
      <c r="G2832" s="5">
        <v>3.0000000000000001E-3</v>
      </c>
      <c r="H2832" s="5">
        <v>0.56999999999999995</v>
      </c>
      <c r="J2832" s="5">
        <v>10</v>
      </c>
      <c r="M2832" s="5">
        <v>0.45</v>
      </c>
      <c r="N2832" s="5">
        <v>0.2</v>
      </c>
      <c r="Q2832" s="5">
        <v>0.02</v>
      </c>
      <c r="S2832" s="5">
        <v>111</v>
      </c>
      <c r="T2832" s="5">
        <v>33</v>
      </c>
      <c r="U2832" s="5">
        <v>0.2</v>
      </c>
      <c r="V2832" s="5">
        <v>3.1</v>
      </c>
      <c r="W2832" s="5">
        <v>2.58</v>
      </c>
      <c r="AB2832" s="5">
        <v>12.36</v>
      </c>
      <c r="AD2832" s="5">
        <v>3.69</v>
      </c>
      <c r="AE2832" s="5">
        <v>3.78</v>
      </c>
      <c r="AI2832" s="5">
        <v>1</v>
      </c>
      <c r="AJ2832" s="5">
        <v>73.5</v>
      </c>
      <c r="AN2832" s="5">
        <v>14.1</v>
      </c>
      <c r="AO2832" s="5">
        <v>0.24</v>
      </c>
      <c r="AT2832" s="5">
        <v>29.5</v>
      </c>
      <c r="AU2832" s="5">
        <v>0.5</v>
      </c>
      <c r="AV2832" s="5">
        <v>0.22</v>
      </c>
      <c r="AW2832" s="5">
        <v>3.2799999999999999E-3</v>
      </c>
      <c r="AX2832" s="5">
        <v>0.04</v>
      </c>
      <c r="BA2832" s="5">
        <v>7.24</v>
      </c>
      <c r="BC2832" s="5">
        <v>1.1000000000000001E-3</v>
      </c>
      <c r="BF2832" s="5">
        <v>0.15</v>
      </c>
      <c r="BH2832" s="5">
        <v>6.89</v>
      </c>
      <c r="BO2832" s="5">
        <v>6.6</v>
      </c>
      <c r="BQ2832" s="5">
        <v>7.96</v>
      </c>
      <c r="BR2832" s="5">
        <v>8.26</v>
      </c>
      <c r="BX2832" s="5">
        <v>9.3000000000000007</v>
      </c>
      <c r="BY2832" s="5">
        <v>11</v>
      </c>
    </row>
    <row r="2833" spans="1:77" x14ac:dyDescent="0.35">
      <c r="A2833" s="2" t="s">
        <v>100</v>
      </c>
      <c r="B2833" s="3">
        <v>41228</v>
      </c>
      <c r="C2833" s="4">
        <v>29</v>
      </c>
      <c r="G2833" s="5">
        <v>3.0000000000000001E-3</v>
      </c>
      <c r="H2833" s="5">
        <v>0.49</v>
      </c>
      <c r="J2833" s="5">
        <v>12</v>
      </c>
      <c r="M2833" s="5">
        <v>0.66</v>
      </c>
      <c r="S2833" s="5">
        <v>110</v>
      </c>
      <c r="T2833" s="5">
        <v>33</v>
      </c>
      <c r="V2833" s="5">
        <v>3.1</v>
      </c>
      <c r="W2833" s="5">
        <v>2.38</v>
      </c>
      <c r="AB2833" s="5">
        <v>12.12</v>
      </c>
      <c r="AD2833" s="5">
        <v>2.42</v>
      </c>
      <c r="AE2833" s="5">
        <v>3.7</v>
      </c>
      <c r="AJ2833" s="5">
        <v>74.099999999999994</v>
      </c>
      <c r="AN2833" s="5">
        <v>14</v>
      </c>
      <c r="AO2833" s="5">
        <v>0.24</v>
      </c>
      <c r="AT2833" s="5">
        <v>29.1</v>
      </c>
      <c r="AV2833" s="5">
        <v>0.22</v>
      </c>
      <c r="AW2833" s="5">
        <v>3.2799999999999999E-3</v>
      </c>
      <c r="AX2833" s="5">
        <v>0.02</v>
      </c>
      <c r="AY2833" s="5">
        <v>0.19</v>
      </c>
      <c r="BA2833" s="5">
        <v>7.18</v>
      </c>
      <c r="BF2833" s="5">
        <v>0.61</v>
      </c>
      <c r="BH2833" s="5">
        <v>6.88</v>
      </c>
      <c r="BO2833" s="5">
        <v>7.65</v>
      </c>
      <c r="BQ2833" s="5">
        <v>7.97</v>
      </c>
      <c r="BR2833" s="5">
        <v>8.17</v>
      </c>
      <c r="BS2833" s="5">
        <v>0.2</v>
      </c>
      <c r="BT2833" s="5">
        <v>85</v>
      </c>
      <c r="BV2833" s="5">
        <v>0.1</v>
      </c>
      <c r="BX2833" s="5">
        <v>9.6</v>
      </c>
    </row>
    <row r="2834" spans="1:77" x14ac:dyDescent="0.35">
      <c r="A2834" s="2" t="s">
        <v>100</v>
      </c>
      <c r="B2834" s="3">
        <v>40857</v>
      </c>
      <c r="C2834" s="4">
        <v>26</v>
      </c>
      <c r="G2834" s="5">
        <v>3.0000000000000001E-3</v>
      </c>
      <c r="H2834" s="5">
        <v>0.52</v>
      </c>
      <c r="J2834" s="5">
        <v>10</v>
      </c>
      <c r="M2834" s="5">
        <v>0.57999999999999996</v>
      </c>
      <c r="S2834" s="5">
        <v>102</v>
      </c>
      <c r="T2834" s="5">
        <v>33</v>
      </c>
      <c r="V2834" s="5">
        <v>3.1</v>
      </c>
      <c r="W2834" s="5">
        <v>2.41</v>
      </c>
      <c r="AB2834" s="5">
        <v>12.16</v>
      </c>
      <c r="AD2834" s="5">
        <v>3.37</v>
      </c>
      <c r="AE2834" s="5">
        <v>3.64</v>
      </c>
      <c r="AJ2834" s="5">
        <v>72.400000000000006</v>
      </c>
      <c r="AN2834" s="5">
        <v>13.9</v>
      </c>
      <c r="AO2834" s="5">
        <v>0.24</v>
      </c>
      <c r="AT2834" s="5">
        <v>27.3</v>
      </c>
      <c r="AV2834" s="5">
        <v>0.22</v>
      </c>
      <c r="AW2834" s="5">
        <v>3.2799999999999999E-3</v>
      </c>
      <c r="AX2834" s="5">
        <v>0.01</v>
      </c>
      <c r="BA2834" s="5">
        <v>7.19</v>
      </c>
      <c r="BF2834" s="5">
        <v>0.21</v>
      </c>
      <c r="BH2834" s="5">
        <v>6.86</v>
      </c>
      <c r="BO2834" s="5">
        <v>7.41</v>
      </c>
      <c r="BQ2834" s="5">
        <v>7.95</v>
      </c>
      <c r="BR2834" s="5">
        <v>7.68</v>
      </c>
      <c r="BT2834" s="5">
        <v>81</v>
      </c>
      <c r="BX2834" s="5">
        <v>9.6</v>
      </c>
    </row>
    <row r="2835" spans="1:77" x14ac:dyDescent="0.35">
      <c r="A2835" s="2" t="s">
        <v>100</v>
      </c>
      <c r="B2835" s="3">
        <v>40549</v>
      </c>
      <c r="C2835" s="4">
        <v>34</v>
      </c>
      <c r="G2835" s="5">
        <v>3.0000000000000001E-3</v>
      </c>
      <c r="H2835" s="5">
        <v>0.53</v>
      </c>
      <c r="J2835" s="5">
        <v>11</v>
      </c>
      <c r="M2835" s="5">
        <v>0.61</v>
      </c>
      <c r="N2835" s="5">
        <v>0.2</v>
      </c>
      <c r="Q2835" s="5">
        <v>0.02</v>
      </c>
      <c r="S2835" s="5">
        <v>111</v>
      </c>
      <c r="T2835" s="5">
        <v>38</v>
      </c>
      <c r="U2835" s="5">
        <v>0.2</v>
      </c>
      <c r="V2835" s="5">
        <v>3.3</v>
      </c>
      <c r="W2835" s="5">
        <v>2.5299999999999998</v>
      </c>
      <c r="AB2835" s="5">
        <v>12.12</v>
      </c>
      <c r="AD2835" s="5">
        <v>1.84</v>
      </c>
      <c r="AE2835" s="5">
        <v>4.04</v>
      </c>
      <c r="AI2835" s="5">
        <v>0.5</v>
      </c>
      <c r="AJ2835" s="5">
        <v>70.3</v>
      </c>
      <c r="AN2835" s="5">
        <v>14.8</v>
      </c>
      <c r="AO2835" s="5">
        <v>0.25</v>
      </c>
      <c r="AS2835" s="5">
        <v>1.1000000000000001</v>
      </c>
      <c r="AT2835" s="5">
        <v>29.4</v>
      </c>
      <c r="AU2835" s="5">
        <v>0.7</v>
      </c>
      <c r="AV2835" s="5">
        <v>0.22</v>
      </c>
      <c r="AW2835" s="5">
        <v>3.2799999999999999E-3</v>
      </c>
      <c r="AX2835" s="5">
        <v>0.04</v>
      </c>
      <c r="BA2835" s="5">
        <v>7.18</v>
      </c>
      <c r="BC2835" s="5">
        <v>1E-3</v>
      </c>
      <c r="BF2835" s="5">
        <v>0.26</v>
      </c>
      <c r="BH2835" s="5">
        <v>6.94</v>
      </c>
      <c r="BO2835" s="5">
        <v>7.18</v>
      </c>
      <c r="BQ2835" s="5">
        <v>8.16</v>
      </c>
      <c r="BR2835" s="5">
        <v>8.31</v>
      </c>
      <c r="BW2835" s="5">
        <v>0.5</v>
      </c>
      <c r="BX2835" s="5">
        <v>9.4</v>
      </c>
      <c r="BY2835" s="5">
        <v>0.6</v>
      </c>
    </row>
    <row r="2836" spans="1:77" x14ac:dyDescent="0.35">
      <c r="A2836" s="2" t="s">
        <v>100</v>
      </c>
      <c r="B2836" s="3">
        <v>40141</v>
      </c>
      <c r="C2836" s="4">
        <v>24</v>
      </c>
      <c r="G2836" s="5">
        <v>2E-3</v>
      </c>
      <c r="H2836" s="5">
        <v>0.52</v>
      </c>
      <c r="J2836" s="5">
        <v>10</v>
      </c>
      <c r="M2836" s="5">
        <v>0.66</v>
      </c>
      <c r="S2836" s="5">
        <v>105</v>
      </c>
      <c r="T2836" s="5">
        <v>34</v>
      </c>
      <c r="V2836" s="5">
        <v>3.2</v>
      </c>
      <c r="W2836" s="5">
        <v>2.38</v>
      </c>
      <c r="AB2836" s="5">
        <v>12.01</v>
      </c>
      <c r="AD2836" s="5">
        <v>0.34</v>
      </c>
      <c r="AE2836" s="5">
        <v>3.48</v>
      </c>
      <c r="AJ2836" s="5">
        <v>70.900000000000006</v>
      </c>
      <c r="AN2836" s="5">
        <v>13.7</v>
      </c>
      <c r="AO2836" s="5">
        <v>0.23</v>
      </c>
      <c r="AT2836" s="5">
        <v>25.2</v>
      </c>
      <c r="AV2836" s="5">
        <v>0.22</v>
      </c>
      <c r="AW2836" s="5">
        <v>3.2799999999999999E-3</v>
      </c>
      <c r="AX2836" s="5">
        <v>0.01</v>
      </c>
      <c r="BA2836" s="5">
        <v>7.19</v>
      </c>
      <c r="BE2836" s="5">
        <v>0.1</v>
      </c>
      <c r="BF2836" s="5">
        <v>0.32</v>
      </c>
      <c r="BH2836" s="5">
        <v>6.94</v>
      </c>
      <c r="BO2836" s="5">
        <v>7.58</v>
      </c>
      <c r="BX2836" s="5">
        <v>9.5</v>
      </c>
    </row>
    <row r="2837" spans="1:77" x14ac:dyDescent="0.35">
      <c r="A2837" s="2" t="s">
        <v>100</v>
      </c>
      <c r="B2837" s="3">
        <v>40100</v>
      </c>
      <c r="C2837" s="4">
        <v>23</v>
      </c>
      <c r="F2837" s="5">
        <v>0.01</v>
      </c>
      <c r="H2837" s="5">
        <v>0.65</v>
      </c>
      <c r="M2837" s="5">
        <v>0.6</v>
      </c>
      <c r="S2837" s="5">
        <v>78.599999999999994</v>
      </c>
      <c r="T2837" s="5">
        <v>29.4</v>
      </c>
      <c r="V2837" s="5">
        <v>0.72</v>
      </c>
      <c r="W2837" s="5">
        <v>1.71</v>
      </c>
      <c r="AD2837" s="5">
        <v>-1.6</v>
      </c>
      <c r="AE2837" s="5">
        <v>2.4</v>
      </c>
      <c r="AJ2837" s="5">
        <v>73.2</v>
      </c>
      <c r="AN2837" s="5">
        <v>10.5</v>
      </c>
      <c r="AO2837" s="5">
        <v>0.17</v>
      </c>
      <c r="AT2837" s="5">
        <v>20.7</v>
      </c>
      <c r="AV2837" s="5">
        <v>0.63</v>
      </c>
      <c r="AW2837" s="5">
        <v>7.0000000000000007E-2</v>
      </c>
      <c r="AX2837" s="5">
        <v>0.49</v>
      </c>
      <c r="BA2837" s="5">
        <v>7.2</v>
      </c>
      <c r="BE2837" s="5">
        <v>0.2</v>
      </c>
      <c r="BH2837" s="5">
        <v>5.0999999999999996</v>
      </c>
      <c r="BO2837" s="5">
        <v>8.6999999999999993</v>
      </c>
      <c r="BQ2837" s="5">
        <v>6</v>
      </c>
      <c r="BR2837" s="5">
        <v>5.9</v>
      </c>
      <c r="BX2837" s="5">
        <v>9.1999999999999993</v>
      </c>
    </row>
    <row r="2838" spans="1:77" x14ac:dyDescent="0.35">
      <c r="A2838" s="2" t="s">
        <v>100</v>
      </c>
      <c r="B2838" s="3">
        <v>34143</v>
      </c>
      <c r="C2838" s="4">
        <v>29</v>
      </c>
      <c r="F2838" s="5">
        <v>1E-3</v>
      </c>
      <c r="H2838" s="5">
        <v>0.04</v>
      </c>
      <c r="J2838" s="5">
        <v>1.2</v>
      </c>
      <c r="M2838" s="5">
        <v>0.18</v>
      </c>
      <c r="N2838" s="5">
        <v>1</v>
      </c>
      <c r="Q2838" s="5">
        <v>0.1</v>
      </c>
      <c r="S2838" s="5">
        <v>125.5</v>
      </c>
      <c r="T2838" s="5">
        <v>42</v>
      </c>
      <c r="U2838" s="5">
        <v>23</v>
      </c>
      <c r="V2838" s="5">
        <v>18</v>
      </c>
      <c r="W2838" s="5">
        <v>1.97</v>
      </c>
      <c r="AB2838" s="5">
        <v>6.68</v>
      </c>
      <c r="AE2838" s="5">
        <v>1.05</v>
      </c>
      <c r="AI2838" s="5">
        <v>0.7</v>
      </c>
      <c r="AJ2838" s="5">
        <v>37.299999999999997</v>
      </c>
      <c r="AN2838" s="5">
        <v>4.91</v>
      </c>
      <c r="AO2838" s="5">
        <v>0.18</v>
      </c>
      <c r="AT2838" s="5">
        <v>13</v>
      </c>
      <c r="AU2838" s="5">
        <v>37</v>
      </c>
      <c r="AV2838" s="5">
        <v>0.09</v>
      </c>
      <c r="AW2838" s="5">
        <v>9.9999985535000006E-3</v>
      </c>
      <c r="AX2838" s="5">
        <v>0.1</v>
      </c>
      <c r="BA2838" s="5">
        <v>7.6</v>
      </c>
      <c r="BC2838" s="5">
        <v>0.3</v>
      </c>
      <c r="BE2838" s="5">
        <v>0.1</v>
      </c>
      <c r="BH2838" s="5">
        <v>3.61</v>
      </c>
      <c r="BO2838" s="5">
        <v>102</v>
      </c>
      <c r="BX2838" s="5">
        <v>9.4</v>
      </c>
      <c r="BY2838" s="5">
        <v>7</v>
      </c>
    </row>
    <row r="2839" spans="1:77" x14ac:dyDescent="0.35">
      <c r="A2839" s="2" t="s">
        <v>100</v>
      </c>
      <c r="B2839" s="3">
        <v>38694</v>
      </c>
      <c r="C2839" s="4">
        <v>33</v>
      </c>
      <c r="F2839" s="5">
        <v>0.03</v>
      </c>
      <c r="H2839" s="5">
        <v>0.05</v>
      </c>
      <c r="J2839" s="5">
        <v>1</v>
      </c>
      <c r="M2839" s="5">
        <v>0.3</v>
      </c>
      <c r="N2839" s="5">
        <v>2</v>
      </c>
      <c r="Q2839" s="5">
        <v>0.5</v>
      </c>
      <c r="S2839" s="5">
        <v>133</v>
      </c>
      <c r="T2839" s="5">
        <v>77</v>
      </c>
      <c r="U2839" s="5">
        <v>1</v>
      </c>
      <c r="V2839" s="5">
        <v>1.8</v>
      </c>
      <c r="W2839" s="5">
        <v>1.97</v>
      </c>
      <c r="AB2839" s="5">
        <v>6.66</v>
      </c>
      <c r="AD2839" s="5">
        <v>-1.18</v>
      </c>
      <c r="AE2839" s="5">
        <v>1.1000000000000001</v>
      </c>
      <c r="AI2839" s="5">
        <v>1</v>
      </c>
      <c r="AJ2839" s="5">
        <v>74.8</v>
      </c>
      <c r="AN2839" s="5">
        <v>5.8</v>
      </c>
      <c r="AO2839" s="5">
        <v>0.23</v>
      </c>
      <c r="AT2839" s="5">
        <v>16.8</v>
      </c>
      <c r="AU2839" s="5">
        <v>1</v>
      </c>
      <c r="AV2839" s="5">
        <v>0.44</v>
      </c>
      <c r="AW2839" s="5">
        <v>0.03</v>
      </c>
      <c r="AX2839" s="5">
        <v>0.03</v>
      </c>
      <c r="BA2839" s="5">
        <v>7.2</v>
      </c>
      <c r="BC2839" s="5">
        <v>0.1</v>
      </c>
      <c r="BE2839" s="5">
        <v>1.2</v>
      </c>
      <c r="BH2839" s="5">
        <v>3.9</v>
      </c>
      <c r="BI2839" s="5">
        <v>0.1</v>
      </c>
      <c r="BO2839" s="5">
        <v>95</v>
      </c>
      <c r="BQ2839" s="5">
        <v>-8.0399999999999991</v>
      </c>
      <c r="BR2839" s="5">
        <v>7.95</v>
      </c>
      <c r="BX2839" s="5">
        <v>9.4</v>
      </c>
      <c r="BY2839" s="5">
        <v>5</v>
      </c>
    </row>
    <row r="2840" spans="1:77" x14ac:dyDescent="0.35">
      <c r="A2840" s="2" t="s">
        <v>100</v>
      </c>
      <c r="B2840" s="3">
        <v>40682</v>
      </c>
      <c r="C2840" s="4">
        <v>26</v>
      </c>
      <c r="G2840" s="5">
        <v>0.03</v>
      </c>
      <c r="H2840" s="5">
        <v>0.01</v>
      </c>
      <c r="M2840" s="5">
        <v>1.26</v>
      </c>
      <c r="Q2840" s="5">
        <v>1.5</v>
      </c>
      <c r="S2840" s="5">
        <v>32</v>
      </c>
      <c r="T2840" s="5">
        <v>19</v>
      </c>
      <c r="V2840" s="5">
        <v>8.6999999999999993</v>
      </c>
      <c r="W2840" s="5">
        <v>7.0000000000000007E-2</v>
      </c>
      <c r="AB2840" s="5">
        <v>2.91</v>
      </c>
      <c r="AD2840" s="5">
        <v>6.77</v>
      </c>
      <c r="AE2840" s="5">
        <v>11.9</v>
      </c>
      <c r="AJ2840" s="5">
        <v>30.3</v>
      </c>
      <c r="AN2840" s="5">
        <v>5.38</v>
      </c>
      <c r="AO2840" s="5">
        <v>0.17</v>
      </c>
      <c r="AT2840" s="5">
        <v>12.8</v>
      </c>
      <c r="AV2840" s="5">
        <v>37.58</v>
      </c>
      <c r="AW2840" s="5">
        <v>0.11</v>
      </c>
      <c r="AX2840" s="5">
        <v>0.02</v>
      </c>
      <c r="BA2840" s="5">
        <v>5.74</v>
      </c>
      <c r="BF2840" s="5">
        <v>0.82</v>
      </c>
      <c r="BH2840" s="5">
        <v>1.01</v>
      </c>
      <c r="BO2840" s="5">
        <v>27.4</v>
      </c>
      <c r="BQ2840" s="5">
        <v>2.73</v>
      </c>
      <c r="BR2840" s="5">
        <v>2.92</v>
      </c>
      <c r="BT2840" s="5">
        <v>29</v>
      </c>
      <c r="BX2840" s="5">
        <v>8.1</v>
      </c>
    </row>
    <row r="2841" spans="1:77" x14ac:dyDescent="0.35">
      <c r="A2841" s="2" t="s">
        <v>100</v>
      </c>
      <c r="B2841" s="3">
        <v>40059</v>
      </c>
      <c r="C2841" s="4">
        <v>31</v>
      </c>
      <c r="G2841" s="5">
        <v>4.0000000000000001E-3</v>
      </c>
      <c r="H2841" s="5">
        <v>0.02</v>
      </c>
      <c r="J2841" s="5">
        <v>1.3</v>
      </c>
      <c r="M2841" s="5">
        <v>0.56000000000000005</v>
      </c>
      <c r="N2841" s="5">
        <v>0.2</v>
      </c>
      <c r="Q2841" s="5">
        <v>0.02</v>
      </c>
      <c r="S2841" s="5">
        <v>151</v>
      </c>
      <c r="T2841" s="5">
        <v>60</v>
      </c>
      <c r="U2841" s="5">
        <v>1.9</v>
      </c>
      <c r="V2841" s="5">
        <v>1.5</v>
      </c>
      <c r="W2841" s="5">
        <v>2.5</v>
      </c>
      <c r="AB2841" s="5">
        <v>6.82</v>
      </c>
      <c r="AD2841" s="5">
        <v>0.09</v>
      </c>
      <c r="AE2841" s="5">
        <v>1.2</v>
      </c>
      <c r="AI2841" s="5">
        <v>0.5</v>
      </c>
      <c r="AJ2841" s="5">
        <v>84.7</v>
      </c>
      <c r="AN2841" s="5">
        <v>7.17</v>
      </c>
      <c r="AO2841" s="5">
        <v>0.28000000000000003</v>
      </c>
      <c r="AT2841" s="5">
        <v>21</v>
      </c>
      <c r="AU2841" s="5">
        <v>0.5</v>
      </c>
      <c r="AV2841" s="5">
        <v>0.22</v>
      </c>
      <c r="AW2841" s="5">
        <v>7.5500000000000003E-3</v>
      </c>
      <c r="AX2841" s="5">
        <v>0.15</v>
      </c>
      <c r="BA2841" s="5">
        <v>7.16</v>
      </c>
      <c r="BC2841" s="5">
        <v>1E-3</v>
      </c>
      <c r="BF2841" s="5">
        <v>0.21</v>
      </c>
      <c r="BH2841" s="5">
        <v>5.01</v>
      </c>
      <c r="BO2841" s="5">
        <v>121</v>
      </c>
      <c r="BW2841" s="5">
        <v>0.5</v>
      </c>
      <c r="BX2841" s="5">
        <v>9.6999999999999993</v>
      </c>
      <c r="BY2841" s="5">
        <v>0.5</v>
      </c>
    </row>
    <row r="2842" spans="1:77" x14ac:dyDescent="0.35">
      <c r="A2842" s="2" t="s">
        <v>100</v>
      </c>
      <c r="B2842" s="3">
        <v>38679</v>
      </c>
      <c r="C2842" s="4">
        <v>33</v>
      </c>
      <c r="F2842" s="5">
        <v>0.02</v>
      </c>
      <c r="H2842" s="5">
        <v>0.98</v>
      </c>
      <c r="J2842" s="5">
        <v>1</v>
      </c>
      <c r="M2842" s="5">
        <v>0.2</v>
      </c>
      <c r="N2842" s="5">
        <v>2</v>
      </c>
      <c r="Q2842" s="5">
        <v>0.5</v>
      </c>
      <c r="S2842" s="5">
        <v>59.8</v>
      </c>
      <c r="T2842" s="5">
        <v>21</v>
      </c>
      <c r="U2842" s="5">
        <v>1</v>
      </c>
      <c r="V2842" s="5">
        <v>2</v>
      </c>
      <c r="W2842" s="5">
        <v>2.81</v>
      </c>
      <c r="AB2842" s="5">
        <v>0.75</v>
      </c>
      <c r="AD2842" s="5">
        <v>1.3</v>
      </c>
      <c r="AE2842" s="5">
        <v>1.8</v>
      </c>
      <c r="AI2842" s="5">
        <v>1</v>
      </c>
      <c r="AJ2842" s="5">
        <v>39.299999999999997</v>
      </c>
      <c r="AN2842" s="5">
        <v>2.8</v>
      </c>
      <c r="AO2842" s="5">
        <v>0.22</v>
      </c>
      <c r="AT2842" s="5">
        <v>12.1</v>
      </c>
      <c r="AU2842" s="5">
        <v>1</v>
      </c>
      <c r="AV2842" s="5">
        <v>0.44</v>
      </c>
      <c r="AW2842" s="5">
        <v>0.03</v>
      </c>
      <c r="AX2842" s="5">
        <v>0.18</v>
      </c>
      <c r="BA2842" s="5">
        <v>7.4</v>
      </c>
      <c r="BC2842" s="5">
        <v>0.1</v>
      </c>
      <c r="BE2842" s="5">
        <v>1.9</v>
      </c>
      <c r="BH2842" s="5">
        <v>3.2</v>
      </c>
      <c r="BI2842" s="5">
        <v>0.1</v>
      </c>
      <c r="BO2842" s="5">
        <v>5</v>
      </c>
      <c r="BQ2842" s="5">
        <v>-3.9</v>
      </c>
      <c r="BR2842" s="5">
        <v>3.95</v>
      </c>
      <c r="BX2842" s="5">
        <v>10.3</v>
      </c>
      <c r="BY2842" s="5">
        <v>5</v>
      </c>
    </row>
    <row r="2843" spans="1:77" x14ac:dyDescent="0.35">
      <c r="A2843" s="2" t="s">
        <v>100</v>
      </c>
      <c r="B2843" s="3">
        <v>40864</v>
      </c>
      <c r="C2843" s="4">
        <v>25</v>
      </c>
      <c r="G2843" s="5">
        <v>1E-3</v>
      </c>
      <c r="H2843" s="5">
        <v>0.02</v>
      </c>
      <c r="M2843" s="5">
        <v>0.59</v>
      </c>
      <c r="S2843" s="5">
        <v>176</v>
      </c>
      <c r="T2843" s="5">
        <v>49</v>
      </c>
      <c r="V2843" s="5">
        <v>1.8</v>
      </c>
      <c r="W2843" s="5">
        <v>2.48</v>
      </c>
      <c r="AB2843" s="5">
        <v>6.33</v>
      </c>
      <c r="AD2843" s="5">
        <v>15.59</v>
      </c>
      <c r="AE2843" s="5">
        <v>1.2</v>
      </c>
      <c r="AJ2843" s="5">
        <v>84.7</v>
      </c>
      <c r="AN2843" s="5">
        <v>8.24</v>
      </c>
      <c r="AO2843" s="5">
        <v>0.28999999999999998</v>
      </c>
      <c r="AT2843" s="5">
        <v>25.9</v>
      </c>
      <c r="AV2843" s="5">
        <v>0.22</v>
      </c>
      <c r="AW2843" s="5">
        <v>8.5400000000000007E-3</v>
      </c>
      <c r="AX2843" s="5">
        <v>0.01</v>
      </c>
      <c r="BA2843" s="5">
        <v>7.17</v>
      </c>
      <c r="BF2843" s="5">
        <v>0.17</v>
      </c>
      <c r="BH2843" s="5">
        <v>5.18</v>
      </c>
      <c r="BO2843" s="5">
        <v>127</v>
      </c>
      <c r="BQ2843" s="5">
        <v>9.2100000000000009</v>
      </c>
      <c r="BR2843" s="5">
        <v>10.76</v>
      </c>
      <c r="BT2843" s="5">
        <v>64</v>
      </c>
      <c r="BX2843" s="5">
        <v>9.6999999999999993</v>
      </c>
    </row>
    <row r="2844" spans="1:77" x14ac:dyDescent="0.35">
      <c r="A2844" s="2" t="s">
        <v>100</v>
      </c>
      <c r="B2844" s="3">
        <v>41099</v>
      </c>
      <c r="C2844" s="4">
        <v>38</v>
      </c>
      <c r="G2844" s="5">
        <v>3.0000000000000001E-3</v>
      </c>
      <c r="H2844" s="5">
        <v>0.02</v>
      </c>
      <c r="J2844" s="5">
        <v>1.4</v>
      </c>
      <c r="M2844" s="5">
        <v>0.75</v>
      </c>
      <c r="N2844" s="5">
        <v>0.2</v>
      </c>
      <c r="Q2844" s="5">
        <v>0.02</v>
      </c>
      <c r="S2844" s="5">
        <v>158</v>
      </c>
      <c r="T2844" s="5">
        <v>46</v>
      </c>
      <c r="U2844" s="5">
        <v>0.4</v>
      </c>
      <c r="V2844" s="5">
        <v>2.1</v>
      </c>
      <c r="W2844" s="5">
        <v>2.69</v>
      </c>
      <c r="AB2844" s="5">
        <v>6.62</v>
      </c>
      <c r="AD2844" s="5">
        <v>1.73</v>
      </c>
      <c r="AE2844" s="5">
        <v>1.23</v>
      </c>
      <c r="AI2844" s="5">
        <v>0.5</v>
      </c>
      <c r="AJ2844" s="5">
        <v>88.7</v>
      </c>
      <c r="AN2844" s="5">
        <v>7.88</v>
      </c>
      <c r="AO2844" s="5">
        <v>0.3</v>
      </c>
      <c r="AS2844" s="5">
        <v>0.77</v>
      </c>
      <c r="AT2844" s="5">
        <v>23.3</v>
      </c>
      <c r="AU2844" s="5">
        <v>0.8</v>
      </c>
      <c r="AV2844" s="5">
        <v>0.22</v>
      </c>
      <c r="AW2844" s="5">
        <v>4.9300000000000004E-3</v>
      </c>
      <c r="AX2844" s="5">
        <v>0.01</v>
      </c>
      <c r="AY2844" s="5">
        <v>0.02</v>
      </c>
      <c r="BA2844" s="5">
        <v>7.11</v>
      </c>
      <c r="BC2844" s="5">
        <v>1E-3</v>
      </c>
      <c r="BF2844" s="5">
        <v>0.56000000000000005</v>
      </c>
      <c r="BH2844" s="5">
        <v>5.71</v>
      </c>
      <c r="BO2844" s="5">
        <v>123</v>
      </c>
      <c r="BQ2844" s="5">
        <v>9.57</v>
      </c>
      <c r="BR2844" s="5">
        <v>9.73</v>
      </c>
      <c r="BS2844" s="5">
        <v>0.2</v>
      </c>
      <c r="BT2844" s="5">
        <v>73</v>
      </c>
      <c r="BV2844" s="5">
        <v>1.5</v>
      </c>
      <c r="BW2844" s="5">
        <v>0.1</v>
      </c>
      <c r="BX2844" s="5">
        <v>10.1</v>
      </c>
      <c r="BY2844" s="5">
        <v>0.5</v>
      </c>
    </row>
    <row r="2845" spans="1:77" x14ac:dyDescent="0.35">
      <c r="A2845" s="2" t="s">
        <v>100</v>
      </c>
      <c r="B2845" s="3">
        <v>41585</v>
      </c>
      <c r="C2845" s="4">
        <v>25</v>
      </c>
      <c r="G2845" s="5">
        <v>3.0000000000000001E-3</v>
      </c>
      <c r="H2845" s="5">
        <v>0.02</v>
      </c>
      <c r="M2845" s="5">
        <v>0.67</v>
      </c>
      <c r="S2845" s="5">
        <v>156</v>
      </c>
      <c r="T2845" s="5">
        <v>41</v>
      </c>
      <c r="V2845" s="5">
        <v>1.5</v>
      </c>
      <c r="W2845" s="5">
        <v>2.97</v>
      </c>
      <c r="AB2845" s="5">
        <v>6.75</v>
      </c>
      <c r="AD2845" s="5">
        <v>2.5</v>
      </c>
      <c r="AE2845" s="5">
        <v>1.25</v>
      </c>
      <c r="AJ2845" s="5">
        <v>86.7</v>
      </c>
      <c r="AN2845" s="5">
        <v>7.73</v>
      </c>
      <c r="AO2845" s="5">
        <v>0.34</v>
      </c>
      <c r="AT2845" s="5">
        <v>22.9</v>
      </c>
      <c r="AV2845" s="5">
        <v>0.22</v>
      </c>
      <c r="AW2845" s="5">
        <v>7.5500000000000003E-3</v>
      </c>
      <c r="AX2845" s="5">
        <v>0.01</v>
      </c>
      <c r="AY2845" s="5">
        <v>0.02</v>
      </c>
      <c r="BA2845" s="5">
        <v>7.17</v>
      </c>
      <c r="BF2845" s="5">
        <v>0.1</v>
      </c>
      <c r="BH2845" s="5">
        <v>5.73</v>
      </c>
      <c r="BO2845" s="5">
        <v>120</v>
      </c>
      <c r="BQ2845" s="5">
        <v>9.3800000000000008</v>
      </c>
      <c r="BR2845" s="5">
        <v>9.6199999999999992</v>
      </c>
      <c r="BX2845" s="5">
        <v>9.6999999999999993</v>
      </c>
    </row>
    <row r="2846" spans="1:77" x14ac:dyDescent="0.35">
      <c r="A2846" s="2" t="s">
        <v>100</v>
      </c>
      <c r="B2846" s="3">
        <v>41890</v>
      </c>
      <c r="C2846" s="4">
        <v>25</v>
      </c>
      <c r="G2846" s="5">
        <v>2E-3</v>
      </c>
      <c r="H2846" s="5">
        <v>0.02</v>
      </c>
      <c r="M2846" s="5">
        <v>0.67</v>
      </c>
      <c r="S2846" s="5">
        <v>156</v>
      </c>
      <c r="T2846" s="5">
        <v>38</v>
      </c>
      <c r="V2846" s="5">
        <v>1.8</v>
      </c>
      <c r="W2846" s="5">
        <v>2.8</v>
      </c>
      <c r="AB2846" s="5">
        <v>6.83</v>
      </c>
      <c r="AD2846" s="5">
        <v>3.13</v>
      </c>
      <c r="AE2846" s="5">
        <v>1.23</v>
      </c>
      <c r="AJ2846" s="5">
        <v>94.8</v>
      </c>
      <c r="AN2846" s="5">
        <v>7.89</v>
      </c>
      <c r="AO2846" s="5">
        <v>0.3</v>
      </c>
      <c r="AT2846" s="5">
        <v>24.7</v>
      </c>
      <c r="AV2846" s="5">
        <v>0.22</v>
      </c>
      <c r="AW2846" s="5">
        <v>8.5400000000000007E-3</v>
      </c>
      <c r="AX2846" s="5">
        <v>0.01</v>
      </c>
      <c r="AY2846" s="5">
        <v>0.02</v>
      </c>
      <c r="BA2846" s="5">
        <v>7.24</v>
      </c>
      <c r="BF2846" s="5">
        <v>0.11</v>
      </c>
      <c r="BH2846" s="5">
        <v>5.75</v>
      </c>
      <c r="BO2846" s="5">
        <v>124</v>
      </c>
      <c r="BQ2846" s="5">
        <v>9.4</v>
      </c>
      <c r="BR2846" s="5">
        <v>9.6999999999999993</v>
      </c>
      <c r="BX2846" s="5">
        <v>9.6</v>
      </c>
    </row>
    <row r="2847" spans="1:77" x14ac:dyDescent="0.35">
      <c r="A2847" s="2" t="s">
        <v>100</v>
      </c>
      <c r="B2847" s="3">
        <v>42310</v>
      </c>
      <c r="C2847" s="4">
        <v>31</v>
      </c>
      <c r="G2847" s="5">
        <v>1E-3</v>
      </c>
      <c r="H2847" s="5">
        <v>0.02</v>
      </c>
      <c r="J2847" s="5">
        <v>1.3</v>
      </c>
      <c r="M2847" s="5">
        <v>0.82</v>
      </c>
      <c r="N2847" s="5">
        <v>0.2</v>
      </c>
      <c r="Q2847" s="5">
        <v>0.02</v>
      </c>
      <c r="S2847" s="5">
        <v>147</v>
      </c>
      <c r="T2847" s="5">
        <v>34</v>
      </c>
      <c r="U2847" s="5">
        <v>0.2</v>
      </c>
      <c r="V2847" s="5">
        <v>1.5</v>
      </c>
      <c r="W2847" s="5">
        <v>2.73</v>
      </c>
      <c r="AB2847" s="5">
        <v>7.61</v>
      </c>
      <c r="AC2847" s="5">
        <v>10</v>
      </c>
      <c r="AD2847" s="5">
        <v>0.15</v>
      </c>
      <c r="AE2847" s="5">
        <v>1.49</v>
      </c>
      <c r="AI2847" s="5">
        <v>0.5</v>
      </c>
      <c r="AN2847" s="5">
        <v>7.67</v>
      </c>
      <c r="AO2847" s="5">
        <v>0.25</v>
      </c>
      <c r="AT2847" s="5">
        <v>24.9</v>
      </c>
      <c r="AU2847" s="5">
        <v>0.5</v>
      </c>
      <c r="AV2847" s="5">
        <v>0.22</v>
      </c>
      <c r="AW2847" s="5">
        <v>8.5400000000000007E-3</v>
      </c>
      <c r="AX2847" s="5">
        <v>0.01</v>
      </c>
      <c r="BA2847" s="5">
        <v>7.14</v>
      </c>
      <c r="BC2847" s="5">
        <v>1.6999999999999999E-3</v>
      </c>
      <c r="BH2847" s="5">
        <v>5.78</v>
      </c>
      <c r="BO2847" s="5">
        <v>121</v>
      </c>
      <c r="BQ2847" s="5">
        <v>9.26</v>
      </c>
      <c r="BR2847" s="5">
        <v>9.25</v>
      </c>
      <c r="BX2847" s="5">
        <v>9.8000000000000007</v>
      </c>
      <c r="BY2847" s="5">
        <v>1.35</v>
      </c>
    </row>
    <row r="2848" spans="1:77" x14ac:dyDescent="0.35">
      <c r="A2848" s="2" t="s">
        <v>100</v>
      </c>
      <c r="B2848" s="3">
        <v>36062</v>
      </c>
      <c r="C2848" s="4">
        <v>24</v>
      </c>
      <c r="F2848" s="5">
        <v>2E-3</v>
      </c>
      <c r="G2848" s="5">
        <v>2E-3</v>
      </c>
      <c r="H2848" s="5">
        <v>0.55000000000000004</v>
      </c>
      <c r="M2848" s="5">
        <v>0.74</v>
      </c>
      <c r="O2848" s="5">
        <v>87</v>
      </c>
      <c r="S2848" s="5">
        <v>98</v>
      </c>
      <c r="T2848" s="5">
        <v>36</v>
      </c>
      <c r="V2848" s="5">
        <v>3.1</v>
      </c>
      <c r="W2848" s="5">
        <v>2.4</v>
      </c>
      <c r="AB2848" s="5">
        <v>12.4</v>
      </c>
      <c r="AE2848" s="5">
        <v>4</v>
      </c>
      <c r="AJ2848" s="5">
        <v>73.8</v>
      </c>
      <c r="AN2848" s="5">
        <v>13</v>
      </c>
      <c r="AO2848" s="5">
        <v>0.23</v>
      </c>
      <c r="AT2848" s="5">
        <v>25</v>
      </c>
      <c r="AV2848" s="5">
        <v>0.22</v>
      </c>
      <c r="AW2848" s="5">
        <v>3.2845000000000001E-3</v>
      </c>
      <c r="AX2848" s="5">
        <v>0.01</v>
      </c>
      <c r="AZ2848" s="5">
        <v>0.01</v>
      </c>
      <c r="BA2848" s="5">
        <v>6.98</v>
      </c>
      <c r="BE2848" s="5">
        <v>0.2</v>
      </c>
      <c r="BH2848" s="5">
        <v>6.85</v>
      </c>
      <c r="BO2848" s="5">
        <v>9.59</v>
      </c>
      <c r="BX2848" s="5">
        <v>9.1999999999999993</v>
      </c>
    </row>
    <row r="2849" spans="1:77" x14ac:dyDescent="0.35">
      <c r="A2849" s="2" t="s">
        <v>100</v>
      </c>
      <c r="B2849" s="3">
        <v>35697</v>
      </c>
      <c r="C2849" s="4">
        <v>29</v>
      </c>
      <c r="H2849" s="5">
        <v>0.56999999999999995</v>
      </c>
      <c r="J2849" s="5">
        <v>2.8</v>
      </c>
      <c r="M2849" s="5">
        <v>0.63</v>
      </c>
      <c r="N2849" s="5">
        <v>1</v>
      </c>
      <c r="O2849" s="5">
        <v>50</v>
      </c>
      <c r="Q2849" s="5">
        <v>0.2</v>
      </c>
      <c r="S2849" s="5">
        <v>95</v>
      </c>
      <c r="T2849" s="5">
        <v>33</v>
      </c>
      <c r="U2849" s="5">
        <v>0.2</v>
      </c>
      <c r="V2849" s="5">
        <v>3.3</v>
      </c>
      <c r="W2849" s="5">
        <v>2.4</v>
      </c>
      <c r="AB2849" s="5">
        <v>12.67</v>
      </c>
      <c r="AE2849" s="5">
        <v>4.3</v>
      </c>
      <c r="AI2849" s="5">
        <v>1</v>
      </c>
      <c r="AJ2849" s="5">
        <v>73.8</v>
      </c>
      <c r="AN2849" s="5">
        <v>13</v>
      </c>
      <c r="AO2849" s="5">
        <v>0.23</v>
      </c>
      <c r="AT2849" s="5">
        <v>25</v>
      </c>
      <c r="AU2849" s="5">
        <v>1</v>
      </c>
      <c r="AV2849" s="5">
        <v>0.22</v>
      </c>
      <c r="AW2849" s="5">
        <v>3.2845000000000001E-3</v>
      </c>
      <c r="AX2849" s="5">
        <v>0.01</v>
      </c>
      <c r="AZ2849" s="5">
        <v>0.01</v>
      </c>
      <c r="BA2849" s="5">
        <v>7.14</v>
      </c>
      <c r="BC2849" s="5">
        <v>3.2000000000000002E-3</v>
      </c>
      <c r="BH2849" s="5">
        <v>6.75</v>
      </c>
      <c r="BO2849" s="5">
        <v>9.66</v>
      </c>
      <c r="BX2849" s="5">
        <v>9.4</v>
      </c>
      <c r="BY2849" s="5">
        <v>1</v>
      </c>
    </row>
    <row r="2850" spans="1:77" x14ac:dyDescent="0.35">
      <c r="A2850" s="2" t="s">
        <v>100</v>
      </c>
      <c r="B2850" s="3">
        <v>38688</v>
      </c>
      <c r="C2850" s="4">
        <v>33</v>
      </c>
      <c r="F2850" s="5">
        <v>0.14000000000000001</v>
      </c>
      <c r="H2850" s="5">
        <v>0.08</v>
      </c>
      <c r="J2850" s="5">
        <v>1</v>
      </c>
      <c r="M2850" s="5">
        <v>0.4</v>
      </c>
      <c r="N2850" s="5">
        <v>2</v>
      </c>
      <c r="Q2850" s="5">
        <v>0.5</v>
      </c>
      <c r="S2850" s="5">
        <v>33.6</v>
      </c>
      <c r="T2850" s="5">
        <v>18</v>
      </c>
      <c r="U2850" s="5">
        <v>1</v>
      </c>
      <c r="V2850" s="5">
        <v>7.9</v>
      </c>
      <c r="W2850" s="5">
        <v>0.11</v>
      </c>
      <c r="AB2850" s="5">
        <v>3.24</v>
      </c>
      <c r="AD2850" s="5">
        <v>1.78</v>
      </c>
      <c r="AE2850" s="5">
        <v>9.3000000000000007</v>
      </c>
      <c r="AI2850" s="5">
        <v>7</v>
      </c>
      <c r="AJ2850" s="5">
        <v>18.899999999999999</v>
      </c>
      <c r="AN2850" s="5">
        <v>5.3</v>
      </c>
      <c r="AO2850" s="5">
        <v>0.22</v>
      </c>
      <c r="AT2850" s="5">
        <v>15</v>
      </c>
      <c r="AU2850" s="5">
        <v>12</v>
      </c>
      <c r="AV2850" s="5">
        <v>26.56</v>
      </c>
      <c r="AW2850" s="5">
        <v>0.22</v>
      </c>
      <c r="AX2850" s="5">
        <v>0.03</v>
      </c>
      <c r="BA2850" s="5">
        <v>6.1</v>
      </c>
      <c r="BC2850" s="5">
        <v>0.1</v>
      </c>
      <c r="BE2850" s="5">
        <v>0.5</v>
      </c>
      <c r="BH2850" s="5">
        <v>1.4</v>
      </c>
      <c r="BI2850" s="5">
        <v>0.1</v>
      </c>
      <c r="BO2850" s="5">
        <v>30</v>
      </c>
      <c r="BQ2850" s="5">
        <v>-2.96</v>
      </c>
      <c r="BR2850" s="5">
        <v>3.01</v>
      </c>
      <c r="BX2850" s="5">
        <v>10.3</v>
      </c>
      <c r="BY2850" s="5">
        <v>20</v>
      </c>
    </row>
    <row r="2851" spans="1:77" x14ac:dyDescent="0.35">
      <c r="A2851" s="2" t="s">
        <v>100</v>
      </c>
      <c r="B2851" s="3">
        <v>38840</v>
      </c>
      <c r="C2851" s="4">
        <v>31</v>
      </c>
      <c r="F2851" s="5">
        <v>0.28000000000000003</v>
      </c>
      <c r="H2851" s="5">
        <v>0.03</v>
      </c>
      <c r="J2851" s="5">
        <v>5</v>
      </c>
      <c r="M2851" s="5">
        <v>3.09</v>
      </c>
      <c r="N2851" s="5">
        <v>2.5</v>
      </c>
      <c r="Q2851" s="5">
        <v>1</v>
      </c>
      <c r="S2851" s="5">
        <v>29.34</v>
      </c>
      <c r="T2851" s="5">
        <v>19</v>
      </c>
      <c r="U2851" s="5">
        <v>5</v>
      </c>
      <c r="V2851" s="5">
        <v>8.4</v>
      </c>
      <c r="W2851" s="5">
        <v>0.28999999999999998</v>
      </c>
      <c r="AD2851" s="5">
        <v>0.28000000000000003</v>
      </c>
      <c r="AE2851" s="5">
        <v>14.22</v>
      </c>
      <c r="AI2851" s="5">
        <v>10</v>
      </c>
      <c r="AJ2851" s="5">
        <v>30.9</v>
      </c>
      <c r="AN2851" s="5">
        <v>4.71</v>
      </c>
      <c r="AO2851" s="5">
        <v>0.22</v>
      </c>
      <c r="AT2851" s="5">
        <v>13.8</v>
      </c>
      <c r="AU2851" s="5">
        <v>12</v>
      </c>
      <c r="AV2851" s="5">
        <v>23.68</v>
      </c>
      <c r="AW2851" s="5">
        <v>0.12</v>
      </c>
      <c r="AX2851" s="5">
        <v>0.06</v>
      </c>
      <c r="BA2851" s="5">
        <v>5.97</v>
      </c>
      <c r="BC2851" s="5">
        <v>0.1</v>
      </c>
      <c r="BE2851" s="5">
        <v>0.4</v>
      </c>
      <c r="BH2851" s="5">
        <v>1.3</v>
      </c>
      <c r="BO2851" s="5">
        <v>29</v>
      </c>
      <c r="BQ2851" s="5">
        <v>2.83</v>
      </c>
      <c r="BR2851" s="5">
        <v>2.83</v>
      </c>
      <c r="BX2851" s="5">
        <v>7.6</v>
      </c>
      <c r="BY2851" s="5">
        <v>20</v>
      </c>
    </row>
    <row r="2852" spans="1:77" x14ac:dyDescent="0.35">
      <c r="A2852" s="2" t="s">
        <v>100</v>
      </c>
      <c r="B2852" s="3">
        <v>39939</v>
      </c>
      <c r="C2852" s="4">
        <v>31</v>
      </c>
      <c r="G2852" s="5">
        <v>0.02</v>
      </c>
      <c r="H2852" s="5">
        <v>0.01</v>
      </c>
      <c r="J2852" s="5">
        <v>0.6</v>
      </c>
      <c r="M2852" s="5">
        <v>0.82</v>
      </c>
      <c r="N2852" s="5">
        <v>0.5</v>
      </c>
      <c r="Q2852" s="5">
        <v>1.1000000000000001</v>
      </c>
      <c r="S2852" s="5">
        <v>31.9</v>
      </c>
      <c r="T2852" s="5">
        <v>19</v>
      </c>
      <c r="U2852" s="5">
        <v>1</v>
      </c>
      <c r="V2852" s="5">
        <v>7.8</v>
      </c>
      <c r="W2852" s="5">
        <v>0.08</v>
      </c>
      <c r="AB2852" s="5">
        <v>2.98</v>
      </c>
      <c r="AD2852" s="5">
        <v>2.2799999999999998</v>
      </c>
      <c r="AE2852" s="5">
        <v>12.9</v>
      </c>
      <c r="AI2852" s="5">
        <v>8.1999999999999993</v>
      </c>
      <c r="AJ2852" s="5">
        <v>31.3</v>
      </c>
      <c r="AN2852" s="5">
        <v>5.73</v>
      </c>
      <c r="AO2852" s="5">
        <v>0.19</v>
      </c>
      <c r="AT2852" s="5">
        <v>11.9</v>
      </c>
      <c r="AU2852" s="5">
        <v>9.1</v>
      </c>
      <c r="AV2852" s="5">
        <v>46.48</v>
      </c>
      <c r="AW2852" s="5">
        <v>0.12</v>
      </c>
      <c r="AX2852" s="5">
        <v>0.02</v>
      </c>
      <c r="BA2852" s="5">
        <v>5.84</v>
      </c>
      <c r="BC2852" s="5">
        <v>5.0000000000000001E-3</v>
      </c>
      <c r="BF2852" s="5">
        <v>0.35</v>
      </c>
      <c r="BH2852" s="5">
        <v>0.94</v>
      </c>
      <c r="BO2852" s="5">
        <v>29.8</v>
      </c>
      <c r="BW2852" s="5">
        <v>5</v>
      </c>
      <c r="BX2852" s="5">
        <v>8.3000000000000007</v>
      </c>
      <c r="BY2852" s="5">
        <v>15</v>
      </c>
    </row>
    <row r="2853" spans="1:77" x14ac:dyDescent="0.35">
      <c r="A2853" s="2" t="s">
        <v>100</v>
      </c>
      <c r="B2853" s="3">
        <v>38840</v>
      </c>
      <c r="C2853" s="4">
        <v>31</v>
      </c>
      <c r="F2853" s="5">
        <v>0.02</v>
      </c>
      <c r="H2853" s="5">
        <v>0.06</v>
      </c>
      <c r="J2853" s="5">
        <v>5</v>
      </c>
      <c r="M2853" s="5">
        <v>0.95</v>
      </c>
      <c r="N2853" s="5">
        <v>2.5</v>
      </c>
      <c r="Q2853" s="5">
        <v>1</v>
      </c>
      <c r="S2853" s="5">
        <v>147.74</v>
      </c>
      <c r="T2853" s="5">
        <v>72</v>
      </c>
      <c r="U2853" s="5">
        <v>5</v>
      </c>
      <c r="V2853" s="5">
        <v>1.7</v>
      </c>
      <c r="W2853" s="5">
        <v>2.27</v>
      </c>
      <c r="AD2853" s="5">
        <v>0.9</v>
      </c>
      <c r="AE2853" s="5">
        <v>1.1000000000000001</v>
      </c>
      <c r="AI2853" s="5">
        <v>10</v>
      </c>
      <c r="AJ2853" s="5">
        <v>85.8</v>
      </c>
      <c r="AN2853" s="5">
        <v>6.7</v>
      </c>
      <c r="AO2853" s="5">
        <v>0.27</v>
      </c>
      <c r="AT2853" s="5">
        <v>17.7</v>
      </c>
      <c r="AU2853" s="5">
        <v>2</v>
      </c>
      <c r="AV2853" s="5">
        <v>0.48</v>
      </c>
      <c r="AW2853" s="5">
        <v>0.02</v>
      </c>
      <c r="AX2853" s="5">
        <v>0.06</v>
      </c>
      <c r="BA2853" s="5">
        <v>7.18</v>
      </c>
      <c r="BC2853" s="5">
        <v>0.1</v>
      </c>
      <c r="BE2853" s="5">
        <v>0.3</v>
      </c>
      <c r="BH2853" s="5">
        <v>4.49</v>
      </c>
      <c r="BO2853" s="5">
        <v>106</v>
      </c>
      <c r="BQ2853" s="5">
        <v>8.74</v>
      </c>
      <c r="BR2853" s="5">
        <v>8.82</v>
      </c>
      <c r="BX2853" s="5">
        <v>9.8000000000000007</v>
      </c>
      <c r="BY2853" s="5">
        <v>120</v>
      </c>
    </row>
    <row r="2854" spans="1:77" x14ac:dyDescent="0.35">
      <c r="A2854" s="2" t="s">
        <v>100</v>
      </c>
      <c r="B2854" s="3">
        <v>36066</v>
      </c>
      <c r="C2854" s="4">
        <v>31</v>
      </c>
      <c r="F2854" s="5">
        <v>6.1</v>
      </c>
      <c r="G2854" s="5">
        <v>6</v>
      </c>
      <c r="H2854" s="5">
        <v>0.02</v>
      </c>
      <c r="J2854" s="5">
        <v>0.2</v>
      </c>
      <c r="M2854" s="5">
        <v>1.58</v>
      </c>
      <c r="N2854" s="5">
        <v>0.2</v>
      </c>
      <c r="O2854" s="5">
        <v>50</v>
      </c>
      <c r="Q2854" s="5">
        <v>0.09</v>
      </c>
      <c r="S2854" s="5">
        <v>5</v>
      </c>
      <c r="T2854" s="5">
        <v>56</v>
      </c>
      <c r="U2854" s="5">
        <v>0.2</v>
      </c>
      <c r="V2854" s="5">
        <v>3.1</v>
      </c>
      <c r="W2854" s="5">
        <v>0.17</v>
      </c>
      <c r="AB2854" s="5">
        <v>3.23</v>
      </c>
      <c r="AE2854" s="5">
        <v>2.2000000000000002</v>
      </c>
      <c r="AJ2854" s="5">
        <v>29.2</v>
      </c>
      <c r="AN2854" s="5">
        <v>3</v>
      </c>
      <c r="AO2854" s="5">
        <v>0.13</v>
      </c>
      <c r="AT2854" s="5">
        <v>36</v>
      </c>
      <c r="AU2854" s="5">
        <v>3.6</v>
      </c>
      <c r="AV2854" s="5">
        <v>8.7200000000000006</v>
      </c>
      <c r="AW2854" s="5">
        <v>3.2845000000000001E-3</v>
      </c>
      <c r="AX2854" s="5">
        <v>0.01</v>
      </c>
      <c r="AZ2854" s="5">
        <v>0.02</v>
      </c>
      <c r="BA2854" s="5">
        <v>4.3600000000000003</v>
      </c>
      <c r="BC2854" s="5">
        <v>2.8999999999999998E-3</v>
      </c>
      <c r="BE2854" s="5">
        <v>7.8</v>
      </c>
      <c r="BH2854" s="5">
        <v>0.04</v>
      </c>
      <c r="BO2854" s="5">
        <v>43.7</v>
      </c>
      <c r="BX2854" s="5">
        <v>10.199999999999999</v>
      </c>
      <c r="BY2854" s="5">
        <v>130</v>
      </c>
    </row>
    <row r="2855" spans="1:77" x14ac:dyDescent="0.35">
      <c r="A2855" s="2" t="s">
        <v>259</v>
      </c>
      <c r="B2855" s="3">
        <v>40519</v>
      </c>
      <c r="C2855" s="4">
        <v>34</v>
      </c>
      <c r="G2855" s="5">
        <v>2E-3</v>
      </c>
      <c r="H2855" s="5">
        <v>0.92</v>
      </c>
      <c r="J2855" s="5">
        <v>0.3</v>
      </c>
      <c r="M2855" s="5">
        <v>0.27</v>
      </c>
      <c r="N2855" s="5">
        <v>0.2</v>
      </c>
      <c r="Q2855" s="5">
        <v>0.02</v>
      </c>
      <c r="S2855" s="5">
        <v>64.400000000000006</v>
      </c>
      <c r="T2855" s="5">
        <v>21</v>
      </c>
      <c r="U2855" s="5">
        <v>0.2</v>
      </c>
      <c r="V2855" s="5">
        <v>2.2999999999999998</v>
      </c>
      <c r="W2855" s="5">
        <v>4</v>
      </c>
      <c r="AB2855" s="5">
        <v>0.6</v>
      </c>
      <c r="AD2855" s="5">
        <v>7.79</v>
      </c>
      <c r="AE2855" s="5">
        <v>0.26</v>
      </c>
      <c r="AI2855" s="5">
        <v>0.5</v>
      </c>
      <c r="AJ2855" s="5">
        <v>39.4</v>
      </c>
      <c r="AN2855" s="5">
        <v>3.27</v>
      </c>
      <c r="AO2855" s="5">
        <v>0.35</v>
      </c>
      <c r="AS2855" s="5">
        <v>0.47</v>
      </c>
      <c r="AT2855" s="5">
        <v>14.7</v>
      </c>
      <c r="AU2855" s="5">
        <v>0.5</v>
      </c>
      <c r="AV2855" s="5">
        <v>0.22</v>
      </c>
      <c r="AW2855" s="5">
        <v>3.2799999999999999E-3</v>
      </c>
      <c r="AX2855" s="5">
        <v>0.01</v>
      </c>
      <c r="BA2855" s="5">
        <v>7.44</v>
      </c>
      <c r="BC2855" s="5">
        <v>1E-3</v>
      </c>
      <c r="BF2855" s="5">
        <v>0.35</v>
      </c>
      <c r="BH2855" s="5">
        <v>3.37</v>
      </c>
      <c r="BO2855" s="5">
        <v>5.53</v>
      </c>
      <c r="BQ2855" s="5">
        <v>4.08</v>
      </c>
      <c r="BR2855" s="5">
        <v>4.41</v>
      </c>
      <c r="BW2855" s="5">
        <v>0.5</v>
      </c>
      <c r="BX2855" s="5">
        <v>10.1</v>
      </c>
      <c r="BY2855" s="5">
        <v>0.8</v>
      </c>
    </row>
    <row r="2856" spans="1:77" x14ac:dyDescent="0.35">
      <c r="A2856" s="2" t="s">
        <v>259</v>
      </c>
      <c r="B2856" s="3">
        <v>40749</v>
      </c>
      <c r="C2856" s="4">
        <v>27</v>
      </c>
      <c r="G2856" s="5">
        <v>5.35</v>
      </c>
      <c r="H2856" s="5">
        <v>0.01</v>
      </c>
      <c r="M2856" s="5">
        <v>1.08</v>
      </c>
      <c r="Q2856" s="5">
        <v>0.63</v>
      </c>
      <c r="S2856" s="5">
        <v>3.56</v>
      </c>
      <c r="T2856" s="5">
        <v>49</v>
      </c>
      <c r="V2856" s="5">
        <v>3.3</v>
      </c>
      <c r="W2856" s="5">
        <v>0.32</v>
      </c>
      <c r="AB2856" s="5">
        <v>2.88</v>
      </c>
      <c r="AD2856" s="5">
        <v>1.23</v>
      </c>
      <c r="AE2856" s="5">
        <v>1.22</v>
      </c>
      <c r="AJ2856" s="5">
        <v>27.7</v>
      </c>
      <c r="AN2856" s="5">
        <v>2.06</v>
      </c>
      <c r="AO2856" s="5">
        <v>0.16</v>
      </c>
      <c r="AT2856" s="5">
        <v>28.6</v>
      </c>
      <c r="AV2856" s="5">
        <v>12.79</v>
      </c>
      <c r="AW2856" s="5">
        <v>9.8499999999999994E-3</v>
      </c>
      <c r="AX2856" s="5">
        <v>0.01</v>
      </c>
      <c r="BA2856" s="5">
        <v>4.62</v>
      </c>
      <c r="BF2856" s="5">
        <v>5.34</v>
      </c>
      <c r="BH2856" s="5">
        <v>0.05</v>
      </c>
      <c r="BO2856" s="5">
        <v>31.4</v>
      </c>
      <c r="BQ2856" s="5">
        <v>2.29</v>
      </c>
      <c r="BR2856" s="5">
        <v>2.2599999999999998</v>
      </c>
      <c r="BT2856" s="5">
        <v>3.8</v>
      </c>
      <c r="BX2856" s="5">
        <v>9.6999999999999993</v>
      </c>
      <c r="BY2856" s="5">
        <v>130</v>
      </c>
    </row>
    <row r="2857" spans="1:77" x14ac:dyDescent="0.35">
      <c r="A2857" s="2" t="s">
        <v>259</v>
      </c>
      <c r="B2857" s="3">
        <v>40336</v>
      </c>
      <c r="C2857" s="4">
        <v>26</v>
      </c>
      <c r="G2857" s="5">
        <v>7.42</v>
      </c>
      <c r="H2857" s="5">
        <v>0.01</v>
      </c>
      <c r="M2857" s="5">
        <v>1.34</v>
      </c>
      <c r="Q2857" s="5">
        <v>0.02</v>
      </c>
      <c r="S2857" s="5">
        <v>4.7699999999999996</v>
      </c>
      <c r="T2857" s="5">
        <v>94</v>
      </c>
      <c r="V2857" s="5">
        <v>4.7</v>
      </c>
      <c r="W2857" s="5">
        <v>0.53</v>
      </c>
      <c r="AB2857" s="5">
        <v>2.76</v>
      </c>
      <c r="AD2857" s="5">
        <v>0.93</v>
      </c>
      <c r="AE2857" s="5">
        <v>1.44</v>
      </c>
      <c r="AJ2857" s="5">
        <v>43.3</v>
      </c>
      <c r="AN2857" s="5">
        <v>4.1100000000000003</v>
      </c>
      <c r="AO2857" s="5">
        <v>0.28999999999999998</v>
      </c>
      <c r="AT2857" s="5">
        <v>50.7</v>
      </c>
      <c r="AV2857" s="5">
        <v>19.96</v>
      </c>
      <c r="AW2857" s="5">
        <v>3.2799999999999999E-3</v>
      </c>
      <c r="AX2857" s="5">
        <v>0.01</v>
      </c>
      <c r="BA2857" s="5">
        <v>4.55</v>
      </c>
      <c r="BF2857" s="5">
        <v>4.25</v>
      </c>
      <c r="BH2857" s="5">
        <v>7.0000000000000007E-2</v>
      </c>
      <c r="BO2857" s="5">
        <v>33.6</v>
      </c>
      <c r="BQ2857" s="5">
        <v>3.74</v>
      </c>
      <c r="BR2857" s="5">
        <v>3.71</v>
      </c>
      <c r="BX2857" s="5">
        <v>8.1999999999999993</v>
      </c>
      <c r="BY2857" s="5">
        <v>160</v>
      </c>
    </row>
    <row r="2858" spans="1:77" x14ac:dyDescent="0.35">
      <c r="A2858" s="2" t="s">
        <v>259</v>
      </c>
      <c r="B2858" s="3">
        <v>40106</v>
      </c>
      <c r="C2858" s="4">
        <v>23</v>
      </c>
      <c r="F2858" s="5">
        <v>0.48</v>
      </c>
      <c r="H2858" s="5">
        <v>0.02</v>
      </c>
      <c r="M2858" s="5">
        <v>0.4</v>
      </c>
      <c r="S2858" s="5">
        <v>15.6</v>
      </c>
      <c r="T2858" s="5">
        <v>36.1</v>
      </c>
      <c r="V2858" s="5">
        <v>1.98</v>
      </c>
      <c r="W2858" s="5">
        <v>1.08</v>
      </c>
      <c r="AD2858" s="5">
        <v>1.1000000000000001</v>
      </c>
      <c r="AE2858" s="5">
        <v>1.4</v>
      </c>
      <c r="AJ2858" s="5">
        <v>23.6</v>
      </c>
      <c r="AN2858" s="5">
        <v>2.5</v>
      </c>
      <c r="AO2858" s="5">
        <v>0.11</v>
      </c>
      <c r="AT2858" s="5">
        <v>21.2</v>
      </c>
      <c r="AV2858" s="5">
        <v>15.4</v>
      </c>
      <c r="AW2858" s="5">
        <v>7.0000000000000007E-2</v>
      </c>
      <c r="AX2858" s="5">
        <v>0.1</v>
      </c>
      <c r="BA2858" s="5">
        <v>5.7</v>
      </c>
      <c r="BE2858" s="5">
        <v>5.9</v>
      </c>
      <c r="BH2858" s="5">
        <v>0.2</v>
      </c>
      <c r="BO2858" s="5">
        <v>23.5</v>
      </c>
      <c r="BQ2858" s="5">
        <v>2</v>
      </c>
      <c r="BR2858" s="5">
        <v>2</v>
      </c>
      <c r="BX2858" s="5">
        <v>10.4</v>
      </c>
    </row>
    <row r="2859" spans="1:77" x14ac:dyDescent="0.35">
      <c r="A2859" s="2" t="s">
        <v>259</v>
      </c>
      <c r="B2859" s="3">
        <v>40105</v>
      </c>
      <c r="C2859" s="4">
        <v>1</v>
      </c>
      <c r="AD2859" s="5">
        <v>1.9</v>
      </c>
    </row>
    <row r="2860" spans="1:77" x14ac:dyDescent="0.35">
      <c r="A2860" s="2" t="s">
        <v>259</v>
      </c>
      <c r="B2860" s="3">
        <v>39967</v>
      </c>
      <c r="C2860" s="4">
        <v>31</v>
      </c>
      <c r="G2860" s="5">
        <v>7.32</v>
      </c>
      <c r="H2860" s="5">
        <v>0.01</v>
      </c>
      <c r="J2860" s="5">
        <v>0.2</v>
      </c>
      <c r="M2860" s="5">
        <v>1.35</v>
      </c>
      <c r="N2860" s="5">
        <v>0.3</v>
      </c>
      <c r="Q2860" s="5">
        <v>0.66</v>
      </c>
      <c r="S2860" s="5">
        <v>4.0199999999999996</v>
      </c>
      <c r="T2860" s="5">
        <v>63</v>
      </c>
      <c r="U2860" s="5">
        <v>0.6</v>
      </c>
      <c r="V2860" s="5">
        <v>3.6</v>
      </c>
      <c r="W2860" s="5">
        <v>1.74</v>
      </c>
      <c r="AB2860" s="5">
        <v>3.01</v>
      </c>
      <c r="AD2860" s="5">
        <v>27.48</v>
      </c>
      <c r="AE2860" s="5">
        <v>1.77</v>
      </c>
      <c r="AI2860" s="5">
        <v>2</v>
      </c>
      <c r="AJ2860" s="5">
        <v>32.4</v>
      </c>
      <c r="AN2860" s="5">
        <v>2.98</v>
      </c>
      <c r="AO2860" s="5">
        <v>0.23</v>
      </c>
      <c r="AT2860" s="5">
        <v>35.299999999999997</v>
      </c>
      <c r="AU2860" s="5">
        <v>8.9</v>
      </c>
      <c r="AV2860" s="5">
        <v>20.71</v>
      </c>
      <c r="AW2860" s="5">
        <v>0.02</v>
      </c>
      <c r="AX2860" s="5">
        <v>0.01</v>
      </c>
      <c r="BA2860" s="5">
        <v>4.46</v>
      </c>
      <c r="BC2860" s="5">
        <v>1.2999999999999999E-3</v>
      </c>
      <c r="BF2860" s="5">
        <v>5.21</v>
      </c>
      <c r="BH2860" s="5">
        <v>0.04</v>
      </c>
      <c r="BO2860" s="5">
        <v>26.7</v>
      </c>
      <c r="BW2860" s="5">
        <v>0.5</v>
      </c>
      <c r="BX2860" s="5">
        <v>8.6999999999999993</v>
      </c>
      <c r="BY2860" s="5">
        <v>83</v>
      </c>
    </row>
    <row r="2861" spans="1:77" x14ac:dyDescent="0.35">
      <c r="A2861" s="2" t="s">
        <v>259</v>
      </c>
      <c r="B2861" s="3">
        <v>34016</v>
      </c>
      <c r="C2861" s="4">
        <v>29</v>
      </c>
      <c r="F2861" s="5">
        <v>5.0000000000000001E-3</v>
      </c>
      <c r="H2861" s="5">
        <v>0.5</v>
      </c>
      <c r="J2861" s="5">
        <v>0.5</v>
      </c>
      <c r="M2861" s="5">
        <v>0.05</v>
      </c>
      <c r="N2861" s="5">
        <v>2</v>
      </c>
      <c r="Q2861" s="5">
        <v>0.5</v>
      </c>
      <c r="S2861" s="5">
        <v>32</v>
      </c>
      <c r="T2861" s="5">
        <v>10</v>
      </c>
      <c r="U2861" s="5">
        <v>2</v>
      </c>
      <c r="V2861" s="5">
        <v>0.8</v>
      </c>
      <c r="W2861" s="5">
        <v>0.4</v>
      </c>
      <c r="AB2861" s="5">
        <v>12.88</v>
      </c>
      <c r="AE2861" s="5">
        <v>5.6</v>
      </c>
      <c r="AI2861" s="5">
        <v>2</v>
      </c>
      <c r="AJ2861" s="5">
        <v>37.4</v>
      </c>
      <c r="AN2861" s="5">
        <v>7.3</v>
      </c>
      <c r="AO2861" s="5">
        <v>0.03</v>
      </c>
      <c r="AT2861" s="5">
        <v>38</v>
      </c>
      <c r="AU2861" s="5">
        <v>5</v>
      </c>
      <c r="AV2861" s="5">
        <v>0.44</v>
      </c>
      <c r="AW2861" s="5">
        <v>6.5690000000000002E-3</v>
      </c>
      <c r="AX2861" s="5">
        <v>0.15</v>
      </c>
      <c r="BA2861" s="5">
        <v>7.88</v>
      </c>
      <c r="BC2861" s="5">
        <v>0.2</v>
      </c>
      <c r="BE2861" s="5">
        <v>0.1</v>
      </c>
      <c r="BH2861" s="5">
        <v>4</v>
      </c>
      <c r="BO2861" s="5">
        <v>1</v>
      </c>
      <c r="BX2861" s="5">
        <v>10.1</v>
      </c>
      <c r="BY2861" s="5">
        <v>10</v>
      </c>
    </row>
    <row r="2862" spans="1:77" x14ac:dyDescent="0.35">
      <c r="A2862" s="2" t="s">
        <v>259</v>
      </c>
      <c r="B2862" s="3">
        <v>37902</v>
      </c>
      <c r="C2862" s="4">
        <v>24</v>
      </c>
      <c r="F2862" s="5">
        <v>7.3</v>
      </c>
      <c r="G2862" s="5">
        <v>6.1</v>
      </c>
      <c r="H2862" s="5">
        <v>0.01</v>
      </c>
      <c r="M2862" s="5">
        <v>1.22</v>
      </c>
      <c r="O2862" s="5">
        <v>52</v>
      </c>
      <c r="S2862" s="5">
        <v>5.18</v>
      </c>
      <c r="T2862" s="5">
        <v>53</v>
      </c>
      <c r="V2862" s="5">
        <v>3.2</v>
      </c>
      <c r="W2862" s="5">
        <v>0.15</v>
      </c>
      <c r="AB2862" s="5">
        <v>3.3</v>
      </c>
      <c r="AE2862" s="5">
        <v>1.84</v>
      </c>
      <c r="AJ2862" s="5">
        <v>32</v>
      </c>
      <c r="AN2862" s="5">
        <v>3.3</v>
      </c>
      <c r="AO2862" s="5">
        <v>0.2</v>
      </c>
      <c r="AT2862" s="5">
        <v>31.1</v>
      </c>
      <c r="AV2862" s="5">
        <v>33.33</v>
      </c>
      <c r="AW2862" s="5">
        <v>3.2845000000000001E-3</v>
      </c>
      <c r="AX2862" s="5">
        <v>0.15</v>
      </c>
      <c r="AZ2862" s="5">
        <v>0.01</v>
      </c>
      <c r="BA2862" s="5">
        <v>4.3899999999999997</v>
      </c>
      <c r="BE2862" s="5">
        <v>5.8</v>
      </c>
      <c r="BH2862" s="5">
        <v>0.05</v>
      </c>
      <c r="BO2862" s="5">
        <v>32.200000000000003</v>
      </c>
      <c r="BX2862" s="5">
        <v>10.3</v>
      </c>
    </row>
    <row r="2863" spans="1:77" x14ac:dyDescent="0.35">
      <c r="A2863" s="2" t="s">
        <v>259</v>
      </c>
      <c r="B2863" s="3">
        <v>35725</v>
      </c>
      <c r="C2863" s="4">
        <v>32</v>
      </c>
      <c r="F2863" s="5">
        <v>5.0000000000000001E-3</v>
      </c>
      <c r="G2863" s="5">
        <v>3.0000000000000001E-3</v>
      </c>
      <c r="H2863" s="5">
        <v>0.45</v>
      </c>
      <c r="J2863" s="5">
        <v>0.2</v>
      </c>
      <c r="M2863" s="5">
        <v>0.12</v>
      </c>
      <c r="N2863" s="5">
        <v>1</v>
      </c>
      <c r="O2863" s="5">
        <v>90</v>
      </c>
      <c r="Q2863" s="5">
        <v>0.2</v>
      </c>
      <c r="S2863" s="5">
        <v>44</v>
      </c>
      <c r="T2863" s="5">
        <v>6.8</v>
      </c>
      <c r="U2863" s="5">
        <v>0.2</v>
      </c>
      <c r="V2863" s="5">
        <v>1.8</v>
      </c>
      <c r="W2863" s="5">
        <v>0.41</v>
      </c>
      <c r="AB2863" s="5">
        <v>13.18</v>
      </c>
      <c r="AE2863" s="5">
        <v>5</v>
      </c>
      <c r="AI2863" s="5">
        <v>1</v>
      </c>
      <c r="AJ2863" s="5">
        <v>37.5</v>
      </c>
      <c r="AN2863" s="5">
        <v>8.6999999999999993</v>
      </c>
      <c r="AO2863" s="5">
        <v>0.03</v>
      </c>
      <c r="AT2863" s="5">
        <v>40</v>
      </c>
      <c r="AU2863" s="5">
        <v>1</v>
      </c>
      <c r="AV2863" s="5">
        <v>0.22</v>
      </c>
      <c r="AW2863" s="5">
        <v>3.2845000000000001E-3</v>
      </c>
      <c r="AX2863" s="5">
        <v>0.14000000000000001</v>
      </c>
      <c r="AZ2863" s="5">
        <v>0.05</v>
      </c>
      <c r="BA2863" s="5">
        <v>7.62</v>
      </c>
      <c r="BC2863" s="5">
        <v>2.5999999999999999E-3</v>
      </c>
      <c r="BE2863" s="5">
        <v>0.2</v>
      </c>
      <c r="BH2863" s="5">
        <v>3.83</v>
      </c>
      <c r="BO2863" s="5">
        <v>0.1</v>
      </c>
      <c r="BX2863" s="5">
        <v>9.6999999999999993</v>
      </c>
      <c r="BY2863" s="5">
        <v>1.8</v>
      </c>
    </row>
    <row r="2864" spans="1:77" x14ac:dyDescent="0.35">
      <c r="A2864" s="2" t="s">
        <v>259</v>
      </c>
      <c r="B2864" s="3">
        <v>37152</v>
      </c>
      <c r="C2864" s="4">
        <v>31</v>
      </c>
      <c r="F2864" s="5">
        <v>4.76</v>
      </c>
      <c r="G2864" s="5">
        <v>4.5599999999999996</v>
      </c>
      <c r="H2864" s="5">
        <v>0.02</v>
      </c>
      <c r="J2864" s="5">
        <v>0.2</v>
      </c>
      <c r="M2864" s="5">
        <v>1.1299999999999999</v>
      </c>
      <c r="N2864" s="5">
        <v>0.6</v>
      </c>
      <c r="O2864" s="5">
        <v>10</v>
      </c>
      <c r="Q2864" s="5">
        <v>0.48</v>
      </c>
      <c r="S2864" s="5">
        <v>4.0999999999999996</v>
      </c>
      <c r="T2864" s="5">
        <v>41</v>
      </c>
      <c r="U2864" s="5">
        <v>0.2</v>
      </c>
      <c r="V2864" s="5">
        <v>2.6</v>
      </c>
      <c r="W2864" s="5">
        <v>0.06</v>
      </c>
      <c r="AB2864" s="5">
        <v>3.45</v>
      </c>
      <c r="AE2864" s="5">
        <v>1.28</v>
      </c>
      <c r="AI2864" s="5">
        <v>1.8</v>
      </c>
      <c r="AJ2864" s="5">
        <v>21.9</v>
      </c>
      <c r="AN2864" s="5">
        <v>1.83</v>
      </c>
      <c r="AO2864" s="5">
        <v>0.13</v>
      </c>
      <c r="AT2864" s="5">
        <v>23.4</v>
      </c>
      <c r="AU2864" s="5">
        <v>5.4</v>
      </c>
      <c r="AV2864" s="5">
        <v>10.220000000000001</v>
      </c>
      <c r="AW2864" s="5">
        <v>3.2845000000000001E-3</v>
      </c>
      <c r="AX2864" s="5">
        <v>0.02</v>
      </c>
      <c r="BA2864" s="5">
        <v>4.29</v>
      </c>
      <c r="BC2864" s="5">
        <v>2.8999999999999998E-3</v>
      </c>
      <c r="BE2864" s="5">
        <v>7.5</v>
      </c>
      <c r="BH2864" s="5">
        <v>0.04</v>
      </c>
      <c r="BO2864" s="5">
        <v>28.4</v>
      </c>
      <c r="BX2864" s="5">
        <v>10.199999999999999</v>
      </c>
      <c r="BY2864" s="5">
        <v>70</v>
      </c>
    </row>
    <row r="2865" spans="1:77" x14ac:dyDescent="0.35">
      <c r="A2865" s="2" t="s">
        <v>259</v>
      </c>
      <c r="B2865" s="3">
        <v>41443</v>
      </c>
      <c r="C2865" s="4">
        <v>27</v>
      </c>
      <c r="G2865" s="5">
        <v>8.2100000000000009</v>
      </c>
      <c r="H2865" s="5">
        <v>0.01</v>
      </c>
      <c r="M2865" s="5">
        <v>1.35</v>
      </c>
      <c r="Q2865" s="5">
        <v>0.62</v>
      </c>
      <c r="S2865" s="5">
        <v>2.2000000000000002</v>
      </c>
      <c r="T2865" s="5">
        <v>59</v>
      </c>
      <c r="V2865" s="5">
        <v>4.9000000000000004</v>
      </c>
      <c r="W2865" s="5">
        <v>3.32</v>
      </c>
      <c r="AB2865" s="5">
        <v>2.88</v>
      </c>
      <c r="AD2865" s="5">
        <v>2.98</v>
      </c>
      <c r="AE2865" s="5">
        <v>1.2</v>
      </c>
      <c r="AJ2865" s="5">
        <v>34.1</v>
      </c>
      <c r="AN2865" s="5">
        <v>2.14</v>
      </c>
      <c r="AO2865" s="5">
        <v>0.24</v>
      </c>
      <c r="AT2865" s="5">
        <v>34.9</v>
      </c>
      <c r="AU2865" s="5">
        <v>0.5</v>
      </c>
      <c r="AV2865" s="5">
        <v>28.64</v>
      </c>
      <c r="AW2865" s="5">
        <v>5.5799999999999999E-3</v>
      </c>
      <c r="AX2865" s="5">
        <v>0.01</v>
      </c>
      <c r="AY2865" s="5">
        <v>0.02</v>
      </c>
      <c r="BF2865" s="5">
        <v>2.38</v>
      </c>
      <c r="BH2865" s="5">
        <v>0.08</v>
      </c>
      <c r="BO2865" s="5">
        <v>30.9</v>
      </c>
      <c r="BQ2865" s="5">
        <v>2.85</v>
      </c>
      <c r="BR2865" s="5">
        <v>2.94</v>
      </c>
      <c r="BX2865" s="5">
        <v>8.4</v>
      </c>
      <c r="BY2865" s="5">
        <v>193</v>
      </c>
    </row>
    <row r="2866" spans="1:77" x14ac:dyDescent="0.35">
      <c r="A2866" s="2" t="s">
        <v>259</v>
      </c>
      <c r="B2866" s="3">
        <v>41249</v>
      </c>
      <c r="C2866" s="4">
        <v>26</v>
      </c>
      <c r="G2866" s="5">
        <v>8.9999999999999993E-3</v>
      </c>
      <c r="H2866" s="5">
        <v>0.41</v>
      </c>
      <c r="M2866" s="5">
        <v>0.1</v>
      </c>
      <c r="S2866" s="5">
        <v>39.1</v>
      </c>
      <c r="T2866" s="5">
        <v>7.55</v>
      </c>
      <c r="V2866" s="5">
        <v>1.5</v>
      </c>
      <c r="W2866" s="5">
        <v>0.43</v>
      </c>
      <c r="AB2866" s="5">
        <v>12.81</v>
      </c>
      <c r="AD2866" s="5">
        <v>6.93</v>
      </c>
      <c r="AE2866" s="5">
        <v>5.45</v>
      </c>
      <c r="AJ2866" s="5">
        <v>37.9</v>
      </c>
      <c r="AN2866" s="5">
        <v>7.89</v>
      </c>
      <c r="AO2866" s="5">
        <v>0.02</v>
      </c>
      <c r="AT2866" s="5">
        <v>36.6</v>
      </c>
      <c r="AV2866" s="5">
        <v>0.22</v>
      </c>
      <c r="AW2866" s="5">
        <v>3.2799999999999999E-3</v>
      </c>
      <c r="AX2866" s="5">
        <v>0.12</v>
      </c>
      <c r="AY2866" s="5">
        <v>0.08</v>
      </c>
      <c r="BA2866" s="5">
        <v>7.81</v>
      </c>
      <c r="BF2866" s="5">
        <v>0.41</v>
      </c>
      <c r="BH2866" s="5">
        <v>3.87</v>
      </c>
      <c r="BO2866" s="5">
        <v>0.5</v>
      </c>
      <c r="BQ2866" s="5">
        <v>4.09</v>
      </c>
      <c r="BR2866" s="5">
        <v>4.38</v>
      </c>
      <c r="BT2866" s="5">
        <v>45</v>
      </c>
      <c r="BX2866" s="5">
        <v>10</v>
      </c>
    </row>
    <row r="2867" spans="1:77" x14ac:dyDescent="0.35">
      <c r="A2867" s="2" t="s">
        <v>259</v>
      </c>
      <c r="B2867" s="3">
        <v>41773</v>
      </c>
      <c r="C2867" s="4">
        <v>27</v>
      </c>
      <c r="G2867" s="5">
        <v>7.8</v>
      </c>
      <c r="H2867" s="5">
        <v>0.01</v>
      </c>
      <c r="M2867" s="5">
        <v>1.67</v>
      </c>
      <c r="Q2867" s="5">
        <v>0.31</v>
      </c>
      <c r="S2867" s="5">
        <v>1.68</v>
      </c>
      <c r="T2867" s="5">
        <v>69</v>
      </c>
      <c r="V2867" s="5">
        <v>4.5999999999999996</v>
      </c>
      <c r="W2867" s="5">
        <v>0.56000000000000005</v>
      </c>
      <c r="AB2867" s="5">
        <v>2.86</v>
      </c>
      <c r="AD2867" s="5">
        <v>2.84</v>
      </c>
      <c r="AE2867" s="5">
        <v>1</v>
      </c>
      <c r="AJ2867" s="5">
        <v>35.4</v>
      </c>
      <c r="AN2867" s="5">
        <v>2.0299999999999998</v>
      </c>
      <c r="AO2867" s="5">
        <v>0.47</v>
      </c>
      <c r="AT2867" s="5">
        <v>39.299999999999997</v>
      </c>
      <c r="AV2867" s="5">
        <v>22.17</v>
      </c>
      <c r="AW2867" s="5">
        <v>3.2799999999999999E-3</v>
      </c>
      <c r="AX2867" s="5">
        <v>0.01</v>
      </c>
      <c r="AY2867" s="5">
        <v>0.02</v>
      </c>
      <c r="BA2867" s="5">
        <v>4.71</v>
      </c>
      <c r="BF2867" s="5">
        <v>2.12</v>
      </c>
      <c r="BH2867" s="5">
        <v>0.05</v>
      </c>
      <c r="BO2867" s="5">
        <v>31.3</v>
      </c>
      <c r="BQ2867" s="5">
        <v>3.01</v>
      </c>
      <c r="BR2867" s="5">
        <v>2.92</v>
      </c>
      <c r="BX2867" s="5">
        <v>8.6</v>
      </c>
      <c r="BY2867" s="5">
        <v>160</v>
      </c>
    </row>
    <row r="2868" spans="1:77" x14ac:dyDescent="0.35">
      <c r="A2868" s="2" t="s">
        <v>259</v>
      </c>
      <c r="B2868" s="3">
        <v>35703</v>
      </c>
      <c r="C2868" s="4">
        <v>32</v>
      </c>
      <c r="F2868" s="5">
        <v>5.6</v>
      </c>
      <c r="G2868" s="5">
        <v>5.6</v>
      </c>
      <c r="H2868" s="5">
        <v>0.03</v>
      </c>
      <c r="J2868" s="5">
        <v>0.2</v>
      </c>
      <c r="M2868" s="5">
        <v>1.56</v>
      </c>
      <c r="N2868" s="5">
        <v>1</v>
      </c>
      <c r="O2868" s="5">
        <v>50</v>
      </c>
      <c r="Q2868" s="5">
        <v>0.55000000000000004</v>
      </c>
      <c r="S2868" s="5">
        <v>4.4000000000000004</v>
      </c>
      <c r="T2868" s="5">
        <v>63</v>
      </c>
      <c r="U2868" s="5">
        <v>0.3</v>
      </c>
      <c r="V2868" s="5">
        <v>4.2</v>
      </c>
      <c r="W2868" s="5">
        <v>0.02</v>
      </c>
      <c r="AB2868" s="5">
        <v>3.52</v>
      </c>
      <c r="AE2868" s="5">
        <v>2.2000000000000002</v>
      </c>
      <c r="AI2868" s="5">
        <v>2.2000000000000002</v>
      </c>
      <c r="AJ2868" s="5">
        <v>35.4</v>
      </c>
      <c r="AN2868" s="5">
        <v>2.9</v>
      </c>
      <c r="AO2868" s="5">
        <v>0.1</v>
      </c>
      <c r="AT2868" s="5">
        <v>30</v>
      </c>
      <c r="AU2868" s="5">
        <v>7.2</v>
      </c>
      <c r="AV2868" s="5">
        <v>12.26</v>
      </c>
      <c r="AW2868" s="5">
        <v>3.2845000000000001E-3</v>
      </c>
      <c r="AX2868" s="5">
        <v>0.01</v>
      </c>
      <c r="AZ2868" s="5">
        <v>0.01</v>
      </c>
      <c r="BA2868" s="5">
        <v>4.3600000000000003</v>
      </c>
      <c r="BC2868" s="5">
        <v>4.0000000000000001E-3</v>
      </c>
      <c r="BE2868" s="5">
        <v>7.3</v>
      </c>
      <c r="BH2868" s="5">
        <v>0.03</v>
      </c>
      <c r="BO2868" s="5">
        <v>46.3</v>
      </c>
      <c r="BX2868" s="5">
        <v>10</v>
      </c>
      <c r="BY2868" s="5">
        <v>88</v>
      </c>
    </row>
    <row r="2869" spans="1:77" x14ac:dyDescent="0.35">
      <c r="A2869" s="2" t="s">
        <v>259</v>
      </c>
      <c r="B2869" s="3">
        <v>35319</v>
      </c>
      <c r="C2869" s="4">
        <v>31</v>
      </c>
      <c r="F2869" s="5">
        <v>7.46</v>
      </c>
      <c r="G2869" s="5">
        <v>7.95</v>
      </c>
      <c r="H2869" s="5">
        <v>0.01</v>
      </c>
      <c r="J2869" s="5">
        <v>1</v>
      </c>
      <c r="M2869" s="5">
        <v>1.31</v>
      </c>
      <c r="N2869" s="5">
        <v>1</v>
      </c>
      <c r="Q2869" s="5">
        <v>0.51</v>
      </c>
      <c r="S2869" s="5">
        <v>6.3</v>
      </c>
      <c r="T2869" s="5">
        <v>57</v>
      </c>
      <c r="U2869" s="5">
        <v>1</v>
      </c>
      <c r="V2869" s="5">
        <v>3.3</v>
      </c>
      <c r="W2869" s="5">
        <v>0.03</v>
      </c>
      <c r="AB2869" s="5">
        <v>3.85</v>
      </c>
      <c r="AE2869" s="5">
        <v>1.9</v>
      </c>
      <c r="AI2869" s="5">
        <v>2.1</v>
      </c>
      <c r="AJ2869" s="5">
        <v>32.799999999999997</v>
      </c>
      <c r="AN2869" s="5">
        <v>3.3</v>
      </c>
      <c r="AO2869" s="5">
        <v>0.13</v>
      </c>
      <c r="AT2869" s="5">
        <v>31</v>
      </c>
      <c r="AU2869" s="5">
        <v>5.6</v>
      </c>
      <c r="AV2869" s="5">
        <v>22.97</v>
      </c>
      <c r="AW2869" s="5">
        <v>3.2845000000000001E-3</v>
      </c>
      <c r="AX2869" s="5">
        <v>0.01</v>
      </c>
      <c r="AZ2869" s="5">
        <v>5.0000000000000001E-3</v>
      </c>
      <c r="BA2869" s="5">
        <v>4.01</v>
      </c>
      <c r="BC2869" s="5">
        <v>1.9E-3</v>
      </c>
      <c r="BE2869" s="5">
        <v>6</v>
      </c>
      <c r="BH2869" s="5">
        <v>0.03</v>
      </c>
      <c r="BO2869" s="5">
        <v>39.1</v>
      </c>
      <c r="BX2869" s="5">
        <v>9.1</v>
      </c>
      <c r="BY2869" s="5">
        <v>150</v>
      </c>
    </row>
    <row r="2870" spans="1:77" x14ac:dyDescent="0.35">
      <c r="A2870" s="2" t="s">
        <v>259</v>
      </c>
      <c r="B2870" s="3">
        <v>34948</v>
      </c>
      <c r="C2870" s="4">
        <v>32</v>
      </c>
      <c r="F2870" s="5">
        <v>7.51</v>
      </c>
      <c r="G2870" s="5">
        <v>6.91</v>
      </c>
      <c r="H2870" s="5">
        <v>0.01</v>
      </c>
      <c r="J2870" s="5">
        <v>1</v>
      </c>
      <c r="M2870" s="5">
        <v>1.28</v>
      </c>
      <c r="N2870" s="5">
        <v>1</v>
      </c>
      <c r="O2870" s="5">
        <v>60</v>
      </c>
      <c r="Q2870" s="5">
        <v>0.51</v>
      </c>
      <c r="S2870" s="5">
        <v>4.5999999999999996</v>
      </c>
      <c r="T2870" s="5">
        <v>34</v>
      </c>
      <c r="U2870" s="5">
        <v>1</v>
      </c>
      <c r="V2870" s="5">
        <v>3.3</v>
      </c>
      <c r="W2870" s="5">
        <v>0.02</v>
      </c>
      <c r="AB2870" s="5">
        <v>3</v>
      </c>
      <c r="AE2870" s="5">
        <v>1</v>
      </c>
      <c r="AI2870" s="5">
        <v>2.2999999999999998</v>
      </c>
      <c r="AJ2870" s="5">
        <v>23.5</v>
      </c>
      <c r="AN2870" s="5">
        <v>2.4</v>
      </c>
      <c r="AO2870" s="5">
        <v>0.05</v>
      </c>
      <c r="AT2870" s="5">
        <v>17.8</v>
      </c>
      <c r="AU2870" s="5">
        <v>5.8</v>
      </c>
      <c r="AV2870" s="5">
        <v>14.07</v>
      </c>
      <c r="AW2870" s="5">
        <v>3.2845000000000001E-3</v>
      </c>
      <c r="AX2870" s="5">
        <v>0.01</v>
      </c>
      <c r="AY2870" s="5">
        <v>6.1999999999999998E-3</v>
      </c>
      <c r="BA2870" s="5">
        <v>4.1900000000000004</v>
      </c>
      <c r="BC2870" s="5">
        <v>0.01</v>
      </c>
      <c r="BE2870" s="5">
        <v>6.9</v>
      </c>
      <c r="BH2870" s="5">
        <v>0.08</v>
      </c>
      <c r="BO2870" s="5">
        <v>36.6</v>
      </c>
      <c r="BX2870" s="5">
        <v>10.199999999999999</v>
      </c>
      <c r="BY2870" s="5">
        <v>103</v>
      </c>
    </row>
    <row r="2871" spans="1:77" x14ac:dyDescent="0.35">
      <c r="A2871" s="2" t="s">
        <v>259</v>
      </c>
      <c r="B2871" s="3">
        <v>35101</v>
      </c>
      <c r="C2871" s="4">
        <v>21</v>
      </c>
      <c r="F2871" s="5">
        <v>0.17</v>
      </c>
      <c r="H2871" s="5">
        <v>0.06</v>
      </c>
      <c r="M2871" s="5">
        <v>1.1000000000000001</v>
      </c>
      <c r="S2871" s="5">
        <v>32.9</v>
      </c>
      <c r="T2871" s="5">
        <v>34.4</v>
      </c>
      <c r="V2871" s="5">
        <v>1.7</v>
      </c>
      <c r="W2871" s="5">
        <v>0.01</v>
      </c>
      <c r="AB2871" s="5">
        <v>5.29</v>
      </c>
      <c r="AE2871" s="5">
        <v>8.41</v>
      </c>
      <c r="AJ2871" s="5">
        <v>34.700000000000003</v>
      </c>
      <c r="AN2871" s="5">
        <v>3.99</v>
      </c>
      <c r="AO2871" s="5">
        <v>7.0000000000000007E-2</v>
      </c>
      <c r="AT2871" s="5">
        <v>15</v>
      </c>
      <c r="AV2871" s="5">
        <v>57.1</v>
      </c>
      <c r="AW2871" s="5">
        <v>0.03</v>
      </c>
      <c r="AX2871" s="5">
        <v>0.03</v>
      </c>
      <c r="BA2871" s="5">
        <v>4.6500000000000004</v>
      </c>
      <c r="BE2871" s="5">
        <v>8.9</v>
      </c>
      <c r="BH2871" s="5">
        <v>0.1</v>
      </c>
      <c r="BO2871" s="5">
        <v>45.3</v>
      </c>
      <c r="BX2871" s="5">
        <v>8.8000000000000007</v>
      </c>
    </row>
    <row r="2872" spans="1:77" x14ac:dyDescent="0.35">
      <c r="A2872" s="2" t="s">
        <v>259</v>
      </c>
      <c r="B2872" s="3">
        <v>38689</v>
      </c>
      <c r="C2872" s="4">
        <v>33</v>
      </c>
      <c r="F2872" s="5">
        <v>0.22</v>
      </c>
      <c r="H2872" s="5">
        <v>0.03</v>
      </c>
      <c r="J2872" s="5">
        <v>1</v>
      </c>
      <c r="M2872" s="5">
        <v>0.3</v>
      </c>
      <c r="N2872" s="5">
        <v>2</v>
      </c>
      <c r="Q2872" s="5">
        <v>0.5</v>
      </c>
      <c r="S2872" s="5">
        <v>31</v>
      </c>
      <c r="T2872" s="5">
        <v>16</v>
      </c>
      <c r="U2872" s="5">
        <v>1</v>
      </c>
      <c r="V2872" s="5">
        <v>1.3</v>
      </c>
      <c r="W2872" s="5">
        <v>0.01</v>
      </c>
      <c r="AB2872" s="5">
        <v>5.64</v>
      </c>
      <c r="AD2872" s="5">
        <v>-0.56000000000000005</v>
      </c>
      <c r="AE2872" s="5">
        <v>6.1</v>
      </c>
      <c r="AI2872" s="5">
        <v>1</v>
      </c>
      <c r="AJ2872" s="5">
        <v>21.1</v>
      </c>
      <c r="AN2872" s="5">
        <v>3.8</v>
      </c>
      <c r="AO2872" s="5">
        <v>0.06</v>
      </c>
      <c r="AT2872" s="5">
        <v>13</v>
      </c>
      <c r="AU2872" s="5">
        <v>2</v>
      </c>
      <c r="AV2872" s="5">
        <v>88.53</v>
      </c>
      <c r="AW2872" s="5">
        <v>0.03</v>
      </c>
      <c r="AX2872" s="5">
        <v>0.03</v>
      </c>
      <c r="BA2872" s="5">
        <v>4.7</v>
      </c>
      <c r="BC2872" s="5">
        <v>0.1</v>
      </c>
      <c r="BE2872" s="5">
        <v>9.6</v>
      </c>
      <c r="BH2872" s="5">
        <v>0.2</v>
      </c>
      <c r="BI2872" s="5">
        <v>0.1</v>
      </c>
      <c r="BO2872" s="5">
        <v>25</v>
      </c>
      <c r="BQ2872" s="5">
        <v>-2.59</v>
      </c>
      <c r="BR2872" s="5">
        <v>2.58</v>
      </c>
      <c r="BX2872" s="5">
        <v>9.4</v>
      </c>
      <c r="BY2872" s="5">
        <v>10</v>
      </c>
    </row>
    <row r="2873" spans="1:77" x14ac:dyDescent="0.35">
      <c r="A2873" s="2" t="s">
        <v>259</v>
      </c>
      <c r="B2873" s="3">
        <v>38835</v>
      </c>
      <c r="C2873" s="4">
        <v>31</v>
      </c>
      <c r="F2873" s="5">
        <v>0.02</v>
      </c>
      <c r="H2873" s="5">
        <v>7.0000000000000007E-2</v>
      </c>
      <c r="J2873" s="5">
        <v>5</v>
      </c>
      <c r="M2873" s="5">
        <v>1.1599999999999999</v>
      </c>
      <c r="N2873" s="5">
        <v>2.5</v>
      </c>
      <c r="Q2873" s="5">
        <v>1</v>
      </c>
      <c r="S2873" s="5">
        <v>26.98</v>
      </c>
      <c r="T2873" s="5">
        <v>15</v>
      </c>
      <c r="U2873" s="5">
        <v>5</v>
      </c>
      <c r="V2873" s="5">
        <v>1.7</v>
      </c>
      <c r="W2873" s="5">
        <v>0.02</v>
      </c>
      <c r="AD2873" s="5">
        <v>2.2599999999999998</v>
      </c>
      <c r="AE2873" s="5">
        <v>9.5399999999999991</v>
      </c>
      <c r="AI2873" s="5">
        <v>10</v>
      </c>
      <c r="AJ2873" s="5">
        <v>28.9</v>
      </c>
      <c r="AN2873" s="5">
        <v>3.21</v>
      </c>
      <c r="AO2873" s="5">
        <v>0.06</v>
      </c>
      <c r="AT2873" s="5">
        <v>10.7</v>
      </c>
      <c r="AU2873" s="5">
        <v>2</v>
      </c>
      <c r="AV2873" s="5">
        <v>75.25</v>
      </c>
      <c r="AW2873" s="5">
        <v>0.02</v>
      </c>
      <c r="AX2873" s="5">
        <v>0.06</v>
      </c>
      <c r="BA2873" s="5">
        <v>5.45</v>
      </c>
      <c r="BC2873" s="5">
        <v>0.1</v>
      </c>
      <c r="BE2873" s="5">
        <v>9.9</v>
      </c>
      <c r="BH2873" s="5">
        <v>0.08</v>
      </c>
      <c r="BO2873" s="5">
        <v>27</v>
      </c>
      <c r="BQ2873" s="5">
        <v>2.2799999999999998</v>
      </c>
      <c r="BR2873" s="5">
        <v>2.33</v>
      </c>
      <c r="BX2873" s="5">
        <v>9.5</v>
      </c>
      <c r="BY2873" s="5">
        <v>10</v>
      </c>
    </row>
    <row r="2874" spans="1:77" x14ac:dyDescent="0.35">
      <c r="A2874" s="2" t="s">
        <v>259</v>
      </c>
      <c r="B2874" s="3">
        <v>42151</v>
      </c>
      <c r="C2874" s="4">
        <v>25</v>
      </c>
      <c r="G2874" s="5">
        <v>0.48</v>
      </c>
      <c r="H2874" s="5">
        <v>0.05</v>
      </c>
      <c r="M2874" s="5">
        <v>1.26</v>
      </c>
      <c r="Q2874" s="5">
        <v>4.4000000000000004</v>
      </c>
      <c r="S2874" s="5">
        <v>25</v>
      </c>
      <c r="T2874" s="5">
        <v>26</v>
      </c>
      <c r="V2874" s="5">
        <v>9.3000000000000007</v>
      </c>
      <c r="W2874" s="5">
        <v>0.2</v>
      </c>
      <c r="AB2874" s="5">
        <v>2.2000000000000002</v>
      </c>
      <c r="AD2874" s="5">
        <v>6.78</v>
      </c>
      <c r="AE2874" s="5">
        <v>16.399999999999999</v>
      </c>
      <c r="AJ2874" s="5">
        <v>30.3</v>
      </c>
      <c r="AN2874" s="5">
        <v>3.91</v>
      </c>
      <c r="AO2874" s="5">
        <v>0.04</v>
      </c>
      <c r="AT2874" s="5">
        <v>11.3</v>
      </c>
      <c r="AV2874" s="5">
        <v>41.83</v>
      </c>
      <c r="AW2874" s="5">
        <v>0.03</v>
      </c>
      <c r="AX2874" s="5">
        <v>0.01</v>
      </c>
      <c r="BA2874" s="5">
        <v>5.2</v>
      </c>
      <c r="BF2874" s="5">
        <v>2.0699999999999998</v>
      </c>
      <c r="BH2874" s="5">
        <v>0.27</v>
      </c>
      <c r="BO2874" s="5">
        <v>34.1</v>
      </c>
      <c r="BQ2874" s="5">
        <v>2.39</v>
      </c>
      <c r="BR2874" s="5">
        <v>2.56</v>
      </c>
      <c r="BX2874" s="5">
        <v>9.1</v>
      </c>
    </row>
    <row r="2875" spans="1:77" x14ac:dyDescent="0.35">
      <c r="A2875" s="2" t="s">
        <v>259</v>
      </c>
      <c r="B2875" s="3">
        <v>41778</v>
      </c>
      <c r="C2875" s="4">
        <v>28</v>
      </c>
      <c r="G2875" s="5">
        <v>2.21</v>
      </c>
      <c r="H2875" s="5">
        <v>0.04</v>
      </c>
      <c r="M2875" s="5">
        <v>1.08</v>
      </c>
      <c r="Q2875" s="5">
        <v>1.1000000000000001</v>
      </c>
      <c r="S2875" s="5">
        <v>10.9</v>
      </c>
      <c r="T2875" s="5">
        <v>22</v>
      </c>
      <c r="V2875" s="5">
        <v>13</v>
      </c>
      <c r="W2875" s="5">
        <v>0.59</v>
      </c>
      <c r="AB2875" s="5">
        <v>2.09</v>
      </c>
      <c r="AD2875" s="5">
        <v>12.44</v>
      </c>
      <c r="AE2875" s="5">
        <v>1.67</v>
      </c>
      <c r="AJ2875" s="5">
        <v>16.899999999999999</v>
      </c>
      <c r="AN2875" s="5">
        <v>1.43</v>
      </c>
      <c r="AO2875" s="5">
        <v>0.02</v>
      </c>
      <c r="AT2875" s="5">
        <v>17.899999999999999</v>
      </c>
      <c r="AU2875" s="5">
        <v>6</v>
      </c>
      <c r="AV2875" s="5">
        <v>15.67</v>
      </c>
      <c r="AW2875" s="5">
        <v>0.03</v>
      </c>
      <c r="AX2875" s="5">
        <v>0.06</v>
      </c>
      <c r="AY2875" s="5">
        <v>0.08</v>
      </c>
      <c r="BA2875" s="5">
        <v>5.52</v>
      </c>
      <c r="BF2875" s="5">
        <v>0.2</v>
      </c>
      <c r="BH2875" s="5">
        <v>0.38</v>
      </c>
      <c r="BO2875" s="5">
        <v>14.6</v>
      </c>
      <c r="BQ2875" s="5">
        <v>1.56</v>
      </c>
      <c r="BR2875" s="5">
        <v>1.77</v>
      </c>
      <c r="BX2875" s="5">
        <v>9.1999999999999993</v>
      </c>
      <c r="BY2875" s="5">
        <v>53</v>
      </c>
    </row>
    <row r="2876" spans="1:77" x14ac:dyDescent="0.35">
      <c r="A2876" s="2" t="s">
        <v>259</v>
      </c>
      <c r="B2876" s="3">
        <v>41617</v>
      </c>
      <c r="C2876" s="4">
        <v>32</v>
      </c>
      <c r="G2876" s="5">
        <v>0.68</v>
      </c>
      <c r="H2876" s="5">
        <v>0.02</v>
      </c>
      <c r="J2876" s="5">
        <v>0.5</v>
      </c>
      <c r="M2876" s="5">
        <v>1.2</v>
      </c>
      <c r="N2876" s="5">
        <v>0.3</v>
      </c>
      <c r="Q2876" s="5">
        <v>2.9</v>
      </c>
      <c r="S2876" s="5">
        <v>13.4</v>
      </c>
      <c r="T2876" s="5">
        <v>31</v>
      </c>
      <c r="U2876" s="5">
        <v>0.7</v>
      </c>
      <c r="V2876" s="5">
        <v>8.1999999999999993</v>
      </c>
      <c r="W2876" s="5">
        <v>0.28000000000000003</v>
      </c>
      <c r="AB2876" s="5">
        <v>1.9</v>
      </c>
      <c r="AD2876" s="5">
        <v>1.97</v>
      </c>
      <c r="AE2876" s="5">
        <v>2.68</v>
      </c>
      <c r="AI2876" s="5">
        <v>5.3</v>
      </c>
      <c r="AJ2876" s="5">
        <v>20.6</v>
      </c>
      <c r="AN2876" s="5">
        <v>2.86</v>
      </c>
      <c r="AO2876" s="5">
        <v>0.04</v>
      </c>
      <c r="AT2876" s="5">
        <v>19</v>
      </c>
      <c r="AU2876" s="5">
        <v>11</v>
      </c>
      <c r="AV2876" s="5">
        <v>33.11</v>
      </c>
      <c r="AW2876" s="5">
        <v>0.03</v>
      </c>
      <c r="AX2876" s="5">
        <v>0.01</v>
      </c>
      <c r="BA2876" s="5">
        <v>4.96</v>
      </c>
      <c r="BC2876" s="5">
        <v>1.6999999999999999E-3</v>
      </c>
      <c r="BF2876" s="5">
        <v>1.5</v>
      </c>
      <c r="BH2876" s="5">
        <v>0.17</v>
      </c>
      <c r="BO2876" s="5">
        <v>13.8</v>
      </c>
      <c r="BQ2876" s="5">
        <v>1.87</v>
      </c>
      <c r="BR2876" s="5">
        <v>1.9</v>
      </c>
      <c r="BX2876" s="5">
        <v>10.199999999999999</v>
      </c>
      <c r="BY2876" s="5">
        <v>120</v>
      </c>
    </row>
    <row r="2877" spans="1:77" x14ac:dyDescent="0.35">
      <c r="A2877" s="2" t="s">
        <v>259</v>
      </c>
      <c r="B2877" s="3">
        <v>42165</v>
      </c>
      <c r="C2877" s="4">
        <v>24</v>
      </c>
      <c r="G2877" s="5">
        <v>7.0000000000000007E-2</v>
      </c>
      <c r="H2877" s="5">
        <v>0.01</v>
      </c>
      <c r="M2877" s="5">
        <v>1.47</v>
      </c>
      <c r="S2877" s="5">
        <v>17.2</v>
      </c>
      <c r="T2877" s="5">
        <v>61</v>
      </c>
      <c r="V2877" s="5">
        <v>2.4</v>
      </c>
      <c r="W2877" s="5">
        <v>3.0000000000000001E-3</v>
      </c>
      <c r="AB2877" s="5">
        <v>3.12</v>
      </c>
      <c r="AD2877" s="5">
        <v>1.81</v>
      </c>
      <c r="AE2877" s="5">
        <v>8.9700000000000006</v>
      </c>
      <c r="AJ2877" s="5">
        <v>36.1</v>
      </c>
      <c r="AN2877" s="5">
        <v>2.99</v>
      </c>
      <c r="AO2877" s="5">
        <v>0.52</v>
      </c>
      <c r="AT2877" s="5">
        <v>38</v>
      </c>
      <c r="AV2877" s="5">
        <v>25.4</v>
      </c>
      <c r="AW2877" s="5">
        <v>7.0000000000000007E-2</v>
      </c>
      <c r="AX2877" s="5">
        <v>0.04</v>
      </c>
      <c r="BA2877" s="5">
        <v>5.55</v>
      </c>
      <c r="BF2877" s="5">
        <v>1.75</v>
      </c>
      <c r="BH2877" s="5">
        <v>0.43</v>
      </c>
      <c r="BO2877" s="5">
        <v>24.5</v>
      </c>
      <c r="BQ2877" s="5">
        <v>3.07</v>
      </c>
      <c r="BR2877" s="5">
        <v>3.02</v>
      </c>
      <c r="BX2877" s="5">
        <v>10.7</v>
      </c>
    </row>
    <row r="2878" spans="1:77" x14ac:dyDescent="0.35">
      <c r="A2878" s="2" t="s">
        <v>259</v>
      </c>
      <c r="B2878" s="3">
        <v>36074</v>
      </c>
      <c r="C2878" s="4">
        <v>24</v>
      </c>
      <c r="F2878" s="5">
        <v>2E-3</v>
      </c>
      <c r="G2878" s="5">
        <v>2E-3</v>
      </c>
      <c r="H2878" s="5">
        <v>0.45</v>
      </c>
      <c r="M2878" s="5">
        <v>0.06</v>
      </c>
      <c r="O2878" s="5">
        <v>85</v>
      </c>
      <c r="S2878" s="5">
        <v>38</v>
      </c>
      <c r="T2878" s="5">
        <v>6.1</v>
      </c>
      <c r="V2878" s="5">
        <v>1.6</v>
      </c>
      <c r="W2878" s="5">
        <v>0.35</v>
      </c>
      <c r="AB2878" s="5">
        <v>13.06</v>
      </c>
      <c r="AE2878" s="5">
        <v>4.8</v>
      </c>
      <c r="AJ2878" s="5">
        <v>37.200000000000003</v>
      </c>
      <c r="AN2878" s="5">
        <v>7.6</v>
      </c>
      <c r="AO2878" s="5">
        <v>0.02</v>
      </c>
      <c r="AT2878" s="5">
        <v>40</v>
      </c>
      <c r="AV2878" s="5">
        <v>0.22</v>
      </c>
      <c r="AW2878" s="5">
        <v>3.2845000000000001E-3</v>
      </c>
      <c r="AX2878" s="5">
        <v>0.15</v>
      </c>
      <c r="AZ2878" s="5">
        <v>0.05</v>
      </c>
      <c r="BA2878" s="5">
        <v>7.48</v>
      </c>
      <c r="BE2878" s="5">
        <v>0.2</v>
      </c>
      <c r="BH2878" s="5">
        <v>3.85</v>
      </c>
      <c r="BO2878" s="5">
        <v>0.22</v>
      </c>
      <c r="BX2878" s="5">
        <v>10.1</v>
      </c>
    </row>
    <row r="2879" spans="1:77" x14ac:dyDescent="0.35">
      <c r="A2879" s="2" t="s">
        <v>259</v>
      </c>
      <c r="B2879" s="3">
        <v>41064</v>
      </c>
      <c r="C2879" s="4">
        <v>28</v>
      </c>
      <c r="G2879" s="5">
        <v>4.0000000000000001E-3</v>
      </c>
      <c r="H2879" s="5">
        <v>0.01</v>
      </c>
      <c r="M2879" s="5">
        <v>0.18</v>
      </c>
      <c r="S2879" s="5">
        <v>94.3</v>
      </c>
      <c r="T2879" s="5">
        <v>44</v>
      </c>
      <c r="V2879" s="5">
        <v>1.7</v>
      </c>
      <c r="W2879" s="5">
        <v>0.13</v>
      </c>
      <c r="AB2879" s="5">
        <v>7.23</v>
      </c>
      <c r="AD2879" s="5">
        <v>4.68</v>
      </c>
      <c r="AE2879" s="5">
        <v>4.72</v>
      </c>
      <c r="AJ2879" s="5">
        <v>58.1</v>
      </c>
      <c r="AN2879" s="5">
        <v>4.79</v>
      </c>
      <c r="AO2879" s="5">
        <v>4.0000000000000001E-3</v>
      </c>
      <c r="AT2879" s="5">
        <v>12.6</v>
      </c>
      <c r="AV2879" s="5">
        <v>60.64</v>
      </c>
      <c r="AW2879" s="5">
        <v>3.2799999999999999E-3</v>
      </c>
      <c r="AX2879" s="5">
        <v>0.2</v>
      </c>
      <c r="AY2879" s="5">
        <v>7.0000000000000007E-2</v>
      </c>
      <c r="BA2879" s="5">
        <v>7.49</v>
      </c>
      <c r="BF2879" s="5">
        <v>10.84</v>
      </c>
      <c r="BH2879" s="5">
        <v>2.95</v>
      </c>
      <c r="BO2879" s="5">
        <v>16.2</v>
      </c>
      <c r="BQ2879" s="5">
        <v>5.51</v>
      </c>
      <c r="BR2879" s="5">
        <v>5.78</v>
      </c>
      <c r="BS2879" s="5">
        <v>0.2</v>
      </c>
      <c r="BT2879" s="5">
        <v>33</v>
      </c>
      <c r="BV2879" s="5">
        <v>0.19</v>
      </c>
      <c r="BX2879" s="5">
        <v>9.6999999999999993</v>
      </c>
    </row>
    <row r="2880" spans="1:77" x14ac:dyDescent="0.35">
      <c r="A2880" s="2" t="s">
        <v>246</v>
      </c>
      <c r="B2880" s="3">
        <v>35725</v>
      </c>
      <c r="C2880" s="4">
        <v>31</v>
      </c>
      <c r="F2880" s="5">
        <v>0.02</v>
      </c>
      <c r="H2880" s="5">
        <v>0.39</v>
      </c>
      <c r="J2880" s="5">
        <v>0.2</v>
      </c>
      <c r="M2880" s="5">
        <v>0.15</v>
      </c>
      <c r="N2880" s="5">
        <v>1</v>
      </c>
      <c r="O2880" s="5">
        <v>50</v>
      </c>
      <c r="Q2880" s="5">
        <v>0.2</v>
      </c>
      <c r="S2880" s="5">
        <v>67</v>
      </c>
      <c r="T2880" s="5">
        <v>7</v>
      </c>
      <c r="U2880" s="5">
        <v>0.2</v>
      </c>
      <c r="V2880" s="5">
        <v>1.1000000000000001</v>
      </c>
      <c r="W2880" s="5">
        <v>0.65</v>
      </c>
      <c r="AB2880" s="5">
        <v>10.69</v>
      </c>
      <c r="AE2880" s="5">
        <v>3.2</v>
      </c>
      <c r="AI2880" s="5">
        <v>1</v>
      </c>
      <c r="AJ2880" s="5">
        <v>38.799999999999997</v>
      </c>
      <c r="AN2880" s="5">
        <v>10</v>
      </c>
      <c r="AO2880" s="5">
        <v>0.03</v>
      </c>
      <c r="AT2880" s="5">
        <v>18</v>
      </c>
      <c r="AU2880" s="5">
        <v>1</v>
      </c>
      <c r="AV2880" s="5">
        <v>0.22</v>
      </c>
      <c r="AW2880" s="5">
        <v>3.2845000000000001E-3</v>
      </c>
      <c r="AX2880" s="5">
        <v>0.12</v>
      </c>
      <c r="AZ2880" s="5">
        <v>0.05</v>
      </c>
      <c r="BA2880" s="5">
        <v>7.69</v>
      </c>
      <c r="BC2880" s="5">
        <v>1.4E-3</v>
      </c>
      <c r="BE2880" s="5">
        <v>0.2</v>
      </c>
      <c r="BH2880" s="5">
        <v>3.97</v>
      </c>
      <c r="BO2880" s="5">
        <v>0.1</v>
      </c>
      <c r="BX2880" s="5">
        <v>9.6999999999999993</v>
      </c>
      <c r="BY2880" s="5">
        <v>1</v>
      </c>
    </row>
    <row r="2881" spans="1:77" x14ac:dyDescent="0.35">
      <c r="A2881" s="2" t="s">
        <v>246</v>
      </c>
      <c r="B2881" s="3">
        <v>27331</v>
      </c>
      <c r="C2881" s="4">
        <v>12</v>
      </c>
      <c r="D2881" s="5">
        <v>498000</v>
      </c>
      <c r="H2881" s="5">
        <v>0.2</v>
      </c>
      <c r="S2881" s="5">
        <v>52</v>
      </c>
      <c r="T2881" s="5">
        <v>32.5</v>
      </c>
      <c r="W2881" s="5">
        <v>0.4</v>
      </c>
      <c r="AJ2881" s="5">
        <v>39.700000000000003</v>
      </c>
      <c r="AN2881" s="5">
        <v>9.6</v>
      </c>
      <c r="AO2881" s="5">
        <v>0.25</v>
      </c>
      <c r="AW2881" s="5">
        <v>0</v>
      </c>
      <c r="BA2881" s="5">
        <v>7.6</v>
      </c>
      <c r="BH2881" s="5">
        <v>3.38</v>
      </c>
      <c r="BO2881" s="5">
        <v>5</v>
      </c>
    </row>
    <row r="2882" spans="1:77" x14ac:dyDescent="0.35">
      <c r="A2882" s="2" t="s">
        <v>246</v>
      </c>
      <c r="B2882" s="3">
        <v>42256</v>
      </c>
      <c r="C2882" s="4">
        <v>31</v>
      </c>
      <c r="G2882" s="5">
        <v>5.0000000000000001E-3</v>
      </c>
      <c r="H2882" s="5">
        <v>0.6</v>
      </c>
      <c r="J2882" s="5">
        <v>0.2</v>
      </c>
      <c r="M2882" s="5">
        <v>0.55000000000000004</v>
      </c>
      <c r="N2882" s="5">
        <v>0.2</v>
      </c>
      <c r="Q2882" s="5">
        <v>0.02</v>
      </c>
      <c r="S2882" s="5">
        <v>83.2</v>
      </c>
      <c r="T2882" s="5">
        <v>24</v>
      </c>
      <c r="U2882" s="5">
        <v>0.2</v>
      </c>
      <c r="V2882" s="5">
        <v>1.9</v>
      </c>
      <c r="W2882" s="5">
        <v>2.37</v>
      </c>
      <c r="AB2882" s="5">
        <v>10.98</v>
      </c>
      <c r="AC2882" s="5">
        <v>10</v>
      </c>
      <c r="AD2882" s="5">
        <v>2.36</v>
      </c>
      <c r="AE2882" s="5">
        <v>4.1900000000000004</v>
      </c>
      <c r="AI2882" s="5">
        <v>0.5</v>
      </c>
      <c r="AN2882" s="5">
        <v>13.1</v>
      </c>
      <c r="AO2882" s="5">
        <v>7.0000000000000007E-2</v>
      </c>
      <c r="AT2882" s="5">
        <v>22.9</v>
      </c>
      <c r="AU2882" s="5">
        <v>0.5</v>
      </c>
      <c r="AV2882" s="5">
        <v>0.22</v>
      </c>
      <c r="AW2882" s="5">
        <v>5.5799999999999999E-3</v>
      </c>
      <c r="AX2882" s="5">
        <v>0.02</v>
      </c>
      <c r="BA2882" s="5">
        <v>7.24</v>
      </c>
      <c r="BC2882" s="5">
        <v>3.2000000000000002E-3</v>
      </c>
      <c r="BH2882" s="5">
        <v>5.62</v>
      </c>
      <c r="BO2882" s="5">
        <v>2.3199999999999998</v>
      </c>
      <c r="BQ2882" s="5">
        <v>6.35</v>
      </c>
      <c r="BR2882" s="5">
        <v>6.5</v>
      </c>
      <c r="BX2882" s="5">
        <v>10</v>
      </c>
      <c r="BY2882" s="5">
        <v>0.5</v>
      </c>
    </row>
    <row r="2883" spans="1:77" x14ac:dyDescent="0.35">
      <c r="A2883" s="2" t="s">
        <v>246</v>
      </c>
      <c r="B2883" s="3">
        <v>41241</v>
      </c>
      <c r="C2883" s="4">
        <v>38</v>
      </c>
      <c r="G2883" s="5">
        <v>4.0000000000000001E-3</v>
      </c>
      <c r="H2883" s="5">
        <v>0.62</v>
      </c>
      <c r="J2883" s="5">
        <v>0.3</v>
      </c>
      <c r="M2883" s="5">
        <v>0.53</v>
      </c>
      <c r="N2883" s="5">
        <v>0.2</v>
      </c>
      <c r="Q2883" s="5">
        <v>0.02</v>
      </c>
      <c r="S2883" s="5">
        <v>87.5</v>
      </c>
      <c r="T2883" s="5">
        <v>24</v>
      </c>
      <c r="U2883" s="5">
        <v>0.2</v>
      </c>
      <c r="V2883" s="5">
        <v>2.1</v>
      </c>
      <c r="W2883" s="5">
        <v>2.2599999999999998</v>
      </c>
      <c r="AB2883" s="5">
        <v>10.71</v>
      </c>
      <c r="AD2883" s="5">
        <v>6.09</v>
      </c>
      <c r="AE2883" s="5">
        <v>4.3600000000000003</v>
      </c>
      <c r="AI2883" s="5">
        <v>0.5</v>
      </c>
      <c r="AJ2883" s="5">
        <v>59.7</v>
      </c>
      <c r="AN2883" s="5">
        <v>13.8</v>
      </c>
      <c r="AO2883" s="5">
        <v>0.08</v>
      </c>
      <c r="AS2883" s="5">
        <v>0.35</v>
      </c>
      <c r="AT2883" s="5">
        <v>23.4</v>
      </c>
      <c r="AU2883" s="5">
        <v>0.5</v>
      </c>
      <c r="AV2883" s="5">
        <v>0.22</v>
      </c>
      <c r="AW2883" s="5">
        <v>3.6099999999999999E-3</v>
      </c>
      <c r="AX2883" s="5">
        <v>0.01</v>
      </c>
      <c r="AY2883" s="5">
        <v>0.15</v>
      </c>
      <c r="BA2883" s="5">
        <v>7.36</v>
      </c>
      <c r="BC2883" s="5">
        <v>1E-3</v>
      </c>
      <c r="BF2883" s="5">
        <v>0.62</v>
      </c>
      <c r="BH2883" s="5">
        <v>5.59</v>
      </c>
      <c r="BO2883" s="5">
        <v>5.87</v>
      </c>
      <c r="BQ2883" s="5">
        <v>6.39</v>
      </c>
      <c r="BR2883" s="5">
        <v>6.79</v>
      </c>
      <c r="BS2883" s="5">
        <v>0.2</v>
      </c>
      <c r="BT2883" s="5">
        <v>68</v>
      </c>
      <c r="BV2883" s="5">
        <v>0.1</v>
      </c>
      <c r="BW2883" s="5">
        <v>0.1</v>
      </c>
      <c r="BX2883" s="5">
        <v>9.8000000000000007</v>
      </c>
      <c r="BY2883" s="5">
        <v>2.6</v>
      </c>
    </row>
    <row r="2884" spans="1:77" x14ac:dyDescent="0.35">
      <c r="A2884" s="2" t="s">
        <v>246</v>
      </c>
      <c r="B2884" s="3">
        <v>40113</v>
      </c>
      <c r="C2884" s="4">
        <v>31</v>
      </c>
      <c r="G2884" s="5">
        <v>4.0000000000000001E-3</v>
      </c>
      <c r="H2884" s="5">
        <v>0.6</v>
      </c>
      <c r="J2884" s="5">
        <v>0.2</v>
      </c>
      <c r="M2884" s="5">
        <v>0.47</v>
      </c>
      <c r="N2884" s="5">
        <v>0.2</v>
      </c>
      <c r="Q2884" s="5">
        <v>0.02</v>
      </c>
      <c r="S2884" s="5">
        <v>84.4</v>
      </c>
      <c r="T2884" s="5">
        <v>24</v>
      </c>
      <c r="U2884" s="5">
        <v>0.2</v>
      </c>
      <c r="V2884" s="5">
        <v>2.1</v>
      </c>
      <c r="W2884" s="5">
        <v>2.41</v>
      </c>
      <c r="AB2884" s="5">
        <v>11.23</v>
      </c>
      <c r="AD2884" s="5">
        <v>0.13</v>
      </c>
      <c r="AE2884" s="5">
        <v>4.1900000000000004</v>
      </c>
      <c r="AI2884" s="5">
        <v>0.5</v>
      </c>
      <c r="AJ2884" s="5">
        <v>57.4</v>
      </c>
      <c r="AN2884" s="5">
        <v>12.7</v>
      </c>
      <c r="AO2884" s="5">
        <v>0.08</v>
      </c>
      <c r="AT2884" s="5">
        <v>22</v>
      </c>
      <c r="AU2884" s="5">
        <v>0.5</v>
      </c>
      <c r="AV2884" s="5">
        <v>0.22</v>
      </c>
      <c r="AW2884" s="5">
        <v>6.5700000000000003E-3</v>
      </c>
      <c r="AX2884" s="5">
        <v>0.03</v>
      </c>
      <c r="BA2884" s="5">
        <v>7.23</v>
      </c>
      <c r="BC2884" s="5">
        <v>1E-3</v>
      </c>
      <c r="BF2884" s="5">
        <v>0.24</v>
      </c>
      <c r="BH2884" s="5">
        <v>5.61</v>
      </c>
      <c r="BO2884" s="5">
        <v>3.35</v>
      </c>
      <c r="BW2884" s="5">
        <v>0.5</v>
      </c>
      <c r="BX2884" s="5">
        <v>9.8000000000000007</v>
      </c>
      <c r="BY2884" s="5">
        <v>1.8</v>
      </c>
    </row>
    <row r="2885" spans="1:77" x14ac:dyDescent="0.35">
      <c r="A2885" s="2" t="s">
        <v>246</v>
      </c>
      <c r="B2885" s="3">
        <v>40108</v>
      </c>
      <c r="C2885" s="4">
        <v>23</v>
      </c>
      <c r="F2885" s="5">
        <v>0.01</v>
      </c>
      <c r="H2885" s="5">
        <v>0.72</v>
      </c>
      <c r="M2885" s="5">
        <v>0.4</v>
      </c>
      <c r="S2885" s="5">
        <v>83.7</v>
      </c>
      <c r="T2885" s="5">
        <v>19.600000000000001</v>
      </c>
      <c r="V2885" s="5">
        <v>0.97</v>
      </c>
      <c r="W2885" s="5">
        <v>2.17</v>
      </c>
      <c r="AD2885" s="5">
        <v>1.8</v>
      </c>
      <c r="AE2885" s="5">
        <v>3.7</v>
      </c>
      <c r="AJ2885" s="5">
        <v>58.9</v>
      </c>
      <c r="AN2885" s="5">
        <v>12.1</v>
      </c>
      <c r="AO2885" s="5">
        <v>0.08</v>
      </c>
      <c r="AT2885" s="5">
        <v>20.9</v>
      </c>
      <c r="AV2885" s="5">
        <v>0.4</v>
      </c>
      <c r="AW2885" s="5">
        <v>7.0000000000000007E-2</v>
      </c>
      <c r="AX2885" s="5">
        <v>0.38</v>
      </c>
      <c r="BA2885" s="5">
        <v>7.3</v>
      </c>
      <c r="BE2885" s="5">
        <v>0.2</v>
      </c>
      <c r="BH2885" s="5">
        <v>5.6</v>
      </c>
      <c r="BO2885" s="5">
        <v>2.5</v>
      </c>
      <c r="BQ2885" s="5">
        <v>6.2</v>
      </c>
      <c r="BR2885" s="5">
        <v>6.3</v>
      </c>
      <c r="BX2885" s="5">
        <v>9.6</v>
      </c>
    </row>
    <row r="2886" spans="1:77" x14ac:dyDescent="0.35">
      <c r="A2886" s="2" t="s">
        <v>246</v>
      </c>
      <c r="B2886" s="3">
        <v>36074</v>
      </c>
      <c r="C2886" s="4">
        <v>24</v>
      </c>
      <c r="F2886" s="5">
        <v>3.0000000000000001E-3</v>
      </c>
      <c r="G2886" s="5">
        <v>2E-3</v>
      </c>
      <c r="H2886" s="5">
        <v>0.4</v>
      </c>
      <c r="M2886" s="5">
        <v>0.08</v>
      </c>
      <c r="O2886" s="5">
        <v>74</v>
      </c>
      <c r="S2886" s="5">
        <v>58</v>
      </c>
      <c r="T2886" s="5">
        <v>6.4</v>
      </c>
      <c r="V2886" s="5">
        <v>1.6</v>
      </c>
      <c r="W2886" s="5">
        <v>0.52</v>
      </c>
      <c r="AB2886" s="5">
        <v>10.46</v>
      </c>
      <c r="AE2886" s="5">
        <v>3.4</v>
      </c>
      <c r="AJ2886" s="5">
        <v>38.6</v>
      </c>
      <c r="AN2886" s="5">
        <v>9.6</v>
      </c>
      <c r="AO2886" s="5">
        <v>0.02</v>
      </c>
      <c r="AT2886" s="5">
        <v>19</v>
      </c>
      <c r="AV2886" s="5">
        <v>0.22</v>
      </c>
      <c r="AW2886" s="5">
        <v>3.2845000000000001E-3</v>
      </c>
      <c r="AX2886" s="5">
        <v>0.14000000000000001</v>
      </c>
      <c r="AZ2886" s="5">
        <v>0.05</v>
      </c>
      <c r="BA2886" s="5">
        <v>7.29</v>
      </c>
      <c r="BE2886" s="5">
        <v>0.2</v>
      </c>
      <c r="BH2886" s="5">
        <v>4.0199999999999996</v>
      </c>
      <c r="BO2886" s="5">
        <v>0.14000000000000001</v>
      </c>
      <c r="BX2886" s="5">
        <v>9.9</v>
      </c>
    </row>
    <row r="2887" spans="1:77" x14ac:dyDescent="0.35">
      <c r="A2887" s="2" t="s">
        <v>246</v>
      </c>
      <c r="B2887" s="3">
        <v>38688</v>
      </c>
      <c r="C2887" s="4">
        <v>33</v>
      </c>
      <c r="F2887" s="5">
        <v>0.02</v>
      </c>
      <c r="H2887" s="5">
        <v>0.65</v>
      </c>
      <c r="J2887" s="5">
        <v>1</v>
      </c>
      <c r="M2887" s="5">
        <v>0.3</v>
      </c>
      <c r="N2887" s="5">
        <v>2</v>
      </c>
      <c r="Q2887" s="5">
        <v>0.5</v>
      </c>
      <c r="S2887" s="5">
        <v>74.2</v>
      </c>
      <c r="T2887" s="5">
        <v>23</v>
      </c>
      <c r="U2887" s="5">
        <v>1</v>
      </c>
      <c r="V2887" s="5">
        <v>2</v>
      </c>
      <c r="W2887" s="5">
        <v>1.42</v>
      </c>
      <c r="AB2887" s="5">
        <v>11.11</v>
      </c>
      <c r="AD2887" s="5">
        <v>-1.2</v>
      </c>
      <c r="AE2887" s="5">
        <v>3.4</v>
      </c>
      <c r="AI2887" s="5">
        <v>1</v>
      </c>
      <c r="AJ2887" s="5">
        <v>58.7</v>
      </c>
      <c r="AN2887" s="5">
        <v>11.9</v>
      </c>
      <c r="AO2887" s="5">
        <v>7.0000000000000007E-2</v>
      </c>
      <c r="AT2887" s="5">
        <v>18.100000000000001</v>
      </c>
      <c r="AU2887" s="5">
        <v>1</v>
      </c>
      <c r="AV2887" s="5">
        <v>0.44</v>
      </c>
      <c r="AW2887" s="5">
        <v>0.03</v>
      </c>
      <c r="AX2887" s="5">
        <v>0.21</v>
      </c>
      <c r="BA2887" s="5">
        <v>7.3</v>
      </c>
      <c r="BC2887" s="5">
        <v>0.1</v>
      </c>
      <c r="BE2887" s="5">
        <v>0.5</v>
      </c>
      <c r="BH2887" s="5">
        <v>5</v>
      </c>
      <c r="BI2887" s="5">
        <v>0.1</v>
      </c>
      <c r="BO2887" s="5">
        <v>3</v>
      </c>
      <c r="BQ2887" s="5">
        <v>-5.72</v>
      </c>
      <c r="BR2887" s="5">
        <v>5.65</v>
      </c>
      <c r="BX2887" s="5">
        <v>9.6</v>
      </c>
      <c r="BY2887" s="5">
        <v>5</v>
      </c>
    </row>
    <row r="2888" spans="1:77" x14ac:dyDescent="0.35">
      <c r="A2888" s="2" t="s">
        <v>246</v>
      </c>
      <c r="B2888" s="3">
        <v>36440</v>
      </c>
      <c r="C2888" s="4">
        <v>24</v>
      </c>
      <c r="F2888" s="5">
        <v>8.0000000000000002E-3</v>
      </c>
      <c r="G2888" s="5">
        <v>2E-3</v>
      </c>
      <c r="H2888" s="5">
        <v>0.34</v>
      </c>
      <c r="M2888" s="5">
        <v>0.13</v>
      </c>
      <c r="O2888" s="5">
        <v>67</v>
      </c>
      <c r="S2888" s="5">
        <v>45</v>
      </c>
      <c r="T2888" s="5">
        <v>5.8</v>
      </c>
      <c r="V2888" s="5">
        <v>1.1000000000000001</v>
      </c>
      <c r="W2888" s="5">
        <v>0.6</v>
      </c>
      <c r="AB2888" s="5">
        <v>10.45</v>
      </c>
      <c r="AE2888" s="5">
        <v>3.2</v>
      </c>
      <c r="AJ2888" s="5">
        <v>38.299999999999997</v>
      </c>
      <c r="AN2888" s="5">
        <v>8.1</v>
      </c>
      <c r="AO2888" s="5">
        <v>0.03</v>
      </c>
      <c r="AT2888" s="5">
        <v>16</v>
      </c>
      <c r="AV2888" s="5">
        <v>0.22</v>
      </c>
      <c r="AW2888" s="5">
        <v>3.2845000000000001E-3</v>
      </c>
      <c r="AX2888" s="5">
        <v>0.13</v>
      </c>
      <c r="AZ2888" s="5">
        <v>0.05</v>
      </c>
      <c r="BA2888" s="5">
        <v>7.64</v>
      </c>
      <c r="BE2888" s="5">
        <v>0.3</v>
      </c>
      <c r="BH2888" s="5">
        <v>3.95</v>
      </c>
      <c r="BO2888" s="5">
        <v>0.91</v>
      </c>
      <c r="BX2888" s="5">
        <v>10</v>
      </c>
    </row>
    <row r="2889" spans="1:77" x14ac:dyDescent="0.35">
      <c r="A2889" s="2" t="s">
        <v>246</v>
      </c>
      <c r="B2889" s="3">
        <v>42151</v>
      </c>
      <c r="C2889" s="4">
        <v>24</v>
      </c>
      <c r="G2889" s="5">
        <v>3.0000000000000001E-3</v>
      </c>
      <c r="H2889" s="5">
        <v>0.01</v>
      </c>
      <c r="M2889" s="5">
        <v>0.13</v>
      </c>
      <c r="S2889" s="5">
        <v>84.6</v>
      </c>
      <c r="T2889" s="5">
        <v>20</v>
      </c>
      <c r="V2889" s="5">
        <v>1.9</v>
      </c>
      <c r="W2889" s="5">
        <v>2E-3</v>
      </c>
      <c r="AB2889" s="5">
        <v>7.27</v>
      </c>
      <c r="AD2889" s="5">
        <v>2.44</v>
      </c>
      <c r="AE2889" s="5">
        <v>5.4</v>
      </c>
      <c r="AJ2889" s="5">
        <v>54.1</v>
      </c>
      <c r="AN2889" s="5">
        <v>4.33</v>
      </c>
      <c r="AO2889" s="5">
        <v>1E-3</v>
      </c>
      <c r="AT2889" s="5">
        <v>10.8</v>
      </c>
      <c r="AV2889" s="5">
        <v>68.61</v>
      </c>
      <c r="AW2889" s="5">
        <v>3.2799999999999999E-3</v>
      </c>
      <c r="AX2889" s="5">
        <v>0.17</v>
      </c>
      <c r="BA2889" s="5">
        <v>7.49</v>
      </c>
      <c r="BF2889" s="5">
        <v>10.27</v>
      </c>
      <c r="BH2889" s="5">
        <v>3.06</v>
      </c>
      <c r="BO2889" s="5">
        <v>15.6</v>
      </c>
      <c r="BQ2889" s="5">
        <v>5.0599999999999996</v>
      </c>
      <c r="BR2889" s="5">
        <v>5.19</v>
      </c>
      <c r="BX2889" s="5">
        <v>9.9</v>
      </c>
    </row>
    <row r="2890" spans="1:77" x14ac:dyDescent="0.35">
      <c r="A2890" s="2" t="s">
        <v>246</v>
      </c>
      <c r="B2890" s="3">
        <v>41064</v>
      </c>
      <c r="C2890" s="4">
        <v>38</v>
      </c>
      <c r="G2890" s="5">
        <v>5.18</v>
      </c>
      <c r="H2890" s="5">
        <v>0.01</v>
      </c>
      <c r="J2890" s="5">
        <v>0.5</v>
      </c>
      <c r="M2890" s="5">
        <v>2.81</v>
      </c>
      <c r="N2890" s="5">
        <v>0.2</v>
      </c>
      <c r="Q2890" s="5">
        <v>0.6</v>
      </c>
      <c r="S2890" s="5">
        <v>3.23</v>
      </c>
      <c r="T2890" s="5">
        <v>60</v>
      </c>
      <c r="U2890" s="5">
        <v>0.3</v>
      </c>
      <c r="V2890" s="5">
        <v>5</v>
      </c>
      <c r="W2890" s="5">
        <v>4.5</v>
      </c>
      <c r="AB2890" s="5">
        <v>2.6</v>
      </c>
      <c r="AD2890" s="5">
        <v>2.98</v>
      </c>
      <c r="AE2890" s="5">
        <v>1.36</v>
      </c>
      <c r="AI2890" s="5">
        <v>1.8</v>
      </c>
      <c r="AJ2890" s="5">
        <v>33.200000000000003</v>
      </c>
      <c r="AN2890" s="5">
        <v>2.48</v>
      </c>
      <c r="AO2890" s="5">
        <v>0.32</v>
      </c>
      <c r="AS2890" s="5">
        <v>0.35</v>
      </c>
      <c r="AT2890" s="5">
        <v>36.6</v>
      </c>
      <c r="AU2890" s="5">
        <v>10</v>
      </c>
      <c r="AV2890" s="5">
        <v>23.01</v>
      </c>
      <c r="AW2890" s="5">
        <v>3.2799999999999999E-3</v>
      </c>
      <c r="AX2890" s="5">
        <v>0.01</v>
      </c>
      <c r="AY2890" s="5">
        <v>0.02</v>
      </c>
      <c r="BA2890" s="5">
        <v>4.6500000000000004</v>
      </c>
      <c r="BC2890" s="5">
        <v>1.2999999999999999E-3</v>
      </c>
      <c r="BF2890" s="5">
        <v>3.06</v>
      </c>
      <c r="BH2890" s="5">
        <v>0.09</v>
      </c>
      <c r="BO2890" s="5">
        <v>29.2</v>
      </c>
      <c r="BQ2890" s="5">
        <v>2.76</v>
      </c>
      <c r="BR2890" s="5">
        <v>2.84</v>
      </c>
      <c r="BS2890" s="5">
        <v>0.2</v>
      </c>
      <c r="BT2890" s="5">
        <v>12</v>
      </c>
      <c r="BV2890" s="5">
        <v>0.2</v>
      </c>
      <c r="BW2890" s="5">
        <v>0.34</v>
      </c>
      <c r="BX2890" s="5">
        <v>8.8000000000000007</v>
      </c>
      <c r="BY2890" s="5">
        <v>131</v>
      </c>
    </row>
    <row r="2891" spans="1:77" x14ac:dyDescent="0.35">
      <c r="A2891" s="2" t="s">
        <v>246</v>
      </c>
      <c r="B2891" s="3">
        <v>41443</v>
      </c>
      <c r="C2891" s="4">
        <v>23</v>
      </c>
      <c r="G2891" s="5">
        <v>8.0000000000000002E-3</v>
      </c>
      <c r="H2891" s="5">
        <v>0.01</v>
      </c>
      <c r="M2891" s="5">
        <v>0.04</v>
      </c>
      <c r="S2891" s="5">
        <v>75.7</v>
      </c>
      <c r="T2891" s="5">
        <v>17</v>
      </c>
      <c r="V2891" s="5">
        <v>1.8</v>
      </c>
      <c r="AB2891" s="5">
        <v>7.91</v>
      </c>
      <c r="AD2891" s="5">
        <v>3.55</v>
      </c>
      <c r="AE2891" s="5">
        <v>3.48</v>
      </c>
      <c r="AJ2891" s="5">
        <v>47.5</v>
      </c>
      <c r="AN2891" s="5">
        <v>3.87</v>
      </c>
      <c r="AT2891" s="5">
        <v>11.9</v>
      </c>
      <c r="AV2891" s="5">
        <v>62.86</v>
      </c>
      <c r="AW2891" s="5">
        <v>3.6099999999999999E-3</v>
      </c>
      <c r="AX2891" s="5">
        <v>0.15</v>
      </c>
      <c r="AY2891" s="5">
        <v>0.06</v>
      </c>
      <c r="BA2891" s="5">
        <v>7.33</v>
      </c>
      <c r="BF2891" s="5">
        <v>10.11</v>
      </c>
      <c r="BH2891" s="5">
        <v>2.74</v>
      </c>
      <c r="BO2891" s="5">
        <v>14.5</v>
      </c>
      <c r="BQ2891" s="5">
        <v>4.54</v>
      </c>
      <c r="BR2891" s="5">
        <v>4.7</v>
      </c>
      <c r="BX2891" s="5">
        <v>9.6999999999999993</v>
      </c>
    </row>
    <row r="2892" spans="1:77" x14ac:dyDescent="0.35">
      <c r="A2892" s="2" t="s">
        <v>246</v>
      </c>
      <c r="B2892" s="3">
        <v>32400</v>
      </c>
      <c r="C2892" s="4">
        <v>27</v>
      </c>
      <c r="F2892" s="5">
        <v>7.0000000000000001E-3</v>
      </c>
      <c r="H2892" s="5">
        <v>0.25</v>
      </c>
      <c r="J2892" s="5">
        <v>0.24</v>
      </c>
      <c r="M2892" s="5">
        <v>0.22</v>
      </c>
      <c r="N2892" s="5">
        <v>0.2</v>
      </c>
      <c r="Q2892" s="5">
        <v>0.01</v>
      </c>
      <c r="S2892" s="5">
        <v>98</v>
      </c>
      <c r="T2892" s="5">
        <v>29.8</v>
      </c>
      <c r="V2892" s="5">
        <v>2</v>
      </c>
      <c r="W2892" s="5">
        <v>0.24</v>
      </c>
      <c r="AB2892" s="5">
        <v>8.4700000000000006</v>
      </c>
      <c r="AE2892" s="5">
        <v>1.4</v>
      </c>
      <c r="AI2892" s="5">
        <v>1</v>
      </c>
      <c r="AJ2892" s="5">
        <v>63.7</v>
      </c>
      <c r="AN2892" s="5">
        <v>7.2</v>
      </c>
      <c r="AO2892" s="5">
        <v>0.2</v>
      </c>
      <c r="AT2892" s="5">
        <v>17</v>
      </c>
      <c r="AU2892" s="5">
        <v>1</v>
      </c>
      <c r="AV2892" s="5">
        <v>2.4300000000000002</v>
      </c>
      <c r="AW2892" s="5">
        <v>0.82</v>
      </c>
      <c r="AX2892" s="5">
        <v>1.53</v>
      </c>
      <c r="BA2892" s="5">
        <v>6.98</v>
      </c>
      <c r="BE2892" s="5">
        <v>0.8</v>
      </c>
      <c r="BH2892" s="5">
        <v>4.17</v>
      </c>
      <c r="BO2892" s="5">
        <v>66.900000000000006</v>
      </c>
      <c r="BX2892" s="5">
        <v>8.6999999999999993</v>
      </c>
      <c r="BY2892" s="5">
        <v>1.4</v>
      </c>
    </row>
    <row r="2893" spans="1:77" x14ac:dyDescent="0.35">
      <c r="A2893" s="2" t="s">
        <v>246</v>
      </c>
      <c r="B2893" s="3">
        <v>40751</v>
      </c>
      <c r="C2893" s="4">
        <v>36</v>
      </c>
      <c r="G2893" s="5">
        <v>4.0000000000000001E-3</v>
      </c>
      <c r="H2893" s="5">
        <v>0.01</v>
      </c>
      <c r="J2893" s="5">
        <v>0.3</v>
      </c>
      <c r="M2893" s="5">
        <v>0.13</v>
      </c>
      <c r="N2893" s="5">
        <v>0.2</v>
      </c>
      <c r="Q2893" s="5">
        <v>0.02</v>
      </c>
      <c r="S2893" s="5">
        <v>87</v>
      </c>
      <c r="T2893" s="5">
        <v>29</v>
      </c>
      <c r="U2893" s="5">
        <v>0.2</v>
      </c>
      <c r="V2893" s="5">
        <v>1.8</v>
      </c>
      <c r="W2893" s="5">
        <v>8.9999999999999993E-3</v>
      </c>
      <c r="AB2893" s="5">
        <v>7.7</v>
      </c>
      <c r="AD2893" s="5">
        <v>2.36</v>
      </c>
      <c r="AE2893" s="5">
        <v>4.54</v>
      </c>
      <c r="AI2893" s="5">
        <v>0.8</v>
      </c>
      <c r="AJ2893" s="5">
        <v>51</v>
      </c>
      <c r="AN2893" s="5">
        <v>4.49</v>
      </c>
      <c r="AS2893" s="5">
        <v>0.35</v>
      </c>
      <c r="AT2893" s="5">
        <v>8.36</v>
      </c>
      <c r="AU2893" s="5">
        <v>0.6</v>
      </c>
      <c r="AV2893" s="5">
        <v>70.38</v>
      </c>
      <c r="AW2893" s="5">
        <v>3.2799999999999999E-3</v>
      </c>
      <c r="AX2893" s="5">
        <v>0.17</v>
      </c>
      <c r="BA2893" s="5">
        <v>7.16</v>
      </c>
      <c r="BC2893" s="5">
        <v>1E-3</v>
      </c>
      <c r="BF2893" s="5">
        <v>9.9499999999999993</v>
      </c>
      <c r="BH2893" s="5">
        <v>2.76</v>
      </c>
      <c r="BO2893" s="5">
        <v>16.899999999999999</v>
      </c>
      <c r="BQ2893" s="5">
        <v>5.07</v>
      </c>
      <c r="BR2893" s="5">
        <v>5.19</v>
      </c>
      <c r="BS2893" s="5">
        <v>0.2</v>
      </c>
      <c r="BT2893" s="5">
        <v>32</v>
      </c>
      <c r="BV2893" s="5">
        <v>0.14000000000000001</v>
      </c>
      <c r="BW2893" s="5">
        <v>0.38</v>
      </c>
      <c r="BX2893" s="5">
        <v>9.6999999999999993</v>
      </c>
      <c r="BY2893" s="5">
        <v>0.7</v>
      </c>
    </row>
    <row r="2894" spans="1:77" x14ac:dyDescent="0.35">
      <c r="A2894" s="2" t="s">
        <v>246</v>
      </c>
      <c r="B2894" s="3">
        <v>40324</v>
      </c>
      <c r="C2894" s="4">
        <v>23</v>
      </c>
      <c r="G2894" s="5">
        <v>5.0000000000000001E-3</v>
      </c>
      <c r="H2894" s="5">
        <v>0.01</v>
      </c>
      <c r="M2894" s="5">
        <v>0.12</v>
      </c>
      <c r="S2894" s="5">
        <v>80.900000000000006</v>
      </c>
      <c r="T2894" s="5">
        <v>27</v>
      </c>
      <c r="V2894" s="5">
        <v>1.5</v>
      </c>
      <c r="W2894" s="5">
        <v>0.01</v>
      </c>
      <c r="AB2894" s="5">
        <v>7.34</v>
      </c>
      <c r="AD2894" s="5">
        <v>2.69</v>
      </c>
      <c r="AE2894" s="5">
        <v>4.32</v>
      </c>
      <c r="AJ2894" s="5">
        <v>47.9</v>
      </c>
      <c r="AN2894" s="5">
        <v>4.25</v>
      </c>
      <c r="AT2894" s="5">
        <v>9.5</v>
      </c>
      <c r="AV2894" s="5">
        <v>59.76</v>
      </c>
      <c r="AW2894" s="5">
        <v>3.2799999999999999E-3</v>
      </c>
      <c r="AX2894" s="5">
        <v>0.16</v>
      </c>
      <c r="BA2894" s="5">
        <v>7.46</v>
      </c>
      <c r="BF2894" s="5">
        <v>9.8800000000000008</v>
      </c>
      <c r="BH2894" s="5">
        <v>2.62</v>
      </c>
      <c r="BO2894" s="5">
        <v>20.7</v>
      </c>
      <c r="BQ2894" s="5">
        <v>4.78</v>
      </c>
      <c r="BR2894" s="5">
        <v>4.91</v>
      </c>
      <c r="BX2894" s="5">
        <v>9.8000000000000007</v>
      </c>
    </row>
    <row r="2895" spans="1:77" x14ac:dyDescent="0.35">
      <c r="A2895" s="2" t="s">
        <v>246</v>
      </c>
      <c r="B2895" s="3">
        <v>40113</v>
      </c>
      <c r="C2895" s="4">
        <v>23</v>
      </c>
      <c r="F2895" s="5">
        <v>0.01</v>
      </c>
      <c r="H2895" s="5">
        <v>0.02</v>
      </c>
      <c r="M2895" s="5">
        <v>0.1</v>
      </c>
      <c r="S2895" s="5">
        <v>75.7</v>
      </c>
      <c r="T2895" s="5">
        <v>19.5</v>
      </c>
      <c r="V2895" s="5">
        <v>0.73</v>
      </c>
      <c r="W2895" s="5">
        <v>0.01</v>
      </c>
      <c r="AD2895" s="5">
        <v>2</v>
      </c>
      <c r="AE2895" s="5">
        <v>3.6</v>
      </c>
      <c r="AJ2895" s="5">
        <v>48</v>
      </c>
      <c r="AN2895" s="5">
        <v>4.4000000000000004</v>
      </c>
      <c r="AO2895" s="5">
        <v>0.01</v>
      </c>
      <c r="AT2895" s="5">
        <v>8.6</v>
      </c>
      <c r="AV2895" s="5">
        <v>52.8</v>
      </c>
      <c r="AW2895" s="5">
        <v>0.13</v>
      </c>
      <c r="AX2895" s="5">
        <v>0.19</v>
      </c>
      <c r="BA2895" s="5">
        <v>7.5</v>
      </c>
      <c r="BE2895" s="5">
        <v>10.5</v>
      </c>
      <c r="BH2895" s="5">
        <v>2.7</v>
      </c>
      <c r="BO2895" s="5">
        <v>18.5</v>
      </c>
      <c r="BQ2895" s="5">
        <v>4.5</v>
      </c>
      <c r="BR2895" s="5">
        <v>4.5999999999999996</v>
      </c>
      <c r="BX2895" s="5">
        <v>10</v>
      </c>
    </row>
    <row r="2896" spans="1:77" x14ac:dyDescent="0.35">
      <c r="A2896" s="2" t="s">
        <v>246</v>
      </c>
      <c r="B2896" s="3">
        <v>39966</v>
      </c>
      <c r="C2896" s="4">
        <v>22</v>
      </c>
      <c r="G2896" s="5">
        <v>6.0000000000000001E-3</v>
      </c>
      <c r="H2896" s="5">
        <v>0.01</v>
      </c>
      <c r="M2896" s="5">
        <v>0.1</v>
      </c>
      <c r="S2896" s="5">
        <v>75.5</v>
      </c>
      <c r="T2896" s="5">
        <v>24</v>
      </c>
      <c r="V2896" s="5">
        <v>1.7</v>
      </c>
      <c r="W2896" s="5">
        <v>7.0000000000000001E-3</v>
      </c>
      <c r="AB2896" s="5">
        <v>7.39</v>
      </c>
      <c r="AD2896" s="5">
        <v>0.69</v>
      </c>
      <c r="AE2896" s="5">
        <v>3.86</v>
      </c>
      <c r="AJ2896" s="5">
        <v>47.9</v>
      </c>
      <c r="AN2896" s="5">
        <v>4.49</v>
      </c>
      <c r="AO2896" s="5">
        <v>1E-3</v>
      </c>
      <c r="AT2896" s="5">
        <v>10.5</v>
      </c>
      <c r="AV2896" s="5">
        <v>57.1</v>
      </c>
      <c r="AW2896" s="5">
        <v>3.2799999999999999E-3</v>
      </c>
      <c r="AX2896" s="5">
        <v>0.19</v>
      </c>
      <c r="BA2896" s="5">
        <v>7.48</v>
      </c>
      <c r="BF2896" s="5">
        <v>10.87</v>
      </c>
      <c r="BH2896" s="5">
        <v>2.7</v>
      </c>
      <c r="BO2896" s="5">
        <v>17.399999999999999</v>
      </c>
      <c r="BX2896" s="5">
        <v>9.9</v>
      </c>
    </row>
    <row r="2897" spans="1:77" x14ac:dyDescent="0.35">
      <c r="A2897" s="2" t="s">
        <v>246</v>
      </c>
      <c r="B2897" s="3">
        <v>41249</v>
      </c>
      <c r="C2897" s="4">
        <v>26</v>
      </c>
      <c r="G2897" s="5">
        <v>2E-3</v>
      </c>
      <c r="H2897" s="5">
        <v>0.35</v>
      </c>
      <c r="M2897" s="5">
        <v>0.13</v>
      </c>
      <c r="S2897" s="5">
        <v>42.5</v>
      </c>
      <c r="T2897" s="5">
        <v>7.8</v>
      </c>
      <c r="V2897" s="5">
        <v>1.5</v>
      </c>
      <c r="W2897" s="5">
        <v>0.39</v>
      </c>
      <c r="AB2897" s="5">
        <v>10.220000000000001</v>
      </c>
      <c r="AD2897" s="5">
        <v>21.01</v>
      </c>
      <c r="AE2897" s="5">
        <v>2.68</v>
      </c>
      <c r="AJ2897" s="5">
        <v>39.1</v>
      </c>
      <c r="AN2897" s="5">
        <v>7.37</v>
      </c>
      <c r="AO2897" s="5">
        <v>0.02</v>
      </c>
      <c r="AT2897" s="5">
        <v>13.6</v>
      </c>
      <c r="AV2897" s="5">
        <v>0.22</v>
      </c>
      <c r="AW2897" s="5">
        <v>3.2799999999999999E-3</v>
      </c>
      <c r="AX2897" s="5">
        <v>0.11</v>
      </c>
      <c r="AY2897" s="5">
        <v>0.12</v>
      </c>
      <c r="BA2897" s="5">
        <v>7.79</v>
      </c>
      <c r="BF2897" s="5">
        <v>0.45</v>
      </c>
      <c r="BH2897" s="5">
        <v>4.01</v>
      </c>
      <c r="BO2897" s="5">
        <v>0.5</v>
      </c>
      <c r="BQ2897" s="5">
        <v>4.2300000000000004</v>
      </c>
      <c r="BR2897" s="5">
        <v>3.43</v>
      </c>
      <c r="BT2897" s="5">
        <v>47</v>
      </c>
      <c r="BX2897" s="5">
        <v>10</v>
      </c>
    </row>
    <row r="2898" spans="1:77" x14ac:dyDescent="0.35">
      <c r="A2898" s="2" t="s">
        <v>246</v>
      </c>
      <c r="B2898" s="3">
        <v>32659</v>
      </c>
      <c r="C2898" s="4">
        <v>20</v>
      </c>
      <c r="F2898" s="5">
        <v>0.17</v>
      </c>
      <c r="H2898" s="5">
        <v>0.09</v>
      </c>
      <c r="M2898" s="5">
        <v>0.22</v>
      </c>
      <c r="S2898" s="5">
        <v>29.3</v>
      </c>
      <c r="T2898" s="5">
        <v>14.9</v>
      </c>
      <c r="V2898" s="5">
        <v>12</v>
      </c>
      <c r="W2898" s="5">
        <v>0.21</v>
      </c>
      <c r="AE2898" s="5">
        <v>5.8</v>
      </c>
      <c r="AJ2898" s="5">
        <v>28.7</v>
      </c>
      <c r="AN2898" s="5">
        <v>3.43</v>
      </c>
      <c r="AO2898" s="5">
        <v>0.64</v>
      </c>
      <c r="AT2898" s="5">
        <v>40</v>
      </c>
      <c r="AV2898" s="5">
        <v>0.03</v>
      </c>
      <c r="AW2898" s="5">
        <v>0.02</v>
      </c>
      <c r="AX2898" s="5">
        <v>0.34</v>
      </c>
      <c r="BA2898" s="5">
        <v>6.82</v>
      </c>
      <c r="BE2898" s="5">
        <v>1</v>
      </c>
      <c r="BH2898" s="5">
        <v>3.45</v>
      </c>
      <c r="BO2898" s="5">
        <v>1.36</v>
      </c>
      <c r="BX2898" s="5">
        <v>10.199999999999999</v>
      </c>
    </row>
    <row r="2899" spans="1:77" x14ac:dyDescent="0.35">
      <c r="A2899" s="2" t="s">
        <v>246</v>
      </c>
      <c r="B2899" s="3">
        <v>38849</v>
      </c>
      <c r="C2899" s="4">
        <v>31</v>
      </c>
      <c r="F2899" s="5">
        <v>0.09</v>
      </c>
      <c r="H2899" s="5">
        <v>0.02</v>
      </c>
      <c r="J2899" s="5">
        <v>5</v>
      </c>
      <c r="M2899" s="5">
        <v>0.32</v>
      </c>
      <c r="N2899" s="5">
        <v>2.5</v>
      </c>
      <c r="Q2899" s="5">
        <v>1</v>
      </c>
      <c r="S2899" s="5">
        <v>82.68</v>
      </c>
      <c r="T2899" s="5">
        <v>17</v>
      </c>
      <c r="U2899" s="5">
        <v>5</v>
      </c>
      <c r="V2899" s="5">
        <v>1.8</v>
      </c>
      <c r="W2899" s="5">
        <v>0.06</v>
      </c>
      <c r="AD2899" s="5">
        <v>-0.34</v>
      </c>
      <c r="AE2899" s="5">
        <v>3.48</v>
      </c>
      <c r="AI2899" s="5">
        <v>10</v>
      </c>
      <c r="AJ2899" s="5">
        <v>51</v>
      </c>
      <c r="AN2899" s="5">
        <v>4.22</v>
      </c>
      <c r="AO2899" s="5">
        <v>0.01</v>
      </c>
      <c r="AT2899" s="5">
        <v>11.1</v>
      </c>
      <c r="AU2899" s="5">
        <v>2</v>
      </c>
      <c r="AV2899" s="5">
        <v>72.459999999999994</v>
      </c>
      <c r="AW2899" s="5">
        <v>0.02</v>
      </c>
      <c r="AX2899" s="5">
        <v>0.21</v>
      </c>
      <c r="BA2899" s="5">
        <v>7.02</v>
      </c>
      <c r="BC2899" s="5">
        <v>0.1</v>
      </c>
      <c r="BE2899" s="5">
        <v>10.199999999999999</v>
      </c>
      <c r="BH2899" s="5">
        <v>2.95</v>
      </c>
      <c r="BO2899" s="5">
        <v>23</v>
      </c>
      <c r="BQ2899" s="5">
        <v>5.07</v>
      </c>
      <c r="BR2899" s="5">
        <v>5.05</v>
      </c>
      <c r="BX2899" s="5">
        <v>9.6999999999999993</v>
      </c>
      <c r="BY2899" s="5">
        <v>10</v>
      </c>
    </row>
    <row r="2900" spans="1:77" x14ac:dyDescent="0.35">
      <c r="A2900" s="2" t="s">
        <v>246</v>
      </c>
      <c r="B2900" s="3">
        <v>38678</v>
      </c>
      <c r="C2900" s="4">
        <v>33</v>
      </c>
      <c r="F2900" s="5">
        <v>0.04</v>
      </c>
      <c r="H2900" s="5">
        <v>0.01</v>
      </c>
      <c r="J2900" s="5">
        <v>1</v>
      </c>
      <c r="M2900" s="5">
        <v>0.2</v>
      </c>
      <c r="N2900" s="5">
        <v>2</v>
      </c>
      <c r="Q2900" s="5">
        <v>0.5</v>
      </c>
      <c r="S2900" s="5">
        <v>93.2</v>
      </c>
      <c r="T2900" s="5">
        <v>18</v>
      </c>
      <c r="U2900" s="5">
        <v>1</v>
      </c>
      <c r="V2900" s="5">
        <v>2</v>
      </c>
      <c r="W2900" s="5">
        <v>0.01</v>
      </c>
      <c r="AB2900" s="5">
        <v>7.9</v>
      </c>
      <c r="AD2900" s="5">
        <v>1.1000000000000001</v>
      </c>
      <c r="AE2900" s="5">
        <v>2.7</v>
      </c>
      <c r="AI2900" s="5">
        <v>1</v>
      </c>
      <c r="AJ2900" s="5">
        <v>53.4</v>
      </c>
      <c r="AN2900" s="5">
        <v>5.0999999999999996</v>
      </c>
      <c r="AO2900" s="5">
        <v>0.01</v>
      </c>
      <c r="AT2900" s="5">
        <v>9.9</v>
      </c>
      <c r="AU2900" s="5">
        <v>1</v>
      </c>
      <c r="AV2900" s="5">
        <v>83.22</v>
      </c>
      <c r="AW2900" s="5">
        <v>0.03</v>
      </c>
      <c r="AX2900" s="5">
        <v>0.09</v>
      </c>
      <c r="BA2900" s="5">
        <v>7.5</v>
      </c>
      <c r="BC2900" s="5">
        <v>0.1</v>
      </c>
      <c r="BE2900" s="5">
        <v>3.9</v>
      </c>
      <c r="BH2900" s="5">
        <v>3.2</v>
      </c>
      <c r="BI2900" s="5">
        <v>0.1</v>
      </c>
      <c r="BO2900" s="5">
        <v>22</v>
      </c>
      <c r="BQ2900" s="5">
        <v>-5.51</v>
      </c>
      <c r="BR2900" s="5">
        <v>5.57</v>
      </c>
      <c r="BX2900" s="5">
        <v>10</v>
      </c>
      <c r="BY2900" s="5">
        <v>5</v>
      </c>
    </row>
    <row r="2901" spans="1:77" x14ac:dyDescent="0.35">
      <c r="A2901" s="2" t="s">
        <v>246</v>
      </c>
      <c r="B2901" s="3">
        <v>33511</v>
      </c>
      <c r="C2901" s="4">
        <v>29</v>
      </c>
      <c r="F2901" s="5">
        <v>5.5999999999999999E-3</v>
      </c>
      <c r="G2901" s="5">
        <v>5.7000000000000002E-3</v>
      </c>
      <c r="H2901" s="5">
        <v>0.4</v>
      </c>
      <c r="J2901" s="5">
        <v>0.2</v>
      </c>
      <c r="M2901" s="5">
        <v>0.09</v>
      </c>
      <c r="N2901" s="5">
        <v>0.2</v>
      </c>
      <c r="Q2901" s="5">
        <v>0.02</v>
      </c>
      <c r="S2901" s="5">
        <v>30</v>
      </c>
      <c r="T2901" s="5">
        <v>7</v>
      </c>
      <c r="U2901" s="5">
        <v>0.2</v>
      </c>
      <c r="V2901" s="5">
        <v>2.4</v>
      </c>
      <c r="W2901" s="5">
        <v>0.39</v>
      </c>
      <c r="AB2901" s="5">
        <v>12.93</v>
      </c>
      <c r="AE2901" s="5">
        <v>5.6</v>
      </c>
      <c r="AI2901" s="5">
        <v>0.6</v>
      </c>
      <c r="AJ2901" s="5">
        <v>38.200000000000003</v>
      </c>
      <c r="AN2901" s="5">
        <v>7.1</v>
      </c>
      <c r="AO2901" s="5">
        <v>0.02</v>
      </c>
      <c r="AT2901" s="5">
        <v>40</v>
      </c>
      <c r="AU2901" s="5">
        <v>0.5</v>
      </c>
      <c r="AV2901" s="5">
        <v>2.21</v>
      </c>
      <c r="AW2901" s="5">
        <v>0.01</v>
      </c>
      <c r="AX2901" s="5">
        <v>0.13</v>
      </c>
      <c r="BA2901" s="5">
        <v>7.37</v>
      </c>
      <c r="BC2901" s="5">
        <v>1</v>
      </c>
      <c r="BH2901" s="5">
        <v>3.76</v>
      </c>
      <c r="BO2901" s="5">
        <v>3</v>
      </c>
      <c r="BX2901" s="5">
        <v>10.199999999999999</v>
      </c>
      <c r="BY2901" s="5">
        <v>3</v>
      </c>
    </row>
    <row r="2902" spans="1:77" x14ac:dyDescent="0.35">
      <c r="A2902" s="2" t="s">
        <v>246</v>
      </c>
      <c r="B2902" s="3">
        <v>42121</v>
      </c>
      <c r="C2902" s="4">
        <v>33</v>
      </c>
      <c r="G2902" s="5">
        <v>6.41</v>
      </c>
      <c r="H2902" s="5">
        <v>0.01</v>
      </c>
      <c r="J2902" s="5">
        <v>0.2</v>
      </c>
      <c r="M2902" s="5">
        <v>1.63</v>
      </c>
      <c r="N2902" s="5">
        <v>0.2</v>
      </c>
      <c r="Q2902" s="5">
        <v>0.92</v>
      </c>
      <c r="S2902" s="5">
        <v>2.23</v>
      </c>
      <c r="T2902" s="5">
        <v>71</v>
      </c>
      <c r="U2902" s="5">
        <v>0.6</v>
      </c>
      <c r="V2902" s="5">
        <v>5.2</v>
      </c>
      <c r="W2902" s="5">
        <v>1.28</v>
      </c>
      <c r="AB2902" s="5">
        <v>5.14</v>
      </c>
      <c r="AC2902" s="5">
        <v>10</v>
      </c>
      <c r="AD2902" s="5">
        <v>3.04</v>
      </c>
      <c r="AE2902" s="5">
        <v>1.19</v>
      </c>
      <c r="AI2902" s="5">
        <v>2.7</v>
      </c>
      <c r="AJ2902" s="5">
        <v>35.700000000000003</v>
      </c>
      <c r="AN2902" s="5">
        <v>2.79</v>
      </c>
      <c r="AO2902" s="5">
        <v>0.31</v>
      </c>
      <c r="AT2902" s="5">
        <v>43.7</v>
      </c>
      <c r="AU2902" s="5">
        <v>18</v>
      </c>
      <c r="AV2902" s="5">
        <v>15.4</v>
      </c>
      <c r="AW2902" s="5">
        <v>3.2799999999999999E-3</v>
      </c>
      <c r="AX2902" s="5">
        <v>0.01</v>
      </c>
      <c r="BA2902" s="5">
        <v>4.62</v>
      </c>
      <c r="BC2902" s="5">
        <v>3.3E-3</v>
      </c>
      <c r="BF2902" s="5">
        <v>3.24</v>
      </c>
      <c r="BH2902" s="5">
        <v>0.08</v>
      </c>
      <c r="BO2902" s="5">
        <v>32</v>
      </c>
      <c r="BQ2902" s="5">
        <v>3</v>
      </c>
      <c r="BR2902" s="5">
        <v>3.09</v>
      </c>
      <c r="BX2902" s="5">
        <v>8.5</v>
      </c>
      <c r="BY2902" s="5">
        <v>210</v>
      </c>
    </row>
    <row r="2903" spans="1:77" x14ac:dyDescent="0.35">
      <c r="A2903" s="2" t="s">
        <v>246</v>
      </c>
      <c r="B2903" s="3">
        <v>41778</v>
      </c>
      <c r="C2903" s="4">
        <v>33</v>
      </c>
      <c r="G2903" s="5">
        <v>8.9999999999999993E-3</v>
      </c>
      <c r="H2903" s="5">
        <v>0.01</v>
      </c>
      <c r="J2903" s="5">
        <v>0.6</v>
      </c>
      <c r="M2903" s="5">
        <v>0.11</v>
      </c>
      <c r="N2903" s="5">
        <v>0.2</v>
      </c>
      <c r="Q2903" s="5">
        <v>0.02</v>
      </c>
      <c r="S2903" s="5">
        <v>78.400000000000006</v>
      </c>
      <c r="T2903" s="5">
        <v>20</v>
      </c>
      <c r="U2903" s="5">
        <v>0.3</v>
      </c>
      <c r="V2903" s="5">
        <v>1.6</v>
      </c>
      <c r="W2903" s="5">
        <v>8.0000000000000002E-3</v>
      </c>
      <c r="AB2903" s="5">
        <v>7.47</v>
      </c>
      <c r="AD2903" s="5">
        <v>1</v>
      </c>
      <c r="AE2903" s="5">
        <v>3.87</v>
      </c>
      <c r="AI2903" s="5">
        <v>0.8</v>
      </c>
      <c r="AJ2903" s="5">
        <v>49.6</v>
      </c>
      <c r="AN2903" s="5">
        <v>4.04</v>
      </c>
      <c r="AO2903" s="5">
        <v>1E-3</v>
      </c>
      <c r="AT2903" s="5">
        <v>10.5</v>
      </c>
      <c r="AU2903" s="5">
        <v>0.5</v>
      </c>
      <c r="AV2903" s="5">
        <v>72.59</v>
      </c>
      <c r="AW2903" s="5">
        <v>3.2799999999999999E-3</v>
      </c>
      <c r="AX2903" s="5">
        <v>0.17</v>
      </c>
      <c r="AY2903" s="5">
        <v>0.06</v>
      </c>
      <c r="BA2903" s="5">
        <v>7.64</v>
      </c>
      <c r="BC2903" s="5">
        <v>1E-3</v>
      </c>
      <c r="BF2903" s="5">
        <v>10.18</v>
      </c>
      <c r="BH2903" s="5">
        <v>2.85</v>
      </c>
      <c r="BO2903" s="5">
        <v>12.6</v>
      </c>
      <c r="BQ2903" s="5">
        <v>4.8499999999999996</v>
      </c>
      <c r="BR2903" s="5">
        <v>4.8</v>
      </c>
      <c r="BX2903" s="5">
        <v>9.6999999999999993</v>
      </c>
      <c r="BY2903" s="5">
        <v>1.6</v>
      </c>
    </row>
    <row r="2904" spans="1:77" x14ac:dyDescent="0.35">
      <c r="A2904" s="2" t="s">
        <v>246</v>
      </c>
      <c r="B2904" s="3">
        <v>36279</v>
      </c>
      <c r="C2904" s="4">
        <v>23</v>
      </c>
      <c r="F2904" s="5">
        <v>0.01</v>
      </c>
      <c r="G2904" s="5">
        <v>5.0000000000000001E-3</v>
      </c>
      <c r="H2904" s="5">
        <v>0.01</v>
      </c>
      <c r="M2904" s="5">
        <v>0.99</v>
      </c>
      <c r="S2904" s="5">
        <v>80</v>
      </c>
      <c r="T2904" s="5">
        <v>70</v>
      </c>
      <c r="V2904" s="5">
        <v>2</v>
      </c>
      <c r="W2904" s="5">
        <v>6.0000000000000001E-3</v>
      </c>
      <c r="AB2904" s="5">
        <v>4.2</v>
      </c>
      <c r="AE2904" s="5">
        <v>2.1</v>
      </c>
      <c r="AJ2904" s="5">
        <v>74.400000000000006</v>
      </c>
      <c r="AN2904" s="5">
        <v>6.3</v>
      </c>
      <c r="AO2904" s="5">
        <v>3.0000000000000001E-3</v>
      </c>
      <c r="AT2904" s="5">
        <v>28</v>
      </c>
      <c r="AV2904" s="5">
        <v>32.89</v>
      </c>
      <c r="AW2904" s="5">
        <v>3.284E-3</v>
      </c>
      <c r="AX2904" s="5">
        <v>0.11</v>
      </c>
      <c r="AZ2904" s="5">
        <v>0.03</v>
      </c>
      <c r="BA2904" s="5">
        <v>6.79</v>
      </c>
      <c r="BE2904" s="5">
        <v>7.2</v>
      </c>
      <c r="BH2904" s="5">
        <v>4.12</v>
      </c>
      <c r="BO2904" s="5">
        <v>41.4</v>
      </c>
      <c r="BX2904" s="5">
        <v>8.5</v>
      </c>
    </row>
    <row r="2905" spans="1:77" x14ac:dyDescent="0.35">
      <c r="A2905" s="2" t="s">
        <v>246</v>
      </c>
      <c r="B2905" s="3">
        <v>40723</v>
      </c>
      <c r="C2905" s="4">
        <v>25</v>
      </c>
      <c r="G2905" s="5">
        <v>0.02</v>
      </c>
      <c r="H2905" s="5">
        <v>0.01</v>
      </c>
      <c r="M2905" s="5">
        <v>0.47</v>
      </c>
      <c r="S2905" s="5">
        <v>48.7</v>
      </c>
      <c r="T2905" s="5">
        <v>36</v>
      </c>
      <c r="V2905" s="5">
        <v>1.6</v>
      </c>
      <c r="W2905" s="5">
        <v>0.04</v>
      </c>
      <c r="AB2905" s="5">
        <v>3.2</v>
      </c>
      <c r="AD2905" s="5">
        <v>19.62</v>
      </c>
      <c r="AE2905" s="5">
        <v>11.9</v>
      </c>
      <c r="AJ2905" s="5">
        <v>43.7</v>
      </c>
      <c r="AN2905" s="5">
        <v>7.11</v>
      </c>
      <c r="AO2905" s="5">
        <v>8.0000000000000002E-3</v>
      </c>
      <c r="AT2905" s="5">
        <v>17</v>
      </c>
      <c r="AV2905" s="5">
        <v>55.77</v>
      </c>
      <c r="AW2905" s="5">
        <v>3.2799999999999999E-3</v>
      </c>
      <c r="AX2905" s="5">
        <v>0.05</v>
      </c>
      <c r="BA2905" s="5">
        <v>5.96</v>
      </c>
      <c r="BF2905" s="5">
        <v>3.08</v>
      </c>
      <c r="BH2905" s="5">
        <v>0.55000000000000004</v>
      </c>
      <c r="BO2905" s="5">
        <v>41.9</v>
      </c>
      <c r="BQ2905" s="5">
        <v>3.34</v>
      </c>
      <c r="BR2905" s="5">
        <v>4.07</v>
      </c>
      <c r="BT2905" s="5">
        <v>23</v>
      </c>
      <c r="BX2905" s="5">
        <v>9.5</v>
      </c>
    </row>
    <row r="2906" spans="1:77" x14ac:dyDescent="0.35">
      <c r="A2906" s="2" t="s">
        <v>246</v>
      </c>
      <c r="B2906" s="3">
        <v>37551</v>
      </c>
      <c r="C2906" s="4">
        <v>24</v>
      </c>
      <c r="F2906" s="5">
        <v>0.01</v>
      </c>
      <c r="G2906" s="5">
        <v>6.0000000000000001E-3</v>
      </c>
      <c r="H2906" s="5">
        <v>0.36</v>
      </c>
      <c r="M2906" s="5">
        <v>0.15</v>
      </c>
      <c r="O2906" s="5">
        <v>51</v>
      </c>
      <c r="S2906" s="5">
        <v>40</v>
      </c>
      <c r="T2906" s="5">
        <v>14</v>
      </c>
      <c r="V2906" s="5">
        <v>1.2</v>
      </c>
      <c r="W2906" s="5">
        <v>0.25</v>
      </c>
      <c r="AB2906" s="5">
        <v>6.45</v>
      </c>
      <c r="AE2906" s="5">
        <v>1.9</v>
      </c>
      <c r="AJ2906" s="5">
        <v>26.6</v>
      </c>
      <c r="AN2906" s="5">
        <v>2.95</v>
      </c>
      <c r="AO2906" s="5">
        <v>7.0000000000000007E-2</v>
      </c>
      <c r="AT2906" s="5">
        <v>13.5</v>
      </c>
      <c r="AV2906" s="5">
        <v>0.22</v>
      </c>
      <c r="AW2906" s="5">
        <v>3.2845000000000001E-3</v>
      </c>
      <c r="AX2906" s="5">
        <v>0.42</v>
      </c>
      <c r="AZ2906" s="5">
        <v>0.17</v>
      </c>
      <c r="BA2906" s="5">
        <v>7.82</v>
      </c>
      <c r="BE2906" s="5">
        <v>0.3</v>
      </c>
      <c r="BH2906" s="5">
        <v>2.37</v>
      </c>
      <c r="BO2906" s="5">
        <v>3.46</v>
      </c>
      <c r="BX2906" s="5">
        <v>10.199999999999999</v>
      </c>
    </row>
    <row r="2907" spans="1:77" x14ac:dyDescent="0.35">
      <c r="A2907" s="2" t="s">
        <v>246</v>
      </c>
      <c r="B2907" s="3">
        <v>32434</v>
      </c>
      <c r="C2907" s="4">
        <v>27</v>
      </c>
      <c r="F2907" s="5">
        <v>0.03</v>
      </c>
      <c r="H2907" s="5">
        <v>0.06</v>
      </c>
      <c r="J2907" s="5">
        <v>0.2</v>
      </c>
      <c r="M2907" s="5">
        <v>0.52</v>
      </c>
      <c r="N2907" s="5">
        <v>0.2</v>
      </c>
      <c r="Q2907" s="5">
        <v>0.16</v>
      </c>
      <c r="S2907" s="5">
        <v>127</v>
      </c>
      <c r="T2907" s="5">
        <v>50.8</v>
      </c>
      <c r="U2907" s="5">
        <v>0.4</v>
      </c>
      <c r="V2907" s="5">
        <v>2</v>
      </c>
      <c r="W2907" s="5">
        <v>0.1</v>
      </c>
      <c r="AB2907" s="5">
        <v>4.49</v>
      </c>
      <c r="AE2907" s="5">
        <v>2</v>
      </c>
      <c r="AI2907" s="5">
        <v>1.4</v>
      </c>
      <c r="AJ2907" s="5">
        <v>75.599999999999994</v>
      </c>
      <c r="AN2907" s="5">
        <v>6.1</v>
      </c>
      <c r="AO2907" s="5">
        <v>0.1</v>
      </c>
      <c r="AT2907" s="5">
        <v>27</v>
      </c>
      <c r="AU2907" s="5">
        <v>2.1</v>
      </c>
      <c r="AV2907" s="5">
        <v>23.81</v>
      </c>
      <c r="AW2907" s="5">
        <v>0.32</v>
      </c>
      <c r="AX2907" s="5">
        <v>1.53</v>
      </c>
      <c r="BA2907" s="5">
        <v>6.65</v>
      </c>
      <c r="BH2907" s="5">
        <v>4.51</v>
      </c>
      <c r="BO2907" s="5">
        <v>107</v>
      </c>
      <c r="BX2907" s="5">
        <v>8.3000000000000007</v>
      </c>
      <c r="BY2907" s="5">
        <v>9.8000000000000007</v>
      </c>
    </row>
    <row r="2908" spans="1:77" x14ac:dyDescent="0.35">
      <c r="A2908" s="2" t="s">
        <v>246</v>
      </c>
      <c r="B2908" s="3">
        <v>32846</v>
      </c>
      <c r="C2908" s="4">
        <v>30</v>
      </c>
      <c r="F2908" s="5">
        <v>0.01</v>
      </c>
      <c r="H2908" s="5">
        <v>0.06</v>
      </c>
      <c r="J2908" s="5">
        <v>0.2</v>
      </c>
      <c r="M2908" s="5">
        <v>0.72</v>
      </c>
      <c r="N2908" s="5">
        <v>0.3</v>
      </c>
      <c r="Q2908" s="5">
        <v>0.21</v>
      </c>
      <c r="S2908" s="5">
        <v>115</v>
      </c>
      <c r="T2908" s="5">
        <v>51</v>
      </c>
      <c r="U2908" s="5">
        <v>0.2</v>
      </c>
      <c r="V2908" s="5">
        <v>4</v>
      </c>
      <c r="W2908" s="5">
        <v>0.1</v>
      </c>
      <c r="AB2908" s="5">
        <v>4.79</v>
      </c>
      <c r="AE2908" s="5">
        <v>1.7</v>
      </c>
      <c r="AI2908" s="5">
        <v>1.7</v>
      </c>
      <c r="AJ2908" s="5">
        <v>73</v>
      </c>
      <c r="AN2908" s="5">
        <v>6.7</v>
      </c>
      <c r="AO2908" s="5">
        <v>0.01</v>
      </c>
      <c r="AT2908" s="5">
        <v>23</v>
      </c>
      <c r="AU2908" s="5">
        <v>3.8</v>
      </c>
      <c r="AV2908" s="5">
        <v>33.15</v>
      </c>
      <c r="AW2908" s="5">
        <v>0.04</v>
      </c>
      <c r="AX2908" s="5">
        <v>0.04</v>
      </c>
      <c r="AY2908" s="5">
        <v>0.02</v>
      </c>
      <c r="BA2908" s="5">
        <v>6.95</v>
      </c>
      <c r="BC2908" s="5">
        <v>1E-3</v>
      </c>
      <c r="BE2908" s="5">
        <v>4.3</v>
      </c>
      <c r="BH2908" s="5">
        <v>4.09</v>
      </c>
      <c r="BO2908" s="5">
        <v>28.1</v>
      </c>
      <c r="BX2908" s="5">
        <v>8.5</v>
      </c>
      <c r="BY2908" s="5">
        <v>5.5</v>
      </c>
    </row>
    <row r="2909" spans="1:77" x14ac:dyDescent="0.35">
      <c r="A2909" s="2" t="s">
        <v>246</v>
      </c>
      <c r="B2909" s="3">
        <v>36432</v>
      </c>
      <c r="C2909" s="4">
        <v>24</v>
      </c>
      <c r="F2909" s="5">
        <v>2E-3</v>
      </c>
      <c r="G2909" s="5">
        <v>2E-3</v>
      </c>
      <c r="H2909" s="5">
        <v>0.36</v>
      </c>
      <c r="M2909" s="5">
        <v>0.09</v>
      </c>
      <c r="O2909" s="5">
        <v>50</v>
      </c>
      <c r="S2909" s="5">
        <v>34</v>
      </c>
      <c r="T2909" s="5">
        <v>14</v>
      </c>
      <c r="V2909" s="5">
        <v>0.97</v>
      </c>
      <c r="W2909" s="5">
        <v>0.39</v>
      </c>
      <c r="AB2909" s="5">
        <v>6.94</v>
      </c>
      <c r="AE2909" s="5">
        <v>1.6</v>
      </c>
      <c r="AJ2909" s="5">
        <v>27.7</v>
      </c>
      <c r="AN2909" s="5">
        <v>2.8</v>
      </c>
      <c r="AO2909" s="5">
        <v>7.0000000000000007E-2</v>
      </c>
      <c r="AT2909" s="5">
        <v>12</v>
      </c>
      <c r="AV2909" s="5">
        <v>0.22</v>
      </c>
      <c r="AW2909" s="5">
        <v>3.2845000000000001E-3</v>
      </c>
      <c r="AX2909" s="5">
        <v>0.34</v>
      </c>
      <c r="AZ2909" s="5">
        <v>0.12</v>
      </c>
      <c r="BA2909" s="5">
        <v>7.61</v>
      </c>
      <c r="BE2909" s="5">
        <v>0.3</v>
      </c>
      <c r="BH2909" s="5">
        <v>2.5499999999999998</v>
      </c>
      <c r="BO2909" s="5">
        <v>1.99</v>
      </c>
      <c r="BX2909" s="5">
        <v>10.199999999999999</v>
      </c>
    </row>
    <row r="2910" spans="1:77" x14ac:dyDescent="0.35">
      <c r="A2910" s="2" t="s">
        <v>246</v>
      </c>
      <c r="B2910" s="3">
        <v>36067</v>
      </c>
      <c r="C2910" s="4">
        <v>24</v>
      </c>
      <c r="F2910" s="5">
        <v>3.0000000000000001E-3</v>
      </c>
      <c r="G2910" s="5">
        <v>2E-3</v>
      </c>
      <c r="H2910" s="5">
        <v>0.39</v>
      </c>
      <c r="M2910" s="5">
        <v>7.0000000000000007E-2</v>
      </c>
      <c r="O2910" s="5">
        <v>67</v>
      </c>
      <c r="S2910" s="5">
        <v>43</v>
      </c>
      <c r="T2910" s="5">
        <v>14</v>
      </c>
      <c r="V2910" s="5">
        <v>1.2</v>
      </c>
      <c r="W2910" s="5">
        <v>0.37</v>
      </c>
      <c r="AB2910" s="5">
        <v>6.87</v>
      </c>
      <c r="AE2910" s="5">
        <v>1.5</v>
      </c>
      <c r="AJ2910" s="5">
        <v>27.8</v>
      </c>
      <c r="AN2910" s="5">
        <v>3.2</v>
      </c>
      <c r="AO2910" s="5">
        <v>0.06</v>
      </c>
      <c r="AT2910" s="5">
        <v>15</v>
      </c>
      <c r="AV2910" s="5">
        <v>0.22</v>
      </c>
      <c r="AW2910" s="5">
        <v>3.2845000000000001E-3</v>
      </c>
      <c r="AX2910" s="5">
        <v>0.37</v>
      </c>
      <c r="AZ2910" s="5">
        <v>0.11</v>
      </c>
      <c r="BA2910" s="5">
        <v>7.25</v>
      </c>
      <c r="BE2910" s="5">
        <v>0.2</v>
      </c>
      <c r="BH2910" s="5">
        <v>2.4300000000000002</v>
      </c>
      <c r="BO2910" s="5">
        <v>3.39</v>
      </c>
      <c r="BX2910" s="5">
        <v>10.199999999999999</v>
      </c>
    </row>
    <row r="2911" spans="1:77" x14ac:dyDescent="0.35">
      <c r="A2911" s="2" t="s">
        <v>246</v>
      </c>
      <c r="B2911" s="3">
        <v>35704</v>
      </c>
      <c r="C2911" s="4">
        <v>30</v>
      </c>
      <c r="F2911" s="5">
        <v>0.02</v>
      </c>
      <c r="H2911" s="5">
        <v>0.37</v>
      </c>
      <c r="J2911" s="5">
        <v>0.2</v>
      </c>
      <c r="M2911" s="5">
        <v>0.05</v>
      </c>
      <c r="N2911" s="5">
        <v>1</v>
      </c>
      <c r="O2911" s="5">
        <v>60</v>
      </c>
      <c r="Q2911" s="5">
        <v>0.2</v>
      </c>
      <c r="S2911" s="5">
        <v>34</v>
      </c>
      <c r="T2911" s="5">
        <v>14</v>
      </c>
      <c r="U2911" s="5">
        <v>0.2</v>
      </c>
      <c r="V2911" s="5">
        <v>1</v>
      </c>
      <c r="W2911" s="5">
        <v>0.43</v>
      </c>
      <c r="AB2911" s="5">
        <v>7.36</v>
      </c>
      <c r="AI2911" s="5">
        <v>1</v>
      </c>
      <c r="AJ2911" s="5">
        <v>27.9</v>
      </c>
      <c r="AN2911" s="5">
        <v>2.9</v>
      </c>
      <c r="AO2911" s="5">
        <v>7.0000000000000007E-2</v>
      </c>
      <c r="AT2911" s="5">
        <v>13</v>
      </c>
      <c r="AU2911" s="5">
        <v>1</v>
      </c>
      <c r="AV2911" s="5">
        <v>0.22</v>
      </c>
      <c r="AW2911" s="5">
        <v>3.2845000000000001E-3</v>
      </c>
      <c r="AX2911" s="5">
        <v>0.35</v>
      </c>
      <c r="AZ2911" s="5">
        <v>0.12</v>
      </c>
      <c r="BA2911" s="5">
        <v>7.8</v>
      </c>
      <c r="BC2911" s="5">
        <v>1.8E-3</v>
      </c>
      <c r="BE2911" s="5">
        <v>0.3</v>
      </c>
      <c r="BH2911" s="5">
        <v>2.39</v>
      </c>
      <c r="BO2911" s="5">
        <v>3.67</v>
      </c>
      <c r="BX2911" s="5">
        <v>10</v>
      </c>
      <c r="BY2911" s="5">
        <v>1</v>
      </c>
    </row>
    <row r="2912" spans="1:77" x14ac:dyDescent="0.35">
      <c r="A2912" s="2" t="s">
        <v>246</v>
      </c>
      <c r="B2912" s="3">
        <v>35417</v>
      </c>
      <c r="C2912" s="4">
        <v>23</v>
      </c>
      <c r="F2912" s="5">
        <v>4.7999999999999996E-3</v>
      </c>
      <c r="G2912" s="5">
        <v>0.02</v>
      </c>
      <c r="H2912" s="5">
        <v>0.01</v>
      </c>
      <c r="M2912" s="5">
        <v>1.53</v>
      </c>
      <c r="S2912" s="5">
        <v>120</v>
      </c>
      <c r="T2912" s="5">
        <v>51</v>
      </c>
      <c r="V2912" s="5">
        <v>1</v>
      </c>
      <c r="W2912" s="5">
        <v>0.01</v>
      </c>
      <c r="AB2912" s="5">
        <v>5.03</v>
      </c>
      <c r="AE2912" s="5">
        <v>1.7</v>
      </c>
      <c r="AJ2912" s="5">
        <v>65.400000000000006</v>
      </c>
      <c r="AN2912" s="5">
        <v>6.5</v>
      </c>
      <c r="AO2912" s="5">
        <v>0.01</v>
      </c>
      <c r="AT2912" s="5">
        <v>20</v>
      </c>
      <c r="AV2912" s="5">
        <v>22.18</v>
      </c>
      <c r="AW2912" s="5">
        <v>0.02</v>
      </c>
      <c r="AX2912" s="5">
        <v>0.16</v>
      </c>
      <c r="AY2912" s="5">
        <v>0.05</v>
      </c>
      <c r="BA2912" s="5">
        <v>7.03</v>
      </c>
      <c r="BE2912" s="5">
        <v>0.9</v>
      </c>
      <c r="BH2912" s="5">
        <v>4.57</v>
      </c>
      <c r="BO2912" s="5">
        <v>77.3</v>
      </c>
      <c r="BX2912" s="5">
        <v>8.4</v>
      </c>
    </row>
    <row r="2913" spans="1:77" x14ac:dyDescent="0.35">
      <c r="A2913" s="2" t="s">
        <v>153</v>
      </c>
      <c r="B2913" s="3">
        <v>35534</v>
      </c>
      <c r="C2913" s="4">
        <v>23</v>
      </c>
      <c r="F2913" s="5">
        <v>0.01</v>
      </c>
      <c r="G2913" s="5">
        <v>0.01</v>
      </c>
      <c r="H2913" s="5">
        <v>0.01</v>
      </c>
      <c r="M2913" s="5">
        <v>0.7</v>
      </c>
      <c r="S2913" s="5">
        <v>100</v>
      </c>
      <c r="T2913" s="5">
        <v>47</v>
      </c>
      <c r="V2913" s="5">
        <v>1.5</v>
      </c>
      <c r="W2913" s="5">
        <v>0.01</v>
      </c>
      <c r="AB2913" s="5">
        <v>4.82</v>
      </c>
      <c r="AE2913" s="5">
        <v>2</v>
      </c>
      <c r="AJ2913" s="5">
        <v>69.7</v>
      </c>
      <c r="AN2913" s="5">
        <v>6.9</v>
      </c>
      <c r="AO2913" s="5">
        <v>1E-3</v>
      </c>
      <c r="AT2913" s="5">
        <v>27</v>
      </c>
      <c r="AV2913" s="5">
        <v>36.33</v>
      </c>
      <c r="AW2913" s="5">
        <v>0.02</v>
      </c>
      <c r="AX2913" s="5">
        <v>0.11</v>
      </c>
      <c r="AY2913" s="5">
        <v>0.04</v>
      </c>
      <c r="BA2913" s="5">
        <v>6.82</v>
      </c>
      <c r="BE2913" s="5">
        <v>4.5</v>
      </c>
      <c r="BH2913" s="5">
        <v>4.17</v>
      </c>
      <c r="BO2913" s="5">
        <v>44.6</v>
      </c>
      <c r="BX2913" s="5">
        <v>8.1999999999999993</v>
      </c>
    </row>
    <row r="2914" spans="1:77" x14ac:dyDescent="0.35">
      <c r="A2914" s="2" t="s">
        <v>153</v>
      </c>
      <c r="B2914" s="3">
        <v>35760</v>
      </c>
      <c r="C2914" s="4">
        <v>23</v>
      </c>
      <c r="F2914" s="5">
        <v>0.05</v>
      </c>
      <c r="G2914" s="5">
        <v>0.03</v>
      </c>
      <c r="H2914" s="5">
        <v>0.01</v>
      </c>
      <c r="M2914" s="5">
        <v>0.52</v>
      </c>
      <c r="S2914" s="5">
        <v>160</v>
      </c>
      <c r="T2914" s="5">
        <v>57</v>
      </c>
      <c r="V2914" s="5">
        <v>1</v>
      </c>
      <c r="W2914" s="5">
        <v>0.01</v>
      </c>
      <c r="AB2914" s="5">
        <v>5.1100000000000003</v>
      </c>
      <c r="AE2914" s="5">
        <v>1.8</v>
      </c>
      <c r="AJ2914" s="5">
        <v>84.2</v>
      </c>
      <c r="AN2914" s="5">
        <v>14</v>
      </c>
      <c r="AO2914" s="5">
        <v>0.02</v>
      </c>
      <c r="AT2914" s="5">
        <v>33</v>
      </c>
      <c r="AV2914" s="5">
        <v>25.09</v>
      </c>
      <c r="AW2914" s="5">
        <v>0.04</v>
      </c>
      <c r="AX2914" s="5">
        <v>0.18</v>
      </c>
      <c r="AY2914" s="5">
        <v>0.06</v>
      </c>
      <c r="BA2914" s="5">
        <v>7.19</v>
      </c>
      <c r="BE2914" s="5">
        <v>0.4</v>
      </c>
      <c r="BH2914" s="5">
        <v>5.44</v>
      </c>
      <c r="BO2914" s="5">
        <v>62.1</v>
      </c>
      <c r="BX2914" s="5">
        <v>8.3000000000000007</v>
      </c>
    </row>
    <row r="2915" spans="1:77" x14ac:dyDescent="0.35">
      <c r="A2915" s="2" t="s">
        <v>153</v>
      </c>
      <c r="B2915" s="3">
        <v>32224</v>
      </c>
      <c r="C2915" s="4">
        <v>28</v>
      </c>
      <c r="F2915" s="5">
        <v>0.01</v>
      </c>
      <c r="H2915" s="5">
        <v>0.06</v>
      </c>
      <c r="J2915" s="5">
        <v>0.2</v>
      </c>
      <c r="M2915" s="5">
        <v>1.1000000000000001</v>
      </c>
      <c r="N2915" s="5">
        <v>0.1</v>
      </c>
      <c r="Q2915" s="5">
        <v>0.37</v>
      </c>
      <c r="T2915" s="5">
        <v>55.4</v>
      </c>
      <c r="U2915" s="5">
        <v>0.2</v>
      </c>
      <c r="V2915" s="5">
        <v>3</v>
      </c>
      <c r="W2915" s="5">
        <v>0.04</v>
      </c>
      <c r="AB2915" s="5">
        <v>3.5</v>
      </c>
      <c r="AE2915" s="5">
        <v>2</v>
      </c>
      <c r="AI2915" s="5">
        <v>2.5</v>
      </c>
      <c r="AJ2915" s="5">
        <v>79.5</v>
      </c>
      <c r="AN2915" s="5">
        <v>6.6</v>
      </c>
      <c r="AO2915" s="5">
        <v>0.03</v>
      </c>
      <c r="AT2915" s="5">
        <v>56</v>
      </c>
      <c r="AU2915" s="5">
        <v>6.2</v>
      </c>
      <c r="AV2915" s="5">
        <v>36.520000000000003</v>
      </c>
      <c r="AW2915" s="5">
        <v>0.82</v>
      </c>
      <c r="AX2915" s="5">
        <v>1.53</v>
      </c>
      <c r="BA2915" s="5">
        <v>6.79</v>
      </c>
      <c r="BC2915" s="5">
        <v>5.0000000000000001E-3</v>
      </c>
      <c r="BE2915" s="5">
        <v>7.9</v>
      </c>
      <c r="BH2915" s="5">
        <v>5.5</v>
      </c>
      <c r="BO2915" s="5">
        <v>96</v>
      </c>
      <c r="BX2915" s="5">
        <v>8.1</v>
      </c>
      <c r="BY2915" s="5">
        <v>12</v>
      </c>
    </row>
    <row r="2916" spans="1:77" x14ac:dyDescent="0.35">
      <c r="A2916" s="2" t="s">
        <v>153</v>
      </c>
      <c r="B2916" s="3">
        <v>36165</v>
      </c>
      <c r="C2916" s="4">
        <v>23</v>
      </c>
      <c r="F2916" s="5">
        <v>6.0000000000000001E-3</v>
      </c>
      <c r="G2916" s="5">
        <v>4.0000000000000001E-3</v>
      </c>
      <c r="H2916" s="5">
        <v>0.01</v>
      </c>
      <c r="M2916" s="5">
        <v>1.33</v>
      </c>
      <c r="S2916" s="5">
        <v>91</v>
      </c>
      <c r="T2916" s="5">
        <v>145</v>
      </c>
      <c r="V2916" s="5">
        <v>2</v>
      </c>
      <c r="W2916" s="5">
        <v>0.01</v>
      </c>
      <c r="AB2916" s="5">
        <v>4.4000000000000004</v>
      </c>
      <c r="AE2916" s="5">
        <v>3.4</v>
      </c>
      <c r="AJ2916" s="5">
        <v>64.3</v>
      </c>
      <c r="AN2916" s="5">
        <v>8.6</v>
      </c>
      <c r="AO2916" s="5">
        <v>5.0000000000000001E-3</v>
      </c>
      <c r="AT2916" s="5">
        <v>45</v>
      </c>
      <c r="AV2916" s="5">
        <v>44.66</v>
      </c>
      <c r="AW2916" s="5">
        <v>3.284E-3</v>
      </c>
      <c r="AX2916" s="5">
        <v>0.1</v>
      </c>
      <c r="AZ2916" s="5">
        <v>0.03</v>
      </c>
      <c r="BA2916" s="5">
        <v>6.58</v>
      </c>
      <c r="BE2916" s="5">
        <v>7.9</v>
      </c>
      <c r="BH2916" s="5">
        <v>4.09</v>
      </c>
      <c r="BO2916" s="5">
        <v>44.5</v>
      </c>
      <c r="BX2916" s="5">
        <v>9.1999999999999993</v>
      </c>
    </row>
    <row r="2917" spans="1:77" x14ac:dyDescent="0.35">
      <c r="A2917" s="2" t="s">
        <v>153</v>
      </c>
      <c r="B2917" s="3">
        <v>32013</v>
      </c>
      <c r="C2917" s="4">
        <v>22</v>
      </c>
      <c r="F2917" s="5">
        <v>7.0000000000000007E-2</v>
      </c>
      <c r="H2917" s="5">
        <v>0.06</v>
      </c>
      <c r="M2917" s="5">
        <v>1</v>
      </c>
      <c r="S2917" s="5">
        <v>145</v>
      </c>
      <c r="T2917" s="5">
        <v>103</v>
      </c>
      <c r="V2917" s="5">
        <v>3</v>
      </c>
      <c r="W2917" s="5">
        <v>0.21</v>
      </c>
      <c r="AB2917" s="5">
        <v>4.18</v>
      </c>
      <c r="AE2917" s="5">
        <v>2.4</v>
      </c>
      <c r="AJ2917" s="5">
        <v>94.9</v>
      </c>
      <c r="AN2917" s="5">
        <v>7.9</v>
      </c>
      <c r="AO2917" s="5">
        <v>0.03</v>
      </c>
      <c r="AT2917" s="5">
        <v>44</v>
      </c>
      <c r="AV2917" s="5">
        <v>49.2</v>
      </c>
      <c r="AW2917" s="5">
        <v>6.5690000000000002E-3</v>
      </c>
      <c r="AX2917" s="5">
        <v>0.01</v>
      </c>
      <c r="BA2917" s="5">
        <v>6.9</v>
      </c>
      <c r="BE2917" s="5">
        <v>1.1000000000000001</v>
      </c>
      <c r="BH2917" s="5">
        <v>4.7</v>
      </c>
      <c r="BO2917" s="5">
        <v>62.5</v>
      </c>
      <c r="BX2917" s="5">
        <v>8.1</v>
      </c>
      <c r="BY2917" s="5">
        <v>26</v>
      </c>
    </row>
    <row r="2918" spans="1:77" x14ac:dyDescent="0.35">
      <c r="A2918" s="2" t="s">
        <v>153</v>
      </c>
      <c r="B2918" s="3">
        <v>36473</v>
      </c>
      <c r="C2918" s="4">
        <v>23</v>
      </c>
      <c r="F2918" s="5">
        <v>3.0000000000000001E-3</v>
      </c>
      <c r="G2918" s="5">
        <v>0.01</v>
      </c>
      <c r="H2918" s="5">
        <v>0.01</v>
      </c>
      <c r="M2918" s="5">
        <v>0.65</v>
      </c>
      <c r="S2918" s="5">
        <v>110</v>
      </c>
      <c r="T2918" s="5">
        <v>56</v>
      </c>
      <c r="V2918" s="5">
        <v>1.4</v>
      </c>
      <c r="W2918" s="5">
        <v>4.0000000000000001E-3</v>
      </c>
      <c r="AB2918" s="5">
        <v>5.04</v>
      </c>
      <c r="AE2918" s="5">
        <v>2.4</v>
      </c>
      <c r="AJ2918" s="5">
        <v>81.400000000000006</v>
      </c>
      <c r="AN2918" s="5">
        <v>7.7</v>
      </c>
      <c r="AO2918" s="5">
        <v>3.0000000000000001E-3</v>
      </c>
      <c r="AT2918" s="5">
        <v>24</v>
      </c>
      <c r="AV2918" s="5">
        <v>15.09</v>
      </c>
      <c r="AW2918" s="5">
        <v>0.03</v>
      </c>
      <c r="AX2918" s="5">
        <v>0.17</v>
      </c>
      <c r="AZ2918" s="5">
        <v>0.06</v>
      </c>
      <c r="BA2918" s="5">
        <v>7.06</v>
      </c>
      <c r="BE2918" s="5">
        <v>0.4</v>
      </c>
      <c r="BH2918" s="5">
        <v>5.21</v>
      </c>
      <c r="BO2918" s="5">
        <v>72.5</v>
      </c>
      <c r="BX2918" s="5">
        <v>8.6999999999999993</v>
      </c>
    </row>
    <row r="2919" spans="1:77" x14ac:dyDescent="0.35">
      <c r="A2919" s="2" t="s">
        <v>153</v>
      </c>
      <c r="B2919" s="3">
        <v>41932</v>
      </c>
      <c r="C2919" s="4">
        <v>32</v>
      </c>
      <c r="G2919" s="5">
        <v>5.0000000000000001E-3</v>
      </c>
      <c r="H2919" s="5">
        <v>0.08</v>
      </c>
      <c r="J2919" s="5">
        <v>1</v>
      </c>
      <c r="M2919" s="5">
        <v>0.79</v>
      </c>
      <c r="N2919" s="5">
        <v>0.2</v>
      </c>
      <c r="Q2919" s="5">
        <v>0.02</v>
      </c>
      <c r="S2919" s="5">
        <v>137</v>
      </c>
      <c r="T2919" s="5">
        <v>38</v>
      </c>
      <c r="U2919" s="5">
        <v>0.2</v>
      </c>
      <c r="V2919" s="5">
        <v>2.6</v>
      </c>
      <c r="W2919" s="5">
        <v>2.15</v>
      </c>
      <c r="AB2919" s="5">
        <v>10.86</v>
      </c>
      <c r="AD2919" s="5">
        <v>5.07</v>
      </c>
      <c r="AE2919" s="5">
        <v>1.35</v>
      </c>
      <c r="AI2919" s="5">
        <v>0.5</v>
      </c>
      <c r="AJ2919" s="5">
        <v>90.2</v>
      </c>
      <c r="AN2919" s="5">
        <v>15</v>
      </c>
      <c r="AO2919" s="5">
        <v>0.16</v>
      </c>
      <c r="AT2919" s="5">
        <v>30.4</v>
      </c>
      <c r="AU2919" s="5">
        <v>0.8</v>
      </c>
      <c r="AV2919" s="5">
        <v>0.22</v>
      </c>
      <c r="AW2919" s="5">
        <v>5.2599999999999999E-3</v>
      </c>
      <c r="AX2919" s="5">
        <v>0.01</v>
      </c>
      <c r="AY2919" s="5">
        <v>0.03</v>
      </c>
      <c r="BA2919" s="5">
        <v>7.25</v>
      </c>
      <c r="BC2919" s="5">
        <v>4.7999999999999996E-3</v>
      </c>
      <c r="BH2919" s="5">
        <v>7.38</v>
      </c>
      <c r="BO2919" s="5">
        <v>76.8</v>
      </c>
      <c r="BQ2919" s="5">
        <v>10.050000000000001</v>
      </c>
      <c r="BR2919" s="5">
        <v>9.5500000000000007</v>
      </c>
      <c r="BX2919" s="5">
        <v>9.8000000000000007</v>
      </c>
      <c r="BY2919" s="5">
        <v>2.2000000000000002</v>
      </c>
    </row>
    <row r="2920" spans="1:77" x14ac:dyDescent="0.35">
      <c r="A2920" s="2" t="s">
        <v>153</v>
      </c>
      <c r="B2920" s="3">
        <v>40798</v>
      </c>
      <c r="C2920" s="4">
        <v>37</v>
      </c>
      <c r="G2920" s="5">
        <v>6.0000000000000001E-3</v>
      </c>
      <c r="H2920" s="5">
        <v>0.08</v>
      </c>
      <c r="J2920" s="5">
        <v>1.9</v>
      </c>
      <c r="M2920" s="5">
        <v>0.76</v>
      </c>
      <c r="N2920" s="5">
        <v>0.2</v>
      </c>
      <c r="Q2920" s="5">
        <v>0.02</v>
      </c>
      <c r="S2920" s="5">
        <v>158</v>
      </c>
      <c r="T2920" s="5">
        <v>42</v>
      </c>
      <c r="U2920" s="5">
        <v>0.2</v>
      </c>
      <c r="V2920" s="5">
        <v>2.4</v>
      </c>
      <c r="W2920" s="5">
        <v>2.21</v>
      </c>
      <c r="AB2920" s="5">
        <v>10.74</v>
      </c>
      <c r="AD2920" s="5">
        <v>2.33</v>
      </c>
      <c r="AE2920" s="5">
        <v>1.51</v>
      </c>
      <c r="AI2920" s="5">
        <v>0.5</v>
      </c>
      <c r="AJ2920" s="5">
        <v>85.7</v>
      </c>
      <c r="AN2920" s="5">
        <v>14.8</v>
      </c>
      <c r="AO2920" s="5">
        <v>0.18</v>
      </c>
      <c r="AS2920" s="5">
        <v>0.92</v>
      </c>
      <c r="AT2920" s="5">
        <v>26.6</v>
      </c>
      <c r="AU2920" s="5">
        <v>0.5</v>
      </c>
      <c r="AV2920" s="5">
        <v>0.22</v>
      </c>
      <c r="AW2920" s="5">
        <v>6.5700000000000003E-3</v>
      </c>
      <c r="AX2920" s="5">
        <v>0.01</v>
      </c>
      <c r="BA2920" s="5">
        <v>7</v>
      </c>
      <c r="BC2920" s="5">
        <v>1E-3</v>
      </c>
      <c r="BF2920" s="5">
        <v>0.25</v>
      </c>
      <c r="BH2920" s="5">
        <v>7.25</v>
      </c>
      <c r="BO2920" s="5">
        <v>84.2</v>
      </c>
      <c r="BQ2920" s="5">
        <v>10.19</v>
      </c>
      <c r="BR2920" s="5">
        <v>10.43</v>
      </c>
      <c r="BS2920" s="5">
        <v>0.2</v>
      </c>
      <c r="BT2920" s="5">
        <v>89</v>
      </c>
      <c r="BV2920" s="5">
        <v>0.5</v>
      </c>
      <c r="BW2920" s="5">
        <v>0.23</v>
      </c>
      <c r="BX2920" s="5">
        <v>9.9</v>
      </c>
      <c r="BY2920" s="5">
        <v>0.5</v>
      </c>
    </row>
    <row r="2921" spans="1:77" x14ac:dyDescent="0.35">
      <c r="A2921" s="2" t="s">
        <v>153</v>
      </c>
      <c r="B2921" s="3">
        <v>36662</v>
      </c>
      <c r="C2921" s="4">
        <v>23</v>
      </c>
      <c r="F2921" s="5">
        <v>2E-3</v>
      </c>
      <c r="G2921" s="5">
        <v>1E-3</v>
      </c>
      <c r="H2921" s="5">
        <v>0.01</v>
      </c>
      <c r="M2921" s="5">
        <v>1.04</v>
      </c>
      <c r="S2921" s="5">
        <v>78</v>
      </c>
      <c r="T2921" s="5">
        <v>78</v>
      </c>
      <c r="V2921" s="5">
        <v>2.5</v>
      </c>
      <c r="W2921" s="5">
        <v>3.0000000000000001E-3</v>
      </c>
      <c r="AB2921" s="5">
        <v>4.3899999999999997</v>
      </c>
      <c r="AE2921" s="5">
        <v>2.6</v>
      </c>
      <c r="AJ2921" s="5">
        <v>72.8</v>
      </c>
      <c r="AN2921" s="5">
        <v>6.4</v>
      </c>
      <c r="AO2921" s="5">
        <v>1E-3</v>
      </c>
      <c r="AT2921" s="5">
        <v>32</v>
      </c>
      <c r="AV2921" s="5">
        <v>35.94</v>
      </c>
      <c r="AW2921" s="5">
        <v>3.2845000000000001E-3</v>
      </c>
      <c r="AX2921" s="5">
        <v>0.1</v>
      </c>
      <c r="AZ2921" s="5">
        <v>0.04</v>
      </c>
      <c r="BA2921" s="5">
        <v>6.53</v>
      </c>
      <c r="BE2921" s="5">
        <v>7.3</v>
      </c>
      <c r="BH2921" s="5">
        <v>3.74</v>
      </c>
      <c r="BO2921" s="5">
        <v>37.200000000000003</v>
      </c>
      <c r="BX2921" s="5">
        <v>8.8000000000000007</v>
      </c>
    </row>
    <row r="2922" spans="1:77" x14ac:dyDescent="0.35">
      <c r="A2922" s="2" t="s">
        <v>153</v>
      </c>
      <c r="B2922" s="3">
        <v>38893</v>
      </c>
      <c r="C2922" s="4">
        <v>31</v>
      </c>
      <c r="F2922" s="5">
        <v>0.02</v>
      </c>
      <c r="H2922" s="5">
        <v>0.1</v>
      </c>
      <c r="J2922" s="5">
        <v>24</v>
      </c>
      <c r="M2922" s="5">
        <v>2.08</v>
      </c>
      <c r="N2922" s="5">
        <v>10</v>
      </c>
      <c r="Q2922" s="5">
        <v>1</v>
      </c>
      <c r="S2922" s="5">
        <v>181.92</v>
      </c>
      <c r="T2922" s="5">
        <v>54</v>
      </c>
      <c r="U2922" s="5">
        <v>5</v>
      </c>
      <c r="V2922" s="5">
        <v>2.6</v>
      </c>
      <c r="W2922" s="5">
        <v>2.29</v>
      </c>
      <c r="AD2922" s="5">
        <v>2.68</v>
      </c>
      <c r="AE2922" s="5">
        <v>1.85</v>
      </c>
      <c r="AI2922" s="5">
        <v>10</v>
      </c>
      <c r="AJ2922" s="5">
        <v>105.8</v>
      </c>
      <c r="AN2922" s="5">
        <v>15.93</v>
      </c>
      <c r="AO2922" s="5">
        <v>0.27</v>
      </c>
      <c r="AT2922" s="5">
        <v>29.2</v>
      </c>
      <c r="AU2922" s="5">
        <v>10</v>
      </c>
      <c r="AV2922" s="5">
        <v>0.48</v>
      </c>
      <c r="AW2922" s="5">
        <v>0.02</v>
      </c>
      <c r="AX2922" s="5">
        <v>0.06</v>
      </c>
      <c r="BA2922" s="5">
        <v>7.04</v>
      </c>
      <c r="BC2922" s="5">
        <v>0.1</v>
      </c>
      <c r="BE2922" s="5">
        <v>0.1</v>
      </c>
      <c r="BH2922" s="5">
        <v>7.23</v>
      </c>
      <c r="BO2922" s="5">
        <v>131</v>
      </c>
      <c r="BQ2922" s="5">
        <v>11.49</v>
      </c>
      <c r="BR2922" s="5">
        <v>11.8</v>
      </c>
      <c r="BX2922" s="5">
        <v>9.6999999999999993</v>
      </c>
      <c r="BY2922" s="5">
        <v>10</v>
      </c>
    </row>
    <row r="2923" spans="1:77" x14ac:dyDescent="0.35">
      <c r="A2923" s="2" t="s">
        <v>153</v>
      </c>
      <c r="B2923" s="3">
        <v>38694</v>
      </c>
      <c r="C2923" s="4">
        <v>33</v>
      </c>
      <c r="F2923" s="5">
        <v>3.98</v>
      </c>
      <c r="H2923" s="5">
        <v>0.73</v>
      </c>
      <c r="J2923" s="5">
        <v>2</v>
      </c>
      <c r="M2923" s="5">
        <v>0.3</v>
      </c>
      <c r="N2923" s="5">
        <v>2</v>
      </c>
      <c r="Q2923" s="5">
        <v>0.5</v>
      </c>
      <c r="S2923" s="5">
        <v>193</v>
      </c>
      <c r="T2923" s="5">
        <v>45</v>
      </c>
      <c r="U2923" s="5">
        <v>6</v>
      </c>
      <c r="V2923" s="5">
        <v>14</v>
      </c>
      <c r="W2923" s="5">
        <v>3.19</v>
      </c>
      <c r="AB2923" s="5">
        <v>12.63</v>
      </c>
      <c r="AD2923" s="5">
        <v>1.39</v>
      </c>
      <c r="AE2923" s="5">
        <v>3.2</v>
      </c>
      <c r="AI2923" s="5">
        <v>1</v>
      </c>
      <c r="AJ2923" s="5">
        <v>84.8</v>
      </c>
      <c r="AN2923" s="5">
        <v>14.3</v>
      </c>
      <c r="AO2923" s="5">
        <v>0.26</v>
      </c>
      <c r="AT2923" s="5">
        <v>21</v>
      </c>
      <c r="AU2923" s="5">
        <v>5</v>
      </c>
      <c r="AV2923" s="5">
        <v>0.44</v>
      </c>
      <c r="AW2923" s="5">
        <v>0.03</v>
      </c>
      <c r="AX2923" s="5">
        <v>0.45</v>
      </c>
      <c r="BA2923" s="5">
        <v>7.2</v>
      </c>
      <c r="BC2923" s="5">
        <v>0.1</v>
      </c>
      <c r="BE2923" s="5">
        <v>0.5</v>
      </c>
      <c r="BH2923" s="5">
        <v>8.4</v>
      </c>
      <c r="BI2923" s="5">
        <v>0.1</v>
      </c>
      <c r="BO2923" s="5">
        <v>102</v>
      </c>
      <c r="BQ2923" s="5">
        <v>-11.8</v>
      </c>
      <c r="BR2923" s="5">
        <v>11.96</v>
      </c>
      <c r="BX2923" s="5">
        <v>9.6</v>
      </c>
      <c r="BY2923" s="5">
        <v>7</v>
      </c>
    </row>
    <row r="2924" spans="1:77" x14ac:dyDescent="0.35">
      <c r="A2924" s="2" t="s">
        <v>173</v>
      </c>
      <c r="B2924" s="3">
        <v>42158</v>
      </c>
      <c r="C2924" s="4">
        <v>25</v>
      </c>
      <c r="G2924" s="5">
        <v>0.01</v>
      </c>
      <c r="H2924" s="5">
        <v>0.01</v>
      </c>
      <c r="M2924" s="5">
        <v>1.34</v>
      </c>
      <c r="S2924" s="5">
        <v>45.9</v>
      </c>
      <c r="T2924" s="5">
        <v>32</v>
      </c>
      <c r="V2924" s="5">
        <v>1.6</v>
      </c>
      <c r="W2924" s="5">
        <v>0.02</v>
      </c>
      <c r="AB2924" s="5">
        <v>2.4900000000000002</v>
      </c>
      <c r="AC2924" s="5">
        <v>10</v>
      </c>
      <c r="AD2924" s="5">
        <v>2.6</v>
      </c>
      <c r="AE2924" s="5">
        <v>11.5</v>
      </c>
      <c r="AJ2924" s="5">
        <v>43.4</v>
      </c>
      <c r="AN2924" s="5">
        <v>7.33</v>
      </c>
      <c r="AO2924" s="5">
        <v>5.0000000000000001E-3</v>
      </c>
      <c r="AT2924" s="5">
        <v>13.5</v>
      </c>
      <c r="AV2924" s="5">
        <v>64.63</v>
      </c>
      <c r="AW2924" s="5">
        <v>3.2799999999999999E-3</v>
      </c>
      <c r="AX2924" s="5">
        <v>0.06</v>
      </c>
      <c r="BA2924" s="5">
        <v>6.04</v>
      </c>
      <c r="BF2924" s="5">
        <v>4.3600000000000003</v>
      </c>
      <c r="BH2924" s="5">
        <v>1.22</v>
      </c>
      <c r="BO2924" s="5">
        <v>34.200000000000003</v>
      </c>
      <c r="BQ2924" s="5">
        <v>3.88</v>
      </c>
      <c r="BR2924" s="5">
        <v>3.78</v>
      </c>
      <c r="BX2924" s="5">
        <v>9.9</v>
      </c>
    </row>
    <row r="2925" spans="1:77" x14ac:dyDescent="0.35">
      <c r="A2925" s="2" t="s">
        <v>173</v>
      </c>
      <c r="B2925" s="3">
        <v>41774</v>
      </c>
      <c r="C2925" s="4">
        <v>33</v>
      </c>
      <c r="G2925" s="5">
        <v>0.01</v>
      </c>
      <c r="H2925" s="5">
        <v>0.01</v>
      </c>
      <c r="J2925" s="5">
        <v>0.2</v>
      </c>
      <c r="M2925" s="5">
        <v>1.31</v>
      </c>
      <c r="N2925" s="5">
        <v>0.2</v>
      </c>
      <c r="Q2925" s="5">
        <v>0.15</v>
      </c>
      <c r="S2925" s="5">
        <v>39.700000000000003</v>
      </c>
      <c r="T2925" s="5">
        <v>25</v>
      </c>
      <c r="U2925" s="5">
        <v>0.3</v>
      </c>
      <c r="V2925" s="5">
        <v>1.5</v>
      </c>
      <c r="W2925" s="5">
        <v>0.03</v>
      </c>
      <c r="AB2925" s="5">
        <v>2.48</v>
      </c>
      <c r="AD2925" s="5">
        <v>0.83</v>
      </c>
      <c r="AE2925" s="5">
        <v>11</v>
      </c>
      <c r="AI2925" s="5">
        <v>0.6</v>
      </c>
      <c r="AJ2925" s="5">
        <v>38.299999999999997</v>
      </c>
      <c r="AN2925" s="5">
        <v>6.4</v>
      </c>
      <c r="AO2925" s="5">
        <v>5.0000000000000001E-3</v>
      </c>
      <c r="AT2925" s="5">
        <v>13.7</v>
      </c>
      <c r="AU2925" s="5">
        <v>0.7</v>
      </c>
      <c r="AV2925" s="5">
        <v>61.97</v>
      </c>
      <c r="AW2925" s="5">
        <v>3.2799999999999999E-3</v>
      </c>
      <c r="AX2925" s="5">
        <v>0.05</v>
      </c>
      <c r="AY2925" s="5">
        <v>0.02</v>
      </c>
      <c r="BA2925" s="5">
        <v>6.23</v>
      </c>
      <c r="BC2925" s="5">
        <v>1E-3</v>
      </c>
      <c r="BF2925" s="5">
        <v>3.87</v>
      </c>
      <c r="BH2925" s="5">
        <v>1.04</v>
      </c>
      <c r="BO2925" s="5">
        <v>32.299999999999997</v>
      </c>
      <c r="BQ2925" s="5">
        <v>3.42</v>
      </c>
      <c r="BR2925" s="5">
        <v>3.39</v>
      </c>
      <c r="BX2925" s="5">
        <v>9.5</v>
      </c>
      <c r="BY2925" s="5">
        <v>4.7</v>
      </c>
    </row>
    <row r="2926" spans="1:77" x14ac:dyDescent="0.35">
      <c r="A2926" s="2" t="s">
        <v>173</v>
      </c>
      <c r="B2926" s="3">
        <v>41485</v>
      </c>
      <c r="C2926" s="4">
        <v>27</v>
      </c>
      <c r="G2926" s="5">
        <v>0.01</v>
      </c>
      <c r="H2926" s="5">
        <v>0.01</v>
      </c>
      <c r="J2926" s="5">
        <v>0.3</v>
      </c>
      <c r="M2926" s="5">
        <v>0.99</v>
      </c>
      <c r="S2926" s="5">
        <v>40.1</v>
      </c>
      <c r="T2926" s="5">
        <v>25</v>
      </c>
      <c r="U2926" s="5">
        <v>0.9</v>
      </c>
      <c r="V2926" s="5">
        <v>1.6</v>
      </c>
      <c r="W2926" s="5">
        <v>0.06</v>
      </c>
      <c r="AB2926" s="5">
        <v>2.81</v>
      </c>
      <c r="AD2926" s="5">
        <v>4.17</v>
      </c>
      <c r="AE2926" s="5">
        <v>11</v>
      </c>
      <c r="AI2926" s="5">
        <v>0.5</v>
      </c>
      <c r="AJ2926" s="5">
        <v>37.5</v>
      </c>
      <c r="AN2926" s="5">
        <v>6.11</v>
      </c>
      <c r="AO2926" s="5">
        <v>5.0000000000000001E-3</v>
      </c>
      <c r="AT2926" s="5">
        <v>14.7</v>
      </c>
      <c r="AV2926" s="5">
        <v>57.54</v>
      </c>
      <c r="AW2926" s="5">
        <v>3.2799999999999999E-3</v>
      </c>
      <c r="AX2926" s="5">
        <v>0.05</v>
      </c>
      <c r="BA2926" s="5">
        <v>5.78</v>
      </c>
      <c r="BF2926" s="5">
        <v>4.87</v>
      </c>
      <c r="BH2926" s="5">
        <v>0.92</v>
      </c>
      <c r="BO2926" s="5">
        <v>35.299999999999997</v>
      </c>
      <c r="BQ2926" s="5">
        <v>3.29</v>
      </c>
      <c r="BR2926" s="5">
        <v>3.43</v>
      </c>
      <c r="BX2926" s="5">
        <v>9.5</v>
      </c>
    </row>
    <row r="2927" spans="1:77" x14ac:dyDescent="0.35">
      <c r="A2927" s="2" t="s">
        <v>173</v>
      </c>
      <c r="B2927" s="3">
        <v>32456</v>
      </c>
      <c r="C2927" s="4">
        <v>27</v>
      </c>
      <c r="F2927" s="5">
        <v>0.01</v>
      </c>
      <c r="H2927" s="5">
        <v>0.09</v>
      </c>
      <c r="M2927" s="5">
        <v>0.28000000000000003</v>
      </c>
      <c r="N2927" s="5">
        <v>0.2</v>
      </c>
      <c r="Q2927" s="5">
        <v>0.02</v>
      </c>
      <c r="S2927" s="5">
        <v>136</v>
      </c>
      <c r="T2927" s="5">
        <v>25</v>
      </c>
      <c r="U2927" s="5">
        <v>0.1</v>
      </c>
      <c r="V2927" s="5">
        <v>2</v>
      </c>
      <c r="W2927" s="5">
        <v>0.15</v>
      </c>
      <c r="AB2927" s="5">
        <v>8.19</v>
      </c>
      <c r="AE2927" s="5">
        <v>1.5</v>
      </c>
      <c r="AI2927" s="5">
        <v>1.3</v>
      </c>
      <c r="AJ2927" s="5">
        <v>58.5</v>
      </c>
      <c r="AN2927" s="5">
        <v>7.7</v>
      </c>
      <c r="AO2927" s="5">
        <v>0.17</v>
      </c>
      <c r="AT2927" s="5">
        <v>18</v>
      </c>
      <c r="AU2927" s="5">
        <v>0.8</v>
      </c>
      <c r="AV2927" s="5">
        <v>7.25</v>
      </c>
      <c r="AW2927" s="5">
        <v>0.32</v>
      </c>
      <c r="AX2927" s="5">
        <v>1.53</v>
      </c>
      <c r="BA2927" s="5">
        <v>7.05</v>
      </c>
      <c r="BE2927" s="5">
        <v>0.3</v>
      </c>
      <c r="BH2927" s="5">
        <v>4.09</v>
      </c>
      <c r="BO2927" s="5">
        <v>78.400000000000006</v>
      </c>
      <c r="BX2927" s="5">
        <v>8.6999999999999993</v>
      </c>
      <c r="BY2927" s="5">
        <v>1.7</v>
      </c>
    </row>
    <row r="2928" spans="1:77" x14ac:dyDescent="0.35">
      <c r="A2928" s="2" t="s">
        <v>173</v>
      </c>
      <c r="B2928" s="3">
        <v>35907</v>
      </c>
      <c r="C2928" s="4">
        <v>23</v>
      </c>
      <c r="F2928" s="5">
        <v>2E-3</v>
      </c>
      <c r="G2928" s="5">
        <v>4.0000000000000001E-3</v>
      </c>
      <c r="H2928" s="5">
        <v>0.01</v>
      </c>
      <c r="M2928" s="5">
        <v>0.61</v>
      </c>
      <c r="S2928" s="5">
        <v>130</v>
      </c>
      <c r="T2928" s="5">
        <v>100</v>
      </c>
      <c r="V2928" s="5">
        <v>1.5</v>
      </c>
      <c r="W2928" s="5">
        <v>4.0000000000000001E-3</v>
      </c>
      <c r="AB2928" s="5">
        <v>4.4800000000000004</v>
      </c>
      <c r="AE2928" s="5">
        <v>3.6</v>
      </c>
      <c r="AJ2928" s="5">
        <v>85.6</v>
      </c>
      <c r="AN2928" s="5">
        <v>12</v>
      </c>
      <c r="AO2928" s="5">
        <v>2E-3</v>
      </c>
      <c r="AT2928" s="5">
        <v>26</v>
      </c>
      <c r="AV2928" s="5">
        <v>52.21</v>
      </c>
      <c r="AW2928" s="5">
        <v>6.5680000000000001E-3</v>
      </c>
      <c r="AX2928" s="5">
        <v>0.1</v>
      </c>
      <c r="AZ2928" s="5">
        <v>0.03</v>
      </c>
      <c r="BA2928" s="5">
        <v>6.87</v>
      </c>
      <c r="BE2928" s="5">
        <v>7.4</v>
      </c>
      <c r="BH2928" s="5">
        <v>3.98</v>
      </c>
      <c r="BO2928" s="5">
        <v>31.1</v>
      </c>
      <c r="BX2928" s="5">
        <v>8.4</v>
      </c>
    </row>
    <row r="2929" spans="1:77" x14ac:dyDescent="0.35">
      <c r="A2929" s="2" t="s">
        <v>173</v>
      </c>
      <c r="B2929" s="3">
        <v>36270</v>
      </c>
      <c r="C2929" s="4">
        <v>23</v>
      </c>
      <c r="F2929" s="5">
        <v>0.87</v>
      </c>
      <c r="G2929" s="5">
        <v>0.97</v>
      </c>
      <c r="H2929" s="5">
        <v>0.02</v>
      </c>
      <c r="S2929" s="5">
        <v>29</v>
      </c>
      <c r="T2929" s="5">
        <v>94</v>
      </c>
      <c r="V2929" s="5">
        <v>14</v>
      </c>
      <c r="W2929" s="5">
        <v>0.22</v>
      </c>
      <c r="AB2929" s="5">
        <v>1.53</v>
      </c>
      <c r="AE2929" s="5">
        <v>14</v>
      </c>
      <c r="AJ2929" s="5">
        <v>49.9</v>
      </c>
      <c r="AN2929" s="5">
        <v>10</v>
      </c>
      <c r="AO2929" s="5">
        <v>0.66</v>
      </c>
      <c r="AT2929" s="5">
        <v>33</v>
      </c>
      <c r="AV2929" s="5">
        <v>14.25</v>
      </c>
      <c r="AW2929" s="5">
        <v>0.06</v>
      </c>
      <c r="AX2929" s="5">
        <v>0.02</v>
      </c>
      <c r="AZ2929" s="5">
        <v>0.01</v>
      </c>
      <c r="BA2929" s="5">
        <v>5.61</v>
      </c>
      <c r="BE2929" s="5">
        <v>1.3</v>
      </c>
      <c r="BH2929" s="5">
        <v>0.53</v>
      </c>
      <c r="BI2929" s="5">
        <v>1.75</v>
      </c>
      <c r="BO2929" s="5">
        <v>45.8</v>
      </c>
      <c r="BX2929" s="5">
        <v>6.9</v>
      </c>
    </row>
    <row r="2930" spans="1:77" x14ac:dyDescent="0.35">
      <c r="A2930" s="2" t="s">
        <v>173</v>
      </c>
      <c r="B2930" s="3">
        <v>38503</v>
      </c>
      <c r="C2930" s="4">
        <v>32</v>
      </c>
      <c r="F2930" s="5">
        <v>0.46</v>
      </c>
      <c r="G2930" s="5">
        <v>0.46</v>
      </c>
      <c r="H2930" s="5">
        <v>0.01</v>
      </c>
      <c r="J2930" s="5">
        <v>0.2</v>
      </c>
      <c r="M2930" s="5">
        <v>1.32</v>
      </c>
      <c r="N2930" s="5">
        <v>1.8</v>
      </c>
      <c r="O2930" s="5">
        <v>31</v>
      </c>
      <c r="Q2930" s="5">
        <v>0.81</v>
      </c>
      <c r="S2930" s="5">
        <v>35.799999999999997</v>
      </c>
      <c r="T2930" s="5">
        <v>25</v>
      </c>
      <c r="U2930" s="5">
        <v>1.9</v>
      </c>
      <c r="V2930" s="5">
        <v>15</v>
      </c>
      <c r="W2930" s="5">
        <v>0.06</v>
      </c>
      <c r="AB2930" s="5">
        <v>1.94</v>
      </c>
      <c r="AE2930" s="5">
        <v>9.24</v>
      </c>
      <c r="AI2930" s="5">
        <v>4.3</v>
      </c>
      <c r="AJ2930" s="5">
        <v>43.8</v>
      </c>
      <c r="AN2930" s="5">
        <v>11.3</v>
      </c>
      <c r="AO2930" s="5">
        <v>0.62</v>
      </c>
      <c r="AT2930" s="5">
        <v>17.600000000000001</v>
      </c>
      <c r="AU2930" s="5">
        <v>0.9</v>
      </c>
      <c r="AV2930" s="5">
        <v>121.02</v>
      </c>
      <c r="AW2930" s="5">
        <v>0.09</v>
      </c>
      <c r="AX2930" s="5">
        <v>0.01</v>
      </c>
      <c r="AZ2930" s="5">
        <v>0.01</v>
      </c>
      <c r="BA2930" s="5">
        <v>5.38</v>
      </c>
      <c r="BC2930" s="5">
        <v>3.2000000000000002E-3</v>
      </c>
      <c r="BE2930" s="5">
        <v>3.8</v>
      </c>
      <c r="BH2930" s="5">
        <v>0.42</v>
      </c>
      <c r="BO2930" s="5">
        <v>35.4</v>
      </c>
      <c r="BX2930" s="5">
        <v>8.8000000000000007</v>
      </c>
      <c r="BY2930" s="5">
        <v>18</v>
      </c>
    </row>
    <row r="2931" spans="1:77" x14ac:dyDescent="0.35">
      <c r="A2931" s="2" t="s">
        <v>173</v>
      </c>
      <c r="B2931" s="3">
        <v>38259</v>
      </c>
      <c r="C2931" s="4">
        <v>31</v>
      </c>
      <c r="F2931" s="5">
        <v>0.63</v>
      </c>
      <c r="G2931" s="5">
        <v>0.55000000000000004</v>
      </c>
      <c r="H2931" s="5">
        <v>0.01</v>
      </c>
      <c r="J2931" s="5">
        <v>0.4</v>
      </c>
      <c r="M2931" s="5">
        <v>1.1200000000000001</v>
      </c>
      <c r="N2931" s="5">
        <v>2.7</v>
      </c>
      <c r="O2931" s="5">
        <v>12</v>
      </c>
      <c r="Q2931" s="5">
        <v>0.69</v>
      </c>
      <c r="S2931" s="5">
        <v>31.4</v>
      </c>
      <c r="T2931" s="5">
        <v>33</v>
      </c>
      <c r="U2931" s="5">
        <v>2.2000000000000002</v>
      </c>
      <c r="V2931" s="5">
        <v>16</v>
      </c>
      <c r="W2931" s="5">
        <v>0.08</v>
      </c>
      <c r="AE2931" s="5">
        <v>11.9</v>
      </c>
      <c r="AI2931" s="5">
        <v>5.6</v>
      </c>
      <c r="AJ2931" s="5">
        <v>38.6</v>
      </c>
      <c r="AN2931" s="5">
        <v>10.6</v>
      </c>
      <c r="AO2931" s="5">
        <v>0.66</v>
      </c>
      <c r="AT2931" s="5">
        <v>15.5</v>
      </c>
      <c r="AU2931" s="5">
        <v>1.6</v>
      </c>
      <c r="AV2931" s="5">
        <v>77.91</v>
      </c>
      <c r="AW2931" s="5">
        <v>0.11</v>
      </c>
      <c r="AX2931" s="5">
        <v>0.02</v>
      </c>
      <c r="AZ2931" s="5">
        <v>0.01</v>
      </c>
      <c r="BA2931" s="5">
        <v>5.0999999999999996</v>
      </c>
      <c r="BC2931" s="5">
        <v>0.01</v>
      </c>
      <c r="BE2931" s="5">
        <v>1.4</v>
      </c>
      <c r="BH2931" s="5">
        <v>0.65</v>
      </c>
      <c r="BO2931" s="5">
        <v>27.3</v>
      </c>
      <c r="BX2931" s="5">
        <v>12.4</v>
      </c>
      <c r="BY2931" s="5">
        <v>41</v>
      </c>
    </row>
    <row r="2932" spans="1:77" x14ac:dyDescent="0.35">
      <c r="A2932" s="2" t="s">
        <v>173</v>
      </c>
      <c r="B2932" s="3">
        <v>38110</v>
      </c>
      <c r="C2932" s="4">
        <v>32</v>
      </c>
      <c r="F2932" s="5">
        <v>0.94</v>
      </c>
      <c r="G2932" s="5">
        <v>0.63</v>
      </c>
      <c r="H2932" s="5">
        <v>0.01</v>
      </c>
      <c r="J2932" s="5">
        <v>0.5</v>
      </c>
      <c r="M2932" s="5">
        <v>1.36</v>
      </c>
      <c r="N2932" s="5">
        <v>7.6</v>
      </c>
      <c r="O2932" s="5">
        <v>10</v>
      </c>
      <c r="Q2932" s="5">
        <v>0.39</v>
      </c>
      <c r="S2932" s="5">
        <v>28.6</v>
      </c>
      <c r="T2932" s="5">
        <v>30</v>
      </c>
      <c r="U2932" s="5">
        <v>3</v>
      </c>
      <c r="V2932" s="5">
        <v>19</v>
      </c>
      <c r="W2932" s="5">
        <v>0.4</v>
      </c>
      <c r="AB2932" s="5">
        <v>1.77</v>
      </c>
      <c r="AE2932" s="5">
        <v>9.8800000000000008</v>
      </c>
      <c r="AI2932" s="5">
        <v>6.7</v>
      </c>
      <c r="AJ2932" s="5">
        <v>25.8</v>
      </c>
      <c r="AN2932" s="5">
        <v>8.7799999999999994</v>
      </c>
      <c r="AO2932" s="5">
        <v>0.6</v>
      </c>
      <c r="AT2932" s="5">
        <v>19.7</v>
      </c>
      <c r="AU2932" s="5">
        <v>1.4</v>
      </c>
      <c r="AV2932" s="5">
        <v>59.4</v>
      </c>
      <c r="AW2932" s="5">
        <v>0.11</v>
      </c>
      <c r="AX2932" s="5">
        <v>0.02</v>
      </c>
      <c r="AZ2932" s="5">
        <v>0.01</v>
      </c>
      <c r="BA2932" s="5">
        <v>5.26</v>
      </c>
      <c r="BC2932" s="5">
        <v>6.6E-3</v>
      </c>
      <c r="BE2932" s="5">
        <v>5.52</v>
      </c>
      <c r="BH2932" s="5">
        <v>0.73</v>
      </c>
      <c r="BO2932" s="5">
        <v>23.9</v>
      </c>
      <c r="BX2932" s="5">
        <v>8.1999999999999993</v>
      </c>
      <c r="BY2932" s="5">
        <v>88</v>
      </c>
    </row>
    <row r="2933" spans="1:77" x14ac:dyDescent="0.35">
      <c r="A2933" s="2" t="s">
        <v>173</v>
      </c>
      <c r="B2933" s="3">
        <v>37943</v>
      </c>
      <c r="C2933" s="4">
        <v>32</v>
      </c>
      <c r="F2933" s="5">
        <v>0.67</v>
      </c>
      <c r="G2933" s="5">
        <v>0.63</v>
      </c>
      <c r="H2933" s="5">
        <v>0.01</v>
      </c>
      <c r="J2933" s="5">
        <v>0.4</v>
      </c>
      <c r="M2933" s="5">
        <v>1.62</v>
      </c>
      <c r="N2933" s="5">
        <v>3.1</v>
      </c>
      <c r="O2933" s="5">
        <v>16</v>
      </c>
      <c r="Q2933" s="5">
        <v>0.43</v>
      </c>
      <c r="S2933" s="5">
        <v>23.5</v>
      </c>
      <c r="T2933" s="5">
        <v>31</v>
      </c>
      <c r="U2933" s="5">
        <v>2.6</v>
      </c>
      <c r="V2933" s="5">
        <v>21</v>
      </c>
      <c r="W2933" s="5">
        <v>0.13</v>
      </c>
      <c r="AB2933" s="5">
        <v>1.96</v>
      </c>
      <c r="AE2933" s="5">
        <v>12</v>
      </c>
      <c r="AI2933" s="5">
        <v>7.6</v>
      </c>
      <c r="AJ2933" s="5">
        <v>34</v>
      </c>
      <c r="AN2933" s="5">
        <v>7.45</v>
      </c>
      <c r="AO2933" s="5">
        <v>0.48</v>
      </c>
      <c r="AT2933" s="5">
        <v>22.6</v>
      </c>
      <c r="AU2933" s="5">
        <v>1.6</v>
      </c>
      <c r="AV2933" s="5">
        <v>50.95</v>
      </c>
      <c r="AW2933" s="5">
        <v>0.1</v>
      </c>
      <c r="AX2933" s="5">
        <v>0.01</v>
      </c>
      <c r="AZ2933" s="5">
        <v>7.4999999999999997E-3</v>
      </c>
      <c r="BA2933" s="5">
        <v>5.48</v>
      </c>
      <c r="BC2933" s="5">
        <v>6.4999999999999997E-3</v>
      </c>
      <c r="BE2933" s="5">
        <v>4.4000000000000004</v>
      </c>
      <c r="BH2933" s="5">
        <v>0.8</v>
      </c>
      <c r="BO2933" s="5">
        <v>25.1</v>
      </c>
      <c r="BX2933" s="5">
        <v>10.4</v>
      </c>
      <c r="BY2933" s="5">
        <v>70</v>
      </c>
    </row>
    <row r="2934" spans="1:77" x14ac:dyDescent="0.35">
      <c r="A2934" s="2" t="s">
        <v>173</v>
      </c>
      <c r="B2934" s="3">
        <v>37719</v>
      </c>
      <c r="C2934" s="4">
        <v>32</v>
      </c>
      <c r="F2934" s="5">
        <v>0.67</v>
      </c>
      <c r="G2934" s="5">
        <v>0.65</v>
      </c>
      <c r="H2934" s="5">
        <v>0.01</v>
      </c>
      <c r="J2934" s="5">
        <v>0.4</v>
      </c>
      <c r="M2934" s="5">
        <v>1.38</v>
      </c>
      <c r="N2934" s="5">
        <v>2.2000000000000002</v>
      </c>
      <c r="O2934" s="5">
        <v>10</v>
      </c>
      <c r="Q2934" s="5">
        <v>0.51</v>
      </c>
      <c r="S2934" s="5">
        <v>31.9</v>
      </c>
      <c r="T2934" s="5">
        <v>54</v>
      </c>
      <c r="U2934" s="5">
        <v>2.4</v>
      </c>
      <c r="V2934" s="5">
        <v>21</v>
      </c>
      <c r="W2934" s="5">
        <v>0.1</v>
      </c>
      <c r="AB2934" s="5">
        <v>1.77</v>
      </c>
      <c r="AE2934" s="5">
        <v>12.9</v>
      </c>
      <c r="AI2934" s="5">
        <v>5.2</v>
      </c>
      <c r="AJ2934" s="5">
        <v>53.3</v>
      </c>
      <c r="AN2934" s="5">
        <v>10.199999999999999</v>
      </c>
      <c r="AO2934" s="5">
        <v>0.81</v>
      </c>
      <c r="AT2934" s="5">
        <v>37.1</v>
      </c>
      <c r="AU2934" s="5">
        <v>1.8</v>
      </c>
      <c r="AV2934" s="5">
        <v>70.91</v>
      </c>
      <c r="AW2934" s="5">
        <v>0.11</v>
      </c>
      <c r="AX2934" s="5">
        <v>0.01</v>
      </c>
      <c r="AZ2934" s="5">
        <v>0.01</v>
      </c>
      <c r="BA2934" s="5">
        <v>5.36</v>
      </c>
      <c r="BC2934" s="5">
        <v>4.3E-3</v>
      </c>
      <c r="BE2934" s="5">
        <v>4.0999999999999996</v>
      </c>
      <c r="BH2934" s="5">
        <v>0.74</v>
      </c>
      <c r="BO2934" s="5">
        <v>45.2</v>
      </c>
      <c r="BX2934" s="5">
        <v>6.4</v>
      </c>
      <c r="BY2934" s="5">
        <v>18</v>
      </c>
    </row>
    <row r="2935" spans="1:77" x14ac:dyDescent="0.35">
      <c r="A2935" s="2" t="s">
        <v>173</v>
      </c>
      <c r="B2935" s="3">
        <v>37560</v>
      </c>
      <c r="C2935" s="4">
        <v>32</v>
      </c>
      <c r="F2935" s="5">
        <v>0.69</v>
      </c>
      <c r="G2935" s="5">
        <v>0.65</v>
      </c>
      <c r="H2935" s="5">
        <v>0.03</v>
      </c>
      <c r="J2935" s="5">
        <v>0.4</v>
      </c>
      <c r="M2935" s="5">
        <v>0.22</v>
      </c>
      <c r="N2935" s="5">
        <v>1.1000000000000001</v>
      </c>
      <c r="O2935" s="5">
        <v>10</v>
      </c>
      <c r="Q2935" s="5">
        <v>0.69</v>
      </c>
      <c r="S2935" s="5">
        <v>58.3</v>
      </c>
      <c r="T2935" s="5">
        <v>93</v>
      </c>
      <c r="U2935" s="5">
        <v>0.9</v>
      </c>
      <c r="V2935" s="5">
        <v>16</v>
      </c>
      <c r="W2935" s="5">
        <v>0.5</v>
      </c>
      <c r="AB2935" s="5">
        <v>1.1599999999999999</v>
      </c>
      <c r="AE2935" s="5">
        <v>18</v>
      </c>
      <c r="AI2935" s="5">
        <v>2.2000000000000002</v>
      </c>
      <c r="AJ2935" s="5">
        <v>73</v>
      </c>
      <c r="AN2935" s="5">
        <v>19.2</v>
      </c>
      <c r="AO2935" s="5">
        <v>1.37</v>
      </c>
      <c r="AT2935" s="5">
        <v>36.799999999999997</v>
      </c>
      <c r="AU2935" s="5">
        <v>2.1</v>
      </c>
      <c r="AV2935" s="5">
        <v>130.13999999999999</v>
      </c>
      <c r="AW2935" s="5">
        <v>0.06</v>
      </c>
      <c r="AX2935" s="5">
        <v>0.01</v>
      </c>
      <c r="AZ2935" s="5">
        <v>8.6999999999999994E-3</v>
      </c>
      <c r="BA2935" s="5">
        <v>5.45</v>
      </c>
      <c r="BC2935" s="5">
        <v>0.01</v>
      </c>
      <c r="BE2935" s="5">
        <v>0.8</v>
      </c>
      <c r="BH2935" s="5">
        <v>0.51</v>
      </c>
      <c r="BO2935" s="5">
        <v>37.799999999999997</v>
      </c>
      <c r="BX2935" s="5">
        <v>11.1</v>
      </c>
      <c r="BY2935" s="5">
        <v>19</v>
      </c>
    </row>
    <row r="2936" spans="1:77" x14ac:dyDescent="0.35">
      <c r="A2936" s="2" t="s">
        <v>267</v>
      </c>
      <c r="B2936" s="3">
        <v>37378</v>
      </c>
      <c r="C2936" s="4">
        <v>32</v>
      </c>
      <c r="F2936" s="5">
        <v>0.9</v>
      </c>
      <c r="G2936" s="5">
        <v>0.9</v>
      </c>
      <c r="H2936" s="5">
        <v>0.02</v>
      </c>
      <c r="J2936" s="5">
        <v>0.4</v>
      </c>
      <c r="M2936" s="5">
        <v>0.94</v>
      </c>
      <c r="N2936" s="5">
        <v>0.4</v>
      </c>
      <c r="O2936" s="5">
        <v>25</v>
      </c>
      <c r="Q2936" s="5">
        <v>0.23</v>
      </c>
      <c r="S2936" s="5">
        <v>18.2</v>
      </c>
      <c r="T2936" s="5">
        <v>67</v>
      </c>
      <c r="U2936" s="5">
        <v>2.2000000000000002</v>
      </c>
      <c r="V2936" s="5">
        <v>20</v>
      </c>
      <c r="W2936" s="5">
        <v>0.12</v>
      </c>
      <c r="AB2936" s="5">
        <v>1.26</v>
      </c>
      <c r="AE2936" s="5">
        <v>10.8</v>
      </c>
      <c r="AI2936" s="5">
        <v>3.9</v>
      </c>
      <c r="AJ2936" s="5">
        <v>39.700000000000003</v>
      </c>
      <c r="AN2936" s="5">
        <v>7.06</v>
      </c>
      <c r="AO2936" s="5">
        <v>0.38</v>
      </c>
      <c r="AT2936" s="5">
        <v>30.7</v>
      </c>
      <c r="AU2936" s="5">
        <v>2.1</v>
      </c>
      <c r="AV2936" s="5">
        <v>23.72</v>
      </c>
      <c r="AW2936" s="5">
        <v>0.12</v>
      </c>
      <c r="AX2936" s="5">
        <v>0.03</v>
      </c>
      <c r="AZ2936" s="5">
        <v>0.01</v>
      </c>
      <c r="BA2936" s="5">
        <v>5.52</v>
      </c>
      <c r="BC2936" s="5">
        <v>7.4999999999999997E-3</v>
      </c>
      <c r="BE2936" s="5">
        <v>1.1000000000000001</v>
      </c>
      <c r="BH2936" s="5">
        <v>0.51</v>
      </c>
      <c r="BO2936" s="5">
        <v>28.9</v>
      </c>
      <c r="BX2936" s="5">
        <v>7.6</v>
      </c>
      <c r="BY2936" s="5">
        <v>26</v>
      </c>
    </row>
    <row r="2937" spans="1:77" x14ac:dyDescent="0.35">
      <c r="A2937" s="2" t="s">
        <v>267</v>
      </c>
      <c r="B2937" s="3">
        <v>37200</v>
      </c>
      <c r="C2937" s="4">
        <v>24</v>
      </c>
      <c r="F2937" s="5">
        <v>0.72</v>
      </c>
      <c r="G2937" s="5">
        <v>0.54</v>
      </c>
      <c r="H2937" s="5">
        <v>0.01</v>
      </c>
      <c r="M2937" s="5">
        <v>0.79</v>
      </c>
      <c r="O2937" s="5">
        <v>20</v>
      </c>
      <c r="S2937" s="5">
        <v>13.7</v>
      </c>
      <c r="T2937" s="5">
        <v>18</v>
      </c>
      <c r="V2937" s="5">
        <v>16</v>
      </c>
      <c r="W2937" s="5">
        <v>0.24</v>
      </c>
      <c r="AB2937" s="5">
        <v>1.66</v>
      </c>
      <c r="AE2937" s="5">
        <v>8.7100000000000009</v>
      </c>
      <c r="AJ2937" s="5">
        <v>18.5</v>
      </c>
      <c r="AN2937" s="5">
        <v>4.29</v>
      </c>
      <c r="AO2937" s="5">
        <v>0.27</v>
      </c>
      <c r="AT2937" s="5">
        <v>8.27</v>
      </c>
      <c r="AV2937" s="5">
        <v>23.99</v>
      </c>
      <c r="AW2937" s="5">
        <v>0.12</v>
      </c>
      <c r="AX2937" s="5">
        <v>0.03</v>
      </c>
      <c r="AZ2937" s="5">
        <v>0.01</v>
      </c>
      <c r="BA2937" s="5">
        <v>5.6</v>
      </c>
      <c r="BE2937" s="5">
        <v>1</v>
      </c>
      <c r="BH2937" s="5">
        <v>0.45</v>
      </c>
      <c r="BO2937" s="5">
        <v>15.9</v>
      </c>
      <c r="BX2937" s="5">
        <v>11.6</v>
      </c>
    </row>
    <row r="2938" spans="1:77" x14ac:dyDescent="0.35">
      <c r="A2938" s="2" t="s">
        <v>267</v>
      </c>
      <c r="B2938" s="3">
        <v>37053</v>
      </c>
      <c r="C2938" s="4">
        <v>23</v>
      </c>
      <c r="F2938" s="5">
        <v>0.81</v>
      </c>
      <c r="G2938" s="5">
        <v>0.76</v>
      </c>
      <c r="H2938" s="5">
        <v>0.01</v>
      </c>
      <c r="M2938" s="5">
        <v>0.61</v>
      </c>
      <c r="S2938" s="5">
        <v>15.8</v>
      </c>
      <c r="T2938" s="5">
        <v>26</v>
      </c>
      <c r="V2938" s="5">
        <v>19</v>
      </c>
      <c r="W2938" s="5">
        <v>0.14000000000000001</v>
      </c>
      <c r="AB2938" s="5">
        <v>2.04</v>
      </c>
      <c r="AE2938" s="5">
        <v>10.6</v>
      </c>
      <c r="AJ2938" s="5">
        <v>29.1</v>
      </c>
      <c r="AN2938" s="5">
        <v>5.56</v>
      </c>
      <c r="AO2938" s="5">
        <v>0.26</v>
      </c>
      <c r="AT2938" s="5">
        <v>25.1</v>
      </c>
      <c r="AV2938" s="5">
        <v>14.16</v>
      </c>
      <c r="AW2938" s="5">
        <v>0.09</v>
      </c>
      <c r="AX2938" s="5">
        <v>0.02</v>
      </c>
      <c r="AZ2938" s="5">
        <v>0.01</v>
      </c>
      <c r="BA2938" s="5">
        <v>5.9</v>
      </c>
      <c r="BE2938" s="5">
        <v>6.5</v>
      </c>
      <c r="BH2938" s="5">
        <v>0.5</v>
      </c>
      <c r="BO2938" s="5">
        <v>26.6</v>
      </c>
      <c r="BX2938" s="5">
        <v>8.9</v>
      </c>
    </row>
    <row r="2939" spans="1:77" x14ac:dyDescent="0.35">
      <c r="A2939" s="2" t="s">
        <v>267</v>
      </c>
      <c r="B2939" s="3">
        <v>36846</v>
      </c>
      <c r="C2939" s="4">
        <v>23</v>
      </c>
      <c r="F2939" s="5">
        <v>0.56999999999999995</v>
      </c>
      <c r="G2939" s="5">
        <v>0.41</v>
      </c>
      <c r="H2939" s="5">
        <v>0.02</v>
      </c>
      <c r="M2939" s="5">
        <v>1</v>
      </c>
      <c r="S2939" s="5">
        <v>6.6</v>
      </c>
      <c r="T2939" s="5">
        <v>14</v>
      </c>
      <c r="V2939" s="5">
        <v>17</v>
      </c>
      <c r="W2939" s="5">
        <v>0.18</v>
      </c>
      <c r="AB2939" s="5">
        <v>2.06</v>
      </c>
      <c r="AE2939" s="5">
        <v>6.5</v>
      </c>
      <c r="AJ2939" s="5">
        <v>17.5</v>
      </c>
      <c r="AN2939" s="5">
        <v>2.2999999999999998</v>
      </c>
      <c r="AO2939" s="5">
        <v>0.38</v>
      </c>
      <c r="AT2939" s="5">
        <v>6</v>
      </c>
      <c r="AV2939" s="5">
        <v>21.77</v>
      </c>
      <c r="AW2939" s="5">
        <v>0.13</v>
      </c>
      <c r="AX2939" s="5">
        <v>0.02</v>
      </c>
      <c r="AZ2939" s="5">
        <v>0.01</v>
      </c>
      <c r="BA2939" s="5">
        <v>5.67</v>
      </c>
      <c r="BE2939" s="5">
        <v>4.5999999999999996</v>
      </c>
      <c r="BH2939" s="5">
        <v>0.45</v>
      </c>
      <c r="BO2939" s="5">
        <v>15</v>
      </c>
      <c r="BX2939" s="5">
        <v>10.6</v>
      </c>
    </row>
    <row r="2940" spans="1:77" x14ac:dyDescent="0.35">
      <c r="A2940" s="2" t="s">
        <v>267</v>
      </c>
      <c r="B2940" s="3">
        <v>32322</v>
      </c>
      <c r="C2940" s="4">
        <v>27</v>
      </c>
      <c r="H2940" s="5">
        <v>0.06</v>
      </c>
      <c r="J2940" s="5">
        <v>0.2</v>
      </c>
      <c r="M2940" s="5">
        <v>0.67</v>
      </c>
      <c r="N2940" s="5">
        <v>0.2</v>
      </c>
      <c r="Q2940" s="5">
        <v>0.31</v>
      </c>
      <c r="S2940" s="5">
        <v>107</v>
      </c>
      <c r="T2940" s="5">
        <v>46</v>
      </c>
      <c r="U2940" s="5">
        <v>0.1</v>
      </c>
      <c r="V2940" s="5">
        <v>3</v>
      </c>
      <c r="W2940" s="5">
        <v>0.1</v>
      </c>
      <c r="AB2940" s="5">
        <v>4.2699999999999996</v>
      </c>
      <c r="AE2940" s="5">
        <v>4.8</v>
      </c>
      <c r="AI2940" s="5">
        <v>2.2999999999999998</v>
      </c>
      <c r="AJ2940" s="5">
        <v>76.900000000000006</v>
      </c>
      <c r="AN2940" s="5">
        <v>5.7</v>
      </c>
      <c r="AO2940" s="5">
        <v>0.1</v>
      </c>
      <c r="AT2940" s="5">
        <v>38</v>
      </c>
      <c r="AU2940" s="5">
        <v>5.2</v>
      </c>
      <c r="AV2940" s="5">
        <v>41.16</v>
      </c>
      <c r="AW2940" s="5">
        <v>0.82</v>
      </c>
      <c r="AX2940" s="5">
        <v>1.53</v>
      </c>
      <c r="BA2940" s="5">
        <v>6.51</v>
      </c>
      <c r="BE2940" s="5">
        <v>5.4</v>
      </c>
      <c r="BH2940" s="5">
        <v>4.7</v>
      </c>
      <c r="BO2940" s="5">
        <v>56.9</v>
      </c>
      <c r="BX2940" s="5">
        <v>8.3000000000000007</v>
      </c>
      <c r="BY2940" s="5">
        <v>17</v>
      </c>
    </row>
    <row r="2941" spans="1:77" x14ac:dyDescent="0.35">
      <c r="A2941" s="2" t="s">
        <v>267</v>
      </c>
      <c r="B2941" s="3">
        <v>36488</v>
      </c>
      <c r="C2941" s="4">
        <v>23</v>
      </c>
      <c r="F2941" s="5">
        <v>0.64</v>
      </c>
      <c r="G2941" s="5">
        <v>0.5</v>
      </c>
      <c r="H2941" s="5">
        <v>0.01</v>
      </c>
      <c r="M2941" s="5">
        <v>0.95</v>
      </c>
      <c r="S2941" s="5">
        <v>15</v>
      </c>
      <c r="T2941" s="5">
        <v>23</v>
      </c>
      <c r="V2941" s="5">
        <v>15</v>
      </c>
      <c r="W2941" s="5">
        <v>0.14000000000000001</v>
      </c>
      <c r="AB2941" s="5">
        <v>1.97</v>
      </c>
      <c r="AE2941" s="5">
        <v>8.1999999999999993</v>
      </c>
      <c r="AJ2941" s="5">
        <v>47.4</v>
      </c>
      <c r="AN2941" s="5">
        <v>5.3</v>
      </c>
      <c r="AO2941" s="5">
        <v>0.38</v>
      </c>
      <c r="AT2941" s="5">
        <v>9.1</v>
      </c>
      <c r="AV2941" s="5">
        <v>31.52</v>
      </c>
      <c r="AW2941" s="5">
        <v>0.12</v>
      </c>
      <c r="AX2941" s="5">
        <v>0.02</v>
      </c>
      <c r="AZ2941" s="5">
        <v>0.01</v>
      </c>
      <c r="BA2941" s="5">
        <v>5.47</v>
      </c>
      <c r="BE2941" s="5">
        <v>5</v>
      </c>
      <c r="BH2941" s="5">
        <v>0.38</v>
      </c>
      <c r="BO2941" s="5">
        <v>19.899999999999999</v>
      </c>
      <c r="BX2941" s="5">
        <v>10.1</v>
      </c>
    </row>
    <row r="2942" spans="1:77" x14ac:dyDescent="0.35">
      <c r="A2942" s="2" t="s">
        <v>267</v>
      </c>
      <c r="B2942" s="3">
        <v>40339</v>
      </c>
      <c r="C2942" s="4">
        <v>34</v>
      </c>
      <c r="G2942" s="5">
        <v>0.28999999999999998</v>
      </c>
      <c r="H2942" s="5">
        <v>0.01</v>
      </c>
      <c r="J2942" s="5">
        <v>0.2</v>
      </c>
      <c r="M2942" s="5">
        <v>0.94</v>
      </c>
      <c r="N2942" s="5">
        <v>0.3</v>
      </c>
      <c r="Q2942" s="5">
        <v>0.22</v>
      </c>
      <c r="S2942" s="5">
        <v>45.1</v>
      </c>
      <c r="T2942" s="5">
        <v>44</v>
      </c>
      <c r="U2942" s="5">
        <v>0.6</v>
      </c>
      <c r="V2942" s="5">
        <v>1.5</v>
      </c>
      <c r="W2942" s="5">
        <v>0.11</v>
      </c>
      <c r="AB2942" s="5">
        <v>2.6</v>
      </c>
      <c r="AD2942" s="5">
        <v>0.66</v>
      </c>
      <c r="AE2942" s="5">
        <v>12.2</v>
      </c>
      <c r="AI2942" s="5">
        <v>0.6</v>
      </c>
      <c r="AJ2942" s="5">
        <v>44.1</v>
      </c>
      <c r="AN2942" s="5">
        <v>6.77</v>
      </c>
      <c r="AO2942" s="5">
        <v>0.01</v>
      </c>
      <c r="AS2942" s="5">
        <v>0.35</v>
      </c>
      <c r="AT2942" s="5">
        <v>17.600000000000001</v>
      </c>
      <c r="AU2942" s="5">
        <v>1.5</v>
      </c>
      <c r="AV2942" s="5">
        <v>60.64</v>
      </c>
      <c r="AW2942" s="5">
        <v>3.2799999999999999E-3</v>
      </c>
      <c r="AX2942" s="5">
        <v>0.05</v>
      </c>
      <c r="BA2942" s="5">
        <v>5.76</v>
      </c>
      <c r="BC2942" s="5">
        <v>1E-3</v>
      </c>
      <c r="BF2942" s="5">
        <v>3.42</v>
      </c>
      <c r="BH2942" s="5">
        <v>0.85</v>
      </c>
      <c r="BO2942" s="5">
        <v>42.3</v>
      </c>
      <c r="BQ2942" s="5">
        <v>3.95</v>
      </c>
      <c r="BR2942" s="5">
        <v>3.93</v>
      </c>
      <c r="BW2942" s="5">
        <v>0.5</v>
      </c>
      <c r="BX2942" s="5">
        <v>9.6999999999999993</v>
      </c>
      <c r="BY2942" s="5">
        <v>4.3</v>
      </c>
    </row>
    <row r="2943" spans="1:77" x14ac:dyDescent="0.35">
      <c r="A2943" s="2" t="s">
        <v>267</v>
      </c>
      <c r="B2943" s="3">
        <v>36097</v>
      </c>
      <c r="C2943" s="4">
        <v>23</v>
      </c>
      <c r="F2943" s="5">
        <v>0.99</v>
      </c>
      <c r="G2943" s="5">
        <v>0.97</v>
      </c>
      <c r="H2943" s="5">
        <v>0.02</v>
      </c>
      <c r="S2943" s="5">
        <v>15</v>
      </c>
      <c r="T2943" s="5">
        <v>32</v>
      </c>
      <c r="V2943" s="5">
        <v>19</v>
      </c>
      <c r="W2943" s="5">
        <v>0.27</v>
      </c>
      <c r="AB2943" s="5">
        <v>1.1000000000000001</v>
      </c>
      <c r="AE2943" s="5">
        <v>11</v>
      </c>
      <c r="AJ2943" s="5">
        <v>28.6</v>
      </c>
      <c r="AN2943" s="5">
        <v>4</v>
      </c>
      <c r="AO2943" s="5">
        <v>0.25</v>
      </c>
      <c r="AT2943" s="5">
        <v>23</v>
      </c>
      <c r="AV2943" s="5">
        <v>30.35</v>
      </c>
      <c r="AW2943" s="5">
        <v>0.11</v>
      </c>
      <c r="AX2943" s="5">
        <v>0.04</v>
      </c>
      <c r="AZ2943" s="5">
        <v>0.01</v>
      </c>
      <c r="BA2943" s="5">
        <v>5.81</v>
      </c>
      <c r="BE2943" s="5">
        <v>1.4</v>
      </c>
      <c r="BH2943" s="5">
        <v>0.19</v>
      </c>
      <c r="BI2943" s="5">
        <v>1.68</v>
      </c>
      <c r="BO2943" s="5">
        <v>26.3</v>
      </c>
      <c r="BX2943" s="5">
        <v>10.9</v>
      </c>
    </row>
    <row r="2944" spans="1:77" x14ac:dyDescent="0.35">
      <c r="A2944" s="2" t="s">
        <v>267</v>
      </c>
      <c r="B2944" s="3">
        <v>35872</v>
      </c>
      <c r="C2944" s="4">
        <v>23</v>
      </c>
      <c r="F2944" s="5">
        <v>1.7</v>
      </c>
      <c r="G2944" s="5">
        <v>1.4</v>
      </c>
      <c r="H2944" s="5">
        <v>0.03</v>
      </c>
      <c r="S2944" s="5">
        <v>14</v>
      </c>
      <c r="T2944" s="5">
        <v>52</v>
      </c>
      <c r="V2944" s="5">
        <v>24</v>
      </c>
      <c r="W2944" s="5">
        <v>0.43</v>
      </c>
      <c r="AB2944" s="5">
        <v>1.47</v>
      </c>
      <c r="AE2944" s="5">
        <v>13</v>
      </c>
      <c r="AJ2944" s="5">
        <v>33.6</v>
      </c>
      <c r="AN2944" s="5">
        <v>4.0999999999999996</v>
      </c>
      <c r="AO2944" s="5">
        <v>0.19</v>
      </c>
      <c r="AT2944" s="5">
        <v>34</v>
      </c>
      <c r="AV2944" s="5">
        <v>14.6</v>
      </c>
      <c r="AW2944" s="5">
        <v>0.12</v>
      </c>
      <c r="AX2944" s="5">
        <v>0.03</v>
      </c>
      <c r="AZ2944" s="5">
        <v>0.02</v>
      </c>
      <c r="BA2944" s="5">
        <v>5.66</v>
      </c>
      <c r="BE2944" s="5">
        <v>0.9</v>
      </c>
      <c r="BH2944" s="5">
        <v>0.59</v>
      </c>
      <c r="BI2944" s="5">
        <v>0.76</v>
      </c>
      <c r="BO2944" s="5">
        <v>31.4</v>
      </c>
      <c r="BX2944" s="5">
        <v>6.4</v>
      </c>
    </row>
    <row r="2945" spans="1:77" x14ac:dyDescent="0.35">
      <c r="A2945" s="2" t="s">
        <v>267</v>
      </c>
      <c r="B2945" s="3">
        <v>35744</v>
      </c>
      <c r="C2945" s="4">
        <v>23</v>
      </c>
      <c r="F2945" s="5">
        <v>0.57999999999999996</v>
      </c>
      <c r="G2945" s="5">
        <v>0.37</v>
      </c>
      <c r="H2945" s="5">
        <v>0.01</v>
      </c>
      <c r="S2945" s="5">
        <v>15</v>
      </c>
      <c r="T2945" s="5">
        <v>29</v>
      </c>
      <c r="V2945" s="5">
        <v>17</v>
      </c>
      <c r="W2945" s="5">
        <v>0.11</v>
      </c>
      <c r="AB2945" s="5">
        <v>1.93</v>
      </c>
      <c r="AE2945" s="5">
        <v>11</v>
      </c>
      <c r="AJ2945" s="5">
        <v>28.4</v>
      </c>
      <c r="AN2945" s="5">
        <v>5.6</v>
      </c>
      <c r="AO2945" s="5">
        <v>0.28999999999999998</v>
      </c>
      <c r="AT2945" s="5">
        <v>20</v>
      </c>
      <c r="AV2945" s="5">
        <v>46.21</v>
      </c>
      <c r="AW2945" s="5">
        <v>0.11</v>
      </c>
      <c r="AX2945" s="5">
        <v>0.01</v>
      </c>
      <c r="AY2945" s="5">
        <v>8.3000000000000001E-3</v>
      </c>
      <c r="BA2945" s="5">
        <v>5.54</v>
      </c>
      <c r="BE2945" s="5">
        <v>3.1</v>
      </c>
      <c r="BH2945" s="5">
        <v>0.4</v>
      </c>
      <c r="BI2945" s="5">
        <v>0.9</v>
      </c>
      <c r="BO2945" s="5">
        <v>25.9</v>
      </c>
      <c r="BX2945" s="5">
        <v>10.1</v>
      </c>
    </row>
    <row r="2946" spans="1:77" x14ac:dyDescent="0.35">
      <c r="A2946" s="2" t="s">
        <v>267</v>
      </c>
      <c r="B2946" s="3">
        <v>35583</v>
      </c>
      <c r="C2946" s="4">
        <v>23</v>
      </c>
      <c r="F2946" s="5">
        <v>1</v>
      </c>
      <c r="G2946" s="5">
        <v>1</v>
      </c>
      <c r="H2946" s="5">
        <v>0.02</v>
      </c>
      <c r="S2946" s="5">
        <v>17</v>
      </c>
      <c r="T2946" s="5">
        <v>45</v>
      </c>
      <c r="V2946" s="5">
        <v>20</v>
      </c>
      <c r="W2946" s="5">
        <v>0.2</v>
      </c>
      <c r="AB2946" s="5">
        <v>1.8</v>
      </c>
      <c r="AE2946" s="5">
        <v>13</v>
      </c>
      <c r="AJ2946" s="5">
        <v>29.6</v>
      </c>
      <c r="AN2946" s="5">
        <v>4.5</v>
      </c>
      <c r="AO2946" s="5">
        <v>0.2</v>
      </c>
      <c r="AT2946" s="5">
        <v>13</v>
      </c>
      <c r="AV2946" s="5">
        <v>6.51</v>
      </c>
      <c r="AW2946" s="5">
        <v>0.06</v>
      </c>
      <c r="AX2946" s="5">
        <v>0.02</v>
      </c>
      <c r="AY2946" s="5">
        <v>0.01</v>
      </c>
      <c r="BA2946" s="5">
        <v>5.65</v>
      </c>
      <c r="BE2946" s="5">
        <v>3.1</v>
      </c>
      <c r="BH2946" s="5">
        <v>0.42</v>
      </c>
      <c r="BI2946" s="5">
        <v>1.25</v>
      </c>
      <c r="BO2946" s="5">
        <v>37.799999999999997</v>
      </c>
      <c r="BX2946" s="5">
        <v>7.9</v>
      </c>
    </row>
    <row r="2947" spans="1:77" x14ac:dyDescent="0.35">
      <c r="A2947" s="2" t="s">
        <v>267</v>
      </c>
      <c r="B2947" s="3">
        <v>35402</v>
      </c>
      <c r="C2947" s="4">
        <v>23</v>
      </c>
      <c r="F2947" s="5">
        <v>1.46</v>
      </c>
      <c r="G2947" s="5">
        <v>1.1000000000000001</v>
      </c>
      <c r="H2947" s="5">
        <v>0.01</v>
      </c>
      <c r="S2947" s="5">
        <v>17</v>
      </c>
      <c r="T2947" s="5">
        <v>38</v>
      </c>
      <c r="V2947" s="5">
        <v>20</v>
      </c>
      <c r="W2947" s="5">
        <v>0.27</v>
      </c>
      <c r="AB2947" s="5">
        <v>1.45</v>
      </c>
      <c r="AE2947" s="5">
        <v>12</v>
      </c>
      <c r="AJ2947" s="5">
        <v>27.3</v>
      </c>
      <c r="AN2947" s="5">
        <v>4</v>
      </c>
      <c r="AO2947" s="5">
        <v>0.25</v>
      </c>
      <c r="AT2947" s="5">
        <v>24</v>
      </c>
      <c r="AV2947" s="5">
        <v>15.52</v>
      </c>
      <c r="AW2947" s="5">
        <v>0.03</v>
      </c>
      <c r="AX2947" s="5">
        <v>0.04</v>
      </c>
      <c r="AY2947" s="5">
        <v>0.02</v>
      </c>
      <c r="BA2947" s="5">
        <v>5.66</v>
      </c>
      <c r="BE2947" s="5">
        <v>1</v>
      </c>
      <c r="BH2947" s="5">
        <v>0.18</v>
      </c>
      <c r="BI2947" s="5">
        <v>0.76</v>
      </c>
      <c r="BO2947" s="5">
        <v>46.5</v>
      </c>
      <c r="BX2947" s="5">
        <v>8.1999999999999993</v>
      </c>
    </row>
    <row r="2948" spans="1:77" x14ac:dyDescent="0.35">
      <c r="A2948" s="2" t="s">
        <v>267</v>
      </c>
      <c r="B2948" s="3">
        <v>35135</v>
      </c>
      <c r="C2948" s="4">
        <v>23</v>
      </c>
      <c r="F2948" s="5">
        <v>0.85</v>
      </c>
      <c r="G2948" s="5">
        <v>0.78</v>
      </c>
      <c r="H2948" s="5">
        <v>0.02</v>
      </c>
      <c r="S2948" s="5">
        <v>19</v>
      </c>
      <c r="T2948" s="5">
        <v>49</v>
      </c>
      <c r="V2948" s="5">
        <v>18</v>
      </c>
      <c r="W2948" s="5">
        <v>0.13</v>
      </c>
      <c r="AB2948" s="5">
        <v>1.8</v>
      </c>
      <c r="AE2948" s="5">
        <v>12</v>
      </c>
      <c r="AJ2948" s="5">
        <v>33.799999999999997</v>
      </c>
      <c r="AN2948" s="5">
        <v>4.3</v>
      </c>
      <c r="AO2948" s="5">
        <v>0.27</v>
      </c>
      <c r="AT2948" s="5">
        <v>26</v>
      </c>
      <c r="AV2948" s="5">
        <v>18.3</v>
      </c>
      <c r="AW2948" s="5">
        <v>0.01</v>
      </c>
      <c r="AX2948" s="5">
        <v>0.02</v>
      </c>
      <c r="AY2948" s="5">
        <v>0.01</v>
      </c>
      <c r="BA2948" s="5">
        <v>5.56</v>
      </c>
      <c r="BE2948" s="5">
        <v>8.8000000000000007</v>
      </c>
      <c r="BH2948" s="5">
        <v>0.28000000000000003</v>
      </c>
      <c r="BI2948" s="5">
        <v>0.79</v>
      </c>
      <c r="BO2948" s="5">
        <v>35.200000000000003</v>
      </c>
      <c r="BX2948" s="5">
        <v>4.4000000000000004</v>
      </c>
    </row>
    <row r="2949" spans="1:77" x14ac:dyDescent="0.35">
      <c r="A2949" s="2" t="s">
        <v>267</v>
      </c>
      <c r="B2949" s="3">
        <v>35004</v>
      </c>
      <c r="C2949" s="4">
        <v>15</v>
      </c>
      <c r="H2949" s="5">
        <v>0.01</v>
      </c>
      <c r="T2949" s="5">
        <v>32</v>
      </c>
      <c r="V2949" s="5">
        <v>15</v>
      </c>
      <c r="AB2949" s="5">
        <v>2.14</v>
      </c>
      <c r="AJ2949" s="5">
        <v>30.3</v>
      </c>
      <c r="AV2949" s="5">
        <v>47.46</v>
      </c>
      <c r="AW2949" s="5">
        <v>0.05</v>
      </c>
      <c r="AX2949" s="5">
        <v>0.01</v>
      </c>
      <c r="AY2949" s="5">
        <v>7.9000000000000008E-3</v>
      </c>
      <c r="BA2949" s="5">
        <v>5.61</v>
      </c>
      <c r="BE2949" s="5">
        <v>5.2</v>
      </c>
      <c r="BH2949" s="5">
        <v>0.41</v>
      </c>
      <c r="BI2949" s="5">
        <v>1.35</v>
      </c>
      <c r="BO2949" s="5">
        <v>18.82</v>
      </c>
      <c r="BX2949" s="5">
        <v>11.2</v>
      </c>
    </row>
    <row r="2950" spans="1:77" x14ac:dyDescent="0.35">
      <c r="A2950" s="2" t="s">
        <v>267</v>
      </c>
      <c r="B2950" s="3">
        <v>34785</v>
      </c>
      <c r="C2950" s="4">
        <v>23</v>
      </c>
      <c r="F2950" s="5">
        <v>1.82</v>
      </c>
      <c r="G2950" s="5">
        <v>1.22</v>
      </c>
      <c r="H2950" s="5">
        <v>7.0000000000000007E-2</v>
      </c>
      <c r="S2950" s="5">
        <v>22</v>
      </c>
      <c r="T2950" s="5">
        <v>51</v>
      </c>
      <c r="V2950" s="5">
        <v>18</v>
      </c>
      <c r="W2950" s="5">
        <v>0.17</v>
      </c>
      <c r="AB2950" s="5">
        <v>1.1399999999999999</v>
      </c>
      <c r="AE2950" s="5">
        <v>14</v>
      </c>
      <c r="AJ2950" s="5">
        <v>37.700000000000003</v>
      </c>
      <c r="AN2950" s="5">
        <v>5.7</v>
      </c>
      <c r="AO2950" s="5">
        <v>0.31</v>
      </c>
      <c r="AT2950" s="5">
        <v>28</v>
      </c>
      <c r="AV2950" s="5">
        <v>26.82</v>
      </c>
      <c r="AW2950" s="5">
        <v>0.09</v>
      </c>
      <c r="AX2950" s="5">
        <v>0.01</v>
      </c>
      <c r="AY2950" s="5">
        <v>0.01</v>
      </c>
      <c r="BA2950" s="5">
        <v>5.17</v>
      </c>
      <c r="BE2950" s="5">
        <v>1.4</v>
      </c>
      <c r="BH2950" s="5">
        <v>0.45</v>
      </c>
      <c r="BI2950" s="5">
        <v>1.78</v>
      </c>
      <c r="BO2950" s="5">
        <v>40.1</v>
      </c>
      <c r="BX2950" s="5">
        <v>5.9</v>
      </c>
    </row>
    <row r="2951" spans="1:77" x14ac:dyDescent="0.35">
      <c r="A2951" s="2" t="s">
        <v>267</v>
      </c>
      <c r="B2951" s="3">
        <v>40511</v>
      </c>
      <c r="C2951" s="4">
        <v>24</v>
      </c>
      <c r="G2951" s="5">
        <v>0.01</v>
      </c>
      <c r="H2951" s="5">
        <v>0.35</v>
      </c>
      <c r="M2951" s="5">
        <v>0.05</v>
      </c>
      <c r="S2951" s="5">
        <v>40.299999999999997</v>
      </c>
      <c r="T2951" s="5">
        <v>14</v>
      </c>
      <c r="V2951" s="5">
        <v>1.5</v>
      </c>
      <c r="W2951" s="5">
        <v>0.15</v>
      </c>
      <c r="AB2951" s="5">
        <v>7.1</v>
      </c>
      <c r="AD2951" s="5">
        <v>2.39</v>
      </c>
      <c r="AE2951" s="5">
        <v>2.0299999999999998</v>
      </c>
      <c r="AJ2951" s="5">
        <v>27.7</v>
      </c>
      <c r="AN2951" s="5">
        <v>2.97</v>
      </c>
      <c r="AO2951" s="5">
        <v>7.0000000000000007E-2</v>
      </c>
      <c r="AT2951" s="5">
        <v>13.8</v>
      </c>
      <c r="AV2951" s="5">
        <v>0.22</v>
      </c>
      <c r="AW2951" s="5">
        <v>3.2799999999999999E-3</v>
      </c>
      <c r="AX2951" s="5">
        <v>0.44</v>
      </c>
      <c r="BA2951" s="5">
        <v>7.94</v>
      </c>
      <c r="BF2951" s="5">
        <v>0.22</v>
      </c>
      <c r="BH2951" s="5">
        <v>2.41</v>
      </c>
      <c r="BO2951" s="5">
        <v>2.46</v>
      </c>
      <c r="BQ2951" s="5">
        <v>2.87</v>
      </c>
      <c r="BR2951" s="5">
        <v>2.94</v>
      </c>
      <c r="BX2951" s="5">
        <v>10.1</v>
      </c>
    </row>
    <row r="2952" spans="1:77" x14ac:dyDescent="0.35">
      <c r="A2952" s="2" t="s">
        <v>267</v>
      </c>
      <c r="B2952" s="3">
        <v>39758</v>
      </c>
      <c r="C2952" s="4">
        <v>24</v>
      </c>
      <c r="F2952" s="5">
        <v>2E-3</v>
      </c>
      <c r="H2952" s="5">
        <v>0.4</v>
      </c>
      <c r="M2952" s="5">
        <v>0.12</v>
      </c>
      <c r="S2952" s="5">
        <v>41</v>
      </c>
      <c r="T2952" s="5">
        <v>19</v>
      </c>
      <c r="V2952" s="5">
        <v>0.5</v>
      </c>
      <c r="W2952" s="5">
        <v>0.44</v>
      </c>
      <c r="AB2952" s="5">
        <v>3.99</v>
      </c>
      <c r="AD2952" s="5">
        <v>-1.9</v>
      </c>
      <c r="AE2952" s="5">
        <v>1.8</v>
      </c>
      <c r="AJ2952" s="5">
        <v>25.5</v>
      </c>
      <c r="AN2952" s="5">
        <v>3</v>
      </c>
      <c r="AO2952" s="5">
        <v>0.08</v>
      </c>
      <c r="AT2952" s="5">
        <v>15.3</v>
      </c>
      <c r="AV2952" s="5">
        <v>0.22</v>
      </c>
      <c r="AW2952" s="5">
        <v>0.01</v>
      </c>
      <c r="AX2952" s="5">
        <v>0.3</v>
      </c>
      <c r="BA2952" s="5">
        <v>7.83</v>
      </c>
      <c r="BF2952" s="5">
        <v>0.3</v>
      </c>
      <c r="BH2952" s="5">
        <v>2.5</v>
      </c>
      <c r="BO2952" s="5">
        <v>3</v>
      </c>
      <c r="BQ2952" s="5">
        <v>3.1</v>
      </c>
      <c r="BR2952" s="5">
        <v>3.05</v>
      </c>
      <c r="BX2952" s="5">
        <v>10.199999999999999</v>
      </c>
    </row>
    <row r="2953" spans="1:77" x14ac:dyDescent="0.35">
      <c r="A2953" s="2" t="s">
        <v>267</v>
      </c>
      <c r="B2953" s="3">
        <v>36661</v>
      </c>
      <c r="C2953" s="4">
        <v>23</v>
      </c>
      <c r="F2953" s="5">
        <v>0.71</v>
      </c>
      <c r="G2953" s="5">
        <v>0.7</v>
      </c>
      <c r="H2953" s="5">
        <v>0.02</v>
      </c>
      <c r="M2953" s="5">
        <v>1.1100000000000001</v>
      </c>
      <c r="S2953" s="5">
        <v>20</v>
      </c>
      <c r="T2953" s="5">
        <v>83</v>
      </c>
      <c r="V2953" s="5">
        <v>20</v>
      </c>
      <c r="W2953" s="5">
        <v>0.13</v>
      </c>
      <c r="AB2953" s="5">
        <v>1.8</v>
      </c>
      <c r="AE2953" s="5">
        <v>14</v>
      </c>
      <c r="AJ2953" s="5">
        <v>47.3</v>
      </c>
      <c r="AN2953" s="5">
        <v>7.4</v>
      </c>
      <c r="AO2953" s="5">
        <v>0.47</v>
      </c>
      <c r="AT2953" s="5">
        <v>41</v>
      </c>
      <c r="AV2953" s="5">
        <v>8.6300000000000008</v>
      </c>
      <c r="AW2953" s="5">
        <v>0.04</v>
      </c>
      <c r="AX2953" s="5">
        <v>0.01</v>
      </c>
      <c r="AZ2953" s="5">
        <v>0.01</v>
      </c>
      <c r="BA2953" s="5">
        <v>5.3</v>
      </c>
      <c r="BE2953" s="5">
        <v>4.8</v>
      </c>
      <c r="BH2953" s="5">
        <v>0.46</v>
      </c>
      <c r="BO2953" s="5">
        <v>59.3</v>
      </c>
      <c r="BX2953" s="5">
        <v>8.8000000000000007</v>
      </c>
    </row>
    <row r="2954" spans="1:77" x14ac:dyDescent="0.35">
      <c r="A2954" s="2" t="s">
        <v>267</v>
      </c>
      <c r="B2954" s="3">
        <v>42276</v>
      </c>
      <c r="C2954" s="4">
        <v>22</v>
      </c>
      <c r="G2954" s="5">
        <v>1E-3</v>
      </c>
      <c r="H2954" s="5">
        <v>0.24</v>
      </c>
      <c r="M2954" s="5">
        <v>0.35</v>
      </c>
      <c r="S2954" s="5">
        <v>74.099999999999994</v>
      </c>
      <c r="T2954" s="5">
        <v>56</v>
      </c>
      <c r="V2954" s="5">
        <v>1.4</v>
      </c>
      <c r="W2954" s="5">
        <v>1.42</v>
      </c>
      <c r="AB2954" s="5">
        <v>2.62</v>
      </c>
      <c r="AD2954" s="5">
        <v>2.13</v>
      </c>
      <c r="AE2954" s="5">
        <v>2.0299999999999998</v>
      </c>
      <c r="AN2954" s="5">
        <v>6.79</v>
      </c>
      <c r="AO2954" s="5">
        <v>0.12</v>
      </c>
      <c r="AT2954" s="5">
        <v>33.200000000000003</v>
      </c>
      <c r="AV2954" s="5">
        <v>0.22</v>
      </c>
      <c r="AW2954" s="5">
        <v>3.2799999999999999E-3</v>
      </c>
      <c r="AX2954" s="5">
        <v>0.08</v>
      </c>
      <c r="BA2954" s="5">
        <v>7.12</v>
      </c>
      <c r="BH2954" s="5">
        <v>3.9</v>
      </c>
      <c r="BO2954" s="5">
        <v>11.6</v>
      </c>
      <c r="BQ2954" s="5">
        <v>5.72</v>
      </c>
      <c r="BR2954" s="5">
        <v>5.85</v>
      </c>
      <c r="BX2954" s="5">
        <v>10.1</v>
      </c>
    </row>
    <row r="2955" spans="1:77" x14ac:dyDescent="0.35">
      <c r="A2955" s="2" t="s">
        <v>267</v>
      </c>
      <c r="B2955" s="3">
        <v>41086</v>
      </c>
      <c r="C2955" s="4">
        <v>28</v>
      </c>
      <c r="G2955" s="5">
        <v>0.02</v>
      </c>
      <c r="H2955" s="5">
        <v>0.01</v>
      </c>
      <c r="M2955" s="5">
        <v>0.87</v>
      </c>
      <c r="S2955" s="5">
        <v>41.4</v>
      </c>
      <c r="T2955" s="5">
        <v>27</v>
      </c>
      <c r="V2955" s="5">
        <v>1.5</v>
      </c>
      <c r="W2955" s="5">
        <v>7.0000000000000007E-2</v>
      </c>
      <c r="AB2955" s="5">
        <v>2.93</v>
      </c>
      <c r="AD2955" s="5">
        <v>2.63</v>
      </c>
      <c r="AE2955" s="5">
        <v>11.1</v>
      </c>
      <c r="AJ2955" s="5">
        <v>37.9</v>
      </c>
      <c r="AN2955" s="5">
        <v>6.28</v>
      </c>
      <c r="AO2955" s="5">
        <v>5.0000000000000001E-3</v>
      </c>
      <c r="AT2955" s="5">
        <v>14.6</v>
      </c>
      <c r="AV2955" s="5">
        <v>56.22</v>
      </c>
      <c r="AW2955" s="5">
        <v>3.2799999999999999E-3</v>
      </c>
      <c r="AX2955" s="5">
        <v>0.05</v>
      </c>
      <c r="AY2955" s="5">
        <v>0.02</v>
      </c>
      <c r="BA2955" s="5">
        <v>5.96</v>
      </c>
      <c r="BF2955" s="5">
        <v>7.5</v>
      </c>
      <c r="BH2955" s="5">
        <v>0.96</v>
      </c>
      <c r="BO2955" s="5">
        <v>37.799999999999997</v>
      </c>
      <c r="BQ2955" s="5">
        <v>3.42</v>
      </c>
      <c r="BR2955" s="5">
        <v>3.51</v>
      </c>
      <c r="BS2955" s="5">
        <v>0.2</v>
      </c>
      <c r="BT2955" s="5">
        <v>24</v>
      </c>
      <c r="BV2955" s="5">
        <v>0.1</v>
      </c>
      <c r="BX2955" s="5">
        <v>9.6</v>
      </c>
    </row>
    <row r="2956" spans="1:77" x14ac:dyDescent="0.35">
      <c r="A2956" s="2" t="s">
        <v>267</v>
      </c>
      <c r="B2956" s="3">
        <v>42276</v>
      </c>
      <c r="C2956" s="4">
        <v>22</v>
      </c>
      <c r="G2956" s="5">
        <v>5.0000000000000001E-3</v>
      </c>
      <c r="H2956" s="5">
        <v>0.1</v>
      </c>
      <c r="M2956" s="5">
        <v>0.17</v>
      </c>
      <c r="S2956" s="5">
        <v>75.8</v>
      </c>
      <c r="T2956" s="5">
        <v>29</v>
      </c>
      <c r="V2956" s="5">
        <v>2</v>
      </c>
      <c r="W2956" s="5">
        <v>0.71</v>
      </c>
      <c r="AB2956" s="5">
        <v>1.73</v>
      </c>
      <c r="AD2956" s="5">
        <v>3.32</v>
      </c>
      <c r="AE2956" s="5">
        <v>1.07</v>
      </c>
      <c r="AN2956" s="5">
        <v>4.75</v>
      </c>
      <c r="AO2956" s="5">
        <v>0.18</v>
      </c>
      <c r="AT2956" s="5">
        <v>10.1</v>
      </c>
      <c r="AV2956" s="5">
        <v>0.22</v>
      </c>
      <c r="AW2956" s="5">
        <v>3.2799999999999999E-3</v>
      </c>
      <c r="AX2956" s="5">
        <v>0.04</v>
      </c>
      <c r="BA2956" s="5">
        <v>7.41</v>
      </c>
      <c r="BH2956" s="5">
        <v>2.79</v>
      </c>
      <c r="BO2956" s="5">
        <v>44.6</v>
      </c>
      <c r="BQ2956" s="5">
        <v>4.54</v>
      </c>
      <c r="BR2956" s="5">
        <v>4.6900000000000004</v>
      </c>
      <c r="BX2956" s="5">
        <v>10</v>
      </c>
    </row>
    <row r="2957" spans="1:77" x14ac:dyDescent="0.35">
      <c r="A2957" s="2" t="s">
        <v>267</v>
      </c>
      <c r="B2957" s="3">
        <v>41932</v>
      </c>
      <c r="C2957" s="4">
        <v>25</v>
      </c>
      <c r="G2957" s="5">
        <v>5.0000000000000001E-3</v>
      </c>
      <c r="H2957" s="5">
        <v>0.1</v>
      </c>
      <c r="M2957" s="5">
        <v>0.14000000000000001</v>
      </c>
      <c r="S2957" s="5">
        <v>78.8</v>
      </c>
      <c r="T2957" s="5">
        <v>33</v>
      </c>
      <c r="V2957" s="5">
        <v>2.5</v>
      </c>
      <c r="W2957" s="5">
        <v>1.0900000000000001</v>
      </c>
      <c r="AB2957" s="5">
        <v>2.08</v>
      </c>
      <c r="AD2957" s="5">
        <v>1.78</v>
      </c>
      <c r="AE2957" s="5">
        <v>1.05</v>
      </c>
      <c r="AJ2957" s="5">
        <v>47.9</v>
      </c>
      <c r="AN2957" s="5">
        <v>4.99</v>
      </c>
      <c r="AO2957" s="5">
        <v>0.23</v>
      </c>
      <c r="AT2957" s="5">
        <v>9.9499999999999993</v>
      </c>
      <c r="AV2957" s="5">
        <v>0.22</v>
      </c>
      <c r="AW2957" s="5">
        <v>3.2799999999999999E-3</v>
      </c>
      <c r="AX2957" s="5">
        <v>0.02</v>
      </c>
      <c r="AY2957" s="5">
        <v>0.06</v>
      </c>
      <c r="BA2957" s="5">
        <v>7.64</v>
      </c>
      <c r="BF2957" s="5">
        <v>0.16</v>
      </c>
      <c r="BH2957" s="5">
        <v>2.96</v>
      </c>
      <c r="BO2957" s="5">
        <v>51.5</v>
      </c>
      <c r="BQ2957" s="5">
        <v>4.96</v>
      </c>
      <c r="BR2957" s="5">
        <v>4.88</v>
      </c>
      <c r="BX2957" s="5">
        <v>10.1</v>
      </c>
    </row>
    <row r="2958" spans="1:77" x14ac:dyDescent="0.35">
      <c r="A2958" s="2" t="s">
        <v>267</v>
      </c>
      <c r="B2958" s="3">
        <v>41571</v>
      </c>
      <c r="C2958" s="4">
        <v>32</v>
      </c>
      <c r="G2958" s="5">
        <v>8.0000000000000002E-3</v>
      </c>
      <c r="H2958" s="5">
        <v>0.1</v>
      </c>
      <c r="J2958" s="5">
        <v>0.3</v>
      </c>
      <c r="M2958" s="5">
        <v>0.28999999999999998</v>
      </c>
      <c r="N2958" s="5">
        <v>0.2</v>
      </c>
      <c r="Q2958" s="5">
        <v>0.02</v>
      </c>
      <c r="S2958" s="5">
        <v>87.5</v>
      </c>
      <c r="T2958" s="5">
        <v>34</v>
      </c>
      <c r="U2958" s="5">
        <v>1.6</v>
      </c>
      <c r="V2958" s="5">
        <v>0.5</v>
      </c>
      <c r="W2958" s="5">
        <v>0.99</v>
      </c>
      <c r="AB2958" s="5">
        <v>1.83</v>
      </c>
      <c r="AD2958" s="5">
        <v>6.85</v>
      </c>
      <c r="AE2958" s="5">
        <v>1.1000000000000001</v>
      </c>
      <c r="AI2958" s="5">
        <v>0.5</v>
      </c>
      <c r="AJ2958" s="5">
        <v>50.4</v>
      </c>
      <c r="AN2958" s="5">
        <v>5.24</v>
      </c>
      <c r="AO2958" s="5">
        <v>0.26</v>
      </c>
      <c r="AT2958" s="5">
        <v>10.1</v>
      </c>
      <c r="AU2958" s="5">
        <v>0.5</v>
      </c>
      <c r="AV2958" s="5">
        <v>0.22</v>
      </c>
      <c r="AW2958" s="5">
        <v>3.2799999999999999E-3</v>
      </c>
      <c r="AX2958" s="5">
        <v>0.02</v>
      </c>
      <c r="BA2958" s="5">
        <v>7.46</v>
      </c>
      <c r="BC2958" s="5">
        <v>1E-3</v>
      </c>
      <c r="BF2958" s="5">
        <v>0.09</v>
      </c>
      <c r="BH2958" s="5">
        <v>3.12</v>
      </c>
      <c r="BO2958" s="5">
        <v>43.3</v>
      </c>
      <c r="BQ2958" s="5">
        <v>4.9800000000000004</v>
      </c>
      <c r="BR2958" s="5">
        <v>5.33</v>
      </c>
      <c r="BX2958" s="5">
        <v>9.8000000000000007</v>
      </c>
      <c r="BY2958" s="5">
        <v>0.5</v>
      </c>
    </row>
    <row r="2959" spans="1:77" x14ac:dyDescent="0.35">
      <c r="A2959" s="2" t="s">
        <v>267</v>
      </c>
      <c r="B2959" s="3">
        <v>41207</v>
      </c>
      <c r="C2959" s="4">
        <v>28</v>
      </c>
      <c r="G2959" s="5">
        <v>3.0000000000000001E-3</v>
      </c>
      <c r="H2959" s="5">
        <v>0.09</v>
      </c>
      <c r="M2959" s="5">
        <v>0.05</v>
      </c>
      <c r="S2959" s="5">
        <v>74.5</v>
      </c>
      <c r="T2959" s="5">
        <v>30</v>
      </c>
      <c r="V2959" s="5">
        <v>1.6</v>
      </c>
      <c r="W2959" s="5">
        <v>1.34</v>
      </c>
      <c r="AB2959" s="5">
        <v>1.73</v>
      </c>
      <c r="AD2959" s="5">
        <v>3.94</v>
      </c>
      <c r="AE2959" s="5">
        <v>0.98</v>
      </c>
      <c r="AJ2959" s="5">
        <v>44.4</v>
      </c>
      <c r="AN2959" s="5">
        <v>4.37</v>
      </c>
      <c r="AO2959" s="5">
        <v>0.21</v>
      </c>
      <c r="AT2959" s="5">
        <v>8.9</v>
      </c>
      <c r="AV2959" s="5">
        <v>0.22</v>
      </c>
      <c r="AW2959" s="5">
        <v>3.2799999999999999E-3</v>
      </c>
      <c r="AX2959" s="5">
        <v>0.04</v>
      </c>
      <c r="AY2959" s="5">
        <v>0.09</v>
      </c>
      <c r="BA2959" s="5">
        <v>7.68</v>
      </c>
      <c r="BF2959" s="5">
        <v>0.12</v>
      </c>
      <c r="BH2959" s="5">
        <v>2.56</v>
      </c>
      <c r="BO2959" s="5">
        <v>47.6</v>
      </c>
      <c r="BQ2959" s="5">
        <v>4.4000000000000004</v>
      </c>
      <c r="BR2959" s="5">
        <v>4.58</v>
      </c>
      <c r="BS2959" s="5">
        <v>0.2</v>
      </c>
      <c r="BT2959" s="5">
        <v>31</v>
      </c>
      <c r="BV2959" s="5">
        <v>0.1</v>
      </c>
      <c r="BX2959" s="5">
        <v>10</v>
      </c>
    </row>
    <row r="2960" spans="1:77" x14ac:dyDescent="0.35">
      <c r="A2960" s="2" t="s">
        <v>267</v>
      </c>
      <c r="B2960" s="3">
        <v>40799</v>
      </c>
      <c r="C2960" s="4">
        <v>25</v>
      </c>
      <c r="G2960" s="5">
        <v>3.0000000000000001E-3</v>
      </c>
      <c r="H2960" s="5">
        <v>0.09</v>
      </c>
      <c r="M2960" s="5">
        <v>0.09</v>
      </c>
      <c r="S2960" s="5">
        <v>72</v>
      </c>
      <c r="T2960" s="5">
        <v>29</v>
      </c>
      <c r="V2960" s="5">
        <v>1.7</v>
      </c>
      <c r="W2960" s="5">
        <v>0.93</v>
      </c>
      <c r="AB2960" s="5">
        <v>1.4</v>
      </c>
      <c r="AD2960" s="5">
        <v>4.63</v>
      </c>
      <c r="AE2960" s="5">
        <v>1.05</v>
      </c>
      <c r="AJ2960" s="5">
        <v>40</v>
      </c>
      <c r="AN2960" s="5">
        <v>4.29</v>
      </c>
      <c r="AO2960" s="5">
        <v>0.21</v>
      </c>
      <c r="AT2960" s="5">
        <v>8.74</v>
      </c>
      <c r="AV2960" s="5">
        <v>0.22</v>
      </c>
      <c r="AW2960" s="5">
        <v>3.2799999999999999E-3</v>
      </c>
      <c r="AX2960" s="5">
        <v>0.05</v>
      </c>
      <c r="BA2960" s="5">
        <v>7.43</v>
      </c>
      <c r="BF2960" s="5">
        <v>0.28999999999999998</v>
      </c>
      <c r="BH2960" s="5">
        <v>2.5099999999999998</v>
      </c>
      <c r="BO2960" s="5">
        <v>42.6</v>
      </c>
      <c r="BQ2960" s="5">
        <v>4.22</v>
      </c>
      <c r="BR2960" s="5">
        <v>4.42</v>
      </c>
      <c r="BT2960" s="5">
        <v>28</v>
      </c>
      <c r="BX2960" s="5">
        <v>9.8000000000000007</v>
      </c>
    </row>
    <row r="2961" spans="1:77" x14ac:dyDescent="0.35">
      <c r="A2961" s="2" t="s">
        <v>304</v>
      </c>
      <c r="B2961" s="3">
        <v>40491</v>
      </c>
      <c r="C2961" s="4">
        <v>34</v>
      </c>
      <c r="G2961" s="5">
        <v>3.0000000000000001E-3</v>
      </c>
      <c r="H2961" s="5">
        <v>0.1</v>
      </c>
      <c r="J2961" s="5">
        <v>0.3</v>
      </c>
      <c r="M2961" s="5">
        <v>0.09</v>
      </c>
      <c r="N2961" s="5">
        <v>0.2</v>
      </c>
      <c r="Q2961" s="5">
        <v>0.02</v>
      </c>
      <c r="S2961" s="5">
        <v>74.400000000000006</v>
      </c>
      <c r="T2961" s="5">
        <v>33</v>
      </c>
      <c r="U2961" s="5">
        <v>0.2</v>
      </c>
      <c r="V2961" s="5">
        <v>2</v>
      </c>
      <c r="W2961" s="5">
        <v>0.21</v>
      </c>
      <c r="AB2961" s="5">
        <v>1.42</v>
      </c>
      <c r="AD2961" s="5">
        <v>3.74</v>
      </c>
      <c r="AE2961" s="5">
        <v>0.94</v>
      </c>
      <c r="AI2961" s="5">
        <v>0.5</v>
      </c>
      <c r="AJ2961" s="5">
        <v>43</v>
      </c>
      <c r="AN2961" s="5">
        <v>4.3600000000000003</v>
      </c>
      <c r="AO2961" s="5">
        <v>0.11</v>
      </c>
      <c r="AS2961" s="5">
        <v>0.97</v>
      </c>
      <c r="AT2961" s="5">
        <v>8.9700000000000006</v>
      </c>
      <c r="AU2961" s="5">
        <v>0.5</v>
      </c>
      <c r="AV2961" s="5">
        <v>0.22</v>
      </c>
      <c r="AW2961" s="5">
        <v>3.2799999999999999E-3</v>
      </c>
      <c r="AX2961" s="5">
        <v>0.03</v>
      </c>
      <c r="BA2961" s="5">
        <v>7.57</v>
      </c>
      <c r="BC2961" s="5">
        <v>1E-3</v>
      </c>
      <c r="BF2961" s="5">
        <v>0.22</v>
      </c>
      <c r="BH2961" s="5">
        <v>2.5</v>
      </c>
      <c r="BO2961" s="5">
        <v>43.7</v>
      </c>
      <c r="BQ2961" s="5">
        <v>4.34</v>
      </c>
      <c r="BR2961" s="5">
        <v>4.51</v>
      </c>
      <c r="BW2961" s="5">
        <v>0.81</v>
      </c>
      <c r="BX2961" s="5">
        <v>9.9</v>
      </c>
      <c r="BY2961" s="5">
        <v>0.6</v>
      </c>
    </row>
    <row r="2962" spans="1:77" x14ac:dyDescent="0.35">
      <c r="A2962" s="2" t="s">
        <v>304</v>
      </c>
      <c r="B2962" s="3">
        <v>40121</v>
      </c>
      <c r="C2962" s="4">
        <v>23</v>
      </c>
      <c r="G2962" s="5">
        <v>1E-3</v>
      </c>
      <c r="H2962" s="5">
        <v>0.09</v>
      </c>
      <c r="M2962" s="5">
        <v>0.13</v>
      </c>
      <c r="S2962" s="5">
        <v>74.2</v>
      </c>
      <c r="T2962" s="5">
        <v>30</v>
      </c>
      <c r="V2962" s="5">
        <v>1.5</v>
      </c>
      <c r="W2962" s="5">
        <v>0.88</v>
      </c>
      <c r="AB2962" s="5">
        <v>1.9</v>
      </c>
      <c r="AD2962" s="5">
        <v>8.3699999999999992</v>
      </c>
      <c r="AE2962" s="5">
        <v>1.2</v>
      </c>
      <c r="AJ2962" s="5">
        <v>42.3</v>
      </c>
      <c r="AN2962" s="5">
        <v>4.37</v>
      </c>
      <c r="AO2962" s="5">
        <v>0.22</v>
      </c>
      <c r="AT2962" s="5">
        <v>9.3699999999999992</v>
      </c>
      <c r="AV2962" s="5">
        <v>0.22</v>
      </c>
      <c r="AW2962" s="5">
        <v>3.2799999999999999E-3</v>
      </c>
      <c r="AX2962" s="5">
        <v>0.04</v>
      </c>
      <c r="BA2962" s="5">
        <v>7.48</v>
      </c>
      <c r="BE2962" s="5">
        <v>0.5</v>
      </c>
      <c r="BF2962" s="5">
        <v>0.34</v>
      </c>
      <c r="BH2962" s="5">
        <v>2.4900000000000002</v>
      </c>
      <c r="BO2962" s="5">
        <v>41.2</v>
      </c>
      <c r="BX2962" s="5">
        <v>10.1</v>
      </c>
    </row>
    <row r="2963" spans="1:77" x14ac:dyDescent="0.35">
      <c r="A2963" s="2" t="s">
        <v>304</v>
      </c>
      <c r="B2963" s="3">
        <v>37574</v>
      </c>
      <c r="C2963" s="4">
        <v>32</v>
      </c>
      <c r="F2963" s="5">
        <v>8.0000000000000002E-3</v>
      </c>
      <c r="G2963" s="5">
        <v>1E-3</v>
      </c>
      <c r="H2963" s="5">
        <v>0.01</v>
      </c>
      <c r="J2963" s="5">
        <v>0.4</v>
      </c>
      <c r="M2963" s="5">
        <v>1.1299999999999999</v>
      </c>
      <c r="N2963" s="5">
        <v>0.2</v>
      </c>
      <c r="O2963" s="5">
        <v>15</v>
      </c>
      <c r="Q2963" s="5">
        <v>0.02</v>
      </c>
      <c r="S2963" s="5">
        <v>117</v>
      </c>
      <c r="T2963" s="5">
        <v>107</v>
      </c>
      <c r="U2963" s="5">
        <v>0.3</v>
      </c>
      <c r="V2963" s="5">
        <v>2.2000000000000002</v>
      </c>
      <c r="W2963" s="5">
        <v>3.0000000000000001E-3</v>
      </c>
      <c r="AB2963" s="5">
        <v>3.91</v>
      </c>
      <c r="AE2963" s="5">
        <v>3.1</v>
      </c>
      <c r="AI2963" s="5">
        <v>0.9</v>
      </c>
      <c r="AJ2963" s="5">
        <v>86.9</v>
      </c>
      <c r="AN2963" s="5">
        <v>7.82</v>
      </c>
      <c r="AO2963" s="5">
        <v>2E-3</v>
      </c>
      <c r="AT2963" s="5">
        <v>42.8</v>
      </c>
      <c r="AU2963" s="5">
        <v>0.6</v>
      </c>
      <c r="AV2963" s="5">
        <v>40.229999999999997</v>
      </c>
      <c r="AW2963" s="5">
        <v>3.2845000000000001E-3</v>
      </c>
      <c r="AX2963" s="5">
        <v>0.1</v>
      </c>
      <c r="AZ2963" s="5">
        <v>0.05</v>
      </c>
      <c r="BA2963" s="5">
        <v>6.52</v>
      </c>
      <c r="BC2963" s="5">
        <v>6.3E-3</v>
      </c>
      <c r="BE2963" s="5">
        <v>5.4</v>
      </c>
      <c r="BH2963" s="5">
        <v>3.92</v>
      </c>
      <c r="BO2963" s="5">
        <v>41.8</v>
      </c>
      <c r="BX2963" s="5">
        <v>9.5</v>
      </c>
      <c r="BY2963" s="5">
        <v>0.8</v>
      </c>
    </row>
    <row r="2964" spans="1:77" x14ac:dyDescent="0.35">
      <c r="A2964" s="2" t="s">
        <v>304</v>
      </c>
      <c r="B2964" s="3">
        <v>37761</v>
      </c>
      <c r="C2964" s="4">
        <v>32</v>
      </c>
      <c r="F2964" s="5">
        <v>2E-3</v>
      </c>
      <c r="G2964" s="5">
        <v>2E-3</v>
      </c>
      <c r="H2964" s="5">
        <v>0.01</v>
      </c>
      <c r="J2964" s="5">
        <v>0.2</v>
      </c>
      <c r="M2964" s="5">
        <v>1.5</v>
      </c>
      <c r="N2964" s="5">
        <v>0.2</v>
      </c>
      <c r="O2964" s="5">
        <v>10</v>
      </c>
      <c r="Q2964" s="5">
        <v>0.35</v>
      </c>
      <c r="S2964" s="5">
        <v>109</v>
      </c>
      <c r="T2964" s="5">
        <v>70</v>
      </c>
      <c r="U2964" s="5">
        <v>0.2</v>
      </c>
      <c r="V2964" s="5">
        <v>2.6</v>
      </c>
      <c r="W2964" s="5">
        <v>3.0000000000000001E-3</v>
      </c>
      <c r="AB2964" s="5">
        <v>4.34</v>
      </c>
      <c r="AE2964" s="5">
        <v>3.34</v>
      </c>
      <c r="AI2964" s="5">
        <v>0.9</v>
      </c>
      <c r="AJ2964" s="5">
        <v>77.3</v>
      </c>
      <c r="AN2964" s="5">
        <v>7.15</v>
      </c>
      <c r="AO2964" s="5">
        <v>1E-3</v>
      </c>
      <c r="AT2964" s="5">
        <v>36.9</v>
      </c>
      <c r="AU2964" s="5">
        <v>4.5999999999999996</v>
      </c>
      <c r="AV2964" s="5">
        <v>37.14</v>
      </c>
      <c r="AW2964" s="5">
        <v>3.2799999999999999E-3</v>
      </c>
      <c r="AX2964" s="5">
        <v>0.13</v>
      </c>
      <c r="AZ2964" s="5">
        <v>0.05</v>
      </c>
      <c r="BA2964" s="5">
        <v>6.43</v>
      </c>
      <c r="BC2964" s="5">
        <v>1.5E-3</v>
      </c>
      <c r="BE2964" s="5">
        <v>5</v>
      </c>
      <c r="BH2964" s="5">
        <v>4.3499999999999996</v>
      </c>
      <c r="BO2964" s="5">
        <v>35.9</v>
      </c>
      <c r="BX2964" s="5">
        <v>9.1</v>
      </c>
      <c r="BY2964" s="5">
        <v>3.3</v>
      </c>
    </row>
    <row r="2965" spans="1:77" x14ac:dyDescent="0.35">
      <c r="A2965" s="2" t="s">
        <v>304</v>
      </c>
      <c r="B2965" s="3">
        <v>38834</v>
      </c>
      <c r="C2965" s="4">
        <v>31</v>
      </c>
      <c r="F2965" s="5">
        <v>0.03</v>
      </c>
      <c r="H2965" s="5">
        <v>0.02</v>
      </c>
      <c r="J2965" s="5">
        <v>5</v>
      </c>
      <c r="M2965" s="5">
        <v>1.06</v>
      </c>
      <c r="N2965" s="5">
        <v>10</v>
      </c>
      <c r="Q2965" s="5">
        <v>1</v>
      </c>
      <c r="S2965" s="5">
        <v>142.21</v>
      </c>
      <c r="T2965" s="5">
        <v>40</v>
      </c>
      <c r="U2965" s="5">
        <v>5</v>
      </c>
      <c r="V2965" s="5">
        <v>13.8</v>
      </c>
      <c r="W2965" s="5">
        <v>0.04</v>
      </c>
      <c r="AD2965" s="5">
        <v>-0.73</v>
      </c>
      <c r="AE2965" s="5">
        <v>1.04</v>
      </c>
      <c r="AI2965" s="5">
        <v>10</v>
      </c>
      <c r="AJ2965" s="5">
        <v>83.5</v>
      </c>
      <c r="AN2965" s="5">
        <v>11.75</v>
      </c>
      <c r="AO2965" s="5">
        <v>0.01</v>
      </c>
      <c r="AT2965" s="5">
        <v>14</v>
      </c>
      <c r="AU2965" s="5">
        <v>10</v>
      </c>
      <c r="AV2965" s="5">
        <v>56.75</v>
      </c>
      <c r="AW2965" s="5">
        <v>0.02</v>
      </c>
      <c r="AX2965" s="5">
        <v>0.06</v>
      </c>
      <c r="BA2965" s="5">
        <v>7.16</v>
      </c>
      <c r="BC2965" s="5">
        <v>0.1</v>
      </c>
      <c r="BE2965" s="5">
        <v>6.3</v>
      </c>
      <c r="BH2965" s="5">
        <v>5.45</v>
      </c>
      <c r="BO2965" s="5">
        <v>62</v>
      </c>
      <c r="BQ2965" s="5">
        <v>8.77</v>
      </c>
      <c r="BR2965" s="5">
        <v>8.6999999999999993</v>
      </c>
      <c r="BX2965" s="5">
        <v>10.4</v>
      </c>
      <c r="BY2965" s="5">
        <v>10</v>
      </c>
    </row>
    <row r="2966" spans="1:77" x14ac:dyDescent="0.35">
      <c r="A2966" s="2" t="s">
        <v>304</v>
      </c>
      <c r="B2966" s="3">
        <v>38680</v>
      </c>
      <c r="C2966" s="4">
        <v>33</v>
      </c>
      <c r="F2966" s="5">
        <v>0.02</v>
      </c>
      <c r="H2966" s="5">
        <v>0.1</v>
      </c>
      <c r="J2966" s="5">
        <v>1</v>
      </c>
      <c r="M2966" s="5">
        <v>0.1</v>
      </c>
      <c r="N2966" s="5">
        <v>2</v>
      </c>
      <c r="Q2966" s="5">
        <v>0.5</v>
      </c>
      <c r="S2966" s="5">
        <v>63.6</v>
      </c>
      <c r="T2966" s="5">
        <v>26</v>
      </c>
      <c r="U2966" s="5">
        <v>1</v>
      </c>
      <c r="V2966" s="5">
        <v>2</v>
      </c>
      <c r="W2966" s="5">
        <v>0.77</v>
      </c>
      <c r="AB2966" s="5">
        <v>1.93</v>
      </c>
      <c r="AD2966" s="5">
        <v>0.41</v>
      </c>
      <c r="AE2966" s="5">
        <v>0.8</v>
      </c>
      <c r="AI2966" s="5">
        <v>1</v>
      </c>
      <c r="AJ2966" s="5">
        <v>39.200000000000003</v>
      </c>
      <c r="AN2966" s="5">
        <v>3.7</v>
      </c>
      <c r="AO2966" s="5">
        <v>0.21</v>
      </c>
      <c r="AT2966" s="5">
        <v>7.4</v>
      </c>
      <c r="AU2966" s="5">
        <v>1</v>
      </c>
      <c r="AV2966" s="5">
        <v>0.44</v>
      </c>
      <c r="AW2966" s="5">
        <v>0.03</v>
      </c>
      <c r="AX2966" s="5">
        <v>0.03</v>
      </c>
      <c r="BA2966" s="5">
        <v>7.6</v>
      </c>
      <c r="BC2966" s="5">
        <v>0.1</v>
      </c>
      <c r="BE2966" s="5">
        <v>0.5</v>
      </c>
      <c r="BH2966" s="5">
        <v>2.2999999999999998</v>
      </c>
      <c r="BI2966" s="5">
        <v>0.1</v>
      </c>
      <c r="BO2966" s="5">
        <v>39</v>
      </c>
      <c r="BQ2966" s="5">
        <v>-3.84</v>
      </c>
      <c r="BR2966" s="5">
        <v>3.86</v>
      </c>
      <c r="BX2966" s="5">
        <v>10</v>
      </c>
      <c r="BY2966" s="5">
        <v>5</v>
      </c>
    </row>
    <row r="2967" spans="1:77" x14ac:dyDescent="0.35">
      <c r="A2967" s="2" t="s">
        <v>304</v>
      </c>
      <c r="B2967" s="3">
        <v>37398</v>
      </c>
      <c r="C2967" s="4">
        <v>32</v>
      </c>
      <c r="F2967" s="5">
        <v>7.0000000000000007E-2</v>
      </c>
      <c r="G2967" s="5">
        <v>0.05</v>
      </c>
      <c r="H2967" s="5">
        <v>0.01</v>
      </c>
      <c r="J2967" s="5">
        <v>0.2</v>
      </c>
      <c r="M2967" s="5">
        <v>1.1100000000000001</v>
      </c>
      <c r="N2967" s="5">
        <v>0.2</v>
      </c>
      <c r="O2967" s="5">
        <v>30</v>
      </c>
      <c r="Q2967" s="5">
        <v>0.39</v>
      </c>
      <c r="S2967" s="5">
        <v>103</v>
      </c>
      <c r="T2967" s="5">
        <v>141</v>
      </c>
      <c r="U2967" s="5">
        <v>0.3</v>
      </c>
      <c r="V2967" s="5">
        <v>2.2999999999999998</v>
      </c>
      <c r="W2967" s="5">
        <v>3.0000000000000001E-3</v>
      </c>
      <c r="AB2967" s="5">
        <v>4.22</v>
      </c>
      <c r="AE2967" s="5">
        <v>3.56</v>
      </c>
      <c r="AI2967" s="5">
        <v>1.1000000000000001</v>
      </c>
      <c r="AJ2967" s="5">
        <v>57.8</v>
      </c>
      <c r="AN2967" s="5">
        <v>8.31</v>
      </c>
      <c r="AO2967" s="5">
        <v>1E-3</v>
      </c>
      <c r="AT2967" s="5">
        <v>47.1</v>
      </c>
      <c r="AU2967" s="5">
        <v>7.8</v>
      </c>
      <c r="AV2967" s="5">
        <v>30.23</v>
      </c>
      <c r="AW2967" s="5">
        <v>3.2845000000000001E-3</v>
      </c>
      <c r="AX2967" s="5">
        <v>0.09</v>
      </c>
      <c r="AZ2967" s="5">
        <v>0.04</v>
      </c>
      <c r="BA2967" s="5">
        <v>6.45</v>
      </c>
      <c r="BC2967" s="5">
        <v>1.1000000000000001E-3</v>
      </c>
      <c r="BE2967" s="5">
        <v>7.8</v>
      </c>
      <c r="BH2967" s="5">
        <v>2.96</v>
      </c>
      <c r="BO2967" s="5">
        <v>39.200000000000003</v>
      </c>
      <c r="BX2967" s="5">
        <v>9</v>
      </c>
      <c r="BY2967" s="5">
        <v>2.9</v>
      </c>
    </row>
    <row r="2968" spans="1:77" x14ac:dyDescent="0.35">
      <c r="A2968" s="2" t="s">
        <v>304</v>
      </c>
      <c r="B2968" s="3">
        <v>40121</v>
      </c>
      <c r="C2968" s="4">
        <v>22</v>
      </c>
      <c r="G2968" s="5">
        <v>4.0000000000000001E-3</v>
      </c>
      <c r="H2968" s="5">
        <v>0.24</v>
      </c>
      <c r="M2968" s="5">
        <v>0.39</v>
      </c>
      <c r="S2968" s="5">
        <v>77.400000000000006</v>
      </c>
      <c r="T2968" s="5">
        <v>63</v>
      </c>
      <c r="V2968" s="5">
        <v>1.4</v>
      </c>
      <c r="W2968" s="5">
        <v>1.31</v>
      </c>
      <c r="AB2968" s="5">
        <v>2.91</v>
      </c>
      <c r="AD2968" s="5">
        <v>2.36</v>
      </c>
      <c r="AE2968" s="5">
        <v>2.17</v>
      </c>
      <c r="AJ2968" s="5">
        <v>57.2</v>
      </c>
      <c r="AN2968" s="5">
        <v>7.11</v>
      </c>
      <c r="AO2968" s="5">
        <v>0.14000000000000001</v>
      </c>
      <c r="AT2968" s="5">
        <v>35.1</v>
      </c>
      <c r="AV2968" s="5">
        <v>0.22</v>
      </c>
      <c r="AW2968" s="5">
        <v>3.6099999999999999E-3</v>
      </c>
      <c r="AX2968" s="5">
        <v>0.2</v>
      </c>
      <c r="BA2968" s="5">
        <v>7.19</v>
      </c>
      <c r="BF2968" s="5">
        <v>0.28999999999999998</v>
      </c>
      <c r="BH2968" s="5">
        <v>3.91</v>
      </c>
      <c r="BO2968" s="5">
        <v>13.6</v>
      </c>
      <c r="BX2968" s="5">
        <v>9.8000000000000007</v>
      </c>
    </row>
    <row r="2969" spans="1:77" x14ac:dyDescent="0.35">
      <c r="A2969" s="2" t="s">
        <v>304</v>
      </c>
      <c r="B2969" s="3">
        <v>39765</v>
      </c>
      <c r="C2969" s="4">
        <v>24</v>
      </c>
      <c r="F2969" s="5">
        <v>1E-3</v>
      </c>
      <c r="H2969" s="5">
        <v>0.3</v>
      </c>
      <c r="M2969" s="5">
        <v>0.27</v>
      </c>
      <c r="S2969" s="5">
        <v>77.7</v>
      </c>
      <c r="T2969" s="5">
        <v>44</v>
      </c>
      <c r="V2969" s="5">
        <v>1.3</v>
      </c>
      <c r="W2969" s="5">
        <v>1.1000000000000001</v>
      </c>
      <c r="AB2969" s="5">
        <v>2.48</v>
      </c>
      <c r="AD2969" s="5">
        <v>0.7</v>
      </c>
      <c r="AE2969" s="5">
        <v>1.9</v>
      </c>
      <c r="AJ2969" s="5">
        <v>52.4</v>
      </c>
      <c r="AN2969" s="5">
        <v>6.2</v>
      </c>
      <c r="AO2969" s="5">
        <v>0.12</v>
      </c>
      <c r="AT2969" s="5">
        <v>30.7</v>
      </c>
      <c r="AV2969" s="5">
        <v>0.22</v>
      </c>
      <c r="AW2969" s="5">
        <v>0.01</v>
      </c>
      <c r="AX2969" s="5">
        <v>0.09</v>
      </c>
      <c r="BA2969" s="5">
        <v>7.26</v>
      </c>
      <c r="BF2969" s="5">
        <v>0.3</v>
      </c>
      <c r="BH2969" s="5">
        <v>4.3</v>
      </c>
      <c r="BO2969" s="5">
        <v>12</v>
      </c>
      <c r="BQ2969" s="5">
        <v>5.79</v>
      </c>
      <c r="BR2969" s="5">
        <v>5.83</v>
      </c>
      <c r="BX2969" s="5">
        <v>9.9</v>
      </c>
    </row>
    <row r="2970" spans="1:77" x14ac:dyDescent="0.35">
      <c r="A2970" s="2" t="s">
        <v>304</v>
      </c>
      <c r="B2970" s="3">
        <v>37965</v>
      </c>
      <c r="C2970" s="4">
        <v>32</v>
      </c>
      <c r="F2970" s="5">
        <v>2E-3</v>
      </c>
      <c r="G2970" s="5">
        <v>1E-3</v>
      </c>
      <c r="H2970" s="5">
        <v>0.01</v>
      </c>
      <c r="J2970" s="5">
        <v>0.4</v>
      </c>
      <c r="M2970" s="5">
        <v>0.74</v>
      </c>
      <c r="N2970" s="5">
        <v>0.2</v>
      </c>
      <c r="O2970" s="5">
        <v>110</v>
      </c>
      <c r="Q2970" s="5">
        <v>0.16</v>
      </c>
      <c r="S2970" s="5">
        <v>130</v>
      </c>
      <c r="T2970" s="5">
        <v>51</v>
      </c>
      <c r="U2970" s="5">
        <v>0.2</v>
      </c>
      <c r="V2970" s="5">
        <v>1.8</v>
      </c>
      <c r="W2970" s="5">
        <v>4.4000000000000003E-3</v>
      </c>
      <c r="AB2970" s="5">
        <v>4.99</v>
      </c>
      <c r="AE2970" s="5">
        <v>2.58</v>
      </c>
      <c r="AI2970" s="5">
        <v>0.7</v>
      </c>
      <c r="AJ2970" s="5">
        <v>79.900000000000006</v>
      </c>
      <c r="AN2970" s="5">
        <v>6.8</v>
      </c>
      <c r="AO2970" s="5">
        <v>3.3E-3</v>
      </c>
      <c r="AT2970" s="5">
        <v>27.7</v>
      </c>
      <c r="AU2970" s="5">
        <v>4.0999999999999996</v>
      </c>
      <c r="AV2970" s="5">
        <v>10.75</v>
      </c>
      <c r="AW2970" s="5">
        <v>0.02</v>
      </c>
      <c r="AX2970" s="5">
        <v>0.17</v>
      </c>
      <c r="AZ2970" s="5">
        <v>0.06</v>
      </c>
      <c r="BA2970" s="5">
        <v>7.1</v>
      </c>
      <c r="BC2970" s="5">
        <v>1E-3</v>
      </c>
      <c r="BE2970" s="5">
        <v>0.7</v>
      </c>
      <c r="BH2970" s="5">
        <v>5.27</v>
      </c>
      <c r="BO2970" s="5">
        <v>83</v>
      </c>
      <c r="BX2970" s="5">
        <v>9.3000000000000007</v>
      </c>
      <c r="BY2970" s="5">
        <v>1</v>
      </c>
    </row>
    <row r="2971" spans="1:77" x14ac:dyDescent="0.35">
      <c r="A2971" s="2" t="s">
        <v>304</v>
      </c>
      <c r="B2971" s="3">
        <v>38104</v>
      </c>
      <c r="C2971" s="4">
        <v>32</v>
      </c>
      <c r="F2971" s="5">
        <v>0.01</v>
      </c>
      <c r="G2971" s="5">
        <v>2E-3</v>
      </c>
      <c r="H2971" s="5">
        <v>0.01</v>
      </c>
      <c r="J2971" s="5">
        <v>0.2</v>
      </c>
      <c r="M2971" s="5">
        <v>1.1100000000000001</v>
      </c>
      <c r="N2971" s="5">
        <v>0.2</v>
      </c>
      <c r="O2971" s="5">
        <v>18</v>
      </c>
      <c r="Q2971" s="5">
        <v>0.27</v>
      </c>
      <c r="S2971" s="5">
        <v>73.5</v>
      </c>
      <c r="T2971" s="5">
        <v>69</v>
      </c>
      <c r="U2971" s="5">
        <v>13</v>
      </c>
      <c r="V2971" s="5">
        <v>2</v>
      </c>
      <c r="W2971" s="5">
        <v>0.15</v>
      </c>
      <c r="AB2971" s="5">
        <v>4.63</v>
      </c>
      <c r="AE2971" s="5">
        <v>2.72</v>
      </c>
      <c r="AI2971" s="5">
        <v>3.4</v>
      </c>
      <c r="AJ2971" s="5">
        <v>59.5</v>
      </c>
      <c r="AN2971" s="5">
        <v>5.49</v>
      </c>
      <c r="AO2971" s="5">
        <v>4.0000000000000001E-3</v>
      </c>
      <c r="AT2971" s="5">
        <v>35.299999999999997</v>
      </c>
      <c r="AU2971" s="5">
        <v>27</v>
      </c>
      <c r="AV2971" s="5">
        <v>39.44</v>
      </c>
      <c r="AW2971" s="5">
        <v>3.2845000000000001E-3</v>
      </c>
      <c r="AX2971" s="5">
        <v>7.0000000000000007E-2</v>
      </c>
      <c r="AZ2971" s="5">
        <v>0.03</v>
      </c>
      <c r="BA2971" s="5">
        <v>6.11</v>
      </c>
      <c r="BC2971" s="5">
        <v>1E-3</v>
      </c>
      <c r="BE2971" s="5">
        <v>4.5199999999999996</v>
      </c>
      <c r="BH2971" s="5">
        <v>2.44</v>
      </c>
      <c r="BO2971" s="5">
        <v>38.6</v>
      </c>
      <c r="BX2971" s="5">
        <v>9.3000000000000007</v>
      </c>
      <c r="BY2971" s="5">
        <v>9.1</v>
      </c>
    </row>
    <row r="2972" spans="1:77" x14ac:dyDescent="0.35">
      <c r="A2972" s="2" t="s">
        <v>304</v>
      </c>
      <c r="B2972" s="3">
        <v>29992</v>
      </c>
      <c r="C2972" s="4">
        <v>14</v>
      </c>
      <c r="H2972" s="5">
        <v>0.2</v>
      </c>
      <c r="S2972" s="5">
        <v>63.9</v>
      </c>
      <c r="T2972" s="5">
        <v>65.8</v>
      </c>
      <c r="W2972" s="5">
        <v>1.4</v>
      </c>
      <c r="AE2972" s="5">
        <v>1.8</v>
      </c>
      <c r="AJ2972" s="5">
        <v>60.92</v>
      </c>
      <c r="AN2972" s="5">
        <v>7</v>
      </c>
      <c r="AO2972" s="5">
        <v>0.13</v>
      </c>
      <c r="AT2972" s="5">
        <v>40.299999999999997</v>
      </c>
      <c r="AV2972" s="5">
        <v>0.09</v>
      </c>
      <c r="AW2972" s="5">
        <v>0</v>
      </c>
      <c r="BA2972" s="5">
        <v>7.1</v>
      </c>
      <c r="BH2972" s="5">
        <v>3.7</v>
      </c>
      <c r="BO2972" s="5">
        <v>50.4</v>
      </c>
    </row>
    <row r="2973" spans="1:77" x14ac:dyDescent="0.35">
      <c r="A2973" s="2" t="s">
        <v>304</v>
      </c>
      <c r="B2973" s="3">
        <v>42157</v>
      </c>
      <c r="C2973" s="4">
        <v>24</v>
      </c>
      <c r="G2973" s="5">
        <v>4.0000000000000001E-3</v>
      </c>
      <c r="H2973" s="5">
        <v>0.01</v>
      </c>
      <c r="M2973" s="5">
        <v>0.41</v>
      </c>
      <c r="S2973" s="5">
        <v>121</v>
      </c>
      <c r="T2973" s="5">
        <v>14</v>
      </c>
      <c r="V2973" s="5">
        <v>1.9</v>
      </c>
      <c r="W2973" s="5">
        <v>0.01</v>
      </c>
      <c r="AB2973" s="5">
        <v>15.22</v>
      </c>
      <c r="AD2973" s="5">
        <v>0.05</v>
      </c>
      <c r="AE2973" s="5">
        <v>0.67</v>
      </c>
      <c r="AJ2973" s="5">
        <v>68.2</v>
      </c>
      <c r="AN2973" s="5">
        <v>8.02</v>
      </c>
      <c r="AO2973" s="5">
        <v>1E-3</v>
      </c>
      <c r="AT2973" s="5">
        <v>7.74</v>
      </c>
      <c r="AV2973" s="5">
        <v>66.84</v>
      </c>
      <c r="AW2973" s="5">
        <v>3.2799999999999999E-3</v>
      </c>
      <c r="AX2973" s="5">
        <v>0.08</v>
      </c>
      <c r="BA2973" s="5">
        <v>7.18</v>
      </c>
      <c r="BF2973" s="5">
        <v>7.31</v>
      </c>
      <c r="BH2973" s="5">
        <v>4.9400000000000004</v>
      </c>
      <c r="BO2973" s="5">
        <v>30.4</v>
      </c>
      <c r="BQ2973" s="5">
        <v>7.05</v>
      </c>
      <c r="BR2973" s="5">
        <v>7.05</v>
      </c>
      <c r="BX2973" s="5">
        <v>10.199999999999999</v>
      </c>
    </row>
    <row r="2974" spans="1:77" x14ac:dyDescent="0.35">
      <c r="A2974" s="2" t="s">
        <v>304</v>
      </c>
      <c r="B2974" s="3">
        <v>41792</v>
      </c>
      <c r="C2974" s="4">
        <v>25</v>
      </c>
      <c r="G2974" s="5">
        <v>8.9999999999999993E-3</v>
      </c>
      <c r="H2974" s="5">
        <v>0.01</v>
      </c>
      <c r="M2974" s="5">
        <v>0.37</v>
      </c>
      <c r="S2974" s="5">
        <v>122</v>
      </c>
      <c r="T2974" s="5">
        <v>17</v>
      </c>
      <c r="V2974" s="5">
        <v>2</v>
      </c>
      <c r="W2974" s="5">
        <v>2E-3</v>
      </c>
      <c r="AB2974" s="5">
        <v>15.22</v>
      </c>
      <c r="AD2974" s="5">
        <v>1.48</v>
      </c>
      <c r="AE2974" s="5">
        <v>0.71</v>
      </c>
      <c r="AJ2974" s="5">
        <v>69.8</v>
      </c>
      <c r="AN2974" s="5">
        <v>8.08</v>
      </c>
      <c r="AO2974" s="5">
        <v>1E-3</v>
      </c>
      <c r="AT2974" s="5">
        <v>7.49</v>
      </c>
      <c r="AV2974" s="5">
        <v>83.22</v>
      </c>
      <c r="AW2974" s="5">
        <v>3.2799999999999999E-3</v>
      </c>
      <c r="AX2974" s="5">
        <v>0.08</v>
      </c>
      <c r="AY2974" s="5">
        <v>0.02</v>
      </c>
      <c r="BA2974" s="5">
        <v>7.3</v>
      </c>
      <c r="BF2974" s="5">
        <v>3.18</v>
      </c>
      <c r="BH2974" s="5">
        <v>4.75</v>
      </c>
      <c r="BO2974" s="5">
        <v>30.1</v>
      </c>
      <c r="BQ2974" s="5">
        <v>7.2</v>
      </c>
      <c r="BR2974" s="5">
        <v>7.1</v>
      </c>
      <c r="BX2974" s="5">
        <v>9.9</v>
      </c>
    </row>
    <row r="2975" spans="1:77" x14ac:dyDescent="0.35">
      <c r="A2975" s="2" t="s">
        <v>304</v>
      </c>
      <c r="B2975" s="3">
        <v>41613</v>
      </c>
      <c r="C2975" s="4">
        <v>31</v>
      </c>
      <c r="G2975" s="5">
        <v>6.0000000000000001E-3</v>
      </c>
      <c r="H2975" s="5">
        <v>0.01</v>
      </c>
      <c r="J2975" s="5">
        <v>0.2</v>
      </c>
      <c r="M2975" s="5">
        <v>0.52</v>
      </c>
      <c r="N2975" s="5">
        <v>0.2</v>
      </c>
      <c r="Q2975" s="5">
        <v>0.04</v>
      </c>
      <c r="S2975" s="5">
        <v>118</v>
      </c>
      <c r="T2975" s="5">
        <v>14</v>
      </c>
      <c r="U2975" s="5">
        <v>0.7</v>
      </c>
      <c r="V2975" s="5">
        <v>2.1</v>
      </c>
      <c r="W2975" s="5">
        <v>0.02</v>
      </c>
      <c r="AB2975" s="5">
        <v>15.14</v>
      </c>
      <c r="AD2975" s="5">
        <v>0.01</v>
      </c>
      <c r="AE2975" s="5">
        <v>0.82</v>
      </c>
      <c r="AI2975" s="5">
        <v>0.6</v>
      </c>
      <c r="AJ2975" s="5">
        <v>61.1</v>
      </c>
      <c r="AN2975" s="5">
        <v>7.69</v>
      </c>
      <c r="AO2975" s="5">
        <v>0.01</v>
      </c>
      <c r="AT2975" s="5">
        <v>7.76</v>
      </c>
      <c r="AU2975" s="5">
        <v>1.6</v>
      </c>
      <c r="AV2975" s="5">
        <v>66.84</v>
      </c>
      <c r="AW2975" s="5">
        <v>3.2799999999999999E-3</v>
      </c>
      <c r="AX2975" s="5">
        <v>0.06</v>
      </c>
      <c r="BA2975" s="5">
        <v>7.12</v>
      </c>
      <c r="BC2975" s="5">
        <v>1.5E-3</v>
      </c>
      <c r="BH2975" s="5">
        <v>4.8499999999999996</v>
      </c>
      <c r="BO2975" s="5">
        <v>26.7</v>
      </c>
      <c r="BQ2975" s="5">
        <v>6.88</v>
      </c>
      <c r="BR2975" s="5">
        <v>6.88</v>
      </c>
      <c r="BX2975" s="5">
        <v>9.8000000000000007</v>
      </c>
      <c r="BY2975" s="5">
        <v>4.3</v>
      </c>
    </row>
    <row r="2976" spans="1:77" x14ac:dyDescent="0.35">
      <c r="A2976" s="2" t="s">
        <v>304</v>
      </c>
      <c r="B2976" s="3">
        <v>42297</v>
      </c>
      <c r="C2976" s="4">
        <v>23</v>
      </c>
      <c r="G2976" s="5">
        <v>1E-3</v>
      </c>
      <c r="H2976" s="5">
        <v>0.06</v>
      </c>
      <c r="M2976" s="5">
        <v>0.18</v>
      </c>
      <c r="S2976" s="5">
        <v>96.1</v>
      </c>
      <c r="T2976" s="5">
        <v>33</v>
      </c>
      <c r="V2976" s="5">
        <v>1.6</v>
      </c>
      <c r="W2976" s="5">
        <v>0.66</v>
      </c>
      <c r="AB2976" s="5">
        <v>7.43</v>
      </c>
      <c r="AC2976" s="5">
        <v>10</v>
      </c>
      <c r="AD2976" s="5">
        <v>1.3</v>
      </c>
      <c r="AE2976" s="5">
        <v>1.1100000000000001</v>
      </c>
      <c r="AN2976" s="5">
        <v>6.39</v>
      </c>
      <c r="AO2976" s="5">
        <v>0.15</v>
      </c>
      <c r="AT2976" s="5">
        <v>15.1</v>
      </c>
      <c r="AV2976" s="5">
        <v>0.22</v>
      </c>
      <c r="AW2976" s="5">
        <v>3.2799999999999999E-3</v>
      </c>
      <c r="AX2976" s="5">
        <v>0.02</v>
      </c>
      <c r="BA2976" s="5">
        <v>7.48</v>
      </c>
      <c r="BH2976" s="5">
        <v>3.22</v>
      </c>
      <c r="BO2976" s="5">
        <v>87.5</v>
      </c>
      <c r="BQ2976" s="5">
        <v>5.97</v>
      </c>
      <c r="BR2976" s="5">
        <v>6.05</v>
      </c>
      <c r="BX2976" s="5">
        <v>10.199999999999999</v>
      </c>
    </row>
    <row r="2977" spans="1:77" x14ac:dyDescent="0.35">
      <c r="A2977" s="2" t="s">
        <v>304</v>
      </c>
      <c r="B2977" s="3">
        <v>41932</v>
      </c>
      <c r="C2977" s="4">
        <v>26</v>
      </c>
      <c r="G2977" s="5">
        <v>4.0000000000000001E-3</v>
      </c>
      <c r="H2977" s="5">
        <v>0.05</v>
      </c>
      <c r="J2977" s="5">
        <v>3.3</v>
      </c>
      <c r="M2977" s="5">
        <v>0.16</v>
      </c>
      <c r="S2977" s="5">
        <v>82.7</v>
      </c>
      <c r="T2977" s="5">
        <v>34</v>
      </c>
      <c r="V2977" s="5">
        <v>1.6</v>
      </c>
      <c r="W2977" s="5">
        <v>0.68</v>
      </c>
      <c r="AB2977" s="5">
        <v>7.84</v>
      </c>
      <c r="AD2977" s="5">
        <v>10.62</v>
      </c>
      <c r="AE2977" s="5">
        <v>1.02</v>
      </c>
      <c r="AJ2977" s="5">
        <v>57.2</v>
      </c>
      <c r="AN2977" s="5">
        <v>6.34</v>
      </c>
      <c r="AO2977" s="5">
        <v>0.16</v>
      </c>
      <c r="AT2977" s="5">
        <v>14.4</v>
      </c>
      <c r="AV2977" s="5">
        <v>0.22</v>
      </c>
      <c r="AW2977" s="5">
        <v>3.2799999999999999E-3</v>
      </c>
      <c r="AX2977" s="5">
        <v>0.01</v>
      </c>
      <c r="AY2977" s="5">
        <v>0.02</v>
      </c>
      <c r="BA2977" s="5">
        <v>7.68</v>
      </c>
      <c r="BF2977" s="5">
        <v>0.14000000000000001</v>
      </c>
      <c r="BH2977" s="5">
        <v>3.36</v>
      </c>
      <c r="BO2977" s="5">
        <v>78.2</v>
      </c>
      <c r="BQ2977" s="5">
        <v>5.95</v>
      </c>
      <c r="BR2977" s="5">
        <v>5.35</v>
      </c>
      <c r="BX2977" s="5">
        <v>10.199999999999999</v>
      </c>
    </row>
    <row r="2978" spans="1:77" x14ac:dyDescent="0.35">
      <c r="A2978" s="2" t="s">
        <v>304</v>
      </c>
      <c r="B2978" s="3">
        <v>38833</v>
      </c>
      <c r="C2978" s="4">
        <v>31</v>
      </c>
      <c r="F2978" s="5">
        <v>0.02</v>
      </c>
      <c r="H2978" s="5">
        <v>0.09</v>
      </c>
      <c r="J2978" s="5">
        <v>5</v>
      </c>
      <c r="M2978" s="5">
        <v>0.27</v>
      </c>
      <c r="N2978" s="5">
        <v>10</v>
      </c>
      <c r="Q2978" s="5">
        <v>1</v>
      </c>
      <c r="S2978" s="5">
        <v>71.69</v>
      </c>
      <c r="T2978" s="5">
        <v>29</v>
      </c>
      <c r="U2978" s="5">
        <v>5</v>
      </c>
      <c r="V2978" s="5">
        <v>2.2999999999999998</v>
      </c>
      <c r="W2978" s="5">
        <v>0.81</v>
      </c>
      <c r="AD2978" s="5">
        <v>2.83</v>
      </c>
      <c r="AE2978" s="5">
        <v>1</v>
      </c>
      <c r="AI2978" s="5">
        <v>10</v>
      </c>
      <c r="AJ2978" s="5">
        <v>43</v>
      </c>
      <c r="AN2978" s="5">
        <v>4.3</v>
      </c>
      <c r="AO2978" s="5">
        <v>0.22</v>
      </c>
      <c r="AT2978" s="5">
        <v>9.3000000000000007</v>
      </c>
      <c r="AU2978" s="5">
        <v>10</v>
      </c>
      <c r="AV2978" s="5">
        <v>0.48</v>
      </c>
      <c r="AW2978" s="5">
        <v>0.02</v>
      </c>
      <c r="AX2978" s="5">
        <v>0.09</v>
      </c>
      <c r="BA2978" s="5">
        <v>7.62</v>
      </c>
      <c r="BC2978" s="5">
        <v>0.1</v>
      </c>
      <c r="BE2978" s="5">
        <v>0.3</v>
      </c>
      <c r="BH2978" s="5">
        <v>2.5099999999999998</v>
      </c>
      <c r="BO2978" s="5">
        <v>46</v>
      </c>
      <c r="BQ2978" s="5">
        <v>4.28</v>
      </c>
      <c r="BR2978" s="5">
        <v>4.4000000000000004</v>
      </c>
      <c r="BX2978" s="5">
        <v>8.1999999999999993</v>
      </c>
      <c r="BY2978" s="5">
        <v>10</v>
      </c>
    </row>
    <row r="2979" spans="1:77" x14ac:dyDescent="0.35">
      <c r="A2979" s="2" t="s">
        <v>304</v>
      </c>
      <c r="B2979" s="3">
        <v>37209</v>
      </c>
      <c r="C2979" s="4">
        <v>31</v>
      </c>
      <c r="F2979" s="5">
        <v>0.02</v>
      </c>
      <c r="G2979" s="5">
        <v>2E-3</v>
      </c>
      <c r="H2979" s="5">
        <v>0.01</v>
      </c>
      <c r="J2979" s="5">
        <v>0.2</v>
      </c>
      <c r="M2979" s="5">
        <v>0.67</v>
      </c>
      <c r="N2979" s="5">
        <v>0.2</v>
      </c>
      <c r="O2979" s="5">
        <v>20</v>
      </c>
      <c r="Q2979" s="5">
        <v>0.27</v>
      </c>
      <c r="S2979" s="5">
        <v>96.3</v>
      </c>
      <c r="T2979" s="5">
        <v>66</v>
      </c>
      <c r="U2979" s="5">
        <v>0.3</v>
      </c>
      <c r="V2979" s="5">
        <v>1.4</v>
      </c>
      <c r="W2979" s="5">
        <v>0.01</v>
      </c>
      <c r="AB2979" s="5">
        <v>4.7699999999999996</v>
      </c>
      <c r="AE2979" s="5">
        <v>2.4300000000000002</v>
      </c>
      <c r="AI2979" s="5">
        <v>0.8</v>
      </c>
      <c r="AJ2979" s="5">
        <v>70.8</v>
      </c>
      <c r="AN2979" s="5">
        <v>6.5</v>
      </c>
      <c r="AO2979" s="5">
        <v>1E-3</v>
      </c>
      <c r="AT2979" s="5">
        <v>28.5</v>
      </c>
      <c r="AU2979" s="5">
        <v>4.7</v>
      </c>
      <c r="AV2979" s="5">
        <v>46.26</v>
      </c>
      <c r="AW2979" s="5">
        <v>0.01</v>
      </c>
      <c r="AX2979" s="5">
        <v>0.1</v>
      </c>
      <c r="AZ2979" s="5">
        <v>0.03</v>
      </c>
      <c r="BA2979" s="5">
        <v>6.49</v>
      </c>
      <c r="BE2979" s="5">
        <v>4.7</v>
      </c>
      <c r="BH2979" s="5">
        <v>3.32</v>
      </c>
      <c r="BO2979" s="5">
        <v>43.6</v>
      </c>
      <c r="BX2979" s="5">
        <v>9.3000000000000007</v>
      </c>
      <c r="BY2979" s="5">
        <v>2.4</v>
      </c>
    </row>
    <row r="2980" spans="1:77" x14ac:dyDescent="0.35">
      <c r="A2980" s="2" t="s">
        <v>304</v>
      </c>
      <c r="B2980" s="3">
        <v>39982</v>
      </c>
      <c r="C2980" s="4">
        <v>22</v>
      </c>
      <c r="G2980" s="5">
        <v>0.04</v>
      </c>
      <c r="H2980" s="5">
        <v>0.01</v>
      </c>
      <c r="M2980" s="5">
        <v>1.17</v>
      </c>
      <c r="S2980" s="5">
        <v>46.3</v>
      </c>
      <c r="T2980" s="5">
        <v>42</v>
      </c>
      <c r="V2980" s="5">
        <v>1.6</v>
      </c>
      <c r="W2980" s="5">
        <v>0.08</v>
      </c>
      <c r="AB2980" s="5">
        <v>2.56</v>
      </c>
      <c r="AD2980" s="5">
        <v>1.56</v>
      </c>
      <c r="AE2980" s="5">
        <v>12.6</v>
      </c>
      <c r="AJ2980" s="5">
        <v>45.2</v>
      </c>
      <c r="AN2980" s="5">
        <v>7.08</v>
      </c>
      <c r="AO2980" s="5">
        <v>0.01</v>
      </c>
      <c r="AT2980" s="5">
        <v>18.600000000000001</v>
      </c>
      <c r="AV2980" s="5">
        <v>66.400000000000006</v>
      </c>
      <c r="AW2980" s="5">
        <v>3.2799999999999999E-3</v>
      </c>
      <c r="AX2980" s="5">
        <v>0.04</v>
      </c>
      <c r="BA2980" s="5">
        <v>5.8</v>
      </c>
      <c r="BF2980" s="5">
        <v>3.43</v>
      </c>
      <c r="BH2980" s="5">
        <v>0.9</v>
      </c>
      <c r="BO2980" s="5">
        <v>44.8</v>
      </c>
      <c r="BX2980" s="5">
        <v>9.6999999999999993</v>
      </c>
    </row>
    <row r="2981" spans="1:77" x14ac:dyDescent="0.35">
      <c r="A2981" s="2" t="s">
        <v>304</v>
      </c>
      <c r="B2981" s="3">
        <v>36838</v>
      </c>
      <c r="C2981" s="4">
        <v>23</v>
      </c>
      <c r="F2981" s="5">
        <v>1E-3</v>
      </c>
      <c r="G2981" s="5">
        <v>1E-3</v>
      </c>
      <c r="H2981" s="5">
        <v>0.01</v>
      </c>
      <c r="M2981" s="5">
        <v>0.81</v>
      </c>
      <c r="S2981" s="5">
        <v>130</v>
      </c>
      <c r="T2981" s="5">
        <v>51</v>
      </c>
      <c r="V2981" s="5">
        <v>1.5</v>
      </c>
      <c r="W2981" s="5">
        <v>3.0000000000000001E-3</v>
      </c>
      <c r="AB2981" s="5">
        <v>4.97</v>
      </c>
      <c r="AE2981" s="5">
        <v>2.4</v>
      </c>
      <c r="AJ2981" s="5">
        <v>77.900000000000006</v>
      </c>
      <c r="AN2981" s="5">
        <v>8.8000000000000007</v>
      </c>
      <c r="AO2981" s="5">
        <v>8.0000000000000002E-3</v>
      </c>
      <c r="AT2981" s="5">
        <v>28</v>
      </c>
      <c r="AV2981" s="5">
        <v>18.059999999999999</v>
      </c>
      <c r="AW2981" s="5">
        <v>0.02</v>
      </c>
      <c r="AX2981" s="5">
        <v>0.17</v>
      </c>
      <c r="AZ2981" s="5">
        <v>0.06</v>
      </c>
      <c r="BA2981" s="5">
        <v>7.03</v>
      </c>
      <c r="BE2981" s="5">
        <v>0.6</v>
      </c>
      <c r="BH2981" s="5">
        <v>5.09</v>
      </c>
      <c r="BO2981" s="5">
        <v>66.400000000000006</v>
      </c>
      <c r="BX2981" s="5">
        <v>8.9</v>
      </c>
    </row>
    <row r="2982" spans="1:77" x14ac:dyDescent="0.35">
      <c r="A2982" s="2" t="s">
        <v>304</v>
      </c>
      <c r="B2982" s="3">
        <v>38833</v>
      </c>
      <c r="C2982" s="4">
        <v>31</v>
      </c>
      <c r="F2982" s="5">
        <v>0.05</v>
      </c>
      <c r="H2982" s="5">
        <v>0.03</v>
      </c>
      <c r="J2982" s="5">
        <v>5</v>
      </c>
      <c r="M2982" s="5">
        <v>2.15</v>
      </c>
      <c r="N2982" s="5">
        <v>10</v>
      </c>
      <c r="Q2982" s="5">
        <v>1</v>
      </c>
      <c r="S2982" s="5">
        <v>61.76</v>
      </c>
      <c r="T2982" s="5">
        <v>38</v>
      </c>
      <c r="U2982" s="5">
        <v>5</v>
      </c>
      <c r="V2982" s="5">
        <v>3</v>
      </c>
      <c r="W2982" s="5">
        <v>0.05</v>
      </c>
      <c r="AD2982" s="5">
        <v>3.31</v>
      </c>
      <c r="AE2982" s="5">
        <v>12</v>
      </c>
      <c r="AI2982" s="5">
        <v>10</v>
      </c>
      <c r="AJ2982" s="5">
        <v>50</v>
      </c>
      <c r="AN2982" s="5">
        <v>6.87</v>
      </c>
      <c r="AO2982" s="5">
        <v>0.06</v>
      </c>
      <c r="AT2982" s="5">
        <v>16.399999999999999</v>
      </c>
      <c r="AU2982" s="5">
        <v>10</v>
      </c>
      <c r="AV2982" s="5">
        <v>63.17</v>
      </c>
      <c r="AW2982" s="5">
        <v>0.02</v>
      </c>
      <c r="AX2982" s="5">
        <v>0.06</v>
      </c>
      <c r="BA2982" s="5">
        <v>6.32</v>
      </c>
      <c r="BC2982" s="5">
        <v>0.1</v>
      </c>
      <c r="BE2982" s="5">
        <v>5.5</v>
      </c>
      <c r="BH2982" s="5">
        <v>1.42</v>
      </c>
      <c r="BO2982" s="5">
        <v>48</v>
      </c>
      <c r="BQ2982" s="5">
        <v>4.5199999999999996</v>
      </c>
      <c r="BR2982" s="5">
        <v>4.67</v>
      </c>
      <c r="BX2982" s="5">
        <v>9.6999999999999993</v>
      </c>
      <c r="BY2982" s="5">
        <v>10</v>
      </c>
    </row>
    <row r="2983" spans="1:77" x14ac:dyDescent="0.35">
      <c r="A2983" s="2" t="s">
        <v>304</v>
      </c>
      <c r="B2983" s="3">
        <v>38688</v>
      </c>
      <c r="C2983" s="4">
        <v>33</v>
      </c>
      <c r="F2983" s="5">
        <v>0.04</v>
      </c>
      <c r="H2983" s="5">
        <v>0.08</v>
      </c>
      <c r="J2983" s="5">
        <v>1</v>
      </c>
      <c r="M2983" s="5">
        <v>0.3</v>
      </c>
      <c r="N2983" s="5">
        <v>2</v>
      </c>
      <c r="Q2983" s="5">
        <v>0.5</v>
      </c>
      <c r="S2983" s="5">
        <v>74.900000000000006</v>
      </c>
      <c r="T2983" s="5">
        <v>36</v>
      </c>
      <c r="U2983" s="5">
        <v>1</v>
      </c>
      <c r="V2983" s="5">
        <v>1</v>
      </c>
      <c r="W2983" s="5">
        <v>0.03</v>
      </c>
      <c r="AB2983" s="5">
        <v>3.45</v>
      </c>
      <c r="AD2983" s="5">
        <v>0.85</v>
      </c>
      <c r="AE2983" s="5">
        <v>7.1</v>
      </c>
      <c r="AI2983" s="5">
        <v>1</v>
      </c>
      <c r="AJ2983" s="5">
        <v>56</v>
      </c>
      <c r="AN2983" s="5">
        <v>8.1999999999999993</v>
      </c>
      <c r="AO2983" s="5">
        <v>0.4</v>
      </c>
      <c r="AT2983" s="5">
        <v>17.600000000000001</v>
      </c>
      <c r="AU2983" s="5">
        <v>1</v>
      </c>
      <c r="AV2983" s="5">
        <v>66.400000000000006</v>
      </c>
      <c r="AW2983" s="5">
        <v>0.28999999999999998</v>
      </c>
      <c r="AX2983" s="5">
        <v>0.03</v>
      </c>
      <c r="BA2983" s="5">
        <v>6.4</v>
      </c>
      <c r="BC2983" s="5">
        <v>0.1</v>
      </c>
      <c r="BE2983" s="5">
        <v>4.5</v>
      </c>
      <c r="BH2983" s="5">
        <v>2.2000000000000002</v>
      </c>
      <c r="BI2983" s="5">
        <v>0.1</v>
      </c>
      <c r="BO2983" s="5">
        <v>50</v>
      </c>
      <c r="BQ2983" s="5">
        <v>-5.33</v>
      </c>
      <c r="BR2983" s="5">
        <v>5.37</v>
      </c>
      <c r="BX2983" s="5">
        <v>9.8000000000000007</v>
      </c>
      <c r="BY2983" s="5">
        <v>6</v>
      </c>
    </row>
    <row r="2984" spans="1:77" x14ac:dyDescent="0.35">
      <c r="A2984" s="2" t="s">
        <v>288</v>
      </c>
      <c r="B2984" s="3">
        <v>42243</v>
      </c>
      <c r="C2984" s="4">
        <v>22</v>
      </c>
      <c r="G2984" s="5">
        <v>5.0000000000000001E-3</v>
      </c>
      <c r="H2984" s="5">
        <v>0.04</v>
      </c>
      <c r="M2984" s="5">
        <v>0.16</v>
      </c>
      <c r="S2984" s="5">
        <v>95</v>
      </c>
      <c r="T2984" s="5">
        <v>16</v>
      </c>
      <c r="V2984" s="5">
        <v>1</v>
      </c>
      <c r="W2984" s="5">
        <v>0.32</v>
      </c>
      <c r="AB2984" s="5">
        <v>3.23</v>
      </c>
      <c r="AD2984" s="5">
        <v>4.5</v>
      </c>
      <c r="AE2984" s="5">
        <v>0.85</v>
      </c>
      <c r="AN2984" s="5">
        <v>3.93</v>
      </c>
      <c r="AO2984" s="5">
        <v>0.14000000000000001</v>
      </c>
      <c r="AT2984" s="5">
        <v>20.6</v>
      </c>
      <c r="AV2984" s="5">
        <v>0.22</v>
      </c>
      <c r="AW2984" s="5">
        <v>3.2799999999999999E-3</v>
      </c>
      <c r="AX2984" s="5">
        <v>0.01</v>
      </c>
      <c r="BA2984" s="5">
        <v>7.62</v>
      </c>
      <c r="BH2984" s="5">
        <v>3.37</v>
      </c>
      <c r="BO2984" s="5">
        <v>92.3</v>
      </c>
      <c r="BQ2984" s="5">
        <v>5.74</v>
      </c>
      <c r="BR2984" s="5">
        <v>6.01</v>
      </c>
      <c r="BX2984" s="5">
        <v>10.199999999999999</v>
      </c>
    </row>
    <row r="2985" spans="1:77" x14ac:dyDescent="0.35">
      <c r="A2985" s="2" t="s">
        <v>288</v>
      </c>
      <c r="B2985" s="3">
        <v>41935</v>
      </c>
      <c r="C2985" s="4">
        <v>25</v>
      </c>
      <c r="G2985" s="5">
        <v>3.0000000000000001E-3</v>
      </c>
      <c r="H2985" s="5">
        <v>0.05</v>
      </c>
      <c r="M2985" s="5">
        <v>0.18</v>
      </c>
      <c r="S2985" s="5">
        <v>81.5</v>
      </c>
      <c r="T2985" s="5">
        <v>16</v>
      </c>
      <c r="V2985" s="5">
        <v>1.1000000000000001</v>
      </c>
      <c r="W2985" s="5">
        <v>0.42</v>
      </c>
      <c r="AB2985" s="5">
        <v>3.31</v>
      </c>
      <c r="AD2985" s="5">
        <v>7.43</v>
      </c>
      <c r="AE2985" s="5">
        <v>0.76</v>
      </c>
      <c r="AJ2985" s="5">
        <v>53.8</v>
      </c>
      <c r="AN2985" s="5">
        <v>4.25</v>
      </c>
      <c r="AO2985" s="5">
        <v>0.18</v>
      </c>
      <c r="AT2985" s="5">
        <v>19.100000000000001</v>
      </c>
      <c r="AV2985" s="5">
        <v>0.22</v>
      </c>
      <c r="AW2985" s="5">
        <v>3.2799999999999999E-3</v>
      </c>
      <c r="AX2985" s="5">
        <v>0.02</v>
      </c>
      <c r="AY2985" s="5">
        <v>0.02</v>
      </c>
      <c r="BA2985" s="5">
        <v>8.07</v>
      </c>
      <c r="BF2985" s="5">
        <v>0.15</v>
      </c>
      <c r="BH2985" s="5">
        <v>3.27</v>
      </c>
      <c r="BO2985" s="5">
        <v>95.4</v>
      </c>
      <c r="BQ2985" s="5">
        <v>5.71</v>
      </c>
      <c r="BR2985" s="5">
        <v>5.3</v>
      </c>
      <c r="BX2985" s="5">
        <v>10.199999999999999</v>
      </c>
    </row>
    <row r="2986" spans="1:77" x14ac:dyDescent="0.35">
      <c r="A2986" s="2" t="s">
        <v>288</v>
      </c>
      <c r="B2986" s="3">
        <v>41576</v>
      </c>
      <c r="C2986" s="4">
        <v>32</v>
      </c>
      <c r="G2986" s="5">
        <v>4.0000000000000001E-3</v>
      </c>
      <c r="H2986" s="5">
        <v>0.05</v>
      </c>
      <c r="J2986" s="5">
        <v>0.4</v>
      </c>
      <c r="M2986" s="5">
        <v>0.17</v>
      </c>
      <c r="N2986" s="5">
        <v>0.2</v>
      </c>
      <c r="Q2986" s="5">
        <v>0.02</v>
      </c>
      <c r="S2986" s="5">
        <v>93.9</v>
      </c>
      <c r="T2986" s="5">
        <v>15</v>
      </c>
      <c r="U2986" s="5">
        <v>0.8</v>
      </c>
      <c r="V2986" s="5">
        <v>0.93</v>
      </c>
      <c r="W2986" s="5">
        <v>0.49</v>
      </c>
      <c r="AB2986" s="5">
        <v>3.05</v>
      </c>
      <c r="AD2986" s="5">
        <v>2.74</v>
      </c>
      <c r="AE2986" s="5">
        <v>0.86</v>
      </c>
      <c r="AI2986" s="5">
        <v>0.5</v>
      </c>
      <c r="AJ2986" s="5">
        <v>54.8</v>
      </c>
      <c r="AN2986" s="5">
        <v>4.03</v>
      </c>
      <c r="AO2986" s="5">
        <v>0.2</v>
      </c>
      <c r="AT2986" s="5">
        <v>19.2</v>
      </c>
      <c r="AU2986" s="5">
        <v>1.1000000000000001</v>
      </c>
      <c r="AV2986" s="5">
        <v>0.22</v>
      </c>
      <c r="AW2986" s="5">
        <v>3.2799999999999999E-3</v>
      </c>
      <c r="AX2986" s="5">
        <v>0.01</v>
      </c>
      <c r="BA2986" s="5">
        <v>7.59</v>
      </c>
      <c r="BC2986" s="5">
        <v>1E-3</v>
      </c>
      <c r="BF2986" s="5">
        <v>0.1</v>
      </c>
      <c r="BH2986" s="5">
        <v>3.29</v>
      </c>
      <c r="BO2986" s="5">
        <v>97.9</v>
      </c>
      <c r="BQ2986" s="5">
        <v>5.75</v>
      </c>
      <c r="BR2986" s="5">
        <v>5.91</v>
      </c>
      <c r="BX2986" s="5">
        <v>9.9</v>
      </c>
      <c r="BY2986" s="5">
        <v>2.2000000000000002</v>
      </c>
    </row>
    <row r="2987" spans="1:77" x14ac:dyDescent="0.35">
      <c r="A2987" s="2" t="s">
        <v>288</v>
      </c>
      <c r="B2987" s="3">
        <v>41206</v>
      </c>
      <c r="C2987" s="4">
        <v>28</v>
      </c>
      <c r="G2987" s="5">
        <v>5.0000000000000001E-3</v>
      </c>
      <c r="H2987" s="5">
        <v>0.04</v>
      </c>
      <c r="M2987" s="5">
        <v>0.18</v>
      </c>
      <c r="S2987" s="5">
        <v>87.5</v>
      </c>
      <c r="T2987" s="5">
        <v>19</v>
      </c>
      <c r="V2987" s="5">
        <v>1.3</v>
      </c>
      <c r="W2987" s="5">
        <v>0.34</v>
      </c>
      <c r="AB2987" s="5">
        <v>3.1</v>
      </c>
      <c r="AD2987" s="5">
        <v>5.15</v>
      </c>
      <c r="AE2987" s="5">
        <v>0.79</v>
      </c>
      <c r="AJ2987" s="5">
        <v>55.4</v>
      </c>
      <c r="AN2987" s="5">
        <v>3.9</v>
      </c>
      <c r="AO2987" s="5">
        <v>0.14000000000000001</v>
      </c>
      <c r="AT2987" s="5">
        <v>18.3</v>
      </c>
      <c r="AV2987" s="5">
        <v>0.22</v>
      </c>
      <c r="AW2987" s="5">
        <v>3.2799999999999999E-3</v>
      </c>
      <c r="AX2987" s="5">
        <v>0.02</v>
      </c>
      <c r="AY2987" s="5">
        <v>0.02</v>
      </c>
      <c r="BA2987" s="5">
        <v>7.54</v>
      </c>
      <c r="BF2987" s="5">
        <v>0.09</v>
      </c>
      <c r="BH2987" s="5">
        <v>3.25</v>
      </c>
      <c r="BO2987" s="5">
        <v>97.8</v>
      </c>
      <c r="BQ2987" s="5">
        <v>5.82</v>
      </c>
      <c r="BR2987" s="5">
        <v>5.53</v>
      </c>
      <c r="BS2987" s="5">
        <v>0.2</v>
      </c>
      <c r="BT2987" s="5">
        <v>38</v>
      </c>
      <c r="BV2987" s="5">
        <v>0.37</v>
      </c>
      <c r="BX2987" s="5">
        <v>10.1</v>
      </c>
    </row>
    <row r="2988" spans="1:77" x14ac:dyDescent="0.35">
      <c r="A2988" s="2" t="s">
        <v>288</v>
      </c>
      <c r="B2988" s="3">
        <v>40805</v>
      </c>
      <c r="C2988" s="4">
        <v>25</v>
      </c>
      <c r="G2988" s="5">
        <v>2E-3</v>
      </c>
      <c r="H2988" s="5">
        <v>0.03</v>
      </c>
      <c r="M2988" s="5">
        <v>0.14000000000000001</v>
      </c>
      <c r="S2988" s="5">
        <v>74</v>
      </c>
      <c r="T2988" s="5">
        <v>18</v>
      </c>
      <c r="V2988" s="5">
        <v>1.2</v>
      </c>
      <c r="W2988" s="5">
        <v>0.28000000000000003</v>
      </c>
      <c r="AB2988" s="5">
        <v>2.83</v>
      </c>
      <c r="AD2988" s="5">
        <v>18.7</v>
      </c>
      <c r="AE2988" s="5">
        <v>0.53</v>
      </c>
      <c r="AJ2988" s="5">
        <v>52.3</v>
      </c>
      <c r="AN2988" s="5">
        <v>3.03</v>
      </c>
      <c r="AO2988" s="5">
        <v>0.18</v>
      </c>
      <c r="AT2988" s="5">
        <v>14.9</v>
      </c>
      <c r="AV2988" s="5">
        <v>0.22</v>
      </c>
      <c r="AW2988" s="5">
        <v>3.2799999999999999E-3</v>
      </c>
      <c r="AX2988" s="5">
        <v>0.01</v>
      </c>
      <c r="BA2988" s="5">
        <v>7.44</v>
      </c>
      <c r="BF2988" s="5">
        <v>0.23</v>
      </c>
      <c r="BH2988" s="5">
        <v>3.14</v>
      </c>
      <c r="BO2988" s="5">
        <v>92.9</v>
      </c>
      <c r="BQ2988" s="5">
        <v>5.58</v>
      </c>
      <c r="BR2988" s="5">
        <v>4.63</v>
      </c>
      <c r="BT2988" s="5">
        <v>35</v>
      </c>
      <c r="BX2988" s="5">
        <v>10</v>
      </c>
    </row>
    <row r="2989" spans="1:77" x14ac:dyDescent="0.35">
      <c r="A2989" s="2" t="s">
        <v>288</v>
      </c>
      <c r="B2989" s="3">
        <v>40504</v>
      </c>
      <c r="C2989" s="4">
        <v>34</v>
      </c>
      <c r="G2989" s="5">
        <v>2E-3</v>
      </c>
      <c r="H2989" s="5">
        <v>0.04</v>
      </c>
      <c r="J2989" s="5">
        <v>0.2</v>
      </c>
      <c r="M2989" s="5">
        <v>0.14000000000000001</v>
      </c>
      <c r="N2989" s="5">
        <v>0.2</v>
      </c>
      <c r="Q2989" s="5">
        <v>0.02</v>
      </c>
      <c r="S2989" s="5">
        <v>91.5</v>
      </c>
      <c r="T2989" s="5">
        <v>27</v>
      </c>
      <c r="U2989" s="5">
        <v>0.2</v>
      </c>
      <c r="V2989" s="5">
        <v>1.3</v>
      </c>
      <c r="W2989" s="5">
        <v>0.34</v>
      </c>
      <c r="AB2989" s="5">
        <v>2.74</v>
      </c>
      <c r="AD2989" s="5">
        <v>0.18</v>
      </c>
      <c r="AE2989" s="5">
        <v>0.76</v>
      </c>
      <c r="AI2989" s="5">
        <v>0.5</v>
      </c>
      <c r="AJ2989" s="5">
        <v>54</v>
      </c>
      <c r="AN2989" s="5">
        <v>3.8</v>
      </c>
      <c r="AO2989" s="5">
        <v>0.13</v>
      </c>
      <c r="AS2989" s="5">
        <v>1</v>
      </c>
      <c r="AT2989" s="5">
        <v>19.7</v>
      </c>
      <c r="AU2989" s="5">
        <v>0.5</v>
      </c>
      <c r="AV2989" s="5">
        <v>0.22</v>
      </c>
      <c r="AW2989" s="5">
        <v>3.2799999999999999E-3</v>
      </c>
      <c r="AX2989" s="5">
        <v>0.01</v>
      </c>
      <c r="BA2989" s="5">
        <v>7.57</v>
      </c>
      <c r="BC2989" s="5">
        <v>1E-3</v>
      </c>
      <c r="BF2989" s="5">
        <v>0.23</v>
      </c>
      <c r="BH2989" s="5">
        <v>3.07</v>
      </c>
      <c r="BO2989" s="5">
        <v>94.1</v>
      </c>
      <c r="BQ2989" s="5">
        <v>5.79</v>
      </c>
      <c r="BR2989" s="5">
        <v>5.78</v>
      </c>
      <c r="BW2989" s="5">
        <v>0.5</v>
      </c>
      <c r="BX2989" s="5">
        <v>10.199999999999999</v>
      </c>
      <c r="BY2989" s="5">
        <v>4.8</v>
      </c>
    </row>
    <row r="2990" spans="1:77" x14ac:dyDescent="0.35">
      <c r="A2990" s="2" t="s">
        <v>288</v>
      </c>
      <c r="B2990" s="3">
        <v>38694</v>
      </c>
      <c r="C2990" s="4">
        <v>33</v>
      </c>
      <c r="F2990" s="5">
        <v>1.19</v>
      </c>
      <c r="H2990" s="5">
        <v>0.13</v>
      </c>
      <c r="J2990" s="5">
        <v>1</v>
      </c>
      <c r="M2990" s="5">
        <v>0.3</v>
      </c>
      <c r="N2990" s="5">
        <v>2</v>
      </c>
      <c r="Q2990" s="5">
        <v>0.5</v>
      </c>
      <c r="S2990" s="5">
        <v>172</v>
      </c>
      <c r="T2990" s="5">
        <v>35</v>
      </c>
      <c r="U2990" s="5">
        <v>3</v>
      </c>
      <c r="V2990" s="5">
        <v>1</v>
      </c>
      <c r="W2990" s="5">
        <v>0.93</v>
      </c>
      <c r="AB2990" s="5">
        <v>12.41</v>
      </c>
      <c r="AD2990" s="5">
        <v>-1.1399999999999999</v>
      </c>
      <c r="AE2990" s="5">
        <v>1.6</v>
      </c>
      <c r="AI2990" s="5">
        <v>1</v>
      </c>
      <c r="AJ2990" s="5">
        <v>76.5</v>
      </c>
      <c r="AN2990" s="5">
        <v>12.4</v>
      </c>
      <c r="AO2990" s="5">
        <v>0.02</v>
      </c>
      <c r="AT2990" s="5">
        <v>13.5</v>
      </c>
      <c r="AU2990" s="5">
        <v>2</v>
      </c>
      <c r="AV2990" s="5">
        <v>0.44</v>
      </c>
      <c r="AW2990" s="5">
        <v>0.03</v>
      </c>
      <c r="AX2990" s="5">
        <v>0.03</v>
      </c>
      <c r="BA2990" s="5">
        <v>7.3</v>
      </c>
      <c r="BC2990" s="5">
        <v>0.1</v>
      </c>
      <c r="BE2990" s="5">
        <v>5.5</v>
      </c>
      <c r="BH2990" s="5">
        <v>8.3000000000000007</v>
      </c>
      <c r="BI2990" s="5">
        <v>0.1</v>
      </c>
      <c r="BO2990" s="5">
        <v>53</v>
      </c>
      <c r="BQ2990" s="5">
        <v>-10.39</v>
      </c>
      <c r="BR2990" s="5">
        <v>10.27</v>
      </c>
      <c r="BX2990" s="5">
        <v>9.6</v>
      </c>
      <c r="BY2990" s="5">
        <v>6</v>
      </c>
    </row>
    <row r="2991" spans="1:77" x14ac:dyDescent="0.35">
      <c r="A2991" s="2" t="s">
        <v>288</v>
      </c>
      <c r="B2991" s="3">
        <v>37055</v>
      </c>
      <c r="C2991" s="4">
        <v>23</v>
      </c>
      <c r="F2991" s="5">
        <v>1E-3</v>
      </c>
      <c r="G2991" s="5">
        <v>1E-3</v>
      </c>
      <c r="H2991" s="5">
        <v>0.02</v>
      </c>
      <c r="M2991" s="5">
        <v>0.82</v>
      </c>
      <c r="S2991" s="5">
        <v>94.8</v>
      </c>
      <c r="T2991" s="5">
        <v>62</v>
      </c>
      <c r="V2991" s="5">
        <v>1.4</v>
      </c>
      <c r="W2991" s="5">
        <v>2E-3</v>
      </c>
      <c r="AB2991" s="5">
        <v>4.82</v>
      </c>
      <c r="AE2991" s="5">
        <v>2.56</v>
      </c>
      <c r="AJ2991" s="5">
        <v>61.8</v>
      </c>
      <c r="AN2991" s="5">
        <v>6.57</v>
      </c>
      <c r="AO2991" s="5">
        <v>1E-3</v>
      </c>
      <c r="AT2991" s="5">
        <v>27.1</v>
      </c>
      <c r="AV2991" s="5">
        <v>41.34</v>
      </c>
      <c r="AW2991" s="5">
        <v>0.01</v>
      </c>
      <c r="AX2991" s="5">
        <v>0.11</v>
      </c>
      <c r="AZ2991" s="5">
        <v>0.04</v>
      </c>
      <c r="BA2991" s="5">
        <v>6.49</v>
      </c>
      <c r="BE2991" s="5">
        <v>5.6</v>
      </c>
      <c r="BH2991" s="5">
        <v>2.65</v>
      </c>
      <c r="BO2991" s="5">
        <v>40.4</v>
      </c>
      <c r="BX2991" s="5">
        <v>9</v>
      </c>
    </row>
    <row r="2992" spans="1:77" x14ac:dyDescent="0.35">
      <c r="A2992" s="2" t="s">
        <v>288</v>
      </c>
      <c r="B2992" s="3">
        <v>40100</v>
      </c>
      <c r="C2992" s="4">
        <v>23</v>
      </c>
      <c r="F2992" s="5">
        <v>0.28999999999999998</v>
      </c>
      <c r="H2992" s="5">
        <v>0.02</v>
      </c>
      <c r="M2992" s="5">
        <v>0.9</v>
      </c>
      <c r="S2992" s="5">
        <v>33.9</v>
      </c>
      <c r="T2992" s="5">
        <v>23.8</v>
      </c>
      <c r="V2992" s="5">
        <v>12.3</v>
      </c>
      <c r="W2992" s="5">
        <v>7.0000000000000007E-2</v>
      </c>
      <c r="AD2992" s="5">
        <v>-0.71</v>
      </c>
      <c r="AE2992" s="5">
        <v>10</v>
      </c>
      <c r="AJ2992" s="5">
        <v>41.7</v>
      </c>
      <c r="AN2992" s="5">
        <v>8</v>
      </c>
      <c r="AO2992" s="5">
        <v>0.09</v>
      </c>
      <c r="AT2992" s="5">
        <v>10.199999999999999</v>
      </c>
      <c r="AV2992" s="5">
        <v>105</v>
      </c>
      <c r="AW2992" s="5">
        <v>7.0000000000000007E-2</v>
      </c>
      <c r="AX2992" s="5">
        <v>0.1</v>
      </c>
      <c r="BA2992" s="5">
        <v>5.6</v>
      </c>
      <c r="BE2992" s="5">
        <v>3.1</v>
      </c>
      <c r="BH2992" s="5">
        <v>0.1</v>
      </c>
      <c r="BO2992" s="5">
        <v>33</v>
      </c>
      <c r="BQ2992" s="5">
        <v>3.1</v>
      </c>
      <c r="BR2992" s="5">
        <v>3.1</v>
      </c>
      <c r="BX2992" s="5">
        <v>11.5</v>
      </c>
    </row>
    <row r="2993" spans="1:77" x14ac:dyDescent="0.35">
      <c r="A2993" s="2" t="s">
        <v>288</v>
      </c>
      <c r="B2993" s="3">
        <v>38833</v>
      </c>
      <c r="C2993" s="4">
        <v>31</v>
      </c>
      <c r="F2993" s="5">
        <v>0.02</v>
      </c>
      <c r="H2993" s="5">
        <v>0.06</v>
      </c>
      <c r="J2993" s="5">
        <v>5</v>
      </c>
      <c r="M2993" s="5">
        <v>0.23</v>
      </c>
      <c r="N2993" s="5">
        <v>10</v>
      </c>
      <c r="Q2993" s="5">
        <v>1</v>
      </c>
      <c r="S2993" s="5">
        <v>89.84</v>
      </c>
      <c r="T2993" s="5">
        <v>25</v>
      </c>
      <c r="U2993" s="5">
        <v>5</v>
      </c>
      <c r="V2993" s="5">
        <v>1.1000000000000001</v>
      </c>
      <c r="W2993" s="5">
        <v>0.32</v>
      </c>
      <c r="AD2993" s="5">
        <v>3.61</v>
      </c>
      <c r="AE2993" s="5">
        <v>1</v>
      </c>
      <c r="AI2993" s="5">
        <v>10</v>
      </c>
      <c r="AJ2993" s="5">
        <v>53</v>
      </c>
      <c r="AN2993" s="5">
        <v>3.62</v>
      </c>
      <c r="AO2993" s="5">
        <v>0.15</v>
      </c>
      <c r="AT2993" s="5">
        <v>19.399999999999999</v>
      </c>
      <c r="AU2993" s="5">
        <v>10</v>
      </c>
      <c r="AV2993" s="5">
        <v>0.48</v>
      </c>
      <c r="AW2993" s="5">
        <v>0.02</v>
      </c>
      <c r="AX2993" s="5">
        <v>0.06</v>
      </c>
      <c r="BA2993" s="5">
        <v>7.65</v>
      </c>
      <c r="BC2993" s="5">
        <v>0.1</v>
      </c>
      <c r="BE2993" s="5">
        <v>0.3</v>
      </c>
      <c r="BH2993" s="5">
        <v>2.86</v>
      </c>
      <c r="BO2993" s="5">
        <v>91</v>
      </c>
      <c r="BQ2993" s="5">
        <v>5.47</v>
      </c>
      <c r="BR2993" s="5">
        <v>5.67</v>
      </c>
      <c r="BX2993" s="5">
        <v>10</v>
      </c>
      <c r="BY2993" s="5">
        <v>10</v>
      </c>
    </row>
    <row r="2994" spans="1:77" x14ac:dyDescent="0.35">
      <c r="A2994" s="2" t="s">
        <v>288</v>
      </c>
      <c r="B2994" s="3">
        <v>38688</v>
      </c>
      <c r="C2994" s="4">
        <v>33</v>
      </c>
      <c r="F2994" s="5">
        <v>0.03</v>
      </c>
      <c r="H2994" s="5">
        <v>0.08</v>
      </c>
      <c r="J2994" s="5">
        <v>1</v>
      </c>
      <c r="M2994" s="5">
        <v>0.2</v>
      </c>
      <c r="N2994" s="5">
        <v>2</v>
      </c>
      <c r="Q2994" s="5">
        <v>0.5</v>
      </c>
      <c r="S2994" s="5">
        <v>88.8</v>
      </c>
      <c r="T2994" s="5">
        <v>25</v>
      </c>
      <c r="U2994" s="5">
        <v>1</v>
      </c>
      <c r="V2994" s="5">
        <v>1</v>
      </c>
      <c r="W2994" s="5">
        <v>0.31</v>
      </c>
      <c r="AB2994" s="5">
        <v>3</v>
      </c>
      <c r="AD2994" s="5">
        <v>1.54</v>
      </c>
      <c r="AE2994" s="5">
        <v>1</v>
      </c>
      <c r="AI2994" s="5">
        <v>1</v>
      </c>
      <c r="AJ2994" s="5">
        <v>54.2</v>
      </c>
      <c r="AN2994" s="5">
        <v>3.7</v>
      </c>
      <c r="AO2994" s="5">
        <v>0.17</v>
      </c>
      <c r="AT2994" s="5">
        <v>17.100000000000001</v>
      </c>
      <c r="AU2994" s="5">
        <v>1</v>
      </c>
      <c r="AV2994" s="5">
        <v>0.44</v>
      </c>
      <c r="AW2994" s="5">
        <v>0.03</v>
      </c>
      <c r="AX2994" s="5">
        <v>0.03</v>
      </c>
      <c r="BA2994" s="5">
        <v>7.6</v>
      </c>
      <c r="BC2994" s="5">
        <v>0.1</v>
      </c>
      <c r="BE2994" s="5">
        <v>0.5</v>
      </c>
      <c r="BH2994" s="5">
        <v>2.8</v>
      </c>
      <c r="BI2994" s="5">
        <v>0.1</v>
      </c>
      <c r="BO2994" s="5">
        <v>93</v>
      </c>
      <c r="BQ2994" s="5">
        <v>-5.44</v>
      </c>
      <c r="BR2994" s="5">
        <v>5.52</v>
      </c>
      <c r="BX2994" s="5">
        <v>9.9</v>
      </c>
      <c r="BY2994" s="5">
        <v>5</v>
      </c>
    </row>
    <row r="2995" spans="1:77" x14ac:dyDescent="0.35">
      <c r="A2995" s="2" t="s">
        <v>80</v>
      </c>
      <c r="B2995" s="3">
        <v>42109</v>
      </c>
      <c r="C2995" s="4">
        <v>25</v>
      </c>
      <c r="G2995" s="5">
        <v>8.0000000000000002E-3</v>
      </c>
      <c r="H2995" s="5">
        <v>0.01</v>
      </c>
      <c r="M2995" s="5">
        <v>0.41</v>
      </c>
      <c r="S2995" s="5">
        <v>149</v>
      </c>
      <c r="T2995" s="5">
        <v>34</v>
      </c>
      <c r="V2995" s="5">
        <v>1.4</v>
      </c>
      <c r="W2995" s="5">
        <v>0.02</v>
      </c>
      <c r="AB2995" s="5">
        <v>11.8</v>
      </c>
      <c r="AC2995" s="5">
        <v>10</v>
      </c>
      <c r="AD2995" s="5">
        <v>0.26</v>
      </c>
      <c r="AE2995" s="5">
        <v>1.02</v>
      </c>
      <c r="AJ2995" s="5">
        <v>85.1</v>
      </c>
      <c r="AN2995" s="5">
        <v>11.3</v>
      </c>
      <c r="AO2995" s="5">
        <v>1E-3</v>
      </c>
      <c r="AT2995" s="5">
        <v>14.8</v>
      </c>
      <c r="AV2995" s="5">
        <v>57.1</v>
      </c>
      <c r="AW2995" s="5">
        <v>3.2799999999999999E-3</v>
      </c>
      <c r="AX2995" s="5">
        <v>0.02</v>
      </c>
      <c r="BA2995" s="5">
        <v>7.19</v>
      </c>
      <c r="BF2995" s="5">
        <v>5.36</v>
      </c>
      <c r="BH2995" s="5">
        <v>5.87</v>
      </c>
      <c r="BO2995" s="5">
        <v>60.8</v>
      </c>
      <c r="BQ2995" s="5">
        <v>9.01</v>
      </c>
      <c r="BR2995" s="5">
        <v>9.0399999999999991</v>
      </c>
      <c r="BX2995" s="5">
        <v>10.1</v>
      </c>
    </row>
    <row r="2996" spans="1:77" x14ac:dyDescent="0.35">
      <c r="A2996" s="2" t="s">
        <v>80</v>
      </c>
      <c r="B2996" s="3">
        <v>41792</v>
      </c>
      <c r="C2996" s="4">
        <v>33</v>
      </c>
      <c r="G2996" s="5">
        <v>4.0000000000000001E-3</v>
      </c>
      <c r="H2996" s="5">
        <v>0.01</v>
      </c>
      <c r="J2996" s="5">
        <v>0.2</v>
      </c>
      <c r="M2996" s="5">
        <v>0.44</v>
      </c>
      <c r="N2996" s="5">
        <v>0.2</v>
      </c>
      <c r="Q2996" s="5">
        <v>0.02</v>
      </c>
      <c r="S2996" s="5">
        <v>145</v>
      </c>
      <c r="T2996" s="5">
        <v>35</v>
      </c>
      <c r="U2996" s="5">
        <v>1.1000000000000001</v>
      </c>
      <c r="V2996" s="5">
        <v>1.2</v>
      </c>
      <c r="W2996" s="5">
        <v>0.1</v>
      </c>
      <c r="AB2996" s="5">
        <v>11.82</v>
      </c>
      <c r="AD2996" s="5">
        <v>2.6</v>
      </c>
      <c r="AE2996" s="5">
        <v>0.84</v>
      </c>
      <c r="AI2996" s="5">
        <v>0.5</v>
      </c>
      <c r="AJ2996" s="5">
        <v>83.9</v>
      </c>
      <c r="AN2996" s="5">
        <v>11</v>
      </c>
      <c r="AO2996" s="5">
        <v>3.0000000000000001E-3</v>
      </c>
      <c r="AT2996" s="5">
        <v>14.4</v>
      </c>
      <c r="AU2996" s="5">
        <v>0.5</v>
      </c>
      <c r="AV2996" s="5">
        <v>63.3</v>
      </c>
      <c r="AW2996" s="5">
        <v>3.2799999999999999E-3</v>
      </c>
      <c r="AX2996" s="5">
        <v>0.03</v>
      </c>
      <c r="AY2996" s="5">
        <v>0.02</v>
      </c>
      <c r="BA2996" s="5">
        <v>7.28</v>
      </c>
      <c r="BC2996" s="5">
        <v>1.1000000000000001E-3</v>
      </c>
      <c r="BF2996" s="5">
        <v>2.69</v>
      </c>
      <c r="BH2996" s="5">
        <v>5.9</v>
      </c>
      <c r="BO2996" s="5">
        <v>53.6</v>
      </c>
      <c r="BQ2996" s="5">
        <v>9.0299999999999994</v>
      </c>
      <c r="BR2996" s="5">
        <v>8.7899999999999991</v>
      </c>
      <c r="BX2996" s="5">
        <v>10.199999999999999</v>
      </c>
      <c r="BY2996" s="5">
        <v>1.4</v>
      </c>
    </row>
    <row r="2997" spans="1:77" x14ac:dyDescent="0.35">
      <c r="A2997" s="2" t="s">
        <v>80</v>
      </c>
      <c r="B2997" s="3">
        <v>41379</v>
      </c>
      <c r="C2997" s="4">
        <v>25</v>
      </c>
      <c r="G2997" s="5">
        <v>5.0000000000000001E-3</v>
      </c>
      <c r="H2997" s="5">
        <v>0.01</v>
      </c>
      <c r="M2997" s="5">
        <v>0.47</v>
      </c>
      <c r="S2997" s="5">
        <v>154</v>
      </c>
      <c r="T2997" s="5">
        <v>34</v>
      </c>
      <c r="V2997" s="5">
        <v>0.91</v>
      </c>
      <c r="W2997" s="5">
        <v>0.1</v>
      </c>
      <c r="AB2997" s="5">
        <v>11.46</v>
      </c>
      <c r="AD2997" s="5">
        <v>1.93</v>
      </c>
      <c r="AE2997" s="5">
        <v>0.96</v>
      </c>
      <c r="AJ2997" s="5">
        <v>86.7</v>
      </c>
      <c r="AN2997" s="5">
        <v>11.4</v>
      </c>
      <c r="AO2997" s="5">
        <v>2E-3</v>
      </c>
      <c r="AT2997" s="5">
        <v>15.3</v>
      </c>
      <c r="AV2997" s="5">
        <v>79.680000000000007</v>
      </c>
      <c r="AW2997" s="5">
        <v>3.2799999999999999E-3</v>
      </c>
      <c r="AX2997" s="5">
        <v>0.02</v>
      </c>
      <c r="AY2997" s="5">
        <v>0.02</v>
      </c>
      <c r="BA2997" s="5">
        <v>7.15</v>
      </c>
      <c r="BF2997" s="5">
        <v>5.74</v>
      </c>
      <c r="BH2997" s="5">
        <v>5.75</v>
      </c>
      <c r="BO2997" s="5">
        <v>55.2</v>
      </c>
      <c r="BQ2997" s="5">
        <v>9.14</v>
      </c>
      <c r="BR2997" s="5">
        <v>9.32</v>
      </c>
      <c r="BX2997" s="5">
        <v>10.199999999999999</v>
      </c>
    </row>
    <row r="2998" spans="1:77" x14ac:dyDescent="0.35">
      <c r="A2998" s="2" t="s">
        <v>80</v>
      </c>
      <c r="B2998" s="3">
        <v>41066</v>
      </c>
      <c r="C2998" s="4">
        <v>28</v>
      </c>
      <c r="G2998" s="5">
        <v>1E-3</v>
      </c>
      <c r="H2998" s="5">
        <v>0.01</v>
      </c>
      <c r="M2998" s="5">
        <v>0.47</v>
      </c>
      <c r="S2998" s="5">
        <v>151</v>
      </c>
      <c r="T2998" s="5">
        <v>32</v>
      </c>
      <c r="V2998" s="5">
        <v>1.2</v>
      </c>
      <c r="W2998" s="5">
        <v>0.01</v>
      </c>
      <c r="AB2998" s="5">
        <v>11.27</v>
      </c>
      <c r="AD2998" s="5">
        <v>2.61</v>
      </c>
      <c r="AE2998" s="5">
        <v>0.91</v>
      </c>
      <c r="AJ2998" s="5">
        <v>83.7</v>
      </c>
      <c r="AN2998" s="5">
        <v>11.4</v>
      </c>
      <c r="AO2998" s="5">
        <v>5.0000000000000001E-4</v>
      </c>
      <c r="AT2998" s="5">
        <v>14.9</v>
      </c>
      <c r="AV2998" s="5">
        <v>76.58</v>
      </c>
      <c r="AW2998" s="5">
        <v>3.2799999999999999E-3</v>
      </c>
      <c r="AX2998" s="5">
        <v>0.02</v>
      </c>
      <c r="AY2998" s="5">
        <v>0.02</v>
      </c>
      <c r="BA2998" s="5">
        <v>7.19</v>
      </c>
      <c r="BF2998" s="5">
        <v>6.53</v>
      </c>
      <c r="BH2998" s="5">
        <v>5.71</v>
      </c>
      <c r="BO2998" s="5">
        <v>50.9</v>
      </c>
      <c r="BQ2998" s="5">
        <v>8.91</v>
      </c>
      <c r="BR2998" s="5">
        <v>9.15</v>
      </c>
      <c r="BS2998" s="5">
        <v>0.2</v>
      </c>
      <c r="BT2998" s="5">
        <v>65</v>
      </c>
      <c r="BV2998" s="5">
        <v>0.75</v>
      </c>
      <c r="BX2998" s="5">
        <v>9.9</v>
      </c>
    </row>
    <row r="2999" spans="1:77" x14ac:dyDescent="0.35">
      <c r="A2999" s="2" t="s">
        <v>80</v>
      </c>
      <c r="B2999" s="3">
        <v>40631</v>
      </c>
      <c r="C2999" s="4">
        <v>35</v>
      </c>
      <c r="G2999" s="5">
        <v>1E-3</v>
      </c>
      <c r="H2999" s="5">
        <v>0.01</v>
      </c>
      <c r="J2999" s="5">
        <v>0.2</v>
      </c>
      <c r="M2999" s="5">
        <v>0.37</v>
      </c>
      <c r="N2999" s="5">
        <v>0.4</v>
      </c>
      <c r="Q2999" s="5">
        <v>0.02</v>
      </c>
      <c r="S2999" s="5">
        <v>139</v>
      </c>
      <c r="T2999" s="5">
        <v>32</v>
      </c>
      <c r="U2999" s="5">
        <v>1.1000000000000001</v>
      </c>
      <c r="V2999" s="5">
        <v>1.2</v>
      </c>
      <c r="W2999" s="5">
        <v>0.15</v>
      </c>
      <c r="AB2999" s="5">
        <v>11.65</v>
      </c>
      <c r="AD2999" s="5">
        <v>3.97</v>
      </c>
      <c r="AE2999" s="5">
        <v>0.92</v>
      </c>
      <c r="AI2999" s="5">
        <v>0.5</v>
      </c>
      <c r="AJ2999" s="5">
        <v>80.099999999999994</v>
      </c>
      <c r="AN2999" s="5">
        <v>11.1</v>
      </c>
      <c r="AO2999" s="5">
        <v>5.0000000000000001E-3</v>
      </c>
      <c r="AS2999" s="5">
        <v>0.52</v>
      </c>
      <c r="AT2999" s="5">
        <v>12.5</v>
      </c>
      <c r="AU2999" s="5">
        <v>0.8</v>
      </c>
      <c r="AV2999" s="5">
        <v>71.709999999999994</v>
      </c>
      <c r="AW2999" s="5">
        <v>3.2799999999999999E-3</v>
      </c>
      <c r="AX2999" s="5">
        <v>0.02</v>
      </c>
      <c r="BA2999" s="5">
        <v>7.22</v>
      </c>
      <c r="BC2999" s="5">
        <v>1E-3</v>
      </c>
      <c r="BF2999" s="5">
        <v>6.63</v>
      </c>
      <c r="BH2999" s="5">
        <v>5.62</v>
      </c>
      <c r="BO2999" s="5">
        <v>52.2</v>
      </c>
      <c r="BQ2999" s="5">
        <v>8.77</v>
      </c>
      <c r="BR2999" s="5">
        <v>8.43</v>
      </c>
      <c r="BT2999" s="5">
        <v>68</v>
      </c>
      <c r="BW2999" s="5">
        <v>0.5</v>
      </c>
      <c r="BX2999" s="5">
        <v>10.3</v>
      </c>
      <c r="BY2999" s="5">
        <v>1.4</v>
      </c>
    </row>
    <row r="3000" spans="1:77" x14ac:dyDescent="0.35">
      <c r="A3000" s="2" t="s">
        <v>80</v>
      </c>
      <c r="B3000" s="3">
        <v>40281</v>
      </c>
      <c r="C3000" s="4">
        <v>24</v>
      </c>
      <c r="G3000" s="5">
        <v>0.23</v>
      </c>
      <c r="H3000" s="5">
        <v>0.01</v>
      </c>
      <c r="M3000" s="5">
        <v>0.43</v>
      </c>
      <c r="S3000" s="5">
        <v>158</v>
      </c>
      <c r="T3000" s="5">
        <v>34</v>
      </c>
      <c r="V3000" s="5">
        <v>1.3</v>
      </c>
      <c r="W3000" s="5">
        <v>0.12</v>
      </c>
      <c r="AB3000" s="5">
        <v>12.11</v>
      </c>
      <c r="AD3000" s="5">
        <v>7.05</v>
      </c>
      <c r="AE3000" s="5">
        <v>1.06</v>
      </c>
      <c r="AJ3000" s="5">
        <v>81.3</v>
      </c>
      <c r="AN3000" s="5">
        <v>12.9</v>
      </c>
      <c r="AO3000" s="5">
        <v>3.0000000000000001E-3</v>
      </c>
      <c r="AT3000" s="5">
        <v>15.1</v>
      </c>
      <c r="AV3000" s="5">
        <v>73.92</v>
      </c>
      <c r="AW3000" s="5">
        <v>3.2799999999999999E-3</v>
      </c>
      <c r="AX3000" s="5">
        <v>0.02</v>
      </c>
      <c r="BA3000" s="5">
        <v>7.13</v>
      </c>
      <c r="BF3000" s="5">
        <v>5.4</v>
      </c>
      <c r="BH3000" s="5">
        <v>5.56</v>
      </c>
      <c r="BO3000" s="5">
        <v>62.1</v>
      </c>
      <c r="BQ3000" s="5">
        <v>9.01</v>
      </c>
      <c r="BR3000" s="5">
        <v>9.66</v>
      </c>
      <c r="BX3000" s="5">
        <v>10</v>
      </c>
    </row>
    <row r="3001" spans="1:77" x14ac:dyDescent="0.35">
      <c r="A3001" s="2" t="s">
        <v>284</v>
      </c>
      <c r="B3001" s="3">
        <v>39938</v>
      </c>
      <c r="C3001" s="4">
        <v>23</v>
      </c>
      <c r="G3001" s="5">
        <v>0.01</v>
      </c>
      <c r="H3001" s="5">
        <v>0.01</v>
      </c>
      <c r="M3001" s="5">
        <v>0.47</v>
      </c>
      <c r="S3001" s="5">
        <v>147</v>
      </c>
      <c r="T3001" s="5">
        <v>33</v>
      </c>
      <c r="U3001" s="5">
        <v>1.3</v>
      </c>
      <c r="V3001" s="5">
        <v>1.4</v>
      </c>
      <c r="W3001" s="5">
        <v>0.06</v>
      </c>
      <c r="AB3001" s="5">
        <v>11.86</v>
      </c>
      <c r="AD3001" s="5">
        <v>0.56000000000000005</v>
      </c>
      <c r="AE3001" s="5">
        <v>0.96</v>
      </c>
      <c r="AJ3001" s="5">
        <v>82.5</v>
      </c>
      <c r="AN3001" s="5">
        <v>11</v>
      </c>
      <c r="AO3001" s="5">
        <v>1E-3</v>
      </c>
      <c r="AT3001" s="5">
        <v>14.7</v>
      </c>
      <c r="AV3001" s="5">
        <v>75.25</v>
      </c>
      <c r="AW3001" s="5">
        <v>3.2799999999999999E-3</v>
      </c>
      <c r="AX3001" s="5">
        <v>0.02</v>
      </c>
      <c r="BA3001" s="5">
        <v>7.18</v>
      </c>
      <c r="BF3001" s="5">
        <v>6.84</v>
      </c>
      <c r="BH3001" s="5">
        <v>5.58</v>
      </c>
      <c r="BO3001" s="5">
        <v>54.3</v>
      </c>
      <c r="BX3001" s="5">
        <v>10.5</v>
      </c>
    </row>
    <row r="3002" spans="1:77" x14ac:dyDescent="0.35">
      <c r="A3002" s="2" t="s">
        <v>284</v>
      </c>
      <c r="B3002" s="3">
        <v>39594</v>
      </c>
      <c r="C3002" s="4">
        <v>33</v>
      </c>
      <c r="G3002" s="5">
        <v>0.02</v>
      </c>
      <c r="H3002" s="5">
        <v>0.01</v>
      </c>
      <c r="J3002" s="5">
        <v>0.2</v>
      </c>
      <c r="M3002" s="5">
        <v>0.49</v>
      </c>
      <c r="N3002" s="5">
        <v>0.4</v>
      </c>
      <c r="Q3002" s="5">
        <v>0.02</v>
      </c>
      <c r="S3002" s="5">
        <v>150</v>
      </c>
      <c r="T3002" s="5">
        <v>33</v>
      </c>
      <c r="U3002" s="5">
        <v>1.2</v>
      </c>
      <c r="V3002" s="5">
        <v>1.5</v>
      </c>
      <c r="W3002" s="5">
        <v>0.05</v>
      </c>
      <c r="AB3002" s="5">
        <v>11.56</v>
      </c>
      <c r="AD3002" s="5">
        <v>5.68</v>
      </c>
      <c r="AE3002" s="5">
        <v>0.82</v>
      </c>
      <c r="AI3002" s="5">
        <v>0.5</v>
      </c>
      <c r="AJ3002" s="5">
        <v>83.7</v>
      </c>
      <c r="AN3002" s="5">
        <v>11.6</v>
      </c>
      <c r="AO3002" s="5">
        <v>2E-3</v>
      </c>
      <c r="AT3002" s="5">
        <v>14.7</v>
      </c>
      <c r="AU3002" s="5">
        <v>0.5</v>
      </c>
      <c r="AV3002" s="5">
        <v>63.74</v>
      </c>
      <c r="AW3002" s="5">
        <v>3.2799999999999999E-3</v>
      </c>
      <c r="AX3002" s="5">
        <v>0.02</v>
      </c>
      <c r="AZ3002" s="5">
        <v>0.02</v>
      </c>
      <c r="BA3002" s="5">
        <v>7.29</v>
      </c>
      <c r="BC3002" s="5">
        <v>1E-3</v>
      </c>
      <c r="BE3002" s="5">
        <v>6.9</v>
      </c>
      <c r="BF3002" s="5">
        <v>5.69</v>
      </c>
      <c r="BH3002" s="5">
        <v>5.6</v>
      </c>
      <c r="BO3002" s="5">
        <v>49.9</v>
      </c>
      <c r="BW3002" s="5">
        <v>0.5</v>
      </c>
      <c r="BX3002" s="5">
        <v>10.3</v>
      </c>
      <c r="BY3002" s="5">
        <v>2.2999999999999998</v>
      </c>
    </row>
    <row r="3003" spans="1:77" x14ac:dyDescent="0.35">
      <c r="A3003" s="2" t="s">
        <v>284</v>
      </c>
      <c r="B3003" s="3">
        <v>40126</v>
      </c>
      <c r="C3003" s="4">
        <v>22</v>
      </c>
      <c r="G3003" s="5">
        <v>1E-3</v>
      </c>
      <c r="H3003" s="5">
        <v>0.03</v>
      </c>
      <c r="M3003" s="5">
        <v>0.14000000000000001</v>
      </c>
      <c r="S3003" s="5">
        <v>88.6</v>
      </c>
      <c r="T3003" s="5">
        <v>23</v>
      </c>
      <c r="V3003" s="5">
        <v>1.2</v>
      </c>
      <c r="W3003" s="5">
        <v>0.33</v>
      </c>
      <c r="AB3003" s="5">
        <v>3.17</v>
      </c>
      <c r="AD3003" s="5">
        <v>0.03</v>
      </c>
      <c r="AE3003" s="5">
        <v>0.82</v>
      </c>
      <c r="AJ3003" s="5">
        <v>52.2</v>
      </c>
      <c r="AN3003" s="5">
        <v>4.01</v>
      </c>
      <c r="AO3003" s="5">
        <v>0.13</v>
      </c>
      <c r="AT3003" s="5">
        <v>18.899999999999999</v>
      </c>
      <c r="AV3003" s="5">
        <v>0.22</v>
      </c>
      <c r="AW3003" s="5">
        <v>3.2799999999999999E-3</v>
      </c>
      <c r="AX3003" s="5">
        <v>0.02</v>
      </c>
      <c r="BA3003" s="5">
        <v>7.49</v>
      </c>
      <c r="BF3003" s="5">
        <v>0.3</v>
      </c>
      <c r="BH3003" s="5">
        <v>2.98</v>
      </c>
      <c r="BO3003" s="5">
        <v>95.5</v>
      </c>
      <c r="BX3003" s="5">
        <v>10.3</v>
      </c>
    </row>
    <row r="3004" spans="1:77" x14ac:dyDescent="0.35">
      <c r="A3004" s="2" t="s">
        <v>284</v>
      </c>
      <c r="B3004" s="3">
        <v>41780</v>
      </c>
      <c r="C3004" s="4">
        <v>26</v>
      </c>
      <c r="G3004" s="5">
        <v>0.03</v>
      </c>
      <c r="H3004" s="5">
        <v>0.01</v>
      </c>
      <c r="M3004" s="5">
        <v>1.29</v>
      </c>
      <c r="S3004" s="5">
        <v>83</v>
      </c>
      <c r="T3004" s="5">
        <v>36</v>
      </c>
      <c r="U3004" s="5">
        <v>0.9</v>
      </c>
      <c r="V3004" s="5">
        <v>2.2000000000000002</v>
      </c>
      <c r="W3004" s="5">
        <v>0.13</v>
      </c>
      <c r="AB3004" s="5">
        <v>3</v>
      </c>
      <c r="AD3004" s="5">
        <v>0.89</v>
      </c>
      <c r="AE3004" s="5">
        <v>20.5</v>
      </c>
      <c r="AJ3004" s="5">
        <v>70.099999999999994</v>
      </c>
      <c r="AN3004" s="5">
        <v>10.3</v>
      </c>
      <c r="AO3004" s="5">
        <v>0.01</v>
      </c>
      <c r="AT3004" s="5">
        <v>16.600000000000001</v>
      </c>
      <c r="AV3004" s="5">
        <v>165.56</v>
      </c>
      <c r="AW3004" s="5">
        <v>3.2799999999999999E-3</v>
      </c>
      <c r="AX3004" s="5">
        <v>0.14000000000000001</v>
      </c>
      <c r="AY3004" s="5">
        <v>0.06</v>
      </c>
      <c r="BA3004" s="5">
        <v>6.22</v>
      </c>
      <c r="BF3004" s="5">
        <v>2.11</v>
      </c>
      <c r="BH3004" s="5">
        <v>1.71</v>
      </c>
      <c r="BO3004" s="5">
        <v>43.4</v>
      </c>
      <c r="BQ3004" s="5">
        <v>6.3</v>
      </c>
      <c r="BR3004" s="5">
        <v>6.25</v>
      </c>
      <c r="BX3004" s="5">
        <v>9.5</v>
      </c>
    </row>
    <row r="3005" spans="1:77" x14ac:dyDescent="0.35">
      <c r="A3005" s="2" t="s">
        <v>284</v>
      </c>
      <c r="B3005" s="3">
        <v>38684</v>
      </c>
      <c r="C3005" s="4">
        <v>32</v>
      </c>
      <c r="F3005" s="5">
        <v>0.33</v>
      </c>
      <c r="G3005" s="5">
        <v>0.3</v>
      </c>
      <c r="H3005" s="5">
        <v>0.09</v>
      </c>
      <c r="J3005" s="5">
        <v>0.3</v>
      </c>
      <c r="M3005" s="5">
        <v>1</v>
      </c>
      <c r="N3005" s="5">
        <v>2</v>
      </c>
      <c r="O3005" s="5">
        <v>10</v>
      </c>
      <c r="Q3005" s="5">
        <v>0.55000000000000004</v>
      </c>
      <c r="S3005" s="5">
        <v>41.2</v>
      </c>
      <c r="T3005" s="5">
        <v>16</v>
      </c>
      <c r="U3005" s="5">
        <v>1.8</v>
      </c>
      <c r="V3005" s="5">
        <v>12</v>
      </c>
      <c r="W3005" s="5">
        <v>0.05</v>
      </c>
      <c r="AB3005" s="5">
        <v>1.78</v>
      </c>
      <c r="AE3005" s="5">
        <v>8.48</v>
      </c>
      <c r="AI3005" s="5">
        <v>4.0999999999999996</v>
      </c>
      <c r="AJ3005" s="5">
        <v>46.4</v>
      </c>
      <c r="AN3005" s="5">
        <v>14.2</v>
      </c>
      <c r="AO3005" s="5">
        <v>0.56000000000000005</v>
      </c>
      <c r="AT3005" s="5">
        <v>16.7</v>
      </c>
      <c r="AU3005" s="5">
        <v>1</v>
      </c>
      <c r="AV3005" s="5">
        <v>130.59</v>
      </c>
      <c r="AW3005" s="5">
        <v>0.23</v>
      </c>
      <c r="AX3005" s="5">
        <v>0.01</v>
      </c>
      <c r="AZ3005" s="5">
        <v>0.01</v>
      </c>
      <c r="BA3005" s="5">
        <v>5.45</v>
      </c>
      <c r="BC3005" s="5">
        <v>3.5999999999999999E-3</v>
      </c>
      <c r="BE3005" s="5">
        <v>4.2</v>
      </c>
      <c r="BH3005" s="5">
        <v>0.46</v>
      </c>
      <c r="BO3005" s="5">
        <v>48.2</v>
      </c>
      <c r="BX3005" s="5">
        <v>10.5</v>
      </c>
      <c r="BY3005" s="5">
        <v>22</v>
      </c>
    </row>
    <row r="3006" spans="1:77" x14ac:dyDescent="0.35">
      <c r="A3006" s="2" t="s">
        <v>284</v>
      </c>
      <c r="B3006" s="3">
        <v>35439</v>
      </c>
      <c r="C3006" s="4">
        <v>27</v>
      </c>
      <c r="F3006" s="5">
        <v>3.2000000000000002E-3</v>
      </c>
      <c r="G3006" s="5">
        <v>3.8999999999999998E-3</v>
      </c>
      <c r="H3006" s="5">
        <v>0.04</v>
      </c>
      <c r="J3006" s="5">
        <v>1.2</v>
      </c>
      <c r="N3006" s="5">
        <v>1</v>
      </c>
      <c r="Q3006" s="5">
        <v>0.2</v>
      </c>
      <c r="T3006" s="5">
        <v>8</v>
      </c>
      <c r="U3006" s="5">
        <v>1</v>
      </c>
      <c r="V3006" s="5">
        <v>1</v>
      </c>
      <c r="W3006" s="5">
        <v>0.51</v>
      </c>
      <c r="AB3006" s="5">
        <v>9.5500000000000007</v>
      </c>
      <c r="AI3006" s="5">
        <v>1</v>
      </c>
      <c r="AJ3006" s="5">
        <v>25.8</v>
      </c>
      <c r="AN3006" s="5">
        <v>1.7</v>
      </c>
      <c r="AO3006" s="5">
        <v>0.11</v>
      </c>
      <c r="AT3006" s="5">
        <v>7.9</v>
      </c>
      <c r="AU3006" s="5">
        <v>1</v>
      </c>
      <c r="AV3006" s="5">
        <v>0.22</v>
      </c>
      <c r="AW3006" s="5">
        <v>3.2845000000000001E-3</v>
      </c>
      <c r="AX3006" s="5">
        <v>0.05</v>
      </c>
      <c r="AZ3006" s="5">
        <v>0.02</v>
      </c>
      <c r="BA3006" s="5">
        <v>7.64</v>
      </c>
      <c r="BC3006" s="5">
        <v>1E-3</v>
      </c>
      <c r="BE3006" s="5">
        <v>0.5</v>
      </c>
      <c r="BO3006" s="5">
        <v>17.100000000000001</v>
      </c>
      <c r="BX3006" s="5">
        <v>8.3000000000000007</v>
      </c>
      <c r="BY3006" s="5">
        <v>5</v>
      </c>
    </row>
    <row r="3007" spans="1:77" x14ac:dyDescent="0.35">
      <c r="A3007" s="2" t="s">
        <v>284</v>
      </c>
      <c r="B3007" s="3">
        <v>38849</v>
      </c>
      <c r="C3007" s="4">
        <v>31</v>
      </c>
      <c r="F3007" s="5">
        <v>0.42</v>
      </c>
      <c r="H3007" s="5">
        <v>0.03</v>
      </c>
      <c r="J3007" s="5">
        <v>5</v>
      </c>
      <c r="M3007" s="5">
        <v>0.98</v>
      </c>
      <c r="N3007" s="5">
        <v>2.5</v>
      </c>
      <c r="Q3007" s="5">
        <v>1</v>
      </c>
      <c r="S3007" s="5">
        <v>41.15</v>
      </c>
      <c r="T3007" s="5">
        <v>23</v>
      </c>
      <c r="U3007" s="5">
        <v>5</v>
      </c>
      <c r="V3007" s="5">
        <v>2.7</v>
      </c>
      <c r="W3007" s="5">
        <v>0.05</v>
      </c>
      <c r="AD3007" s="5">
        <v>-3.24</v>
      </c>
      <c r="AE3007" s="5">
        <v>16.920000000000002</v>
      </c>
      <c r="AI3007" s="5">
        <v>10</v>
      </c>
      <c r="AJ3007" s="5">
        <v>38</v>
      </c>
      <c r="AN3007" s="5">
        <v>5.1100000000000003</v>
      </c>
      <c r="AO3007" s="5">
        <v>0.13</v>
      </c>
      <c r="AT3007" s="5">
        <v>9.6999999999999993</v>
      </c>
      <c r="AU3007" s="5">
        <v>3</v>
      </c>
      <c r="AV3007" s="5">
        <v>51.17</v>
      </c>
      <c r="AW3007" s="5">
        <v>0.02</v>
      </c>
      <c r="AX3007" s="5">
        <v>0.06</v>
      </c>
      <c r="BA3007" s="5">
        <v>6.54</v>
      </c>
      <c r="BC3007" s="5">
        <v>0.1</v>
      </c>
      <c r="BE3007" s="5">
        <v>2.7</v>
      </c>
      <c r="BH3007" s="5">
        <v>0.81</v>
      </c>
      <c r="BO3007" s="5">
        <v>56</v>
      </c>
      <c r="BQ3007" s="5">
        <v>3.45</v>
      </c>
      <c r="BR3007" s="5">
        <v>3.34</v>
      </c>
      <c r="BX3007" s="5">
        <v>9.3000000000000007</v>
      </c>
      <c r="BY3007" s="5">
        <v>10</v>
      </c>
    </row>
    <row r="3008" spans="1:77" x14ac:dyDescent="0.35">
      <c r="A3008" s="2" t="s">
        <v>284</v>
      </c>
      <c r="B3008" s="3">
        <v>38678</v>
      </c>
      <c r="C3008" s="4">
        <v>33</v>
      </c>
      <c r="F3008" s="5">
        <v>0.41</v>
      </c>
      <c r="H3008" s="5">
        <v>0.03</v>
      </c>
      <c r="J3008" s="5">
        <v>1</v>
      </c>
      <c r="M3008" s="5">
        <v>0.2</v>
      </c>
      <c r="N3008" s="5">
        <v>2</v>
      </c>
      <c r="Q3008" s="5">
        <v>0.5</v>
      </c>
      <c r="S3008" s="5">
        <v>43.2</v>
      </c>
      <c r="T3008" s="5">
        <v>22</v>
      </c>
      <c r="U3008" s="5">
        <v>1</v>
      </c>
      <c r="V3008" s="5">
        <v>1</v>
      </c>
      <c r="W3008" s="5">
        <v>7.0000000000000007E-2</v>
      </c>
      <c r="AB3008" s="5">
        <v>3.49</v>
      </c>
      <c r="AD3008" s="5">
        <v>-1.9</v>
      </c>
      <c r="AE3008" s="5">
        <v>10.7</v>
      </c>
      <c r="AI3008" s="5">
        <v>1</v>
      </c>
      <c r="AJ3008" s="5">
        <v>38</v>
      </c>
      <c r="AN3008" s="5">
        <v>5.3</v>
      </c>
      <c r="AO3008" s="5">
        <v>0.13</v>
      </c>
      <c r="AT3008" s="5">
        <v>8.6</v>
      </c>
      <c r="AU3008" s="5">
        <v>3</v>
      </c>
      <c r="AV3008" s="5">
        <v>48.69</v>
      </c>
      <c r="AW3008" s="5">
        <v>0.03</v>
      </c>
      <c r="AX3008" s="5">
        <v>0.03</v>
      </c>
      <c r="BA3008" s="5">
        <v>6.2</v>
      </c>
      <c r="BC3008" s="5">
        <v>0.1</v>
      </c>
      <c r="BE3008" s="5">
        <v>1.2</v>
      </c>
      <c r="BH3008" s="5">
        <v>0.8</v>
      </c>
      <c r="BI3008" s="5">
        <v>0.1</v>
      </c>
      <c r="BO3008" s="5">
        <v>53</v>
      </c>
      <c r="BQ3008" s="5">
        <v>-3.31</v>
      </c>
      <c r="BR3008" s="5">
        <v>3.25</v>
      </c>
      <c r="BX3008" s="5">
        <v>10.4</v>
      </c>
      <c r="BY3008" s="5">
        <v>11</v>
      </c>
    </row>
    <row r="3009" spans="1:77" x14ac:dyDescent="0.35">
      <c r="A3009" s="2" t="s">
        <v>284</v>
      </c>
      <c r="B3009" s="3">
        <v>35719</v>
      </c>
      <c r="C3009" s="4">
        <v>32</v>
      </c>
      <c r="F3009" s="5">
        <v>0.01</v>
      </c>
      <c r="G3009" s="5">
        <v>8.0000000000000002E-3</v>
      </c>
      <c r="H3009" s="5">
        <v>0.04</v>
      </c>
      <c r="J3009" s="5">
        <v>1.3</v>
      </c>
      <c r="M3009" s="5">
        <v>0.12</v>
      </c>
      <c r="N3009" s="5">
        <v>1</v>
      </c>
      <c r="O3009" s="5">
        <v>50</v>
      </c>
      <c r="Q3009" s="5">
        <v>0.2</v>
      </c>
      <c r="S3009" s="5">
        <v>50</v>
      </c>
      <c r="T3009" s="5">
        <v>8.1999999999999993</v>
      </c>
      <c r="U3009" s="5">
        <v>0.3</v>
      </c>
      <c r="V3009" s="5">
        <v>1</v>
      </c>
      <c r="W3009" s="5">
        <v>0.47</v>
      </c>
      <c r="AB3009" s="5">
        <v>9.5399999999999991</v>
      </c>
      <c r="AE3009" s="5">
        <v>0.35</v>
      </c>
      <c r="AI3009" s="5">
        <v>1</v>
      </c>
      <c r="AJ3009" s="5">
        <v>28.3</v>
      </c>
      <c r="AN3009" s="5">
        <v>1.9</v>
      </c>
      <c r="AO3009" s="5">
        <v>0.09</v>
      </c>
      <c r="AT3009" s="5">
        <v>5.2</v>
      </c>
      <c r="AU3009" s="5">
        <v>1</v>
      </c>
      <c r="AV3009" s="5">
        <v>0.22</v>
      </c>
      <c r="AW3009" s="5">
        <v>3.2845000000000001E-3</v>
      </c>
      <c r="AX3009" s="5">
        <v>0.06</v>
      </c>
      <c r="AZ3009" s="5">
        <v>0.02</v>
      </c>
      <c r="BA3009" s="5">
        <v>7.69</v>
      </c>
      <c r="BC3009" s="5">
        <v>1.1999999999999999E-3</v>
      </c>
      <c r="BE3009" s="5">
        <v>0.6</v>
      </c>
      <c r="BH3009" s="5">
        <v>2.36</v>
      </c>
      <c r="BO3009" s="5">
        <v>15.5</v>
      </c>
      <c r="BX3009" s="5">
        <v>8.4</v>
      </c>
      <c r="BY3009" s="5">
        <v>1</v>
      </c>
    </row>
    <row r="3010" spans="1:77" x14ac:dyDescent="0.35">
      <c r="A3010" s="2" t="s">
        <v>284</v>
      </c>
      <c r="B3010" s="3">
        <v>40336</v>
      </c>
      <c r="C3010" s="4">
        <v>25</v>
      </c>
      <c r="G3010" s="5">
        <v>0.02</v>
      </c>
      <c r="H3010" s="5">
        <v>0.01</v>
      </c>
      <c r="M3010" s="5">
        <v>0.16</v>
      </c>
      <c r="S3010" s="5">
        <v>90.5</v>
      </c>
      <c r="T3010" s="5">
        <v>30</v>
      </c>
      <c r="V3010" s="5">
        <v>1.5</v>
      </c>
      <c r="W3010" s="5">
        <v>2E-3</v>
      </c>
      <c r="AB3010" s="5">
        <v>5.82</v>
      </c>
      <c r="AD3010" s="5">
        <v>1.45</v>
      </c>
      <c r="AE3010" s="5">
        <v>8.5500000000000007</v>
      </c>
      <c r="AJ3010" s="5">
        <v>56.9</v>
      </c>
      <c r="AN3010" s="5">
        <v>5.0199999999999996</v>
      </c>
      <c r="AO3010" s="5">
        <v>0.01</v>
      </c>
      <c r="AT3010" s="5">
        <v>14.2</v>
      </c>
      <c r="AV3010" s="5">
        <v>56.66</v>
      </c>
      <c r="AW3010" s="5">
        <v>8.8699999999999994E-3</v>
      </c>
      <c r="AX3010" s="5">
        <v>7.0000000000000007E-2</v>
      </c>
      <c r="BA3010" s="5">
        <v>7.38</v>
      </c>
      <c r="BE3010" s="5">
        <v>3.7</v>
      </c>
      <c r="BF3010" s="5">
        <v>3.44</v>
      </c>
      <c r="BH3010" s="5">
        <v>2.77</v>
      </c>
      <c r="BO3010" s="5">
        <v>55.4</v>
      </c>
      <c r="BQ3010" s="5">
        <v>5.69</v>
      </c>
      <c r="BR3010" s="5">
        <v>5.77</v>
      </c>
      <c r="BX3010" s="5">
        <v>9.4</v>
      </c>
    </row>
    <row r="3011" spans="1:77" x14ac:dyDescent="0.35">
      <c r="A3011" s="2" t="s">
        <v>284</v>
      </c>
      <c r="B3011" s="3">
        <v>39967</v>
      </c>
      <c r="C3011" s="4">
        <v>22</v>
      </c>
      <c r="G3011" s="5">
        <v>4.0000000000000001E-3</v>
      </c>
      <c r="H3011" s="5">
        <v>0.01</v>
      </c>
      <c r="M3011" s="5">
        <v>0.27</v>
      </c>
      <c r="S3011" s="5">
        <v>118</v>
      </c>
      <c r="T3011" s="5">
        <v>50</v>
      </c>
      <c r="V3011" s="5">
        <v>2.1</v>
      </c>
      <c r="W3011" s="5">
        <v>6.0000000000000001E-3</v>
      </c>
      <c r="AB3011" s="5">
        <v>5.99</v>
      </c>
      <c r="AD3011" s="5">
        <v>1.1599999999999999</v>
      </c>
      <c r="AE3011" s="5">
        <v>11.5</v>
      </c>
      <c r="AJ3011" s="5">
        <v>78.3</v>
      </c>
      <c r="AN3011" s="5">
        <v>7.51</v>
      </c>
      <c r="AO3011" s="5">
        <v>0.01</v>
      </c>
      <c r="AT3011" s="5">
        <v>26.2</v>
      </c>
      <c r="AV3011" s="5">
        <v>108.45</v>
      </c>
      <c r="AW3011" s="5">
        <v>6.8999999999999999E-3</v>
      </c>
      <c r="AX3011" s="5">
        <v>7.0000000000000007E-2</v>
      </c>
      <c r="BA3011" s="5">
        <v>7.52</v>
      </c>
      <c r="BF3011" s="5">
        <v>5.68</v>
      </c>
      <c r="BH3011" s="5">
        <v>3.86</v>
      </c>
      <c r="BO3011" s="5">
        <v>39.799999999999997</v>
      </c>
      <c r="BX3011" s="5">
        <v>9.6999999999999993</v>
      </c>
    </row>
    <row r="3012" spans="1:77" x14ac:dyDescent="0.35">
      <c r="A3012" s="2" t="s">
        <v>204</v>
      </c>
      <c r="B3012" s="3">
        <v>36082</v>
      </c>
      <c r="C3012" s="4">
        <v>24</v>
      </c>
      <c r="F3012" s="5">
        <v>2E-3</v>
      </c>
      <c r="G3012" s="5">
        <v>2E-3</v>
      </c>
      <c r="H3012" s="5">
        <v>0.04</v>
      </c>
      <c r="M3012" s="5">
        <v>0.1</v>
      </c>
      <c r="O3012" s="5">
        <v>50</v>
      </c>
      <c r="S3012" s="5">
        <v>50</v>
      </c>
      <c r="T3012" s="5">
        <v>7.2</v>
      </c>
      <c r="V3012" s="5">
        <v>1</v>
      </c>
      <c r="W3012" s="5">
        <v>0.41</v>
      </c>
      <c r="AB3012" s="5">
        <v>9.0500000000000007</v>
      </c>
      <c r="AE3012" s="5">
        <v>0.38</v>
      </c>
      <c r="AJ3012" s="5">
        <v>28.3</v>
      </c>
      <c r="AN3012" s="5">
        <v>2.1</v>
      </c>
      <c r="AO3012" s="5">
        <v>0.08</v>
      </c>
      <c r="AT3012" s="5">
        <v>5.8</v>
      </c>
      <c r="AV3012" s="5">
        <v>0.22</v>
      </c>
      <c r="AW3012" s="5">
        <v>3.2845000000000001E-3</v>
      </c>
      <c r="AX3012" s="5">
        <v>0.05</v>
      </c>
      <c r="AZ3012" s="5">
        <v>0.02</v>
      </c>
      <c r="BA3012" s="5">
        <v>7.33</v>
      </c>
      <c r="BE3012" s="5">
        <v>0.2</v>
      </c>
      <c r="BH3012" s="5">
        <v>2.4</v>
      </c>
      <c r="BO3012" s="5">
        <v>8.11</v>
      </c>
      <c r="BX3012" s="5">
        <v>8.6999999999999993</v>
      </c>
    </row>
    <row r="3013" spans="1:77" x14ac:dyDescent="0.35">
      <c r="A3013" s="2" t="s">
        <v>204</v>
      </c>
      <c r="B3013" s="3">
        <v>36467</v>
      </c>
      <c r="C3013" s="4">
        <v>24</v>
      </c>
      <c r="F3013" s="5">
        <v>2E-3</v>
      </c>
      <c r="G3013" s="5">
        <v>2E-3</v>
      </c>
      <c r="H3013" s="5">
        <v>0.03</v>
      </c>
      <c r="M3013" s="5">
        <v>0.12</v>
      </c>
      <c r="O3013" s="5">
        <v>50</v>
      </c>
      <c r="S3013" s="5">
        <v>47</v>
      </c>
      <c r="T3013" s="5">
        <v>7</v>
      </c>
      <c r="V3013" s="5">
        <v>0.52</v>
      </c>
      <c r="W3013" s="5">
        <v>0.48</v>
      </c>
      <c r="AB3013" s="5">
        <v>8.91</v>
      </c>
      <c r="AE3013" s="5">
        <v>0.97</v>
      </c>
      <c r="AJ3013" s="5">
        <v>28.3</v>
      </c>
      <c r="AN3013" s="5">
        <v>2</v>
      </c>
      <c r="AO3013" s="5">
        <v>0.11</v>
      </c>
      <c r="AT3013" s="5">
        <v>5.8</v>
      </c>
      <c r="AV3013" s="5">
        <v>0.22</v>
      </c>
      <c r="AW3013" s="5">
        <v>3.2845000000000001E-3</v>
      </c>
      <c r="AX3013" s="5">
        <v>0.05</v>
      </c>
      <c r="AZ3013" s="5">
        <v>0.02</v>
      </c>
      <c r="BA3013" s="5">
        <v>7.65</v>
      </c>
      <c r="BE3013" s="5">
        <v>0.2</v>
      </c>
      <c r="BH3013" s="5">
        <v>2.37</v>
      </c>
      <c r="BO3013" s="5">
        <v>15.4</v>
      </c>
      <c r="BX3013" s="5">
        <v>8.6999999999999993</v>
      </c>
    </row>
    <row r="3014" spans="1:77" x14ac:dyDescent="0.35">
      <c r="A3014" s="2" t="s">
        <v>204</v>
      </c>
      <c r="B3014" s="3">
        <v>40800</v>
      </c>
      <c r="C3014" s="4">
        <v>25</v>
      </c>
      <c r="G3014" s="5">
        <v>5.0000000000000001E-3</v>
      </c>
      <c r="H3014" s="5">
        <v>0.01</v>
      </c>
      <c r="M3014" s="5">
        <v>0.11</v>
      </c>
      <c r="S3014" s="5">
        <v>83.3</v>
      </c>
      <c r="T3014" s="5">
        <v>17</v>
      </c>
      <c r="V3014" s="5">
        <v>1</v>
      </c>
      <c r="W3014" s="5">
        <v>0.4</v>
      </c>
      <c r="AB3014" s="5">
        <v>8.4600000000000009</v>
      </c>
      <c r="AD3014" s="5">
        <v>3.35</v>
      </c>
      <c r="AE3014" s="5">
        <v>0.46</v>
      </c>
      <c r="AJ3014" s="5">
        <v>41.4</v>
      </c>
      <c r="AN3014" s="5">
        <v>2.33</v>
      </c>
      <c r="AO3014" s="5">
        <v>0.1</v>
      </c>
      <c r="AT3014" s="5">
        <v>5.6</v>
      </c>
      <c r="AV3014" s="5">
        <v>0.22</v>
      </c>
      <c r="AW3014" s="5">
        <v>3.2799999999999999E-3</v>
      </c>
      <c r="AX3014" s="5">
        <v>0.08</v>
      </c>
      <c r="BA3014" s="5">
        <v>7.57</v>
      </c>
      <c r="BF3014" s="5">
        <v>0.24</v>
      </c>
      <c r="BH3014" s="5">
        <v>2.73</v>
      </c>
      <c r="BO3014" s="5">
        <v>60.8</v>
      </c>
      <c r="BQ3014" s="5">
        <v>4.4800000000000004</v>
      </c>
      <c r="BR3014" s="5">
        <v>4.63</v>
      </c>
      <c r="BT3014" s="5">
        <v>31</v>
      </c>
      <c r="BX3014" s="5">
        <v>8.5</v>
      </c>
    </row>
    <row r="3015" spans="1:77" x14ac:dyDescent="0.35">
      <c r="A3015" s="2" t="s">
        <v>204</v>
      </c>
      <c r="B3015" s="3">
        <v>40324</v>
      </c>
      <c r="C3015" s="4">
        <v>25</v>
      </c>
      <c r="G3015" s="5">
        <v>0.42</v>
      </c>
      <c r="H3015" s="5">
        <v>0.01</v>
      </c>
      <c r="M3015" s="5">
        <v>0.39</v>
      </c>
      <c r="Q3015" s="5">
        <v>0.75</v>
      </c>
      <c r="S3015" s="5">
        <v>41.6</v>
      </c>
      <c r="T3015" s="5">
        <v>22</v>
      </c>
      <c r="V3015" s="5">
        <v>1.8</v>
      </c>
      <c r="W3015" s="5">
        <v>0.03</v>
      </c>
      <c r="AB3015" s="5">
        <v>2.8</v>
      </c>
      <c r="AD3015" s="5">
        <v>4.32</v>
      </c>
      <c r="AE3015" s="5">
        <v>16.399999999999999</v>
      </c>
      <c r="AJ3015" s="5">
        <v>36.5</v>
      </c>
      <c r="AN3015" s="5">
        <v>5</v>
      </c>
      <c r="AO3015" s="5">
        <v>0.14000000000000001</v>
      </c>
      <c r="AT3015" s="5">
        <v>9.6300000000000008</v>
      </c>
      <c r="AV3015" s="5">
        <v>58.87</v>
      </c>
      <c r="AW3015" s="5">
        <v>0.04</v>
      </c>
      <c r="AX3015" s="5">
        <v>0.01</v>
      </c>
      <c r="BA3015" s="5">
        <v>6.19</v>
      </c>
      <c r="BF3015" s="5">
        <v>3.44</v>
      </c>
      <c r="BH3015" s="5">
        <v>0.75</v>
      </c>
      <c r="BO3015" s="5">
        <v>44</v>
      </c>
      <c r="BQ3015" s="5">
        <v>3.24</v>
      </c>
      <c r="BR3015" s="5">
        <v>3.38</v>
      </c>
      <c r="BX3015" s="5">
        <v>9.4</v>
      </c>
    </row>
    <row r="3016" spans="1:77" x14ac:dyDescent="0.35">
      <c r="A3016" s="2" t="s">
        <v>204</v>
      </c>
      <c r="B3016" s="3">
        <v>42152</v>
      </c>
      <c r="C3016" s="4">
        <v>24</v>
      </c>
      <c r="G3016" s="5">
        <v>0.03</v>
      </c>
      <c r="H3016" s="5">
        <v>0.01</v>
      </c>
      <c r="M3016" s="5">
        <v>1.24</v>
      </c>
      <c r="S3016" s="5">
        <v>91.8</v>
      </c>
      <c r="T3016" s="5">
        <v>49</v>
      </c>
      <c r="V3016" s="5">
        <v>2</v>
      </c>
      <c r="W3016" s="5">
        <v>1.1100000000000001</v>
      </c>
      <c r="AB3016" s="5">
        <v>2.9</v>
      </c>
      <c r="AD3016" s="5">
        <v>0.9</v>
      </c>
      <c r="AE3016" s="5">
        <v>22.9</v>
      </c>
      <c r="AJ3016" s="5">
        <v>77</v>
      </c>
      <c r="AN3016" s="5">
        <v>11.7</v>
      </c>
      <c r="AO3016" s="5">
        <v>0.04</v>
      </c>
      <c r="AT3016" s="5">
        <v>17.7</v>
      </c>
      <c r="AV3016" s="5">
        <v>190.35</v>
      </c>
      <c r="AW3016" s="5">
        <v>3.2799999999999999E-3</v>
      </c>
      <c r="AX3016" s="5">
        <v>0.12</v>
      </c>
      <c r="BA3016" s="5">
        <v>6.2</v>
      </c>
      <c r="BF3016" s="5">
        <v>3.89</v>
      </c>
      <c r="BH3016" s="5">
        <v>1.52</v>
      </c>
      <c r="BO3016" s="5">
        <v>44.4</v>
      </c>
      <c r="BQ3016" s="5">
        <v>6.9</v>
      </c>
      <c r="BR3016" s="5">
        <v>6.96</v>
      </c>
      <c r="BX3016" s="5">
        <v>9.9</v>
      </c>
    </row>
    <row r="3017" spans="1:77" x14ac:dyDescent="0.35">
      <c r="A3017" s="2" t="s">
        <v>373</v>
      </c>
      <c r="B3017" s="3">
        <v>40751</v>
      </c>
      <c r="C3017" s="4">
        <v>37</v>
      </c>
      <c r="G3017" s="5">
        <v>0.16</v>
      </c>
      <c r="H3017" s="5">
        <v>0.01</v>
      </c>
      <c r="J3017" s="5">
        <v>0.2</v>
      </c>
      <c r="M3017" s="5">
        <v>0.38</v>
      </c>
      <c r="N3017" s="5">
        <v>0.2</v>
      </c>
      <c r="Q3017" s="5">
        <v>0.59</v>
      </c>
      <c r="S3017" s="5">
        <v>43.4</v>
      </c>
      <c r="T3017" s="5">
        <v>24</v>
      </c>
      <c r="U3017" s="5">
        <v>0.2</v>
      </c>
      <c r="V3017" s="5">
        <v>1.7</v>
      </c>
      <c r="W3017" s="5">
        <v>0.04</v>
      </c>
      <c r="AB3017" s="5">
        <v>2.96</v>
      </c>
      <c r="AD3017" s="5">
        <v>0.27</v>
      </c>
      <c r="AE3017" s="5">
        <v>14.8</v>
      </c>
      <c r="AI3017" s="5">
        <v>1.4</v>
      </c>
      <c r="AJ3017" s="5">
        <v>37.1</v>
      </c>
      <c r="AN3017" s="5">
        <v>5.28</v>
      </c>
      <c r="AO3017" s="5">
        <v>0.12</v>
      </c>
      <c r="AS3017" s="5">
        <v>0.35</v>
      </c>
      <c r="AT3017" s="5">
        <v>9.36</v>
      </c>
      <c r="AU3017" s="5">
        <v>2.5</v>
      </c>
      <c r="AV3017" s="5">
        <v>68.17</v>
      </c>
      <c r="AW3017" s="5">
        <v>0.06</v>
      </c>
      <c r="AX3017" s="5">
        <v>0.01</v>
      </c>
      <c r="BA3017" s="5">
        <v>6.62</v>
      </c>
      <c r="BC3017" s="5">
        <v>1E-3</v>
      </c>
      <c r="BF3017" s="5">
        <v>2.72</v>
      </c>
      <c r="BH3017" s="5">
        <v>0.79</v>
      </c>
      <c r="BO3017" s="5">
        <v>40.9</v>
      </c>
      <c r="BQ3017" s="5">
        <v>3.42</v>
      </c>
      <c r="BR3017" s="5">
        <v>3.41</v>
      </c>
      <c r="BS3017" s="5">
        <v>0.27</v>
      </c>
      <c r="BT3017" s="5">
        <v>12</v>
      </c>
      <c r="BV3017" s="5">
        <v>0.52</v>
      </c>
      <c r="BW3017" s="5">
        <v>0.1</v>
      </c>
      <c r="BX3017" s="5">
        <v>9.4</v>
      </c>
      <c r="BY3017" s="5">
        <v>7.2</v>
      </c>
    </row>
    <row r="3018" spans="1:77" x14ac:dyDescent="0.35">
      <c r="A3018" s="2" t="s">
        <v>373</v>
      </c>
      <c r="B3018" s="3">
        <v>41599</v>
      </c>
      <c r="C3018" s="4">
        <v>32</v>
      </c>
      <c r="G3018" s="5">
        <v>0.05</v>
      </c>
      <c r="H3018" s="5">
        <v>0.01</v>
      </c>
      <c r="J3018" s="5">
        <v>0.6</v>
      </c>
      <c r="M3018" s="5">
        <v>1.5</v>
      </c>
      <c r="N3018" s="5">
        <v>1.3</v>
      </c>
      <c r="Q3018" s="5">
        <v>0.19</v>
      </c>
      <c r="S3018" s="5">
        <v>90.1</v>
      </c>
      <c r="T3018" s="5">
        <v>37</v>
      </c>
      <c r="U3018" s="5">
        <v>3</v>
      </c>
      <c r="V3018" s="5">
        <v>2.4</v>
      </c>
      <c r="W3018" s="5">
        <v>1.22</v>
      </c>
      <c r="AB3018" s="5">
        <v>2.62</v>
      </c>
      <c r="AD3018" s="5">
        <v>9.73</v>
      </c>
      <c r="AE3018" s="5">
        <v>21</v>
      </c>
      <c r="AI3018" s="5">
        <v>2</v>
      </c>
      <c r="AJ3018" s="5">
        <v>71.400000000000006</v>
      </c>
      <c r="AN3018" s="5">
        <v>11.3</v>
      </c>
      <c r="AO3018" s="5">
        <v>0.04</v>
      </c>
      <c r="AT3018" s="5">
        <v>21.8</v>
      </c>
      <c r="AU3018" s="5">
        <v>6.4</v>
      </c>
      <c r="AV3018" s="5">
        <v>158.47</v>
      </c>
      <c r="AW3018" s="5">
        <v>0.01</v>
      </c>
      <c r="AX3018" s="5">
        <v>0.15</v>
      </c>
      <c r="BA3018" s="5">
        <v>6.19</v>
      </c>
      <c r="BC3018" s="5">
        <v>6.3E-3</v>
      </c>
      <c r="BF3018" s="5">
        <v>4.1399999999999997</v>
      </c>
      <c r="BH3018" s="5">
        <v>1.74</v>
      </c>
      <c r="BO3018" s="5">
        <v>47.8</v>
      </c>
      <c r="BQ3018" s="5">
        <v>6.34</v>
      </c>
      <c r="BR3018" s="5">
        <v>6.99</v>
      </c>
      <c r="BX3018" s="5">
        <v>9.6999999999999993</v>
      </c>
      <c r="BY3018" s="5">
        <v>12</v>
      </c>
    </row>
    <row r="3019" spans="1:77" x14ac:dyDescent="0.35">
      <c r="A3019" s="2" t="s">
        <v>373</v>
      </c>
      <c r="B3019" s="3">
        <v>40505</v>
      </c>
      <c r="C3019" s="4">
        <v>24</v>
      </c>
      <c r="G3019" s="5">
        <v>5.0000000000000001E-3</v>
      </c>
      <c r="H3019" s="5">
        <v>0.01</v>
      </c>
      <c r="J3019" s="5">
        <v>0.3</v>
      </c>
      <c r="M3019" s="5">
        <v>0.16</v>
      </c>
      <c r="S3019" s="5">
        <v>78.900000000000006</v>
      </c>
      <c r="T3019" s="5">
        <v>17</v>
      </c>
      <c r="V3019" s="5">
        <v>1</v>
      </c>
      <c r="W3019" s="5">
        <v>0.02</v>
      </c>
      <c r="AB3019" s="5">
        <v>9.2200000000000006</v>
      </c>
      <c r="AD3019" s="5">
        <v>1.1299999999999999</v>
      </c>
      <c r="AE3019" s="5">
        <v>0.43</v>
      </c>
      <c r="AJ3019" s="5">
        <v>44</v>
      </c>
      <c r="AN3019" s="5">
        <v>3.17</v>
      </c>
      <c r="AT3019" s="5">
        <v>9.68</v>
      </c>
      <c r="AV3019" s="5">
        <v>10.58</v>
      </c>
      <c r="AW3019" s="5">
        <v>3.2799999999999999E-3</v>
      </c>
      <c r="AX3019" s="5">
        <v>0.11</v>
      </c>
      <c r="BA3019" s="5">
        <v>7.49</v>
      </c>
      <c r="BF3019" s="5">
        <v>10.88</v>
      </c>
      <c r="BH3019" s="5">
        <v>3.66</v>
      </c>
      <c r="BO3019" s="5">
        <v>17.8</v>
      </c>
      <c r="BQ3019" s="5">
        <v>4.68</v>
      </c>
      <c r="BR3019" s="5">
        <v>4.63</v>
      </c>
      <c r="BX3019" s="5">
        <v>8.6999999999999993</v>
      </c>
    </row>
    <row r="3020" spans="1:77" x14ac:dyDescent="0.35">
      <c r="A3020" s="2" t="s">
        <v>373</v>
      </c>
      <c r="B3020" s="3">
        <v>37333</v>
      </c>
      <c r="C3020" s="4">
        <v>22</v>
      </c>
      <c r="F3020" s="5">
        <v>7.0000000000000007E-2</v>
      </c>
      <c r="H3020" s="5">
        <v>0.05</v>
      </c>
      <c r="M3020" s="5">
        <v>1.5</v>
      </c>
      <c r="S3020" s="5">
        <v>91</v>
      </c>
      <c r="T3020" s="5">
        <v>49</v>
      </c>
      <c r="V3020" s="5">
        <v>0.1</v>
      </c>
      <c r="W3020" s="5">
        <v>0.1</v>
      </c>
      <c r="AB3020" s="5">
        <v>1.95</v>
      </c>
      <c r="AE3020" s="5">
        <v>10</v>
      </c>
      <c r="AJ3020" s="5">
        <v>73.5</v>
      </c>
      <c r="AN3020" s="5">
        <v>11</v>
      </c>
      <c r="AO3020" s="5">
        <v>0.01</v>
      </c>
      <c r="AT3020" s="5">
        <v>20</v>
      </c>
      <c r="AV3020" s="5">
        <v>163.79</v>
      </c>
      <c r="AW3020" s="5">
        <v>6.5690000000000002E-3</v>
      </c>
      <c r="AX3020" s="5">
        <v>0.15</v>
      </c>
      <c r="BA3020" s="5">
        <v>6.46</v>
      </c>
      <c r="BD3020" s="5">
        <v>-1.21</v>
      </c>
      <c r="BE3020" s="5">
        <v>4.7</v>
      </c>
      <c r="BH3020" s="5">
        <v>1.7</v>
      </c>
      <c r="BO3020" s="5">
        <v>55</v>
      </c>
      <c r="BX3020" s="5">
        <v>10.1</v>
      </c>
    </row>
    <row r="3021" spans="1:77" x14ac:dyDescent="0.35">
      <c r="A3021" s="2" t="s">
        <v>373</v>
      </c>
      <c r="B3021" s="3">
        <v>40800</v>
      </c>
      <c r="C3021" s="4">
        <v>25</v>
      </c>
      <c r="G3021" s="5">
        <v>7.0000000000000001E-3</v>
      </c>
      <c r="H3021" s="5">
        <v>0.01</v>
      </c>
      <c r="J3021" s="5">
        <v>0.3</v>
      </c>
      <c r="M3021" s="5">
        <v>0.21</v>
      </c>
      <c r="S3021" s="5">
        <v>87.3</v>
      </c>
      <c r="T3021" s="5">
        <v>18</v>
      </c>
      <c r="V3021" s="5">
        <v>0.95</v>
      </c>
      <c r="W3021" s="5">
        <v>0.01</v>
      </c>
      <c r="AB3021" s="5">
        <v>8.6</v>
      </c>
      <c r="AD3021" s="5">
        <v>3.55</v>
      </c>
      <c r="AE3021" s="5">
        <v>0.46</v>
      </c>
      <c r="AJ3021" s="5">
        <v>44.6</v>
      </c>
      <c r="AN3021" s="5">
        <v>3.33</v>
      </c>
      <c r="AT3021" s="5">
        <v>10</v>
      </c>
      <c r="AV3021" s="5">
        <v>6.41</v>
      </c>
      <c r="AW3021" s="5">
        <v>3.2799999999999999E-3</v>
      </c>
      <c r="AX3021" s="5">
        <v>0.11</v>
      </c>
      <c r="BA3021" s="5">
        <v>7.26</v>
      </c>
      <c r="BF3021" s="5">
        <v>10.91</v>
      </c>
      <c r="BH3021" s="5">
        <v>3.92</v>
      </c>
      <c r="BO3021" s="5">
        <v>17.600000000000001</v>
      </c>
      <c r="BQ3021" s="5">
        <v>4.9000000000000004</v>
      </c>
      <c r="BR3021" s="5">
        <v>5.08</v>
      </c>
      <c r="BT3021" s="5">
        <v>46</v>
      </c>
      <c r="BX3021" s="5">
        <v>8.4</v>
      </c>
    </row>
    <row r="3022" spans="1:77" x14ac:dyDescent="0.35">
      <c r="A3022" s="2" t="s">
        <v>373</v>
      </c>
      <c r="B3022" s="3">
        <v>41227</v>
      </c>
      <c r="C3022" s="4">
        <v>28</v>
      </c>
      <c r="G3022" s="5">
        <v>5.0000000000000001E-3</v>
      </c>
      <c r="H3022" s="5">
        <v>0.01</v>
      </c>
      <c r="M3022" s="5">
        <v>0.7</v>
      </c>
      <c r="S3022" s="5">
        <v>140</v>
      </c>
      <c r="T3022" s="5">
        <v>46</v>
      </c>
      <c r="V3022" s="5">
        <v>4.2</v>
      </c>
      <c r="W3022" s="5">
        <v>0.13</v>
      </c>
      <c r="AB3022" s="5">
        <v>2.84</v>
      </c>
      <c r="AD3022" s="5">
        <v>1.84</v>
      </c>
      <c r="AE3022" s="5">
        <v>2.75</v>
      </c>
      <c r="AJ3022" s="5">
        <v>80.599999999999994</v>
      </c>
      <c r="AN3022" s="5">
        <v>8.76</v>
      </c>
      <c r="AO3022" s="5">
        <v>0.52</v>
      </c>
      <c r="AT3022" s="5">
        <v>21.3</v>
      </c>
      <c r="AV3022" s="5">
        <v>3.67</v>
      </c>
      <c r="AW3022" s="5">
        <v>0.01</v>
      </c>
      <c r="AX3022" s="5">
        <v>0.19</v>
      </c>
      <c r="AY3022" s="5">
        <v>0.08</v>
      </c>
      <c r="BA3022" s="5">
        <v>7.02</v>
      </c>
      <c r="BF3022" s="5">
        <v>0.72</v>
      </c>
      <c r="BH3022" s="5">
        <v>6.07</v>
      </c>
      <c r="BO3022" s="5">
        <v>54.7</v>
      </c>
      <c r="BQ3022" s="5">
        <v>8.57</v>
      </c>
      <c r="BR3022" s="5">
        <v>8.73</v>
      </c>
      <c r="BS3022" s="5">
        <v>0.2</v>
      </c>
      <c r="BT3022" s="5">
        <v>76</v>
      </c>
      <c r="BV3022" s="5">
        <v>4.0999999999999996</v>
      </c>
      <c r="BX3022" s="5">
        <v>11.1</v>
      </c>
    </row>
    <row r="3023" spans="1:77" x14ac:dyDescent="0.35">
      <c r="A3023" s="2" t="s">
        <v>373</v>
      </c>
      <c r="B3023" s="3">
        <v>40877</v>
      </c>
      <c r="C3023" s="4">
        <v>25</v>
      </c>
      <c r="G3023" s="5">
        <v>3.0000000000000001E-3</v>
      </c>
      <c r="H3023" s="5">
        <v>0.02</v>
      </c>
      <c r="M3023" s="5">
        <v>0.77</v>
      </c>
      <c r="S3023" s="5">
        <v>2.84</v>
      </c>
      <c r="T3023" s="5">
        <v>34</v>
      </c>
      <c r="V3023" s="5">
        <v>4.7</v>
      </c>
      <c r="W3023" s="5">
        <v>0.26</v>
      </c>
      <c r="AB3023" s="5">
        <v>2.39</v>
      </c>
      <c r="AD3023" s="5">
        <v>178.95</v>
      </c>
      <c r="AE3023" s="5">
        <v>0.48</v>
      </c>
      <c r="AJ3023" s="5">
        <v>77.400000000000006</v>
      </c>
      <c r="AN3023" s="5">
        <v>0.67</v>
      </c>
      <c r="AO3023" s="5">
        <v>0.02</v>
      </c>
      <c r="AT3023" s="5">
        <v>5.19</v>
      </c>
      <c r="AV3023" s="5">
        <v>0.42</v>
      </c>
      <c r="AW3023" s="5">
        <v>3.2799999999999999E-3</v>
      </c>
      <c r="AX3023" s="5">
        <v>0.18</v>
      </c>
      <c r="BA3023" s="5">
        <v>6.98</v>
      </c>
      <c r="BF3023" s="5">
        <v>0.37</v>
      </c>
      <c r="BH3023" s="5">
        <v>6.03</v>
      </c>
      <c r="BO3023" s="5">
        <v>54.7</v>
      </c>
      <c r="BQ3023" s="5">
        <v>8.14</v>
      </c>
      <c r="BR3023" s="5">
        <v>0.45</v>
      </c>
      <c r="BT3023" s="5">
        <v>76</v>
      </c>
      <c r="BX3023" s="5">
        <v>11.1</v>
      </c>
    </row>
    <row r="3024" spans="1:77" x14ac:dyDescent="0.35">
      <c r="A3024" s="2" t="s">
        <v>373</v>
      </c>
      <c r="B3024" s="3">
        <v>40526</v>
      </c>
      <c r="C3024" s="4">
        <v>34</v>
      </c>
      <c r="G3024" s="5">
        <v>2E-3</v>
      </c>
      <c r="H3024" s="5">
        <v>0.01</v>
      </c>
      <c r="J3024" s="5">
        <v>0.9</v>
      </c>
      <c r="M3024" s="5">
        <v>0.67</v>
      </c>
      <c r="N3024" s="5">
        <v>0.2</v>
      </c>
      <c r="Q3024" s="5">
        <v>0.06</v>
      </c>
      <c r="S3024" s="5">
        <v>155</v>
      </c>
      <c r="T3024" s="5">
        <v>49</v>
      </c>
      <c r="U3024" s="5">
        <v>0.2</v>
      </c>
      <c r="V3024" s="5">
        <v>4.5999999999999996</v>
      </c>
      <c r="W3024" s="5">
        <v>0.03</v>
      </c>
      <c r="AB3024" s="5">
        <v>2.17</v>
      </c>
      <c r="AD3024" s="5">
        <v>11.6</v>
      </c>
      <c r="AE3024" s="5">
        <v>3.03</v>
      </c>
      <c r="AI3024" s="5">
        <v>1.3</v>
      </c>
      <c r="AJ3024" s="5">
        <v>76.900000000000006</v>
      </c>
      <c r="AN3024" s="5">
        <v>8.7899999999999991</v>
      </c>
      <c r="AO3024" s="5">
        <v>0.53</v>
      </c>
      <c r="AS3024" s="5">
        <v>0.48</v>
      </c>
      <c r="AT3024" s="5">
        <v>23.2</v>
      </c>
      <c r="AU3024" s="5">
        <v>4.2</v>
      </c>
      <c r="AV3024" s="5">
        <v>1.62</v>
      </c>
      <c r="AW3024" s="5">
        <v>0.01</v>
      </c>
      <c r="AX3024" s="5">
        <v>0.19</v>
      </c>
      <c r="BA3024" s="5">
        <v>6.92</v>
      </c>
      <c r="BC3024" s="5">
        <v>1.5E-3</v>
      </c>
      <c r="BE3024" s="5">
        <v>0.7</v>
      </c>
      <c r="BH3024" s="5">
        <v>6.2</v>
      </c>
      <c r="BO3024" s="5">
        <v>43.4</v>
      </c>
      <c r="BQ3024" s="5">
        <v>8.52</v>
      </c>
      <c r="BR3024" s="5">
        <v>9.57</v>
      </c>
      <c r="BW3024" s="5">
        <v>0.62</v>
      </c>
      <c r="BX3024" s="5">
        <v>11.1</v>
      </c>
      <c r="BY3024" s="5">
        <v>3.1</v>
      </c>
    </row>
    <row r="3025" spans="1:77" x14ac:dyDescent="0.35">
      <c r="A3025" s="2" t="s">
        <v>373</v>
      </c>
      <c r="B3025" s="3">
        <v>40135</v>
      </c>
      <c r="C3025" s="4">
        <v>23</v>
      </c>
      <c r="G3025" s="5">
        <v>1E-3</v>
      </c>
      <c r="H3025" s="5">
        <v>0.01</v>
      </c>
      <c r="M3025" s="5">
        <v>0.72</v>
      </c>
      <c r="S3025" s="5">
        <v>131</v>
      </c>
      <c r="T3025" s="5">
        <v>42</v>
      </c>
      <c r="V3025" s="5">
        <v>4</v>
      </c>
      <c r="W3025" s="5">
        <v>3.0000000000000001E-3</v>
      </c>
      <c r="AB3025" s="5">
        <v>3.7</v>
      </c>
      <c r="AD3025" s="5">
        <v>11.67</v>
      </c>
      <c r="AE3025" s="5">
        <v>2.72</v>
      </c>
      <c r="AJ3025" s="5">
        <v>71.900000000000006</v>
      </c>
      <c r="AN3025" s="5">
        <v>8.3000000000000007</v>
      </c>
      <c r="AO3025" s="5">
        <v>0.34</v>
      </c>
      <c r="AT3025" s="5">
        <v>19.5</v>
      </c>
      <c r="AV3025" s="5">
        <v>3.84</v>
      </c>
      <c r="AW3025" s="5">
        <v>5.5799999999999999E-3</v>
      </c>
      <c r="AX3025" s="5">
        <v>0.21</v>
      </c>
      <c r="BA3025" s="5">
        <v>7.07</v>
      </c>
      <c r="BE3025" s="5">
        <v>0.5</v>
      </c>
      <c r="BF3025" s="5">
        <v>0.34</v>
      </c>
      <c r="BH3025" s="5">
        <v>5.62</v>
      </c>
      <c r="BO3025" s="5">
        <v>51.7</v>
      </c>
      <c r="BX3025" s="5">
        <v>11.3</v>
      </c>
    </row>
    <row r="3026" spans="1:77" x14ac:dyDescent="0.35">
      <c r="A3026" s="2" t="s">
        <v>373</v>
      </c>
      <c r="B3026" s="3">
        <v>40099</v>
      </c>
      <c r="C3026" s="4">
        <v>23</v>
      </c>
      <c r="F3026" s="5">
        <v>0.01</v>
      </c>
      <c r="H3026" s="5">
        <v>0.02</v>
      </c>
      <c r="M3026" s="5">
        <v>0.4</v>
      </c>
      <c r="S3026" s="5">
        <v>98.7</v>
      </c>
      <c r="T3026" s="5">
        <v>39.4</v>
      </c>
      <c r="V3026" s="5">
        <v>4.5</v>
      </c>
      <c r="W3026" s="5">
        <v>0.01</v>
      </c>
      <c r="AD3026" s="5">
        <v>-1.8</v>
      </c>
      <c r="AE3026" s="5">
        <v>2.4</v>
      </c>
      <c r="AJ3026" s="5">
        <v>74.099999999999994</v>
      </c>
      <c r="AN3026" s="5">
        <v>6.3</v>
      </c>
      <c r="AO3026" s="5">
        <v>0.26</v>
      </c>
      <c r="AT3026" s="5">
        <v>15</v>
      </c>
      <c r="AV3026" s="5">
        <v>3.8</v>
      </c>
      <c r="AW3026" s="5">
        <v>7.0000000000000007E-2</v>
      </c>
      <c r="AX3026" s="5">
        <v>0.26</v>
      </c>
      <c r="BA3026" s="5">
        <v>7</v>
      </c>
      <c r="BE3026" s="5">
        <v>0.2</v>
      </c>
      <c r="BH3026" s="5">
        <v>4</v>
      </c>
      <c r="BO3026" s="5">
        <v>59.5</v>
      </c>
      <c r="BQ3026" s="5">
        <v>6.4</v>
      </c>
      <c r="BR3026" s="5">
        <v>6.2</v>
      </c>
      <c r="BX3026" s="5">
        <v>11</v>
      </c>
    </row>
    <row r="3027" spans="1:77" x14ac:dyDescent="0.35">
      <c r="A3027" s="2" t="s">
        <v>373</v>
      </c>
      <c r="B3027" s="3">
        <v>41102</v>
      </c>
      <c r="C3027" s="4">
        <v>38</v>
      </c>
      <c r="G3027" s="5">
        <v>8.0000000000000002E-3</v>
      </c>
      <c r="H3027" s="5">
        <v>0.01</v>
      </c>
      <c r="J3027" s="5">
        <v>0.4</v>
      </c>
      <c r="M3027" s="5">
        <v>0.27</v>
      </c>
      <c r="N3027" s="5">
        <v>0.2</v>
      </c>
      <c r="Q3027" s="5">
        <v>0.02</v>
      </c>
      <c r="S3027" s="5">
        <v>84.3</v>
      </c>
      <c r="T3027" s="5">
        <v>20</v>
      </c>
      <c r="U3027" s="5">
        <v>0.5</v>
      </c>
      <c r="V3027" s="5">
        <v>0.96</v>
      </c>
      <c r="W3027" s="5">
        <v>0.08</v>
      </c>
      <c r="AB3027" s="5">
        <v>8.1300000000000008</v>
      </c>
      <c r="AD3027" s="5">
        <v>2.11</v>
      </c>
      <c r="AE3027" s="5">
        <v>0.42</v>
      </c>
      <c r="AI3027" s="5">
        <v>0.5</v>
      </c>
      <c r="AJ3027" s="5">
        <v>46.9</v>
      </c>
      <c r="AN3027" s="5">
        <v>3.25</v>
      </c>
      <c r="AO3027" s="5">
        <v>2E-3</v>
      </c>
      <c r="AS3027" s="5">
        <v>0.35</v>
      </c>
      <c r="AT3027" s="5">
        <v>10.3</v>
      </c>
      <c r="AU3027" s="5">
        <v>0.5</v>
      </c>
      <c r="AV3027" s="5">
        <v>5.44</v>
      </c>
      <c r="AW3027" s="5">
        <v>3.2799999999999999E-3</v>
      </c>
      <c r="AX3027" s="5">
        <v>0.11</v>
      </c>
      <c r="AY3027" s="5">
        <v>0.04</v>
      </c>
      <c r="BA3027" s="5">
        <v>7.46</v>
      </c>
      <c r="BC3027" s="5">
        <v>1.6999999999999999E-3</v>
      </c>
      <c r="BF3027" s="5">
        <v>10.3</v>
      </c>
      <c r="BH3027" s="5">
        <v>3.83</v>
      </c>
      <c r="BO3027" s="5">
        <v>16.8</v>
      </c>
      <c r="BQ3027" s="5">
        <v>4.84</v>
      </c>
      <c r="BR3027" s="5">
        <v>4.9400000000000004</v>
      </c>
      <c r="BS3027" s="5">
        <v>0.2</v>
      </c>
      <c r="BT3027" s="5">
        <v>47</v>
      </c>
      <c r="BV3027" s="5">
        <v>0.16</v>
      </c>
      <c r="BW3027" s="5">
        <v>0.3</v>
      </c>
      <c r="BX3027" s="5">
        <v>8.6999999999999993</v>
      </c>
      <c r="BY3027" s="5">
        <v>0.6</v>
      </c>
    </row>
    <row r="3028" spans="1:77" x14ac:dyDescent="0.35">
      <c r="A3028" s="2" t="s">
        <v>373</v>
      </c>
      <c r="B3028" s="3">
        <v>38688</v>
      </c>
      <c r="C3028" s="4">
        <v>33</v>
      </c>
      <c r="F3028" s="5">
        <v>0.04</v>
      </c>
      <c r="H3028" s="5">
        <v>0.03</v>
      </c>
      <c r="J3028" s="5">
        <v>1</v>
      </c>
      <c r="M3028" s="5">
        <v>0.3</v>
      </c>
      <c r="N3028" s="5">
        <v>2</v>
      </c>
      <c r="Q3028" s="5">
        <v>0.5</v>
      </c>
      <c r="S3028" s="5">
        <v>122</v>
      </c>
      <c r="T3028" s="5">
        <v>70</v>
      </c>
      <c r="U3028" s="5">
        <v>1</v>
      </c>
      <c r="V3028" s="5">
        <v>1</v>
      </c>
      <c r="W3028" s="5">
        <v>0.01</v>
      </c>
      <c r="AB3028" s="5">
        <v>6.49</v>
      </c>
      <c r="AD3028" s="5">
        <v>-1.5</v>
      </c>
      <c r="AE3028" s="5">
        <v>7.9</v>
      </c>
      <c r="AI3028" s="5">
        <v>1</v>
      </c>
      <c r="AJ3028" s="5">
        <v>97</v>
      </c>
      <c r="AN3028" s="5">
        <v>8.4</v>
      </c>
      <c r="AO3028" s="5">
        <v>0.02</v>
      </c>
      <c r="AT3028" s="5">
        <v>27.6</v>
      </c>
      <c r="AU3028" s="5">
        <v>1</v>
      </c>
      <c r="AV3028" s="5">
        <v>117.31</v>
      </c>
      <c r="AW3028" s="5">
        <v>0.03</v>
      </c>
      <c r="AX3028" s="5">
        <v>0.06</v>
      </c>
      <c r="BA3028" s="5">
        <v>7.2</v>
      </c>
      <c r="BC3028" s="5">
        <v>0.1</v>
      </c>
      <c r="BE3028" s="5">
        <v>5.5</v>
      </c>
      <c r="BH3028" s="5">
        <v>3.5</v>
      </c>
      <c r="BI3028" s="5">
        <v>0.1</v>
      </c>
      <c r="BO3028" s="5">
        <v>45</v>
      </c>
      <c r="BQ3028" s="5">
        <v>-8.3000000000000007</v>
      </c>
      <c r="BR3028" s="5">
        <v>8.18</v>
      </c>
      <c r="BX3028" s="5">
        <v>11</v>
      </c>
      <c r="BY3028" s="5">
        <v>5</v>
      </c>
    </row>
    <row r="3029" spans="1:77" x14ac:dyDescent="0.35">
      <c r="A3029" s="2" t="s">
        <v>373</v>
      </c>
      <c r="B3029" s="3">
        <v>40140</v>
      </c>
      <c r="C3029" s="4">
        <v>22</v>
      </c>
      <c r="G3029" s="5">
        <v>0.12</v>
      </c>
      <c r="H3029" s="5">
        <v>0.68</v>
      </c>
      <c r="S3029" s="5">
        <v>6.51</v>
      </c>
      <c r="T3029" s="5">
        <v>212</v>
      </c>
      <c r="V3029" s="5">
        <v>30</v>
      </c>
      <c r="W3029" s="5">
        <v>0.36</v>
      </c>
      <c r="AB3029" s="5">
        <v>3.35</v>
      </c>
      <c r="AD3029" s="5">
        <v>0.12</v>
      </c>
      <c r="AE3029" s="5">
        <v>6.7</v>
      </c>
      <c r="AJ3029" s="5">
        <v>143.4</v>
      </c>
      <c r="AN3029" s="5">
        <v>6.02</v>
      </c>
      <c r="AO3029" s="5">
        <v>0.01</v>
      </c>
      <c r="AT3029" s="5">
        <v>263</v>
      </c>
      <c r="AV3029" s="5">
        <v>0.22</v>
      </c>
      <c r="AW3029" s="5">
        <v>0.12</v>
      </c>
      <c r="AX3029" s="5">
        <v>3.43</v>
      </c>
      <c r="BA3029" s="5">
        <v>8.39</v>
      </c>
      <c r="BF3029" s="5">
        <v>0.28999999999999998</v>
      </c>
      <c r="BH3029" s="5">
        <v>4.95</v>
      </c>
      <c r="BI3029" s="5">
        <v>0.09</v>
      </c>
      <c r="BO3029" s="5">
        <v>69.5</v>
      </c>
      <c r="BX3029" s="5">
        <v>12.1</v>
      </c>
    </row>
    <row r="3030" spans="1:77" x14ac:dyDescent="0.35">
      <c r="A3030" s="2" t="s">
        <v>373</v>
      </c>
      <c r="B3030" s="3">
        <v>32155</v>
      </c>
      <c r="C3030" s="4">
        <v>29</v>
      </c>
      <c r="F3030" s="5">
        <v>0.23</v>
      </c>
      <c r="H3030" s="5">
        <v>1.06</v>
      </c>
      <c r="J3030" s="5">
        <v>0.5</v>
      </c>
      <c r="M3030" s="5">
        <v>0.09</v>
      </c>
      <c r="N3030" s="5">
        <v>1.5</v>
      </c>
      <c r="Q3030" s="5">
        <v>0.01</v>
      </c>
      <c r="S3030" s="5">
        <v>24</v>
      </c>
      <c r="T3030" s="5">
        <v>31</v>
      </c>
      <c r="U3030" s="5">
        <v>0.7</v>
      </c>
      <c r="V3030" s="5">
        <v>4</v>
      </c>
      <c r="W3030" s="5">
        <v>1.4</v>
      </c>
      <c r="AB3030" s="5">
        <v>9.6199999999999992</v>
      </c>
      <c r="AE3030" s="5">
        <v>7.4</v>
      </c>
      <c r="AI3030" s="5">
        <v>36</v>
      </c>
      <c r="AJ3030" s="5">
        <v>53.4</v>
      </c>
      <c r="AN3030" s="5">
        <v>15</v>
      </c>
      <c r="AO3030" s="5">
        <v>0.02</v>
      </c>
      <c r="AT3030" s="5">
        <v>71</v>
      </c>
      <c r="AU3030" s="5">
        <v>0.5</v>
      </c>
      <c r="AV3030" s="5">
        <v>1.1000000000000001</v>
      </c>
      <c r="AW3030" s="5">
        <v>0.82</v>
      </c>
      <c r="AX3030" s="5">
        <v>1.53</v>
      </c>
      <c r="BA3030" s="5">
        <v>7.88</v>
      </c>
      <c r="BC3030" s="5">
        <v>5.0000000000000001E-3</v>
      </c>
      <c r="BE3030" s="5">
        <v>0.4</v>
      </c>
      <c r="BH3030" s="5">
        <v>4.92</v>
      </c>
      <c r="BO3030" s="5">
        <v>0.5</v>
      </c>
      <c r="BX3030" s="5">
        <v>10.199999999999999</v>
      </c>
      <c r="BY3030" s="5">
        <v>8.6</v>
      </c>
    </row>
    <row r="3031" spans="1:77" x14ac:dyDescent="0.35">
      <c r="A3031" s="2" t="s">
        <v>373</v>
      </c>
      <c r="B3031" s="3">
        <v>32372</v>
      </c>
      <c r="C3031" s="4">
        <v>28</v>
      </c>
      <c r="F3031" s="5">
        <v>0.01</v>
      </c>
      <c r="H3031" s="5">
        <v>0.09</v>
      </c>
      <c r="J3031" s="5">
        <v>0.4</v>
      </c>
      <c r="M3031" s="5">
        <v>0.26</v>
      </c>
      <c r="N3031" s="5">
        <v>0.2</v>
      </c>
      <c r="Q3031" s="5">
        <v>0.01</v>
      </c>
      <c r="S3031" s="5">
        <v>100</v>
      </c>
      <c r="T3031" s="5">
        <v>30</v>
      </c>
      <c r="U3031" s="5">
        <v>0.1</v>
      </c>
      <c r="V3031" s="5">
        <v>2</v>
      </c>
      <c r="W3031" s="5">
        <v>0.17</v>
      </c>
      <c r="AB3031" s="5">
        <v>8.3000000000000007</v>
      </c>
      <c r="AE3031" s="5">
        <v>1.5</v>
      </c>
      <c r="AI3031" s="5">
        <v>0.4</v>
      </c>
      <c r="AJ3031" s="5">
        <v>63.7</v>
      </c>
      <c r="AN3031" s="5">
        <v>7.5</v>
      </c>
      <c r="AO3031" s="5">
        <v>0.2</v>
      </c>
      <c r="AT3031" s="5">
        <v>18</v>
      </c>
      <c r="AU3031" s="5">
        <v>1.1000000000000001</v>
      </c>
      <c r="AV3031" s="5">
        <v>3.05</v>
      </c>
      <c r="AW3031" s="5">
        <v>0.82</v>
      </c>
      <c r="AX3031" s="5">
        <v>1.53</v>
      </c>
      <c r="BA3031" s="5">
        <v>6.48</v>
      </c>
      <c r="BE3031" s="5">
        <v>0.9</v>
      </c>
      <c r="BH3031" s="5">
        <v>4.07</v>
      </c>
      <c r="BO3031" s="5">
        <v>65.599999999999994</v>
      </c>
      <c r="BX3031" s="5">
        <v>8.9</v>
      </c>
      <c r="BY3031" s="5">
        <v>1.5</v>
      </c>
    </row>
    <row r="3032" spans="1:77" x14ac:dyDescent="0.35">
      <c r="A3032" s="2" t="s">
        <v>373</v>
      </c>
      <c r="B3032" s="3">
        <v>32337</v>
      </c>
      <c r="C3032" s="4">
        <v>28</v>
      </c>
      <c r="F3032" s="5">
        <v>0.02</v>
      </c>
      <c r="H3032" s="5">
        <v>7.0000000000000007E-2</v>
      </c>
      <c r="J3032" s="5">
        <v>0.4</v>
      </c>
      <c r="M3032" s="5">
        <v>0.22</v>
      </c>
      <c r="N3032" s="5">
        <v>0.2</v>
      </c>
      <c r="Q3032" s="5">
        <v>0.03</v>
      </c>
      <c r="S3032" s="5">
        <v>118</v>
      </c>
      <c r="T3032" s="5">
        <v>31</v>
      </c>
      <c r="U3032" s="5">
        <v>0.3</v>
      </c>
      <c r="V3032" s="5">
        <v>3</v>
      </c>
      <c r="W3032" s="5">
        <v>0.15</v>
      </c>
      <c r="AB3032" s="5">
        <v>8.0500000000000007</v>
      </c>
      <c r="AE3032" s="5">
        <v>1.5</v>
      </c>
      <c r="AI3032" s="5">
        <v>0.5</v>
      </c>
      <c r="AJ3032" s="5">
        <v>64.8</v>
      </c>
      <c r="AN3032" s="5">
        <v>6.5</v>
      </c>
      <c r="AO3032" s="5">
        <v>0.14000000000000001</v>
      </c>
      <c r="AT3032" s="5">
        <v>17</v>
      </c>
      <c r="AU3032" s="5">
        <v>1.1000000000000001</v>
      </c>
      <c r="AV3032" s="5">
        <v>3.93</v>
      </c>
      <c r="AW3032" s="5">
        <v>0.82</v>
      </c>
      <c r="AX3032" s="5">
        <v>1.53</v>
      </c>
      <c r="BA3032" s="5">
        <v>7.27</v>
      </c>
      <c r="BE3032" s="5">
        <v>0.9</v>
      </c>
      <c r="BH3032" s="5">
        <v>4.16</v>
      </c>
      <c r="BO3032" s="5">
        <v>64</v>
      </c>
      <c r="BX3032" s="5">
        <v>8.6999999999999993</v>
      </c>
      <c r="BY3032" s="5">
        <v>1.8</v>
      </c>
    </row>
    <row r="3033" spans="1:77" x14ac:dyDescent="0.35">
      <c r="A3033" s="2" t="s">
        <v>373</v>
      </c>
      <c r="B3033" s="3">
        <v>32308</v>
      </c>
      <c r="C3033" s="4">
        <v>28</v>
      </c>
      <c r="F3033" s="5">
        <v>4.0000000000000001E-3</v>
      </c>
      <c r="H3033" s="5">
        <v>0.06</v>
      </c>
      <c r="J3033" s="5">
        <v>0.5</v>
      </c>
      <c r="M3033" s="5">
        <v>0.52</v>
      </c>
      <c r="N3033" s="5">
        <v>0.2</v>
      </c>
      <c r="Q3033" s="5">
        <v>0.02</v>
      </c>
      <c r="S3033" s="5">
        <v>100</v>
      </c>
      <c r="T3033" s="5">
        <v>25.9</v>
      </c>
      <c r="U3033" s="5">
        <v>0.1</v>
      </c>
      <c r="V3033" s="5">
        <v>2</v>
      </c>
      <c r="W3033" s="5">
        <v>0.13</v>
      </c>
      <c r="AB3033" s="5">
        <v>7.83</v>
      </c>
      <c r="AE3033" s="5">
        <v>1.7</v>
      </c>
      <c r="AI3033" s="5">
        <v>1.1000000000000001</v>
      </c>
      <c r="AJ3033" s="5">
        <v>61.2</v>
      </c>
      <c r="AN3033" s="5">
        <v>5.8</v>
      </c>
      <c r="AO3033" s="5">
        <v>0.12</v>
      </c>
      <c r="AT3033" s="5">
        <v>17</v>
      </c>
      <c r="AU3033" s="5">
        <v>1</v>
      </c>
      <c r="AV3033" s="5">
        <v>5.35</v>
      </c>
      <c r="AW3033" s="5">
        <v>0.82</v>
      </c>
      <c r="AX3033" s="5">
        <v>1.53</v>
      </c>
      <c r="BA3033" s="5">
        <v>7.28</v>
      </c>
      <c r="BE3033" s="5">
        <v>0.4</v>
      </c>
      <c r="BH3033" s="5">
        <v>4.22</v>
      </c>
      <c r="BO3033" s="5">
        <v>68.099999999999994</v>
      </c>
      <c r="BX3033" s="5">
        <v>9</v>
      </c>
      <c r="BY3033" s="5">
        <v>3.1</v>
      </c>
    </row>
    <row r="3034" spans="1:77" x14ac:dyDescent="0.35">
      <c r="A3034" s="2" t="s">
        <v>373</v>
      </c>
      <c r="B3034" s="3">
        <v>32281</v>
      </c>
      <c r="C3034" s="4">
        <v>28</v>
      </c>
      <c r="F3034" s="5">
        <v>0.01</v>
      </c>
      <c r="H3034" s="5">
        <v>0.06</v>
      </c>
      <c r="J3034" s="5">
        <v>0.4</v>
      </c>
      <c r="M3034" s="5">
        <v>0.53</v>
      </c>
      <c r="N3034" s="5">
        <v>0.2</v>
      </c>
      <c r="Q3034" s="5">
        <v>0.01</v>
      </c>
      <c r="S3034" s="5">
        <v>101</v>
      </c>
      <c r="T3034" s="5">
        <v>26.3</v>
      </c>
      <c r="U3034" s="5">
        <v>0.1</v>
      </c>
      <c r="V3034" s="5">
        <v>2</v>
      </c>
      <c r="W3034" s="5">
        <v>0.1</v>
      </c>
      <c r="AB3034" s="5">
        <v>7.62</v>
      </c>
      <c r="AE3034" s="5">
        <v>1.6</v>
      </c>
      <c r="AI3034" s="5">
        <v>0.4</v>
      </c>
      <c r="AJ3034" s="5">
        <v>62.5</v>
      </c>
      <c r="AN3034" s="5">
        <v>6.3</v>
      </c>
      <c r="AO3034" s="5">
        <v>0.1</v>
      </c>
      <c r="AT3034" s="5">
        <v>16</v>
      </c>
      <c r="AU3034" s="5">
        <v>0.9</v>
      </c>
      <c r="AV3034" s="5">
        <v>7.56</v>
      </c>
      <c r="AW3034" s="5">
        <v>0.82</v>
      </c>
      <c r="AX3034" s="5">
        <v>1.53</v>
      </c>
      <c r="BA3034" s="5">
        <v>6.94</v>
      </c>
      <c r="BE3034" s="5">
        <v>0.9</v>
      </c>
      <c r="BH3034" s="5">
        <v>4.12</v>
      </c>
      <c r="BO3034" s="5">
        <v>60.4</v>
      </c>
      <c r="BX3034" s="5">
        <v>8.3000000000000007</v>
      </c>
      <c r="BY3034" s="5">
        <v>1.3</v>
      </c>
    </row>
    <row r="3035" spans="1:77" x14ac:dyDescent="0.35">
      <c r="A3035" s="2" t="s">
        <v>373</v>
      </c>
      <c r="B3035" s="3">
        <v>32261</v>
      </c>
      <c r="C3035" s="4">
        <v>22</v>
      </c>
      <c r="F3035" s="5">
        <v>0.01</v>
      </c>
      <c r="J3035" s="5">
        <v>0.4</v>
      </c>
      <c r="M3035" s="5">
        <v>0.48</v>
      </c>
      <c r="N3035" s="5">
        <v>0.2</v>
      </c>
      <c r="Q3035" s="5">
        <v>0.01</v>
      </c>
      <c r="S3035" s="5">
        <v>105</v>
      </c>
      <c r="U3035" s="5">
        <v>0.1</v>
      </c>
      <c r="V3035" s="5">
        <v>4</v>
      </c>
      <c r="W3035" s="5">
        <v>0.1</v>
      </c>
      <c r="AB3035" s="5">
        <v>7.52</v>
      </c>
      <c r="AE3035" s="5">
        <v>1.7</v>
      </c>
      <c r="AI3035" s="5">
        <v>0.8</v>
      </c>
      <c r="AJ3035" s="5">
        <v>60.9</v>
      </c>
      <c r="AN3035" s="5">
        <v>5.7</v>
      </c>
      <c r="AO3035" s="5">
        <v>0.1</v>
      </c>
      <c r="AT3035" s="5">
        <v>16</v>
      </c>
      <c r="AU3035" s="5">
        <v>1</v>
      </c>
      <c r="BA3035" s="5">
        <v>7.07</v>
      </c>
      <c r="BE3035" s="5">
        <v>0.8</v>
      </c>
      <c r="BH3035" s="5">
        <v>4.1100000000000003</v>
      </c>
      <c r="BX3035" s="5">
        <v>8.1999999999999993</v>
      </c>
      <c r="BY3035" s="5">
        <v>1.3</v>
      </c>
    </row>
    <row r="3036" spans="1:77" x14ac:dyDescent="0.35">
      <c r="A3036" s="2" t="s">
        <v>373</v>
      </c>
      <c r="B3036" s="3">
        <v>32230</v>
      </c>
      <c r="C3036" s="4">
        <v>29</v>
      </c>
      <c r="F3036" s="5">
        <v>0.01</v>
      </c>
      <c r="H3036" s="5">
        <v>0.06</v>
      </c>
      <c r="J3036" s="5">
        <v>0.6</v>
      </c>
      <c r="M3036" s="5">
        <v>0.31</v>
      </c>
      <c r="N3036" s="5">
        <v>0.3</v>
      </c>
      <c r="Q3036" s="5">
        <v>0.02</v>
      </c>
      <c r="S3036" s="5">
        <v>103</v>
      </c>
      <c r="T3036" s="5">
        <v>26.8</v>
      </c>
      <c r="U3036" s="5">
        <v>0.1</v>
      </c>
      <c r="V3036" s="5">
        <v>2</v>
      </c>
      <c r="W3036" s="5">
        <v>0.05</v>
      </c>
      <c r="AB3036" s="5">
        <v>7.48</v>
      </c>
      <c r="AE3036" s="5">
        <v>1.8</v>
      </c>
      <c r="AI3036" s="5">
        <v>4.7</v>
      </c>
      <c r="AJ3036" s="5">
        <v>58.7</v>
      </c>
      <c r="AN3036" s="5">
        <v>5.7</v>
      </c>
      <c r="AO3036" s="5">
        <v>0.15</v>
      </c>
      <c r="AT3036" s="5">
        <v>17</v>
      </c>
      <c r="AU3036" s="5">
        <v>1.1000000000000001</v>
      </c>
      <c r="AV3036" s="5">
        <v>14.34</v>
      </c>
      <c r="AW3036" s="5">
        <v>0.82</v>
      </c>
      <c r="AX3036" s="5">
        <v>1.53</v>
      </c>
      <c r="BA3036" s="5">
        <v>7.38</v>
      </c>
      <c r="BC3036" s="5">
        <v>5.0000000000000001E-3</v>
      </c>
      <c r="BE3036" s="5">
        <v>0.5</v>
      </c>
      <c r="BH3036" s="5">
        <v>4.07</v>
      </c>
      <c r="BO3036" s="5">
        <v>53</v>
      </c>
      <c r="BX3036" s="5">
        <v>8.6</v>
      </c>
      <c r="BY3036" s="5">
        <v>4.2</v>
      </c>
    </row>
    <row r="3037" spans="1:77" x14ac:dyDescent="0.35">
      <c r="A3037" s="2" t="s">
        <v>373</v>
      </c>
      <c r="B3037" s="3">
        <v>32183</v>
      </c>
      <c r="C3037" s="4">
        <v>29</v>
      </c>
      <c r="F3037" s="5">
        <v>4.0000000000000001E-3</v>
      </c>
      <c r="H3037" s="5">
        <v>0.06</v>
      </c>
      <c r="J3037" s="5">
        <v>0.5</v>
      </c>
      <c r="M3037" s="5">
        <v>0.35</v>
      </c>
      <c r="N3037" s="5">
        <v>0.2</v>
      </c>
      <c r="Q3037" s="5">
        <v>0.01</v>
      </c>
      <c r="S3037" s="5">
        <v>96</v>
      </c>
      <c r="T3037" s="5">
        <v>25</v>
      </c>
      <c r="U3037" s="5">
        <v>0.1</v>
      </c>
      <c r="V3037" s="5">
        <v>2</v>
      </c>
      <c r="W3037" s="5">
        <v>0.03</v>
      </c>
      <c r="AB3037" s="5">
        <v>7.66</v>
      </c>
      <c r="AE3037" s="5">
        <v>1.9</v>
      </c>
      <c r="AI3037" s="5">
        <v>0.8</v>
      </c>
      <c r="AJ3037" s="5">
        <v>58.1</v>
      </c>
      <c r="AN3037" s="5">
        <v>5.9</v>
      </c>
      <c r="AO3037" s="5">
        <v>0.11</v>
      </c>
      <c r="AT3037" s="5">
        <v>19</v>
      </c>
      <c r="AU3037" s="5">
        <v>1</v>
      </c>
      <c r="AV3037" s="5">
        <v>17.7</v>
      </c>
      <c r="AW3037" s="5">
        <v>0.82</v>
      </c>
      <c r="AX3037" s="5">
        <v>1.53</v>
      </c>
      <c r="BA3037" s="5">
        <v>7.11</v>
      </c>
      <c r="BC3037" s="5">
        <v>5.0000000000000001E-3</v>
      </c>
      <c r="BE3037" s="5">
        <v>1.1000000000000001</v>
      </c>
      <c r="BH3037" s="5">
        <v>4.0599999999999996</v>
      </c>
      <c r="BO3037" s="5">
        <v>62</v>
      </c>
      <c r="BX3037" s="5">
        <v>8.3000000000000007</v>
      </c>
      <c r="BY3037" s="5">
        <v>1.4</v>
      </c>
    </row>
    <row r="3038" spans="1:77" x14ac:dyDescent="0.35">
      <c r="A3038" s="2" t="s">
        <v>373</v>
      </c>
      <c r="B3038" s="3">
        <v>32153</v>
      </c>
      <c r="C3038" s="4">
        <v>29</v>
      </c>
      <c r="F3038" s="5">
        <v>0.01</v>
      </c>
      <c r="H3038" s="5">
        <v>0.1</v>
      </c>
      <c r="J3038" s="5">
        <v>0.3</v>
      </c>
      <c r="M3038" s="5">
        <v>0.4</v>
      </c>
      <c r="N3038" s="5">
        <v>0.2</v>
      </c>
      <c r="Q3038" s="5">
        <v>0.01</v>
      </c>
      <c r="S3038" s="5">
        <v>100</v>
      </c>
      <c r="T3038" s="5">
        <v>31</v>
      </c>
      <c r="U3038" s="5">
        <v>0.3</v>
      </c>
      <c r="V3038" s="5">
        <v>2</v>
      </c>
      <c r="W3038" s="5">
        <v>0.16</v>
      </c>
      <c r="AB3038" s="5">
        <v>8.0299999999999994</v>
      </c>
      <c r="AE3038" s="5">
        <v>3.5</v>
      </c>
      <c r="AI3038" s="5">
        <v>1</v>
      </c>
      <c r="AJ3038" s="5">
        <v>60.9</v>
      </c>
      <c r="AN3038" s="5">
        <v>6.5</v>
      </c>
      <c r="AO3038" s="5">
        <v>0.11</v>
      </c>
      <c r="AT3038" s="5">
        <v>20</v>
      </c>
      <c r="AU3038" s="5">
        <v>1</v>
      </c>
      <c r="AV3038" s="5">
        <v>17.260000000000002</v>
      </c>
      <c r="AW3038" s="5">
        <v>0.82</v>
      </c>
      <c r="AX3038" s="5">
        <v>1.53</v>
      </c>
      <c r="BA3038" s="5">
        <v>7.2</v>
      </c>
      <c r="BC3038" s="5">
        <v>5.0000000000000001E-3</v>
      </c>
      <c r="BE3038" s="5">
        <v>0.7</v>
      </c>
      <c r="BH3038" s="5">
        <v>4.08</v>
      </c>
      <c r="BO3038" s="5">
        <v>63</v>
      </c>
      <c r="BX3038" s="5">
        <v>8.5</v>
      </c>
      <c r="BY3038" s="5">
        <v>1.7</v>
      </c>
    </row>
    <row r="3039" spans="1:77" x14ac:dyDescent="0.35">
      <c r="A3039" s="2" t="s">
        <v>373</v>
      </c>
      <c r="B3039" s="3">
        <v>31916</v>
      </c>
      <c r="C3039" s="4">
        <v>22</v>
      </c>
      <c r="F3039" s="5">
        <v>6.0000000000000001E-3</v>
      </c>
      <c r="H3039" s="5">
        <v>0.13</v>
      </c>
      <c r="M3039" s="5">
        <v>0.46</v>
      </c>
      <c r="S3039" s="5">
        <v>101</v>
      </c>
      <c r="T3039" s="5">
        <v>29</v>
      </c>
      <c r="V3039" s="5">
        <v>2</v>
      </c>
      <c r="W3039" s="5">
        <v>0.39</v>
      </c>
      <c r="AB3039" s="5">
        <v>8.77</v>
      </c>
      <c r="AE3039" s="5">
        <v>1.4</v>
      </c>
      <c r="AJ3039" s="5">
        <v>62.7</v>
      </c>
      <c r="AN3039" s="5">
        <v>7.1</v>
      </c>
      <c r="AO3039" s="5">
        <v>0.15</v>
      </c>
      <c r="AT3039" s="5">
        <v>18</v>
      </c>
      <c r="AV3039" s="5">
        <v>3.16</v>
      </c>
      <c r="AW3039" s="5">
        <v>0.01</v>
      </c>
      <c r="AX3039" s="5">
        <v>0.08</v>
      </c>
      <c r="BA3039" s="5">
        <v>7.36</v>
      </c>
      <c r="BE3039" s="5">
        <v>0.3</v>
      </c>
      <c r="BH3039" s="5">
        <v>4.12</v>
      </c>
      <c r="BO3039" s="5">
        <v>58.9</v>
      </c>
      <c r="BX3039" s="5">
        <v>8.5</v>
      </c>
      <c r="BY3039" s="5">
        <v>4.3</v>
      </c>
    </row>
    <row r="3040" spans="1:77" x14ac:dyDescent="0.35">
      <c r="A3040" s="2" t="s">
        <v>373</v>
      </c>
      <c r="B3040" s="3">
        <v>39967</v>
      </c>
      <c r="C3040" s="4">
        <v>23</v>
      </c>
      <c r="G3040" s="5">
        <v>0.18</v>
      </c>
      <c r="H3040" s="5">
        <v>0.01</v>
      </c>
      <c r="M3040" s="5">
        <v>0.38</v>
      </c>
      <c r="Q3040" s="5">
        <v>0.51</v>
      </c>
      <c r="S3040" s="5">
        <v>39</v>
      </c>
      <c r="T3040" s="5">
        <v>21</v>
      </c>
      <c r="V3040" s="5">
        <v>1.5</v>
      </c>
      <c r="W3040" s="5">
        <v>0.04</v>
      </c>
      <c r="AB3040" s="5">
        <v>3.07</v>
      </c>
      <c r="AD3040" s="5">
        <v>3.08</v>
      </c>
      <c r="AE3040" s="5">
        <v>17.3</v>
      </c>
      <c r="AJ3040" s="5">
        <v>35.9</v>
      </c>
      <c r="AN3040" s="5">
        <v>4.9800000000000004</v>
      </c>
      <c r="AO3040" s="5">
        <v>0.11</v>
      </c>
      <c r="AT3040" s="5">
        <v>9.58</v>
      </c>
      <c r="AV3040" s="5">
        <v>62.86</v>
      </c>
      <c r="AW3040" s="5">
        <v>7.0000000000000007E-2</v>
      </c>
      <c r="AX3040" s="5">
        <v>0.01</v>
      </c>
      <c r="BA3040" s="5">
        <v>6.22</v>
      </c>
      <c r="BF3040" s="5">
        <v>3.17</v>
      </c>
      <c r="BH3040" s="5">
        <v>0.71</v>
      </c>
      <c r="BO3040" s="5">
        <v>38.5</v>
      </c>
      <c r="BX3040" s="5">
        <v>9.6999999999999993</v>
      </c>
    </row>
    <row r="3041" spans="1:77" x14ac:dyDescent="0.35">
      <c r="A3041" s="2" t="s">
        <v>373</v>
      </c>
      <c r="B3041" s="3">
        <v>42262</v>
      </c>
      <c r="C3041" s="4">
        <v>22</v>
      </c>
      <c r="G3041" s="5">
        <v>0.13</v>
      </c>
      <c r="H3041" s="5">
        <v>0.71</v>
      </c>
      <c r="M3041" s="5">
        <v>0</v>
      </c>
      <c r="S3041" s="5">
        <v>6.31</v>
      </c>
      <c r="T3041" s="5">
        <v>301</v>
      </c>
      <c r="V3041" s="5">
        <v>31</v>
      </c>
      <c r="W3041" s="5">
        <v>0.27</v>
      </c>
      <c r="AB3041" s="5">
        <v>3.23</v>
      </c>
      <c r="AD3041" s="5">
        <v>3.87</v>
      </c>
      <c r="AE3041" s="5">
        <v>7.15</v>
      </c>
      <c r="AN3041" s="5">
        <v>6.14</v>
      </c>
      <c r="AO3041" s="5">
        <v>0.01</v>
      </c>
      <c r="AT3041" s="5">
        <v>306</v>
      </c>
      <c r="AV3041" s="5">
        <v>0.22</v>
      </c>
      <c r="AW3041" s="5">
        <v>0.08</v>
      </c>
      <c r="AX3041" s="5">
        <v>2.85</v>
      </c>
      <c r="BA3041" s="5">
        <v>8.39</v>
      </c>
      <c r="BH3041" s="5">
        <v>4.95</v>
      </c>
      <c r="BO3041" s="5">
        <v>68.2</v>
      </c>
      <c r="BQ3041" s="5">
        <v>14.95</v>
      </c>
      <c r="BR3041" s="5">
        <v>14.38</v>
      </c>
      <c r="BX3041" s="5">
        <v>12.1</v>
      </c>
    </row>
    <row r="3042" spans="1:77" x14ac:dyDescent="0.35">
      <c r="A3042" s="2" t="s">
        <v>373</v>
      </c>
      <c r="B3042" s="3">
        <v>38679</v>
      </c>
      <c r="C3042" s="4">
        <v>33</v>
      </c>
      <c r="F3042" s="5">
        <v>0.02</v>
      </c>
      <c r="H3042" s="5">
        <v>0.04</v>
      </c>
      <c r="J3042" s="5">
        <v>1</v>
      </c>
      <c r="M3042" s="5">
        <v>0.3</v>
      </c>
      <c r="N3042" s="5">
        <v>2</v>
      </c>
      <c r="Q3042" s="5">
        <v>0.5</v>
      </c>
      <c r="S3042" s="5">
        <v>127</v>
      </c>
      <c r="T3042" s="5">
        <v>34</v>
      </c>
      <c r="U3042" s="5">
        <v>1</v>
      </c>
      <c r="V3042" s="5">
        <v>4</v>
      </c>
      <c r="W3042" s="5">
        <v>0.01</v>
      </c>
      <c r="AB3042" s="5">
        <v>3.73</v>
      </c>
      <c r="AD3042" s="5">
        <v>0.7</v>
      </c>
      <c r="AE3042" s="5">
        <v>2.5</v>
      </c>
      <c r="AI3042" s="5">
        <v>1</v>
      </c>
      <c r="AJ3042" s="5">
        <v>73</v>
      </c>
      <c r="AN3042" s="5">
        <v>7.5</v>
      </c>
      <c r="AO3042" s="5">
        <v>0.28000000000000003</v>
      </c>
      <c r="AT3042" s="5">
        <v>19.399999999999999</v>
      </c>
      <c r="AU3042" s="5">
        <v>2</v>
      </c>
      <c r="AV3042" s="5">
        <v>11.5</v>
      </c>
      <c r="AW3042" s="5">
        <v>0.03</v>
      </c>
      <c r="AX3042" s="5">
        <v>0.09</v>
      </c>
      <c r="BA3042" s="5">
        <v>7</v>
      </c>
      <c r="BC3042" s="5">
        <v>0.1</v>
      </c>
      <c r="BE3042" s="5">
        <v>0.5</v>
      </c>
      <c r="BH3042" s="5">
        <v>5.3</v>
      </c>
      <c r="BI3042" s="5">
        <v>0.1</v>
      </c>
      <c r="BO3042" s="5">
        <v>66</v>
      </c>
      <c r="BQ3042" s="5">
        <v>-7.82</v>
      </c>
      <c r="BR3042" s="5">
        <v>7.87</v>
      </c>
      <c r="BX3042" s="5">
        <v>10.9</v>
      </c>
      <c r="BY3042" s="5">
        <v>5</v>
      </c>
    </row>
    <row r="3043" spans="1:77" x14ac:dyDescent="0.35">
      <c r="A3043" s="2" t="s">
        <v>373</v>
      </c>
      <c r="B3043" s="3">
        <v>35719</v>
      </c>
      <c r="C3043" s="4">
        <v>32</v>
      </c>
      <c r="F3043" s="5">
        <v>8.0000000000000002E-3</v>
      </c>
      <c r="G3043" s="5">
        <v>4.0000000000000001E-3</v>
      </c>
      <c r="H3043" s="5">
        <v>0.01</v>
      </c>
      <c r="J3043" s="5">
        <v>1.6</v>
      </c>
      <c r="M3043" s="5">
        <v>0.12</v>
      </c>
      <c r="N3043" s="5">
        <v>1</v>
      </c>
      <c r="O3043" s="5">
        <v>50</v>
      </c>
      <c r="Q3043" s="5">
        <v>0.2</v>
      </c>
      <c r="S3043" s="5">
        <v>66</v>
      </c>
      <c r="T3043" s="5">
        <v>14</v>
      </c>
      <c r="U3043" s="5">
        <v>0.2</v>
      </c>
      <c r="V3043" s="5">
        <v>1</v>
      </c>
      <c r="W3043" s="5">
        <v>0.35</v>
      </c>
      <c r="AB3043" s="5">
        <v>8.2200000000000006</v>
      </c>
      <c r="AE3043" s="5">
        <v>0.16</v>
      </c>
      <c r="AI3043" s="5">
        <v>1</v>
      </c>
      <c r="AJ3043" s="5">
        <v>35.9</v>
      </c>
      <c r="AN3043" s="5">
        <v>2</v>
      </c>
      <c r="AO3043" s="5">
        <v>7.0000000000000007E-2</v>
      </c>
      <c r="AT3043" s="5">
        <v>4.9000000000000004</v>
      </c>
      <c r="AU3043" s="5">
        <v>1</v>
      </c>
      <c r="AV3043" s="5">
        <v>0.22</v>
      </c>
      <c r="AW3043" s="5">
        <v>3.2845000000000001E-3</v>
      </c>
      <c r="AX3043" s="5">
        <v>0.09</v>
      </c>
      <c r="AZ3043" s="5">
        <v>0.03</v>
      </c>
      <c r="BA3043" s="5">
        <v>7.79</v>
      </c>
      <c r="BC3043" s="5">
        <v>1.6999999999999999E-3</v>
      </c>
      <c r="BE3043" s="5">
        <v>0.4</v>
      </c>
      <c r="BH3043" s="5">
        <v>2.5299999999999998</v>
      </c>
      <c r="BO3043" s="5">
        <v>37.4</v>
      </c>
      <c r="BX3043" s="5">
        <v>8.1</v>
      </c>
      <c r="BY3043" s="5">
        <v>1.3</v>
      </c>
    </row>
    <row r="3044" spans="1:77" x14ac:dyDescent="0.35">
      <c r="A3044" s="2" t="s">
        <v>373</v>
      </c>
      <c r="B3044" s="3">
        <v>36082</v>
      </c>
      <c r="C3044" s="4">
        <v>30</v>
      </c>
      <c r="F3044" s="5">
        <v>2E-3</v>
      </c>
      <c r="G3044" s="5">
        <v>2E-3</v>
      </c>
      <c r="H3044" s="5">
        <v>0.01</v>
      </c>
      <c r="J3044" s="5">
        <v>4</v>
      </c>
      <c r="M3044" s="5">
        <v>0.1</v>
      </c>
      <c r="N3044" s="5">
        <v>0.2</v>
      </c>
      <c r="O3044" s="5">
        <v>50</v>
      </c>
      <c r="Q3044" s="5">
        <v>0.02</v>
      </c>
      <c r="S3044" s="5">
        <v>71</v>
      </c>
      <c r="T3044" s="5">
        <v>15</v>
      </c>
      <c r="U3044" s="5">
        <v>0.5</v>
      </c>
      <c r="V3044" s="5">
        <v>1</v>
      </c>
      <c r="W3044" s="5">
        <v>0.32</v>
      </c>
      <c r="AB3044" s="5">
        <v>7.68</v>
      </c>
      <c r="AE3044" s="5">
        <v>0.17</v>
      </c>
      <c r="AI3044" s="5">
        <v>0.5</v>
      </c>
      <c r="AJ3044" s="5">
        <v>36.9</v>
      </c>
      <c r="AN3044" s="5">
        <v>2.2000000000000002</v>
      </c>
      <c r="AO3044" s="5">
        <v>7.0000000000000007E-2</v>
      </c>
      <c r="AT3044" s="5">
        <v>5.8</v>
      </c>
      <c r="AV3044" s="5">
        <v>0.22</v>
      </c>
      <c r="AW3044" s="5">
        <v>3.2845000000000001E-3</v>
      </c>
      <c r="AX3044" s="5">
        <v>0.08</v>
      </c>
      <c r="AZ3044" s="5">
        <v>0.03</v>
      </c>
      <c r="BA3044" s="5">
        <v>7.43</v>
      </c>
      <c r="BC3044" s="5">
        <v>1E-3</v>
      </c>
      <c r="BE3044" s="5">
        <v>0.2</v>
      </c>
      <c r="BH3044" s="5">
        <v>2.5499999999999998</v>
      </c>
      <c r="BX3044" s="5">
        <v>8.4</v>
      </c>
      <c r="BY3044" s="5">
        <v>1.1000000000000001</v>
      </c>
    </row>
    <row r="3045" spans="1:77" x14ac:dyDescent="0.35">
      <c r="A3045" s="2" t="s">
        <v>373</v>
      </c>
      <c r="B3045" s="3">
        <v>42262</v>
      </c>
      <c r="C3045" s="4">
        <v>22</v>
      </c>
      <c r="G3045" s="5">
        <v>0.05</v>
      </c>
      <c r="H3045" s="5">
        <v>0.79</v>
      </c>
      <c r="M3045" s="5">
        <v>0</v>
      </c>
      <c r="S3045" s="5">
        <v>10.4</v>
      </c>
      <c r="T3045" s="5">
        <v>102</v>
      </c>
      <c r="V3045" s="5">
        <v>30</v>
      </c>
      <c r="W3045" s="5">
        <v>0.18</v>
      </c>
      <c r="AB3045" s="5">
        <v>4.2</v>
      </c>
      <c r="AD3045" s="5">
        <v>7.21</v>
      </c>
      <c r="AE3045" s="5">
        <v>6.76</v>
      </c>
      <c r="AN3045" s="5">
        <v>7.8</v>
      </c>
      <c r="AO3045" s="5">
        <v>0.01</v>
      </c>
      <c r="AT3045" s="5">
        <v>175</v>
      </c>
      <c r="AV3045" s="5">
        <v>0.22</v>
      </c>
      <c r="AW3045" s="5">
        <v>0.08</v>
      </c>
      <c r="AX3045" s="5">
        <v>1.64</v>
      </c>
      <c r="BA3045" s="5">
        <v>8.19</v>
      </c>
      <c r="BH3045" s="5">
        <v>5.49</v>
      </c>
      <c r="BO3045" s="5">
        <v>60.6</v>
      </c>
      <c r="BQ3045" s="5">
        <v>9.68</v>
      </c>
      <c r="BR3045" s="5">
        <v>9.01</v>
      </c>
      <c r="BX3045" s="5">
        <v>10.7</v>
      </c>
    </row>
    <row r="3046" spans="1:77" x14ac:dyDescent="0.35">
      <c r="A3046" s="2" t="s">
        <v>373</v>
      </c>
      <c r="B3046" s="3">
        <v>40140</v>
      </c>
      <c r="C3046" s="4">
        <v>22</v>
      </c>
      <c r="G3046" s="5">
        <v>0.06</v>
      </c>
      <c r="H3046" s="5">
        <v>0.77</v>
      </c>
      <c r="S3046" s="5">
        <v>10.199999999999999</v>
      </c>
      <c r="T3046" s="5">
        <v>35</v>
      </c>
      <c r="V3046" s="5">
        <v>28</v>
      </c>
      <c r="W3046" s="5">
        <v>0.24</v>
      </c>
      <c r="AB3046" s="5">
        <v>4.3099999999999996</v>
      </c>
      <c r="AD3046" s="5">
        <v>0.19</v>
      </c>
      <c r="AE3046" s="5">
        <v>6.32</v>
      </c>
      <c r="AJ3046" s="5">
        <v>84.1</v>
      </c>
      <c r="AN3046" s="5">
        <v>7.69</v>
      </c>
      <c r="AO3046" s="5">
        <v>0.01</v>
      </c>
      <c r="AT3046" s="5">
        <v>154</v>
      </c>
      <c r="AV3046" s="5">
        <v>0.22</v>
      </c>
      <c r="AW3046" s="5">
        <v>0.12</v>
      </c>
      <c r="AX3046" s="5">
        <v>1.98</v>
      </c>
      <c r="BA3046" s="5">
        <v>8.24</v>
      </c>
      <c r="BF3046" s="5">
        <v>0.31</v>
      </c>
      <c r="BH3046" s="5">
        <v>5.5</v>
      </c>
      <c r="BI3046" s="5">
        <v>7.0000000000000007E-2</v>
      </c>
      <c r="BO3046" s="5">
        <v>81.599999999999994</v>
      </c>
      <c r="BX3046" s="5">
        <v>10.7</v>
      </c>
    </row>
    <row r="3047" spans="1:77" x14ac:dyDescent="0.35">
      <c r="A3047" s="2" t="s">
        <v>373</v>
      </c>
      <c r="B3047" s="3">
        <v>36467</v>
      </c>
      <c r="C3047" s="4">
        <v>30</v>
      </c>
      <c r="F3047" s="5">
        <v>0.01</v>
      </c>
      <c r="H3047" s="5">
        <v>0.01</v>
      </c>
      <c r="J3047" s="5">
        <v>3.5</v>
      </c>
      <c r="M3047" s="5">
        <v>0.16</v>
      </c>
      <c r="N3047" s="5">
        <v>0.2</v>
      </c>
      <c r="O3047" s="5">
        <v>50</v>
      </c>
      <c r="Q3047" s="5">
        <v>0.02</v>
      </c>
      <c r="S3047" s="5">
        <v>63</v>
      </c>
      <c r="T3047" s="5">
        <v>17</v>
      </c>
      <c r="U3047" s="5">
        <v>0.2</v>
      </c>
      <c r="V3047" s="5">
        <v>0.63</v>
      </c>
      <c r="W3047" s="5">
        <v>0.35</v>
      </c>
      <c r="AB3047" s="5">
        <v>7.49</v>
      </c>
      <c r="AE3047" s="5">
        <v>0.7</v>
      </c>
      <c r="AI3047" s="5">
        <v>0.5</v>
      </c>
      <c r="AJ3047" s="5">
        <v>38</v>
      </c>
      <c r="AN3047" s="5">
        <v>2.1</v>
      </c>
      <c r="AO3047" s="5">
        <v>0.08</v>
      </c>
      <c r="AT3047" s="5">
        <v>5.9</v>
      </c>
      <c r="AV3047" s="5">
        <v>0.22</v>
      </c>
      <c r="AW3047" s="5">
        <v>3.2845000000000001E-3</v>
      </c>
      <c r="AX3047" s="5">
        <v>0.08</v>
      </c>
      <c r="AZ3047" s="5">
        <v>0.03</v>
      </c>
      <c r="BA3047" s="5">
        <v>7.65</v>
      </c>
      <c r="BC3047" s="5">
        <v>2.8E-3</v>
      </c>
      <c r="BE3047" s="5">
        <v>0.2</v>
      </c>
      <c r="BH3047" s="5">
        <v>2.5499999999999998</v>
      </c>
      <c r="BO3047" s="5">
        <v>38.200000000000003</v>
      </c>
      <c r="BX3047" s="5">
        <v>8.3000000000000007</v>
      </c>
      <c r="BY3047" s="5">
        <v>1</v>
      </c>
    </row>
    <row r="3048" spans="1:77" x14ac:dyDescent="0.35">
      <c r="A3048" s="2" t="s">
        <v>373</v>
      </c>
      <c r="B3048" s="3">
        <v>40078</v>
      </c>
      <c r="C3048" s="4">
        <v>31</v>
      </c>
      <c r="G3048" s="5">
        <v>4.0000000000000001E-3</v>
      </c>
      <c r="H3048" s="5">
        <v>0.01</v>
      </c>
      <c r="J3048" s="5">
        <v>3.7</v>
      </c>
      <c r="M3048" s="5">
        <v>0.11</v>
      </c>
      <c r="N3048" s="5">
        <v>0.2</v>
      </c>
      <c r="Q3048" s="5">
        <v>0.02</v>
      </c>
      <c r="S3048" s="5">
        <v>77.7</v>
      </c>
      <c r="T3048" s="5">
        <v>19</v>
      </c>
      <c r="U3048" s="5">
        <v>0.3</v>
      </c>
      <c r="V3048" s="5">
        <v>1.2</v>
      </c>
      <c r="W3048" s="5">
        <v>0.4</v>
      </c>
      <c r="AB3048" s="5">
        <v>8.8699999999999992</v>
      </c>
      <c r="AD3048" s="5">
        <v>0.84</v>
      </c>
      <c r="AE3048" s="5">
        <v>0.41</v>
      </c>
      <c r="AI3048" s="5">
        <v>0.5</v>
      </c>
      <c r="AJ3048" s="5">
        <v>41.6</v>
      </c>
      <c r="AN3048" s="5">
        <v>2.31</v>
      </c>
      <c r="AO3048" s="5">
        <v>0.09</v>
      </c>
      <c r="AT3048" s="5">
        <v>6.41</v>
      </c>
      <c r="AU3048" s="5">
        <v>0.5</v>
      </c>
      <c r="AV3048" s="5">
        <v>0.22</v>
      </c>
      <c r="AW3048" s="5">
        <v>3.2799999999999999E-3</v>
      </c>
      <c r="AX3048" s="5">
        <v>0.08</v>
      </c>
      <c r="BA3048" s="5">
        <v>7.77</v>
      </c>
      <c r="BC3048" s="5">
        <v>1E-3</v>
      </c>
      <c r="BF3048" s="5">
        <v>0.56000000000000005</v>
      </c>
      <c r="BH3048" s="5">
        <v>2.66</v>
      </c>
      <c r="BO3048" s="5">
        <v>55.2</v>
      </c>
      <c r="BW3048" s="5">
        <v>0.5</v>
      </c>
      <c r="BX3048" s="5">
        <v>8.6</v>
      </c>
      <c r="BY3048" s="5">
        <v>2.2999999999999998</v>
      </c>
    </row>
    <row r="3049" spans="1:77" x14ac:dyDescent="0.35">
      <c r="A3049" s="2" t="s">
        <v>373</v>
      </c>
      <c r="B3049" s="3">
        <v>42152</v>
      </c>
      <c r="C3049" s="4">
        <v>24</v>
      </c>
      <c r="G3049" s="5">
        <v>0.2</v>
      </c>
      <c r="H3049" s="5">
        <v>0.01</v>
      </c>
      <c r="M3049" s="5">
        <v>0.38</v>
      </c>
      <c r="S3049" s="5">
        <v>37.799999999999997</v>
      </c>
      <c r="T3049" s="5">
        <v>23</v>
      </c>
      <c r="V3049" s="5">
        <v>1.3</v>
      </c>
      <c r="W3049" s="5">
        <v>0.01</v>
      </c>
      <c r="AB3049" s="5">
        <v>2.62</v>
      </c>
      <c r="AD3049" s="5">
        <v>0.62</v>
      </c>
      <c r="AE3049" s="5">
        <v>11.9</v>
      </c>
      <c r="AJ3049" s="5">
        <v>35.5</v>
      </c>
      <c r="AN3049" s="5">
        <v>5.07</v>
      </c>
      <c r="AO3049" s="5">
        <v>0.09</v>
      </c>
      <c r="AT3049" s="5">
        <v>9.24</v>
      </c>
      <c r="AV3049" s="5">
        <v>68.17</v>
      </c>
      <c r="AW3049" s="5">
        <v>0.11</v>
      </c>
      <c r="AX3049" s="5">
        <v>0.01</v>
      </c>
      <c r="BA3049" s="5">
        <v>6.27</v>
      </c>
      <c r="BF3049" s="5">
        <v>4.59</v>
      </c>
      <c r="BH3049" s="5">
        <v>0.6</v>
      </c>
      <c r="BO3049" s="5">
        <v>34</v>
      </c>
      <c r="BQ3049" s="5">
        <v>3.06</v>
      </c>
      <c r="BR3049" s="5">
        <v>3.04</v>
      </c>
      <c r="BX3049" s="5">
        <v>9.9</v>
      </c>
    </row>
    <row r="3050" spans="1:77" x14ac:dyDescent="0.35">
      <c r="A3050" s="2" t="s">
        <v>407</v>
      </c>
      <c r="B3050" s="3">
        <v>41773</v>
      </c>
      <c r="C3050" s="4">
        <v>33</v>
      </c>
      <c r="G3050" s="5">
        <v>0.11</v>
      </c>
      <c r="H3050" s="5">
        <v>0.01</v>
      </c>
      <c r="J3050" s="5">
        <v>0.2</v>
      </c>
      <c r="M3050" s="5">
        <v>0.32</v>
      </c>
      <c r="N3050" s="5">
        <v>0.2</v>
      </c>
      <c r="Q3050" s="5">
        <v>0.45</v>
      </c>
      <c r="S3050" s="5">
        <v>36.299999999999997</v>
      </c>
      <c r="T3050" s="5">
        <v>22</v>
      </c>
      <c r="U3050" s="5">
        <v>0.2</v>
      </c>
      <c r="V3050" s="5">
        <v>1.7</v>
      </c>
      <c r="W3050" s="5">
        <v>0.01</v>
      </c>
      <c r="AB3050" s="5">
        <v>2.67</v>
      </c>
      <c r="AD3050" s="5">
        <v>1.22</v>
      </c>
      <c r="AE3050" s="5">
        <v>13.5</v>
      </c>
      <c r="AI3050" s="5">
        <v>1.4</v>
      </c>
      <c r="AJ3050" s="5">
        <v>34</v>
      </c>
      <c r="AN3050" s="5">
        <v>4.66</v>
      </c>
      <c r="AO3050" s="5">
        <v>0.09</v>
      </c>
      <c r="AT3050" s="5">
        <v>9.76</v>
      </c>
      <c r="AU3050" s="5">
        <v>1.9</v>
      </c>
      <c r="AV3050" s="5">
        <v>46.92</v>
      </c>
      <c r="AW3050" s="5">
        <v>0.06</v>
      </c>
      <c r="AX3050" s="5">
        <v>0.01</v>
      </c>
      <c r="AY3050" s="5">
        <v>0.02</v>
      </c>
      <c r="BA3050" s="5">
        <v>6.59</v>
      </c>
      <c r="BC3050" s="5">
        <v>4.5999999999999999E-3</v>
      </c>
      <c r="BF3050" s="5">
        <v>2.95</v>
      </c>
      <c r="BH3050" s="5">
        <v>0.7</v>
      </c>
      <c r="BO3050" s="5">
        <v>41.7</v>
      </c>
      <c r="BQ3050" s="5">
        <v>2.95</v>
      </c>
      <c r="BR3050" s="5">
        <v>2.98</v>
      </c>
      <c r="BX3050" s="5">
        <v>9.5</v>
      </c>
      <c r="BY3050" s="5">
        <v>8.1</v>
      </c>
    </row>
    <row r="3051" spans="1:77" x14ac:dyDescent="0.35">
      <c r="A3051" s="2" t="s">
        <v>407</v>
      </c>
      <c r="B3051" s="3">
        <v>41443</v>
      </c>
      <c r="C3051" s="4">
        <v>25</v>
      </c>
      <c r="G3051" s="5">
        <v>0.17</v>
      </c>
      <c r="H3051" s="5">
        <v>0.01</v>
      </c>
      <c r="M3051" s="5">
        <v>0.12</v>
      </c>
      <c r="S3051" s="5">
        <v>35.4</v>
      </c>
      <c r="T3051" s="5">
        <v>21</v>
      </c>
      <c r="V3051" s="5">
        <v>1.9</v>
      </c>
      <c r="W3051" s="5">
        <v>0.01</v>
      </c>
      <c r="AB3051" s="5">
        <v>3.03</v>
      </c>
      <c r="AD3051" s="5">
        <v>1.6</v>
      </c>
      <c r="AE3051" s="5">
        <v>12.3</v>
      </c>
      <c r="AJ3051" s="5">
        <v>33.4</v>
      </c>
      <c r="AN3051" s="5">
        <v>4.4400000000000004</v>
      </c>
      <c r="AO3051" s="5">
        <v>0.09</v>
      </c>
      <c r="AT3051" s="5">
        <v>8.7799999999999994</v>
      </c>
      <c r="AV3051" s="5">
        <v>54</v>
      </c>
      <c r="AW3051" s="5">
        <v>0.08</v>
      </c>
      <c r="AX3051" s="5">
        <v>0.01</v>
      </c>
      <c r="AY3051" s="5">
        <v>0.02</v>
      </c>
      <c r="BA3051" s="5">
        <v>5.93</v>
      </c>
      <c r="BF3051" s="5">
        <v>3.98</v>
      </c>
      <c r="BH3051" s="5">
        <v>0.59</v>
      </c>
      <c r="BO3051" s="5">
        <v>36.1</v>
      </c>
      <c r="BQ3051" s="5">
        <v>2.81</v>
      </c>
      <c r="BR3051" s="5">
        <v>2.85</v>
      </c>
      <c r="BX3051" s="5">
        <v>9.3000000000000007</v>
      </c>
    </row>
    <row r="3052" spans="1:77" x14ac:dyDescent="0.35">
      <c r="A3052" s="2" t="s">
        <v>407</v>
      </c>
      <c r="B3052" s="3">
        <v>41064</v>
      </c>
      <c r="C3052" s="4">
        <v>29</v>
      </c>
      <c r="G3052" s="5">
        <v>0.15</v>
      </c>
      <c r="H3052" s="5">
        <v>0.01</v>
      </c>
      <c r="M3052" s="5">
        <v>0.42</v>
      </c>
      <c r="Q3052" s="5">
        <v>0.42</v>
      </c>
      <c r="S3052" s="5">
        <v>40.200000000000003</v>
      </c>
      <c r="T3052" s="5">
        <v>23</v>
      </c>
      <c r="V3052" s="5">
        <v>1.7</v>
      </c>
      <c r="W3052" s="5">
        <v>0.02</v>
      </c>
      <c r="AB3052" s="5">
        <v>2.82</v>
      </c>
      <c r="AD3052" s="5">
        <v>4.01</v>
      </c>
      <c r="AE3052" s="5">
        <v>14.2</v>
      </c>
      <c r="AJ3052" s="5">
        <v>36</v>
      </c>
      <c r="AN3052" s="5">
        <v>4.9800000000000004</v>
      </c>
      <c r="AO3052" s="5">
        <v>0.09</v>
      </c>
      <c r="AT3052" s="5">
        <v>10.1</v>
      </c>
      <c r="AV3052" s="5">
        <v>65.95</v>
      </c>
      <c r="AW3052" s="5">
        <v>0.09</v>
      </c>
      <c r="AX3052" s="5">
        <v>0.01</v>
      </c>
      <c r="AY3052" s="5">
        <v>0.02</v>
      </c>
      <c r="BA3052" s="5">
        <v>6.29</v>
      </c>
      <c r="BF3052" s="5">
        <v>3.51</v>
      </c>
      <c r="BH3052" s="5">
        <v>0.7</v>
      </c>
      <c r="BO3052" s="5">
        <v>33.5</v>
      </c>
      <c r="BQ3052" s="5">
        <v>3.11</v>
      </c>
      <c r="BR3052" s="5">
        <v>3.24</v>
      </c>
      <c r="BS3052" s="5">
        <v>0.2</v>
      </c>
      <c r="BT3052" s="5">
        <v>10</v>
      </c>
      <c r="BV3052" s="5">
        <v>0.69</v>
      </c>
      <c r="BX3052" s="5">
        <v>9.6</v>
      </c>
    </row>
    <row r="3053" spans="1:77" x14ac:dyDescent="0.35">
      <c r="A3053" s="2" t="s">
        <v>406</v>
      </c>
      <c r="B3053" s="3">
        <v>31714</v>
      </c>
      <c r="C3053" s="4">
        <v>29</v>
      </c>
      <c r="F3053" s="5">
        <v>0.01</v>
      </c>
      <c r="H3053" s="5">
        <v>0.1</v>
      </c>
      <c r="J3053" s="5">
        <v>0.8</v>
      </c>
      <c r="M3053" s="5">
        <v>0.3</v>
      </c>
      <c r="N3053" s="5">
        <v>0.2</v>
      </c>
      <c r="Q3053" s="5">
        <v>0.02</v>
      </c>
      <c r="S3053" s="5">
        <v>122</v>
      </c>
      <c r="T3053" s="5">
        <v>32</v>
      </c>
      <c r="U3053" s="5">
        <v>0.2</v>
      </c>
      <c r="V3053" s="5">
        <v>2</v>
      </c>
      <c r="W3053" s="5">
        <v>0.45</v>
      </c>
      <c r="AB3053" s="5">
        <v>8.99</v>
      </c>
      <c r="AE3053" s="5">
        <v>1.3</v>
      </c>
      <c r="AI3053" s="5">
        <v>0.9</v>
      </c>
      <c r="AJ3053" s="5">
        <v>61.8</v>
      </c>
      <c r="AN3053" s="5">
        <v>25</v>
      </c>
      <c r="AO3053" s="5">
        <v>0.22</v>
      </c>
      <c r="AT3053" s="5">
        <v>17.3</v>
      </c>
      <c r="AU3053" s="5">
        <v>0.9</v>
      </c>
      <c r="AV3053" s="5">
        <v>0.43</v>
      </c>
      <c r="AW3053" s="5">
        <v>0.01</v>
      </c>
      <c r="AX3053" s="5">
        <v>0.02</v>
      </c>
      <c r="BA3053" s="5">
        <v>7.45</v>
      </c>
      <c r="BC3053" s="5">
        <v>8.0000000000000002E-3</v>
      </c>
      <c r="BE3053" s="5">
        <v>0.5</v>
      </c>
      <c r="BH3053" s="5">
        <v>4.0999999999999996</v>
      </c>
      <c r="BO3053" s="5">
        <v>44.8</v>
      </c>
      <c r="BX3053" s="5">
        <v>8.6</v>
      </c>
      <c r="BY3053" s="5">
        <v>3.64</v>
      </c>
    </row>
    <row r="3054" spans="1:77" x14ac:dyDescent="0.35">
      <c r="A3054" s="2" t="s">
        <v>406</v>
      </c>
      <c r="B3054" s="3">
        <v>42261</v>
      </c>
      <c r="C3054" s="4">
        <v>28</v>
      </c>
      <c r="G3054" s="5">
        <v>4.0000000000000001E-3</v>
      </c>
      <c r="H3054" s="5">
        <v>0.01</v>
      </c>
      <c r="J3054" s="5">
        <v>0.3</v>
      </c>
      <c r="M3054" s="5">
        <v>0.18</v>
      </c>
      <c r="N3054" s="5">
        <v>0.2</v>
      </c>
      <c r="Q3054" s="5">
        <v>0.02</v>
      </c>
      <c r="S3054" s="5">
        <v>80.900000000000006</v>
      </c>
      <c r="T3054" s="5">
        <v>19</v>
      </c>
      <c r="U3054" s="5">
        <v>0.8</v>
      </c>
      <c r="V3054" s="5">
        <v>0.92</v>
      </c>
      <c r="AB3054" s="5">
        <v>9.01</v>
      </c>
      <c r="AC3054" s="5">
        <v>10</v>
      </c>
      <c r="AE3054" s="5">
        <v>0.45</v>
      </c>
      <c r="AI3054" s="5">
        <v>0.5</v>
      </c>
      <c r="AN3054" s="5">
        <v>3.03</v>
      </c>
      <c r="AT3054" s="5">
        <v>12.2</v>
      </c>
      <c r="AU3054" s="5">
        <v>0.5</v>
      </c>
      <c r="AV3054" s="5">
        <v>3.67</v>
      </c>
      <c r="AW3054" s="5">
        <v>3.2799999999999999E-3</v>
      </c>
      <c r="AX3054" s="5">
        <v>0.12</v>
      </c>
      <c r="BA3054" s="5">
        <v>7.42</v>
      </c>
      <c r="BC3054" s="5">
        <v>4.0000000000000001E-3</v>
      </c>
      <c r="BH3054" s="5">
        <v>3.86</v>
      </c>
      <c r="BO3054" s="5">
        <v>16</v>
      </c>
      <c r="BQ3054" s="5">
        <v>4.79</v>
      </c>
      <c r="BR3054" s="5">
        <v>4.83</v>
      </c>
      <c r="BX3054" s="5">
        <v>8.8000000000000007</v>
      </c>
      <c r="BY3054" s="5">
        <v>0.7</v>
      </c>
    </row>
    <row r="3055" spans="1:77" x14ac:dyDescent="0.35">
      <c r="A3055" s="2" t="s">
        <v>406</v>
      </c>
      <c r="B3055" s="3">
        <v>35590</v>
      </c>
      <c r="C3055" s="4">
        <v>23</v>
      </c>
      <c r="F3055" s="5">
        <v>1.1000000000000001</v>
      </c>
      <c r="G3055" s="5">
        <v>0.28000000000000003</v>
      </c>
      <c r="H3055" s="5">
        <v>0.01</v>
      </c>
      <c r="S3055" s="5">
        <v>29</v>
      </c>
      <c r="T3055" s="5">
        <v>41</v>
      </c>
      <c r="V3055" s="5">
        <v>5.2</v>
      </c>
      <c r="W3055" s="5">
        <v>0.12</v>
      </c>
      <c r="AB3055" s="5">
        <v>1.1100000000000001</v>
      </c>
      <c r="AE3055" s="5">
        <v>16</v>
      </c>
      <c r="AJ3055" s="5">
        <v>42.7</v>
      </c>
      <c r="AN3055" s="5">
        <v>6.3</v>
      </c>
      <c r="AO3055" s="5">
        <v>0.82</v>
      </c>
      <c r="AT3055" s="5">
        <v>11</v>
      </c>
      <c r="AV3055" s="5">
        <v>76.27</v>
      </c>
      <c r="AW3055" s="5">
        <v>3.284E-3</v>
      </c>
      <c r="AX3055" s="5">
        <v>0.01</v>
      </c>
      <c r="AY3055" s="5">
        <v>5.0000000000000001E-3</v>
      </c>
      <c r="BA3055" s="5">
        <v>4.8099999999999996</v>
      </c>
      <c r="BE3055" s="5">
        <v>3.7</v>
      </c>
      <c r="BH3055" s="5">
        <v>0.15</v>
      </c>
      <c r="BI3055" s="5">
        <v>1.47</v>
      </c>
      <c r="BO3055" s="5">
        <v>36.6</v>
      </c>
      <c r="BX3055" s="5">
        <v>7.9</v>
      </c>
    </row>
    <row r="3056" spans="1:77" x14ac:dyDescent="0.35">
      <c r="A3056" s="2" t="s">
        <v>405</v>
      </c>
      <c r="B3056" s="3">
        <v>35410</v>
      </c>
      <c r="C3056" s="4">
        <v>23</v>
      </c>
      <c r="F3056" s="5">
        <v>0.32</v>
      </c>
      <c r="G3056" s="5">
        <v>0.24</v>
      </c>
      <c r="H3056" s="5">
        <v>0.01</v>
      </c>
      <c r="S3056" s="5">
        <v>27</v>
      </c>
      <c r="T3056" s="5">
        <v>42</v>
      </c>
      <c r="V3056" s="5">
        <v>7</v>
      </c>
      <c r="W3056" s="5">
        <v>0.08</v>
      </c>
      <c r="AB3056" s="5">
        <v>0.77</v>
      </c>
      <c r="AE3056" s="5">
        <v>14</v>
      </c>
      <c r="AJ3056" s="5">
        <v>44.4</v>
      </c>
      <c r="AN3056" s="5">
        <v>4.7</v>
      </c>
      <c r="AO3056" s="5">
        <v>0.44</v>
      </c>
      <c r="AT3056" s="5">
        <v>33</v>
      </c>
      <c r="AV3056" s="5">
        <v>84.95</v>
      </c>
      <c r="AW3056" s="5">
        <v>3.284E-3</v>
      </c>
      <c r="AX3056" s="5">
        <v>0.01</v>
      </c>
      <c r="AY3056" s="5">
        <v>5.0000000000000001E-3</v>
      </c>
      <c r="BA3056" s="5">
        <v>5.53</v>
      </c>
      <c r="BE3056" s="5">
        <v>6.2</v>
      </c>
      <c r="BH3056" s="5">
        <v>0.21</v>
      </c>
      <c r="BI3056" s="5">
        <v>1.1200000000000001</v>
      </c>
      <c r="BO3056" s="5">
        <v>42.7</v>
      </c>
      <c r="BX3056" s="5">
        <v>8.6</v>
      </c>
    </row>
    <row r="3057" spans="1:77" x14ac:dyDescent="0.35">
      <c r="A3057" s="2" t="s">
        <v>405</v>
      </c>
      <c r="B3057" s="3">
        <v>35135</v>
      </c>
      <c r="C3057" s="4">
        <v>23</v>
      </c>
      <c r="F3057" s="5">
        <v>0.56999999999999995</v>
      </c>
      <c r="G3057" s="5">
        <v>0.37</v>
      </c>
      <c r="H3057" s="5">
        <v>0.05</v>
      </c>
      <c r="S3057" s="5">
        <v>35</v>
      </c>
      <c r="T3057" s="5">
        <v>62</v>
      </c>
      <c r="V3057" s="5">
        <v>5.4</v>
      </c>
      <c r="W3057" s="5">
        <v>0.03</v>
      </c>
      <c r="AB3057" s="5">
        <v>1.41</v>
      </c>
      <c r="AE3057" s="5">
        <v>10</v>
      </c>
      <c r="AJ3057" s="5">
        <v>49.1</v>
      </c>
      <c r="AN3057" s="5">
        <v>6.5</v>
      </c>
      <c r="AO3057" s="5">
        <v>0.57999999999999996</v>
      </c>
      <c r="AT3057" s="5">
        <v>31</v>
      </c>
      <c r="AV3057" s="5">
        <v>83.67</v>
      </c>
      <c r="AW3057" s="5">
        <v>3.284E-3</v>
      </c>
      <c r="AX3057" s="5">
        <v>0.01</v>
      </c>
      <c r="AY3057" s="5">
        <v>5.0000000000000001E-3</v>
      </c>
      <c r="BA3057" s="5">
        <v>5.19</v>
      </c>
      <c r="BE3057" s="5">
        <v>7.5</v>
      </c>
      <c r="BH3057" s="5">
        <v>0.13</v>
      </c>
      <c r="BI3057" s="5">
        <v>1.1100000000000001</v>
      </c>
      <c r="BO3057" s="5">
        <v>34.799999999999997</v>
      </c>
      <c r="BX3057" s="5">
        <v>6.5</v>
      </c>
    </row>
    <row r="3058" spans="1:77" x14ac:dyDescent="0.35">
      <c r="A3058" s="2" t="s">
        <v>405</v>
      </c>
      <c r="B3058" s="3">
        <v>35004</v>
      </c>
      <c r="C3058" s="4">
        <v>15</v>
      </c>
      <c r="H3058" s="5">
        <v>0.01</v>
      </c>
      <c r="T3058" s="5">
        <v>30</v>
      </c>
      <c r="V3058" s="5">
        <v>6.9</v>
      </c>
      <c r="AB3058" s="5">
        <v>1.55</v>
      </c>
      <c r="AJ3058" s="5">
        <v>35.5</v>
      </c>
      <c r="AV3058" s="5">
        <v>83.88</v>
      </c>
      <c r="AW3058" s="5">
        <v>6.2395999999999997E-3</v>
      </c>
      <c r="AX3058" s="5">
        <v>0.01</v>
      </c>
      <c r="AY3058" s="5">
        <v>5.0000000000000001E-3</v>
      </c>
      <c r="BA3058" s="5">
        <v>5.2</v>
      </c>
      <c r="BE3058" s="5">
        <v>3.1</v>
      </c>
      <c r="BH3058" s="5">
        <v>0.19</v>
      </c>
      <c r="BI3058" s="5">
        <v>0.83</v>
      </c>
      <c r="BO3058" s="5">
        <v>22.4</v>
      </c>
      <c r="BX3058" s="5">
        <v>11.3</v>
      </c>
    </row>
    <row r="3059" spans="1:77" x14ac:dyDescent="0.35">
      <c r="A3059" s="2" t="s">
        <v>405</v>
      </c>
      <c r="B3059" s="3">
        <v>34736</v>
      </c>
      <c r="C3059" s="4">
        <v>23</v>
      </c>
      <c r="F3059" s="5">
        <v>0.24</v>
      </c>
      <c r="G3059" s="5">
        <v>0.14000000000000001</v>
      </c>
      <c r="H3059" s="5">
        <v>0.69</v>
      </c>
      <c r="S3059" s="5">
        <v>20</v>
      </c>
      <c r="T3059" s="5">
        <v>33</v>
      </c>
      <c r="V3059" s="5">
        <v>7.7</v>
      </c>
      <c r="W3059" s="5">
        <v>0.04</v>
      </c>
      <c r="AB3059" s="5">
        <v>0.21</v>
      </c>
      <c r="AE3059" s="5">
        <v>26</v>
      </c>
      <c r="AJ3059" s="5">
        <v>32.200000000000003</v>
      </c>
      <c r="AN3059" s="5">
        <v>3.2</v>
      </c>
      <c r="AO3059" s="5">
        <v>0.57999999999999996</v>
      </c>
      <c r="AT3059" s="5">
        <v>24</v>
      </c>
      <c r="AV3059" s="5">
        <v>54.45</v>
      </c>
      <c r="AW3059" s="5">
        <v>0.14000000000000001</v>
      </c>
      <c r="AX3059" s="5">
        <v>0.01</v>
      </c>
      <c r="AY3059" s="5">
        <v>0.01</v>
      </c>
      <c r="BA3059" s="5">
        <v>3.65</v>
      </c>
      <c r="BE3059" s="5">
        <v>3.2</v>
      </c>
      <c r="BH3059" s="5">
        <v>0.49</v>
      </c>
      <c r="BI3059" s="5">
        <v>0.5</v>
      </c>
      <c r="BO3059" s="5">
        <v>33.700000000000003</v>
      </c>
      <c r="BX3059" s="5">
        <v>7</v>
      </c>
    </row>
    <row r="3060" spans="1:77" x14ac:dyDescent="0.35">
      <c r="A3060" s="2" t="s">
        <v>294</v>
      </c>
      <c r="B3060" s="3">
        <v>42256</v>
      </c>
      <c r="C3060" s="4">
        <v>23</v>
      </c>
      <c r="G3060" s="5">
        <v>2E-3</v>
      </c>
      <c r="H3060" s="5">
        <v>0.03</v>
      </c>
      <c r="M3060" s="5">
        <v>0.69</v>
      </c>
      <c r="S3060" s="5">
        <v>131</v>
      </c>
      <c r="T3060" s="5">
        <v>50</v>
      </c>
      <c r="V3060" s="5">
        <v>1.4</v>
      </c>
      <c r="W3060" s="5">
        <v>0.62</v>
      </c>
      <c r="AB3060" s="5">
        <v>10.84</v>
      </c>
      <c r="AC3060" s="5">
        <v>10</v>
      </c>
      <c r="AD3060" s="5">
        <v>0.73</v>
      </c>
      <c r="AE3060" s="5">
        <v>1.63</v>
      </c>
      <c r="AN3060" s="5">
        <v>11.9</v>
      </c>
      <c r="AO3060" s="5">
        <v>0.14000000000000001</v>
      </c>
      <c r="AT3060" s="5">
        <v>41.1</v>
      </c>
      <c r="AV3060" s="5">
        <v>0.47</v>
      </c>
      <c r="AW3060" s="5">
        <v>0.02</v>
      </c>
      <c r="AX3060" s="5">
        <v>0.02</v>
      </c>
      <c r="BA3060" s="5">
        <v>7.1</v>
      </c>
      <c r="BH3060" s="5">
        <v>6.2</v>
      </c>
      <c r="BO3060" s="5">
        <v>88.2</v>
      </c>
      <c r="BQ3060" s="5">
        <v>9.4600000000000009</v>
      </c>
      <c r="BR3060" s="5">
        <v>9.39</v>
      </c>
      <c r="BX3060" s="5">
        <v>10.6</v>
      </c>
    </row>
    <row r="3061" spans="1:77" x14ac:dyDescent="0.35">
      <c r="A3061" s="2" t="s">
        <v>294</v>
      </c>
      <c r="B3061" s="3">
        <v>41927</v>
      </c>
      <c r="C3061" s="4">
        <v>25</v>
      </c>
      <c r="G3061" s="5">
        <v>4.0000000000000001E-3</v>
      </c>
      <c r="H3061" s="5">
        <v>0.03</v>
      </c>
      <c r="M3061" s="5">
        <v>0.56000000000000005</v>
      </c>
      <c r="S3061" s="5">
        <v>131</v>
      </c>
      <c r="T3061" s="5">
        <v>46</v>
      </c>
      <c r="V3061" s="5">
        <v>1.7</v>
      </c>
      <c r="W3061" s="5">
        <v>1.36</v>
      </c>
      <c r="AB3061" s="5">
        <v>10.89</v>
      </c>
      <c r="AD3061" s="5">
        <v>0.67</v>
      </c>
      <c r="AE3061" s="5">
        <v>1.64</v>
      </c>
      <c r="AJ3061" s="5">
        <v>85.6</v>
      </c>
      <c r="AN3061" s="5">
        <v>11.7</v>
      </c>
      <c r="AO3061" s="5">
        <v>0.16</v>
      </c>
      <c r="AT3061" s="5">
        <v>41.4</v>
      </c>
      <c r="AV3061" s="5">
        <v>0.27</v>
      </c>
      <c r="AW3061" s="5">
        <v>0.01</v>
      </c>
      <c r="AX3061" s="5">
        <v>0.02</v>
      </c>
      <c r="AY3061" s="5">
        <v>0.03</v>
      </c>
      <c r="BA3061" s="5">
        <v>7.34</v>
      </c>
      <c r="BF3061" s="5">
        <v>0.2</v>
      </c>
      <c r="BH3061" s="5">
        <v>6.23</v>
      </c>
      <c r="BO3061" s="5">
        <v>87.8</v>
      </c>
      <c r="BQ3061" s="5">
        <v>9.36</v>
      </c>
      <c r="BR3061" s="5">
        <v>9.42</v>
      </c>
      <c r="BX3061" s="5">
        <v>10.3</v>
      </c>
    </row>
    <row r="3062" spans="1:77" x14ac:dyDescent="0.35">
      <c r="A3062" s="2" t="s">
        <v>294</v>
      </c>
      <c r="B3062" s="3">
        <v>41570</v>
      </c>
      <c r="C3062" s="4">
        <v>32</v>
      </c>
      <c r="G3062" s="5">
        <v>3.0000000000000001E-3</v>
      </c>
      <c r="H3062" s="5">
        <v>0.02</v>
      </c>
      <c r="J3062" s="5">
        <v>0.7</v>
      </c>
      <c r="M3062" s="5">
        <v>0.69</v>
      </c>
      <c r="N3062" s="5">
        <v>0.2</v>
      </c>
      <c r="Q3062" s="5">
        <v>0.02</v>
      </c>
      <c r="S3062" s="5">
        <v>136</v>
      </c>
      <c r="T3062" s="5">
        <v>45</v>
      </c>
      <c r="U3062" s="5">
        <v>0.2</v>
      </c>
      <c r="V3062" s="5">
        <v>1.6</v>
      </c>
      <c r="W3062" s="5">
        <v>0.81</v>
      </c>
      <c r="AB3062" s="5">
        <v>10.78</v>
      </c>
      <c r="AD3062" s="5">
        <v>3.97</v>
      </c>
      <c r="AE3062" s="5">
        <v>1.66</v>
      </c>
      <c r="AI3062" s="5">
        <v>0.5</v>
      </c>
      <c r="AJ3062" s="5">
        <v>86.2</v>
      </c>
      <c r="AN3062" s="5">
        <v>11.9</v>
      </c>
      <c r="AO3062" s="5">
        <v>0.17</v>
      </c>
      <c r="AT3062" s="5">
        <v>39.299999999999997</v>
      </c>
      <c r="AU3062" s="5">
        <v>0.8</v>
      </c>
      <c r="AV3062" s="5">
        <v>0.22</v>
      </c>
      <c r="AW3062" s="5">
        <v>0.01</v>
      </c>
      <c r="AX3062" s="5">
        <v>0.02</v>
      </c>
      <c r="BA3062" s="5">
        <v>7.15</v>
      </c>
      <c r="BC3062" s="5">
        <v>1E-3</v>
      </c>
      <c r="BF3062" s="5">
        <v>0.09</v>
      </c>
      <c r="BH3062" s="5">
        <v>6.27</v>
      </c>
      <c r="BO3062" s="5">
        <v>79.599999999999994</v>
      </c>
      <c r="BQ3062" s="5">
        <v>9.1999999999999993</v>
      </c>
      <c r="BR3062" s="5">
        <v>9.57</v>
      </c>
      <c r="BX3062" s="5">
        <v>10.199999999999999</v>
      </c>
      <c r="BY3062" s="5">
        <v>2.1</v>
      </c>
    </row>
    <row r="3063" spans="1:77" x14ac:dyDescent="0.35">
      <c r="A3063" s="2" t="s">
        <v>294</v>
      </c>
      <c r="B3063" s="3">
        <v>41241</v>
      </c>
      <c r="C3063" s="4">
        <v>28</v>
      </c>
      <c r="G3063" s="5">
        <v>1E-3</v>
      </c>
      <c r="H3063" s="5">
        <v>0.03</v>
      </c>
      <c r="M3063" s="5">
        <v>0.68</v>
      </c>
      <c r="S3063" s="5">
        <v>134</v>
      </c>
      <c r="T3063" s="5">
        <v>44</v>
      </c>
      <c r="V3063" s="5">
        <v>1.6</v>
      </c>
      <c r="W3063" s="5">
        <v>1.54</v>
      </c>
      <c r="AB3063" s="5">
        <v>10.45</v>
      </c>
      <c r="AD3063" s="5">
        <v>0.92</v>
      </c>
      <c r="AE3063" s="5">
        <v>1.66</v>
      </c>
      <c r="AJ3063" s="5">
        <v>80</v>
      </c>
      <c r="AN3063" s="5">
        <v>11.9</v>
      </c>
      <c r="AO3063" s="5">
        <v>0.16</v>
      </c>
      <c r="AT3063" s="5">
        <v>41.5</v>
      </c>
      <c r="AV3063" s="5">
        <v>0.22</v>
      </c>
      <c r="AW3063" s="5">
        <v>0.01</v>
      </c>
      <c r="AX3063" s="5">
        <v>0.02</v>
      </c>
      <c r="AY3063" s="5">
        <v>0.05</v>
      </c>
      <c r="BA3063" s="5">
        <v>7.15</v>
      </c>
      <c r="BF3063" s="5">
        <v>0.47</v>
      </c>
      <c r="BH3063" s="5">
        <v>6.28</v>
      </c>
      <c r="BO3063" s="5">
        <v>95.8</v>
      </c>
      <c r="BQ3063" s="5">
        <v>9.52</v>
      </c>
      <c r="BR3063" s="5">
        <v>9.6</v>
      </c>
      <c r="BS3063" s="5">
        <v>0.2</v>
      </c>
      <c r="BT3063" s="5">
        <v>79</v>
      </c>
      <c r="BV3063" s="5">
        <v>1.7</v>
      </c>
      <c r="BX3063" s="5">
        <v>10.3</v>
      </c>
    </row>
    <row r="3064" spans="1:77" x14ac:dyDescent="0.35">
      <c r="A3064" s="2" t="s">
        <v>294</v>
      </c>
      <c r="B3064" s="3">
        <v>40862</v>
      </c>
      <c r="C3064" s="4">
        <v>25</v>
      </c>
      <c r="G3064" s="5">
        <v>2E-3</v>
      </c>
      <c r="H3064" s="5">
        <v>0.03</v>
      </c>
      <c r="M3064" s="5">
        <v>0.7</v>
      </c>
      <c r="S3064" s="5">
        <v>145</v>
      </c>
      <c r="T3064" s="5">
        <v>47</v>
      </c>
      <c r="V3064" s="5">
        <v>1.7</v>
      </c>
      <c r="W3064" s="5">
        <v>1.24</v>
      </c>
      <c r="AB3064" s="5">
        <v>10.52</v>
      </c>
      <c r="AD3064" s="5">
        <v>7.76</v>
      </c>
      <c r="AE3064" s="5">
        <v>1.67</v>
      </c>
      <c r="AJ3064" s="5">
        <v>87.4</v>
      </c>
      <c r="AN3064" s="5">
        <v>13</v>
      </c>
      <c r="AO3064" s="5">
        <v>0.17</v>
      </c>
      <c r="AT3064" s="5">
        <v>42.4</v>
      </c>
      <c r="AV3064" s="5">
        <v>0.22</v>
      </c>
      <c r="AW3064" s="5">
        <v>0.01</v>
      </c>
      <c r="AX3064" s="5">
        <v>0.02</v>
      </c>
      <c r="BA3064" s="5">
        <v>7.19</v>
      </c>
      <c r="BF3064" s="5">
        <v>0.17</v>
      </c>
      <c r="BH3064" s="5">
        <v>6.25</v>
      </c>
      <c r="BO3064" s="5">
        <v>92.4</v>
      </c>
      <c r="BQ3064" s="5">
        <v>9.5</v>
      </c>
      <c r="BR3064" s="5">
        <v>10.27</v>
      </c>
      <c r="BT3064" s="5">
        <v>77</v>
      </c>
      <c r="BX3064" s="5">
        <v>10.3</v>
      </c>
    </row>
    <row r="3065" spans="1:77" x14ac:dyDescent="0.35">
      <c r="A3065" s="2" t="s">
        <v>294</v>
      </c>
      <c r="B3065" s="3">
        <v>41597</v>
      </c>
      <c r="C3065" s="4">
        <v>23</v>
      </c>
      <c r="G3065" s="5">
        <v>8.0000000000000002E-3</v>
      </c>
      <c r="H3065" s="5">
        <v>0.01</v>
      </c>
      <c r="M3065" s="5">
        <v>0.13</v>
      </c>
      <c r="S3065" s="5">
        <v>89.4</v>
      </c>
      <c r="T3065" s="5">
        <v>29</v>
      </c>
      <c r="V3065" s="5">
        <v>1</v>
      </c>
      <c r="AB3065" s="5">
        <v>8.7799999999999994</v>
      </c>
      <c r="AD3065" s="5">
        <v>3.43</v>
      </c>
      <c r="AE3065" s="5">
        <v>0.35</v>
      </c>
      <c r="AJ3065" s="5">
        <v>47</v>
      </c>
      <c r="AN3065" s="5">
        <v>3.19</v>
      </c>
      <c r="AT3065" s="5">
        <v>10.6</v>
      </c>
      <c r="AV3065" s="5">
        <v>4.5999999999999996</v>
      </c>
      <c r="AW3065" s="5">
        <v>3.2799999999999999E-3</v>
      </c>
      <c r="AX3065" s="5">
        <v>0.12</v>
      </c>
      <c r="AY3065" s="5">
        <v>0.03</v>
      </c>
      <c r="BA3065" s="5">
        <v>7.53</v>
      </c>
      <c r="BF3065" s="5">
        <v>12.58</v>
      </c>
      <c r="BH3065" s="5">
        <v>3.74</v>
      </c>
      <c r="BO3065" s="5">
        <v>18.399999999999999</v>
      </c>
      <c r="BQ3065" s="5">
        <v>5.0199999999999996</v>
      </c>
      <c r="BR3065" s="5">
        <v>5.19</v>
      </c>
      <c r="BX3065" s="5">
        <v>8.6</v>
      </c>
    </row>
    <row r="3066" spans="1:77" x14ac:dyDescent="0.35">
      <c r="A3066" s="2" t="s">
        <v>294</v>
      </c>
      <c r="B3066" s="3">
        <v>40142</v>
      </c>
      <c r="C3066" s="4">
        <v>23</v>
      </c>
      <c r="G3066" s="5">
        <v>1E-3</v>
      </c>
      <c r="H3066" s="5">
        <v>0.03</v>
      </c>
      <c r="M3066" s="5">
        <v>0.6</v>
      </c>
      <c r="S3066" s="5">
        <v>133</v>
      </c>
      <c r="T3066" s="5">
        <v>47</v>
      </c>
      <c r="V3066" s="5">
        <v>1.7</v>
      </c>
      <c r="W3066" s="5">
        <v>0.75</v>
      </c>
      <c r="AB3066" s="5">
        <v>10.89</v>
      </c>
      <c r="AD3066" s="5">
        <v>0.15</v>
      </c>
      <c r="AE3066" s="5">
        <v>1.57</v>
      </c>
      <c r="AJ3066" s="5">
        <v>87.1</v>
      </c>
      <c r="AN3066" s="5">
        <v>11.9</v>
      </c>
      <c r="AO3066" s="5">
        <v>0.17</v>
      </c>
      <c r="AT3066" s="5">
        <v>39.200000000000003</v>
      </c>
      <c r="AV3066" s="5">
        <v>0.22</v>
      </c>
      <c r="AW3066" s="5">
        <v>3.2799999999999999E-3</v>
      </c>
      <c r="AX3066" s="5">
        <v>0.01</v>
      </c>
      <c r="BA3066" s="5">
        <v>7.1</v>
      </c>
      <c r="BE3066" s="5">
        <v>0.2</v>
      </c>
      <c r="BF3066" s="5">
        <v>0.32</v>
      </c>
      <c r="BH3066" s="5">
        <v>6.24</v>
      </c>
      <c r="BO3066" s="5">
        <v>95.8</v>
      </c>
      <c r="BX3066" s="5">
        <v>10.4</v>
      </c>
    </row>
    <row r="3067" spans="1:77" x14ac:dyDescent="0.35">
      <c r="A3067" s="2" t="s">
        <v>294</v>
      </c>
      <c r="B3067" s="3">
        <v>36097</v>
      </c>
      <c r="C3067" s="4">
        <v>23</v>
      </c>
      <c r="F3067" s="5">
        <v>0.61</v>
      </c>
      <c r="G3067" s="5">
        <v>0.55000000000000004</v>
      </c>
      <c r="H3067" s="5">
        <v>0.02</v>
      </c>
      <c r="S3067" s="5">
        <v>54</v>
      </c>
      <c r="T3067" s="5">
        <v>50</v>
      </c>
      <c r="V3067" s="5">
        <v>3.9</v>
      </c>
      <c r="W3067" s="5">
        <v>0.01</v>
      </c>
      <c r="AB3067" s="5">
        <v>0.06</v>
      </c>
      <c r="AE3067" s="5">
        <v>15</v>
      </c>
      <c r="AJ3067" s="5">
        <v>58.3</v>
      </c>
      <c r="AN3067" s="5">
        <v>6.7</v>
      </c>
      <c r="AO3067" s="5">
        <v>0.81</v>
      </c>
      <c r="AT3067" s="5">
        <v>20</v>
      </c>
      <c r="AV3067" s="5">
        <v>181.57</v>
      </c>
      <c r="AW3067" s="5">
        <v>0.03</v>
      </c>
      <c r="AX3067" s="5">
        <v>0.01</v>
      </c>
      <c r="AZ3067" s="5">
        <v>5.0000000000000001E-3</v>
      </c>
      <c r="BA3067" s="5">
        <v>5.13</v>
      </c>
      <c r="BE3067" s="5">
        <v>2.1</v>
      </c>
      <c r="BH3067" s="5">
        <v>0.55000000000000004</v>
      </c>
      <c r="BI3067" s="5">
        <v>1.1599999999999999</v>
      </c>
      <c r="BO3067" s="5">
        <v>19.3</v>
      </c>
      <c r="BX3067" s="5">
        <v>11</v>
      </c>
    </row>
    <row r="3068" spans="1:77" x14ac:dyDescent="0.35">
      <c r="A3068" s="2" t="s">
        <v>294</v>
      </c>
      <c r="B3068" s="3">
        <v>31741</v>
      </c>
      <c r="C3068" s="4">
        <v>28</v>
      </c>
      <c r="F3068" s="5">
        <v>0.09</v>
      </c>
      <c r="H3068" s="5">
        <v>0.31</v>
      </c>
      <c r="J3068" s="5">
        <v>0.4</v>
      </c>
      <c r="N3068" s="5">
        <v>0.4</v>
      </c>
      <c r="Q3068" s="5">
        <v>0.08</v>
      </c>
      <c r="S3068" s="5">
        <v>137</v>
      </c>
      <c r="T3068" s="5">
        <v>63</v>
      </c>
      <c r="U3068" s="5">
        <v>1.4</v>
      </c>
      <c r="V3068" s="5">
        <v>2</v>
      </c>
      <c r="W3068" s="5">
        <v>0.3</v>
      </c>
      <c r="AB3068" s="5">
        <v>3.97</v>
      </c>
      <c r="AE3068" s="5">
        <v>1.3</v>
      </c>
      <c r="AI3068" s="5">
        <v>10.6</v>
      </c>
      <c r="AJ3068" s="5">
        <v>76.3</v>
      </c>
      <c r="AN3068" s="5">
        <v>7.6</v>
      </c>
      <c r="AO3068" s="5">
        <v>0.09</v>
      </c>
      <c r="AT3068" s="5">
        <v>21.5</v>
      </c>
      <c r="AU3068" s="5">
        <v>10</v>
      </c>
      <c r="AV3068" s="5">
        <v>0.44</v>
      </c>
      <c r="AW3068" s="5">
        <v>8.2112499999999998E-3</v>
      </c>
      <c r="AX3068" s="5">
        <v>0.01</v>
      </c>
      <c r="BA3068" s="5">
        <v>7.08</v>
      </c>
      <c r="BC3068" s="5">
        <v>5.0000000000000001E-3</v>
      </c>
      <c r="BE3068" s="5">
        <v>0.5</v>
      </c>
      <c r="BH3068" s="5">
        <v>4.6100000000000003</v>
      </c>
      <c r="BO3068" s="5">
        <v>32.4</v>
      </c>
      <c r="BX3068" s="5">
        <v>8.3000000000000007</v>
      </c>
      <c r="BY3068" s="5">
        <v>24.8</v>
      </c>
    </row>
    <row r="3069" spans="1:77" x14ac:dyDescent="0.35">
      <c r="A3069" s="2" t="s">
        <v>294</v>
      </c>
      <c r="B3069" s="3">
        <v>31866</v>
      </c>
      <c r="C3069" s="4">
        <v>8</v>
      </c>
      <c r="H3069" s="5">
        <v>7.0000000000000007E-2</v>
      </c>
      <c r="AB3069" s="5">
        <v>4.4400000000000004</v>
      </c>
      <c r="AJ3069" s="5">
        <v>99</v>
      </c>
      <c r="AV3069" s="5">
        <v>67.55</v>
      </c>
      <c r="AW3069" s="5">
        <v>0.02</v>
      </c>
      <c r="AX3069" s="5">
        <v>0.02</v>
      </c>
      <c r="BA3069" s="5">
        <v>6.99</v>
      </c>
      <c r="BX3069" s="5">
        <v>7.8</v>
      </c>
    </row>
    <row r="3070" spans="1:77" x14ac:dyDescent="0.35">
      <c r="A3070" s="2" t="s">
        <v>294</v>
      </c>
      <c r="B3070" s="3">
        <v>38688</v>
      </c>
      <c r="C3070" s="4">
        <v>33</v>
      </c>
      <c r="F3070" s="5">
        <v>0.02</v>
      </c>
      <c r="H3070" s="5">
        <v>0.17</v>
      </c>
      <c r="J3070" s="5">
        <v>1</v>
      </c>
      <c r="M3070" s="5">
        <v>0.4</v>
      </c>
      <c r="N3070" s="5">
        <v>2</v>
      </c>
      <c r="Q3070" s="5">
        <v>0.5</v>
      </c>
      <c r="S3070" s="5">
        <v>114</v>
      </c>
      <c r="T3070" s="5">
        <v>46</v>
      </c>
      <c r="U3070" s="5">
        <v>1</v>
      </c>
      <c r="V3070" s="5">
        <v>1</v>
      </c>
      <c r="W3070" s="5">
        <v>0.8</v>
      </c>
      <c r="AB3070" s="5">
        <v>11.03</v>
      </c>
      <c r="AD3070" s="5">
        <v>-1.8</v>
      </c>
      <c r="AE3070" s="5">
        <v>1.6</v>
      </c>
      <c r="AI3070" s="5">
        <v>1</v>
      </c>
      <c r="AJ3070" s="5">
        <v>93.2</v>
      </c>
      <c r="AN3070" s="5">
        <v>10.7</v>
      </c>
      <c r="AO3070" s="5">
        <v>0.14000000000000001</v>
      </c>
      <c r="AT3070" s="5">
        <v>35.799999999999997</v>
      </c>
      <c r="AU3070" s="5">
        <v>1</v>
      </c>
      <c r="AV3070" s="5">
        <v>0.44</v>
      </c>
      <c r="AW3070" s="5">
        <v>0.03</v>
      </c>
      <c r="AX3070" s="5">
        <v>0.03</v>
      </c>
      <c r="BA3070" s="5">
        <v>7.2</v>
      </c>
      <c r="BC3070" s="5">
        <v>0.1</v>
      </c>
      <c r="BE3070" s="5">
        <v>0.5</v>
      </c>
      <c r="BH3070" s="5">
        <v>4.4000000000000004</v>
      </c>
      <c r="BI3070" s="5">
        <v>0.1</v>
      </c>
      <c r="BO3070" s="5">
        <v>128</v>
      </c>
      <c r="BQ3070" s="5">
        <v>-8.36</v>
      </c>
      <c r="BR3070" s="5">
        <v>8.2100000000000009</v>
      </c>
      <c r="BX3070" s="5">
        <v>10</v>
      </c>
      <c r="BY3070" s="5">
        <v>5</v>
      </c>
    </row>
    <row r="3071" spans="1:77" x14ac:dyDescent="0.35">
      <c r="A3071" s="2" t="s">
        <v>294</v>
      </c>
      <c r="B3071" s="3">
        <v>42121</v>
      </c>
      <c r="C3071" s="4">
        <v>24</v>
      </c>
      <c r="G3071" s="5">
        <v>0.44</v>
      </c>
      <c r="H3071" s="5">
        <v>0.01</v>
      </c>
      <c r="M3071" s="5">
        <v>1.1100000000000001</v>
      </c>
      <c r="S3071" s="5">
        <v>49.8</v>
      </c>
      <c r="T3071" s="5">
        <v>31</v>
      </c>
      <c r="V3071" s="5">
        <v>13</v>
      </c>
      <c r="W3071" s="5">
        <v>0.05</v>
      </c>
      <c r="AB3071" s="5">
        <v>1.53</v>
      </c>
      <c r="AD3071" s="5">
        <v>3.69</v>
      </c>
      <c r="AE3071" s="5">
        <v>8.5500000000000007</v>
      </c>
      <c r="AJ3071" s="5">
        <v>45.7</v>
      </c>
      <c r="AN3071" s="5">
        <v>8.2899999999999991</v>
      </c>
      <c r="AO3071" s="5">
        <v>7.0000000000000007E-2</v>
      </c>
      <c r="AT3071" s="5">
        <v>13.5</v>
      </c>
      <c r="AV3071" s="5">
        <v>134.57</v>
      </c>
      <c r="AW3071" s="5">
        <v>7.0000000000000007E-2</v>
      </c>
      <c r="AX3071" s="5">
        <v>0.01</v>
      </c>
      <c r="BA3071" s="5">
        <v>5.7</v>
      </c>
      <c r="BF3071" s="5">
        <v>3.48</v>
      </c>
      <c r="BH3071" s="5">
        <v>0.46</v>
      </c>
      <c r="BO3071" s="5">
        <v>18.100000000000001</v>
      </c>
      <c r="BQ3071" s="5">
        <v>3.89</v>
      </c>
      <c r="BR3071" s="5">
        <v>4.03</v>
      </c>
      <c r="BX3071" s="5">
        <v>8.1</v>
      </c>
    </row>
    <row r="3072" spans="1:77" x14ac:dyDescent="0.35">
      <c r="A3072" s="2" t="s">
        <v>294</v>
      </c>
      <c r="B3072" s="3">
        <v>41773</v>
      </c>
      <c r="C3072" s="4">
        <v>33</v>
      </c>
      <c r="G3072" s="5">
        <v>0.37</v>
      </c>
      <c r="H3072" s="5">
        <v>0.01</v>
      </c>
      <c r="J3072" s="5">
        <v>0.2</v>
      </c>
      <c r="M3072" s="5">
        <v>1.31</v>
      </c>
      <c r="N3072" s="5">
        <v>1.6</v>
      </c>
      <c r="Q3072" s="5">
        <v>0.45</v>
      </c>
      <c r="S3072" s="5">
        <v>81.400000000000006</v>
      </c>
      <c r="T3072" s="5">
        <v>49</v>
      </c>
      <c r="U3072" s="5">
        <v>1.5</v>
      </c>
      <c r="V3072" s="5">
        <v>11</v>
      </c>
      <c r="W3072" s="5">
        <v>0.03</v>
      </c>
      <c r="AB3072" s="5">
        <v>1.56</v>
      </c>
      <c r="AD3072" s="5">
        <v>2.87</v>
      </c>
      <c r="AE3072" s="5">
        <v>12.4</v>
      </c>
      <c r="AI3072" s="5">
        <v>3.4</v>
      </c>
      <c r="AJ3072" s="5">
        <v>76.599999999999994</v>
      </c>
      <c r="AN3072" s="5">
        <v>15.8</v>
      </c>
      <c r="AO3072" s="5">
        <v>0.15</v>
      </c>
      <c r="AT3072" s="5">
        <v>17.899999999999999</v>
      </c>
      <c r="AU3072" s="5">
        <v>0.8</v>
      </c>
      <c r="AV3072" s="5">
        <v>254.98</v>
      </c>
      <c r="AW3072" s="5">
        <v>0.11</v>
      </c>
      <c r="AX3072" s="5">
        <v>0.01</v>
      </c>
      <c r="AY3072" s="5">
        <v>0.02</v>
      </c>
      <c r="BA3072" s="5">
        <v>5.74</v>
      </c>
      <c r="BC3072" s="5">
        <v>2.5999999999999999E-3</v>
      </c>
      <c r="BF3072" s="5">
        <v>6.11</v>
      </c>
      <c r="BH3072" s="5">
        <v>0.47</v>
      </c>
      <c r="BO3072" s="5">
        <v>17.3</v>
      </c>
      <c r="BQ3072" s="5">
        <v>6.32</v>
      </c>
      <c r="BR3072" s="5">
        <v>6.51</v>
      </c>
      <c r="BX3072" s="5">
        <v>8.9</v>
      </c>
      <c r="BY3072" s="5">
        <v>26</v>
      </c>
    </row>
    <row r="3073" spans="1:77" x14ac:dyDescent="0.35">
      <c r="A3073" s="2" t="s">
        <v>339</v>
      </c>
      <c r="B3073" s="3">
        <v>41373</v>
      </c>
      <c r="C3073" s="4">
        <v>26</v>
      </c>
      <c r="G3073" s="5">
        <v>0.52</v>
      </c>
      <c r="H3073" s="5">
        <v>0.01</v>
      </c>
      <c r="M3073" s="5">
        <v>1.6</v>
      </c>
      <c r="S3073" s="5">
        <v>33.9</v>
      </c>
      <c r="T3073" s="5">
        <v>30</v>
      </c>
      <c r="V3073" s="5">
        <v>15</v>
      </c>
      <c r="W3073" s="5">
        <v>0.06</v>
      </c>
      <c r="AB3073" s="5">
        <v>1.69</v>
      </c>
      <c r="AD3073" s="5">
        <v>2.63</v>
      </c>
      <c r="AE3073" s="5">
        <v>8.8000000000000007</v>
      </c>
      <c r="AJ3073" s="5">
        <v>33.799999999999997</v>
      </c>
      <c r="AN3073" s="5">
        <v>7.98</v>
      </c>
      <c r="AO3073" s="5">
        <v>0.08</v>
      </c>
      <c r="AT3073" s="5">
        <v>9.59</v>
      </c>
      <c r="AV3073" s="5">
        <v>54</v>
      </c>
      <c r="AW3073" s="5">
        <v>0.06</v>
      </c>
      <c r="AX3073" s="5">
        <v>0.02</v>
      </c>
      <c r="AY3073" s="5">
        <v>0.02</v>
      </c>
      <c r="BA3073" s="5">
        <v>5.52</v>
      </c>
      <c r="BF3073" s="5">
        <v>1.22</v>
      </c>
      <c r="BH3073" s="5">
        <v>0.59</v>
      </c>
      <c r="BO3073" s="5">
        <v>32.200000000000003</v>
      </c>
      <c r="BQ3073" s="5">
        <v>2.98</v>
      </c>
      <c r="BR3073" s="5">
        <v>3.06</v>
      </c>
      <c r="BT3073" s="5">
        <v>23</v>
      </c>
      <c r="BX3073" s="5">
        <v>5.7</v>
      </c>
    </row>
    <row r="3074" spans="1:77" x14ac:dyDescent="0.35">
      <c r="A3074" s="2" t="s">
        <v>339</v>
      </c>
      <c r="B3074" s="3">
        <v>41064</v>
      </c>
      <c r="C3074" s="4">
        <v>28</v>
      </c>
      <c r="G3074" s="5">
        <v>0.39</v>
      </c>
      <c r="H3074" s="5">
        <v>0.01</v>
      </c>
      <c r="M3074" s="5">
        <v>1.42</v>
      </c>
      <c r="S3074" s="5">
        <v>46.5</v>
      </c>
      <c r="T3074" s="5">
        <v>21</v>
      </c>
      <c r="V3074" s="5">
        <v>11</v>
      </c>
      <c r="W3074" s="5">
        <v>0.05</v>
      </c>
      <c r="AB3074" s="5">
        <v>1.85</v>
      </c>
      <c r="AD3074" s="5">
        <v>6.14</v>
      </c>
      <c r="AE3074" s="5">
        <v>14.2</v>
      </c>
      <c r="AJ3074" s="5">
        <v>44.9</v>
      </c>
      <c r="AN3074" s="5">
        <v>11.8</v>
      </c>
      <c r="AO3074" s="5">
        <v>0.16</v>
      </c>
      <c r="AT3074" s="5">
        <v>9.07</v>
      </c>
      <c r="AV3074" s="5">
        <v>82.78</v>
      </c>
      <c r="AW3074" s="5">
        <v>7.0000000000000007E-2</v>
      </c>
      <c r="AX3074" s="5">
        <v>0.01</v>
      </c>
      <c r="AY3074" s="5">
        <v>0.02</v>
      </c>
      <c r="BA3074" s="5">
        <v>5.42</v>
      </c>
      <c r="BF3074" s="5">
        <v>2.94</v>
      </c>
      <c r="BH3074" s="5">
        <v>0.38</v>
      </c>
      <c r="BO3074" s="5">
        <v>74.7</v>
      </c>
      <c r="BQ3074" s="5">
        <v>3.86</v>
      </c>
      <c r="BR3074" s="5">
        <v>4.1100000000000003</v>
      </c>
      <c r="BS3074" s="5">
        <v>0.2</v>
      </c>
      <c r="BT3074" s="5">
        <v>18</v>
      </c>
      <c r="BV3074" s="5">
        <v>0.23</v>
      </c>
      <c r="BX3074" s="5">
        <v>9.1</v>
      </c>
    </row>
    <row r="3075" spans="1:77" x14ac:dyDescent="0.35">
      <c r="A3075" s="2" t="s">
        <v>339</v>
      </c>
      <c r="B3075" s="3">
        <v>40749</v>
      </c>
      <c r="C3075" s="4">
        <v>37</v>
      </c>
      <c r="G3075" s="5">
        <v>0.75</v>
      </c>
      <c r="H3075" s="5">
        <v>0.01</v>
      </c>
      <c r="J3075" s="5">
        <v>0.5</v>
      </c>
      <c r="M3075" s="5">
        <v>1.22</v>
      </c>
      <c r="N3075" s="5">
        <v>2.2999999999999998</v>
      </c>
      <c r="Q3075" s="5">
        <v>0.17</v>
      </c>
      <c r="S3075" s="5">
        <v>15.9</v>
      </c>
      <c r="T3075" s="5">
        <v>10</v>
      </c>
      <c r="U3075" s="5">
        <v>2.4</v>
      </c>
      <c r="V3075" s="5">
        <v>24</v>
      </c>
      <c r="W3075" s="5">
        <v>0.14000000000000001</v>
      </c>
      <c r="AB3075" s="5">
        <v>1.78</v>
      </c>
      <c r="AD3075" s="5">
        <v>10.35</v>
      </c>
      <c r="AE3075" s="5">
        <v>11.2</v>
      </c>
      <c r="AI3075" s="5">
        <v>9</v>
      </c>
      <c r="AJ3075" s="5">
        <v>20.2</v>
      </c>
      <c r="AN3075" s="5">
        <v>4.2</v>
      </c>
      <c r="AO3075" s="5">
        <v>0.06</v>
      </c>
      <c r="AS3075" s="5">
        <v>0.51</v>
      </c>
      <c r="AT3075" s="5">
        <v>10.3</v>
      </c>
      <c r="AU3075" s="5">
        <v>1.8</v>
      </c>
      <c r="AV3075" s="5">
        <v>35.630000000000003</v>
      </c>
      <c r="AW3075" s="5">
        <v>0.06</v>
      </c>
      <c r="AX3075" s="5">
        <v>0.02</v>
      </c>
      <c r="BA3075" s="5">
        <v>5.71</v>
      </c>
      <c r="BC3075" s="5">
        <v>7.3000000000000001E-3</v>
      </c>
      <c r="BF3075" s="5">
        <v>3.96</v>
      </c>
      <c r="BH3075" s="5">
        <v>0.62</v>
      </c>
      <c r="BO3075" s="5">
        <v>14.3</v>
      </c>
      <c r="BQ3075" s="5">
        <v>1.78</v>
      </c>
      <c r="BR3075" s="5">
        <v>1.97</v>
      </c>
      <c r="BS3075" s="5">
        <v>0.2</v>
      </c>
      <c r="BT3075" s="5">
        <v>19</v>
      </c>
      <c r="BV3075" s="5">
        <v>0.39</v>
      </c>
      <c r="BW3075" s="5">
        <v>49</v>
      </c>
      <c r="BX3075" s="5">
        <v>10.8</v>
      </c>
      <c r="BY3075" s="5">
        <v>16</v>
      </c>
    </row>
    <row r="3076" spans="1:77" x14ac:dyDescent="0.35">
      <c r="A3076" s="2" t="s">
        <v>339</v>
      </c>
      <c r="B3076" s="3">
        <v>40336</v>
      </c>
      <c r="C3076" s="4">
        <v>24</v>
      </c>
      <c r="G3076" s="5">
        <v>0.5</v>
      </c>
      <c r="H3076" s="5">
        <v>0.01</v>
      </c>
      <c r="M3076" s="5">
        <v>1.1100000000000001</v>
      </c>
      <c r="S3076" s="5">
        <v>37.6</v>
      </c>
      <c r="T3076" s="5">
        <v>38</v>
      </c>
      <c r="V3076" s="5">
        <v>13</v>
      </c>
      <c r="W3076" s="5">
        <v>0.06</v>
      </c>
      <c r="AB3076" s="5">
        <v>1.5</v>
      </c>
      <c r="AD3076" s="5">
        <v>0.08</v>
      </c>
      <c r="AE3076" s="5">
        <v>16.8</v>
      </c>
      <c r="AJ3076" s="5">
        <v>44.8</v>
      </c>
      <c r="AN3076" s="5">
        <v>10.8</v>
      </c>
      <c r="AO3076" s="5">
        <v>0.15</v>
      </c>
      <c r="AT3076" s="5">
        <v>17.600000000000001</v>
      </c>
      <c r="AV3076" s="5">
        <v>99.16</v>
      </c>
      <c r="AW3076" s="5">
        <v>0.11</v>
      </c>
      <c r="AX3076" s="5">
        <v>0.01</v>
      </c>
      <c r="BA3076" s="5">
        <v>5.58</v>
      </c>
      <c r="BF3076" s="5">
        <v>5.28</v>
      </c>
      <c r="BH3076" s="5">
        <v>0.43</v>
      </c>
      <c r="BO3076" s="5">
        <v>44.2</v>
      </c>
      <c r="BQ3076" s="5">
        <v>4.0199999999999996</v>
      </c>
      <c r="BR3076" s="5">
        <v>4.03</v>
      </c>
      <c r="BX3076" s="5">
        <v>8.4</v>
      </c>
    </row>
    <row r="3077" spans="1:77" x14ac:dyDescent="0.35">
      <c r="A3077" s="2" t="s">
        <v>339</v>
      </c>
      <c r="B3077" s="3">
        <v>32429</v>
      </c>
      <c r="C3077" s="4">
        <v>28</v>
      </c>
      <c r="F3077" s="5">
        <v>0.01</v>
      </c>
      <c r="H3077" s="5">
        <v>0.18</v>
      </c>
      <c r="J3077" s="5">
        <v>0.21</v>
      </c>
      <c r="M3077" s="5">
        <v>0.22</v>
      </c>
      <c r="N3077" s="5">
        <v>0.2</v>
      </c>
      <c r="Q3077" s="5">
        <v>0.03</v>
      </c>
      <c r="S3077" s="5">
        <v>101</v>
      </c>
      <c r="T3077" s="5">
        <v>28.3</v>
      </c>
      <c r="U3077" s="5">
        <v>0.9</v>
      </c>
      <c r="V3077" s="5">
        <v>2</v>
      </c>
      <c r="W3077" s="5">
        <v>0.14000000000000001</v>
      </c>
      <c r="AB3077" s="5">
        <v>8.23</v>
      </c>
      <c r="AE3077" s="5">
        <v>1.5</v>
      </c>
      <c r="AI3077" s="5">
        <v>0.5</v>
      </c>
      <c r="AJ3077" s="5">
        <v>62.8</v>
      </c>
      <c r="AN3077" s="5">
        <v>6.8</v>
      </c>
      <c r="AO3077" s="5">
        <v>0.17</v>
      </c>
      <c r="AT3077" s="5">
        <v>16</v>
      </c>
      <c r="AU3077" s="5">
        <v>1</v>
      </c>
      <c r="AV3077" s="5">
        <v>0.44</v>
      </c>
      <c r="AW3077" s="5">
        <v>0.32</v>
      </c>
      <c r="AX3077" s="5">
        <v>1.53</v>
      </c>
      <c r="BA3077" s="5">
        <v>7.03</v>
      </c>
      <c r="BE3077" s="5">
        <v>0.16</v>
      </c>
      <c r="BH3077" s="5">
        <v>4.03</v>
      </c>
      <c r="BO3077" s="5">
        <v>107</v>
      </c>
      <c r="BX3077" s="5">
        <v>8.8000000000000007</v>
      </c>
      <c r="BY3077" s="5">
        <v>1.2</v>
      </c>
    </row>
    <row r="3078" spans="1:77" x14ac:dyDescent="0.35">
      <c r="A3078" s="2" t="s">
        <v>339</v>
      </c>
      <c r="B3078" s="3">
        <v>40525</v>
      </c>
      <c r="C3078" s="4">
        <v>33</v>
      </c>
      <c r="G3078" s="5">
        <v>1E-3</v>
      </c>
      <c r="H3078" s="5">
        <v>0.04</v>
      </c>
      <c r="J3078" s="5">
        <v>0.6</v>
      </c>
      <c r="M3078" s="5">
        <v>0.64</v>
      </c>
      <c r="N3078" s="5">
        <v>0.2</v>
      </c>
      <c r="Q3078" s="5">
        <v>0.02</v>
      </c>
      <c r="S3078" s="5">
        <v>150</v>
      </c>
      <c r="T3078" s="5">
        <v>48</v>
      </c>
      <c r="U3078" s="5">
        <v>0.4</v>
      </c>
      <c r="V3078" s="5">
        <v>1.6</v>
      </c>
      <c r="W3078" s="5">
        <v>1.06</v>
      </c>
      <c r="AB3078" s="5">
        <v>10.78</v>
      </c>
      <c r="AD3078" s="5">
        <v>9.74</v>
      </c>
      <c r="AE3078" s="5">
        <v>1.76</v>
      </c>
      <c r="AI3078" s="5">
        <v>0.5</v>
      </c>
      <c r="AJ3078" s="5">
        <v>86.7</v>
      </c>
      <c r="AN3078" s="5">
        <v>13.3</v>
      </c>
      <c r="AO3078" s="5">
        <v>0.17</v>
      </c>
      <c r="AS3078" s="5">
        <v>1.6</v>
      </c>
      <c r="AT3078" s="5">
        <v>46.5</v>
      </c>
      <c r="AU3078" s="5">
        <v>0.7</v>
      </c>
      <c r="AV3078" s="5">
        <v>0.22</v>
      </c>
      <c r="AW3078" s="5">
        <v>8.5400000000000007E-3</v>
      </c>
      <c r="AX3078" s="5">
        <v>0.01</v>
      </c>
      <c r="BA3078" s="5">
        <v>7.11</v>
      </c>
      <c r="BC3078" s="5">
        <v>1E-3</v>
      </c>
      <c r="BH3078" s="5">
        <v>6.24</v>
      </c>
      <c r="BO3078" s="5">
        <v>102</v>
      </c>
      <c r="BQ3078" s="5">
        <v>9.7200000000000006</v>
      </c>
      <c r="BR3078" s="5">
        <v>10.71</v>
      </c>
      <c r="BW3078" s="5">
        <v>0.5</v>
      </c>
      <c r="BX3078" s="5">
        <v>10.199999999999999</v>
      </c>
      <c r="BY3078" s="5">
        <v>2.4</v>
      </c>
    </row>
    <row r="3079" spans="1:77" x14ac:dyDescent="0.35">
      <c r="A3079" s="2" t="s">
        <v>339</v>
      </c>
      <c r="B3079" s="3">
        <v>38111</v>
      </c>
      <c r="C3079" s="4">
        <v>32</v>
      </c>
      <c r="F3079" s="5">
        <v>1.1000000000000001</v>
      </c>
      <c r="G3079" s="5">
        <v>1</v>
      </c>
      <c r="H3079" s="5">
        <v>0.01</v>
      </c>
      <c r="J3079" s="5">
        <v>0.2</v>
      </c>
      <c r="M3079" s="5">
        <v>0.93</v>
      </c>
      <c r="N3079" s="5">
        <v>0.4</v>
      </c>
      <c r="O3079" s="5">
        <v>13</v>
      </c>
      <c r="Q3079" s="5">
        <v>0.72</v>
      </c>
      <c r="S3079" s="5">
        <v>26.6</v>
      </c>
      <c r="T3079" s="5">
        <v>65</v>
      </c>
      <c r="U3079" s="5">
        <v>1</v>
      </c>
      <c r="V3079" s="5">
        <v>9.3000000000000007</v>
      </c>
      <c r="W3079" s="5">
        <v>0.08</v>
      </c>
      <c r="AB3079" s="5">
        <v>1.06</v>
      </c>
      <c r="AE3079" s="5">
        <v>16.399999999999999</v>
      </c>
      <c r="AI3079" s="5">
        <v>2.8</v>
      </c>
      <c r="AJ3079" s="5">
        <v>35.799999999999997</v>
      </c>
      <c r="AN3079" s="5">
        <v>5.97</v>
      </c>
      <c r="AO3079" s="5">
        <v>2.88</v>
      </c>
      <c r="AT3079" s="5">
        <v>37.799999999999997</v>
      </c>
      <c r="AU3079" s="5">
        <v>7.1</v>
      </c>
      <c r="AV3079" s="5">
        <v>81.319999999999993</v>
      </c>
      <c r="AW3079" s="5">
        <v>5.9121E-3</v>
      </c>
      <c r="AX3079" s="5">
        <v>0.01</v>
      </c>
      <c r="AZ3079" s="5">
        <v>6.7000000000000002E-3</v>
      </c>
      <c r="BA3079" s="5">
        <v>4.96</v>
      </c>
      <c r="BC3079" s="5">
        <v>2.8E-3</v>
      </c>
      <c r="BE3079" s="5">
        <v>2.85</v>
      </c>
      <c r="BH3079" s="5">
        <v>0.16</v>
      </c>
      <c r="BO3079" s="5">
        <v>34.4</v>
      </c>
      <c r="BX3079" s="5">
        <v>8.3000000000000007</v>
      </c>
      <c r="BY3079" s="5">
        <v>110</v>
      </c>
    </row>
    <row r="3080" spans="1:77" x14ac:dyDescent="0.35">
      <c r="A3080" s="2" t="s">
        <v>339</v>
      </c>
      <c r="B3080" s="3">
        <v>39981</v>
      </c>
      <c r="C3080" s="4">
        <v>22</v>
      </c>
      <c r="G3080" s="5">
        <v>0.36</v>
      </c>
      <c r="H3080" s="5">
        <v>0.01</v>
      </c>
      <c r="M3080" s="5">
        <v>1.19</v>
      </c>
      <c r="S3080" s="5">
        <v>58.8</v>
      </c>
      <c r="T3080" s="5">
        <v>43</v>
      </c>
      <c r="V3080" s="5">
        <v>11</v>
      </c>
      <c r="W3080" s="5">
        <v>0.06</v>
      </c>
      <c r="AB3080" s="5">
        <v>2.02</v>
      </c>
      <c r="AD3080" s="5">
        <v>2.13</v>
      </c>
      <c r="AE3080" s="5">
        <v>24.2</v>
      </c>
      <c r="AJ3080" s="5">
        <v>68.3</v>
      </c>
      <c r="AN3080" s="5">
        <v>18.600000000000001</v>
      </c>
      <c r="AO3080" s="5">
        <v>0.23</v>
      </c>
      <c r="AT3080" s="5">
        <v>15.4</v>
      </c>
      <c r="AV3080" s="5">
        <v>237.71</v>
      </c>
      <c r="AW3080" s="5">
        <v>5.2599999999999999E-3</v>
      </c>
      <c r="AX3080" s="5">
        <v>0.01</v>
      </c>
      <c r="BA3080" s="5">
        <v>5.44</v>
      </c>
      <c r="BF3080" s="5">
        <v>4.41</v>
      </c>
      <c r="BH3080" s="5">
        <v>0.35</v>
      </c>
      <c r="BO3080" s="5">
        <v>23.2</v>
      </c>
      <c r="BX3080" s="5">
        <v>9.6</v>
      </c>
    </row>
    <row r="3081" spans="1:77" x14ac:dyDescent="0.35">
      <c r="A3081" s="2" t="s">
        <v>339</v>
      </c>
      <c r="B3081" s="3">
        <v>41893</v>
      </c>
      <c r="C3081" s="4">
        <v>25</v>
      </c>
      <c r="G3081" s="5">
        <v>6.0000000000000001E-3</v>
      </c>
      <c r="H3081" s="5">
        <v>0.01</v>
      </c>
      <c r="M3081" s="5">
        <v>0.15</v>
      </c>
      <c r="S3081" s="5">
        <v>84</v>
      </c>
      <c r="T3081" s="5">
        <v>26</v>
      </c>
      <c r="V3081" s="5">
        <v>1</v>
      </c>
      <c r="W3081" s="5">
        <v>0.05</v>
      </c>
      <c r="AB3081" s="5">
        <v>9.1</v>
      </c>
      <c r="AD3081" s="5">
        <v>0.47</v>
      </c>
      <c r="AE3081" s="5">
        <v>0.48</v>
      </c>
      <c r="AJ3081" s="5">
        <v>46.1</v>
      </c>
      <c r="AN3081" s="5">
        <v>3.25</v>
      </c>
      <c r="AO3081" s="5">
        <v>1E-3</v>
      </c>
      <c r="AT3081" s="5">
        <v>12</v>
      </c>
      <c r="AV3081" s="5">
        <v>4.18</v>
      </c>
      <c r="AW3081" s="5">
        <v>3.2799999999999999E-3</v>
      </c>
      <c r="AX3081" s="5">
        <v>0.12</v>
      </c>
      <c r="AY3081" s="5">
        <v>0.06</v>
      </c>
      <c r="BA3081" s="5">
        <v>7.61</v>
      </c>
      <c r="BF3081" s="5">
        <v>11</v>
      </c>
      <c r="BH3081" s="5">
        <v>3.8</v>
      </c>
      <c r="BO3081" s="5">
        <v>17.7</v>
      </c>
      <c r="BQ3081" s="5">
        <v>4.97</v>
      </c>
      <c r="BR3081" s="5">
        <v>5</v>
      </c>
      <c r="BX3081" s="5">
        <v>8.5</v>
      </c>
    </row>
    <row r="3082" spans="1:77" x14ac:dyDescent="0.35">
      <c r="A3082" s="2" t="s">
        <v>339</v>
      </c>
      <c r="B3082" s="3">
        <v>42152</v>
      </c>
      <c r="C3082" s="4">
        <v>25</v>
      </c>
      <c r="G3082" s="5">
        <v>0.61</v>
      </c>
      <c r="H3082" s="5">
        <v>0.01</v>
      </c>
      <c r="M3082" s="5">
        <v>1.46</v>
      </c>
      <c r="S3082" s="5">
        <v>26</v>
      </c>
      <c r="T3082" s="5">
        <v>56</v>
      </c>
      <c r="V3082" s="5">
        <v>13</v>
      </c>
      <c r="W3082" s="5">
        <v>7.0000000000000007E-2</v>
      </c>
      <c r="AB3082" s="5">
        <v>1.04</v>
      </c>
      <c r="AD3082" s="5">
        <v>1.99</v>
      </c>
      <c r="AE3082" s="5">
        <v>16.100000000000001</v>
      </c>
      <c r="AJ3082" s="5">
        <v>41</v>
      </c>
      <c r="AN3082" s="5">
        <v>4.59</v>
      </c>
      <c r="AO3082" s="5">
        <v>0.81</v>
      </c>
      <c r="AT3082" s="5">
        <v>27.9</v>
      </c>
      <c r="AV3082" s="5">
        <v>37.71</v>
      </c>
      <c r="AW3082" s="5">
        <v>0.08</v>
      </c>
      <c r="AX3082" s="5">
        <v>0.04</v>
      </c>
      <c r="BA3082" s="5">
        <v>5.42</v>
      </c>
      <c r="BF3082" s="5">
        <v>4.4800000000000004</v>
      </c>
      <c r="BH3082" s="5">
        <v>0.4</v>
      </c>
      <c r="BO3082" s="5">
        <v>42.5</v>
      </c>
      <c r="BQ3082" s="5">
        <v>3.48</v>
      </c>
      <c r="BR3082" s="5">
        <v>3.41</v>
      </c>
      <c r="BX3082" s="5">
        <v>9.3000000000000007</v>
      </c>
      <c r="BY3082" s="5">
        <v>180</v>
      </c>
    </row>
    <row r="3083" spans="1:77" x14ac:dyDescent="0.35">
      <c r="A3083" s="2" t="s">
        <v>339</v>
      </c>
      <c r="B3083" s="3">
        <v>41773</v>
      </c>
      <c r="C3083" s="4">
        <v>26</v>
      </c>
      <c r="G3083" s="5">
        <v>0.71</v>
      </c>
      <c r="H3083" s="5">
        <v>0.01</v>
      </c>
      <c r="M3083" s="5">
        <v>1.37</v>
      </c>
      <c r="S3083" s="5">
        <v>37.5</v>
      </c>
      <c r="T3083" s="5">
        <v>74</v>
      </c>
      <c r="V3083" s="5">
        <v>9.4</v>
      </c>
      <c r="W3083" s="5">
        <v>7.0000000000000007E-2</v>
      </c>
      <c r="AB3083" s="5">
        <v>0.59</v>
      </c>
      <c r="AD3083" s="5">
        <v>2.2200000000000002</v>
      </c>
      <c r="AE3083" s="5">
        <v>14.8</v>
      </c>
      <c r="AJ3083" s="5">
        <v>51</v>
      </c>
      <c r="AN3083" s="5">
        <v>6.47</v>
      </c>
      <c r="AO3083" s="5">
        <v>0.74</v>
      </c>
      <c r="AT3083" s="5">
        <v>30</v>
      </c>
      <c r="AV3083" s="5">
        <v>77.459999999999994</v>
      </c>
      <c r="AW3083" s="5">
        <v>0.03</v>
      </c>
      <c r="AX3083" s="5">
        <v>0.01</v>
      </c>
      <c r="AY3083" s="5">
        <v>0.02</v>
      </c>
      <c r="BA3083" s="5">
        <v>5.66</v>
      </c>
      <c r="BF3083" s="5">
        <v>4.22</v>
      </c>
      <c r="BH3083" s="5">
        <v>0.36</v>
      </c>
      <c r="BO3083" s="5">
        <v>28.7</v>
      </c>
      <c r="BQ3083" s="5">
        <v>4.29</v>
      </c>
      <c r="BR3083" s="5">
        <v>4.2</v>
      </c>
      <c r="BX3083" s="5">
        <v>8.6999999999999993</v>
      </c>
      <c r="BY3083" s="5">
        <v>150</v>
      </c>
    </row>
    <row r="3084" spans="1:77" x14ac:dyDescent="0.35">
      <c r="A3084" s="2" t="s">
        <v>143</v>
      </c>
      <c r="B3084" s="3">
        <v>41443</v>
      </c>
      <c r="C3084" s="4">
        <v>26</v>
      </c>
      <c r="G3084" s="5">
        <v>0.32</v>
      </c>
      <c r="H3084" s="5">
        <v>0.02</v>
      </c>
      <c r="M3084" s="5">
        <v>0.65</v>
      </c>
      <c r="S3084" s="5">
        <v>50.2</v>
      </c>
      <c r="T3084" s="5">
        <v>61</v>
      </c>
      <c r="V3084" s="5">
        <v>10</v>
      </c>
      <c r="W3084" s="5">
        <v>0.01</v>
      </c>
      <c r="AB3084" s="5">
        <v>1.17</v>
      </c>
      <c r="AD3084" s="5">
        <v>4.3600000000000003</v>
      </c>
      <c r="AE3084" s="5">
        <v>11.4</v>
      </c>
      <c r="AJ3084" s="5">
        <v>50.8</v>
      </c>
      <c r="AN3084" s="5">
        <v>7.33</v>
      </c>
      <c r="AO3084" s="5">
        <v>1.45</v>
      </c>
      <c r="AT3084" s="5">
        <v>21.5</v>
      </c>
      <c r="AV3084" s="5">
        <v>83.22</v>
      </c>
      <c r="AW3084" s="5">
        <v>0.03</v>
      </c>
      <c r="AX3084" s="5">
        <v>0.01</v>
      </c>
      <c r="AY3084" s="5">
        <v>0.02</v>
      </c>
      <c r="BA3084" s="5">
        <v>5.28</v>
      </c>
      <c r="BF3084" s="5">
        <v>0.64</v>
      </c>
      <c r="BH3084" s="5">
        <v>0.7</v>
      </c>
      <c r="BO3084" s="5">
        <v>22.9</v>
      </c>
      <c r="BQ3084" s="5">
        <v>4.24</v>
      </c>
      <c r="BR3084" s="5">
        <v>4.43</v>
      </c>
      <c r="BX3084" s="5">
        <v>9.3000000000000007</v>
      </c>
      <c r="BY3084" s="5">
        <v>62</v>
      </c>
    </row>
    <row r="3085" spans="1:77" x14ac:dyDescent="0.35">
      <c r="A3085" s="2" t="s">
        <v>143</v>
      </c>
      <c r="B3085" s="3">
        <v>41064</v>
      </c>
      <c r="C3085" s="4">
        <v>29</v>
      </c>
      <c r="G3085" s="5">
        <v>0.28999999999999998</v>
      </c>
      <c r="H3085" s="5">
        <v>0.04</v>
      </c>
      <c r="M3085" s="5">
        <v>1.73</v>
      </c>
      <c r="S3085" s="5">
        <v>31.4</v>
      </c>
      <c r="T3085" s="5">
        <v>39</v>
      </c>
      <c r="V3085" s="5">
        <v>11</v>
      </c>
      <c r="W3085" s="5">
        <v>0.04</v>
      </c>
      <c r="AB3085" s="5">
        <v>1.18</v>
      </c>
      <c r="AD3085" s="5">
        <v>5.93</v>
      </c>
      <c r="AE3085" s="5">
        <v>11.5</v>
      </c>
      <c r="AJ3085" s="5">
        <v>35.9</v>
      </c>
      <c r="AN3085" s="5">
        <v>4.6900000000000004</v>
      </c>
      <c r="AO3085" s="5">
        <v>1.1100000000000001</v>
      </c>
      <c r="AT3085" s="5">
        <v>18.899999999999999</v>
      </c>
      <c r="AV3085" s="5">
        <v>52.23</v>
      </c>
      <c r="AW3085" s="5">
        <v>7.5500000000000003E-3</v>
      </c>
      <c r="AX3085" s="5">
        <v>0.01</v>
      </c>
      <c r="AY3085" s="5">
        <v>0.02</v>
      </c>
      <c r="BA3085" s="5">
        <v>5.54</v>
      </c>
      <c r="BF3085" s="5">
        <v>2.78</v>
      </c>
      <c r="BH3085" s="5">
        <v>0.55000000000000004</v>
      </c>
      <c r="BO3085" s="5">
        <v>22.7</v>
      </c>
      <c r="BQ3085" s="5">
        <v>2.97</v>
      </c>
      <c r="BR3085" s="5">
        <v>3.15</v>
      </c>
      <c r="BS3085" s="5">
        <v>0.2</v>
      </c>
      <c r="BT3085" s="5">
        <v>22</v>
      </c>
      <c r="BV3085" s="5">
        <v>0.1</v>
      </c>
      <c r="BX3085" s="5">
        <v>8.8000000000000007</v>
      </c>
      <c r="BY3085" s="5">
        <v>71</v>
      </c>
    </row>
    <row r="3086" spans="1:77" x14ac:dyDescent="0.35">
      <c r="A3086" s="2" t="s">
        <v>143</v>
      </c>
      <c r="B3086" s="3">
        <v>40751</v>
      </c>
      <c r="C3086" s="4">
        <v>37</v>
      </c>
      <c r="G3086" s="5">
        <v>0.37</v>
      </c>
      <c r="H3086" s="5">
        <v>0.02</v>
      </c>
      <c r="J3086" s="5">
        <v>0.2</v>
      </c>
      <c r="M3086" s="5">
        <v>1.32</v>
      </c>
      <c r="N3086" s="5">
        <v>0.2</v>
      </c>
      <c r="Q3086" s="5">
        <v>0.44</v>
      </c>
      <c r="S3086" s="5">
        <v>35.1</v>
      </c>
      <c r="T3086" s="5">
        <v>40</v>
      </c>
      <c r="U3086" s="5">
        <v>0.3</v>
      </c>
      <c r="V3086" s="5">
        <v>9</v>
      </c>
      <c r="W3086" s="5">
        <v>0.04</v>
      </c>
      <c r="AB3086" s="5">
        <v>0.74</v>
      </c>
      <c r="AD3086" s="5">
        <v>1.9</v>
      </c>
      <c r="AE3086" s="5">
        <v>10.7</v>
      </c>
      <c r="AI3086" s="5">
        <v>2.6</v>
      </c>
      <c r="AJ3086" s="5">
        <v>35.5</v>
      </c>
      <c r="AN3086" s="5">
        <v>4.6900000000000004</v>
      </c>
      <c r="AO3086" s="5">
        <v>0.83</v>
      </c>
      <c r="AS3086" s="5">
        <v>0.35</v>
      </c>
      <c r="AT3086" s="5">
        <v>13.8</v>
      </c>
      <c r="AU3086" s="5">
        <v>4.0999999999999996</v>
      </c>
      <c r="AV3086" s="5">
        <v>60.64</v>
      </c>
      <c r="AW3086" s="5">
        <v>0.02</v>
      </c>
      <c r="AX3086" s="5">
        <v>0.01</v>
      </c>
      <c r="BA3086" s="5">
        <v>5.65</v>
      </c>
      <c r="BC3086" s="5">
        <v>2.2000000000000001E-3</v>
      </c>
      <c r="BF3086" s="5">
        <v>1.53</v>
      </c>
      <c r="BH3086" s="5">
        <v>0.46</v>
      </c>
      <c r="BO3086" s="5">
        <v>22.2</v>
      </c>
      <c r="BQ3086" s="5">
        <v>3.03</v>
      </c>
      <c r="BR3086" s="5">
        <v>3.09</v>
      </c>
      <c r="BS3086" s="5">
        <v>0.2</v>
      </c>
      <c r="BT3086" s="5">
        <v>19</v>
      </c>
      <c r="BV3086" s="5">
        <v>0.1</v>
      </c>
      <c r="BW3086" s="5">
        <v>0.28999999999999998</v>
      </c>
      <c r="BX3086" s="5">
        <v>10.1</v>
      </c>
      <c r="BY3086" s="5">
        <v>65</v>
      </c>
    </row>
    <row r="3087" spans="1:77" x14ac:dyDescent="0.35">
      <c r="A3087" s="2" t="s">
        <v>143</v>
      </c>
      <c r="B3087" s="3">
        <v>40324</v>
      </c>
      <c r="C3087" s="4">
        <v>26</v>
      </c>
      <c r="G3087" s="5">
        <v>0.59</v>
      </c>
      <c r="H3087" s="5">
        <v>0.06</v>
      </c>
      <c r="M3087" s="5">
        <v>1.28</v>
      </c>
      <c r="Q3087" s="5">
        <v>0.45</v>
      </c>
      <c r="S3087" s="5">
        <v>21.5</v>
      </c>
      <c r="T3087" s="5">
        <v>47</v>
      </c>
      <c r="V3087" s="5">
        <v>10</v>
      </c>
      <c r="W3087" s="5">
        <v>7.0000000000000007E-2</v>
      </c>
      <c r="AB3087" s="5">
        <v>1</v>
      </c>
      <c r="AD3087" s="5">
        <v>1.79</v>
      </c>
      <c r="AE3087" s="5">
        <v>10.7</v>
      </c>
      <c r="AJ3087" s="5">
        <v>34.6</v>
      </c>
      <c r="AN3087" s="5">
        <v>4.9000000000000004</v>
      </c>
      <c r="AO3087" s="5">
        <v>0.98</v>
      </c>
      <c r="AT3087" s="5">
        <v>26.2</v>
      </c>
      <c r="AV3087" s="5">
        <v>39.26</v>
      </c>
      <c r="AW3087" s="5">
        <v>0.03</v>
      </c>
      <c r="AX3087" s="5">
        <v>0.01</v>
      </c>
      <c r="BA3087" s="5">
        <v>5.23</v>
      </c>
      <c r="BF3087" s="5">
        <v>2.98</v>
      </c>
      <c r="BH3087" s="5">
        <v>0.27</v>
      </c>
      <c r="BO3087" s="5">
        <v>34.5</v>
      </c>
      <c r="BQ3087" s="5">
        <v>2.95</v>
      </c>
      <c r="BR3087" s="5">
        <v>3</v>
      </c>
      <c r="BX3087" s="5">
        <v>8</v>
      </c>
      <c r="BY3087" s="5">
        <v>93</v>
      </c>
    </row>
    <row r="3088" spans="1:77" x14ac:dyDescent="0.35">
      <c r="A3088" s="2" t="s">
        <v>143</v>
      </c>
      <c r="B3088" s="3">
        <v>39905</v>
      </c>
      <c r="C3088" s="4">
        <v>24</v>
      </c>
      <c r="G3088" s="5">
        <v>0.39</v>
      </c>
      <c r="H3088" s="5">
        <v>0.02</v>
      </c>
      <c r="M3088" s="5">
        <v>1.23</v>
      </c>
      <c r="Q3088" s="5">
        <v>0.62</v>
      </c>
      <c r="S3088" s="5">
        <v>31.9</v>
      </c>
      <c r="T3088" s="5">
        <v>46</v>
      </c>
      <c r="V3088" s="5">
        <v>9</v>
      </c>
      <c r="W3088" s="5">
        <v>0.04</v>
      </c>
      <c r="AB3088" s="5">
        <v>0.64</v>
      </c>
      <c r="AD3088" s="5">
        <v>0.74</v>
      </c>
      <c r="AE3088" s="5">
        <v>11.9</v>
      </c>
      <c r="AJ3088" s="5">
        <v>39.799999999999997</v>
      </c>
      <c r="AN3088" s="5">
        <v>5.28</v>
      </c>
      <c r="AO3088" s="5">
        <v>0.93</v>
      </c>
      <c r="AT3088" s="5">
        <v>24</v>
      </c>
      <c r="AV3088" s="5">
        <v>63.74</v>
      </c>
      <c r="AW3088" s="5">
        <v>0.08</v>
      </c>
      <c r="AX3088" s="5">
        <v>0.01</v>
      </c>
      <c r="BA3088" s="5">
        <v>5.42</v>
      </c>
      <c r="BF3088" s="5">
        <v>2.1800000000000002</v>
      </c>
      <c r="BH3088" s="5">
        <v>0.38</v>
      </c>
      <c r="BO3088" s="5">
        <v>33.5</v>
      </c>
      <c r="BX3088" s="5">
        <v>7.8</v>
      </c>
      <c r="BY3088" s="5">
        <v>56</v>
      </c>
    </row>
    <row r="3089" spans="1:77" x14ac:dyDescent="0.35">
      <c r="A3089" s="2" t="s">
        <v>251</v>
      </c>
      <c r="B3089" s="3">
        <v>38684</v>
      </c>
      <c r="C3089" s="4">
        <v>32</v>
      </c>
      <c r="F3089" s="5">
        <v>0.19</v>
      </c>
      <c r="G3089" s="5">
        <v>0.16</v>
      </c>
      <c r="H3089" s="5">
        <v>0.05</v>
      </c>
      <c r="J3089" s="5">
        <v>0.2</v>
      </c>
      <c r="M3089" s="5">
        <v>1.08</v>
      </c>
      <c r="N3089" s="5">
        <v>0.2</v>
      </c>
      <c r="O3089" s="5">
        <v>10</v>
      </c>
      <c r="Q3089" s="5">
        <v>0.3</v>
      </c>
      <c r="S3089" s="5">
        <v>22.1</v>
      </c>
      <c r="T3089" s="5">
        <v>32</v>
      </c>
      <c r="U3089" s="5">
        <v>0.5</v>
      </c>
      <c r="V3089" s="5">
        <v>9</v>
      </c>
      <c r="W3089" s="5">
        <v>0.04</v>
      </c>
      <c r="AB3089" s="5">
        <v>1</v>
      </c>
      <c r="AE3089" s="5">
        <v>11</v>
      </c>
      <c r="AI3089" s="5">
        <v>2.4</v>
      </c>
      <c r="AJ3089" s="5">
        <v>30.4</v>
      </c>
      <c r="AN3089" s="5">
        <v>3.08</v>
      </c>
      <c r="AO3089" s="5">
        <v>1.42</v>
      </c>
      <c r="AT3089" s="5">
        <v>20.100000000000001</v>
      </c>
      <c r="AU3089" s="5">
        <v>2.7</v>
      </c>
      <c r="AV3089" s="5">
        <v>39.799999999999997</v>
      </c>
      <c r="AW3089" s="5">
        <v>7.1999999999999998E-3</v>
      </c>
      <c r="AX3089" s="5">
        <v>0.01</v>
      </c>
      <c r="AZ3089" s="5">
        <v>0.01</v>
      </c>
      <c r="BA3089" s="5">
        <v>5.18</v>
      </c>
      <c r="BC3089" s="5">
        <v>2.5000000000000001E-3</v>
      </c>
      <c r="BE3089" s="5">
        <v>2.1</v>
      </c>
      <c r="BH3089" s="5">
        <v>0.37</v>
      </c>
      <c r="BO3089" s="5">
        <v>29.8</v>
      </c>
      <c r="BX3089" s="5">
        <v>10.6</v>
      </c>
      <c r="BY3089" s="5">
        <v>21</v>
      </c>
    </row>
    <row r="3090" spans="1:77" x14ac:dyDescent="0.35">
      <c r="A3090" s="2" t="s">
        <v>251</v>
      </c>
      <c r="B3090" s="3">
        <v>35744</v>
      </c>
      <c r="C3090" s="4">
        <v>23</v>
      </c>
      <c r="F3090" s="5">
        <v>0.38</v>
      </c>
      <c r="G3090" s="5">
        <v>0.27</v>
      </c>
      <c r="H3090" s="5">
        <v>0.01</v>
      </c>
      <c r="S3090" s="5">
        <v>28</v>
      </c>
      <c r="T3090" s="5">
        <v>31</v>
      </c>
      <c r="V3090" s="5">
        <v>6.7</v>
      </c>
      <c r="W3090" s="5">
        <v>0.01</v>
      </c>
      <c r="AB3090" s="5">
        <v>1.23</v>
      </c>
      <c r="AE3090" s="5">
        <v>10</v>
      </c>
      <c r="AJ3090" s="5">
        <v>33.299999999999997</v>
      </c>
      <c r="AN3090" s="5">
        <v>5.3</v>
      </c>
      <c r="AO3090" s="5">
        <v>0.18</v>
      </c>
      <c r="AT3090" s="5">
        <v>14</v>
      </c>
      <c r="AV3090" s="5">
        <v>75.25</v>
      </c>
      <c r="AW3090" s="5">
        <v>3.284E-3</v>
      </c>
      <c r="AX3090" s="5">
        <v>0.01</v>
      </c>
      <c r="AY3090" s="5">
        <v>5.0000000000000001E-3</v>
      </c>
      <c r="BA3090" s="5">
        <v>5.16</v>
      </c>
      <c r="BE3090" s="5">
        <v>3.3</v>
      </c>
      <c r="BH3090" s="5">
        <v>0.22</v>
      </c>
      <c r="BI3090" s="5">
        <v>1.1100000000000001</v>
      </c>
      <c r="BO3090" s="5">
        <v>22.9</v>
      </c>
      <c r="BX3090" s="5">
        <v>10.6</v>
      </c>
    </row>
    <row r="3091" spans="1:77" x14ac:dyDescent="0.35">
      <c r="A3091" s="2" t="s">
        <v>251</v>
      </c>
      <c r="B3091" s="3">
        <v>38258</v>
      </c>
      <c r="C3091" s="4">
        <v>32</v>
      </c>
      <c r="F3091" s="5">
        <v>0.42</v>
      </c>
      <c r="G3091" s="5">
        <v>0.39</v>
      </c>
      <c r="H3091" s="5">
        <v>0.03</v>
      </c>
      <c r="J3091" s="5">
        <v>0.2</v>
      </c>
      <c r="M3091" s="5">
        <v>1.1200000000000001</v>
      </c>
      <c r="N3091" s="5">
        <v>1.1000000000000001</v>
      </c>
      <c r="O3091" s="5">
        <v>10</v>
      </c>
      <c r="Q3091" s="5">
        <v>0.31</v>
      </c>
      <c r="S3091" s="5">
        <v>17.600000000000001</v>
      </c>
      <c r="T3091" s="5">
        <v>13</v>
      </c>
      <c r="U3091" s="5">
        <v>0.5</v>
      </c>
      <c r="V3091" s="5">
        <v>10</v>
      </c>
      <c r="W3091" s="5">
        <v>0.08</v>
      </c>
      <c r="AB3091" s="5">
        <v>0.9</v>
      </c>
      <c r="AE3091" s="5">
        <v>12.8</v>
      </c>
      <c r="AI3091" s="5">
        <v>4</v>
      </c>
      <c r="AJ3091" s="5">
        <v>22.8</v>
      </c>
      <c r="AN3091" s="5">
        <v>2.2999999999999998</v>
      </c>
      <c r="AO3091" s="5">
        <v>1.01</v>
      </c>
      <c r="AT3091" s="5">
        <v>11.4</v>
      </c>
      <c r="AU3091" s="5">
        <v>3.7</v>
      </c>
      <c r="AV3091" s="5">
        <v>41.47</v>
      </c>
      <c r="AW3091" s="5">
        <v>9.5250500000000002E-3</v>
      </c>
      <c r="AX3091" s="5">
        <v>0.01</v>
      </c>
      <c r="AZ3091" s="5">
        <v>7.7999999999999996E-3</v>
      </c>
      <c r="BA3091" s="5">
        <v>4.84</v>
      </c>
      <c r="BC3091" s="5">
        <v>4.4999999999999997E-3</v>
      </c>
      <c r="BE3091" s="5">
        <v>1.3</v>
      </c>
      <c r="BH3091" s="5">
        <v>0.42</v>
      </c>
      <c r="BO3091" s="5">
        <v>19.399999999999999</v>
      </c>
      <c r="BX3091" s="5">
        <v>11.9</v>
      </c>
      <c r="BY3091" s="5">
        <v>29</v>
      </c>
    </row>
    <row r="3092" spans="1:77" x14ac:dyDescent="0.35">
      <c r="A3092" s="2" t="s">
        <v>251</v>
      </c>
      <c r="B3092" s="3">
        <v>35872</v>
      </c>
      <c r="C3092" s="4">
        <v>23</v>
      </c>
      <c r="F3092" s="5">
        <v>1.8</v>
      </c>
      <c r="G3092" s="5">
        <v>1.8</v>
      </c>
      <c r="H3092" s="5">
        <v>0.01</v>
      </c>
      <c r="S3092" s="5">
        <v>26</v>
      </c>
      <c r="T3092" s="5">
        <v>72</v>
      </c>
      <c r="V3092" s="5">
        <v>6.2</v>
      </c>
      <c r="W3092" s="5">
        <v>0.03</v>
      </c>
      <c r="AB3092" s="5">
        <v>0.57999999999999996</v>
      </c>
      <c r="AE3092" s="5">
        <v>22</v>
      </c>
      <c r="AJ3092" s="5">
        <v>57.4</v>
      </c>
      <c r="AN3092" s="5">
        <v>6.3</v>
      </c>
      <c r="AO3092" s="5">
        <v>0.77</v>
      </c>
      <c r="AT3092" s="5">
        <v>41</v>
      </c>
      <c r="AV3092" s="5">
        <v>105.06</v>
      </c>
      <c r="AW3092" s="5">
        <v>3.9408000000000004E-3</v>
      </c>
      <c r="AX3092" s="5">
        <v>0.01</v>
      </c>
      <c r="AZ3092" s="5">
        <v>9.7000000000000003E-3</v>
      </c>
      <c r="BA3092" s="5">
        <v>4.88</v>
      </c>
      <c r="BE3092" s="5">
        <v>3.1</v>
      </c>
      <c r="BH3092" s="5">
        <v>0.09</v>
      </c>
      <c r="BI3092" s="5">
        <v>0.97</v>
      </c>
      <c r="BO3092" s="5">
        <v>33.6</v>
      </c>
      <c r="BX3092" s="5">
        <v>6.8</v>
      </c>
    </row>
    <row r="3093" spans="1:77" x14ac:dyDescent="0.35">
      <c r="A3093" s="2" t="s">
        <v>251</v>
      </c>
      <c r="B3093" s="3">
        <v>37943</v>
      </c>
      <c r="C3093" s="4">
        <v>32</v>
      </c>
      <c r="F3093" s="5">
        <v>0.28999999999999998</v>
      </c>
      <c r="G3093" s="5">
        <v>0.28000000000000003</v>
      </c>
      <c r="H3093" s="5">
        <v>0.08</v>
      </c>
      <c r="J3093" s="5">
        <v>0.2</v>
      </c>
      <c r="M3093" s="5">
        <v>1.17</v>
      </c>
      <c r="N3093" s="5">
        <v>0.4</v>
      </c>
      <c r="O3093" s="5">
        <v>18</v>
      </c>
      <c r="Q3093" s="5">
        <v>0.3</v>
      </c>
      <c r="S3093" s="5">
        <v>25.7</v>
      </c>
      <c r="T3093" s="5">
        <v>14</v>
      </c>
      <c r="U3093" s="5">
        <v>0.7</v>
      </c>
      <c r="V3093" s="5">
        <v>10</v>
      </c>
      <c r="W3093" s="5">
        <v>0.06</v>
      </c>
      <c r="AB3093" s="5">
        <v>1.47</v>
      </c>
      <c r="AE3093" s="5">
        <v>14</v>
      </c>
      <c r="AI3093" s="5">
        <v>2.7</v>
      </c>
      <c r="AJ3093" s="5">
        <v>27</v>
      </c>
      <c r="AN3093" s="5">
        <v>2.73</v>
      </c>
      <c r="AO3093" s="5">
        <v>0.74</v>
      </c>
      <c r="AT3093" s="5">
        <v>10.7</v>
      </c>
      <c r="AU3093" s="5">
        <v>2.8</v>
      </c>
      <c r="AV3093" s="5">
        <v>56.88</v>
      </c>
      <c r="AW3093" s="5">
        <v>7.2259000000000004E-3</v>
      </c>
      <c r="AX3093" s="5">
        <v>0.01</v>
      </c>
      <c r="AZ3093" s="5">
        <v>5.0000000000000001E-3</v>
      </c>
      <c r="BA3093" s="5">
        <v>5.48</v>
      </c>
      <c r="BC3093" s="5">
        <v>3.5000000000000001E-3</v>
      </c>
      <c r="BE3093" s="5">
        <v>2.1</v>
      </c>
      <c r="BH3093" s="5">
        <v>0.46</v>
      </c>
      <c r="BO3093" s="5">
        <v>21.9</v>
      </c>
      <c r="BX3093" s="5">
        <v>10.7</v>
      </c>
      <c r="BY3093" s="5">
        <v>21</v>
      </c>
    </row>
    <row r="3094" spans="1:77" x14ac:dyDescent="0.35">
      <c r="A3094" s="2" t="s">
        <v>251</v>
      </c>
      <c r="B3094" s="3">
        <v>37718</v>
      </c>
      <c r="C3094" s="4">
        <v>32</v>
      </c>
      <c r="F3094" s="5">
        <v>0.56999999999999995</v>
      </c>
      <c r="G3094" s="5">
        <v>0.56000000000000005</v>
      </c>
      <c r="H3094" s="5">
        <v>0.01</v>
      </c>
      <c r="J3094" s="5">
        <v>0.2</v>
      </c>
      <c r="M3094" s="5">
        <v>0.99</v>
      </c>
      <c r="N3094" s="5">
        <v>0.2</v>
      </c>
      <c r="O3094" s="5">
        <v>10</v>
      </c>
      <c r="Q3094" s="5">
        <v>0.81</v>
      </c>
      <c r="S3094" s="5">
        <v>26.3</v>
      </c>
      <c r="T3094" s="5">
        <v>38</v>
      </c>
      <c r="U3094" s="5">
        <v>0.6</v>
      </c>
      <c r="V3094" s="5">
        <v>8.1</v>
      </c>
      <c r="W3094" s="5">
        <v>7.0000000000000007E-2</v>
      </c>
      <c r="AB3094" s="5">
        <v>1.02</v>
      </c>
      <c r="AE3094" s="5">
        <v>12.9</v>
      </c>
      <c r="AI3094" s="5">
        <v>2.1</v>
      </c>
      <c r="AJ3094" s="5">
        <v>37.5</v>
      </c>
      <c r="AN3094" s="5">
        <v>4.72</v>
      </c>
      <c r="AO3094" s="5">
        <v>1.99</v>
      </c>
      <c r="AT3094" s="5">
        <v>20.5</v>
      </c>
      <c r="AU3094" s="5">
        <v>8.1999999999999993</v>
      </c>
      <c r="AV3094" s="5">
        <v>78.39</v>
      </c>
      <c r="AW3094" s="5">
        <v>5.5799999999999999E-3</v>
      </c>
      <c r="AX3094" s="5">
        <v>0.01</v>
      </c>
      <c r="AZ3094" s="5">
        <v>0.01</v>
      </c>
      <c r="BA3094" s="5">
        <v>5.1100000000000003</v>
      </c>
      <c r="BC3094" s="5">
        <v>2.8E-3</v>
      </c>
      <c r="BE3094" s="5">
        <v>2.5</v>
      </c>
      <c r="BH3094" s="5">
        <v>0.23</v>
      </c>
      <c r="BO3094" s="5">
        <v>21.5</v>
      </c>
      <c r="BX3094" s="5">
        <v>7.2</v>
      </c>
      <c r="BY3094" s="5">
        <v>74</v>
      </c>
    </row>
    <row r="3095" spans="1:77" x14ac:dyDescent="0.35">
      <c r="A3095" s="2" t="s">
        <v>251</v>
      </c>
      <c r="B3095" s="3">
        <v>37558</v>
      </c>
      <c r="C3095" s="4">
        <v>32</v>
      </c>
      <c r="F3095" s="5">
        <v>0.2</v>
      </c>
      <c r="G3095" s="5">
        <v>0.19</v>
      </c>
      <c r="H3095" s="5">
        <v>0.34</v>
      </c>
      <c r="J3095" s="5">
        <v>0.5</v>
      </c>
      <c r="M3095" s="5">
        <v>1.1200000000000001</v>
      </c>
      <c r="N3095" s="5">
        <v>0.2</v>
      </c>
      <c r="O3095" s="5">
        <v>12</v>
      </c>
      <c r="Q3095" s="5">
        <v>0.23</v>
      </c>
      <c r="S3095" s="5">
        <v>35.799999999999997</v>
      </c>
      <c r="T3095" s="5">
        <v>25</v>
      </c>
      <c r="U3095" s="5">
        <v>0.2</v>
      </c>
      <c r="V3095" s="5">
        <v>9.3000000000000007</v>
      </c>
      <c r="W3095" s="5">
        <v>1.33</v>
      </c>
      <c r="AB3095" s="5">
        <v>0.7</v>
      </c>
      <c r="AE3095" s="5">
        <v>16.5</v>
      </c>
      <c r="AI3095" s="5">
        <v>1.8</v>
      </c>
      <c r="AJ3095" s="5">
        <v>37.1</v>
      </c>
      <c r="AN3095" s="5">
        <v>4.38</v>
      </c>
      <c r="AO3095" s="5">
        <v>2.78</v>
      </c>
      <c r="AT3095" s="5">
        <v>10.8</v>
      </c>
      <c r="AU3095" s="5">
        <v>3.1</v>
      </c>
      <c r="AV3095" s="5">
        <v>84.55</v>
      </c>
      <c r="AW3095" s="5">
        <v>0.02</v>
      </c>
      <c r="AX3095" s="5">
        <v>0.02</v>
      </c>
      <c r="AZ3095" s="5">
        <v>9.2999999999999992E-3</v>
      </c>
      <c r="BA3095" s="5">
        <v>5.53</v>
      </c>
      <c r="BC3095" s="5">
        <v>3.2000000000000002E-3</v>
      </c>
      <c r="BE3095" s="5">
        <v>0.9</v>
      </c>
      <c r="BH3095" s="5">
        <v>0.46</v>
      </c>
      <c r="BO3095" s="5">
        <v>14.6</v>
      </c>
      <c r="BX3095" s="5">
        <v>11.7</v>
      </c>
      <c r="BY3095" s="5">
        <v>13</v>
      </c>
    </row>
    <row r="3096" spans="1:77" x14ac:dyDescent="0.35">
      <c r="A3096" s="2" t="s">
        <v>251</v>
      </c>
      <c r="B3096" s="3">
        <v>37382</v>
      </c>
      <c r="C3096" s="4">
        <v>32</v>
      </c>
      <c r="F3096" s="5">
        <v>1.3</v>
      </c>
      <c r="G3096" s="5">
        <v>1.3</v>
      </c>
      <c r="H3096" s="5">
        <v>0.03</v>
      </c>
      <c r="J3096" s="5">
        <v>0.2</v>
      </c>
      <c r="M3096" s="5">
        <v>0.96</v>
      </c>
      <c r="N3096" s="5">
        <v>0.8</v>
      </c>
      <c r="O3096" s="5">
        <v>31</v>
      </c>
      <c r="Q3096" s="5">
        <v>0.9</v>
      </c>
      <c r="S3096" s="5">
        <v>26.6</v>
      </c>
      <c r="T3096" s="5">
        <v>63</v>
      </c>
      <c r="U3096" s="5">
        <v>0.6</v>
      </c>
      <c r="V3096" s="5">
        <v>9.3000000000000007</v>
      </c>
      <c r="W3096" s="5">
        <v>0.08</v>
      </c>
      <c r="AB3096" s="5">
        <v>0.77</v>
      </c>
      <c r="AE3096" s="5">
        <v>15.3</v>
      </c>
      <c r="AI3096" s="5">
        <v>1.6</v>
      </c>
      <c r="AJ3096" s="5">
        <v>48.5</v>
      </c>
      <c r="AN3096" s="5">
        <v>5.36</v>
      </c>
      <c r="AO3096" s="5">
        <v>1.73</v>
      </c>
      <c r="AT3096" s="5">
        <v>32.4</v>
      </c>
      <c r="AU3096" s="5">
        <v>6.2</v>
      </c>
      <c r="AV3096" s="5">
        <v>85.3</v>
      </c>
      <c r="AW3096" s="5">
        <v>9.5250500000000002E-3</v>
      </c>
      <c r="AX3096" s="5">
        <v>0.02</v>
      </c>
      <c r="AZ3096" s="5">
        <v>0.01</v>
      </c>
      <c r="BA3096" s="5">
        <v>5.15</v>
      </c>
      <c r="BC3096" s="5">
        <v>2.3E-3</v>
      </c>
      <c r="BE3096" s="5">
        <v>2.2999999999999998</v>
      </c>
      <c r="BH3096" s="5">
        <v>0.15</v>
      </c>
      <c r="BO3096" s="5">
        <v>31.7</v>
      </c>
      <c r="BX3096" s="5">
        <v>8</v>
      </c>
      <c r="BY3096" s="5">
        <v>165</v>
      </c>
    </row>
    <row r="3097" spans="1:77" x14ac:dyDescent="0.35">
      <c r="A3097" s="2" t="s">
        <v>251</v>
      </c>
      <c r="B3097" s="3">
        <v>37200</v>
      </c>
      <c r="C3097" s="4">
        <v>31</v>
      </c>
      <c r="F3097" s="5">
        <v>0.18</v>
      </c>
      <c r="G3097" s="5">
        <v>0.17</v>
      </c>
      <c r="H3097" s="5">
        <v>0.03</v>
      </c>
      <c r="J3097" s="5">
        <v>0.2</v>
      </c>
      <c r="M3097" s="5">
        <v>1.52</v>
      </c>
      <c r="N3097" s="5">
        <v>0.2</v>
      </c>
      <c r="O3097" s="5">
        <v>20</v>
      </c>
      <c r="Q3097" s="5">
        <v>0.22</v>
      </c>
      <c r="S3097" s="5">
        <v>28.4</v>
      </c>
      <c r="T3097" s="5">
        <v>50</v>
      </c>
      <c r="U3097" s="5">
        <v>0.6</v>
      </c>
      <c r="V3097" s="5">
        <v>7.6</v>
      </c>
      <c r="W3097" s="5">
        <v>1.42</v>
      </c>
      <c r="AB3097" s="5">
        <v>0.92</v>
      </c>
      <c r="AE3097" s="5">
        <v>12</v>
      </c>
      <c r="AI3097" s="5">
        <v>1.7</v>
      </c>
      <c r="AJ3097" s="5">
        <v>44.3</v>
      </c>
      <c r="AN3097" s="5">
        <v>4.03</v>
      </c>
      <c r="AO3097" s="5">
        <v>5.42</v>
      </c>
      <c r="AT3097" s="5">
        <v>25.6</v>
      </c>
      <c r="AU3097" s="5">
        <v>8.5</v>
      </c>
      <c r="AV3097" s="5">
        <v>52.28</v>
      </c>
      <c r="AW3097" s="5">
        <v>0.01</v>
      </c>
      <c r="AX3097" s="5">
        <v>0.01</v>
      </c>
      <c r="AZ3097" s="5">
        <v>5.0000000000000001E-3</v>
      </c>
      <c r="BA3097" s="5">
        <v>5.5</v>
      </c>
      <c r="BE3097" s="5">
        <v>0.5</v>
      </c>
      <c r="BH3097" s="5">
        <v>0.68</v>
      </c>
      <c r="BO3097" s="5">
        <v>36.299999999999997</v>
      </c>
      <c r="BX3097" s="5">
        <v>11.8</v>
      </c>
      <c r="BY3097" s="5">
        <v>39</v>
      </c>
    </row>
    <row r="3098" spans="1:77" x14ac:dyDescent="0.35">
      <c r="A3098" s="2" t="s">
        <v>251</v>
      </c>
      <c r="B3098" s="3">
        <v>37054</v>
      </c>
      <c r="C3098" s="4">
        <v>23</v>
      </c>
      <c r="F3098" s="5">
        <v>0.42</v>
      </c>
      <c r="G3098" s="5">
        <v>0.41</v>
      </c>
      <c r="H3098" s="5">
        <v>0.01</v>
      </c>
      <c r="M3098" s="5">
        <v>0.83</v>
      </c>
      <c r="S3098" s="5">
        <v>28.2</v>
      </c>
      <c r="T3098" s="5">
        <v>46</v>
      </c>
      <c r="V3098" s="5">
        <v>6.4</v>
      </c>
      <c r="W3098" s="5">
        <v>0.09</v>
      </c>
      <c r="AB3098" s="5">
        <v>1.19</v>
      </c>
      <c r="AE3098" s="5">
        <v>14.2</v>
      </c>
      <c r="AJ3098" s="5">
        <v>39.700000000000003</v>
      </c>
      <c r="AN3098" s="5">
        <v>4.3499999999999996</v>
      </c>
      <c r="AO3098" s="5">
        <v>6.71</v>
      </c>
      <c r="AT3098" s="5">
        <v>24.6</v>
      </c>
      <c r="AV3098" s="5">
        <v>72.73</v>
      </c>
      <c r="AW3098" s="5">
        <v>3.2845000000000001E-3</v>
      </c>
      <c r="AX3098" s="5">
        <v>0.01</v>
      </c>
      <c r="AZ3098" s="5">
        <v>5.1000000000000004E-3</v>
      </c>
      <c r="BA3098" s="5">
        <v>5.44</v>
      </c>
      <c r="BE3098" s="5">
        <v>1.7</v>
      </c>
      <c r="BH3098" s="5">
        <v>0.31</v>
      </c>
      <c r="BO3098" s="5">
        <v>26.9</v>
      </c>
      <c r="BX3098" s="5">
        <v>9.1</v>
      </c>
    </row>
    <row r="3099" spans="1:77" x14ac:dyDescent="0.35">
      <c r="A3099" s="2" t="s">
        <v>251</v>
      </c>
      <c r="B3099" s="3">
        <v>36843</v>
      </c>
      <c r="C3099" s="4">
        <v>23</v>
      </c>
      <c r="F3099" s="5">
        <v>0.03</v>
      </c>
      <c r="G3099" s="5">
        <v>0.02</v>
      </c>
      <c r="H3099" s="5">
        <v>0.01</v>
      </c>
      <c r="M3099" s="5">
        <v>1.58</v>
      </c>
      <c r="S3099" s="5">
        <v>20</v>
      </c>
      <c r="T3099" s="5">
        <v>18</v>
      </c>
      <c r="V3099" s="5">
        <v>9.6999999999999993</v>
      </c>
      <c r="W3099" s="5">
        <v>7.0000000000000007E-2</v>
      </c>
      <c r="AB3099" s="5">
        <v>1.37</v>
      </c>
      <c r="AE3099" s="5">
        <v>12</v>
      </c>
      <c r="AJ3099" s="5">
        <v>29.6</v>
      </c>
      <c r="AN3099" s="5">
        <v>2.2000000000000002</v>
      </c>
      <c r="AO3099" s="5">
        <v>0.11</v>
      </c>
      <c r="AT3099" s="5">
        <v>10</v>
      </c>
      <c r="AV3099" s="5">
        <v>74.59</v>
      </c>
      <c r="AW3099" s="5">
        <v>6.8974500000000003E-3</v>
      </c>
      <c r="AX3099" s="5">
        <v>0.01</v>
      </c>
      <c r="AZ3099" s="5">
        <v>5.0000000000000001E-3</v>
      </c>
      <c r="BA3099" s="5">
        <v>5.27</v>
      </c>
      <c r="BE3099" s="5">
        <v>2</v>
      </c>
      <c r="BH3099" s="5">
        <v>0.35</v>
      </c>
      <c r="BO3099" s="5">
        <v>16.7</v>
      </c>
      <c r="BX3099" s="5">
        <v>10.9</v>
      </c>
    </row>
    <row r="3100" spans="1:77" x14ac:dyDescent="0.35">
      <c r="A3100" s="2" t="s">
        <v>251</v>
      </c>
      <c r="B3100" s="3">
        <v>36657</v>
      </c>
      <c r="C3100" s="4">
        <v>23</v>
      </c>
      <c r="F3100" s="5">
        <v>0.7</v>
      </c>
      <c r="G3100" s="5">
        <v>0.45</v>
      </c>
      <c r="H3100" s="5">
        <v>0.01</v>
      </c>
      <c r="M3100" s="5">
        <v>1.68</v>
      </c>
      <c r="S3100" s="5">
        <v>26</v>
      </c>
      <c r="T3100" s="5">
        <v>48</v>
      </c>
      <c r="V3100" s="5">
        <v>8.5</v>
      </c>
      <c r="W3100" s="5">
        <v>0.04</v>
      </c>
      <c r="AB3100" s="5">
        <v>1</v>
      </c>
      <c r="AE3100" s="5">
        <v>15</v>
      </c>
      <c r="AJ3100" s="5">
        <v>25.4</v>
      </c>
      <c r="AN3100" s="5">
        <v>4.2</v>
      </c>
      <c r="AO3100" s="5">
        <v>0.88</v>
      </c>
      <c r="AT3100" s="5">
        <v>26</v>
      </c>
      <c r="AV3100" s="5">
        <v>52.59</v>
      </c>
      <c r="AW3100" s="5">
        <v>3.6129500000000002E-3</v>
      </c>
      <c r="AX3100" s="5">
        <v>0.01</v>
      </c>
      <c r="AZ3100" s="5">
        <v>8.6999999999999994E-3</v>
      </c>
      <c r="BA3100" s="5">
        <v>4.8</v>
      </c>
      <c r="BE3100" s="5">
        <v>2.4</v>
      </c>
      <c r="BH3100" s="5">
        <v>0.19</v>
      </c>
      <c r="BO3100" s="5">
        <v>34.5</v>
      </c>
      <c r="BX3100" s="5">
        <v>8.4</v>
      </c>
    </row>
    <row r="3101" spans="1:77" x14ac:dyDescent="0.35">
      <c r="A3101" s="2" t="s">
        <v>335</v>
      </c>
      <c r="B3101" s="3">
        <v>36486</v>
      </c>
      <c r="C3101" s="4">
        <v>23</v>
      </c>
      <c r="F3101" s="5">
        <v>0.49</v>
      </c>
      <c r="G3101" s="5">
        <v>0.42</v>
      </c>
      <c r="H3101" s="5">
        <v>0.02</v>
      </c>
      <c r="M3101" s="5">
        <v>1.22</v>
      </c>
      <c r="S3101" s="5">
        <v>37</v>
      </c>
      <c r="T3101" s="5">
        <v>47</v>
      </c>
      <c r="V3101" s="5">
        <v>6.9</v>
      </c>
      <c r="W3101" s="5">
        <v>0.15</v>
      </c>
      <c r="AB3101" s="5">
        <v>1.1399999999999999</v>
      </c>
      <c r="AE3101" s="5">
        <v>13</v>
      </c>
      <c r="AJ3101" s="5">
        <v>45.4</v>
      </c>
      <c r="AN3101" s="5">
        <v>4.5</v>
      </c>
      <c r="AO3101" s="5">
        <v>1.9</v>
      </c>
      <c r="AT3101" s="5">
        <v>20</v>
      </c>
      <c r="AV3101" s="5">
        <v>98.94</v>
      </c>
      <c r="AW3101" s="5">
        <v>0.01</v>
      </c>
      <c r="AX3101" s="5">
        <v>0.01</v>
      </c>
      <c r="AZ3101" s="5">
        <v>5.0000000000000001E-3</v>
      </c>
      <c r="BA3101" s="5">
        <v>5.08</v>
      </c>
      <c r="BE3101" s="5">
        <v>2.1</v>
      </c>
      <c r="BH3101" s="5">
        <v>0.12</v>
      </c>
      <c r="BO3101" s="5">
        <v>30.8</v>
      </c>
      <c r="BX3101" s="5">
        <v>10.8</v>
      </c>
    </row>
    <row r="3102" spans="1:77" x14ac:dyDescent="0.35">
      <c r="A3102" s="2" t="s">
        <v>335</v>
      </c>
      <c r="B3102" s="3">
        <v>36265</v>
      </c>
      <c r="C3102" s="4">
        <v>23</v>
      </c>
      <c r="F3102" s="5">
        <v>1.4</v>
      </c>
      <c r="G3102" s="5">
        <v>1.4</v>
      </c>
      <c r="H3102" s="5">
        <v>0.01</v>
      </c>
      <c r="S3102" s="5">
        <v>28</v>
      </c>
      <c r="T3102" s="5">
        <v>43</v>
      </c>
      <c r="V3102" s="5">
        <v>7.2</v>
      </c>
      <c r="W3102" s="5">
        <v>0.02</v>
      </c>
      <c r="AB3102" s="5">
        <v>0.56999999999999995</v>
      </c>
      <c r="AE3102" s="5">
        <v>15</v>
      </c>
      <c r="AJ3102" s="5">
        <v>27.1</v>
      </c>
      <c r="AN3102" s="5">
        <v>5.2</v>
      </c>
      <c r="AO3102" s="5">
        <v>0.96</v>
      </c>
      <c r="AT3102" s="5">
        <v>24</v>
      </c>
      <c r="AV3102" s="5">
        <v>71.8</v>
      </c>
      <c r="AW3102" s="5">
        <v>0.01</v>
      </c>
      <c r="AX3102" s="5">
        <v>0.01</v>
      </c>
      <c r="AZ3102" s="5">
        <v>5.8999999999999999E-3</v>
      </c>
      <c r="BA3102" s="5">
        <v>4.87</v>
      </c>
      <c r="BE3102" s="5">
        <v>2.1</v>
      </c>
      <c r="BH3102" s="5">
        <v>0.13</v>
      </c>
      <c r="BI3102" s="5">
        <v>1.69</v>
      </c>
      <c r="BO3102" s="5">
        <v>39.200000000000003</v>
      </c>
      <c r="BX3102" s="5">
        <v>7.2</v>
      </c>
    </row>
    <row r="3103" spans="1:77" x14ac:dyDescent="0.35">
      <c r="A3103" s="2" t="s">
        <v>335</v>
      </c>
      <c r="B3103" s="3">
        <v>38848</v>
      </c>
      <c r="C3103" s="4">
        <v>31</v>
      </c>
      <c r="F3103" s="5">
        <v>0.02</v>
      </c>
      <c r="H3103" s="5">
        <v>0.02</v>
      </c>
      <c r="J3103" s="5">
        <v>5</v>
      </c>
      <c r="M3103" s="5">
        <v>1.1499999999999999</v>
      </c>
      <c r="N3103" s="5">
        <v>2.5</v>
      </c>
      <c r="Q3103" s="5">
        <v>1</v>
      </c>
      <c r="S3103" s="5">
        <v>121.53</v>
      </c>
      <c r="T3103" s="5">
        <v>38</v>
      </c>
      <c r="U3103" s="5">
        <v>5</v>
      </c>
      <c r="V3103" s="5">
        <v>4.2</v>
      </c>
      <c r="W3103" s="5">
        <v>0.02</v>
      </c>
      <c r="AD3103" s="5">
        <v>-4.3600000000000003</v>
      </c>
      <c r="AE3103" s="5">
        <v>2.83</v>
      </c>
      <c r="AI3103" s="5">
        <v>10</v>
      </c>
      <c r="AJ3103" s="5">
        <v>70</v>
      </c>
      <c r="AN3103" s="5">
        <v>7.61</v>
      </c>
      <c r="AO3103" s="5">
        <v>0.28999999999999998</v>
      </c>
      <c r="AT3103" s="5">
        <v>21.7</v>
      </c>
      <c r="AU3103" s="5">
        <v>3</v>
      </c>
      <c r="AV3103" s="5">
        <v>10.18</v>
      </c>
      <c r="AW3103" s="5">
        <v>0.02</v>
      </c>
      <c r="AX3103" s="5">
        <v>0.24</v>
      </c>
      <c r="BA3103" s="5">
        <v>7.12</v>
      </c>
      <c r="BC3103" s="5">
        <v>0.1</v>
      </c>
      <c r="BE3103" s="5">
        <v>0.4</v>
      </c>
      <c r="BH3103" s="5">
        <v>5.33</v>
      </c>
      <c r="BO3103" s="5">
        <v>73</v>
      </c>
      <c r="BQ3103" s="5">
        <v>8.06</v>
      </c>
      <c r="BR3103" s="5">
        <v>7.72</v>
      </c>
      <c r="BX3103" s="5">
        <v>11.4</v>
      </c>
      <c r="BY3103" s="5">
        <v>10</v>
      </c>
    </row>
    <row r="3104" spans="1:77" x14ac:dyDescent="0.35">
      <c r="A3104" s="2" t="s">
        <v>335</v>
      </c>
      <c r="B3104" s="3">
        <v>38475</v>
      </c>
      <c r="C3104" s="4">
        <v>32</v>
      </c>
      <c r="F3104" s="5">
        <v>1.98</v>
      </c>
      <c r="G3104" s="5">
        <v>2.0099999999999998</v>
      </c>
      <c r="H3104" s="5">
        <v>0.01</v>
      </c>
      <c r="J3104" s="5">
        <v>0.2</v>
      </c>
      <c r="M3104" s="5">
        <v>0.98</v>
      </c>
      <c r="N3104" s="5">
        <v>0.7</v>
      </c>
      <c r="O3104" s="5">
        <v>22</v>
      </c>
      <c r="Q3104" s="5">
        <v>1.42</v>
      </c>
      <c r="S3104" s="5">
        <v>36.4</v>
      </c>
      <c r="T3104" s="5">
        <v>95</v>
      </c>
      <c r="U3104" s="5">
        <v>0.4</v>
      </c>
      <c r="V3104" s="5">
        <v>9.4</v>
      </c>
      <c r="W3104" s="5">
        <v>0.06</v>
      </c>
      <c r="AB3104" s="5">
        <v>0.94</v>
      </c>
      <c r="AE3104" s="5">
        <v>19.3</v>
      </c>
      <c r="AI3104" s="5">
        <v>1.8</v>
      </c>
      <c r="AJ3104" s="5">
        <v>62.7</v>
      </c>
      <c r="AN3104" s="5">
        <v>8.2899999999999991</v>
      </c>
      <c r="AO3104" s="5">
        <v>1.55</v>
      </c>
      <c r="AT3104" s="5">
        <v>44.1</v>
      </c>
      <c r="AU3104" s="5">
        <v>8.1</v>
      </c>
      <c r="AV3104" s="5">
        <v>103.67</v>
      </c>
      <c r="AW3104" s="5">
        <v>4.5982999999999996E-3</v>
      </c>
      <c r="AX3104" s="5">
        <v>0.02</v>
      </c>
      <c r="AZ3104" s="5">
        <v>0.01</v>
      </c>
      <c r="BA3104" s="5">
        <v>4.74</v>
      </c>
      <c r="BC3104" s="5">
        <v>1.9E-3</v>
      </c>
      <c r="BE3104" s="5">
        <v>4.9000000000000004</v>
      </c>
      <c r="BH3104" s="5">
        <v>0.1</v>
      </c>
      <c r="BO3104" s="5">
        <v>30.6</v>
      </c>
      <c r="BX3104" s="5">
        <v>7.9</v>
      </c>
      <c r="BY3104" s="5">
        <v>175</v>
      </c>
    </row>
    <row r="3105" spans="1:77" x14ac:dyDescent="0.35">
      <c r="A3105" s="2" t="s">
        <v>335</v>
      </c>
      <c r="B3105" s="3">
        <v>38673</v>
      </c>
      <c r="C3105" s="4">
        <v>32</v>
      </c>
      <c r="F3105" s="5">
        <v>0.88</v>
      </c>
      <c r="G3105" s="5">
        <v>0.84</v>
      </c>
      <c r="H3105" s="5">
        <v>0.11</v>
      </c>
      <c r="J3105" s="5">
        <v>0.8</v>
      </c>
      <c r="M3105" s="5">
        <v>1.07</v>
      </c>
      <c r="N3105" s="5">
        <v>1.3</v>
      </c>
      <c r="O3105" s="5">
        <v>10</v>
      </c>
      <c r="Q3105" s="5">
        <v>2.1</v>
      </c>
      <c r="S3105" s="5">
        <v>29.9</v>
      </c>
      <c r="T3105" s="5">
        <v>27</v>
      </c>
      <c r="U3105" s="5">
        <v>0.6</v>
      </c>
      <c r="V3105" s="5">
        <v>6.2</v>
      </c>
      <c r="W3105" s="5">
        <v>2.8</v>
      </c>
      <c r="AB3105" s="5">
        <v>1.87</v>
      </c>
      <c r="AE3105" s="5">
        <v>14.4</v>
      </c>
      <c r="AI3105" s="5">
        <v>7.2</v>
      </c>
      <c r="AJ3105" s="5">
        <v>34.299999999999997</v>
      </c>
      <c r="AN3105" s="5">
        <v>6.06</v>
      </c>
      <c r="AO3105" s="5">
        <v>0.09</v>
      </c>
      <c r="AT3105" s="5">
        <v>7.83</v>
      </c>
      <c r="AU3105" s="5">
        <v>43</v>
      </c>
      <c r="AV3105" s="5">
        <v>36.479999999999997</v>
      </c>
      <c r="AW3105" s="5">
        <v>6.1999999999999998E-3</v>
      </c>
      <c r="AX3105" s="5">
        <v>0.01</v>
      </c>
      <c r="AZ3105" s="5">
        <v>8.3999999999999995E-3</v>
      </c>
      <c r="BA3105" s="5">
        <v>4.8099999999999996</v>
      </c>
      <c r="BC3105" s="5">
        <v>2.3999999999999998E-3</v>
      </c>
      <c r="BE3105" s="5">
        <v>2.2000000000000002</v>
      </c>
      <c r="BH3105" s="5">
        <v>0.09</v>
      </c>
      <c r="BO3105" s="5">
        <v>69.2</v>
      </c>
      <c r="BX3105" s="5">
        <v>11.4</v>
      </c>
      <c r="BY3105" s="5">
        <v>110</v>
      </c>
    </row>
    <row r="3106" spans="1:77" x14ac:dyDescent="0.35">
      <c r="A3106" s="2" t="s">
        <v>335</v>
      </c>
      <c r="B3106" s="3">
        <v>36657</v>
      </c>
      <c r="C3106" s="4">
        <v>23</v>
      </c>
      <c r="F3106" s="5">
        <v>1.4</v>
      </c>
      <c r="G3106" s="5">
        <v>1.3</v>
      </c>
      <c r="H3106" s="5">
        <v>0.03</v>
      </c>
      <c r="M3106" s="5">
        <v>1.46</v>
      </c>
      <c r="S3106" s="5">
        <v>22</v>
      </c>
      <c r="T3106" s="5">
        <v>21</v>
      </c>
      <c r="V3106" s="5">
        <v>5.5</v>
      </c>
      <c r="W3106" s="5">
        <v>3.22</v>
      </c>
      <c r="AB3106" s="5">
        <v>1.7</v>
      </c>
      <c r="AE3106" s="5">
        <v>14</v>
      </c>
      <c r="AJ3106" s="5">
        <v>22.1</v>
      </c>
      <c r="AN3106" s="5">
        <v>3.3</v>
      </c>
      <c r="AO3106" s="5">
        <v>0.01</v>
      </c>
      <c r="AT3106" s="5">
        <v>8.6</v>
      </c>
      <c r="AV3106" s="5">
        <v>57.14</v>
      </c>
      <c r="AW3106" s="5">
        <v>4.9267499999999997E-3</v>
      </c>
      <c r="AX3106" s="5">
        <v>0.01</v>
      </c>
      <c r="AZ3106" s="5">
        <v>5.0000000000000001E-3</v>
      </c>
      <c r="BA3106" s="5">
        <v>4.6500000000000004</v>
      </c>
      <c r="BE3106" s="5">
        <v>2.5</v>
      </c>
      <c r="BH3106" s="5">
        <v>0.09</v>
      </c>
      <c r="BO3106" s="5">
        <v>48.1</v>
      </c>
      <c r="BX3106" s="5">
        <v>9</v>
      </c>
    </row>
    <row r="3107" spans="1:77" x14ac:dyDescent="0.35">
      <c r="A3107" s="2" t="s">
        <v>335</v>
      </c>
      <c r="B3107" s="3">
        <v>35906</v>
      </c>
      <c r="C3107" s="4">
        <v>23</v>
      </c>
      <c r="F3107" s="5">
        <v>0.04</v>
      </c>
      <c r="G3107" s="5">
        <v>0.03</v>
      </c>
      <c r="H3107" s="5">
        <v>0.02</v>
      </c>
      <c r="S3107" s="5">
        <v>82</v>
      </c>
      <c r="T3107" s="5">
        <v>20</v>
      </c>
      <c r="V3107" s="5">
        <v>1</v>
      </c>
      <c r="W3107" s="5">
        <v>0.69</v>
      </c>
      <c r="AB3107" s="5">
        <v>5.73</v>
      </c>
      <c r="AE3107" s="5">
        <v>2.6</v>
      </c>
      <c r="AJ3107" s="5">
        <v>50.3</v>
      </c>
      <c r="AN3107" s="5">
        <v>11</v>
      </c>
      <c r="AO3107" s="5">
        <v>0.21</v>
      </c>
      <c r="AT3107" s="5">
        <v>12</v>
      </c>
      <c r="AV3107" s="5">
        <v>7.08</v>
      </c>
      <c r="AW3107" s="5">
        <v>3.284E-3</v>
      </c>
      <c r="AX3107" s="5">
        <v>0.22</v>
      </c>
      <c r="AZ3107" s="5">
        <v>0.06</v>
      </c>
      <c r="BA3107" s="5">
        <v>6.73</v>
      </c>
      <c r="BE3107" s="5">
        <v>1.1000000000000001</v>
      </c>
      <c r="BH3107" s="5">
        <v>3.01</v>
      </c>
      <c r="BI3107" s="5">
        <v>0.59</v>
      </c>
      <c r="BO3107" s="5">
        <v>61.7</v>
      </c>
      <c r="BX3107" s="5">
        <v>8.8000000000000007</v>
      </c>
    </row>
    <row r="3108" spans="1:77" x14ac:dyDescent="0.35">
      <c r="A3108" s="2" t="s">
        <v>335</v>
      </c>
      <c r="B3108" s="3">
        <v>38853</v>
      </c>
      <c r="C3108" s="4">
        <v>31</v>
      </c>
      <c r="F3108" s="5">
        <v>0.15</v>
      </c>
      <c r="H3108" s="5">
        <v>0.21</v>
      </c>
      <c r="J3108" s="5">
        <v>5</v>
      </c>
      <c r="M3108" s="5">
        <v>1.97</v>
      </c>
      <c r="N3108" s="5">
        <v>2.5</v>
      </c>
      <c r="Q3108" s="5">
        <v>0.5</v>
      </c>
      <c r="S3108" s="5">
        <v>81.66</v>
      </c>
      <c r="T3108" s="5">
        <v>43</v>
      </c>
      <c r="U3108" s="5">
        <v>5</v>
      </c>
      <c r="V3108" s="5">
        <v>17.2</v>
      </c>
      <c r="W3108" s="5">
        <v>5.44</v>
      </c>
      <c r="AD3108" s="5">
        <v>0.26</v>
      </c>
      <c r="AE3108" s="5">
        <v>14.26</v>
      </c>
      <c r="AI3108" s="5">
        <v>10</v>
      </c>
      <c r="AJ3108" s="5">
        <v>59</v>
      </c>
      <c r="AN3108" s="5">
        <v>4.7699999999999996</v>
      </c>
      <c r="AO3108" s="5">
        <v>0.38</v>
      </c>
      <c r="AT3108" s="5">
        <v>17.8</v>
      </c>
      <c r="AU3108" s="5">
        <v>2</v>
      </c>
      <c r="AV3108" s="5">
        <v>1.1499999999999999</v>
      </c>
      <c r="AW3108" s="5">
        <v>0.02</v>
      </c>
      <c r="AX3108" s="5">
        <v>0.3</v>
      </c>
      <c r="BA3108" s="5">
        <v>6.7</v>
      </c>
      <c r="BC3108" s="5">
        <v>0.1</v>
      </c>
      <c r="BE3108" s="5">
        <v>0.1</v>
      </c>
      <c r="BH3108" s="5">
        <v>3.08</v>
      </c>
      <c r="BO3108" s="5">
        <v>72</v>
      </c>
      <c r="BQ3108" s="5">
        <v>5.81</v>
      </c>
      <c r="BR3108" s="5">
        <v>5.83</v>
      </c>
      <c r="BX3108" s="5">
        <v>7.8</v>
      </c>
      <c r="BY3108" s="5">
        <v>10</v>
      </c>
    </row>
    <row r="3109" spans="1:77" x14ac:dyDescent="0.35">
      <c r="A3109" s="2" t="s">
        <v>335</v>
      </c>
      <c r="B3109" s="3">
        <v>38684</v>
      </c>
      <c r="C3109" s="4">
        <v>33</v>
      </c>
      <c r="F3109" s="5">
        <v>0.77</v>
      </c>
      <c r="H3109" s="5">
        <v>0.26</v>
      </c>
      <c r="J3109" s="5">
        <v>1</v>
      </c>
      <c r="M3109" s="5">
        <v>0.4</v>
      </c>
      <c r="N3109" s="5">
        <v>2</v>
      </c>
      <c r="Q3109" s="5">
        <v>0.5</v>
      </c>
      <c r="S3109" s="5">
        <v>89.8</v>
      </c>
      <c r="T3109" s="5">
        <v>39</v>
      </c>
      <c r="U3109" s="5">
        <v>4</v>
      </c>
      <c r="V3109" s="5">
        <v>18</v>
      </c>
      <c r="W3109" s="5">
        <v>6.12</v>
      </c>
      <c r="AB3109" s="5">
        <v>2.02</v>
      </c>
      <c r="AD3109" s="5">
        <v>1.4</v>
      </c>
      <c r="AE3109" s="5">
        <v>10.4</v>
      </c>
      <c r="AI3109" s="5">
        <v>1</v>
      </c>
      <c r="AJ3109" s="5">
        <v>59.3</v>
      </c>
      <c r="AN3109" s="5">
        <v>5.0999999999999996</v>
      </c>
      <c r="AO3109" s="5">
        <v>0.43</v>
      </c>
      <c r="AT3109" s="5">
        <v>16.7</v>
      </c>
      <c r="AU3109" s="5">
        <v>1</v>
      </c>
      <c r="AV3109" s="5">
        <v>0.88</v>
      </c>
      <c r="AW3109" s="5">
        <v>0.06</v>
      </c>
      <c r="AX3109" s="5">
        <v>0.3</v>
      </c>
      <c r="BA3109" s="5">
        <v>6.6</v>
      </c>
      <c r="BC3109" s="5">
        <v>0.1</v>
      </c>
      <c r="BE3109" s="5">
        <v>0.9</v>
      </c>
      <c r="BH3109" s="5">
        <v>3.5</v>
      </c>
      <c r="BI3109" s="5">
        <v>0.1</v>
      </c>
      <c r="BO3109" s="5">
        <v>69</v>
      </c>
      <c r="BQ3109" s="5">
        <v>-6.06</v>
      </c>
      <c r="BR3109" s="5">
        <v>6.14</v>
      </c>
      <c r="BX3109" s="5">
        <v>10.5</v>
      </c>
      <c r="BY3109" s="5">
        <v>5</v>
      </c>
    </row>
    <row r="3110" spans="1:77" x14ac:dyDescent="0.35">
      <c r="A3110" s="2" t="s">
        <v>335</v>
      </c>
      <c r="B3110" s="3">
        <v>42192</v>
      </c>
      <c r="C3110" s="4">
        <v>24</v>
      </c>
      <c r="G3110" s="5">
        <v>0.56999999999999995</v>
      </c>
      <c r="H3110" s="5">
        <v>0.05</v>
      </c>
      <c r="M3110" s="5">
        <v>1.2</v>
      </c>
      <c r="S3110" s="5">
        <v>19</v>
      </c>
      <c r="T3110" s="5">
        <v>18</v>
      </c>
      <c r="V3110" s="5">
        <v>8.1</v>
      </c>
      <c r="W3110" s="5">
        <v>2.77</v>
      </c>
      <c r="AB3110" s="5">
        <v>1.85</v>
      </c>
      <c r="AD3110" s="5">
        <v>5.35</v>
      </c>
      <c r="AE3110" s="5">
        <v>13.8</v>
      </c>
      <c r="AJ3110" s="5">
        <v>27.1</v>
      </c>
      <c r="AN3110" s="5">
        <v>6.74</v>
      </c>
      <c r="AO3110" s="5">
        <v>0.02</v>
      </c>
      <c r="AT3110" s="5">
        <v>6.99</v>
      </c>
      <c r="AV3110" s="5">
        <v>26.87</v>
      </c>
      <c r="AW3110" s="5">
        <v>4.5999999999999999E-3</v>
      </c>
      <c r="AX3110" s="5">
        <v>0.01</v>
      </c>
      <c r="BA3110" s="5">
        <v>5.0999999999999996</v>
      </c>
      <c r="BF3110" s="5">
        <v>5.61</v>
      </c>
      <c r="BH3110" s="5">
        <v>0.14000000000000001</v>
      </c>
      <c r="BO3110" s="5">
        <v>56.6</v>
      </c>
      <c r="BQ3110" s="5">
        <v>2.2599999999999998</v>
      </c>
      <c r="BR3110" s="5">
        <v>2.38</v>
      </c>
      <c r="BX3110" s="5">
        <v>11</v>
      </c>
    </row>
    <row r="3111" spans="1:77" x14ac:dyDescent="0.35">
      <c r="A3111" s="2" t="s">
        <v>335</v>
      </c>
      <c r="B3111" s="3">
        <v>41779</v>
      </c>
      <c r="C3111" s="4">
        <v>33</v>
      </c>
      <c r="G3111" s="5">
        <v>0.64</v>
      </c>
      <c r="H3111" s="5">
        <v>0.01</v>
      </c>
      <c r="J3111" s="5">
        <v>0.2</v>
      </c>
      <c r="M3111" s="5">
        <v>0.78</v>
      </c>
      <c r="N3111" s="5">
        <v>0.6</v>
      </c>
      <c r="Q3111" s="5">
        <v>0.46</v>
      </c>
      <c r="S3111" s="5">
        <v>28.3</v>
      </c>
      <c r="T3111" s="5">
        <v>30</v>
      </c>
      <c r="U3111" s="5">
        <v>0.5</v>
      </c>
      <c r="V3111" s="5">
        <v>7.5</v>
      </c>
      <c r="W3111" s="5">
        <v>0.9</v>
      </c>
      <c r="AB3111" s="5">
        <v>1.6</v>
      </c>
      <c r="AD3111" s="5">
        <v>1.46</v>
      </c>
      <c r="AE3111" s="5">
        <v>16.2</v>
      </c>
      <c r="AI3111" s="5">
        <v>5.6</v>
      </c>
      <c r="AJ3111" s="5">
        <v>38.700000000000003</v>
      </c>
      <c r="AN3111" s="5">
        <v>10.8</v>
      </c>
      <c r="AO3111" s="5">
        <v>0.01</v>
      </c>
      <c r="AT3111" s="5">
        <v>7.4</v>
      </c>
      <c r="AU3111" s="5">
        <v>10</v>
      </c>
      <c r="AV3111" s="5">
        <v>87.65</v>
      </c>
      <c r="AW3111" s="5">
        <v>4.5999999999999999E-3</v>
      </c>
      <c r="AX3111" s="5">
        <v>0.01</v>
      </c>
      <c r="AY3111" s="5">
        <v>0.02</v>
      </c>
      <c r="BA3111" s="5">
        <v>5.28</v>
      </c>
      <c r="BC3111" s="5">
        <v>2.3999999999999998E-3</v>
      </c>
      <c r="BF3111" s="5">
        <v>3.52</v>
      </c>
      <c r="BH3111" s="5">
        <v>0.14000000000000001</v>
      </c>
      <c r="BO3111" s="5">
        <v>38.9</v>
      </c>
      <c r="BQ3111" s="5">
        <v>3.21</v>
      </c>
      <c r="BR3111" s="5">
        <v>3.16</v>
      </c>
      <c r="BX3111" s="5">
        <v>9.6999999999999993</v>
      </c>
      <c r="BY3111" s="5">
        <v>29</v>
      </c>
    </row>
    <row r="3112" spans="1:77" x14ac:dyDescent="0.35">
      <c r="A3112" s="2" t="s">
        <v>335</v>
      </c>
      <c r="B3112" s="3">
        <v>41478</v>
      </c>
      <c r="C3112" s="4">
        <v>28</v>
      </c>
      <c r="G3112" s="5">
        <v>0.56999999999999995</v>
      </c>
      <c r="H3112" s="5">
        <v>0.03</v>
      </c>
      <c r="M3112" s="5">
        <v>0.83</v>
      </c>
      <c r="Q3112" s="5">
        <v>0.59</v>
      </c>
      <c r="S3112" s="5">
        <v>22.2</v>
      </c>
      <c r="T3112" s="5">
        <v>16</v>
      </c>
      <c r="V3112" s="5">
        <v>8.3000000000000007</v>
      </c>
      <c r="W3112" s="5">
        <v>1.35</v>
      </c>
      <c r="AB3112" s="5">
        <v>1.85</v>
      </c>
      <c r="AD3112" s="5">
        <v>7.62</v>
      </c>
      <c r="AE3112" s="5">
        <v>14</v>
      </c>
      <c r="AJ3112" s="5">
        <v>29.6</v>
      </c>
      <c r="AN3112" s="5">
        <v>7.31</v>
      </c>
      <c r="AO3112" s="5">
        <v>0.01</v>
      </c>
      <c r="AT3112" s="5">
        <v>7.91</v>
      </c>
      <c r="AU3112" s="5">
        <v>13</v>
      </c>
      <c r="AV3112" s="5">
        <v>52.23</v>
      </c>
      <c r="AW3112" s="5">
        <v>5.9100000000000003E-3</v>
      </c>
      <c r="AX3112" s="5">
        <v>0.01</v>
      </c>
      <c r="AY3112" s="5">
        <v>0.02</v>
      </c>
      <c r="BA3112" s="5">
        <v>4.76</v>
      </c>
      <c r="BF3112" s="5">
        <v>2.77</v>
      </c>
      <c r="BH3112" s="5">
        <v>0.15</v>
      </c>
      <c r="BO3112" s="5">
        <v>44.9</v>
      </c>
      <c r="BQ3112" s="5">
        <v>2.38</v>
      </c>
      <c r="BR3112" s="5">
        <v>2.57</v>
      </c>
      <c r="BX3112" s="5">
        <v>11.2</v>
      </c>
      <c r="BY3112" s="5">
        <v>54</v>
      </c>
    </row>
    <row r="3113" spans="1:77" x14ac:dyDescent="0.35">
      <c r="A3113" s="2" t="s">
        <v>335</v>
      </c>
      <c r="B3113" s="3">
        <v>41171</v>
      </c>
      <c r="C3113" s="4">
        <v>31</v>
      </c>
      <c r="G3113" s="5">
        <v>0.35</v>
      </c>
      <c r="H3113" s="5">
        <v>0.03</v>
      </c>
      <c r="M3113" s="5">
        <v>1.0900000000000001</v>
      </c>
      <c r="Q3113" s="5">
        <v>0.61</v>
      </c>
      <c r="S3113" s="5">
        <v>20.3</v>
      </c>
      <c r="T3113" s="5">
        <v>21</v>
      </c>
      <c r="V3113" s="5">
        <v>7.5</v>
      </c>
      <c r="W3113" s="5">
        <v>1.61</v>
      </c>
      <c r="AB3113" s="5">
        <v>1.99</v>
      </c>
      <c r="AD3113" s="5">
        <v>2.0699999999999998</v>
      </c>
      <c r="AE3113" s="5">
        <v>12.8</v>
      </c>
      <c r="AJ3113" s="5">
        <v>28.3</v>
      </c>
      <c r="AN3113" s="5">
        <v>6.47</v>
      </c>
      <c r="AO3113" s="5">
        <v>0.01</v>
      </c>
      <c r="AT3113" s="5">
        <v>8.44</v>
      </c>
      <c r="AU3113" s="5">
        <v>13</v>
      </c>
      <c r="AV3113" s="5">
        <v>47.36</v>
      </c>
      <c r="AW3113" s="5">
        <v>4.5999999999999999E-3</v>
      </c>
      <c r="AX3113" s="5">
        <v>0.01</v>
      </c>
      <c r="AY3113" s="5">
        <v>0.04</v>
      </c>
      <c r="BA3113" s="5">
        <v>4.95</v>
      </c>
      <c r="BF3113" s="5">
        <v>1.32</v>
      </c>
      <c r="BH3113" s="5">
        <v>0.12</v>
      </c>
      <c r="BO3113" s="5">
        <v>45.7</v>
      </c>
      <c r="BQ3113" s="5">
        <v>2.4300000000000002</v>
      </c>
      <c r="BR3113" s="5">
        <v>2.38</v>
      </c>
      <c r="BS3113" s="5">
        <v>0.25</v>
      </c>
      <c r="BT3113" s="5">
        <v>8.6999999999999993</v>
      </c>
      <c r="BV3113" s="5">
        <v>0.56999999999999995</v>
      </c>
      <c r="BX3113" s="5">
        <v>12.6</v>
      </c>
      <c r="BY3113" s="5">
        <v>52</v>
      </c>
    </row>
    <row r="3114" spans="1:77" x14ac:dyDescent="0.35">
      <c r="A3114" s="2" t="s">
        <v>335</v>
      </c>
      <c r="B3114" s="3">
        <v>40717</v>
      </c>
      <c r="C3114" s="4">
        <v>35</v>
      </c>
      <c r="G3114" s="5">
        <v>0.53</v>
      </c>
      <c r="H3114" s="5">
        <v>0.02</v>
      </c>
      <c r="J3114" s="5">
        <v>0.6</v>
      </c>
      <c r="M3114" s="5">
        <v>0.74</v>
      </c>
      <c r="N3114" s="5">
        <v>0.8</v>
      </c>
      <c r="Q3114" s="5">
        <v>0.57999999999999996</v>
      </c>
      <c r="S3114" s="5">
        <v>16.899999999999999</v>
      </c>
      <c r="T3114" s="5">
        <v>16</v>
      </c>
      <c r="U3114" s="5">
        <v>1</v>
      </c>
      <c r="V3114" s="5">
        <v>9</v>
      </c>
      <c r="W3114" s="5">
        <v>1.23</v>
      </c>
      <c r="AB3114" s="5">
        <v>1.94</v>
      </c>
      <c r="AD3114" s="5">
        <v>0.83</v>
      </c>
      <c r="AE3114" s="5">
        <v>9.85</v>
      </c>
      <c r="AI3114" s="5">
        <v>0.8</v>
      </c>
      <c r="AJ3114" s="5">
        <v>22.9</v>
      </c>
      <c r="AN3114" s="5">
        <v>4.93</v>
      </c>
      <c r="AO3114" s="5">
        <v>0.01</v>
      </c>
      <c r="AS3114" s="5">
        <v>0.35</v>
      </c>
      <c r="AT3114" s="5">
        <v>7.82</v>
      </c>
      <c r="AU3114" s="5">
        <v>10</v>
      </c>
      <c r="AV3114" s="5">
        <v>35.590000000000003</v>
      </c>
      <c r="AW3114" s="5">
        <v>5.2599999999999999E-3</v>
      </c>
      <c r="AX3114" s="5">
        <v>0.01</v>
      </c>
      <c r="BA3114" s="5">
        <v>5.18</v>
      </c>
      <c r="BC3114" s="5">
        <v>3.0999999999999999E-3</v>
      </c>
      <c r="BF3114" s="5">
        <v>3.08</v>
      </c>
      <c r="BH3114" s="5">
        <v>0.15</v>
      </c>
      <c r="BO3114" s="5">
        <v>39.200000000000003</v>
      </c>
      <c r="BQ3114" s="5">
        <v>1.99</v>
      </c>
      <c r="BR3114" s="5">
        <v>1.98</v>
      </c>
      <c r="BT3114" s="5">
        <v>6.3</v>
      </c>
      <c r="BW3114" s="5">
        <v>0.5</v>
      </c>
      <c r="BX3114" s="5">
        <v>9.8000000000000007</v>
      </c>
      <c r="BY3114" s="5">
        <v>42</v>
      </c>
    </row>
    <row r="3115" spans="1:77" x14ac:dyDescent="0.35">
      <c r="A3115" s="2" t="s">
        <v>335</v>
      </c>
      <c r="B3115" s="3">
        <v>40344</v>
      </c>
      <c r="C3115" s="4">
        <v>28</v>
      </c>
      <c r="G3115" s="5">
        <v>0.76</v>
      </c>
      <c r="H3115" s="5">
        <v>0.02</v>
      </c>
      <c r="M3115" s="5">
        <v>0.69</v>
      </c>
      <c r="Q3115" s="5">
        <v>0.23</v>
      </c>
      <c r="S3115" s="5">
        <v>15.8</v>
      </c>
      <c r="T3115" s="5">
        <v>18</v>
      </c>
      <c r="V3115" s="5">
        <v>7.8</v>
      </c>
      <c r="W3115" s="5">
        <v>1.07</v>
      </c>
      <c r="AB3115" s="5">
        <v>1.75</v>
      </c>
      <c r="AD3115" s="5">
        <v>9.0500000000000007</v>
      </c>
      <c r="AE3115" s="5">
        <v>9.82</v>
      </c>
      <c r="AJ3115" s="5">
        <v>23.5</v>
      </c>
      <c r="AN3115" s="5">
        <v>4.6500000000000004</v>
      </c>
      <c r="AO3115" s="5">
        <v>0.01</v>
      </c>
      <c r="AT3115" s="5">
        <v>7.76</v>
      </c>
      <c r="AU3115" s="5">
        <v>14</v>
      </c>
      <c r="AV3115" s="5">
        <v>32.090000000000003</v>
      </c>
      <c r="AW3115" s="5">
        <v>3.9399999999999999E-3</v>
      </c>
      <c r="AX3115" s="5">
        <v>0.01</v>
      </c>
      <c r="BA3115" s="5">
        <v>4.96</v>
      </c>
      <c r="BE3115" s="5">
        <v>2.9</v>
      </c>
      <c r="BF3115" s="5">
        <v>3.06</v>
      </c>
      <c r="BH3115" s="5">
        <v>0.12</v>
      </c>
      <c r="BO3115" s="5">
        <v>45.4</v>
      </c>
      <c r="BQ3115" s="5">
        <v>2.09</v>
      </c>
      <c r="BR3115" s="5">
        <v>1.91</v>
      </c>
      <c r="BX3115" s="5">
        <v>9.5</v>
      </c>
      <c r="BY3115" s="5">
        <v>41</v>
      </c>
    </row>
    <row r="3116" spans="1:77" x14ac:dyDescent="0.35">
      <c r="A3116" s="2" t="s">
        <v>335</v>
      </c>
      <c r="B3116" s="3">
        <v>40147</v>
      </c>
      <c r="C3116" s="4">
        <v>24</v>
      </c>
      <c r="G3116" s="5">
        <v>0.2</v>
      </c>
      <c r="H3116" s="5">
        <v>0.25</v>
      </c>
      <c r="M3116" s="5">
        <v>0.82</v>
      </c>
      <c r="S3116" s="5">
        <v>67.8</v>
      </c>
      <c r="T3116" s="5">
        <v>31</v>
      </c>
      <c r="U3116" s="5">
        <v>1.3</v>
      </c>
      <c r="V3116" s="5">
        <v>25</v>
      </c>
      <c r="W3116" s="5">
        <v>3.94</v>
      </c>
      <c r="AB3116" s="5">
        <v>1.72</v>
      </c>
      <c r="AD3116" s="5">
        <v>3.54</v>
      </c>
      <c r="AE3116" s="5">
        <v>11.3</v>
      </c>
      <c r="AJ3116" s="5">
        <v>48.6</v>
      </c>
      <c r="AN3116" s="5">
        <v>4.67</v>
      </c>
      <c r="AO3116" s="5">
        <v>0.31</v>
      </c>
      <c r="AT3116" s="5">
        <v>15.2</v>
      </c>
      <c r="AV3116" s="5">
        <v>0.22</v>
      </c>
      <c r="AW3116" s="5">
        <v>0.02</v>
      </c>
      <c r="AX3116" s="5">
        <v>0.4</v>
      </c>
      <c r="BA3116" s="5">
        <v>6.62</v>
      </c>
      <c r="BE3116" s="5">
        <v>0.2</v>
      </c>
      <c r="BF3116" s="5">
        <v>0.25</v>
      </c>
      <c r="BH3116" s="5">
        <v>3.17</v>
      </c>
      <c r="BO3116" s="5">
        <v>52.8</v>
      </c>
      <c r="BX3116" s="5">
        <v>10.5</v>
      </c>
    </row>
    <row r="3117" spans="1:77" x14ac:dyDescent="0.35">
      <c r="A3117" s="2" t="s">
        <v>335</v>
      </c>
      <c r="B3117" s="3">
        <v>36094</v>
      </c>
      <c r="C3117" s="4">
        <v>23</v>
      </c>
      <c r="F3117" s="5">
        <v>0.09</v>
      </c>
      <c r="G3117" s="5">
        <v>0.06</v>
      </c>
      <c r="H3117" s="5">
        <v>0.02</v>
      </c>
      <c r="S3117" s="5">
        <v>81</v>
      </c>
      <c r="T3117" s="5">
        <v>26</v>
      </c>
      <c r="V3117" s="5">
        <v>2.1</v>
      </c>
      <c r="W3117" s="5">
        <v>0.15</v>
      </c>
      <c r="AB3117" s="5">
        <v>5.88</v>
      </c>
      <c r="AE3117" s="5">
        <v>1.6</v>
      </c>
      <c r="AJ3117" s="5">
        <v>55.2</v>
      </c>
      <c r="AN3117" s="5">
        <v>7.9</v>
      </c>
      <c r="AO3117" s="5">
        <v>0.15</v>
      </c>
      <c r="AT3117" s="5">
        <v>13</v>
      </c>
      <c r="AV3117" s="5">
        <v>9.3699999999999992</v>
      </c>
      <c r="AW3117" s="5">
        <v>0.03</v>
      </c>
      <c r="AX3117" s="5">
        <v>0.17</v>
      </c>
      <c r="AZ3117" s="5">
        <v>7.0000000000000007E-2</v>
      </c>
      <c r="BA3117" s="5">
        <v>6.84</v>
      </c>
      <c r="BE3117" s="5">
        <v>1.1000000000000001</v>
      </c>
      <c r="BH3117" s="5">
        <v>3.41</v>
      </c>
      <c r="BI3117" s="5">
        <v>0.7</v>
      </c>
      <c r="BO3117" s="5">
        <v>68.400000000000006</v>
      </c>
      <c r="BX3117" s="5">
        <v>10.1</v>
      </c>
    </row>
    <row r="3118" spans="1:77" x14ac:dyDescent="0.35">
      <c r="A3118" s="2" t="s">
        <v>335</v>
      </c>
      <c r="B3118" s="3">
        <v>40556</v>
      </c>
      <c r="C3118" s="4">
        <v>34</v>
      </c>
      <c r="G3118" s="5">
        <v>0.24</v>
      </c>
      <c r="H3118" s="5">
        <v>0.28000000000000003</v>
      </c>
      <c r="J3118" s="5">
        <v>1.3</v>
      </c>
      <c r="M3118" s="5">
        <v>0.67</v>
      </c>
      <c r="N3118" s="5">
        <v>0.2</v>
      </c>
      <c r="Q3118" s="5">
        <v>0.02</v>
      </c>
      <c r="S3118" s="5">
        <v>67.5</v>
      </c>
      <c r="T3118" s="5">
        <v>28</v>
      </c>
      <c r="U3118" s="5">
        <v>1.9</v>
      </c>
      <c r="V3118" s="5">
        <v>27</v>
      </c>
      <c r="W3118" s="5">
        <v>4.12</v>
      </c>
      <c r="AB3118" s="5">
        <v>1.83</v>
      </c>
      <c r="AD3118" s="5">
        <v>3.45</v>
      </c>
      <c r="AE3118" s="5">
        <v>11.1</v>
      </c>
      <c r="AI3118" s="5">
        <v>0.9</v>
      </c>
      <c r="AJ3118" s="5">
        <v>44.5</v>
      </c>
      <c r="AN3118" s="5">
        <v>4.4400000000000004</v>
      </c>
      <c r="AO3118" s="5">
        <v>0.32</v>
      </c>
      <c r="AS3118" s="5">
        <v>0.69</v>
      </c>
      <c r="AT3118" s="5">
        <v>13.4</v>
      </c>
      <c r="AU3118" s="5">
        <v>0.8</v>
      </c>
      <c r="AV3118" s="5">
        <v>0.22</v>
      </c>
      <c r="AW3118" s="5">
        <v>0.02</v>
      </c>
      <c r="AX3118" s="5">
        <v>0.39</v>
      </c>
      <c r="BA3118" s="5">
        <v>6.66</v>
      </c>
      <c r="BC3118" s="5">
        <v>1.1999999999999999E-3</v>
      </c>
      <c r="BF3118" s="5">
        <v>0.08</v>
      </c>
      <c r="BH3118" s="5">
        <v>2.98</v>
      </c>
      <c r="BO3118" s="5">
        <v>44.6</v>
      </c>
      <c r="BQ3118" s="5">
        <v>4.71</v>
      </c>
      <c r="BR3118" s="5">
        <v>4.88</v>
      </c>
      <c r="BW3118" s="5">
        <v>4.5999999999999996</v>
      </c>
      <c r="BX3118" s="5">
        <v>9.1999999999999993</v>
      </c>
      <c r="BY3118" s="5">
        <v>0.5</v>
      </c>
    </row>
    <row r="3119" spans="1:77" x14ac:dyDescent="0.35">
      <c r="A3119" s="2" t="s">
        <v>335</v>
      </c>
      <c r="B3119" s="3">
        <v>38484</v>
      </c>
      <c r="C3119" s="4">
        <v>32</v>
      </c>
      <c r="F3119" s="5">
        <v>0.68</v>
      </c>
      <c r="G3119" s="5">
        <v>0.65</v>
      </c>
      <c r="H3119" s="5">
        <v>0.06</v>
      </c>
      <c r="J3119" s="5">
        <v>0.3</v>
      </c>
      <c r="M3119" s="5">
        <v>0.54</v>
      </c>
      <c r="N3119" s="5">
        <v>1</v>
      </c>
      <c r="O3119" s="5">
        <v>22</v>
      </c>
      <c r="Q3119" s="5">
        <v>1.1000000000000001</v>
      </c>
      <c r="S3119" s="5">
        <v>23.9</v>
      </c>
      <c r="T3119" s="5">
        <v>20</v>
      </c>
      <c r="U3119" s="5">
        <v>0.4</v>
      </c>
      <c r="V3119" s="5">
        <v>6.7</v>
      </c>
      <c r="W3119" s="5">
        <v>1.1100000000000001</v>
      </c>
      <c r="AB3119" s="5">
        <v>1.69</v>
      </c>
      <c r="AE3119" s="5">
        <v>12.5</v>
      </c>
      <c r="AI3119" s="5">
        <v>7.8</v>
      </c>
      <c r="AJ3119" s="5">
        <v>27.7</v>
      </c>
      <c r="AN3119" s="5">
        <v>4.43</v>
      </c>
      <c r="AO3119" s="5">
        <v>0.02</v>
      </c>
      <c r="AT3119" s="5">
        <v>6.69</v>
      </c>
      <c r="AU3119" s="5">
        <v>19</v>
      </c>
      <c r="AV3119" s="5">
        <v>47.85</v>
      </c>
      <c r="AW3119" s="5">
        <v>0.03</v>
      </c>
      <c r="AX3119" s="5">
        <v>0.01</v>
      </c>
      <c r="AZ3119" s="5">
        <v>6.6E-3</v>
      </c>
      <c r="BA3119" s="5">
        <v>4.91</v>
      </c>
      <c r="BC3119" s="5">
        <v>4.7000000000000002E-3</v>
      </c>
      <c r="BE3119" s="5">
        <v>4.5</v>
      </c>
      <c r="BH3119" s="5">
        <v>0.1</v>
      </c>
      <c r="BO3119" s="5">
        <v>37.9</v>
      </c>
      <c r="BX3119" s="5">
        <v>8</v>
      </c>
      <c r="BY3119" s="5">
        <v>59</v>
      </c>
    </row>
    <row r="3120" spans="1:77" x14ac:dyDescent="0.35">
      <c r="A3120" s="2" t="s">
        <v>335</v>
      </c>
      <c r="B3120" s="3">
        <v>38257</v>
      </c>
      <c r="C3120" s="4">
        <v>32</v>
      </c>
      <c r="F3120" s="5">
        <v>0.95</v>
      </c>
      <c r="G3120" s="5">
        <v>0.82</v>
      </c>
      <c r="H3120" s="5">
        <v>0.09</v>
      </c>
      <c r="J3120" s="5">
        <v>0.4</v>
      </c>
      <c r="M3120" s="5">
        <v>0.68</v>
      </c>
      <c r="N3120" s="5">
        <v>7.2</v>
      </c>
      <c r="O3120" s="5">
        <v>10</v>
      </c>
      <c r="Q3120" s="5">
        <v>1.4</v>
      </c>
      <c r="S3120" s="5">
        <v>22.2</v>
      </c>
      <c r="T3120" s="5">
        <v>10</v>
      </c>
      <c r="U3120" s="5">
        <v>0.9</v>
      </c>
      <c r="V3120" s="5">
        <v>9.4</v>
      </c>
      <c r="W3120" s="5">
        <v>4.74</v>
      </c>
      <c r="AB3120" s="5">
        <v>1.61</v>
      </c>
      <c r="AE3120" s="5">
        <v>13.3</v>
      </c>
      <c r="AI3120" s="5">
        <v>8.1</v>
      </c>
      <c r="AJ3120" s="5">
        <v>29</v>
      </c>
      <c r="AN3120" s="5">
        <v>4.18</v>
      </c>
      <c r="AO3120" s="5">
        <v>0.04</v>
      </c>
      <c r="AT3120" s="5">
        <v>7.57</v>
      </c>
      <c r="AU3120" s="5">
        <v>37</v>
      </c>
      <c r="AV3120" s="5">
        <v>23.46</v>
      </c>
      <c r="AW3120" s="5">
        <v>9.8534999999999994E-3</v>
      </c>
      <c r="AX3120" s="5">
        <v>0.01</v>
      </c>
      <c r="AZ3120" s="5">
        <v>5.0000000000000001E-3</v>
      </c>
      <c r="BA3120" s="5">
        <v>4.5</v>
      </c>
      <c r="BC3120" s="5">
        <v>6.4999999999999997E-3</v>
      </c>
      <c r="BE3120" s="5">
        <v>2.7</v>
      </c>
      <c r="BH3120" s="5">
        <v>0.09</v>
      </c>
      <c r="BO3120" s="5">
        <v>76</v>
      </c>
      <c r="BX3120" s="5">
        <v>12.4</v>
      </c>
      <c r="BY3120" s="5">
        <v>130</v>
      </c>
    </row>
    <row r="3121" spans="1:77" x14ac:dyDescent="0.35">
      <c r="A3121" s="2" t="s">
        <v>335</v>
      </c>
      <c r="B3121" s="3">
        <v>38111</v>
      </c>
      <c r="C3121" s="4">
        <v>32</v>
      </c>
      <c r="F3121" s="5">
        <v>0.75</v>
      </c>
      <c r="G3121" s="5">
        <v>0.71</v>
      </c>
      <c r="H3121" s="5">
        <v>0.09</v>
      </c>
      <c r="J3121" s="5">
        <v>0.2</v>
      </c>
      <c r="M3121" s="5">
        <v>0.75</v>
      </c>
      <c r="N3121" s="5">
        <v>1.1000000000000001</v>
      </c>
      <c r="O3121" s="5">
        <v>10</v>
      </c>
      <c r="Q3121" s="5">
        <v>0.82</v>
      </c>
      <c r="S3121" s="5">
        <v>27.5</v>
      </c>
      <c r="T3121" s="5">
        <v>16</v>
      </c>
      <c r="U3121" s="5">
        <v>0.7</v>
      </c>
      <c r="V3121" s="5">
        <v>6.9</v>
      </c>
      <c r="W3121" s="5">
        <v>5.17</v>
      </c>
      <c r="AB3121" s="5">
        <v>1.75</v>
      </c>
      <c r="AE3121" s="5">
        <v>14.1</v>
      </c>
      <c r="AI3121" s="5">
        <v>8.8000000000000007</v>
      </c>
      <c r="AJ3121" s="5">
        <v>28.3</v>
      </c>
      <c r="AN3121" s="5">
        <v>4.95</v>
      </c>
      <c r="AO3121" s="5">
        <v>0.3</v>
      </c>
      <c r="AT3121" s="5">
        <v>8.76</v>
      </c>
      <c r="AU3121" s="5">
        <v>37</v>
      </c>
      <c r="AV3121" s="5">
        <v>46.39</v>
      </c>
      <c r="AW3121" s="5">
        <v>5.5836499999999999E-3</v>
      </c>
      <c r="AX3121" s="5">
        <v>0.01</v>
      </c>
      <c r="AZ3121" s="5">
        <v>5.0000000000000001E-3</v>
      </c>
      <c r="BA3121" s="5">
        <v>4.9400000000000004</v>
      </c>
      <c r="BC3121" s="5">
        <v>2.2000000000000001E-3</v>
      </c>
      <c r="BE3121" s="5">
        <v>3.13</v>
      </c>
      <c r="BH3121" s="5">
        <v>7.0000000000000007E-2</v>
      </c>
      <c r="BO3121" s="5">
        <v>61.2</v>
      </c>
      <c r="BX3121" s="5">
        <v>8.1999999999999993</v>
      </c>
      <c r="BY3121" s="5">
        <v>110</v>
      </c>
    </row>
    <row r="3122" spans="1:77" x14ac:dyDescent="0.35">
      <c r="A3122" s="2" t="s">
        <v>335</v>
      </c>
      <c r="B3122" s="3">
        <v>37938</v>
      </c>
      <c r="C3122" s="4">
        <v>32</v>
      </c>
      <c r="F3122" s="5">
        <v>1.06</v>
      </c>
      <c r="G3122" s="5">
        <v>1.06</v>
      </c>
      <c r="H3122" s="5">
        <v>0.1</v>
      </c>
      <c r="J3122" s="5">
        <v>0.5</v>
      </c>
      <c r="M3122" s="5">
        <v>1.2</v>
      </c>
      <c r="N3122" s="5">
        <v>0.9</v>
      </c>
      <c r="O3122" s="5">
        <v>11</v>
      </c>
      <c r="Q3122" s="5">
        <v>1.86</v>
      </c>
      <c r="S3122" s="5">
        <v>22.2</v>
      </c>
      <c r="T3122" s="5">
        <v>16</v>
      </c>
      <c r="U3122" s="5">
        <v>0.5</v>
      </c>
      <c r="V3122" s="5">
        <v>5.7</v>
      </c>
      <c r="W3122" s="5">
        <v>7.7</v>
      </c>
      <c r="AB3122" s="5">
        <v>2.64</v>
      </c>
      <c r="AE3122" s="5">
        <v>15.3</v>
      </c>
      <c r="AI3122" s="5">
        <v>7.1</v>
      </c>
      <c r="AJ3122" s="5">
        <v>30.7</v>
      </c>
      <c r="AN3122" s="5">
        <v>3.66</v>
      </c>
      <c r="AO3122" s="5">
        <v>0.03</v>
      </c>
      <c r="AT3122" s="5">
        <v>9.0399999999999991</v>
      </c>
      <c r="AU3122" s="5">
        <v>66</v>
      </c>
      <c r="AV3122" s="5">
        <v>22.44</v>
      </c>
      <c r="AW3122" s="5">
        <v>4.9267499999999997E-3</v>
      </c>
      <c r="AX3122" s="5">
        <v>0.01</v>
      </c>
      <c r="AZ3122" s="5">
        <v>5.0000000000000001E-3</v>
      </c>
      <c r="BA3122" s="5">
        <v>4.57</v>
      </c>
      <c r="BC3122" s="5">
        <v>2.5999999999999999E-3</v>
      </c>
      <c r="BE3122" s="5">
        <v>0.2</v>
      </c>
      <c r="BH3122" s="5">
        <v>7.0000000000000007E-2</v>
      </c>
      <c r="BO3122" s="5">
        <v>79.099999999999994</v>
      </c>
      <c r="BX3122" s="5">
        <v>11</v>
      </c>
      <c r="BY3122" s="5">
        <v>87</v>
      </c>
    </row>
    <row r="3123" spans="1:77" x14ac:dyDescent="0.35">
      <c r="A3123" s="2" t="s">
        <v>335</v>
      </c>
      <c r="B3123" s="3">
        <v>37707</v>
      </c>
      <c r="C3123" s="4">
        <v>32</v>
      </c>
      <c r="F3123" s="5">
        <v>1.04</v>
      </c>
      <c r="G3123" s="5">
        <v>1.04</v>
      </c>
      <c r="H3123" s="5">
        <v>0.09</v>
      </c>
      <c r="J3123" s="5">
        <v>0.3</v>
      </c>
      <c r="M3123" s="5">
        <v>1.23</v>
      </c>
      <c r="N3123" s="5">
        <v>0.6</v>
      </c>
      <c r="O3123" s="5">
        <v>10</v>
      </c>
      <c r="Q3123" s="5">
        <v>1.58</v>
      </c>
      <c r="S3123" s="5">
        <v>27</v>
      </c>
      <c r="T3123" s="5">
        <v>14</v>
      </c>
      <c r="U3123" s="5">
        <v>0.7</v>
      </c>
      <c r="V3123" s="5">
        <v>6.8</v>
      </c>
      <c r="W3123" s="5">
        <v>3.59</v>
      </c>
      <c r="AB3123" s="5">
        <v>1.81</v>
      </c>
      <c r="AE3123" s="5">
        <v>13.2</v>
      </c>
      <c r="AI3123" s="5">
        <v>4.5</v>
      </c>
      <c r="AJ3123" s="5">
        <v>31.6</v>
      </c>
      <c r="AN3123" s="5">
        <v>4.4800000000000004</v>
      </c>
      <c r="AO3123" s="5">
        <v>0.03</v>
      </c>
      <c r="AT3123" s="5">
        <v>8.26</v>
      </c>
      <c r="AU3123" s="5">
        <v>33</v>
      </c>
      <c r="AV3123" s="5">
        <v>36.65</v>
      </c>
      <c r="AW3123" s="5">
        <v>8.8699999999999994E-3</v>
      </c>
      <c r="AX3123" s="5">
        <v>0.01</v>
      </c>
      <c r="AZ3123" s="5">
        <v>7.1000000000000004E-3</v>
      </c>
      <c r="BA3123" s="5">
        <v>4.53</v>
      </c>
      <c r="BC3123" s="5">
        <v>3.8E-3</v>
      </c>
      <c r="BE3123" s="5">
        <v>2.8</v>
      </c>
      <c r="BH3123" s="5">
        <v>0.11</v>
      </c>
      <c r="BO3123" s="5">
        <v>81.3</v>
      </c>
      <c r="BX3123" s="5">
        <v>7.1</v>
      </c>
      <c r="BY3123" s="5">
        <v>0.9</v>
      </c>
    </row>
    <row r="3124" spans="1:77" x14ac:dyDescent="0.35">
      <c r="A3124" s="2" t="s">
        <v>335</v>
      </c>
      <c r="B3124" s="3">
        <v>37557</v>
      </c>
      <c r="C3124" s="4">
        <v>32</v>
      </c>
      <c r="F3124" s="5">
        <v>1.31</v>
      </c>
      <c r="G3124" s="5">
        <v>1.2</v>
      </c>
      <c r="H3124" s="5">
        <v>0.12</v>
      </c>
      <c r="J3124" s="5">
        <v>0.5</v>
      </c>
      <c r="M3124" s="5">
        <v>1.08</v>
      </c>
      <c r="N3124" s="5">
        <v>1.5</v>
      </c>
      <c r="O3124" s="5">
        <v>28</v>
      </c>
      <c r="Q3124" s="5">
        <v>2.5</v>
      </c>
      <c r="S3124" s="5">
        <v>28</v>
      </c>
      <c r="T3124" s="5">
        <v>15</v>
      </c>
      <c r="U3124" s="5">
        <v>0.6</v>
      </c>
      <c r="V3124" s="5">
        <v>8.1999999999999993</v>
      </c>
      <c r="W3124" s="5">
        <v>4.71</v>
      </c>
      <c r="AB3124" s="5">
        <v>1.91</v>
      </c>
      <c r="AE3124" s="5">
        <v>14.1</v>
      </c>
      <c r="AI3124" s="5">
        <v>8.3000000000000007</v>
      </c>
      <c r="AJ3124" s="5">
        <v>31.7</v>
      </c>
      <c r="AN3124" s="5">
        <v>4.6399999999999997</v>
      </c>
      <c r="AO3124" s="5">
        <v>0.04</v>
      </c>
      <c r="AT3124" s="5">
        <v>8.02</v>
      </c>
      <c r="AU3124" s="5">
        <v>46</v>
      </c>
      <c r="AV3124" s="5">
        <v>31.65</v>
      </c>
      <c r="AW3124" s="5">
        <v>0.01</v>
      </c>
      <c r="AX3124" s="5">
        <v>0.01</v>
      </c>
      <c r="AZ3124" s="5">
        <v>5.0000000000000001E-3</v>
      </c>
      <c r="BA3124" s="5">
        <v>4.82</v>
      </c>
      <c r="BC3124" s="5">
        <v>3.8E-3</v>
      </c>
      <c r="BE3124" s="5">
        <v>1.3</v>
      </c>
      <c r="BH3124" s="5">
        <v>0.09</v>
      </c>
      <c r="BO3124" s="5">
        <v>84.9</v>
      </c>
      <c r="BX3124" s="5">
        <v>12.2</v>
      </c>
      <c r="BY3124" s="5">
        <v>120</v>
      </c>
    </row>
    <row r="3125" spans="1:77" x14ac:dyDescent="0.35">
      <c r="A3125" s="2" t="s">
        <v>335</v>
      </c>
      <c r="B3125" s="3">
        <v>37375</v>
      </c>
      <c r="C3125" s="4">
        <v>32</v>
      </c>
      <c r="F3125" s="5">
        <v>1.3</v>
      </c>
      <c r="G3125" s="5">
        <v>1.2</v>
      </c>
      <c r="H3125" s="5">
        <v>0.1</v>
      </c>
      <c r="J3125" s="5">
        <v>0.2</v>
      </c>
      <c r="M3125" s="5">
        <v>0.62</v>
      </c>
      <c r="N3125" s="5">
        <v>0.9</v>
      </c>
      <c r="O3125" s="5">
        <v>41</v>
      </c>
      <c r="Q3125" s="5">
        <v>1.7</v>
      </c>
      <c r="S3125" s="5">
        <v>28</v>
      </c>
      <c r="T3125" s="5">
        <v>16</v>
      </c>
      <c r="U3125" s="5">
        <v>0.5</v>
      </c>
      <c r="V3125" s="5">
        <v>6.3</v>
      </c>
      <c r="W3125" s="5">
        <v>0.49</v>
      </c>
      <c r="AB3125" s="5">
        <v>1.62</v>
      </c>
      <c r="AE3125" s="5">
        <v>13.4</v>
      </c>
      <c r="AI3125" s="5">
        <v>5.6</v>
      </c>
      <c r="AJ3125" s="5">
        <v>33.1</v>
      </c>
      <c r="AN3125" s="5">
        <v>4.45</v>
      </c>
      <c r="AO3125" s="5">
        <v>0.01</v>
      </c>
      <c r="AT3125" s="5">
        <v>7.98</v>
      </c>
      <c r="AU3125" s="5">
        <v>26</v>
      </c>
      <c r="AV3125" s="5">
        <v>78.260000000000005</v>
      </c>
      <c r="AW3125" s="5">
        <v>0.08</v>
      </c>
      <c r="AX3125" s="5">
        <v>0.01</v>
      </c>
      <c r="AZ3125" s="5">
        <v>6.7999999999999996E-3</v>
      </c>
      <c r="BA3125" s="5">
        <v>4.79</v>
      </c>
      <c r="BC3125" s="5">
        <v>2.0999999999999999E-3</v>
      </c>
      <c r="BE3125" s="5">
        <v>3.4</v>
      </c>
      <c r="BH3125" s="5">
        <v>0.09</v>
      </c>
      <c r="BO3125" s="5">
        <v>45.5</v>
      </c>
      <c r="BX3125" s="5">
        <v>7.9</v>
      </c>
      <c r="BY3125" s="5">
        <v>75</v>
      </c>
    </row>
    <row r="3126" spans="1:77" x14ac:dyDescent="0.35">
      <c r="A3126" s="2" t="s">
        <v>335</v>
      </c>
      <c r="B3126" s="3">
        <v>37201</v>
      </c>
      <c r="C3126" s="4">
        <v>24</v>
      </c>
      <c r="F3126" s="5">
        <v>1.1000000000000001</v>
      </c>
      <c r="G3126" s="5">
        <v>1.03</v>
      </c>
      <c r="H3126" s="5">
        <v>0.11</v>
      </c>
      <c r="M3126" s="5">
        <v>0.93</v>
      </c>
      <c r="O3126" s="5">
        <v>24</v>
      </c>
      <c r="S3126" s="5">
        <v>30.2</v>
      </c>
      <c r="T3126" s="5">
        <v>21</v>
      </c>
      <c r="V3126" s="5">
        <v>5.6</v>
      </c>
      <c r="W3126" s="5">
        <v>6.05</v>
      </c>
      <c r="AB3126" s="5">
        <v>1.67</v>
      </c>
      <c r="AE3126" s="5">
        <v>14.8</v>
      </c>
      <c r="AJ3126" s="5">
        <v>36.1</v>
      </c>
      <c r="AN3126" s="5">
        <v>4.92</v>
      </c>
      <c r="AO3126" s="5">
        <v>0.03</v>
      </c>
      <c r="AT3126" s="5">
        <v>8.34</v>
      </c>
      <c r="AV3126" s="5">
        <v>51.43</v>
      </c>
      <c r="AW3126" s="5">
        <v>7.5500000000000003E-3</v>
      </c>
      <c r="AX3126" s="5">
        <v>0.01</v>
      </c>
      <c r="AZ3126" s="5">
        <v>5.0000000000000001E-3</v>
      </c>
      <c r="BA3126" s="5">
        <v>4.5999999999999996</v>
      </c>
      <c r="BE3126" s="5">
        <v>3.8</v>
      </c>
      <c r="BH3126" s="5">
        <v>0.06</v>
      </c>
      <c r="BO3126" s="5">
        <v>74.7</v>
      </c>
      <c r="BX3126" s="5">
        <v>12</v>
      </c>
    </row>
    <row r="3127" spans="1:77" x14ac:dyDescent="0.35">
      <c r="A3127" s="2" t="s">
        <v>335</v>
      </c>
      <c r="B3127" s="3">
        <v>37053</v>
      </c>
      <c r="C3127" s="4">
        <v>23</v>
      </c>
      <c r="F3127" s="5">
        <v>1.4</v>
      </c>
      <c r="G3127" s="5">
        <v>1.28</v>
      </c>
      <c r="H3127" s="5">
        <v>0.14000000000000001</v>
      </c>
      <c r="M3127" s="5">
        <v>1</v>
      </c>
      <c r="S3127" s="5">
        <v>31.2</v>
      </c>
      <c r="T3127" s="5">
        <v>24</v>
      </c>
      <c r="V3127" s="5">
        <v>6.7</v>
      </c>
      <c r="W3127" s="5">
        <v>1.1000000000000001</v>
      </c>
      <c r="AB3127" s="5">
        <v>1.89</v>
      </c>
      <c r="AE3127" s="5">
        <v>15.7</v>
      </c>
      <c r="AJ3127" s="5">
        <v>34.200000000000003</v>
      </c>
      <c r="AN3127" s="5">
        <v>4.75</v>
      </c>
      <c r="AO3127" s="5">
        <v>0.04</v>
      </c>
      <c r="AT3127" s="5">
        <v>8.4</v>
      </c>
      <c r="AV3127" s="5">
        <v>46.34</v>
      </c>
      <c r="AW3127" s="5">
        <v>9.8534999999999994E-3</v>
      </c>
      <c r="AX3127" s="5">
        <v>0.01</v>
      </c>
      <c r="AZ3127" s="5">
        <v>5.0000000000000001E-3</v>
      </c>
      <c r="BA3127" s="5">
        <v>4.91</v>
      </c>
      <c r="BE3127" s="5">
        <v>0.9</v>
      </c>
      <c r="BH3127" s="5">
        <v>0.08</v>
      </c>
      <c r="BO3127" s="5">
        <v>68.2</v>
      </c>
      <c r="BX3127" s="5">
        <v>8.9</v>
      </c>
    </row>
    <row r="3128" spans="1:77" x14ac:dyDescent="0.35">
      <c r="A3128" s="2" t="s">
        <v>335</v>
      </c>
      <c r="B3128" s="3">
        <v>37720</v>
      </c>
      <c r="C3128" s="4">
        <v>32</v>
      </c>
      <c r="F3128" s="5">
        <v>0.17</v>
      </c>
      <c r="G3128" s="5">
        <v>0.16</v>
      </c>
      <c r="H3128" s="5">
        <v>0.01</v>
      </c>
      <c r="J3128" s="5">
        <v>0.8</v>
      </c>
      <c r="M3128" s="5">
        <v>0.69</v>
      </c>
      <c r="N3128" s="5">
        <v>0.2</v>
      </c>
      <c r="O3128" s="5">
        <v>10</v>
      </c>
      <c r="Q3128" s="5">
        <v>0.65</v>
      </c>
      <c r="S3128" s="5">
        <v>68.400000000000006</v>
      </c>
      <c r="T3128" s="5">
        <v>25</v>
      </c>
      <c r="U3128" s="5">
        <v>0.3</v>
      </c>
      <c r="V3128" s="5">
        <v>1.9</v>
      </c>
      <c r="W3128" s="5">
        <v>0.05</v>
      </c>
      <c r="AB3128" s="5">
        <v>5.2</v>
      </c>
      <c r="AE3128" s="5">
        <v>2.2000000000000002</v>
      </c>
      <c r="AI3128" s="5">
        <v>3.9</v>
      </c>
      <c r="AJ3128" s="5">
        <v>45</v>
      </c>
      <c r="AN3128" s="5">
        <v>6.04</v>
      </c>
      <c r="AO3128" s="5">
        <v>0.16</v>
      </c>
      <c r="AT3128" s="5">
        <v>14.1</v>
      </c>
      <c r="AU3128" s="5">
        <v>21</v>
      </c>
      <c r="AV3128" s="5">
        <v>19.87</v>
      </c>
      <c r="AW3128" s="5">
        <v>0.01</v>
      </c>
      <c r="AX3128" s="5">
        <v>0.01</v>
      </c>
      <c r="AZ3128" s="5">
        <v>0.01</v>
      </c>
      <c r="BA3128" s="5">
        <v>6.29</v>
      </c>
      <c r="BC3128" s="5">
        <v>1.2999999999999999E-3</v>
      </c>
      <c r="BE3128" s="5">
        <v>3.5</v>
      </c>
      <c r="BH3128" s="5">
        <v>2.35</v>
      </c>
      <c r="BO3128" s="5">
        <v>51.8</v>
      </c>
      <c r="BX3128" s="5">
        <v>8.8000000000000007</v>
      </c>
      <c r="BY3128" s="5">
        <v>26</v>
      </c>
    </row>
    <row r="3129" spans="1:77" x14ac:dyDescent="0.35">
      <c r="A3129" s="2" t="s">
        <v>335</v>
      </c>
      <c r="B3129" s="3">
        <v>39961</v>
      </c>
      <c r="C3129" s="4">
        <v>25</v>
      </c>
      <c r="G3129" s="5">
        <v>0.77</v>
      </c>
      <c r="H3129" s="5">
        <v>0.03</v>
      </c>
      <c r="M3129" s="5">
        <v>0.7</v>
      </c>
      <c r="Q3129" s="5">
        <v>0.89</v>
      </c>
      <c r="S3129" s="5">
        <v>20.399999999999999</v>
      </c>
      <c r="T3129" s="5">
        <v>21</v>
      </c>
      <c r="V3129" s="5">
        <v>8.6</v>
      </c>
      <c r="W3129" s="5">
        <v>2.61</v>
      </c>
      <c r="AB3129" s="5">
        <v>1.88</v>
      </c>
      <c r="AD3129" s="5">
        <v>0.25</v>
      </c>
      <c r="AE3129" s="5">
        <v>11.8</v>
      </c>
      <c r="AJ3129" s="5">
        <v>25.3</v>
      </c>
      <c r="AN3129" s="5">
        <v>5.18</v>
      </c>
      <c r="AO3129" s="5">
        <v>0.02</v>
      </c>
      <c r="AT3129" s="5">
        <v>8.01</v>
      </c>
      <c r="AU3129" s="5">
        <v>21</v>
      </c>
      <c r="AV3129" s="5">
        <v>28.72</v>
      </c>
      <c r="AW3129" s="5">
        <v>4.9300000000000004E-3</v>
      </c>
      <c r="AX3129" s="5">
        <v>0.01</v>
      </c>
      <c r="BA3129" s="5">
        <v>4.8600000000000003</v>
      </c>
      <c r="BF3129" s="5">
        <v>2.2000000000000002</v>
      </c>
      <c r="BH3129" s="5">
        <v>0.11</v>
      </c>
      <c r="BO3129" s="5">
        <v>44.6</v>
      </c>
      <c r="BX3129" s="5">
        <v>9.4</v>
      </c>
      <c r="BY3129" s="5">
        <v>62</v>
      </c>
    </row>
    <row r="3130" spans="1:77" x14ac:dyDescent="0.35">
      <c r="A3130" s="2" t="s">
        <v>335</v>
      </c>
      <c r="B3130" s="3">
        <v>40547</v>
      </c>
      <c r="C3130" s="4">
        <v>34</v>
      </c>
      <c r="G3130" s="5">
        <v>0.11</v>
      </c>
      <c r="H3130" s="5">
        <v>0.4</v>
      </c>
      <c r="J3130" s="5">
        <v>0.4</v>
      </c>
      <c r="M3130" s="5">
        <v>1.06</v>
      </c>
      <c r="N3130" s="5">
        <v>0.3</v>
      </c>
      <c r="Q3130" s="5">
        <v>0.02</v>
      </c>
      <c r="S3130" s="5">
        <v>62.9</v>
      </c>
      <c r="T3130" s="5">
        <v>29</v>
      </c>
      <c r="U3130" s="5">
        <v>2.8</v>
      </c>
      <c r="V3130" s="5">
        <v>16</v>
      </c>
      <c r="W3130" s="5">
        <v>8.3000000000000007</v>
      </c>
      <c r="AB3130" s="5">
        <v>2.1</v>
      </c>
      <c r="AD3130" s="5">
        <v>4.67</v>
      </c>
      <c r="AE3130" s="5">
        <v>23.7</v>
      </c>
      <c r="AI3130" s="5">
        <v>0.5</v>
      </c>
      <c r="AJ3130" s="5">
        <v>49.4</v>
      </c>
      <c r="AN3130" s="5">
        <v>5.12</v>
      </c>
      <c r="AO3130" s="5">
        <v>0.47</v>
      </c>
      <c r="AS3130" s="5">
        <v>0.35</v>
      </c>
      <c r="AT3130" s="5">
        <v>15.2</v>
      </c>
      <c r="AU3130" s="5">
        <v>0.5</v>
      </c>
      <c r="AV3130" s="5">
        <v>0.22</v>
      </c>
      <c r="AW3130" s="5">
        <v>0.02</v>
      </c>
      <c r="AX3130" s="5">
        <v>0.83</v>
      </c>
      <c r="BA3130" s="5">
        <v>6.42</v>
      </c>
      <c r="BC3130" s="5">
        <v>1.1999999999999999E-3</v>
      </c>
      <c r="BF3130" s="5">
        <v>0.21</v>
      </c>
      <c r="BH3130" s="5">
        <v>2.68</v>
      </c>
      <c r="BO3130" s="5">
        <v>74.8</v>
      </c>
      <c r="BQ3130" s="5">
        <v>5.08</v>
      </c>
      <c r="BR3130" s="5">
        <v>5.33</v>
      </c>
      <c r="BW3130" s="5">
        <v>7.5</v>
      </c>
      <c r="BX3130" s="5">
        <v>9.8000000000000007</v>
      </c>
      <c r="BY3130" s="5">
        <v>1.7</v>
      </c>
    </row>
    <row r="3131" spans="1:77" x14ac:dyDescent="0.35">
      <c r="A3131" s="2" t="s">
        <v>335</v>
      </c>
      <c r="B3131" s="3">
        <v>40562</v>
      </c>
      <c r="C3131" s="4">
        <v>34</v>
      </c>
      <c r="F3131" s="5">
        <v>2E-3</v>
      </c>
      <c r="H3131" s="5">
        <v>0.28999999999999998</v>
      </c>
      <c r="J3131" s="5">
        <v>1.9</v>
      </c>
      <c r="M3131" s="5">
        <v>0.28999999999999998</v>
      </c>
      <c r="N3131" s="5">
        <v>0.2</v>
      </c>
      <c r="Q3131" s="5">
        <v>0.02</v>
      </c>
      <c r="S3131" s="5">
        <v>77.599999999999994</v>
      </c>
      <c r="T3131" s="5">
        <v>22</v>
      </c>
      <c r="U3131" s="5">
        <v>0.2</v>
      </c>
      <c r="V3131" s="5">
        <v>3.5</v>
      </c>
      <c r="W3131" s="5">
        <v>2.9</v>
      </c>
      <c r="AB3131" s="5">
        <v>3.34</v>
      </c>
      <c r="AD3131" s="5">
        <v>2.79</v>
      </c>
      <c r="AE3131" s="5">
        <v>1.58</v>
      </c>
      <c r="AI3131" s="5">
        <v>0.5</v>
      </c>
      <c r="AJ3131" s="5">
        <v>44.5</v>
      </c>
      <c r="AN3131" s="5">
        <v>3.93</v>
      </c>
      <c r="AO3131" s="5">
        <v>0.28000000000000003</v>
      </c>
      <c r="AS3131" s="5">
        <v>0.4</v>
      </c>
      <c r="AT3131" s="5">
        <v>10.8</v>
      </c>
      <c r="AU3131" s="5">
        <v>0.5</v>
      </c>
      <c r="AV3131" s="5">
        <v>0.22</v>
      </c>
      <c r="AW3131" s="5">
        <v>3.2799999999999999E-3</v>
      </c>
      <c r="AX3131" s="5">
        <v>0.01</v>
      </c>
      <c r="BA3131" s="5">
        <v>7.36</v>
      </c>
      <c r="BC3131" s="5">
        <v>1E-3</v>
      </c>
      <c r="BF3131" s="5">
        <v>0.32</v>
      </c>
      <c r="BH3131" s="5">
        <v>3.69</v>
      </c>
      <c r="BO3131" s="5">
        <v>21.3</v>
      </c>
      <c r="BQ3131" s="5">
        <v>4.75</v>
      </c>
      <c r="BR3131" s="5">
        <v>4.8899999999999997</v>
      </c>
      <c r="BW3131" s="5">
        <v>0.5</v>
      </c>
      <c r="BX3131" s="5">
        <v>9.6999999999999993</v>
      </c>
      <c r="BY3131" s="5">
        <v>2</v>
      </c>
    </row>
    <row r="3132" spans="1:77" x14ac:dyDescent="0.35">
      <c r="A3132" s="2" t="s">
        <v>335</v>
      </c>
      <c r="B3132" s="3">
        <v>38849</v>
      </c>
      <c r="C3132" s="4">
        <v>31</v>
      </c>
      <c r="F3132" s="5">
        <v>0.02</v>
      </c>
      <c r="H3132" s="5">
        <v>0.32</v>
      </c>
      <c r="J3132" s="5">
        <v>5</v>
      </c>
      <c r="M3132" s="5">
        <v>0.56000000000000005</v>
      </c>
      <c r="N3132" s="5">
        <v>2.5</v>
      </c>
      <c r="Q3132" s="5">
        <v>1</v>
      </c>
      <c r="S3132" s="5">
        <v>74.58</v>
      </c>
      <c r="T3132" s="5">
        <v>24</v>
      </c>
      <c r="U3132" s="5">
        <v>5</v>
      </c>
      <c r="V3132" s="5">
        <v>3.7</v>
      </c>
      <c r="W3132" s="5">
        <v>2.2000000000000002</v>
      </c>
      <c r="AD3132" s="5">
        <v>0.4</v>
      </c>
      <c r="AE3132" s="5">
        <v>1.57</v>
      </c>
      <c r="AI3132" s="5">
        <v>10</v>
      </c>
      <c r="AJ3132" s="5">
        <v>46</v>
      </c>
      <c r="AN3132" s="5">
        <v>3.93</v>
      </c>
      <c r="AO3132" s="5">
        <v>0.28999999999999998</v>
      </c>
      <c r="AT3132" s="5">
        <v>13.1</v>
      </c>
      <c r="AU3132" s="5">
        <v>2</v>
      </c>
      <c r="AV3132" s="5">
        <v>0.48</v>
      </c>
      <c r="AW3132" s="5">
        <v>0.02</v>
      </c>
      <c r="AX3132" s="5">
        <v>0.24</v>
      </c>
      <c r="BA3132" s="5">
        <v>7.37</v>
      </c>
      <c r="BC3132" s="5">
        <v>0.1</v>
      </c>
      <c r="BE3132" s="5">
        <v>0.2</v>
      </c>
      <c r="BH3132" s="5">
        <v>3.55</v>
      </c>
      <c r="BO3132" s="5">
        <v>25</v>
      </c>
      <c r="BQ3132" s="5">
        <v>4.74</v>
      </c>
      <c r="BR3132" s="5">
        <v>4.76</v>
      </c>
      <c r="BX3132" s="5">
        <v>9.5</v>
      </c>
      <c r="BY3132" s="5">
        <v>10</v>
      </c>
    </row>
    <row r="3133" spans="1:77" x14ac:dyDescent="0.35">
      <c r="A3133" s="2" t="s">
        <v>250</v>
      </c>
      <c r="B3133" s="3">
        <v>38687</v>
      </c>
      <c r="C3133" s="4">
        <v>33</v>
      </c>
      <c r="F3133" s="5">
        <v>0.03</v>
      </c>
      <c r="H3133" s="5">
        <v>0.31</v>
      </c>
      <c r="J3133" s="5">
        <v>1</v>
      </c>
      <c r="M3133" s="5">
        <v>0.2</v>
      </c>
      <c r="N3133" s="5">
        <v>2</v>
      </c>
      <c r="Q3133" s="5">
        <v>0.5</v>
      </c>
      <c r="S3133" s="5">
        <v>65.599999999999994</v>
      </c>
      <c r="T3133" s="5">
        <v>22</v>
      </c>
      <c r="U3133" s="5">
        <v>1</v>
      </c>
      <c r="V3133" s="5">
        <v>3</v>
      </c>
      <c r="W3133" s="5">
        <v>1.96</v>
      </c>
      <c r="AB3133" s="5">
        <v>3.86</v>
      </c>
      <c r="AD3133" s="5">
        <v>-0.8</v>
      </c>
      <c r="AE3133" s="5">
        <v>1.5</v>
      </c>
      <c r="AI3133" s="5">
        <v>1</v>
      </c>
      <c r="AJ3133" s="5">
        <v>44.9</v>
      </c>
      <c r="AN3133" s="5">
        <v>3.6</v>
      </c>
      <c r="AO3133" s="5">
        <v>0.21</v>
      </c>
      <c r="AT3133" s="5">
        <v>12</v>
      </c>
      <c r="AU3133" s="5">
        <v>1</v>
      </c>
      <c r="AV3133" s="5">
        <v>0.44</v>
      </c>
      <c r="AW3133" s="5">
        <v>0.03</v>
      </c>
      <c r="AX3133" s="5">
        <v>0.18</v>
      </c>
      <c r="BA3133" s="5">
        <v>7.4</v>
      </c>
      <c r="BC3133" s="5">
        <v>0.1</v>
      </c>
      <c r="BE3133" s="5">
        <v>0.5</v>
      </c>
      <c r="BH3133" s="5">
        <v>3.2</v>
      </c>
      <c r="BI3133" s="5">
        <v>0.1</v>
      </c>
      <c r="BO3133" s="5">
        <v>21</v>
      </c>
      <c r="BQ3133" s="5">
        <v>-4.26</v>
      </c>
      <c r="BR3133" s="5">
        <v>4.2300000000000004</v>
      </c>
      <c r="BX3133" s="5">
        <v>9.4</v>
      </c>
      <c r="BY3133" s="5">
        <v>5</v>
      </c>
    </row>
    <row r="3134" spans="1:77" x14ac:dyDescent="0.35">
      <c r="A3134" s="2" t="s">
        <v>250</v>
      </c>
      <c r="B3134" s="3">
        <v>42150</v>
      </c>
      <c r="C3134" s="4">
        <v>33</v>
      </c>
      <c r="G3134" s="5">
        <v>0.09</v>
      </c>
      <c r="H3134" s="5">
        <v>0.01</v>
      </c>
      <c r="J3134" s="5">
        <v>0.2</v>
      </c>
      <c r="M3134" s="5">
        <v>0.54</v>
      </c>
      <c r="N3134" s="5">
        <v>0.2</v>
      </c>
      <c r="Q3134" s="5">
        <v>0.22</v>
      </c>
      <c r="S3134" s="5">
        <v>38.200000000000003</v>
      </c>
      <c r="T3134" s="5">
        <v>28</v>
      </c>
      <c r="U3134" s="5">
        <v>0.7</v>
      </c>
      <c r="V3134" s="5">
        <v>1.7</v>
      </c>
      <c r="W3134" s="5">
        <v>0.01</v>
      </c>
      <c r="AB3134" s="5">
        <v>4.8099999999999996</v>
      </c>
      <c r="AC3134" s="5">
        <v>10</v>
      </c>
      <c r="AD3134" s="5">
        <v>3.52</v>
      </c>
      <c r="AE3134" s="5">
        <v>3.86</v>
      </c>
      <c r="AI3134" s="5">
        <v>0.5</v>
      </c>
      <c r="AJ3134" s="5">
        <v>38.799999999999997</v>
      </c>
      <c r="AN3134" s="5">
        <v>8.59</v>
      </c>
      <c r="AO3134" s="5">
        <v>0.05</v>
      </c>
      <c r="AT3134" s="5">
        <v>11.1</v>
      </c>
      <c r="AU3134" s="5">
        <v>1.8</v>
      </c>
      <c r="AV3134" s="5">
        <v>105.8</v>
      </c>
      <c r="AW3134" s="5">
        <v>3.2799999999999999E-3</v>
      </c>
      <c r="AX3134" s="5">
        <v>0.03</v>
      </c>
      <c r="BA3134" s="5">
        <v>5.85</v>
      </c>
      <c r="BC3134" s="5">
        <v>2.3999999999999998E-3</v>
      </c>
      <c r="BF3134" s="5">
        <v>9.3000000000000007</v>
      </c>
      <c r="BH3134" s="5">
        <v>0.44</v>
      </c>
      <c r="BO3134" s="5">
        <v>18.5</v>
      </c>
      <c r="BQ3134" s="5">
        <v>3.32</v>
      </c>
      <c r="BR3134" s="5">
        <v>3.21</v>
      </c>
      <c r="BX3134" s="5">
        <v>9</v>
      </c>
      <c r="BY3134" s="5">
        <v>3.5</v>
      </c>
    </row>
    <row r="3135" spans="1:77" x14ac:dyDescent="0.35">
      <c r="A3135" s="2" t="s">
        <v>250</v>
      </c>
      <c r="B3135" s="3">
        <v>41764</v>
      </c>
      <c r="C3135" s="4">
        <v>25</v>
      </c>
      <c r="G3135" s="5">
        <v>7.0000000000000007E-2</v>
      </c>
      <c r="H3135" s="5">
        <v>0.01</v>
      </c>
      <c r="M3135" s="5">
        <v>0.4</v>
      </c>
      <c r="S3135" s="5">
        <v>35.299999999999997</v>
      </c>
      <c r="T3135" s="5">
        <v>24</v>
      </c>
      <c r="V3135" s="5">
        <v>1.7</v>
      </c>
      <c r="W3135" s="5">
        <v>0.08</v>
      </c>
      <c r="AB3135" s="5">
        <v>4.95</v>
      </c>
      <c r="AD3135" s="5">
        <v>0.9</v>
      </c>
      <c r="AE3135" s="5">
        <v>3.17</v>
      </c>
      <c r="AJ3135" s="5">
        <v>35</v>
      </c>
      <c r="AN3135" s="5">
        <v>7.81</v>
      </c>
      <c r="AO3135" s="5">
        <v>0.04</v>
      </c>
      <c r="AT3135" s="5">
        <v>10.7</v>
      </c>
      <c r="AV3135" s="5">
        <v>88.97</v>
      </c>
      <c r="AW3135" s="5">
        <v>3.2799999999999999E-3</v>
      </c>
      <c r="AX3135" s="5">
        <v>0.01</v>
      </c>
      <c r="AY3135" s="5">
        <v>0.02</v>
      </c>
      <c r="BA3135" s="5">
        <v>6.25</v>
      </c>
      <c r="BF3135" s="5">
        <v>8.35</v>
      </c>
      <c r="BH3135" s="5">
        <v>0.49</v>
      </c>
      <c r="BO3135" s="5">
        <v>16.2</v>
      </c>
      <c r="BQ3135" s="5">
        <v>2.94</v>
      </c>
      <c r="BR3135" s="5">
        <v>2.97</v>
      </c>
      <c r="BX3135" s="5">
        <v>8.6</v>
      </c>
    </row>
    <row r="3136" spans="1:77" x14ac:dyDescent="0.35">
      <c r="A3136" s="2" t="s">
        <v>250</v>
      </c>
      <c r="B3136" s="3">
        <v>41431</v>
      </c>
      <c r="C3136" s="4">
        <v>25</v>
      </c>
      <c r="G3136" s="5">
        <v>0.04</v>
      </c>
      <c r="H3136" s="5">
        <v>0.01</v>
      </c>
      <c r="M3136" s="5">
        <v>0.59</v>
      </c>
      <c r="S3136" s="5">
        <v>38.5</v>
      </c>
      <c r="T3136" s="5">
        <v>24</v>
      </c>
      <c r="V3136" s="5">
        <v>1.5</v>
      </c>
      <c r="W3136" s="5">
        <v>0.01</v>
      </c>
      <c r="AB3136" s="5">
        <v>5.01</v>
      </c>
      <c r="AD3136" s="5">
        <v>5.17</v>
      </c>
      <c r="AE3136" s="5">
        <v>3.19</v>
      </c>
      <c r="AJ3136" s="5">
        <v>34.9</v>
      </c>
      <c r="AN3136" s="5">
        <v>8.1999999999999993</v>
      </c>
      <c r="AO3136" s="5">
        <v>0.03</v>
      </c>
      <c r="AT3136" s="5">
        <v>11.3</v>
      </c>
      <c r="AV3136" s="5">
        <v>91.63</v>
      </c>
      <c r="AW3136" s="5">
        <v>3.2799999999999999E-3</v>
      </c>
      <c r="AX3136" s="5">
        <v>0.01</v>
      </c>
      <c r="AY3136" s="5">
        <v>0.02</v>
      </c>
      <c r="BA3136" s="5">
        <v>6.1</v>
      </c>
      <c r="BF3136" s="5">
        <v>8.36</v>
      </c>
      <c r="BH3136" s="5">
        <v>0.48</v>
      </c>
      <c r="BO3136" s="5">
        <v>18.3</v>
      </c>
      <c r="BQ3136" s="5">
        <v>3.02</v>
      </c>
      <c r="BR3136" s="5">
        <v>3.18</v>
      </c>
      <c r="BX3136" s="5">
        <v>8.3000000000000007</v>
      </c>
    </row>
    <row r="3137" spans="1:77" x14ac:dyDescent="0.35">
      <c r="A3137" s="2" t="s">
        <v>250</v>
      </c>
      <c r="B3137" s="3">
        <v>41232</v>
      </c>
      <c r="C3137" s="4">
        <v>38</v>
      </c>
      <c r="G3137" s="5">
        <v>0.03</v>
      </c>
      <c r="H3137" s="5">
        <v>0.01</v>
      </c>
      <c r="J3137" s="5">
        <v>0.2</v>
      </c>
      <c r="M3137" s="5">
        <v>0.54</v>
      </c>
      <c r="N3137" s="5">
        <v>0.2</v>
      </c>
      <c r="Q3137" s="5">
        <v>0.08</v>
      </c>
      <c r="S3137" s="5">
        <v>35.799999999999997</v>
      </c>
      <c r="T3137" s="5">
        <v>22</v>
      </c>
      <c r="U3137" s="5">
        <v>0.8</v>
      </c>
      <c r="V3137" s="5">
        <v>1.8</v>
      </c>
      <c r="W3137" s="5">
        <v>0.08</v>
      </c>
      <c r="AB3137" s="5">
        <v>8.42</v>
      </c>
      <c r="AD3137" s="5">
        <v>9.9700000000000006</v>
      </c>
      <c r="AE3137" s="5">
        <v>2.83</v>
      </c>
      <c r="AI3137" s="5">
        <v>0.5</v>
      </c>
      <c r="AJ3137" s="5">
        <v>35.6</v>
      </c>
      <c r="AN3137" s="5">
        <v>6.59</v>
      </c>
      <c r="AO3137" s="5">
        <v>0.04</v>
      </c>
      <c r="AS3137" s="5">
        <v>0.35</v>
      </c>
      <c r="AT3137" s="5">
        <v>9.85</v>
      </c>
      <c r="AU3137" s="5">
        <v>0.8</v>
      </c>
      <c r="AV3137" s="5">
        <v>84.55</v>
      </c>
      <c r="AW3137" s="5">
        <v>7.5500000000000003E-3</v>
      </c>
      <c r="AX3137" s="5">
        <v>0.01</v>
      </c>
      <c r="AY3137" s="5">
        <v>0.02</v>
      </c>
      <c r="BA3137" s="5">
        <v>6.31</v>
      </c>
      <c r="BC3137" s="5">
        <v>1.6999999999999999E-3</v>
      </c>
      <c r="BF3137" s="5">
        <v>6.91</v>
      </c>
      <c r="BH3137" s="5">
        <v>0.75</v>
      </c>
      <c r="BO3137" s="5">
        <v>19.399999999999999</v>
      </c>
      <c r="BQ3137" s="5">
        <v>3.14</v>
      </c>
      <c r="BR3137" s="5">
        <v>2.84</v>
      </c>
      <c r="BS3137" s="5">
        <v>0.2</v>
      </c>
      <c r="BT3137" s="5">
        <v>3.3</v>
      </c>
      <c r="BV3137" s="5">
        <v>0.15</v>
      </c>
      <c r="BW3137" s="5">
        <v>0.38</v>
      </c>
      <c r="BX3137" s="5">
        <v>11</v>
      </c>
      <c r="BY3137" s="5">
        <v>2.4</v>
      </c>
    </row>
    <row r="3138" spans="1:77" x14ac:dyDescent="0.35">
      <c r="A3138" s="2" t="s">
        <v>250</v>
      </c>
      <c r="B3138" s="3">
        <v>42254</v>
      </c>
      <c r="C3138" s="4">
        <v>23</v>
      </c>
      <c r="G3138" s="5">
        <v>0.12</v>
      </c>
      <c r="H3138" s="5">
        <v>0.54</v>
      </c>
      <c r="M3138" s="5">
        <v>1.58</v>
      </c>
      <c r="S3138" s="5">
        <v>70.900000000000006</v>
      </c>
      <c r="T3138" s="5">
        <v>28</v>
      </c>
      <c r="V3138" s="5">
        <v>13</v>
      </c>
      <c r="W3138" s="5">
        <v>7.86</v>
      </c>
      <c r="AB3138" s="5">
        <v>1.98</v>
      </c>
      <c r="AC3138" s="5">
        <v>10</v>
      </c>
      <c r="AD3138" s="5">
        <v>2.71</v>
      </c>
      <c r="AE3138" s="5">
        <v>25.5</v>
      </c>
      <c r="AN3138" s="5">
        <v>6.1</v>
      </c>
      <c r="AO3138" s="5">
        <v>0.32</v>
      </c>
      <c r="AT3138" s="5">
        <v>14.4</v>
      </c>
      <c r="AV3138" s="5">
        <v>0.22</v>
      </c>
      <c r="AW3138" s="5">
        <v>0.02</v>
      </c>
      <c r="AX3138" s="5">
        <v>0.59</v>
      </c>
      <c r="BA3138" s="5">
        <v>6.3</v>
      </c>
      <c r="BH3138" s="5">
        <v>3.27</v>
      </c>
      <c r="BO3138" s="5">
        <v>75.099999999999994</v>
      </c>
      <c r="BQ3138" s="5">
        <v>5.64</v>
      </c>
      <c r="BR3138" s="5">
        <v>5.8</v>
      </c>
      <c r="BX3138" s="5">
        <v>11.4</v>
      </c>
    </row>
    <row r="3139" spans="1:77" x14ac:dyDescent="0.35">
      <c r="A3139" s="2" t="s">
        <v>250</v>
      </c>
      <c r="B3139" s="3">
        <v>41925</v>
      </c>
      <c r="C3139" s="4">
        <v>25</v>
      </c>
      <c r="G3139" s="5">
        <v>0.08</v>
      </c>
      <c r="H3139" s="5">
        <v>0.48</v>
      </c>
      <c r="M3139" s="5">
        <v>1.17</v>
      </c>
      <c r="S3139" s="5">
        <v>83.2</v>
      </c>
      <c r="T3139" s="5">
        <v>37</v>
      </c>
      <c r="V3139" s="5">
        <v>12</v>
      </c>
      <c r="W3139" s="5">
        <v>9.32</v>
      </c>
      <c r="AB3139" s="5">
        <v>2.0499999999999998</v>
      </c>
      <c r="AD3139" s="5">
        <v>0.39</v>
      </c>
      <c r="AE3139" s="5">
        <v>23.2</v>
      </c>
      <c r="AJ3139" s="5">
        <v>63.2</v>
      </c>
      <c r="AN3139" s="5">
        <v>6.42</v>
      </c>
      <c r="AO3139" s="5">
        <v>0.5</v>
      </c>
      <c r="AT3139" s="5">
        <v>16.899999999999999</v>
      </c>
      <c r="AV3139" s="5">
        <v>0.22</v>
      </c>
      <c r="AW3139" s="5">
        <v>0.02</v>
      </c>
      <c r="AX3139" s="5">
        <v>0.09</v>
      </c>
      <c r="AY3139" s="5">
        <v>0.34</v>
      </c>
      <c r="BA3139" s="5">
        <v>6.63</v>
      </c>
      <c r="BF3139" s="5">
        <v>0.21</v>
      </c>
      <c r="BH3139" s="5">
        <v>3.73</v>
      </c>
      <c r="BO3139" s="5">
        <v>84.6</v>
      </c>
      <c r="BQ3139" s="5">
        <v>6.54</v>
      </c>
      <c r="BR3139" s="5">
        <v>6.56</v>
      </c>
      <c r="BX3139" s="5">
        <v>11.1</v>
      </c>
    </row>
    <row r="3140" spans="1:77" x14ac:dyDescent="0.35">
      <c r="A3140" s="2" t="s">
        <v>250</v>
      </c>
      <c r="B3140" s="3">
        <v>41564</v>
      </c>
      <c r="C3140" s="4">
        <v>32</v>
      </c>
      <c r="G3140" s="5">
        <v>7.0000000000000007E-2</v>
      </c>
      <c r="H3140" s="5">
        <v>0.45</v>
      </c>
      <c r="J3140" s="5">
        <v>0.3</v>
      </c>
      <c r="M3140" s="5">
        <v>0.88</v>
      </c>
      <c r="N3140" s="5">
        <v>0.2</v>
      </c>
      <c r="Q3140" s="5">
        <v>0.02</v>
      </c>
      <c r="S3140" s="5">
        <v>74.5</v>
      </c>
      <c r="T3140" s="5">
        <v>31</v>
      </c>
      <c r="U3140" s="5">
        <v>1.2</v>
      </c>
      <c r="V3140" s="5">
        <v>11</v>
      </c>
      <c r="W3140" s="5">
        <v>9.48</v>
      </c>
      <c r="AB3140" s="5">
        <v>2.08</v>
      </c>
      <c r="AD3140" s="5">
        <v>7.43</v>
      </c>
      <c r="AE3140" s="5">
        <v>22.3</v>
      </c>
      <c r="AI3140" s="5">
        <v>6.4</v>
      </c>
      <c r="AJ3140" s="5">
        <v>57.3</v>
      </c>
      <c r="AN3140" s="5">
        <v>5.8</v>
      </c>
      <c r="AO3140" s="5">
        <v>0.53</v>
      </c>
      <c r="AT3140" s="5">
        <v>16.2</v>
      </c>
      <c r="AU3140" s="5">
        <v>0.5</v>
      </c>
      <c r="AV3140" s="5">
        <v>0.22</v>
      </c>
      <c r="AW3140" s="5">
        <v>0.02</v>
      </c>
      <c r="AX3140" s="5">
        <v>0.28000000000000003</v>
      </c>
      <c r="BA3140" s="5">
        <v>6.39</v>
      </c>
      <c r="BC3140" s="5">
        <v>1E-3</v>
      </c>
      <c r="BF3140" s="5">
        <v>0.28999999999999998</v>
      </c>
      <c r="BH3140" s="5">
        <v>2.9</v>
      </c>
      <c r="BO3140" s="5">
        <v>87.3</v>
      </c>
      <c r="BQ3140" s="5">
        <v>5.6</v>
      </c>
      <c r="BR3140" s="5">
        <v>6.03</v>
      </c>
      <c r="BX3140" s="5">
        <v>10.4</v>
      </c>
      <c r="BY3140" s="5">
        <v>20</v>
      </c>
    </row>
    <row r="3141" spans="1:77" x14ac:dyDescent="0.35">
      <c r="A3141" s="2" t="s">
        <v>250</v>
      </c>
      <c r="B3141" s="3">
        <v>35745</v>
      </c>
      <c r="C3141" s="4">
        <v>23</v>
      </c>
      <c r="F3141" s="5">
        <v>0.02</v>
      </c>
      <c r="G3141" s="5">
        <v>0.02</v>
      </c>
      <c r="H3141" s="5">
        <v>0.02</v>
      </c>
      <c r="S3141" s="5">
        <v>83</v>
      </c>
      <c r="T3141" s="5">
        <v>25</v>
      </c>
      <c r="V3141" s="5">
        <v>1.5</v>
      </c>
      <c r="W3141" s="5">
        <v>0.64</v>
      </c>
      <c r="AB3141" s="5">
        <v>6.54</v>
      </c>
      <c r="AE3141" s="5">
        <v>1.9</v>
      </c>
      <c r="AJ3141" s="5">
        <v>51.8</v>
      </c>
      <c r="AN3141" s="5">
        <v>7.4</v>
      </c>
      <c r="AO3141" s="5">
        <v>0.17</v>
      </c>
      <c r="AT3141" s="5">
        <v>12</v>
      </c>
      <c r="AV3141" s="5">
        <v>8.27</v>
      </c>
      <c r="AW3141" s="5">
        <v>3.284E-3</v>
      </c>
      <c r="AX3141" s="5">
        <v>0.18</v>
      </c>
      <c r="AY3141" s="5">
        <v>0.05</v>
      </c>
      <c r="BA3141" s="5">
        <v>6.76</v>
      </c>
      <c r="BE3141" s="5">
        <v>0.3</v>
      </c>
      <c r="BH3141" s="5">
        <v>2.98</v>
      </c>
      <c r="BI3141" s="5">
        <v>0.66</v>
      </c>
      <c r="BO3141" s="5">
        <v>66.3</v>
      </c>
      <c r="BX3141" s="5">
        <v>9.6999999999999993</v>
      </c>
    </row>
    <row r="3142" spans="1:77" x14ac:dyDescent="0.35">
      <c r="A3142" s="2" t="s">
        <v>250</v>
      </c>
      <c r="B3142" s="3">
        <v>40877</v>
      </c>
      <c r="C3142" s="4">
        <v>26</v>
      </c>
      <c r="G3142" s="5">
        <v>0.1</v>
      </c>
      <c r="H3142" s="5">
        <v>0.44</v>
      </c>
      <c r="M3142" s="5">
        <v>1.01</v>
      </c>
      <c r="S3142" s="5">
        <v>71.7</v>
      </c>
      <c r="T3142" s="5">
        <v>34</v>
      </c>
      <c r="U3142" s="5">
        <v>3</v>
      </c>
      <c r="V3142" s="5">
        <v>14</v>
      </c>
      <c r="W3142" s="5">
        <v>12.2</v>
      </c>
      <c r="AB3142" s="5">
        <v>2.11</v>
      </c>
      <c r="AD3142" s="5">
        <v>12.21</v>
      </c>
      <c r="AE3142" s="5">
        <v>25.1</v>
      </c>
      <c r="AJ3142" s="5">
        <v>53.7</v>
      </c>
      <c r="AN3142" s="5">
        <v>5.87</v>
      </c>
      <c r="AO3142" s="5">
        <v>0.69</v>
      </c>
      <c r="AT3142" s="5">
        <v>16.5</v>
      </c>
      <c r="AV3142" s="5">
        <v>0.22</v>
      </c>
      <c r="AW3142" s="5">
        <v>0.03</v>
      </c>
      <c r="AX3142" s="5">
        <v>0.84</v>
      </c>
      <c r="BA3142" s="5">
        <v>6.55</v>
      </c>
      <c r="BF3142" s="5">
        <v>0.41</v>
      </c>
      <c r="BH3142" s="5">
        <v>2.66</v>
      </c>
      <c r="BO3142" s="5">
        <v>85.8</v>
      </c>
      <c r="BQ3142" s="5">
        <v>5.43</v>
      </c>
      <c r="BR3142" s="5">
        <v>6.14</v>
      </c>
      <c r="BT3142" s="5">
        <v>42</v>
      </c>
      <c r="BX3142" s="5">
        <v>10.5</v>
      </c>
    </row>
    <row r="3143" spans="1:77" x14ac:dyDescent="0.35">
      <c r="A3143" s="2" t="s">
        <v>250</v>
      </c>
      <c r="B3143" s="3">
        <v>36486</v>
      </c>
      <c r="C3143" s="4">
        <v>23</v>
      </c>
      <c r="F3143" s="5">
        <v>2.2000000000000002</v>
      </c>
      <c r="G3143" s="5">
        <v>1.9</v>
      </c>
      <c r="H3143" s="5">
        <v>0.08</v>
      </c>
      <c r="M3143" s="5">
        <v>2.36</v>
      </c>
      <c r="S3143" s="5">
        <v>23</v>
      </c>
      <c r="T3143" s="5">
        <v>13</v>
      </c>
      <c r="V3143" s="5">
        <v>6.3</v>
      </c>
      <c r="W3143" s="5">
        <v>8.4</v>
      </c>
      <c r="AB3143" s="5">
        <v>1.87</v>
      </c>
      <c r="AE3143" s="5">
        <v>13</v>
      </c>
      <c r="AJ3143" s="5">
        <v>33</v>
      </c>
      <c r="AN3143" s="5">
        <v>3.8</v>
      </c>
      <c r="AO3143" s="5">
        <v>0.04</v>
      </c>
      <c r="AT3143" s="5">
        <v>8.6999999999999993</v>
      </c>
      <c r="AV3143" s="5">
        <v>21.42</v>
      </c>
      <c r="AW3143" s="5">
        <v>7.2248E-3</v>
      </c>
      <c r="AX3143" s="5">
        <v>0.01</v>
      </c>
      <c r="AZ3143" s="5">
        <v>5.0000000000000001E-3</v>
      </c>
      <c r="BA3143" s="5">
        <v>4.5999999999999996</v>
      </c>
      <c r="BE3143" s="5">
        <v>0.8</v>
      </c>
      <c r="BH3143" s="5">
        <v>0.25</v>
      </c>
      <c r="BO3143" s="5">
        <v>103</v>
      </c>
      <c r="BX3143" s="5">
        <v>11.1</v>
      </c>
    </row>
    <row r="3144" spans="1:77" x14ac:dyDescent="0.35">
      <c r="A3144" s="2" t="s">
        <v>337</v>
      </c>
      <c r="B3144" s="3">
        <v>40161</v>
      </c>
      <c r="C3144" s="4">
        <v>23</v>
      </c>
      <c r="G3144" s="5">
        <v>0.08</v>
      </c>
      <c r="H3144" s="5">
        <v>0.47</v>
      </c>
      <c r="M3144" s="5">
        <v>1.1299999999999999</v>
      </c>
      <c r="S3144" s="5">
        <v>64.099999999999994</v>
      </c>
      <c r="T3144" s="5">
        <v>32</v>
      </c>
      <c r="V3144" s="5">
        <v>12</v>
      </c>
      <c r="W3144" s="5">
        <v>7.74</v>
      </c>
      <c r="AB3144" s="5">
        <v>1.86</v>
      </c>
      <c r="AD3144" s="5">
        <v>0.23</v>
      </c>
      <c r="AE3144" s="5">
        <v>22.4</v>
      </c>
      <c r="AJ3144" s="5">
        <v>51.7</v>
      </c>
      <c r="AN3144" s="5">
        <v>4.93</v>
      </c>
      <c r="AO3144" s="5">
        <v>0.43</v>
      </c>
      <c r="AT3144" s="5">
        <v>14.8</v>
      </c>
      <c r="AV3144" s="5">
        <v>0.22</v>
      </c>
      <c r="AW3144" s="5">
        <v>0.03</v>
      </c>
      <c r="AX3144" s="5">
        <v>0.77</v>
      </c>
      <c r="BA3144" s="5">
        <v>6.36</v>
      </c>
      <c r="BE3144" s="5">
        <v>0.1</v>
      </c>
      <c r="BF3144" s="5">
        <v>0.44</v>
      </c>
      <c r="BH3144" s="5">
        <v>2.62</v>
      </c>
      <c r="BO3144" s="5">
        <v>84.2</v>
      </c>
      <c r="BX3144" s="5">
        <v>10.6</v>
      </c>
    </row>
    <row r="3145" spans="1:77" x14ac:dyDescent="0.35">
      <c r="A3145" s="2" t="s">
        <v>337</v>
      </c>
      <c r="B3145" s="3">
        <v>35583</v>
      </c>
      <c r="C3145" s="4">
        <v>23</v>
      </c>
      <c r="F3145" s="5">
        <v>7.0000000000000007E-2</v>
      </c>
      <c r="G3145" s="5">
        <v>7.0000000000000007E-2</v>
      </c>
      <c r="H3145" s="5">
        <v>0.02</v>
      </c>
      <c r="S3145" s="5">
        <v>81</v>
      </c>
      <c r="T3145" s="5">
        <v>21</v>
      </c>
      <c r="V3145" s="5">
        <v>1.4</v>
      </c>
      <c r="W3145" s="5">
        <v>0.6</v>
      </c>
      <c r="AB3145" s="5">
        <v>6.4</v>
      </c>
      <c r="AE3145" s="5">
        <v>1.9</v>
      </c>
      <c r="AJ3145" s="5">
        <v>49.7</v>
      </c>
      <c r="AN3145" s="5">
        <v>7.3</v>
      </c>
      <c r="AO3145" s="5">
        <v>0.18</v>
      </c>
      <c r="AT3145" s="5">
        <v>6.5</v>
      </c>
      <c r="AV3145" s="5">
        <v>10.62</v>
      </c>
      <c r="AW3145" s="5">
        <v>3.284E-3</v>
      </c>
      <c r="AX3145" s="5">
        <v>0.19</v>
      </c>
      <c r="AY3145" s="5">
        <v>0.1</v>
      </c>
      <c r="BA3145" s="5">
        <v>6.77</v>
      </c>
      <c r="BE3145" s="5">
        <v>1.3</v>
      </c>
      <c r="BH3145" s="5">
        <v>2.9</v>
      </c>
      <c r="BI3145" s="5">
        <v>0.84</v>
      </c>
      <c r="BO3145" s="5">
        <v>69.5</v>
      </c>
      <c r="BX3145" s="5">
        <v>8.6</v>
      </c>
    </row>
    <row r="3146" spans="1:77" x14ac:dyDescent="0.35">
      <c r="A3146" s="2" t="s">
        <v>337</v>
      </c>
      <c r="B3146" s="3">
        <v>39342</v>
      </c>
      <c r="C3146" s="4">
        <v>24</v>
      </c>
      <c r="F3146" s="5">
        <v>0.22</v>
      </c>
      <c r="G3146" s="5">
        <v>0.21</v>
      </c>
      <c r="H3146" s="5">
        <v>0.46</v>
      </c>
      <c r="M3146" s="5">
        <v>1.08</v>
      </c>
      <c r="O3146" s="5">
        <v>40</v>
      </c>
      <c r="S3146" s="5">
        <v>64.2</v>
      </c>
      <c r="T3146" s="5">
        <v>31</v>
      </c>
      <c r="V3146" s="5">
        <v>18</v>
      </c>
      <c r="W3146" s="5">
        <v>8.1199999999999992</v>
      </c>
      <c r="AB3146" s="5">
        <v>2.15</v>
      </c>
      <c r="AE3146" s="5">
        <v>21.9</v>
      </c>
      <c r="AJ3146" s="5">
        <v>50</v>
      </c>
      <c r="AN3146" s="5">
        <v>4.8</v>
      </c>
      <c r="AO3146" s="5">
        <v>0.5</v>
      </c>
      <c r="AT3146" s="5">
        <v>15.4</v>
      </c>
      <c r="AV3146" s="5">
        <v>0.22</v>
      </c>
      <c r="AW3146" s="5">
        <v>0.02</v>
      </c>
      <c r="AX3146" s="5">
        <v>0.98</v>
      </c>
      <c r="AZ3146" s="5">
        <v>0.23</v>
      </c>
      <c r="BA3146" s="5">
        <v>6.5</v>
      </c>
      <c r="BE3146" s="5">
        <v>0.2</v>
      </c>
      <c r="BH3146" s="5">
        <v>2.82</v>
      </c>
      <c r="BO3146" s="5">
        <v>71.7</v>
      </c>
      <c r="BX3146" s="5">
        <v>11.1</v>
      </c>
    </row>
    <row r="3147" spans="1:77" x14ac:dyDescent="0.35">
      <c r="A3147" s="2" t="s">
        <v>337</v>
      </c>
      <c r="B3147" s="3">
        <v>38855</v>
      </c>
      <c r="C3147" s="4">
        <v>31</v>
      </c>
      <c r="F3147" s="5">
        <v>0.14000000000000001</v>
      </c>
      <c r="H3147" s="5">
        <v>0.51</v>
      </c>
      <c r="J3147" s="5">
        <v>5</v>
      </c>
      <c r="M3147" s="5">
        <v>2.04</v>
      </c>
      <c r="N3147" s="5">
        <v>2.5</v>
      </c>
      <c r="Q3147" s="5">
        <v>0.5</v>
      </c>
      <c r="S3147" s="5">
        <v>69.84</v>
      </c>
      <c r="T3147" s="5">
        <v>32</v>
      </c>
      <c r="U3147" s="5">
        <v>5</v>
      </c>
      <c r="V3147" s="5">
        <v>13.1</v>
      </c>
      <c r="W3147" s="5">
        <v>9.3000000000000007</v>
      </c>
      <c r="AD3147" s="5">
        <v>1.1000000000000001</v>
      </c>
      <c r="AE3147" s="5">
        <v>22.19</v>
      </c>
      <c r="AI3147" s="5">
        <v>10</v>
      </c>
      <c r="AJ3147" s="5">
        <v>55</v>
      </c>
      <c r="AN3147" s="5">
        <v>5.22</v>
      </c>
      <c r="AO3147" s="5">
        <v>0.53</v>
      </c>
      <c r="AT3147" s="5">
        <v>16</v>
      </c>
      <c r="AU3147" s="5">
        <v>2</v>
      </c>
      <c r="AV3147" s="5">
        <v>0.48</v>
      </c>
      <c r="AW3147" s="5">
        <v>0.02</v>
      </c>
      <c r="AX3147" s="5">
        <v>0.95</v>
      </c>
      <c r="BA3147" s="5">
        <v>6.57</v>
      </c>
      <c r="BC3147" s="5">
        <v>0.1</v>
      </c>
      <c r="BE3147" s="5">
        <v>0.2</v>
      </c>
      <c r="BH3147" s="5">
        <v>2.76</v>
      </c>
      <c r="BO3147" s="5">
        <v>72</v>
      </c>
      <c r="BQ3147" s="5">
        <v>5.15</v>
      </c>
      <c r="BR3147" s="5">
        <v>5.21</v>
      </c>
      <c r="BX3147" s="5">
        <v>8.4</v>
      </c>
      <c r="BY3147" s="5">
        <v>10</v>
      </c>
    </row>
    <row r="3148" spans="1:77" x14ac:dyDescent="0.35">
      <c r="A3148" s="2" t="s">
        <v>337</v>
      </c>
      <c r="B3148" s="3">
        <v>38685</v>
      </c>
      <c r="C3148" s="4">
        <v>33</v>
      </c>
      <c r="F3148" s="5">
        <v>0.15</v>
      </c>
      <c r="H3148" s="5">
        <v>0.53</v>
      </c>
      <c r="J3148" s="5">
        <v>1</v>
      </c>
      <c r="M3148" s="5">
        <v>0.8</v>
      </c>
      <c r="N3148" s="5">
        <v>2</v>
      </c>
      <c r="Q3148" s="5">
        <v>0.5</v>
      </c>
      <c r="S3148" s="5">
        <v>82.8</v>
      </c>
      <c r="T3148" s="5">
        <v>32</v>
      </c>
      <c r="U3148" s="5">
        <v>1</v>
      </c>
      <c r="V3148" s="5">
        <v>12</v>
      </c>
      <c r="W3148" s="5">
        <v>10.1</v>
      </c>
      <c r="AB3148" s="5">
        <v>2.0299999999999998</v>
      </c>
      <c r="AD3148" s="5">
        <v>0.7</v>
      </c>
      <c r="AE3148" s="5">
        <v>18.7</v>
      </c>
      <c r="AI3148" s="5">
        <v>1</v>
      </c>
      <c r="AJ3148" s="5">
        <v>59.7</v>
      </c>
      <c r="AN3148" s="5">
        <v>6</v>
      </c>
      <c r="AO3148" s="5">
        <v>0.63</v>
      </c>
      <c r="AT3148" s="5">
        <v>15.6</v>
      </c>
      <c r="AU3148" s="5">
        <v>1</v>
      </c>
      <c r="AV3148" s="5">
        <v>0.44</v>
      </c>
      <c r="AW3148" s="5">
        <v>0.03</v>
      </c>
      <c r="AX3148" s="5">
        <v>0.67</v>
      </c>
      <c r="BA3148" s="5">
        <v>6.7</v>
      </c>
      <c r="BC3148" s="5">
        <v>0.1</v>
      </c>
      <c r="BE3148" s="5">
        <v>0.6</v>
      </c>
      <c r="BH3148" s="5">
        <v>3.7</v>
      </c>
      <c r="BI3148" s="5">
        <v>0.1</v>
      </c>
      <c r="BO3148" s="5">
        <v>74</v>
      </c>
      <c r="BQ3148" s="5">
        <v>-6.16</v>
      </c>
      <c r="BR3148" s="5">
        <v>6.2</v>
      </c>
      <c r="BX3148" s="5">
        <v>10.6</v>
      </c>
      <c r="BY3148" s="5">
        <v>5</v>
      </c>
    </row>
    <row r="3149" spans="1:77" x14ac:dyDescent="0.35">
      <c r="A3149" s="2" t="s">
        <v>337</v>
      </c>
      <c r="B3149" s="3">
        <v>42255</v>
      </c>
      <c r="C3149" s="4">
        <v>22</v>
      </c>
      <c r="G3149" s="5">
        <v>0.34</v>
      </c>
      <c r="H3149" s="5">
        <v>0.26</v>
      </c>
      <c r="M3149" s="5">
        <v>0.95</v>
      </c>
      <c r="S3149" s="5">
        <v>61</v>
      </c>
      <c r="T3149" s="5">
        <v>19</v>
      </c>
      <c r="V3149" s="5">
        <v>34</v>
      </c>
      <c r="W3149" s="5">
        <v>3.53</v>
      </c>
      <c r="AB3149" s="5">
        <v>2.0299999999999998</v>
      </c>
      <c r="AD3149" s="5">
        <v>5.14</v>
      </c>
      <c r="AE3149" s="5">
        <v>9.0299999999999994</v>
      </c>
      <c r="AN3149" s="5">
        <v>3.97</v>
      </c>
      <c r="AO3149" s="5">
        <v>0.24</v>
      </c>
      <c r="AT3149" s="5">
        <v>12.6</v>
      </c>
      <c r="AV3149" s="5">
        <v>0.22</v>
      </c>
      <c r="AW3149" s="5">
        <v>0.03</v>
      </c>
      <c r="AX3149" s="5">
        <v>0.59</v>
      </c>
      <c r="BA3149" s="5">
        <v>6.39</v>
      </c>
      <c r="BH3149" s="5">
        <v>2.87</v>
      </c>
      <c r="BO3149" s="5">
        <v>36.299999999999997</v>
      </c>
      <c r="BQ3149" s="5">
        <v>4.18</v>
      </c>
      <c r="BR3149" s="5">
        <v>4.4000000000000004</v>
      </c>
      <c r="BX3149" s="5">
        <v>10.7</v>
      </c>
    </row>
    <row r="3150" spans="1:77" x14ac:dyDescent="0.35">
      <c r="A3150" s="2" t="s">
        <v>337</v>
      </c>
      <c r="B3150" s="3">
        <v>41904</v>
      </c>
      <c r="C3150" s="4">
        <v>26</v>
      </c>
      <c r="G3150" s="5">
        <v>0.32</v>
      </c>
      <c r="H3150" s="5">
        <v>0.25</v>
      </c>
      <c r="M3150" s="5">
        <v>0.63</v>
      </c>
      <c r="S3150" s="5">
        <v>63.1</v>
      </c>
      <c r="T3150" s="5">
        <v>19</v>
      </c>
      <c r="U3150" s="5">
        <v>2.1</v>
      </c>
      <c r="V3150" s="5">
        <v>37</v>
      </c>
      <c r="W3150" s="5">
        <v>3.41</v>
      </c>
      <c r="AB3150" s="5">
        <v>2.04</v>
      </c>
      <c r="AD3150" s="5">
        <v>6.63</v>
      </c>
      <c r="AE3150" s="5">
        <v>9.2799999999999994</v>
      </c>
      <c r="AJ3150" s="5">
        <v>37.9</v>
      </c>
      <c r="AN3150" s="5">
        <v>3.94</v>
      </c>
      <c r="AO3150" s="5">
        <v>0.26</v>
      </c>
      <c r="AT3150" s="5">
        <v>12.6</v>
      </c>
      <c r="AV3150" s="5">
        <v>0.22</v>
      </c>
      <c r="AW3150" s="5">
        <v>0.03</v>
      </c>
      <c r="AX3150" s="5">
        <v>0.47</v>
      </c>
      <c r="AY3150" s="5">
        <v>0.13</v>
      </c>
      <c r="BA3150" s="5">
        <v>6.83</v>
      </c>
      <c r="BF3150" s="5">
        <v>0.16</v>
      </c>
      <c r="BH3150" s="5">
        <v>2.86</v>
      </c>
      <c r="BO3150" s="5">
        <v>38.5</v>
      </c>
      <c r="BQ3150" s="5">
        <v>4.21</v>
      </c>
      <c r="BR3150" s="5">
        <v>4.5</v>
      </c>
      <c r="BX3150" s="5">
        <v>10.6</v>
      </c>
    </row>
    <row r="3151" spans="1:77" x14ac:dyDescent="0.35">
      <c r="A3151" s="2" t="s">
        <v>337</v>
      </c>
      <c r="B3151" s="3">
        <v>41570</v>
      </c>
      <c r="C3151" s="4">
        <v>32</v>
      </c>
      <c r="G3151" s="5">
        <v>0.31</v>
      </c>
      <c r="H3151" s="5">
        <v>0.31</v>
      </c>
      <c r="J3151" s="5">
        <v>1.4</v>
      </c>
      <c r="M3151" s="5">
        <v>0.85</v>
      </c>
      <c r="N3151" s="5">
        <v>0.2</v>
      </c>
      <c r="Q3151" s="5">
        <v>0.02</v>
      </c>
      <c r="S3151" s="5">
        <v>67.5</v>
      </c>
      <c r="T3151" s="5">
        <v>22</v>
      </c>
      <c r="U3151" s="5">
        <v>2.1</v>
      </c>
      <c r="V3151" s="5">
        <v>33</v>
      </c>
      <c r="W3151" s="5">
        <v>4.1500000000000004</v>
      </c>
      <c r="AB3151" s="5">
        <v>1.85</v>
      </c>
      <c r="AD3151" s="5">
        <v>11.1</v>
      </c>
      <c r="AE3151" s="5">
        <v>10.8</v>
      </c>
      <c r="AI3151" s="5">
        <v>0.5</v>
      </c>
      <c r="AJ3151" s="5">
        <v>42.3</v>
      </c>
      <c r="AN3151" s="5">
        <v>4.54</v>
      </c>
      <c r="AO3151" s="5">
        <v>0.31</v>
      </c>
      <c r="AT3151" s="5">
        <v>12.7</v>
      </c>
      <c r="AU3151" s="5">
        <v>1.2</v>
      </c>
      <c r="AV3151" s="5">
        <v>0.22</v>
      </c>
      <c r="AW3151" s="5">
        <v>0.03</v>
      </c>
      <c r="AX3151" s="5">
        <v>0.41</v>
      </c>
      <c r="BA3151" s="5">
        <v>6.63</v>
      </c>
      <c r="BC3151" s="5">
        <v>1E-3</v>
      </c>
      <c r="BF3151" s="5">
        <v>0.09</v>
      </c>
      <c r="BH3151" s="5">
        <v>2.93</v>
      </c>
      <c r="BO3151" s="5">
        <v>37.6</v>
      </c>
      <c r="BQ3151" s="5">
        <v>4.3499999999999996</v>
      </c>
      <c r="BR3151" s="5">
        <v>4.8600000000000003</v>
      </c>
      <c r="BX3151" s="5">
        <v>10.4</v>
      </c>
      <c r="BY3151" s="5">
        <v>3.3</v>
      </c>
    </row>
    <row r="3152" spans="1:77" x14ac:dyDescent="0.35">
      <c r="A3152" s="2" t="s">
        <v>337</v>
      </c>
      <c r="B3152" s="3">
        <v>41256</v>
      </c>
      <c r="C3152" s="4">
        <v>29</v>
      </c>
      <c r="G3152" s="5">
        <v>0.28999999999999998</v>
      </c>
      <c r="H3152" s="5">
        <v>0.3</v>
      </c>
      <c r="M3152" s="5">
        <v>0.79</v>
      </c>
      <c r="S3152" s="5">
        <v>64.5</v>
      </c>
      <c r="T3152" s="5">
        <v>24</v>
      </c>
      <c r="V3152" s="5">
        <v>31</v>
      </c>
      <c r="W3152" s="5">
        <v>3.59</v>
      </c>
      <c r="Z3152" s="5">
        <v>25</v>
      </c>
      <c r="AB3152" s="5">
        <v>1.95</v>
      </c>
      <c r="AD3152" s="5">
        <v>1.84</v>
      </c>
      <c r="AE3152" s="5">
        <v>11.1</v>
      </c>
      <c r="AJ3152" s="5">
        <v>41.3</v>
      </c>
      <c r="AN3152" s="5">
        <v>4.46</v>
      </c>
      <c r="AO3152" s="5">
        <v>0.28000000000000003</v>
      </c>
      <c r="AT3152" s="5">
        <v>13</v>
      </c>
      <c r="AV3152" s="5">
        <v>0.22</v>
      </c>
      <c r="AW3152" s="5">
        <v>0.02</v>
      </c>
      <c r="AX3152" s="5">
        <v>0.42</v>
      </c>
      <c r="AY3152" s="5">
        <v>0.14000000000000001</v>
      </c>
      <c r="BA3152" s="5">
        <v>6.65</v>
      </c>
      <c r="BF3152" s="5">
        <v>0.56000000000000005</v>
      </c>
      <c r="BH3152" s="5">
        <v>2.89</v>
      </c>
      <c r="BO3152" s="5">
        <v>49.1</v>
      </c>
      <c r="BQ3152" s="5">
        <v>4.5999999999999996</v>
      </c>
      <c r="BR3152" s="5">
        <v>4.6900000000000004</v>
      </c>
      <c r="BS3152" s="5">
        <v>0.2</v>
      </c>
      <c r="BT3152" s="5">
        <v>36</v>
      </c>
      <c r="BV3152" s="5">
        <v>0.15</v>
      </c>
      <c r="BX3152" s="5">
        <v>10.1</v>
      </c>
    </row>
    <row r="3153" spans="1:77" x14ac:dyDescent="0.35">
      <c r="A3153" s="2" t="s">
        <v>337</v>
      </c>
      <c r="B3153" s="3">
        <v>40868</v>
      </c>
      <c r="C3153" s="4">
        <v>25</v>
      </c>
      <c r="G3153" s="5">
        <v>0.27</v>
      </c>
      <c r="H3153" s="5">
        <v>0.25</v>
      </c>
      <c r="M3153" s="5">
        <v>0.8</v>
      </c>
      <c r="S3153" s="5">
        <v>75.8</v>
      </c>
      <c r="T3153" s="5">
        <v>25</v>
      </c>
      <c r="V3153" s="5">
        <v>31</v>
      </c>
      <c r="W3153" s="5">
        <v>4.0599999999999996</v>
      </c>
      <c r="AB3153" s="5">
        <v>1.99</v>
      </c>
      <c r="AD3153" s="5">
        <v>19.04</v>
      </c>
      <c r="AE3153" s="5">
        <v>12.8</v>
      </c>
      <c r="AJ3153" s="5">
        <v>43</v>
      </c>
      <c r="AN3153" s="5">
        <v>4.8499999999999996</v>
      </c>
      <c r="AO3153" s="5">
        <v>0.31</v>
      </c>
      <c r="AT3153" s="5">
        <v>16.100000000000001</v>
      </c>
      <c r="AV3153" s="5">
        <v>0.22</v>
      </c>
      <c r="AW3153" s="5">
        <v>0.02</v>
      </c>
      <c r="AX3153" s="5">
        <v>0.43</v>
      </c>
      <c r="BA3153" s="5">
        <v>6.75</v>
      </c>
      <c r="BF3153" s="5">
        <v>0.18</v>
      </c>
      <c r="BH3153" s="5">
        <v>2.97</v>
      </c>
      <c r="BO3153" s="5">
        <v>40.4</v>
      </c>
      <c r="BQ3153" s="5">
        <v>4.53</v>
      </c>
      <c r="BR3153" s="5">
        <v>5.48</v>
      </c>
      <c r="BT3153" s="5">
        <v>10</v>
      </c>
      <c r="BX3153" s="5">
        <v>10.6</v>
      </c>
    </row>
    <row r="3154" spans="1:77" x14ac:dyDescent="0.35">
      <c r="A3154" s="2" t="s">
        <v>337</v>
      </c>
      <c r="B3154" s="3">
        <v>41067</v>
      </c>
      <c r="C3154" s="4">
        <v>29</v>
      </c>
      <c r="G3154" s="5">
        <v>0.13</v>
      </c>
      <c r="H3154" s="5">
        <v>0.43</v>
      </c>
      <c r="M3154" s="5">
        <v>0.95</v>
      </c>
      <c r="S3154" s="5">
        <v>71.900000000000006</v>
      </c>
      <c r="T3154" s="5">
        <v>34</v>
      </c>
      <c r="U3154" s="5">
        <v>1.9</v>
      </c>
      <c r="V3154" s="5">
        <v>13</v>
      </c>
      <c r="W3154" s="5">
        <v>9.73</v>
      </c>
      <c r="AB3154" s="5">
        <v>2.29</v>
      </c>
      <c r="AD3154" s="5">
        <v>8.8699999999999992</v>
      </c>
      <c r="AE3154" s="5">
        <v>23</v>
      </c>
      <c r="AJ3154" s="5">
        <v>53.2</v>
      </c>
      <c r="AN3154" s="5">
        <v>5.66</v>
      </c>
      <c r="AO3154" s="5">
        <v>0.51</v>
      </c>
      <c r="AT3154" s="5">
        <v>15.7</v>
      </c>
      <c r="AV3154" s="5">
        <v>0.22</v>
      </c>
      <c r="AW3154" s="5">
        <v>0.02</v>
      </c>
      <c r="AX3154" s="5">
        <v>0.68</v>
      </c>
      <c r="AY3154" s="5">
        <v>0.4</v>
      </c>
      <c r="BA3154" s="5">
        <v>6.49</v>
      </c>
      <c r="BF3154" s="5">
        <v>0.53</v>
      </c>
      <c r="BH3154" s="5">
        <v>2.72</v>
      </c>
      <c r="BO3154" s="5">
        <v>81.8</v>
      </c>
      <c r="BQ3154" s="5">
        <v>5.4</v>
      </c>
      <c r="BR3154" s="5">
        <v>5.91</v>
      </c>
      <c r="BS3154" s="5">
        <v>0.2</v>
      </c>
      <c r="BT3154" s="5">
        <v>40</v>
      </c>
      <c r="BV3154" s="5">
        <v>0.16</v>
      </c>
      <c r="BX3154" s="5">
        <v>9.1</v>
      </c>
    </row>
    <row r="3155" spans="1:77" x14ac:dyDescent="0.35">
      <c r="A3155" s="2" t="s">
        <v>401</v>
      </c>
      <c r="B3155" s="3">
        <v>42248</v>
      </c>
      <c r="C3155" s="4">
        <v>22</v>
      </c>
      <c r="G3155" s="5">
        <v>0.12</v>
      </c>
      <c r="H3155" s="5">
        <v>0.08</v>
      </c>
      <c r="M3155" s="5">
        <v>1.35</v>
      </c>
      <c r="S3155" s="5">
        <v>73.2</v>
      </c>
      <c r="T3155" s="5">
        <v>32</v>
      </c>
      <c r="V3155" s="5">
        <v>3.8</v>
      </c>
      <c r="W3155" s="5">
        <v>11.5</v>
      </c>
      <c r="AB3155" s="5">
        <v>3.45</v>
      </c>
      <c r="AD3155" s="5">
        <v>3.45</v>
      </c>
      <c r="AE3155" s="5">
        <v>10.7</v>
      </c>
      <c r="AN3155" s="5">
        <v>5.93</v>
      </c>
      <c r="AO3155" s="5">
        <v>0.56000000000000005</v>
      </c>
      <c r="AT3155" s="5">
        <v>15</v>
      </c>
      <c r="AV3155" s="5">
        <v>2.93</v>
      </c>
      <c r="AW3155" s="5">
        <v>0.02</v>
      </c>
      <c r="AX3155" s="5">
        <v>0.02</v>
      </c>
      <c r="BA3155" s="5">
        <v>6.31</v>
      </c>
      <c r="BH3155" s="5">
        <v>2.69</v>
      </c>
      <c r="BO3155" s="5">
        <v>90.7</v>
      </c>
      <c r="BQ3155" s="5">
        <v>5.53</v>
      </c>
      <c r="BR3155" s="5">
        <v>5.72</v>
      </c>
      <c r="BX3155" s="5">
        <v>9.9</v>
      </c>
    </row>
    <row r="3156" spans="1:77" x14ac:dyDescent="0.35">
      <c r="A3156" s="2" t="s">
        <v>401</v>
      </c>
      <c r="B3156" s="3">
        <v>36843</v>
      </c>
      <c r="C3156" s="4">
        <v>23</v>
      </c>
      <c r="F3156" s="5">
        <v>1.74</v>
      </c>
      <c r="G3156" s="5">
        <v>1.52</v>
      </c>
      <c r="H3156" s="5">
        <v>0.14000000000000001</v>
      </c>
      <c r="M3156" s="5">
        <v>1.45</v>
      </c>
      <c r="S3156" s="5">
        <v>21</v>
      </c>
      <c r="T3156" s="5">
        <v>27</v>
      </c>
      <c r="V3156" s="5">
        <v>6</v>
      </c>
      <c r="W3156" s="5">
        <v>3.94</v>
      </c>
      <c r="AB3156" s="5">
        <v>2.25</v>
      </c>
      <c r="AE3156" s="5">
        <v>16</v>
      </c>
      <c r="AJ3156" s="5">
        <v>38</v>
      </c>
      <c r="AN3156" s="5">
        <v>3</v>
      </c>
      <c r="AO3156" s="5">
        <v>0.04</v>
      </c>
      <c r="AT3156" s="5">
        <v>8.1</v>
      </c>
      <c r="AV3156" s="5">
        <v>24.87</v>
      </c>
      <c r="AW3156" s="5">
        <v>7.5543499999999996E-3</v>
      </c>
      <c r="AX3156" s="5">
        <v>0.01</v>
      </c>
      <c r="AZ3156" s="5">
        <v>5.0000000000000001E-3</v>
      </c>
      <c r="BA3156" s="5">
        <v>4.5599999999999996</v>
      </c>
      <c r="BE3156" s="5">
        <v>0.4</v>
      </c>
      <c r="BH3156" s="5">
        <v>7.0000000000000007E-2</v>
      </c>
      <c r="BO3156" s="5">
        <v>93.5</v>
      </c>
      <c r="BX3156" s="5">
        <v>11.4</v>
      </c>
    </row>
    <row r="3157" spans="1:77" x14ac:dyDescent="0.35">
      <c r="A3157" s="2" t="s">
        <v>401</v>
      </c>
      <c r="B3157" s="3">
        <v>42255</v>
      </c>
      <c r="C3157" s="4">
        <v>22</v>
      </c>
      <c r="G3157" s="5">
        <v>0.83</v>
      </c>
      <c r="H3157" s="5">
        <v>0.6</v>
      </c>
      <c r="M3157" s="5">
        <v>2.14</v>
      </c>
      <c r="S3157" s="5">
        <v>18.100000000000001</v>
      </c>
      <c r="T3157" s="5">
        <v>23</v>
      </c>
      <c r="V3157" s="5">
        <v>21</v>
      </c>
      <c r="W3157" s="5">
        <v>8.11</v>
      </c>
      <c r="AB3157" s="5">
        <v>1.78</v>
      </c>
      <c r="AD3157" s="5">
        <v>9.25</v>
      </c>
      <c r="AE3157" s="5">
        <v>7.79</v>
      </c>
      <c r="AN3157" s="5">
        <v>3.43</v>
      </c>
      <c r="AO3157" s="5">
        <v>0.12</v>
      </c>
      <c r="AT3157" s="5">
        <v>12.7</v>
      </c>
      <c r="AV3157" s="5">
        <v>0.22</v>
      </c>
      <c r="AW3157" s="5">
        <v>0.01</v>
      </c>
      <c r="AX3157" s="5">
        <v>0.14000000000000001</v>
      </c>
      <c r="BA3157" s="5">
        <v>5.59</v>
      </c>
      <c r="BH3157" s="5">
        <v>1.3</v>
      </c>
      <c r="BO3157" s="5">
        <v>15.9</v>
      </c>
      <c r="BQ3157" s="5">
        <v>2.2799999999999998</v>
      </c>
      <c r="BR3157" s="5">
        <v>2.5099999999999998</v>
      </c>
      <c r="BX3157" s="5">
        <v>11.5</v>
      </c>
    </row>
    <row r="3158" spans="1:77" x14ac:dyDescent="0.35">
      <c r="A3158" s="2" t="s">
        <v>401</v>
      </c>
      <c r="B3158" s="3">
        <v>41925</v>
      </c>
      <c r="C3158" s="4">
        <v>25</v>
      </c>
      <c r="G3158" s="5">
        <v>0.49</v>
      </c>
      <c r="H3158" s="5">
        <v>0.56000000000000005</v>
      </c>
      <c r="M3158" s="5">
        <v>1.6</v>
      </c>
      <c r="S3158" s="5">
        <v>16.5</v>
      </c>
      <c r="T3158" s="5">
        <v>23</v>
      </c>
      <c r="V3158" s="5">
        <v>23</v>
      </c>
      <c r="W3158" s="5">
        <v>5.96</v>
      </c>
      <c r="AB3158" s="5">
        <v>1.71</v>
      </c>
      <c r="AD3158" s="5">
        <v>3.18</v>
      </c>
      <c r="AE3158" s="5">
        <v>7.56</v>
      </c>
      <c r="AJ3158" s="5">
        <v>20.6</v>
      </c>
      <c r="AN3158" s="5">
        <v>2.99</v>
      </c>
      <c r="AO3158" s="5">
        <v>0.11</v>
      </c>
      <c r="AT3158" s="5">
        <v>13.2</v>
      </c>
      <c r="AV3158" s="5">
        <v>0.22</v>
      </c>
      <c r="AW3158" s="5">
        <v>3.2799999999999999E-3</v>
      </c>
      <c r="AX3158" s="5">
        <v>0.11</v>
      </c>
      <c r="AY3158" s="5">
        <v>0.02</v>
      </c>
      <c r="BA3158" s="5">
        <v>5.87</v>
      </c>
      <c r="BF3158" s="5">
        <v>0.17</v>
      </c>
      <c r="BH3158" s="5">
        <v>1.17</v>
      </c>
      <c r="BO3158" s="5">
        <v>17.100000000000001</v>
      </c>
      <c r="BQ3158" s="5">
        <v>2.1800000000000002</v>
      </c>
      <c r="BR3158" s="5">
        <v>2.25</v>
      </c>
      <c r="BX3158" s="5">
        <v>12.2</v>
      </c>
    </row>
    <row r="3159" spans="1:77" x14ac:dyDescent="0.35">
      <c r="A3159" s="2" t="s">
        <v>400</v>
      </c>
      <c r="B3159" s="3">
        <v>41564</v>
      </c>
      <c r="C3159" s="4">
        <v>32</v>
      </c>
      <c r="G3159" s="5">
        <v>0.46</v>
      </c>
      <c r="H3159" s="5">
        <v>0.62</v>
      </c>
      <c r="J3159" s="5">
        <v>1.7</v>
      </c>
      <c r="M3159" s="5">
        <v>1.35</v>
      </c>
      <c r="N3159" s="5">
        <v>0.3</v>
      </c>
      <c r="Q3159" s="5">
        <v>0.02</v>
      </c>
      <c r="S3159" s="5">
        <v>17.8</v>
      </c>
      <c r="T3159" s="5">
        <v>22</v>
      </c>
      <c r="U3159" s="5">
        <v>1.7</v>
      </c>
      <c r="V3159" s="5">
        <v>23</v>
      </c>
      <c r="W3159" s="5">
        <v>7.14</v>
      </c>
      <c r="AB3159" s="5">
        <v>1.56</v>
      </c>
      <c r="AD3159" s="5">
        <v>4.53</v>
      </c>
      <c r="AE3159" s="5">
        <v>7.76</v>
      </c>
      <c r="AI3159" s="5">
        <v>4.5</v>
      </c>
      <c r="AJ3159" s="5">
        <v>20.9</v>
      </c>
      <c r="AN3159" s="5">
        <v>3.16</v>
      </c>
      <c r="AO3159" s="5">
        <v>0.12</v>
      </c>
      <c r="AT3159" s="5">
        <v>11.9</v>
      </c>
      <c r="AU3159" s="5">
        <v>0.5</v>
      </c>
      <c r="AV3159" s="5">
        <v>0.22</v>
      </c>
      <c r="AW3159" s="5">
        <v>0.01</v>
      </c>
      <c r="AX3159" s="5">
        <v>0.15</v>
      </c>
      <c r="BA3159" s="5">
        <v>5.88</v>
      </c>
      <c r="BC3159" s="5">
        <v>1.1000000000000001E-3</v>
      </c>
      <c r="BF3159" s="5">
        <v>0.22</v>
      </c>
      <c r="BH3159" s="5">
        <v>1.27</v>
      </c>
      <c r="BO3159" s="5">
        <v>16.399999999999999</v>
      </c>
      <c r="BQ3159" s="5">
        <v>2.2400000000000002</v>
      </c>
      <c r="BR3159" s="5">
        <v>2.34</v>
      </c>
      <c r="BX3159" s="5">
        <v>11.4</v>
      </c>
      <c r="BY3159" s="5">
        <v>22</v>
      </c>
    </row>
    <row r="3160" spans="1:77" x14ac:dyDescent="0.35">
      <c r="A3160" s="2" t="s">
        <v>400</v>
      </c>
      <c r="B3160" s="3">
        <v>41256</v>
      </c>
      <c r="C3160" s="4">
        <v>28</v>
      </c>
      <c r="G3160" s="5">
        <v>0.38</v>
      </c>
      <c r="H3160" s="5">
        <v>0.63</v>
      </c>
      <c r="M3160" s="5">
        <v>1.92</v>
      </c>
      <c r="S3160" s="5">
        <v>19.100000000000001</v>
      </c>
      <c r="T3160" s="5">
        <v>24</v>
      </c>
      <c r="V3160" s="5">
        <v>21</v>
      </c>
      <c r="W3160" s="5">
        <v>6.95</v>
      </c>
      <c r="AB3160" s="5">
        <v>1.57</v>
      </c>
      <c r="AD3160" s="5">
        <v>3.45</v>
      </c>
      <c r="AE3160" s="5">
        <v>8.2799999999999994</v>
      </c>
      <c r="AJ3160" s="5">
        <v>23.1</v>
      </c>
      <c r="AN3160" s="5">
        <v>3.46</v>
      </c>
      <c r="AO3160" s="5">
        <v>0.12</v>
      </c>
      <c r="AT3160" s="5">
        <v>13.4</v>
      </c>
      <c r="AV3160" s="5">
        <v>0.22</v>
      </c>
      <c r="AW3160" s="5">
        <v>8.5400000000000007E-3</v>
      </c>
      <c r="AX3160" s="5">
        <v>0.13</v>
      </c>
      <c r="AY3160" s="5">
        <v>0.03</v>
      </c>
      <c r="BA3160" s="5">
        <v>5.74</v>
      </c>
      <c r="BF3160" s="5">
        <v>0.71</v>
      </c>
      <c r="BH3160" s="5">
        <v>1.3</v>
      </c>
      <c r="BO3160" s="5">
        <v>20.399999999999999</v>
      </c>
      <c r="BQ3160" s="5">
        <v>2.41</v>
      </c>
      <c r="BR3160" s="5">
        <v>2.4900000000000002</v>
      </c>
      <c r="BS3160" s="5">
        <v>0.2</v>
      </c>
      <c r="BT3160" s="5">
        <v>32</v>
      </c>
      <c r="BV3160" s="5">
        <v>0.22</v>
      </c>
      <c r="BX3160" s="5">
        <v>10.6</v>
      </c>
    </row>
    <row r="3161" spans="1:77" x14ac:dyDescent="0.35">
      <c r="A3161" s="2" t="s">
        <v>400</v>
      </c>
      <c r="B3161" s="3">
        <v>40876</v>
      </c>
      <c r="C3161" s="4">
        <v>25</v>
      </c>
      <c r="G3161" s="5">
        <v>0.41</v>
      </c>
      <c r="H3161" s="5">
        <v>0.64</v>
      </c>
      <c r="M3161" s="5">
        <v>1.78</v>
      </c>
      <c r="S3161" s="5">
        <v>18.100000000000001</v>
      </c>
      <c r="T3161" s="5">
        <v>43</v>
      </c>
      <c r="V3161" s="5">
        <v>21</v>
      </c>
      <c r="W3161" s="5">
        <v>7.76</v>
      </c>
      <c r="AB3161" s="5">
        <v>1.6</v>
      </c>
      <c r="AD3161" s="5">
        <v>10.41</v>
      </c>
      <c r="AE3161" s="5">
        <v>9.4</v>
      </c>
      <c r="AJ3161" s="5">
        <v>21.6</v>
      </c>
      <c r="AN3161" s="5">
        <v>3.2</v>
      </c>
      <c r="AO3161" s="5">
        <v>0.13</v>
      </c>
      <c r="AT3161" s="5">
        <v>16</v>
      </c>
      <c r="AV3161" s="5">
        <v>0.22</v>
      </c>
      <c r="AW3161" s="5">
        <v>9.8499999999999994E-3</v>
      </c>
      <c r="AX3161" s="5">
        <v>0.15</v>
      </c>
      <c r="BA3161" s="5">
        <v>5.85</v>
      </c>
      <c r="BF3161" s="5">
        <v>0.49</v>
      </c>
      <c r="BH3161" s="5">
        <v>1.32</v>
      </c>
      <c r="BO3161" s="5">
        <v>17.100000000000001</v>
      </c>
      <c r="BQ3161" s="5">
        <v>2.89</v>
      </c>
      <c r="BR3161" s="5">
        <v>2.61</v>
      </c>
      <c r="BT3161" s="5">
        <v>43</v>
      </c>
      <c r="BX3161" s="5">
        <v>11</v>
      </c>
    </row>
    <row r="3162" spans="1:77" x14ac:dyDescent="0.35">
      <c r="A3162" s="2" t="s">
        <v>400</v>
      </c>
      <c r="B3162" s="3">
        <v>40546</v>
      </c>
      <c r="C3162" s="4">
        <v>34</v>
      </c>
      <c r="G3162" s="5">
        <v>0.49</v>
      </c>
      <c r="H3162" s="5">
        <v>0.56999999999999995</v>
      </c>
      <c r="J3162" s="5">
        <v>0.2</v>
      </c>
      <c r="M3162" s="5">
        <v>1.69</v>
      </c>
      <c r="N3162" s="5">
        <v>0.4</v>
      </c>
      <c r="Q3162" s="5">
        <v>0.02</v>
      </c>
      <c r="S3162" s="5">
        <v>14.6</v>
      </c>
      <c r="T3162" s="5">
        <v>23</v>
      </c>
      <c r="U3162" s="5">
        <v>1.7</v>
      </c>
      <c r="V3162" s="5">
        <v>21</v>
      </c>
      <c r="W3162" s="5">
        <v>4.87</v>
      </c>
      <c r="AB3162" s="5">
        <v>1.68</v>
      </c>
      <c r="AD3162" s="5">
        <v>2.25</v>
      </c>
      <c r="AE3162" s="5">
        <v>7.44</v>
      </c>
      <c r="AI3162" s="5">
        <v>8.1</v>
      </c>
      <c r="AJ3162" s="5">
        <v>19.72</v>
      </c>
      <c r="AN3162" s="5">
        <v>2.62</v>
      </c>
      <c r="AO3162" s="5">
        <v>0.12</v>
      </c>
      <c r="AS3162" s="5">
        <v>0.35</v>
      </c>
      <c r="AT3162" s="5">
        <v>13.7</v>
      </c>
      <c r="AU3162" s="5">
        <v>0.5</v>
      </c>
      <c r="AV3162" s="5">
        <v>0.22</v>
      </c>
      <c r="AW3162" s="5">
        <v>8.5400000000000007E-3</v>
      </c>
      <c r="AX3162" s="5">
        <v>0.15</v>
      </c>
      <c r="BA3162" s="5">
        <v>5.62</v>
      </c>
      <c r="BC3162" s="5">
        <v>1.1000000000000001E-3</v>
      </c>
      <c r="BE3162" s="5">
        <v>0.2</v>
      </c>
      <c r="BH3162" s="5">
        <v>1.1299999999999999</v>
      </c>
      <c r="BO3162" s="5">
        <v>16.7</v>
      </c>
      <c r="BQ3162" s="5">
        <v>2.13</v>
      </c>
      <c r="BR3162" s="5">
        <v>2.08</v>
      </c>
      <c r="BW3162" s="5">
        <v>3</v>
      </c>
      <c r="BX3162" s="5">
        <v>9.6</v>
      </c>
      <c r="BY3162" s="5">
        <v>4.8</v>
      </c>
    </row>
    <row r="3163" spans="1:77" x14ac:dyDescent="0.35">
      <c r="A3163" s="2" t="s">
        <v>321</v>
      </c>
      <c r="B3163" s="3">
        <v>40150</v>
      </c>
      <c r="C3163" s="4">
        <v>23</v>
      </c>
      <c r="G3163" s="5">
        <v>0.42</v>
      </c>
      <c r="H3163" s="5">
        <v>0.55000000000000004</v>
      </c>
      <c r="M3163" s="5">
        <v>0.69</v>
      </c>
      <c r="S3163" s="5">
        <v>16.7</v>
      </c>
      <c r="T3163" s="5">
        <v>26</v>
      </c>
      <c r="U3163" s="5">
        <v>1.4</v>
      </c>
      <c r="V3163" s="5">
        <v>21</v>
      </c>
      <c r="W3163" s="5">
        <v>8.09</v>
      </c>
      <c r="AB3163" s="5">
        <v>1.26</v>
      </c>
      <c r="AD3163" s="5">
        <v>4.2699999999999996</v>
      </c>
      <c r="AE3163" s="5">
        <v>8.7799999999999994</v>
      </c>
      <c r="AJ3163" s="5">
        <v>21.1</v>
      </c>
      <c r="AN3163" s="5">
        <v>3.09</v>
      </c>
      <c r="AO3163" s="5">
        <v>0.15</v>
      </c>
      <c r="AT3163" s="5">
        <v>14.2</v>
      </c>
      <c r="AV3163" s="5">
        <v>0.22</v>
      </c>
      <c r="AW3163" s="5">
        <v>0.01</v>
      </c>
      <c r="AX3163" s="5">
        <v>0.14000000000000001</v>
      </c>
      <c r="BA3163" s="5">
        <v>5.76</v>
      </c>
      <c r="BF3163" s="5">
        <v>0.28999999999999998</v>
      </c>
      <c r="BH3163" s="5">
        <v>1.1299999999999999</v>
      </c>
      <c r="BO3163" s="5">
        <v>23</v>
      </c>
      <c r="BX3163" s="5">
        <v>11.1</v>
      </c>
    </row>
    <row r="3164" spans="1:77" x14ac:dyDescent="0.35">
      <c r="A3164" s="2" t="s">
        <v>321</v>
      </c>
      <c r="B3164" s="3">
        <v>37055</v>
      </c>
      <c r="C3164" s="4">
        <v>23</v>
      </c>
      <c r="F3164" s="5">
        <v>5.0000000000000001E-3</v>
      </c>
      <c r="G3164" s="5">
        <v>0.03</v>
      </c>
      <c r="H3164" s="5">
        <v>0.03</v>
      </c>
      <c r="M3164" s="5">
        <v>0.41</v>
      </c>
      <c r="S3164" s="5">
        <v>77.7</v>
      </c>
      <c r="T3164" s="5">
        <v>20</v>
      </c>
      <c r="V3164" s="5">
        <v>1.5</v>
      </c>
      <c r="W3164" s="5">
        <v>0.05</v>
      </c>
      <c r="AB3164" s="5">
        <v>5.97</v>
      </c>
      <c r="AE3164" s="5">
        <v>1.43</v>
      </c>
      <c r="AJ3164" s="5">
        <v>47.9</v>
      </c>
      <c r="AN3164" s="5">
        <v>6.56</v>
      </c>
      <c r="AO3164" s="5">
        <v>0.15</v>
      </c>
      <c r="AT3164" s="5">
        <v>13.4</v>
      </c>
      <c r="AV3164" s="5">
        <v>12.57</v>
      </c>
      <c r="AW3164" s="5">
        <v>3.2845000000000001E-3</v>
      </c>
      <c r="AX3164" s="5">
        <v>0.15</v>
      </c>
      <c r="AZ3164" s="5">
        <v>0.04</v>
      </c>
      <c r="BA3164" s="5">
        <v>6.9</v>
      </c>
      <c r="BE3164" s="5">
        <v>2.5</v>
      </c>
      <c r="BH3164" s="5">
        <v>2.95</v>
      </c>
      <c r="BO3164" s="5">
        <v>52.3</v>
      </c>
      <c r="BX3164" s="5">
        <v>9.1999999999999993</v>
      </c>
    </row>
    <row r="3165" spans="1:77" x14ac:dyDescent="0.35">
      <c r="A3165" s="2" t="s">
        <v>321</v>
      </c>
      <c r="B3165" s="3">
        <v>37207</v>
      </c>
      <c r="C3165" s="4">
        <v>31</v>
      </c>
      <c r="F3165" s="5">
        <v>0.02</v>
      </c>
      <c r="G3165" s="5">
        <v>0.01</v>
      </c>
      <c r="H3165" s="5">
        <v>0.01</v>
      </c>
      <c r="J3165" s="5">
        <v>1.9</v>
      </c>
      <c r="M3165" s="5">
        <v>0.44</v>
      </c>
      <c r="N3165" s="5">
        <v>0.2</v>
      </c>
      <c r="O3165" s="5">
        <v>20</v>
      </c>
      <c r="Q3165" s="5">
        <v>0.49</v>
      </c>
      <c r="S3165" s="5">
        <v>72.8</v>
      </c>
      <c r="T3165" s="5">
        <v>22</v>
      </c>
      <c r="U3165" s="5">
        <v>0.5</v>
      </c>
      <c r="V3165" s="5">
        <v>1.4</v>
      </c>
      <c r="W3165" s="5">
        <v>0.52</v>
      </c>
      <c r="AB3165" s="5">
        <v>5.66</v>
      </c>
      <c r="AE3165" s="5">
        <v>1.35</v>
      </c>
      <c r="AI3165" s="5">
        <v>0.7</v>
      </c>
      <c r="AJ3165" s="5">
        <v>48.4</v>
      </c>
      <c r="AN3165" s="5">
        <v>5.98</v>
      </c>
      <c r="AO3165" s="5">
        <v>0.13</v>
      </c>
      <c r="AT3165" s="5">
        <v>12.1</v>
      </c>
      <c r="AU3165" s="5">
        <v>12</v>
      </c>
      <c r="AV3165" s="5">
        <v>7.83</v>
      </c>
      <c r="AW3165" s="5">
        <v>3.2799999999999999E-3</v>
      </c>
      <c r="AX3165" s="5">
        <v>0.17</v>
      </c>
      <c r="AZ3165" s="5">
        <v>0.05</v>
      </c>
      <c r="BA3165" s="5">
        <v>6.65</v>
      </c>
      <c r="BE3165" s="5">
        <v>2.4</v>
      </c>
      <c r="BH3165" s="5">
        <v>3.01</v>
      </c>
      <c r="BO3165" s="5">
        <v>56.9</v>
      </c>
      <c r="BX3165" s="5">
        <v>10.3</v>
      </c>
      <c r="BY3165" s="5">
        <v>9.6</v>
      </c>
    </row>
    <row r="3166" spans="1:77" x14ac:dyDescent="0.35">
      <c r="A3166" s="2" t="s">
        <v>321</v>
      </c>
      <c r="B3166" s="3">
        <v>36845</v>
      </c>
      <c r="C3166" s="4">
        <v>23</v>
      </c>
      <c r="F3166" s="5">
        <v>0.02</v>
      </c>
      <c r="G3166" s="5">
        <v>0.01</v>
      </c>
      <c r="H3166" s="5">
        <v>0.02</v>
      </c>
      <c r="M3166" s="5">
        <v>0.61</v>
      </c>
      <c r="S3166" s="5">
        <v>67</v>
      </c>
      <c r="T3166" s="5">
        <v>23</v>
      </c>
      <c r="V3166" s="5">
        <v>1.9</v>
      </c>
      <c r="W3166" s="5">
        <v>0.14000000000000001</v>
      </c>
      <c r="AB3166" s="5">
        <v>5.97</v>
      </c>
      <c r="AE3166" s="5">
        <v>1.5</v>
      </c>
      <c r="AJ3166" s="5">
        <v>54</v>
      </c>
      <c r="AN3166" s="5">
        <v>5</v>
      </c>
      <c r="AO3166" s="5">
        <v>0.08</v>
      </c>
      <c r="AT3166" s="5">
        <v>15</v>
      </c>
      <c r="AV3166" s="5">
        <v>9.91</v>
      </c>
      <c r="AW3166" s="5">
        <v>3.2845000000000001E-3</v>
      </c>
      <c r="AX3166" s="5">
        <v>0.13</v>
      </c>
      <c r="AZ3166" s="5">
        <v>0.05</v>
      </c>
      <c r="BA3166" s="5">
        <v>6.86</v>
      </c>
      <c r="BE3166" s="5">
        <v>1.5</v>
      </c>
      <c r="BH3166" s="5">
        <v>3.32</v>
      </c>
      <c r="BO3166" s="5">
        <v>67.2</v>
      </c>
      <c r="BX3166" s="5">
        <v>10.199999999999999</v>
      </c>
    </row>
    <row r="3167" spans="1:77" x14ac:dyDescent="0.35">
      <c r="A3167" s="2" t="s">
        <v>321</v>
      </c>
      <c r="B3167" s="3">
        <v>38684</v>
      </c>
      <c r="C3167" s="4">
        <v>33</v>
      </c>
      <c r="F3167" s="5">
        <v>0.5</v>
      </c>
      <c r="H3167" s="5">
        <v>0.31</v>
      </c>
      <c r="J3167" s="5">
        <v>1</v>
      </c>
      <c r="M3167" s="5">
        <v>0.7</v>
      </c>
      <c r="N3167" s="5">
        <v>2</v>
      </c>
      <c r="Q3167" s="5">
        <v>0.5</v>
      </c>
      <c r="S3167" s="5">
        <v>61.1</v>
      </c>
      <c r="T3167" s="5">
        <v>18</v>
      </c>
      <c r="U3167" s="5">
        <v>6</v>
      </c>
      <c r="V3167" s="5">
        <v>17</v>
      </c>
      <c r="W3167" s="5">
        <v>5.28</v>
      </c>
      <c r="AB3167" s="5">
        <v>1.58</v>
      </c>
      <c r="AD3167" s="5">
        <v>1.8</v>
      </c>
      <c r="AE3167" s="5">
        <v>5</v>
      </c>
      <c r="AI3167" s="5">
        <v>1</v>
      </c>
      <c r="AJ3167" s="5">
        <v>40.9</v>
      </c>
      <c r="AN3167" s="5">
        <v>3</v>
      </c>
      <c r="AO3167" s="5">
        <v>0.21</v>
      </c>
      <c r="AT3167" s="5">
        <v>18.399999999999999</v>
      </c>
      <c r="AU3167" s="5">
        <v>1</v>
      </c>
      <c r="AV3167" s="5">
        <v>0.44</v>
      </c>
      <c r="AW3167" s="5">
        <v>0.03</v>
      </c>
      <c r="AX3167" s="5">
        <v>0.09</v>
      </c>
      <c r="BA3167" s="5">
        <v>6.3</v>
      </c>
      <c r="BC3167" s="5">
        <v>0.1</v>
      </c>
      <c r="BE3167" s="5">
        <v>0.5</v>
      </c>
      <c r="BH3167" s="5">
        <v>3.3</v>
      </c>
      <c r="BI3167" s="5">
        <v>0.1</v>
      </c>
      <c r="BO3167" s="5">
        <v>26</v>
      </c>
      <c r="BQ3167" s="5">
        <v>-4.3600000000000003</v>
      </c>
      <c r="BR3167" s="5">
        <v>4.4400000000000004</v>
      </c>
      <c r="BX3167" s="5">
        <v>11.4</v>
      </c>
      <c r="BY3167" s="5">
        <v>5</v>
      </c>
    </row>
    <row r="3168" spans="1:77" x14ac:dyDescent="0.35">
      <c r="A3168" s="2" t="s">
        <v>94</v>
      </c>
      <c r="B3168" s="3">
        <v>40113</v>
      </c>
      <c r="C3168" s="4">
        <v>30</v>
      </c>
      <c r="G3168" s="5">
        <v>4.0000000000000001E-3</v>
      </c>
      <c r="H3168" s="5">
        <v>0.34</v>
      </c>
      <c r="J3168" s="5">
        <v>0.4</v>
      </c>
      <c r="M3168" s="5">
        <v>0.4</v>
      </c>
      <c r="N3168" s="5">
        <v>0.2</v>
      </c>
      <c r="Q3168" s="5">
        <v>0.02</v>
      </c>
      <c r="S3168" s="5">
        <v>82.3</v>
      </c>
      <c r="T3168" s="5">
        <v>19</v>
      </c>
      <c r="U3168" s="5">
        <v>0.2</v>
      </c>
      <c r="V3168" s="5">
        <v>1.6</v>
      </c>
      <c r="W3168" s="5">
        <v>1.63</v>
      </c>
      <c r="AD3168" s="5">
        <v>2.1800000000000002</v>
      </c>
      <c r="AE3168" s="5">
        <v>2.58</v>
      </c>
      <c r="AI3168" s="5">
        <v>0.5</v>
      </c>
      <c r="AJ3168" s="5">
        <v>50.6</v>
      </c>
      <c r="AN3168" s="5">
        <v>9.61</v>
      </c>
      <c r="AO3168" s="5">
        <v>0.21</v>
      </c>
      <c r="AT3168" s="5">
        <v>14.6</v>
      </c>
      <c r="AU3168" s="5">
        <v>0.5</v>
      </c>
      <c r="AV3168" s="5">
        <v>0.22</v>
      </c>
      <c r="AW3168" s="5">
        <v>4.5999999999999999E-3</v>
      </c>
      <c r="AX3168" s="5">
        <v>0.03</v>
      </c>
      <c r="BA3168" s="5">
        <v>7.21</v>
      </c>
      <c r="BC3168" s="5">
        <v>1E-3</v>
      </c>
      <c r="BF3168" s="5">
        <v>0.26</v>
      </c>
      <c r="BH3168" s="5">
        <v>4.88</v>
      </c>
      <c r="BO3168" s="5">
        <v>8.33</v>
      </c>
      <c r="BW3168" s="5">
        <v>0.5</v>
      </c>
      <c r="BX3168" s="5">
        <v>9.6999999999999993</v>
      </c>
      <c r="BY3168" s="5">
        <v>0.5</v>
      </c>
    </row>
    <row r="3169" spans="1:77" x14ac:dyDescent="0.35">
      <c r="A3169" s="2" t="s">
        <v>94</v>
      </c>
      <c r="B3169" s="3">
        <v>41904</v>
      </c>
      <c r="C3169" s="4">
        <v>28</v>
      </c>
      <c r="G3169" s="5">
        <v>0.08</v>
      </c>
      <c r="H3169" s="5">
        <v>0.09</v>
      </c>
      <c r="J3169" s="5">
        <v>2.4</v>
      </c>
      <c r="M3169" s="5">
        <v>1.36</v>
      </c>
      <c r="S3169" s="5">
        <v>73.900000000000006</v>
      </c>
      <c r="T3169" s="5">
        <v>24</v>
      </c>
      <c r="V3169" s="5">
        <v>4</v>
      </c>
      <c r="W3169" s="5">
        <v>10.8</v>
      </c>
      <c r="AB3169" s="5">
        <v>3.21</v>
      </c>
      <c r="AD3169" s="5">
        <v>6.03</v>
      </c>
      <c r="AE3169" s="5">
        <v>8.1300000000000008</v>
      </c>
      <c r="AJ3169" s="5">
        <v>49.6</v>
      </c>
      <c r="AN3169" s="5">
        <v>5.23</v>
      </c>
      <c r="AO3169" s="5">
        <v>0.61</v>
      </c>
      <c r="AT3169" s="5">
        <v>14</v>
      </c>
      <c r="AU3169" s="5">
        <v>14</v>
      </c>
      <c r="AV3169" s="5">
        <v>0.22</v>
      </c>
      <c r="AW3169" s="5">
        <v>0.06</v>
      </c>
      <c r="AX3169" s="5">
        <v>0.05</v>
      </c>
      <c r="AY3169" s="5">
        <v>0.12</v>
      </c>
      <c r="BA3169" s="5">
        <v>6.62</v>
      </c>
      <c r="BF3169" s="5">
        <v>0.21</v>
      </c>
      <c r="BH3169" s="5">
        <v>3.01</v>
      </c>
      <c r="BO3169" s="5">
        <v>73.900000000000006</v>
      </c>
      <c r="BQ3169" s="5">
        <v>5.23</v>
      </c>
      <c r="BR3169" s="5">
        <v>5.55</v>
      </c>
      <c r="BX3169" s="5">
        <v>9.6999999999999993</v>
      </c>
      <c r="BY3169" s="5">
        <v>20</v>
      </c>
    </row>
    <row r="3170" spans="1:77" x14ac:dyDescent="0.35">
      <c r="A3170" s="2" t="s">
        <v>94</v>
      </c>
      <c r="B3170" s="3">
        <v>41564</v>
      </c>
      <c r="C3170" s="4">
        <v>32</v>
      </c>
      <c r="G3170" s="5">
        <v>0.08</v>
      </c>
      <c r="H3170" s="5">
        <v>0.09</v>
      </c>
      <c r="J3170" s="5">
        <v>2.7</v>
      </c>
      <c r="M3170" s="5">
        <v>0.74</v>
      </c>
      <c r="N3170" s="5">
        <v>0.2</v>
      </c>
      <c r="Q3170" s="5">
        <v>0.36</v>
      </c>
      <c r="S3170" s="5">
        <v>76.5</v>
      </c>
      <c r="T3170" s="5">
        <v>28</v>
      </c>
      <c r="U3170" s="5">
        <v>0.4</v>
      </c>
      <c r="V3170" s="5">
        <v>3.1</v>
      </c>
      <c r="W3170" s="5">
        <v>12.1</v>
      </c>
      <c r="AB3170" s="5">
        <v>3.46</v>
      </c>
      <c r="AD3170" s="5">
        <v>10.72</v>
      </c>
      <c r="AE3170" s="5">
        <v>8.57</v>
      </c>
      <c r="AI3170" s="5">
        <v>0.6</v>
      </c>
      <c r="AJ3170" s="5">
        <v>54.1</v>
      </c>
      <c r="AN3170" s="5">
        <v>5.81</v>
      </c>
      <c r="AO3170" s="5">
        <v>0.71</v>
      </c>
      <c r="AT3170" s="5">
        <v>15.9</v>
      </c>
      <c r="AU3170" s="5">
        <v>16</v>
      </c>
      <c r="AV3170" s="5">
        <v>0.22</v>
      </c>
      <c r="AW3170" s="5">
        <v>0.01</v>
      </c>
      <c r="AX3170" s="5">
        <v>0.02</v>
      </c>
      <c r="BA3170" s="5">
        <v>6.69</v>
      </c>
      <c r="BC3170" s="5">
        <v>1E-3</v>
      </c>
      <c r="BF3170" s="5">
        <v>0.18</v>
      </c>
      <c r="BH3170" s="5">
        <v>2.73</v>
      </c>
      <c r="BO3170" s="5">
        <v>85.3</v>
      </c>
      <c r="BQ3170" s="5">
        <v>5.3</v>
      </c>
      <c r="BR3170" s="5">
        <v>5.9</v>
      </c>
      <c r="BX3170" s="5">
        <v>9.4</v>
      </c>
      <c r="BY3170" s="5">
        <v>43</v>
      </c>
    </row>
    <row r="3171" spans="1:77" x14ac:dyDescent="0.35">
      <c r="A3171" s="2" t="s">
        <v>94</v>
      </c>
      <c r="B3171" s="3">
        <v>41256</v>
      </c>
      <c r="C3171" s="4">
        <v>29</v>
      </c>
      <c r="G3171" s="5">
        <v>0.11</v>
      </c>
      <c r="H3171" s="5">
        <v>0.09</v>
      </c>
      <c r="J3171" s="5">
        <v>2.9</v>
      </c>
      <c r="M3171" s="5">
        <v>1.17</v>
      </c>
      <c r="S3171" s="5">
        <v>78.099999999999994</v>
      </c>
      <c r="T3171" s="5">
        <v>34</v>
      </c>
      <c r="V3171" s="5">
        <v>3.1</v>
      </c>
      <c r="W3171" s="5">
        <v>11.3</v>
      </c>
      <c r="AB3171" s="5">
        <v>3.08</v>
      </c>
      <c r="AD3171" s="5">
        <v>5.84</v>
      </c>
      <c r="AE3171" s="5">
        <v>9.8800000000000008</v>
      </c>
      <c r="AJ3171" s="5">
        <v>55.7</v>
      </c>
      <c r="AN3171" s="5">
        <v>6.4</v>
      </c>
      <c r="AO3171" s="5">
        <v>0.65</v>
      </c>
      <c r="AT3171" s="5">
        <v>17</v>
      </c>
      <c r="AV3171" s="5">
        <v>1.27</v>
      </c>
      <c r="AW3171" s="5">
        <v>0.01</v>
      </c>
      <c r="AX3171" s="5">
        <v>7.0000000000000007E-2</v>
      </c>
      <c r="AY3171" s="5">
        <v>0.13</v>
      </c>
      <c r="BA3171" s="5">
        <v>6.62</v>
      </c>
      <c r="BF3171" s="5">
        <v>0.39</v>
      </c>
      <c r="BH3171" s="5">
        <v>2.66</v>
      </c>
      <c r="BO3171" s="5">
        <v>99.8</v>
      </c>
      <c r="BQ3171" s="5">
        <v>5.72</v>
      </c>
      <c r="BR3171" s="5">
        <v>6.06</v>
      </c>
      <c r="BS3171" s="5">
        <v>0.2</v>
      </c>
      <c r="BT3171" s="5">
        <v>34</v>
      </c>
      <c r="BV3171" s="5">
        <v>0.12</v>
      </c>
      <c r="BX3171" s="5">
        <v>10.1</v>
      </c>
    </row>
    <row r="3172" spans="1:77" x14ac:dyDescent="0.35">
      <c r="A3172" s="2" t="s">
        <v>94</v>
      </c>
      <c r="B3172" s="3">
        <v>40876</v>
      </c>
      <c r="C3172" s="4">
        <v>26</v>
      </c>
      <c r="G3172" s="5">
        <v>7.0000000000000007E-2</v>
      </c>
      <c r="H3172" s="5">
        <v>7.0000000000000007E-2</v>
      </c>
      <c r="J3172" s="5">
        <v>3.1</v>
      </c>
      <c r="M3172" s="5">
        <v>0.96</v>
      </c>
      <c r="S3172" s="5">
        <v>68.400000000000006</v>
      </c>
      <c r="T3172" s="5">
        <v>18</v>
      </c>
      <c r="V3172" s="5">
        <v>3.2</v>
      </c>
      <c r="W3172" s="5">
        <v>13.1</v>
      </c>
      <c r="AB3172" s="5">
        <v>3.16</v>
      </c>
      <c r="AD3172" s="5">
        <v>24.46</v>
      </c>
      <c r="AE3172" s="5">
        <v>9.67</v>
      </c>
      <c r="AJ3172" s="5">
        <v>49.7</v>
      </c>
      <c r="AN3172" s="5">
        <v>5.53</v>
      </c>
      <c r="AO3172" s="5">
        <v>0.83</v>
      </c>
      <c r="AT3172" s="5">
        <v>17.100000000000001</v>
      </c>
      <c r="AV3172" s="5">
        <v>3.27</v>
      </c>
      <c r="AW3172" s="5">
        <v>0.01</v>
      </c>
      <c r="AX3172" s="5">
        <v>7.0000000000000007E-2</v>
      </c>
      <c r="BA3172" s="5">
        <v>6.58</v>
      </c>
      <c r="BF3172" s="5">
        <v>0.32</v>
      </c>
      <c r="BH3172" s="5">
        <v>2.21</v>
      </c>
      <c r="BO3172" s="5">
        <v>77.400000000000006</v>
      </c>
      <c r="BQ3172" s="5">
        <v>4.38</v>
      </c>
      <c r="BR3172" s="5">
        <v>5.61</v>
      </c>
      <c r="BT3172" s="5">
        <v>33</v>
      </c>
      <c r="BX3172" s="5">
        <v>10.3</v>
      </c>
    </row>
    <row r="3173" spans="1:77" x14ac:dyDescent="0.35">
      <c r="A3173" s="2" t="s">
        <v>94</v>
      </c>
      <c r="B3173" s="3">
        <v>40546</v>
      </c>
      <c r="C3173" s="4">
        <v>33</v>
      </c>
      <c r="G3173" s="5">
        <v>0.08</v>
      </c>
      <c r="H3173" s="5">
        <v>7.0000000000000007E-2</v>
      </c>
      <c r="J3173" s="5">
        <v>3.3</v>
      </c>
      <c r="M3173" s="5">
        <v>0.95</v>
      </c>
      <c r="N3173" s="5">
        <v>0.2</v>
      </c>
      <c r="Q3173" s="5">
        <v>0.38</v>
      </c>
      <c r="S3173" s="5">
        <v>59.6</v>
      </c>
      <c r="T3173" s="5">
        <v>34</v>
      </c>
      <c r="U3173" s="5">
        <v>0.2</v>
      </c>
      <c r="V3173" s="5">
        <v>3.3</v>
      </c>
      <c r="W3173" s="5">
        <v>8.73</v>
      </c>
      <c r="AB3173" s="5">
        <v>3.36</v>
      </c>
      <c r="AD3173" s="5">
        <v>5.39</v>
      </c>
      <c r="AE3173" s="5">
        <v>9.42</v>
      </c>
      <c r="AI3173" s="5">
        <v>0.5</v>
      </c>
      <c r="AJ3173" s="5">
        <v>46.2</v>
      </c>
      <c r="AN3173" s="5">
        <v>5.25</v>
      </c>
      <c r="AO3173" s="5">
        <v>0.56000000000000005</v>
      </c>
      <c r="AS3173" s="5">
        <v>0.35</v>
      </c>
      <c r="AT3173" s="5">
        <v>15.9</v>
      </c>
      <c r="AU3173" s="5">
        <v>1.1000000000000001</v>
      </c>
      <c r="AV3173" s="5">
        <v>1.85</v>
      </c>
      <c r="AW3173" s="5">
        <v>0.05</v>
      </c>
      <c r="AX3173" s="5">
        <v>0.15</v>
      </c>
      <c r="BA3173" s="5">
        <v>6.46</v>
      </c>
      <c r="BC3173" s="5">
        <v>1E-3</v>
      </c>
      <c r="BH3173" s="5">
        <v>1.9</v>
      </c>
      <c r="BO3173" s="5">
        <v>81.3</v>
      </c>
      <c r="BQ3173" s="5">
        <v>4.59</v>
      </c>
      <c r="BR3173" s="5">
        <v>4.84</v>
      </c>
      <c r="BW3173" s="5">
        <v>0.87</v>
      </c>
      <c r="BX3173" s="5">
        <v>10</v>
      </c>
      <c r="BY3173" s="5">
        <v>37</v>
      </c>
    </row>
    <row r="3174" spans="1:77" x14ac:dyDescent="0.35">
      <c r="A3174" s="2" t="s">
        <v>94</v>
      </c>
      <c r="B3174" s="3">
        <v>40150</v>
      </c>
      <c r="C3174" s="4">
        <v>23</v>
      </c>
      <c r="G3174" s="5">
        <v>0.08</v>
      </c>
      <c r="H3174" s="5">
        <v>0.08</v>
      </c>
      <c r="M3174" s="5">
        <v>0.79</v>
      </c>
      <c r="S3174" s="5">
        <v>55</v>
      </c>
      <c r="T3174" s="5">
        <v>33</v>
      </c>
      <c r="U3174" s="5">
        <v>0.2</v>
      </c>
      <c r="V3174" s="5">
        <v>3.3</v>
      </c>
      <c r="W3174" s="5">
        <v>8.26</v>
      </c>
      <c r="AB3174" s="5">
        <v>2.73</v>
      </c>
      <c r="AD3174" s="5">
        <v>0.21</v>
      </c>
      <c r="AE3174" s="5">
        <v>7.99</v>
      </c>
      <c r="AJ3174" s="5">
        <v>45.3</v>
      </c>
      <c r="AN3174" s="5">
        <v>4.7</v>
      </c>
      <c r="AO3174" s="5">
        <v>0.49</v>
      </c>
      <c r="AT3174" s="5">
        <v>16.8</v>
      </c>
      <c r="AV3174" s="5">
        <v>0.22</v>
      </c>
      <c r="AW3174" s="5">
        <v>0.03</v>
      </c>
      <c r="AX3174" s="5">
        <v>0.04</v>
      </c>
      <c r="BA3174" s="5">
        <v>6.57</v>
      </c>
      <c r="BF3174" s="5">
        <v>0.27</v>
      </c>
      <c r="BH3174" s="5">
        <v>1.81</v>
      </c>
      <c r="BO3174" s="5">
        <v>76.2</v>
      </c>
      <c r="BX3174" s="5">
        <v>10.3</v>
      </c>
    </row>
    <row r="3175" spans="1:77" x14ac:dyDescent="0.35">
      <c r="A3175" s="2" t="s">
        <v>94</v>
      </c>
      <c r="B3175" s="3">
        <v>37383</v>
      </c>
      <c r="C3175" s="4">
        <v>32</v>
      </c>
      <c r="F3175" s="5">
        <v>0.22</v>
      </c>
      <c r="G3175" s="5">
        <v>0.19</v>
      </c>
      <c r="H3175" s="5">
        <v>0.01</v>
      </c>
      <c r="J3175" s="5">
        <v>0.8</v>
      </c>
      <c r="M3175" s="5">
        <v>0.47</v>
      </c>
      <c r="N3175" s="5">
        <v>0.2</v>
      </c>
      <c r="O3175" s="5">
        <v>24</v>
      </c>
      <c r="Q3175" s="5">
        <v>0.81</v>
      </c>
      <c r="S3175" s="5">
        <v>65</v>
      </c>
      <c r="T3175" s="5">
        <v>27</v>
      </c>
      <c r="U3175" s="5">
        <v>0.2</v>
      </c>
      <c r="V3175" s="5">
        <v>2</v>
      </c>
      <c r="W3175" s="5">
        <v>0.02</v>
      </c>
      <c r="AB3175" s="5">
        <v>4.6399999999999997</v>
      </c>
      <c r="AE3175" s="5">
        <v>2.2599999999999998</v>
      </c>
      <c r="AI3175" s="5">
        <v>3.9</v>
      </c>
      <c r="AJ3175" s="5">
        <v>45.1</v>
      </c>
      <c r="AN3175" s="5">
        <v>6.53</v>
      </c>
      <c r="AO3175" s="5">
        <v>0.22</v>
      </c>
      <c r="AT3175" s="5">
        <v>14.4</v>
      </c>
      <c r="AU3175" s="5">
        <v>11</v>
      </c>
      <c r="AV3175" s="5">
        <v>11.64</v>
      </c>
      <c r="AW3175" s="5">
        <v>0.03</v>
      </c>
      <c r="AX3175" s="5">
        <v>0.01</v>
      </c>
      <c r="AZ3175" s="5">
        <v>0.01</v>
      </c>
      <c r="BA3175" s="5">
        <v>6.53</v>
      </c>
      <c r="BC3175" s="5">
        <v>1.6999999999999999E-3</v>
      </c>
      <c r="BE3175" s="5">
        <v>5.4</v>
      </c>
      <c r="BH3175" s="5">
        <v>2.38</v>
      </c>
      <c r="BO3175" s="5">
        <v>63.2</v>
      </c>
      <c r="BX3175" s="5">
        <v>8.8000000000000007</v>
      </c>
      <c r="BY3175" s="5">
        <v>47</v>
      </c>
    </row>
    <row r="3176" spans="1:77" x14ac:dyDescent="0.35">
      <c r="A3176" s="2" t="s">
        <v>94</v>
      </c>
      <c r="B3176" s="3">
        <v>37565</v>
      </c>
      <c r="C3176" s="4">
        <v>32</v>
      </c>
      <c r="F3176" s="5">
        <v>0.13</v>
      </c>
      <c r="G3176" s="5">
        <v>0.12</v>
      </c>
      <c r="H3176" s="5">
        <v>0.01</v>
      </c>
      <c r="J3176" s="5">
        <v>0.9</v>
      </c>
      <c r="M3176" s="5">
        <v>1</v>
      </c>
      <c r="N3176" s="5">
        <v>0.2</v>
      </c>
      <c r="O3176" s="5">
        <v>10</v>
      </c>
      <c r="Q3176" s="5">
        <v>0.61</v>
      </c>
      <c r="S3176" s="5">
        <v>91.6</v>
      </c>
      <c r="T3176" s="5">
        <v>25</v>
      </c>
      <c r="U3176" s="5">
        <v>0.2</v>
      </c>
      <c r="V3176" s="5">
        <v>2.5</v>
      </c>
      <c r="W3176" s="5">
        <v>7.0000000000000007E-2</v>
      </c>
      <c r="AB3176" s="5">
        <v>5.18</v>
      </c>
      <c r="AE3176" s="5">
        <v>2.19</v>
      </c>
      <c r="AI3176" s="5">
        <v>3.2</v>
      </c>
      <c r="AJ3176" s="5">
        <v>50</v>
      </c>
      <c r="AN3176" s="5">
        <v>7.49</v>
      </c>
      <c r="AO3176" s="5">
        <v>0.19</v>
      </c>
      <c r="AT3176" s="5">
        <v>14.5</v>
      </c>
      <c r="AU3176" s="5">
        <v>12</v>
      </c>
      <c r="AV3176" s="5">
        <v>11.11</v>
      </c>
      <c r="AW3176" s="5">
        <v>0.02</v>
      </c>
      <c r="AX3176" s="5">
        <v>0.01</v>
      </c>
      <c r="AZ3176" s="5">
        <v>0.01</v>
      </c>
      <c r="BA3176" s="5">
        <v>6.57</v>
      </c>
      <c r="BC3176" s="5">
        <v>2.8E-3</v>
      </c>
      <c r="BE3176" s="5">
        <v>2.7</v>
      </c>
      <c r="BH3176" s="5">
        <v>2.85</v>
      </c>
      <c r="BO3176" s="5">
        <v>63.7</v>
      </c>
      <c r="BX3176" s="5">
        <v>10.6</v>
      </c>
      <c r="BY3176" s="5">
        <v>20</v>
      </c>
    </row>
    <row r="3177" spans="1:77" x14ac:dyDescent="0.35">
      <c r="A3177" s="2" t="s">
        <v>94</v>
      </c>
      <c r="B3177" s="3">
        <v>38853</v>
      </c>
      <c r="C3177" s="4">
        <v>31</v>
      </c>
      <c r="F3177" s="5">
        <v>0.08</v>
      </c>
      <c r="H3177" s="5">
        <v>0.09</v>
      </c>
      <c r="J3177" s="5">
        <v>5</v>
      </c>
      <c r="M3177" s="5">
        <v>1.56</v>
      </c>
      <c r="N3177" s="5">
        <v>2.5</v>
      </c>
      <c r="Q3177" s="5">
        <v>0.5</v>
      </c>
      <c r="S3177" s="5">
        <v>49.27</v>
      </c>
      <c r="T3177" s="5">
        <v>31</v>
      </c>
      <c r="U3177" s="5">
        <v>5</v>
      </c>
      <c r="V3177" s="5">
        <v>4</v>
      </c>
      <c r="W3177" s="5">
        <v>6.94</v>
      </c>
      <c r="AD3177" s="5">
        <v>-2.2200000000000002</v>
      </c>
      <c r="AE3177" s="5">
        <v>6.7</v>
      </c>
      <c r="AI3177" s="5">
        <v>10</v>
      </c>
      <c r="AJ3177" s="5">
        <v>41</v>
      </c>
      <c r="AN3177" s="5">
        <v>4.29</v>
      </c>
      <c r="AO3177" s="5">
        <v>0.45</v>
      </c>
      <c r="AT3177" s="5">
        <v>16.399999999999999</v>
      </c>
      <c r="AU3177" s="5">
        <v>10</v>
      </c>
      <c r="AV3177" s="5">
        <v>0.79</v>
      </c>
      <c r="AW3177" s="5">
        <v>0.02</v>
      </c>
      <c r="AX3177" s="5">
        <v>0.24</v>
      </c>
      <c r="BA3177" s="5">
        <v>6.53</v>
      </c>
      <c r="BC3177" s="5">
        <v>0.1</v>
      </c>
      <c r="BE3177" s="5">
        <v>0.1</v>
      </c>
      <c r="BH3177" s="5">
        <v>1.8</v>
      </c>
      <c r="BO3177" s="5">
        <v>65</v>
      </c>
      <c r="BQ3177" s="5">
        <v>4.0599999999999996</v>
      </c>
      <c r="BR3177" s="5">
        <v>3.97</v>
      </c>
      <c r="BX3177" s="5">
        <v>9.1</v>
      </c>
      <c r="BY3177" s="5">
        <v>10</v>
      </c>
    </row>
    <row r="3178" spans="1:77" x14ac:dyDescent="0.35">
      <c r="A3178" s="2" t="s">
        <v>94</v>
      </c>
      <c r="B3178" s="3">
        <v>31713</v>
      </c>
      <c r="C3178" s="4">
        <v>29</v>
      </c>
      <c r="F3178" s="5">
        <v>0.2</v>
      </c>
      <c r="H3178" s="5">
        <v>0.63</v>
      </c>
      <c r="J3178" s="5">
        <v>0.1</v>
      </c>
      <c r="M3178" s="5">
        <v>0.06</v>
      </c>
      <c r="N3178" s="5">
        <v>0.5</v>
      </c>
      <c r="Q3178" s="5">
        <v>0.01</v>
      </c>
      <c r="S3178" s="5">
        <v>29.5</v>
      </c>
      <c r="T3178" s="5">
        <v>39</v>
      </c>
      <c r="U3178" s="5">
        <v>0.6</v>
      </c>
      <c r="V3178" s="5">
        <v>14</v>
      </c>
      <c r="W3178" s="5">
        <v>1.1000000000000001</v>
      </c>
      <c r="AB3178" s="5">
        <v>10.07</v>
      </c>
      <c r="AE3178" s="5">
        <v>7.4</v>
      </c>
      <c r="AI3178" s="5">
        <v>3.7</v>
      </c>
      <c r="AJ3178" s="5">
        <v>59.7</v>
      </c>
      <c r="AN3178" s="5">
        <v>15.5</v>
      </c>
      <c r="AO3178" s="5">
        <v>0.04</v>
      </c>
      <c r="AT3178" s="5">
        <v>82.5</v>
      </c>
      <c r="AU3178" s="5">
        <v>0.3</v>
      </c>
      <c r="AV3178" s="5">
        <v>0.04</v>
      </c>
      <c r="AW3178" s="5">
        <v>0.01</v>
      </c>
      <c r="AX3178" s="5">
        <v>0.28999999999999998</v>
      </c>
      <c r="BA3178" s="5">
        <v>8.0500000000000007</v>
      </c>
      <c r="BC3178" s="5">
        <v>0.01</v>
      </c>
      <c r="BE3178" s="5">
        <v>0.3</v>
      </c>
      <c r="BH3178" s="5">
        <v>5.3</v>
      </c>
      <c r="BO3178" s="5">
        <v>5</v>
      </c>
      <c r="BX3178" s="5">
        <v>10.4</v>
      </c>
      <c r="BY3178" s="5">
        <v>3.6</v>
      </c>
    </row>
    <row r="3179" spans="1:77" x14ac:dyDescent="0.35">
      <c r="A3179" s="2" t="s">
        <v>94</v>
      </c>
      <c r="B3179" s="3">
        <v>38853</v>
      </c>
      <c r="C3179" s="4">
        <v>31</v>
      </c>
      <c r="F3179" s="5">
        <v>0.3</v>
      </c>
      <c r="H3179" s="5">
        <v>0.03</v>
      </c>
      <c r="J3179" s="5">
        <v>5</v>
      </c>
      <c r="M3179" s="5">
        <v>3.28</v>
      </c>
      <c r="N3179" s="5">
        <v>2.5</v>
      </c>
      <c r="Q3179" s="5">
        <v>0.5</v>
      </c>
      <c r="S3179" s="5">
        <v>19.34</v>
      </c>
      <c r="T3179" s="5">
        <v>24</v>
      </c>
      <c r="U3179" s="5">
        <v>5</v>
      </c>
      <c r="V3179" s="5">
        <v>9.1999999999999993</v>
      </c>
      <c r="W3179" s="5">
        <v>0.37</v>
      </c>
      <c r="AD3179" s="5">
        <v>-2.37</v>
      </c>
      <c r="AE3179" s="5">
        <v>5.2</v>
      </c>
      <c r="AI3179" s="5">
        <v>10</v>
      </c>
      <c r="AJ3179" s="5">
        <v>24.6</v>
      </c>
      <c r="AN3179" s="5">
        <v>2.9</v>
      </c>
      <c r="AO3179" s="5">
        <v>0.12</v>
      </c>
      <c r="AT3179" s="5">
        <v>17.7</v>
      </c>
      <c r="AU3179" s="5">
        <v>6</v>
      </c>
      <c r="AV3179" s="5">
        <v>15.18</v>
      </c>
      <c r="AW3179" s="5">
        <v>0.05</v>
      </c>
      <c r="AX3179" s="5">
        <v>0.06</v>
      </c>
      <c r="BA3179" s="5">
        <v>5.69</v>
      </c>
      <c r="BC3179" s="5">
        <v>0.1</v>
      </c>
      <c r="BE3179" s="5">
        <v>0.3</v>
      </c>
      <c r="BH3179" s="5">
        <v>0.74</v>
      </c>
      <c r="BO3179" s="5">
        <v>25</v>
      </c>
      <c r="BQ3179" s="5">
        <v>2.1800000000000002</v>
      </c>
      <c r="BR3179" s="5">
        <v>2.13</v>
      </c>
      <c r="BX3179" s="5">
        <v>7.9</v>
      </c>
      <c r="BY3179" s="5">
        <v>20</v>
      </c>
    </row>
    <row r="3180" spans="1:77" x14ac:dyDescent="0.35">
      <c r="A3180" s="2" t="s">
        <v>94</v>
      </c>
      <c r="B3180" s="3">
        <v>41228</v>
      </c>
      <c r="C3180" s="4">
        <v>28</v>
      </c>
      <c r="G3180" s="5">
        <v>0.01</v>
      </c>
      <c r="H3180" s="5">
        <v>0.05</v>
      </c>
      <c r="M3180" s="5">
        <v>0.89</v>
      </c>
      <c r="S3180" s="5">
        <v>67.099999999999994</v>
      </c>
      <c r="T3180" s="5">
        <v>107</v>
      </c>
      <c r="V3180" s="5">
        <v>1.2</v>
      </c>
      <c r="W3180" s="5">
        <v>9.34</v>
      </c>
      <c r="AB3180" s="5">
        <v>3.48</v>
      </c>
      <c r="AD3180" s="5">
        <v>7.0000000000000007E-2</v>
      </c>
      <c r="AE3180" s="5">
        <v>1.27</v>
      </c>
      <c r="AJ3180" s="5">
        <v>61.8</v>
      </c>
      <c r="AN3180" s="5">
        <v>9.1999999999999993</v>
      </c>
      <c r="AO3180" s="5">
        <v>0.38</v>
      </c>
      <c r="AT3180" s="5">
        <v>21.7</v>
      </c>
      <c r="AV3180" s="5">
        <v>0.22</v>
      </c>
      <c r="AW3180" s="5">
        <v>0.01</v>
      </c>
      <c r="AX3180" s="5">
        <v>0.14000000000000001</v>
      </c>
      <c r="AY3180" s="5">
        <v>0.09</v>
      </c>
      <c r="BA3180" s="5">
        <v>6.54</v>
      </c>
      <c r="BF3180" s="5">
        <v>0.64</v>
      </c>
      <c r="BH3180" s="5">
        <v>1.63</v>
      </c>
      <c r="BO3180" s="5">
        <v>45.4</v>
      </c>
      <c r="BQ3180" s="5">
        <v>5.6</v>
      </c>
      <c r="BR3180" s="5">
        <v>5.6</v>
      </c>
      <c r="BS3180" s="5">
        <v>0.2</v>
      </c>
      <c r="BT3180" s="5">
        <v>26</v>
      </c>
      <c r="BV3180" s="5">
        <v>0.1</v>
      </c>
      <c r="BX3180" s="5">
        <v>9.1999999999999993</v>
      </c>
    </row>
    <row r="3181" spans="1:77" x14ac:dyDescent="0.35">
      <c r="A3181" s="2" t="s">
        <v>341</v>
      </c>
      <c r="B3181" s="3">
        <v>36264</v>
      </c>
      <c r="C3181" s="4">
        <v>23</v>
      </c>
      <c r="F3181" s="5">
        <v>3.3</v>
      </c>
      <c r="G3181" s="5">
        <v>3.2</v>
      </c>
      <c r="H3181" s="5">
        <v>0.02</v>
      </c>
      <c r="S3181" s="5">
        <v>35</v>
      </c>
      <c r="T3181" s="5">
        <v>18</v>
      </c>
      <c r="V3181" s="5">
        <v>5.7</v>
      </c>
      <c r="W3181" s="5">
        <v>1.1100000000000001</v>
      </c>
      <c r="AB3181" s="5">
        <v>1.47</v>
      </c>
      <c r="AE3181" s="5">
        <v>14</v>
      </c>
      <c r="AJ3181" s="5">
        <v>39</v>
      </c>
      <c r="AN3181" s="5">
        <v>4.7</v>
      </c>
      <c r="AO3181" s="5">
        <v>0.02</v>
      </c>
      <c r="AT3181" s="5">
        <v>11</v>
      </c>
      <c r="AV3181" s="5">
        <v>100.27</v>
      </c>
      <c r="AW3181" s="5">
        <v>0.03</v>
      </c>
      <c r="AX3181" s="5">
        <v>0.01</v>
      </c>
      <c r="AZ3181" s="5">
        <v>5.0000000000000001E-3</v>
      </c>
      <c r="BA3181" s="5">
        <v>4.82</v>
      </c>
      <c r="BE3181" s="5">
        <v>3.6</v>
      </c>
      <c r="BH3181" s="5">
        <v>0.11</v>
      </c>
      <c r="BI3181" s="5">
        <v>2.0099999999999998</v>
      </c>
      <c r="BO3181" s="5">
        <v>46.5</v>
      </c>
      <c r="BX3181" s="5">
        <v>7.2</v>
      </c>
    </row>
    <row r="3182" spans="1:77" x14ac:dyDescent="0.35">
      <c r="A3182" s="2" t="s">
        <v>341</v>
      </c>
      <c r="B3182" s="3">
        <v>36095</v>
      </c>
      <c r="C3182" s="4">
        <v>23</v>
      </c>
      <c r="F3182" s="5">
        <v>3.7</v>
      </c>
      <c r="G3182" s="5">
        <v>3.6</v>
      </c>
      <c r="H3182" s="5">
        <v>0.06</v>
      </c>
      <c r="S3182" s="5">
        <v>37</v>
      </c>
      <c r="T3182" s="5">
        <v>19</v>
      </c>
      <c r="V3182" s="5">
        <v>6.4</v>
      </c>
      <c r="W3182" s="5">
        <v>7.7</v>
      </c>
      <c r="AB3182" s="5">
        <v>1.1200000000000001</v>
      </c>
      <c r="AE3182" s="5">
        <v>14</v>
      </c>
      <c r="AJ3182" s="5">
        <v>46.9</v>
      </c>
      <c r="AN3182" s="5">
        <v>5.4</v>
      </c>
      <c r="AO3182" s="5">
        <v>0.06</v>
      </c>
      <c r="AT3182" s="5">
        <v>18</v>
      </c>
      <c r="AV3182" s="5">
        <v>54.6</v>
      </c>
      <c r="AW3182" s="5">
        <v>0.01</v>
      </c>
      <c r="AX3182" s="5">
        <v>0.01</v>
      </c>
      <c r="AZ3182" s="5">
        <v>9.4000000000000004E-3</v>
      </c>
      <c r="BA3182" s="5">
        <v>4.95</v>
      </c>
      <c r="BE3182" s="5">
        <v>2.4</v>
      </c>
      <c r="BH3182" s="5">
        <v>0.09</v>
      </c>
      <c r="BI3182" s="5">
        <v>1.63</v>
      </c>
      <c r="BO3182" s="5">
        <v>135</v>
      </c>
      <c r="BX3182" s="5">
        <v>11.6</v>
      </c>
    </row>
    <row r="3183" spans="1:77" x14ac:dyDescent="0.35">
      <c r="A3183" s="2" t="s">
        <v>341</v>
      </c>
      <c r="B3183" s="3">
        <v>35901</v>
      </c>
      <c r="C3183" s="4">
        <v>23</v>
      </c>
      <c r="F3183" s="5">
        <v>9.3000000000000007</v>
      </c>
      <c r="G3183" s="5">
        <v>9.1999999999999993</v>
      </c>
      <c r="H3183" s="5">
        <v>0.12</v>
      </c>
      <c r="S3183" s="5">
        <v>46</v>
      </c>
      <c r="T3183" s="5">
        <v>26</v>
      </c>
      <c r="V3183" s="5">
        <v>4.4000000000000004</v>
      </c>
      <c r="W3183" s="5">
        <v>6</v>
      </c>
      <c r="AB3183" s="5">
        <v>1.53</v>
      </c>
      <c r="AE3183" s="5">
        <v>15</v>
      </c>
      <c r="AJ3183" s="5">
        <v>58.2</v>
      </c>
      <c r="AN3183" s="5">
        <v>10</v>
      </c>
      <c r="AO3183" s="5">
        <v>0.15</v>
      </c>
      <c r="AT3183" s="5">
        <v>16</v>
      </c>
      <c r="AV3183" s="5">
        <v>58.11</v>
      </c>
      <c r="AW3183" s="5">
        <v>0.02</v>
      </c>
      <c r="AX3183" s="5">
        <v>0.02</v>
      </c>
      <c r="AZ3183" s="5">
        <v>0.01</v>
      </c>
      <c r="BA3183" s="5">
        <v>4.1900000000000004</v>
      </c>
      <c r="BE3183" s="5">
        <v>1.3</v>
      </c>
      <c r="BH3183" s="5">
        <v>0.05</v>
      </c>
      <c r="BI3183" s="5">
        <v>2.46</v>
      </c>
      <c r="BO3183" s="5">
        <v>161</v>
      </c>
      <c r="BX3183" s="5">
        <v>7.5</v>
      </c>
    </row>
    <row r="3184" spans="1:77" x14ac:dyDescent="0.35">
      <c r="A3184" s="2" t="s">
        <v>341</v>
      </c>
      <c r="B3184" s="3">
        <v>35747</v>
      </c>
      <c r="C3184" s="4">
        <v>23</v>
      </c>
      <c r="F3184" s="5">
        <v>21</v>
      </c>
      <c r="G3184" s="5">
        <v>19</v>
      </c>
      <c r="H3184" s="5">
        <v>0.26</v>
      </c>
      <c r="S3184" s="5">
        <v>52</v>
      </c>
      <c r="T3184" s="5">
        <v>36</v>
      </c>
      <c r="V3184" s="5">
        <v>4.3</v>
      </c>
      <c r="W3184" s="5">
        <v>13</v>
      </c>
      <c r="AB3184" s="5">
        <v>2.63</v>
      </c>
      <c r="AE3184" s="5">
        <v>23</v>
      </c>
      <c r="AJ3184" s="5">
        <v>75.900000000000006</v>
      </c>
      <c r="AN3184" s="5">
        <v>8.6999999999999993</v>
      </c>
      <c r="AO3184" s="5">
        <v>0.2</v>
      </c>
      <c r="AT3184" s="5">
        <v>25</v>
      </c>
      <c r="AV3184" s="5">
        <v>70.77</v>
      </c>
      <c r="AW3184" s="5">
        <v>0.08</v>
      </c>
      <c r="AX3184" s="5">
        <v>0.02</v>
      </c>
      <c r="AY3184" s="5">
        <v>0.04</v>
      </c>
      <c r="BA3184" s="5">
        <v>4.34</v>
      </c>
      <c r="BE3184" s="5">
        <v>0.4</v>
      </c>
      <c r="BH3184" s="5">
        <v>0.03</v>
      </c>
      <c r="BI3184" s="5">
        <v>3.65</v>
      </c>
      <c r="BO3184" s="5">
        <v>246</v>
      </c>
      <c r="BX3184" s="5">
        <v>11.1</v>
      </c>
    </row>
    <row r="3185" spans="1:77" x14ac:dyDescent="0.35">
      <c r="A3185" s="2" t="s">
        <v>341</v>
      </c>
      <c r="B3185" s="3">
        <v>35548</v>
      </c>
      <c r="C3185" s="4">
        <v>22</v>
      </c>
      <c r="F3185" s="5">
        <v>16</v>
      </c>
      <c r="G3185" s="5">
        <v>15</v>
      </c>
      <c r="H3185" s="5">
        <v>0.12</v>
      </c>
      <c r="S3185" s="5">
        <v>52</v>
      </c>
      <c r="T3185" s="5">
        <v>34</v>
      </c>
      <c r="V3185" s="5">
        <v>4.3</v>
      </c>
      <c r="W3185" s="5">
        <v>8.6999999999999993</v>
      </c>
      <c r="AB3185" s="5">
        <v>1.93</v>
      </c>
      <c r="AE3185" s="5">
        <v>19</v>
      </c>
      <c r="AJ3185" s="5">
        <v>70.2</v>
      </c>
      <c r="AN3185" s="5">
        <v>5</v>
      </c>
      <c r="AO3185" s="5">
        <v>0.17</v>
      </c>
      <c r="AT3185" s="5">
        <v>23</v>
      </c>
      <c r="AV3185" s="5">
        <v>65.17</v>
      </c>
      <c r="AW3185" s="5">
        <v>0.06</v>
      </c>
      <c r="AX3185" s="5">
        <v>0.02</v>
      </c>
      <c r="BA3185" s="5">
        <v>4.45</v>
      </c>
      <c r="BE3185" s="5">
        <v>1.1000000000000001</v>
      </c>
      <c r="BH3185" s="5">
        <v>0.04</v>
      </c>
      <c r="BI3185" s="5">
        <v>3.3</v>
      </c>
      <c r="BO3185" s="5">
        <v>233</v>
      </c>
      <c r="BX3185" s="5">
        <v>6.9</v>
      </c>
    </row>
    <row r="3186" spans="1:77" x14ac:dyDescent="0.35">
      <c r="A3186" s="2" t="s">
        <v>341</v>
      </c>
      <c r="B3186" s="3">
        <v>35410</v>
      </c>
      <c r="C3186" s="4">
        <v>23</v>
      </c>
      <c r="F3186" s="5">
        <v>1.81</v>
      </c>
      <c r="G3186" s="5">
        <v>1.66</v>
      </c>
      <c r="H3186" s="5">
        <v>7.0000000000000007E-2</v>
      </c>
      <c r="S3186" s="5">
        <v>25</v>
      </c>
      <c r="T3186" s="5">
        <v>28</v>
      </c>
      <c r="V3186" s="5">
        <v>4.2</v>
      </c>
      <c r="W3186" s="5">
        <v>7.33</v>
      </c>
      <c r="AB3186" s="5">
        <v>2.57</v>
      </c>
      <c r="AE3186" s="5">
        <v>13</v>
      </c>
      <c r="AJ3186" s="5">
        <v>38.1</v>
      </c>
      <c r="AN3186" s="5">
        <v>3.2</v>
      </c>
      <c r="AO3186" s="5">
        <v>0.04</v>
      </c>
      <c r="AT3186" s="5">
        <v>20</v>
      </c>
      <c r="AV3186" s="5">
        <v>15.35</v>
      </c>
      <c r="AW3186" s="5">
        <v>3.6124E-3</v>
      </c>
      <c r="AX3186" s="5">
        <v>0.01</v>
      </c>
      <c r="AY3186" s="5">
        <v>5.1000000000000004E-3</v>
      </c>
      <c r="BA3186" s="5">
        <v>4.75</v>
      </c>
      <c r="BE3186" s="5">
        <v>0.1</v>
      </c>
      <c r="BH3186" s="5">
        <v>0.04</v>
      </c>
      <c r="BI3186" s="5">
        <v>1.32</v>
      </c>
      <c r="BO3186" s="5">
        <v>139</v>
      </c>
      <c r="BX3186" s="5">
        <v>9.4</v>
      </c>
    </row>
    <row r="3187" spans="1:77" x14ac:dyDescent="0.35">
      <c r="A3187" s="2" t="s">
        <v>341</v>
      </c>
      <c r="B3187" s="3">
        <v>35177</v>
      </c>
      <c r="C3187" s="4">
        <v>23</v>
      </c>
      <c r="F3187" s="5">
        <v>1.97</v>
      </c>
      <c r="G3187" s="5">
        <v>1.89</v>
      </c>
      <c r="H3187" s="5">
        <v>0.08</v>
      </c>
      <c r="S3187" s="5">
        <v>25</v>
      </c>
      <c r="T3187" s="5">
        <v>21</v>
      </c>
      <c r="V3187" s="5">
        <v>7.2</v>
      </c>
      <c r="W3187" s="5">
        <v>5.69</v>
      </c>
      <c r="AB3187" s="5">
        <v>2.44</v>
      </c>
      <c r="AE3187" s="5">
        <v>13</v>
      </c>
      <c r="AJ3187" s="5">
        <v>35.5</v>
      </c>
      <c r="AN3187" s="5">
        <v>2.8</v>
      </c>
      <c r="AO3187" s="5">
        <v>0.04</v>
      </c>
      <c r="AT3187" s="5">
        <v>20</v>
      </c>
      <c r="AV3187" s="5">
        <v>9.6199999999999992</v>
      </c>
      <c r="AW3187" s="5">
        <v>5.5827999999999997E-3</v>
      </c>
      <c r="AX3187" s="5">
        <v>0.01</v>
      </c>
      <c r="AY3187" s="5">
        <v>5.1000000000000004E-3</v>
      </c>
      <c r="BA3187" s="5">
        <v>4.7300000000000004</v>
      </c>
      <c r="BE3187" s="5">
        <v>0.4</v>
      </c>
      <c r="BH3187" s="5">
        <v>7.0000000000000007E-2</v>
      </c>
      <c r="BI3187" s="5">
        <v>0.95</v>
      </c>
      <c r="BO3187" s="5">
        <v>114</v>
      </c>
      <c r="BX3187" s="5">
        <v>6.7</v>
      </c>
    </row>
    <row r="3188" spans="1:77" x14ac:dyDescent="0.35">
      <c r="A3188" s="2" t="s">
        <v>341</v>
      </c>
      <c r="B3188" s="3">
        <v>35002</v>
      </c>
      <c r="C3188" s="4">
        <v>15</v>
      </c>
      <c r="H3188" s="5">
        <v>0.05</v>
      </c>
      <c r="T3188" s="5">
        <v>18</v>
      </c>
      <c r="V3188" s="5">
        <v>9.4</v>
      </c>
      <c r="AB3188" s="5">
        <v>2.2200000000000002</v>
      </c>
      <c r="AJ3188" s="5">
        <v>33.6</v>
      </c>
      <c r="AV3188" s="5">
        <v>13.35</v>
      </c>
      <c r="AW3188" s="5">
        <v>6.5680000000000001E-3</v>
      </c>
      <c r="AX3188" s="5">
        <v>0.01</v>
      </c>
      <c r="AY3188" s="5">
        <v>5.0000000000000001E-3</v>
      </c>
      <c r="BA3188" s="5">
        <v>4.88</v>
      </c>
      <c r="BE3188" s="5">
        <v>0.7</v>
      </c>
      <c r="BH3188" s="5">
        <v>0.03</v>
      </c>
      <c r="BI3188" s="5">
        <v>1.06</v>
      </c>
      <c r="BO3188" s="5">
        <v>84.5</v>
      </c>
      <c r="BX3188" s="5">
        <v>11.9</v>
      </c>
    </row>
    <row r="3189" spans="1:77" x14ac:dyDescent="0.35">
      <c r="A3189" s="2" t="s">
        <v>341</v>
      </c>
      <c r="B3189" s="3">
        <v>34722</v>
      </c>
      <c r="C3189" s="4">
        <v>23</v>
      </c>
      <c r="F3189" s="5">
        <v>1.8</v>
      </c>
      <c r="G3189" s="5">
        <v>1.31</v>
      </c>
      <c r="H3189" s="5">
        <v>0.03</v>
      </c>
      <c r="S3189" s="5">
        <v>33</v>
      </c>
      <c r="T3189" s="5">
        <v>34</v>
      </c>
      <c r="V3189" s="5">
        <v>6.8</v>
      </c>
      <c r="W3189" s="5">
        <v>1.22</v>
      </c>
      <c r="AB3189" s="5">
        <v>1.1299999999999999</v>
      </c>
      <c r="AE3189" s="5">
        <v>14</v>
      </c>
      <c r="AJ3189" s="5">
        <v>32.6</v>
      </c>
      <c r="AN3189" s="5">
        <v>3.7</v>
      </c>
      <c r="AO3189" s="5">
        <v>0.04</v>
      </c>
      <c r="AT3189" s="5">
        <v>24</v>
      </c>
      <c r="AV3189" s="5">
        <v>23.5</v>
      </c>
      <c r="AW3189" s="5">
        <v>0.01</v>
      </c>
      <c r="AX3189" s="5">
        <v>0.01</v>
      </c>
      <c r="AY3189" s="5">
        <v>6.1000000000000004E-3</v>
      </c>
      <c r="BA3189" s="5">
        <v>5.2</v>
      </c>
      <c r="BE3189" s="5">
        <v>3.7</v>
      </c>
      <c r="BH3189" s="5">
        <v>0.83</v>
      </c>
      <c r="BI3189" s="5">
        <v>0.73</v>
      </c>
      <c r="BO3189" s="5">
        <v>76.5</v>
      </c>
      <c r="BX3189" s="5">
        <v>8.1</v>
      </c>
    </row>
    <row r="3190" spans="1:77" x14ac:dyDescent="0.35">
      <c r="A3190" s="2" t="s">
        <v>341</v>
      </c>
      <c r="B3190" s="3">
        <v>42324</v>
      </c>
      <c r="C3190" s="4">
        <v>22</v>
      </c>
      <c r="G3190" s="5">
        <v>5.4000000000000003E-3</v>
      </c>
      <c r="H3190" s="5">
        <v>0.06</v>
      </c>
      <c r="M3190" s="5">
        <v>1.33</v>
      </c>
      <c r="S3190" s="5">
        <v>78</v>
      </c>
      <c r="T3190" s="5">
        <v>122</v>
      </c>
      <c r="V3190" s="5">
        <v>1</v>
      </c>
      <c r="W3190" s="5">
        <v>11.7</v>
      </c>
      <c r="AB3190" s="5">
        <v>3.5</v>
      </c>
      <c r="AD3190" s="5">
        <v>1.35</v>
      </c>
      <c r="AE3190" s="5">
        <v>1.23</v>
      </c>
      <c r="AN3190" s="5">
        <v>9.69</v>
      </c>
      <c r="AO3190" s="5">
        <v>0.47</v>
      </c>
      <c r="AT3190" s="5">
        <v>26.9</v>
      </c>
      <c r="AV3190" s="5">
        <v>0.22</v>
      </c>
      <c r="AW3190" s="5">
        <v>0.03</v>
      </c>
      <c r="AX3190" s="5">
        <v>0.04</v>
      </c>
      <c r="BA3190" s="5">
        <v>6.59</v>
      </c>
      <c r="BH3190" s="5">
        <v>2.1800000000000002</v>
      </c>
      <c r="BO3190" s="5">
        <v>39.9</v>
      </c>
      <c r="BQ3190" s="5">
        <v>6.45</v>
      </c>
      <c r="BR3190" s="5">
        <v>6.54</v>
      </c>
      <c r="BX3190" s="5">
        <v>9.3000000000000007</v>
      </c>
    </row>
    <row r="3191" spans="1:77" x14ac:dyDescent="0.35">
      <c r="A3191" s="2" t="s">
        <v>341</v>
      </c>
      <c r="B3191" s="3">
        <v>38736</v>
      </c>
      <c r="C3191" s="4">
        <v>29</v>
      </c>
      <c r="F3191" s="5">
        <v>0.09</v>
      </c>
      <c r="H3191" s="5">
        <v>0.3</v>
      </c>
      <c r="J3191" s="5">
        <v>1</v>
      </c>
      <c r="M3191" s="5">
        <v>0.3</v>
      </c>
      <c r="N3191" s="5">
        <v>5</v>
      </c>
      <c r="Q3191" s="5">
        <v>0.5</v>
      </c>
      <c r="S3191" s="5">
        <v>76.400000000000006</v>
      </c>
      <c r="T3191" s="5">
        <v>18</v>
      </c>
      <c r="U3191" s="5">
        <v>1</v>
      </c>
      <c r="V3191" s="5">
        <v>2.4</v>
      </c>
      <c r="X3191" s="5">
        <v>1.69</v>
      </c>
      <c r="AE3191" s="5">
        <v>2.1</v>
      </c>
      <c r="AI3191" s="5">
        <v>1</v>
      </c>
      <c r="AJ3191" s="5">
        <v>64.599999999999994</v>
      </c>
      <c r="AN3191" s="5">
        <v>9.6999999999999993</v>
      </c>
      <c r="AO3191" s="5">
        <v>0.31</v>
      </c>
      <c r="AT3191" s="5">
        <v>12.8</v>
      </c>
      <c r="AU3191" s="5">
        <v>1</v>
      </c>
      <c r="AV3191" s="5">
        <v>0.44</v>
      </c>
      <c r="AW3191" s="5">
        <v>0.03</v>
      </c>
      <c r="AX3191" s="5">
        <v>0.18</v>
      </c>
      <c r="BA3191" s="5">
        <v>7.2</v>
      </c>
      <c r="BC3191" s="5">
        <v>0.1</v>
      </c>
      <c r="BE3191" s="5">
        <v>0.5</v>
      </c>
      <c r="BH3191" s="5">
        <v>4.7</v>
      </c>
      <c r="BI3191" s="5">
        <v>0.1</v>
      </c>
      <c r="BO3191" s="5">
        <v>8</v>
      </c>
      <c r="BX3191" s="5">
        <v>9.3000000000000007</v>
      </c>
      <c r="BY3191" s="5">
        <v>10</v>
      </c>
    </row>
    <row r="3192" spans="1:77" x14ac:dyDescent="0.35">
      <c r="A3192" s="2" t="s">
        <v>341</v>
      </c>
      <c r="B3192" s="3">
        <v>41569</v>
      </c>
      <c r="C3192" s="4">
        <v>32</v>
      </c>
      <c r="G3192" s="5">
        <v>0.01</v>
      </c>
      <c r="H3192" s="5">
        <v>0.06</v>
      </c>
      <c r="J3192" s="5">
        <v>0.9</v>
      </c>
      <c r="M3192" s="5">
        <v>1.1100000000000001</v>
      </c>
      <c r="N3192" s="5">
        <v>0.2</v>
      </c>
      <c r="Q3192" s="5">
        <v>0.02</v>
      </c>
      <c r="S3192" s="5">
        <v>75.7</v>
      </c>
      <c r="T3192" s="5">
        <v>121</v>
      </c>
      <c r="U3192" s="5">
        <v>0.2</v>
      </c>
      <c r="V3192" s="5">
        <v>1.2</v>
      </c>
      <c r="W3192" s="5">
        <v>11.9</v>
      </c>
      <c r="AB3192" s="5">
        <v>3.9</v>
      </c>
      <c r="AD3192" s="5">
        <v>7.33</v>
      </c>
      <c r="AE3192" s="5">
        <v>1.5</v>
      </c>
      <c r="AI3192" s="5">
        <v>0.5</v>
      </c>
      <c r="AJ3192" s="5">
        <v>67.3</v>
      </c>
      <c r="AN3192" s="5">
        <v>10.4</v>
      </c>
      <c r="AO3192" s="5">
        <v>0.48</v>
      </c>
      <c r="AT3192" s="5">
        <v>27.3</v>
      </c>
      <c r="AU3192" s="5">
        <v>0.5</v>
      </c>
      <c r="AV3192" s="5">
        <v>0.22</v>
      </c>
      <c r="AW3192" s="5">
        <v>0.03</v>
      </c>
      <c r="AX3192" s="5">
        <v>0.09</v>
      </c>
      <c r="BA3192" s="5">
        <v>6.56</v>
      </c>
      <c r="BC3192" s="5">
        <v>5.1000000000000004E-3</v>
      </c>
      <c r="BF3192" s="5">
        <v>0.09</v>
      </c>
      <c r="BH3192" s="5">
        <v>1.88</v>
      </c>
      <c r="BO3192" s="5">
        <v>36.700000000000003</v>
      </c>
      <c r="BQ3192" s="5">
        <v>6.06</v>
      </c>
      <c r="BR3192" s="5">
        <v>6.52</v>
      </c>
      <c r="BX3192" s="5">
        <v>9.3000000000000007</v>
      </c>
      <c r="BY3192" s="5">
        <v>3.5</v>
      </c>
    </row>
    <row r="3193" spans="1:77" x14ac:dyDescent="0.35">
      <c r="A3193" s="2" t="s">
        <v>323</v>
      </c>
      <c r="B3193" s="3">
        <v>33610</v>
      </c>
      <c r="C3193" s="4">
        <v>21</v>
      </c>
      <c r="F3193" s="5">
        <v>0.04</v>
      </c>
      <c r="H3193" s="5">
        <v>0.05</v>
      </c>
      <c r="J3193" s="5">
        <v>0.5</v>
      </c>
      <c r="N3193" s="5">
        <v>7</v>
      </c>
      <c r="Q3193" s="5">
        <v>0.5</v>
      </c>
      <c r="S3193" s="5">
        <v>9.3000000000000007</v>
      </c>
      <c r="T3193" s="5">
        <v>60</v>
      </c>
      <c r="U3193" s="5">
        <v>2</v>
      </c>
      <c r="V3193" s="5">
        <v>2.7</v>
      </c>
      <c r="AB3193" s="5">
        <v>12.6</v>
      </c>
      <c r="AO3193" s="5">
        <v>0.04</v>
      </c>
      <c r="AU3193" s="5">
        <v>5</v>
      </c>
      <c r="AV3193" s="5">
        <v>0.44</v>
      </c>
      <c r="AW3193" s="5">
        <v>9.8534999999999994E-3</v>
      </c>
      <c r="AX3193" s="5">
        <v>0.04</v>
      </c>
      <c r="BC3193" s="5">
        <v>0.2</v>
      </c>
      <c r="BE3193" s="5">
        <v>0.1</v>
      </c>
      <c r="BI3193" s="5">
        <v>0.7</v>
      </c>
      <c r="BO3193" s="5">
        <v>9.5</v>
      </c>
      <c r="BX3193" s="5">
        <v>9.8000000000000007</v>
      </c>
      <c r="BY3193" s="5">
        <v>55000</v>
      </c>
    </row>
    <row r="3194" spans="1:77" x14ac:dyDescent="0.35">
      <c r="A3194" s="2" t="s">
        <v>323</v>
      </c>
      <c r="B3194" s="3">
        <v>40862</v>
      </c>
      <c r="C3194" s="4">
        <v>25</v>
      </c>
      <c r="G3194" s="5">
        <v>8.9999999999999993E-3</v>
      </c>
      <c r="H3194" s="5">
        <v>0.05</v>
      </c>
      <c r="M3194" s="5">
        <v>0.83</v>
      </c>
      <c r="S3194" s="5">
        <v>68.7</v>
      </c>
      <c r="T3194" s="5">
        <v>84</v>
      </c>
      <c r="V3194" s="5">
        <v>1.3</v>
      </c>
      <c r="W3194" s="5">
        <v>8.2100000000000009</v>
      </c>
      <c r="AB3194" s="5">
        <v>3.98</v>
      </c>
      <c r="AD3194" s="5">
        <v>9.39</v>
      </c>
      <c r="AE3194" s="5">
        <v>1.26</v>
      </c>
      <c r="AJ3194" s="5">
        <v>53.4</v>
      </c>
      <c r="AN3194" s="5">
        <v>8.9600000000000009</v>
      </c>
      <c r="AO3194" s="5">
        <v>0.35</v>
      </c>
      <c r="AT3194" s="5">
        <v>22.3</v>
      </c>
      <c r="AV3194" s="5">
        <v>0.22</v>
      </c>
      <c r="AW3194" s="5">
        <v>6.8999999999999999E-3</v>
      </c>
      <c r="AX3194" s="5">
        <v>0.09</v>
      </c>
      <c r="BA3194" s="5">
        <v>6.67</v>
      </c>
      <c r="BF3194" s="5">
        <v>0.11</v>
      </c>
      <c r="BH3194" s="5">
        <v>1.71</v>
      </c>
      <c r="BO3194" s="5">
        <v>49.9</v>
      </c>
      <c r="BQ3194" s="5">
        <v>5.12</v>
      </c>
      <c r="BR3194" s="5">
        <v>5.63</v>
      </c>
      <c r="BT3194" s="5">
        <v>25</v>
      </c>
      <c r="BX3194" s="5">
        <v>9.1</v>
      </c>
    </row>
    <row r="3195" spans="1:77" x14ac:dyDescent="0.35">
      <c r="A3195" s="2" t="s">
        <v>323</v>
      </c>
      <c r="B3195" s="3">
        <v>40556</v>
      </c>
      <c r="C3195" s="4">
        <v>34</v>
      </c>
      <c r="G3195" s="5">
        <v>8.9999999999999993E-3</v>
      </c>
      <c r="H3195" s="5">
        <v>0.05</v>
      </c>
      <c r="J3195" s="5">
        <v>0.7</v>
      </c>
      <c r="M3195" s="5">
        <v>0.64</v>
      </c>
      <c r="N3195" s="5">
        <v>0.2</v>
      </c>
      <c r="Q3195" s="5">
        <v>0.02</v>
      </c>
      <c r="S3195" s="5">
        <v>59.8</v>
      </c>
      <c r="T3195" s="5">
        <v>76</v>
      </c>
      <c r="U3195" s="5">
        <v>0.5</v>
      </c>
      <c r="V3195" s="5">
        <v>1.1000000000000001</v>
      </c>
      <c r="W3195" s="5">
        <v>7.36</v>
      </c>
      <c r="AB3195" s="5">
        <v>3.45</v>
      </c>
      <c r="AD3195" s="5">
        <v>6.11</v>
      </c>
      <c r="AE3195" s="5">
        <v>1.1599999999999999</v>
      </c>
      <c r="AI3195" s="5">
        <v>0.5</v>
      </c>
      <c r="AJ3195" s="5">
        <v>49.2</v>
      </c>
      <c r="AN3195" s="5">
        <v>7.44</v>
      </c>
      <c r="AO3195" s="5">
        <v>0.33</v>
      </c>
      <c r="AS3195" s="5">
        <v>0.35</v>
      </c>
      <c r="AT3195" s="5">
        <v>19.3</v>
      </c>
      <c r="AU3195" s="5">
        <v>0.8</v>
      </c>
      <c r="AV3195" s="5">
        <v>0.22</v>
      </c>
      <c r="AW3195" s="5">
        <v>4.5999999999999999E-3</v>
      </c>
      <c r="AX3195" s="5">
        <v>0.08</v>
      </c>
      <c r="BA3195" s="5">
        <v>6.62</v>
      </c>
      <c r="BC3195" s="5">
        <v>1E-3</v>
      </c>
      <c r="BF3195" s="5">
        <v>0.16</v>
      </c>
      <c r="BH3195" s="5">
        <v>1.5</v>
      </c>
      <c r="BO3195" s="5">
        <v>45.2</v>
      </c>
      <c r="BQ3195" s="5">
        <v>4.59</v>
      </c>
      <c r="BR3195" s="5">
        <v>4.88</v>
      </c>
      <c r="BW3195" s="5">
        <v>0.5</v>
      </c>
      <c r="BX3195" s="5">
        <v>9.1</v>
      </c>
      <c r="BY3195" s="5">
        <v>1.1000000000000001</v>
      </c>
    </row>
    <row r="3196" spans="1:77" x14ac:dyDescent="0.35">
      <c r="A3196" s="2" t="s">
        <v>323</v>
      </c>
      <c r="B3196" s="3">
        <v>40143</v>
      </c>
      <c r="C3196" s="4">
        <v>23</v>
      </c>
      <c r="G3196" s="5">
        <v>7.0000000000000001E-3</v>
      </c>
      <c r="H3196" s="5">
        <v>0.04</v>
      </c>
      <c r="M3196" s="5">
        <v>0.61</v>
      </c>
      <c r="S3196" s="5">
        <v>54.7</v>
      </c>
      <c r="T3196" s="5">
        <v>81</v>
      </c>
      <c r="V3196" s="5">
        <v>1.1000000000000001</v>
      </c>
      <c r="W3196" s="5">
        <v>6.59</v>
      </c>
      <c r="AB3196" s="5">
        <v>3.64</v>
      </c>
      <c r="AD3196" s="5">
        <v>4.0999999999999996</v>
      </c>
      <c r="AE3196" s="5">
        <v>0.95</v>
      </c>
      <c r="AJ3196" s="5">
        <v>48.9</v>
      </c>
      <c r="AN3196" s="5">
        <v>7.08</v>
      </c>
      <c r="AO3196" s="5">
        <v>0.28000000000000003</v>
      </c>
      <c r="AT3196" s="5">
        <v>17.8</v>
      </c>
      <c r="AV3196" s="5">
        <v>0.22</v>
      </c>
      <c r="AW3196" s="5">
        <v>0.01</v>
      </c>
      <c r="AX3196" s="5">
        <v>0.11</v>
      </c>
      <c r="BA3196" s="5">
        <v>6.59</v>
      </c>
      <c r="BE3196" s="5">
        <v>0.1</v>
      </c>
      <c r="BF3196" s="5">
        <v>0.31</v>
      </c>
      <c r="BH3196" s="5">
        <v>1.57</v>
      </c>
      <c r="BO3196" s="5">
        <v>38.799999999999997</v>
      </c>
      <c r="BX3196" s="5">
        <v>9.1999999999999993</v>
      </c>
    </row>
    <row r="3197" spans="1:77" x14ac:dyDescent="0.35">
      <c r="A3197" s="2" t="s">
        <v>323</v>
      </c>
      <c r="B3197" s="3">
        <v>36276</v>
      </c>
      <c r="C3197" s="4">
        <v>23</v>
      </c>
      <c r="F3197" s="5">
        <v>0.14000000000000001</v>
      </c>
      <c r="G3197" s="5">
        <v>0.11</v>
      </c>
      <c r="H3197" s="5">
        <v>0.02</v>
      </c>
      <c r="S3197" s="5">
        <v>63</v>
      </c>
      <c r="T3197" s="5">
        <v>28</v>
      </c>
      <c r="V3197" s="5">
        <v>1.5</v>
      </c>
      <c r="W3197" s="5">
        <v>0.01</v>
      </c>
      <c r="AB3197" s="5">
        <v>4.74</v>
      </c>
      <c r="AE3197" s="5">
        <v>2.2000000000000002</v>
      </c>
      <c r="AJ3197" s="5">
        <v>48.6</v>
      </c>
      <c r="AN3197" s="5">
        <v>7.8</v>
      </c>
      <c r="AO3197" s="5">
        <v>0.25</v>
      </c>
      <c r="AT3197" s="5">
        <v>14</v>
      </c>
      <c r="AV3197" s="5">
        <v>16.329999999999998</v>
      </c>
      <c r="AW3197" s="5">
        <v>0.04</v>
      </c>
      <c r="AX3197" s="5">
        <v>0.01</v>
      </c>
      <c r="AZ3197" s="5">
        <v>5.0000000000000001E-3</v>
      </c>
      <c r="BA3197" s="5">
        <v>6.69</v>
      </c>
      <c r="BE3197" s="5">
        <v>3.1</v>
      </c>
      <c r="BH3197" s="5">
        <v>2.6</v>
      </c>
      <c r="BI3197" s="5">
        <v>0.81</v>
      </c>
      <c r="BO3197" s="5">
        <v>62.9</v>
      </c>
      <c r="BX3197" s="5">
        <v>8.4</v>
      </c>
    </row>
    <row r="3198" spans="1:77" x14ac:dyDescent="0.35">
      <c r="A3198" s="2" t="s">
        <v>323</v>
      </c>
      <c r="B3198" s="3">
        <v>36475</v>
      </c>
      <c r="C3198" s="4">
        <v>23</v>
      </c>
      <c r="F3198" s="5">
        <v>0.02</v>
      </c>
      <c r="G3198" s="5">
        <v>0.02</v>
      </c>
      <c r="H3198" s="5">
        <v>0.02</v>
      </c>
      <c r="M3198" s="5">
        <v>0.61</v>
      </c>
      <c r="S3198" s="5">
        <v>82</v>
      </c>
      <c r="T3198" s="5">
        <v>24</v>
      </c>
      <c r="V3198" s="5">
        <v>1.6</v>
      </c>
      <c r="W3198" s="5">
        <v>0.33</v>
      </c>
      <c r="AB3198" s="5">
        <v>5.85</v>
      </c>
      <c r="AE3198" s="5">
        <v>1.8</v>
      </c>
      <c r="AJ3198" s="5">
        <v>56.5</v>
      </c>
      <c r="AN3198" s="5">
        <v>10</v>
      </c>
      <c r="AO3198" s="5">
        <v>0.22</v>
      </c>
      <c r="AT3198" s="5">
        <v>13</v>
      </c>
      <c r="AV3198" s="5">
        <v>9.6</v>
      </c>
      <c r="AW3198" s="5">
        <v>3.284E-3</v>
      </c>
      <c r="AX3198" s="5">
        <v>0.11</v>
      </c>
      <c r="AZ3198" s="5">
        <v>0.04</v>
      </c>
      <c r="BA3198" s="5">
        <v>6.81</v>
      </c>
      <c r="BE3198" s="5">
        <v>1.8</v>
      </c>
      <c r="BH3198" s="5">
        <v>3.64</v>
      </c>
      <c r="BO3198" s="5">
        <v>68.900000000000006</v>
      </c>
      <c r="BX3198" s="5">
        <v>10.199999999999999</v>
      </c>
    </row>
    <row r="3199" spans="1:77" x14ac:dyDescent="0.35">
      <c r="A3199" s="2" t="s">
        <v>323</v>
      </c>
      <c r="B3199" s="3">
        <v>38849</v>
      </c>
      <c r="C3199" s="4">
        <v>31</v>
      </c>
      <c r="F3199" s="5">
        <v>0.02</v>
      </c>
      <c r="H3199" s="5">
        <v>0.03</v>
      </c>
      <c r="J3199" s="5">
        <v>5</v>
      </c>
      <c r="M3199" s="5">
        <v>1.1200000000000001</v>
      </c>
      <c r="N3199" s="5">
        <v>2.5</v>
      </c>
      <c r="Q3199" s="5">
        <v>1</v>
      </c>
      <c r="S3199" s="5">
        <v>39.28</v>
      </c>
      <c r="T3199" s="5">
        <v>48</v>
      </c>
      <c r="U3199" s="5">
        <v>5</v>
      </c>
      <c r="V3199" s="5">
        <v>1.5</v>
      </c>
      <c r="W3199" s="5">
        <v>5.12</v>
      </c>
      <c r="AD3199" s="5">
        <v>-1.73</v>
      </c>
      <c r="AE3199" s="5">
        <v>1.05</v>
      </c>
      <c r="AI3199" s="5">
        <v>10</v>
      </c>
      <c r="AJ3199" s="5">
        <v>37</v>
      </c>
      <c r="AN3199" s="5">
        <v>6.08</v>
      </c>
      <c r="AO3199" s="5">
        <v>0.21</v>
      </c>
      <c r="AT3199" s="5">
        <v>16</v>
      </c>
      <c r="AU3199" s="5">
        <v>2</v>
      </c>
      <c r="AV3199" s="5">
        <v>0.48</v>
      </c>
      <c r="AW3199" s="5">
        <v>0.02</v>
      </c>
      <c r="AX3199" s="5">
        <v>0.21</v>
      </c>
      <c r="BA3199" s="5">
        <v>6.63</v>
      </c>
      <c r="BC3199" s="5">
        <v>0.1</v>
      </c>
      <c r="BE3199" s="5">
        <v>0.1</v>
      </c>
      <c r="BH3199" s="5">
        <v>1.27</v>
      </c>
      <c r="BO3199" s="5">
        <v>38</v>
      </c>
      <c r="BQ3199" s="5">
        <v>3.43</v>
      </c>
      <c r="BR3199" s="5">
        <v>3.38</v>
      </c>
      <c r="BX3199" s="5">
        <v>9.1999999999999993</v>
      </c>
      <c r="BY3199" s="5">
        <v>10</v>
      </c>
    </row>
    <row r="3200" spans="1:77" x14ac:dyDescent="0.35">
      <c r="A3200" s="2" t="s">
        <v>323</v>
      </c>
      <c r="B3200" s="3">
        <v>38684</v>
      </c>
      <c r="C3200" s="4">
        <v>33</v>
      </c>
      <c r="F3200" s="5">
        <v>0.04</v>
      </c>
      <c r="H3200" s="5">
        <v>0.05</v>
      </c>
      <c r="J3200" s="5">
        <v>1</v>
      </c>
      <c r="M3200" s="5">
        <v>0.4</v>
      </c>
      <c r="N3200" s="5">
        <v>2</v>
      </c>
      <c r="Q3200" s="5">
        <v>0.5</v>
      </c>
      <c r="S3200" s="5">
        <v>41.6</v>
      </c>
      <c r="T3200" s="5">
        <v>44</v>
      </c>
      <c r="U3200" s="5">
        <v>1</v>
      </c>
      <c r="V3200" s="5">
        <v>2</v>
      </c>
      <c r="W3200" s="5">
        <v>4.84</v>
      </c>
      <c r="AB3200" s="5">
        <v>4.04</v>
      </c>
      <c r="AD3200" s="5">
        <v>0.1</v>
      </c>
      <c r="AE3200" s="5">
        <v>0.9</v>
      </c>
      <c r="AI3200" s="5">
        <v>1</v>
      </c>
      <c r="AJ3200" s="5">
        <v>35.9</v>
      </c>
      <c r="AN3200" s="5">
        <v>5.3</v>
      </c>
      <c r="AO3200" s="5">
        <v>0.2</v>
      </c>
      <c r="AT3200" s="5">
        <v>14.3</v>
      </c>
      <c r="AU3200" s="5">
        <v>1</v>
      </c>
      <c r="AV3200" s="5">
        <v>0.44</v>
      </c>
      <c r="AW3200" s="5">
        <v>0.03</v>
      </c>
      <c r="AX3200" s="5">
        <v>0.21</v>
      </c>
      <c r="BA3200" s="5">
        <v>6.6</v>
      </c>
      <c r="BC3200" s="5">
        <v>0.1</v>
      </c>
      <c r="BE3200" s="5">
        <v>0.8</v>
      </c>
      <c r="BH3200" s="5">
        <v>1.3</v>
      </c>
      <c r="BI3200" s="5">
        <v>0.1</v>
      </c>
      <c r="BO3200" s="5">
        <v>38</v>
      </c>
      <c r="BQ3200" s="5">
        <v>-3.34</v>
      </c>
      <c r="BR3200" s="5">
        <v>3.34</v>
      </c>
      <c r="BX3200" s="5">
        <v>8.9</v>
      </c>
      <c r="BY3200" s="5">
        <v>5</v>
      </c>
    </row>
    <row r="3201" spans="1:77" x14ac:dyDescent="0.35">
      <c r="A3201" s="2" t="s">
        <v>323</v>
      </c>
      <c r="B3201" s="3">
        <v>36656</v>
      </c>
      <c r="C3201" s="4">
        <v>22</v>
      </c>
      <c r="F3201" s="5">
        <v>0.1</v>
      </c>
      <c r="H3201" s="5">
        <v>0.02</v>
      </c>
      <c r="M3201" s="5">
        <v>0.54</v>
      </c>
      <c r="S3201" s="5">
        <v>54</v>
      </c>
      <c r="T3201" s="5">
        <v>25</v>
      </c>
      <c r="V3201" s="5">
        <v>2</v>
      </c>
      <c r="W3201" s="5">
        <v>0.08</v>
      </c>
      <c r="AB3201" s="5">
        <v>5.04</v>
      </c>
      <c r="AE3201" s="5">
        <v>2.1</v>
      </c>
      <c r="AJ3201" s="5">
        <v>31.4</v>
      </c>
      <c r="AN3201" s="5">
        <v>6.5</v>
      </c>
      <c r="AO3201" s="5">
        <v>0.17</v>
      </c>
      <c r="AT3201" s="5">
        <v>15</v>
      </c>
      <c r="AV3201" s="5">
        <v>15.31</v>
      </c>
      <c r="AW3201" s="5">
        <v>0.04</v>
      </c>
      <c r="AX3201" s="5">
        <v>0.01</v>
      </c>
      <c r="AZ3201" s="5">
        <v>7.7999999999999996E-3</v>
      </c>
      <c r="BA3201" s="5">
        <v>6.57</v>
      </c>
      <c r="BE3201" s="5">
        <v>3.2</v>
      </c>
      <c r="BH3201" s="5">
        <v>2.65</v>
      </c>
      <c r="BO3201" s="5">
        <v>58.2</v>
      </c>
      <c r="BX3201" s="5">
        <v>8.9</v>
      </c>
    </row>
    <row r="3202" spans="1:77" x14ac:dyDescent="0.35">
      <c r="A3202" s="2" t="s">
        <v>323</v>
      </c>
      <c r="B3202" s="3">
        <v>42257</v>
      </c>
      <c r="C3202" s="4">
        <v>30</v>
      </c>
      <c r="G3202" s="5">
        <v>3.0000000000000001E-3</v>
      </c>
      <c r="H3202" s="5">
        <v>0.36</v>
      </c>
      <c r="J3202" s="5">
        <v>0.2</v>
      </c>
      <c r="M3202" s="5">
        <v>0.43</v>
      </c>
      <c r="N3202" s="5">
        <v>0.2</v>
      </c>
      <c r="Q3202" s="5">
        <v>0.02</v>
      </c>
      <c r="S3202" s="5">
        <v>80.8</v>
      </c>
      <c r="T3202" s="5">
        <v>18</v>
      </c>
      <c r="U3202" s="5">
        <v>0.4</v>
      </c>
      <c r="V3202" s="5">
        <v>1.6</v>
      </c>
      <c r="W3202" s="5">
        <v>1.31</v>
      </c>
      <c r="AC3202" s="5">
        <v>10</v>
      </c>
      <c r="AD3202" s="5">
        <v>3.24</v>
      </c>
      <c r="AE3202" s="5">
        <v>2.5499999999999998</v>
      </c>
      <c r="AI3202" s="5">
        <v>0.5</v>
      </c>
      <c r="AN3202" s="5">
        <v>9.84</v>
      </c>
      <c r="AO3202" s="5">
        <v>0.18</v>
      </c>
      <c r="AT3202" s="5">
        <v>15.1</v>
      </c>
      <c r="AU3202" s="5">
        <v>0.5</v>
      </c>
      <c r="AV3202" s="5">
        <v>0.22</v>
      </c>
      <c r="AW3202" s="5">
        <v>3.2799999999999999E-3</v>
      </c>
      <c r="AX3202" s="5">
        <v>0.04</v>
      </c>
      <c r="BA3202" s="5">
        <v>7.23</v>
      </c>
      <c r="BC3202" s="5">
        <v>1.9E-3</v>
      </c>
      <c r="BH3202" s="5">
        <v>4.91</v>
      </c>
      <c r="BO3202" s="5">
        <v>2.95</v>
      </c>
      <c r="BQ3202" s="5">
        <v>5.48</v>
      </c>
      <c r="BR3202" s="5">
        <v>5.66</v>
      </c>
      <c r="BX3202" s="5">
        <v>10.199999999999999</v>
      </c>
      <c r="BY3202" s="5">
        <v>0.5</v>
      </c>
    </row>
    <row r="3203" spans="1:77" x14ac:dyDescent="0.35">
      <c r="A3203" s="2" t="s">
        <v>323</v>
      </c>
      <c r="B3203" s="3">
        <v>41297</v>
      </c>
      <c r="C3203" s="4">
        <v>37</v>
      </c>
      <c r="G3203" s="5">
        <v>6.0000000000000001E-3</v>
      </c>
      <c r="H3203" s="5">
        <v>0.35</v>
      </c>
      <c r="J3203" s="5">
        <v>0.2</v>
      </c>
      <c r="M3203" s="5">
        <v>0.44</v>
      </c>
      <c r="N3203" s="5">
        <v>0.2</v>
      </c>
      <c r="Q3203" s="5">
        <v>0.02</v>
      </c>
      <c r="S3203" s="5">
        <v>93</v>
      </c>
      <c r="T3203" s="5">
        <v>18</v>
      </c>
      <c r="U3203" s="5">
        <v>0.2</v>
      </c>
      <c r="V3203" s="5">
        <v>1.5</v>
      </c>
      <c r="W3203" s="5">
        <v>1.33</v>
      </c>
      <c r="AD3203" s="5">
        <v>14.3</v>
      </c>
      <c r="AE3203" s="5">
        <v>2.76</v>
      </c>
      <c r="AI3203" s="5">
        <v>0.5</v>
      </c>
      <c r="AJ3203" s="5">
        <v>52.8</v>
      </c>
      <c r="AN3203" s="5">
        <v>10.9</v>
      </c>
      <c r="AO3203" s="5">
        <v>0.21</v>
      </c>
      <c r="AS3203" s="5">
        <v>0.71</v>
      </c>
      <c r="AT3203" s="5">
        <v>16.3</v>
      </c>
      <c r="AU3203" s="5">
        <v>0.5</v>
      </c>
      <c r="AV3203" s="5">
        <v>0.22</v>
      </c>
      <c r="AW3203" s="5">
        <v>3.2799999999999999E-3</v>
      </c>
      <c r="AX3203" s="5">
        <v>0.02</v>
      </c>
      <c r="AY3203" s="5">
        <v>0.08</v>
      </c>
      <c r="BA3203" s="5">
        <v>7.27</v>
      </c>
      <c r="BC3203" s="5">
        <v>1E-3</v>
      </c>
      <c r="BF3203" s="5">
        <v>0.31</v>
      </c>
      <c r="BH3203" s="5">
        <v>4.9000000000000004</v>
      </c>
      <c r="BO3203" s="5">
        <v>7.3</v>
      </c>
      <c r="BQ3203" s="5">
        <v>5.56</v>
      </c>
      <c r="BR3203" s="5">
        <v>6.42</v>
      </c>
      <c r="BS3203" s="5">
        <v>0.2</v>
      </c>
      <c r="BT3203" s="5">
        <v>56</v>
      </c>
      <c r="BV3203" s="5">
        <v>0.1</v>
      </c>
      <c r="BW3203" s="5">
        <v>0.1</v>
      </c>
      <c r="BX3203" s="5">
        <v>9.6</v>
      </c>
      <c r="BY3203" s="5">
        <v>1.7</v>
      </c>
    </row>
    <row r="3204" spans="1:77" x14ac:dyDescent="0.35">
      <c r="A3204" s="2" t="s">
        <v>277</v>
      </c>
      <c r="B3204" s="3">
        <v>41904</v>
      </c>
      <c r="C3204" s="4">
        <v>25</v>
      </c>
      <c r="G3204" s="5">
        <v>0.02</v>
      </c>
      <c r="H3204" s="5">
        <v>0.06</v>
      </c>
      <c r="M3204" s="5">
        <v>0.97</v>
      </c>
      <c r="S3204" s="5">
        <v>73.5</v>
      </c>
      <c r="T3204" s="5">
        <v>124</v>
      </c>
      <c r="V3204" s="5">
        <v>1</v>
      </c>
      <c r="W3204" s="5">
        <v>10.9</v>
      </c>
      <c r="AB3204" s="5">
        <v>3.95</v>
      </c>
      <c r="AD3204" s="5">
        <v>0.63</v>
      </c>
      <c r="AE3204" s="5">
        <v>1.4</v>
      </c>
      <c r="AJ3204" s="5">
        <v>65.2</v>
      </c>
      <c r="AN3204" s="5">
        <v>9.7899999999999991</v>
      </c>
      <c r="AO3204" s="5">
        <v>0.44</v>
      </c>
      <c r="AT3204" s="5">
        <v>26.8</v>
      </c>
      <c r="AV3204" s="5">
        <v>0.22</v>
      </c>
      <c r="AW3204" s="5">
        <v>0.03</v>
      </c>
      <c r="AX3204" s="5">
        <v>0.09</v>
      </c>
      <c r="AY3204" s="5">
        <v>7.0000000000000007E-2</v>
      </c>
      <c r="BA3204" s="5">
        <v>6.67</v>
      </c>
      <c r="BF3204" s="5">
        <v>0.21</v>
      </c>
      <c r="BH3204" s="5">
        <v>1.91</v>
      </c>
      <c r="BO3204" s="5">
        <v>40</v>
      </c>
      <c r="BQ3204" s="5">
        <v>6.24</v>
      </c>
      <c r="BR3204" s="5">
        <v>6.28</v>
      </c>
      <c r="BX3204" s="5">
        <v>9.1999999999999993</v>
      </c>
    </row>
    <row r="3205" spans="1:77" x14ac:dyDescent="0.35">
      <c r="A3205" s="2" t="s">
        <v>277</v>
      </c>
      <c r="B3205" s="3">
        <v>38701</v>
      </c>
      <c r="C3205" s="4">
        <v>32</v>
      </c>
      <c r="F3205" s="5">
        <v>7.0000000000000001E-3</v>
      </c>
      <c r="G3205" s="5">
        <v>5.0000000000000001E-3</v>
      </c>
      <c r="H3205" s="5">
        <v>0.01</v>
      </c>
      <c r="J3205" s="5">
        <v>0.3</v>
      </c>
      <c r="M3205" s="5">
        <v>0.43</v>
      </c>
      <c r="N3205" s="5">
        <v>0.2</v>
      </c>
      <c r="O3205" s="5">
        <v>60</v>
      </c>
      <c r="Q3205" s="5">
        <v>0.02</v>
      </c>
      <c r="S3205" s="5">
        <v>120</v>
      </c>
      <c r="T3205" s="5">
        <v>29</v>
      </c>
      <c r="U3205" s="5">
        <v>0.3</v>
      </c>
      <c r="V3205" s="5">
        <v>1.8</v>
      </c>
      <c r="W3205" s="5">
        <v>0.01</v>
      </c>
      <c r="AB3205" s="5">
        <v>3.76</v>
      </c>
      <c r="AE3205" s="5">
        <v>6.08</v>
      </c>
      <c r="AI3205" s="5">
        <v>0.9</v>
      </c>
      <c r="AJ3205" s="5">
        <v>71.599999999999994</v>
      </c>
      <c r="AN3205" s="5">
        <v>5.26</v>
      </c>
      <c r="AO3205" s="5">
        <v>1E-3</v>
      </c>
      <c r="AT3205" s="5">
        <v>9.1300000000000008</v>
      </c>
      <c r="AU3205" s="5">
        <v>0.5</v>
      </c>
      <c r="AV3205" s="5">
        <v>147.72</v>
      </c>
      <c r="AW3205" s="5">
        <v>3.3E-3</v>
      </c>
      <c r="AX3205" s="5">
        <v>7.0000000000000007E-2</v>
      </c>
      <c r="AZ3205" s="5">
        <v>0.02</v>
      </c>
      <c r="BA3205" s="5">
        <v>7.16</v>
      </c>
      <c r="BC3205" s="5">
        <v>2.0999999999999999E-3</v>
      </c>
      <c r="BE3205" s="5">
        <v>10.199999999999999</v>
      </c>
      <c r="BH3205" s="5">
        <v>3.42</v>
      </c>
      <c r="BO3205" s="5">
        <v>34.700000000000003</v>
      </c>
      <c r="BX3205" s="5">
        <v>10.4</v>
      </c>
      <c r="BY3205" s="5">
        <v>0.5</v>
      </c>
    </row>
    <row r="3206" spans="1:77" x14ac:dyDescent="0.35">
      <c r="A3206" s="2" t="s">
        <v>277</v>
      </c>
      <c r="B3206" s="3">
        <v>41575</v>
      </c>
      <c r="C3206" s="4">
        <v>35</v>
      </c>
      <c r="G3206" s="5">
        <v>4.0000000000000001E-3</v>
      </c>
      <c r="H3206" s="5">
        <v>0.36</v>
      </c>
      <c r="J3206" s="5">
        <v>1.7</v>
      </c>
      <c r="M3206" s="5">
        <v>0.32</v>
      </c>
      <c r="N3206" s="5">
        <v>0.2</v>
      </c>
      <c r="Q3206" s="5">
        <v>0.02</v>
      </c>
      <c r="S3206" s="5">
        <v>79.599999999999994</v>
      </c>
      <c r="T3206" s="5">
        <v>21</v>
      </c>
      <c r="U3206" s="5">
        <v>0.2</v>
      </c>
      <c r="V3206" s="5">
        <v>3.6</v>
      </c>
      <c r="W3206" s="5">
        <v>2.74</v>
      </c>
      <c r="AB3206" s="5">
        <v>3.88</v>
      </c>
      <c r="AD3206" s="5">
        <v>5.43</v>
      </c>
      <c r="AE3206" s="5">
        <v>1.51</v>
      </c>
      <c r="AI3206" s="5">
        <v>0.5</v>
      </c>
      <c r="AJ3206" s="5">
        <v>46.2</v>
      </c>
      <c r="AN3206" s="5">
        <v>4.12</v>
      </c>
      <c r="AO3206" s="5">
        <v>0.28999999999999998</v>
      </c>
      <c r="AT3206" s="5">
        <v>11</v>
      </c>
      <c r="AU3206" s="5">
        <v>1.6</v>
      </c>
      <c r="AV3206" s="5">
        <v>0.22</v>
      </c>
      <c r="AW3206" s="5">
        <v>3.2799999999999999E-3</v>
      </c>
      <c r="AX3206" s="5">
        <v>0.01</v>
      </c>
      <c r="AY3206" s="5">
        <v>0.14000000000000001</v>
      </c>
      <c r="BA3206" s="5">
        <v>7.49</v>
      </c>
      <c r="BC3206" s="5">
        <v>1E-3</v>
      </c>
      <c r="BF3206" s="5">
        <v>0.15</v>
      </c>
      <c r="BH3206" s="5">
        <v>3.74</v>
      </c>
      <c r="BO3206" s="5">
        <v>19.7</v>
      </c>
      <c r="BQ3206" s="5">
        <v>4.74</v>
      </c>
      <c r="BR3206" s="5">
        <v>5.01</v>
      </c>
      <c r="BS3206" s="5">
        <v>0.2</v>
      </c>
      <c r="BV3206" s="5">
        <v>0.1</v>
      </c>
      <c r="BX3206" s="5">
        <v>9.5</v>
      </c>
      <c r="BY3206" s="5">
        <v>5</v>
      </c>
    </row>
    <row r="3207" spans="1:77" x14ac:dyDescent="0.35">
      <c r="A3207" s="2" t="s">
        <v>277</v>
      </c>
      <c r="B3207" s="3">
        <v>27655</v>
      </c>
      <c r="C3207" s="4">
        <v>11</v>
      </c>
      <c r="D3207" s="5">
        <v>234000</v>
      </c>
      <c r="S3207" s="5">
        <v>39</v>
      </c>
      <c r="T3207" s="5">
        <v>3</v>
      </c>
      <c r="W3207" s="5">
        <v>0.7</v>
      </c>
      <c r="AJ3207" s="5">
        <v>25.44</v>
      </c>
      <c r="AN3207" s="5">
        <v>4.2</v>
      </c>
      <c r="AO3207" s="5">
        <v>0.05</v>
      </c>
      <c r="AV3207" s="5">
        <v>0</v>
      </c>
      <c r="BA3207" s="5">
        <v>7.9</v>
      </c>
      <c r="BH3207" s="5">
        <v>2.2799999999999998</v>
      </c>
      <c r="BO3207" s="5">
        <v>14.8</v>
      </c>
    </row>
    <row r="3208" spans="1:77" x14ac:dyDescent="0.35">
      <c r="A3208" s="2" t="s">
        <v>277</v>
      </c>
      <c r="B3208" s="3">
        <v>40897</v>
      </c>
      <c r="C3208" s="4">
        <v>25</v>
      </c>
      <c r="G3208" s="5">
        <v>7.0000000000000001E-3</v>
      </c>
      <c r="H3208" s="5">
        <v>0.11</v>
      </c>
      <c r="M3208" s="5">
        <v>0.09</v>
      </c>
      <c r="S3208" s="5">
        <v>25.7</v>
      </c>
      <c r="T3208" s="5">
        <v>8.07</v>
      </c>
      <c r="V3208" s="5">
        <v>11</v>
      </c>
      <c r="W3208" s="5">
        <v>0.44</v>
      </c>
      <c r="AB3208" s="5">
        <v>14.59</v>
      </c>
      <c r="AD3208" s="5">
        <v>11.65</v>
      </c>
      <c r="AE3208" s="5">
        <v>2.65</v>
      </c>
      <c r="AJ3208" s="5">
        <v>27.5</v>
      </c>
      <c r="AN3208" s="5">
        <v>4.63</v>
      </c>
      <c r="AO3208" s="5">
        <v>0.05</v>
      </c>
      <c r="AT3208" s="5">
        <v>30.8</v>
      </c>
      <c r="AV3208" s="5">
        <v>0.22</v>
      </c>
      <c r="AW3208" s="5">
        <v>0.01</v>
      </c>
      <c r="AX3208" s="5">
        <v>0.25</v>
      </c>
      <c r="BA3208" s="5">
        <v>7.73</v>
      </c>
      <c r="BE3208" s="5">
        <v>0.4</v>
      </c>
      <c r="BH3208" s="5">
        <v>2.4900000000000002</v>
      </c>
      <c r="BO3208" s="5">
        <v>12.7</v>
      </c>
      <c r="BQ3208" s="5">
        <v>2.76</v>
      </c>
      <c r="BR3208" s="5">
        <v>3.1</v>
      </c>
      <c r="BT3208" s="5">
        <v>28</v>
      </c>
      <c r="BX3208" s="5">
        <v>9.5</v>
      </c>
    </row>
    <row r="3209" spans="1:77" x14ac:dyDescent="0.35">
      <c r="A3209" s="2" t="s">
        <v>277</v>
      </c>
      <c r="B3209" s="3">
        <v>41234</v>
      </c>
      <c r="C3209" s="4">
        <v>37</v>
      </c>
      <c r="G3209" s="5">
        <v>0.26</v>
      </c>
      <c r="H3209" s="5">
        <v>0.12</v>
      </c>
      <c r="J3209" s="5">
        <v>1.2</v>
      </c>
      <c r="M3209" s="5">
        <v>0.59</v>
      </c>
      <c r="N3209" s="5">
        <v>0.5</v>
      </c>
      <c r="Q3209" s="5">
        <v>0.84</v>
      </c>
      <c r="S3209" s="5">
        <v>47.7</v>
      </c>
      <c r="T3209" s="5">
        <v>19</v>
      </c>
      <c r="U3209" s="5">
        <v>0.8</v>
      </c>
      <c r="V3209" s="5">
        <v>4.2</v>
      </c>
      <c r="W3209" s="5">
        <v>1.69</v>
      </c>
      <c r="AB3209" s="5">
        <v>2.87</v>
      </c>
      <c r="AD3209" s="5">
        <v>5.13</v>
      </c>
      <c r="AE3209" s="5">
        <v>14.5</v>
      </c>
      <c r="AI3209" s="5">
        <v>3.1</v>
      </c>
      <c r="AJ3209" s="5">
        <v>46.3</v>
      </c>
      <c r="AN3209" s="5">
        <v>8.18</v>
      </c>
      <c r="AO3209" s="5">
        <v>0.09</v>
      </c>
      <c r="AS3209" s="5">
        <v>0.35</v>
      </c>
      <c r="AT3209" s="5">
        <v>8.17</v>
      </c>
      <c r="AU3209" s="5">
        <v>8.4</v>
      </c>
      <c r="AV3209" s="5">
        <v>41.96</v>
      </c>
      <c r="AW3209" s="5">
        <v>8.8699999999999994E-3</v>
      </c>
      <c r="AY3209" s="5">
        <v>0.03</v>
      </c>
      <c r="BA3209" s="5">
        <v>6.37</v>
      </c>
      <c r="BC3209" s="5">
        <v>1.9E-3</v>
      </c>
      <c r="BF3209" s="5">
        <v>1.08</v>
      </c>
      <c r="BH3209" s="5">
        <v>1.04</v>
      </c>
      <c r="BO3209" s="5">
        <v>89.5</v>
      </c>
      <c r="BQ3209" s="5">
        <v>4.12</v>
      </c>
      <c r="BR3209" s="5">
        <v>3.91</v>
      </c>
      <c r="BS3209" s="5">
        <v>0.31</v>
      </c>
      <c r="BT3209" s="5">
        <v>19</v>
      </c>
      <c r="BV3209" s="5">
        <v>0.43</v>
      </c>
      <c r="BW3209" s="5">
        <v>0.66</v>
      </c>
      <c r="BX3209" s="5">
        <v>10.7</v>
      </c>
      <c r="BY3209" s="5">
        <v>34</v>
      </c>
    </row>
    <row r="3210" spans="1:77" x14ac:dyDescent="0.35">
      <c r="A3210" s="2" t="s">
        <v>277</v>
      </c>
      <c r="B3210" s="3">
        <v>38688</v>
      </c>
      <c r="C3210" s="4">
        <v>33</v>
      </c>
      <c r="F3210" s="5">
        <v>0.03</v>
      </c>
      <c r="H3210" s="5">
        <v>0.01</v>
      </c>
      <c r="J3210" s="5">
        <v>1</v>
      </c>
      <c r="M3210" s="5">
        <v>0.3</v>
      </c>
      <c r="N3210" s="5">
        <v>2</v>
      </c>
      <c r="Q3210" s="5">
        <v>0.5</v>
      </c>
      <c r="S3210" s="5">
        <v>109</v>
      </c>
      <c r="T3210" s="5">
        <v>26</v>
      </c>
      <c r="U3210" s="5">
        <v>1</v>
      </c>
      <c r="V3210" s="5">
        <v>1.7</v>
      </c>
      <c r="W3210" s="5">
        <v>0.01</v>
      </c>
      <c r="AB3210" s="5">
        <v>15.59</v>
      </c>
      <c r="AD3210" s="5">
        <v>1.05</v>
      </c>
      <c r="AE3210" s="5">
        <v>0.8</v>
      </c>
      <c r="AI3210" s="5">
        <v>1</v>
      </c>
      <c r="AJ3210" s="5">
        <v>24.4</v>
      </c>
      <c r="AN3210" s="5">
        <v>4.0999999999999996</v>
      </c>
      <c r="AO3210" s="5">
        <v>0.01</v>
      </c>
      <c r="AT3210" s="5">
        <v>13.1</v>
      </c>
      <c r="AU3210" s="5">
        <v>1</v>
      </c>
      <c r="AV3210" s="5">
        <v>30.98</v>
      </c>
      <c r="AW3210" s="5">
        <v>0.03</v>
      </c>
      <c r="AX3210" s="5">
        <v>0.03</v>
      </c>
      <c r="BA3210" s="5">
        <v>7.2</v>
      </c>
      <c r="BC3210" s="5">
        <v>0.1</v>
      </c>
      <c r="BE3210" s="5">
        <v>0.6</v>
      </c>
      <c r="BH3210" s="5">
        <v>4.4000000000000004</v>
      </c>
      <c r="BI3210" s="5">
        <v>0.1</v>
      </c>
      <c r="BO3210" s="5">
        <v>32</v>
      </c>
      <c r="BQ3210" s="5">
        <v>-6.3</v>
      </c>
      <c r="BR3210" s="5">
        <v>6.36</v>
      </c>
      <c r="BX3210" s="5">
        <v>10.4</v>
      </c>
      <c r="BY3210" s="5">
        <v>5</v>
      </c>
    </row>
    <row r="3211" spans="1:77" x14ac:dyDescent="0.35">
      <c r="A3211" s="2" t="s">
        <v>277</v>
      </c>
      <c r="B3211" s="3">
        <v>36455</v>
      </c>
      <c r="C3211" s="4">
        <v>29</v>
      </c>
      <c r="F3211" s="5">
        <v>0.05</v>
      </c>
      <c r="H3211" s="5">
        <v>0.06</v>
      </c>
      <c r="J3211" s="5">
        <v>2.1</v>
      </c>
      <c r="M3211" s="5">
        <v>0.5</v>
      </c>
      <c r="N3211" s="5">
        <v>2.7</v>
      </c>
      <c r="Q3211" s="5">
        <v>0.5</v>
      </c>
      <c r="S3211" s="5">
        <v>130</v>
      </c>
      <c r="T3211" s="5">
        <v>32</v>
      </c>
      <c r="U3211" s="5">
        <v>0.5</v>
      </c>
      <c r="V3211" s="5">
        <v>5</v>
      </c>
      <c r="W3211" s="5">
        <v>0.14000000000000001</v>
      </c>
      <c r="AB3211" s="5">
        <v>14.83</v>
      </c>
      <c r="AE3211" s="5">
        <v>0.9</v>
      </c>
      <c r="AI3211" s="5">
        <v>1</v>
      </c>
      <c r="AJ3211" s="5">
        <v>71</v>
      </c>
      <c r="AN3211" s="5">
        <v>4.5999999999999996</v>
      </c>
      <c r="AO3211" s="5">
        <v>0.02</v>
      </c>
      <c r="AT3211" s="5">
        <v>17</v>
      </c>
      <c r="AU3211" s="5">
        <v>7.5</v>
      </c>
      <c r="AV3211" s="5">
        <v>23.46</v>
      </c>
      <c r="AW3211" s="5">
        <v>0.16</v>
      </c>
      <c r="AX3211" s="5">
        <v>0.3</v>
      </c>
      <c r="BA3211" s="5">
        <v>7.3</v>
      </c>
      <c r="BC3211" s="5">
        <v>0.1</v>
      </c>
      <c r="BE3211" s="5">
        <v>1.7</v>
      </c>
      <c r="BH3211" s="5">
        <v>4.9000000000000004</v>
      </c>
      <c r="BO3211" s="5">
        <v>44</v>
      </c>
      <c r="BX3211" s="5">
        <v>9.6</v>
      </c>
      <c r="BY3211" s="5">
        <v>10</v>
      </c>
    </row>
    <row r="3212" spans="1:77" x14ac:dyDescent="0.35">
      <c r="A3212" s="2" t="s">
        <v>277</v>
      </c>
      <c r="B3212" s="3">
        <v>41429</v>
      </c>
      <c r="C3212" s="4">
        <v>26</v>
      </c>
      <c r="G3212" s="5">
        <v>0.41</v>
      </c>
      <c r="H3212" s="5">
        <v>0.09</v>
      </c>
      <c r="M3212" s="5">
        <v>0.75</v>
      </c>
      <c r="Q3212" s="5">
        <v>0.94</v>
      </c>
      <c r="S3212" s="5">
        <v>47.4</v>
      </c>
      <c r="T3212" s="5">
        <v>17</v>
      </c>
      <c r="V3212" s="5">
        <v>5.2</v>
      </c>
      <c r="W3212" s="5">
        <v>1.55</v>
      </c>
      <c r="AB3212" s="5">
        <v>2.4900000000000002</v>
      </c>
      <c r="AD3212" s="5">
        <v>5.84</v>
      </c>
      <c r="AE3212" s="5">
        <v>13.5</v>
      </c>
      <c r="AJ3212" s="5">
        <v>38.4</v>
      </c>
      <c r="AN3212" s="5">
        <v>7.7</v>
      </c>
      <c r="AO3212" s="5">
        <v>0.08</v>
      </c>
      <c r="AT3212" s="5">
        <v>8.44</v>
      </c>
      <c r="AV3212" s="5">
        <v>21.24</v>
      </c>
      <c r="AW3212" s="5">
        <v>0.01</v>
      </c>
      <c r="AX3212" s="5">
        <v>0.01</v>
      </c>
      <c r="AY3212" s="5">
        <v>0.02</v>
      </c>
      <c r="BA3212" s="5">
        <v>6.21</v>
      </c>
      <c r="BF3212" s="5">
        <v>1.97</v>
      </c>
      <c r="BH3212" s="5">
        <v>1.02</v>
      </c>
      <c r="BO3212" s="5">
        <v>85.9</v>
      </c>
      <c r="BQ3212" s="5">
        <v>3.63</v>
      </c>
      <c r="BR3212" s="5">
        <v>3.85</v>
      </c>
      <c r="BX3212" s="5">
        <v>8.8000000000000007</v>
      </c>
    </row>
    <row r="3213" spans="1:77" x14ac:dyDescent="0.35">
      <c r="A3213" s="2" t="s">
        <v>277</v>
      </c>
      <c r="B3213" s="3">
        <v>40329</v>
      </c>
      <c r="C3213" s="4">
        <v>33</v>
      </c>
      <c r="G3213" s="5">
        <v>3.0000000000000001E-3</v>
      </c>
      <c r="H3213" s="5">
        <v>0.01</v>
      </c>
      <c r="J3213" s="5">
        <v>0.3</v>
      </c>
      <c r="M3213" s="5">
        <v>0.31</v>
      </c>
      <c r="N3213" s="5">
        <v>0.2</v>
      </c>
      <c r="Q3213" s="5">
        <v>0.02</v>
      </c>
      <c r="S3213" s="5">
        <v>119</v>
      </c>
      <c r="T3213" s="5">
        <v>35</v>
      </c>
      <c r="U3213" s="5">
        <v>0.5</v>
      </c>
      <c r="V3213" s="5">
        <v>2.2999999999999998</v>
      </c>
      <c r="W3213" s="5">
        <v>7.0000000000000001E-3</v>
      </c>
      <c r="AB3213" s="5">
        <v>3.15</v>
      </c>
      <c r="AD3213" s="5">
        <v>1.02</v>
      </c>
      <c r="AE3213" s="5">
        <v>7.9</v>
      </c>
      <c r="AI3213" s="5">
        <v>1.2</v>
      </c>
      <c r="AJ3213" s="5">
        <v>70.3</v>
      </c>
      <c r="AN3213" s="5">
        <v>6.36</v>
      </c>
      <c r="AS3213" s="5">
        <v>0.35</v>
      </c>
      <c r="AT3213" s="5">
        <v>9.3800000000000008</v>
      </c>
      <c r="AU3213" s="5">
        <v>0.5</v>
      </c>
      <c r="AV3213" s="5">
        <v>104.91</v>
      </c>
      <c r="AW3213" s="5">
        <v>3.2799999999999999E-3</v>
      </c>
      <c r="AX3213" s="5">
        <v>0.06</v>
      </c>
      <c r="BA3213" s="5">
        <v>7.23</v>
      </c>
      <c r="BC3213" s="5">
        <v>1E-3</v>
      </c>
      <c r="BF3213" s="5">
        <v>11.03</v>
      </c>
      <c r="BH3213" s="5">
        <v>3.21</v>
      </c>
      <c r="BO3213" s="5">
        <v>60.2</v>
      </c>
      <c r="BQ3213" s="5">
        <v>7.14</v>
      </c>
      <c r="BR3213" s="5">
        <v>7.07</v>
      </c>
      <c r="BW3213" s="5">
        <v>0.5</v>
      </c>
      <c r="BX3213" s="5">
        <v>8.3000000000000007</v>
      </c>
      <c r="BY3213" s="5">
        <v>0.5</v>
      </c>
    </row>
    <row r="3214" spans="1:77" x14ac:dyDescent="0.35">
      <c r="A3214" s="2" t="s">
        <v>277</v>
      </c>
      <c r="B3214" s="3">
        <v>39903</v>
      </c>
      <c r="C3214" s="4">
        <v>23</v>
      </c>
      <c r="G3214" s="5">
        <v>3.0000000000000001E-3</v>
      </c>
      <c r="H3214" s="5">
        <v>0.01</v>
      </c>
      <c r="M3214" s="5">
        <v>0.28000000000000003</v>
      </c>
      <c r="S3214" s="5">
        <v>103</v>
      </c>
      <c r="T3214" s="5">
        <v>18</v>
      </c>
      <c r="V3214" s="5">
        <v>2.9</v>
      </c>
      <c r="W3214" s="5">
        <v>0.04</v>
      </c>
      <c r="AB3214" s="5">
        <v>3.14</v>
      </c>
      <c r="AD3214" s="5">
        <v>0.66</v>
      </c>
      <c r="AE3214" s="5">
        <v>9.67</v>
      </c>
      <c r="AJ3214" s="5">
        <v>61.5</v>
      </c>
      <c r="AN3214" s="5">
        <v>5.93</v>
      </c>
      <c r="AO3214" s="5">
        <v>2E-3</v>
      </c>
      <c r="AT3214" s="5">
        <v>8.77</v>
      </c>
      <c r="AV3214" s="5">
        <v>69.94</v>
      </c>
      <c r="AW3214" s="5">
        <v>3.2799999999999999E-3</v>
      </c>
      <c r="AX3214" s="5">
        <v>0.06</v>
      </c>
      <c r="BA3214" s="5">
        <v>7.18</v>
      </c>
      <c r="BE3214" s="5">
        <v>10.199999999999999</v>
      </c>
      <c r="BF3214" s="5">
        <v>9.1</v>
      </c>
      <c r="BH3214" s="5">
        <v>3.7</v>
      </c>
      <c r="BO3214" s="5">
        <v>46.2</v>
      </c>
      <c r="BX3214" s="5">
        <v>8.5</v>
      </c>
    </row>
    <row r="3215" spans="1:77" x14ac:dyDescent="0.35">
      <c r="A3215" s="2" t="s">
        <v>277</v>
      </c>
      <c r="B3215" s="3">
        <v>41793</v>
      </c>
      <c r="C3215" s="4">
        <v>26</v>
      </c>
      <c r="G3215" s="5">
        <v>0.4</v>
      </c>
      <c r="H3215" s="5">
        <v>0.05</v>
      </c>
      <c r="M3215" s="5">
        <v>0.39</v>
      </c>
      <c r="Q3215" s="5">
        <v>0.6</v>
      </c>
      <c r="S3215" s="5">
        <v>42.9</v>
      </c>
      <c r="T3215" s="5">
        <v>15</v>
      </c>
      <c r="V3215" s="5">
        <v>4.3</v>
      </c>
      <c r="W3215" s="5">
        <v>1.39</v>
      </c>
      <c r="AB3215" s="5">
        <v>2.89</v>
      </c>
      <c r="AD3215" s="5">
        <v>1.7</v>
      </c>
      <c r="AE3215" s="5">
        <v>13.2</v>
      </c>
      <c r="AJ3215" s="5">
        <v>36.1</v>
      </c>
      <c r="AN3215" s="5">
        <v>6.26</v>
      </c>
      <c r="AO3215" s="5">
        <v>7.0000000000000007E-2</v>
      </c>
      <c r="AT3215" s="5">
        <v>6.81</v>
      </c>
      <c r="AV3215" s="5">
        <v>26.73</v>
      </c>
      <c r="AW3215" s="5">
        <v>5.2599999999999999E-3</v>
      </c>
      <c r="AX3215" s="5">
        <v>0.01</v>
      </c>
      <c r="AY3215" s="5">
        <v>0.02</v>
      </c>
      <c r="BA3215" s="5">
        <v>6.45</v>
      </c>
      <c r="BF3215" s="5">
        <v>0.13</v>
      </c>
      <c r="BH3215" s="5">
        <v>0.86</v>
      </c>
      <c r="BO3215" s="5">
        <v>78.900000000000006</v>
      </c>
      <c r="BQ3215" s="5">
        <v>3.36</v>
      </c>
      <c r="BR3215" s="5">
        <v>3.42</v>
      </c>
      <c r="BX3215" s="5">
        <v>9.6999999999999993</v>
      </c>
    </row>
    <row r="3216" spans="1:77" x14ac:dyDescent="0.35">
      <c r="A3216" s="2" t="s">
        <v>277</v>
      </c>
      <c r="B3216" s="3">
        <v>40282</v>
      </c>
      <c r="C3216" s="4">
        <v>25</v>
      </c>
      <c r="G3216" s="5">
        <v>4.0000000000000001E-3</v>
      </c>
      <c r="H3216" s="5">
        <v>0.01</v>
      </c>
      <c r="M3216" s="5">
        <v>0.37</v>
      </c>
      <c r="S3216" s="5">
        <v>138</v>
      </c>
      <c r="T3216" s="5">
        <v>31</v>
      </c>
      <c r="U3216" s="5">
        <v>0.2</v>
      </c>
      <c r="V3216" s="5">
        <v>1.7</v>
      </c>
      <c r="W3216" s="5">
        <v>2E-3</v>
      </c>
      <c r="AB3216" s="5">
        <v>15.46</v>
      </c>
      <c r="AD3216" s="5">
        <v>3.85</v>
      </c>
      <c r="AE3216" s="5">
        <v>0.88</v>
      </c>
      <c r="AJ3216" s="5">
        <v>67.900000000000006</v>
      </c>
      <c r="AN3216" s="5">
        <v>5.71</v>
      </c>
      <c r="AO3216" s="5">
        <v>0.01</v>
      </c>
      <c r="AT3216" s="5">
        <v>16.2</v>
      </c>
      <c r="AV3216" s="5">
        <v>45.59</v>
      </c>
      <c r="AW3216" s="5">
        <v>0.01</v>
      </c>
      <c r="AX3216" s="5">
        <v>0.06</v>
      </c>
      <c r="BA3216" s="5">
        <v>7.01</v>
      </c>
      <c r="BF3216" s="5">
        <v>0.22</v>
      </c>
      <c r="BH3216" s="5">
        <v>5.42</v>
      </c>
      <c r="BO3216" s="5">
        <v>35.9</v>
      </c>
      <c r="BQ3216" s="5">
        <v>7.78</v>
      </c>
      <c r="BR3216" s="5">
        <v>8.08</v>
      </c>
      <c r="BX3216" s="5">
        <v>11.1</v>
      </c>
    </row>
    <row r="3217" spans="1:77" x14ac:dyDescent="0.35">
      <c r="A3217" s="2" t="s">
        <v>277</v>
      </c>
      <c r="B3217" s="3">
        <v>40301</v>
      </c>
      <c r="C3217" s="4">
        <v>23</v>
      </c>
      <c r="H3217" s="5">
        <v>0.01</v>
      </c>
      <c r="M3217" s="5">
        <v>0.2</v>
      </c>
      <c r="S3217" s="5">
        <v>114</v>
      </c>
      <c r="T3217" s="5">
        <v>29</v>
      </c>
      <c r="V3217" s="5">
        <v>1.2</v>
      </c>
      <c r="W3217" s="5">
        <v>0.02</v>
      </c>
      <c r="AB3217" s="5">
        <v>5.68</v>
      </c>
      <c r="AD3217" s="5">
        <v>9.3800000000000008</v>
      </c>
      <c r="AE3217" s="5">
        <v>1.34</v>
      </c>
      <c r="AJ3217" s="5">
        <v>59</v>
      </c>
      <c r="AN3217" s="5">
        <v>7.38</v>
      </c>
      <c r="AO3217" s="5">
        <v>0.04</v>
      </c>
      <c r="AT3217" s="5">
        <v>15.2</v>
      </c>
      <c r="AV3217" s="5">
        <v>4.5999999999999996</v>
      </c>
      <c r="AW3217" s="5">
        <v>3.2799999999999999E-3</v>
      </c>
      <c r="AX3217" s="5">
        <v>0.05</v>
      </c>
      <c r="BA3217" s="5">
        <v>7.26</v>
      </c>
      <c r="BF3217" s="5">
        <v>1.98</v>
      </c>
      <c r="BH3217" s="5">
        <v>3.45</v>
      </c>
      <c r="BO3217" s="5">
        <v>97.2</v>
      </c>
      <c r="BQ3217" s="5">
        <v>6.37</v>
      </c>
      <c r="BR3217" s="5">
        <v>6.99</v>
      </c>
      <c r="BX3217" s="5">
        <v>9.3000000000000007</v>
      </c>
    </row>
    <row r="3218" spans="1:77" x14ac:dyDescent="0.35">
      <c r="A3218" s="2" t="s">
        <v>277</v>
      </c>
      <c r="B3218" s="3">
        <v>40689</v>
      </c>
      <c r="C3218" s="4">
        <v>34</v>
      </c>
      <c r="G3218" s="5">
        <v>2E-3</v>
      </c>
      <c r="H3218" s="5">
        <v>0.01</v>
      </c>
      <c r="J3218" s="5">
        <v>0.9</v>
      </c>
      <c r="M3218" s="5">
        <v>0.52</v>
      </c>
      <c r="N3218" s="5">
        <v>0.2</v>
      </c>
      <c r="Q3218" s="5">
        <v>0.02</v>
      </c>
      <c r="S3218" s="5">
        <v>119</v>
      </c>
      <c r="T3218" s="5">
        <v>22</v>
      </c>
      <c r="U3218" s="5">
        <v>0.2</v>
      </c>
      <c r="V3218" s="5">
        <v>1.8</v>
      </c>
      <c r="AB3218" s="5">
        <v>14.86</v>
      </c>
      <c r="AD3218" s="5">
        <v>3.5</v>
      </c>
      <c r="AE3218" s="5">
        <v>0.76</v>
      </c>
      <c r="AI3218" s="5">
        <v>0.5</v>
      </c>
      <c r="AJ3218" s="5">
        <v>62.5</v>
      </c>
      <c r="AN3218" s="5">
        <v>4.9800000000000004</v>
      </c>
      <c r="AO3218" s="5">
        <v>8.0000000000000002E-3</v>
      </c>
      <c r="AS3218" s="5">
        <v>0.35</v>
      </c>
      <c r="AT3218" s="5">
        <v>13.2</v>
      </c>
      <c r="AU3218" s="5">
        <v>1.3</v>
      </c>
      <c r="AV3218" s="5">
        <v>57.1</v>
      </c>
      <c r="AW3218" s="5">
        <v>6.5700000000000003E-3</v>
      </c>
      <c r="AX3218" s="5">
        <v>0.05</v>
      </c>
      <c r="BA3218" s="5">
        <v>7.12</v>
      </c>
      <c r="BC3218" s="5">
        <v>1E-3</v>
      </c>
      <c r="BF3218" s="5">
        <v>2.54</v>
      </c>
      <c r="BH3218" s="5">
        <v>4.5999999999999996</v>
      </c>
      <c r="BO3218" s="5">
        <v>26.9</v>
      </c>
      <c r="BQ3218" s="5">
        <v>6.7</v>
      </c>
      <c r="BR3218" s="5">
        <v>6.94</v>
      </c>
      <c r="BT3218" s="5">
        <v>57</v>
      </c>
      <c r="BW3218" s="5">
        <v>0.62</v>
      </c>
      <c r="BX3218" s="5">
        <v>11.3</v>
      </c>
      <c r="BY3218" s="5">
        <v>0.8</v>
      </c>
    </row>
    <row r="3219" spans="1:77" x14ac:dyDescent="0.35">
      <c r="A3219" s="2" t="s">
        <v>277</v>
      </c>
      <c r="B3219" s="3">
        <v>38483</v>
      </c>
      <c r="C3219" s="4">
        <v>32</v>
      </c>
      <c r="F3219" s="5">
        <v>6.0000000000000001E-3</v>
      </c>
      <c r="G3219" s="5">
        <v>8.0000000000000002E-3</v>
      </c>
      <c r="H3219" s="5">
        <v>0.01</v>
      </c>
      <c r="J3219" s="5">
        <v>0.2</v>
      </c>
      <c r="M3219" s="5">
        <v>0.32</v>
      </c>
      <c r="N3219" s="5">
        <v>0.3</v>
      </c>
      <c r="O3219" s="5">
        <v>20</v>
      </c>
      <c r="Q3219" s="5">
        <v>0.02</v>
      </c>
      <c r="S3219" s="5">
        <v>108</v>
      </c>
      <c r="T3219" s="5">
        <v>24</v>
      </c>
      <c r="U3219" s="5">
        <v>0.2</v>
      </c>
      <c r="V3219" s="5">
        <v>2.1</v>
      </c>
      <c r="W3219" s="5">
        <v>0.01</v>
      </c>
      <c r="AB3219" s="5">
        <v>3</v>
      </c>
      <c r="AE3219" s="5">
        <v>6.38</v>
      </c>
      <c r="AI3219" s="5">
        <v>0.8</v>
      </c>
      <c r="AJ3219" s="5">
        <v>65.8</v>
      </c>
      <c r="AN3219" s="5">
        <v>5.18</v>
      </c>
      <c r="AO3219" s="5">
        <v>1E-3</v>
      </c>
      <c r="AT3219" s="5">
        <v>9.5299999999999994</v>
      </c>
      <c r="AU3219" s="5">
        <v>0.5</v>
      </c>
      <c r="AV3219" s="5">
        <v>98.09</v>
      </c>
      <c r="AW3219" s="5">
        <v>3.2845000000000001E-3</v>
      </c>
      <c r="AX3219" s="5">
        <v>0.06</v>
      </c>
      <c r="AZ3219" s="5">
        <v>0.02</v>
      </c>
      <c r="BA3219" s="5">
        <v>7.3</v>
      </c>
      <c r="BC3219" s="5">
        <v>1E-3</v>
      </c>
      <c r="BE3219" s="5">
        <v>10.9</v>
      </c>
      <c r="BH3219" s="5">
        <v>3.38</v>
      </c>
      <c r="BO3219" s="5">
        <v>43.8</v>
      </c>
      <c r="BX3219" s="5">
        <v>7.8</v>
      </c>
      <c r="BY3219" s="5">
        <v>0.5</v>
      </c>
    </row>
    <row r="3220" spans="1:77" x14ac:dyDescent="0.35">
      <c r="A3220" s="2" t="s">
        <v>277</v>
      </c>
      <c r="B3220" s="3">
        <v>38271</v>
      </c>
      <c r="C3220" s="4">
        <v>32</v>
      </c>
      <c r="F3220" s="5">
        <v>0.01</v>
      </c>
      <c r="G3220" s="5">
        <v>1E-3</v>
      </c>
      <c r="H3220" s="5">
        <v>0.01</v>
      </c>
      <c r="J3220" s="5">
        <v>0.4</v>
      </c>
      <c r="M3220" s="5">
        <v>0.23</v>
      </c>
      <c r="N3220" s="5">
        <v>0.6</v>
      </c>
      <c r="O3220" s="5">
        <v>38</v>
      </c>
      <c r="Q3220" s="5">
        <v>0.02</v>
      </c>
      <c r="S3220" s="5">
        <v>104</v>
      </c>
      <c r="T3220" s="5">
        <v>22</v>
      </c>
      <c r="U3220" s="5">
        <v>0.4</v>
      </c>
      <c r="V3220" s="5">
        <v>2.1</v>
      </c>
      <c r="W3220" s="5">
        <v>0.02</v>
      </c>
      <c r="AB3220" s="5">
        <v>3.83</v>
      </c>
      <c r="AE3220" s="5">
        <v>6.85</v>
      </c>
      <c r="AI3220" s="5">
        <v>1.2</v>
      </c>
      <c r="AJ3220" s="5">
        <v>66.5</v>
      </c>
      <c r="AN3220" s="5">
        <v>4.87</v>
      </c>
      <c r="AO3220" s="5">
        <v>2.3999999999999998E-3</v>
      </c>
      <c r="AT3220" s="5">
        <v>8.8699999999999992</v>
      </c>
      <c r="AU3220" s="5">
        <v>0.5</v>
      </c>
      <c r="AV3220" s="5">
        <v>133.68</v>
      </c>
      <c r="AW3220" s="5">
        <v>3.2845000000000001E-3</v>
      </c>
      <c r="AX3220" s="5">
        <v>0.06</v>
      </c>
      <c r="AZ3220" s="5">
        <v>0.02</v>
      </c>
      <c r="BA3220" s="5">
        <v>7.17</v>
      </c>
      <c r="BC3220" s="5">
        <v>1.2999999999999999E-3</v>
      </c>
      <c r="BE3220" s="5">
        <v>10.7</v>
      </c>
      <c r="BH3220" s="5">
        <v>2.87</v>
      </c>
      <c r="BO3220" s="5">
        <v>27</v>
      </c>
      <c r="BX3220" s="5">
        <v>10.1</v>
      </c>
      <c r="BY3220" s="5">
        <v>2.1</v>
      </c>
    </row>
    <row r="3221" spans="1:77" x14ac:dyDescent="0.35">
      <c r="A3221" s="2" t="s">
        <v>277</v>
      </c>
      <c r="B3221" s="3">
        <v>38104</v>
      </c>
      <c r="C3221" s="4">
        <v>32</v>
      </c>
      <c r="F3221" s="5">
        <v>8.9999999999999993E-3</v>
      </c>
      <c r="G3221" s="5">
        <v>2E-3</v>
      </c>
      <c r="H3221" s="5">
        <v>0.01</v>
      </c>
      <c r="J3221" s="5">
        <v>0.2</v>
      </c>
      <c r="M3221" s="5">
        <v>0.22</v>
      </c>
      <c r="N3221" s="5">
        <v>0.2</v>
      </c>
      <c r="O3221" s="5">
        <v>10</v>
      </c>
      <c r="Q3221" s="5">
        <v>0.02</v>
      </c>
      <c r="S3221" s="5">
        <v>105</v>
      </c>
      <c r="T3221" s="5">
        <v>26</v>
      </c>
      <c r="U3221" s="5">
        <v>4</v>
      </c>
      <c r="V3221" s="5">
        <v>2</v>
      </c>
      <c r="W3221" s="5">
        <v>0.04</v>
      </c>
      <c r="AB3221" s="5">
        <v>3.12</v>
      </c>
      <c r="AE3221" s="5">
        <v>7.33</v>
      </c>
      <c r="AI3221" s="5">
        <v>1.6</v>
      </c>
      <c r="AJ3221" s="5">
        <v>62.2</v>
      </c>
      <c r="AN3221" s="5">
        <v>4.99</v>
      </c>
      <c r="AO3221" s="5">
        <v>1E-3</v>
      </c>
      <c r="AT3221" s="5">
        <v>8.7899999999999991</v>
      </c>
      <c r="AU3221" s="5">
        <v>4</v>
      </c>
      <c r="AV3221" s="5">
        <v>101.9</v>
      </c>
      <c r="AW3221" s="5">
        <v>3.2845000000000001E-3</v>
      </c>
      <c r="AX3221" s="5">
        <v>0.05</v>
      </c>
      <c r="AZ3221" s="5">
        <v>0.02</v>
      </c>
      <c r="BA3221" s="5">
        <v>7.03</v>
      </c>
      <c r="BC3221" s="5">
        <v>1E-3</v>
      </c>
      <c r="BE3221" s="5">
        <v>10.84</v>
      </c>
      <c r="BH3221" s="5">
        <v>3.13</v>
      </c>
      <c r="BO3221" s="5">
        <v>36.200000000000003</v>
      </c>
      <c r="BX3221" s="5">
        <v>8</v>
      </c>
      <c r="BY3221" s="5">
        <v>2.9</v>
      </c>
    </row>
    <row r="3222" spans="1:77" x14ac:dyDescent="0.35">
      <c r="A3222" s="2" t="s">
        <v>277</v>
      </c>
      <c r="B3222" s="3">
        <v>37965</v>
      </c>
      <c r="C3222" s="4">
        <v>31</v>
      </c>
      <c r="F3222" s="5">
        <v>0.01</v>
      </c>
      <c r="H3222" s="5">
        <v>0.01</v>
      </c>
      <c r="J3222" s="5">
        <v>0.3</v>
      </c>
      <c r="M3222" s="5">
        <v>0.31</v>
      </c>
      <c r="N3222" s="5">
        <v>0.2</v>
      </c>
      <c r="O3222" s="5">
        <v>10</v>
      </c>
      <c r="Q3222" s="5">
        <v>0.02</v>
      </c>
      <c r="S3222" s="5">
        <v>98.2</v>
      </c>
      <c r="T3222" s="5">
        <v>17</v>
      </c>
      <c r="U3222" s="5">
        <v>0.3</v>
      </c>
      <c r="V3222" s="5">
        <v>2.2999999999999998</v>
      </c>
      <c r="W3222" s="5">
        <v>0.01</v>
      </c>
      <c r="AB3222" s="5">
        <v>4.58</v>
      </c>
      <c r="AE3222" s="5">
        <v>8.5299999999999994</v>
      </c>
      <c r="AI3222" s="5">
        <v>1</v>
      </c>
      <c r="AJ3222" s="5">
        <v>58.5</v>
      </c>
      <c r="AN3222" s="5">
        <v>4.3899999999999997</v>
      </c>
      <c r="AO3222" s="5">
        <v>1E-3</v>
      </c>
      <c r="AT3222" s="5">
        <v>8.58</v>
      </c>
      <c r="AU3222" s="5">
        <v>0.5</v>
      </c>
      <c r="AV3222" s="5">
        <v>74.680000000000007</v>
      </c>
      <c r="AW3222" s="5">
        <v>3.2845000000000001E-3</v>
      </c>
      <c r="AX3222" s="5">
        <v>0.06</v>
      </c>
      <c r="AZ3222" s="5">
        <v>0.03</v>
      </c>
      <c r="BA3222" s="5">
        <v>7.37</v>
      </c>
      <c r="BC3222" s="5">
        <v>1.1000000000000001E-3</v>
      </c>
      <c r="BE3222" s="5">
        <v>9.1999999999999993</v>
      </c>
      <c r="BH3222" s="5">
        <v>3.57</v>
      </c>
      <c r="BO3222" s="5">
        <v>25.2</v>
      </c>
      <c r="BX3222" s="5">
        <v>9.6999999999999993</v>
      </c>
      <c r="BY3222" s="5">
        <v>0.5</v>
      </c>
    </row>
    <row r="3223" spans="1:77" x14ac:dyDescent="0.35">
      <c r="A3223" s="2" t="s">
        <v>277</v>
      </c>
      <c r="B3223" s="3">
        <v>37763</v>
      </c>
      <c r="C3223" s="4">
        <v>32</v>
      </c>
      <c r="F3223" s="5">
        <v>0.01</v>
      </c>
      <c r="G3223" s="5">
        <v>1E-3</v>
      </c>
      <c r="H3223" s="5">
        <v>0.01</v>
      </c>
      <c r="J3223" s="5">
        <v>0.2</v>
      </c>
      <c r="M3223" s="5">
        <v>0.35</v>
      </c>
      <c r="N3223" s="5">
        <v>0.2</v>
      </c>
      <c r="O3223" s="5">
        <v>10</v>
      </c>
      <c r="Q3223" s="5">
        <v>0.02</v>
      </c>
      <c r="S3223" s="5">
        <v>95.8</v>
      </c>
      <c r="T3223" s="5">
        <v>16</v>
      </c>
      <c r="U3223" s="5">
        <v>0.3</v>
      </c>
      <c r="V3223" s="5">
        <v>2.9</v>
      </c>
      <c r="W3223" s="5">
        <v>0.02</v>
      </c>
      <c r="AB3223" s="5">
        <v>3.13</v>
      </c>
      <c r="AE3223" s="5">
        <v>8.2100000000000009</v>
      </c>
      <c r="AI3223" s="5">
        <v>1.1000000000000001</v>
      </c>
      <c r="AJ3223" s="5">
        <v>59</v>
      </c>
      <c r="AN3223" s="5">
        <v>4.53</v>
      </c>
      <c r="AO3223" s="5">
        <v>2E-3</v>
      </c>
      <c r="AT3223" s="5">
        <v>8.2799999999999994</v>
      </c>
      <c r="AU3223" s="5">
        <v>0.5</v>
      </c>
      <c r="AV3223" s="5">
        <v>70.87</v>
      </c>
      <c r="AW3223" s="5">
        <v>3.2799999999999999E-3</v>
      </c>
      <c r="AX3223" s="5">
        <v>0.06</v>
      </c>
      <c r="AZ3223" s="5">
        <v>0.03</v>
      </c>
      <c r="BA3223" s="5">
        <v>7.15</v>
      </c>
      <c r="BC3223" s="5">
        <v>1.6999999999999999E-3</v>
      </c>
      <c r="BE3223" s="5">
        <v>10.5</v>
      </c>
      <c r="BH3223" s="5">
        <v>3.72</v>
      </c>
      <c r="BO3223" s="5">
        <v>33.1</v>
      </c>
      <c r="BX3223" s="5">
        <v>7.7</v>
      </c>
      <c r="BY3223" s="5">
        <v>0.8</v>
      </c>
    </row>
    <row r="3224" spans="1:77" x14ac:dyDescent="0.35">
      <c r="A3224" s="2" t="s">
        <v>277</v>
      </c>
      <c r="B3224" s="3">
        <v>37585</v>
      </c>
      <c r="C3224" s="4">
        <v>32</v>
      </c>
      <c r="F3224" s="5">
        <v>7.0000000000000001E-3</v>
      </c>
      <c r="G3224" s="5">
        <v>1E-3</v>
      </c>
      <c r="H3224" s="5">
        <v>0.01</v>
      </c>
      <c r="J3224" s="5">
        <v>0.2</v>
      </c>
      <c r="M3224" s="5">
        <v>0.49</v>
      </c>
      <c r="N3224" s="5">
        <v>0.2</v>
      </c>
      <c r="O3224" s="5">
        <v>14</v>
      </c>
      <c r="Q3224" s="5">
        <v>0.02</v>
      </c>
      <c r="S3224" s="5">
        <v>115</v>
      </c>
      <c r="T3224" s="5">
        <v>19</v>
      </c>
      <c r="U3224" s="5">
        <v>0.3</v>
      </c>
      <c r="V3224" s="5">
        <v>3</v>
      </c>
      <c r="W3224" s="5">
        <v>0.01</v>
      </c>
      <c r="AB3224" s="5">
        <v>2.77</v>
      </c>
      <c r="AE3224" s="5">
        <v>8.77</v>
      </c>
      <c r="AI3224" s="5">
        <v>1.3</v>
      </c>
      <c r="AJ3224" s="5">
        <v>65.599999999999994</v>
      </c>
      <c r="AN3224" s="5">
        <v>5.24</v>
      </c>
      <c r="AO3224" s="5">
        <v>1E-3</v>
      </c>
      <c r="AT3224" s="5">
        <v>8.9600000000000009</v>
      </c>
      <c r="AU3224" s="5">
        <v>0.9</v>
      </c>
      <c r="AV3224" s="5">
        <v>69.05</v>
      </c>
      <c r="AW3224" s="5">
        <v>8.86815E-3</v>
      </c>
      <c r="AX3224" s="5">
        <v>7.0000000000000007E-2</v>
      </c>
      <c r="AZ3224" s="5">
        <v>0.03</v>
      </c>
      <c r="BA3224" s="5">
        <v>7.11</v>
      </c>
      <c r="BC3224" s="5">
        <v>2E-3</v>
      </c>
      <c r="BE3224" s="5">
        <v>10.1</v>
      </c>
      <c r="BH3224" s="5">
        <v>4.25</v>
      </c>
      <c r="BO3224" s="5">
        <v>33.4</v>
      </c>
      <c r="BX3224" s="5">
        <v>10.8</v>
      </c>
      <c r="BY3224" s="5">
        <v>0.9</v>
      </c>
    </row>
    <row r="3225" spans="1:77" x14ac:dyDescent="0.35">
      <c r="A3225" s="2" t="s">
        <v>277</v>
      </c>
      <c r="B3225" s="3">
        <v>37398</v>
      </c>
      <c r="C3225" s="4">
        <v>32</v>
      </c>
      <c r="F3225" s="5">
        <v>0.08</v>
      </c>
      <c r="G3225" s="5">
        <v>0.02</v>
      </c>
      <c r="H3225" s="5">
        <v>0.02</v>
      </c>
      <c r="J3225" s="5">
        <v>0.2</v>
      </c>
      <c r="M3225" s="5">
        <v>0.28000000000000003</v>
      </c>
      <c r="N3225" s="5">
        <v>0.2</v>
      </c>
      <c r="O3225" s="5">
        <v>34</v>
      </c>
      <c r="Q3225" s="5">
        <v>0.02</v>
      </c>
      <c r="S3225" s="5">
        <v>106</v>
      </c>
      <c r="T3225" s="5">
        <v>24</v>
      </c>
      <c r="U3225" s="5">
        <v>0.3</v>
      </c>
      <c r="V3225" s="5">
        <v>2.6</v>
      </c>
      <c r="W3225" s="5">
        <v>0.02</v>
      </c>
      <c r="AB3225" s="5">
        <v>2.2000000000000002</v>
      </c>
      <c r="AE3225" s="5">
        <v>6.8</v>
      </c>
      <c r="AI3225" s="5">
        <v>1.3</v>
      </c>
      <c r="AJ3225" s="5">
        <v>42.5</v>
      </c>
      <c r="AN3225" s="5">
        <v>5.16</v>
      </c>
      <c r="AO3225" s="5">
        <v>1E-3</v>
      </c>
      <c r="AT3225" s="5">
        <v>8.5399999999999991</v>
      </c>
      <c r="AU3225" s="5">
        <v>1.9</v>
      </c>
      <c r="AV3225" s="5">
        <v>100.57</v>
      </c>
      <c r="AW3225" s="5">
        <v>3.2845000000000001E-3</v>
      </c>
      <c r="AX3225" s="5">
        <v>7.0000000000000007E-2</v>
      </c>
      <c r="AZ3225" s="5">
        <v>0.03</v>
      </c>
      <c r="BA3225" s="5">
        <v>7.27</v>
      </c>
      <c r="BC3225" s="5">
        <v>1E-3</v>
      </c>
      <c r="BE3225" s="5">
        <v>12.7</v>
      </c>
      <c r="BH3225" s="5">
        <v>3.27</v>
      </c>
      <c r="BO3225" s="5">
        <v>38.9</v>
      </c>
      <c r="BX3225" s="5">
        <v>8.3000000000000007</v>
      </c>
      <c r="BY3225" s="5">
        <v>0.6</v>
      </c>
    </row>
    <row r="3226" spans="1:77" x14ac:dyDescent="0.35">
      <c r="A3226" s="2" t="s">
        <v>277</v>
      </c>
      <c r="B3226" s="3">
        <v>37209</v>
      </c>
      <c r="C3226" s="4">
        <v>31</v>
      </c>
      <c r="F3226" s="5">
        <v>0.02</v>
      </c>
      <c r="G3226" s="5">
        <v>6.0000000000000001E-3</v>
      </c>
      <c r="H3226" s="5">
        <v>0.01</v>
      </c>
      <c r="J3226" s="5">
        <v>0.2</v>
      </c>
      <c r="M3226" s="5">
        <v>0.33</v>
      </c>
      <c r="N3226" s="5">
        <v>0.2</v>
      </c>
      <c r="O3226" s="5">
        <v>20</v>
      </c>
      <c r="Q3226" s="5">
        <v>0.02</v>
      </c>
      <c r="S3226" s="5">
        <v>110</v>
      </c>
      <c r="T3226" s="5">
        <v>28</v>
      </c>
      <c r="U3226" s="5">
        <v>0.6</v>
      </c>
      <c r="V3226" s="5">
        <v>1.6</v>
      </c>
      <c r="W3226" s="5">
        <v>0.02</v>
      </c>
      <c r="AB3226" s="5">
        <v>3.47</v>
      </c>
      <c r="AE3226" s="5">
        <v>7.08</v>
      </c>
      <c r="AI3226" s="5">
        <v>0.8</v>
      </c>
      <c r="AJ3226" s="5">
        <v>70.400000000000006</v>
      </c>
      <c r="AN3226" s="5">
        <v>4.87</v>
      </c>
      <c r="AO3226" s="5">
        <v>2E-3</v>
      </c>
      <c r="AT3226" s="5">
        <v>9.2200000000000006</v>
      </c>
      <c r="AU3226" s="5">
        <v>0.5</v>
      </c>
      <c r="AV3226" s="5">
        <v>117.35</v>
      </c>
      <c r="AW3226" s="5">
        <v>3.2799999999999999E-3</v>
      </c>
      <c r="AX3226" s="5">
        <v>0.06</v>
      </c>
      <c r="AZ3226" s="5">
        <v>0.02</v>
      </c>
      <c r="BA3226" s="5">
        <v>7.12</v>
      </c>
      <c r="BE3226" s="5">
        <v>9.4</v>
      </c>
      <c r="BH3226" s="5">
        <v>3.52</v>
      </c>
      <c r="BO3226" s="5">
        <v>40.6</v>
      </c>
      <c r="BX3226" s="5">
        <v>10.4</v>
      </c>
      <c r="BY3226" s="5">
        <v>1</v>
      </c>
    </row>
    <row r="3227" spans="1:77" x14ac:dyDescent="0.35">
      <c r="A3227" s="2" t="s">
        <v>277</v>
      </c>
      <c r="B3227" s="3">
        <v>37042</v>
      </c>
      <c r="C3227" s="4">
        <v>23</v>
      </c>
      <c r="F3227" s="5">
        <v>0.01</v>
      </c>
      <c r="G3227" s="5">
        <v>2E-3</v>
      </c>
      <c r="H3227" s="5">
        <v>0.01</v>
      </c>
      <c r="M3227" s="5">
        <v>0.28000000000000003</v>
      </c>
      <c r="S3227" s="5">
        <v>108</v>
      </c>
      <c r="T3227" s="5">
        <v>26</v>
      </c>
      <c r="V3227" s="5">
        <v>1.5</v>
      </c>
      <c r="W3227" s="5">
        <v>0.03</v>
      </c>
      <c r="AB3227" s="5">
        <v>3.41</v>
      </c>
      <c r="AE3227" s="5">
        <v>7.78</v>
      </c>
      <c r="AJ3227" s="5">
        <v>62.6</v>
      </c>
      <c r="AN3227" s="5">
        <v>4.92</v>
      </c>
      <c r="AO3227" s="5">
        <v>3.0000000000000001E-3</v>
      </c>
      <c r="AT3227" s="5">
        <v>11.2</v>
      </c>
      <c r="AV3227" s="5">
        <v>79.099999999999994</v>
      </c>
      <c r="AW3227" s="5">
        <v>3.2845000000000001E-3</v>
      </c>
      <c r="AX3227" s="5">
        <v>7.0000000000000007E-2</v>
      </c>
      <c r="AZ3227" s="5">
        <v>0.03</v>
      </c>
      <c r="BA3227" s="5">
        <v>7.26</v>
      </c>
      <c r="BE3227" s="5">
        <v>10.3</v>
      </c>
      <c r="BH3227" s="5">
        <v>3.26</v>
      </c>
      <c r="BO3227" s="5">
        <v>34.799999999999997</v>
      </c>
      <c r="BX3227" s="5">
        <v>8.1999999999999993</v>
      </c>
    </row>
    <row r="3228" spans="1:77" x14ac:dyDescent="0.35">
      <c r="A3228" s="2" t="s">
        <v>277</v>
      </c>
      <c r="B3228" s="3">
        <v>36913</v>
      </c>
      <c r="C3228" s="4">
        <v>23</v>
      </c>
      <c r="F3228" s="5">
        <v>0.04</v>
      </c>
      <c r="G3228" s="5">
        <v>0.03</v>
      </c>
      <c r="H3228" s="5">
        <v>0.01</v>
      </c>
      <c r="M3228" s="5">
        <v>0.34</v>
      </c>
      <c r="S3228" s="5">
        <v>95.1</v>
      </c>
      <c r="T3228" s="5">
        <v>23</v>
      </c>
      <c r="V3228" s="5">
        <v>2.1</v>
      </c>
      <c r="W3228" s="5">
        <v>0.05</v>
      </c>
      <c r="AB3228" s="5">
        <v>3.76</v>
      </c>
      <c r="AE3228" s="5">
        <v>7.46</v>
      </c>
      <c r="AJ3228" s="5">
        <v>60.3</v>
      </c>
      <c r="AN3228" s="5">
        <v>4.3099999999999996</v>
      </c>
      <c r="AO3228" s="5">
        <v>4.0000000000000001E-3</v>
      </c>
      <c r="AT3228" s="5">
        <v>9.33</v>
      </c>
      <c r="AV3228" s="5">
        <v>72.06</v>
      </c>
      <c r="AW3228" s="5">
        <v>3.2845000000000001E-3</v>
      </c>
      <c r="AX3228" s="5">
        <v>7.0000000000000007E-2</v>
      </c>
      <c r="AZ3228" s="5">
        <v>0.02</v>
      </c>
      <c r="BA3228" s="5">
        <v>7.22</v>
      </c>
      <c r="BE3228" s="5">
        <v>11.3</v>
      </c>
      <c r="BH3228" s="5">
        <v>3.42</v>
      </c>
      <c r="BO3228" s="5">
        <v>40.1</v>
      </c>
      <c r="BX3228" s="5">
        <v>10.199999999999999</v>
      </c>
    </row>
    <row r="3229" spans="1:77" x14ac:dyDescent="0.35">
      <c r="A3229" s="2" t="s">
        <v>277</v>
      </c>
      <c r="B3229" s="3">
        <v>42114</v>
      </c>
      <c r="C3229" s="4">
        <v>33</v>
      </c>
      <c r="G3229" s="5">
        <v>0.38</v>
      </c>
      <c r="H3229" s="5">
        <v>0.05</v>
      </c>
      <c r="J3229" s="5">
        <v>0.7</v>
      </c>
      <c r="M3229" s="5">
        <v>0.45</v>
      </c>
      <c r="N3229" s="5">
        <v>0.5</v>
      </c>
      <c r="Q3229" s="5">
        <v>0.66</v>
      </c>
      <c r="S3229" s="5">
        <v>48.5</v>
      </c>
      <c r="T3229" s="5">
        <v>14</v>
      </c>
      <c r="U3229" s="5">
        <v>0.5</v>
      </c>
      <c r="V3229" s="5">
        <v>4</v>
      </c>
      <c r="W3229" s="5">
        <v>1.52</v>
      </c>
      <c r="AB3229" s="5">
        <v>2.57</v>
      </c>
      <c r="AC3229" s="5">
        <v>10</v>
      </c>
      <c r="AD3229" s="5">
        <v>3.04</v>
      </c>
      <c r="AE3229" s="5">
        <v>15.4</v>
      </c>
      <c r="AI3229" s="5">
        <v>3.4</v>
      </c>
      <c r="AJ3229" s="5">
        <v>42.1</v>
      </c>
      <c r="AN3229" s="5">
        <v>8.0500000000000007</v>
      </c>
      <c r="AO3229" s="5">
        <v>0.09</v>
      </c>
      <c r="AT3229" s="5">
        <v>7.57</v>
      </c>
      <c r="AU3229" s="5">
        <v>9.1999999999999993</v>
      </c>
      <c r="AV3229" s="5">
        <v>48.25</v>
      </c>
      <c r="AW3229" s="5">
        <v>0.02</v>
      </c>
      <c r="AX3229" s="5">
        <v>0.01</v>
      </c>
      <c r="BA3229" s="5">
        <v>6.32</v>
      </c>
      <c r="BC3229" s="5">
        <v>1.4E-3</v>
      </c>
      <c r="BF3229" s="5">
        <v>1.97</v>
      </c>
      <c r="BH3229" s="5">
        <v>0.85</v>
      </c>
      <c r="BO3229" s="5">
        <v>86.3</v>
      </c>
      <c r="BQ3229" s="5">
        <v>3.82</v>
      </c>
      <c r="BR3229" s="5">
        <v>3.94</v>
      </c>
      <c r="BX3229" s="5">
        <v>9.1999999999999993</v>
      </c>
      <c r="BY3229" s="5">
        <v>25</v>
      </c>
    </row>
    <row r="3230" spans="1:77" x14ac:dyDescent="0.35">
      <c r="A3230" s="2" t="s">
        <v>277</v>
      </c>
      <c r="B3230" s="3">
        <v>34185</v>
      </c>
      <c r="C3230" s="4">
        <v>30</v>
      </c>
      <c r="F3230" s="5">
        <v>9.19</v>
      </c>
      <c r="G3230" s="5">
        <v>9.3800000000000008</v>
      </c>
      <c r="H3230" s="5">
        <v>0.01</v>
      </c>
      <c r="J3230" s="5">
        <v>1</v>
      </c>
      <c r="N3230" s="5">
        <v>1</v>
      </c>
      <c r="O3230" s="5">
        <v>100</v>
      </c>
      <c r="Q3230" s="5">
        <v>0.32</v>
      </c>
      <c r="S3230" s="5">
        <v>2.6</v>
      </c>
      <c r="T3230" s="5">
        <v>25</v>
      </c>
      <c r="U3230" s="5">
        <v>1</v>
      </c>
      <c r="V3230" s="5">
        <v>3.3</v>
      </c>
      <c r="W3230" s="5">
        <v>0.02</v>
      </c>
      <c r="AB3230" s="5">
        <v>4.58</v>
      </c>
      <c r="AE3230" s="5">
        <v>2.9</v>
      </c>
      <c r="AI3230" s="5">
        <v>1</v>
      </c>
      <c r="AJ3230" s="5">
        <v>27.6</v>
      </c>
      <c r="AN3230" s="5">
        <v>1.5</v>
      </c>
      <c r="AO3230" s="5">
        <v>0.15</v>
      </c>
      <c r="AT3230" s="5">
        <v>14</v>
      </c>
      <c r="AU3230" s="5">
        <v>3.5</v>
      </c>
      <c r="AV3230" s="5">
        <v>31.43</v>
      </c>
      <c r="AW3230" s="5">
        <v>3.2845000000000001E-3</v>
      </c>
      <c r="AX3230" s="5">
        <v>0.01</v>
      </c>
      <c r="AY3230" s="5">
        <v>0.01</v>
      </c>
      <c r="BA3230" s="5">
        <v>3.58</v>
      </c>
      <c r="BC3230" s="5">
        <v>1E-3</v>
      </c>
      <c r="BE3230" s="5">
        <v>10.9</v>
      </c>
      <c r="BO3230" s="5">
        <v>42.2</v>
      </c>
      <c r="BX3230" s="5">
        <v>8.8000000000000007</v>
      </c>
      <c r="BY3230" s="5">
        <v>11</v>
      </c>
    </row>
    <row r="3231" spans="1:77" x14ac:dyDescent="0.35">
      <c r="A3231" s="2" t="s">
        <v>144</v>
      </c>
      <c r="B3231" s="3">
        <v>38636</v>
      </c>
      <c r="C3231" s="4">
        <v>36</v>
      </c>
      <c r="F3231" s="5">
        <v>5.44</v>
      </c>
      <c r="G3231" s="5">
        <v>5.42</v>
      </c>
      <c r="H3231" s="5">
        <v>0.01</v>
      </c>
      <c r="J3231" s="5">
        <v>0.2</v>
      </c>
      <c r="M3231" s="5">
        <v>0.94</v>
      </c>
      <c r="N3231" s="5">
        <v>0.2</v>
      </c>
      <c r="O3231" s="5">
        <v>10</v>
      </c>
      <c r="Q3231" s="5">
        <v>0.23</v>
      </c>
      <c r="S3231" s="5">
        <v>2.89</v>
      </c>
      <c r="T3231" s="5">
        <v>9.6999999999999993</v>
      </c>
      <c r="U3231" s="5">
        <v>3.2</v>
      </c>
      <c r="V3231" s="5">
        <v>2.1</v>
      </c>
      <c r="W3231" s="5">
        <v>0.01</v>
      </c>
      <c r="Y3231" s="5">
        <v>0.13</v>
      </c>
      <c r="AB3231" s="5">
        <v>4.93</v>
      </c>
      <c r="AD3231" s="5">
        <v>-48.1</v>
      </c>
      <c r="AE3231" s="5">
        <v>2.96</v>
      </c>
      <c r="AI3231" s="5">
        <v>3.6</v>
      </c>
      <c r="AJ3231" s="5">
        <v>16.059999999999999</v>
      </c>
      <c r="AN3231" s="5">
        <v>1.04</v>
      </c>
      <c r="AO3231" s="5">
        <v>0.12</v>
      </c>
      <c r="AT3231" s="5">
        <v>8.8000000000000007</v>
      </c>
      <c r="AU3231" s="5">
        <v>0.5</v>
      </c>
      <c r="AV3231" s="5">
        <v>25.94</v>
      </c>
      <c r="AW3231" s="5">
        <v>3.2845000000000001E-3</v>
      </c>
      <c r="AX3231" s="5">
        <v>0.04</v>
      </c>
      <c r="AZ3231" s="5">
        <v>0.03</v>
      </c>
      <c r="BA3231" s="5">
        <v>4.3099999999999996</v>
      </c>
      <c r="BC3231" s="5">
        <v>1.2999999999999999E-3</v>
      </c>
      <c r="BE3231" s="5">
        <v>10</v>
      </c>
      <c r="BH3231" s="5">
        <v>0.01</v>
      </c>
      <c r="BO3231" s="5">
        <v>24.2</v>
      </c>
      <c r="BQ3231" s="5">
        <v>1.2</v>
      </c>
      <c r="BR3231" s="5">
        <v>0.73</v>
      </c>
      <c r="BX3231" s="5">
        <v>9.6</v>
      </c>
      <c r="BY3231" s="5">
        <v>0.6</v>
      </c>
    </row>
    <row r="3232" spans="1:77" x14ac:dyDescent="0.35">
      <c r="A3232" s="2" t="s">
        <v>144</v>
      </c>
      <c r="B3232" s="3">
        <v>37179</v>
      </c>
      <c r="C3232" s="4">
        <v>32</v>
      </c>
      <c r="F3232" s="5">
        <v>6.96</v>
      </c>
      <c r="G3232" s="5">
        <v>6.11</v>
      </c>
      <c r="H3232" s="5">
        <v>0.01</v>
      </c>
      <c r="J3232" s="5">
        <v>0.2</v>
      </c>
      <c r="M3232" s="5">
        <v>1.3</v>
      </c>
      <c r="N3232" s="5">
        <v>0.2</v>
      </c>
      <c r="O3232" s="5">
        <v>10</v>
      </c>
      <c r="Q3232" s="5">
        <v>0.25</v>
      </c>
      <c r="S3232" s="5">
        <v>1.8</v>
      </c>
      <c r="T3232" s="5">
        <v>20</v>
      </c>
      <c r="U3232" s="5">
        <v>0.4</v>
      </c>
      <c r="V3232" s="5">
        <v>2.5</v>
      </c>
      <c r="W3232" s="5">
        <v>0.02</v>
      </c>
      <c r="AB3232" s="5">
        <v>4.9800000000000004</v>
      </c>
      <c r="AE3232" s="5">
        <v>2.0099999999999998</v>
      </c>
      <c r="AI3232" s="5">
        <v>0.6</v>
      </c>
      <c r="AJ3232" s="5">
        <v>18.600000000000001</v>
      </c>
      <c r="AN3232" s="5">
        <v>0.76</v>
      </c>
      <c r="AO3232" s="5">
        <v>0.14000000000000001</v>
      </c>
      <c r="AT3232" s="5">
        <v>6.93</v>
      </c>
      <c r="AU3232" s="5">
        <v>2.8</v>
      </c>
      <c r="AV3232" s="5">
        <v>14.82</v>
      </c>
      <c r="AW3232" s="5">
        <v>3.2845000000000001E-3</v>
      </c>
      <c r="AX3232" s="5">
        <v>0.01</v>
      </c>
      <c r="AZ3232" s="5">
        <v>0.02</v>
      </c>
      <c r="BA3232" s="5">
        <v>4.07</v>
      </c>
      <c r="BC3232" s="5">
        <v>4.8999999999999998E-3</v>
      </c>
      <c r="BE3232" s="5">
        <v>10.3</v>
      </c>
      <c r="BH3232" s="5">
        <v>0.04</v>
      </c>
      <c r="BO3232" s="5">
        <v>34.700000000000003</v>
      </c>
      <c r="BX3232" s="5">
        <v>9.5</v>
      </c>
      <c r="BY3232" s="5">
        <v>4</v>
      </c>
    </row>
    <row r="3233" spans="1:77" x14ac:dyDescent="0.35">
      <c r="A3233" s="2" t="s">
        <v>144</v>
      </c>
      <c r="B3233" s="3">
        <v>36811</v>
      </c>
      <c r="C3233" s="4">
        <v>32</v>
      </c>
      <c r="F3233" s="5">
        <v>7.48</v>
      </c>
      <c r="G3233" s="5">
        <v>6.79</v>
      </c>
      <c r="H3233" s="5">
        <v>0.01</v>
      </c>
      <c r="J3233" s="5">
        <v>0.2</v>
      </c>
      <c r="M3233" s="5">
        <v>1.29</v>
      </c>
      <c r="N3233" s="5">
        <v>0.2</v>
      </c>
      <c r="O3233" s="5">
        <v>19</v>
      </c>
      <c r="Q3233" s="5">
        <v>0.25</v>
      </c>
      <c r="S3233" s="5">
        <v>2.0299999999999998</v>
      </c>
      <c r="T3233" s="5">
        <v>18</v>
      </c>
      <c r="U3233" s="5">
        <v>0.8</v>
      </c>
      <c r="V3233" s="5">
        <v>2.8</v>
      </c>
      <c r="W3233" s="5">
        <v>0.03</v>
      </c>
      <c r="AB3233" s="5">
        <v>4.45</v>
      </c>
      <c r="AE3233" s="5">
        <v>2.96</v>
      </c>
      <c r="AI3233" s="5">
        <v>0.5</v>
      </c>
      <c r="AJ3233" s="5">
        <v>18.600000000000001</v>
      </c>
      <c r="AN3233" s="5">
        <v>1.0900000000000001</v>
      </c>
      <c r="AO3233" s="5">
        <v>0.12</v>
      </c>
      <c r="AT3233" s="5">
        <v>9.34</v>
      </c>
      <c r="AU3233" s="5">
        <v>2.2999999999999998</v>
      </c>
      <c r="AV3233" s="5">
        <v>13.98</v>
      </c>
      <c r="AW3233" s="5">
        <v>3.2845000000000001E-3</v>
      </c>
      <c r="AX3233" s="5">
        <v>0.01</v>
      </c>
      <c r="AZ3233" s="5">
        <v>5.0000000000000001E-3</v>
      </c>
      <c r="BA3233" s="5">
        <v>4.32</v>
      </c>
      <c r="BC3233" s="5">
        <v>1.8E-3</v>
      </c>
      <c r="BE3233" s="5">
        <v>10.6</v>
      </c>
      <c r="BH3233" s="5">
        <v>0.05</v>
      </c>
      <c r="BO3233" s="5">
        <v>35.6</v>
      </c>
      <c r="BX3233" s="5">
        <v>9.1999999999999993</v>
      </c>
      <c r="BY3233" s="5">
        <v>5.7</v>
      </c>
    </row>
    <row r="3234" spans="1:77" x14ac:dyDescent="0.35">
      <c r="A3234" s="2" t="s">
        <v>144</v>
      </c>
      <c r="B3234" s="3">
        <v>36467</v>
      </c>
      <c r="C3234" s="4">
        <v>31</v>
      </c>
      <c r="F3234" s="5">
        <v>6.5</v>
      </c>
      <c r="G3234" s="5">
        <v>6.5</v>
      </c>
      <c r="H3234" s="5">
        <v>0.01</v>
      </c>
      <c r="J3234" s="5">
        <v>0.2</v>
      </c>
      <c r="M3234" s="5">
        <v>1.39</v>
      </c>
      <c r="N3234" s="5">
        <v>0.2</v>
      </c>
      <c r="O3234" s="5">
        <v>50</v>
      </c>
      <c r="Q3234" s="5">
        <v>0.27</v>
      </c>
      <c r="S3234" s="5">
        <v>2.1</v>
      </c>
      <c r="T3234" s="5">
        <v>20</v>
      </c>
      <c r="U3234" s="5">
        <v>0.3</v>
      </c>
      <c r="V3234" s="5">
        <v>2.8</v>
      </c>
      <c r="W3234" s="5">
        <v>0.03</v>
      </c>
      <c r="AB3234" s="5">
        <v>4.43</v>
      </c>
      <c r="AE3234" s="5">
        <v>3.5</v>
      </c>
      <c r="AI3234" s="5">
        <v>0.5</v>
      </c>
      <c r="AJ3234" s="5">
        <v>19.489999999999998</v>
      </c>
      <c r="AN3234" s="5">
        <v>1.4</v>
      </c>
      <c r="AO3234" s="5">
        <v>0.15</v>
      </c>
      <c r="AT3234" s="5">
        <v>11</v>
      </c>
      <c r="AV3234" s="5">
        <v>16.95</v>
      </c>
      <c r="AW3234" s="5">
        <v>3.2845000000000001E-3</v>
      </c>
      <c r="AX3234" s="5">
        <v>0.01</v>
      </c>
      <c r="AZ3234" s="5">
        <v>5.0000000000000001E-3</v>
      </c>
      <c r="BA3234" s="5">
        <v>4.28</v>
      </c>
      <c r="BC3234" s="5">
        <v>0.01</v>
      </c>
      <c r="BE3234" s="5">
        <v>11.2</v>
      </c>
      <c r="BH3234" s="5">
        <v>0.04</v>
      </c>
      <c r="BO3234" s="5">
        <v>33.4</v>
      </c>
      <c r="BX3234" s="5">
        <v>9.1999999999999993</v>
      </c>
      <c r="BY3234" s="5">
        <v>7.6</v>
      </c>
    </row>
    <row r="3235" spans="1:77" x14ac:dyDescent="0.35">
      <c r="A3235" s="2" t="s">
        <v>144</v>
      </c>
      <c r="B3235" s="3">
        <v>36068</v>
      </c>
      <c r="C3235" s="4">
        <v>32</v>
      </c>
      <c r="F3235" s="5">
        <v>6.1</v>
      </c>
      <c r="G3235" s="5">
        <v>5.8</v>
      </c>
      <c r="H3235" s="5">
        <v>0.02</v>
      </c>
      <c r="J3235" s="5">
        <v>0.2</v>
      </c>
      <c r="M3235" s="5">
        <v>1.56</v>
      </c>
      <c r="N3235" s="5">
        <v>0.2</v>
      </c>
      <c r="O3235" s="5">
        <v>50</v>
      </c>
      <c r="Q3235" s="5">
        <v>0.23</v>
      </c>
      <c r="S3235" s="5">
        <v>2.1</v>
      </c>
      <c r="T3235" s="5">
        <v>15</v>
      </c>
      <c r="U3235" s="5">
        <v>0.2</v>
      </c>
      <c r="V3235" s="5">
        <v>2.4</v>
      </c>
      <c r="W3235" s="5">
        <v>0.02</v>
      </c>
      <c r="AB3235" s="5">
        <v>4.92</v>
      </c>
      <c r="AE3235" s="5">
        <v>2.7</v>
      </c>
      <c r="AI3235" s="5">
        <v>0.5</v>
      </c>
      <c r="AJ3235" s="5">
        <v>17.87</v>
      </c>
      <c r="AN3235" s="5">
        <v>1.1000000000000001</v>
      </c>
      <c r="AO3235" s="5">
        <v>0.12</v>
      </c>
      <c r="AT3235" s="5">
        <v>8</v>
      </c>
      <c r="AU3235" s="5">
        <v>7</v>
      </c>
      <c r="AV3235" s="5">
        <v>19.78</v>
      </c>
      <c r="AW3235" s="5">
        <v>3.2845000000000001E-3</v>
      </c>
      <c r="AX3235" s="5">
        <v>0.01</v>
      </c>
      <c r="AZ3235" s="5">
        <v>0.01</v>
      </c>
      <c r="BA3235" s="5">
        <v>4.28</v>
      </c>
      <c r="BC3235" s="5">
        <v>3.3E-3</v>
      </c>
      <c r="BE3235" s="5">
        <v>10.9</v>
      </c>
      <c r="BH3235" s="5">
        <v>0.05</v>
      </c>
      <c r="BO3235" s="5">
        <v>33.6</v>
      </c>
      <c r="BX3235" s="5">
        <v>9.1</v>
      </c>
      <c r="BY3235" s="5">
        <v>3.1</v>
      </c>
    </row>
    <row r="3236" spans="1:77" x14ac:dyDescent="0.35">
      <c r="A3236" s="2" t="s">
        <v>144</v>
      </c>
      <c r="B3236" s="3">
        <v>35726</v>
      </c>
      <c r="C3236" s="4">
        <v>32</v>
      </c>
      <c r="F3236" s="5">
        <v>8.1</v>
      </c>
      <c r="G3236" s="5">
        <v>5.6</v>
      </c>
      <c r="H3236" s="5">
        <v>0.01</v>
      </c>
      <c r="J3236" s="5">
        <v>0.2</v>
      </c>
      <c r="M3236" s="5">
        <v>1.55</v>
      </c>
      <c r="N3236" s="5">
        <v>1</v>
      </c>
      <c r="O3236" s="5">
        <v>50</v>
      </c>
      <c r="Q3236" s="5">
        <v>0.2</v>
      </c>
      <c r="S3236" s="5">
        <v>1.8</v>
      </c>
      <c r="T3236" s="5">
        <v>14</v>
      </c>
      <c r="U3236" s="5">
        <v>0.3</v>
      </c>
      <c r="V3236" s="5">
        <v>2.6</v>
      </c>
      <c r="W3236" s="5">
        <v>0.01</v>
      </c>
      <c r="AB3236" s="5">
        <v>5.03</v>
      </c>
      <c r="AE3236" s="5">
        <v>2.7</v>
      </c>
      <c r="AI3236" s="5">
        <v>1</v>
      </c>
      <c r="AJ3236" s="5">
        <v>18.77</v>
      </c>
      <c r="AN3236" s="5">
        <v>0.85</v>
      </c>
      <c r="AO3236" s="5">
        <v>0.12</v>
      </c>
      <c r="AT3236" s="5">
        <v>8.6999999999999993</v>
      </c>
      <c r="AU3236" s="5">
        <v>2.6</v>
      </c>
      <c r="AV3236" s="5">
        <v>17.57</v>
      </c>
      <c r="AW3236" s="5">
        <v>3.2845000000000001E-3</v>
      </c>
      <c r="AX3236" s="5">
        <v>0.01</v>
      </c>
      <c r="AZ3236" s="5">
        <v>5.0000000000000001E-3</v>
      </c>
      <c r="BA3236" s="5">
        <v>4.46</v>
      </c>
      <c r="BC3236" s="5">
        <v>3.2000000000000002E-3</v>
      </c>
      <c r="BE3236" s="5">
        <v>10.7</v>
      </c>
      <c r="BH3236" s="5">
        <v>0.06</v>
      </c>
      <c r="BO3236" s="5">
        <v>37.5</v>
      </c>
      <c r="BX3236" s="5">
        <v>8.9</v>
      </c>
      <c r="BY3236" s="5">
        <v>2.2000000000000002</v>
      </c>
    </row>
    <row r="3237" spans="1:77" x14ac:dyDescent="0.35">
      <c r="A3237" s="2" t="s">
        <v>144</v>
      </c>
      <c r="B3237" s="3">
        <v>35450</v>
      </c>
      <c r="C3237" s="4">
        <v>30</v>
      </c>
      <c r="F3237" s="5">
        <v>7.64</v>
      </c>
      <c r="G3237" s="5">
        <v>7.39</v>
      </c>
      <c r="H3237" s="5">
        <v>0.01</v>
      </c>
      <c r="J3237" s="5">
        <v>1</v>
      </c>
      <c r="M3237" s="5">
        <v>2.12</v>
      </c>
      <c r="N3237" s="5">
        <v>1</v>
      </c>
      <c r="Q3237" s="5">
        <v>0.27</v>
      </c>
      <c r="S3237" s="5">
        <v>2.1</v>
      </c>
      <c r="T3237" s="5">
        <v>20</v>
      </c>
      <c r="U3237" s="5">
        <v>1</v>
      </c>
      <c r="V3237" s="5">
        <v>2.8</v>
      </c>
      <c r="W3237" s="5">
        <v>0.01</v>
      </c>
      <c r="AB3237" s="5">
        <v>4.8099999999999996</v>
      </c>
      <c r="AE3237" s="5">
        <v>3</v>
      </c>
      <c r="AI3237" s="5">
        <v>1</v>
      </c>
      <c r="AJ3237" s="5">
        <v>20.9</v>
      </c>
      <c r="AN3237" s="5">
        <v>1.1000000000000001</v>
      </c>
      <c r="AO3237" s="5">
        <v>0.15</v>
      </c>
      <c r="AT3237" s="5">
        <v>16</v>
      </c>
      <c r="AU3237" s="5">
        <v>3.1</v>
      </c>
      <c r="AV3237" s="5">
        <v>16.46</v>
      </c>
      <c r="AW3237" s="5">
        <v>3.2845000000000001E-3</v>
      </c>
      <c r="AX3237" s="5">
        <v>0.01</v>
      </c>
      <c r="AZ3237" s="5">
        <v>0.01</v>
      </c>
      <c r="BA3237" s="5">
        <v>4.51</v>
      </c>
      <c r="BC3237" s="5">
        <v>2E-3</v>
      </c>
      <c r="BE3237" s="5">
        <v>11.5</v>
      </c>
      <c r="BO3237" s="5">
        <v>43.9</v>
      </c>
      <c r="BX3237" s="5">
        <v>7.7</v>
      </c>
      <c r="BY3237" s="5">
        <v>5</v>
      </c>
    </row>
    <row r="3238" spans="1:77" x14ac:dyDescent="0.35">
      <c r="A3238" s="2" t="s">
        <v>144</v>
      </c>
      <c r="B3238" s="3">
        <v>39903</v>
      </c>
      <c r="C3238" s="4">
        <v>23</v>
      </c>
      <c r="G3238" s="5">
        <v>8.36</v>
      </c>
      <c r="H3238" s="5">
        <v>0.01</v>
      </c>
      <c r="M3238" s="5">
        <v>1.29</v>
      </c>
      <c r="Q3238" s="5">
        <v>0.48</v>
      </c>
      <c r="S3238" s="5">
        <v>3</v>
      </c>
      <c r="T3238" s="5">
        <v>28</v>
      </c>
      <c r="V3238" s="5">
        <v>3.2</v>
      </c>
      <c r="W3238" s="5">
        <v>0.03</v>
      </c>
      <c r="AB3238" s="5">
        <v>4.49</v>
      </c>
      <c r="AD3238" s="5">
        <v>56.71</v>
      </c>
      <c r="AE3238" s="5">
        <v>3.55</v>
      </c>
      <c r="AJ3238" s="5">
        <v>23.4</v>
      </c>
      <c r="AN3238" s="5">
        <v>2.17</v>
      </c>
      <c r="AO3238" s="5">
        <v>0.15</v>
      </c>
      <c r="AT3238" s="5">
        <v>15.4</v>
      </c>
      <c r="AV3238" s="5">
        <v>31.12</v>
      </c>
      <c r="AW3238" s="5">
        <v>3.2799999999999999E-3</v>
      </c>
      <c r="AX3238" s="5">
        <v>0.01</v>
      </c>
      <c r="BA3238" s="5">
        <v>4.41</v>
      </c>
      <c r="BF3238" s="5">
        <v>10.45</v>
      </c>
      <c r="BH3238" s="5">
        <v>0.03</v>
      </c>
      <c r="BO3238" s="5">
        <v>32.6</v>
      </c>
      <c r="BX3238" s="5">
        <v>8</v>
      </c>
    </row>
    <row r="3239" spans="1:77" x14ac:dyDescent="0.35">
      <c r="A3239" s="2" t="s">
        <v>144</v>
      </c>
      <c r="B3239" s="3">
        <v>40283</v>
      </c>
      <c r="C3239" s="4">
        <v>25</v>
      </c>
      <c r="G3239" s="5">
        <v>5.09</v>
      </c>
      <c r="H3239" s="5">
        <v>0.01</v>
      </c>
      <c r="M3239" s="5">
        <v>1.34</v>
      </c>
      <c r="Q3239" s="5">
        <v>0.45</v>
      </c>
      <c r="S3239" s="5">
        <v>1.59</v>
      </c>
      <c r="T3239" s="5">
        <v>27</v>
      </c>
      <c r="V3239" s="5">
        <v>3.4</v>
      </c>
      <c r="W3239" s="5">
        <v>0.01</v>
      </c>
      <c r="AB3239" s="5">
        <v>4.7300000000000004</v>
      </c>
      <c r="AD3239" s="5">
        <v>9.4600000000000009</v>
      </c>
      <c r="AE3239" s="5">
        <v>2.52</v>
      </c>
      <c r="AJ3239" s="5">
        <v>22</v>
      </c>
      <c r="AN3239" s="5">
        <v>1.97</v>
      </c>
      <c r="AO3239" s="5">
        <v>0.14000000000000001</v>
      </c>
      <c r="AT3239" s="5">
        <v>19.3</v>
      </c>
      <c r="AV3239" s="5">
        <v>23.06</v>
      </c>
      <c r="AW3239" s="5">
        <v>3.2799999999999999E-3</v>
      </c>
      <c r="AX3239" s="5">
        <v>0.01</v>
      </c>
      <c r="BA3239" s="5">
        <v>4.24</v>
      </c>
      <c r="BF3239" s="5">
        <v>9.4600000000000009</v>
      </c>
      <c r="BH3239" s="5">
        <v>0.04</v>
      </c>
      <c r="BO3239" s="5">
        <v>36.4</v>
      </c>
      <c r="BQ3239" s="5">
        <v>1.93</v>
      </c>
      <c r="BR3239" s="5">
        <v>1.76</v>
      </c>
      <c r="BX3239" s="5">
        <v>7.7</v>
      </c>
    </row>
    <row r="3240" spans="1:77" x14ac:dyDescent="0.35">
      <c r="A3240" s="2" t="s">
        <v>144</v>
      </c>
      <c r="B3240" s="3">
        <v>40682</v>
      </c>
      <c r="C3240" s="4">
        <v>35</v>
      </c>
      <c r="G3240" s="5">
        <v>6.16</v>
      </c>
      <c r="H3240" s="5">
        <v>0.01</v>
      </c>
      <c r="J3240" s="5">
        <v>0.2</v>
      </c>
      <c r="M3240" s="5">
        <v>1.29</v>
      </c>
      <c r="N3240" s="5">
        <v>0.2</v>
      </c>
      <c r="Q3240" s="5">
        <v>0.73</v>
      </c>
      <c r="S3240" s="5">
        <v>1.6</v>
      </c>
      <c r="T3240" s="5">
        <v>25</v>
      </c>
      <c r="U3240" s="5">
        <v>0.2</v>
      </c>
      <c r="V3240" s="5">
        <v>3.3</v>
      </c>
      <c r="W3240" s="5">
        <v>0.02</v>
      </c>
      <c r="AB3240" s="5">
        <v>4.32</v>
      </c>
      <c r="AD3240" s="5">
        <v>9.5</v>
      </c>
      <c r="AE3240" s="5">
        <v>2.31</v>
      </c>
      <c r="AI3240" s="5">
        <v>0.5</v>
      </c>
      <c r="AJ3240" s="5">
        <v>19.16</v>
      </c>
      <c r="AN3240" s="5">
        <v>1.35</v>
      </c>
      <c r="AO3240" s="5">
        <v>0.12</v>
      </c>
      <c r="AS3240" s="5">
        <v>0.35</v>
      </c>
      <c r="AT3240" s="5">
        <v>12.7</v>
      </c>
      <c r="AU3240" s="5">
        <v>3.3</v>
      </c>
      <c r="AV3240" s="5">
        <v>20.36</v>
      </c>
      <c r="AW3240" s="5">
        <v>3.2799999999999999E-3</v>
      </c>
      <c r="AX3240" s="5">
        <v>0.01</v>
      </c>
      <c r="BA3240" s="5">
        <v>4.25</v>
      </c>
      <c r="BC3240" s="5">
        <v>1E-3</v>
      </c>
      <c r="BF3240" s="5">
        <v>9.48</v>
      </c>
      <c r="BH3240" s="5">
        <v>0.06</v>
      </c>
      <c r="BO3240" s="5">
        <v>29.3</v>
      </c>
      <c r="BQ3240" s="5">
        <v>1.7</v>
      </c>
      <c r="BR3240" s="5">
        <v>1.55</v>
      </c>
      <c r="BT3240" s="5">
        <v>5.8</v>
      </c>
      <c r="BW3240" s="5">
        <v>0.5</v>
      </c>
      <c r="BX3240" s="5">
        <v>7.6</v>
      </c>
      <c r="BY3240" s="5">
        <v>20</v>
      </c>
    </row>
    <row r="3241" spans="1:77" x14ac:dyDescent="0.35">
      <c r="A3241" s="2" t="s">
        <v>144</v>
      </c>
      <c r="B3241" s="3">
        <v>39944</v>
      </c>
      <c r="C3241" s="4">
        <v>24</v>
      </c>
      <c r="G3241" s="5">
        <v>6.0000000000000001E-3</v>
      </c>
      <c r="H3241" s="5">
        <v>0.01</v>
      </c>
      <c r="M3241" s="5">
        <v>0.68</v>
      </c>
      <c r="S3241" s="5">
        <v>140</v>
      </c>
      <c r="T3241" s="5">
        <v>25</v>
      </c>
      <c r="U3241" s="5">
        <v>0.6</v>
      </c>
      <c r="V3241" s="5">
        <v>2.9</v>
      </c>
      <c r="W3241" s="5">
        <v>8.9999999999999993E-3</v>
      </c>
      <c r="AB3241" s="5">
        <v>15.17</v>
      </c>
      <c r="AD3241" s="5">
        <v>3.7</v>
      </c>
      <c r="AE3241" s="5">
        <v>0.91</v>
      </c>
      <c r="AJ3241" s="5">
        <v>73.2</v>
      </c>
      <c r="AN3241" s="5">
        <v>5.93</v>
      </c>
      <c r="AO3241" s="5">
        <v>0.01</v>
      </c>
      <c r="AT3241" s="5">
        <v>17.5</v>
      </c>
      <c r="AV3241" s="5">
        <v>32</v>
      </c>
      <c r="AW3241" s="5">
        <v>0.01</v>
      </c>
      <c r="AX3241" s="5">
        <v>0.06</v>
      </c>
      <c r="BA3241" s="5">
        <v>7.02</v>
      </c>
      <c r="BE3241" s="5">
        <v>0.4</v>
      </c>
      <c r="BF3241" s="5">
        <v>0.25</v>
      </c>
      <c r="BH3241" s="5">
        <v>6.14</v>
      </c>
      <c r="BO3241" s="5">
        <v>28.7</v>
      </c>
      <c r="BX3241" s="5">
        <v>10.6</v>
      </c>
    </row>
    <row r="3242" spans="1:77" x14ac:dyDescent="0.35">
      <c r="A3242" s="2" t="s">
        <v>404</v>
      </c>
      <c r="B3242" s="3">
        <v>41017</v>
      </c>
      <c r="C3242" s="4">
        <v>28</v>
      </c>
      <c r="G3242" s="5">
        <v>6.24</v>
      </c>
      <c r="H3242" s="5">
        <v>0.01</v>
      </c>
      <c r="M3242" s="5">
        <v>1.28</v>
      </c>
      <c r="S3242" s="5">
        <v>2.94</v>
      </c>
      <c r="T3242" s="5">
        <v>23</v>
      </c>
      <c r="V3242" s="5">
        <v>3.7</v>
      </c>
      <c r="W3242" s="5">
        <v>0.01</v>
      </c>
      <c r="AB3242" s="5">
        <v>3.88</v>
      </c>
      <c r="AD3242" s="5">
        <v>5.41</v>
      </c>
      <c r="AE3242" s="5">
        <v>2.33</v>
      </c>
      <c r="AJ3242" s="5">
        <v>21.6</v>
      </c>
      <c r="AN3242" s="5">
        <v>1.44</v>
      </c>
      <c r="AO3242" s="5">
        <v>0.11</v>
      </c>
      <c r="AT3242" s="5">
        <v>14.2</v>
      </c>
      <c r="AV3242" s="5">
        <v>25.63</v>
      </c>
      <c r="AW3242" s="5">
        <v>3.2799999999999999E-3</v>
      </c>
      <c r="AX3242" s="5">
        <v>0.01</v>
      </c>
      <c r="AY3242" s="5">
        <v>0.02</v>
      </c>
      <c r="BA3242" s="5">
        <v>4.59</v>
      </c>
      <c r="BF3242" s="5">
        <v>8.82</v>
      </c>
      <c r="BH3242" s="5">
        <v>0.04</v>
      </c>
      <c r="BO3242" s="5">
        <v>31.6</v>
      </c>
      <c r="BQ3242" s="5">
        <v>1.76</v>
      </c>
      <c r="BR3242" s="5">
        <v>1.67</v>
      </c>
      <c r="BS3242" s="5">
        <v>0.2</v>
      </c>
      <c r="BT3242" s="5">
        <v>4.5999999999999996</v>
      </c>
      <c r="BV3242" s="5">
        <v>0.14000000000000001</v>
      </c>
      <c r="BX3242" s="5">
        <v>7.9</v>
      </c>
    </row>
    <row r="3243" spans="1:77" x14ac:dyDescent="0.35">
      <c r="A3243" s="2" t="s">
        <v>404</v>
      </c>
      <c r="B3243" s="3">
        <v>36277</v>
      </c>
      <c r="C3243" s="4">
        <v>23</v>
      </c>
      <c r="F3243" s="5">
        <v>0.03</v>
      </c>
      <c r="G3243" s="5">
        <v>5.0000000000000001E-3</v>
      </c>
      <c r="H3243" s="5">
        <v>0.18</v>
      </c>
      <c r="S3243" s="5">
        <v>92</v>
      </c>
      <c r="T3243" s="5">
        <v>19</v>
      </c>
      <c r="V3243" s="5">
        <v>2.4</v>
      </c>
      <c r="W3243" s="5">
        <v>5.0000000000000001E-3</v>
      </c>
      <c r="AB3243" s="5">
        <v>2.35</v>
      </c>
      <c r="AE3243" s="5">
        <v>7.7</v>
      </c>
      <c r="AJ3243" s="5">
        <v>64.900000000000006</v>
      </c>
      <c r="AN3243" s="5">
        <v>5.3</v>
      </c>
      <c r="AO3243" s="5">
        <v>3.0000000000000001E-3</v>
      </c>
      <c r="AT3243" s="5">
        <v>8.9</v>
      </c>
      <c r="AV3243" s="5">
        <v>114.21</v>
      </c>
      <c r="AW3243" s="5">
        <v>3.284E-3</v>
      </c>
      <c r="AX3243" s="5">
        <v>7.0000000000000007E-2</v>
      </c>
      <c r="AZ3243" s="5">
        <v>0.02</v>
      </c>
      <c r="BA3243" s="5">
        <v>7.21</v>
      </c>
      <c r="BE3243" s="5">
        <v>12.3</v>
      </c>
      <c r="BH3243" s="5">
        <v>3.65</v>
      </c>
      <c r="BI3243" s="5">
        <v>0.3</v>
      </c>
      <c r="BO3243" s="5">
        <v>19.7</v>
      </c>
      <c r="BX3243" s="5">
        <v>7.5</v>
      </c>
    </row>
    <row r="3244" spans="1:77" x14ac:dyDescent="0.35">
      <c r="A3244" s="2" t="s">
        <v>260</v>
      </c>
      <c r="B3244" s="3">
        <v>41444</v>
      </c>
      <c r="C3244" s="4">
        <v>22</v>
      </c>
      <c r="G3244" s="5">
        <v>5.3</v>
      </c>
      <c r="H3244" s="5">
        <v>0.01</v>
      </c>
      <c r="M3244" s="5">
        <v>1.31</v>
      </c>
      <c r="S3244" s="5">
        <v>1.45</v>
      </c>
      <c r="T3244" s="5">
        <v>23</v>
      </c>
      <c r="V3244" s="5">
        <v>2.7</v>
      </c>
      <c r="AB3244" s="5">
        <v>4.33</v>
      </c>
      <c r="AE3244" s="5">
        <v>2.5499999999999998</v>
      </c>
      <c r="AJ3244" s="5">
        <v>17.3</v>
      </c>
      <c r="AN3244" s="5">
        <v>1.01</v>
      </c>
      <c r="AO3244" s="5">
        <v>0.08</v>
      </c>
      <c r="AT3244" s="5">
        <v>11.9</v>
      </c>
      <c r="AV3244" s="5">
        <v>20.62</v>
      </c>
      <c r="AW3244" s="5">
        <v>3.2799999999999999E-3</v>
      </c>
      <c r="AX3244" s="5">
        <v>0.01</v>
      </c>
      <c r="AY3244" s="5">
        <v>0.02</v>
      </c>
      <c r="BA3244" s="5">
        <v>4</v>
      </c>
      <c r="BF3244" s="5">
        <v>9.1300000000000008</v>
      </c>
      <c r="BH3244" s="5">
        <v>0.04</v>
      </c>
      <c r="BO3244" s="5">
        <v>23.9</v>
      </c>
      <c r="BQ3244" s="5">
        <v>1.52</v>
      </c>
      <c r="BX3244" s="5">
        <v>8.3000000000000007</v>
      </c>
    </row>
    <row r="3245" spans="1:77" x14ac:dyDescent="0.35">
      <c r="A3245" s="2" t="s">
        <v>260</v>
      </c>
      <c r="B3245" s="3">
        <v>41772</v>
      </c>
      <c r="C3245" s="4">
        <v>25</v>
      </c>
      <c r="G3245" s="5">
        <v>4.74</v>
      </c>
      <c r="H3245" s="5">
        <v>0.01</v>
      </c>
      <c r="M3245" s="5">
        <v>1.1000000000000001</v>
      </c>
      <c r="S3245" s="5">
        <v>1.28</v>
      </c>
      <c r="T3245" s="5">
        <v>12</v>
      </c>
      <c r="V3245" s="5">
        <v>2.9</v>
      </c>
      <c r="W3245" s="5">
        <v>3.0000000000000001E-3</v>
      </c>
      <c r="AB3245" s="5">
        <v>4.53</v>
      </c>
      <c r="AD3245" s="5">
        <v>4.45</v>
      </c>
      <c r="AE3245" s="5">
        <v>2.2200000000000002</v>
      </c>
      <c r="AJ3245" s="5">
        <v>14.31</v>
      </c>
      <c r="AN3245" s="5">
        <v>0.89</v>
      </c>
      <c r="AO3245" s="5">
        <v>0.08</v>
      </c>
      <c r="AT3245" s="5">
        <v>9.01</v>
      </c>
      <c r="AV3245" s="5">
        <v>18.41</v>
      </c>
      <c r="AW3245" s="5">
        <v>0.02</v>
      </c>
      <c r="AX3245" s="5">
        <v>0.01</v>
      </c>
      <c r="AY3245" s="5">
        <v>0.02</v>
      </c>
      <c r="BA3245" s="5">
        <v>4.8</v>
      </c>
      <c r="BF3245" s="5">
        <v>8.01</v>
      </c>
      <c r="BH3245" s="5">
        <v>0.05</v>
      </c>
      <c r="BO3245" s="5">
        <v>23.9</v>
      </c>
      <c r="BQ3245" s="5">
        <v>1.18</v>
      </c>
      <c r="BR3245" s="5">
        <v>1.1299999999999999</v>
      </c>
      <c r="BX3245" s="5">
        <v>8.3000000000000007</v>
      </c>
    </row>
    <row r="3246" spans="1:77" x14ac:dyDescent="0.35">
      <c r="A3246" s="2" t="s">
        <v>260</v>
      </c>
      <c r="B3246" s="3">
        <v>42110</v>
      </c>
      <c r="C3246" s="4">
        <v>24</v>
      </c>
      <c r="G3246" s="5">
        <v>5.38</v>
      </c>
      <c r="H3246" s="5">
        <v>0.01</v>
      </c>
      <c r="M3246" s="5">
        <v>1.08</v>
      </c>
      <c r="S3246" s="5">
        <v>1.59</v>
      </c>
      <c r="T3246" s="5">
        <v>17</v>
      </c>
      <c r="V3246" s="5">
        <v>3</v>
      </c>
      <c r="W3246" s="5">
        <v>5.0000000000000001E-3</v>
      </c>
      <c r="AB3246" s="5">
        <v>4.3</v>
      </c>
      <c r="AD3246" s="5">
        <v>3.64</v>
      </c>
      <c r="AE3246" s="5">
        <v>2.13</v>
      </c>
      <c r="AJ3246" s="5">
        <v>16.579999999999998</v>
      </c>
      <c r="AN3246" s="5">
        <v>1.1499999999999999</v>
      </c>
      <c r="AO3246" s="5">
        <v>0.09</v>
      </c>
      <c r="AT3246" s="5">
        <v>10.5</v>
      </c>
      <c r="AV3246" s="5">
        <v>16.64</v>
      </c>
      <c r="AW3246" s="5">
        <v>3.2799999999999999E-3</v>
      </c>
      <c r="AX3246" s="5">
        <v>0.01</v>
      </c>
      <c r="BA3246" s="5">
        <v>4.42</v>
      </c>
      <c r="BF3246" s="5">
        <v>4.43</v>
      </c>
      <c r="BH3246" s="5">
        <v>0.05</v>
      </c>
      <c r="BO3246" s="5">
        <v>27.7</v>
      </c>
      <c r="BQ3246" s="5">
        <v>1.37</v>
      </c>
      <c r="BR3246" s="5">
        <v>1.33</v>
      </c>
      <c r="BX3246" s="5">
        <v>8.5</v>
      </c>
    </row>
    <row r="3247" spans="1:77" x14ac:dyDescent="0.35">
      <c r="A3247" s="2" t="s">
        <v>260</v>
      </c>
      <c r="B3247" s="3">
        <v>34053</v>
      </c>
      <c r="C3247" s="4">
        <v>29</v>
      </c>
      <c r="F3247" s="5">
        <v>12.3</v>
      </c>
      <c r="H3247" s="5">
        <v>0.01</v>
      </c>
      <c r="J3247" s="5">
        <v>1</v>
      </c>
      <c r="M3247" s="5">
        <v>1.75</v>
      </c>
      <c r="N3247" s="5">
        <v>1</v>
      </c>
      <c r="O3247" s="5">
        <v>100</v>
      </c>
      <c r="Q3247" s="5">
        <v>0.2</v>
      </c>
      <c r="S3247" s="5">
        <v>3.2</v>
      </c>
      <c r="U3247" s="5">
        <v>1</v>
      </c>
      <c r="V3247" s="5">
        <v>3.6</v>
      </c>
      <c r="W3247" s="5">
        <v>0.02</v>
      </c>
      <c r="AB3247" s="5">
        <v>4.34</v>
      </c>
      <c r="AE3247" s="5">
        <v>3.1</v>
      </c>
      <c r="AI3247" s="5">
        <v>1</v>
      </c>
      <c r="AJ3247" s="5">
        <v>26.4</v>
      </c>
      <c r="AN3247" s="5">
        <v>1.6</v>
      </c>
      <c r="AO3247" s="5">
        <v>0.14000000000000001</v>
      </c>
      <c r="AT3247" s="5">
        <v>13</v>
      </c>
      <c r="AU3247" s="5">
        <v>3.3</v>
      </c>
      <c r="AV3247" s="5">
        <v>34.520000000000003</v>
      </c>
      <c r="AW3247" s="5">
        <v>3.2845000000000001E-3</v>
      </c>
      <c r="AX3247" s="5">
        <v>0.01</v>
      </c>
      <c r="AY3247" s="5">
        <v>0.01</v>
      </c>
      <c r="BA3247" s="5">
        <v>4.71</v>
      </c>
      <c r="BC3247" s="5">
        <v>1.8E-3</v>
      </c>
      <c r="BE3247" s="5">
        <v>11.4</v>
      </c>
      <c r="BO3247" s="5">
        <v>53.5</v>
      </c>
      <c r="BX3247" s="5">
        <v>7.4</v>
      </c>
      <c r="BY3247" s="5">
        <v>34</v>
      </c>
    </row>
    <row r="3248" spans="1:77" x14ac:dyDescent="0.35">
      <c r="A3248" s="2" t="s">
        <v>260</v>
      </c>
      <c r="B3248" s="3">
        <v>34024</v>
      </c>
      <c r="C3248" s="4">
        <v>31</v>
      </c>
      <c r="F3248" s="5">
        <v>12.3</v>
      </c>
      <c r="G3248" s="5">
        <v>10.8</v>
      </c>
      <c r="H3248" s="5">
        <v>0.01</v>
      </c>
      <c r="J3248" s="5">
        <v>1</v>
      </c>
      <c r="M3248" s="5">
        <v>1.74</v>
      </c>
      <c r="N3248" s="5">
        <v>1</v>
      </c>
      <c r="O3248" s="5">
        <v>100</v>
      </c>
      <c r="Q3248" s="5">
        <v>0.39</v>
      </c>
      <c r="S3248" s="5">
        <v>3.9</v>
      </c>
      <c r="T3248" s="5">
        <v>27</v>
      </c>
      <c r="U3248" s="5">
        <v>1</v>
      </c>
      <c r="V3248" s="5">
        <v>4</v>
      </c>
      <c r="W3248" s="5">
        <v>0.04</v>
      </c>
      <c r="AB3248" s="5">
        <v>4.37</v>
      </c>
      <c r="AE3248" s="5">
        <v>2.9</v>
      </c>
      <c r="AI3248" s="5">
        <v>1</v>
      </c>
      <c r="AJ3248" s="5">
        <v>25.9</v>
      </c>
      <c r="AN3248" s="5">
        <v>1.8</v>
      </c>
      <c r="AO3248" s="5">
        <v>0.16</v>
      </c>
      <c r="AT3248" s="5">
        <v>14</v>
      </c>
      <c r="AU3248" s="5">
        <v>5.0999999999999996</v>
      </c>
      <c r="AV3248" s="5">
        <v>36.29</v>
      </c>
      <c r="AW3248" s="5">
        <v>3.284E-3</v>
      </c>
      <c r="AX3248" s="5">
        <v>0.01</v>
      </c>
      <c r="AY3248" s="5">
        <v>0.01</v>
      </c>
      <c r="BA3248" s="5">
        <v>3.48</v>
      </c>
      <c r="BC3248" s="5">
        <v>4.1999999999999997E-3</v>
      </c>
      <c r="BE3248" s="5">
        <v>9.1999999999999993</v>
      </c>
      <c r="BO3248" s="5">
        <v>48.9</v>
      </c>
      <c r="BX3248" s="5">
        <v>7.7</v>
      </c>
      <c r="BY3248" s="5">
        <v>34</v>
      </c>
    </row>
    <row r="3249" spans="1:77" x14ac:dyDescent="0.35">
      <c r="A3249" s="2" t="s">
        <v>260</v>
      </c>
      <c r="B3249" s="3">
        <v>41213</v>
      </c>
      <c r="C3249" s="4">
        <v>26</v>
      </c>
      <c r="G3249" s="5">
        <v>0.08</v>
      </c>
      <c r="H3249" s="5">
        <v>0.17</v>
      </c>
      <c r="M3249" s="5">
        <v>0.09</v>
      </c>
      <c r="S3249" s="5">
        <v>18.8</v>
      </c>
      <c r="T3249" s="5">
        <v>16</v>
      </c>
      <c r="V3249" s="5">
        <v>5.6</v>
      </c>
      <c r="W3249" s="5">
        <v>0.18</v>
      </c>
      <c r="AB3249" s="5">
        <v>14.03</v>
      </c>
      <c r="AD3249" s="5">
        <v>2.2000000000000002</v>
      </c>
      <c r="AE3249" s="5">
        <v>2.97</v>
      </c>
      <c r="AJ3249" s="5">
        <v>34.6</v>
      </c>
      <c r="AN3249" s="5">
        <v>6.48</v>
      </c>
      <c r="AO3249" s="5">
        <v>0.02</v>
      </c>
      <c r="AT3249" s="5">
        <v>51.3</v>
      </c>
      <c r="AV3249" s="5">
        <v>0.22</v>
      </c>
      <c r="AW3249" s="5">
        <v>0.02</v>
      </c>
      <c r="AX3249" s="5">
        <v>0.48</v>
      </c>
      <c r="AY3249" s="5">
        <v>0.17</v>
      </c>
      <c r="BA3249" s="5">
        <v>7.7</v>
      </c>
      <c r="BF3249" s="5">
        <v>7.0000000000000007E-2</v>
      </c>
      <c r="BH3249" s="5">
        <v>3.06</v>
      </c>
      <c r="BO3249" s="5">
        <v>17.600000000000001</v>
      </c>
      <c r="BQ3249" s="5">
        <v>3.89</v>
      </c>
      <c r="BR3249" s="5">
        <v>3.81</v>
      </c>
      <c r="BT3249" s="5">
        <v>35</v>
      </c>
      <c r="BX3249" s="5">
        <v>11.8</v>
      </c>
    </row>
    <row r="3250" spans="1:77" x14ac:dyDescent="0.35">
      <c r="A3250" s="2" t="s">
        <v>260</v>
      </c>
      <c r="B3250" s="3">
        <v>42114</v>
      </c>
      <c r="C3250" s="4">
        <v>25</v>
      </c>
      <c r="G3250" s="5">
        <v>0.01</v>
      </c>
      <c r="H3250" s="5">
        <v>0.01</v>
      </c>
      <c r="M3250" s="5">
        <v>0.28000000000000003</v>
      </c>
      <c r="S3250" s="5">
        <v>112</v>
      </c>
      <c r="T3250" s="5">
        <v>32</v>
      </c>
      <c r="V3250" s="5">
        <v>2.8</v>
      </c>
      <c r="W3250" s="5">
        <v>0.01</v>
      </c>
      <c r="AB3250" s="5">
        <v>15.77</v>
      </c>
      <c r="AC3250" s="5">
        <v>10</v>
      </c>
      <c r="AD3250" s="5">
        <v>1.5</v>
      </c>
      <c r="AE3250" s="5">
        <v>2.08</v>
      </c>
      <c r="AJ3250" s="5">
        <v>64.7</v>
      </c>
      <c r="AN3250" s="5">
        <v>5.72</v>
      </c>
      <c r="AO3250" s="5">
        <v>1E-3</v>
      </c>
      <c r="AT3250" s="5">
        <v>14</v>
      </c>
      <c r="AV3250" s="5">
        <v>45.15</v>
      </c>
      <c r="AW3250" s="5">
        <v>3.2799999999999999E-3</v>
      </c>
      <c r="AX3250" s="5">
        <v>7.0000000000000007E-2</v>
      </c>
      <c r="BA3250" s="5">
        <v>7.23</v>
      </c>
      <c r="BF3250" s="5">
        <v>6.8</v>
      </c>
      <c r="BH3250" s="5">
        <v>4.45</v>
      </c>
      <c r="BO3250" s="5">
        <v>25.9</v>
      </c>
      <c r="BQ3250" s="5">
        <v>6.62</v>
      </c>
      <c r="BR3250" s="5">
        <v>6.72</v>
      </c>
      <c r="BX3250" s="5">
        <v>11.4</v>
      </c>
    </row>
    <row r="3251" spans="1:77" x14ac:dyDescent="0.35">
      <c r="A3251" s="2" t="s">
        <v>260</v>
      </c>
      <c r="B3251" s="3">
        <v>41970</v>
      </c>
      <c r="C3251" s="4">
        <v>33</v>
      </c>
      <c r="G3251" s="5">
        <v>6.0000000000000001E-3</v>
      </c>
      <c r="H3251" s="5">
        <v>0.01</v>
      </c>
      <c r="J3251" s="5">
        <v>0.4</v>
      </c>
      <c r="M3251" s="5">
        <v>0.34</v>
      </c>
      <c r="N3251" s="5">
        <v>0.2</v>
      </c>
      <c r="Q3251" s="5">
        <v>0.03</v>
      </c>
      <c r="S3251" s="5">
        <v>109</v>
      </c>
      <c r="T3251" s="5">
        <v>25</v>
      </c>
      <c r="U3251" s="5">
        <v>0.5</v>
      </c>
      <c r="V3251" s="5">
        <v>2.4</v>
      </c>
      <c r="W3251" s="5">
        <v>0.01</v>
      </c>
      <c r="AB3251" s="5">
        <v>16.239999999999998</v>
      </c>
      <c r="AD3251" s="5">
        <v>3.44</v>
      </c>
      <c r="AE3251" s="5">
        <v>1.79</v>
      </c>
      <c r="AI3251" s="5">
        <v>1.5</v>
      </c>
      <c r="AJ3251" s="5">
        <v>62.1</v>
      </c>
      <c r="AN3251" s="5">
        <v>5.43</v>
      </c>
      <c r="AO3251" s="5">
        <v>0.01</v>
      </c>
      <c r="AT3251" s="5">
        <v>12.8</v>
      </c>
      <c r="AU3251" s="5">
        <v>0.8</v>
      </c>
      <c r="AV3251" s="5">
        <v>54.89</v>
      </c>
      <c r="AW3251" s="5">
        <v>3.2799999999999999E-3</v>
      </c>
      <c r="AX3251" s="5">
        <v>0.08</v>
      </c>
      <c r="AY3251" s="5">
        <v>0.02</v>
      </c>
      <c r="BA3251" s="5">
        <v>6.97</v>
      </c>
      <c r="BC3251" s="5">
        <v>1E-3</v>
      </c>
      <c r="BF3251" s="5">
        <v>8.3000000000000007</v>
      </c>
      <c r="BH3251" s="5">
        <v>4.18</v>
      </c>
      <c r="BO3251" s="5">
        <v>23.8</v>
      </c>
      <c r="BQ3251" s="5">
        <v>6.27</v>
      </c>
      <c r="BR3251" s="5">
        <v>6.49</v>
      </c>
      <c r="BX3251" s="5">
        <v>10.8</v>
      </c>
      <c r="BY3251" s="5">
        <v>1.2</v>
      </c>
    </row>
    <row r="3252" spans="1:77" x14ac:dyDescent="0.35">
      <c r="A3252" s="2" t="s">
        <v>260</v>
      </c>
      <c r="B3252" s="3">
        <v>41380</v>
      </c>
      <c r="C3252" s="4">
        <v>23</v>
      </c>
      <c r="G3252" s="5">
        <v>8.9999999999999993E-3</v>
      </c>
      <c r="H3252" s="5">
        <v>0.01</v>
      </c>
      <c r="M3252" s="5">
        <v>0.28999999999999998</v>
      </c>
      <c r="S3252" s="5">
        <v>113</v>
      </c>
      <c r="T3252" s="5">
        <v>23</v>
      </c>
      <c r="V3252" s="5">
        <v>1.3</v>
      </c>
      <c r="AB3252" s="5">
        <v>14.9</v>
      </c>
      <c r="AD3252" s="5">
        <v>4.28</v>
      </c>
      <c r="AE3252" s="5">
        <v>0.83</v>
      </c>
      <c r="AJ3252" s="5">
        <v>63.4</v>
      </c>
      <c r="AN3252" s="5">
        <v>4.7699999999999996</v>
      </c>
      <c r="AT3252" s="5">
        <v>13.2</v>
      </c>
      <c r="AV3252" s="5">
        <v>93.84</v>
      </c>
      <c r="AW3252" s="5">
        <v>0.01</v>
      </c>
      <c r="AX3252" s="5">
        <v>0.05</v>
      </c>
      <c r="AY3252" s="5">
        <v>0.02</v>
      </c>
      <c r="BA3252" s="5">
        <v>7.22</v>
      </c>
      <c r="BF3252" s="5">
        <v>7.82</v>
      </c>
      <c r="BH3252" s="5">
        <v>3.62</v>
      </c>
      <c r="BO3252" s="5">
        <v>27.3</v>
      </c>
      <c r="BQ3252" s="5">
        <v>6.35</v>
      </c>
      <c r="BR3252" s="5">
        <v>6.63</v>
      </c>
      <c r="BX3252" s="5">
        <v>10.5</v>
      </c>
    </row>
    <row r="3253" spans="1:77" x14ac:dyDescent="0.35">
      <c r="A3253" s="2" t="s">
        <v>260</v>
      </c>
      <c r="B3253" s="3">
        <v>41060</v>
      </c>
      <c r="C3253" s="4">
        <v>28</v>
      </c>
      <c r="G3253" s="5">
        <v>3.0000000000000001E-3</v>
      </c>
      <c r="H3253" s="5">
        <v>0.01</v>
      </c>
      <c r="M3253" s="5">
        <v>0.37</v>
      </c>
      <c r="S3253" s="5">
        <v>108</v>
      </c>
      <c r="T3253" s="5">
        <v>21</v>
      </c>
      <c r="V3253" s="5">
        <v>1.6</v>
      </c>
      <c r="W3253" s="5">
        <v>2E-3</v>
      </c>
      <c r="AB3253" s="5">
        <v>14.3</v>
      </c>
      <c r="AD3253" s="5">
        <v>1.55</v>
      </c>
      <c r="AE3253" s="5">
        <v>0.74</v>
      </c>
      <c r="AJ3253" s="5">
        <v>62.9</v>
      </c>
      <c r="AN3253" s="5">
        <v>4.5599999999999996</v>
      </c>
      <c r="AO3253" s="5">
        <v>1.1999999999999999E-3</v>
      </c>
      <c r="AT3253" s="5">
        <v>13.7</v>
      </c>
      <c r="AV3253" s="5">
        <v>78.349999999999994</v>
      </c>
      <c r="AW3253" s="5">
        <v>7.8799999999999999E-3</v>
      </c>
      <c r="AX3253" s="5">
        <v>0.05</v>
      </c>
      <c r="AY3253" s="5">
        <v>0.02</v>
      </c>
      <c r="BA3253" s="5">
        <v>7.19</v>
      </c>
      <c r="BF3253" s="5">
        <v>7.2</v>
      </c>
      <c r="BH3253" s="5">
        <v>3.92</v>
      </c>
      <c r="BO3253" s="5">
        <v>24.2</v>
      </c>
      <c r="BQ3253" s="5">
        <v>6.28</v>
      </c>
      <c r="BR3253" s="5">
        <v>6.38</v>
      </c>
      <c r="BS3253" s="5">
        <v>0.2</v>
      </c>
      <c r="BT3253" s="5">
        <v>45</v>
      </c>
      <c r="BV3253" s="5">
        <v>0.56000000000000005</v>
      </c>
      <c r="BX3253" s="5">
        <v>10.7</v>
      </c>
    </row>
    <row r="3254" spans="1:77" x14ac:dyDescent="0.35">
      <c r="A3254" s="2" t="s">
        <v>260</v>
      </c>
      <c r="B3254" s="3">
        <v>34242</v>
      </c>
      <c r="C3254" s="4">
        <v>30</v>
      </c>
      <c r="F3254" s="5">
        <v>10.4</v>
      </c>
      <c r="G3254" s="5">
        <v>5.16</v>
      </c>
      <c r="H3254" s="5">
        <v>0.01</v>
      </c>
      <c r="J3254" s="5">
        <v>1</v>
      </c>
      <c r="M3254" s="5">
        <v>2.0299999999999998</v>
      </c>
      <c r="N3254" s="5">
        <v>1</v>
      </c>
      <c r="O3254" s="5">
        <v>100</v>
      </c>
      <c r="Q3254" s="5">
        <v>0.3</v>
      </c>
      <c r="S3254" s="5">
        <v>2.6</v>
      </c>
      <c r="T3254" s="5">
        <v>21</v>
      </c>
      <c r="U3254" s="5">
        <v>1</v>
      </c>
      <c r="V3254" s="5">
        <v>3.1</v>
      </c>
      <c r="W3254" s="5">
        <v>0.02</v>
      </c>
      <c r="AB3254" s="5">
        <v>4.6500000000000004</v>
      </c>
      <c r="AE3254" s="5">
        <v>2.8</v>
      </c>
      <c r="AI3254" s="5">
        <v>1</v>
      </c>
      <c r="AJ3254" s="5">
        <v>21.2</v>
      </c>
      <c r="AN3254" s="5">
        <v>1.5</v>
      </c>
      <c r="AO3254" s="5">
        <v>0.14000000000000001</v>
      </c>
      <c r="AT3254" s="5">
        <v>10</v>
      </c>
      <c r="AU3254" s="5">
        <v>3.2</v>
      </c>
      <c r="AV3254" s="5">
        <v>34.08</v>
      </c>
      <c r="AW3254" s="5">
        <v>3.2845000000000001E-3</v>
      </c>
      <c r="AX3254" s="5">
        <v>0.01</v>
      </c>
      <c r="AY3254" s="5">
        <v>0.01</v>
      </c>
      <c r="BA3254" s="5">
        <v>3.91</v>
      </c>
      <c r="BC3254" s="5">
        <v>1.8E-3</v>
      </c>
      <c r="BE3254" s="5">
        <v>10.8</v>
      </c>
      <c r="BX3254" s="5">
        <v>9.1999999999999993</v>
      </c>
      <c r="BY3254" s="5">
        <v>6.9</v>
      </c>
    </row>
    <row r="3255" spans="1:77" x14ac:dyDescent="0.35">
      <c r="A3255" s="2" t="s">
        <v>260</v>
      </c>
      <c r="B3255" s="3">
        <v>40058</v>
      </c>
      <c r="C3255" s="4">
        <v>32</v>
      </c>
      <c r="G3255" s="5">
        <v>8.0000000000000002E-3</v>
      </c>
      <c r="H3255" s="5">
        <v>0.33</v>
      </c>
      <c r="J3255" s="5">
        <v>0.2</v>
      </c>
      <c r="M3255" s="5">
        <v>0.66</v>
      </c>
      <c r="N3255" s="5">
        <v>0.2</v>
      </c>
      <c r="Q3255" s="5">
        <v>0.02</v>
      </c>
      <c r="S3255" s="5">
        <v>91.8</v>
      </c>
      <c r="T3255" s="5">
        <v>31</v>
      </c>
      <c r="U3255" s="5">
        <v>0.2</v>
      </c>
      <c r="V3255" s="5">
        <v>4.4000000000000004</v>
      </c>
      <c r="W3255" s="5">
        <v>6.91</v>
      </c>
      <c r="AB3255" s="5">
        <v>3.08</v>
      </c>
      <c r="AD3255" s="5">
        <v>0.18</v>
      </c>
      <c r="AE3255" s="5">
        <v>1.56</v>
      </c>
      <c r="AI3255" s="5">
        <v>0.5</v>
      </c>
      <c r="AJ3255" s="5">
        <v>54.5</v>
      </c>
      <c r="AN3255" s="5">
        <v>6.9</v>
      </c>
      <c r="AO3255" s="5">
        <v>0.38</v>
      </c>
      <c r="AT3255" s="5">
        <v>9.0500000000000007</v>
      </c>
      <c r="AU3255" s="5">
        <v>0.5</v>
      </c>
      <c r="AV3255" s="5">
        <v>0.22</v>
      </c>
      <c r="AW3255" s="5">
        <v>0.01</v>
      </c>
      <c r="AX3255" s="5">
        <v>0.01</v>
      </c>
      <c r="BA3255" s="5">
        <v>7.07</v>
      </c>
      <c r="BC3255" s="5">
        <v>1E-3</v>
      </c>
      <c r="BE3255" s="5">
        <v>0.1</v>
      </c>
      <c r="BF3255" s="5">
        <v>0.28999999999999998</v>
      </c>
      <c r="BH3255" s="5">
        <v>4.88</v>
      </c>
      <c r="BO3255" s="5">
        <v>19.899999999999999</v>
      </c>
      <c r="BW3255" s="5">
        <v>0.5</v>
      </c>
      <c r="BX3255" s="5">
        <v>10.4</v>
      </c>
      <c r="BY3255" s="5">
        <v>0.6</v>
      </c>
    </row>
    <row r="3256" spans="1:77" x14ac:dyDescent="0.35">
      <c r="A3256" s="2" t="s">
        <v>260</v>
      </c>
      <c r="B3256" s="3">
        <v>40283</v>
      </c>
      <c r="C3256" s="4">
        <v>24</v>
      </c>
      <c r="G3256" s="5">
        <v>0.05</v>
      </c>
      <c r="H3256" s="5">
        <v>0.01</v>
      </c>
      <c r="M3256" s="5">
        <v>0.14000000000000001</v>
      </c>
      <c r="S3256" s="5">
        <v>84.8</v>
      </c>
      <c r="T3256" s="5">
        <v>17</v>
      </c>
      <c r="V3256" s="5">
        <v>2.1</v>
      </c>
      <c r="W3256" s="5">
        <v>7.0000000000000007E-2</v>
      </c>
      <c r="AB3256" s="5">
        <v>2.94</v>
      </c>
      <c r="AD3256" s="5">
        <v>5.83</v>
      </c>
      <c r="AE3256" s="5">
        <v>21.3</v>
      </c>
      <c r="AJ3256" s="5">
        <v>53.1</v>
      </c>
      <c r="AN3256" s="5">
        <v>3.64</v>
      </c>
      <c r="AO3256" s="5">
        <v>1.4</v>
      </c>
      <c r="AT3256" s="5">
        <v>7.31</v>
      </c>
      <c r="AV3256" s="5">
        <v>115.53</v>
      </c>
      <c r="AW3256" s="5">
        <v>0.41</v>
      </c>
      <c r="AX3256" s="5">
        <v>0.02</v>
      </c>
      <c r="BA3256" s="5">
        <v>7.39</v>
      </c>
      <c r="BF3256" s="5">
        <v>1.0900000000000001</v>
      </c>
      <c r="BH3256" s="5">
        <v>2.2999999999999998</v>
      </c>
      <c r="BO3256" s="5">
        <v>23.7</v>
      </c>
      <c r="BQ3256" s="5">
        <v>5.15</v>
      </c>
      <c r="BR3256" s="5">
        <v>5.46</v>
      </c>
      <c r="BX3256" s="5">
        <v>7.7</v>
      </c>
    </row>
    <row r="3257" spans="1:77" x14ac:dyDescent="0.35">
      <c r="A3257" s="2" t="s">
        <v>260</v>
      </c>
      <c r="B3257" s="3">
        <v>39939</v>
      </c>
      <c r="C3257" s="4">
        <v>31</v>
      </c>
      <c r="G3257" s="5">
        <v>8.0000000000000002E-3</v>
      </c>
      <c r="H3257" s="5">
        <v>0.01</v>
      </c>
      <c r="J3257" s="5">
        <v>0.2</v>
      </c>
      <c r="M3257" s="5">
        <v>0.11</v>
      </c>
      <c r="N3257" s="5">
        <v>0.3</v>
      </c>
      <c r="Q3257" s="5">
        <v>0.02</v>
      </c>
      <c r="S3257" s="5">
        <v>76.8</v>
      </c>
      <c r="T3257" s="5">
        <v>13</v>
      </c>
      <c r="U3257" s="5">
        <v>0.4</v>
      </c>
      <c r="V3257" s="5">
        <v>2.2000000000000002</v>
      </c>
      <c r="W3257" s="5">
        <v>0.17</v>
      </c>
      <c r="AB3257" s="5">
        <v>2.99</v>
      </c>
      <c r="AD3257" s="5">
        <v>3.53</v>
      </c>
      <c r="AE3257" s="5">
        <v>19.3</v>
      </c>
      <c r="AI3257" s="5">
        <v>0.7</v>
      </c>
      <c r="AJ3257" s="5">
        <v>52</v>
      </c>
      <c r="AN3257" s="5">
        <v>3.36</v>
      </c>
      <c r="AO3257" s="5">
        <v>1.43</v>
      </c>
      <c r="AT3257" s="5">
        <v>4.68</v>
      </c>
      <c r="AU3257" s="5">
        <v>0.5</v>
      </c>
      <c r="AV3257" s="5">
        <v>108.01</v>
      </c>
      <c r="AW3257" s="5">
        <v>0.46</v>
      </c>
      <c r="AX3257" s="5">
        <v>0.02</v>
      </c>
      <c r="BA3257" s="5">
        <v>7.41</v>
      </c>
      <c r="BC3257" s="5">
        <v>1E-3</v>
      </c>
      <c r="BF3257" s="5">
        <v>0.82</v>
      </c>
      <c r="BH3257" s="5">
        <v>2.36</v>
      </c>
      <c r="BO3257" s="5">
        <v>24.5</v>
      </c>
      <c r="BW3257" s="5">
        <v>0.56000000000000005</v>
      </c>
      <c r="BX3257" s="5">
        <v>8.1</v>
      </c>
      <c r="BY3257" s="5">
        <v>0.8</v>
      </c>
    </row>
    <row r="3258" spans="1:77" x14ac:dyDescent="0.35">
      <c r="A3258" s="2" t="s">
        <v>260</v>
      </c>
      <c r="B3258" s="3">
        <v>41381</v>
      </c>
      <c r="C3258" s="4">
        <v>25</v>
      </c>
      <c r="G3258" s="5">
        <v>7.0000000000000001E-3</v>
      </c>
      <c r="H3258" s="5">
        <v>0.01</v>
      </c>
      <c r="M3258" s="5">
        <v>0.2</v>
      </c>
      <c r="S3258" s="5">
        <v>106</v>
      </c>
      <c r="T3258" s="5">
        <v>25</v>
      </c>
      <c r="V3258" s="5">
        <v>1.2</v>
      </c>
      <c r="W3258" s="5">
        <v>2E-3</v>
      </c>
      <c r="AB3258" s="5">
        <v>5.7</v>
      </c>
      <c r="AD3258" s="5">
        <v>3.38</v>
      </c>
      <c r="AE3258" s="5">
        <v>1.29</v>
      </c>
      <c r="AJ3258" s="5">
        <v>60.6</v>
      </c>
      <c r="AN3258" s="5">
        <v>7.1</v>
      </c>
      <c r="AO3258" s="5">
        <v>0.03</v>
      </c>
      <c r="AT3258" s="5">
        <v>14.2</v>
      </c>
      <c r="AV3258" s="5">
        <v>10.27</v>
      </c>
      <c r="AW3258" s="5">
        <v>3.2799999999999999E-3</v>
      </c>
      <c r="AX3258" s="5">
        <v>0.06</v>
      </c>
      <c r="AY3258" s="5">
        <v>0.02</v>
      </c>
      <c r="BA3258" s="5">
        <v>7.28</v>
      </c>
      <c r="BF3258" s="5">
        <v>2.56</v>
      </c>
      <c r="BH3258" s="5">
        <v>3.55</v>
      </c>
      <c r="BO3258" s="5">
        <v>90.6</v>
      </c>
      <c r="BQ3258" s="5">
        <v>6.31</v>
      </c>
      <c r="BR3258" s="5">
        <v>6.53</v>
      </c>
      <c r="BX3258" s="5">
        <v>9.5</v>
      </c>
    </row>
    <row r="3259" spans="1:77" x14ac:dyDescent="0.35">
      <c r="A3259" s="2" t="s">
        <v>260</v>
      </c>
      <c r="B3259" s="3">
        <v>41772</v>
      </c>
      <c r="C3259" s="4">
        <v>33</v>
      </c>
      <c r="G3259" s="5">
        <v>5.0000000000000001E-3</v>
      </c>
      <c r="H3259" s="5">
        <v>0.01</v>
      </c>
      <c r="J3259" s="5">
        <v>1.1000000000000001</v>
      </c>
      <c r="M3259" s="5">
        <v>0.18</v>
      </c>
      <c r="N3259" s="5">
        <v>0.2</v>
      </c>
      <c r="Q3259" s="5">
        <v>0.02</v>
      </c>
      <c r="S3259" s="5">
        <v>96.6</v>
      </c>
      <c r="T3259" s="5">
        <v>24</v>
      </c>
      <c r="U3259" s="5">
        <v>0.2</v>
      </c>
      <c r="V3259" s="5">
        <v>1.1000000000000001</v>
      </c>
      <c r="W3259" s="5">
        <v>2E-3</v>
      </c>
      <c r="AB3259" s="5">
        <v>5.88</v>
      </c>
      <c r="AD3259" s="5">
        <v>3.4</v>
      </c>
      <c r="AE3259" s="5">
        <v>1.19</v>
      </c>
      <c r="AI3259" s="5">
        <v>0.5</v>
      </c>
      <c r="AJ3259" s="5">
        <v>59.1</v>
      </c>
      <c r="AN3259" s="5">
        <v>6.66</v>
      </c>
      <c r="AO3259" s="5">
        <v>0.03</v>
      </c>
      <c r="AT3259" s="5">
        <v>13.9</v>
      </c>
      <c r="AU3259" s="5">
        <v>0.5</v>
      </c>
      <c r="AV3259" s="5">
        <v>8.27</v>
      </c>
      <c r="AW3259" s="5">
        <v>3.2799999999999999E-3</v>
      </c>
      <c r="AX3259" s="5">
        <v>0.05</v>
      </c>
      <c r="AY3259" s="5">
        <v>0.02</v>
      </c>
      <c r="BA3259" s="5">
        <v>7.66</v>
      </c>
      <c r="BC3259" s="5">
        <v>1E-3</v>
      </c>
      <c r="BF3259" s="5">
        <v>2.9</v>
      </c>
      <c r="BH3259" s="5">
        <v>3.6</v>
      </c>
      <c r="BO3259" s="5">
        <v>86.5</v>
      </c>
      <c r="BQ3259" s="5">
        <v>6.21</v>
      </c>
      <c r="BR3259" s="5">
        <v>6.01</v>
      </c>
      <c r="BX3259" s="5">
        <v>9.4</v>
      </c>
      <c r="BY3259" s="5">
        <v>1</v>
      </c>
    </row>
    <row r="3260" spans="1:77" x14ac:dyDescent="0.35">
      <c r="A3260" s="2" t="s">
        <v>260</v>
      </c>
      <c r="B3260" s="3">
        <v>38840</v>
      </c>
      <c r="C3260" s="4">
        <v>31</v>
      </c>
      <c r="F3260" s="5">
        <v>0.06</v>
      </c>
      <c r="H3260" s="5">
        <v>0.09</v>
      </c>
      <c r="J3260" s="5">
        <v>5</v>
      </c>
      <c r="M3260" s="5">
        <v>0.69</v>
      </c>
      <c r="N3260" s="5">
        <v>2.5</v>
      </c>
      <c r="Q3260" s="5">
        <v>1</v>
      </c>
      <c r="S3260" s="5">
        <v>99.43</v>
      </c>
      <c r="T3260" s="5">
        <v>19</v>
      </c>
      <c r="U3260" s="5">
        <v>5</v>
      </c>
      <c r="V3260" s="5">
        <v>2.7</v>
      </c>
      <c r="W3260" s="5">
        <v>0.14000000000000001</v>
      </c>
      <c r="AD3260" s="5">
        <v>3.66</v>
      </c>
      <c r="AE3260" s="5">
        <v>23.74</v>
      </c>
      <c r="AI3260" s="5">
        <v>10</v>
      </c>
      <c r="AJ3260" s="5">
        <v>65.7</v>
      </c>
      <c r="AN3260" s="5">
        <v>4.8899999999999997</v>
      </c>
      <c r="AO3260" s="5">
        <v>3.12</v>
      </c>
      <c r="AT3260" s="5">
        <v>6.4</v>
      </c>
      <c r="AU3260" s="5">
        <v>2</v>
      </c>
      <c r="AV3260" s="5">
        <v>86.32</v>
      </c>
      <c r="AW3260" s="5">
        <v>1.1399999999999999</v>
      </c>
      <c r="AX3260" s="5">
        <v>0.06</v>
      </c>
      <c r="BA3260" s="5">
        <v>7.24</v>
      </c>
      <c r="BC3260" s="5">
        <v>0.1</v>
      </c>
      <c r="BE3260" s="5">
        <v>1.6</v>
      </c>
      <c r="BH3260" s="5">
        <v>3.95</v>
      </c>
      <c r="BO3260" s="5">
        <v>13</v>
      </c>
      <c r="BQ3260" s="5">
        <v>6.14</v>
      </c>
      <c r="BR3260" s="5">
        <v>6.37</v>
      </c>
      <c r="BX3260" s="5">
        <v>7.2</v>
      </c>
      <c r="BY3260" s="5">
        <v>10</v>
      </c>
    </row>
    <row r="3261" spans="1:77" x14ac:dyDescent="0.35">
      <c r="A3261" s="2" t="s">
        <v>260</v>
      </c>
      <c r="B3261" s="3">
        <v>38687</v>
      </c>
      <c r="C3261" s="4">
        <v>33</v>
      </c>
      <c r="F3261" s="5">
        <v>0.03</v>
      </c>
      <c r="H3261" s="5">
        <v>0.09</v>
      </c>
      <c r="J3261" s="5">
        <v>1</v>
      </c>
      <c r="M3261" s="5">
        <v>0.4</v>
      </c>
      <c r="N3261" s="5">
        <v>2</v>
      </c>
      <c r="Q3261" s="5">
        <v>0.5</v>
      </c>
      <c r="S3261" s="5">
        <v>114</v>
      </c>
      <c r="T3261" s="5">
        <v>16</v>
      </c>
      <c r="U3261" s="5">
        <v>1</v>
      </c>
      <c r="V3261" s="5">
        <v>2</v>
      </c>
      <c r="W3261" s="5">
        <v>0.01</v>
      </c>
      <c r="AB3261" s="5">
        <v>3.49</v>
      </c>
      <c r="AD3261" s="5">
        <v>0.72</v>
      </c>
      <c r="AE3261" s="5">
        <v>15.6</v>
      </c>
      <c r="AI3261" s="5">
        <v>1</v>
      </c>
      <c r="AJ3261" s="5">
        <v>67.3</v>
      </c>
      <c r="AN3261" s="5">
        <v>6.5</v>
      </c>
      <c r="AO3261" s="5">
        <v>3.85</v>
      </c>
      <c r="AT3261" s="5">
        <v>3.4</v>
      </c>
      <c r="AU3261" s="5">
        <v>2</v>
      </c>
      <c r="AV3261" s="5">
        <v>88.97</v>
      </c>
      <c r="AW3261" s="5">
        <v>1.34</v>
      </c>
      <c r="AX3261" s="5">
        <v>0.03</v>
      </c>
      <c r="BA3261" s="5">
        <v>6.9</v>
      </c>
      <c r="BC3261" s="5">
        <v>0.1</v>
      </c>
      <c r="BE3261" s="5">
        <v>1</v>
      </c>
      <c r="BH3261" s="5">
        <v>4.7</v>
      </c>
      <c r="BI3261" s="5">
        <v>0.1</v>
      </c>
      <c r="BO3261" s="5">
        <v>12</v>
      </c>
      <c r="BQ3261" s="5">
        <v>-6.86</v>
      </c>
      <c r="BR3261" s="5">
        <v>6.91</v>
      </c>
      <c r="BX3261" s="5">
        <v>10.3</v>
      </c>
      <c r="BY3261" s="5">
        <v>5</v>
      </c>
    </row>
    <row r="3262" spans="1:77" x14ac:dyDescent="0.35">
      <c r="A3262" s="2" t="s">
        <v>260</v>
      </c>
      <c r="B3262" s="3">
        <v>42268</v>
      </c>
      <c r="C3262" s="4">
        <v>31</v>
      </c>
      <c r="G3262" s="5">
        <v>0.01</v>
      </c>
      <c r="H3262" s="5">
        <v>0.3</v>
      </c>
      <c r="J3262" s="5">
        <v>0.2</v>
      </c>
      <c r="M3262" s="5">
        <v>0.69</v>
      </c>
      <c r="N3262" s="5">
        <v>0.2</v>
      </c>
      <c r="Q3262" s="5">
        <v>0.02</v>
      </c>
      <c r="S3262" s="5">
        <v>92.5</v>
      </c>
      <c r="T3262" s="5">
        <v>30</v>
      </c>
      <c r="U3262" s="5">
        <v>0.2</v>
      </c>
      <c r="V3262" s="5">
        <v>4.2</v>
      </c>
      <c r="W3262" s="5">
        <v>6.63</v>
      </c>
      <c r="AB3262" s="5">
        <v>2.8</v>
      </c>
      <c r="AC3262" s="5">
        <v>10</v>
      </c>
      <c r="AD3262" s="5">
        <v>2.29</v>
      </c>
      <c r="AE3262" s="5">
        <v>1.82</v>
      </c>
      <c r="AI3262" s="5">
        <v>0.5</v>
      </c>
      <c r="AN3262" s="5">
        <v>7.23</v>
      </c>
      <c r="AO3262" s="5">
        <v>0.36</v>
      </c>
      <c r="AT3262" s="5">
        <v>9.84</v>
      </c>
      <c r="AU3262" s="5">
        <v>0.5</v>
      </c>
      <c r="AV3262" s="5">
        <v>0.22</v>
      </c>
      <c r="AW3262" s="5">
        <v>0.02</v>
      </c>
      <c r="AX3262" s="5">
        <v>0.02</v>
      </c>
      <c r="BA3262" s="5">
        <v>6.99</v>
      </c>
      <c r="BC3262" s="5">
        <v>2.8999999999999998E-3</v>
      </c>
      <c r="BH3262" s="5">
        <v>4.62</v>
      </c>
      <c r="BO3262" s="5">
        <v>22.5</v>
      </c>
      <c r="BQ3262" s="5">
        <v>5.94</v>
      </c>
      <c r="BR3262" s="5">
        <v>6.07</v>
      </c>
      <c r="BX3262" s="5">
        <v>10.4</v>
      </c>
      <c r="BY3262" s="5">
        <v>0.5</v>
      </c>
    </row>
    <row r="3263" spans="1:77" x14ac:dyDescent="0.35">
      <c r="A3263" s="2" t="s">
        <v>260</v>
      </c>
      <c r="B3263" s="3">
        <v>41890</v>
      </c>
      <c r="C3263" s="4">
        <v>25</v>
      </c>
      <c r="G3263" s="5">
        <v>5.0000000000000001E-3</v>
      </c>
      <c r="H3263" s="5">
        <v>0.32</v>
      </c>
      <c r="M3263" s="5">
        <v>0.55000000000000004</v>
      </c>
      <c r="S3263" s="5">
        <v>95.7</v>
      </c>
      <c r="T3263" s="5">
        <v>30</v>
      </c>
      <c r="V3263" s="5">
        <v>4.3</v>
      </c>
      <c r="W3263" s="5">
        <v>6.89</v>
      </c>
      <c r="AB3263" s="5">
        <v>3.06</v>
      </c>
      <c r="AD3263" s="5">
        <v>4.41</v>
      </c>
      <c r="AE3263" s="5">
        <v>1.5</v>
      </c>
      <c r="AJ3263" s="5">
        <v>55.1</v>
      </c>
      <c r="AN3263" s="5">
        <v>7.35</v>
      </c>
      <c r="AO3263" s="5">
        <v>0.39</v>
      </c>
      <c r="AT3263" s="5">
        <v>9.3800000000000008</v>
      </c>
      <c r="AV3263" s="5">
        <v>0.22</v>
      </c>
      <c r="AW3263" s="5">
        <v>0.01</v>
      </c>
      <c r="AX3263" s="5">
        <v>0.01</v>
      </c>
      <c r="AY3263" s="5">
        <v>0.23</v>
      </c>
      <c r="BA3263" s="5">
        <v>7.33</v>
      </c>
      <c r="BF3263" s="5">
        <v>0.14000000000000001</v>
      </c>
      <c r="BH3263" s="5">
        <v>4.5999999999999996</v>
      </c>
      <c r="BO3263" s="5">
        <v>24.7</v>
      </c>
      <c r="BQ3263" s="5">
        <v>5.96</v>
      </c>
      <c r="BR3263" s="5">
        <v>6.23</v>
      </c>
      <c r="BX3263" s="5">
        <v>10.3</v>
      </c>
    </row>
    <row r="3264" spans="1:77" x14ac:dyDescent="0.35">
      <c r="A3264" s="2" t="s">
        <v>260</v>
      </c>
      <c r="B3264" s="3">
        <v>41590</v>
      </c>
      <c r="C3264" s="4">
        <v>25</v>
      </c>
      <c r="G3264" s="5">
        <v>5.0000000000000001E-3</v>
      </c>
      <c r="H3264" s="5">
        <v>0.31</v>
      </c>
      <c r="M3264" s="5">
        <v>0.7</v>
      </c>
      <c r="S3264" s="5">
        <v>93.2</v>
      </c>
      <c r="T3264" s="5">
        <v>32</v>
      </c>
      <c r="V3264" s="5">
        <v>4.0999999999999996</v>
      </c>
      <c r="W3264" s="5">
        <v>6.67</v>
      </c>
      <c r="AB3264" s="5">
        <v>2.56</v>
      </c>
      <c r="AD3264" s="5">
        <v>4.13</v>
      </c>
      <c r="AE3264" s="5">
        <v>1.47</v>
      </c>
      <c r="AJ3264" s="5">
        <v>55.8</v>
      </c>
      <c r="AN3264" s="5">
        <v>7.01</v>
      </c>
      <c r="AO3264" s="5">
        <v>0.38</v>
      </c>
      <c r="AT3264" s="5">
        <v>8.61</v>
      </c>
      <c r="AV3264" s="5">
        <v>0.22</v>
      </c>
      <c r="AW3264" s="5">
        <v>6.5700000000000003E-3</v>
      </c>
      <c r="AX3264" s="5">
        <v>0.01</v>
      </c>
      <c r="AY3264" s="5">
        <v>0.23</v>
      </c>
      <c r="BA3264" s="5">
        <v>7.19</v>
      </c>
      <c r="BF3264" s="5">
        <v>0.15</v>
      </c>
      <c r="BH3264" s="5">
        <v>4.54</v>
      </c>
      <c r="BO3264" s="5">
        <v>16.5</v>
      </c>
      <c r="BQ3264" s="5">
        <v>5.79</v>
      </c>
      <c r="BR3264" s="5">
        <v>6.03</v>
      </c>
      <c r="BX3264" s="5">
        <v>10</v>
      </c>
    </row>
    <row r="3265" spans="1:77" x14ac:dyDescent="0.35">
      <c r="A3265" s="2" t="s">
        <v>260</v>
      </c>
      <c r="B3265" s="3">
        <v>41193</v>
      </c>
      <c r="C3265" s="4">
        <v>38</v>
      </c>
      <c r="G3265" s="5">
        <v>0.02</v>
      </c>
      <c r="H3265" s="5">
        <v>0.3</v>
      </c>
      <c r="J3265" s="5">
        <v>0.2</v>
      </c>
      <c r="M3265" s="5">
        <v>0.6</v>
      </c>
      <c r="N3265" s="5">
        <v>0.2</v>
      </c>
      <c r="Q3265" s="5">
        <v>0.02</v>
      </c>
      <c r="S3265" s="5">
        <v>95.2</v>
      </c>
      <c r="T3265" s="5">
        <v>38</v>
      </c>
      <c r="U3265" s="5">
        <v>0.2</v>
      </c>
      <c r="V3265" s="5">
        <v>4.68</v>
      </c>
      <c r="W3265" s="5">
        <v>7.48</v>
      </c>
      <c r="AB3265" s="5">
        <v>2.65</v>
      </c>
      <c r="AD3265" s="5">
        <v>1.78</v>
      </c>
      <c r="AE3265" s="5">
        <v>1.49</v>
      </c>
      <c r="AI3265" s="5">
        <v>0.5</v>
      </c>
      <c r="AJ3265" s="5">
        <v>56</v>
      </c>
      <c r="AN3265" s="5">
        <v>7.09</v>
      </c>
      <c r="AO3265" s="5">
        <v>0.43</v>
      </c>
      <c r="AS3265" s="5">
        <v>0.35</v>
      </c>
      <c r="AT3265" s="5">
        <v>9.18</v>
      </c>
      <c r="AU3265" s="5">
        <v>0.5</v>
      </c>
      <c r="AV3265" s="5">
        <v>0.22</v>
      </c>
      <c r="AW3265" s="5">
        <v>0.01</v>
      </c>
      <c r="AX3265" s="5">
        <v>0.01</v>
      </c>
      <c r="AY3265" s="5">
        <v>0.28000000000000003</v>
      </c>
      <c r="BA3265" s="5">
        <v>7.07</v>
      </c>
      <c r="BC3265" s="5">
        <v>1E-3</v>
      </c>
      <c r="BF3265" s="5">
        <v>0.47</v>
      </c>
      <c r="BH3265" s="5">
        <v>4.72</v>
      </c>
      <c r="BO3265" s="5">
        <v>14.7</v>
      </c>
      <c r="BQ3265" s="5">
        <v>6.1</v>
      </c>
      <c r="BR3265" s="5">
        <v>6.21</v>
      </c>
      <c r="BS3265" s="5">
        <v>0.2</v>
      </c>
      <c r="BT3265" s="5">
        <v>50</v>
      </c>
      <c r="BV3265" s="5">
        <v>0.1</v>
      </c>
      <c r="BW3265" s="5">
        <v>0.1</v>
      </c>
      <c r="BX3265" s="5">
        <v>10.4</v>
      </c>
      <c r="BY3265" s="5">
        <v>0.5</v>
      </c>
    </row>
    <row r="3266" spans="1:77" x14ac:dyDescent="0.35">
      <c r="A3266" s="2" t="s">
        <v>260</v>
      </c>
      <c r="B3266" s="3">
        <v>36662</v>
      </c>
      <c r="C3266" s="4">
        <v>23</v>
      </c>
      <c r="F3266" s="5">
        <v>0.02</v>
      </c>
      <c r="G3266" s="5">
        <v>4.0000000000000001E-3</v>
      </c>
      <c r="H3266" s="5">
        <v>0.01</v>
      </c>
      <c r="M3266" s="5">
        <v>0.36</v>
      </c>
      <c r="S3266" s="5">
        <v>74</v>
      </c>
      <c r="T3266" s="5">
        <v>24</v>
      </c>
      <c r="V3266" s="5">
        <v>2.5</v>
      </c>
      <c r="W3266" s="5">
        <v>0.03</v>
      </c>
      <c r="AB3266" s="5">
        <v>2.48</v>
      </c>
      <c r="AE3266" s="5">
        <v>7.4</v>
      </c>
      <c r="AJ3266" s="5">
        <v>60</v>
      </c>
      <c r="AN3266" s="5">
        <v>4.4000000000000004</v>
      </c>
      <c r="AO3266" s="5">
        <v>2E-3</v>
      </c>
      <c r="AT3266" s="5">
        <v>8.9</v>
      </c>
      <c r="AV3266" s="5">
        <v>92.78</v>
      </c>
      <c r="AW3266" s="5">
        <v>3.2845000000000001E-3</v>
      </c>
      <c r="AX3266" s="5">
        <v>0.06</v>
      </c>
      <c r="AZ3266" s="5">
        <v>0.02</v>
      </c>
      <c r="BA3266" s="5">
        <v>7.08</v>
      </c>
      <c r="BE3266" s="5">
        <v>12.4</v>
      </c>
      <c r="BH3266" s="5">
        <v>2.9</v>
      </c>
      <c r="BO3266" s="5">
        <v>41.1</v>
      </c>
      <c r="BX3266" s="5">
        <v>8.1</v>
      </c>
    </row>
    <row r="3267" spans="1:77" x14ac:dyDescent="0.35">
      <c r="A3267" s="2" t="s">
        <v>260</v>
      </c>
      <c r="B3267" s="3">
        <v>40450</v>
      </c>
      <c r="C3267" s="4">
        <v>24</v>
      </c>
      <c r="G3267" s="5">
        <v>0.12</v>
      </c>
      <c r="H3267" s="5">
        <v>0.28999999999999998</v>
      </c>
      <c r="M3267" s="5">
        <v>0.59</v>
      </c>
      <c r="S3267" s="5">
        <v>94.9</v>
      </c>
      <c r="T3267" s="5">
        <v>13</v>
      </c>
      <c r="V3267" s="5">
        <v>4.3</v>
      </c>
      <c r="W3267" s="5">
        <v>7.45</v>
      </c>
      <c r="AB3267" s="5">
        <v>2.56</v>
      </c>
      <c r="AD3267" s="5">
        <v>13.28</v>
      </c>
      <c r="AE3267" s="5">
        <v>1.59</v>
      </c>
      <c r="AJ3267" s="5">
        <v>55.5</v>
      </c>
      <c r="AN3267" s="5">
        <v>7.31</v>
      </c>
      <c r="AO3267" s="5">
        <v>0.43</v>
      </c>
      <c r="AT3267" s="5">
        <v>9.0299999999999994</v>
      </c>
      <c r="AV3267" s="5">
        <v>0.22</v>
      </c>
      <c r="AW3267" s="5">
        <v>0.01</v>
      </c>
      <c r="AX3267" s="5">
        <v>0.01</v>
      </c>
      <c r="BA3267" s="5">
        <v>6.92</v>
      </c>
      <c r="BF3267" s="5">
        <v>0.22</v>
      </c>
      <c r="BH3267" s="5">
        <v>4.82</v>
      </c>
      <c r="BO3267" s="5">
        <v>12.3</v>
      </c>
      <c r="BQ3267" s="5">
        <v>5.44</v>
      </c>
      <c r="BR3267" s="5">
        <v>6.22</v>
      </c>
      <c r="BX3267" s="5">
        <v>10.4</v>
      </c>
    </row>
    <row r="3268" spans="1:77" x14ac:dyDescent="0.35">
      <c r="A3268" s="2" t="s">
        <v>260</v>
      </c>
      <c r="B3268" s="3">
        <v>41102</v>
      </c>
      <c r="C3268" s="4">
        <v>38</v>
      </c>
      <c r="G3268" s="5">
        <v>5.0000000000000001E-3</v>
      </c>
      <c r="H3268" s="5">
        <v>0.01</v>
      </c>
      <c r="J3268" s="5">
        <v>0.2</v>
      </c>
      <c r="M3268" s="5">
        <v>0.23</v>
      </c>
      <c r="N3268" s="5">
        <v>0.2</v>
      </c>
      <c r="Q3268" s="5">
        <v>0.02</v>
      </c>
      <c r="S3268" s="5">
        <v>77.2</v>
      </c>
      <c r="T3268" s="5">
        <v>13</v>
      </c>
      <c r="U3268" s="5">
        <v>0.2</v>
      </c>
      <c r="V3268" s="5">
        <v>2</v>
      </c>
      <c r="W3268" s="5">
        <v>8.9999999999999993E-3</v>
      </c>
      <c r="AB3268" s="5">
        <v>2.87</v>
      </c>
      <c r="AD3268" s="5">
        <v>5.24</v>
      </c>
      <c r="AE3268" s="5">
        <v>18.600000000000001</v>
      </c>
      <c r="AI3268" s="5">
        <v>0.6</v>
      </c>
      <c r="AJ3268" s="5">
        <v>56.4</v>
      </c>
      <c r="AN3268" s="5">
        <v>2.91</v>
      </c>
      <c r="AO3268" s="5">
        <v>1.05</v>
      </c>
      <c r="AS3268" s="5">
        <v>0.64</v>
      </c>
      <c r="AT3268" s="5">
        <v>5.19</v>
      </c>
      <c r="AU3268" s="5">
        <v>0.5</v>
      </c>
      <c r="AV3268" s="5">
        <v>138.11000000000001</v>
      </c>
      <c r="AW3268" s="5">
        <v>0.11</v>
      </c>
      <c r="AX3268" s="5">
        <v>0.02</v>
      </c>
      <c r="AY3268" s="5">
        <v>0.02</v>
      </c>
      <c r="BA3268" s="5">
        <v>7.35</v>
      </c>
      <c r="BC3268" s="5">
        <v>1E-3</v>
      </c>
      <c r="BF3268" s="5">
        <v>0.82</v>
      </c>
      <c r="BH3268" s="5">
        <v>2.2599999999999998</v>
      </c>
      <c r="BO3268" s="5">
        <v>11.3</v>
      </c>
      <c r="BQ3268" s="5">
        <v>5.09</v>
      </c>
      <c r="BR3268" s="5">
        <v>4.83</v>
      </c>
      <c r="BS3268" s="5">
        <v>0.2</v>
      </c>
      <c r="BT3268" s="5">
        <v>28</v>
      </c>
      <c r="BV3268" s="5">
        <v>0.19</v>
      </c>
      <c r="BW3268" s="5">
        <v>0.16</v>
      </c>
      <c r="BX3268" s="5">
        <v>8.9</v>
      </c>
      <c r="BY3268" s="5">
        <v>0.6</v>
      </c>
    </row>
    <row r="3269" spans="1:77" x14ac:dyDescent="0.35">
      <c r="A3269" s="2" t="s">
        <v>260</v>
      </c>
      <c r="B3269" s="3">
        <v>42114</v>
      </c>
      <c r="C3269" s="4">
        <v>25</v>
      </c>
      <c r="G3269" s="5">
        <v>8.9999999999999993E-3</v>
      </c>
      <c r="H3269" s="5">
        <v>0.01</v>
      </c>
      <c r="M3269" s="5">
        <v>0.19</v>
      </c>
      <c r="S3269" s="5">
        <v>103</v>
      </c>
      <c r="T3269" s="5">
        <v>26</v>
      </c>
      <c r="V3269" s="5">
        <v>1.1000000000000001</v>
      </c>
      <c r="W3269" s="5">
        <v>2E-3</v>
      </c>
      <c r="AB3269" s="5">
        <v>5.59</v>
      </c>
      <c r="AC3269" s="5">
        <v>10</v>
      </c>
      <c r="AD3269" s="5">
        <v>2.14</v>
      </c>
      <c r="AE3269" s="5">
        <v>1.29</v>
      </c>
      <c r="AJ3269" s="5">
        <v>60.8</v>
      </c>
      <c r="AN3269" s="5">
        <v>6.84</v>
      </c>
      <c r="AO3269" s="5">
        <v>0.03</v>
      </c>
      <c r="AT3269" s="5">
        <v>14.6</v>
      </c>
      <c r="AV3269" s="5">
        <v>10.66</v>
      </c>
      <c r="AW3269" s="5">
        <v>3.2799999999999999E-3</v>
      </c>
      <c r="AX3269" s="5">
        <v>0.06</v>
      </c>
      <c r="BA3269" s="5">
        <v>7.36</v>
      </c>
      <c r="BF3269" s="5">
        <v>3.91</v>
      </c>
      <c r="BH3269" s="5">
        <v>3.49</v>
      </c>
      <c r="BO3269" s="5">
        <v>88.4</v>
      </c>
      <c r="BQ3269" s="5">
        <v>6.24</v>
      </c>
      <c r="BR3269" s="5">
        <v>6.37</v>
      </c>
      <c r="BX3269" s="5">
        <v>9.9</v>
      </c>
    </row>
    <row r="3270" spans="1:77" x14ac:dyDescent="0.35">
      <c r="A3270" s="2" t="s">
        <v>260</v>
      </c>
      <c r="B3270" s="3">
        <v>34850</v>
      </c>
      <c r="C3270" s="4">
        <v>23</v>
      </c>
      <c r="F3270" s="5">
        <v>0.19</v>
      </c>
      <c r="G3270" s="5">
        <v>0.03</v>
      </c>
      <c r="H3270" s="5">
        <v>0.03</v>
      </c>
      <c r="S3270" s="5">
        <v>62</v>
      </c>
      <c r="T3270" s="5">
        <v>25</v>
      </c>
      <c r="V3270" s="5">
        <v>1.4</v>
      </c>
      <c r="W3270" s="5">
        <v>0.09</v>
      </c>
      <c r="AB3270" s="5">
        <v>4.67</v>
      </c>
      <c r="AE3270" s="5">
        <v>2.5</v>
      </c>
      <c r="AJ3270" s="5">
        <v>44.8</v>
      </c>
      <c r="AN3270" s="5">
        <v>6.7</v>
      </c>
      <c r="AO3270" s="5">
        <v>0.2</v>
      </c>
      <c r="AT3270" s="5">
        <v>14</v>
      </c>
      <c r="AV3270" s="5">
        <v>21.29</v>
      </c>
      <c r="AW3270" s="5">
        <v>0.01</v>
      </c>
      <c r="AX3270" s="5">
        <v>0.01</v>
      </c>
      <c r="AY3270" s="5">
        <v>0.01</v>
      </c>
      <c r="BA3270" s="5">
        <v>6.12</v>
      </c>
      <c r="BE3270" s="5">
        <v>3.3</v>
      </c>
      <c r="BH3270" s="5">
        <v>2.02</v>
      </c>
      <c r="BI3270" s="5">
        <v>1.36</v>
      </c>
      <c r="BO3270" s="5">
        <v>58.5</v>
      </c>
      <c r="BX3270" s="5">
        <v>8.8000000000000007</v>
      </c>
    </row>
    <row r="3271" spans="1:77" x14ac:dyDescent="0.35">
      <c r="A3271" s="2" t="s">
        <v>260</v>
      </c>
      <c r="B3271" s="3">
        <v>38835</v>
      </c>
      <c r="C3271" s="4">
        <v>31</v>
      </c>
      <c r="F3271" s="5">
        <v>0.02</v>
      </c>
      <c r="H3271" s="5">
        <v>0.39</v>
      </c>
      <c r="J3271" s="5">
        <v>5</v>
      </c>
      <c r="M3271" s="5">
        <v>1.43</v>
      </c>
      <c r="N3271" s="5">
        <v>2.5</v>
      </c>
      <c r="Q3271" s="5">
        <v>1</v>
      </c>
      <c r="S3271" s="5">
        <v>93.17</v>
      </c>
      <c r="T3271" s="5">
        <v>27</v>
      </c>
      <c r="U3271" s="5">
        <v>5</v>
      </c>
      <c r="V3271" s="5">
        <v>4.4000000000000004</v>
      </c>
      <c r="W3271" s="5">
        <v>6.98</v>
      </c>
      <c r="AD3271" s="5">
        <v>2.91</v>
      </c>
      <c r="AE3271" s="5">
        <v>1.54</v>
      </c>
      <c r="AI3271" s="5">
        <v>10</v>
      </c>
      <c r="AJ3271" s="5">
        <v>55.5</v>
      </c>
      <c r="AN3271" s="5">
        <v>7.11</v>
      </c>
      <c r="AO3271" s="5">
        <v>0.39</v>
      </c>
      <c r="AT3271" s="5">
        <v>9.5</v>
      </c>
      <c r="AU3271" s="5">
        <v>2</v>
      </c>
      <c r="AV3271" s="5">
        <v>0.48</v>
      </c>
      <c r="AW3271" s="5">
        <v>0.02</v>
      </c>
      <c r="AX3271" s="5">
        <v>0.49</v>
      </c>
      <c r="BA3271" s="5">
        <v>7</v>
      </c>
      <c r="BC3271" s="5">
        <v>0.1</v>
      </c>
      <c r="BE3271" s="5">
        <v>0.2</v>
      </c>
      <c r="BH3271" s="5">
        <v>4.5999999999999996</v>
      </c>
      <c r="BO3271" s="5">
        <v>9</v>
      </c>
      <c r="BQ3271" s="5">
        <v>5.55</v>
      </c>
      <c r="BR3271" s="5">
        <v>5.71</v>
      </c>
      <c r="BX3271" s="5">
        <v>10</v>
      </c>
      <c r="BY3271" s="5">
        <v>10</v>
      </c>
    </row>
    <row r="3272" spans="1:77" x14ac:dyDescent="0.35">
      <c r="A3272" s="2" t="s">
        <v>260</v>
      </c>
      <c r="B3272" s="3">
        <v>38689</v>
      </c>
      <c r="C3272" s="4">
        <v>33</v>
      </c>
      <c r="F3272" s="5">
        <v>0.03</v>
      </c>
      <c r="H3272" s="5">
        <v>0.4</v>
      </c>
      <c r="J3272" s="5">
        <v>1</v>
      </c>
      <c r="M3272" s="5">
        <v>0.5</v>
      </c>
      <c r="N3272" s="5">
        <v>2</v>
      </c>
      <c r="Q3272" s="5">
        <v>0.5</v>
      </c>
      <c r="S3272" s="5">
        <v>94</v>
      </c>
      <c r="T3272" s="5">
        <v>28</v>
      </c>
      <c r="U3272" s="5">
        <v>1</v>
      </c>
      <c r="V3272" s="5">
        <v>4.5</v>
      </c>
      <c r="W3272" s="5">
        <v>7.49</v>
      </c>
      <c r="AB3272" s="5">
        <v>2.64</v>
      </c>
      <c r="AD3272" s="5">
        <v>1.85</v>
      </c>
      <c r="AE3272" s="5">
        <v>1.6</v>
      </c>
      <c r="AI3272" s="5">
        <v>1</v>
      </c>
      <c r="AJ3272" s="5">
        <v>37.9</v>
      </c>
      <c r="AN3272" s="5">
        <v>7.7</v>
      </c>
      <c r="AO3272" s="5">
        <v>0.41</v>
      </c>
      <c r="AT3272" s="5">
        <v>8</v>
      </c>
      <c r="AU3272" s="5">
        <v>1</v>
      </c>
      <c r="AV3272" s="5">
        <v>0.44</v>
      </c>
      <c r="AW3272" s="5">
        <v>0.03</v>
      </c>
      <c r="AX3272" s="5">
        <v>0.52</v>
      </c>
      <c r="BA3272" s="5">
        <v>7</v>
      </c>
      <c r="BC3272" s="5">
        <v>0.1</v>
      </c>
      <c r="BE3272" s="5">
        <v>0.5</v>
      </c>
      <c r="BH3272" s="5">
        <v>4.9000000000000004</v>
      </c>
      <c r="BI3272" s="5">
        <v>0.1</v>
      </c>
      <c r="BO3272" s="5">
        <v>10</v>
      </c>
      <c r="BQ3272" s="5">
        <v>-5.9</v>
      </c>
      <c r="BR3272" s="5">
        <v>6.01</v>
      </c>
      <c r="BX3272" s="5">
        <v>10.1</v>
      </c>
      <c r="BY3272" s="5">
        <v>5</v>
      </c>
    </row>
    <row r="3273" spans="1:77" x14ac:dyDescent="0.35">
      <c r="A3273" s="2" t="s">
        <v>260</v>
      </c>
      <c r="B3273" s="3">
        <v>35016</v>
      </c>
      <c r="C3273" s="4">
        <v>15</v>
      </c>
      <c r="H3273" s="5">
        <v>0.02</v>
      </c>
      <c r="T3273" s="5">
        <v>270</v>
      </c>
      <c r="V3273" s="5">
        <v>1.4</v>
      </c>
      <c r="AB3273" s="5">
        <v>5.63</v>
      </c>
      <c r="AJ3273" s="5">
        <v>49.3</v>
      </c>
      <c r="AV3273" s="5">
        <v>11.33</v>
      </c>
      <c r="AW3273" s="5">
        <v>3.284E-3</v>
      </c>
      <c r="AX3273" s="5">
        <v>0.12</v>
      </c>
      <c r="AY3273" s="5">
        <v>0.04</v>
      </c>
      <c r="BA3273" s="5">
        <v>6.76</v>
      </c>
      <c r="BE3273" s="5">
        <v>1.4</v>
      </c>
      <c r="BH3273" s="5">
        <v>2.92</v>
      </c>
      <c r="BI3273" s="5">
        <v>0.52</v>
      </c>
      <c r="BO3273" s="5">
        <v>73.5</v>
      </c>
      <c r="BX3273" s="5">
        <v>10.7</v>
      </c>
    </row>
    <row r="3274" spans="1:77" x14ac:dyDescent="0.35">
      <c r="A3274" s="2" t="s">
        <v>260</v>
      </c>
      <c r="B3274" s="3">
        <v>35101</v>
      </c>
      <c r="C3274" s="4">
        <v>21</v>
      </c>
      <c r="F3274" s="5">
        <v>0.01</v>
      </c>
      <c r="H3274" s="5">
        <v>0.33</v>
      </c>
      <c r="M3274" s="5">
        <v>0.6</v>
      </c>
      <c r="S3274" s="5">
        <v>94.2</v>
      </c>
      <c r="T3274" s="5">
        <v>24.5</v>
      </c>
      <c r="V3274" s="5">
        <v>6.6</v>
      </c>
      <c r="W3274" s="5">
        <v>6.9</v>
      </c>
      <c r="AB3274" s="5">
        <v>2.97</v>
      </c>
      <c r="AE3274" s="5">
        <v>1.02</v>
      </c>
      <c r="AJ3274" s="5">
        <v>54.5</v>
      </c>
      <c r="AN3274" s="5">
        <v>6.86</v>
      </c>
      <c r="AO3274" s="5">
        <v>0.4</v>
      </c>
      <c r="AT3274" s="5">
        <v>8.41</v>
      </c>
      <c r="AV3274" s="5">
        <v>1.68</v>
      </c>
      <c r="AW3274" s="5">
        <v>0.03</v>
      </c>
      <c r="AX3274" s="5">
        <v>0.18</v>
      </c>
      <c r="BA3274" s="5">
        <v>6.91</v>
      </c>
      <c r="BE3274" s="5">
        <v>0.1</v>
      </c>
      <c r="BH3274" s="5">
        <v>5.4</v>
      </c>
      <c r="BO3274" s="5">
        <v>5</v>
      </c>
      <c r="BX3274" s="5">
        <v>9.5</v>
      </c>
    </row>
    <row r="3275" spans="1:77" x14ac:dyDescent="0.35">
      <c r="A3275" s="2" t="s">
        <v>260</v>
      </c>
      <c r="B3275" s="3">
        <v>41890</v>
      </c>
      <c r="C3275" s="4">
        <v>25</v>
      </c>
      <c r="G3275" s="5">
        <v>0.01</v>
      </c>
      <c r="H3275" s="5">
        <v>0.88</v>
      </c>
      <c r="M3275" s="5">
        <v>0</v>
      </c>
      <c r="S3275" s="5">
        <v>8.1999999999999993</v>
      </c>
      <c r="T3275" s="5">
        <v>80</v>
      </c>
      <c r="V3275" s="5">
        <v>3.5</v>
      </c>
      <c r="W3275" s="5">
        <v>0.47</v>
      </c>
      <c r="AB3275" s="5">
        <v>12.91</v>
      </c>
      <c r="AD3275" s="5">
        <v>6.28</v>
      </c>
      <c r="AE3275" s="5">
        <v>6.26</v>
      </c>
      <c r="AJ3275" s="5">
        <v>73.5</v>
      </c>
      <c r="AN3275" s="5">
        <v>4.4400000000000004</v>
      </c>
      <c r="AO3275" s="5">
        <v>0.02</v>
      </c>
      <c r="AT3275" s="5">
        <v>144</v>
      </c>
      <c r="AV3275" s="5">
        <v>0.22</v>
      </c>
      <c r="AW3275" s="5">
        <v>0.01</v>
      </c>
      <c r="AX3275" s="5">
        <v>0.17</v>
      </c>
      <c r="AY3275" s="5">
        <v>0.09</v>
      </c>
      <c r="BA3275" s="5">
        <v>8.4700000000000006</v>
      </c>
      <c r="BF3275" s="5">
        <v>0.11</v>
      </c>
      <c r="BH3275" s="5">
        <v>5.41</v>
      </c>
      <c r="BO3275" s="5">
        <v>3.61</v>
      </c>
      <c r="BQ3275" s="5">
        <v>7.75</v>
      </c>
      <c r="BR3275" s="5">
        <v>7.28</v>
      </c>
      <c r="BX3275" s="5">
        <v>10.6</v>
      </c>
    </row>
    <row r="3276" spans="1:77" x14ac:dyDescent="0.35">
      <c r="A3276" s="2" t="s">
        <v>260</v>
      </c>
      <c r="B3276" s="3">
        <v>35142</v>
      </c>
      <c r="C3276" s="4">
        <v>23</v>
      </c>
      <c r="F3276" s="5">
        <v>0.14000000000000001</v>
      </c>
      <c r="G3276" s="5">
        <v>5.5999999999999999E-3</v>
      </c>
      <c r="H3276" s="5">
        <v>0.02</v>
      </c>
      <c r="S3276" s="5">
        <v>79</v>
      </c>
      <c r="T3276" s="5">
        <v>26</v>
      </c>
      <c r="V3276" s="5">
        <v>1.3</v>
      </c>
      <c r="W3276" s="5">
        <v>0.19</v>
      </c>
      <c r="AB3276" s="5">
        <v>6.1</v>
      </c>
      <c r="AE3276" s="5">
        <v>1.4</v>
      </c>
      <c r="AJ3276" s="5">
        <v>53.3</v>
      </c>
      <c r="AN3276" s="5">
        <v>6.8</v>
      </c>
      <c r="AO3276" s="5">
        <v>0.18</v>
      </c>
      <c r="AT3276" s="5">
        <v>15</v>
      </c>
      <c r="AV3276" s="5">
        <v>11.51</v>
      </c>
      <c r="AW3276" s="5">
        <v>3.284E-3</v>
      </c>
      <c r="AX3276" s="5">
        <v>0.19</v>
      </c>
      <c r="AY3276" s="5">
        <v>7.0000000000000007E-2</v>
      </c>
      <c r="BA3276" s="5">
        <v>6.74</v>
      </c>
      <c r="BE3276" s="5">
        <v>1.5</v>
      </c>
      <c r="BH3276" s="5">
        <v>3.08</v>
      </c>
      <c r="BI3276" s="5">
        <v>0.48</v>
      </c>
      <c r="BO3276" s="5">
        <v>69</v>
      </c>
      <c r="BX3276" s="5">
        <v>9.3000000000000007</v>
      </c>
    </row>
    <row r="3277" spans="1:77" x14ac:dyDescent="0.35">
      <c r="A3277" s="2" t="s">
        <v>260</v>
      </c>
      <c r="B3277" s="3">
        <v>35409</v>
      </c>
      <c r="C3277" s="4">
        <v>23</v>
      </c>
      <c r="F3277" s="5">
        <v>0.06</v>
      </c>
      <c r="G3277" s="5">
        <v>0.02</v>
      </c>
      <c r="H3277" s="5">
        <v>0.01</v>
      </c>
      <c r="S3277" s="5">
        <v>87</v>
      </c>
      <c r="T3277" s="5">
        <v>25</v>
      </c>
      <c r="V3277" s="5">
        <v>1.7</v>
      </c>
      <c r="W3277" s="5">
        <v>0.64</v>
      </c>
      <c r="AB3277" s="5">
        <v>6.77</v>
      </c>
      <c r="AE3277" s="5">
        <v>1.3</v>
      </c>
      <c r="AJ3277" s="5">
        <v>55.9</v>
      </c>
      <c r="AN3277" s="5">
        <v>6.2</v>
      </c>
      <c r="AO3277" s="5">
        <v>0.23</v>
      </c>
      <c r="AT3277" s="5">
        <v>15</v>
      </c>
      <c r="AV3277" s="5">
        <v>8.27</v>
      </c>
      <c r="AW3277" s="5">
        <v>3.284E-3</v>
      </c>
      <c r="AX3277" s="5">
        <v>0.15</v>
      </c>
      <c r="AY3277" s="5">
        <v>0.05</v>
      </c>
      <c r="BA3277" s="5">
        <v>6.93</v>
      </c>
      <c r="BE3277" s="5">
        <v>0.7</v>
      </c>
      <c r="BH3277" s="5">
        <v>3.22</v>
      </c>
      <c r="BI3277" s="5">
        <v>1.41</v>
      </c>
      <c r="BO3277" s="5">
        <v>86.4</v>
      </c>
      <c r="BX3277" s="5">
        <v>9.4</v>
      </c>
    </row>
    <row r="3278" spans="1:77" x14ac:dyDescent="0.35">
      <c r="A3278" s="2" t="s">
        <v>183</v>
      </c>
      <c r="B3278" s="3">
        <v>37173</v>
      </c>
      <c r="C3278" s="4">
        <v>20</v>
      </c>
      <c r="F3278" s="5">
        <v>0.28999999999999998</v>
      </c>
      <c r="H3278" s="5">
        <v>7.0000000000000007E-2</v>
      </c>
      <c r="M3278" s="5">
        <v>0.75</v>
      </c>
      <c r="S3278" s="5">
        <v>54</v>
      </c>
      <c r="T3278" s="5">
        <v>29</v>
      </c>
      <c r="V3278" s="5">
        <v>5.4</v>
      </c>
      <c r="W3278" s="5">
        <v>8.1</v>
      </c>
      <c r="AE3278" s="5">
        <v>6</v>
      </c>
      <c r="AJ3278" s="5">
        <v>44</v>
      </c>
      <c r="AN3278" s="5">
        <v>4.8</v>
      </c>
      <c r="AO3278" s="5">
        <v>0.53</v>
      </c>
      <c r="AT3278" s="5">
        <v>14</v>
      </c>
      <c r="AV3278" s="5">
        <v>0.44</v>
      </c>
      <c r="AW3278" s="5">
        <v>7.0000000000000007E-2</v>
      </c>
      <c r="AX3278" s="5">
        <v>0.64</v>
      </c>
      <c r="BA3278" s="5">
        <v>6.65</v>
      </c>
      <c r="BE3278" s="5">
        <v>0.2</v>
      </c>
      <c r="BH3278" s="5">
        <v>2.1</v>
      </c>
      <c r="BO3278" s="5">
        <v>60</v>
      </c>
      <c r="BX3278" s="5">
        <v>9.8000000000000007</v>
      </c>
    </row>
    <row r="3279" spans="1:77" x14ac:dyDescent="0.35">
      <c r="A3279" s="2" t="s">
        <v>183</v>
      </c>
      <c r="B3279" s="3">
        <v>40875</v>
      </c>
      <c r="C3279" s="4">
        <v>25</v>
      </c>
      <c r="G3279" s="5">
        <v>3.0000000000000001E-3</v>
      </c>
      <c r="H3279" s="5">
        <v>0.28999999999999998</v>
      </c>
      <c r="M3279" s="5">
        <v>0.67</v>
      </c>
      <c r="S3279" s="5">
        <v>109</v>
      </c>
      <c r="T3279" s="5">
        <v>32</v>
      </c>
      <c r="V3279" s="5">
        <v>4.3</v>
      </c>
      <c r="W3279" s="5">
        <v>9.75</v>
      </c>
      <c r="AB3279" s="5">
        <v>2.62</v>
      </c>
      <c r="AD3279" s="5">
        <v>19.920000000000002</v>
      </c>
      <c r="AE3279" s="5">
        <v>1.64</v>
      </c>
      <c r="AJ3279" s="5">
        <v>54.8</v>
      </c>
      <c r="AN3279" s="5">
        <v>7.86</v>
      </c>
      <c r="AO3279" s="5">
        <v>0.55000000000000004</v>
      </c>
      <c r="AT3279" s="5">
        <v>10.3</v>
      </c>
      <c r="AV3279" s="5">
        <v>0.22</v>
      </c>
      <c r="AW3279" s="5">
        <v>6.5700000000000003E-3</v>
      </c>
      <c r="AX3279" s="5">
        <v>0.01</v>
      </c>
      <c r="BA3279" s="5">
        <v>7.17</v>
      </c>
      <c r="BF3279" s="5">
        <v>0.49</v>
      </c>
      <c r="BH3279" s="5">
        <v>4.72</v>
      </c>
      <c r="BO3279" s="5">
        <v>10.6</v>
      </c>
      <c r="BQ3279" s="5">
        <v>5.84</v>
      </c>
      <c r="BR3279" s="5">
        <v>7.14</v>
      </c>
      <c r="BT3279" s="5">
        <v>57</v>
      </c>
      <c r="BX3279" s="5">
        <v>10.5</v>
      </c>
    </row>
    <row r="3280" spans="1:77" x14ac:dyDescent="0.35">
      <c r="A3280" s="2" t="s">
        <v>183</v>
      </c>
      <c r="B3280" s="3">
        <v>41213</v>
      </c>
      <c r="C3280" s="4">
        <v>38</v>
      </c>
      <c r="G3280" s="5">
        <v>0.04</v>
      </c>
      <c r="H3280" s="5">
        <v>0.38</v>
      </c>
      <c r="J3280" s="5">
        <v>0.9</v>
      </c>
      <c r="M3280" s="5">
        <v>0.89</v>
      </c>
      <c r="N3280" s="5">
        <v>0.4</v>
      </c>
      <c r="Q3280" s="5">
        <v>0.02</v>
      </c>
      <c r="S3280" s="5">
        <v>67.3</v>
      </c>
      <c r="T3280" s="5">
        <v>26</v>
      </c>
      <c r="U3280" s="5">
        <v>1.1000000000000001</v>
      </c>
      <c r="V3280" s="5">
        <v>11</v>
      </c>
      <c r="W3280" s="5">
        <v>5.15</v>
      </c>
      <c r="AB3280" s="5">
        <v>2.12</v>
      </c>
      <c r="AD3280" s="5">
        <v>3.15</v>
      </c>
      <c r="AE3280" s="5">
        <v>5.72</v>
      </c>
      <c r="AI3280" s="5">
        <v>0.6</v>
      </c>
      <c r="AJ3280" s="5">
        <v>44</v>
      </c>
      <c r="AN3280" s="5">
        <v>3.47</v>
      </c>
      <c r="AO3280" s="5">
        <v>0.28000000000000003</v>
      </c>
      <c r="AS3280" s="5">
        <v>0.48</v>
      </c>
      <c r="AT3280" s="5">
        <v>10.199999999999999</v>
      </c>
      <c r="AU3280" s="5">
        <v>0.7</v>
      </c>
      <c r="AV3280" s="5">
        <v>0.22</v>
      </c>
      <c r="AW3280" s="5">
        <v>0.01</v>
      </c>
      <c r="AX3280" s="5">
        <v>0.36</v>
      </c>
      <c r="AY3280" s="5">
        <v>0.15</v>
      </c>
      <c r="BA3280" s="5">
        <v>6.63</v>
      </c>
      <c r="BC3280" s="5">
        <v>1.2999999999999999E-3</v>
      </c>
      <c r="BF3280" s="5">
        <v>0.08</v>
      </c>
      <c r="BH3280" s="5">
        <v>2.66</v>
      </c>
      <c r="BO3280" s="5">
        <v>48.1</v>
      </c>
      <c r="BQ3280" s="5">
        <v>4.41</v>
      </c>
      <c r="BR3280" s="5">
        <v>4.55</v>
      </c>
      <c r="BS3280" s="5">
        <v>0.2</v>
      </c>
      <c r="BT3280" s="5">
        <v>39</v>
      </c>
      <c r="BV3280" s="5">
        <v>0.1</v>
      </c>
      <c r="BW3280" s="5">
        <v>2.4</v>
      </c>
      <c r="BX3280" s="5">
        <v>11.9</v>
      </c>
      <c r="BY3280" s="5">
        <v>1.1000000000000001</v>
      </c>
    </row>
    <row r="3281" spans="1:77" x14ac:dyDescent="0.35">
      <c r="A3281" s="2" t="s">
        <v>113</v>
      </c>
      <c r="B3281" s="3">
        <v>28494</v>
      </c>
      <c r="C3281" s="4">
        <v>14</v>
      </c>
      <c r="H3281" s="5">
        <v>0.46</v>
      </c>
      <c r="S3281" s="5">
        <v>5</v>
      </c>
      <c r="T3281" s="5">
        <v>79</v>
      </c>
      <c r="W3281" s="5">
        <v>1.5</v>
      </c>
      <c r="AB3281" s="5">
        <v>13.93</v>
      </c>
      <c r="AE3281" s="5">
        <v>6.3</v>
      </c>
      <c r="AN3281" s="5">
        <v>3</v>
      </c>
      <c r="AO3281" s="5">
        <v>0.09</v>
      </c>
      <c r="AT3281" s="5">
        <v>156</v>
      </c>
      <c r="AV3281" s="5">
        <v>0.28999999999999998</v>
      </c>
      <c r="AW3281" s="5">
        <v>5.0000009190000003E-3</v>
      </c>
      <c r="BA3281" s="5">
        <v>7.8</v>
      </c>
      <c r="BH3281" s="5">
        <v>4.7</v>
      </c>
      <c r="BO3281" s="5">
        <v>9</v>
      </c>
    </row>
    <row r="3282" spans="1:77" x14ac:dyDescent="0.35">
      <c r="A3282" s="2" t="s">
        <v>113</v>
      </c>
      <c r="B3282" s="3">
        <v>36171</v>
      </c>
      <c r="C3282" s="4">
        <v>23</v>
      </c>
      <c r="F3282" s="5">
        <v>2E-3</v>
      </c>
      <c r="G3282" s="5">
        <v>2E-3</v>
      </c>
      <c r="H3282" s="5">
        <v>0.01</v>
      </c>
      <c r="S3282" s="5">
        <v>87</v>
      </c>
      <c r="T3282" s="5">
        <v>29</v>
      </c>
      <c r="V3282" s="5">
        <v>2.1</v>
      </c>
      <c r="W3282" s="5">
        <v>0.03</v>
      </c>
      <c r="AB3282" s="5">
        <v>2.76</v>
      </c>
      <c r="AE3282" s="5">
        <v>7.8</v>
      </c>
      <c r="AJ3282" s="5">
        <v>68.900000000000006</v>
      </c>
      <c r="AN3282" s="5">
        <v>5.4</v>
      </c>
      <c r="AO3282" s="5">
        <v>4.0000000000000001E-3</v>
      </c>
      <c r="AT3282" s="5">
        <v>9.4</v>
      </c>
      <c r="AV3282" s="5">
        <v>85.3</v>
      </c>
      <c r="AW3282" s="5">
        <v>3.284E-3</v>
      </c>
      <c r="AX3282" s="5">
        <v>0.08</v>
      </c>
      <c r="AZ3282" s="5">
        <v>0.03</v>
      </c>
      <c r="BA3282" s="5">
        <v>7.22</v>
      </c>
      <c r="BE3282" s="5">
        <v>11</v>
      </c>
      <c r="BH3282" s="5">
        <v>4.03</v>
      </c>
      <c r="BI3282" s="5">
        <v>0.47</v>
      </c>
      <c r="BO3282" s="5">
        <v>30.7</v>
      </c>
      <c r="BX3282" s="5">
        <v>8.6999999999999993</v>
      </c>
    </row>
    <row r="3283" spans="1:77" x14ac:dyDescent="0.35">
      <c r="A3283" s="2" t="s">
        <v>113</v>
      </c>
      <c r="B3283" s="3">
        <v>35879</v>
      </c>
      <c r="C3283" s="4">
        <v>23</v>
      </c>
      <c r="F3283" s="5">
        <v>0.02</v>
      </c>
      <c r="G3283" s="5">
        <v>2E-3</v>
      </c>
      <c r="H3283" s="5">
        <v>0.01</v>
      </c>
      <c r="S3283" s="5">
        <v>120</v>
      </c>
      <c r="T3283" s="5">
        <v>21</v>
      </c>
      <c r="V3283" s="5">
        <v>2.2999999999999998</v>
      </c>
      <c r="W3283" s="5">
        <v>0.01</v>
      </c>
      <c r="AB3283" s="5">
        <v>2.4900000000000002</v>
      </c>
      <c r="AE3283" s="5">
        <v>5.7</v>
      </c>
      <c r="AJ3283" s="5">
        <v>69.099999999999994</v>
      </c>
      <c r="AN3283" s="5">
        <v>5.9</v>
      </c>
      <c r="AO3283" s="5">
        <v>2E-3</v>
      </c>
      <c r="AT3283" s="5">
        <v>9</v>
      </c>
      <c r="AV3283" s="5">
        <v>96.24</v>
      </c>
      <c r="AW3283" s="5">
        <v>3.284E-3</v>
      </c>
      <c r="AX3283" s="5">
        <v>7.0000000000000007E-2</v>
      </c>
      <c r="AZ3283" s="5">
        <v>0.02</v>
      </c>
      <c r="BA3283" s="5">
        <v>7.28</v>
      </c>
      <c r="BE3283" s="5">
        <v>11.8</v>
      </c>
      <c r="BH3283" s="5">
        <v>3.88</v>
      </c>
      <c r="BI3283" s="5">
        <v>0.38</v>
      </c>
      <c r="BO3283" s="5">
        <v>32.799999999999997</v>
      </c>
      <c r="BX3283" s="5">
        <v>7.9</v>
      </c>
    </row>
    <row r="3284" spans="1:77" x14ac:dyDescent="0.35">
      <c r="A3284" s="2" t="s">
        <v>113</v>
      </c>
      <c r="B3284" s="3">
        <v>35753</v>
      </c>
      <c r="C3284" s="4">
        <v>23</v>
      </c>
      <c r="F3284" s="5">
        <v>0.01</v>
      </c>
      <c r="G3284" s="5">
        <v>4.0000000000000001E-3</v>
      </c>
      <c r="H3284" s="5">
        <v>0.01</v>
      </c>
      <c r="S3284" s="5">
        <v>73</v>
      </c>
      <c r="T3284" s="5">
        <v>26</v>
      </c>
      <c r="V3284" s="5">
        <v>2.1</v>
      </c>
      <c r="W3284" s="5">
        <v>0.03</v>
      </c>
      <c r="AB3284" s="5">
        <v>3.55</v>
      </c>
      <c r="AE3284" s="5">
        <v>6.4</v>
      </c>
      <c r="AJ3284" s="5">
        <v>70.099999999999994</v>
      </c>
      <c r="AN3284" s="5">
        <v>3.9</v>
      </c>
      <c r="AO3284" s="5">
        <v>1E-3</v>
      </c>
      <c r="AT3284" s="5">
        <v>9</v>
      </c>
      <c r="AV3284" s="5">
        <v>99.65</v>
      </c>
      <c r="AW3284" s="5">
        <v>3.284E-3</v>
      </c>
      <c r="AX3284" s="5">
        <v>7.0000000000000007E-2</v>
      </c>
      <c r="AY3284" s="5">
        <v>0.03</v>
      </c>
      <c r="BA3284" s="5">
        <v>7.35</v>
      </c>
      <c r="BE3284" s="5">
        <v>10.4</v>
      </c>
      <c r="BH3284" s="5">
        <v>3.81</v>
      </c>
      <c r="BI3284" s="5">
        <v>0.31</v>
      </c>
      <c r="BO3284" s="5">
        <v>37.299999999999997</v>
      </c>
      <c r="BX3284" s="5">
        <v>10</v>
      </c>
    </row>
    <row r="3285" spans="1:77" x14ac:dyDescent="0.35">
      <c r="A3285" s="2" t="s">
        <v>113</v>
      </c>
      <c r="B3285" s="3">
        <v>35534</v>
      </c>
      <c r="C3285" s="4">
        <v>23</v>
      </c>
      <c r="F3285" s="5">
        <v>0.02</v>
      </c>
      <c r="G3285" s="5">
        <v>0.01</v>
      </c>
      <c r="H3285" s="5">
        <v>0.01</v>
      </c>
      <c r="S3285" s="5">
        <v>100</v>
      </c>
      <c r="T3285" s="5">
        <v>29</v>
      </c>
      <c r="V3285" s="5">
        <v>1.4</v>
      </c>
      <c r="W3285" s="5">
        <v>0.02</v>
      </c>
      <c r="AB3285" s="5">
        <v>3.44</v>
      </c>
      <c r="AE3285" s="5">
        <v>6.6</v>
      </c>
      <c r="AJ3285" s="5">
        <v>66.099999999999994</v>
      </c>
      <c r="AN3285" s="5">
        <v>5.7</v>
      </c>
      <c r="AO3285" s="5">
        <v>3.0000000000000001E-3</v>
      </c>
      <c r="AT3285" s="5">
        <v>10</v>
      </c>
      <c r="AV3285" s="5">
        <v>57.55</v>
      </c>
      <c r="AW3285" s="5">
        <v>3.284E-3</v>
      </c>
      <c r="AX3285" s="5">
        <v>0.08</v>
      </c>
      <c r="AY3285" s="5">
        <v>0.03</v>
      </c>
      <c r="BA3285" s="5">
        <v>7.22</v>
      </c>
      <c r="BE3285" s="5">
        <v>10.3</v>
      </c>
      <c r="BH3285" s="5">
        <v>3.62</v>
      </c>
      <c r="BI3285" s="5">
        <v>0.18</v>
      </c>
      <c r="BO3285" s="5">
        <v>45.7</v>
      </c>
      <c r="BX3285" s="5">
        <v>7.2</v>
      </c>
    </row>
    <row r="3286" spans="1:77" x14ac:dyDescent="0.35">
      <c r="A3286" s="2" t="s">
        <v>113</v>
      </c>
      <c r="B3286" s="3">
        <v>35444</v>
      </c>
      <c r="C3286" s="4">
        <v>23</v>
      </c>
      <c r="F3286" s="5">
        <v>0.02</v>
      </c>
      <c r="G3286" s="5">
        <v>2E-3</v>
      </c>
      <c r="H3286" s="5">
        <v>0.01</v>
      </c>
      <c r="S3286" s="5">
        <v>120</v>
      </c>
      <c r="T3286" s="5">
        <v>29</v>
      </c>
      <c r="V3286" s="5">
        <v>1.4</v>
      </c>
      <c r="W3286" s="5">
        <v>0.79</v>
      </c>
      <c r="AB3286" s="5">
        <v>3.8</v>
      </c>
      <c r="AE3286" s="5">
        <v>2.5</v>
      </c>
      <c r="AJ3286" s="5">
        <v>67</v>
      </c>
      <c r="AN3286" s="5">
        <v>17</v>
      </c>
      <c r="AO3286" s="5">
        <v>0.2</v>
      </c>
      <c r="AT3286" s="5">
        <v>53</v>
      </c>
      <c r="AV3286" s="5">
        <v>54.89</v>
      </c>
      <c r="AW3286" s="5">
        <v>3.284E-3</v>
      </c>
      <c r="AX3286" s="5">
        <v>7.0000000000000007E-2</v>
      </c>
      <c r="AY3286" s="5">
        <v>0.02</v>
      </c>
      <c r="BA3286" s="5">
        <v>7.16</v>
      </c>
      <c r="BE3286" s="5">
        <v>9.3000000000000007</v>
      </c>
      <c r="BH3286" s="5">
        <v>4.5199999999999996</v>
      </c>
      <c r="BI3286" s="5">
        <v>0.83</v>
      </c>
      <c r="BO3286" s="5">
        <v>49.6</v>
      </c>
      <c r="BX3286" s="5">
        <v>8.8000000000000007</v>
      </c>
    </row>
    <row r="3287" spans="1:77" x14ac:dyDescent="0.35">
      <c r="A3287" s="2" t="s">
        <v>113</v>
      </c>
      <c r="B3287" s="3">
        <v>35149</v>
      </c>
      <c r="C3287" s="4">
        <v>22</v>
      </c>
      <c r="F3287" s="5">
        <v>0.04</v>
      </c>
      <c r="G3287" s="5">
        <v>0.04</v>
      </c>
      <c r="H3287" s="5">
        <v>0.04</v>
      </c>
      <c r="S3287" s="5">
        <v>27</v>
      </c>
      <c r="T3287" s="5">
        <v>4.7</v>
      </c>
      <c r="V3287" s="5">
        <v>2</v>
      </c>
      <c r="W3287" s="5">
        <v>0.04</v>
      </c>
      <c r="AB3287" s="5">
        <v>3.65</v>
      </c>
      <c r="AE3287" s="5">
        <v>4.2</v>
      </c>
      <c r="AJ3287" s="5">
        <v>17.5</v>
      </c>
      <c r="AN3287" s="5">
        <v>0.94</v>
      </c>
      <c r="AO3287" s="5">
        <v>3.2000000000000002E-3</v>
      </c>
      <c r="AT3287" s="5">
        <v>3.7</v>
      </c>
      <c r="AV3287" s="5">
        <v>6.64</v>
      </c>
      <c r="AW3287" s="5">
        <v>3.284E-3</v>
      </c>
      <c r="AX3287" s="5">
        <v>0.2</v>
      </c>
      <c r="AY3287" s="5">
        <v>7.0000000000000007E-2</v>
      </c>
      <c r="BA3287" s="5">
        <v>9.43</v>
      </c>
      <c r="BE3287" s="5">
        <v>13.5</v>
      </c>
      <c r="BH3287" s="5">
        <v>1.1499999999999999</v>
      </c>
      <c r="BO3287" s="5">
        <v>16.7</v>
      </c>
      <c r="BX3287" s="5">
        <v>5.0999999999999996</v>
      </c>
    </row>
    <row r="3288" spans="1:77" x14ac:dyDescent="0.35">
      <c r="A3288" s="2" t="s">
        <v>113</v>
      </c>
      <c r="B3288" s="3">
        <v>35011</v>
      </c>
      <c r="C3288" s="4">
        <v>15</v>
      </c>
      <c r="H3288" s="5">
        <v>0.01</v>
      </c>
      <c r="T3288" s="5">
        <v>21</v>
      </c>
      <c r="V3288" s="5">
        <v>1.5</v>
      </c>
      <c r="AB3288" s="5">
        <v>3.6</v>
      </c>
      <c r="AJ3288" s="5">
        <v>66.599999999999994</v>
      </c>
      <c r="AV3288" s="5">
        <v>84.73</v>
      </c>
      <c r="AW3288" s="5">
        <v>3.284E-3</v>
      </c>
      <c r="AX3288" s="5">
        <v>7.0000000000000007E-2</v>
      </c>
      <c r="AY3288" s="5">
        <v>0.02</v>
      </c>
      <c r="BA3288" s="5">
        <v>7.14</v>
      </c>
      <c r="BE3288" s="5">
        <v>9.9</v>
      </c>
      <c r="BH3288" s="5">
        <v>4.04</v>
      </c>
      <c r="BI3288" s="5">
        <v>0.19</v>
      </c>
      <c r="BO3288" s="5">
        <v>31.4</v>
      </c>
      <c r="BX3288" s="5">
        <v>11</v>
      </c>
    </row>
    <row r="3289" spans="1:77" x14ac:dyDescent="0.35">
      <c r="A3289" s="2" t="s">
        <v>113</v>
      </c>
      <c r="B3289" s="3">
        <v>34757</v>
      </c>
      <c r="C3289" s="4">
        <v>23</v>
      </c>
      <c r="F3289" s="5">
        <v>0.02</v>
      </c>
      <c r="G3289" s="5">
        <v>0.01</v>
      </c>
      <c r="H3289" s="5">
        <v>0.01</v>
      </c>
      <c r="S3289" s="5">
        <v>110</v>
      </c>
      <c r="T3289" s="5">
        <v>21</v>
      </c>
      <c r="V3289" s="5">
        <v>3.1</v>
      </c>
      <c r="W3289" s="5">
        <v>0.06</v>
      </c>
      <c r="AB3289" s="5">
        <v>1.97</v>
      </c>
      <c r="AE3289" s="5">
        <v>7.9</v>
      </c>
      <c r="AJ3289" s="5">
        <v>64.900000000000006</v>
      </c>
      <c r="AN3289" s="5">
        <v>8.4</v>
      </c>
      <c r="AO3289" s="5">
        <v>0.01</v>
      </c>
      <c r="AT3289" s="5">
        <v>9.1999999999999993</v>
      </c>
      <c r="AV3289" s="5">
        <v>79.239999999999995</v>
      </c>
      <c r="AW3289" s="5">
        <v>3.284E-3</v>
      </c>
      <c r="AX3289" s="5">
        <v>0.06</v>
      </c>
      <c r="AY3289" s="5">
        <v>0.03</v>
      </c>
      <c r="BA3289" s="5">
        <v>7.05</v>
      </c>
      <c r="BE3289" s="5">
        <v>10.4</v>
      </c>
      <c r="BH3289" s="5">
        <v>3.8</v>
      </c>
      <c r="BI3289" s="5">
        <v>0.28000000000000003</v>
      </c>
      <c r="BO3289" s="5">
        <v>32.200000000000003</v>
      </c>
      <c r="BX3289" s="5">
        <v>8.1</v>
      </c>
    </row>
    <row r="3290" spans="1:77" x14ac:dyDescent="0.35">
      <c r="A3290" s="2" t="s">
        <v>113</v>
      </c>
      <c r="B3290" s="3">
        <v>42268</v>
      </c>
      <c r="C3290" s="4">
        <v>31</v>
      </c>
      <c r="G3290" s="5">
        <v>0.04</v>
      </c>
      <c r="H3290" s="5">
        <v>0.28000000000000003</v>
      </c>
      <c r="J3290" s="5">
        <v>0.3</v>
      </c>
      <c r="M3290" s="5">
        <v>0.65</v>
      </c>
      <c r="N3290" s="5">
        <v>0.2</v>
      </c>
      <c r="Q3290" s="5">
        <v>0.02</v>
      </c>
      <c r="S3290" s="5">
        <v>72.099999999999994</v>
      </c>
      <c r="T3290" s="5">
        <v>25</v>
      </c>
      <c r="U3290" s="5">
        <v>0.6</v>
      </c>
      <c r="V3290" s="5">
        <v>6.9</v>
      </c>
      <c r="W3290" s="5">
        <v>3.41</v>
      </c>
      <c r="AB3290" s="5">
        <v>1.25</v>
      </c>
      <c r="AC3290" s="5">
        <v>10</v>
      </c>
      <c r="AD3290" s="5">
        <v>2.8</v>
      </c>
      <c r="AE3290" s="5">
        <v>5.57</v>
      </c>
      <c r="AI3290" s="5">
        <v>0.5</v>
      </c>
      <c r="AN3290" s="5">
        <v>3.78</v>
      </c>
      <c r="AO3290" s="5">
        <v>0.24</v>
      </c>
      <c r="AT3290" s="5">
        <v>12.3</v>
      </c>
      <c r="AU3290" s="5">
        <v>0.5</v>
      </c>
      <c r="AV3290" s="5">
        <v>0.22</v>
      </c>
      <c r="AW3290" s="5">
        <v>0.02</v>
      </c>
      <c r="AX3290" s="5">
        <v>0.38</v>
      </c>
      <c r="BA3290" s="5">
        <v>6.43</v>
      </c>
      <c r="BC3290" s="5">
        <v>4.4999999999999997E-3</v>
      </c>
      <c r="BH3290" s="5">
        <v>3.05</v>
      </c>
      <c r="BO3290" s="5">
        <v>43.2</v>
      </c>
      <c r="BQ3290" s="5">
        <v>4.67</v>
      </c>
      <c r="BR3290" s="5">
        <v>4.8</v>
      </c>
      <c r="BX3290" s="5">
        <v>12.4</v>
      </c>
      <c r="BY3290" s="5">
        <v>0.5</v>
      </c>
    </row>
    <row r="3291" spans="1:77" x14ac:dyDescent="0.35">
      <c r="A3291" s="2" t="s">
        <v>113</v>
      </c>
      <c r="B3291" s="3">
        <v>40323</v>
      </c>
      <c r="C3291" s="4">
        <v>24</v>
      </c>
      <c r="G3291" s="5">
        <v>2E-3</v>
      </c>
      <c r="H3291" s="5">
        <v>0.01</v>
      </c>
      <c r="M3291" s="5">
        <v>0.12</v>
      </c>
      <c r="S3291" s="5">
        <v>81.5</v>
      </c>
      <c r="T3291" s="5">
        <v>14</v>
      </c>
      <c r="V3291" s="5">
        <v>2.2000000000000002</v>
      </c>
      <c r="W3291" s="5">
        <v>0.06</v>
      </c>
      <c r="AB3291" s="5">
        <v>3.16</v>
      </c>
      <c r="AD3291" s="5">
        <v>1.43</v>
      </c>
      <c r="AE3291" s="5">
        <v>19.899999999999999</v>
      </c>
      <c r="AJ3291" s="5">
        <v>52.8</v>
      </c>
      <c r="AN3291" s="5">
        <v>3.47</v>
      </c>
      <c r="AO3291" s="5">
        <v>1.45</v>
      </c>
      <c r="AT3291" s="5">
        <v>5.59</v>
      </c>
      <c r="AV3291" s="5">
        <v>121.29</v>
      </c>
      <c r="AW3291" s="5">
        <v>0.36</v>
      </c>
      <c r="AX3291" s="5">
        <v>0.02</v>
      </c>
      <c r="BA3291" s="5">
        <v>7.39</v>
      </c>
      <c r="BF3291" s="5">
        <v>1.23</v>
      </c>
      <c r="BH3291" s="5">
        <v>2.33</v>
      </c>
      <c r="BO3291" s="5">
        <v>19.100000000000001</v>
      </c>
      <c r="BQ3291" s="5">
        <v>5.09</v>
      </c>
      <c r="BR3291" s="5">
        <v>5.16</v>
      </c>
      <c r="BX3291" s="5">
        <v>7.9</v>
      </c>
    </row>
    <row r="3292" spans="1:77" x14ac:dyDescent="0.35">
      <c r="A3292" s="2" t="s">
        <v>113</v>
      </c>
      <c r="B3292" s="3">
        <v>41585</v>
      </c>
      <c r="C3292" s="4">
        <v>25</v>
      </c>
      <c r="G3292" s="5">
        <v>0.02</v>
      </c>
      <c r="H3292" s="5">
        <v>0.33</v>
      </c>
      <c r="M3292" s="5">
        <v>0.75</v>
      </c>
      <c r="S3292" s="5">
        <v>67.7</v>
      </c>
      <c r="T3292" s="5">
        <v>25</v>
      </c>
      <c r="V3292" s="5">
        <v>8.6</v>
      </c>
      <c r="W3292" s="5">
        <v>4.3</v>
      </c>
      <c r="AB3292" s="5">
        <v>1.81</v>
      </c>
      <c r="AD3292" s="5">
        <v>4.17</v>
      </c>
      <c r="AE3292" s="5">
        <v>5.9</v>
      </c>
      <c r="AJ3292" s="5">
        <v>43.4</v>
      </c>
      <c r="AN3292" s="5">
        <v>3.49</v>
      </c>
      <c r="AO3292" s="5">
        <v>0.26</v>
      </c>
      <c r="AT3292" s="5">
        <v>10.8</v>
      </c>
      <c r="AV3292" s="5">
        <v>0.22</v>
      </c>
      <c r="AW3292" s="5">
        <v>0.01</v>
      </c>
      <c r="AX3292" s="5">
        <v>0.43</v>
      </c>
      <c r="AY3292" s="5">
        <v>0.15</v>
      </c>
      <c r="BA3292" s="5">
        <v>6.78</v>
      </c>
      <c r="BF3292" s="5">
        <v>0.12</v>
      </c>
      <c r="BH3292" s="5">
        <v>2.7</v>
      </c>
      <c r="BO3292" s="5">
        <v>45.3</v>
      </c>
      <c r="BQ3292" s="5">
        <v>4.3600000000000003</v>
      </c>
      <c r="BR3292" s="5">
        <v>4.55</v>
      </c>
      <c r="BX3292" s="5">
        <v>11.8</v>
      </c>
    </row>
    <row r="3293" spans="1:77" x14ac:dyDescent="0.35">
      <c r="A3293" s="2" t="s">
        <v>113</v>
      </c>
      <c r="B3293" s="3">
        <v>40689</v>
      </c>
      <c r="C3293" s="4">
        <v>25</v>
      </c>
      <c r="G3293" s="5">
        <v>3.0000000000000001E-3</v>
      </c>
      <c r="H3293" s="5">
        <v>0.01</v>
      </c>
      <c r="M3293" s="5">
        <v>0.18</v>
      </c>
      <c r="S3293" s="5">
        <v>97.2</v>
      </c>
      <c r="T3293" s="5">
        <v>19</v>
      </c>
      <c r="V3293" s="5">
        <v>2.4</v>
      </c>
      <c r="W3293" s="5">
        <v>7.0000000000000007E-2</v>
      </c>
      <c r="AB3293" s="5">
        <v>3</v>
      </c>
      <c r="AD3293" s="5">
        <v>4.37</v>
      </c>
      <c r="AE3293" s="5">
        <v>21.8</v>
      </c>
      <c r="AJ3293" s="5">
        <v>62.1</v>
      </c>
      <c r="AN3293" s="5">
        <v>3.97</v>
      </c>
      <c r="AO3293" s="5">
        <v>1.81</v>
      </c>
      <c r="AT3293" s="5">
        <v>7.06</v>
      </c>
      <c r="AV3293" s="5">
        <v>160.25</v>
      </c>
      <c r="AW3293" s="5">
        <v>0.23</v>
      </c>
      <c r="AX3293" s="5">
        <v>0.01</v>
      </c>
      <c r="BA3293" s="5">
        <v>7.37</v>
      </c>
      <c r="BF3293" s="5">
        <v>1.37</v>
      </c>
      <c r="BH3293" s="5">
        <v>2.41</v>
      </c>
      <c r="BO3293" s="5">
        <v>15.1</v>
      </c>
      <c r="BQ3293" s="5">
        <v>5.85</v>
      </c>
      <c r="BR3293" s="5">
        <v>6.11</v>
      </c>
      <c r="BT3293" s="5">
        <v>27</v>
      </c>
      <c r="BX3293" s="5">
        <v>7.9</v>
      </c>
    </row>
    <row r="3294" spans="1:77" x14ac:dyDescent="0.35">
      <c r="A3294" s="2" t="s">
        <v>113</v>
      </c>
      <c r="B3294" s="3">
        <v>40861</v>
      </c>
      <c r="C3294" s="4">
        <v>25</v>
      </c>
      <c r="G3294" s="5">
        <v>2E-3</v>
      </c>
      <c r="H3294" s="5">
        <v>0.43</v>
      </c>
      <c r="M3294" s="5">
        <v>0.97</v>
      </c>
      <c r="S3294" s="5">
        <v>63.4</v>
      </c>
      <c r="T3294" s="5">
        <v>26</v>
      </c>
      <c r="V3294" s="5">
        <v>14</v>
      </c>
      <c r="W3294" s="5">
        <v>1.0900000000000001</v>
      </c>
      <c r="AB3294" s="5">
        <v>2.2200000000000002</v>
      </c>
      <c r="AD3294" s="5">
        <v>1.81</v>
      </c>
      <c r="AE3294" s="5">
        <v>1.39</v>
      </c>
      <c r="AJ3294" s="5">
        <v>43.3</v>
      </c>
      <c r="AN3294" s="5">
        <v>5.46</v>
      </c>
      <c r="AO3294" s="5">
        <v>0.15</v>
      </c>
      <c r="AT3294" s="5">
        <v>12.6</v>
      </c>
      <c r="AV3294" s="5">
        <v>0.22</v>
      </c>
      <c r="AW3294" s="5">
        <v>0.01</v>
      </c>
      <c r="AX3294" s="5">
        <v>0.43</v>
      </c>
      <c r="BA3294" s="5">
        <v>6.62</v>
      </c>
      <c r="BF3294" s="5">
        <v>0.03</v>
      </c>
      <c r="BH3294" s="5">
        <v>2.69</v>
      </c>
      <c r="BO3294" s="5">
        <v>44.5</v>
      </c>
      <c r="BQ3294" s="5">
        <v>4.3600000000000003</v>
      </c>
      <c r="BR3294" s="5">
        <v>4.29</v>
      </c>
      <c r="BT3294" s="5">
        <v>40</v>
      </c>
      <c r="BX3294" s="5">
        <v>11.6</v>
      </c>
    </row>
    <row r="3295" spans="1:77" x14ac:dyDescent="0.35">
      <c r="A3295" s="2" t="s">
        <v>113</v>
      </c>
      <c r="B3295" s="3">
        <v>40450</v>
      </c>
      <c r="C3295" s="4">
        <v>25</v>
      </c>
      <c r="G3295" s="5">
        <v>0.31</v>
      </c>
      <c r="H3295" s="5">
        <v>0.38</v>
      </c>
      <c r="J3295" s="5">
        <v>0.4</v>
      </c>
      <c r="M3295" s="5">
        <v>0.59</v>
      </c>
      <c r="S3295" s="5">
        <v>68.599999999999994</v>
      </c>
      <c r="T3295" s="5">
        <v>21</v>
      </c>
      <c r="V3295" s="5">
        <v>13</v>
      </c>
      <c r="W3295" s="5">
        <v>3.77</v>
      </c>
      <c r="AB3295" s="5">
        <v>1.9</v>
      </c>
      <c r="AD3295" s="5">
        <v>7.65</v>
      </c>
      <c r="AE3295" s="5">
        <v>4.92</v>
      </c>
      <c r="AJ3295" s="5">
        <v>40.799999999999997</v>
      </c>
      <c r="AN3295" s="5">
        <v>3.39</v>
      </c>
      <c r="AO3295" s="5">
        <v>0.31</v>
      </c>
      <c r="AT3295" s="5">
        <v>9.94</v>
      </c>
      <c r="AV3295" s="5">
        <v>0.22</v>
      </c>
      <c r="AW3295" s="5">
        <v>0.01</v>
      </c>
      <c r="AX3295" s="5">
        <v>0.4</v>
      </c>
      <c r="BA3295" s="5">
        <v>6.56</v>
      </c>
      <c r="BF3295" s="5">
        <v>0.18</v>
      </c>
      <c r="BH3295" s="5">
        <v>2.85</v>
      </c>
      <c r="BO3295" s="5">
        <v>35.6</v>
      </c>
      <c r="BQ3295" s="5">
        <v>4.2</v>
      </c>
      <c r="BR3295" s="5">
        <v>4.53</v>
      </c>
      <c r="BX3295" s="5">
        <v>12.3</v>
      </c>
    </row>
    <row r="3296" spans="1:77" x14ac:dyDescent="0.35">
      <c r="A3296" s="2" t="s">
        <v>113</v>
      </c>
      <c r="B3296" s="3">
        <v>40073</v>
      </c>
      <c r="C3296" s="4">
        <v>31</v>
      </c>
      <c r="G3296" s="5">
        <v>0.03</v>
      </c>
      <c r="H3296" s="5">
        <v>0.37</v>
      </c>
      <c r="J3296" s="5">
        <v>0.3</v>
      </c>
      <c r="M3296" s="5">
        <v>0.27</v>
      </c>
      <c r="N3296" s="5">
        <v>0.2</v>
      </c>
      <c r="Q3296" s="5">
        <v>0.02</v>
      </c>
      <c r="S3296" s="5">
        <v>63.9</v>
      </c>
      <c r="T3296" s="5">
        <v>21</v>
      </c>
      <c r="U3296" s="5">
        <v>0.9</v>
      </c>
      <c r="V3296" s="5">
        <v>9.9</v>
      </c>
      <c r="W3296" s="5">
        <v>3.45</v>
      </c>
      <c r="AB3296" s="5">
        <v>2.63</v>
      </c>
      <c r="AD3296" s="5">
        <v>0.12</v>
      </c>
      <c r="AE3296" s="5">
        <v>4.41</v>
      </c>
      <c r="AI3296" s="5">
        <v>0.5</v>
      </c>
      <c r="AJ3296" s="5">
        <v>40</v>
      </c>
      <c r="AN3296" s="5">
        <v>3.24</v>
      </c>
      <c r="AO3296" s="5">
        <v>0.28999999999999998</v>
      </c>
      <c r="AT3296" s="5">
        <v>10.199999999999999</v>
      </c>
      <c r="AU3296" s="5">
        <v>0.5</v>
      </c>
      <c r="AV3296" s="5">
        <v>0.22</v>
      </c>
      <c r="AW3296" s="5">
        <v>0.01</v>
      </c>
      <c r="AX3296" s="5">
        <v>0.4</v>
      </c>
      <c r="BA3296" s="5">
        <v>6.88</v>
      </c>
      <c r="BC3296" s="5">
        <v>1E-3</v>
      </c>
      <c r="BF3296" s="5">
        <v>0.26</v>
      </c>
      <c r="BH3296" s="5">
        <v>2.91</v>
      </c>
      <c r="BO3296" s="5">
        <v>34.700000000000003</v>
      </c>
      <c r="BW3296" s="5">
        <v>1.8</v>
      </c>
      <c r="BX3296" s="5">
        <v>12.7</v>
      </c>
      <c r="BY3296" s="5">
        <v>0.5</v>
      </c>
    </row>
    <row r="3297" spans="1:77" x14ac:dyDescent="0.35">
      <c r="A3297" s="2" t="s">
        <v>113</v>
      </c>
      <c r="B3297" s="3">
        <v>40724</v>
      </c>
      <c r="C3297" s="4">
        <v>35</v>
      </c>
      <c r="G3297" s="5">
        <v>6.0000000000000001E-3</v>
      </c>
      <c r="H3297" s="5">
        <v>0.01</v>
      </c>
      <c r="J3297" s="5">
        <v>1.1000000000000001</v>
      </c>
      <c r="M3297" s="5">
        <v>0.22</v>
      </c>
      <c r="N3297" s="5">
        <v>0.2</v>
      </c>
      <c r="Q3297" s="5">
        <v>0.02</v>
      </c>
      <c r="S3297" s="5">
        <v>105</v>
      </c>
      <c r="T3297" s="5">
        <v>26</v>
      </c>
      <c r="U3297" s="5">
        <v>0.2</v>
      </c>
      <c r="V3297" s="5">
        <v>1.1000000000000001</v>
      </c>
      <c r="W3297" s="5">
        <v>0.01</v>
      </c>
      <c r="AB3297" s="5">
        <v>5.99</v>
      </c>
      <c r="AD3297" s="5">
        <v>3.64</v>
      </c>
      <c r="AE3297" s="5">
        <v>1.23</v>
      </c>
      <c r="AI3297" s="5">
        <v>0.5</v>
      </c>
      <c r="AJ3297" s="5">
        <v>59.3</v>
      </c>
      <c r="AN3297" s="5">
        <v>6.79</v>
      </c>
      <c r="AO3297" s="5">
        <v>0.03</v>
      </c>
      <c r="AS3297" s="5">
        <v>0.51</v>
      </c>
      <c r="AT3297" s="5">
        <v>14.9</v>
      </c>
      <c r="AU3297" s="5">
        <v>0.5</v>
      </c>
      <c r="AV3297" s="5">
        <v>23.28</v>
      </c>
      <c r="AW3297" s="5">
        <v>3.2799999999999999E-3</v>
      </c>
      <c r="AX3297" s="5">
        <v>0.05</v>
      </c>
      <c r="BA3297" s="5">
        <v>7.35</v>
      </c>
      <c r="BC3297" s="5">
        <v>1E-3</v>
      </c>
      <c r="BF3297" s="5">
        <v>5.1100000000000003</v>
      </c>
      <c r="BH3297" s="5">
        <v>3.46</v>
      </c>
      <c r="BO3297" s="5">
        <v>80.599999999999994</v>
      </c>
      <c r="BQ3297" s="5">
        <v>6.25</v>
      </c>
      <c r="BR3297" s="5">
        <v>6.48</v>
      </c>
      <c r="BT3297" s="5">
        <v>39</v>
      </c>
      <c r="BW3297" s="5">
        <v>0.5</v>
      </c>
      <c r="BX3297" s="5">
        <v>9.1999999999999993</v>
      </c>
      <c r="BY3297" s="5">
        <v>1.6</v>
      </c>
    </row>
    <row r="3298" spans="1:77" x14ac:dyDescent="0.35">
      <c r="A3298" s="2" t="s">
        <v>402</v>
      </c>
      <c r="B3298" s="3">
        <v>41060</v>
      </c>
      <c r="C3298" s="4">
        <v>28</v>
      </c>
      <c r="G3298" s="5">
        <v>3.0000000000000001E-3</v>
      </c>
      <c r="H3298" s="5">
        <v>0.01</v>
      </c>
      <c r="M3298" s="5">
        <v>0.23</v>
      </c>
      <c r="S3298" s="5">
        <v>101</v>
      </c>
      <c r="T3298" s="5">
        <v>24</v>
      </c>
      <c r="V3298" s="5">
        <v>1.5</v>
      </c>
      <c r="W3298" s="5">
        <v>0.05</v>
      </c>
      <c r="AB3298" s="5">
        <v>5.38</v>
      </c>
      <c r="AD3298" s="5">
        <v>0.8</v>
      </c>
      <c r="AE3298" s="5">
        <v>1.25</v>
      </c>
      <c r="AJ3298" s="5">
        <v>59.6</v>
      </c>
      <c r="AN3298" s="5">
        <v>6.48</v>
      </c>
      <c r="AO3298" s="5">
        <v>0.03</v>
      </c>
      <c r="AT3298" s="5">
        <v>14</v>
      </c>
      <c r="AV3298" s="5">
        <v>17.920000000000002</v>
      </c>
      <c r="AW3298" s="5">
        <v>3.2799999999999999E-3</v>
      </c>
      <c r="AX3298" s="5">
        <v>0.06</v>
      </c>
      <c r="AY3298" s="5">
        <v>0.02</v>
      </c>
      <c r="BA3298" s="5">
        <v>7.37</v>
      </c>
      <c r="BF3298" s="5">
        <v>5.36</v>
      </c>
      <c r="BH3298" s="5">
        <v>3.5</v>
      </c>
      <c r="BO3298" s="5">
        <v>81.7</v>
      </c>
      <c r="BQ3298" s="5">
        <v>6.17</v>
      </c>
      <c r="BR3298" s="5">
        <v>6.22</v>
      </c>
      <c r="BS3298" s="5">
        <v>0.2</v>
      </c>
      <c r="BT3298" s="5">
        <v>39</v>
      </c>
      <c r="BV3298" s="5">
        <v>0.55000000000000004</v>
      </c>
      <c r="BX3298" s="5">
        <v>9.4</v>
      </c>
    </row>
    <row r="3299" spans="1:77" x14ac:dyDescent="0.35">
      <c r="A3299" s="2" t="s">
        <v>402</v>
      </c>
      <c r="B3299" s="3">
        <v>38854</v>
      </c>
      <c r="C3299" s="4">
        <v>31</v>
      </c>
      <c r="F3299" s="5">
        <v>0.06</v>
      </c>
      <c r="H3299" s="5">
        <v>0.54</v>
      </c>
      <c r="J3299" s="5">
        <v>5</v>
      </c>
      <c r="M3299" s="5">
        <v>1.49</v>
      </c>
      <c r="N3299" s="5">
        <v>2.5</v>
      </c>
      <c r="Q3299" s="5">
        <v>0.5</v>
      </c>
      <c r="S3299" s="5">
        <v>59.8</v>
      </c>
      <c r="T3299" s="5">
        <v>24</v>
      </c>
      <c r="U3299" s="5">
        <v>5</v>
      </c>
      <c r="V3299" s="5">
        <v>138.5</v>
      </c>
      <c r="W3299" s="5">
        <v>3.37</v>
      </c>
      <c r="AD3299" s="5">
        <v>4.9000000000000004</v>
      </c>
      <c r="AE3299" s="5">
        <v>3.92</v>
      </c>
      <c r="AI3299" s="5">
        <v>10</v>
      </c>
      <c r="AJ3299" s="5">
        <v>40.6</v>
      </c>
      <c r="AN3299" s="5">
        <v>3.16</v>
      </c>
      <c r="AO3299" s="5">
        <v>0.31</v>
      </c>
      <c r="AT3299" s="5">
        <v>12.7</v>
      </c>
      <c r="AU3299" s="5">
        <v>2</v>
      </c>
      <c r="AV3299" s="5">
        <v>0.48</v>
      </c>
      <c r="AW3299" s="5">
        <v>0.02</v>
      </c>
      <c r="AX3299" s="5">
        <v>0.3</v>
      </c>
      <c r="BA3299" s="5">
        <v>6.68</v>
      </c>
      <c r="BC3299" s="5">
        <v>0.1</v>
      </c>
      <c r="BE3299" s="5">
        <v>0.1</v>
      </c>
      <c r="BH3299" s="5">
        <v>2.7</v>
      </c>
      <c r="BO3299" s="5">
        <v>23</v>
      </c>
      <c r="BQ3299" s="5">
        <v>3.86</v>
      </c>
      <c r="BR3299" s="5">
        <v>4.0599999999999996</v>
      </c>
      <c r="BX3299" s="5">
        <v>8.1999999999999993</v>
      </c>
      <c r="BY3299" s="5">
        <v>10</v>
      </c>
    </row>
    <row r="3300" spans="1:77" x14ac:dyDescent="0.35">
      <c r="A3300" s="2" t="s">
        <v>402</v>
      </c>
      <c r="B3300" s="3">
        <v>38689</v>
      </c>
      <c r="C3300" s="4">
        <v>33</v>
      </c>
      <c r="F3300" s="5">
        <v>0.09</v>
      </c>
      <c r="H3300" s="5">
        <v>0.32</v>
      </c>
      <c r="J3300" s="5">
        <v>1</v>
      </c>
      <c r="M3300" s="5">
        <v>0.4</v>
      </c>
      <c r="N3300" s="5">
        <v>2</v>
      </c>
      <c r="Q3300" s="5">
        <v>0.5</v>
      </c>
      <c r="S3300" s="5">
        <v>68</v>
      </c>
      <c r="T3300" s="5">
        <v>26</v>
      </c>
      <c r="U3300" s="5">
        <v>1</v>
      </c>
      <c r="V3300" s="5">
        <v>8.9</v>
      </c>
      <c r="W3300" s="5">
        <v>3.5</v>
      </c>
      <c r="AB3300" s="5">
        <v>2.04</v>
      </c>
      <c r="AD3300" s="5">
        <v>1.96</v>
      </c>
      <c r="AE3300" s="5">
        <v>3.7</v>
      </c>
      <c r="AI3300" s="5">
        <v>1</v>
      </c>
      <c r="AJ3300" s="5">
        <v>30.4</v>
      </c>
      <c r="AN3300" s="5">
        <v>3.7</v>
      </c>
      <c r="AO3300" s="5">
        <v>0.35</v>
      </c>
      <c r="AT3300" s="5">
        <v>13</v>
      </c>
      <c r="AU3300" s="5">
        <v>1</v>
      </c>
      <c r="AV3300" s="5">
        <v>0.44</v>
      </c>
      <c r="AW3300" s="5">
        <v>0.03</v>
      </c>
      <c r="AX3300" s="5">
        <v>0.3</v>
      </c>
      <c r="BA3300" s="5">
        <v>6.7</v>
      </c>
      <c r="BC3300" s="5">
        <v>0.1</v>
      </c>
      <c r="BE3300" s="5">
        <v>0.5</v>
      </c>
      <c r="BH3300" s="5">
        <v>3</v>
      </c>
      <c r="BI3300" s="5">
        <v>0.1</v>
      </c>
      <c r="BO3300" s="5">
        <v>33</v>
      </c>
      <c r="BQ3300" s="5">
        <v>-4.42</v>
      </c>
      <c r="BR3300" s="5">
        <v>4.51</v>
      </c>
      <c r="BX3300" s="5">
        <v>11.3</v>
      </c>
      <c r="BY3300" s="5">
        <v>5</v>
      </c>
    </row>
    <row r="3301" spans="1:77" x14ac:dyDescent="0.35">
      <c r="A3301" s="2" t="s">
        <v>402</v>
      </c>
      <c r="B3301" s="3">
        <v>42110</v>
      </c>
      <c r="C3301" s="4">
        <v>33</v>
      </c>
      <c r="G3301" s="5">
        <v>8.0000000000000002E-3</v>
      </c>
      <c r="H3301" s="5">
        <v>0.01</v>
      </c>
      <c r="J3301" s="5">
        <v>0.2</v>
      </c>
      <c r="M3301" s="5">
        <v>0.14000000000000001</v>
      </c>
      <c r="N3301" s="5">
        <v>0.2</v>
      </c>
      <c r="Q3301" s="5">
        <v>0.03</v>
      </c>
      <c r="S3301" s="5">
        <v>92.5</v>
      </c>
      <c r="T3301" s="5">
        <v>29</v>
      </c>
      <c r="U3301" s="5">
        <v>0.5</v>
      </c>
      <c r="V3301" s="5">
        <v>2.1</v>
      </c>
      <c r="W3301" s="5">
        <v>0.03</v>
      </c>
      <c r="AB3301" s="5">
        <v>2.81</v>
      </c>
      <c r="AC3301" s="5">
        <v>10</v>
      </c>
      <c r="AD3301" s="5">
        <v>1.39</v>
      </c>
      <c r="AE3301" s="5">
        <v>20</v>
      </c>
      <c r="AI3301" s="5">
        <v>0.5</v>
      </c>
      <c r="AJ3301" s="5">
        <v>64.400000000000006</v>
      </c>
      <c r="AN3301" s="5">
        <v>3.88</v>
      </c>
      <c r="AO3301" s="5">
        <v>0.05</v>
      </c>
      <c r="AT3301" s="5">
        <v>9.2200000000000006</v>
      </c>
      <c r="AU3301" s="5">
        <v>0.5</v>
      </c>
      <c r="AV3301" s="5">
        <v>145.63999999999999</v>
      </c>
      <c r="AW3301" s="5">
        <v>0.08</v>
      </c>
      <c r="AX3301" s="5">
        <v>0.02</v>
      </c>
      <c r="BA3301" s="5">
        <v>7.18</v>
      </c>
      <c r="BC3301" s="5">
        <v>2.0999999999999999E-3</v>
      </c>
      <c r="BF3301" s="5">
        <v>3.47</v>
      </c>
      <c r="BH3301" s="5">
        <v>2.0499999999999998</v>
      </c>
      <c r="BO3301" s="5">
        <v>26.6</v>
      </c>
      <c r="BQ3301" s="5">
        <v>5.77</v>
      </c>
      <c r="BR3301" s="5">
        <v>5.85</v>
      </c>
      <c r="BX3301" s="5">
        <v>8.6999999999999993</v>
      </c>
      <c r="BY3301" s="5">
        <v>0.7</v>
      </c>
    </row>
    <row r="3302" spans="1:77" x14ac:dyDescent="0.35">
      <c r="A3302" s="2" t="s">
        <v>403</v>
      </c>
      <c r="B3302" s="3">
        <v>41772</v>
      </c>
      <c r="C3302" s="4">
        <v>25</v>
      </c>
      <c r="G3302" s="5">
        <v>7.0000000000000001E-3</v>
      </c>
      <c r="H3302" s="5">
        <v>0.01</v>
      </c>
      <c r="M3302" s="5">
        <v>0.16</v>
      </c>
      <c r="S3302" s="5">
        <v>92.4</v>
      </c>
      <c r="T3302" s="5">
        <v>25</v>
      </c>
      <c r="V3302" s="5">
        <v>2.1</v>
      </c>
      <c r="W3302" s="5">
        <v>0.01</v>
      </c>
      <c r="AB3302" s="5">
        <v>2.91</v>
      </c>
      <c r="AD3302" s="5">
        <v>4.37</v>
      </c>
      <c r="AE3302" s="5">
        <v>20.100000000000001</v>
      </c>
      <c r="AJ3302" s="5">
        <v>63.8</v>
      </c>
      <c r="AN3302" s="5">
        <v>3.12</v>
      </c>
      <c r="AO3302" s="5">
        <v>0.18</v>
      </c>
      <c r="AT3302" s="5">
        <v>6.4</v>
      </c>
      <c r="AV3302" s="5">
        <v>162.02000000000001</v>
      </c>
      <c r="AW3302" s="5">
        <v>0.09</v>
      </c>
      <c r="AX3302" s="5">
        <v>0.02</v>
      </c>
      <c r="AY3302" s="5">
        <v>0.02</v>
      </c>
      <c r="BA3302" s="5">
        <v>7.41</v>
      </c>
      <c r="BF3302" s="5">
        <v>2.1</v>
      </c>
      <c r="BH3302" s="5">
        <v>2.0299999999999998</v>
      </c>
      <c r="BO3302" s="5">
        <v>27.3</v>
      </c>
      <c r="BQ3302" s="5">
        <v>5.92</v>
      </c>
      <c r="BR3302" s="5">
        <v>5.67</v>
      </c>
      <c r="BX3302" s="5">
        <v>9</v>
      </c>
    </row>
    <row r="3303" spans="1:77" x14ac:dyDescent="0.35">
      <c r="A3303" s="2" t="s">
        <v>403</v>
      </c>
      <c r="B3303" s="3">
        <v>41444</v>
      </c>
      <c r="C3303" s="4">
        <v>25</v>
      </c>
      <c r="G3303" s="5">
        <v>8.9999999999999993E-3</v>
      </c>
      <c r="H3303" s="5">
        <v>0.01</v>
      </c>
      <c r="M3303" s="5">
        <v>0.19</v>
      </c>
      <c r="S3303" s="5">
        <v>90.7</v>
      </c>
      <c r="T3303" s="5">
        <v>20</v>
      </c>
      <c r="V3303" s="5">
        <v>1.8</v>
      </c>
      <c r="W3303" s="5">
        <v>0.12</v>
      </c>
      <c r="AB3303" s="5">
        <v>2.85</v>
      </c>
      <c r="AD3303" s="5">
        <v>5.03</v>
      </c>
      <c r="AE3303" s="5">
        <v>17.600000000000001</v>
      </c>
      <c r="AJ3303" s="5">
        <v>57.7</v>
      </c>
      <c r="AN3303" s="5">
        <v>2.56</v>
      </c>
      <c r="AO3303" s="5">
        <v>0.57999999999999996</v>
      </c>
      <c r="AT3303" s="5">
        <v>5.84</v>
      </c>
      <c r="AV3303" s="5">
        <v>123.06</v>
      </c>
      <c r="AW3303" s="5">
        <v>7.0000000000000007E-2</v>
      </c>
      <c r="AX3303" s="5">
        <v>0.02</v>
      </c>
      <c r="AY3303" s="5">
        <v>0.02</v>
      </c>
      <c r="BA3303" s="5">
        <v>7.17</v>
      </c>
      <c r="BF3303" s="5">
        <v>1.71</v>
      </c>
      <c r="BH3303" s="5">
        <v>2.2799999999999998</v>
      </c>
      <c r="BO3303" s="5">
        <v>17.600000000000001</v>
      </c>
      <c r="BQ3303" s="5">
        <v>5.2</v>
      </c>
      <c r="BR3303" s="5">
        <v>5.47</v>
      </c>
      <c r="BX3303" s="5">
        <v>8.1999999999999993</v>
      </c>
    </row>
    <row r="3304" spans="1:77" x14ac:dyDescent="0.35">
      <c r="A3304" s="2" t="s">
        <v>403</v>
      </c>
      <c r="B3304" s="3">
        <v>36515</v>
      </c>
      <c r="C3304" s="4">
        <v>23</v>
      </c>
      <c r="F3304" s="5">
        <v>4.0000000000000001E-3</v>
      </c>
      <c r="G3304" s="5">
        <v>2E-3</v>
      </c>
      <c r="H3304" s="5">
        <v>0.01</v>
      </c>
      <c r="M3304" s="5">
        <v>0.34</v>
      </c>
      <c r="S3304" s="5">
        <v>75</v>
      </c>
      <c r="T3304" s="5">
        <v>19</v>
      </c>
      <c r="V3304" s="5">
        <v>2.1</v>
      </c>
      <c r="W3304" s="5">
        <v>0.01</v>
      </c>
      <c r="AB3304" s="5">
        <v>3.2</v>
      </c>
      <c r="AE3304" s="5">
        <v>6.6</v>
      </c>
      <c r="AJ3304" s="5">
        <v>64.8</v>
      </c>
      <c r="AN3304" s="5">
        <v>3.9</v>
      </c>
      <c r="AO3304" s="5">
        <v>2E-3</v>
      </c>
      <c r="AT3304" s="5">
        <v>7.7</v>
      </c>
      <c r="AV3304" s="5">
        <v>87.56</v>
      </c>
      <c r="AW3304" s="5">
        <v>3.284E-3</v>
      </c>
      <c r="AX3304" s="5">
        <v>7.0000000000000007E-2</v>
      </c>
      <c r="AZ3304" s="5">
        <v>0.03</v>
      </c>
      <c r="BA3304" s="5">
        <v>7.14</v>
      </c>
      <c r="BE3304" s="5">
        <v>9.8000000000000007</v>
      </c>
      <c r="BH3304" s="5">
        <v>4.24</v>
      </c>
      <c r="BO3304" s="5">
        <v>28.2</v>
      </c>
      <c r="BX3304" s="5">
        <v>9.6999999999999993</v>
      </c>
    </row>
    <row r="3305" spans="1:77" x14ac:dyDescent="0.35">
      <c r="A3305" s="2" t="s">
        <v>403</v>
      </c>
      <c r="B3305" s="3">
        <v>41890</v>
      </c>
      <c r="C3305" s="4">
        <v>25</v>
      </c>
      <c r="G3305" s="5">
        <v>0.02</v>
      </c>
      <c r="H3305" s="5">
        <v>0.33</v>
      </c>
      <c r="M3305" s="5">
        <v>0.65</v>
      </c>
      <c r="S3305" s="5">
        <v>73.7</v>
      </c>
      <c r="T3305" s="5">
        <v>25</v>
      </c>
      <c r="V3305" s="5">
        <v>7.9</v>
      </c>
      <c r="W3305" s="5">
        <v>3.95</v>
      </c>
      <c r="AB3305" s="5">
        <v>2.58</v>
      </c>
      <c r="AD3305" s="5">
        <v>3.78</v>
      </c>
      <c r="AE3305" s="5">
        <v>6.45</v>
      </c>
      <c r="AJ3305" s="5">
        <v>45.1</v>
      </c>
      <c r="AN3305" s="5">
        <v>3.88</v>
      </c>
      <c r="AO3305" s="5">
        <v>0.27</v>
      </c>
      <c r="AT3305" s="5">
        <v>11.7</v>
      </c>
      <c r="AV3305" s="5">
        <v>0.22</v>
      </c>
      <c r="AW3305" s="5">
        <v>0.02</v>
      </c>
      <c r="AX3305" s="5">
        <v>0.43</v>
      </c>
      <c r="AY3305" s="5">
        <v>0.11</v>
      </c>
      <c r="BA3305" s="5">
        <v>6.92</v>
      </c>
      <c r="BF3305" s="5">
        <v>0.13</v>
      </c>
      <c r="BH3305" s="5">
        <v>2.9</v>
      </c>
      <c r="BO3305" s="5">
        <v>53.5</v>
      </c>
      <c r="BQ3305" s="5">
        <v>4.7300000000000004</v>
      </c>
      <c r="BR3305" s="5">
        <v>4.92</v>
      </c>
      <c r="BX3305" s="5">
        <v>12.6</v>
      </c>
    </row>
    <row r="3306" spans="1:77" x14ac:dyDescent="0.35">
      <c r="A3306" s="2" t="s">
        <v>403</v>
      </c>
      <c r="B3306" s="3">
        <v>40142</v>
      </c>
      <c r="C3306" s="4">
        <v>22</v>
      </c>
      <c r="G3306" s="5">
        <v>3.0000000000000001E-3</v>
      </c>
      <c r="H3306" s="5">
        <v>0.15</v>
      </c>
      <c r="M3306" s="5">
        <v>0.54</v>
      </c>
      <c r="S3306" s="5">
        <v>129</v>
      </c>
      <c r="T3306" s="5">
        <v>47</v>
      </c>
      <c r="V3306" s="5">
        <v>2.2000000000000002</v>
      </c>
      <c r="W3306" s="5">
        <v>3.62</v>
      </c>
      <c r="AB3306" s="5">
        <v>5.56</v>
      </c>
      <c r="AD3306" s="5">
        <v>0.16</v>
      </c>
      <c r="AE3306" s="5">
        <v>1.55</v>
      </c>
      <c r="AJ3306" s="5">
        <v>77</v>
      </c>
      <c r="AN3306" s="5">
        <v>10.3</v>
      </c>
      <c r="AO3306" s="5">
        <v>0.16</v>
      </c>
      <c r="AT3306" s="5">
        <v>18.399999999999999</v>
      </c>
      <c r="AV3306" s="5">
        <v>0.22</v>
      </c>
      <c r="AW3306" s="5">
        <v>0.01</v>
      </c>
      <c r="AX3306" s="5">
        <v>0.01</v>
      </c>
      <c r="BA3306" s="5">
        <v>7.14</v>
      </c>
      <c r="BF3306" s="5">
        <v>0.28000000000000003</v>
      </c>
      <c r="BH3306" s="5">
        <v>5.61</v>
      </c>
      <c r="BO3306" s="5">
        <v>75</v>
      </c>
      <c r="BX3306" s="5">
        <v>9.8000000000000007</v>
      </c>
    </row>
    <row r="3307" spans="1:77" x14ac:dyDescent="0.35">
      <c r="A3307" s="2" t="s">
        <v>403</v>
      </c>
      <c r="B3307" s="3">
        <v>40108</v>
      </c>
      <c r="C3307" s="4">
        <v>23</v>
      </c>
      <c r="F3307" s="5">
        <v>0.01</v>
      </c>
      <c r="H3307" s="5">
        <v>0.02</v>
      </c>
      <c r="M3307" s="5">
        <v>0.4</v>
      </c>
      <c r="S3307" s="5">
        <v>117</v>
      </c>
      <c r="T3307" s="5">
        <v>20.8</v>
      </c>
      <c r="V3307" s="5">
        <v>0.25</v>
      </c>
      <c r="W3307" s="5">
        <v>0.01</v>
      </c>
      <c r="AD3307" s="5">
        <v>-0.52</v>
      </c>
      <c r="AE3307" s="5">
        <v>7.2</v>
      </c>
      <c r="AJ3307" s="5">
        <v>75.599999999999994</v>
      </c>
      <c r="AN3307" s="5">
        <v>8.8000000000000007</v>
      </c>
      <c r="AO3307" s="5">
        <v>0.01</v>
      </c>
      <c r="AT3307" s="5">
        <v>16.2</v>
      </c>
      <c r="AV3307" s="5">
        <v>70.5</v>
      </c>
      <c r="AW3307" s="5">
        <v>7.0000000000000007E-2</v>
      </c>
      <c r="AX3307" s="5">
        <v>0.1</v>
      </c>
      <c r="BA3307" s="5">
        <v>7.2</v>
      </c>
      <c r="BE3307" s="5">
        <v>4.8</v>
      </c>
      <c r="BH3307" s="5">
        <v>4.5999999999999996</v>
      </c>
      <c r="BO3307" s="5">
        <v>59.9</v>
      </c>
      <c r="BQ3307" s="5">
        <v>7.5</v>
      </c>
      <c r="BR3307" s="5">
        <v>7.5</v>
      </c>
      <c r="BX3307" s="5">
        <v>10</v>
      </c>
    </row>
    <row r="3308" spans="1:77" x14ac:dyDescent="0.35">
      <c r="A3308" s="2" t="s">
        <v>285</v>
      </c>
      <c r="B3308" s="3">
        <v>38689</v>
      </c>
      <c r="C3308" s="4">
        <v>33</v>
      </c>
      <c r="F3308" s="5">
        <v>0.02</v>
      </c>
      <c r="H3308" s="5">
        <v>0.13</v>
      </c>
      <c r="J3308" s="5">
        <v>1</v>
      </c>
      <c r="M3308" s="5">
        <v>0.2</v>
      </c>
      <c r="N3308" s="5">
        <v>2</v>
      </c>
      <c r="Q3308" s="5">
        <v>0.5</v>
      </c>
      <c r="S3308" s="5">
        <v>51</v>
      </c>
      <c r="T3308" s="5">
        <v>10</v>
      </c>
      <c r="U3308" s="5">
        <v>1</v>
      </c>
      <c r="V3308" s="5">
        <v>1.7</v>
      </c>
      <c r="W3308" s="5">
        <v>0.98</v>
      </c>
      <c r="AB3308" s="5">
        <v>2.7</v>
      </c>
      <c r="AD3308" s="5">
        <v>0.8</v>
      </c>
      <c r="AE3308" s="5">
        <v>1</v>
      </c>
      <c r="AI3308" s="5">
        <v>1</v>
      </c>
      <c r="AJ3308" s="5">
        <v>23.6</v>
      </c>
      <c r="AN3308" s="5">
        <v>4.8</v>
      </c>
      <c r="AO3308" s="5">
        <v>0.15</v>
      </c>
      <c r="AT3308" s="5">
        <v>5.5</v>
      </c>
      <c r="AU3308" s="5">
        <v>1</v>
      </c>
      <c r="AV3308" s="5">
        <v>1.1000000000000001</v>
      </c>
      <c r="AW3308" s="5">
        <v>0.03</v>
      </c>
      <c r="AX3308" s="5">
        <v>0.15</v>
      </c>
      <c r="BA3308" s="5">
        <v>7.4</v>
      </c>
      <c r="BC3308" s="5">
        <v>0.1</v>
      </c>
      <c r="BE3308" s="5">
        <v>0.5</v>
      </c>
      <c r="BH3308" s="5">
        <v>2.8</v>
      </c>
      <c r="BI3308" s="5">
        <v>0.1</v>
      </c>
      <c r="BO3308" s="5">
        <v>6</v>
      </c>
      <c r="BQ3308" s="5">
        <v>-3.23</v>
      </c>
      <c r="BR3308" s="5">
        <v>3.25</v>
      </c>
      <c r="BX3308" s="5">
        <v>9.4</v>
      </c>
      <c r="BY3308" s="5">
        <v>8</v>
      </c>
    </row>
    <row r="3309" spans="1:77" x14ac:dyDescent="0.35">
      <c r="A3309" s="2" t="s">
        <v>285</v>
      </c>
      <c r="B3309" s="3">
        <v>38835</v>
      </c>
      <c r="C3309" s="4">
        <v>31</v>
      </c>
      <c r="F3309" s="5">
        <v>0.02</v>
      </c>
      <c r="H3309" s="5">
        <v>0.19</v>
      </c>
      <c r="J3309" s="5">
        <v>5</v>
      </c>
      <c r="M3309" s="5">
        <v>0.86</v>
      </c>
      <c r="N3309" s="5">
        <v>2.5</v>
      </c>
      <c r="Q3309" s="5">
        <v>1</v>
      </c>
      <c r="S3309" s="5">
        <v>42.84</v>
      </c>
      <c r="T3309" s="5">
        <v>12</v>
      </c>
      <c r="U3309" s="5">
        <v>5</v>
      </c>
      <c r="V3309" s="5">
        <v>4.0999999999999996</v>
      </c>
      <c r="W3309" s="5">
        <v>3.7</v>
      </c>
      <c r="AD3309" s="5">
        <v>3.25</v>
      </c>
      <c r="AE3309" s="5">
        <v>1.72</v>
      </c>
      <c r="AI3309" s="5">
        <v>10</v>
      </c>
      <c r="AJ3309" s="5">
        <v>29.3</v>
      </c>
      <c r="AN3309" s="5">
        <v>4.08</v>
      </c>
      <c r="AO3309" s="5">
        <v>0.2</v>
      </c>
      <c r="AT3309" s="5">
        <v>7</v>
      </c>
      <c r="AU3309" s="5">
        <v>2</v>
      </c>
      <c r="AV3309" s="5">
        <v>4.8600000000000003</v>
      </c>
      <c r="AW3309" s="5">
        <v>0.02</v>
      </c>
      <c r="AX3309" s="5">
        <v>0.09</v>
      </c>
      <c r="BA3309" s="5">
        <v>6.61</v>
      </c>
      <c r="BC3309" s="5">
        <v>0.1</v>
      </c>
      <c r="BE3309" s="5">
        <v>0.2</v>
      </c>
      <c r="BH3309" s="5">
        <v>2.17</v>
      </c>
      <c r="BO3309" s="5">
        <v>15</v>
      </c>
      <c r="BQ3309" s="5">
        <v>2.88</v>
      </c>
      <c r="BR3309" s="5">
        <v>2.98</v>
      </c>
      <c r="BX3309" s="5">
        <v>9.4</v>
      </c>
      <c r="BY3309" s="5">
        <v>10</v>
      </c>
    </row>
    <row r="3310" spans="1:77" x14ac:dyDescent="0.35">
      <c r="A3310" s="2" t="s">
        <v>285</v>
      </c>
      <c r="B3310" s="3">
        <v>40059</v>
      </c>
      <c r="C3310" s="4">
        <v>31</v>
      </c>
      <c r="G3310" s="5">
        <v>6.0000000000000001E-3</v>
      </c>
      <c r="H3310" s="5">
        <v>0.1</v>
      </c>
      <c r="J3310" s="5">
        <v>2.1</v>
      </c>
      <c r="M3310" s="5">
        <v>0.18</v>
      </c>
      <c r="N3310" s="5">
        <v>0.2</v>
      </c>
      <c r="Q3310" s="5">
        <v>0.02</v>
      </c>
      <c r="S3310" s="5">
        <v>50.8</v>
      </c>
      <c r="T3310" s="5">
        <v>10</v>
      </c>
      <c r="U3310" s="5">
        <v>0.2</v>
      </c>
      <c r="V3310" s="5">
        <v>1.7</v>
      </c>
      <c r="W3310" s="5">
        <v>2.31</v>
      </c>
      <c r="AB3310" s="5">
        <v>2.86</v>
      </c>
      <c r="AD3310" s="5">
        <v>0.13</v>
      </c>
      <c r="AE3310" s="5">
        <v>1.06</v>
      </c>
      <c r="AI3310" s="5">
        <v>0.5</v>
      </c>
      <c r="AJ3310" s="5">
        <v>30.3</v>
      </c>
      <c r="AN3310" s="5">
        <v>4.3</v>
      </c>
      <c r="AO3310" s="5">
        <v>0.17</v>
      </c>
      <c r="AT3310" s="5">
        <v>6.66</v>
      </c>
      <c r="AU3310" s="5">
        <v>0.5</v>
      </c>
      <c r="AV3310" s="5">
        <v>2.13</v>
      </c>
      <c r="AW3310" s="5">
        <v>5.5799999999999999E-3</v>
      </c>
      <c r="AX3310" s="5">
        <v>0.15</v>
      </c>
      <c r="BA3310" s="5">
        <v>7.4</v>
      </c>
      <c r="BC3310" s="5">
        <v>1E-3</v>
      </c>
      <c r="BF3310" s="5">
        <v>0.28999999999999998</v>
      </c>
      <c r="BH3310" s="5">
        <v>2.69</v>
      </c>
      <c r="BO3310" s="5">
        <v>11.4</v>
      </c>
      <c r="BW3310" s="5">
        <v>0.5</v>
      </c>
      <c r="BX3310" s="5">
        <v>9.6</v>
      </c>
      <c r="BY3310" s="5">
        <v>1.9</v>
      </c>
    </row>
    <row r="3311" spans="1:77" x14ac:dyDescent="0.35">
      <c r="A3311" s="2" t="s">
        <v>285</v>
      </c>
      <c r="B3311" s="3">
        <v>38688</v>
      </c>
      <c r="C3311" s="4">
        <v>33</v>
      </c>
      <c r="F3311" s="5">
        <v>0.11</v>
      </c>
      <c r="H3311" s="5">
        <v>0.09</v>
      </c>
      <c r="J3311" s="5">
        <v>1</v>
      </c>
      <c r="M3311" s="5">
        <v>0.3</v>
      </c>
      <c r="N3311" s="5">
        <v>2</v>
      </c>
      <c r="Q3311" s="5">
        <v>0.5</v>
      </c>
      <c r="S3311" s="5">
        <v>120</v>
      </c>
      <c r="T3311" s="5">
        <v>38</v>
      </c>
      <c r="U3311" s="5">
        <v>1</v>
      </c>
      <c r="V3311" s="5">
        <v>1</v>
      </c>
      <c r="W3311" s="5">
        <v>0.06</v>
      </c>
      <c r="AB3311" s="5">
        <v>9.6999999999999993</v>
      </c>
      <c r="AD3311" s="5">
        <v>0.2</v>
      </c>
      <c r="AE3311" s="5">
        <v>1.6</v>
      </c>
      <c r="AI3311" s="5">
        <v>1</v>
      </c>
      <c r="AJ3311" s="5">
        <v>79.3</v>
      </c>
      <c r="AN3311" s="5">
        <v>8.4</v>
      </c>
      <c r="AO3311" s="5">
        <v>0.01</v>
      </c>
      <c r="AT3311" s="5">
        <v>22.3</v>
      </c>
      <c r="AU3311" s="5">
        <v>1</v>
      </c>
      <c r="AV3311" s="5">
        <v>10.62</v>
      </c>
      <c r="AW3311" s="5">
        <v>0.03</v>
      </c>
      <c r="AX3311" s="5">
        <v>0.03</v>
      </c>
      <c r="BA3311" s="5">
        <v>7.2</v>
      </c>
      <c r="BC3311" s="5">
        <v>0.1</v>
      </c>
      <c r="BE3311" s="5">
        <v>0.8</v>
      </c>
      <c r="BH3311" s="5">
        <v>4</v>
      </c>
      <c r="BI3311" s="5">
        <v>0.1</v>
      </c>
      <c r="BO3311" s="5">
        <v>117</v>
      </c>
      <c r="BQ3311" s="5">
        <v>-7.68</v>
      </c>
      <c r="BR3311" s="5">
        <v>7.7</v>
      </c>
      <c r="BX3311" s="5">
        <v>9.6999999999999993</v>
      </c>
      <c r="BY3311" s="5">
        <v>5</v>
      </c>
    </row>
    <row r="3312" spans="1:77" x14ac:dyDescent="0.35">
      <c r="A3312" s="2" t="s">
        <v>285</v>
      </c>
      <c r="B3312" s="3">
        <v>40514</v>
      </c>
      <c r="C3312" s="4">
        <v>25</v>
      </c>
      <c r="G3312" s="5">
        <v>4.0000000000000001E-3</v>
      </c>
      <c r="H3312" s="5">
        <v>0.12</v>
      </c>
      <c r="J3312" s="5">
        <v>2.7</v>
      </c>
      <c r="M3312" s="5">
        <v>0.23</v>
      </c>
      <c r="S3312" s="5">
        <v>47.1</v>
      </c>
      <c r="T3312" s="5">
        <v>10</v>
      </c>
      <c r="V3312" s="5">
        <v>2.6</v>
      </c>
      <c r="W3312" s="5">
        <v>4.8899999999999997</v>
      </c>
      <c r="AB3312" s="5">
        <v>2.52</v>
      </c>
      <c r="AD3312" s="5">
        <v>14.17</v>
      </c>
      <c r="AE3312" s="5">
        <v>1.69</v>
      </c>
      <c r="AJ3312" s="5">
        <v>29.3</v>
      </c>
      <c r="AN3312" s="5">
        <v>4.17</v>
      </c>
      <c r="AO3312" s="5">
        <v>0.2</v>
      </c>
      <c r="AT3312" s="5">
        <v>6.73</v>
      </c>
      <c r="AV3312" s="5">
        <v>4.8600000000000003</v>
      </c>
      <c r="AW3312" s="5">
        <v>0.01</v>
      </c>
      <c r="AX3312" s="5">
        <v>0.01</v>
      </c>
      <c r="BA3312" s="5">
        <v>7.26</v>
      </c>
      <c r="BF3312" s="5">
        <v>0.21</v>
      </c>
      <c r="BH3312" s="5">
        <v>2.19</v>
      </c>
      <c r="BO3312" s="5">
        <v>15.3</v>
      </c>
      <c r="BQ3312" s="5">
        <v>2.87</v>
      </c>
      <c r="BR3312" s="5">
        <v>3.31</v>
      </c>
      <c r="BX3312" s="5">
        <v>9.6999999999999993</v>
      </c>
    </row>
    <row r="3313" spans="1:77" x14ac:dyDescent="0.35">
      <c r="A3313" s="2" t="s">
        <v>285</v>
      </c>
      <c r="B3313" s="3">
        <v>42256</v>
      </c>
      <c r="C3313" s="4">
        <v>22</v>
      </c>
      <c r="G3313" s="5">
        <v>4.0000000000000001E-3</v>
      </c>
      <c r="H3313" s="5">
        <v>0.14000000000000001</v>
      </c>
      <c r="M3313" s="5">
        <v>0.69</v>
      </c>
      <c r="S3313" s="5">
        <v>132</v>
      </c>
      <c r="T3313" s="5">
        <v>38</v>
      </c>
      <c r="V3313" s="5">
        <v>1.6</v>
      </c>
      <c r="W3313" s="5">
        <v>3.59</v>
      </c>
      <c r="AB3313" s="5">
        <v>5.92</v>
      </c>
      <c r="AD3313" s="5">
        <v>1.58</v>
      </c>
      <c r="AE3313" s="5">
        <v>1.71</v>
      </c>
      <c r="AN3313" s="5">
        <v>10.6</v>
      </c>
      <c r="AO3313" s="5">
        <v>0.14000000000000001</v>
      </c>
      <c r="AT3313" s="5">
        <v>20.2</v>
      </c>
      <c r="AV3313" s="5">
        <v>0.22</v>
      </c>
      <c r="AW3313" s="5">
        <v>0.01</v>
      </c>
      <c r="AX3313" s="5">
        <v>0.01</v>
      </c>
      <c r="BA3313" s="5">
        <v>7.11</v>
      </c>
      <c r="BH3313" s="5">
        <v>5.77</v>
      </c>
      <c r="BO3313" s="5">
        <v>77.400000000000006</v>
      </c>
      <c r="BQ3313" s="5">
        <v>8.4499999999999993</v>
      </c>
      <c r="BR3313" s="5">
        <v>8.59</v>
      </c>
      <c r="BX3313" s="5">
        <v>10.1</v>
      </c>
    </row>
    <row r="3314" spans="1:77" x14ac:dyDescent="0.35">
      <c r="A3314" s="2" t="s">
        <v>285</v>
      </c>
      <c r="B3314" s="3">
        <v>41927</v>
      </c>
      <c r="C3314" s="4">
        <v>26</v>
      </c>
      <c r="G3314" s="5">
        <v>6.0000000000000001E-3</v>
      </c>
      <c r="H3314" s="5">
        <v>0.13</v>
      </c>
      <c r="J3314" s="5">
        <v>2.1</v>
      </c>
      <c r="M3314" s="5">
        <v>0.53</v>
      </c>
      <c r="S3314" s="5">
        <v>127</v>
      </c>
      <c r="T3314" s="5">
        <v>40</v>
      </c>
      <c r="V3314" s="5">
        <v>1.9</v>
      </c>
      <c r="W3314" s="5">
        <v>3.78</v>
      </c>
      <c r="AB3314" s="5">
        <v>5.92</v>
      </c>
      <c r="AD3314" s="5">
        <v>4.58</v>
      </c>
      <c r="AE3314" s="5">
        <v>1.6</v>
      </c>
      <c r="AJ3314" s="5">
        <v>79.099999999999994</v>
      </c>
      <c r="AN3314" s="5">
        <v>10.4</v>
      </c>
      <c r="AO3314" s="5">
        <v>0.16</v>
      </c>
      <c r="AT3314" s="5">
        <v>19.2</v>
      </c>
      <c r="AV3314" s="5">
        <v>0.22</v>
      </c>
      <c r="AW3314" s="5">
        <v>8.2100000000000003E-3</v>
      </c>
      <c r="AX3314" s="5">
        <v>0.01</v>
      </c>
      <c r="AY3314" s="5">
        <v>0.09</v>
      </c>
      <c r="BA3314" s="5">
        <v>7.38</v>
      </c>
      <c r="BF3314" s="5">
        <v>0.2</v>
      </c>
      <c r="BH3314" s="5">
        <v>5.82</v>
      </c>
      <c r="BO3314" s="5">
        <v>82.9</v>
      </c>
      <c r="BQ3314" s="5">
        <v>8.67</v>
      </c>
      <c r="BR3314" s="5">
        <v>8.2899999999999991</v>
      </c>
      <c r="BX3314" s="5">
        <v>9.6999999999999993</v>
      </c>
    </row>
    <row r="3315" spans="1:77" x14ac:dyDescent="0.35">
      <c r="A3315" s="2" t="s">
        <v>285</v>
      </c>
      <c r="B3315" s="3">
        <v>41570</v>
      </c>
      <c r="C3315" s="4">
        <v>32</v>
      </c>
      <c r="G3315" s="5">
        <v>5.0000000000000001E-3</v>
      </c>
      <c r="H3315" s="5">
        <v>0.16</v>
      </c>
      <c r="J3315" s="5">
        <v>2.1</v>
      </c>
      <c r="M3315" s="5">
        <v>0.67</v>
      </c>
      <c r="N3315" s="5">
        <v>0.2</v>
      </c>
      <c r="Q3315" s="5">
        <v>0.02</v>
      </c>
      <c r="S3315" s="5">
        <v>139</v>
      </c>
      <c r="T3315" s="5">
        <v>40</v>
      </c>
      <c r="U3315" s="5">
        <v>0.2</v>
      </c>
      <c r="V3315" s="5">
        <v>1.9</v>
      </c>
      <c r="W3315" s="5">
        <v>3.9</v>
      </c>
      <c r="AB3315" s="5">
        <v>5.82</v>
      </c>
      <c r="AD3315" s="5">
        <v>7.47</v>
      </c>
      <c r="AE3315" s="5">
        <v>1.66</v>
      </c>
      <c r="AI3315" s="5">
        <v>0.5</v>
      </c>
      <c r="AJ3315" s="5">
        <v>79.2</v>
      </c>
      <c r="AN3315" s="5">
        <v>10.8</v>
      </c>
      <c r="AO3315" s="5">
        <v>0.18</v>
      </c>
      <c r="AT3315" s="5">
        <v>19</v>
      </c>
      <c r="AU3315" s="5">
        <v>0.5</v>
      </c>
      <c r="AV3315" s="5">
        <v>0.22</v>
      </c>
      <c r="AW3315" s="5">
        <v>0.01</v>
      </c>
      <c r="AX3315" s="5">
        <v>0.01</v>
      </c>
      <c r="BA3315" s="5">
        <v>7.18</v>
      </c>
      <c r="BC3315" s="5">
        <v>1E-3</v>
      </c>
      <c r="BF3315" s="5">
        <v>0.09</v>
      </c>
      <c r="BH3315" s="5">
        <v>5.7</v>
      </c>
      <c r="BO3315" s="5">
        <v>69.599999999999994</v>
      </c>
      <c r="BQ3315" s="5">
        <v>8.2799999999999994</v>
      </c>
      <c r="BR3315" s="5">
        <v>8.92</v>
      </c>
      <c r="BX3315" s="5">
        <v>9.6</v>
      </c>
      <c r="BY3315" s="5">
        <v>2.5</v>
      </c>
    </row>
    <row r="3316" spans="1:77" x14ac:dyDescent="0.35">
      <c r="A3316" s="2" t="s">
        <v>285</v>
      </c>
      <c r="B3316" s="3">
        <v>41241</v>
      </c>
      <c r="C3316" s="4">
        <v>28</v>
      </c>
      <c r="G3316" s="5">
        <v>3.0000000000000001E-3</v>
      </c>
      <c r="H3316" s="5">
        <v>0.19</v>
      </c>
      <c r="M3316" s="5">
        <v>0.67</v>
      </c>
      <c r="S3316" s="5">
        <v>136</v>
      </c>
      <c r="T3316" s="5">
        <v>41</v>
      </c>
      <c r="V3316" s="5">
        <v>1.9</v>
      </c>
      <c r="W3316" s="5">
        <v>3.47</v>
      </c>
      <c r="AB3316" s="5">
        <v>5.46</v>
      </c>
      <c r="AD3316" s="5">
        <v>3.03</v>
      </c>
      <c r="AE3316" s="5">
        <v>1.69</v>
      </c>
      <c r="AJ3316" s="5">
        <v>80.400000000000006</v>
      </c>
      <c r="AN3316" s="5">
        <v>10.8</v>
      </c>
      <c r="AO3316" s="5">
        <v>0.16</v>
      </c>
      <c r="AT3316" s="5">
        <v>19.8</v>
      </c>
      <c r="AV3316" s="5">
        <v>0.22</v>
      </c>
      <c r="AW3316" s="5">
        <v>0.01</v>
      </c>
      <c r="AX3316" s="5">
        <v>0.01</v>
      </c>
      <c r="AY3316" s="5">
        <v>0.11</v>
      </c>
      <c r="BA3316" s="5">
        <v>7.2</v>
      </c>
      <c r="BF3316" s="5">
        <v>0.66</v>
      </c>
      <c r="BH3316" s="5">
        <v>5.71</v>
      </c>
      <c r="BO3316" s="5">
        <v>79.5</v>
      </c>
      <c r="BQ3316" s="5">
        <v>8.52</v>
      </c>
      <c r="BR3316" s="5">
        <v>8.7799999999999994</v>
      </c>
      <c r="BS3316" s="5">
        <v>0.2</v>
      </c>
      <c r="BT3316" s="5">
        <v>72</v>
      </c>
      <c r="BV3316" s="5">
        <v>0.1</v>
      </c>
      <c r="BX3316" s="5">
        <v>9.6999999999999993</v>
      </c>
    </row>
    <row r="3317" spans="1:77" x14ac:dyDescent="0.35">
      <c r="A3317" s="2" t="s">
        <v>285</v>
      </c>
      <c r="B3317" s="3">
        <v>40324</v>
      </c>
      <c r="C3317" s="4">
        <v>25</v>
      </c>
      <c r="G3317" s="5">
        <v>0.25</v>
      </c>
      <c r="H3317" s="5">
        <v>0.01</v>
      </c>
      <c r="M3317" s="5">
        <v>0.43</v>
      </c>
      <c r="S3317" s="5">
        <v>139</v>
      </c>
      <c r="T3317" s="5">
        <v>41</v>
      </c>
      <c r="V3317" s="5">
        <v>1.9</v>
      </c>
      <c r="W3317" s="5">
        <v>0.59</v>
      </c>
      <c r="AB3317" s="5">
        <v>9.1999999999999993</v>
      </c>
      <c r="AD3317" s="5">
        <v>2.73</v>
      </c>
      <c r="AE3317" s="5">
        <v>1.7</v>
      </c>
      <c r="AJ3317" s="5">
        <v>77.900000000000006</v>
      </c>
      <c r="AN3317" s="5">
        <v>9.4499999999999993</v>
      </c>
      <c r="AO3317" s="5">
        <v>7.0000000000000007E-2</v>
      </c>
      <c r="AT3317" s="5">
        <v>25.6</v>
      </c>
      <c r="AV3317" s="5">
        <v>9.65</v>
      </c>
      <c r="AW3317" s="5">
        <v>3.6099999999999999E-3</v>
      </c>
      <c r="AX3317" s="5">
        <v>0.03</v>
      </c>
      <c r="BA3317" s="5">
        <v>7.11</v>
      </c>
      <c r="BE3317" s="5">
        <v>4.0999999999999996</v>
      </c>
      <c r="BF3317" s="5">
        <v>3.62</v>
      </c>
      <c r="BH3317" s="5">
        <v>5.1100000000000003</v>
      </c>
      <c r="BO3317" s="5">
        <v>109</v>
      </c>
      <c r="BQ3317" s="5">
        <v>8.69</v>
      </c>
      <c r="BR3317" s="5">
        <v>8.93</v>
      </c>
      <c r="BX3317" s="5">
        <v>9.6</v>
      </c>
    </row>
    <row r="3318" spans="1:77" x14ac:dyDescent="0.35">
      <c r="A3318" s="2" t="s">
        <v>285</v>
      </c>
      <c r="B3318" s="3">
        <v>40525</v>
      </c>
      <c r="C3318" s="4">
        <v>33</v>
      </c>
      <c r="G3318" s="5">
        <v>2E-3</v>
      </c>
      <c r="H3318" s="5">
        <v>0.14000000000000001</v>
      </c>
      <c r="J3318" s="5">
        <v>1.9</v>
      </c>
      <c r="M3318" s="5">
        <v>0.57999999999999996</v>
      </c>
      <c r="N3318" s="5">
        <v>0.2</v>
      </c>
      <c r="Q3318" s="5">
        <v>0.02</v>
      </c>
      <c r="S3318" s="5">
        <v>147</v>
      </c>
      <c r="T3318" s="5">
        <v>43</v>
      </c>
      <c r="U3318" s="5">
        <v>0.2</v>
      </c>
      <c r="V3318" s="5">
        <v>1.8</v>
      </c>
      <c r="W3318" s="5">
        <v>3.66</v>
      </c>
      <c r="AB3318" s="5">
        <v>5.33</v>
      </c>
      <c r="AD3318" s="5">
        <v>11.53</v>
      </c>
      <c r="AE3318" s="5">
        <v>1.78</v>
      </c>
      <c r="AI3318" s="5">
        <v>0.5</v>
      </c>
      <c r="AJ3318" s="5">
        <v>76.400000000000006</v>
      </c>
      <c r="AN3318" s="5">
        <v>11.4</v>
      </c>
      <c r="AO3318" s="5">
        <v>0.16</v>
      </c>
      <c r="AS3318" s="5">
        <v>1.2</v>
      </c>
      <c r="AT3318" s="5">
        <v>22.2</v>
      </c>
      <c r="AU3318" s="5">
        <v>0.5</v>
      </c>
      <c r="AV3318" s="5">
        <v>0.22</v>
      </c>
      <c r="AW3318" s="5">
        <v>3.2799999999999999E-3</v>
      </c>
      <c r="AX3318" s="5">
        <v>0.01</v>
      </c>
      <c r="BA3318" s="5">
        <v>7.13</v>
      </c>
      <c r="BC3318" s="5">
        <v>1E-3</v>
      </c>
      <c r="BH3318" s="5">
        <v>5.63</v>
      </c>
      <c r="BO3318" s="5">
        <v>77.7</v>
      </c>
      <c r="BQ3318" s="5">
        <v>8.4600000000000009</v>
      </c>
      <c r="BR3318" s="5">
        <v>9.5</v>
      </c>
      <c r="BW3318" s="5">
        <v>0.5</v>
      </c>
      <c r="BX3318" s="5">
        <v>9.8000000000000007</v>
      </c>
      <c r="BY3318" s="5">
        <v>0.6</v>
      </c>
    </row>
    <row r="3319" spans="1:77" x14ac:dyDescent="0.35">
      <c r="A3319" s="2" t="s">
        <v>285</v>
      </c>
      <c r="B3319" s="3">
        <v>40745</v>
      </c>
      <c r="C3319" s="4">
        <v>37</v>
      </c>
      <c r="G3319" s="5">
        <v>3.0000000000000001E-3</v>
      </c>
      <c r="H3319" s="5">
        <v>0.01</v>
      </c>
      <c r="J3319" s="5">
        <v>0.2</v>
      </c>
      <c r="M3319" s="5">
        <v>0.35</v>
      </c>
      <c r="N3319" s="5">
        <v>0.2</v>
      </c>
      <c r="Q3319" s="5">
        <v>0.02</v>
      </c>
      <c r="S3319" s="5">
        <v>129</v>
      </c>
      <c r="T3319" s="5">
        <v>40</v>
      </c>
      <c r="U3319" s="5">
        <v>1.2</v>
      </c>
      <c r="V3319" s="5">
        <v>1.5</v>
      </c>
      <c r="W3319" s="5">
        <v>0.44</v>
      </c>
      <c r="AB3319" s="5">
        <v>8.5500000000000007</v>
      </c>
      <c r="AD3319" s="5">
        <v>3.91</v>
      </c>
      <c r="AE3319" s="5">
        <v>1.8</v>
      </c>
      <c r="AI3319" s="5">
        <v>1.5</v>
      </c>
      <c r="AJ3319" s="5">
        <v>77.400000000000006</v>
      </c>
      <c r="AN3319" s="5">
        <v>8.8800000000000008</v>
      </c>
      <c r="AO3319" s="5">
        <v>0.05</v>
      </c>
      <c r="AS3319" s="5">
        <v>0.5</v>
      </c>
      <c r="AT3319" s="5">
        <v>24.4</v>
      </c>
      <c r="AU3319" s="5">
        <v>2.1</v>
      </c>
      <c r="AV3319" s="5">
        <v>9.4700000000000006</v>
      </c>
      <c r="AW3319" s="5">
        <v>3.9399999999999999E-3</v>
      </c>
      <c r="AX3319" s="5">
        <v>0.03</v>
      </c>
      <c r="BA3319" s="5">
        <v>7.31</v>
      </c>
      <c r="BC3319" s="5">
        <v>2.0999999999999999E-3</v>
      </c>
      <c r="BF3319" s="5">
        <v>1.1299999999999999</v>
      </c>
      <c r="BH3319" s="5">
        <v>5.0599999999999996</v>
      </c>
      <c r="BO3319" s="5">
        <v>110</v>
      </c>
      <c r="BQ3319" s="5">
        <v>8.6300000000000008</v>
      </c>
      <c r="BR3319" s="5">
        <v>8.3000000000000007</v>
      </c>
      <c r="BS3319" s="5">
        <v>0.2</v>
      </c>
      <c r="BT3319" s="5">
        <v>62</v>
      </c>
      <c r="BV3319" s="5">
        <v>2.8</v>
      </c>
      <c r="BW3319" s="5">
        <v>1.2</v>
      </c>
      <c r="BX3319" s="5">
        <v>9.4</v>
      </c>
      <c r="BY3319" s="5">
        <v>2.5</v>
      </c>
    </row>
    <row r="3320" spans="1:77" x14ac:dyDescent="0.35">
      <c r="A3320" s="2" t="s">
        <v>285</v>
      </c>
      <c r="B3320" s="3">
        <v>40861</v>
      </c>
      <c r="C3320" s="4">
        <v>26</v>
      </c>
      <c r="G3320" s="5">
        <v>5.0000000000000001E-3</v>
      </c>
      <c r="H3320" s="5">
        <v>0.1</v>
      </c>
      <c r="J3320" s="5">
        <v>2.1</v>
      </c>
      <c r="M3320" s="5">
        <v>0.27</v>
      </c>
      <c r="S3320" s="5">
        <v>50.1</v>
      </c>
      <c r="T3320" s="5">
        <v>10</v>
      </c>
      <c r="V3320" s="5">
        <v>2.4</v>
      </c>
      <c r="W3320" s="5">
        <v>2.12</v>
      </c>
      <c r="AB3320" s="5">
        <v>2.76</v>
      </c>
      <c r="AD3320" s="5">
        <v>6.78</v>
      </c>
      <c r="AE3320" s="5">
        <v>1.36</v>
      </c>
      <c r="AJ3320" s="5">
        <v>30.1</v>
      </c>
      <c r="AN3320" s="5">
        <v>4.41</v>
      </c>
      <c r="AO3320" s="5">
        <v>0.18</v>
      </c>
      <c r="AT3320" s="5">
        <v>6.2</v>
      </c>
      <c r="AV3320" s="5">
        <v>3.24</v>
      </c>
      <c r="AW3320" s="5">
        <v>7.8799999999999999E-3</v>
      </c>
      <c r="AX3320" s="5">
        <v>0.01</v>
      </c>
      <c r="BA3320" s="5">
        <v>7.29</v>
      </c>
      <c r="BF3320" s="5">
        <v>0.2</v>
      </c>
      <c r="BH3320" s="5">
        <v>2.5</v>
      </c>
      <c r="BO3320" s="5">
        <v>11.7</v>
      </c>
      <c r="BQ3320" s="5">
        <v>3.08</v>
      </c>
      <c r="BR3320" s="5">
        <v>3.29</v>
      </c>
      <c r="BT3320" s="5">
        <v>30</v>
      </c>
      <c r="BX3320" s="5">
        <v>9.6</v>
      </c>
    </row>
    <row r="3321" spans="1:77" x14ac:dyDescent="0.35">
      <c r="A3321" s="2" t="s">
        <v>285</v>
      </c>
      <c r="B3321" s="3">
        <v>41260</v>
      </c>
      <c r="C3321" s="4">
        <v>38</v>
      </c>
      <c r="G3321" s="5">
        <v>0.01</v>
      </c>
      <c r="H3321" s="5">
        <v>0.1</v>
      </c>
      <c r="J3321" s="5">
        <v>2.4</v>
      </c>
      <c r="M3321" s="5">
        <v>0.16</v>
      </c>
      <c r="N3321" s="5">
        <v>0.2</v>
      </c>
      <c r="Q3321" s="5">
        <v>0.02</v>
      </c>
      <c r="S3321" s="5">
        <v>53.7</v>
      </c>
      <c r="T3321" s="5">
        <v>10</v>
      </c>
      <c r="U3321" s="5">
        <v>0.2</v>
      </c>
      <c r="V3321" s="5">
        <v>2.2000000000000002</v>
      </c>
      <c r="W3321" s="5">
        <v>3.51</v>
      </c>
      <c r="AB3321" s="5">
        <v>2.57</v>
      </c>
      <c r="AD3321" s="5">
        <v>6.14</v>
      </c>
      <c r="AE3321" s="5">
        <v>0.94</v>
      </c>
      <c r="AI3321" s="5">
        <v>0.5</v>
      </c>
      <c r="AJ3321" s="5">
        <v>31.8</v>
      </c>
      <c r="AN3321" s="5">
        <v>4.57</v>
      </c>
      <c r="AO3321" s="5">
        <v>0.16</v>
      </c>
      <c r="AS3321" s="5">
        <v>0.35</v>
      </c>
      <c r="AT3321" s="5">
        <v>5.65</v>
      </c>
      <c r="AU3321" s="5">
        <v>0.5</v>
      </c>
      <c r="AV3321" s="5">
        <v>0.61</v>
      </c>
      <c r="AW3321" s="5">
        <v>3.6099999999999999E-3</v>
      </c>
      <c r="AX3321" s="5">
        <v>0.01</v>
      </c>
      <c r="AY3321" s="5">
        <v>0.15</v>
      </c>
      <c r="BA3321" s="5">
        <v>7.62</v>
      </c>
      <c r="BC3321" s="5">
        <v>1E-3</v>
      </c>
      <c r="BF3321" s="5">
        <v>0.82</v>
      </c>
      <c r="BH3321" s="5">
        <v>2.81</v>
      </c>
      <c r="BO3321" s="5">
        <v>10.3</v>
      </c>
      <c r="BQ3321" s="5">
        <v>3.32</v>
      </c>
      <c r="BR3321" s="5">
        <v>3.53</v>
      </c>
      <c r="BS3321" s="5">
        <v>0.2</v>
      </c>
      <c r="BT3321" s="5">
        <v>33</v>
      </c>
      <c r="BV3321" s="5">
        <v>0.1</v>
      </c>
      <c r="BW3321" s="5">
        <v>0.43</v>
      </c>
      <c r="BX3321" s="5">
        <v>9.6999999999999993</v>
      </c>
      <c r="BY3321" s="5">
        <v>12</v>
      </c>
    </row>
    <row r="3322" spans="1:77" x14ac:dyDescent="0.35">
      <c r="A3322" s="2" t="s">
        <v>285</v>
      </c>
      <c r="B3322" s="3">
        <v>41585</v>
      </c>
      <c r="C3322" s="4">
        <v>26</v>
      </c>
      <c r="G3322" s="5">
        <v>4.0000000000000001E-3</v>
      </c>
      <c r="H3322" s="5">
        <v>0.1</v>
      </c>
      <c r="J3322" s="5">
        <v>1.7</v>
      </c>
      <c r="M3322" s="5">
        <v>0.16</v>
      </c>
      <c r="S3322" s="5">
        <v>52.6</v>
      </c>
      <c r="T3322" s="5">
        <v>10</v>
      </c>
      <c r="V3322" s="5">
        <v>1.9</v>
      </c>
      <c r="W3322" s="5">
        <v>1.98</v>
      </c>
      <c r="AB3322" s="5">
        <v>2.58</v>
      </c>
      <c r="AD3322" s="5">
        <v>5.62</v>
      </c>
      <c r="AE3322" s="5">
        <v>0.92</v>
      </c>
      <c r="AJ3322" s="5">
        <v>31.4</v>
      </c>
      <c r="AN3322" s="5">
        <v>4.4800000000000004</v>
      </c>
      <c r="AO3322" s="5">
        <v>0.17</v>
      </c>
      <c r="AT3322" s="5">
        <v>6.31</v>
      </c>
      <c r="AV3322" s="5">
        <v>0.57999999999999996</v>
      </c>
      <c r="AW3322" s="5">
        <v>3.2799999999999999E-3</v>
      </c>
      <c r="AX3322" s="5">
        <v>0.01</v>
      </c>
      <c r="AY3322" s="5">
        <v>0.09</v>
      </c>
      <c r="BA3322" s="5">
        <v>7.67</v>
      </c>
      <c r="BF3322" s="5">
        <v>0.08</v>
      </c>
      <c r="BH3322" s="5">
        <v>2.79</v>
      </c>
      <c r="BO3322" s="5">
        <v>6.84</v>
      </c>
      <c r="BQ3322" s="5">
        <v>3.22</v>
      </c>
      <c r="BR3322" s="5">
        <v>3.41</v>
      </c>
      <c r="BX3322" s="5">
        <v>10.1</v>
      </c>
    </row>
    <row r="3323" spans="1:77" x14ac:dyDescent="0.35">
      <c r="A3323" s="2" t="s">
        <v>285</v>
      </c>
      <c r="B3323" s="3">
        <v>38688</v>
      </c>
      <c r="C3323" s="4">
        <v>33</v>
      </c>
      <c r="F3323" s="5">
        <v>0.03</v>
      </c>
      <c r="H3323" s="5">
        <v>0.34</v>
      </c>
      <c r="J3323" s="5">
        <v>1</v>
      </c>
      <c r="M3323" s="5">
        <v>0.3</v>
      </c>
      <c r="N3323" s="5">
        <v>2</v>
      </c>
      <c r="Q3323" s="5">
        <v>0.5</v>
      </c>
      <c r="S3323" s="5">
        <v>122</v>
      </c>
      <c r="T3323" s="5">
        <v>49</v>
      </c>
      <c r="U3323" s="5">
        <v>1</v>
      </c>
      <c r="V3323" s="5">
        <v>2</v>
      </c>
      <c r="W3323" s="5">
        <v>2.56</v>
      </c>
      <c r="AB3323" s="5">
        <v>5.96</v>
      </c>
      <c r="AD3323" s="5">
        <v>-1.7</v>
      </c>
      <c r="AE3323" s="5">
        <v>1.7</v>
      </c>
      <c r="AI3323" s="5">
        <v>1</v>
      </c>
      <c r="AJ3323" s="5">
        <v>80.8</v>
      </c>
      <c r="AN3323" s="5">
        <v>10</v>
      </c>
      <c r="AO3323" s="5">
        <v>0.17</v>
      </c>
      <c r="AT3323" s="5">
        <v>20</v>
      </c>
      <c r="AU3323" s="5">
        <v>1</v>
      </c>
      <c r="AV3323" s="5">
        <v>0.44</v>
      </c>
      <c r="AW3323" s="5">
        <v>0.03</v>
      </c>
      <c r="AX3323" s="5">
        <v>0.06</v>
      </c>
      <c r="BA3323" s="5">
        <v>7.2</v>
      </c>
      <c r="BC3323" s="5">
        <v>0.1</v>
      </c>
      <c r="BE3323" s="5">
        <v>0.5</v>
      </c>
      <c r="BH3323" s="5">
        <v>4.9000000000000004</v>
      </c>
      <c r="BI3323" s="5">
        <v>0.1</v>
      </c>
      <c r="BO3323" s="5">
        <v>86</v>
      </c>
      <c r="BQ3323" s="5">
        <v>-8.07</v>
      </c>
      <c r="BR3323" s="5">
        <v>7.94</v>
      </c>
      <c r="BX3323" s="5">
        <v>9.6</v>
      </c>
      <c r="BY3323" s="5">
        <v>5</v>
      </c>
    </row>
    <row r="3324" spans="1:77" x14ac:dyDescent="0.35">
      <c r="A3324" s="2" t="s">
        <v>285</v>
      </c>
      <c r="B3324" s="3">
        <v>42151</v>
      </c>
      <c r="C3324" s="4">
        <v>33</v>
      </c>
      <c r="G3324" s="5">
        <v>2E-3</v>
      </c>
      <c r="H3324" s="5">
        <v>0.01</v>
      </c>
      <c r="J3324" s="5">
        <v>0.2</v>
      </c>
      <c r="M3324" s="5">
        <v>0.45</v>
      </c>
      <c r="N3324" s="5">
        <v>0.2</v>
      </c>
      <c r="Q3324" s="5">
        <v>0.03</v>
      </c>
      <c r="S3324" s="5">
        <v>121</v>
      </c>
      <c r="T3324" s="5">
        <v>21</v>
      </c>
      <c r="U3324" s="5">
        <v>0.6</v>
      </c>
      <c r="V3324" s="5">
        <v>1.9</v>
      </c>
      <c r="W3324" s="5">
        <v>2E-3</v>
      </c>
      <c r="AB3324" s="5">
        <v>2.81</v>
      </c>
      <c r="AC3324" s="5">
        <v>10</v>
      </c>
      <c r="AD3324" s="5">
        <v>1.1599999999999999</v>
      </c>
      <c r="AE3324" s="5">
        <v>8.5500000000000007</v>
      </c>
      <c r="AI3324" s="5">
        <v>0.9</v>
      </c>
      <c r="AJ3324" s="5">
        <v>75.3</v>
      </c>
      <c r="AN3324" s="5">
        <v>8.35</v>
      </c>
      <c r="AO3324" s="5">
        <v>1E-3</v>
      </c>
      <c r="AT3324" s="5">
        <v>15.3</v>
      </c>
      <c r="AU3324" s="5">
        <v>0.5</v>
      </c>
      <c r="AV3324" s="5">
        <v>55.77</v>
      </c>
      <c r="AW3324" s="5">
        <v>3.2799999999999999E-3</v>
      </c>
      <c r="AX3324" s="5">
        <v>0.04</v>
      </c>
      <c r="BA3324" s="5">
        <v>7.1</v>
      </c>
      <c r="BC3324" s="5">
        <v>1E-3</v>
      </c>
      <c r="BF3324" s="5">
        <v>5.1100000000000003</v>
      </c>
      <c r="BH3324" s="5">
        <v>4.91</v>
      </c>
      <c r="BO3324" s="5">
        <v>62.1</v>
      </c>
      <c r="BQ3324" s="5">
        <v>7.7</v>
      </c>
      <c r="BR3324" s="5">
        <v>7.61</v>
      </c>
      <c r="BX3324" s="5">
        <v>9.5</v>
      </c>
      <c r="BY3324" s="5">
        <v>0.6</v>
      </c>
    </row>
    <row r="3325" spans="1:77" x14ac:dyDescent="0.35">
      <c r="A3325" s="2" t="s">
        <v>285</v>
      </c>
      <c r="B3325" s="3">
        <v>41778</v>
      </c>
      <c r="C3325" s="4">
        <v>25</v>
      </c>
      <c r="G3325" s="5">
        <v>6.0000000000000001E-3</v>
      </c>
      <c r="H3325" s="5">
        <v>0.01</v>
      </c>
      <c r="M3325" s="5">
        <v>0.39</v>
      </c>
      <c r="S3325" s="5">
        <v>116</v>
      </c>
      <c r="T3325" s="5">
        <v>23</v>
      </c>
      <c r="V3325" s="5">
        <v>1.8</v>
      </c>
      <c r="W3325" s="5">
        <v>2E-3</v>
      </c>
      <c r="AB3325" s="5">
        <v>2.78</v>
      </c>
      <c r="AD3325" s="5">
        <v>2.92</v>
      </c>
      <c r="AE3325" s="5">
        <v>8.2799999999999994</v>
      </c>
      <c r="AJ3325" s="5">
        <v>73</v>
      </c>
      <c r="AN3325" s="5">
        <v>8.2899999999999991</v>
      </c>
      <c r="AO3325" s="5">
        <v>1E-3</v>
      </c>
      <c r="AT3325" s="5">
        <v>14.7</v>
      </c>
      <c r="AV3325" s="5">
        <v>68.17</v>
      </c>
      <c r="AW3325" s="5">
        <v>3.2799999999999999E-3</v>
      </c>
      <c r="AX3325" s="5">
        <v>0.03</v>
      </c>
      <c r="AY3325" s="5">
        <v>0.02</v>
      </c>
      <c r="BA3325" s="5">
        <v>7.26</v>
      </c>
      <c r="BF3325" s="5">
        <v>4.5999999999999996</v>
      </c>
      <c r="BH3325" s="5">
        <v>4.6500000000000004</v>
      </c>
      <c r="BO3325" s="5">
        <v>54.9</v>
      </c>
      <c r="BQ3325" s="5">
        <v>7.54</v>
      </c>
      <c r="BR3325" s="5">
        <v>7.32</v>
      </c>
      <c r="BX3325" s="5">
        <v>9.6</v>
      </c>
    </row>
    <row r="3326" spans="1:77" x14ac:dyDescent="0.35">
      <c r="A3326" s="2" t="s">
        <v>285</v>
      </c>
      <c r="B3326" s="3">
        <v>41471</v>
      </c>
      <c r="C3326" s="4">
        <v>23</v>
      </c>
      <c r="G3326" s="5">
        <v>3.0000000000000001E-3</v>
      </c>
      <c r="H3326" s="5">
        <v>0.01</v>
      </c>
      <c r="M3326" s="5">
        <v>0.43</v>
      </c>
      <c r="S3326" s="5">
        <v>125</v>
      </c>
      <c r="T3326" s="5">
        <v>22</v>
      </c>
      <c r="V3326" s="5">
        <v>1.8</v>
      </c>
      <c r="AB3326" s="5">
        <v>3.06</v>
      </c>
      <c r="AD3326" s="5">
        <v>1.64</v>
      </c>
      <c r="AE3326" s="5">
        <v>8.7899999999999991</v>
      </c>
      <c r="AJ3326" s="5">
        <v>75.2</v>
      </c>
      <c r="AN3326" s="5">
        <v>8.58</v>
      </c>
      <c r="AT3326" s="5">
        <v>15.4</v>
      </c>
      <c r="AV3326" s="5">
        <v>83.66</v>
      </c>
      <c r="AW3326" s="5">
        <v>3.2799999999999999E-3</v>
      </c>
      <c r="AX3326" s="5">
        <v>0.03</v>
      </c>
      <c r="AY3326" s="5">
        <v>0.02</v>
      </c>
      <c r="BA3326" s="5">
        <v>7.15</v>
      </c>
      <c r="BF3326" s="5">
        <v>5.52</v>
      </c>
      <c r="BH3326" s="5">
        <v>4.7</v>
      </c>
      <c r="BO3326" s="5">
        <v>50.1</v>
      </c>
      <c r="BQ3326" s="5">
        <v>7.71</v>
      </c>
      <c r="BR3326" s="5">
        <v>7.84</v>
      </c>
      <c r="BX3326" s="5">
        <v>9.3000000000000007</v>
      </c>
    </row>
    <row r="3327" spans="1:77" x14ac:dyDescent="0.35">
      <c r="A3327" s="2" t="s">
        <v>285</v>
      </c>
      <c r="B3327" s="3">
        <v>41093</v>
      </c>
      <c r="C3327" s="4">
        <v>25</v>
      </c>
      <c r="G3327" s="5">
        <v>5.0000000000000001E-3</v>
      </c>
      <c r="H3327" s="5">
        <v>0.01</v>
      </c>
      <c r="M3327" s="5">
        <v>0.5</v>
      </c>
      <c r="S3327" s="5">
        <v>118</v>
      </c>
      <c r="T3327" s="5">
        <v>24</v>
      </c>
      <c r="V3327" s="5">
        <v>2.1</v>
      </c>
      <c r="W3327" s="5">
        <v>8.0000000000000002E-3</v>
      </c>
      <c r="AB3327" s="5">
        <v>3.15</v>
      </c>
      <c r="AD3327" s="5">
        <v>0.31</v>
      </c>
      <c r="AE3327" s="5">
        <v>8.5299999999999994</v>
      </c>
      <c r="AJ3327" s="5">
        <v>73.900000000000006</v>
      </c>
      <c r="AN3327" s="5">
        <v>8.2899999999999991</v>
      </c>
      <c r="AT3327" s="5">
        <v>14.4</v>
      </c>
      <c r="AV3327" s="5">
        <v>97.83</v>
      </c>
      <c r="AW3327" s="5">
        <v>3.2799999999999999E-3</v>
      </c>
      <c r="AX3327" s="5">
        <v>0.03</v>
      </c>
      <c r="AY3327" s="5">
        <v>0.02</v>
      </c>
      <c r="BA3327" s="5">
        <v>7.19</v>
      </c>
      <c r="BF3327" s="5">
        <v>7.8</v>
      </c>
      <c r="BH3327" s="5">
        <v>4.29</v>
      </c>
      <c r="BO3327" s="5">
        <v>40.6</v>
      </c>
      <c r="BQ3327" s="5">
        <v>7.39</v>
      </c>
      <c r="BR3327" s="5">
        <v>7.42</v>
      </c>
      <c r="BT3327" s="5">
        <v>53</v>
      </c>
      <c r="BX3327" s="5">
        <v>9.3000000000000007</v>
      </c>
    </row>
    <row r="3328" spans="1:77" x14ac:dyDescent="0.35">
      <c r="A3328" s="2" t="s">
        <v>285</v>
      </c>
      <c r="B3328" s="3">
        <v>40745</v>
      </c>
      <c r="C3328" s="4">
        <v>24</v>
      </c>
      <c r="G3328" s="5">
        <v>4.0000000000000001E-3</v>
      </c>
      <c r="H3328" s="5">
        <v>0.01</v>
      </c>
      <c r="M3328" s="5">
        <v>0.36</v>
      </c>
      <c r="S3328" s="5">
        <v>124</v>
      </c>
      <c r="T3328" s="5">
        <v>28</v>
      </c>
      <c r="V3328" s="5">
        <v>1.8</v>
      </c>
      <c r="W3328" s="5">
        <v>8.9999999999999993E-3</v>
      </c>
      <c r="AB3328" s="5">
        <v>3.17</v>
      </c>
      <c r="AD3328" s="5">
        <v>6.98</v>
      </c>
      <c r="AE3328" s="5">
        <v>7.31</v>
      </c>
      <c r="AJ3328" s="5">
        <v>76.2</v>
      </c>
      <c r="AN3328" s="5">
        <v>8.59</v>
      </c>
      <c r="AT3328" s="5">
        <v>14.7</v>
      </c>
      <c r="AV3328" s="5">
        <v>106.24</v>
      </c>
      <c r="AW3328" s="5">
        <v>3.2799999999999999E-3</v>
      </c>
      <c r="AX3328" s="5">
        <v>0.03</v>
      </c>
      <c r="BA3328" s="5">
        <v>7.28</v>
      </c>
      <c r="BF3328" s="5">
        <v>5.98</v>
      </c>
      <c r="BH3328" s="5">
        <v>4.72</v>
      </c>
      <c r="BO3328" s="5">
        <v>50.7</v>
      </c>
      <c r="BQ3328" s="5">
        <v>8.2799999999999994</v>
      </c>
      <c r="BR3328" s="5">
        <v>7.72</v>
      </c>
      <c r="BT3328" s="5">
        <v>57</v>
      </c>
      <c r="BX3328" s="5">
        <v>9.1</v>
      </c>
    </row>
    <row r="3329" spans="1:77" x14ac:dyDescent="0.35">
      <c r="A3329" s="2" t="s">
        <v>285</v>
      </c>
      <c r="B3329" s="3">
        <v>38684</v>
      </c>
      <c r="C3329" s="4">
        <v>33</v>
      </c>
      <c r="F3329" s="5">
        <v>0.09</v>
      </c>
      <c r="H3329" s="5">
        <v>0.06</v>
      </c>
      <c r="J3329" s="5">
        <v>1</v>
      </c>
      <c r="M3329" s="5">
        <v>0.5</v>
      </c>
      <c r="N3329" s="5">
        <v>2</v>
      </c>
      <c r="Q3329" s="5">
        <v>0.5</v>
      </c>
      <c r="S3329" s="5">
        <v>51.4</v>
      </c>
      <c r="T3329" s="5">
        <v>31</v>
      </c>
      <c r="U3329" s="5">
        <v>5</v>
      </c>
      <c r="V3329" s="5">
        <v>5</v>
      </c>
      <c r="W3329" s="5">
        <v>7.44</v>
      </c>
      <c r="AB3329" s="5">
        <v>3.5</v>
      </c>
      <c r="AD3329" s="5">
        <v>1.2</v>
      </c>
      <c r="AE3329" s="5">
        <v>5.2</v>
      </c>
      <c r="AI3329" s="5">
        <v>1</v>
      </c>
      <c r="AJ3329" s="5">
        <v>41</v>
      </c>
      <c r="AN3329" s="5">
        <v>4.4000000000000004</v>
      </c>
      <c r="AO3329" s="5">
        <v>0.45</v>
      </c>
      <c r="AT3329" s="5">
        <v>15</v>
      </c>
      <c r="AU3329" s="5">
        <v>5</v>
      </c>
      <c r="AV3329" s="5">
        <v>0.44</v>
      </c>
      <c r="AW3329" s="5">
        <v>0.03</v>
      </c>
      <c r="AX3329" s="5">
        <v>0.57999999999999996</v>
      </c>
      <c r="BA3329" s="5">
        <v>6.4</v>
      </c>
      <c r="BC3329" s="5">
        <v>0.1</v>
      </c>
      <c r="BE3329" s="5">
        <v>0.5</v>
      </c>
      <c r="BH3329" s="5">
        <v>1.9</v>
      </c>
      <c r="BI3329" s="5">
        <v>0.1</v>
      </c>
      <c r="BO3329" s="5">
        <v>56</v>
      </c>
      <c r="BQ3329" s="5">
        <v>-3.95</v>
      </c>
      <c r="BR3329" s="5">
        <v>4</v>
      </c>
      <c r="BX3329" s="5">
        <v>10.4</v>
      </c>
      <c r="BY3329" s="5">
        <v>16</v>
      </c>
    </row>
    <row r="3330" spans="1:77" x14ac:dyDescent="0.35">
      <c r="A3330" s="2" t="s">
        <v>285</v>
      </c>
      <c r="B3330" s="3">
        <v>40862</v>
      </c>
      <c r="C3330" s="4">
        <v>25</v>
      </c>
      <c r="G3330" s="5">
        <v>4.0000000000000001E-3</v>
      </c>
      <c r="H3330" s="5">
        <v>0.13</v>
      </c>
      <c r="M3330" s="5">
        <v>0.66</v>
      </c>
      <c r="S3330" s="5">
        <v>141</v>
      </c>
      <c r="T3330" s="5">
        <v>43</v>
      </c>
      <c r="V3330" s="5">
        <v>1.9</v>
      </c>
      <c r="W3330" s="5">
        <v>3.98</v>
      </c>
      <c r="AB3330" s="5">
        <v>5.7</v>
      </c>
      <c r="AD3330" s="5">
        <v>7.2</v>
      </c>
      <c r="AE3330" s="5">
        <v>1.73</v>
      </c>
      <c r="AJ3330" s="5">
        <v>78.8</v>
      </c>
      <c r="AN3330" s="5">
        <v>11.2</v>
      </c>
      <c r="AO3330" s="5">
        <v>0.17</v>
      </c>
      <c r="AT3330" s="5">
        <v>20.7</v>
      </c>
      <c r="AV3330" s="5">
        <v>0.22</v>
      </c>
      <c r="AW3330" s="5">
        <v>8.2100000000000003E-3</v>
      </c>
      <c r="AX3330" s="5">
        <v>0.01</v>
      </c>
      <c r="BA3330" s="5">
        <v>7.21</v>
      </c>
      <c r="BF3330" s="5">
        <v>0.19</v>
      </c>
      <c r="BH3330" s="5">
        <v>5.69</v>
      </c>
      <c r="BO3330" s="5">
        <v>76.5</v>
      </c>
      <c r="BQ3330" s="5">
        <v>8.5</v>
      </c>
      <c r="BR3330" s="5">
        <v>9.1300000000000008</v>
      </c>
      <c r="BT3330" s="5">
        <v>69</v>
      </c>
      <c r="BX3330" s="5">
        <v>9.6999999999999993</v>
      </c>
    </row>
    <row r="3331" spans="1:77" x14ac:dyDescent="0.35">
      <c r="A3331" s="2" t="s">
        <v>285</v>
      </c>
      <c r="B3331" s="3">
        <v>36061</v>
      </c>
      <c r="C3331" s="4">
        <v>32</v>
      </c>
      <c r="F3331" s="5">
        <v>0.17</v>
      </c>
      <c r="G3331" s="5">
        <v>0.13</v>
      </c>
      <c r="H3331" s="5">
        <v>0.03</v>
      </c>
      <c r="J3331" s="5">
        <v>0.2</v>
      </c>
      <c r="M3331" s="5">
        <v>1.1399999999999999</v>
      </c>
      <c r="N3331" s="5">
        <v>0.2</v>
      </c>
      <c r="O3331" s="5">
        <v>50</v>
      </c>
      <c r="Q3331" s="5">
        <v>0.17</v>
      </c>
      <c r="S3331" s="5">
        <v>9.8000000000000007</v>
      </c>
      <c r="T3331" s="5">
        <v>23</v>
      </c>
      <c r="U3331" s="5">
        <v>0.2</v>
      </c>
      <c r="V3331" s="5">
        <v>1.8</v>
      </c>
      <c r="W3331" s="5">
        <v>0.06</v>
      </c>
      <c r="AB3331" s="5">
        <v>4.54</v>
      </c>
      <c r="AE3331" s="5">
        <v>1.5</v>
      </c>
      <c r="AI3331" s="5">
        <v>0.5</v>
      </c>
      <c r="AJ3331" s="5">
        <v>15.9</v>
      </c>
      <c r="AN3331" s="5">
        <v>1.9</v>
      </c>
      <c r="AO3331" s="5">
        <v>0.02</v>
      </c>
      <c r="AT3331" s="5">
        <v>13</v>
      </c>
      <c r="AU3331" s="5">
        <v>7.1</v>
      </c>
      <c r="AV3331" s="5">
        <v>11.02</v>
      </c>
      <c r="AW3331" s="5">
        <v>3.2845000000000001E-3</v>
      </c>
      <c r="AX3331" s="5">
        <v>0.01</v>
      </c>
      <c r="AZ3331" s="5">
        <v>5.0000000000000001E-3</v>
      </c>
      <c r="BA3331" s="5">
        <v>5.0199999999999996</v>
      </c>
      <c r="BC3331" s="5">
        <v>3.5000000000000001E-3</v>
      </c>
      <c r="BE3331" s="5">
        <v>6.2</v>
      </c>
      <c r="BH3331" s="5">
        <v>0.23</v>
      </c>
      <c r="BO3331" s="5">
        <v>14.9</v>
      </c>
      <c r="BX3331" s="5">
        <v>9.1999999999999993</v>
      </c>
      <c r="BY3331" s="5">
        <v>8.5</v>
      </c>
    </row>
    <row r="3332" spans="1:77" x14ac:dyDescent="0.35">
      <c r="A3332" s="2" t="s">
        <v>285</v>
      </c>
      <c r="B3332" s="3">
        <v>40546</v>
      </c>
      <c r="C3332" s="4">
        <v>35</v>
      </c>
      <c r="G3332" s="5">
        <v>0.19</v>
      </c>
      <c r="H3332" s="5">
        <v>0.01</v>
      </c>
      <c r="J3332" s="5">
        <v>0.2</v>
      </c>
      <c r="M3332" s="5">
        <v>1.48</v>
      </c>
      <c r="N3332" s="5">
        <v>0.2</v>
      </c>
      <c r="Q3332" s="5">
        <v>0.08</v>
      </c>
      <c r="S3332" s="5">
        <v>7.68</v>
      </c>
      <c r="T3332" s="5">
        <v>19</v>
      </c>
      <c r="U3332" s="5">
        <v>0.2</v>
      </c>
      <c r="V3332" s="5">
        <v>2.2999999999999998</v>
      </c>
      <c r="W3332" s="5">
        <v>0.08</v>
      </c>
      <c r="AB3332" s="5">
        <v>4.32</v>
      </c>
      <c r="AD3332" s="5">
        <v>5.86</v>
      </c>
      <c r="AE3332" s="5">
        <v>0.84</v>
      </c>
      <c r="AI3332" s="5">
        <v>0.5</v>
      </c>
      <c r="AJ3332" s="5">
        <v>12.34</v>
      </c>
      <c r="AN3332" s="5">
        <v>1.53</v>
      </c>
      <c r="AO3332" s="5">
        <v>0.09</v>
      </c>
      <c r="AS3332" s="5">
        <v>0.35</v>
      </c>
      <c r="AT3332" s="5">
        <v>11.8</v>
      </c>
      <c r="AU3332" s="5">
        <v>1.3</v>
      </c>
      <c r="AV3332" s="5">
        <v>4.26</v>
      </c>
      <c r="AW3332" s="5">
        <v>0.01</v>
      </c>
      <c r="AX3332" s="5">
        <v>0.01</v>
      </c>
      <c r="BA3332" s="5">
        <v>5.03</v>
      </c>
      <c r="BC3332" s="5">
        <v>1E-3</v>
      </c>
      <c r="BE3332" s="5">
        <v>3.2</v>
      </c>
      <c r="BF3332" s="5">
        <v>2.15</v>
      </c>
      <c r="BH3332" s="5">
        <v>0.25</v>
      </c>
      <c r="BO3332" s="5">
        <v>13.8</v>
      </c>
      <c r="BQ3332" s="5">
        <v>1.1399999999999999</v>
      </c>
      <c r="BR3332" s="5">
        <v>1.08</v>
      </c>
      <c r="BW3332" s="5">
        <v>0.5</v>
      </c>
      <c r="BX3332" s="5">
        <v>8.4</v>
      </c>
      <c r="BY3332" s="5">
        <v>16</v>
      </c>
    </row>
    <row r="3333" spans="1:77" x14ac:dyDescent="0.35">
      <c r="A3333" s="2" t="s">
        <v>285</v>
      </c>
      <c r="B3333" s="3">
        <v>40148</v>
      </c>
      <c r="C3333" s="4">
        <v>23</v>
      </c>
      <c r="G3333" s="5">
        <v>0.04</v>
      </c>
      <c r="H3333" s="5">
        <v>0.01</v>
      </c>
      <c r="M3333" s="5">
        <v>1.39</v>
      </c>
      <c r="S3333" s="5">
        <v>18.7</v>
      </c>
      <c r="T3333" s="5">
        <v>35</v>
      </c>
      <c r="V3333" s="5">
        <v>1.7</v>
      </c>
      <c r="W3333" s="5">
        <v>0.02</v>
      </c>
      <c r="AB3333" s="5">
        <v>4.3899999999999997</v>
      </c>
      <c r="AD3333" s="5">
        <v>0.04</v>
      </c>
      <c r="AE3333" s="5">
        <v>1.58</v>
      </c>
      <c r="AJ3333" s="5">
        <v>22.3</v>
      </c>
      <c r="AN3333" s="5">
        <v>2.54</v>
      </c>
      <c r="AO3333" s="5">
        <v>0.03</v>
      </c>
      <c r="AT3333" s="5">
        <v>19</v>
      </c>
      <c r="AV3333" s="5">
        <v>5.57</v>
      </c>
      <c r="AW3333" s="5">
        <v>3.2799999999999999E-3</v>
      </c>
      <c r="AX3333" s="5">
        <v>0.01</v>
      </c>
      <c r="BA3333" s="5">
        <v>5.4</v>
      </c>
      <c r="BE3333" s="5">
        <v>5.2</v>
      </c>
      <c r="BF3333" s="5">
        <v>4.7300000000000004</v>
      </c>
      <c r="BH3333" s="5">
        <v>0.49</v>
      </c>
      <c r="BO3333" s="5">
        <v>19.899999999999999</v>
      </c>
      <c r="BX3333" s="5">
        <v>9.6</v>
      </c>
    </row>
    <row r="3334" spans="1:77" x14ac:dyDescent="0.35">
      <c r="A3334" s="2" t="s">
        <v>285</v>
      </c>
      <c r="B3334" s="3">
        <v>40105</v>
      </c>
      <c r="C3334" s="4">
        <v>23</v>
      </c>
      <c r="F3334" s="5">
        <v>0.02</v>
      </c>
      <c r="H3334" s="5">
        <v>0.02</v>
      </c>
      <c r="M3334" s="5">
        <v>1.2</v>
      </c>
      <c r="S3334" s="5">
        <v>23.7</v>
      </c>
      <c r="T3334" s="5">
        <v>32.1</v>
      </c>
      <c r="V3334" s="5">
        <v>1.39</v>
      </c>
      <c r="W3334" s="5">
        <v>0.08</v>
      </c>
      <c r="AD3334" s="5">
        <v>1.3</v>
      </c>
      <c r="AE3334" s="5">
        <v>1.6</v>
      </c>
      <c r="AJ3334" s="5">
        <v>24.6</v>
      </c>
      <c r="AN3334" s="5">
        <v>2.9</v>
      </c>
      <c r="AO3334" s="5">
        <v>0.04</v>
      </c>
      <c r="AT3334" s="5">
        <v>17.100000000000001</v>
      </c>
      <c r="AV3334" s="5">
        <v>6.18</v>
      </c>
      <c r="AW3334" s="5">
        <v>7.0000000000000007E-2</v>
      </c>
      <c r="AX3334" s="5">
        <v>0.1</v>
      </c>
      <c r="BA3334" s="5">
        <v>5.9</v>
      </c>
      <c r="BE3334" s="5">
        <v>6.2</v>
      </c>
      <c r="BH3334" s="5">
        <v>0.8</v>
      </c>
      <c r="BO3334" s="5">
        <v>19.7</v>
      </c>
      <c r="BQ3334" s="5">
        <v>2.2000000000000002</v>
      </c>
      <c r="BR3334" s="5">
        <v>2.2000000000000002</v>
      </c>
      <c r="BX3334" s="5">
        <v>9.8000000000000007</v>
      </c>
    </row>
    <row r="3335" spans="1:77" x14ac:dyDescent="0.35">
      <c r="A3335" s="2" t="s">
        <v>285</v>
      </c>
      <c r="B3335" s="3">
        <v>41085</v>
      </c>
      <c r="C3335" s="4">
        <v>30</v>
      </c>
      <c r="G3335" s="5">
        <v>0.12</v>
      </c>
      <c r="H3335" s="5">
        <v>0.01</v>
      </c>
      <c r="M3335" s="5">
        <v>0.84</v>
      </c>
      <c r="Q3335" s="5">
        <v>0.94</v>
      </c>
      <c r="S3335" s="5">
        <v>75.7</v>
      </c>
      <c r="T3335" s="5">
        <v>29</v>
      </c>
      <c r="V3335" s="5">
        <v>1.9</v>
      </c>
      <c r="W3335" s="5">
        <v>0.27</v>
      </c>
      <c r="AB3335" s="5">
        <v>5.35</v>
      </c>
      <c r="AD3335" s="5">
        <v>4.37</v>
      </c>
      <c r="AE3335" s="5">
        <v>2.65</v>
      </c>
      <c r="AJ3335" s="5">
        <v>50.9</v>
      </c>
      <c r="AN3335" s="5">
        <v>7.89</v>
      </c>
      <c r="AO3335" s="5">
        <v>0.19</v>
      </c>
      <c r="AT3335" s="5">
        <v>14.5</v>
      </c>
      <c r="AU3335" s="5">
        <v>20</v>
      </c>
      <c r="AV3335" s="5">
        <v>27.44</v>
      </c>
      <c r="AW3335" s="5">
        <v>5.2599999999999999E-3</v>
      </c>
      <c r="AX3335" s="5">
        <v>0.01</v>
      </c>
      <c r="AY3335" s="5">
        <v>0.04</v>
      </c>
      <c r="BA3335" s="5">
        <v>6.49</v>
      </c>
      <c r="BF3335" s="5">
        <v>3.44</v>
      </c>
      <c r="BH3335" s="5">
        <v>2.15</v>
      </c>
      <c r="BO3335" s="5">
        <v>73.5</v>
      </c>
      <c r="BQ3335" s="5">
        <v>4.9400000000000004</v>
      </c>
      <c r="BR3335" s="5">
        <v>5.16</v>
      </c>
      <c r="BS3335" s="5">
        <v>0.2</v>
      </c>
      <c r="BT3335" s="5">
        <v>34</v>
      </c>
      <c r="BV3335" s="5">
        <v>0.47</v>
      </c>
      <c r="BX3335" s="5">
        <v>9.4</v>
      </c>
    </row>
    <row r="3336" spans="1:77" x14ac:dyDescent="0.35">
      <c r="A3336" s="2" t="s">
        <v>285</v>
      </c>
      <c r="B3336" s="3">
        <v>41480</v>
      </c>
      <c r="C3336" s="4">
        <v>27</v>
      </c>
      <c r="G3336" s="5">
        <v>0.05</v>
      </c>
      <c r="H3336" s="5">
        <v>0.01</v>
      </c>
      <c r="M3336" s="5">
        <v>0.65</v>
      </c>
      <c r="Q3336" s="5">
        <v>1.3</v>
      </c>
      <c r="S3336" s="5">
        <v>81</v>
      </c>
      <c r="T3336" s="5">
        <v>32</v>
      </c>
      <c r="V3336" s="5">
        <v>2</v>
      </c>
      <c r="W3336" s="5">
        <v>0.45</v>
      </c>
      <c r="AB3336" s="5">
        <v>5.28</v>
      </c>
      <c r="AD3336" s="5">
        <v>3.31</v>
      </c>
      <c r="AE3336" s="5">
        <v>2.37</v>
      </c>
      <c r="AJ3336" s="5">
        <v>53</v>
      </c>
      <c r="AN3336" s="5">
        <v>7.85</v>
      </c>
      <c r="AO3336" s="5">
        <v>0.17</v>
      </c>
      <c r="AT3336" s="5">
        <v>14</v>
      </c>
      <c r="AU3336" s="5">
        <v>32</v>
      </c>
      <c r="AV3336" s="5">
        <v>25.14</v>
      </c>
      <c r="AW3336" s="5">
        <v>3.9399999999999999E-3</v>
      </c>
      <c r="AX3336" s="5">
        <v>0.03</v>
      </c>
      <c r="AY3336" s="5">
        <v>0.06</v>
      </c>
      <c r="BA3336" s="5">
        <v>6.6</v>
      </c>
      <c r="BF3336" s="5">
        <v>2.2999999999999998</v>
      </c>
      <c r="BH3336" s="5">
        <v>2.35</v>
      </c>
      <c r="BO3336" s="5">
        <v>74.900000000000006</v>
      </c>
      <c r="BQ3336" s="5">
        <v>5.22</v>
      </c>
      <c r="BR3336" s="5">
        <v>5.39</v>
      </c>
      <c r="BX3336" s="5">
        <v>9.5</v>
      </c>
    </row>
    <row r="3337" spans="1:77" x14ac:dyDescent="0.35">
      <c r="A3337" s="2" t="s">
        <v>285</v>
      </c>
      <c r="B3337" s="3">
        <v>41785</v>
      </c>
      <c r="C3337" s="4">
        <v>27</v>
      </c>
      <c r="G3337" s="5">
        <v>0.02</v>
      </c>
      <c r="H3337" s="5">
        <v>0.02</v>
      </c>
      <c r="M3337" s="5">
        <v>0.55000000000000004</v>
      </c>
      <c r="Q3337" s="5">
        <v>1</v>
      </c>
      <c r="S3337" s="5">
        <v>78.099999999999994</v>
      </c>
      <c r="T3337" s="5">
        <v>34</v>
      </c>
      <c r="V3337" s="5">
        <v>1.6</v>
      </c>
      <c r="W3337" s="5">
        <v>0.54</v>
      </c>
      <c r="AB3337" s="5">
        <v>5.57</v>
      </c>
      <c r="AD3337" s="5">
        <v>0.21</v>
      </c>
      <c r="AE3337" s="5">
        <v>2</v>
      </c>
      <c r="AJ3337" s="5">
        <v>52.8</v>
      </c>
      <c r="AN3337" s="5">
        <v>7.57</v>
      </c>
      <c r="AO3337" s="5">
        <v>0.13</v>
      </c>
      <c r="AT3337" s="5">
        <v>13.5</v>
      </c>
      <c r="AU3337" s="5">
        <v>27</v>
      </c>
      <c r="AV3337" s="5">
        <v>27.31</v>
      </c>
      <c r="AW3337" s="5">
        <v>3.2799999999999999E-3</v>
      </c>
      <c r="AX3337" s="5">
        <v>0.15</v>
      </c>
      <c r="AY3337" s="5">
        <v>7.0000000000000007E-2</v>
      </c>
      <c r="BA3337" s="5">
        <v>6.75</v>
      </c>
      <c r="BF3337" s="5">
        <v>1.28</v>
      </c>
      <c r="BH3337" s="5">
        <v>2.36</v>
      </c>
      <c r="BO3337" s="5">
        <v>69.3</v>
      </c>
      <c r="BQ3337" s="5">
        <v>5.21</v>
      </c>
      <c r="BR3337" s="5">
        <v>5.2</v>
      </c>
      <c r="BX3337" s="5">
        <v>9.4</v>
      </c>
    </row>
    <row r="3338" spans="1:77" x14ac:dyDescent="0.35">
      <c r="A3338" s="2" t="s">
        <v>285</v>
      </c>
      <c r="B3338" s="3">
        <v>42110</v>
      </c>
      <c r="C3338" s="4">
        <v>27</v>
      </c>
      <c r="G3338" s="5">
        <v>0.06</v>
      </c>
      <c r="H3338" s="5">
        <v>0.01</v>
      </c>
      <c r="M3338" s="5">
        <v>0.56999999999999995</v>
      </c>
      <c r="Q3338" s="5">
        <v>1.1000000000000001</v>
      </c>
      <c r="S3338" s="5">
        <v>80.099999999999994</v>
      </c>
      <c r="T3338" s="5">
        <v>33</v>
      </c>
      <c r="V3338" s="5">
        <v>1.4</v>
      </c>
      <c r="W3338" s="5">
        <v>0.41</v>
      </c>
      <c r="AB3338" s="5">
        <v>5.35</v>
      </c>
      <c r="AC3338" s="5">
        <v>10</v>
      </c>
      <c r="AD3338" s="5">
        <v>0.9</v>
      </c>
      <c r="AE3338" s="5">
        <v>2.56</v>
      </c>
      <c r="AJ3338" s="5">
        <v>53.9</v>
      </c>
      <c r="AN3338" s="5">
        <v>7.62</v>
      </c>
      <c r="AO3338" s="5">
        <v>0.15</v>
      </c>
      <c r="AT3338" s="5">
        <v>14</v>
      </c>
      <c r="AU3338" s="5">
        <v>21</v>
      </c>
      <c r="AV3338" s="5">
        <v>20.49</v>
      </c>
      <c r="AW3338" s="5">
        <v>3.2799999999999999E-3</v>
      </c>
      <c r="AX3338" s="5">
        <v>0.09</v>
      </c>
      <c r="BA3338" s="5">
        <v>6.7</v>
      </c>
      <c r="BF3338" s="5">
        <v>3.05</v>
      </c>
      <c r="BH3338" s="5">
        <v>2.34</v>
      </c>
      <c r="BO3338" s="5">
        <v>80.8</v>
      </c>
      <c r="BQ3338" s="5">
        <v>5.29</v>
      </c>
      <c r="BR3338" s="5">
        <v>5.33</v>
      </c>
      <c r="BX3338" s="5">
        <v>9.6</v>
      </c>
    </row>
    <row r="3339" spans="1:77" x14ac:dyDescent="0.35">
      <c r="A3339" s="2" t="s">
        <v>285</v>
      </c>
      <c r="B3339" s="3">
        <v>37886</v>
      </c>
      <c r="C3339" s="4">
        <v>24</v>
      </c>
      <c r="F3339" s="5">
        <v>0.26</v>
      </c>
      <c r="G3339" s="5">
        <v>0.2</v>
      </c>
      <c r="H3339" s="5">
        <v>0.01</v>
      </c>
      <c r="M3339" s="5">
        <v>1.1599999999999999</v>
      </c>
      <c r="O3339" s="5">
        <v>10</v>
      </c>
      <c r="S3339" s="5">
        <v>11.2</v>
      </c>
      <c r="T3339" s="5">
        <v>26</v>
      </c>
      <c r="V3339" s="5">
        <v>1.3</v>
      </c>
      <c r="W3339" s="5">
        <v>8.8000000000000005E-3</v>
      </c>
      <c r="AB3339" s="5">
        <v>5.25</v>
      </c>
      <c r="AE3339" s="5">
        <v>1.84</v>
      </c>
      <c r="AJ3339" s="5">
        <v>18.7</v>
      </c>
      <c r="AN3339" s="5">
        <v>2.4500000000000002</v>
      </c>
      <c r="AO3339" s="5">
        <v>0.02</v>
      </c>
      <c r="AT3339" s="5">
        <v>16.5</v>
      </c>
      <c r="AV3339" s="5">
        <v>11.33</v>
      </c>
      <c r="AW3339" s="5">
        <v>3.2845000000000001E-3</v>
      </c>
      <c r="AX3339" s="5">
        <v>0.02</v>
      </c>
      <c r="AZ3339" s="5">
        <v>0.01</v>
      </c>
      <c r="BA3339" s="5">
        <v>5.23</v>
      </c>
      <c r="BE3339" s="5">
        <v>5.3</v>
      </c>
      <c r="BH3339" s="5">
        <v>0.21</v>
      </c>
      <c r="BO3339" s="5">
        <v>21.4</v>
      </c>
      <c r="BX3339" s="5">
        <v>9.5</v>
      </c>
    </row>
    <row r="3340" spans="1:77" x14ac:dyDescent="0.35">
      <c r="A3340" s="2" t="s">
        <v>207</v>
      </c>
      <c r="B3340" s="3">
        <v>37523</v>
      </c>
      <c r="C3340" s="4">
        <v>32</v>
      </c>
      <c r="F3340" s="5">
        <v>0.4</v>
      </c>
      <c r="G3340" s="5">
        <v>0.43</v>
      </c>
      <c r="H3340" s="5">
        <v>0.01</v>
      </c>
      <c r="J3340" s="5">
        <v>0.2</v>
      </c>
      <c r="M3340" s="5">
        <v>1.17</v>
      </c>
      <c r="N3340" s="5">
        <v>0.2</v>
      </c>
      <c r="O3340" s="5">
        <v>16</v>
      </c>
      <c r="Q3340" s="5">
        <v>0.06</v>
      </c>
      <c r="S3340" s="5">
        <v>11.3</v>
      </c>
      <c r="T3340" s="5">
        <v>29</v>
      </c>
      <c r="U3340" s="5">
        <v>0.3</v>
      </c>
      <c r="V3340" s="5">
        <v>1.5</v>
      </c>
      <c r="W3340" s="5">
        <v>0.08</v>
      </c>
      <c r="AB3340" s="5">
        <v>4.37</v>
      </c>
      <c r="AE3340" s="5">
        <v>1.0900000000000001</v>
      </c>
      <c r="AI3340" s="5">
        <v>0.5</v>
      </c>
      <c r="AJ3340" s="5">
        <v>19.600000000000001</v>
      </c>
      <c r="AN3340" s="5">
        <v>2.77</v>
      </c>
      <c r="AO3340" s="5">
        <v>0.02</v>
      </c>
      <c r="AT3340" s="5">
        <v>18.2</v>
      </c>
      <c r="AU3340" s="5">
        <v>1.6</v>
      </c>
      <c r="AV3340" s="5">
        <v>8.7200000000000006</v>
      </c>
      <c r="AW3340" s="5">
        <v>0.01</v>
      </c>
      <c r="AX3340" s="5">
        <v>0.01</v>
      </c>
      <c r="AZ3340" s="5">
        <v>6.8999999999999999E-3</v>
      </c>
      <c r="BA3340" s="5">
        <v>5.1100000000000003</v>
      </c>
      <c r="BC3340" s="5">
        <v>1.1000000000000001E-3</v>
      </c>
      <c r="BE3340" s="5">
        <v>2.2000000000000002</v>
      </c>
      <c r="BH3340" s="5">
        <v>0.18</v>
      </c>
      <c r="BO3340" s="5">
        <v>20.100000000000001</v>
      </c>
      <c r="BX3340" s="5">
        <v>10.6</v>
      </c>
      <c r="BY3340" s="5">
        <v>15</v>
      </c>
    </row>
    <row r="3341" spans="1:77" x14ac:dyDescent="0.35">
      <c r="A3341" s="2" t="s">
        <v>207</v>
      </c>
      <c r="B3341" s="3">
        <v>37151</v>
      </c>
      <c r="C3341" s="4">
        <v>31</v>
      </c>
      <c r="F3341" s="5">
        <v>0.22</v>
      </c>
      <c r="G3341" s="5">
        <v>0.15</v>
      </c>
      <c r="H3341" s="5">
        <v>0.02</v>
      </c>
      <c r="J3341" s="5">
        <v>0.2</v>
      </c>
      <c r="M3341" s="5">
        <v>0.82</v>
      </c>
      <c r="N3341" s="5">
        <v>0.2</v>
      </c>
      <c r="O3341" s="5">
        <v>10</v>
      </c>
      <c r="Q3341" s="5">
        <v>0.06</v>
      </c>
      <c r="S3341" s="5">
        <v>11.9</v>
      </c>
      <c r="T3341" s="5">
        <v>29</v>
      </c>
      <c r="U3341" s="5">
        <v>0.2</v>
      </c>
      <c r="V3341" s="5">
        <v>1.3</v>
      </c>
      <c r="W3341" s="5">
        <v>0.11</v>
      </c>
      <c r="AB3341" s="5">
        <v>4.88</v>
      </c>
      <c r="AE3341" s="5">
        <v>1.34</v>
      </c>
      <c r="AI3341" s="5">
        <v>0.5</v>
      </c>
      <c r="AJ3341" s="5">
        <v>18.899999999999999</v>
      </c>
      <c r="AN3341" s="5">
        <v>2.36</v>
      </c>
      <c r="AO3341" s="5">
        <v>0.02</v>
      </c>
      <c r="AT3341" s="5">
        <v>15.4</v>
      </c>
      <c r="AU3341" s="5">
        <v>1.3</v>
      </c>
      <c r="AV3341" s="5">
        <v>11.02</v>
      </c>
      <c r="AW3341" s="5">
        <v>3.2845000000000001E-3</v>
      </c>
      <c r="AX3341" s="5">
        <v>0.01</v>
      </c>
      <c r="BA3341" s="5">
        <v>5.13</v>
      </c>
      <c r="BC3341" s="5">
        <v>1.1000000000000001E-3</v>
      </c>
      <c r="BE3341" s="5">
        <v>4</v>
      </c>
      <c r="BH3341" s="5">
        <v>0.21</v>
      </c>
      <c r="BO3341" s="5">
        <v>19.8</v>
      </c>
      <c r="BX3341" s="5">
        <v>9</v>
      </c>
      <c r="BY3341" s="5">
        <v>9</v>
      </c>
    </row>
    <row r="3342" spans="1:77" x14ac:dyDescent="0.35">
      <c r="A3342" s="2" t="s">
        <v>207</v>
      </c>
      <c r="B3342" s="3">
        <v>39966</v>
      </c>
      <c r="C3342" s="4">
        <v>23</v>
      </c>
      <c r="G3342" s="5">
        <v>5.0000000000000001E-3</v>
      </c>
      <c r="H3342" s="5">
        <v>0.01</v>
      </c>
      <c r="M3342" s="5">
        <v>0.4</v>
      </c>
      <c r="S3342" s="5">
        <v>137</v>
      </c>
      <c r="T3342" s="5">
        <v>43</v>
      </c>
      <c r="V3342" s="5">
        <v>1.9</v>
      </c>
      <c r="W3342" s="5">
        <v>0.18</v>
      </c>
      <c r="AB3342" s="5">
        <v>9.17</v>
      </c>
      <c r="AD3342" s="5">
        <v>2.2599999999999998</v>
      </c>
      <c r="AE3342" s="5">
        <v>1.72</v>
      </c>
      <c r="AJ3342" s="5">
        <v>81.2</v>
      </c>
      <c r="AN3342" s="5">
        <v>9.66</v>
      </c>
      <c r="AO3342" s="5">
        <v>0.02</v>
      </c>
      <c r="AT3342" s="5">
        <v>27.1</v>
      </c>
      <c r="AV3342" s="5">
        <v>11.37</v>
      </c>
      <c r="AW3342" s="5">
        <v>5.2599999999999999E-3</v>
      </c>
      <c r="AX3342" s="5">
        <v>0.03</v>
      </c>
      <c r="BA3342" s="5">
        <v>7.11</v>
      </c>
      <c r="BE3342" s="5">
        <v>1.5</v>
      </c>
      <c r="BF3342" s="5">
        <v>1.53</v>
      </c>
      <c r="BH3342" s="5">
        <v>4.99</v>
      </c>
      <c r="BO3342" s="5">
        <v>109</v>
      </c>
      <c r="BX3342" s="5">
        <v>9.9</v>
      </c>
    </row>
    <row r="3343" spans="1:77" x14ac:dyDescent="0.35">
      <c r="A3343" s="2" t="s">
        <v>207</v>
      </c>
      <c r="B3343" s="3">
        <v>36423</v>
      </c>
      <c r="C3343" s="4">
        <v>24</v>
      </c>
      <c r="F3343" s="5">
        <v>0.46</v>
      </c>
      <c r="G3343" s="5">
        <v>0.46</v>
      </c>
      <c r="H3343" s="5">
        <v>0.02</v>
      </c>
      <c r="M3343" s="5">
        <v>1.7</v>
      </c>
      <c r="O3343" s="5">
        <v>50</v>
      </c>
      <c r="S3343" s="5">
        <v>8.8000000000000007</v>
      </c>
      <c r="T3343" s="5">
        <v>27</v>
      </c>
      <c r="V3343" s="5">
        <v>1.4</v>
      </c>
      <c r="W3343" s="5">
        <v>7.0000000000000007E-2</v>
      </c>
      <c r="AB3343" s="5">
        <v>4.54</v>
      </c>
      <c r="AE3343" s="5">
        <v>1.2</v>
      </c>
      <c r="AJ3343" s="5">
        <v>17.690000000000001</v>
      </c>
      <c r="AN3343" s="5">
        <v>2.2999999999999998</v>
      </c>
      <c r="AO3343" s="5">
        <v>0.02</v>
      </c>
      <c r="AT3343" s="5">
        <v>14</v>
      </c>
      <c r="AV3343" s="5">
        <v>5.53</v>
      </c>
      <c r="AW3343" s="5">
        <v>3.2845000000000001E-3</v>
      </c>
      <c r="AX3343" s="5">
        <v>0.01</v>
      </c>
      <c r="AZ3343" s="5">
        <v>5.0000000000000001E-3</v>
      </c>
      <c r="BA3343" s="5">
        <v>4.78</v>
      </c>
      <c r="BE3343" s="5">
        <v>4</v>
      </c>
      <c r="BH3343" s="5">
        <v>0.2</v>
      </c>
      <c r="BO3343" s="5">
        <v>19.399999999999999</v>
      </c>
      <c r="BX3343" s="5">
        <v>9.6</v>
      </c>
    </row>
    <row r="3344" spans="1:77" x14ac:dyDescent="0.35">
      <c r="A3344" s="2" t="s">
        <v>207</v>
      </c>
      <c r="B3344" s="3">
        <v>39905</v>
      </c>
      <c r="C3344" s="4">
        <v>22</v>
      </c>
      <c r="G3344" s="5">
        <v>3.0000000000000001E-3</v>
      </c>
      <c r="H3344" s="5">
        <v>0.01</v>
      </c>
      <c r="M3344" s="5">
        <v>0.45</v>
      </c>
      <c r="S3344" s="5">
        <v>118</v>
      </c>
      <c r="T3344" s="5">
        <v>21</v>
      </c>
      <c r="V3344" s="5">
        <v>2.1</v>
      </c>
      <c r="W3344" s="5">
        <v>0.02</v>
      </c>
      <c r="AB3344" s="5">
        <v>2.62</v>
      </c>
      <c r="AD3344" s="5">
        <v>0.69</v>
      </c>
      <c r="AE3344" s="5">
        <v>7.68</v>
      </c>
      <c r="AJ3344" s="5">
        <v>71.7</v>
      </c>
      <c r="AN3344" s="5">
        <v>8.4</v>
      </c>
      <c r="AO3344" s="5">
        <v>1E-3</v>
      </c>
      <c r="AT3344" s="5">
        <v>16.399999999999999</v>
      </c>
      <c r="AV3344" s="5">
        <v>75.25</v>
      </c>
      <c r="AW3344" s="5">
        <v>3.2799999999999999E-3</v>
      </c>
      <c r="AX3344" s="5">
        <v>0.03</v>
      </c>
      <c r="BA3344" s="5">
        <v>7.15</v>
      </c>
      <c r="BF3344" s="5">
        <v>4.9400000000000004</v>
      </c>
      <c r="BH3344" s="5">
        <v>4.6900000000000004</v>
      </c>
      <c r="BO3344" s="5">
        <v>50.2</v>
      </c>
      <c r="BX3344" s="5">
        <v>9.6</v>
      </c>
    </row>
    <row r="3345" spans="1:77" x14ac:dyDescent="0.35">
      <c r="A3345" s="2" t="s">
        <v>207</v>
      </c>
      <c r="B3345" s="3">
        <v>35702</v>
      </c>
      <c r="C3345" s="4">
        <v>28</v>
      </c>
      <c r="H3345" s="5">
        <v>0.01</v>
      </c>
      <c r="J3345" s="5">
        <v>0.2</v>
      </c>
      <c r="M3345" s="5">
        <v>1.23</v>
      </c>
      <c r="O3345" s="5">
        <v>50</v>
      </c>
      <c r="Q3345" s="5">
        <v>1</v>
      </c>
      <c r="S3345" s="5">
        <v>11</v>
      </c>
      <c r="T3345" s="5">
        <v>33</v>
      </c>
      <c r="U3345" s="5">
        <v>0.2</v>
      </c>
      <c r="V3345" s="5">
        <v>1.1000000000000001</v>
      </c>
      <c r="W3345" s="5">
        <v>0.05</v>
      </c>
      <c r="AB3345" s="5">
        <v>5.35</v>
      </c>
      <c r="AE3345" s="5">
        <v>2.9</v>
      </c>
      <c r="AJ3345" s="5">
        <v>19.68</v>
      </c>
      <c r="AN3345" s="5">
        <v>2.8</v>
      </c>
      <c r="AO3345" s="5">
        <v>0.05</v>
      </c>
      <c r="AT3345" s="5">
        <v>15</v>
      </c>
      <c r="AU3345" s="5">
        <v>4.4000000000000004</v>
      </c>
      <c r="AV3345" s="5">
        <v>5.62</v>
      </c>
      <c r="AW3345" s="5">
        <v>7.8828000000000006E-3</v>
      </c>
      <c r="AX3345" s="5">
        <v>0.01</v>
      </c>
      <c r="AZ3345" s="5">
        <v>5.0000000000000001E-3</v>
      </c>
      <c r="BA3345" s="5">
        <v>5.0599999999999996</v>
      </c>
      <c r="BC3345" s="5">
        <v>3.8999999999999998E-3</v>
      </c>
      <c r="BE3345" s="5">
        <v>1.5</v>
      </c>
      <c r="BH3345" s="5">
        <v>0.18</v>
      </c>
      <c r="BO3345" s="5">
        <v>22.7</v>
      </c>
      <c r="BX3345" s="5">
        <v>8.6</v>
      </c>
      <c r="BY3345" s="5">
        <v>15</v>
      </c>
    </row>
    <row r="3346" spans="1:77" x14ac:dyDescent="0.35">
      <c r="A3346" s="2" t="s">
        <v>207</v>
      </c>
      <c r="B3346" s="3">
        <v>35318</v>
      </c>
      <c r="C3346" s="4">
        <v>31</v>
      </c>
      <c r="F3346" s="5">
        <v>0.21</v>
      </c>
      <c r="G3346" s="5">
        <v>0.19</v>
      </c>
      <c r="H3346" s="5">
        <v>0.01</v>
      </c>
      <c r="J3346" s="5">
        <v>2</v>
      </c>
      <c r="M3346" s="5">
        <v>0.57999999999999996</v>
      </c>
      <c r="N3346" s="5">
        <v>1</v>
      </c>
      <c r="Q3346" s="5">
        <v>0.2</v>
      </c>
      <c r="S3346" s="5">
        <v>11</v>
      </c>
      <c r="T3346" s="5">
        <v>29</v>
      </c>
      <c r="U3346" s="5">
        <v>1</v>
      </c>
      <c r="V3346" s="5">
        <v>1.1000000000000001</v>
      </c>
      <c r="W3346" s="5">
        <v>0.03</v>
      </c>
      <c r="AB3346" s="5">
        <v>5.28</v>
      </c>
      <c r="AE3346" s="5">
        <v>2.1</v>
      </c>
      <c r="AI3346" s="5">
        <v>1</v>
      </c>
      <c r="AJ3346" s="5">
        <v>18.5</v>
      </c>
      <c r="AN3346" s="5">
        <v>2.2999999999999998</v>
      </c>
      <c r="AO3346" s="5">
        <v>0.04</v>
      </c>
      <c r="AT3346" s="5">
        <v>16</v>
      </c>
      <c r="AU3346" s="5">
        <v>1.8</v>
      </c>
      <c r="AV3346" s="5">
        <v>4.47</v>
      </c>
      <c r="AW3346" s="5">
        <v>3.2845000000000001E-3</v>
      </c>
      <c r="AX3346" s="5">
        <v>0.01</v>
      </c>
      <c r="AZ3346" s="5">
        <v>9.1000000000000004E-3</v>
      </c>
      <c r="BA3346" s="5">
        <v>5.16</v>
      </c>
      <c r="BC3346" s="5">
        <v>1E-3</v>
      </c>
      <c r="BE3346" s="5">
        <v>3.3</v>
      </c>
      <c r="BH3346" s="5">
        <v>0.17</v>
      </c>
      <c r="BO3346" s="5">
        <v>19.98</v>
      </c>
      <c r="BX3346" s="5">
        <v>8.3000000000000007</v>
      </c>
      <c r="BY3346" s="5">
        <v>13</v>
      </c>
    </row>
    <row r="3347" spans="1:77" x14ac:dyDescent="0.35">
      <c r="A3347" s="2" t="s">
        <v>207</v>
      </c>
      <c r="B3347" s="3">
        <v>34946</v>
      </c>
      <c r="C3347" s="4">
        <v>32</v>
      </c>
      <c r="F3347" s="5">
        <v>0.4</v>
      </c>
      <c r="G3347" s="5">
        <v>0.33</v>
      </c>
      <c r="H3347" s="5">
        <v>0.03</v>
      </c>
      <c r="J3347" s="5">
        <v>1</v>
      </c>
      <c r="M3347" s="5">
        <v>1.1000000000000001</v>
      </c>
      <c r="N3347" s="5">
        <v>1</v>
      </c>
      <c r="O3347" s="5">
        <v>60</v>
      </c>
      <c r="Q3347" s="5">
        <v>0.2</v>
      </c>
      <c r="S3347" s="5">
        <v>13.7</v>
      </c>
      <c r="T3347" s="5">
        <v>35</v>
      </c>
      <c r="U3347" s="5">
        <v>1</v>
      </c>
      <c r="V3347" s="5">
        <v>1.7</v>
      </c>
      <c r="W3347" s="5">
        <v>0.02</v>
      </c>
      <c r="AB3347" s="5">
        <v>4.25</v>
      </c>
      <c r="AE3347" s="5">
        <v>1.5</v>
      </c>
      <c r="AI3347" s="5">
        <v>1</v>
      </c>
      <c r="AJ3347" s="5">
        <v>22.1</v>
      </c>
      <c r="AN3347" s="5">
        <v>3.2</v>
      </c>
      <c r="AO3347" s="5">
        <v>0.02</v>
      </c>
      <c r="AT3347" s="5">
        <v>17.7</v>
      </c>
      <c r="AU3347" s="5">
        <v>2.2999999999999998</v>
      </c>
      <c r="AV3347" s="5">
        <v>9.16</v>
      </c>
      <c r="AW3347" s="5">
        <v>0.15</v>
      </c>
      <c r="AX3347" s="5">
        <v>0.01</v>
      </c>
      <c r="AY3347" s="5">
        <v>5.0000000000000001E-3</v>
      </c>
      <c r="BA3347" s="5">
        <v>4.68</v>
      </c>
      <c r="BC3347" s="5">
        <v>5.7000000000000002E-3</v>
      </c>
      <c r="BE3347" s="5">
        <v>3.3</v>
      </c>
      <c r="BH3347" s="5">
        <v>0.16</v>
      </c>
      <c r="BO3347" s="5">
        <v>24.4</v>
      </c>
      <c r="BX3347" s="5">
        <v>9.8000000000000007</v>
      </c>
      <c r="BY3347" s="5">
        <v>14</v>
      </c>
    </row>
    <row r="3348" spans="1:77" x14ac:dyDescent="0.35">
      <c r="A3348" s="2" t="s">
        <v>207</v>
      </c>
      <c r="B3348" s="3">
        <v>35143</v>
      </c>
      <c r="C3348" s="4">
        <v>21</v>
      </c>
      <c r="F3348" s="5">
        <v>0.01</v>
      </c>
      <c r="H3348" s="5">
        <v>0.06</v>
      </c>
      <c r="M3348" s="5">
        <v>0.1</v>
      </c>
      <c r="S3348" s="5">
        <v>53.7</v>
      </c>
      <c r="T3348" s="5">
        <v>11</v>
      </c>
      <c r="V3348" s="5">
        <v>3.7</v>
      </c>
      <c r="W3348" s="5">
        <v>1.02</v>
      </c>
      <c r="AB3348" s="5">
        <v>2.81</v>
      </c>
      <c r="AE3348" s="5">
        <v>1.05</v>
      </c>
      <c r="AJ3348" s="5">
        <v>30.9</v>
      </c>
      <c r="AN3348" s="5">
        <v>4.13</v>
      </c>
      <c r="AO3348" s="5">
        <v>0.13</v>
      </c>
      <c r="AT3348" s="5">
        <v>6.6</v>
      </c>
      <c r="AV3348" s="5">
        <v>0.84</v>
      </c>
      <c r="AW3348" s="5">
        <v>0.03</v>
      </c>
      <c r="AX3348" s="5">
        <v>0.06</v>
      </c>
      <c r="BA3348" s="5">
        <v>7.59</v>
      </c>
      <c r="BE3348" s="5">
        <v>0.1</v>
      </c>
      <c r="BH3348" s="5">
        <v>3</v>
      </c>
      <c r="BO3348" s="5">
        <v>5.87</v>
      </c>
      <c r="BX3348" s="5">
        <v>8.9</v>
      </c>
    </row>
    <row r="3349" spans="1:77" x14ac:dyDescent="0.35">
      <c r="A3349" s="2" t="s">
        <v>207</v>
      </c>
      <c r="B3349" s="3">
        <v>36109</v>
      </c>
      <c r="C3349" s="4">
        <v>28</v>
      </c>
      <c r="H3349" s="5">
        <v>0.18</v>
      </c>
      <c r="J3349" s="5">
        <v>3</v>
      </c>
      <c r="M3349" s="5">
        <v>0.45</v>
      </c>
      <c r="N3349" s="5">
        <v>1</v>
      </c>
      <c r="Q3349" s="5">
        <v>0.1</v>
      </c>
      <c r="S3349" s="5">
        <v>42</v>
      </c>
      <c r="T3349" s="5">
        <v>21</v>
      </c>
      <c r="U3349" s="5">
        <v>0.5</v>
      </c>
      <c r="V3349" s="5">
        <v>2.9</v>
      </c>
      <c r="W3349" s="5">
        <v>4.8</v>
      </c>
      <c r="AB3349" s="5">
        <v>2.19</v>
      </c>
      <c r="AE3349" s="5">
        <v>4.2</v>
      </c>
      <c r="AI3349" s="5">
        <v>1</v>
      </c>
      <c r="AJ3349" s="5">
        <v>34.4</v>
      </c>
      <c r="AN3349" s="5">
        <v>4.8</v>
      </c>
      <c r="AO3349" s="5">
        <v>0.31</v>
      </c>
      <c r="AT3349" s="5">
        <v>8.8000000000000007</v>
      </c>
      <c r="AU3349" s="5">
        <v>5.8</v>
      </c>
      <c r="AV3349" s="5">
        <v>5.31</v>
      </c>
      <c r="AW3349" s="5">
        <v>0.02</v>
      </c>
      <c r="AX3349" s="5">
        <v>0.06</v>
      </c>
      <c r="BA3349" s="5">
        <v>6.8</v>
      </c>
      <c r="BC3349" s="5">
        <v>0.5</v>
      </c>
      <c r="BE3349" s="5">
        <v>0.5</v>
      </c>
      <c r="BH3349" s="5">
        <v>1.88</v>
      </c>
      <c r="BO3349" s="5">
        <v>40</v>
      </c>
      <c r="BX3349" s="5">
        <v>9.5</v>
      </c>
      <c r="BY3349" s="5">
        <v>14</v>
      </c>
    </row>
    <row r="3350" spans="1:77" x14ac:dyDescent="0.35">
      <c r="A3350" s="2" t="s">
        <v>207</v>
      </c>
      <c r="B3350" s="3">
        <v>33994</v>
      </c>
      <c r="C3350" s="4">
        <v>32</v>
      </c>
      <c r="F3350" s="5">
        <v>7.0000000000000007E-2</v>
      </c>
      <c r="G3350" s="5">
        <v>0.04</v>
      </c>
      <c r="H3350" s="5">
        <v>0.01</v>
      </c>
      <c r="J3350" s="5">
        <v>1</v>
      </c>
      <c r="M3350" s="5">
        <v>0.99</v>
      </c>
      <c r="N3350" s="5">
        <v>1</v>
      </c>
      <c r="O3350" s="5">
        <v>100</v>
      </c>
      <c r="Q3350" s="5">
        <v>0.2</v>
      </c>
      <c r="S3350" s="5">
        <v>9.6999999999999993</v>
      </c>
      <c r="T3350" s="5">
        <v>49</v>
      </c>
      <c r="U3350" s="5">
        <v>1</v>
      </c>
      <c r="V3350" s="5">
        <v>1.3</v>
      </c>
      <c r="W3350" s="5">
        <v>0.03</v>
      </c>
      <c r="AB3350" s="5">
        <v>4.1100000000000003</v>
      </c>
      <c r="AE3350" s="5">
        <v>1.9</v>
      </c>
      <c r="AI3350" s="5">
        <v>1</v>
      </c>
      <c r="AJ3350" s="5">
        <v>22.4</v>
      </c>
      <c r="AN3350" s="5">
        <v>2</v>
      </c>
      <c r="AO3350" s="5">
        <v>0.12</v>
      </c>
      <c r="AT3350" s="5">
        <v>18</v>
      </c>
      <c r="AU3350" s="5">
        <v>3.7</v>
      </c>
      <c r="AV3350" s="5">
        <v>19.16</v>
      </c>
      <c r="AW3350" s="5">
        <v>3.2845000000000001E-3</v>
      </c>
      <c r="AX3350" s="5">
        <v>0.01</v>
      </c>
      <c r="AY3350" s="5">
        <v>0.01</v>
      </c>
      <c r="BA3350" s="5">
        <v>5.2</v>
      </c>
      <c r="BC3350" s="5">
        <v>1E-3</v>
      </c>
      <c r="BE3350" s="5">
        <v>9.6</v>
      </c>
      <c r="BH3350" s="5">
        <v>0.18</v>
      </c>
      <c r="BO3350" s="5">
        <v>23</v>
      </c>
      <c r="BX3350" s="5">
        <v>8.1999999999999993</v>
      </c>
      <c r="BY3350" s="5">
        <v>36</v>
      </c>
    </row>
    <row r="3351" spans="1:77" x14ac:dyDescent="0.35">
      <c r="A3351" s="2" t="s">
        <v>207</v>
      </c>
      <c r="B3351" s="3">
        <v>42165</v>
      </c>
      <c r="C3351" s="4">
        <v>24</v>
      </c>
      <c r="G3351" s="5">
        <v>2E-3</v>
      </c>
      <c r="H3351" s="5">
        <v>0.01</v>
      </c>
      <c r="M3351" s="5">
        <v>0.62</v>
      </c>
      <c r="S3351" s="5">
        <v>144</v>
      </c>
      <c r="T3351" s="5">
        <v>47</v>
      </c>
      <c r="V3351" s="5">
        <v>1.7</v>
      </c>
      <c r="W3351" s="5">
        <v>0.09</v>
      </c>
      <c r="AB3351" s="5">
        <v>8.93</v>
      </c>
      <c r="AD3351" s="5">
        <v>0.4</v>
      </c>
      <c r="AE3351" s="5">
        <v>1.85</v>
      </c>
      <c r="AJ3351" s="5">
        <v>86.4</v>
      </c>
      <c r="AN3351" s="5">
        <v>9.85</v>
      </c>
      <c r="AO3351" s="5">
        <v>0.02</v>
      </c>
      <c r="AT3351" s="5">
        <v>27.2</v>
      </c>
      <c r="AV3351" s="5">
        <v>7.08</v>
      </c>
      <c r="AW3351" s="5">
        <v>3.6099999999999999E-3</v>
      </c>
      <c r="AX3351" s="5">
        <v>0.04</v>
      </c>
      <c r="BA3351" s="5">
        <v>7.14</v>
      </c>
      <c r="BF3351" s="5">
        <v>2.21</v>
      </c>
      <c r="BH3351" s="5">
        <v>5.59</v>
      </c>
      <c r="BO3351" s="5">
        <v>104</v>
      </c>
      <c r="BQ3351" s="5">
        <v>9.1999999999999993</v>
      </c>
      <c r="BR3351" s="5">
        <v>9.23</v>
      </c>
      <c r="BX3351" s="5">
        <v>10</v>
      </c>
    </row>
    <row r="3352" spans="1:77" x14ac:dyDescent="0.35">
      <c r="A3352" s="2" t="s">
        <v>207</v>
      </c>
      <c r="B3352" s="3">
        <v>41778</v>
      </c>
      <c r="C3352" s="4">
        <v>33</v>
      </c>
      <c r="G3352" s="5">
        <v>4.0000000000000001E-3</v>
      </c>
      <c r="H3352" s="5">
        <v>0.01</v>
      </c>
      <c r="J3352" s="5">
        <v>0.3</v>
      </c>
      <c r="M3352" s="5">
        <v>0.46</v>
      </c>
      <c r="N3352" s="5">
        <v>0.2</v>
      </c>
      <c r="Q3352" s="5">
        <v>0.04</v>
      </c>
      <c r="S3352" s="5">
        <v>138</v>
      </c>
      <c r="T3352" s="5">
        <v>47</v>
      </c>
      <c r="U3352" s="5">
        <v>0.4</v>
      </c>
      <c r="V3352" s="5">
        <v>1.8</v>
      </c>
      <c r="W3352" s="5">
        <v>0.2</v>
      </c>
      <c r="AB3352" s="5">
        <v>9</v>
      </c>
      <c r="AD3352" s="5">
        <v>0.61</v>
      </c>
      <c r="AE3352" s="5">
        <v>1.77</v>
      </c>
      <c r="AI3352" s="5">
        <v>0.8</v>
      </c>
      <c r="AJ3352" s="5">
        <v>84.2</v>
      </c>
      <c r="AN3352" s="5">
        <v>9.68</v>
      </c>
      <c r="AO3352" s="5">
        <v>0.05</v>
      </c>
      <c r="AT3352" s="5">
        <v>27.1</v>
      </c>
      <c r="AU3352" s="5">
        <v>0.7</v>
      </c>
      <c r="AV3352" s="5">
        <v>9.73</v>
      </c>
      <c r="AW3352" s="5">
        <v>4.9300000000000004E-3</v>
      </c>
      <c r="AX3352" s="5">
        <v>0.04</v>
      </c>
      <c r="AY3352" s="5">
        <v>0.02</v>
      </c>
      <c r="BA3352" s="5">
        <v>7.19</v>
      </c>
      <c r="BC3352" s="5">
        <v>2.5000000000000001E-3</v>
      </c>
      <c r="BF3352" s="5">
        <v>1.0900000000000001</v>
      </c>
      <c r="BH3352" s="5">
        <v>5.52</v>
      </c>
      <c r="BO3352" s="5">
        <v>94.7</v>
      </c>
      <c r="BQ3352" s="5">
        <v>8.98</v>
      </c>
      <c r="BR3352" s="5">
        <v>8.92</v>
      </c>
      <c r="BX3352" s="5">
        <v>9.8000000000000007</v>
      </c>
      <c r="BY3352" s="5">
        <v>2</v>
      </c>
    </row>
    <row r="3353" spans="1:77" x14ac:dyDescent="0.35">
      <c r="A3353" s="2" t="s">
        <v>241</v>
      </c>
      <c r="B3353" s="3">
        <v>41471</v>
      </c>
      <c r="C3353" s="4">
        <v>25</v>
      </c>
      <c r="G3353" s="5">
        <v>4.0000000000000001E-3</v>
      </c>
      <c r="H3353" s="5">
        <v>0.01</v>
      </c>
      <c r="M3353" s="5">
        <v>0.46</v>
      </c>
      <c r="S3353" s="5">
        <v>143</v>
      </c>
      <c r="T3353" s="5">
        <v>45</v>
      </c>
      <c r="V3353" s="5">
        <v>1.7</v>
      </c>
      <c r="W3353" s="5">
        <v>0.21</v>
      </c>
      <c r="AB3353" s="5">
        <v>9.1999999999999993</v>
      </c>
      <c r="AD3353" s="5">
        <v>4.3099999999999996</v>
      </c>
      <c r="AE3353" s="5">
        <v>1.82</v>
      </c>
      <c r="AJ3353" s="5">
        <v>84.1</v>
      </c>
      <c r="AN3353" s="5">
        <v>9.81</v>
      </c>
      <c r="AO3353" s="5">
        <v>0.06</v>
      </c>
      <c r="AT3353" s="5">
        <v>28.8</v>
      </c>
      <c r="AV3353" s="5">
        <v>10.039999999999999</v>
      </c>
      <c r="AW3353" s="5">
        <v>8.2100000000000003E-3</v>
      </c>
      <c r="AX3353" s="5">
        <v>0.03</v>
      </c>
      <c r="AY3353" s="5">
        <v>0.02</v>
      </c>
      <c r="BA3353" s="5">
        <v>7.07</v>
      </c>
      <c r="BF3353" s="5">
        <v>1.19</v>
      </c>
      <c r="BH3353" s="5">
        <v>5.31</v>
      </c>
      <c r="BO3353" s="5">
        <v>102</v>
      </c>
      <c r="BQ3353" s="5">
        <v>8.8699999999999992</v>
      </c>
      <c r="BR3353" s="5">
        <v>9.26</v>
      </c>
      <c r="BX3353" s="5">
        <v>9.4</v>
      </c>
    </row>
    <row r="3354" spans="1:77" x14ac:dyDescent="0.35">
      <c r="A3354" s="2" t="s">
        <v>241</v>
      </c>
      <c r="B3354" s="3">
        <v>41093</v>
      </c>
      <c r="C3354" s="4">
        <v>26</v>
      </c>
      <c r="G3354" s="5">
        <v>6.0000000000000001E-3</v>
      </c>
      <c r="H3354" s="5">
        <v>0.01</v>
      </c>
      <c r="M3354" s="5">
        <v>0.7</v>
      </c>
      <c r="S3354" s="5">
        <v>145</v>
      </c>
      <c r="T3354" s="5">
        <v>44</v>
      </c>
      <c r="V3354" s="5">
        <v>1.6</v>
      </c>
      <c r="W3354" s="5">
        <v>0.88</v>
      </c>
      <c r="AB3354" s="5">
        <v>9.0299999999999994</v>
      </c>
      <c r="AD3354" s="5">
        <v>5.4</v>
      </c>
      <c r="AE3354" s="5">
        <v>1.86</v>
      </c>
      <c r="AJ3354" s="5">
        <v>84.1</v>
      </c>
      <c r="AN3354" s="5">
        <v>9.89</v>
      </c>
      <c r="AO3354" s="5">
        <v>0.2</v>
      </c>
      <c r="AT3354" s="5">
        <v>26.9</v>
      </c>
      <c r="AV3354" s="5">
        <v>10.18</v>
      </c>
      <c r="AW3354" s="5">
        <v>4.9300000000000004E-3</v>
      </c>
      <c r="AX3354" s="5">
        <v>0.03</v>
      </c>
      <c r="AY3354" s="5">
        <v>0.05</v>
      </c>
      <c r="BA3354" s="5">
        <v>7.17</v>
      </c>
      <c r="BF3354" s="5">
        <v>1.73</v>
      </c>
      <c r="BH3354" s="5">
        <v>5.26</v>
      </c>
      <c r="BO3354" s="5">
        <v>104</v>
      </c>
      <c r="BQ3354" s="5">
        <v>8.83</v>
      </c>
      <c r="BR3354" s="5">
        <v>9.32</v>
      </c>
      <c r="BT3354" s="5">
        <v>68</v>
      </c>
      <c r="BX3354" s="5">
        <v>9.8000000000000007</v>
      </c>
    </row>
    <row r="3355" spans="1:77" x14ac:dyDescent="0.35">
      <c r="A3355" s="2" t="s">
        <v>241</v>
      </c>
      <c r="B3355" s="3">
        <v>36788</v>
      </c>
      <c r="C3355" s="4">
        <v>32</v>
      </c>
      <c r="F3355" s="5">
        <v>0.31</v>
      </c>
      <c r="G3355" s="5">
        <v>0.28999999999999998</v>
      </c>
      <c r="H3355" s="5">
        <v>0.01</v>
      </c>
      <c r="J3355" s="5">
        <v>0.2</v>
      </c>
      <c r="M3355" s="5">
        <v>1.43</v>
      </c>
      <c r="N3355" s="5">
        <v>0.2</v>
      </c>
      <c r="O3355" s="5">
        <v>19</v>
      </c>
      <c r="Q3355" s="5">
        <v>0.03</v>
      </c>
      <c r="S3355" s="5">
        <v>11.6</v>
      </c>
      <c r="T3355" s="5">
        <v>32</v>
      </c>
      <c r="U3355" s="5">
        <v>0.3</v>
      </c>
      <c r="V3355" s="5">
        <v>1.5</v>
      </c>
      <c r="W3355" s="5">
        <v>0.13</v>
      </c>
      <c r="AB3355" s="5">
        <v>4.46</v>
      </c>
      <c r="AE3355" s="5">
        <v>1.38</v>
      </c>
      <c r="AI3355" s="5">
        <v>0.5</v>
      </c>
      <c r="AJ3355" s="5">
        <v>20.2</v>
      </c>
      <c r="AN3355" s="5">
        <v>2.52</v>
      </c>
      <c r="AO3355" s="5">
        <v>0.02</v>
      </c>
      <c r="AT3355" s="5">
        <v>17.399999999999999</v>
      </c>
      <c r="AU3355" s="5">
        <v>1.6</v>
      </c>
      <c r="AV3355" s="5">
        <v>8.18</v>
      </c>
      <c r="AW3355" s="5">
        <v>3.2845000000000001E-3</v>
      </c>
      <c r="AX3355" s="5">
        <v>0.01</v>
      </c>
      <c r="AZ3355" s="5">
        <v>6.1999999999999998E-3</v>
      </c>
      <c r="BA3355" s="5">
        <v>5.05</v>
      </c>
      <c r="BC3355" s="5">
        <v>1.1000000000000001E-3</v>
      </c>
      <c r="BE3355" s="5">
        <v>2</v>
      </c>
      <c r="BH3355" s="5">
        <v>0.2</v>
      </c>
      <c r="BO3355" s="5">
        <v>20.7</v>
      </c>
      <c r="BX3355" s="5">
        <v>9.6</v>
      </c>
      <c r="BY3355" s="5">
        <v>11</v>
      </c>
    </row>
    <row r="3356" spans="1:77" x14ac:dyDescent="0.35">
      <c r="A3356" s="2" t="s">
        <v>241</v>
      </c>
      <c r="B3356" s="3">
        <v>40875</v>
      </c>
      <c r="C3356" s="4">
        <v>24</v>
      </c>
      <c r="G3356" s="5">
        <v>1E-3</v>
      </c>
      <c r="H3356" s="5">
        <v>0.1</v>
      </c>
      <c r="M3356" s="5">
        <v>0.28000000000000003</v>
      </c>
      <c r="S3356" s="5">
        <v>93.3</v>
      </c>
      <c r="T3356" s="5">
        <v>27</v>
      </c>
      <c r="V3356" s="5">
        <v>1.5</v>
      </c>
      <c r="W3356" s="5">
        <v>0.22</v>
      </c>
      <c r="AD3356" s="5">
        <v>11.28</v>
      </c>
      <c r="AE3356" s="5">
        <v>2.62</v>
      </c>
      <c r="AJ3356" s="5">
        <v>48</v>
      </c>
      <c r="AN3356" s="5">
        <v>5.68</v>
      </c>
      <c r="AO3356" s="5">
        <v>0.24</v>
      </c>
      <c r="AT3356" s="5">
        <v>13.8</v>
      </c>
      <c r="AV3356" s="5">
        <v>0.22</v>
      </c>
      <c r="AW3356" s="5">
        <v>3.2799999999999999E-3</v>
      </c>
      <c r="AX3356" s="5">
        <v>0.11</v>
      </c>
      <c r="BA3356" s="5">
        <v>7.37</v>
      </c>
      <c r="BF3356" s="5">
        <v>0.84</v>
      </c>
      <c r="BH3356" s="5">
        <v>3.65</v>
      </c>
      <c r="BO3356" s="5">
        <v>37.5</v>
      </c>
      <c r="BQ3356" s="5">
        <v>5.2</v>
      </c>
      <c r="BR3356" s="5">
        <v>5.82</v>
      </c>
      <c r="BT3356" s="5">
        <v>42</v>
      </c>
      <c r="BX3356" s="5">
        <v>9.6</v>
      </c>
    </row>
    <row r="3357" spans="1:77" x14ac:dyDescent="0.35">
      <c r="A3357" s="2" t="s">
        <v>241</v>
      </c>
      <c r="B3357" s="3">
        <v>40337</v>
      </c>
      <c r="C3357" s="4">
        <v>34</v>
      </c>
      <c r="G3357" s="5">
        <v>5.0000000000000001E-3</v>
      </c>
      <c r="H3357" s="5">
        <v>0.01</v>
      </c>
      <c r="J3357" s="5">
        <v>0.3</v>
      </c>
      <c r="M3357" s="5">
        <v>0.42</v>
      </c>
      <c r="N3357" s="5">
        <v>0.2</v>
      </c>
      <c r="Q3357" s="5">
        <v>0.03</v>
      </c>
      <c r="S3357" s="5">
        <v>126</v>
      </c>
      <c r="T3357" s="5">
        <v>27</v>
      </c>
      <c r="U3357" s="5">
        <v>0.3</v>
      </c>
      <c r="V3357" s="5">
        <v>1.8</v>
      </c>
      <c r="W3357" s="5">
        <v>2E-3</v>
      </c>
      <c r="AB3357" s="5">
        <v>2.82</v>
      </c>
      <c r="AD3357" s="5">
        <v>2.61</v>
      </c>
      <c r="AE3357" s="5">
        <v>7.77</v>
      </c>
      <c r="AI3357" s="5">
        <v>0.7</v>
      </c>
      <c r="AJ3357" s="5">
        <v>75.3</v>
      </c>
      <c r="AN3357" s="5">
        <v>8.84</v>
      </c>
      <c r="AS3357" s="5">
        <v>0.66</v>
      </c>
      <c r="AT3357" s="5">
        <v>15.8</v>
      </c>
      <c r="AU3357" s="5">
        <v>0.7</v>
      </c>
      <c r="AV3357" s="5">
        <v>89.42</v>
      </c>
      <c r="AW3357" s="5">
        <v>3.2799999999999999E-3</v>
      </c>
      <c r="AX3357" s="5">
        <v>0.03</v>
      </c>
      <c r="BA3357" s="5">
        <v>7.13</v>
      </c>
      <c r="BC3357" s="5">
        <v>1E-3</v>
      </c>
      <c r="BE3357" s="5">
        <v>3.8</v>
      </c>
      <c r="BF3357" s="5">
        <v>4.29</v>
      </c>
      <c r="BH3357" s="5">
        <v>4.55</v>
      </c>
      <c r="BO3357" s="5">
        <v>65.099999999999994</v>
      </c>
      <c r="BQ3357" s="5">
        <v>8.11</v>
      </c>
      <c r="BR3357" s="5">
        <v>7.9</v>
      </c>
      <c r="BW3357" s="5">
        <v>0.5</v>
      </c>
      <c r="BX3357" s="5">
        <v>9.1</v>
      </c>
      <c r="BY3357" s="5">
        <v>0.5</v>
      </c>
    </row>
    <row r="3358" spans="1:77" x14ac:dyDescent="0.35">
      <c r="A3358" s="2" t="s">
        <v>241</v>
      </c>
      <c r="B3358" s="3">
        <v>40141</v>
      </c>
      <c r="C3358" s="4">
        <v>22</v>
      </c>
      <c r="G3358" s="5">
        <v>7.0000000000000001E-3</v>
      </c>
      <c r="H3358" s="5">
        <v>1.05</v>
      </c>
      <c r="M3358" s="5">
        <v>0.04</v>
      </c>
      <c r="S3358" s="5">
        <v>24.8</v>
      </c>
      <c r="T3358" s="5">
        <v>24</v>
      </c>
      <c r="V3358" s="5">
        <v>2.1</v>
      </c>
      <c r="W3358" s="5">
        <v>0.28000000000000003</v>
      </c>
      <c r="AB3358" s="5">
        <v>9.9</v>
      </c>
      <c r="AD3358" s="5">
        <v>0.51</v>
      </c>
      <c r="AE3358" s="5">
        <v>4.8899999999999997</v>
      </c>
      <c r="AJ3358" s="5">
        <v>49.9</v>
      </c>
      <c r="AN3358" s="5">
        <v>15.2</v>
      </c>
      <c r="AO3358" s="5">
        <v>5.0000000000000001E-3</v>
      </c>
      <c r="AT3358" s="5">
        <v>56.5</v>
      </c>
      <c r="AV3358" s="5">
        <v>0.22</v>
      </c>
      <c r="AW3358" s="5">
        <v>3.2799999999999999E-3</v>
      </c>
      <c r="AX3358" s="5">
        <v>0.23</v>
      </c>
      <c r="BA3358" s="5">
        <v>7.99</v>
      </c>
      <c r="BF3358" s="5">
        <v>0.27</v>
      </c>
      <c r="BH3358" s="5">
        <v>4.93</v>
      </c>
      <c r="BO3358" s="5">
        <v>1.85</v>
      </c>
      <c r="BX3358" s="5">
        <v>10.6</v>
      </c>
    </row>
    <row r="3359" spans="1:77" x14ac:dyDescent="0.35">
      <c r="A3359" s="2" t="s">
        <v>241</v>
      </c>
      <c r="B3359" s="3">
        <v>40100</v>
      </c>
      <c r="C3359" s="4">
        <v>23</v>
      </c>
      <c r="F3359" s="5">
        <v>0.01</v>
      </c>
      <c r="H3359" s="5">
        <v>1.35</v>
      </c>
      <c r="M3359" s="5">
        <v>0.1</v>
      </c>
      <c r="S3359" s="5">
        <v>27.5</v>
      </c>
      <c r="T3359" s="5">
        <v>20.9</v>
      </c>
      <c r="V3359" s="5">
        <v>1.41</v>
      </c>
      <c r="W3359" s="5">
        <v>0.6</v>
      </c>
      <c r="AD3359" s="5">
        <v>-0.32</v>
      </c>
      <c r="AE3359" s="5">
        <v>5.2</v>
      </c>
      <c r="AJ3359" s="5">
        <v>50.4</v>
      </c>
      <c r="AN3359" s="5">
        <v>16</v>
      </c>
      <c r="AO3359" s="5">
        <v>0.01</v>
      </c>
      <c r="AT3359" s="5">
        <v>61.1</v>
      </c>
      <c r="AV3359" s="5">
        <v>0.59</v>
      </c>
      <c r="AW3359" s="5">
        <v>7.0000000000000007E-2</v>
      </c>
      <c r="AX3359" s="5">
        <v>0.36</v>
      </c>
      <c r="BA3359" s="5">
        <v>8</v>
      </c>
      <c r="BE3359" s="5">
        <v>0.3</v>
      </c>
      <c r="BH3359" s="5">
        <v>5</v>
      </c>
      <c r="BO3359" s="5">
        <v>1</v>
      </c>
      <c r="BQ3359" s="5">
        <v>5.6</v>
      </c>
      <c r="BR3359" s="5">
        <v>5.6</v>
      </c>
      <c r="BX3359" s="5">
        <v>10.3</v>
      </c>
    </row>
    <row r="3360" spans="1:77" x14ac:dyDescent="0.35">
      <c r="A3360" s="2" t="s">
        <v>241</v>
      </c>
      <c r="B3360" s="3">
        <v>34143</v>
      </c>
      <c r="C3360" s="4">
        <v>29</v>
      </c>
      <c r="F3360" s="5">
        <v>8.9999999999999993E-3</v>
      </c>
      <c r="H3360" s="5">
        <v>0.09</v>
      </c>
      <c r="J3360" s="5">
        <v>0.4</v>
      </c>
      <c r="M3360" s="5">
        <v>0.21</v>
      </c>
      <c r="N3360" s="5">
        <v>1.4</v>
      </c>
      <c r="Q3360" s="5">
        <v>0.1</v>
      </c>
      <c r="S3360" s="5">
        <v>127</v>
      </c>
      <c r="T3360" s="5">
        <v>40</v>
      </c>
      <c r="U3360" s="5">
        <v>1.3</v>
      </c>
      <c r="V3360" s="5">
        <v>2.2999999999999998</v>
      </c>
      <c r="W3360" s="5">
        <v>0.02</v>
      </c>
      <c r="AB3360" s="5">
        <v>33.96</v>
      </c>
      <c r="AE3360" s="5">
        <v>3.19</v>
      </c>
      <c r="AI3360" s="5">
        <v>0.9</v>
      </c>
      <c r="AJ3360" s="5">
        <v>32.9</v>
      </c>
      <c r="AN3360" s="5">
        <v>5.32</v>
      </c>
      <c r="AO3360" s="5">
        <v>0.17</v>
      </c>
      <c r="AT3360" s="5">
        <v>13</v>
      </c>
      <c r="AU3360" s="5">
        <v>2</v>
      </c>
      <c r="AV3360" s="5">
        <v>0.09</v>
      </c>
      <c r="AW3360" s="5">
        <v>0.02</v>
      </c>
      <c r="AX3360" s="5">
        <v>0.1</v>
      </c>
      <c r="BA3360" s="5">
        <v>7.2</v>
      </c>
      <c r="BC3360" s="5">
        <v>0.3</v>
      </c>
      <c r="BE3360" s="5">
        <v>0.1</v>
      </c>
      <c r="BH3360" s="5">
        <v>6.84</v>
      </c>
      <c r="BO3360" s="5">
        <v>56</v>
      </c>
      <c r="BX3360" s="5">
        <v>9.3000000000000007</v>
      </c>
      <c r="BY3360" s="5">
        <v>32</v>
      </c>
    </row>
    <row r="3361" spans="1:77" x14ac:dyDescent="0.35">
      <c r="A3361" s="2" t="s">
        <v>241</v>
      </c>
      <c r="B3361" s="3">
        <v>38687</v>
      </c>
      <c r="C3361" s="4">
        <v>33</v>
      </c>
      <c r="F3361" s="5">
        <v>0.02</v>
      </c>
      <c r="H3361" s="5">
        <v>0.09</v>
      </c>
      <c r="J3361" s="5">
        <v>1</v>
      </c>
      <c r="M3361" s="5">
        <v>0.2</v>
      </c>
      <c r="N3361" s="5">
        <v>2</v>
      </c>
      <c r="Q3361" s="5">
        <v>0.5</v>
      </c>
      <c r="S3361" s="5">
        <v>78.2</v>
      </c>
      <c r="T3361" s="5">
        <v>19</v>
      </c>
      <c r="U3361" s="5">
        <v>1</v>
      </c>
      <c r="V3361" s="5">
        <v>0.9</v>
      </c>
      <c r="W3361" s="5">
        <v>0.11</v>
      </c>
      <c r="AB3361" s="5">
        <v>33.94</v>
      </c>
      <c r="AD3361" s="5">
        <v>1.72</v>
      </c>
      <c r="AE3361" s="5">
        <v>2.2999999999999998</v>
      </c>
      <c r="AI3361" s="5">
        <v>1</v>
      </c>
      <c r="AJ3361" s="5">
        <v>42.7</v>
      </c>
      <c r="AN3361" s="5">
        <v>3.4</v>
      </c>
      <c r="AO3361" s="5">
        <v>0.22</v>
      </c>
      <c r="AT3361" s="5">
        <v>9.3000000000000007</v>
      </c>
      <c r="AU3361" s="5">
        <v>1</v>
      </c>
      <c r="AV3361" s="5">
        <v>0.44</v>
      </c>
      <c r="AW3361" s="5">
        <v>0.03</v>
      </c>
      <c r="AX3361" s="5">
        <v>0.06</v>
      </c>
      <c r="BA3361" s="5">
        <v>7.2</v>
      </c>
      <c r="BC3361" s="5">
        <v>0.1</v>
      </c>
      <c r="BE3361" s="5">
        <v>0.7</v>
      </c>
      <c r="BH3361" s="5">
        <v>3.4</v>
      </c>
      <c r="BI3361" s="5">
        <v>0.1</v>
      </c>
      <c r="BO3361" s="5">
        <v>31</v>
      </c>
      <c r="BQ3361" s="5">
        <v>-4.58</v>
      </c>
      <c r="BR3361" s="5">
        <v>4.66</v>
      </c>
      <c r="BX3361" s="5">
        <v>9.3000000000000007</v>
      </c>
      <c r="BY3361" s="5">
        <v>5</v>
      </c>
    </row>
    <row r="3362" spans="1:77" x14ac:dyDescent="0.35">
      <c r="A3362" s="2" t="s">
        <v>241</v>
      </c>
      <c r="B3362" s="3">
        <v>38840</v>
      </c>
      <c r="C3362" s="4">
        <v>31</v>
      </c>
      <c r="F3362" s="5">
        <v>0.02</v>
      </c>
      <c r="H3362" s="5">
        <v>0.09</v>
      </c>
      <c r="J3362" s="5">
        <v>5</v>
      </c>
      <c r="M3362" s="5">
        <v>0.46</v>
      </c>
      <c r="N3362" s="5">
        <v>2.5</v>
      </c>
      <c r="Q3362" s="5">
        <v>1</v>
      </c>
      <c r="S3362" s="5">
        <v>76.48</v>
      </c>
      <c r="T3362" s="5">
        <v>21</v>
      </c>
      <c r="U3362" s="5">
        <v>5</v>
      </c>
      <c r="V3362" s="5">
        <v>1.9</v>
      </c>
      <c r="W3362" s="5">
        <v>0.15</v>
      </c>
      <c r="AD3362" s="5">
        <v>-2.3199999999999998</v>
      </c>
      <c r="AE3362" s="5">
        <v>2.4300000000000002</v>
      </c>
      <c r="AI3362" s="5">
        <v>10</v>
      </c>
      <c r="AJ3362" s="5">
        <v>46.4</v>
      </c>
      <c r="AN3362" s="5">
        <v>4.79</v>
      </c>
      <c r="AO3362" s="5">
        <v>0.22</v>
      </c>
      <c r="AT3362" s="5">
        <v>11.9</v>
      </c>
      <c r="AU3362" s="5">
        <v>2</v>
      </c>
      <c r="AV3362" s="5">
        <v>0.48</v>
      </c>
      <c r="AW3362" s="5">
        <v>0.02</v>
      </c>
      <c r="AX3362" s="5">
        <v>0.09</v>
      </c>
      <c r="BA3362" s="5">
        <v>7.38</v>
      </c>
      <c r="BC3362" s="5">
        <v>0.1</v>
      </c>
      <c r="BE3362" s="5">
        <v>0.5</v>
      </c>
      <c r="BH3362" s="5">
        <v>3.63</v>
      </c>
      <c r="BO3362" s="5">
        <v>33</v>
      </c>
      <c r="BQ3362" s="5">
        <v>4.92</v>
      </c>
      <c r="BR3362" s="5">
        <v>4.8099999999999996</v>
      </c>
      <c r="BX3362" s="5">
        <v>9.6</v>
      </c>
      <c r="BY3362" s="5">
        <v>10</v>
      </c>
    </row>
    <row r="3363" spans="1:77" x14ac:dyDescent="0.35">
      <c r="A3363" s="2" t="s">
        <v>241</v>
      </c>
      <c r="B3363" s="3">
        <v>40059</v>
      </c>
      <c r="C3363" s="4">
        <v>31</v>
      </c>
      <c r="G3363" s="5">
        <v>4.0000000000000001E-3</v>
      </c>
      <c r="H3363" s="5">
        <v>0.1</v>
      </c>
      <c r="J3363" s="5">
        <v>0.6</v>
      </c>
      <c r="M3363" s="5">
        <v>0.26</v>
      </c>
      <c r="N3363" s="5">
        <v>0.2</v>
      </c>
      <c r="Q3363" s="5">
        <v>0.02</v>
      </c>
      <c r="S3363" s="5">
        <v>83.1</v>
      </c>
      <c r="T3363" s="5">
        <v>25</v>
      </c>
      <c r="U3363" s="5">
        <v>0.2</v>
      </c>
      <c r="V3363" s="5">
        <v>1.4</v>
      </c>
      <c r="W3363" s="5">
        <v>7.0000000000000007E-2</v>
      </c>
      <c r="AB3363" s="5">
        <v>33.42</v>
      </c>
      <c r="AD3363" s="5">
        <v>3.17</v>
      </c>
      <c r="AE3363" s="5">
        <v>2.39</v>
      </c>
      <c r="AI3363" s="5">
        <v>0.5</v>
      </c>
      <c r="AJ3363" s="5">
        <v>47.1</v>
      </c>
      <c r="AN3363" s="5">
        <v>5.18</v>
      </c>
      <c r="AO3363" s="5">
        <v>0.23</v>
      </c>
      <c r="AT3363" s="5">
        <v>12.6</v>
      </c>
      <c r="AU3363" s="5">
        <v>0.5</v>
      </c>
      <c r="AV3363" s="5">
        <v>0.22</v>
      </c>
      <c r="AW3363" s="5">
        <v>3.2799999999999999E-3</v>
      </c>
      <c r="BA3363" s="5">
        <v>7.31</v>
      </c>
      <c r="BC3363" s="5">
        <v>1E-3</v>
      </c>
      <c r="BE3363" s="5">
        <v>0.5</v>
      </c>
      <c r="BF3363" s="5">
        <v>0.28999999999999998</v>
      </c>
      <c r="BH3363" s="5">
        <v>3.63</v>
      </c>
      <c r="BO3363" s="5">
        <v>33.5</v>
      </c>
      <c r="BW3363" s="5">
        <v>0.5</v>
      </c>
      <c r="BX3363" s="5">
        <v>9.6</v>
      </c>
      <c r="BY3363" s="5">
        <v>1.5</v>
      </c>
    </row>
    <row r="3364" spans="1:77" x14ac:dyDescent="0.35">
      <c r="A3364" s="2" t="s">
        <v>241</v>
      </c>
      <c r="B3364" s="3">
        <v>40514</v>
      </c>
      <c r="C3364" s="4">
        <v>24</v>
      </c>
      <c r="G3364" s="5">
        <v>4.0000000000000001E-3</v>
      </c>
      <c r="H3364" s="5">
        <v>0.11</v>
      </c>
      <c r="M3364" s="5">
        <v>0.19</v>
      </c>
      <c r="S3364" s="5">
        <v>81.400000000000006</v>
      </c>
      <c r="T3364" s="5">
        <v>21</v>
      </c>
      <c r="V3364" s="5">
        <v>1.6</v>
      </c>
      <c r="W3364" s="5">
        <v>0.13</v>
      </c>
      <c r="AB3364" s="5">
        <v>33.85</v>
      </c>
      <c r="AD3364" s="5">
        <v>3.45</v>
      </c>
      <c r="AE3364" s="5">
        <v>2.38</v>
      </c>
      <c r="AJ3364" s="5">
        <v>46.9</v>
      </c>
      <c r="AN3364" s="5">
        <v>5.04</v>
      </c>
      <c r="AO3364" s="5">
        <v>0.24</v>
      </c>
      <c r="AT3364" s="5">
        <v>12</v>
      </c>
      <c r="AV3364" s="5">
        <v>0.22</v>
      </c>
      <c r="AW3364" s="5">
        <v>3.2799999999999999E-3</v>
      </c>
      <c r="AX3364" s="5">
        <v>0.1</v>
      </c>
      <c r="BA3364" s="5">
        <v>7.45</v>
      </c>
      <c r="BF3364" s="5">
        <v>0.19</v>
      </c>
      <c r="BH3364" s="5">
        <v>3.65</v>
      </c>
      <c r="BO3364" s="5">
        <v>31.9</v>
      </c>
      <c r="BQ3364" s="5">
        <v>4.91</v>
      </c>
      <c r="BR3364" s="5">
        <v>5.08</v>
      </c>
      <c r="BX3364" s="5">
        <v>9.4</v>
      </c>
    </row>
    <row r="3365" spans="1:77" x14ac:dyDescent="0.35">
      <c r="A3365" s="2" t="s">
        <v>241</v>
      </c>
      <c r="B3365" s="3">
        <v>36789</v>
      </c>
      <c r="C3365" s="4">
        <v>21</v>
      </c>
      <c r="F3365" s="5">
        <v>0.01</v>
      </c>
      <c r="G3365" s="5">
        <v>0.01</v>
      </c>
      <c r="H3365" s="5">
        <v>1.08</v>
      </c>
      <c r="M3365" s="5">
        <v>0.1</v>
      </c>
      <c r="O3365" s="5">
        <v>460</v>
      </c>
      <c r="S3365" s="5">
        <v>26.5</v>
      </c>
      <c r="T3365" s="5">
        <v>22</v>
      </c>
      <c r="V3365" s="5">
        <v>1.8</v>
      </c>
      <c r="AB3365" s="5">
        <v>10.19</v>
      </c>
      <c r="AE3365" s="5">
        <v>5.3</v>
      </c>
      <c r="AJ3365" s="5">
        <v>50.8</v>
      </c>
      <c r="AN3365" s="5">
        <v>16.100000000000001</v>
      </c>
      <c r="AT3365" s="5">
        <v>61.7</v>
      </c>
      <c r="AV3365" s="5">
        <v>0.22</v>
      </c>
      <c r="AW3365" s="5">
        <v>3.2845000000000001E-3</v>
      </c>
      <c r="AX3365" s="5">
        <v>0.22</v>
      </c>
      <c r="AZ3365" s="5">
        <v>7.0000000000000007E-2</v>
      </c>
      <c r="BA3365" s="5">
        <v>8.02</v>
      </c>
      <c r="BE3365" s="5">
        <v>0.3</v>
      </c>
      <c r="BH3365" s="5">
        <v>4.8899999999999997</v>
      </c>
      <c r="BX3365" s="5">
        <v>10.6</v>
      </c>
    </row>
    <row r="3366" spans="1:77" x14ac:dyDescent="0.35">
      <c r="A3366" s="2" t="s">
        <v>202</v>
      </c>
      <c r="B3366" s="3">
        <v>36430</v>
      </c>
      <c r="C3366" s="4">
        <v>24</v>
      </c>
      <c r="F3366" s="5">
        <v>4.0000000000000001E-3</v>
      </c>
      <c r="G3366" s="5">
        <v>2E-3</v>
      </c>
      <c r="H3366" s="5">
        <v>1.02</v>
      </c>
      <c r="M3366" s="5">
        <v>0.05</v>
      </c>
      <c r="O3366" s="5">
        <v>320</v>
      </c>
      <c r="S3366" s="5">
        <v>23</v>
      </c>
      <c r="T3366" s="5">
        <v>22</v>
      </c>
      <c r="V3366" s="5">
        <v>1.6</v>
      </c>
      <c r="W3366" s="5">
        <v>0.28000000000000003</v>
      </c>
      <c r="AB3366" s="5">
        <v>10.02</v>
      </c>
      <c r="AE3366" s="5">
        <v>5</v>
      </c>
      <c r="AJ3366" s="5">
        <v>78.5</v>
      </c>
      <c r="AN3366" s="5">
        <v>14</v>
      </c>
      <c r="AO3366" s="5">
        <v>8.9999999999999993E-3</v>
      </c>
      <c r="AT3366" s="5">
        <v>56</v>
      </c>
      <c r="AV3366" s="5">
        <v>0.22</v>
      </c>
      <c r="AW3366" s="5">
        <v>3.2845000000000001E-3</v>
      </c>
      <c r="AX3366" s="5">
        <v>0.22</v>
      </c>
      <c r="AZ3366" s="5">
        <v>7.0000000000000007E-2</v>
      </c>
      <c r="BA3366" s="5">
        <v>5.09</v>
      </c>
      <c r="BE3366" s="5">
        <v>0.2</v>
      </c>
      <c r="BH3366" s="5">
        <v>4.84</v>
      </c>
      <c r="BO3366" s="5">
        <v>1.19</v>
      </c>
      <c r="BX3366" s="5">
        <v>10.6</v>
      </c>
    </row>
    <row r="3367" spans="1:77" x14ac:dyDescent="0.35">
      <c r="A3367" s="2" t="s">
        <v>202</v>
      </c>
      <c r="B3367" s="3">
        <v>34729</v>
      </c>
      <c r="C3367" s="4">
        <v>23</v>
      </c>
      <c r="F3367" s="5">
        <v>0.01</v>
      </c>
      <c r="G3367" s="5">
        <v>0.01</v>
      </c>
      <c r="H3367" s="5">
        <v>0.01</v>
      </c>
      <c r="S3367" s="5">
        <v>140</v>
      </c>
      <c r="T3367" s="5">
        <v>45</v>
      </c>
      <c r="V3367" s="5">
        <v>1.5</v>
      </c>
      <c r="W3367" s="5">
        <v>0.02</v>
      </c>
      <c r="AB3367" s="5">
        <v>1.6</v>
      </c>
      <c r="AE3367" s="5">
        <v>4.2</v>
      </c>
      <c r="AJ3367" s="5">
        <v>78.3</v>
      </c>
      <c r="AN3367" s="5">
        <v>9</v>
      </c>
      <c r="AO3367" s="5">
        <v>7.0000000000000007E-2</v>
      </c>
      <c r="AT3367" s="5">
        <v>23</v>
      </c>
      <c r="AV3367" s="5">
        <v>148.30000000000001</v>
      </c>
      <c r="AW3367" s="5">
        <v>0.01</v>
      </c>
      <c r="AX3367" s="5">
        <v>0.03</v>
      </c>
      <c r="AY3367" s="5">
        <v>0.01</v>
      </c>
      <c r="BA3367" s="5">
        <v>7.09</v>
      </c>
      <c r="BE3367" s="5">
        <v>5.3</v>
      </c>
      <c r="BH3367" s="5">
        <v>4.67</v>
      </c>
      <c r="BI3367" s="5">
        <v>0.4</v>
      </c>
      <c r="BO3367" s="5">
        <v>68.5</v>
      </c>
      <c r="BX3367" s="5">
        <v>9.3000000000000007</v>
      </c>
    </row>
    <row r="3368" spans="1:77" x14ac:dyDescent="0.35">
      <c r="A3368" s="2" t="s">
        <v>202</v>
      </c>
      <c r="B3368" s="3">
        <v>35697</v>
      </c>
      <c r="C3368" s="4">
        <v>31</v>
      </c>
      <c r="F3368" s="5">
        <v>7.0000000000000007E-2</v>
      </c>
      <c r="H3368" s="5">
        <v>1.1599999999999999</v>
      </c>
      <c r="J3368" s="5">
        <v>0.2</v>
      </c>
      <c r="M3368" s="5">
        <v>0.04</v>
      </c>
      <c r="N3368" s="5">
        <v>1</v>
      </c>
      <c r="O3368" s="5">
        <v>310</v>
      </c>
      <c r="Q3368" s="5">
        <v>0.2</v>
      </c>
      <c r="S3368" s="5">
        <v>24</v>
      </c>
      <c r="T3368" s="5">
        <v>22</v>
      </c>
      <c r="U3368" s="5">
        <v>0.2</v>
      </c>
      <c r="V3368" s="5">
        <v>1.9</v>
      </c>
      <c r="W3368" s="5">
        <v>0.39</v>
      </c>
      <c r="AB3368" s="5">
        <v>10.26</v>
      </c>
      <c r="AE3368" s="5">
        <v>5.9</v>
      </c>
      <c r="AI3368" s="5">
        <v>1</v>
      </c>
      <c r="AJ3368" s="5">
        <v>50.9</v>
      </c>
      <c r="AN3368" s="5">
        <v>14</v>
      </c>
      <c r="AO3368" s="5">
        <v>0.01</v>
      </c>
      <c r="AT3368" s="5">
        <v>55</v>
      </c>
      <c r="AU3368" s="5">
        <v>1</v>
      </c>
      <c r="AV3368" s="5">
        <v>0.22</v>
      </c>
      <c r="AW3368" s="5">
        <v>3.2845000000000001E-3</v>
      </c>
      <c r="AX3368" s="5">
        <v>0.19</v>
      </c>
      <c r="AZ3368" s="5">
        <v>0.06</v>
      </c>
      <c r="BA3368" s="5">
        <v>7.93</v>
      </c>
      <c r="BC3368" s="5">
        <v>2E-3</v>
      </c>
      <c r="BE3368" s="5">
        <v>0.2</v>
      </c>
      <c r="BH3368" s="5">
        <v>4.84</v>
      </c>
      <c r="BO3368" s="5">
        <v>0.97</v>
      </c>
      <c r="BX3368" s="5">
        <v>10.6</v>
      </c>
      <c r="BY3368" s="5">
        <v>1</v>
      </c>
    </row>
    <row r="3369" spans="1:77" x14ac:dyDescent="0.35">
      <c r="A3369" s="2" t="s">
        <v>202</v>
      </c>
      <c r="B3369" s="3">
        <v>35030</v>
      </c>
      <c r="C3369" s="4">
        <v>15</v>
      </c>
      <c r="H3369" s="5">
        <v>0.01</v>
      </c>
      <c r="T3369" s="5">
        <v>41</v>
      </c>
      <c r="V3369" s="5">
        <v>1.3</v>
      </c>
      <c r="AB3369" s="5">
        <v>3.41</v>
      </c>
      <c r="AJ3369" s="5">
        <v>88.1</v>
      </c>
      <c r="AV3369" s="5">
        <v>145.47</v>
      </c>
      <c r="AW3369" s="5">
        <v>3.284E-3</v>
      </c>
      <c r="AX3369" s="5">
        <v>0.03</v>
      </c>
      <c r="AY3369" s="5">
        <v>0.01</v>
      </c>
      <c r="BA3369" s="5">
        <v>7.05</v>
      </c>
      <c r="BE3369" s="5">
        <v>5.8</v>
      </c>
      <c r="BH3369" s="5">
        <v>4.6500000000000004</v>
      </c>
      <c r="BI3369" s="5">
        <v>0.27</v>
      </c>
      <c r="BO3369" s="5">
        <v>56.5</v>
      </c>
      <c r="BX3369" s="5">
        <v>10.1</v>
      </c>
    </row>
    <row r="3370" spans="1:77" x14ac:dyDescent="0.35">
      <c r="A3370" s="2" t="s">
        <v>202</v>
      </c>
      <c r="B3370" s="3">
        <v>34948</v>
      </c>
      <c r="C3370" s="4">
        <v>29</v>
      </c>
      <c r="F3370" s="5">
        <v>0.01</v>
      </c>
      <c r="G3370" s="5">
        <v>0.01</v>
      </c>
      <c r="H3370" s="5">
        <v>0.8</v>
      </c>
      <c r="J3370" s="5">
        <v>1</v>
      </c>
      <c r="M3370" s="5">
        <v>0.06</v>
      </c>
      <c r="O3370" s="5">
        <v>471</v>
      </c>
      <c r="Q3370" s="5">
        <v>0.2</v>
      </c>
      <c r="S3370" s="5">
        <v>25.6</v>
      </c>
      <c r="T3370" s="5">
        <v>22</v>
      </c>
      <c r="U3370" s="5">
        <v>1</v>
      </c>
      <c r="V3370" s="5">
        <v>2.2999999999999998</v>
      </c>
      <c r="W3370" s="5">
        <v>0.5</v>
      </c>
      <c r="AB3370" s="5">
        <v>10.07</v>
      </c>
      <c r="AE3370" s="5">
        <v>4.9000000000000004</v>
      </c>
      <c r="AI3370" s="5">
        <v>1</v>
      </c>
      <c r="AJ3370" s="5">
        <v>51</v>
      </c>
      <c r="AN3370" s="5">
        <v>16.899999999999999</v>
      </c>
      <c r="AO3370" s="5">
        <v>0.02</v>
      </c>
      <c r="AT3370" s="5">
        <v>59.8</v>
      </c>
      <c r="AU3370" s="5">
        <v>1</v>
      </c>
      <c r="AW3370" s="5">
        <v>6.5690000000000002E-3</v>
      </c>
      <c r="AX3370" s="5">
        <v>0.22</v>
      </c>
      <c r="AY3370" s="5">
        <v>7.0000000000000007E-2</v>
      </c>
      <c r="BA3370" s="5">
        <v>5.14</v>
      </c>
      <c r="BE3370" s="5">
        <v>0.2</v>
      </c>
      <c r="BH3370" s="5">
        <v>4.83</v>
      </c>
      <c r="BO3370" s="5">
        <v>3</v>
      </c>
      <c r="BX3370" s="5">
        <v>9.4</v>
      </c>
      <c r="BY3370" s="5">
        <v>4.7</v>
      </c>
    </row>
    <row r="3371" spans="1:77" x14ac:dyDescent="0.35">
      <c r="A3371" s="2" t="s">
        <v>202</v>
      </c>
      <c r="B3371" s="3">
        <v>41100</v>
      </c>
      <c r="C3371" s="4">
        <v>37</v>
      </c>
      <c r="G3371" s="5">
        <v>5.0000000000000001E-3</v>
      </c>
      <c r="H3371" s="5">
        <v>0.1</v>
      </c>
      <c r="J3371" s="5">
        <v>0.7</v>
      </c>
      <c r="M3371" s="5">
        <v>0.28000000000000003</v>
      </c>
      <c r="N3371" s="5">
        <v>0.2</v>
      </c>
      <c r="Q3371" s="5">
        <v>0.02</v>
      </c>
      <c r="S3371" s="5">
        <v>84.5</v>
      </c>
      <c r="T3371" s="5">
        <v>25</v>
      </c>
      <c r="U3371" s="5">
        <v>0.9</v>
      </c>
      <c r="V3371" s="5">
        <v>5.6</v>
      </c>
      <c r="W3371" s="5">
        <v>0.19</v>
      </c>
      <c r="AD3371" s="5">
        <v>0.39</v>
      </c>
      <c r="AE3371" s="5">
        <v>2.4</v>
      </c>
      <c r="AI3371" s="5">
        <v>0.5</v>
      </c>
      <c r="AJ3371" s="5">
        <v>51.3</v>
      </c>
      <c r="AN3371" s="5">
        <v>5.53</v>
      </c>
      <c r="AO3371" s="5">
        <v>0.26</v>
      </c>
      <c r="AS3371" s="5">
        <v>0.95</v>
      </c>
      <c r="AT3371" s="5">
        <v>12.3</v>
      </c>
      <c r="AU3371" s="5">
        <v>0.9</v>
      </c>
      <c r="AV3371" s="5">
        <v>0.22</v>
      </c>
      <c r="AW3371" s="5">
        <v>3.2799999999999999E-3</v>
      </c>
      <c r="AX3371" s="5">
        <v>0.09</v>
      </c>
      <c r="AY3371" s="5">
        <v>0.05</v>
      </c>
      <c r="BA3371" s="5">
        <v>7.36</v>
      </c>
      <c r="BC3371" s="5">
        <v>1E-3</v>
      </c>
      <c r="BF3371" s="5">
        <v>0.63</v>
      </c>
      <c r="BH3371" s="5">
        <v>3.71</v>
      </c>
      <c r="BO3371" s="5">
        <v>43.1</v>
      </c>
      <c r="BQ3371" s="5">
        <v>5.32</v>
      </c>
      <c r="BR3371" s="5">
        <v>5.29</v>
      </c>
      <c r="BS3371" s="5">
        <v>0.2</v>
      </c>
      <c r="BT3371" s="5">
        <v>45</v>
      </c>
      <c r="BV3371" s="5">
        <v>0.67</v>
      </c>
      <c r="BW3371" s="5">
        <v>0.13</v>
      </c>
      <c r="BX3371" s="5">
        <v>9.6999999999999993</v>
      </c>
      <c r="BY3371" s="5">
        <v>1.4</v>
      </c>
    </row>
    <row r="3372" spans="1:77" x14ac:dyDescent="0.35">
      <c r="A3372" s="2" t="s">
        <v>202</v>
      </c>
      <c r="B3372" s="3">
        <v>41585</v>
      </c>
      <c r="C3372" s="4">
        <v>25</v>
      </c>
      <c r="G3372" s="5">
        <v>4.0000000000000001E-3</v>
      </c>
      <c r="H3372" s="5">
        <v>0.11</v>
      </c>
      <c r="M3372" s="5">
        <v>0.3</v>
      </c>
      <c r="S3372" s="5">
        <v>86.1</v>
      </c>
      <c r="T3372" s="5">
        <v>24</v>
      </c>
      <c r="V3372" s="5">
        <v>1.3</v>
      </c>
      <c r="W3372" s="5">
        <v>0.17</v>
      </c>
      <c r="AB3372" s="5">
        <v>33.72</v>
      </c>
      <c r="AD3372" s="5">
        <v>2.34</v>
      </c>
      <c r="AE3372" s="5">
        <v>2.36</v>
      </c>
      <c r="AJ3372" s="5">
        <v>50</v>
      </c>
      <c r="AN3372" s="5">
        <v>5.55</v>
      </c>
      <c r="AO3372" s="5">
        <v>0.26</v>
      </c>
      <c r="AT3372" s="5">
        <v>12.4</v>
      </c>
      <c r="AV3372" s="5">
        <v>0.22</v>
      </c>
      <c r="AW3372" s="5">
        <v>3.2799999999999999E-3</v>
      </c>
      <c r="AX3372" s="5">
        <v>0.11</v>
      </c>
      <c r="AY3372" s="5">
        <v>0.05</v>
      </c>
      <c r="BA3372" s="5">
        <v>7.42</v>
      </c>
      <c r="BF3372" s="5">
        <v>0.2</v>
      </c>
      <c r="BH3372" s="5">
        <v>3.71</v>
      </c>
      <c r="BO3372" s="5">
        <v>41.5</v>
      </c>
      <c r="BQ3372" s="5">
        <v>5.25</v>
      </c>
      <c r="BR3372" s="5">
        <v>5.38</v>
      </c>
      <c r="BX3372" s="5">
        <v>9.8000000000000007</v>
      </c>
    </row>
    <row r="3373" spans="1:77" x14ac:dyDescent="0.35">
      <c r="A3373" s="2" t="s">
        <v>202</v>
      </c>
      <c r="B3373" s="3">
        <v>41890</v>
      </c>
      <c r="C3373" s="4">
        <v>25</v>
      </c>
      <c r="G3373" s="5">
        <v>3.0000000000000001E-3</v>
      </c>
      <c r="H3373" s="5">
        <v>0.11</v>
      </c>
      <c r="M3373" s="5">
        <v>0.25</v>
      </c>
      <c r="S3373" s="5">
        <v>88.3</v>
      </c>
      <c r="T3373" s="5">
        <v>25</v>
      </c>
      <c r="V3373" s="5">
        <v>1.5</v>
      </c>
      <c r="W3373" s="5">
        <v>0.16</v>
      </c>
      <c r="AB3373" s="5">
        <v>34.89</v>
      </c>
      <c r="AD3373" s="5">
        <v>3.83</v>
      </c>
      <c r="AE3373" s="5">
        <v>2.4500000000000002</v>
      </c>
      <c r="AJ3373" s="5">
        <v>50.4</v>
      </c>
      <c r="AN3373" s="5">
        <v>5.76</v>
      </c>
      <c r="AO3373" s="5">
        <v>0.26</v>
      </c>
      <c r="AT3373" s="5">
        <v>13.4</v>
      </c>
      <c r="AV3373" s="5">
        <v>0.22</v>
      </c>
      <c r="AW3373" s="5">
        <v>3.2799999999999999E-3</v>
      </c>
      <c r="AX3373" s="5">
        <v>0.09</v>
      </c>
      <c r="AY3373" s="5">
        <v>0.02</v>
      </c>
      <c r="BA3373" s="5">
        <v>7.45</v>
      </c>
      <c r="BF3373" s="5">
        <v>0.17</v>
      </c>
      <c r="BH3373" s="5">
        <v>3.72</v>
      </c>
      <c r="BO3373" s="5">
        <v>43.9</v>
      </c>
      <c r="BQ3373" s="5">
        <v>5.34</v>
      </c>
      <c r="BR3373" s="5">
        <v>5.55</v>
      </c>
      <c r="BX3373" s="5">
        <v>9.6</v>
      </c>
    </row>
    <row r="3374" spans="1:77" x14ac:dyDescent="0.35">
      <c r="A3374" s="2" t="s">
        <v>202</v>
      </c>
      <c r="B3374" s="3">
        <v>42310</v>
      </c>
      <c r="C3374" s="4">
        <v>30</v>
      </c>
      <c r="G3374" s="5">
        <v>1E-3</v>
      </c>
      <c r="H3374" s="5">
        <v>0.11</v>
      </c>
      <c r="J3374" s="5">
        <v>0.7</v>
      </c>
      <c r="M3374" s="5">
        <v>0.3</v>
      </c>
      <c r="N3374" s="5">
        <v>0.2</v>
      </c>
      <c r="Q3374" s="5">
        <v>0.02</v>
      </c>
      <c r="S3374" s="5">
        <v>83.8</v>
      </c>
      <c r="T3374" s="5">
        <v>24</v>
      </c>
      <c r="U3374" s="5">
        <v>0.2</v>
      </c>
      <c r="V3374" s="5">
        <v>1.3</v>
      </c>
      <c r="W3374" s="5">
        <v>0.17</v>
      </c>
      <c r="AC3374" s="5">
        <v>10</v>
      </c>
      <c r="AD3374" s="5">
        <v>0.75</v>
      </c>
      <c r="AE3374" s="5">
        <v>2.38</v>
      </c>
      <c r="AI3374" s="5">
        <v>0.5</v>
      </c>
      <c r="AN3374" s="5">
        <v>5.76</v>
      </c>
      <c r="AO3374" s="5">
        <v>0.23</v>
      </c>
      <c r="AT3374" s="5">
        <v>13</v>
      </c>
      <c r="AU3374" s="5">
        <v>0.5</v>
      </c>
      <c r="AV3374" s="5">
        <v>0.22</v>
      </c>
      <c r="AW3374" s="5">
        <v>3.2799999999999999E-3</v>
      </c>
      <c r="AX3374" s="5">
        <v>0.11</v>
      </c>
      <c r="BA3374" s="5">
        <v>7.34</v>
      </c>
      <c r="BC3374" s="5">
        <v>1E-3</v>
      </c>
      <c r="BH3374" s="5">
        <v>3.76</v>
      </c>
      <c r="BO3374" s="5">
        <v>43.5</v>
      </c>
      <c r="BQ3374" s="5">
        <v>5.35</v>
      </c>
      <c r="BR3374" s="5">
        <v>5.31</v>
      </c>
      <c r="BX3374" s="5">
        <v>9.6</v>
      </c>
      <c r="BY3374" s="5">
        <v>2.97</v>
      </c>
    </row>
    <row r="3375" spans="1:77" x14ac:dyDescent="0.35">
      <c r="A3375" s="2" t="s">
        <v>202</v>
      </c>
      <c r="B3375" s="3">
        <v>32710</v>
      </c>
      <c r="C3375" s="4">
        <v>21</v>
      </c>
      <c r="F3375" s="5">
        <v>0.05</v>
      </c>
      <c r="H3375" s="5">
        <v>0.06</v>
      </c>
      <c r="M3375" s="5">
        <v>0.6</v>
      </c>
      <c r="S3375" s="5">
        <v>147</v>
      </c>
      <c r="T3375" s="5">
        <v>66.3</v>
      </c>
      <c r="V3375" s="5">
        <v>28.6</v>
      </c>
      <c r="W3375" s="5">
        <v>2.4300000000000002</v>
      </c>
      <c r="AB3375" s="5">
        <v>5.5</v>
      </c>
      <c r="AE3375" s="5">
        <v>1.5</v>
      </c>
      <c r="AJ3375" s="5">
        <v>57</v>
      </c>
      <c r="AN3375" s="5">
        <v>7.98</v>
      </c>
      <c r="AO3375" s="5">
        <v>0.27</v>
      </c>
      <c r="AT3375" s="5">
        <v>38.700000000000003</v>
      </c>
      <c r="AV3375" s="5">
        <v>0.45</v>
      </c>
      <c r="AW3375" s="5">
        <v>0.03</v>
      </c>
      <c r="AX3375" s="5">
        <v>0.17</v>
      </c>
      <c r="BA3375" s="5">
        <v>7.24</v>
      </c>
      <c r="BE3375" s="5">
        <v>0.8</v>
      </c>
      <c r="BH3375" s="5">
        <v>4.7</v>
      </c>
      <c r="BO3375" s="5">
        <v>151</v>
      </c>
      <c r="BX3375" s="5">
        <v>9.6</v>
      </c>
    </row>
    <row r="3376" spans="1:77" x14ac:dyDescent="0.35">
      <c r="A3376" s="2" t="s">
        <v>202</v>
      </c>
      <c r="B3376" s="3">
        <v>32797</v>
      </c>
      <c r="C3376" s="4">
        <v>21</v>
      </c>
      <c r="F3376" s="5">
        <v>0.11</v>
      </c>
      <c r="H3376" s="5">
        <v>0.93</v>
      </c>
      <c r="S3376" s="5">
        <v>25</v>
      </c>
      <c r="T3376" s="5">
        <v>23</v>
      </c>
      <c r="V3376" s="5">
        <v>4</v>
      </c>
      <c r="W3376" s="5">
        <v>0.9</v>
      </c>
      <c r="AB3376" s="5">
        <v>10.130000000000001</v>
      </c>
      <c r="AE3376" s="5">
        <v>5.4</v>
      </c>
      <c r="AJ3376" s="5">
        <v>49.5</v>
      </c>
      <c r="AN3376" s="5">
        <v>15</v>
      </c>
      <c r="AO3376" s="5">
        <v>0.01</v>
      </c>
      <c r="AT3376" s="5">
        <v>67</v>
      </c>
      <c r="AV3376" s="5">
        <v>0.44</v>
      </c>
      <c r="AW3376" s="5">
        <v>9.8534999999999994E-3</v>
      </c>
      <c r="AX3376" s="5">
        <v>0.18</v>
      </c>
      <c r="AY3376" s="5">
        <v>0.1</v>
      </c>
      <c r="BA3376" s="5">
        <v>7.22</v>
      </c>
      <c r="BE3376" s="5">
        <v>0.9</v>
      </c>
      <c r="BH3376" s="5">
        <v>4.78</v>
      </c>
      <c r="BO3376" s="5">
        <v>3</v>
      </c>
      <c r="BX3376" s="5">
        <v>10.4</v>
      </c>
    </row>
    <row r="3377" spans="1:77" x14ac:dyDescent="0.35">
      <c r="A3377" s="2" t="s">
        <v>202</v>
      </c>
      <c r="B3377" s="3">
        <v>32407</v>
      </c>
      <c r="C3377" s="4">
        <v>28</v>
      </c>
      <c r="F3377" s="5">
        <v>0.23</v>
      </c>
      <c r="H3377" s="5">
        <v>0.95</v>
      </c>
      <c r="J3377" s="5">
        <v>0.2</v>
      </c>
      <c r="M3377" s="5">
        <v>0.02</v>
      </c>
      <c r="N3377" s="5">
        <v>0.4</v>
      </c>
      <c r="Q3377" s="5">
        <v>0.01</v>
      </c>
      <c r="S3377" s="5">
        <v>26</v>
      </c>
      <c r="T3377" s="5">
        <v>27.2</v>
      </c>
      <c r="U3377" s="5">
        <v>0.4</v>
      </c>
      <c r="V3377" s="5">
        <v>3</v>
      </c>
      <c r="W3377" s="5">
        <v>1.1000000000000001</v>
      </c>
      <c r="AB3377" s="5">
        <v>9.93</v>
      </c>
      <c r="AE3377" s="5">
        <v>4.9000000000000004</v>
      </c>
      <c r="AI3377" s="5">
        <v>1.4</v>
      </c>
      <c r="AJ3377" s="5">
        <v>55.2</v>
      </c>
      <c r="AN3377" s="5">
        <v>15</v>
      </c>
      <c r="AO3377" s="5">
        <v>0.1</v>
      </c>
      <c r="AT3377" s="5">
        <v>67</v>
      </c>
      <c r="AU3377" s="5">
        <v>0.2</v>
      </c>
      <c r="AV3377" s="5">
        <v>1.1000000000000001</v>
      </c>
      <c r="AW3377" s="5">
        <v>0.82</v>
      </c>
      <c r="AX3377" s="5">
        <v>1.53</v>
      </c>
      <c r="BA3377" s="5">
        <v>7.57</v>
      </c>
      <c r="BE3377" s="5">
        <v>0.42</v>
      </c>
      <c r="BH3377" s="5">
        <v>5.01</v>
      </c>
      <c r="BO3377" s="5">
        <v>0.5</v>
      </c>
      <c r="BX3377" s="5">
        <v>10.5</v>
      </c>
      <c r="BY3377" s="5">
        <v>1.2</v>
      </c>
    </row>
    <row r="3378" spans="1:77" x14ac:dyDescent="0.35">
      <c r="A3378" s="2" t="s">
        <v>202</v>
      </c>
      <c r="B3378" s="3">
        <v>32272</v>
      </c>
      <c r="C3378" s="4">
        <v>28</v>
      </c>
      <c r="F3378" s="5">
        <v>0.08</v>
      </c>
      <c r="H3378" s="5">
        <v>0.91</v>
      </c>
      <c r="J3378" s="5">
        <v>0.3</v>
      </c>
      <c r="M3378" s="5">
        <v>0.11</v>
      </c>
      <c r="N3378" s="5">
        <v>0.3</v>
      </c>
      <c r="Q3378" s="5">
        <v>0.01</v>
      </c>
      <c r="S3378" s="5">
        <v>27</v>
      </c>
      <c r="T3378" s="5">
        <v>25.2</v>
      </c>
      <c r="U3378" s="5">
        <v>0.4</v>
      </c>
      <c r="V3378" s="5">
        <v>5</v>
      </c>
      <c r="W3378" s="5">
        <v>1.1000000000000001</v>
      </c>
      <c r="AB3378" s="5">
        <v>9.6199999999999992</v>
      </c>
      <c r="AE3378" s="5">
        <v>10</v>
      </c>
      <c r="AI3378" s="5">
        <v>1.1000000000000001</v>
      </c>
      <c r="AJ3378" s="5">
        <v>55.7</v>
      </c>
      <c r="AN3378" s="5">
        <v>13</v>
      </c>
      <c r="AO3378" s="5">
        <v>0.1</v>
      </c>
      <c r="AT3378" s="5">
        <v>135</v>
      </c>
      <c r="AU3378" s="5">
        <v>0.2</v>
      </c>
      <c r="AV3378" s="5">
        <v>1.1000000000000001</v>
      </c>
      <c r="AW3378" s="5">
        <v>0.82</v>
      </c>
      <c r="AX3378" s="5">
        <v>1.53</v>
      </c>
      <c r="BA3378" s="5">
        <v>7.68</v>
      </c>
      <c r="BE3378" s="5">
        <v>0.4</v>
      </c>
      <c r="BH3378" s="5">
        <v>5</v>
      </c>
      <c r="BO3378" s="5">
        <v>0.5</v>
      </c>
      <c r="BX3378" s="5">
        <v>10.5</v>
      </c>
      <c r="BY3378" s="5">
        <v>2.6</v>
      </c>
    </row>
    <row r="3379" spans="1:77" x14ac:dyDescent="0.35">
      <c r="A3379" s="2" t="s">
        <v>354</v>
      </c>
      <c r="B3379" s="3">
        <v>40799</v>
      </c>
      <c r="C3379" s="4">
        <v>25</v>
      </c>
      <c r="G3379" s="5">
        <v>2E-3</v>
      </c>
      <c r="H3379" s="5">
        <v>0.04</v>
      </c>
      <c r="M3379" s="5">
        <v>0.1</v>
      </c>
      <c r="S3379" s="5">
        <v>94.7</v>
      </c>
      <c r="T3379" s="5">
        <v>33</v>
      </c>
      <c r="V3379" s="5">
        <v>1.7</v>
      </c>
      <c r="W3379" s="5">
        <v>0.53</v>
      </c>
      <c r="AB3379" s="5">
        <v>7.27</v>
      </c>
      <c r="AD3379" s="5">
        <v>6.4</v>
      </c>
      <c r="AE3379" s="5">
        <v>1.07</v>
      </c>
      <c r="AJ3379" s="5">
        <v>52.2</v>
      </c>
      <c r="AN3379" s="5">
        <v>6</v>
      </c>
      <c r="AO3379" s="5">
        <v>0.15</v>
      </c>
      <c r="AT3379" s="5">
        <v>14.2</v>
      </c>
      <c r="AV3379" s="5">
        <v>0.22</v>
      </c>
      <c r="AW3379" s="5">
        <v>3.2799999999999999E-3</v>
      </c>
      <c r="AX3379" s="5">
        <v>0.02</v>
      </c>
      <c r="BA3379" s="5">
        <v>7.35</v>
      </c>
      <c r="BF3379" s="5">
        <v>0.26</v>
      </c>
      <c r="BH3379" s="5">
        <v>2.73</v>
      </c>
      <c r="BO3379" s="5">
        <v>90</v>
      </c>
      <c r="BQ3379" s="5">
        <v>5.54</v>
      </c>
      <c r="BR3379" s="5">
        <v>5.9</v>
      </c>
      <c r="BT3379" s="5">
        <v>31</v>
      </c>
      <c r="BX3379" s="5">
        <v>10.3</v>
      </c>
    </row>
    <row r="3380" spans="1:77" x14ac:dyDescent="0.35">
      <c r="A3380" s="2" t="s">
        <v>354</v>
      </c>
      <c r="B3380" s="3">
        <v>36062</v>
      </c>
      <c r="C3380" s="4">
        <v>23</v>
      </c>
      <c r="F3380" s="5">
        <v>0.08</v>
      </c>
      <c r="H3380" s="5">
        <v>1.01</v>
      </c>
      <c r="M3380" s="5">
        <v>0.03</v>
      </c>
      <c r="O3380" s="5">
        <v>310</v>
      </c>
      <c r="S3380" s="5">
        <v>22</v>
      </c>
      <c r="T3380" s="5">
        <v>24</v>
      </c>
      <c r="V3380" s="5">
        <v>2</v>
      </c>
      <c r="W3380" s="5">
        <v>0.34</v>
      </c>
      <c r="AB3380" s="5">
        <v>10</v>
      </c>
      <c r="AE3380" s="5">
        <v>5.6</v>
      </c>
      <c r="AJ3380" s="5">
        <v>51</v>
      </c>
      <c r="AN3380" s="5">
        <v>14</v>
      </c>
      <c r="AO3380" s="5">
        <v>0.01</v>
      </c>
      <c r="AT3380" s="5">
        <v>55</v>
      </c>
      <c r="AV3380" s="5">
        <v>0.22</v>
      </c>
      <c r="AW3380" s="5">
        <v>3.2845000000000001E-3</v>
      </c>
      <c r="AX3380" s="5">
        <v>0.25</v>
      </c>
      <c r="AZ3380" s="5">
        <v>0.08</v>
      </c>
      <c r="BA3380" s="5">
        <v>7.47</v>
      </c>
      <c r="BE3380" s="5">
        <v>0.3</v>
      </c>
      <c r="BH3380" s="5">
        <v>4.87</v>
      </c>
      <c r="BO3380" s="5">
        <v>0.5</v>
      </c>
      <c r="BX3380" s="5">
        <v>10.5</v>
      </c>
    </row>
    <row r="3381" spans="1:77" x14ac:dyDescent="0.35">
      <c r="A3381" s="2" t="s">
        <v>354</v>
      </c>
      <c r="B3381" s="3">
        <v>37053</v>
      </c>
      <c r="C3381" s="4">
        <v>23</v>
      </c>
      <c r="F3381" s="5">
        <v>2E-3</v>
      </c>
      <c r="G3381" s="5">
        <v>2E-3</v>
      </c>
      <c r="H3381" s="5">
        <v>0.01</v>
      </c>
      <c r="M3381" s="5">
        <v>0.43</v>
      </c>
      <c r="S3381" s="5">
        <v>145</v>
      </c>
      <c r="T3381" s="5">
        <v>21</v>
      </c>
      <c r="V3381" s="5">
        <v>2.2999999999999998</v>
      </c>
      <c r="W3381" s="5">
        <v>3.0000000000000001E-3</v>
      </c>
      <c r="AB3381" s="5">
        <v>3</v>
      </c>
      <c r="AE3381" s="5">
        <v>5.82</v>
      </c>
      <c r="AJ3381" s="5">
        <v>87</v>
      </c>
      <c r="AN3381" s="5">
        <v>9.94</v>
      </c>
      <c r="AO3381" s="5">
        <v>1E-3</v>
      </c>
      <c r="AT3381" s="5">
        <v>21.5</v>
      </c>
      <c r="AV3381" s="5">
        <v>124.34</v>
      </c>
      <c r="AW3381" s="5">
        <v>3.2845000000000001E-3</v>
      </c>
      <c r="AX3381" s="5">
        <v>0.04</v>
      </c>
      <c r="AZ3381" s="5">
        <v>0.02</v>
      </c>
      <c r="BA3381" s="5">
        <v>7.26</v>
      </c>
      <c r="BE3381" s="5">
        <v>5.7</v>
      </c>
      <c r="BH3381" s="5">
        <v>4.54</v>
      </c>
      <c r="BO3381" s="5">
        <v>48.5</v>
      </c>
      <c r="BX3381" s="5">
        <v>9.1999999999999993</v>
      </c>
    </row>
    <row r="3382" spans="1:77" x14ac:dyDescent="0.35">
      <c r="A3382" s="2" t="s">
        <v>354</v>
      </c>
      <c r="B3382" s="3">
        <v>41890</v>
      </c>
      <c r="C3382" s="4">
        <v>25</v>
      </c>
      <c r="G3382" s="5">
        <v>4.0000000000000001E-3</v>
      </c>
      <c r="H3382" s="5">
        <v>0.09</v>
      </c>
      <c r="M3382" s="5">
        <v>0.14000000000000001</v>
      </c>
      <c r="S3382" s="5">
        <v>54.6</v>
      </c>
      <c r="T3382" s="5">
        <v>10</v>
      </c>
      <c r="V3382" s="5">
        <v>2</v>
      </c>
      <c r="W3382" s="5">
        <v>1.73</v>
      </c>
      <c r="AB3382" s="5">
        <v>2.88</v>
      </c>
      <c r="AD3382" s="5">
        <v>8.58</v>
      </c>
      <c r="AE3382" s="5">
        <v>0.94</v>
      </c>
      <c r="AJ3382" s="5">
        <v>31</v>
      </c>
      <c r="AN3382" s="5">
        <v>4.66</v>
      </c>
      <c r="AO3382" s="5">
        <v>0.17</v>
      </c>
      <c r="AT3382" s="5">
        <v>6.32</v>
      </c>
      <c r="AV3382" s="5">
        <v>0.22</v>
      </c>
      <c r="AW3382" s="5">
        <v>3.2799999999999999E-3</v>
      </c>
      <c r="AX3382" s="5">
        <v>0.02</v>
      </c>
      <c r="AY3382" s="5">
        <v>0.05</v>
      </c>
      <c r="BA3382" s="5">
        <v>7.68</v>
      </c>
      <c r="BF3382" s="5">
        <v>0.14000000000000001</v>
      </c>
      <c r="BH3382" s="5">
        <v>2.8</v>
      </c>
      <c r="BO3382" s="5">
        <v>6.73</v>
      </c>
      <c r="BQ3382" s="5">
        <v>3.22</v>
      </c>
      <c r="BR3382" s="5">
        <v>3.51</v>
      </c>
      <c r="BX3382" s="5">
        <v>9.6</v>
      </c>
    </row>
    <row r="3383" spans="1:77" x14ac:dyDescent="0.35">
      <c r="A3383" s="2" t="s">
        <v>354</v>
      </c>
      <c r="B3383" s="3">
        <v>42278</v>
      </c>
      <c r="C3383" s="4">
        <v>31</v>
      </c>
      <c r="G3383" s="5">
        <v>6.0000000000000001E-3</v>
      </c>
      <c r="H3383" s="5">
        <v>0.1</v>
      </c>
      <c r="J3383" s="5">
        <v>1.7</v>
      </c>
      <c r="M3383" s="5">
        <v>0.17</v>
      </c>
      <c r="N3383" s="5">
        <v>0.2</v>
      </c>
      <c r="Q3383" s="5">
        <v>0.02</v>
      </c>
      <c r="S3383" s="5">
        <v>54.2</v>
      </c>
      <c r="T3383" s="5">
        <v>11</v>
      </c>
      <c r="U3383" s="5">
        <v>0.2</v>
      </c>
      <c r="V3383" s="5">
        <v>1.9</v>
      </c>
      <c r="W3383" s="5">
        <v>2.2599999999999998</v>
      </c>
      <c r="AB3383" s="5">
        <v>2.83</v>
      </c>
      <c r="AC3383" s="5">
        <v>10</v>
      </c>
      <c r="AD3383" s="5">
        <v>4.2</v>
      </c>
      <c r="AE3383" s="5">
        <v>0.96</v>
      </c>
      <c r="AI3383" s="5">
        <v>0.5</v>
      </c>
      <c r="AN3383" s="5">
        <v>4.78</v>
      </c>
      <c r="AO3383" s="5">
        <v>0.16</v>
      </c>
      <c r="AT3383" s="5">
        <v>6.48</v>
      </c>
      <c r="AU3383" s="5">
        <v>0.5</v>
      </c>
      <c r="AV3383" s="5">
        <v>0.22</v>
      </c>
      <c r="AW3383" s="5">
        <v>3.2799999999999999E-3</v>
      </c>
      <c r="AX3383" s="5">
        <v>0.01</v>
      </c>
      <c r="BA3383" s="5">
        <v>7.44</v>
      </c>
      <c r="BC3383" s="5">
        <v>4.4999999999999997E-3</v>
      </c>
      <c r="BH3383" s="5">
        <v>2.92</v>
      </c>
      <c r="BO3383" s="5">
        <v>7.79</v>
      </c>
      <c r="BQ3383" s="5">
        <v>3.39</v>
      </c>
      <c r="BR3383" s="5">
        <v>3.54</v>
      </c>
      <c r="BX3383" s="5">
        <v>9.6999999999999993</v>
      </c>
      <c r="BY3383" s="5">
        <v>5.8</v>
      </c>
    </row>
    <row r="3384" spans="1:77" x14ac:dyDescent="0.35">
      <c r="A3384" s="2" t="s">
        <v>354</v>
      </c>
      <c r="B3384" s="3">
        <v>32674</v>
      </c>
      <c r="C3384" s="4">
        <v>21</v>
      </c>
      <c r="F3384" s="5">
        <v>0.12</v>
      </c>
      <c r="H3384" s="5">
        <v>0.56000000000000005</v>
      </c>
      <c r="M3384" s="5">
        <v>1.36</v>
      </c>
      <c r="S3384" s="5">
        <v>76.2</v>
      </c>
      <c r="T3384" s="5">
        <v>31.2</v>
      </c>
      <c r="V3384" s="5">
        <v>4.3</v>
      </c>
      <c r="W3384" s="5">
        <v>0.97</v>
      </c>
      <c r="AB3384" s="5">
        <v>32.51</v>
      </c>
      <c r="AE3384" s="5">
        <v>3.8</v>
      </c>
      <c r="AJ3384" s="5">
        <v>36.200000000000003</v>
      </c>
      <c r="AN3384" s="5">
        <v>3.57</v>
      </c>
      <c r="AO3384" s="5">
        <v>0.48</v>
      </c>
      <c r="AT3384" s="5">
        <v>17.899999999999999</v>
      </c>
      <c r="AV3384" s="5">
        <v>0.04</v>
      </c>
      <c r="AW3384" s="5">
        <v>0.03</v>
      </c>
      <c r="AX3384" s="5">
        <v>0.45</v>
      </c>
      <c r="BA3384" s="5">
        <v>8.43</v>
      </c>
      <c r="BE3384" s="5">
        <v>2</v>
      </c>
      <c r="BH3384" s="5">
        <v>3.7</v>
      </c>
      <c r="BO3384" s="5">
        <v>20.100000000000001</v>
      </c>
      <c r="BX3384" s="5">
        <v>9.9</v>
      </c>
    </row>
    <row r="3385" spans="1:77" x14ac:dyDescent="0.35">
      <c r="A3385" s="2" t="s">
        <v>354</v>
      </c>
      <c r="B3385" s="3">
        <v>38673</v>
      </c>
      <c r="C3385" s="4">
        <v>32</v>
      </c>
      <c r="F3385" s="5">
        <v>2E-3</v>
      </c>
      <c r="G3385" s="5">
        <v>2E-3</v>
      </c>
      <c r="H3385" s="5">
        <v>0.01</v>
      </c>
      <c r="J3385" s="5">
        <v>0.3</v>
      </c>
      <c r="M3385" s="5">
        <v>0.42</v>
      </c>
      <c r="N3385" s="5">
        <v>0.2</v>
      </c>
      <c r="O3385" s="5">
        <v>10</v>
      </c>
      <c r="Q3385" s="5">
        <v>0.02</v>
      </c>
      <c r="S3385" s="5">
        <v>123</v>
      </c>
      <c r="T3385" s="5">
        <v>27</v>
      </c>
      <c r="U3385" s="5">
        <v>0.3</v>
      </c>
      <c r="V3385" s="5">
        <v>1.7</v>
      </c>
      <c r="W3385" s="5">
        <v>6.0000000000000001E-3</v>
      </c>
      <c r="AB3385" s="5">
        <v>3.35</v>
      </c>
      <c r="AE3385" s="5">
        <v>6.59</v>
      </c>
      <c r="AI3385" s="5">
        <v>0.6</v>
      </c>
      <c r="AJ3385" s="5">
        <v>74.8</v>
      </c>
      <c r="AN3385" s="5">
        <v>8.7799999999999994</v>
      </c>
      <c r="AO3385" s="5">
        <v>1E-3</v>
      </c>
      <c r="AT3385" s="5">
        <v>21</v>
      </c>
      <c r="AU3385" s="5">
        <v>0.5</v>
      </c>
      <c r="AV3385" s="5">
        <v>69.010000000000005</v>
      </c>
      <c r="AW3385" s="5">
        <v>3.3E-3</v>
      </c>
      <c r="AX3385" s="5">
        <v>0.04</v>
      </c>
      <c r="AZ3385" s="5">
        <v>0.02</v>
      </c>
      <c r="BA3385" s="5">
        <v>7.08</v>
      </c>
      <c r="BC3385" s="5">
        <v>1.5E-3</v>
      </c>
      <c r="BE3385" s="5">
        <v>8.4</v>
      </c>
      <c r="BH3385" s="5">
        <v>4.87</v>
      </c>
      <c r="BO3385" s="5">
        <v>55.3</v>
      </c>
      <c r="BX3385" s="5">
        <v>10</v>
      </c>
      <c r="BY3385" s="5">
        <v>0.7</v>
      </c>
    </row>
    <row r="3386" spans="1:77" x14ac:dyDescent="0.35">
      <c r="A3386" s="2" t="s">
        <v>354</v>
      </c>
      <c r="B3386" s="3">
        <v>38484</v>
      </c>
      <c r="C3386" s="4">
        <v>32</v>
      </c>
      <c r="F3386" s="5">
        <v>4.0000000000000001E-3</v>
      </c>
      <c r="G3386" s="5">
        <v>1E-3</v>
      </c>
      <c r="H3386" s="5">
        <v>0.01</v>
      </c>
      <c r="J3386" s="5">
        <v>0.3</v>
      </c>
      <c r="M3386" s="5">
        <v>0.22</v>
      </c>
      <c r="N3386" s="5">
        <v>0.3</v>
      </c>
      <c r="O3386" s="5">
        <v>45</v>
      </c>
      <c r="Q3386" s="5">
        <v>0.04</v>
      </c>
      <c r="S3386" s="5">
        <v>126</v>
      </c>
      <c r="T3386" s="5">
        <v>30</v>
      </c>
      <c r="U3386" s="5">
        <v>0.5</v>
      </c>
      <c r="V3386" s="5">
        <v>2.1</v>
      </c>
      <c r="W3386" s="5">
        <v>8.9999999999999993E-3</v>
      </c>
      <c r="AB3386" s="5">
        <v>2.72</v>
      </c>
      <c r="AE3386" s="5">
        <v>6.2</v>
      </c>
      <c r="AI3386" s="5">
        <v>1.1000000000000001</v>
      </c>
      <c r="AJ3386" s="5">
        <v>78</v>
      </c>
      <c r="AN3386" s="5">
        <v>9</v>
      </c>
      <c r="AO3386" s="5">
        <v>1E-3</v>
      </c>
      <c r="AT3386" s="5">
        <v>19.2</v>
      </c>
      <c r="AU3386" s="5">
        <v>0.7</v>
      </c>
      <c r="AV3386" s="5">
        <v>65.11</v>
      </c>
      <c r="AW3386" s="5">
        <v>3.2845000000000001E-3</v>
      </c>
      <c r="AX3386" s="5">
        <v>0.04</v>
      </c>
      <c r="AZ3386" s="5">
        <v>0.02</v>
      </c>
      <c r="BA3386" s="5">
        <v>7.17</v>
      </c>
      <c r="BC3386" s="5">
        <v>2E-3</v>
      </c>
      <c r="BE3386" s="5">
        <v>3.6</v>
      </c>
      <c r="BH3386" s="5">
        <v>4.78</v>
      </c>
      <c r="BO3386" s="5">
        <v>71.099999999999994</v>
      </c>
      <c r="BX3386" s="5">
        <v>9.1</v>
      </c>
      <c r="BY3386" s="5">
        <v>1.6</v>
      </c>
    </row>
    <row r="3387" spans="1:77" x14ac:dyDescent="0.35">
      <c r="A3387" s="2" t="s">
        <v>354</v>
      </c>
      <c r="B3387" s="3">
        <v>38258</v>
      </c>
      <c r="C3387" s="4">
        <v>32</v>
      </c>
      <c r="F3387" s="5">
        <v>0.01</v>
      </c>
      <c r="G3387" s="5">
        <v>2E-3</v>
      </c>
      <c r="H3387" s="5">
        <v>0.01</v>
      </c>
      <c r="J3387" s="5">
        <v>0.2</v>
      </c>
      <c r="M3387" s="5">
        <v>0.53</v>
      </c>
      <c r="N3387" s="5">
        <v>0.5</v>
      </c>
      <c r="O3387" s="5">
        <v>25</v>
      </c>
      <c r="Q3387" s="5">
        <v>0.05</v>
      </c>
      <c r="S3387" s="5">
        <v>112</v>
      </c>
      <c r="T3387" s="5">
        <v>31</v>
      </c>
      <c r="U3387" s="5">
        <v>0.4</v>
      </c>
      <c r="V3387" s="5">
        <v>1.7</v>
      </c>
      <c r="W3387" s="5">
        <v>0.01</v>
      </c>
      <c r="AB3387" s="5">
        <v>3.26</v>
      </c>
      <c r="AE3387" s="5">
        <v>6.06</v>
      </c>
      <c r="AI3387" s="5">
        <v>1.4</v>
      </c>
      <c r="AJ3387" s="5">
        <v>80.2</v>
      </c>
      <c r="AN3387" s="5">
        <v>8.3000000000000007</v>
      </c>
      <c r="AO3387" s="5">
        <v>1E-3</v>
      </c>
      <c r="AT3387" s="5">
        <v>19.600000000000001</v>
      </c>
      <c r="AU3387" s="5">
        <v>1.2</v>
      </c>
      <c r="AV3387" s="5">
        <v>77.91</v>
      </c>
      <c r="AW3387" s="5">
        <v>3.2845000000000001E-3</v>
      </c>
      <c r="AX3387" s="5">
        <v>0.04</v>
      </c>
      <c r="AZ3387" s="5">
        <v>0.02</v>
      </c>
      <c r="BA3387" s="5">
        <v>6.79</v>
      </c>
      <c r="BC3387" s="5">
        <v>0.01</v>
      </c>
      <c r="BE3387" s="5">
        <v>4.2</v>
      </c>
      <c r="BH3387" s="5">
        <v>4.63</v>
      </c>
      <c r="BO3387" s="5">
        <v>61.4</v>
      </c>
      <c r="BX3387" s="5">
        <v>10</v>
      </c>
      <c r="BY3387" s="5">
        <v>3</v>
      </c>
    </row>
    <row r="3388" spans="1:77" x14ac:dyDescent="0.35">
      <c r="A3388" s="2" t="s">
        <v>354</v>
      </c>
      <c r="B3388" s="3">
        <v>38111</v>
      </c>
      <c r="C3388" s="4">
        <v>32</v>
      </c>
      <c r="F3388" s="5">
        <v>0.01</v>
      </c>
      <c r="G3388" s="5">
        <v>6.0000000000000001E-3</v>
      </c>
      <c r="H3388" s="5">
        <v>0.01</v>
      </c>
      <c r="J3388" s="5">
        <v>0.2</v>
      </c>
      <c r="M3388" s="5">
        <v>0.43</v>
      </c>
      <c r="N3388" s="5">
        <v>0.2</v>
      </c>
      <c r="O3388" s="5">
        <v>46</v>
      </c>
      <c r="Q3388" s="5">
        <v>0.02</v>
      </c>
      <c r="S3388" s="5">
        <v>128</v>
      </c>
      <c r="T3388" s="5">
        <v>32</v>
      </c>
      <c r="U3388" s="5">
        <v>0.8</v>
      </c>
      <c r="V3388" s="5">
        <v>2</v>
      </c>
      <c r="W3388" s="5">
        <v>0.01</v>
      </c>
      <c r="AB3388" s="5">
        <v>2.89</v>
      </c>
      <c r="AE3388" s="5">
        <v>6.21</v>
      </c>
      <c r="AI3388" s="5">
        <v>2.2000000000000002</v>
      </c>
      <c r="AJ3388" s="5">
        <v>65</v>
      </c>
      <c r="AN3388" s="5">
        <v>8.9499999999999993</v>
      </c>
      <c r="AO3388" s="5">
        <v>1E-3</v>
      </c>
      <c r="AT3388" s="5">
        <v>21.2</v>
      </c>
      <c r="AU3388" s="5">
        <v>0.9</v>
      </c>
      <c r="AV3388" s="5">
        <v>91.9</v>
      </c>
      <c r="AW3388" s="5">
        <v>3.6129500000000002E-3</v>
      </c>
      <c r="AX3388" s="5">
        <v>0.04</v>
      </c>
      <c r="AZ3388" s="5">
        <v>0.01</v>
      </c>
      <c r="BA3388" s="5">
        <v>7.18</v>
      </c>
      <c r="BC3388" s="5">
        <v>1E-3</v>
      </c>
      <c r="BE3388" s="5">
        <v>3.29</v>
      </c>
      <c r="BH3388" s="5">
        <v>4.88</v>
      </c>
      <c r="BO3388" s="5">
        <v>56.7</v>
      </c>
      <c r="BX3388" s="5">
        <v>9.4</v>
      </c>
      <c r="BY3388" s="5">
        <v>4.7</v>
      </c>
    </row>
    <row r="3389" spans="1:77" x14ac:dyDescent="0.35">
      <c r="A3389" s="2" t="s">
        <v>354</v>
      </c>
      <c r="B3389" s="3">
        <v>37938</v>
      </c>
      <c r="C3389" s="4">
        <v>32</v>
      </c>
      <c r="F3389" s="5">
        <v>0.01</v>
      </c>
      <c r="G3389" s="5">
        <v>1E-3</v>
      </c>
      <c r="H3389" s="5">
        <v>0.01</v>
      </c>
      <c r="J3389" s="5">
        <v>0.3</v>
      </c>
      <c r="M3389" s="5">
        <v>0.46</v>
      </c>
      <c r="N3389" s="5">
        <v>0.2</v>
      </c>
      <c r="O3389" s="5">
        <v>23</v>
      </c>
      <c r="Q3389" s="5">
        <v>0.03</v>
      </c>
      <c r="S3389" s="5">
        <v>132</v>
      </c>
      <c r="T3389" s="5">
        <v>31</v>
      </c>
      <c r="U3389" s="5">
        <v>0.2</v>
      </c>
      <c r="V3389" s="5">
        <v>1.8</v>
      </c>
      <c r="W3389" s="5">
        <v>0.01</v>
      </c>
      <c r="AB3389" s="5">
        <v>3.45</v>
      </c>
      <c r="AE3389" s="5">
        <v>7.81</v>
      </c>
      <c r="AI3389" s="5">
        <v>0.5</v>
      </c>
      <c r="AJ3389" s="5">
        <v>80.5</v>
      </c>
      <c r="AN3389" s="5">
        <v>9.4600000000000009</v>
      </c>
      <c r="AO3389" s="5">
        <v>5.0000000000000001E-4</v>
      </c>
      <c r="AT3389" s="5">
        <v>22</v>
      </c>
      <c r="AU3389" s="5">
        <v>0.5</v>
      </c>
      <c r="AV3389" s="5">
        <v>102.21</v>
      </c>
      <c r="AW3389" s="5">
        <v>3.2845000000000001E-3</v>
      </c>
      <c r="AX3389" s="5">
        <v>0.04</v>
      </c>
      <c r="AZ3389" s="5">
        <v>0.01</v>
      </c>
      <c r="BA3389" s="5">
        <v>7.2</v>
      </c>
      <c r="BC3389" s="5">
        <v>1.1000000000000001E-3</v>
      </c>
      <c r="BE3389" s="5">
        <v>4.9000000000000004</v>
      </c>
      <c r="BH3389" s="5">
        <v>4.82</v>
      </c>
      <c r="BO3389" s="5">
        <v>52.4</v>
      </c>
      <c r="BX3389" s="5">
        <v>10.199999999999999</v>
      </c>
      <c r="BY3389" s="5">
        <v>1.8</v>
      </c>
    </row>
    <row r="3390" spans="1:77" x14ac:dyDescent="0.35">
      <c r="A3390" s="2" t="s">
        <v>354</v>
      </c>
      <c r="B3390" s="3">
        <v>37707</v>
      </c>
      <c r="C3390" s="4">
        <v>32</v>
      </c>
      <c r="F3390" s="5">
        <v>4.0000000000000001E-3</v>
      </c>
      <c r="G3390" s="5">
        <v>1E-3</v>
      </c>
      <c r="H3390" s="5">
        <v>0.01</v>
      </c>
      <c r="J3390" s="5">
        <v>0.3</v>
      </c>
      <c r="M3390" s="5">
        <v>0.45</v>
      </c>
      <c r="N3390" s="5">
        <v>0.2</v>
      </c>
      <c r="O3390" s="5">
        <v>10</v>
      </c>
      <c r="Q3390" s="5">
        <v>0.02</v>
      </c>
      <c r="S3390" s="5">
        <v>137</v>
      </c>
      <c r="T3390" s="5">
        <v>32</v>
      </c>
      <c r="U3390" s="5">
        <v>0.5</v>
      </c>
      <c r="V3390" s="5">
        <v>1.7</v>
      </c>
      <c r="W3390" s="5">
        <v>5.0000000000000001E-3</v>
      </c>
      <c r="AB3390" s="5">
        <v>3.94</v>
      </c>
      <c r="AE3390" s="5">
        <v>7.77</v>
      </c>
      <c r="AI3390" s="5">
        <v>0.5</v>
      </c>
      <c r="AJ3390" s="5">
        <v>84.2</v>
      </c>
      <c r="AN3390" s="5">
        <v>9.25</v>
      </c>
      <c r="AO3390" s="5">
        <v>1E-3</v>
      </c>
      <c r="AT3390" s="5">
        <v>18.8</v>
      </c>
      <c r="AU3390" s="5">
        <v>0.5</v>
      </c>
      <c r="AV3390" s="5">
        <v>114.6</v>
      </c>
      <c r="AW3390" s="5">
        <v>3.2799999999999999E-3</v>
      </c>
      <c r="AX3390" s="5">
        <v>0.04</v>
      </c>
      <c r="AZ3390" s="5">
        <v>0.02</v>
      </c>
      <c r="BA3390" s="5">
        <v>6.96</v>
      </c>
      <c r="BC3390" s="5">
        <v>1.8E-3</v>
      </c>
      <c r="BE3390" s="5">
        <v>5.6</v>
      </c>
      <c r="BH3390" s="5">
        <v>4.68</v>
      </c>
      <c r="BO3390" s="5">
        <v>36.299999999999997</v>
      </c>
      <c r="BX3390" s="5">
        <v>9.5</v>
      </c>
      <c r="BY3390" s="5">
        <v>1</v>
      </c>
    </row>
    <row r="3391" spans="1:77" x14ac:dyDescent="0.35">
      <c r="A3391" s="2" t="s">
        <v>206</v>
      </c>
      <c r="B3391" s="3">
        <v>37553</v>
      </c>
      <c r="C3391" s="4">
        <v>32</v>
      </c>
      <c r="F3391" s="5">
        <v>4.0000000000000001E-3</v>
      </c>
      <c r="G3391" s="5">
        <v>1E-3</v>
      </c>
      <c r="H3391" s="5">
        <v>0.01</v>
      </c>
      <c r="J3391" s="5">
        <v>0.3</v>
      </c>
      <c r="M3391" s="5">
        <v>0.47</v>
      </c>
      <c r="N3391" s="5">
        <v>0.2</v>
      </c>
      <c r="O3391" s="5">
        <v>44</v>
      </c>
      <c r="Q3391" s="5">
        <v>0.02</v>
      </c>
      <c r="S3391" s="5">
        <v>140</v>
      </c>
      <c r="T3391" s="5">
        <v>32</v>
      </c>
      <c r="U3391" s="5">
        <v>0.2</v>
      </c>
      <c r="V3391" s="5">
        <v>1.7</v>
      </c>
      <c r="W3391" s="5">
        <v>0.01</v>
      </c>
      <c r="AB3391" s="5">
        <v>3.08</v>
      </c>
      <c r="AE3391" s="5">
        <v>7.71</v>
      </c>
      <c r="AI3391" s="5">
        <v>0.7</v>
      </c>
      <c r="AJ3391" s="5">
        <v>79.400000000000006</v>
      </c>
      <c r="AN3391" s="5">
        <v>9.4</v>
      </c>
      <c r="AO3391" s="5">
        <v>1E-3</v>
      </c>
      <c r="AT3391" s="5">
        <v>18.600000000000001</v>
      </c>
      <c r="AU3391" s="5">
        <v>3.2</v>
      </c>
      <c r="AV3391" s="5">
        <v>101.37</v>
      </c>
      <c r="AW3391" s="5">
        <v>3.2845000000000001E-3</v>
      </c>
      <c r="AX3391" s="5">
        <v>0.03</v>
      </c>
      <c r="AZ3391" s="5">
        <v>0.01</v>
      </c>
      <c r="BA3391" s="5">
        <v>7.16</v>
      </c>
      <c r="BC3391" s="5">
        <v>2E-3</v>
      </c>
      <c r="BE3391" s="5">
        <v>6.5</v>
      </c>
      <c r="BH3391" s="5">
        <v>4.5599999999999996</v>
      </c>
      <c r="BO3391" s="5">
        <v>44.2</v>
      </c>
      <c r="BX3391" s="5">
        <v>10.199999999999999</v>
      </c>
      <c r="BY3391" s="5">
        <v>1.2</v>
      </c>
    </row>
    <row r="3392" spans="1:77" x14ac:dyDescent="0.35">
      <c r="A3392" s="2" t="s">
        <v>206</v>
      </c>
      <c r="B3392" s="3">
        <v>42242</v>
      </c>
      <c r="C3392" s="4">
        <v>22</v>
      </c>
      <c r="G3392" s="5">
        <v>1.56E-3</v>
      </c>
      <c r="H3392" s="5">
        <v>1</v>
      </c>
      <c r="M3392" s="5">
        <v>0.06</v>
      </c>
      <c r="S3392" s="5">
        <v>26.4</v>
      </c>
      <c r="T3392" s="5">
        <v>22</v>
      </c>
      <c r="V3392" s="5">
        <v>2</v>
      </c>
      <c r="W3392" s="5">
        <v>0.27</v>
      </c>
      <c r="AB3392" s="5">
        <v>9.6</v>
      </c>
      <c r="AD3392" s="5">
        <v>2.78</v>
      </c>
      <c r="AE3392" s="5">
        <v>4.97</v>
      </c>
      <c r="AN3392" s="5">
        <v>15.5</v>
      </c>
      <c r="AO3392" s="5">
        <v>8.0000000000000002E-3</v>
      </c>
      <c r="AT3392" s="5">
        <v>60.3</v>
      </c>
      <c r="AV3392" s="5">
        <v>0.22</v>
      </c>
      <c r="AW3392" s="5">
        <v>3.2799999999999999E-3</v>
      </c>
      <c r="AX3392" s="5">
        <v>0.25</v>
      </c>
      <c r="BA3392" s="5">
        <v>8.02</v>
      </c>
      <c r="BH3392" s="5">
        <v>4.91</v>
      </c>
      <c r="BO3392" s="5">
        <v>1.35</v>
      </c>
      <c r="BQ3392" s="5">
        <v>5.57</v>
      </c>
      <c r="BR3392" s="5">
        <v>5.41</v>
      </c>
      <c r="BX3392" s="5">
        <v>10.6</v>
      </c>
    </row>
    <row r="3393" spans="1:77" x14ac:dyDescent="0.35">
      <c r="A3393" s="2" t="s">
        <v>206</v>
      </c>
      <c r="B3393" s="3">
        <v>37200</v>
      </c>
      <c r="C3393" s="4">
        <v>31</v>
      </c>
      <c r="F3393" s="5">
        <v>0.02</v>
      </c>
      <c r="G3393" s="5">
        <v>6.0000000000000001E-3</v>
      </c>
      <c r="H3393" s="5">
        <v>0.01</v>
      </c>
      <c r="J3393" s="5">
        <v>0.3</v>
      </c>
      <c r="M3393" s="5">
        <v>0.49</v>
      </c>
      <c r="N3393" s="5">
        <v>0.2</v>
      </c>
      <c r="O3393" s="5">
        <v>49</v>
      </c>
      <c r="Q3393" s="5">
        <v>0.03</v>
      </c>
      <c r="S3393" s="5">
        <v>137</v>
      </c>
      <c r="T3393" s="5">
        <v>37</v>
      </c>
      <c r="U3393" s="5">
        <v>0.7</v>
      </c>
      <c r="V3393" s="5">
        <v>1.4</v>
      </c>
      <c r="W3393" s="5">
        <v>0.02</v>
      </c>
      <c r="AB3393" s="5">
        <v>2.71</v>
      </c>
      <c r="AE3393" s="5">
        <v>5.26</v>
      </c>
      <c r="AI3393" s="5">
        <v>0.8</v>
      </c>
      <c r="AJ3393" s="5">
        <v>85.9</v>
      </c>
      <c r="AN3393" s="5">
        <v>9.17</v>
      </c>
      <c r="AO3393" s="5">
        <v>2E-3</v>
      </c>
      <c r="AT3393" s="5">
        <v>20</v>
      </c>
      <c r="AU3393" s="5">
        <v>0.8</v>
      </c>
      <c r="AV3393" s="5">
        <v>87.69</v>
      </c>
      <c r="AW3393" s="5">
        <v>3.2799999999999999E-3</v>
      </c>
      <c r="AX3393" s="5">
        <v>0.04</v>
      </c>
      <c r="AZ3393" s="5">
        <v>0.01</v>
      </c>
      <c r="BA3393" s="5">
        <v>7.1</v>
      </c>
      <c r="BE3393" s="5">
        <v>3.9</v>
      </c>
      <c r="BH3393" s="5">
        <v>4.8099999999999996</v>
      </c>
      <c r="BO3393" s="5">
        <v>73.5</v>
      </c>
      <c r="BX3393" s="5">
        <v>10.3</v>
      </c>
      <c r="BY3393" s="5">
        <v>1.5</v>
      </c>
    </row>
    <row r="3394" spans="1:77" x14ac:dyDescent="0.35">
      <c r="A3394" s="2" t="s">
        <v>206</v>
      </c>
      <c r="B3394" s="3">
        <v>41564</v>
      </c>
      <c r="C3394" s="4">
        <v>24</v>
      </c>
      <c r="G3394" s="5">
        <v>0.13</v>
      </c>
      <c r="H3394" s="5">
        <v>0.01</v>
      </c>
      <c r="M3394" s="5">
        <v>1.45</v>
      </c>
      <c r="S3394" s="5">
        <v>14.7</v>
      </c>
      <c r="T3394" s="5">
        <v>34</v>
      </c>
      <c r="V3394" s="5">
        <v>1.5</v>
      </c>
      <c r="W3394" s="5">
        <v>0.06</v>
      </c>
      <c r="AB3394" s="5">
        <v>4.7</v>
      </c>
      <c r="AD3394" s="5">
        <v>4.0199999999999996</v>
      </c>
      <c r="AE3394" s="5">
        <v>1.74</v>
      </c>
      <c r="AJ3394" s="5">
        <v>21.7</v>
      </c>
      <c r="AN3394" s="5">
        <v>2.79</v>
      </c>
      <c r="AO3394" s="5">
        <v>0.01</v>
      </c>
      <c r="AT3394" s="5">
        <v>20.2</v>
      </c>
      <c r="AV3394" s="5">
        <v>9.9600000000000009</v>
      </c>
      <c r="AW3394" s="5">
        <v>3.2799999999999999E-3</v>
      </c>
      <c r="AX3394" s="5">
        <v>0.01</v>
      </c>
      <c r="BA3394" s="5">
        <v>5.4</v>
      </c>
      <c r="BF3394" s="5">
        <v>5.7</v>
      </c>
      <c r="BH3394" s="5">
        <v>0.28999999999999998</v>
      </c>
      <c r="BO3394" s="5">
        <v>20.399999999999999</v>
      </c>
      <c r="BQ3394" s="5">
        <v>1.83</v>
      </c>
      <c r="BR3394" s="5">
        <v>1.91</v>
      </c>
      <c r="BX3394" s="5">
        <v>10</v>
      </c>
    </row>
    <row r="3395" spans="1:77" x14ac:dyDescent="0.35">
      <c r="A3395" s="2" t="s">
        <v>206</v>
      </c>
      <c r="B3395" s="3">
        <v>36839</v>
      </c>
      <c r="C3395" s="4">
        <v>23</v>
      </c>
      <c r="F3395" s="5">
        <v>0.02</v>
      </c>
      <c r="G3395" s="5">
        <v>0.02</v>
      </c>
      <c r="H3395" s="5">
        <v>0.01</v>
      </c>
      <c r="M3395" s="5">
        <v>0.62</v>
      </c>
      <c r="S3395" s="5">
        <v>62</v>
      </c>
      <c r="T3395" s="5">
        <v>36</v>
      </c>
      <c r="V3395" s="5">
        <v>1.6</v>
      </c>
      <c r="W3395" s="5">
        <v>0.02</v>
      </c>
      <c r="AB3395" s="5">
        <v>3.39</v>
      </c>
      <c r="AE3395" s="5">
        <v>4.7</v>
      </c>
      <c r="AJ3395" s="5">
        <v>82.3</v>
      </c>
      <c r="AN3395" s="5">
        <v>1.9</v>
      </c>
      <c r="AO3395" s="5">
        <v>5.0000000000000001E-3</v>
      </c>
      <c r="AT3395" s="5">
        <v>17</v>
      </c>
      <c r="AV3395" s="5">
        <v>112.97</v>
      </c>
      <c r="AW3395" s="5">
        <v>3.2845000000000001E-3</v>
      </c>
      <c r="AX3395" s="5">
        <v>0.03</v>
      </c>
      <c r="AZ3395" s="5">
        <v>0.01</v>
      </c>
      <c r="BA3395" s="5">
        <v>7.13</v>
      </c>
      <c r="BE3395" s="5">
        <v>6.9</v>
      </c>
      <c r="BH3395" s="5">
        <v>4.7300000000000004</v>
      </c>
      <c r="BO3395" s="5">
        <v>41</v>
      </c>
      <c r="BX3395" s="5">
        <v>10.1</v>
      </c>
    </row>
    <row r="3396" spans="1:77" x14ac:dyDescent="0.35">
      <c r="A3396" s="2" t="s">
        <v>206</v>
      </c>
      <c r="B3396" s="3">
        <v>36654</v>
      </c>
      <c r="C3396" s="4">
        <v>23</v>
      </c>
      <c r="F3396" s="5">
        <v>0.05</v>
      </c>
      <c r="G3396" s="5">
        <v>2E-3</v>
      </c>
      <c r="H3396" s="5">
        <v>0.01</v>
      </c>
      <c r="M3396" s="5">
        <v>0.52</v>
      </c>
      <c r="S3396" s="5">
        <v>94</v>
      </c>
      <c r="T3396" s="5">
        <v>32</v>
      </c>
      <c r="V3396" s="5">
        <v>2.2000000000000002</v>
      </c>
      <c r="W3396" s="5">
        <v>0.01</v>
      </c>
      <c r="AB3396" s="5">
        <v>2.71</v>
      </c>
      <c r="AE3396" s="5">
        <v>5.2</v>
      </c>
      <c r="AJ3396" s="5">
        <v>56.7</v>
      </c>
      <c r="AN3396" s="5">
        <v>8.3000000000000007</v>
      </c>
      <c r="AO3396" s="5">
        <v>5.0000000000000001E-3</v>
      </c>
      <c r="AT3396" s="5">
        <v>21</v>
      </c>
      <c r="AV3396" s="5">
        <v>82.16</v>
      </c>
      <c r="AW3396" s="5">
        <v>3.2845000000000001E-3</v>
      </c>
      <c r="AX3396" s="5">
        <v>0.04</v>
      </c>
      <c r="AZ3396" s="5">
        <v>0.01</v>
      </c>
      <c r="BA3396" s="5">
        <v>7.04</v>
      </c>
      <c r="BE3396" s="5">
        <v>4.2</v>
      </c>
      <c r="BH3396" s="5">
        <v>4.97</v>
      </c>
      <c r="BO3396" s="5">
        <v>61.4</v>
      </c>
      <c r="BX3396" s="5">
        <v>9.4</v>
      </c>
    </row>
    <row r="3397" spans="1:77" x14ac:dyDescent="0.35">
      <c r="A3397" s="2" t="s">
        <v>206</v>
      </c>
      <c r="B3397" s="3">
        <v>36468</v>
      </c>
      <c r="C3397" s="4">
        <v>23</v>
      </c>
      <c r="F3397" s="5">
        <v>2E-3</v>
      </c>
      <c r="G3397" s="5">
        <v>2E-3</v>
      </c>
      <c r="H3397" s="5">
        <v>0.01</v>
      </c>
      <c r="M3397" s="5">
        <v>0.52</v>
      </c>
      <c r="S3397" s="5">
        <v>110</v>
      </c>
      <c r="T3397" s="5">
        <v>26</v>
      </c>
      <c r="V3397" s="5">
        <v>1.5</v>
      </c>
      <c r="W3397" s="5">
        <v>7.0000000000000001E-3</v>
      </c>
      <c r="AB3397" s="5">
        <v>3.55</v>
      </c>
      <c r="AE3397" s="5">
        <v>4.9000000000000004</v>
      </c>
      <c r="AJ3397" s="5">
        <v>76.400000000000006</v>
      </c>
      <c r="AN3397" s="5">
        <v>9.9</v>
      </c>
      <c r="AO3397" s="5">
        <v>3.0000000000000001E-3</v>
      </c>
      <c r="AT3397" s="5">
        <v>18</v>
      </c>
      <c r="AV3397" s="5">
        <v>83</v>
      </c>
      <c r="AW3397" s="5">
        <v>3.284E-3</v>
      </c>
      <c r="AX3397" s="5">
        <v>0.04</v>
      </c>
      <c r="AZ3397" s="5">
        <v>0.01</v>
      </c>
      <c r="BA3397" s="5">
        <v>7.15</v>
      </c>
      <c r="BE3397" s="5">
        <v>7</v>
      </c>
      <c r="BH3397" s="5">
        <v>5.07</v>
      </c>
      <c r="BO3397" s="5">
        <v>42.1</v>
      </c>
      <c r="BX3397" s="5">
        <v>9.6999999999999993</v>
      </c>
    </row>
    <row r="3398" spans="1:77" x14ac:dyDescent="0.35">
      <c r="A3398" s="2" t="s">
        <v>206</v>
      </c>
      <c r="B3398" s="3">
        <v>36269</v>
      </c>
      <c r="C3398" s="4">
        <v>23</v>
      </c>
      <c r="F3398" s="5">
        <v>0.01</v>
      </c>
      <c r="G3398" s="5">
        <v>7.0000000000000001E-3</v>
      </c>
      <c r="H3398" s="5">
        <v>0.01</v>
      </c>
      <c r="S3398" s="5">
        <v>110</v>
      </c>
      <c r="T3398" s="5">
        <v>31</v>
      </c>
      <c r="V3398" s="5">
        <v>1.5</v>
      </c>
      <c r="W3398" s="5">
        <v>0.77</v>
      </c>
      <c r="AB3398" s="5">
        <v>2.35</v>
      </c>
      <c r="AE3398" s="5">
        <v>4.7</v>
      </c>
      <c r="AJ3398" s="5">
        <v>85.1</v>
      </c>
      <c r="AN3398" s="5">
        <v>9</v>
      </c>
      <c r="AO3398" s="5">
        <v>3.0000000000000001E-3</v>
      </c>
      <c r="AT3398" s="5">
        <v>21</v>
      </c>
      <c r="AV3398" s="5">
        <v>69.81</v>
      </c>
      <c r="AW3398" s="5">
        <v>3.284E-3</v>
      </c>
      <c r="AX3398" s="5">
        <v>0.04</v>
      </c>
      <c r="AZ3398" s="5">
        <v>0.01</v>
      </c>
      <c r="BA3398" s="5">
        <v>7.43</v>
      </c>
      <c r="BE3398" s="5">
        <v>5.7</v>
      </c>
      <c r="BH3398" s="5">
        <v>5.35</v>
      </c>
      <c r="BI3398" s="5">
        <v>0.67</v>
      </c>
      <c r="BO3398" s="5">
        <v>73.900000000000006</v>
      </c>
      <c r="BX3398" s="5">
        <v>8.8000000000000007</v>
      </c>
    </row>
    <row r="3399" spans="1:77" x14ac:dyDescent="0.35">
      <c r="A3399" s="2" t="s">
        <v>206</v>
      </c>
      <c r="B3399" s="3">
        <v>36096</v>
      </c>
      <c r="C3399" s="4">
        <v>23</v>
      </c>
      <c r="F3399" s="5">
        <v>0.06</v>
      </c>
      <c r="G3399" s="5">
        <v>0.04</v>
      </c>
      <c r="H3399" s="5">
        <v>0.01</v>
      </c>
      <c r="S3399" s="5">
        <v>130</v>
      </c>
      <c r="T3399" s="5">
        <v>46</v>
      </c>
      <c r="V3399" s="5">
        <v>1.6</v>
      </c>
      <c r="W3399" s="5">
        <v>8.9999999999999993E-3</v>
      </c>
      <c r="AB3399" s="5">
        <v>2.48</v>
      </c>
      <c r="AE3399" s="5">
        <v>5.4</v>
      </c>
      <c r="AJ3399" s="5">
        <v>92.3</v>
      </c>
      <c r="AN3399" s="5">
        <v>10</v>
      </c>
      <c r="AO3399" s="5">
        <v>2E-3</v>
      </c>
      <c r="AT3399" s="5">
        <v>22</v>
      </c>
      <c r="AV3399" s="5">
        <v>73.62</v>
      </c>
      <c r="AW3399" s="5">
        <v>3.284E-3</v>
      </c>
      <c r="AX3399" s="5">
        <v>0.03</v>
      </c>
      <c r="AZ3399" s="5">
        <v>0.01</v>
      </c>
      <c r="BA3399" s="5">
        <v>7.13</v>
      </c>
      <c r="BE3399" s="5">
        <v>3.7</v>
      </c>
      <c r="BH3399" s="5">
        <v>5.0999999999999996</v>
      </c>
      <c r="BI3399" s="5">
        <v>0.62</v>
      </c>
      <c r="BO3399" s="5">
        <v>94.9</v>
      </c>
      <c r="BX3399" s="5">
        <v>9.9</v>
      </c>
    </row>
    <row r="3400" spans="1:77" x14ac:dyDescent="0.35">
      <c r="A3400" s="2" t="s">
        <v>206</v>
      </c>
      <c r="B3400" s="3">
        <v>35908</v>
      </c>
      <c r="C3400" s="4">
        <v>23</v>
      </c>
      <c r="F3400" s="5">
        <v>2E-3</v>
      </c>
      <c r="G3400" s="5">
        <v>2E-3</v>
      </c>
      <c r="H3400" s="5">
        <v>0.01</v>
      </c>
      <c r="S3400" s="5">
        <v>160</v>
      </c>
      <c r="T3400" s="5">
        <v>50</v>
      </c>
      <c r="V3400" s="5">
        <v>1.9</v>
      </c>
      <c r="W3400" s="5">
        <v>0.01</v>
      </c>
      <c r="AB3400" s="5">
        <v>2.39</v>
      </c>
      <c r="AE3400" s="5">
        <v>6</v>
      </c>
      <c r="AJ3400" s="5">
        <v>98.3</v>
      </c>
      <c r="AN3400" s="5">
        <v>16</v>
      </c>
      <c r="AO3400" s="5">
        <v>2E-3</v>
      </c>
      <c r="AT3400" s="5">
        <v>21</v>
      </c>
      <c r="AV3400" s="5">
        <v>101.73</v>
      </c>
      <c r="AW3400" s="5">
        <v>3.284E-3</v>
      </c>
      <c r="AX3400" s="5">
        <v>0.03</v>
      </c>
      <c r="AZ3400" s="5">
        <v>0.02</v>
      </c>
      <c r="BA3400" s="5">
        <v>7.17</v>
      </c>
      <c r="BE3400" s="5">
        <v>1.5</v>
      </c>
      <c r="BH3400" s="5">
        <v>5.22</v>
      </c>
      <c r="BI3400" s="5">
        <v>0.67</v>
      </c>
      <c r="BO3400" s="5">
        <v>74.7</v>
      </c>
      <c r="BX3400" s="5">
        <v>8.8000000000000007</v>
      </c>
    </row>
    <row r="3401" spans="1:77" x14ac:dyDescent="0.35">
      <c r="A3401" s="2" t="s">
        <v>206</v>
      </c>
      <c r="B3401" s="3">
        <v>35754</v>
      </c>
      <c r="C3401" s="4">
        <v>23</v>
      </c>
      <c r="F3401" s="5">
        <v>0.03</v>
      </c>
      <c r="G3401" s="5">
        <v>0.02</v>
      </c>
      <c r="H3401" s="5">
        <v>0.01</v>
      </c>
      <c r="S3401" s="5">
        <v>88</v>
      </c>
      <c r="T3401" s="5">
        <v>46</v>
      </c>
      <c r="V3401" s="5">
        <v>1.1000000000000001</v>
      </c>
      <c r="W3401" s="5">
        <v>0.03</v>
      </c>
      <c r="AB3401" s="5">
        <v>3.2</v>
      </c>
      <c r="AE3401" s="5">
        <v>5</v>
      </c>
      <c r="AJ3401" s="5">
        <v>93.9</v>
      </c>
      <c r="AN3401" s="5">
        <v>10</v>
      </c>
      <c r="AO3401" s="5">
        <v>1E-3</v>
      </c>
      <c r="AT3401" s="5">
        <v>17</v>
      </c>
      <c r="AV3401" s="5">
        <v>102.44</v>
      </c>
      <c r="AW3401" s="5">
        <v>3.284E-3</v>
      </c>
      <c r="AX3401" s="5">
        <v>0.04</v>
      </c>
      <c r="AY3401" s="5">
        <v>0.01</v>
      </c>
      <c r="BA3401" s="5">
        <v>7.21</v>
      </c>
      <c r="BE3401" s="5">
        <v>2.1</v>
      </c>
      <c r="BH3401" s="5">
        <v>4.99</v>
      </c>
      <c r="BI3401" s="5">
        <v>0.63</v>
      </c>
      <c r="BO3401" s="5">
        <v>65.8</v>
      </c>
      <c r="BX3401" s="5">
        <v>9.5</v>
      </c>
    </row>
    <row r="3402" spans="1:77" x14ac:dyDescent="0.35">
      <c r="A3402" s="2" t="s">
        <v>206</v>
      </c>
      <c r="B3402" s="3">
        <v>35590</v>
      </c>
      <c r="C3402" s="4">
        <v>23</v>
      </c>
      <c r="F3402" s="5">
        <v>9.1999999999999998E-3</v>
      </c>
      <c r="G3402" s="5">
        <v>7.0000000000000001E-3</v>
      </c>
      <c r="H3402" s="5">
        <v>0.01</v>
      </c>
      <c r="S3402" s="5">
        <v>140</v>
      </c>
      <c r="T3402" s="5">
        <v>38</v>
      </c>
      <c r="V3402" s="5">
        <v>1.8</v>
      </c>
      <c r="W3402" s="5">
        <v>0.02</v>
      </c>
      <c r="AB3402" s="5">
        <v>3.11</v>
      </c>
      <c r="AE3402" s="5">
        <v>5.0999999999999996</v>
      </c>
      <c r="AJ3402" s="5">
        <v>89.3</v>
      </c>
      <c r="AN3402" s="5">
        <v>11</v>
      </c>
      <c r="AO3402" s="5">
        <v>5.0000000000000001E-3</v>
      </c>
      <c r="AT3402" s="5">
        <v>11</v>
      </c>
      <c r="AV3402" s="5">
        <v>100.05</v>
      </c>
      <c r="AW3402" s="5">
        <v>3.284E-3</v>
      </c>
      <c r="AX3402" s="5">
        <v>0.04</v>
      </c>
      <c r="AY3402" s="5">
        <v>0.01</v>
      </c>
      <c r="BA3402" s="5">
        <v>7.18</v>
      </c>
      <c r="BE3402" s="5">
        <v>4.0999999999999996</v>
      </c>
      <c r="BH3402" s="5">
        <v>4.7</v>
      </c>
      <c r="BI3402" s="5">
        <v>0.43</v>
      </c>
      <c r="BO3402" s="5">
        <v>62.7</v>
      </c>
      <c r="BX3402" s="5">
        <v>8.4</v>
      </c>
    </row>
    <row r="3403" spans="1:77" x14ac:dyDescent="0.35">
      <c r="A3403" s="2" t="s">
        <v>206</v>
      </c>
      <c r="B3403" s="3">
        <v>35394</v>
      </c>
      <c r="C3403" s="4">
        <v>23</v>
      </c>
      <c r="F3403" s="5">
        <v>0.01</v>
      </c>
      <c r="G3403" s="5">
        <v>7.7000000000000002E-3</v>
      </c>
      <c r="H3403" s="5">
        <v>0.01</v>
      </c>
      <c r="S3403" s="5">
        <v>150</v>
      </c>
      <c r="T3403" s="5">
        <v>43</v>
      </c>
      <c r="V3403" s="5">
        <v>1.5</v>
      </c>
      <c r="W3403" s="5">
        <v>0.01</v>
      </c>
      <c r="AB3403" s="5">
        <v>3.53</v>
      </c>
      <c r="AE3403" s="5">
        <v>4.9000000000000004</v>
      </c>
      <c r="AJ3403" s="5">
        <v>93.1</v>
      </c>
      <c r="AN3403" s="5">
        <v>8.6</v>
      </c>
      <c r="AO3403" s="5">
        <v>1E-3</v>
      </c>
      <c r="AT3403" s="5">
        <v>20</v>
      </c>
      <c r="AV3403" s="5">
        <v>127.67</v>
      </c>
      <c r="AW3403" s="5">
        <v>0.03</v>
      </c>
      <c r="AX3403" s="5">
        <v>0.04</v>
      </c>
      <c r="AY3403" s="5">
        <v>0.01</v>
      </c>
      <c r="BA3403" s="5">
        <v>7.1</v>
      </c>
      <c r="BE3403" s="5">
        <v>5.9</v>
      </c>
      <c r="BH3403" s="5">
        <v>4.1100000000000003</v>
      </c>
      <c r="BI3403" s="5">
        <v>2.2400000000000002</v>
      </c>
      <c r="BO3403" s="5">
        <v>51.2</v>
      </c>
      <c r="BX3403" s="5">
        <v>9.3000000000000007</v>
      </c>
    </row>
    <row r="3404" spans="1:77" x14ac:dyDescent="0.35">
      <c r="A3404" s="2" t="s">
        <v>206</v>
      </c>
      <c r="B3404" s="3">
        <v>35130</v>
      </c>
      <c r="C3404" s="4">
        <v>23</v>
      </c>
      <c r="F3404" s="5">
        <v>0.01</v>
      </c>
      <c r="G3404" s="5">
        <v>2.5000000000000001E-3</v>
      </c>
      <c r="H3404" s="5">
        <v>0.01</v>
      </c>
      <c r="S3404" s="5">
        <v>130</v>
      </c>
      <c r="T3404" s="5">
        <v>42</v>
      </c>
      <c r="V3404" s="5">
        <v>1.4</v>
      </c>
      <c r="W3404" s="5">
        <v>0.02</v>
      </c>
      <c r="AB3404" s="5">
        <v>3.16</v>
      </c>
      <c r="AE3404" s="5">
        <v>5.2</v>
      </c>
      <c r="AJ3404" s="5">
        <v>81.400000000000006</v>
      </c>
      <c r="AN3404" s="5">
        <v>9.6999999999999993</v>
      </c>
      <c r="AO3404" s="5">
        <v>1E-3</v>
      </c>
      <c r="AT3404" s="5">
        <v>21</v>
      </c>
      <c r="AV3404" s="5">
        <v>148.30000000000001</v>
      </c>
      <c r="AW3404" s="5">
        <v>3.284E-3</v>
      </c>
      <c r="AX3404" s="5">
        <v>0.03</v>
      </c>
      <c r="AY3404" s="5">
        <v>0.01</v>
      </c>
      <c r="BA3404" s="5">
        <v>7.15</v>
      </c>
      <c r="BE3404" s="5">
        <v>6.8</v>
      </c>
      <c r="BH3404" s="5">
        <v>4.2300000000000004</v>
      </c>
      <c r="BI3404" s="5">
        <v>0.28000000000000003</v>
      </c>
      <c r="BO3404" s="5">
        <v>49.95</v>
      </c>
      <c r="BX3404" s="5">
        <v>9.1999999999999993</v>
      </c>
    </row>
    <row r="3405" spans="1:77" x14ac:dyDescent="0.35">
      <c r="A3405" s="2" t="s">
        <v>206</v>
      </c>
      <c r="B3405" s="3">
        <v>37378</v>
      </c>
      <c r="C3405" s="4">
        <v>32</v>
      </c>
      <c r="F3405" s="5">
        <v>0.08</v>
      </c>
      <c r="G3405" s="5">
        <v>1E-3</v>
      </c>
      <c r="H3405" s="5">
        <v>0.01</v>
      </c>
      <c r="J3405" s="5">
        <v>0.3</v>
      </c>
      <c r="M3405" s="5">
        <v>0.43</v>
      </c>
      <c r="N3405" s="5">
        <v>0.4</v>
      </c>
      <c r="O3405" s="5">
        <v>54</v>
      </c>
      <c r="Q3405" s="5">
        <v>0.02</v>
      </c>
      <c r="S3405" s="5">
        <v>136</v>
      </c>
      <c r="T3405" s="5">
        <v>37</v>
      </c>
      <c r="U3405" s="5">
        <v>0.2</v>
      </c>
      <c r="V3405" s="5">
        <v>1.8</v>
      </c>
      <c r="W3405" s="5">
        <v>8.9999999999999993E-3</v>
      </c>
      <c r="AB3405" s="5">
        <v>2.5499999999999998</v>
      </c>
      <c r="AE3405" s="5">
        <v>5.21</v>
      </c>
      <c r="AI3405" s="5">
        <v>0.8</v>
      </c>
      <c r="AJ3405" s="5">
        <v>83.6</v>
      </c>
      <c r="AN3405" s="5">
        <v>9.32</v>
      </c>
      <c r="AO3405" s="5">
        <v>2E-3</v>
      </c>
      <c r="AT3405" s="5">
        <v>19.100000000000001</v>
      </c>
      <c r="AU3405" s="5">
        <v>0.9</v>
      </c>
      <c r="AV3405" s="5">
        <v>69.36</v>
      </c>
      <c r="AW3405" s="5">
        <v>3.2845000000000001E-3</v>
      </c>
      <c r="AX3405" s="5">
        <v>0.05</v>
      </c>
      <c r="AZ3405" s="5">
        <v>0.02</v>
      </c>
      <c r="BA3405" s="5">
        <v>7.06</v>
      </c>
      <c r="BC3405" s="5">
        <v>1.6000000000000001E-3</v>
      </c>
      <c r="BE3405" s="5">
        <v>3.7</v>
      </c>
      <c r="BH3405" s="5">
        <v>4.8600000000000003</v>
      </c>
      <c r="BO3405" s="5">
        <v>75.099999999999994</v>
      </c>
      <c r="BX3405" s="5">
        <v>9.1999999999999993</v>
      </c>
      <c r="BY3405" s="5">
        <v>1.2</v>
      </c>
    </row>
    <row r="3406" spans="1:77" x14ac:dyDescent="0.35">
      <c r="A3406" s="2" t="s">
        <v>206</v>
      </c>
      <c r="B3406" s="3">
        <v>35177</v>
      </c>
      <c r="C3406" s="4">
        <v>23</v>
      </c>
      <c r="F3406" s="5">
        <v>1.42</v>
      </c>
      <c r="G3406" s="5">
        <v>1.1499999999999999</v>
      </c>
      <c r="H3406" s="5">
        <v>0.67</v>
      </c>
      <c r="S3406" s="5">
        <v>15</v>
      </c>
      <c r="T3406" s="5">
        <v>15</v>
      </c>
      <c r="V3406" s="5">
        <v>8.6</v>
      </c>
      <c r="W3406" s="5">
        <v>0.27</v>
      </c>
      <c r="AB3406" s="5">
        <v>2.67</v>
      </c>
      <c r="AE3406" s="5">
        <v>10</v>
      </c>
      <c r="AJ3406" s="5">
        <v>19.899999999999999</v>
      </c>
      <c r="AN3406" s="5">
        <v>2.4</v>
      </c>
      <c r="AO3406" s="5">
        <v>0.05</v>
      </c>
      <c r="AT3406" s="5">
        <v>7.7</v>
      </c>
      <c r="AV3406" s="5">
        <v>24.74</v>
      </c>
      <c r="AW3406" s="5">
        <v>7.0000000000000007E-2</v>
      </c>
      <c r="AX3406" s="5">
        <v>0.01</v>
      </c>
      <c r="AY3406" s="5">
        <v>0.01</v>
      </c>
      <c r="BA3406" s="5">
        <v>4.7699999999999996</v>
      </c>
      <c r="BE3406" s="5">
        <v>5.2</v>
      </c>
      <c r="BH3406" s="5">
        <v>0.08</v>
      </c>
      <c r="BI3406" s="5">
        <v>0.8</v>
      </c>
      <c r="BO3406" s="5">
        <v>36.65</v>
      </c>
      <c r="BX3406" s="5">
        <v>6.2</v>
      </c>
    </row>
    <row r="3407" spans="1:77" x14ac:dyDescent="0.35">
      <c r="A3407" s="2" t="s">
        <v>206</v>
      </c>
      <c r="B3407" s="3">
        <v>40876</v>
      </c>
      <c r="C3407" s="4">
        <v>25</v>
      </c>
      <c r="G3407" s="5">
        <v>0.19</v>
      </c>
      <c r="H3407" s="5">
        <v>0.01</v>
      </c>
      <c r="M3407" s="5">
        <v>1.36</v>
      </c>
      <c r="S3407" s="5">
        <v>6.37</v>
      </c>
      <c r="T3407" s="5">
        <v>67</v>
      </c>
      <c r="V3407" s="5">
        <v>2</v>
      </c>
      <c r="W3407" s="5">
        <v>1.27</v>
      </c>
      <c r="AB3407" s="5">
        <v>4.2300000000000004</v>
      </c>
      <c r="AD3407" s="5">
        <v>68.03</v>
      </c>
      <c r="AE3407" s="5">
        <v>0.59</v>
      </c>
      <c r="AJ3407" s="5">
        <v>12.94</v>
      </c>
      <c r="AN3407" s="5">
        <v>1.52</v>
      </c>
      <c r="AO3407" s="5">
        <v>0.34</v>
      </c>
      <c r="AT3407" s="5">
        <v>15</v>
      </c>
      <c r="AV3407" s="5">
        <v>2</v>
      </c>
      <c r="AW3407" s="5">
        <v>0.02</v>
      </c>
      <c r="AX3407" s="5">
        <v>0.01</v>
      </c>
      <c r="BA3407" s="5">
        <v>5.42</v>
      </c>
      <c r="BF3407" s="5">
        <v>1.24</v>
      </c>
      <c r="BH3407" s="5">
        <v>0.28999999999999998</v>
      </c>
      <c r="BO3407" s="5">
        <v>12.5</v>
      </c>
      <c r="BQ3407" s="5">
        <v>2.4700000000000002</v>
      </c>
      <c r="BR3407" s="5">
        <v>1.22</v>
      </c>
      <c r="BT3407" s="5">
        <v>20</v>
      </c>
      <c r="BX3407" s="5">
        <v>10</v>
      </c>
    </row>
    <row r="3408" spans="1:77" x14ac:dyDescent="0.35">
      <c r="A3408" s="2" t="s">
        <v>206</v>
      </c>
      <c r="B3408" s="3">
        <v>37201</v>
      </c>
      <c r="C3408" s="4">
        <v>31</v>
      </c>
      <c r="F3408" s="5">
        <v>0.72</v>
      </c>
      <c r="G3408" s="5">
        <v>0.52</v>
      </c>
      <c r="H3408" s="5">
        <v>0.02</v>
      </c>
      <c r="J3408" s="5">
        <v>0.3</v>
      </c>
      <c r="M3408" s="5">
        <v>0.72</v>
      </c>
      <c r="N3408" s="5">
        <v>1.8</v>
      </c>
      <c r="O3408" s="5">
        <v>20</v>
      </c>
      <c r="Q3408" s="5">
        <v>0.13</v>
      </c>
      <c r="S3408" s="5">
        <v>14.5</v>
      </c>
      <c r="T3408" s="5">
        <v>18</v>
      </c>
      <c r="U3408" s="5">
        <v>1.5</v>
      </c>
      <c r="V3408" s="5">
        <v>14</v>
      </c>
      <c r="W3408" s="5">
        <v>0.4</v>
      </c>
      <c r="AB3408" s="5">
        <v>2.41</v>
      </c>
      <c r="AE3408" s="5">
        <v>8.68</v>
      </c>
      <c r="AI3408" s="5">
        <v>5</v>
      </c>
      <c r="AJ3408" s="5">
        <v>18.100000000000001</v>
      </c>
      <c r="AN3408" s="5">
        <v>2.54</v>
      </c>
      <c r="AO3408" s="5">
        <v>0.03</v>
      </c>
      <c r="AT3408" s="5">
        <v>8.4700000000000006</v>
      </c>
      <c r="AU3408" s="5">
        <v>6.7</v>
      </c>
      <c r="AV3408" s="5">
        <v>13.05</v>
      </c>
      <c r="AW3408" s="5">
        <v>9.5300000000000003E-3</v>
      </c>
      <c r="AX3408" s="5">
        <v>0.02</v>
      </c>
      <c r="AZ3408" s="5">
        <v>0.01</v>
      </c>
      <c r="BA3408" s="5">
        <v>5.2</v>
      </c>
      <c r="BE3408" s="5">
        <v>2.7</v>
      </c>
      <c r="BH3408" s="5">
        <v>0.2</v>
      </c>
      <c r="BO3408" s="5">
        <v>35.200000000000003</v>
      </c>
      <c r="BX3408" s="5">
        <v>11.5</v>
      </c>
      <c r="BY3408" s="5">
        <v>31</v>
      </c>
    </row>
    <row r="3409" spans="1:77" x14ac:dyDescent="0.35">
      <c r="A3409" s="2" t="s">
        <v>185</v>
      </c>
      <c r="B3409" s="3">
        <v>37053</v>
      </c>
      <c r="C3409" s="4">
        <v>23</v>
      </c>
      <c r="F3409" s="5">
        <v>1.2</v>
      </c>
      <c r="G3409" s="5">
        <v>1.1000000000000001</v>
      </c>
      <c r="H3409" s="5">
        <v>0.01</v>
      </c>
      <c r="M3409" s="5">
        <v>0.61</v>
      </c>
      <c r="S3409" s="5">
        <v>18.399999999999999</v>
      </c>
      <c r="T3409" s="5">
        <v>45</v>
      </c>
      <c r="V3409" s="5">
        <v>13</v>
      </c>
      <c r="W3409" s="5">
        <v>0.41</v>
      </c>
      <c r="AB3409" s="5">
        <v>2.5299999999999998</v>
      </c>
      <c r="AE3409" s="5">
        <v>8.7200000000000006</v>
      </c>
      <c r="AJ3409" s="5">
        <v>20.8</v>
      </c>
      <c r="AN3409" s="5">
        <v>3.23</v>
      </c>
      <c r="AO3409" s="5">
        <v>0.09</v>
      </c>
      <c r="AT3409" s="5">
        <v>9.3699999999999992</v>
      </c>
      <c r="AV3409" s="5">
        <v>17.440000000000001</v>
      </c>
      <c r="AW3409" s="5">
        <v>4.5982999999999996E-3</v>
      </c>
      <c r="AX3409" s="5">
        <v>0.01</v>
      </c>
      <c r="AZ3409" s="5">
        <v>0.01</v>
      </c>
      <c r="BA3409" s="5">
        <v>5.25</v>
      </c>
      <c r="BE3409" s="5">
        <v>4.9000000000000004</v>
      </c>
      <c r="BH3409" s="5">
        <v>0.19</v>
      </c>
      <c r="BO3409" s="5">
        <v>35.9</v>
      </c>
      <c r="BX3409" s="5">
        <v>9.3000000000000007</v>
      </c>
    </row>
    <row r="3410" spans="1:77" x14ac:dyDescent="0.35">
      <c r="A3410" s="2" t="s">
        <v>185</v>
      </c>
      <c r="B3410" s="3">
        <v>36843</v>
      </c>
      <c r="C3410" s="4">
        <v>23</v>
      </c>
      <c r="F3410" s="5">
        <v>3.35</v>
      </c>
      <c r="G3410" s="5">
        <v>0.92</v>
      </c>
      <c r="H3410" s="5">
        <v>0.11</v>
      </c>
      <c r="M3410" s="5">
        <v>1.31</v>
      </c>
      <c r="S3410" s="5">
        <v>16</v>
      </c>
      <c r="T3410" s="5">
        <v>21</v>
      </c>
      <c r="V3410" s="5">
        <v>11</v>
      </c>
      <c r="W3410" s="5">
        <v>1.53</v>
      </c>
      <c r="AB3410" s="5">
        <v>2.8</v>
      </c>
      <c r="AE3410" s="5">
        <v>13</v>
      </c>
      <c r="AJ3410" s="5">
        <v>28.9</v>
      </c>
      <c r="AN3410" s="5">
        <v>3.1</v>
      </c>
      <c r="AO3410" s="5">
        <v>0.09</v>
      </c>
      <c r="AT3410" s="5">
        <v>11</v>
      </c>
      <c r="AV3410" s="5">
        <v>0.22</v>
      </c>
      <c r="AW3410" s="5">
        <v>6.5690000000000002E-3</v>
      </c>
      <c r="AX3410" s="5">
        <v>0.01</v>
      </c>
      <c r="AZ3410" s="5">
        <v>5.0000000000000001E-3</v>
      </c>
      <c r="BA3410" s="5">
        <v>4.96</v>
      </c>
      <c r="BE3410" s="5">
        <v>3</v>
      </c>
      <c r="BH3410" s="5">
        <v>0.16</v>
      </c>
      <c r="BO3410" s="5">
        <v>82.3</v>
      </c>
      <c r="BX3410" s="5">
        <v>11.7</v>
      </c>
    </row>
    <row r="3411" spans="1:77" x14ac:dyDescent="0.35">
      <c r="A3411" s="2" t="s">
        <v>185</v>
      </c>
      <c r="B3411" s="3">
        <v>36657</v>
      </c>
      <c r="C3411" s="4">
        <v>23</v>
      </c>
      <c r="F3411" s="5">
        <v>0.67</v>
      </c>
      <c r="G3411" s="5">
        <v>0.54</v>
      </c>
      <c r="H3411" s="5">
        <v>0.02</v>
      </c>
      <c r="M3411" s="5">
        <v>1.4</v>
      </c>
      <c r="S3411" s="5">
        <v>12</v>
      </c>
      <c r="T3411" s="5">
        <v>18</v>
      </c>
      <c r="V3411" s="5">
        <v>13</v>
      </c>
      <c r="W3411" s="5">
        <v>0.22</v>
      </c>
      <c r="AB3411" s="5">
        <v>2.29</v>
      </c>
      <c r="AE3411" s="5">
        <v>7.3</v>
      </c>
      <c r="AJ3411" s="5">
        <v>11.98</v>
      </c>
      <c r="AN3411" s="5">
        <v>2.2999999999999998</v>
      </c>
      <c r="AO3411" s="5">
        <v>0.03</v>
      </c>
      <c r="AT3411" s="5">
        <v>8.3000000000000007</v>
      </c>
      <c r="AV3411" s="5">
        <v>4.6399999999999997</v>
      </c>
      <c r="AW3411" s="5">
        <v>6.8974500000000003E-3</v>
      </c>
      <c r="AX3411" s="5">
        <v>0.01</v>
      </c>
      <c r="AZ3411" s="5">
        <v>8.8000000000000005E-3</v>
      </c>
      <c r="BA3411" s="5">
        <v>4.75</v>
      </c>
      <c r="BE3411" s="5">
        <v>4.5</v>
      </c>
      <c r="BH3411" s="5">
        <v>0.24</v>
      </c>
      <c r="BO3411" s="5">
        <v>35.1</v>
      </c>
      <c r="BX3411" s="5">
        <v>9</v>
      </c>
    </row>
    <row r="3412" spans="1:77" x14ac:dyDescent="0.35">
      <c r="A3412" s="2" t="s">
        <v>185</v>
      </c>
      <c r="B3412" s="3">
        <v>36486</v>
      </c>
      <c r="C3412" s="4">
        <v>23</v>
      </c>
      <c r="F3412" s="5">
        <v>6</v>
      </c>
      <c r="G3412" s="5">
        <v>0.66</v>
      </c>
      <c r="H3412" s="5">
        <v>0.03</v>
      </c>
      <c r="M3412" s="5">
        <v>2.25</v>
      </c>
      <c r="S3412" s="5">
        <v>20</v>
      </c>
      <c r="T3412" s="5">
        <v>23</v>
      </c>
      <c r="V3412" s="5">
        <v>9</v>
      </c>
      <c r="W3412" s="5">
        <v>0.94</v>
      </c>
      <c r="AB3412" s="5">
        <v>2.4900000000000002</v>
      </c>
      <c r="AE3412" s="5">
        <v>11</v>
      </c>
      <c r="AJ3412" s="5">
        <v>28.1</v>
      </c>
      <c r="AN3412" s="5">
        <v>4</v>
      </c>
      <c r="AO3412" s="5">
        <v>0.06</v>
      </c>
      <c r="AT3412" s="5">
        <v>9.4</v>
      </c>
      <c r="AV3412" s="5">
        <v>2.81</v>
      </c>
      <c r="AW3412" s="5">
        <v>6.2395999999999997E-3</v>
      </c>
      <c r="AX3412" s="5">
        <v>0.01</v>
      </c>
      <c r="AZ3412" s="5">
        <v>5.0000000000000001E-3</v>
      </c>
      <c r="BA3412" s="5">
        <v>4.8</v>
      </c>
      <c r="BE3412" s="5">
        <v>6</v>
      </c>
      <c r="BH3412" s="5">
        <v>0.1</v>
      </c>
      <c r="BO3412" s="5">
        <v>82.6</v>
      </c>
      <c r="BX3412" s="5">
        <v>10.8</v>
      </c>
    </row>
    <row r="3413" spans="1:77" x14ac:dyDescent="0.35">
      <c r="A3413" s="2" t="s">
        <v>185</v>
      </c>
      <c r="B3413" s="3">
        <v>36264</v>
      </c>
      <c r="C3413" s="4">
        <v>23</v>
      </c>
      <c r="F3413" s="5">
        <v>0.66</v>
      </c>
      <c r="G3413" s="5">
        <v>0.63</v>
      </c>
      <c r="H3413" s="5">
        <v>0.03</v>
      </c>
      <c r="S3413" s="5">
        <v>14</v>
      </c>
      <c r="T3413" s="5">
        <v>15</v>
      </c>
      <c r="V3413" s="5">
        <v>11</v>
      </c>
      <c r="W3413" s="5">
        <v>0.16</v>
      </c>
      <c r="AB3413" s="5">
        <v>1.98</v>
      </c>
      <c r="AE3413" s="5">
        <v>6.7</v>
      </c>
      <c r="AJ3413" s="5">
        <v>16.600000000000001</v>
      </c>
      <c r="AN3413" s="5">
        <v>2.6</v>
      </c>
      <c r="AO3413" s="5">
        <v>0.04</v>
      </c>
      <c r="AT3413" s="5">
        <v>7.4</v>
      </c>
      <c r="AV3413" s="5">
        <v>6.77</v>
      </c>
      <c r="AW3413" s="5">
        <v>0.01</v>
      </c>
      <c r="AX3413" s="5">
        <v>0.01</v>
      </c>
      <c r="AZ3413" s="5">
        <v>8.5000000000000006E-3</v>
      </c>
      <c r="BA3413" s="5">
        <v>5.05</v>
      </c>
      <c r="BE3413" s="5">
        <v>4.4000000000000004</v>
      </c>
      <c r="BH3413" s="5">
        <v>0.26</v>
      </c>
      <c r="BI3413" s="5">
        <v>1.64</v>
      </c>
      <c r="BO3413" s="5">
        <v>26.6</v>
      </c>
      <c r="BX3413" s="5">
        <v>6.6</v>
      </c>
    </row>
    <row r="3414" spans="1:77" x14ac:dyDescent="0.35">
      <c r="A3414" s="2" t="s">
        <v>185</v>
      </c>
      <c r="B3414" s="3">
        <v>36095</v>
      </c>
      <c r="C3414" s="4">
        <v>23</v>
      </c>
      <c r="F3414" s="5">
        <v>1.2</v>
      </c>
      <c r="G3414" s="5">
        <v>0.97</v>
      </c>
      <c r="H3414" s="5">
        <v>0.03</v>
      </c>
      <c r="S3414" s="5">
        <v>17</v>
      </c>
      <c r="T3414" s="5">
        <v>16</v>
      </c>
      <c r="V3414" s="5">
        <v>17</v>
      </c>
      <c r="W3414" s="5">
        <v>0.54</v>
      </c>
      <c r="AB3414" s="5">
        <v>1.81</v>
      </c>
      <c r="AE3414" s="5">
        <v>9.8000000000000007</v>
      </c>
      <c r="AJ3414" s="5">
        <v>21.6</v>
      </c>
      <c r="AN3414" s="5">
        <v>2.9</v>
      </c>
      <c r="AO3414" s="5">
        <v>0.05</v>
      </c>
      <c r="AT3414" s="5">
        <v>11</v>
      </c>
      <c r="AV3414" s="5">
        <v>11.46</v>
      </c>
      <c r="AW3414" s="5">
        <v>0.02</v>
      </c>
      <c r="AX3414" s="5">
        <v>0.02</v>
      </c>
      <c r="AZ3414" s="5">
        <v>9.7999999999999997E-3</v>
      </c>
      <c r="BA3414" s="5">
        <v>5.21</v>
      </c>
      <c r="BE3414" s="5">
        <v>3.2</v>
      </c>
      <c r="BH3414" s="5">
        <v>0.08</v>
      </c>
      <c r="BI3414" s="5">
        <v>1.18</v>
      </c>
      <c r="BO3414" s="5">
        <v>47.2</v>
      </c>
      <c r="BX3414" s="5">
        <v>11.2</v>
      </c>
    </row>
    <row r="3415" spans="1:77" x14ac:dyDescent="0.35">
      <c r="A3415" s="2" t="s">
        <v>185</v>
      </c>
      <c r="B3415" s="3">
        <v>35901</v>
      </c>
      <c r="C3415" s="4">
        <v>23</v>
      </c>
      <c r="F3415" s="5">
        <v>1</v>
      </c>
      <c r="G3415" s="5">
        <v>0.18</v>
      </c>
      <c r="H3415" s="5">
        <v>0.01</v>
      </c>
      <c r="S3415" s="5">
        <v>18</v>
      </c>
      <c r="T3415" s="5">
        <v>16</v>
      </c>
      <c r="V3415" s="5">
        <v>12</v>
      </c>
      <c r="W3415" s="5">
        <v>0.35</v>
      </c>
      <c r="AB3415" s="5">
        <v>1.99</v>
      </c>
      <c r="AE3415" s="5">
        <v>8.6</v>
      </c>
      <c r="AJ3415" s="5">
        <v>20.8</v>
      </c>
      <c r="AN3415" s="5">
        <v>3.3</v>
      </c>
      <c r="AO3415" s="5">
        <v>0.06</v>
      </c>
      <c r="AT3415" s="5">
        <v>9.9</v>
      </c>
      <c r="AV3415" s="5">
        <v>32.61</v>
      </c>
      <c r="AW3415" s="5">
        <v>8.5383999999999998E-3</v>
      </c>
      <c r="AX3415" s="5">
        <v>0.01</v>
      </c>
      <c r="AZ3415" s="5">
        <v>8.3999999999999995E-3</v>
      </c>
      <c r="BA3415" s="5">
        <v>5.12</v>
      </c>
      <c r="BE3415" s="5">
        <v>6</v>
      </c>
      <c r="BH3415" s="5">
        <v>0.2</v>
      </c>
      <c r="BI3415" s="5">
        <v>0.92</v>
      </c>
      <c r="BO3415" s="5">
        <v>20.6</v>
      </c>
      <c r="BX3415" s="5">
        <v>6.9</v>
      </c>
    </row>
    <row r="3416" spans="1:77" x14ac:dyDescent="0.35">
      <c r="A3416" s="2" t="s">
        <v>185</v>
      </c>
      <c r="B3416" s="3">
        <v>35747</v>
      </c>
      <c r="C3416" s="4">
        <v>23</v>
      </c>
      <c r="F3416" s="5">
        <v>1.8</v>
      </c>
      <c r="G3416" s="5">
        <v>1</v>
      </c>
      <c r="H3416" s="5">
        <v>0.06</v>
      </c>
      <c r="S3416" s="5">
        <v>31</v>
      </c>
      <c r="T3416" s="5">
        <v>38</v>
      </c>
      <c r="V3416" s="5">
        <v>8.8000000000000007</v>
      </c>
      <c r="W3416" s="5">
        <v>1.6</v>
      </c>
      <c r="AB3416" s="5">
        <v>2.74</v>
      </c>
      <c r="AE3416" s="5">
        <v>19</v>
      </c>
      <c r="AJ3416" s="5">
        <v>38.200000000000003</v>
      </c>
      <c r="AN3416" s="5">
        <v>5.5</v>
      </c>
      <c r="AO3416" s="5">
        <v>0.08</v>
      </c>
      <c r="AT3416" s="5">
        <v>15</v>
      </c>
      <c r="AV3416" s="5">
        <v>3.92</v>
      </c>
      <c r="AW3416" s="5">
        <v>4.2691999999999999E-3</v>
      </c>
      <c r="AX3416" s="5">
        <v>0.01</v>
      </c>
      <c r="AY3416" s="5">
        <v>5.0000000000000001E-3</v>
      </c>
      <c r="BA3416" s="5">
        <v>4.74</v>
      </c>
      <c r="BE3416" s="5">
        <v>2.2999999999999998</v>
      </c>
      <c r="BH3416" s="5">
        <v>0.12</v>
      </c>
      <c r="BI3416" s="5">
        <v>1.65</v>
      </c>
      <c r="BO3416" s="5">
        <v>94.9</v>
      </c>
      <c r="BX3416" s="5">
        <v>10.4</v>
      </c>
    </row>
    <row r="3417" spans="1:77" x14ac:dyDescent="0.35">
      <c r="A3417" s="2" t="s">
        <v>185</v>
      </c>
      <c r="B3417" s="3">
        <v>37558</v>
      </c>
      <c r="C3417" s="4">
        <v>32</v>
      </c>
      <c r="F3417" s="5">
        <v>0.75</v>
      </c>
      <c r="G3417" s="5">
        <v>0.66</v>
      </c>
      <c r="H3417" s="5">
        <v>7.0000000000000007E-2</v>
      </c>
      <c r="J3417" s="5">
        <v>0.4</v>
      </c>
      <c r="M3417" s="5">
        <v>1.1299999999999999</v>
      </c>
      <c r="N3417" s="5">
        <v>0.9</v>
      </c>
      <c r="O3417" s="5">
        <v>13</v>
      </c>
      <c r="Q3417" s="5">
        <v>0.72</v>
      </c>
      <c r="S3417" s="5">
        <v>22.5</v>
      </c>
      <c r="T3417" s="5">
        <v>18</v>
      </c>
      <c r="U3417" s="5">
        <v>1.3</v>
      </c>
      <c r="V3417" s="5">
        <v>13</v>
      </c>
      <c r="W3417" s="5">
        <v>1.59</v>
      </c>
      <c r="AB3417" s="5">
        <v>2.2999999999999998</v>
      </c>
      <c r="AE3417" s="5">
        <v>11.7</v>
      </c>
      <c r="AI3417" s="5">
        <v>4.5999999999999996</v>
      </c>
      <c r="AJ3417" s="5">
        <v>25.5</v>
      </c>
      <c r="AN3417" s="5">
        <v>4.33</v>
      </c>
      <c r="AO3417" s="5">
        <v>0.06</v>
      </c>
      <c r="AT3417" s="5">
        <v>9.17</v>
      </c>
      <c r="AU3417" s="5">
        <v>28</v>
      </c>
      <c r="AV3417" s="5">
        <v>1.77</v>
      </c>
      <c r="AW3417" s="5">
        <v>0.01</v>
      </c>
      <c r="AX3417" s="5">
        <v>0.01</v>
      </c>
      <c r="AZ3417" s="5">
        <v>5.0000000000000001E-3</v>
      </c>
      <c r="BA3417" s="5">
        <v>5.0599999999999996</v>
      </c>
      <c r="BC3417" s="5">
        <v>3.3E-3</v>
      </c>
      <c r="BE3417" s="5">
        <v>3</v>
      </c>
      <c r="BH3417" s="5">
        <v>0.2</v>
      </c>
      <c r="BO3417" s="5">
        <v>64.8</v>
      </c>
      <c r="BX3417" s="5">
        <v>12.2</v>
      </c>
      <c r="BY3417" s="5">
        <v>66</v>
      </c>
    </row>
    <row r="3418" spans="1:77" x14ac:dyDescent="0.35">
      <c r="A3418" s="2" t="s">
        <v>185</v>
      </c>
      <c r="B3418" s="3">
        <v>35410</v>
      </c>
      <c r="C3418" s="4">
        <v>23</v>
      </c>
      <c r="F3418" s="5">
        <v>1.01</v>
      </c>
      <c r="G3418" s="5">
        <v>0.94</v>
      </c>
      <c r="H3418" s="5">
        <v>0.01</v>
      </c>
      <c r="S3418" s="5">
        <v>25</v>
      </c>
      <c r="T3418" s="5">
        <v>31</v>
      </c>
      <c r="V3418" s="5">
        <v>7.1</v>
      </c>
      <c r="W3418" s="5">
        <v>0.16</v>
      </c>
      <c r="AB3418" s="5">
        <v>2.37</v>
      </c>
      <c r="AE3418" s="5">
        <v>16</v>
      </c>
      <c r="AJ3418" s="5">
        <v>32.1</v>
      </c>
      <c r="AN3418" s="5">
        <v>4.0999999999999996</v>
      </c>
      <c r="AO3418" s="5">
        <v>0.08</v>
      </c>
      <c r="AT3418" s="5">
        <v>11</v>
      </c>
      <c r="AV3418" s="5">
        <v>37.71</v>
      </c>
      <c r="AW3418" s="5">
        <v>0.03</v>
      </c>
      <c r="AX3418" s="5">
        <v>0.01</v>
      </c>
      <c r="AY3418" s="5">
        <v>6.8999999999999999E-3</v>
      </c>
      <c r="BA3418" s="5">
        <v>4.9800000000000004</v>
      </c>
      <c r="BE3418" s="5">
        <v>3.9</v>
      </c>
      <c r="BH3418" s="5">
        <v>0.05</v>
      </c>
      <c r="BI3418" s="5">
        <v>0.91</v>
      </c>
      <c r="BO3418" s="5">
        <v>53.8</v>
      </c>
      <c r="BX3418" s="5">
        <v>8.1999999999999993</v>
      </c>
    </row>
    <row r="3419" spans="1:77" x14ac:dyDescent="0.35">
      <c r="A3419" s="2" t="s">
        <v>185</v>
      </c>
      <c r="B3419" s="3">
        <v>37707</v>
      </c>
      <c r="C3419" s="4">
        <v>32</v>
      </c>
      <c r="F3419" s="5">
        <v>0.71</v>
      </c>
      <c r="G3419" s="5">
        <v>0.55000000000000004</v>
      </c>
      <c r="H3419" s="5">
        <v>0.01</v>
      </c>
      <c r="J3419" s="5">
        <v>0.3</v>
      </c>
      <c r="M3419" s="5">
        <v>1.03</v>
      </c>
      <c r="N3419" s="5">
        <v>0.5</v>
      </c>
      <c r="O3419" s="5">
        <v>10</v>
      </c>
      <c r="Q3419" s="5">
        <v>0.13</v>
      </c>
      <c r="S3419" s="5">
        <v>15.2</v>
      </c>
      <c r="T3419" s="5">
        <v>15</v>
      </c>
      <c r="U3419" s="5">
        <v>1.3</v>
      </c>
      <c r="V3419" s="5">
        <v>12</v>
      </c>
      <c r="W3419" s="5">
        <v>0.27</v>
      </c>
      <c r="AB3419" s="5">
        <v>2.36</v>
      </c>
      <c r="AE3419" s="5">
        <v>6.13</v>
      </c>
      <c r="AI3419" s="5">
        <v>1.3</v>
      </c>
      <c r="AJ3419" s="5">
        <v>15.61</v>
      </c>
      <c r="AN3419" s="5">
        <v>2.71</v>
      </c>
      <c r="AO3419" s="5">
        <v>0.02</v>
      </c>
      <c r="AT3419" s="5">
        <v>7.37</v>
      </c>
      <c r="AU3419" s="5">
        <v>4.4000000000000004</v>
      </c>
      <c r="AV3419" s="5">
        <v>7.7</v>
      </c>
      <c r="AW3419" s="5">
        <v>5.5799999999999999E-3</v>
      </c>
      <c r="AX3419" s="5">
        <v>0.01</v>
      </c>
      <c r="AZ3419" s="5">
        <v>8.8000000000000005E-3</v>
      </c>
      <c r="BA3419" s="5">
        <v>4.78</v>
      </c>
      <c r="BC3419" s="5">
        <v>3.3E-3</v>
      </c>
      <c r="BE3419" s="5">
        <v>6.7</v>
      </c>
      <c r="BH3419" s="5">
        <v>0.23</v>
      </c>
      <c r="BO3419" s="5">
        <v>34.200000000000003</v>
      </c>
      <c r="BX3419" s="5">
        <v>6.9</v>
      </c>
      <c r="BY3419" s="5">
        <v>26</v>
      </c>
    </row>
    <row r="3420" spans="1:77" x14ac:dyDescent="0.35">
      <c r="A3420" s="2" t="s">
        <v>185</v>
      </c>
      <c r="B3420" s="3">
        <v>35002</v>
      </c>
      <c r="C3420" s="4">
        <v>15</v>
      </c>
      <c r="H3420" s="5">
        <v>0.06</v>
      </c>
      <c r="T3420" s="5">
        <v>34</v>
      </c>
      <c r="V3420" s="5">
        <v>11</v>
      </c>
      <c r="AB3420" s="5">
        <v>2.83</v>
      </c>
      <c r="AJ3420" s="5">
        <v>36.700000000000003</v>
      </c>
      <c r="AV3420" s="5">
        <v>0.22</v>
      </c>
      <c r="AW3420" s="5">
        <v>6.2395999999999997E-3</v>
      </c>
      <c r="AX3420" s="5">
        <v>0.01</v>
      </c>
      <c r="AY3420" s="5">
        <v>5.0000000000000001E-3</v>
      </c>
      <c r="BA3420" s="5">
        <v>4.9000000000000004</v>
      </c>
      <c r="BE3420" s="5">
        <v>2</v>
      </c>
      <c r="BH3420" s="5">
        <v>0.09</v>
      </c>
      <c r="BI3420" s="5">
        <v>1.92</v>
      </c>
      <c r="BO3420" s="5">
        <v>88.5</v>
      </c>
      <c r="BX3420" s="5">
        <v>11.8</v>
      </c>
    </row>
    <row r="3421" spans="1:77" x14ac:dyDescent="0.35">
      <c r="A3421" s="2" t="s">
        <v>185</v>
      </c>
      <c r="B3421" s="3">
        <v>34736</v>
      </c>
      <c r="C3421" s="4">
        <v>23</v>
      </c>
      <c r="F3421" s="5">
        <v>0.96</v>
      </c>
      <c r="G3421" s="5">
        <v>0.68</v>
      </c>
      <c r="H3421" s="5">
        <v>0.02</v>
      </c>
      <c r="S3421" s="5">
        <v>13</v>
      </c>
      <c r="T3421" s="5">
        <v>18</v>
      </c>
      <c r="V3421" s="5">
        <v>9.9</v>
      </c>
      <c r="W3421" s="5">
        <v>0.5</v>
      </c>
      <c r="AB3421" s="5">
        <v>1.43</v>
      </c>
      <c r="AE3421" s="5">
        <v>7.8</v>
      </c>
      <c r="AJ3421" s="5">
        <v>16.899999999999999</v>
      </c>
      <c r="AN3421" s="5">
        <v>2.2999999999999998</v>
      </c>
      <c r="AO3421" s="5">
        <v>0.05</v>
      </c>
      <c r="AT3421" s="5">
        <v>11</v>
      </c>
      <c r="AV3421" s="5">
        <v>8.4499999999999993</v>
      </c>
      <c r="AW3421" s="5">
        <v>0.01</v>
      </c>
      <c r="AX3421" s="5">
        <v>0.01</v>
      </c>
      <c r="AY3421" s="5">
        <v>8.8999999999999999E-3</v>
      </c>
      <c r="BA3421" s="5">
        <v>3.77</v>
      </c>
      <c r="BE3421" s="5">
        <v>3.8</v>
      </c>
      <c r="BH3421" s="5">
        <v>0.12</v>
      </c>
      <c r="BI3421" s="5">
        <v>1.44</v>
      </c>
      <c r="BO3421" s="5">
        <v>36.299999999999997</v>
      </c>
      <c r="BX3421" s="5">
        <v>6.1</v>
      </c>
    </row>
    <row r="3422" spans="1:77" x14ac:dyDescent="0.35">
      <c r="A3422" s="2" t="s">
        <v>185</v>
      </c>
      <c r="B3422" s="3">
        <v>42257</v>
      </c>
      <c r="C3422" s="4">
        <v>31</v>
      </c>
      <c r="G3422" s="5">
        <v>0.01</v>
      </c>
      <c r="H3422" s="5">
        <v>0.13</v>
      </c>
      <c r="J3422" s="5">
        <v>1</v>
      </c>
      <c r="M3422" s="5">
        <v>0.48</v>
      </c>
      <c r="N3422" s="5">
        <v>0.2</v>
      </c>
      <c r="Q3422" s="5">
        <v>0.2</v>
      </c>
      <c r="S3422" s="5">
        <v>108</v>
      </c>
      <c r="T3422" s="5">
        <v>32</v>
      </c>
      <c r="U3422" s="5">
        <v>0.6</v>
      </c>
      <c r="V3422" s="5">
        <v>1.5</v>
      </c>
      <c r="W3422" s="5">
        <v>2.31</v>
      </c>
      <c r="AB3422" s="5">
        <v>12.01</v>
      </c>
      <c r="AC3422" s="5">
        <v>10</v>
      </c>
      <c r="AD3422" s="5">
        <v>0.04</v>
      </c>
      <c r="AE3422" s="5">
        <v>1.56</v>
      </c>
      <c r="AI3422" s="5">
        <v>0.5</v>
      </c>
      <c r="AN3422" s="5">
        <v>7.63</v>
      </c>
      <c r="AO3422" s="5">
        <v>0.14000000000000001</v>
      </c>
      <c r="AT3422" s="5">
        <v>13.1</v>
      </c>
      <c r="AU3422" s="5">
        <v>0.5</v>
      </c>
      <c r="AV3422" s="5">
        <v>0.22</v>
      </c>
      <c r="AW3422" s="5">
        <v>3.2799999999999999E-3</v>
      </c>
      <c r="AX3422" s="5">
        <v>0.02</v>
      </c>
      <c r="BA3422" s="5">
        <v>7.29</v>
      </c>
      <c r="BC3422" s="5">
        <v>5.1000000000000004E-3</v>
      </c>
      <c r="BH3422" s="5">
        <v>4.8</v>
      </c>
      <c r="BO3422" s="5">
        <v>51.1</v>
      </c>
      <c r="BQ3422" s="5">
        <v>6.77</v>
      </c>
      <c r="BR3422" s="5">
        <v>6.76</v>
      </c>
      <c r="BX3422" s="5">
        <v>9</v>
      </c>
      <c r="BY3422" s="5">
        <v>0.5</v>
      </c>
    </row>
    <row r="3423" spans="1:77" x14ac:dyDescent="0.35">
      <c r="A3423" s="2" t="s">
        <v>185</v>
      </c>
      <c r="B3423" s="3">
        <v>41297</v>
      </c>
      <c r="C3423" s="4">
        <v>38</v>
      </c>
      <c r="G3423" s="5">
        <v>7.0000000000000001E-3</v>
      </c>
      <c r="H3423" s="5">
        <v>0.13</v>
      </c>
      <c r="J3423" s="5">
        <v>0.9</v>
      </c>
      <c r="M3423" s="5">
        <v>0.48</v>
      </c>
      <c r="N3423" s="5">
        <v>0.2</v>
      </c>
      <c r="Q3423" s="5">
        <v>0.02</v>
      </c>
      <c r="S3423" s="5">
        <v>125</v>
      </c>
      <c r="T3423" s="5">
        <v>32</v>
      </c>
      <c r="U3423" s="5">
        <v>0.2</v>
      </c>
      <c r="V3423" s="5">
        <v>1.4</v>
      </c>
      <c r="W3423" s="5">
        <v>2.37</v>
      </c>
      <c r="AB3423" s="5">
        <v>11.93</v>
      </c>
      <c r="AD3423" s="5">
        <v>14.68</v>
      </c>
      <c r="AE3423" s="5">
        <v>1.56</v>
      </c>
      <c r="AI3423" s="5">
        <v>0.5</v>
      </c>
      <c r="AJ3423" s="5">
        <v>63.5</v>
      </c>
      <c r="AN3423" s="5">
        <v>8.34</v>
      </c>
      <c r="AO3423" s="5">
        <v>0.16</v>
      </c>
      <c r="AS3423" s="5">
        <v>1.1000000000000001</v>
      </c>
      <c r="AT3423" s="5">
        <v>13.8</v>
      </c>
      <c r="AU3423" s="5">
        <v>0.5</v>
      </c>
      <c r="AV3423" s="5">
        <v>0.22</v>
      </c>
      <c r="AW3423" s="5">
        <v>3.2799999999999999E-3</v>
      </c>
      <c r="AX3423" s="5">
        <v>0.02</v>
      </c>
      <c r="AY3423" s="5">
        <v>0.1</v>
      </c>
      <c r="BA3423" s="5">
        <v>7.28</v>
      </c>
      <c r="BC3423" s="5">
        <v>1E-3</v>
      </c>
      <c r="BF3423" s="5">
        <v>0.31</v>
      </c>
      <c r="BH3423" s="5">
        <v>4.78</v>
      </c>
      <c r="BO3423" s="5">
        <v>46.5</v>
      </c>
      <c r="BQ3423" s="5">
        <v>6.65</v>
      </c>
      <c r="BR3423" s="5">
        <v>7.71</v>
      </c>
      <c r="BS3423" s="5">
        <v>0.2</v>
      </c>
      <c r="BT3423" s="5">
        <v>55</v>
      </c>
      <c r="BV3423" s="5">
        <v>0.1</v>
      </c>
      <c r="BW3423" s="5">
        <v>0.1</v>
      </c>
      <c r="BX3423" s="5">
        <v>8.6999999999999993</v>
      </c>
      <c r="BY3423" s="5">
        <v>0.5</v>
      </c>
    </row>
    <row r="3424" spans="1:77" x14ac:dyDescent="0.35">
      <c r="A3424" s="2" t="s">
        <v>185</v>
      </c>
      <c r="B3424" s="3">
        <v>40113</v>
      </c>
      <c r="C3424" s="4">
        <v>32</v>
      </c>
      <c r="G3424" s="5">
        <v>4.0000000000000001E-3</v>
      </c>
      <c r="H3424" s="5">
        <v>0.12</v>
      </c>
      <c r="J3424" s="5">
        <v>1.1000000000000001</v>
      </c>
      <c r="M3424" s="5">
        <v>0.39</v>
      </c>
      <c r="N3424" s="5">
        <v>0.2</v>
      </c>
      <c r="Q3424" s="5">
        <v>0.02</v>
      </c>
      <c r="S3424" s="5">
        <v>108</v>
      </c>
      <c r="T3424" s="5">
        <v>32</v>
      </c>
      <c r="U3424" s="5">
        <v>0.5</v>
      </c>
      <c r="V3424" s="5">
        <v>1.5</v>
      </c>
      <c r="W3424" s="5">
        <v>2.35</v>
      </c>
      <c r="AB3424" s="5">
        <v>12.21</v>
      </c>
      <c r="AD3424" s="5">
        <v>0.09</v>
      </c>
      <c r="AE3424" s="5">
        <v>1.55</v>
      </c>
      <c r="AI3424" s="5">
        <v>0.5</v>
      </c>
      <c r="AJ3424" s="5">
        <v>60</v>
      </c>
      <c r="AN3424" s="5">
        <v>7.29</v>
      </c>
      <c r="AO3424" s="5">
        <v>0.16</v>
      </c>
      <c r="AT3424" s="5">
        <v>12.3</v>
      </c>
      <c r="AU3424" s="5">
        <v>0.5</v>
      </c>
      <c r="AV3424" s="5">
        <v>0.22</v>
      </c>
      <c r="AW3424" s="5">
        <v>5.5799999999999999E-3</v>
      </c>
      <c r="AX3424" s="5">
        <v>0.01</v>
      </c>
      <c r="BA3424" s="5">
        <v>7.27</v>
      </c>
      <c r="BC3424" s="5">
        <v>2.3E-3</v>
      </c>
      <c r="BE3424" s="5">
        <v>0.2</v>
      </c>
      <c r="BF3424" s="5">
        <v>0.38</v>
      </c>
      <c r="BH3424" s="5">
        <v>4.74</v>
      </c>
      <c r="BO3424" s="5">
        <v>46.8</v>
      </c>
      <c r="BW3424" s="5">
        <v>0.5</v>
      </c>
      <c r="BX3424" s="5">
        <v>8.8000000000000007</v>
      </c>
      <c r="BY3424" s="5">
        <v>0.5</v>
      </c>
    </row>
    <row r="3425" spans="1:77" x14ac:dyDescent="0.35">
      <c r="A3425" s="2" t="s">
        <v>185</v>
      </c>
      <c r="B3425" s="3">
        <v>37945</v>
      </c>
      <c r="C3425" s="4">
        <v>32</v>
      </c>
      <c r="F3425" s="5">
        <v>0.02</v>
      </c>
      <c r="G3425" s="5">
        <v>0.01</v>
      </c>
      <c r="H3425" s="5">
        <v>0.02</v>
      </c>
      <c r="J3425" s="5">
        <v>1.4</v>
      </c>
      <c r="M3425" s="5">
        <v>0.63</v>
      </c>
      <c r="N3425" s="5">
        <v>0.2</v>
      </c>
      <c r="O3425" s="5">
        <v>53</v>
      </c>
      <c r="Q3425" s="5">
        <v>0.46</v>
      </c>
      <c r="S3425" s="5">
        <v>84.6</v>
      </c>
      <c r="T3425" s="5">
        <v>23</v>
      </c>
      <c r="U3425" s="5">
        <v>0.4</v>
      </c>
      <c r="V3425" s="5">
        <v>1.9</v>
      </c>
      <c r="W3425" s="5">
        <v>0.33</v>
      </c>
      <c r="AB3425" s="5">
        <v>6.01</v>
      </c>
      <c r="AE3425" s="5">
        <v>1.97</v>
      </c>
      <c r="AI3425" s="5">
        <v>2.6</v>
      </c>
      <c r="AJ3425" s="5">
        <v>52.3</v>
      </c>
      <c r="AN3425" s="5">
        <v>6.94</v>
      </c>
      <c r="AO3425" s="5">
        <v>0.18</v>
      </c>
      <c r="AT3425" s="5">
        <v>15.5</v>
      </c>
      <c r="AU3425" s="5">
        <v>16</v>
      </c>
      <c r="AV3425" s="5">
        <v>17.88</v>
      </c>
      <c r="AW3425" s="5">
        <v>3.2845000000000001E-3</v>
      </c>
      <c r="AX3425" s="5">
        <v>0.12</v>
      </c>
      <c r="AZ3425" s="5">
        <v>0.05</v>
      </c>
      <c r="BA3425" s="5">
        <v>6.87</v>
      </c>
      <c r="BC3425" s="5">
        <v>4.8999999999999998E-3</v>
      </c>
      <c r="BE3425" s="5">
        <v>2</v>
      </c>
      <c r="BH3425" s="5">
        <v>3.25</v>
      </c>
      <c r="BO3425" s="5">
        <v>52.1</v>
      </c>
      <c r="BX3425" s="5">
        <v>10.3</v>
      </c>
      <c r="BY3425" s="5">
        <v>12</v>
      </c>
    </row>
    <row r="3426" spans="1:77" x14ac:dyDescent="0.35">
      <c r="A3426" s="2" t="s">
        <v>185</v>
      </c>
      <c r="B3426" s="3">
        <v>38691</v>
      </c>
      <c r="C3426" s="4">
        <v>33</v>
      </c>
      <c r="F3426" s="5">
        <v>0.08</v>
      </c>
      <c r="H3426" s="5">
        <v>0.13</v>
      </c>
      <c r="J3426" s="5">
        <v>1</v>
      </c>
      <c r="M3426" s="5">
        <v>0.3</v>
      </c>
      <c r="N3426" s="5">
        <v>2</v>
      </c>
      <c r="Q3426" s="5">
        <v>0.5</v>
      </c>
      <c r="S3426" s="5">
        <v>97.3</v>
      </c>
      <c r="T3426" s="5">
        <v>29</v>
      </c>
      <c r="U3426" s="5">
        <v>1</v>
      </c>
      <c r="V3426" s="5">
        <v>2</v>
      </c>
      <c r="W3426" s="5">
        <v>1.66</v>
      </c>
      <c r="AB3426" s="5">
        <v>12.12</v>
      </c>
      <c r="AD3426" s="5">
        <v>1.1000000000000001</v>
      </c>
      <c r="AE3426" s="5">
        <v>1.4</v>
      </c>
      <c r="AI3426" s="5">
        <v>1</v>
      </c>
      <c r="AJ3426" s="5">
        <v>59.9</v>
      </c>
      <c r="AN3426" s="5">
        <v>6.5</v>
      </c>
      <c r="AO3426" s="5">
        <v>0.14000000000000001</v>
      </c>
      <c r="AT3426" s="5">
        <v>10.7</v>
      </c>
      <c r="AU3426" s="5">
        <v>1</v>
      </c>
      <c r="AV3426" s="5">
        <v>0.44</v>
      </c>
      <c r="AW3426" s="5">
        <v>0.03</v>
      </c>
      <c r="AX3426" s="5">
        <v>0.24</v>
      </c>
      <c r="BA3426" s="5">
        <v>7.3</v>
      </c>
      <c r="BC3426" s="5">
        <v>0.1</v>
      </c>
      <c r="BE3426" s="5">
        <v>0.5</v>
      </c>
      <c r="BH3426" s="5">
        <v>4.2</v>
      </c>
      <c r="BI3426" s="5">
        <v>0.1</v>
      </c>
      <c r="BO3426" s="5">
        <v>42</v>
      </c>
      <c r="BQ3426" s="5">
        <v>-5.9</v>
      </c>
      <c r="BR3426" s="5">
        <v>5.96</v>
      </c>
      <c r="BX3426" s="5">
        <v>8.8000000000000007</v>
      </c>
      <c r="BY3426" s="5">
        <v>5</v>
      </c>
    </row>
    <row r="3427" spans="1:77" x14ac:dyDescent="0.35">
      <c r="A3427" s="2" t="s">
        <v>198</v>
      </c>
      <c r="B3427" s="3">
        <v>42151</v>
      </c>
      <c r="C3427" s="4">
        <v>25</v>
      </c>
      <c r="G3427" s="5">
        <v>0.02</v>
      </c>
      <c r="H3427" s="5">
        <v>0.01</v>
      </c>
      <c r="M3427" s="5">
        <v>0.81</v>
      </c>
      <c r="S3427" s="5">
        <v>77.400000000000006</v>
      </c>
      <c r="T3427" s="5">
        <v>31</v>
      </c>
      <c r="V3427" s="5">
        <v>5.2</v>
      </c>
      <c r="W3427" s="5">
        <v>0.02</v>
      </c>
      <c r="AB3427" s="5">
        <v>3.01</v>
      </c>
      <c r="AC3427" s="5">
        <v>10</v>
      </c>
      <c r="AD3427" s="5">
        <v>7.0000000000000007E-2</v>
      </c>
      <c r="AE3427" s="5">
        <v>3.68</v>
      </c>
      <c r="AJ3427" s="5">
        <v>49.8</v>
      </c>
      <c r="AN3427" s="5">
        <v>4.42</v>
      </c>
      <c r="AO3427" s="5">
        <v>0.49</v>
      </c>
      <c r="AT3427" s="5">
        <v>14</v>
      </c>
      <c r="AV3427" s="5">
        <v>4.6900000000000004</v>
      </c>
      <c r="AW3427" s="5">
        <v>0.01</v>
      </c>
      <c r="AX3427" s="5">
        <v>0.08</v>
      </c>
      <c r="BA3427" s="5">
        <v>6.53</v>
      </c>
      <c r="BF3427" s="5">
        <v>1.83</v>
      </c>
      <c r="BH3427" s="5">
        <v>2.57</v>
      </c>
      <c r="BO3427" s="5">
        <v>68.400000000000006</v>
      </c>
      <c r="BQ3427" s="5">
        <v>4.95</v>
      </c>
      <c r="BR3427" s="5">
        <v>4.95</v>
      </c>
      <c r="BX3427" s="5">
        <v>8.9</v>
      </c>
    </row>
    <row r="3428" spans="1:77" x14ac:dyDescent="0.35">
      <c r="A3428" s="2" t="s">
        <v>198</v>
      </c>
      <c r="B3428" s="3">
        <v>41779</v>
      </c>
      <c r="C3428" s="4">
        <v>33</v>
      </c>
      <c r="G3428" s="5">
        <v>0.02</v>
      </c>
      <c r="H3428" s="5">
        <v>0.02</v>
      </c>
      <c r="J3428" s="5">
        <v>0.3</v>
      </c>
      <c r="M3428" s="5">
        <v>0.95</v>
      </c>
      <c r="N3428" s="5">
        <v>0.2</v>
      </c>
      <c r="Q3428" s="5">
        <v>0.22</v>
      </c>
      <c r="S3428" s="5">
        <v>78.8</v>
      </c>
      <c r="T3428" s="5">
        <v>29</v>
      </c>
      <c r="U3428" s="5">
        <v>0.5</v>
      </c>
      <c r="V3428" s="5">
        <v>6</v>
      </c>
      <c r="W3428" s="5">
        <v>0.01</v>
      </c>
      <c r="AB3428" s="5">
        <v>2.8</v>
      </c>
      <c r="AD3428" s="5">
        <v>1.36</v>
      </c>
      <c r="AE3428" s="5">
        <v>3.66</v>
      </c>
      <c r="AI3428" s="5">
        <v>4.2</v>
      </c>
      <c r="AJ3428" s="5">
        <v>50.1</v>
      </c>
      <c r="AN3428" s="5">
        <v>4.6100000000000003</v>
      </c>
      <c r="AO3428" s="5">
        <v>0.44</v>
      </c>
      <c r="AT3428" s="5">
        <v>12.6</v>
      </c>
      <c r="AU3428" s="5">
        <v>2.7</v>
      </c>
      <c r="AV3428" s="5">
        <v>4.6399999999999997</v>
      </c>
      <c r="AW3428" s="5">
        <v>0.01</v>
      </c>
      <c r="AX3428" s="5">
        <v>0.08</v>
      </c>
      <c r="AY3428" s="5">
        <v>0.02</v>
      </c>
      <c r="BA3428" s="5">
        <v>6.62</v>
      </c>
      <c r="BC3428" s="5">
        <v>1.2999999999999999E-3</v>
      </c>
      <c r="BF3428" s="5">
        <v>0.28999999999999998</v>
      </c>
      <c r="BH3428" s="5">
        <v>2.91</v>
      </c>
      <c r="BO3428" s="5">
        <v>59.4</v>
      </c>
      <c r="BQ3428" s="5">
        <v>5.04</v>
      </c>
      <c r="BR3428" s="5">
        <v>4.97</v>
      </c>
      <c r="BX3428" s="5">
        <v>8.6</v>
      </c>
      <c r="BY3428" s="5">
        <v>2.2999999999999998</v>
      </c>
    </row>
    <row r="3429" spans="1:77" x14ac:dyDescent="0.35">
      <c r="A3429" s="2" t="s">
        <v>198</v>
      </c>
      <c r="B3429" s="3">
        <v>41477</v>
      </c>
      <c r="C3429" s="4">
        <v>25</v>
      </c>
      <c r="G3429" s="5">
        <v>0.01</v>
      </c>
      <c r="H3429" s="5">
        <v>0.02</v>
      </c>
      <c r="M3429" s="5">
        <v>0.83</v>
      </c>
      <c r="S3429" s="5">
        <v>96.9</v>
      </c>
      <c r="T3429" s="5">
        <v>28</v>
      </c>
      <c r="V3429" s="5">
        <v>6.9</v>
      </c>
      <c r="W3429" s="5">
        <v>0.02</v>
      </c>
      <c r="AB3429" s="5">
        <v>3.01</v>
      </c>
      <c r="AD3429" s="5">
        <v>5.12</v>
      </c>
      <c r="AE3429" s="5">
        <v>4.05</v>
      </c>
      <c r="AJ3429" s="5">
        <v>56.6</v>
      </c>
      <c r="AN3429" s="5">
        <v>5.55</v>
      </c>
      <c r="AO3429" s="5">
        <v>0.49</v>
      </c>
      <c r="AT3429" s="5">
        <v>14.5</v>
      </c>
      <c r="AV3429" s="5">
        <v>0.79</v>
      </c>
      <c r="AW3429" s="5">
        <v>3.2799999999999999E-3</v>
      </c>
      <c r="AX3429" s="5">
        <v>0.09</v>
      </c>
      <c r="AY3429" s="5">
        <v>0.04</v>
      </c>
      <c r="BA3429" s="5">
        <v>6.58</v>
      </c>
      <c r="BF3429" s="5">
        <v>0.28000000000000003</v>
      </c>
      <c r="BH3429" s="5">
        <v>3.68</v>
      </c>
      <c r="BO3429" s="5">
        <v>60.6</v>
      </c>
      <c r="BQ3429" s="5">
        <v>5.75</v>
      </c>
      <c r="BR3429" s="5">
        <v>6.05</v>
      </c>
      <c r="BX3429" s="5">
        <v>9.5</v>
      </c>
    </row>
    <row r="3430" spans="1:77" x14ac:dyDescent="0.35">
      <c r="A3430" s="2" t="s">
        <v>198</v>
      </c>
      <c r="B3430" s="3">
        <v>35548</v>
      </c>
      <c r="C3430" s="4">
        <v>23</v>
      </c>
      <c r="F3430" s="5">
        <v>1.5</v>
      </c>
      <c r="G3430" s="5">
        <v>1.5</v>
      </c>
      <c r="H3430" s="5">
        <v>0.03</v>
      </c>
      <c r="S3430" s="5">
        <v>27</v>
      </c>
      <c r="T3430" s="5">
        <v>33</v>
      </c>
      <c r="V3430" s="5">
        <v>8</v>
      </c>
      <c r="W3430" s="5">
        <v>0.62</v>
      </c>
      <c r="AB3430" s="5">
        <v>2.5299999999999998</v>
      </c>
      <c r="AE3430" s="5">
        <v>15</v>
      </c>
      <c r="AJ3430" s="5">
        <v>34.1</v>
      </c>
      <c r="AN3430" s="5">
        <v>3.3</v>
      </c>
      <c r="AO3430" s="5">
        <v>7.0000000000000007E-2</v>
      </c>
      <c r="AT3430" s="5">
        <v>13</v>
      </c>
      <c r="AV3430" s="5">
        <v>11.97</v>
      </c>
      <c r="AW3430" s="5">
        <v>0.01</v>
      </c>
      <c r="AX3430" s="5">
        <v>9.1979999999999996E-3</v>
      </c>
      <c r="AY3430" s="5">
        <v>6.4999999999999997E-3</v>
      </c>
      <c r="BA3430" s="5">
        <v>4.67</v>
      </c>
      <c r="BE3430" s="5">
        <v>3.2</v>
      </c>
      <c r="BH3430" s="5">
        <v>1</v>
      </c>
      <c r="BI3430" s="5">
        <v>1.49</v>
      </c>
      <c r="BO3430" s="5">
        <v>79.7</v>
      </c>
      <c r="BX3430" s="5">
        <v>6.4</v>
      </c>
    </row>
    <row r="3431" spans="1:77" x14ac:dyDescent="0.35">
      <c r="A3431" s="2" t="s">
        <v>198</v>
      </c>
      <c r="B3431" s="3">
        <v>41471</v>
      </c>
      <c r="C3431" s="4">
        <v>32</v>
      </c>
      <c r="G3431" s="5">
        <v>0.59</v>
      </c>
      <c r="H3431" s="5">
        <v>0.05</v>
      </c>
      <c r="J3431" s="5">
        <v>0.4</v>
      </c>
      <c r="M3431" s="5">
        <v>1.5</v>
      </c>
      <c r="N3431" s="5">
        <v>0.5</v>
      </c>
      <c r="Q3431" s="5">
        <v>0.05</v>
      </c>
      <c r="S3431" s="5">
        <v>16.5</v>
      </c>
      <c r="T3431" s="5">
        <v>14</v>
      </c>
      <c r="U3431" s="5">
        <v>1</v>
      </c>
      <c r="V3431" s="5">
        <v>18</v>
      </c>
      <c r="W3431" s="5">
        <v>0.28000000000000003</v>
      </c>
      <c r="AB3431" s="5">
        <v>2.48</v>
      </c>
      <c r="AD3431" s="5">
        <v>10.37</v>
      </c>
      <c r="AE3431" s="5">
        <v>6.82</v>
      </c>
      <c r="AI3431" s="5">
        <v>3.6</v>
      </c>
      <c r="AJ3431" s="5">
        <v>17.22</v>
      </c>
      <c r="AN3431" s="5">
        <v>2.64</v>
      </c>
      <c r="AO3431" s="5">
        <v>0.03</v>
      </c>
      <c r="AT3431" s="5">
        <v>7.44</v>
      </c>
      <c r="AU3431" s="5">
        <v>2.9</v>
      </c>
      <c r="AV3431" s="5">
        <v>3.24</v>
      </c>
      <c r="AW3431" s="5">
        <v>5.2599999999999999E-3</v>
      </c>
      <c r="AX3431" s="5">
        <v>0.02</v>
      </c>
      <c r="BA3431" s="5">
        <v>4.95</v>
      </c>
      <c r="BC3431" s="5">
        <v>2.5000000000000001E-3</v>
      </c>
      <c r="BF3431" s="5">
        <v>2.68</v>
      </c>
      <c r="BH3431" s="5">
        <v>0.37</v>
      </c>
      <c r="BO3431" s="5">
        <v>31.5</v>
      </c>
      <c r="BQ3431" s="5">
        <v>1.47</v>
      </c>
      <c r="BR3431" s="5">
        <v>1.64</v>
      </c>
      <c r="BX3431" s="5">
        <v>9.9</v>
      </c>
      <c r="BY3431" s="5">
        <v>33</v>
      </c>
    </row>
    <row r="3432" spans="1:77" x14ac:dyDescent="0.35">
      <c r="A3432" s="2" t="s">
        <v>198</v>
      </c>
      <c r="B3432" s="3">
        <v>42150</v>
      </c>
      <c r="C3432" s="4">
        <v>33</v>
      </c>
      <c r="G3432" s="5">
        <v>2E-3</v>
      </c>
      <c r="H3432" s="5">
        <v>0.01</v>
      </c>
      <c r="J3432" s="5">
        <v>0.2</v>
      </c>
      <c r="M3432" s="5">
        <v>0.36</v>
      </c>
      <c r="N3432" s="5">
        <v>0.2</v>
      </c>
      <c r="Q3432" s="5">
        <v>0.02</v>
      </c>
      <c r="S3432" s="5">
        <v>70</v>
      </c>
      <c r="T3432" s="5">
        <v>29</v>
      </c>
      <c r="U3432" s="5">
        <v>0.9</v>
      </c>
      <c r="V3432" s="5">
        <v>0.89</v>
      </c>
      <c r="W3432" s="5">
        <v>7.0000000000000001E-3</v>
      </c>
      <c r="AB3432" s="5">
        <v>10.92</v>
      </c>
      <c r="AC3432" s="5">
        <v>10</v>
      </c>
      <c r="AD3432" s="5">
        <v>2.0099999999999998</v>
      </c>
      <c r="AE3432" s="5">
        <v>3.68</v>
      </c>
      <c r="AI3432" s="5">
        <v>0.5</v>
      </c>
      <c r="AJ3432" s="5">
        <v>54.3</v>
      </c>
      <c r="AN3432" s="5">
        <v>9.06</v>
      </c>
      <c r="AO3432" s="5">
        <v>1E-3</v>
      </c>
      <c r="AT3432" s="5">
        <v>10.4</v>
      </c>
      <c r="AU3432" s="5">
        <v>0.5</v>
      </c>
      <c r="AV3432" s="5">
        <v>130.13999999999999</v>
      </c>
      <c r="AW3432" s="5">
        <v>3.2799999999999999E-3</v>
      </c>
      <c r="AX3432" s="5">
        <v>0.19</v>
      </c>
      <c r="BA3432" s="5">
        <v>6.71</v>
      </c>
      <c r="BC3432" s="5">
        <v>2.8999999999999998E-3</v>
      </c>
      <c r="BF3432" s="5">
        <v>10.85</v>
      </c>
      <c r="BH3432" s="5">
        <v>1.54</v>
      </c>
      <c r="BO3432" s="5">
        <v>20.100000000000001</v>
      </c>
      <c r="BQ3432" s="5">
        <v>4.88</v>
      </c>
      <c r="BR3432" s="5">
        <v>4.79</v>
      </c>
      <c r="BX3432" s="5">
        <v>10</v>
      </c>
      <c r="BY3432" s="5">
        <v>0.9</v>
      </c>
    </row>
    <row r="3433" spans="1:77" x14ac:dyDescent="0.35">
      <c r="A3433" s="2" t="s">
        <v>198</v>
      </c>
      <c r="B3433" s="3">
        <v>41764</v>
      </c>
      <c r="C3433" s="4">
        <v>24</v>
      </c>
      <c r="G3433" s="5">
        <v>6.0000000000000001E-3</v>
      </c>
      <c r="H3433" s="5">
        <v>0.01</v>
      </c>
      <c r="M3433" s="5">
        <v>0.28000000000000003</v>
      </c>
      <c r="S3433" s="5">
        <v>69.900000000000006</v>
      </c>
      <c r="T3433" s="5">
        <v>27</v>
      </c>
      <c r="V3433" s="5">
        <v>1.1000000000000001</v>
      </c>
      <c r="W3433" s="5">
        <v>2E-3</v>
      </c>
      <c r="AB3433" s="5">
        <v>11.46</v>
      </c>
      <c r="AD3433" s="5">
        <v>0.84</v>
      </c>
      <c r="AE3433" s="5">
        <v>3.34</v>
      </c>
      <c r="AJ3433" s="5">
        <v>52.1</v>
      </c>
      <c r="AN3433" s="5">
        <v>8.7200000000000006</v>
      </c>
      <c r="AT3433" s="5">
        <v>10.1</v>
      </c>
      <c r="AV3433" s="5">
        <v>108.89</v>
      </c>
      <c r="AW3433" s="5">
        <v>3.2799999999999999E-3</v>
      </c>
      <c r="AX3433" s="5">
        <v>0.17</v>
      </c>
      <c r="AY3433" s="5">
        <v>0.05</v>
      </c>
      <c r="BA3433" s="5">
        <v>7.07</v>
      </c>
      <c r="BF3433" s="5">
        <v>9.8699999999999992</v>
      </c>
      <c r="BH3433" s="5">
        <v>1.78</v>
      </c>
      <c r="BO3433" s="5">
        <v>18.600000000000001</v>
      </c>
      <c r="BQ3433" s="5">
        <v>4.6900000000000004</v>
      </c>
      <c r="BR3433" s="5">
        <v>4.7300000000000004</v>
      </c>
      <c r="BX3433" s="5">
        <v>9.5</v>
      </c>
    </row>
    <row r="3434" spans="1:77" x14ac:dyDescent="0.35">
      <c r="A3434" s="2" t="s">
        <v>198</v>
      </c>
      <c r="B3434" s="3">
        <v>41431</v>
      </c>
      <c r="C3434" s="4">
        <v>25</v>
      </c>
      <c r="G3434" s="5">
        <v>8.9999999999999993E-3</v>
      </c>
      <c r="H3434" s="5">
        <v>0.01</v>
      </c>
      <c r="M3434" s="5">
        <v>0.39</v>
      </c>
      <c r="S3434" s="5">
        <v>64</v>
      </c>
      <c r="T3434" s="5">
        <v>25</v>
      </c>
      <c r="V3434" s="5">
        <v>0.94</v>
      </c>
      <c r="W3434" s="5">
        <v>0.04</v>
      </c>
      <c r="AB3434" s="5">
        <v>11.72</v>
      </c>
      <c r="AD3434" s="5">
        <v>4.34</v>
      </c>
      <c r="AE3434" s="5">
        <v>3.26</v>
      </c>
      <c r="AJ3434" s="5">
        <v>45.1</v>
      </c>
      <c r="AN3434" s="5">
        <v>8.27</v>
      </c>
      <c r="AO3434" s="5">
        <v>4.0000000000000001E-3</v>
      </c>
      <c r="AT3434" s="5">
        <v>10.1</v>
      </c>
      <c r="AV3434" s="5">
        <v>84.99</v>
      </c>
      <c r="AW3434" s="5">
        <v>3.2799999999999999E-3</v>
      </c>
      <c r="AX3434" s="5">
        <v>0.2</v>
      </c>
      <c r="AY3434" s="5">
        <v>0.08</v>
      </c>
      <c r="BA3434" s="5">
        <v>6.89</v>
      </c>
      <c r="BF3434" s="5">
        <v>9.25</v>
      </c>
      <c r="BH3434" s="5">
        <v>1.67</v>
      </c>
      <c r="BO3434" s="5">
        <v>22.3</v>
      </c>
      <c r="BQ3434" s="5">
        <v>4.21</v>
      </c>
      <c r="BR3434" s="5">
        <v>4.4000000000000004</v>
      </c>
      <c r="BX3434" s="5">
        <v>9.8000000000000007</v>
      </c>
    </row>
    <row r="3435" spans="1:77" x14ac:dyDescent="0.35">
      <c r="A3435" s="2" t="s">
        <v>198</v>
      </c>
      <c r="B3435" s="3">
        <v>41232</v>
      </c>
      <c r="C3435" s="4">
        <v>38</v>
      </c>
      <c r="G3435" s="5">
        <v>0.01</v>
      </c>
      <c r="H3435" s="5">
        <v>0.01</v>
      </c>
      <c r="J3435" s="5">
        <v>0.2</v>
      </c>
      <c r="M3435" s="5">
        <v>0.49</v>
      </c>
      <c r="N3435" s="5">
        <v>0.3</v>
      </c>
      <c r="Q3435" s="5">
        <v>0.03</v>
      </c>
      <c r="S3435" s="5">
        <v>50.9</v>
      </c>
      <c r="T3435" s="5">
        <v>26</v>
      </c>
      <c r="U3435" s="5">
        <v>0.8</v>
      </c>
      <c r="V3435" s="5">
        <v>1.6</v>
      </c>
      <c r="W3435" s="5">
        <v>0.11</v>
      </c>
      <c r="AB3435" s="5">
        <v>15.01</v>
      </c>
      <c r="AD3435" s="5">
        <v>10.43</v>
      </c>
      <c r="AE3435" s="5">
        <v>4.2699999999999996</v>
      </c>
      <c r="AI3435" s="5">
        <v>0.5</v>
      </c>
      <c r="AJ3435" s="5">
        <v>43.3</v>
      </c>
      <c r="AN3435" s="5">
        <v>7.25</v>
      </c>
      <c r="AO3435" s="5">
        <v>0.01</v>
      </c>
      <c r="AS3435" s="5">
        <v>0.35</v>
      </c>
      <c r="AT3435" s="5">
        <v>8.4600000000000009</v>
      </c>
      <c r="AU3435" s="5">
        <v>0.7</v>
      </c>
      <c r="AV3435" s="5">
        <v>75.69</v>
      </c>
      <c r="AW3435" s="5">
        <v>3.2799999999999999E-3</v>
      </c>
      <c r="AX3435" s="5">
        <v>0.17</v>
      </c>
      <c r="AY3435" s="5">
        <v>7.0000000000000007E-2</v>
      </c>
      <c r="BA3435" s="5">
        <v>6.68</v>
      </c>
      <c r="BC3435" s="5">
        <v>1E-3</v>
      </c>
      <c r="BF3435" s="5">
        <v>9.61</v>
      </c>
      <c r="BH3435" s="5">
        <v>1.49</v>
      </c>
      <c r="BO3435" s="5">
        <v>27.4</v>
      </c>
      <c r="BQ3435" s="5">
        <v>4.0199999999999996</v>
      </c>
      <c r="BR3435" s="5">
        <v>3.62</v>
      </c>
      <c r="BS3435" s="5">
        <v>0.2</v>
      </c>
      <c r="BT3435" s="5">
        <v>17</v>
      </c>
      <c r="BV3435" s="5">
        <v>0.1</v>
      </c>
      <c r="BW3435" s="5">
        <v>0.5</v>
      </c>
      <c r="BX3435" s="5">
        <v>9.6</v>
      </c>
      <c r="BY3435" s="5">
        <v>1.8</v>
      </c>
    </row>
    <row r="3436" spans="1:77" x14ac:dyDescent="0.35">
      <c r="A3436" s="2" t="s">
        <v>198</v>
      </c>
      <c r="B3436" s="3">
        <v>42256</v>
      </c>
      <c r="C3436" s="4">
        <v>22</v>
      </c>
      <c r="G3436" s="5">
        <v>3.0799999999999998E-3</v>
      </c>
      <c r="H3436" s="5">
        <v>1.27</v>
      </c>
      <c r="M3436" s="5">
        <v>0</v>
      </c>
      <c r="S3436" s="5">
        <v>16.7</v>
      </c>
      <c r="T3436" s="5">
        <v>11</v>
      </c>
      <c r="V3436" s="5">
        <v>1.4</v>
      </c>
      <c r="W3436" s="5">
        <v>0.02</v>
      </c>
      <c r="AB3436" s="5">
        <v>1.08</v>
      </c>
      <c r="AD3436" s="5">
        <v>0.24</v>
      </c>
      <c r="AE3436" s="5">
        <v>16.600000000000001</v>
      </c>
      <c r="AN3436" s="5">
        <v>17.600000000000001</v>
      </c>
      <c r="AO3436" s="5">
        <v>3.0000000000000001E-3</v>
      </c>
      <c r="AT3436" s="5">
        <v>24.8</v>
      </c>
      <c r="AV3436" s="5">
        <v>0.22</v>
      </c>
      <c r="AW3436" s="5">
        <v>3.2799999999999999E-3</v>
      </c>
      <c r="AX3436" s="5">
        <v>0.18</v>
      </c>
      <c r="BA3436" s="5">
        <v>8.31</v>
      </c>
      <c r="BH3436" s="5">
        <v>3.53</v>
      </c>
      <c r="BO3436" s="5">
        <v>0.98</v>
      </c>
      <c r="BQ3436" s="5">
        <v>3.87</v>
      </c>
      <c r="BR3436" s="5">
        <v>3.86</v>
      </c>
      <c r="BX3436" s="5">
        <v>11.2</v>
      </c>
    </row>
    <row r="3437" spans="1:77" x14ac:dyDescent="0.35">
      <c r="A3437" s="2" t="s">
        <v>198</v>
      </c>
      <c r="B3437" s="3">
        <v>40143</v>
      </c>
      <c r="C3437" s="4">
        <v>22</v>
      </c>
      <c r="G3437" s="5">
        <v>7.0000000000000001E-3</v>
      </c>
      <c r="H3437" s="5">
        <v>1.22</v>
      </c>
      <c r="S3437" s="5">
        <v>16.2</v>
      </c>
      <c r="T3437" s="5">
        <v>12</v>
      </c>
      <c r="V3437" s="5">
        <v>1.7</v>
      </c>
      <c r="W3437" s="5">
        <v>0.04</v>
      </c>
      <c r="AB3437" s="5">
        <v>0.88</v>
      </c>
      <c r="AD3437" s="5">
        <v>0.25</v>
      </c>
      <c r="AE3437" s="5">
        <v>15.8</v>
      </c>
      <c r="AJ3437" s="5">
        <v>35.299999999999997</v>
      </c>
      <c r="AN3437" s="5">
        <v>17.2</v>
      </c>
      <c r="AO3437" s="5">
        <v>3.0000000000000001E-3</v>
      </c>
      <c r="AT3437" s="5">
        <v>21.9</v>
      </c>
      <c r="AV3437" s="5">
        <v>0.22</v>
      </c>
      <c r="AW3437" s="5">
        <v>3.2799999999999999E-3</v>
      </c>
      <c r="AX3437" s="5">
        <v>0.19</v>
      </c>
      <c r="BA3437" s="5">
        <v>8.33</v>
      </c>
      <c r="BF3437" s="5">
        <v>0.24</v>
      </c>
      <c r="BH3437" s="5">
        <v>3.53</v>
      </c>
      <c r="BI3437" s="5">
        <v>0.05</v>
      </c>
      <c r="BO3437" s="5">
        <v>1.1000000000000001</v>
      </c>
      <c r="BX3437" s="5">
        <v>11</v>
      </c>
    </row>
    <row r="3438" spans="1:77" x14ac:dyDescent="0.35">
      <c r="A3438" s="2" t="s">
        <v>198</v>
      </c>
      <c r="B3438" s="3">
        <v>38743</v>
      </c>
      <c r="C3438" s="4">
        <v>23</v>
      </c>
      <c r="F3438" s="5">
        <v>7.0000000000000007E-2</v>
      </c>
      <c r="H3438" s="5">
        <v>1.3</v>
      </c>
      <c r="M3438" s="5">
        <v>0.01</v>
      </c>
      <c r="P3438" s="5">
        <v>0.45</v>
      </c>
      <c r="S3438" s="5">
        <v>17</v>
      </c>
      <c r="T3438" s="5">
        <v>10</v>
      </c>
      <c r="V3438" s="5">
        <v>1.1000000000000001</v>
      </c>
      <c r="X3438" s="5">
        <v>0.12</v>
      </c>
      <c r="AB3438" s="5">
        <v>0.97</v>
      </c>
      <c r="AE3438" s="5">
        <v>19</v>
      </c>
      <c r="AJ3438" s="5">
        <v>36.1</v>
      </c>
      <c r="AN3438" s="5">
        <v>19</v>
      </c>
      <c r="AO3438" s="5">
        <v>0.01</v>
      </c>
      <c r="AT3438" s="5">
        <v>27</v>
      </c>
      <c r="AV3438" s="5">
        <v>0.44</v>
      </c>
      <c r="AW3438" s="5">
        <v>0.01</v>
      </c>
      <c r="AX3438" s="5">
        <v>0.23</v>
      </c>
      <c r="BA3438" s="5">
        <v>8.61</v>
      </c>
      <c r="BE3438" s="5">
        <v>0.02</v>
      </c>
      <c r="BH3438" s="5">
        <v>3.8</v>
      </c>
      <c r="BI3438" s="5">
        <v>0</v>
      </c>
      <c r="BO3438" s="5">
        <v>1.5</v>
      </c>
      <c r="BX3438" s="5">
        <v>10.4</v>
      </c>
    </row>
    <row r="3439" spans="1:77" x14ac:dyDescent="0.35">
      <c r="A3439" s="2" t="s">
        <v>198</v>
      </c>
      <c r="B3439" s="3">
        <v>42256</v>
      </c>
      <c r="C3439" s="4">
        <v>22</v>
      </c>
      <c r="G3439" s="5">
        <v>1.72E-3</v>
      </c>
      <c r="H3439" s="5">
        <v>0.27</v>
      </c>
      <c r="M3439" s="5">
        <v>0.17</v>
      </c>
      <c r="S3439" s="5">
        <v>60.9</v>
      </c>
      <c r="T3439" s="5">
        <v>13</v>
      </c>
      <c r="V3439" s="5">
        <v>1.3</v>
      </c>
      <c r="W3439" s="5">
        <v>0.43</v>
      </c>
      <c r="AB3439" s="5">
        <v>0.82</v>
      </c>
      <c r="AD3439" s="5">
        <v>0.08</v>
      </c>
      <c r="AE3439" s="5">
        <v>2.15</v>
      </c>
      <c r="AN3439" s="5">
        <v>5.2</v>
      </c>
      <c r="AO3439" s="5">
        <v>0.09</v>
      </c>
      <c r="AT3439" s="5">
        <v>12.2</v>
      </c>
      <c r="AV3439" s="5">
        <v>0.22</v>
      </c>
      <c r="AW3439" s="5">
        <v>3.2799999999999999E-3</v>
      </c>
      <c r="AX3439" s="5">
        <v>0.27</v>
      </c>
      <c r="BA3439" s="5">
        <v>7.45</v>
      </c>
      <c r="BH3439" s="5">
        <v>3.69</v>
      </c>
      <c r="BO3439" s="5">
        <v>1.24</v>
      </c>
      <c r="BQ3439" s="5">
        <v>4.09</v>
      </c>
      <c r="BR3439" s="5">
        <v>4.09</v>
      </c>
      <c r="BX3439" s="5">
        <v>10.3</v>
      </c>
    </row>
    <row r="3440" spans="1:77" x14ac:dyDescent="0.35">
      <c r="A3440" s="2" t="s">
        <v>198</v>
      </c>
      <c r="B3440" s="3">
        <v>40143</v>
      </c>
      <c r="C3440" s="4">
        <v>22</v>
      </c>
      <c r="G3440" s="5">
        <v>3.0000000000000001E-3</v>
      </c>
      <c r="H3440" s="5">
        <v>0.23</v>
      </c>
      <c r="M3440" s="5">
        <v>0.13</v>
      </c>
      <c r="S3440" s="5">
        <v>56.5</v>
      </c>
      <c r="T3440" s="5">
        <v>13</v>
      </c>
      <c r="V3440" s="5">
        <v>1.7</v>
      </c>
      <c r="W3440" s="5">
        <v>0.42</v>
      </c>
      <c r="AB3440" s="5">
        <v>0.62</v>
      </c>
      <c r="AD3440" s="5">
        <v>0.34</v>
      </c>
      <c r="AE3440" s="5">
        <v>1.91</v>
      </c>
      <c r="AJ3440" s="5">
        <v>37</v>
      </c>
      <c r="AN3440" s="5">
        <v>4.6900000000000004</v>
      </c>
      <c r="AO3440" s="5">
        <v>0.1</v>
      </c>
      <c r="AT3440" s="5">
        <v>10.3</v>
      </c>
      <c r="AV3440" s="5">
        <v>0.22</v>
      </c>
      <c r="AW3440" s="5">
        <v>3.2799999999999999E-3</v>
      </c>
      <c r="AX3440" s="5">
        <v>0.3</v>
      </c>
      <c r="BA3440" s="5">
        <v>7.48</v>
      </c>
      <c r="BF3440" s="5">
        <v>0.27</v>
      </c>
      <c r="BH3440" s="5">
        <v>3.66</v>
      </c>
      <c r="BO3440" s="5">
        <v>2.42</v>
      </c>
      <c r="BX3440" s="5">
        <v>10.199999999999999</v>
      </c>
    </row>
    <row r="3441" spans="1:77" x14ac:dyDescent="0.35">
      <c r="A3441" s="2" t="s">
        <v>164</v>
      </c>
      <c r="B3441" s="3">
        <v>38743</v>
      </c>
      <c r="C3441" s="4">
        <v>23</v>
      </c>
      <c r="F3441" s="5">
        <v>0.03</v>
      </c>
      <c r="H3441" s="5">
        <v>0.32</v>
      </c>
      <c r="M3441" s="5">
        <v>0.15</v>
      </c>
      <c r="P3441" s="5">
        <v>0.45</v>
      </c>
      <c r="S3441" s="5">
        <v>59</v>
      </c>
      <c r="T3441" s="5">
        <v>11</v>
      </c>
      <c r="V3441" s="5">
        <v>1.7</v>
      </c>
      <c r="X3441" s="5">
        <v>0.46</v>
      </c>
      <c r="AB3441" s="5">
        <v>0.69</v>
      </c>
      <c r="AE3441" s="5">
        <v>2.1</v>
      </c>
      <c r="AJ3441" s="5">
        <v>26.2</v>
      </c>
      <c r="AN3441" s="5">
        <v>5.5</v>
      </c>
      <c r="AO3441" s="5">
        <v>0.11</v>
      </c>
      <c r="AT3441" s="5">
        <v>13</v>
      </c>
      <c r="AV3441" s="5">
        <v>0.44</v>
      </c>
      <c r="AW3441" s="5">
        <v>9.8534999999999994E-3</v>
      </c>
      <c r="AX3441" s="5">
        <v>0.43</v>
      </c>
      <c r="BA3441" s="5">
        <v>7.66</v>
      </c>
      <c r="BE3441" s="5">
        <v>0.15</v>
      </c>
      <c r="BH3441" s="5">
        <v>3.7</v>
      </c>
      <c r="BI3441" s="5">
        <v>0</v>
      </c>
      <c r="BO3441" s="5">
        <v>2.4</v>
      </c>
      <c r="BX3441" s="5">
        <v>10</v>
      </c>
    </row>
    <row r="3442" spans="1:77" x14ac:dyDescent="0.35">
      <c r="A3442" s="2" t="s">
        <v>164</v>
      </c>
      <c r="B3442" s="3">
        <v>37375</v>
      </c>
      <c r="C3442" s="4">
        <v>32</v>
      </c>
      <c r="F3442" s="5">
        <v>0.64</v>
      </c>
      <c r="G3442" s="5">
        <v>0.47</v>
      </c>
      <c r="H3442" s="5">
        <v>0.02</v>
      </c>
      <c r="J3442" s="5">
        <v>0.2</v>
      </c>
      <c r="M3442" s="5">
        <v>0.85</v>
      </c>
      <c r="N3442" s="5">
        <v>0.5</v>
      </c>
      <c r="O3442" s="5">
        <v>25</v>
      </c>
      <c r="Q3442" s="5">
        <v>0.18</v>
      </c>
      <c r="S3442" s="5">
        <v>17</v>
      </c>
      <c r="T3442" s="5">
        <v>18</v>
      </c>
      <c r="U3442" s="5">
        <v>0.8</v>
      </c>
      <c r="V3442" s="5">
        <v>12</v>
      </c>
      <c r="W3442" s="5">
        <v>0.37</v>
      </c>
      <c r="AB3442" s="5">
        <v>2.06</v>
      </c>
      <c r="AE3442" s="5">
        <v>8.1999999999999993</v>
      </c>
      <c r="AI3442" s="5">
        <v>2.5</v>
      </c>
      <c r="AJ3442" s="5">
        <v>20.7</v>
      </c>
      <c r="AN3442" s="5">
        <v>3.39</v>
      </c>
      <c r="AO3442" s="5">
        <v>0.04</v>
      </c>
      <c r="AT3442" s="5">
        <v>7.98</v>
      </c>
      <c r="AU3442" s="5">
        <v>6</v>
      </c>
      <c r="AV3442" s="5">
        <v>9.91</v>
      </c>
      <c r="AW3442" s="5">
        <v>0.01</v>
      </c>
      <c r="AX3442" s="5">
        <v>0.01</v>
      </c>
      <c r="AZ3442" s="5">
        <v>0.01</v>
      </c>
      <c r="BA3442" s="5">
        <v>5.12</v>
      </c>
      <c r="BC3442" s="5">
        <v>3.0999999999999999E-3</v>
      </c>
      <c r="BE3442" s="5">
        <v>4.7</v>
      </c>
      <c r="BH3442" s="5">
        <v>0.28000000000000003</v>
      </c>
      <c r="BO3442" s="5">
        <v>38.700000000000003</v>
      </c>
      <c r="BX3442" s="5">
        <v>7.6</v>
      </c>
      <c r="BY3442" s="5">
        <v>24</v>
      </c>
    </row>
    <row r="3443" spans="1:77" x14ac:dyDescent="0.35">
      <c r="A3443" s="2" t="s">
        <v>164</v>
      </c>
      <c r="B3443" s="3">
        <v>41778</v>
      </c>
      <c r="C3443" s="4">
        <v>25</v>
      </c>
      <c r="G3443" s="5">
        <v>0.46</v>
      </c>
      <c r="H3443" s="5">
        <v>0.03</v>
      </c>
      <c r="M3443" s="5">
        <v>1.39</v>
      </c>
      <c r="S3443" s="5">
        <v>18</v>
      </c>
      <c r="T3443" s="5">
        <v>20</v>
      </c>
      <c r="V3443" s="5">
        <v>14</v>
      </c>
      <c r="W3443" s="5">
        <v>0.14000000000000001</v>
      </c>
      <c r="AB3443" s="5">
        <v>2.13</v>
      </c>
      <c r="AD3443" s="5">
        <v>4.22</v>
      </c>
      <c r="AE3443" s="5">
        <v>5</v>
      </c>
      <c r="AJ3443" s="5">
        <v>18.170000000000002</v>
      </c>
      <c r="AN3443" s="5">
        <v>2.86</v>
      </c>
      <c r="AO3443" s="5">
        <v>0.02</v>
      </c>
      <c r="AT3443" s="5">
        <v>7.73</v>
      </c>
      <c r="AV3443" s="5">
        <v>6.06</v>
      </c>
      <c r="AW3443" s="5">
        <v>7.2300000000000003E-3</v>
      </c>
      <c r="AX3443" s="5">
        <v>0.01</v>
      </c>
      <c r="AY3443" s="5">
        <v>0.02</v>
      </c>
      <c r="BA3443" s="5">
        <v>5.51</v>
      </c>
      <c r="BF3443" s="5">
        <v>3.81</v>
      </c>
      <c r="BH3443" s="5">
        <v>0.43</v>
      </c>
      <c r="BO3443" s="5">
        <v>24.1</v>
      </c>
      <c r="BQ3443" s="5">
        <v>1.59</v>
      </c>
      <c r="BR3443" s="5">
        <v>1.66</v>
      </c>
      <c r="BX3443" s="5">
        <v>8.6999999999999993</v>
      </c>
    </row>
    <row r="3444" spans="1:77" x14ac:dyDescent="0.35">
      <c r="A3444" s="2" t="s">
        <v>164</v>
      </c>
      <c r="B3444" s="3">
        <v>40337</v>
      </c>
      <c r="C3444" s="4">
        <v>24</v>
      </c>
      <c r="G3444" s="5">
        <v>0.04</v>
      </c>
      <c r="H3444" s="5">
        <v>0.01</v>
      </c>
      <c r="M3444" s="5">
        <v>0.78</v>
      </c>
      <c r="S3444" s="5">
        <v>82.9</v>
      </c>
      <c r="T3444" s="5">
        <v>30</v>
      </c>
      <c r="V3444" s="5">
        <v>4.5999999999999996</v>
      </c>
      <c r="W3444" s="5">
        <v>0.02</v>
      </c>
      <c r="AB3444" s="5">
        <v>2.88</v>
      </c>
      <c r="AD3444" s="5">
        <v>0.93</v>
      </c>
      <c r="AE3444" s="5">
        <v>3.77</v>
      </c>
      <c r="AJ3444" s="5">
        <v>50</v>
      </c>
      <c r="AN3444" s="5">
        <v>4.96</v>
      </c>
      <c r="AO3444" s="5">
        <v>0.47</v>
      </c>
      <c r="AT3444" s="5">
        <v>12.6</v>
      </c>
      <c r="AV3444" s="5">
        <v>6.37</v>
      </c>
      <c r="AW3444" s="5">
        <v>0.02</v>
      </c>
      <c r="AX3444" s="5">
        <v>7.0000000000000007E-2</v>
      </c>
      <c r="BA3444" s="5">
        <v>6.5</v>
      </c>
      <c r="BF3444" s="5">
        <v>0.67</v>
      </c>
      <c r="BH3444" s="5">
        <v>2.74</v>
      </c>
      <c r="BO3444" s="5">
        <v>70.8</v>
      </c>
      <c r="BQ3444" s="5">
        <v>5.17</v>
      </c>
      <c r="BR3444" s="5">
        <v>5.21</v>
      </c>
      <c r="BX3444" s="5">
        <v>8.1</v>
      </c>
    </row>
    <row r="3445" spans="1:77" x14ac:dyDescent="0.35">
      <c r="A3445" s="2" t="s">
        <v>164</v>
      </c>
      <c r="B3445" s="3">
        <v>41169</v>
      </c>
      <c r="C3445" s="4">
        <v>28</v>
      </c>
      <c r="G3445" s="5">
        <v>0.37</v>
      </c>
      <c r="H3445" s="5">
        <v>0.03</v>
      </c>
      <c r="M3445" s="5">
        <v>1.85</v>
      </c>
      <c r="S3445" s="5">
        <v>15</v>
      </c>
      <c r="T3445" s="5">
        <v>16</v>
      </c>
      <c r="V3445" s="5">
        <v>16</v>
      </c>
      <c r="W3445" s="5">
        <v>0.23</v>
      </c>
      <c r="AB3445" s="5">
        <v>2.65</v>
      </c>
      <c r="AD3445" s="5">
        <v>5.0999999999999996</v>
      </c>
      <c r="AE3445" s="5">
        <v>5.73</v>
      </c>
      <c r="AJ3445" s="5">
        <v>16.850000000000001</v>
      </c>
      <c r="AN3445" s="5">
        <v>2.2400000000000002</v>
      </c>
      <c r="AO3445" s="5">
        <v>0.02</v>
      </c>
      <c r="AT3445" s="5">
        <v>6.73</v>
      </c>
      <c r="AV3445" s="5">
        <v>2.75</v>
      </c>
      <c r="AW3445" s="5">
        <v>0.01</v>
      </c>
      <c r="AX3445" s="5">
        <v>0.02</v>
      </c>
      <c r="AY3445" s="5">
        <v>0.04</v>
      </c>
      <c r="BA3445" s="5">
        <v>5.22</v>
      </c>
      <c r="BF3445" s="5">
        <v>2.67</v>
      </c>
      <c r="BH3445" s="5">
        <v>0.31</v>
      </c>
      <c r="BO3445" s="5">
        <v>33.799999999999997</v>
      </c>
      <c r="BQ3445" s="5">
        <v>1.51</v>
      </c>
      <c r="BR3445" s="5">
        <v>1.44</v>
      </c>
      <c r="BS3445" s="5">
        <v>0.2</v>
      </c>
      <c r="BT3445" s="5">
        <v>13</v>
      </c>
      <c r="BV3445" s="5">
        <v>0.17</v>
      </c>
      <c r="BX3445" s="5">
        <v>11.8</v>
      </c>
    </row>
    <row r="3446" spans="1:77" x14ac:dyDescent="0.35">
      <c r="A3446" s="2" t="s">
        <v>164</v>
      </c>
      <c r="B3446" s="3">
        <v>40745</v>
      </c>
      <c r="C3446" s="4">
        <v>25</v>
      </c>
      <c r="G3446" s="5">
        <v>0.5</v>
      </c>
      <c r="H3446" s="5">
        <v>0.08</v>
      </c>
      <c r="M3446" s="5">
        <v>0.98</v>
      </c>
      <c r="S3446" s="5">
        <v>19.100000000000001</v>
      </c>
      <c r="T3446" s="5">
        <v>18</v>
      </c>
      <c r="V3446" s="5">
        <v>16</v>
      </c>
      <c r="W3446" s="5">
        <v>1.18</v>
      </c>
      <c r="AB3446" s="5">
        <v>2.77</v>
      </c>
      <c r="AD3446" s="5">
        <v>1.04</v>
      </c>
      <c r="AE3446" s="5">
        <v>8.0299999999999994</v>
      </c>
      <c r="AJ3446" s="5">
        <v>21.6</v>
      </c>
      <c r="AN3446" s="5">
        <v>3.26</v>
      </c>
      <c r="AO3446" s="5">
        <v>0.03</v>
      </c>
      <c r="AT3446" s="5">
        <v>8.83</v>
      </c>
      <c r="AV3446" s="5">
        <v>0.78</v>
      </c>
      <c r="AW3446" s="5">
        <v>5.2599999999999999E-3</v>
      </c>
      <c r="AX3446" s="5">
        <v>0.01</v>
      </c>
      <c r="BA3446" s="5">
        <v>5.5</v>
      </c>
      <c r="BF3446" s="5">
        <v>2.15</v>
      </c>
      <c r="BH3446" s="5">
        <v>0.33</v>
      </c>
      <c r="BO3446" s="5">
        <v>51.3</v>
      </c>
      <c r="BQ3446" s="5">
        <v>1.92</v>
      </c>
      <c r="BR3446" s="5">
        <v>1.94</v>
      </c>
      <c r="BT3446" s="5">
        <v>17</v>
      </c>
      <c r="BX3446" s="5">
        <v>10</v>
      </c>
    </row>
    <row r="3447" spans="1:77" x14ac:dyDescent="0.35">
      <c r="A3447" s="2" t="s">
        <v>164</v>
      </c>
      <c r="B3447" s="3">
        <v>40337</v>
      </c>
      <c r="C3447" s="4">
        <v>34</v>
      </c>
      <c r="G3447" s="5">
        <v>0.92</v>
      </c>
      <c r="H3447" s="5">
        <v>0.01</v>
      </c>
      <c r="J3447" s="5">
        <v>0.4</v>
      </c>
      <c r="M3447" s="5">
        <v>1.0900000000000001</v>
      </c>
      <c r="N3447" s="5">
        <v>1</v>
      </c>
      <c r="Q3447" s="5">
        <v>0.02</v>
      </c>
      <c r="S3447" s="5">
        <v>11.3</v>
      </c>
      <c r="T3447" s="5">
        <v>10</v>
      </c>
      <c r="U3447" s="5">
        <v>1</v>
      </c>
      <c r="V3447" s="5">
        <v>18</v>
      </c>
      <c r="W3447" s="5">
        <v>0.22</v>
      </c>
      <c r="AB3447" s="5">
        <v>2.33</v>
      </c>
      <c r="AD3447" s="5">
        <v>0.47</v>
      </c>
      <c r="AE3447" s="5">
        <v>2.63</v>
      </c>
      <c r="AI3447" s="5">
        <v>4.5</v>
      </c>
      <c r="AJ3447" s="5">
        <v>11.53</v>
      </c>
      <c r="AN3447" s="5">
        <v>1.4</v>
      </c>
      <c r="AO3447" s="5">
        <v>0.01</v>
      </c>
      <c r="AS3447" s="5">
        <v>0.61</v>
      </c>
      <c r="AT3447" s="5">
        <v>7.4</v>
      </c>
      <c r="AU3447" s="5">
        <v>0.7</v>
      </c>
      <c r="AV3447" s="5">
        <v>7.25</v>
      </c>
      <c r="AW3447" s="5">
        <v>0.01</v>
      </c>
      <c r="AX3447" s="5">
        <v>0.02</v>
      </c>
      <c r="BA3447" s="5">
        <v>5.33</v>
      </c>
      <c r="BC3447" s="5">
        <v>1E-3</v>
      </c>
      <c r="BF3447" s="5">
        <v>2.42</v>
      </c>
      <c r="BH3447" s="5">
        <v>0.4</v>
      </c>
      <c r="BO3447" s="5">
        <v>18.8</v>
      </c>
      <c r="BQ3447" s="5">
        <v>1.19</v>
      </c>
      <c r="BR3447" s="5">
        <v>1.19</v>
      </c>
      <c r="BW3447" s="5">
        <v>5.7</v>
      </c>
      <c r="BX3447" s="5">
        <v>8.5</v>
      </c>
      <c r="BY3447" s="5">
        <v>7.6</v>
      </c>
    </row>
    <row r="3448" spans="1:77" x14ac:dyDescent="0.35">
      <c r="A3448" s="2" t="s">
        <v>164</v>
      </c>
      <c r="B3448" s="3">
        <v>40106</v>
      </c>
      <c r="C3448" s="4">
        <v>23</v>
      </c>
      <c r="F3448" s="5">
        <v>0.45</v>
      </c>
      <c r="H3448" s="5">
        <v>0.02</v>
      </c>
      <c r="M3448" s="5">
        <v>0.6</v>
      </c>
      <c r="S3448" s="5">
        <v>17</v>
      </c>
      <c r="T3448" s="5">
        <v>20.8</v>
      </c>
      <c r="V3448" s="5">
        <v>13</v>
      </c>
      <c r="W3448" s="5">
        <v>0.16</v>
      </c>
      <c r="AD3448" s="5">
        <v>1.8</v>
      </c>
      <c r="AE3448" s="5">
        <v>3</v>
      </c>
      <c r="AJ3448" s="5">
        <v>17.399999999999999</v>
      </c>
      <c r="AN3448" s="5">
        <v>2.2999999999999998</v>
      </c>
      <c r="AO3448" s="5">
        <v>0.01</v>
      </c>
      <c r="AT3448" s="5">
        <v>8.9</v>
      </c>
      <c r="AV3448" s="5">
        <v>15.4</v>
      </c>
      <c r="AW3448" s="5">
        <v>7.0000000000000007E-2</v>
      </c>
      <c r="AX3448" s="5">
        <v>0.1</v>
      </c>
      <c r="BA3448" s="5">
        <v>5.5</v>
      </c>
      <c r="BE3448" s="5">
        <v>6.3</v>
      </c>
      <c r="BH3448" s="5">
        <v>0.2</v>
      </c>
      <c r="BO3448" s="5">
        <v>21.1</v>
      </c>
      <c r="BQ3448" s="5">
        <v>1.5</v>
      </c>
      <c r="BR3448" s="5">
        <v>1.5</v>
      </c>
      <c r="BX3448" s="5">
        <v>11.9</v>
      </c>
    </row>
    <row r="3449" spans="1:77" x14ac:dyDescent="0.35">
      <c r="A3449" s="2" t="s">
        <v>164</v>
      </c>
      <c r="B3449" s="3">
        <v>39966</v>
      </c>
      <c r="C3449" s="4">
        <v>23</v>
      </c>
      <c r="G3449" s="5">
        <v>0.53</v>
      </c>
      <c r="H3449" s="5">
        <v>0.01</v>
      </c>
      <c r="M3449" s="5">
        <v>0.88</v>
      </c>
      <c r="S3449" s="5">
        <v>16.3</v>
      </c>
      <c r="T3449" s="5">
        <v>14</v>
      </c>
      <c r="V3449" s="5">
        <v>15</v>
      </c>
      <c r="W3449" s="5">
        <v>0.16</v>
      </c>
      <c r="AB3449" s="5">
        <v>2.59</v>
      </c>
      <c r="AD3449" s="5">
        <v>8.41</v>
      </c>
      <c r="AE3449" s="5">
        <v>3.73</v>
      </c>
      <c r="AJ3449" s="5">
        <v>14.69</v>
      </c>
      <c r="AN3449" s="5">
        <v>2.0099999999999998</v>
      </c>
      <c r="AO3449" s="5">
        <v>0.01</v>
      </c>
      <c r="AT3449" s="5">
        <v>7.37</v>
      </c>
      <c r="AV3449" s="5">
        <v>14.12</v>
      </c>
      <c r="AW3449" s="5">
        <v>3.2799999999999999E-3</v>
      </c>
      <c r="AX3449" s="5">
        <v>0.01</v>
      </c>
      <c r="BA3449" s="5">
        <v>5.35</v>
      </c>
      <c r="BE3449" s="5">
        <v>4.7</v>
      </c>
      <c r="BF3449" s="5">
        <v>5.23</v>
      </c>
      <c r="BH3449" s="5">
        <v>0.32</v>
      </c>
      <c r="BO3449" s="5">
        <v>16.399999999999999</v>
      </c>
      <c r="BX3449" s="5">
        <v>10.7</v>
      </c>
    </row>
    <row r="3450" spans="1:77" x14ac:dyDescent="0.35">
      <c r="A3450" s="2" t="s">
        <v>164</v>
      </c>
      <c r="B3450" s="3">
        <v>38673</v>
      </c>
      <c r="C3450" s="4">
        <v>32</v>
      </c>
      <c r="F3450" s="5">
        <v>3.7</v>
      </c>
      <c r="G3450" s="5">
        <v>1.45</v>
      </c>
      <c r="H3450" s="5">
        <v>7.0000000000000007E-2</v>
      </c>
      <c r="J3450" s="5">
        <v>1.9</v>
      </c>
      <c r="M3450" s="5">
        <v>1.3</v>
      </c>
      <c r="N3450" s="5">
        <v>8.1</v>
      </c>
      <c r="O3450" s="5">
        <v>10</v>
      </c>
      <c r="Q3450" s="5">
        <v>0.15</v>
      </c>
      <c r="S3450" s="5">
        <v>20.2</v>
      </c>
      <c r="T3450" s="5">
        <v>22</v>
      </c>
      <c r="U3450" s="5">
        <v>5.5</v>
      </c>
      <c r="V3450" s="5">
        <v>12</v>
      </c>
      <c r="W3450" s="5">
        <v>2.29</v>
      </c>
      <c r="AB3450" s="5">
        <v>2.76</v>
      </c>
      <c r="AE3450" s="5">
        <v>11.6</v>
      </c>
      <c r="AI3450" s="5">
        <v>6.9</v>
      </c>
      <c r="AJ3450" s="5">
        <v>23.5</v>
      </c>
      <c r="AN3450" s="5">
        <v>3.89</v>
      </c>
      <c r="AO3450" s="5">
        <v>6.0000000000000001E-3</v>
      </c>
      <c r="AT3450" s="5">
        <v>10</v>
      </c>
      <c r="AU3450" s="5">
        <v>9.1</v>
      </c>
      <c r="AV3450" s="5">
        <v>0.33</v>
      </c>
      <c r="AW3450" s="5">
        <v>5.5999999999999999E-3</v>
      </c>
      <c r="AX3450" s="5">
        <v>0.02</v>
      </c>
      <c r="AZ3450" s="5">
        <v>7.0000000000000001E-3</v>
      </c>
      <c r="BA3450" s="5">
        <v>5.14</v>
      </c>
      <c r="BC3450" s="5">
        <v>0.02</v>
      </c>
      <c r="BE3450" s="5">
        <v>2.9</v>
      </c>
      <c r="BH3450" s="5">
        <v>0.22</v>
      </c>
      <c r="BO3450" s="5">
        <v>53.8</v>
      </c>
      <c r="BX3450" s="5">
        <v>11.6</v>
      </c>
      <c r="BY3450" s="5">
        <v>31</v>
      </c>
    </row>
    <row r="3451" spans="1:77" x14ac:dyDescent="0.35">
      <c r="A3451" s="2" t="s">
        <v>164</v>
      </c>
      <c r="B3451" s="3">
        <v>38484</v>
      </c>
      <c r="C3451" s="4">
        <v>32</v>
      </c>
      <c r="F3451" s="5">
        <v>0.6</v>
      </c>
      <c r="G3451" s="5">
        <v>0.57999999999999996</v>
      </c>
      <c r="H3451" s="5">
        <v>0.01</v>
      </c>
      <c r="J3451" s="5">
        <v>0.2</v>
      </c>
      <c r="M3451" s="5">
        <v>0.97</v>
      </c>
      <c r="N3451" s="5">
        <v>0.7</v>
      </c>
      <c r="O3451" s="5">
        <v>8</v>
      </c>
      <c r="Q3451" s="5">
        <v>7.0000000000000007E-2</v>
      </c>
      <c r="S3451" s="5">
        <v>16.399999999999999</v>
      </c>
      <c r="T3451" s="5">
        <v>19</v>
      </c>
      <c r="U3451" s="5">
        <v>0.9</v>
      </c>
      <c r="V3451" s="5">
        <v>11</v>
      </c>
      <c r="W3451" s="5">
        <v>0.15</v>
      </c>
      <c r="AB3451" s="5">
        <v>2.2799999999999998</v>
      </c>
      <c r="AE3451" s="5">
        <v>5.28</v>
      </c>
      <c r="AI3451" s="5">
        <v>6.3</v>
      </c>
      <c r="AJ3451" s="5">
        <v>16.899999999999999</v>
      </c>
      <c r="AN3451" s="5">
        <v>2.5499999999999998</v>
      </c>
      <c r="AO3451" s="5">
        <v>0.02</v>
      </c>
      <c r="AT3451" s="5">
        <v>7.6</v>
      </c>
      <c r="AU3451" s="5">
        <v>1.5</v>
      </c>
      <c r="AV3451" s="5">
        <v>10</v>
      </c>
      <c r="AW3451" s="5">
        <v>3.9414000000000003E-3</v>
      </c>
      <c r="AX3451" s="5">
        <v>0.01</v>
      </c>
      <c r="AZ3451" s="5">
        <v>0.01</v>
      </c>
      <c r="BA3451" s="5">
        <v>5.16</v>
      </c>
      <c r="BC3451" s="5">
        <v>2E-3</v>
      </c>
      <c r="BE3451" s="5">
        <v>6</v>
      </c>
      <c r="BH3451" s="5">
        <v>0.3</v>
      </c>
      <c r="BO3451" s="5">
        <v>24.3</v>
      </c>
      <c r="BX3451" s="5">
        <v>8.6</v>
      </c>
      <c r="BY3451" s="5">
        <v>12</v>
      </c>
    </row>
    <row r="3452" spans="1:77" x14ac:dyDescent="0.35">
      <c r="A3452" s="2" t="s">
        <v>164</v>
      </c>
      <c r="B3452" s="3">
        <v>38259</v>
      </c>
      <c r="C3452" s="4">
        <v>32</v>
      </c>
      <c r="F3452" s="5">
        <v>0.67</v>
      </c>
      <c r="G3452" s="5">
        <v>0.62</v>
      </c>
      <c r="H3452" s="5">
        <v>0.04</v>
      </c>
      <c r="J3452" s="5">
        <v>0.2</v>
      </c>
      <c r="M3452" s="5">
        <v>0.63</v>
      </c>
      <c r="N3452" s="5">
        <v>1.5</v>
      </c>
      <c r="O3452" s="5">
        <v>10</v>
      </c>
      <c r="Q3452" s="5">
        <v>0.42</v>
      </c>
      <c r="S3452" s="5">
        <v>17.600000000000001</v>
      </c>
      <c r="T3452" s="5">
        <v>21</v>
      </c>
      <c r="U3452" s="5">
        <v>0.5</v>
      </c>
      <c r="V3452" s="5">
        <v>13</v>
      </c>
      <c r="W3452" s="5">
        <v>0.41</v>
      </c>
      <c r="AB3452" s="5">
        <v>2.38</v>
      </c>
      <c r="AE3452" s="5">
        <v>13</v>
      </c>
      <c r="AI3452" s="5">
        <v>6.2</v>
      </c>
      <c r="AJ3452" s="5">
        <v>23.2</v>
      </c>
      <c r="AN3452" s="5">
        <v>3.35</v>
      </c>
      <c r="AO3452" s="5">
        <v>0.04</v>
      </c>
      <c r="AT3452" s="5">
        <v>10.8</v>
      </c>
      <c r="AU3452" s="5">
        <v>11</v>
      </c>
      <c r="AV3452" s="5">
        <v>6.37</v>
      </c>
      <c r="AW3452" s="5">
        <v>0.01</v>
      </c>
      <c r="AX3452" s="5">
        <v>0.02</v>
      </c>
      <c r="AZ3452" s="5">
        <v>0.01</v>
      </c>
      <c r="BA3452" s="5">
        <v>4.66</v>
      </c>
      <c r="BC3452" s="5">
        <v>3.3E-3</v>
      </c>
      <c r="BE3452" s="5">
        <v>2.7</v>
      </c>
      <c r="BH3452" s="5">
        <v>0.24</v>
      </c>
      <c r="BO3452" s="5">
        <v>51.2</v>
      </c>
      <c r="BX3452" s="5">
        <v>13.3</v>
      </c>
      <c r="BY3452" s="5">
        <v>62</v>
      </c>
    </row>
    <row r="3453" spans="1:77" x14ac:dyDescent="0.35">
      <c r="A3453" s="2" t="s">
        <v>275</v>
      </c>
      <c r="B3453" s="3">
        <v>38111</v>
      </c>
      <c r="C3453" s="4">
        <v>32</v>
      </c>
      <c r="F3453" s="5">
        <v>0.65</v>
      </c>
      <c r="G3453" s="5">
        <v>0.53</v>
      </c>
      <c r="H3453" s="5">
        <v>0.03</v>
      </c>
      <c r="J3453" s="5">
        <v>0.2</v>
      </c>
      <c r="M3453" s="5">
        <v>0.83</v>
      </c>
      <c r="N3453" s="5">
        <v>1.8</v>
      </c>
      <c r="O3453" s="5">
        <v>10</v>
      </c>
      <c r="Q3453" s="5">
        <v>0.1</v>
      </c>
      <c r="S3453" s="5">
        <v>16.600000000000001</v>
      </c>
      <c r="T3453" s="5">
        <v>16</v>
      </c>
      <c r="U3453" s="5">
        <v>1.7</v>
      </c>
      <c r="V3453" s="5">
        <v>13</v>
      </c>
      <c r="W3453" s="5">
        <v>0.31</v>
      </c>
      <c r="AB3453" s="5">
        <v>2.36</v>
      </c>
      <c r="AE3453" s="5">
        <v>8.14</v>
      </c>
      <c r="AI3453" s="5">
        <v>5.4</v>
      </c>
      <c r="AJ3453" s="5">
        <v>13.6</v>
      </c>
      <c r="AN3453" s="5">
        <v>2.8</v>
      </c>
      <c r="AO3453" s="5">
        <v>0.02</v>
      </c>
      <c r="AT3453" s="5">
        <v>8.17</v>
      </c>
      <c r="AU3453" s="5">
        <v>5.2</v>
      </c>
      <c r="AV3453" s="5">
        <v>7.7</v>
      </c>
      <c r="AW3453" s="5">
        <v>7.5543499999999996E-3</v>
      </c>
      <c r="AX3453" s="5">
        <v>0.01</v>
      </c>
      <c r="AZ3453" s="5">
        <v>8.3999999999999995E-3</v>
      </c>
      <c r="BA3453" s="5">
        <v>4.97</v>
      </c>
      <c r="BC3453" s="5">
        <v>3.0000000000000001E-3</v>
      </c>
      <c r="BE3453" s="5">
        <v>4.8899999999999997</v>
      </c>
      <c r="BH3453" s="5">
        <v>0.22</v>
      </c>
      <c r="BO3453" s="5">
        <v>39.200000000000003</v>
      </c>
      <c r="BX3453" s="5">
        <v>8.3000000000000007</v>
      </c>
      <c r="BY3453" s="5">
        <v>31</v>
      </c>
    </row>
    <row r="3454" spans="1:77" x14ac:dyDescent="0.35">
      <c r="A3454" s="2" t="s">
        <v>275</v>
      </c>
      <c r="B3454" s="3">
        <v>37942</v>
      </c>
      <c r="C3454" s="4">
        <v>32</v>
      </c>
      <c r="F3454" s="5">
        <v>8.17</v>
      </c>
      <c r="G3454" s="5">
        <v>0.59</v>
      </c>
      <c r="H3454" s="5">
        <v>0.14000000000000001</v>
      </c>
      <c r="J3454" s="5">
        <v>2</v>
      </c>
      <c r="M3454" s="5">
        <v>1.57</v>
      </c>
      <c r="N3454" s="5">
        <v>11</v>
      </c>
      <c r="O3454" s="5">
        <v>28</v>
      </c>
      <c r="Q3454" s="5">
        <v>0.38</v>
      </c>
      <c r="S3454" s="5">
        <v>21</v>
      </c>
      <c r="T3454" s="5">
        <v>20</v>
      </c>
      <c r="U3454" s="5">
        <v>3.6</v>
      </c>
      <c r="V3454" s="5">
        <v>14</v>
      </c>
      <c r="W3454" s="5">
        <v>5.9</v>
      </c>
      <c r="AB3454" s="5">
        <v>2.77</v>
      </c>
      <c r="AE3454" s="5">
        <v>15</v>
      </c>
      <c r="AI3454" s="5">
        <v>8.3000000000000007</v>
      </c>
      <c r="AJ3454" s="5">
        <v>25.8</v>
      </c>
      <c r="AN3454" s="5">
        <v>4.04</v>
      </c>
      <c r="AO3454" s="5">
        <v>0.1</v>
      </c>
      <c r="AT3454" s="5">
        <v>10.4</v>
      </c>
      <c r="AU3454" s="5">
        <v>21</v>
      </c>
      <c r="AV3454" s="5">
        <v>0.22</v>
      </c>
      <c r="AW3454" s="5">
        <v>5.9121E-3</v>
      </c>
      <c r="AX3454" s="5">
        <v>0.01</v>
      </c>
      <c r="AZ3454" s="5">
        <v>6.8999999999999999E-3</v>
      </c>
      <c r="BA3454" s="5">
        <v>4.92</v>
      </c>
      <c r="BC3454" s="5">
        <v>0.02</v>
      </c>
      <c r="BE3454" s="5">
        <v>1.2</v>
      </c>
      <c r="BH3454" s="5">
        <v>0.17</v>
      </c>
      <c r="BO3454" s="5">
        <v>66.900000000000006</v>
      </c>
      <c r="BX3454" s="5">
        <v>11.9</v>
      </c>
      <c r="BY3454" s="5">
        <v>78</v>
      </c>
    </row>
    <row r="3455" spans="1:77" x14ac:dyDescent="0.35">
      <c r="A3455" s="2" t="s">
        <v>275</v>
      </c>
      <c r="B3455" s="3">
        <v>42151</v>
      </c>
      <c r="C3455" s="4">
        <v>24</v>
      </c>
      <c r="G3455" s="5">
        <v>0.5</v>
      </c>
      <c r="H3455" s="5">
        <v>0.03</v>
      </c>
      <c r="M3455" s="5">
        <v>1.53</v>
      </c>
      <c r="S3455" s="5">
        <v>20.3</v>
      </c>
      <c r="T3455" s="5">
        <v>20</v>
      </c>
      <c r="V3455" s="5">
        <v>15</v>
      </c>
      <c r="W3455" s="5">
        <v>0.15</v>
      </c>
      <c r="AB3455" s="5">
        <v>2.56</v>
      </c>
      <c r="AD3455" s="5">
        <v>3.58</v>
      </c>
      <c r="AE3455" s="5">
        <v>5.31</v>
      </c>
      <c r="AJ3455" s="5">
        <v>20.9</v>
      </c>
      <c r="AN3455" s="5">
        <v>3.03</v>
      </c>
      <c r="AO3455" s="5">
        <v>0.02</v>
      </c>
      <c r="AT3455" s="5">
        <v>8.4700000000000006</v>
      </c>
      <c r="AV3455" s="5">
        <v>2.08</v>
      </c>
      <c r="AW3455" s="5">
        <v>0.01</v>
      </c>
      <c r="AX3455" s="5">
        <v>0.02</v>
      </c>
      <c r="BA3455" s="5">
        <v>5.5</v>
      </c>
      <c r="BF3455" s="5">
        <v>5.3</v>
      </c>
      <c r="BH3455" s="5">
        <v>0.51</v>
      </c>
      <c r="BO3455" s="5">
        <v>38.200000000000003</v>
      </c>
      <c r="BQ3455" s="5">
        <v>1.9</v>
      </c>
      <c r="BR3455" s="5">
        <v>1.84</v>
      </c>
      <c r="BX3455" s="5">
        <v>9</v>
      </c>
    </row>
    <row r="3456" spans="1:77" x14ac:dyDescent="0.35">
      <c r="A3456" s="2" t="s">
        <v>286</v>
      </c>
      <c r="B3456" s="3">
        <v>37938</v>
      </c>
      <c r="C3456" s="4">
        <v>31</v>
      </c>
      <c r="F3456" s="5">
        <v>0.09</v>
      </c>
      <c r="G3456" s="5">
        <v>0.09</v>
      </c>
      <c r="H3456" s="5">
        <v>0.49</v>
      </c>
      <c r="J3456" s="5">
        <v>2.2999999999999998</v>
      </c>
      <c r="M3456" s="5">
        <v>1.07</v>
      </c>
      <c r="N3456" s="5">
        <v>0.2</v>
      </c>
      <c r="O3456" s="5">
        <v>12</v>
      </c>
      <c r="Q3456" s="5">
        <v>0.02</v>
      </c>
      <c r="S3456" s="5">
        <v>63.8</v>
      </c>
      <c r="T3456" s="5">
        <v>22</v>
      </c>
      <c r="U3456" s="5">
        <v>0.8</v>
      </c>
      <c r="V3456" s="5">
        <v>18</v>
      </c>
      <c r="W3456" s="5">
        <v>9.3000000000000007</v>
      </c>
      <c r="AB3456" s="5">
        <v>2.11</v>
      </c>
      <c r="AE3456" s="5">
        <v>5.7</v>
      </c>
      <c r="AI3456" s="5">
        <v>0.5</v>
      </c>
      <c r="AJ3456" s="5">
        <v>40.9</v>
      </c>
      <c r="AN3456" s="5">
        <v>1.99</v>
      </c>
      <c r="AO3456" s="5">
        <v>0.6</v>
      </c>
      <c r="AT3456" s="5">
        <v>9.56</v>
      </c>
      <c r="AU3456" s="5">
        <v>1</v>
      </c>
      <c r="AV3456" s="5">
        <v>0.22</v>
      </c>
      <c r="AW3456" s="5">
        <v>0.01</v>
      </c>
      <c r="AX3456" s="5">
        <v>0.49</v>
      </c>
      <c r="BA3456" s="5">
        <v>6.35</v>
      </c>
      <c r="BC3456" s="5">
        <v>2.2000000000000001E-3</v>
      </c>
      <c r="BE3456" s="5">
        <v>0.2</v>
      </c>
      <c r="BH3456" s="5">
        <v>2.42</v>
      </c>
      <c r="BO3456" s="5">
        <v>60.8</v>
      </c>
      <c r="BX3456" s="5">
        <v>10.199999999999999</v>
      </c>
      <c r="BY3456" s="5">
        <v>5.2</v>
      </c>
    </row>
    <row r="3457" spans="1:77" x14ac:dyDescent="0.35">
      <c r="A3457" s="2" t="s">
        <v>286</v>
      </c>
      <c r="B3457" s="3">
        <v>41290</v>
      </c>
      <c r="C3457" s="4">
        <v>28</v>
      </c>
      <c r="G3457" s="5">
        <v>0.09</v>
      </c>
      <c r="H3457" s="5">
        <v>0.32</v>
      </c>
      <c r="M3457" s="5">
        <v>1.2</v>
      </c>
      <c r="S3457" s="5">
        <v>60.9</v>
      </c>
      <c r="T3457" s="5">
        <v>12</v>
      </c>
      <c r="V3457" s="5">
        <v>19</v>
      </c>
      <c r="W3457" s="5">
        <v>9.66</v>
      </c>
      <c r="AB3457" s="5">
        <v>1.85</v>
      </c>
      <c r="AD3457" s="5">
        <v>10.93</v>
      </c>
      <c r="AE3457" s="5">
        <v>4.58</v>
      </c>
      <c r="AJ3457" s="5">
        <v>34.200000000000003</v>
      </c>
      <c r="AN3457" s="5">
        <v>2.5</v>
      </c>
      <c r="AO3457" s="5">
        <v>0.6</v>
      </c>
      <c r="AT3457" s="5">
        <v>7.9</v>
      </c>
      <c r="AV3457" s="5">
        <v>0.38</v>
      </c>
      <c r="AW3457" s="5">
        <v>0.03</v>
      </c>
      <c r="AX3457" s="5">
        <v>0.49</v>
      </c>
      <c r="AY3457" s="5">
        <v>0.15</v>
      </c>
      <c r="BA3457" s="5">
        <v>6.37</v>
      </c>
      <c r="BF3457" s="5">
        <v>0.85</v>
      </c>
      <c r="BH3457" s="5">
        <v>2.57</v>
      </c>
      <c r="BO3457" s="5">
        <v>43.3</v>
      </c>
      <c r="BQ3457" s="5">
        <v>3.83</v>
      </c>
      <c r="BR3457" s="5">
        <v>4.28</v>
      </c>
      <c r="BS3457" s="5">
        <v>0.2</v>
      </c>
      <c r="BT3457" s="5">
        <v>34</v>
      </c>
      <c r="BV3457" s="5">
        <v>0.1</v>
      </c>
      <c r="BX3457" s="5">
        <v>8.8000000000000007</v>
      </c>
    </row>
    <row r="3458" spans="1:77" x14ac:dyDescent="0.35">
      <c r="A3458" s="2" t="s">
        <v>286</v>
      </c>
      <c r="B3458" s="3">
        <v>40877</v>
      </c>
      <c r="C3458" s="4">
        <v>25</v>
      </c>
      <c r="G3458" s="5">
        <v>0.08</v>
      </c>
      <c r="H3458" s="5">
        <v>0.36</v>
      </c>
      <c r="M3458" s="5">
        <v>1.1299999999999999</v>
      </c>
      <c r="S3458" s="5">
        <v>143</v>
      </c>
      <c r="T3458" s="5">
        <v>42</v>
      </c>
      <c r="V3458" s="5">
        <v>20</v>
      </c>
      <c r="W3458" s="5">
        <v>7.0000000000000007E-2</v>
      </c>
      <c r="AB3458" s="5">
        <v>1.94</v>
      </c>
      <c r="AD3458" s="5">
        <v>65.900000000000006</v>
      </c>
      <c r="AE3458" s="5">
        <v>2.93</v>
      </c>
      <c r="AJ3458" s="5">
        <v>34.5</v>
      </c>
      <c r="AN3458" s="5">
        <v>8.17</v>
      </c>
      <c r="AO3458" s="5">
        <v>0.83</v>
      </c>
      <c r="AT3458" s="5">
        <v>21.4</v>
      </c>
      <c r="AV3458" s="5">
        <v>0.22</v>
      </c>
      <c r="AW3458" s="5">
        <v>0.04</v>
      </c>
      <c r="AX3458" s="5">
        <v>0.52</v>
      </c>
      <c r="BA3458" s="5">
        <v>6.46</v>
      </c>
      <c r="BF3458" s="5">
        <v>0.65</v>
      </c>
      <c r="BH3458" s="5">
        <v>2.23</v>
      </c>
      <c r="BO3458" s="5">
        <v>50.1</v>
      </c>
      <c r="BQ3458" s="5">
        <v>4.4800000000000004</v>
      </c>
      <c r="BR3458" s="5">
        <v>8.8800000000000008</v>
      </c>
      <c r="BT3458" s="5">
        <v>37</v>
      </c>
      <c r="BX3458" s="5">
        <v>10.6</v>
      </c>
    </row>
    <row r="3459" spans="1:77" x14ac:dyDescent="0.35">
      <c r="A3459" s="2" t="s">
        <v>286</v>
      </c>
      <c r="B3459" s="3">
        <v>40556</v>
      </c>
      <c r="C3459" s="4">
        <v>34</v>
      </c>
      <c r="G3459" s="5">
        <v>7.0000000000000007E-2</v>
      </c>
      <c r="H3459" s="5">
        <v>0.35</v>
      </c>
      <c r="J3459" s="5">
        <v>1.6</v>
      </c>
      <c r="M3459" s="5">
        <v>1.03</v>
      </c>
      <c r="N3459" s="5">
        <v>0.2</v>
      </c>
      <c r="Q3459" s="5">
        <v>0.02</v>
      </c>
      <c r="S3459" s="5">
        <v>55.7</v>
      </c>
      <c r="T3459" s="5">
        <v>17</v>
      </c>
      <c r="U3459" s="5">
        <v>1.4</v>
      </c>
      <c r="V3459" s="5">
        <v>18</v>
      </c>
      <c r="W3459" s="5">
        <v>10.1</v>
      </c>
      <c r="AB3459" s="5">
        <v>1.77</v>
      </c>
      <c r="AD3459" s="5">
        <v>6.58</v>
      </c>
      <c r="AE3459" s="5">
        <v>4.18</v>
      </c>
      <c r="AI3459" s="5">
        <v>0.5</v>
      </c>
      <c r="AJ3459" s="5">
        <v>36.1</v>
      </c>
      <c r="AN3459" s="5">
        <v>2.06</v>
      </c>
      <c r="AO3459" s="5">
        <v>0.62</v>
      </c>
      <c r="AS3459" s="5">
        <v>0.35</v>
      </c>
      <c r="AT3459" s="5">
        <v>8.48</v>
      </c>
      <c r="AU3459" s="5">
        <v>0.5</v>
      </c>
      <c r="AV3459" s="5">
        <v>1.1000000000000001</v>
      </c>
      <c r="AW3459" s="5">
        <v>3.2799999999999999E-3</v>
      </c>
      <c r="AX3459" s="5">
        <v>0.46</v>
      </c>
      <c r="BA3459" s="5">
        <v>6.36</v>
      </c>
      <c r="BC3459" s="5">
        <v>1E-3</v>
      </c>
      <c r="BF3459" s="5">
        <v>0.28000000000000003</v>
      </c>
      <c r="BH3459" s="5">
        <v>1.98</v>
      </c>
      <c r="BO3459" s="5">
        <v>61</v>
      </c>
      <c r="BQ3459" s="5">
        <v>3.76</v>
      </c>
      <c r="BR3459" s="5">
        <v>4.0199999999999996</v>
      </c>
      <c r="BW3459" s="5">
        <v>2.2999999999999998</v>
      </c>
      <c r="BX3459" s="5">
        <v>8.1999999999999993</v>
      </c>
      <c r="BY3459" s="5">
        <v>1.2</v>
      </c>
    </row>
    <row r="3460" spans="1:77" x14ac:dyDescent="0.35">
      <c r="A3460" s="2" t="s">
        <v>286</v>
      </c>
      <c r="B3460" s="3">
        <v>40154</v>
      </c>
      <c r="C3460" s="4">
        <v>22</v>
      </c>
      <c r="G3460" s="5">
        <v>0.08</v>
      </c>
      <c r="H3460" s="5">
        <v>0.34</v>
      </c>
      <c r="M3460" s="5">
        <v>1.25</v>
      </c>
      <c r="S3460" s="5">
        <v>60.9</v>
      </c>
      <c r="T3460" s="5">
        <v>25</v>
      </c>
      <c r="V3460" s="5">
        <v>17</v>
      </c>
      <c r="W3460" s="5">
        <v>10.5</v>
      </c>
      <c r="AB3460" s="5">
        <v>1.65</v>
      </c>
      <c r="AD3460" s="5">
        <v>0.16</v>
      </c>
      <c r="AE3460" s="5">
        <v>5.14</v>
      </c>
      <c r="AJ3460" s="5">
        <v>40.5</v>
      </c>
      <c r="AN3460" s="5">
        <v>2.68</v>
      </c>
      <c r="AO3460" s="5">
        <v>0.66</v>
      </c>
      <c r="AT3460" s="5">
        <v>9.8699999999999992</v>
      </c>
      <c r="AV3460" s="5">
        <v>1.01</v>
      </c>
      <c r="AW3460" s="5">
        <v>0.02</v>
      </c>
      <c r="AX3460" s="5">
        <v>0.4</v>
      </c>
      <c r="BA3460" s="5">
        <v>6.33</v>
      </c>
      <c r="BE3460" s="5">
        <v>0.2</v>
      </c>
      <c r="BH3460" s="5">
        <v>1.7</v>
      </c>
      <c r="BO3460" s="5">
        <v>88.7</v>
      </c>
      <c r="BX3460" s="5">
        <v>10.3</v>
      </c>
    </row>
    <row r="3461" spans="1:77" x14ac:dyDescent="0.35">
      <c r="A3461" s="2" t="s">
        <v>286</v>
      </c>
      <c r="B3461" s="3">
        <v>40105</v>
      </c>
      <c r="C3461" s="4">
        <v>23</v>
      </c>
      <c r="F3461" s="5">
        <v>0.15</v>
      </c>
      <c r="H3461" s="5">
        <v>0.46</v>
      </c>
      <c r="M3461" s="5">
        <v>1</v>
      </c>
      <c r="S3461" s="5">
        <v>69.5</v>
      </c>
      <c r="T3461" s="5">
        <v>20.9</v>
      </c>
      <c r="V3461" s="5">
        <v>13.2</v>
      </c>
      <c r="W3461" s="5">
        <v>18.3</v>
      </c>
      <c r="AD3461" s="5">
        <v>1.4</v>
      </c>
      <c r="AE3461" s="5">
        <v>4.5</v>
      </c>
      <c r="AJ3461" s="5">
        <v>47.2</v>
      </c>
      <c r="AN3461" s="5">
        <v>2.6</v>
      </c>
      <c r="AO3461" s="5">
        <v>0.74</v>
      </c>
      <c r="AT3461" s="5">
        <v>8.8000000000000007</v>
      </c>
      <c r="AV3461" s="5">
        <v>0.4</v>
      </c>
      <c r="AW3461" s="5">
        <v>7.0000000000000007E-2</v>
      </c>
      <c r="AX3461" s="5">
        <v>0.56000000000000005</v>
      </c>
      <c r="BA3461" s="5">
        <v>6.6</v>
      </c>
      <c r="BE3461" s="5">
        <v>0.2</v>
      </c>
      <c r="BH3461" s="5">
        <v>2.2999999999999998</v>
      </c>
      <c r="BO3461" s="5">
        <v>94</v>
      </c>
      <c r="BQ3461" s="5">
        <v>4.8</v>
      </c>
      <c r="BR3461" s="5">
        <v>4.9000000000000004</v>
      </c>
      <c r="BX3461" s="5">
        <v>10.9</v>
      </c>
    </row>
    <row r="3462" spans="1:77" x14ac:dyDescent="0.35">
      <c r="A3462" s="2" t="s">
        <v>286</v>
      </c>
      <c r="B3462" s="3">
        <v>40290</v>
      </c>
      <c r="C3462" s="4">
        <v>26</v>
      </c>
      <c r="G3462" s="5">
        <v>0.03</v>
      </c>
      <c r="H3462" s="5">
        <v>0.01</v>
      </c>
      <c r="M3462" s="5">
        <v>0.55000000000000004</v>
      </c>
      <c r="Q3462" s="5">
        <v>0.83</v>
      </c>
      <c r="S3462" s="5">
        <v>85.7</v>
      </c>
      <c r="T3462" s="5">
        <v>30</v>
      </c>
      <c r="V3462" s="5">
        <v>1.5</v>
      </c>
      <c r="W3462" s="5">
        <v>0.56999999999999995</v>
      </c>
      <c r="AB3462" s="5">
        <v>5.78</v>
      </c>
      <c r="AD3462" s="5">
        <v>4.82</v>
      </c>
      <c r="AE3462" s="5">
        <v>2.0699999999999998</v>
      </c>
      <c r="AJ3462" s="5">
        <v>51.7</v>
      </c>
      <c r="AN3462" s="5">
        <v>8.2799999999999994</v>
      </c>
      <c r="AO3462" s="5">
        <v>0.13</v>
      </c>
      <c r="AT3462" s="5">
        <v>14.6</v>
      </c>
      <c r="AU3462" s="5">
        <v>27</v>
      </c>
      <c r="AV3462" s="5">
        <v>29.17</v>
      </c>
      <c r="AW3462" s="5">
        <v>3.2799999999999999E-3</v>
      </c>
      <c r="AX3462" s="5">
        <v>0.14000000000000001</v>
      </c>
      <c r="BA3462" s="5">
        <v>6.69</v>
      </c>
      <c r="BF3462" s="5">
        <v>1.77</v>
      </c>
      <c r="BH3462" s="5">
        <v>2.57</v>
      </c>
      <c r="BO3462" s="5">
        <v>73.400000000000006</v>
      </c>
      <c r="BQ3462" s="5">
        <v>5.42</v>
      </c>
      <c r="BR3462" s="5">
        <v>5.69</v>
      </c>
      <c r="BX3462" s="5">
        <v>9.1</v>
      </c>
    </row>
    <row r="3463" spans="1:77" x14ac:dyDescent="0.35">
      <c r="A3463" s="2" t="s">
        <v>286</v>
      </c>
      <c r="B3463" s="3">
        <v>40681</v>
      </c>
      <c r="C3463" s="4">
        <v>35</v>
      </c>
      <c r="G3463" s="5">
        <v>0.05</v>
      </c>
      <c r="H3463" s="5">
        <v>0.01</v>
      </c>
      <c r="J3463" s="5">
        <v>1.3</v>
      </c>
      <c r="M3463" s="5">
        <v>0.59</v>
      </c>
      <c r="N3463" s="5">
        <v>0.2</v>
      </c>
      <c r="Q3463" s="5">
        <v>1.3</v>
      </c>
      <c r="S3463" s="5">
        <v>80</v>
      </c>
      <c r="T3463" s="5">
        <v>26</v>
      </c>
      <c r="U3463" s="5">
        <v>0.3</v>
      </c>
      <c r="V3463" s="5">
        <v>1.7</v>
      </c>
      <c r="W3463" s="5">
        <v>0.34</v>
      </c>
      <c r="AB3463" s="5">
        <v>5.42</v>
      </c>
      <c r="AD3463" s="5">
        <v>3.61</v>
      </c>
      <c r="AE3463" s="5">
        <v>2.2200000000000002</v>
      </c>
      <c r="AI3463" s="5">
        <v>1.5</v>
      </c>
      <c r="AJ3463" s="5">
        <v>50.4</v>
      </c>
      <c r="AN3463" s="5">
        <v>8.0399999999999991</v>
      </c>
      <c r="AO3463" s="5">
        <v>0.13</v>
      </c>
      <c r="AS3463" s="5">
        <v>0.91</v>
      </c>
      <c r="AT3463" s="5">
        <v>14</v>
      </c>
      <c r="AU3463" s="5">
        <v>22</v>
      </c>
      <c r="AV3463" s="5">
        <v>22.62</v>
      </c>
      <c r="AW3463" s="5">
        <v>3.2799999999999999E-3</v>
      </c>
      <c r="AX3463" s="5">
        <v>0.06</v>
      </c>
      <c r="BA3463" s="5">
        <v>6.47</v>
      </c>
      <c r="BC3463" s="5">
        <v>1E-3</v>
      </c>
      <c r="BF3463" s="5">
        <v>2.13</v>
      </c>
      <c r="BH3463" s="5">
        <v>2.48</v>
      </c>
      <c r="BO3463" s="5">
        <v>75.900000000000006</v>
      </c>
      <c r="BQ3463" s="5">
        <v>5.16</v>
      </c>
      <c r="BR3463" s="5">
        <v>5.35</v>
      </c>
      <c r="BT3463" s="5">
        <v>32</v>
      </c>
      <c r="BW3463" s="5">
        <v>0.5</v>
      </c>
      <c r="BX3463" s="5">
        <v>9</v>
      </c>
      <c r="BY3463" s="5">
        <v>21</v>
      </c>
    </row>
    <row r="3464" spans="1:77" x14ac:dyDescent="0.35">
      <c r="A3464" s="2" t="s">
        <v>286</v>
      </c>
      <c r="B3464" s="3">
        <v>38827</v>
      </c>
      <c r="C3464" s="4">
        <v>34</v>
      </c>
      <c r="F3464" s="5">
        <v>0.06</v>
      </c>
      <c r="G3464" s="5">
        <v>0.06</v>
      </c>
      <c r="H3464" s="5">
        <v>0.38</v>
      </c>
      <c r="J3464" s="5">
        <v>1.4</v>
      </c>
      <c r="M3464" s="5">
        <v>1.3</v>
      </c>
      <c r="N3464" s="5">
        <v>0.2</v>
      </c>
      <c r="O3464" s="5">
        <v>22</v>
      </c>
      <c r="Q3464" s="5">
        <v>0.02</v>
      </c>
      <c r="S3464" s="5">
        <v>61.9</v>
      </c>
      <c r="T3464" s="5">
        <v>21</v>
      </c>
      <c r="U3464" s="5">
        <v>0.8</v>
      </c>
      <c r="V3464" s="5">
        <v>16</v>
      </c>
      <c r="W3464" s="5">
        <v>10.1</v>
      </c>
      <c r="AB3464" s="5">
        <v>1.96</v>
      </c>
      <c r="AD3464" s="5">
        <v>-16.100000000000001</v>
      </c>
      <c r="AE3464" s="5">
        <v>4.9800000000000004</v>
      </c>
      <c r="AI3464" s="5">
        <v>0.5</v>
      </c>
      <c r="AJ3464" s="5">
        <v>42.8</v>
      </c>
      <c r="AN3464" s="5">
        <v>2.82</v>
      </c>
      <c r="AO3464" s="5">
        <v>0.69</v>
      </c>
      <c r="AT3464" s="5">
        <v>9.31</v>
      </c>
      <c r="AU3464" s="5">
        <v>2.2000000000000002</v>
      </c>
      <c r="AV3464" s="5">
        <v>1.04</v>
      </c>
      <c r="AW3464" s="5">
        <v>0.02</v>
      </c>
      <c r="AX3464" s="5">
        <v>0.39</v>
      </c>
      <c r="BA3464" s="5">
        <v>6.41</v>
      </c>
      <c r="BC3464" s="5">
        <v>1E-3</v>
      </c>
      <c r="BE3464" s="5">
        <v>0.5</v>
      </c>
      <c r="BH3464" s="5">
        <v>2.16</v>
      </c>
      <c r="BO3464" s="5">
        <v>85.7</v>
      </c>
      <c r="BQ3464" s="5">
        <v>4.5999999999999996</v>
      </c>
      <c r="BR3464" s="5">
        <v>3.9</v>
      </c>
      <c r="BX3464" s="5">
        <v>6.9</v>
      </c>
      <c r="BY3464" s="5">
        <v>1.6</v>
      </c>
    </row>
    <row r="3465" spans="1:77" x14ac:dyDescent="0.35">
      <c r="A3465" s="2" t="s">
        <v>286</v>
      </c>
      <c r="B3465" s="3">
        <v>38672</v>
      </c>
      <c r="C3465" s="4">
        <v>32</v>
      </c>
      <c r="F3465" s="5">
        <v>0.02</v>
      </c>
      <c r="G3465" s="5">
        <v>0.02</v>
      </c>
      <c r="H3465" s="5">
        <v>0.45</v>
      </c>
      <c r="J3465" s="5">
        <v>1.3</v>
      </c>
      <c r="M3465" s="5">
        <v>1.1299999999999999</v>
      </c>
      <c r="N3465" s="5">
        <v>0.2</v>
      </c>
      <c r="O3465" s="5">
        <v>10</v>
      </c>
      <c r="Q3465" s="5">
        <v>0.02</v>
      </c>
      <c r="S3465" s="5">
        <v>63.3</v>
      </c>
      <c r="T3465" s="5">
        <v>16</v>
      </c>
      <c r="U3465" s="5">
        <v>0.8</v>
      </c>
      <c r="V3465" s="5">
        <v>16</v>
      </c>
      <c r="W3465" s="5">
        <v>9</v>
      </c>
      <c r="AB3465" s="5">
        <v>1.83</v>
      </c>
      <c r="AE3465" s="5">
        <v>4.8499999999999996</v>
      </c>
      <c r="AI3465" s="5">
        <v>0.5</v>
      </c>
      <c r="AJ3465" s="5">
        <v>39</v>
      </c>
      <c r="AN3465" s="5">
        <v>2.54</v>
      </c>
      <c r="AO3465" s="5">
        <v>0.64</v>
      </c>
      <c r="AT3465" s="5">
        <v>9.0299999999999994</v>
      </c>
      <c r="AU3465" s="5">
        <v>2.2999999999999998</v>
      </c>
      <c r="AV3465" s="5">
        <v>0.37</v>
      </c>
      <c r="AW3465" s="5">
        <v>0.03</v>
      </c>
      <c r="AX3465" s="5">
        <v>0.47</v>
      </c>
      <c r="AZ3465" s="5">
        <v>0.18</v>
      </c>
      <c r="BA3465" s="5">
        <v>6.42</v>
      </c>
      <c r="BC3465" s="5">
        <v>1E-3</v>
      </c>
      <c r="BE3465" s="5">
        <v>0.2</v>
      </c>
      <c r="BH3465" s="5">
        <v>2.4</v>
      </c>
      <c r="BO3465" s="5">
        <v>73.099999999999994</v>
      </c>
      <c r="BX3465" s="5">
        <v>10.9</v>
      </c>
      <c r="BY3465" s="5">
        <v>6.1</v>
      </c>
    </row>
    <row r="3466" spans="1:77" x14ac:dyDescent="0.35">
      <c r="A3466" s="2" t="s">
        <v>286</v>
      </c>
      <c r="B3466" s="3">
        <v>38482</v>
      </c>
      <c r="C3466" s="4">
        <v>32</v>
      </c>
      <c r="F3466" s="5">
        <v>0.03</v>
      </c>
      <c r="G3466" s="5">
        <v>0.04</v>
      </c>
      <c r="H3466" s="5">
        <v>0.39</v>
      </c>
      <c r="J3466" s="5">
        <v>1.4</v>
      </c>
      <c r="M3466" s="5">
        <v>1.04</v>
      </c>
      <c r="N3466" s="5">
        <v>0.2</v>
      </c>
      <c r="O3466" s="5">
        <v>20</v>
      </c>
      <c r="Q3466" s="5">
        <v>0.02</v>
      </c>
      <c r="S3466" s="5">
        <v>64.2</v>
      </c>
      <c r="T3466" s="5">
        <v>20</v>
      </c>
      <c r="U3466" s="5">
        <v>0.7</v>
      </c>
      <c r="V3466" s="5">
        <v>18</v>
      </c>
      <c r="W3466" s="5">
        <v>10.4</v>
      </c>
      <c r="AB3466" s="5">
        <v>2.06</v>
      </c>
      <c r="AE3466" s="5">
        <v>5.01</v>
      </c>
      <c r="AI3466" s="5">
        <v>0.5</v>
      </c>
      <c r="AJ3466" s="5">
        <v>42.9</v>
      </c>
      <c r="AN3466" s="5">
        <v>2.0299999999999998</v>
      </c>
      <c r="AO3466" s="5">
        <v>0.7</v>
      </c>
      <c r="AT3466" s="5">
        <v>10.1</v>
      </c>
      <c r="AU3466" s="5">
        <v>2.7</v>
      </c>
      <c r="AV3466" s="5">
        <v>0.53</v>
      </c>
      <c r="AW3466" s="5">
        <v>0.02</v>
      </c>
      <c r="AX3466" s="5">
        <v>0.42</v>
      </c>
      <c r="AZ3466" s="5">
        <v>0.12</v>
      </c>
      <c r="BA3466" s="5">
        <v>6.44</v>
      </c>
      <c r="BC3466" s="5">
        <v>1E-3</v>
      </c>
      <c r="BE3466" s="5">
        <v>0.4</v>
      </c>
      <c r="BH3466" s="5">
        <v>2.67</v>
      </c>
      <c r="BO3466" s="5">
        <v>70.099999999999994</v>
      </c>
      <c r="BX3466" s="5">
        <v>7.5</v>
      </c>
      <c r="BY3466" s="5">
        <v>1.3</v>
      </c>
    </row>
    <row r="3467" spans="1:77" x14ac:dyDescent="0.35">
      <c r="A3467" s="2" t="s">
        <v>286</v>
      </c>
      <c r="B3467" s="3">
        <v>41169</v>
      </c>
      <c r="C3467" s="4">
        <v>28</v>
      </c>
      <c r="G3467" s="5">
        <v>0.03</v>
      </c>
      <c r="H3467" s="5">
        <v>0.02</v>
      </c>
      <c r="M3467" s="5">
        <v>0.89</v>
      </c>
      <c r="S3467" s="5">
        <v>83.2</v>
      </c>
      <c r="T3467" s="5">
        <v>30</v>
      </c>
      <c r="V3467" s="5">
        <v>6.4</v>
      </c>
      <c r="W3467" s="5">
        <v>0.12</v>
      </c>
      <c r="AB3467" s="5">
        <v>3.6</v>
      </c>
      <c r="AD3467" s="5">
        <v>6.78</v>
      </c>
      <c r="AE3467" s="5">
        <v>4.08</v>
      </c>
      <c r="AJ3467" s="5">
        <v>54.9</v>
      </c>
      <c r="AN3467" s="5">
        <v>5.14</v>
      </c>
      <c r="AO3467" s="5">
        <v>0.42</v>
      </c>
      <c r="AT3467" s="5">
        <v>12.3</v>
      </c>
      <c r="AV3467" s="5">
        <v>4.33</v>
      </c>
      <c r="AW3467" s="5">
        <v>0.01</v>
      </c>
      <c r="AX3467" s="5">
        <v>0.1</v>
      </c>
      <c r="AY3467" s="5">
        <v>0.06</v>
      </c>
      <c r="BA3467" s="5">
        <v>6.72</v>
      </c>
      <c r="BF3467" s="5">
        <v>0.57999999999999996</v>
      </c>
      <c r="BH3467" s="5">
        <v>3.33</v>
      </c>
      <c r="BO3467" s="5">
        <v>65.3</v>
      </c>
      <c r="BQ3467" s="5">
        <v>5.61</v>
      </c>
      <c r="BR3467" s="5">
        <v>5.24</v>
      </c>
      <c r="BS3467" s="5">
        <v>0.2</v>
      </c>
      <c r="BT3467" s="5">
        <v>44</v>
      </c>
      <c r="BV3467" s="5">
        <v>0.86</v>
      </c>
      <c r="BX3467" s="5">
        <v>11.5</v>
      </c>
    </row>
    <row r="3468" spans="1:77" x14ac:dyDescent="0.35">
      <c r="A3468" s="2" t="s">
        <v>286</v>
      </c>
      <c r="B3468" s="3">
        <v>38111</v>
      </c>
      <c r="C3468" s="4">
        <v>31</v>
      </c>
      <c r="F3468" s="5">
        <v>0.08</v>
      </c>
      <c r="G3468" s="5">
        <v>0.08</v>
      </c>
      <c r="H3468" s="5">
        <v>0.41</v>
      </c>
      <c r="J3468" s="5">
        <v>1.6</v>
      </c>
      <c r="M3468" s="5">
        <v>0.92</v>
      </c>
      <c r="N3468" s="5">
        <v>0.2</v>
      </c>
      <c r="O3468" s="5">
        <v>11</v>
      </c>
      <c r="Q3468" s="5">
        <v>0.02</v>
      </c>
      <c r="S3468" s="5">
        <v>62.4</v>
      </c>
      <c r="T3468" s="5">
        <v>25</v>
      </c>
      <c r="U3468" s="5">
        <v>1.3</v>
      </c>
      <c r="V3468" s="5">
        <v>16</v>
      </c>
      <c r="W3468" s="5">
        <v>9.7899999999999991</v>
      </c>
      <c r="AB3468" s="5">
        <v>2.1</v>
      </c>
      <c r="AE3468" s="5">
        <v>5.0599999999999996</v>
      </c>
      <c r="AI3468" s="5">
        <v>0.5</v>
      </c>
      <c r="AJ3468" s="5">
        <v>33.200000000000003</v>
      </c>
      <c r="AN3468" s="5">
        <v>2.5</v>
      </c>
      <c r="AO3468" s="5">
        <v>0.66</v>
      </c>
      <c r="AT3468" s="5">
        <v>10.6</v>
      </c>
      <c r="AU3468" s="5">
        <v>1.7</v>
      </c>
      <c r="AV3468" s="5">
        <v>0.81</v>
      </c>
      <c r="AW3468" s="5">
        <v>0.02</v>
      </c>
      <c r="AX3468" s="5">
        <v>0.49</v>
      </c>
      <c r="BA3468" s="5">
        <v>6.48</v>
      </c>
      <c r="BC3468" s="5">
        <v>1E-3</v>
      </c>
      <c r="BE3468" s="5">
        <v>0.9</v>
      </c>
      <c r="BH3468" s="5">
        <v>2.44</v>
      </c>
      <c r="BO3468" s="5">
        <v>61.5</v>
      </c>
      <c r="BX3468" s="5">
        <v>7.7</v>
      </c>
      <c r="BY3468" s="5">
        <v>8.6999999999999993</v>
      </c>
    </row>
    <row r="3469" spans="1:77" x14ac:dyDescent="0.35">
      <c r="A3469" s="2" t="s">
        <v>133</v>
      </c>
      <c r="B3469" s="3">
        <v>42254</v>
      </c>
      <c r="C3469" s="4">
        <v>22</v>
      </c>
      <c r="G3469" s="5">
        <v>0.08</v>
      </c>
      <c r="H3469" s="5">
        <v>0.41</v>
      </c>
      <c r="M3469" s="5">
        <v>1.52</v>
      </c>
      <c r="S3469" s="5">
        <v>66.400000000000006</v>
      </c>
      <c r="T3469" s="5">
        <v>17</v>
      </c>
      <c r="V3469" s="5">
        <v>16</v>
      </c>
      <c r="W3469" s="5">
        <v>13.6</v>
      </c>
      <c r="AB3469" s="5">
        <v>1.88</v>
      </c>
      <c r="AD3469" s="5">
        <v>4.17</v>
      </c>
      <c r="AE3469" s="5">
        <v>4.05</v>
      </c>
      <c r="AN3469" s="5">
        <v>2.92</v>
      </c>
      <c r="AO3469" s="5">
        <v>0.64</v>
      </c>
      <c r="AT3469" s="5">
        <v>7.16</v>
      </c>
      <c r="AV3469" s="5">
        <v>0.22</v>
      </c>
      <c r="AW3469" s="5">
        <v>0.05</v>
      </c>
      <c r="AX3469" s="5">
        <v>0.47</v>
      </c>
      <c r="BA3469" s="5">
        <v>6.34</v>
      </c>
      <c r="BH3469" s="5">
        <v>3.03</v>
      </c>
      <c r="BO3469" s="5">
        <v>49.8</v>
      </c>
      <c r="BQ3469" s="5">
        <v>4.5599999999999996</v>
      </c>
      <c r="BR3469" s="5">
        <v>4.76</v>
      </c>
      <c r="BX3469" s="5">
        <v>11</v>
      </c>
    </row>
    <row r="3470" spans="1:77" x14ac:dyDescent="0.35">
      <c r="A3470" s="2" t="s">
        <v>133</v>
      </c>
      <c r="B3470" s="3">
        <v>37767</v>
      </c>
      <c r="C3470" s="4">
        <v>31</v>
      </c>
      <c r="F3470" s="5">
        <v>0.08</v>
      </c>
      <c r="G3470" s="5">
        <v>0.08</v>
      </c>
      <c r="H3470" s="5">
        <v>0.47</v>
      </c>
      <c r="J3470" s="5">
        <v>1.6</v>
      </c>
      <c r="M3470" s="5">
        <v>1.21</v>
      </c>
      <c r="N3470" s="5">
        <v>0.2</v>
      </c>
      <c r="O3470" s="5">
        <v>19</v>
      </c>
      <c r="Q3470" s="5">
        <v>0.02</v>
      </c>
      <c r="S3470" s="5">
        <v>66.099999999999994</v>
      </c>
      <c r="T3470" s="5">
        <v>25</v>
      </c>
      <c r="U3470" s="5">
        <v>1</v>
      </c>
      <c r="V3470" s="5">
        <v>18</v>
      </c>
      <c r="W3470" s="5">
        <v>10.1</v>
      </c>
      <c r="AB3470" s="5">
        <v>1.93</v>
      </c>
      <c r="AE3470" s="5">
        <v>4.95</v>
      </c>
      <c r="AI3470" s="5">
        <v>0.5</v>
      </c>
      <c r="AJ3470" s="5">
        <v>43.2</v>
      </c>
      <c r="AN3470" s="5">
        <v>2.0099999999999998</v>
      </c>
      <c r="AO3470" s="5">
        <v>0.67</v>
      </c>
      <c r="AT3470" s="5">
        <v>9.36</v>
      </c>
      <c r="AU3470" s="5">
        <v>1.2</v>
      </c>
      <c r="AV3470" s="5">
        <v>0.62</v>
      </c>
      <c r="AW3470" s="5">
        <v>0.06</v>
      </c>
      <c r="AX3470" s="5">
        <v>0.44</v>
      </c>
      <c r="BA3470" s="5">
        <v>6.34</v>
      </c>
      <c r="BC3470" s="5">
        <v>2.0999999999999999E-3</v>
      </c>
      <c r="BE3470" s="5">
        <v>0</v>
      </c>
      <c r="BH3470" s="5">
        <v>2.67</v>
      </c>
      <c r="BO3470" s="5">
        <v>75.2</v>
      </c>
      <c r="BX3470" s="5">
        <v>7.7</v>
      </c>
      <c r="BY3470" s="5">
        <v>1.6</v>
      </c>
    </row>
    <row r="3471" spans="1:77" x14ac:dyDescent="0.35">
      <c r="A3471" s="2" t="s">
        <v>133</v>
      </c>
      <c r="B3471" s="3">
        <v>37557</v>
      </c>
      <c r="C3471" s="4">
        <v>32</v>
      </c>
      <c r="F3471" s="5">
        <v>0.08</v>
      </c>
      <c r="G3471" s="5">
        <v>0.08</v>
      </c>
      <c r="H3471" s="5">
        <v>0.56999999999999995</v>
      </c>
      <c r="J3471" s="5">
        <v>2.6</v>
      </c>
      <c r="M3471" s="5">
        <v>1.1499999999999999</v>
      </c>
      <c r="N3471" s="5">
        <v>0.2</v>
      </c>
      <c r="O3471" s="5">
        <v>19</v>
      </c>
      <c r="Q3471" s="5">
        <v>0.02</v>
      </c>
      <c r="S3471" s="5">
        <v>73.400000000000006</v>
      </c>
      <c r="T3471" s="5">
        <v>23</v>
      </c>
      <c r="U3471" s="5">
        <v>1.3</v>
      </c>
      <c r="V3471" s="5">
        <v>18</v>
      </c>
      <c r="W3471" s="5">
        <v>10.199999999999999</v>
      </c>
      <c r="AB3471" s="5">
        <v>1.69</v>
      </c>
      <c r="AE3471" s="5">
        <v>5.09</v>
      </c>
      <c r="AI3471" s="5">
        <v>0.5</v>
      </c>
      <c r="AJ3471" s="5">
        <v>42.1</v>
      </c>
      <c r="AN3471" s="5">
        <v>2.5499999999999998</v>
      </c>
      <c r="AO3471" s="5">
        <v>0.69</v>
      </c>
      <c r="AT3471" s="5">
        <v>9.16</v>
      </c>
      <c r="AU3471" s="5">
        <v>1.7</v>
      </c>
      <c r="AV3471" s="5">
        <v>0.6</v>
      </c>
      <c r="AW3471" s="5">
        <v>0.02</v>
      </c>
      <c r="AX3471" s="5">
        <v>0.49</v>
      </c>
      <c r="AZ3471" s="5">
        <v>0.14000000000000001</v>
      </c>
      <c r="BA3471" s="5">
        <v>6.44</v>
      </c>
      <c r="BC3471" s="5">
        <v>2.5000000000000001E-3</v>
      </c>
      <c r="BE3471" s="5">
        <v>0.1</v>
      </c>
      <c r="BH3471" s="5">
        <v>2.52</v>
      </c>
      <c r="BO3471" s="5">
        <v>62.6</v>
      </c>
      <c r="BX3471" s="5">
        <v>11.3</v>
      </c>
      <c r="BY3471" s="5">
        <v>4.9000000000000004</v>
      </c>
    </row>
    <row r="3472" spans="1:77" x14ac:dyDescent="0.35">
      <c r="A3472" s="2" t="s">
        <v>133</v>
      </c>
      <c r="B3472" s="3">
        <v>37375</v>
      </c>
      <c r="C3472" s="4">
        <v>31</v>
      </c>
      <c r="F3472" s="5">
        <v>0.13</v>
      </c>
      <c r="G3472" s="5">
        <v>0.09</v>
      </c>
      <c r="H3472" s="5">
        <v>0.44</v>
      </c>
      <c r="J3472" s="5">
        <v>1.7</v>
      </c>
      <c r="M3472" s="5">
        <v>1.01</v>
      </c>
      <c r="N3472" s="5">
        <v>0.2</v>
      </c>
      <c r="O3472" s="5">
        <v>39</v>
      </c>
      <c r="Q3472" s="5">
        <v>0.02</v>
      </c>
      <c r="S3472" s="5">
        <v>64.8</v>
      </c>
      <c r="T3472" s="5">
        <v>24</v>
      </c>
      <c r="U3472" s="5">
        <v>0.7</v>
      </c>
      <c r="V3472" s="5">
        <v>17</v>
      </c>
      <c r="W3472" s="5">
        <v>10</v>
      </c>
      <c r="AB3472" s="5">
        <v>2.0099999999999998</v>
      </c>
      <c r="AE3472" s="5">
        <v>4.6900000000000004</v>
      </c>
      <c r="AI3472" s="5">
        <v>0.5</v>
      </c>
      <c r="AJ3472" s="5">
        <v>43.2</v>
      </c>
      <c r="AN3472" s="5">
        <v>2.2599999999999998</v>
      </c>
      <c r="AO3472" s="5">
        <v>0.74</v>
      </c>
      <c r="AT3472" s="5">
        <v>9.76</v>
      </c>
      <c r="AU3472" s="5">
        <v>0.9</v>
      </c>
      <c r="AV3472" s="5">
        <v>0.88</v>
      </c>
      <c r="AW3472" s="5">
        <v>0.03</v>
      </c>
      <c r="AX3472" s="5">
        <v>0.42</v>
      </c>
      <c r="BA3472" s="5">
        <v>6.36</v>
      </c>
      <c r="BC3472" s="5">
        <v>2.5000000000000001E-3</v>
      </c>
      <c r="BE3472" s="5">
        <v>0.2</v>
      </c>
      <c r="BH3472" s="5">
        <v>2.67</v>
      </c>
      <c r="BO3472" s="5">
        <v>50.4</v>
      </c>
      <c r="BX3472" s="5">
        <v>7.5</v>
      </c>
      <c r="BY3472" s="5">
        <v>1.3</v>
      </c>
    </row>
    <row r="3473" spans="1:77" x14ac:dyDescent="0.35">
      <c r="A3473" s="2" t="s">
        <v>133</v>
      </c>
      <c r="B3473" s="3">
        <v>37201</v>
      </c>
      <c r="C3473" s="4">
        <v>23</v>
      </c>
      <c r="F3473" s="5">
        <v>0.03</v>
      </c>
      <c r="G3473" s="5">
        <v>0.03</v>
      </c>
      <c r="H3473" s="5">
        <v>0.49</v>
      </c>
      <c r="M3473" s="5">
        <v>1.17</v>
      </c>
      <c r="O3473" s="5">
        <v>20</v>
      </c>
      <c r="S3473" s="5">
        <v>65.900000000000006</v>
      </c>
      <c r="T3473" s="5">
        <v>20</v>
      </c>
      <c r="V3473" s="5">
        <v>17</v>
      </c>
      <c r="W3473" s="5">
        <v>9.9600000000000009</v>
      </c>
      <c r="AB3473" s="5">
        <v>1.78</v>
      </c>
      <c r="AE3473" s="5">
        <v>4.6500000000000004</v>
      </c>
      <c r="AJ3473" s="5">
        <v>41.9</v>
      </c>
      <c r="AN3473" s="5">
        <v>1.89</v>
      </c>
      <c r="AO3473" s="5">
        <v>0.57999999999999996</v>
      </c>
      <c r="AT3473" s="5">
        <v>8.74</v>
      </c>
      <c r="AV3473" s="5">
        <v>0.22</v>
      </c>
      <c r="AW3473" s="5">
        <v>0.02</v>
      </c>
      <c r="AX3473" s="5">
        <v>0.51</v>
      </c>
      <c r="BA3473" s="5">
        <v>6.3</v>
      </c>
      <c r="BE3473" s="5">
        <v>0.2</v>
      </c>
      <c r="BH3473" s="5">
        <v>2.66</v>
      </c>
      <c r="BO3473" s="5">
        <v>62</v>
      </c>
      <c r="BX3473" s="5">
        <v>10.8</v>
      </c>
    </row>
    <row r="3474" spans="1:77" x14ac:dyDescent="0.35">
      <c r="A3474" s="2" t="s">
        <v>133</v>
      </c>
      <c r="B3474" s="3">
        <v>37054</v>
      </c>
      <c r="C3474" s="4">
        <v>22</v>
      </c>
      <c r="F3474" s="5">
        <v>0.05</v>
      </c>
      <c r="G3474" s="5">
        <v>0.06</v>
      </c>
      <c r="H3474" s="5">
        <v>0.43</v>
      </c>
      <c r="M3474" s="5">
        <v>0.72</v>
      </c>
      <c r="S3474" s="5">
        <v>67.2</v>
      </c>
      <c r="T3474" s="5">
        <v>25</v>
      </c>
      <c r="V3474" s="5">
        <v>16</v>
      </c>
      <c r="W3474" s="5">
        <v>1.1000000000000001</v>
      </c>
      <c r="AB3474" s="5">
        <v>2.13</v>
      </c>
      <c r="AE3474" s="5">
        <v>4.83</v>
      </c>
      <c r="AJ3474" s="5">
        <v>40.700000000000003</v>
      </c>
      <c r="AN3474" s="5">
        <v>2.35</v>
      </c>
      <c r="AO3474" s="5">
        <v>0.82</v>
      </c>
      <c r="AT3474" s="5">
        <v>11.7</v>
      </c>
      <c r="AV3474" s="5">
        <v>0.32</v>
      </c>
      <c r="AW3474" s="5">
        <v>0.02</v>
      </c>
      <c r="AX3474" s="5">
        <v>0.48</v>
      </c>
      <c r="BA3474" s="5">
        <v>6.6</v>
      </c>
      <c r="BE3474" s="5">
        <v>0.2</v>
      </c>
      <c r="BH3474" s="5">
        <v>2.5</v>
      </c>
      <c r="BO3474" s="5">
        <v>60.7</v>
      </c>
      <c r="BX3474" s="5">
        <v>8.1</v>
      </c>
    </row>
    <row r="3475" spans="1:77" x14ac:dyDescent="0.35">
      <c r="A3475" s="2" t="s">
        <v>133</v>
      </c>
      <c r="B3475" s="3">
        <v>36865</v>
      </c>
      <c r="C3475" s="4">
        <v>22</v>
      </c>
      <c r="F3475" s="5">
        <v>0.09</v>
      </c>
      <c r="G3475" s="5">
        <v>7.0000000000000007E-2</v>
      </c>
      <c r="H3475" s="5">
        <v>0.43</v>
      </c>
      <c r="M3475" s="5">
        <v>1.48</v>
      </c>
      <c r="S3475" s="5">
        <v>55</v>
      </c>
      <c r="T3475" s="5">
        <v>25</v>
      </c>
      <c r="V3475" s="5">
        <v>18</v>
      </c>
      <c r="W3475" s="5">
        <v>8.7100000000000009</v>
      </c>
      <c r="AB3475" s="5">
        <v>1.93</v>
      </c>
      <c r="AE3475" s="5">
        <v>5.2</v>
      </c>
      <c r="AJ3475" s="5">
        <v>39</v>
      </c>
      <c r="AN3475" s="5">
        <v>2.4</v>
      </c>
      <c r="AO3475" s="5">
        <v>0.75</v>
      </c>
      <c r="AT3475" s="5">
        <v>12</v>
      </c>
      <c r="AV3475" s="5">
        <v>0.24</v>
      </c>
      <c r="AW3475" s="5">
        <v>0.02</v>
      </c>
      <c r="AX3475" s="5">
        <v>0.39</v>
      </c>
      <c r="BA3475" s="5">
        <v>6.38</v>
      </c>
      <c r="BE3475" s="5">
        <v>0.2</v>
      </c>
      <c r="BH3475" s="5">
        <v>2.14</v>
      </c>
      <c r="BO3475" s="5">
        <v>65.400000000000006</v>
      </c>
      <c r="BX3475" s="5">
        <v>10.1</v>
      </c>
    </row>
    <row r="3476" spans="1:77" x14ac:dyDescent="0.35">
      <c r="A3476" s="2" t="s">
        <v>133</v>
      </c>
      <c r="B3476" s="3">
        <v>36675</v>
      </c>
      <c r="C3476" s="4">
        <v>23</v>
      </c>
      <c r="F3476" s="5">
        <v>0.09</v>
      </c>
      <c r="G3476" s="5">
        <v>0.1</v>
      </c>
      <c r="H3476" s="5">
        <v>0.31</v>
      </c>
      <c r="M3476" s="5">
        <v>1.3</v>
      </c>
      <c r="S3476" s="5">
        <v>48</v>
      </c>
      <c r="T3476" s="5">
        <v>31</v>
      </c>
      <c r="V3476" s="5">
        <v>16</v>
      </c>
      <c r="W3476" s="5">
        <v>10</v>
      </c>
      <c r="AB3476" s="5">
        <v>2.14</v>
      </c>
      <c r="AE3476" s="5">
        <v>4.7</v>
      </c>
      <c r="AJ3476" s="5">
        <v>41.7</v>
      </c>
      <c r="AN3476" s="5">
        <v>2.2000000000000002</v>
      </c>
      <c r="AO3476" s="5">
        <v>0.6</v>
      </c>
      <c r="AT3476" s="5">
        <v>12</v>
      </c>
      <c r="AV3476" s="5">
        <v>0.2</v>
      </c>
      <c r="AW3476" s="5">
        <v>0.03</v>
      </c>
      <c r="AX3476" s="5">
        <v>0.31</v>
      </c>
      <c r="AZ3476" s="5">
        <v>7.0000000000000007E-2</v>
      </c>
      <c r="BA3476" s="5">
        <v>6.18</v>
      </c>
      <c r="BE3476" s="5">
        <v>0</v>
      </c>
      <c r="BH3476" s="5">
        <v>1.96</v>
      </c>
      <c r="BO3476" s="5">
        <v>96.1</v>
      </c>
      <c r="BX3476" s="5">
        <v>8.4</v>
      </c>
    </row>
    <row r="3477" spans="1:77" x14ac:dyDescent="0.35">
      <c r="A3477" s="2" t="s">
        <v>133</v>
      </c>
      <c r="B3477" s="3">
        <v>42248</v>
      </c>
      <c r="C3477" s="4">
        <v>31</v>
      </c>
      <c r="G3477" s="5">
        <v>0.15</v>
      </c>
      <c r="H3477" s="5">
        <v>0.01</v>
      </c>
      <c r="J3477" s="5">
        <v>0.2</v>
      </c>
      <c r="M3477" s="5">
        <v>1.46</v>
      </c>
      <c r="N3477" s="5">
        <v>0.2</v>
      </c>
      <c r="Q3477" s="5">
        <v>0.08</v>
      </c>
      <c r="S3477" s="5">
        <v>12.7</v>
      </c>
      <c r="T3477" s="5">
        <v>33</v>
      </c>
      <c r="U3477" s="5">
        <v>0.2</v>
      </c>
      <c r="V3477" s="5">
        <v>1.9</v>
      </c>
      <c r="W3477" s="5">
        <v>0.06</v>
      </c>
      <c r="AB3477" s="5">
        <v>4.13</v>
      </c>
      <c r="AC3477" s="5">
        <v>10</v>
      </c>
      <c r="AD3477" s="5">
        <v>0.08</v>
      </c>
      <c r="AE3477" s="5">
        <v>1.44</v>
      </c>
      <c r="AI3477" s="5">
        <v>0.5</v>
      </c>
      <c r="AN3477" s="5">
        <v>2.66</v>
      </c>
      <c r="AO3477" s="5">
        <v>0.01</v>
      </c>
      <c r="AT3477" s="5">
        <v>22.2</v>
      </c>
      <c r="AU3477" s="5">
        <v>0.6</v>
      </c>
      <c r="AV3477" s="5">
        <v>10.71</v>
      </c>
      <c r="AW3477" s="5">
        <v>7.0000000000000007E-2</v>
      </c>
      <c r="AX3477" s="5">
        <v>0.01</v>
      </c>
      <c r="BA3477" s="5">
        <v>5.0999999999999996</v>
      </c>
      <c r="BC3477" s="5">
        <v>2.3E-3</v>
      </c>
      <c r="BH3477" s="5">
        <v>0.3</v>
      </c>
      <c r="BO3477" s="5">
        <v>23</v>
      </c>
      <c r="BQ3477" s="5">
        <v>1.88</v>
      </c>
      <c r="BR3477" s="5">
        <v>1.89</v>
      </c>
      <c r="BX3477" s="5">
        <v>10.4</v>
      </c>
      <c r="BY3477" s="5">
        <v>11</v>
      </c>
    </row>
    <row r="3478" spans="1:77" x14ac:dyDescent="0.35">
      <c r="A3478" s="2" t="s">
        <v>133</v>
      </c>
      <c r="B3478" s="3">
        <v>41904</v>
      </c>
      <c r="C3478" s="4">
        <v>25</v>
      </c>
      <c r="G3478" s="5">
        <v>0.09</v>
      </c>
      <c r="H3478" s="5">
        <v>0.01</v>
      </c>
      <c r="M3478" s="5">
        <v>1.54</v>
      </c>
      <c r="S3478" s="5">
        <v>13.6</v>
      </c>
      <c r="T3478" s="5">
        <v>39</v>
      </c>
      <c r="V3478" s="5">
        <v>1.9</v>
      </c>
      <c r="W3478" s="5">
        <v>0.28999999999999998</v>
      </c>
      <c r="AB3478" s="5">
        <v>4.4400000000000004</v>
      </c>
      <c r="AD3478" s="5">
        <v>8.68</v>
      </c>
      <c r="AE3478" s="5">
        <v>0.9</v>
      </c>
      <c r="AJ3478" s="5">
        <v>22.6</v>
      </c>
      <c r="AN3478" s="5">
        <v>2.81</v>
      </c>
      <c r="AO3478" s="5">
        <v>0.15</v>
      </c>
      <c r="AT3478" s="5">
        <v>21.8</v>
      </c>
      <c r="AV3478" s="5">
        <v>4.13</v>
      </c>
      <c r="AW3478" s="5">
        <v>0.04</v>
      </c>
      <c r="AX3478" s="5">
        <v>0.01</v>
      </c>
      <c r="AY3478" s="5">
        <v>0.02</v>
      </c>
      <c r="BA3478" s="5">
        <v>5.43</v>
      </c>
      <c r="BF3478" s="5">
        <v>1.3</v>
      </c>
      <c r="BH3478" s="5">
        <v>0.35</v>
      </c>
      <c r="BO3478" s="5">
        <v>27.5</v>
      </c>
      <c r="BQ3478" s="5">
        <v>2.09</v>
      </c>
      <c r="BR3478" s="5">
        <v>1.92</v>
      </c>
      <c r="BX3478" s="5">
        <v>10.3</v>
      </c>
    </row>
    <row r="3479" spans="1:77" x14ac:dyDescent="0.35">
      <c r="A3479" s="2" t="s">
        <v>133</v>
      </c>
      <c r="B3479" s="3">
        <v>31915</v>
      </c>
      <c r="C3479" s="4">
        <v>22</v>
      </c>
      <c r="F3479" s="5">
        <v>0.19</v>
      </c>
      <c r="H3479" s="5">
        <v>0.85</v>
      </c>
      <c r="M3479" s="5">
        <v>0.3</v>
      </c>
      <c r="S3479" s="5">
        <v>101</v>
      </c>
      <c r="T3479" s="5">
        <v>33</v>
      </c>
      <c r="V3479" s="5">
        <v>8</v>
      </c>
      <c r="W3479" s="5">
        <v>1.55</v>
      </c>
      <c r="AB3479" s="5">
        <v>9.82</v>
      </c>
      <c r="AE3479" s="5">
        <v>6</v>
      </c>
      <c r="AJ3479" s="5">
        <v>55.2</v>
      </c>
      <c r="AN3479" s="5">
        <v>14.3</v>
      </c>
      <c r="AO3479" s="5">
        <v>0.04</v>
      </c>
      <c r="AT3479" s="5">
        <v>81</v>
      </c>
      <c r="AV3479" s="5">
        <v>0.44</v>
      </c>
      <c r="AW3479" s="5">
        <v>6.5690000000000002E-3</v>
      </c>
      <c r="AX3479" s="5">
        <v>0.19</v>
      </c>
      <c r="BA3479" s="5">
        <v>8.14</v>
      </c>
      <c r="BE3479" s="5">
        <v>0.3</v>
      </c>
      <c r="BH3479" s="5">
        <v>5.0999999999999996</v>
      </c>
      <c r="BO3479" s="5">
        <v>5</v>
      </c>
      <c r="BX3479" s="5">
        <v>10.3</v>
      </c>
      <c r="BY3479" s="5">
        <v>3.6</v>
      </c>
    </row>
    <row r="3480" spans="1:77" x14ac:dyDescent="0.35">
      <c r="A3480" s="2" t="s">
        <v>133</v>
      </c>
      <c r="B3480" s="3">
        <v>38257</v>
      </c>
      <c r="C3480" s="4">
        <v>32</v>
      </c>
      <c r="F3480" s="5">
        <v>0.08</v>
      </c>
      <c r="G3480" s="5">
        <v>0.08</v>
      </c>
      <c r="H3480" s="5">
        <v>0.41</v>
      </c>
      <c r="J3480" s="5">
        <v>2</v>
      </c>
      <c r="M3480" s="5">
        <v>1.0900000000000001</v>
      </c>
      <c r="N3480" s="5">
        <v>0.4</v>
      </c>
      <c r="O3480" s="5">
        <v>10</v>
      </c>
      <c r="Q3480" s="5">
        <v>0.02</v>
      </c>
      <c r="S3480" s="5">
        <v>60.7</v>
      </c>
      <c r="T3480" s="5">
        <v>21</v>
      </c>
      <c r="U3480" s="5">
        <v>0.9</v>
      </c>
      <c r="V3480" s="5">
        <v>18</v>
      </c>
      <c r="W3480" s="5">
        <v>9.26</v>
      </c>
      <c r="AB3480" s="5">
        <v>1.82</v>
      </c>
      <c r="AE3480" s="5">
        <v>5.73</v>
      </c>
      <c r="AI3480" s="5">
        <v>2.2000000000000002</v>
      </c>
      <c r="AJ3480" s="5">
        <v>41.8</v>
      </c>
      <c r="AN3480" s="5">
        <v>2.2799999999999998</v>
      </c>
      <c r="AO3480" s="5">
        <v>0.62</v>
      </c>
      <c r="AT3480" s="5">
        <v>9.44</v>
      </c>
      <c r="AU3480" s="5">
        <v>1.9</v>
      </c>
      <c r="AV3480" s="5">
        <v>0.71</v>
      </c>
      <c r="AW3480" s="5">
        <v>0.06</v>
      </c>
      <c r="AX3480" s="5">
        <v>0.53</v>
      </c>
      <c r="AZ3480" s="5">
        <v>0.18</v>
      </c>
      <c r="BA3480" s="5">
        <v>6.1</v>
      </c>
      <c r="BC3480" s="5">
        <v>2.3E-3</v>
      </c>
      <c r="BE3480" s="5">
        <v>0.2</v>
      </c>
      <c r="BH3480" s="5">
        <v>2.35</v>
      </c>
      <c r="BO3480" s="5">
        <v>58.7</v>
      </c>
      <c r="BX3480" s="5">
        <v>11.7</v>
      </c>
      <c r="BY3480" s="5">
        <v>11</v>
      </c>
    </row>
    <row r="3481" spans="1:77" x14ac:dyDescent="0.35">
      <c r="A3481" s="2" t="s">
        <v>133</v>
      </c>
      <c r="B3481" s="3">
        <v>42248</v>
      </c>
      <c r="C3481" s="4">
        <v>22</v>
      </c>
      <c r="G3481" s="5">
        <v>0.16</v>
      </c>
      <c r="H3481" s="5">
        <v>0.24</v>
      </c>
      <c r="M3481" s="5">
        <v>1.08</v>
      </c>
      <c r="S3481" s="5">
        <v>60.5</v>
      </c>
      <c r="T3481" s="5">
        <v>24</v>
      </c>
      <c r="V3481" s="5">
        <v>6.4</v>
      </c>
      <c r="W3481" s="5">
        <v>14.4</v>
      </c>
      <c r="AB3481" s="5">
        <v>2.67</v>
      </c>
      <c r="AD3481" s="5">
        <v>6.16</v>
      </c>
      <c r="AE3481" s="5">
        <v>10.8</v>
      </c>
      <c r="AN3481" s="5">
        <v>7.57</v>
      </c>
      <c r="AO3481" s="5">
        <v>0.38</v>
      </c>
      <c r="AT3481" s="5">
        <v>10.8</v>
      </c>
      <c r="AV3481" s="5">
        <v>0.22</v>
      </c>
      <c r="AW3481" s="5">
        <v>8.8699999999999994E-3</v>
      </c>
      <c r="AX3481" s="5">
        <v>0.23</v>
      </c>
      <c r="BA3481" s="5">
        <v>6.39</v>
      </c>
      <c r="BH3481" s="5">
        <v>2.13</v>
      </c>
      <c r="BO3481" s="5">
        <v>100</v>
      </c>
      <c r="BQ3481" s="5">
        <v>4.9000000000000004</v>
      </c>
      <c r="BR3481" s="5">
        <v>5.21</v>
      </c>
      <c r="BX3481" s="5">
        <v>10.7</v>
      </c>
    </row>
    <row r="3482" spans="1:77" x14ac:dyDescent="0.35">
      <c r="A3482" s="2" t="s">
        <v>133</v>
      </c>
      <c r="B3482" s="3">
        <v>41290</v>
      </c>
      <c r="C3482" s="4">
        <v>25</v>
      </c>
      <c r="G3482" s="5">
        <v>0.15</v>
      </c>
      <c r="H3482" s="5">
        <v>0.01</v>
      </c>
      <c r="M3482" s="5">
        <v>1.3</v>
      </c>
      <c r="S3482" s="5">
        <v>11.5</v>
      </c>
      <c r="T3482" s="5">
        <v>27</v>
      </c>
      <c r="V3482" s="5">
        <v>1.2</v>
      </c>
      <c r="W3482" s="5">
        <v>0.2</v>
      </c>
      <c r="AD3482" s="5">
        <v>5.95</v>
      </c>
      <c r="AE3482" s="5">
        <v>1.17</v>
      </c>
      <c r="AJ3482" s="5">
        <v>17.350000000000001</v>
      </c>
      <c r="AN3482" s="5">
        <v>2.14</v>
      </c>
      <c r="AO3482" s="5">
        <v>0.03</v>
      </c>
      <c r="AT3482" s="5">
        <v>17.8</v>
      </c>
      <c r="AV3482" s="5">
        <v>4.55</v>
      </c>
      <c r="AW3482" s="5">
        <v>0.11</v>
      </c>
      <c r="AX3482" s="5">
        <v>0.01</v>
      </c>
      <c r="AY3482" s="5">
        <v>0.02</v>
      </c>
      <c r="BA3482" s="5">
        <v>5.32</v>
      </c>
      <c r="BF3482" s="5">
        <v>1.67</v>
      </c>
      <c r="BH3482" s="5">
        <v>0.35</v>
      </c>
      <c r="BO3482" s="5">
        <v>14.9</v>
      </c>
      <c r="BQ3482" s="5">
        <v>1.5</v>
      </c>
      <c r="BR3482" s="5">
        <v>1.59</v>
      </c>
      <c r="BT3482" s="5">
        <v>15</v>
      </c>
      <c r="BX3482" s="5">
        <v>8.6</v>
      </c>
    </row>
    <row r="3483" spans="1:77" x14ac:dyDescent="0.35">
      <c r="A3483" s="2" t="s">
        <v>133</v>
      </c>
      <c r="B3483" s="3">
        <v>39961</v>
      </c>
      <c r="C3483" s="4">
        <v>22</v>
      </c>
      <c r="G3483" s="5">
        <v>0.01</v>
      </c>
      <c r="H3483" s="5">
        <v>0.01</v>
      </c>
      <c r="M3483" s="5">
        <v>0.64</v>
      </c>
      <c r="S3483" s="5">
        <v>92.9</v>
      </c>
      <c r="T3483" s="5">
        <v>35</v>
      </c>
      <c r="V3483" s="5">
        <v>5.3</v>
      </c>
      <c r="W3483" s="5">
        <v>0.02</v>
      </c>
      <c r="AB3483" s="5">
        <v>3.03</v>
      </c>
      <c r="AD3483" s="5">
        <v>2.0099999999999998</v>
      </c>
      <c r="AE3483" s="5">
        <v>4.29</v>
      </c>
      <c r="AJ3483" s="5">
        <v>57</v>
      </c>
      <c r="AN3483" s="5">
        <v>6.03</v>
      </c>
      <c r="AO3483" s="5">
        <v>0.38</v>
      </c>
      <c r="AT3483" s="5">
        <v>14.4</v>
      </c>
      <c r="AV3483" s="5">
        <v>7.43</v>
      </c>
      <c r="AW3483" s="5">
        <v>0.01</v>
      </c>
      <c r="AX3483" s="5">
        <v>7.0000000000000007E-2</v>
      </c>
      <c r="BA3483" s="5">
        <v>6.59</v>
      </c>
      <c r="BF3483" s="5">
        <v>0.37</v>
      </c>
      <c r="BH3483" s="5">
        <v>2.86</v>
      </c>
      <c r="BO3483" s="5">
        <v>85.7</v>
      </c>
      <c r="BX3483" s="5">
        <v>8.5</v>
      </c>
    </row>
    <row r="3484" spans="1:77" x14ac:dyDescent="0.35">
      <c r="A3484" s="2" t="s">
        <v>133</v>
      </c>
      <c r="B3484" s="3">
        <v>38110</v>
      </c>
      <c r="C3484" s="4">
        <v>32</v>
      </c>
      <c r="F3484" s="5">
        <v>0.03</v>
      </c>
      <c r="G3484" s="5">
        <v>0.01</v>
      </c>
      <c r="H3484" s="5">
        <v>0.02</v>
      </c>
      <c r="J3484" s="5">
        <v>1.4</v>
      </c>
      <c r="M3484" s="5">
        <v>0.5</v>
      </c>
      <c r="N3484" s="5">
        <v>0.2</v>
      </c>
      <c r="O3484" s="5">
        <v>10</v>
      </c>
      <c r="Q3484" s="5">
        <v>0.4</v>
      </c>
      <c r="S3484" s="5">
        <v>83.9</v>
      </c>
      <c r="T3484" s="5">
        <v>21</v>
      </c>
      <c r="U3484" s="5">
        <v>2.4</v>
      </c>
      <c r="V3484" s="5">
        <v>1.7</v>
      </c>
      <c r="W3484" s="5">
        <v>0.48</v>
      </c>
      <c r="AB3484" s="5">
        <v>5.58</v>
      </c>
      <c r="AE3484" s="5">
        <v>1.83</v>
      </c>
      <c r="AI3484" s="5">
        <v>1.6</v>
      </c>
      <c r="AJ3484" s="5">
        <v>37.9</v>
      </c>
      <c r="AN3484" s="5">
        <v>7.22</v>
      </c>
      <c r="AO3484" s="5">
        <v>0.15</v>
      </c>
      <c r="AT3484" s="5">
        <v>13.2</v>
      </c>
      <c r="AU3484" s="5">
        <v>18</v>
      </c>
      <c r="AV3484" s="5">
        <v>25.49</v>
      </c>
      <c r="AW3484" s="5">
        <v>4.5982999999999996E-3</v>
      </c>
      <c r="AX3484" s="5">
        <v>0.11</v>
      </c>
      <c r="AZ3484" s="5">
        <v>0.04</v>
      </c>
      <c r="BA3484" s="5">
        <v>6.58</v>
      </c>
      <c r="BC3484" s="5">
        <v>1E-3</v>
      </c>
      <c r="BE3484" s="5">
        <v>1.64</v>
      </c>
      <c r="BH3484" s="5">
        <v>2.95</v>
      </c>
      <c r="BO3484" s="5">
        <v>54.2</v>
      </c>
      <c r="BX3484" s="5">
        <v>9.1</v>
      </c>
      <c r="BY3484" s="5">
        <v>15</v>
      </c>
    </row>
    <row r="3485" spans="1:77" x14ac:dyDescent="0.35">
      <c r="A3485" s="2" t="s">
        <v>133</v>
      </c>
      <c r="B3485" s="3">
        <v>38272</v>
      </c>
      <c r="C3485" s="4">
        <v>32</v>
      </c>
      <c r="F3485" s="5">
        <v>0.04</v>
      </c>
      <c r="G3485" s="5">
        <v>0.01</v>
      </c>
      <c r="H3485" s="5">
        <v>0.01</v>
      </c>
      <c r="J3485" s="5">
        <v>1.8</v>
      </c>
      <c r="M3485" s="5">
        <v>0.61</v>
      </c>
      <c r="N3485" s="5">
        <v>0.3</v>
      </c>
      <c r="O3485" s="5">
        <v>10</v>
      </c>
      <c r="Q3485" s="5">
        <v>0.85</v>
      </c>
      <c r="S3485" s="5">
        <v>73.400000000000006</v>
      </c>
      <c r="T3485" s="5">
        <v>22</v>
      </c>
      <c r="U3485" s="5">
        <v>0.4</v>
      </c>
      <c r="V3485" s="5">
        <v>1.7</v>
      </c>
      <c r="W3485" s="5">
        <v>0.55000000000000004</v>
      </c>
      <c r="AB3485" s="5">
        <v>6.03</v>
      </c>
      <c r="AE3485" s="5">
        <v>1.81</v>
      </c>
      <c r="AI3485" s="5">
        <v>1.2</v>
      </c>
      <c r="AJ3485" s="5">
        <v>44.9</v>
      </c>
      <c r="AN3485" s="5">
        <v>6.52</v>
      </c>
      <c r="AO3485" s="5">
        <v>0.16</v>
      </c>
      <c r="AT3485" s="5">
        <v>13.8</v>
      </c>
      <c r="AU3485" s="5">
        <v>20</v>
      </c>
      <c r="AV3485" s="5">
        <v>15.98</v>
      </c>
      <c r="AW3485" s="5">
        <v>3.2845000000000001E-3</v>
      </c>
      <c r="AX3485" s="5">
        <v>0.13</v>
      </c>
      <c r="AZ3485" s="5">
        <v>0.05</v>
      </c>
      <c r="BA3485" s="5">
        <v>6.74</v>
      </c>
      <c r="BC3485" s="5">
        <v>1.1999999999999999E-3</v>
      </c>
      <c r="BE3485" s="5">
        <v>1.6</v>
      </c>
      <c r="BH3485" s="5">
        <v>2.86</v>
      </c>
      <c r="BO3485" s="5">
        <v>54.4</v>
      </c>
      <c r="BX3485" s="5">
        <v>9.9</v>
      </c>
      <c r="BY3485" s="5">
        <v>16</v>
      </c>
    </row>
    <row r="3486" spans="1:77" x14ac:dyDescent="0.35">
      <c r="A3486" s="2" t="s">
        <v>133</v>
      </c>
      <c r="B3486" s="3">
        <v>38853</v>
      </c>
      <c r="C3486" s="4">
        <v>31</v>
      </c>
      <c r="F3486" s="5">
        <v>7.0000000000000007E-2</v>
      </c>
      <c r="H3486" s="5">
        <v>0.02</v>
      </c>
      <c r="J3486" s="5">
        <v>5</v>
      </c>
      <c r="M3486" s="5">
        <v>1.19</v>
      </c>
      <c r="N3486" s="5">
        <v>2.5</v>
      </c>
      <c r="Q3486" s="5">
        <v>0.5</v>
      </c>
      <c r="S3486" s="5">
        <v>88.55</v>
      </c>
      <c r="T3486" s="5">
        <v>31</v>
      </c>
      <c r="U3486" s="5">
        <v>5</v>
      </c>
      <c r="V3486" s="5">
        <v>5.2</v>
      </c>
      <c r="W3486" s="5">
        <v>0.14000000000000001</v>
      </c>
      <c r="AD3486" s="5">
        <v>-2.34</v>
      </c>
      <c r="AE3486" s="5">
        <v>3.43</v>
      </c>
      <c r="AI3486" s="5">
        <v>10</v>
      </c>
      <c r="AJ3486" s="5">
        <v>56</v>
      </c>
      <c r="AN3486" s="5">
        <v>5.21</v>
      </c>
      <c r="AO3486" s="5">
        <v>0.3</v>
      </c>
      <c r="AT3486" s="5">
        <v>13.5</v>
      </c>
      <c r="AU3486" s="5">
        <v>3</v>
      </c>
      <c r="AV3486" s="5">
        <v>14.6</v>
      </c>
      <c r="AW3486" s="5">
        <v>0.02</v>
      </c>
      <c r="AX3486" s="5">
        <v>0.06</v>
      </c>
      <c r="BA3486" s="5">
        <v>6.71</v>
      </c>
      <c r="BC3486" s="5">
        <v>0.1</v>
      </c>
      <c r="BE3486" s="5">
        <v>1.1000000000000001</v>
      </c>
      <c r="BH3486" s="5">
        <v>2.95</v>
      </c>
      <c r="BO3486" s="5">
        <v>78</v>
      </c>
      <c r="BQ3486" s="5">
        <v>5.67</v>
      </c>
      <c r="BR3486" s="5">
        <v>5.54</v>
      </c>
      <c r="BX3486" s="5">
        <v>7.4</v>
      </c>
      <c r="BY3486" s="5">
        <v>10</v>
      </c>
    </row>
    <row r="3487" spans="1:77" x14ac:dyDescent="0.35">
      <c r="A3487" s="2" t="s">
        <v>133</v>
      </c>
      <c r="B3487" s="3">
        <v>38687</v>
      </c>
      <c r="C3487" s="4">
        <v>33</v>
      </c>
      <c r="F3487" s="5">
        <v>0.04</v>
      </c>
      <c r="H3487" s="5">
        <v>0.03</v>
      </c>
      <c r="J3487" s="5">
        <v>1</v>
      </c>
      <c r="M3487" s="5">
        <v>0.3</v>
      </c>
      <c r="N3487" s="5">
        <v>2</v>
      </c>
      <c r="Q3487" s="5">
        <v>0.5</v>
      </c>
      <c r="S3487" s="5">
        <v>100</v>
      </c>
      <c r="T3487" s="5">
        <v>39</v>
      </c>
      <c r="U3487" s="5">
        <v>1</v>
      </c>
      <c r="V3487" s="5">
        <v>5</v>
      </c>
      <c r="W3487" s="5">
        <v>7.0000000000000007E-2</v>
      </c>
      <c r="AB3487" s="5">
        <v>2.83</v>
      </c>
      <c r="AD3487" s="5">
        <v>-0.7</v>
      </c>
      <c r="AE3487" s="5">
        <v>3.9</v>
      </c>
      <c r="AI3487" s="5">
        <v>2</v>
      </c>
      <c r="AJ3487" s="5">
        <v>67.099999999999994</v>
      </c>
      <c r="AN3487" s="5">
        <v>5.9</v>
      </c>
      <c r="AO3487" s="5">
        <v>0.31</v>
      </c>
      <c r="AT3487" s="5">
        <v>17</v>
      </c>
      <c r="AU3487" s="5">
        <v>2</v>
      </c>
      <c r="AV3487" s="5">
        <v>33.200000000000003</v>
      </c>
      <c r="AW3487" s="5">
        <v>0.45</v>
      </c>
      <c r="AX3487" s="5">
        <v>0.03</v>
      </c>
      <c r="BA3487" s="5">
        <v>6.9</v>
      </c>
      <c r="BC3487" s="5">
        <v>0.1</v>
      </c>
      <c r="BE3487" s="5">
        <v>0.5</v>
      </c>
      <c r="BH3487" s="5">
        <v>3</v>
      </c>
      <c r="BI3487" s="5">
        <v>0.1</v>
      </c>
      <c r="BO3487" s="5">
        <v>83</v>
      </c>
      <c r="BQ3487" s="5">
        <v>-6.37</v>
      </c>
      <c r="BR3487" s="5">
        <v>6.33</v>
      </c>
      <c r="BX3487" s="5">
        <v>11.3</v>
      </c>
      <c r="BY3487" s="5">
        <v>5</v>
      </c>
    </row>
    <row r="3488" spans="1:77" x14ac:dyDescent="0.35">
      <c r="A3488" s="2" t="s">
        <v>115</v>
      </c>
      <c r="B3488" s="3">
        <v>41569</v>
      </c>
      <c r="C3488" s="4">
        <v>35</v>
      </c>
      <c r="G3488" s="5">
        <v>4.0000000000000001E-3</v>
      </c>
      <c r="H3488" s="5">
        <v>0.11</v>
      </c>
      <c r="J3488" s="5">
        <v>0.4</v>
      </c>
      <c r="M3488" s="5">
        <v>0.05</v>
      </c>
      <c r="N3488" s="5">
        <v>0.2</v>
      </c>
      <c r="Q3488" s="5">
        <v>0.02</v>
      </c>
      <c r="S3488" s="5">
        <v>71.7</v>
      </c>
      <c r="T3488" s="5">
        <v>34</v>
      </c>
      <c r="U3488" s="5">
        <v>0.2</v>
      </c>
      <c r="V3488" s="5">
        <v>1.1000000000000001</v>
      </c>
      <c r="W3488" s="5">
        <v>0.48</v>
      </c>
      <c r="AB3488" s="5">
        <v>21.63</v>
      </c>
      <c r="AD3488" s="5">
        <v>6.72</v>
      </c>
      <c r="AE3488" s="5">
        <v>1.1100000000000001</v>
      </c>
      <c r="AI3488" s="5">
        <v>0.5</v>
      </c>
      <c r="AJ3488" s="5">
        <v>45.3</v>
      </c>
      <c r="AN3488" s="5">
        <v>5.18</v>
      </c>
      <c r="AO3488" s="5">
        <v>0.16</v>
      </c>
      <c r="AT3488" s="5">
        <v>11.6</v>
      </c>
      <c r="AU3488" s="5">
        <v>0.5</v>
      </c>
      <c r="AV3488" s="5">
        <v>0.22</v>
      </c>
      <c r="AW3488" s="5">
        <v>3.2799999999999999E-3</v>
      </c>
      <c r="AX3488" s="5">
        <v>0.12</v>
      </c>
      <c r="AY3488" s="5">
        <v>0.08</v>
      </c>
      <c r="BA3488" s="5">
        <v>7.87</v>
      </c>
      <c r="BC3488" s="5">
        <v>1E-3</v>
      </c>
      <c r="BF3488" s="5">
        <v>0.21</v>
      </c>
      <c r="BH3488" s="5">
        <v>1.59</v>
      </c>
      <c r="BO3488" s="5">
        <v>82.9</v>
      </c>
      <c r="BQ3488" s="5">
        <v>4.28</v>
      </c>
      <c r="BR3488" s="5">
        <v>4.58</v>
      </c>
      <c r="BS3488" s="5">
        <v>0.2</v>
      </c>
      <c r="BV3488" s="5">
        <v>0.1</v>
      </c>
      <c r="BX3488" s="5">
        <v>9</v>
      </c>
      <c r="BY3488" s="5">
        <v>5</v>
      </c>
    </row>
    <row r="3489" spans="1:77" x14ac:dyDescent="0.35">
      <c r="A3489" s="2" t="s">
        <v>115</v>
      </c>
      <c r="B3489" s="3">
        <v>40547</v>
      </c>
      <c r="C3489" s="4">
        <v>35</v>
      </c>
      <c r="G3489" s="5">
        <v>5.0000000000000001E-3</v>
      </c>
      <c r="H3489" s="5">
        <v>0.1</v>
      </c>
      <c r="J3489" s="5">
        <v>0.4</v>
      </c>
      <c r="M3489" s="5">
        <v>0.05</v>
      </c>
      <c r="N3489" s="5">
        <v>0.2</v>
      </c>
      <c r="Q3489" s="5">
        <v>0.02</v>
      </c>
      <c r="S3489" s="5">
        <v>68.400000000000006</v>
      </c>
      <c r="T3489" s="5">
        <v>36</v>
      </c>
      <c r="U3489" s="5">
        <v>0.2</v>
      </c>
      <c r="V3489" s="5">
        <v>1.3</v>
      </c>
      <c r="W3489" s="5">
        <v>0.43</v>
      </c>
      <c r="AB3489" s="5">
        <v>21.36</v>
      </c>
      <c r="AD3489" s="5">
        <v>0.09</v>
      </c>
      <c r="AE3489" s="5">
        <v>1.1100000000000001</v>
      </c>
      <c r="AI3489" s="5">
        <v>0.5</v>
      </c>
      <c r="AJ3489" s="5">
        <v>44.2</v>
      </c>
      <c r="AN3489" s="5">
        <v>5.08</v>
      </c>
      <c r="AO3489" s="5">
        <v>0.16</v>
      </c>
      <c r="AS3489" s="5">
        <v>0.85</v>
      </c>
      <c r="AT3489" s="5">
        <v>10.7</v>
      </c>
      <c r="AU3489" s="5">
        <v>0.5</v>
      </c>
      <c r="AV3489" s="5">
        <v>0.22</v>
      </c>
      <c r="AW3489" s="5">
        <v>3.2799999999999999E-3</v>
      </c>
      <c r="AX3489" s="5">
        <v>0.12</v>
      </c>
      <c r="BA3489" s="5">
        <v>7.79</v>
      </c>
      <c r="BC3489" s="5">
        <v>1E-3</v>
      </c>
      <c r="BE3489" s="5">
        <v>0.2</v>
      </c>
      <c r="BF3489" s="5">
        <v>0.17</v>
      </c>
      <c r="BH3489" s="5">
        <v>1.58</v>
      </c>
      <c r="BO3489" s="5">
        <v>84.4</v>
      </c>
      <c r="BQ3489" s="5">
        <v>4.3600000000000003</v>
      </c>
      <c r="BR3489" s="5">
        <v>4.3600000000000003</v>
      </c>
      <c r="BW3489" s="5">
        <v>0.5</v>
      </c>
      <c r="BX3489" s="5">
        <v>9.1</v>
      </c>
      <c r="BY3489" s="5">
        <v>0.5</v>
      </c>
    </row>
    <row r="3490" spans="1:77" x14ac:dyDescent="0.35">
      <c r="A3490" s="2" t="s">
        <v>115</v>
      </c>
      <c r="B3490" s="3">
        <v>40101</v>
      </c>
      <c r="C3490" s="4">
        <v>23</v>
      </c>
      <c r="F3490" s="5">
        <v>0.01</v>
      </c>
      <c r="H3490" s="5">
        <v>0.12</v>
      </c>
      <c r="M3490" s="5">
        <v>0.1</v>
      </c>
      <c r="S3490" s="5">
        <v>66</v>
      </c>
      <c r="T3490" s="5">
        <v>33.700000000000003</v>
      </c>
      <c r="V3490" s="5">
        <v>0.1</v>
      </c>
      <c r="W3490" s="5">
        <v>0.38</v>
      </c>
      <c r="AD3490" s="5">
        <v>-1.4</v>
      </c>
      <c r="AE3490" s="5">
        <v>1.3</v>
      </c>
      <c r="AJ3490" s="5">
        <v>44.8</v>
      </c>
      <c r="AN3490" s="5">
        <v>4.8</v>
      </c>
      <c r="AO3490" s="5">
        <v>0.13</v>
      </c>
      <c r="AT3490" s="5">
        <v>11.8</v>
      </c>
      <c r="AV3490" s="5">
        <v>0.4</v>
      </c>
      <c r="AW3490" s="5">
        <v>7.0000000000000007E-2</v>
      </c>
      <c r="AX3490" s="5">
        <v>0.23</v>
      </c>
      <c r="BA3490" s="5">
        <v>7.8</v>
      </c>
      <c r="BE3490" s="5">
        <v>0.2</v>
      </c>
      <c r="BH3490" s="5">
        <v>1.7</v>
      </c>
      <c r="BO3490" s="5">
        <v>83.4</v>
      </c>
      <c r="BQ3490" s="5">
        <v>4.3</v>
      </c>
      <c r="BR3490" s="5">
        <v>4.3</v>
      </c>
      <c r="BX3490" s="5">
        <v>8.8000000000000007</v>
      </c>
    </row>
    <row r="3491" spans="1:77" x14ac:dyDescent="0.35">
      <c r="A3491" s="2" t="s">
        <v>115</v>
      </c>
      <c r="B3491" s="3">
        <v>38849</v>
      </c>
      <c r="C3491" s="4">
        <v>31</v>
      </c>
      <c r="F3491" s="5">
        <v>0.02</v>
      </c>
      <c r="H3491" s="5">
        <v>0.06</v>
      </c>
      <c r="J3491" s="5">
        <v>5</v>
      </c>
      <c r="M3491" s="5">
        <v>0.12</v>
      </c>
      <c r="N3491" s="5">
        <v>2.5</v>
      </c>
      <c r="Q3491" s="5">
        <v>1</v>
      </c>
      <c r="S3491" s="5">
        <v>67.19</v>
      </c>
      <c r="T3491" s="5">
        <v>36</v>
      </c>
      <c r="U3491" s="5">
        <v>5</v>
      </c>
      <c r="V3491" s="5">
        <v>1.6</v>
      </c>
      <c r="W3491" s="5">
        <v>0.45</v>
      </c>
      <c r="AD3491" s="5">
        <v>-0.68</v>
      </c>
      <c r="AE3491" s="5">
        <v>1.33</v>
      </c>
      <c r="AI3491" s="5">
        <v>10</v>
      </c>
      <c r="AJ3491" s="5">
        <v>44</v>
      </c>
      <c r="AN3491" s="5">
        <v>4.71</v>
      </c>
      <c r="AO3491" s="5">
        <v>0.16</v>
      </c>
      <c r="AT3491" s="5">
        <v>10.9</v>
      </c>
      <c r="AU3491" s="5">
        <v>2</v>
      </c>
      <c r="AV3491" s="5">
        <v>0.48</v>
      </c>
      <c r="AW3491" s="5">
        <v>0.02</v>
      </c>
      <c r="AX3491" s="5">
        <v>0.24</v>
      </c>
      <c r="BA3491" s="5">
        <v>7.57</v>
      </c>
      <c r="BC3491" s="5">
        <v>0.1</v>
      </c>
      <c r="BE3491" s="5">
        <v>0.3</v>
      </c>
      <c r="BH3491" s="5">
        <v>1.64</v>
      </c>
      <c r="BO3491" s="5">
        <v>78</v>
      </c>
      <c r="BQ3491" s="5">
        <v>4.3</v>
      </c>
      <c r="BR3491" s="5">
        <v>4.28</v>
      </c>
      <c r="BX3491" s="5">
        <v>9.1999999999999993</v>
      </c>
      <c r="BY3491" s="5">
        <v>10</v>
      </c>
    </row>
    <row r="3492" spans="1:77" x14ac:dyDescent="0.35">
      <c r="A3492" s="2" t="s">
        <v>115</v>
      </c>
      <c r="B3492" s="3">
        <v>41564</v>
      </c>
      <c r="C3492" s="4">
        <v>32</v>
      </c>
      <c r="G3492" s="5">
        <v>7.0000000000000007E-2</v>
      </c>
      <c r="H3492" s="5">
        <v>0.4</v>
      </c>
      <c r="J3492" s="5">
        <v>0.7</v>
      </c>
      <c r="M3492" s="5">
        <v>1.39</v>
      </c>
      <c r="N3492" s="5">
        <v>0.2</v>
      </c>
      <c r="Q3492" s="5">
        <v>0.02</v>
      </c>
      <c r="S3492" s="5">
        <v>59.7</v>
      </c>
      <c r="T3492" s="5">
        <v>9.85</v>
      </c>
      <c r="U3492" s="5">
        <v>1.2</v>
      </c>
      <c r="V3492" s="5">
        <v>18</v>
      </c>
      <c r="W3492" s="5">
        <v>10.3</v>
      </c>
      <c r="AB3492" s="5">
        <v>1.98</v>
      </c>
      <c r="AD3492" s="5">
        <v>6.75</v>
      </c>
      <c r="AE3492" s="5">
        <v>3.88</v>
      </c>
      <c r="AI3492" s="5">
        <v>2.5</v>
      </c>
      <c r="AJ3492" s="5">
        <v>35.799999999999997</v>
      </c>
      <c r="AN3492" s="5">
        <v>2.3199999999999998</v>
      </c>
      <c r="AO3492" s="5">
        <v>0.67</v>
      </c>
      <c r="AT3492" s="5">
        <v>7.29</v>
      </c>
      <c r="AU3492" s="5">
        <v>1.1000000000000001</v>
      </c>
      <c r="AV3492" s="5">
        <v>0.22</v>
      </c>
      <c r="AW3492" s="5">
        <v>0.06</v>
      </c>
      <c r="AX3492" s="5">
        <v>0.59</v>
      </c>
      <c r="BA3492" s="5">
        <v>6.43</v>
      </c>
      <c r="BC3492" s="5">
        <v>1E-3</v>
      </c>
      <c r="BF3492" s="5">
        <v>1.99</v>
      </c>
      <c r="BH3492" s="5">
        <v>2.75</v>
      </c>
      <c r="BO3492" s="5">
        <v>42</v>
      </c>
      <c r="BQ3492" s="5">
        <v>3.92</v>
      </c>
      <c r="BR3492" s="5">
        <v>4.1900000000000004</v>
      </c>
      <c r="BX3492" s="5">
        <v>10.5</v>
      </c>
      <c r="BY3492" s="5">
        <v>10</v>
      </c>
    </row>
    <row r="3493" spans="1:77" x14ac:dyDescent="0.35">
      <c r="A3493" s="2" t="s">
        <v>115</v>
      </c>
      <c r="B3493" s="3">
        <v>38505</v>
      </c>
      <c r="C3493" s="4">
        <v>32</v>
      </c>
      <c r="F3493" s="5">
        <v>0.02</v>
      </c>
      <c r="G3493" s="5">
        <v>0.02</v>
      </c>
      <c r="H3493" s="5">
        <v>0.02</v>
      </c>
      <c r="J3493" s="5">
        <v>1.6</v>
      </c>
      <c r="M3493" s="5">
        <v>0.56000000000000005</v>
      </c>
      <c r="N3493" s="5">
        <v>0.3</v>
      </c>
      <c r="O3493" s="5">
        <v>19</v>
      </c>
      <c r="Q3493" s="5">
        <v>1.3</v>
      </c>
      <c r="S3493" s="5">
        <v>71.7</v>
      </c>
      <c r="T3493" s="5">
        <v>22</v>
      </c>
      <c r="U3493" s="5">
        <v>0.4</v>
      </c>
      <c r="V3493" s="5">
        <v>1.5</v>
      </c>
      <c r="W3493" s="5">
        <v>0.48</v>
      </c>
      <c r="AB3493" s="5">
        <v>5.5</v>
      </c>
      <c r="AE3493" s="5">
        <v>1.69</v>
      </c>
      <c r="AI3493" s="5">
        <v>0.9</v>
      </c>
      <c r="AJ3493" s="5">
        <v>48.5</v>
      </c>
      <c r="AN3493" s="5">
        <v>6.5</v>
      </c>
      <c r="AO3493" s="5">
        <v>0.12</v>
      </c>
      <c r="AT3493" s="5">
        <v>13.1</v>
      </c>
      <c r="AU3493" s="5">
        <v>22</v>
      </c>
      <c r="AV3493" s="5">
        <v>24.83</v>
      </c>
      <c r="AW3493" s="5">
        <v>3.2845000000000001E-3</v>
      </c>
      <c r="AX3493" s="5">
        <v>0.12</v>
      </c>
      <c r="AZ3493" s="5">
        <v>0.04</v>
      </c>
      <c r="BA3493" s="5">
        <v>6.76</v>
      </c>
      <c r="BC3493" s="5">
        <v>1.1000000000000001E-3</v>
      </c>
      <c r="BE3493" s="5">
        <v>2.2999999999999998</v>
      </c>
      <c r="BH3493" s="5">
        <v>2.84</v>
      </c>
      <c r="BO3493" s="5">
        <v>48.7</v>
      </c>
      <c r="BX3493" s="5">
        <v>8.9</v>
      </c>
      <c r="BY3493" s="5">
        <v>16</v>
      </c>
    </row>
    <row r="3494" spans="1:77" x14ac:dyDescent="0.35">
      <c r="A3494" s="2" t="s">
        <v>115</v>
      </c>
      <c r="B3494" s="3">
        <v>41904</v>
      </c>
      <c r="C3494" s="4">
        <v>25</v>
      </c>
      <c r="G3494" s="5">
        <v>0.1</v>
      </c>
      <c r="H3494" s="5">
        <v>0.37</v>
      </c>
      <c r="M3494" s="5">
        <v>1.6</v>
      </c>
      <c r="S3494" s="5">
        <v>57.3</v>
      </c>
      <c r="T3494" s="5">
        <v>11</v>
      </c>
      <c r="V3494" s="5">
        <v>18</v>
      </c>
      <c r="W3494" s="5">
        <v>10.6</v>
      </c>
      <c r="AB3494" s="5">
        <v>1.95</v>
      </c>
      <c r="AD3494" s="5">
        <v>2.78</v>
      </c>
      <c r="AE3494" s="5">
        <v>3.92</v>
      </c>
      <c r="AJ3494" s="5">
        <v>35.4</v>
      </c>
      <c r="AN3494" s="5">
        <v>2.5099999999999998</v>
      </c>
      <c r="AO3494" s="5">
        <v>0.66</v>
      </c>
      <c r="AT3494" s="5">
        <v>6.58</v>
      </c>
      <c r="AV3494" s="5">
        <v>0.22</v>
      </c>
      <c r="AW3494" s="5">
        <v>0.05</v>
      </c>
      <c r="AX3494" s="5">
        <v>0.49</v>
      </c>
      <c r="AY3494" s="5">
        <v>0.15</v>
      </c>
      <c r="BA3494" s="5">
        <v>6.52</v>
      </c>
      <c r="BF3494" s="5">
        <v>0.24</v>
      </c>
      <c r="BH3494" s="5">
        <v>2.77</v>
      </c>
      <c r="BO3494" s="5">
        <v>41.8</v>
      </c>
      <c r="BQ3494" s="5">
        <v>3.97</v>
      </c>
      <c r="BR3494" s="5">
        <v>4.08</v>
      </c>
      <c r="BX3494" s="5">
        <v>11.4</v>
      </c>
    </row>
    <row r="3495" spans="1:77" x14ac:dyDescent="0.35">
      <c r="A3495" s="2" t="s">
        <v>115</v>
      </c>
      <c r="B3495" s="3">
        <v>41904</v>
      </c>
      <c r="C3495" s="4">
        <v>27</v>
      </c>
      <c r="G3495" s="5">
        <v>0.22</v>
      </c>
      <c r="H3495" s="5">
        <v>0.23</v>
      </c>
      <c r="J3495" s="5">
        <v>2.8</v>
      </c>
      <c r="M3495" s="5">
        <v>1.1299999999999999</v>
      </c>
      <c r="S3495" s="5">
        <v>59.9</v>
      </c>
      <c r="T3495" s="5">
        <v>25</v>
      </c>
      <c r="V3495" s="5">
        <v>7.3</v>
      </c>
      <c r="W3495" s="5">
        <v>14.5</v>
      </c>
      <c r="AB3495" s="5">
        <v>2.62</v>
      </c>
      <c r="AD3495" s="5">
        <v>8.1999999999999993</v>
      </c>
      <c r="AE3495" s="5">
        <v>10.4</v>
      </c>
      <c r="AI3495" s="5">
        <v>0.5</v>
      </c>
      <c r="AJ3495" s="5">
        <v>47.1</v>
      </c>
      <c r="AN3495" s="5">
        <v>7.55</v>
      </c>
      <c r="AO3495" s="5">
        <v>0.39</v>
      </c>
      <c r="AT3495" s="5">
        <v>11.3</v>
      </c>
      <c r="AV3495" s="5">
        <v>0.22</v>
      </c>
      <c r="AW3495" s="5">
        <v>0.01</v>
      </c>
      <c r="AX3495" s="5">
        <v>0.3</v>
      </c>
      <c r="AY3495" s="5">
        <v>0.08</v>
      </c>
      <c r="BA3495" s="5">
        <v>6.49</v>
      </c>
      <c r="BF3495" s="5">
        <v>0.2</v>
      </c>
      <c r="BH3495" s="5">
        <v>2.02</v>
      </c>
      <c r="BO3495" s="5">
        <v>98.7</v>
      </c>
      <c r="BQ3495" s="5">
        <v>4.79</v>
      </c>
      <c r="BR3495" s="5">
        <v>5.2</v>
      </c>
      <c r="BX3495" s="5">
        <v>11</v>
      </c>
    </row>
    <row r="3496" spans="1:77" x14ac:dyDescent="0.35">
      <c r="A3496" s="2" t="s">
        <v>115</v>
      </c>
      <c r="B3496" s="3">
        <v>41564</v>
      </c>
      <c r="C3496" s="4">
        <v>32</v>
      </c>
      <c r="G3496" s="5">
        <v>0.19</v>
      </c>
      <c r="H3496" s="5">
        <v>0.28999999999999998</v>
      </c>
      <c r="J3496" s="5">
        <v>2</v>
      </c>
      <c r="M3496" s="5">
        <v>0.86</v>
      </c>
      <c r="N3496" s="5">
        <v>0.5</v>
      </c>
      <c r="Q3496" s="5">
        <v>0.02</v>
      </c>
      <c r="S3496" s="5">
        <v>56.2</v>
      </c>
      <c r="T3496" s="5">
        <v>34</v>
      </c>
      <c r="U3496" s="5">
        <v>0.6</v>
      </c>
      <c r="V3496" s="5">
        <v>7.8</v>
      </c>
      <c r="W3496" s="5">
        <v>13.6</v>
      </c>
      <c r="AB3496" s="5">
        <v>2.6</v>
      </c>
      <c r="AD3496" s="5">
        <v>11.49</v>
      </c>
      <c r="AE3496" s="5">
        <v>10.6</v>
      </c>
      <c r="AI3496" s="5">
        <v>12</v>
      </c>
      <c r="AJ3496" s="5">
        <v>46.1</v>
      </c>
      <c r="AN3496" s="5">
        <v>6.95</v>
      </c>
      <c r="AO3496" s="5">
        <v>0.38</v>
      </c>
      <c r="AT3496" s="5">
        <v>11.3</v>
      </c>
      <c r="AU3496" s="5">
        <v>0.5</v>
      </c>
      <c r="AV3496" s="5">
        <v>0.22</v>
      </c>
      <c r="AW3496" s="5">
        <v>8.8699999999999994E-3</v>
      </c>
      <c r="AX3496" s="5">
        <v>0.3</v>
      </c>
      <c r="BA3496" s="5">
        <v>6.4</v>
      </c>
      <c r="BC3496" s="5">
        <v>1E-3</v>
      </c>
      <c r="BF3496" s="5">
        <v>0.24</v>
      </c>
      <c r="BH3496" s="5">
        <v>2</v>
      </c>
      <c r="BO3496" s="5">
        <v>68.099999999999994</v>
      </c>
      <c r="BQ3496" s="5">
        <v>4.3899999999999997</v>
      </c>
      <c r="BR3496" s="5">
        <v>4.92</v>
      </c>
      <c r="BX3496" s="5">
        <v>10.5</v>
      </c>
      <c r="BY3496" s="5">
        <v>27</v>
      </c>
    </row>
    <row r="3497" spans="1:77" x14ac:dyDescent="0.35">
      <c r="A3497" s="2" t="s">
        <v>115</v>
      </c>
      <c r="B3497" s="3">
        <v>41290</v>
      </c>
      <c r="C3497" s="4">
        <v>29</v>
      </c>
      <c r="G3497" s="5">
        <v>0.19</v>
      </c>
      <c r="H3497" s="5">
        <v>0.3</v>
      </c>
      <c r="J3497" s="5">
        <v>3.2</v>
      </c>
      <c r="M3497" s="5">
        <v>1.17</v>
      </c>
      <c r="S3497" s="5">
        <v>65.3</v>
      </c>
      <c r="T3497" s="5">
        <v>35</v>
      </c>
      <c r="V3497" s="5">
        <v>7.31</v>
      </c>
      <c r="W3497" s="5">
        <v>15</v>
      </c>
      <c r="AB3497" s="5">
        <v>2.31</v>
      </c>
      <c r="AD3497" s="5">
        <v>19.39</v>
      </c>
      <c r="AE3497" s="5">
        <v>12.7</v>
      </c>
      <c r="AJ3497" s="5">
        <v>49.1</v>
      </c>
      <c r="AN3497" s="5">
        <v>8.4700000000000006</v>
      </c>
      <c r="AO3497" s="5">
        <v>0.4</v>
      </c>
      <c r="AT3497" s="5">
        <v>14.4</v>
      </c>
      <c r="AV3497" s="5">
        <v>0.22</v>
      </c>
      <c r="AW3497" s="5">
        <v>0.02</v>
      </c>
      <c r="AX3497" s="5">
        <v>0.28000000000000003</v>
      </c>
      <c r="AY3497" s="5">
        <v>0.09</v>
      </c>
      <c r="BA3497" s="5">
        <v>6.35</v>
      </c>
      <c r="BF3497" s="5">
        <v>0.61</v>
      </c>
      <c r="BH3497" s="5">
        <v>2.0099999999999998</v>
      </c>
      <c r="BO3497" s="5">
        <v>83.6</v>
      </c>
      <c r="BQ3497" s="5">
        <v>4.75</v>
      </c>
      <c r="BR3497" s="5">
        <v>5.77</v>
      </c>
      <c r="BS3497" s="5">
        <v>0.2</v>
      </c>
      <c r="BT3497" s="5">
        <v>26</v>
      </c>
      <c r="BV3497" s="5">
        <v>0.1</v>
      </c>
      <c r="BX3497" s="5">
        <v>9.6</v>
      </c>
    </row>
    <row r="3498" spans="1:77" x14ac:dyDescent="0.35">
      <c r="A3498" s="2" t="s">
        <v>115</v>
      </c>
      <c r="B3498" s="3">
        <v>40876</v>
      </c>
      <c r="C3498" s="4">
        <v>26</v>
      </c>
      <c r="G3498" s="5">
        <v>0.16</v>
      </c>
      <c r="H3498" s="5">
        <v>0.32</v>
      </c>
      <c r="J3498" s="5">
        <v>4</v>
      </c>
      <c r="M3498" s="5">
        <v>1.03</v>
      </c>
      <c r="S3498" s="5">
        <v>66.400000000000006</v>
      </c>
      <c r="T3498" s="5">
        <v>36</v>
      </c>
      <c r="V3498" s="5">
        <v>7</v>
      </c>
      <c r="W3498" s="5">
        <v>17.3</v>
      </c>
      <c r="AB3498" s="5">
        <v>2.63</v>
      </c>
      <c r="AD3498" s="5">
        <v>18.32</v>
      </c>
      <c r="AE3498" s="5">
        <v>13.5</v>
      </c>
      <c r="AJ3498" s="5">
        <v>53.4</v>
      </c>
      <c r="AN3498" s="5">
        <v>7.73</v>
      </c>
      <c r="AO3498" s="5">
        <v>0.45</v>
      </c>
      <c r="AT3498" s="5">
        <v>14.9</v>
      </c>
      <c r="AV3498" s="5">
        <v>0.22</v>
      </c>
      <c r="AW3498" s="5">
        <v>0.01</v>
      </c>
      <c r="AX3498" s="5">
        <v>0.26</v>
      </c>
      <c r="BA3498" s="5">
        <v>6.56</v>
      </c>
      <c r="BF3498" s="5">
        <v>0.33</v>
      </c>
      <c r="BH3498" s="5">
        <v>1.9</v>
      </c>
      <c r="BO3498" s="5">
        <v>96.4</v>
      </c>
      <c r="BQ3498" s="5">
        <v>4.93</v>
      </c>
      <c r="BR3498" s="5">
        <v>5.93</v>
      </c>
      <c r="BT3498" s="5">
        <v>27</v>
      </c>
      <c r="BX3498" s="5">
        <v>10.7</v>
      </c>
    </row>
    <row r="3499" spans="1:77" x14ac:dyDescent="0.35">
      <c r="A3499" s="2" t="s">
        <v>115</v>
      </c>
      <c r="B3499" s="3">
        <v>40546</v>
      </c>
      <c r="C3499" s="4">
        <v>33</v>
      </c>
      <c r="G3499" s="5">
        <v>0.18</v>
      </c>
      <c r="H3499" s="5">
        <v>0.28000000000000003</v>
      </c>
      <c r="J3499" s="5">
        <v>3.4</v>
      </c>
      <c r="M3499" s="5">
        <v>1.1499999999999999</v>
      </c>
      <c r="N3499" s="5">
        <v>0.2</v>
      </c>
      <c r="Q3499" s="5">
        <v>0.02</v>
      </c>
      <c r="S3499" s="5">
        <v>59.6</v>
      </c>
      <c r="T3499" s="5">
        <v>34</v>
      </c>
      <c r="U3499" s="5">
        <v>0.3</v>
      </c>
      <c r="V3499" s="5">
        <v>7.3</v>
      </c>
      <c r="W3499" s="5">
        <v>17.600000000000001</v>
      </c>
      <c r="AB3499" s="5">
        <v>4.03</v>
      </c>
      <c r="AD3499" s="5">
        <v>3.26</v>
      </c>
      <c r="AE3499" s="5">
        <v>13</v>
      </c>
      <c r="AI3499" s="5">
        <v>0.5</v>
      </c>
      <c r="AJ3499" s="5">
        <v>48.9</v>
      </c>
      <c r="AN3499" s="5">
        <v>6.67</v>
      </c>
      <c r="AO3499" s="5">
        <v>0.49</v>
      </c>
      <c r="AS3499" s="5">
        <v>0.35</v>
      </c>
      <c r="AT3499" s="5">
        <v>13.1</v>
      </c>
      <c r="AU3499" s="5">
        <v>1</v>
      </c>
      <c r="AV3499" s="5">
        <v>0.22</v>
      </c>
      <c r="AW3499" s="5">
        <v>0.01</v>
      </c>
      <c r="AX3499" s="5">
        <v>0.23</v>
      </c>
      <c r="BA3499" s="5">
        <v>6.39</v>
      </c>
      <c r="BC3499" s="5">
        <v>1E-3</v>
      </c>
      <c r="BH3499" s="5">
        <v>2.16</v>
      </c>
      <c r="BO3499" s="5">
        <v>102</v>
      </c>
      <c r="BQ3499" s="5">
        <v>5.25</v>
      </c>
      <c r="BR3499" s="5">
        <v>5.42</v>
      </c>
      <c r="BW3499" s="5">
        <v>1.4</v>
      </c>
      <c r="BX3499" s="5">
        <v>9.6</v>
      </c>
      <c r="BY3499" s="5">
        <v>5.4</v>
      </c>
    </row>
    <row r="3500" spans="1:77" x14ac:dyDescent="0.35">
      <c r="A3500" s="2" t="s">
        <v>115</v>
      </c>
      <c r="B3500" s="3">
        <v>40148</v>
      </c>
      <c r="C3500" s="4">
        <v>23</v>
      </c>
      <c r="G3500" s="5">
        <v>0.23</v>
      </c>
      <c r="H3500" s="5">
        <v>0.2</v>
      </c>
      <c r="M3500" s="5">
        <v>1.25</v>
      </c>
      <c r="S3500" s="5">
        <v>54.9</v>
      </c>
      <c r="T3500" s="5">
        <v>32</v>
      </c>
      <c r="U3500" s="5">
        <v>0.5</v>
      </c>
      <c r="V3500" s="5">
        <v>11</v>
      </c>
      <c r="W3500" s="5">
        <v>11.8</v>
      </c>
      <c r="AB3500" s="5">
        <v>2.16</v>
      </c>
      <c r="AD3500" s="5">
        <v>0.01</v>
      </c>
      <c r="AE3500" s="5">
        <v>12.6</v>
      </c>
      <c r="AJ3500" s="5">
        <v>41</v>
      </c>
      <c r="AN3500" s="5">
        <v>5.05</v>
      </c>
      <c r="AO3500" s="5">
        <v>0.35</v>
      </c>
      <c r="AT3500" s="5">
        <v>8.9</v>
      </c>
      <c r="AV3500" s="5">
        <v>0.22</v>
      </c>
      <c r="AW3500" s="5">
        <v>0.03</v>
      </c>
      <c r="AX3500" s="5">
        <v>0.25</v>
      </c>
      <c r="BA3500" s="5">
        <v>6.3</v>
      </c>
      <c r="BF3500" s="5">
        <v>0.19</v>
      </c>
      <c r="BH3500" s="5">
        <v>2.08</v>
      </c>
      <c r="BO3500" s="5">
        <v>74.8</v>
      </c>
      <c r="BX3500" s="5">
        <v>10.5</v>
      </c>
    </row>
    <row r="3501" spans="1:77" x14ac:dyDescent="0.35">
      <c r="A3501" s="2" t="s">
        <v>115</v>
      </c>
      <c r="B3501" s="3">
        <v>38685</v>
      </c>
      <c r="C3501" s="4">
        <v>32</v>
      </c>
      <c r="F3501" s="5">
        <v>0.02</v>
      </c>
      <c r="G3501" s="5">
        <v>0.02</v>
      </c>
      <c r="H3501" s="5">
        <v>0.02</v>
      </c>
      <c r="J3501" s="5">
        <v>1.6</v>
      </c>
      <c r="M3501" s="5">
        <v>0.52</v>
      </c>
      <c r="N3501" s="5">
        <v>0.2</v>
      </c>
      <c r="O3501" s="5">
        <v>10</v>
      </c>
      <c r="Q3501" s="5">
        <v>0.72</v>
      </c>
      <c r="S3501" s="5">
        <v>77.8</v>
      </c>
      <c r="T3501" s="5">
        <v>24</v>
      </c>
      <c r="U3501" s="5">
        <v>0.2</v>
      </c>
      <c r="V3501" s="5">
        <v>1.5</v>
      </c>
      <c r="W3501" s="5">
        <v>0.56000000000000005</v>
      </c>
      <c r="AB3501" s="5">
        <v>6.3</v>
      </c>
      <c r="AE3501" s="5">
        <v>1.59</v>
      </c>
      <c r="AI3501" s="5">
        <v>1</v>
      </c>
      <c r="AJ3501" s="5">
        <v>49.1</v>
      </c>
      <c r="AN3501" s="5">
        <v>6.94</v>
      </c>
      <c r="AO3501" s="5">
        <v>0.14000000000000001</v>
      </c>
      <c r="AT3501" s="5">
        <v>14.9</v>
      </c>
      <c r="AU3501" s="5">
        <v>20</v>
      </c>
      <c r="AV3501" s="5">
        <v>18.37</v>
      </c>
      <c r="AW3501" s="5">
        <v>4.8999999999999998E-3</v>
      </c>
      <c r="AX3501" s="5">
        <v>0.2</v>
      </c>
      <c r="AZ3501" s="5">
        <v>0.06</v>
      </c>
      <c r="BA3501" s="5">
        <v>6.85</v>
      </c>
      <c r="BC3501" s="5">
        <v>1.4E-3</v>
      </c>
      <c r="BE3501" s="5">
        <v>1.9</v>
      </c>
      <c r="BH3501" s="5">
        <v>2.99</v>
      </c>
      <c r="BO3501" s="5">
        <v>54.6</v>
      </c>
      <c r="BX3501" s="5">
        <v>10.3</v>
      </c>
      <c r="BY3501" s="5">
        <v>13</v>
      </c>
    </row>
    <row r="3502" spans="1:77" x14ac:dyDescent="0.35">
      <c r="A3502" s="2" t="s">
        <v>115</v>
      </c>
      <c r="B3502" s="3">
        <v>39904</v>
      </c>
      <c r="C3502" s="4">
        <v>24</v>
      </c>
      <c r="G3502" s="5">
        <v>0.02</v>
      </c>
      <c r="H3502" s="5">
        <v>0.01</v>
      </c>
      <c r="M3502" s="5">
        <v>0.56999999999999995</v>
      </c>
      <c r="Q3502" s="5">
        <v>1</v>
      </c>
      <c r="S3502" s="5">
        <v>78.400000000000006</v>
      </c>
      <c r="T3502" s="5">
        <v>30</v>
      </c>
      <c r="V3502" s="5">
        <v>1.7</v>
      </c>
      <c r="W3502" s="5">
        <v>0.46</v>
      </c>
      <c r="AB3502" s="5">
        <v>5.41</v>
      </c>
      <c r="AD3502" s="5">
        <v>2.29</v>
      </c>
      <c r="AE3502" s="5">
        <v>2.13</v>
      </c>
      <c r="AJ3502" s="5">
        <v>53.6</v>
      </c>
      <c r="AN3502" s="5">
        <v>7.89</v>
      </c>
      <c r="AO3502" s="5">
        <v>0.14000000000000001</v>
      </c>
      <c r="AT3502" s="5">
        <v>14.8</v>
      </c>
      <c r="AU3502" s="5">
        <v>24</v>
      </c>
      <c r="AV3502" s="5">
        <v>33.020000000000003</v>
      </c>
      <c r="AW3502" s="5">
        <v>3.2799999999999999E-3</v>
      </c>
      <c r="AX3502" s="5">
        <v>0.08</v>
      </c>
      <c r="BA3502" s="5">
        <v>6.74</v>
      </c>
      <c r="BF3502" s="5">
        <v>2.35</v>
      </c>
      <c r="BH3502" s="5">
        <v>2.6</v>
      </c>
      <c r="BO3502" s="5">
        <v>67.400000000000006</v>
      </c>
      <c r="BX3502" s="5">
        <v>9.4</v>
      </c>
    </row>
    <row r="3503" spans="1:77" x14ac:dyDescent="0.35">
      <c r="A3503" s="2" t="s">
        <v>115</v>
      </c>
      <c r="B3503" s="3">
        <v>38853</v>
      </c>
      <c r="C3503" s="4">
        <v>31</v>
      </c>
      <c r="F3503" s="5">
        <v>0.24</v>
      </c>
      <c r="H3503" s="5">
        <v>0.25</v>
      </c>
      <c r="J3503" s="5">
        <v>5</v>
      </c>
      <c r="M3503" s="5">
        <v>1.69</v>
      </c>
      <c r="N3503" s="5">
        <v>2.5</v>
      </c>
      <c r="Q3503" s="5">
        <v>0.5</v>
      </c>
      <c r="S3503" s="5">
        <v>48.85</v>
      </c>
      <c r="T3503" s="5">
        <v>21</v>
      </c>
      <c r="U3503" s="5">
        <v>5</v>
      </c>
      <c r="V3503" s="5">
        <v>9.5</v>
      </c>
      <c r="W3503" s="5">
        <v>9.6999999999999993</v>
      </c>
      <c r="AD3503" s="5">
        <v>-0.23</v>
      </c>
      <c r="AE3503" s="5">
        <v>13.72</v>
      </c>
      <c r="AI3503" s="5">
        <v>10</v>
      </c>
      <c r="AJ3503" s="5">
        <v>41</v>
      </c>
      <c r="AN3503" s="5">
        <v>4</v>
      </c>
      <c r="AO3503" s="5">
        <v>0.31</v>
      </c>
      <c r="AT3503" s="5">
        <v>11.1</v>
      </c>
      <c r="AU3503" s="5">
        <v>2</v>
      </c>
      <c r="AV3503" s="5">
        <v>0.48</v>
      </c>
      <c r="AW3503" s="5">
        <v>0.02</v>
      </c>
      <c r="AX3503" s="5">
        <v>0.27</v>
      </c>
      <c r="BA3503" s="5">
        <v>6.6</v>
      </c>
      <c r="BC3503" s="5">
        <v>0.1</v>
      </c>
      <c r="BE3503" s="5">
        <v>0.1</v>
      </c>
      <c r="BH3503" s="5">
        <v>1.91</v>
      </c>
      <c r="BO3503" s="5">
        <v>70</v>
      </c>
      <c r="BQ3503" s="5">
        <v>3.98</v>
      </c>
      <c r="BR3503" s="5">
        <v>3.97</v>
      </c>
      <c r="BX3503" s="5">
        <v>7.7</v>
      </c>
      <c r="BY3503" s="5">
        <v>10</v>
      </c>
    </row>
    <row r="3504" spans="1:77" x14ac:dyDescent="0.35">
      <c r="A3504" s="2" t="s">
        <v>399</v>
      </c>
      <c r="B3504" s="3">
        <v>38684</v>
      </c>
      <c r="C3504" s="4">
        <v>33</v>
      </c>
      <c r="F3504" s="5">
        <v>0.24</v>
      </c>
      <c r="H3504" s="5">
        <v>0.22</v>
      </c>
      <c r="J3504" s="5">
        <v>1</v>
      </c>
      <c r="M3504" s="5">
        <v>0.4</v>
      </c>
      <c r="N3504" s="5">
        <v>2</v>
      </c>
      <c r="Q3504" s="5">
        <v>0.5</v>
      </c>
      <c r="S3504" s="5">
        <v>59.5</v>
      </c>
      <c r="T3504" s="5">
        <v>19</v>
      </c>
      <c r="U3504" s="5">
        <v>4</v>
      </c>
      <c r="V3504" s="5">
        <v>10</v>
      </c>
      <c r="W3504" s="5">
        <v>10.9</v>
      </c>
      <c r="AB3504" s="5">
        <v>2.61</v>
      </c>
      <c r="AD3504" s="5">
        <v>0</v>
      </c>
      <c r="AE3504" s="5">
        <v>9.9</v>
      </c>
      <c r="AI3504" s="5">
        <v>1</v>
      </c>
      <c r="AJ3504" s="5">
        <v>45.6</v>
      </c>
      <c r="AN3504" s="5">
        <v>4.4000000000000004</v>
      </c>
      <c r="AO3504" s="5">
        <v>0.36</v>
      </c>
      <c r="AT3504" s="5">
        <v>11.2</v>
      </c>
      <c r="AU3504" s="5">
        <v>1</v>
      </c>
      <c r="AV3504" s="5">
        <v>0.44</v>
      </c>
      <c r="AW3504" s="5">
        <v>0.03</v>
      </c>
      <c r="AX3504" s="5">
        <v>0.21</v>
      </c>
      <c r="BA3504" s="5">
        <v>6.6</v>
      </c>
      <c r="BC3504" s="5">
        <v>0.1</v>
      </c>
      <c r="BE3504" s="5">
        <v>0.5</v>
      </c>
      <c r="BH3504" s="5">
        <v>2.2000000000000002</v>
      </c>
      <c r="BI3504" s="5">
        <v>0.1</v>
      </c>
      <c r="BO3504" s="5">
        <v>84</v>
      </c>
      <c r="BQ3504" s="5">
        <v>-4.49</v>
      </c>
      <c r="BR3504" s="5">
        <v>4.49</v>
      </c>
      <c r="BX3504" s="5">
        <v>10.199999999999999</v>
      </c>
      <c r="BY3504" s="5">
        <v>8</v>
      </c>
    </row>
    <row r="3505" spans="1:77" x14ac:dyDescent="0.35">
      <c r="A3505" s="2" t="s">
        <v>399</v>
      </c>
      <c r="B3505" s="3">
        <v>40751</v>
      </c>
      <c r="C3505" s="4">
        <v>37</v>
      </c>
      <c r="G3505" s="5">
        <v>0.01</v>
      </c>
      <c r="H3505" s="5">
        <v>0.01</v>
      </c>
      <c r="J3505" s="5">
        <v>0.2</v>
      </c>
      <c r="M3505" s="5">
        <v>0.64</v>
      </c>
      <c r="N3505" s="5">
        <v>0.2</v>
      </c>
      <c r="Q3505" s="5">
        <v>0.22</v>
      </c>
      <c r="S3505" s="5">
        <v>95.3</v>
      </c>
      <c r="T3505" s="5">
        <v>32</v>
      </c>
      <c r="U3505" s="5">
        <v>0.2</v>
      </c>
      <c r="V3505" s="5">
        <v>6.4</v>
      </c>
      <c r="W3505" s="5">
        <v>0.02</v>
      </c>
      <c r="AB3505" s="5">
        <v>2.79</v>
      </c>
      <c r="AD3505" s="5">
        <v>2.36</v>
      </c>
      <c r="AE3505" s="5">
        <v>4.1900000000000004</v>
      </c>
      <c r="AI3505" s="5">
        <v>5.5</v>
      </c>
      <c r="AJ3505" s="5">
        <v>55.2</v>
      </c>
      <c r="AN3505" s="5">
        <v>5.58</v>
      </c>
      <c r="AO3505" s="5">
        <v>0.4</v>
      </c>
      <c r="AS3505" s="5">
        <v>0.37</v>
      </c>
      <c r="AT3505" s="5">
        <v>14.4</v>
      </c>
      <c r="AU3505" s="5">
        <v>3</v>
      </c>
      <c r="AV3505" s="5">
        <v>6.55</v>
      </c>
      <c r="AW3505" s="5">
        <v>0.1</v>
      </c>
      <c r="AX3505" s="5">
        <v>0.09</v>
      </c>
      <c r="BA3505" s="5">
        <v>6.61</v>
      </c>
      <c r="BC3505" s="5">
        <v>4.4999999999999997E-3</v>
      </c>
      <c r="BF3505" s="5">
        <v>0.34</v>
      </c>
      <c r="BH3505" s="5">
        <v>3.38</v>
      </c>
      <c r="BO3505" s="5">
        <v>68.8</v>
      </c>
      <c r="BQ3505" s="5">
        <v>5.83</v>
      </c>
      <c r="BR3505" s="5">
        <v>5.97</v>
      </c>
      <c r="BS3505" s="5">
        <v>0.2</v>
      </c>
      <c r="BT3505" s="5">
        <v>44</v>
      </c>
      <c r="BV3505" s="5">
        <v>1</v>
      </c>
      <c r="BW3505" s="5">
        <v>0.41</v>
      </c>
      <c r="BX3505" s="5">
        <v>10.199999999999999</v>
      </c>
      <c r="BY3505" s="5">
        <v>1</v>
      </c>
    </row>
    <row r="3506" spans="1:77" x14ac:dyDescent="0.35">
      <c r="A3506" s="2" t="s">
        <v>399</v>
      </c>
      <c r="B3506" s="3">
        <v>38687</v>
      </c>
      <c r="C3506" s="4">
        <v>33</v>
      </c>
      <c r="F3506" s="5">
        <v>0.02</v>
      </c>
      <c r="H3506" s="5">
        <v>0.15</v>
      </c>
      <c r="J3506" s="5">
        <v>5</v>
      </c>
      <c r="M3506" s="5">
        <v>0.1</v>
      </c>
      <c r="N3506" s="5">
        <v>2</v>
      </c>
      <c r="Q3506" s="5">
        <v>0.5</v>
      </c>
      <c r="S3506" s="5">
        <v>56</v>
      </c>
      <c r="T3506" s="5">
        <v>35</v>
      </c>
      <c r="U3506" s="5">
        <v>1</v>
      </c>
      <c r="V3506" s="5">
        <v>1</v>
      </c>
      <c r="W3506" s="5">
        <v>0.35</v>
      </c>
      <c r="AB3506" s="5">
        <v>21.61</v>
      </c>
      <c r="AD3506" s="5">
        <v>-0.2</v>
      </c>
      <c r="AE3506" s="5">
        <v>1.3</v>
      </c>
      <c r="AI3506" s="5">
        <v>1</v>
      </c>
      <c r="AJ3506" s="5">
        <v>42.7</v>
      </c>
      <c r="AN3506" s="5">
        <v>3.8</v>
      </c>
      <c r="AO3506" s="5">
        <v>0.12</v>
      </c>
      <c r="AT3506" s="5">
        <v>11</v>
      </c>
      <c r="AU3506" s="5">
        <v>1</v>
      </c>
      <c r="AV3506" s="5">
        <v>0.44</v>
      </c>
      <c r="AW3506" s="5">
        <v>0.03</v>
      </c>
      <c r="AX3506" s="5">
        <v>0.15</v>
      </c>
      <c r="BA3506" s="5">
        <v>7.8</v>
      </c>
      <c r="BC3506" s="5">
        <v>0.1</v>
      </c>
      <c r="BE3506" s="5">
        <v>0.5</v>
      </c>
      <c r="BH3506" s="5">
        <v>1.1000000000000001</v>
      </c>
      <c r="BI3506" s="5">
        <v>0.1</v>
      </c>
      <c r="BO3506" s="5">
        <v>75</v>
      </c>
      <c r="BQ3506" s="5">
        <v>-3.65</v>
      </c>
      <c r="BR3506" s="5">
        <v>3.64</v>
      </c>
      <c r="BX3506" s="5">
        <v>8.8000000000000007</v>
      </c>
      <c r="BY3506" s="5">
        <v>5</v>
      </c>
    </row>
    <row r="3507" spans="1:77" x14ac:dyDescent="0.35">
      <c r="A3507" s="2" t="s">
        <v>399</v>
      </c>
      <c r="B3507" s="3">
        <v>37028</v>
      </c>
      <c r="C3507" s="4">
        <v>21</v>
      </c>
      <c r="F3507" s="5">
        <v>0.01</v>
      </c>
      <c r="H3507" s="5">
        <v>0.43</v>
      </c>
      <c r="M3507" s="5">
        <v>0.6</v>
      </c>
      <c r="S3507" s="5">
        <v>100</v>
      </c>
      <c r="T3507" s="5">
        <v>18</v>
      </c>
      <c r="V3507" s="5">
        <v>2.4</v>
      </c>
      <c r="W3507" s="5">
        <v>1.8</v>
      </c>
      <c r="AB3507" s="5">
        <v>6.83</v>
      </c>
      <c r="AE3507" s="5">
        <v>3</v>
      </c>
      <c r="AJ3507" s="5">
        <v>61.3</v>
      </c>
      <c r="AN3507" s="5">
        <v>8.6999999999999993</v>
      </c>
      <c r="AO3507" s="5">
        <v>0.19</v>
      </c>
      <c r="AT3507" s="5">
        <v>18</v>
      </c>
      <c r="AV3507" s="5">
        <v>0.44</v>
      </c>
      <c r="AW3507" s="5">
        <v>9.8534999999999994E-3</v>
      </c>
      <c r="AX3507" s="5">
        <v>0.82</v>
      </c>
      <c r="BA3507" s="5">
        <v>7.49</v>
      </c>
      <c r="BE3507" s="5">
        <v>0.35</v>
      </c>
      <c r="BH3507" s="5">
        <v>5.6</v>
      </c>
      <c r="BO3507" s="5">
        <v>23</v>
      </c>
      <c r="BX3507" s="5">
        <v>9.6</v>
      </c>
    </row>
    <row r="3508" spans="1:77" x14ac:dyDescent="0.35">
      <c r="A3508" s="2" t="s">
        <v>399</v>
      </c>
      <c r="B3508" s="3">
        <v>40476</v>
      </c>
      <c r="C3508" s="4">
        <v>25</v>
      </c>
      <c r="G3508" s="5">
        <v>4.0000000000000001E-3</v>
      </c>
      <c r="H3508" s="5">
        <v>0.36</v>
      </c>
      <c r="M3508" s="5">
        <v>0.56999999999999995</v>
      </c>
      <c r="S3508" s="5">
        <v>119</v>
      </c>
      <c r="T3508" s="5">
        <v>30</v>
      </c>
      <c r="V3508" s="5">
        <v>2.1</v>
      </c>
      <c r="W3508" s="5">
        <v>2.0699999999999998</v>
      </c>
      <c r="AB3508" s="5">
        <v>21.37</v>
      </c>
      <c r="AD3508" s="5">
        <v>10.69</v>
      </c>
      <c r="AE3508" s="5">
        <v>2.83</v>
      </c>
      <c r="AJ3508" s="5">
        <v>63.6</v>
      </c>
      <c r="AN3508" s="5">
        <v>10.9</v>
      </c>
      <c r="AO3508" s="5">
        <v>0.2</v>
      </c>
      <c r="AT3508" s="5">
        <v>20.7</v>
      </c>
      <c r="AV3508" s="5">
        <v>0.22</v>
      </c>
      <c r="AW3508" s="5">
        <v>3.9399999999999999E-3</v>
      </c>
      <c r="AX3508" s="5">
        <v>0.01</v>
      </c>
      <c r="BA3508" s="5">
        <v>7.14</v>
      </c>
      <c r="BE3508" s="5">
        <v>0.6</v>
      </c>
      <c r="BF3508" s="5">
        <v>0.26</v>
      </c>
      <c r="BH3508" s="5">
        <v>6.05</v>
      </c>
      <c r="BO3508" s="5">
        <v>11.7</v>
      </c>
      <c r="BQ3508" s="5">
        <v>7.14</v>
      </c>
      <c r="BR3508" s="5">
        <v>7.95</v>
      </c>
      <c r="BX3508" s="5">
        <v>11</v>
      </c>
    </row>
    <row r="3509" spans="1:77" x14ac:dyDescent="0.35">
      <c r="A3509" s="2" t="s">
        <v>399</v>
      </c>
      <c r="B3509" s="3">
        <v>41242</v>
      </c>
      <c r="C3509" s="4">
        <v>16</v>
      </c>
      <c r="G3509" s="5">
        <v>2E-3</v>
      </c>
      <c r="H3509" s="5">
        <v>0.46</v>
      </c>
      <c r="M3509" s="5">
        <v>0.62</v>
      </c>
      <c r="T3509" s="5">
        <v>37</v>
      </c>
      <c r="V3509" s="5">
        <v>1.6</v>
      </c>
      <c r="AB3509" s="5">
        <v>2.2200000000000002</v>
      </c>
      <c r="AJ3509" s="5">
        <v>72.400000000000006</v>
      </c>
      <c r="AV3509" s="5">
        <v>0.22</v>
      </c>
      <c r="AW3509" s="5">
        <v>3.6099999999999999E-3</v>
      </c>
      <c r="AX3509" s="5">
        <v>0.02</v>
      </c>
      <c r="BA3509" s="5">
        <v>7.26</v>
      </c>
      <c r="BF3509" s="5">
        <v>0.61</v>
      </c>
      <c r="BH3509" s="5">
        <v>5.76</v>
      </c>
      <c r="BO3509" s="5">
        <v>33.1</v>
      </c>
      <c r="BT3509" s="5">
        <v>75</v>
      </c>
      <c r="BX3509" s="5">
        <v>9.5</v>
      </c>
    </row>
    <row r="3510" spans="1:77" x14ac:dyDescent="0.35">
      <c r="A3510" s="2" t="s">
        <v>271</v>
      </c>
      <c r="B3510" s="3">
        <v>40072</v>
      </c>
      <c r="C3510" s="4">
        <v>31</v>
      </c>
      <c r="G3510" s="5">
        <v>4.0000000000000001E-3</v>
      </c>
      <c r="H3510" s="5">
        <v>0.45</v>
      </c>
      <c r="J3510" s="5">
        <v>10</v>
      </c>
      <c r="M3510" s="5">
        <v>0.55000000000000004</v>
      </c>
      <c r="N3510" s="5">
        <v>0.2</v>
      </c>
      <c r="Q3510" s="5">
        <v>0.02</v>
      </c>
      <c r="S3510" s="5">
        <v>99.9</v>
      </c>
      <c r="T3510" s="5">
        <v>37</v>
      </c>
      <c r="U3510" s="5">
        <v>0.2</v>
      </c>
      <c r="V3510" s="5">
        <v>1.2</v>
      </c>
      <c r="W3510" s="5">
        <v>1.97</v>
      </c>
      <c r="AB3510" s="5">
        <v>2.5299999999999998</v>
      </c>
      <c r="AD3510" s="5">
        <v>3.51</v>
      </c>
      <c r="AE3510" s="5">
        <v>5.17</v>
      </c>
      <c r="AI3510" s="5">
        <v>0.5</v>
      </c>
      <c r="AJ3510" s="5">
        <v>70.2</v>
      </c>
      <c r="AN3510" s="5">
        <v>15.2</v>
      </c>
      <c r="AO3510" s="5">
        <v>0.15</v>
      </c>
      <c r="AT3510" s="5">
        <v>32.6</v>
      </c>
      <c r="AU3510" s="5">
        <v>0.5</v>
      </c>
      <c r="AV3510" s="5">
        <v>0.22</v>
      </c>
      <c r="AW3510" s="5">
        <v>3.2799999999999999E-3</v>
      </c>
      <c r="AX3510" s="5">
        <v>0.01</v>
      </c>
      <c r="BA3510" s="5">
        <v>7.27</v>
      </c>
      <c r="BC3510" s="5">
        <v>1E-3</v>
      </c>
      <c r="BF3510" s="5">
        <v>0.3</v>
      </c>
      <c r="BH3510" s="5">
        <v>6.05</v>
      </c>
      <c r="BO3510" s="5">
        <v>26.7</v>
      </c>
      <c r="BW3510" s="5">
        <v>0.5</v>
      </c>
      <c r="BX3510" s="5">
        <v>9.5</v>
      </c>
      <c r="BY3510" s="5">
        <v>0.5</v>
      </c>
    </row>
    <row r="3511" spans="1:77" x14ac:dyDescent="0.35">
      <c r="A3511" s="2" t="s">
        <v>271</v>
      </c>
      <c r="B3511" s="3">
        <v>40856</v>
      </c>
      <c r="C3511" s="4">
        <v>25</v>
      </c>
      <c r="G3511" s="5">
        <v>4.0000000000000001E-3</v>
      </c>
      <c r="H3511" s="5">
        <v>0.25</v>
      </c>
      <c r="M3511" s="5">
        <v>0.22</v>
      </c>
      <c r="S3511" s="5">
        <v>93.4</v>
      </c>
      <c r="T3511" s="5">
        <v>7.95</v>
      </c>
      <c r="V3511" s="5">
        <v>1.2</v>
      </c>
      <c r="W3511" s="5">
        <v>3.08</v>
      </c>
      <c r="AB3511" s="5">
        <v>6.39</v>
      </c>
      <c r="AD3511" s="5">
        <v>28.2</v>
      </c>
      <c r="AE3511" s="5">
        <v>1.64</v>
      </c>
      <c r="AJ3511" s="5">
        <v>40.9</v>
      </c>
      <c r="AN3511" s="5">
        <v>5.03</v>
      </c>
      <c r="AO3511" s="5">
        <v>0.21</v>
      </c>
      <c r="AT3511" s="5">
        <v>6</v>
      </c>
      <c r="AV3511" s="5">
        <v>0.22</v>
      </c>
      <c r="AW3511" s="5">
        <v>3.2799999999999999E-3</v>
      </c>
      <c r="AX3511" s="5">
        <v>0.11</v>
      </c>
      <c r="BA3511" s="5">
        <v>7.48</v>
      </c>
      <c r="BF3511" s="5">
        <v>0.22</v>
      </c>
      <c r="BH3511" s="5">
        <v>4.16</v>
      </c>
      <c r="BO3511" s="5">
        <v>1.25</v>
      </c>
      <c r="BQ3511" s="5">
        <v>4.1900000000000004</v>
      </c>
      <c r="BR3511" s="5">
        <v>5.57</v>
      </c>
      <c r="BT3511" s="5">
        <v>51</v>
      </c>
      <c r="BX3511" s="5">
        <v>10</v>
      </c>
    </row>
    <row r="3512" spans="1:77" x14ac:dyDescent="0.35">
      <c r="A3512" s="2" t="s">
        <v>271</v>
      </c>
      <c r="B3512" s="3">
        <v>38686</v>
      </c>
      <c r="C3512" s="4">
        <v>33</v>
      </c>
      <c r="F3512" s="5">
        <v>0.02</v>
      </c>
      <c r="H3512" s="5">
        <v>0.44</v>
      </c>
      <c r="J3512" s="5">
        <v>1</v>
      </c>
      <c r="M3512" s="5">
        <v>0.5</v>
      </c>
      <c r="N3512" s="5">
        <v>2</v>
      </c>
      <c r="Q3512" s="5">
        <v>0.5</v>
      </c>
      <c r="S3512" s="5">
        <v>98.6</v>
      </c>
      <c r="T3512" s="5">
        <v>37</v>
      </c>
      <c r="U3512" s="5">
        <v>1</v>
      </c>
      <c r="V3512" s="5">
        <v>1</v>
      </c>
      <c r="W3512" s="5">
        <v>2.0299999999999998</v>
      </c>
      <c r="AB3512" s="5">
        <v>2.15</v>
      </c>
      <c r="AD3512" s="5">
        <v>1.82</v>
      </c>
      <c r="AE3512" s="5">
        <v>4.8</v>
      </c>
      <c r="AI3512" s="5">
        <v>1</v>
      </c>
      <c r="AJ3512" s="5">
        <v>66.7</v>
      </c>
      <c r="AN3512" s="5">
        <v>14.3</v>
      </c>
      <c r="AO3512" s="5">
        <v>0.15</v>
      </c>
      <c r="AT3512" s="5">
        <v>31</v>
      </c>
      <c r="AU3512" s="5">
        <v>1</v>
      </c>
      <c r="AV3512" s="5">
        <v>0.44</v>
      </c>
      <c r="AW3512" s="5">
        <v>0.03</v>
      </c>
      <c r="AX3512" s="5">
        <v>0.09</v>
      </c>
      <c r="BA3512" s="5">
        <v>7.2</v>
      </c>
      <c r="BC3512" s="5">
        <v>0.1</v>
      </c>
      <c r="BE3512" s="5">
        <v>0.5</v>
      </c>
      <c r="BH3512" s="5">
        <v>5.8</v>
      </c>
      <c r="BI3512" s="5">
        <v>0.1</v>
      </c>
      <c r="BO3512" s="5">
        <v>33</v>
      </c>
      <c r="BQ3512" s="5">
        <v>-7.53</v>
      </c>
      <c r="BR3512" s="5">
        <v>7.67</v>
      </c>
      <c r="BX3512" s="5">
        <v>9.1999999999999993</v>
      </c>
      <c r="BY3512" s="5">
        <v>5</v>
      </c>
    </row>
    <row r="3513" spans="1:77" x14ac:dyDescent="0.35">
      <c r="A3513" s="2" t="s">
        <v>271</v>
      </c>
      <c r="B3513" s="3">
        <v>38250</v>
      </c>
      <c r="C3513" s="4">
        <v>32</v>
      </c>
      <c r="F3513" s="5">
        <v>0.02</v>
      </c>
      <c r="H3513" s="5">
        <v>0.51</v>
      </c>
      <c r="J3513" s="5">
        <v>5</v>
      </c>
      <c r="M3513" s="5">
        <v>0.36</v>
      </c>
      <c r="N3513" s="5">
        <v>2</v>
      </c>
      <c r="Q3513" s="5">
        <v>0.5</v>
      </c>
      <c r="S3513" s="5">
        <v>93.7</v>
      </c>
      <c r="T3513" s="5">
        <v>37</v>
      </c>
      <c r="U3513" s="5">
        <v>1</v>
      </c>
      <c r="V3513" s="5">
        <v>1.4</v>
      </c>
      <c r="W3513" s="5">
        <v>1.49</v>
      </c>
      <c r="AB3513" s="5">
        <v>1.96</v>
      </c>
      <c r="AD3513" s="5">
        <v>1.24</v>
      </c>
      <c r="AE3513" s="5">
        <v>4.4000000000000004</v>
      </c>
      <c r="AI3513" s="5">
        <v>1</v>
      </c>
      <c r="AJ3513" s="5">
        <v>71.3</v>
      </c>
      <c r="AN3513" s="5">
        <v>13.3</v>
      </c>
      <c r="AO3513" s="5">
        <v>0.14000000000000001</v>
      </c>
      <c r="AT3513" s="5">
        <v>34.1</v>
      </c>
      <c r="AU3513" s="5">
        <v>1</v>
      </c>
      <c r="AV3513" s="5">
        <v>0.22</v>
      </c>
      <c r="AW3513" s="5">
        <v>0.01</v>
      </c>
      <c r="AX3513" s="5">
        <v>0.12</v>
      </c>
      <c r="BA3513" s="5">
        <v>7.1</v>
      </c>
      <c r="BC3513" s="5">
        <v>0.1</v>
      </c>
      <c r="BE3513" s="5">
        <v>0.5</v>
      </c>
      <c r="BH3513" s="5">
        <v>5.7</v>
      </c>
      <c r="BO3513" s="5">
        <v>30</v>
      </c>
      <c r="BQ3513" s="5">
        <v>7.36</v>
      </c>
      <c r="BR3513" s="5">
        <v>7.46</v>
      </c>
      <c r="BX3513" s="5">
        <v>9.1</v>
      </c>
      <c r="BY3513" s="5">
        <v>5</v>
      </c>
    </row>
    <row r="3514" spans="1:77" x14ac:dyDescent="0.35">
      <c r="A3514" s="2" t="s">
        <v>271</v>
      </c>
      <c r="B3514" s="3">
        <v>38075</v>
      </c>
      <c r="C3514" s="4">
        <v>21</v>
      </c>
      <c r="F3514" s="5">
        <v>0.01</v>
      </c>
      <c r="H3514" s="5">
        <v>0.48</v>
      </c>
      <c r="M3514" s="5">
        <v>0.53</v>
      </c>
      <c r="S3514" s="5">
        <v>91</v>
      </c>
      <c r="T3514" s="5">
        <v>39.5</v>
      </c>
      <c r="V3514" s="5">
        <v>1</v>
      </c>
      <c r="W3514" s="5">
        <v>1.8</v>
      </c>
      <c r="AB3514" s="5">
        <v>1.77</v>
      </c>
      <c r="AE3514" s="5">
        <v>5.95</v>
      </c>
      <c r="AJ3514" s="5">
        <v>70.400000000000006</v>
      </c>
      <c r="AN3514" s="5">
        <v>14.7</v>
      </c>
      <c r="AO3514" s="5">
        <v>0.15</v>
      </c>
      <c r="AT3514" s="5">
        <v>32</v>
      </c>
      <c r="AV3514" s="5">
        <v>0.44</v>
      </c>
      <c r="AW3514" s="5">
        <v>9.8534999999999994E-3</v>
      </c>
      <c r="AX3514" s="5">
        <v>0.3</v>
      </c>
      <c r="BA3514" s="5">
        <v>7.28</v>
      </c>
      <c r="BE3514" s="5">
        <v>0.24</v>
      </c>
      <c r="BH3514" s="5">
        <v>5.79</v>
      </c>
      <c r="BO3514" s="5">
        <v>25.9</v>
      </c>
      <c r="BX3514" s="5">
        <v>9.1999999999999993</v>
      </c>
    </row>
    <row r="3515" spans="1:77" x14ac:dyDescent="0.35">
      <c r="A3515" s="2" t="s">
        <v>271</v>
      </c>
      <c r="B3515" s="3">
        <v>42269</v>
      </c>
      <c r="C3515" s="4">
        <v>31</v>
      </c>
      <c r="G3515" s="5">
        <v>5.0000000000000001E-3</v>
      </c>
      <c r="H3515" s="5">
        <v>0.51</v>
      </c>
      <c r="J3515" s="5">
        <v>0.3</v>
      </c>
      <c r="M3515" s="5">
        <v>0.5</v>
      </c>
      <c r="N3515" s="5">
        <v>0.2</v>
      </c>
      <c r="Q3515" s="5">
        <v>0.02</v>
      </c>
      <c r="S3515" s="5">
        <v>113</v>
      </c>
      <c r="T3515" s="5">
        <v>24</v>
      </c>
      <c r="U3515" s="5">
        <v>0.2</v>
      </c>
      <c r="V3515" s="5">
        <v>2.2000000000000002</v>
      </c>
      <c r="W3515" s="5">
        <v>1.96</v>
      </c>
      <c r="AB3515" s="5">
        <v>6.99</v>
      </c>
      <c r="AC3515" s="5">
        <v>10</v>
      </c>
      <c r="AD3515" s="5">
        <v>0.68</v>
      </c>
      <c r="AE3515" s="5">
        <v>2.72</v>
      </c>
      <c r="AI3515" s="5">
        <v>0.5</v>
      </c>
      <c r="AN3515" s="5">
        <v>10.1</v>
      </c>
      <c r="AO3515" s="5">
        <v>0.16</v>
      </c>
      <c r="AT3515" s="5">
        <v>15.6</v>
      </c>
      <c r="AU3515" s="5">
        <v>0.5</v>
      </c>
      <c r="AV3515" s="5">
        <v>0.22</v>
      </c>
      <c r="AW3515" s="5">
        <v>8.2100000000000003E-3</v>
      </c>
      <c r="AX3515" s="5">
        <v>0.02</v>
      </c>
      <c r="BA3515" s="5">
        <v>7.11</v>
      </c>
      <c r="BC3515" s="5">
        <v>4.4999999999999997E-3</v>
      </c>
      <c r="BH3515" s="5">
        <v>5.35</v>
      </c>
      <c r="BO3515" s="5">
        <v>61.5</v>
      </c>
      <c r="BQ3515" s="5">
        <v>7.31</v>
      </c>
      <c r="BR3515" s="5">
        <v>7.36</v>
      </c>
      <c r="BX3515" s="5">
        <v>9.5</v>
      </c>
      <c r="BY3515" s="5">
        <v>0.5</v>
      </c>
    </row>
    <row r="3516" spans="1:77" x14ac:dyDescent="0.35">
      <c r="A3516" s="2" t="s">
        <v>271</v>
      </c>
      <c r="B3516" s="3">
        <v>41200</v>
      </c>
      <c r="C3516" s="4">
        <v>38</v>
      </c>
      <c r="G3516" s="5">
        <v>0.02</v>
      </c>
      <c r="H3516" s="5">
        <v>0.52</v>
      </c>
      <c r="J3516" s="5">
        <v>0.4</v>
      </c>
      <c r="M3516" s="5">
        <v>0.1</v>
      </c>
      <c r="N3516" s="5">
        <v>0.2</v>
      </c>
      <c r="Q3516" s="5">
        <v>0.02</v>
      </c>
      <c r="S3516" s="5">
        <v>111</v>
      </c>
      <c r="T3516" s="5">
        <v>26</v>
      </c>
      <c r="U3516" s="5">
        <v>0.2</v>
      </c>
      <c r="V3516" s="5">
        <v>2.2000000000000002</v>
      </c>
      <c r="W3516" s="5">
        <v>2.0699999999999998</v>
      </c>
      <c r="AB3516" s="5">
        <v>6.99</v>
      </c>
      <c r="AD3516" s="5">
        <v>1.23</v>
      </c>
      <c r="AE3516" s="5">
        <v>2.61</v>
      </c>
      <c r="AI3516" s="5">
        <v>0.5</v>
      </c>
      <c r="AJ3516" s="5">
        <v>64.8</v>
      </c>
      <c r="AN3516" s="5">
        <v>9.41</v>
      </c>
      <c r="AO3516" s="5">
        <v>0.19</v>
      </c>
      <c r="AS3516" s="5">
        <v>0.99</v>
      </c>
      <c r="AT3516" s="5">
        <v>15.2</v>
      </c>
      <c r="AU3516" s="5">
        <v>0.5</v>
      </c>
      <c r="AV3516" s="5">
        <v>0.22</v>
      </c>
      <c r="AW3516" s="5">
        <v>4.9300000000000004E-3</v>
      </c>
      <c r="AX3516" s="5">
        <v>0.01</v>
      </c>
      <c r="AY3516" s="5">
        <v>0.11</v>
      </c>
      <c r="BA3516" s="5">
        <v>7.21</v>
      </c>
      <c r="BC3516" s="5">
        <v>1E-3</v>
      </c>
      <c r="BF3516" s="5">
        <v>0.06</v>
      </c>
      <c r="BH3516" s="5">
        <v>5.32</v>
      </c>
      <c r="BO3516" s="5">
        <v>50.4</v>
      </c>
      <c r="BQ3516" s="5">
        <v>7.1</v>
      </c>
      <c r="BR3516" s="5">
        <v>7.19</v>
      </c>
      <c r="BS3516" s="5">
        <v>0.2</v>
      </c>
      <c r="BT3516" s="5">
        <v>66</v>
      </c>
      <c r="BV3516" s="5">
        <v>0.1</v>
      </c>
      <c r="BW3516" s="5">
        <v>0.1</v>
      </c>
      <c r="BX3516" s="5">
        <v>9.5</v>
      </c>
      <c r="BY3516" s="5">
        <v>0.6</v>
      </c>
    </row>
    <row r="3517" spans="1:77" x14ac:dyDescent="0.35">
      <c r="A3517" s="2" t="s">
        <v>271</v>
      </c>
      <c r="B3517" s="3">
        <v>40071</v>
      </c>
      <c r="C3517" s="4">
        <v>32</v>
      </c>
      <c r="G3517" s="5">
        <v>4.0000000000000001E-3</v>
      </c>
      <c r="H3517" s="5">
        <v>0.52</v>
      </c>
      <c r="J3517" s="5">
        <v>0.4</v>
      </c>
      <c r="M3517" s="5">
        <v>0.34</v>
      </c>
      <c r="N3517" s="5">
        <v>0.2</v>
      </c>
      <c r="Q3517" s="5">
        <v>0.02</v>
      </c>
      <c r="S3517" s="5">
        <v>100</v>
      </c>
      <c r="T3517" s="5">
        <v>20</v>
      </c>
      <c r="U3517" s="5">
        <v>0.4</v>
      </c>
      <c r="V3517" s="5">
        <v>2.6</v>
      </c>
      <c r="W3517" s="5">
        <v>1.94</v>
      </c>
      <c r="AB3517" s="5">
        <v>7.22</v>
      </c>
      <c r="AD3517" s="5">
        <v>0.16</v>
      </c>
      <c r="AE3517" s="5">
        <v>2.59</v>
      </c>
      <c r="AI3517" s="5">
        <v>0.5</v>
      </c>
      <c r="AJ3517" s="5">
        <v>60.4</v>
      </c>
      <c r="AN3517" s="5">
        <v>8.5299999999999994</v>
      </c>
      <c r="AO3517" s="5">
        <v>0.16</v>
      </c>
      <c r="AT3517" s="5">
        <v>14.6</v>
      </c>
      <c r="AU3517" s="5">
        <v>0.5</v>
      </c>
      <c r="AV3517" s="5">
        <v>0.22</v>
      </c>
      <c r="AW3517" s="5">
        <v>4.5999999999999999E-3</v>
      </c>
      <c r="AX3517" s="5">
        <v>0.11</v>
      </c>
      <c r="BA3517" s="5">
        <v>7.33</v>
      </c>
      <c r="BC3517" s="5">
        <v>1E-3</v>
      </c>
      <c r="BE3517" s="5">
        <v>0.1</v>
      </c>
      <c r="BF3517" s="5">
        <v>0.32</v>
      </c>
      <c r="BH3517" s="5">
        <v>5.42</v>
      </c>
      <c r="BO3517" s="5">
        <v>34.1</v>
      </c>
      <c r="BW3517" s="5">
        <v>0.5</v>
      </c>
      <c r="BX3517" s="5">
        <v>9.4</v>
      </c>
      <c r="BY3517" s="5">
        <v>0.8</v>
      </c>
    </row>
    <row r="3518" spans="1:77" x14ac:dyDescent="0.35">
      <c r="A3518" s="2" t="s">
        <v>271</v>
      </c>
      <c r="B3518" s="3">
        <v>40555</v>
      </c>
      <c r="C3518" s="4">
        <v>25</v>
      </c>
      <c r="G3518" s="5">
        <v>5.0000000000000001E-3</v>
      </c>
      <c r="H3518" s="5">
        <v>0.27</v>
      </c>
      <c r="M3518" s="5">
        <v>0.17</v>
      </c>
      <c r="S3518" s="5">
        <v>106</v>
      </c>
      <c r="T3518" s="5">
        <v>8.08</v>
      </c>
      <c r="V3518" s="5">
        <v>1.2</v>
      </c>
      <c r="W3518" s="5">
        <v>4.58</v>
      </c>
      <c r="AB3518" s="5">
        <v>6.3</v>
      </c>
      <c r="AD3518" s="5">
        <v>40.53</v>
      </c>
      <c r="AE3518" s="5">
        <v>1.75</v>
      </c>
      <c r="AJ3518" s="5">
        <v>39.6</v>
      </c>
      <c r="AN3518" s="5">
        <v>5.44</v>
      </c>
      <c r="AO3518" s="5">
        <v>0.3</v>
      </c>
      <c r="AT3518" s="5">
        <v>6.59</v>
      </c>
      <c r="AV3518" s="5">
        <v>0.22</v>
      </c>
      <c r="AW3518" s="5">
        <v>3.2799999999999999E-3</v>
      </c>
      <c r="AX3518" s="5">
        <v>0.11</v>
      </c>
      <c r="BA3518" s="5">
        <v>7.49</v>
      </c>
      <c r="BE3518" s="5">
        <v>0.2</v>
      </c>
      <c r="BF3518" s="5">
        <v>0.27</v>
      </c>
      <c r="BH3518" s="5">
        <v>4.18</v>
      </c>
      <c r="BO3518" s="5">
        <v>0.98</v>
      </c>
      <c r="BQ3518" s="5">
        <v>4.2</v>
      </c>
      <c r="BR3518" s="5">
        <v>6.34</v>
      </c>
      <c r="BX3518" s="5">
        <v>9.9</v>
      </c>
    </row>
    <row r="3519" spans="1:77" x14ac:dyDescent="0.35">
      <c r="A3519" s="2" t="s">
        <v>271</v>
      </c>
      <c r="B3519" s="3">
        <v>38684</v>
      </c>
      <c r="C3519" s="4">
        <v>33</v>
      </c>
      <c r="F3519" s="5">
        <v>0.02</v>
      </c>
      <c r="H3519" s="5">
        <v>0.48</v>
      </c>
      <c r="J3519" s="5">
        <v>1</v>
      </c>
      <c r="M3519" s="5">
        <v>0.3</v>
      </c>
      <c r="N3519" s="5">
        <v>2</v>
      </c>
      <c r="Q3519" s="5">
        <v>0.5</v>
      </c>
      <c r="S3519" s="5">
        <v>103</v>
      </c>
      <c r="T3519" s="5">
        <v>20</v>
      </c>
      <c r="U3519" s="5">
        <v>1</v>
      </c>
      <c r="V3519" s="5">
        <v>2</v>
      </c>
      <c r="W3519" s="5">
        <v>1.88</v>
      </c>
      <c r="AB3519" s="5">
        <v>7.09</v>
      </c>
      <c r="AD3519" s="5">
        <v>0.7</v>
      </c>
      <c r="AE3519" s="5">
        <v>2.5</v>
      </c>
      <c r="AI3519" s="5">
        <v>1</v>
      </c>
      <c r="AJ3519" s="5">
        <v>57.2</v>
      </c>
      <c r="AN3519" s="5">
        <v>8.6999999999999993</v>
      </c>
      <c r="AO3519" s="5">
        <v>0.17</v>
      </c>
      <c r="AT3519" s="5">
        <v>15.1</v>
      </c>
      <c r="AU3519" s="5">
        <v>1</v>
      </c>
      <c r="AV3519" s="5">
        <v>0.44</v>
      </c>
      <c r="AW3519" s="5">
        <v>0.03</v>
      </c>
      <c r="AX3519" s="5">
        <v>0.03</v>
      </c>
      <c r="BA3519" s="5">
        <v>7.2</v>
      </c>
      <c r="BC3519" s="5">
        <v>0.1</v>
      </c>
      <c r="BE3519" s="5">
        <v>0.5</v>
      </c>
      <c r="BH3519" s="5">
        <v>5.4</v>
      </c>
      <c r="BI3519" s="5">
        <v>0.1</v>
      </c>
      <c r="BO3519" s="5">
        <v>32</v>
      </c>
      <c r="BQ3519" s="5">
        <v>-6.63</v>
      </c>
      <c r="BR3519" s="5">
        <v>6.67</v>
      </c>
      <c r="BX3519" s="5">
        <v>9.1999999999999993</v>
      </c>
      <c r="BY3519" s="5">
        <v>5</v>
      </c>
    </row>
    <row r="3520" spans="1:77" x14ac:dyDescent="0.35">
      <c r="A3520" s="2" t="s">
        <v>271</v>
      </c>
      <c r="B3520" s="3">
        <v>40080</v>
      </c>
      <c r="C3520" s="4">
        <v>31</v>
      </c>
      <c r="G3520" s="5">
        <v>3.0000000000000001E-3</v>
      </c>
      <c r="H3520" s="5">
        <v>0.27</v>
      </c>
      <c r="J3520" s="5">
        <v>0.2</v>
      </c>
      <c r="M3520" s="5">
        <v>0.2</v>
      </c>
      <c r="N3520" s="5">
        <v>0.2</v>
      </c>
      <c r="Q3520" s="5">
        <v>0.02</v>
      </c>
      <c r="S3520" s="5">
        <v>73.7</v>
      </c>
      <c r="T3520" s="5">
        <v>7.52</v>
      </c>
      <c r="U3520" s="5">
        <v>0.2</v>
      </c>
      <c r="V3520" s="5">
        <v>1.2</v>
      </c>
      <c r="W3520" s="5">
        <v>0.85</v>
      </c>
      <c r="AB3520" s="5">
        <v>6.91</v>
      </c>
      <c r="AD3520" s="5">
        <v>0.19</v>
      </c>
      <c r="AE3520" s="5">
        <v>1.43</v>
      </c>
      <c r="AI3520" s="5">
        <v>0.5</v>
      </c>
      <c r="AJ3520" s="5">
        <v>40.200000000000003</v>
      </c>
      <c r="AN3520" s="5">
        <v>4.42</v>
      </c>
      <c r="AO3520" s="5">
        <v>0.1</v>
      </c>
      <c r="AT3520" s="5">
        <v>6.04</v>
      </c>
      <c r="AU3520" s="5">
        <v>0.5</v>
      </c>
      <c r="AV3520" s="5">
        <v>0.22</v>
      </c>
      <c r="AW3520" s="5">
        <v>3.2799999999999999E-3</v>
      </c>
      <c r="AX3520" s="5">
        <v>0.11</v>
      </c>
      <c r="BA3520" s="5">
        <v>7.34</v>
      </c>
      <c r="BC3520" s="5">
        <v>1E-3</v>
      </c>
      <c r="BF3520" s="5">
        <v>0.51</v>
      </c>
      <c r="BH3520" s="5">
        <v>4.2</v>
      </c>
      <c r="BO3520" s="5">
        <v>0.84</v>
      </c>
      <c r="BW3520" s="5">
        <v>0.5</v>
      </c>
      <c r="BX3520" s="5">
        <v>10.199999999999999</v>
      </c>
      <c r="BY3520" s="5">
        <v>1</v>
      </c>
    </row>
    <row r="3521" spans="1:77" x14ac:dyDescent="0.35">
      <c r="A3521" s="2" t="s">
        <v>271</v>
      </c>
      <c r="B3521" s="3">
        <v>36916</v>
      </c>
      <c r="C3521" s="4">
        <v>21</v>
      </c>
      <c r="F3521" s="5">
        <v>0.06</v>
      </c>
      <c r="H3521" s="5">
        <v>0.33</v>
      </c>
      <c r="M3521" s="5">
        <v>0.31</v>
      </c>
      <c r="S3521" s="5">
        <v>92.8</v>
      </c>
      <c r="T3521" s="5">
        <v>19.5</v>
      </c>
      <c r="V3521" s="5">
        <v>3.8</v>
      </c>
      <c r="W3521" s="5">
        <v>0.96</v>
      </c>
      <c r="AB3521" s="5">
        <v>6.93</v>
      </c>
      <c r="AE3521" s="5">
        <v>3.06</v>
      </c>
      <c r="AJ3521" s="5">
        <v>60.6</v>
      </c>
      <c r="AN3521" s="5">
        <v>7.77</v>
      </c>
      <c r="AO3521" s="5">
        <v>0.21</v>
      </c>
      <c r="AT3521" s="5">
        <v>18.899999999999999</v>
      </c>
      <c r="AV3521" s="5">
        <v>0.22</v>
      </c>
      <c r="AW3521" s="5">
        <v>0.01</v>
      </c>
      <c r="AX3521" s="5">
        <v>0.03</v>
      </c>
      <c r="BA3521" s="5">
        <v>7.3</v>
      </c>
      <c r="BE3521" s="5">
        <v>1.4</v>
      </c>
      <c r="BH3521" s="5">
        <v>5.4</v>
      </c>
      <c r="BO3521" s="5">
        <v>21.4</v>
      </c>
      <c r="BX3521" s="5">
        <v>8.4</v>
      </c>
    </row>
    <row r="3522" spans="1:77" x14ac:dyDescent="0.35">
      <c r="A3522" s="2" t="s">
        <v>271</v>
      </c>
      <c r="B3522" s="3">
        <v>40875</v>
      </c>
      <c r="C3522" s="4">
        <v>23</v>
      </c>
      <c r="F3522" s="5">
        <v>0.01</v>
      </c>
      <c r="H3522" s="5">
        <v>0.17</v>
      </c>
      <c r="M3522" s="5">
        <v>0.5</v>
      </c>
      <c r="S3522" s="5">
        <v>88.8</v>
      </c>
      <c r="T3522" s="5">
        <v>13.2</v>
      </c>
      <c r="V3522" s="5">
        <v>1.92</v>
      </c>
      <c r="W3522" s="5">
        <v>2.4</v>
      </c>
      <c r="AD3522" s="5">
        <v>1.3</v>
      </c>
      <c r="AE3522" s="5">
        <v>1.8</v>
      </c>
      <c r="AJ3522" s="5">
        <v>52.7</v>
      </c>
      <c r="AN3522" s="5">
        <v>7.1</v>
      </c>
      <c r="AO3522" s="5">
        <v>0.2</v>
      </c>
      <c r="AT3522" s="5">
        <v>11.2</v>
      </c>
      <c r="AV3522" s="5">
        <v>0.4</v>
      </c>
      <c r="AW3522" s="5">
        <v>7.0000000000000007E-2</v>
      </c>
      <c r="AX3522" s="5">
        <v>0.23</v>
      </c>
      <c r="BA3522" s="5">
        <v>7.1</v>
      </c>
      <c r="BE3522" s="5">
        <v>0.1</v>
      </c>
      <c r="BH3522" s="5">
        <v>0.85</v>
      </c>
      <c r="BO3522" s="5">
        <v>19.8</v>
      </c>
      <c r="BQ3522" s="5">
        <v>5.6</v>
      </c>
      <c r="BR3522" s="5">
        <v>5.7</v>
      </c>
      <c r="BX3522" s="5">
        <v>9.5</v>
      </c>
    </row>
    <row r="3523" spans="1:77" x14ac:dyDescent="0.35">
      <c r="A3523" s="2" t="s">
        <v>271</v>
      </c>
      <c r="B3523" s="3">
        <v>40491</v>
      </c>
      <c r="C3523" s="4">
        <v>24</v>
      </c>
      <c r="G3523" s="5">
        <v>8.9999999999999993E-3</v>
      </c>
      <c r="H3523" s="5">
        <v>0.16</v>
      </c>
      <c r="M3523" s="5">
        <v>0.45</v>
      </c>
      <c r="S3523" s="5">
        <v>98.5</v>
      </c>
      <c r="T3523" s="5">
        <v>15</v>
      </c>
      <c r="V3523" s="5">
        <v>3.3</v>
      </c>
      <c r="W3523" s="5">
        <v>2.57</v>
      </c>
      <c r="AB3523" s="5">
        <v>18.73</v>
      </c>
      <c r="AD3523" s="5">
        <v>7.35</v>
      </c>
      <c r="AE3523" s="5">
        <v>1.82</v>
      </c>
      <c r="AJ3523" s="5">
        <v>53.2</v>
      </c>
      <c r="AN3523" s="5">
        <v>7.5</v>
      </c>
      <c r="AO3523" s="5">
        <v>0.21</v>
      </c>
      <c r="AT3523" s="5">
        <v>10.7</v>
      </c>
      <c r="AV3523" s="5">
        <v>0.22</v>
      </c>
      <c r="AW3523" s="5">
        <v>5.2599999999999999E-3</v>
      </c>
      <c r="AX3523" s="5">
        <v>0.01</v>
      </c>
      <c r="BA3523" s="5">
        <v>7.16</v>
      </c>
      <c r="BF3523" s="5">
        <v>0.15</v>
      </c>
      <c r="BH3523" s="5">
        <v>4.96</v>
      </c>
      <c r="BO3523" s="5">
        <v>18.100000000000001</v>
      </c>
      <c r="BQ3523" s="5">
        <v>5.76</v>
      </c>
      <c r="BR3523" s="5">
        <v>6.2</v>
      </c>
      <c r="BX3523" s="5">
        <v>9.6999999999999993</v>
      </c>
    </row>
    <row r="3524" spans="1:77" x14ac:dyDescent="0.35">
      <c r="A3524" s="2" t="s">
        <v>271</v>
      </c>
      <c r="B3524" s="3">
        <v>41590</v>
      </c>
      <c r="C3524" s="4">
        <v>25</v>
      </c>
      <c r="G3524" s="5">
        <v>0.01</v>
      </c>
      <c r="H3524" s="5">
        <v>0.26</v>
      </c>
      <c r="M3524" s="5">
        <v>0.2</v>
      </c>
      <c r="S3524" s="5">
        <v>108</v>
      </c>
      <c r="T3524" s="5">
        <v>8.0500000000000007</v>
      </c>
      <c r="V3524" s="5">
        <v>1.1000000000000001</v>
      </c>
      <c r="W3524" s="5">
        <v>4.87</v>
      </c>
      <c r="AB3524" s="5">
        <v>6.64</v>
      </c>
      <c r="AD3524" s="5">
        <v>28.49</v>
      </c>
      <c r="AE3524" s="5">
        <v>1.6</v>
      </c>
      <c r="AJ3524" s="5">
        <v>41.1</v>
      </c>
      <c r="AN3524" s="5">
        <v>5.23</v>
      </c>
      <c r="AO3524" s="5">
        <v>0.26</v>
      </c>
      <c r="AT3524" s="5">
        <v>5.85</v>
      </c>
      <c r="AV3524" s="5">
        <v>0.22</v>
      </c>
      <c r="AW3524" s="5">
        <v>3.2799999999999999E-3</v>
      </c>
      <c r="AX3524" s="5">
        <v>0.11</v>
      </c>
      <c r="AY3524" s="5">
        <v>0.35</v>
      </c>
      <c r="BA3524" s="5">
        <v>7.61</v>
      </c>
      <c r="BF3524" s="5">
        <v>0.11</v>
      </c>
      <c r="BH3524" s="5">
        <v>4.55</v>
      </c>
      <c r="BO3524" s="5">
        <v>1.19</v>
      </c>
      <c r="BQ3524" s="5">
        <v>4.8099999999999996</v>
      </c>
      <c r="BR3524" s="5">
        <v>6.4</v>
      </c>
      <c r="BX3524" s="5">
        <v>10</v>
      </c>
    </row>
    <row r="3525" spans="1:77" x14ac:dyDescent="0.35">
      <c r="A3525" s="2" t="s">
        <v>271</v>
      </c>
      <c r="B3525" s="3">
        <v>41907</v>
      </c>
      <c r="C3525" s="4">
        <v>25</v>
      </c>
      <c r="G3525" s="5">
        <v>7.0000000000000001E-3</v>
      </c>
      <c r="H3525" s="5">
        <v>0.26</v>
      </c>
      <c r="M3525" s="5">
        <v>0.18</v>
      </c>
      <c r="S3525" s="5">
        <v>78</v>
      </c>
      <c r="T3525" s="5">
        <v>8.61</v>
      </c>
      <c r="V3525" s="5">
        <v>1.1000000000000001</v>
      </c>
      <c r="W3525" s="5">
        <v>1.46</v>
      </c>
      <c r="AB3525" s="5">
        <v>7.16</v>
      </c>
      <c r="AD3525" s="5">
        <v>5.75</v>
      </c>
      <c r="AE3525" s="5">
        <v>1.57</v>
      </c>
      <c r="AJ3525" s="5">
        <v>39.299999999999997</v>
      </c>
      <c r="AN3525" s="5">
        <v>4.67</v>
      </c>
      <c r="AO3525" s="5">
        <v>0.12</v>
      </c>
      <c r="AT3525" s="5">
        <v>6.56</v>
      </c>
      <c r="AV3525" s="5">
        <v>0.22</v>
      </c>
      <c r="AW3525" s="5">
        <v>3.2799999999999999E-3</v>
      </c>
      <c r="AX3525" s="5">
        <v>0.17</v>
      </c>
      <c r="AY3525" s="5">
        <v>0.16</v>
      </c>
      <c r="BA3525" s="5">
        <v>7.69</v>
      </c>
      <c r="BF3525" s="5">
        <v>0.22</v>
      </c>
      <c r="BH3525" s="5">
        <v>4.1399999999999997</v>
      </c>
      <c r="BO3525" s="5">
        <v>2.37</v>
      </c>
      <c r="BQ3525" s="5">
        <v>4.4400000000000004</v>
      </c>
      <c r="BR3525" s="5">
        <v>4.7</v>
      </c>
      <c r="BX3525" s="5">
        <v>10.1</v>
      </c>
    </row>
    <row r="3526" spans="1:77" x14ac:dyDescent="0.35">
      <c r="A3526" s="2" t="s">
        <v>271</v>
      </c>
      <c r="B3526" s="3">
        <v>42312</v>
      </c>
      <c r="C3526" s="4">
        <v>31</v>
      </c>
      <c r="G3526" s="5">
        <v>0.09</v>
      </c>
      <c r="H3526" s="5">
        <v>0.25</v>
      </c>
      <c r="J3526" s="5">
        <v>0.2</v>
      </c>
      <c r="M3526" s="5">
        <v>0.21</v>
      </c>
      <c r="N3526" s="5">
        <v>0.2</v>
      </c>
      <c r="Q3526" s="5">
        <v>0.02</v>
      </c>
      <c r="S3526" s="5">
        <v>73.3</v>
      </c>
      <c r="T3526" s="5">
        <v>8.6</v>
      </c>
      <c r="U3526" s="5">
        <v>0.4</v>
      </c>
      <c r="V3526" s="5">
        <v>1.1000000000000001</v>
      </c>
      <c r="W3526" s="5">
        <v>0.83</v>
      </c>
      <c r="AB3526" s="5">
        <v>6.72</v>
      </c>
      <c r="AC3526" s="5">
        <v>10</v>
      </c>
      <c r="AD3526" s="5">
        <v>0.49</v>
      </c>
      <c r="AE3526" s="5">
        <v>1.43</v>
      </c>
      <c r="AI3526" s="5">
        <v>0.5</v>
      </c>
      <c r="AN3526" s="5">
        <v>4.53</v>
      </c>
      <c r="AO3526" s="5">
        <v>0.09</v>
      </c>
      <c r="AT3526" s="5">
        <v>6.48</v>
      </c>
      <c r="AU3526" s="5">
        <v>0.5</v>
      </c>
      <c r="AV3526" s="5">
        <v>0.22</v>
      </c>
      <c r="AW3526" s="5">
        <v>3.2799999999999999E-3</v>
      </c>
      <c r="AX3526" s="5">
        <v>0.12</v>
      </c>
      <c r="BA3526" s="5">
        <v>7.37</v>
      </c>
      <c r="BC3526" s="5">
        <v>1.1000000000000001E-3</v>
      </c>
      <c r="BH3526" s="5">
        <v>4.1399999999999997</v>
      </c>
      <c r="BO3526" s="5">
        <v>2.74</v>
      </c>
      <c r="BQ3526" s="5">
        <v>4.4400000000000004</v>
      </c>
      <c r="BR3526" s="5">
        <v>4.42</v>
      </c>
      <c r="BX3526" s="5">
        <v>10.199999999999999</v>
      </c>
      <c r="BY3526" s="5">
        <v>2.73</v>
      </c>
    </row>
    <row r="3527" spans="1:77" x14ac:dyDescent="0.35">
      <c r="A3527" s="2" t="s">
        <v>271</v>
      </c>
      <c r="B3527" s="3">
        <v>37691</v>
      </c>
      <c r="C3527" s="4">
        <v>21</v>
      </c>
      <c r="F3527" s="5">
        <v>0.03</v>
      </c>
      <c r="H3527" s="5">
        <v>0.19</v>
      </c>
      <c r="M3527" s="5">
        <v>0.6</v>
      </c>
      <c r="S3527" s="5">
        <v>94</v>
      </c>
      <c r="T3527" s="5">
        <v>14</v>
      </c>
      <c r="V3527" s="5">
        <v>1.9</v>
      </c>
      <c r="W3527" s="5">
        <v>1.9</v>
      </c>
      <c r="AB3527" s="5">
        <v>18.600000000000001</v>
      </c>
      <c r="AE3527" s="5">
        <v>1.5</v>
      </c>
      <c r="AJ3527" s="5">
        <v>52.8</v>
      </c>
      <c r="AN3527" s="5">
        <v>6.2</v>
      </c>
      <c r="AO3527" s="5">
        <v>0.2</v>
      </c>
      <c r="AT3527" s="5">
        <v>11</v>
      </c>
      <c r="AV3527" s="5">
        <v>0.44</v>
      </c>
      <c r="AW3527" s="5">
        <v>0.03</v>
      </c>
      <c r="AX3527" s="5">
        <v>0.09</v>
      </c>
      <c r="BA3527" s="5">
        <v>7.26</v>
      </c>
      <c r="BE3527" s="5">
        <v>0.5</v>
      </c>
      <c r="BH3527" s="5">
        <v>5</v>
      </c>
      <c r="BO3527" s="5">
        <v>16</v>
      </c>
      <c r="BX3527" s="5">
        <v>9.3000000000000007</v>
      </c>
    </row>
    <row r="3528" spans="1:77" x14ac:dyDescent="0.35">
      <c r="A3528" s="2" t="s">
        <v>271</v>
      </c>
      <c r="B3528" s="3">
        <v>31425</v>
      </c>
      <c r="C3528" s="4">
        <v>6</v>
      </c>
      <c r="H3528" s="5">
        <v>0.25</v>
      </c>
      <c r="AV3528" s="5">
        <v>32.85</v>
      </c>
      <c r="AW3528" s="5">
        <v>9.8534999999999994E-3</v>
      </c>
      <c r="AX3528" s="5">
        <v>0.02</v>
      </c>
      <c r="AY3528" s="5">
        <v>5.0000000000000001E-3</v>
      </c>
      <c r="BX3528" s="5">
        <v>9</v>
      </c>
    </row>
    <row r="3529" spans="1:77" x14ac:dyDescent="0.35">
      <c r="A3529" s="2" t="s">
        <v>271</v>
      </c>
      <c r="B3529" s="3">
        <v>38691</v>
      </c>
      <c r="C3529" s="4">
        <v>33</v>
      </c>
      <c r="F3529" s="5">
        <v>0.73</v>
      </c>
      <c r="H3529" s="5">
        <v>0.04</v>
      </c>
      <c r="J3529" s="5">
        <v>1</v>
      </c>
      <c r="M3529" s="5">
        <v>0.6</v>
      </c>
      <c r="N3529" s="5">
        <v>2</v>
      </c>
      <c r="Q3529" s="5">
        <v>0.5</v>
      </c>
      <c r="S3529" s="5">
        <v>29</v>
      </c>
      <c r="T3529" s="5">
        <v>19</v>
      </c>
      <c r="U3529" s="5">
        <v>1</v>
      </c>
      <c r="V3529" s="5">
        <v>1.5</v>
      </c>
      <c r="W3529" s="5">
        <v>0.02</v>
      </c>
      <c r="AB3529" s="5">
        <v>5.04</v>
      </c>
      <c r="AD3529" s="5">
        <v>-0.78</v>
      </c>
      <c r="AE3529" s="5">
        <v>7.9</v>
      </c>
      <c r="AI3529" s="5">
        <v>3</v>
      </c>
      <c r="AJ3529" s="5">
        <v>22.7</v>
      </c>
      <c r="AN3529" s="5">
        <v>4.0999999999999996</v>
      </c>
      <c r="AO3529" s="5">
        <v>0.14000000000000001</v>
      </c>
      <c r="AT3529" s="5">
        <v>14</v>
      </c>
      <c r="AU3529" s="5">
        <v>5</v>
      </c>
      <c r="AV3529" s="5">
        <v>106.24</v>
      </c>
      <c r="AW3529" s="5">
        <v>0.03</v>
      </c>
      <c r="AX3529" s="5">
        <v>0.03</v>
      </c>
      <c r="BA3529" s="5">
        <v>4.5999999999999996</v>
      </c>
      <c r="BC3529" s="5">
        <v>0.1</v>
      </c>
      <c r="BE3529" s="5">
        <v>8.5</v>
      </c>
      <c r="BH3529" s="5">
        <v>0.1</v>
      </c>
      <c r="BI3529" s="5">
        <v>0.1</v>
      </c>
      <c r="BO3529" s="5">
        <v>18</v>
      </c>
      <c r="BQ3529" s="5">
        <v>-2.62</v>
      </c>
      <c r="BR3529" s="5">
        <v>2.6</v>
      </c>
      <c r="BX3529" s="5">
        <v>9.9</v>
      </c>
      <c r="BY3529" s="5">
        <v>23</v>
      </c>
    </row>
    <row r="3530" spans="1:77" x14ac:dyDescent="0.35">
      <c r="A3530" s="2" t="s">
        <v>271</v>
      </c>
      <c r="B3530" s="3">
        <v>37399</v>
      </c>
      <c r="C3530" s="4">
        <v>32</v>
      </c>
      <c r="F3530" s="5">
        <v>0.11</v>
      </c>
      <c r="G3530" s="5">
        <v>0.03</v>
      </c>
      <c r="H3530" s="5">
        <v>0.04</v>
      </c>
      <c r="J3530" s="5">
        <v>0.5</v>
      </c>
      <c r="M3530" s="5">
        <v>0.43</v>
      </c>
      <c r="N3530" s="5">
        <v>0.2</v>
      </c>
      <c r="O3530" s="5">
        <v>51</v>
      </c>
      <c r="Q3530" s="5">
        <v>0.02</v>
      </c>
      <c r="S3530" s="5">
        <v>108</v>
      </c>
      <c r="T3530" s="5">
        <v>34</v>
      </c>
      <c r="U3530" s="5">
        <v>0.2</v>
      </c>
      <c r="V3530" s="5">
        <v>2.8</v>
      </c>
      <c r="W3530" s="5">
        <v>0.05</v>
      </c>
      <c r="AB3530" s="5">
        <v>7.25</v>
      </c>
      <c r="AE3530" s="5">
        <v>6.53</v>
      </c>
      <c r="AI3530" s="5">
        <v>0.5</v>
      </c>
      <c r="AJ3530" s="5">
        <v>49.9</v>
      </c>
      <c r="AN3530" s="5">
        <v>10.3</v>
      </c>
      <c r="AO3530" s="5">
        <v>0.68</v>
      </c>
      <c r="AT3530" s="5">
        <v>14.4</v>
      </c>
      <c r="AU3530" s="5">
        <v>5</v>
      </c>
      <c r="AV3530" s="5">
        <v>22.93</v>
      </c>
      <c r="AW3530" s="5">
        <v>0.05</v>
      </c>
      <c r="AX3530" s="5">
        <v>0.01</v>
      </c>
      <c r="AZ3530" s="5">
        <v>0.02</v>
      </c>
      <c r="BA3530" s="5">
        <v>7.01</v>
      </c>
      <c r="BC3530" s="5">
        <v>1E-3</v>
      </c>
      <c r="BE3530" s="5">
        <v>0.5</v>
      </c>
      <c r="BH3530" s="5">
        <v>3.46</v>
      </c>
      <c r="BO3530" s="5">
        <v>107</v>
      </c>
      <c r="BX3530" s="5">
        <v>10.6</v>
      </c>
      <c r="BY3530" s="5">
        <v>1.7</v>
      </c>
    </row>
    <row r="3531" spans="1:77" x14ac:dyDescent="0.35">
      <c r="A3531" s="2" t="s">
        <v>271</v>
      </c>
      <c r="B3531" s="3">
        <v>41225</v>
      </c>
      <c r="C3531" s="4">
        <v>38</v>
      </c>
      <c r="G3531" s="5">
        <v>6.0000000000000001E-3</v>
      </c>
      <c r="H3531" s="5">
        <v>0.25</v>
      </c>
      <c r="J3531" s="5">
        <v>0.2</v>
      </c>
      <c r="M3531" s="5">
        <v>0.17</v>
      </c>
      <c r="N3531" s="5">
        <v>0.2</v>
      </c>
      <c r="Q3531" s="5">
        <v>0.02</v>
      </c>
      <c r="S3531" s="5">
        <v>71.599999999999994</v>
      </c>
      <c r="T3531" s="5">
        <v>9.19</v>
      </c>
      <c r="U3531" s="5">
        <v>0.4</v>
      </c>
      <c r="V3531" s="5">
        <v>1.1000000000000001</v>
      </c>
      <c r="W3531" s="5">
        <v>0.86</v>
      </c>
      <c r="AB3531" s="5">
        <v>6.35</v>
      </c>
      <c r="AD3531" s="5">
        <v>3.83</v>
      </c>
      <c r="AE3531" s="5">
        <v>1.5</v>
      </c>
      <c r="AI3531" s="5">
        <v>0.5</v>
      </c>
      <c r="AJ3531" s="5">
        <v>41.4</v>
      </c>
      <c r="AN3531" s="5">
        <v>4.47</v>
      </c>
      <c r="AO3531" s="5">
        <v>0.1</v>
      </c>
      <c r="AS3531" s="5">
        <v>0.35</v>
      </c>
      <c r="AT3531" s="5">
        <v>5.63</v>
      </c>
      <c r="AU3531" s="5">
        <v>0.5</v>
      </c>
      <c r="AV3531" s="5">
        <v>0.22</v>
      </c>
      <c r="AW3531" s="5">
        <v>3.2799999999999999E-3</v>
      </c>
      <c r="AX3531" s="5">
        <v>0.1</v>
      </c>
      <c r="AY3531" s="5">
        <v>0.15</v>
      </c>
      <c r="BA3531" s="5">
        <v>7.55</v>
      </c>
      <c r="BC3531" s="5">
        <v>1E-3</v>
      </c>
      <c r="BF3531" s="5">
        <v>0.62</v>
      </c>
      <c r="BH3531" s="5">
        <v>4.17</v>
      </c>
      <c r="BO3531" s="5">
        <v>1.1499999999999999</v>
      </c>
      <c r="BQ3531" s="5">
        <v>4.46</v>
      </c>
      <c r="BR3531" s="5">
        <v>4.29</v>
      </c>
      <c r="BS3531" s="5">
        <v>0.2</v>
      </c>
      <c r="BT3531" s="5">
        <v>47.7</v>
      </c>
      <c r="BV3531" s="5">
        <v>0.1</v>
      </c>
      <c r="BW3531" s="5">
        <v>0.2</v>
      </c>
      <c r="BX3531" s="5">
        <v>10.1</v>
      </c>
      <c r="BY3531" s="5">
        <v>3.9</v>
      </c>
    </row>
    <row r="3532" spans="1:77" x14ac:dyDescent="0.35">
      <c r="A3532" s="2" t="s">
        <v>271</v>
      </c>
      <c r="B3532" s="3">
        <v>38071</v>
      </c>
      <c r="C3532" s="4">
        <v>21</v>
      </c>
      <c r="F3532" s="5">
        <v>0.01</v>
      </c>
      <c r="H3532" s="5">
        <v>0.87</v>
      </c>
      <c r="M3532" s="5">
        <v>0.76</v>
      </c>
      <c r="S3532" s="5">
        <v>62</v>
      </c>
      <c r="T3532" s="5">
        <v>37</v>
      </c>
      <c r="V3532" s="5">
        <v>3.4</v>
      </c>
      <c r="W3532" s="5">
        <v>0.83</v>
      </c>
      <c r="AB3532" s="5">
        <v>14.47</v>
      </c>
      <c r="AE3532" s="5">
        <v>8</v>
      </c>
      <c r="AJ3532" s="5">
        <v>75.7</v>
      </c>
      <c r="AN3532" s="5">
        <v>23</v>
      </c>
      <c r="AO3532" s="5">
        <v>0.1</v>
      </c>
      <c r="AT3532" s="5">
        <v>70</v>
      </c>
      <c r="AV3532" s="5">
        <v>0.44</v>
      </c>
      <c r="AW3532" s="5">
        <v>9.8534999999999994E-3</v>
      </c>
      <c r="AX3532" s="5">
        <v>0.3</v>
      </c>
      <c r="BA3532" s="5">
        <v>7.19</v>
      </c>
      <c r="BE3532" s="5">
        <v>0.17</v>
      </c>
      <c r="BH3532" s="5">
        <v>6.9</v>
      </c>
      <c r="BO3532" s="5">
        <v>8.83</v>
      </c>
      <c r="BX3532" s="5">
        <v>11.6</v>
      </c>
    </row>
    <row r="3533" spans="1:77" x14ac:dyDescent="0.35">
      <c r="A3533" s="2" t="s">
        <v>271</v>
      </c>
      <c r="B3533" s="3">
        <v>36676</v>
      </c>
      <c r="C3533" s="4">
        <v>23</v>
      </c>
      <c r="F3533" s="5">
        <v>2E-3</v>
      </c>
      <c r="G3533" s="5">
        <v>2E-3</v>
      </c>
      <c r="H3533" s="5">
        <v>0.37</v>
      </c>
      <c r="M3533" s="5">
        <v>0.69</v>
      </c>
      <c r="S3533" s="5">
        <v>84</v>
      </c>
      <c r="T3533" s="5">
        <v>27</v>
      </c>
      <c r="V3533" s="5">
        <v>1.8</v>
      </c>
      <c r="W3533" s="5">
        <v>2.5</v>
      </c>
      <c r="AB3533" s="5">
        <v>4.42</v>
      </c>
      <c r="AE3533" s="5">
        <v>4.0999999999999996</v>
      </c>
      <c r="AJ3533" s="5">
        <v>71.599999999999994</v>
      </c>
      <c r="AN3533" s="5">
        <v>14</v>
      </c>
      <c r="AO3533" s="5">
        <v>0.34</v>
      </c>
      <c r="AT3533" s="5">
        <v>17</v>
      </c>
      <c r="AV3533" s="5">
        <v>0.22</v>
      </c>
      <c r="AW3533" s="5">
        <v>3.2845000000000001E-3</v>
      </c>
      <c r="AX3533" s="5">
        <v>0.01</v>
      </c>
      <c r="AZ3533" s="5">
        <v>0.01</v>
      </c>
      <c r="BA3533" s="5">
        <v>7</v>
      </c>
      <c r="BE3533" s="5">
        <v>0.5</v>
      </c>
      <c r="BH3533" s="5">
        <v>6.42</v>
      </c>
      <c r="BO3533" s="5">
        <v>32.299999999999997</v>
      </c>
      <c r="BX3533" s="5">
        <v>9.3000000000000007</v>
      </c>
    </row>
    <row r="3534" spans="1:77" x14ac:dyDescent="0.35">
      <c r="A3534" s="2" t="s">
        <v>271</v>
      </c>
      <c r="B3534" s="3">
        <v>36496</v>
      </c>
      <c r="C3534" s="4">
        <v>23</v>
      </c>
      <c r="F3534" s="5">
        <v>2E-3</v>
      </c>
      <c r="G3534" s="5">
        <v>0.01</v>
      </c>
      <c r="H3534" s="5">
        <v>0.38</v>
      </c>
      <c r="M3534" s="5">
        <v>0.93</v>
      </c>
      <c r="S3534" s="5">
        <v>86</v>
      </c>
      <c r="T3534" s="5">
        <v>26</v>
      </c>
      <c r="V3534" s="5">
        <v>1.5</v>
      </c>
      <c r="W3534" s="5">
        <v>1.4</v>
      </c>
      <c r="AB3534" s="5">
        <v>4.58</v>
      </c>
      <c r="AE3534" s="5">
        <v>5.6</v>
      </c>
      <c r="AJ3534" s="5">
        <v>71.599999999999994</v>
      </c>
      <c r="AN3534" s="5">
        <v>9</v>
      </c>
      <c r="AO3534" s="5">
        <v>0.2</v>
      </c>
      <c r="AT3534" s="5">
        <v>28</v>
      </c>
      <c r="AV3534" s="5">
        <v>0.22</v>
      </c>
      <c r="AW3534" s="5">
        <v>3.284E-3</v>
      </c>
      <c r="AX3534" s="5">
        <v>0.02</v>
      </c>
      <c r="AZ3534" s="5">
        <v>0.01</v>
      </c>
      <c r="BA3534" s="5">
        <v>7.13</v>
      </c>
      <c r="BE3534" s="5">
        <v>6.9</v>
      </c>
      <c r="BH3534" s="5">
        <v>6.5</v>
      </c>
      <c r="BO3534" s="5">
        <v>33.299999999999997</v>
      </c>
      <c r="BX3534" s="5">
        <v>9</v>
      </c>
    </row>
    <row r="3535" spans="1:77" x14ac:dyDescent="0.35">
      <c r="A3535" s="2" t="s">
        <v>271</v>
      </c>
      <c r="B3535" s="3">
        <v>36279</v>
      </c>
      <c r="C3535" s="4">
        <v>23</v>
      </c>
      <c r="F3535" s="5">
        <v>0.01</v>
      </c>
      <c r="G3535" s="5">
        <v>6.0000000000000001E-3</v>
      </c>
      <c r="H3535" s="5">
        <v>0.37</v>
      </c>
      <c r="S3535" s="5">
        <v>87</v>
      </c>
      <c r="T3535" s="5">
        <v>26</v>
      </c>
      <c r="V3535" s="5">
        <v>1.5</v>
      </c>
      <c r="W3535" s="5">
        <v>0.43</v>
      </c>
      <c r="AB3535" s="5">
        <v>4.4400000000000004</v>
      </c>
      <c r="AE3535" s="5">
        <v>3.3</v>
      </c>
      <c r="AJ3535" s="5">
        <v>72.099999999999994</v>
      </c>
      <c r="AN3535" s="5">
        <v>14</v>
      </c>
      <c r="AO3535" s="5">
        <v>0.35</v>
      </c>
      <c r="AT3535" s="5">
        <v>14</v>
      </c>
      <c r="AV3535" s="5">
        <v>0.22</v>
      </c>
      <c r="AW3535" s="5">
        <v>3.284E-3</v>
      </c>
      <c r="AX3535" s="5">
        <v>0.01</v>
      </c>
      <c r="AZ3535" s="5">
        <v>8.5000000000000006E-3</v>
      </c>
      <c r="BA3535" s="5">
        <v>7.17</v>
      </c>
      <c r="BE3535" s="5">
        <v>3.3</v>
      </c>
      <c r="BH3535" s="5">
        <v>6.53</v>
      </c>
      <c r="BI3535" s="5">
        <v>0.82</v>
      </c>
      <c r="BO3535" s="5">
        <v>32.9</v>
      </c>
      <c r="BX3535" s="5">
        <v>9.1999999999999993</v>
      </c>
    </row>
    <row r="3536" spans="1:77" x14ac:dyDescent="0.35">
      <c r="A3536" s="2" t="s">
        <v>271</v>
      </c>
      <c r="B3536" s="3">
        <v>36166</v>
      </c>
      <c r="C3536" s="4">
        <v>23</v>
      </c>
      <c r="F3536" s="5">
        <v>0.01</v>
      </c>
      <c r="G3536" s="5">
        <v>4.0000000000000001E-3</v>
      </c>
      <c r="H3536" s="5">
        <v>0.38</v>
      </c>
      <c r="S3536" s="5">
        <v>83</v>
      </c>
      <c r="T3536" s="5">
        <v>26</v>
      </c>
      <c r="V3536" s="5">
        <v>1.6</v>
      </c>
      <c r="W3536" s="5">
        <v>3.3</v>
      </c>
      <c r="AB3536" s="5">
        <v>5.0999999999999996</v>
      </c>
      <c r="AE3536" s="5">
        <v>3.9</v>
      </c>
      <c r="AJ3536" s="5">
        <v>73.7</v>
      </c>
      <c r="AN3536" s="5">
        <v>15</v>
      </c>
      <c r="AO3536" s="5">
        <v>0.38</v>
      </c>
      <c r="AT3536" s="5">
        <v>16</v>
      </c>
      <c r="AV3536" s="5">
        <v>0.22</v>
      </c>
      <c r="AW3536" s="5">
        <v>3.284E-3</v>
      </c>
      <c r="AX3536" s="5">
        <v>0.01</v>
      </c>
      <c r="AZ3536" s="5">
        <v>0.02</v>
      </c>
      <c r="BA3536" s="5">
        <v>7.04</v>
      </c>
      <c r="BE3536" s="5">
        <v>0.2</v>
      </c>
      <c r="BH3536" s="5">
        <v>6.51</v>
      </c>
      <c r="BI3536" s="5">
        <v>0.8</v>
      </c>
      <c r="BO3536" s="5">
        <v>34.700000000000003</v>
      </c>
      <c r="BX3536" s="5">
        <v>8.1</v>
      </c>
    </row>
    <row r="3537" spans="1:77" x14ac:dyDescent="0.35">
      <c r="A3537" s="2" t="s">
        <v>271</v>
      </c>
      <c r="B3537" s="3">
        <v>35912</v>
      </c>
      <c r="C3537" s="4">
        <v>23</v>
      </c>
      <c r="F3537" s="5">
        <v>2E-3</v>
      </c>
      <c r="G3537" s="5">
        <v>2E-3</v>
      </c>
      <c r="H3537" s="5">
        <v>0.34</v>
      </c>
      <c r="S3537" s="5">
        <v>98</v>
      </c>
      <c r="T3537" s="5">
        <v>26</v>
      </c>
      <c r="V3537" s="5">
        <v>1.8</v>
      </c>
      <c r="W3537" s="5">
        <v>2.5</v>
      </c>
      <c r="AB3537" s="5">
        <v>4.59</v>
      </c>
      <c r="AE3537" s="5">
        <v>4.2</v>
      </c>
      <c r="AJ3537" s="5">
        <v>71.900000000000006</v>
      </c>
      <c r="AN3537" s="5">
        <v>15</v>
      </c>
      <c r="AO3537" s="5">
        <v>0.36</v>
      </c>
      <c r="AT3537" s="5">
        <v>16</v>
      </c>
      <c r="AV3537" s="5">
        <v>0.22</v>
      </c>
      <c r="AW3537" s="5">
        <v>3.284E-3</v>
      </c>
      <c r="AX3537" s="5">
        <v>0.01</v>
      </c>
      <c r="AZ3537" s="5">
        <v>0.01</v>
      </c>
      <c r="BA3537" s="5">
        <v>7.17</v>
      </c>
      <c r="BE3537" s="5">
        <v>0.2</v>
      </c>
      <c r="BH3537" s="5">
        <v>6.49</v>
      </c>
      <c r="BI3537" s="5">
        <v>0.99</v>
      </c>
      <c r="BO3537" s="5">
        <v>32.6</v>
      </c>
      <c r="BX3537" s="5">
        <v>9</v>
      </c>
    </row>
    <row r="3538" spans="1:77" x14ac:dyDescent="0.35">
      <c r="A3538" s="2" t="s">
        <v>271</v>
      </c>
      <c r="B3538" s="3">
        <v>35767</v>
      </c>
      <c r="C3538" s="4">
        <v>23</v>
      </c>
      <c r="F3538" s="5">
        <v>0.03</v>
      </c>
      <c r="G3538" s="5">
        <v>0.02</v>
      </c>
      <c r="H3538" s="5">
        <v>0.42</v>
      </c>
      <c r="S3538" s="5">
        <v>110</v>
      </c>
      <c r="T3538" s="5">
        <v>26</v>
      </c>
      <c r="V3538" s="5">
        <v>1.6</v>
      </c>
      <c r="W3538" s="5">
        <v>2.1</v>
      </c>
      <c r="AB3538" s="5">
        <v>4.7699999999999996</v>
      </c>
      <c r="AE3538" s="5">
        <v>3.4</v>
      </c>
      <c r="AJ3538" s="5">
        <v>73.099999999999994</v>
      </c>
      <c r="AN3538" s="5">
        <v>14</v>
      </c>
      <c r="AO3538" s="5">
        <v>0.4</v>
      </c>
      <c r="AT3538" s="5">
        <v>19</v>
      </c>
      <c r="AV3538" s="5">
        <v>0.22</v>
      </c>
      <c r="AW3538" s="5">
        <v>3.284E-3</v>
      </c>
      <c r="AX3538" s="5">
        <v>0.01</v>
      </c>
      <c r="AY3538" s="5">
        <v>0.01</v>
      </c>
      <c r="BA3538" s="5">
        <v>7.12</v>
      </c>
      <c r="BE3538" s="5">
        <v>0.4</v>
      </c>
      <c r="BH3538" s="5">
        <v>6.47</v>
      </c>
      <c r="BI3538" s="5">
        <v>0.71</v>
      </c>
      <c r="BO3538" s="5">
        <v>37.4</v>
      </c>
      <c r="BX3538" s="5">
        <v>9</v>
      </c>
    </row>
    <row r="3539" spans="1:77" x14ac:dyDescent="0.35">
      <c r="A3539" s="2" t="s">
        <v>271</v>
      </c>
      <c r="B3539" s="3">
        <v>35576</v>
      </c>
      <c r="C3539" s="4">
        <v>21</v>
      </c>
      <c r="F3539" s="5">
        <v>0.02</v>
      </c>
      <c r="G3539" s="5">
        <v>0.02</v>
      </c>
      <c r="H3539" s="5">
        <v>0.38</v>
      </c>
      <c r="S3539" s="5">
        <v>100</v>
      </c>
      <c r="T3539" s="5">
        <v>26</v>
      </c>
      <c r="V3539" s="5">
        <v>1.8</v>
      </c>
      <c r="W3539" s="5">
        <v>1.8</v>
      </c>
      <c r="AB3539" s="5">
        <v>4.71</v>
      </c>
      <c r="AE3539" s="5">
        <v>4.2</v>
      </c>
      <c r="AJ3539" s="5">
        <v>70.2</v>
      </c>
      <c r="AN3539" s="5">
        <v>11</v>
      </c>
      <c r="AO3539" s="5">
        <v>0.37</v>
      </c>
      <c r="AT3539" s="5">
        <v>17</v>
      </c>
      <c r="AV3539" s="5">
        <v>0.22</v>
      </c>
      <c r="AW3539" s="5">
        <v>3.284E-3</v>
      </c>
      <c r="AX3539" s="5">
        <v>3.06</v>
      </c>
      <c r="BE3539" s="5">
        <v>0.5</v>
      </c>
      <c r="BH3539" s="5">
        <v>6.45</v>
      </c>
      <c r="BI3539" s="5">
        <v>0.83</v>
      </c>
      <c r="BO3539" s="5">
        <v>36.700000000000003</v>
      </c>
      <c r="BX3539" s="5">
        <v>9.3000000000000007</v>
      </c>
    </row>
    <row r="3540" spans="1:77" x14ac:dyDescent="0.35">
      <c r="A3540" s="2" t="s">
        <v>271</v>
      </c>
      <c r="B3540" s="3">
        <v>35382</v>
      </c>
      <c r="C3540" s="4">
        <v>22</v>
      </c>
      <c r="F3540" s="5">
        <v>7.0000000000000007E-2</v>
      </c>
      <c r="G3540" s="5">
        <v>0.05</v>
      </c>
      <c r="H3540" s="5">
        <v>0.38</v>
      </c>
      <c r="S3540" s="5">
        <v>120</v>
      </c>
      <c r="T3540" s="5">
        <v>26</v>
      </c>
      <c r="V3540" s="5">
        <v>1.5</v>
      </c>
      <c r="W3540" s="5">
        <v>2.5499999999999998</v>
      </c>
      <c r="AB3540" s="5">
        <v>4.59</v>
      </c>
      <c r="AE3540" s="5">
        <v>4.0999999999999996</v>
      </c>
      <c r="AJ3540" s="5">
        <v>74.2</v>
      </c>
      <c r="AN3540" s="5">
        <v>13</v>
      </c>
      <c r="AO3540" s="5">
        <v>0.36</v>
      </c>
      <c r="AT3540" s="5">
        <v>15</v>
      </c>
      <c r="AV3540" s="5">
        <v>0.22</v>
      </c>
      <c r="AW3540" s="5">
        <v>3.284E-3</v>
      </c>
      <c r="AX3540" s="5">
        <v>0.01</v>
      </c>
      <c r="AY3540" s="5">
        <v>0.01</v>
      </c>
      <c r="BA3540" s="5">
        <v>7.11</v>
      </c>
      <c r="BH3540" s="5">
        <v>6.42</v>
      </c>
      <c r="BI3540" s="5">
        <v>0.26</v>
      </c>
      <c r="BO3540" s="5">
        <v>33</v>
      </c>
      <c r="BX3540" s="5">
        <v>8.9</v>
      </c>
    </row>
    <row r="3541" spans="1:77" x14ac:dyDescent="0.35">
      <c r="A3541" s="2" t="s">
        <v>271</v>
      </c>
      <c r="B3541" s="3">
        <v>35151</v>
      </c>
      <c r="C3541" s="4">
        <v>23</v>
      </c>
      <c r="F3541" s="5">
        <v>2E-3</v>
      </c>
      <c r="G3541" s="5">
        <v>2E-3</v>
      </c>
      <c r="H3541" s="5">
        <v>0.36</v>
      </c>
      <c r="S3541" s="5">
        <v>120</v>
      </c>
      <c r="T3541" s="5">
        <v>26</v>
      </c>
      <c r="V3541" s="5">
        <v>4.2</v>
      </c>
      <c r="W3541" s="5">
        <v>2.4</v>
      </c>
      <c r="AB3541" s="5">
        <v>4.4000000000000004</v>
      </c>
      <c r="AE3541" s="5">
        <v>4.4000000000000004</v>
      </c>
      <c r="AJ3541" s="5">
        <v>73.7</v>
      </c>
      <c r="AN3541" s="5">
        <v>15</v>
      </c>
      <c r="AO3541" s="5">
        <v>0.36</v>
      </c>
      <c r="AT3541" s="5">
        <v>17</v>
      </c>
      <c r="AV3541" s="5">
        <v>0.22</v>
      </c>
      <c r="AW3541" s="5">
        <v>4.5976000000000003E-3</v>
      </c>
      <c r="AX3541" s="5">
        <v>0.02</v>
      </c>
      <c r="AY3541" s="5">
        <v>0.01</v>
      </c>
      <c r="BA3541" s="5">
        <v>7.17</v>
      </c>
      <c r="BE3541" s="5">
        <v>0.4</v>
      </c>
      <c r="BH3541" s="5">
        <v>6.39</v>
      </c>
      <c r="BI3541" s="5">
        <v>0.53</v>
      </c>
      <c r="BO3541" s="5">
        <v>34.85</v>
      </c>
      <c r="BX3541" s="5">
        <v>9.1999999999999993</v>
      </c>
    </row>
    <row r="3542" spans="1:77" x14ac:dyDescent="0.35">
      <c r="A3542" s="2" t="s">
        <v>271</v>
      </c>
      <c r="B3542" s="3">
        <v>35030</v>
      </c>
      <c r="C3542" s="4">
        <v>15</v>
      </c>
      <c r="H3542" s="5">
        <v>0.42</v>
      </c>
      <c r="T3542" s="5">
        <v>26</v>
      </c>
      <c r="V3542" s="5">
        <v>1.3</v>
      </c>
      <c r="AB3542" s="5">
        <v>4.28</v>
      </c>
      <c r="AJ3542" s="5">
        <v>71.400000000000006</v>
      </c>
      <c r="AV3542" s="5">
        <v>0.22</v>
      </c>
      <c r="AW3542" s="5">
        <v>4.2691999999999999E-3</v>
      </c>
      <c r="AX3542" s="5">
        <v>0.01</v>
      </c>
      <c r="AY3542" s="5">
        <v>0.01</v>
      </c>
      <c r="BA3542" s="5">
        <v>7.14</v>
      </c>
      <c r="BE3542" s="5">
        <v>0.2</v>
      </c>
      <c r="BH3542" s="5">
        <v>4.47</v>
      </c>
      <c r="BI3542" s="5">
        <v>0.45</v>
      </c>
      <c r="BO3542" s="5">
        <v>33.549999999999997</v>
      </c>
      <c r="BX3542" s="5">
        <v>9.1999999999999993</v>
      </c>
    </row>
    <row r="3543" spans="1:77" x14ac:dyDescent="0.35">
      <c r="A3543" s="2" t="s">
        <v>271</v>
      </c>
      <c r="B3543" s="3">
        <v>42289</v>
      </c>
      <c r="C3543" s="4">
        <v>31</v>
      </c>
      <c r="G3543" s="5">
        <v>4.0000000000000001E-3</v>
      </c>
      <c r="H3543" s="5">
        <v>0.43</v>
      </c>
      <c r="J3543" s="5">
        <v>10</v>
      </c>
      <c r="M3543" s="5">
        <v>0.73</v>
      </c>
      <c r="N3543" s="5">
        <v>0.2</v>
      </c>
      <c r="Q3543" s="5">
        <v>0.02</v>
      </c>
      <c r="S3543" s="5">
        <v>99.1</v>
      </c>
      <c r="T3543" s="5">
        <v>37</v>
      </c>
      <c r="U3543" s="5">
        <v>0.2</v>
      </c>
      <c r="V3543" s="5">
        <v>1.4</v>
      </c>
      <c r="W3543" s="5">
        <v>1.89</v>
      </c>
      <c r="AB3543" s="5">
        <v>2.5299999999999998</v>
      </c>
      <c r="AC3543" s="5">
        <v>10</v>
      </c>
      <c r="AD3543" s="5">
        <v>1.45</v>
      </c>
      <c r="AE3543" s="5">
        <v>5.01</v>
      </c>
      <c r="AI3543" s="5">
        <v>0.5</v>
      </c>
      <c r="AN3543" s="5">
        <v>15.2</v>
      </c>
      <c r="AO3543" s="5">
        <v>0.13</v>
      </c>
      <c r="AT3543" s="5">
        <v>32.6</v>
      </c>
      <c r="AU3543" s="5">
        <v>0.5</v>
      </c>
      <c r="AV3543" s="5">
        <v>0.22</v>
      </c>
      <c r="AW3543" s="5">
        <v>4.5999999999999999E-3</v>
      </c>
      <c r="AX3543" s="5">
        <v>0.02</v>
      </c>
      <c r="BA3543" s="5">
        <v>7.18</v>
      </c>
      <c r="BC3543" s="5">
        <v>2.8E-3</v>
      </c>
      <c r="BH3543" s="5">
        <v>6.07</v>
      </c>
      <c r="BO3543" s="5">
        <v>31</v>
      </c>
      <c r="BQ3543" s="5">
        <v>7.76</v>
      </c>
      <c r="BR3543" s="5">
        <v>7.87</v>
      </c>
      <c r="BX3543" s="5">
        <v>9.5</v>
      </c>
      <c r="BY3543" s="5">
        <v>0.6</v>
      </c>
    </row>
    <row r="3544" spans="1:77" x14ac:dyDescent="0.35">
      <c r="A3544" s="2" t="s">
        <v>271</v>
      </c>
      <c r="B3544" s="3">
        <v>40464</v>
      </c>
      <c r="C3544" s="4">
        <v>24</v>
      </c>
      <c r="G3544" s="5">
        <v>4.0000000000000001E-3</v>
      </c>
      <c r="H3544" s="5">
        <v>0.86</v>
      </c>
      <c r="M3544" s="5">
        <v>0.5</v>
      </c>
      <c r="S3544" s="5">
        <v>68.900000000000006</v>
      </c>
      <c r="T3544" s="5">
        <v>36</v>
      </c>
      <c r="V3544" s="5">
        <v>2.2999999999999998</v>
      </c>
      <c r="W3544" s="5">
        <v>0.43</v>
      </c>
      <c r="AB3544" s="5">
        <v>14.62</v>
      </c>
      <c r="AD3544" s="5">
        <v>3.07</v>
      </c>
      <c r="AE3544" s="5">
        <v>7.36</v>
      </c>
      <c r="AJ3544" s="5">
        <v>74.599999999999994</v>
      </c>
      <c r="AN3544" s="5">
        <v>23.9</v>
      </c>
      <c r="AO3544" s="5">
        <v>0.09</v>
      </c>
      <c r="AT3544" s="5">
        <v>65.8</v>
      </c>
      <c r="AV3544" s="5">
        <v>0.22</v>
      </c>
      <c r="AW3544" s="5">
        <v>3.2799999999999999E-3</v>
      </c>
      <c r="AX3544" s="5">
        <v>0.21</v>
      </c>
      <c r="BA3544" s="5">
        <v>7.03</v>
      </c>
      <c r="BF3544" s="5">
        <v>0.22</v>
      </c>
      <c r="BH3544" s="5">
        <v>7.01</v>
      </c>
      <c r="BO3544" s="5">
        <v>11.5</v>
      </c>
      <c r="BQ3544" s="5">
        <v>8.27</v>
      </c>
      <c r="BR3544" s="5">
        <v>8.5299999999999994</v>
      </c>
      <c r="BX3544" s="5">
        <v>12</v>
      </c>
    </row>
    <row r="3545" spans="1:77" x14ac:dyDescent="0.35">
      <c r="A3545" s="2" t="s">
        <v>271</v>
      </c>
      <c r="B3545" s="3">
        <v>38854</v>
      </c>
      <c r="C3545" s="4">
        <v>31</v>
      </c>
      <c r="F3545" s="5">
        <v>0.79</v>
      </c>
      <c r="H3545" s="5">
        <v>0.02</v>
      </c>
      <c r="J3545" s="5">
        <v>5</v>
      </c>
      <c r="M3545" s="5">
        <v>1.66</v>
      </c>
      <c r="N3545" s="5">
        <v>2.5</v>
      </c>
      <c r="Q3545" s="5">
        <v>1</v>
      </c>
      <c r="S3545" s="5">
        <v>27.11</v>
      </c>
      <c r="T3545" s="5">
        <v>18</v>
      </c>
      <c r="U3545" s="5">
        <v>5</v>
      </c>
      <c r="V3545" s="5">
        <v>1.4</v>
      </c>
      <c r="W3545" s="5">
        <v>0.04</v>
      </c>
      <c r="AD3545" s="5">
        <v>-3.67</v>
      </c>
      <c r="AE3545" s="5">
        <v>11.77</v>
      </c>
      <c r="AI3545" s="5">
        <v>10</v>
      </c>
      <c r="AJ3545" s="5">
        <v>32.200000000000003</v>
      </c>
      <c r="AN3545" s="5">
        <v>4.21</v>
      </c>
      <c r="AO3545" s="5">
        <v>0.15</v>
      </c>
      <c r="AT3545" s="5">
        <v>9.8000000000000007</v>
      </c>
      <c r="AU3545" s="5">
        <v>4</v>
      </c>
      <c r="AV3545" s="5">
        <v>97.47</v>
      </c>
      <c r="AW3545" s="5">
        <v>0.02</v>
      </c>
      <c r="AX3545" s="5">
        <v>0.18</v>
      </c>
      <c r="BA3545" s="5">
        <v>5.04</v>
      </c>
      <c r="BC3545" s="5">
        <v>0.1</v>
      </c>
      <c r="BE3545" s="5">
        <v>9.3000000000000007</v>
      </c>
      <c r="BH3545" s="5">
        <v>0.06</v>
      </c>
      <c r="BO3545" s="5">
        <v>19</v>
      </c>
      <c r="BQ3545" s="5">
        <v>2.5299999999999998</v>
      </c>
      <c r="BR3545" s="5">
        <v>2.44</v>
      </c>
      <c r="BX3545" s="5">
        <v>9.1</v>
      </c>
      <c r="BY3545" s="5">
        <v>10</v>
      </c>
    </row>
    <row r="3546" spans="1:77" x14ac:dyDescent="0.35">
      <c r="A3546" s="2" t="s">
        <v>271</v>
      </c>
      <c r="B3546" s="3">
        <v>40464</v>
      </c>
      <c r="C3546" s="4">
        <v>24</v>
      </c>
      <c r="G3546" s="5">
        <v>5.0000000000000001E-3</v>
      </c>
      <c r="H3546" s="5">
        <v>1.17</v>
      </c>
      <c r="M3546" s="5">
        <v>0.42</v>
      </c>
      <c r="S3546" s="5">
        <v>71.099999999999994</v>
      </c>
      <c r="T3546" s="5">
        <v>19</v>
      </c>
      <c r="V3546" s="5">
        <v>3.3</v>
      </c>
      <c r="W3546" s="5">
        <v>1.05</v>
      </c>
      <c r="AB3546" s="5">
        <v>14.55</v>
      </c>
      <c r="AD3546" s="5">
        <v>4.76</v>
      </c>
      <c r="AE3546" s="5">
        <v>4.6900000000000004</v>
      </c>
      <c r="AJ3546" s="5">
        <v>56.2</v>
      </c>
      <c r="AN3546" s="5">
        <v>11.9</v>
      </c>
      <c r="AO3546" s="5">
        <v>0.17</v>
      </c>
      <c r="AT3546" s="5">
        <v>39.5</v>
      </c>
      <c r="AV3546" s="5">
        <v>0.22</v>
      </c>
      <c r="AW3546" s="5">
        <v>3.2799999999999999E-3</v>
      </c>
      <c r="AX3546" s="5">
        <v>0.12</v>
      </c>
      <c r="BA3546" s="5">
        <v>7.1</v>
      </c>
      <c r="BF3546" s="5">
        <v>0.21</v>
      </c>
      <c r="BH3546" s="5">
        <v>5.62</v>
      </c>
      <c r="BO3546" s="5">
        <v>1.54</v>
      </c>
      <c r="BQ3546" s="5">
        <v>6.19</v>
      </c>
      <c r="BR3546" s="5">
        <v>6.49</v>
      </c>
      <c r="BX3546" s="5">
        <v>11.1</v>
      </c>
    </row>
    <row r="3547" spans="1:77" x14ac:dyDescent="0.35">
      <c r="A3547" s="2" t="s">
        <v>223</v>
      </c>
      <c r="B3547" s="3">
        <v>38071</v>
      </c>
      <c r="C3547" s="4">
        <v>21</v>
      </c>
      <c r="F3547" s="5">
        <v>0.01</v>
      </c>
      <c r="H3547" s="5">
        <v>1.1399999999999999</v>
      </c>
      <c r="M3547" s="5">
        <v>0.48</v>
      </c>
      <c r="S3547" s="5">
        <v>66</v>
      </c>
      <c r="T3547" s="5">
        <v>18.100000000000001</v>
      </c>
      <c r="V3547" s="5">
        <v>6.3</v>
      </c>
      <c r="W3547" s="5">
        <v>1.7</v>
      </c>
      <c r="AB3547" s="5">
        <v>14.4</v>
      </c>
      <c r="AE3547" s="5">
        <v>4.9800000000000004</v>
      </c>
      <c r="AJ3547" s="5">
        <v>58.1</v>
      </c>
      <c r="AN3547" s="5">
        <v>11.9</v>
      </c>
      <c r="AO3547" s="5">
        <v>0.31</v>
      </c>
      <c r="AT3547" s="5">
        <v>41.6</v>
      </c>
      <c r="AV3547" s="5">
        <v>0.44</v>
      </c>
      <c r="AW3547" s="5">
        <v>9.8534999999999994E-3</v>
      </c>
      <c r="AX3547" s="5">
        <v>0.3</v>
      </c>
      <c r="BA3547" s="5">
        <v>7.2</v>
      </c>
      <c r="BE3547" s="5">
        <v>0.17</v>
      </c>
      <c r="BH3547" s="5">
        <v>5.68</v>
      </c>
      <c r="BO3547" s="5">
        <v>1</v>
      </c>
      <c r="BX3547" s="5">
        <v>10.8</v>
      </c>
    </row>
    <row r="3548" spans="1:77" x14ac:dyDescent="0.35">
      <c r="A3548" s="2" t="s">
        <v>223</v>
      </c>
      <c r="B3548" s="3">
        <v>40464</v>
      </c>
      <c r="C3548" s="4">
        <v>25</v>
      </c>
      <c r="G3548" s="5">
        <v>4.0000000000000001E-3</v>
      </c>
      <c r="H3548" s="5">
        <v>0.26</v>
      </c>
      <c r="M3548" s="5">
        <v>0.28999999999999998</v>
      </c>
      <c r="S3548" s="5">
        <v>76.2</v>
      </c>
      <c r="T3548" s="5">
        <v>12</v>
      </c>
      <c r="V3548" s="5">
        <v>1.4</v>
      </c>
      <c r="W3548" s="5">
        <v>1.53</v>
      </c>
      <c r="AB3548" s="5">
        <v>14.41</v>
      </c>
      <c r="AD3548" s="5">
        <v>7.25</v>
      </c>
      <c r="AE3548" s="5">
        <v>4.4400000000000004</v>
      </c>
      <c r="AJ3548" s="5">
        <v>44.3</v>
      </c>
      <c r="AN3548" s="5">
        <v>7.84</v>
      </c>
      <c r="AO3548" s="5">
        <v>0.12</v>
      </c>
      <c r="AT3548" s="5">
        <v>10.9</v>
      </c>
      <c r="AV3548" s="5">
        <v>0.22</v>
      </c>
      <c r="AW3548" s="5">
        <v>3.2799999999999999E-3</v>
      </c>
      <c r="AX3548" s="5">
        <v>0.01</v>
      </c>
      <c r="BA3548" s="5">
        <v>7.2</v>
      </c>
      <c r="BE3548" s="5">
        <v>0.3</v>
      </c>
      <c r="BF3548" s="5">
        <v>0.22</v>
      </c>
      <c r="BH3548" s="5">
        <v>4.21</v>
      </c>
      <c r="BO3548" s="5">
        <v>11</v>
      </c>
      <c r="BQ3548" s="5">
        <v>4.78</v>
      </c>
      <c r="BR3548" s="5">
        <v>5.14</v>
      </c>
      <c r="BX3548" s="5">
        <v>10.5</v>
      </c>
    </row>
    <row r="3549" spans="1:77" x14ac:dyDescent="0.35">
      <c r="A3549" s="2" t="s">
        <v>223</v>
      </c>
      <c r="B3549" s="3">
        <v>38071</v>
      </c>
      <c r="C3549" s="4">
        <v>21</v>
      </c>
      <c r="F3549" s="5">
        <v>0.24</v>
      </c>
      <c r="H3549" s="5">
        <v>0.03</v>
      </c>
      <c r="M3549" s="5">
        <v>2.62</v>
      </c>
      <c r="S3549" s="5">
        <v>67</v>
      </c>
      <c r="T3549" s="5">
        <v>14.6</v>
      </c>
      <c r="V3549" s="5">
        <v>46</v>
      </c>
      <c r="W3549" s="5">
        <v>3.4</v>
      </c>
      <c r="AB3549" s="5">
        <v>14.25</v>
      </c>
      <c r="AE3549" s="5">
        <v>3.77</v>
      </c>
      <c r="AJ3549" s="5">
        <v>46</v>
      </c>
      <c r="AN3549" s="5">
        <v>7.8</v>
      </c>
      <c r="AO3549" s="5">
        <v>0.23</v>
      </c>
      <c r="AT3549" s="5">
        <v>28</v>
      </c>
      <c r="AV3549" s="5">
        <v>0.44</v>
      </c>
      <c r="AW3549" s="5">
        <v>0.1</v>
      </c>
      <c r="AX3549" s="5">
        <v>0.3</v>
      </c>
      <c r="BA3549" s="5">
        <v>7.45</v>
      </c>
      <c r="BE3549" s="5">
        <v>0.19</v>
      </c>
      <c r="BH3549" s="5">
        <v>4.8499999999999996</v>
      </c>
      <c r="BO3549" s="5">
        <v>3.65</v>
      </c>
      <c r="BX3549" s="5">
        <v>10.3</v>
      </c>
    </row>
    <row r="3550" spans="1:77" x14ac:dyDescent="0.35">
      <c r="A3550" s="2" t="s">
        <v>223</v>
      </c>
      <c r="B3550" s="3">
        <v>40561</v>
      </c>
      <c r="C3550" s="4">
        <v>24</v>
      </c>
      <c r="G3550" s="5">
        <v>4.0000000000000001E-3</v>
      </c>
      <c r="H3550" s="5">
        <v>0.47</v>
      </c>
      <c r="M3550" s="5">
        <v>0.6</v>
      </c>
      <c r="S3550" s="5">
        <v>94.7</v>
      </c>
      <c r="T3550" s="5">
        <v>19</v>
      </c>
      <c r="V3550" s="5">
        <v>2.2000000000000002</v>
      </c>
      <c r="W3550" s="5">
        <v>2.33</v>
      </c>
      <c r="AB3550" s="5">
        <v>17.760000000000002</v>
      </c>
      <c r="AD3550" s="5">
        <v>2.71</v>
      </c>
      <c r="AE3550" s="5">
        <v>5.0199999999999996</v>
      </c>
      <c r="AJ3550" s="5">
        <v>60.8</v>
      </c>
      <c r="AN3550" s="5">
        <v>14.6</v>
      </c>
      <c r="AO3550" s="5">
        <v>0.22</v>
      </c>
      <c r="AT3550" s="5">
        <v>20</v>
      </c>
      <c r="AV3550" s="5">
        <v>0.22</v>
      </c>
      <c r="AW3550" s="5">
        <v>3.6099999999999999E-3</v>
      </c>
      <c r="AX3550" s="5">
        <v>0.01</v>
      </c>
      <c r="BA3550" s="5">
        <v>7.09</v>
      </c>
      <c r="BF3550" s="5">
        <v>0.15</v>
      </c>
      <c r="BH3550" s="5">
        <v>6.12</v>
      </c>
      <c r="BO3550" s="5">
        <v>11.5</v>
      </c>
      <c r="BQ3550" s="5">
        <v>6.9</v>
      </c>
      <c r="BR3550" s="5">
        <v>7.09</v>
      </c>
      <c r="BX3550" s="5">
        <v>12.3</v>
      </c>
    </row>
    <row r="3551" spans="1:77" x14ac:dyDescent="0.35">
      <c r="A3551" s="2" t="s">
        <v>223</v>
      </c>
      <c r="B3551" s="3">
        <v>39002</v>
      </c>
      <c r="C3551" s="4">
        <v>21</v>
      </c>
      <c r="F3551" s="5">
        <v>0.5</v>
      </c>
      <c r="H3551" s="5">
        <v>0.28000000000000003</v>
      </c>
      <c r="M3551" s="5">
        <v>1.06</v>
      </c>
      <c r="S3551" s="5">
        <v>86.1</v>
      </c>
      <c r="T3551" s="5">
        <v>58</v>
      </c>
      <c r="V3551" s="5">
        <v>39</v>
      </c>
      <c r="W3551" s="5">
        <v>2.2999999999999998</v>
      </c>
      <c r="AB3551" s="5">
        <v>17.93</v>
      </c>
      <c r="AE3551" s="5">
        <v>6.04</v>
      </c>
      <c r="AJ3551" s="5">
        <v>67.3</v>
      </c>
      <c r="AN3551" s="5">
        <v>15.1</v>
      </c>
      <c r="AO3551" s="5">
        <v>0.23</v>
      </c>
      <c r="AT3551" s="5">
        <v>76.8</v>
      </c>
      <c r="AV3551" s="5">
        <v>0.48</v>
      </c>
      <c r="AW3551" s="5">
        <v>0.04</v>
      </c>
      <c r="AX3551" s="5">
        <v>0.27</v>
      </c>
      <c r="BA3551" s="5">
        <v>7.21</v>
      </c>
      <c r="BE3551" s="5">
        <v>0.2</v>
      </c>
      <c r="BH3551" s="5">
        <v>6.84</v>
      </c>
      <c r="BO3551" s="5">
        <v>9</v>
      </c>
      <c r="BX3551" s="5">
        <v>11.4</v>
      </c>
    </row>
    <row r="3552" spans="1:77" x14ac:dyDescent="0.35">
      <c r="A3552" s="2" t="s">
        <v>223</v>
      </c>
      <c r="B3552" s="3">
        <v>40561</v>
      </c>
      <c r="C3552" s="4">
        <v>24</v>
      </c>
      <c r="G3552" s="5">
        <v>0.25</v>
      </c>
      <c r="H3552" s="5">
        <v>0.78</v>
      </c>
      <c r="S3552" s="5">
        <v>7.92</v>
      </c>
      <c r="T3552" s="5">
        <v>18</v>
      </c>
      <c r="V3552" s="5">
        <v>76</v>
      </c>
      <c r="W3552" s="5">
        <v>0.17</v>
      </c>
      <c r="AB3552" s="5">
        <v>18.36</v>
      </c>
      <c r="AD3552" s="5">
        <v>37.200000000000003</v>
      </c>
      <c r="AE3552" s="5">
        <v>3.56</v>
      </c>
      <c r="AJ3552" s="5">
        <v>84</v>
      </c>
      <c r="AN3552" s="5">
        <v>1.43</v>
      </c>
      <c r="AO3552" s="5">
        <v>0.02</v>
      </c>
      <c r="AT3552" s="5">
        <v>209</v>
      </c>
      <c r="AV3552" s="5">
        <v>0.22</v>
      </c>
      <c r="AW3552" s="5">
        <v>0.42</v>
      </c>
      <c r="AX3552" s="5">
        <v>2.66</v>
      </c>
      <c r="BA3552" s="5">
        <v>8.91</v>
      </c>
      <c r="BF3552" s="5">
        <v>0.11</v>
      </c>
      <c r="BH3552" s="5">
        <v>9.23</v>
      </c>
      <c r="BI3552" s="5">
        <v>0.56000000000000005</v>
      </c>
      <c r="BO3552" s="5">
        <v>212</v>
      </c>
      <c r="BQ3552" s="5">
        <v>14.25</v>
      </c>
      <c r="BR3552" s="5">
        <v>9.7799999999999994</v>
      </c>
      <c r="BX3552" s="5">
        <v>11.4</v>
      </c>
    </row>
    <row r="3553" spans="1:77" x14ac:dyDescent="0.35">
      <c r="A3553" s="2" t="s">
        <v>223</v>
      </c>
      <c r="B3553" s="3">
        <v>39002</v>
      </c>
      <c r="C3553" s="4">
        <v>21</v>
      </c>
      <c r="F3553" s="5">
        <v>1.1000000000000001</v>
      </c>
      <c r="H3553" s="5">
        <v>0.99</v>
      </c>
      <c r="M3553" s="5">
        <v>0</v>
      </c>
      <c r="S3553" s="5">
        <v>16.899999999999999</v>
      </c>
      <c r="T3553" s="5">
        <v>18</v>
      </c>
      <c r="V3553" s="5">
        <v>110</v>
      </c>
      <c r="W3553" s="5">
        <v>0.65</v>
      </c>
      <c r="AB3553" s="5">
        <v>18.559999999999999</v>
      </c>
      <c r="AE3553" s="5">
        <v>7.65</v>
      </c>
      <c r="AJ3553" s="5">
        <v>92.8</v>
      </c>
      <c r="AN3553" s="5">
        <v>1.34</v>
      </c>
      <c r="AO3553" s="5">
        <v>0.04</v>
      </c>
      <c r="AT3553" s="5">
        <v>229</v>
      </c>
      <c r="AV3553" s="5">
        <v>1.01</v>
      </c>
      <c r="AW3553" s="5">
        <v>0.19</v>
      </c>
      <c r="AX3553" s="5">
        <v>2.42</v>
      </c>
      <c r="BA3553" s="5">
        <v>9.5500000000000007</v>
      </c>
      <c r="BH3553" s="5">
        <v>9.67</v>
      </c>
      <c r="BI3553" s="5">
        <v>1.52</v>
      </c>
      <c r="BO3553" s="5">
        <v>1</v>
      </c>
      <c r="BX3553" s="5">
        <v>11.7</v>
      </c>
    </row>
    <row r="3554" spans="1:77" x14ac:dyDescent="0.35">
      <c r="A3554" s="2" t="s">
        <v>223</v>
      </c>
      <c r="B3554" s="3">
        <v>41893</v>
      </c>
      <c r="C3554" s="4">
        <v>33</v>
      </c>
      <c r="G3554" s="5">
        <v>8.0000000000000002E-3</v>
      </c>
      <c r="H3554" s="5">
        <v>0.63</v>
      </c>
      <c r="J3554" s="5">
        <v>0.3</v>
      </c>
      <c r="M3554" s="5">
        <v>0.5</v>
      </c>
      <c r="N3554" s="5">
        <v>0.2</v>
      </c>
      <c r="Q3554" s="5">
        <v>0.02</v>
      </c>
      <c r="S3554" s="5">
        <v>108</v>
      </c>
      <c r="T3554" s="5">
        <v>14</v>
      </c>
      <c r="U3554" s="5">
        <v>0.2</v>
      </c>
      <c r="V3554" s="5">
        <v>3.7</v>
      </c>
      <c r="W3554" s="5">
        <v>2.98</v>
      </c>
      <c r="AB3554" s="5">
        <v>11.7</v>
      </c>
      <c r="AD3554" s="5">
        <v>4.0599999999999996</v>
      </c>
      <c r="AE3554" s="5">
        <v>1.53</v>
      </c>
      <c r="AI3554" s="5">
        <v>0.5</v>
      </c>
      <c r="AJ3554" s="5">
        <v>58.7</v>
      </c>
      <c r="AN3554" s="5">
        <v>9.35</v>
      </c>
      <c r="AO3554" s="5">
        <v>0.18</v>
      </c>
      <c r="AT3554" s="5">
        <v>9.31</v>
      </c>
      <c r="AU3554" s="5">
        <v>0.5</v>
      </c>
      <c r="AV3554" s="5">
        <v>0.22</v>
      </c>
      <c r="AW3554" s="5">
        <v>6.8999999999999999E-3</v>
      </c>
      <c r="AX3554" s="5">
        <v>0.01</v>
      </c>
      <c r="AY3554" s="5">
        <v>0.15</v>
      </c>
      <c r="BA3554" s="5">
        <v>7.33</v>
      </c>
      <c r="BC3554" s="5">
        <v>1E-3</v>
      </c>
      <c r="BF3554" s="5">
        <v>0.11</v>
      </c>
      <c r="BH3554" s="5">
        <v>5.97</v>
      </c>
      <c r="BO3554" s="5">
        <v>8.1300000000000008</v>
      </c>
      <c r="BQ3554" s="5">
        <v>6.53</v>
      </c>
      <c r="BR3554" s="5">
        <v>6.81</v>
      </c>
      <c r="BX3554" s="5">
        <v>10.1</v>
      </c>
      <c r="BY3554" s="5">
        <v>1.2</v>
      </c>
    </row>
    <row r="3555" spans="1:77" x14ac:dyDescent="0.35">
      <c r="A3555" s="2" t="s">
        <v>223</v>
      </c>
      <c r="B3555" s="3">
        <v>40798</v>
      </c>
      <c r="C3555" s="4">
        <v>37</v>
      </c>
      <c r="G3555" s="5">
        <v>6.0000000000000001E-3</v>
      </c>
      <c r="H3555" s="5">
        <v>0.63</v>
      </c>
      <c r="J3555" s="5">
        <v>0.4</v>
      </c>
      <c r="M3555" s="5">
        <v>0.55000000000000004</v>
      </c>
      <c r="N3555" s="5">
        <v>0.2</v>
      </c>
      <c r="Q3555" s="5">
        <v>0.02</v>
      </c>
      <c r="S3555" s="5">
        <v>109</v>
      </c>
      <c r="T3555" s="5">
        <v>13</v>
      </c>
      <c r="U3555" s="5">
        <v>0.2</v>
      </c>
      <c r="V3555" s="5">
        <v>3.8</v>
      </c>
      <c r="W3555" s="5">
        <v>3.46</v>
      </c>
      <c r="AB3555" s="5">
        <v>11.25</v>
      </c>
      <c r="AD3555" s="5">
        <v>5.18</v>
      </c>
      <c r="AE3555" s="5">
        <v>1.65</v>
      </c>
      <c r="AI3555" s="5">
        <v>0.5</v>
      </c>
      <c r="AJ3555" s="5">
        <v>55.1</v>
      </c>
      <c r="AN3555" s="5">
        <v>9.83</v>
      </c>
      <c r="AO3555" s="5">
        <v>0.19</v>
      </c>
      <c r="AS3555" s="5">
        <v>0.35</v>
      </c>
      <c r="AT3555" s="5">
        <v>9.2799999999999994</v>
      </c>
      <c r="AU3555" s="5">
        <v>0.5</v>
      </c>
      <c r="AV3555" s="5">
        <v>0.22</v>
      </c>
      <c r="AW3555" s="5">
        <v>5.5799999999999999E-3</v>
      </c>
      <c r="AX3555" s="5">
        <v>0.01</v>
      </c>
      <c r="BA3555" s="5">
        <v>7.15</v>
      </c>
      <c r="BC3555" s="5">
        <v>1E-3</v>
      </c>
      <c r="BF3555" s="5">
        <v>0.25</v>
      </c>
      <c r="BH3555" s="5">
        <v>6.04</v>
      </c>
      <c r="BO3555" s="5">
        <v>7.98</v>
      </c>
      <c r="BQ3555" s="5">
        <v>6.57</v>
      </c>
      <c r="BR3555" s="5">
        <v>6.92</v>
      </c>
      <c r="BS3555" s="5">
        <v>0.2</v>
      </c>
      <c r="BT3555" s="5">
        <v>73</v>
      </c>
      <c r="BV3555" s="5">
        <v>0.1</v>
      </c>
      <c r="BW3555" s="5">
        <v>0.4</v>
      </c>
      <c r="BX3555" s="5">
        <v>10</v>
      </c>
      <c r="BY3555" s="5">
        <v>0.5</v>
      </c>
    </row>
    <row r="3556" spans="1:77" x14ac:dyDescent="0.35">
      <c r="A3556" s="2" t="s">
        <v>223</v>
      </c>
      <c r="B3556" s="3">
        <v>34743</v>
      </c>
      <c r="C3556" s="4">
        <v>23</v>
      </c>
      <c r="F3556" s="5">
        <v>0.01</v>
      </c>
      <c r="G3556" s="5">
        <v>0.01</v>
      </c>
      <c r="H3556" s="5">
        <v>0.34</v>
      </c>
      <c r="S3556" s="5">
        <v>110</v>
      </c>
      <c r="T3556" s="5">
        <v>26</v>
      </c>
      <c r="V3556" s="5">
        <v>1.5</v>
      </c>
      <c r="W3556" s="5">
        <v>3.11</v>
      </c>
      <c r="AB3556" s="5">
        <v>4.09</v>
      </c>
      <c r="AE3556" s="5">
        <v>4.0999999999999996</v>
      </c>
      <c r="AJ3556" s="5">
        <v>61.4</v>
      </c>
      <c r="AN3556" s="5">
        <v>13</v>
      </c>
      <c r="AO3556" s="5">
        <v>0.35</v>
      </c>
      <c r="AT3556" s="5">
        <v>16</v>
      </c>
      <c r="AV3556" s="5">
        <v>0.22</v>
      </c>
      <c r="AW3556" s="5">
        <v>4.9259999999999998E-3</v>
      </c>
      <c r="AX3556" s="5">
        <v>0.01</v>
      </c>
      <c r="AY3556" s="5">
        <v>0.01</v>
      </c>
      <c r="BA3556" s="5">
        <v>7</v>
      </c>
      <c r="BE3556" s="5">
        <v>0.1</v>
      </c>
      <c r="BH3556" s="5">
        <v>6.47</v>
      </c>
      <c r="BI3556" s="5">
        <v>0.6</v>
      </c>
      <c r="BO3556" s="5">
        <v>33.5</v>
      </c>
      <c r="BX3556" s="5">
        <v>9.1</v>
      </c>
    </row>
    <row r="3557" spans="1:77" x14ac:dyDescent="0.35">
      <c r="A3557" s="2" t="s">
        <v>223</v>
      </c>
      <c r="B3557" s="3">
        <v>40352</v>
      </c>
      <c r="C3557" s="4">
        <v>25</v>
      </c>
      <c r="G3557" s="5">
        <v>2E-3</v>
      </c>
      <c r="H3557" s="5">
        <v>0.01</v>
      </c>
      <c r="M3557" s="5">
        <v>0.42</v>
      </c>
      <c r="S3557" s="5">
        <v>104</v>
      </c>
      <c r="T3557" s="5">
        <v>26</v>
      </c>
      <c r="V3557" s="5">
        <v>2.4</v>
      </c>
      <c r="W3557" s="5">
        <v>0.02</v>
      </c>
      <c r="AB3557" s="5">
        <v>8.65</v>
      </c>
      <c r="AD3557" s="5">
        <v>13.38</v>
      </c>
      <c r="AE3557" s="5">
        <v>9.76</v>
      </c>
      <c r="AJ3557" s="5">
        <v>75</v>
      </c>
      <c r="AN3557" s="5">
        <v>12</v>
      </c>
      <c r="AO3557" s="5">
        <v>0.49</v>
      </c>
      <c r="AT3557" s="5">
        <v>13.1</v>
      </c>
      <c r="AV3557" s="5">
        <v>80.12</v>
      </c>
      <c r="AW3557" s="5">
        <v>0.16</v>
      </c>
      <c r="AX3557" s="5">
        <v>0.01</v>
      </c>
      <c r="BA3557" s="5">
        <v>6.96</v>
      </c>
      <c r="BE3557" s="5">
        <v>0.6</v>
      </c>
      <c r="BF3557" s="5">
        <v>0.36</v>
      </c>
      <c r="BH3557" s="5">
        <v>3.64</v>
      </c>
      <c r="BO3557" s="5">
        <v>113</v>
      </c>
      <c r="BQ3557" s="5">
        <v>8.02</v>
      </c>
      <c r="BR3557" s="5">
        <v>7.02</v>
      </c>
      <c r="BX3557" s="5">
        <v>11.2</v>
      </c>
    </row>
    <row r="3558" spans="1:77" x14ac:dyDescent="0.35">
      <c r="A3558" s="2" t="s">
        <v>167</v>
      </c>
      <c r="B3558" s="3">
        <v>40871</v>
      </c>
      <c r="C3558" s="4">
        <v>23</v>
      </c>
      <c r="F3558" s="5">
        <v>0.01</v>
      </c>
      <c r="H3558" s="5">
        <v>0.43</v>
      </c>
      <c r="M3558" s="5">
        <v>0.5</v>
      </c>
      <c r="S3558" s="5">
        <v>86.4</v>
      </c>
      <c r="T3558" s="5">
        <v>27.2</v>
      </c>
      <c r="V3558" s="5">
        <v>1.84</v>
      </c>
      <c r="W3558" s="5">
        <v>1.29</v>
      </c>
      <c r="AD3558" s="5">
        <v>-0.81</v>
      </c>
      <c r="AE3558" s="5">
        <v>1.9</v>
      </c>
      <c r="AJ3558" s="5">
        <v>64.2</v>
      </c>
      <c r="AN3558" s="5">
        <v>8.1</v>
      </c>
      <c r="AO3558" s="5">
        <v>0.14000000000000001</v>
      </c>
      <c r="AT3558" s="5">
        <v>14.8</v>
      </c>
      <c r="AV3558" s="5">
        <v>0.4</v>
      </c>
      <c r="AW3558" s="5">
        <v>7.0000000000000007E-2</v>
      </c>
      <c r="AX3558" s="5">
        <v>0.14000000000000001</v>
      </c>
      <c r="BA3558" s="5">
        <v>7.1</v>
      </c>
      <c r="BE3558" s="5">
        <v>0.1</v>
      </c>
      <c r="BH3558" s="5">
        <v>0.89</v>
      </c>
      <c r="BO3558" s="5">
        <v>8.1999999999999993</v>
      </c>
      <c r="BQ3558" s="5">
        <v>5.8</v>
      </c>
      <c r="BR3558" s="5">
        <v>5.8</v>
      </c>
      <c r="BX3558" s="5">
        <v>10.9</v>
      </c>
    </row>
    <row r="3559" spans="1:77" x14ac:dyDescent="0.35">
      <c r="A3559" s="2" t="s">
        <v>167</v>
      </c>
      <c r="B3559" s="3">
        <v>40080</v>
      </c>
      <c r="C3559" s="4">
        <v>31</v>
      </c>
      <c r="G3559" s="5">
        <v>0.01</v>
      </c>
      <c r="H3559" s="5">
        <v>0.22</v>
      </c>
      <c r="J3559" s="5">
        <v>0.6</v>
      </c>
      <c r="M3559" s="5">
        <v>1.47</v>
      </c>
      <c r="N3559" s="5">
        <v>0.2</v>
      </c>
      <c r="Q3559" s="5">
        <v>0.02</v>
      </c>
      <c r="S3559" s="5">
        <v>46.5</v>
      </c>
      <c r="T3559" s="5">
        <v>55</v>
      </c>
      <c r="U3559" s="5">
        <v>0.3</v>
      </c>
      <c r="V3559" s="5">
        <v>2.1</v>
      </c>
      <c r="W3559" s="5">
        <v>10.6</v>
      </c>
      <c r="AB3559" s="5">
        <v>2.89</v>
      </c>
      <c r="AD3559" s="5">
        <v>0.04</v>
      </c>
      <c r="AE3559" s="5">
        <v>6.02</v>
      </c>
      <c r="AI3559" s="5">
        <v>0.5</v>
      </c>
      <c r="AJ3559" s="5">
        <v>52.6</v>
      </c>
      <c r="AN3559" s="5">
        <v>13.7</v>
      </c>
      <c r="AO3559" s="5">
        <v>0.39</v>
      </c>
      <c r="AT3559" s="5">
        <v>22.2</v>
      </c>
      <c r="AU3559" s="5">
        <v>0.5</v>
      </c>
      <c r="AV3559" s="5">
        <v>0.22</v>
      </c>
      <c r="AW3559" s="5">
        <v>3.2799999999999999E-3</v>
      </c>
      <c r="AX3559" s="5">
        <v>0.08</v>
      </c>
      <c r="BA3559" s="5">
        <v>5.78</v>
      </c>
      <c r="BC3559" s="5">
        <v>1E-3</v>
      </c>
      <c r="BF3559" s="5">
        <v>0.59</v>
      </c>
      <c r="BH3559" s="5">
        <v>0.74</v>
      </c>
      <c r="BO3559" s="5">
        <v>136</v>
      </c>
      <c r="BW3559" s="5">
        <v>0.5</v>
      </c>
      <c r="BX3559" s="5">
        <v>10.199999999999999</v>
      </c>
      <c r="BY3559" s="5">
        <v>1.6</v>
      </c>
    </row>
    <row r="3560" spans="1:77" x14ac:dyDescent="0.35">
      <c r="A3560" s="2" t="s">
        <v>167</v>
      </c>
      <c r="B3560" s="3">
        <v>38967</v>
      </c>
      <c r="C3560" s="4">
        <v>23</v>
      </c>
      <c r="F3560" s="5">
        <v>0.03</v>
      </c>
      <c r="H3560" s="5">
        <v>0.17</v>
      </c>
      <c r="M3560" s="5">
        <v>2.38</v>
      </c>
      <c r="S3560" s="5">
        <v>42.5</v>
      </c>
      <c r="T3560" s="5">
        <v>60</v>
      </c>
      <c r="V3560" s="5">
        <v>1.6</v>
      </c>
      <c r="W3560" s="5">
        <v>9.6300000000000008</v>
      </c>
      <c r="AD3560" s="5">
        <v>0.13</v>
      </c>
      <c r="AE3560" s="5">
        <v>5.15</v>
      </c>
      <c r="AJ3560" s="5">
        <v>48.8</v>
      </c>
      <c r="AN3560" s="5">
        <v>12.2</v>
      </c>
      <c r="AO3560" s="5">
        <v>0.34</v>
      </c>
      <c r="AT3560" s="5">
        <v>23.5</v>
      </c>
      <c r="AV3560" s="5">
        <v>0.5</v>
      </c>
      <c r="AW3560" s="5">
        <v>0.02</v>
      </c>
      <c r="AX3560" s="5">
        <v>0.06</v>
      </c>
      <c r="BA3560" s="5">
        <v>5.82</v>
      </c>
      <c r="BE3560" s="5">
        <v>0.3</v>
      </c>
      <c r="BH3560" s="5">
        <v>0.49</v>
      </c>
      <c r="BO3560" s="5">
        <v>117</v>
      </c>
      <c r="BQ3560" s="5">
        <v>4.6399999999999997</v>
      </c>
      <c r="BR3560" s="5">
        <v>4.6500000000000004</v>
      </c>
      <c r="BX3560" s="5">
        <v>10.6</v>
      </c>
    </row>
    <row r="3561" spans="1:77" x14ac:dyDescent="0.35">
      <c r="A3561" s="2" t="s">
        <v>167</v>
      </c>
      <c r="B3561" s="3">
        <v>38842</v>
      </c>
      <c r="C3561" s="4">
        <v>33</v>
      </c>
      <c r="F3561" s="5">
        <v>0.04</v>
      </c>
      <c r="H3561" s="5">
        <v>0.18</v>
      </c>
      <c r="J3561" s="5">
        <v>5</v>
      </c>
      <c r="M3561" s="5">
        <v>3.33</v>
      </c>
      <c r="N3561" s="5">
        <v>2.5</v>
      </c>
      <c r="Q3561" s="5">
        <v>1</v>
      </c>
      <c r="S3561" s="5">
        <v>43.21</v>
      </c>
      <c r="T3561" s="5">
        <v>60</v>
      </c>
      <c r="U3561" s="5">
        <v>5</v>
      </c>
      <c r="V3561" s="5">
        <v>1.8</v>
      </c>
      <c r="W3561" s="5">
        <v>9.2899999999999991</v>
      </c>
      <c r="AD3561" s="5">
        <v>-1.4</v>
      </c>
      <c r="AE3561" s="5">
        <v>5.23</v>
      </c>
      <c r="AI3561" s="5">
        <v>10</v>
      </c>
      <c r="AJ3561" s="5">
        <v>50.2</v>
      </c>
      <c r="AN3561" s="5">
        <v>12.13</v>
      </c>
      <c r="AO3561" s="5">
        <v>0.33</v>
      </c>
      <c r="AQ3561" s="5">
        <v>17.899999999999999</v>
      </c>
      <c r="AT3561" s="5">
        <v>23.7</v>
      </c>
      <c r="AU3561" s="5">
        <v>2</v>
      </c>
      <c r="AV3561" s="5">
        <v>0.48</v>
      </c>
      <c r="AW3561" s="5">
        <v>0.02</v>
      </c>
      <c r="AX3561" s="5">
        <v>0.12</v>
      </c>
      <c r="BA3561" s="5">
        <v>6.35</v>
      </c>
      <c r="BB3561" s="5">
        <v>5.99</v>
      </c>
      <c r="BC3561" s="5">
        <v>0.1</v>
      </c>
      <c r="BE3561" s="5">
        <v>0.1</v>
      </c>
      <c r="BH3561" s="5">
        <v>0.66</v>
      </c>
      <c r="BO3561" s="5">
        <v>114</v>
      </c>
      <c r="BQ3561" s="5">
        <v>4.74</v>
      </c>
      <c r="BR3561" s="5">
        <v>4.67</v>
      </c>
      <c r="BX3561" s="5">
        <v>10.4</v>
      </c>
      <c r="BY3561" s="5">
        <v>10</v>
      </c>
    </row>
    <row r="3562" spans="1:77" x14ac:dyDescent="0.35">
      <c r="A3562" s="2" t="s">
        <v>167</v>
      </c>
      <c r="B3562" s="3">
        <v>38691</v>
      </c>
      <c r="C3562" s="4">
        <v>33</v>
      </c>
      <c r="F3562" s="5">
        <v>0.03</v>
      </c>
      <c r="H3562" s="5">
        <v>0.13</v>
      </c>
      <c r="J3562" s="5">
        <v>1</v>
      </c>
      <c r="M3562" s="5">
        <v>0.9</v>
      </c>
      <c r="N3562" s="5">
        <v>2</v>
      </c>
      <c r="Q3562" s="5">
        <v>0.5</v>
      </c>
      <c r="S3562" s="5">
        <v>41</v>
      </c>
      <c r="T3562" s="5">
        <v>61</v>
      </c>
      <c r="U3562" s="5">
        <v>1</v>
      </c>
      <c r="V3562" s="5">
        <v>2.2999999999999998</v>
      </c>
      <c r="W3562" s="5">
        <v>9.2899999999999991</v>
      </c>
      <c r="AB3562" s="5">
        <v>2.77</v>
      </c>
      <c r="AD3562" s="5">
        <v>-0.96</v>
      </c>
      <c r="AE3562" s="5">
        <v>4.0999999999999996</v>
      </c>
      <c r="AI3562" s="5">
        <v>1</v>
      </c>
      <c r="AJ3562" s="5">
        <v>34.5</v>
      </c>
      <c r="AN3562" s="5">
        <v>11.9</v>
      </c>
      <c r="AO3562" s="5">
        <v>0.27</v>
      </c>
      <c r="AT3562" s="5">
        <v>25</v>
      </c>
      <c r="AU3562" s="5">
        <v>2</v>
      </c>
      <c r="AV3562" s="5">
        <v>0.44</v>
      </c>
      <c r="AW3562" s="5">
        <v>0.03</v>
      </c>
      <c r="AX3562" s="5">
        <v>0.03</v>
      </c>
      <c r="BA3562" s="5">
        <v>5.8</v>
      </c>
      <c r="BC3562" s="5">
        <v>0.1</v>
      </c>
      <c r="BE3562" s="5">
        <v>0.5</v>
      </c>
      <c r="BH3562" s="5">
        <v>0.6</v>
      </c>
      <c r="BI3562" s="5">
        <v>0.1</v>
      </c>
      <c r="BO3562" s="5">
        <v>110</v>
      </c>
      <c r="BQ3562" s="5">
        <v>-4.6100000000000003</v>
      </c>
      <c r="BR3562" s="5">
        <v>4.5599999999999996</v>
      </c>
      <c r="BX3562" s="5">
        <v>10</v>
      </c>
      <c r="BY3562" s="5">
        <v>5</v>
      </c>
    </row>
    <row r="3563" spans="1:77" x14ac:dyDescent="0.35">
      <c r="A3563" s="2" t="s">
        <v>167</v>
      </c>
      <c r="B3563" s="3">
        <v>35326</v>
      </c>
      <c r="C3563" s="4">
        <v>29</v>
      </c>
      <c r="F3563" s="5">
        <v>0.01</v>
      </c>
      <c r="H3563" s="5">
        <v>0.23</v>
      </c>
      <c r="J3563" s="5">
        <v>1</v>
      </c>
      <c r="M3563" s="5">
        <v>1.7</v>
      </c>
      <c r="N3563" s="5">
        <v>1</v>
      </c>
      <c r="Q3563" s="5">
        <v>0.1</v>
      </c>
      <c r="S3563" s="5">
        <v>36</v>
      </c>
      <c r="T3563" s="5">
        <v>55</v>
      </c>
      <c r="U3563" s="5">
        <v>0.5</v>
      </c>
      <c r="V3563" s="5">
        <v>4.7</v>
      </c>
      <c r="W3563" s="5">
        <v>9.4</v>
      </c>
      <c r="AB3563" s="5">
        <v>3.14</v>
      </c>
      <c r="AE3563" s="5">
        <v>6.2</v>
      </c>
      <c r="AI3563" s="5">
        <v>1</v>
      </c>
      <c r="AJ3563" s="5">
        <v>36.299999999999997</v>
      </c>
      <c r="AN3563" s="5">
        <v>11</v>
      </c>
      <c r="AO3563" s="5">
        <v>0.3</v>
      </c>
      <c r="AT3563" s="5">
        <v>21</v>
      </c>
      <c r="AU3563" s="5">
        <v>1</v>
      </c>
      <c r="AV3563" s="5">
        <v>0.88</v>
      </c>
      <c r="AW3563" s="5">
        <v>0.03</v>
      </c>
      <c r="AX3563" s="5">
        <v>0.03</v>
      </c>
      <c r="BA3563" s="5">
        <v>6</v>
      </c>
      <c r="BC3563" s="5">
        <v>0.5</v>
      </c>
      <c r="BE3563" s="5">
        <v>0.2</v>
      </c>
      <c r="BH3563" s="5">
        <v>0.49</v>
      </c>
      <c r="BO3563" s="5">
        <v>112</v>
      </c>
      <c r="BX3563" s="5">
        <v>9.8000000000000007</v>
      </c>
      <c r="BY3563" s="5">
        <v>10</v>
      </c>
    </row>
    <row r="3564" spans="1:77" x14ac:dyDescent="0.35">
      <c r="A3564" s="2" t="s">
        <v>167</v>
      </c>
      <c r="B3564" s="3">
        <v>33583</v>
      </c>
      <c r="C3564" s="4">
        <v>18</v>
      </c>
      <c r="F3564" s="5">
        <v>0.21</v>
      </c>
      <c r="H3564" s="5">
        <v>7.0000000000000007E-2</v>
      </c>
      <c r="M3564" s="5">
        <v>1.4</v>
      </c>
      <c r="S3564" s="5">
        <v>43</v>
      </c>
      <c r="T3564" s="5">
        <v>52</v>
      </c>
      <c r="V3564" s="5">
        <v>0.1</v>
      </c>
      <c r="W3564" s="5">
        <v>2.9</v>
      </c>
      <c r="AE3564" s="5">
        <v>5.2</v>
      </c>
      <c r="AN3564" s="5">
        <v>13</v>
      </c>
      <c r="AO3564" s="5">
        <v>0.43</v>
      </c>
      <c r="AT3564" s="5">
        <v>18</v>
      </c>
      <c r="AV3564" s="5">
        <v>0.44</v>
      </c>
      <c r="AW3564" s="5">
        <v>6.5690000000000002E-3</v>
      </c>
      <c r="AX3564" s="5">
        <v>0.04</v>
      </c>
      <c r="BA3564" s="5">
        <v>5.96</v>
      </c>
      <c r="BE3564" s="5">
        <v>0.1</v>
      </c>
      <c r="BH3564" s="5">
        <v>0.5</v>
      </c>
      <c r="BO3564" s="5">
        <v>110</v>
      </c>
    </row>
    <row r="3565" spans="1:77" x14ac:dyDescent="0.35">
      <c r="A3565" s="2" t="s">
        <v>167</v>
      </c>
      <c r="B3565" s="3">
        <v>42135</v>
      </c>
      <c r="C3565" s="4">
        <v>33</v>
      </c>
      <c r="G3565" s="5">
        <v>4.0000000000000001E-3</v>
      </c>
      <c r="H3565" s="5">
        <v>0.04</v>
      </c>
      <c r="J3565" s="5">
        <v>0.3</v>
      </c>
      <c r="M3565" s="5">
        <v>0.56000000000000005</v>
      </c>
      <c r="N3565" s="5">
        <v>0.2</v>
      </c>
      <c r="Q3565" s="5">
        <v>0.02</v>
      </c>
      <c r="S3565" s="5">
        <v>114</v>
      </c>
      <c r="T3565" s="5">
        <v>29</v>
      </c>
      <c r="U3565" s="5">
        <v>0.2</v>
      </c>
      <c r="V3565" s="5">
        <v>2.4</v>
      </c>
      <c r="W3565" s="5">
        <v>0.03</v>
      </c>
      <c r="AB3565" s="5">
        <v>8.48</v>
      </c>
      <c r="AC3565" s="5">
        <v>10</v>
      </c>
      <c r="AD3565" s="5">
        <v>0.67</v>
      </c>
      <c r="AE3565" s="5">
        <v>9.6300000000000008</v>
      </c>
      <c r="AI3565" s="5">
        <v>0.5</v>
      </c>
      <c r="AJ3565" s="5">
        <v>74</v>
      </c>
      <c r="AN3565" s="5">
        <v>11.8</v>
      </c>
      <c r="AO3565" s="5">
        <v>0.43</v>
      </c>
      <c r="AT3565" s="5">
        <v>13.5</v>
      </c>
      <c r="AU3565" s="5">
        <v>6.1</v>
      </c>
      <c r="AV3565" s="5">
        <v>46.03</v>
      </c>
      <c r="AW3565" s="5">
        <v>0.09</v>
      </c>
      <c r="AX3565" s="5">
        <v>0.01</v>
      </c>
      <c r="BA3565" s="5">
        <v>6.88</v>
      </c>
      <c r="BC3565" s="5">
        <v>1.5E-3</v>
      </c>
      <c r="BF3565" s="5">
        <v>1.83</v>
      </c>
      <c r="BH3565" s="5">
        <v>3.46</v>
      </c>
      <c r="BO3565" s="5">
        <v>122</v>
      </c>
      <c r="BQ3565" s="5">
        <v>7.56</v>
      </c>
      <c r="BR3565" s="5">
        <v>7.51</v>
      </c>
      <c r="BX3565" s="5">
        <v>11.3</v>
      </c>
      <c r="BY3565" s="5">
        <v>2.1</v>
      </c>
    </row>
    <row r="3566" spans="1:77" x14ac:dyDescent="0.35">
      <c r="A3566" s="2" t="s">
        <v>167</v>
      </c>
      <c r="B3566" s="3">
        <v>41766</v>
      </c>
      <c r="C3566" s="4">
        <v>25</v>
      </c>
      <c r="G3566" s="5">
        <v>6.0000000000000001E-3</v>
      </c>
      <c r="H3566" s="5">
        <v>0.02</v>
      </c>
      <c r="M3566" s="5">
        <v>0.44</v>
      </c>
      <c r="S3566" s="5">
        <v>109</v>
      </c>
      <c r="T3566" s="5">
        <v>29</v>
      </c>
      <c r="V3566" s="5">
        <v>2.2000000000000002</v>
      </c>
      <c r="W3566" s="5">
        <v>0.01</v>
      </c>
      <c r="AB3566" s="5">
        <v>8.39</v>
      </c>
      <c r="AD3566" s="5">
        <v>0</v>
      </c>
      <c r="AE3566" s="5">
        <v>10.8</v>
      </c>
      <c r="AJ3566" s="5">
        <v>71.3</v>
      </c>
      <c r="AN3566" s="5">
        <v>12</v>
      </c>
      <c r="AO3566" s="5">
        <v>0.39</v>
      </c>
      <c r="AT3566" s="5">
        <v>14</v>
      </c>
      <c r="AV3566" s="5">
        <v>43.51</v>
      </c>
      <c r="AW3566" s="5">
        <v>0.1</v>
      </c>
      <c r="AX3566" s="5">
        <v>0.01</v>
      </c>
      <c r="AY3566" s="5">
        <v>0.02</v>
      </c>
      <c r="BA3566" s="5">
        <v>7.12</v>
      </c>
      <c r="BF3566" s="5">
        <v>0.34</v>
      </c>
      <c r="BH3566" s="5">
        <v>3.33</v>
      </c>
      <c r="BO3566" s="5">
        <v>119</v>
      </c>
      <c r="BQ3566" s="5">
        <v>7.33</v>
      </c>
      <c r="BR3566" s="5">
        <v>7.33</v>
      </c>
      <c r="BX3566" s="5">
        <v>11</v>
      </c>
    </row>
    <row r="3567" spans="1:77" x14ac:dyDescent="0.35">
      <c r="A3567" s="2" t="s">
        <v>167</v>
      </c>
      <c r="B3567" s="3">
        <v>41393</v>
      </c>
      <c r="C3567" s="4">
        <v>25</v>
      </c>
      <c r="G3567" s="5">
        <v>6.0000000000000001E-3</v>
      </c>
      <c r="H3567" s="5">
        <v>0.02</v>
      </c>
      <c r="M3567" s="5">
        <v>0.48</v>
      </c>
      <c r="S3567" s="5">
        <v>119</v>
      </c>
      <c r="T3567" s="5">
        <v>28</v>
      </c>
      <c r="V3567" s="5">
        <v>2.4</v>
      </c>
      <c r="W3567" s="5">
        <v>0.02</v>
      </c>
      <c r="AB3567" s="5">
        <v>8.27</v>
      </c>
      <c r="AD3567" s="5">
        <v>1.46</v>
      </c>
      <c r="AE3567" s="5">
        <v>10.4</v>
      </c>
      <c r="AJ3567" s="5">
        <v>76.8</v>
      </c>
      <c r="AN3567" s="5">
        <v>12.8</v>
      </c>
      <c r="AO3567" s="5">
        <v>0.37</v>
      </c>
      <c r="AT3567" s="5">
        <v>13.4</v>
      </c>
      <c r="AV3567" s="5">
        <v>63.3</v>
      </c>
      <c r="AW3567" s="5">
        <v>0.16</v>
      </c>
      <c r="AX3567" s="5">
        <v>0.01</v>
      </c>
      <c r="AY3567" s="5">
        <v>0.02</v>
      </c>
      <c r="BA3567" s="5">
        <v>6.9</v>
      </c>
      <c r="BF3567" s="5">
        <v>0.4</v>
      </c>
      <c r="BH3567" s="5">
        <v>3.51</v>
      </c>
      <c r="BO3567" s="5">
        <v>116</v>
      </c>
      <c r="BQ3567" s="5">
        <v>7.74</v>
      </c>
      <c r="BR3567" s="5">
        <v>7.86</v>
      </c>
      <c r="BX3567" s="5">
        <v>11.1</v>
      </c>
    </row>
    <row r="3568" spans="1:77" x14ac:dyDescent="0.35">
      <c r="A3568" s="2" t="s">
        <v>167</v>
      </c>
      <c r="B3568" s="3">
        <v>40856</v>
      </c>
      <c r="C3568" s="4">
        <v>25</v>
      </c>
      <c r="G3568" s="5">
        <v>0.01</v>
      </c>
      <c r="H3568" s="5">
        <v>0.2</v>
      </c>
      <c r="M3568" s="5">
        <v>1.47</v>
      </c>
      <c r="S3568" s="5">
        <v>44.8</v>
      </c>
      <c r="T3568" s="5">
        <v>60</v>
      </c>
      <c r="V3568" s="5">
        <v>2.1</v>
      </c>
      <c r="W3568" s="5">
        <v>10.7</v>
      </c>
      <c r="AB3568" s="5">
        <v>2.68</v>
      </c>
      <c r="AD3568" s="5">
        <v>7.46</v>
      </c>
      <c r="AE3568" s="5">
        <v>7.39</v>
      </c>
      <c r="AJ3568" s="5">
        <v>53</v>
      </c>
      <c r="AN3568" s="5">
        <v>13.5</v>
      </c>
      <c r="AO3568" s="5">
        <v>0.37</v>
      </c>
      <c r="AT3568" s="5">
        <v>23.6</v>
      </c>
      <c r="AV3568" s="5">
        <v>0.22</v>
      </c>
      <c r="AW3568" s="5">
        <v>3.2799999999999999E-3</v>
      </c>
      <c r="AX3568" s="5">
        <v>0.1</v>
      </c>
      <c r="BA3568" s="5">
        <v>5.87</v>
      </c>
      <c r="BF3568" s="5">
        <v>0.08</v>
      </c>
      <c r="BH3568" s="5">
        <v>0.62</v>
      </c>
      <c r="BO3568" s="5">
        <v>119</v>
      </c>
      <c r="BQ3568" s="5">
        <v>4.79</v>
      </c>
      <c r="BR3568" s="5">
        <v>5.16</v>
      </c>
      <c r="BT3568" s="5">
        <v>23</v>
      </c>
      <c r="BX3568" s="5">
        <v>10.4</v>
      </c>
    </row>
    <row r="3569" spans="1:77" x14ac:dyDescent="0.35">
      <c r="A3569" s="2" t="s">
        <v>322</v>
      </c>
      <c r="B3569" s="3">
        <v>40646</v>
      </c>
      <c r="C3569" s="4">
        <v>25</v>
      </c>
      <c r="G3569" s="5">
        <v>1E-3</v>
      </c>
      <c r="H3569" s="5">
        <v>0.02</v>
      </c>
      <c r="M3569" s="5">
        <v>0.61</v>
      </c>
      <c r="S3569" s="5">
        <v>114</v>
      </c>
      <c r="T3569" s="5">
        <v>28</v>
      </c>
      <c r="V3569" s="5">
        <v>2.8</v>
      </c>
      <c r="W3569" s="5">
        <v>0.02</v>
      </c>
      <c r="AB3569" s="5">
        <v>7.66</v>
      </c>
      <c r="AD3569" s="5">
        <v>5.62</v>
      </c>
      <c r="AE3569" s="5">
        <v>12</v>
      </c>
      <c r="AJ3569" s="5">
        <v>69.5</v>
      </c>
      <c r="AN3569" s="5">
        <v>13.1</v>
      </c>
      <c r="AO3569" s="5">
        <v>0.46</v>
      </c>
      <c r="AT3569" s="5">
        <v>15.7</v>
      </c>
      <c r="AV3569" s="5">
        <v>44.04</v>
      </c>
      <c r="AW3569" s="5">
        <v>0.1</v>
      </c>
      <c r="AX3569" s="5">
        <v>0.01</v>
      </c>
      <c r="BA3569" s="5">
        <v>6.8</v>
      </c>
      <c r="BF3569" s="5">
        <v>0.21</v>
      </c>
      <c r="BH3569" s="5">
        <v>3.6</v>
      </c>
      <c r="BO3569" s="5">
        <v>108</v>
      </c>
      <c r="BQ3569" s="5">
        <v>7.35</v>
      </c>
      <c r="BR3569" s="5">
        <v>7.78</v>
      </c>
      <c r="BT3569" s="5">
        <v>12</v>
      </c>
      <c r="BX3569" s="5">
        <v>10.9</v>
      </c>
    </row>
    <row r="3570" spans="1:77" x14ac:dyDescent="0.35">
      <c r="A3570" s="2" t="s">
        <v>322</v>
      </c>
      <c r="B3570" s="3">
        <v>41193</v>
      </c>
      <c r="C3570" s="4">
        <v>38</v>
      </c>
      <c r="G3570" s="5">
        <v>0.05</v>
      </c>
      <c r="H3570" s="5">
        <v>0.17</v>
      </c>
      <c r="J3570" s="5">
        <v>0.7</v>
      </c>
      <c r="M3570" s="5">
        <v>1.64</v>
      </c>
      <c r="N3570" s="5">
        <v>0.2</v>
      </c>
      <c r="Q3570" s="5">
        <v>0.02</v>
      </c>
      <c r="S3570" s="5">
        <v>44</v>
      </c>
      <c r="T3570" s="5">
        <v>73</v>
      </c>
      <c r="U3570" s="5">
        <v>0.3</v>
      </c>
      <c r="V3570" s="5">
        <v>4.5999999999999996</v>
      </c>
      <c r="W3570" s="5">
        <v>10.8</v>
      </c>
      <c r="AB3570" s="5">
        <v>2.4500000000000002</v>
      </c>
      <c r="AD3570" s="5">
        <v>0.69</v>
      </c>
      <c r="AE3570" s="5">
        <v>7.69</v>
      </c>
      <c r="AI3570" s="5">
        <v>0.5</v>
      </c>
      <c r="AJ3570" s="5">
        <v>53.2</v>
      </c>
      <c r="AN3570" s="5">
        <v>13.4</v>
      </c>
      <c r="AO3570" s="5">
        <v>0.38</v>
      </c>
      <c r="AS3570" s="5">
        <v>0.35</v>
      </c>
      <c r="AT3570" s="5">
        <v>24.3</v>
      </c>
      <c r="AU3570" s="5">
        <v>0.8</v>
      </c>
      <c r="AV3570" s="5">
        <v>0.22</v>
      </c>
      <c r="AW3570" s="5">
        <v>3.2799999999999999E-3</v>
      </c>
      <c r="AX3570" s="5">
        <v>0.1</v>
      </c>
      <c r="AY3570" s="5">
        <v>0.03</v>
      </c>
      <c r="BA3570" s="5">
        <v>5.61</v>
      </c>
      <c r="BC3570" s="5">
        <v>1E-3</v>
      </c>
      <c r="BF3570" s="5">
        <v>0.49</v>
      </c>
      <c r="BH3570" s="5">
        <v>0.61</v>
      </c>
      <c r="BO3570" s="5">
        <v>118</v>
      </c>
      <c r="BQ3570" s="5">
        <v>5.13</v>
      </c>
      <c r="BR3570" s="5">
        <v>5.16</v>
      </c>
      <c r="BS3570" s="5">
        <v>0.2</v>
      </c>
      <c r="BT3570" s="5">
        <v>4.5999999999999996</v>
      </c>
      <c r="BV3570" s="5">
        <v>0.1</v>
      </c>
      <c r="BW3570" s="5">
        <v>0.34</v>
      </c>
      <c r="BX3570" s="5">
        <v>10.4</v>
      </c>
      <c r="BY3570" s="5">
        <v>1.3</v>
      </c>
    </row>
    <row r="3571" spans="1:77" x14ac:dyDescent="0.35">
      <c r="A3571" s="2" t="s">
        <v>322</v>
      </c>
      <c r="B3571" s="3">
        <v>39930</v>
      </c>
      <c r="C3571" s="4">
        <v>32</v>
      </c>
      <c r="G3571" s="5">
        <v>4.0000000000000001E-3</v>
      </c>
      <c r="H3571" s="5">
        <v>0.03</v>
      </c>
      <c r="J3571" s="5">
        <v>0.3</v>
      </c>
      <c r="M3571" s="5">
        <v>0.26</v>
      </c>
      <c r="N3571" s="5">
        <v>0.2</v>
      </c>
      <c r="Q3571" s="5">
        <v>0.02</v>
      </c>
      <c r="S3571" s="5">
        <v>121</v>
      </c>
      <c r="T3571" s="5">
        <v>25</v>
      </c>
      <c r="U3571" s="5">
        <v>0.5</v>
      </c>
      <c r="V3571" s="5">
        <v>2.4</v>
      </c>
      <c r="W3571" s="5">
        <v>0.02</v>
      </c>
      <c r="AB3571" s="5">
        <v>7.85</v>
      </c>
      <c r="AD3571" s="5">
        <v>3.45</v>
      </c>
      <c r="AE3571" s="5">
        <v>9.48</v>
      </c>
      <c r="AI3571" s="5">
        <v>0.5</v>
      </c>
      <c r="AJ3571" s="5">
        <v>77.2</v>
      </c>
      <c r="AN3571" s="5">
        <v>11.4</v>
      </c>
      <c r="AO3571" s="5">
        <v>0.45</v>
      </c>
      <c r="AT3571" s="5">
        <v>12.3</v>
      </c>
      <c r="AU3571" s="5">
        <v>4.5999999999999996</v>
      </c>
      <c r="AV3571" s="5">
        <v>117.75</v>
      </c>
      <c r="AW3571" s="5">
        <v>0.23</v>
      </c>
      <c r="AX3571" s="5">
        <v>0.01</v>
      </c>
      <c r="BA3571" s="5">
        <v>6.9</v>
      </c>
      <c r="BC3571" s="5">
        <v>1E-3</v>
      </c>
      <c r="BE3571" s="5">
        <v>0.4</v>
      </c>
      <c r="BF3571" s="5">
        <v>0.19</v>
      </c>
      <c r="BH3571" s="5">
        <v>3.3</v>
      </c>
      <c r="BO3571" s="5">
        <v>102</v>
      </c>
      <c r="BW3571" s="5">
        <v>0.5</v>
      </c>
      <c r="BX3571" s="5">
        <v>11</v>
      </c>
      <c r="BY3571" s="5">
        <v>1.4</v>
      </c>
    </row>
    <row r="3572" spans="1:77" x14ac:dyDescent="0.35">
      <c r="A3572" s="2" t="s">
        <v>322</v>
      </c>
      <c r="B3572" s="3">
        <v>41785</v>
      </c>
      <c r="C3572" s="4">
        <v>25</v>
      </c>
      <c r="G3572" s="5">
        <v>0.31</v>
      </c>
      <c r="H3572" s="5">
        <v>0.01</v>
      </c>
      <c r="M3572" s="5">
        <v>0.69</v>
      </c>
      <c r="S3572" s="5">
        <v>33.9</v>
      </c>
      <c r="T3572" s="5">
        <v>39</v>
      </c>
      <c r="V3572" s="5">
        <v>7.5</v>
      </c>
      <c r="W3572" s="5">
        <v>0.06</v>
      </c>
      <c r="AB3572" s="5">
        <v>3.23</v>
      </c>
      <c r="AD3572" s="5">
        <v>0.12</v>
      </c>
      <c r="AE3572" s="5">
        <v>19.399999999999999</v>
      </c>
      <c r="AJ3572" s="5">
        <v>42.7</v>
      </c>
      <c r="AN3572" s="5">
        <v>8.81</v>
      </c>
      <c r="AO3572" s="5">
        <v>6.0000000000000001E-3</v>
      </c>
      <c r="AT3572" s="5">
        <v>12.3</v>
      </c>
      <c r="AV3572" s="5">
        <v>104.91</v>
      </c>
      <c r="AW3572" s="5">
        <v>3.2799999999999999E-3</v>
      </c>
      <c r="AX3572" s="5">
        <v>0.01</v>
      </c>
      <c r="AY3572" s="5">
        <v>0.02</v>
      </c>
      <c r="BA3572" s="5">
        <v>5.62</v>
      </c>
      <c r="BF3572" s="5">
        <v>2.46</v>
      </c>
      <c r="BH3572" s="5">
        <v>0.28999999999999998</v>
      </c>
      <c r="BO3572" s="5">
        <v>19.899999999999999</v>
      </c>
      <c r="BQ3572" s="5">
        <v>3.49</v>
      </c>
      <c r="BR3572" s="5">
        <v>3.49</v>
      </c>
      <c r="BX3572" s="5">
        <v>9.1999999999999993</v>
      </c>
    </row>
    <row r="3573" spans="1:77" x14ac:dyDescent="0.35">
      <c r="A3573" s="2" t="s">
        <v>322</v>
      </c>
      <c r="B3573" s="3">
        <v>42116</v>
      </c>
      <c r="C3573" s="4">
        <v>33</v>
      </c>
      <c r="G3573" s="5">
        <v>0.36</v>
      </c>
      <c r="H3573" s="5">
        <v>0.01</v>
      </c>
      <c r="J3573" s="5">
        <v>0.2</v>
      </c>
      <c r="M3573" s="5">
        <v>0.84</v>
      </c>
      <c r="N3573" s="5">
        <v>0.2</v>
      </c>
      <c r="Q3573" s="5">
        <v>0.04</v>
      </c>
      <c r="S3573" s="5">
        <v>29.7</v>
      </c>
      <c r="T3573" s="5">
        <v>38</v>
      </c>
      <c r="U3573" s="5">
        <v>0.9</v>
      </c>
      <c r="V3573" s="5">
        <v>9.4</v>
      </c>
      <c r="W3573" s="5">
        <v>0.03</v>
      </c>
      <c r="AB3573" s="5">
        <v>2.94</v>
      </c>
      <c r="AC3573" s="5">
        <v>10</v>
      </c>
      <c r="AD3573" s="5">
        <v>1.05</v>
      </c>
      <c r="AE3573" s="5">
        <v>17</v>
      </c>
      <c r="AI3573" s="5">
        <v>2.6</v>
      </c>
      <c r="AJ3573" s="5">
        <v>38.6</v>
      </c>
      <c r="AN3573" s="5">
        <v>7.42</v>
      </c>
      <c r="AO3573" s="5">
        <v>6.0000000000000001E-3</v>
      </c>
      <c r="AT3573" s="5">
        <v>16.2</v>
      </c>
      <c r="AU3573" s="5">
        <v>0.5</v>
      </c>
      <c r="AV3573" s="5">
        <v>83.66</v>
      </c>
      <c r="AW3573" s="5">
        <v>3.2799999999999999E-3</v>
      </c>
      <c r="AX3573" s="5">
        <v>0.01</v>
      </c>
      <c r="BA3573" s="5">
        <v>5.68</v>
      </c>
      <c r="BC3573" s="5">
        <v>5.0000000000000001E-3</v>
      </c>
      <c r="BF3573" s="5">
        <v>6.95</v>
      </c>
      <c r="BH3573" s="5">
        <v>0.32</v>
      </c>
      <c r="BO3573" s="5">
        <v>27.4</v>
      </c>
      <c r="BQ3573" s="5">
        <v>3.31</v>
      </c>
      <c r="BR3573" s="5">
        <v>3.28</v>
      </c>
      <c r="BX3573" s="5">
        <v>9</v>
      </c>
      <c r="BY3573" s="5">
        <v>0.7</v>
      </c>
    </row>
    <row r="3574" spans="1:77" x14ac:dyDescent="0.35">
      <c r="A3574" s="2" t="s">
        <v>322</v>
      </c>
      <c r="B3574" s="3">
        <v>38686</v>
      </c>
      <c r="C3574" s="4">
        <v>32</v>
      </c>
      <c r="F3574" s="5">
        <v>2E-3</v>
      </c>
      <c r="G3574" s="5">
        <v>2E-3</v>
      </c>
      <c r="H3574" s="5">
        <v>0.03</v>
      </c>
      <c r="J3574" s="5">
        <v>0.4</v>
      </c>
      <c r="M3574" s="5">
        <v>0.44</v>
      </c>
      <c r="N3574" s="5">
        <v>0.2</v>
      </c>
      <c r="O3574" s="5">
        <v>10</v>
      </c>
      <c r="Q3574" s="5">
        <v>0.02</v>
      </c>
      <c r="S3574" s="5">
        <v>127</v>
      </c>
      <c r="T3574" s="5">
        <v>29</v>
      </c>
      <c r="U3574" s="5">
        <v>0.2</v>
      </c>
      <c r="V3574" s="5">
        <v>1.7</v>
      </c>
      <c r="W3574" s="5">
        <v>0.01</v>
      </c>
      <c r="AB3574" s="5">
        <v>8.9</v>
      </c>
      <c r="AE3574" s="5">
        <v>6.75</v>
      </c>
      <c r="AI3574" s="5">
        <v>0.5</v>
      </c>
      <c r="AJ3574" s="5">
        <v>80</v>
      </c>
      <c r="AN3574" s="5">
        <v>11.6</v>
      </c>
      <c r="AO3574" s="5">
        <v>0.55000000000000004</v>
      </c>
      <c r="AT3574" s="5">
        <v>16.399999999999999</v>
      </c>
      <c r="AU3574" s="5">
        <v>3.6</v>
      </c>
      <c r="AV3574" s="5">
        <v>109.25</v>
      </c>
      <c r="AW3574" s="5">
        <v>0.17</v>
      </c>
      <c r="AX3574" s="5">
        <v>0.01</v>
      </c>
      <c r="AZ3574" s="5">
        <v>0.01</v>
      </c>
      <c r="BA3574" s="5">
        <v>7.02</v>
      </c>
      <c r="BC3574" s="5">
        <v>1E-3</v>
      </c>
      <c r="BE3574" s="5">
        <v>0.6</v>
      </c>
      <c r="BH3574" s="5">
        <v>3.37</v>
      </c>
      <c r="BO3574" s="5">
        <v>105</v>
      </c>
      <c r="BX3574" s="5">
        <v>10.5</v>
      </c>
      <c r="BY3574" s="5">
        <v>1.6</v>
      </c>
    </row>
    <row r="3575" spans="1:77" x14ac:dyDescent="0.35">
      <c r="A3575" s="2" t="s">
        <v>322</v>
      </c>
      <c r="B3575" s="3">
        <v>38502</v>
      </c>
      <c r="C3575" s="4">
        <v>32</v>
      </c>
      <c r="F3575" s="5">
        <v>2E-3</v>
      </c>
      <c r="G3575" s="5">
        <v>1E-3</v>
      </c>
      <c r="H3575" s="5">
        <v>0.04</v>
      </c>
      <c r="J3575" s="5">
        <v>0.4</v>
      </c>
      <c r="M3575" s="5">
        <v>0.36</v>
      </c>
      <c r="N3575" s="5">
        <v>0.4</v>
      </c>
      <c r="O3575" s="5">
        <v>61</v>
      </c>
      <c r="Q3575" s="5">
        <v>0.02</v>
      </c>
      <c r="S3575" s="5">
        <v>114</v>
      </c>
      <c r="T3575" s="5">
        <v>29</v>
      </c>
      <c r="U3575" s="5">
        <v>0.5</v>
      </c>
      <c r="V3575" s="5">
        <v>2.6</v>
      </c>
      <c r="W3575" s="5">
        <v>0.02</v>
      </c>
      <c r="AB3575" s="5">
        <v>8.42</v>
      </c>
      <c r="AE3575" s="5">
        <v>8.0299999999999994</v>
      </c>
      <c r="AI3575" s="5">
        <v>0.5</v>
      </c>
      <c r="AJ3575" s="5">
        <v>74.8</v>
      </c>
      <c r="AN3575" s="5">
        <v>10.199999999999999</v>
      </c>
      <c r="AO3575" s="5">
        <v>0.49</v>
      </c>
      <c r="AT3575" s="5">
        <v>15.1</v>
      </c>
      <c r="AU3575" s="5">
        <v>3.1</v>
      </c>
      <c r="AV3575" s="5">
        <v>64.8</v>
      </c>
      <c r="AW3575" s="5">
        <v>0.13</v>
      </c>
      <c r="AX3575" s="5">
        <v>0.01</v>
      </c>
      <c r="AZ3575" s="5">
        <v>7.1999999999999998E-3</v>
      </c>
      <c r="BA3575" s="5">
        <v>6.85</v>
      </c>
      <c r="BC3575" s="5">
        <v>1E-3</v>
      </c>
      <c r="BE3575" s="5">
        <v>0.3</v>
      </c>
      <c r="BH3575" s="5">
        <v>3.37</v>
      </c>
      <c r="BO3575" s="5">
        <v>105</v>
      </c>
      <c r="BX3575" s="5">
        <v>10.7</v>
      </c>
      <c r="BY3575" s="5">
        <v>2.1</v>
      </c>
    </row>
    <row r="3576" spans="1:77" x14ac:dyDescent="0.35">
      <c r="A3576" s="2" t="s">
        <v>322</v>
      </c>
      <c r="B3576" s="3">
        <v>38273</v>
      </c>
      <c r="C3576" s="4">
        <v>32</v>
      </c>
      <c r="F3576" s="5">
        <v>3.0000000000000001E-3</v>
      </c>
      <c r="G3576" s="5">
        <v>2E-3</v>
      </c>
      <c r="H3576" s="5">
        <v>0.01</v>
      </c>
      <c r="J3576" s="5">
        <v>0.4</v>
      </c>
      <c r="M3576" s="5">
        <v>0.44</v>
      </c>
      <c r="N3576" s="5">
        <v>0.2</v>
      </c>
      <c r="O3576" s="5">
        <v>25</v>
      </c>
      <c r="Q3576" s="5">
        <v>0.02</v>
      </c>
      <c r="S3576" s="5">
        <v>109</v>
      </c>
      <c r="T3576" s="5">
        <v>27</v>
      </c>
      <c r="U3576" s="5">
        <v>0.8</v>
      </c>
      <c r="V3576" s="5">
        <v>2</v>
      </c>
      <c r="W3576" s="5">
        <v>0.01</v>
      </c>
      <c r="AB3576" s="5">
        <v>8.43</v>
      </c>
      <c r="AE3576" s="5">
        <v>8.2899999999999991</v>
      </c>
      <c r="AI3576" s="5">
        <v>0.5</v>
      </c>
      <c r="AJ3576" s="5">
        <v>72.8</v>
      </c>
      <c r="AN3576" s="5">
        <v>10.6</v>
      </c>
      <c r="AO3576" s="5">
        <v>0.49</v>
      </c>
      <c r="AT3576" s="5">
        <v>14.4</v>
      </c>
      <c r="AU3576" s="5">
        <v>5.3</v>
      </c>
      <c r="AV3576" s="5">
        <v>73.48</v>
      </c>
      <c r="AW3576" s="5">
        <v>0.12</v>
      </c>
      <c r="AX3576" s="5">
        <v>0.01</v>
      </c>
      <c r="AZ3576" s="5">
        <v>7.9000000000000008E-3</v>
      </c>
      <c r="BA3576" s="5">
        <v>6.6</v>
      </c>
      <c r="BC3576" s="5">
        <v>1E-3</v>
      </c>
      <c r="BE3576" s="5">
        <v>0.3</v>
      </c>
      <c r="BH3576" s="5">
        <v>3.27</v>
      </c>
      <c r="BO3576" s="5">
        <v>106</v>
      </c>
      <c r="BX3576" s="5">
        <v>10.9</v>
      </c>
      <c r="BY3576" s="5">
        <v>2</v>
      </c>
    </row>
    <row r="3577" spans="1:77" x14ac:dyDescent="0.35">
      <c r="A3577" s="2" t="s">
        <v>322</v>
      </c>
      <c r="B3577" s="3">
        <v>38105</v>
      </c>
      <c r="C3577" s="4">
        <v>32</v>
      </c>
      <c r="F3577" s="5">
        <v>0.15</v>
      </c>
      <c r="G3577" s="5">
        <v>8.9999999999999993E-3</v>
      </c>
      <c r="H3577" s="5">
        <v>0.02</v>
      </c>
      <c r="J3577" s="5">
        <v>1.1000000000000001</v>
      </c>
      <c r="M3577" s="5">
        <v>0.3</v>
      </c>
      <c r="N3577" s="5">
        <v>1.5</v>
      </c>
      <c r="O3577" s="5">
        <v>35</v>
      </c>
      <c r="Q3577" s="5">
        <v>0.02</v>
      </c>
      <c r="S3577" s="5">
        <v>107</v>
      </c>
      <c r="T3577" s="5">
        <v>21</v>
      </c>
      <c r="U3577" s="5">
        <v>3.5</v>
      </c>
      <c r="V3577" s="5">
        <v>2.4</v>
      </c>
      <c r="W3577" s="5">
        <v>0.68</v>
      </c>
      <c r="AB3577" s="5">
        <v>8.19</v>
      </c>
      <c r="AE3577" s="5">
        <v>8.3699999999999992</v>
      </c>
      <c r="AI3577" s="5">
        <v>3.4</v>
      </c>
      <c r="AJ3577" s="5">
        <v>62.8</v>
      </c>
      <c r="AN3577" s="5">
        <v>9.5500000000000007</v>
      </c>
      <c r="AO3577" s="5">
        <v>0.47</v>
      </c>
      <c r="AT3577" s="5">
        <v>13.7</v>
      </c>
      <c r="AU3577" s="5">
        <v>11</v>
      </c>
      <c r="AV3577" s="5">
        <v>31.96</v>
      </c>
      <c r="AW3577" s="5">
        <v>0.09</v>
      </c>
      <c r="AX3577" s="5">
        <v>0.01</v>
      </c>
      <c r="AZ3577" s="5">
        <v>7.7000000000000002E-3</v>
      </c>
      <c r="BA3577" s="5">
        <v>6.96</v>
      </c>
      <c r="BC3577" s="5">
        <v>1E-3</v>
      </c>
      <c r="BE3577" s="5">
        <v>0.5</v>
      </c>
      <c r="BH3577" s="5">
        <v>2.67</v>
      </c>
      <c r="BO3577" s="5">
        <v>127</v>
      </c>
      <c r="BX3577" s="5">
        <v>10.8</v>
      </c>
      <c r="BY3577" s="5">
        <v>28</v>
      </c>
    </row>
    <row r="3578" spans="1:77" x14ac:dyDescent="0.35">
      <c r="A3578" s="2" t="s">
        <v>322</v>
      </c>
      <c r="B3578" s="3">
        <v>37949</v>
      </c>
      <c r="C3578" s="4">
        <v>32</v>
      </c>
      <c r="F3578" s="5">
        <v>3.0000000000000001E-3</v>
      </c>
      <c r="G3578" s="5">
        <v>2E-3</v>
      </c>
      <c r="H3578" s="5">
        <v>0.01</v>
      </c>
      <c r="J3578" s="5">
        <v>0.3</v>
      </c>
      <c r="M3578" s="5">
        <v>0.36</v>
      </c>
      <c r="N3578" s="5">
        <v>0.4</v>
      </c>
      <c r="O3578" s="5">
        <v>140</v>
      </c>
      <c r="Q3578" s="5">
        <v>0.02</v>
      </c>
      <c r="S3578" s="5">
        <v>109</v>
      </c>
      <c r="T3578" s="5">
        <v>24</v>
      </c>
      <c r="U3578" s="5">
        <v>0.3</v>
      </c>
      <c r="V3578" s="5">
        <v>2.2999999999999998</v>
      </c>
      <c r="W3578" s="5">
        <v>0.01</v>
      </c>
      <c r="AB3578" s="5">
        <v>8.8000000000000007</v>
      </c>
      <c r="AE3578" s="5">
        <v>8.06</v>
      </c>
      <c r="AI3578" s="5">
        <v>0.5</v>
      </c>
      <c r="AJ3578" s="5">
        <v>71.400000000000006</v>
      </c>
      <c r="AN3578" s="5">
        <v>9.8000000000000007</v>
      </c>
      <c r="AO3578" s="5">
        <v>0.41</v>
      </c>
      <c r="AT3578" s="5">
        <v>14.1</v>
      </c>
      <c r="AU3578" s="5">
        <v>2.5</v>
      </c>
      <c r="AV3578" s="5">
        <v>72.02</v>
      </c>
      <c r="AW3578" s="5">
        <v>0.16</v>
      </c>
      <c r="AX3578" s="5">
        <v>0.01</v>
      </c>
      <c r="AZ3578" s="5">
        <v>9.1999999999999998E-3</v>
      </c>
      <c r="BA3578" s="5">
        <v>7.06</v>
      </c>
      <c r="BC3578" s="5">
        <v>3.5000000000000001E-3</v>
      </c>
      <c r="BE3578" s="5">
        <v>0.5</v>
      </c>
      <c r="BH3578" s="5">
        <v>3.04</v>
      </c>
      <c r="BO3578" s="5">
        <v>100</v>
      </c>
      <c r="BX3578" s="5">
        <v>10.4</v>
      </c>
      <c r="BY3578" s="5">
        <v>2.7</v>
      </c>
    </row>
    <row r="3579" spans="1:77" x14ac:dyDescent="0.35">
      <c r="A3579" s="2" t="s">
        <v>416</v>
      </c>
      <c r="B3579" s="3">
        <v>37734</v>
      </c>
      <c r="C3579" s="4">
        <v>32</v>
      </c>
      <c r="F3579" s="5">
        <v>2E-3</v>
      </c>
      <c r="G3579" s="5">
        <v>2E-3</v>
      </c>
      <c r="H3579" s="5">
        <v>0.02</v>
      </c>
      <c r="J3579" s="5">
        <v>0.4</v>
      </c>
      <c r="M3579" s="5">
        <v>0.79</v>
      </c>
      <c r="N3579" s="5">
        <v>0.2</v>
      </c>
      <c r="O3579" s="5">
        <v>10</v>
      </c>
      <c r="Q3579" s="5">
        <v>0.02</v>
      </c>
      <c r="S3579" s="5">
        <v>134</v>
      </c>
      <c r="T3579" s="5">
        <v>30</v>
      </c>
      <c r="U3579" s="5">
        <v>0.2</v>
      </c>
      <c r="V3579" s="5">
        <v>2.6</v>
      </c>
      <c r="W3579" s="5">
        <v>0.03</v>
      </c>
      <c r="AB3579" s="5">
        <v>7.83</v>
      </c>
      <c r="AE3579" s="5">
        <v>6.51</v>
      </c>
      <c r="AI3579" s="5">
        <v>0.5</v>
      </c>
      <c r="AJ3579" s="5">
        <v>69.099999999999994</v>
      </c>
      <c r="AN3579" s="5">
        <v>10.8</v>
      </c>
      <c r="AO3579" s="5">
        <v>0.47</v>
      </c>
      <c r="AT3579" s="5">
        <v>15.1</v>
      </c>
      <c r="AU3579" s="5">
        <v>1.7</v>
      </c>
      <c r="AV3579" s="5">
        <v>67.95</v>
      </c>
      <c r="AW3579" s="5">
        <v>0.11</v>
      </c>
      <c r="AX3579" s="5">
        <v>0.01</v>
      </c>
      <c r="AZ3579" s="5">
        <v>7.7000000000000002E-3</v>
      </c>
      <c r="BA3579" s="5">
        <v>7.7</v>
      </c>
      <c r="BC3579" s="5">
        <v>1.2999999999999999E-3</v>
      </c>
      <c r="BE3579" s="5">
        <v>0.2</v>
      </c>
      <c r="BH3579" s="5">
        <v>3.42</v>
      </c>
      <c r="BO3579" s="5">
        <v>98.2</v>
      </c>
      <c r="BX3579" s="5">
        <v>10.8</v>
      </c>
      <c r="BY3579" s="5">
        <v>1.6</v>
      </c>
    </row>
    <row r="3580" spans="1:77" x14ac:dyDescent="0.35">
      <c r="A3580" s="2" t="s">
        <v>140</v>
      </c>
      <c r="B3580" s="3">
        <v>38893</v>
      </c>
      <c r="C3580" s="4">
        <v>31</v>
      </c>
      <c r="F3580" s="5">
        <v>0.04</v>
      </c>
      <c r="H3580" s="5">
        <v>0.15</v>
      </c>
      <c r="J3580" s="5">
        <v>5</v>
      </c>
      <c r="M3580" s="5">
        <v>1.62</v>
      </c>
      <c r="N3580" s="5">
        <v>10</v>
      </c>
      <c r="Q3580" s="5">
        <v>1</v>
      </c>
      <c r="S3580" s="5">
        <v>120.25</v>
      </c>
      <c r="T3580" s="5">
        <v>39</v>
      </c>
      <c r="U3580" s="5">
        <v>5</v>
      </c>
      <c r="V3580" s="5">
        <v>2.2999999999999998</v>
      </c>
      <c r="W3580" s="5">
        <v>4.51</v>
      </c>
      <c r="AD3580" s="5">
        <v>4.91</v>
      </c>
      <c r="AE3580" s="5">
        <v>2.0499999999999998</v>
      </c>
      <c r="AI3580" s="5">
        <v>10</v>
      </c>
      <c r="AJ3580" s="5">
        <v>73.8</v>
      </c>
      <c r="AN3580" s="5">
        <v>6.85</v>
      </c>
      <c r="AO3580" s="5">
        <v>0.5</v>
      </c>
      <c r="AT3580" s="5">
        <v>24</v>
      </c>
      <c r="AU3580" s="5">
        <v>10</v>
      </c>
      <c r="AV3580" s="5">
        <v>0.48</v>
      </c>
      <c r="AW3580" s="5">
        <v>0.02</v>
      </c>
      <c r="AX3580" s="5">
        <v>0.06</v>
      </c>
      <c r="BA3580" s="5">
        <v>7.2</v>
      </c>
      <c r="BC3580" s="5">
        <v>0.1</v>
      </c>
      <c r="BE3580" s="5">
        <v>0.4</v>
      </c>
      <c r="BH3580" s="5">
        <v>6.02</v>
      </c>
      <c r="BO3580" s="5">
        <v>16</v>
      </c>
      <c r="BQ3580" s="5">
        <v>7.47</v>
      </c>
      <c r="BR3580" s="5">
        <v>7.85</v>
      </c>
      <c r="BX3580" s="5">
        <v>10</v>
      </c>
      <c r="BY3580" s="5">
        <v>10</v>
      </c>
    </row>
    <row r="3581" spans="1:77" x14ac:dyDescent="0.35">
      <c r="A3581" s="2" t="s">
        <v>140</v>
      </c>
      <c r="B3581" s="3">
        <v>41100</v>
      </c>
      <c r="C3581" s="4">
        <v>37</v>
      </c>
      <c r="G3581" s="5">
        <v>4.0000000000000001E-3</v>
      </c>
      <c r="H3581" s="5">
        <v>0.02</v>
      </c>
      <c r="J3581" s="5">
        <v>0.4</v>
      </c>
      <c r="N3581" s="5">
        <v>0.2</v>
      </c>
      <c r="Q3581" s="5">
        <v>0.02</v>
      </c>
      <c r="S3581" s="5">
        <v>117</v>
      </c>
      <c r="T3581" s="5">
        <v>30</v>
      </c>
      <c r="U3581" s="5">
        <v>0.2</v>
      </c>
      <c r="V3581" s="5">
        <v>1.4</v>
      </c>
      <c r="W3581" s="5">
        <v>0.03</v>
      </c>
      <c r="AB3581" s="5">
        <v>8.3800000000000008</v>
      </c>
      <c r="AD3581" s="5">
        <v>0.33</v>
      </c>
      <c r="AE3581" s="5">
        <v>9.48</v>
      </c>
      <c r="AI3581" s="5">
        <v>0.5</v>
      </c>
      <c r="AJ3581" s="5">
        <v>76.2</v>
      </c>
      <c r="AN3581" s="5">
        <v>12.4</v>
      </c>
      <c r="AO3581" s="5">
        <v>0.37</v>
      </c>
      <c r="AS3581" s="5">
        <v>0.62</v>
      </c>
      <c r="AT3581" s="5">
        <v>14.5</v>
      </c>
      <c r="AU3581" s="5">
        <v>5.5</v>
      </c>
      <c r="AV3581" s="5">
        <v>63.3</v>
      </c>
      <c r="AW3581" s="5">
        <v>0.14000000000000001</v>
      </c>
      <c r="AX3581" s="5">
        <v>0.01</v>
      </c>
      <c r="AY3581" s="5">
        <v>0.02</v>
      </c>
      <c r="BA3581" s="5">
        <v>6.95</v>
      </c>
      <c r="BC3581" s="5">
        <v>1.4E-3</v>
      </c>
      <c r="BF3581" s="5">
        <v>0.67</v>
      </c>
      <c r="BH3581" s="5">
        <v>3.53</v>
      </c>
      <c r="BO3581" s="5">
        <v>114</v>
      </c>
      <c r="BQ3581" s="5">
        <v>7.77</v>
      </c>
      <c r="BR3581" s="5">
        <v>7.75</v>
      </c>
      <c r="BS3581" s="5">
        <v>0.2</v>
      </c>
      <c r="BT3581" s="5">
        <v>46</v>
      </c>
      <c r="BV3581" s="5">
        <v>8.6</v>
      </c>
      <c r="BW3581" s="5">
        <v>0.1</v>
      </c>
      <c r="BX3581" s="5">
        <v>11.1</v>
      </c>
      <c r="BY3581" s="5">
        <v>2.1</v>
      </c>
    </row>
    <row r="3582" spans="1:77" x14ac:dyDescent="0.35">
      <c r="A3582" s="2" t="s">
        <v>140</v>
      </c>
      <c r="B3582" s="3">
        <v>41429</v>
      </c>
      <c r="C3582" s="4">
        <v>25</v>
      </c>
      <c r="G3582" s="5">
        <v>0.27</v>
      </c>
      <c r="H3582" s="5">
        <v>0.01</v>
      </c>
      <c r="M3582" s="5">
        <v>0.84</v>
      </c>
      <c r="S3582" s="5">
        <v>28.3</v>
      </c>
      <c r="T3582" s="5">
        <v>27</v>
      </c>
      <c r="V3582" s="5">
        <v>8</v>
      </c>
      <c r="W3582" s="5">
        <v>0.08</v>
      </c>
      <c r="AB3582" s="5">
        <v>3.01</v>
      </c>
      <c r="AD3582" s="5">
        <v>9.17</v>
      </c>
      <c r="AE3582" s="5">
        <v>19.8</v>
      </c>
      <c r="AJ3582" s="5">
        <v>34.200000000000003</v>
      </c>
      <c r="AN3582" s="5">
        <v>6.72</v>
      </c>
      <c r="AO3582" s="5">
        <v>8.0000000000000002E-3</v>
      </c>
      <c r="AT3582" s="5">
        <v>11.6</v>
      </c>
      <c r="AV3582" s="5">
        <v>81.89</v>
      </c>
      <c r="AW3582" s="5">
        <v>3.2799999999999999E-3</v>
      </c>
      <c r="AX3582" s="5">
        <v>0.01</v>
      </c>
      <c r="AY3582" s="5">
        <v>0.02</v>
      </c>
      <c r="BA3582" s="5">
        <v>5.63</v>
      </c>
      <c r="BF3582" s="5">
        <v>5.21</v>
      </c>
      <c r="BH3582" s="5">
        <v>0.34</v>
      </c>
      <c r="BO3582" s="5">
        <v>15.9</v>
      </c>
      <c r="BQ3582" s="5">
        <v>2.75</v>
      </c>
      <c r="BR3582" s="5">
        <v>3.01</v>
      </c>
      <c r="BX3582" s="5">
        <v>8.3000000000000007</v>
      </c>
    </row>
    <row r="3583" spans="1:77" x14ac:dyDescent="0.35">
      <c r="A3583" s="2" t="s">
        <v>140</v>
      </c>
      <c r="B3583" s="3">
        <v>37930</v>
      </c>
      <c r="C3583" s="4">
        <v>24</v>
      </c>
      <c r="F3583" s="5">
        <v>2.8E-3</v>
      </c>
      <c r="G3583" s="5">
        <v>1.1000000000000001E-3</v>
      </c>
      <c r="H3583" s="5">
        <v>0.36</v>
      </c>
      <c r="M3583" s="5">
        <v>0.53</v>
      </c>
      <c r="O3583" s="5">
        <v>35</v>
      </c>
      <c r="S3583" s="5">
        <v>96.7</v>
      </c>
      <c r="T3583" s="5">
        <v>29</v>
      </c>
      <c r="V3583" s="5">
        <v>2.2000000000000002</v>
      </c>
      <c r="W3583" s="5">
        <v>1.94</v>
      </c>
      <c r="AB3583" s="5">
        <v>21.47</v>
      </c>
      <c r="AE3583" s="5">
        <v>2.96</v>
      </c>
      <c r="AJ3583" s="5">
        <v>62.9</v>
      </c>
      <c r="AN3583" s="5">
        <v>10.3</v>
      </c>
      <c r="AO3583" s="5">
        <v>0.19</v>
      </c>
      <c r="AT3583" s="5">
        <v>20.5</v>
      </c>
      <c r="AV3583" s="5">
        <v>0.22</v>
      </c>
      <c r="AW3583" s="5">
        <v>3.9414000000000003E-3</v>
      </c>
      <c r="AX3583" s="5">
        <v>0.02</v>
      </c>
      <c r="AZ3583" s="5">
        <v>0.01</v>
      </c>
      <c r="BA3583" s="5">
        <v>7.15</v>
      </c>
      <c r="BE3583" s="5">
        <v>1.1000000000000001</v>
      </c>
      <c r="BH3583" s="5">
        <v>5.89</v>
      </c>
      <c r="BO3583" s="5">
        <v>11.8</v>
      </c>
      <c r="BX3583" s="5">
        <v>11</v>
      </c>
    </row>
    <row r="3584" spans="1:77" x14ac:dyDescent="0.35">
      <c r="A3584" s="2" t="s">
        <v>140</v>
      </c>
      <c r="B3584" s="3">
        <v>39932</v>
      </c>
      <c r="C3584" s="4">
        <v>31</v>
      </c>
      <c r="G3584" s="5">
        <v>0.67</v>
      </c>
      <c r="H3584" s="5">
        <v>0.01</v>
      </c>
      <c r="J3584" s="5">
        <v>0.2</v>
      </c>
      <c r="M3584" s="5">
        <v>0.55000000000000004</v>
      </c>
      <c r="N3584" s="5">
        <v>0.2</v>
      </c>
      <c r="Q3584" s="5">
        <v>0.53</v>
      </c>
      <c r="S3584" s="5">
        <v>24.8</v>
      </c>
      <c r="T3584" s="5">
        <v>17</v>
      </c>
      <c r="U3584" s="5">
        <v>0.4</v>
      </c>
      <c r="V3584" s="5">
        <v>1.5</v>
      </c>
      <c r="W3584" s="5">
        <v>0.01</v>
      </c>
      <c r="AB3584" s="5">
        <v>4.21</v>
      </c>
      <c r="AD3584" s="5">
        <v>0.7</v>
      </c>
      <c r="AE3584" s="5">
        <v>10.1</v>
      </c>
      <c r="AI3584" s="5">
        <v>0.9</v>
      </c>
      <c r="AJ3584" s="5">
        <v>29.3</v>
      </c>
      <c r="AN3584" s="5">
        <v>3.79</v>
      </c>
      <c r="AO3584" s="5">
        <v>0.11</v>
      </c>
      <c r="AT3584" s="5">
        <v>9.56</v>
      </c>
      <c r="AU3584" s="5">
        <v>11</v>
      </c>
      <c r="AV3584" s="5">
        <v>81.010000000000005</v>
      </c>
      <c r="AW3584" s="5">
        <v>3.2799999999999999E-3</v>
      </c>
      <c r="AX3584" s="5">
        <v>0.01</v>
      </c>
      <c r="BA3584" s="5">
        <v>4.6399999999999997</v>
      </c>
      <c r="BC3584" s="5">
        <v>1E-3</v>
      </c>
      <c r="BF3584" s="5">
        <v>6.35</v>
      </c>
      <c r="BH3584" s="5">
        <v>0.06</v>
      </c>
      <c r="BO3584" s="5">
        <v>18.3</v>
      </c>
      <c r="BW3584" s="5">
        <v>0.5</v>
      </c>
      <c r="BX3584" s="5">
        <v>9.8000000000000007</v>
      </c>
      <c r="BY3584" s="5">
        <v>16</v>
      </c>
    </row>
    <row r="3585" spans="1:77" x14ac:dyDescent="0.35">
      <c r="A3585" s="2" t="s">
        <v>140</v>
      </c>
      <c r="B3585" s="3">
        <v>40325</v>
      </c>
      <c r="C3585" s="4">
        <v>26</v>
      </c>
      <c r="G3585" s="5">
        <v>0.69</v>
      </c>
      <c r="H3585" s="5">
        <v>0.01</v>
      </c>
      <c r="M3585" s="5">
        <v>0.79</v>
      </c>
      <c r="Q3585" s="5">
        <v>0.51</v>
      </c>
      <c r="S3585" s="5">
        <v>23.7</v>
      </c>
      <c r="T3585" s="5">
        <v>17</v>
      </c>
      <c r="V3585" s="5">
        <v>1.5</v>
      </c>
      <c r="W3585" s="5">
        <v>0.02</v>
      </c>
      <c r="AB3585" s="5">
        <v>4.55</v>
      </c>
      <c r="AD3585" s="5">
        <v>0.56999999999999995</v>
      </c>
      <c r="AE3585" s="5">
        <v>9.44</v>
      </c>
      <c r="AJ3585" s="5">
        <v>27.4</v>
      </c>
      <c r="AN3585" s="5">
        <v>3.56</v>
      </c>
      <c r="AO3585" s="5">
        <v>0.11</v>
      </c>
      <c r="AT3585" s="5">
        <v>8.68</v>
      </c>
      <c r="AU3585" s="5">
        <v>2.8</v>
      </c>
      <c r="AV3585" s="5">
        <v>77.02</v>
      </c>
      <c r="AW3585" s="5">
        <v>3.2799999999999999E-3</v>
      </c>
      <c r="AX3585" s="5">
        <v>0.01</v>
      </c>
      <c r="BA3585" s="5">
        <v>4.5199999999999996</v>
      </c>
      <c r="BF3585" s="5">
        <v>8.93</v>
      </c>
      <c r="BH3585" s="5">
        <v>7.0000000000000007E-2</v>
      </c>
      <c r="BO3585" s="5">
        <v>19.100000000000001</v>
      </c>
      <c r="BQ3585" s="5">
        <v>2.19</v>
      </c>
      <c r="BR3585" s="5">
        <v>2.1800000000000002</v>
      </c>
      <c r="BX3585" s="5">
        <v>9.3000000000000007</v>
      </c>
    </row>
    <row r="3586" spans="1:77" x14ac:dyDescent="0.35">
      <c r="A3586" s="2" t="s">
        <v>140</v>
      </c>
      <c r="B3586" s="3">
        <v>40681</v>
      </c>
      <c r="C3586" s="4">
        <v>27</v>
      </c>
      <c r="G3586" s="5">
        <v>0.53</v>
      </c>
      <c r="H3586" s="5">
        <v>0.01</v>
      </c>
      <c r="M3586" s="5">
        <v>0.82</v>
      </c>
      <c r="Q3586" s="5">
        <v>0.8</v>
      </c>
      <c r="S3586" s="5">
        <v>26.2</v>
      </c>
      <c r="T3586" s="5">
        <v>22</v>
      </c>
      <c r="V3586" s="5">
        <v>1.7</v>
      </c>
      <c r="W3586" s="5">
        <v>0.01</v>
      </c>
      <c r="AB3586" s="5">
        <v>4.2699999999999996</v>
      </c>
      <c r="AD3586" s="5">
        <v>2.23</v>
      </c>
      <c r="AE3586" s="5">
        <v>9.69</v>
      </c>
      <c r="AJ3586" s="5">
        <v>29.2</v>
      </c>
      <c r="AN3586" s="5">
        <v>3.95</v>
      </c>
      <c r="AO3586" s="5">
        <v>0.11</v>
      </c>
      <c r="AT3586" s="5">
        <v>8.91</v>
      </c>
      <c r="AU3586" s="5">
        <v>3</v>
      </c>
      <c r="AV3586" s="5">
        <v>80.56</v>
      </c>
      <c r="AW3586" s="5">
        <v>3.2799999999999999E-3</v>
      </c>
      <c r="AX3586" s="5">
        <v>0.01</v>
      </c>
      <c r="BA3586" s="5">
        <v>4.29</v>
      </c>
      <c r="BF3586" s="5">
        <v>8.24</v>
      </c>
      <c r="BH3586" s="5">
        <v>7.0000000000000007E-2</v>
      </c>
      <c r="BO3586" s="5">
        <v>16.399999999999999</v>
      </c>
      <c r="BQ3586" s="5">
        <v>2.33</v>
      </c>
      <c r="BR3586" s="5">
        <v>2.38</v>
      </c>
      <c r="BT3586" s="5">
        <v>4.3</v>
      </c>
      <c r="BX3586" s="5">
        <v>9</v>
      </c>
    </row>
    <row r="3587" spans="1:77" x14ac:dyDescent="0.35">
      <c r="A3587" s="2" t="s">
        <v>140</v>
      </c>
      <c r="B3587" s="3">
        <v>36083</v>
      </c>
      <c r="C3587" s="4">
        <v>24</v>
      </c>
      <c r="F3587" s="5">
        <v>4.0000000000000001E-3</v>
      </c>
      <c r="G3587" s="5">
        <v>2E-3</v>
      </c>
      <c r="H3587" s="5">
        <v>0.37</v>
      </c>
      <c r="M3587" s="5">
        <v>0.68</v>
      </c>
      <c r="O3587" s="5">
        <v>50</v>
      </c>
      <c r="S3587" s="5">
        <v>100</v>
      </c>
      <c r="T3587" s="5">
        <v>26</v>
      </c>
      <c r="V3587" s="5">
        <v>1.5</v>
      </c>
      <c r="W3587" s="5">
        <v>1.7</v>
      </c>
      <c r="AB3587" s="5">
        <v>21.54</v>
      </c>
      <c r="AE3587" s="5">
        <v>3.3</v>
      </c>
      <c r="AJ3587" s="5">
        <v>62.7</v>
      </c>
      <c r="AN3587" s="5">
        <v>10</v>
      </c>
      <c r="AO3587" s="5">
        <v>0.16</v>
      </c>
      <c r="AT3587" s="5">
        <v>19</v>
      </c>
      <c r="AV3587" s="5">
        <v>0.22</v>
      </c>
      <c r="AW3587" s="5">
        <v>3.2845000000000001E-3</v>
      </c>
      <c r="AX3587" s="5">
        <v>0.01</v>
      </c>
      <c r="AZ3587" s="5">
        <v>6.0000000000000001E-3</v>
      </c>
      <c r="BA3587" s="5">
        <v>7.04</v>
      </c>
      <c r="BE3587" s="5">
        <v>0.2</v>
      </c>
      <c r="BH3587" s="5">
        <v>5.91</v>
      </c>
      <c r="BO3587" s="5">
        <v>12.8</v>
      </c>
      <c r="BX3587" s="5">
        <v>11.1</v>
      </c>
    </row>
    <row r="3588" spans="1:77" x14ac:dyDescent="0.35">
      <c r="A3588" s="2" t="s">
        <v>140</v>
      </c>
      <c r="B3588" s="3">
        <v>35698</v>
      </c>
      <c r="C3588" s="4">
        <v>32</v>
      </c>
      <c r="F3588" s="5">
        <v>2E-3</v>
      </c>
      <c r="G3588" s="5">
        <v>2E-3</v>
      </c>
      <c r="H3588" s="5">
        <v>0.43</v>
      </c>
      <c r="J3588" s="5">
        <v>0.2</v>
      </c>
      <c r="M3588" s="5">
        <v>0.63</v>
      </c>
      <c r="N3588" s="5">
        <v>1</v>
      </c>
      <c r="O3588" s="5">
        <v>50</v>
      </c>
      <c r="Q3588" s="5">
        <v>0.2</v>
      </c>
      <c r="S3588" s="5">
        <v>87</v>
      </c>
      <c r="T3588" s="5">
        <v>26</v>
      </c>
      <c r="U3588" s="5">
        <v>0.2</v>
      </c>
      <c r="V3588" s="5">
        <v>2.1</v>
      </c>
      <c r="W3588" s="5">
        <v>1.82</v>
      </c>
      <c r="AB3588" s="5">
        <v>21.78</v>
      </c>
      <c r="AE3588" s="5">
        <v>3.1</v>
      </c>
      <c r="AI3588" s="5">
        <v>1</v>
      </c>
      <c r="AJ3588" s="5">
        <v>63.5</v>
      </c>
      <c r="AN3588" s="5">
        <v>9.1</v>
      </c>
      <c r="AO3588" s="5">
        <v>0.17</v>
      </c>
      <c r="AT3588" s="5">
        <v>16</v>
      </c>
      <c r="AU3588" s="5">
        <v>1</v>
      </c>
      <c r="AV3588" s="5">
        <v>0.22</v>
      </c>
      <c r="AW3588" s="5">
        <v>3.2845000000000001E-3</v>
      </c>
      <c r="AX3588" s="5">
        <v>0.03</v>
      </c>
      <c r="AZ3588" s="5">
        <v>0.01</v>
      </c>
      <c r="BA3588" s="5">
        <v>7.2</v>
      </c>
      <c r="BC3588" s="5">
        <v>0.01</v>
      </c>
      <c r="BE3588" s="5">
        <v>0.2</v>
      </c>
      <c r="BH3588" s="5">
        <v>5.9</v>
      </c>
      <c r="BO3588" s="5">
        <v>10.199999999999999</v>
      </c>
      <c r="BX3588" s="5">
        <v>11</v>
      </c>
      <c r="BY3588" s="5">
        <v>1</v>
      </c>
    </row>
    <row r="3589" spans="1:77" x14ac:dyDescent="0.35">
      <c r="A3589" s="2" t="s">
        <v>197</v>
      </c>
      <c r="B3589" s="3">
        <v>35396</v>
      </c>
      <c r="C3589" s="4">
        <v>29</v>
      </c>
      <c r="F3589" s="5">
        <v>6.0000000000000001E-3</v>
      </c>
      <c r="G3589" s="5">
        <v>2.5999999999999999E-3</v>
      </c>
      <c r="H3589" s="5">
        <v>0.39</v>
      </c>
      <c r="J3589" s="5">
        <v>1</v>
      </c>
      <c r="N3589" s="5">
        <v>1</v>
      </c>
      <c r="Q3589" s="5">
        <v>0.2</v>
      </c>
      <c r="S3589" s="5">
        <v>100</v>
      </c>
      <c r="T3589" s="5">
        <v>25</v>
      </c>
      <c r="U3589" s="5">
        <v>1</v>
      </c>
      <c r="V3589" s="5">
        <v>1.7</v>
      </c>
      <c r="W3589" s="5">
        <v>1.9</v>
      </c>
      <c r="AB3589" s="5">
        <v>21.76</v>
      </c>
      <c r="AE3589" s="5">
        <v>2.6</v>
      </c>
      <c r="AI3589" s="5">
        <v>1</v>
      </c>
      <c r="AJ3589" s="5">
        <v>58</v>
      </c>
      <c r="AN3589" s="5">
        <v>9.3000000000000007</v>
      </c>
      <c r="AO3589" s="5">
        <v>0.19</v>
      </c>
      <c r="AT3589" s="5">
        <v>17</v>
      </c>
      <c r="AU3589" s="5">
        <v>1</v>
      </c>
      <c r="AV3589" s="5">
        <v>0.22</v>
      </c>
      <c r="AW3589" s="5">
        <v>5.5836499999999999E-3</v>
      </c>
      <c r="AX3589" s="5">
        <v>0.01</v>
      </c>
      <c r="AZ3589" s="5">
        <v>0.01</v>
      </c>
      <c r="BA3589" s="5">
        <v>7.1</v>
      </c>
      <c r="BC3589" s="5">
        <v>1.4E-3</v>
      </c>
      <c r="BE3589" s="5">
        <v>0.2</v>
      </c>
      <c r="BO3589" s="5">
        <v>10.6</v>
      </c>
      <c r="BX3589" s="5">
        <v>10.7</v>
      </c>
      <c r="BY3589" s="5">
        <v>5</v>
      </c>
    </row>
    <row r="3590" spans="1:77" x14ac:dyDescent="0.35">
      <c r="A3590" s="2" t="s">
        <v>197</v>
      </c>
      <c r="B3590" s="3">
        <v>41102</v>
      </c>
      <c r="C3590" s="4">
        <v>38</v>
      </c>
      <c r="G3590" s="5">
        <v>0.48</v>
      </c>
      <c r="H3590" s="5">
        <v>0.01</v>
      </c>
      <c r="J3590" s="5">
        <v>0.2</v>
      </c>
      <c r="M3590" s="5">
        <v>0.97</v>
      </c>
      <c r="N3590" s="5">
        <v>0.2</v>
      </c>
      <c r="Q3590" s="5">
        <v>0.48</v>
      </c>
      <c r="S3590" s="5">
        <v>23.6</v>
      </c>
      <c r="T3590" s="5">
        <v>17</v>
      </c>
      <c r="U3590" s="5">
        <v>0.4</v>
      </c>
      <c r="V3590" s="5">
        <v>1.5</v>
      </c>
      <c r="W3590" s="5">
        <v>0.01</v>
      </c>
      <c r="AB3590" s="5">
        <v>4.16</v>
      </c>
      <c r="AD3590" s="5">
        <v>1.48</v>
      </c>
      <c r="AE3590" s="5">
        <v>8.84</v>
      </c>
      <c r="AI3590" s="5">
        <v>0.7</v>
      </c>
      <c r="AJ3590" s="5">
        <v>26.8</v>
      </c>
      <c r="AN3590" s="5">
        <v>2.54</v>
      </c>
      <c r="AO3590" s="5">
        <v>0.1</v>
      </c>
      <c r="AS3590" s="5">
        <v>0.35</v>
      </c>
      <c r="AT3590" s="5">
        <v>8.26</v>
      </c>
      <c r="AU3590" s="5">
        <v>2.9</v>
      </c>
      <c r="AV3590" s="5">
        <v>71.709999999999994</v>
      </c>
      <c r="AW3590" s="5">
        <v>3.2799999999999999E-3</v>
      </c>
      <c r="AX3590" s="5">
        <v>0.01</v>
      </c>
      <c r="AY3590" s="5">
        <v>0.02</v>
      </c>
      <c r="BA3590" s="5">
        <v>4.67</v>
      </c>
      <c r="BC3590" s="5">
        <v>4.3E-3</v>
      </c>
      <c r="BF3590" s="5">
        <v>7.06</v>
      </c>
      <c r="BH3590" s="5">
        <v>7.0000000000000007E-2</v>
      </c>
      <c r="BO3590" s="5">
        <v>18.2</v>
      </c>
      <c r="BQ3590" s="5">
        <v>2.08</v>
      </c>
      <c r="BR3590" s="5">
        <v>2.0499999999999998</v>
      </c>
      <c r="BS3590" s="5">
        <v>0.2</v>
      </c>
      <c r="BT3590" s="5">
        <v>8.6999999999999993</v>
      </c>
      <c r="BV3590" s="5">
        <v>0.1</v>
      </c>
      <c r="BW3590" s="5">
        <v>0.1</v>
      </c>
      <c r="BX3590" s="5">
        <v>9.3000000000000007</v>
      </c>
      <c r="BY3590" s="5">
        <v>12</v>
      </c>
    </row>
    <row r="3591" spans="1:77" x14ac:dyDescent="0.35">
      <c r="A3591" s="2" t="s">
        <v>197</v>
      </c>
      <c r="B3591" s="3">
        <v>41479</v>
      </c>
      <c r="C3591" s="4">
        <v>25</v>
      </c>
      <c r="G3591" s="5">
        <v>0.55000000000000004</v>
      </c>
      <c r="H3591" s="5">
        <v>0.01</v>
      </c>
      <c r="M3591" s="5">
        <v>0.88</v>
      </c>
      <c r="S3591" s="5">
        <v>24.4</v>
      </c>
      <c r="T3591" s="5">
        <v>24</v>
      </c>
      <c r="V3591" s="5">
        <v>1.6</v>
      </c>
      <c r="W3591" s="5">
        <v>8.0000000000000002E-3</v>
      </c>
      <c r="AB3591" s="5">
        <v>4.32</v>
      </c>
      <c r="AD3591" s="5">
        <v>3.13</v>
      </c>
      <c r="AE3591" s="5">
        <v>8.27</v>
      </c>
      <c r="AJ3591" s="5">
        <v>26.9</v>
      </c>
      <c r="AN3591" s="5">
        <v>3.53</v>
      </c>
      <c r="AO3591" s="5">
        <v>0.09</v>
      </c>
      <c r="AT3591" s="5">
        <v>8.4600000000000009</v>
      </c>
      <c r="AV3591" s="5">
        <v>71.709999999999994</v>
      </c>
      <c r="AW3591" s="5">
        <v>3.2799999999999999E-3</v>
      </c>
      <c r="AX3591" s="5">
        <v>0.01</v>
      </c>
      <c r="AY3591" s="5">
        <v>0.02</v>
      </c>
      <c r="BA3591" s="5">
        <v>4.3</v>
      </c>
      <c r="BF3591" s="5">
        <v>9.1300000000000008</v>
      </c>
      <c r="BH3591" s="5">
        <v>7.0000000000000007E-2</v>
      </c>
      <c r="BO3591" s="5">
        <v>17.7</v>
      </c>
      <c r="BQ3591" s="5">
        <v>2.27</v>
      </c>
      <c r="BR3591" s="5">
        <v>2.2000000000000002</v>
      </c>
      <c r="BX3591" s="5">
        <v>9.1999999999999993</v>
      </c>
    </row>
    <row r="3592" spans="1:77" x14ac:dyDescent="0.35">
      <c r="A3592" s="2" t="s">
        <v>197</v>
      </c>
      <c r="B3592" s="3">
        <v>41785</v>
      </c>
      <c r="C3592" s="4">
        <v>25</v>
      </c>
      <c r="G3592" s="5">
        <v>0.68</v>
      </c>
      <c r="H3592" s="5">
        <v>0.01</v>
      </c>
      <c r="M3592" s="5">
        <v>0.78</v>
      </c>
      <c r="S3592" s="5">
        <v>23.7</v>
      </c>
      <c r="T3592" s="5">
        <v>19</v>
      </c>
      <c r="V3592" s="5">
        <v>1.7</v>
      </c>
      <c r="W3592" s="5">
        <v>6.0000000000000001E-3</v>
      </c>
      <c r="AB3592" s="5">
        <v>4.5199999999999996</v>
      </c>
      <c r="AD3592" s="5">
        <v>2.7</v>
      </c>
      <c r="AE3592" s="5">
        <v>7.79</v>
      </c>
      <c r="AJ3592" s="5">
        <v>27.7</v>
      </c>
      <c r="AN3592" s="5">
        <v>3.44</v>
      </c>
      <c r="AO3592" s="5">
        <v>0.11</v>
      </c>
      <c r="AT3592" s="5">
        <v>8.3800000000000008</v>
      </c>
      <c r="AV3592" s="5">
        <v>75.25</v>
      </c>
      <c r="AW3592" s="5">
        <v>3.2799999999999999E-3</v>
      </c>
      <c r="AX3592" s="5">
        <v>0.01</v>
      </c>
      <c r="AY3592" s="5">
        <v>0.02</v>
      </c>
      <c r="BA3592" s="5">
        <v>4.79</v>
      </c>
      <c r="BF3592" s="5">
        <v>4.95</v>
      </c>
      <c r="BH3592" s="5">
        <v>0.06</v>
      </c>
      <c r="BO3592" s="5">
        <v>18.100000000000001</v>
      </c>
      <c r="BQ3592" s="5">
        <v>2.1800000000000002</v>
      </c>
      <c r="BR3592" s="5">
        <v>2.13</v>
      </c>
      <c r="BX3592" s="5">
        <v>9.5</v>
      </c>
    </row>
    <row r="3593" spans="1:77" x14ac:dyDescent="0.35">
      <c r="A3593" s="2" t="s">
        <v>197</v>
      </c>
      <c r="B3593" s="3">
        <v>40507</v>
      </c>
      <c r="C3593" s="4">
        <v>24</v>
      </c>
      <c r="G3593" s="5">
        <v>0.01</v>
      </c>
      <c r="H3593" s="5">
        <v>0.2</v>
      </c>
      <c r="J3593" s="5">
        <v>0.6</v>
      </c>
      <c r="M3593" s="5">
        <v>0.22</v>
      </c>
      <c r="S3593" s="5">
        <v>44.5</v>
      </c>
      <c r="T3593" s="5">
        <v>60</v>
      </c>
      <c r="V3593" s="5">
        <v>2.2000000000000002</v>
      </c>
      <c r="W3593" s="5">
        <v>11.6</v>
      </c>
      <c r="AD3593" s="5">
        <v>3.41</v>
      </c>
      <c r="AE3593" s="5">
        <v>7.01</v>
      </c>
      <c r="AJ3593" s="5">
        <v>52.4</v>
      </c>
      <c r="AN3593" s="5">
        <v>13.8</v>
      </c>
      <c r="AO3593" s="5">
        <v>0.38</v>
      </c>
      <c r="AT3593" s="5">
        <v>23</v>
      </c>
      <c r="AV3593" s="5">
        <v>0.22</v>
      </c>
      <c r="AW3593" s="5">
        <v>3.2799999999999999E-3</v>
      </c>
      <c r="AX3593" s="5">
        <v>0.1</v>
      </c>
      <c r="BA3593" s="5">
        <v>5.71</v>
      </c>
      <c r="BF3593" s="5">
        <v>0.2</v>
      </c>
      <c r="BH3593" s="5">
        <v>0.59</v>
      </c>
      <c r="BO3593" s="5">
        <v>131</v>
      </c>
      <c r="BQ3593" s="5">
        <v>5.01</v>
      </c>
      <c r="BR3593" s="5">
        <v>5.19</v>
      </c>
      <c r="BX3593" s="5">
        <v>10.199999999999999</v>
      </c>
    </row>
    <row r="3594" spans="1:77" x14ac:dyDescent="0.35">
      <c r="A3594" s="2" t="s">
        <v>197</v>
      </c>
      <c r="B3594" s="3">
        <v>41234</v>
      </c>
      <c r="C3594" s="4">
        <v>39</v>
      </c>
      <c r="G3594" s="5">
        <v>0.15</v>
      </c>
      <c r="H3594" s="5">
        <v>0.01</v>
      </c>
      <c r="J3594" s="5">
        <v>0.4</v>
      </c>
      <c r="M3594" s="5">
        <v>0.77</v>
      </c>
      <c r="N3594" s="5">
        <v>0.3</v>
      </c>
      <c r="Q3594" s="5">
        <v>0.06</v>
      </c>
      <c r="S3594" s="5">
        <v>30.4</v>
      </c>
      <c r="T3594" s="5">
        <v>27</v>
      </c>
      <c r="U3594" s="5">
        <v>0.7</v>
      </c>
      <c r="V3594" s="5">
        <v>6.8</v>
      </c>
      <c r="W3594" s="5">
        <v>0.15</v>
      </c>
      <c r="Z3594" s="5">
        <v>25</v>
      </c>
      <c r="AB3594" s="5">
        <v>3.23</v>
      </c>
      <c r="AD3594" s="5">
        <v>10.66</v>
      </c>
      <c r="AE3594" s="5">
        <v>22.2</v>
      </c>
      <c r="AI3594" s="5">
        <v>2.2999999999999998</v>
      </c>
      <c r="AJ3594" s="5">
        <v>39.799999999999997</v>
      </c>
      <c r="AN3594" s="5">
        <v>6.53</v>
      </c>
      <c r="AO3594" s="5">
        <v>0.02</v>
      </c>
      <c r="AS3594" s="5">
        <v>0.35</v>
      </c>
      <c r="AT3594" s="5">
        <v>8.83</v>
      </c>
      <c r="AU3594" s="5">
        <v>0.5</v>
      </c>
      <c r="AV3594" s="5">
        <v>93.4</v>
      </c>
      <c r="AW3594" s="5">
        <v>3.2799999999999999E-3</v>
      </c>
      <c r="AX3594" s="5">
        <v>0.01</v>
      </c>
      <c r="AY3594" s="5">
        <v>0.02</v>
      </c>
      <c r="BA3594" s="5">
        <v>5.99</v>
      </c>
      <c r="BC3594" s="5">
        <v>2.8E-3</v>
      </c>
      <c r="BF3594" s="5">
        <v>4.45</v>
      </c>
      <c r="BH3594" s="5">
        <v>0.55000000000000004</v>
      </c>
      <c r="BO3594" s="5">
        <v>26.8</v>
      </c>
      <c r="BQ3594" s="5">
        <v>3.38</v>
      </c>
      <c r="BR3594" s="5">
        <v>3.03</v>
      </c>
      <c r="BS3594" s="5">
        <v>0.2</v>
      </c>
      <c r="BT3594" s="5">
        <v>15</v>
      </c>
      <c r="BV3594" s="5">
        <v>0.12</v>
      </c>
      <c r="BW3594" s="5">
        <v>0.32</v>
      </c>
      <c r="BX3594" s="5">
        <v>11</v>
      </c>
      <c r="BY3594" s="5">
        <v>1.3</v>
      </c>
    </row>
    <row r="3595" spans="1:77" x14ac:dyDescent="0.35">
      <c r="A3595" s="2" t="s">
        <v>197</v>
      </c>
      <c r="B3595" s="3">
        <v>37208</v>
      </c>
      <c r="C3595" s="4">
        <v>31</v>
      </c>
      <c r="F3595" s="5">
        <v>8.9999999999999993E-3</v>
      </c>
      <c r="G3595" s="5">
        <v>5.0000000000000001E-3</v>
      </c>
      <c r="H3595" s="5">
        <v>0.36</v>
      </c>
      <c r="J3595" s="5">
        <v>15</v>
      </c>
      <c r="M3595" s="5">
        <v>0.69</v>
      </c>
      <c r="N3595" s="5">
        <v>0.2</v>
      </c>
      <c r="O3595" s="5">
        <v>47</v>
      </c>
      <c r="Q3595" s="5">
        <v>0.02</v>
      </c>
      <c r="S3595" s="5">
        <v>108</v>
      </c>
      <c r="T3595" s="5">
        <v>25</v>
      </c>
      <c r="U3595" s="5">
        <v>0.2</v>
      </c>
      <c r="V3595" s="5">
        <v>1.5</v>
      </c>
      <c r="W3595" s="5">
        <v>2.4500000000000002</v>
      </c>
      <c r="AB3595" s="5">
        <v>4.62</v>
      </c>
      <c r="AE3595" s="5">
        <v>3.92</v>
      </c>
      <c r="AI3595" s="5">
        <v>0.5</v>
      </c>
      <c r="AJ3595" s="5">
        <v>72.7</v>
      </c>
      <c r="AN3595" s="5">
        <v>14.4</v>
      </c>
      <c r="AO3595" s="5">
        <v>0.34</v>
      </c>
      <c r="AT3595" s="5">
        <v>16</v>
      </c>
      <c r="AU3595" s="5">
        <v>0.5</v>
      </c>
      <c r="AV3595" s="5">
        <v>0.22</v>
      </c>
      <c r="AW3595" s="5">
        <v>3.2799999999999999E-3</v>
      </c>
      <c r="AX3595" s="5">
        <v>0.01</v>
      </c>
      <c r="AZ3595" s="5">
        <v>0.01</v>
      </c>
      <c r="BA3595" s="5">
        <v>7.03</v>
      </c>
      <c r="BE3595" s="5">
        <v>1</v>
      </c>
      <c r="BH3595" s="5">
        <v>6.59</v>
      </c>
      <c r="BO3595" s="5">
        <v>33.4</v>
      </c>
      <c r="BX3595" s="5">
        <v>9.4</v>
      </c>
      <c r="BY3595" s="5">
        <v>1</v>
      </c>
    </row>
    <row r="3596" spans="1:77" x14ac:dyDescent="0.35">
      <c r="A3596" s="2" t="s">
        <v>197</v>
      </c>
      <c r="B3596" s="3">
        <v>32827</v>
      </c>
      <c r="C3596" s="4">
        <v>22</v>
      </c>
      <c r="F3596" s="5">
        <v>0.01</v>
      </c>
      <c r="H3596" s="5">
        <v>0.26</v>
      </c>
      <c r="M3596" s="5">
        <v>0.49</v>
      </c>
      <c r="S3596" s="5">
        <v>122</v>
      </c>
      <c r="T3596" s="5">
        <v>25</v>
      </c>
      <c r="V3596" s="5">
        <v>4</v>
      </c>
      <c r="W3596" s="5">
        <v>2.1</v>
      </c>
      <c r="AB3596" s="5">
        <v>21.47</v>
      </c>
      <c r="AE3596" s="5">
        <v>2.1</v>
      </c>
      <c r="AJ3596" s="5">
        <v>57.3</v>
      </c>
      <c r="AN3596" s="5">
        <v>10</v>
      </c>
      <c r="AO3596" s="5">
        <v>0.15</v>
      </c>
      <c r="AT3596" s="5">
        <v>17</v>
      </c>
      <c r="AV3596" s="5">
        <v>0.44</v>
      </c>
      <c r="AW3596" s="5">
        <v>0.01</v>
      </c>
      <c r="AX3596" s="5">
        <v>0.01</v>
      </c>
      <c r="AY3596" s="5">
        <v>0.05</v>
      </c>
      <c r="BA3596" s="5">
        <v>6.82</v>
      </c>
      <c r="BE3596" s="5">
        <v>0.3</v>
      </c>
      <c r="BH3596" s="5">
        <v>5.79</v>
      </c>
      <c r="BO3596" s="5">
        <v>10.3</v>
      </c>
      <c r="BX3596" s="5">
        <v>10.6</v>
      </c>
    </row>
    <row r="3597" spans="1:77" x14ac:dyDescent="0.35">
      <c r="A3597" s="2" t="s">
        <v>197</v>
      </c>
      <c r="B3597" s="3">
        <v>32688</v>
      </c>
      <c r="C3597" s="4">
        <v>3</v>
      </c>
      <c r="AJ3597" s="5">
        <v>58</v>
      </c>
      <c r="BA3597" s="5">
        <v>7.25</v>
      </c>
      <c r="BX3597" s="5">
        <v>10.9</v>
      </c>
    </row>
    <row r="3598" spans="1:77" x14ac:dyDescent="0.35">
      <c r="A3598" s="2" t="s">
        <v>197</v>
      </c>
      <c r="B3598" s="3">
        <v>32436</v>
      </c>
      <c r="C3598" s="4">
        <v>28</v>
      </c>
      <c r="F3598" s="5">
        <v>0.01</v>
      </c>
      <c r="H3598" s="5">
        <v>0.43</v>
      </c>
      <c r="J3598" s="5">
        <v>0.2</v>
      </c>
      <c r="M3598" s="5">
        <v>0.56999999999999995</v>
      </c>
      <c r="N3598" s="5">
        <v>0.2</v>
      </c>
      <c r="Q3598" s="5">
        <v>0.02</v>
      </c>
      <c r="S3598" s="5">
        <v>103</v>
      </c>
      <c r="T3598" s="5">
        <v>24.3</v>
      </c>
      <c r="U3598" s="5">
        <v>0.1</v>
      </c>
      <c r="V3598" s="5">
        <v>4</v>
      </c>
      <c r="W3598" s="5">
        <v>1.9</v>
      </c>
      <c r="AB3598" s="5">
        <v>21.35</v>
      </c>
      <c r="AE3598" s="5">
        <v>2.8</v>
      </c>
      <c r="AI3598" s="5">
        <v>0.6</v>
      </c>
      <c r="AJ3598" s="5">
        <v>60.6</v>
      </c>
      <c r="AN3598" s="5">
        <v>9.5</v>
      </c>
      <c r="AO3598" s="5">
        <v>0.31</v>
      </c>
      <c r="AT3598" s="5">
        <v>17</v>
      </c>
      <c r="AU3598" s="5">
        <v>0.2</v>
      </c>
      <c r="AV3598" s="5">
        <v>0.44</v>
      </c>
      <c r="AW3598" s="5">
        <v>0.32</v>
      </c>
      <c r="AX3598" s="5">
        <v>1.53</v>
      </c>
      <c r="BA3598" s="5">
        <v>6.93</v>
      </c>
      <c r="BE3598" s="5">
        <v>0.1</v>
      </c>
      <c r="BH3598" s="5">
        <v>5.89</v>
      </c>
      <c r="BO3598" s="5">
        <v>11.2</v>
      </c>
      <c r="BX3598" s="5">
        <v>10.8</v>
      </c>
      <c r="BY3598" s="5">
        <v>2</v>
      </c>
    </row>
    <row r="3599" spans="1:77" x14ac:dyDescent="0.35">
      <c r="A3599" s="2" t="s">
        <v>197</v>
      </c>
      <c r="B3599" s="3">
        <v>32294</v>
      </c>
      <c r="C3599" s="4">
        <v>28</v>
      </c>
      <c r="F3599" s="5">
        <v>0.02</v>
      </c>
      <c r="H3599" s="5">
        <v>0.37</v>
      </c>
      <c r="J3599" s="5">
        <v>0.2</v>
      </c>
      <c r="M3599" s="5">
        <v>0.6</v>
      </c>
      <c r="N3599" s="5">
        <v>0.2</v>
      </c>
      <c r="Q3599" s="5">
        <v>0.01</v>
      </c>
      <c r="S3599" s="5">
        <v>104</v>
      </c>
      <c r="T3599" s="5">
        <v>22</v>
      </c>
      <c r="U3599" s="5">
        <v>0.1</v>
      </c>
      <c r="V3599" s="5">
        <v>2</v>
      </c>
      <c r="W3599" s="5">
        <v>1.9</v>
      </c>
      <c r="AB3599" s="5">
        <v>21.1</v>
      </c>
      <c r="AE3599" s="5">
        <v>2.4</v>
      </c>
      <c r="AI3599" s="5">
        <v>0.2</v>
      </c>
      <c r="AJ3599" s="5">
        <v>62.2</v>
      </c>
      <c r="AN3599" s="5">
        <v>8.9</v>
      </c>
      <c r="AO3599" s="5">
        <v>0.16</v>
      </c>
      <c r="AT3599" s="5">
        <v>16</v>
      </c>
      <c r="AU3599" s="5">
        <v>0.2</v>
      </c>
      <c r="AV3599" s="5">
        <v>1.1000000000000001</v>
      </c>
      <c r="AW3599" s="5">
        <v>0.82</v>
      </c>
      <c r="AX3599" s="5">
        <v>1.53</v>
      </c>
      <c r="BA3599" s="5">
        <v>7.15</v>
      </c>
      <c r="BE3599" s="5">
        <v>0.5</v>
      </c>
      <c r="BH3599" s="5">
        <v>5.85</v>
      </c>
      <c r="BO3599" s="5">
        <v>9.34</v>
      </c>
      <c r="BX3599" s="5">
        <v>11.1</v>
      </c>
      <c r="BY3599" s="5">
        <v>2.1</v>
      </c>
    </row>
    <row r="3600" spans="1:77" x14ac:dyDescent="0.35">
      <c r="A3600" s="2" t="s">
        <v>197</v>
      </c>
      <c r="B3600" s="3">
        <v>32167</v>
      </c>
      <c r="C3600" s="4">
        <v>29</v>
      </c>
      <c r="F3600" s="5">
        <v>6.0000000000000001E-3</v>
      </c>
      <c r="H3600" s="5">
        <v>0.41</v>
      </c>
      <c r="J3600" s="5">
        <v>0.1</v>
      </c>
      <c r="M3600" s="5">
        <v>0.51</v>
      </c>
      <c r="N3600" s="5">
        <v>0.2</v>
      </c>
      <c r="Q3600" s="5">
        <v>0.01</v>
      </c>
      <c r="S3600" s="5">
        <v>101</v>
      </c>
      <c r="T3600" s="5">
        <v>24.3</v>
      </c>
      <c r="U3600" s="5">
        <v>0.2</v>
      </c>
      <c r="V3600" s="5">
        <v>3</v>
      </c>
      <c r="W3600" s="5">
        <v>2.2000000000000002</v>
      </c>
      <c r="AB3600" s="5">
        <v>21.1</v>
      </c>
      <c r="AE3600" s="5">
        <v>2.4</v>
      </c>
      <c r="AI3600" s="5">
        <v>1.1000000000000001</v>
      </c>
      <c r="AJ3600" s="5">
        <v>62.4</v>
      </c>
      <c r="AN3600" s="5">
        <v>9.5</v>
      </c>
      <c r="AO3600" s="5">
        <v>0.17</v>
      </c>
      <c r="AT3600" s="5">
        <v>16</v>
      </c>
      <c r="AU3600" s="5">
        <v>0.2</v>
      </c>
      <c r="AV3600" s="5">
        <v>1.1000000000000001</v>
      </c>
      <c r="AW3600" s="5">
        <v>1.64</v>
      </c>
      <c r="AX3600" s="5">
        <v>1.53</v>
      </c>
      <c r="BA3600" s="5">
        <v>7.19</v>
      </c>
      <c r="BC3600" s="5">
        <v>5.0000000000000001E-3</v>
      </c>
      <c r="BE3600" s="5">
        <v>0.1</v>
      </c>
      <c r="BH3600" s="5">
        <v>5.78</v>
      </c>
      <c r="BO3600" s="5">
        <v>8.8000000000000007</v>
      </c>
      <c r="BX3600" s="5">
        <v>10.8</v>
      </c>
      <c r="BY3600" s="5">
        <v>2</v>
      </c>
    </row>
    <row r="3601" spans="1:77" x14ac:dyDescent="0.35">
      <c r="A3601" s="2" t="s">
        <v>197</v>
      </c>
      <c r="B3601" s="3">
        <v>31931</v>
      </c>
      <c r="C3601" s="4">
        <v>22</v>
      </c>
      <c r="F3601" s="5">
        <v>0.05</v>
      </c>
      <c r="H3601" s="5">
        <v>0.38</v>
      </c>
      <c r="M3601" s="5">
        <v>0.78</v>
      </c>
      <c r="S3601" s="5">
        <v>108</v>
      </c>
      <c r="T3601" s="5">
        <v>23</v>
      </c>
      <c r="V3601" s="5">
        <v>3</v>
      </c>
      <c r="W3601" s="5">
        <v>2</v>
      </c>
      <c r="AB3601" s="5">
        <v>21.4</v>
      </c>
      <c r="AE3601" s="5">
        <v>2.5</v>
      </c>
      <c r="AJ3601" s="5">
        <v>60.6</v>
      </c>
      <c r="AN3601" s="5">
        <v>9.1</v>
      </c>
      <c r="AO3601" s="5">
        <v>0.19</v>
      </c>
      <c r="AT3601" s="5">
        <v>16</v>
      </c>
      <c r="AV3601" s="5">
        <v>0.44</v>
      </c>
      <c r="AW3601" s="5">
        <v>9.8534999999999994E-3</v>
      </c>
      <c r="AX3601" s="5">
        <v>0.13</v>
      </c>
      <c r="BA3601" s="5">
        <v>6.86</v>
      </c>
      <c r="BE3601" s="5">
        <v>0.3</v>
      </c>
      <c r="BH3601" s="5">
        <v>6</v>
      </c>
      <c r="BO3601" s="5">
        <v>7.28</v>
      </c>
      <c r="BX3601" s="5">
        <v>10.9</v>
      </c>
      <c r="BY3601" s="5">
        <v>4.5</v>
      </c>
    </row>
    <row r="3602" spans="1:77" x14ac:dyDescent="0.35">
      <c r="A3602" s="2" t="s">
        <v>313</v>
      </c>
      <c r="B3602" s="3">
        <v>31740</v>
      </c>
      <c r="C3602" s="4">
        <v>29</v>
      </c>
      <c r="F3602" s="5">
        <v>0.05</v>
      </c>
      <c r="H3602" s="5">
        <v>0.35</v>
      </c>
      <c r="J3602" s="5">
        <v>0.2</v>
      </c>
      <c r="M3602" s="5">
        <v>0.8</v>
      </c>
      <c r="N3602" s="5">
        <v>0.6</v>
      </c>
      <c r="Q3602" s="5">
        <v>0.03</v>
      </c>
      <c r="S3602" s="5">
        <v>105</v>
      </c>
      <c r="T3602" s="5">
        <v>27</v>
      </c>
      <c r="U3602" s="5">
        <v>0.1</v>
      </c>
      <c r="V3602" s="5">
        <v>4</v>
      </c>
      <c r="W3602" s="5">
        <v>2</v>
      </c>
      <c r="AB3602" s="5">
        <v>21.42</v>
      </c>
      <c r="AE3602" s="5">
        <v>2.4</v>
      </c>
      <c r="AI3602" s="5">
        <v>0.8</v>
      </c>
      <c r="AJ3602" s="5">
        <v>61.7</v>
      </c>
      <c r="AN3602" s="5">
        <v>10.1</v>
      </c>
      <c r="AO3602" s="5">
        <v>0.2</v>
      </c>
      <c r="AT3602" s="5">
        <v>18.5</v>
      </c>
      <c r="AU3602" s="5">
        <v>0.2</v>
      </c>
      <c r="AV3602" s="5">
        <v>0.04</v>
      </c>
      <c r="AW3602" s="5">
        <v>0.01</v>
      </c>
      <c r="AX3602" s="5">
        <v>0.06</v>
      </c>
      <c r="BA3602" s="5">
        <v>7.37</v>
      </c>
      <c r="BC3602" s="5">
        <v>5.0000000000000001E-3</v>
      </c>
      <c r="BE3602" s="5">
        <v>0.2</v>
      </c>
      <c r="BH3602" s="5">
        <v>6.8</v>
      </c>
      <c r="BO3602" s="5">
        <v>8.49</v>
      </c>
      <c r="BX3602" s="5">
        <v>10.6</v>
      </c>
      <c r="BY3602" s="5">
        <v>3.5</v>
      </c>
    </row>
    <row r="3603" spans="1:77" x14ac:dyDescent="0.35">
      <c r="A3603" s="2" t="s">
        <v>313</v>
      </c>
      <c r="B3603" s="3">
        <v>42311</v>
      </c>
      <c r="C3603" s="4">
        <v>31</v>
      </c>
      <c r="G3603" s="5">
        <v>0.01</v>
      </c>
      <c r="H3603" s="5">
        <v>0.13</v>
      </c>
      <c r="J3603" s="5">
        <v>0.7</v>
      </c>
      <c r="M3603" s="5">
        <v>2.1</v>
      </c>
      <c r="N3603" s="5">
        <v>0.2</v>
      </c>
      <c r="Q3603" s="5">
        <v>0.02</v>
      </c>
      <c r="S3603" s="5">
        <v>42.6</v>
      </c>
      <c r="T3603" s="5">
        <v>64</v>
      </c>
      <c r="U3603" s="5">
        <v>0.3</v>
      </c>
      <c r="V3603" s="5">
        <v>1.8</v>
      </c>
      <c r="W3603" s="5">
        <v>10.4</v>
      </c>
      <c r="AB3603" s="5">
        <v>2.84</v>
      </c>
      <c r="AC3603" s="5">
        <v>10</v>
      </c>
      <c r="AD3603" s="5">
        <v>5.7</v>
      </c>
      <c r="AE3603" s="5">
        <v>7.94</v>
      </c>
      <c r="AI3603" s="5">
        <v>0.5</v>
      </c>
      <c r="AN3603" s="5">
        <v>13.8</v>
      </c>
      <c r="AO3603" s="5">
        <v>0.32</v>
      </c>
      <c r="AT3603" s="5">
        <v>27.2</v>
      </c>
      <c r="AU3603" s="5">
        <v>0.5</v>
      </c>
      <c r="AV3603" s="5">
        <v>0.22</v>
      </c>
      <c r="AW3603" s="5">
        <v>3.2799999999999999E-3</v>
      </c>
      <c r="AX3603" s="5">
        <v>0.11</v>
      </c>
      <c r="BA3603" s="5">
        <v>5.64</v>
      </c>
      <c r="BC3603" s="5">
        <v>3.0000000000000001E-3</v>
      </c>
      <c r="BH3603" s="5">
        <v>0.56999999999999995</v>
      </c>
      <c r="BO3603" s="5">
        <v>123</v>
      </c>
      <c r="BQ3603" s="5">
        <v>4.9400000000000004</v>
      </c>
      <c r="BR3603" s="5">
        <v>5.23</v>
      </c>
      <c r="BX3603" s="5">
        <v>10.4</v>
      </c>
      <c r="BY3603" s="5">
        <v>4.8</v>
      </c>
    </row>
    <row r="3604" spans="1:77" x14ac:dyDescent="0.35">
      <c r="A3604" s="2" t="s">
        <v>313</v>
      </c>
      <c r="B3604" s="3">
        <v>41906</v>
      </c>
      <c r="C3604" s="4">
        <v>25</v>
      </c>
      <c r="G3604" s="5">
        <v>0.02</v>
      </c>
      <c r="H3604" s="5">
        <v>0.15</v>
      </c>
      <c r="M3604" s="5">
        <v>1.7</v>
      </c>
      <c r="S3604" s="5">
        <v>46</v>
      </c>
      <c r="T3604" s="5">
        <v>69</v>
      </c>
      <c r="V3604" s="5">
        <v>2</v>
      </c>
      <c r="W3604" s="5">
        <v>10.3</v>
      </c>
      <c r="AB3604" s="5">
        <v>2.87</v>
      </c>
      <c r="AD3604" s="5">
        <v>4.18</v>
      </c>
      <c r="AE3604" s="5">
        <v>7.49</v>
      </c>
      <c r="AJ3604" s="5">
        <v>53</v>
      </c>
      <c r="AN3604" s="5">
        <v>14.2</v>
      </c>
      <c r="AO3604" s="5">
        <v>0.32</v>
      </c>
      <c r="AT3604" s="5">
        <v>26.2</v>
      </c>
      <c r="AV3604" s="5">
        <v>0.22</v>
      </c>
      <c r="AW3604" s="5">
        <v>3.2799999999999999E-3</v>
      </c>
      <c r="AX3604" s="5">
        <v>0.09</v>
      </c>
      <c r="AY3604" s="5">
        <v>0.02</v>
      </c>
      <c r="BA3604" s="5">
        <v>5.79</v>
      </c>
      <c r="BF3604" s="5">
        <v>0.16</v>
      </c>
      <c r="BH3604" s="5">
        <v>0.56000000000000005</v>
      </c>
      <c r="BO3604" s="5">
        <v>127</v>
      </c>
      <c r="BQ3604" s="5">
        <v>5.15</v>
      </c>
      <c r="BR3604" s="5">
        <v>5.37</v>
      </c>
      <c r="BX3604" s="5">
        <v>10.199999999999999</v>
      </c>
    </row>
    <row r="3605" spans="1:77" x14ac:dyDescent="0.35">
      <c r="A3605" s="2" t="s">
        <v>313</v>
      </c>
      <c r="B3605" s="3">
        <v>41590</v>
      </c>
      <c r="C3605" s="4">
        <v>25</v>
      </c>
      <c r="G3605" s="5">
        <v>0.01</v>
      </c>
      <c r="H3605" s="5">
        <v>0.15</v>
      </c>
      <c r="M3605" s="5">
        <v>1.77</v>
      </c>
      <c r="S3605" s="5">
        <v>44.8</v>
      </c>
      <c r="T3605" s="5">
        <v>67</v>
      </c>
      <c r="V3605" s="5">
        <v>2</v>
      </c>
      <c r="W3605" s="5">
        <v>10.3</v>
      </c>
      <c r="AB3605" s="5">
        <v>2.44</v>
      </c>
      <c r="AC3605" s="5">
        <v>100</v>
      </c>
      <c r="AD3605" s="5">
        <v>0.96</v>
      </c>
      <c r="AE3605" s="5">
        <v>7.02</v>
      </c>
      <c r="AJ3605" s="5">
        <v>54.9</v>
      </c>
      <c r="AN3605" s="5">
        <v>14</v>
      </c>
      <c r="AO3605" s="5">
        <v>0.33</v>
      </c>
      <c r="AT3605" s="5">
        <v>23.5</v>
      </c>
      <c r="AV3605" s="5">
        <v>0.22</v>
      </c>
      <c r="AW3605" s="5">
        <v>3.2799999999999999E-3</v>
      </c>
      <c r="AX3605" s="5">
        <v>0.09</v>
      </c>
      <c r="BA3605" s="5">
        <v>5.71</v>
      </c>
      <c r="BF3605" s="5">
        <v>0.12</v>
      </c>
      <c r="BH3605" s="5">
        <v>0.56000000000000005</v>
      </c>
      <c r="BO3605" s="5">
        <v>128</v>
      </c>
      <c r="BQ3605" s="5">
        <v>5.12</v>
      </c>
      <c r="BR3605" s="5">
        <v>5.17</v>
      </c>
      <c r="BX3605" s="5">
        <v>10.1</v>
      </c>
    </row>
    <row r="3606" spans="1:77" x14ac:dyDescent="0.35">
      <c r="A3606" s="2" t="s">
        <v>313</v>
      </c>
      <c r="B3606" s="3">
        <v>42116</v>
      </c>
      <c r="C3606" s="4">
        <v>33</v>
      </c>
      <c r="G3606" s="5">
        <v>0.62</v>
      </c>
      <c r="H3606" s="5">
        <v>0.01</v>
      </c>
      <c r="J3606" s="5">
        <v>0.2</v>
      </c>
      <c r="M3606" s="5">
        <v>0.52</v>
      </c>
      <c r="N3606" s="5">
        <v>0.2</v>
      </c>
      <c r="Q3606" s="5">
        <v>0.5</v>
      </c>
      <c r="S3606" s="5">
        <v>26.9</v>
      </c>
      <c r="T3606" s="5">
        <v>23</v>
      </c>
      <c r="U3606" s="5">
        <v>0.2</v>
      </c>
      <c r="V3606" s="5">
        <v>1.8</v>
      </c>
      <c r="W3606" s="5">
        <v>7.0000000000000001E-3</v>
      </c>
      <c r="AB3606" s="5">
        <v>4.17</v>
      </c>
      <c r="AC3606" s="5">
        <v>10</v>
      </c>
      <c r="AD3606" s="5">
        <v>0.49</v>
      </c>
      <c r="AE3606" s="5">
        <v>8.74</v>
      </c>
      <c r="AI3606" s="5">
        <v>0.5</v>
      </c>
      <c r="AJ3606" s="5">
        <v>30.1</v>
      </c>
      <c r="AN3606" s="5">
        <v>3.95</v>
      </c>
      <c r="AO3606" s="5">
        <v>0.11</v>
      </c>
      <c r="AT3606" s="5">
        <v>9.66</v>
      </c>
      <c r="AU3606" s="5">
        <v>2.5</v>
      </c>
      <c r="AV3606" s="5">
        <v>81.010000000000005</v>
      </c>
      <c r="AW3606" s="5">
        <v>3.2799999999999999E-3</v>
      </c>
      <c r="AX3606" s="5">
        <v>0.01</v>
      </c>
      <c r="BA3606" s="5">
        <v>4.6399999999999997</v>
      </c>
      <c r="BC3606" s="5">
        <v>3.3E-3</v>
      </c>
      <c r="BF3606" s="5">
        <v>8.6999999999999993</v>
      </c>
      <c r="BH3606" s="5">
        <v>0.04</v>
      </c>
      <c r="BO3606" s="5">
        <v>19.399999999999999</v>
      </c>
      <c r="BQ3606" s="5">
        <v>2.4</v>
      </c>
      <c r="BR3606" s="5">
        <v>2.41</v>
      </c>
      <c r="BX3606" s="5">
        <v>9.9</v>
      </c>
      <c r="BY3606" s="5">
        <v>14</v>
      </c>
    </row>
    <row r="3607" spans="1:77" x14ac:dyDescent="0.35">
      <c r="A3607" s="2" t="s">
        <v>313</v>
      </c>
      <c r="B3607" s="3">
        <v>40071</v>
      </c>
      <c r="C3607" s="4">
        <v>31</v>
      </c>
      <c r="G3607" s="5">
        <v>5.0000000000000001E-3</v>
      </c>
      <c r="H3607" s="5">
        <v>0.28000000000000003</v>
      </c>
      <c r="J3607" s="5">
        <v>6</v>
      </c>
      <c r="M3607" s="5">
        <v>0.28999999999999998</v>
      </c>
      <c r="N3607" s="5">
        <v>0.2</v>
      </c>
      <c r="Q3607" s="5">
        <v>0.02</v>
      </c>
      <c r="S3607" s="5">
        <v>96.5</v>
      </c>
      <c r="T3607" s="5">
        <v>24</v>
      </c>
      <c r="U3607" s="5">
        <v>0.4</v>
      </c>
      <c r="V3607" s="5">
        <v>2.6</v>
      </c>
      <c r="W3607" s="5">
        <v>3.39</v>
      </c>
      <c r="AB3607" s="5">
        <v>10.119999999999999</v>
      </c>
      <c r="AD3607" s="5">
        <v>4.03</v>
      </c>
      <c r="AE3607" s="5">
        <v>2.2200000000000002</v>
      </c>
      <c r="AI3607" s="5">
        <v>0.5</v>
      </c>
      <c r="AJ3607" s="5">
        <v>56.1</v>
      </c>
      <c r="AN3607" s="5">
        <v>7.61</v>
      </c>
      <c r="AO3607" s="5">
        <v>0.3</v>
      </c>
      <c r="AT3607" s="5">
        <v>12.8</v>
      </c>
      <c r="AU3607" s="5">
        <v>0.9</v>
      </c>
      <c r="AV3607" s="5">
        <v>0.22</v>
      </c>
      <c r="AW3607" s="5">
        <v>6.2399999999999999E-3</v>
      </c>
      <c r="AX3607" s="5">
        <v>0.01</v>
      </c>
      <c r="BA3607" s="5">
        <v>7.37</v>
      </c>
      <c r="BC3607" s="5">
        <v>1E-3</v>
      </c>
      <c r="BF3607" s="5">
        <v>0.24</v>
      </c>
      <c r="BH3607" s="5">
        <v>4.49</v>
      </c>
      <c r="BO3607" s="5">
        <v>40.799999999999997</v>
      </c>
      <c r="BW3607" s="5">
        <v>0.5</v>
      </c>
      <c r="BX3607" s="5">
        <v>9.6</v>
      </c>
      <c r="BY3607" s="5">
        <v>4.9000000000000004</v>
      </c>
    </row>
    <row r="3608" spans="1:77" x14ac:dyDescent="0.35">
      <c r="A3608" s="2" t="s">
        <v>313</v>
      </c>
      <c r="B3608" s="3">
        <v>36866</v>
      </c>
      <c r="C3608" s="4">
        <v>23</v>
      </c>
      <c r="F3608" s="5">
        <v>0.08</v>
      </c>
      <c r="G3608" s="5">
        <v>0.06</v>
      </c>
      <c r="H3608" s="5">
        <v>0.39</v>
      </c>
      <c r="M3608" s="5">
        <v>0.98</v>
      </c>
      <c r="S3608" s="5">
        <v>91</v>
      </c>
      <c r="T3608" s="5">
        <v>26</v>
      </c>
      <c r="V3608" s="5">
        <v>2.1</v>
      </c>
      <c r="W3608" s="5">
        <v>1.04</v>
      </c>
      <c r="AB3608" s="5">
        <v>4.6500000000000004</v>
      </c>
      <c r="AE3608" s="5">
        <v>4.5</v>
      </c>
      <c r="AJ3608" s="5">
        <v>71.8</v>
      </c>
      <c r="AN3608" s="5">
        <v>16</v>
      </c>
      <c r="AO3608" s="5">
        <v>0.52</v>
      </c>
      <c r="AT3608" s="5">
        <v>18</v>
      </c>
      <c r="AV3608" s="5">
        <v>0.22</v>
      </c>
      <c r="AW3608" s="5">
        <v>6.5690000000000002E-3</v>
      </c>
      <c r="AX3608" s="5">
        <v>0.01</v>
      </c>
      <c r="AZ3608" s="5">
        <v>0.01</v>
      </c>
      <c r="BA3608" s="5">
        <v>7.14</v>
      </c>
      <c r="BE3608" s="5">
        <v>0.4</v>
      </c>
      <c r="BH3608" s="5">
        <v>6.49</v>
      </c>
      <c r="BO3608" s="5">
        <v>33.799999999999997</v>
      </c>
      <c r="BX3608" s="5">
        <v>9.3000000000000007</v>
      </c>
    </row>
    <row r="3609" spans="1:77" x14ac:dyDescent="0.35">
      <c r="A3609" s="2" t="s">
        <v>313</v>
      </c>
      <c r="B3609" s="3">
        <v>41095</v>
      </c>
      <c r="C3609" s="4">
        <v>38</v>
      </c>
      <c r="G3609" s="5">
        <v>3.0000000000000001E-3</v>
      </c>
      <c r="H3609" s="5">
        <v>0.02</v>
      </c>
      <c r="J3609" s="5">
        <v>1.5</v>
      </c>
      <c r="M3609" s="5">
        <v>0.65</v>
      </c>
      <c r="N3609" s="5">
        <v>0.2</v>
      </c>
      <c r="Q3609" s="5">
        <v>0.02</v>
      </c>
      <c r="S3609" s="5">
        <v>9.17</v>
      </c>
      <c r="T3609" s="5">
        <v>34</v>
      </c>
      <c r="U3609" s="5">
        <v>0.9</v>
      </c>
      <c r="V3609" s="5">
        <v>2.8</v>
      </c>
      <c r="W3609" s="5">
        <v>2E-3</v>
      </c>
      <c r="AB3609" s="5">
        <v>2.2999999999999998</v>
      </c>
      <c r="AD3609" s="5">
        <v>142.32</v>
      </c>
      <c r="AE3609" s="5">
        <v>2.82</v>
      </c>
      <c r="AI3609" s="5">
        <v>0.5</v>
      </c>
      <c r="AJ3609" s="5">
        <v>91.9</v>
      </c>
      <c r="AN3609" s="5">
        <v>3.16</v>
      </c>
      <c r="AO3609" s="5">
        <v>0.15</v>
      </c>
      <c r="AS3609" s="5">
        <v>0.79</v>
      </c>
      <c r="AT3609" s="5">
        <v>20.8</v>
      </c>
      <c r="AU3609" s="5">
        <v>1.1000000000000001</v>
      </c>
      <c r="AV3609" s="5">
        <v>0.22</v>
      </c>
      <c r="AW3609" s="5">
        <v>5.5799999999999999E-3</v>
      </c>
      <c r="AX3609" s="5">
        <v>0.03</v>
      </c>
      <c r="AY3609" s="5">
        <v>0.02</v>
      </c>
      <c r="BA3609" s="5">
        <v>6.98</v>
      </c>
      <c r="BC3609" s="5">
        <v>1E-3</v>
      </c>
      <c r="BF3609" s="5">
        <v>0.56999999999999995</v>
      </c>
      <c r="BH3609" s="5">
        <v>6.62</v>
      </c>
      <c r="BO3609" s="5">
        <v>121</v>
      </c>
      <c r="BQ3609" s="5">
        <v>10.1</v>
      </c>
      <c r="BR3609" s="5">
        <v>1.7</v>
      </c>
      <c r="BS3609" s="5">
        <v>0.2</v>
      </c>
      <c r="BT3609" s="5">
        <v>81</v>
      </c>
      <c r="BV3609" s="5">
        <v>0.1</v>
      </c>
      <c r="BW3609" s="5">
        <v>0.1</v>
      </c>
      <c r="BX3609" s="5">
        <v>9.6</v>
      </c>
      <c r="BY3609" s="5">
        <v>1.7</v>
      </c>
    </row>
    <row r="3610" spans="1:77" x14ac:dyDescent="0.35">
      <c r="A3610" s="2" t="s">
        <v>313</v>
      </c>
      <c r="B3610" s="3">
        <v>40631</v>
      </c>
      <c r="C3610" s="4">
        <v>25</v>
      </c>
      <c r="G3610" s="5">
        <v>1E-3</v>
      </c>
      <c r="H3610" s="5">
        <v>0.02</v>
      </c>
      <c r="M3610" s="5">
        <v>0.57999999999999996</v>
      </c>
      <c r="S3610" s="5">
        <v>155</v>
      </c>
      <c r="T3610" s="5">
        <v>35</v>
      </c>
      <c r="V3610" s="5">
        <v>2.5</v>
      </c>
      <c r="W3610" s="5">
        <v>2.1800000000000002</v>
      </c>
      <c r="AB3610" s="5">
        <v>2.11</v>
      </c>
      <c r="AD3610" s="5">
        <v>3.24</v>
      </c>
      <c r="AE3610" s="5">
        <v>13.1</v>
      </c>
      <c r="AJ3610" s="5">
        <v>84.4</v>
      </c>
      <c r="AN3610" s="5">
        <v>10.1</v>
      </c>
      <c r="AO3610" s="5">
        <v>0.28999999999999998</v>
      </c>
      <c r="AT3610" s="5">
        <v>21.2</v>
      </c>
      <c r="AV3610" s="5">
        <v>0.22</v>
      </c>
      <c r="AW3610" s="5">
        <v>6.8999999999999999E-3</v>
      </c>
      <c r="AX3610" s="5">
        <v>0.01</v>
      </c>
      <c r="BA3610" s="5">
        <v>7</v>
      </c>
      <c r="BF3610" s="5">
        <v>0.25</v>
      </c>
      <c r="BH3610" s="5">
        <v>6.6</v>
      </c>
      <c r="BO3610" s="5">
        <v>98.3</v>
      </c>
      <c r="BQ3610" s="5">
        <v>9.6300000000000008</v>
      </c>
      <c r="BR3610" s="5">
        <v>9.9499999999999993</v>
      </c>
      <c r="BT3610" s="5">
        <v>83</v>
      </c>
      <c r="BX3610" s="5">
        <v>9.4</v>
      </c>
    </row>
    <row r="3611" spans="1:77" x14ac:dyDescent="0.35">
      <c r="A3611" s="2" t="s">
        <v>313</v>
      </c>
      <c r="B3611" s="3">
        <v>40323</v>
      </c>
      <c r="C3611" s="4">
        <v>24</v>
      </c>
      <c r="G3611" s="5">
        <v>1E-3</v>
      </c>
      <c r="H3611" s="5">
        <v>0.02</v>
      </c>
      <c r="M3611" s="5">
        <v>0.72</v>
      </c>
      <c r="S3611" s="5">
        <v>158</v>
      </c>
      <c r="T3611" s="5">
        <v>39</v>
      </c>
      <c r="V3611" s="5">
        <v>2.1</v>
      </c>
      <c r="W3611" s="5">
        <v>2.36</v>
      </c>
      <c r="AB3611" s="5">
        <v>2.25</v>
      </c>
      <c r="AD3611" s="5">
        <v>1.69</v>
      </c>
      <c r="AE3611" s="5">
        <v>12.5</v>
      </c>
      <c r="AJ3611" s="5">
        <v>86.4</v>
      </c>
      <c r="AN3611" s="5">
        <v>10</v>
      </c>
      <c r="AO3611" s="5">
        <v>0.35</v>
      </c>
      <c r="AT3611" s="5">
        <v>21.5</v>
      </c>
      <c r="AV3611" s="5">
        <v>0.22</v>
      </c>
      <c r="AW3611" s="5">
        <v>5.5799999999999999E-3</v>
      </c>
      <c r="AX3611" s="5">
        <v>0.02</v>
      </c>
      <c r="BA3611" s="5">
        <v>6.94</v>
      </c>
      <c r="BF3611" s="5">
        <v>0.44</v>
      </c>
      <c r="BH3611" s="5">
        <v>6.71</v>
      </c>
      <c r="BO3611" s="5">
        <v>102</v>
      </c>
      <c r="BQ3611" s="5">
        <v>9.93</v>
      </c>
      <c r="BR3611" s="5">
        <v>10.1</v>
      </c>
      <c r="BX3611" s="5">
        <v>9.3000000000000007</v>
      </c>
    </row>
    <row r="3612" spans="1:77" x14ac:dyDescent="0.35">
      <c r="A3612" s="2" t="s">
        <v>313</v>
      </c>
      <c r="B3612" s="3">
        <v>40282</v>
      </c>
      <c r="C3612" s="4">
        <v>24</v>
      </c>
      <c r="G3612" s="5">
        <v>8.9999999999999993E-3</v>
      </c>
      <c r="H3612" s="5">
        <v>0.02</v>
      </c>
      <c r="M3612" s="5">
        <v>0.53</v>
      </c>
      <c r="S3612" s="5">
        <v>164</v>
      </c>
      <c r="T3612" s="5">
        <v>40</v>
      </c>
      <c r="V3612" s="5">
        <v>2.2000000000000002</v>
      </c>
      <c r="W3612" s="5">
        <v>2.2599999999999998</v>
      </c>
      <c r="AB3612" s="5">
        <v>2.0499999999999998</v>
      </c>
      <c r="AD3612" s="5">
        <v>5.3</v>
      </c>
      <c r="AE3612" s="5">
        <v>13.7</v>
      </c>
      <c r="AJ3612" s="5">
        <v>87</v>
      </c>
      <c r="AN3612" s="5">
        <v>10.8</v>
      </c>
      <c r="AO3612" s="5">
        <v>0.28999999999999998</v>
      </c>
      <c r="AT3612" s="5">
        <v>23.8</v>
      </c>
      <c r="AV3612" s="5">
        <v>0.22</v>
      </c>
      <c r="AW3612" s="5">
        <v>0.01</v>
      </c>
      <c r="AX3612" s="5">
        <v>0.02</v>
      </c>
      <c r="BA3612" s="5">
        <v>6.95</v>
      </c>
      <c r="BF3612" s="5">
        <v>0.24</v>
      </c>
      <c r="BH3612" s="5">
        <v>6.73</v>
      </c>
      <c r="BO3612" s="5">
        <v>105</v>
      </c>
      <c r="BQ3612" s="5">
        <v>10.050000000000001</v>
      </c>
      <c r="BR3612" s="5">
        <v>10.59</v>
      </c>
      <c r="BX3612" s="5">
        <v>9.4</v>
      </c>
    </row>
    <row r="3613" spans="1:77" x14ac:dyDescent="0.35">
      <c r="A3613" s="2" t="s">
        <v>313</v>
      </c>
      <c r="B3613" s="3">
        <v>39939</v>
      </c>
      <c r="C3613" s="4">
        <v>32</v>
      </c>
      <c r="G3613" s="5">
        <v>7.0000000000000001E-3</v>
      </c>
      <c r="H3613" s="5">
        <v>0.02</v>
      </c>
      <c r="J3613" s="5">
        <v>1.5</v>
      </c>
      <c r="M3613" s="5">
        <v>0.6</v>
      </c>
      <c r="N3613" s="5">
        <v>0.2</v>
      </c>
      <c r="Q3613" s="5">
        <v>0.02</v>
      </c>
      <c r="S3613" s="5">
        <v>155</v>
      </c>
      <c r="T3613" s="5">
        <v>37</v>
      </c>
      <c r="U3613" s="5">
        <v>0.2</v>
      </c>
      <c r="V3613" s="5">
        <v>2.4</v>
      </c>
      <c r="W3613" s="5">
        <v>2.2999999999999998</v>
      </c>
      <c r="AB3613" s="5">
        <v>2.23</v>
      </c>
      <c r="AD3613" s="5">
        <v>3.02</v>
      </c>
      <c r="AE3613" s="5">
        <v>11.6</v>
      </c>
      <c r="AI3613" s="5">
        <v>0.5</v>
      </c>
      <c r="AJ3613" s="5">
        <v>90.4</v>
      </c>
      <c r="AN3613" s="5">
        <v>10.4</v>
      </c>
      <c r="AO3613" s="5">
        <v>0.32</v>
      </c>
      <c r="AT3613" s="5">
        <v>22.4</v>
      </c>
      <c r="AU3613" s="5">
        <v>0.5</v>
      </c>
      <c r="AV3613" s="5">
        <v>0.22</v>
      </c>
      <c r="AW3613" s="5">
        <v>3.6099999999999999E-3</v>
      </c>
      <c r="AX3613" s="5">
        <v>0.03</v>
      </c>
      <c r="BA3613" s="5">
        <v>7.02</v>
      </c>
      <c r="BC3613" s="5">
        <v>1E-3</v>
      </c>
      <c r="BE3613" s="5">
        <v>0.2</v>
      </c>
      <c r="BF3613" s="5">
        <v>0.21</v>
      </c>
      <c r="BH3613" s="5">
        <v>6.79</v>
      </c>
      <c r="BO3613" s="5">
        <v>112</v>
      </c>
      <c r="BW3613" s="5">
        <v>0.5</v>
      </c>
      <c r="BX3613" s="5">
        <v>9.3000000000000007</v>
      </c>
      <c r="BY3613" s="5">
        <v>0.7</v>
      </c>
    </row>
    <row r="3614" spans="1:77" x14ac:dyDescent="0.35">
      <c r="A3614" s="2" t="s">
        <v>313</v>
      </c>
      <c r="B3614" s="3">
        <v>40133</v>
      </c>
      <c r="C3614" s="4">
        <v>22</v>
      </c>
      <c r="G3614" s="5">
        <v>0.06</v>
      </c>
      <c r="H3614" s="5">
        <v>0.28999999999999998</v>
      </c>
      <c r="M3614" s="5">
        <v>0.02</v>
      </c>
      <c r="S3614" s="5">
        <v>49.2</v>
      </c>
      <c r="T3614" s="5">
        <v>56</v>
      </c>
      <c r="V3614" s="5">
        <v>1.9</v>
      </c>
      <c r="W3614" s="5">
        <v>0.56000000000000005</v>
      </c>
      <c r="AB3614" s="5">
        <v>7.08</v>
      </c>
      <c r="AD3614" s="5">
        <v>1.1200000000000001</v>
      </c>
      <c r="AE3614" s="5">
        <v>3.96</v>
      </c>
      <c r="AJ3614" s="5">
        <v>45.4</v>
      </c>
      <c r="AN3614" s="5">
        <v>6.12</v>
      </c>
      <c r="AO3614" s="5">
        <v>7.0000000000000001E-3</v>
      </c>
      <c r="AT3614" s="5">
        <v>36.299999999999997</v>
      </c>
      <c r="AV3614" s="5">
        <v>0.22</v>
      </c>
      <c r="AW3614" s="5">
        <v>6.8999999999999999E-3</v>
      </c>
      <c r="AX3614" s="5">
        <v>0.2</v>
      </c>
      <c r="BA3614" s="5">
        <v>7.75</v>
      </c>
      <c r="BF3614" s="5">
        <v>0.57999999999999996</v>
      </c>
      <c r="BH3614" s="5">
        <v>2.91</v>
      </c>
      <c r="BO3614" s="5">
        <v>6.95</v>
      </c>
      <c r="BX3614" s="5">
        <v>10.5</v>
      </c>
    </row>
    <row r="3615" spans="1:77" x14ac:dyDescent="0.35">
      <c r="A3615" s="2" t="s">
        <v>313</v>
      </c>
      <c r="B3615" s="3">
        <v>41568</v>
      </c>
      <c r="C3615" s="4">
        <v>24</v>
      </c>
      <c r="G3615" s="5">
        <v>7.0000000000000007E-2</v>
      </c>
      <c r="H3615" s="5">
        <v>0.28999999999999998</v>
      </c>
      <c r="M3615" s="5">
        <v>0</v>
      </c>
      <c r="S3615" s="5">
        <v>50.9</v>
      </c>
      <c r="T3615" s="5">
        <v>54</v>
      </c>
      <c r="V3615" s="5">
        <v>3.3</v>
      </c>
      <c r="W3615" s="5">
        <v>1.1599999999999999</v>
      </c>
      <c r="AB3615" s="5">
        <v>6.88</v>
      </c>
      <c r="AD3615" s="5">
        <v>4.87</v>
      </c>
      <c r="AE3615" s="5">
        <v>3.88</v>
      </c>
      <c r="AJ3615" s="5">
        <v>45.5</v>
      </c>
      <c r="AN3615" s="5">
        <v>6.45</v>
      </c>
      <c r="AO3615" s="5">
        <v>0.01</v>
      </c>
      <c r="AT3615" s="5">
        <v>35.4</v>
      </c>
      <c r="AV3615" s="5">
        <v>0.22</v>
      </c>
      <c r="AW3615" s="5">
        <v>0.02</v>
      </c>
      <c r="AX3615" s="5">
        <v>0.18</v>
      </c>
      <c r="AY3615" s="5">
        <v>0.14000000000000001</v>
      </c>
      <c r="BA3615" s="5">
        <v>8.1300000000000008</v>
      </c>
      <c r="BH3615" s="5">
        <v>2.93</v>
      </c>
      <c r="BO3615" s="5">
        <v>5.3</v>
      </c>
      <c r="BQ3615" s="5">
        <v>4.57</v>
      </c>
      <c r="BR3615" s="5">
        <v>4.8</v>
      </c>
      <c r="BX3615" s="5">
        <v>10.4</v>
      </c>
    </row>
    <row r="3616" spans="1:77" x14ac:dyDescent="0.35">
      <c r="A3616" s="2" t="s">
        <v>313</v>
      </c>
      <c r="B3616" s="3">
        <v>38834</v>
      </c>
      <c r="C3616" s="4">
        <v>31</v>
      </c>
      <c r="F3616" s="5">
        <v>0.02</v>
      </c>
      <c r="H3616" s="5">
        <v>0.05</v>
      </c>
      <c r="J3616" s="5">
        <v>5</v>
      </c>
      <c r="M3616" s="5">
        <v>2.1800000000000002</v>
      </c>
      <c r="N3616" s="5">
        <v>10</v>
      </c>
      <c r="Q3616" s="5">
        <v>1</v>
      </c>
      <c r="S3616" s="5">
        <v>174.09</v>
      </c>
      <c r="T3616" s="5">
        <v>47</v>
      </c>
      <c r="U3616" s="5">
        <v>5</v>
      </c>
      <c r="V3616" s="5">
        <v>2.2000000000000002</v>
      </c>
      <c r="W3616" s="5">
        <v>2.39</v>
      </c>
      <c r="AD3616" s="5">
        <v>-1.25</v>
      </c>
      <c r="AE3616" s="5">
        <v>10.7</v>
      </c>
      <c r="AI3616" s="5">
        <v>10</v>
      </c>
      <c r="AJ3616" s="5">
        <v>100.5</v>
      </c>
      <c r="AN3616" s="5">
        <v>10.23</v>
      </c>
      <c r="AO3616" s="5">
        <v>0.34</v>
      </c>
      <c r="AT3616" s="5">
        <v>23.2</v>
      </c>
      <c r="AU3616" s="5">
        <v>10</v>
      </c>
      <c r="AV3616" s="5">
        <v>0.48</v>
      </c>
      <c r="AW3616" s="5">
        <v>0.02</v>
      </c>
      <c r="AX3616" s="5">
        <v>0.06</v>
      </c>
      <c r="BA3616" s="5">
        <v>7</v>
      </c>
      <c r="BC3616" s="5">
        <v>0.1</v>
      </c>
      <c r="BE3616" s="5">
        <v>0.1</v>
      </c>
      <c r="BH3616" s="5">
        <v>6.76</v>
      </c>
      <c r="BO3616" s="5">
        <v>143</v>
      </c>
      <c r="BQ3616" s="5">
        <v>11.05</v>
      </c>
      <c r="BR3616" s="5">
        <v>10.91</v>
      </c>
      <c r="BX3616" s="5">
        <v>9.1</v>
      </c>
      <c r="BY3616" s="5">
        <v>10</v>
      </c>
    </row>
    <row r="3617" spans="1:77" x14ac:dyDescent="0.35">
      <c r="A3617" s="2" t="s">
        <v>313</v>
      </c>
      <c r="B3617" s="3">
        <v>38689</v>
      </c>
      <c r="C3617" s="4">
        <v>33</v>
      </c>
      <c r="F3617" s="5">
        <v>0.03</v>
      </c>
      <c r="H3617" s="5">
        <v>0.09</v>
      </c>
      <c r="J3617" s="5">
        <v>1</v>
      </c>
      <c r="M3617" s="5">
        <v>0.5</v>
      </c>
      <c r="N3617" s="5">
        <v>2</v>
      </c>
      <c r="Q3617" s="5">
        <v>0.5</v>
      </c>
      <c r="S3617" s="5">
        <v>175</v>
      </c>
      <c r="T3617" s="5">
        <v>49</v>
      </c>
      <c r="U3617" s="5">
        <v>1</v>
      </c>
      <c r="V3617" s="5">
        <v>2</v>
      </c>
      <c r="W3617" s="5">
        <v>1.94</v>
      </c>
      <c r="AB3617" s="5">
        <v>2.35</v>
      </c>
      <c r="AD3617" s="5">
        <v>1.96</v>
      </c>
      <c r="AE3617" s="5">
        <v>7.6</v>
      </c>
      <c r="AI3617" s="5">
        <v>1</v>
      </c>
      <c r="AJ3617" s="5">
        <v>101</v>
      </c>
      <c r="AN3617" s="5">
        <v>10.9</v>
      </c>
      <c r="AO3617" s="5">
        <v>0.35</v>
      </c>
      <c r="AT3617" s="5">
        <v>21.6</v>
      </c>
      <c r="AU3617" s="5">
        <v>1</v>
      </c>
      <c r="AV3617" s="5">
        <v>0.44</v>
      </c>
      <c r="AW3617" s="5">
        <v>0.03</v>
      </c>
      <c r="AX3617" s="5">
        <v>0.06</v>
      </c>
      <c r="BA3617" s="5">
        <v>7</v>
      </c>
      <c r="BC3617" s="5">
        <v>0.1</v>
      </c>
      <c r="BE3617" s="5">
        <v>0.5</v>
      </c>
      <c r="BH3617" s="5">
        <v>6.3</v>
      </c>
      <c r="BI3617" s="5">
        <v>0.1</v>
      </c>
      <c r="BO3617" s="5">
        <v>142</v>
      </c>
      <c r="BQ3617" s="5">
        <v>-10.63</v>
      </c>
      <c r="BR3617" s="5">
        <v>10.85</v>
      </c>
      <c r="BX3617" s="5">
        <v>10.3</v>
      </c>
      <c r="BY3617" s="5">
        <v>5</v>
      </c>
    </row>
    <row r="3618" spans="1:77" x14ac:dyDescent="0.35">
      <c r="A3618" s="2" t="s">
        <v>313</v>
      </c>
      <c r="B3618" s="3">
        <v>41793</v>
      </c>
      <c r="C3618" s="4">
        <v>25</v>
      </c>
      <c r="G3618" s="5">
        <v>4.0000000000000001E-3</v>
      </c>
      <c r="H3618" s="5">
        <v>0.02</v>
      </c>
      <c r="M3618" s="5">
        <v>0.71</v>
      </c>
      <c r="S3618" s="5">
        <v>151</v>
      </c>
      <c r="T3618" s="5">
        <v>33</v>
      </c>
      <c r="V3618" s="5">
        <v>2</v>
      </c>
      <c r="W3618" s="5">
        <v>2.17</v>
      </c>
      <c r="AB3618" s="5">
        <v>2.3199999999999998</v>
      </c>
      <c r="AD3618" s="5">
        <v>5.09</v>
      </c>
      <c r="AE3618" s="5">
        <v>12.4</v>
      </c>
      <c r="AJ3618" s="5">
        <v>90.5</v>
      </c>
      <c r="AN3618" s="5">
        <v>10.3</v>
      </c>
      <c r="AO3618" s="5">
        <v>0.32</v>
      </c>
      <c r="AT3618" s="5">
        <v>20</v>
      </c>
      <c r="AV3618" s="5">
        <v>0.22</v>
      </c>
      <c r="AW3618" s="5">
        <v>3.9399999999999999E-3</v>
      </c>
      <c r="AX3618" s="5">
        <v>0.01</v>
      </c>
      <c r="AY3618" s="5">
        <v>0.03</v>
      </c>
      <c r="BA3618" s="5">
        <v>7.16</v>
      </c>
      <c r="BF3618" s="5">
        <v>0.06</v>
      </c>
      <c r="BH3618" s="5">
        <v>6.61</v>
      </c>
      <c r="BO3618" s="5">
        <v>128</v>
      </c>
      <c r="BQ3618" s="5">
        <v>10.210000000000001</v>
      </c>
      <c r="BR3618" s="5">
        <v>9.6999999999999993</v>
      </c>
      <c r="BX3618" s="5">
        <v>9.6</v>
      </c>
    </row>
    <row r="3619" spans="1:77" x14ac:dyDescent="0.35">
      <c r="A3619" s="2" t="s">
        <v>313</v>
      </c>
      <c r="B3619" s="3">
        <v>41200</v>
      </c>
      <c r="C3619" s="4">
        <v>38</v>
      </c>
      <c r="G3619" s="5">
        <v>0.02</v>
      </c>
      <c r="H3619" s="5">
        <v>0.27</v>
      </c>
      <c r="J3619" s="5">
        <v>5.8</v>
      </c>
      <c r="M3619" s="5">
        <v>0.13</v>
      </c>
      <c r="N3619" s="5">
        <v>0.2</v>
      </c>
      <c r="Q3619" s="5">
        <v>0.02</v>
      </c>
      <c r="S3619" s="5">
        <v>96.9</v>
      </c>
      <c r="T3619" s="5">
        <v>29</v>
      </c>
      <c r="U3619" s="5">
        <v>0.4</v>
      </c>
      <c r="V3619" s="5">
        <v>3.1</v>
      </c>
      <c r="W3619" s="5">
        <v>3.58</v>
      </c>
      <c r="AB3619" s="5">
        <v>9.57</v>
      </c>
      <c r="AD3619" s="5">
        <v>1.34</v>
      </c>
      <c r="AE3619" s="5">
        <v>2.12</v>
      </c>
      <c r="AI3619" s="5">
        <v>1.2</v>
      </c>
      <c r="AJ3619" s="5">
        <v>57.9</v>
      </c>
      <c r="AN3619" s="5">
        <v>7.27</v>
      </c>
      <c r="AO3619" s="5">
        <v>0.31</v>
      </c>
      <c r="AS3619" s="5">
        <v>1.3</v>
      </c>
      <c r="AT3619" s="5">
        <v>12.4</v>
      </c>
      <c r="AU3619" s="5">
        <v>0.8</v>
      </c>
      <c r="AV3619" s="5">
        <v>0.22</v>
      </c>
      <c r="AW3619" s="5">
        <v>8.2100000000000003E-3</v>
      </c>
      <c r="AX3619" s="5">
        <v>0.03</v>
      </c>
      <c r="AY3619" s="5">
        <v>0.14000000000000001</v>
      </c>
      <c r="BA3619" s="5">
        <v>7.26</v>
      </c>
      <c r="BC3619" s="5">
        <v>1E-3</v>
      </c>
      <c r="BF3619" s="5">
        <v>0.08</v>
      </c>
      <c r="BH3619" s="5">
        <v>4.41</v>
      </c>
      <c r="BO3619" s="5">
        <v>45</v>
      </c>
      <c r="BQ3619" s="5">
        <v>6.17</v>
      </c>
      <c r="BR3619" s="5">
        <v>6.25</v>
      </c>
      <c r="BS3619" s="5">
        <v>0.2</v>
      </c>
      <c r="BT3619" s="5">
        <v>54</v>
      </c>
      <c r="BV3619" s="5">
        <v>0.1</v>
      </c>
      <c r="BW3619" s="5">
        <v>0.14000000000000001</v>
      </c>
      <c r="BX3619" s="5">
        <v>9.6999999999999993</v>
      </c>
      <c r="BY3619" s="5">
        <v>3.7</v>
      </c>
    </row>
    <row r="3620" spans="1:77" x14ac:dyDescent="0.35">
      <c r="A3620" s="2" t="s">
        <v>313</v>
      </c>
      <c r="B3620" s="3">
        <v>42157</v>
      </c>
      <c r="C3620" s="4">
        <v>33</v>
      </c>
      <c r="G3620" s="5">
        <v>3.0000000000000001E-3</v>
      </c>
      <c r="H3620" s="5">
        <v>0.02</v>
      </c>
      <c r="J3620" s="5">
        <v>0.2</v>
      </c>
      <c r="M3620" s="5">
        <v>0.75</v>
      </c>
      <c r="N3620" s="5">
        <v>0.2</v>
      </c>
      <c r="Q3620" s="5">
        <v>0.02</v>
      </c>
      <c r="S3620" s="5">
        <v>149</v>
      </c>
      <c r="T3620" s="5">
        <v>32</v>
      </c>
      <c r="U3620" s="5">
        <v>0.2</v>
      </c>
      <c r="V3620" s="5">
        <v>2.1</v>
      </c>
      <c r="W3620" s="5">
        <v>2.66</v>
      </c>
      <c r="AB3620" s="5">
        <v>2.2599999999999998</v>
      </c>
      <c r="AC3620" s="5">
        <v>10</v>
      </c>
      <c r="AD3620" s="5">
        <v>0.03</v>
      </c>
      <c r="AE3620" s="5">
        <v>12.6</v>
      </c>
      <c r="AI3620" s="5">
        <v>0.5</v>
      </c>
      <c r="AJ3620" s="5">
        <v>89</v>
      </c>
      <c r="AN3620" s="5">
        <v>10.199999999999999</v>
      </c>
      <c r="AO3620" s="5">
        <v>0.38</v>
      </c>
      <c r="AT3620" s="5">
        <v>20.9</v>
      </c>
      <c r="AU3620" s="5">
        <v>0.5</v>
      </c>
      <c r="AV3620" s="5">
        <v>0.22</v>
      </c>
      <c r="AW3620" s="5">
        <v>4.5999999999999999E-3</v>
      </c>
      <c r="AX3620" s="5">
        <v>0.01</v>
      </c>
      <c r="BA3620" s="5">
        <v>7.04</v>
      </c>
      <c r="BC3620" s="5">
        <v>2.2000000000000001E-3</v>
      </c>
      <c r="BF3620" s="5">
        <v>1.72</v>
      </c>
      <c r="BH3620" s="5">
        <v>6.35</v>
      </c>
      <c r="BO3620" s="5">
        <v>116</v>
      </c>
      <c r="BQ3620" s="5">
        <v>9.67</v>
      </c>
      <c r="BR3620" s="5">
        <v>9.66</v>
      </c>
      <c r="BX3620" s="5">
        <v>9.6999999999999993</v>
      </c>
      <c r="BY3620" s="5">
        <v>0.6</v>
      </c>
    </row>
    <row r="3621" spans="1:77" x14ac:dyDescent="0.35">
      <c r="A3621" s="2" t="s">
        <v>313</v>
      </c>
      <c r="B3621" s="3">
        <v>41935</v>
      </c>
      <c r="C3621" s="4">
        <v>25</v>
      </c>
      <c r="G3621" s="5">
        <v>0.14000000000000001</v>
      </c>
      <c r="H3621" s="5">
        <v>0.33</v>
      </c>
      <c r="M3621" s="5">
        <v>0.04</v>
      </c>
      <c r="S3621" s="5">
        <v>43.8</v>
      </c>
      <c r="T3621" s="5">
        <v>54</v>
      </c>
      <c r="V3621" s="5">
        <v>1.1000000000000001</v>
      </c>
      <c r="W3621" s="5">
        <v>0.91</v>
      </c>
      <c r="AB3621" s="5">
        <v>7.27</v>
      </c>
      <c r="AD3621" s="5">
        <v>4.13</v>
      </c>
      <c r="AE3621" s="5">
        <v>3.69</v>
      </c>
      <c r="AJ3621" s="5">
        <v>45.4</v>
      </c>
      <c r="AN3621" s="5">
        <v>6.22</v>
      </c>
      <c r="AO3621" s="5">
        <v>8.9999999999999993E-3</v>
      </c>
      <c r="AT3621" s="5">
        <v>33.9</v>
      </c>
      <c r="AV3621" s="5">
        <v>0.22</v>
      </c>
      <c r="AW3621" s="5">
        <v>3.2799999999999999E-3</v>
      </c>
      <c r="AX3621" s="5">
        <v>0.16</v>
      </c>
      <c r="AY3621" s="5">
        <v>0.06</v>
      </c>
      <c r="BA3621" s="5">
        <v>8.25</v>
      </c>
      <c r="BF3621" s="5">
        <v>0.26</v>
      </c>
      <c r="BH3621" s="5">
        <v>2.91</v>
      </c>
      <c r="BO3621" s="5">
        <v>4.5599999999999996</v>
      </c>
      <c r="BQ3621" s="5">
        <v>4.53</v>
      </c>
      <c r="BR3621" s="5">
        <v>4.3499999999999996</v>
      </c>
      <c r="BX3621" s="5">
        <v>10.7</v>
      </c>
    </row>
    <row r="3622" spans="1:77" x14ac:dyDescent="0.35">
      <c r="A3622" s="2" t="s">
        <v>313</v>
      </c>
      <c r="B3622" s="3">
        <v>38684</v>
      </c>
      <c r="C3622" s="4">
        <v>33</v>
      </c>
      <c r="F3622" s="5">
        <v>0.02</v>
      </c>
      <c r="H3622" s="5">
        <v>0.28000000000000003</v>
      </c>
      <c r="J3622" s="5">
        <v>1</v>
      </c>
      <c r="M3622" s="5">
        <v>0.3</v>
      </c>
      <c r="N3622" s="5">
        <v>2</v>
      </c>
      <c r="Q3622" s="5">
        <v>0.5</v>
      </c>
      <c r="S3622" s="5">
        <v>100</v>
      </c>
      <c r="T3622" s="5">
        <v>23</v>
      </c>
      <c r="U3622" s="5">
        <v>1</v>
      </c>
      <c r="V3622" s="5">
        <v>3</v>
      </c>
      <c r="W3622" s="5">
        <v>3.35</v>
      </c>
      <c r="AB3622" s="5">
        <v>10.029999999999999</v>
      </c>
      <c r="AD3622" s="5">
        <v>1.1599999999999999</v>
      </c>
      <c r="AE3622" s="5">
        <v>2.1</v>
      </c>
      <c r="AI3622" s="5">
        <v>1</v>
      </c>
      <c r="AJ3622" s="5">
        <v>53.1</v>
      </c>
      <c r="AN3622" s="5">
        <v>7.4</v>
      </c>
      <c r="AO3622" s="5">
        <v>0.28999999999999998</v>
      </c>
      <c r="AT3622" s="5">
        <v>11</v>
      </c>
      <c r="AU3622" s="5">
        <v>1</v>
      </c>
      <c r="AV3622" s="5">
        <v>0.44</v>
      </c>
      <c r="AW3622" s="5">
        <v>0.03</v>
      </c>
      <c r="AX3622" s="5">
        <v>0.12</v>
      </c>
      <c r="BA3622" s="5">
        <v>7.2</v>
      </c>
      <c r="BC3622" s="5">
        <v>0.1</v>
      </c>
      <c r="BE3622" s="5">
        <v>0.5</v>
      </c>
      <c r="BH3622" s="5">
        <v>4.7</v>
      </c>
      <c r="BI3622" s="5">
        <v>0.1</v>
      </c>
      <c r="BO3622" s="5">
        <v>41</v>
      </c>
      <c r="BQ3622" s="5">
        <v>-6.2</v>
      </c>
      <c r="BR3622" s="5">
        <v>6.27</v>
      </c>
      <c r="BX3622" s="5">
        <v>9.4</v>
      </c>
      <c r="BY3622" s="5">
        <v>5</v>
      </c>
    </row>
    <row r="3623" spans="1:77" x14ac:dyDescent="0.35">
      <c r="A3623" s="2" t="s">
        <v>313</v>
      </c>
      <c r="B3623" s="3">
        <v>37692</v>
      </c>
      <c r="C3623" s="4">
        <v>20</v>
      </c>
      <c r="F3623" s="5">
        <v>0.03</v>
      </c>
      <c r="H3623" s="5">
        <v>0.24</v>
      </c>
      <c r="M3623" s="5">
        <v>0.4</v>
      </c>
      <c r="S3623" s="5">
        <v>98</v>
      </c>
      <c r="T3623" s="5">
        <v>23</v>
      </c>
      <c r="V3623" s="5">
        <v>3.1</v>
      </c>
      <c r="W3623" s="5">
        <v>3.4</v>
      </c>
      <c r="AB3623" s="5">
        <v>9.08</v>
      </c>
      <c r="AE3623" s="5">
        <v>1.8</v>
      </c>
      <c r="AN3623" s="5">
        <v>6.9</v>
      </c>
      <c r="AO3623" s="5">
        <v>0.31</v>
      </c>
      <c r="AT3623" s="5">
        <v>11</v>
      </c>
      <c r="AV3623" s="5">
        <v>0.44</v>
      </c>
      <c r="AW3623" s="5">
        <v>0.03</v>
      </c>
      <c r="AX3623" s="5">
        <v>0.21</v>
      </c>
      <c r="BA3623" s="5">
        <v>7.29</v>
      </c>
      <c r="BE3623" s="5">
        <v>0.5</v>
      </c>
      <c r="BH3623" s="5">
        <v>4.4000000000000004</v>
      </c>
      <c r="BO3623" s="5">
        <v>48</v>
      </c>
      <c r="BX3623" s="5">
        <v>9.1</v>
      </c>
    </row>
    <row r="3624" spans="1:77" x14ac:dyDescent="0.35">
      <c r="A3624" s="2" t="s">
        <v>313</v>
      </c>
      <c r="B3624" s="3">
        <v>37518</v>
      </c>
      <c r="C3624" s="4">
        <v>21</v>
      </c>
      <c r="F3624" s="5">
        <v>0.03</v>
      </c>
      <c r="H3624" s="5">
        <v>0.25</v>
      </c>
      <c r="M3624" s="5">
        <v>0.28000000000000003</v>
      </c>
      <c r="S3624" s="5">
        <v>103</v>
      </c>
      <c r="T3624" s="5">
        <v>26.3</v>
      </c>
      <c r="V3624" s="5">
        <v>2</v>
      </c>
      <c r="W3624" s="5">
        <v>2.41</v>
      </c>
      <c r="AB3624" s="5">
        <v>9.19</v>
      </c>
      <c r="AE3624" s="5">
        <v>1.4</v>
      </c>
      <c r="AJ3624" s="5">
        <v>53.9</v>
      </c>
      <c r="AN3624" s="5">
        <v>7.5</v>
      </c>
      <c r="AO3624" s="5">
        <v>0.34</v>
      </c>
      <c r="AT3624" s="5">
        <v>10.3</v>
      </c>
      <c r="AV3624" s="5">
        <v>0.13</v>
      </c>
      <c r="AW3624" s="5">
        <v>0.03</v>
      </c>
      <c r="AX3624" s="5">
        <v>0.3</v>
      </c>
      <c r="BA3624" s="5">
        <v>7.47</v>
      </c>
      <c r="BE3624" s="5">
        <v>0.1</v>
      </c>
      <c r="BH3624" s="5">
        <v>4.76</v>
      </c>
      <c r="BO3624" s="5">
        <v>48</v>
      </c>
      <c r="BX3624" s="5">
        <v>9.6</v>
      </c>
    </row>
    <row r="3625" spans="1:77" x14ac:dyDescent="0.35">
      <c r="A3625" s="2" t="s">
        <v>313</v>
      </c>
      <c r="B3625" s="3">
        <v>42319</v>
      </c>
      <c r="C3625" s="4">
        <v>31</v>
      </c>
      <c r="G3625" s="5">
        <v>1E-3</v>
      </c>
      <c r="H3625" s="5">
        <v>0.22</v>
      </c>
      <c r="J3625" s="5">
        <v>0.9</v>
      </c>
      <c r="M3625" s="5">
        <v>0.69</v>
      </c>
      <c r="N3625" s="5">
        <v>0.2</v>
      </c>
      <c r="Q3625" s="5">
        <v>0.02</v>
      </c>
      <c r="S3625" s="5">
        <v>114</v>
      </c>
      <c r="T3625" s="5">
        <v>27</v>
      </c>
      <c r="U3625" s="5">
        <v>0.2</v>
      </c>
      <c r="V3625" s="5">
        <v>2.5</v>
      </c>
      <c r="W3625" s="5">
        <v>2.87</v>
      </c>
      <c r="AB3625" s="5">
        <v>8.6999999999999993</v>
      </c>
      <c r="AC3625" s="5">
        <v>10</v>
      </c>
      <c r="AD3625" s="5">
        <v>0.04</v>
      </c>
      <c r="AE3625" s="5">
        <v>2.0699999999999998</v>
      </c>
      <c r="AI3625" s="5">
        <v>0.5</v>
      </c>
      <c r="AN3625" s="5">
        <v>9.59</v>
      </c>
      <c r="AO3625" s="5">
        <v>0.17</v>
      </c>
      <c r="AT3625" s="5">
        <v>13.3</v>
      </c>
      <c r="AU3625" s="5">
        <v>0.5</v>
      </c>
      <c r="AV3625" s="5">
        <v>0.22</v>
      </c>
      <c r="AW3625" s="5">
        <v>4.5999999999999999E-3</v>
      </c>
      <c r="AX3625" s="5">
        <v>0.01</v>
      </c>
      <c r="BA3625" s="5">
        <v>7.19</v>
      </c>
      <c r="BC3625" s="5">
        <v>1E-3</v>
      </c>
      <c r="BH3625" s="5">
        <v>5.84</v>
      </c>
      <c r="BO3625" s="5">
        <v>32.799999999999997</v>
      </c>
      <c r="BQ3625" s="5">
        <v>7.29</v>
      </c>
      <c r="BR3625" s="5">
        <v>7.28</v>
      </c>
      <c r="BX3625" s="5">
        <v>10.4</v>
      </c>
      <c r="BY3625" s="5">
        <v>3.91</v>
      </c>
    </row>
    <row r="3626" spans="1:77" x14ac:dyDescent="0.35">
      <c r="A3626" s="2" t="s">
        <v>313</v>
      </c>
      <c r="B3626" s="3">
        <v>41200</v>
      </c>
      <c r="C3626" s="4">
        <v>38</v>
      </c>
      <c r="G3626" s="5">
        <v>0.23</v>
      </c>
      <c r="H3626" s="5">
        <v>0.23</v>
      </c>
      <c r="J3626" s="5">
        <v>0.6</v>
      </c>
      <c r="M3626" s="5">
        <v>0.21</v>
      </c>
      <c r="N3626" s="5">
        <v>0.2</v>
      </c>
      <c r="Q3626" s="5">
        <v>0.02</v>
      </c>
      <c r="S3626" s="5">
        <v>111</v>
      </c>
      <c r="T3626" s="5">
        <v>23</v>
      </c>
      <c r="U3626" s="5">
        <v>0.2</v>
      </c>
      <c r="V3626" s="5">
        <v>2.5</v>
      </c>
      <c r="W3626" s="5">
        <v>2.87</v>
      </c>
      <c r="AB3626" s="5">
        <v>8.44</v>
      </c>
      <c r="AD3626" s="5">
        <v>2.88</v>
      </c>
      <c r="AE3626" s="5">
        <v>1.96</v>
      </c>
      <c r="AI3626" s="5">
        <v>0.5</v>
      </c>
      <c r="AJ3626" s="5">
        <v>64.3</v>
      </c>
      <c r="AN3626" s="5">
        <v>9.2799999999999994</v>
      </c>
      <c r="AO3626" s="5">
        <v>0.19</v>
      </c>
      <c r="AS3626" s="5">
        <v>0.97</v>
      </c>
      <c r="AT3626" s="5">
        <v>13</v>
      </c>
      <c r="AU3626" s="5">
        <v>0.5</v>
      </c>
      <c r="AV3626" s="5">
        <v>0.22</v>
      </c>
      <c r="AW3626" s="5">
        <v>6.5700000000000003E-3</v>
      </c>
      <c r="AX3626" s="5">
        <v>0.02</v>
      </c>
      <c r="AY3626" s="5">
        <v>0.14000000000000001</v>
      </c>
      <c r="BA3626" s="5">
        <v>7.17</v>
      </c>
      <c r="BC3626" s="5">
        <v>1E-3</v>
      </c>
      <c r="BF3626" s="5">
        <v>7.0000000000000007E-2</v>
      </c>
      <c r="BH3626" s="5">
        <v>5.62</v>
      </c>
      <c r="BO3626" s="5">
        <v>31.1</v>
      </c>
      <c r="BQ3626" s="5">
        <v>6.92</v>
      </c>
      <c r="BR3626" s="5">
        <v>7.12</v>
      </c>
      <c r="BS3626" s="5">
        <v>0.2</v>
      </c>
      <c r="BT3626" s="5">
        <v>72</v>
      </c>
      <c r="BV3626" s="5">
        <v>0.1</v>
      </c>
      <c r="BW3626" s="5">
        <v>0.14000000000000001</v>
      </c>
      <c r="BX3626" s="5">
        <v>10.4</v>
      </c>
      <c r="BY3626" s="5">
        <v>0.8</v>
      </c>
    </row>
    <row r="3627" spans="1:77" x14ac:dyDescent="0.35">
      <c r="A3627" s="2" t="s">
        <v>313</v>
      </c>
      <c r="B3627" s="3">
        <v>40071</v>
      </c>
      <c r="C3627" s="4">
        <v>31</v>
      </c>
      <c r="G3627" s="5">
        <v>0.01</v>
      </c>
      <c r="H3627" s="5">
        <v>0.26</v>
      </c>
      <c r="J3627" s="5">
        <v>0.6</v>
      </c>
      <c r="M3627" s="5">
        <v>0.45</v>
      </c>
      <c r="N3627" s="5">
        <v>0.2</v>
      </c>
      <c r="Q3627" s="5">
        <v>0.02</v>
      </c>
      <c r="S3627" s="5">
        <v>104</v>
      </c>
      <c r="T3627" s="5">
        <v>21</v>
      </c>
      <c r="U3627" s="5">
        <v>0.2</v>
      </c>
      <c r="V3627" s="5">
        <v>2.4</v>
      </c>
      <c r="W3627" s="5">
        <v>2.69</v>
      </c>
      <c r="AB3627" s="5">
        <v>8.9600000000000009</v>
      </c>
      <c r="AD3627" s="5">
        <v>0.81</v>
      </c>
      <c r="AE3627" s="5">
        <v>1.95</v>
      </c>
      <c r="AI3627" s="5">
        <v>0.5</v>
      </c>
      <c r="AJ3627" s="5">
        <v>60.2</v>
      </c>
      <c r="AN3627" s="5">
        <v>8.83</v>
      </c>
      <c r="AO3627" s="5">
        <v>0.17</v>
      </c>
      <c r="AT3627" s="5">
        <v>12.2</v>
      </c>
      <c r="AU3627" s="5">
        <v>0.5</v>
      </c>
      <c r="AV3627" s="5">
        <v>0.22</v>
      </c>
      <c r="AW3627" s="5">
        <v>4.9300000000000004E-3</v>
      </c>
      <c r="AX3627" s="5">
        <v>0.01</v>
      </c>
      <c r="BA3627" s="5">
        <v>7.25</v>
      </c>
      <c r="BC3627" s="5">
        <v>1E-3</v>
      </c>
      <c r="BF3627" s="5">
        <v>0.28999999999999998</v>
      </c>
      <c r="BH3627" s="5">
        <v>5.61</v>
      </c>
      <c r="BO3627" s="5">
        <v>24.7</v>
      </c>
      <c r="BW3627" s="5">
        <v>0.5</v>
      </c>
      <c r="BX3627" s="5">
        <v>10.3</v>
      </c>
      <c r="BY3627" s="5">
        <v>5.9</v>
      </c>
    </row>
    <row r="3628" spans="1:77" x14ac:dyDescent="0.35">
      <c r="A3628" s="2" t="s">
        <v>313</v>
      </c>
      <c r="B3628" s="3">
        <v>31733</v>
      </c>
      <c r="C3628" s="4">
        <v>22</v>
      </c>
      <c r="H3628" s="5">
        <v>21.74</v>
      </c>
      <c r="M3628" s="5">
        <v>2.5</v>
      </c>
      <c r="S3628" s="5">
        <v>67</v>
      </c>
      <c r="T3628" s="5">
        <v>197</v>
      </c>
      <c r="V3628" s="5">
        <v>14</v>
      </c>
      <c r="W3628" s="5">
        <v>15.1</v>
      </c>
      <c r="AB3628" s="5">
        <v>1.43</v>
      </c>
      <c r="AE3628" s="5">
        <v>21.2</v>
      </c>
      <c r="AJ3628" s="5">
        <v>153.30000000000001</v>
      </c>
      <c r="AN3628" s="5">
        <v>60</v>
      </c>
      <c r="AO3628" s="5">
        <v>0.78</v>
      </c>
      <c r="AT3628" s="5">
        <v>158</v>
      </c>
      <c r="AU3628" s="5">
        <v>0.2</v>
      </c>
      <c r="AV3628" s="5">
        <v>0.01</v>
      </c>
      <c r="AW3628" s="5">
        <v>0.04</v>
      </c>
      <c r="AX3628" s="5">
        <v>0.4</v>
      </c>
      <c r="BA3628" s="5">
        <v>7</v>
      </c>
      <c r="BC3628" s="5">
        <v>5.0000000000000001E-3</v>
      </c>
      <c r="BE3628" s="5">
        <v>0.1</v>
      </c>
      <c r="BH3628" s="5">
        <v>12.5</v>
      </c>
      <c r="BO3628" s="5">
        <v>5</v>
      </c>
      <c r="BX3628" s="5">
        <v>9.6</v>
      </c>
    </row>
    <row r="3629" spans="1:77" x14ac:dyDescent="0.35">
      <c r="A3629" s="2" t="s">
        <v>313</v>
      </c>
      <c r="B3629" s="3">
        <v>38684</v>
      </c>
      <c r="C3629" s="4">
        <v>33</v>
      </c>
      <c r="F3629" s="5">
        <v>0.02</v>
      </c>
      <c r="H3629" s="5">
        <v>0.22</v>
      </c>
      <c r="J3629" s="5">
        <v>1</v>
      </c>
      <c r="M3629" s="5">
        <v>0.3</v>
      </c>
      <c r="N3629" s="5">
        <v>2</v>
      </c>
      <c r="Q3629" s="5">
        <v>0.5</v>
      </c>
      <c r="S3629" s="5">
        <v>101</v>
      </c>
      <c r="T3629" s="5">
        <v>18</v>
      </c>
      <c r="U3629" s="5">
        <v>1</v>
      </c>
      <c r="V3629" s="5">
        <v>3</v>
      </c>
      <c r="W3629" s="5">
        <v>2.75</v>
      </c>
      <c r="AB3629" s="5">
        <v>8.74</v>
      </c>
      <c r="AD3629" s="5">
        <v>0.71</v>
      </c>
      <c r="AE3629" s="5">
        <v>1.8</v>
      </c>
      <c r="AI3629" s="5">
        <v>1</v>
      </c>
      <c r="AJ3629" s="5">
        <v>56.1</v>
      </c>
      <c r="AN3629" s="5">
        <v>8.8000000000000007</v>
      </c>
      <c r="AO3629" s="5">
        <v>0.17</v>
      </c>
      <c r="AT3629" s="5">
        <v>12.1</v>
      </c>
      <c r="AU3629" s="5">
        <v>1</v>
      </c>
      <c r="AV3629" s="5">
        <v>0.44</v>
      </c>
      <c r="AW3629" s="5">
        <v>0.03</v>
      </c>
      <c r="AX3629" s="5">
        <v>0.03</v>
      </c>
      <c r="BA3629" s="5">
        <v>7.1</v>
      </c>
      <c r="BC3629" s="5">
        <v>0.1</v>
      </c>
      <c r="BE3629" s="5">
        <v>0.5</v>
      </c>
      <c r="BH3629" s="5">
        <v>5.4</v>
      </c>
      <c r="BI3629" s="5">
        <v>0.1</v>
      </c>
      <c r="BO3629" s="5">
        <v>24</v>
      </c>
      <c r="BQ3629" s="5">
        <v>-6.4</v>
      </c>
      <c r="BR3629" s="5">
        <v>6.45</v>
      </c>
      <c r="BX3629" s="5">
        <v>9.9</v>
      </c>
      <c r="BY3629" s="5">
        <v>5</v>
      </c>
    </row>
    <row r="3630" spans="1:77" x14ac:dyDescent="0.35">
      <c r="A3630" s="2" t="s">
        <v>313</v>
      </c>
      <c r="B3630" s="3">
        <v>37694</v>
      </c>
      <c r="C3630" s="4">
        <v>20</v>
      </c>
      <c r="F3630" s="5">
        <v>0.03</v>
      </c>
      <c r="H3630" s="5">
        <v>0.27</v>
      </c>
      <c r="M3630" s="5">
        <v>0.5</v>
      </c>
      <c r="S3630" s="5">
        <v>104</v>
      </c>
      <c r="T3630" s="5">
        <v>11</v>
      </c>
      <c r="V3630" s="5">
        <v>1.8</v>
      </c>
      <c r="W3630" s="5">
        <v>2.2999999999999998</v>
      </c>
      <c r="AB3630" s="5">
        <v>8.1</v>
      </c>
      <c r="AE3630" s="5">
        <v>1.8</v>
      </c>
      <c r="AN3630" s="5">
        <v>8.3000000000000007</v>
      </c>
      <c r="AO3630" s="5">
        <v>0.16</v>
      </c>
      <c r="AT3630" s="5">
        <v>13</v>
      </c>
      <c r="AV3630" s="5">
        <v>0.44</v>
      </c>
      <c r="AW3630" s="5">
        <v>0.03</v>
      </c>
      <c r="AX3630" s="5">
        <v>0.12</v>
      </c>
      <c r="BA3630" s="5">
        <v>7.18</v>
      </c>
      <c r="BE3630" s="5">
        <v>0.5</v>
      </c>
      <c r="BH3630" s="5">
        <v>5.7</v>
      </c>
      <c r="BO3630" s="5">
        <v>23</v>
      </c>
      <c r="BX3630" s="5">
        <v>10</v>
      </c>
    </row>
    <row r="3631" spans="1:77" x14ac:dyDescent="0.35">
      <c r="A3631" s="2" t="s">
        <v>313</v>
      </c>
      <c r="B3631" s="3">
        <v>42319</v>
      </c>
      <c r="C3631" s="4">
        <v>31</v>
      </c>
      <c r="G3631" s="5">
        <v>1.1000000000000001E-3</v>
      </c>
      <c r="H3631" s="5">
        <v>0.26</v>
      </c>
      <c r="J3631" s="5">
        <v>6.3</v>
      </c>
      <c r="M3631" s="5">
        <v>0.48</v>
      </c>
      <c r="N3631" s="5">
        <v>0.2</v>
      </c>
      <c r="Q3631" s="5">
        <v>0.02</v>
      </c>
      <c r="S3631" s="5">
        <v>93</v>
      </c>
      <c r="T3631" s="5">
        <v>25</v>
      </c>
      <c r="U3631" s="5">
        <v>0.2</v>
      </c>
      <c r="V3631" s="5">
        <v>2.7</v>
      </c>
      <c r="W3631" s="5">
        <v>3.15</v>
      </c>
      <c r="AB3631" s="5">
        <v>9.8000000000000007</v>
      </c>
      <c r="AC3631" s="5">
        <v>10</v>
      </c>
      <c r="AD3631" s="5">
        <v>0.47</v>
      </c>
      <c r="AE3631" s="5">
        <v>2.4</v>
      </c>
      <c r="AI3631" s="5">
        <v>0.5</v>
      </c>
      <c r="AN3631" s="5">
        <v>7.54</v>
      </c>
      <c r="AO3631" s="5">
        <v>0.24</v>
      </c>
      <c r="AT3631" s="5">
        <v>13</v>
      </c>
      <c r="AU3631" s="5">
        <v>0.6</v>
      </c>
      <c r="AV3631" s="5">
        <v>0.22</v>
      </c>
      <c r="AW3631" s="5">
        <v>3.9399999999999999E-3</v>
      </c>
      <c r="AX3631" s="5">
        <v>0.01</v>
      </c>
      <c r="BA3631" s="5">
        <v>7.28</v>
      </c>
      <c r="BC3631" s="5">
        <v>1.1999999999999999E-3</v>
      </c>
      <c r="BH3631" s="5">
        <v>4.51</v>
      </c>
      <c r="BO3631" s="5">
        <v>40.200000000000003</v>
      </c>
      <c r="BQ3631" s="5">
        <v>6.05</v>
      </c>
      <c r="BR3631" s="5">
        <v>6.08</v>
      </c>
      <c r="BX3631" s="5">
        <v>9.6999999999999993</v>
      </c>
      <c r="BY3631" s="5">
        <v>5.2</v>
      </c>
    </row>
    <row r="3632" spans="1:77" x14ac:dyDescent="0.35">
      <c r="A3632" s="2" t="s">
        <v>313</v>
      </c>
      <c r="B3632" s="3">
        <v>32490</v>
      </c>
      <c r="C3632" s="4">
        <v>22</v>
      </c>
      <c r="F3632" s="5">
        <v>0.02</v>
      </c>
      <c r="H3632" s="5">
        <v>3.24</v>
      </c>
      <c r="M3632" s="5">
        <v>1.7</v>
      </c>
      <c r="S3632" s="5">
        <v>139</v>
      </c>
      <c r="T3632" s="5">
        <v>155</v>
      </c>
      <c r="V3632" s="5">
        <v>6.9</v>
      </c>
      <c r="W3632" s="5">
        <v>9.8000000000000007</v>
      </c>
      <c r="AB3632" s="5">
        <v>1.1299999999999999</v>
      </c>
      <c r="AE3632" s="5">
        <v>3</v>
      </c>
      <c r="AJ3632" s="5">
        <v>118.3</v>
      </c>
      <c r="AN3632" s="5">
        <v>12</v>
      </c>
      <c r="AO3632" s="5">
        <v>0.62</v>
      </c>
      <c r="AT3632" s="5">
        <v>123</v>
      </c>
      <c r="AV3632" s="5">
        <v>0.79</v>
      </c>
      <c r="AW3632" s="5">
        <v>0.32</v>
      </c>
      <c r="AX3632" s="5">
        <v>1.53</v>
      </c>
      <c r="AY3632" s="5">
        <v>0.16</v>
      </c>
      <c r="BA3632" s="5">
        <v>6.63</v>
      </c>
      <c r="BE3632" s="5">
        <v>1</v>
      </c>
      <c r="BH3632" s="5">
        <v>8.85</v>
      </c>
      <c r="BO3632" s="5">
        <v>3</v>
      </c>
      <c r="BX3632" s="5">
        <v>9.8000000000000007</v>
      </c>
    </row>
    <row r="3633" spans="1:77" x14ac:dyDescent="0.35">
      <c r="A3633" s="2" t="s">
        <v>313</v>
      </c>
      <c r="B3633" s="3">
        <v>41571</v>
      </c>
      <c r="C3633" s="4">
        <v>33</v>
      </c>
      <c r="G3633" s="5">
        <v>6.0000000000000001E-3</v>
      </c>
      <c r="H3633" s="5">
        <v>0.05</v>
      </c>
      <c r="J3633" s="5">
        <v>3.7</v>
      </c>
      <c r="M3633" s="5">
        <v>0.2</v>
      </c>
      <c r="N3633" s="5">
        <v>0.2</v>
      </c>
      <c r="Q3633" s="5">
        <v>0.02</v>
      </c>
      <c r="S3633" s="5">
        <v>95.7</v>
      </c>
      <c r="T3633" s="5">
        <v>33</v>
      </c>
      <c r="U3633" s="5">
        <v>0.3</v>
      </c>
      <c r="V3633" s="5">
        <v>0.5</v>
      </c>
      <c r="W3633" s="5">
        <v>0.69</v>
      </c>
      <c r="AB3633" s="5">
        <v>7.68</v>
      </c>
      <c r="AC3633" s="5">
        <v>100</v>
      </c>
      <c r="AD3633" s="5">
        <v>7.64</v>
      </c>
      <c r="AE3633" s="5">
        <v>1.07</v>
      </c>
      <c r="AI3633" s="5">
        <v>0.5</v>
      </c>
      <c r="AJ3633" s="5">
        <v>56.7</v>
      </c>
      <c r="AN3633" s="5">
        <v>6.3</v>
      </c>
      <c r="AO3633" s="5">
        <v>0.22</v>
      </c>
      <c r="AT3633" s="5">
        <v>14.8</v>
      </c>
      <c r="AU3633" s="5">
        <v>0.5</v>
      </c>
      <c r="AV3633" s="5">
        <v>0.22</v>
      </c>
      <c r="AW3633" s="5">
        <v>3.2799999999999999E-3</v>
      </c>
      <c r="AX3633" s="5">
        <v>0.02</v>
      </c>
      <c r="BA3633" s="5">
        <v>7.5</v>
      </c>
      <c r="BC3633" s="5">
        <v>1E-3</v>
      </c>
      <c r="BF3633" s="5">
        <v>0.1</v>
      </c>
      <c r="BH3633" s="5">
        <v>3.07</v>
      </c>
      <c r="BO3633" s="5">
        <v>75.400000000000006</v>
      </c>
      <c r="BQ3633" s="5">
        <v>5.57</v>
      </c>
      <c r="BR3633" s="5">
        <v>6.01</v>
      </c>
      <c r="BX3633" s="5">
        <v>10.199999999999999</v>
      </c>
      <c r="BY3633" s="5">
        <v>0.6</v>
      </c>
    </row>
    <row r="3634" spans="1:77" x14ac:dyDescent="0.35">
      <c r="A3634" s="2" t="s">
        <v>291</v>
      </c>
      <c r="B3634" s="3">
        <v>40896</v>
      </c>
      <c r="C3634" s="4">
        <v>24</v>
      </c>
      <c r="G3634" s="5">
        <v>1E-3</v>
      </c>
      <c r="H3634" s="5">
        <v>0.27</v>
      </c>
      <c r="M3634" s="5">
        <v>0.18</v>
      </c>
      <c r="S3634" s="5">
        <v>44.9</v>
      </c>
      <c r="T3634" s="5">
        <v>9.1</v>
      </c>
      <c r="V3634" s="5">
        <v>1.6</v>
      </c>
      <c r="W3634" s="5">
        <v>1.19</v>
      </c>
      <c r="AD3634" s="5">
        <v>14.93</v>
      </c>
      <c r="AE3634" s="5">
        <v>2.25</v>
      </c>
      <c r="AJ3634" s="5">
        <v>30.8</v>
      </c>
      <c r="AN3634" s="5">
        <v>6.22</v>
      </c>
      <c r="AO3634" s="5">
        <v>0.13</v>
      </c>
      <c r="AT3634" s="5">
        <v>15.3</v>
      </c>
      <c r="AV3634" s="5">
        <v>0.22</v>
      </c>
      <c r="AW3634" s="5">
        <v>3.2799999999999999E-3</v>
      </c>
      <c r="AX3634" s="5">
        <v>0.08</v>
      </c>
      <c r="BA3634" s="5">
        <v>7.43</v>
      </c>
      <c r="BF3634" s="5">
        <v>0.3</v>
      </c>
      <c r="BH3634" s="5">
        <v>2.95</v>
      </c>
      <c r="BO3634" s="5">
        <v>5.38</v>
      </c>
      <c r="BQ3634" s="5">
        <v>3.06</v>
      </c>
      <c r="BR3634" s="5">
        <v>3.56</v>
      </c>
      <c r="BT3634" s="5">
        <v>34</v>
      </c>
      <c r="BX3634" s="5">
        <v>9.5</v>
      </c>
    </row>
    <row r="3635" spans="1:77" x14ac:dyDescent="0.35">
      <c r="A3635" s="2" t="s">
        <v>291</v>
      </c>
      <c r="B3635" s="3">
        <v>39773</v>
      </c>
      <c r="C3635" s="4">
        <v>23</v>
      </c>
      <c r="F3635" s="5">
        <v>8.0000000000000002E-3</v>
      </c>
      <c r="H3635" s="5">
        <v>0.31</v>
      </c>
      <c r="M3635" s="5">
        <v>0.21</v>
      </c>
      <c r="S3635" s="5">
        <v>41.8</v>
      </c>
      <c r="T3635" s="5">
        <v>8</v>
      </c>
      <c r="V3635" s="5">
        <v>1.7</v>
      </c>
      <c r="W3635" s="5">
        <v>0.97</v>
      </c>
      <c r="AD3635" s="5">
        <v>2.7</v>
      </c>
      <c r="AE3635" s="5">
        <v>2.2000000000000002</v>
      </c>
      <c r="AJ3635" s="5">
        <v>28.4</v>
      </c>
      <c r="AN3635" s="5">
        <v>5.8</v>
      </c>
      <c r="AO3635" s="5">
        <v>0.13</v>
      </c>
      <c r="AT3635" s="5">
        <v>14.4</v>
      </c>
      <c r="AV3635" s="5">
        <v>0.22</v>
      </c>
      <c r="AW3635" s="5">
        <v>0.01</v>
      </c>
      <c r="AX3635" s="5">
        <v>0.27</v>
      </c>
      <c r="BA3635" s="5">
        <v>7.27</v>
      </c>
      <c r="BF3635" s="5">
        <v>0.1</v>
      </c>
      <c r="BH3635" s="5">
        <v>2.9</v>
      </c>
      <c r="BO3635" s="5">
        <v>4</v>
      </c>
      <c r="BQ3635" s="5">
        <v>3.21</v>
      </c>
      <c r="BR3635" s="5">
        <v>3.3</v>
      </c>
      <c r="BX3635" s="5">
        <v>10</v>
      </c>
    </row>
    <row r="3636" spans="1:77" x14ac:dyDescent="0.35">
      <c r="A3636" s="2" t="s">
        <v>291</v>
      </c>
      <c r="B3636" s="3">
        <v>32415</v>
      </c>
      <c r="C3636" s="4">
        <v>21</v>
      </c>
      <c r="F3636" s="5">
        <v>0.02</v>
      </c>
      <c r="H3636" s="5">
        <v>3.51</v>
      </c>
      <c r="M3636" s="5">
        <v>0.17</v>
      </c>
      <c r="S3636" s="5">
        <v>133</v>
      </c>
      <c r="T3636" s="5">
        <v>117</v>
      </c>
      <c r="V3636" s="5">
        <v>6</v>
      </c>
      <c r="W3636" s="5">
        <v>9.8000000000000007</v>
      </c>
      <c r="AB3636" s="5">
        <v>1.21</v>
      </c>
      <c r="AE3636" s="5">
        <v>3</v>
      </c>
      <c r="AJ3636" s="5">
        <v>127.1</v>
      </c>
      <c r="AN3636" s="5">
        <v>11</v>
      </c>
      <c r="AO3636" s="5">
        <v>0.55000000000000004</v>
      </c>
      <c r="AT3636" s="5">
        <v>120</v>
      </c>
      <c r="AV3636" s="5">
        <v>1.1000000000000001</v>
      </c>
      <c r="AW3636" s="5">
        <v>0.82</v>
      </c>
      <c r="AX3636" s="5">
        <v>1.53</v>
      </c>
      <c r="BA3636" s="5">
        <v>6.59</v>
      </c>
      <c r="BE3636" s="5">
        <v>0.1</v>
      </c>
      <c r="BH3636" s="5">
        <v>8.86</v>
      </c>
      <c r="BO3636" s="5">
        <v>2.94</v>
      </c>
      <c r="BX3636" s="5">
        <v>9.9</v>
      </c>
    </row>
    <row r="3637" spans="1:77" x14ac:dyDescent="0.35">
      <c r="A3637" s="2" t="s">
        <v>291</v>
      </c>
      <c r="B3637" s="3">
        <v>32484</v>
      </c>
      <c r="C3637" s="4">
        <v>20</v>
      </c>
      <c r="F3637" s="5">
        <v>0.01</v>
      </c>
      <c r="H3637" s="5">
        <v>3.43</v>
      </c>
      <c r="S3637" s="5">
        <v>142</v>
      </c>
      <c r="T3637" s="5">
        <v>124</v>
      </c>
      <c r="V3637" s="5">
        <v>7</v>
      </c>
      <c r="W3637" s="5">
        <v>9.8000000000000007</v>
      </c>
      <c r="AB3637" s="5">
        <v>1.18</v>
      </c>
      <c r="AE3637" s="5">
        <v>2.9</v>
      </c>
      <c r="AJ3637" s="5">
        <v>120.6</v>
      </c>
      <c r="AN3637" s="5">
        <v>12</v>
      </c>
      <c r="AO3637" s="5">
        <v>0.66</v>
      </c>
      <c r="AT3637" s="5">
        <v>125</v>
      </c>
      <c r="AV3637" s="5">
        <v>0.53</v>
      </c>
      <c r="AW3637" s="5">
        <v>0.32</v>
      </c>
      <c r="AX3637" s="5">
        <v>1.53</v>
      </c>
      <c r="AY3637" s="5">
        <v>0.2</v>
      </c>
      <c r="BA3637" s="5">
        <v>6.53</v>
      </c>
      <c r="BE3637" s="5">
        <v>1</v>
      </c>
      <c r="BO3637" s="5">
        <v>0.5</v>
      </c>
      <c r="BX3637" s="5">
        <v>9.8000000000000007</v>
      </c>
    </row>
    <row r="3638" spans="1:77" x14ac:dyDescent="0.35">
      <c r="A3638" s="2" t="s">
        <v>291</v>
      </c>
      <c r="B3638" s="3">
        <v>42269</v>
      </c>
      <c r="C3638" s="4">
        <v>22</v>
      </c>
      <c r="G3638" s="5">
        <v>4.0000000000000001E-3</v>
      </c>
      <c r="H3638" s="5">
        <v>0.08</v>
      </c>
      <c r="M3638" s="5">
        <v>0.57999999999999996</v>
      </c>
      <c r="S3638" s="5">
        <v>131</v>
      </c>
      <c r="T3638" s="5">
        <v>30</v>
      </c>
      <c r="V3638" s="5">
        <v>1.2</v>
      </c>
      <c r="W3638" s="5">
        <v>1.04</v>
      </c>
      <c r="AB3638" s="5">
        <v>6.04</v>
      </c>
      <c r="AD3638" s="5">
        <v>0.04</v>
      </c>
      <c r="AE3638" s="5">
        <v>2.3199999999999998</v>
      </c>
      <c r="AN3638" s="5">
        <v>15.4</v>
      </c>
      <c r="AO3638" s="5">
        <v>0.17</v>
      </c>
      <c r="AT3638" s="5">
        <v>16.600000000000001</v>
      </c>
      <c r="AV3638" s="5">
        <v>0.22</v>
      </c>
      <c r="AW3638" s="5">
        <v>5.2599999999999999E-3</v>
      </c>
      <c r="AX3638" s="5">
        <v>0.02</v>
      </c>
      <c r="BA3638" s="5">
        <v>7.08</v>
      </c>
      <c r="BH3638" s="5">
        <v>5.7</v>
      </c>
      <c r="BO3638" s="5">
        <v>101</v>
      </c>
      <c r="BQ3638" s="5">
        <v>8.65</v>
      </c>
      <c r="BR3638" s="5">
        <v>8.65</v>
      </c>
      <c r="BX3638" s="5">
        <v>9.6</v>
      </c>
    </row>
    <row r="3639" spans="1:77" x14ac:dyDescent="0.35">
      <c r="A3639" s="2" t="s">
        <v>291</v>
      </c>
      <c r="B3639" s="3">
        <v>41893</v>
      </c>
      <c r="C3639" s="4">
        <v>27</v>
      </c>
      <c r="G3639" s="5">
        <v>4.0000000000000001E-3</v>
      </c>
      <c r="H3639" s="5">
        <v>0.08</v>
      </c>
      <c r="J3639" s="5">
        <v>3.2</v>
      </c>
      <c r="M3639" s="5">
        <v>0.49</v>
      </c>
      <c r="S3639" s="5">
        <v>137</v>
      </c>
      <c r="T3639" s="5">
        <v>29</v>
      </c>
      <c r="U3639" s="5">
        <v>0.2</v>
      </c>
      <c r="V3639" s="5">
        <v>1.1000000000000001</v>
      </c>
      <c r="W3639" s="5">
        <v>1.25</v>
      </c>
      <c r="AB3639" s="5">
        <v>6.11</v>
      </c>
      <c r="AD3639" s="5">
        <v>3.17</v>
      </c>
      <c r="AE3639" s="5">
        <v>2.16</v>
      </c>
      <c r="AJ3639" s="5">
        <v>77.099999999999994</v>
      </c>
      <c r="AN3639" s="5">
        <v>14.9</v>
      </c>
      <c r="AO3639" s="5">
        <v>0.19</v>
      </c>
      <c r="AT3639" s="5">
        <v>15.9</v>
      </c>
      <c r="AV3639" s="5">
        <v>0.22</v>
      </c>
      <c r="AW3639" s="5">
        <v>3.2799999999999999E-3</v>
      </c>
      <c r="AX3639" s="5">
        <v>0.01</v>
      </c>
      <c r="AY3639" s="5">
        <v>0.03</v>
      </c>
      <c r="BA3639" s="5">
        <v>7.27</v>
      </c>
      <c r="BF3639" s="5">
        <v>0.14000000000000001</v>
      </c>
      <c r="BH3639" s="5">
        <v>5.69</v>
      </c>
      <c r="BO3639" s="5">
        <v>101</v>
      </c>
      <c r="BQ3639" s="5">
        <v>8.61</v>
      </c>
      <c r="BR3639" s="5">
        <v>8.89</v>
      </c>
      <c r="BX3639" s="5">
        <v>9.4</v>
      </c>
    </row>
    <row r="3640" spans="1:77" x14ac:dyDescent="0.35">
      <c r="A3640" s="2" t="s">
        <v>291</v>
      </c>
      <c r="B3640" s="3">
        <v>41577</v>
      </c>
      <c r="C3640" s="4">
        <v>32</v>
      </c>
      <c r="G3640" s="5">
        <v>3.0000000000000001E-3</v>
      </c>
      <c r="H3640" s="5">
        <v>7.0000000000000007E-2</v>
      </c>
      <c r="J3640" s="5">
        <v>3.1</v>
      </c>
      <c r="M3640" s="5">
        <v>0.61</v>
      </c>
      <c r="N3640" s="5">
        <v>0.8</v>
      </c>
      <c r="Q3640" s="5">
        <v>0.02</v>
      </c>
      <c r="S3640" s="5">
        <v>132</v>
      </c>
      <c r="T3640" s="5">
        <v>29</v>
      </c>
      <c r="U3640" s="5">
        <v>4.9000000000000004</v>
      </c>
      <c r="V3640" s="5">
        <v>0.92</v>
      </c>
      <c r="W3640" s="5">
        <v>1.3</v>
      </c>
      <c r="AB3640" s="5">
        <v>6.06</v>
      </c>
      <c r="AD3640" s="5">
        <v>1.02</v>
      </c>
      <c r="AE3640" s="5">
        <v>2.27</v>
      </c>
      <c r="AI3640" s="5">
        <v>3.8</v>
      </c>
      <c r="AJ3640" s="5">
        <v>78.5</v>
      </c>
      <c r="AN3640" s="5">
        <v>14.9</v>
      </c>
      <c r="AO3640" s="5">
        <v>0.2</v>
      </c>
      <c r="AT3640" s="5">
        <v>16</v>
      </c>
      <c r="AU3640" s="5">
        <v>4.5999999999999996</v>
      </c>
      <c r="AV3640" s="5">
        <v>0.22</v>
      </c>
      <c r="AW3640" s="5">
        <v>3.2799999999999999E-3</v>
      </c>
      <c r="AX3640" s="5">
        <v>0.01</v>
      </c>
      <c r="BA3640" s="5">
        <v>7.11</v>
      </c>
      <c r="BC3640" s="5">
        <v>1E-3</v>
      </c>
      <c r="BF3640" s="5">
        <v>0.24</v>
      </c>
      <c r="BH3640" s="5">
        <v>5.68</v>
      </c>
      <c r="BO3640" s="5">
        <v>99.1</v>
      </c>
      <c r="BQ3640" s="5">
        <v>8.56</v>
      </c>
      <c r="BR3640" s="5">
        <v>8.65</v>
      </c>
      <c r="BX3640" s="5">
        <v>9.4</v>
      </c>
      <c r="BY3640" s="5">
        <v>6.9</v>
      </c>
    </row>
    <row r="3641" spans="1:77" x14ac:dyDescent="0.35">
      <c r="A3641" s="2" t="s">
        <v>291</v>
      </c>
      <c r="B3641" s="3">
        <v>41199</v>
      </c>
      <c r="C3641" s="4">
        <v>29</v>
      </c>
      <c r="G3641" s="5">
        <v>0.02</v>
      </c>
      <c r="H3641" s="5">
        <v>7.0000000000000007E-2</v>
      </c>
      <c r="J3641" s="5">
        <v>3</v>
      </c>
      <c r="M3641" s="5">
        <v>0.99</v>
      </c>
      <c r="S3641" s="5">
        <v>134</v>
      </c>
      <c r="T3641" s="5">
        <v>31</v>
      </c>
      <c r="V3641" s="5">
        <v>0.97</v>
      </c>
      <c r="W3641" s="5">
        <v>1.21</v>
      </c>
      <c r="AB3641" s="5">
        <v>6.05</v>
      </c>
      <c r="AD3641" s="5">
        <v>0.52</v>
      </c>
      <c r="AE3641" s="5">
        <v>2.21</v>
      </c>
      <c r="AJ3641" s="5">
        <v>79.5</v>
      </c>
      <c r="AN3641" s="5">
        <v>15.1</v>
      </c>
      <c r="AO3641" s="5">
        <v>0.2</v>
      </c>
      <c r="AT3641" s="5">
        <v>16.100000000000001</v>
      </c>
      <c r="AV3641" s="5">
        <v>0.22</v>
      </c>
      <c r="AW3641" s="5">
        <v>3.2799999999999999E-3</v>
      </c>
      <c r="AX3641" s="5">
        <v>0.02</v>
      </c>
      <c r="AY3641" s="5">
        <v>0.03</v>
      </c>
      <c r="BA3641" s="5">
        <v>7.1</v>
      </c>
      <c r="BF3641" s="5">
        <v>0.09</v>
      </c>
      <c r="BH3641" s="5">
        <v>5.68</v>
      </c>
      <c r="BO3641" s="5">
        <v>104</v>
      </c>
      <c r="BQ3641" s="5">
        <v>8.7200000000000006</v>
      </c>
      <c r="BR3641" s="5">
        <v>8.77</v>
      </c>
      <c r="BS3641" s="5">
        <v>0.2</v>
      </c>
      <c r="BT3641" s="5">
        <v>72</v>
      </c>
      <c r="BV3641" s="5">
        <v>0.49</v>
      </c>
      <c r="BX3641" s="5">
        <v>9.6</v>
      </c>
    </row>
    <row r="3642" spans="1:77" x14ac:dyDescent="0.35">
      <c r="A3642" s="2" t="s">
        <v>291</v>
      </c>
      <c r="B3642" s="3">
        <v>40807</v>
      </c>
      <c r="C3642" s="4">
        <v>25</v>
      </c>
      <c r="G3642" s="5">
        <v>1E-3</v>
      </c>
      <c r="H3642" s="5">
        <v>7.0000000000000007E-2</v>
      </c>
      <c r="M3642" s="5">
        <v>0.49</v>
      </c>
      <c r="S3642" s="5">
        <v>139</v>
      </c>
      <c r="T3642" s="5">
        <v>31</v>
      </c>
      <c r="V3642" s="5">
        <v>1.3</v>
      </c>
      <c r="W3642" s="5">
        <v>1.1599999999999999</v>
      </c>
      <c r="AB3642" s="5">
        <v>6.08</v>
      </c>
      <c r="AD3642" s="5">
        <v>5.42</v>
      </c>
      <c r="AE3642" s="5">
        <v>2.36</v>
      </c>
      <c r="AJ3642" s="5">
        <v>72.400000000000006</v>
      </c>
      <c r="AN3642" s="5">
        <v>16</v>
      </c>
      <c r="AO3642" s="5">
        <v>0.19</v>
      </c>
      <c r="AT3642" s="5">
        <v>13.2</v>
      </c>
      <c r="AV3642" s="5">
        <v>0.22</v>
      </c>
      <c r="AW3642" s="5">
        <v>3.2799999999999999E-3</v>
      </c>
      <c r="AX3642" s="5">
        <v>0.02</v>
      </c>
      <c r="BA3642" s="5">
        <v>7.05</v>
      </c>
      <c r="BF3642" s="5">
        <v>0.2</v>
      </c>
      <c r="BH3642" s="5">
        <v>5.67</v>
      </c>
      <c r="BO3642" s="5">
        <v>93.3</v>
      </c>
      <c r="BQ3642" s="5">
        <v>8.49</v>
      </c>
      <c r="BR3642" s="5">
        <v>8.9600000000000009</v>
      </c>
      <c r="BT3642" s="5">
        <v>69</v>
      </c>
      <c r="BX3642" s="5">
        <v>9.5</v>
      </c>
    </row>
    <row r="3643" spans="1:77" x14ac:dyDescent="0.35">
      <c r="A3643" s="2" t="s">
        <v>291</v>
      </c>
      <c r="B3643" s="3">
        <v>41484</v>
      </c>
      <c r="C3643" s="4">
        <v>25</v>
      </c>
      <c r="G3643" s="5">
        <v>6.0000000000000001E-3</v>
      </c>
      <c r="H3643" s="5">
        <v>0.02</v>
      </c>
      <c r="M3643" s="5">
        <v>0.84</v>
      </c>
      <c r="S3643" s="5">
        <v>157</v>
      </c>
      <c r="T3643" s="5">
        <v>34</v>
      </c>
      <c r="V3643" s="5">
        <v>2</v>
      </c>
      <c r="W3643" s="5">
        <v>2.37</v>
      </c>
      <c r="AB3643" s="5">
        <v>2.34</v>
      </c>
      <c r="AD3643" s="5">
        <v>0.19</v>
      </c>
      <c r="AE3643" s="5">
        <v>12.5</v>
      </c>
      <c r="AJ3643" s="5">
        <v>92.2</v>
      </c>
      <c r="AN3643" s="5">
        <v>10.4</v>
      </c>
      <c r="AO3643" s="5">
        <v>0.3</v>
      </c>
      <c r="AT3643" s="5">
        <v>20.399999999999999</v>
      </c>
      <c r="AV3643" s="5">
        <v>0.22</v>
      </c>
      <c r="AW3643" s="5">
        <v>5.9100000000000003E-3</v>
      </c>
      <c r="AX3643" s="5">
        <v>0.01</v>
      </c>
      <c r="AY3643" s="5">
        <v>0.05</v>
      </c>
      <c r="BA3643" s="5">
        <v>7.01</v>
      </c>
      <c r="BF3643" s="5">
        <v>0.16</v>
      </c>
      <c r="BH3643" s="5">
        <v>6.54</v>
      </c>
      <c r="BO3643" s="5">
        <v>121</v>
      </c>
      <c r="BQ3643" s="5">
        <v>10.02</v>
      </c>
      <c r="BR3643" s="5">
        <v>10.039999999999999</v>
      </c>
      <c r="BX3643" s="5">
        <v>9.5</v>
      </c>
    </row>
    <row r="3644" spans="1:77" x14ac:dyDescent="0.35">
      <c r="A3644" s="2" t="s">
        <v>291</v>
      </c>
      <c r="B3644" s="3">
        <v>40149</v>
      </c>
      <c r="C3644" s="4">
        <v>23</v>
      </c>
      <c r="G3644" s="5">
        <v>1E-3</v>
      </c>
      <c r="H3644" s="5">
        <v>7.0000000000000007E-2</v>
      </c>
      <c r="M3644" s="5">
        <v>0.63</v>
      </c>
      <c r="S3644" s="5">
        <v>144</v>
      </c>
      <c r="T3644" s="5">
        <v>32</v>
      </c>
      <c r="V3644" s="5">
        <v>1.3</v>
      </c>
      <c r="W3644" s="5">
        <v>1.27</v>
      </c>
      <c r="AB3644" s="5">
        <v>6.23</v>
      </c>
      <c r="AD3644" s="5">
        <v>11.59</v>
      </c>
      <c r="AE3644" s="5">
        <v>2.33</v>
      </c>
      <c r="AJ3644" s="5">
        <v>75.8</v>
      </c>
      <c r="AN3644" s="5">
        <v>16.2</v>
      </c>
      <c r="AO3644" s="5">
        <v>0.2</v>
      </c>
      <c r="AT3644" s="5">
        <v>16.399999999999999</v>
      </c>
      <c r="AV3644" s="5">
        <v>0.22</v>
      </c>
      <c r="AW3644" s="5">
        <v>3.6099999999999999E-3</v>
      </c>
      <c r="AX3644" s="5">
        <v>0.01</v>
      </c>
      <c r="BA3644" s="5">
        <v>7.08</v>
      </c>
      <c r="BE3644" s="5">
        <v>0.4</v>
      </c>
      <c r="BF3644" s="5">
        <v>0.34</v>
      </c>
      <c r="BH3644" s="5">
        <v>5.68</v>
      </c>
      <c r="BO3644" s="5">
        <v>84.6</v>
      </c>
      <c r="BX3644" s="5">
        <v>9.5</v>
      </c>
    </row>
    <row r="3645" spans="1:77" x14ac:dyDescent="0.35">
      <c r="A3645" s="2" t="s">
        <v>291</v>
      </c>
      <c r="B3645" s="3">
        <v>41198</v>
      </c>
      <c r="C3645" s="4">
        <v>38</v>
      </c>
      <c r="G3645" s="5">
        <v>0.02</v>
      </c>
      <c r="H3645" s="5">
        <v>0.19</v>
      </c>
      <c r="J3645" s="5">
        <v>2.2000000000000002</v>
      </c>
      <c r="M3645" s="5">
        <v>0.46</v>
      </c>
      <c r="N3645" s="5">
        <v>0.4</v>
      </c>
      <c r="Q3645" s="5">
        <v>0.02</v>
      </c>
      <c r="S3645" s="5">
        <v>105</v>
      </c>
      <c r="T3645" s="5">
        <v>19</v>
      </c>
      <c r="U3645" s="5">
        <v>0.5</v>
      </c>
      <c r="V3645" s="5">
        <v>3</v>
      </c>
      <c r="W3645" s="5">
        <v>2.36</v>
      </c>
      <c r="AB3645" s="5">
        <v>2.64</v>
      </c>
      <c r="AD3645" s="5">
        <v>4.88</v>
      </c>
      <c r="AE3645" s="5">
        <v>1.75</v>
      </c>
      <c r="AI3645" s="5">
        <v>0.5</v>
      </c>
      <c r="AJ3645" s="5">
        <v>58.5</v>
      </c>
      <c r="AN3645" s="5">
        <v>8.11</v>
      </c>
      <c r="AO3645" s="5">
        <v>0.15</v>
      </c>
      <c r="AS3645" s="5">
        <v>1.1000000000000001</v>
      </c>
      <c r="AT3645" s="5">
        <v>12</v>
      </c>
      <c r="AU3645" s="5">
        <v>0.7</v>
      </c>
      <c r="AV3645" s="5">
        <v>0.22</v>
      </c>
      <c r="AW3645" s="5">
        <v>4.2700000000000004E-3</v>
      </c>
      <c r="AX3645" s="5">
        <v>0.01</v>
      </c>
      <c r="AY3645" s="5">
        <v>0.13</v>
      </c>
      <c r="BA3645" s="5">
        <v>7.27</v>
      </c>
      <c r="BC3645" s="5">
        <v>1E-3</v>
      </c>
      <c r="BF3645" s="5">
        <v>0.49</v>
      </c>
      <c r="BH3645" s="5">
        <v>4.92</v>
      </c>
      <c r="BO3645" s="5">
        <v>40.700000000000003</v>
      </c>
      <c r="BQ3645" s="5">
        <v>6.3</v>
      </c>
      <c r="BR3645" s="5">
        <v>6.62</v>
      </c>
      <c r="BS3645" s="5">
        <v>0.2</v>
      </c>
      <c r="BT3645" s="5">
        <v>57</v>
      </c>
      <c r="BV3645" s="5">
        <v>0.12</v>
      </c>
      <c r="BW3645" s="5">
        <v>0.24</v>
      </c>
      <c r="BX3645" s="5">
        <v>9.8000000000000007</v>
      </c>
      <c r="BY3645" s="5">
        <v>3.3</v>
      </c>
    </row>
    <row r="3646" spans="1:77" x14ac:dyDescent="0.35">
      <c r="A3646" s="2" t="s">
        <v>129</v>
      </c>
      <c r="B3646" s="3">
        <v>35716</v>
      </c>
      <c r="C3646" s="4">
        <v>32</v>
      </c>
      <c r="F3646" s="5">
        <v>3.0000000000000001E-3</v>
      </c>
      <c r="G3646" s="5">
        <v>2E-3</v>
      </c>
      <c r="H3646" s="5">
        <v>3.59</v>
      </c>
      <c r="J3646" s="5">
        <v>0.2</v>
      </c>
      <c r="M3646" s="5">
        <v>1.47</v>
      </c>
      <c r="N3646" s="5">
        <v>1</v>
      </c>
      <c r="O3646" s="5">
        <v>60</v>
      </c>
      <c r="Q3646" s="5">
        <v>0.2</v>
      </c>
      <c r="S3646" s="5">
        <v>110</v>
      </c>
      <c r="T3646" s="5">
        <v>162</v>
      </c>
      <c r="U3646" s="5">
        <v>0.2</v>
      </c>
      <c r="V3646" s="5">
        <v>6.4</v>
      </c>
      <c r="W3646" s="5">
        <v>9.7799999999999994</v>
      </c>
      <c r="AB3646" s="5">
        <v>1.21</v>
      </c>
      <c r="AE3646" s="5">
        <v>3.9</v>
      </c>
      <c r="AI3646" s="5">
        <v>1</v>
      </c>
      <c r="AJ3646" s="5">
        <v>27.9</v>
      </c>
      <c r="AN3646" s="5">
        <v>10</v>
      </c>
      <c r="AO3646" s="5">
        <v>0.67</v>
      </c>
      <c r="AT3646" s="5">
        <v>92</v>
      </c>
      <c r="AU3646" s="5">
        <v>1</v>
      </c>
      <c r="AV3646" s="5">
        <v>0.22</v>
      </c>
      <c r="AW3646" s="5">
        <v>0.01</v>
      </c>
      <c r="AX3646" s="5">
        <v>0.01</v>
      </c>
      <c r="AZ3646" s="5">
        <v>0.01</v>
      </c>
      <c r="BA3646" s="5">
        <v>6.9</v>
      </c>
      <c r="BC3646" s="5">
        <v>0.06</v>
      </c>
      <c r="BE3646" s="5">
        <v>0.2</v>
      </c>
      <c r="BH3646" s="5">
        <v>8.94</v>
      </c>
      <c r="BO3646" s="5">
        <v>23.7</v>
      </c>
      <c r="BX3646" s="5">
        <v>9.9</v>
      </c>
      <c r="BY3646" s="5">
        <v>1</v>
      </c>
    </row>
    <row r="3647" spans="1:77" x14ac:dyDescent="0.35">
      <c r="A3647" s="2" t="s">
        <v>129</v>
      </c>
      <c r="B3647" s="3">
        <v>36458</v>
      </c>
      <c r="C3647" s="4">
        <v>24</v>
      </c>
      <c r="F3647" s="5">
        <v>2E-3</v>
      </c>
      <c r="G3647" s="5">
        <v>2E-3</v>
      </c>
      <c r="H3647" s="5">
        <v>3.79</v>
      </c>
      <c r="M3647" s="5">
        <v>1.65</v>
      </c>
      <c r="O3647" s="5">
        <v>64</v>
      </c>
      <c r="S3647" s="5">
        <v>120</v>
      </c>
      <c r="T3647" s="5">
        <v>167</v>
      </c>
      <c r="V3647" s="5">
        <v>5.5</v>
      </c>
      <c r="W3647" s="5">
        <v>9.8000000000000007</v>
      </c>
      <c r="AB3647" s="5">
        <v>1.38</v>
      </c>
      <c r="AE3647" s="5">
        <v>3.3</v>
      </c>
      <c r="AJ3647" s="5">
        <v>12.96</v>
      </c>
      <c r="AN3647" s="5">
        <v>11</v>
      </c>
      <c r="AO3647" s="5">
        <v>0.72</v>
      </c>
      <c r="AT3647" s="5">
        <v>110</v>
      </c>
      <c r="AV3647" s="5">
        <v>0.22</v>
      </c>
      <c r="AW3647" s="5">
        <v>6.5690000000000002E-3</v>
      </c>
      <c r="AX3647" s="5">
        <v>0.01</v>
      </c>
      <c r="AZ3647" s="5">
        <v>0.01</v>
      </c>
      <c r="BA3647" s="5">
        <v>6.85</v>
      </c>
      <c r="BE3647" s="5">
        <v>0.2</v>
      </c>
      <c r="BH3647" s="5">
        <v>8.5500000000000007</v>
      </c>
      <c r="BO3647" s="5">
        <v>9.76</v>
      </c>
      <c r="BX3647" s="5">
        <v>10.199999999999999</v>
      </c>
    </row>
    <row r="3648" spans="1:77" x14ac:dyDescent="0.35">
      <c r="A3648" s="2" t="s">
        <v>129</v>
      </c>
      <c r="B3648" s="3">
        <v>38689</v>
      </c>
      <c r="C3648" s="4">
        <v>33</v>
      </c>
      <c r="F3648" s="5">
        <v>7.0000000000000007E-2</v>
      </c>
      <c r="H3648" s="5">
        <v>0.12</v>
      </c>
      <c r="J3648" s="5">
        <v>1</v>
      </c>
      <c r="M3648" s="5">
        <v>0.4</v>
      </c>
      <c r="N3648" s="5">
        <v>2</v>
      </c>
      <c r="Q3648" s="5">
        <v>0.5</v>
      </c>
      <c r="S3648" s="5">
        <v>128</v>
      </c>
      <c r="T3648" s="5">
        <v>28</v>
      </c>
      <c r="U3648" s="5">
        <v>1</v>
      </c>
      <c r="V3648" s="5">
        <v>1</v>
      </c>
      <c r="W3648" s="5">
        <v>1.82</v>
      </c>
      <c r="AB3648" s="5">
        <v>6.18</v>
      </c>
      <c r="AD3648" s="5">
        <v>1.92</v>
      </c>
      <c r="AE3648" s="5">
        <v>2.4</v>
      </c>
      <c r="AI3648" s="5">
        <v>1</v>
      </c>
      <c r="AJ3648" s="5">
        <v>77.5</v>
      </c>
      <c r="AN3648" s="5">
        <v>14.5</v>
      </c>
      <c r="AO3648" s="5">
        <v>0.25</v>
      </c>
      <c r="AT3648" s="5">
        <v>13.9</v>
      </c>
      <c r="AU3648" s="5">
        <v>1</v>
      </c>
      <c r="AV3648" s="5">
        <v>0.44</v>
      </c>
      <c r="AW3648" s="5">
        <v>0.03</v>
      </c>
      <c r="AX3648" s="5">
        <v>0.03</v>
      </c>
      <c r="BA3648" s="5">
        <v>7.2</v>
      </c>
      <c r="BC3648" s="5">
        <v>0.1</v>
      </c>
      <c r="BE3648" s="5">
        <v>0.5</v>
      </c>
      <c r="BH3648" s="5">
        <v>5.4</v>
      </c>
      <c r="BI3648" s="5">
        <v>0.1</v>
      </c>
      <c r="BO3648" s="5">
        <v>95</v>
      </c>
      <c r="BQ3648" s="5">
        <v>-8.16</v>
      </c>
      <c r="BR3648" s="5">
        <v>8.32</v>
      </c>
      <c r="BX3648" s="5">
        <v>9.3000000000000007</v>
      </c>
      <c r="BY3648" s="5">
        <v>34</v>
      </c>
    </row>
    <row r="3649" spans="1:77" x14ac:dyDescent="0.35">
      <c r="A3649" s="2" t="s">
        <v>129</v>
      </c>
      <c r="B3649" s="3">
        <v>42319</v>
      </c>
      <c r="C3649" s="4">
        <v>31</v>
      </c>
      <c r="G3649" s="5">
        <v>1E-3</v>
      </c>
      <c r="H3649" s="5">
        <v>0.26</v>
      </c>
      <c r="J3649" s="5">
        <v>3.3</v>
      </c>
      <c r="M3649" s="5">
        <v>0.69</v>
      </c>
      <c r="N3649" s="5">
        <v>0.2</v>
      </c>
      <c r="Q3649" s="5">
        <v>0.02</v>
      </c>
      <c r="S3649" s="5">
        <v>116</v>
      </c>
      <c r="T3649" s="5">
        <v>34</v>
      </c>
      <c r="U3649" s="5">
        <v>0.2</v>
      </c>
      <c r="V3649" s="5">
        <v>1.9</v>
      </c>
      <c r="W3649" s="5">
        <v>2.57</v>
      </c>
      <c r="AB3649" s="5">
        <v>9.4700000000000006</v>
      </c>
      <c r="AC3649" s="5">
        <v>10</v>
      </c>
      <c r="AD3649" s="5">
        <v>0.04</v>
      </c>
      <c r="AE3649" s="5">
        <v>2.4</v>
      </c>
      <c r="AI3649" s="5">
        <v>0.5</v>
      </c>
      <c r="AN3649" s="5">
        <v>9.3800000000000008</v>
      </c>
      <c r="AO3649" s="5">
        <v>0.16</v>
      </c>
      <c r="AT3649" s="5">
        <v>20.399999999999999</v>
      </c>
      <c r="AU3649" s="5">
        <v>0.5</v>
      </c>
      <c r="AV3649" s="5">
        <v>0.22</v>
      </c>
      <c r="AW3649" s="5">
        <v>5.5799999999999999E-3</v>
      </c>
      <c r="AX3649" s="5">
        <v>0.01</v>
      </c>
      <c r="BA3649" s="5">
        <v>7.22</v>
      </c>
      <c r="BC3649" s="5">
        <v>1E-3</v>
      </c>
      <c r="BH3649" s="5">
        <v>5.62</v>
      </c>
      <c r="BO3649" s="5">
        <v>52.4</v>
      </c>
      <c r="BQ3649" s="5">
        <v>7.67</v>
      </c>
      <c r="BR3649" s="5">
        <v>7.67</v>
      </c>
      <c r="BX3649" s="5">
        <v>9.6</v>
      </c>
      <c r="BY3649" s="5">
        <v>4.82</v>
      </c>
    </row>
    <row r="3650" spans="1:77" x14ac:dyDescent="0.35">
      <c r="A3650" s="2" t="s">
        <v>129</v>
      </c>
      <c r="B3650" s="3">
        <v>41200</v>
      </c>
      <c r="C3650" s="4">
        <v>38</v>
      </c>
      <c r="G3650" s="5">
        <v>0.02</v>
      </c>
      <c r="H3650" s="5">
        <v>0.24</v>
      </c>
      <c r="J3650" s="5">
        <v>3.1</v>
      </c>
      <c r="M3650" s="5">
        <v>0.18</v>
      </c>
      <c r="N3650" s="5">
        <v>0.2</v>
      </c>
      <c r="Q3650" s="5">
        <v>0.02</v>
      </c>
      <c r="S3650" s="5">
        <v>119</v>
      </c>
      <c r="T3650" s="5">
        <v>38</v>
      </c>
      <c r="U3650" s="5">
        <v>0.2</v>
      </c>
      <c r="V3650" s="5">
        <v>2.1</v>
      </c>
      <c r="W3650" s="5">
        <v>2.67</v>
      </c>
      <c r="AB3650" s="5">
        <v>9.4</v>
      </c>
      <c r="AD3650" s="5">
        <v>7.0000000000000007E-2</v>
      </c>
      <c r="AE3650" s="5">
        <v>2.3199999999999998</v>
      </c>
      <c r="AI3650" s="5">
        <v>0.5</v>
      </c>
      <c r="AJ3650" s="5">
        <v>72.099999999999994</v>
      </c>
      <c r="AN3650" s="5">
        <v>9.1300000000000008</v>
      </c>
      <c r="AO3650" s="5">
        <v>0.18</v>
      </c>
      <c r="AS3650" s="5">
        <v>1.3</v>
      </c>
      <c r="AT3650" s="5">
        <v>19.899999999999999</v>
      </c>
      <c r="AU3650" s="5">
        <v>0.5</v>
      </c>
      <c r="AV3650" s="5">
        <v>0.22</v>
      </c>
      <c r="AW3650" s="5">
        <v>8.8699999999999994E-3</v>
      </c>
      <c r="AX3650" s="5">
        <v>7.0000000000000007E-2</v>
      </c>
      <c r="AY3650" s="5">
        <v>0.17</v>
      </c>
      <c r="BA3650" s="5">
        <v>7.19</v>
      </c>
      <c r="BC3650" s="5">
        <v>1.1999999999999999E-3</v>
      </c>
      <c r="BF3650" s="5">
        <v>0.08</v>
      </c>
      <c r="BH3650" s="5">
        <v>5.53</v>
      </c>
      <c r="BO3650" s="5">
        <v>56.8</v>
      </c>
      <c r="BQ3650" s="5">
        <v>7.79</v>
      </c>
      <c r="BR3650" s="5">
        <v>7.78</v>
      </c>
      <c r="BS3650" s="5">
        <v>0.2</v>
      </c>
      <c r="BT3650" s="5">
        <v>70</v>
      </c>
      <c r="BV3650" s="5">
        <v>0.1</v>
      </c>
      <c r="BW3650" s="5">
        <v>0.1</v>
      </c>
      <c r="BX3650" s="5">
        <v>9.6</v>
      </c>
      <c r="BY3650" s="5">
        <v>0.5</v>
      </c>
    </row>
    <row r="3651" spans="1:77" x14ac:dyDescent="0.35">
      <c r="A3651" s="2" t="s">
        <v>129</v>
      </c>
      <c r="B3651" s="3">
        <v>40071</v>
      </c>
      <c r="C3651" s="4">
        <v>31</v>
      </c>
      <c r="G3651" s="5">
        <v>5.0000000000000001E-3</v>
      </c>
      <c r="H3651" s="5">
        <v>0.26</v>
      </c>
      <c r="J3651" s="5">
        <v>3.2</v>
      </c>
      <c r="M3651" s="5">
        <v>0.37</v>
      </c>
      <c r="N3651" s="5">
        <v>0.2</v>
      </c>
      <c r="Q3651" s="5">
        <v>0.02</v>
      </c>
      <c r="S3651" s="5">
        <v>115</v>
      </c>
      <c r="T3651" s="5">
        <v>35</v>
      </c>
      <c r="U3651" s="5">
        <v>0.2</v>
      </c>
      <c r="V3651" s="5">
        <v>1.8</v>
      </c>
      <c r="W3651" s="5">
        <v>2.59</v>
      </c>
      <c r="AB3651" s="5">
        <v>9.8000000000000007</v>
      </c>
      <c r="AD3651" s="5">
        <v>1.07</v>
      </c>
      <c r="AE3651" s="5">
        <v>2.35</v>
      </c>
      <c r="AI3651" s="5">
        <v>0.5</v>
      </c>
      <c r="AJ3651" s="5">
        <v>69.5</v>
      </c>
      <c r="AN3651" s="5">
        <v>8.84</v>
      </c>
      <c r="AO3651" s="5">
        <v>0.17</v>
      </c>
      <c r="AT3651" s="5">
        <v>20</v>
      </c>
      <c r="AU3651" s="5">
        <v>0.5</v>
      </c>
      <c r="AV3651" s="5">
        <v>0.22</v>
      </c>
      <c r="AW3651" s="5">
        <v>6.5700000000000003E-3</v>
      </c>
      <c r="AX3651" s="5">
        <v>0.01</v>
      </c>
      <c r="BA3651" s="5">
        <v>7.31</v>
      </c>
      <c r="BC3651" s="5">
        <v>1E-3</v>
      </c>
      <c r="BF3651" s="5">
        <v>0.2</v>
      </c>
      <c r="BH3651" s="5">
        <v>5.58</v>
      </c>
      <c r="BO3651" s="5">
        <v>51.4</v>
      </c>
      <c r="BW3651" s="5">
        <v>0.5</v>
      </c>
      <c r="BX3651" s="5">
        <v>9.6</v>
      </c>
      <c r="BY3651" s="5">
        <v>0.5</v>
      </c>
    </row>
    <row r="3652" spans="1:77" x14ac:dyDescent="0.35">
      <c r="A3652" s="2" t="s">
        <v>129</v>
      </c>
      <c r="B3652" s="3">
        <v>40889</v>
      </c>
      <c r="C3652" s="4">
        <v>37</v>
      </c>
      <c r="G3652" s="5">
        <v>3.0000000000000001E-3</v>
      </c>
      <c r="H3652" s="5">
        <v>4.7</v>
      </c>
      <c r="J3652" s="5">
        <v>0.2</v>
      </c>
      <c r="M3652" s="5">
        <v>1.56</v>
      </c>
      <c r="N3652" s="5">
        <v>0.2</v>
      </c>
      <c r="Q3652" s="5">
        <v>0.02</v>
      </c>
      <c r="S3652" s="5">
        <v>140</v>
      </c>
      <c r="T3652" s="5">
        <v>181</v>
      </c>
      <c r="U3652" s="5">
        <v>0.5</v>
      </c>
      <c r="V3652" s="5">
        <v>8</v>
      </c>
      <c r="W3652" s="5">
        <v>10.4</v>
      </c>
      <c r="AB3652" s="5">
        <v>1.78</v>
      </c>
      <c r="AD3652" s="5">
        <v>1.29</v>
      </c>
      <c r="AE3652" s="5">
        <v>3.56</v>
      </c>
      <c r="AI3652" s="5">
        <v>0.5</v>
      </c>
      <c r="AJ3652" s="5">
        <v>136.1</v>
      </c>
      <c r="AN3652" s="5">
        <v>14.3</v>
      </c>
      <c r="AO3652" s="5">
        <v>0.66</v>
      </c>
      <c r="AS3652" s="5">
        <v>0.35</v>
      </c>
      <c r="AT3652" s="5">
        <v>129</v>
      </c>
      <c r="AU3652" s="5">
        <v>0.5</v>
      </c>
      <c r="AV3652" s="5">
        <v>0.22</v>
      </c>
      <c r="AW3652" s="5">
        <v>6.2399999999999999E-3</v>
      </c>
      <c r="AX3652" s="5">
        <v>0.01</v>
      </c>
      <c r="BA3652" s="5">
        <v>6.96</v>
      </c>
      <c r="BC3652" s="5">
        <v>1E-3</v>
      </c>
      <c r="BF3652" s="5">
        <v>0.22</v>
      </c>
      <c r="BH3652" s="5">
        <v>9.2799999999999994</v>
      </c>
      <c r="BO3652" s="5">
        <v>6.49</v>
      </c>
      <c r="BQ3652" s="5">
        <v>14.52</v>
      </c>
      <c r="BR3652" s="5">
        <v>14.71</v>
      </c>
      <c r="BS3652" s="5">
        <v>0.2</v>
      </c>
      <c r="BT3652" s="5">
        <v>110</v>
      </c>
      <c r="BV3652" s="5">
        <v>0.1</v>
      </c>
      <c r="BW3652" s="5">
        <v>0.67</v>
      </c>
      <c r="BX3652" s="5">
        <v>10.4</v>
      </c>
      <c r="BY3652" s="5">
        <v>0.5</v>
      </c>
    </row>
    <row r="3653" spans="1:77" x14ac:dyDescent="0.35">
      <c r="A3653" s="2" t="s">
        <v>129</v>
      </c>
      <c r="B3653" s="3">
        <v>38684</v>
      </c>
      <c r="C3653" s="4">
        <v>33</v>
      </c>
      <c r="F3653" s="5">
        <v>0.02</v>
      </c>
      <c r="H3653" s="5">
        <v>0.23</v>
      </c>
      <c r="J3653" s="5">
        <v>1</v>
      </c>
      <c r="M3653" s="5">
        <v>0.3</v>
      </c>
      <c r="N3653" s="5">
        <v>2</v>
      </c>
      <c r="Q3653" s="5">
        <v>0.5</v>
      </c>
      <c r="S3653" s="5">
        <v>120</v>
      </c>
      <c r="T3653" s="5">
        <v>34</v>
      </c>
      <c r="U3653" s="5">
        <v>1</v>
      </c>
      <c r="V3653" s="5">
        <v>2</v>
      </c>
      <c r="W3653" s="5">
        <v>2.5299999999999998</v>
      </c>
      <c r="AB3653" s="5">
        <v>9.7799999999999994</v>
      </c>
      <c r="AD3653" s="5">
        <v>0.71</v>
      </c>
      <c r="AE3653" s="5">
        <v>2.2999999999999998</v>
      </c>
      <c r="AI3653" s="5">
        <v>1</v>
      </c>
      <c r="AJ3653" s="5">
        <v>65.7</v>
      </c>
      <c r="AN3653" s="5">
        <v>9</v>
      </c>
      <c r="AO3653" s="5">
        <v>0.17</v>
      </c>
      <c r="AT3653" s="5">
        <v>18</v>
      </c>
      <c r="AU3653" s="5">
        <v>1</v>
      </c>
      <c r="AV3653" s="5">
        <v>0.44</v>
      </c>
      <c r="AW3653" s="5">
        <v>0.03</v>
      </c>
      <c r="AX3653" s="5">
        <v>0.03</v>
      </c>
      <c r="BA3653" s="5">
        <v>7.1</v>
      </c>
      <c r="BC3653" s="5">
        <v>0.1</v>
      </c>
      <c r="BE3653" s="5">
        <v>0.5</v>
      </c>
      <c r="BH3653" s="5">
        <v>5.5</v>
      </c>
      <c r="BI3653" s="5">
        <v>0.1</v>
      </c>
      <c r="BO3653" s="5">
        <v>56</v>
      </c>
      <c r="BQ3653" s="5">
        <v>-7.62</v>
      </c>
      <c r="BR3653" s="5">
        <v>7.68</v>
      </c>
      <c r="BX3653" s="5">
        <v>9.4</v>
      </c>
      <c r="BY3653" s="5">
        <v>5</v>
      </c>
    </row>
    <row r="3654" spans="1:77" x14ac:dyDescent="0.35">
      <c r="A3654" s="2" t="s">
        <v>129</v>
      </c>
      <c r="B3654" s="3">
        <v>37043</v>
      </c>
      <c r="C3654" s="4">
        <v>21</v>
      </c>
      <c r="F3654" s="5">
        <v>5.0000000000000001E-3</v>
      </c>
      <c r="H3654" s="5">
        <v>0.28000000000000003</v>
      </c>
      <c r="M3654" s="5">
        <v>0.6</v>
      </c>
      <c r="S3654" s="5">
        <v>120</v>
      </c>
      <c r="T3654" s="5">
        <v>30</v>
      </c>
      <c r="V3654" s="5">
        <v>1.3</v>
      </c>
      <c r="W3654" s="5">
        <v>2.6</v>
      </c>
      <c r="AB3654" s="5">
        <v>9.83</v>
      </c>
      <c r="AE3654" s="5">
        <v>2.5</v>
      </c>
      <c r="AJ3654" s="5">
        <v>68.5</v>
      </c>
      <c r="AN3654" s="5">
        <v>9.1999999999999993</v>
      </c>
      <c r="AO3654" s="5">
        <v>0.17</v>
      </c>
      <c r="AT3654" s="5">
        <v>16</v>
      </c>
      <c r="AV3654" s="5">
        <v>0.44</v>
      </c>
      <c r="AW3654" s="5">
        <v>6.6E-3</v>
      </c>
      <c r="AX3654" s="5">
        <v>0.15</v>
      </c>
      <c r="BA3654" s="5">
        <v>7.44</v>
      </c>
      <c r="BE3654" s="5">
        <v>0.2</v>
      </c>
      <c r="BH3654" s="5">
        <v>5.5</v>
      </c>
      <c r="BO3654" s="5">
        <v>55</v>
      </c>
      <c r="BX3654" s="5">
        <v>10</v>
      </c>
    </row>
    <row r="3655" spans="1:77" x14ac:dyDescent="0.35">
      <c r="A3655" s="2" t="s">
        <v>129</v>
      </c>
      <c r="B3655" s="3">
        <v>41907</v>
      </c>
      <c r="C3655" s="4">
        <v>33</v>
      </c>
      <c r="G3655" s="5">
        <v>6.0000000000000001E-3</v>
      </c>
      <c r="H3655" s="5">
        <v>5.1100000000000003</v>
      </c>
      <c r="J3655" s="5">
        <v>0.2</v>
      </c>
      <c r="M3655" s="5">
        <v>1.23</v>
      </c>
      <c r="N3655" s="5">
        <v>0.2</v>
      </c>
      <c r="Q3655" s="5">
        <v>0.02</v>
      </c>
      <c r="S3655" s="5">
        <v>154</v>
      </c>
      <c r="T3655" s="5">
        <v>172</v>
      </c>
      <c r="U3655" s="5">
        <v>0.3</v>
      </c>
      <c r="V3655" s="5">
        <v>8</v>
      </c>
      <c r="W3655" s="5">
        <v>10</v>
      </c>
      <c r="AB3655" s="5">
        <v>1.96</v>
      </c>
      <c r="AD3655" s="5">
        <v>2.4700000000000002</v>
      </c>
      <c r="AE3655" s="5">
        <v>3.44</v>
      </c>
      <c r="AI3655" s="5">
        <v>0.5</v>
      </c>
      <c r="AJ3655" s="5">
        <v>137.80000000000001</v>
      </c>
      <c r="AN3655" s="5">
        <v>15.5</v>
      </c>
      <c r="AO3655" s="5">
        <v>0.6</v>
      </c>
      <c r="AT3655" s="5">
        <v>116</v>
      </c>
      <c r="AU3655" s="5">
        <v>0.5</v>
      </c>
      <c r="AV3655" s="5">
        <v>0.22</v>
      </c>
      <c r="AW3655" s="5">
        <v>0.03</v>
      </c>
      <c r="AX3655" s="5">
        <v>0.02</v>
      </c>
      <c r="AY3655" s="5">
        <v>0.27</v>
      </c>
      <c r="BA3655" s="5">
        <v>7.06</v>
      </c>
      <c r="BC3655" s="5">
        <v>8.0999999999999996E-3</v>
      </c>
      <c r="BF3655" s="5">
        <v>0.19</v>
      </c>
      <c r="BH3655" s="5">
        <v>9.68</v>
      </c>
      <c r="BO3655" s="5">
        <v>1.95</v>
      </c>
      <c r="BQ3655" s="5">
        <v>14.57</v>
      </c>
      <c r="BR3655" s="5">
        <v>14.94</v>
      </c>
      <c r="BX3655" s="5">
        <v>10.1</v>
      </c>
      <c r="BY3655" s="5">
        <v>1.2</v>
      </c>
    </row>
    <row r="3656" spans="1:77" x14ac:dyDescent="0.35">
      <c r="A3656" s="2" t="s">
        <v>129</v>
      </c>
      <c r="B3656" s="3">
        <v>40448</v>
      </c>
      <c r="C3656" s="4">
        <v>34</v>
      </c>
      <c r="G3656" s="5">
        <v>0.16</v>
      </c>
      <c r="H3656" s="5">
        <v>7.0000000000000007E-2</v>
      </c>
      <c r="J3656" s="5">
        <v>3.2</v>
      </c>
      <c r="M3656" s="5">
        <v>0.51</v>
      </c>
      <c r="N3656" s="5">
        <v>0.2</v>
      </c>
      <c r="Q3656" s="5">
        <v>0.02</v>
      </c>
      <c r="S3656" s="5">
        <v>136</v>
      </c>
      <c r="T3656" s="5">
        <v>31</v>
      </c>
      <c r="U3656" s="5">
        <v>0.2</v>
      </c>
      <c r="V3656" s="5">
        <v>1.1000000000000001</v>
      </c>
      <c r="W3656" s="5">
        <v>1.19</v>
      </c>
      <c r="AB3656" s="5">
        <v>6.26</v>
      </c>
      <c r="AD3656" s="5">
        <v>2.23</v>
      </c>
      <c r="AE3656" s="5">
        <v>2.38</v>
      </c>
      <c r="AI3656" s="5">
        <v>0.5</v>
      </c>
      <c r="AJ3656" s="5">
        <v>77.8</v>
      </c>
      <c r="AN3656" s="5">
        <v>14.8</v>
      </c>
      <c r="AO3656" s="5">
        <v>0.2</v>
      </c>
      <c r="AS3656" s="5">
        <v>1.6</v>
      </c>
      <c r="AT3656" s="5">
        <v>16.2</v>
      </c>
      <c r="AU3656" s="5">
        <v>0.5</v>
      </c>
      <c r="AV3656" s="5">
        <v>0.22</v>
      </c>
      <c r="AW3656" s="5">
        <v>3.2799999999999999E-3</v>
      </c>
      <c r="AX3656" s="5">
        <v>0.03</v>
      </c>
      <c r="BA3656" s="5">
        <v>7.04</v>
      </c>
      <c r="BC3656" s="5">
        <v>0.01</v>
      </c>
      <c r="BF3656" s="5">
        <v>0.24</v>
      </c>
      <c r="BH3656" s="5">
        <v>5.69</v>
      </c>
      <c r="BO3656" s="5">
        <v>101</v>
      </c>
      <c r="BQ3656" s="5">
        <v>8.67</v>
      </c>
      <c r="BR3656" s="5">
        <v>8.86</v>
      </c>
      <c r="BW3656" s="5">
        <v>0.5</v>
      </c>
      <c r="BX3656" s="5">
        <v>9.6</v>
      </c>
      <c r="BY3656" s="5">
        <v>2.4</v>
      </c>
    </row>
    <row r="3657" spans="1:77" x14ac:dyDescent="0.35">
      <c r="A3657" s="2" t="s">
        <v>129</v>
      </c>
      <c r="B3657" s="3">
        <v>38688</v>
      </c>
      <c r="C3657" s="4">
        <v>33</v>
      </c>
      <c r="F3657" s="5">
        <v>0.05</v>
      </c>
      <c r="H3657" s="5">
        <v>0.24</v>
      </c>
      <c r="J3657" s="5">
        <v>1</v>
      </c>
      <c r="M3657" s="5">
        <v>0.2</v>
      </c>
      <c r="N3657" s="5">
        <v>2</v>
      </c>
      <c r="Q3657" s="5">
        <v>0.5</v>
      </c>
      <c r="S3657" s="5">
        <v>73</v>
      </c>
      <c r="T3657" s="5">
        <v>10</v>
      </c>
      <c r="U3657" s="5">
        <v>1</v>
      </c>
      <c r="V3657" s="5">
        <v>0.9</v>
      </c>
      <c r="W3657" s="5">
        <v>0.18</v>
      </c>
      <c r="AB3657" s="5">
        <v>6.72</v>
      </c>
      <c r="AD3657" s="5">
        <v>1.78</v>
      </c>
      <c r="AE3657" s="5">
        <v>1.5</v>
      </c>
      <c r="AI3657" s="5">
        <v>1</v>
      </c>
      <c r="AJ3657" s="5">
        <v>39.1</v>
      </c>
      <c r="AN3657" s="5">
        <v>5</v>
      </c>
      <c r="AO3657" s="5">
        <v>0.1</v>
      </c>
      <c r="AT3657" s="5">
        <v>5.7</v>
      </c>
      <c r="AU3657" s="5">
        <v>1</v>
      </c>
      <c r="AV3657" s="5">
        <v>0.44</v>
      </c>
      <c r="AW3657" s="5">
        <v>0.03</v>
      </c>
      <c r="AX3657" s="5">
        <v>0.24</v>
      </c>
      <c r="BA3657" s="5">
        <v>7.6</v>
      </c>
      <c r="BC3657" s="5">
        <v>0.1</v>
      </c>
      <c r="BE3657" s="5">
        <v>0.9</v>
      </c>
      <c r="BH3657" s="5">
        <v>4</v>
      </c>
      <c r="BI3657" s="5">
        <v>0.1</v>
      </c>
      <c r="BO3657" s="5">
        <v>1</v>
      </c>
      <c r="BQ3657" s="5">
        <v>-4.28</v>
      </c>
      <c r="BR3657" s="5">
        <v>4.3600000000000003</v>
      </c>
      <c r="BX3657" s="5">
        <v>10</v>
      </c>
      <c r="BY3657" s="5">
        <v>5</v>
      </c>
    </row>
    <row r="3658" spans="1:77" x14ac:dyDescent="0.35">
      <c r="A3658" s="2" t="s">
        <v>129</v>
      </c>
      <c r="B3658" s="3">
        <v>38854</v>
      </c>
      <c r="C3658" s="4">
        <v>31</v>
      </c>
      <c r="F3658" s="5">
        <v>0.02</v>
      </c>
      <c r="H3658" s="5">
        <v>23.58</v>
      </c>
      <c r="J3658" s="5">
        <v>5</v>
      </c>
      <c r="M3658" s="5">
        <v>4.68</v>
      </c>
      <c r="N3658" s="5">
        <v>2.5</v>
      </c>
      <c r="Q3658" s="5">
        <v>0.5</v>
      </c>
      <c r="S3658" s="5">
        <v>61.55</v>
      </c>
      <c r="T3658" s="5">
        <v>206</v>
      </c>
      <c r="U3658" s="5">
        <v>5</v>
      </c>
      <c r="V3658" s="5">
        <v>11.5</v>
      </c>
      <c r="W3658" s="5">
        <v>11.62</v>
      </c>
      <c r="AD3658" s="5">
        <v>0.71</v>
      </c>
      <c r="AE3658" s="5">
        <v>21.92</v>
      </c>
      <c r="AI3658" s="5">
        <v>10</v>
      </c>
      <c r="AJ3658" s="5">
        <v>173.6</v>
      </c>
      <c r="AN3658" s="5">
        <v>59.52</v>
      </c>
      <c r="AO3658" s="5">
        <v>0.79</v>
      </c>
      <c r="AT3658" s="5">
        <v>187.2</v>
      </c>
      <c r="AU3658" s="5">
        <v>2</v>
      </c>
      <c r="AV3658" s="5">
        <v>0.48</v>
      </c>
      <c r="AW3658" s="5">
        <v>0.02</v>
      </c>
      <c r="AX3658" s="5">
        <v>5.36</v>
      </c>
      <c r="BA3658" s="5">
        <v>6.94</v>
      </c>
      <c r="BC3658" s="5">
        <v>0.1</v>
      </c>
      <c r="BE3658" s="5">
        <v>0.1</v>
      </c>
      <c r="BH3658" s="5">
        <v>12.46</v>
      </c>
      <c r="BO3658" s="5">
        <v>1</v>
      </c>
      <c r="BQ3658" s="5">
        <v>18.29</v>
      </c>
      <c r="BR3658" s="5">
        <v>18.420000000000002</v>
      </c>
      <c r="BX3658" s="5">
        <v>9.8000000000000007</v>
      </c>
      <c r="BY3658" s="5">
        <v>10</v>
      </c>
    </row>
    <row r="3659" spans="1:77" x14ac:dyDescent="0.35">
      <c r="A3659" s="2" t="s">
        <v>129</v>
      </c>
      <c r="B3659" s="3">
        <v>38981</v>
      </c>
      <c r="C3659" s="4">
        <v>24</v>
      </c>
      <c r="F3659" s="5">
        <v>0.02</v>
      </c>
      <c r="H3659" s="5">
        <v>26</v>
      </c>
      <c r="M3659" s="5">
        <v>3.4</v>
      </c>
      <c r="S3659" s="5">
        <v>66.2</v>
      </c>
      <c r="T3659" s="5">
        <v>213</v>
      </c>
      <c r="V3659" s="5">
        <v>11</v>
      </c>
      <c r="W3659" s="5">
        <v>12.22</v>
      </c>
      <c r="AB3659" s="5">
        <v>1.21</v>
      </c>
      <c r="AD3659" s="5">
        <v>2.95</v>
      </c>
      <c r="AE3659" s="5">
        <v>22.4</v>
      </c>
      <c r="AJ3659" s="5">
        <v>174</v>
      </c>
      <c r="AN3659" s="5">
        <v>61.1</v>
      </c>
      <c r="AO3659" s="5">
        <v>0.83</v>
      </c>
      <c r="AT3659" s="5">
        <v>200</v>
      </c>
      <c r="AV3659" s="5">
        <v>0.5</v>
      </c>
      <c r="AW3659" s="5">
        <v>0.02</v>
      </c>
      <c r="AX3659" s="5">
        <v>4.5999999999999996</v>
      </c>
      <c r="BA3659" s="5">
        <v>6.87</v>
      </c>
      <c r="BE3659" s="5">
        <v>0.1</v>
      </c>
      <c r="BH3659" s="5">
        <v>12.4</v>
      </c>
      <c r="BO3659" s="5">
        <v>1</v>
      </c>
      <c r="BQ3659" s="5">
        <v>18.5</v>
      </c>
      <c r="BR3659" s="5">
        <v>19</v>
      </c>
      <c r="BX3659" s="5">
        <v>10.199999999999999</v>
      </c>
    </row>
    <row r="3660" spans="1:77" x14ac:dyDescent="0.35">
      <c r="A3660" s="2" t="s">
        <v>129</v>
      </c>
      <c r="B3660" s="3">
        <v>40885</v>
      </c>
      <c r="C3660" s="4">
        <v>37</v>
      </c>
      <c r="G3660" s="5">
        <v>6.0000000000000001E-3</v>
      </c>
      <c r="H3660" s="5">
        <v>22.79</v>
      </c>
      <c r="J3660" s="5">
        <v>0.4</v>
      </c>
      <c r="M3660" s="5">
        <v>1.38</v>
      </c>
      <c r="N3660" s="5">
        <v>0.2</v>
      </c>
      <c r="Q3660" s="5">
        <v>0.02</v>
      </c>
      <c r="S3660" s="5">
        <v>68.3</v>
      </c>
      <c r="T3660" s="5">
        <v>209</v>
      </c>
      <c r="U3660" s="5">
        <v>0.8</v>
      </c>
      <c r="V3660" s="5">
        <v>12</v>
      </c>
      <c r="W3660" s="5">
        <v>11.6</v>
      </c>
      <c r="AB3660" s="5">
        <v>0.81</v>
      </c>
      <c r="AD3660" s="5">
        <v>2.17</v>
      </c>
      <c r="AE3660" s="5">
        <v>23.3</v>
      </c>
      <c r="AI3660" s="5">
        <v>0.5</v>
      </c>
      <c r="AJ3660" s="5">
        <v>176</v>
      </c>
      <c r="AN3660" s="5">
        <v>62.8</v>
      </c>
      <c r="AO3660" s="5">
        <v>0.74</v>
      </c>
      <c r="AS3660" s="5">
        <v>0.35</v>
      </c>
      <c r="AT3660" s="5">
        <v>194</v>
      </c>
      <c r="AU3660" s="5">
        <v>0.5</v>
      </c>
      <c r="AV3660" s="5">
        <v>0.22</v>
      </c>
      <c r="AW3660" s="5">
        <v>0.01</v>
      </c>
      <c r="AX3660" s="5">
        <v>0.98</v>
      </c>
      <c r="BA3660" s="5">
        <v>6.92</v>
      </c>
      <c r="BC3660" s="5">
        <v>1E-3</v>
      </c>
      <c r="BF3660" s="5">
        <v>0.61</v>
      </c>
      <c r="BH3660" s="5">
        <v>12.79</v>
      </c>
      <c r="BO3660" s="5">
        <v>18.7</v>
      </c>
      <c r="BQ3660" s="5">
        <v>19.11</v>
      </c>
      <c r="BR3660" s="5">
        <v>19.52</v>
      </c>
      <c r="BS3660" s="5">
        <v>0.2</v>
      </c>
      <c r="BT3660" s="5">
        <v>150</v>
      </c>
      <c r="BV3660" s="5">
        <v>0.1</v>
      </c>
      <c r="BW3660" s="5">
        <v>1.4</v>
      </c>
      <c r="BX3660" s="5">
        <v>10.1</v>
      </c>
      <c r="BY3660" s="5">
        <v>1</v>
      </c>
    </row>
    <row r="3661" spans="1:77" x14ac:dyDescent="0.35">
      <c r="A3661" s="2" t="s">
        <v>129</v>
      </c>
      <c r="B3661" s="3">
        <v>38692</v>
      </c>
      <c r="C3661" s="4">
        <v>33</v>
      </c>
      <c r="F3661" s="5">
        <v>0.03</v>
      </c>
      <c r="H3661" s="5">
        <v>0.08</v>
      </c>
      <c r="J3661" s="5">
        <v>1</v>
      </c>
      <c r="M3661" s="5">
        <v>0.3</v>
      </c>
      <c r="N3661" s="5">
        <v>2</v>
      </c>
      <c r="Q3661" s="5">
        <v>0.5</v>
      </c>
      <c r="S3661" s="5">
        <v>117</v>
      </c>
      <c r="T3661" s="5">
        <v>29</v>
      </c>
      <c r="U3661" s="5">
        <v>1</v>
      </c>
      <c r="V3661" s="5">
        <v>2</v>
      </c>
      <c r="W3661" s="5">
        <v>0.01</v>
      </c>
      <c r="AB3661" s="5">
        <v>4.03</v>
      </c>
      <c r="AD3661" s="5">
        <v>1.82</v>
      </c>
      <c r="AE3661" s="5">
        <v>1.1000000000000001</v>
      </c>
      <c r="AI3661" s="5">
        <v>1</v>
      </c>
      <c r="AJ3661" s="5">
        <v>67.099999999999994</v>
      </c>
      <c r="AN3661" s="5">
        <v>4.2</v>
      </c>
      <c r="AO3661" s="5">
        <v>0.01</v>
      </c>
      <c r="AT3661" s="5">
        <v>14.2</v>
      </c>
      <c r="AU3661" s="5">
        <v>1</v>
      </c>
      <c r="AV3661" s="5">
        <v>55.33</v>
      </c>
      <c r="AW3661" s="5">
        <v>0.03</v>
      </c>
      <c r="AX3661" s="5">
        <v>0.03</v>
      </c>
      <c r="BA3661" s="5">
        <v>7.1</v>
      </c>
      <c r="BC3661" s="5">
        <v>0.1</v>
      </c>
      <c r="BE3661" s="5">
        <v>9.1</v>
      </c>
      <c r="BH3661" s="5">
        <v>4.5</v>
      </c>
      <c r="BI3661" s="5">
        <v>0.1</v>
      </c>
      <c r="BO3661" s="5">
        <v>24</v>
      </c>
      <c r="BQ3661" s="5">
        <v>-6.71</v>
      </c>
      <c r="BR3661" s="5">
        <v>6.83</v>
      </c>
      <c r="BX3661" s="5">
        <v>10.3</v>
      </c>
      <c r="BY3661" s="5">
        <v>5</v>
      </c>
    </row>
    <row r="3662" spans="1:77" x14ac:dyDescent="0.35">
      <c r="A3662" s="2" t="s">
        <v>129</v>
      </c>
      <c r="B3662" s="3">
        <v>42269</v>
      </c>
      <c r="C3662" s="4">
        <v>31</v>
      </c>
      <c r="G3662" s="5">
        <v>8.0000000000000002E-3</v>
      </c>
      <c r="H3662" s="5">
        <v>0.39</v>
      </c>
      <c r="J3662" s="5">
        <v>15</v>
      </c>
      <c r="M3662" s="5">
        <v>0.82</v>
      </c>
      <c r="N3662" s="5">
        <v>0.2</v>
      </c>
      <c r="Q3662" s="5">
        <v>0.02</v>
      </c>
      <c r="S3662" s="5">
        <v>113</v>
      </c>
      <c r="T3662" s="5">
        <v>23</v>
      </c>
      <c r="U3662" s="5">
        <v>0.5</v>
      </c>
      <c r="V3662" s="5">
        <v>2.2000000000000002</v>
      </c>
      <c r="W3662" s="5">
        <v>2.39</v>
      </c>
      <c r="AB3662" s="5">
        <v>4.7</v>
      </c>
      <c r="AC3662" s="5">
        <v>10</v>
      </c>
      <c r="AD3662" s="5">
        <v>0.44</v>
      </c>
      <c r="AE3662" s="5">
        <v>4.51</v>
      </c>
      <c r="AI3662" s="5">
        <v>0.5</v>
      </c>
      <c r="AN3662" s="5">
        <v>16</v>
      </c>
      <c r="AO3662" s="5">
        <v>0.31</v>
      </c>
      <c r="AT3662" s="5">
        <v>18.5</v>
      </c>
      <c r="AU3662" s="5">
        <v>0.5</v>
      </c>
      <c r="AV3662" s="5">
        <v>0.22</v>
      </c>
      <c r="AW3662" s="5">
        <v>0.01</v>
      </c>
      <c r="AX3662" s="5">
        <v>0.03</v>
      </c>
      <c r="BA3662" s="5">
        <v>7.12</v>
      </c>
      <c r="BC3662" s="5">
        <v>2.3E-3</v>
      </c>
      <c r="BH3662" s="5">
        <v>6.67</v>
      </c>
      <c r="BO3662" s="5">
        <v>32.799999999999997</v>
      </c>
      <c r="BQ3662" s="5">
        <v>8</v>
      </c>
      <c r="BR3662" s="5">
        <v>8.0399999999999991</v>
      </c>
      <c r="BX3662" s="5">
        <v>9.6</v>
      </c>
      <c r="BY3662" s="5">
        <v>0.5</v>
      </c>
    </row>
    <row r="3663" spans="1:77" x14ac:dyDescent="0.35">
      <c r="A3663" s="2" t="s">
        <v>129</v>
      </c>
      <c r="B3663" s="3">
        <v>41781</v>
      </c>
      <c r="C3663" s="4">
        <v>25</v>
      </c>
      <c r="G3663" s="5">
        <v>0.01</v>
      </c>
      <c r="H3663" s="5">
        <v>0.4</v>
      </c>
      <c r="M3663" s="5">
        <v>0.61</v>
      </c>
      <c r="S3663" s="5">
        <v>109</v>
      </c>
      <c r="T3663" s="5">
        <v>24</v>
      </c>
      <c r="V3663" s="5">
        <v>2.2999999999999998</v>
      </c>
      <c r="W3663" s="5">
        <v>2.27</v>
      </c>
      <c r="AB3663" s="5">
        <v>4.5199999999999996</v>
      </c>
      <c r="AD3663" s="5">
        <v>2.2200000000000002</v>
      </c>
      <c r="AE3663" s="5">
        <v>4.0999999999999996</v>
      </c>
      <c r="AJ3663" s="5">
        <v>71.400000000000006</v>
      </c>
      <c r="AN3663" s="5">
        <v>15.4</v>
      </c>
      <c r="AO3663" s="5">
        <v>0.34</v>
      </c>
      <c r="AT3663" s="5">
        <v>17.3</v>
      </c>
      <c r="AV3663" s="5">
        <v>0.22</v>
      </c>
      <c r="AW3663" s="5">
        <v>3.2799999999999999E-3</v>
      </c>
      <c r="AX3663" s="5">
        <v>0.01</v>
      </c>
      <c r="AY3663" s="5">
        <v>0.06</v>
      </c>
      <c r="BA3663" s="5">
        <v>7.21</v>
      </c>
      <c r="BF3663" s="5">
        <v>0.13</v>
      </c>
      <c r="BH3663" s="5">
        <v>6.6</v>
      </c>
      <c r="BO3663" s="5">
        <v>29.7</v>
      </c>
      <c r="BQ3663" s="5">
        <v>7.9</v>
      </c>
      <c r="BR3663" s="5">
        <v>7.72</v>
      </c>
      <c r="BX3663" s="5">
        <v>9.4</v>
      </c>
    </row>
    <row r="3664" spans="1:77" x14ac:dyDescent="0.35">
      <c r="A3664" s="2" t="s">
        <v>129</v>
      </c>
      <c r="B3664" s="3">
        <v>41465</v>
      </c>
      <c r="C3664" s="4">
        <v>25</v>
      </c>
      <c r="G3664" s="5">
        <v>8.0000000000000002E-3</v>
      </c>
      <c r="H3664" s="5">
        <v>0.43</v>
      </c>
      <c r="M3664" s="5">
        <v>0.61</v>
      </c>
      <c r="S3664" s="5">
        <v>114</v>
      </c>
      <c r="T3664" s="5">
        <v>24</v>
      </c>
      <c r="V3664" s="5">
        <v>2.1</v>
      </c>
      <c r="W3664" s="5">
        <v>2.67</v>
      </c>
      <c r="AB3664" s="5">
        <v>4.5199999999999996</v>
      </c>
      <c r="AD3664" s="5">
        <v>1.2</v>
      </c>
      <c r="AE3664" s="5">
        <v>4.3</v>
      </c>
      <c r="AJ3664" s="5">
        <v>72.5</v>
      </c>
      <c r="AN3664" s="5">
        <v>15.7</v>
      </c>
      <c r="AO3664" s="5">
        <v>0.36</v>
      </c>
      <c r="AT3664" s="5">
        <v>18.399999999999999</v>
      </c>
      <c r="AV3664" s="5">
        <v>1.05</v>
      </c>
      <c r="AW3664" s="5">
        <v>8.2100000000000003E-3</v>
      </c>
      <c r="AX3664" s="5">
        <v>0.01</v>
      </c>
      <c r="AY3664" s="5">
        <v>7.0000000000000007E-2</v>
      </c>
      <c r="BA3664" s="5">
        <v>7.02</v>
      </c>
      <c r="BF3664" s="5">
        <v>0.19</v>
      </c>
      <c r="BH3664" s="5">
        <v>6.58</v>
      </c>
      <c r="BO3664" s="5">
        <v>33.700000000000003</v>
      </c>
      <c r="BQ3664" s="5">
        <v>7.98</v>
      </c>
      <c r="BR3664" s="5">
        <v>8.07</v>
      </c>
      <c r="BX3664" s="5">
        <v>9.8000000000000007</v>
      </c>
    </row>
    <row r="3665" spans="1:77" x14ac:dyDescent="0.35">
      <c r="A3665" s="2" t="s">
        <v>129</v>
      </c>
      <c r="B3665" s="3">
        <v>41023</v>
      </c>
      <c r="C3665" s="4">
        <v>38</v>
      </c>
      <c r="G3665" s="5">
        <v>8.0000000000000002E-3</v>
      </c>
      <c r="H3665" s="5">
        <v>0.37</v>
      </c>
      <c r="J3665" s="5">
        <v>15</v>
      </c>
      <c r="M3665" s="5">
        <v>0.73</v>
      </c>
      <c r="N3665" s="5">
        <v>0.2</v>
      </c>
      <c r="Q3665" s="5">
        <v>0.02</v>
      </c>
      <c r="S3665" s="5">
        <v>118</v>
      </c>
      <c r="T3665" s="5">
        <v>29</v>
      </c>
      <c r="U3665" s="5">
        <v>0.2</v>
      </c>
      <c r="V3665" s="5">
        <v>2</v>
      </c>
      <c r="W3665" s="5">
        <v>2.58</v>
      </c>
      <c r="AB3665" s="5">
        <v>4.38</v>
      </c>
      <c r="AD3665" s="5">
        <v>3.17</v>
      </c>
      <c r="AE3665" s="5">
        <v>4.3</v>
      </c>
      <c r="AI3665" s="5">
        <v>0.5</v>
      </c>
      <c r="AJ3665" s="5">
        <v>71.3</v>
      </c>
      <c r="AN3665" s="5">
        <v>16.100000000000001</v>
      </c>
      <c r="AO3665" s="5">
        <v>0.36</v>
      </c>
      <c r="AS3665" s="5">
        <v>2.5</v>
      </c>
      <c r="AT3665" s="5">
        <v>17.899999999999999</v>
      </c>
      <c r="AU3665" s="5">
        <v>0.5</v>
      </c>
      <c r="AV3665" s="5">
        <v>0.22</v>
      </c>
      <c r="AW3665" s="5">
        <v>5.2599999999999999E-3</v>
      </c>
      <c r="AX3665" s="5">
        <v>0.03</v>
      </c>
      <c r="AY3665" s="5">
        <v>0.06</v>
      </c>
      <c r="BA3665" s="5">
        <v>7.11</v>
      </c>
      <c r="BC3665" s="5">
        <v>2.0999999999999999E-3</v>
      </c>
      <c r="BF3665" s="5">
        <v>0.52</v>
      </c>
      <c r="BH3665" s="5">
        <v>6.59</v>
      </c>
      <c r="BO3665" s="5">
        <v>29.2</v>
      </c>
      <c r="BQ3665" s="5">
        <v>8.02</v>
      </c>
      <c r="BR3665" s="5">
        <v>8.2799999999999994</v>
      </c>
      <c r="BS3665" s="5">
        <v>0.2</v>
      </c>
      <c r="BT3665" s="5">
        <v>78</v>
      </c>
      <c r="BV3665" s="5">
        <v>0.23</v>
      </c>
      <c r="BW3665" s="5">
        <v>0.17</v>
      </c>
      <c r="BX3665" s="5">
        <v>9.6</v>
      </c>
      <c r="BY3665" s="5">
        <v>1.9</v>
      </c>
    </row>
    <row r="3666" spans="1:77" x14ac:dyDescent="0.35">
      <c r="A3666" s="2" t="s">
        <v>129</v>
      </c>
      <c r="B3666" s="3">
        <v>40714</v>
      </c>
      <c r="C3666" s="4">
        <v>25</v>
      </c>
      <c r="G3666" s="5">
        <v>7.0000000000000001E-3</v>
      </c>
      <c r="H3666" s="5">
        <v>0.39</v>
      </c>
      <c r="M3666" s="5">
        <v>0.66</v>
      </c>
      <c r="S3666" s="5">
        <v>112</v>
      </c>
      <c r="T3666" s="5">
        <v>25</v>
      </c>
      <c r="V3666" s="5">
        <v>2</v>
      </c>
      <c r="W3666" s="5">
        <v>2.5499999999999998</v>
      </c>
      <c r="AB3666" s="5">
        <v>4.6100000000000003</v>
      </c>
      <c r="AD3666" s="5">
        <v>0.63</v>
      </c>
      <c r="AE3666" s="5">
        <v>4.29</v>
      </c>
      <c r="AJ3666" s="5">
        <v>67.2</v>
      </c>
      <c r="AN3666" s="5">
        <v>15.7</v>
      </c>
      <c r="AO3666" s="5">
        <v>0.43</v>
      </c>
      <c r="AT3666" s="5">
        <v>16.899999999999999</v>
      </c>
      <c r="AV3666" s="5">
        <v>0.22</v>
      </c>
      <c r="AW3666" s="5">
        <v>5.2599999999999999E-3</v>
      </c>
      <c r="AX3666" s="5">
        <v>0.01</v>
      </c>
      <c r="BA3666" s="5">
        <v>7.38</v>
      </c>
      <c r="BF3666" s="5">
        <v>0.36</v>
      </c>
      <c r="BH3666" s="5">
        <v>6.56</v>
      </c>
      <c r="BO3666" s="5">
        <v>32.9</v>
      </c>
      <c r="BQ3666" s="5">
        <v>7.95</v>
      </c>
      <c r="BR3666" s="5">
        <v>7.9</v>
      </c>
      <c r="BT3666" s="5">
        <v>82</v>
      </c>
      <c r="BX3666" s="5">
        <v>9.6</v>
      </c>
    </row>
    <row r="3667" spans="1:77" x14ac:dyDescent="0.35">
      <c r="A3667" s="2" t="s">
        <v>129</v>
      </c>
      <c r="B3667" s="3">
        <v>40329</v>
      </c>
      <c r="C3667" s="4">
        <v>35</v>
      </c>
      <c r="G3667" s="5">
        <v>4.0000000000000001E-3</v>
      </c>
      <c r="H3667" s="5">
        <v>0.36</v>
      </c>
      <c r="J3667" s="5">
        <v>15</v>
      </c>
      <c r="M3667" s="5">
        <v>0.63</v>
      </c>
      <c r="N3667" s="5">
        <v>0.6</v>
      </c>
      <c r="Q3667" s="5">
        <v>0.02</v>
      </c>
      <c r="S3667" s="5">
        <v>113</v>
      </c>
      <c r="T3667" s="5">
        <v>25</v>
      </c>
      <c r="U3667" s="5">
        <v>0.2</v>
      </c>
      <c r="V3667" s="5">
        <v>2</v>
      </c>
      <c r="W3667" s="5">
        <v>2.5499999999999998</v>
      </c>
      <c r="AB3667" s="5">
        <v>4.7300000000000004</v>
      </c>
      <c r="AD3667" s="5">
        <v>7.0000000000000007E-2</v>
      </c>
      <c r="AE3667" s="5">
        <v>4.2300000000000004</v>
      </c>
      <c r="AI3667" s="5">
        <v>0.5</v>
      </c>
      <c r="AJ3667" s="5">
        <v>69.400000000000006</v>
      </c>
      <c r="AN3667" s="5">
        <v>15.4</v>
      </c>
      <c r="AO3667" s="5">
        <v>0.38</v>
      </c>
      <c r="AS3667" s="5">
        <v>2.8</v>
      </c>
      <c r="AT3667" s="5">
        <v>17</v>
      </c>
      <c r="AU3667" s="5">
        <v>0.5</v>
      </c>
      <c r="AV3667" s="5">
        <v>0.22</v>
      </c>
      <c r="AW3667" s="5">
        <v>3.2799999999999999E-3</v>
      </c>
      <c r="AX3667" s="5">
        <v>0.02</v>
      </c>
      <c r="BA3667" s="5">
        <v>7.1</v>
      </c>
      <c r="BC3667" s="5">
        <v>1.1000000000000001E-3</v>
      </c>
      <c r="BE3667" s="5">
        <v>0.1</v>
      </c>
      <c r="BF3667" s="5">
        <v>0.5</v>
      </c>
      <c r="BH3667" s="5">
        <v>6.56</v>
      </c>
      <c r="BO3667" s="5">
        <v>31.4</v>
      </c>
      <c r="BQ3667" s="5">
        <v>7.92</v>
      </c>
      <c r="BR3667" s="5">
        <v>7.93</v>
      </c>
      <c r="BW3667" s="5">
        <v>0.5</v>
      </c>
      <c r="BX3667" s="5">
        <v>9.6</v>
      </c>
      <c r="BY3667" s="5">
        <v>1</v>
      </c>
    </row>
    <row r="3668" spans="1:77" x14ac:dyDescent="0.35">
      <c r="A3668" s="2" t="s">
        <v>129</v>
      </c>
      <c r="B3668" s="3">
        <v>31959</v>
      </c>
      <c r="C3668" s="4">
        <v>17</v>
      </c>
      <c r="F3668" s="5">
        <v>8.9999999999999993E-3</v>
      </c>
      <c r="H3668" s="5">
        <v>23.1</v>
      </c>
      <c r="N3668" s="5">
        <v>0.2</v>
      </c>
      <c r="S3668" s="5">
        <v>64</v>
      </c>
      <c r="V3668" s="5">
        <v>15</v>
      </c>
      <c r="W3668" s="5">
        <v>12</v>
      </c>
      <c r="AB3668" s="5">
        <v>1.47</v>
      </c>
      <c r="AE3668" s="5">
        <v>22</v>
      </c>
      <c r="AJ3668" s="5">
        <v>158.1</v>
      </c>
      <c r="AN3668" s="5">
        <v>49</v>
      </c>
      <c r="AO3668" s="5">
        <v>0.79</v>
      </c>
      <c r="AT3668" s="5">
        <v>203</v>
      </c>
      <c r="AV3668" s="5">
        <v>0.44</v>
      </c>
      <c r="AW3668" s="5">
        <v>0.02</v>
      </c>
      <c r="AX3668" s="5">
        <v>0.66</v>
      </c>
      <c r="BO3668" s="5">
        <v>5</v>
      </c>
      <c r="BX3668" s="5">
        <v>9.9</v>
      </c>
    </row>
    <row r="3669" spans="1:77" x14ac:dyDescent="0.35">
      <c r="A3669" s="2" t="s">
        <v>129</v>
      </c>
      <c r="B3669" s="3">
        <v>41933</v>
      </c>
      <c r="C3669" s="4">
        <v>33</v>
      </c>
      <c r="G3669" s="5">
        <v>7.0000000000000001E-3</v>
      </c>
      <c r="H3669" s="5">
        <v>24.33</v>
      </c>
      <c r="J3669" s="5">
        <v>0.6</v>
      </c>
      <c r="M3669" s="5">
        <v>1.61</v>
      </c>
      <c r="N3669" s="5">
        <v>0.2</v>
      </c>
      <c r="Q3669" s="5">
        <v>0.02</v>
      </c>
      <c r="S3669" s="5">
        <v>59.8</v>
      </c>
      <c r="T3669" s="5">
        <v>203</v>
      </c>
      <c r="U3669" s="5">
        <v>0.7</v>
      </c>
      <c r="V3669" s="5">
        <v>13</v>
      </c>
      <c r="W3669" s="5">
        <v>12.3</v>
      </c>
      <c r="AB3669" s="5">
        <v>1.1100000000000001</v>
      </c>
      <c r="AD3669" s="5">
        <v>12.9</v>
      </c>
      <c r="AE3669" s="5">
        <v>21.5</v>
      </c>
      <c r="AI3669" s="5">
        <v>0.5</v>
      </c>
      <c r="AJ3669" s="5">
        <v>177.1</v>
      </c>
      <c r="AN3669" s="5">
        <v>57.6</v>
      </c>
      <c r="AO3669" s="5">
        <v>0.75</v>
      </c>
      <c r="AT3669" s="5">
        <v>150</v>
      </c>
      <c r="AU3669" s="5">
        <v>0.5</v>
      </c>
      <c r="AV3669" s="5">
        <v>0.22</v>
      </c>
      <c r="AW3669" s="5">
        <v>0.03</v>
      </c>
      <c r="AX3669" s="5">
        <v>2.35</v>
      </c>
      <c r="AY3669" s="5">
        <v>3.1</v>
      </c>
      <c r="BA3669" s="5">
        <v>7.06</v>
      </c>
      <c r="BC3669" s="5">
        <v>6.1999999999999998E-3</v>
      </c>
      <c r="BF3669" s="5">
        <v>0.12</v>
      </c>
      <c r="BH3669" s="5">
        <v>12.91</v>
      </c>
      <c r="BO3669" s="5">
        <v>21.5</v>
      </c>
      <c r="BQ3669" s="5">
        <v>19.16</v>
      </c>
      <c r="BR3669" s="5">
        <v>16.84</v>
      </c>
      <c r="BX3669" s="5">
        <v>10</v>
      </c>
      <c r="BY3669" s="5">
        <v>3.1</v>
      </c>
    </row>
    <row r="3670" spans="1:77" x14ac:dyDescent="0.35">
      <c r="A3670" s="2" t="s">
        <v>224</v>
      </c>
      <c r="B3670" s="3">
        <v>40714</v>
      </c>
      <c r="C3670" s="4">
        <v>35</v>
      </c>
      <c r="G3670" s="5">
        <v>4.0000000000000001E-3</v>
      </c>
      <c r="H3670" s="5">
        <v>0.01</v>
      </c>
      <c r="J3670" s="5">
        <v>0.9</v>
      </c>
      <c r="M3670" s="5">
        <v>0.36</v>
      </c>
      <c r="N3670" s="5">
        <v>0.3</v>
      </c>
      <c r="Q3670" s="5">
        <v>0.02</v>
      </c>
      <c r="S3670" s="5">
        <v>115</v>
      </c>
      <c r="T3670" s="5">
        <v>24</v>
      </c>
      <c r="U3670" s="5">
        <v>1.9</v>
      </c>
      <c r="V3670" s="5">
        <v>1.6</v>
      </c>
      <c r="W3670" s="5">
        <v>0.08</v>
      </c>
      <c r="AB3670" s="5">
        <v>3.74</v>
      </c>
      <c r="AD3670" s="5">
        <v>0.02</v>
      </c>
      <c r="AE3670" s="5">
        <v>1.04</v>
      </c>
      <c r="AI3670" s="5">
        <v>0.7</v>
      </c>
      <c r="AJ3670" s="5">
        <v>63.7</v>
      </c>
      <c r="AN3670" s="5">
        <v>4.6900000000000004</v>
      </c>
      <c r="AO3670" s="5">
        <v>2E-3</v>
      </c>
      <c r="AS3670" s="5">
        <v>0.35</v>
      </c>
      <c r="AT3670" s="5">
        <v>15</v>
      </c>
      <c r="AU3670" s="5">
        <v>1.2</v>
      </c>
      <c r="AV3670" s="5">
        <v>66.400000000000006</v>
      </c>
      <c r="AW3670" s="5">
        <v>3.2799999999999999E-3</v>
      </c>
      <c r="AX3670" s="5">
        <v>0.08</v>
      </c>
      <c r="BA3670" s="5">
        <v>7.32</v>
      </c>
      <c r="BC3670" s="5">
        <v>1E-3</v>
      </c>
      <c r="BF3670" s="5">
        <v>9.2799999999999994</v>
      </c>
      <c r="BH3670" s="5">
        <v>4.45</v>
      </c>
      <c r="BO3670" s="5">
        <v>29.3</v>
      </c>
      <c r="BQ3670" s="5">
        <v>6.81</v>
      </c>
      <c r="BR3670" s="5">
        <v>6.81</v>
      </c>
      <c r="BT3670" s="5">
        <v>54</v>
      </c>
      <c r="BW3670" s="5">
        <v>0.5</v>
      </c>
      <c r="BX3670" s="5">
        <v>9.6</v>
      </c>
      <c r="BY3670" s="5">
        <v>0.7</v>
      </c>
    </row>
    <row r="3671" spans="1:77" x14ac:dyDescent="0.35">
      <c r="A3671" s="2" t="s">
        <v>224</v>
      </c>
      <c r="B3671" s="3">
        <v>38854</v>
      </c>
      <c r="C3671" s="4">
        <v>31</v>
      </c>
      <c r="F3671" s="5">
        <v>1.54</v>
      </c>
      <c r="H3671" s="5">
        <v>0.32</v>
      </c>
      <c r="J3671" s="5">
        <v>5</v>
      </c>
      <c r="M3671" s="5">
        <v>0.33</v>
      </c>
      <c r="N3671" s="5">
        <v>3.9</v>
      </c>
      <c r="Q3671" s="5">
        <v>0.5</v>
      </c>
      <c r="S3671" s="5">
        <v>71.290000000000006</v>
      </c>
      <c r="T3671" s="5">
        <v>8</v>
      </c>
      <c r="U3671" s="5">
        <v>5</v>
      </c>
      <c r="V3671" s="5">
        <v>158.1</v>
      </c>
      <c r="W3671" s="5">
        <v>10.119999999999999</v>
      </c>
      <c r="AD3671" s="5">
        <v>5.46</v>
      </c>
      <c r="AE3671" s="5">
        <v>1.67</v>
      </c>
      <c r="AI3671" s="5">
        <v>10</v>
      </c>
      <c r="AJ3671" s="5">
        <v>41</v>
      </c>
      <c r="AN3671" s="5">
        <v>4.28</v>
      </c>
      <c r="AO3671" s="5">
        <v>0.46</v>
      </c>
      <c r="AT3671" s="5">
        <v>6.5</v>
      </c>
      <c r="AU3671" s="5">
        <v>3</v>
      </c>
      <c r="AV3671" s="5">
        <v>0.48</v>
      </c>
      <c r="AW3671" s="5">
        <v>0.02</v>
      </c>
      <c r="AX3671" s="5">
        <v>0.18</v>
      </c>
      <c r="BA3671" s="5">
        <v>7.51</v>
      </c>
      <c r="BC3671" s="5">
        <v>0.1</v>
      </c>
      <c r="BE3671" s="5">
        <v>0.1</v>
      </c>
      <c r="BH3671" s="5">
        <v>4.1100000000000003</v>
      </c>
      <c r="BO3671" s="5">
        <v>1</v>
      </c>
      <c r="BQ3671" s="5">
        <v>4.3899999999999997</v>
      </c>
      <c r="BR3671" s="5">
        <v>4.63</v>
      </c>
      <c r="BX3671" s="5">
        <v>10.1</v>
      </c>
      <c r="BY3671" s="5">
        <v>80</v>
      </c>
    </row>
    <row r="3672" spans="1:77" x14ac:dyDescent="0.35">
      <c r="A3672" s="2" t="s">
        <v>224</v>
      </c>
      <c r="B3672" s="3">
        <v>38700</v>
      </c>
      <c r="C3672" s="4">
        <v>32</v>
      </c>
      <c r="F3672" s="5">
        <v>3.0000000000000001E-3</v>
      </c>
      <c r="G3672" s="5">
        <v>2E-3</v>
      </c>
      <c r="H3672" s="5">
        <v>0.38</v>
      </c>
      <c r="J3672" s="5">
        <v>15</v>
      </c>
      <c r="M3672" s="5">
        <v>0.8</v>
      </c>
      <c r="N3672" s="5">
        <v>0.2</v>
      </c>
      <c r="O3672" s="5">
        <v>51</v>
      </c>
      <c r="Q3672" s="5">
        <v>0.02</v>
      </c>
      <c r="S3672" s="5">
        <v>110</v>
      </c>
      <c r="T3672" s="5">
        <v>24</v>
      </c>
      <c r="U3672" s="5">
        <v>0.2</v>
      </c>
      <c r="V3672" s="5">
        <v>1.5</v>
      </c>
      <c r="W3672" s="5">
        <v>2.42</v>
      </c>
      <c r="AB3672" s="5">
        <v>4.83</v>
      </c>
      <c r="AE3672" s="5">
        <v>4.21</v>
      </c>
      <c r="AI3672" s="5">
        <v>0.5</v>
      </c>
      <c r="AJ3672" s="5">
        <v>68.8</v>
      </c>
      <c r="AN3672" s="5">
        <v>15</v>
      </c>
      <c r="AO3672" s="5">
        <v>0.4</v>
      </c>
      <c r="AT3672" s="5">
        <v>17.600000000000001</v>
      </c>
      <c r="AU3672" s="5">
        <v>0.5</v>
      </c>
      <c r="AV3672" s="5">
        <v>0.22</v>
      </c>
      <c r="AW3672" s="5">
        <v>3.3E-3</v>
      </c>
      <c r="AX3672" s="5">
        <v>0.02</v>
      </c>
      <c r="AZ3672" s="5">
        <v>0.02</v>
      </c>
      <c r="BA3672" s="5">
        <v>7.03</v>
      </c>
      <c r="BC3672" s="5">
        <v>1E-3</v>
      </c>
      <c r="BE3672" s="5">
        <v>0.3</v>
      </c>
      <c r="BH3672" s="5">
        <v>6.6</v>
      </c>
      <c r="BO3672" s="5">
        <v>27.9</v>
      </c>
      <c r="BX3672" s="5">
        <v>9.3000000000000007</v>
      </c>
      <c r="BY3672" s="5">
        <v>17</v>
      </c>
    </row>
    <row r="3673" spans="1:77" x14ac:dyDescent="0.35">
      <c r="A3673" s="2" t="s">
        <v>224</v>
      </c>
      <c r="B3673" s="3">
        <v>38489</v>
      </c>
      <c r="C3673" s="4">
        <v>32</v>
      </c>
      <c r="F3673" s="5">
        <v>3.0000000000000001E-3</v>
      </c>
      <c r="G3673" s="5">
        <v>1E-3</v>
      </c>
      <c r="H3673" s="5">
        <v>0.37</v>
      </c>
      <c r="J3673" s="5">
        <v>16</v>
      </c>
      <c r="M3673" s="5">
        <v>0.31</v>
      </c>
      <c r="N3673" s="5">
        <v>0.2</v>
      </c>
      <c r="O3673" s="5">
        <v>74</v>
      </c>
      <c r="Q3673" s="5">
        <v>0.02</v>
      </c>
      <c r="S3673" s="5">
        <v>110</v>
      </c>
      <c r="T3673" s="5">
        <v>24</v>
      </c>
      <c r="U3673" s="5">
        <v>0.5</v>
      </c>
      <c r="V3673" s="5">
        <v>1.9</v>
      </c>
      <c r="W3673" s="5">
        <v>2.4</v>
      </c>
      <c r="AB3673" s="5">
        <v>4.58</v>
      </c>
      <c r="AE3673" s="5">
        <v>4.2699999999999996</v>
      </c>
      <c r="AI3673" s="5">
        <v>0.5</v>
      </c>
      <c r="AJ3673" s="5">
        <v>72.2</v>
      </c>
      <c r="AN3673" s="5">
        <v>15.2</v>
      </c>
      <c r="AO3673" s="5">
        <v>0.35</v>
      </c>
      <c r="AT3673" s="5">
        <v>17.600000000000001</v>
      </c>
      <c r="AU3673" s="5">
        <v>1.4</v>
      </c>
      <c r="AV3673" s="5">
        <v>0.22</v>
      </c>
      <c r="AW3673" s="5">
        <v>3.2845000000000001E-3</v>
      </c>
      <c r="AX3673" s="5">
        <v>0.01</v>
      </c>
      <c r="AZ3673" s="5">
        <v>0.01</v>
      </c>
      <c r="BA3673" s="5">
        <v>7.1</v>
      </c>
      <c r="BC3673" s="5">
        <v>1.8E-3</v>
      </c>
      <c r="BE3673" s="5">
        <v>0.2</v>
      </c>
      <c r="BH3673" s="5">
        <v>6.53</v>
      </c>
      <c r="BO3673" s="5">
        <v>32.299999999999997</v>
      </c>
      <c r="BX3673" s="5">
        <v>9.4</v>
      </c>
      <c r="BY3673" s="5">
        <v>1</v>
      </c>
    </row>
    <row r="3674" spans="1:77" x14ac:dyDescent="0.35">
      <c r="A3674" s="2" t="s">
        <v>224</v>
      </c>
      <c r="B3674" s="3">
        <v>38260</v>
      </c>
      <c r="C3674" s="4">
        <v>32</v>
      </c>
      <c r="F3674" s="5">
        <v>4.0000000000000001E-3</v>
      </c>
      <c r="G3674" s="5">
        <v>3.0000000000000001E-3</v>
      </c>
      <c r="H3674" s="5">
        <v>0.39</v>
      </c>
      <c r="J3674" s="5">
        <v>13.7</v>
      </c>
      <c r="M3674" s="5">
        <v>0.34</v>
      </c>
      <c r="N3674" s="5">
        <v>1.8</v>
      </c>
      <c r="O3674" s="5">
        <v>63</v>
      </c>
      <c r="Q3674" s="5">
        <v>0.02</v>
      </c>
      <c r="S3674" s="5">
        <v>112</v>
      </c>
      <c r="T3674" s="5">
        <v>25</v>
      </c>
      <c r="U3674" s="5">
        <v>0.4</v>
      </c>
      <c r="V3674" s="5">
        <v>1.8</v>
      </c>
      <c r="W3674" s="5">
        <v>2.4900000000000002</v>
      </c>
      <c r="AB3674" s="5">
        <v>4.71</v>
      </c>
      <c r="AE3674" s="5">
        <v>5.01</v>
      </c>
      <c r="AI3674" s="5">
        <v>0.9</v>
      </c>
      <c r="AJ3674" s="5">
        <v>71.5</v>
      </c>
      <c r="AN3674" s="5">
        <v>15</v>
      </c>
      <c r="AO3674" s="5">
        <v>0.37</v>
      </c>
      <c r="AT3674" s="5">
        <v>18.7</v>
      </c>
      <c r="AU3674" s="5">
        <v>0.5</v>
      </c>
      <c r="AV3674" s="5">
        <v>0.22</v>
      </c>
      <c r="AW3674" s="5">
        <v>7.8828000000000006E-3</v>
      </c>
      <c r="AX3674" s="5">
        <v>0.02</v>
      </c>
      <c r="AZ3674" s="5">
        <v>0.01</v>
      </c>
      <c r="BA3674" s="5">
        <v>7.02</v>
      </c>
      <c r="BC3674" s="5">
        <v>0.01</v>
      </c>
      <c r="BE3674" s="5">
        <v>0.5</v>
      </c>
      <c r="BH3674" s="5">
        <v>6.45</v>
      </c>
      <c r="BO3674" s="5">
        <v>30.8</v>
      </c>
      <c r="BX3674" s="5">
        <v>9.4</v>
      </c>
      <c r="BY3674" s="5">
        <v>2.4</v>
      </c>
    </row>
    <row r="3675" spans="1:77" x14ac:dyDescent="0.35">
      <c r="A3675" s="2" t="s">
        <v>224</v>
      </c>
      <c r="B3675" s="3">
        <v>38103</v>
      </c>
      <c r="C3675" s="4">
        <v>32</v>
      </c>
      <c r="F3675" s="5">
        <v>5.0000000000000001E-3</v>
      </c>
      <c r="G3675" s="5">
        <v>3.0000000000000001E-3</v>
      </c>
      <c r="H3675" s="5">
        <v>0.37</v>
      </c>
      <c r="J3675" s="5">
        <v>15</v>
      </c>
      <c r="M3675" s="5">
        <v>0.57999999999999996</v>
      </c>
      <c r="N3675" s="5">
        <v>0.2</v>
      </c>
      <c r="O3675" s="5">
        <v>66</v>
      </c>
      <c r="Q3675" s="5">
        <v>0.02</v>
      </c>
      <c r="S3675" s="5">
        <v>111</v>
      </c>
      <c r="T3675" s="5">
        <v>25</v>
      </c>
      <c r="U3675" s="5">
        <v>0.3</v>
      </c>
      <c r="V3675" s="5">
        <v>2</v>
      </c>
      <c r="W3675" s="5">
        <v>2.4300000000000002</v>
      </c>
      <c r="AB3675" s="5">
        <v>4.8499999999999996</v>
      </c>
      <c r="AE3675" s="5">
        <v>4.22</v>
      </c>
      <c r="AI3675" s="5">
        <v>0.5</v>
      </c>
      <c r="AJ3675" s="5">
        <v>62.9</v>
      </c>
      <c r="AN3675" s="5">
        <v>15</v>
      </c>
      <c r="AO3675" s="5">
        <v>0.36</v>
      </c>
      <c r="AT3675" s="5">
        <v>17.2</v>
      </c>
      <c r="AU3675" s="5">
        <v>2</v>
      </c>
      <c r="AV3675" s="5">
        <v>0.22</v>
      </c>
      <c r="AW3675" s="5">
        <v>3.9414000000000003E-3</v>
      </c>
      <c r="AX3675" s="5">
        <v>0.02</v>
      </c>
      <c r="AZ3675" s="5">
        <v>0.02</v>
      </c>
      <c r="BA3675" s="5">
        <v>7.19</v>
      </c>
      <c r="BC3675" s="5">
        <v>1E-3</v>
      </c>
      <c r="BE3675" s="5">
        <v>0.66</v>
      </c>
      <c r="BH3675" s="5">
        <v>6.48</v>
      </c>
      <c r="BO3675" s="5">
        <v>31.9</v>
      </c>
      <c r="BX3675" s="5">
        <v>8.1999999999999993</v>
      </c>
      <c r="BY3675" s="5">
        <v>8.6999999999999993</v>
      </c>
    </row>
    <row r="3676" spans="1:77" x14ac:dyDescent="0.35">
      <c r="A3676" s="2" t="s">
        <v>96</v>
      </c>
      <c r="B3676" s="3">
        <v>37965</v>
      </c>
      <c r="C3676" s="4">
        <v>32</v>
      </c>
      <c r="F3676" s="5">
        <v>3.0000000000000001E-3</v>
      </c>
      <c r="G3676" s="5">
        <v>0.01</v>
      </c>
      <c r="H3676" s="5">
        <v>0.37</v>
      </c>
      <c r="J3676" s="5">
        <v>15</v>
      </c>
      <c r="M3676" s="5">
        <v>0.66</v>
      </c>
      <c r="N3676" s="5">
        <v>0.2</v>
      </c>
      <c r="O3676" s="5">
        <v>26</v>
      </c>
      <c r="Q3676" s="5">
        <v>0.02</v>
      </c>
      <c r="S3676" s="5">
        <v>111</v>
      </c>
      <c r="T3676" s="5">
        <v>25</v>
      </c>
      <c r="U3676" s="5">
        <v>0.8</v>
      </c>
      <c r="V3676" s="5">
        <v>2</v>
      </c>
      <c r="W3676" s="5">
        <v>2.4</v>
      </c>
      <c r="AB3676" s="5">
        <v>4.6900000000000004</v>
      </c>
      <c r="AE3676" s="5">
        <v>5.01</v>
      </c>
      <c r="AI3676" s="5">
        <v>0.8</v>
      </c>
      <c r="AJ3676" s="5">
        <v>71</v>
      </c>
      <c r="AN3676" s="5">
        <v>14.6</v>
      </c>
      <c r="AO3676" s="5">
        <v>0.35</v>
      </c>
      <c r="AT3676" s="5">
        <v>18.2</v>
      </c>
      <c r="AU3676" s="5">
        <v>0.5</v>
      </c>
      <c r="AV3676" s="5">
        <v>0.22</v>
      </c>
      <c r="AW3676" s="5">
        <v>5.5836499999999999E-3</v>
      </c>
      <c r="AX3676" s="5">
        <v>0.01</v>
      </c>
      <c r="AZ3676" s="5">
        <v>0.01</v>
      </c>
      <c r="BA3676" s="5">
        <v>7.21</v>
      </c>
      <c r="BC3676" s="5">
        <v>1E-3</v>
      </c>
      <c r="BE3676" s="5">
        <v>0.2</v>
      </c>
      <c r="BH3676" s="5">
        <v>6.47</v>
      </c>
      <c r="BO3676" s="5">
        <v>27.8</v>
      </c>
      <c r="BX3676" s="5">
        <v>9.3000000000000007</v>
      </c>
      <c r="BY3676" s="5">
        <v>1.2</v>
      </c>
    </row>
    <row r="3677" spans="1:77" x14ac:dyDescent="0.35">
      <c r="A3677" s="2" t="s">
        <v>96</v>
      </c>
      <c r="B3677" s="3">
        <v>37762</v>
      </c>
      <c r="C3677" s="4">
        <v>32</v>
      </c>
      <c r="F3677" s="5">
        <v>6.0000000000000001E-3</v>
      </c>
      <c r="G3677" s="5">
        <v>1E-3</v>
      </c>
      <c r="H3677" s="5">
        <v>0.39</v>
      </c>
      <c r="J3677" s="5">
        <v>16</v>
      </c>
      <c r="M3677" s="5">
        <v>0.62</v>
      </c>
      <c r="N3677" s="5">
        <v>0.2</v>
      </c>
      <c r="O3677" s="5">
        <v>45</v>
      </c>
      <c r="Q3677" s="5">
        <v>0.02</v>
      </c>
      <c r="S3677" s="5">
        <v>115</v>
      </c>
      <c r="T3677" s="5">
        <v>25</v>
      </c>
      <c r="U3677" s="5">
        <v>0.2</v>
      </c>
      <c r="V3677" s="5">
        <v>1.9</v>
      </c>
      <c r="W3677" s="5">
        <v>2.48</v>
      </c>
      <c r="AB3677" s="5">
        <v>4.38</v>
      </c>
      <c r="AE3677" s="5">
        <v>4.38</v>
      </c>
      <c r="AI3677" s="5">
        <v>0.5</v>
      </c>
      <c r="AJ3677" s="5">
        <v>71.8</v>
      </c>
      <c r="AN3677" s="5">
        <v>14.7</v>
      </c>
      <c r="AO3677" s="5">
        <v>0.36</v>
      </c>
      <c r="AT3677" s="5">
        <v>16.600000000000001</v>
      </c>
      <c r="AU3677" s="5">
        <v>0.5</v>
      </c>
      <c r="AV3677" s="5">
        <v>0.22</v>
      </c>
      <c r="AW3677" s="5">
        <v>9.1999999999999998E-3</v>
      </c>
      <c r="AX3677" s="5">
        <v>0.04</v>
      </c>
      <c r="AZ3677" s="5">
        <v>0.03</v>
      </c>
      <c r="BA3677" s="5">
        <v>7.07</v>
      </c>
      <c r="BC3677" s="5">
        <v>1.5E-3</v>
      </c>
      <c r="BE3677" s="5">
        <v>0</v>
      </c>
      <c r="BH3677" s="5">
        <v>6.55</v>
      </c>
      <c r="BO3677" s="5">
        <v>34.299999999999997</v>
      </c>
      <c r="BX3677" s="5">
        <v>9.4</v>
      </c>
      <c r="BY3677" s="5">
        <v>1.3</v>
      </c>
    </row>
    <row r="3678" spans="1:77" x14ac:dyDescent="0.35">
      <c r="A3678" s="2" t="s">
        <v>96</v>
      </c>
      <c r="B3678" s="3">
        <v>37579</v>
      </c>
      <c r="C3678" s="4">
        <v>32</v>
      </c>
      <c r="F3678" s="5">
        <v>5.0000000000000001E-3</v>
      </c>
      <c r="G3678" s="5">
        <v>1E-3</v>
      </c>
      <c r="H3678" s="5">
        <v>0.43</v>
      </c>
      <c r="J3678" s="5">
        <v>15</v>
      </c>
      <c r="M3678" s="5">
        <v>0.87</v>
      </c>
      <c r="N3678" s="5">
        <v>0.2</v>
      </c>
      <c r="O3678" s="5">
        <v>58</v>
      </c>
      <c r="Q3678" s="5">
        <v>0.02</v>
      </c>
      <c r="S3678" s="5">
        <v>117</v>
      </c>
      <c r="T3678" s="5">
        <v>25</v>
      </c>
      <c r="U3678" s="5">
        <v>0.8</v>
      </c>
      <c r="V3678" s="5">
        <v>1.8</v>
      </c>
      <c r="W3678" s="5">
        <v>2.23</v>
      </c>
      <c r="AB3678" s="5">
        <v>4.41</v>
      </c>
      <c r="AE3678" s="5">
        <v>4.09</v>
      </c>
      <c r="AI3678" s="5">
        <v>0.5</v>
      </c>
      <c r="AJ3678" s="5">
        <v>73.2</v>
      </c>
      <c r="AN3678" s="5">
        <v>14.3</v>
      </c>
      <c r="AO3678" s="5">
        <v>0.34</v>
      </c>
      <c r="AT3678" s="5">
        <v>16</v>
      </c>
      <c r="AU3678" s="5">
        <v>0.5</v>
      </c>
      <c r="AV3678" s="5">
        <v>0.22</v>
      </c>
      <c r="AW3678" s="5">
        <v>6.8974500000000003E-3</v>
      </c>
      <c r="AX3678" s="5">
        <v>0.02</v>
      </c>
      <c r="AZ3678" s="5">
        <v>0.01</v>
      </c>
      <c r="BA3678" s="5">
        <v>7.1</v>
      </c>
      <c r="BC3678" s="5">
        <v>1E-3</v>
      </c>
      <c r="BE3678" s="5">
        <v>0.2</v>
      </c>
      <c r="BH3678" s="5">
        <v>6.56</v>
      </c>
      <c r="BO3678" s="5">
        <v>34.700000000000003</v>
      </c>
      <c r="BX3678" s="5">
        <v>9.3000000000000007</v>
      </c>
      <c r="BY3678" s="5">
        <v>1.1000000000000001</v>
      </c>
    </row>
    <row r="3679" spans="1:77" x14ac:dyDescent="0.35">
      <c r="A3679" s="2" t="s">
        <v>96</v>
      </c>
      <c r="B3679" s="3">
        <v>37403</v>
      </c>
      <c r="C3679" s="4">
        <v>32</v>
      </c>
      <c r="F3679" s="5">
        <v>0.03</v>
      </c>
      <c r="G3679" s="5">
        <v>1E-3</v>
      </c>
      <c r="H3679" s="5">
        <v>0.41</v>
      </c>
      <c r="J3679" s="5">
        <v>15</v>
      </c>
      <c r="M3679" s="5">
        <v>0.67</v>
      </c>
      <c r="N3679" s="5">
        <v>0.2</v>
      </c>
      <c r="O3679" s="5">
        <v>91</v>
      </c>
      <c r="Q3679" s="5">
        <v>0.04</v>
      </c>
      <c r="S3679" s="5">
        <v>116</v>
      </c>
      <c r="T3679" s="5">
        <v>25</v>
      </c>
      <c r="U3679" s="5">
        <v>0.2</v>
      </c>
      <c r="V3679" s="5">
        <v>1.7</v>
      </c>
      <c r="W3679" s="5">
        <v>2.54</v>
      </c>
      <c r="AB3679" s="5">
        <v>4.3499999999999996</v>
      </c>
      <c r="AE3679" s="5">
        <v>4.34</v>
      </c>
      <c r="AI3679" s="5">
        <v>0.5</v>
      </c>
      <c r="AJ3679" s="5">
        <v>70</v>
      </c>
      <c r="AN3679" s="5">
        <v>14.7</v>
      </c>
      <c r="AO3679" s="5">
        <v>0.38</v>
      </c>
      <c r="AT3679" s="5">
        <v>17.3</v>
      </c>
      <c r="AU3679" s="5">
        <v>0.5</v>
      </c>
      <c r="AV3679" s="5">
        <v>0.22</v>
      </c>
      <c r="AW3679" s="5">
        <v>4.2698500000000004E-3</v>
      </c>
      <c r="AX3679" s="5">
        <v>0.02</v>
      </c>
      <c r="AZ3679" s="5">
        <v>0.03</v>
      </c>
      <c r="BA3679" s="5">
        <v>7.17</v>
      </c>
      <c r="BC3679" s="5">
        <v>1E-3</v>
      </c>
      <c r="BE3679" s="5">
        <v>0.1</v>
      </c>
      <c r="BH3679" s="5">
        <v>6.47</v>
      </c>
      <c r="BO3679" s="5">
        <v>32.799999999999997</v>
      </c>
      <c r="BX3679" s="5">
        <v>9.5</v>
      </c>
      <c r="BY3679" s="5">
        <v>1.3</v>
      </c>
    </row>
    <row r="3680" spans="1:77" x14ac:dyDescent="0.35">
      <c r="A3680" s="2" t="s">
        <v>96</v>
      </c>
      <c r="B3680" s="3">
        <v>37216</v>
      </c>
      <c r="C3680" s="4">
        <v>30</v>
      </c>
      <c r="F3680" s="5">
        <v>6.0000000000000001E-3</v>
      </c>
      <c r="G3680" s="5">
        <v>7.0000000000000001E-3</v>
      </c>
      <c r="H3680" s="5">
        <v>0.02</v>
      </c>
      <c r="J3680" s="5">
        <v>0.4</v>
      </c>
      <c r="M3680" s="5">
        <v>0.47</v>
      </c>
      <c r="O3680" s="5">
        <v>38</v>
      </c>
      <c r="Q3680" s="5">
        <v>0.2</v>
      </c>
      <c r="S3680" s="5">
        <v>110</v>
      </c>
      <c r="T3680" s="5">
        <v>28</v>
      </c>
      <c r="U3680" s="5">
        <v>0.2</v>
      </c>
      <c r="V3680" s="5">
        <v>2.1</v>
      </c>
      <c r="W3680" s="5">
        <v>0.02</v>
      </c>
      <c r="AB3680" s="5">
        <v>7.98</v>
      </c>
      <c r="AE3680" s="5">
        <v>6.55</v>
      </c>
      <c r="AI3680" s="5">
        <v>0.5</v>
      </c>
      <c r="AJ3680" s="5">
        <v>73.2</v>
      </c>
      <c r="AN3680" s="5">
        <v>10.7</v>
      </c>
      <c r="AO3680" s="5">
        <v>0.62</v>
      </c>
      <c r="AT3680" s="5">
        <v>13.7</v>
      </c>
      <c r="AU3680" s="5">
        <v>3.4</v>
      </c>
      <c r="AV3680" s="5">
        <v>24.12</v>
      </c>
      <c r="AW3680" s="5">
        <v>0.11</v>
      </c>
      <c r="AX3680" s="5">
        <v>0.01</v>
      </c>
      <c r="AZ3680" s="5">
        <v>0.01</v>
      </c>
      <c r="BA3680" s="5">
        <v>6.88</v>
      </c>
      <c r="BE3680" s="5">
        <v>1.3</v>
      </c>
      <c r="BH3680" s="5">
        <v>3.86</v>
      </c>
      <c r="BO3680" s="5">
        <v>136</v>
      </c>
      <c r="BX3680" s="5">
        <v>10.6</v>
      </c>
      <c r="BY3680" s="5">
        <v>2.1</v>
      </c>
    </row>
    <row r="3681" spans="1:77" x14ac:dyDescent="0.35">
      <c r="A3681" s="2" t="s">
        <v>96</v>
      </c>
      <c r="B3681" s="3">
        <v>39968</v>
      </c>
      <c r="C3681" s="4">
        <v>30</v>
      </c>
      <c r="G3681" s="5">
        <v>0.01</v>
      </c>
      <c r="H3681" s="5">
        <v>0.4</v>
      </c>
      <c r="J3681" s="5">
        <v>16</v>
      </c>
      <c r="M3681" s="5">
        <v>0.61</v>
      </c>
      <c r="N3681" s="5">
        <v>0.2</v>
      </c>
      <c r="Q3681" s="5">
        <v>0.02</v>
      </c>
      <c r="S3681" s="5">
        <v>113</v>
      </c>
      <c r="T3681" s="5">
        <v>23</v>
      </c>
      <c r="U3681" s="5">
        <v>0.2</v>
      </c>
      <c r="V3681" s="5">
        <v>2.6</v>
      </c>
      <c r="W3681" s="5">
        <v>2.6</v>
      </c>
      <c r="AB3681" s="5">
        <v>4.68</v>
      </c>
      <c r="AD3681" s="5">
        <v>7.0000000000000007E-2</v>
      </c>
      <c r="AE3681" s="5">
        <v>4.41</v>
      </c>
      <c r="AI3681" s="5">
        <v>0.5</v>
      </c>
      <c r="AJ3681" s="5">
        <v>70</v>
      </c>
      <c r="AN3681" s="5">
        <v>15.7</v>
      </c>
      <c r="AO3681" s="5">
        <v>0.36</v>
      </c>
      <c r="AT3681" s="5">
        <v>17.8</v>
      </c>
      <c r="AU3681" s="5">
        <v>0.5</v>
      </c>
      <c r="AV3681" s="5">
        <v>0.22</v>
      </c>
      <c r="AW3681" s="5">
        <v>8.2100000000000003E-3</v>
      </c>
      <c r="AX3681" s="5">
        <v>0.03</v>
      </c>
      <c r="BA3681" s="5">
        <v>7.12</v>
      </c>
      <c r="BC3681" s="5">
        <v>1E-3</v>
      </c>
      <c r="BF3681" s="5">
        <v>0.26</v>
      </c>
      <c r="BH3681" s="5">
        <v>6.56</v>
      </c>
      <c r="BO3681" s="5">
        <v>30.6</v>
      </c>
      <c r="BX3681" s="5">
        <v>9.5</v>
      </c>
      <c r="BY3681" s="5">
        <v>0.9</v>
      </c>
    </row>
    <row r="3682" spans="1:77" x14ac:dyDescent="0.35">
      <c r="A3682" s="2" t="s">
        <v>96</v>
      </c>
      <c r="B3682" s="3">
        <v>40128</v>
      </c>
      <c r="C3682" s="4">
        <v>23</v>
      </c>
      <c r="G3682" s="5">
        <v>2E-3</v>
      </c>
      <c r="H3682" s="5">
        <v>0.01</v>
      </c>
      <c r="J3682" s="5">
        <v>0.7</v>
      </c>
      <c r="M3682" s="5">
        <v>0.41</v>
      </c>
      <c r="S3682" s="5">
        <v>107</v>
      </c>
      <c r="T3682" s="5">
        <v>40</v>
      </c>
      <c r="V3682" s="5">
        <v>1.5</v>
      </c>
      <c r="W3682" s="5">
        <v>0.12</v>
      </c>
      <c r="AD3682" s="5">
        <v>3.9</v>
      </c>
      <c r="AE3682" s="5">
        <v>1.66</v>
      </c>
      <c r="AJ3682" s="5">
        <v>64.599999999999994</v>
      </c>
      <c r="AN3682" s="5">
        <v>7.84</v>
      </c>
      <c r="AO3682" s="5">
        <v>0.08</v>
      </c>
      <c r="AT3682" s="5">
        <v>20.7</v>
      </c>
      <c r="AV3682" s="5">
        <v>7.21</v>
      </c>
      <c r="AW3682" s="5">
        <v>5.5799999999999999E-3</v>
      </c>
      <c r="AX3682" s="5">
        <v>0.02</v>
      </c>
      <c r="BA3682" s="5">
        <v>7.14</v>
      </c>
      <c r="BE3682" s="5">
        <v>2.2999999999999998</v>
      </c>
      <c r="BF3682" s="5">
        <v>2.06</v>
      </c>
      <c r="BH3682" s="5">
        <v>4.71</v>
      </c>
      <c r="BO3682" s="5">
        <v>60.4</v>
      </c>
      <c r="BX3682" s="5">
        <v>10.1</v>
      </c>
    </row>
    <row r="3683" spans="1:77" x14ac:dyDescent="0.35">
      <c r="A3683" s="2" t="s">
        <v>96</v>
      </c>
      <c r="B3683" s="3">
        <v>37032</v>
      </c>
      <c r="C3683" s="4">
        <v>23</v>
      </c>
      <c r="F3683" s="5">
        <v>3.0000000000000001E-3</v>
      </c>
      <c r="G3683" s="5">
        <v>2E-3</v>
      </c>
      <c r="H3683" s="5">
        <v>0.41</v>
      </c>
      <c r="M3683" s="5">
        <v>0.24</v>
      </c>
      <c r="S3683" s="5">
        <v>114</v>
      </c>
      <c r="T3683" s="5">
        <v>26</v>
      </c>
      <c r="V3683" s="5">
        <v>1.7</v>
      </c>
      <c r="W3683" s="5">
        <v>2.5499999999999998</v>
      </c>
      <c r="AB3683" s="5">
        <v>4.5999999999999996</v>
      </c>
      <c r="AE3683" s="5">
        <v>4.55</v>
      </c>
      <c r="AJ3683" s="5">
        <v>71.900000000000006</v>
      </c>
      <c r="AN3683" s="5">
        <v>15.4</v>
      </c>
      <c r="AO3683" s="5">
        <v>0.38</v>
      </c>
      <c r="AT3683" s="5">
        <v>19</v>
      </c>
      <c r="AV3683" s="5">
        <v>0.22</v>
      </c>
      <c r="AW3683" s="5">
        <v>3.2845000000000001E-3</v>
      </c>
      <c r="AX3683" s="5">
        <v>0.02</v>
      </c>
      <c r="AZ3683" s="5">
        <v>0.01</v>
      </c>
      <c r="BA3683" s="5">
        <v>7.1</v>
      </c>
      <c r="BE3683" s="5">
        <v>0.4</v>
      </c>
      <c r="BH3683" s="5">
        <v>6.45</v>
      </c>
      <c r="BO3683" s="5">
        <v>33.4</v>
      </c>
      <c r="BX3683" s="5">
        <v>9.4</v>
      </c>
    </row>
    <row r="3684" spans="1:77" x14ac:dyDescent="0.35">
      <c r="A3684" s="2" t="s">
        <v>96</v>
      </c>
      <c r="B3684" s="3">
        <v>40078</v>
      </c>
      <c r="C3684" s="4">
        <v>32</v>
      </c>
      <c r="G3684" s="5">
        <v>8.9999999999999993E-3</v>
      </c>
      <c r="H3684" s="5">
        <v>0.2</v>
      </c>
      <c r="J3684" s="5">
        <v>2.1</v>
      </c>
      <c r="M3684" s="5">
        <v>0.42</v>
      </c>
      <c r="N3684" s="5">
        <v>0.7</v>
      </c>
      <c r="Q3684" s="5">
        <v>0.02</v>
      </c>
      <c r="S3684" s="5">
        <v>101</v>
      </c>
      <c r="T3684" s="5">
        <v>19</v>
      </c>
      <c r="U3684" s="5">
        <v>0.2</v>
      </c>
      <c r="V3684" s="5">
        <v>2.7</v>
      </c>
      <c r="W3684" s="5">
        <v>2.2999999999999998</v>
      </c>
      <c r="AB3684" s="5">
        <v>2.86</v>
      </c>
      <c r="AD3684" s="5">
        <v>0.16</v>
      </c>
      <c r="AE3684" s="5">
        <v>1.72</v>
      </c>
      <c r="AI3684" s="5">
        <v>0.5</v>
      </c>
      <c r="AJ3684" s="5">
        <v>56</v>
      </c>
      <c r="AN3684" s="5">
        <v>7.86</v>
      </c>
      <c r="AO3684" s="5">
        <v>0.14000000000000001</v>
      </c>
      <c r="AT3684" s="5">
        <v>11.5</v>
      </c>
      <c r="AU3684" s="5">
        <v>0.7</v>
      </c>
      <c r="AV3684" s="5">
        <v>0.22</v>
      </c>
      <c r="AW3684" s="5">
        <v>3.2799999999999999E-3</v>
      </c>
      <c r="AX3684" s="5">
        <v>0.01</v>
      </c>
      <c r="BA3684" s="5">
        <v>7.4</v>
      </c>
      <c r="BC3684" s="5">
        <v>1E-3</v>
      </c>
      <c r="BE3684" s="5">
        <v>0.1</v>
      </c>
      <c r="BF3684" s="5">
        <v>0.48</v>
      </c>
      <c r="BH3684" s="5">
        <v>4.8899999999999997</v>
      </c>
      <c r="BO3684" s="5">
        <v>37.5</v>
      </c>
      <c r="BW3684" s="5">
        <v>0.5</v>
      </c>
      <c r="BX3684" s="5">
        <v>9.6999999999999993</v>
      </c>
      <c r="BY3684" s="5">
        <v>0.5</v>
      </c>
    </row>
    <row r="3685" spans="1:77" x14ac:dyDescent="0.35">
      <c r="A3685" s="2" t="s">
        <v>96</v>
      </c>
      <c r="B3685" s="3">
        <v>32170</v>
      </c>
      <c r="C3685" s="4">
        <v>28</v>
      </c>
      <c r="F3685" s="5">
        <v>0.02</v>
      </c>
      <c r="H3685" s="5">
        <v>24.85</v>
      </c>
      <c r="J3685" s="5">
        <v>0.2</v>
      </c>
      <c r="M3685" s="5">
        <v>1.77</v>
      </c>
      <c r="N3685" s="5">
        <v>0.2</v>
      </c>
      <c r="Q3685" s="5">
        <v>0.01</v>
      </c>
      <c r="S3685" s="5">
        <v>65</v>
      </c>
      <c r="T3685" s="5">
        <v>182</v>
      </c>
      <c r="U3685" s="5">
        <v>0.6</v>
      </c>
      <c r="V3685" s="5">
        <v>15</v>
      </c>
      <c r="W3685" s="5">
        <v>11</v>
      </c>
      <c r="AB3685" s="5">
        <v>1.1100000000000001</v>
      </c>
      <c r="AE3685" s="5">
        <v>20</v>
      </c>
      <c r="AI3685" s="5">
        <v>0.7</v>
      </c>
      <c r="AJ3685" s="5">
        <v>156.80000000000001</v>
      </c>
      <c r="AN3685" s="5">
        <v>57</v>
      </c>
      <c r="AO3685" s="5">
        <v>0.75</v>
      </c>
      <c r="AT3685" s="5">
        <v>202</v>
      </c>
      <c r="AU3685" s="5">
        <v>0.2</v>
      </c>
      <c r="AV3685" s="5">
        <v>1.1000000000000001</v>
      </c>
      <c r="AW3685" s="5">
        <v>0.82</v>
      </c>
      <c r="AX3685" s="5">
        <v>1.53</v>
      </c>
      <c r="BA3685" s="5">
        <v>6.86</v>
      </c>
      <c r="BC3685" s="5">
        <v>5.0000000000000001E-3</v>
      </c>
      <c r="BE3685" s="5">
        <v>0.1</v>
      </c>
      <c r="BH3685" s="5">
        <v>12.24</v>
      </c>
      <c r="BX3685" s="5">
        <v>9.6999999999999993</v>
      </c>
      <c r="BY3685" s="5">
        <v>14</v>
      </c>
    </row>
    <row r="3686" spans="1:77" x14ac:dyDescent="0.35">
      <c r="A3686" s="2" t="s">
        <v>96</v>
      </c>
      <c r="B3686" s="3">
        <v>38693</v>
      </c>
      <c r="C3686" s="4">
        <v>33</v>
      </c>
      <c r="F3686" s="5">
        <v>0.04</v>
      </c>
      <c r="H3686" s="5">
        <v>0.13</v>
      </c>
      <c r="J3686" s="5">
        <v>1</v>
      </c>
      <c r="M3686" s="5">
        <v>0.3</v>
      </c>
      <c r="N3686" s="5">
        <v>2</v>
      </c>
      <c r="Q3686" s="5">
        <v>0.5</v>
      </c>
      <c r="S3686" s="5">
        <v>113</v>
      </c>
      <c r="T3686" s="5">
        <v>35</v>
      </c>
      <c r="U3686" s="5">
        <v>1</v>
      </c>
      <c r="V3686" s="5">
        <v>2</v>
      </c>
      <c r="W3686" s="5">
        <v>2.29</v>
      </c>
      <c r="AB3686" s="5">
        <v>2.81</v>
      </c>
      <c r="AD3686" s="5">
        <v>1.07</v>
      </c>
      <c r="AE3686" s="5">
        <v>1.8</v>
      </c>
      <c r="AI3686" s="5">
        <v>1</v>
      </c>
      <c r="AJ3686" s="5">
        <v>54.1</v>
      </c>
      <c r="AN3686" s="5">
        <v>8.1999999999999993</v>
      </c>
      <c r="AO3686" s="5">
        <v>0.15</v>
      </c>
      <c r="AT3686" s="5">
        <v>11.4</v>
      </c>
      <c r="AU3686" s="5">
        <v>1</v>
      </c>
      <c r="AV3686" s="5">
        <v>0.44</v>
      </c>
      <c r="AW3686" s="5">
        <v>0.03</v>
      </c>
      <c r="AX3686" s="5">
        <v>0.3</v>
      </c>
      <c r="BA3686" s="5">
        <v>7.2</v>
      </c>
      <c r="BC3686" s="5">
        <v>0.1</v>
      </c>
      <c r="BE3686" s="5">
        <v>0.7</v>
      </c>
      <c r="BH3686" s="5">
        <v>4.8</v>
      </c>
      <c r="BI3686" s="5">
        <v>0.1</v>
      </c>
      <c r="BO3686" s="5">
        <v>52</v>
      </c>
      <c r="BQ3686" s="5">
        <v>-6.87</v>
      </c>
      <c r="BR3686" s="5">
        <v>6.95</v>
      </c>
      <c r="BX3686" s="5">
        <v>9.8000000000000007</v>
      </c>
      <c r="BY3686" s="5">
        <v>5</v>
      </c>
    </row>
    <row r="3687" spans="1:77" x14ac:dyDescent="0.35">
      <c r="A3687" s="2" t="s">
        <v>96</v>
      </c>
      <c r="B3687" s="3">
        <v>37032</v>
      </c>
      <c r="C3687" s="4">
        <v>21</v>
      </c>
      <c r="F3687" s="5">
        <v>5.0000000000000001E-3</v>
      </c>
      <c r="H3687" s="5">
        <v>7.0000000000000007E-2</v>
      </c>
      <c r="M3687" s="5">
        <v>0.45</v>
      </c>
      <c r="S3687" s="5">
        <v>100</v>
      </c>
      <c r="T3687" s="5">
        <v>17</v>
      </c>
      <c r="V3687" s="5">
        <v>2.2999999999999998</v>
      </c>
      <c r="W3687" s="5">
        <v>2.4</v>
      </c>
      <c r="AB3687" s="5">
        <v>2.81</v>
      </c>
      <c r="AE3687" s="5">
        <v>1.9</v>
      </c>
      <c r="AJ3687" s="5">
        <v>57.4</v>
      </c>
      <c r="AN3687" s="5">
        <v>8.1999999999999993</v>
      </c>
      <c r="AO3687" s="5">
        <v>0.16</v>
      </c>
      <c r="AT3687" s="5">
        <v>13</v>
      </c>
      <c r="AV3687" s="5">
        <v>0.44</v>
      </c>
      <c r="AW3687" s="5">
        <v>0.01</v>
      </c>
      <c r="AX3687" s="5">
        <v>0.73</v>
      </c>
      <c r="BA3687" s="5">
        <v>7.44</v>
      </c>
      <c r="BE3687" s="5">
        <v>0.5</v>
      </c>
      <c r="BH3687" s="5">
        <v>5.0999999999999996</v>
      </c>
      <c r="BO3687" s="5">
        <v>37</v>
      </c>
      <c r="BX3687" s="5">
        <v>9.6999999999999993</v>
      </c>
    </row>
    <row r="3688" spans="1:77" x14ac:dyDescent="0.35">
      <c r="A3688" s="2" t="s">
        <v>96</v>
      </c>
      <c r="B3688" s="3">
        <v>32279</v>
      </c>
      <c r="C3688" s="4">
        <v>27</v>
      </c>
      <c r="F3688" s="5">
        <v>0.02</v>
      </c>
      <c r="H3688" s="5">
        <v>20.09</v>
      </c>
      <c r="J3688" s="5">
        <v>0.4</v>
      </c>
      <c r="M3688" s="5">
        <v>2.86</v>
      </c>
      <c r="N3688" s="5">
        <v>0.2</v>
      </c>
      <c r="Q3688" s="5">
        <v>0.01</v>
      </c>
      <c r="S3688" s="5">
        <v>66</v>
      </c>
      <c r="T3688" s="5">
        <v>163</v>
      </c>
      <c r="U3688" s="5">
        <v>0.5</v>
      </c>
      <c r="V3688" s="5">
        <v>12</v>
      </c>
      <c r="W3688" s="5">
        <v>9.1999999999999993</v>
      </c>
      <c r="AB3688" s="5">
        <v>1.56</v>
      </c>
      <c r="AE3688" s="5">
        <v>20</v>
      </c>
      <c r="AI3688" s="5">
        <v>0.4</v>
      </c>
      <c r="AJ3688" s="5">
        <v>158.30000000000001</v>
      </c>
      <c r="AN3688" s="5">
        <v>53</v>
      </c>
      <c r="AO3688" s="5">
        <v>0.57999999999999996</v>
      </c>
      <c r="AT3688" s="5">
        <v>173</v>
      </c>
      <c r="AU3688" s="5">
        <v>0.2</v>
      </c>
      <c r="AV3688" s="5">
        <v>1.1000000000000001</v>
      </c>
      <c r="AW3688" s="5">
        <v>0.82</v>
      </c>
      <c r="AX3688" s="5">
        <v>1.53</v>
      </c>
      <c r="BA3688" s="5">
        <v>6.77</v>
      </c>
      <c r="BE3688" s="5">
        <v>0.8</v>
      </c>
      <c r="BH3688" s="5">
        <v>12.45</v>
      </c>
      <c r="BX3688" s="5">
        <v>10.4</v>
      </c>
      <c r="BY3688" s="5">
        <v>5.6</v>
      </c>
    </row>
    <row r="3689" spans="1:77" x14ac:dyDescent="0.35">
      <c r="A3689" s="2" t="s">
        <v>116</v>
      </c>
      <c r="B3689" s="3">
        <v>42310</v>
      </c>
      <c r="C3689" s="4">
        <v>21</v>
      </c>
      <c r="G3689" s="5">
        <v>0.01</v>
      </c>
      <c r="H3689" s="5">
        <v>0.03</v>
      </c>
      <c r="M3689" s="5">
        <v>0.48</v>
      </c>
      <c r="S3689" s="5">
        <v>118</v>
      </c>
      <c r="T3689" s="5">
        <v>42</v>
      </c>
      <c r="V3689" s="5">
        <v>1.6</v>
      </c>
      <c r="W3689" s="5">
        <v>0.26</v>
      </c>
      <c r="AD3689" s="5">
        <v>2.58</v>
      </c>
      <c r="AE3689" s="5">
        <v>1.55</v>
      </c>
      <c r="AN3689" s="5">
        <v>9.0399999999999991</v>
      </c>
      <c r="AO3689" s="5">
        <v>0.17</v>
      </c>
      <c r="AT3689" s="5">
        <v>21.4</v>
      </c>
      <c r="AV3689" s="5">
        <v>8.49</v>
      </c>
      <c r="AW3689" s="5">
        <v>5.9100000000000003E-3</v>
      </c>
      <c r="AX3689" s="5">
        <v>0.02</v>
      </c>
      <c r="BA3689" s="5">
        <v>7.16</v>
      </c>
      <c r="BH3689" s="5">
        <v>4.8499999999999996</v>
      </c>
      <c r="BO3689" s="5">
        <v>79.400000000000006</v>
      </c>
      <c r="BQ3689" s="5">
        <v>7.83</v>
      </c>
      <c r="BR3689" s="5">
        <v>7.63</v>
      </c>
      <c r="BX3689" s="5">
        <v>9.8000000000000007</v>
      </c>
    </row>
    <row r="3690" spans="1:77" x14ac:dyDescent="0.35">
      <c r="A3690" s="2" t="s">
        <v>116</v>
      </c>
      <c r="B3690" s="3">
        <v>41893</v>
      </c>
      <c r="C3690" s="4">
        <v>25</v>
      </c>
      <c r="G3690" s="5">
        <v>8.9999999999999993E-3</v>
      </c>
      <c r="H3690" s="5">
        <v>0.01</v>
      </c>
      <c r="M3690" s="5">
        <v>0.34</v>
      </c>
      <c r="S3690" s="5">
        <v>127</v>
      </c>
      <c r="T3690" s="5">
        <v>45</v>
      </c>
      <c r="V3690" s="5">
        <v>1.6</v>
      </c>
      <c r="W3690" s="5">
        <v>0.17</v>
      </c>
      <c r="AB3690" s="5">
        <v>39.380000000000003</v>
      </c>
      <c r="AD3690" s="5">
        <v>1.82</v>
      </c>
      <c r="AE3690" s="5">
        <v>1.69</v>
      </c>
      <c r="AJ3690" s="5">
        <v>74.5</v>
      </c>
      <c r="AN3690" s="5">
        <v>9.27</v>
      </c>
      <c r="AO3690" s="5">
        <v>0.09</v>
      </c>
      <c r="AT3690" s="5">
        <v>23</v>
      </c>
      <c r="AV3690" s="5">
        <v>15.22</v>
      </c>
      <c r="AW3690" s="5">
        <v>0.01</v>
      </c>
      <c r="AX3690" s="5">
        <v>0.01</v>
      </c>
      <c r="AY3690" s="5">
        <v>0.02</v>
      </c>
      <c r="BA3690" s="5">
        <v>7.35</v>
      </c>
      <c r="BF3690" s="5">
        <v>2.27</v>
      </c>
      <c r="BH3690" s="5">
        <v>4.68</v>
      </c>
      <c r="BO3690" s="5">
        <v>87.2</v>
      </c>
      <c r="BQ3690" s="5">
        <v>8.01</v>
      </c>
      <c r="BR3690" s="5">
        <v>8.16</v>
      </c>
      <c r="BX3690" s="5">
        <v>9.8000000000000007</v>
      </c>
    </row>
    <row r="3691" spans="1:77" x14ac:dyDescent="0.35">
      <c r="A3691" s="2" t="s">
        <v>116</v>
      </c>
      <c r="B3691" s="3">
        <v>41577</v>
      </c>
      <c r="C3691" s="4">
        <v>32</v>
      </c>
      <c r="G3691" s="5">
        <v>4.0000000000000001E-3</v>
      </c>
      <c r="H3691" s="5">
        <v>0.01</v>
      </c>
      <c r="J3691" s="5">
        <v>0.6</v>
      </c>
      <c r="M3691" s="5">
        <v>0.52</v>
      </c>
      <c r="N3691" s="5">
        <v>0.2</v>
      </c>
      <c r="Q3691" s="5">
        <v>0.02</v>
      </c>
      <c r="S3691" s="5">
        <v>127</v>
      </c>
      <c r="T3691" s="5">
        <v>47</v>
      </c>
      <c r="U3691" s="5">
        <v>1.4</v>
      </c>
      <c r="V3691" s="5">
        <v>4.7</v>
      </c>
      <c r="W3691" s="5">
        <v>0.21</v>
      </c>
      <c r="AB3691" s="5">
        <v>39.28</v>
      </c>
      <c r="AD3691" s="5">
        <v>0.68</v>
      </c>
      <c r="AE3691" s="5">
        <v>1.72</v>
      </c>
      <c r="AI3691" s="5">
        <v>0.5</v>
      </c>
      <c r="AJ3691" s="5">
        <v>76.7</v>
      </c>
      <c r="AN3691" s="5">
        <v>8.85</v>
      </c>
      <c r="AO3691" s="5">
        <v>0.1</v>
      </c>
      <c r="AT3691" s="5">
        <v>22.7</v>
      </c>
      <c r="AU3691" s="5">
        <v>3.4</v>
      </c>
      <c r="AV3691" s="5">
        <v>18.989999999999998</v>
      </c>
      <c r="AW3691" s="5">
        <v>0.01</v>
      </c>
      <c r="AX3691" s="5">
        <v>0.01</v>
      </c>
      <c r="BA3691" s="5">
        <v>7.25</v>
      </c>
      <c r="BC3691" s="5">
        <v>1E-3</v>
      </c>
      <c r="BF3691" s="5">
        <v>2.58</v>
      </c>
      <c r="BH3691" s="5">
        <v>4.68</v>
      </c>
      <c r="BO3691" s="5">
        <v>83.8</v>
      </c>
      <c r="BQ3691" s="5">
        <v>8.06</v>
      </c>
      <c r="BR3691" s="5">
        <v>8.11</v>
      </c>
      <c r="BX3691" s="5">
        <v>9.5</v>
      </c>
      <c r="BY3691" s="5">
        <v>19</v>
      </c>
    </row>
    <row r="3692" spans="1:77" x14ac:dyDescent="0.35">
      <c r="A3692" s="2" t="s">
        <v>116</v>
      </c>
      <c r="B3692" s="3">
        <v>41200</v>
      </c>
      <c r="C3692" s="4">
        <v>28</v>
      </c>
      <c r="G3692" s="5">
        <v>0.02</v>
      </c>
      <c r="H3692" s="5">
        <v>0.01</v>
      </c>
      <c r="J3692" s="5">
        <v>0.8</v>
      </c>
      <c r="M3692" s="5">
        <v>0.17</v>
      </c>
      <c r="S3692" s="5">
        <v>122</v>
      </c>
      <c r="T3692" s="5">
        <v>45</v>
      </c>
      <c r="V3692" s="5">
        <v>1.6</v>
      </c>
      <c r="W3692" s="5">
        <v>0.19</v>
      </c>
      <c r="AD3692" s="5">
        <v>1.01</v>
      </c>
      <c r="AE3692" s="5">
        <v>1.58</v>
      </c>
      <c r="AJ3692" s="5">
        <v>73.7</v>
      </c>
      <c r="AN3692" s="5">
        <v>8.49</v>
      </c>
      <c r="AO3692" s="5">
        <v>0.1</v>
      </c>
      <c r="AT3692" s="5">
        <v>22.1</v>
      </c>
      <c r="AV3692" s="5">
        <v>13.94</v>
      </c>
      <c r="AW3692" s="5">
        <v>0.01</v>
      </c>
      <c r="AX3692" s="5">
        <v>0.02</v>
      </c>
      <c r="AY3692" s="5">
        <v>0.02</v>
      </c>
      <c r="BA3692" s="5">
        <v>7.16</v>
      </c>
      <c r="BF3692" s="5">
        <v>1.01</v>
      </c>
      <c r="BH3692" s="5">
        <v>4.8099999999999996</v>
      </c>
      <c r="BO3692" s="5">
        <v>68.3</v>
      </c>
      <c r="BQ3692" s="5">
        <v>7.73</v>
      </c>
      <c r="BR3692" s="5">
        <v>7.81</v>
      </c>
      <c r="BS3692" s="5">
        <v>0.2</v>
      </c>
      <c r="BT3692" s="5">
        <v>59</v>
      </c>
      <c r="BV3692" s="5">
        <v>1.8</v>
      </c>
      <c r="BX3692" s="5">
        <v>9.9</v>
      </c>
    </row>
    <row r="3693" spans="1:77" x14ac:dyDescent="0.35">
      <c r="A3693" s="2" t="s">
        <v>116</v>
      </c>
      <c r="B3693" s="3">
        <v>40003</v>
      </c>
      <c r="C3693" s="4">
        <v>23</v>
      </c>
      <c r="G3693" s="5">
        <v>4.0000000000000001E-3</v>
      </c>
      <c r="H3693" s="5">
        <v>0.01</v>
      </c>
      <c r="M3693" s="5">
        <v>0.4</v>
      </c>
      <c r="S3693" s="5">
        <v>116</v>
      </c>
      <c r="T3693" s="5">
        <v>27</v>
      </c>
      <c r="V3693" s="5">
        <v>1.7</v>
      </c>
      <c r="W3693" s="5">
        <v>7.0000000000000001E-3</v>
      </c>
      <c r="AB3693" s="5">
        <v>4.09</v>
      </c>
      <c r="AD3693" s="5">
        <v>0.09</v>
      </c>
      <c r="AE3693" s="5">
        <v>1.04</v>
      </c>
      <c r="AJ3693" s="5">
        <v>66.599999999999994</v>
      </c>
      <c r="AN3693" s="5">
        <v>4.72</v>
      </c>
      <c r="AO3693" s="5">
        <v>1E-3</v>
      </c>
      <c r="AT3693" s="5">
        <v>19</v>
      </c>
      <c r="AV3693" s="5">
        <v>64.63</v>
      </c>
      <c r="AW3693" s="5">
        <v>3.2799999999999999E-3</v>
      </c>
      <c r="AX3693" s="5">
        <v>0.09</v>
      </c>
      <c r="BA3693" s="5">
        <v>7.17</v>
      </c>
      <c r="BE3693" s="5">
        <v>9.9</v>
      </c>
      <c r="BF3693" s="5">
        <v>9.89</v>
      </c>
      <c r="BH3693" s="5">
        <v>4.67</v>
      </c>
      <c r="BO3693" s="5">
        <v>26.4</v>
      </c>
      <c r="BX3693" s="5">
        <v>9.5</v>
      </c>
    </row>
    <row r="3694" spans="1:77" x14ac:dyDescent="0.35">
      <c r="A3694" s="2" t="s">
        <v>116</v>
      </c>
      <c r="B3694" s="3">
        <v>40464</v>
      </c>
      <c r="C3694" s="4">
        <v>33</v>
      </c>
      <c r="G3694" s="5">
        <v>2E-3</v>
      </c>
      <c r="H3694" s="5">
        <v>0.01</v>
      </c>
      <c r="J3694" s="5">
        <v>0.7</v>
      </c>
      <c r="M3694" s="5">
        <v>0.38</v>
      </c>
      <c r="N3694" s="5">
        <v>0.2</v>
      </c>
      <c r="Q3694" s="5">
        <v>0.02</v>
      </c>
      <c r="S3694" s="5">
        <v>129</v>
      </c>
      <c r="T3694" s="5">
        <v>40</v>
      </c>
      <c r="U3694" s="5">
        <v>0.2</v>
      </c>
      <c r="V3694" s="5">
        <v>1.5</v>
      </c>
      <c r="W3694" s="5">
        <v>0.18</v>
      </c>
      <c r="AD3694" s="5">
        <v>11.93</v>
      </c>
      <c r="AE3694" s="5">
        <v>1.73</v>
      </c>
      <c r="AI3694" s="5">
        <v>0.5</v>
      </c>
      <c r="AJ3694" s="5">
        <v>68.5</v>
      </c>
      <c r="AN3694" s="5">
        <v>8.98</v>
      </c>
      <c r="AO3694" s="5">
        <v>0.1</v>
      </c>
      <c r="AS3694" s="5">
        <v>1.3</v>
      </c>
      <c r="AT3694" s="5">
        <v>24.1</v>
      </c>
      <c r="AU3694" s="5">
        <v>2.6</v>
      </c>
      <c r="AV3694" s="5">
        <v>5.35</v>
      </c>
      <c r="AW3694" s="5">
        <v>4.5999999999999999E-3</v>
      </c>
      <c r="AX3694" s="5">
        <v>0.02</v>
      </c>
      <c r="BA3694" s="5">
        <v>7.06</v>
      </c>
      <c r="BC3694" s="5">
        <v>1E-3</v>
      </c>
      <c r="BF3694" s="5">
        <v>1.78</v>
      </c>
      <c r="BH3694" s="5">
        <v>4.79</v>
      </c>
      <c r="BO3694" s="5">
        <v>64.599999999999994</v>
      </c>
      <c r="BQ3694" s="5">
        <v>7.35</v>
      </c>
      <c r="BR3694" s="5">
        <v>8.2799999999999994</v>
      </c>
      <c r="BW3694" s="5">
        <v>0.5</v>
      </c>
      <c r="BX3694" s="5">
        <v>9.6999999999999993</v>
      </c>
      <c r="BY3694" s="5">
        <v>1.6</v>
      </c>
    </row>
    <row r="3695" spans="1:77" x14ac:dyDescent="0.35">
      <c r="A3695" s="2" t="s">
        <v>116</v>
      </c>
      <c r="B3695" s="3">
        <v>40343</v>
      </c>
      <c r="C3695" s="4">
        <v>24</v>
      </c>
      <c r="G3695" s="5">
        <v>2E-3</v>
      </c>
      <c r="H3695" s="5">
        <v>0.01</v>
      </c>
      <c r="M3695" s="5">
        <v>0.36</v>
      </c>
      <c r="S3695" s="5">
        <v>113</v>
      </c>
      <c r="T3695" s="5">
        <v>23</v>
      </c>
      <c r="V3695" s="5">
        <v>1.8</v>
      </c>
      <c r="W3695" s="5">
        <v>0.01</v>
      </c>
      <c r="AB3695" s="5">
        <v>3.84</v>
      </c>
      <c r="AD3695" s="5">
        <v>1.73</v>
      </c>
      <c r="AE3695" s="5">
        <v>1.02</v>
      </c>
      <c r="AJ3695" s="5">
        <v>64.5</v>
      </c>
      <c r="AN3695" s="5">
        <v>4.58</v>
      </c>
      <c r="AT3695" s="5">
        <v>17</v>
      </c>
      <c r="AV3695" s="5">
        <v>65.510000000000005</v>
      </c>
      <c r="AW3695" s="5">
        <v>3.2799999999999999E-3</v>
      </c>
      <c r="AX3695" s="5">
        <v>0.09</v>
      </c>
      <c r="BA3695" s="5">
        <v>7.16</v>
      </c>
      <c r="BE3695" s="5">
        <v>9.1</v>
      </c>
      <c r="BF3695" s="5">
        <v>9.6</v>
      </c>
      <c r="BH3695" s="5">
        <v>4.59</v>
      </c>
      <c r="BO3695" s="5">
        <v>28.9</v>
      </c>
      <c r="BQ3695" s="5">
        <v>6.9</v>
      </c>
      <c r="BR3695" s="5">
        <v>6.78</v>
      </c>
      <c r="BX3695" s="5">
        <v>9.1999999999999993</v>
      </c>
    </row>
    <row r="3696" spans="1:77" x14ac:dyDescent="0.35">
      <c r="A3696" s="2" t="s">
        <v>116</v>
      </c>
      <c r="B3696" s="3">
        <v>32433</v>
      </c>
      <c r="C3696" s="4">
        <v>28</v>
      </c>
      <c r="F3696" s="5">
        <v>0.03</v>
      </c>
      <c r="H3696" s="5">
        <v>25.88</v>
      </c>
      <c r="J3696" s="5">
        <v>0.2</v>
      </c>
      <c r="M3696" s="5">
        <v>1.77</v>
      </c>
      <c r="N3696" s="5">
        <v>0.2</v>
      </c>
      <c r="Q3696" s="5">
        <v>0.06</v>
      </c>
      <c r="S3696" s="5">
        <v>65</v>
      </c>
      <c r="T3696" s="5">
        <v>191</v>
      </c>
      <c r="U3696" s="5">
        <v>0.6</v>
      </c>
      <c r="V3696" s="5">
        <v>12</v>
      </c>
      <c r="W3696" s="5">
        <v>9.9</v>
      </c>
      <c r="AB3696" s="5">
        <v>1.38</v>
      </c>
      <c r="AE3696" s="5">
        <v>23</v>
      </c>
      <c r="AI3696" s="5">
        <v>1.9</v>
      </c>
      <c r="AJ3696" s="5">
        <v>162.19999999999999</v>
      </c>
      <c r="AN3696" s="5">
        <v>54</v>
      </c>
      <c r="AO3696" s="5">
        <v>0.72</v>
      </c>
      <c r="AT3696" s="5">
        <v>189</v>
      </c>
      <c r="AU3696" s="5">
        <v>0.2</v>
      </c>
      <c r="AV3696" s="5">
        <v>0.88</v>
      </c>
      <c r="AW3696" s="5">
        <v>0.32</v>
      </c>
      <c r="AX3696" s="5">
        <v>1.53</v>
      </c>
      <c r="BA3696" s="5">
        <v>6.81</v>
      </c>
      <c r="BE3696" s="5">
        <v>0.1</v>
      </c>
      <c r="BH3696" s="5">
        <v>12.16</v>
      </c>
      <c r="BO3696" s="5">
        <v>0.5</v>
      </c>
      <c r="BX3696" s="5">
        <v>9.8000000000000007</v>
      </c>
      <c r="BY3696" s="5">
        <v>1.9</v>
      </c>
    </row>
    <row r="3697" spans="1:77" x14ac:dyDescent="0.35">
      <c r="A3697" s="2" t="s">
        <v>116</v>
      </c>
      <c r="B3697" s="3">
        <v>32840</v>
      </c>
      <c r="C3697" s="4">
        <v>28</v>
      </c>
      <c r="F3697" s="5">
        <v>0.01</v>
      </c>
      <c r="H3697" s="5">
        <v>23.32</v>
      </c>
      <c r="J3697" s="5">
        <v>0.2</v>
      </c>
      <c r="N3697" s="5">
        <v>0.2</v>
      </c>
      <c r="Q3697" s="5">
        <v>0.01</v>
      </c>
      <c r="S3697" s="5">
        <v>65</v>
      </c>
      <c r="T3697" s="5">
        <v>177</v>
      </c>
      <c r="U3697" s="5">
        <v>0.6</v>
      </c>
      <c r="V3697" s="5">
        <v>17</v>
      </c>
      <c r="W3697" s="5">
        <v>11</v>
      </c>
      <c r="AB3697" s="5">
        <v>1.31</v>
      </c>
      <c r="AE3697" s="5">
        <v>21</v>
      </c>
      <c r="AI3697" s="5">
        <v>0.2</v>
      </c>
      <c r="AJ3697" s="5">
        <v>141.80000000000001</v>
      </c>
      <c r="AN3697" s="5">
        <v>58</v>
      </c>
      <c r="AO3697" s="5">
        <v>0.78</v>
      </c>
      <c r="AT3697" s="5">
        <v>184</v>
      </c>
      <c r="AU3697" s="5">
        <v>0.2</v>
      </c>
      <c r="AV3697" s="5">
        <v>1.55</v>
      </c>
      <c r="AW3697" s="5">
        <v>0.01</v>
      </c>
      <c r="AX3697" s="5">
        <v>1.94</v>
      </c>
      <c r="AY3697" s="5">
        <v>3.11</v>
      </c>
      <c r="BA3697" s="5">
        <v>6.71</v>
      </c>
      <c r="BC3697" s="5">
        <v>2E-3</v>
      </c>
      <c r="BH3697" s="5">
        <v>11.98</v>
      </c>
      <c r="BO3697" s="5">
        <v>5</v>
      </c>
      <c r="BX3697" s="5">
        <v>9.5</v>
      </c>
      <c r="BY3697" s="5">
        <v>1</v>
      </c>
    </row>
    <row r="3698" spans="1:77" x14ac:dyDescent="0.35">
      <c r="A3698" s="2" t="s">
        <v>116</v>
      </c>
      <c r="B3698" s="3">
        <v>38883</v>
      </c>
      <c r="C3698" s="4">
        <v>31</v>
      </c>
      <c r="F3698" s="5">
        <v>0.09</v>
      </c>
      <c r="H3698" s="5">
        <v>0.02</v>
      </c>
      <c r="J3698" s="5">
        <v>5</v>
      </c>
      <c r="M3698" s="5">
        <v>0.74</v>
      </c>
      <c r="N3698" s="5">
        <v>2.5</v>
      </c>
      <c r="Q3698" s="5">
        <v>0.5</v>
      </c>
      <c r="S3698" s="5">
        <v>119</v>
      </c>
      <c r="T3698" s="5">
        <v>45</v>
      </c>
      <c r="U3698" s="5">
        <v>5</v>
      </c>
      <c r="V3698" s="5">
        <v>1.2</v>
      </c>
      <c r="W3698" s="5">
        <v>0.56999999999999995</v>
      </c>
      <c r="AD3698" s="5">
        <v>-1.1000000000000001</v>
      </c>
      <c r="AE3698" s="5">
        <v>1.66</v>
      </c>
      <c r="AI3698" s="5">
        <v>10</v>
      </c>
      <c r="AJ3698" s="5">
        <v>69</v>
      </c>
      <c r="AN3698" s="5">
        <v>8.3699999999999992</v>
      </c>
      <c r="AO3698" s="5">
        <v>0.14000000000000001</v>
      </c>
      <c r="AT3698" s="5">
        <v>23.2</v>
      </c>
      <c r="AU3698" s="5">
        <v>7</v>
      </c>
      <c r="AV3698" s="5">
        <v>6.15</v>
      </c>
      <c r="AW3698" s="5">
        <v>0.02</v>
      </c>
      <c r="AX3698" s="5">
        <v>0.06</v>
      </c>
      <c r="BA3698" s="5">
        <v>7.27</v>
      </c>
      <c r="BC3698" s="5">
        <v>0.1</v>
      </c>
      <c r="BE3698" s="5">
        <v>2.2000000000000002</v>
      </c>
      <c r="BH3698" s="5">
        <v>4.66</v>
      </c>
      <c r="BO3698" s="5">
        <v>83</v>
      </c>
      <c r="BQ3698" s="5">
        <v>7.77</v>
      </c>
      <c r="BR3698" s="5">
        <v>7.68</v>
      </c>
      <c r="BX3698" s="5">
        <v>10</v>
      </c>
      <c r="BY3698" s="5">
        <v>10</v>
      </c>
    </row>
    <row r="3699" spans="1:77" x14ac:dyDescent="0.35">
      <c r="A3699" s="2" t="s">
        <v>116</v>
      </c>
      <c r="B3699" s="3">
        <v>38686</v>
      </c>
      <c r="C3699" s="4">
        <v>33</v>
      </c>
      <c r="F3699" s="5">
        <v>0.03</v>
      </c>
      <c r="H3699" s="5">
        <v>0.01</v>
      </c>
      <c r="J3699" s="5">
        <v>2</v>
      </c>
      <c r="M3699" s="5">
        <v>0.3</v>
      </c>
      <c r="N3699" s="5">
        <v>2</v>
      </c>
      <c r="Q3699" s="5">
        <v>0.5</v>
      </c>
      <c r="S3699" s="5">
        <v>115</v>
      </c>
      <c r="T3699" s="5">
        <v>39</v>
      </c>
      <c r="U3699" s="5">
        <v>1</v>
      </c>
      <c r="V3699" s="5">
        <v>1</v>
      </c>
      <c r="W3699" s="5">
        <v>0.11</v>
      </c>
      <c r="AB3699" s="5">
        <v>39.340000000000003</v>
      </c>
      <c r="AD3699" s="5">
        <v>1.27</v>
      </c>
      <c r="AE3699" s="5">
        <v>2.2999999999999998</v>
      </c>
      <c r="AI3699" s="5">
        <v>1</v>
      </c>
      <c r="AJ3699" s="5">
        <v>64</v>
      </c>
      <c r="AN3699" s="5">
        <v>8.9</v>
      </c>
      <c r="AO3699" s="5">
        <v>0.06</v>
      </c>
      <c r="AT3699" s="5">
        <v>19.399999999999999</v>
      </c>
      <c r="AU3699" s="5">
        <v>4</v>
      </c>
      <c r="AV3699" s="5">
        <v>9.2899999999999991</v>
      </c>
      <c r="AW3699" s="5">
        <v>0.03</v>
      </c>
      <c r="AX3699" s="5">
        <v>0.03</v>
      </c>
      <c r="BA3699" s="5">
        <v>7.2</v>
      </c>
      <c r="BC3699" s="5">
        <v>0.1</v>
      </c>
      <c r="BE3699" s="5">
        <v>2.2000000000000002</v>
      </c>
      <c r="BH3699" s="5">
        <v>4.5999999999999996</v>
      </c>
      <c r="BI3699" s="5">
        <v>0.1</v>
      </c>
      <c r="BO3699" s="5">
        <v>69</v>
      </c>
      <c r="BQ3699" s="5">
        <v>-7.28</v>
      </c>
      <c r="BR3699" s="5">
        <v>7.38</v>
      </c>
      <c r="BX3699" s="5">
        <v>9.6999999999999993</v>
      </c>
      <c r="BY3699" s="5">
        <v>5</v>
      </c>
    </row>
    <row r="3700" spans="1:77" x14ac:dyDescent="0.35">
      <c r="A3700" s="2" t="s">
        <v>116</v>
      </c>
      <c r="B3700" s="3">
        <v>36361</v>
      </c>
      <c r="C3700" s="4">
        <v>21</v>
      </c>
      <c r="F3700" s="5">
        <v>0.01</v>
      </c>
      <c r="H3700" s="5">
        <v>0.01</v>
      </c>
      <c r="M3700" s="5">
        <v>0.46</v>
      </c>
      <c r="S3700" s="5">
        <v>112</v>
      </c>
      <c r="T3700" s="5">
        <v>31</v>
      </c>
      <c r="V3700" s="5">
        <v>0.9</v>
      </c>
      <c r="W3700" s="5">
        <v>7.0000000000000007E-2</v>
      </c>
      <c r="AB3700" s="5">
        <v>39.049999999999997</v>
      </c>
      <c r="AE3700" s="5">
        <v>1.67</v>
      </c>
      <c r="AJ3700" s="5">
        <v>60.1</v>
      </c>
      <c r="AN3700" s="5">
        <v>8.2799999999999994</v>
      </c>
      <c r="AO3700" s="5">
        <v>0.09</v>
      </c>
      <c r="AT3700" s="5">
        <v>23</v>
      </c>
      <c r="AV3700" s="5">
        <v>11.95</v>
      </c>
      <c r="AW3700" s="5">
        <v>0.03</v>
      </c>
      <c r="AX3700" s="5">
        <v>0.06</v>
      </c>
      <c r="BA3700" s="5">
        <v>7.28</v>
      </c>
      <c r="BE3700" s="5">
        <v>2.9</v>
      </c>
      <c r="BH3700" s="5">
        <v>4.5999999999999996</v>
      </c>
      <c r="BO3700" s="5">
        <v>69</v>
      </c>
      <c r="BX3700" s="5">
        <v>10</v>
      </c>
    </row>
    <row r="3701" spans="1:77" x14ac:dyDescent="0.35">
      <c r="A3701" s="2" t="s">
        <v>310</v>
      </c>
      <c r="B3701" s="3">
        <v>38691</v>
      </c>
      <c r="C3701" s="4">
        <v>32</v>
      </c>
      <c r="F3701" s="5">
        <v>0.02</v>
      </c>
      <c r="H3701" s="5">
        <v>21.3</v>
      </c>
      <c r="J3701" s="5">
        <v>1</v>
      </c>
      <c r="M3701" s="5">
        <v>1</v>
      </c>
      <c r="N3701" s="5">
        <v>2</v>
      </c>
      <c r="Q3701" s="5">
        <v>0.5</v>
      </c>
      <c r="S3701" s="5">
        <v>59</v>
      </c>
      <c r="T3701" s="5">
        <v>193</v>
      </c>
      <c r="U3701" s="5">
        <v>1</v>
      </c>
      <c r="V3701" s="5">
        <v>12</v>
      </c>
      <c r="W3701" s="5">
        <v>7.58</v>
      </c>
      <c r="AB3701" s="5">
        <v>1.1299999999999999</v>
      </c>
      <c r="AD3701" s="5">
        <v>1.8</v>
      </c>
      <c r="AE3701" s="5">
        <v>15.9</v>
      </c>
      <c r="AI3701" s="5">
        <v>1</v>
      </c>
      <c r="AN3701" s="5">
        <v>54</v>
      </c>
      <c r="AO3701" s="5">
        <v>0.63</v>
      </c>
      <c r="AT3701" s="5">
        <v>174</v>
      </c>
      <c r="AU3701" s="5">
        <v>2</v>
      </c>
      <c r="AV3701" s="5">
        <v>0.44</v>
      </c>
      <c r="AW3701" s="5">
        <v>0.03</v>
      </c>
      <c r="AX3701" s="5">
        <v>7.66</v>
      </c>
      <c r="BA3701" s="5">
        <v>6.8</v>
      </c>
      <c r="BC3701" s="5">
        <v>0.1</v>
      </c>
      <c r="BE3701" s="5">
        <v>0.5</v>
      </c>
      <c r="BH3701" s="5">
        <v>11</v>
      </c>
      <c r="BI3701" s="5">
        <v>0.1</v>
      </c>
      <c r="BO3701" s="5">
        <v>1</v>
      </c>
      <c r="BQ3701" s="5">
        <v>-16.600000000000001</v>
      </c>
      <c r="BR3701" s="5">
        <v>16.899999999999999</v>
      </c>
      <c r="BX3701" s="5">
        <v>9.9</v>
      </c>
      <c r="BY3701" s="5">
        <v>6</v>
      </c>
    </row>
    <row r="3702" spans="1:77" x14ac:dyDescent="0.35">
      <c r="A3702" s="2" t="s">
        <v>310</v>
      </c>
      <c r="B3702" s="3">
        <v>42131</v>
      </c>
      <c r="C3702" s="4">
        <v>24</v>
      </c>
      <c r="G3702" s="5">
        <v>2E-3</v>
      </c>
      <c r="H3702" s="5">
        <v>0.01</v>
      </c>
      <c r="M3702" s="5">
        <v>0.43</v>
      </c>
      <c r="S3702" s="5">
        <v>120</v>
      </c>
      <c r="T3702" s="5">
        <v>33</v>
      </c>
      <c r="V3702" s="5">
        <v>1.7</v>
      </c>
      <c r="W3702" s="5">
        <v>0.27</v>
      </c>
      <c r="AB3702" s="5">
        <v>3.8</v>
      </c>
      <c r="AD3702" s="5">
        <v>0.51</v>
      </c>
      <c r="AE3702" s="5">
        <v>0.98</v>
      </c>
      <c r="AJ3702" s="5">
        <v>69.5</v>
      </c>
      <c r="AN3702" s="5">
        <v>5.32</v>
      </c>
      <c r="AO3702" s="5">
        <v>7.0000000000000001E-3</v>
      </c>
      <c r="AT3702" s="5">
        <v>15.2</v>
      </c>
      <c r="AV3702" s="5">
        <v>56.22</v>
      </c>
      <c r="AW3702" s="5">
        <v>3.2799999999999999E-3</v>
      </c>
      <c r="AX3702" s="5">
        <v>0.09</v>
      </c>
      <c r="BA3702" s="5">
        <v>7.28</v>
      </c>
      <c r="BF3702" s="5">
        <v>11.32</v>
      </c>
      <c r="BH3702" s="5">
        <v>4.75</v>
      </c>
      <c r="BO3702" s="5">
        <v>27.5</v>
      </c>
      <c r="BQ3702" s="5">
        <v>7.16</v>
      </c>
      <c r="BR3702" s="5">
        <v>7.13</v>
      </c>
      <c r="BX3702" s="5">
        <v>9.3000000000000007</v>
      </c>
    </row>
    <row r="3703" spans="1:77" x14ac:dyDescent="0.35">
      <c r="A3703" s="2" t="s">
        <v>310</v>
      </c>
      <c r="B3703" s="3">
        <v>41781</v>
      </c>
      <c r="C3703" s="4">
        <v>33</v>
      </c>
      <c r="G3703" s="5">
        <v>4.0000000000000001E-3</v>
      </c>
      <c r="H3703" s="5">
        <v>0.01</v>
      </c>
      <c r="J3703" s="5">
        <v>0.8</v>
      </c>
      <c r="M3703" s="5">
        <v>0.39</v>
      </c>
      <c r="N3703" s="5">
        <v>0.2</v>
      </c>
      <c r="Q3703" s="5">
        <v>0.02</v>
      </c>
      <c r="S3703" s="5">
        <v>115</v>
      </c>
      <c r="T3703" s="5">
        <v>24</v>
      </c>
      <c r="U3703" s="5">
        <v>0.7</v>
      </c>
      <c r="V3703" s="5">
        <v>1.8</v>
      </c>
      <c r="W3703" s="5">
        <v>4.0000000000000001E-3</v>
      </c>
      <c r="AB3703" s="5">
        <v>3.87</v>
      </c>
      <c r="AD3703" s="5">
        <v>0.83</v>
      </c>
      <c r="AE3703" s="5">
        <v>1.01</v>
      </c>
      <c r="AI3703" s="5">
        <v>0.7</v>
      </c>
      <c r="AJ3703" s="5">
        <v>66.2</v>
      </c>
      <c r="AN3703" s="5">
        <v>5.21</v>
      </c>
      <c r="AO3703" s="5">
        <v>1E-3</v>
      </c>
      <c r="AT3703" s="5">
        <v>15.6</v>
      </c>
      <c r="AU3703" s="5">
        <v>0.5</v>
      </c>
      <c r="AV3703" s="5">
        <v>52.23</v>
      </c>
      <c r="AW3703" s="5">
        <v>3.2799999999999999E-3</v>
      </c>
      <c r="AX3703" s="5">
        <v>0.08</v>
      </c>
      <c r="AY3703" s="5">
        <v>0.02</v>
      </c>
      <c r="BA3703" s="5">
        <v>7.31</v>
      </c>
      <c r="BC3703" s="5">
        <v>1E-3</v>
      </c>
      <c r="BF3703" s="5">
        <v>7.51</v>
      </c>
      <c r="BH3703" s="5">
        <v>4.91</v>
      </c>
      <c r="BO3703" s="5">
        <v>24</v>
      </c>
      <c r="BQ3703" s="5">
        <v>6.93</v>
      </c>
      <c r="BR3703" s="5">
        <v>6.87</v>
      </c>
      <c r="BX3703" s="5">
        <v>9.4</v>
      </c>
      <c r="BY3703" s="5">
        <v>1</v>
      </c>
    </row>
    <row r="3704" spans="1:77" x14ac:dyDescent="0.35">
      <c r="A3704" s="2" t="s">
        <v>310</v>
      </c>
      <c r="B3704" s="3">
        <v>41380</v>
      </c>
      <c r="C3704" s="4">
        <v>24</v>
      </c>
      <c r="G3704" s="5">
        <v>4.0000000000000001E-3</v>
      </c>
      <c r="H3704" s="5">
        <v>0.01</v>
      </c>
      <c r="M3704" s="5">
        <v>0.43</v>
      </c>
      <c r="S3704" s="5">
        <v>120</v>
      </c>
      <c r="T3704" s="5">
        <v>33</v>
      </c>
      <c r="V3704" s="5">
        <v>1.8</v>
      </c>
      <c r="W3704" s="5">
        <v>0.01</v>
      </c>
      <c r="AB3704" s="5">
        <v>3.69</v>
      </c>
      <c r="AD3704" s="5">
        <v>1.1000000000000001</v>
      </c>
      <c r="AE3704" s="5">
        <v>1.1100000000000001</v>
      </c>
      <c r="AJ3704" s="5">
        <v>68.599999999999994</v>
      </c>
      <c r="AN3704" s="5">
        <v>5.29</v>
      </c>
      <c r="AT3704" s="5">
        <v>17.7</v>
      </c>
      <c r="AV3704" s="5">
        <v>54.44</v>
      </c>
      <c r="AW3704" s="5">
        <v>3.2799999999999999E-3</v>
      </c>
      <c r="AX3704" s="5">
        <v>0.08</v>
      </c>
      <c r="AY3704" s="5">
        <v>0.02</v>
      </c>
      <c r="BA3704" s="5">
        <v>7.18</v>
      </c>
      <c r="BF3704" s="5">
        <v>9</v>
      </c>
      <c r="BH3704" s="5">
        <v>4.76</v>
      </c>
      <c r="BO3704" s="5">
        <v>27.5</v>
      </c>
      <c r="BQ3704" s="5">
        <v>7.14</v>
      </c>
      <c r="BR3704" s="5">
        <v>7.22</v>
      </c>
      <c r="BX3704" s="5">
        <v>9.3000000000000007</v>
      </c>
    </row>
    <row r="3705" spans="1:77" x14ac:dyDescent="0.35">
      <c r="A3705" s="2" t="s">
        <v>310</v>
      </c>
      <c r="B3705" s="3">
        <v>41095</v>
      </c>
      <c r="C3705" s="4">
        <v>28</v>
      </c>
      <c r="G3705" s="5">
        <v>5.0000000000000001E-3</v>
      </c>
      <c r="H3705" s="5">
        <v>0.01</v>
      </c>
      <c r="M3705" s="5">
        <v>0.54</v>
      </c>
      <c r="S3705" s="5">
        <v>21.5</v>
      </c>
      <c r="T3705" s="5">
        <v>31</v>
      </c>
      <c r="V3705" s="5">
        <v>1.9</v>
      </c>
      <c r="W3705" s="5">
        <v>2E-3</v>
      </c>
      <c r="AB3705" s="5">
        <v>3.72</v>
      </c>
      <c r="AD3705" s="5">
        <v>116.63</v>
      </c>
      <c r="AE3705" s="5">
        <v>8.33</v>
      </c>
      <c r="AJ3705" s="5">
        <v>68.8</v>
      </c>
      <c r="AN3705" s="5">
        <v>2.4300000000000002</v>
      </c>
      <c r="AO3705" s="5">
        <v>0.03</v>
      </c>
      <c r="AT3705" s="5">
        <v>8.14</v>
      </c>
      <c r="AV3705" s="5">
        <v>59.76</v>
      </c>
      <c r="AW3705" s="5">
        <v>3.2799999999999999E-3</v>
      </c>
      <c r="AX3705" s="5">
        <v>0.08</v>
      </c>
      <c r="AY3705" s="5">
        <v>0.02</v>
      </c>
      <c r="BA3705" s="5">
        <v>7.15</v>
      </c>
      <c r="BF3705" s="5">
        <v>9.2100000000000009</v>
      </c>
      <c r="BH3705" s="5">
        <v>4.58</v>
      </c>
      <c r="BO3705" s="5">
        <v>27.5</v>
      </c>
      <c r="BQ3705" s="5">
        <v>7</v>
      </c>
      <c r="BR3705" s="5">
        <v>1.84</v>
      </c>
      <c r="BS3705" s="5">
        <v>0.2</v>
      </c>
      <c r="BT3705" s="5">
        <v>54</v>
      </c>
      <c r="BV3705" s="5">
        <v>0.51</v>
      </c>
      <c r="BX3705" s="5">
        <v>9.8000000000000007</v>
      </c>
    </row>
    <row r="3706" spans="1:77" x14ac:dyDescent="0.35">
      <c r="A3706" s="2" t="s">
        <v>310</v>
      </c>
      <c r="B3706" s="3">
        <v>42269</v>
      </c>
      <c r="C3706" s="4">
        <v>31</v>
      </c>
      <c r="G3706" s="5">
        <v>6.0000000000000001E-3</v>
      </c>
      <c r="H3706" s="5">
        <v>0.19</v>
      </c>
      <c r="J3706" s="5">
        <v>2</v>
      </c>
      <c r="M3706" s="5">
        <v>0.41</v>
      </c>
      <c r="N3706" s="5">
        <v>0.2</v>
      </c>
      <c r="Q3706" s="5">
        <v>0.02</v>
      </c>
      <c r="S3706" s="5">
        <v>102</v>
      </c>
      <c r="T3706" s="5">
        <v>19</v>
      </c>
      <c r="U3706" s="5">
        <v>0.2</v>
      </c>
      <c r="V3706" s="5">
        <v>2.7</v>
      </c>
      <c r="W3706" s="5">
        <v>2.0699999999999998</v>
      </c>
      <c r="AB3706" s="5">
        <v>2.5499999999999998</v>
      </c>
      <c r="AC3706" s="5">
        <v>10</v>
      </c>
      <c r="AD3706" s="5">
        <v>2.2200000000000002</v>
      </c>
      <c r="AE3706" s="5">
        <v>1.82</v>
      </c>
      <c r="AI3706" s="5">
        <v>0.5</v>
      </c>
      <c r="AN3706" s="5">
        <v>8.2200000000000006</v>
      </c>
      <c r="AO3706" s="5">
        <v>0.13</v>
      </c>
      <c r="AT3706" s="5">
        <v>12.6</v>
      </c>
      <c r="AU3706" s="5">
        <v>0.5</v>
      </c>
      <c r="AV3706" s="5">
        <v>0.22</v>
      </c>
      <c r="AW3706" s="5">
        <v>5.2599999999999999E-3</v>
      </c>
      <c r="AX3706" s="5">
        <v>0.02</v>
      </c>
      <c r="BA3706" s="5">
        <v>7.21</v>
      </c>
      <c r="BC3706" s="5">
        <v>1E-3</v>
      </c>
      <c r="BH3706" s="5">
        <v>4.91</v>
      </c>
      <c r="BO3706" s="5">
        <v>43.2</v>
      </c>
      <c r="BQ3706" s="5">
        <v>6.35</v>
      </c>
      <c r="BR3706" s="5">
        <v>6.49</v>
      </c>
      <c r="BX3706" s="5">
        <v>9.6999999999999993</v>
      </c>
      <c r="BY3706" s="5">
        <v>0.7</v>
      </c>
    </row>
    <row r="3707" spans="1:77" x14ac:dyDescent="0.35">
      <c r="A3707" s="2" t="s">
        <v>310</v>
      </c>
      <c r="B3707" s="3">
        <v>40807</v>
      </c>
      <c r="C3707" s="4">
        <v>24</v>
      </c>
      <c r="G3707" s="5">
        <v>2E-3</v>
      </c>
      <c r="H3707" s="5">
        <v>0.01</v>
      </c>
      <c r="M3707" s="5">
        <v>0.37</v>
      </c>
      <c r="S3707" s="5">
        <v>124</v>
      </c>
      <c r="T3707" s="5">
        <v>41</v>
      </c>
      <c r="V3707" s="5">
        <v>1.6</v>
      </c>
      <c r="W3707" s="5">
        <v>0.13</v>
      </c>
      <c r="AD3707" s="5">
        <v>6.01</v>
      </c>
      <c r="AE3707" s="5">
        <v>1.74</v>
      </c>
      <c r="AJ3707" s="5">
        <v>66.2</v>
      </c>
      <c r="AN3707" s="5">
        <v>8.84</v>
      </c>
      <c r="AO3707" s="5">
        <v>0.09</v>
      </c>
      <c r="AT3707" s="5">
        <v>22.8</v>
      </c>
      <c r="AV3707" s="5">
        <v>7.96</v>
      </c>
      <c r="AW3707" s="5">
        <v>4.5999999999999999E-3</v>
      </c>
      <c r="AX3707" s="5">
        <v>0.02</v>
      </c>
      <c r="BA3707" s="5">
        <v>7.06</v>
      </c>
      <c r="BF3707" s="5">
        <v>1.99</v>
      </c>
      <c r="BH3707" s="5">
        <v>4.84</v>
      </c>
      <c r="BO3707" s="5">
        <v>65.900000000000006</v>
      </c>
      <c r="BQ3707" s="5">
        <v>7.5</v>
      </c>
      <c r="BR3707" s="5">
        <v>7.96</v>
      </c>
      <c r="BT3707" s="5">
        <v>58</v>
      </c>
      <c r="BX3707" s="5">
        <v>9.8000000000000007</v>
      </c>
    </row>
    <row r="3708" spans="1:77" x14ac:dyDescent="0.35">
      <c r="A3708" s="2" t="s">
        <v>310</v>
      </c>
      <c r="B3708" s="3">
        <v>36276</v>
      </c>
      <c r="C3708" s="4">
        <v>23</v>
      </c>
      <c r="F3708" s="5">
        <v>1.7</v>
      </c>
      <c r="G3708" s="5">
        <v>1.5</v>
      </c>
      <c r="H3708" s="5">
        <v>0.01</v>
      </c>
      <c r="S3708" s="5">
        <v>28</v>
      </c>
      <c r="T3708" s="5">
        <v>44</v>
      </c>
      <c r="V3708" s="5">
        <v>1.6</v>
      </c>
      <c r="W3708" s="5">
        <v>0.01</v>
      </c>
      <c r="AB3708" s="5">
        <v>3.72</v>
      </c>
      <c r="AE3708" s="5">
        <v>14</v>
      </c>
      <c r="AJ3708" s="5">
        <v>43.8</v>
      </c>
      <c r="AN3708" s="5">
        <v>15</v>
      </c>
      <c r="AO3708" s="5">
        <v>0.03</v>
      </c>
      <c r="AT3708" s="5">
        <v>12</v>
      </c>
      <c r="AV3708" s="5">
        <v>119.21</v>
      </c>
      <c r="AW3708" s="5">
        <v>3.284E-3</v>
      </c>
      <c r="AX3708" s="5">
        <v>0.01</v>
      </c>
      <c r="AZ3708" s="5">
        <v>5.0000000000000001E-3</v>
      </c>
      <c r="BA3708" s="5">
        <v>4.8099999999999996</v>
      </c>
      <c r="BE3708" s="5">
        <v>11.5</v>
      </c>
      <c r="BH3708" s="5">
        <v>7.0000000000000007E-2</v>
      </c>
      <c r="BI3708" s="5">
        <v>0.98</v>
      </c>
      <c r="BO3708" s="5">
        <v>26.4</v>
      </c>
      <c r="BX3708" s="5">
        <v>7.9</v>
      </c>
    </row>
    <row r="3709" spans="1:77" x14ac:dyDescent="0.35">
      <c r="A3709" s="2" t="s">
        <v>310</v>
      </c>
      <c r="B3709" s="3">
        <v>36068</v>
      </c>
      <c r="C3709" s="4">
        <v>21</v>
      </c>
      <c r="H3709" s="5">
        <v>0.47</v>
      </c>
      <c r="M3709" s="5">
        <v>0.66</v>
      </c>
      <c r="O3709" s="5">
        <v>50</v>
      </c>
      <c r="S3709" s="5">
        <v>320</v>
      </c>
      <c r="T3709" s="5">
        <v>26</v>
      </c>
      <c r="V3709" s="5">
        <v>2</v>
      </c>
      <c r="W3709" s="5">
        <v>2.1</v>
      </c>
      <c r="AB3709" s="5">
        <v>9</v>
      </c>
      <c r="AJ3709" s="5">
        <v>16.88</v>
      </c>
      <c r="AN3709" s="5">
        <v>20</v>
      </c>
      <c r="AO3709" s="5">
        <v>0.27</v>
      </c>
      <c r="AT3709" s="5">
        <v>24</v>
      </c>
      <c r="AV3709" s="5">
        <v>0.22</v>
      </c>
      <c r="AW3709" s="5">
        <v>3.2845000000000001E-3</v>
      </c>
      <c r="AX3709" s="5">
        <v>0.01</v>
      </c>
      <c r="AZ3709" s="5">
        <v>0.01</v>
      </c>
      <c r="BA3709" s="5">
        <v>7.16</v>
      </c>
      <c r="BE3709" s="5">
        <v>0.2</v>
      </c>
      <c r="BH3709" s="5">
        <v>5.44</v>
      </c>
      <c r="BO3709" s="5">
        <v>698</v>
      </c>
      <c r="BX3709" s="5">
        <v>11.3</v>
      </c>
    </row>
    <row r="3710" spans="1:77" x14ac:dyDescent="0.35">
      <c r="A3710" s="2" t="s">
        <v>310</v>
      </c>
      <c r="B3710" s="3">
        <v>35009</v>
      </c>
      <c r="C3710" s="4">
        <v>15</v>
      </c>
      <c r="H3710" s="5">
        <v>0.01</v>
      </c>
      <c r="T3710" s="5">
        <v>29</v>
      </c>
      <c r="V3710" s="5">
        <v>1.5</v>
      </c>
      <c r="AB3710" s="5">
        <v>3.89</v>
      </c>
      <c r="AJ3710" s="5">
        <v>39.700000000000003</v>
      </c>
      <c r="AV3710" s="5">
        <v>112.18</v>
      </c>
      <c r="AW3710" s="5">
        <v>3.284E-3</v>
      </c>
      <c r="AX3710" s="5">
        <v>0.01</v>
      </c>
      <c r="AY3710" s="5">
        <v>5.0000000000000001E-3</v>
      </c>
      <c r="BA3710" s="5">
        <v>4.47</v>
      </c>
      <c r="BE3710" s="5">
        <v>11.1</v>
      </c>
      <c r="BH3710" s="5">
        <v>7.0000000000000007E-2</v>
      </c>
      <c r="BI3710" s="5">
        <v>0.52</v>
      </c>
      <c r="BO3710" s="5">
        <v>32.799999999999997</v>
      </c>
      <c r="BX3710" s="5">
        <v>11.4</v>
      </c>
    </row>
    <row r="3711" spans="1:77" x14ac:dyDescent="0.35">
      <c r="A3711" s="2" t="s">
        <v>310</v>
      </c>
      <c r="B3711" s="3">
        <v>35144</v>
      </c>
      <c r="C3711" s="4">
        <v>23</v>
      </c>
      <c r="F3711" s="5">
        <v>1.4</v>
      </c>
      <c r="G3711" s="5">
        <v>1.46</v>
      </c>
      <c r="H3711" s="5">
        <v>0.01</v>
      </c>
      <c r="S3711" s="5">
        <v>24</v>
      </c>
      <c r="T3711" s="5">
        <v>30</v>
      </c>
      <c r="V3711" s="5">
        <v>1.4</v>
      </c>
      <c r="W3711" s="5">
        <v>0.04</v>
      </c>
      <c r="AB3711" s="5">
        <v>4.28</v>
      </c>
      <c r="AE3711" s="5">
        <v>15</v>
      </c>
      <c r="AJ3711" s="5">
        <v>41.1</v>
      </c>
      <c r="AN3711" s="5">
        <v>12</v>
      </c>
      <c r="AO3711" s="5">
        <v>0.04</v>
      </c>
      <c r="AT3711" s="5">
        <v>12</v>
      </c>
      <c r="AV3711" s="5">
        <v>108.9</v>
      </c>
      <c r="AW3711" s="5">
        <v>3.284E-3</v>
      </c>
      <c r="AX3711" s="5">
        <v>0.01</v>
      </c>
      <c r="AY3711" s="5">
        <v>8.0999999999999996E-3</v>
      </c>
      <c r="BA3711" s="5">
        <v>4.7300000000000004</v>
      </c>
      <c r="BE3711" s="5">
        <v>11.1</v>
      </c>
      <c r="BH3711" s="5">
        <v>7.0000000000000007E-2</v>
      </c>
      <c r="BI3711" s="5">
        <v>0.69</v>
      </c>
      <c r="BO3711" s="5">
        <v>35.25</v>
      </c>
      <c r="BX3711" s="5">
        <v>8</v>
      </c>
    </row>
    <row r="3712" spans="1:77" x14ac:dyDescent="0.35">
      <c r="A3712" s="2" t="s">
        <v>310</v>
      </c>
      <c r="B3712" s="3">
        <v>35409</v>
      </c>
      <c r="C3712" s="4">
        <v>22</v>
      </c>
      <c r="F3712" s="5">
        <v>1.36</v>
      </c>
      <c r="G3712" s="5">
        <v>1.25</v>
      </c>
      <c r="H3712" s="5">
        <v>0.01</v>
      </c>
      <c r="S3712" s="5">
        <v>22</v>
      </c>
      <c r="T3712" s="5">
        <v>31</v>
      </c>
      <c r="V3712" s="5">
        <v>1.7</v>
      </c>
      <c r="W3712" s="5">
        <v>0.05</v>
      </c>
      <c r="AB3712" s="5">
        <v>4.55</v>
      </c>
      <c r="AE3712" s="5">
        <v>14</v>
      </c>
      <c r="AJ3712" s="5">
        <v>37.200000000000003</v>
      </c>
      <c r="AN3712" s="5">
        <v>11</v>
      </c>
      <c r="AO3712" s="5">
        <v>0.04</v>
      </c>
      <c r="AT3712" s="5">
        <v>11</v>
      </c>
      <c r="AV3712" s="5">
        <v>80.48</v>
      </c>
      <c r="AW3712" s="5">
        <v>3.284E-3</v>
      </c>
      <c r="AX3712" s="5">
        <v>0.01</v>
      </c>
      <c r="AY3712" s="5">
        <v>5.0000000000000001E-3</v>
      </c>
      <c r="BA3712" s="5">
        <v>4.93</v>
      </c>
      <c r="BE3712" s="5">
        <v>11</v>
      </c>
      <c r="BI3712" s="5">
        <v>0.77</v>
      </c>
      <c r="BO3712" s="5">
        <v>41.1</v>
      </c>
      <c r="BX3712" s="5">
        <v>9.4</v>
      </c>
    </row>
    <row r="3713" spans="1:77" x14ac:dyDescent="0.35">
      <c r="A3713" s="2" t="s">
        <v>310</v>
      </c>
      <c r="B3713" s="3">
        <v>35583</v>
      </c>
      <c r="C3713" s="4">
        <v>23</v>
      </c>
      <c r="F3713" s="5">
        <v>1.3</v>
      </c>
      <c r="G3713" s="5">
        <v>1.3</v>
      </c>
      <c r="H3713" s="5">
        <v>0.01</v>
      </c>
      <c r="S3713" s="5">
        <v>23</v>
      </c>
      <c r="T3713" s="5">
        <v>30</v>
      </c>
      <c r="V3713" s="5">
        <v>1.9</v>
      </c>
      <c r="W3713" s="5">
        <v>0.03</v>
      </c>
      <c r="AB3713" s="5">
        <v>4.75</v>
      </c>
      <c r="AE3713" s="5">
        <v>15</v>
      </c>
      <c r="AJ3713" s="5">
        <v>35.700000000000003</v>
      </c>
      <c r="AN3713" s="5">
        <v>11</v>
      </c>
      <c r="AO3713" s="5">
        <v>0.03</v>
      </c>
      <c r="AT3713" s="5">
        <v>5.3</v>
      </c>
      <c r="AV3713" s="5">
        <v>74.19</v>
      </c>
      <c r="AW3713" s="5">
        <v>3.284E-3</v>
      </c>
      <c r="AX3713" s="5">
        <v>0.01</v>
      </c>
      <c r="AY3713" s="5">
        <v>5.0000000000000001E-3</v>
      </c>
      <c r="BA3713" s="5">
        <v>4.76</v>
      </c>
      <c r="BE3713" s="5">
        <v>10.6</v>
      </c>
      <c r="BH3713" s="5">
        <v>7.0000000000000007E-2</v>
      </c>
      <c r="BI3713" s="5">
        <v>0.79</v>
      </c>
      <c r="BO3713" s="5">
        <v>37.4</v>
      </c>
      <c r="BX3713" s="5">
        <v>7.6</v>
      </c>
    </row>
    <row r="3714" spans="1:77" x14ac:dyDescent="0.35">
      <c r="A3714" s="2" t="s">
        <v>413</v>
      </c>
      <c r="B3714" s="3">
        <v>36458</v>
      </c>
      <c r="C3714" s="4">
        <v>23</v>
      </c>
      <c r="F3714" s="5">
        <v>3.0000000000000001E-3</v>
      </c>
      <c r="G3714" s="5">
        <v>2E-3</v>
      </c>
      <c r="H3714" s="5">
        <v>0.72</v>
      </c>
      <c r="M3714" s="5">
        <v>0.2</v>
      </c>
      <c r="O3714" s="5">
        <v>230</v>
      </c>
      <c r="T3714" s="5">
        <v>168</v>
      </c>
      <c r="V3714" s="5">
        <v>0.94</v>
      </c>
      <c r="W3714" s="5">
        <v>0.12</v>
      </c>
      <c r="AB3714" s="5">
        <v>11.56</v>
      </c>
      <c r="AE3714" s="5">
        <v>10</v>
      </c>
      <c r="AJ3714" s="5">
        <v>213</v>
      </c>
      <c r="AN3714" s="5">
        <v>26</v>
      </c>
      <c r="AO3714" s="5">
        <v>0.22</v>
      </c>
      <c r="AT3714" s="5">
        <v>110</v>
      </c>
      <c r="AV3714" s="5">
        <v>0.22</v>
      </c>
      <c r="AW3714" s="5">
        <v>3.2845000000000001E-3</v>
      </c>
      <c r="AX3714" s="5">
        <v>0.19</v>
      </c>
      <c r="AZ3714" s="5">
        <v>7.0000000000000007E-2</v>
      </c>
      <c r="BA3714" s="5">
        <v>7.51</v>
      </c>
      <c r="BE3714" s="5">
        <v>0.2</v>
      </c>
      <c r="BH3714" s="5">
        <v>2.94</v>
      </c>
      <c r="BO3714" s="5">
        <v>783</v>
      </c>
      <c r="BX3714" s="5">
        <v>12.2</v>
      </c>
    </row>
    <row r="3715" spans="1:77" x14ac:dyDescent="0.35">
      <c r="A3715" s="2" t="s">
        <v>413</v>
      </c>
      <c r="B3715" s="3">
        <v>36068</v>
      </c>
      <c r="C3715" s="4">
        <v>22</v>
      </c>
      <c r="H3715" s="5">
        <v>0.7</v>
      </c>
      <c r="M3715" s="5">
        <v>0.18</v>
      </c>
      <c r="O3715" s="5">
        <v>270</v>
      </c>
      <c r="S3715" s="5">
        <v>290</v>
      </c>
      <c r="T3715" s="5">
        <v>167</v>
      </c>
      <c r="V3715" s="5">
        <v>1.7</v>
      </c>
      <c r="W3715" s="5">
        <v>0.14000000000000001</v>
      </c>
      <c r="AB3715" s="5">
        <v>11.33</v>
      </c>
      <c r="AE3715" s="5">
        <v>10</v>
      </c>
      <c r="AJ3715" s="5">
        <v>216</v>
      </c>
      <c r="AN3715" s="5">
        <v>27</v>
      </c>
      <c r="AO3715" s="5">
        <v>0.19</v>
      </c>
      <c r="AT3715" s="5">
        <v>130</v>
      </c>
      <c r="AV3715" s="5">
        <v>0.22</v>
      </c>
      <c r="AW3715" s="5">
        <v>3.2845000000000001E-3</v>
      </c>
      <c r="AX3715" s="5">
        <v>0.28000000000000003</v>
      </c>
      <c r="AZ3715" s="5">
        <v>7.0000000000000007E-2</v>
      </c>
      <c r="BA3715" s="5">
        <v>7.42</v>
      </c>
      <c r="BE3715" s="5">
        <v>0.2</v>
      </c>
      <c r="BH3715" s="5">
        <v>2.95</v>
      </c>
      <c r="BO3715" s="5">
        <v>829</v>
      </c>
      <c r="BX3715" s="5">
        <v>12.2</v>
      </c>
    </row>
    <row r="3716" spans="1:77" x14ac:dyDescent="0.35">
      <c r="A3716" s="2" t="s">
        <v>413</v>
      </c>
      <c r="B3716" s="3">
        <v>35717</v>
      </c>
      <c r="C3716" s="4">
        <v>32</v>
      </c>
      <c r="F3716" s="5">
        <v>7.0000000000000001E-3</v>
      </c>
      <c r="G3716" s="5">
        <v>0.01</v>
      </c>
      <c r="H3716" s="5">
        <v>0.88</v>
      </c>
      <c r="J3716" s="5">
        <v>0.2</v>
      </c>
      <c r="M3716" s="5">
        <v>0.19</v>
      </c>
      <c r="N3716" s="5">
        <v>1</v>
      </c>
      <c r="O3716" s="5">
        <v>200</v>
      </c>
      <c r="Q3716" s="5">
        <v>0.2</v>
      </c>
      <c r="S3716" s="5">
        <v>350</v>
      </c>
      <c r="T3716" s="5">
        <v>166</v>
      </c>
      <c r="U3716" s="5">
        <v>0.4</v>
      </c>
      <c r="V3716" s="5">
        <v>1</v>
      </c>
      <c r="W3716" s="5">
        <v>0.33</v>
      </c>
      <c r="AB3716" s="5">
        <v>11.64</v>
      </c>
      <c r="AE3716" s="5">
        <v>10</v>
      </c>
      <c r="AI3716" s="5">
        <v>1.3</v>
      </c>
      <c r="AJ3716" s="5">
        <v>45.8</v>
      </c>
      <c r="AN3716" s="5">
        <v>25</v>
      </c>
      <c r="AO3716" s="5">
        <v>0.26</v>
      </c>
      <c r="AT3716" s="5">
        <v>120</v>
      </c>
      <c r="AU3716" s="5">
        <v>1</v>
      </c>
      <c r="AV3716" s="5">
        <v>2.78</v>
      </c>
      <c r="AW3716" s="5">
        <v>3.2845000000000001E-3</v>
      </c>
      <c r="AX3716" s="5">
        <v>0.28000000000000003</v>
      </c>
      <c r="AZ3716" s="5">
        <v>0.09</v>
      </c>
      <c r="BA3716" s="5">
        <v>7.56</v>
      </c>
      <c r="BC3716" s="5">
        <v>0.01</v>
      </c>
      <c r="BE3716" s="5">
        <v>0.2</v>
      </c>
      <c r="BH3716" s="5">
        <v>2.91</v>
      </c>
      <c r="BO3716" s="5">
        <v>812</v>
      </c>
      <c r="BX3716" s="5">
        <v>12.1</v>
      </c>
      <c r="BY3716" s="5">
        <v>1</v>
      </c>
    </row>
    <row r="3717" spans="1:77" x14ac:dyDescent="0.35">
      <c r="A3717" s="2" t="s">
        <v>413</v>
      </c>
      <c r="B3717" s="3">
        <v>35411</v>
      </c>
      <c r="C3717" s="4">
        <v>31</v>
      </c>
      <c r="F3717" s="5">
        <v>4.3E-3</v>
      </c>
      <c r="G3717" s="5">
        <v>2.0999999999999999E-3</v>
      </c>
      <c r="H3717" s="5">
        <v>0.56999999999999995</v>
      </c>
      <c r="J3717" s="5">
        <v>1</v>
      </c>
      <c r="M3717" s="5">
        <v>0.3</v>
      </c>
      <c r="N3717" s="5">
        <v>1</v>
      </c>
      <c r="Q3717" s="5">
        <v>0.2</v>
      </c>
      <c r="S3717" s="5">
        <v>400</v>
      </c>
      <c r="T3717" s="5">
        <v>166</v>
      </c>
      <c r="U3717" s="5">
        <v>1</v>
      </c>
      <c r="V3717" s="5">
        <v>1</v>
      </c>
      <c r="W3717" s="5">
        <v>0.19</v>
      </c>
      <c r="AB3717" s="5">
        <v>11.61</v>
      </c>
      <c r="AE3717" s="5">
        <v>12</v>
      </c>
      <c r="AI3717" s="5">
        <v>1</v>
      </c>
      <c r="AJ3717" s="5">
        <v>217</v>
      </c>
      <c r="AN3717" s="5">
        <v>23</v>
      </c>
      <c r="AO3717" s="5">
        <v>0.23</v>
      </c>
      <c r="AT3717" s="5">
        <v>160</v>
      </c>
      <c r="AU3717" s="5">
        <v>1</v>
      </c>
      <c r="AV3717" s="5">
        <v>0.22</v>
      </c>
      <c r="AW3717" s="5">
        <v>3.2845000000000001E-3</v>
      </c>
      <c r="AX3717" s="5">
        <v>0.24</v>
      </c>
      <c r="AZ3717" s="5">
        <v>0.08</v>
      </c>
      <c r="BA3717" s="5">
        <v>7.52</v>
      </c>
      <c r="BC3717" s="5">
        <v>1E-3</v>
      </c>
      <c r="BE3717" s="5">
        <v>0.2</v>
      </c>
      <c r="BH3717" s="5">
        <v>2.71</v>
      </c>
      <c r="BO3717" s="5">
        <v>814</v>
      </c>
      <c r="BX3717" s="5">
        <v>11.8</v>
      </c>
      <c r="BY3717" s="5">
        <v>5</v>
      </c>
    </row>
    <row r="3718" spans="1:77" x14ac:dyDescent="0.35">
      <c r="A3718" s="2" t="s">
        <v>139</v>
      </c>
      <c r="B3718" s="3">
        <v>35745</v>
      </c>
      <c r="C3718" s="4">
        <v>23</v>
      </c>
      <c r="F3718" s="5">
        <v>1</v>
      </c>
      <c r="G3718" s="5">
        <v>0.77</v>
      </c>
      <c r="H3718" s="5">
        <v>0.01</v>
      </c>
      <c r="S3718" s="5">
        <v>20</v>
      </c>
      <c r="T3718" s="5">
        <v>28</v>
      </c>
      <c r="V3718" s="5">
        <v>1.6</v>
      </c>
      <c r="W3718" s="5">
        <v>0.01</v>
      </c>
      <c r="AB3718" s="5">
        <v>4.87</v>
      </c>
      <c r="AE3718" s="5">
        <v>15</v>
      </c>
      <c r="AJ3718" s="5">
        <v>33.9</v>
      </c>
      <c r="AN3718" s="5">
        <v>11</v>
      </c>
      <c r="AO3718" s="5">
        <v>0.03</v>
      </c>
      <c r="AT3718" s="5">
        <v>12</v>
      </c>
      <c r="AV3718" s="5">
        <v>74.37</v>
      </c>
      <c r="AW3718" s="5">
        <v>3.284E-3</v>
      </c>
      <c r="AX3718" s="5">
        <v>0.01</v>
      </c>
      <c r="AY3718" s="5">
        <v>5.0000000000000001E-3</v>
      </c>
      <c r="BA3718" s="5">
        <v>4.79</v>
      </c>
      <c r="BE3718" s="5">
        <v>0.9</v>
      </c>
      <c r="BH3718" s="5">
        <v>7.0000000000000007E-2</v>
      </c>
      <c r="BI3718" s="5">
        <v>0.61</v>
      </c>
      <c r="BO3718" s="5">
        <v>31.6</v>
      </c>
      <c r="BX3718" s="5">
        <v>10.5</v>
      </c>
    </row>
    <row r="3719" spans="1:77" x14ac:dyDescent="0.35">
      <c r="A3719" s="2" t="s">
        <v>139</v>
      </c>
      <c r="B3719" s="3">
        <v>42311</v>
      </c>
      <c r="C3719" s="4">
        <v>31</v>
      </c>
      <c r="G3719" s="5">
        <v>1E-3</v>
      </c>
      <c r="H3719" s="5">
        <v>0.15</v>
      </c>
      <c r="J3719" s="5">
        <v>0.9</v>
      </c>
      <c r="M3719" s="5">
        <v>7.0000000000000007E-2</v>
      </c>
      <c r="N3719" s="5">
        <v>0.2</v>
      </c>
      <c r="Q3719" s="5">
        <v>0.02</v>
      </c>
      <c r="S3719" s="5">
        <v>50.8</v>
      </c>
      <c r="T3719" s="5">
        <v>90</v>
      </c>
      <c r="U3719" s="5">
        <v>0.2</v>
      </c>
      <c r="V3719" s="5">
        <v>1.2</v>
      </c>
      <c r="W3719" s="5">
        <v>0.25</v>
      </c>
      <c r="AB3719" s="5">
        <v>6.66</v>
      </c>
      <c r="AC3719" s="5">
        <v>10</v>
      </c>
      <c r="AD3719" s="5">
        <v>0.49</v>
      </c>
      <c r="AE3719" s="5">
        <v>1.75</v>
      </c>
      <c r="AI3719" s="5">
        <v>0.5</v>
      </c>
      <c r="AN3719" s="5">
        <v>5.33</v>
      </c>
      <c r="AO3719" s="5">
        <v>0.13</v>
      </c>
      <c r="AT3719" s="5">
        <v>59.7</v>
      </c>
      <c r="AU3719" s="5">
        <v>0.5</v>
      </c>
      <c r="AV3719" s="5">
        <v>0.22</v>
      </c>
      <c r="AW3719" s="5">
        <v>3.2799999999999999E-3</v>
      </c>
      <c r="AX3719" s="5">
        <v>0.25</v>
      </c>
      <c r="BA3719" s="5">
        <v>7.75</v>
      </c>
      <c r="BC3719" s="5">
        <v>1.1999999999999999E-3</v>
      </c>
      <c r="BH3719" s="5">
        <v>2.69</v>
      </c>
      <c r="BO3719" s="5">
        <v>20.8</v>
      </c>
      <c r="BQ3719" s="5">
        <v>5.67</v>
      </c>
      <c r="BR3719" s="5">
        <v>5.64</v>
      </c>
      <c r="BX3719" s="5">
        <v>9.3000000000000007</v>
      </c>
      <c r="BY3719" s="5">
        <v>1.37</v>
      </c>
    </row>
    <row r="3720" spans="1:77" x14ac:dyDescent="0.35">
      <c r="A3720" s="2" t="s">
        <v>139</v>
      </c>
      <c r="B3720" s="3">
        <v>36094</v>
      </c>
      <c r="C3720" s="4">
        <v>23</v>
      </c>
      <c r="F3720" s="5">
        <v>1.2</v>
      </c>
      <c r="G3720" s="5">
        <v>1.1000000000000001</v>
      </c>
      <c r="H3720" s="5">
        <v>0.01</v>
      </c>
      <c r="S3720" s="5">
        <v>24</v>
      </c>
      <c r="T3720" s="5">
        <v>42</v>
      </c>
      <c r="V3720" s="5">
        <v>2.4</v>
      </c>
      <c r="W3720" s="5">
        <v>0.01</v>
      </c>
      <c r="AB3720" s="5">
        <v>4.3499999999999996</v>
      </c>
      <c r="AE3720" s="5">
        <v>14</v>
      </c>
      <c r="AJ3720" s="5">
        <v>42.1</v>
      </c>
      <c r="AN3720" s="5">
        <v>12</v>
      </c>
      <c r="AO3720" s="5">
        <v>0.03</v>
      </c>
      <c r="AT3720" s="5">
        <v>12</v>
      </c>
      <c r="AV3720" s="5">
        <v>103.14</v>
      </c>
      <c r="AW3720" s="5">
        <v>3.284E-3</v>
      </c>
      <c r="AX3720" s="5">
        <v>0.01</v>
      </c>
      <c r="AZ3720" s="5">
        <v>5.0000000000000001E-3</v>
      </c>
      <c r="BA3720" s="5">
        <v>4.75</v>
      </c>
      <c r="BE3720" s="5">
        <v>11.1</v>
      </c>
      <c r="BH3720" s="5">
        <v>0.08</v>
      </c>
      <c r="BI3720" s="5">
        <v>0.77</v>
      </c>
      <c r="BO3720" s="5">
        <v>27.6</v>
      </c>
      <c r="BX3720" s="5">
        <v>10.9</v>
      </c>
    </row>
    <row r="3721" spans="1:77" x14ac:dyDescent="0.35">
      <c r="A3721" s="2" t="s">
        <v>139</v>
      </c>
      <c r="B3721" s="3">
        <v>41886</v>
      </c>
      <c r="C3721" s="4">
        <v>25</v>
      </c>
      <c r="G3721" s="5">
        <v>2E-3</v>
      </c>
      <c r="H3721" s="5">
        <v>0.77</v>
      </c>
      <c r="M3721" s="5">
        <v>0.17</v>
      </c>
      <c r="S3721" s="5">
        <v>296</v>
      </c>
      <c r="T3721" s="5">
        <v>175</v>
      </c>
      <c r="V3721" s="5">
        <v>1.6</v>
      </c>
      <c r="W3721" s="5">
        <v>0.04</v>
      </c>
      <c r="AB3721" s="5">
        <v>11.1</v>
      </c>
      <c r="AD3721" s="5">
        <v>7.95</v>
      </c>
      <c r="AE3721" s="5">
        <v>10.9</v>
      </c>
      <c r="AJ3721" s="5">
        <v>216</v>
      </c>
      <c r="AN3721" s="5">
        <v>27.7</v>
      </c>
      <c r="AO3721" s="5">
        <v>0.22</v>
      </c>
      <c r="AT3721" s="5">
        <v>121</v>
      </c>
      <c r="AV3721" s="5">
        <v>0.22</v>
      </c>
      <c r="AW3721" s="5">
        <v>3.2799999999999999E-3</v>
      </c>
      <c r="AX3721" s="5">
        <v>0.32</v>
      </c>
      <c r="AY3721" s="5">
        <v>0.11</v>
      </c>
      <c r="BA3721" s="5">
        <v>7.67</v>
      </c>
      <c r="BF3721" s="5">
        <v>0.1</v>
      </c>
      <c r="BH3721" s="5">
        <v>2.96</v>
      </c>
      <c r="BO3721" s="5">
        <v>798</v>
      </c>
      <c r="BQ3721" s="5">
        <v>24.52</v>
      </c>
      <c r="BR3721" s="5">
        <v>22.65</v>
      </c>
      <c r="BX3721" s="5">
        <v>10.9</v>
      </c>
    </row>
    <row r="3722" spans="1:77" x14ac:dyDescent="0.35">
      <c r="A3722" s="2" t="s">
        <v>139</v>
      </c>
      <c r="B3722" s="3">
        <v>36475</v>
      </c>
      <c r="C3722" s="4">
        <v>23</v>
      </c>
      <c r="F3722" s="5">
        <v>1.1000000000000001</v>
      </c>
      <c r="G3722" s="5">
        <v>0.95</v>
      </c>
      <c r="H3722" s="5">
        <v>0.01</v>
      </c>
      <c r="M3722" s="5">
        <v>0.9</v>
      </c>
      <c r="S3722" s="5">
        <v>24</v>
      </c>
      <c r="T3722" s="5">
        <v>36</v>
      </c>
      <c r="V3722" s="5">
        <v>1.9</v>
      </c>
      <c r="W3722" s="5">
        <v>0.02</v>
      </c>
      <c r="AB3722" s="5">
        <v>4.3499999999999996</v>
      </c>
      <c r="AE3722" s="5">
        <v>13</v>
      </c>
      <c r="AJ3722" s="5">
        <v>39.200000000000003</v>
      </c>
      <c r="AN3722" s="5">
        <v>15</v>
      </c>
      <c r="AO3722" s="5">
        <v>0.03</v>
      </c>
      <c r="AT3722" s="5">
        <v>9.6</v>
      </c>
      <c r="AV3722" s="5">
        <v>88.54</v>
      </c>
      <c r="AW3722" s="5">
        <v>3.284E-3</v>
      </c>
      <c r="AX3722" s="5">
        <v>0.01</v>
      </c>
      <c r="AZ3722" s="5">
        <v>5.0000000000000001E-3</v>
      </c>
      <c r="BA3722" s="5">
        <v>4.66</v>
      </c>
      <c r="BE3722" s="5">
        <v>11.5</v>
      </c>
      <c r="BH3722" s="5">
        <v>0.09</v>
      </c>
      <c r="BO3722" s="5">
        <v>34.5</v>
      </c>
      <c r="BX3722" s="5">
        <v>11</v>
      </c>
    </row>
    <row r="3723" spans="1:77" x14ac:dyDescent="0.35">
      <c r="A3723" s="2" t="s">
        <v>139</v>
      </c>
      <c r="B3723" s="3">
        <v>33099</v>
      </c>
      <c r="C3723" s="4">
        <v>19</v>
      </c>
      <c r="F3723" s="5">
        <v>0.04</v>
      </c>
      <c r="H3723" s="5">
        <v>0.75</v>
      </c>
      <c r="M3723" s="5">
        <v>0.2</v>
      </c>
      <c r="S3723" s="5">
        <v>313</v>
      </c>
      <c r="T3723" s="5">
        <v>180</v>
      </c>
      <c r="V3723" s="5">
        <v>1.5</v>
      </c>
      <c r="W3723" s="5">
        <v>0.03</v>
      </c>
      <c r="AE3723" s="5">
        <v>11</v>
      </c>
      <c r="AJ3723" s="5">
        <v>188</v>
      </c>
      <c r="AN3723" s="5">
        <v>32</v>
      </c>
      <c r="AO3723" s="5">
        <v>0.2</v>
      </c>
      <c r="AT3723" s="5">
        <v>133</v>
      </c>
      <c r="AV3723" s="5">
        <v>0.49</v>
      </c>
      <c r="AW3723" s="5">
        <v>5.0000009190000003E-3</v>
      </c>
      <c r="AX3723" s="5">
        <v>0.38</v>
      </c>
      <c r="BA3723" s="5">
        <v>7.6</v>
      </c>
      <c r="BE3723" s="5">
        <v>0.8</v>
      </c>
      <c r="BH3723" s="5">
        <v>3</v>
      </c>
      <c r="BO3723" s="5">
        <v>780</v>
      </c>
    </row>
    <row r="3724" spans="1:77" x14ac:dyDescent="0.35">
      <c r="A3724" s="2" t="s">
        <v>139</v>
      </c>
      <c r="B3724" s="3">
        <v>41886</v>
      </c>
      <c r="C3724" s="4">
        <v>25</v>
      </c>
      <c r="G3724" s="5">
        <v>2E-3</v>
      </c>
      <c r="H3724" s="5">
        <v>0.49</v>
      </c>
      <c r="M3724" s="5">
        <v>0.52</v>
      </c>
      <c r="S3724" s="5">
        <v>329</v>
      </c>
      <c r="T3724" s="5">
        <v>27</v>
      </c>
      <c r="V3724" s="5">
        <v>2.4</v>
      </c>
      <c r="W3724" s="5">
        <v>2.23</v>
      </c>
      <c r="AB3724" s="5">
        <v>8.85</v>
      </c>
      <c r="AD3724" s="5">
        <v>8.5500000000000007</v>
      </c>
      <c r="AE3724" s="5">
        <v>3.51</v>
      </c>
      <c r="AJ3724" s="5">
        <v>167.7</v>
      </c>
      <c r="AN3724" s="5">
        <v>20.100000000000001</v>
      </c>
      <c r="AO3724" s="5">
        <v>0.34</v>
      </c>
      <c r="AT3724" s="5">
        <v>23.4</v>
      </c>
      <c r="AV3724" s="5">
        <v>0.22</v>
      </c>
      <c r="AW3724" s="5">
        <v>3.9399999999999999E-3</v>
      </c>
      <c r="AX3724" s="5">
        <v>0.01</v>
      </c>
      <c r="AY3724" s="5">
        <v>0.05</v>
      </c>
      <c r="BA3724" s="5">
        <v>7.39</v>
      </c>
      <c r="BF3724" s="5">
        <v>0.1</v>
      </c>
      <c r="BH3724" s="5">
        <v>5.48</v>
      </c>
      <c r="BO3724" s="5">
        <v>712</v>
      </c>
      <c r="BQ3724" s="5">
        <v>21.07</v>
      </c>
      <c r="BR3724" s="5">
        <v>19.34</v>
      </c>
      <c r="BX3724" s="5">
        <v>11.2</v>
      </c>
    </row>
    <row r="3725" spans="1:77" x14ac:dyDescent="0.35">
      <c r="A3725" s="2" t="s">
        <v>139</v>
      </c>
      <c r="B3725" s="3">
        <v>36663</v>
      </c>
      <c r="C3725" s="4">
        <v>23</v>
      </c>
      <c r="F3725" s="5">
        <v>0.96</v>
      </c>
      <c r="G3725" s="5">
        <v>0.83</v>
      </c>
      <c r="H3725" s="5">
        <v>0.01</v>
      </c>
      <c r="M3725" s="5">
        <v>0.87</v>
      </c>
      <c r="S3725" s="5">
        <v>18</v>
      </c>
      <c r="T3725" s="5">
        <v>35</v>
      </c>
      <c r="V3725" s="5">
        <v>2.2999999999999998</v>
      </c>
      <c r="W3725" s="5">
        <v>0.01</v>
      </c>
      <c r="AB3725" s="5">
        <v>3.77</v>
      </c>
      <c r="AE3725" s="5">
        <v>13</v>
      </c>
      <c r="AJ3725" s="5">
        <v>34.6</v>
      </c>
      <c r="AN3725" s="5">
        <v>9.6</v>
      </c>
      <c r="AO3725" s="5">
        <v>0.02</v>
      </c>
      <c r="AT3725" s="5">
        <v>10</v>
      </c>
      <c r="AV3725" s="5">
        <v>57.59</v>
      </c>
      <c r="AW3725" s="5">
        <v>3.2845000000000001E-3</v>
      </c>
      <c r="AX3725" s="5">
        <v>0.01</v>
      </c>
      <c r="AZ3725" s="5">
        <v>5.0000000000000001E-3</v>
      </c>
      <c r="BA3725" s="5">
        <v>4.5</v>
      </c>
      <c r="BE3725" s="5">
        <v>11.3</v>
      </c>
      <c r="BH3725" s="5">
        <v>0.08</v>
      </c>
      <c r="BO3725" s="5">
        <v>39.5</v>
      </c>
      <c r="BX3725" s="5">
        <v>8.4</v>
      </c>
    </row>
    <row r="3726" spans="1:77" x14ac:dyDescent="0.35">
      <c r="A3726" s="2" t="s">
        <v>139</v>
      </c>
      <c r="B3726" s="3">
        <v>36845</v>
      </c>
      <c r="C3726" s="4">
        <v>23</v>
      </c>
      <c r="F3726" s="5">
        <v>0.88</v>
      </c>
      <c r="G3726" s="5">
        <v>0.79</v>
      </c>
      <c r="H3726" s="5">
        <v>0.01</v>
      </c>
      <c r="M3726" s="5">
        <v>0.87</v>
      </c>
      <c r="S3726" s="5">
        <v>12</v>
      </c>
      <c r="T3726" s="5">
        <v>39</v>
      </c>
      <c r="V3726" s="5">
        <v>2.1</v>
      </c>
      <c r="W3726" s="5">
        <v>0.05</v>
      </c>
      <c r="AB3726" s="5">
        <v>4.25</v>
      </c>
      <c r="AE3726" s="5">
        <v>11</v>
      </c>
      <c r="AJ3726" s="5">
        <v>36.9</v>
      </c>
      <c r="AN3726" s="5">
        <v>8.1</v>
      </c>
      <c r="AO3726" s="5">
        <v>0.02</v>
      </c>
      <c r="AT3726" s="5">
        <v>7.7</v>
      </c>
      <c r="AV3726" s="5">
        <v>65.95</v>
      </c>
      <c r="AW3726" s="5">
        <v>3.2845000000000001E-3</v>
      </c>
      <c r="AX3726" s="5">
        <v>0.01</v>
      </c>
      <c r="AZ3726" s="5">
        <v>5.0000000000000001E-3</v>
      </c>
      <c r="BA3726" s="5">
        <v>4.72</v>
      </c>
      <c r="BE3726" s="5">
        <v>11.3</v>
      </c>
      <c r="BH3726" s="5">
        <v>0.08</v>
      </c>
      <c r="BO3726" s="5">
        <v>34.5</v>
      </c>
      <c r="BX3726" s="5">
        <v>11</v>
      </c>
    </row>
    <row r="3727" spans="1:77" x14ac:dyDescent="0.35">
      <c r="A3727" s="2" t="s">
        <v>139</v>
      </c>
      <c r="B3727" s="3">
        <v>37055</v>
      </c>
      <c r="C3727" s="4">
        <v>23</v>
      </c>
      <c r="F3727" s="5">
        <v>1.06</v>
      </c>
      <c r="G3727" s="5">
        <v>1.1100000000000001</v>
      </c>
      <c r="H3727" s="5">
        <v>0.01</v>
      </c>
      <c r="M3727" s="5">
        <v>0.52</v>
      </c>
      <c r="S3727" s="5">
        <v>27.7</v>
      </c>
      <c r="T3727" s="5">
        <v>37</v>
      </c>
      <c r="V3727" s="5">
        <v>1.8</v>
      </c>
      <c r="W3727" s="5">
        <v>0.02</v>
      </c>
      <c r="AB3727" s="5">
        <v>4.3099999999999996</v>
      </c>
      <c r="AE3727" s="5">
        <v>13.5</v>
      </c>
      <c r="AJ3727" s="5">
        <v>39.200000000000003</v>
      </c>
      <c r="AN3727" s="5">
        <v>13.7</v>
      </c>
      <c r="AO3727" s="5">
        <v>0.03</v>
      </c>
      <c r="AT3727" s="5">
        <v>9.4700000000000006</v>
      </c>
      <c r="AV3727" s="5">
        <v>86.76</v>
      </c>
      <c r="AW3727" s="5">
        <v>3.2845000000000001E-3</v>
      </c>
      <c r="AX3727" s="5">
        <v>0.01</v>
      </c>
      <c r="AZ3727" s="5">
        <v>5.0000000000000001E-3</v>
      </c>
      <c r="BA3727" s="5">
        <v>4.95</v>
      </c>
      <c r="BE3727" s="5">
        <v>11</v>
      </c>
      <c r="BH3727" s="5">
        <v>7.0000000000000007E-2</v>
      </c>
      <c r="BO3727" s="5">
        <v>40.9</v>
      </c>
      <c r="BX3727" s="5">
        <v>8.8000000000000007</v>
      </c>
    </row>
    <row r="3728" spans="1:77" x14ac:dyDescent="0.35">
      <c r="A3728" s="2" t="s">
        <v>139</v>
      </c>
      <c r="B3728" s="3">
        <v>37207</v>
      </c>
      <c r="C3728" s="4">
        <v>31</v>
      </c>
      <c r="F3728" s="5">
        <v>0.93</v>
      </c>
      <c r="G3728" s="5">
        <v>0.88</v>
      </c>
      <c r="H3728" s="5">
        <v>0.01</v>
      </c>
      <c r="J3728" s="5">
        <v>0.2</v>
      </c>
      <c r="M3728" s="5">
        <v>0.51</v>
      </c>
      <c r="N3728" s="5">
        <v>0.2</v>
      </c>
      <c r="O3728" s="5">
        <v>20</v>
      </c>
      <c r="Q3728" s="5">
        <v>0.3</v>
      </c>
      <c r="S3728" s="5">
        <v>21.8</v>
      </c>
      <c r="T3728" s="5">
        <v>34</v>
      </c>
      <c r="U3728" s="5">
        <v>0.5</v>
      </c>
      <c r="V3728" s="5">
        <v>2</v>
      </c>
      <c r="W3728" s="5">
        <v>0.06</v>
      </c>
      <c r="AB3728" s="5">
        <v>4.2699999999999996</v>
      </c>
      <c r="AE3728" s="5">
        <v>12.9</v>
      </c>
      <c r="AI3728" s="5">
        <v>1.1000000000000001</v>
      </c>
      <c r="AJ3728" s="5">
        <v>35.700000000000003</v>
      </c>
      <c r="AN3728" s="5">
        <v>10.7</v>
      </c>
      <c r="AO3728" s="5">
        <v>0.02</v>
      </c>
      <c r="AT3728" s="5">
        <v>7.84</v>
      </c>
      <c r="AU3728" s="5">
        <v>0.5</v>
      </c>
      <c r="AV3728" s="5">
        <v>72.510000000000005</v>
      </c>
      <c r="AW3728" s="5">
        <v>3.2799999999999999E-3</v>
      </c>
      <c r="AX3728" s="5">
        <v>0.01</v>
      </c>
      <c r="AZ3728" s="5">
        <v>5.0000000000000001E-3</v>
      </c>
      <c r="BA3728" s="5">
        <v>4.68</v>
      </c>
      <c r="BE3728" s="5">
        <v>9.8000000000000007</v>
      </c>
      <c r="BH3728" s="5">
        <v>7.0000000000000007E-2</v>
      </c>
      <c r="BO3728" s="5">
        <v>36.6</v>
      </c>
      <c r="BX3728" s="5">
        <v>11.2</v>
      </c>
      <c r="BY3728" s="5">
        <v>2.1</v>
      </c>
    </row>
    <row r="3729" spans="1:77" x14ac:dyDescent="0.35">
      <c r="A3729" s="2" t="s">
        <v>139</v>
      </c>
      <c r="B3729" s="3">
        <v>37383</v>
      </c>
      <c r="C3729" s="4">
        <v>32</v>
      </c>
      <c r="F3729" s="5">
        <v>1.1000000000000001</v>
      </c>
      <c r="G3729" s="5">
        <v>1.1000000000000001</v>
      </c>
      <c r="H3729" s="5">
        <v>0.01</v>
      </c>
      <c r="J3729" s="5">
        <v>0.2</v>
      </c>
      <c r="M3729" s="5">
        <v>0.45</v>
      </c>
      <c r="N3729" s="5">
        <v>0.2</v>
      </c>
      <c r="O3729" s="5">
        <v>41</v>
      </c>
      <c r="Q3729" s="5">
        <v>0.26</v>
      </c>
      <c r="S3729" s="5">
        <v>22.3</v>
      </c>
      <c r="T3729" s="5">
        <v>20</v>
      </c>
      <c r="U3729" s="5">
        <v>0.2</v>
      </c>
      <c r="V3729" s="5">
        <v>2</v>
      </c>
      <c r="W3729" s="5">
        <v>0.02</v>
      </c>
      <c r="AB3729" s="5">
        <v>3.58</v>
      </c>
      <c r="AE3729" s="5">
        <v>11.8</v>
      </c>
      <c r="AI3729" s="5">
        <v>0.5</v>
      </c>
      <c r="AJ3729" s="5">
        <v>34.9</v>
      </c>
      <c r="AN3729" s="5">
        <v>10.3</v>
      </c>
      <c r="AO3729" s="5">
        <v>0.02</v>
      </c>
      <c r="AT3729" s="5">
        <v>7.86</v>
      </c>
      <c r="AU3729" s="5">
        <v>0.5</v>
      </c>
      <c r="AV3729" s="5">
        <v>91.59</v>
      </c>
      <c r="AW3729" s="5">
        <v>3.2845000000000001E-3</v>
      </c>
      <c r="AX3729" s="5">
        <v>0.01</v>
      </c>
      <c r="AZ3729" s="5">
        <v>5.0000000000000001E-3</v>
      </c>
      <c r="BA3729" s="5">
        <v>4.8499999999999996</v>
      </c>
      <c r="BC3729" s="5">
        <v>1E-3</v>
      </c>
      <c r="BE3729" s="5">
        <v>10.7</v>
      </c>
      <c r="BH3729" s="5">
        <v>7.0000000000000007E-2</v>
      </c>
      <c r="BO3729" s="5">
        <v>33.299999999999997</v>
      </c>
      <c r="BX3729" s="5">
        <v>8.3000000000000007</v>
      </c>
      <c r="BY3729" s="5">
        <v>2</v>
      </c>
    </row>
    <row r="3730" spans="1:77" x14ac:dyDescent="0.35">
      <c r="A3730" s="2" t="s">
        <v>371</v>
      </c>
      <c r="B3730" s="3">
        <v>37564</v>
      </c>
      <c r="C3730" s="4">
        <v>32</v>
      </c>
      <c r="F3730" s="5">
        <v>1.33</v>
      </c>
      <c r="G3730" s="5">
        <v>1.23</v>
      </c>
      <c r="H3730" s="5">
        <v>0.01</v>
      </c>
      <c r="J3730" s="5">
        <v>0.2</v>
      </c>
      <c r="M3730" s="5">
        <v>0.59</v>
      </c>
      <c r="N3730" s="5">
        <v>0.2</v>
      </c>
      <c r="O3730" s="5">
        <v>25</v>
      </c>
      <c r="Q3730" s="5">
        <v>0.39</v>
      </c>
      <c r="S3730" s="5">
        <v>31.6</v>
      </c>
      <c r="T3730" s="5">
        <v>34</v>
      </c>
      <c r="U3730" s="5">
        <v>0.2</v>
      </c>
      <c r="V3730" s="5">
        <v>2.7</v>
      </c>
      <c r="W3730" s="5">
        <v>0.01</v>
      </c>
      <c r="AB3730" s="5">
        <v>3.25</v>
      </c>
      <c r="AE3730" s="5">
        <v>16.2</v>
      </c>
      <c r="AI3730" s="5">
        <v>0.5</v>
      </c>
      <c r="AJ3730" s="5">
        <v>44.6</v>
      </c>
      <c r="AN3730" s="5">
        <v>16</v>
      </c>
      <c r="AO3730" s="5">
        <v>0.03</v>
      </c>
      <c r="AT3730" s="5">
        <v>10</v>
      </c>
      <c r="AU3730" s="5">
        <v>1</v>
      </c>
      <c r="AV3730" s="5">
        <v>111.11</v>
      </c>
      <c r="AW3730" s="5">
        <v>3.2845000000000001E-3</v>
      </c>
      <c r="AX3730" s="5">
        <v>0.01</v>
      </c>
      <c r="AZ3730" s="5">
        <v>5.0000000000000001E-3</v>
      </c>
      <c r="BA3730" s="5">
        <v>4.7</v>
      </c>
      <c r="BC3730" s="5">
        <v>1.2999999999999999E-3</v>
      </c>
      <c r="BE3730" s="5">
        <v>11</v>
      </c>
      <c r="BH3730" s="5">
        <v>0.06</v>
      </c>
      <c r="BO3730" s="5">
        <v>33.4</v>
      </c>
      <c r="BX3730" s="5">
        <v>11.5</v>
      </c>
      <c r="BY3730" s="5">
        <v>2.5</v>
      </c>
    </row>
    <row r="3731" spans="1:77" x14ac:dyDescent="0.35">
      <c r="A3731" s="2" t="s">
        <v>371</v>
      </c>
      <c r="B3731" s="3">
        <v>37566</v>
      </c>
      <c r="C3731" s="4">
        <v>32</v>
      </c>
      <c r="F3731" s="5">
        <v>0.01</v>
      </c>
      <c r="G3731" s="5">
        <v>1E-3</v>
      </c>
      <c r="H3731" s="5">
        <v>0.84</v>
      </c>
      <c r="J3731" s="5">
        <v>0.4</v>
      </c>
      <c r="M3731" s="5">
        <v>0.4</v>
      </c>
      <c r="N3731" s="5">
        <v>0.2</v>
      </c>
      <c r="O3731" s="5">
        <v>52</v>
      </c>
      <c r="Q3731" s="5">
        <v>0.02</v>
      </c>
      <c r="S3731" s="5">
        <v>167</v>
      </c>
      <c r="T3731" s="5">
        <v>49</v>
      </c>
      <c r="U3731" s="5">
        <v>0.2</v>
      </c>
      <c r="V3731" s="5">
        <v>7.8</v>
      </c>
      <c r="W3731" s="5">
        <v>0.04</v>
      </c>
      <c r="AB3731" s="5">
        <v>7.35</v>
      </c>
      <c r="AE3731" s="5">
        <v>6.68</v>
      </c>
      <c r="AI3731" s="5">
        <v>0.5</v>
      </c>
      <c r="AJ3731" s="5">
        <v>79.900000000000006</v>
      </c>
      <c r="AN3731" s="5">
        <v>14.4</v>
      </c>
      <c r="AO3731" s="5">
        <v>0.66</v>
      </c>
      <c r="AT3731" s="5">
        <v>15.4</v>
      </c>
      <c r="AU3731" s="5">
        <v>3.9</v>
      </c>
      <c r="AV3731" s="5">
        <v>0.22</v>
      </c>
      <c r="AW3731" s="5">
        <v>0.02</v>
      </c>
      <c r="AX3731" s="5">
        <v>0.02</v>
      </c>
      <c r="AZ3731" s="5">
        <v>0.01</v>
      </c>
      <c r="BA3731" s="5">
        <v>7.03</v>
      </c>
      <c r="BC3731" s="5">
        <v>1E-3</v>
      </c>
      <c r="BE3731" s="5">
        <v>0.2</v>
      </c>
      <c r="BH3731" s="5">
        <v>3.45</v>
      </c>
      <c r="BO3731" s="5">
        <v>140</v>
      </c>
      <c r="BX3731" s="5">
        <v>10.5</v>
      </c>
      <c r="BY3731" s="5">
        <v>1.6</v>
      </c>
    </row>
    <row r="3732" spans="1:77" x14ac:dyDescent="0.35">
      <c r="A3732" s="2" t="s">
        <v>371</v>
      </c>
      <c r="B3732" s="3">
        <v>35878</v>
      </c>
      <c r="C3732" s="4">
        <v>23</v>
      </c>
      <c r="F3732" s="5">
        <v>1.2</v>
      </c>
      <c r="G3732" s="5">
        <v>1.2</v>
      </c>
      <c r="H3732" s="5">
        <v>0.01</v>
      </c>
      <c r="S3732" s="5">
        <v>20</v>
      </c>
      <c r="T3732" s="5">
        <v>30</v>
      </c>
      <c r="V3732" s="5">
        <v>1.4</v>
      </c>
      <c r="W3732" s="5">
        <v>0.01</v>
      </c>
      <c r="AB3732" s="5">
        <v>4.34</v>
      </c>
      <c r="AE3732" s="5">
        <v>13</v>
      </c>
      <c r="AJ3732" s="5">
        <v>31.1</v>
      </c>
      <c r="AN3732" s="5">
        <v>10</v>
      </c>
      <c r="AO3732" s="5">
        <v>0.03</v>
      </c>
      <c r="AT3732" s="5">
        <v>9.8000000000000007</v>
      </c>
      <c r="AV3732" s="5">
        <v>73.44</v>
      </c>
      <c r="AW3732" s="5">
        <v>3.284E-3</v>
      </c>
      <c r="AX3732" s="5">
        <v>0.01</v>
      </c>
      <c r="AZ3732" s="5">
        <v>5.0000000000000001E-3</v>
      </c>
      <c r="BA3732" s="5">
        <v>4.88</v>
      </c>
      <c r="BE3732" s="5">
        <v>10.9</v>
      </c>
      <c r="BH3732" s="5">
        <v>0.08</v>
      </c>
      <c r="BI3732" s="5">
        <v>0.63</v>
      </c>
      <c r="BO3732" s="5">
        <v>28</v>
      </c>
      <c r="BX3732" s="5">
        <v>8.1</v>
      </c>
    </row>
    <row r="3733" spans="1:77" x14ac:dyDescent="0.35">
      <c r="A3733" s="2" t="s">
        <v>371</v>
      </c>
      <c r="B3733" s="3">
        <v>38509</v>
      </c>
      <c r="C3733" s="4">
        <v>32</v>
      </c>
      <c r="F3733" s="5">
        <v>1.54</v>
      </c>
      <c r="G3733" s="5">
        <v>1.54</v>
      </c>
      <c r="H3733" s="5">
        <v>0.01</v>
      </c>
      <c r="J3733" s="5">
        <v>0.2</v>
      </c>
      <c r="M3733" s="5">
        <v>0.79</v>
      </c>
      <c r="N3733" s="5">
        <v>0.2</v>
      </c>
      <c r="O3733" s="5">
        <v>22</v>
      </c>
      <c r="Q3733" s="5">
        <v>0.33</v>
      </c>
      <c r="S3733" s="5">
        <v>35.5</v>
      </c>
      <c r="T3733" s="5">
        <v>40</v>
      </c>
      <c r="U3733" s="5">
        <v>1.4</v>
      </c>
      <c r="V3733" s="5">
        <v>11</v>
      </c>
      <c r="W3733" s="5">
        <v>0.03</v>
      </c>
      <c r="AB3733" s="5">
        <v>2.2200000000000002</v>
      </c>
      <c r="AE3733" s="5">
        <v>16.5</v>
      </c>
      <c r="AI3733" s="5">
        <v>2.7</v>
      </c>
      <c r="AJ3733" s="5">
        <v>37.5</v>
      </c>
      <c r="AN3733" s="5">
        <v>4.21</v>
      </c>
      <c r="AO3733" s="5">
        <v>7.0000000000000007E-2</v>
      </c>
      <c r="AT3733" s="5">
        <v>8.0399999999999991</v>
      </c>
      <c r="AU3733" s="5">
        <v>3.9</v>
      </c>
      <c r="AV3733" s="5">
        <v>86.05</v>
      </c>
      <c r="AW3733" s="5">
        <v>0.02</v>
      </c>
      <c r="AX3733" s="5">
        <v>0.01</v>
      </c>
      <c r="AZ3733" s="5">
        <v>0.01</v>
      </c>
      <c r="BA3733" s="5">
        <v>4.95</v>
      </c>
      <c r="BC3733" s="5">
        <v>2.5999999999999999E-3</v>
      </c>
      <c r="BE3733" s="5">
        <v>0.3</v>
      </c>
      <c r="BH3733" s="5">
        <v>0.1</v>
      </c>
      <c r="BO3733" s="5">
        <v>19.399999999999999</v>
      </c>
      <c r="BX3733" s="5">
        <v>9.4</v>
      </c>
      <c r="BY3733" s="5">
        <v>2.6</v>
      </c>
    </row>
    <row r="3734" spans="1:77" x14ac:dyDescent="0.35">
      <c r="A3734" s="2" t="s">
        <v>371</v>
      </c>
      <c r="B3734" s="3">
        <v>38238</v>
      </c>
      <c r="C3734" s="4">
        <v>20</v>
      </c>
      <c r="F3734" s="5">
        <v>0.72</v>
      </c>
      <c r="H3734" s="5">
        <v>1.1000000000000001</v>
      </c>
      <c r="M3734" s="5">
        <v>0.09</v>
      </c>
      <c r="S3734" s="5">
        <v>8.6999999999999993</v>
      </c>
      <c r="T3734" s="5">
        <v>29</v>
      </c>
      <c r="V3734" s="5">
        <v>29</v>
      </c>
      <c r="W3734" s="5">
        <v>1.84</v>
      </c>
      <c r="AB3734" s="5">
        <v>14.37</v>
      </c>
      <c r="AE3734" s="5">
        <v>4.7</v>
      </c>
      <c r="AJ3734" s="5">
        <v>48.8</v>
      </c>
      <c r="AN3734" s="5">
        <v>6</v>
      </c>
      <c r="AO3734" s="5">
        <v>0.02</v>
      </c>
      <c r="AT3734" s="5">
        <v>108</v>
      </c>
      <c r="AV3734" s="5">
        <v>0.22</v>
      </c>
      <c r="AW3734" s="5">
        <v>1.06</v>
      </c>
      <c r="AX3734" s="5">
        <v>0.64</v>
      </c>
      <c r="BA3734" s="5">
        <v>7.52</v>
      </c>
      <c r="BH3734" s="5">
        <v>4.8</v>
      </c>
      <c r="BO3734" s="5">
        <v>9</v>
      </c>
      <c r="BX3734" s="5">
        <v>12.8</v>
      </c>
    </row>
    <row r="3735" spans="1:77" x14ac:dyDescent="0.35">
      <c r="A3735" s="2" t="s">
        <v>371</v>
      </c>
      <c r="B3735" s="3">
        <v>36115</v>
      </c>
      <c r="C3735" s="4">
        <v>29</v>
      </c>
      <c r="F3735" s="5">
        <v>0.53</v>
      </c>
      <c r="H3735" s="5">
        <v>1.28</v>
      </c>
      <c r="J3735" s="5">
        <v>1.7</v>
      </c>
      <c r="N3735" s="5">
        <v>1</v>
      </c>
      <c r="Q3735" s="5">
        <v>0.1</v>
      </c>
      <c r="S3735" s="5">
        <v>22.1</v>
      </c>
      <c r="T3735" s="5">
        <v>10.8</v>
      </c>
      <c r="U3735" s="5">
        <v>2.1</v>
      </c>
      <c r="V3735" s="5">
        <v>450</v>
      </c>
      <c r="W3735" s="5">
        <v>4.9000000000000004</v>
      </c>
      <c r="AB3735" s="5">
        <v>5.04</v>
      </c>
      <c r="AE3735" s="5">
        <v>4.0999999999999996</v>
      </c>
      <c r="AI3735" s="5">
        <v>1</v>
      </c>
      <c r="AJ3735" s="5">
        <v>52.6</v>
      </c>
      <c r="AN3735" s="5">
        <v>13.7</v>
      </c>
      <c r="AO3735" s="5">
        <v>0.06</v>
      </c>
      <c r="AT3735" s="5">
        <v>90</v>
      </c>
      <c r="AU3735" s="5">
        <v>1.1000000000000001</v>
      </c>
      <c r="AV3735" s="5">
        <v>0.44</v>
      </c>
      <c r="AW3735" s="5">
        <v>0.03</v>
      </c>
      <c r="AX3735" s="5">
        <v>3.06</v>
      </c>
      <c r="BA3735" s="5">
        <v>8.36</v>
      </c>
      <c r="BC3735" s="5">
        <v>0.1</v>
      </c>
      <c r="BE3735" s="5">
        <v>0.03</v>
      </c>
      <c r="BH3735" s="5">
        <v>5.85</v>
      </c>
      <c r="BI3735" s="5">
        <v>0.03</v>
      </c>
      <c r="BO3735" s="5">
        <v>1.4</v>
      </c>
      <c r="BX3735" s="5">
        <v>12.3</v>
      </c>
      <c r="BY3735" s="5">
        <v>10</v>
      </c>
    </row>
    <row r="3736" spans="1:77" x14ac:dyDescent="0.35">
      <c r="A3736" s="2" t="s">
        <v>371</v>
      </c>
      <c r="B3736" s="3">
        <v>34141</v>
      </c>
      <c r="C3736" s="4">
        <v>25</v>
      </c>
      <c r="F3736" s="5">
        <v>2.73</v>
      </c>
      <c r="H3736" s="5">
        <v>1.01</v>
      </c>
      <c r="J3736" s="5">
        <v>4.0999999999999996</v>
      </c>
      <c r="N3736" s="5">
        <v>92</v>
      </c>
      <c r="Q3736" s="5">
        <v>0.1</v>
      </c>
      <c r="T3736" s="5">
        <v>15</v>
      </c>
      <c r="U3736" s="5">
        <v>73</v>
      </c>
      <c r="V3736" s="5">
        <v>495</v>
      </c>
      <c r="AE3736" s="5">
        <v>5.0199999999999996</v>
      </c>
      <c r="AI3736" s="5">
        <v>2.2000000000000002</v>
      </c>
      <c r="AJ3736" s="5">
        <v>50</v>
      </c>
      <c r="AN3736" s="5">
        <v>13</v>
      </c>
      <c r="AT3736" s="5">
        <v>73</v>
      </c>
      <c r="AU3736" s="5">
        <v>66</v>
      </c>
      <c r="AV3736" s="5">
        <v>0.08</v>
      </c>
      <c r="AW3736" s="5">
        <v>0.05</v>
      </c>
      <c r="AX3736" s="5">
        <v>2.2999999999999998</v>
      </c>
      <c r="BA3736" s="5">
        <v>8</v>
      </c>
      <c r="BC3736" s="5">
        <v>0.3</v>
      </c>
      <c r="BE3736" s="5">
        <v>0.1</v>
      </c>
      <c r="BH3736" s="5">
        <v>6.22</v>
      </c>
      <c r="BI3736" s="5">
        <v>0.02</v>
      </c>
      <c r="BO3736" s="5">
        <v>1</v>
      </c>
      <c r="BX3736" s="5">
        <v>11.6</v>
      </c>
      <c r="BY3736" s="5">
        <v>1010</v>
      </c>
    </row>
    <row r="3737" spans="1:77" x14ac:dyDescent="0.35">
      <c r="A3737" s="2" t="s">
        <v>371</v>
      </c>
      <c r="B3737" s="3">
        <v>33108</v>
      </c>
      <c r="C3737" s="4">
        <v>18</v>
      </c>
      <c r="F3737" s="5">
        <v>1.3</v>
      </c>
      <c r="H3737" s="5">
        <v>0.7</v>
      </c>
      <c r="M3737" s="5">
        <v>0.05</v>
      </c>
      <c r="S3737" s="5">
        <v>8.1999999999999993</v>
      </c>
      <c r="T3737" s="5">
        <v>10</v>
      </c>
      <c r="V3737" s="5">
        <v>5.7</v>
      </c>
      <c r="W3737" s="5">
        <v>4.9000000000000004</v>
      </c>
      <c r="AE3737" s="5">
        <v>5.4</v>
      </c>
      <c r="AJ3737" s="5">
        <v>44.6</v>
      </c>
      <c r="AN3737" s="5">
        <v>7.1</v>
      </c>
      <c r="AO3737" s="5">
        <v>0.02</v>
      </c>
      <c r="AV3737" s="5">
        <v>0.49</v>
      </c>
      <c r="AW3737" s="5">
        <v>5.0000009190000003E-3</v>
      </c>
      <c r="AX3737" s="5">
        <v>0.54</v>
      </c>
      <c r="BA3737" s="5">
        <v>8.1300000000000008</v>
      </c>
      <c r="BE3737" s="5">
        <v>2.7</v>
      </c>
      <c r="BH3737" s="5">
        <v>4.9000000000000004</v>
      </c>
      <c r="BO3737" s="5">
        <v>2.8</v>
      </c>
    </row>
    <row r="3738" spans="1:77" x14ac:dyDescent="0.35">
      <c r="A3738" s="2" t="s">
        <v>371</v>
      </c>
      <c r="B3738" s="3">
        <v>42135</v>
      </c>
      <c r="C3738" s="4">
        <v>33</v>
      </c>
      <c r="G3738" s="5">
        <v>1.64</v>
      </c>
      <c r="H3738" s="5">
        <v>0.05</v>
      </c>
      <c r="J3738" s="5">
        <v>0.2</v>
      </c>
      <c r="M3738" s="5">
        <v>1.0900000000000001</v>
      </c>
      <c r="N3738" s="5">
        <v>0.2</v>
      </c>
      <c r="Q3738" s="5">
        <v>0.18</v>
      </c>
      <c r="S3738" s="5">
        <v>30.4</v>
      </c>
      <c r="T3738" s="5">
        <v>39</v>
      </c>
      <c r="U3738" s="5">
        <v>2.1</v>
      </c>
      <c r="V3738" s="5">
        <v>18</v>
      </c>
      <c r="W3738" s="5">
        <v>0.13</v>
      </c>
      <c r="AB3738" s="5">
        <v>2.2400000000000002</v>
      </c>
      <c r="AC3738" s="5">
        <v>10</v>
      </c>
      <c r="AD3738" s="5">
        <v>2.44</v>
      </c>
      <c r="AE3738" s="5">
        <v>40</v>
      </c>
      <c r="AI3738" s="5">
        <v>5.6</v>
      </c>
      <c r="AJ3738" s="5">
        <v>50.4</v>
      </c>
      <c r="AN3738" s="5">
        <v>4.9800000000000004</v>
      </c>
      <c r="AO3738" s="5">
        <v>0.06</v>
      </c>
      <c r="AT3738" s="5">
        <v>21.6</v>
      </c>
      <c r="AU3738" s="5">
        <v>4.4000000000000004</v>
      </c>
      <c r="AV3738" s="5">
        <v>110.22</v>
      </c>
      <c r="AW3738" s="5">
        <v>0.01</v>
      </c>
      <c r="AX3738" s="5">
        <v>0.01</v>
      </c>
      <c r="BA3738" s="5">
        <v>5.12</v>
      </c>
      <c r="BC3738" s="5">
        <v>6.7999999999999996E-3</v>
      </c>
      <c r="BF3738" s="5">
        <v>1.97</v>
      </c>
      <c r="BH3738" s="5">
        <v>0.17</v>
      </c>
      <c r="BO3738" s="5">
        <v>54.9</v>
      </c>
      <c r="BQ3738" s="5">
        <v>4.1900000000000004</v>
      </c>
      <c r="BR3738" s="5">
        <v>4.09</v>
      </c>
      <c r="BX3738" s="5">
        <v>9.1999999999999993</v>
      </c>
      <c r="BY3738" s="5">
        <v>1.9</v>
      </c>
    </row>
    <row r="3739" spans="1:77" x14ac:dyDescent="0.35">
      <c r="A3739" s="2" t="s">
        <v>371</v>
      </c>
      <c r="B3739" s="3">
        <v>41766</v>
      </c>
      <c r="C3739" s="4">
        <v>25</v>
      </c>
      <c r="G3739" s="5">
        <v>1.69</v>
      </c>
      <c r="H3739" s="5">
        <v>0.02</v>
      </c>
      <c r="M3739" s="5">
        <v>0.88</v>
      </c>
      <c r="S3739" s="5">
        <v>34.700000000000003</v>
      </c>
      <c r="T3739" s="5">
        <v>48</v>
      </c>
      <c r="V3739" s="5">
        <v>15</v>
      </c>
      <c r="W3739" s="5">
        <v>0.03</v>
      </c>
      <c r="AB3739" s="5">
        <v>2.23</v>
      </c>
      <c r="AD3739" s="5">
        <v>2.73</v>
      </c>
      <c r="AE3739" s="5">
        <v>47.3</v>
      </c>
      <c r="AJ3739" s="5">
        <v>57.6</v>
      </c>
      <c r="AN3739" s="5">
        <v>5.27</v>
      </c>
      <c r="AO3739" s="5">
        <v>7.0000000000000007E-2</v>
      </c>
      <c r="AT3739" s="5">
        <v>26.3</v>
      </c>
      <c r="AV3739" s="5">
        <v>120.4</v>
      </c>
      <c r="AW3739" s="5">
        <v>0.01</v>
      </c>
      <c r="AX3739" s="5">
        <v>0.01</v>
      </c>
      <c r="AY3739" s="5">
        <v>0.02</v>
      </c>
      <c r="BA3739" s="5">
        <v>5.24</v>
      </c>
      <c r="BF3739" s="5">
        <v>0.34</v>
      </c>
      <c r="BH3739" s="5">
        <v>0.14000000000000001</v>
      </c>
      <c r="BO3739" s="5">
        <v>55.4</v>
      </c>
      <c r="BQ3739" s="5">
        <v>4.59</v>
      </c>
      <c r="BR3739" s="5">
        <v>4.72</v>
      </c>
      <c r="BX3739" s="5">
        <v>9</v>
      </c>
    </row>
    <row r="3740" spans="1:77" x14ac:dyDescent="0.35">
      <c r="A3740" s="2" t="s">
        <v>371</v>
      </c>
      <c r="B3740" s="3">
        <v>41393</v>
      </c>
      <c r="C3740" s="4">
        <v>25</v>
      </c>
      <c r="G3740" s="5">
        <v>1.58</v>
      </c>
      <c r="H3740" s="5">
        <v>0.02</v>
      </c>
      <c r="M3740" s="5">
        <v>1.08</v>
      </c>
      <c r="S3740" s="5">
        <v>37.1</v>
      </c>
      <c r="T3740" s="5">
        <v>36</v>
      </c>
      <c r="V3740" s="5">
        <v>14</v>
      </c>
      <c r="W3740" s="5">
        <v>0.05</v>
      </c>
      <c r="AB3740" s="5">
        <v>2.19</v>
      </c>
      <c r="AD3740" s="5">
        <v>4.8099999999999996</v>
      </c>
      <c r="AE3740" s="5">
        <v>39.200000000000003</v>
      </c>
      <c r="AJ3740" s="5">
        <v>56</v>
      </c>
      <c r="AN3740" s="5">
        <v>4.46</v>
      </c>
      <c r="AO3740" s="5">
        <v>0.05</v>
      </c>
      <c r="AT3740" s="5">
        <v>32.299999999999997</v>
      </c>
      <c r="AV3740" s="5">
        <v>125.72</v>
      </c>
      <c r="AW3740" s="5">
        <v>0.01</v>
      </c>
      <c r="AX3740" s="5">
        <v>0.01</v>
      </c>
      <c r="AY3740" s="5">
        <v>0.02</v>
      </c>
      <c r="BA3740" s="5">
        <v>5.09</v>
      </c>
      <c r="BF3740" s="5">
        <v>0.53</v>
      </c>
      <c r="BH3740" s="5">
        <v>0.16</v>
      </c>
      <c r="BO3740" s="5">
        <v>66.599999999999994</v>
      </c>
      <c r="BQ3740" s="5">
        <v>4.59</v>
      </c>
      <c r="BR3740" s="5">
        <v>4.82</v>
      </c>
      <c r="BX3740" s="5">
        <v>7.5</v>
      </c>
    </row>
    <row r="3741" spans="1:77" x14ac:dyDescent="0.35">
      <c r="A3741" s="2" t="s">
        <v>371</v>
      </c>
      <c r="B3741" s="3">
        <v>41100</v>
      </c>
      <c r="C3741" s="4">
        <v>38</v>
      </c>
      <c r="G3741" s="5">
        <v>1.52</v>
      </c>
      <c r="H3741" s="5">
        <v>0.03</v>
      </c>
      <c r="J3741" s="5">
        <v>0.2</v>
      </c>
      <c r="M3741" s="5">
        <v>1.2</v>
      </c>
      <c r="N3741" s="5">
        <v>0.2</v>
      </c>
      <c r="Q3741" s="5">
        <v>0.32</v>
      </c>
      <c r="S3741" s="5">
        <v>50.5</v>
      </c>
      <c r="T3741" s="5">
        <v>60</v>
      </c>
      <c r="U3741" s="5">
        <v>1.1000000000000001</v>
      </c>
      <c r="V3741" s="5">
        <v>2.6</v>
      </c>
      <c r="W3741" s="5">
        <v>0.03</v>
      </c>
      <c r="AB3741" s="5">
        <v>1.84</v>
      </c>
      <c r="AD3741" s="5">
        <v>0.45</v>
      </c>
      <c r="AE3741" s="5">
        <v>39</v>
      </c>
      <c r="AI3741" s="5">
        <v>0.5</v>
      </c>
      <c r="AJ3741" s="5">
        <v>68.900000000000006</v>
      </c>
      <c r="AN3741" s="5">
        <v>5.89</v>
      </c>
      <c r="AO3741" s="5">
        <v>0.1</v>
      </c>
      <c r="AS3741" s="5">
        <v>0.35</v>
      </c>
      <c r="AT3741" s="5">
        <v>33</v>
      </c>
      <c r="AU3741" s="5">
        <v>4.4000000000000004</v>
      </c>
      <c r="AV3741" s="5">
        <v>173.08</v>
      </c>
      <c r="AW3741" s="5">
        <v>0.01</v>
      </c>
      <c r="AX3741" s="5">
        <v>0.01</v>
      </c>
      <c r="AY3741" s="5">
        <v>0.02</v>
      </c>
      <c r="BA3741" s="5">
        <v>4.8899999999999997</v>
      </c>
      <c r="BC3741" s="5">
        <v>3.3999999999999998E-3</v>
      </c>
      <c r="BF3741" s="5">
        <v>0.76</v>
      </c>
      <c r="BH3741" s="5">
        <v>0.14000000000000001</v>
      </c>
      <c r="BO3741" s="5">
        <v>49.3</v>
      </c>
      <c r="BQ3741" s="5">
        <v>5.65</v>
      </c>
      <c r="BR3741" s="5">
        <v>5.63</v>
      </c>
      <c r="BS3741" s="5">
        <v>0.2</v>
      </c>
      <c r="BT3741" s="5">
        <v>15</v>
      </c>
      <c r="BV3741" s="5">
        <v>0.35</v>
      </c>
      <c r="BW3741" s="5">
        <v>5.3</v>
      </c>
      <c r="BX3741" s="5">
        <v>10.5</v>
      </c>
      <c r="BY3741" s="5">
        <v>2.5</v>
      </c>
    </row>
    <row r="3742" spans="1:77" x14ac:dyDescent="0.35">
      <c r="A3742" s="2" t="s">
        <v>371</v>
      </c>
      <c r="B3742" s="3">
        <v>40646</v>
      </c>
      <c r="C3742" s="4">
        <v>25</v>
      </c>
      <c r="G3742" s="5">
        <v>1.25</v>
      </c>
      <c r="H3742" s="5">
        <v>0.03</v>
      </c>
      <c r="M3742" s="5">
        <v>1.23</v>
      </c>
      <c r="S3742" s="5">
        <v>43.9</v>
      </c>
      <c r="T3742" s="5">
        <v>65</v>
      </c>
      <c r="V3742" s="5">
        <v>14</v>
      </c>
      <c r="W3742" s="5">
        <v>0.28000000000000003</v>
      </c>
      <c r="AB3742" s="5">
        <v>2.17</v>
      </c>
      <c r="AD3742" s="5">
        <v>5.37</v>
      </c>
      <c r="AE3742" s="5">
        <v>33.5</v>
      </c>
      <c r="AJ3742" s="5">
        <v>54.7</v>
      </c>
      <c r="AN3742" s="5">
        <v>4.97</v>
      </c>
      <c r="AO3742" s="5">
        <v>0.08</v>
      </c>
      <c r="AT3742" s="5">
        <v>26</v>
      </c>
      <c r="AV3742" s="5">
        <v>106.68</v>
      </c>
      <c r="AW3742" s="5">
        <v>6.8999999999999999E-3</v>
      </c>
      <c r="AX3742" s="5">
        <v>0.01</v>
      </c>
      <c r="BA3742" s="5">
        <v>4.93</v>
      </c>
      <c r="BF3742" s="5">
        <v>0.28999999999999998</v>
      </c>
      <c r="BH3742" s="5">
        <v>0.16</v>
      </c>
      <c r="BO3742" s="5">
        <v>38.200000000000003</v>
      </c>
      <c r="BQ3742" s="5">
        <v>4.51</v>
      </c>
      <c r="BR3742" s="5">
        <v>4.76</v>
      </c>
      <c r="BT3742" s="5">
        <v>44</v>
      </c>
      <c r="BX3742" s="5">
        <v>7.7</v>
      </c>
    </row>
    <row r="3743" spans="1:77" x14ac:dyDescent="0.35">
      <c r="A3743" s="2" t="s">
        <v>371</v>
      </c>
      <c r="B3743" s="3">
        <v>40352</v>
      </c>
      <c r="C3743" s="4">
        <v>24</v>
      </c>
      <c r="G3743" s="5">
        <v>1.43</v>
      </c>
      <c r="H3743" s="5">
        <v>0.03</v>
      </c>
      <c r="M3743" s="5">
        <v>1</v>
      </c>
      <c r="S3743" s="5">
        <v>39.4</v>
      </c>
      <c r="T3743" s="5">
        <v>54</v>
      </c>
      <c r="V3743" s="5">
        <v>11</v>
      </c>
      <c r="W3743" s="5">
        <v>0.09</v>
      </c>
      <c r="AB3743" s="5">
        <v>2.2999999999999998</v>
      </c>
      <c r="AD3743" s="5">
        <v>6.05</v>
      </c>
      <c r="AE3743" s="5">
        <v>24.9</v>
      </c>
      <c r="AJ3743" s="5">
        <v>50.1</v>
      </c>
      <c r="AN3743" s="5">
        <v>4.59</v>
      </c>
      <c r="AO3743" s="5">
        <v>0.08</v>
      </c>
      <c r="AT3743" s="5">
        <v>20.100000000000001</v>
      </c>
      <c r="AV3743" s="5">
        <v>107.57</v>
      </c>
      <c r="AW3743" s="5">
        <v>0.01</v>
      </c>
      <c r="AX3743" s="5">
        <v>0.01</v>
      </c>
      <c r="BA3743" s="5">
        <v>4.92</v>
      </c>
      <c r="BF3743" s="5">
        <v>0.66</v>
      </c>
      <c r="BH3743" s="5">
        <v>0.13</v>
      </c>
      <c r="BO3743" s="5">
        <v>42.9</v>
      </c>
      <c r="BQ3743" s="5">
        <v>4.28</v>
      </c>
      <c r="BR3743" s="5">
        <v>4.03</v>
      </c>
      <c r="BX3743" s="5">
        <v>9.6</v>
      </c>
    </row>
    <row r="3744" spans="1:77" x14ac:dyDescent="0.35">
      <c r="A3744" s="2" t="s">
        <v>371</v>
      </c>
      <c r="B3744" s="3">
        <v>34792</v>
      </c>
      <c r="C3744" s="4">
        <v>23</v>
      </c>
      <c r="F3744" s="5">
        <v>0.88</v>
      </c>
      <c r="G3744" s="5">
        <v>0.51</v>
      </c>
      <c r="H3744" s="5">
        <v>0.01</v>
      </c>
      <c r="S3744" s="5">
        <v>17</v>
      </c>
      <c r="T3744" s="5">
        <v>23</v>
      </c>
      <c r="V3744" s="5">
        <v>2.1</v>
      </c>
      <c r="W3744" s="5">
        <v>0.03</v>
      </c>
      <c r="AB3744" s="5">
        <v>3.17</v>
      </c>
      <c r="AE3744" s="5">
        <v>13</v>
      </c>
      <c r="AJ3744" s="5">
        <v>27.1</v>
      </c>
      <c r="AN3744" s="5">
        <v>7.5</v>
      </c>
      <c r="AO3744" s="5">
        <v>0.04</v>
      </c>
      <c r="AT3744" s="5">
        <v>8.4</v>
      </c>
      <c r="AV3744" s="5">
        <v>34.92</v>
      </c>
      <c r="AW3744" s="5">
        <v>3.284E-3</v>
      </c>
      <c r="AX3744" s="5">
        <v>0.01</v>
      </c>
      <c r="AY3744" s="5">
        <v>7.9000000000000008E-3</v>
      </c>
      <c r="BA3744" s="5">
        <v>4.72</v>
      </c>
      <c r="BE3744" s="5">
        <v>10.9</v>
      </c>
      <c r="BH3744" s="5">
        <v>0.08</v>
      </c>
      <c r="BI3744" s="5">
        <v>0.68</v>
      </c>
      <c r="BO3744" s="5">
        <v>57</v>
      </c>
      <c r="BX3744" s="5">
        <v>8.1</v>
      </c>
    </row>
    <row r="3745" spans="1:77" x14ac:dyDescent="0.35">
      <c r="A3745" s="2" t="s">
        <v>371</v>
      </c>
      <c r="B3745" s="3">
        <v>38686</v>
      </c>
      <c r="C3745" s="4">
        <v>32</v>
      </c>
      <c r="F3745" s="5">
        <v>0.69</v>
      </c>
      <c r="G3745" s="5">
        <v>0.68</v>
      </c>
      <c r="H3745" s="5">
        <v>0.01</v>
      </c>
      <c r="J3745" s="5">
        <v>0.2</v>
      </c>
      <c r="M3745" s="5">
        <v>0.65</v>
      </c>
      <c r="N3745" s="5">
        <v>0.2</v>
      </c>
      <c r="O3745" s="5">
        <v>10</v>
      </c>
      <c r="Q3745" s="5">
        <v>0.23</v>
      </c>
      <c r="S3745" s="5">
        <v>27.9</v>
      </c>
      <c r="T3745" s="5">
        <v>25</v>
      </c>
      <c r="U3745" s="5">
        <v>1.2</v>
      </c>
      <c r="V3745" s="5">
        <v>10</v>
      </c>
      <c r="W3745" s="5">
        <v>0.03</v>
      </c>
      <c r="AB3745" s="5">
        <v>2.0699999999999998</v>
      </c>
      <c r="AE3745" s="5">
        <v>12</v>
      </c>
      <c r="AI3745" s="5">
        <v>3.2</v>
      </c>
      <c r="AJ3745" s="5">
        <v>28</v>
      </c>
      <c r="AN3745" s="5">
        <v>3.29</v>
      </c>
      <c r="AO3745" s="5">
        <v>0.05</v>
      </c>
      <c r="AT3745" s="5">
        <v>7.07</v>
      </c>
      <c r="AU3745" s="5">
        <v>2.6</v>
      </c>
      <c r="AV3745" s="5">
        <v>67.290000000000006</v>
      </c>
      <c r="AW3745" s="5">
        <v>0.03</v>
      </c>
      <c r="AX3745" s="5">
        <v>0.01</v>
      </c>
      <c r="AZ3745" s="5">
        <v>0.01</v>
      </c>
      <c r="BA3745" s="5">
        <v>5.23</v>
      </c>
      <c r="BC3745" s="5">
        <v>2.3999999999999998E-3</v>
      </c>
      <c r="BE3745" s="5">
        <v>0.5</v>
      </c>
      <c r="BH3745" s="5">
        <v>0.14000000000000001</v>
      </c>
      <c r="BO3745" s="5">
        <v>16.399999999999999</v>
      </c>
      <c r="BX3745" s="5">
        <v>11.7</v>
      </c>
      <c r="BY3745" s="5">
        <v>1.9</v>
      </c>
    </row>
    <row r="3746" spans="1:77" x14ac:dyDescent="0.35">
      <c r="A3746" s="2" t="s">
        <v>371</v>
      </c>
      <c r="B3746" s="3">
        <v>35717</v>
      </c>
      <c r="C3746" s="4">
        <v>32</v>
      </c>
      <c r="F3746" s="5">
        <v>0.01</v>
      </c>
      <c r="G3746" s="5">
        <v>4.0000000000000001E-3</v>
      </c>
      <c r="H3746" s="5">
        <v>0.6</v>
      </c>
      <c r="J3746" s="5">
        <v>0.2</v>
      </c>
      <c r="M3746" s="5">
        <v>0.57999999999999996</v>
      </c>
      <c r="N3746" s="5">
        <v>1</v>
      </c>
      <c r="O3746" s="5">
        <v>50</v>
      </c>
      <c r="Q3746" s="5">
        <v>0.2</v>
      </c>
      <c r="S3746" s="5">
        <v>370</v>
      </c>
      <c r="T3746" s="5">
        <v>26</v>
      </c>
      <c r="U3746" s="5">
        <v>0.2</v>
      </c>
      <c r="V3746" s="5">
        <v>2.1</v>
      </c>
      <c r="W3746" s="5">
        <v>2.56</v>
      </c>
      <c r="AB3746" s="5">
        <v>9.32</v>
      </c>
      <c r="AE3746" s="5">
        <v>3.8</v>
      </c>
      <c r="AI3746" s="5">
        <v>1</v>
      </c>
      <c r="AJ3746" s="5">
        <v>35.799999999999997</v>
      </c>
      <c r="AN3746" s="5">
        <v>18</v>
      </c>
      <c r="AO3746" s="5">
        <v>0.27</v>
      </c>
      <c r="AT3746" s="5">
        <v>23</v>
      </c>
      <c r="AU3746" s="5">
        <v>1</v>
      </c>
      <c r="AV3746" s="5">
        <v>0.22</v>
      </c>
      <c r="AW3746" s="5">
        <v>3.2845000000000001E-3</v>
      </c>
      <c r="AX3746" s="5">
        <v>0.01</v>
      </c>
      <c r="AZ3746" s="5">
        <v>0.01</v>
      </c>
      <c r="BA3746" s="5">
        <v>7.29</v>
      </c>
      <c r="BC3746" s="5">
        <v>0.01</v>
      </c>
      <c r="BE3746" s="5">
        <v>0.2</v>
      </c>
      <c r="BH3746" s="5">
        <v>5.38</v>
      </c>
      <c r="BO3746" s="5">
        <v>736</v>
      </c>
      <c r="BX3746" s="5">
        <v>11.3</v>
      </c>
      <c r="BY3746" s="5">
        <v>1.2</v>
      </c>
    </row>
    <row r="3747" spans="1:77" x14ac:dyDescent="0.35">
      <c r="A3747" s="2" t="s">
        <v>371</v>
      </c>
      <c r="B3747" s="3">
        <v>38273</v>
      </c>
      <c r="C3747" s="4">
        <v>32</v>
      </c>
      <c r="F3747" s="5">
        <v>0.76</v>
      </c>
      <c r="G3747" s="5">
        <v>0.74</v>
      </c>
      <c r="H3747" s="5">
        <v>0.01</v>
      </c>
      <c r="J3747" s="5">
        <v>0.2</v>
      </c>
      <c r="M3747" s="5">
        <v>0.59</v>
      </c>
      <c r="N3747" s="5">
        <v>0.4</v>
      </c>
      <c r="O3747" s="5">
        <v>10</v>
      </c>
      <c r="Q3747" s="5">
        <v>0.25</v>
      </c>
      <c r="S3747" s="5">
        <v>26.9</v>
      </c>
      <c r="T3747" s="5">
        <v>18</v>
      </c>
      <c r="U3747" s="5">
        <v>1.7</v>
      </c>
      <c r="V3747" s="5">
        <v>12</v>
      </c>
      <c r="W3747" s="5">
        <v>0.05</v>
      </c>
      <c r="AB3747" s="5">
        <v>2.2400000000000002</v>
      </c>
      <c r="AE3747" s="5">
        <v>12.2</v>
      </c>
      <c r="AI3747" s="5">
        <v>3.8</v>
      </c>
      <c r="AJ3747" s="5">
        <v>26.4</v>
      </c>
      <c r="AN3747" s="5">
        <v>2.93</v>
      </c>
      <c r="AO3747" s="5">
        <v>0.06</v>
      </c>
      <c r="AT3747" s="5">
        <v>6.91</v>
      </c>
      <c r="AU3747" s="5">
        <v>2.5</v>
      </c>
      <c r="AV3747" s="5">
        <v>58.87</v>
      </c>
      <c r="AW3747" s="5">
        <v>0.24</v>
      </c>
      <c r="AX3747" s="5">
        <v>0.17</v>
      </c>
      <c r="AZ3747" s="5">
        <v>0.01</v>
      </c>
      <c r="BA3747" s="5">
        <v>4.8</v>
      </c>
      <c r="BC3747" s="5">
        <v>3.5999999999999999E-3</v>
      </c>
      <c r="BE3747" s="5">
        <v>0.2</v>
      </c>
      <c r="BH3747" s="5">
        <v>0.17</v>
      </c>
      <c r="BO3747" s="5">
        <v>19.899999999999999</v>
      </c>
      <c r="BX3747" s="5">
        <v>12.3</v>
      </c>
      <c r="BY3747" s="5">
        <v>4.7</v>
      </c>
    </row>
    <row r="3748" spans="1:77" x14ac:dyDescent="0.35">
      <c r="A3748" s="2" t="s">
        <v>371</v>
      </c>
      <c r="B3748" s="3">
        <v>38106</v>
      </c>
      <c r="C3748" s="4">
        <v>32</v>
      </c>
      <c r="F3748" s="5">
        <v>1</v>
      </c>
      <c r="G3748" s="5">
        <v>0.96</v>
      </c>
      <c r="H3748" s="5">
        <v>0.01</v>
      </c>
      <c r="J3748" s="5">
        <v>0.2</v>
      </c>
      <c r="M3748" s="5">
        <v>0.57999999999999996</v>
      </c>
      <c r="N3748" s="5">
        <v>0.5</v>
      </c>
      <c r="O3748" s="5">
        <v>10</v>
      </c>
      <c r="Q3748" s="5">
        <v>0.16</v>
      </c>
      <c r="S3748" s="5">
        <v>31.5</v>
      </c>
      <c r="T3748" s="5">
        <v>22</v>
      </c>
      <c r="U3748" s="5">
        <v>3.4</v>
      </c>
      <c r="V3748" s="5">
        <v>14</v>
      </c>
      <c r="W3748" s="5">
        <v>0.12</v>
      </c>
      <c r="AB3748" s="5">
        <v>2.19</v>
      </c>
      <c r="AE3748" s="5">
        <v>11.1</v>
      </c>
      <c r="AI3748" s="5">
        <v>4.5999999999999996</v>
      </c>
      <c r="AJ3748" s="5">
        <v>21.5</v>
      </c>
      <c r="AN3748" s="5">
        <v>3.23</v>
      </c>
      <c r="AO3748" s="5">
        <v>0.06</v>
      </c>
      <c r="AT3748" s="5">
        <v>8.92</v>
      </c>
      <c r="AU3748" s="5">
        <v>5.9</v>
      </c>
      <c r="AV3748" s="5">
        <v>69.72</v>
      </c>
      <c r="AW3748" s="5">
        <v>0.01</v>
      </c>
      <c r="AX3748" s="5">
        <v>0.01</v>
      </c>
      <c r="AZ3748" s="5">
        <v>0.01</v>
      </c>
      <c r="BA3748" s="5">
        <v>4.9400000000000004</v>
      </c>
      <c r="BC3748" s="5">
        <v>4.4999999999999997E-3</v>
      </c>
      <c r="BE3748" s="5">
        <v>0.5</v>
      </c>
      <c r="BH3748" s="5">
        <v>0.16</v>
      </c>
      <c r="BO3748" s="5">
        <v>17.7</v>
      </c>
      <c r="BX3748" s="5">
        <v>8.6</v>
      </c>
      <c r="BY3748" s="5">
        <v>4.9000000000000004</v>
      </c>
    </row>
    <row r="3749" spans="1:77" x14ac:dyDescent="0.35">
      <c r="A3749" s="2" t="s">
        <v>371</v>
      </c>
      <c r="B3749" s="3">
        <v>37949</v>
      </c>
      <c r="C3749" s="4">
        <v>32</v>
      </c>
      <c r="F3749" s="5">
        <v>1.2</v>
      </c>
      <c r="G3749" s="5">
        <v>1.2</v>
      </c>
      <c r="H3749" s="5">
        <v>0.01</v>
      </c>
      <c r="J3749" s="5">
        <v>0.2</v>
      </c>
      <c r="M3749" s="5">
        <v>0.71</v>
      </c>
      <c r="N3749" s="5">
        <v>0.3</v>
      </c>
      <c r="O3749" s="5">
        <v>110</v>
      </c>
      <c r="Q3749" s="5">
        <v>0.22</v>
      </c>
      <c r="S3749" s="5">
        <v>35.700000000000003</v>
      </c>
      <c r="T3749" s="5">
        <v>25</v>
      </c>
      <c r="U3749" s="5">
        <v>1.3</v>
      </c>
      <c r="V3749" s="5">
        <v>11</v>
      </c>
      <c r="W3749" s="5">
        <v>0.04</v>
      </c>
      <c r="AB3749" s="5">
        <v>2.52</v>
      </c>
      <c r="AE3749" s="5">
        <v>13</v>
      </c>
      <c r="AI3749" s="5">
        <v>2.4</v>
      </c>
      <c r="AJ3749" s="5">
        <v>35.1</v>
      </c>
      <c r="AN3749" s="5">
        <v>3.71</v>
      </c>
      <c r="AO3749" s="5">
        <v>0.06</v>
      </c>
      <c r="AT3749" s="5">
        <v>9.1</v>
      </c>
      <c r="AU3749" s="5">
        <v>1.9</v>
      </c>
      <c r="AV3749" s="5">
        <v>103.63</v>
      </c>
      <c r="AW3749" s="5">
        <v>0.02</v>
      </c>
      <c r="AX3749" s="5">
        <v>0.01</v>
      </c>
      <c r="AZ3749" s="5">
        <v>0.01</v>
      </c>
      <c r="BA3749" s="5">
        <v>5.0199999999999996</v>
      </c>
      <c r="BC3749" s="5">
        <v>2.5999999999999999E-3</v>
      </c>
      <c r="BE3749" s="5">
        <v>0.6</v>
      </c>
      <c r="BH3749" s="5">
        <v>0.13</v>
      </c>
      <c r="BO3749" s="5">
        <v>18.3</v>
      </c>
      <c r="BX3749" s="5">
        <v>11.6</v>
      </c>
      <c r="BY3749" s="5">
        <v>3</v>
      </c>
    </row>
    <row r="3750" spans="1:77" x14ac:dyDescent="0.35">
      <c r="A3750" s="2" t="s">
        <v>371</v>
      </c>
      <c r="B3750" s="3">
        <v>37721</v>
      </c>
      <c r="C3750" s="4">
        <v>32</v>
      </c>
      <c r="F3750" s="5">
        <v>1.89</v>
      </c>
      <c r="G3750" s="5">
        <v>1.87</v>
      </c>
      <c r="H3750" s="5">
        <v>0.01</v>
      </c>
      <c r="J3750" s="5">
        <v>0.2</v>
      </c>
      <c r="M3750" s="5">
        <v>0.96</v>
      </c>
      <c r="N3750" s="5">
        <v>0.2</v>
      </c>
      <c r="O3750" s="5">
        <v>10</v>
      </c>
      <c r="Q3750" s="5">
        <v>0.21</v>
      </c>
      <c r="S3750" s="5">
        <v>54.4</v>
      </c>
      <c r="T3750" s="5">
        <v>31</v>
      </c>
      <c r="U3750" s="5">
        <v>0.9</v>
      </c>
      <c r="V3750" s="5">
        <v>11</v>
      </c>
      <c r="W3750" s="5">
        <v>0.08</v>
      </c>
      <c r="AB3750" s="5">
        <v>2.3199999999999998</v>
      </c>
      <c r="AE3750" s="5">
        <v>12.7</v>
      </c>
      <c r="AI3750" s="5">
        <v>2.7</v>
      </c>
      <c r="AJ3750" s="5">
        <v>50.4</v>
      </c>
      <c r="AN3750" s="5">
        <v>5.75</v>
      </c>
      <c r="AO3750" s="5">
        <v>0.08</v>
      </c>
      <c r="AT3750" s="5">
        <v>12.6</v>
      </c>
      <c r="AU3750" s="5">
        <v>4.9000000000000004</v>
      </c>
      <c r="AV3750" s="5">
        <v>172.24</v>
      </c>
      <c r="AW3750" s="5">
        <v>0.02</v>
      </c>
      <c r="AX3750" s="5">
        <v>0.01</v>
      </c>
      <c r="AZ3750" s="5">
        <v>9.1999999999999998E-3</v>
      </c>
      <c r="BA3750" s="5">
        <v>4.93</v>
      </c>
      <c r="BC3750" s="5">
        <v>3.3999999999999998E-3</v>
      </c>
      <c r="BE3750" s="5">
        <v>0.3</v>
      </c>
      <c r="BH3750" s="5">
        <v>0.13</v>
      </c>
      <c r="BO3750" s="5">
        <v>12.2</v>
      </c>
      <c r="BX3750" s="5">
        <v>7.7</v>
      </c>
      <c r="BY3750" s="5">
        <v>4.3</v>
      </c>
    </row>
    <row r="3751" spans="1:77" x14ac:dyDescent="0.35">
      <c r="A3751" s="2" t="s">
        <v>371</v>
      </c>
      <c r="B3751" s="3">
        <v>37565</v>
      </c>
      <c r="C3751" s="4">
        <v>32</v>
      </c>
      <c r="F3751" s="5">
        <v>1.02</v>
      </c>
      <c r="G3751" s="5">
        <v>0.92</v>
      </c>
      <c r="H3751" s="5">
        <v>0.01</v>
      </c>
      <c r="J3751" s="5">
        <v>0.2</v>
      </c>
      <c r="M3751" s="5">
        <v>0.8</v>
      </c>
      <c r="N3751" s="5">
        <v>0.5</v>
      </c>
      <c r="O3751" s="5">
        <v>12</v>
      </c>
      <c r="Q3751" s="5">
        <v>0.18</v>
      </c>
      <c r="S3751" s="5">
        <v>31.6</v>
      </c>
      <c r="T3751" s="5">
        <v>27</v>
      </c>
      <c r="U3751" s="5">
        <v>0.4</v>
      </c>
      <c r="V3751" s="5">
        <v>12</v>
      </c>
      <c r="W3751" s="5">
        <v>0.06</v>
      </c>
      <c r="AB3751" s="5">
        <v>1.8</v>
      </c>
      <c r="AE3751" s="5">
        <v>10.4</v>
      </c>
      <c r="AI3751" s="5">
        <v>2.8</v>
      </c>
      <c r="AJ3751" s="5">
        <v>27.3</v>
      </c>
      <c r="AN3751" s="5">
        <v>2.97</v>
      </c>
      <c r="AO3751" s="5">
        <v>0.06</v>
      </c>
      <c r="AT3751" s="5">
        <v>9.58</v>
      </c>
      <c r="AU3751" s="5">
        <v>2.6</v>
      </c>
      <c r="AV3751" s="5">
        <v>56.22</v>
      </c>
      <c r="AW3751" s="5">
        <v>0.03</v>
      </c>
      <c r="AX3751" s="5">
        <v>0.01</v>
      </c>
      <c r="AZ3751" s="5">
        <v>5.8999999999999999E-3</v>
      </c>
      <c r="BA3751" s="5">
        <v>5.16</v>
      </c>
      <c r="BC3751" s="5">
        <v>3.2000000000000002E-3</v>
      </c>
      <c r="BE3751" s="5">
        <v>0.2</v>
      </c>
      <c r="BH3751" s="5">
        <v>0.17</v>
      </c>
      <c r="BO3751" s="5">
        <v>13.5</v>
      </c>
      <c r="BX3751" s="5">
        <v>12.4</v>
      </c>
      <c r="BY3751" s="5">
        <v>2.6</v>
      </c>
    </row>
    <row r="3752" spans="1:77" x14ac:dyDescent="0.35">
      <c r="A3752" s="2" t="s">
        <v>371</v>
      </c>
      <c r="B3752" s="3">
        <v>37399</v>
      </c>
      <c r="C3752" s="4">
        <v>32</v>
      </c>
      <c r="F3752" s="5">
        <v>1.2</v>
      </c>
      <c r="G3752" s="5">
        <v>1.1000000000000001</v>
      </c>
      <c r="H3752" s="5">
        <v>0.02</v>
      </c>
      <c r="J3752" s="5">
        <v>0.2</v>
      </c>
      <c r="M3752" s="5">
        <v>0.87</v>
      </c>
      <c r="N3752" s="5">
        <v>0.3</v>
      </c>
      <c r="O3752" s="5">
        <v>34</v>
      </c>
      <c r="Q3752" s="5">
        <v>0.1</v>
      </c>
      <c r="S3752" s="5">
        <v>21.9</v>
      </c>
      <c r="T3752" s="5">
        <v>33</v>
      </c>
      <c r="U3752" s="5">
        <v>1.3</v>
      </c>
      <c r="V3752" s="5">
        <v>16</v>
      </c>
      <c r="W3752" s="5">
        <v>0.44</v>
      </c>
      <c r="AB3752" s="5">
        <v>2.12</v>
      </c>
      <c r="AE3752" s="5">
        <v>8.52</v>
      </c>
      <c r="AI3752" s="5">
        <v>3.3</v>
      </c>
      <c r="AJ3752" s="5">
        <v>18.38</v>
      </c>
      <c r="AN3752" s="5">
        <v>2.17</v>
      </c>
      <c r="AO3752" s="5">
        <v>0.04</v>
      </c>
      <c r="AT3752" s="5">
        <v>13.1</v>
      </c>
      <c r="AU3752" s="5">
        <v>2.9</v>
      </c>
      <c r="AV3752" s="5">
        <v>41.39</v>
      </c>
      <c r="AW3752" s="5">
        <v>0.03</v>
      </c>
      <c r="AX3752" s="5">
        <v>0.01</v>
      </c>
      <c r="AZ3752" s="5">
        <v>0.01</v>
      </c>
      <c r="BA3752" s="5">
        <v>5.2</v>
      </c>
      <c r="BC3752" s="5">
        <v>8.3000000000000001E-3</v>
      </c>
      <c r="BE3752" s="5">
        <v>0.2</v>
      </c>
      <c r="BH3752" s="5">
        <v>0.2</v>
      </c>
      <c r="BO3752" s="5">
        <v>22.2</v>
      </c>
      <c r="BX3752" s="5">
        <v>9.1999999999999993</v>
      </c>
      <c r="BY3752" s="5">
        <v>3.5</v>
      </c>
    </row>
    <row r="3753" spans="1:77" x14ac:dyDescent="0.35">
      <c r="A3753" s="2" t="s">
        <v>371</v>
      </c>
      <c r="B3753" s="3">
        <v>37216</v>
      </c>
      <c r="C3753" s="4">
        <v>24</v>
      </c>
      <c r="F3753" s="5">
        <v>0.9</v>
      </c>
      <c r="G3753" s="5">
        <v>0.77</v>
      </c>
      <c r="H3753" s="5">
        <v>0.02</v>
      </c>
      <c r="M3753" s="5">
        <v>0.66</v>
      </c>
      <c r="O3753" s="5">
        <v>20</v>
      </c>
      <c r="S3753" s="5">
        <v>17.7</v>
      </c>
      <c r="T3753" s="5">
        <v>16</v>
      </c>
      <c r="V3753" s="5">
        <v>13</v>
      </c>
      <c r="W3753" s="5">
        <v>0.13</v>
      </c>
      <c r="AB3753" s="5">
        <v>2.0499999999999998</v>
      </c>
      <c r="AE3753" s="5">
        <v>7.43</v>
      </c>
      <c r="AJ3753" s="5">
        <v>19.600000000000001</v>
      </c>
      <c r="AN3753" s="5">
        <v>1.61</v>
      </c>
      <c r="AO3753" s="5">
        <v>0.03</v>
      </c>
      <c r="AT3753" s="5">
        <v>7.18</v>
      </c>
      <c r="AV3753" s="5">
        <v>42.18</v>
      </c>
      <c r="AW3753" s="5">
        <v>0.02</v>
      </c>
      <c r="AX3753" s="5">
        <v>0.01</v>
      </c>
      <c r="AZ3753" s="5">
        <v>0.01</v>
      </c>
      <c r="BA3753" s="5">
        <v>4.9400000000000004</v>
      </c>
      <c r="BE3753" s="5">
        <v>0.8</v>
      </c>
      <c r="BH3753" s="5">
        <v>0.18</v>
      </c>
      <c r="BO3753" s="5">
        <v>19.2</v>
      </c>
      <c r="BX3753" s="5">
        <v>12</v>
      </c>
    </row>
    <row r="3754" spans="1:77" x14ac:dyDescent="0.35">
      <c r="A3754" s="2" t="s">
        <v>371</v>
      </c>
      <c r="B3754" s="3">
        <v>37060</v>
      </c>
      <c r="C3754" s="4">
        <v>23</v>
      </c>
      <c r="F3754" s="5">
        <v>1.3</v>
      </c>
      <c r="G3754" s="5">
        <v>1.5</v>
      </c>
      <c r="H3754" s="5">
        <v>0.02</v>
      </c>
      <c r="M3754" s="5">
        <v>0.54</v>
      </c>
      <c r="S3754" s="5">
        <v>23.5</v>
      </c>
      <c r="T3754" s="5">
        <v>25</v>
      </c>
      <c r="V3754" s="5">
        <v>13</v>
      </c>
      <c r="W3754" s="5">
        <v>0.26</v>
      </c>
      <c r="AB3754" s="5">
        <v>2.2400000000000002</v>
      </c>
      <c r="AE3754" s="5">
        <v>7.37</v>
      </c>
      <c r="AJ3754" s="5">
        <v>23.2</v>
      </c>
      <c r="AN3754" s="5">
        <v>2.25</v>
      </c>
      <c r="AO3754" s="5">
        <v>0.05</v>
      </c>
      <c r="AT3754" s="5">
        <v>8.11</v>
      </c>
      <c r="AV3754" s="5">
        <v>47.32</v>
      </c>
      <c r="AW3754" s="5">
        <v>0.01</v>
      </c>
      <c r="AX3754" s="5">
        <v>0.02</v>
      </c>
      <c r="AZ3754" s="5">
        <v>0.01</v>
      </c>
      <c r="BA3754" s="5">
        <v>5.33</v>
      </c>
      <c r="BE3754" s="5">
        <v>1.1000000000000001</v>
      </c>
      <c r="BH3754" s="5">
        <v>0.16</v>
      </c>
      <c r="BO3754" s="5">
        <v>20.2</v>
      </c>
      <c r="BX3754" s="5">
        <v>9.9</v>
      </c>
    </row>
    <row r="3755" spans="1:77" x14ac:dyDescent="0.35">
      <c r="A3755" s="2" t="s">
        <v>371</v>
      </c>
      <c r="B3755" s="3">
        <v>36850</v>
      </c>
      <c r="C3755" s="4">
        <v>23</v>
      </c>
      <c r="F3755" s="5">
        <v>1.74</v>
      </c>
      <c r="G3755" s="5">
        <v>1.6</v>
      </c>
      <c r="H3755" s="5">
        <v>0.02</v>
      </c>
      <c r="M3755" s="5">
        <v>0.77</v>
      </c>
      <c r="S3755" s="5">
        <v>7.6</v>
      </c>
      <c r="T3755" s="5">
        <v>15</v>
      </c>
      <c r="V3755" s="5">
        <v>15</v>
      </c>
      <c r="W3755" s="5">
        <v>0.26</v>
      </c>
      <c r="AB3755" s="5">
        <v>3.03</v>
      </c>
      <c r="AE3755" s="5">
        <v>5.5</v>
      </c>
      <c r="AJ3755" s="5">
        <v>20.100000000000001</v>
      </c>
      <c r="AN3755" s="5">
        <v>0.57999999999999996</v>
      </c>
      <c r="AO3755" s="5">
        <v>0.03</v>
      </c>
      <c r="AT3755" s="5">
        <v>4.5</v>
      </c>
      <c r="AV3755" s="5">
        <v>43.91</v>
      </c>
      <c r="AW3755" s="5">
        <v>0.02</v>
      </c>
      <c r="AX3755" s="5">
        <v>0.01</v>
      </c>
      <c r="AZ3755" s="5">
        <v>0.01</v>
      </c>
      <c r="BA3755" s="5">
        <v>4.93</v>
      </c>
      <c r="BE3755" s="5">
        <v>0.3</v>
      </c>
      <c r="BH3755" s="5">
        <v>0.17</v>
      </c>
      <c r="BO3755" s="5">
        <v>18.3</v>
      </c>
      <c r="BX3755" s="5">
        <v>11.7</v>
      </c>
    </row>
    <row r="3756" spans="1:77" x14ac:dyDescent="0.35">
      <c r="A3756" s="2" t="s">
        <v>371</v>
      </c>
      <c r="B3756" s="3">
        <v>36664</v>
      </c>
      <c r="C3756" s="4">
        <v>23</v>
      </c>
      <c r="F3756" s="5">
        <v>1.3</v>
      </c>
      <c r="G3756" s="5">
        <v>1</v>
      </c>
      <c r="H3756" s="5">
        <v>0.01</v>
      </c>
      <c r="M3756" s="5">
        <v>1.1299999999999999</v>
      </c>
      <c r="S3756" s="5">
        <v>20</v>
      </c>
      <c r="T3756" s="5">
        <v>19</v>
      </c>
      <c r="V3756" s="5">
        <v>14</v>
      </c>
      <c r="W3756" s="5">
        <v>0.18</v>
      </c>
      <c r="AB3756" s="5">
        <v>2.37</v>
      </c>
      <c r="AE3756" s="5">
        <v>8.1</v>
      </c>
      <c r="AJ3756" s="5">
        <v>25.5</v>
      </c>
      <c r="AN3756" s="5">
        <v>2.2000000000000002</v>
      </c>
      <c r="AO3756" s="5">
        <v>0.03</v>
      </c>
      <c r="AT3756" s="5">
        <v>9.6999999999999993</v>
      </c>
      <c r="AV3756" s="5">
        <v>53.74</v>
      </c>
      <c r="AW3756" s="5">
        <v>0.01</v>
      </c>
      <c r="AX3756" s="5">
        <v>0.01</v>
      </c>
      <c r="AZ3756" s="5">
        <v>0.01</v>
      </c>
      <c r="BA3756" s="5">
        <v>4.78</v>
      </c>
      <c r="BE3756" s="5">
        <v>1.1000000000000001</v>
      </c>
      <c r="BH3756" s="5">
        <v>0.16</v>
      </c>
      <c r="BO3756" s="5">
        <v>34.9</v>
      </c>
      <c r="BX3756" s="5">
        <v>9.1999999999999993</v>
      </c>
    </row>
    <row r="3757" spans="1:77" x14ac:dyDescent="0.35">
      <c r="A3757" s="2" t="s">
        <v>371</v>
      </c>
      <c r="B3757" s="3">
        <v>39930</v>
      </c>
      <c r="C3757" s="4">
        <v>31</v>
      </c>
      <c r="G3757" s="5">
        <v>1.89</v>
      </c>
      <c r="H3757" s="5">
        <v>0.01</v>
      </c>
      <c r="J3757" s="5">
        <v>0.2</v>
      </c>
      <c r="M3757" s="5">
        <v>0.7</v>
      </c>
      <c r="N3757" s="5">
        <v>0.2</v>
      </c>
      <c r="Q3757" s="5">
        <v>0.3</v>
      </c>
      <c r="S3757" s="5">
        <v>58.8</v>
      </c>
      <c r="T3757" s="5">
        <v>81</v>
      </c>
      <c r="U3757" s="5">
        <v>1.8</v>
      </c>
      <c r="V3757" s="5">
        <v>10</v>
      </c>
      <c r="W3757" s="5">
        <v>0.04</v>
      </c>
      <c r="AB3757" s="5">
        <v>2.2000000000000002</v>
      </c>
      <c r="AD3757" s="5">
        <v>1.17</v>
      </c>
      <c r="AE3757" s="5">
        <v>22.5</v>
      </c>
      <c r="AI3757" s="5">
        <v>3.3</v>
      </c>
      <c r="AJ3757" s="5">
        <v>60.7</v>
      </c>
      <c r="AN3757" s="5">
        <v>7.35</v>
      </c>
      <c r="AO3757" s="5">
        <v>0.13</v>
      </c>
      <c r="AT3757" s="5">
        <v>20.5</v>
      </c>
      <c r="AU3757" s="5">
        <v>3.7</v>
      </c>
      <c r="AV3757" s="5">
        <v>136.34</v>
      </c>
      <c r="AW3757" s="5">
        <v>3.2799999999999999E-3</v>
      </c>
      <c r="AX3757" s="5">
        <v>0.01</v>
      </c>
      <c r="BA3757" s="5">
        <v>4.92</v>
      </c>
      <c r="BC3757" s="5">
        <v>3.3E-3</v>
      </c>
      <c r="BF3757" s="5">
        <v>0.2</v>
      </c>
      <c r="BH3757" s="5">
        <v>0.12</v>
      </c>
      <c r="BO3757" s="5">
        <v>22.7</v>
      </c>
      <c r="BW3757" s="5">
        <v>5.8</v>
      </c>
      <c r="BX3757" s="5">
        <v>8.6</v>
      </c>
      <c r="BY3757" s="5">
        <v>2.8</v>
      </c>
    </row>
    <row r="3758" spans="1:77" x14ac:dyDescent="0.35">
      <c r="A3758" s="2" t="s">
        <v>371</v>
      </c>
      <c r="B3758" s="3">
        <v>36111</v>
      </c>
      <c r="C3758" s="4">
        <v>28</v>
      </c>
      <c r="F3758" s="5">
        <v>0.05</v>
      </c>
      <c r="H3758" s="5">
        <v>3.34</v>
      </c>
      <c r="J3758" s="5">
        <v>1</v>
      </c>
      <c r="M3758" s="5">
        <v>2.2000000000000002</v>
      </c>
      <c r="N3758" s="5">
        <v>1</v>
      </c>
      <c r="Q3758" s="5">
        <v>0.1</v>
      </c>
      <c r="S3758" s="5">
        <v>125</v>
      </c>
      <c r="T3758" s="5">
        <v>26</v>
      </c>
      <c r="U3758" s="5">
        <v>1</v>
      </c>
      <c r="V3758" s="5">
        <v>10.6</v>
      </c>
      <c r="AB3758" s="5">
        <v>2.4900000000000002</v>
      </c>
      <c r="AE3758" s="5">
        <v>1.6</v>
      </c>
      <c r="AI3758" s="5">
        <v>2.1</v>
      </c>
      <c r="AJ3758" s="5">
        <v>80</v>
      </c>
      <c r="AN3758" s="5">
        <v>7.3</v>
      </c>
      <c r="AO3758" s="5">
        <v>0.8</v>
      </c>
      <c r="AT3758" s="5">
        <v>19.8</v>
      </c>
      <c r="AU3758" s="5">
        <v>1</v>
      </c>
      <c r="AV3758" s="5">
        <v>0.44</v>
      </c>
      <c r="AW3758" s="5">
        <v>0.03</v>
      </c>
      <c r="AX3758" s="5">
        <v>0.09</v>
      </c>
      <c r="BA3758" s="5">
        <v>6.97</v>
      </c>
      <c r="BC3758" s="5">
        <v>0.1</v>
      </c>
      <c r="BE3758" s="5">
        <v>0.14000000000000001</v>
      </c>
      <c r="BH3758" s="5">
        <v>7.6</v>
      </c>
      <c r="BO3758" s="5">
        <v>3</v>
      </c>
      <c r="BX3758" s="5">
        <v>9.4</v>
      </c>
      <c r="BY3758" s="5">
        <v>10</v>
      </c>
    </row>
    <row r="3759" spans="1:77" x14ac:dyDescent="0.35">
      <c r="A3759" s="2" t="s">
        <v>371</v>
      </c>
      <c r="B3759" s="3">
        <v>36458</v>
      </c>
      <c r="C3759" s="4">
        <v>23</v>
      </c>
      <c r="F3759" s="5">
        <v>4.0000000000000001E-3</v>
      </c>
      <c r="G3759" s="5">
        <v>2E-3</v>
      </c>
      <c r="H3759" s="5">
        <v>0.5</v>
      </c>
      <c r="M3759" s="5">
        <v>0.51</v>
      </c>
      <c r="O3759" s="5">
        <v>50</v>
      </c>
      <c r="T3759" s="5">
        <v>26</v>
      </c>
      <c r="V3759" s="5">
        <v>1.9</v>
      </c>
      <c r="W3759" s="5">
        <v>2.7</v>
      </c>
      <c r="AB3759" s="5">
        <v>9.26</v>
      </c>
      <c r="AE3759" s="5">
        <v>4</v>
      </c>
      <c r="AJ3759" s="5">
        <v>16.5</v>
      </c>
      <c r="AN3759" s="5">
        <v>20</v>
      </c>
      <c r="AO3759" s="5">
        <v>0.36</v>
      </c>
      <c r="AT3759" s="5">
        <v>20</v>
      </c>
      <c r="AV3759" s="5">
        <v>0.22</v>
      </c>
      <c r="AW3759" s="5">
        <v>3.2845000000000001E-3</v>
      </c>
      <c r="AX3759" s="5">
        <v>0.01</v>
      </c>
      <c r="AZ3759" s="5">
        <v>0.01</v>
      </c>
      <c r="BA3759" s="5">
        <v>7.32</v>
      </c>
      <c r="BE3759" s="5">
        <v>0.2</v>
      </c>
      <c r="BH3759" s="5">
        <v>5.39</v>
      </c>
      <c r="BO3759" s="5">
        <v>677</v>
      </c>
      <c r="BX3759" s="5">
        <v>11.4</v>
      </c>
    </row>
    <row r="3760" spans="1:77" x14ac:dyDescent="0.35">
      <c r="A3760" s="2" t="s">
        <v>371</v>
      </c>
      <c r="B3760" s="3">
        <v>39981</v>
      </c>
      <c r="C3760" s="4">
        <v>24</v>
      </c>
      <c r="G3760" s="5">
        <v>7.0000000000000007E-2</v>
      </c>
      <c r="H3760" s="5">
        <v>0.03</v>
      </c>
      <c r="M3760" s="5">
        <v>0.42</v>
      </c>
      <c r="S3760" s="5">
        <v>46.2</v>
      </c>
      <c r="T3760" s="5">
        <v>26</v>
      </c>
      <c r="V3760" s="5">
        <v>2.1</v>
      </c>
      <c r="W3760" s="5">
        <v>1.91</v>
      </c>
      <c r="AB3760" s="5">
        <v>3.5</v>
      </c>
      <c r="AD3760" s="5">
        <v>2.2400000000000002</v>
      </c>
      <c r="AE3760" s="5">
        <v>12.5</v>
      </c>
      <c r="AJ3760" s="5">
        <v>38</v>
      </c>
      <c r="AN3760" s="5">
        <v>5.87</v>
      </c>
      <c r="AO3760" s="5">
        <v>0.16</v>
      </c>
      <c r="AT3760" s="5">
        <v>9.4700000000000006</v>
      </c>
      <c r="AU3760" s="5">
        <v>13</v>
      </c>
      <c r="AV3760" s="5">
        <v>43.29</v>
      </c>
      <c r="AW3760" s="5">
        <v>0.01</v>
      </c>
      <c r="AX3760" s="5">
        <v>0.01</v>
      </c>
      <c r="BA3760" s="5">
        <v>6.47</v>
      </c>
      <c r="BE3760" s="5">
        <v>2</v>
      </c>
      <c r="BF3760" s="5">
        <v>1.31</v>
      </c>
      <c r="BH3760" s="5">
        <v>1.0900000000000001</v>
      </c>
      <c r="BO3760" s="5">
        <v>51.8</v>
      </c>
      <c r="BX3760" s="5">
        <v>10.1</v>
      </c>
    </row>
    <row r="3761" spans="1:77" x14ac:dyDescent="0.35">
      <c r="A3761" s="2" t="s">
        <v>371</v>
      </c>
      <c r="B3761" s="3">
        <v>41291</v>
      </c>
      <c r="C3761" s="4">
        <v>25</v>
      </c>
      <c r="G3761" s="5">
        <v>0.02</v>
      </c>
      <c r="H3761" s="5">
        <v>0.79</v>
      </c>
      <c r="M3761" s="5">
        <v>0.04</v>
      </c>
      <c r="S3761" s="5">
        <v>44.9</v>
      </c>
      <c r="T3761" s="5">
        <v>24</v>
      </c>
      <c r="V3761" s="5">
        <v>17</v>
      </c>
      <c r="W3761" s="5">
        <v>1.98</v>
      </c>
      <c r="AD3761" s="5">
        <v>1.07</v>
      </c>
      <c r="AE3761" s="5">
        <v>8.0500000000000007</v>
      </c>
      <c r="AJ3761" s="5">
        <v>65</v>
      </c>
      <c r="AN3761" s="5">
        <v>8.65</v>
      </c>
      <c r="AO3761" s="5">
        <v>0.04</v>
      </c>
      <c r="AT3761" s="5">
        <v>105</v>
      </c>
      <c r="AV3761" s="5">
        <v>0.22</v>
      </c>
      <c r="AW3761" s="5">
        <v>0.05</v>
      </c>
      <c r="AX3761" s="5">
        <v>0.3</v>
      </c>
      <c r="AY3761" s="5">
        <v>0.06</v>
      </c>
      <c r="BA3761" s="5">
        <v>8.09</v>
      </c>
      <c r="BF3761" s="5">
        <v>0.44</v>
      </c>
      <c r="BH3761" s="5">
        <v>6.45</v>
      </c>
      <c r="BO3761" s="5">
        <v>39.799999999999997</v>
      </c>
      <c r="BQ3761" s="5">
        <v>7.97</v>
      </c>
      <c r="BR3761" s="5">
        <v>7.88</v>
      </c>
      <c r="BT3761" s="5">
        <v>71</v>
      </c>
      <c r="BX3761" s="5">
        <v>9</v>
      </c>
    </row>
    <row r="3762" spans="1:77" x14ac:dyDescent="0.35">
      <c r="A3762" s="2" t="s">
        <v>362</v>
      </c>
      <c r="B3762" s="3">
        <v>38245</v>
      </c>
      <c r="C3762" s="4">
        <v>20</v>
      </c>
      <c r="F3762" s="5">
        <v>0.01</v>
      </c>
      <c r="H3762" s="5">
        <v>0.8</v>
      </c>
      <c r="M3762" s="5">
        <v>0.22</v>
      </c>
      <c r="S3762" s="5">
        <v>41.4</v>
      </c>
      <c r="T3762" s="5">
        <v>20</v>
      </c>
      <c r="V3762" s="5">
        <v>4.0999999999999996</v>
      </c>
      <c r="W3762" s="5">
        <v>0.32</v>
      </c>
      <c r="AB3762" s="5">
        <v>1.33</v>
      </c>
      <c r="AE3762" s="5">
        <v>5.5</v>
      </c>
      <c r="AJ3762" s="5">
        <v>64.099999999999994</v>
      </c>
      <c r="AN3762" s="5">
        <v>7.4</v>
      </c>
      <c r="AO3762" s="5">
        <v>0.02</v>
      </c>
      <c r="AT3762" s="5">
        <v>64.900000000000006</v>
      </c>
      <c r="AV3762" s="5">
        <v>0.22</v>
      </c>
      <c r="AW3762" s="5">
        <v>0.01</v>
      </c>
      <c r="AX3762" s="5">
        <v>0.06</v>
      </c>
      <c r="BA3762" s="5">
        <v>8.36</v>
      </c>
      <c r="BH3762" s="5">
        <v>5.2</v>
      </c>
      <c r="BO3762" s="5">
        <v>1</v>
      </c>
      <c r="BX3762" s="5">
        <v>12</v>
      </c>
    </row>
    <row r="3763" spans="1:77" x14ac:dyDescent="0.35">
      <c r="A3763" s="2" t="s">
        <v>362</v>
      </c>
      <c r="B3763" s="3">
        <v>36108</v>
      </c>
      <c r="C3763" s="4">
        <v>29</v>
      </c>
      <c r="F3763" s="5">
        <v>0.06</v>
      </c>
      <c r="H3763" s="5">
        <v>0.95</v>
      </c>
      <c r="J3763" s="5">
        <v>1</v>
      </c>
      <c r="M3763" s="5">
        <v>0</v>
      </c>
      <c r="N3763" s="5">
        <v>1</v>
      </c>
      <c r="Q3763" s="5">
        <v>0.1</v>
      </c>
      <c r="S3763" s="5">
        <v>39.6</v>
      </c>
      <c r="T3763" s="5">
        <v>29</v>
      </c>
      <c r="U3763" s="5">
        <v>1</v>
      </c>
      <c r="V3763" s="5">
        <v>43.7</v>
      </c>
      <c r="W3763" s="5">
        <v>1</v>
      </c>
      <c r="AB3763" s="5">
        <v>-0.59</v>
      </c>
      <c r="AE3763" s="5">
        <v>7.2</v>
      </c>
      <c r="AI3763" s="5">
        <v>8.3000000000000007</v>
      </c>
      <c r="AJ3763" s="5">
        <v>64.3</v>
      </c>
      <c r="AN3763" s="5">
        <v>9.4</v>
      </c>
      <c r="AO3763" s="5">
        <v>0.01</v>
      </c>
      <c r="AT3763" s="5">
        <v>87.4</v>
      </c>
      <c r="AU3763" s="5">
        <v>1.3</v>
      </c>
      <c r="AV3763" s="5">
        <v>0.44</v>
      </c>
      <c r="AW3763" s="5">
        <v>0.13</v>
      </c>
      <c r="AX3763" s="5">
        <v>1.07</v>
      </c>
      <c r="BA3763" s="5">
        <v>8.1999999999999993</v>
      </c>
      <c r="BC3763" s="5">
        <v>0.1</v>
      </c>
      <c r="BE3763" s="5">
        <v>0.18</v>
      </c>
      <c r="BH3763" s="5">
        <v>5.95</v>
      </c>
      <c r="BO3763" s="5">
        <v>1.2</v>
      </c>
      <c r="BX3763" s="5">
        <v>10.9</v>
      </c>
      <c r="BY3763" s="5">
        <v>10</v>
      </c>
    </row>
    <row r="3764" spans="1:77" x14ac:dyDescent="0.35">
      <c r="A3764" s="2" t="s">
        <v>362</v>
      </c>
      <c r="B3764" s="3">
        <v>34135</v>
      </c>
      <c r="C3764" s="4">
        <v>27</v>
      </c>
      <c r="F3764" s="5">
        <v>0.51</v>
      </c>
      <c r="H3764" s="5">
        <v>0.63</v>
      </c>
      <c r="J3764" s="5">
        <v>0.3</v>
      </c>
      <c r="N3764" s="5">
        <v>1</v>
      </c>
      <c r="Q3764" s="5">
        <v>0.1</v>
      </c>
      <c r="S3764" s="5">
        <v>62</v>
      </c>
      <c r="T3764" s="5">
        <v>27</v>
      </c>
      <c r="U3764" s="5">
        <v>0.5</v>
      </c>
      <c r="V3764" s="5">
        <v>5.4</v>
      </c>
      <c r="W3764" s="5">
        <v>0.88</v>
      </c>
      <c r="AE3764" s="5">
        <v>6.71</v>
      </c>
      <c r="AI3764" s="5">
        <v>5.0999999999999996</v>
      </c>
      <c r="AJ3764" s="5">
        <v>50.4</v>
      </c>
      <c r="AN3764" s="5">
        <v>8.67</v>
      </c>
      <c r="AO3764" s="5">
        <v>0.02</v>
      </c>
      <c r="AT3764" s="5">
        <v>74</v>
      </c>
      <c r="AU3764" s="5">
        <v>1</v>
      </c>
      <c r="AV3764" s="5">
        <v>0.08</v>
      </c>
      <c r="AW3764" s="5">
        <v>0.01</v>
      </c>
      <c r="AX3764" s="5">
        <v>0.1</v>
      </c>
      <c r="BA3764" s="5">
        <v>7.7</v>
      </c>
      <c r="BC3764" s="5">
        <v>0.1</v>
      </c>
      <c r="BE3764" s="5">
        <v>0.1</v>
      </c>
      <c r="BH3764" s="5">
        <v>6.48</v>
      </c>
      <c r="BO3764" s="5">
        <v>0.4</v>
      </c>
      <c r="BX3764" s="5">
        <v>9.5</v>
      </c>
      <c r="BY3764" s="5">
        <v>24</v>
      </c>
    </row>
    <row r="3765" spans="1:77" x14ac:dyDescent="0.35">
      <c r="A3765" s="2" t="s">
        <v>362</v>
      </c>
      <c r="B3765" s="3">
        <v>32674</v>
      </c>
      <c r="C3765" s="4">
        <v>20</v>
      </c>
      <c r="F3765" s="5">
        <v>7.0000000000000007E-2</v>
      </c>
      <c r="H3765" s="5">
        <v>0.7</v>
      </c>
      <c r="M3765" s="5">
        <v>0.1</v>
      </c>
      <c r="S3765" s="5">
        <v>57</v>
      </c>
      <c r="T3765" s="5">
        <v>22</v>
      </c>
      <c r="V3765" s="5">
        <v>2.9</v>
      </c>
      <c r="W3765" s="5">
        <v>0.67</v>
      </c>
      <c r="AE3765" s="5">
        <v>8.1</v>
      </c>
      <c r="AJ3765" s="5">
        <v>60.3</v>
      </c>
      <c r="AN3765" s="5">
        <v>9.8000000000000007</v>
      </c>
      <c r="AO3765" s="5">
        <v>0.02</v>
      </c>
      <c r="AT3765" s="5">
        <v>71</v>
      </c>
      <c r="AV3765" s="5">
        <v>0.44</v>
      </c>
      <c r="AW3765" s="5">
        <v>0.01</v>
      </c>
      <c r="AX3765" s="5">
        <v>0.21</v>
      </c>
      <c r="BA3765" s="5">
        <v>7.6</v>
      </c>
      <c r="BE3765" s="5">
        <v>0.2</v>
      </c>
      <c r="BH3765" s="5">
        <v>6.3</v>
      </c>
      <c r="BO3765" s="5">
        <v>3</v>
      </c>
      <c r="BX3765" s="5">
        <v>11.9</v>
      </c>
    </row>
    <row r="3766" spans="1:77" x14ac:dyDescent="0.35">
      <c r="A3766" s="2" t="s">
        <v>362</v>
      </c>
      <c r="B3766" s="3">
        <v>41886</v>
      </c>
      <c r="C3766" s="4">
        <v>33</v>
      </c>
      <c r="G3766" s="5">
        <v>0.05</v>
      </c>
      <c r="H3766" s="5">
        <v>3.05</v>
      </c>
      <c r="J3766" s="5">
        <v>0.2</v>
      </c>
      <c r="M3766" s="5">
        <v>1.82</v>
      </c>
      <c r="N3766" s="5">
        <v>0.2</v>
      </c>
      <c r="Q3766" s="5">
        <v>0.02</v>
      </c>
      <c r="S3766" s="5">
        <v>133</v>
      </c>
      <c r="T3766" s="5">
        <v>33</v>
      </c>
      <c r="U3766" s="5">
        <v>0.2</v>
      </c>
      <c r="V3766" s="5">
        <v>5.4</v>
      </c>
      <c r="W3766" s="5">
        <v>33.200000000000003</v>
      </c>
      <c r="AB3766" s="5">
        <v>3.06</v>
      </c>
      <c r="AD3766" s="5">
        <v>12.35</v>
      </c>
      <c r="AE3766" s="5">
        <v>1.69</v>
      </c>
      <c r="AI3766" s="5">
        <v>0.5</v>
      </c>
      <c r="AJ3766" s="5">
        <v>81.599999999999994</v>
      </c>
      <c r="AN3766" s="5">
        <v>6.06</v>
      </c>
      <c r="AO3766" s="5">
        <v>0.89</v>
      </c>
      <c r="AT3766" s="5">
        <v>23.5</v>
      </c>
      <c r="AU3766" s="5">
        <v>0.5</v>
      </c>
      <c r="AV3766" s="5">
        <v>0.22</v>
      </c>
      <c r="AW3766" s="5">
        <v>3.2799999999999999E-3</v>
      </c>
      <c r="AX3766" s="5">
        <v>0.01</v>
      </c>
      <c r="AY3766" s="5">
        <v>0.49</v>
      </c>
      <c r="BA3766" s="5">
        <v>6.94</v>
      </c>
      <c r="BC3766" s="5">
        <v>1.4E-3</v>
      </c>
      <c r="BF3766" s="5">
        <v>0.11</v>
      </c>
      <c r="BH3766" s="5">
        <v>8.0299999999999994</v>
      </c>
      <c r="BO3766" s="5">
        <v>2.19</v>
      </c>
      <c r="BQ3766" s="5">
        <v>9.01</v>
      </c>
      <c r="BR3766" s="5">
        <v>10.19</v>
      </c>
      <c r="BX3766" s="5">
        <v>9.6999999999999993</v>
      </c>
      <c r="BY3766" s="5">
        <v>0.7</v>
      </c>
    </row>
    <row r="3767" spans="1:77" x14ac:dyDescent="0.35">
      <c r="A3767" s="2" t="s">
        <v>362</v>
      </c>
      <c r="B3767" s="3">
        <v>40885</v>
      </c>
      <c r="C3767" s="4">
        <v>37</v>
      </c>
      <c r="G3767" s="5">
        <v>3.0000000000000001E-3</v>
      </c>
      <c r="H3767" s="5">
        <v>2.8</v>
      </c>
      <c r="J3767" s="5">
        <v>0.2</v>
      </c>
      <c r="M3767" s="5">
        <v>1.47</v>
      </c>
      <c r="N3767" s="5">
        <v>0.2</v>
      </c>
      <c r="Q3767" s="5">
        <v>0.02</v>
      </c>
      <c r="S3767" s="5">
        <v>131</v>
      </c>
      <c r="T3767" s="5">
        <v>32</v>
      </c>
      <c r="U3767" s="5">
        <v>0.3</v>
      </c>
      <c r="V3767" s="5">
        <v>5.6</v>
      </c>
      <c r="W3767" s="5">
        <v>33.799999999999997</v>
      </c>
      <c r="AB3767" s="5">
        <v>2.64</v>
      </c>
      <c r="AD3767" s="5">
        <v>14.73</v>
      </c>
      <c r="AE3767" s="5">
        <v>1.75</v>
      </c>
      <c r="AI3767" s="5">
        <v>0.5</v>
      </c>
      <c r="AJ3767" s="5">
        <v>82.3</v>
      </c>
      <c r="AN3767" s="5">
        <v>6.43</v>
      </c>
      <c r="AO3767" s="5">
        <v>0.88</v>
      </c>
      <c r="AS3767" s="5">
        <v>0.35</v>
      </c>
      <c r="AT3767" s="5">
        <v>24.2</v>
      </c>
      <c r="AU3767" s="5">
        <v>0.5</v>
      </c>
      <c r="AV3767" s="5">
        <v>0.22</v>
      </c>
      <c r="AW3767" s="5">
        <v>0.04</v>
      </c>
      <c r="AX3767" s="5">
        <v>0.01</v>
      </c>
      <c r="BA3767" s="5">
        <v>6.88</v>
      </c>
      <c r="BC3767" s="5">
        <v>1E-3</v>
      </c>
      <c r="BF3767" s="5">
        <v>0.92</v>
      </c>
      <c r="BH3767" s="5">
        <v>7.87</v>
      </c>
      <c r="BO3767" s="5">
        <v>0.5</v>
      </c>
      <c r="BQ3767" s="5">
        <v>8.77</v>
      </c>
      <c r="BR3767" s="5">
        <v>10.17</v>
      </c>
      <c r="BS3767" s="5">
        <v>0.2</v>
      </c>
      <c r="BT3767" s="5">
        <v>99</v>
      </c>
      <c r="BV3767" s="5">
        <v>0.1</v>
      </c>
      <c r="BW3767" s="5">
        <v>0.46</v>
      </c>
      <c r="BX3767" s="5">
        <v>10.1</v>
      </c>
      <c r="BY3767" s="5">
        <v>0.5</v>
      </c>
    </row>
    <row r="3768" spans="1:77" x14ac:dyDescent="0.35">
      <c r="A3768" s="2" t="s">
        <v>362</v>
      </c>
      <c r="B3768" s="3">
        <v>38841</v>
      </c>
      <c r="C3768" s="4">
        <v>31</v>
      </c>
      <c r="F3768" s="5">
        <v>0.02</v>
      </c>
      <c r="H3768" s="5">
        <v>2.4900000000000002</v>
      </c>
      <c r="J3768" s="5">
        <v>5</v>
      </c>
      <c r="M3768" s="5">
        <v>3.38</v>
      </c>
      <c r="N3768" s="5">
        <v>2.5</v>
      </c>
      <c r="Q3768" s="5">
        <v>1</v>
      </c>
      <c r="S3768" s="5">
        <v>124.6</v>
      </c>
      <c r="T3768" s="5">
        <v>28</v>
      </c>
      <c r="U3768" s="5">
        <v>5</v>
      </c>
      <c r="V3768" s="5">
        <v>4.7</v>
      </c>
      <c r="W3768" s="5">
        <v>34.049999999999997</v>
      </c>
      <c r="AD3768" s="5">
        <v>-4.46</v>
      </c>
      <c r="AE3768" s="5">
        <v>1.74</v>
      </c>
      <c r="AI3768" s="5">
        <v>10</v>
      </c>
      <c r="AJ3768" s="5">
        <v>80.400000000000006</v>
      </c>
      <c r="AN3768" s="5">
        <v>5.78</v>
      </c>
      <c r="AO3768" s="5">
        <v>0.87</v>
      </c>
      <c r="AT3768" s="5">
        <v>22.7</v>
      </c>
      <c r="AU3768" s="5">
        <v>2</v>
      </c>
      <c r="AV3768" s="5">
        <v>0.48</v>
      </c>
      <c r="AW3768" s="5">
        <v>7.0000000000000007E-2</v>
      </c>
      <c r="AX3768" s="5">
        <v>0.18</v>
      </c>
      <c r="BA3768" s="5">
        <v>6.86</v>
      </c>
      <c r="BC3768" s="5">
        <v>0.1</v>
      </c>
      <c r="BE3768" s="5">
        <v>0.1</v>
      </c>
      <c r="BH3768" s="5">
        <v>7.4</v>
      </c>
      <c r="BO3768" s="5">
        <v>1</v>
      </c>
      <c r="BQ3768" s="5">
        <v>8.2200000000000006</v>
      </c>
      <c r="BR3768" s="5">
        <v>7.87</v>
      </c>
      <c r="BX3768" s="5">
        <v>11.2</v>
      </c>
      <c r="BY3768" s="5">
        <v>10</v>
      </c>
    </row>
    <row r="3769" spans="1:77" x14ac:dyDescent="0.35">
      <c r="A3769" s="2" t="s">
        <v>362</v>
      </c>
      <c r="B3769" s="3">
        <v>37907</v>
      </c>
      <c r="C3769" s="4">
        <v>24</v>
      </c>
      <c r="F3769" s="5">
        <v>8.8000000000000007</v>
      </c>
      <c r="G3769" s="5">
        <v>7.3</v>
      </c>
      <c r="H3769" s="5">
        <v>0.01</v>
      </c>
      <c r="M3769" s="5">
        <v>1.26</v>
      </c>
      <c r="O3769" s="5">
        <v>11</v>
      </c>
      <c r="S3769" s="5">
        <v>2.2599999999999998</v>
      </c>
      <c r="T3769" s="5">
        <v>17</v>
      </c>
      <c r="V3769" s="5">
        <v>3.2</v>
      </c>
      <c r="W3769" s="5">
        <v>0.02</v>
      </c>
      <c r="AB3769" s="5">
        <v>4.74</v>
      </c>
      <c r="AE3769" s="5">
        <v>3.83</v>
      </c>
      <c r="AJ3769" s="5">
        <v>20.7</v>
      </c>
      <c r="AN3769" s="5">
        <v>1.47</v>
      </c>
      <c r="AO3769" s="5">
        <v>0.15</v>
      </c>
      <c r="AT3769" s="5">
        <v>11</v>
      </c>
      <c r="AV3769" s="5">
        <v>25.4</v>
      </c>
      <c r="AW3769" s="5">
        <v>3.2845000000000001E-3</v>
      </c>
      <c r="AX3769" s="5">
        <v>0.01</v>
      </c>
      <c r="AZ3769" s="5">
        <v>0.01</v>
      </c>
      <c r="BA3769" s="5">
        <v>4.25</v>
      </c>
      <c r="BE3769" s="5">
        <v>10.3</v>
      </c>
      <c r="BH3769" s="5">
        <v>0.02</v>
      </c>
      <c r="BO3769" s="5">
        <v>34.4</v>
      </c>
      <c r="BX3769" s="5">
        <v>9.6999999999999993</v>
      </c>
    </row>
    <row r="3770" spans="1:77" x14ac:dyDescent="0.35">
      <c r="A3770" s="2" t="s">
        <v>362</v>
      </c>
      <c r="B3770" s="3">
        <v>38244</v>
      </c>
      <c r="C3770" s="4">
        <v>20</v>
      </c>
      <c r="F3770" s="5">
        <v>0.02</v>
      </c>
      <c r="H3770" s="5">
        <v>2.77</v>
      </c>
      <c r="M3770" s="5">
        <v>1.88</v>
      </c>
      <c r="S3770" s="5">
        <v>126</v>
      </c>
      <c r="T3770" s="5">
        <v>36</v>
      </c>
      <c r="V3770" s="5">
        <v>4</v>
      </c>
      <c r="W3770" s="5">
        <v>32.9</v>
      </c>
      <c r="AB3770" s="5">
        <v>2.97</v>
      </c>
      <c r="AE3770" s="5">
        <v>1.6</v>
      </c>
      <c r="AJ3770" s="5">
        <v>81.8</v>
      </c>
      <c r="AN3770" s="5">
        <v>5.3</v>
      </c>
      <c r="AO3770" s="5">
        <v>0.74</v>
      </c>
      <c r="AT3770" s="5">
        <v>20.3</v>
      </c>
      <c r="AV3770" s="5">
        <v>0.22</v>
      </c>
      <c r="AW3770" s="5">
        <v>0.01</v>
      </c>
      <c r="AX3770" s="5">
        <v>0.18</v>
      </c>
      <c r="BA3770" s="5">
        <v>7.14</v>
      </c>
      <c r="BH3770" s="5">
        <v>7.7</v>
      </c>
      <c r="BO3770" s="5">
        <v>1</v>
      </c>
      <c r="BX3770" s="5">
        <v>9.6</v>
      </c>
    </row>
    <row r="3771" spans="1:77" x14ac:dyDescent="0.35">
      <c r="A3771" s="2" t="s">
        <v>362</v>
      </c>
      <c r="B3771" s="3">
        <v>36108</v>
      </c>
      <c r="C3771" s="4">
        <v>29</v>
      </c>
      <c r="F3771" s="5">
        <v>0.01</v>
      </c>
      <c r="H3771" s="5">
        <v>0.63</v>
      </c>
      <c r="J3771" s="5">
        <v>1</v>
      </c>
      <c r="M3771" s="5">
        <v>0.1</v>
      </c>
      <c r="N3771" s="5">
        <v>1</v>
      </c>
      <c r="Q3771" s="5">
        <v>0.1</v>
      </c>
      <c r="S3771" s="5">
        <v>97.3</v>
      </c>
      <c r="T3771" s="5">
        <v>54.2</v>
      </c>
      <c r="U3771" s="5">
        <v>1</v>
      </c>
      <c r="V3771" s="5">
        <v>2.34</v>
      </c>
      <c r="W3771" s="5">
        <v>0.56999999999999995</v>
      </c>
      <c r="AB3771" s="5">
        <v>1.07</v>
      </c>
      <c r="AE3771" s="5">
        <v>5.4</v>
      </c>
      <c r="AI3771" s="5">
        <v>2</v>
      </c>
      <c r="AJ3771" s="5">
        <v>87</v>
      </c>
      <c r="AN3771" s="5">
        <v>10.8</v>
      </c>
      <c r="AO3771" s="5">
        <v>0.09</v>
      </c>
      <c r="AT3771" s="5">
        <v>72.2</v>
      </c>
      <c r="AU3771" s="5">
        <v>1</v>
      </c>
      <c r="AV3771" s="5">
        <v>0.44</v>
      </c>
      <c r="AW3771" s="5">
        <v>0.09</v>
      </c>
      <c r="AX3771" s="5">
        <v>0.06</v>
      </c>
      <c r="BA3771" s="5">
        <v>7.93</v>
      </c>
      <c r="BC3771" s="5">
        <v>0.1</v>
      </c>
      <c r="BE3771" s="5">
        <v>0.23</v>
      </c>
      <c r="BH3771" s="5">
        <v>5.5</v>
      </c>
      <c r="BO3771" s="5">
        <v>120</v>
      </c>
      <c r="BX3771" s="5">
        <v>9.8000000000000007</v>
      </c>
      <c r="BY3771" s="5">
        <v>10</v>
      </c>
    </row>
    <row r="3772" spans="1:77" x14ac:dyDescent="0.35">
      <c r="A3772" s="2" t="s">
        <v>362</v>
      </c>
      <c r="B3772" s="3">
        <v>39904</v>
      </c>
      <c r="C3772" s="4">
        <v>22</v>
      </c>
      <c r="G3772" s="5">
        <v>1.0900000000000001</v>
      </c>
      <c r="H3772" s="5">
        <v>0.01</v>
      </c>
      <c r="M3772" s="5">
        <v>0.69</v>
      </c>
      <c r="S3772" s="5">
        <v>19.899999999999999</v>
      </c>
      <c r="T3772" s="5">
        <v>40</v>
      </c>
      <c r="V3772" s="5">
        <v>2.2000000000000002</v>
      </c>
      <c r="W3772" s="5">
        <v>0.15</v>
      </c>
      <c r="AB3772" s="5">
        <v>3.8</v>
      </c>
      <c r="AD3772" s="5">
        <v>3.26</v>
      </c>
      <c r="AE3772" s="5">
        <v>19.5</v>
      </c>
      <c r="AJ3772" s="5">
        <v>35.4</v>
      </c>
      <c r="AN3772" s="5">
        <v>11.3</v>
      </c>
      <c r="AO3772" s="5">
        <v>0.02</v>
      </c>
      <c r="AT3772" s="5">
        <v>8.66</v>
      </c>
      <c r="AV3772" s="5">
        <v>54.89</v>
      </c>
      <c r="AW3772" s="5">
        <v>3.2799999999999999E-3</v>
      </c>
      <c r="AX3772" s="5">
        <v>0.01</v>
      </c>
      <c r="BA3772" s="5">
        <v>4.79</v>
      </c>
      <c r="BF3772" s="5">
        <v>11.05</v>
      </c>
      <c r="BH3772" s="5">
        <v>0.08</v>
      </c>
      <c r="BO3772" s="5">
        <v>38.799999999999997</v>
      </c>
      <c r="BX3772" s="5">
        <v>8.3000000000000007</v>
      </c>
    </row>
    <row r="3773" spans="1:77" x14ac:dyDescent="0.35">
      <c r="A3773" s="2" t="s">
        <v>168</v>
      </c>
      <c r="B3773" s="3">
        <v>40325</v>
      </c>
      <c r="C3773" s="4">
        <v>24</v>
      </c>
      <c r="G3773" s="5">
        <v>1.28</v>
      </c>
      <c r="H3773" s="5">
        <v>0.01</v>
      </c>
      <c r="M3773" s="5">
        <v>0.65</v>
      </c>
      <c r="S3773" s="5">
        <v>19.600000000000001</v>
      </c>
      <c r="T3773" s="5">
        <v>44</v>
      </c>
      <c r="V3773" s="5">
        <v>2.1</v>
      </c>
      <c r="W3773" s="5">
        <v>0.04</v>
      </c>
      <c r="AB3773" s="5">
        <v>4.29</v>
      </c>
      <c r="AD3773" s="5">
        <v>0.57999999999999996</v>
      </c>
      <c r="AE3773" s="5">
        <v>20.5</v>
      </c>
      <c r="AJ3773" s="5">
        <v>37</v>
      </c>
      <c r="AN3773" s="5">
        <v>12</v>
      </c>
      <c r="AO3773" s="5">
        <v>0.02</v>
      </c>
      <c r="AT3773" s="5">
        <v>8.7200000000000006</v>
      </c>
      <c r="AV3773" s="5">
        <v>61.53</v>
      </c>
      <c r="AW3773" s="5">
        <v>3.2799999999999999E-3</v>
      </c>
      <c r="AX3773" s="5">
        <v>0.01</v>
      </c>
      <c r="BA3773" s="5">
        <v>4.7300000000000004</v>
      </c>
      <c r="BF3773" s="5">
        <v>10.95</v>
      </c>
      <c r="BH3773" s="5">
        <v>0.08</v>
      </c>
      <c r="BO3773" s="5">
        <v>35.1</v>
      </c>
      <c r="BQ3773" s="5">
        <v>3.04</v>
      </c>
      <c r="BR3773" s="5">
        <v>3.03</v>
      </c>
      <c r="BX3773" s="5">
        <v>8.4</v>
      </c>
    </row>
    <row r="3774" spans="1:77" x14ac:dyDescent="0.35">
      <c r="A3774" s="2" t="s">
        <v>168</v>
      </c>
      <c r="B3774" s="3">
        <v>34135</v>
      </c>
      <c r="C3774" s="4">
        <v>27</v>
      </c>
      <c r="F3774" s="5">
        <v>0.06</v>
      </c>
      <c r="H3774" s="5">
        <v>2.12</v>
      </c>
      <c r="J3774" s="5">
        <v>0.2</v>
      </c>
      <c r="N3774" s="5">
        <v>1</v>
      </c>
      <c r="Q3774" s="5">
        <v>0.1</v>
      </c>
      <c r="S3774" s="5">
        <v>119</v>
      </c>
      <c r="T3774" s="5">
        <v>30</v>
      </c>
      <c r="U3774" s="5">
        <v>0.5</v>
      </c>
      <c r="V3774" s="5">
        <v>5.2</v>
      </c>
      <c r="W3774" s="5">
        <v>40.1</v>
      </c>
      <c r="AB3774" s="5">
        <v>3.15</v>
      </c>
      <c r="AE3774" s="5">
        <v>1.98</v>
      </c>
      <c r="AI3774" s="5">
        <v>0.5</v>
      </c>
      <c r="AJ3774" s="5">
        <v>50.7</v>
      </c>
      <c r="AN3774" s="5">
        <v>5.64</v>
      </c>
      <c r="AO3774" s="5">
        <v>0.81</v>
      </c>
      <c r="AT3774" s="5">
        <v>20.399999999999999</v>
      </c>
      <c r="AU3774" s="5">
        <v>1</v>
      </c>
      <c r="AV3774" s="5">
        <v>0.08</v>
      </c>
      <c r="AW3774" s="5">
        <v>0.01</v>
      </c>
      <c r="AX3774" s="5">
        <v>0.1</v>
      </c>
      <c r="BA3774" s="5">
        <v>6.4</v>
      </c>
      <c r="BC3774" s="5">
        <v>0.2</v>
      </c>
      <c r="BE3774" s="5">
        <v>0.1</v>
      </c>
      <c r="BO3774" s="5">
        <v>0.4</v>
      </c>
      <c r="BX3774" s="5">
        <v>9.5</v>
      </c>
      <c r="BY3774" s="5">
        <v>32</v>
      </c>
    </row>
    <row r="3775" spans="1:77" x14ac:dyDescent="0.35">
      <c r="A3775" s="2" t="s">
        <v>168</v>
      </c>
      <c r="B3775" s="3">
        <v>33311</v>
      </c>
      <c r="C3775" s="4">
        <v>14</v>
      </c>
      <c r="F3775" s="5">
        <v>0.02</v>
      </c>
      <c r="H3775" s="5">
        <v>2.2000000000000002</v>
      </c>
      <c r="K3775" s="5">
        <v>0.08</v>
      </c>
      <c r="S3775" s="5">
        <v>117</v>
      </c>
      <c r="T3775" s="5">
        <v>27</v>
      </c>
      <c r="W3775" s="5">
        <v>28</v>
      </c>
      <c r="Y3775" s="5">
        <v>0.08</v>
      </c>
      <c r="AE3775" s="5">
        <v>1.9</v>
      </c>
      <c r="AN3775" s="5">
        <v>6</v>
      </c>
      <c r="AO3775" s="5">
        <v>0.71</v>
      </c>
      <c r="AR3775" s="5">
        <v>13</v>
      </c>
      <c r="AT3775" s="5">
        <v>22</v>
      </c>
      <c r="AX3775" s="5">
        <v>1.69</v>
      </c>
      <c r="BH3775" s="5">
        <v>7.77</v>
      </c>
    </row>
    <row r="3776" spans="1:77" x14ac:dyDescent="0.35">
      <c r="A3776" s="2" t="s">
        <v>168</v>
      </c>
      <c r="B3776" s="3">
        <v>32674</v>
      </c>
      <c r="C3776" s="4">
        <v>21</v>
      </c>
      <c r="F3776" s="5">
        <v>0.05</v>
      </c>
      <c r="H3776" s="5">
        <v>2.39</v>
      </c>
      <c r="M3776" s="5">
        <v>3.1</v>
      </c>
      <c r="S3776" s="5">
        <v>120</v>
      </c>
      <c r="T3776" s="5">
        <v>28</v>
      </c>
      <c r="V3776" s="5">
        <v>4.2</v>
      </c>
      <c r="W3776" s="5">
        <v>38</v>
      </c>
      <c r="AB3776" s="5">
        <v>2.64</v>
      </c>
      <c r="AE3776" s="5">
        <v>2.2999999999999998</v>
      </c>
      <c r="AJ3776" s="5">
        <v>72.5</v>
      </c>
      <c r="AN3776" s="5">
        <v>6.1</v>
      </c>
      <c r="AO3776" s="5">
        <v>0.78</v>
      </c>
      <c r="AT3776" s="5">
        <v>23</v>
      </c>
      <c r="AV3776" s="5">
        <v>0.7</v>
      </c>
      <c r="AW3776" s="5">
        <v>6.5690000000000002E-3</v>
      </c>
      <c r="AX3776" s="5">
        <v>0.15</v>
      </c>
      <c r="BA3776" s="5">
        <v>6.8</v>
      </c>
      <c r="BE3776" s="5">
        <v>0.3</v>
      </c>
      <c r="BH3776" s="5">
        <v>7.6</v>
      </c>
      <c r="BO3776" s="5">
        <v>23</v>
      </c>
      <c r="BX3776" s="5">
        <v>9.1</v>
      </c>
    </row>
    <row r="3777" spans="1:77" x14ac:dyDescent="0.35">
      <c r="A3777" s="2" t="s">
        <v>168</v>
      </c>
      <c r="B3777" s="3">
        <v>42159</v>
      </c>
      <c r="C3777" s="4">
        <v>33</v>
      </c>
      <c r="G3777" s="5">
        <v>0.4</v>
      </c>
      <c r="H3777" s="5">
        <v>0.01</v>
      </c>
      <c r="J3777" s="5">
        <v>0.2</v>
      </c>
      <c r="M3777" s="5">
        <v>1.36</v>
      </c>
      <c r="N3777" s="5">
        <v>0.2</v>
      </c>
      <c r="Q3777" s="5">
        <v>1.2</v>
      </c>
      <c r="S3777" s="5">
        <v>61.2</v>
      </c>
      <c r="T3777" s="5">
        <v>22</v>
      </c>
      <c r="U3777" s="5">
        <v>0.4</v>
      </c>
      <c r="V3777" s="5">
        <v>4</v>
      </c>
      <c r="W3777" s="5">
        <v>0.02</v>
      </c>
      <c r="AB3777" s="5">
        <v>2.7</v>
      </c>
      <c r="AC3777" s="5">
        <v>10</v>
      </c>
      <c r="AD3777" s="5">
        <v>2.4300000000000002</v>
      </c>
      <c r="AE3777" s="5">
        <v>20.5</v>
      </c>
      <c r="AI3777" s="5">
        <v>2.8</v>
      </c>
      <c r="AJ3777" s="5">
        <v>59.3</v>
      </c>
      <c r="AN3777" s="5">
        <v>8.66</v>
      </c>
      <c r="AO3777" s="5">
        <v>0.28999999999999998</v>
      </c>
      <c r="AT3777" s="5">
        <v>15.1</v>
      </c>
      <c r="AU3777" s="5">
        <v>9.8000000000000007</v>
      </c>
      <c r="AV3777" s="5">
        <v>168.66</v>
      </c>
      <c r="AW3777" s="5">
        <v>4.2700000000000004E-3</v>
      </c>
      <c r="AX3777" s="5">
        <v>0.01</v>
      </c>
      <c r="BA3777" s="5">
        <v>5.33</v>
      </c>
      <c r="BC3777" s="5">
        <v>4.1999999999999997E-3</v>
      </c>
      <c r="BF3777" s="5">
        <v>2.87</v>
      </c>
      <c r="BH3777" s="5">
        <v>0.24</v>
      </c>
      <c r="BO3777" s="5">
        <v>74.400000000000006</v>
      </c>
      <c r="BQ3777" s="5">
        <v>5.13</v>
      </c>
      <c r="BR3777" s="5">
        <v>5.01</v>
      </c>
      <c r="BX3777" s="5">
        <v>9.6</v>
      </c>
      <c r="BY3777" s="5">
        <v>31</v>
      </c>
    </row>
    <row r="3778" spans="1:77" x14ac:dyDescent="0.35">
      <c r="A3778" s="2" t="s">
        <v>168</v>
      </c>
      <c r="B3778" s="3">
        <v>41970</v>
      </c>
      <c r="C3778" s="4">
        <v>32</v>
      </c>
      <c r="G3778" s="5">
        <v>0.5</v>
      </c>
      <c r="H3778" s="5">
        <v>0.01</v>
      </c>
      <c r="J3778" s="5">
        <v>0.2</v>
      </c>
      <c r="N3778" s="5">
        <v>0.3</v>
      </c>
      <c r="Q3778" s="5">
        <v>1.6</v>
      </c>
      <c r="S3778" s="5">
        <v>72.3</v>
      </c>
      <c r="T3778" s="5">
        <v>29</v>
      </c>
      <c r="U3778" s="5">
        <v>0.6</v>
      </c>
      <c r="V3778" s="5">
        <v>4.0999999999999996</v>
      </c>
      <c r="W3778" s="5">
        <v>0.02</v>
      </c>
      <c r="AB3778" s="5">
        <v>2.89</v>
      </c>
      <c r="AD3778" s="5">
        <v>0.08</v>
      </c>
      <c r="AE3778" s="5">
        <v>23.1</v>
      </c>
      <c r="AI3778" s="5">
        <v>4.3</v>
      </c>
      <c r="AJ3778" s="5">
        <v>66</v>
      </c>
      <c r="AN3778" s="5">
        <v>10.1</v>
      </c>
      <c r="AO3778" s="5">
        <v>0.24</v>
      </c>
      <c r="AT3778" s="5">
        <v>16.100000000000001</v>
      </c>
      <c r="AU3778" s="5">
        <v>12</v>
      </c>
      <c r="AV3778" s="5">
        <v>182.38</v>
      </c>
      <c r="AW3778" s="5">
        <v>8.2100000000000003E-3</v>
      </c>
      <c r="AX3778" s="5">
        <v>0.01</v>
      </c>
      <c r="AY3778" s="5">
        <v>0.02</v>
      </c>
      <c r="BA3778" s="5">
        <v>5.0599999999999996</v>
      </c>
      <c r="BC3778" s="5">
        <v>1.5E-3</v>
      </c>
      <c r="BF3778" s="5">
        <v>2.92</v>
      </c>
      <c r="BH3778" s="5">
        <v>0.24</v>
      </c>
      <c r="BO3778" s="5">
        <v>86.4</v>
      </c>
      <c r="BQ3778" s="5">
        <v>5.8</v>
      </c>
      <c r="BR3778" s="5">
        <v>5.81</v>
      </c>
      <c r="BX3778" s="5">
        <v>12.6</v>
      </c>
      <c r="BY3778" s="5">
        <v>28</v>
      </c>
    </row>
    <row r="3779" spans="1:77" x14ac:dyDescent="0.35">
      <c r="A3779" s="2" t="s">
        <v>168</v>
      </c>
      <c r="B3779" s="3">
        <v>40681</v>
      </c>
      <c r="C3779" s="4">
        <v>35</v>
      </c>
      <c r="G3779" s="5">
        <v>0.94</v>
      </c>
      <c r="H3779" s="5">
        <v>0.01</v>
      </c>
      <c r="J3779" s="5">
        <v>0.2</v>
      </c>
      <c r="M3779" s="5">
        <v>0.57999999999999996</v>
      </c>
      <c r="N3779" s="5">
        <v>0.3</v>
      </c>
      <c r="Q3779" s="5">
        <v>0.32</v>
      </c>
      <c r="S3779" s="5">
        <v>19.600000000000001</v>
      </c>
      <c r="T3779" s="5">
        <v>36</v>
      </c>
      <c r="U3779" s="5">
        <v>0.5</v>
      </c>
      <c r="V3779" s="5">
        <v>2.1</v>
      </c>
      <c r="W3779" s="5">
        <v>0.05</v>
      </c>
      <c r="AB3779" s="5">
        <v>4</v>
      </c>
      <c r="AD3779" s="5">
        <v>3.67</v>
      </c>
      <c r="AE3779" s="5">
        <v>24.8</v>
      </c>
      <c r="AI3779" s="5">
        <v>0.5</v>
      </c>
      <c r="AJ3779" s="5">
        <v>39.5</v>
      </c>
      <c r="AN3779" s="5">
        <v>13.7</v>
      </c>
      <c r="AO3779" s="5">
        <v>0.02</v>
      </c>
      <c r="AS3779" s="5">
        <v>0.35</v>
      </c>
      <c r="AT3779" s="5">
        <v>9.4700000000000006</v>
      </c>
      <c r="AU3779" s="5">
        <v>0.5</v>
      </c>
      <c r="AV3779" s="5">
        <v>93.84</v>
      </c>
      <c r="AW3779" s="5">
        <v>3.2799999999999999E-3</v>
      </c>
      <c r="AX3779" s="5">
        <v>0.01</v>
      </c>
      <c r="BA3779" s="5">
        <v>4.47</v>
      </c>
      <c r="BC3779" s="5">
        <v>1E-3</v>
      </c>
      <c r="BF3779" s="5">
        <v>10.24</v>
      </c>
      <c r="BH3779" s="5">
        <v>0.08</v>
      </c>
      <c r="BO3779" s="5">
        <v>27.2</v>
      </c>
      <c r="BQ3779" s="5">
        <v>3.18</v>
      </c>
      <c r="BR3779" s="5">
        <v>3.29</v>
      </c>
      <c r="BT3779" s="5">
        <v>2.6</v>
      </c>
      <c r="BW3779" s="5">
        <v>0.5</v>
      </c>
      <c r="BX3779" s="5">
        <v>8.1999999999999993</v>
      </c>
      <c r="BY3779" s="5">
        <v>4.0999999999999996</v>
      </c>
    </row>
    <row r="3780" spans="1:77" x14ac:dyDescent="0.35">
      <c r="A3780" s="2" t="s">
        <v>168</v>
      </c>
      <c r="B3780" s="3">
        <v>35095</v>
      </c>
      <c r="C3780" s="4">
        <v>21</v>
      </c>
      <c r="F3780" s="5">
        <v>0.33</v>
      </c>
      <c r="H3780" s="5">
        <v>0.06</v>
      </c>
      <c r="M3780" s="5">
        <v>2.5</v>
      </c>
      <c r="S3780" s="5">
        <v>39.5</v>
      </c>
      <c r="T3780" s="5">
        <v>31.6</v>
      </c>
      <c r="V3780" s="5">
        <v>2.2999999999999998</v>
      </c>
      <c r="W3780" s="5">
        <v>0.17</v>
      </c>
      <c r="AB3780" s="5">
        <v>2.77</v>
      </c>
      <c r="AE3780" s="5">
        <v>14.5</v>
      </c>
      <c r="AJ3780" s="5">
        <v>39.700000000000003</v>
      </c>
      <c r="AN3780" s="5">
        <v>5.21</v>
      </c>
      <c r="AO3780" s="5">
        <v>0.18</v>
      </c>
      <c r="AT3780" s="5">
        <v>11.8</v>
      </c>
      <c r="AV3780" s="5">
        <v>65.95</v>
      </c>
      <c r="AW3780" s="5">
        <v>0.03</v>
      </c>
      <c r="AX3780" s="5">
        <v>0.03</v>
      </c>
      <c r="BA3780" s="5">
        <v>5.6</v>
      </c>
      <c r="BE3780" s="5">
        <v>0.1</v>
      </c>
      <c r="BH3780" s="5">
        <v>0.4</v>
      </c>
      <c r="BO3780" s="5">
        <v>52.5</v>
      </c>
      <c r="BX3780" s="5">
        <v>8</v>
      </c>
    </row>
    <row r="3781" spans="1:77" x14ac:dyDescent="0.35">
      <c r="A3781" s="2" t="s">
        <v>168</v>
      </c>
      <c r="B3781" s="3">
        <v>42291</v>
      </c>
      <c r="C3781" s="4">
        <v>31</v>
      </c>
      <c r="G3781" s="5">
        <v>1.6999999999999999E-3</v>
      </c>
      <c r="H3781" s="5">
        <v>0.42</v>
      </c>
      <c r="J3781" s="5">
        <v>0.2</v>
      </c>
      <c r="M3781" s="5">
        <v>0.72</v>
      </c>
      <c r="N3781" s="5">
        <v>0.2</v>
      </c>
      <c r="Q3781" s="5">
        <v>0.02</v>
      </c>
      <c r="S3781" s="5">
        <v>92.9</v>
      </c>
      <c r="T3781" s="5">
        <v>34</v>
      </c>
      <c r="U3781" s="5">
        <v>0.2</v>
      </c>
      <c r="V3781" s="5">
        <v>4.3</v>
      </c>
      <c r="W3781" s="5">
        <v>3.94</v>
      </c>
      <c r="AB3781" s="5">
        <v>2.64</v>
      </c>
      <c r="AC3781" s="5">
        <v>10</v>
      </c>
      <c r="AD3781" s="5">
        <v>2.83</v>
      </c>
      <c r="AE3781" s="5">
        <v>1.77</v>
      </c>
      <c r="AI3781" s="5">
        <v>0.5</v>
      </c>
      <c r="AN3781" s="5">
        <v>5.14</v>
      </c>
      <c r="AO3781" s="5">
        <v>0.27</v>
      </c>
      <c r="AT3781" s="5">
        <v>16.399999999999999</v>
      </c>
      <c r="AU3781" s="5">
        <v>0.5</v>
      </c>
      <c r="AV3781" s="5">
        <v>0.22</v>
      </c>
      <c r="AW3781" s="5">
        <v>0.01</v>
      </c>
      <c r="AX3781" s="5">
        <v>0.02</v>
      </c>
      <c r="BA3781" s="5">
        <v>6.9</v>
      </c>
      <c r="BC3781" s="5">
        <v>1.4E-3</v>
      </c>
      <c r="BH3781" s="5">
        <v>3.62</v>
      </c>
      <c r="BO3781" s="5">
        <v>63.1</v>
      </c>
      <c r="BQ3781" s="5">
        <v>5.89</v>
      </c>
      <c r="BR3781" s="5">
        <v>6.06</v>
      </c>
      <c r="BX3781" s="5">
        <v>10</v>
      </c>
      <c r="BY3781" s="5">
        <v>0.5</v>
      </c>
    </row>
    <row r="3782" spans="1:77" x14ac:dyDescent="0.35">
      <c r="A3782" s="2" t="s">
        <v>168</v>
      </c>
      <c r="B3782" s="3">
        <v>38691</v>
      </c>
      <c r="C3782" s="4">
        <v>33</v>
      </c>
      <c r="F3782" s="5">
        <v>0.03</v>
      </c>
      <c r="H3782" s="5">
        <v>2.58</v>
      </c>
      <c r="J3782" s="5">
        <v>1</v>
      </c>
      <c r="M3782" s="5">
        <v>1.3</v>
      </c>
      <c r="N3782" s="5">
        <v>2</v>
      </c>
      <c r="Q3782" s="5">
        <v>0.5</v>
      </c>
      <c r="S3782" s="5">
        <v>119</v>
      </c>
      <c r="T3782" s="5">
        <v>31</v>
      </c>
      <c r="U3782" s="5">
        <v>1</v>
      </c>
      <c r="V3782" s="5">
        <v>4.5</v>
      </c>
      <c r="W3782" s="5">
        <v>28.5</v>
      </c>
      <c r="AB3782" s="5">
        <v>2.77</v>
      </c>
      <c r="AD3782" s="5">
        <v>0.9</v>
      </c>
      <c r="AE3782" s="5">
        <v>1.7</v>
      </c>
      <c r="AI3782" s="5">
        <v>1</v>
      </c>
      <c r="AJ3782" s="5">
        <v>73.2</v>
      </c>
      <c r="AN3782" s="5">
        <v>5.5</v>
      </c>
      <c r="AO3782" s="5">
        <v>0.74</v>
      </c>
      <c r="AT3782" s="5">
        <v>19</v>
      </c>
      <c r="AU3782" s="5">
        <v>1</v>
      </c>
      <c r="AV3782" s="5">
        <v>0.44</v>
      </c>
      <c r="AW3782" s="5">
        <v>0.03</v>
      </c>
      <c r="AX3782" s="5">
        <v>0.42</v>
      </c>
      <c r="BA3782" s="5">
        <v>6.7</v>
      </c>
      <c r="BC3782" s="5">
        <v>0.1</v>
      </c>
      <c r="BE3782" s="5">
        <v>0.5</v>
      </c>
      <c r="BH3782" s="5">
        <v>7.5</v>
      </c>
      <c r="BI3782" s="5">
        <v>0.1</v>
      </c>
      <c r="BO3782" s="5">
        <v>1</v>
      </c>
      <c r="BQ3782" s="5">
        <v>-8.3800000000000008</v>
      </c>
      <c r="BR3782" s="5">
        <v>8.4499999999999993</v>
      </c>
      <c r="BX3782" s="5">
        <v>9.6</v>
      </c>
      <c r="BY3782" s="5">
        <v>8</v>
      </c>
    </row>
    <row r="3783" spans="1:77" x14ac:dyDescent="0.35">
      <c r="A3783" s="2" t="s">
        <v>168</v>
      </c>
      <c r="B3783" s="3">
        <v>40507</v>
      </c>
      <c r="C3783" s="4">
        <v>24</v>
      </c>
      <c r="G3783" s="5">
        <v>1E-3</v>
      </c>
      <c r="H3783" s="5">
        <v>0.06</v>
      </c>
      <c r="M3783" s="5">
        <v>0.15</v>
      </c>
      <c r="S3783" s="5">
        <v>81.5</v>
      </c>
      <c r="T3783" s="5">
        <v>30</v>
      </c>
      <c r="V3783" s="5">
        <v>2.1</v>
      </c>
      <c r="W3783" s="5">
        <v>3.27</v>
      </c>
      <c r="AB3783" s="5">
        <v>9.83</v>
      </c>
      <c r="AD3783" s="5">
        <v>5.78</v>
      </c>
      <c r="AE3783" s="5">
        <v>1.07</v>
      </c>
      <c r="AJ3783" s="5">
        <v>49.6</v>
      </c>
      <c r="AN3783" s="5">
        <v>4.0199999999999996</v>
      </c>
      <c r="AO3783" s="5">
        <v>0.24</v>
      </c>
      <c r="AT3783" s="5">
        <v>14.6</v>
      </c>
      <c r="AV3783" s="5">
        <v>0.22</v>
      </c>
      <c r="AW3783" s="5">
        <v>3.2799999999999999E-3</v>
      </c>
      <c r="AX3783" s="5">
        <v>0.01</v>
      </c>
      <c r="BA3783" s="5">
        <v>7.46</v>
      </c>
      <c r="BF3783" s="5">
        <v>0.3</v>
      </c>
      <c r="BH3783" s="5">
        <v>2.75</v>
      </c>
      <c r="BO3783" s="5">
        <v>65.2</v>
      </c>
      <c r="BQ3783" s="5">
        <v>4.95</v>
      </c>
      <c r="BR3783" s="5">
        <v>5.25</v>
      </c>
      <c r="BX3783" s="5">
        <v>10.6</v>
      </c>
    </row>
    <row r="3784" spans="1:77" x14ac:dyDescent="0.35">
      <c r="A3784" s="2" t="s">
        <v>168</v>
      </c>
      <c r="B3784" s="3">
        <v>35411</v>
      </c>
      <c r="C3784" s="4">
        <v>29</v>
      </c>
      <c r="F3784" s="5">
        <v>4.1999999999999997E-3</v>
      </c>
      <c r="G3784" s="5">
        <v>2E-3</v>
      </c>
      <c r="H3784" s="5">
        <v>0.42</v>
      </c>
      <c r="J3784" s="5">
        <v>1</v>
      </c>
      <c r="M3784" s="5">
        <v>0.74</v>
      </c>
      <c r="N3784" s="5">
        <v>1</v>
      </c>
      <c r="Q3784" s="5">
        <v>0.2</v>
      </c>
      <c r="T3784" s="5">
        <v>25</v>
      </c>
      <c r="U3784" s="5">
        <v>1</v>
      </c>
      <c r="V3784" s="5">
        <v>2</v>
      </c>
      <c r="W3784" s="5">
        <v>2.78</v>
      </c>
      <c r="AB3784" s="5">
        <v>9.32</v>
      </c>
      <c r="AE3784" s="5">
        <v>3</v>
      </c>
      <c r="AI3784" s="5">
        <v>1</v>
      </c>
      <c r="AJ3784" s="5">
        <v>170.8</v>
      </c>
      <c r="AN3784" s="5">
        <v>16</v>
      </c>
      <c r="AO3784" s="5">
        <v>0.36</v>
      </c>
      <c r="AU3784" s="5">
        <v>1</v>
      </c>
      <c r="AV3784" s="5">
        <v>0.22</v>
      </c>
      <c r="AW3784" s="5">
        <v>3.2845000000000001E-3</v>
      </c>
      <c r="AX3784" s="5">
        <v>0.01</v>
      </c>
      <c r="AZ3784" s="5">
        <v>5.4999999999999997E-3</v>
      </c>
      <c r="BA3784" s="5">
        <v>7.24</v>
      </c>
      <c r="BC3784" s="5">
        <v>1E-3</v>
      </c>
      <c r="BE3784" s="5">
        <v>0.2</v>
      </c>
      <c r="BH3784" s="5">
        <v>5.28</v>
      </c>
      <c r="BO3784" s="5">
        <v>750</v>
      </c>
      <c r="BX3784" s="5">
        <v>11.1</v>
      </c>
      <c r="BY3784" s="5">
        <v>5</v>
      </c>
    </row>
    <row r="3785" spans="1:77" x14ac:dyDescent="0.35">
      <c r="A3785" s="2" t="s">
        <v>168</v>
      </c>
      <c r="B3785" s="3">
        <v>37720</v>
      </c>
      <c r="C3785" s="4">
        <v>32</v>
      </c>
      <c r="F3785" s="5">
        <v>1.37</v>
      </c>
      <c r="G3785" s="5">
        <v>1.35</v>
      </c>
      <c r="H3785" s="5">
        <v>0.01</v>
      </c>
      <c r="J3785" s="5">
        <v>0.2</v>
      </c>
      <c r="M3785" s="5">
        <v>0.82</v>
      </c>
      <c r="N3785" s="5">
        <v>0.2</v>
      </c>
      <c r="O3785" s="5">
        <v>10</v>
      </c>
      <c r="Q3785" s="5">
        <v>0.33</v>
      </c>
      <c r="S3785" s="5">
        <v>32.9</v>
      </c>
      <c r="T3785" s="5">
        <v>45</v>
      </c>
      <c r="U3785" s="5">
        <v>0.4</v>
      </c>
      <c r="V3785" s="5">
        <v>2.4</v>
      </c>
      <c r="W3785" s="5">
        <v>0.02</v>
      </c>
      <c r="AB3785" s="5">
        <v>3.57</v>
      </c>
      <c r="AE3785" s="5">
        <v>15.3</v>
      </c>
      <c r="AI3785" s="5">
        <v>0.5</v>
      </c>
      <c r="AJ3785" s="5">
        <v>49.3</v>
      </c>
      <c r="AN3785" s="5">
        <v>17.5</v>
      </c>
      <c r="AO3785" s="5">
        <v>0.03</v>
      </c>
      <c r="AT3785" s="5">
        <v>8.99</v>
      </c>
      <c r="AU3785" s="5">
        <v>0.7</v>
      </c>
      <c r="AV3785" s="5">
        <v>110.36</v>
      </c>
      <c r="AW3785" s="5">
        <v>1.64E-3</v>
      </c>
      <c r="AX3785" s="5">
        <v>0.01</v>
      </c>
      <c r="AZ3785" s="5">
        <v>5.7999999999999996E-3</v>
      </c>
      <c r="BA3785" s="5">
        <v>4.53</v>
      </c>
      <c r="BC3785" s="5">
        <v>1.4E-3</v>
      </c>
      <c r="BE3785" s="5">
        <v>10.9</v>
      </c>
      <c r="BH3785" s="5">
        <v>0.08</v>
      </c>
      <c r="BO3785" s="5">
        <v>37.700000000000003</v>
      </c>
      <c r="BX3785" s="5">
        <v>7.9</v>
      </c>
      <c r="BY3785" s="5">
        <v>1.9</v>
      </c>
    </row>
    <row r="3786" spans="1:77" x14ac:dyDescent="0.35">
      <c r="A3786" s="2" t="s">
        <v>168</v>
      </c>
      <c r="B3786" s="3">
        <v>37945</v>
      </c>
      <c r="C3786" s="4">
        <v>32</v>
      </c>
      <c r="F3786" s="5">
        <v>0.97</v>
      </c>
      <c r="G3786" s="5">
        <v>1</v>
      </c>
      <c r="H3786" s="5">
        <v>0.01</v>
      </c>
      <c r="J3786" s="5">
        <v>0.2</v>
      </c>
      <c r="M3786" s="5">
        <v>0.78</v>
      </c>
      <c r="N3786" s="5">
        <v>0.3</v>
      </c>
      <c r="O3786" s="5">
        <v>63</v>
      </c>
      <c r="Q3786" s="5">
        <v>0.32</v>
      </c>
      <c r="S3786" s="5">
        <v>27.2</v>
      </c>
      <c r="T3786" s="5">
        <v>34</v>
      </c>
      <c r="U3786" s="5">
        <v>0.5</v>
      </c>
      <c r="V3786" s="5">
        <v>2.2999999999999998</v>
      </c>
      <c r="W3786" s="5">
        <v>0.02</v>
      </c>
      <c r="AB3786" s="5">
        <v>4.21</v>
      </c>
      <c r="AE3786" s="5">
        <v>16.8</v>
      </c>
      <c r="AI3786" s="5">
        <v>0.8</v>
      </c>
      <c r="AJ3786" s="5">
        <v>41.1</v>
      </c>
      <c r="AN3786" s="5">
        <v>14.5</v>
      </c>
      <c r="AO3786" s="5">
        <v>0.02</v>
      </c>
      <c r="AT3786" s="5">
        <v>8.6</v>
      </c>
      <c r="AU3786" s="5">
        <v>0.5</v>
      </c>
      <c r="AV3786" s="5">
        <v>79.94</v>
      </c>
      <c r="AW3786" s="5">
        <v>3.2845000000000001E-3</v>
      </c>
      <c r="AX3786" s="5">
        <v>0.01</v>
      </c>
      <c r="AZ3786" s="5">
        <v>5.0000000000000001E-3</v>
      </c>
      <c r="BA3786" s="5">
        <v>4.78</v>
      </c>
      <c r="BC3786" s="5">
        <v>2.5000000000000001E-3</v>
      </c>
      <c r="BE3786" s="5">
        <v>11</v>
      </c>
      <c r="BH3786" s="5">
        <v>0.06</v>
      </c>
      <c r="BO3786" s="5">
        <v>48.7</v>
      </c>
      <c r="BX3786" s="5">
        <v>10.9</v>
      </c>
      <c r="BY3786" s="5">
        <v>2.2000000000000002</v>
      </c>
    </row>
    <row r="3787" spans="1:77" x14ac:dyDescent="0.35">
      <c r="A3787" s="2" t="s">
        <v>168</v>
      </c>
      <c r="B3787" s="3">
        <v>38110</v>
      </c>
      <c r="C3787" s="4">
        <v>32</v>
      </c>
      <c r="F3787" s="5">
        <v>0.97</v>
      </c>
      <c r="G3787" s="5">
        <v>0.89</v>
      </c>
      <c r="H3787" s="5">
        <v>0.01</v>
      </c>
      <c r="J3787" s="5">
        <v>0.2</v>
      </c>
      <c r="M3787" s="5">
        <v>0.63</v>
      </c>
      <c r="N3787" s="5">
        <v>0.3</v>
      </c>
      <c r="O3787" s="5">
        <v>10</v>
      </c>
      <c r="Q3787" s="5">
        <v>0.19</v>
      </c>
      <c r="S3787" s="5">
        <v>26.7</v>
      </c>
      <c r="T3787" s="5">
        <v>32</v>
      </c>
      <c r="U3787" s="5">
        <v>1.4</v>
      </c>
      <c r="V3787" s="5">
        <v>3.1</v>
      </c>
      <c r="W3787" s="5">
        <v>0.03</v>
      </c>
      <c r="AB3787" s="5">
        <v>3.91</v>
      </c>
      <c r="AE3787" s="5">
        <v>14.3</v>
      </c>
      <c r="AI3787" s="5">
        <v>1.9</v>
      </c>
      <c r="AJ3787" s="5">
        <v>27.1</v>
      </c>
      <c r="AN3787" s="5">
        <v>13.7</v>
      </c>
      <c r="AO3787" s="5">
        <v>0.02</v>
      </c>
      <c r="AT3787" s="5">
        <v>7.72</v>
      </c>
      <c r="AU3787" s="5">
        <v>1.7</v>
      </c>
      <c r="AV3787" s="5">
        <v>62.72</v>
      </c>
      <c r="AW3787" s="5">
        <v>3.2845000000000001E-3</v>
      </c>
      <c r="AX3787" s="5">
        <v>0.01</v>
      </c>
      <c r="AZ3787" s="5">
        <v>5.0000000000000001E-3</v>
      </c>
      <c r="BA3787" s="5">
        <v>4.62</v>
      </c>
      <c r="BC3787" s="5">
        <v>1.5E-3</v>
      </c>
      <c r="BE3787" s="5">
        <v>10.039999999999999</v>
      </c>
      <c r="BH3787" s="5">
        <v>7.0000000000000007E-2</v>
      </c>
      <c r="BO3787" s="5">
        <v>51.6</v>
      </c>
      <c r="BX3787" s="5">
        <v>8.4</v>
      </c>
      <c r="BY3787" s="5">
        <v>8.8000000000000007</v>
      </c>
    </row>
    <row r="3788" spans="1:77" x14ac:dyDescent="0.35">
      <c r="A3788" s="2" t="s">
        <v>168</v>
      </c>
      <c r="B3788" s="3">
        <v>38272</v>
      </c>
      <c r="C3788" s="4">
        <v>32</v>
      </c>
      <c r="F3788" s="5">
        <v>0.98</v>
      </c>
      <c r="G3788" s="5">
        <v>0.95</v>
      </c>
      <c r="H3788" s="5">
        <v>0.01</v>
      </c>
      <c r="J3788" s="5">
        <v>0.2</v>
      </c>
      <c r="M3788" s="5">
        <v>0.57999999999999996</v>
      </c>
      <c r="N3788" s="5">
        <v>1.1000000000000001</v>
      </c>
      <c r="O3788" s="5">
        <v>10</v>
      </c>
      <c r="Q3788" s="5">
        <v>0.28999999999999998</v>
      </c>
      <c r="S3788" s="5">
        <v>24.5</v>
      </c>
      <c r="T3788" s="5">
        <v>35</v>
      </c>
      <c r="U3788" s="5">
        <v>0.6</v>
      </c>
      <c r="V3788" s="5">
        <v>2.5</v>
      </c>
      <c r="W3788" s="5">
        <v>0.04</v>
      </c>
      <c r="AB3788" s="5">
        <v>4.24</v>
      </c>
      <c r="AE3788" s="5">
        <v>15.7</v>
      </c>
      <c r="AI3788" s="5">
        <v>2</v>
      </c>
      <c r="AJ3788" s="5">
        <v>37</v>
      </c>
      <c r="AN3788" s="5">
        <v>12.8</v>
      </c>
      <c r="AO3788" s="5">
        <v>0.02</v>
      </c>
      <c r="AT3788" s="5">
        <v>8.07</v>
      </c>
      <c r="AU3788" s="5">
        <v>0.7</v>
      </c>
      <c r="AV3788" s="5">
        <v>54.89</v>
      </c>
      <c r="AW3788" s="5">
        <v>3.2845000000000001E-3</v>
      </c>
      <c r="AX3788" s="5">
        <v>0.01</v>
      </c>
      <c r="AZ3788" s="5">
        <v>5.0000000000000001E-3</v>
      </c>
      <c r="BA3788" s="5">
        <v>4.34</v>
      </c>
      <c r="BC3788" s="5">
        <v>0.01</v>
      </c>
      <c r="BE3788" s="5">
        <v>10.7</v>
      </c>
      <c r="BH3788" s="5">
        <v>7.0000000000000007E-2</v>
      </c>
      <c r="BO3788" s="5">
        <v>48.2</v>
      </c>
      <c r="BX3788" s="5">
        <v>11.2</v>
      </c>
      <c r="BY3788" s="5">
        <v>5.4</v>
      </c>
    </row>
    <row r="3789" spans="1:77" x14ac:dyDescent="0.35">
      <c r="A3789" s="2" t="s">
        <v>168</v>
      </c>
      <c r="B3789" s="3">
        <v>38505</v>
      </c>
      <c r="C3789" s="4">
        <v>32</v>
      </c>
      <c r="F3789" s="5">
        <v>1.1000000000000001</v>
      </c>
      <c r="G3789" s="5">
        <v>1.1000000000000001</v>
      </c>
      <c r="H3789" s="5">
        <v>0.01</v>
      </c>
      <c r="J3789" s="5">
        <v>0.2</v>
      </c>
      <c r="M3789" s="5">
        <v>0.64</v>
      </c>
      <c r="N3789" s="5">
        <v>0.4</v>
      </c>
      <c r="O3789" s="5">
        <v>32</v>
      </c>
      <c r="Q3789" s="5">
        <v>0.36</v>
      </c>
      <c r="S3789" s="5">
        <v>24.3</v>
      </c>
      <c r="T3789" s="5">
        <v>37</v>
      </c>
      <c r="U3789" s="5">
        <v>0.4</v>
      </c>
      <c r="V3789" s="5">
        <v>2</v>
      </c>
      <c r="W3789" s="5">
        <v>0.04</v>
      </c>
      <c r="AB3789" s="5">
        <v>4.0999999999999996</v>
      </c>
      <c r="AE3789" s="5">
        <v>15.6</v>
      </c>
      <c r="AI3789" s="5">
        <v>0.5</v>
      </c>
      <c r="AJ3789" s="5">
        <v>39.200000000000003</v>
      </c>
      <c r="AN3789" s="5">
        <v>12.8</v>
      </c>
      <c r="AO3789" s="5">
        <v>0.02</v>
      </c>
      <c r="AT3789" s="5">
        <v>8.2899999999999991</v>
      </c>
      <c r="AU3789" s="5">
        <v>0.5</v>
      </c>
      <c r="AV3789" s="5">
        <v>78.260000000000005</v>
      </c>
      <c r="AW3789" s="5">
        <v>3.2845000000000001E-3</v>
      </c>
      <c r="AX3789" s="5">
        <v>0.01</v>
      </c>
      <c r="AZ3789" s="5">
        <v>5.0000000000000001E-3</v>
      </c>
      <c r="BA3789" s="5">
        <v>4.63</v>
      </c>
      <c r="BC3789" s="5">
        <v>1.1000000000000001E-3</v>
      </c>
      <c r="BE3789" s="5">
        <v>10.3</v>
      </c>
      <c r="BH3789" s="5">
        <v>0.06</v>
      </c>
      <c r="BO3789" s="5">
        <v>39.6</v>
      </c>
      <c r="BX3789" s="5">
        <v>8.5</v>
      </c>
      <c r="BY3789" s="5">
        <v>2.4</v>
      </c>
    </row>
    <row r="3790" spans="1:77" x14ac:dyDescent="0.35">
      <c r="A3790" s="2" t="s">
        <v>168</v>
      </c>
      <c r="B3790" s="3">
        <v>33099</v>
      </c>
      <c r="C3790" s="4">
        <v>19</v>
      </c>
      <c r="F3790" s="5">
        <v>5.0000000000000001E-3</v>
      </c>
      <c r="H3790" s="5">
        <v>0.51</v>
      </c>
      <c r="M3790" s="5">
        <v>0.65</v>
      </c>
      <c r="S3790" s="5">
        <v>366</v>
      </c>
      <c r="T3790" s="5">
        <v>32</v>
      </c>
      <c r="V3790" s="5">
        <v>2.1</v>
      </c>
      <c r="W3790" s="5">
        <v>2</v>
      </c>
      <c r="AE3790" s="5">
        <v>4.2</v>
      </c>
      <c r="AJ3790" s="5">
        <v>147</v>
      </c>
      <c r="AN3790" s="5">
        <v>18</v>
      </c>
      <c r="AO3790" s="5">
        <v>0.31</v>
      </c>
      <c r="AT3790" s="5">
        <v>21</v>
      </c>
      <c r="AV3790" s="5">
        <v>0.49</v>
      </c>
      <c r="AW3790" s="5">
        <v>5.0000009190000003E-3</v>
      </c>
      <c r="AX3790" s="5">
        <v>0.13</v>
      </c>
      <c r="BA3790" s="5">
        <v>7.31</v>
      </c>
      <c r="BE3790" s="5">
        <v>0.9</v>
      </c>
      <c r="BH3790" s="5">
        <v>5.3</v>
      </c>
      <c r="BO3790" s="5">
        <v>700</v>
      </c>
    </row>
    <row r="3791" spans="1:77" x14ac:dyDescent="0.35">
      <c r="A3791" s="2" t="s">
        <v>168</v>
      </c>
      <c r="B3791" s="3">
        <v>42291</v>
      </c>
      <c r="C3791" s="4">
        <v>31</v>
      </c>
      <c r="G3791" s="5">
        <v>1E-3</v>
      </c>
      <c r="H3791" s="5">
        <v>7.0000000000000007E-2</v>
      </c>
      <c r="J3791" s="5">
        <v>0.5</v>
      </c>
      <c r="M3791" s="5">
        <v>0.25</v>
      </c>
      <c r="N3791" s="5">
        <v>0.2</v>
      </c>
      <c r="Q3791" s="5">
        <v>0.02</v>
      </c>
      <c r="S3791" s="5">
        <v>83.2</v>
      </c>
      <c r="T3791" s="5">
        <v>29</v>
      </c>
      <c r="U3791" s="5">
        <v>0.2</v>
      </c>
      <c r="V3791" s="5">
        <v>1.9</v>
      </c>
      <c r="W3791" s="5">
        <v>3.34</v>
      </c>
      <c r="AB3791" s="5">
        <v>10.199999999999999</v>
      </c>
      <c r="AC3791" s="5">
        <v>10</v>
      </c>
      <c r="AD3791" s="5">
        <v>5.3</v>
      </c>
      <c r="AE3791" s="5">
        <v>1.0900000000000001</v>
      </c>
      <c r="AI3791" s="5">
        <v>0.5</v>
      </c>
      <c r="AN3791" s="5">
        <v>4.24</v>
      </c>
      <c r="AO3791" s="5">
        <v>0.17</v>
      </c>
      <c r="AT3791" s="5">
        <v>17.2</v>
      </c>
      <c r="AU3791" s="5">
        <v>0.5</v>
      </c>
      <c r="AV3791" s="5">
        <v>0.22</v>
      </c>
      <c r="AW3791" s="5">
        <v>4.5999999999999999E-3</v>
      </c>
      <c r="AX3791" s="5">
        <v>0.01</v>
      </c>
      <c r="BA3791" s="5">
        <v>7.42</v>
      </c>
      <c r="BC3791" s="5">
        <v>1E-3</v>
      </c>
      <c r="BH3791" s="5">
        <v>3.03</v>
      </c>
      <c r="BO3791" s="5">
        <v>64.2</v>
      </c>
      <c r="BQ3791" s="5">
        <v>5.18</v>
      </c>
      <c r="BR3791" s="5">
        <v>5.47</v>
      </c>
      <c r="BX3791" s="5">
        <v>10.8</v>
      </c>
      <c r="BY3791" s="5">
        <v>0.5</v>
      </c>
    </row>
    <row r="3792" spans="1:77" x14ac:dyDescent="0.35">
      <c r="A3792" s="2" t="s">
        <v>168</v>
      </c>
      <c r="B3792" s="3">
        <v>41886</v>
      </c>
      <c r="C3792" s="4">
        <v>25</v>
      </c>
      <c r="G3792" s="5">
        <v>2E-3</v>
      </c>
      <c r="H3792" s="5">
        <v>0.08</v>
      </c>
      <c r="M3792" s="5">
        <v>0.25</v>
      </c>
      <c r="S3792" s="5">
        <v>86.7</v>
      </c>
      <c r="T3792" s="5">
        <v>30</v>
      </c>
      <c r="V3792" s="5">
        <v>2.1</v>
      </c>
      <c r="W3792" s="5">
        <v>3.39</v>
      </c>
      <c r="AB3792" s="5">
        <v>10.46</v>
      </c>
      <c r="AD3792" s="5">
        <v>7.42</v>
      </c>
      <c r="AE3792" s="5">
        <v>1.07</v>
      </c>
      <c r="AJ3792" s="5">
        <v>50.7</v>
      </c>
      <c r="AN3792" s="5">
        <v>4.16</v>
      </c>
      <c r="AO3792" s="5">
        <v>0.19</v>
      </c>
      <c r="AT3792" s="5">
        <v>16.399999999999999</v>
      </c>
      <c r="AV3792" s="5">
        <v>0.22</v>
      </c>
      <c r="AW3792" s="5">
        <v>3.2799999999999999E-3</v>
      </c>
      <c r="AX3792" s="5">
        <v>0.01</v>
      </c>
      <c r="AY3792" s="5">
        <v>0.08</v>
      </c>
      <c r="BA3792" s="5">
        <v>7.61</v>
      </c>
      <c r="BF3792" s="5">
        <v>0.09</v>
      </c>
      <c r="BH3792" s="5">
        <v>2.97</v>
      </c>
      <c r="BO3792" s="5">
        <v>66.599999999999994</v>
      </c>
      <c r="BQ3792" s="5">
        <v>5.2</v>
      </c>
      <c r="BR3792" s="5">
        <v>5.6</v>
      </c>
      <c r="BX3792" s="5">
        <v>10.6</v>
      </c>
    </row>
    <row r="3793" spans="1:77" x14ac:dyDescent="0.35">
      <c r="A3793" s="2" t="s">
        <v>168</v>
      </c>
      <c r="B3793" s="3">
        <v>41589</v>
      </c>
      <c r="C3793" s="4">
        <v>25</v>
      </c>
      <c r="G3793" s="5">
        <v>8.9999999999999993E-3</v>
      </c>
      <c r="H3793" s="5">
        <v>7.0000000000000007E-2</v>
      </c>
      <c r="M3793" s="5">
        <v>0.22</v>
      </c>
      <c r="S3793" s="5">
        <v>85.1</v>
      </c>
      <c r="T3793" s="5">
        <v>30</v>
      </c>
      <c r="V3793" s="5">
        <v>2</v>
      </c>
      <c r="W3793" s="5">
        <v>3.2</v>
      </c>
      <c r="AB3793" s="5">
        <v>10.19</v>
      </c>
      <c r="AD3793" s="5">
        <v>7.46</v>
      </c>
      <c r="AE3793" s="5">
        <v>1.08</v>
      </c>
      <c r="AJ3793" s="5">
        <v>51.3</v>
      </c>
      <c r="AN3793" s="5">
        <v>4.1399999999999997</v>
      </c>
      <c r="AO3793" s="5">
        <v>0.22</v>
      </c>
      <c r="AT3793" s="5">
        <v>16</v>
      </c>
      <c r="AV3793" s="5">
        <v>0.22</v>
      </c>
      <c r="AW3793" s="5">
        <v>3.2799999999999999E-3</v>
      </c>
      <c r="AX3793" s="5">
        <v>0.01</v>
      </c>
      <c r="AY3793" s="5">
        <v>0.08</v>
      </c>
      <c r="BA3793" s="5">
        <v>7.52</v>
      </c>
      <c r="BF3793" s="5">
        <v>7.0000000000000007E-2</v>
      </c>
      <c r="BH3793" s="5">
        <v>2.92</v>
      </c>
      <c r="BO3793" s="5">
        <v>64.099999999999994</v>
      </c>
      <c r="BQ3793" s="5">
        <v>5.0999999999999996</v>
      </c>
      <c r="BR3793" s="5">
        <v>5.5</v>
      </c>
      <c r="BX3793" s="5">
        <v>10.7</v>
      </c>
    </row>
    <row r="3794" spans="1:77" x14ac:dyDescent="0.35">
      <c r="A3794" s="2" t="s">
        <v>168</v>
      </c>
      <c r="B3794" s="3">
        <v>32791</v>
      </c>
      <c r="C3794" s="4">
        <v>2</v>
      </c>
      <c r="V3794" s="5">
        <v>3.5</v>
      </c>
      <c r="AV3794" s="5">
        <v>0</v>
      </c>
    </row>
    <row r="3795" spans="1:77" x14ac:dyDescent="0.35">
      <c r="A3795" s="2" t="s">
        <v>168</v>
      </c>
      <c r="B3795" s="3">
        <v>40861</v>
      </c>
      <c r="C3795" s="4">
        <v>25</v>
      </c>
      <c r="G3795" s="5">
        <v>2E-3</v>
      </c>
      <c r="H3795" s="5">
        <v>7.0000000000000007E-2</v>
      </c>
      <c r="M3795" s="5">
        <v>0.25</v>
      </c>
      <c r="S3795" s="5">
        <v>76.900000000000006</v>
      </c>
      <c r="T3795" s="5">
        <v>30</v>
      </c>
      <c r="V3795" s="5">
        <v>2</v>
      </c>
      <c r="W3795" s="5">
        <v>3.05</v>
      </c>
      <c r="AB3795" s="5">
        <v>10.11</v>
      </c>
      <c r="AD3795" s="5">
        <v>1.47</v>
      </c>
      <c r="AE3795" s="5">
        <v>1.04</v>
      </c>
      <c r="AJ3795" s="5">
        <v>50</v>
      </c>
      <c r="AN3795" s="5">
        <v>3.95</v>
      </c>
      <c r="AO3795" s="5">
        <v>0.22</v>
      </c>
      <c r="AT3795" s="5">
        <v>15.2</v>
      </c>
      <c r="AV3795" s="5">
        <v>0.22</v>
      </c>
      <c r="AW3795" s="5">
        <v>4.2700000000000004E-3</v>
      </c>
      <c r="AX3795" s="5">
        <v>0.01</v>
      </c>
      <c r="BA3795" s="5">
        <v>7.49</v>
      </c>
      <c r="BF3795" s="5">
        <v>0.19</v>
      </c>
      <c r="BH3795" s="5">
        <v>2.87</v>
      </c>
      <c r="BO3795" s="5">
        <v>66.5</v>
      </c>
      <c r="BQ3795" s="5">
        <v>5.0999999999999996</v>
      </c>
      <c r="BR3795" s="5">
        <v>5.03</v>
      </c>
      <c r="BT3795" s="5">
        <v>33</v>
      </c>
      <c r="BX3795" s="5">
        <v>10.7</v>
      </c>
    </row>
    <row r="3796" spans="1:77" x14ac:dyDescent="0.35">
      <c r="A3796" s="2" t="s">
        <v>168</v>
      </c>
      <c r="B3796" s="3">
        <v>35023</v>
      </c>
      <c r="C3796" s="4">
        <v>15</v>
      </c>
      <c r="H3796" s="5">
        <v>0.05</v>
      </c>
      <c r="T3796" s="5">
        <v>41</v>
      </c>
      <c r="V3796" s="5">
        <v>13</v>
      </c>
      <c r="AB3796" s="5">
        <v>1.46</v>
      </c>
      <c r="AJ3796" s="5">
        <v>76.099999999999994</v>
      </c>
      <c r="AV3796" s="5">
        <v>62.53</v>
      </c>
      <c r="AW3796" s="5">
        <v>0.41</v>
      </c>
      <c r="AX3796" s="5">
        <v>0.01</v>
      </c>
      <c r="AY3796" s="5">
        <v>0.01</v>
      </c>
      <c r="BA3796" s="5">
        <v>5.1100000000000003</v>
      </c>
      <c r="BE3796" s="5">
        <v>0.7</v>
      </c>
      <c r="BH3796" s="5">
        <v>0.14000000000000001</v>
      </c>
      <c r="BI3796" s="5">
        <v>0.81</v>
      </c>
      <c r="BO3796" s="5">
        <v>75</v>
      </c>
      <c r="BX3796" s="5">
        <v>11.3</v>
      </c>
    </row>
    <row r="3797" spans="1:77" x14ac:dyDescent="0.35">
      <c r="A3797" s="2" t="s">
        <v>168</v>
      </c>
      <c r="B3797" s="3">
        <v>40114</v>
      </c>
      <c r="C3797" s="4">
        <v>32</v>
      </c>
      <c r="G3797" s="5">
        <v>2E-3</v>
      </c>
      <c r="H3797" s="5">
        <v>0.06</v>
      </c>
      <c r="J3797" s="5">
        <v>0.9</v>
      </c>
      <c r="M3797" s="5">
        <v>0.21</v>
      </c>
      <c r="N3797" s="5">
        <v>0.2</v>
      </c>
      <c r="Q3797" s="5">
        <v>0.02</v>
      </c>
      <c r="S3797" s="5">
        <v>82.5</v>
      </c>
      <c r="T3797" s="5">
        <v>28</v>
      </c>
      <c r="U3797" s="5">
        <v>0.2</v>
      </c>
      <c r="V3797" s="5">
        <v>2.2000000000000002</v>
      </c>
      <c r="W3797" s="5">
        <v>3.14</v>
      </c>
      <c r="AB3797" s="5">
        <v>10.44</v>
      </c>
      <c r="AD3797" s="5">
        <v>6.54</v>
      </c>
      <c r="AE3797" s="5">
        <v>1.21</v>
      </c>
      <c r="AI3797" s="5">
        <v>0.5</v>
      </c>
      <c r="AJ3797" s="5">
        <v>48.6</v>
      </c>
      <c r="AN3797" s="5">
        <v>3.95</v>
      </c>
      <c r="AO3797" s="5">
        <v>0.21</v>
      </c>
      <c r="AT3797" s="5">
        <v>15.1</v>
      </c>
      <c r="AU3797" s="5">
        <v>0.5</v>
      </c>
      <c r="AV3797" s="5">
        <v>0.22</v>
      </c>
      <c r="AW3797" s="5">
        <v>3.6099999999999999E-3</v>
      </c>
      <c r="AX3797" s="5">
        <v>0.01</v>
      </c>
      <c r="BA3797" s="5">
        <v>7.36</v>
      </c>
      <c r="BC3797" s="5">
        <v>1E-3</v>
      </c>
      <c r="BE3797" s="5">
        <v>0.1</v>
      </c>
      <c r="BF3797" s="5">
        <v>0.23</v>
      </c>
      <c r="BH3797" s="5">
        <v>2.72</v>
      </c>
      <c r="BO3797" s="5">
        <v>70.3</v>
      </c>
      <c r="BW3797" s="5">
        <v>0.5</v>
      </c>
      <c r="BX3797" s="5">
        <v>10.8</v>
      </c>
      <c r="BY3797" s="5">
        <v>1.4</v>
      </c>
    </row>
    <row r="3798" spans="1:77" x14ac:dyDescent="0.35">
      <c r="A3798" s="2" t="s">
        <v>168</v>
      </c>
      <c r="B3798" s="3">
        <v>38685</v>
      </c>
      <c r="C3798" s="4">
        <v>32</v>
      </c>
      <c r="F3798" s="5">
        <v>0.81</v>
      </c>
      <c r="G3798" s="5">
        <v>0.8</v>
      </c>
      <c r="H3798" s="5">
        <v>0.01</v>
      </c>
      <c r="J3798" s="5">
        <v>0.2</v>
      </c>
      <c r="M3798" s="5">
        <v>0.48</v>
      </c>
      <c r="N3798" s="5">
        <v>0.2</v>
      </c>
      <c r="O3798" s="5">
        <v>10</v>
      </c>
      <c r="Q3798" s="5">
        <v>0.34</v>
      </c>
      <c r="S3798" s="5">
        <v>26.1</v>
      </c>
      <c r="T3798" s="5">
        <v>36</v>
      </c>
      <c r="U3798" s="5">
        <v>0.3</v>
      </c>
      <c r="V3798" s="5">
        <v>1.5</v>
      </c>
      <c r="W3798" s="5">
        <v>0.01</v>
      </c>
      <c r="AB3798" s="5">
        <v>4.43</v>
      </c>
      <c r="AE3798" s="5">
        <v>16.7</v>
      </c>
      <c r="AI3798" s="5">
        <v>0.5</v>
      </c>
      <c r="AJ3798" s="5">
        <v>40.6</v>
      </c>
      <c r="AN3798" s="5">
        <v>13.8</v>
      </c>
      <c r="AO3798" s="5">
        <v>0.02</v>
      </c>
      <c r="AT3798" s="5">
        <v>9.33</v>
      </c>
      <c r="AU3798" s="5">
        <v>0.5</v>
      </c>
      <c r="AV3798" s="5">
        <v>96.19</v>
      </c>
      <c r="AW3798" s="5">
        <v>3.3E-3</v>
      </c>
      <c r="AX3798" s="5">
        <v>0.01</v>
      </c>
      <c r="AZ3798" s="5">
        <v>6.1000000000000004E-3</v>
      </c>
      <c r="BA3798" s="5">
        <v>4.8099999999999996</v>
      </c>
      <c r="BC3798" s="5">
        <v>1E-3</v>
      </c>
      <c r="BE3798" s="5">
        <v>10.9</v>
      </c>
      <c r="BH3798" s="5">
        <v>0.06</v>
      </c>
      <c r="BO3798" s="5">
        <v>35.200000000000003</v>
      </c>
      <c r="BX3798" s="5">
        <v>10.8</v>
      </c>
      <c r="BY3798" s="5">
        <v>1.6</v>
      </c>
    </row>
    <row r="3799" spans="1:77" x14ac:dyDescent="0.35">
      <c r="A3799" s="2" t="s">
        <v>168</v>
      </c>
      <c r="B3799" s="3">
        <v>38841</v>
      </c>
      <c r="C3799" s="4">
        <v>31</v>
      </c>
      <c r="F3799" s="5">
        <v>0.02</v>
      </c>
      <c r="H3799" s="5">
        <v>0.09</v>
      </c>
      <c r="J3799" s="5">
        <v>5</v>
      </c>
      <c r="M3799" s="5">
        <v>0.25</v>
      </c>
      <c r="N3799" s="5">
        <v>2.5</v>
      </c>
      <c r="Q3799" s="5">
        <v>1</v>
      </c>
      <c r="S3799" s="5">
        <v>79.150000000000006</v>
      </c>
      <c r="T3799" s="5">
        <v>26</v>
      </c>
      <c r="U3799" s="5">
        <v>5</v>
      </c>
      <c r="V3799" s="5">
        <v>2.2999999999999998</v>
      </c>
      <c r="W3799" s="5">
        <v>2.93</v>
      </c>
      <c r="AD3799" s="5">
        <v>3.93</v>
      </c>
      <c r="AE3799" s="5">
        <v>1.08</v>
      </c>
      <c r="AI3799" s="5">
        <v>10</v>
      </c>
      <c r="AJ3799" s="5">
        <v>47.6</v>
      </c>
      <c r="AN3799" s="5">
        <v>3.95</v>
      </c>
      <c r="AO3799" s="5">
        <v>0.22</v>
      </c>
      <c r="AT3799" s="5">
        <v>14.6</v>
      </c>
      <c r="AU3799" s="5">
        <v>2</v>
      </c>
      <c r="AV3799" s="5">
        <v>0.48</v>
      </c>
      <c r="AW3799" s="5">
        <v>0.02</v>
      </c>
      <c r="AX3799" s="5">
        <v>0.06</v>
      </c>
      <c r="BA3799" s="5">
        <v>7.56</v>
      </c>
      <c r="BC3799" s="5">
        <v>0.1</v>
      </c>
      <c r="BE3799" s="5">
        <v>0.5</v>
      </c>
      <c r="BH3799" s="5">
        <v>2.66</v>
      </c>
      <c r="BO3799" s="5">
        <v>70</v>
      </c>
      <c r="BQ3799" s="5">
        <v>4.8600000000000003</v>
      </c>
      <c r="BR3799" s="5">
        <v>5.0599999999999996</v>
      </c>
      <c r="BX3799" s="5">
        <v>11</v>
      </c>
      <c r="BY3799" s="5">
        <v>10</v>
      </c>
    </row>
    <row r="3800" spans="1:77" x14ac:dyDescent="0.35">
      <c r="A3800" s="2" t="s">
        <v>300</v>
      </c>
      <c r="B3800" s="3">
        <v>38692</v>
      </c>
      <c r="C3800" s="4">
        <v>33</v>
      </c>
      <c r="F3800" s="5">
        <v>0.02</v>
      </c>
      <c r="H3800" s="5">
        <v>0.14000000000000001</v>
      </c>
      <c r="J3800" s="5">
        <v>1</v>
      </c>
      <c r="M3800" s="5">
        <v>0.2</v>
      </c>
      <c r="N3800" s="5">
        <v>2</v>
      </c>
      <c r="Q3800" s="5">
        <v>0.5</v>
      </c>
      <c r="S3800" s="5">
        <v>74.7</v>
      </c>
      <c r="T3800" s="5">
        <v>28</v>
      </c>
      <c r="U3800" s="5">
        <v>1</v>
      </c>
      <c r="V3800" s="5">
        <v>1.7</v>
      </c>
      <c r="W3800" s="5">
        <v>2.2599999999999998</v>
      </c>
      <c r="AB3800" s="5">
        <v>10.16</v>
      </c>
      <c r="AD3800" s="5">
        <v>-2.0299999999999998</v>
      </c>
      <c r="AE3800" s="5">
        <v>1.1000000000000001</v>
      </c>
      <c r="AI3800" s="5">
        <v>1</v>
      </c>
      <c r="AJ3800" s="5">
        <v>44.5</v>
      </c>
      <c r="AN3800" s="5">
        <v>3.7</v>
      </c>
      <c r="AO3800" s="5">
        <v>0.22</v>
      </c>
      <c r="AT3800" s="5">
        <v>12.4</v>
      </c>
      <c r="AU3800" s="5">
        <v>1</v>
      </c>
      <c r="AV3800" s="5">
        <v>0.44</v>
      </c>
      <c r="AW3800" s="5">
        <v>0.03</v>
      </c>
      <c r="AX3800" s="5">
        <v>0.21</v>
      </c>
      <c r="BA3800" s="5">
        <v>6.9</v>
      </c>
      <c r="BC3800" s="5">
        <v>0.1</v>
      </c>
      <c r="BE3800" s="5">
        <v>1.6</v>
      </c>
      <c r="BH3800" s="5">
        <v>2.5</v>
      </c>
      <c r="BI3800" s="5">
        <v>0.1</v>
      </c>
      <c r="BO3800" s="5">
        <v>72</v>
      </c>
      <c r="BQ3800" s="5">
        <v>-4.79</v>
      </c>
      <c r="BR3800" s="5">
        <v>4.6900000000000004</v>
      </c>
      <c r="BX3800" s="5">
        <v>10.4</v>
      </c>
      <c r="BY3800" s="5">
        <v>5</v>
      </c>
    </row>
    <row r="3801" spans="1:77" x14ac:dyDescent="0.35">
      <c r="A3801" s="2" t="s">
        <v>300</v>
      </c>
      <c r="B3801" s="3">
        <v>38636</v>
      </c>
      <c r="C3801" s="4">
        <v>24</v>
      </c>
      <c r="F3801" s="5">
        <v>0.02</v>
      </c>
      <c r="H3801" s="5">
        <v>0.09</v>
      </c>
      <c r="M3801" s="5">
        <v>0.3</v>
      </c>
      <c r="S3801" s="5">
        <v>79.599999999999994</v>
      </c>
      <c r="T3801" s="5">
        <v>24.9</v>
      </c>
      <c r="V3801" s="5">
        <v>1.19</v>
      </c>
      <c r="W3801" s="5">
        <v>3.27</v>
      </c>
      <c r="AB3801" s="5">
        <v>10.17</v>
      </c>
      <c r="AD3801" s="5">
        <v>1</v>
      </c>
      <c r="AE3801" s="5">
        <v>1.6</v>
      </c>
      <c r="AJ3801" s="5">
        <v>49.9</v>
      </c>
      <c r="AN3801" s="5">
        <v>4</v>
      </c>
      <c r="AO3801" s="5">
        <v>0.22</v>
      </c>
      <c r="AT3801" s="5">
        <v>22.4</v>
      </c>
      <c r="AV3801" s="5">
        <v>0.44</v>
      </c>
      <c r="AW3801" s="5">
        <v>0.06</v>
      </c>
      <c r="AX3801" s="5">
        <v>0.15</v>
      </c>
      <c r="BA3801" s="5">
        <v>7.52</v>
      </c>
      <c r="BE3801" s="5">
        <v>0.14000000000000001</v>
      </c>
      <c r="BH3801" s="5">
        <v>2.7</v>
      </c>
      <c r="BO3801" s="5">
        <v>97.7</v>
      </c>
      <c r="BQ3801" s="5">
        <v>5.5</v>
      </c>
      <c r="BR3801" s="5">
        <v>5.5</v>
      </c>
      <c r="BX3801" s="5">
        <v>10.6</v>
      </c>
    </row>
    <row r="3802" spans="1:77" x14ac:dyDescent="0.35">
      <c r="A3802" s="2" t="s">
        <v>300</v>
      </c>
      <c r="B3802" s="3">
        <v>36106</v>
      </c>
      <c r="C3802" s="4">
        <v>29</v>
      </c>
      <c r="F3802" s="5">
        <v>0.01</v>
      </c>
      <c r="H3802" s="5">
        <v>7.0000000000000007E-2</v>
      </c>
      <c r="J3802" s="5">
        <v>3.2</v>
      </c>
      <c r="M3802" s="5">
        <v>0.05</v>
      </c>
      <c r="N3802" s="5">
        <v>1</v>
      </c>
      <c r="Q3802" s="5">
        <v>0.1</v>
      </c>
      <c r="S3802" s="5">
        <v>85</v>
      </c>
      <c r="T3802" s="5">
        <v>30.8</v>
      </c>
      <c r="U3802" s="5">
        <v>1</v>
      </c>
      <c r="V3802" s="5">
        <v>2.62</v>
      </c>
      <c r="W3802" s="5">
        <v>5.0999999999999996</v>
      </c>
      <c r="AB3802" s="5">
        <v>9.76</v>
      </c>
      <c r="AE3802" s="5">
        <v>1.3</v>
      </c>
      <c r="AI3802" s="5">
        <v>42.9</v>
      </c>
      <c r="AJ3802" s="5">
        <v>51.8</v>
      </c>
      <c r="AN3802" s="5">
        <v>4.5999999999999996</v>
      </c>
      <c r="AO3802" s="5">
        <v>0.21</v>
      </c>
      <c r="AT3802" s="5">
        <v>13</v>
      </c>
      <c r="AU3802" s="5">
        <v>1</v>
      </c>
      <c r="AV3802" s="5">
        <v>0.44</v>
      </c>
      <c r="AW3802" s="5">
        <v>0.09</v>
      </c>
      <c r="AX3802" s="5">
        <v>0.18</v>
      </c>
      <c r="BA3802" s="5">
        <v>7.63</v>
      </c>
      <c r="BC3802" s="5">
        <v>0.1</v>
      </c>
      <c r="BE3802" s="5">
        <v>0.18</v>
      </c>
      <c r="BH3802" s="5">
        <v>2.95</v>
      </c>
      <c r="BO3802" s="5">
        <v>69.900000000000006</v>
      </c>
      <c r="BX3802" s="5">
        <v>10.4</v>
      </c>
      <c r="BY3802" s="5">
        <v>10</v>
      </c>
    </row>
    <row r="3803" spans="1:77" x14ac:dyDescent="0.35">
      <c r="A3803" s="2" t="s">
        <v>300</v>
      </c>
      <c r="B3803" s="3">
        <v>34145</v>
      </c>
      <c r="C3803" s="4">
        <v>29</v>
      </c>
      <c r="F3803" s="5">
        <v>0.01</v>
      </c>
      <c r="H3803" s="5">
        <v>0.06</v>
      </c>
      <c r="J3803" s="5">
        <v>8.4</v>
      </c>
      <c r="M3803" s="5">
        <v>0.21</v>
      </c>
      <c r="N3803" s="5">
        <v>1.6</v>
      </c>
      <c r="Q3803" s="5">
        <v>0.1</v>
      </c>
      <c r="S3803" s="5">
        <v>104</v>
      </c>
      <c r="T3803" s="5">
        <v>17</v>
      </c>
      <c r="U3803" s="5">
        <v>0.5</v>
      </c>
      <c r="V3803" s="5">
        <v>3.07</v>
      </c>
      <c r="W3803" s="5">
        <v>3.56</v>
      </c>
      <c r="AB3803" s="5">
        <v>10.44</v>
      </c>
      <c r="AE3803" s="5">
        <v>1.68</v>
      </c>
      <c r="AI3803" s="5">
        <v>0.9</v>
      </c>
      <c r="AJ3803" s="5">
        <v>33.5</v>
      </c>
      <c r="AN3803" s="5">
        <v>4.33</v>
      </c>
      <c r="AO3803" s="5">
        <v>0.26</v>
      </c>
      <c r="AT3803" s="5">
        <v>12.4</v>
      </c>
      <c r="AU3803" s="5">
        <v>1</v>
      </c>
      <c r="AV3803" s="5">
        <v>1.85</v>
      </c>
      <c r="AW3803" s="5">
        <v>0.01</v>
      </c>
      <c r="AX3803" s="5">
        <v>0.1</v>
      </c>
      <c r="BA3803" s="5">
        <v>7.4</v>
      </c>
      <c r="BC3803" s="5">
        <v>0.5</v>
      </c>
      <c r="BE3803" s="5">
        <v>0.1</v>
      </c>
      <c r="BH3803" s="5">
        <v>3.07</v>
      </c>
      <c r="BO3803" s="5">
        <v>21</v>
      </c>
      <c r="BX3803" s="5">
        <v>10.5</v>
      </c>
      <c r="BY3803" s="5">
        <v>10</v>
      </c>
    </row>
    <row r="3804" spans="1:77" x14ac:dyDescent="0.35">
      <c r="A3804" s="2" t="s">
        <v>300</v>
      </c>
      <c r="B3804" s="3">
        <v>33093</v>
      </c>
      <c r="C3804" s="4">
        <v>18</v>
      </c>
      <c r="F3804" s="5">
        <v>0.14000000000000001</v>
      </c>
      <c r="H3804" s="5">
        <v>0.14000000000000001</v>
      </c>
      <c r="M3804" s="5">
        <v>0.5</v>
      </c>
      <c r="S3804" s="5">
        <v>95</v>
      </c>
      <c r="T3804" s="5">
        <v>34</v>
      </c>
      <c r="V3804" s="5">
        <v>2.6</v>
      </c>
      <c r="W3804" s="5">
        <v>0.4</v>
      </c>
      <c r="AE3804" s="5">
        <v>2.1</v>
      </c>
      <c r="AN3804" s="5">
        <v>5.5</v>
      </c>
      <c r="AO3804" s="5">
        <v>0.22</v>
      </c>
      <c r="AT3804" s="5">
        <v>12</v>
      </c>
      <c r="AV3804" s="5">
        <v>0.49</v>
      </c>
      <c r="AW3804" s="5">
        <v>0.04</v>
      </c>
      <c r="AX3804" s="5">
        <v>0.04</v>
      </c>
      <c r="BA3804" s="5">
        <v>7.24</v>
      </c>
      <c r="BE3804" s="5">
        <v>0.59</v>
      </c>
      <c r="BH3804" s="5">
        <v>4.0999999999999996</v>
      </c>
      <c r="BO3804" s="5">
        <v>45</v>
      </c>
    </row>
    <row r="3805" spans="1:77" x14ac:dyDescent="0.35">
      <c r="A3805" s="2" t="s">
        <v>300</v>
      </c>
      <c r="B3805" s="3">
        <v>41291</v>
      </c>
      <c r="C3805" s="4">
        <v>25</v>
      </c>
      <c r="G3805" s="5">
        <v>5.0000000000000001E-3</v>
      </c>
      <c r="H3805" s="5">
        <v>0.6</v>
      </c>
      <c r="M3805" s="5">
        <v>0.37</v>
      </c>
      <c r="S3805" s="5">
        <v>98.5</v>
      </c>
      <c r="T3805" s="5">
        <v>56</v>
      </c>
      <c r="V3805" s="5">
        <v>3</v>
      </c>
      <c r="W3805" s="5">
        <v>2.2000000000000002</v>
      </c>
      <c r="AD3805" s="5">
        <v>13.87</v>
      </c>
      <c r="AE3805" s="5">
        <v>6.13</v>
      </c>
      <c r="AJ3805" s="5">
        <v>85.2</v>
      </c>
      <c r="AN3805" s="5">
        <v>9.0500000000000007</v>
      </c>
      <c r="AO3805" s="5">
        <v>0.13</v>
      </c>
      <c r="AT3805" s="5">
        <v>93.1</v>
      </c>
      <c r="AV3805" s="5">
        <v>0.22</v>
      </c>
      <c r="AW3805" s="5">
        <v>4.5999999999999999E-3</v>
      </c>
      <c r="AX3805" s="5">
        <v>0.03</v>
      </c>
      <c r="AY3805" s="5">
        <v>0.02</v>
      </c>
      <c r="BA3805" s="5">
        <v>7.25</v>
      </c>
      <c r="BF3805" s="5">
        <v>0.56000000000000005</v>
      </c>
      <c r="BH3805" s="5">
        <v>4.79</v>
      </c>
      <c r="BO3805" s="5">
        <v>113</v>
      </c>
      <c r="BQ3805" s="5">
        <v>8.7200000000000006</v>
      </c>
      <c r="BR3805" s="5">
        <v>10.02</v>
      </c>
      <c r="BT3805" s="5">
        <v>56</v>
      </c>
      <c r="BX3805" s="5">
        <v>11</v>
      </c>
    </row>
    <row r="3806" spans="1:77" x14ac:dyDescent="0.35">
      <c r="A3806" s="2" t="s">
        <v>300</v>
      </c>
      <c r="B3806" s="3">
        <v>38244</v>
      </c>
      <c r="C3806" s="4">
        <v>20</v>
      </c>
      <c r="F3806" s="5">
        <v>0.01</v>
      </c>
      <c r="H3806" s="5">
        <v>0.56999999999999995</v>
      </c>
      <c r="M3806" s="5">
        <v>0.37</v>
      </c>
      <c r="S3806" s="5">
        <v>86.9</v>
      </c>
      <c r="T3806" s="5">
        <v>54</v>
      </c>
      <c r="V3806" s="5">
        <v>2.5</v>
      </c>
      <c r="W3806" s="5">
        <v>1.76</v>
      </c>
      <c r="AB3806" s="5">
        <v>1.29</v>
      </c>
      <c r="AE3806" s="5">
        <v>5.0999999999999996</v>
      </c>
      <c r="AJ3806" s="5">
        <v>86.1</v>
      </c>
      <c r="AN3806" s="5">
        <v>7.5</v>
      </c>
      <c r="AO3806" s="5">
        <v>0.12</v>
      </c>
      <c r="AT3806" s="5">
        <v>80.7</v>
      </c>
      <c r="AV3806" s="5">
        <v>0.22</v>
      </c>
      <c r="AW3806" s="5">
        <v>0.01</v>
      </c>
      <c r="AX3806" s="5">
        <v>0.03</v>
      </c>
      <c r="BA3806" s="5">
        <v>7.58</v>
      </c>
      <c r="BH3806" s="5">
        <v>4.5</v>
      </c>
      <c r="BO3806" s="5">
        <v>125</v>
      </c>
      <c r="BX3806" s="5">
        <v>12.5</v>
      </c>
    </row>
    <row r="3807" spans="1:77" x14ac:dyDescent="0.35">
      <c r="A3807" s="2" t="s">
        <v>300</v>
      </c>
      <c r="B3807" s="3">
        <v>41295</v>
      </c>
      <c r="C3807" s="4">
        <v>38</v>
      </c>
      <c r="G3807" s="5">
        <v>5.0000000000000001E-3</v>
      </c>
      <c r="H3807" s="5">
        <v>7.0000000000000007E-2</v>
      </c>
      <c r="J3807" s="5">
        <v>0.4</v>
      </c>
      <c r="M3807" s="5">
        <v>0.2</v>
      </c>
      <c r="N3807" s="5">
        <v>0.2</v>
      </c>
      <c r="Q3807" s="5">
        <v>0.02</v>
      </c>
      <c r="S3807" s="5">
        <v>92.8</v>
      </c>
      <c r="T3807" s="5">
        <v>30</v>
      </c>
      <c r="U3807" s="5">
        <v>0.5</v>
      </c>
      <c r="V3807" s="5">
        <v>1.9</v>
      </c>
      <c r="W3807" s="5">
        <v>3.2</v>
      </c>
      <c r="AB3807" s="5">
        <v>9.65</v>
      </c>
      <c r="AD3807" s="5">
        <v>15.72</v>
      </c>
      <c r="AE3807" s="5">
        <v>1.06</v>
      </c>
      <c r="AI3807" s="5">
        <v>0.5</v>
      </c>
      <c r="AJ3807" s="5">
        <v>51.2</v>
      </c>
      <c r="AN3807" s="5">
        <v>4.2699999999999996</v>
      </c>
      <c r="AO3807" s="5">
        <v>0.21</v>
      </c>
      <c r="AS3807" s="5">
        <v>0.38</v>
      </c>
      <c r="AT3807" s="5">
        <v>17.7</v>
      </c>
      <c r="AU3807" s="5">
        <v>0.5</v>
      </c>
      <c r="AV3807" s="5">
        <v>0.22</v>
      </c>
      <c r="AW3807" s="5">
        <v>4.2700000000000004E-3</v>
      </c>
      <c r="AX3807" s="5">
        <v>0.01</v>
      </c>
      <c r="AY3807" s="5">
        <v>0.08</v>
      </c>
      <c r="BA3807" s="5">
        <v>7.46</v>
      </c>
      <c r="BC3807" s="5">
        <v>1E-3</v>
      </c>
      <c r="BF3807" s="5">
        <v>0.37</v>
      </c>
      <c r="BH3807" s="5">
        <v>2.88</v>
      </c>
      <c r="BO3807" s="5">
        <v>65.7</v>
      </c>
      <c r="BQ3807" s="5">
        <v>5.09</v>
      </c>
      <c r="BR3807" s="5">
        <v>5.96</v>
      </c>
      <c r="BS3807" s="5">
        <v>0.2</v>
      </c>
      <c r="BT3807" s="5">
        <v>34</v>
      </c>
      <c r="BV3807" s="5">
        <v>0.1</v>
      </c>
      <c r="BW3807" s="5">
        <v>0.1</v>
      </c>
      <c r="BX3807" s="5">
        <v>10.4</v>
      </c>
      <c r="BY3807" s="5">
        <v>0.5</v>
      </c>
    </row>
    <row r="3808" spans="1:77" x14ac:dyDescent="0.35">
      <c r="A3808" s="2" t="s">
        <v>300</v>
      </c>
      <c r="B3808" s="3">
        <v>36109</v>
      </c>
      <c r="C3808" s="4">
        <v>23</v>
      </c>
      <c r="F3808" s="5">
        <v>0.03</v>
      </c>
      <c r="G3808" s="5">
        <v>0.02</v>
      </c>
      <c r="H3808" s="5">
        <v>0.05</v>
      </c>
      <c r="S3808" s="5">
        <v>70</v>
      </c>
      <c r="T3808" s="5">
        <v>18</v>
      </c>
      <c r="V3808" s="5">
        <v>6.2</v>
      </c>
      <c r="W3808" s="5">
        <v>0.16</v>
      </c>
      <c r="AB3808" s="5">
        <v>0.82</v>
      </c>
      <c r="AE3808" s="5">
        <v>11</v>
      </c>
      <c r="AJ3808" s="5">
        <v>46.1</v>
      </c>
      <c r="AN3808" s="5">
        <v>6.7</v>
      </c>
      <c r="AO3808" s="5">
        <v>0.18</v>
      </c>
      <c r="AT3808" s="5">
        <v>8.6</v>
      </c>
      <c r="AV3808" s="5">
        <v>1.05</v>
      </c>
      <c r="AW3808" s="5">
        <v>6.8963999999999996E-3</v>
      </c>
      <c r="AX3808" s="5">
        <v>0.02</v>
      </c>
      <c r="AZ3808" s="5">
        <v>0.01</v>
      </c>
      <c r="BA3808" s="5">
        <v>6.99</v>
      </c>
      <c r="BE3808" s="5">
        <v>0.4</v>
      </c>
      <c r="BH3808" s="5">
        <v>3.21</v>
      </c>
      <c r="BI3808" s="5">
        <v>0.56999999999999995</v>
      </c>
      <c r="BO3808" s="5">
        <v>52.3</v>
      </c>
      <c r="BX3808" s="5">
        <v>11.8</v>
      </c>
    </row>
    <row r="3809" spans="1:77" x14ac:dyDescent="0.35">
      <c r="A3809" s="2" t="s">
        <v>300</v>
      </c>
      <c r="B3809" s="3">
        <v>41291</v>
      </c>
      <c r="C3809" s="4">
        <v>17</v>
      </c>
      <c r="G3809" s="5">
        <v>0.63</v>
      </c>
      <c r="S3809" s="5">
        <v>26.1</v>
      </c>
      <c r="T3809" s="5">
        <v>16</v>
      </c>
      <c r="V3809" s="5">
        <v>380</v>
      </c>
      <c r="W3809" s="5">
        <v>5.42</v>
      </c>
      <c r="AB3809" s="5">
        <v>14.68</v>
      </c>
      <c r="AE3809" s="5">
        <v>4.72</v>
      </c>
      <c r="AJ3809" s="5">
        <v>53</v>
      </c>
      <c r="AN3809" s="5">
        <v>12.9</v>
      </c>
      <c r="AO3809" s="5">
        <v>0.09</v>
      </c>
      <c r="AT3809" s="5">
        <v>136</v>
      </c>
      <c r="AY3809" s="5">
        <v>0.28999999999999998</v>
      </c>
      <c r="BA3809" s="5">
        <v>5.39</v>
      </c>
      <c r="BF3809" s="5">
        <v>0.25</v>
      </c>
      <c r="BH3809" s="5">
        <v>6.73</v>
      </c>
      <c r="BT3809" s="5">
        <v>57</v>
      </c>
      <c r="BX3809" s="5">
        <v>12.6</v>
      </c>
    </row>
    <row r="3810" spans="1:77" x14ac:dyDescent="0.35">
      <c r="A3810" s="2" t="s">
        <v>300</v>
      </c>
      <c r="B3810" s="3">
        <v>38106</v>
      </c>
      <c r="C3810" s="4">
        <v>32</v>
      </c>
      <c r="F3810" s="5">
        <v>0.03</v>
      </c>
      <c r="G3810" s="5">
        <v>0.01</v>
      </c>
      <c r="H3810" s="5">
        <v>0.05</v>
      </c>
      <c r="J3810" s="5">
        <v>1.5</v>
      </c>
      <c r="M3810" s="5">
        <v>0.49</v>
      </c>
      <c r="N3810" s="5">
        <v>0.2</v>
      </c>
      <c r="O3810" s="5">
        <v>31</v>
      </c>
      <c r="Q3810" s="5">
        <v>0.45</v>
      </c>
      <c r="S3810" s="5">
        <v>91.6</v>
      </c>
      <c r="T3810" s="5">
        <v>29</v>
      </c>
      <c r="U3810" s="5">
        <v>0.5</v>
      </c>
      <c r="V3810" s="5">
        <v>5.2</v>
      </c>
      <c r="W3810" s="5">
        <v>0.16</v>
      </c>
      <c r="AB3810" s="5">
        <v>1.73</v>
      </c>
      <c r="AE3810" s="5">
        <v>10.1</v>
      </c>
      <c r="AI3810" s="5">
        <v>1.2</v>
      </c>
      <c r="AJ3810" s="5">
        <v>44.4</v>
      </c>
      <c r="AN3810" s="5">
        <v>11.9</v>
      </c>
      <c r="AO3810" s="5">
        <v>0.14000000000000001</v>
      </c>
      <c r="AT3810" s="5">
        <v>17.100000000000001</v>
      </c>
      <c r="AU3810" s="5">
        <v>10</v>
      </c>
      <c r="AV3810" s="5">
        <v>0.46</v>
      </c>
      <c r="AW3810" s="5">
        <v>5.2551999999999998E-3</v>
      </c>
      <c r="AX3810" s="5">
        <v>0.02</v>
      </c>
      <c r="AZ3810" s="5">
        <v>0.01</v>
      </c>
      <c r="BA3810" s="5">
        <v>6.73</v>
      </c>
      <c r="BC3810" s="5">
        <v>2.3E-3</v>
      </c>
      <c r="BE3810" s="5">
        <v>0.5</v>
      </c>
      <c r="BH3810" s="5">
        <v>4.74</v>
      </c>
      <c r="BO3810" s="5">
        <v>23.6</v>
      </c>
      <c r="BX3810" s="5">
        <v>8.6999999999999993</v>
      </c>
      <c r="BY3810" s="5">
        <v>9.6</v>
      </c>
    </row>
    <row r="3811" spans="1:77" x14ac:dyDescent="0.35">
      <c r="A3811" s="2" t="s">
        <v>300</v>
      </c>
      <c r="B3811" s="3">
        <v>37949</v>
      </c>
      <c r="C3811" s="4">
        <v>32</v>
      </c>
      <c r="F3811" s="5">
        <v>0.01</v>
      </c>
      <c r="G3811" s="5">
        <v>4.0000000000000001E-3</v>
      </c>
      <c r="H3811" s="5">
        <v>0.14000000000000001</v>
      </c>
      <c r="J3811" s="5">
        <v>3.6</v>
      </c>
      <c r="M3811" s="5">
        <v>0.55000000000000004</v>
      </c>
      <c r="N3811" s="5">
        <v>0.2</v>
      </c>
      <c r="O3811" s="5">
        <v>160</v>
      </c>
      <c r="Q3811" s="5">
        <v>0.2</v>
      </c>
      <c r="S3811" s="5">
        <v>116</v>
      </c>
      <c r="T3811" s="5">
        <v>11</v>
      </c>
      <c r="U3811" s="5">
        <v>0.2</v>
      </c>
      <c r="V3811" s="5">
        <v>5.7</v>
      </c>
      <c r="W3811" s="5">
        <v>0.12</v>
      </c>
      <c r="AB3811" s="5">
        <v>2.58</v>
      </c>
      <c r="AE3811" s="5">
        <v>15.1</v>
      </c>
      <c r="AI3811" s="5">
        <v>0.5</v>
      </c>
      <c r="AJ3811" s="5">
        <v>69.400000000000006</v>
      </c>
      <c r="AN3811" s="5">
        <v>10.6</v>
      </c>
      <c r="AO3811" s="5">
        <v>0.26</v>
      </c>
      <c r="AT3811" s="5">
        <v>9.73</v>
      </c>
      <c r="AU3811" s="5">
        <v>2.4</v>
      </c>
      <c r="AV3811" s="5">
        <v>0.22</v>
      </c>
      <c r="AW3811" s="5">
        <v>3.2845000000000001E-3</v>
      </c>
      <c r="AX3811" s="5">
        <v>0.04</v>
      </c>
      <c r="AZ3811" s="5">
        <v>0.02</v>
      </c>
      <c r="BA3811" s="5">
        <v>7.24</v>
      </c>
      <c r="BC3811" s="5">
        <v>1.4E-3</v>
      </c>
      <c r="BE3811" s="5">
        <v>0.8</v>
      </c>
      <c r="BH3811" s="5">
        <v>6.63</v>
      </c>
      <c r="BO3811" s="5">
        <v>35.1</v>
      </c>
      <c r="BX3811" s="5">
        <v>11.7</v>
      </c>
      <c r="BY3811" s="5">
        <v>4.2</v>
      </c>
    </row>
    <row r="3812" spans="1:77" x14ac:dyDescent="0.35">
      <c r="A3812" s="2" t="s">
        <v>300</v>
      </c>
      <c r="B3812" s="3">
        <v>37721</v>
      </c>
      <c r="C3812" s="4">
        <v>32</v>
      </c>
      <c r="F3812" s="5">
        <v>0.01</v>
      </c>
      <c r="G3812" s="5">
        <v>0.01</v>
      </c>
      <c r="H3812" s="5">
        <v>7.0000000000000007E-2</v>
      </c>
      <c r="J3812" s="5">
        <v>2.4</v>
      </c>
      <c r="M3812" s="5">
        <v>0.56000000000000005</v>
      </c>
      <c r="N3812" s="5">
        <v>0.2</v>
      </c>
      <c r="O3812" s="5">
        <v>10</v>
      </c>
      <c r="Q3812" s="5">
        <v>0.35</v>
      </c>
      <c r="S3812" s="5">
        <v>102</v>
      </c>
      <c r="T3812" s="5">
        <v>23</v>
      </c>
      <c r="U3812" s="5">
        <v>0.2</v>
      </c>
      <c r="V3812" s="5">
        <v>5.4</v>
      </c>
      <c r="W3812" s="5">
        <v>0.38</v>
      </c>
      <c r="AB3812" s="5">
        <v>1.64</v>
      </c>
      <c r="AE3812" s="5">
        <v>11</v>
      </c>
      <c r="AI3812" s="5">
        <v>0.5</v>
      </c>
      <c r="AJ3812" s="5">
        <v>61</v>
      </c>
      <c r="AN3812" s="5">
        <v>10.199999999999999</v>
      </c>
      <c r="AO3812" s="5">
        <v>0.21</v>
      </c>
      <c r="AT3812" s="5">
        <v>12.4</v>
      </c>
      <c r="AU3812" s="5">
        <v>13</v>
      </c>
      <c r="AV3812" s="5">
        <v>0.22</v>
      </c>
      <c r="AW3812" s="5">
        <v>3.2799999999999999E-3</v>
      </c>
      <c r="AX3812" s="5">
        <v>0.01</v>
      </c>
      <c r="AZ3812" s="5">
        <v>0.01</v>
      </c>
      <c r="BA3812" s="5">
        <v>7.06</v>
      </c>
      <c r="BC3812" s="5">
        <v>1.2999999999999999E-3</v>
      </c>
      <c r="BE3812" s="5">
        <v>0.6</v>
      </c>
      <c r="BH3812" s="5">
        <v>5.25</v>
      </c>
      <c r="BO3812" s="5">
        <v>21.7</v>
      </c>
      <c r="BX3812" s="5">
        <v>8.1999999999999993</v>
      </c>
      <c r="BY3812" s="5">
        <v>8.1999999999999993</v>
      </c>
    </row>
    <row r="3813" spans="1:77" x14ac:dyDescent="0.35">
      <c r="A3813" s="2" t="s">
        <v>324</v>
      </c>
      <c r="B3813" s="3">
        <v>37566</v>
      </c>
      <c r="C3813" s="4">
        <v>32</v>
      </c>
      <c r="F3813" s="5">
        <v>0.04</v>
      </c>
      <c r="G3813" s="5">
        <v>0.02</v>
      </c>
      <c r="H3813" s="5">
        <v>0.01</v>
      </c>
      <c r="J3813" s="5">
        <v>2.9</v>
      </c>
      <c r="M3813" s="5">
        <v>0.56000000000000005</v>
      </c>
      <c r="N3813" s="5">
        <v>0.2</v>
      </c>
      <c r="O3813" s="5">
        <v>77</v>
      </c>
      <c r="Q3813" s="5">
        <v>0.74</v>
      </c>
      <c r="S3813" s="5">
        <v>117</v>
      </c>
      <c r="T3813" s="5">
        <v>19</v>
      </c>
      <c r="U3813" s="5">
        <v>0.2</v>
      </c>
      <c r="V3813" s="5">
        <v>23</v>
      </c>
      <c r="W3813" s="5">
        <v>0.44</v>
      </c>
      <c r="AB3813" s="5">
        <v>1.45</v>
      </c>
      <c r="AE3813" s="5">
        <v>11.5</v>
      </c>
      <c r="AI3813" s="5">
        <v>0.6</v>
      </c>
      <c r="AJ3813" s="5">
        <v>60.2</v>
      </c>
      <c r="AN3813" s="5">
        <v>10.8</v>
      </c>
      <c r="AO3813" s="5">
        <v>0.26</v>
      </c>
      <c r="AT3813" s="5">
        <v>13.5</v>
      </c>
      <c r="AU3813" s="5">
        <v>14</v>
      </c>
      <c r="AV3813" s="5">
        <v>50.02</v>
      </c>
      <c r="AW3813" s="5">
        <v>7.2259000000000004E-3</v>
      </c>
      <c r="AX3813" s="5">
        <v>0.01</v>
      </c>
      <c r="AZ3813" s="5">
        <v>9.1999999999999998E-3</v>
      </c>
      <c r="BA3813" s="5">
        <v>6.98</v>
      </c>
      <c r="BC3813" s="5">
        <v>1.2999999999999999E-3</v>
      </c>
      <c r="BE3813" s="5">
        <v>0.5</v>
      </c>
      <c r="BH3813" s="5">
        <v>4.43</v>
      </c>
      <c r="BO3813" s="5">
        <v>62.3</v>
      </c>
      <c r="BX3813" s="5">
        <v>12.5</v>
      </c>
      <c r="BY3813" s="5">
        <v>8.9</v>
      </c>
    </row>
    <row r="3814" spans="1:77" x14ac:dyDescent="0.35">
      <c r="A3814" s="2" t="s">
        <v>324</v>
      </c>
      <c r="B3814" s="3">
        <v>37397</v>
      </c>
      <c r="C3814" s="4">
        <v>32</v>
      </c>
      <c r="F3814" s="5">
        <v>0.03</v>
      </c>
      <c r="G3814" s="5">
        <v>0.02</v>
      </c>
      <c r="H3814" s="5">
        <v>0.08</v>
      </c>
      <c r="J3814" s="5">
        <v>2.4</v>
      </c>
      <c r="M3814" s="5">
        <v>0.35</v>
      </c>
      <c r="N3814" s="5">
        <v>0.2</v>
      </c>
      <c r="O3814" s="5">
        <v>72</v>
      </c>
      <c r="Q3814" s="5">
        <v>0.38</v>
      </c>
      <c r="S3814" s="5">
        <v>87.4</v>
      </c>
      <c r="T3814" s="5">
        <v>33</v>
      </c>
      <c r="U3814" s="5">
        <v>0.4</v>
      </c>
      <c r="V3814" s="5">
        <v>5.3</v>
      </c>
      <c r="W3814" s="5">
        <v>0.28999999999999998</v>
      </c>
      <c r="AB3814" s="5">
        <v>1.55</v>
      </c>
      <c r="AE3814" s="5">
        <v>10.7</v>
      </c>
      <c r="AI3814" s="5">
        <v>0.6</v>
      </c>
      <c r="AJ3814" s="5">
        <v>39</v>
      </c>
      <c r="AN3814" s="5">
        <v>8.9</v>
      </c>
      <c r="AO3814" s="5">
        <v>0.19</v>
      </c>
      <c r="AT3814" s="5">
        <v>9.68</v>
      </c>
      <c r="AU3814" s="5">
        <v>8.9</v>
      </c>
      <c r="AV3814" s="5">
        <v>0.1</v>
      </c>
      <c r="AW3814" s="5">
        <v>4.5982999999999996E-3</v>
      </c>
      <c r="AX3814" s="5">
        <v>0.01</v>
      </c>
      <c r="AZ3814" s="5">
        <v>7.7000000000000002E-3</v>
      </c>
      <c r="BA3814" s="5">
        <v>7.2</v>
      </c>
      <c r="BC3814" s="5">
        <v>2.3999999999999998E-3</v>
      </c>
      <c r="BE3814" s="5">
        <v>0.6</v>
      </c>
      <c r="BH3814" s="5">
        <v>4.28</v>
      </c>
      <c r="BO3814" s="5">
        <v>38.5</v>
      </c>
      <c r="BX3814" s="5">
        <v>9.1999999999999993</v>
      </c>
      <c r="BY3814" s="5">
        <v>7.6</v>
      </c>
    </row>
    <row r="3815" spans="1:77" x14ac:dyDescent="0.35">
      <c r="A3815" s="2" t="s">
        <v>324</v>
      </c>
      <c r="B3815" s="3">
        <v>37216</v>
      </c>
      <c r="C3815" s="4">
        <v>31</v>
      </c>
      <c r="F3815" s="5">
        <v>0.05</v>
      </c>
      <c r="G3815" s="5">
        <v>0.24</v>
      </c>
      <c r="H3815" s="5">
        <v>0.06</v>
      </c>
      <c r="J3815" s="5">
        <v>2.8</v>
      </c>
      <c r="M3815" s="5">
        <v>0.39</v>
      </c>
      <c r="N3815" s="5">
        <v>0.2</v>
      </c>
      <c r="O3815" s="5">
        <v>49</v>
      </c>
      <c r="Q3815" s="5">
        <v>0.55000000000000004</v>
      </c>
      <c r="S3815" s="5">
        <v>81.099999999999994</v>
      </c>
      <c r="T3815" s="5">
        <v>44</v>
      </c>
      <c r="U3815" s="5">
        <v>0.3</v>
      </c>
      <c r="V3815" s="5">
        <v>5.2</v>
      </c>
      <c r="W3815" s="5">
        <v>0.19</v>
      </c>
      <c r="AB3815" s="5">
        <v>1.44</v>
      </c>
      <c r="AE3815" s="5">
        <v>11.3</v>
      </c>
      <c r="AI3815" s="5">
        <v>2.4</v>
      </c>
      <c r="AJ3815" s="5">
        <v>59.9</v>
      </c>
      <c r="AN3815" s="5">
        <v>9.7899999999999991</v>
      </c>
      <c r="AO3815" s="5">
        <v>0.15</v>
      </c>
      <c r="AT3815" s="5">
        <v>10.5</v>
      </c>
      <c r="AU3815" s="5">
        <v>12</v>
      </c>
      <c r="AV3815" s="5">
        <v>0.55000000000000004</v>
      </c>
      <c r="AW3815" s="5">
        <v>3.2799999999999999E-3</v>
      </c>
      <c r="AX3815" s="5">
        <v>0.02</v>
      </c>
      <c r="AZ3815" s="5">
        <v>0.01</v>
      </c>
      <c r="BA3815" s="5">
        <v>6.81</v>
      </c>
      <c r="BE3815" s="5">
        <v>1.2</v>
      </c>
      <c r="BH3815" s="5">
        <v>3.63</v>
      </c>
      <c r="BO3815" s="5">
        <v>43.2</v>
      </c>
      <c r="BX3815" s="5">
        <v>12.3</v>
      </c>
      <c r="BY3815" s="5">
        <v>13</v>
      </c>
    </row>
    <row r="3816" spans="1:77" x14ac:dyDescent="0.35">
      <c r="A3816" s="2" t="s">
        <v>324</v>
      </c>
      <c r="B3816" s="3">
        <v>37060</v>
      </c>
      <c r="C3816" s="4">
        <v>23</v>
      </c>
      <c r="F3816" s="5">
        <v>0.02</v>
      </c>
      <c r="G3816" s="5">
        <v>0.02</v>
      </c>
      <c r="H3816" s="5">
        <v>7.0000000000000007E-2</v>
      </c>
      <c r="M3816" s="5">
        <v>0.42</v>
      </c>
      <c r="S3816" s="5">
        <v>106</v>
      </c>
      <c r="T3816" s="5">
        <v>32</v>
      </c>
      <c r="V3816" s="5">
        <v>5.4</v>
      </c>
      <c r="W3816" s="5">
        <v>0.62</v>
      </c>
      <c r="AB3816" s="5">
        <v>1.83</v>
      </c>
      <c r="AE3816" s="5">
        <v>13.5</v>
      </c>
      <c r="AJ3816" s="5">
        <v>65.599999999999994</v>
      </c>
      <c r="AN3816" s="5">
        <v>12.5</v>
      </c>
      <c r="AO3816" s="5">
        <v>0.19</v>
      </c>
      <c r="AT3816" s="5">
        <v>10.5</v>
      </c>
      <c r="AV3816" s="5">
        <v>0.22</v>
      </c>
      <c r="AW3816" s="5">
        <v>3.2845000000000001E-3</v>
      </c>
      <c r="AX3816" s="5">
        <v>0.01</v>
      </c>
      <c r="AZ3816" s="5">
        <v>0.01</v>
      </c>
      <c r="BA3816" s="5">
        <v>6.98</v>
      </c>
      <c r="BE3816" s="5">
        <v>1.2</v>
      </c>
      <c r="BH3816" s="5">
        <v>4.7699999999999996</v>
      </c>
      <c r="BO3816" s="5">
        <v>56.2</v>
      </c>
      <c r="BX3816" s="5">
        <v>9.6999999999999993</v>
      </c>
    </row>
    <row r="3817" spans="1:77" x14ac:dyDescent="0.35">
      <c r="A3817" s="2" t="s">
        <v>324</v>
      </c>
      <c r="B3817" s="3">
        <v>36850</v>
      </c>
      <c r="C3817" s="4">
        <v>23</v>
      </c>
      <c r="F3817" s="5">
        <v>1.26</v>
      </c>
      <c r="G3817" s="5">
        <v>1.0900000000000001</v>
      </c>
      <c r="H3817" s="5">
        <v>0.13</v>
      </c>
      <c r="M3817" s="5">
        <v>1.65</v>
      </c>
      <c r="S3817" s="5">
        <v>25</v>
      </c>
      <c r="T3817" s="5">
        <v>20</v>
      </c>
      <c r="V3817" s="5">
        <v>5.6</v>
      </c>
      <c r="W3817" s="5">
        <v>0.2</v>
      </c>
      <c r="AB3817" s="5">
        <v>2.62</v>
      </c>
      <c r="AE3817" s="5">
        <v>27</v>
      </c>
      <c r="AJ3817" s="5">
        <v>71</v>
      </c>
      <c r="AN3817" s="5">
        <v>2</v>
      </c>
      <c r="AO3817" s="5">
        <v>0.06</v>
      </c>
      <c r="AT3817" s="5">
        <v>13</v>
      </c>
      <c r="AV3817" s="5">
        <v>0.22</v>
      </c>
      <c r="AW3817" s="5">
        <v>3.2845000000000001E-3</v>
      </c>
      <c r="AX3817" s="5">
        <v>0.03</v>
      </c>
      <c r="AZ3817" s="5">
        <v>0.01</v>
      </c>
      <c r="BA3817" s="5">
        <v>7.2</v>
      </c>
      <c r="BE3817" s="5">
        <v>0.4</v>
      </c>
      <c r="BH3817" s="5">
        <v>4.79</v>
      </c>
      <c r="BO3817" s="5">
        <v>48.3</v>
      </c>
      <c r="BX3817" s="5">
        <v>11.7</v>
      </c>
    </row>
    <row r="3818" spans="1:77" x14ac:dyDescent="0.35">
      <c r="A3818" s="2" t="s">
        <v>324</v>
      </c>
      <c r="B3818" s="3">
        <v>36664</v>
      </c>
      <c r="C3818" s="4">
        <v>23</v>
      </c>
      <c r="F3818" s="5">
        <v>0.01</v>
      </c>
      <c r="G3818" s="5">
        <v>6.0000000000000001E-3</v>
      </c>
      <c r="H3818" s="5">
        <v>7.0000000000000007E-2</v>
      </c>
      <c r="M3818" s="5">
        <v>0.41</v>
      </c>
      <c r="S3818" s="5">
        <v>65</v>
      </c>
      <c r="T3818" s="5">
        <v>17</v>
      </c>
      <c r="V3818" s="5">
        <v>5.3</v>
      </c>
      <c r="W3818" s="5">
        <v>0.01</v>
      </c>
      <c r="AB3818" s="5">
        <v>2.0299999999999998</v>
      </c>
      <c r="AE3818" s="5">
        <v>13</v>
      </c>
      <c r="AJ3818" s="5">
        <v>55.4</v>
      </c>
      <c r="AN3818" s="5">
        <v>7.6</v>
      </c>
      <c r="AO3818" s="5">
        <v>0.17</v>
      </c>
      <c r="AT3818" s="5">
        <v>11</v>
      </c>
      <c r="AV3818" s="5">
        <v>0.22</v>
      </c>
      <c r="AW3818" s="5">
        <v>3.2845000000000001E-3</v>
      </c>
      <c r="AX3818" s="5">
        <v>0.02</v>
      </c>
      <c r="AZ3818" s="5">
        <v>0.01</v>
      </c>
      <c r="BA3818" s="5">
        <v>7.23</v>
      </c>
      <c r="BE3818" s="5">
        <v>1</v>
      </c>
      <c r="BH3818" s="5">
        <v>4.63</v>
      </c>
      <c r="BO3818" s="5">
        <v>35.700000000000003</v>
      </c>
      <c r="BX3818" s="5">
        <v>8.9</v>
      </c>
    </row>
    <row r="3819" spans="1:77" x14ac:dyDescent="0.35">
      <c r="A3819" s="2" t="s">
        <v>324</v>
      </c>
      <c r="B3819" s="3">
        <v>38509</v>
      </c>
      <c r="C3819" s="4">
        <v>32</v>
      </c>
      <c r="F3819" s="5">
        <v>0.01</v>
      </c>
      <c r="G3819" s="5">
        <v>0.01</v>
      </c>
      <c r="H3819" s="5">
        <v>0.08</v>
      </c>
      <c r="J3819" s="5">
        <v>2.6</v>
      </c>
      <c r="M3819" s="5">
        <v>0.38</v>
      </c>
      <c r="N3819" s="5">
        <v>0.2</v>
      </c>
      <c r="O3819" s="5">
        <v>52</v>
      </c>
      <c r="Q3819" s="5">
        <v>0.41</v>
      </c>
      <c r="S3819" s="5">
        <v>79.099999999999994</v>
      </c>
      <c r="T3819" s="5">
        <v>31</v>
      </c>
      <c r="U3819" s="5">
        <v>0.4</v>
      </c>
      <c r="V3819" s="5">
        <v>5.9</v>
      </c>
      <c r="W3819" s="5">
        <v>1.1499999999999999</v>
      </c>
      <c r="AB3819" s="5">
        <v>1.78</v>
      </c>
      <c r="AE3819" s="5">
        <v>10.3</v>
      </c>
      <c r="AI3819" s="5">
        <v>0.6</v>
      </c>
      <c r="AJ3819" s="5">
        <v>54.8</v>
      </c>
      <c r="AN3819" s="5">
        <v>9.14</v>
      </c>
      <c r="AO3819" s="5">
        <v>2</v>
      </c>
      <c r="AT3819" s="5">
        <v>13.1</v>
      </c>
      <c r="AU3819" s="5">
        <v>8.6</v>
      </c>
      <c r="AV3819" s="5">
        <v>0.22</v>
      </c>
      <c r="AW3819" s="5">
        <v>3.6129500000000002E-3</v>
      </c>
      <c r="AX3819" s="5">
        <v>0.01</v>
      </c>
      <c r="AZ3819" s="5">
        <v>0.01</v>
      </c>
      <c r="BA3819" s="5">
        <v>7</v>
      </c>
      <c r="BC3819" s="5">
        <v>1.1999999999999999E-3</v>
      </c>
      <c r="BE3819" s="5">
        <v>0.3</v>
      </c>
      <c r="BH3819" s="5">
        <v>3.88</v>
      </c>
      <c r="BO3819" s="5">
        <v>44.8</v>
      </c>
      <c r="BX3819" s="5">
        <v>9</v>
      </c>
      <c r="BY3819" s="5">
        <v>4</v>
      </c>
    </row>
    <row r="3820" spans="1:77" x14ac:dyDescent="0.35">
      <c r="A3820" s="2" t="s">
        <v>324</v>
      </c>
      <c r="B3820" s="3">
        <v>36272</v>
      </c>
      <c r="C3820" s="4">
        <v>23</v>
      </c>
      <c r="F3820" s="5">
        <v>0.02</v>
      </c>
      <c r="G3820" s="5">
        <v>0.01</v>
      </c>
      <c r="H3820" s="5">
        <v>0.06</v>
      </c>
      <c r="S3820" s="5">
        <v>60</v>
      </c>
      <c r="T3820" s="5">
        <v>17</v>
      </c>
      <c r="V3820" s="5">
        <v>5.8</v>
      </c>
      <c r="W3820" s="5">
        <v>0.14000000000000001</v>
      </c>
      <c r="AB3820" s="5">
        <v>1.6</v>
      </c>
      <c r="AE3820" s="5">
        <v>10</v>
      </c>
      <c r="AJ3820" s="5">
        <v>44.1</v>
      </c>
      <c r="AN3820" s="5">
        <v>6.1</v>
      </c>
      <c r="AO3820" s="5">
        <v>0.17</v>
      </c>
      <c r="AT3820" s="5">
        <v>7.1</v>
      </c>
      <c r="AV3820" s="5">
        <v>0.22</v>
      </c>
      <c r="AW3820" s="5">
        <v>3.284E-3</v>
      </c>
      <c r="AX3820" s="5">
        <v>0.02</v>
      </c>
      <c r="AZ3820" s="5">
        <v>9.4000000000000004E-3</v>
      </c>
      <c r="BA3820" s="5">
        <v>7.34</v>
      </c>
      <c r="BE3820" s="5">
        <v>1.1000000000000001</v>
      </c>
      <c r="BH3820" s="5">
        <v>2.86</v>
      </c>
      <c r="BI3820" s="5">
        <v>0.26</v>
      </c>
      <c r="BO3820" s="5">
        <v>56.3</v>
      </c>
      <c r="BX3820" s="5">
        <v>8.5</v>
      </c>
    </row>
    <row r="3821" spans="1:77" x14ac:dyDescent="0.35">
      <c r="A3821" s="2" t="s">
        <v>324</v>
      </c>
      <c r="B3821" s="3">
        <v>38686</v>
      </c>
      <c r="C3821" s="4">
        <v>32</v>
      </c>
      <c r="F3821" s="5">
        <v>0.01</v>
      </c>
      <c r="G3821" s="5">
        <v>0.01</v>
      </c>
      <c r="H3821" s="5">
        <v>0.1</v>
      </c>
      <c r="J3821" s="5">
        <v>2.9</v>
      </c>
      <c r="M3821" s="5">
        <v>0.63</v>
      </c>
      <c r="N3821" s="5">
        <v>0.2</v>
      </c>
      <c r="O3821" s="5">
        <v>10</v>
      </c>
      <c r="Q3821" s="5">
        <v>0.25</v>
      </c>
      <c r="S3821" s="5">
        <v>87.3</v>
      </c>
      <c r="T3821" s="5">
        <v>21</v>
      </c>
      <c r="U3821" s="5">
        <v>0.2</v>
      </c>
      <c r="V3821" s="5">
        <v>4.9000000000000004</v>
      </c>
      <c r="W3821" s="5">
        <v>1.32</v>
      </c>
      <c r="AB3821" s="5">
        <v>1.76</v>
      </c>
      <c r="AE3821" s="5">
        <v>11.5</v>
      </c>
      <c r="AI3821" s="5">
        <v>0.7</v>
      </c>
      <c r="AJ3821" s="5">
        <v>54.7</v>
      </c>
      <c r="AN3821" s="5">
        <v>8.2799999999999994</v>
      </c>
      <c r="AO3821" s="5">
        <v>0.27</v>
      </c>
      <c r="AT3821" s="5">
        <v>10.6</v>
      </c>
      <c r="AU3821" s="5">
        <v>5.3</v>
      </c>
      <c r="AV3821" s="5">
        <v>0.22</v>
      </c>
      <c r="AW3821" s="5">
        <v>5.3E-3</v>
      </c>
      <c r="AX3821" s="5">
        <v>0.01</v>
      </c>
      <c r="AZ3821" s="5">
        <v>0.01</v>
      </c>
      <c r="BA3821" s="5">
        <v>7.13</v>
      </c>
      <c r="BC3821" s="5">
        <v>1E-3</v>
      </c>
      <c r="BE3821" s="5">
        <v>0.7</v>
      </c>
      <c r="BH3821" s="5">
        <v>4.38</v>
      </c>
      <c r="BO3821" s="5">
        <v>39.700000000000003</v>
      </c>
      <c r="BX3821" s="5">
        <v>11.6</v>
      </c>
      <c r="BY3821" s="5">
        <v>3.7</v>
      </c>
    </row>
    <row r="3822" spans="1:77" x14ac:dyDescent="0.35">
      <c r="A3822" s="2" t="s">
        <v>324</v>
      </c>
      <c r="B3822" s="3">
        <v>35906</v>
      </c>
      <c r="C3822" s="4">
        <v>23</v>
      </c>
      <c r="F3822" s="5">
        <v>0.04</v>
      </c>
      <c r="G3822" s="5">
        <v>0.03</v>
      </c>
      <c r="H3822" s="5">
        <v>6.0536000000000001E-3</v>
      </c>
      <c r="S3822" s="5">
        <v>73</v>
      </c>
      <c r="T3822" s="5">
        <v>14</v>
      </c>
      <c r="V3822" s="5">
        <v>7.2</v>
      </c>
      <c r="W3822" s="5">
        <v>0.38</v>
      </c>
      <c r="AB3822" s="5">
        <v>1.5</v>
      </c>
      <c r="AE3822" s="5">
        <v>11</v>
      </c>
      <c r="AJ3822" s="5">
        <v>44.2</v>
      </c>
      <c r="AN3822" s="5">
        <v>9.6</v>
      </c>
      <c r="AO3822" s="5">
        <v>0.28000000000000003</v>
      </c>
      <c r="AT3822" s="5">
        <v>7.2</v>
      </c>
      <c r="AV3822" s="5">
        <v>0.59</v>
      </c>
      <c r="AW3822" s="5">
        <v>6.2395999999999997E-3</v>
      </c>
      <c r="AX3822" s="5">
        <v>0.02</v>
      </c>
      <c r="AZ3822" s="5">
        <v>9.4000000000000004E-3</v>
      </c>
      <c r="BA3822" s="5">
        <v>7.32</v>
      </c>
      <c r="BE3822" s="5">
        <v>0.7</v>
      </c>
      <c r="BH3822" s="5">
        <v>3.1</v>
      </c>
      <c r="BI3822" s="5">
        <v>0.24</v>
      </c>
      <c r="BO3822" s="5">
        <v>42.1</v>
      </c>
      <c r="BX3822" s="5">
        <v>8</v>
      </c>
    </row>
    <row r="3823" spans="1:77" x14ac:dyDescent="0.35">
      <c r="A3823" s="2" t="s">
        <v>324</v>
      </c>
      <c r="B3823" s="3">
        <v>35759</v>
      </c>
      <c r="C3823" s="4">
        <v>23</v>
      </c>
      <c r="F3823" s="5">
        <v>0.03</v>
      </c>
      <c r="G3823" s="5">
        <v>6.0000000000000001E-3</v>
      </c>
      <c r="H3823" s="5">
        <v>7.0000000000000007E-2</v>
      </c>
      <c r="S3823" s="5">
        <v>53</v>
      </c>
      <c r="T3823" s="5">
        <v>20</v>
      </c>
      <c r="V3823" s="5">
        <v>7</v>
      </c>
      <c r="W3823" s="5">
        <v>0.21</v>
      </c>
      <c r="AB3823" s="5">
        <v>1.98</v>
      </c>
      <c r="AE3823" s="5">
        <v>14</v>
      </c>
      <c r="AJ3823" s="5">
        <v>56.5</v>
      </c>
      <c r="AN3823" s="5">
        <v>6.9</v>
      </c>
      <c r="AO3823" s="5">
        <v>0.15</v>
      </c>
      <c r="AT3823" s="5">
        <v>7.2</v>
      </c>
      <c r="AV3823" s="5">
        <v>0.22</v>
      </c>
      <c r="AW3823" s="5">
        <v>3.284E-3</v>
      </c>
      <c r="AX3823" s="5">
        <v>0.01</v>
      </c>
      <c r="AY3823" s="5">
        <v>8.8000000000000005E-3</v>
      </c>
      <c r="BA3823" s="5">
        <v>7.5</v>
      </c>
      <c r="BE3823" s="5">
        <v>0.7</v>
      </c>
      <c r="BH3823" s="5">
        <v>3.63</v>
      </c>
      <c r="BI3823" s="5">
        <v>0.26</v>
      </c>
      <c r="BO3823" s="5">
        <v>78.5</v>
      </c>
      <c r="BX3823" s="5">
        <v>10.9</v>
      </c>
    </row>
    <row r="3824" spans="1:77" x14ac:dyDescent="0.35">
      <c r="A3824" s="2" t="s">
        <v>324</v>
      </c>
      <c r="B3824" s="3">
        <v>35564</v>
      </c>
      <c r="C3824" s="4">
        <v>23</v>
      </c>
      <c r="F3824" s="5">
        <v>0.02</v>
      </c>
      <c r="G3824" s="5">
        <v>0.02</v>
      </c>
      <c r="H3824" s="5">
        <v>0.04</v>
      </c>
      <c r="S3824" s="5">
        <v>71</v>
      </c>
      <c r="T3824" s="5">
        <v>8.5</v>
      </c>
      <c r="V3824" s="5">
        <v>6.6</v>
      </c>
      <c r="W3824" s="5">
        <v>0.16</v>
      </c>
      <c r="AB3824" s="5">
        <v>1.73</v>
      </c>
      <c r="AE3824" s="5">
        <v>13</v>
      </c>
      <c r="AJ3824" s="5">
        <v>50</v>
      </c>
      <c r="AN3824" s="5">
        <v>5.4</v>
      </c>
      <c r="AO3824" s="5">
        <v>0.21</v>
      </c>
      <c r="AT3824" s="5">
        <v>9.8000000000000007</v>
      </c>
      <c r="AV3824" s="5">
        <v>0.39</v>
      </c>
      <c r="AW3824" s="5">
        <v>3.284E-3</v>
      </c>
      <c r="AX3824" s="5">
        <v>0.01</v>
      </c>
      <c r="AY3824" s="5">
        <v>7.0000000000000001E-3</v>
      </c>
      <c r="BA3824" s="5">
        <v>7.42</v>
      </c>
      <c r="BE3824" s="5">
        <v>0.6</v>
      </c>
      <c r="BH3824" s="5">
        <v>4.05</v>
      </c>
      <c r="BI3824" s="5">
        <v>0.3</v>
      </c>
      <c r="BO3824" s="5">
        <v>40.6</v>
      </c>
      <c r="BX3824" s="5">
        <v>7.4</v>
      </c>
    </row>
    <row r="3825" spans="1:77" x14ac:dyDescent="0.35">
      <c r="A3825" s="2" t="s">
        <v>324</v>
      </c>
      <c r="B3825" s="3">
        <v>35415</v>
      </c>
      <c r="C3825" s="4">
        <v>23</v>
      </c>
      <c r="F3825" s="5">
        <v>0.02</v>
      </c>
      <c r="G3825" s="5">
        <v>0.01</v>
      </c>
      <c r="H3825" s="5">
        <v>0.03</v>
      </c>
      <c r="S3825" s="5">
        <v>83</v>
      </c>
      <c r="T3825" s="5">
        <v>17</v>
      </c>
      <c r="V3825" s="5">
        <v>6.1</v>
      </c>
      <c r="W3825" s="5">
        <v>0.32</v>
      </c>
      <c r="AB3825" s="5">
        <v>1.65</v>
      </c>
      <c r="AE3825" s="5">
        <v>13</v>
      </c>
      <c r="AJ3825" s="5">
        <v>49.6</v>
      </c>
      <c r="AN3825" s="5">
        <v>7.7</v>
      </c>
      <c r="AO3825" s="5">
        <v>0.26</v>
      </c>
      <c r="AT3825" s="5">
        <v>10</v>
      </c>
      <c r="AV3825" s="5">
        <v>0.55000000000000004</v>
      </c>
      <c r="AW3825" s="5">
        <v>3.6124E-3</v>
      </c>
      <c r="AX3825" s="5">
        <v>0.01</v>
      </c>
      <c r="AY3825" s="5">
        <v>5.8999999999999999E-3</v>
      </c>
      <c r="BA3825" s="5">
        <v>7.16</v>
      </c>
      <c r="BE3825" s="5">
        <v>0.4</v>
      </c>
      <c r="BH3825" s="5">
        <v>5.49</v>
      </c>
      <c r="BI3825" s="5">
        <v>1.18</v>
      </c>
      <c r="BO3825" s="5">
        <v>75.2</v>
      </c>
      <c r="BX3825" s="5">
        <v>10.199999999999999</v>
      </c>
    </row>
    <row r="3826" spans="1:77" x14ac:dyDescent="0.35">
      <c r="A3826" s="2" t="s">
        <v>163</v>
      </c>
      <c r="B3826" s="3">
        <v>35191</v>
      </c>
      <c r="C3826" s="4">
        <v>23</v>
      </c>
      <c r="F3826" s="5">
        <v>0.03</v>
      </c>
      <c r="G3826" s="5">
        <v>4.1999999999999997E-3</v>
      </c>
      <c r="H3826" s="5">
        <v>0.06</v>
      </c>
      <c r="S3826" s="5">
        <v>100</v>
      </c>
      <c r="T3826" s="5">
        <v>27</v>
      </c>
      <c r="V3826" s="5">
        <v>5</v>
      </c>
      <c r="W3826" s="5">
        <v>0.25</v>
      </c>
      <c r="AB3826" s="5">
        <v>2.23</v>
      </c>
      <c r="AE3826" s="5">
        <v>17</v>
      </c>
      <c r="AJ3826" s="5">
        <v>69.2</v>
      </c>
      <c r="AN3826" s="5">
        <v>9</v>
      </c>
      <c r="AO3826" s="5">
        <v>0.28999999999999998</v>
      </c>
      <c r="AT3826" s="5">
        <v>13</v>
      </c>
      <c r="AV3826" s="5">
        <v>0.22</v>
      </c>
      <c r="AW3826" s="5">
        <v>3.284E-3</v>
      </c>
      <c r="AX3826" s="5">
        <v>0.01</v>
      </c>
      <c r="AY3826" s="5">
        <v>9.1999999999999998E-3</v>
      </c>
      <c r="BA3826" s="5">
        <v>7.28</v>
      </c>
      <c r="BE3826" s="5">
        <v>1.3</v>
      </c>
      <c r="BH3826" s="5">
        <v>3.37</v>
      </c>
      <c r="BI3826" s="5">
        <v>0.11</v>
      </c>
      <c r="BO3826" s="5">
        <v>126</v>
      </c>
      <c r="BX3826" s="5">
        <v>7.9</v>
      </c>
    </row>
    <row r="3827" spans="1:77" x14ac:dyDescent="0.35">
      <c r="A3827" s="2" t="s">
        <v>163</v>
      </c>
      <c r="B3827" s="3">
        <v>35023</v>
      </c>
      <c r="C3827" s="4">
        <v>15</v>
      </c>
      <c r="H3827" s="5">
        <v>7.0000000000000007E-2</v>
      </c>
      <c r="T3827" s="5">
        <v>25</v>
      </c>
      <c r="V3827" s="5">
        <v>6.1</v>
      </c>
      <c r="AB3827" s="5">
        <v>2.15</v>
      </c>
      <c r="AJ3827" s="5">
        <v>56.4</v>
      </c>
      <c r="AV3827" s="5">
        <v>0.22</v>
      </c>
      <c r="AW3827" s="5">
        <v>3.284E-3</v>
      </c>
      <c r="AX3827" s="5">
        <v>0.01</v>
      </c>
      <c r="AY3827" s="5">
        <v>6.1000000000000004E-3</v>
      </c>
      <c r="BA3827" s="5">
        <v>7.39</v>
      </c>
      <c r="BE3827" s="5">
        <v>0.5</v>
      </c>
      <c r="BH3827" s="5">
        <v>3.03</v>
      </c>
      <c r="BI3827" s="5">
        <v>0.11</v>
      </c>
      <c r="BO3827" s="5">
        <v>99.9</v>
      </c>
      <c r="BX3827" s="5">
        <v>12.3</v>
      </c>
    </row>
    <row r="3828" spans="1:77" x14ac:dyDescent="0.35">
      <c r="A3828" s="2" t="s">
        <v>163</v>
      </c>
      <c r="B3828" s="3">
        <v>34799</v>
      </c>
      <c r="C3828" s="4">
        <v>23</v>
      </c>
      <c r="F3828" s="5">
        <v>0.04</v>
      </c>
      <c r="G3828" s="5">
        <v>0.01</v>
      </c>
      <c r="H3828" s="5">
        <v>0.15</v>
      </c>
      <c r="S3828" s="5">
        <v>80</v>
      </c>
      <c r="T3828" s="5">
        <v>17</v>
      </c>
      <c r="V3828" s="5">
        <v>6.8</v>
      </c>
      <c r="W3828" s="5">
        <v>0.52</v>
      </c>
      <c r="AB3828" s="5">
        <v>1.1599999999999999</v>
      </c>
      <c r="AE3828" s="5">
        <v>14</v>
      </c>
      <c r="AJ3828" s="5">
        <v>52.1</v>
      </c>
      <c r="AN3828" s="5">
        <v>8.1999999999999993</v>
      </c>
      <c r="AO3828" s="5">
        <v>0.28000000000000003</v>
      </c>
      <c r="AT3828" s="5">
        <v>10</v>
      </c>
      <c r="AV3828" s="5">
        <v>0.61</v>
      </c>
      <c r="AW3828" s="5">
        <v>8.8667999999999993E-3</v>
      </c>
      <c r="AX3828" s="5">
        <v>0.01</v>
      </c>
      <c r="AY3828" s="5">
        <v>0.01</v>
      </c>
      <c r="BA3828" s="5">
        <v>7.16</v>
      </c>
      <c r="BE3828" s="5">
        <v>1</v>
      </c>
      <c r="BH3828" s="5">
        <v>3.87</v>
      </c>
      <c r="BI3828" s="5">
        <v>0.22</v>
      </c>
      <c r="BO3828" s="5">
        <v>44.9</v>
      </c>
      <c r="BX3828" s="5">
        <v>7.9</v>
      </c>
    </row>
    <row r="3829" spans="1:77" x14ac:dyDescent="0.35">
      <c r="A3829" s="2" t="s">
        <v>318</v>
      </c>
      <c r="B3829" s="3">
        <v>42291</v>
      </c>
      <c r="C3829" s="4">
        <v>31</v>
      </c>
      <c r="G3829" s="5">
        <v>1E-3</v>
      </c>
      <c r="H3829" s="5">
        <v>0.09</v>
      </c>
      <c r="J3829" s="5">
        <v>2.4</v>
      </c>
      <c r="M3829" s="5">
        <v>0.32</v>
      </c>
      <c r="N3829" s="5">
        <v>0.2</v>
      </c>
      <c r="Q3829" s="5">
        <v>0.02</v>
      </c>
      <c r="S3829" s="5">
        <v>80.099999999999994</v>
      </c>
      <c r="T3829" s="5">
        <v>17</v>
      </c>
      <c r="U3829" s="5">
        <v>0.2</v>
      </c>
      <c r="V3829" s="5">
        <v>1.8</v>
      </c>
      <c r="W3829" s="5">
        <v>0.66</v>
      </c>
      <c r="AB3829" s="5">
        <v>8.99</v>
      </c>
      <c r="AC3829" s="5">
        <v>10</v>
      </c>
      <c r="AD3829" s="5">
        <v>2.58</v>
      </c>
      <c r="AE3829" s="5">
        <v>3.24</v>
      </c>
      <c r="AI3829" s="5">
        <v>0.5</v>
      </c>
      <c r="AN3829" s="5">
        <v>3.92</v>
      </c>
      <c r="AO3829" s="5">
        <v>0.28000000000000003</v>
      </c>
      <c r="AT3829" s="5">
        <v>12.7</v>
      </c>
      <c r="AU3829" s="5">
        <v>0.5</v>
      </c>
      <c r="AV3829" s="5">
        <v>0.22</v>
      </c>
      <c r="AW3829" s="5">
        <v>3.2799999999999999E-3</v>
      </c>
      <c r="AX3829" s="5">
        <v>7.0000000000000007E-2</v>
      </c>
      <c r="BA3829" s="5">
        <v>7.29</v>
      </c>
      <c r="BC3829" s="5">
        <v>1E-3</v>
      </c>
      <c r="BH3829" s="5">
        <v>3.83</v>
      </c>
      <c r="BO3829" s="5">
        <v>27.2</v>
      </c>
      <c r="BQ3829" s="5">
        <v>4.88</v>
      </c>
      <c r="BR3829" s="5">
        <v>5.01</v>
      </c>
      <c r="BX3829" s="5">
        <v>11.3</v>
      </c>
      <c r="BY3829" s="5">
        <v>0.5</v>
      </c>
    </row>
    <row r="3830" spans="1:77" x14ac:dyDescent="0.35">
      <c r="A3830" s="2" t="s">
        <v>318</v>
      </c>
      <c r="B3830" s="3">
        <v>41886</v>
      </c>
      <c r="C3830" s="4">
        <v>26</v>
      </c>
      <c r="G3830" s="5">
        <v>3.0000000000000001E-3</v>
      </c>
      <c r="H3830" s="5">
        <v>0.09</v>
      </c>
      <c r="J3830" s="5">
        <v>2.7</v>
      </c>
      <c r="M3830" s="5">
        <v>0.32</v>
      </c>
      <c r="S3830" s="5">
        <v>78.2</v>
      </c>
      <c r="T3830" s="5">
        <v>16</v>
      </c>
      <c r="V3830" s="5">
        <v>1.9</v>
      </c>
      <c r="W3830" s="5">
        <v>0.65</v>
      </c>
      <c r="AB3830" s="5">
        <v>9.1300000000000008</v>
      </c>
      <c r="AD3830" s="5">
        <v>1.44</v>
      </c>
      <c r="AE3830" s="5">
        <v>3.36</v>
      </c>
      <c r="AJ3830" s="5">
        <v>45.7</v>
      </c>
      <c r="AN3830" s="5">
        <v>3.84</v>
      </c>
      <c r="AO3830" s="5">
        <v>0.31</v>
      </c>
      <c r="AT3830" s="5">
        <v>13.7</v>
      </c>
      <c r="AV3830" s="5">
        <v>0.22</v>
      </c>
      <c r="AW3830" s="5">
        <v>3.2799999999999999E-3</v>
      </c>
      <c r="AX3830" s="5">
        <v>0.06</v>
      </c>
      <c r="AY3830" s="5">
        <v>7.0000000000000007E-2</v>
      </c>
      <c r="BA3830" s="5">
        <v>7.35</v>
      </c>
      <c r="BF3830" s="5">
        <v>0.12</v>
      </c>
      <c r="BH3830" s="5">
        <v>3.83</v>
      </c>
      <c r="BO3830" s="5">
        <v>28.7</v>
      </c>
      <c r="BQ3830" s="5">
        <v>4.88</v>
      </c>
      <c r="BR3830" s="5">
        <v>4.95</v>
      </c>
      <c r="BX3830" s="5">
        <v>11.1</v>
      </c>
    </row>
    <row r="3831" spans="1:77" x14ac:dyDescent="0.35">
      <c r="A3831" s="2" t="s">
        <v>318</v>
      </c>
      <c r="B3831" s="3">
        <v>41589</v>
      </c>
      <c r="C3831" s="4">
        <v>25</v>
      </c>
      <c r="G3831" s="5">
        <v>6.0000000000000001E-3</v>
      </c>
      <c r="H3831" s="5">
        <v>0.09</v>
      </c>
      <c r="J3831" s="5">
        <v>2.7</v>
      </c>
      <c r="M3831" s="5">
        <v>0.32</v>
      </c>
      <c r="S3831" s="5">
        <v>78.099999999999994</v>
      </c>
      <c r="T3831" s="5">
        <v>17</v>
      </c>
      <c r="V3831" s="5">
        <v>1.9</v>
      </c>
      <c r="W3831" s="5">
        <v>0.6</v>
      </c>
      <c r="AB3831" s="5">
        <v>8.91</v>
      </c>
      <c r="AD3831" s="5">
        <v>8.56</v>
      </c>
      <c r="AE3831" s="5">
        <v>3.02</v>
      </c>
      <c r="AJ3831" s="5">
        <v>46.6</v>
      </c>
      <c r="AN3831" s="5">
        <v>3.77</v>
      </c>
      <c r="AO3831" s="5">
        <v>0.3</v>
      </c>
      <c r="AT3831" s="5">
        <v>12.8</v>
      </c>
      <c r="AV3831" s="5">
        <v>0.22</v>
      </c>
      <c r="AW3831" s="5">
        <v>3.2799999999999999E-3</v>
      </c>
      <c r="AX3831" s="5">
        <v>0.05</v>
      </c>
      <c r="AY3831" s="5">
        <v>0.06</v>
      </c>
      <c r="BF3831" s="5">
        <v>0.1</v>
      </c>
      <c r="BH3831" s="5">
        <v>3.81</v>
      </c>
      <c r="BO3831" s="5">
        <v>29.2</v>
      </c>
      <c r="BQ3831" s="5">
        <v>4.9000000000000004</v>
      </c>
      <c r="BR3831" s="5">
        <v>5.34</v>
      </c>
      <c r="BX3831" s="5">
        <v>11</v>
      </c>
    </row>
    <row r="3832" spans="1:77" x14ac:dyDescent="0.35">
      <c r="A3832" s="2" t="s">
        <v>318</v>
      </c>
      <c r="B3832" s="3">
        <v>36474</v>
      </c>
      <c r="C3832" s="4">
        <v>23</v>
      </c>
      <c r="F3832" s="5">
        <v>0.02</v>
      </c>
      <c r="G3832" s="5">
        <v>0.02</v>
      </c>
      <c r="H3832" s="5">
        <v>0.11</v>
      </c>
      <c r="M3832" s="5">
        <v>0.35</v>
      </c>
      <c r="S3832" s="5">
        <v>85</v>
      </c>
      <c r="T3832" s="5">
        <v>20</v>
      </c>
      <c r="V3832" s="5">
        <v>6.2</v>
      </c>
      <c r="W3832" s="5">
        <v>0.09</v>
      </c>
      <c r="AB3832" s="5">
        <v>2.83</v>
      </c>
      <c r="AE3832" s="5">
        <v>15</v>
      </c>
      <c r="AJ3832" s="5">
        <v>59</v>
      </c>
      <c r="AN3832" s="5">
        <v>9.6999999999999993</v>
      </c>
      <c r="AO3832" s="5">
        <v>0.26</v>
      </c>
      <c r="AT3832" s="5">
        <v>8.1999999999999993</v>
      </c>
      <c r="AV3832" s="5">
        <v>0.22</v>
      </c>
      <c r="AW3832" s="5">
        <v>3.284E-3</v>
      </c>
      <c r="AX3832" s="5">
        <v>0.05</v>
      </c>
      <c r="AZ3832" s="5">
        <v>0.02</v>
      </c>
      <c r="BA3832" s="5">
        <v>7.27</v>
      </c>
      <c r="BE3832" s="5">
        <v>0.8</v>
      </c>
      <c r="BH3832" s="5">
        <v>3.97</v>
      </c>
      <c r="BO3832" s="5">
        <v>79.099999999999994</v>
      </c>
      <c r="BX3832" s="5">
        <v>12</v>
      </c>
    </row>
    <row r="3833" spans="1:77" x14ac:dyDescent="0.35">
      <c r="A3833" s="2" t="s">
        <v>318</v>
      </c>
      <c r="B3833" s="3">
        <v>34801</v>
      </c>
      <c r="C3833" s="4">
        <v>23</v>
      </c>
      <c r="F3833" s="5">
        <v>0.01</v>
      </c>
      <c r="G3833" s="5">
        <v>0.01</v>
      </c>
      <c r="H3833" s="5">
        <v>0.04</v>
      </c>
      <c r="S3833" s="5">
        <v>130</v>
      </c>
      <c r="T3833" s="5">
        <v>34</v>
      </c>
      <c r="V3833" s="5">
        <v>2.2999999999999998</v>
      </c>
      <c r="W3833" s="5">
        <v>0.06</v>
      </c>
      <c r="AB3833" s="5">
        <v>7.13</v>
      </c>
      <c r="AE3833" s="5">
        <v>6.5</v>
      </c>
      <c r="AJ3833" s="5">
        <v>78.3</v>
      </c>
      <c r="AN3833" s="5">
        <v>11</v>
      </c>
      <c r="AO3833" s="5">
        <v>0.73</v>
      </c>
      <c r="AT3833" s="5">
        <v>18</v>
      </c>
      <c r="AV3833" s="5">
        <v>49.13</v>
      </c>
      <c r="AW3833" s="5">
        <v>0.26</v>
      </c>
      <c r="AX3833" s="5">
        <v>0.01</v>
      </c>
      <c r="AY3833" s="5">
        <v>7.3000000000000001E-3</v>
      </c>
      <c r="BA3833" s="5">
        <v>6.84</v>
      </c>
      <c r="BE3833" s="5">
        <v>0.2</v>
      </c>
      <c r="BH3833" s="5">
        <v>3.34</v>
      </c>
      <c r="BI3833" s="5">
        <v>0.48</v>
      </c>
      <c r="BO3833" s="5">
        <v>127</v>
      </c>
      <c r="BX3833" s="5">
        <v>10.3</v>
      </c>
    </row>
    <row r="3834" spans="1:77" x14ac:dyDescent="0.35">
      <c r="A3834" s="2" t="s">
        <v>318</v>
      </c>
      <c r="B3834" s="3">
        <v>37060</v>
      </c>
      <c r="C3834" s="4">
        <v>23</v>
      </c>
      <c r="F3834" s="5">
        <v>4.0000000000000001E-3</v>
      </c>
      <c r="G3834" s="5">
        <v>4.0000000000000001E-3</v>
      </c>
      <c r="H3834" s="5">
        <v>0.03</v>
      </c>
      <c r="M3834" s="5">
        <v>0.41</v>
      </c>
      <c r="S3834" s="5">
        <v>110</v>
      </c>
      <c r="T3834" s="5">
        <v>28</v>
      </c>
      <c r="V3834" s="5">
        <v>2</v>
      </c>
      <c r="W3834" s="5">
        <v>0.02</v>
      </c>
      <c r="AB3834" s="5">
        <v>8.84</v>
      </c>
      <c r="AE3834" s="5">
        <v>7.47</v>
      </c>
      <c r="AJ3834" s="5">
        <v>71.5</v>
      </c>
      <c r="AN3834" s="5">
        <v>10.3</v>
      </c>
      <c r="AO3834" s="5">
        <v>0.68</v>
      </c>
      <c r="AT3834" s="5">
        <v>14.2</v>
      </c>
      <c r="AV3834" s="5">
        <v>43.91</v>
      </c>
      <c r="AW3834" s="5">
        <v>0.12</v>
      </c>
      <c r="AX3834" s="5">
        <v>0.01</v>
      </c>
      <c r="AZ3834" s="5">
        <v>0.01</v>
      </c>
      <c r="BA3834" s="5">
        <v>6.97</v>
      </c>
      <c r="BE3834" s="5">
        <v>1.1000000000000001</v>
      </c>
      <c r="BH3834" s="5">
        <v>3.24</v>
      </c>
      <c r="BO3834" s="5">
        <v>116</v>
      </c>
      <c r="BX3834" s="5">
        <v>10.9</v>
      </c>
    </row>
    <row r="3835" spans="1:77" x14ac:dyDescent="0.35">
      <c r="A3835" s="2" t="s">
        <v>318</v>
      </c>
      <c r="B3835" s="3">
        <v>36850</v>
      </c>
      <c r="C3835" s="4">
        <v>23</v>
      </c>
      <c r="F3835" s="5">
        <v>0.03</v>
      </c>
      <c r="G3835" s="5">
        <v>0.02</v>
      </c>
      <c r="H3835" s="5">
        <v>0.02</v>
      </c>
      <c r="M3835" s="5">
        <v>1.02</v>
      </c>
      <c r="S3835" s="5">
        <v>53</v>
      </c>
      <c r="T3835" s="5">
        <v>28</v>
      </c>
      <c r="V3835" s="5">
        <v>2.5</v>
      </c>
      <c r="W3835" s="5">
        <v>0.05</v>
      </c>
      <c r="AB3835" s="5">
        <v>8.85</v>
      </c>
      <c r="AE3835" s="5">
        <v>5.7</v>
      </c>
      <c r="AJ3835" s="5">
        <v>70.3</v>
      </c>
      <c r="AN3835" s="5">
        <v>3.4</v>
      </c>
      <c r="AO3835" s="5">
        <v>1.06</v>
      </c>
      <c r="AT3835" s="5">
        <v>12</v>
      </c>
      <c r="AV3835" s="5">
        <v>49.22</v>
      </c>
      <c r="AW3835" s="5">
        <v>0.1</v>
      </c>
      <c r="AX3835" s="5">
        <v>0.01</v>
      </c>
      <c r="AZ3835" s="5">
        <v>6.4999999999999997E-3</v>
      </c>
      <c r="BA3835" s="5">
        <v>6.85</v>
      </c>
      <c r="BE3835" s="5">
        <v>0.2</v>
      </c>
      <c r="BH3835" s="5">
        <v>0.24</v>
      </c>
      <c r="BO3835" s="5">
        <v>103</v>
      </c>
      <c r="BX3835" s="5">
        <v>10.5</v>
      </c>
    </row>
    <row r="3836" spans="1:77" x14ac:dyDescent="0.35">
      <c r="A3836" s="2" t="s">
        <v>318</v>
      </c>
      <c r="B3836" s="3">
        <v>36664</v>
      </c>
      <c r="C3836" s="4">
        <v>23</v>
      </c>
      <c r="F3836" s="5">
        <v>2E-3</v>
      </c>
      <c r="G3836" s="5">
        <v>1E-3</v>
      </c>
      <c r="H3836" s="5">
        <v>0.04</v>
      </c>
      <c r="M3836" s="5">
        <v>0.57999999999999996</v>
      </c>
      <c r="S3836" s="5">
        <v>93</v>
      </c>
      <c r="T3836" s="5">
        <v>30</v>
      </c>
      <c r="V3836" s="5">
        <v>2</v>
      </c>
      <c r="W3836" s="5">
        <v>0.05</v>
      </c>
      <c r="AB3836" s="5">
        <v>8.49</v>
      </c>
      <c r="AE3836" s="5">
        <v>4.0999999999999996</v>
      </c>
      <c r="AJ3836" s="5">
        <v>77.099999999999994</v>
      </c>
      <c r="AN3836" s="5">
        <v>9.1999999999999993</v>
      </c>
      <c r="AO3836" s="5">
        <v>0.71</v>
      </c>
      <c r="AT3836" s="5">
        <v>15</v>
      </c>
      <c r="AV3836" s="5">
        <v>49.75</v>
      </c>
      <c r="AW3836" s="5">
        <v>0.09</v>
      </c>
      <c r="AX3836" s="5">
        <v>0.01</v>
      </c>
      <c r="AZ3836" s="5">
        <v>7.9000000000000008E-3</v>
      </c>
      <c r="BA3836" s="5">
        <v>6.79</v>
      </c>
      <c r="BE3836" s="5">
        <v>0.4</v>
      </c>
      <c r="BH3836" s="5">
        <v>3.47</v>
      </c>
      <c r="BO3836" s="5">
        <v>124</v>
      </c>
      <c r="BX3836" s="5">
        <v>10.5</v>
      </c>
    </row>
    <row r="3837" spans="1:77" x14ac:dyDescent="0.35">
      <c r="A3837" s="2" t="s">
        <v>318</v>
      </c>
      <c r="B3837" s="3">
        <v>36474</v>
      </c>
      <c r="C3837" s="4">
        <v>23</v>
      </c>
      <c r="F3837" s="5">
        <v>2E-3</v>
      </c>
      <c r="G3837" s="5">
        <v>0.01</v>
      </c>
      <c r="H3837" s="5">
        <v>0.09</v>
      </c>
      <c r="M3837" s="5">
        <v>0.6</v>
      </c>
      <c r="S3837" s="5">
        <v>110</v>
      </c>
      <c r="T3837" s="5">
        <v>32</v>
      </c>
      <c r="V3837" s="5">
        <v>3</v>
      </c>
      <c r="W3837" s="5">
        <v>0.05</v>
      </c>
      <c r="AB3837" s="5">
        <v>9.0299999999999994</v>
      </c>
      <c r="AE3837" s="5">
        <v>4</v>
      </c>
      <c r="AJ3837" s="5">
        <v>74.599999999999994</v>
      </c>
      <c r="AN3837" s="5">
        <v>12</v>
      </c>
      <c r="AO3837" s="5">
        <v>0.84</v>
      </c>
      <c r="AT3837" s="5">
        <v>14</v>
      </c>
      <c r="AV3837" s="5">
        <v>47.41</v>
      </c>
      <c r="AW3837" s="5">
        <v>0.08</v>
      </c>
      <c r="AX3837" s="5">
        <v>0.01</v>
      </c>
      <c r="AZ3837" s="5">
        <v>0.03</v>
      </c>
      <c r="BA3837" s="5">
        <v>6.95</v>
      </c>
      <c r="BE3837" s="5">
        <v>0.8</v>
      </c>
      <c r="BH3837" s="5">
        <v>3.67</v>
      </c>
      <c r="BO3837" s="5">
        <v>105</v>
      </c>
      <c r="BX3837" s="5">
        <v>10.199999999999999</v>
      </c>
    </row>
    <row r="3838" spans="1:77" x14ac:dyDescent="0.35">
      <c r="A3838" s="2" t="s">
        <v>318</v>
      </c>
      <c r="B3838" s="3">
        <v>36272</v>
      </c>
      <c r="C3838" s="4">
        <v>23</v>
      </c>
      <c r="F3838" s="5">
        <v>0.02</v>
      </c>
      <c r="G3838" s="5">
        <v>2E-3</v>
      </c>
      <c r="H3838" s="5">
        <v>0.06</v>
      </c>
      <c r="S3838" s="5">
        <v>100</v>
      </c>
      <c r="T3838" s="5">
        <v>37</v>
      </c>
      <c r="V3838" s="5">
        <v>3</v>
      </c>
      <c r="W3838" s="5">
        <v>0.09</v>
      </c>
      <c r="AB3838" s="5">
        <v>7.38</v>
      </c>
      <c r="AE3838" s="5">
        <v>5.0999999999999996</v>
      </c>
      <c r="AJ3838" s="5">
        <v>73.5</v>
      </c>
      <c r="AN3838" s="5">
        <v>10</v>
      </c>
      <c r="AO3838" s="5">
        <v>0.76</v>
      </c>
      <c r="AT3838" s="5">
        <v>14</v>
      </c>
      <c r="AV3838" s="5">
        <v>30.14</v>
      </c>
      <c r="AW3838" s="5">
        <v>0.24</v>
      </c>
      <c r="AX3838" s="5">
        <v>0.01</v>
      </c>
      <c r="AZ3838" s="5">
        <v>8.0000000000000002E-3</v>
      </c>
      <c r="BA3838" s="5">
        <v>7.03</v>
      </c>
      <c r="BE3838" s="5">
        <v>0.2</v>
      </c>
      <c r="BH3838" s="5">
        <v>3.9</v>
      </c>
      <c r="BI3838" s="5">
        <v>0.62</v>
      </c>
      <c r="BO3838" s="5">
        <v>99.2</v>
      </c>
      <c r="BX3838" s="5">
        <v>10.4</v>
      </c>
    </row>
    <row r="3839" spans="1:77" x14ac:dyDescent="0.35">
      <c r="A3839" s="2" t="s">
        <v>318</v>
      </c>
      <c r="B3839" s="3">
        <v>36103</v>
      </c>
      <c r="C3839" s="4">
        <v>23</v>
      </c>
      <c r="F3839" s="5">
        <v>0.06</v>
      </c>
      <c r="G3839" s="5">
        <v>0.06</v>
      </c>
      <c r="H3839" s="5">
        <v>7.0000000000000007E-2</v>
      </c>
      <c r="S3839" s="5">
        <v>110</v>
      </c>
      <c r="T3839" s="5">
        <v>38</v>
      </c>
      <c r="V3839" s="5">
        <v>2.7</v>
      </c>
      <c r="W3839" s="5">
        <v>0.06</v>
      </c>
      <c r="AB3839" s="5">
        <v>8.24</v>
      </c>
      <c r="AE3839" s="5">
        <v>7</v>
      </c>
      <c r="AJ3839" s="5">
        <v>69.8</v>
      </c>
      <c r="AN3839" s="5">
        <v>11</v>
      </c>
      <c r="AO3839" s="5">
        <v>0.74</v>
      </c>
      <c r="AT3839" s="5">
        <v>15</v>
      </c>
      <c r="AV3839" s="5">
        <v>31.37</v>
      </c>
      <c r="AW3839" s="5">
        <v>7.0000000000000007E-2</v>
      </c>
      <c r="AX3839" s="5">
        <v>0.01</v>
      </c>
      <c r="AZ3839" s="5">
        <v>5.1000000000000004E-3</v>
      </c>
      <c r="BA3839" s="5">
        <v>7.03</v>
      </c>
      <c r="BE3839" s="5">
        <v>7.1</v>
      </c>
      <c r="BH3839" s="5">
        <v>0.28000000000000003</v>
      </c>
      <c r="BI3839" s="5">
        <v>1.62</v>
      </c>
      <c r="BO3839" s="5">
        <v>96.2</v>
      </c>
      <c r="BX3839" s="5">
        <v>10.199999999999999</v>
      </c>
    </row>
    <row r="3840" spans="1:77" x14ac:dyDescent="0.35">
      <c r="A3840" s="2" t="s">
        <v>318</v>
      </c>
      <c r="B3840" s="3">
        <v>35880</v>
      </c>
      <c r="C3840" s="4">
        <v>23</v>
      </c>
      <c r="F3840" s="5">
        <v>4.0000000000000001E-3</v>
      </c>
      <c r="G3840" s="5">
        <v>2E-3</v>
      </c>
      <c r="H3840" s="5">
        <v>0.05</v>
      </c>
      <c r="S3840" s="5">
        <v>91</v>
      </c>
      <c r="T3840" s="5">
        <v>40</v>
      </c>
      <c r="V3840" s="5">
        <v>2.9</v>
      </c>
      <c r="W3840" s="5">
        <v>0.05</v>
      </c>
      <c r="AB3840" s="5">
        <v>8.49</v>
      </c>
      <c r="AE3840" s="5">
        <v>5.9</v>
      </c>
      <c r="AJ3840" s="5">
        <v>68.599999999999994</v>
      </c>
      <c r="AN3840" s="5">
        <v>10</v>
      </c>
      <c r="AO3840" s="5">
        <v>0.65</v>
      </c>
      <c r="AT3840" s="5">
        <v>14</v>
      </c>
      <c r="AV3840" s="5">
        <v>14.56</v>
      </c>
      <c r="AW3840" s="5">
        <v>0.06</v>
      </c>
      <c r="AX3840" s="5">
        <v>0.01</v>
      </c>
      <c r="AZ3840" s="5">
        <v>5.4000000000000003E-3</v>
      </c>
      <c r="BA3840" s="5">
        <v>7.07</v>
      </c>
      <c r="BE3840" s="5">
        <v>0.4</v>
      </c>
      <c r="BH3840" s="5">
        <v>3.8</v>
      </c>
      <c r="BI3840" s="5">
        <v>0.52</v>
      </c>
      <c r="BO3840" s="5">
        <v>83.3</v>
      </c>
      <c r="BX3840" s="5">
        <v>10.199999999999999</v>
      </c>
    </row>
    <row r="3841" spans="1:77" x14ac:dyDescent="0.35">
      <c r="A3841" s="2" t="s">
        <v>318</v>
      </c>
      <c r="B3841" s="3">
        <v>35759</v>
      </c>
      <c r="C3841" s="4">
        <v>23</v>
      </c>
      <c r="F3841" s="5">
        <v>6.0000000000000001E-3</v>
      </c>
      <c r="G3841" s="5">
        <v>2E-3</v>
      </c>
      <c r="H3841" s="5">
        <v>0.05</v>
      </c>
      <c r="S3841" s="5">
        <v>86</v>
      </c>
      <c r="T3841" s="5">
        <v>35</v>
      </c>
      <c r="V3841" s="5">
        <v>2</v>
      </c>
      <c r="W3841" s="5">
        <v>0.03</v>
      </c>
      <c r="AB3841" s="5">
        <v>9.14</v>
      </c>
      <c r="AE3841" s="5">
        <v>8.6</v>
      </c>
      <c r="AJ3841" s="5">
        <v>69.599999999999994</v>
      </c>
      <c r="AN3841" s="5">
        <v>12</v>
      </c>
      <c r="AO3841" s="5">
        <v>0.59</v>
      </c>
      <c r="AT3841" s="5">
        <v>14</v>
      </c>
      <c r="AV3841" s="5">
        <v>20.84</v>
      </c>
      <c r="AW3841" s="5">
        <v>7.0000000000000007E-2</v>
      </c>
      <c r="AX3841" s="5">
        <v>0.01</v>
      </c>
      <c r="AY3841" s="5">
        <v>5.5999999999999999E-3</v>
      </c>
      <c r="BA3841" s="5">
        <v>7.05</v>
      </c>
      <c r="BE3841" s="5">
        <v>0.3</v>
      </c>
      <c r="BH3841" s="5">
        <v>3.61</v>
      </c>
      <c r="BI3841" s="5">
        <v>0.49</v>
      </c>
      <c r="BO3841" s="5">
        <v>112</v>
      </c>
      <c r="BX3841" s="5">
        <v>9.9</v>
      </c>
    </row>
    <row r="3842" spans="1:77" x14ac:dyDescent="0.35">
      <c r="A3842" s="2" t="s">
        <v>385</v>
      </c>
      <c r="B3842" s="3">
        <v>35564</v>
      </c>
      <c r="C3842" s="4">
        <v>23</v>
      </c>
      <c r="F3842" s="5">
        <v>0.02</v>
      </c>
      <c r="G3842" s="5">
        <v>0.01</v>
      </c>
      <c r="H3842" s="5">
        <v>0.02</v>
      </c>
      <c r="S3842" s="5">
        <v>100</v>
      </c>
      <c r="T3842" s="5">
        <v>32</v>
      </c>
      <c r="V3842" s="5">
        <v>2</v>
      </c>
      <c r="W3842" s="5">
        <v>0.01</v>
      </c>
      <c r="AB3842" s="5">
        <v>9.3000000000000007</v>
      </c>
      <c r="AE3842" s="5">
        <v>7.3</v>
      </c>
      <c r="AJ3842" s="5">
        <v>72</v>
      </c>
      <c r="AN3842" s="5">
        <v>7.8</v>
      </c>
      <c r="AO3842" s="5">
        <v>0.59</v>
      </c>
      <c r="AT3842" s="5">
        <v>18</v>
      </c>
      <c r="AV3842" s="5">
        <v>23.9</v>
      </c>
      <c r="AW3842" s="5">
        <v>0.1</v>
      </c>
      <c r="AX3842" s="5">
        <v>0.01</v>
      </c>
      <c r="AY3842" s="5">
        <v>6.4000000000000003E-3</v>
      </c>
      <c r="BA3842" s="5">
        <v>7.05</v>
      </c>
      <c r="BE3842" s="5">
        <v>0.3</v>
      </c>
      <c r="BH3842" s="5">
        <v>3.42</v>
      </c>
      <c r="BI3842" s="5">
        <v>0.51</v>
      </c>
      <c r="BO3842" s="5">
        <v>134</v>
      </c>
      <c r="BX3842" s="5">
        <v>10.3</v>
      </c>
    </row>
    <row r="3843" spans="1:77" x14ac:dyDescent="0.35">
      <c r="A3843" s="2" t="s">
        <v>385</v>
      </c>
      <c r="B3843" s="3">
        <v>35415</v>
      </c>
      <c r="C3843" s="4">
        <v>23</v>
      </c>
      <c r="F3843" s="5">
        <v>5.0000000000000001E-3</v>
      </c>
      <c r="G3843" s="5">
        <v>0.01</v>
      </c>
      <c r="H3843" s="5">
        <v>0.01</v>
      </c>
      <c r="S3843" s="5">
        <v>120</v>
      </c>
      <c r="T3843" s="5">
        <v>28</v>
      </c>
      <c r="V3843" s="5">
        <v>2.1</v>
      </c>
      <c r="W3843" s="5">
        <v>0.01</v>
      </c>
      <c r="AB3843" s="5">
        <v>9.5</v>
      </c>
      <c r="AE3843" s="5">
        <v>7.5</v>
      </c>
      <c r="AJ3843" s="5">
        <v>74.599999999999994</v>
      </c>
      <c r="AN3843" s="5">
        <v>14</v>
      </c>
      <c r="AO3843" s="5">
        <v>0.87</v>
      </c>
      <c r="AT3843" s="5">
        <v>17</v>
      </c>
      <c r="AV3843" s="5">
        <v>60.34</v>
      </c>
      <c r="AW3843" s="5">
        <v>0.17</v>
      </c>
      <c r="AX3843" s="5">
        <v>0.01</v>
      </c>
      <c r="AY3843" s="5">
        <v>5.0000000000000001E-3</v>
      </c>
      <c r="BA3843" s="5">
        <v>6.91</v>
      </c>
      <c r="BE3843" s="5">
        <v>0.3</v>
      </c>
      <c r="BH3843" s="5">
        <v>4.1399999999999997</v>
      </c>
      <c r="BI3843" s="5">
        <v>1.29</v>
      </c>
      <c r="BO3843" s="5">
        <v>184</v>
      </c>
      <c r="BX3843" s="5">
        <v>10</v>
      </c>
    </row>
    <row r="3844" spans="1:77" x14ac:dyDescent="0.35">
      <c r="A3844" s="2" t="s">
        <v>385</v>
      </c>
      <c r="B3844" s="3">
        <v>38273</v>
      </c>
      <c r="C3844" s="4">
        <v>32</v>
      </c>
      <c r="F3844" s="5">
        <v>0.02</v>
      </c>
      <c r="G3844" s="5">
        <v>0.01</v>
      </c>
      <c r="H3844" s="5">
        <v>0.09</v>
      </c>
      <c r="J3844" s="5">
        <v>0.3</v>
      </c>
      <c r="M3844" s="5">
        <v>0.51</v>
      </c>
      <c r="N3844" s="5">
        <v>0.2</v>
      </c>
      <c r="O3844" s="5">
        <v>35</v>
      </c>
      <c r="Q3844" s="5">
        <v>0.48</v>
      </c>
      <c r="S3844" s="5">
        <v>89</v>
      </c>
      <c r="T3844" s="5">
        <v>24</v>
      </c>
      <c r="U3844" s="5">
        <v>0.3</v>
      </c>
      <c r="V3844" s="5">
        <v>5.6</v>
      </c>
      <c r="W3844" s="5">
        <v>0.15</v>
      </c>
      <c r="AB3844" s="5">
        <v>1.88</v>
      </c>
      <c r="AE3844" s="5">
        <v>13.4</v>
      </c>
      <c r="AI3844" s="5">
        <v>0.7</v>
      </c>
      <c r="AJ3844" s="5">
        <v>62.4</v>
      </c>
      <c r="AN3844" s="5">
        <v>9.4600000000000009</v>
      </c>
      <c r="AO3844" s="5">
        <v>0.16</v>
      </c>
      <c r="AT3844" s="5">
        <v>10.8</v>
      </c>
      <c r="AU3844" s="5">
        <v>7.3</v>
      </c>
      <c r="AV3844" s="5">
        <v>0.27</v>
      </c>
      <c r="AW3844" s="5">
        <v>4.9267499999999997E-3</v>
      </c>
      <c r="AX3844" s="5">
        <v>0.02</v>
      </c>
      <c r="AZ3844" s="5">
        <v>0.01</v>
      </c>
      <c r="BA3844" s="5">
        <v>6.79</v>
      </c>
      <c r="BC3844" s="5">
        <v>1.4E-3</v>
      </c>
      <c r="BE3844" s="5">
        <v>0.3</v>
      </c>
      <c r="BH3844" s="5">
        <v>5.44</v>
      </c>
      <c r="BO3844" s="5">
        <v>24.2</v>
      </c>
      <c r="BX3844" s="5">
        <v>12.2</v>
      </c>
      <c r="BY3844" s="5">
        <v>6.3</v>
      </c>
    </row>
    <row r="3845" spans="1:77" x14ac:dyDescent="0.35">
      <c r="A3845" s="2" t="s">
        <v>385</v>
      </c>
      <c r="B3845" s="3">
        <v>35023</v>
      </c>
      <c r="C3845" s="4">
        <v>15</v>
      </c>
      <c r="H3845" s="5">
        <v>0.03</v>
      </c>
      <c r="T3845" s="5">
        <v>35</v>
      </c>
      <c r="V3845" s="5">
        <v>1.8</v>
      </c>
      <c r="AB3845" s="5">
        <v>8.68</v>
      </c>
      <c r="AJ3845" s="5">
        <v>69.7</v>
      </c>
      <c r="AV3845" s="5">
        <v>51.96</v>
      </c>
      <c r="AW3845" s="5">
        <v>0.13</v>
      </c>
      <c r="AX3845" s="5">
        <v>0.01</v>
      </c>
      <c r="AY3845" s="5">
        <v>5.0000000000000001E-3</v>
      </c>
      <c r="BA3845" s="5">
        <v>6.88</v>
      </c>
      <c r="BE3845" s="5">
        <v>0.7</v>
      </c>
      <c r="BH3845" s="5">
        <v>3.02</v>
      </c>
      <c r="BI3845" s="5">
        <v>0.31</v>
      </c>
      <c r="BO3845" s="5">
        <v>107</v>
      </c>
      <c r="BX3845" s="5">
        <v>10.6</v>
      </c>
    </row>
    <row r="3846" spans="1:77" x14ac:dyDescent="0.35">
      <c r="A3846" s="2" t="s">
        <v>366</v>
      </c>
      <c r="B3846" s="3">
        <v>40507</v>
      </c>
      <c r="C3846" s="4">
        <v>25</v>
      </c>
      <c r="G3846" s="5">
        <v>2E-3</v>
      </c>
      <c r="H3846" s="5">
        <v>0.09</v>
      </c>
      <c r="M3846" s="5">
        <v>0.26</v>
      </c>
      <c r="S3846" s="5">
        <v>83.5</v>
      </c>
      <c r="T3846" s="5">
        <v>19</v>
      </c>
      <c r="V3846" s="5">
        <v>2.1</v>
      </c>
      <c r="W3846" s="5">
        <v>0.73</v>
      </c>
      <c r="AB3846" s="5">
        <v>8.8000000000000007</v>
      </c>
      <c r="AD3846" s="5">
        <v>0.94</v>
      </c>
      <c r="AE3846" s="5">
        <v>3.58</v>
      </c>
      <c r="AJ3846" s="5">
        <v>48.9</v>
      </c>
      <c r="AN3846" s="5">
        <v>4.03</v>
      </c>
      <c r="AO3846" s="5">
        <v>0.35</v>
      </c>
      <c r="AT3846" s="5">
        <v>14</v>
      </c>
      <c r="AV3846" s="5">
        <v>0.22</v>
      </c>
      <c r="AW3846" s="5">
        <v>3.2799999999999999E-3</v>
      </c>
      <c r="AX3846" s="5">
        <v>0.05</v>
      </c>
      <c r="BA3846" s="5">
        <v>7.32</v>
      </c>
      <c r="BE3846" s="5">
        <v>0.5</v>
      </c>
      <c r="BF3846" s="5">
        <v>0.24</v>
      </c>
      <c r="BH3846" s="5">
        <v>4.05</v>
      </c>
      <c r="BO3846" s="5">
        <v>34.5</v>
      </c>
      <c r="BQ3846" s="5">
        <v>5.31</v>
      </c>
      <c r="BR3846" s="5">
        <v>5.26</v>
      </c>
      <c r="BX3846" s="5">
        <v>11.3</v>
      </c>
    </row>
    <row r="3847" spans="1:77" x14ac:dyDescent="0.35">
      <c r="A3847" s="2" t="s">
        <v>366</v>
      </c>
      <c r="B3847" s="3">
        <v>42135</v>
      </c>
      <c r="C3847" s="4">
        <v>33</v>
      </c>
      <c r="G3847" s="5">
        <v>0.01</v>
      </c>
      <c r="H3847" s="5">
        <v>0.1</v>
      </c>
      <c r="J3847" s="5">
        <v>0.8</v>
      </c>
      <c r="M3847" s="5">
        <v>0.8</v>
      </c>
      <c r="N3847" s="5">
        <v>0.2</v>
      </c>
      <c r="Q3847" s="5">
        <v>0.37</v>
      </c>
      <c r="S3847" s="5">
        <v>93.2</v>
      </c>
      <c r="T3847" s="5">
        <v>24</v>
      </c>
      <c r="U3847" s="5">
        <v>0.4</v>
      </c>
      <c r="V3847" s="5">
        <v>5.3</v>
      </c>
      <c r="W3847" s="5">
        <v>0.14000000000000001</v>
      </c>
      <c r="AB3847" s="5">
        <v>1.82</v>
      </c>
      <c r="AC3847" s="5">
        <v>10</v>
      </c>
      <c r="AD3847" s="5">
        <v>0.72</v>
      </c>
      <c r="AE3847" s="5">
        <v>7.5</v>
      </c>
      <c r="AI3847" s="5">
        <v>1.2</v>
      </c>
      <c r="AJ3847" s="5">
        <v>60.7</v>
      </c>
      <c r="AN3847" s="5">
        <v>9.73</v>
      </c>
      <c r="AO3847" s="5">
        <v>0.12</v>
      </c>
      <c r="AT3847" s="5">
        <v>17.2</v>
      </c>
      <c r="AU3847" s="5">
        <v>5</v>
      </c>
      <c r="AV3847" s="5">
        <v>0.41</v>
      </c>
      <c r="AW3847" s="5">
        <v>3.2799999999999999E-3</v>
      </c>
      <c r="AX3847" s="5">
        <v>0.01</v>
      </c>
      <c r="BA3847" s="5">
        <v>6.84</v>
      </c>
      <c r="BC3847" s="5">
        <v>3.8999999999999998E-3</v>
      </c>
      <c r="BF3847" s="5">
        <v>1.8</v>
      </c>
      <c r="BH3847" s="5">
        <v>4.97</v>
      </c>
      <c r="BO3847" s="5">
        <v>38.6</v>
      </c>
      <c r="BQ3847" s="5">
        <v>6.46</v>
      </c>
      <c r="BR3847" s="5">
        <v>6.41</v>
      </c>
      <c r="BX3847" s="5">
        <v>9.4</v>
      </c>
      <c r="BY3847" s="5">
        <v>5.9</v>
      </c>
    </row>
    <row r="3848" spans="1:77" x14ac:dyDescent="0.35">
      <c r="A3848" s="2" t="s">
        <v>366</v>
      </c>
      <c r="B3848" s="3">
        <v>41766</v>
      </c>
      <c r="C3848" s="4">
        <v>25</v>
      </c>
      <c r="G3848" s="5">
        <v>0.02</v>
      </c>
      <c r="H3848" s="5">
        <v>0.09</v>
      </c>
      <c r="M3848" s="5">
        <v>0.77</v>
      </c>
      <c r="S3848" s="5">
        <v>94</v>
      </c>
      <c r="T3848" s="5">
        <v>48</v>
      </c>
      <c r="V3848" s="5">
        <v>4.9000000000000004</v>
      </c>
      <c r="W3848" s="5">
        <v>0.18</v>
      </c>
      <c r="AB3848" s="5">
        <v>1.86</v>
      </c>
      <c r="AD3848" s="5">
        <v>0.41</v>
      </c>
      <c r="AE3848" s="5">
        <v>8.39</v>
      </c>
      <c r="AJ3848" s="5">
        <v>63.6</v>
      </c>
      <c r="AN3848" s="5">
        <v>10.4</v>
      </c>
      <c r="AO3848" s="5">
        <v>0.13</v>
      </c>
      <c r="AT3848" s="5">
        <v>21</v>
      </c>
      <c r="AV3848" s="5">
        <v>1.07</v>
      </c>
      <c r="AW3848" s="5">
        <v>3.2799999999999999E-3</v>
      </c>
      <c r="AX3848" s="5">
        <v>0.01</v>
      </c>
      <c r="AY3848" s="5">
        <v>0.02</v>
      </c>
      <c r="BA3848" s="5">
        <v>6.95</v>
      </c>
      <c r="BF3848" s="5">
        <v>0.37</v>
      </c>
      <c r="BH3848" s="5">
        <v>4.5</v>
      </c>
      <c r="BO3848" s="5">
        <v>38.299999999999997</v>
      </c>
      <c r="BQ3848" s="5">
        <v>6.67</v>
      </c>
      <c r="BR3848" s="5">
        <v>6.7</v>
      </c>
      <c r="BX3848" s="5">
        <v>9</v>
      </c>
    </row>
    <row r="3849" spans="1:77" x14ac:dyDescent="0.35">
      <c r="A3849" s="2" t="s">
        <v>366</v>
      </c>
      <c r="B3849" s="3">
        <v>41393</v>
      </c>
      <c r="C3849" s="4">
        <v>25</v>
      </c>
      <c r="G3849" s="5">
        <v>0.01</v>
      </c>
      <c r="H3849" s="5">
        <v>0.09</v>
      </c>
      <c r="M3849" s="5">
        <v>0.73</v>
      </c>
      <c r="S3849" s="5">
        <v>88</v>
      </c>
      <c r="T3849" s="5">
        <v>21</v>
      </c>
      <c r="V3849" s="5">
        <v>5</v>
      </c>
      <c r="W3849" s="5">
        <v>0.17</v>
      </c>
      <c r="AB3849" s="5">
        <v>1.83</v>
      </c>
      <c r="AD3849" s="5">
        <v>1.41</v>
      </c>
      <c r="AE3849" s="5">
        <v>7.5</v>
      </c>
      <c r="AJ3849" s="5">
        <v>54.8</v>
      </c>
      <c r="AN3849" s="5">
        <v>8.85</v>
      </c>
      <c r="AO3849" s="5">
        <v>0.11</v>
      </c>
      <c r="AT3849" s="5">
        <v>14.2</v>
      </c>
      <c r="AV3849" s="5">
        <v>0.46</v>
      </c>
      <c r="AW3849" s="5">
        <v>3.2799999999999999E-3</v>
      </c>
      <c r="AX3849" s="5">
        <v>0.02</v>
      </c>
      <c r="AY3849" s="5">
        <v>0.02</v>
      </c>
      <c r="BA3849" s="5">
        <v>6.8</v>
      </c>
      <c r="BF3849" s="5">
        <v>0.54</v>
      </c>
      <c r="BH3849" s="5">
        <v>4.6500000000000004</v>
      </c>
      <c r="BO3849" s="5">
        <v>29.6</v>
      </c>
      <c r="BQ3849" s="5">
        <v>5.87</v>
      </c>
      <c r="BR3849" s="5">
        <v>5.95</v>
      </c>
      <c r="BX3849" s="5">
        <v>7.9</v>
      </c>
    </row>
    <row r="3850" spans="1:77" x14ac:dyDescent="0.35">
      <c r="A3850" s="2" t="s">
        <v>366</v>
      </c>
      <c r="B3850" s="3">
        <v>41100</v>
      </c>
      <c r="C3850" s="4">
        <v>26</v>
      </c>
      <c r="G3850" s="5">
        <v>0.01</v>
      </c>
      <c r="H3850" s="5">
        <v>0.12</v>
      </c>
      <c r="M3850" s="5">
        <v>0.64</v>
      </c>
      <c r="S3850" s="5">
        <v>100</v>
      </c>
      <c r="T3850" s="5">
        <v>14</v>
      </c>
      <c r="V3850" s="5">
        <v>2.4</v>
      </c>
      <c r="W3850" s="5">
        <v>0.2</v>
      </c>
      <c r="AB3850" s="5">
        <v>1.9</v>
      </c>
      <c r="AD3850" s="5">
        <v>4</v>
      </c>
      <c r="AE3850" s="5">
        <v>8.81</v>
      </c>
      <c r="AJ3850" s="5">
        <v>58</v>
      </c>
      <c r="AN3850" s="5">
        <v>9.06</v>
      </c>
      <c r="AO3850" s="5">
        <v>0.18</v>
      </c>
      <c r="AT3850" s="5">
        <v>9.9499999999999993</v>
      </c>
      <c r="AV3850" s="5">
        <v>0.22</v>
      </c>
      <c r="AW3850" s="5">
        <v>3.2799999999999999E-3</v>
      </c>
      <c r="AX3850" s="5">
        <v>0.01</v>
      </c>
      <c r="AY3850" s="5">
        <v>0.02</v>
      </c>
      <c r="BA3850" s="5">
        <v>7.01</v>
      </c>
      <c r="BF3850" s="5">
        <v>0.89</v>
      </c>
      <c r="BH3850" s="5">
        <v>5.0599999999999996</v>
      </c>
      <c r="BO3850" s="5">
        <v>34.200000000000003</v>
      </c>
      <c r="BQ3850" s="5">
        <v>6.17</v>
      </c>
      <c r="BR3850" s="5">
        <v>6.42</v>
      </c>
      <c r="BT3850" s="5">
        <v>65</v>
      </c>
      <c r="BX3850" s="5">
        <v>10.1</v>
      </c>
    </row>
    <row r="3851" spans="1:77" x14ac:dyDescent="0.35">
      <c r="A3851" s="2" t="s">
        <v>366</v>
      </c>
      <c r="B3851" s="3">
        <v>40646</v>
      </c>
      <c r="C3851" s="4">
        <v>25</v>
      </c>
      <c r="G3851" s="5">
        <v>6.0000000000000001E-3</v>
      </c>
      <c r="H3851" s="5">
        <v>0.1</v>
      </c>
      <c r="M3851" s="5">
        <v>0.11</v>
      </c>
      <c r="S3851" s="5">
        <v>100</v>
      </c>
      <c r="T3851" s="5">
        <v>21</v>
      </c>
      <c r="V3851" s="5">
        <v>5.7</v>
      </c>
      <c r="W3851" s="5">
        <v>0.19</v>
      </c>
      <c r="AB3851" s="5">
        <v>1.77</v>
      </c>
      <c r="AD3851" s="5">
        <v>3.76</v>
      </c>
      <c r="AE3851" s="5">
        <v>8.44</v>
      </c>
      <c r="AJ3851" s="5">
        <v>57.6</v>
      </c>
      <c r="AN3851" s="5">
        <v>9.6300000000000008</v>
      </c>
      <c r="AO3851" s="5">
        <v>0.17</v>
      </c>
      <c r="AT3851" s="5">
        <v>11.8</v>
      </c>
      <c r="AV3851" s="5">
        <v>0.22</v>
      </c>
      <c r="AW3851" s="5">
        <v>3.2799999999999999E-3</v>
      </c>
      <c r="AX3851" s="5">
        <v>0.01</v>
      </c>
      <c r="BA3851" s="5">
        <v>6.86</v>
      </c>
      <c r="BF3851" s="5">
        <v>0.51</v>
      </c>
      <c r="BH3851" s="5">
        <v>4.8899999999999997</v>
      </c>
      <c r="BO3851" s="5">
        <v>39</v>
      </c>
      <c r="BQ3851" s="5">
        <v>6.29</v>
      </c>
      <c r="BR3851" s="5">
        <v>6.54</v>
      </c>
      <c r="BT3851" s="5">
        <v>61</v>
      </c>
      <c r="BX3851" s="5">
        <v>8.1</v>
      </c>
    </row>
    <row r="3852" spans="1:77" x14ac:dyDescent="0.35">
      <c r="A3852" s="2" t="s">
        <v>366</v>
      </c>
      <c r="B3852" s="3">
        <v>40352</v>
      </c>
      <c r="C3852" s="4">
        <v>34</v>
      </c>
      <c r="G3852" s="5">
        <v>0.01</v>
      </c>
      <c r="H3852" s="5">
        <v>0.1</v>
      </c>
      <c r="J3852" s="5">
        <v>1.2</v>
      </c>
      <c r="M3852" s="5">
        <v>0.63</v>
      </c>
      <c r="N3852" s="5">
        <v>0.2</v>
      </c>
      <c r="Q3852" s="5">
        <v>0.23</v>
      </c>
      <c r="S3852" s="5">
        <v>83.9</v>
      </c>
      <c r="T3852" s="5">
        <v>26</v>
      </c>
      <c r="U3852" s="5">
        <v>0.5</v>
      </c>
      <c r="V3852" s="5">
        <v>5.5</v>
      </c>
      <c r="W3852" s="5">
        <v>0.17</v>
      </c>
      <c r="AB3852" s="5">
        <v>1.93</v>
      </c>
      <c r="AD3852" s="5">
        <v>12.02</v>
      </c>
      <c r="AE3852" s="5">
        <v>8.89</v>
      </c>
      <c r="AI3852" s="5">
        <v>0.9</v>
      </c>
      <c r="AJ3852" s="5">
        <v>59.8</v>
      </c>
      <c r="AN3852" s="5">
        <v>9.8699999999999992</v>
      </c>
      <c r="AO3852" s="5">
        <v>0.14000000000000001</v>
      </c>
      <c r="AS3852" s="5">
        <v>0.41</v>
      </c>
      <c r="AT3852" s="5">
        <v>14.1</v>
      </c>
      <c r="AU3852" s="5">
        <v>5</v>
      </c>
      <c r="AV3852" s="5">
        <v>0.23</v>
      </c>
      <c r="AW3852" s="5">
        <v>3.2799999999999999E-3</v>
      </c>
      <c r="AX3852" s="5">
        <v>0.01</v>
      </c>
      <c r="BA3852" s="5">
        <v>6.93</v>
      </c>
      <c r="BC3852" s="5">
        <v>1E-3</v>
      </c>
      <c r="BF3852" s="5">
        <v>0.78</v>
      </c>
      <c r="BH3852" s="5">
        <v>5.12</v>
      </c>
      <c r="BO3852" s="5">
        <v>36.200000000000003</v>
      </c>
      <c r="BQ3852" s="5">
        <v>6.61</v>
      </c>
      <c r="BR3852" s="5">
        <v>5.86</v>
      </c>
      <c r="BW3852" s="5">
        <v>0.52</v>
      </c>
      <c r="BX3852" s="5">
        <v>9.3000000000000007</v>
      </c>
      <c r="BY3852" s="5">
        <v>4.5999999999999996</v>
      </c>
    </row>
    <row r="3853" spans="1:77" x14ac:dyDescent="0.35">
      <c r="A3853" s="2" t="s">
        <v>366</v>
      </c>
      <c r="B3853" s="3">
        <v>39904</v>
      </c>
      <c r="C3853" s="4">
        <v>23</v>
      </c>
      <c r="G3853" s="5">
        <v>0.02</v>
      </c>
      <c r="H3853" s="5">
        <v>7.0000000000000007E-2</v>
      </c>
      <c r="M3853" s="5">
        <v>0.65</v>
      </c>
      <c r="S3853" s="5">
        <v>82.5</v>
      </c>
      <c r="T3853" s="5">
        <v>26</v>
      </c>
      <c r="V3853" s="5">
        <v>5.8</v>
      </c>
      <c r="W3853" s="5">
        <v>0.36</v>
      </c>
      <c r="AB3853" s="5">
        <v>1.24</v>
      </c>
      <c r="AD3853" s="5">
        <v>1.04</v>
      </c>
      <c r="AE3853" s="5">
        <v>9.02</v>
      </c>
      <c r="AJ3853" s="5">
        <v>55.1</v>
      </c>
      <c r="AN3853" s="5">
        <v>9.64</v>
      </c>
      <c r="AO3853" s="5">
        <v>0.17</v>
      </c>
      <c r="AT3853" s="5">
        <v>17.7</v>
      </c>
      <c r="AV3853" s="5">
        <v>0.65</v>
      </c>
      <c r="AW3853" s="5">
        <v>5.5799999999999999E-3</v>
      </c>
      <c r="AX3853" s="5">
        <v>0.01</v>
      </c>
      <c r="BA3853" s="5">
        <v>6.82</v>
      </c>
      <c r="BE3853" s="5">
        <v>0.4</v>
      </c>
      <c r="BF3853" s="5">
        <v>0.41</v>
      </c>
      <c r="BH3853" s="5">
        <v>4.51</v>
      </c>
      <c r="BO3853" s="5">
        <v>34.700000000000003</v>
      </c>
      <c r="BX3853" s="5">
        <v>8.6</v>
      </c>
    </row>
    <row r="3854" spans="1:77" x14ac:dyDescent="0.35">
      <c r="A3854" s="2" t="s">
        <v>366</v>
      </c>
      <c r="B3854" s="3">
        <v>38691</v>
      </c>
      <c r="C3854" s="4">
        <v>33</v>
      </c>
      <c r="F3854" s="5">
        <v>0.09</v>
      </c>
      <c r="H3854" s="5">
        <v>0.19</v>
      </c>
      <c r="J3854" s="5">
        <v>1</v>
      </c>
      <c r="M3854" s="5">
        <v>0.2</v>
      </c>
      <c r="N3854" s="5">
        <v>2</v>
      </c>
      <c r="Q3854" s="5">
        <v>0.5</v>
      </c>
      <c r="S3854" s="5">
        <v>44.6</v>
      </c>
      <c r="T3854" s="5">
        <v>93</v>
      </c>
      <c r="U3854" s="5">
        <v>1</v>
      </c>
      <c r="V3854" s="5">
        <v>1.7</v>
      </c>
      <c r="W3854" s="5">
        <v>0.2</v>
      </c>
      <c r="AB3854" s="5">
        <v>6.62</v>
      </c>
      <c r="AD3854" s="5">
        <v>-1.57</v>
      </c>
      <c r="AE3854" s="5">
        <v>2.1</v>
      </c>
      <c r="AI3854" s="5">
        <v>1</v>
      </c>
      <c r="AJ3854" s="5">
        <v>40.299999999999997</v>
      </c>
      <c r="AN3854" s="5">
        <v>4.9000000000000004</v>
      </c>
      <c r="AO3854" s="5">
        <v>0.09</v>
      </c>
      <c r="AT3854" s="5">
        <v>60.6</v>
      </c>
      <c r="AU3854" s="5">
        <v>1</v>
      </c>
      <c r="AV3854" s="5">
        <v>0.44</v>
      </c>
      <c r="AW3854" s="5">
        <v>0.03</v>
      </c>
      <c r="AX3854" s="5">
        <v>0.27</v>
      </c>
      <c r="BA3854" s="5">
        <v>7.7</v>
      </c>
      <c r="BC3854" s="5">
        <v>0.1</v>
      </c>
      <c r="BE3854" s="5">
        <v>0.5</v>
      </c>
      <c r="BH3854" s="5">
        <v>2.4</v>
      </c>
      <c r="BI3854" s="5">
        <v>0.1</v>
      </c>
      <c r="BO3854" s="5">
        <v>19</v>
      </c>
      <c r="BQ3854" s="5">
        <v>-5.42</v>
      </c>
      <c r="BR3854" s="5">
        <v>5.33</v>
      </c>
      <c r="BX3854" s="5">
        <v>9.1</v>
      </c>
      <c r="BY3854" s="5">
        <v>5</v>
      </c>
    </row>
    <row r="3855" spans="1:77" x14ac:dyDescent="0.35">
      <c r="A3855" s="2" t="s">
        <v>366</v>
      </c>
      <c r="B3855" s="3">
        <v>38854</v>
      </c>
      <c r="C3855" s="4">
        <v>31</v>
      </c>
      <c r="F3855" s="5">
        <v>0.06</v>
      </c>
      <c r="H3855" s="5">
        <v>0.11</v>
      </c>
      <c r="J3855" s="5">
        <v>5</v>
      </c>
      <c r="M3855" s="5">
        <v>0.17</v>
      </c>
      <c r="N3855" s="5">
        <v>2.5</v>
      </c>
      <c r="Q3855" s="5">
        <v>0.5</v>
      </c>
      <c r="S3855" s="5">
        <v>48.96</v>
      </c>
      <c r="T3855" s="5">
        <v>84</v>
      </c>
      <c r="U3855" s="5">
        <v>5</v>
      </c>
      <c r="V3855" s="5">
        <v>1.2</v>
      </c>
      <c r="W3855" s="5">
        <v>0.27</v>
      </c>
      <c r="AD3855" s="5">
        <v>-0.67</v>
      </c>
      <c r="AE3855" s="5">
        <v>1.77</v>
      </c>
      <c r="AI3855" s="5">
        <v>10</v>
      </c>
      <c r="AJ3855" s="5">
        <v>55.8</v>
      </c>
      <c r="AN3855" s="5">
        <v>4.9400000000000004</v>
      </c>
      <c r="AO3855" s="5">
        <v>0.11</v>
      </c>
      <c r="AT3855" s="5">
        <v>56.2</v>
      </c>
      <c r="AU3855" s="5">
        <v>2</v>
      </c>
      <c r="AV3855" s="5">
        <v>0.48</v>
      </c>
      <c r="AW3855" s="5">
        <v>0.02</v>
      </c>
      <c r="AX3855" s="5">
        <v>0.36</v>
      </c>
      <c r="BA3855" s="5">
        <v>7.66</v>
      </c>
      <c r="BC3855" s="5">
        <v>0.1</v>
      </c>
      <c r="BE3855" s="5">
        <v>0.2</v>
      </c>
      <c r="BH3855" s="5">
        <v>2.5299999999999998</v>
      </c>
      <c r="BO3855" s="5">
        <v>23</v>
      </c>
      <c r="BQ3855" s="5">
        <v>5.4</v>
      </c>
      <c r="BR3855" s="5">
        <v>5.36</v>
      </c>
      <c r="BX3855" s="5">
        <v>9.1999999999999993</v>
      </c>
      <c r="BY3855" s="5">
        <v>10</v>
      </c>
    </row>
    <row r="3856" spans="1:77" x14ac:dyDescent="0.35">
      <c r="A3856" s="2" t="s">
        <v>366</v>
      </c>
      <c r="B3856" s="3">
        <v>40058</v>
      </c>
      <c r="C3856" s="4">
        <v>31</v>
      </c>
      <c r="G3856" s="5">
        <v>3.0000000000000001E-3</v>
      </c>
      <c r="H3856" s="5">
        <v>0.19</v>
      </c>
      <c r="J3856" s="5">
        <v>1</v>
      </c>
      <c r="M3856" s="5">
        <v>0.08</v>
      </c>
      <c r="N3856" s="5">
        <v>0.2</v>
      </c>
      <c r="Q3856" s="5">
        <v>0.02</v>
      </c>
      <c r="S3856" s="5">
        <v>49.6</v>
      </c>
      <c r="T3856" s="5">
        <v>92</v>
      </c>
      <c r="U3856" s="5">
        <v>0.2</v>
      </c>
      <c r="V3856" s="5">
        <v>1.5</v>
      </c>
      <c r="W3856" s="5">
        <v>0.3</v>
      </c>
      <c r="AB3856" s="5">
        <v>6.55</v>
      </c>
      <c r="AD3856" s="5">
        <v>2.23</v>
      </c>
      <c r="AE3856" s="5">
        <v>1.85</v>
      </c>
      <c r="AI3856" s="5">
        <v>0.5</v>
      </c>
      <c r="AJ3856" s="5">
        <v>57.8</v>
      </c>
      <c r="AN3856" s="5">
        <v>5.19</v>
      </c>
      <c r="AO3856" s="5">
        <v>0.13</v>
      </c>
      <c r="AT3856" s="5">
        <v>59.4</v>
      </c>
      <c r="AU3856" s="5">
        <v>0.5</v>
      </c>
      <c r="AV3856" s="5">
        <v>0.22</v>
      </c>
      <c r="AW3856" s="5">
        <v>3.2799999999999999E-3</v>
      </c>
      <c r="AX3856" s="5">
        <v>0.26</v>
      </c>
      <c r="BA3856" s="5">
        <v>7.75</v>
      </c>
      <c r="BC3856" s="5">
        <v>1E-3</v>
      </c>
      <c r="BF3856" s="5">
        <v>0.24</v>
      </c>
      <c r="BH3856" s="5">
        <v>2.64</v>
      </c>
      <c r="BO3856" s="5">
        <v>21.5</v>
      </c>
      <c r="BW3856" s="5">
        <v>0.5</v>
      </c>
      <c r="BX3856" s="5">
        <v>9.1999999999999993</v>
      </c>
      <c r="BY3856" s="5">
        <v>0.6</v>
      </c>
    </row>
    <row r="3857" spans="1:77" x14ac:dyDescent="0.35">
      <c r="A3857" s="2" t="s">
        <v>366</v>
      </c>
      <c r="B3857" s="3">
        <v>35191</v>
      </c>
      <c r="C3857" s="4">
        <v>23</v>
      </c>
      <c r="F3857" s="5">
        <v>0.01</v>
      </c>
      <c r="G3857" s="5">
        <v>2E-3</v>
      </c>
      <c r="H3857" s="5">
        <v>0.03</v>
      </c>
      <c r="S3857" s="5">
        <v>130</v>
      </c>
      <c r="T3857" s="5">
        <v>28</v>
      </c>
      <c r="V3857" s="5">
        <v>1.9</v>
      </c>
      <c r="W3857" s="5">
        <v>0.03</v>
      </c>
      <c r="AB3857" s="5">
        <v>9.34</v>
      </c>
      <c r="AE3857" s="5">
        <v>9.8000000000000007</v>
      </c>
      <c r="AJ3857" s="5">
        <v>83.4</v>
      </c>
      <c r="AN3857" s="5">
        <v>12</v>
      </c>
      <c r="AO3857" s="5">
        <v>0.91</v>
      </c>
      <c r="AT3857" s="5">
        <v>15</v>
      </c>
      <c r="AV3857" s="5">
        <v>96.83</v>
      </c>
      <c r="AW3857" s="5">
        <v>0.5</v>
      </c>
      <c r="AX3857" s="5">
        <v>0.01</v>
      </c>
      <c r="AY3857" s="5">
        <v>0.01</v>
      </c>
      <c r="BA3857" s="5">
        <v>6.82</v>
      </c>
      <c r="BE3857" s="5">
        <v>0.4</v>
      </c>
      <c r="BH3857" s="5">
        <v>3.11</v>
      </c>
      <c r="BI3857" s="5">
        <v>0.36</v>
      </c>
      <c r="BO3857" s="5">
        <v>128</v>
      </c>
      <c r="BX3857" s="5">
        <v>10.8</v>
      </c>
    </row>
    <row r="3858" spans="1:77" x14ac:dyDescent="0.35">
      <c r="A3858" s="2" t="s">
        <v>366</v>
      </c>
      <c r="B3858" s="3">
        <v>36850</v>
      </c>
      <c r="C3858" s="4">
        <v>23</v>
      </c>
      <c r="F3858" s="5">
        <v>0.01</v>
      </c>
      <c r="G3858" s="5">
        <v>3.0000000000000001E-3</v>
      </c>
      <c r="H3858" s="5">
        <v>0.02</v>
      </c>
      <c r="M3858" s="5">
        <v>0.53</v>
      </c>
      <c r="S3858" s="5">
        <v>35</v>
      </c>
      <c r="T3858" s="5">
        <v>35</v>
      </c>
      <c r="V3858" s="5">
        <v>18</v>
      </c>
      <c r="W3858" s="5">
        <v>0.13</v>
      </c>
      <c r="AB3858" s="5">
        <v>1.69</v>
      </c>
      <c r="AE3858" s="5">
        <v>14</v>
      </c>
      <c r="AJ3858" s="5">
        <v>49.8</v>
      </c>
      <c r="AN3858" s="5">
        <v>3.3</v>
      </c>
      <c r="AO3858" s="5">
        <v>0.18</v>
      </c>
      <c r="AT3858" s="5">
        <v>8</v>
      </c>
      <c r="AV3858" s="5">
        <v>99.2</v>
      </c>
      <c r="AW3858" s="5">
        <v>7.0000000000000007E-2</v>
      </c>
      <c r="AX3858" s="5">
        <v>0.01</v>
      </c>
      <c r="AZ3858" s="5">
        <v>0.01</v>
      </c>
      <c r="BA3858" s="5">
        <v>5.12</v>
      </c>
      <c r="BE3858" s="5">
        <v>0.6</v>
      </c>
      <c r="BH3858" s="5">
        <v>6.04</v>
      </c>
      <c r="BO3858" s="5">
        <v>75</v>
      </c>
      <c r="BX3858" s="5">
        <v>11</v>
      </c>
    </row>
    <row r="3859" spans="1:77" x14ac:dyDescent="0.35">
      <c r="A3859" s="2" t="s">
        <v>366</v>
      </c>
      <c r="B3859" s="3">
        <v>39904</v>
      </c>
      <c r="C3859" s="4">
        <v>22</v>
      </c>
      <c r="G3859" s="5">
        <v>0.82</v>
      </c>
      <c r="H3859" s="5">
        <v>0.01</v>
      </c>
      <c r="M3859" s="5">
        <v>1.04</v>
      </c>
      <c r="S3859" s="5">
        <v>26.5</v>
      </c>
      <c r="T3859" s="5">
        <v>13</v>
      </c>
      <c r="V3859" s="5">
        <v>16</v>
      </c>
      <c r="W3859" s="5">
        <v>0.1</v>
      </c>
      <c r="AB3859" s="5">
        <v>0.8</v>
      </c>
      <c r="AD3859" s="5">
        <v>2.19</v>
      </c>
      <c r="AE3859" s="5">
        <v>15.5</v>
      </c>
      <c r="AJ3859" s="5">
        <v>26.8</v>
      </c>
      <c r="AN3859" s="5">
        <v>3.83</v>
      </c>
      <c r="AO3859" s="5">
        <v>0.03</v>
      </c>
      <c r="AT3859" s="5">
        <v>6.57</v>
      </c>
      <c r="AV3859" s="5">
        <v>63.3</v>
      </c>
      <c r="AW3859" s="5">
        <v>3.2799999999999999E-3</v>
      </c>
      <c r="AX3859" s="5">
        <v>0.01</v>
      </c>
      <c r="BA3859" s="5">
        <v>5.36</v>
      </c>
      <c r="BF3859" s="5">
        <v>5.97</v>
      </c>
      <c r="BH3859" s="5">
        <v>0.32</v>
      </c>
      <c r="BO3859" s="5">
        <v>27.1</v>
      </c>
      <c r="BX3859" s="5">
        <v>6.7</v>
      </c>
    </row>
    <row r="3860" spans="1:77" x14ac:dyDescent="0.35">
      <c r="A3860" s="2" t="s">
        <v>366</v>
      </c>
      <c r="B3860" s="3">
        <v>41928</v>
      </c>
      <c r="C3860" s="4">
        <v>25</v>
      </c>
      <c r="G3860" s="5">
        <v>5.0000000000000001E-3</v>
      </c>
      <c r="H3860" s="5">
        <v>0.18</v>
      </c>
      <c r="M3860" s="5">
        <v>0.06</v>
      </c>
      <c r="S3860" s="5">
        <v>48.6</v>
      </c>
      <c r="T3860" s="5">
        <v>93</v>
      </c>
      <c r="V3860" s="5">
        <v>1.1000000000000001</v>
      </c>
      <c r="W3860" s="5">
        <v>0.27</v>
      </c>
      <c r="AB3860" s="5">
        <v>6.71</v>
      </c>
      <c r="AD3860" s="5">
        <v>3.28</v>
      </c>
      <c r="AE3860" s="5">
        <v>1.77</v>
      </c>
      <c r="AJ3860" s="5">
        <v>58.2</v>
      </c>
      <c r="AN3860" s="5">
        <v>5.21</v>
      </c>
      <c r="AO3860" s="5">
        <v>0.16</v>
      </c>
      <c r="AT3860" s="5">
        <v>60.5</v>
      </c>
      <c r="AV3860" s="5">
        <v>0.22</v>
      </c>
      <c r="AW3860" s="5">
        <v>3.2799999999999999E-3</v>
      </c>
      <c r="AX3860" s="5">
        <v>0.25</v>
      </c>
      <c r="AY3860" s="5">
        <v>0.13</v>
      </c>
      <c r="BA3860" s="5">
        <v>8.16</v>
      </c>
      <c r="BF3860" s="5">
        <v>0.16</v>
      </c>
      <c r="BH3860" s="5">
        <v>2.65</v>
      </c>
      <c r="BO3860" s="5">
        <v>22.4</v>
      </c>
      <c r="BQ3860" s="5">
        <v>5.75</v>
      </c>
      <c r="BR3860" s="5">
        <v>5.56</v>
      </c>
      <c r="BX3860" s="5">
        <v>9.1</v>
      </c>
    </row>
    <row r="3861" spans="1:77" x14ac:dyDescent="0.35">
      <c r="A3861" s="2" t="s">
        <v>366</v>
      </c>
      <c r="B3861" s="3">
        <v>38686</v>
      </c>
      <c r="C3861" s="4">
        <v>32</v>
      </c>
      <c r="F3861" s="5">
        <v>0.72</v>
      </c>
      <c r="G3861" s="5">
        <v>0.71</v>
      </c>
      <c r="H3861" s="5">
        <v>0.01</v>
      </c>
      <c r="J3861" s="5">
        <v>0.4</v>
      </c>
      <c r="M3861" s="5">
        <v>1.02</v>
      </c>
      <c r="N3861" s="5">
        <v>0.4</v>
      </c>
      <c r="O3861" s="5">
        <v>10</v>
      </c>
      <c r="Q3861" s="5">
        <v>0.9</v>
      </c>
      <c r="S3861" s="5">
        <v>24.3</v>
      </c>
      <c r="T3861" s="5">
        <v>24</v>
      </c>
      <c r="U3861" s="5">
        <v>1.3</v>
      </c>
      <c r="V3861" s="5">
        <v>22</v>
      </c>
      <c r="W3861" s="5">
        <v>0.22</v>
      </c>
      <c r="AB3861" s="5">
        <v>1.17</v>
      </c>
      <c r="AE3861" s="5">
        <v>20.6</v>
      </c>
      <c r="AI3861" s="5">
        <v>4.0999999999999996</v>
      </c>
      <c r="AJ3861" s="5">
        <v>29.6</v>
      </c>
      <c r="AN3861" s="5">
        <v>3.01</v>
      </c>
      <c r="AO3861" s="5">
        <v>0.04</v>
      </c>
      <c r="AT3861" s="5">
        <v>11.7</v>
      </c>
      <c r="AU3861" s="5">
        <v>16</v>
      </c>
      <c r="AV3861" s="5">
        <v>33.380000000000003</v>
      </c>
      <c r="AW3861" s="5">
        <v>0.06</v>
      </c>
      <c r="AX3861" s="5">
        <v>0.01</v>
      </c>
      <c r="AZ3861" s="5">
        <v>0.01</v>
      </c>
      <c r="BA3861" s="5">
        <v>5.45</v>
      </c>
      <c r="BC3861" s="5">
        <v>5.4000000000000003E-3</v>
      </c>
      <c r="BE3861" s="5">
        <v>1</v>
      </c>
      <c r="BH3861" s="5">
        <v>0.3</v>
      </c>
      <c r="BO3861" s="5">
        <v>46.6</v>
      </c>
      <c r="BX3861" s="5">
        <v>10.6</v>
      </c>
      <c r="BY3861" s="5">
        <v>76</v>
      </c>
    </row>
    <row r="3862" spans="1:77" x14ac:dyDescent="0.35">
      <c r="A3862" s="2" t="s">
        <v>366</v>
      </c>
      <c r="B3862" s="3">
        <v>38502</v>
      </c>
      <c r="C3862" s="4">
        <v>32</v>
      </c>
      <c r="F3862" s="5">
        <v>1.02</v>
      </c>
      <c r="G3862" s="5">
        <v>1.03</v>
      </c>
      <c r="H3862" s="5">
        <v>0.01</v>
      </c>
      <c r="J3862" s="5">
        <v>0.3</v>
      </c>
      <c r="M3862" s="5">
        <v>0.92</v>
      </c>
      <c r="N3862" s="5">
        <v>0.5</v>
      </c>
      <c r="O3862" s="5">
        <v>31</v>
      </c>
      <c r="Q3862" s="5">
        <v>1.1000000000000001</v>
      </c>
      <c r="S3862" s="5">
        <v>27.1</v>
      </c>
      <c r="T3862" s="5">
        <v>25</v>
      </c>
      <c r="U3862" s="5">
        <v>1.5</v>
      </c>
      <c r="V3862" s="5">
        <v>22</v>
      </c>
      <c r="W3862" s="5">
        <v>0.16</v>
      </c>
      <c r="AB3862" s="5">
        <v>1.35</v>
      </c>
      <c r="AE3862" s="5">
        <v>21.1</v>
      </c>
      <c r="AI3862" s="5">
        <v>3.2</v>
      </c>
      <c r="AJ3862" s="5">
        <v>33.200000000000003</v>
      </c>
      <c r="AN3862" s="5">
        <v>3.28</v>
      </c>
      <c r="AO3862" s="5">
        <v>0.04</v>
      </c>
      <c r="AT3862" s="5">
        <v>11.7</v>
      </c>
      <c r="AU3862" s="5">
        <v>16</v>
      </c>
      <c r="AV3862" s="5">
        <v>54.36</v>
      </c>
      <c r="AW3862" s="5">
        <v>6.5690000000000002E-3</v>
      </c>
      <c r="AX3862" s="5">
        <v>0.01</v>
      </c>
      <c r="AZ3862" s="5">
        <v>0.01</v>
      </c>
      <c r="BA3862" s="5">
        <v>5.17</v>
      </c>
      <c r="BC3862" s="5">
        <v>4.1999999999999997E-3</v>
      </c>
      <c r="BE3862" s="5">
        <v>6.9</v>
      </c>
      <c r="BH3862" s="5">
        <v>0.27</v>
      </c>
      <c r="BO3862" s="5">
        <v>41.8</v>
      </c>
      <c r="BX3862" s="5">
        <v>8.9</v>
      </c>
      <c r="BY3862" s="5">
        <v>89</v>
      </c>
    </row>
    <row r="3863" spans="1:77" x14ac:dyDescent="0.35">
      <c r="A3863" s="2" t="s">
        <v>366</v>
      </c>
      <c r="B3863" s="3">
        <v>38273</v>
      </c>
      <c r="C3863" s="4">
        <v>32</v>
      </c>
      <c r="F3863" s="5">
        <v>0.91</v>
      </c>
      <c r="G3863" s="5">
        <v>0.9</v>
      </c>
      <c r="H3863" s="5">
        <v>0.01</v>
      </c>
      <c r="J3863" s="5">
        <v>0.3</v>
      </c>
      <c r="M3863" s="5">
        <v>0.93</v>
      </c>
      <c r="N3863" s="5">
        <v>2.5</v>
      </c>
      <c r="O3863" s="5">
        <v>10</v>
      </c>
      <c r="Q3863" s="5">
        <v>0.99</v>
      </c>
      <c r="S3863" s="5">
        <v>26.2</v>
      </c>
      <c r="T3863" s="5">
        <v>25</v>
      </c>
      <c r="U3863" s="5">
        <v>1.5</v>
      </c>
      <c r="V3863" s="5">
        <v>21</v>
      </c>
      <c r="W3863" s="5">
        <v>0.19</v>
      </c>
      <c r="AB3863" s="5">
        <v>1.38</v>
      </c>
      <c r="AE3863" s="5">
        <v>24.1</v>
      </c>
      <c r="AI3863" s="5">
        <v>4.2</v>
      </c>
      <c r="AJ3863" s="5">
        <v>31.7</v>
      </c>
      <c r="AN3863" s="5">
        <v>3.22</v>
      </c>
      <c r="AO3863" s="5">
        <v>0.04</v>
      </c>
      <c r="AT3863" s="5">
        <v>10.6</v>
      </c>
      <c r="AU3863" s="5">
        <v>17</v>
      </c>
      <c r="AV3863" s="5">
        <v>40.99</v>
      </c>
      <c r="AW3863" s="5">
        <v>7.0000000000000007E-2</v>
      </c>
      <c r="AX3863" s="5">
        <v>0.01</v>
      </c>
      <c r="AZ3863" s="5">
        <v>0.01</v>
      </c>
      <c r="BA3863" s="5">
        <v>5</v>
      </c>
      <c r="BC3863" s="5">
        <v>4.7999999999999996E-3</v>
      </c>
      <c r="BE3863" s="5">
        <v>0.7</v>
      </c>
      <c r="BH3863" s="5">
        <v>0.28999999999999998</v>
      </c>
      <c r="BO3863" s="5">
        <v>51.6</v>
      </c>
      <c r="BX3863" s="5">
        <v>11.7</v>
      </c>
      <c r="BY3863" s="5">
        <v>91</v>
      </c>
    </row>
    <row r="3864" spans="1:77" x14ac:dyDescent="0.35">
      <c r="A3864" s="2" t="s">
        <v>366</v>
      </c>
      <c r="B3864" s="3">
        <v>38105</v>
      </c>
      <c r="C3864" s="4">
        <v>32</v>
      </c>
      <c r="F3864" s="5">
        <v>0.93</v>
      </c>
      <c r="G3864" s="5">
        <v>0.87</v>
      </c>
      <c r="H3864" s="5">
        <v>0.01</v>
      </c>
      <c r="J3864" s="5">
        <v>0.2</v>
      </c>
      <c r="M3864" s="5">
        <v>0.77</v>
      </c>
      <c r="N3864" s="5">
        <v>0.7</v>
      </c>
      <c r="O3864" s="5">
        <v>10</v>
      </c>
      <c r="Q3864" s="5">
        <v>0.89</v>
      </c>
      <c r="S3864" s="5">
        <v>33.5</v>
      </c>
      <c r="T3864" s="5">
        <v>24</v>
      </c>
      <c r="U3864" s="5">
        <v>1.4</v>
      </c>
      <c r="V3864" s="5">
        <v>22</v>
      </c>
      <c r="W3864" s="5">
        <v>0.16</v>
      </c>
      <c r="AB3864" s="5">
        <v>1.19</v>
      </c>
      <c r="AE3864" s="5">
        <v>23.9</v>
      </c>
      <c r="AI3864" s="5">
        <v>3.6</v>
      </c>
      <c r="AJ3864" s="5">
        <v>33.9</v>
      </c>
      <c r="AN3864" s="5">
        <v>3.99</v>
      </c>
      <c r="AO3864" s="5">
        <v>0.04</v>
      </c>
      <c r="AT3864" s="5">
        <v>10.9</v>
      </c>
      <c r="AU3864" s="5">
        <v>17</v>
      </c>
      <c r="AV3864" s="5">
        <v>55.42</v>
      </c>
      <c r="AW3864" s="5">
        <v>6.2405500000000001E-3</v>
      </c>
      <c r="AX3864" s="5">
        <v>0.01</v>
      </c>
      <c r="AZ3864" s="5">
        <v>0.01</v>
      </c>
      <c r="BA3864" s="5">
        <v>5.26</v>
      </c>
      <c r="BC3864" s="5">
        <v>5.4999999999999997E-3</v>
      </c>
      <c r="BE3864" s="5">
        <v>8.42</v>
      </c>
      <c r="BH3864" s="5">
        <v>0.31</v>
      </c>
      <c r="BO3864" s="5">
        <v>49.4</v>
      </c>
      <c r="BX3864" s="5">
        <v>8.3000000000000007</v>
      </c>
      <c r="BY3864" s="5">
        <v>81</v>
      </c>
    </row>
    <row r="3865" spans="1:77" x14ac:dyDescent="0.35">
      <c r="A3865" s="2" t="s">
        <v>366</v>
      </c>
      <c r="B3865" s="3">
        <v>37949</v>
      </c>
      <c r="C3865" s="4">
        <v>32</v>
      </c>
      <c r="F3865" s="5">
        <v>1</v>
      </c>
      <c r="G3865" s="5">
        <v>1</v>
      </c>
      <c r="H3865" s="5">
        <v>0.02</v>
      </c>
      <c r="J3865" s="5">
        <v>0.3</v>
      </c>
      <c r="M3865" s="5">
        <v>1.1200000000000001</v>
      </c>
      <c r="N3865" s="5">
        <v>0.9</v>
      </c>
      <c r="O3865" s="5">
        <v>110</v>
      </c>
      <c r="Q3865" s="5">
        <v>0.95</v>
      </c>
      <c r="S3865" s="5">
        <v>24.6</v>
      </c>
      <c r="T3865" s="5">
        <v>27</v>
      </c>
      <c r="U3865" s="5">
        <v>1.6</v>
      </c>
      <c r="V3865" s="5">
        <v>22</v>
      </c>
      <c r="W3865" s="5">
        <v>0.24</v>
      </c>
      <c r="AB3865" s="5">
        <v>1.91</v>
      </c>
      <c r="AE3865" s="5">
        <v>22.7</v>
      </c>
      <c r="AI3865" s="5">
        <v>3.9</v>
      </c>
      <c r="AJ3865" s="5">
        <v>30.9</v>
      </c>
      <c r="AN3865" s="5">
        <v>3.08</v>
      </c>
      <c r="AO3865" s="5">
        <v>0.14000000000000001</v>
      </c>
      <c r="AT3865" s="5">
        <v>11.4</v>
      </c>
      <c r="AU3865" s="5">
        <v>11</v>
      </c>
      <c r="AV3865" s="5">
        <v>25.54</v>
      </c>
      <c r="AW3865" s="5">
        <v>0.08</v>
      </c>
      <c r="AX3865" s="5">
        <v>0.01</v>
      </c>
      <c r="AZ3865" s="5">
        <v>0.02</v>
      </c>
      <c r="BA3865" s="5">
        <v>5.22</v>
      </c>
      <c r="BC3865" s="5">
        <v>8.3000000000000001E-3</v>
      </c>
      <c r="BE3865" s="5">
        <v>0.9</v>
      </c>
      <c r="BH3865" s="5">
        <v>0.28999999999999998</v>
      </c>
      <c r="BO3865" s="5">
        <v>58.5</v>
      </c>
      <c r="BX3865" s="5">
        <v>10.4</v>
      </c>
      <c r="BY3865" s="5">
        <v>110</v>
      </c>
    </row>
    <row r="3866" spans="1:77" x14ac:dyDescent="0.35">
      <c r="A3866" s="2" t="s">
        <v>366</v>
      </c>
      <c r="B3866" s="3">
        <v>37721</v>
      </c>
      <c r="C3866" s="4">
        <v>32</v>
      </c>
      <c r="F3866" s="5">
        <v>0.69</v>
      </c>
      <c r="G3866" s="5">
        <v>0.69</v>
      </c>
      <c r="H3866" s="5">
        <v>0.01</v>
      </c>
      <c r="J3866" s="5">
        <v>0.3</v>
      </c>
      <c r="M3866" s="5">
        <v>1.19</v>
      </c>
      <c r="N3866" s="5">
        <v>0.2</v>
      </c>
      <c r="O3866" s="5">
        <v>10</v>
      </c>
      <c r="Q3866" s="5">
        <v>0.65</v>
      </c>
      <c r="S3866" s="5">
        <v>32.299999999999997</v>
      </c>
      <c r="T3866" s="5">
        <v>13</v>
      </c>
      <c r="U3866" s="5">
        <v>1.1000000000000001</v>
      </c>
      <c r="V3866" s="5">
        <v>18</v>
      </c>
      <c r="W3866" s="5">
        <v>0.12</v>
      </c>
      <c r="AB3866" s="5">
        <v>0.95</v>
      </c>
      <c r="AE3866" s="5">
        <v>26.1</v>
      </c>
      <c r="AI3866" s="5">
        <v>2.4</v>
      </c>
      <c r="AJ3866" s="5">
        <v>34.4</v>
      </c>
      <c r="AN3866" s="5">
        <v>4.07</v>
      </c>
      <c r="AO3866" s="5">
        <v>0.05</v>
      </c>
      <c r="AT3866" s="5">
        <v>5.58</v>
      </c>
      <c r="AU3866" s="5">
        <v>19</v>
      </c>
      <c r="AV3866" s="5">
        <v>58.96</v>
      </c>
      <c r="AW3866" s="5">
        <v>7.2300000000000003E-3</v>
      </c>
      <c r="AX3866" s="5">
        <v>0.01</v>
      </c>
      <c r="AZ3866" s="5">
        <v>0.01</v>
      </c>
      <c r="BA3866" s="5">
        <v>5.23</v>
      </c>
      <c r="BC3866" s="5">
        <v>3.5999999999999999E-3</v>
      </c>
      <c r="BE3866" s="5">
        <v>2.4</v>
      </c>
      <c r="BH3866" s="5">
        <v>0.37</v>
      </c>
      <c r="BO3866" s="5">
        <v>54.6</v>
      </c>
      <c r="BX3866" s="5">
        <v>6.5</v>
      </c>
      <c r="BY3866" s="5">
        <v>61</v>
      </c>
    </row>
    <row r="3867" spans="1:77" x14ac:dyDescent="0.35">
      <c r="A3867" s="2" t="s">
        <v>366</v>
      </c>
      <c r="B3867" s="3">
        <v>37566</v>
      </c>
      <c r="C3867" s="4">
        <v>32</v>
      </c>
      <c r="F3867" s="5">
        <v>1.07</v>
      </c>
      <c r="G3867" s="5">
        <v>0.96</v>
      </c>
      <c r="H3867" s="5">
        <v>0.04</v>
      </c>
      <c r="J3867" s="5">
        <v>0.4</v>
      </c>
      <c r="M3867" s="5">
        <v>1.1399999999999999</v>
      </c>
      <c r="N3867" s="5">
        <v>0.5</v>
      </c>
      <c r="O3867" s="5">
        <v>25</v>
      </c>
      <c r="Q3867" s="5">
        <v>1.04</v>
      </c>
      <c r="S3867" s="5">
        <v>44.1</v>
      </c>
      <c r="T3867" s="5">
        <v>31</v>
      </c>
      <c r="U3867" s="5">
        <v>0.4</v>
      </c>
      <c r="V3867" s="5">
        <v>2.5</v>
      </c>
      <c r="W3867" s="5">
        <v>0.18</v>
      </c>
      <c r="AB3867" s="5">
        <v>0.66</v>
      </c>
      <c r="AE3867" s="5">
        <v>27.2</v>
      </c>
      <c r="AI3867" s="5">
        <v>3.1</v>
      </c>
      <c r="AJ3867" s="5">
        <v>36.299999999999997</v>
      </c>
      <c r="AN3867" s="5">
        <v>5.26</v>
      </c>
      <c r="AO3867" s="5">
        <v>0.13</v>
      </c>
      <c r="AT3867" s="5">
        <v>8.5399999999999991</v>
      </c>
      <c r="AU3867" s="5">
        <v>14</v>
      </c>
      <c r="AV3867" s="5">
        <v>79.23</v>
      </c>
      <c r="AW3867" s="5">
        <v>0.14000000000000001</v>
      </c>
      <c r="AX3867" s="5">
        <v>0.01</v>
      </c>
      <c r="AZ3867" s="5">
        <v>5.1000000000000004E-3</v>
      </c>
      <c r="BA3867" s="5">
        <v>5.3</v>
      </c>
      <c r="BC3867" s="5">
        <v>6.3E-3</v>
      </c>
      <c r="BE3867" s="5">
        <v>4</v>
      </c>
      <c r="BH3867" s="5">
        <v>0.39</v>
      </c>
      <c r="BO3867" s="5">
        <v>105</v>
      </c>
      <c r="BX3867" s="5">
        <v>10.9</v>
      </c>
      <c r="BY3867" s="5">
        <v>84</v>
      </c>
    </row>
    <row r="3868" spans="1:77" x14ac:dyDescent="0.35">
      <c r="A3868" s="2" t="s">
        <v>366</v>
      </c>
      <c r="B3868" s="3">
        <v>37399</v>
      </c>
      <c r="C3868" s="4">
        <v>32</v>
      </c>
      <c r="F3868" s="5">
        <v>1.2</v>
      </c>
      <c r="G3868" s="5">
        <v>1.2</v>
      </c>
      <c r="H3868" s="5">
        <v>0.03</v>
      </c>
      <c r="J3868" s="5">
        <v>0.4</v>
      </c>
      <c r="M3868" s="5">
        <v>1.3</v>
      </c>
      <c r="N3868" s="5">
        <v>0.4</v>
      </c>
      <c r="O3868" s="5">
        <v>44</v>
      </c>
      <c r="Q3868" s="5">
        <v>0.99</v>
      </c>
      <c r="S3868" s="5">
        <v>25.4</v>
      </c>
      <c r="T3868" s="5">
        <v>18</v>
      </c>
      <c r="U3868" s="5">
        <v>1.1000000000000001</v>
      </c>
      <c r="V3868" s="5">
        <v>21</v>
      </c>
      <c r="W3868" s="5">
        <v>0.24</v>
      </c>
      <c r="AB3868" s="5">
        <v>0.9</v>
      </c>
      <c r="AE3868" s="5">
        <v>26</v>
      </c>
      <c r="AI3868" s="5">
        <v>3.4</v>
      </c>
      <c r="AJ3868" s="5">
        <v>23.9</v>
      </c>
      <c r="AN3868" s="5">
        <v>3.72</v>
      </c>
      <c r="AO3868" s="5">
        <v>0.28000000000000003</v>
      </c>
      <c r="AT3868" s="5">
        <v>7.61</v>
      </c>
      <c r="AU3868" s="5">
        <v>22</v>
      </c>
      <c r="AV3868" s="5">
        <v>48.29</v>
      </c>
      <c r="AW3868" s="5">
        <v>0.03</v>
      </c>
      <c r="AX3868" s="5">
        <v>0.01</v>
      </c>
      <c r="AZ3868" s="5">
        <v>0.01</v>
      </c>
      <c r="BA3868" s="5">
        <v>5.14</v>
      </c>
      <c r="BC3868" s="5">
        <v>7.1999999999999998E-3</v>
      </c>
      <c r="BE3868" s="5">
        <v>1.2</v>
      </c>
      <c r="BH3868" s="5">
        <v>0.26</v>
      </c>
      <c r="BO3868" s="5">
        <v>59.9</v>
      </c>
      <c r="BX3868" s="5">
        <v>9.1</v>
      </c>
      <c r="BY3868" s="5">
        <v>93</v>
      </c>
    </row>
    <row r="3869" spans="1:77" x14ac:dyDescent="0.35">
      <c r="A3869" s="2" t="s">
        <v>366</v>
      </c>
      <c r="B3869" s="3">
        <v>41295</v>
      </c>
      <c r="C3869" s="4">
        <v>38</v>
      </c>
      <c r="G3869" s="5">
        <v>6.0000000000000001E-3</v>
      </c>
      <c r="H3869" s="5">
        <v>0.08</v>
      </c>
      <c r="J3869" s="5">
        <v>2.5</v>
      </c>
      <c r="M3869" s="5">
        <v>0.26</v>
      </c>
      <c r="N3869" s="5">
        <v>0.2</v>
      </c>
      <c r="Q3869" s="5">
        <v>0.02</v>
      </c>
      <c r="S3869" s="5">
        <v>88.6</v>
      </c>
      <c r="T3869" s="5">
        <v>17</v>
      </c>
      <c r="U3869" s="5">
        <v>0.4</v>
      </c>
      <c r="V3869" s="5">
        <v>1.7</v>
      </c>
      <c r="W3869" s="5">
        <v>0.66</v>
      </c>
      <c r="AB3869" s="5">
        <v>8.8000000000000007</v>
      </c>
      <c r="AD3869" s="5">
        <v>12.68</v>
      </c>
      <c r="AE3869" s="5">
        <v>3.53</v>
      </c>
      <c r="AI3869" s="5">
        <v>0.5</v>
      </c>
      <c r="AJ3869" s="5">
        <v>46.4</v>
      </c>
      <c r="AN3869" s="5">
        <v>4.05</v>
      </c>
      <c r="AO3869" s="5">
        <v>0.3</v>
      </c>
      <c r="AS3869" s="5">
        <v>1.2</v>
      </c>
      <c r="AT3869" s="5">
        <v>14</v>
      </c>
      <c r="AU3869" s="5">
        <v>0.5</v>
      </c>
      <c r="AV3869" s="5">
        <v>0.22</v>
      </c>
      <c r="AW3869" s="5">
        <v>4.2700000000000004E-3</v>
      </c>
      <c r="AX3869" s="5">
        <v>0.08</v>
      </c>
      <c r="AY3869" s="5">
        <v>0.08</v>
      </c>
      <c r="BA3869" s="5">
        <v>7.29</v>
      </c>
      <c r="BC3869" s="5">
        <v>1E-3</v>
      </c>
      <c r="BF3869" s="5">
        <v>0.21</v>
      </c>
      <c r="BH3869" s="5">
        <v>3.77</v>
      </c>
      <c r="BO3869" s="5">
        <v>28.7</v>
      </c>
      <c r="BQ3869" s="5">
        <v>4.8499999999999996</v>
      </c>
      <c r="BR3869" s="5">
        <v>5.51</v>
      </c>
      <c r="BS3869" s="5">
        <v>0.2</v>
      </c>
      <c r="BT3869" s="5">
        <v>45</v>
      </c>
      <c r="BV3869" s="5">
        <v>0.46</v>
      </c>
      <c r="BW3869" s="5">
        <v>0.1</v>
      </c>
      <c r="BX3869" s="5">
        <v>11.3</v>
      </c>
      <c r="BY3869" s="5">
        <v>0.7</v>
      </c>
    </row>
    <row r="3870" spans="1:77" x14ac:dyDescent="0.35">
      <c r="A3870" s="2" t="s">
        <v>366</v>
      </c>
      <c r="B3870" s="3">
        <v>37060</v>
      </c>
      <c r="C3870" s="4">
        <v>23</v>
      </c>
      <c r="F3870" s="5">
        <v>1.5</v>
      </c>
      <c r="G3870" s="5">
        <v>1.3</v>
      </c>
      <c r="H3870" s="5">
        <v>0.02</v>
      </c>
      <c r="M3870" s="5">
        <v>0.64</v>
      </c>
      <c r="S3870" s="5">
        <v>90.8</v>
      </c>
      <c r="T3870" s="5">
        <v>49</v>
      </c>
      <c r="V3870" s="5">
        <v>13</v>
      </c>
      <c r="W3870" s="5">
        <v>0.09</v>
      </c>
      <c r="AB3870" s="5">
        <v>1.45</v>
      </c>
      <c r="AE3870" s="5">
        <v>37.6</v>
      </c>
      <c r="AJ3870" s="5">
        <v>82.8</v>
      </c>
      <c r="AN3870" s="5">
        <v>10.6</v>
      </c>
      <c r="AO3870" s="5">
        <v>0.12</v>
      </c>
      <c r="AT3870" s="5">
        <v>24.4</v>
      </c>
      <c r="AV3870" s="5">
        <v>217.66</v>
      </c>
      <c r="AW3870" s="5">
        <v>3.2845000000000001E-3</v>
      </c>
      <c r="AX3870" s="5">
        <v>0.01</v>
      </c>
      <c r="AZ3870" s="5">
        <v>0.01</v>
      </c>
      <c r="BA3870" s="5">
        <v>5.34</v>
      </c>
      <c r="BE3870" s="5">
        <v>7</v>
      </c>
      <c r="BH3870" s="5">
        <v>0.16</v>
      </c>
      <c r="BO3870" s="5">
        <v>105</v>
      </c>
      <c r="BX3870" s="5">
        <v>9.4</v>
      </c>
    </row>
    <row r="3871" spans="1:77" x14ac:dyDescent="0.35">
      <c r="A3871" s="2" t="s">
        <v>366</v>
      </c>
      <c r="B3871" s="3">
        <v>41100</v>
      </c>
      <c r="C3871" s="4">
        <v>26</v>
      </c>
      <c r="G3871" s="5">
        <v>0.77</v>
      </c>
      <c r="H3871" s="5">
        <v>0.01</v>
      </c>
      <c r="M3871" s="5">
        <v>1.21</v>
      </c>
      <c r="S3871" s="5">
        <v>48.7</v>
      </c>
      <c r="T3871" s="5">
        <v>14</v>
      </c>
      <c r="V3871" s="5">
        <v>12</v>
      </c>
      <c r="W3871" s="5">
        <v>0.05</v>
      </c>
      <c r="AB3871" s="5">
        <v>1.36</v>
      </c>
      <c r="AD3871" s="5">
        <v>6.28</v>
      </c>
      <c r="AE3871" s="5">
        <v>17.3</v>
      </c>
      <c r="AJ3871" s="5">
        <v>44.4</v>
      </c>
      <c r="AN3871" s="5">
        <v>7.38</v>
      </c>
      <c r="AO3871" s="5">
        <v>0.04</v>
      </c>
      <c r="AT3871" s="5">
        <v>5.37</v>
      </c>
      <c r="AV3871" s="5">
        <v>136.34</v>
      </c>
      <c r="AW3871" s="5">
        <v>3.2799999999999999E-3</v>
      </c>
      <c r="AX3871" s="5">
        <v>0.01</v>
      </c>
      <c r="AY3871" s="5">
        <v>0.02</v>
      </c>
      <c r="BA3871" s="5">
        <v>5.07</v>
      </c>
      <c r="BF3871" s="5">
        <v>4.32</v>
      </c>
      <c r="BH3871" s="5">
        <v>0.19</v>
      </c>
      <c r="BO3871" s="5">
        <v>38.299999999999997</v>
      </c>
      <c r="BQ3871" s="5">
        <v>3.58</v>
      </c>
      <c r="BR3871" s="5">
        <v>3.81</v>
      </c>
      <c r="BT3871" s="5">
        <v>15</v>
      </c>
      <c r="BX3871" s="5">
        <v>10.7</v>
      </c>
    </row>
    <row r="3872" spans="1:77" x14ac:dyDescent="0.35">
      <c r="A3872" s="2" t="s">
        <v>366</v>
      </c>
      <c r="B3872" s="3">
        <v>36664</v>
      </c>
      <c r="C3872" s="4">
        <v>23</v>
      </c>
      <c r="F3872" s="5">
        <v>0.91</v>
      </c>
      <c r="G3872" s="5">
        <v>0.88</v>
      </c>
      <c r="H3872" s="5">
        <v>0.01</v>
      </c>
      <c r="M3872" s="5">
        <v>1.1100000000000001</v>
      </c>
      <c r="S3872" s="5">
        <v>42</v>
      </c>
      <c r="T3872" s="5">
        <v>33</v>
      </c>
      <c r="V3872" s="5">
        <v>16</v>
      </c>
      <c r="W3872" s="5">
        <v>0.13</v>
      </c>
      <c r="AB3872" s="5">
        <v>1.32</v>
      </c>
      <c r="AE3872" s="5">
        <v>35</v>
      </c>
      <c r="AJ3872" s="5">
        <v>57.4</v>
      </c>
      <c r="AN3872" s="5">
        <v>5.5</v>
      </c>
      <c r="AO3872" s="5">
        <v>7.0000000000000007E-2</v>
      </c>
      <c r="AT3872" s="5">
        <v>15</v>
      </c>
      <c r="AV3872" s="5">
        <v>135.1</v>
      </c>
      <c r="AW3872" s="5">
        <v>4.2698500000000004E-3</v>
      </c>
      <c r="AX3872" s="5">
        <v>0.01</v>
      </c>
      <c r="AZ3872" s="5">
        <v>0.01</v>
      </c>
      <c r="BA3872" s="5">
        <v>4.96</v>
      </c>
      <c r="BE3872" s="5">
        <v>5.4</v>
      </c>
      <c r="BH3872" s="5">
        <v>0.22</v>
      </c>
      <c r="BO3872" s="5">
        <v>76.900000000000006</v>
      </c>
      <c r="BX3872" s="5">
        <v>9</v>
      </c>
    </row>
    <row r="3873" spans="1:77" x14ac:dyDescent="0.35">
      <c r="A3873" s="2" t="s">
        <v>366</v>
      </c>
      <c r="B3873" s="3">
        <v>36474</v>
      </c>
      <c r="C3873" s="4">
        <v>23</v>
      </c>
      <c r="F3873" s="5">
        <v>0.94</v>
      </c>
      <c r="G3873" s="5">
        <v>0.8</v>
      </c>
      <c r="H3873" s="5">
        <v>0.05</v>
      </c>
      <c r="M3873" s="5">
        <v>1.59</v>
      </c>
      <c r="S3873" s="5">
        <v>50</v>
      </c>
      <c r="T3873" s="5">
        <v>34</v>
      </c>
      <c r="V3873" s="5">
        <v>19</v>
      </c>
      <c r="W3873" s="5">
        <v>0.28999999999999998</v>
      </c>
      <c r="AB3873" s="5">
        <v>2.0499999999999998</v>
      </c>
      <c r="AE3873" s="5">
        <v>29</v>
      </c>
      <c r="AJ3873" s="5">
        <v>54.6</v>
      </c>
      <c r="AN3873" s="5">
        <v>7.5</v>
      </c>
      <c r="AO3873" s="5">
        <v>7.0000000000000007E-2</v>
      </c>
      <c r="AT3873" s="5">
        <v>14</v>
      </c>
      <c r="AV3873" s="5">
        <v>74.989999999999995</v>
      </c>
      <c r="AW3873" s="5">
        <v>0.05</v>
      </c>
      <c r="AX3873" s="5">
        <v>0.01</v>
      </c>
      <c r="AZ3873" s="5">
        <v>0.01</v>
      </c>
      <c r="BA3873" s="5">
        <v>5.1100000000000003</v>
      </c>
      <c r="BE3873" s="5">
        <v>0.9</v>
      </c>
      <c r="BH3873" s="5">
        <v>0.28999999999999998</v>
      </c>
      <c r="BO3873" s="5">
        <v>108</v>
      </c>
      <c r="BX3873" s="5">
        <v>11.3</v>
      </c>
    </row>
    <row r="3874" spans="1:77" x14ac:dyDescent="0.35">
      <c r="A3874" s="2" t="s">
        <v>366</v>
      </c>
      <c r="B3874" s="3">
        <v>36272</v>
      </c>
      <c r="C3874" s="4">
        <v>23</v>
      </c>
      <c r="F3874" s="5">
        <v>0.95</v>
      </c>
      <c r="G3874" s="5">
        <v>0.81</v>
      </c>
      <c r="H3874" s="5">
        <v>0.01</v>
      </c>
      <c r="S3874" s="5">
        <v>55</v>
      </c>
      <c r="T3874" s="5">
        <v>25</v>
      </c>
      <c r="V3874" s="5">
        <v>14</v>
      </c>
      <c r="W3874" s="5">
        <v>0.1</v>
      </c>
      <c r="AB3874" s="5">
        <v>1.03</v>
      </c>
      <c r="AE3874" s="5">
        <v>34</v>
      </c>
      <c r="AJ3874" s="5">
        <v>53.4</v>
      </c>
      <c r="AN3874" s="5">
        <v>7.4</v>
      </c>
      <c r="AO3874" s="5">
        <v>0.1</v>
      </c>
      <c r="AT3874" s="5">
        <v>11</v>
      </c>
      <c r="AV3874" s="5">
        <v>152.24</v>
      </c>
      <c r="AW3874" s="5">
        <v>6.2395999999999997E-3</v>
      </c>
      <c r="AX3874" s="5">
        <v>0.01</v>
      </c>
      <c r="AZ3874" s="5">
        <v>0.01</v>
      </c>
      <c r="BA3874" s="5">
        <v>5.33</v>
      </c>
      <c r="BE3874" s="5">
        <v>3.6</v>
      </c>
      <c r="BH3874" s="5">
        <v>0.27</v>
      </c>
      <c r="BI3874" s="5">
        <v>1.34</v>
      </c>
      <c r="BO3874" s="5">
        <v>80.2</v>
      </c>
      <c r="BX3874" s="5">
        <v>7.5</v>
      </c>
    </row>
    <row r="3875" spans="1:77" x14ac:dyDescent="0.35">
      <c r="A3875" s="2" t="s">
        <v>366</v>
      </c>
      <c r="B3875" s="3">
        <v>36103</v>
      </c>
      <c r="C3875" s="4">
        <v>23</v>
      </c>
      <c r="F3875" s="5">
        <v>1</v>
      </c>
      <c r="G3875" s="5">
        <v>0.97</v>
      </c>
      <c r="H3875" s="5">
        <v>0.03</v>
      </c>
      <c r="S3875" s="5">
        <v>73</v>
      </c>
      <c r="T3875" s="5">
        <v>45</v>
      </c>
      <c r="V3875" s="5">
        <v>21</v>
      </c>
      <c r="W3875" s="5">
        <v>0.14000000000000001</v>
      </c>
      <c r="AB3875" s="5">
        <v>0.65</v>
      </c>
      <c r="AE3875" s="5">
        <v>35</v>
      </c>
      <c r="AJ3875" s="5">
        <v>72.8</v>
      </c>
      <c r="AN3875" s="5">
        <v>9.3000000000000007</v>
      </c>
      <c r="AO3875" s="5">
        <v>0.06</v>
      </c>
      <c r="AT3875" s="5">
        <v>21</v>
      </c>
      <c r="AV3875" s="5">
        <v>174.39</v>
      </c>
      <c r="AW3875" s="5">
        <v>0.01</v>
      </c>
      <c r="AX3875" s="5">
        <v>0.01</v>
      </c>
      <c r="AZ3875" s="5">
        <v>0.01</v>
      </c>
      <c r="BA3875" s="5">
        <v>5.3</v>
      </c>
      <c r="BE3875" s="5">
        <v>0</v>
      </c>
      <c r="BH3875" s="5">
        <v>3.88</v>
      </c>
      <c r="BI3875" s="5">
        <v>0.51</v>
      </c>
      <c r="BO3875" s="5">
        <v>93.1</v>
      </c>
      <c r="BX3875" s="5">
        <v>10.7</v>
      </c>
    </row>
    <row r="3876" spans="1:77" x14ac:dyDescent="0.35">
      <c r="A3876" s="2" t="s">
        <v>366</v>
      </c>
      <c r="B3876" s="3">
        <v>35880</v>
      </c>
      <c r="C3876" s="4">
        <v>23</v>
      </c>
      <c r="F3876" s="5">
        <v>0.94</v>
      </c>
      <c r="G3876" s="5">
        <v>0.91</v>
      </c>
      <c r="H3876" s="5">
        <v>0.01</v>
      </c>
      <c r="S3876" s="5">
        <v>64</v>
      </c>
      <c r="T3876" s="5">
        <v>51</v>
      </c>
      <c r="V3876" s="5">
        <v>18</v>
      </c>
      <c r="W3876" s="5">
        <v>0.17</v>
      </c>
      <c r="AB3876" s="5">
        <v>1.0900000000000001</v>
      </c>
      <c r="AE3876" s="5">
        <v>36</v>
      </c>
      <c r="AJ3876" s="5">
        <v>77.900000000000006</v>
      </c>
      <c r="AN3876" s="5">
        <v>9.4</v>
      </c>
      <c r="AO3876" s="5">
        <v>7.0000000000000007E-2</v>
      </c>
      <c r="AT3876" s="5">
        <v>23</v>
      </c>
      <c r="AV3876" s="5">
        <v>191.16</v>
      </c>
      <c r="AW3876" s="5">
        <v>6.5680000000000001E-3</v>
      </c>
      <c r="AX3876" s="5">
        <v>0.01</v>
      </c>
      <c r="AZ3876" s="5">
        <v>8.8999999999999999E-3</v>
      </c>
      <c r="BA3876" s="5">
        <v>5.3</v>
      </c>
      <c r="BE3876" s="5">
        <v>7.5</v>
      </c>
      <c r="BH3876" s="5">
        <v>0.19</v>
      </c>
      <c r="BI3876" s="5">
        <v>1.31</v>
      </c>
      <c r="BO3876" s="5">
        <v>82.5</v>
      </c>
      <c r="BX3876" s="5">
        <v>7.3</v>
      </c>
    </row>
    <row r="3877" spans="1:77" x14ac:dyDescent="0.35">
      <c r="A3877" s="2" t="s">
        <v>366</v>
      </c>
      <c r="B3877" s="3">
        <v>35759</v>
      </c>
      <c r="C3877" s="4">
        <v>23</v>
      </c>
      <c r="F3877" s="5">
        <v>0.39</v>
      </c>
      <c r="G3877" s="5">
        <v>0.22</v>
      </c>
      <c r="H3877" s="5">
        <v>0.1</v>
      </c>
      <c r="S3877" s="5">
        <v>27</v>
      </c>
      <c r="T3877" s="5">
        <v>44</v>
      </c>
      <c r="V3877" s="5">
        <v>18</v>
      </c>
      <c r="W3877" s="5">
        <v>0.22</v>
      </c>
      <c r="AB3877" s="5">
        <v>1.47</v>
      </c>
      <c r="AE3877" s="5">
        <v>29</v>
      </c>
      <c r="AJ3877" s="5">
        <v>55.3</v>
      </c>
      <c r="AN3877" s="5">
        <v>4.9000000000000004</v>
      </c>
      <c r="AO3877" s="5">
        <v>0.03</v>
      </c>
      <c r="AT3877" s="5">
        <v>13</v>
      </c>
      <c r="AV3877" s="5">
        <v>55.6</v>
      </c>
      <c r="AW3877" s="5">
        <v>0.06</v>
      </c>
      <c r="AX3877" s="5">
        <v>0.01</v>
      </c>
      <c r="AY3877" s="5">
        <v>9.1000000000000004E-3</v>
      </c>
      <c r="BA3877" s="5">
        <v>5.17</v>
      </c>
      <c r="BE3877" s="5">
        <v>0.6</v>
      </c>
      <c r="BH3877" s="5">
        <v>0.21</v>
      </c>
      <c r="BI3877" s="5">
        <v>1.1200000000000001</v>
      </c>
      <c r="BO3877" s="5">
        <v>108</v>
      </c>
      <c r="BX3877" s="5">
        <v>10.199999999999999</v>
      </c>
    </row>
    <row r="3878" spans="1:77" x14ac:dyDescent="0.35">
      <c r="A3878" s="2" t="s">
        <v>104</v>
      </c>
      <c r="B3878" s="3">
        <v>35564</v>
      </c>
      <c r="C3878" s="4">
        <v>23</v>
      </c>
      <c r="F3878" s="5">
        <v>0.68</v>
      </c>
      <c r="G3878" s="5">
        <v>0.68</v>
      </c>
      <c r="H3878" s="5">
        <v>0.01</v>
      </c>
      <c r="S3878" s="5">
        <v>68</v>
      </c>
      <c r="T3878" s="5">
        <v>69</v>
      </c>
      <c r="V3878" s="5">
        <v>13</v>
      </c>
      <c r="W3878" s="5">
        <v>0.14000000000000001</v>
      </c>
      <c r="AB3878" s="5">
        <v>1.32</v>
      </c>
      <c r="AE3878" s="5">
        <v>36</v>
      </c>
      <c r="AJ3878" s="5">
        <v>76</v>
      </c>
      <c r="AN3878" s="5">
        <v>5.8</v>
      </c>
      <c r="AO3878" s="5">
        <v>0.06</v>
      </c>
      <c r="AT3878" s="5">
        <v>26</v>
      </c>
      <c r="AV3878" s="5">
        <v>146.81</v>
      </c>
      <c r="AW3878" s="5">
        <v>0.02</v>
      </c>
      <c r="AX3878" s="5">
        <v>0.01</v>
      </c>
      <c r="AY3878" s="5">
        <v>0.01</v>
      </c>
      <c r="BA3878" s="5">
        <v>5.17</v>
      </c>
      <c r="BE3878" s="5">
        <v>2.6</v>
      </c>
      <c r="BH3878" s="5">
        <v>0.14000000000000001</v>
      </c>
      <c r="BI3878" s="5">
        <v>0.89</v>
      </c>
      <c r="BO3878" s="5">
        <v>83.7</v>
      </c>
      <c r="BX3878" s="5">
        <v>7.3</v>
      </c>
    </row>
    <row r="3879" spans="1:77" x14ac:dyDescent="0.35">
      <c r="A3879" s="2" t="s">
        <v>104</v>
      </c>
      <c r="B3879" s="3">
        <v>35415</v>
      </c>
      <c r="C3879" s="4">
        <v>23</v>
      </c>
      <c r="F3879" s="5">
        <v>0.57999999999999996</v>
      </c>
      <c r="G3879" s="5">
        <v>0.51</v>
      </c>
      <c r="H3879" s="5">
        <v>0.02</v>
      </c>
      <c r="S3879" s="5">
        <v>49</v>
      </c>
      <c r="T3879" s="5">
        <v>34</v>
      </c>
      <c r="V3879" s="5">
        <v>13</v>
      </c>
      <c r="W3879" s="5">
        <v>0.15</v>
      </c>
      <c r="AB3879" s="5">
        <v>1.29</v>
      </c>
      <c r="AE3879" s="5">
        <v>30</v>
      </c>
      <c r="AJ3879" s="5">
        <v>47.7</v>
      </c>
      <c r="AN3879" s="5">
        <v>6.2</v>
      </c>
      <c r="AO3879" s="5">
        <v>0.05</v>
      </c>
      <c r="AT3879" s="5">
        <v>17</v>
      </c>
      <c r="AV3879" s="5">
        <v>84.09</v>
      </c>
      <c r="AW3879" s="5">
        <v>0.03</v>
      </c>
      <c r="AX3879" s="5">
        <v>0.01</v>
      </c>
      <c r="AY3879" s="5">
        <v>0.01</v>
      </c>
      <c r="BA3879" s="5">
        <v>5.28</v>
      </c>
      <c r="BE3879" s="5">
        <v>1.2</v>
      </c>
      <c r="BH3879" s="5">
        <v>2.64</v>
      </c>
      <c r="BI3879" s="5">
        <v>1.24</v>
      </c>
      <c r="BO3879" s="5">
        <v>99.6</v>
      </c>
      <c r="BX3879" s="5">
        <v>8.9</v>
      </c>
    </row>
    <row r="3880" spans="1:77" x14ac:dyDescent="0.35">
      <c r="A3880" s="2" t="s">
        <v>104</v>
      </c>
      <c r="B3880" s="3">
        <v>35191</v>
      </c>
      <c r="C3880" s="4">
        <v>23</v>
      </c>
      <c r="F3880" s="5">
        <v>0.8</v>
      </c>
      <c r="G3880" s="5">
        <v>0.8</v>
      </c>
      <c r="H3880" s="5">
        <v>0.13</v>
      </c>
      <c r="S3880" s="5">
        <v>57</v>
      </c>
      <c r="T3880" s="5">
        <v>46</v>
      </c>
      <c r="V3880" s="5">
        <v>15</v>
      </c>
      <c r="W3880" s="5">
        <v>0.16</v>
      </c>
      <c r="AB3880" s="5">
        <v>1.59</v>
      </c>
      <c r="AE3880" s="5">
        <v>28</v>
      </c>
      <c r="AJ3880" s="5">
        <v>58.8</v>
      </c>
      <c r="AN3880" s="5">
        <v>7.1</v>
      </c>
      <c r="AO3880" s="5">
        <v>7.0000000000000007E-2</v>
      </c>
      <c r="AT3880" s="5">
        <v>16</v>
      </c>
      <c r="AV3880" s="5">
        <v>128.71</v>
      </c>
      <c r="AW3880" s="5">
        <v>3.6124E-3</v>
      </c>
      <c r="AX3880" s="5">
        <v>0.02</v>
      </c>
      <c r="AY3880" s="5">
        <v>0.02</v>
      </c>
      <c r="BA3880" s="5">
        <v>4.95</v>
      </c>
      <c r="BE3880" s="5">
        <v>2</v>
      </c>
      <c r="BH3880" s="5">
        <v>0.13</v>
      </c>
      <c r="BI3880" s="5">
        <v>0.81</v>
      </c>
      <c r="BO3880" s="5">
        <v>64.5</v>
      </c>
      <c r="BX3880" s="5">
        <v>6.9</v>
      </c>
    </row>
    <row r="3881" spans="1:77" x14ac:dyDescent="0.35">
      <c r="A3881" s="2" t="s">
        <v>104</v>
      </c>
      <c r="B3881" s="3">
        <v>31845</v>
      </c>
      <c r="C3881" s="4">
        <v>8</v>
      </c>
      <c r="H3881" s="5">
        <v>2.95</v>
      </c>
      <c r="AB3881" s="5">
        <v>1.1499999999999999</v>
      </c>
      <c r="AJ3881" s="5">
        <v>120.6</v>
      </c>
      <c r="AV3881" s="5">
        <v>0.44</v>
      </c>
      <c r="AW3881" s="5">
        <v>6.5690000000000002E-3</v>
      </c>
      <c r="AX3881" s="5">
        <v>0.04</v>
      </c>
      <c r="BA3881" s="5">
        <v>7.17</v>
      </c>
      <c r="BX3881" s="5">
        <v>9.6</v>
      </c>
    </row>
    <row r="3882" spans="1:77" x14ac:dyDescent="0.35">
      <c r="A3882" s="2" t="s">
        <v>104</v>
      </c>
      <c r="B3882" s="3">
        <v>37216</v>
      </c>
      <c r="C3882" s="4">
        <v>31</v>
      </c>
      <c r="F3882" s="5">
        <v>1.08</v>
      </c>
      <c r="G3882" s="5">
        <v>0.99</v>
      </c>
      <c r="H3882" s="5">
        <v>0.01</v>
      </c>
      <c r="J3882" s="5">
        <v>0.6</v>
      </c>
      <c r="M3882" s="5">
        <v>1.1200000000000001</v>
      </c>
      <c r="N3882" s="5">
        <v>0.3</v>
      </c>
      <c r="O3882" s="5">
        <v>20</v>
      </c>
      <c r="Q3882" s="5">
        <v>1</v>
      </c>
      <c r="S3882" s="5">
        <v>27.8</v>
      </c>
      <c r="T3882" s="5">
        <v>21</v>
      </c>
      <c r="U3882" s="5">
        <v>1.6</v>
      </c>
      <c r="V3882" s="5">
        <v>26</v>
      </c>
      <c r="W3882" s="5">
        <v>0.23</v>
      </c>
      <c r="AB3882" s="5">
        <v>0.93</v>
      </c>
      <c r="AE3882" s="5">
        <v>22.5</v>
      </c>
      <c r="AI3882" s="5">
        <v>5</v>
      </c>
      <c r="AJ3882" s="5">
        <v>34</v>
      </c>
      <c r="AN3882" s="5">
        <v>3.25</v>
      </c>
      <c r="AO3882" s="5">
        <v>0.37</v>
      </c>
      <c r="AT3882" s="5">
        <v>9.33</v>
      </c>
      <c r="AU3882" s="5">
        <v>21</v>
      </c>
      <c r="AV3882" s="5">
        <v>42.54</v>
      </c>
      <c r="AW3882" s="5">
        <v>0.02</v>
      </c>
      <c r="AX3882" s="5">
        <v>0.02</v>
      </c>
      <c r="AZ3882" s="5">
        <v>0.01</v>
      </c>
      <c r="BA3882" s="5">
        <v>5.16</v>
      </c>
      <c r="BE3882" s="5">
        <v>3</v>
      </c>
      <c r="BH3882" s="5">
        <v>0.4</v>
      </c>
      <c r="BO3882" s="5">
        <v>58.4</v>
      </c>
      <c r="BX3882" s="5">
        <v>11.3</v>
      </c>
      <c r="BY3882" s="5">
        <v>8.9</v>
      </c>
    </row>
    <row r="3883" spans="1:77" x14ac:dyDescent="0.35">
      <c r="A3883" s="2" t="s">
        <v>261</v>
      </c>
      <c r="B3883" s="3">
        <v>41100</v>
      </c>
      <c r="C3883" s="4">
        <v>38</v>
      </c>
      <c r="G3883" s="5">
        <v>0.01</v>
      </c>
      <c r="H3883" s="5">
        <v>0.01</v>
      </c>
      <c r="J3883" s="5">
        <v>1.4</v>
      </c>
      <c r="M3883" s="5">
        <v>1.28</v>
      </c>
      <c r="N3883" s="5">
        <v>0.2</v>
      </c>
      <c r="Q3883" s="5">
        <v>0.22</v>
      </c>
      <c r="S3883" s="5">
        <v>50</v>
      </c>
      <c r="T3883" s="5">
        <v>121</v>
      </c>
      <c r="U3883" s="5">
        <v>0.2</v>
      </c>
      <c r="V3883" s="5">
        <v>11</v>
      </c>
      <c r="W3883" s="5">
        <v>2.39</v>
      </c>
      <c r="AB3883" s="5">
        <v>2.0299999999999998</v>
      </c>
      <c r="AD3883" s="5">
        <v>0.18</v>
      </c>
      <c r="AE3883" s="5">
        <v>7.42</v>
      </c>
      <c r="AI3883" s="5">
        <v>0.5</v>
      </c>
      <c r="AJ3883" s="5">
        <v>60.9</v>
      </c>
      <c r="AN3883" s="5">
        <v>5.35</v>
      </c>
      <c r="AO3883" s="5">
        <v>0.15</v>
      </c>
      <c r="AS3883" s="5">
        <v>0.35</v>
      </c>
      <c r="AT3883" s="5">
        <v>47.1</v>
      </c>
      <c r="AU3883" s="5">
        <v>2.1</v>
      </c>
      <c r="AV3883" s="5">
        <v>7.03</v>
      </c>
      <c r="AW3883" s="5">
        <v>0.01</v>
      </c>
      <c r="AX3883" s="5">
        <v>0.06</v>
      </c>
      <c r="AY3883" s="5">
        <v>0.03</v>
      </c>
      <c r="BA3883" s="5">
        <v>5.65</v>
      </c>
      <c r="BC3883" s="5">
        <v>1.6000000000000001E-3</v>
      </c>
      <c r="BF3883" s="5">
        <v>0.69</v>
      </c>
      <c r="BH3883" s="5">
        <v>0.52</v>
      </c>
      <c r="BO3883" s="5">
        <v>60.2</v>
      </c>
      <c r="BQ3883" s="5">
        <v>5.3</v>
      </c>
      <c r="BR3883" s="5">
        <v>5.31</v>
      </c>
      <c r="BS3883" s="5">
        <v>0.2</v>
      </c>
      <c r="BT3883" s="5">
        <v>19</v>
      </c>
      <c r="BV3883" s="5">
        <v>0.1</v>
      </c>
      <c r="BW3883" s="5">
        <v>0.71</v>
      </c>
      <c r="BX3883" s="5">
        <v>10.4</v>
      </c>
      <c r="BY3883" s="5">
        <v>3.1</v>
      </c>
    </row>
    <row r="3884" spans="1:77" x14ac:dyDescent="0.35">
      <c r="A3884" s="2" t="s">
        <v>261</v>
      </c>
      <c r="B3884" s="3">
        <v>34801</v>
      </c>
      <c r="C3884" s="4">
        <v>23</v>
      </c>
      <c r="F3884" s="5">
        <v>1.02</v>
      </c>
      <c r="G3884" s="5">
        <v>0.84</v>
      </c>
      <c r="H3884" s="5">
        <v>0.04</v>
      </c>
      <c r="S3884" s="5">
        <v>63</v>
      </c>
      <c r="T3884" s="5">
        <v>42</v>
      </c>
      <c r="V3884" s="5">
        <v>18</v>
      </c>
      <c r="W3884" s="5">
        <v>0.19</v>
      </c>
      <c r="AB3884" s="5">
        <v>0.75</v>
      </c>
      <c r="AE3884" s="5">
        <v>34</v>
      </c>
      <c r="AJ3884" s="5">
        <v>64.3</v>
      </c>
      <c r="AN3884" s="5">
        <v>8.4</v>
      </c>
      <c r="AO3884" s="5">
        <v>0.14000000000000001</v>
      </c>
      <c r="AT3884" s="5">
        <v>18</v>
      </c>
      <c r="AV3884" s="5">
        <v>141.22</v>
      </c>
      <c r="AW3884" s="5">
        <v>0.01</v>
      </c>
      <c r="AX3884" s="5">
        <v>0.01</v>
      </c>
      <c r="AY3884" s="5">
        <v>0.01</v>
      </c>
      <c r="BA3884" s="5">
        <v>4.96</v>
      </c>
      <c r="BE3884" s="5">
        <v>3.1</v>
      </c>
      <c r="BH3884" s="5">
        <v>0.1</v>
      </c>
      <c r="BI3884" s="5">
        <v>0.97</v>
      </c>
      <c r="BO3884" s="5">
        <v>79.5</v>
      </c>
      <c r="BX3884" s="5">
        <v>6.6</v>
      </c>
    </row>
    <row r="3885" spans="1:77" x14ac:dyDescent="0.35">
      <c r="A3885" s="2" t="s">
        <v>261</v>
      </c>
      <c r="B3885" s="3">
        <v>40114</v>
      </c>
      <c r="C3885" s="4">
        <v>31</v>
      </c>
      <c r="G3885" s="5">
        <v>2E-3</v>
      </c>
      <c r="H3885" s="5">
        <v>7.0000000000000007E-2</v>
      </c>
      <c r="J3885" s="5">
        <v>2.9</v>
      </c>
      <c r="M3885" s="5">
        <v>0.37</v>
      </c>
      <c r="N3885" s="5">
        <v>0.2</v>
      </c>
      <c r="Q3885" s="5">
        <v>0.02</v>
      </c>
      <c r="S3885" s="5">
        <v>91.6</v>
      </c>
      <c r="T3885" s="5">
        <v>22</v>
      </c>
      <c r="U3885" s="5">
        <v>0.2</v>
      </c>
      <c r="V3885" s="5">
        <v>2.1</v>
      </c>
      <c r="W3885" s="5">
        <v>0.68</v>
      </c>
      <c r="AB3885" s="5">
        <v>9.07</v>
      </c>
      <c r="AD3885" s="5">
        <v>0.26</v>
      </c>
      <c r="AE3885" s="5">
        <v>3.65</v>
      </c>
      <c r="AI3885" s="5">
        <v>0.5</v>
      </c>
      <c r="AJ3885" s="5">
        <v>51.5</v>
      </c>
      <c r="AN3885" s="5">
        <v>4.18</v>
      </c>
      <c r="AO3885" s="5">
        <v>0.34</v>
      </c>
      <c r="AT3885" s="5">
        <v>17.100000000000001</v>
      </c>
      <c r="AU3885" s="5">
        <v>0.5</v>
      </c>
      <c r="AV3885" s="5">
        <v>0.22</v>
      </c>
      <c r="AW3885" s="5">
        <v>3.2799999999999999E-3</v>
      </c>
      <c r="AX3885" s="5">
        <v>0.03</v>
      </c>
      <c r="BA3885" s="5">
        <v>7.2</v>
      </c>
      <c r="BC3885" s="5">
        <v>1E-3</v>
      </c>
      <c r="BF3885" s="5">
        <v>0.28000000000000003</v>
      </c>
      <c r="BH3885" s="5">
        <v>4.1100000000000003</v>
      </c>
      <c r="BO3885" s="5">
        <v>39.200000000000003</v>
      </c>
      <c r="BW3885" s="5">
        <v>0.5</v>
      </c>
      <c r="BX3885" s="5">
        <v>11.2</v>
      </c>
      <c r="BY3885" s="5">
        <v>5.5</v>
      </c>
    </row>
    <row r="3886" spans="1:77" x14ac:dyDescent="0.35">
      <c r="A3886" s="2" t="s">
        <v>261</v>
      </c>
      <c r="B3886" s="3">
        <v>40527</v>
      </c>
      <c r="C3886" s="4">
        <v>24</v>
      </c>
      <c r="G3886" s="5">
        <v>1E-3</v>
      </c>
      <c r="H3886" s="5">
        <v>0.18</v>
      </c>
      <c r="M3886" s="5">
        <v>0.08</v>
      </c>
      <c r="S3886" s="5">
        <v>53.7</v>
      </c>
      <c r="T3886" s="5">
        <v>90</v>
      </c>
      <c r="V3886" s="5">
        <v>1.2</v>
      </c>
      <c r="W3886" s="5">
        <v>0.3</v>
      </c>
      <c r="AB3886" s="5">
        <v>6.38</v>
      </c>
      <c r="AD3886" s="5">
        <v>2.2200000000000002</v>
      </c>
      <c r="AE3886" s="5">
        <v>1.71</v>
      </c>
      <c r="AJ3886" s="5">
        <v>57</v>
      </c>
      <c r="AN3886" s="5">
        <v>4.99</v>
      </c>
      <c r="AO3886" s="5">
        <v>0.16</v>
      </c>
      <c r="AT3886" s="5">
        <v>59.4</v>
      </c>
      <c r="AV3886" s="5">
        <v>0.22</v>
      </c>
      <c r="AW3886" s="5">
        <v>3.2799999999999999E-3</v>
      </c>
      <c r="AX3886" s="5">
        <v>0.2</v>
      </c>
      <c r="BA3886" s="5">
        <v>7.77</v>
      </c>
      <c r="BE3886" s="5">
        <v>0.4</v>
      </c>
      <c r="BH3886" s="5">
        <v>2.61</v>
      </c>
      <c r="BO3886" s="5">
        <v>22.5</v>
      </c>
      <c r="BQ3886" s="5">
        <v>5.62</v>
      </c>
      <c r="BR3886" s="5">
        <v>5.75</v>
      </c>
      <c r="BX3886" s="5">
        <v>9.1</v>
      </c>
    </row>
    <row r="3887" spans="1:77" x14ac:dyDescent="0.35">
      <c r="A3887" s="2" t="s">
        <v>261</v>
      </c>
      <c r="B3887" s="3">
        <v>40856</v>
      </c>
      <c r="C3887" s="4">
        <v>25</v>
      </c>
      <c r="G3887" s="5">
        <v>2E-3</v>
      </c>
      <c r="H3887" s="5">
        <v>0.15</v>
      </c>
      <c r="M3887" s="5">
        <v>0.08</v>
      </c>
      <c r="S3887" s="5">
        <v>53.1</v>
      </c>
      <c r="T3887" s="5">
        <v>83</v>
      </c>
      <c r="V3887" s="5">
        <v>1.3</v>
      </c>
      <c r="W3887" s="5">
        <v>0.3</v>
      </c>
      <c r="AB3887" s="5">
        <v>6.37</v>
      </c>
      <c r="AD3887" s="5">
        <v>0.84</v>
      </c>
      <c r="AE3887" s="5">
        <v>1.78</v>
      </c>
      <c r="AJ3887" s="5">
        <v>56.8</v>
      </c>
      <c r="AN3887" s="5">
        <v>5.3</v>
      </c>
      <c r="AO3887" s="5">
        <v>0.17</v>
      </c>
      <c r="AT3887" s="5">
        <v>53.8</v>
      </c>
      <c r="AV3887" s="5">
        <v>0.22</v>
      </c>
      <c r="AW3887" s="5">
        <v>3.2799999999999999E-3</v>
      </c>
      <c r="AX3887" s="5">
        <v>0.22</v>
      </c>
      <c r="BA3887" s="5">
        <v>7.76</v>
      </c>
      <c r="BF3887" s="5">
        <v>0.06</v>
      </c>
      <c r="BH3887" s="5">
        <v>2.59</v>
      </c>
      <c r="BO3887" s="5">
        <v>24.9</v>
      </c>
      <c r="BQ3887" s="5">
        <v>5.46</v>
      </c>
      <c r="BR3887" s="5">
        <v>5.5</v>
      </c>
      <c r="BT3887" s="5">
        <v>29</v>
      </c>
      <c r="BX3887" s="5">
        <v>9.3000000000000007</v>
      </c>
    </row>
    <row r="3888" spans="1:77" x14ac:dyDescent="0.35">
      <c r="A3888" s="2" t="s">
        <v>261</v>
      </c>
      <c r="B3888" s="3">
        <v>38915</v>
      </c>
      <c r="C3888" s="4">
        <v>23</v>
      </c>
      <c r="F3888" s="5">
        <v>0.02</v>
      </c>
      <c r="H3888" s="5">
        <v>0.13</v>
      </c>
      <c r="M3888" s="5">
        <v>0.5</v>
      </c>
      <c r="S3888" s="5">
        <v>94</v>
      </c>
      <c r="T3888" s="5">
        <v>26</v>
      </c>
      <c r="V3888" s="5">
        <v>2.1</v>
      </c>
      <c r="W3888" s="5">
        <v>0.64</v>
      </c>
      <c r="AD3888" s="5">
        <v>1.81</v>
      </c>
      <c r="AE3888" s="5">
        <v>4</v>
      </c>
      <c r="AJ3888" s="5">
        <v>52.7</v>
      </c>
      <c r="AN3888" s="5">
        <v>4.29</v>
      </c>
      <c r="AO3888" s="5">
        <v>0.37</v>
      </c>
      <c r="AT3888" s="5">
        <v>19.3</v>
      </c>
      <c r="AV3888" s="5">
        <v>0.5</v>
      </c>
      <c r="AW3888" s="5">
        <v>0.02</v>
      </c>
      <c r="AX3888" s="5">
        <v>0.22</v>
      </c>
      <c r="BA3888" s="5">
        <v>7.29</v>
      </c>
      <c r="BE3888" s="5">
        <v>0.2</v>
      </c>
      <c r="BH3888" s="5">
        <v>4.1399999999999997</v>
      </c>
      <c r="BO3888" s="5">
        <v>50</v>
      </c>
      <c r="BQ3888" s="5">
        <v>5.93</v>
      </c>
      <c r="BR3888" s="5">
        <v>6.03</v>
      </c>
      <c r="BX3888" s="5">
        <v>11.5</v>
      </c>
    </row>
    <row r="3889" spans="1:77" x14ac:dyDescent="0.35">
      <c r="A3889" s="2" t="s">
        <v>261</v>
      </c>
      <c r="B3889" s="3">
        <v>38841</v>
      </c>
      <c r="C3889" s="4">
        <v>31</v>
      </c>
      <c r="F3889" s="5">
        <v>0.02</v>
      </c>
      <c r="H3889" s="5">
        <v>0.1</v>
      </c>
      <c r="J3889" s="5">
        <v>5</v>
      </c>
      <c r="M3889" s="5">
        <v>0.47</v>
      </c>
      <c r="N3889" s="5">
        <v>2.5</v>
      </c>
      <c r="Q3889" s="5">
        <v>1</v>
      </c>
      <c r="S3889" s="5">
        <v>93.18</v>
      </c>
      <c r="T3889" s="5">
        <v>27</v>
      </c>
      <c r="U3889" s="5">
        <v>5</v>
      </c>
      <c r="V3889" s="5">
        <v>1.9</v>
      </c>
      <c r="W3889" s="5">
        <v>0.71</v>
      </c>
      <c r="AD3889" s="5">
        <v>0.2</v>
      </c>
      <c r="AE3889" s="5">
        <v>3.96</v>
      </c>
      <c r="AI3889" s="5">
        <v>10</v>
      </c>
      <c r="AJ3889" s="5">
        <v>55.2</v>
      </c>
      <c r="AN3889" s="5">
        <v>4.24</v>
      </c>
      <c r="AO3889" s="5">
        <v>0.37</v>
      </c>
      <c r="AT3889" s="5">
        <v>18.7</v>
      </c>
      <c r="AU3889" s="5">
        <v>2</v>
      </c>
      <c r="AV3889" s="5">
        <v>0.48</v>
      </c>
      <c r="AW3889" s="5">
        <v>0.02</v>
      </c>
      <c r="AX3889" s="5">
        <v>0.12</v>
      </c>
      <c r="BA3889" s="5">
        <v>7.28</v>
      </c>
      <c r="BC3889" s="5">
        <v>0.1</v>
      </c>
      <c r="BE3889" s="5">
        <v>0.7</v>
      </c>
      <c r="BH3889" s="5">
        <v>4.1399999999999997</v>
      </c>
      <c r="BO3889" s="5">
        <v>49</v>
      </c>
      <c r="BQ3889" s="5">
        <v>5.95</v>
      </c>
      <c r="BR3889" s="5">
        <v>5.96</v>
      </c>
      <c r="BX3889" s="5">
        <v>11.5</v>
      </c>
      <c r="BY3889" s="5">
        <v>10</v>
      </c>
    </row>
    <row r="3890" spans="1:77" x14ac:dyDescent="0.35">
      <c r="A3890" s="2" t="s">
        <v>261</v>
      </c>
      <c r="B3890" s="3">
        <v>38691</v>
      </c>
      <c r="C3890" s="4">
        <v>33</v>
      </c>
      <c r="F3890" s="5">
        <v>0.03</v>
      </c>
      <c r="H3890" s="5">
        <v>0.08</v>
      </c>
      <c r="J3890" s="5">
        <v>1</v>
      </c>
      <c r="M3890" s="5">
        <v>0.3</v>
      </c>
      <c r="N3890" s="5">
        <v>2</v>
      </c>
      <c r="Q3890" s="5">
        <v>0.5</v>
      </c>
      <c r="S3890" s="5">
        <v>88</v>
      </c>
      <c r="T3890" s="5">
        <v>27</v>
      </c>
      <c r="U3890" s="5">
        <v>1</v>
      </c>
      <c r="V3890" s="5">
        <v>1.5</v>
      </c>
      <c r="W3890" s="5">
        <v>0.62</v>
      </c>
      <c r="AB3890" s="5">
        <v>8.9700000000000006</v>
      </c>
      <c r="AD3890" s="5">
        <v>0.37</v>
      </c>
      <c r="AE3890" s="5">
        <v>3.5</v>
      </c>
      <c r="AI3890" s="5">
        <v>1</v>
      </c>
      <c r="AJ3890" s="5">
        <v>52.6</v>
      </c>
      <c r="AN3890" s="5">
        <v>4.0999999999999996</v>
      </c>
      <c r="AO3890" s="5">
        <v>0.36</v>
      </c>
      <c r="AT3890" s="5">
        <v>16.7</v>
      </c>
      <c r="AU3890" s="5">
        <v>2</v>
      </c>
      <c r="AV3890" s="5">
        <v>0.44</v>
      </c>
      <c r="AW3890" s="5">
        <v>0.03</v>
      </c>
      <c r="AX3890" s="5">
        <v>0.12</v>
      </c>
      <c r="BA3890" s="5">
        <v>7</v>
      </c>
      <c r="BC3890" s="5">
        <v>0.1</v>
      </c>
      <c r="BE3890" s="5">
        <v>1</v>
      </c>
      <c r="BH3890" s="5">
        <v>3.8</v>
      </c>
      <c r="BI3890" s="5">
        <v>0.1</v>
      </c>
      <c r="BO3890" s="5">
        <v>48</v>
      </c>
      <c r="BQ3890" s="5">
        <v>-5.56</v>
      </c>
      <c r="BR3890" s="5">
        <v>5.58</v>
      </c>
      <c r="BX3890" s="5">
        <v>11</v>
      </c>
      <c r="BY3890" s="5">
        <v>5</v>
      </c>
    </row>
    <row r="3891" spans="1:77" x14ac:dyDescent="0.35">
      <c r="A3891" s="2" t="s">
        <v>261</v>
      </c>
      <c r="B3891" s="3">
        <v>36635</v>
      </c>
      <c r="C3891" s="4">
        <v>30</v>
      </c>
      <c r="F3891" s="5">
        <v>0.01</v>
      </c>
      <c r="H3891" s="5">
        <v>0.09</v>
      </c>
      <c r="J3891" s="5">
        <v>3.1</v>
      </c>
      <c r="M3891" s="5">
        <v>0.38</v>
      </c>
      <c r="N3891" s="5">
        <v>0.7</v>
      </c>
      <c r="Q3891" s="5">
        <v>0.05</v>
      </c>
      <c r="S3891" s="5">
        <v>113</v>
      </c>
      <c r="T3891" s="5">
        <v>45.5</v>
      </c>
      <c r="U3891" s="5">
        <v>0.5</v>
      </c>
      <c r="V3891" s="5">
        <v>1.6</v>
      </c>
      <c r="X3891" s="5">
        <v>0.66</v>
      </c>
      <c r="AB3891" s="5">
        <v>8.82</v>
      </c>
      <c r="AE3891" s="5">
        <v>3.8</v>
      </c>
      <c r="AI3891" s="5">
        <v>2.5</v>
      </c>
      <c r="AJ3891" s="5">
        <v>70.3</v>
      </c>
      <c r="AN3891" s="5">
        <v>5</v>
      </c>
      <c r="AO3891" s="5">
        <v>0.38</v>
      </c>
      <c r="AT3891" s="5">
        <v>18.600000000000001</v>
      </c>
      <c r="AU3891" s="5">
        <v>1</v>
      </c>
      <c r="AV3891" s="5">
        <v>0.22</v>
      </c>
      <c r="AW3891" s="5">
        <v>0.01</v>
      </c>
      <c r="AX3891" s="5">
        <v>0.03</v>
      </c>
      <c r="BA3891" s="5">
        <v>7.2</v>
      </c>
      <c r="BC3891" s="5">
        <v>0.1</v>
      </c>
      <c r="BE3891" s="5">
        <v>0.3</v>
      </c>
      <c r="BH3891" s="5">
        <v>4.0999999999999996</v>
      </c>
      <c r="BI3891" s="5">
        <v>0.01</v>
      </c>
      <c r="BO3891" s="5">
        <v>64.400000000000006</v>
      </c>
      <c r="BX3891" s="5">
        <v>11.1</v>
      </c>
      <c r="BY3891" s="5">
        <v>1.2</v>
      </c>
    </row>
    <row r="3892" spans="1:77" x14ac:dyDescent="0.35">
      <c r="A3892" s="2" t="s">
        <v>261</v>
      </c>
      <c r="B3892" s="3">
        <v>41225</v>
      </c>
      <c r="C3892" s="4">
        <v>38</v>
      </c>
      <c r="G3892" s="5">
        <v>5.0000000000000001E-3</v>
      </c>
      <c r="H3892" s="5">
        <v>0.16</v>
      </c>
      <c r="J3892" s="5">
        <v>1</v>
      </c>
      <c r="M3892" s="5">
        <v>0.05</v>
      </c>
      <c r="N3892" s="5">
        <v>0.2</v>
      </c>
      <c r="Q3892" s="5">
        <v>0.02</v>
      </c>
      <c r="S3892" s="5">
        <v>47.7</v>
      </c>
      <c r="T3892" s="5">
        <v>92</v>
      </c>
      <c r="U3892" s="5">
        <v>0.2</v>
      </c>
      <c r="V3892" s="5">
        <v>1.3</v>
      </c>
      <c r="W3892" s="5">
        <v>0.25</v>
      </c>
      <c r="AB3892" s="5">
        <v>6.38</v>
      </c>
      <c r="AD3892" s="5">
        <v>6.78</v>
      </c>
      <c r="AE3892" s="5">
        <v>1.76</v>
      </c>
      <c r="AI3892" s="5">
        <v>0.5</v>
      </c>
      <c r="AJ3892" s="5">
        <v>59.9</v>
      </c>
      <c r="AN3892" s="5">
        <v>5.1100000000000003</v>
      </c>
      <c r="AO3892" s="5">
        <v>0.15</v>
      </c>
      <c r="AS3892" s="5">
        <v>1.3</v>
      </c>
      <c r="AT3892" s="5">
        <v>56.6</v>
      </c>
      <c r="AU3892" s="5">
        <v>0.5</v>
      </c>
      <c r="AV3892" s="5">
        <v>0.22</v>
      </c>
      <c r="AW3892" s="5">
        <v>3.2799999999999999E-3</v>
      </c>
      <c r="AX3892" s="5">
        <v>0.28999999999999998</v>
      </c>
      <c r="AY3892" s="5">
        <v>0.13</v>
      </c>
      <c r="BA3892" s="5">
        <v>7.84</v>
      </c>
      <c r="BC3892" s="5">
        <v>1E-3</v>
      </c>
      <c r="BF3892" s="5">
        <v>0.57999999999999996</v>
      </c>
      <c r="BH3892" s="5">
        <v>2.64</v>
      </c>
      <c r="BO3892" s="5">
        <v>22.4</v>
      </c>
      <c r="BQ3892" s="5">
        <v>5.71</v>
      </c>
      <c r="BR3892" s="5">
        <v>5.34</v>
      </c>
      <c r="BS3892" s="5">
        <v>0.2</v>
      </c>
      <c r="BT3892" s="5">
        <v>29.5</v>
      </c>
      <c r="BV3892" s="5">
        <v>0.1</v>
      </c>
      <c r="BW3892" s="5">
        <v>0.1</v>
      </c>
      <c r="BX3892" s="5">
        <v>9.3000000000000007</v>
      </c>
      <c r="BY3892" s="5">
        <v>0.5</v>
      </c>
    </row>
    <row r="3893" spans="1:77" x14ac:dyDescent="0.35">
      <c r="A3893" s="2" t="s">
        <v>375</v>
      </c>
      <c r="B3893" s="3">
        <v>42291</v>
      </c>
      <c r="C3893" s="4">
        <v>31</v>
      </c>
      <c r="G3893" s="5">
        <v>6.9300000000000004E-3</v>
      </c>
      <c r="H3893" s="5">
        <v>0.02</v>
      </c>
      <c r="J3893" s="5">
        <v>1.1000000000000001</v>
      </c>
      <c r="M3893" s="5">
        <v>1.74</v>
      </c>
      <c r="N3893" s="5">
        <v>0.2</v>
      </c>
      <c r="Q3893" s="5">
        <v>0.25</v>
      </c>
      <c r="S3893" s="5">
        <v>38.5</v>
      </c>
      <c r="T3893" s="5">
        <v>90</v>
      </c>
      <c r="U3893" s="5">
        <v>0.2</v>
      </c>
      <c r="V3893" s="5">
        <v>2.9</v>
      </c>
      <c r="W3893" s="5">
        <v>1.78</v>
      </c>
      <c r="AB3893" s="5">
        <v>2.23</v>
      </c>
      <c r="AC3893" s="5">
        <v>10</v>
      </c>
      <c r="AD3893" s="5">
        <v>3.07</v>
      </c>
      <c r="AE3893" s="5">
        <v>6.67</v>
      </c>
      <c r="AI3893" s="5">
        <v>0.5</v>
      </c>
      <c r="AN3893" s="5">
        <v>4.13</v>
      </c>
      <c r="AO3893" s="5">
        <v>0.1</v>
      </c>
      <c r="AT3893" s="5">
        <v>46.7</v>
      </c>
      <c r="AU3893" s="5">
        <v>1.8</v>
      </c>
      <c r="AV3893" s="5">
        <v>5.48</v>
      </c>
      <c r="AW3893" s="5">
        <v>0.02</v>
      </c>
      <c r="AX3893" s="5">
        <v>0.06</v>
      </c>
      <c r="BA3893" s="5">
        <v>5.76</v>
      </c>
      <c r="BC3893" s="5">
        <v>1E-3</v>
      </c>
      <c r="BH3893" s="5">
        <v>0.56999999999999995</v>
      </c>
      <c r="BO3893" s="5">
        <v>59</v>
      </c>
      <c r="BQ3893" s="5">
        <v>4.43</v>
      </c>
      <c r="BR3893" s="5">
        <v>4.57</v>
      </c>
      <c r="BX3893" s="5">
        <v>10.7</v>
      </c>
      <c r="BY3893" s="5">
        <v>1.7</v>
      </c>
    </row>
    <row r="3894" spans="1:77" x14ac:dyDescent="0.35">
      <c r="A3894" s="2" t="s">
        <v>375</v>
      </c>
      <c r="B3894" s="3">
        <v>40352</v>
      </c>
      <c r="C3894" s="4">
        <v>34</v>
      </c>
      <c r="G3894" s="5">
        <v>0.86</v>
      </c>
      <c r="H3894" s="5">
        <v>0.01</v>
      </c>
      <c r="J3894" s="5">
        <v>0.3</v>
      </c>
      <c r="M3894" s="5">
        <v>1.1000000000000001</v>
      </c>
      <c r="N3894" s="5">
        <v>0.3</v>
      </c>
      <c r="Q3894" s="5">
        <v>1.1000000000000001</v>
      </c>
      <c r="S3894" s="5">
        <v>27.5</v>
      </c>
      <c r="T3894" s="5">
        <v>13</v>
      </c>
      <c r="U3894" s="5">
        <v>0.8</v>
      </c>
      <c r="V3894" s="5">
        <v>13</v>
      </c>
      <c r="W3894" s="5">
        <v>7.0000000000000007E-2</v>
      </c>
      <c r="AB3894" s="5">
        <v>1.45</v>
      </c>
      <c r="AD3894" s="5">
        <v>6.67</v>
      </c>
      <c r="AE3894" s="5">
        <v>15.8</v>
      </c>
      <c r="AI3894" s="5">
        <v>1.7</v>
      </c>
      <c r="AJ3894" s="5">
        <v>31.1</v>
      </c>
      <c r="AN3894" s="5">
        <v>4.26</v>
      </c>
      <c r="AO3894" s="5">
        <v>0.02</v>
      </c>
      <c r="AS3894" s="5">
        <v>0.35</v>
      </c>
      <c r="AT3894" s="5">
        <v>6.22</v>
      </c>
      <c r="AU3894" s="5">
        <v>14</v>
      </c>
      <c r="AV3894" s="5">
        <v>88.09</v>
      </c>
      <c r="AW3894" s="5">
        <v>3.2799999999999999E-3</v>
      </c>
      <c r="AX3894" s="5">
        <v>0.01</v>
      </c>
      <c r="BA3894" s="5">
        <v>5.22</v>
      </c>
      <c r="BC3894" s="5">
        <v>2.3E-3</v>
      </c>
      <c r="BF3894" s="5">
        <v>6.22</v>
      </c>
      <c r="BH3894" s="5">
        <v>0.28000000000000003</v>
      </c>
      <c r="BO3894" s="5">
        <v>29.1</v>
      </c>
      <c r="BQ3894" s="5">
        <v>2.67</v>
      </c>
      <c r="BR3894" s="5">
        <v>2.5</v>
      </c>
      <c r="BW3894" s="5">
        <v>3.5</v>
      </c>
      <c r="BX3894" s="5">
        <v>10.1</v>
      </c>
      <c r="BY3894" s="5">
        <v>73</v>
      </c>
    </row>
    <row r="3895" spans="1:77" x14ac:dyDescent="0.35">
      <c r="A3895" s="2" t="s">
        <v>220</v>
      </c>
      <c r="B3895" s="3">
        <v>41589</v>
      </c>
      <c r="C3895" s="4">
        <v>26</v>
      </c>
      <c r="G3895" s="5">
        <v>0.01</v>
      </c>
      <c r="H3895" s="5">
        <v>0.02</v>
      </c>
      <c r="M3895" s="5">
        <v>1.29</v>
      </c>
      <c r="S3895" s="5">
        <v>57.3</v>
      </c>
      <c r="T3895" s="5">
        <v>143</v>
      </c>
      <c r="V3895" s="5">
        <v>2.9</v>
      </c>
      <c r="W3895" s="5">
        <v>3.36</v>
      </c>
      <c r="AB3895" s="5">
        <v>1.89</v>
      </c>
      <c r="AC3895" s="5">
        <v>100</v>
      </c>
      <c r="AD3895" s="5">
        <v>2.4500000000000002</v>
      </c>
      <c r="AE3895" s="5">
        <v>7.57</v>
      </c>
      <c r="AJ3895" s="5">
        <v>68.2</v>
      </c>
      <c r="AN3895" s="5">
        <v>5.65</v>
      </c>
      <c r="AO3895" s="5">
        <v>0.16</v>
      </c>
      <c r="AT3895" s="5">
        <v>52.9</v>
      </c>
      <c r="AV3895" s="5">
        <v>4.38</v>
      </c>
      <c r="AW3895" s="5">
        <v>0.01</v>
      </c>
      <c r="AX3895" s="5">
        <v>0.06</v>
      </c>
      <c r="AY3895" s="5">
        <v>0.02</v>
      </c>
      <c r="BA3895" s="5">
        <v>5.74</v>
      </c>
      <c r="BF3895" s="5">
        <v>0.09</v>
      </c>
      <c r="BH3895" s="5">
        <v>0.54</v>
      </c>
      <c r="BO3895" s="5">
        <v>58.5</v>
      </c>
      <c r="BQ3895" s="5">
        <v>5.86</v>
      </c>
      <c r="BR3895" s="5">
        <v>6.01</v>
      </c>
      <c r="BX3895" s="5">
        <v>10.6</v>
      </c>
    </row>
    <row r="3896" spans="1:77" x14ac:dyDescent="0.35">
      <c r="A3896" s="2" t="s">
        <v>220</v>
      </c>
      <c r="B3896" s="3">
        <v>40646</v>
      </c>
      <c r="C3896" s="4">
        <v>25</v>
      </c>
      <c r="G3896" s="5">
        <v>0.63</v>
      </c>
      <c r="H3896" s="5">
        <v>0.01</v>
      </c>
      <c r="M3896" s="5">
        <v>1.19</v>
      </c>
      <c r="S3896" s="5">
        <v>44.9</v>
      </c>
      <c r="T3896" s="5">
        <v>13</v>
      </c>
      <c r="V3896" s="5">
        <v>12</v>
      </c>
      <c r="W3896" s="5">
        <v>0.08</v>
      </c>
      <c r="AB3896" s="5">
        <v>1.29</v>
      </c>
      <c r="AD3896" s="5">
        <v>9.1</v>
      </c>
      <c r="AE3896" s="5">
        <v>15.9</v>
      </c>
      <c r="AJ3896" s="5">
        <v>39.4</v>
      </c>
      <c r="AN3896" s="5">
        <v>6.49</v>
      </c>
      <c r="AO3896" s="5">
        <v>0.05</v>
      </c>
      <c r="AT3896" s="5">
        <v>5.13</v>
      </c>
      <c r="AV3896" s="5">
        <v>121.29</v>
      </c>
      <c r="AW3896" s="5">
        <v>5.2599999999999999E-3</v>
      </c>
      <c r="AX3896" s="5">
        <v>0.01</v>
      </c>
      <c r="BA3896" s="5">
        <v>5.12</v>
      </c>
      <c r="BF3896" s="5">
        <v>6.68</v>
      </c>
      <c r="BH3896" s="5">
        <v>0.23</v>
      </c>
      <c r="BO3896" s="5">
        <v>30.4</v>
      </c>
      <c r="BQ3896" s="5">
        <v>3.19</v>
      </c>
      <c r="BR3896" s="5">
        <v>3.49</v>
      </c>
      <c r="BT3896" s="5">
        <v>10</v>
      </c>
      <c r="BX3896" s="5">
        <v>7.2</v>
      </c>
    </row>
    <row r="3897" spans="1:77" x14ac:dyDescent="0.35">
      <c r="A3897" s="2" t="s">
        <v>220</v>
      </c>
      <c r="B3897" s="3">
        <v>40871</v>
      </c>
      <c r="C3897" s="4">
        <v>25</v>
      </c>
      <c r="G3897" s="5">
        <v>0.01</v>
      </c>
      <c r="H3897" s="5">
        <v>0.01</v>
      </c>
      <c r="M3897" s="5">
        <v>1.06</v>
      </c>
      <c r="S3897" s="5">
        <v>36.5</v>
      </c>
      <c r="T3897" s="5">
        <v>60</v>
      </c>
      <c r="V3897" s="5">
        <v>3.3</v>
      </c>
      <c r="W3897" s="5">
        <v>1.6</v>
      </c>
      <c r="AB3897" s="5">
        <v>2.35</v>
      </c>
      <c r="AD3897" s="5">
        <v>15.63</v>
      </c>
      <c r="AE3897" s="5">
        <v>7.26</v>
      </c>
      <c r="AJ3897" s="5">
        <v>41.9</v>
      </c>
      <c r="AN3897" s="5">
        <v>3.65</v>
      </c>
      <c r="AO3897" s="5">
        <v>0.1</v>
      </c>
      <c r="AT3897" s="5">
        <v>44.1</v>
      </c>
      <c r="AV3897" s="5">
        <v>5.79</v>
      </c>
      <c r="AW3897" s="5">
        <v>0.02</v>
      </c>
      <c r="AX3897" s="5">
        <v>0.06</v>
      </c>
      <c r="BA3897" s="5">
        <v>5.84</v>
      </c>
      <c r="BF3897" s="5">
        <v>0.28000000000000003</v>
      </c>
      <c r="BH3897" s="5">
        <v>0.56999999999999995</v>
      </c>
      <c r="BO3897" s="5">
        <v>64.099999999999994</v>
      </c>
      <c r="BQ3897" s="5">
        <v>3.69</v>
      </c>
      <c r="BR3897" s="5">
        <v>4.32</v>
      </c>
      <c r="BT3897" s="5">
        <v>54</v>
      </c>
      <c r="BX3897" s="5">
        <v>10.8</v>
      </c>
    </row>
    <row r="3898" spans="1:77" x14ac:dyDescent="0.35">
      <c r="A3898" s="2" t="s">
        <v>220</v>
      </c>
      <c r="B3898" s="3">
        <v>40507</v>
      </c>
      <c r="C3898" s="4">
        <v>24</v>
      </c>
      <c r="G3898" s="5">
        <v>8.0000000000000002E-3</v>
      </c>
      <c r="H3898" s="5">
        <v>0.01</v>
      </c>
      <c r="M3898" s="5">
        <v>0.92</v>
      </c>
      <c r="S3898" s="5">
        <v>34.700000000000003</v>
      </c>
      <c r="T3898" s="5">
        <v>62</v>
      </c>
      <c r="V3898" s="5">
        <v>3.5</v>
      </c>
      <c r="W3898" s="5">
        <v>2.5099999999999998</v>
      </c>
      <c r="AB3898" s="5">
        <v>1.9</v>
      </c>
      <c r="AD3898" s="5">
        <v>2.82</v>
      </c>
      <c r="AE3898" s="5">
        <v>6.62</v>
      </c>
      <c r="AJ3898" s="5">
        <v>44.1</v>
      </c>
      <c r="AN3898" s="5">
        <v>3.41</v>
      </c>
      <c r="AO3898" s="5">
        <v>0.11</v>
      </c>
      <c r="AT3898" s="5">
        <v>38.6</v>
      </c>
      <c r="AV3898" s="5">
        <v>4</v>
      </c>
      <c r="AW3898" s="5">
        <v>0.01</v>
      </c>
      <c r="AX3898" s="5">
        <v>7.0000000000000007E-2</v>
      </c>
      <c r="BA3898" s="5">
        <v>5.72</v>
      </c>
      <c r="BF3898" s="5">
        <v>0.24</v>
      </c>
      <c r="BH3898" s="5">
        <v>0.64</v>
      </c>
      <c r="BO3898" s="5">
        <v>68.900000000000006</v>
      </c>
      <c r="BQ3898" s="5">
        <v>3.89</v>
      </c>
      <c r="BR3898" s="5">
        <v>4</v>
      </c>
      <c r="BX3898" s="5">
        <v>10.7</v>
      </c>
    </row>
    <row r="3899" spans="1:77" x14ac:dyDescent="0.35">
      <c r="A3899" s="2" t="s">
        <v>312</v>
      </c>
      <c r="B3899" s="3">
        <v>40114</v>
      </c>
      <c r="C3899" s="4">
        <v>31</v>
      </c>
      <c r="G3899" s="5">
        <v>8.0000000000000002E-3</v>
      </c>
      <c r="H3899" s="5">
        <v>0.01</v>
      </c>
      <c r="J3899" s="5">
        <v>1.5</v>
      </c>
      <c r="M3899" s="5">
        <v>1.38</v>
      </c>
      <c r="N3899" s="5">
        <v>0.2</v>
      </c>
      <c r="Q3899" s="5">
        <v>0.26</v>
      </c>
      <c r="S3899" s="5">
        <v>49.4</v>
      </c>
      <c r="T3899" s="5">
        <v>105</v>
      </c>
      <c r="U3899" s="5">
        <v>0.3</v>
      </c>
      <c r="V3899" s="5">
        <v>3.1</v>
      </c>
      <c r="W3899" s="5">
        <v>2.82</v>
      </c>
      <c r="AB3899" s="5">
        <v>2.4500000000000002</v>
      </c>
      <c r="AD3899" s="5">
        <v>1.43</v>
      </c>
      <c r="AE3899" s="5">
        <v>7.9</v>
      </c>
      <c r="AI3899" s="5">
        <v>0.5</v>
      </c>
      <c r="AJ3899" s="5">
        <v>55.9</v>
      </c>
      <c r="AN3899" s="5">
        <v>5.04</v>
      </c>
      <c r="AO3899" s="5">
        <v>0.16</v>
      </c>
      <c r="AT3899" s="5">
        <v>43.1</v>
      </c>
      <c r="AU3899" s="5">
        <v>1.9</v>
      </c>
      <c r="AV3899" s="5">
        <v>4.29</v>
      </c>
      <c r="AW3899" s="5">
        <v>0.01</v>
      </c>
      <c r="AX3899" s="5">
        <v>0.05</v>
      </c>
      <c r="BA3899" s="5">
        <v>5.62</v>
      </c>
      <c r="BC3899" s="5">
        <v>1E-3</v>
      </c>
      <c r="BF3899" s="5">
        <v>0.32</v>
      </c>
      <c r="BH3899" s="5">
        <v>0.56999999999999995</v>
      </c>
      <c r="BO3899" s="5">
        <v>69.2</v>
      </c>
      <c r="BW3899" s="5">
        <v>1.5</v>
      </c>
      <c r="BX3899" s="5">
        <v>10.8</v>
      </c>
      <c r="BY3899" s="5">
        <v>2.2000000000000002</v>
      </c>
    </row>
    <row r="3900" spans="1:77" x14ac:dyDescent="0.35">
      <c r="A3900" s="2" t="s">
        <v>312</v>
      </c>
      <c r="B3900" s="3">
        <v>38841</v>
      </c>
      <c r="C3900" s="4">
        <v>31</v>
      </c>
      <c r="F3900" s="5">
        <v>0.02</v>
      </c>
      <c r="H3900" s="5">
        <v>0.05</v>
      </c>
      <c r="J3900" s="5">
        <v>5</v>
      </c>
      <c r="M3900" s="5">
        <v>1.61</v>
      </c>
      <c r="N3900" s="5">
        <v>2.5</v>
      </c>
      <c r="Q3900" s="5">
        <v>1</v>
      </c>
      <c r="S3900" s="5">
        <v>32.229999999999997</v>
      </c>
      <c r="T3900" s="5">
        <v>55</v>
      </c>
      <c r="U3900" s="5">
        <v>5</v>
      </c>
      <c r="V3900" s="5">
        <v>2.5</v>
      </c>
      <c r="W3900" s="5">
        <v>2.41</v>
      </c>
      <c r="AD3900" s="5">
        <v>2.2000000000000002</v>
      </c>
      <c r="AE3900" s="5">
        <v>6.45</v>
      </c>
      <c r="AI3900" s="5">
        <v>10</v>
      </c>
      <c r="AJ3900" s="5">
        <v>40.6</v>
      </c>
      <c r="AN3900" s="5">
        <v>3.19</v>
      </c>
      <c r="AO3900" s="5">
        <v>0.11</v>
      </c>
      <c r="AT3900" s="5">
        <v>32.5</v>
      </c>
      <c r="AU3900" s="5">
        <v>2</v>
      </c>
      <c r="AV3900" s="5">
        <v>5</v>
      </c>
      <c r="AW3900" s="5">
        <v>0.02</v>
      </c>
      <c r="AX3900" s="5">
        <v>0.06</v>
      </c>
      <c r="BA3900" s="5">
        <v>5.96</v>
      </c>
      <c r="BC3900" s="5">
        <v>0.1</v>
      </c>
      <c r="BE3900" s="5">
        <v>0.7</v>
      </c>
      <c r="BH3900" s="5">
        <v>0.48</v>
      </c>
      <c r="BO3900" s="5">
        <v>65</v>
      </c>
      <c r="BQ3900" s="5">
        <v>3.47</v>
      </c>
      <c r="BR3900" s="5">
        <v>3.55</v>
      </c>
      <c r="BX3900" s="5">
        <v>11.5</v>
      </c>
      <c r="BY3900" s="5">
        <v>10</v>
      </c>
    </row>
    <row r="3901" spans="1:77" x14ac:dyDescent="0.35">
      <c r="A3901" s="2" t="s">
        <v>312</v>
      </c>
      <c r="B3901" s="3">
        <v>38691</v>
      </c>
      <c r="C3901" s="4">
        <v>33</v>
      </c>
      <c r="F3901" s="5">
        <v>7.0000000000000007E-2</v>
      </c>
      <c r="H3901" s="5">
        <v>0.05</v>
      </c>
      <c r="J3901" s="5">
        <v>1</v>
      </c>
      <c r="M3901" s="5">
        <v>0.6</v>
      </c>
      <c r="N3901" s="5">
        <v>2</v>
      </c>
      <c r="Q3901" s="5">
        <v>0.5</v>
      </c>
      <c r="S3901" s="5">
        <v>30.1</v>
      </c>
      <c r="T3901" s="5">
        <v>58</v>
      </c>
      <c r="U3901" s="5">
        <v>1</v>
      </c>
      <c r="V3901" s="5">
        <v>2.8</v>
      </c>
      <c r="W3901" s="5">
        <v>1.84</v>
      </c>
      <c r="AB3901" s="5">
        <v>2.2000000000000002</v>
      </c>
      <c r="AD3901" s="5">
        <v>-1.97</v>
      </c>
      <c r="AE3901" s="5">
        <v>5.2</v>
      </c>
      <c r="AI3901" s="5">
        <v>1</v>
      </c>
      <c r="AJ3901" s="5">
        <v>39.4</v>
      </c>
      <c r="AN3901" s="5">
        <v>3.2</v>
      </c>
      <c r="AO3901" s="5">
        <v>0.1</v>
      </c>
      <c r="AT3901" s="5">
        <v>35</v>
      </c>
      <c r="AU3901" s="5">
        <v>3</v>
      </c>
      <c r="AV3901" s="5">
        <v>5.75</v>
      </c>
      <c r="AW3901" s="5">
        <v>0.03</v>
      </c>
      <c r="AX3901" s="5">
        <v>0.03</v>
      </c>
      <c r="BA3901" s="5">
        <v>5.5</v>
      </c>
      <c r="BC3901" s="5">
        <v>0.1</v>
      </c>
      <c r="BE3901" s="5">
        <v>1.4</v>
      </c>
      <c r="BH3901" s="5">
        <v>0.5</v>
      </c>
      <c r="BI3901" s="5">
        <v>0.1</v>
      </c>
      <c r="BO3901" s="5">
        <v>64</v>
      </c>
      <c r="BQ3901" s="5">
        <v>-3.56</v>
      </c>
      <c r="BR3901" s="5">
        <v>3.49</v>
      </c>
      <c r="BX3901" s="5">
        <v>10.6</v>
      </c>
      <c r="BY3901" s="5">
        <v>5</v>
      </c>
    </row>
    <row r="3902" spans="1:77" x14ac:dyDescent="0.35">
      <c r="A3902" s="2" t="s">
        <v>312</v>
      </c>
      <c r="B3902" s="3">
        <v>38239</v>
      </c>
      <c r="C3902" s="4">
        <v>20</v>
      </c>
      <c r="F3902" s="5">
        <v>0.05</v>
      </c>
      <c r="H3902" s="5">
        <v>0.05</v>
      </c>
      <c r="M3902" s="5">
        <v>1.1499999999999999</v>
      </c>
      <c r="S3902" s="5">
        <v>35.299999999999997</v>
      </c>
      <c r="T3902" s="5">
        <v>74</v>
      </c>
      <c r="V3902" s="5">
        <v>1.9</v>
      </c>
      <c r="W3902" s="5">
        <v>2.13</v>
      </c>
      <c r="AB3902" s="5">
        <v>2.46</v>
      </c>
      <c r="AE3902" s="5">
        <v>5.5</v>
      </c>
      <c r="AJ3902" s="5">
        <v>45.2</v>
      </c>
      <c r="AN3902" s="5">
        <v>3.5</v>
      </c>
      <c r="AO3902" s="5">
        <v>0.12</v>
      </c>
      <c r="AT3902" s="5">
        <v>33.5</v>
      </c>
      <c r="AV3902" s="5">
        <v>4.42</v>
      </c>
      <c r="AW3902" s="5">
        <v>0.01</v>
      </c>
      <c r="AX3902" s="5">
        <v>0.06</v>
      </c>
      <c r="BA3902" s="5">
        <v>5.56</v>
      </c>
      <c r="BH3902" s="5">
        <v>0.6</v>
      </c>
      <c r="BO3902" s="5">
        <v>51</v>
      </c>
      <c r="BX3902" s="5">
        <v>10.5</v>
      </c>
    </row>
    <row r="3903" spans="1:77" x14ac:dyDescent="0.35">
      <c r="A3903" s="2" t="s">
        <v>312</v>
      </c>
      <c r="B3903" s="3">
        <v>41590</v>
      </c>
      <c r="C3903" s="4">
        <v>25</v>
      </c>
      <c r="G3903" s="5">
        <v>6.0000000000000001E-3</v>
      </c>
      <c r="H3903" s="5">
        <v>0.15</v>
      </c>
      <c r="M3903" s="5">
        <v>7.0000000000000007E-2</v>
      </c>
      <c r="S3903" s="5">
        <v>52.4</v>
      </c>
      <c r="T3903" s="5">
        <v>86</v>
      </c>
      <c r="V3903" s="5">
        <v>1.3</v>
      </c>
      <c r="W3903" s="5">
        <v>0.36</v>
      </c>
      <c r="AB3903" s="5">
        <v>6.46</v>
      </c>
      <c r="AD3903" s="5">
        <v>4.6100000000000003</v>
      </c>
      <c r="AE3903" s="5">
        <v>1.64</v>
      </c>
      <c r="AJ3903" s="5">
        <v>55.7</v>
      </c>
      <c r="AN3903" s="5">
        <v>5.1100000000000003</v>
      </c>
      <c r="AO3903" s="5">
        <v>0.17</v>
      </c>
      <c r="AT3903" s="5">
        <v>50.4</v>
      </c>
      <c r="AV3903" s="5">
        <v>0.22</v>
      </c>
      <c r="AW3903" s="5">
        <v>3.2799999999999999E-3</v>
      </c>
      <c r="AX3903" s="5">
        <v>0.23</v>
      </c>
      <c r="AY3903" s="5">
        <v>0.11</v>
      </c>
      <c r="BA3903" s="5">
        <v>7.91</v>
      </c>
      <c r="BF3903" s="5">
        <v>0.08</v>
      </c>
      <c r="BH3903" s="5">
        <v>2.61</v>
      </c>
      <c r="BO3903" s="5">
        <v>24.6</v>
      </c>
      <c r="BQ3903" s="5">
        <v>5.56</v>
      </c>
      <c r="BR3903" s="5">
        <v>5.3</v>
      </c>
      <c r="BX3903" s="5">
        <v>9</v>
      </c>
    </row>
    <row r="3904" spans="1:77" x14ac:dyDescent="0.35">
      <c r="A3904" s="2" t="s">
        <v>312</v>
      </c>
      <c r="B3904" s="3">
        <v>42135</v>
      </c>
      <c r="C3904" s="4">
        <v>27</v>
      </c>
      <c r="G3904" s="5">
        <v>0.79</v>
      </c>
      <c r="H3904" s="5">
        <v>0.01</v>
      </c>
      <c r="M3904" s="5">
        <v>1.29</v>
      </c>
      <c r="Q3904" s="5">
        <v>1.6</v>
      </c>
      <c r="S3904" s="5">
        <v>56.7</v>
      </c>
      <c r="T3904" s="5">
        <v>23</v>
      </c>
      <c r="V3904" s="5">
        <v>13</v>
      </c>
      <c r="W3904" s="5">
        <v>0.05</v>
      </c>
      <c r="AB3904" s="5">
        <v>1.2</v>
      </c>
      <c r="AD3904" s="5">
        <v>1.02</v>
      </c>
      <c r="AE3904" s="5">
        <v>13.1</v>
      </c>
      <c r="AJ3904" s="5">
        <v>50.5</v>
      </c>
      <c r="AN3904" s="5">
        <v>7.6</v>
      </c>
      <c r="AO3904" s="5">
        <v>0.04</v>
      </c>
      <c r="AT3904" s="5">
        <v>9.94</v>
      </c>
      <c r="AU3904" s="5">
        <v>26</v>
      </c>
      <c r="AV3904" s="5">
        <v>156.26</v>
      </c>
      <c r="AW3904" s="5">
        <v>3.2799999999999999E-3</v>
      </c>
      <c r="AX3904" s="5">
        <v>0.01</v>
      </c>
      <c r="BA3904" s="5">
        <v>5.3</v>
      </c>
      <c r="BF3904" s="5">
        <v>8.65</v>
      </c>
      <c r="BH3904" s="5">
        <v>0.24</v>
      </c>
      <c r="BO3904" s="5">
        <v>46</v>
      </c>
      <c r="BQ3904" s="5">
        <v>4.3600000000000003</v>
      </c>
      <c r="BR3904" s="5">
        <v>4.32</v>
      </c>
      <c r="BX3904" s="5">
        <v>9</v>
      </c>
      <c r="BY3904" s="5">
        <v>240</v>
      </c>
    </row>
    <row r="3905" spans="1:77" x14ac:dyDescent="0.35">
      <c r="A3905" s="2" t="s">
        <v>312</v>
      </c>
      <c r="B3905" s="3">
        <v>41766</v>
      </c>
      <c r="C3905" s="4">
        <v>33</v>
      </c>
      <c r="G3905" s="5">
        <v>0.73</v>
      </c>
      <c r="H3905" s="5">
        <v>0.01</v>
      </c>
      <c r="J3905" s="5">
        <v>0.2</v>
      </c>
      <c r="M3905" s="5">
        <v>1.08</v>
      </c>
      <c r="N3905" s="5">
        <v>0.3</v>
      </c>
      <c r="Q3905" s="5">
        <v>1.1000000000000001</v>
      </c>
      <c r="S3905" s="5">
        <v>45.6</v>
      </c>
      <c r="T3905" s="5">
        <v>20</v>
      </c>
      <c r="U3905" s="5">
        <v>1</v>
      </c>
      <c r="V3905" s="5">
        <v>12</v>
      </c>
      <c r="W3905" s="5">
        <v>0.05</v>
      </c>
      <c r="AB3905" s="5">
        <v>1.3</v>
      </c>
      <c r="AD3905" s="5">
        <v>3.01</v>
      </c>
      <c r="AE3905" s="5">
        <v>12.4</v>
      </c>
      <c r="AI3905" s="5">
        <v>1.7</v>
      </c>
      <c r="AJ3905" s="5">
        <v>41.5</v>
      </c>
      <c r="AN3905" s="5">
        <v>6.24</v>
      </c>
      <c r="AO3905" s="5">
        <v>0.04</v>
      </c>
      <c r="AT3905" s="5">
        <v>7.19</v>
      </c>
      <c r="AU3905" s="5">
        <v>16</v>
      </c>
      <c r="AV3905" s="5">
        <v>114.65</v>
      </c>
      <c r="AW3905" s="5">
        <v>0.01</v>
      </c>
      <c r="AX3905" s="5">
        <v>0.01</v>
      </c>
      <c r="AY3905" s="5">
        <v>0.02</v>
      </c>
      <c r="BA3905" s="5">
        <v>5.62</v>
      </c>
      <c r="BC3905" s="5">
        <v>2.3999999999999998E-3</v>
      </c>
      <c r="BF3905" s="5">
        <v>6</v>
      </c>
      <c r="BH3905" s="5">
        <v>0.31</v>
      </c>
      <c r="BO3905" s="5">
        <v>32.700000000000003</v>
      </c>
      <c r="BQ3905" s="5">
        <v>3.4</v>
      </c>
      <c r="BR3905" s="5">
        <v>3.51</v>
      </c>
      <c r="BX3905" s="5">
        <v>9.1999999999999993</v>
      </c>
      <c r="BY3905" s="5">
        <v>104</v>
      </c>
    </row>
    <row r="3906" spans="1:77" x14ac:dyDescent="0.35">
      <c r="A3906" s="2" t="s">
        <v>312</v>
      </c>
      <c r="B3906" s="3">
        <v>41393</v>
      </c>
      <c r="C3906" s="4">
        <v>27</v>
      </c>
      <c r="G3906" s="5">
        <v>0.66</v>
      </c>
      <c r="H3906" s="5">
        <v>0.01</v>
      </c>
      <c r="J3906" s="5">
        <v>0.2</v>
      </c>
      <c r="M3906" s="5">
        <v>1.1100000000000001</v>
      </c>
      <c r="S3906" s="5">
        <v>50.9</v>
      </c>
      <c r="T3906" s="5">
        <v>20</v>
      </c>
      <c r="U3906" s="5">
        <v>0.9</v>
      </c>
      <c r="V3906" s="5">
        <v>12</v>
      </c>
      <c r="W3906" s="5">
        <v>0.04</v>
      </c>
      <c r="AB3906" s="5">
        <v>1.22</v>
      </c>
      <c r="AD3906" s="5">
        <v>0.91</v>
      </c>
      <c r="AE3906" s="5">
        <v>14.2</v>
      </c>
      <c r="AI3906" s="5">
        <v>1.3</v>
      </c>
      <c r="AJ3906" s="5">
        <v>45.9</v>
      </c>
      <c r="AN3906" s="5">
        <v>6.56</v>
      </c>
      <c r="AO3906" s="5">
        <v>0.03</v>
      </c>
      <c r="AT3906" s="5">
        <v>6.55</v>
      </c>
      <c r="AV3906" s="5">
        <v>131.91</v>
      </c>
      <c r="AW3906" s="5">
        <v>3.2799999999999999E-3</v>
      </c>
      <c r="AX3906" s="5">
        <v>0.01</v>
      </c>
      <c r="BA3906" s="5">
        <v>5.4</v>
      </c>
      <c r="BF3906" s="5">
        <v>7.02</v>
      </c>
      <c r="BH3906" s="5">
        <v>0.27</v>
      </c>
      <c r="BO3906" s="5">
        <v>39.1</v>
      </c>
      <c r="BQ3906" s="5">
        <v>3.78</v>
      </c>
      <c r="BR3906" s="5">
        <v>3.81</v>
      </c>
      <c r="BX3906" s="5">
        <v>7</v>
      </c>
    </row>
    <row r="3907" spans="1:77" x14ac:dyDescent="0.35">
      <c r="A3907" s="2" t="s">
        <v>312</v>
      </c>
      <c r="B3907" s="3">
        <v>40871</v>
      </c>
      <c r="C3907" s="4">
        <v>25</v>
      </c>
      <c r="G3907" s="5">
        <v>2E-3</v>
      </c>
      <c r="H3907" s="5">
        <v>0.09</v>
      </c>
      <c r="M3907" s="5">
        <v>0.35</v>
      </c>
      <c r="S3907" s="5">
        <v>94.2</v>
      </c>
      <c r="T3907" s="5">
        <v>19</v>
      </c>
      <c r="V3907" s="5">
        <v>1.9</v>
      </c>
      <c r="W3907" s="5">
        <v>0.69</v>
      </c>
      <c r="AB3907" s="5">
        <v>9.01</v>
      </c>
      <c r="AD3907" s="5">
        <v>14.77</v>
      </c>
      <c r="AE3907" s="5">
        <v>3.75</v>
      </c>
      <c r="AJ3907" s="5">
        <v>48.3</v>
      </c>
      <c r="AN3907" s="5">
        <v>4.2300000000000004</v>
      </c>
      <c r="AO3907" s="5">
        <v>0.33</v>
      </c>
      <c r="AT3907" s="5">
        <v>15</v>
      </c>
      <c r="AV3907" s="5">
        <v>0.22</v>
      </c>
      <c r="AW3907" s="5">
        <v>3.9399999999999999E-3</v>
      </c>
      <c r="AX3907" s="5">
        <v>0.12</v>
      </c>
      <c r="BA3907" s="5">
        <v>7.28</v>
      </c>
      <c r="BF3907" s="5">
        <v>0.26</v>
      </c>
      <c r="BH3907" s="5">
        <v>3.86</v>
      </c>
      <c r="BO3907" s="5">
        <v>31.1</v>
      </c>
      <c r="BQ3907" s="5">
        <v>5.05</v>
      </c>
      <c r="BR3907" s="5">
        <v>5.85</v>
      </c>
      <c r="BT3907" s="5">
        <v>59</v>
      </c>
      <c r="BX3907" s="5">
        <v>11.4</v>
      </c>
    </row>
    <row r="3908" spans="1:77" x14ac:dyDescent="0.35">
      <c r="A3908" s="2" t="s">
        <v>312</v>
      </c>
      <c r="B3908" s="3">
        <v>41886</v>
      </c>
      <c r="C3908" s="4">
        <v>25</v>
      </c>
      <c r="G3908" s="5">
        <v>0.01</v>
      </c>
      <c r="H3908" s="5">
        <v>0.01</v>
      </c>
      <c r="M3908" s="5">
        <v>1.1100000000000001</v>
      </c>
      <c r="S3908" s="5">
        <v>48.1</v>
      </c>
      <c r="T3908" s="5">
        <v>113</v>
      </c>
      <c r="V3908" s="5">
        <v>3.1</v>
      </c>
      <c r="W3908" s="5">
        <v>2.25</v>
      </c>
      <c r="AB3908" s="5">
        <v>2.5</v>
      </c>
      <c r="AD3908" s="5">
        <v>2.66</v>
      </c>
      <c r="AE3908" s="5">
        <v>7.03</v>
      </c>
      <c r="AJ3908" s="5">
        <v>57.8</v>
      </c>
      <c r="AN3908" s="5">
        <v>4.8499999999999996</v>
      </c>
      <c r="AO3908" s="5">
        <v>0.13</v>
      </c>
      <c r="AT3908" s="5">
        <v>48.5</v>
      </c>
      <c r="AV3908" s="5">
        <v>4.95</v>
      </c>
      <c r="AW3908" s="5">
        <v>0.02</v>
      </c>
      <c r="AX3908" s="5">
        <v>0.05</v>
      </c>
      <c r="AY3908" s="5">
        <v>0.02</v>
      </c>
      <c r="BA3908" s="5">
        <v>5.81</v>
      </c>
      <c r="BF3908" s="5">
        <v>0.15</v>
      </c>
      <c r="BH3908" s="5">
        <v>0.55000000000000004</v>
      </c>
      <c r="BO3908" s="5">
        <v>60.6</v>
      </c>
      <c r="BQ3908" s="5">
        <v>5.08</v>
      </c>
      <c r="BR3908" s="5">
        <v>5.22</v>
      </c>
      <c r="BX3908" s="5">
        <v>10.5</v>
      </c>
    </row>
    <row r="3909" spans="1:77" x14ac:dyDescent="0.35">
      <c r="A3909" s="2" t="s">
        <v>312</v>
      </c>
      <c r="B3909" s="3">
        <v>42243</v>
      </c>
      <c r="C3909" s="4">
        <v>31</v>
      </c>
      <c r="G3909" s="5">
        <v>7.0000000000000001E-3</v>
      </c>
      <c r="H3909" s="5">
        <v>0.4</v>
      </c>
      <c r="J3909" s="5">
        <v>0.2</v>
      </c>
      <c r="M3909" s="5">
        <v>0.67</v>
      </c>
      <c r="N3909" s="5">
        <v>0.2</v>
      </c>
      <c r="Q3909" s="5">
        <v>0.04</v>
      </c>
      <c r="S3909" s="5">
        <v>107</v>
      </c>
      <c r="T3909" s="5">
        <v>21</v>
      </c>
      <c r="U3909" s="5">
        <v>0.2</v>
      </c>
      <c r="V3909" s="5">
        <v>3</v>
      </c>
      <c r="W3909" s="5">
        <v>1.56</v>
      </c>
      <c r="AB3909" s="5">
        <v>15.26</v>
      </c>
      <c r="AC3909" s="5">
        <v>10</v>
      </c>
      <c r="AD3909" s="5">
        <v>1.94</v>
      </c>
      <c r="AE3909" s="5">
        <v>3.34</v>
      </c>
      <c r="AI3909" s="5">
        <v>0.5</v>
      </c>
      <c r="AN3909" s="5">
        <v>10.9</v>
      </c>
      <c r="AO3909" s="5">
        <v>0.2</v>
      </c>
      <c r="AT3909" s="5">
        <v>14.8</v>
      </c>
      <c r="AU3909" s="5">
        <v>0.5</v>
      </c>
      <c r="AV3909" s="5">
        <v>0.22</v>
      </c>
      <c r="AW3909" s="5">
        <v>3.2799999999999999E-3</v>
      </c>
      <c r="AX3909" s="5">
        <v>0.04</v>
      </c>
      <c r="BA3909" s="5">
        <v>7.16</v>
      </c>
      <c r="BC3909" s="5">
        <v>3.8999999999999998E-3</v>
      </c>
      <c r="BH3909" s="5">
        <v>6.31</v>
      </c>
      <c r="BO3909" s="5">
        <v>2.36</v>
      </c>
      <c r="BQ3909" s="5">
        <v>6.94</v>
      </c>
      <c r="BR3909" s="5">
        <v>7.08</v>
      </c>
      <c r="BX3909" s="5">
        <v>10.3</v>
      </c>
      <c r="BY3909" s="5">
        <v>1.7</v>
      </c>
    </row>
    <row r="3910" spans="1:77" x14ac:dyDescent="0.35">
      <c r="A3910" s="2" t="s">
        <v>327</v>
      </c>
      <c r="B3910" s="3">
        <v>41444</v>
      </c>
      <c r="C3910" s="4">
        <v>25</v>
      </c>
      <c r="G3910" s="5">
        <v>8.0000000000000002E-3</v>
      </c>
      <c r="H3910" s="5">
        <v>0.23</v>
      </c>
      <c r="M3910" s="5">
        <v>0.32</v>
      </c>
      <c r="S3910" s="5">
        <v>118</v>
      </c>
      <c r="T3910" s="5">
        <v>37</v>
      </c>
      <c r="V3910" s="5">
        <v>4.3</v>
      </c>
      <c r="W3910" s="5">
        <v>0.3</v>
      </c>
      <c r="AB3910" s="5">
        <v>2.33</v>
      </c>
      <c r="AD3910" s="5">
        <v>4.21</v>
      </c>
      <c r="AE3910" s="5">
        <v>12.7</v>
      </c>
      <c r="AJ3910" s="5">
        <v>73.900000000000006</v>
      </c>
      <c r="AN3910" s="5">
        <v>7.71</v>
      </c>
      <c r="AO3910" s="5">
        <v>0.49</v>
      </c>
      <c r="AT3910" s="5">
        <v>16.7</v>
      </c>
      <c r="AV3910" s="5">
        <v>35.28</v>
      </c>
      <c r="AW3910" s="5">
        <v>0.09</v>
      </c>
      <c r="AX3910" s="5">
        <v>0.04</v>
      </c>
      <c r="AY3910" s="5">
        <v>0.03</v>
      </c>
      <c r="BA3910" s="5">
        <v>7.07</v>
      </c>
      <c r="BF3910" s="5">
        <v>0.15</v>
      </c>
      <c r="BH3910" s="5">
        <v>3.34</v>
      </c>
      <c r="BO3910" s="5">
        <v>113</v>
      </c>
      <c r="BQ3910" s="5">
        <v>7.31</v>
      </c>
      <c r="BR3910" s="5">
        <v>7.62</v>
      </c>
      <c r="BX3910" s="5">
        <v>8.9</v>
      </c>
    </row>
    <row r="3911" spans="1:77" x14ac:dyDescent="0.35">
      <c r="A3911" s="2" t="s">
        <v>327</v>
      </c>
      <c r="B3911" s="3">
        <v>41380</v>
      </c>
      <c r="C3911" s="4">
        <v>23</v>
      </c>
      <c r="G3911" s="5">
        <v>0.01</v>
      </c>
      <c r="H3911" s="5">
        <v>0.01</v>
      </c>
      <c r="M3911" s="5">
        <v>0.41</v>
      </c>
      <c r="S3911" s="5">
        <v>143</v>
      </c>
      <c r="T3911" s="5">
        <v>50</v>
      </c>
      <c r="V3911" s="5">
        <v>0.99</v>
      </c>
      <c r="AB3911" s="5">
        <v>8.17</v>
      </c>
      <c r="AD3911" s="5">
        <v>2.46</v>
      </c>
      <c r="AE3911" s="5">
        <v>0.72</v>
      </c>
      <c r="AJ3911" s="5">
        <v>81.599999999999994</v>
      </c>
      <c r="AN3911" s="5">
        <v>6.14</v>
      </c>
      <c r="AT3911" s="5">
        <v>20.2</v>
      </c>
      <c r="AV3911" s="5">
        <v>81.010000000000005</v>
      </c>
      <c r="AW3911" s="5">
        <v>3.2799999999999999E-3</v>
      </c>
      <c r="AX3911" s="5">
        <v>0.11</v>
      </c>
      <c r="AY3911" s="5">
        <v>0.03</v>
      </c>
      <c r="BA3911" s="5">
        <v>7.14</v>
      </c>
      <c r="BF3911" s="5">
        <v>8.44</v>
      </c>
      <c r="BH3911" s="5">
        <v>4.55</v>
      </c>
      <c r="BO3911" s="5">
        <v>51</v>
      </c>
      <c r="BQ3911" s="5">
        <v>8.33</v>
      </c>
      <c r="BR3911" s="5">
        <v>8.5399999999999991</v>
      </c>
      <c r="BX3911" s="5">
        <v>9.8000000000000007</v>
      </c>
    </row>
    <row r="3912" spans="1:77" x14ac:dyDescent="0.35">
      <c r="A3912" s="2" t="s">
        <v>327</v>
      </c>
      <c r="B3912" s="3">
        <v>41781</v>
      </c>
      <c r="C3912" s="4">
        <v>33</v>
      </c>
      <c r="G3912" s="5">
        <v>5.0000000000000001E-3</v>
      </c>
      <c r="H3912" s="5">
        <v>0.01</v>
      </c>
      <c r="J3912" s="5">
        <v>0.2</v>
      </c>
      <c r="M3912" s="5">
        <v>0.27</v>
      </c>
      <c r="N3912" s="5">
        <v>0.2</v>
      </c>
      <c r="Q3912" s="5">
        <v>0.02</v>
      </c>
      <c r="S3912" s="5">
        <v>126</v>
      </c>
      <c r="T3912" s="5">
        <v>41</v>
      </c>
      <c r="U3912" s="5">
        <v>1.4</v>
      </c>
      <c r="V3912" s="5">
        <v>1.2</v>
      </c>
      <c r="W3912" s="5">
        <v>2E-3</v>
      </c>
      <c r="AB3912" s="5">
        <v>8.4</v>
      </c>
      <c r="AD3912" s="5">
        <v>1.75</v>
      </c>
      <c r="AE3912" s="5">
        <v>0.63</v>
      </c>
      <c r="AI3912" s="5">
        <v>0.5</v>
      </c>
      <c r="AJ3912" s="5">
        <v>77.099999999999994</v>
      </c>
      <c r="AN3912" s="5">
        <v>5.48</v>
      </c>
      <c r="AO3912" s="5">
        <v>1E-3</v>
      </c>
      <c r="AT3912" s="5">
        <v>19.7</v>
      </c>
      <c r="AU3912" s="5">
        <v>0.5</v>
      </c>
      <c r="AV3912" s="5">
        <v>105.35</v>
      </c>
      <c r="AW3912" s="5">
        <v>3.2799999999999999E-3</v>
      </c>
      <c r="AX3912" s="5">
        <v>0.11</v>
      </c>
      <c r="AY3912" s="5">
        <v>0.03</v>
      </c>
      <c r="BA3912" s="5">
        <v>7.38</v>
      </c>
      <c r="BC3912" s="5">
        <v>1E-3</v>
      </c>
      <c r="BF3912" s="5">
        <v>7.21</v>
      </c>
      <c r="BH3912" s="5">
        <v>3.83</v>
      </c>
      <c r="BO3912" s="5">
        <v>50.8</v>
      </c>
      <c r="BQ3912" s="5">
        <v>7.75</v>
      </c>
      <c r="BR3912" s="5">
        <v>7.61</v>
      </c>
      <c r="BX3912" s="5">
        <v>9.4</v>
      </c>
      <c r="BY3912" s="5">
        <v>3.8</v>
      </c>
    </row>
    <row r="3913" spans="1:77" x14ac:dyDescent="0.35">
      <c r="A3913" s="2" t="s">
        <v>327</v>
      </c>
      <c r="B3913" s="3">
        <v>38833</v>
      </c>
      <c r="C3913" s="4">
        <v>31</v>
      </c>
      <c r="F3913" s="5">
        <v>0.02</v>
      </c>
      <c r="H3913" s="5">
        <v>0.34</v>
      </c>
      <c r="J3913" s="5">
        <v>5</v>
      </c>
      <c r="M3913" s="5">
        <v>0.25</v>
      </c>
      <c r="N3913" s="5">
        <v>10</v>
      </c>
      <c r="Q3913" s="5">
        <v>1</v>
      </c>
      <c r="S3913" s="5">
        <v>43.17</v>
      </c>
      <c r="T3913" s="5">
        <v>27</v>
      </c>
      <c r="U3913" s="5">
        <v>5</v>
      </c>
      <c r="V3913" s="5">
        <v>3.1</v>
      </c>
      <c r="W3913" s="5">
        <v>0.47</v>
      </c>
      <c r="AD3913" s="5">
        <v>1.61</v>
      </c>
      <c r="AE3913" s="5">
        <v>3.29</v>
      </c>
      <c r="AI3913" s="5">
        <v>10</v>
      </c>
      <c r="AJ3913" s="5">
        <v>41.8</v>
      </c>
      <c r="AN3913" s="5">
        <v>5.87</v>
      </c>
      <c r="AO3913" s="5">
        <v>0.1</v>
      </c>
      <c r="AT3913" s="5">
        <v>37.5</v>
      </c>
      <c r="AU3913" s="5">
        <v>10</v>
      </c>
      <c r="AV3913" s="5">
        <v>5.13</v>
      </c>
      <c r="AW3913" s="5">
        <v>0.06</v>
      </c>
      <c r="AX3913" s="5">
        <v>0.3</v>
      </c>
      <c r="BA3913" s="5">
        <v>7.59</v>
      </c>
      <c r="BC3913" s="5">
        <v>0.1</v>
      </c>
      <c r="BE3913" s="5">
        <v>0.2</v>
      </c>
      <c r="BH3913" s="5">
        <v>3.15</v>
      </c>
      <c r="BO3913" s="5">
        <v>15</v>
      </c>
      <c r="BQ3913" s="5">
        <v>4.32</v>
      </c>
      <c r="BR3913" s="5">
        <v>4.3899999999999997</v>
      </c>
      <c r="BX3913" s="5">
        <v>9.8000000000000007</v>
      </c>
      <c r="BY3913" s="5">
        <v>10</v>
      </c>
    </row>
    <row r="3914" spans="1:77" x14ac:dyDescent="0.35">
      <c r="A3914" s="2" t="s">
        <v>327</v>
      </c>
      <c r="B3914" s="3">
        <v>38688</v>
      </c>
      <c r="C3914" s="4">
        <v>33</v>
      </c>
      <c r="F3914" s="5">
        <v>0.03</v>
      </c>
      <c r="H3914" s="5">
        <v>0.39</v>
      </c>
      <c r="J3914" s="5">
        <v>1</v>
      </c>
      <c r="M3914" s="5">
        <v>0.2</v>
      </c>
      <c r="N3914" s="5">
        <v>2</v>
      </c>
      <c r="Q3914" s="5">
        <v>0.5</v>
      </c>
      <c r="S3914" s="5">
        <v>41.9</v>
      </c>
      <c r="T3914" s="5">
        <v>26</v>
      </c>
      <c r="U3914" s="5">
        <v>1</v>
      </c>
      <c r="V3914" s="5">
        <v>2</v>
      </c>
      <c r="W3914" s="5">
        <v>0.5</v>
      </c>
      <c r="AB3914" s="5">
        <v>4.5199999999999996</v>
      </c>
      <c r="AD3914" s="5">
        <v>1.4</v>
      </c>
      <c r="AE3914" s="5">
        <v>3.2</v>
      </c>
      <c r="AI3914" s="5">
        <v>1</v>
      </c>
      <c r="AJ3914" s="5">
        <v>40.799999999999997</v>
      </c>
      <c r="AN3914" s="5">
        <v>6</v>
      </c>
      <c r="AO3914" s="5">
        <v>0.1</v>
      </c>
      <c r="AT3914" s="5">
        <v>34.5</v>
      </c>
      <c r="AU3914" s="5">
        <v>1</v>
      </c>
      <c r="AV3914" s="5">
        <v>3.76</v>
      </c>
      <c r="AW3914" s="5">
        <v>0.06</v>
      </c>
      <c r="AX3914" s="5">
        <v>0.33</v>
      </c>
      <c r="BA3914" s="5">
        <v>7.6</v>
      </c>
      <c r="BC3914" s="5">
        <v>0.1</v>
      </c>
      <c r="BE3914" s="5">
        <v>0.5</v>
      </c>
      <c r="BH3914" s="5">
        <v>3.1</v>
      </c>
      <c r="BI3914" s="5">
        <v>0.1</v>
      </c>
      <c r="BO3914" s="5">
        <v>12</v>
      </c>
      <c r="BQ3914" s="5">
        <v>4.1500000000000004</v>
      </c>
      <c r="BR3914" s="5">
        <v>4.21</v>
      </c>
      <c r="BX3914" s="5">
        <v>9.6</v>
      </c>
      <c r="BY3914" s="5">
        <v>5</v>
      </c>
    </row>
    <row r="3915" spans="1:77" x14ac:dyDescent="0.35">
      <c r="A3915" s="2" t="s">
        <v>327</v>
      </c>
      <c r="B3915" s="3">
        <v>42131</v>
      </c>
      <c r="C3915" s="4">
        <v>25</v>
      </c>
      <c r="G3915" s="5">
        <v>5.0000000000000001E-3</v>
      </c>
      <c r="H3915" s="5">
        <v>0.01</v>
      </c>
      <c r="M3915" s="5">
        <v>0.35</v>
      </c>
      <c r="S3915" s="5">
        <v>131</v>
      </c>
      <c r="T3915" s="5">
        <v>44</v>
      </c>
      <c r="V3915" s="5">
        <v>0.97</v>
      </c>
      <c r="W3915" s="5">
        <v>2E-3</v>
      </c>
      <c r="AB3915" s="5">
        <v>8.0299999999999994</v>
      </c>
      <c r="AC3915" s="5">
        <v>10</v>
      </c>
      <c r="AD3915" s="5">
        <v>1.66</v>
      </c>
      <c r="AE3915" s="5">
        <v>0.61</v>
      </c>
      <c r="AJ3915" s="5">
        <v>79.900000000000006</v>
      </c>
      <c r="AN3915" s="5">
        <v>5.62</v>
      </c>
      <c r="AO3915" s="5">
        <v>1E-3</v>
      </c>
      <c r="AT3915" s="5">
        <v>20.5</v>
      </c>
      <c r="AV3915" s="5">
        <v>97.38</v>
      </c>
      <c r="AW3915" s="5">
        <v>3.2799999999999999E-3</v>
      </c>
      <c r="AX3915" s="5">
        <v>0.11</v>
      </c>
      <c r="BA3915" s="5">
        <v>7.3</v>
      </c>
      <c r="BF3915" s="5">
        <v>11.12</v>
      </c>
      <c r="BH3915" s="5">
        <v>4.12</v>
      </c>
      <c r="BO3915" s="5">
        <v>53.1</v>
      </c>
      <c r="BQ3915" s="5">
        <v>8.0399999999999991</v>
      </c>
      <c r="BR3915" s="5">
        <v>7.91</v>
      </c>
      <c r="BX3915" s="5">
        <v>9.6999999999999993</v>
      </c>
    </row>
    <row r="3916" spans="1:77" x14ac:dyDescent="0.35">
      <c r="A3916" s="2" t="s">
        <v>327</v>
      </c>
      <c r="B3916" s="3">
        <v>31421</v>
      </c>
      <c r="C3916" s="4">
        <v>7</v>
      </c>
      <c r="H3916" s="5">
        <v>0.46</v>
      </c>
      <c r="AB3916" s="5">
        <v>4.1500000000000004</v>
      </c>
      <c r="AJ3916" s="5">
        <v>35.4</v>
      </c>
      <c r="AV3916" s="5">
        <v>0.41</v>
      </c>
      <c r="AW3916" s="5">
        <v>0.01</v>
      </c>
      <c r="AX3916" s="5">
        <v>0.61</v>
      </c>
      <c r="BX3916" s="5">
        <v>9.1999999999999993</v>
      </c>
    </row>
    <row r="3917" spans="1:77" x14ac:dyDescent="0.35">
      <c r="A3917" s="2" t="s">
        <v>327</v>
      </c>
      <c r="B3917" s="3">
        <v>29572</v>
      </c>
      <c r="C3917" s="4">
        <v>14</v>
      </c>
      <c r="H3917" s="5">
        <v>0.2</v>
      </c>
      <c r="S3917" s="5">
        <v>58.4</v>
      </c>
      <c r="T3917" s="5">
        <v>34.299999999999997</v>
      </c>
      <c r="W3917" s="5">
        <v>5.7</v>
      </c>
      <c r="AE3917" s="5">
        <v>3.1</v>
      </c>
      <c r="AJ3917" s="5">
        <v>45.33</v>
      </c>
      <c r="AN3917" s="5">
        <v>6.2</v>
      </c>
      <c r="AO3917" s="5">
        <v>0.21</v>
      </c>
      <c r="AT3917" s="5">
        <v>17.399999999999999</v>
      </c>
      <c r="AV3917" s="5">
        <v>0.99</v>
      </c>
      <c r="AW3917" s="5">
        <v>5.0000009190000003E-3</v>
      </c>
      <c r="BA3917" s="5">
        <v>6.6</v>
      </c>
      <c r="BH3917" s="5">
        <v>2.42</v>
      </c>
      <c r="BO3917" s="5">
        <v>62.7</v>
      </c>
    </row>
    <row r="3918" spans="1:77" x14ac:dyDescent="0.35">
      <c r="A3918" s="2" t="s">
        <v>327</v>
      </c>
      <c r="B3918" s="3">
        <v>40476</v>
      </c>
      <c r="C3918" s="4">
        <v>24</v>
      </c>
      <c r="G3918" s="5">
        <v>0.01</v>
      </c>
      <c r="H3918" s="5">
        <v>0.02</v>
      </c>
      <c r="M3918" s="5">
        <v>0.24</v>
      </c>
      <c r="S3918" s="5">
        <v>118</v>
      </c>
      <c r="T3918" s="5">
        <v>26</v>
      </c>
      <c r="V3918" s="5">
        <v>1.7</v>
      </c>
      <c r="W3918" s="5">
        <v>7.52</v>
      </c>
      <c r="AB3918" s="5">
        <v>5.3</v>
      </c>
      <c r="AD3918" s="5">
        <v>18.22</v>
      </c>
      <c r="AE3918" s="5">
        <v>0.87</v>
      </c>
      <c r="AJ3918" s="5">
        <v>58.3</v>
      </c>
      <c r="AN3918" s="5">
        <v>3.43</v>
      </c>
      <c r="AO3918" s="5">
        <v>0.21</v>
      </c>
      <c r="AT3918" s="5">
        <v>18.3</v>
      </c>
      <c r="AV3918" s="5">
        <v>0.22</v>
      </c>
      <c r="AW3918" s="5">
        <v>3.2799999999999999E-3</v>
      </c>
      <c r="AX3918" s="5">
        <v>0.06</v>
      </c>
      <c r="BA3918" s="5">
        <v>7.44</v>
      </c>
      <c r="BF3918" s="5">
        <v>0.19</v>
      </c>
      <c r="BH3918" s="5">
        <v>3.92</v>
      </c>
      <c r="BO3918" s="5">
        <v>72.599999999999994</v>
      </c>
      <c r="BQ3918" s="5">
        <v>6.17</v>
      </c>
      <c r="BR3918" s="5">
        <v>7.4</v>
      </c>
      <c r="BX3918" s="5">
        <v>9.5</v>
      </c>
    </row>
    <row r="3919" spans="1:77" x14ac:dyDescent="0.35">
      <c r="A3919" s="2" t="s">
        <v>327</v>
      </c>
      <c r="B3919" s="3">
        <v>39771</v>
      </c>
      <c r="C3919" s="4">
        <v>24</v>
      </c>
      <c r="F3919" s="5">
        <v>0.01</v>
      </c>
      <c r="H3919" s="5">
        <v>0.12</v>
      </c>
      <c r="M3919" s="5">
        <v>0.23</v>
      </c>
      <c r="S3919" s="5">
        <v>103</v>
      </c>
      <c r="T3919" s="5">
        <v>32</v>
      </c>
      <c r="V3919" s="5">
        <v>1.1000000000000001</v>
      </c>
      <c r="W3919" s="5">
        <v>0.35</v>
      </c>
      <c r="AB3919" s="5">
        <v>6.8</v>
      </c>
      <c r="AD3919" s="5">
        <v>-4.5</v>
      </c>
      <c r="AE3919" s="5">
        <v>0.6</v>
      </c>
      <c r="AJ3919" s="5">
        <v>54</v>
      </c>
      <c r="AN3919" s="5">
        <v>3.2</v>
      </c>
      <c r="AO3919" s="5">
        <v>0.15</v>
      </c>
      <c r="AT3919" s="5">
        <v>20.2</v>
      </c>
      <c r="AV3919" s="5">
        <v>0.22</v>
      </c>
      <c r="AW3919" s="5">
        <v>0.01</v>
      </c>
      <c r="AX3919" s="5">
        <v>0.03</v>
      </c>
      <c r="BA3919" s="5">
        <v>7.45</v>
      </c>
      <c r="BF3919" s="5">
        <v>0.3</v>
      </c>
      <c r="BH3919" s="5">
        <v>3.9</v>
      </c>
      <c r="BO3919" s="5">
        <v>87</v>
      </c>
      <c r="BQ3919" s="5">
        <v>6.61</v>
      </c>
      <c r="BR3919" s="5">
        <v>6.32</v>
      </c>
      <c r="BX3919" s="5">
        <v>9.5</v>
      </c>
    </row>
    <row r="3920" spans="1:77" x14ac:dyDescent="0.35">
      <c r="A3920" s="2" t="s">
        <v>327</v>
      </c>
      <c r="B3920" s="3">
        <v>40513</v>
      </c>
      <c r="C3920" s="4">
        <v>35</v>
      </c>
      <c r="G3920" s="5">
        <v>0.02</v>
      </c>
      <c r="H3920" s="5">
        <v>0.37</v>
      </c>
      <c r="J3920" s="5">
        <v>0.6</v>
      </c>
      <c r="M3920" s="5">
        <v>0.19</v>
      </c>
      <c r="N3920" s="5">
        <v>5.5</v>
      </c>
      <c r="Q3920" s="5">
        <v>0.06</v>
      </c>
      <c r="S3920" s="5">
        <v>47.4</v>
      </c>
      <c r="T3920" s="5">
        <v>25</v>
      </c>
      <c r="U3920" s="5">
        <v>0.6</v>
      </c>
      <c r="V3920" s="5">
        <v>6.9</v>
      </c>
      <c r="W3920" s="5">
        <v>0.93</v>
      </c>
      <c r="AB3920" s="5">
        <v>4.37</v>
      </c>
      <c r="AD3920" s="5">
        <v>3.4</v>
      </c>
      <c r="AE3920" s="5">
        <v>3.43</v>
      </c>
      <c r="AI3920" s="5">
        <v>2.4</v>
      </c>
      <c r="AJ3920" s="5">
        <v>41.6</v>
      </c>
      <c r="AN3920" s="5">
        <v>5.74</v>
      </c>
      <c r="AO3920" s="5">
        <v>0.17</v>
      </c>
      <c r="AS3920" s="5">
        <v>0.54</v>
      </c>
      <c r="AT3920" s="5">
        <v>36</v>
      </c>
      <c r="AU3920" s="5">
        <v>3.3</v>
      </c>
      <c r="AV3920" s="5">
        <v>0.54</v>
      </c>
      <c r="AW3920" s="5">
        <v>0.02</v>
      </c>
      <c r="AX3920" s="5">
        <v>0.48</v>
      </c>
      <c r="BA3920" s="5">
        <v>7.26</v>
      </c>
      <c r="BC3920" s="5">
        <v>1.5E-3</v>
      </c>
      <c r="BE3920" s="5">
        <v>0.6</v>
      </c>
      <c r="BF3920" s="5">
        <v>0.27</v>
      </c>
      <c r="BH3920" s="5">
        <v>3.36</v>
      </c>
      <c r="BO3920" s="5">
        <v>15.8</v>
      </c>
      <c r="BQ3920" s="5">
        <v>4.42</v>
      </c>
      <c r="BR3920" s="5">
        <v>4.57</v>
      </c>
      <c r="BW3920" s="5">
        <v>4.3</v>
      </c>
      <c r="BX3920" s="5">
        <v>9.4</v>
      </c>
      <c r="BY3920" s="5">
        <v>140</v>
      </c>
    </row>
    <row r="3921" spans="1:77" x14ac:dyDescent="0.35">
      <c r="A3921" s="2" t="s">
        <v>327</v>
      </c>
      <c r="B3921" s="3">
        <v>40283</v>
      </c>
      <c r="C3921" s="4">
        <v>24</v>
      </c>
      <c r="G3921" s="5">
        <v>0.01</v>
      </c>
      <c r="H3921" s="5">
        <v>0.23</v>
      </c>
      <c r="M3921" s="5">
        <v>0.27</v>
      </c>
      <c r="S3921" s="5">
        <v>125</v>
      </c>
      <c r="T3921" s="5">
        <v>42</v>
      </c>
      <c r="V3921" s="5">
        <v>4.2</v>
      </c>
      <c r="W3921" s="5">
        <v>0.28999999999999998</v>
      </c>
      <c r="AB3921" s="5">
        <v>2.0499999999999998</v>
      </c>
      <c r="AD3921" s="5">
        <v>7</v>
      </c>
      <c r="AE3921" s="5">
        <v>13.8</v>
      </c>
      <c r="AJ3921" s="5">
        <v>70.2</v>
      </c>
      <c r="AN3921" s="5">
        <v>8.51</v>
      </c>
      <c r="AO3921" s="5">
        <v>0.46</v>
      </c>
      <c r="AT3921" s="5">
        <v>16.100000000000001</v>
      </c>
      <c r="AV3921" s="5">
        <v>9.9600000000000009</v>
      </c>
      <c r="AW3921" s="5">
        <v>7.0000000000000007E-2</v>
      </c>
      <c r="AX3921" s="5">
        <v>0.05</v>
      </c>
      <c r="BA3921" s="5">
        <v>7.25</v>
      </c>
      <c r="BF3921" s="5">
        <v>0.27</v>
      </c>
      <c r="BH3921" s="5">
        <v>3.46</v>
      </c>
      <c r="BO3921" s="5">
        <v>129</v>
      </c>
      <c r="BQ3921" s="5">
        <v>7.49</v>
      </c>
      <c r="BR3921" s="5">
        <v>8.0399999999999991</v>
      </c>
      <c r="BX3921" s="5">
        <v>8.6999999999999993</v>
      </c>
    </row>
    <row r="3922" spans="1:77" x14ac:dyDescent="0.35">
      <c r="A3922" s="2" t="s">
        <v>364</v>
      </c>
      <c r="B3922" s="3">
        <v>40805</v>
      </c>
      <c r="C3922" s="4">
        <v>27</v>
      </c>
      <c r="G3922" s="5">
        <v>0.04</v>
      </c>
      <c r="H3922" s="5">
        <v>0.36</v>
      </c>
      <c r="M3922" s="5">
        <v>0.24</v>
      </c>
      <c r="N3922" s="5">
        <v>21</v>
      </c>
      <c r="S3922" s="5">
        <v>45</v>
      </c>
      <c r="T3922" s="5">
        <v>26</v>
      </c>
      <c r="V3922" s="5">
        <v>5.0999999999999996</v>
      </c>
      <c r="W3922" s="5">
        <v>0.56999999999999995</v>
      </c>
      <c r="AB3922" s="5">
        <v>4.3</v>
      </c>
      <c r="AD3922" s="5">
        <v>1.2</v>
      </c>
      <c r="AE3922" s="5">
        <v>3.22</v>
      </c>
      <c r="AJ3922" s="5">
        <v>40.700000000000003</v>
      </c>
      <c r="AN3922" s="5">
        <v>5.48</v>
      </c>
      <c r="AO3922" s="5">
        <v>0.13</v>
      </c>
      <c r="AT3922" s="5">
        <v>36.6</v>
      </c>
      <c r="AV3922" s="5">
        <v>2.23</v>
      </c>
      <c r="AW3922" s="5">
        <v>0.04</v>
      </c>
      <c r="AX3922" s="5">
        <v>0.44</v>
      </c>
      <c r="BA3922" s="5">
        <v>7.08</v>
      </c>
      <c r="BF3922" s="5">
        <v>0.19</v>
      </c>
      <c r="BH3922" s="5">
        <v>3.23</v>
      </c>
      <c r="BO3922" s="5">
        <v>17.5</v>
      </c>
      <c r="BQ3922" s="5">
        <v>4.38</v>
      </c>
      <c r="BR3922" s="5">
        <v>4.43</v>
      </c>
      <c r="BT3922" s="5">
        <v>37</v>
      </c>
      <c r="BX3922" s="5">
        <v>9.4</v>
      </c>
      <c r="BY3922" s="5">
        <v>107</v>
      </c>
    </row>
    <row r="3923" spans="1:77" x14ac:dyDescent="0.35">
      <c r="A3923" s="2" t="s">
        <v>364</v>
      </c>
      <c r="B3923" s="3">
        <v>41933</v>
      </c>
      <c r="C3923" s="4">
        <v>25</v>
      </c>
      <c r="G3923" s="5">
        <v>4.0000000000000001E-3</v>
      </c>
      <c r="H3923" s="5">
        <v>0.46</v>
      </c>
      <c r="M3923" s="5">
        <v>0.6</v>
      </c>
      <c r="S3923" s="5">
        <v>111</v>
      </c>
      <c r="T3923" s="5">
        <v>20</v>
      </c>
      <c r="V3923" s="5">
        <v>3</v>
      </c>
      <c r="W3923" s="5">
        <v>1.91</v>
      </c>
      <c r="AB3923" s="5">
        <v>15.41</v>
      </c>
      <c r="AD3923" s="5">
        <v>3.14</v>
      </c>
      <c r="AE3923" s="5">
        <v>3.46</v>
      </c>
      <c r="AJ3923" s="5">
        <v>63.8</v>
      </c>
      <c r="AN3923" s="5">
        <v>11.7</v>
      </c>
      <c r="AO3923" s="5">
        <v>0.26</v>
      </c>
      <c r="AT3923" s="5">
        <v>15.1</v>
      </c>
      <c r="AV3923" s="5">
        <v>0.22</v>
      </c>
      <c r="AW3923" s="5">
        <v>3.6099999999999999E-3</v>
      </c>
      <c r="AX3923" s="5">
        <v>0.03</v>
      </c>
      <c r="AY3923" s="5">
        <v>0.08</v>
      </c>
      <c r="BA3923" s="5">
        <v>7.31</v>
      </c>
      <c r="BF3923" s="5">
        <v>0.14000000000000001</v>
      </c>
      <c r="BH3923" s="5">
        <v>6.93</v>
      </c>
      <c r="BO3923" s="5">
        <v>6.05</v>
      </c>
      <c r="BQ3923" s="5">
        <v>7.62</v>
      </c>
      <c r="BR3923" s="5">
        <v>7.39</v>
      </c>
      <c r="BX3923" s="5">
        <v>10</v>
      </c>
    </row>
    <row r="3924" spans="1:77" x14ac:dyDescent="0.35">
      <c r="A3924" s="2" t="s">
        <v>364</v>
      </c>
      <c r="B3924" s="3">
        <v>41597</v>
      </c>
      <c r="C3924" s="4">
        <v>25</v>
      </c>
      <c r="G3924" s="5">
        <v>5.0000000000000001E-3</v>
      </c>
      <c r="H3924" s="5">
        <v>0.44</v>
      </c>
      <c r="M3924" s="5">
        <v>0.73</v>
      </c>
      <c r="S3924" s="5">
        <v>115</v>
      </c>
      <c r="T3924" s="5">
        <v>21</v>
      </c>
      <c r="V3924" s="5">
        <v>3</v>
      </c>
      <c r="W3924" s="5">
        <v>1.82</v>
      </c>
      <c r="AB3924" s="5">
        <v>15.17</v>
      </c>
      <c r="AD3924" s="5">
        <v>6.27</v>
      </c>
      <c r="AE3924" s="5">
        <v>3.41</v>
      </c>
      <c r="AJ3924" s="5">
        <v>64.900000000000006</v>
      </c>
      <c r="AN3924" s="5">
        <v>11.8</v>
      </c>
      <c r="AO3924" s="5">
        <v>0.26</v>
      </c>
      <c r="AT3924" s="5">
        <v>14.5</v>
      </c>
      <c r="AV3924" s="5">
        <v>0.22</v>
      </c>
      <c r="AW3924" s="5">
        <v>3.9399999999999999E-3</v>
      </c>
      <c r="AX3924" s="5">
        <v>0.02</v>
      </c>
      <c r="AY3924" s="5">
        <v>0.08</v>
      </c>
      <c r="BA3924" s="5">
        <v>7.23</v>
      </c>
      <c r="BF3924" s="5">
        <v>0.24</v>
      </c>
      <c r="BH3924" s="5">
        <v>6.38</v>
      </c>
      <c r="BO3924" s="5">
        <v>6.09</v>
      </c>
      <c r="BQ3924" s="5">
        <v>7.1</v>
      </c>
      <c r="BR3924" s="5">
        <v>7.56</v>
      </c>
      <c r="BX3924" s="5">
        <v>9.9</v>
      </c>
    </row>
    <row r="3925" spans="1:77" x14ac:dyDescent="0.35">
      <c r="A3925" s="2" t="s">
        <v>364</v>
      </c>
      <c r="B3925" s="3">
        <v>41207</v>
      </c>
      <c r="C3925" s="4">
        <v>26</v>
      </c>
      <c r="G3925" s="5">
        <v>3.0000000000000001E-3</v>
      </c>
      <c r="H3925" s="5">
        <v>0.42</v>
      </c>
      <c r="M3925" s="5">
        <v>0.36</v>
      </c>
      <c r="S3925" s="5">
        <v>109</v>
      </c>
      <c r="T3925" s="5">
        <v>22</v>
      </c>
      <c r="V3925" s="5">
        <v>2.8</v>
      </c>
      <c r="W3925" s="5">
        <v>2.19</v>
      </c>
      <c r="AB3925" s="5">
        <v>15.13</v>
      </c>
      <c r="AD3925" s="5">
        <v>1.73</v>
      </c>
      <c r="AE3925" s="5">
        <v>3.27</v>
      </c>
      <c r="AJ3925" s="5">
        <v>65</v>
      </c>
      <c r="AN3925" s="5">
        <v>11</v>
      </c>
      <c r="AO3925" s="5">
        <v>0.24</v>
      </c>
      <c r="AT3925" s="5">
        <v>14.5</v>
      </c>
      <c r="AV3925" s="5">
        <v>0.22</v>
      </c>
      <c r="AW3925" s="5">
        <v>3.6099999999999999E-3</v>
      </c>
      <c r="AX3925" s="5">
        <v>0.03</v>
      </c>
      <c r="AY3925" s="5">
        <v>0.12</v>
      </c>
      <c r="BA3925" s="5">
        <v>7.3</v>
      </c>
      <c r="BF3925" s="5">
        <v>0.14000000000000001</v>
      </c>
      <c r="BH3925" s="5">
        <v>6.31</v>
      </c>
      <c r="BO3925" s="5">
        <v>7.39</v>
      </c>
      <c r="BQ3925" s="5">
        <v>7.09</v>
      </c>
      <c r="BR3925" s="5">
        <v>7.21</v>
      </c>
      <c r="BT3925" s="5">
        <v>75</v>
      </c>
      <c r="BX3925" s="5">
        <v>10.199999999999999</v>
      </c>
    </row>
    <row r="3926" spans="1:77" x14ac:dyDescent="0.35">
      <c r="A3926" s="2" t="s">
        <v>364</v>
      </c>
      <c r="B3926" s="3">
        <v>40798</v>
      </c>
      <c r="C3926" s="4">
        <v>25</v>
      </c>
      <c r="G3926" s="5">
        <v>2E-3</v>
      </c>
      <c r="H3926" s="5">
        <v>0.45</v>
      </c>
      <c r="M3926" s="5">
        <v>0.59</v>
      </c>
      <c r="S3926" s="5">
        <v>114</v>
      </c>
      <c r="T3926" s="5">
        <v>20</v>
      </c>
      <c r="V3926" s="5">
        <v>2.9</v>
      </c>
      <c r="W3926" s="5">
        <v>8.61</v>
      </c>
      <c r="AB3926" s="5">
        <v>14.95</v>
      </c>
      <c r="AD3926" s="5">
        <v>10.41</v>
      </c>
      <c r="AE3926" s="5">
        <v>3.33</v>
      </c>
      <c r="AJ3926" s="5">
        <v>59.1</v>
      </c>
      <c r="AN3926" s="5">
        <v>11.6</v>
      </c>
      <c r="AO3926" s="5">
        <v>0.27</v>
      </c>
      <c r="AT3926" s="5">
        <v>14.2</v>
      </c>
      <c r="AV3926" s="5">
        <v>0.22</v>
      </c>
      <c r="AW3926" s="5">
        <v>3.9399999999999999E-3</v>
      </c>
      <c r="AX3926" s="5">
        <v>0.02</v>
      </c>
      <c r="BA3926" s="5">
        <v>7.17</v>
      </c>
      <c r="BF3926" s="5">
        <v>0.26</v>
      </c>
      <c r="BH3926" s="5">
        <v>6.32</v>
      </c>
      <c r="BO3926" s="5">
        <v>8.77</v>
      </c>
      <c r="BQ3926" s="5">
        <v>7.07</v>
      </c>
      <c r="BR3926" s="5">
        <v>7.84</v>
      </c>
      <c r="BT3926" s="5">
        <v>76</v>
      </c>
      <c r="BX3926" s="5">
        <v>10.199999999999999</v>
      </c>
    </row>
    <row r="3927" spans="1:77" x14ac:dyDescent="0.35">
      <c r="A3927" s="2" t="s">
        <v>364</v>
      </c>
      <c r="B3927" s="3">
        <v>40469</v>
      </c>
      <c r="C3927" s="4">
        <v>34</v>
      </c>
      <c r="G3927" s="5">
        <v>2E-3</v>
      </c>
      <c r="H3927" s="5">
        <v>0.43</v>
      </c>
      <c r="J3927" s="5">
        <v>0.4</v>
      </c>
      <c r="M3927" s="5">
        <v>0.55000000000000004</v>
      </c>
      <c r="N3927" s="5">
        <v>0.2</v>
      </c>
      <c r="Q3927" s="5">
        <v>0.04</v>
      </c>
      <c r="S3927" s="5">
        <v>117</v>
      </c>
      <c r="T3927" s="5">
        <v>20</v>
      </c>
      <c r="U3927" s="5">
        <v>0.2</v>
      </c>
      <c r="V3927" s="5">
        <v>2.9</v>
      </c>
      <c r="W3927" s="5">
        <v>3.57</v>
      </c>
      <c r="AB3927" s="5">
        <v>15.73</v>
      </c>
      <c r="AD3927" s="5">
        <v>9.5</v>
      </c>
      <c r="AE3927" s="5">
        <v>3.61</v>
      </c>
      <c r="AI3927" s="5">
        <v>0.5</v>
      </c>
      <c r="AJ3927" s="5">
        <v>63.4</v>
      </c>
      <c r="AN3927" s="5">
        <v>12.1</v>
      </c>
      <c r="AO3927" s="5">
        <v>0.26</v>
      </c>
      <c r="AS3927" s="5">
        <v>0.35</v>
      </c>
      <c r="AT3927" s="5">
        <v>14.9</v>
      </c>
      <c r="AU3927" s="5">
        <v>0.5</v>
      </c>
      <c r="AV3927" s="5">
        <v>0.22</v>
      </c>
      <c r="AW3927" s="5">
        <v>3.9399999999999999E-3</v>
      </c>
      <c r="AX3927" s="5">
        <v>0.04</v>
      </c>
      <c r="BA3927" s="5">
        <v>7</v>
      </c>
      <c r="BC3927" s="5">
        <v>0.01</v>
      </c>
      <c r="BF3927" s="5">
        <v>0.19</v>
      </c>
      <c r="BH3927" s="5">
        <v>6.37</v>
      </c>
      <c r="BO3927" s="5">
        <v>7.56</v>
      </c>
      <c r="BQ3927" s="5">
        <v>7.09</v>
      </c>
      <c r="BR3927" s="5">
        <v>7.8</v>
      </c>
      <c r="BW3927" s="5">
        <v>1.1000000000000001</v>
      </c>
      <c r="BX3927" s="5">
        <v>10.1</v>
      </c>
      <c r="BY3927" s="5">
        <v>7</v>
      </c>
    </row>
    <row r="3928" spans="1:77" x14ac:dyDescent="0.35">
      <c r="A3928" s="2" t="s">
        <v>364</v>
      </c>
      <c r="B3928" s="3">
        <v>40126</v>
      </c>
      <c r="C3928" s="4">
        <v>22</v>
      </c>
      <c r="G3928" s="5">
        <v>2E-3</v>
      </c>
      <c r="H3928" s="5">
        <v>0.36</v>
      </c>
      <c r="M3928" s="5">
        <v>0.69</v>
      </c>
      <c r="S3928" s="5">
        <v>106</v>
      </c>
      <c r="T3928" s="5">
        <v>21</v>
      </c>
      <c r="V3928" s="5">
        <v>3</v>
      </c>
      <c r="W3928" s="5">
        <v>1.43</v>
      </c>
      <c r="AB3928" s="5">
        <v>15.45</v>
      </c>
      <c r="AD3928" s="5">
        <v>0.09</v>
      </c>
      <c r="AE3928" s="5">
        <v>3.33</v>
      </c>
      <c r="AJ3928" s="5">
        <v>62.2</v>
      </c>
      <c r="AN3928" s="5">
        <v>10.6</v>
      </c>
      <c r="AO3928" s="5">
        <v>0.24</v>
      </c>
      <c r="AT3928" s="5">
        <v>14</v>
      </c>
      <c r="AV3928" s="5">
        <v>0.22</v>
      </c>
      <c r="AW3928" s="5">
        <v>3.2799999999999999E-3</v>
      </c>
      <c r="AX3928" s="5">
        <v>0.03</v>
      </c>
      <c r="BA3928" s="5">
        <v>7.06</v>
      </c>
      <c r="BF3928" s="5">
        <v>0.35</v>
      </c>
      <c r="BH3928" s="5">
        <v>6.27</v>
      </c>
      <c r="BO3928" s="5">
        <v>9.08</v>
      </c>
      <c r="BX3928" s="5">
        <v>10.1</v>
      </c>
    </row>
    <row r="3929" spans="1:77" x14ac:dyDescent="0.35">
      <c r="A3929" s="2" t="s">
        <v>364</v>
      </c>
      <c r="B3929" s="3">
        <v>40325</v>
      </c>
      <c r="C3929" s="4">
        <v>25</v>
      </c>
      <c r="G3929" s="5">
        <v>4.0000000000000001E-3</v>
      </c>
      <c r="H3929" s="5">
        <v>0.23</v>
      </c>
      <c r="J3929" s="5">
        <v>1.5</v>
      </c>
      <c r="M3929" s="5">
        <v>0.28000000000000003</v>
      </c>
      <c r="S3929" s="5">
        <v>117</v>
      </c>
      <c r="T3929" s="5">
        <v>43</v>
      </c>
      <c r="V3929" s="5">
        <v>4.0999999999999996</v>
      </c>
      <c r="W3929" s="5">
        <v>0.31</v>
      </c>
      <c r="AB3929" s="5">
        <v>2.41</v>
      </c>
      <c r="AD3929" s="5">
        <v>0.18</v>
      </c>
      <c r="AE3929" s="5">
        <v>11.5</v>
      </c>
      <c r="AJ3929" s="5">
        <v>70.7</v>
      </c>
      <c r="AN3929" s="5">
        <v>7.62</v>
      </c>
      <c r="AO3929" s="5">
        <v>0.48</v>
      </c>
      <c r="AT3929" s="5">
        <v>15.2</v>
      </c>
      <c r="AV3929" s="5">
        <v>10.18</v>
      </c>
      <c r="AW3929" s="5">
        <v>0.06</v>
      </c>
      <c r="AX3929" s="5">
        <v>0.03</v>
      </c>
      <c r="BA3929" s="5">
        <v>7.21</v>
      </c>
      <c r="BF3929" s="5">
        <v>0.45</v>
      </c>
      <c r="BH3929" s="5">
        <v>3.5</v>
      </c>
      <c r="BO3929" s="5">
        <v>125</v>
      </c>
      <c r="BQ3929" s="5">
        <v>7.48</v>
      </c>
      <c r="BR3929" s="5">
        <v>7.47</v>
      </c>
      <c r="BX3929" s="5">
        <v>8.8000000000000007</v>
      </c>
    </row>
    <row r="3930" spans="1:77" x14ac:dyDescent="0.35">
      <c r="A3930" s="2" t="s">
        <v>364</v>
      </c>
      <c r="B3930" s="3">
        <v>39757</v>
      </c>
      <c r="C3930" s="4">
        <v>24</v>
      </c>
      <c r="F3930" s="5">
        <v>1E-3</v>
      </c>
      <c r="H3930" s="5">
        <v>0.31</v>
      </c>
      <c r="M3930" s="5">
        <v>0.47</v>
      </c>
      <c r="S3930" s="5">
        <v>107</v>
      </c>
      <c r="T3930" s="5">
        <v>28</v>
      </c>
      <c r="V3930" s="5">
        <v>2.6</v>
      </c>
      <c r="W3930" s="5">
        <v>0.34</v>
      </c>
      <c r="AB3930" s="5">
        <v>15.46</v>
      </c>
      <c r="AD3930" s="5">
        <v>-2.6</v>
      </c>
      <c r="AE3930" s="5">
        <v>3.5</v>
      </c>
      <c r="AJ3930" s="5">
        <v>55.5</v>
      </c>
      <c r="AN3930" s="5">
        <v>9.6999999999999993</v>
      </c>
      <c r="AO3930" s="5">
        <v>0.2</v>
      </c>
      <c r="AT3930" s="5">
        <v>12.5</v>
      </c>
      <c r="AV3930" s="5">
        <v>0.22</v>
      </c>
      <c r="AW3930" s="5">
        <v>0.01</v>
      </c>
      <c r="AX3930" s="5">
        <v>0.03</v>
      </c>
      <c r="BA3930" s="5">
        <v>7.05</v>
      </c>
      <c r="BF3930" s="5">
        <v>0.4</v>
      </c>
      <c r="BH3930" s="5">
        <v>5.7</v>
      </c>
      <c r="BO3930" s="5">
        <v>24</v>
      </c>
      <c r="BQ3930" s="5">
        <v>6.99</v>
      </c>
      <c r="BR3930" s="5">
        <v>6.81</v>
      </c>
      <c r="BX3930" s="5">
        <v>10.1</v>
      </c>
    </row>
    <row r="3931" spans="1:77" x14ac:dyDescent="0.35">
      <c r="A3931" s="2" t="s">
        <v>364</v>
      </c>
      <c r="B3931" s="3">
        <v>40689</v>
      </c>
      <c r="C3931" s="4">
        <v>26</v>
      </c>
      <c r="G3931" s="5">
        <v>2E-3</v>
      </c>
      <c r="H3931" s="5">
        <v>0.24</v>
      </c>
      <c r="J3931" s="5">
        <v>2.4</v>
      </c>
      <c r="M3931" s="5">
        <v>0.31</v>
      </c>
      <c r="S3931" s="5">
        <v>113</v>
      </c>
      <c r="T3931" s="5">
        <v>47</v>
      </c>
      <c r="V3931" s="5">
        <v>4</v>
      </c>
      <c r="W3931" s="5">
        <v>0.38</v>
      </c>
      <c r="AB3931" s="5">
        <v>2.65</v>
      </c>
      <c r="AD3931" s="5">
        <v>5.65</v>
      </c>
      <c r="AE3931" s="5">
        <v>10.8</v>
      </c>
      <c r="AJ3931" s="5">
        <v>71.599999999999994</v>
      </c>
      <c r="AN3931" s="5">
        <v>7.62</v>
      </c>
      <c r="AO3931" s="5">
        <v>0.46</v>
      </c>
      <c r="AT3931" s="5">
        <v>15.3</v>
      </c>
      <c r="AV3931" s="5">
        <v>15.31</v>
      </c>
      <c r="AW3931" s="5">
        <v>0.06</v>
      </c>
      <c r="AX3931" s="5">
        <v>0.05</v>
      </c>
      <c r="BA3931" s="5">
        <v>7.28</v>
      </c>
      <c r="BF3931" s="5">
        <v>0.24</v>
      </c>
      <c r="BH3931" s="5">
        <v>3.44</v>
      </c>
      <c r="BO3931" s="5">
        <v>128</v>
      </c>
      <c r="BQ3931" s="5">
        <v>7.68</v>
      </c>
      <c r="BR3931" s="5">
        <v>7.26</v>
      </c>
      <c r="BT3931" s="5">
        <v>40</v>
      </c>
      <c r="BX3931" s="5">
        <v>8.9</v>
      </c>
    </row>
    <row r="3932" spans="1:77" x14ac:dyDescent="0.35">
      <c r="A3932" s="2" t="s">
        <v>364</v>
      </c>
      <c r="B3932" s="3">
        <v>35142</v>
      </c>
      <c r="C3932" s="4">
        <v>23</v>
      </c>
      <c r="F3932" s="5">
        <v>0.22</v>
      </c>
      <c r="G3932" s="5">
        <v>5.7999999999999996E-3</v>
      </c>
      <c r="H3932" s="5">
        <v>0.01</v>
      </c>
      <c r="S3932" s="5">
        <v>47</v>
      </c>
      <c r="T3932" s="5">
        <v>50</v>
      </c>
      <c r="V3932" s="5">
        <v>1.1000000000000001</v>
      </c>
      <c r="W3932" s="5">
        <v>0.03</v>
      </c>
      <c r="AB3932" s="5">
        <v>3.26</v>
      </c>
      <c r="AE3932" s="5">
        <v>5.8</v>
      </c>
      <c r="AJ3932" s="5">
        <v>57.2</v>
      </c>
      <c r="AN3932" s="5">
        <v>16</v>
      </c>
      <c r="AO3932" s="5">
        <v>0.56999999999999995</v>
      </c>
      <c r="AT3932" s="5">
        <v>21</v>
      </c>
      <c r="AV3932" s="5">
        <v>137.09</v>
      </c>
      <c r="AW3932" s="5">
        <v>3.284E-3</v>
      </c>
      <c r="AX3932" s="5">
        <v>0.01</v>
      </c>
      <c r="AY3932" s="5">
        <v>7.6E-3</v>
      </c>
      <c r="BA3932" s="5">
        <v>5.75</v>
      </c>
      <c r="BE3932" s="5">
        <v>6.6</v>
      </c>
      <c r="BH3932" s="5">
        <v>0.48</v>
      </c>
      <c r="BI3932" s="5">
        <v>0.54</v>
      </c>
      <c r="BO3932" s="5">
        <v>42.25</v>
      </c>
      <c r="BX3932" s="5">
        <v>7.5</v>
      </c>
    </row>
    <row r="3933" spans="1:77" x14ac:dyDescent="0.35">
      <c r="A3933" s="2" t="s">
        <v>199</v>
      </c>
      <c r="B3933" s="3">
        <v>39939</v>
      </c>
      <c r="C3933" s="4">
        <v>32</v>
      </c>
      <c r="G3933" s="5">
        <v>0.04</v>
      </c>
      <c r="H3933" s="5">
        <v>0.25</v>
      </c>
      <c r="J3933" s="5">
        <v>2.5</v>
      </c>
      <c r="M3933" s="5">
        <v>0.24</v>
      </c>
      <c r="N3933" s="5">
        <v>0.2</v>
      </c>
      <c r="Q3933" s="5">
        <v>0.02</v>
      </c>
      <c r="S3933" s="5">
        <v>110</v>
      </c>
      <c r="T3933" s="5">
        <v>39</v>
      </c>
      <c r="U3933" s="5">
        <v>0.2</v>
      </c>
      <c r="V3933" s="5">
        <v>4.5</v>
      </c>
      <c r="W3933" s="5">
        <v>0.35</v>
      </c>
      <c r="AB3933" s="5">
        <v>2.4700000000000002</v>
      </c>
      <c r="AD3933" s="5">
        <v>0.12</v>
      </c>
      <c r="AE3933" s="5">
        <v>12.3</v>
      </c>
      <c r="AI3933" s="5">
        <v>0.5</v>
      </c>
      <c r="AJ3933" s="5">
        <v>69.3</v>
      </c>
      <c r="AN3933" s="5">
        <v>7.4</v>
      </c>
      <c r="AO3933" s="5">
        <v>0.42</v>
      </c>
      <c r="AT3933" s="5">
        <v>16.3</v>
      </c>
      <c r="AU3933" s="5">
        <v>0.5</v>
      </c>
      <c r="AV3933" s="5">
        <v>11.86</v>
      </c>
      <c r="AW3933" s="5">
        <v>0.08</v>
      </c>
      <c r="AX3933" s="5">
        <v>0.03</v>
      </c>
      <c r="BA3933" s="5">
        <v>7.24</v>
      </c>
      <c r="BC3933" s="5">
        <v>1E-3</v>
      </c>
      <c r="BE3933" s="5">
        <v>0.2</v>
      </c>
      <c r="BF3933" s="5">
        <v>0.2</v>
      </c>
      <c r="BH3933" s="5">
        <v>3.4</v>
      </c>
      <c r="BO3933" s="5">
        <v>117</v>
      </c>
      <c r="BW3933" s="5">
        <v>0.55000000000000004</v>
      </c>
      <c r="BX3933" s="5">
        <v>8.8000000000000007</v>
      </c>
      <c r="BY3933" s="5">
        <v>3.7</v>
      </c>
    </row>
    <row r="3934" spans="1:77" x14ac:dyDescent="0.35">
      <c r="A3934" s="2" t="s">
        <v>199</v>
      </c>
      <c r="B3934" s="3">
        <v>29984</v>
      </c>
      <c r="C3934" s="4">
        <v>14</v>
      </c>
      <c r="H3934" s="5">
        <v>0.7</v>
      </c>
      <c r="S3934" s="5">
        <v>31.3</v>
      </c>
      <c r="T3934" s="5">
        <v>32.700000000000003</v>
      </c>
      <c r="W3934" s="5">
        <v>1.1000000000000001</v>
      </c>
      <c r="AE3934" s="5">
        <v>4.9000000000000004</v>
      </c>
      <c r="AJ3934" s="5">
        <v>50.71</v>
      </c>
      <c r="AN3934" s="5">
        <v>7.3</v>
      </c>
      <c r="AO3934" s="5">
        <v>7.0000000000000007E-2</v>
      </c>
      <c r="AT3934" s="5">
        <v>69.400000000000006</v>
      </c>
      <c r="AV3934" s="5">
        <v>0.09</v>
      </c>
      <c r="AW3934" s="5">
        <v>5.0000009190000003E-3</v>
      </c>
      <c r="BA3934" s="5">
        <v>7.5</v>
      </c>
      <c r="BH3934" s="5">
        <v>4.49</v>
      </c>
      <c r="BO3934" s="5">
        <v>51.3</v>
      </c>
    </row>
    <row r="3935" spans="1:77" x14ac:dyDescent="0.35">
      <c r="A3935" s="2" t="s">
        <v>199</v>
      </c>
      <c r="B3935" s="3">
        <v>39967</v>
      </c>
      <c r="C3935" s="4">
        <v>23</v>
      </c>
      <c r="G3935" s="5">
        <v>5.0000000000000001E-3</v>
      </c>
      <c r="H3935" s="5">
        <v>0.01</v>
      </c>
      <c r="M3935" s="5">
        <v>0.39</v>
      </c>
      <c r="S3935" s="5">
        <v>123</v>
      </c>
      <c r="T3935" s="5">
        <v>35</v>
      </c>
      <c r="V3935" s="5">
        <v>1.6</v>
      </c>
      <c r="W3935" s="5">
        <v>3.0000000000000001E-3</v>
      </c>
      <c r="AB3935" s="5">
        <v>13.11</v>
      </c>
      <c r="AD3935" s="5">
        <v>1.24</v>
      </c>
      <c r="AE3935" s="5">
        <v>0.75</v>
      </c>
      <c r="AJ3935" s="5">
        <v>68.400000000000006</v>
      </c>
      <c r="AN3935" s="5">
        <v>7.56</v>
      </c>
      <c r="AO3935" s="5">
        <v>1E-3</v>
      </c>
      <c r="AT3935" s="5">
        <v>15.2</v>
      </c>
      <c r="AV3935" s="5">
        <v>24.12</v>
      </c>
      <c r="AW3935" s="5">
        <v>0.03</v>
      </c>
      <c r="AX3935" s="5">
        <v>0.02</v>
      </c>
      <c r="BA3935" s="5">
        <v>7.15</v>
      </c>
      <c r="BE3935" s="5">
        <v>0.6</v>
      </c>
      <c r="BF3935" s="5">
        <v>0.3</v>
      </c>
      <c r="BH3935" s="5">
        <v>5.26</v>
      </c>
      <c r="BO3935" s="5">
        <v>34.200000000000003</v>
      </c>
      <c r="BX3935" s="5">
        <v>9.8000000000000007</v>
      </c>
    </row>
    <row r="3936" spans="1:77" x14ac:dyDescent="0.35">
      <c r="A3936" s="2" t="s">
        <v>199</v>
      </c>
      <c r="B3936" s="3">
        <v>41893</v>
      </c>
      <c r="C3936" s="4">
        <v>26</v>
      </c>
      <c r="G3936" s="5">
        <v>3.0000000000000001E-3</v>
      </c>
      <c r="H3936" s="5">
        <v>0.72</v>
      </c>
      <c r="J3936" s="5">
        <v>5.4</v>
      </c>
      <c r="M3936" s="5">
        <v>0.2</v>
      </c>
      <c r="S3936" s="5">
        <v>63.2</v>
      </c>
      <c r="T3936" s="5">
        <v>17</v>
      </c>
      <c r="V3936" s="5">
        <v>2.4</v>
      </c>
      <c r="W3936" s="5">
        <v>2.98</v>
      </c>
      <c r="AB3936" s="5">
        <v>4.5599999999999996</v>
      </c>
      <c r="AD3936" s="5">
        <v>1.77</v>
      </c>
      <c r="AE3936" s="5">
        <v>1.9</v>
      </c>
      <c r="AJ3936" s="5">
        <v>43.8</v>
      </c>
      <c r="AN3936" s="5">
        <v>6.76</v>
      </c>
      <c r="AO3936" s="5">
        <v>0.18</v>
      </c>
      <c r="AT3936" s="5">
        <v>18.5</v>
      </c>
      <c r="AV3936" s="5">
        <v>0.22</v>
      </c>
      <c r="AW3936" s="5">
        <v>0.01</v>
      </c>
      <c r="AX3936" s="5">
        <v>0.71</v>
      </c>
      <c r="AY3936" s="5">
        <v>0.28999999999999998</v>
      </c>
      <c r="BA3936" s="5">
        <v>7.66</v>
      </c>
      <c r="BF3936" s="5">
        <v>0.09</v>
      </c>
      <c r="BH3936" s="5">
        <v>4.16</v>
      </c>
      <c r="BO3936" s="5">
        <v>1.2</v>
      </c>
      <c r="BQ3936" s="5">
        <v>4.6900000000000004</v>
      </c>
      <c r="BR3936" s="5">
        <v>4.7699999999999996</v>
      </c>
      <c r="BX3936" s="5">
        <v>9.4</v>
      </c>
    </row>
    <row r="3937" spans="1:77" x14ac:dyDescent="0.35">
      <c r="A3937" s="2" t="s">
        <v>320</v>
      </c>
      <c r="B3937" s="3">
        <v>42261</v>
      </c>
      <c r="C3937" s="4">
        <v>23</v>
      </c>
      <c r="G3937" s="5">
        <v>2E-3</v>
      </c>
      <c r="H3937" s="5">
        <v>0.72</v>
      </c>
      <c r="J3937" s="5">
        <v>4.5999999999999996</v>
      </c>
      <c r="M3937" s="5">
        <v>0.28000000000000003</v>
      </c>
      <c r="S3937" s="5">
        <v>63.8</v>
      </c>
      <c r="T3937" s="5">
        <v>18</v>
      </c>
      <c r="V3937" s="5">
        <v>2.1</v>
      </c>
      <c r="W3937" s="5">
        <v>3.02</v>
      </c>
      <c r="AB3937" s="5">
        <v>4.5999999999999996</v>
      </c>
      <c r="AD3937" s="5">
        <v>0.43</v>
      </c>
      <c r="AE3937" s="5">
        <v>1.87</v>
      </c>
      <c r="AN3937" s="5">
        <v>6.76</v>
      </c>
      <c r="AO3937" s="5">
        <v>0.16</v>
      </c>
      <c r="AT3937" s="5">
        <v>19.399999999999999</v>
      </c>
      <c r="AV3937" s="5">
        <v>0.22</v>
      </c>
      <c r="AW3937" s="5">
        <v>3.6099999999999999E-3</v>
      </c>
      <c r="AX3937" s="5">
        <v>0.02</v>
      </c>
      <c r="BA3937" s="5">
        <v>7.38</v>
      </c>
      <c r="BH3937" s="5">
        <v>4.18</v>
      </c>
      <c r="BO3937" s="5">
        <v>2.95</v>
      </c>
      <c r="BQ3937" s="5">
        <v>4.82</v>
      </c>
      <c r="BR3937" s="5">
        <v>4.84</v>
      </c>
      <c r="BX3937" s="5">
        <v>9.6</v>
      </c>
    </row>
    <row r="3938" spans="1:77" x14ac:dyDescent="0.35">
      <c r="A3938" s="2" t="s">
        <v>320</v>
      </c>
      <c r="B3938" s="3">
        <v>38893</v>
      </c>
      <c r="C3938" s="4">
        <v>31</v>
      </c>
      <c r="F3938" s="5">
        <v>0.02</v>
      </c>
      <c r="H3938" s="5">
        <v>0.02</v>
      </c>
      <c r="J3938" s="5">
        <v>5</v>
      </c>
      <c r="M3938" s="5">
        <v>0.92</v>
      </c>
      <c r="N3938" s="5">
        <v>10</v>
      </c>
      <c r="Q3938" s="5">
        <v>1</v>
      </c>
      <c r="S3938" s="5">
        <v>115.15</v>
      </c>
      <c r="T3938" s="5">
        <v>28</v>
      </c>
      <c r="U3938" s="5">
        <v>5</v>
      </c>
      <c r="V3938" s="5">
        <v>1.9</v>
      </c>
      <c r="W3938" s="5">
        <v>0.02</v>
      </c>
      <c r="AD3938" s="5">
        <v>2.48</v>
      </c>
      <c r="AE3938" s="5">
        <v>1</v>
      </c>
      <c r="AI3938" s="5">
        <v>10</v>
      </c>
      <c r="AJ3938" s="5">
        <v>66.5</v>
      </c>
      <c r="AN3938" s="5">
        <v>6.75</v>
      </c>
      <c r="AO3938" s="5">
        <v>0.03</v>
      </c>
      <c r="AT3938" s="5">
        <v>15</v>
      </c>
      <c r="AU3938" s="5">
        <v>10</v>
      </c>
      <c r="AV3938" s="5">
        <v>22.93</v>
      </c>
      <c r="AW3938" s="5">
        <v>0.06</v>
      </c>
      <c r="AX3938" s="5">
        <v>0.06</v>
      </c>
      <c r="BA3938" s="5">
        <v>7.26</v>
      </c>
      <c r="BC3938" s="5">
        <v>0.1</v>
      </c>
      <c r="BE3938" s="5">
        <v>0.4</v>
      </c>
      <c r="BH3938" s="5">
        <v>4.97</v>
      </c>
      <c r="BO3938" s="5">
        <v>33</v>
      </c>
      <c r="BQ3938" s="5">
        <v>6.81</v>
      </c>
      <c r="BR3938" s="5">
        <v>6.99</v>
      </c>
      <c r="BX3938" s="5">
        <v>9.6999999999999993</v>
      </c>
      <c r="BY3938" s="5">
        <v>10</v>
      </c>
    </row>
    <row r="3939" spans="1:77" x14ac:dyDescent="0.35">
      <c r="A3939" s="2" t="s">
        <v>320</v>
      </c>
      <c r="B3939" s="3">
        <v>38681</v>
      </c>
      <c r="C3939" s="4">
        <v>33</v>
      </c>
      <c r="F3939" s="5">
        <v>0.02</v>
      </c>
      <c r="H3939" s="5">
        <v>0.03</v>
      </c>
      <c r="J3939" s="5">
        <v>1</v>
      </c>
      <c r="M3939" s="5">
        <v>0.3</v>
      </c>
      <c r="N3939" s="5">
        <v>2</v>
      </c>
      <c r="Q3939" s="5">
        <v>0.5</v>
      </c>
      <c r="S3939" s="5">
        <v>117</v>
      </c>
      <c r="T3939" s="5">
        <v>27</v>
      </c>
      <c r="U3939" s="5">
        <v>1</v>
      </c>
      <c r="V3939" s="5">
        <v>3</v>
      </c>
      <c r="W3939" s="5">
        <v>0.01</v>
      </c>
      <c r="AB3939" s="5">
        <v>13.09</v>
      </c>
      <c r="AD3939" s="5">
        <v>1.79</v>
      </c>
      <c r="AE3939" s="5">
        <v>0.7</v>
      </c>
      <c r="AI3939" s="5">
        <v>1</v>
      </c>
      <c r="AJ3939" s="5">
        <v>60.8</v>
      </c>
      <c r="AN3939" s="5">
        <v>6.4</v>
      </c>
      <c r="AO3939" s="5">
        <v>0.03</v>
      </c>
      <c r="AT3939" s="5">
        <v>13.7</v>
      </c>
      <c r="AU3939" s="5">
        <v>1</v>
      </c>
      <c r="AV3939" s="5">
        <v>30.1</v>
      </c>
      <c r="AW3939" s="5">
        <v>0.06</v>
      </c>
      <c r="AX3939" s="5">
        <v>0.03</v>
      </c>
      <c r="BA3939" s="5">
        <v>7.3</v>
      </c>
      <c r="BC3939" s="5">
        <v>0.1</v>
      </c>
      <c r="BE3939" s="5">
        <v>0.5</v>
      </c>
      <c r="BH3939" s="5">
        <v>4.9000000000000004</v>
      </c>
      <c r="BI3939" s="5">
        <v>0.1</v>
      </c>
      <c r="BO3939" s="5">
        <v>34</v>
      </c>
      <c r="BQ3939" s="5">
        <v>-6.85</v>
      </c>
      <c r="BR3939" s="5">
        <v>6.98</v>
      </c>
      <c r="BX3939" s="5">
        <v>9.1999999999999993</v>
      </c>
      <c r="BY3939" s="5">
        <v>5</v>
      </c>
    </row>
    <row r="3940" spans="1:77" x14ac:dyDescent="0.35">
      <c r="A3940" s="2" t="s">
        <v>320</v>
      </c>
      <c r="B3940" s="3">
        <v>37021</v>
      </c>
      <c r="C3940" s="4">
        <v>21</v>
      </c>
      <c r="F3940" s="5">
        <v>0.08</v>
      </c>
      <c r="H3940" s="5">
        <v>0.09</v>
      </c>
      <c r="M3940" s="5">
        <v>0.3</v>
      </c>
      <c r="S3940" s="5">
        <v>110</v>
      </c>
      <c r="T3940" s="5">
        <v>21</v>
      </c>
      <c r="V3940" s="5">
        <v>1</v>
      </c>
      <c r="W3940" s="5">
        <v>0.16</v>
      </c>
      <c r="AB3940" s="5">
        <v>13.58</v>
      </c>
      <c r="AE3940" s="5">
        <v>0.77</v>
      </c>
      <c r="AJ3940" s="5">
        <v>61.5</v>
      </c>
      <c r="AN3940" s="5">
        <v>6.6</v>
      </c>
      <c r="AO3940" s="5">
        <v>0.03</v>
      </c>
      <c r="AT3940" s="5">
        <v>14</v>
      </c>
      <c r="AV3940" s="5">
        <v>48.69</v>
      </c>
      <c r="AW3940" s="5">
        <v>0.36</v>
      </c>
      <c r="AX3940" s="5">
        <v>0.09</v>
      </c>
      <c r="BA3940" s="5">
        <v>7.39</v>
      </c>
      <c r="BE3940" s="5">
        <v>0.2</v>
      </c>
      <c r="BH3940" s="5">
        <v>4.3</v>
      </c>
      <c r="BO3940" s="5">
        <v>43</v>
      </c>
      <c r="BX3940" s="5">
        <v>9.8000000000000007</v>
      </c>
    </row>
    <row r="3941" spans="1:77" x14ac:dyDescent="0.35">
      <c r="A3941" s="2" t="s">
        <v>320</v>
      </c>
      <c r="B3941" s="3">
        <v>38688</v>
      </c>
      <c r="C3941" s="4">
        <v>33</v>
      </c>
      <c r="F3941" s="5">
        <v>0.03</v>
      </c>
      <c r="H3941" s="5">
        <v>0.04</v>
      </c>
      <c r="J3941" s="5">
        <v>1</v>
      </c>
      <c r="M3941" s="5">
        <v>0.3</v>
      </c>
      <c r="N3941" s="5">
        <v>2</v>
      </c>
      <c r="Q3941" s="5">
        <v>0.5</v>
      </c>
      <c r="S3941" s="5">
        <v>121</v>
      </c>
      <c r="T3941" s="5">
        <v>29</v>
      </c>
      <c r="U3941" s="5">
        <v>1</v>
      </c>
      <c r="V3941" s="5">
        <v>1.5</v>
      </c>
      <c r="W3941" s="5">
        <v>0.01</v>
      </c>
      <c r="AB3941" s="5">
        <v>8.82</v>
      </c>
      <c r="AD3941" s="5">
        <v>1.98</v>
      </c>
      <c r="AE3941" s="5">
        <v>1.1000000000000001</v>
      </c>
      <c r="AI3941" s="5">
        <v>1</v>
      </c>
      <c r="AJ3941" s="5">
        <v>26.1</v>
      </c>
      <c r="AN3941" s="5">
        <v>5.4</v>
      </c>
      <c r="AO3941" s="5">
        <v>0.06</v>
      </c>
      <c r="AT3941" s="5">
        <v>18.899999999999999</v>
      </c>
      <c r="AU3941" s="5">
        <v>1</v>
      </c>
      <c r="AV3941" s="5">
        <v>68.61</v>
      </c>
      <c r="AW3941" s="5">
        <v>0.06</v>
      </c>
      <c r="AX3941" s="5">
        <v>0.03</v>
      </c>
      <c r="BA3941" s="5">
        <v>7.3</v>
      </c>
      <c r="BC3941" s="5">
        <v>0.1</v>
      </c>
      <c r="BE3941" s="5">
        <v>8.5</v>
      </c>
      <c r="BH3941" s="5">
        <v>4.0999999999999996</v>
      </c>
      <c r="BI3941" s="5">
        <v>0.1</v>
      </c>
      <c r="BO3941" s="5">
        <v>56</v>
      </c>
      <c r="BQ3941" s="5">
        <v>-7.19</v>
      </c>
      <c r="BR3941" s="5">
        <v>7.33</v>
      </c>
      <c r="BX3941" s="5">
        <v>9.1</v>
      </c>
      <c r="BY3941" s="5">
        <v>5</v>
      </c>
    </row>
    <row r="3942" spans="1:77" x14ac:dyDescent="0.35">
      <c r="A3942" s="2" t="s">
        <v>320</v>
      </c>
      <c r="B3942" s="3">
        <v>42276</v>
      </c>
      <c r="C3942" s="4">
        <v>22</v>
      </c>
      <c r="G3942" s="5">
        <v>0.04</v>
      </c>
      <c r="H3942" s="5">
        <v>0.89</v>
      </c>
      <c r="M3942" s="5">
        <v>0.4</v>
      </c>
      <c r="S3942" s="5">
        <v>53.3</v>
      </c>
      <c r="T3942" s="5">
        <v>34</v>
      </c>
      <c r="V3942" s="5">
        <v>3.1</v>
      </c>
      <c r="W3942" s="5">
        <v>17.7</v>
      </c>
      <c r="AB3942" s="5">
        <v>10.76</v>
      </c>
      <c r="AD3942" s="5">
        <v>17.149999999999999</v>
      </c>
      <c r="AE3942" s="5">
        <v>3.8</v>
      </c>
      <c r="AN3942" s="5">
        <v>6.55</v>
      </c>
      <c r="AO3942" s="5">
        <v>0.2</v>
      </c>
      <c r="AT3942" s="5">
        <v>55.7</v>
      </c>
      <c r="AV3942" s="5">
        <v>0.22</v>
      </c>
      <c r="AW3942" s="5">
        <v>5.5799999999999999E-3</v>
      </c>
      <c r="AX3942" s="5">
        <v>7.0000000000000007E-2</v>
      </c>
      <c r="BA3942" s="5">
        <v>7.29</v>
      </c>
      <c r="BH3942" s="5">
        <v>4.66</v>
      </c>
      <c r="BO3942" s="5">
        <v>1.76</v>
      </c>
      <c r="BQ3942" s="5">
        <v>5.67</v>
      </c>
      <c r="BR3942" s="5">
        <v>6.73</v>
      </c>
      <c r="BX3942" s="5">
        <v>9.9</v>
      </c>
    </row>
    <row r="3943" spans="1:77" x14ac:dyDescent="0.35">
      <c r="A3943" s="2" t="s">
        <v>320</v>
      </c>
      <c r="B3943" s="3">
        <v>40126</v>
      </c>
      <c r="C3943" s="4">
        <v>22</v>
      </c>
      <c r="G3943" s="5">
        <v>0.01</v>
      </c>
      <c r="H3943" s="5">
        <v>0.94</v>
      </c>
      <c r="M3943" s="5">
        <v>0.37</v>
      </c>
      <c r="S3943" s="5">
        <v>67.8</v>
      </c>
      <c r="T3943" s="5">
        <v>35</v>
      </c>
      <c r="V3943" s="5">
        <v>3.9</v>
      </c>
      <c r="W3943" s="5">
        <v>5.74</v>
      </c>
      <c r="AB3943" s="5">
        <v>10.96</v>
      </c>
      <c r="AD3943" s="5">
        <v>1.21</v>
      </c>
      <c r="AE3943" s="5">
        <v>2.71</v>
      </c>
      <c r="AJ3943" s="5">
        <v>53</v>
      </c>
      <c r="AN3943" s="5">
        <v>4.4400000000000004</v>
      </c>
      <c r="AO3943" s="5">
        <v>0.25</v>
      </c>
      <c r="AT3943" s="5">
        <v>37.1</v>
      </c>
      <c r="AV3943" s="5">
        <v>0.22</v>
      </c>
      <c r="AW3943" s="5">
        <v>0.01</v>
      </c>
      <c r="AX3943" s="5">
        <v>7.0000000000000007E-2</v>
      </c>
      <c r="BA3943" s="5">
        <v>7.26</v>
      </c>
      <c r="BF3943" s="5">
        <v>0.26</v>
      </c>
      <c r="BH3943" s="5">
        <v>4.58</v>
      </c>
      <c r="BO3943" s="5">
        <v>14.6</v>
      </c>
      <c r="BX3943" s="5">
        <v>9.8000000000000007</v>
      </c>
    </row>
    <row r="3944" spans="1:77" x14ac:dyDescent="0.35">
      <c r="A3944" s="2" t="s">
        <v>320</v>
      </c>
      <c r="B3944" s="3">
        <v>39759</v>
      </c>
      <c r="C3944" s="4">
        <v>24</v>
      </c>
      <c r="F3944" s="5">
        <v>0.01</v>
      </c>
      <c r="H3944" s="5">
        <v>1.1599999999999999</v>
      </c>
      <c r="M3944" s="5">
        <v>0.27</v>
      </c>
      <c r="S3944" s="5">
        <v>84</v>
      </c>
      <c r="T3944" s="5">
        <v>31</v>
      </c>
      <c r="V3944" s="5">
        <v>3.9</v>
      </c>
      <c r="W3944" s="5">
        <v>2.7</v>
      </c>
      <c r="AB3944" s="5">
        <v>10.82</v>
      </c>
      <c r="AD3944" s="5">
        <v>4.9000000000000004</v>
      </c>
      <c r="AE3944" s="5">
        <v>1.9</v>
      </c>
      <c r="AJ3944" s="5">
        <v>47.8</v>
      </c>
      <c r="AN3944" s="5">
        <v>2.6</v>
      </c>
      <c r="AO3944" s="5">
        <v>0.3</v>
      </c>
      <c r="AT3944" s="5">
        <v>25.6</v>
      </c>
      <c r="AV3944" s="5">
        <v>0.22</v>
      </c>
      <c r="AW3944" s="5">
        <v>0.01</v>
      </c>
      <c r="AX3944" s="5">
        <v>0.49</v>
      </c>
      <c r="BA3944" s="5">
        <v>7.35</v>
      </c>
      <c r="BF3944" s="5">
        <v>0.4</v>
      </c>
      <c r="BH3944" s="5">
        <v>4.0999999999999996</v>
      </c>
      <c r="BO3944" s="5">
        <v>23</v>
      </c>
      <c r="BQ3944" s="5">
        <v>5.46</v>
      </c>
      <c r="BR3944" s="5">
        <v>5.74</v>
      </c>
      <c r="BX3944" s="5">
        <v>9.8000000000000007</v>
      </c>
    </row>
    <row r="3945" spans="1:77" x14ac:dyDescent="0.35">
      <c r="A3945" s="2" t="s">
        <v>320</v>
      </c>
      <c r="B3945" s="3">
        <v>40129</v>
      </c>
      <c r="C3945" s="4">
        <v>22</v>
      </c>
      <c r="G3945" s="5">
        <v>0.01</v>
      </c>
      <c r="H3945" s="5">
        <v>0.54</v>
      </c>
      <c r="M3945" s="5">
        <v>0.09</v>
      </c>
      <c r="S3945" s="5">
        <v>30.7</v>
      </c>
      <c r="T3945" s="5">
        <v>24</v>
      </c>
      <c r="V3945" s="5">
        <v>3</v>
      </c>
      <c r="W3945" s="5">
        <v>0.17</v>
      </c>
      <c r="AB3945" s="5">
        <v>4.6100000000000003</v>
      </c>
      <c r="AD3945" s="5">
        <v>2.75</v>
      </c>
      <c r="AE3945" s="5">
        <v>3.25</v>
      </c>
      <c r="AJ3945" s="5">
        <v>36.799999999999997</v>
      </c>
      <c r="AN3945" s="5">
        <v>5.24</v>
      </c>
      <c r="AO3945" s="5">
        <v>7.0000000000000007E-2</v>
      </c>
      <c r="AT3945" s="5">
        <v>42.6</v>
      </c>
      <c r="AV3945" s="5">
        <v>0.22</v>
      </c>
      <c r="AW3945" s="5">
        <v>7.2300000000000003E-3</v>
      </c>
      <c r="AX3945" s="5">
        <v>0.7</v>
      </c>
      <c r="BA3945" s="5">
        <v>7.53</v>
      </c>
      <c r="BF3945" s="5">
        <v>0.36</v>
      </c>
      <c r="BH3945" s="5">
        <v>3.23</v>
      </c>
      <c r="BO3945" s="5">
        <v>5.92</v>
      </c>
      <c r="BX3945" s="5">
        <v>9.6999999999999993</v>
      </c>
    </row>
    <row r="3946" spans="1:77" x14ac:dyDescent="0.35">
      <c r="A3946" s="2" t="s">
        <v>320</v>
      </c>
      <c r="B3946" s="3">
        <v>40282</v>
      </c>
      <c r="C3946" s="4">
        <v>23</v>
      </c>
      <c r="G3946" s="5">
        <v>3.0000000000000001E-3</v>
      </c>
      <c r="H3946" s="5">
        <v>0.01</v>
      </c>
      <c r="M3946" s="5">
        <v>0.2</v>
      </c>
      <c r="S3946" s="5">
        <v>130</v>
      </c>
      <c r="T3946" s="5">
        <v>31</v>
      </c>
      <c r="V3946" s="5">
        <v>0.91</v>
      </c>
      <c r="W3946" s="5">
        <v>2E-3</v>
      </c>
      <c r="AB3946" s="5">
        <v>8.3699999999999992</v>
      </c>
      <c r="AD3946" s="5">
        <v>7.29</v>
      </c>
      <c r="AE3946" s="5">
        <v>0.68</v>
      </c>
      <c r="AJ3946" s="5">
        <v>69.8</v>
      </c>
      <c r="AN3946" s="5">
        <v>5.47</v>
      </c>
      <c r="AT3946" s="5">
        <v>21.3</v>
      </c>
      <c r="AV3946" s="5">
        <v>96.5</v>
      </c>
      <c r="AW3946" s="5">
        <v>3.2799999999999999E-3</v>
      </c>
      <c r="AX3946" s="5">
        <v>0.11</v>
      </c>
      <c r="BA3946" s="5">
        <v>7.2</v>
      </c>
      <c r="BF3946" s="5">
        <v>8.7899999999999991</v>
      </c>
      <c r="BH3946" s="5">
        <v>3.86</v>
      </c>
      <c r="BO3946" s="5">
        <v>49.6</v>
      </c>
      <c r="BQ3946" s="5">
        <v>7.33</v>
      </c>
      <c r="BR3946" s="5">
        <v>7.88</v>
      </c>
      <c r="BX3946" s="5">
        <v>9.5</v>
      </c>
    </row>
    <row r="3947" spans="1:77" x14ac:dyDescent="0.35">
      <c r="A3947" s="2" t="s">
        <v>320</v>
      </c>
      <c r="B3947" s="3">
        <v>41772</v>
      </c>
      <c r="C3947" s="4">
        <v>25</v>
      </c>
      <c r="G3947" s="5">
        <v>2E-3</v>
      </c>
      <c r="H3947" s="5">
        <v>0.19</v>
      </c>
      <c r="M3947" s="5">
        <v>0.25</v>
      </c>
      <c r="S3947" s="5">
        <v>114</v>
      </c>
      <c r="T3947" s="5">
        <v>44</v>
      </c>
      <c r="V3947" s="5">
        <v>5.8</v>
      </c>
      <c r="W3947" s="5">
        <v>0.25</v>
      </c>
      <c r="AB3947" s="5">
        <v>2.35</v>
      </c>
      <c r="AD3947" s="5">
        <v>3.47</v>
      </c>
      <c r="AE3947" s="5">
        <v>12.7</v>
      </c>
      <c r="AJ3947" s="5">
        <v>74</v>
      </c>
      <c r="AN3947" s="5">
        <v>7.65</v>
      </c>
      <c r="AO3947" s="5">
        <v>0.45</v>
      </c>
      <c r="AT3947" s="5">
        <v>17</v>
      </c>
      <c r="AV3947" s="5">
        <v>6.95</v>
      </c>
      <c r="AW3947" s="5">
        <v>0.06</v>
      </c>
      <c r="AX3947" s="5">
        <v>0.04</v>
      </c>
      <c r="AY3947" s="5">
        <v>0.02</v>
      </c>
      <c r="BA3947" s="5">
        <v>7.57</v>
      </c>
      <c r="BF3947" s="5">
        <v>0.3</v>
      </c>
      <c r="BH3947" s="5">
        <v>3.79</v>
      </c>
      <c r="BO3947" s="5">
        <v>122</v>
      </c>
      <c r="BQ3947" s="5">
        <v>7.69</v>
      </c>
      <c r="BR3947" s="5">
        <v>7.42</v>
      </c>
      <c r="BX3947" s="5">
        <v>9</v>
      </c>
    </row>
    <row r="3948" spans="1:77" x14ac:dyDescent="0.35">
      <c r="A3948" s="2" t="s">
        <v>333</v>
      </c>
      <c r="B3948" s="3">
        <v>42292</v>
      </c>
      <c r="C3948" s="4">
        <v>21</v>
      </c>
      <c r="G3948" s="5">
        <v>1.7600000000000001E-3</v>
      </c>
      <c r="H3948" s="5">
        <v>0.56000000000000005</v>
      </c>
      <c r="M3948" s="5">
        <v>0.13</v>
      </c>
      <c r="S3948" s="5">
        <v>36.700000000000003</v>
      </c>
      <c r="T3948" s="5">
        <v>16</v>
      </c>
      <c r="V3948" s="5">
        <v>1.7</v>
      </c>
      <c r="W3948" s="5">
        <v>0.1</v>
      </c>
      <c r="AD3948" s="5">
        <v>12.38</v>
      </c>
      <c r="AE3948" s="5">
        <v>3.74</v>
      </c>
      <c r="AN3948" s="5">
        <v>11</v>
      </c>
      <c r="AO3948" s="5">
        <v>2E-3</v>
      </c>
      <c r="AT3948" s="5">
        <v>38.5</v>
      </c>
      <c r="AV3948" s="5">
        <v>0.22</v>
      </c>
      <c r="AW3948" s="5">
        <v>3.2799999999999999E-3</v>
      </c>
      <c r="AX3948" s="5">
        <v>0.54</v>
      </c>
      <c r="BA3948" s="5">
        <v>7.6</v>
      </c>
      <c r="BH3948" s="5">
        <v>3.52</v>
      </c>
      <c r="BO3948" s="5">
        <v>1.24</v>
      </c>
      <c r="BQ3948" s="5">
        <v>4.01</v>
      </c>
      <c r="BR3948" s="5">
        <v>4.54</v>
      </c>
      <c r="BX3948" s="5">
        <v>10.199999999999999</v>
      </c>
    </row>
    <row r="3949" spans="1:77" x14ac:dyDescent="0.35">
      <c r="A3949" s="2" t="s">
        <v>333</v>
      </c>
      <c r="B3949" s="3">
        <v>40129</v>
      </c>
      <c r="C3949" s="4">
        <v>21</v>
      </c>
      <c r="G3949" s="5">
        <v>4.0000000000000001E-3</v>
      </c>
      <c r="H3949" s="5">
        <v>0.56999999999999995</v>
      </c>
      <c r="M3949" s="5">
        <v>0.1</v>
      </c>
      <c r="S3949" s="5">
        <v>26.5</v>
      </c>
      <c r="T3949" s="5">
        <v>16</v>
      </c>
      <c r="V3949" s="5">
        <v>2.1</v>
      </c>
      <c r="W3949" s="5">
        <v>0.15</v>
      </c>
      <c r="AD3949" s="5">
        <v>0.03</v>
      </c>
      <c r="AE3949" s="5">
        <v>3.82</v>
      </c>
      <c r="AJ3949" s="5">
        <v>36.1</v>
      </c>
      <c r="AN3949" s="5">
        <v>10.7</v>
      </c>
      <c r="AO3949" s="5">
        <v>0.02</v>
      </c>
      <c r="AT3949" s="5">
        <v>37.6</v>
      </c>
      <c r="AV3949" s="5">
        <v>0.22</v>
      </c>
      <c r="AW3949" s="5">
        <v>3.2799999999999999E-3</v>
      </c>
      <c r="AX3949" s="5">
        <v>0.57999999999999996</v>
      </c>
      <c r="BA3949" s="5">
        <v>7.48</v>
      </c>
      <c r="BF3949" s="5">
        <v>0.41</v>
      </c>
      <c r="BH3949" s="5">
        <v>3.47</v>
      </c>
      <c r="BO3949" s="5">
        <v>3.38</v>
      </c>
      <c r="BX3949" s="5">
        <v>10.1</v>
      </c>
    </row>
    <row r="3950" spans="1:77" x14ac:dyDescent="0.35">
      <c r="A3950" s="2" t="s">
        <v>333</v>
      </c>
      <c r="B3950" s="3">
        <v>39778</v>
      </c>
      <c r="C3950" s="4">
        <v>22</v>
      </c>
      <c r="F3950" s="5">
        <v>5.0000000000000001E-3</v>
      </c>
      <c r="H3950" s="5">
        <v>0.44</v>
      </c>
      <c r="M3950" s="5">
        <v>0.16</v>
      </c>
      <c r="S3950" s="5">
        <v>25.3</v>
      </c>
      <c r="T3950" s="5">
        <v>16</v>
      </c>
      <c r="V3950" s="5">
        <v>1.4</v>
      </c>
      <c r="W3950" s="5">
        <v>0.15</v>
      </c>
      <c r="AE3950" s="5">
        <v>3.7</v>
      </c>
      <c r="AJ3950" s="5">
        <v>34</v>
      </c>
      <c r="AN3950" s="5">
        <v>10.5</v>
      </c>
      <c r="AO3950" s="5">
        <v>0.02</v>
      </c>
      <c r="AT3950" s="5">
        <v>36.9</v>
      </c>
      <c r="AV3950" s="5">
        <v>0.22</v>
      </c>
      <c r="AW3950" s="5">
        <v>0.01</v>
      </c>
      <c r="AX3950" s="5">
        <v>0.27</v>
      </c>
      <c r="BA3950" s="5">
        <v>7.58</v>
      </c>
      <c r="BF3950" s="5">
        <v>0.2</v>
      </c>
      <c r="BH3950" s="5">
        <v>3.4</v>
      </c>
      <c r="BO3950" s="5">
        <v>1</v>
      </c>
      <c r="BQ3950" s="5">
        <v>3.86</v>
      </c>
      <c r="BR3950" s="5">
        <v>3.86</v>
      </c>
      <c r="BX3950" s="5">
        <v>10.4</v>
      </c>
    </row>
    <row r="3951" spans="1:77" x14ac:dyDescent="0.35">
      <c r="A3951" s="2" t="s">
        <v>333</v>
      </c>
      <c r="B3951" s="3">
        <v>40714</v>
      </c>
      <c r="C3951" s="4">
        <v>34</v>
      </c>
      <c r="G3951" s="5">
        <v>8.0000000000000002E-3</v>
      </c>
      <c r="H3951" s="5">
        <v>0.01</v>
      </c>
      <c r="J3951" s="5">
        <v>0.4</v>
      </c>
      <c r="M3951" s="5">
        <v>0.34</v>
      </c>
      <c r="N3951" s="5">
        <v>0.3</v>
      </c>
      <c r="Q3951" s="5">
        <v>0.02</v>
      </c>
      <c r="S3951" s="5">
        <v>124</v>
      </c>
      <c r="T3951" s="5">
        <v>32</v>
      </c>
      <c r="U3951" s="5">
        <v>1.7</v>
      </c>
      <c r="V3951" s="5">
        <v>0.85</v>
      </c>
      <c r="W3951" s="5">
        <v>0.01</v>
      </c>
      <c r="AB3951" s="5">
        <v>8.0299999999999994</v>
      </c>
      <c r="AD3951" s="5">
        <v>3.14</v>
      </c>
      <c r="AE3951" s="5">
        <v>0.61</v>
      </c>
      <c r="AI3951" s="5">
        <v>3.7</v>
      </c>
      <c r="AJ3951" s="5">
        <v>72.599999999999994</v>
      </c>
      <c r="AN3951" s="5">
        <v>5.31</v>
      </c>
      <c r="AS3951" s="5">
        <v>0.35</v>
      </c>
      <c r="AT3951" s="5">
        <v>17.399999999999999</v>
      </c>
      <c r="AU3951" s="5">
        <v>0.5</v>
      </c>
      <c r="AV3951" s="5">
        <v>100.04</v>
      </c>
      <c r="AW3951" s="5">
        <v>3.2799999999999999E-3</v>
      </c>
      <c r="AX3951" s="5">
        <v>0.11</v>
      </c>
      <c r="BA3951" s="5">
        <v>7.28</v>
      </c>
      <c r="BC3951" s="5">
        <v>1E-3</v>
      </c>
      <c r="BF3951" s="5">
        <v>11.41</v>
      </c>
      <c r="BH3951" s="5">
        <v>4.1900000000000004</v>
      </c>
      <c r="BO3951" s="5">
        <v>44.3</v>
      </c>
      <c r="BQ3951" s="5">
        <v>7.63</v>
      </c>
      <c r="BR3951" s="5">
        <v>7.4</v>
      </c>
      <c r="BT3951" s="5">
        <v>51</v>
      </c>
      <c r="BW3951" s="5">
        <v>0.5</v>
      </c>
      <c r="BX3951" s="5">
        <v>8.6999999999999993</v>
      </c>
      <c r="BY3951" s="5">
        <v>1.5</v>
      </c>
    </row>
    <row r="3952" spans="1:77" x14ac:dyDescent="0.35">
      <c r="A3952" s="2" t="s">
        <v>333</v>
      </c>
      <c r="B3952" s="3">
        <v>41016</v>
      </c>
      <c r="C3952" s="4">
        <v>27</v>
      </c>
      <c r="H3952" s="5">
        <v>0.01</v>
      </c>
      <c r="M3952" s="5">
        <v>0.41</v>
      </c>
      <c r="S3952" s="5">
        <v>133</v>
      </c>
      <c r="T3952" s="5">
        <v>39</v>
      </c>
      <c r="V3952" s="5">
        <v>1.1000000000000001</v>
      </c>
      <c r="W3952" s="5">
        <v>2E-3</v>
      </c>
      <c r="AB3952" s="5">
        <v>7.39</v>
      </c>
      <c r="AD3952" s="5">
        <v>2.34</v>
      </c>
      <c r="AE3952" s="5">
        <v>0.67</v>
      </c>
      <c r="AJ3952" s="5">
        <v>75.8</v>
      </c>
      <c r="AN3952" s="5">
        <v>5.16</v>
      </c>
      <c r="AO3952" s="5">
        <v>5.0000000000000001E-4</v>
      </c>
      <c r="AT3952" s="5">
        <v>18.7</v>
      </c>
      <c r="AV3952" s="5">
        <v>87.65</v>
      </c>
      <c r="AW3952" s="5">
        <v>3.2799999999999999E-3</v>
      </c>
      <c r="AX3952" s="5">
        <v>0.11</v>
      </c>
      <c r="AY3952" s="5">
        <v>0.03</v>
      </c>
      <c r="BA3952" s="5">
        <v>7.26</v>
      </c>
      <c r="BF3952" s="5">
        <v>0.39</v>
      </c>
      <c r="BH3952" s="5">
        <v>4.1900000000000004</v>
      </c>
      <c r="BO3952" s="5">
        <v>48.4</v>
      </c>
      <c r="BQ3952" s="5">
        <v>7.71</v>
      </c>
      <c r="BR3952" s="5">
        <v>7.89</v>
      </c>
      <c r="BS3952" s="5">
        <v>0.2</v>
      </c>
      <c r="BT3952" s="5">
        <v>49</v>
      </c>
      <c r="BV3952" s="5">
        <v>0.81</v>
      </c>
      <c r="BX3952" s="5">
        <v>9.4</v>
      </c>
    </row>
    <row r="3953" spans="1:77" x14ac:dyDescent="0.35">
      <c r="A3953" s="2" t="s">
        <v>333</v>
      </c>
      <c r="B3953" s="3">
        <v>29593</v>
      </c>
      <c r="C3953" s="4">
        <v>13</v>
      </c>
      <c r="H3953" s="5">
        <v>0.4</v>
      </c>
      <c r="S3953" s="5">
        <v>26</v>
      </c>
      <c r="T3953" s="5">
        <v>16</v>
      </c>
      <c r="W3953" s="5">
        <v>0.32</v>
      </c>
      <c r="AE3953" s="5">
        <v>4.2</v>
      </c>
      <c r="AJ3953" s="5">
        <v>33.64</v>
      </c>
      <c r="AN3953" s="5">
        <v>11.2</v>
      </c>
      <c r="AO3953" s="5">
        <v>0.02</v>
      </c>
      <c r="AT3953" s="5">
        <v>35</v>
      </c>
      <c r="AW3953" s="5">
        <v>5.0000009190000003E-3</v>
      </c>
      <c r="BA3953" s="5">
        <v>7.4</v>
      </c>
      <c r="BH3953" s="5">
        <v>3.49</v>
      </c>
      <c r="BO3953" s="5">
        <v>0</v>
      </c>
    </row>
    <row r="3954" spans="1:77" x14ac:dyDescent="0.35">
      <c r="A3954" s="2" t="s">
        <v>333</v>
      </c>
      <c r="B3954" s="3">
        <v>42292</v>
      </c>
      <c r="C3954" s="4">
        <v>24</v>
      </c>
      <c r="G3954" s="5">
        <v>0.03</v>
      </c>
      <c r="H3954" s="5">
        <v>0.36</v>
      </c>
      <c r="M3954" s="5">
        <v>0.24</v>
      </c>
      <c r="N3954" s="5">
        <v>3.9</v>
      </c>
      <c r="S3954" s="5">
        <v>50.7</v>
      </c>
      <c r="T3954" s="5">
        <v>26</v>
      </c>
      <c r="V3954" s="5">
        <v>3.5</v>
      </c>
      <c r="W3954" s="5">
        <v>0.28999999999999998</v>
      </c>
      <c r="AB3954" s="5">
        <v>4.6399999999999997</v>
      </c>
      <c r="AD3954" s="5">
        <v>1.1399999999999999</v>
      </c>
      <c r="AE3954" s="5">
        <v>3.24</v>
      </c>
      <c r="AN3954" s="5">
        <v>5.93</v>
      </c>
      <c r="AO3954" s="5">
        <v>0.12</v>
      </c>
      <c r="AT3954" s="5">
        <v>37</v>
      </c>
      <c r="AV3954" s="5">
        <v>1.1200000000000001</v>
      </c>
      <c r="AW3954" s="5">
        <v>0.03</v>
      </c>
      <c r="AX3954" s="5">
        <v>0.34</v>
      </c>
      <c r="BA3954" s="5">
        <v>7.37</v>
      </c>
      <c r="BH3954" s="5">
        <v>3.65</v>
      </c>
      <c r="BO3954" s="5">
        <v>13.8</v>
      </c>
      <c r="BQ3954" s="5">
        <v>4.7</v>
      </c>
      <c r="BR3954" s="5">
        <v>4.75</v>
      </c>
      <c r="BX3954" s="5">
        <v>9.6</v>
      </c>
      <c r="BY3954" s="5">
        <v>21</v>
      </c>
    </row>
    <row r="3955" spans="1:77" x14ac:dyDescent="0.35">
      <c r="A3955" s="2" t="s">
        <v>333</v>
      </c>
      <c r="B3955" s="3">
        <v>41935</v>
      </c>
      <c r="C3955" s="4">
        <v>27</v>
      </c>
      <c r="G3955" s="5">
        <v>0.01</v>
      </c>
      <c r="H3955" s="5">
        <v>0.44</v>
      </c>
      <c r="M3955" s="5">
        <v>0.19</v>
      </c>
      <c r="N3955" s="5">
        <v>10</v>
      </c>
      <c r="S3955" s="5">
        <v>41.1</v>
      </c>
      <c r="T3955" s="5">
        <v>26</v>
      </c>
      <c r="V3955" s="5">
        <v>3</v>
      </c>
      <c r="W3955" s="5">
        <v>0.44</v>
      </c>
      <c r="AB3955" s="5">
        <v>4.74</v>
      </c>
      <c r="AD3955" s="5">
        <v>4.7699999999999996</v>
      </c>
      <c r="AE3955" s="5">
        <v>3.21</v>
      </c>
      <c r="AJ3955" s="5">
        <v>42.3</v>
      </c>
      <c r="AN3955" s="5">
        <v>5.62</v>
      </c>
      <c r="AO3955" s="5">
        <v>0.13</v>
      </c>
      <c r="AT3955" s="5">
        <v>38.1</v>
      </c>
      <c r="AV3955" s="5">
        <v>0.97</v>
      </c>
      <c r="AW3955" s="5">
        <v>0.02</v>
      </c>
      <c r="AX3955" s="5">
        <v>0.31</v>
      </c>
      <c r="AY3955" s="5">
        <v>0.19</v>
      </c>
      <c r="BA3955" s="5">
        <v>7.77</v>
      </c>
      <c r="BF3955" s="5">
        <v>0.19</v>
      </c>
      <c r="BH3955" s="5">
        <v>3.53</v>
      </c>
      <c r="BO3955" s="5">
        <v>11</v>
      </c>
      <c r="BQ3955" s="5">
        <v>4.5199999999999996</v>
      </c>
      <c r="BR3955" s="5">
        <v>4.3099999999999996</v>
      </c>
      <c r="BX3955" s="5">
        <v>9.4</v>
      </c>
      <c r="BY3955" s="5">
        <v>44</v>
      </c>
    </row>
    <row r="3956" spans="1:77" x14ac:dyDescent="0.35">
      <c r="A3956" s="2" t="s">
        <v>333</v>
      </c>
      <c r="B3956" s="3">
        <v>41606</v>
      </c>
      <c r="C3956" s="4">
        <v>32</v>
      </c>
      <c r="G3956" s="5">
        <v>0.02</v>
      </c>
      <c r="H3956" s="5">
        <v>0.37</v>
      </c>
      <c r="J3956" s="5">
        <v>0.4</v>
      </c>
      <c r="M3956" s="5">
        <v>0.24</v>
      </c>
      <c r="N3956" s="5">
        <v>11</v>
      </c>
      <c r="Q3956" s="5">
        <v>0.14000000000000001</v>
      </c>
      <c r="S3956" s="5">
        <v>53.4</v>
      </c>
      <c r="T3956" s="5">
        <v>26</v>
      </c>
      <c r="U3956" s="5">
        <v>0.2</v>
      </c>
      <c r="V3956" s="5">
        <v>3.6</v>
      </c>
      <c r="W3956" s="5">
        <v>0.33</v>
      </c>
      <c r="AB3956" s="5">
        <v>4.54</v>
      </c>
      <c r="AD3956" s="5">
        <v>4.8600000000000003</v>
      </c>
      <c r="AE3956" s="5">
        <v>3.36</v>
      </c>
      <c r="AI3956" s="5">
        <v>1</v>
      </c>
      <c r="AJ3956" s="5">
        <v>44.8</v>
      </c>
      <c r="AN3956" s="5">
        <v>6.01</v>
      </c>
      <c r="AO3956" s="5">
        <v>0.13</v>
      </c>
      <c r="AT3956" s="5">
        <v>38</v>
      </c>
      <c r="AU3956" s="5">
        <v>3.5</v>
      </c>
      <c r="AV3956" s="5">
        <v>1.39</v>
      </c>
      <c r="AW3956" s="5">
        <v>0.03</v>
      </c>
      <c r="AX3956" s="5">
        <v>0.3</v>
      </c>
      <c r="BA3956" s="5">
        <v>7.5</v>
      </c>
      <c r="BC3956" s="5">
        <v>1.5E-3</v>
      </c>
      <c r="BF3956" s="5">
        <v>0.18</v>
      </c>
      <c r="BH3956" s="5">
        <v>3.66</v>
      </c>
      <c r="BO3956" s="5">
        <v>13.6</v>
      </c>
      <c r="BQ3956" s="5">
        <v>4.71</v>
      </c>
      <c r="BR3956" s="5">
        <v>4.9400000000000004</v>
      </c>
      <c r="BX3956" s="5">
        <v>9.4</v>
      </c>
      <c r="BY3956" s="5">
        <v>61</v>
      </c>
    </row>
    <row r="3957" spans="1:77" x14ac:dyDescent="0.35">
      <c r="A3957" s="2" t="s">
        <v>333</v>
      </c>
      <c r="B3957" s="3">
        <v>41206</v>
      </c>
      <c r="C3957" s="4">
        <v>29</v>
      </c>
      <c r="G3957" s="5">
        <v>0.02</v>
      </c>
      <c r="H3957" s="5">
        <v>0.38</v>
      </c>
      <c r="M3957" s="5">
        <v>0.27</v>
      </c>
      <c r="N3957" s="5">
        <v>13</v>
      </c>
      <c r="S3957" s="5">
        <v>50</v>
      </c>
      <c r="T3957" s="5">
        <v>27</v>
      </c>
      <c r="V3957" s="5">
        <v>3.6</v>
      </c>
      <c r="W3957" s="5">
        <v>0.39</v>
      </c>
      <c r="AB3957" s="5">
        <v>4.4800000000000004</v>
      </c>
      <c r="AD3957" s="5">
        <v>1.98</v>
      </c>
      <c r="AE3957" s="5">
        <v>3.29</v>
      </c>
      <c r="AJ3957" s="5">
        <v>44.3</v>
      </c>
      <c r="AN3957" s="5">
        <v>5.69</v>
      </c>
      <c r="AO3957" s="5">
        <v>0.12</v>
      </c>
      <c r="AT3957" s="5">
        <v>36.6</v>
      </c>
      <c r="AV3957" s="5">
        <v>2.17</v>
      </c>
      <c r="AW3957" s="5">
        <v>0.05</v>
      </c>
      <c r="AX3957" s="5">
        <v>0.26</v>
      </c>
      <c r="AY3957" s="5">
        <v>0.15</v>
      </c>
      <c r="BA3957" s="5">
        <v>7.36</v>
      </c>
      <c r="BF3957" s="5">
        <v>0.1</v>
      </c>
      <c r="BH3957" s="5">
        <v>3.46</v>
      </c>
      <c r="BO3957" s="5">
        <v>15.9</v>
      </c>
      <c r="BQ3957" s="5">
        <v>4.5999999999999996</v>
      </c>
      <c r="BR3957" s="5">
        <v>4.6900000000000004</v>
      </c>
      <c r="BS3957" s="5">
        <v>0.2</v>
      </c>
      <c r="BT3957" s="5">
        <v>41</v>
      </c>
      <c r="BV3957" s="5">
        <v>1.2</v>
      </c>
      <c r="BX3957" s="5">
        <v>9.6</v>
      </c>
    </row>
    <row r="3958" spans="1:77" x14ac:dyDescent="0.35">
      <c r="A3958" s="2" t="s">
        <v>333</v>
      </c>
      <c r="B3958" s="3">
        <v>39944</v>
      </c>
      <c r="C3958" s="4">
        <v>19</v>
      </c>
      <c r="H3958" s="5">
        <v>0.01</v>
      </c>
      <c r="M3958" s="5">
        <v>0.42</v>
      </c>
      <c r="S3958" s="5">
        <v>136</v>
      </c>
      <c r="T3958" s="5">
        <v>42</v>
      </c>
      <c r="V3958" s="5">
        <v>1.3</v>
      </c>
      <c r="W3958" s="5">
        <v>5.0000000000000001E-3</v>
      </c>
      <c r="AE3958" s="5">
        <v>0.68</v>
      </c>
      <c r="AJ3958" s="5">
        <v>76.2</v>
      </c>
      <c r="AN3958" s="5">
        <v>5.86</v>
      </c>
      <c r="AO3958" s="5">
        <v>1E-3</v>
      </c>
      <c r="AT3958" s="5">
        <v>21</v>
      </c>
      <c r="AV3958" s="5">
        <v>66.84</v>
      </c>
      <c r="AW3958" s="5">
        <v>3.2799999999999999E-3</v>
      </c>
      <c r="AX3958" s="5">
        <v>0.12</v>
      </c>
      <c r="BA3958" s="5">
        <v>7.17</v>
      </c>
      <c r="BE3958" s="5">
        <v>10.1</v>
      </c>
      <c r="BH3958" s="5">
        <v>4.75</v>
      </c>
      <c r="BO3958" s="5">
        <v>46.7</v>
      </c>
      <c r="BX3958" s="5">
        <v>9.3000000000000007</v>
      </c>
    </row>
    <row r="3959" spans="1:77" x14ac:dyDescent="0.35">
      <c r="A3959" s="2" t="s">
        <v>333</v>
      </c>
      <c r="B3959" s="3">
        <v>37207</v>
      </c>
      <c r="C3959" s="4">
        <v>31</v>
      </c>
      <c r="F3959" s="5">
        <v>0.14000000000000001</v>
      </c>
      <c r="G3959" s="5">
        <v>0.13</v>
      </c>
      <c r="H3959" s="5">
        <v>0.01</v>
      </c>
      <c r="J3959" s="5">
        <v>0.2</v>
      </c>
      <c r="M3959" s="5">
        <v>0.68</v>
      </c>
      <c r="N3959" s="5">
        <v>0.2</v>
      </c>
      <c r="O3959" s="5">
        <v>23</v>
      </c>
      <c r="Q3959" s="5">
        <v>1.5</v>
      </c>
      <c r="S3959" s="5">
        <v>43.4</v>
      </c>
      <c r="T3959" s="5">
        <v>39</v>
      </c>
      <c r="U3959" s="5">
        <v>0.8</v>
      </c>
      <c r="V3959" s="5">
        <v>1.2</v>
      </c>
      <c r="W3959" s="5">
        <v>0.01</v>
      </c>
      <c r="AB3959" s="5">
        <v>1.88</v>
      </c>
      <c r="AE3959" s="5">
        <v>6.67</v>
      </c>
      <c r="AI3959" s="5">
        <v>1.4</v>
      </c>
      <c r="AJ3959" s="5">
        <v>48.2</v>
      </c>
      <c r="AN3959" s="5">
        <v>10.199999999999999</v>
      </c>
      <c r="AO3959" s="5">
        <v>0.25</v>
      </c>
      <c r="AT3959" s="5">
        <v>17.3</v>
      </c>
      <c r="AU3959" s="5">
        <v>26</v>
      </c>
      <c r="AV3959" s="5">
        <v>108.67</v>
      </c>
      <c r="AW3959" s="5">
        <v>3.2799999999999999E-3</v>
      </c>
      <c r="AX3959" s="5">
        <v>0.03</v>
      </c>
      <c r="AZ3959" s="5">
        <v>0.01</v>
      </c>
      <c r="BA3959" s="5">
        <v>5.62</v>
      </c>
      <c r="BE3959" s="5">
        <v>6.9</v>
      </c>
      <c r="BH3959" s="5">
        <v>0.45</v>
      </c>
      <c r="BO3959" s="5">
        <v>34.9</v>
      </c>
      <c r="BX3959" s="5">
        <v>10.9</v>
      </c>
      <c r="BY3959" s="5">
        <v>31</v>
      </c>
    </row>
    <row r="3960" spans="1:77" x14ac:dyDescent="0.35">
      <c r="A3960" s="2" t="s">
        <v>319</v>
      </c>
      <c r="B3960" s="3">
        <v>41099</v>
      </c>
      <c r="C3960" s="4">
        <v>38</v>
      </c>
      <c r="G3960" s="5">
        <v>6.0000000000000001E-3</v>
      </c>
      <c r="H3960" s="5">
        <v>0.2</v>
      </c>
      <c r="J3960" s="5">
        <v>0.4</v>
      </c>
      <c r="M3960" s="5">
        <v>0.25</v>
      </c>
      <c r="N3960" s="5">
        <v>0.2</v>
      </c>
      <c r="Q3960" s="5">
        <v>0.02</v>
      </c>
      <c r="S3960" s="5">
        <v>116</v>
      </c>
      <c r="T3960" s="5">
        <v>39</v>
      </c>
      <c r="U3960" s="5">
        <v>0.8</v>
      </c>
      <c r="V3960" s="5">
        <v>3.8</v>
      </c>
      <c r="W3960" s="5">
        <v>0.41</v>
      </c>
      <c r="AB3960" s="5">
        <v>2.62</v>
      </c>
      <c r="AD3960" s="5">
        <v>3.19</v>
      </c>
      <c r="AE3960" s="5">
        <v>11.9</v>
      </c>
      <c r="AI3960" s="5">
        <v>0.5</v>
      </c>
      <c r="AJ3960" s="5">
        <v>74.3</v>
      </c>
      <c r="AN3960" s="5">
        <v>7.7</v>
      </c>
      <c r="AO3960" s="5">
        <v>0.49</v>
      </c>
      <c r="AS3960" s="5">
        <v>2.9</v>
      </c>
      <c r="AT3960" s="5">
        <v>17</v>
      </c>
      <c r="AU3960" s="5">
        <v>0.6</v>
      </c>
      <c r="AV3960" s="5">
        <v>34.299999999999997</v>
      </c>
      <c r="AW3960" s="5">
        <v>0.02</v>
      </c>
      <c r="AX3960" s="5">
        <v>0.09</v>
      </c>
      <c r="AY3960" s="5">
        <v>0.04</v>
      </c>
      <c r="BA3960" s="5">
        <v>7.28</v>
      </c>
      <c r="BC3960" s="5">
        <v>1E-3</v>
      </c>
      <c r="BF3960" s="5">
        <v>0.63</v>
      </c>
      <c r="BH3960" s="5">
        <v>3.21</v>
      </c>
      <c r="BO3960" s="5">
        <v>116</v>
      </c>
      <c r="BQ3960" s="5">
        <v>7.28</v>
      </c>
      <c r="BR3960" s="5">
        <v>7.52</v>
      </c>
      <c r="BS3960" s="5">
        <v>0.2</v>
      </c>
      <c r="BT3960" s="5">
        <v>40</v>
      </c>
      <c r="BV3960" s="5">
        <v>1.7</v>
      </c>
      <c r="BW3960" s="5">
        <v>0.41</v>
      </c>
      <c r="BX3960" s="5">
        <v>9.6999999999999993</v>
      </c>
      <c r="BY3960" s="5">
        <v>1.1000000000000001</v>
      </c>
    </row>
    <row r="3961" spans="1:77" x14ac:dyDescent="0.35">
      <c r="A3961" s="2" t="s">
        <v>319</v>
      </c>
      <c r="B3961" s="3">
        <v>40281</v>
      </c>
      <c r="C3961" s="4">
        <v>28</v>
      </c>
      <c r="G3961" s="5">
        <v>0.18</v>
      </c>
      <c r="H3961" s="5">
        <v>0.01</v>
      </c>
      <c r="M3961" s="5">
        <v>0.97</v>
      </c>
      <c r="Q3961" s="5">
        <v>1.6</v>
      </c>
      <c r="S3961" s="5">
        <v>55</v>
      </c>
      <c r="T3961" s="5">
        <v>45</v>
      </c>
      <c r="V3961" s="5">
        <v>3.9</v>
      </c>
      <c r="W3961" s="5">
        <v>0.01</v>
      </c>
      <c r="AB3961" s="5">
        <v>1.68</v>
      </c>
      <c r="AD3961" s="5">
        <v>5.37</v>
      </c>
      <c r="AE3961" s="5">
        <v>12.9</v>
      </c>
      <c r="AJ3961" s="5">
        <v>52.1</v>
      </c>
      <c r="AN3961" s="5">
        <v>13.9</v>
      </c>
      <c r="AO3961" s="5">
        <v>0.85</v>
      </c>
      <c r="AT3961" s="5">
        <v>16.399999999999999</v>
      </c>
      <c r="AU3961" s="5">
        <v>45</v>
      </c>
      <c r="AV3961" s="5">
        <v>118.63</v>
      </c>
      <c r="AW3961" s="5">
        <v>6.8999999999999999E-3</v>
      </c>
      <c r="AX3961" s="5">
        <v>0.05</v>
      </c>
      <c r="BA3961" s="5">
        <v>5.82</v>
      </c>
      <c r="BE3961" s="5">
        <v>4.4000000000000004</v>
      </c>
      <c r="BF3961" s="5">
        <v>4.4400000000000004</v>
      </c>
      <c r="BH3961" s="5">
        <v>0.65</v>
      </c>
      <c r="BO3961" s="5">
        <v>42.8</v>
      </c>
      <c r="BQ3961" s="5">
        <v>4.7300000000000004</v>
      </c>
      <c r="BR3961" s="5">
        <v>4.99</v>
      </c>
      <c r="BX3961" s="5">
        <v>8</v>
      </c>
      <c r="BY3961" s="5">
        <v>160</v>
      </c>
    </row>
    <row r="3962" spans="1:77" x14ac:dyDescent="0.35">
      <c r="A3962" s="2" t="s">
        <v>319</v>
      </c>
      <c r="B3962" s="3">
        <v>39938</v>
      </c>
      <c r="C3962" s="4">
        <v>26</v>
      </c>
      <c r="G3962" s="5">
        <v>0.27</v>
      </c>
      <c r="H3962" s="5">
        <v>0.01</v>
      </c>
      <c r="M3962" s="5">
        <v>0.91</v>
      </c>
      <c r="Q3962" s="5">
        <v>2.4</v>
      </c>
      <c r="S3962" s="5">
        <v>52</v>
      </c>
      <c r="T3962" s="5">
        <v>48</v>
      </c>
      <c r="V3962" s="5">
        <v>2.2000000000000002</v>
      </c>
      <c r="W3962" s="5">
        <v>0.01</v>
      </c>
      <c r="AB3962" s="5">
        <v>2.37</v>
      </c>
      <c r="AD3962" s="5">
        <v>3.89</v>
      </c>
      <c r="AE3962" s="5">
        <v>11.5</v>
      </c>
      <c r="AJ3962" s="5">
        <v>54.3</v>
      </c>
      <c r="AN3962" s="5">
        <v>13.9</v>
      </c>
      <c r="AO3962" s="5">
        <v>0.87</v>
      </c>
      <c r="AT3962" s="5">
        <v>14.1</v>
      </c>
      <c r="AU3962" s="5">
        <v>41</v>
      </c>
      <c r="AV3962" s="5">
        <v>129.26</v>
      </c>
      <c r="AW3962" s="5">
        <v>3.6099999999999999E-3</v>
      </c>
      <c r="AX3962" s="5">
        <v>0.02</v>
      </c>
      <c r="BA3962" s="5">
        <v>5.75</v>
      </c>
      <c r="BE3962" s="5">
        <v>4.8</v>
      </c>
      <c r="BF3962" s="5">
        <v>4.58</v>
      </c>
      <c r="BH3962" s="5">
        <v>0.61</v>
      </c>
      <c r="BO3962" s="5">
        <v>37.6</v>
      </c>
      <c r="BX3962" s="5">
        <v>8.4</v>
      </c>
      <c r="BY3962" s="5">
        <v>61</v>
      </c>
    </row>
    <row r="3963" spans="1:77" x14ac:dyDescent="0.35">
      <c r="A3963" s="2" t="s">
        <v>319</v>
      </c>
      <c r="B3963" s="3">
        <v>38692</v>
      </c>
      <c r="C3963" s="4">
        <v>33</v>
      </c>
      <c r="F3963" s="5">
        <v>0.03</v>
      </c>
      <c r="H3963" s="5">
        <v>0.09</v>
      </c>
      <c r="J3963" s="5">
        <v>1</v>
      </c>
      <c r="M3963" s="5">
        <v>0.3</v>
      </c>
      <c r="N3963" s="5">
        <v>2</v>
      </c>
      <c r="Q3963" s="5">
        <v>0.5</v>
      </c>
      <c r="S3963" s="5">
        <v>97.7</v>
      </c>
      <c r="T3963" s="5">
        <v>18</v>
      </c>
      <c r="U3963" s="5">
        <v>1</v>
      </c>
      <c r="V3963" s="5">
        <v>1.3</v>
      </c>
      <c r="W3963" s="5">
        <v>0.01</v>
      </c>
      <c r="AB3963" s="5">
        <v>19.48</v>
      </c>
      <c r="AD3963" s="5">
        <v>0.04</v>
      </c>
      <c r="AE3963" s="5">
        <v>0.7</v>
      </c>
      <c r="AI3963" s="5">
        <v>1</v>
      </c>
      <c r="AJ3963" s="5">
        <v>39.4</v>
      </c>
      <c r="AN3963" s="5">
        <v>3.6</v>
      </c>
      <c r="AO3963" s="5">
        <v>0.01</v>
      </c>
      <c r="AT3963" s="5">
        <v>9.4</v>
      </c>
      <c r="AU3963" s="5">
        <v>1</v>
      </c>
      <c r="AV3963" s="5">
        <v>86.32</v>
      </c>
      <c r="AW3963" s="5">
        <v>0.03</v>
      </c>
      <c r="AX3963" s="5">
        <v>0.03</v>
      </c>
      <c r="BA3963" s="5">
        <v>7.2</v>
      </c>
      <c r="BC3963" s="5">
        <v>0.1</v>
      </c>
      <c r="BE3963" s="5">
        <v>9.6999999999999993</v>
      </c>
      <c r="BH3963" s="5">
        <v>3.2</v>
      </c>
      <c r="BI3963" s="5">
        <v>0.1</v>
      </c>
      <c r="BO3963" s="5">
        <v>24</v>
      </c>
      <c r="BQ3963" s="5">
        <v>-5.6</v>
      </c>
      <c r="BR3963" s="5">
        <v>5.6</v>
      </c>
      <c r="BX3963" s="5">
        <v>9</v>
      </c>
      <c r="BY3963" s="5">
        <v>5</v>
      </c>
    </row>
    <row r="3964" spans="1:77" x14ac:dyDescent="0.35">
      <c r="A3964" s="2" t="s">
        <v>319</v>
      </c>
      <c r="B3964" s="3">
        <v>38694</v>
      </c>
      <c r="C3964" s="4">
        <v>32</v>
      </c>
      <c r="F3964" s="5">
        <v>0.17</v>
      </c>
      <c r="G3964" s="5">
        <v>0.16</v>
      </c>
      <c r="H3964" s="5">
        <v>0.01</v>
      </c>
      <c r="J3964" s="5">
        <v>0.2</v>
      </c>
      <c r="M3964" s="5">
        <v>1.07</v>
      </c>
      <c r="N3964" s="5">
        <v>0.2</v>
      </c>
      <c r="O3964" s="5">
        <v>22</v>
      </c>
      <c r="Q3964" s="5">
        <v>1.9</v>
      </c>
      <c r="S3964" s="5">
        <v>54.1</v>
      </c>
      <c r="T3964" s="5">
        <v>45</v>
      </c>
      <c r="U3964" s="5">
        <v>0.3</v>
      </c>
      <c r="V3964" s="5">
        <v>1.4</v>
      </c>
      <c r="W3964" s="5">
        <v>0.01</v>
      </c>
      <c r="AB3964" s="5">
        <v>2.81</v>
      </c>
      <c r="AE3964" s="5">
        <v>9.32</v>
      </c>
      <c r="AI3964" s="5">
        <v>0.5</v>
      </c>
      <c r="AJ3964" s="5">
        <v>54.2</v>
      </c>
      <c r="AN3964" s="5">
        <v>12.1</v>
      </c>
      <c r="AO3964" s="5">
        <v>0.49</v>
      </c>
      <c r="AT3964" s="5">
        <v>15.6</v>
      </c>
      <c r="AU3964" s="5">
        <v>35</v>
      </c>
      <c r="AV3964" s="5">
        <v>135.5</v>
      </c>
      <c r="AW3964" s="5">
        <v>3.3E-3</v>
      </c>
      <c r="AX3964" s="5">
        <v>0.03</v>
      </c>
      <c r="AZ3964" s="5">
        <v>0.01</v>
      </c>
      <c r="BA3964" s="5">
        <v>5.62</v>
      </c>
      <c r="BC3964" s="5">
        <v>1E-3</v>
      </c>
      <c r="BE3964" s="5">
        <v>5.7</v>
      </c>
      <c r="BH3964" s="5">
        <v>0.55000000000000004</v>
      </c>
      <c r="BO3964" s="5">
        <v>29.6</v>
      </c>
      <c r="BX3964" s="5">
        <v>10.6</v>
      </c>
      <c r="BY3964" s="5">
        <v>41</v>
      </c>
    </row>
    <row r="3965" spans="1:77" x14ac:dyDescent="0.35">
      <c r="A3965" s="2" t="s">
        <v>234</v>
      </c>
      <c r="B3965" s="3">
        <v>38481</v>
      </c>
      <c r="C3965" s="4">
        <v>32</v>
      </c>
      <c r="F3965" s="5">
        <v>0.22</v>
      </c>
      <c r="G3965" s="5">
        <v>0.2</v>
      </c>
      <c r="H3965" s="5">
        <v>0.01</v>
      </c>
      <c r="J3965" s="5">
        <v>0.2</v>
      </c>
      <c r="M3965" s="5">
        <v>0.98</v>
      </c>
      <c r="N3965" s="5">
        <v>0.2</v>
      </c>
      <c r="O3965" s="5">
        <v>40</v>
      </c>
      <c r="Q3965" s="5">
        <v>2.5</v>
      </c>
      <c r="S3965" s="5">
        <v>50.8</v>
      </c>
      <c r="T3965" s="5">
        <v>44</v>
      </c>
      <c r="U3965" s="5">
        <v>0.4</v>
      </c>
      <c r="V3965" s="5">
        <v>2.4</v>
      </c>
      <c r="W3965" s="5">
        <v>0.02</v>
      </c>
      <c r="AB3965" s="5">
        <v>2.13</v>
      </c>
      <c r="AE3965" s="5">
        <v>9.2200000000000006</v>
      </c>
      <c r="AI3965" s="5">
        <v>0.6</v>
      </c>
      <c r="AJ3965" s="5">
        <v>52.3</v>
      </c>
      <c r="AN3965" s="5">
        <v>11.9</v>
      </c>
      <c r="AO3965" s="5">
        <v>0.43</v>
      </c>
      <c r="AT3965" s="5">
        <v>17</v>
      </c>
      <c r="AU3965" s="5">
        <v>35</v>
      </c>
      <c r="AV3965" s="5">
        <v>115.36</v>
      </c>
      <c r="AW3965" s="5">
        <v>4.5982999999999996E-3</v>
      </c>
      <c r="AX3965" s="5">
        <v>0.03</v>
      </c>
      <c r="AZ3965" s="5">
        <v>0.01</v>
      </c>
      <c r="BA3965" s="5">
        <v>5.73</v>
      </c>
      <c r="BC3965" s="5">
        <v>1.6999999999999999E-3</v>
      </c>
      <c r="BE3965" s="5">
        <v>4.4400000000000004</v>
      </c>
      <c r="BH3965" s="5">
        <v>0.59</v>
      </c>
      <c r="BO3965" s="5">
        <v>33.799999999999997</v>
      </c>
      <c r="BX3965" s="5">
        <v>8</v>
      </c>
      <c r="BY3965" s="5">
        <v>44</v>
      </c>
    </row>
    <row r="3966" spans="1:77" x14ac:dyDescent="0.35">
      <c r="A3966" s="2" t="s">
        <v>234</v>
      </c>
      <c r="B3966" s="3">
        <v>38272</v>
      </c>
      <c r="C3966" s="4">
        <v>32</v>
      </c>
      <c r="F3966" s="5">
        <v>0.19</v>
      </c>
      <c r="G3966" s="5">
        <v>0.18</v>
      </c>
      <c r="H3966" s="5">
        <v>0.01</v>
      </c>
      <c r="J3966" s="5">
        <v>0.2</v>
      </c>
      <c r="M3966" s="5">
        <v>0.71</v>
      </c>
      <c r="N3966" s="5">
        <v>0.3</v>
      </c>
      <c r="O3966" s="5">
        <v>17</v>
      </c>
      <c r="Q3966" s="5">
        <v>2.1</v>
      </c>
      <c r="S3966" s="5">
        <v>48.2</v>
      </c>
      <c r="T3966" s="5">
        <v>44</v>
      </c>
      <c r="U3966" s="5">
        <v>0.7</v>
      </c>
      <c r="V3966" s="5">
        <v>1.7</v>
      </c>
      <c r="W3966" s="5">
        <v>0.01</v>
      </c>
      <c r="AB3966" s="5">
        <v>2.4300000000000002</v>
      </c>
      <c r="AE3966" s="5">
        <v>9.58</v>
      </c>
      <c r="AI3966" s="5">
        <v>1.1000000000000001</v>
      </c>
      <c r="AJ3966" s="5">
        <v>51.2</v>
      </c>
      <c r="AN3966" s="5">
        <v>11.4</v>
      </c>
      <c r="AO3966" s="5">
        <v>0.4</v>
      </c>
      <c r="AT3966" s="5">
        <v>15.7</v>
      </c>
      <c r="AU3966" s="5">
        <v>39</v>
      </c>
      <c r="AV3966" s="5">
        <v>122.62</v>
      </c>
      <c r="AW3966" s="5">
        <v>3.2845000000000001E-3</v>
      </c>
      <c r="AX3966" s="5">
        <v>0.02</v>
      </c>
      <c r="AZ3966" s="5">
        <v>0.01</v>
      </c>
      <c r="BA3966" s="5">
        <v>5.38</v>
      </c>
      <c r="BC3966" s="5">
        <v>2.8E-3</v>
      </c>
      <c r="BE3966" s="5">
        <v>6.1</v>
      </c>
      <c r="BH3966" s="5">
        <v>0.48</v>
      </c>
      <c r="BO3966" s="5">
        <v>29</v>
      </c>
      <c r="BX3966" s="5">
        <v>10.8</v>
      </c>
      <c r="BY3966" s="5">
        <v>35.6</v>
      </c>
    </row>
    <row r="3967" spans="1:77" x14ac:dyDescent="0.35">
      <c r="A3967" s="2" t="s">
        <v>234</v>
      </c>
      <c r="B3967" s="3">
        <v>38110</v>
      </c>
      <c r="C3967" s="4">
        <v>32</v>
      </c>
      <c r="F3967" s="5">
        <v>0.17</v>
      </c>
      <c r="G3967" s="5">
        <v>0.16</v>
      </c>
      <c r="H3967" s="5">
        <v>0.01</v>
      </c>
      <c r="J3967" s="5">
        <v>0.2</v>
      </c>
      <c r="M3967" s="5">
        <v>0.66</v>
      </c>
      <c r="N3967" s="5">
        <v>0.2</v>
      </c>
      <c r="O3967" s="5">
        <v>23</v>
      </c>
      <c r="Q3967" s="5">
        <v>1.3</v>
      </c>
      <c r="S3967" s="5">
        <v>49.4</v>
      </c>
      <c r="T3967" s="5">
        <v>42</v>
      </c>
      <c r="U3967" s="5">
        <v>1.6</v>
      </c>
      <c r="V3967" s="5">
        <v>2.5</v>
      </c>
      <c r="W3967" s="5">
        <v>0.01</v>
      </c>
      <c r="AB3967" s="5">
        <v>2.29</v>
      </c>
      <c r="AE3967" s="5">
        <v>8.8000000000000007</v>
      </c>
      <c r="AI3967" s="5">
        <v>1.4</v>
      </c>
      <c r="AJ3967" s="5">
        <v>35.299999999999997</v>
      </c>
      <c r="AN3967" s="5">
        <v>11.4</v>
      </c>
      <c r="AO3967" s="5">
        <v>0.38</v>
      </c>
      <c r="AT3967" s="5">
        <v>16</v>
      </c>
      <c r="AU3967" s="5">
        <v>30</v>
      </c>
      <c r="AV3967" s="5">
        <v>108.5</v>
      </c>
      <c r="AW3967" s="5">
        <v>4.5982999999999996E-3</v>
      </c>
      <c r="AX3967" s="5">
        <v>0.03</v>
      </c>
      <c r="AZ3967" s="5">
        <v>0.01</v>
      </c>
      <c r="BA3967" s="5">
        <v>5.5</v>
      </c>
      <c r="BC3967" s="5">
        <v>1E-3</v>
      </c>
      <c r="BE3967" s="5">
        <v>4.79</v>
      </c>
      <c r="BH3967" s="5">
        <v>0.49</v>
      </c>
      <c r="BO3967" s="5">
        <v>35.4</v>
      </c>
      <c r="BX3967" s="5">
        <v>8.4</v>
      </c>
      <c r="BY3967" s="5">
        <v>45</v>
      </c>
    </row>
    <row r="3968" spans="1:77" x14ac:dyDescent="0.35">
      <c r="A3968" s="2" t="s">
        <v>234</v>
      </c>
      <c r="B3968" s="3">
        <v>37944</v>
      </c>
      <c r="C3968" s="4">
        <v>32</v>
      </c>
      <c r="F3968" s="5">
        <v>0.15</v>
      </c>
      <c r="G3968" s="5">
        <v>0.14000000000000001</v>
      </c>
      <c r="H3968" s="5">
        <v>0.01</v>
      </c>
      <c r="J3968" s="5">
        <v>0.2</v>
      </c>
      <c r="M3968" s="5">
        <v>0.5</v>
      </c>
      <c r="N3968" s="5">
        <v>0.2</v>
      </c>
      <c r="O3968" s="5">
        <v>12</v>
      </c>
      <c r="Q3968" s="5">
        <v>1.3</v>
      </c>
      <c r="S3968" s="5">
        <v>42.2</v>
      </c>
      <c r="T3968" s="5">
        <v>38</v>
      </c>
      <c r="U3968" s="5">
        <v>0.6</v>
      </c>
      <c r="V3968" s="5">
        <v>1.5</v>
      </c>
      <c r="W3968" s="5">
        <v>0.01</v>
      </c>
      <c r="AB3968" s="5">
        <v>3.16</v>
      </c>
      <c r="AE3968" s="5">
        <v>8.84</v>
      </c>
      <c r="AI3968" s="5">
        <v>0.8</v>
      </c>
      <c r="AJ3968" s="5">
        <v>43.2</v>
      </c>
      <c r="AN3968" s="5">
        <v>9.24</v>
      </c>
      <c r="AO3968" s="5">
        <v>0.3</v>
      </c>
      <c r="AT3968" s="5">
        <v>15.5</v>
      </c>
      <c r="AU3968" s="5">
        <v>25</v>
      </c>
      <c r="AV3968" s="5">
        <v>86.18</v>
      </c>
      <c r="AW3968" s="5">
        <v>3.2845000000000001E-3</v>
      </c>
      <c r="AX3968" s="5">
        <v>0.03</v>
      </c>
      <c r="AZ3968" s="5">
        <v>0.01</v>
      </c>
      <c r="BA3968" s="5">
        <v>5.79</v>
      </c>
      <c r="BC3968" s="5">
        <v>2.8E-3</v>
      </c>
      <c r="BE3968" s="5">
        <v>7.3</v>
      </c>
      <c r="BH3968" s="5">
        <v>0.55000000000000004</v>
      </c>
      <c r="BO3968" s="5">
        <v>37</v>
      </c>
      <c r="BX3968" s="5">
        <v>10.1</v>
      </c>
      <c r="BY3968" s="5">
        <v>33</v>
      </c>
    </row>
    <row r="3969" spans="1:77" x14ac:dyDescent="0.35">
      <c r="A3969" s="2" t="s">
        <v>234</v>
      </c>
      <c r="B3969" s="3">
        <v>37720</v>
      </c>
      <c r="C3969" s="4">
        <v>32</v>
      </c>
      <c r="F3969" s="5">
        <v>0.2</v>
      </c>
      <c r="G3969" s="5">
        <v>0.17</v>
      </c>
      <c r="H3969" s="5">
        <v>0.01</v>
      </c>
      <c r="J3969" s="5">
        <v>0.2</v>
      </c>
      <c r="M3969" s="5">
        <v>0.79</v>
      </c>
      <c r="N3969" s="5">
        <v>0.2</v>
      </c>
      <c r="O3969" s="5">
        <v>10</v>
      </c>
      <c r="Q3969" s="5">
        <v>1.3</v>
      </c>
      <c r="S3969" s="5">
        <v>43.2</v>
      </c>
      <c r="T3969" s="5">
        <v>33</v>
      </c>
      <c r="U3969" s="5">
        <v>0.5</v>
      </c>
      <c r="V3969" s="5">
        <v>1.9</v>
      </c>
      <c r="W3969" s="5">
        <v>0.01</v>
      </c>
      <c r="AB3969" s="5">
        <v>1.78</v>
      </c>
      <c r="AE3969" s="5">
        <v>7.35</v>
      </c>
      <c r="AI3969" s="5">
        <v>0.6</v>
      </c>
      <c r="AJ3969" s="5">
        <v>44.4</v>
      </c>
      <c r="AN3969" s="5">
        <v>9.9499999999999993</v>
      </c>
      <c r="AO3969" s="5">
        <v>0.35</v>
      </c>
      <c r="AT3969" s="5">
        <v>15.6</v>
      </c>
      <c r="AU3969" s="5">
        <v>29</v>
      </c>
      <c r="AV3969" s="5">
        <v>97.03</v>
      </c>
      <c r="AW3969" s="5">
        <v>3.6099999999999999E-3</v>
      </c>
      <c r="AX3969" s="5">
        <v>0.03</v>
      </c>
      <c r="AZ3969" s="5">
        <v>0.02</v>
      </c>
      <c r="BA3969" s="5">
        <v>5.49</v>
      </c>
      <c r="BC3969" s="5">
        <v>1.1999999999999999E-3</v>
      </c>
      <c r="BE3969" s="5">
        <v>5.6</v>
      </c>
      <c r="BH3969" s="5">
        <v>0.52</v>
      </c>
      <c r="BO3969" s="5">
        <v>33.6</v>
      </c>
      <c r="BX3969" s="5">
        <v>8</v>
      </c>
      <c r="BY3969" s="5">
        <v>38</v>
      </c>
    </row>
    <row r="3970" spans="1:77" x14ac:dyDescent="0.35">
      <c r="A3970" s="2" t="s">
        <v>234</v>
      </c>
      <c r="B3970" s="3">
        <v>41023</v>
      </c>
      <c r="C3970" s="4">
        <v>31</v>
      </c>
      <c r="G3970" s="5">
        <v>0.18</v>
      </c>
      <c r="H3970" s="5">
        <v>0.01</v>
      </c>
      <c r="M3970" s="5">
        <v>0.98</v>
      </c>
      <c r="Q3970" s="5">
        <v>1.4</v>
      </c>
      <c r="S3970" s="5">
        <v>46.1</v>
      </c>
      <c r="T3970" s="5">
        <v>23</v>
      </c>
      <c r="V3970" s="5">
        <v>2.6</v>
      </c>
      <c r="W3970" s="5">
        <v>0.04</v>
      </c>
      <c r="AB3970" s="5">
        <v>2.38</v>
      </c>
      <c r="AD3970" s="5">
        <v>3.23</v>
      </c>
      <c r="AE3970" s="5">
        <v>10.8</v>
      </c>
      <c r="AJ3970" s="5">
        <v>44.5</v>
      </c>
      <c r="AN3970" s="5">
        <v>11.1</v>
      </c>
      <c r="AO3970" s="5">
        <v>0.56000000000000005</v>
      </c>
      <c r="AT3970" s="5">
        <v>12.1</v>
      </c>
      <c r="AU3970" s="5">
        <v>38</v>
      </c>
      <c r="AV3970" s="5">
        <v>117.31</v>
      </c>
      <c r="AW3970" s="5">
        <v>3.2799999999999999E-3</v>
      </c>
      <c r="AX3970" s="5">
        <v>0.02</v>
      </c>
      <c r="AY3970" s="5">
        <v>0.02</v>
      </c>
      <c r="BA3970" s="5">
        <v>5.93</v>
      </c>
      <c r="BF3970" s="5">
        <v>6.27</v>
      </c>
      <c r="BH3970" s="5">
        <v>0.56999999999999995</v>
      </c>
      <c r="BO3970" s="5">
        <v>39.4</v>
      </c>
      <c r="BQ3970" s="5">
        <v>3.93</v>
      </c>
      <c r="BR3970" s="5">
        <v>4.0599999999999996</v>
      </c>
      <c r="BS3970" s="5">
        <v>0.2</v>
      </c>
      <c r="BT3970" s="5">
        <v>17</v>
      </c>
      <c r="BV3970" s="5">
        <v>0.1</v>
      </c>
      <c r="BX3970" s="5">
        <v>8.4</v>
      </c>
      <c r="BY3970" s="5">
        <v>89</v>
      </c>
    </row>
    <row r="3971" spans="1:77" x14ac:dyDescent="0.35">
      <c r="A3971" s="2" t="s">
        <v>234</v>
      </c>
      <c r="B3971" s="3">
        <v>37383</v>
      </c>
      <c r="C3971" s="4">
        <v>32</v>
      </c>
      <c r="F3971" s="5">
        <v>0.19</v>
      </c>
      <c r="G3971" s="5">
        <v>0.18</v>
      </c>
      <c r="H3971" s="5">
        <v>0.01</v>
      </c>
      <c r="J3971" s="5">
        <v>0.2</v>
      </c>
      <c r="M3971" s="5">
        <v>0.7</v>
      </c>
      <c r="N3971" s="5">
        <v>0.2</v>
      </c>
      <c r="O3971" s="5">
        <v>54</v>
      </c>
      <c r="Q3971" s="5">
        <v>1.3</v>
      </c>
      <c r="S3971" s="5">
        <v>42</v>
      </c>
      <c r="T3971" s="5">
        <v>35</v>
      </c>
      <c r="U3971" s="5">
        <v>0.3</v>
      </c>
      <c r="V3971" s="5">
        <v>1.8</v>
      </c>
      <c r="W3971" s="5">
        <v>0.01</v>
      </c>
      <c r="AB3971" s="5">
        <v>1.74</v>
      </c>
      <c r="AE3971" s="5">
        <v>6.79</v>
      </c>
      <c r="AI3971" s="5">
        <v>0.5</v>
      </c>
      <c r="AJ3971" s="5">
        <v>46.1</v>
      </c>
      <c r="AN3971" s="5">
        <v>9.7100000000000009</v>
      </c>
      <c r="AO3971" s="5">
        <v>0.3</v>
      </c>
      <c r="AT3971" s="5">
        <v>16.3</v>
      </c>
      <c r="AU3971" s="5">
        <v>30</v>
      </c>
      <c r="AV3971" s="5">
        <v>107.79</v>
      </c>
      <c r="AW3971" s="5">
        <v>3.2845000000000001E-3</v>
      </c>
      <c r="AX3971" s="5">
        <v>0.03</v>
      </c>
      <c r="AZ3971" s="5">
        <v>0.01</v>
      </c>
      <c r="BA3971" s="5">
        <v>5.72</v>
      </c>
      <c r="BC3971" s="5">
        <v>1E-3</v>
      </c>
      <c r="BE3971" s="5">
        <v>5.7</v>
      </c>
      <c r="BH3971" s="5">
        <v>0.48</v>
      </c>
      <c r="BO3971" s="5">
        <v>36.700000000000003</v>
      </c>
      <c r="BX3971" s="5">
        <v>8.4</v>
      </c>
      <c r="BY3971" s="5">
        <v>47</v>
      </c>
    </row>
    <row r="3972" spans="1:77" x14ac:dyDescent="0.35">
      <c r="A3972" s="2" t="s">
        <v>234</v>
      </c>
      <c r="B3972" s="3">
        <v>41379</v>
      </c>
      <c r="C3972" s="4">
        <v>28</v>
      </c>
      <c r="G3972" s="5">
        <v>0.23</v>
      </c>
      <c r="H3972" s="5">
        <v>0.01</v>
      </c>
      <c r="M3972" s="5">
        <v>1.05</v>
      </c>
      <c r="Q3972" s="5">
        <v>1.7</v>
      </c>
      <c r="S3972" s="5">
        <v>46</v>
      </c>
      <c r="T3972" s="5">
        <v>21</v>
      </c>
      <c r="V3972" s="5">
        <v>2.5</v>
      </c>
      <c r="W3972" s="5">
        <v>0.02</v>
      </c>
      <c r="AB3972" s="5">
        <v>2.2999999999999998</v>
      </c>
      <c r="AD3972" s="5">
        <v>2.11</v>
      </c>
      <c r="AE3972" s="5">
        <v>11.8</v>
      </c>
      <c r="AJ3972" s="5">
        <v>46.8</v>
      </c>
      <c r="AN3972" s="5">
        <v>11.7</v>
      </c>
      <c r="AO3972" s="5">
        <v>0.54</v>
      </c>
      <c r="AT3972" s="5">
        <v>11.9</v>
      </c>
      <c r="AU3972" s="5">
        <v>37</v>
      </c>
      <c r="AV3972" s="5">
        <v>126.6</v>
      </c>
      <c r="AW3972" s="5">
        <v>3.2799999999999999E-3</v>
      </c>
      <c r="AX3972" s="5">
        <v>0.03</v>
      </c>
      <c r="AY3972" s="5">
        <v>0.02</v>
      </c>
      <c r="BA3972" s="5">
        <v>5.78</v>
      </c>
      <c r="BF3972" s="5">
        <v>4.6399999999999997</v>
      </c>
      <c r="BH3972" s="5">
        <v>0.59</v>
      </c>
      <c r="BO3972" s="5">
        <v>39.200000000000003</v>
      </c>
      <c r="BQ3972" s="5">
        <v>4.04</v>
      </c>
      <c r="BR3972" s="5">
        <v>4.13</v>
      </c>
      <c r="BX3972" s="5">
        <v>7.8</v>
      </c>
      <c r="BY3972" s="5">
        <v>118</v>
      </c>
    </row>
    <row r="3973" spans="1:77" x14ac:dyDescent="0.35">
      <c r="A3973" s="2" t="s">
        <v>234</v>
      </c>
      <c r="B3973" s="3">
        <v>37055</v>
      </c>
      <c r="C3973" s="4">
        <v>23</v>
      </c>
      <c r="F3973" s="5">
        <v>0.03</v>
      </c>
      <c r="G3973" s="5">
        <v>0.18</v>
      </c>
      <c r="H3973" s="5">
        <v>0.01</v>
      </c>
      <c r="M3973" s="5">
        <v>0.45</v>
      </c>
      <c r="S3973" s="5">
        <v>50.4</v>
      </c>
      <c r="T3973" s="5">
        <v>38</v>
      </c>
      <c r="V3973" s="5">
        <v>1.2</v>
      </c>
      <c r="W3973" s="5">
        <v>2E-3</v>
      </c>
      <c r="AB3973" s="5">
        <v>2.5</v>
      </c>
      <c r="AE3973" s="5">
        <v>7.51</v>
      </c>
      <c r="AJ3973" s="5">
        <v>49.2</v>
      </c>
      <c r="AN3973" s="5">
        <v>11.8</v>
      </c>
      <c r="AO3973" s="5">
        <v>0.31</v>
      </c>
      <c r="AT3973" s="5">
        <v>19.2</v>
      </c>
      <c r="AV3973" s="5">
        <v>124.43</v>
      </c>
      <c r="AW3973" s="5">
        <v>3.6129500000000002E-3</v>
      </c>
      <c r="AX3973" s="5">
        <v>0.04</v>
      </c>
      <c r="AZ3973" s="5">
        <v>0.01</v>
      </c>
      <c r="BA3973" s="5">
        <v>5.91</v>
      </c>
      <c r="BE3973" s="5">
        <v>7.1</v>
      </c>
      <c r="BH3973" s="5">
        <v>0.43</v>
      </c>
      <c r="BO3973" s="5">
        <v>34.299999999999997</v>
      </c>
      <c r="BX3973" s="5">
        <v>8.6999999999999993</v>
      </c>
    </row>
    <row r="3974" spans="1:77" x14ac:dyDescent="0.35">
      <c r="A3974" s="2" t="s">
        <v>234</v>
      </c>
      <c r="B3974" s="3">
        <v>36846</v>
      </c>
      <c r="C3974" s="4">
        <v>23</v>
      </c>
      <c r="F3974" s="5">
        <v>0.24</v>
      </c>
      <c r="G3974" s="5">
        <v>0.21</v>
      </c>
      <c r="H3974" s="5">
        <v>0.01</v>
      </c>
      <c r="M3974" s="5">
        <v>0.64</v>
      </c>
      <c r="S3974" s="5">
        <v>32</v>
      </c>
      <c r="T3974" s="5">
        <v>41</v>
      </c>
      <c r="V3974" s="5">
        <v>1.3</v>
      </c>
      <c r="W3974" s="5">
        <v>0.02</v>
      </c>
      <c r="AB3974" s="5">
        <v>3.1</v>
      </c>
      <c r="AE3974" s="5">
        <v>7.4</v>
      </c>
      <c r="AJ3974" s="5">
        <v>52.3</v>
      </c>
      <c r="AN3974" s="5">
        <v>7.6</v>
      </c>
      <c r="AO3974" s="5">
        <v>0.54</v>
      </c>
      <c r="AT3974" s="5">
        <v>18</v>
      </c>
      <c r="AV3974" s="5">
        <v>134.35</v>
      </c>
      <c r="AW3974" s="5">
        <v>3.6129500000000002E-3</v>
      </c>
      <c r="AX3974" s="5">
        <v>0.01</v>
      </c>
      <c r="AZ3974" s="5">
        <v>9.1000000000000004E-3</v>
      </c>
      <c r="BA3974" s="5">
        <v>5.69</v>
      </c>
      <c r="BE3974" s="5">
        <v>8.4</v>
      </c>
      <c r="BH3974" s="5">
        <v>0.47</v>
      </c>
      <c r="BO3974" s="5">
        <v>28.7</v>
      </c>
      <c r="BX3974" s="5">
        <v>10.7</v>
      </c>
    </row>
    <row r="3975" spans="1:77" x14ac:dyDescent="0.35">
      <c r="A3975" s="2" t="s">
        <v>234</v>
      </c>
      <c r="B3975" s="3">
        <v>36682</v>
      </c>
      <c r="C3975" s="4">
        <v>23</v>
      </c>
      <c r="F3975" s="5">
        <v>0.25</v>
      </c>
      <c r="G3975" s="5">
        <v>0.23</v>
      </c>
      <c r="H3975" s="5">
        <v>0.01</v>
      </c>
      <c r="M3975" s="5">
        <v>0.7</v>
      </c>
      <c r="S3975" s="5">
        <v>38</v>
      </c>
      <c r="T3975" s="5">
        <v>40</v>
      </c>
      <c r="V3975" s="5">
        <v>1.7</v>
      </c>
      <c r="W3975" s="5">
        <v>0.02</v>
      </c>
      <c r="AB3975" s="5">
        <v>2.37</v>
      </c>
      <c r="AE3975" s="5">
        <v>7.4</v>
      </c>
      <c r="AJ3975" s="5">
        <v>52.4</v>
      </c>
      <c r="AN3975" s="5">
        <v>12</v>
      </c>
      <c r="AO3975" s="5">
        <v>0.4</v>
      </c>
      <c r="AT3975" s="5">
        <v>19</v>
      </c>
      <c r="AV3975" s="5">
        <v>139.22</v>
      </c>
      <c r="AW3975" s="5">
        <v>3.2845000000000001E-3</v>
      </c>
      <c r="AX3975" s="5">
        <v>0.01</v>
      </c>
      <c r="AZ3975" s="5">
        <v>0.01</v>
      </c>
      <c r="BA3975" s="5">
        <v>5.56</v>
      </c>
      <c r="BE3975" s="5">
        <v>7.1</v>
      </c>
      <c r="BH3975" s="5">
        <v>0.42</v>
      </c>
      <c r="BO3975" s="5">
        <v>34.200000000000003</v>
      </c>
      <c r="BX3975" s="5">
        <v>9.1</v>
      </c>
    </row>
    <row r="3976" spans="1:77" x14ac:dyDescent="0.35">
      <c r="A3976" s="2" t="s">
        <v>234</v>
      </c>
      <c r="B3976" s="3">
        <v>36488</v>
      </c>
      <c r="C3976" s="4">
        <v>22</v>
      </c>
      <c r="F3976" s="5">
        <v>0.19</v>
      </c>
      <c r="G3976" s="5">
        <v>0.18</v>
      </c>
      <c r="H3976" s="5">
        <v>0.01</v>
      </c>
      <c r="M3976" s="5">
        <v>0.61</v>
      </c>
      <c r="S3976" s="5">
        <v>38</v>
      </c>
      <c r="T3976" s="5">
        <v>36</v>
      </c>
      <c r="V3976" s="5">
        <v>1.1000000000000001</v>
      </c>
      <c r="W3976" s="5">
        <v>0.01</v>
      </c>
      <c r="AB3976" s="5">
        <v>3.04</v>
      </c>
      <c r="AE3976" s="5">
        <v>11</v>
      </c>
      <c r="AN3976" s="5">
        <v>7.7</v>
      </c>
      <c r="AO3976" s="5">
        <v>0.26</v>
      </c>
      <c r="AT3976" s="5">
        <v>37</v>
      </c>
      <c r="AV3976" s="5">
        <v>130.06</v>
      </c>
      <c r="AW3976" s="5">
        <v>3.284E-3</v>
      </c>
      <c r="AX3976" s="5">
        <v>0.01</v>
      </c>
      <c r="AZ3976" s="5">
        <v>8.2000000000000007E-3</v>
      </c>
      <c r="BA3976" s="5">
        <v>5.72</v>
      </c>
      <c r="BE3976" s="5">
        <v>8.1</v>
      </c>
      <c r="BH3976" s="5">
        <v>0.48</v>
      </c>
      <c r="BO3976" s="5">
        <v>36.6</v>
      </c>
      <c r="BX3976" s="5">
        <v>10.7</v>
      </c>
    </row>
    <row r="3977" spans="1:77" x14ac:dyDescent="0.35">
      <c r="A3977" s="2" t="s">
        <v>234</v>
      </c>
      <c r="B3977" s="3">
        <v>36270</v>
      </c>
      <c r="C3977" s="4">
        <v>23</v>
      </c>
      <c r="F3977" s="5">
        <v>0.27</v>
      </c>
      <c r="G3977" s="5">
        <v>0.25</v>
      </c>
      <c r="H3977" s="5">
        <v>0.01</v>
      </c>
      <c r="S3977" s="5">
        <v>41</v>
      </c>
      <c r="T3977" s="5">
        <v>35</v>
      </c>
      <c r="V3977" s="5">
        <v>1.5</v>
      </c>
      <c r="W3977" s="5">
        <v>5.0000000000000001E-3</v>
      </c>
      <c r="AB3977" s="5">
        <v>1.8</v>
      </c>
      <c r="AE3977" s="5">
        <v>6.2</v>
      </c>
      <c r="AJ3977" s="5">
        <v>50.1</v>
      </c>
      <c r="AN3977" s="5">
        <v>13</v>
      </c>
      <c r="AO3977" s="5">
        <v>0.59</v>
      </c>
      <c r="AT3977" s="5">
        <v>20</v>
      </c>
      <c r="AV3977" s="5">
        <v>129.31</v>
      </c>
      <c r="AW3977" s="5">
        <v>3.284E-3</v>
      </c>
      <c r="AX3977" s="5">
        <v>0.01</v>
      </c>
      <c r="AZ3977" s="5">
        <v>7.9000000000000008E-3</v>
      </c>
      <c r="BA3977" s="5">
        <v>5.87</v>
      </c>
      <c r="BE3977" s="5">
        <v>6.8</v>
      </c>
      <c r="BH3977" s="5">
        <v>0.46</v>
      </c>
      <c r="BI3977" s="5">
        <v>0.94</v>
      </c>
      <c r="BO3977" s="5">
        <v>36.5</v>
      </c>
      <c r="BX3977" s="5">
        <v>7.9</v>
      </c>
    </row>
    <row r="3978" spans="1:77" x14ac:dyDescent="0.35">
      <c r="A3978" s="2" t="s">
        <v>234</v>
      </c>
      <c r="B3978" s="3">
        <v>36109</v>
      </c>
      <c r="C3978" s="4">
        <v>23</v>
      </c>
      <c r="F3978" s="5">
        <v>0.15</v>
      </c>
      <c r="G3978" s="5">
        <v>0.14000000000000001</v>
      </c>
      <c r="H3978" s="5">
        <v>0.01</v>
      </c>
      <c r="S3978" s="5">
        <v>40</v>
      </c>
      <c r="T3978" s="5">
        <v>31</v>
      </c>
      <c r="V3978" s="5">
        <v>1.7</v>
      </c>
      <c r="W3978" s="5">
        <v>0.01</v>
      </c>
      <c r="AB3978" s="5">
        <v>1.22</v>
      </c>
      <c r="AE3978" s="5">
        <v>6.2</v>
      </c>
      <c r="AJ3978" s="5">
        <v>44.9</v>
      </c>
      <c r="AN3978" s="5">
        <v>12</v>
      </c>
      <c r="AO3978" s="5">
        <v>0.42</v>
      </c>
      <c r="AT3978" s="5">
        <v>20</v>
      </c>
      <c r="AV3978" s="5">
        <v>99.12</v>
      </c>
      <c r="AW3978" s="5">
        <v>3.284E-3</v>
      </c>
      <c r="AX3978" s="5">
        <v>0.02</v>
      </c>
      <c r="AZ3978" s="5">
        <v>0.01</v>
      </c>
      <c r="BA3978" s="5">
        <v>5.78</v>
      </c>
      <c r="BE3978" s="5">
        <v>4.5999999999999996</v>
      </c>
      <c r="BH3978" s="5">
        <v>0.55000000000000004</v>
      </c>
      <c r="BI3978" s="5">
        <v>1.1000000000000001</v>
      </c>
      <c r="BO3978" s="5">
        <v>47.4</v>
      </c>
      <c r="BX3978" s="5">
        <v>10.7</v>
      </c>
    </row>
    <row r="3979" spans="1:77" x14ac:dyDescent="0.35">
      <c r="A3979" s="2" t="s">
        <v>234</v>
      </c>
      <c r="B3979" s="3">
        <v>35878</v>
      </c>
      <c r="C3979" s="4">
        <v>23</v>
      </c>
      <c r="F3979" s="5">
        <v>0.23</v>
      </c>
      <c r="G3979" s="5">
        <v>0.2</v>
      </c>
      <c r="H3979" s="5">
        <v>0.01</v>
      </c>
      <c r="S3979" s="5">
        <v>41</v>
      </c>
      <c r="T3979" s="5">
        <v>38</v>
      </c>
      <c r="V3979" s="5">
        <v>1.4</v>
      </c>
      <c r="W3979" s="5">
        <v>0.01</v>
      </c>
      <c r="AB3979" s="5">
        <v>1.68</v>
      </c>
      <c r="AE3979" s="5">
        <v>5.6</v>
      </c>
      <c r="AJ3979" s="5">
        <v>46.2</v>
      </c>
      <c r="AN3979" s="5">
        <v>13</v>
      </c>
      <c r="AO3979" s="5">
        <v>0.59</v>
      </c>
      <c r="AT3979" s="5">
        <v>21</v>
      </c>
      <c r="AV3979" s="5">
        <v>113.45</v>
      </c>
      <c r="AW3979" s="5">
        <v>3.6124E-3</v>
      </c>
      <c r="AX3979" s="5">
        <v>0.02</v>
      </c>
      <c r="AZ3979" s="5">
        <v>0.01</v>
      </c>
      <c r="BA3979" s="5">
        <v>5.86</v>
      </c>
      <c r="BE3979" s="5">
        <v>4.3</v>
      </c>
      <c r="BH3979" s="5">
        <v>0.48</v>
      </c>
      <c r="BI3979" s="5">
        <v>0.75</v>
      </c>
      <c r="BO3979" s="5">
        <v>40.5</v>
      </c>
      <c r="BX3979" s="5">
        <v>8</v>
      </c>
    </row>
    <row r="3980" spans="1:77" x14ac:dyDescent="0.35">
      <c r="A3980" s="2" t="s">
        <v>184</v>
      </c>
      <c r="B3980" s="3">
        <v>35753</v>
      </c>
      <c r="C3980" s="4">
        <v>23</v>
      </c>
      <c r="F3980" s="5">
        <v>0.17</v>
      </c>
      <c r="G3980" s="5">
        <v>0.09</v>
      </c>
      <c r="H3980" s="5">
        <v>0.01</v>
      </c>
      <c r="S3980" s="5">
        <v>25</v>
      </c>
      <c r="T3980" s="5">
        <v>41</v>
      </c>
      <c r="V3980" s="5">
        <v>1.9</v>
      </c>
      <c r="W3980" s="5">
        <v>0.01</v>
      </c>
      <c r="AB3980" s="5">
        <v>2.5299999999999998</v>
      </c>
      <c r="AE3980" s="5">
        <v>6.3</v>
      </c>
      <c r="AJ3980" s="5">
        <v>52.5</v>
      </c>
      <c r="AN3980" s="5">
        <v>10</v>
      </c>
      <c r="AO3980" s="5">
        <v>0.41</v>
      </c>
      <c r="AT3980" s="5">
        <v>15</v>
      </c>
      <c r="AV3980" s="5">
        <v>108.55</v>
      </c>
      <c r="AW3980" s="5">
        <v>3.284E-3</v>
      </c>
      <c r="AX3980" s="5">
        <v>0.01</v>
      </c>
      <c r="AY3980" s="5">
        <v>8.6999999999999994E-3</v>
      </c>
      <c r="BA3980" s="5">
        <v>5.92</v>
      </c>
      <c r="BE3980" s="5">
        <v>5</v>
      </c>
      <c r="BH3980" s="5">
        <v>0.54</v>
      </c>
      <c r="BI3980" s="5">
        <v>0.44</v>
      </c>
      <c r="BO3980" s="5">
        <v>44.6</v>
      </c>
      <c r="BX3980" s="5">
        <v>10.199999999999999</v>
      </c>
    </row>
    <row r="3981" spans="1:77" x14ac:dyDescent="0.35">
      <c r="A3981" s="2" t="s">
        <v>184</v>
      </c>
      <c r="B3981" s="3">
        <v>35536</v>
      </c>
      <c r="C3981" s="4">
        <v>23</v>
      </c>
      <c r="F3981" s="5">
        <v>0.27</v>
      </c>
      <c r="G3981" s="5">
        <v>0.26</v>
      </c>
      <c r="H3981" s="5">
        <v>0.01</v>
      </c>
      <c r="S3981" s="5">
        <v>50</v>
      </c>
      <c r="T3981" s="5">
        <v>51</v>
      </c>
      <c r="V3981" s="5">
        <v>1.7</v>
      </c>
      <c r="W3981" s="5">
        <v>0.01</v>
      </c>
      <c r="AB3981" s="5">
        <v>2.5499999999999998</v>
      </c>
      <c r="AE3981" s="5">
        <v>6</v>
      </c>
      <c r="AJ3981" s="5">
        <v>58.2</v>
      </c>
      <c r="AN3981" s="5">
        <v>16</v>
      </c>
      <c r="AO3981" s="5">
        <v>0.7</v>
      </c>
      <c r="AT3981" s="5">
        <v>24</v>
      </c>
      <c r="AV3981" s="5">
        <v>112.88</v>
      </c>
      <c r="AW3981" s="5">
        <v>3.284E-3</v>
      </c>
      <c r="AX3981" s="5">
        <v>0.01</v>
      </c>
      <c r="AY3981" s="5">
        <v>6.3E-3</v>
      </c>
      <c r="BA3981" s="5">
        <v>5.75</v>
      </c>
      <c r="BE3981" s="5">
        <v>5.5</v>
      </c>
      <c r="BH3981" s="5">
        <v>0.43</v>
      </c>
      <c r="BI3981" s="5">
        <v>0.7</v>
      </c>
      <c r="BO3981" s="5">
        <v>47.7</v>
      </c>
      <c r="BX3981" s="5">
        <v>7.1</v>
      </c>
    </row>
    <row r="3982" spans="1:77" x14ac:dyDescent="0.35">
      <c r="A3982" s="2" t="s">
        <v>184</v>
      </c>
      <c r="B3982" s="3">
        <v>38680</v>
      </c>
      <c r="C3982" s="4">
        <v>33</v>
      </c>
      <c r="F3982" s="5">
        <v>0.02</v>
      </c>
      <c r="H3982" s="5">
        <v>0.12</v>
      </c>
      <c r="J3982" s="5">
        <v>1</v>
      </c>
      <c r="M3982" s="5">
        <v>0.3</v>
      </c>
      <c r="N3982" s="5">
        <v>2</v>
      </c>
      <c r="Q3982" s="5">
        <v>0.5</v>
      </c>
      <c r="S3982" s="5">
        <v>102</v>
      </c>
      <c r="T3982" s="5">
        <v>41</v>
      </c>
      <c r="U3982" s="5">
        <v>1</v>
      </c>
      <c r="V3982" s="5">
        <v>3</v>
      </c>
      <c r="W3982" s="5">
        <v>3.43</v>
      </c>
      <c r="AB3982" s="5">
        <v>2.88</v>
      </c>
      <c r="AD3982" s="5">
        <v>-1.1499999999999999</v>
      </c>
      <c r="AE3982" s="5">
        <v>1.5</v>
      </c>
      <c r="AI3982" s="5">
        <v>1</v>
      </c>
      <c r="AJ3982" s="5">
        <v>68</v>
      </c>
      <c r="AN3982" s="5">
        <v>5.3</v>
      </c>
      <c r="AO3982" s="5">
        <v>0.42</v>
      </c>
      <c r="AT3982" s="5">
        <v>18.5</v>
      </c>
      <c r="AU3982" s="5">
        <v>1</v>
      </c>
      <c r="AV3982" s="5">
        <v>0.44</v>
      </c>
      <c r="AW3982" s="5">
        <v>0.03</v>
      </c>
      <c r="AX3982" s="5">
        <v>0.03</v>
      </c>
      <c r="BA3982" s="5">
        <v>7.2</v>
      </c>
      <c r="BC3982" s="5">
        <v>0.1</v>
      </c>
      <c r="BE3982" s="5">
        <v>0.5</v>
      </c>
      <c r="BH3982" s="5">
        <v>5.0999999999999996</v>
      </c>
      <c r="BI3982" s="5">
        <v>0.1</v>
      </c>
      <c r="BO3982" s="5">
        <v>16</v>
      </c>
      <c r="BQ3982" s="5">
        <v>-6.58</v>
      </c>
      <c r="BR3982" s="5">
        <v>6.51</v>
      </c>
      <c r="BX3982" s="5">
        <v>9.8000000000000007</v>
      </c>
      <c r="BY3982" s="5">
        <v>7</v>
      </c>
    </row>
    <row r="3983" spans="1:77" x14ac:dyDescent="0.35">
      <c r="A3983" s="2" t="s">
        <v>184</v>
      </c>
      <c r="B3983" s="3">
        <v>37564</v>
      </c>
      <c r="C3983" s="4">
        <v>32</v>
      </c>
      <c r="F3983" s="5">
        <v>0.17</v>
      </c>
      <c r="G3983" s="5">
        <v>0.16</v>
      </c>
      <c r="H3983" s="5">
        <v>0.01</v>
      </c>
      <c r="J3983" s="5">
        <v>0.2</v>
      </c>
      <c r="M3983" s="5">
        <v>0.59</v>
      </c>
      <c r="N3983" s="5">
        <v>0.2</v>
      </c>
      <c r="O3983" s="5">
        <v>34</v>
      </c>
      <c r="Q3983" s="5">
        <v>1.5</v>
      </c>
      <c r="S3983" s="5">
        <v>47</v>
      </c>
      <c r="T3983" s="5">
        <v>32</v>
      </c>
      <c r="U3983" s="5">
        <v>0.2</v>
      </c>
      <c r="V3983" s="5">
        <v>1.5</v>
      </c>
      <c r="W3983" s="5">
        <v>7.0000000000000001E-3</v>
      </c>
      <c r="AB3983" s="5">
        <v>2.14</v>
      </c>
      <c r="AE3983" s="5">
        <v>7.49</v>
      </c>
      <c r="AI3983" s="5">
        <v>0.5</v>
      </c>
      <c r="AJ3983" s="5">
        <v>42.8</v>
      </c>
      <c r="AN3983" s="5">
        <v>10.199999999999999</v>
      </c>
      <c r="AO3983" s="5">
        <v>0.3</v>
      </c>
      <c r="AT3983" s="5">
        <v>15.4</v>
      </c>
      <c r="AU3983" s="5">
        <v>27</v>
      </c>
      <c r="AV3983" s="5">
        <v>82.78</v>
      </c>
      <c r="AW3983" s="5">
        <v>3.2845000000000001E-3</v>
      </c>
      <c r="AX3983" s="5">
        <v>0.03</v>
      </c>
      <c r="AZ3983" s="5">
        <v>0.01</v>
      </c>
      <c r="BA3983" s="5">
        <v>5.7</v>
      </c>
      <c r="BC3983" s="5">
        <v>1.1999999999999999E-3</v>
      </c>
      <c r="BE3983" s="5">
        <v>6.7</v>
      </c>
      <c r="BH3983" s="5">
        <v>0.5</v>
      </c>
      <c r="BO3983" s="5">
        <v>37.299999999999997</v>
      </c>
      <c r="BX3983" s="5">
        <v>11.2</v>
      </c>
      <c r="BY3983" s="5">
        <v>31</v>
      </c>
    </row>
    <row r="3984" spans="1:77" x14ac:dyDescent="0.35">
      <c r="A3984" s="2" t="s">
        <v>184</v>
      </c>
      <c r="B3984" s="3">
        <v>42131</v>
      </c>
      <c r="C3984" s="4">
        <v>25</v>
      </c>
      <c r="G3984" s="5">
        <v>3.0000000000000001E-3</v>
      </c>
      <c r="H3984" s="5">
        <v>0.01</v>
      </c>
      <c r="M3984" s="5">
        <v>0.35</v>
      </c>
      <c r="S3984" s="5">
        <v>134</v>
      </c>
      <c r="T3984" s="5">
        <v>55</v>
      </c>
      <c r="V3984" s="5">
        <v>1.5</v>
      </c>
      <c r="W3984" s="5">
        <v>8.0000000000000002E-3</v>
      </c>
      <c r="AB3984" s="5">
        <v>29.68</v>
      </c>
      <c r="AC3984" s="5">
        <v>10</v>
      </c>
      <c r="AD3984" s="5">
        <v>0.04</v>
      </c>
      <c r="AE3984" s="5">
        <v>0.97</v>
      </c>
      <c r="AJ3984" s="5">
        <v>84.5</v>
      </c>
      <c r="AN3984" s="5">
        <v>6.06</v>
      </c>
      <c r="AO3984" s="5">
        <v>1E-3</v>
      </c>
      <c r="AT3984" s="5">
        <v>26.6</v>
      </c>
      <c r="AV3984" s="5">
        <v>115.53</v>
      </c>
      <c r="AW3984" s="5">
        <v>3.2799999999999999E-3</v>
      </c>
      <c r="AX3984" s="5">
        <v>0.06</v>
      </c>
      <c r="BA3984" s="5">
        <v>7.31</v>
      </c>
      <c r="BF3984" s="5">
        <v>11.12</v>
      </c>
      <c r="BH3984" s="5">
        <v>4.21</v>
      </c>
      <c r="BO3984" s="5">
        <v>35.299999999999997</v>
      </c>
      <c r="BQ3984" s="5">
        <v>8.36</v>
      </c>
      <c r="BR3984" s="5">
        <v>8.3699999999999992</v>
      </c>
      <c r="BX3984" s="5">
        <v>9.4</v>
      </c>
    </row>
    <row r="3985" spans="1:77" x14ac:dyDescent="0.35">
      <c r="A3985" s="2" t="s">
        <v>298</v>
      </c>
      <c r="B3985" s="3">
        <v>42345</v>
      </c>
      <c r="C3985" s="4">
        <v>22</v>
      </c>
      <c r="G3985" s="5">
        <v>0.01</v>
      </c>
      <c r="H3985" s="5">
        <v>0.04</v>
      </c>
      <c r="J3985" s="5">
        <v>1.5</v>
      </c>
      <c r="M3985" s="5">
        <v>0.36</v>
      </c>
      <c r="N3985" s="5">
        <v>0.2</v>
      </c>
      <c r="Q3985" s="5">
        <v>0.02</v>
      </c>
      <c r="T3985" s="5">
        <v>39</v>
      </c>
      <c r="U3985" s="5">
        <v>0.2</v>
      </c>
      <c r="V3985" s="5">
        <v>5.5</v>
      </c>
      <c r="AB3985" s="5">
        <v>2.13</v>
      </c>
      <c r="AC3985" s="5">
        <v>10</v>
      </c>
      <c r="AI3985" s="5">
        <v>0.7</v>
      </c>
      <c r="AU3985" s="5">
        <v>1.4</v>
      </c>
      <c r="AV3985" s="5">
        <v>30.14</v>
      </c>
      <c r="AW3985" s="5">
        <v>0.25</v>
      </c>
      <c r="AX3985" s="5">
        <v>0.01</v>
      </c>
      <c r="BA3985" s="5">
        <v>7.1</v>
      </c>
      <c r="BC3985" s="5">
        <v>2.8E-3</v>
      </c>
      <c r="BH3985" s="5">
        <v>2.87</v>
      </c>
      <c r="BO3985" s="5">
        <v>96.8</v>
      </c>
      <c r="BX3985" s="5">
        <v>10.9</v>
      </c>
      <c r="BY3985" s="5">
        <v>3.09</v>
      </c>
    </row>
    <row r="3986" spans="1:77" x14ac:dyDescent="0.35">
      <c r="A3986" s="2" t="s">
        <v>298</v>
      </c>
      <c r="B3986" s="3">
        <v>40003</v>
      </c>
      <c r="C3986" s="4">
        <v>20</v>
      </c>
      <c r="G3986" s="5">
        <v>3.0000000000000001E-3</v>
      </c>
      <c r="H3986" s="5">
        <v>0.01</v>
      </c>
      <c r="M3986" s="5">
        <v>0.38</v>
      </c>
      <c r="S3986" s="5">
        <v>138</v>
      </c>
      <c r="T3986" s="5">
        <v>56</v>
      </c>
      <c r="V3986" s="5">
        <v>1.5</v>
      </c>
      <c r="W3986" s="5">
        <v>3.0000000000000001E-3</v>
      </c>
      <c r="AD3986" s="5">
        <v>1.68</v>
      </c>
      <c r="AE3986" s="5">
        <v>0.73</v>
      </c>
      <c r="AJ3986" s="5">
        <v>80.2</v>
      </c>
      <c r="AN3986" s="5">
        <v>6.1</v>
      </c>
      <c r="AO3986" s="5">
        <v>1E-3</v>
      </c>
      <c r="AT3986" s="5">
        <v>21.5</v>
      </c>
      <c r="AV3986" s="5">
        <v>97.83</v>
      </c>
      <c r="AW3986" s="5">
        <v>3.2799999999999999E-3</v>
      </c>
      <c r="AX3986" s="5">
        <v>0.06</v>
      </c>
      <c r="BF3986" s="5">
        <v>11.09</v>
      </c>
      <c r="BH3986" s="5">
        <v>4.45</v>
      </c>
      <c r="BO3986" s="5">
        <v>28.6</v>
      </c>
      <c r="BX3986" s="5">
        <v>9.5</v>
      </c>
    </row>
    <row r="3987" spans="1:77" x14ac:dyDescent="0.35">
      <c r="A3987" s="2" t="s">
        <v>298</v>
      </c>
      <c r="B3987" s="3">
        <v>40343</v>
      </c>
      <c r="C3987" s="4">
        <v>23</v>
      </c>
      <c r="G3987" s="5">
        <v>2E-3</v>
      </c>
      <c r="H3987" s="5">
        <v>0.01</v>
      </c>
      <c r="M3987" s="5">
        <v>0.34</v>
      </c>
      <c r="S3987" s="5">
        <v>131</v>
      </c>
      <c r="T3987" s="5">
        <v>45</v>
      </c>
      <c r="V3987" s="5">
        <v>1.7</v>
      </c>
      <c r="W3987" s="5">
        <v>8.9999999999999993E-3</v>
      </c>
      <c r="AB3987" s="5">
        <v>29.89</v>
      </c>
      <c r="AD3987" s="5">
        <v>0.97</v>
      </c>
      <c r="AE3987" s="5">
        <v>0.94</v>
      </c>
      <c r="AJ3987" s="5">
        <v>77</v>
      </c>
      <c r="AN3987" s="5">
        <v>5.83</v>
      </c>
      <c r="AT3987" s="5">
        <v>20.8</v>
      </c>
      <c r="AV3987" s="5">
        <v>102.25</v>
      </c>
      <c r="AW3987" s="5">
        <v>3.2799999999999999E-3</v>
      </c>
      <c r="AX3987" s="5">
        <v>0.06</v>
      </c>
      <c r="BA3987" s="5">
        <v>7.21</v>
      </c>
      <c r="BF3987" s="5">
        <v>10.31</v>
      </c>
      <c r="BH3987" s="5">
        <v>4.3600000000000003</v>
      </c>
      <c r="BO3987" s="5">
        <v>35.700000000000003</v>
      </c>
      <c r="BQ3987" s="5">
        <v>8.02</v>
      </c>
      <c r="BR3987" s="5">
        <v>7.95</v>
      </c>
      <c r="BX3987" s="5">
        <v>9.6</v>
      </c>
    </row>
    <row r="3988" spans="1:77" x14ac:dyDescent="0.35">
      <c r="A3988" s="2" t="s">
        <v>298</v>
      </c>
      <c r="B3988" s="3">
        <v>36832</v>
      </c>
      <c r="C3988" s="4">
        <v>21</v>
      </c>
      <c r="F3988" s="5">
        <v>2E-3</v>
      </c>
      <c r="H3988" s="5">
        <v>0.57999999999999996</v>
      </c>
      <c r="M3988" s="5">
        <v>0.79</v>
      </c>
      <c r="O3988" s="5">
        <v>74</v>
      </c>
      <c r="S3988" s="5">
        <v>105</v>
      </c>
      <c r="T3988" s="5">
        <v>20</v>
      </c>
      <c r="V3988" s="5">
        <v>2.9</v>
      </c>
      <c r="AB3988" s="5">
        <v>15.79</v>
      </c>
      <c r="AE3988" s="5">
        <v>3.47</v>
      </c>
      <c r="AJ3988" s="5">
        <v>62.4</v>
      </c>
      <c r="AN3988" s="5">
        <v>11.1</v>
      </c>
      <c r="AT3988" s="5">
        <v>14.5</v>
      </c>
      <c r="AV3988" s="5">
        <v>0.22</v>
      </c>
      <c r="AW3988" s="5">
        <v>3.2845000000000001E-3</v>
      </c>
      <c r="AX3988" s="5">
        <v>0.01</v>
      </c>
      <c r="AZ3988" s="5">
        <v>0.01</v>
      </c>
      <c r="BA3988" s="5">
        <v>7.17</v>
      </c>
      <c r="BE3988" s="5">
        <v>0.2</v>
      </c>
      <c r="BH3988" s="5">
        <v>6.46</v>
      </c>
      <c r="BO3988" s="5">
        <v>10.9</v>
      </c>
      <c r="BX3988" s="5">
        <v>10.199999999999999</v>
      </c>
    </row>
    <row r="3989" spans="1:77" x14ac:dyDescent="0.35">
      <c r="A3989" s="2" t="s">
        <v>298</v>
      </c>
      <c r="B3989" s="3">
        <v>40714</v>
      </c>
      <c r="C3989" s="4">
        <v>34</v>
      </c>
      <c r="G3989" s="5">
        <v>3.0000000000000001E-3</v>
      </c>
      <c r="H3989" s="5">
        <v>0.01</v>
      </c>
      <c r="J3989" s="5">
        <v>0.7</v>
      </c>
      <c r="M3989" s="5">
        <v>0.33</v>
      </c>
      <c r="N3989" s="5">
        <v>0.5</v>
      </c>
      <c r="Q3989" s="5">
        <v>0.03</v>
      </c>
      <c r="S3989" s="5">
        <v>123</v>
      </c>
      <c r="T3989" s="5">
        <v>35</v>
      </c>
      <c r="U3989" s="5">
        <v>6.8</v>
      </c>
      <c r="V3989" s="5">
        <v>1.5</v>
      </c>
      <c r="W3989" s="5">
        <v>0.19</v>
      </c>
      <c r="AD3989" s="5">
        <v>2.0699999999999998</v>
      </c>
      <c r="AE3989" s="5">
        <v>0.88</v>
      </c>
      <c r="AI3989" s="5">
        <v>1.9</v>
      </c>
      <c r="AJ3989" s="5">
        <v>71.5</v>
      </c>
      <c r="AN3989" s="5">
        <v>5.49</v>
      </c>
      <c r="AO3989" s="5">
        <v>8.0000000000000002E-3</v>
      </c>
      <c r="AS3989" s="5">
        <v>0.69</v>
      </c>
      <c r="AT3989" s="5">
        <v>17.899999999999999</v>
      </c>
      <c r="AU3989" s="5">
        <v>4.0999999999999996</v>
      </c>
      <c r="AV3989" s="5">
        <v>108.45</v>
      </c>
      <c r="AW3989" s="5">
        <v>3.2799999999999999E-3</v>
      </c>
      <c r="AX3989" s="5">
        <v>0.06</v>
      </c>
      <c r="BA3989" s="5">
        <v>7.33</v>
      </c>
      <c r="BC3989" s="5">
        <v>1E-3</v>
      </c>
      <c r="BF3989" s="5">
        <v>11.96</v>
      </c>
      <c r="BH3989" s="5">
        <v>4.16</v>
      </c>
      <c r="BO3989" s="5">
        <v>31.8</v>
      </c>
      <c r="BQ3989" s="5">
        <v>7.56</v>
      </c>
      <c r="BR3989" s="5">
        <v>7.4</v>
      </c>
      <c r="BT3989" s="5">
        <v>50</v>
      </c>
      <c r="BW3989" s="5">
        <v>0.5</v>
      </c>
      <c r="BX3989" s="5">
        <v>9.8000000000000007</v>
      </c>
      <c r="BY3989" s="5">
        <v>1.8</v>
      </c>
    </row>
    <row r="3990" spans="1:77" x14ac:dyDescent="0.35">
      <c r="A3990" s="2" t="s">
        <v>298</v>
      </c>
      <c r="B3990" s="3">
        <v>41095</v>
      </c>
      <c r="C3990" s="4">
        <v>28</v>
      </c>
      <c r="G3990" s="5">
        <v>5.0000000000000001E-3</v>
      </c>
      <c r="H3990" s="5">
        <v>0.01</v>
      </c>
      <c r="M3990" s="5">
        <v>0.49</v>
      </c>
      <c r="S3990" s="5">
        <v>58.1</v>
      </c>
      <c r="T3990" s="5">
        <v>52</v>
      </c>
      <c r="V3990" s="5">
        <v>1.7</v>
      </c>
      <c r="W3990" s="5">
        <v>0.2</v>
      </c>
      <c r="AB3990" s="5">
        <v>31</v>
      </c>
      <c r="AD3990" s="5">
        <v>57.27</v>
      </c>
      <c r="AE3990" s="5">
        <v>17</v>
      </c>
      <c r="AJ3990" s="5">
        <v>82.9</v>
      </c>
      <c r="AN3990" s="5">
        <v>8.57</v>
      </c>
      <c r="AO3990" s="5">
        <v>0.09</v>
      </c>
      <c r="AT3990" s="5">
        <v>11.3</v>
      </c>
      <c r="AV3990" s="5">
        <v>98.71</v>
      </c>
      <c r="AW3990" s="5">
        <v>3.2799999999999999E-3</v>
      </c>
      <c r="AX3990" s="5">
        <v>0.05</v>
      </c>
      <c r="AY3990" s="5">
        <v>0.02</v>
      </c>
      <c r="BA3990" s="5">
        <v>7.17</v>
      </c>
      <c r="BF3990" s="5">
        <v>9.93</v>
      </c>
      <c r="BH3990" s="5">
        <v>4.5</v>
      </c>
      <c r="BO3990" s="5">
        <v>30.5</v>
      </c>
      <c r="BQ3990" s="5">
        <v>8.19</v>
      </c>
      <c r="BR3990" s="5">
        <v>4.55</v>
      </c>
      <c r="BS3990" s="5">
        <v>0.2</v>
      </c>
      <c r="BT3990" s="5">
        <v>54</v>
      </c>
      <c r="BV3990" s="5">
        <v>0.47</v>
      </c>
      <c r="BX3990" s="5">
        <v>9.6999999999999993</v>
      </c>
    </row>
    <row r="3991" spans="1:77" x14ac:dyDescent="0.35">
      <c r="A3991" s="2" t="s">
        <v>298</v>
      </c>
      <c r="B3991" s="3">
        <v>41379</v>
      </c>
      <c r="C3991" s="4">
        <v>22</v>
      </c>
      <c r="G3991" s="5">
        <v>5.0000000000000001E-3</v>
      </c>
      <c r="H3991" s="5">
        <v>0.01</v>
      </c>
      <c r="M3991" s="5">
        <v>0.35</v>
      </c>
      <c r="S3991" s="5">
        <v>143</v>
      </c>
      <c r="T3991" s="5">
        <v>64</v>
      </c>
      <c r="V3991" s="5">
        <v>1.4</v>
      </c>
      <c r="AD3991" s="5">
        <v>2.92</v>
      </c>
      <c r="AE3991" s="5">
        <v>1.03</v>
      </c>
      <c r="AJ3991" s="5">
        <v>87.7</v>
      </c>
      <c r="AN3991" s="5">
        <v>6.4</v>
      </c>
      <c r="AT3991" s="5">
        <v>26.8</v>
      </c>
      <c r="AV3991" s="5">
        <v>113.32</v>
      </c>
      <c r="AW3991" s="5">
        <v>3.2799999999999999E-3</v>
      </c>
      <c r="AX3991" s="5">
        <v>0.05</v>
      </c>
      <c r="AY3991" s="5">
        <v>0.02</v>
      </c>
      <c r="BA3991" s="5">
        <v>7.12</v>
      </c>
      <c r="BF3991" s="5">
        <v>8.74</v>
      </c>
      <c r="BH3991" s="5">
        <v>4.3099999999999996</v>
      </c>
      <c r="BO3991" s="5">
        <v>31.6</v>
      </c>
      <c r="BQ3991" s="5">
        <v>8.6</v>
      </c>
      <c r="BR3991" s="5">
        <v>8.86</v>
      </c>
      <c r="BX3991" s="5">
        <v>9.6999999999999993</v>
      </c>
    </row>
    <row r="3992" spans="1:77" x14ac:dyDescent="0.35">
      <c r="A3992" s="2" t="s">
        <v>298</v>
      </c>
      <c r="B3992" s="3">
        <v>41781</v>
      </c>
      <c r="C3992" s="4">
        <v>33</v>
      </c>
      <c r="G3992" s="5">
        <v>3.0000000000000001E-3</v>
      </c>
      <c r="H3992" s="5">
        <v>0.01</v>
      </c>
      <c r="J3992" s="5">
        <v>0.5</v>
      </c>
      <c r="M3992" s="5">
        <v>0.28999999999999998</v>
      </c>
      <c r="N3992" s="5">
        <v>0.2</v>
      </c>
      <c r="Q3992" s="5">
        <v>0.04</v>
      </c>
      <c r="S3992" s="5">
        <v>128</v>
      </c>
      <c r="T3992" s="5">
        <v>53</v>
      </c>
      <c r="U3992" s="5">
        <v>1.5</v>
      </c>
      <c r="V3992" s="5">
        <v>1.6</v>
      </c>
      <c r="W3992" s="5">
        <v>0.01</v>
      </c>
      <c r="AB3992" s="5">
        <v>29.62</v>
      </c>
      <c r="AD3992" s="5">
        <v>1.98</v>
      </c>
      <c r="AE3992" s="5">
        <v>0.94</v>
      </c>
      <c r="AI3992" s="5">
        <v>1.7</v>
      </c>
      <c r="AJ3992" s="5">
        <v>82.6</v>
      </c>
      <c r="AN3992" s="5">
        <v>5.88</v>
      </c>
      <c r="AO3992" s="5">
        <v>1E-3</v>
      </c>
      <c r="AT3992" s="5">
        <v>26.5</v>
      </c>
      <c r="AU3992" s="5">
        <v>1</v>
      </c>
      <c r="AV3992" s="5">
        <v>112.44</v>
      </c>
      <c r="AW3992" s="5">
        <v>3.2799999999999999E-3</v>
      </c>
      <c r="AX3992" s="5">
        <v>0.05</v>
      </c>
      <c r="AY3992" s="5">
        <v>0.02</v>
      </c>
      <c r="BA3992" s="5">
        <v>7.33</v>
      </c>
      <c r="BC3992" s="5">
        <v>1E-3</v>
      </c>
      <c r="BF3992" s="5">
        <v>8.65</v>
      </c>
      <c r="BH3992" s="5">
        <v>4.21</v>
      </c>
      <c r="BO3992" s="5">
        <v>33</v>
      </c>
      <c r="BQ3992" s="5">
        <v>8.2100000000000009</v>
      </c>
      <c r="BR3992" s="5">
        <v>8.0500000000000007</v>
      </c>
      <c r="BX3992" s="5">
        <v>9.9</v>
      </c>
      <c r="BY3992" s="5">
        <v>9</v>
      </c>
    </row>
    <row r="3993" spans="1:77" x14ac:dyDescent="0.35">
      <c r="A3993" s="2" t="s">
        <v>298</v>
      </c>
      <c r="B3993" s="3">
        <v>34949</v>
      </c>
      <c r="C3993" s="4">
        <v>32</v>
      </c>
      <c r="F3993" s="5">
        <v>0.01</v>
      </c>
      <c r="G3993" s="5">
        <v>0.01</v>
      </c>
      <c r="H3993" s="5">
        <v>0.53</v>
      </c>
      <c r="J3993" s="5">
        <v>1</v>
      </c>
      <c r="M3993" s="5">
        <v>0.45</v>
      </c>
      <c r="N3993" s="5">
        <v>1</v>
      </c>
      <c r="O3993" s="5">
        <v>92.4</v>
      </c>
      <c r="Q3993" s="5">
        <v>0.2</v>
      </c>
      <c r="S3993" s="5">
        <v>101</v>
      </c>
      <c r="T3993" s="5">
        <v>20</v>
      </c>
      <c r="U3993" s="5">
        <v>1</v>
      </c>
      <c r="V3993" s="5">
        <v>3.2</v>
      </c>
      <c r="W3993" s="5">
        <v>4.58</v>
      </c>
      <c r="AB3993" s="5">
        <v>15.23</v>
      </c>
      <c r="AE3993" s="5">
        <v>2.9</v>
      </c>
      <c r="AI3993" s="5">
        <v>1</v>
      </c>
      <c r="AJ3993" s="5">
        <v>64.099999999999994</v>
      </c>
      <c r="AN3993" s="5">
        <v>11.7</v>
      </c>
      <c r="AO3993" s="5">
        <v>0.2</v>
      </c>
      <c r="AT3993" s="5">
        <v>13.3</v>
      </c>
      <c r="AU3993" s="5">
        <v>1</v>
      </c>
      <c r="AV3993" s="5">
        <v>0.22</v>
      </c>
      <c r="AW3993" s="5">
        <v>3.2845000000000001E-3</v>
      </c>
      <c r="AX3993" s="5">
        <v>0.02</v>
      </c>
      <c r="AY3993" s="5">
        <v>9.5999999999999992E-3</v>
      </c>
      <c r="BA3993" s="5">
        <v>6.45</v>
      </c>
      <c r="BC3993" s="5">
        <v>3.8999999999999998E-3</v>
      </c>
      <c r="BE3993" s="5">
        <v>0.2</v>
      </c>
      <c r="BH3993" s="5">
        <v>6.29</v>
      </c>
      <c r="BO3993" s="5">
        <v>4.9800000000000004</v>
      </c>
      <c r="BX3993" s="5">
        <v>10.199999999999999</v>
      </c>
      <c r="BY3993" s="5">
        <v>5</v>
      </c>
    </row>
    <row r="3994" spans="1:77" x14ac:dyDescent="0.35">
      <c r="A3994" s="2" t="s">
        <v>298</v>
      </c>
      <c r="B3994" s="3">
        <v>34659</v>
      </c>
      <c r="C3994" s="4">
        <v>32</v>
      </c>
      <c r="F3994" s="5">
        <v>0.01</v>
      </c>
      <c r="G3994" s="5">
        <v>0.01</v>
      </c>
      <c r="H3994" s="5">
        <v>0.55000000000000004</v>
      </c>
      <c r="J3994" s="5">
        <v>1</v>
      </c>
      <c r="M3994" s="5">
        <v>0.53</v>
      </c>
      <c r="N3994" s="5">
        <v>1.4</v>
      </c>
      <c r="O3994" s="5">
        <v>60</v>
      </c>
      <c r="Q3994" s="5">
        <v>0.2</v>
      </c>
      <c r="S3994" s="5">
        <v>98</v>
      </c>
      <c r="T3994" s="5">
        <v>20</v>
      </c>
      <c r="U3994" s="5">
        <v>1</v>
      </c>
      <c r="V3994" s="5">
        <v>2.6</v>
      </c>
      <c r="W3994" s="5">
        <v>2.83</v>
      </c>
      <c r="AB3994" s="5">
        <v>15.13</v>
      </c>
      <c r="AE3994" s="5">
        <v>3.5</v>
      </c>
      <c r="AI3994" s="5">
        <v>5</v>
      </c>
      <c r="AJ3994" s="5">
        <v>63.9</v>
      </c>
      <c r="AN3994" s="5">
        <v>12</v>
      </c>
      <c r="AO3994" s="5">
        <v>0.27</v>
      </c>
      <c r="AT3994" s="5">
        <v>21</v>
      </c>
      <c r="AU3994" s="5">
        <v>1</v>
      </c>
      <c r="AV3994" s="5">
        <v>0.22</v>
      </c>
      <c r="AW3994" s="5">
        <v>3.2845000000000001E-3</v>
      </c>
      <c r="AX3994" s="5">
        <v>0.01</v>
      </c>
      <c r="AY3994" s="5">
        <v>0.01</v>
      </c>
      <c r="BA3994" s="5">
        <v>7.04</v>
      </c>
      <c r="BC3994" s="5">
        <v>5.0000000000000001E-3</v>
      </c>
      <c r="BE3994" s="5">
        <v>1.6</v>
      </c>
      <c r="BH3994" s="5">
        <v>6.33</v>
      </c>
      <c r="BO3994" s="5">
        <v>4.1100000000000003</v>
      </c>
      <c r="BX3994" s="5">
        <v>10.1</v>
      </c>
      <c r="BY3994" s="5">
        <v>7</v>
      </c>
    </row>
    <row r="3995" spans="1:77" x14ac:dyDescent="0.35">
      <c r="A3995" s="2" t="s">
        <v>298</v>
      </c>
      <c r="B3995" s="3">
        <v>40631</v>
      </c>
      <c r="C3995" s="4">
        <v>35</v>
      </c>
      <c r="G3995" s="5">
        <v>0.17</v>
      </c>
      <c r="H3995" s="5">
        <v>0.01</v>
      </c>
      <c r="J3995" s="5">
        <v>0.2</v>
      </c>
      <c r="M3995" s="5">
        <v>0.92</v>
      </c>
      <c r="N3995" s="5">
        <v>0.2</v>
      </c>
      <c r="Q3995" s="5">
        <v>1.3</v>
      </c>
      <c r="S3995" s="5">
        <v>39.9</v>
      </c>
      <c r="T3995" s="5">
        <v>23</v>
      </c>
      <c r="U3995" s="5">
        <v>0.7</v>
      </c>
      <c r="V3995" s="5">
        <v>3.7</v>
      </c>
      <c r="W3995" s="5">
        <v>0.01</v>
      </c>
      <c r="AB3995" s="5">
        <v>2.0299999999999998</v>
      </c>
      <c r="AD3995" s="5">
        <v>0.61</v>
      </c>
      <c r="AE3995" s="5">
        <v>9.64</v>
      </c>
      <c r="AI3995" s="5">
        <v>0.9</v>
      </c>
      <c r="AJ3995" s="5">
        <v>41</v>
      </c>
      <c r="AN3995" s="5">
        <v>9.7100000000000009</v>
      </c>
      <c r="AO3995" s="5">
        <v>0.63</v>
      </c>
      <c r="AS3995" s="5">
        <v>0.35</v>
      </c>
      <c r="AT3995" s="5">
        <v>10.199999999999999</v>
      </c>
      <c r="AU3995" s="5">
        <v>35</v>
      </c>
      <c r="AV3995" s="5">
        <v>89.42</v>
      </c>
      <c r="AW3995" s="5">
        <v>3.6099999999999999E-3</v>
      </c>
      <c r="AX3995" s="5">
        <v>0.04</v>
      </c>
      <c r="BA3995" s="5">
        <v>5.67</v>
      </c>
      <c r="BC3995" s="5">
        <v>1E-3</v>
      </c>
      <c r="BF3995" s="5">
        <v>4.1399999999999997</v>
      </c>
      <c r="BH3995" s="5">
        <v>0.57999999999999996</v>
      </c>
      <c r="BO3995" s="5">
        <v>42</v>
      </c>
      <c r="BQ3995" s="5">
        <v>3.55</v>
      </c>
      <c r="BR3995" s="5">
        <v>3.53</v>
      </c>
      <c r="BT3995" s="5">
        <v>19</v>
      </c>
      <c r="BW3995" s="5">
        <v>0.5</v>
      </c>
      <c r="BX3995" s="5">
        <v>7.9</v>
      </c>
      <c r="BY3995" s="5">
        <v>130</v>
      </c>
    </row>
    <row r="3996" spans="1:77" x14ac:dyDescent="0.35">
      <c r="A3996" s="2" t="s">
        <v>298</v>
      </c>
      <c r="B3996" s="3">
        <v>33931</v>
      </c>
      <c r="C3996" s="4">
        <v>31</v>
      </c>
      <c r="F3996" s="5">
        <v>0.01</v>
      </c>
      <c r="G3996" s="5">
        <v>0.01</v>
      </c>
      <c r="H3996" s="5">
        <v>0.42</v>
      </c>
      <c r="J3996" s="5">
        <v>1</v>
      </c>
      <c r="M3996" s="5">
        <v>0.45</v>
      </c>
      <c r="N3996" s="5">
        <v>1</v>
      </c>
      <c r="O3996" s="5">
        <v>100</v>
      </c>
      <c r="Q3996" s="5">
        <v>0.2</v>
      </c>
      <c r="S3996" s="5">
        <v>105</v>
      </c>
      <c r="T3996" s="5">
        <v>20</v>
      </c>
      <c r="U3996" s="5">
        <v>1</v>
      </c>
      <c r="V3996" s="5">
        <v>5.0999999999999996</v>
      </c>
      <c r="W3996" s="5">
        <v>3.42</v>
      </c>
      <c r="AB3996" s="5">
        <v>15.52</v>
      </c>
      <c r="AE3996" s="5">
        <v>3.2</v>
      </c>
      <c r="AI3996" s="5">
        <v>1</v>
      </c>
      <c r="AJ3996" s="5">
        <v>72</v>
      </c>
      <c r="AN3996" s="5">
        <v>10</v>
      </c>
      <c r="AO3996" s="5">
        <v>0.24</v>
      </c>
      <c r="AT3996" s="5">
        <v>14</v>
      </c>
      <c r="AU3996" s="5">
        <v>1</v>
      </c>
      <c r="AV3996" s="5">
        <v>2.21</v>
      </c>
      <c r="AW3996" s="5">
        <v>0.01</v>
      </c>
      <c r="AX3996" s="5">
        <v>0.06</v>
      </c>
      <c r="AY3996" s="5">
        <v>0.02</v>
      </c>
      <c r="BA3996" s="5">
        <v>6.82</v>
      </c>
      <c r="BC3996" s="5">
        <v>5.0000000000000001E-3</v>
      </c>
      <c r="BH3996" s="5">
        <v>6.16</v>
      </c>
      <c r="BO3996" s="5">
        <v>3</v>
      </c>
      <c r="BX3996" s="5">
        <v>10.1</v>
      </c>
      <c r="BY3996" s="5">
        <v>5</v>
      </c>
    </row>
    <row r="3997" spans="1:77" x14ac:dyDescent="0.35">
      <c r="A3997" s="2" t="s">
        <v>298</v>
      </c>
      <c r="B3997" s="3">
        <v>41093</v>
      </c>
      <c r="C3997" s="4">
        <v>28</v>
      </c>
      <c r="G3997" s="5">
        <v>5.0000000000000001E-3</v>
      </c>
      <c r="H3997" s="5">
        <v>0.01</v>
      </c>
      <c r="M3997" s="5">
        <v>0.55000000000000004</v>
      </c>
      <c r="S3997" s="5">
        <v>130</v>
      </c>
      <c r="T3997" s="5">
        <v>35</v>
      </c>
      <c r="V3997" s="5">
        <v>1.8</v>
      </c>
      <c r="W3997" s="5">
        <v>8.0000000000000002E-3</v>
      </c>
      <c r="AB3997" s="5">
        <v>12.8</v>
      </c>
      <c r="AD3997" s="5">
        <v>1.07</v>
      </c>
      <c r="AE3997" s="5">
        <v>0.81</v>
      </c>
      <c r="AJ3997" s="5">
        <v>73.7</v>
      </c>
      <c r="AN3997" s="5">
        <v>7.96</v>
      </c>
      <c r="AO3997" s="5">
        <v>1E-3</v>
      </c>
      <c r="AT3997" s="5">
        <v>14.2</v>
      </c>
      <c r="AV3997" s="5">
        <v>22.79</v>
      </c>
      <c r="AW3997" s="5">
        <v>9.8499999999999994E-3</v>
      </c>
      <c r="AX3997" s="5">
        <v>0.02</v>
      </c>
      <c r="AY3997" s="5">
        <v>0.02</v>
      </c>
      <c r="BA3997" s="5">
        <v>7.16</v>
      </c>
      <c r="BF3997" s="5">
        <v>0.71</v>
      </c>
      <c r="BH3997" s="5">
        <v>5.56</v>
      </c>
      <c r="BO3997" s="5">
        <v>37.6</v>
      </c>
      <c r="BQ3997" s="5">
        <v>7.7</v>
      </c>
      <c r="BR3997" s="5">
        <v>7.78</v>
      </c>
      <c r="BS3997" s="5">
        <v>0.2</v>
      </c>
      <c r="BT3997" s="5">
        <v>71</v>
      </c>
      <c r="BV3997" s="5">
        <v>0.62</v>
      </c>
      <c r="BX3997" s="5">
        <v>9.6999999999999993</v>
      </c>
    </row>
    <row r="3998" spans="1:77" x14ac:dyDescent="0.35">
      <c r="A3998" s="2" t="s">
        <v>298</v>
      </c>
      <c r="B3998" s="3">
        <v>36447</v>
      </c>
      <c r="C3998" s="4">
        <v>29</v>
      </c>
      <c r="F3998" s="5">
        <v>0.01</v>
      </c>
      <c r="H3998" s="5">
        <v>0.06</v>
      </c>
      <c r="J3998" s="5">
        <v>1.2</v>
      </c>
      <c r="M3998" s="5">
        <v>0.28000000000000003</v>
      </c>
      <c r="N3998" s="5">
        <v>7.4</v>
      </c>
      <c r="Q3998" s="5">
        <v>0.5</v>
      </c>
      <c r="S3998" s="5">
        <v>118</v>
      </c>
      <c r="T3998" s="5">
        <v>19</v>
      </c>
      <c r="U3998" s="5">
        <v>0.8</v>
      </c>
      <c r="V3998" s="5">
        <v>3.1</v>
      </c>
      <c r="W3998" s="5">
        <v>0.08</v>
      </c>
      <c r="AB3998" s="5">
        <v>18.66</v>
      </c>
      <c r="AE3998" s="5">
        <v>0.8</v>
      </c>
      <c r="AI3998" s="5">
        <v>7.5</v>
      </c>
      <c r="AJ3998" s="5">
        <v>69.400000000000006</v>
      </c>
      <c r="AN3998" s="5">
        <v>4.7</v>
      </c>
      <c r="AO3998" s="5">
        <v>0.01</v>
      </c>
      <c r="AT3998" s="5">
        <v>13</v>
      </c>
      <c r="AU3998" s="5">
        <v>3.7</v>
      </c>
      <c r="AV3998" s="5">
        <v>128.37</v>
      </c>
      <c r="AW3998" s="5">
        <v>0.16</v>
      </c>
      <c r="AX3998" s="5">
        <v>0.3</v>
      </c>
      <c r="BA3998" s="5">
        <v>7.3</v>
      </c>
      <c r="BC3998" s="5">
        <v>0.1</v>
      </c>
      <c r="BE3998" s="5">
        <v>10.6</v>
      </c>
      <c r="BH3998" s="5">
        <v>3.4</v>
      </c>
      <c r="BO3998" s="5">
        <v>30</v>
      </c>
      <c r="BX3998" s="5">
        <v>9.1999999999999993</v>
      </c>
      <c r="BY3998" s="5">
        <v>10</v>
      </c>
    </row>
    <row r="3999" spans="1:77" x14ac:dyDescent="0.35">
      <c r="A3999" s="2" t="s">
        <v>298</v>
      </c>
      <c r="B3999" s="3">
        <v>32813</v>
      </c>
      <c r="C3999" s="4">
        <v>22</v>
      </c>
      <c r="F3999" s="5">
        <v>0.01</v>
      </c>
      <c r="H3999" s="5">
        <v>0.47</v>
      </c>
      <c r="M3999" s="5">
        <v>0.74</v>
      </c>
      <c r="S3999" s="5">
        <v>109</v>
      </c>
      <c r="T3999" s="5">
        <v>19</v>
      </c>
      <c r="V3999" s="5">
        <v>4</v>
      </c>
      <c r="W3999" s="5">
        <v>2.1</v>
      </c>
      <c r="AB3999" s="5">
        <v>15.5</v>
      </c>
      <c r="AE3999" s="5">
        <v>4.0999999999999996</v>
      </c>
      <c r="AJ3999" s="5">
        <v>58.9</v>
      </c>
      <c r="AN3999" s="5">
        <v>11</v>
      </c>
      <c r="AO3999" s="5">
        <v>0.24</v>
      </c>
      <c r="AT3999" s="5">
        <v>15</v>
      </c>
      <c r="AV3999" s="5">
        <v>0.44</v>
      </c>
      <c r="AW3999" s="5">
        <v>6.5690000000000002E-3</v>
      </c>
      <c r="AX3999" s="5">
        <v>0.08</v>
      </c>
      <c r="AY3999" s="5">
        <v>0.11</v>
      </c>
      <c r="BA3999" s="5">
        <v>6.86</v>
      </c>
      <c r="BE3999" s="5">
        <v>0.8</v>
      </c>
      <c r="BH3999" s="5">
        <v>6.11</v>
      </c>
      <c r="BO3999" s="5">
        <v>5</v>
      </c>
      <c r="BX3999" s="5">
        <v>10</v>
      </c>
    </row>
    <row r="4000" spans="1:77" x14ac:dyDescent="0.35">
      <c r="A4000" s="2" t="s">
        <v>170</v>
      </c>
      <c r="B4000" s="3">
        <v>32436</v>
      </c>
      <c r="C4000" s="4">
        <v>27</v>
      </c>
      <c r="F4000" s="5">
        <v>7.0000000000000001E-3</v>
      </c>
      <c r="H4000" s="5">
        <v>0.48</v>
      </c>
      <c r="J4000" s="5">
        <v>0.2</v>
      </c>
      <c r="M4000" s="5">
        <v>0.44</v>
      </c>
      <c r="N4000" s="5">
        <v>0.2</v>
      </c>
      <c r="Q4000" s="5">
        <v>0.04</v>
      </c>
      <c r="S4000" s="5">
        <v>103</v>
      </c>
      <c r="T4000" s="5">
        <v>19.5</v>
      </c>
      <c r="U4000" s="5">
        <v>0.1</v>
      </c>
      <c r="V4000" s="5">
        <v>3</v>
      </c>
      <c r="W4000" s="5">
        <v>1.9</v>
      </c>
      <c r="AB4000" s="5">
        <v>15.39</v>
      </c>
      <c r="AE4000" s="5">
        <v>4</v>
      </c>
      <c r="AI4000" s="5">
        <v>0.6</v>
      </c>
      <c r="AJ4000" s="5">
        <v>61.1</v>
      </c>
      <c r="AN4000" s="5">
        <v>11</v>
      </c>
      <c r="AO4000" s="5">
        <v>0.23</v>
      </c>
      <c r="AT4000" s="5">
        <v>14</v>
      </c>
      <c r="AU4000" s="5">
        <v>0.2</v>
      </c>
      <c r="AV4000" s="5">
        <v>0.44</v>
      </c>
      <c r="AX4000" s="5">
        <v>1.53</v>
      </c>
      <c r="BA4000" s="5">
        <v>6.8</v>
      </c>
      <c r="BE4000" s="5">
        <v>0.1</v>
      </c>
      <c r="BH4000" s="5">
        <v>6.15</v>
      </c>
      <c r="BO4000" s="5">
        <v>4.3600000000000003</v>
      </c>
      <c r="BX4000" s="5">
        <v>10</v>
      </c>
      <c r="BY4000" s="5">
        <v>2.4</v>
      </c>
    </row>
    <row r="4001" spans="1:77" x14ac:dyDescent="0.35">
      <c r="A4001" s="2" t="s">
        <v>170</v>
      </c>
      <c r="B4001" s="3">
        <v>32294</v>
      </c>
      <c r="C4001" s="4">
        <v>28</v>
      </c>
      <c r="F4001" s="5">
        <v>0.01</v>
      </c>
      <c r="H4001" s="5">
        <v>0.42</v>
      </c>
      <c r="J4001" s="5">
        <v>0.2</v>
      </c>
      <c r="M4001" s="5">
        <v>0.59</v>
      </c>
      <c r="N4001" s="5">
        <v>0.2</v>
      </c>
      <c r="Q4001" s="5">
        <v>0.01</v>
      </c>
      <c r="S4001" s="5">
        <v>107</v>
      </c>
      <c r="T4001" s="5">
        <v>18.100000000000001</v>
      </c>
      <c r="U4001" s="5">
        <v>0.1</v>
      </c>
      <c r="V4001" s="5">
        <v>3</v>
      </c>
      <c r="W4001" s="5">
        <v>2.1</v>
      </c>
      <c r="AB4001" s="5">
        <v>15.15</v>
      </c>
      <c r="AE4001" s="5">
        <v>2.5</v>
      </c>
      <c r="AI4001" s="5">
        <v>0.3</v>
      </c>
      <c r="AJ4001" s="5">
        <v>62.8</v>
      </c>
      <c r="AN4001" s="5">
        <v>10</v>
      </c>
      <c r="AO4001" s="5">
        <v>0.2</v>
      </c>
      <c r="AT4001" s="5">
        <v>14</v>
      </c>
      <c r="AU4001" s="5">
        <v>0.2</v>
      </c>
      <c r="AV4001" s="5">
        <v>1.1000000000000001</v>
      </c>
      <c r="AW4001" s="5">
        <v>0.82</v>
      </c>
      <c r="AX4001" s="5">
        <v>1.53</v>
      </c>
      <c r="BA4001" s="5">
        <v>7.15</v>
      </c>
      <c r="BE4001" s="5">
        <v>0.1</v>
      </c>
      <c r="BH4001" s="5">
        <v>6.24</v>
      </c>
      <c r="BO4001" s="5">
        <v>3.64</v>
      </c>
      <c r="BX4001" s="5">
        <v>10.1</v>
      </c>
      <c r="BY4001" s="5">
        <v>2.6</v>
      </c>
    </row>
    <row r="4002" spans="1:77" x14ac:dyDescent="0.35">
      <c r="A4002" s="2" t="s">
        <v>170</v>
      </c>
      <c r="B4002" s="3">
        <v>32167</v>
      </c>
      <c r="C4002" s="4">
        <v>29</v>
      </c>
      <c r="F4002" s="5">
        <v>4.0000000000000001E-3</v>
      </c>
      <c r="H4002" s="5">
        <v>0.48</v>
      </c>
      <c r="J4002" s="5">
        <v>0.1</v>
      </c>
      <c r="M4002" s="5">
        <v>0.61</v>
      </c>
      <c r="N4002" s="5">
        <v>0.2</v>
      </c>
      <c r="Q4002" s="5">
        <v>0.01</v>
      </c>
      <c r="S4002" s="5">
        <v>102</v>
      </c>
      <c r="T4002" s="5">
        <v>19.7</v>
      </c>
      <c r="U4002" s="5">
        <v>0.1</v>
      </c>
      <c r="V4002" s="5">
        <v>4</v>
      </c>
      <c r="W4002" s="5">
        <v>2.6</v>
      </c>
      <c r="AB4002" s="5">
        <v>15.13</v>
      </c>
      <c r="AE4002" s="5">
        <v>2.7</v>
      </c>
      <c r="AI4002" s="5">
        <v>0.7</v>
      </c>
      <c r="AJ4002" s="5">
        <v>62.5</v>
      </c>
      <c r="AN4002" s="5">
        <v>11</v>
      </c>
      <c r="AO4002" s="5">
        <v>0.21</v>
      </c>
      <c r="AT4002" s="5">
        <v>14</v>
      </c>
      <c r="AU4002" s="5">
        <v>0.2</v>
      </c>
      <c r="AV4002" s="5">
        <v>1.1000000000000001</v>
      </c>
      <c r="AW4002" s="5">
        <v>1.64</v>
      </c>
      <c r="AX4002" s="5">
        <v>1.53</v>
      </c>
      <c r="BA4002" s="5">
        <v>7.2</v>
      </c>
      <c r="BC4002" s="5">
        <v>5.0000000000000001E-3</v>
      </c>
      <c r="BE4002" s="5">
        <v>0.1</v>
      </c>
      <c r="BH4002" s="5">
        <v>6.15</v>
      </c>
      <c r="BO4002" s="5">
        <v>3.7</v>
      </c>
      <c r="BX4002" s="5">
        <v>10.199999999999999</v>
      </c>
      <c r="BY4002" s="5">
        <v>2.5</v>
      </c>
    </row>
    <row r="4003" spans="1:77" x14ac:dyDescent="0.35">
      <c r="A4003" s="2" t="s">
        <v>170</v>
      </c>
      <c r="B4003" s="3">
        <v>31931</v>
      </c>
      <c r="C4003" s="4">
        <v>22</v>
      </c>
      <c r="F4003" s="5">
        <v>6.0000000000000001E-3</v>
      </c>
      <c r="H4003" s="5">
        <v>0.44</v>
      </c>
      <c r="M4003" s="5">
        <v>0.86</v>
      </c>
      <c r="S4003" s="5">
        <v>107</v>
      </c>
      <c r="T4003" s="5">
        <v>19</v>
      </c>
      <c r="V4003" s="5">
        <v>3</v>
      </c>
      <c r="W4003" s="5">
        <v>2.4</v>
      </c>
      <c r="AB4003" s="5">
        <v>15.46</v>
      </c>
      <c r="AE4003" s="5">
        <v>0.68</v>
      </c>
      <c r="AJ4003" s="5">
        <v>60.7</v>
      </c>
      <c r="AN4003" s="5">
        <v>11</v>
      </c>
      <c r="AO4003" s="5">
        <v>0.23</v>
      </c>
      <c r="AT4003" s="5">
        <v>17</v>
      </c>
      <c r="AV4003" s="5">
        <v>0.44</v>
      </c>
      <c r="AW4003" s="5">
        <v>0.01</v>
      </c>
      <c r="AX4003" s="5">
        <v>0.23</v>
      </c>
      <c r="BA4003" s="5">
        <v>7</v>
      </c>
      <c r="BE4003" s="5">
        <v>0.5</v>
      </c>
      <c r="BH4003" s="5">
        <v>6.2</v>
      </c>
      <c r="BO4003" s="5">
        <v>5</v>
      </c>
      <c r="BX4003" s="5">
        <v>10.1</v>
      </c>
      <c r="BY4003" s="5">
        <v>2.7</v>
      </c>
    </row>
    <row r="4004" spans="1:77" x14ac:dyDescent="0.35">
      <c r="A4004" s="2" t="s">
        <v>170</v>
      </c>
      <c r="B4004" s="3">
        <v>31740</v>
      </c>
      <c r="C4004" s="4">
        <v>29</v>
      </c>
      <c r="F4004" s="5">
        <v>0.01</v>
      </c>
      <c r="H4004" s="5">
        <v>0.4</v>
      </c>
      <c r="J4004" s="5">
        <v>0.1</v>
      </c>
      <c r="M4004" s="5">
        <v>0.7</v>
      </c>
      <c r="N4004" s="5">
        <v>0.4</v>
      </c>
      <c r="Q4004" s="5">
        <v>0.04</v>
      </c>
      <c r="S4004" s="5">
        <v>107</v>
      </c>
      <c r="T4004" s="5">
        <v>24</v>
      </c>
      <c r="U4004" s="5">
        <v>0.1</v>
      </c>
      <c r="V4004" s="5">
        <v>3</v>
      </c>
      <c r="W4004" s="5">
        <v>2.7</v>
      </c>
      <c r="AB4004" s="5">
        <v>15.55</v>
      </c>
      <c r="AE4004" s="5">
        <v>3.3</v>
      </c>
      <c r="AI4004" s="5">
        <v>0.5</v>
      </c>
      <c r="AJ4004" s="5">
        <v>61.4</v>
      </c>
      <c r="AN4004" s="5">
        <v>11.5</v>
      </c>
      <c r="AO4004" s="5">
        <v>0.28000000000000003</v>
      </c>
      <c r="AT4004" s="5">
        <v>14.4</v>
      </c>
      <c r="AU4004" s="5">
        <v>0.2</v>
      </c>
      <c r="AV4004" s="5">
        <v>0.04</v>
      </c>
      <c r="AW4004" s="5">
        <v>9.8534999999999994E-3</v>
      </c>
      <c r="AX4004" s="5">
        <v>0.02</v>
      </c>
      <c r="BA4004" s="5">
        <v>7.37</v>
      </c>
      <c r="BC4004" s="5">
        <v>5.0000000000000001E-3</v>
      </c>
      <c r="BE4004" s="5">
        <v>0.3</v>
      </c>
      <c r="BH4004" s="5">
        <v>6.3</v>
      </c>
      <c r="BO4004" s="5">
        <v>5</v>
      </c>
      <c r="BX4004" s="5">
        <v>9.9</v>
      </c>
      <c r="BY4004" s="5">
        <v>4.7</v>
      </c>
    </row>
    <row r="4005" spans="1:77" x14ac:dyDescent="0.35">
      <c r="A4005" s="2" t="s">
        <v>170</v>
      </c>
      <c r="B4005" s="3">
        <v>29123</v>
      </c>
      <c r="C4005" s="4">
        <v>13</v>
      </c>
      <c r="H4005" s="5">
        <v>0.84</v>
      </c>
      <c r="S4005" s="5">
        <v>96.2</v>
      </c>
      <c r="T4005" s="5">
        <v>23</v>
      </c>
      <c r="W4005" s="5">
        <v>2.5099999999999998</v>
      </c>
      <c r="AE4005" s="5">
        <v>3.9</v>
      </c>
      <c r="AJ4005" s="5">
        <v>59.17</v>
      </c>
      <c r="AN4005" s="5">
        <v>10.9</v>
      </c>
      <c r="AO4005" s="5">
        <v>0.15</v>
      </c>
      <c r="AT4005" s="5">
        <v>13.1</v>
      </c>
      <c r="AV4005" s="5">
        <v>0.09</v>
      </c>
      <c r="AW4005" s="5">
        <v>5.0000009190000003E-3</v>
      </c>
      <c r="BA4005" s="5">
        <v>7.1</v>
      </c>
      <c r="BH4005" s="5">
        <v>5.74</v>
      </c>
    </row>
    <row r="4006" spans="1:77" x14ac:dyDescent="0.35">
      <c r="A4006" s="2" t="s">
        <v>170</v>
      </c>
      <c r="B4006" s="3">
        <v>42109</v>
      </c>
      <c r="C4006" s="4">
        <v>26</v>
      </c>
      <c r="G4006" s="5">
        <v>0.28000000000000003</v>
      </c>
      <c r="H4006" s="5">
        <v>0.01</v>
      </c>
      <c r="M4006" s="5">
        <v>1.25</v>
      </c>
      <c r="Q4006" s="5">
        <v>1.2</v>
      </c>
      <c r="S4006" s="5">
        <v>44.1</v>
      </c>
      <c r="T4006" s="5">
        <v>30</v>
      </c>
      <c r="V4006" s="5">
        <v>6.2</v>
      </c>
      <c r="W4006" s="5">
        <v>0.04</v>
      </c>
      <c r="AB4006" s="5">
        <v>2.08</v>
      </c>
      <c r="AD4006" s="5">
        <v>3.05</v>
      </c>
      <c r="AE4006" s="5">
        <v>11.9</v>
      </c>
      <c r="AJ4006" s="5">
        <v>44.3</v>
      </c>
      <c r="AN4006" s="5">
        <v>9.3699999999999992</v>
      </c>
      <c r="AO4006" s="5">
        <v>0.42</v>
      </c>
      <c r="AT4006" s="5">
        <v>13.4</v>
      </c>
      <c r="AU4006" s="5">
        <v>22</v>
      </c>
      <c r="AV4006" s="5">
        <v>95.17</v>
      </c>
      <c r="AW4006" s="5">
        <v>3.2799999999999999E-3</v>
      </c>
      <c r="AX4006" s="5">
        <v>0.05</v>
      </c>
      <c r="BA4006" s="5">
        <v>5.63</v>
      </c>
      <c r="BF4006" s="5">
        <v>4.3099999999999996</v>
      </c>
      <c r="BH4006" s="5">
        <v>0.61</v>
      </c>
      <c r="BO4006" s="5">
        <v>38.5</v>
      </c>
      <c r="BQ4006" s="5">
        <v>3.79</v>
      </c>
      <c r="BR4006" s="5">
        <v>3.91</v>
      </c>
      <c r="BX4006" s="5">
        <v>8.6</v>
      </c>
    </row>
    <row r="4007" spans="1:77" x14ac:dyDescent="0.35">
      <c r="A4007" s="2" t="s">
        <v>176</v>
      </c>
      <c r="B4007" s="3">
        <v>41792</v>
      </c>
      <c r="C4007" s="4">
        <v>27</v>
      </c>
      <c r="G4007" s="5">
        <v>0.21</v>
      </c>
      <c r="H4007" s="5">
        <v>0.01</v>
      </c>
      <c r="M4007" s="5">
        <v>1.31</v>
      </c>
      <c r="Q4007" s="5">
        <v>1.9</v>
      </c>
      <c r="S4007" s="5">
        <v>44.5</v>
      </c>
      <c r="T4007" s="5">
        <v>36</v>
      </c>
      <c r="V4007" s="5">
        <v>2.2000000000000002</v>
      </c>
      <c r="AB4007" s="5">
        <v>2.6</v>
      </c>
      <c r="AD4007" s="5">
        <v>7.68</v>
      </c>
      <c r="AE4007" s="5">
        <v>10.8</v>
      </c>
      <c r="AJ4007" s="5">
        <v>45.6</v>
      </c>
      <c r="AN4007" s="5">
        <v>10.3</v>
      </c>
      <c r="AO4007" s="5">
        <v>0.37</v>
      </c>
      <c r="AT4007" s="5">
        <v>9.8000000000000007</v>
      </c>
      <c r="AU4007" s="5">
        <v>36</v>
      </c>
      <c r="AV4007" s="5">
        <v>115.09</v>
      </c>
      <c r="AW4007" s="5">
        <v>3.2799999999999999E-3</v>
      </c>
      <c r="AX4007" s="5">
        <v>0.03</v>
      </c>
      <c r="AY4007" s="5">
        <v>0.02</v>
      </c>
      <c r="BA4007" s="5">
        <v>5.76</v>
      </c>
      <c r="BF4007" s="5">
        <v>1.96</v>
      </c>
      <c r="BH4007" s="5">
        <v>0.55000000000000004</v>
      </c>
      <c r="BO4007" s="5">
        <v>33.4</v>
      </c>
      <c r="BQ4007" s="5">
        <v>4.1100000000000003</v>
      </c>
      <c r="BR4007" s="5">
        <v>3.81</v>
      </c>
      <c r="BX4007" s="5">
        <v>8.8000000000000007</v>
      </c>
      <c r="BY4007" s="5">
        <v>45</v>
      </c>
    </row>
    <row r="4008" spans="1:77" x14ac:dyDescent="0.35">
      <c r="A4008" s="2" t="s">
        <v>176</v>
      </c>
      <c r="B4008" s="3">
        <v>34221</v>
      </c>
      <c r="C4008" s="4">
        <v>30</v>
      </c>
      <c r="F4008" s="5">
        <v>0.01</v>
      </c>
      <c r="G4008" s="5">
        <v>0.01</v>
      </c>
      <c r="H4008" s="5">
        <v>0.51</v>
      </c>
      <c r="J4008" s="5">
        <v>1</v>
      </c>
      <c r="M4008" s="5">
        <v>0.9</v>
      </c>
      <c r="N4008" s="5">
        <v>1</v>
      </c>
      <c r="O4008" s="5">
        <v>100</v>
      </c>
      <c r="Q4008" s="5">
        <v>0.2</v>
      </c>
      <c r="S4008" s="5">
        <v>110</v>
      </c>
      <c r="T4008" s="5">
        <v>20</v>
      </c>
      <c r="U4008" s="5">
        <v>1</v>
      </c>
      <c r="V4008" s="5">
        <v>3.9</v>
      </c>
      <c r="W4008" s="5">
        <v>2.63</v>
      </c>
      <c r="AB4008" s="5">
        <v>15.59</v>
      </c>
      <c r="AE4008" s="5">
        <v>3.1</v>
      </c>
      <c r="AI4008" s="5">
        <v>1</v>
      </c>
      <c r="AJ4008" s="5">
        <v>63.2</v>
      </c>
      <c r="AN4008" s="5">
        <v>11</v>
      </c>
      <c r="AO4008" s="5">
        <v>0.25</v>
      </c>
      <c r="AT4008" s="5">
        <v>14</v>
      </c>
      <c r="AU4008" s="5">
        <v>1</v>
      </c>
      <c r="AV4008" s="5">
        <v>0.22</v>
      </c>
      <c r="AW4008" s="5">
        <v>3.2845000000000001E-3</v>
      </c>
      <c r="AX4008" s="5">
        <v>0.01</v>
      </c>
      <c r="AY4008" s="5">
        <v>0.01</v>
      </c>
      <c r="BA4008" s="5">
        <v>6.63</v>
      </c>
      <c r="BC4008" s="5">
        <v>5.5999999999999999E-3</v>
      </c>
      <c r="BH4008" s="5">
        <v>6.2</v>
      </c>
      <c r="BX4008" s="5">
        <v>10.3</v>
      </c>
      <c r="BY4008" s="5">
        <v>5</v>
      </c>
    </row>
    <row r="4009" spans="1:77" x14ac:dyDescent="0.35">
      <c r="A4009" s="2" t="s">
        <v>176</v>
      </c>
      <c r="B4009" s="3">
        <v>40805</v>
      </c>
      <c r="C4009" s="4">
        <v>25</v>
      </c>
      <c r="G4009" s="5">
        <v>0.02</v>
      </c>
      <c r="H4009" s="5">
        <v>0.56000000000000005</v>
      </c>
      <c r="M4009" s="5">
        <v>0.08</v>
      </c>
      <c r="S4009" s="5">
        <v>28.7</v>
      </c>
      <c r="T4009" s="5">
        <v>12</v>
      </c>
      <c r="V4009" s="5">
        <v>2</v>
      </c>
      <c r="W4009" s="5">
        <v>0.86</v>
      </c>
      <c r="AB4009" s="5">
        <v>1.72</v>
      </c>
      <c r="AD4009" s="5">
        <v>18.71</v>
      </c>
      <c r="AE4009" s="5">
        <v>1.37</v>
      </c>
      <c r="AJ4009" s="5">
        <v>31.9</v>
      </c>
      <c r="AN4009" s="5">
        <v>2.83</v>
      </c>
      <c r="AO4009" s="5">
        <v>0.06</v>
      </c>
      <c r="AT4009" s="5">
        <v>24.5</v>
      </c>
      <c r="AV4009" s="5">
        <v>0.22</v>
      </c>
      <c r="AW4009" s="5">
        <v>3.2799999999999999E-3</v>
      </c>
      <c r="AX4009" s="5">
        <v>0.32</v>
      </c>
      <c r="BA4009" s="5">
        <v>7.62</v>
      </c>
      <c r="BF4009" s="5">
        <v>0.22</v>
      </c>
      <c r="BH4009" s="5">
        <v>3.04</v>
      </c>
      <c r="BO4009" s="5">
        <v>2.29</v>
      </c>
      <c r="BQ4009" s="5">
        <v>3.44</v>
      </c>
      <c r="BR4009" s="5">
        <v>2.85</v>
      </c>
      <c r="BT4009" s="5">
        <v>34</v>
      </c>
      <c r="BX4009" s="5">
        <v>9.6999999999999993</v>
      </c>
    </row>
    <row r="4010" spans="1:77" x14ac:dyDescent="0.35">
      <c r="A4010" s="2" t="s">
        <v>176</v>
      </c>
      <c r="B4010" s="3">
        <v>40336</v>
      </c>
      <c r="C4010" s="4">
        <v>24</v>
      </c>
      <c r="G4010" s="5">
        <v>2E-3</v>
      </c>
      <c r="H4010" s="5">
        <v>0.01</v>
      </c>
      <c r="M4010" s="5">
        <v>0.43</v>
      </c>
      <c r="S4010" s="5">
        <v>124</v>
      </c>
      <c r="T4010" s="5">
        <v>33</v>
      </c>
      <c r="V4010" s="5">
        <v>1.6</v>
      </c>
      <c r="W4010" s="5">
        <v>2E-3</v>
      </c>
      <c r="AB4010" s="5">
        <v>13.11</v>
      </c>
      <c r="AD4010" s="5">
        <v>0.23</v>
      </c>
      <c r="AE4010" s="5">
        <v>0.77</v>
      </c>
      <c r="AJ4010" s="5">
        <v>67.599999999999994</v>
      </c>
      <c r="AN4010" s="5">
        <v>7.42</v>
      </c>
      <c r="AO4010" s="5">
        <v>5.0000000000000001E-3</v>
      </c>
      <c r="AT4010" s="5">
        <v>14.2</v>
      </c>
      <c r="AV4010" s="5">
        <v>22.7</v>
      </c>
      <c r="AW4010" s="5">
        <v>0.04</v>
      </c>
      <c r="AX4010" s="5">
        <v>0.02</v>
      </c>
      <c r="BA4010" s="5">
        <v>7.15</v>
      </c>
      <c r="BF4010" s="5">
        <v>0.65</v>
      </c>
      <c r="BH4010" s="5">
        <v>5.43</v>
      </c>
      <c r="BO4010" s="5">
        <v>34.799999999999997</v>
      </c>
      <c r="BQ4010" s="5">
        <v>7.45</v>
      </c>
      <c r="BR4010" s="5">
        <v>7.44</v>
      </c>
      <c r="BX4010" s="5">
        <v>9.5</v>
      </c>
    </row>
    <row r="4011" spans="1:77" x14ac:dyDescent="0.35">
      <c r="A4011" s="2" t="s">
        <v>176</v>
      </c>
      <c r="B4011" s="3">
        <v>40836</v>
      </c>
      <c r="C4011" s="4">
        <v>25</v>
      </c>
      <c r="G4011" s="5">
        <v>2E-3</v>
      </c>
      <c r="H4011" s="5">
        <v>0.17</v>
      </c>
      <c r="M4011" s="5">
        <v>0.28999999999999998</v>
      </c>
      <c r="S4011" s="5">
        <v>92.7</v>
      </c>
      <c r="T4011" s="5">
        <v>29</v>
      </c>
      <c r="V4011" s="5">
        <v>2.6</v>
      </c>
      <c r="W4011" s="5">
        <v>1.56</v>
      </c>
      <c r="AB4011" s="5">
        <v>2.0499999999999998</v>
      </c>
      <c r="AD4011" s="5">
        <v>2.0499999999999998</v>
      </c>
      <c r="AE4011" s="5">
        <v>1.1000000000000001</v>
      </c>
      <c r="AJ4011" s="5">
        <v>56.5</v>
      </c>
      <c r="AN4011" s="5">
        <v>4.5</v>
      </c>
      <c r="AO4011" s="5">
        <v>0.18</v>
      </c>
      <c r="AT4011" s="5">
        <v>16.399999999999999</v>
      </c>
      <c r="AV4011" s="5">
        <v>0.22</v>
      </c>
      <c r="AW4011" s="5">
        <v>3.2799999999999999E-3</v>
      </c>
      <c r="AX4011" s="5">
        <v>0.02</v>
      </c>
      <c r="BA4011" s="5">
        <v>7.39</v>
      </c>
      <c r="BF4011" s="5">
        <v>0.1</v>
      </c>
      <c r="BH4011" s="5">
        <v>4.07</v>
      </c>
      <c r="BO4011" s="5">
        <v>51.4</v>
      </c>
      <c r="BQ4011" s="5">
        <v>5.96</v>
      </c>
      <c r="BR4011" s="5">
        <v>5.84</v>
      </c>
      <c r="BT4011" s="5">
        <v>48</v>
      </c>
      <c r="BX4011" s="5">
        <v>10.3</v>
      </c>
    </row>
    <row r="4012" spans="1:77" x14ac:dyDescent="0.35">
      <c r="A4012" s="2" t="s">
        <v>176</v>
      </c>
      <c r="B4012" s="3">
        <v>40504</v>
      </c>
      <c r="C4012" s="4">
        <v>34</v>
      </c>
      <c r="G4012" s="5">
        <v>2E-3</v>
      </c>
      <c r="H4012" s="5">
        <v>0.17</v>
      </c>
      <c r="J4012" s="5">
        <v>0.5</v>
      </c>
      <c r="M4012" s="5">
        <v>0.27</v>
      </c>
      <c r="N4012" s="5">
        <v>0.2</v>
      </c>
      <c r="Q4012" s="5">
        <v>0.02</v>
      </c>
      <c r="S4012" s="5">
        <v>98.9</v>
      </c>
      <c r="T4012" s="5">
        <v>31</v>
      </c>
      <c r="U4012" s="5">
        <v>0.2</v>
      </c>
      <c r="V4012" s="5">
        <v>2.8</v>
      </c>
      <c r="W4012" s="5">
        <v>1.46</v>
      </c>
      <c r="AB4012" s="5">
        <v>2.2200000000000002</v>
      </c>
      <c r="AD4012" s="5">
        <v>2.96</v>
      </c>
      <c r="AE4012" s="5">
        <v>1.02</v>
      </c>
      <c r="AI4012" s="5">
        <v>0.5</v>
      </c>
      <c r="AJ4012" s="5">
        <v>56.3</v>
      </c>
      <c r="AN4012" s="5">
        <v>4.34</v>
      </c>
      <c r="AO4012" s="5">
        <v>0.18</v>
      </c>
      <c r="AS4012" s="5">
        <v>0.87</v>
      </c>
      <c r="AT4012" s="5">
        <v>17.3</v>
      </c>
      <c r="AU4012" s="5">
        <v>0.5</v>
      </c>
      <c r="AV4012" s="5">
        <v>0.22</v>
      </c>
      <c r="AW4012" s="5">
        <v>3.2799999999999999E-3</v>
      </c>
      <c r="AX4012" s="5">
        <v>0.01</v>
      </c>
      <c r="BA4012" s="5">
        <v>7.41</v>
      </c>
      <c r="BC4012" s="5">
        <v>1E-3</v>
      </c>
      <c r="BF4012" s="5">
        <v>0.24</v>
      </c>
      <c r="BH4012" s="5">
        <v>4.0599999999999996</v>
      </c>
      <c r="BO4012" s="5">
        <v>50.5</v>
      </c>
      <c r="BQ4012" s="5">
        <v>5.99</v>
      </c>
      <c r="BR4012" s="5">
        <v>6.17</v>
      </c>
      <c r="BW4012" s="5">
        <v>0.5</v>
      </c>
      <c r="BX4012" s="5">
        <v>10.4</v>
      </c>
      <c r="BY4012" s="5">
        <v>0.6</v>
      </c>
    </row>
    <row r="4013" spans="1:77" x14ac:dyDescent="0.35">
      <c r="A4013" s="2" t="s">
        <v>176</v>
      </c>
      <c r="B4013" s="3">
        <v>40140</v>
      </c>
      <c r="C4013" s="4">
        <v>23</v>
      </c>
      <c r="G4013" s="5">
        <v>5.0000000000000001E-3</v>
      </c>
      <c r="H4013" s="5">
        <v>0.19</v>
      </c>
      <c r="M4013" s="5">
        <v>0.3</v>
      </c>
      <c r="S4013" s="5">
        <v>94.1</v>
      </c>
      <c r="T4013" s="5">
        <v>31</v>
      </c>
      <c r="V4013" s="5">
        <v>3.1</v>
      </c>
      <c r="W4013" s="5">
        <v>1.41</v>
      </c>
      <c r="AB4013" s="5">
        <v>2.5499999999999998</v>
      </c>
      <c r="AD4013" s="5">
        <v>1.82</v>
      </c>
      <c r="AE4013" s="5">
        <v>0.94</v>
      </c>
      <c r="AJ4013" s="5">
        <v>55.5</v>
      </c>
      <c r="AN4013" s="5">
        <v>4.29</v>
      </c>
      <c r="AO4013" s="5">
        <v>0.17</v>
      </c>
      <c r="AT4013" s="5">
        <v>16</v>
      </c>
      <c r="AV4013" s="5">
        <v>0.22</v>
      </c>
      <c r="AW4013" s="5">
        <v>3.2799999999999999E-3</v>
      </c>
      <c r="AX4013" s="5">
        <v>0.01</v>
      </c>
      <c r="BA4013" s="5">
        <v>7.28</v>
      </c>
      <c r="BE4013" s="5">
        <v>0.2</v>
      </c>
      <c r="BF4013" s="5">
        <v>0.31</v>
      </c>
      <c r="BH4013" s="5">
        <v>4.05</v>
      </c>
      <c r="BO4013" s="5">
        <v>50.2</v>
      </c>
      <c r="BX4013" s="5">
        <v>10.7</v>
      </c>
    </row>
    <row r="4014" spans="1:77" x14ac:dyDescent="0.35">
      <c r="A4014" s="2" t="s">
        <v>176</v>
      </c>
      <c r="B4014" s="3">
        <v>40724</v>
      </c>
      <c r="C4014" s="4">
        <v>25</v>
      </c>
      <c r="G4014" s="5">
        <v>5.0000000000000001E-3</v>
      </c>
      <c r="H4014" s="5">
        <v>0.01</v>
      </c>
      <c r="M4014" s="5">
        <v>1.1299999999999999</v>
      </c>
      <c r="S4014" s="5">
        <v>111</v>
      </c>
      <c r="T4014" s="5">
        <v>140</v>
      </c>
      <c r="V4014" s="5">
        <v>2.7</v>
      </c>
      <c r="W4014" s="5">
        <v>3.0000000000000001E-3</v>
      </c>
      <c r="AB4014" s="5">
        <v>4.63</v>
      </c>
      <c r="AD4014" s="5">
        <v>1.51</v>
      </c>
      <c r="AE4014" s="5">
        <v>3.48</v>
      </c>
      <c r="AJ4014" s="5">
        <v>90.2</v>
      </c>
      <c r="AN4014" s="5">
        <v>8.02</v>
      </c>
      <c r="AO4014" s="5">
        <v>1E-3</v>
      </c>
      <c r="AT4014" s="5">
        <v>67</v>
      </c>
      <c r="AV4014" s="5">
        <v>31.12</v>
      </c>
      <c r="AW4014" s="5">
        <v>3.2799999999999999E-3</v>
      </c>
      <c r="AX4014" s="5">
        <v>0.1</v>
      </c>
      <c r="BA4014" s="5">
        <v>6.55</v>
      </c>
      <c r="BF4014" s="5">
        <v>5.08</v>
      </c>
      <c r="BH4014" s="5">
        <v>3.61</v>
      </c>
      <c r="BO4014" s="5">
        <v>48.1</v>
      </c>
      <c r="BQ4014" s="5">
        <v>9.07</v>
      </c>
      <c r="BR4014" s="5">
        <v>9.1999999999999993</v>
      </c>
      <c r="BT4014" s="5">
        <v>51</v>
      </c>
      <c r="BX4014" s="5">
        <v>9.1</v>
      </c>
    </row>
    <row r="4015" spans="1:77" x14ac:dyDescent="0.35">
      <c r="A4015" s="2" t="s">
        <v>218</v>
      </c>
      <c r="B4015" s="3">
        <v>41017</v>
      </c>
      <c r="C4015" s="4">
        <v>27</v>
      </c>
      <c r="H4015" s="5">
        <v>0.01</v>
      </c>
      <c r="M4015" s="5">
        <v>1.19</v>
      </c>
      <c r="S4015" s="5">
        <v>71.599999999999994</v>
      </c>
      <c r="T4015" s="5">
        <v>139</v>
      </c>
      <c r="V4015" s="5">
        <v>3.4</v>
      </c>
      <c r="W4015" s="5">
        <v>2E-3</v>
      </c>
      <c r="AB4015" s="5">
        <v>4.3</v>
      </c>
      <c r="AD4015" s="5">
        <v>6.85</v>
      </c>
      <c r="AE4015" s="5">
        <v>3.33</v>
      </c>
      <c r="AJ4015" s="5">
        <v>84.1</v>
      </c>
      <c r="AN4015" s="5">
        <v>5.98</v>
      </c>
      <c r="AO4015" s="5">
        <v>1.2999999999999999E-3</v>
      </c>
      <c r="AT4015" s="5">
        <v>79.3</v>
      </c>
      <c r="AV4015" s="5">
        <v>29.7</v>
      </c>
      <c r="AW4015" s="5">
        <v>3.2799999999999999E-3</v>
      </c>
      <c r="AX4015" s="5">
        <v>0.1</v>
      </c>
      <c r="AY4015" s="5">
        <v>0.03</v>
      </c>
      <c r="BA4015" s="5">
        <v>6.36</v>
      </c>
      <c r="BF4015" s="5">
        <v>7.23</v>
      </c>
      <c r="BH4015" s="5">
        <v>3.02</v>
      </c>
      <c r="BO4015" s="5">
        <v>34.5</v>
      </c>
      <c r="BQ4015" s="5">
        <v>8.14</v>
      </c>
      <c r="BR4015" s="5">
        <v>7.6</v>
      </c>
      <c r="BS4015" s="5">
        <v>0.2</v>
      </c>
      <c r="BT4015" s="5">
        <v>42</v>
      </c>
      <c r="BV4015" s="5">
        <v>0.49</v>
      </c>
      <c r="BX4015" s="5">
        <v>9.4</v>
      </c>
    </row>
    <row r="4016" spans="1:77" x14ac:dyDescent="0.35">
      <c r="A4016" s="2" t="s">
        <v>218</v>
      </c>
      <c r="B4016" s="3">
        <v>38893</v>
      </c>
      <c r="C4016" s="4">
        <v>31</v>
      </c>
      <c r="F4016" s="5">
        <v>0.02</v>
      </c>
      <c r="H4016" s="5">
        <v>0.16</v>
      </c>
      <c r="J4016" s="5">
        <v>5</v>
      </c>
      <c r="M4016" s="5">
        <v>0.73</v>
      </c>
      <c r="N4016" s="5">
        <v>10</v>
      </c>
      <c r="Q4016" s="5">
        <v>1</v>
      </c>
      <c r="S4016" s="5">
        <v>99.74</v>
      </c>
      <c r="T4016" s="5">
        <v>34</v>
      </c>
      <c r="U4016" s="5">
        <v>5</v>
      </c>
      <c r="V4016" s="5">
        <v>4.7</v>
      </c>
      <c r="W4016" s="5">
        <v>1.31</v>
      </c>
      <c r="AD4016" s="5">
        <v>4.7</v>
      </c>
      <c r="AE4016" s="5">
        <v>1.1000000000000001</v>
      </c>
      <c r="AI4016" s="5">
        <v>10</v>
      </c>
      <c r="AJ4016" s="5">
        <v>59.3</v>
      </c>
      <c r="AN4016" s="5">
        <v>4.5199999999999996</v>
      </c>
      <c r="AO4016" s="5">
        <v>0.19</v>
      </c>
      <c r="AT4016" s="5">
        <v>18.3</v>
      </c>
      <c r="AU4016" s="5">
        <v>10</v>
      </c>
      <c r="AV4016" s="5">
        <v>0.48</v>
      </c>
      <c r="AW4016" s="5">
        <v>0.02</v>
      </c>
      <c r="AX4016" s="5">
        <v>0.06</v>
      </c>
      <c r="BA4016" s="5">
        <v>7.31</v>
      </c>
      <c r="BC4016" s="5">
        <v>0.1</v>
      </c>
      <c r="BE4016" s="5">
        <v>0.5</v>
      </c>
      <c r="BH4016" s="5">
        <v>3.9</v>
      </c>
      <c r="BO4016" s="5">
        <v>52</v>
      </c>
      <c r="BQ4016" s="5">
        <v>5.95</v>
      </c>
      <c r="BR4016" s="5">
        <v>6.23</v>
      </c>
      <c r="BX4016" s="5">
        <v>9</v>
      </c>
      <c r="BY4016" s="5">
        <v>10</v>
      </c>
    </row>
    <row r="4017" spans="1:77" x14ac:dyDescent="0.35">
      <c r="A4017" s="2" t="s">
        <v>218</v>
      </c>
      <c r="B4017" s="3">
        <v>38681</v>
      </c>
      <c r="C4017" s="4">
        <v>33</v>
      </c>
      <c r="F4017" s="5">
        <v>0.05</v>
      </c>
      <c r="H4017" s="5">
        <v>0.13</v>
      </c>
      <c r="J4017" s="5">
        <v>1</v>
      </c>
      <c r="M4017" s="5">
        <v>0.2</v>
      </c>
      <c r="N4017" s="5">
        <v>2</v>
      </c>
      <c r="Q4017" s="5">
        <v>0.5</v>
      </c>
      <c r="S4017" s="5">
        <v>101</v>
      </c>
      <c r="T4017" s="5">
        <v>37</v>
      </c>
      <c r="U4017" s="5">
        <v>1</v>
      </c>
      <c r="V4017" s="5">
        <v>3</v>
      </c>
      <c r="W4017" s="5">
        <v>1.36</v>
      </c>
      <c r="AB4017" s="5">
        <v>2.66</v>
      </c>
      <c r="AD4017" s="5">
        <v>1.61</v>
      </c>
      <c r="AE4017" s="5">
        <v>1.1000000000000001</v>
      </c>
      <c r="AI4017" s="5">
        <v>1</v>
      </c>
      <c r="AJ4017" s="5">
        <v>56.3</v>
      </c>
      <c r="AN4017" s="5">
        <v>4.3</v>
      </c>
      <c r="AO4017" s="5">
        <v>0.19</v>
      </c>
      <c r="AT4017" s="5">
        <v>16.600000000000001</v>
      </c>
      <c r="AU4017" s="5">
        <v>1</v>
      </c>
      <c r="AV4017" s="5">
        <v>0.44</v>
      </c>
      <c r="AW4017" s="5">
        <v>0.03</v>
      </c>
      <c r="AX4017" s="5">
        <v>0.09</v>
      </c>
      <c r="BA4017" s="5">
        <v>7.4</v>
      </c>
      <c r="BC4017" s="5">
        <v>0.1</v>
      </c>
      <c r="BE4017" s="5">
        <v>0.5</v>
      </c>
      <c r="BH4017" s="5">
        <v>4</v>
      </c>
      <c r="BI4017" s="5">
        <v>0.1</v>
      </c>
      <c r="BO4017" s="5">
        <v>51</v>
      </c>
      <c r="BQ4017" s="5">
        <v>-6.1</v>
      </c>
      <c r="BR4017" s="5">
        <v>6.2</v>
      </c>
      <c r="BX4017" s="5">
        <v>10.3</v>
      </c>
      <c r="BY4017" s="5">
        <v>5</v>
      </c>
    </row>
    <row r="4018" spans="1:77" x14ac:dyDescent="0.35">
      <c r="A4018" s="2" t="s">
        <v>218</v>
      </c>
      <c r="B4018" s="3">
        <v>42292</v>
      </c>
      <c r="C4018" s="4">
        <v>22</v>
      </c>
      <c r="G4018" s="5">
        <v>3.0999999999999999E-3</v>
      </c>
      <c r="H4018" s="5">
        <v>0.54</v>
      </c>
      <c r="M4018" s="5">
        <v>0.11</v>
      </c>
      <c r="S4018" s="5">
        <v>35.700000000000003</v>
      </c>
      <c r="T4018" s="5">
        <v>12</v>
      </c>
      <c r="V4018" s="5">
        <v>1.7</v>
      </c>
      <c r="W4018" s="5">
        <v>1.24</v>
      </c>
      <c r="AB4018" s="5">
        <v>2.15</v>
      </c>
      <c r="AD4018" s="5">
        <v>2.58</v>
      </c>
      <c r="AE4018" s="5">
        <v>1.81</v>
      </c>
      <c r="AN4018" s="5">
        <v>3.72</v>
      </c>
      <c r="AO4018" s="5">
        <v>7.0000000000000007E-2</v>
      </c>
      <c r="AT4018" s="5">
        <v>30</v>
      </c>
      <c r="AV4018" s="5">
        <v>0.22</v>
      </c>
      <c r="AW4018" s="5">
        <v>3.2799999999999999E-3</v>
      </c>
      <c r="AX4018" s="5">
        <v>0.33</v>
      </c>
      <c r="BA4018" s="5">
        <v>7.71</v>
      </c>
      <c r="BH4018" s="5">
        <v>3.06</v>
      </c>
      <c r="BO4018" s="5">
        <v>1.88</v>
      </c>
      <c r="BQ4018" s="5">
        <v>3.45</v>
      </c>
      <c r="BR4018" s="5">
        <v>3.54</v>
      </c>
      <c r="BX4018" s="5">
        <v>9.8000000000000007</v>
      </c>
    </row>
    <row r="4019" spans="1:77" x14ac:dyDescent="0.35">
      <c r="A4019" s="2" t="s">
        <v>218</v>
      </c>
      <c r="B4019" s="3">
        <v>41935</v>
      </c>
      <c r="C4019" s="4">
        <v>25</v>
      </c>
      <c r="G4019" s="5">
        <v>4.0000000000000001E-3</v>
      </c>
      <c r="H4019" s="5">
        <v>0.59</v>
      </c>
      <c r="M4019" s="5">
        <v>0.09</v>
      </c>
      <c r="S4019" s="5">
        <v>31.6</v>
      </c>
      <c r="T4019" s="5">
        <v>12</v>
      </c>
      <c r="V4019" s="5">
        <v>2</v>
      </c>
      <c r="W4019" s="5">
        <v>1.1200000000000001</v>
      </c>
      <c r="AB4019" s="5">
        <v>2.52</v>
      </c>
      <c r="AD4019" s="5">
        <v>3</v>
      </c>
      <c r="AE4019" s="5">
        <v>1.8</v>
      </c>
      <c r="AJ4019" s="5">
        <v>32.1</v>
      </c>
      <c r="AN4019" s="5">
        <v>3.71</v>
      </c>
      <c r="AO4019" s="5">
        <v>0.08</v>
      </c>
      <c r="AT4019" s="5">
        <v>30.8</v>
      </c>
      <c r="AV4019" s="5">
        <v>0.22</v>
      </c>
      <c r="AW4019" s="5">
        <v>3.2799999999999999E-3</v>
      </c>
      <c r="AX4019" s="5">
        <v>0.37</v>
      </c>
      <c r="AY4019" s="5">
        <v>0.19</v>
      </c>
      <c r="BA4019" s="5">
        <v>8</v>
      </c>
      <c r="BF4019" s="5">
        <v>0.18</v>
      </c>
      <c r="BH4019" s="5">
        <v>3.08</v>
      </c>
      <c r="BO4019" s="5">
        <v>1.77</v>
      </c>
      <c r="BQ4019" s="5">
        <v>3.47</v>
      </c>
      <c r="BR4019" s="5">
        <v>3.36</v>
      </c>
      <c r="BX4019" s="5">
        <v>9.6999999999999993</v>
      </c>
    </row>
    <row r="4020" spans="1:77" x14ac:dyDescent="0.35">
      <c r="A4020" s="2" t="s">
        <v>162</v>
      </c>
      <c r="B4020" s="3">
        <v>41571</v>
      </c>
      <c r="C4020" s="4">
        <v>32</v>
      </c>
      <c r="G4020" s="5">
        <v>5.0000000000000001E-3</v>
      </c>
      <c r="H4020" s="5">
        <v>0.2</v>
      </c>
      <c r="J4020" s="5">
        <v>0.8</v>
      </c>
      <c r="M4020" s="5">
        <v>0.15</v>
      </c>
      <c r="N4020" s="5">
        <v>0.2</v>
      </c>
      <c r="Q4020" s="5">
        <v>0.02</v>
      </c>
      <c r="S4020" s="5">
        <v>98.6</v>
      </c>
      <c r="T4020" s="5">
        <v>29</v>
      </c>
      <c r="U4020" s="5">
        <v>2.1</v>
      </c>
      <c r="V4020" s="5">
        <v>2.8</v>
      </c>
      <c r="W4020" s="5">
        <v>1.33</v>
      </c>
      <c r="AB4020" s="5">
        <v>2.57</v>
      </c>
      <c r="AD4020" s="5">
        <v>7.12</v>
      </c>
      <c r="AE4020" s="5">
        <v>1.0900000000000001</v>
      </c>
      <c r="AI4020" s="5">
        <v>0.5</v>
      </c>
      <c r="AJ4020" s="5">
        <v>56.8</v>
      </c>
      <c r="AN4020" s="5">
        <v>4.53</v>
      </c>
      <c r="AO4020" s="5">
        <v>0.18</v>
      </c>
      <c r="AT4020" s="5">
        <v>16.100000000000001</v>
      </c>
      <c r="AU4020" s="5">
        <v>1</v>
      </c>
      <c r="AV4020" s="5">
        <v>0.22</v>
      </c>
      <c r="AW4020" s="5">
        <v>3.2799999999999999E-3</v>
      </c>
      <c r="AX4020" s="5">
        <v>0.01</v>
      </c>
      <c r="BA4020" s="5">
        <v>7.35</v>
      </c>
      <c r="BC4020" s="5">
        <v>1E-3</v>
      </c>
      <c r="BF4020" s="5">
        <v>0.09</v>
      </c>
      <c r="BH4020" s="5">
        <v>3.95</v>
      </c>
      <c r="BO4020" s="5">
        <v>44.3</v>
      </c>
      <c r="BQ4020" s="5">
        <v>5.69</v>
      </c>
      <c r="BR4020" s="5">
        <v>6.11</v>
      </c>
      <c r="BX4020" s="5">
        <v>10.1</v>
      </c>
      <c r="BY4020" s="5">
        <v>0.8</v>
      </c>
    </row>
    <row r="4021" spans="1:77" x14ac:dyDescent="0.35">
      <c r="A4021" s="2" t="s">
        <v>162</v>
      </c>
      <c r="B4021" s="3">
        <v>41206</v>
      </c>
      <c r="C4021" s="4">
        <v>28</v>
      </c>
      <c r="G4021" s="5">
        <v>4.0000000000000001E-3</v>
      </c>
      <c r="H4021" s="5">
        <v>0.53</v>
      </c>
      <c r="M4021" s="5">
        <v>0.1</v>
      </c>
      <c r="S4021" s="5">
        <v>33.9</v>
      </c>
      <c r="T4021" s="5">
        <v>12</v>
      </c>
      <c r="V4021" s="5">
        <v>1.8</v>
      </c>
      <c r="W4021" s="5">
        <v>1.01</v>
      </c>
      <c r="AB4021" s="5">
        <v>1.98</v>
      </c>
      <c r="AD4021" s="5">
        <v>1.84</v>
      </c>
      <c r="AE4021" s="5">
        <v>1.77</v>
      </c>
      <c r="AJ4021" s="5">
        <v>32.700000000000003</v>
      </c>
      <c r="AN4021" s="5">
        <v>3.64</v>
      </c>
      <c r="AO4021" s="5">
        <v>7.0000000000000007E-2</v>
      </c>
      <c r="AT4021" s="5">
        <v>28.6</v>
      </c>
      <c r="AV4021" s="5">
        <v>0.22</v>
      </c>
      <c r="AW4021" s="5">
        <v>3.2799999999999999E-3</v>
      </c>
      <c r="AX4021" s="5">
        <v>0.34</v>
      </c>
      <c r="AY4021" s="5">
        <v>0.27</v>
      </c>
      <c r="BA4021" s="5">
        <v>7.8</v>
      </c>
      <c r="BF4021" s="5">
        <v>0.12</v>
      </c>
      <c r="BH4021" s="5">
        <v>3.04</v>
      </c>
      <c r="BO4021" s="5">
        <v>1.98</v>
      </c>
      <c r="BQ4021" s="5">
        <v>3.43</v>
      </c>
      <c r="BR4021" s="5">
        <v>3.37</v>
      </c>
      <c r="BS4021" s="5">
        <v>0.2</v>
      </c>
      <c r="BT4021" s="5">
        <v>35</v>
      </c>
      <c r="BV4021" s="5">
        <v>0.1</v>
      </c>
      <c r="BX4021" s="5">
        <v>9.8000000000000007</v>
      </c>
    </row>
    <row r="4022" spans="1:77" x14ac:dyDescent="0.35">
      <c r="A4022" s="2" t="s">
        <v>162</v>
      </c>
      <c r="B4022" s="3">
        <v>41932</v>
      </c>
      <c r="C4022" s="4">
        <v>26</v>
      </c>
      <c r="G4022" s="5">
        <v>4.0000000000000001E-3</v>
      </c>
      <c r="H4022" s="5">
        <v>0.16</v>
      </c>
      <c r="M4022" s="5">
        <v>0.27</v>
      </c>
      <c r="S4022" s="5">
        <v>92.3</v>
      </c>
      <c r="T4022" s="5">
        <v>29</v>
      </c>
      <c r="U4022" s="5">
        <v>0.2</v>
      </c>
      <c r="V4022" s="5">
        <v>2.7</v>
      </c>
      <c r="W4022" s="5">
        <v>1.8</v>
      </c>
      <c r="AB4022" s="5">
        <v>2.63</v>
      </c>
      <c r="AD4022" s="5">
        <v>0.23</v>
      </c>
      <c r="AE4022" s="5">
        <v>0.99</v>
      </c>
      <c r="AJ4022" s="5">
        <v>54.8</v>
      </c>
      <c r="AN4022" s="5">
        <v>4.45</v>
      </c>
      <c r="AO4022" s="5">
        <v>0.18</v>
      </c>
      <c r="AT4022" s="5">
        <v>15.4</v>
      </c>
      <c r="AV4022" s="5">
        <v>0.22</v>
      </c>
      <c r="AW4022" s="5">
        <v>3.2799999999999999E-3</v>
      </c>
      <c r="AX4022" s="5">
        <v>0.01</v>
      </c>
      <c r="AY4022" s="5">
        <v>0.08</v>
      </c>
      <c r="BA4022" s="5">
        <v>7.51</v>
      </c>
      <c r="BF4022" s="5">
        <v>0.17</v>
      </c>
      <c r="BH4022" s="5">
        <v>3.91</v>
      </c>
      <c r="BO4022" s="5">
        <v>51.2</v>
      </c>
      <c r="BQ4022" s="5">
        <v>5.79</v>
      </c>
      <c r="BR4022" s="5">
        <v>5.78</v>
      </c>
      <c r="BX4022" s="5">
        <v>10.5</v>
      </c>
    </row>
    <row r="4023" spans="1:77" x14ac:dyDescent="0.35">
      <c r="A4023" s="2" t="s">
        <v>162</v>
      </c>
      <c r="B4023" s="3">
        <v>40511</v>
      </c>
      <c r="C4023" s="4">
        <v>35</v>
      </c>
      <c r="G4023" s="5">
        <v>3.0000000000000001E-3</v>
      </c>
      <c r="H4023" s="5">
        <v>0.54</v>
      </c>
      <c r="J4023" s="5">
        <v>0.7</v>
      </c>
      <c r="M4023" s="5">
        <v>0.09</v>
      </c>
      <c r="N4023" s="5">
        <v>0.3</v>
      </c>
      <c r="Q4023" s="5">
        <v>0.02</v>
      </c>
      <c r="S4023" s="5">
        <v>37.799999999999997</v>
      </c>
      <c r="T4023" s="5">
        <v>12</v>
      </c>
      <c r="U4023" s="5">
        <v>0.3</v>
      </c>
      <c r="V4023" s="5">
        <v>2</v>
      </c>
      <c r="W4023" s="5">
        <v>1.04</v>
      </c>
      <c r="AB4023" s="5">
        <v>1.83</v>
      </c>
      <c r="AD4023" s="5">
        <v>6</v>
      </c>
      <c r="AE4023" s="5">
        <v>1.82</v>
      </c>
      <c r="AI4023" s="5">
        <v>0.5</v>
      </c>
      <c r="AJ4023" s="5">
        <v>32.4</v>
      </c>
      <c r="AN4023" s="5">
        <v>3.74</v>
      </c>
      <c r="AO4023" s="5">
        <v>0.08</v>
      </c>
      <c r="AS4023" s="5">
        <v>0.67</v>
      </c>
      <c r="AT4023" s="5">
        <v>30.2</v>
      </c>
      <c r="AU4023" s="5">
        <v>0.5</v>
      </c>
      <c r="AV4023" s="5">
        <v>0.22</v>
      </c>
      <c r="AW4023" s="5">
        <v>3.2799999999999999E-3</v>
      </c>
      <c r="AX4023" s="5">
        <v>0.33</v>
      </c>
      <c r="BA4023" s="5">
        <v>7.84</v>
      </c>
      <c r="BC4023" s="5">
        <v>1E-3</v>
      </c>
      <c r="BE4023" s="5">
        <v>0.2</v>
      </c>
      <c r="BF4023" s="5">
        <v>0.22</v>
      </c>
      <c r="BH4023" s="5">
        <v>3.05</v>
      </c>
      <c r="BO4023" s="5">
        <v>1.56</v>
      </c>
      <c r="BQ4023" s="5">
        <v>3.43</v>
      </c>
      <c r="BR4023" s="5">
        <v>3.64</v>
      </c>
      <c r="BW4023" s="5">
        <v>0.5</v>
      </c>
      <c r="BX4023" s="5">
        <v>9.6999999999999993</v>
      </c>
      <c r="BY4023" s="5">
        <v>2.4</v>
      </c>
    </row>
    <row r="4024" spans="1:77" x14ac:dyDescent="0.35">
      <c r="A4024" s="2" t="s">
        <v>162</v>
      </c>
      <c r="B4024" s="3">
        <v>40129</v>
      </c>
      <c r="C4024" s="4">
        <v>22</v>
      </c>
      <c r="G4024" s="5">
        <v>1E-3</v>
      </c>
      <c r="H4024" s="5">
        <v>0.56000000000000005</v>
      </c>
      <c r="M4024" s="5">
        <v>0.08</v>
      </c>
      <c r="S4024" s="5">
        <v>35.6</v>
      </c>
      <c r="T4024" s="5">
        <v>13</v>
      </c>
      <c r="V4024" s="5">
        <v>2</v>
      </c>
      <c r="W4024" s="5">
        <v>0.96</v>
      </c>
      <c r="AB4024" s="5">
        <v>2.2999999999999998</v>
      </c>
      <c r="AD4024" s="5">
        <v>1.85</v>
      </c>
      <c r="AE4024" s="5">
        <v>1.82</v>
      </c>
      <c r="AJ4024" s="5">
        <v>52</v>
      </c>
      <c r="AN4024" s="5">
        <v>3.6</v>
      </c>
      <c r="AO4024" s="5">
        <v>7.0000000000000007E-2</v>
      </c>
      <c r="AT4024" s="5">
        <v>30.6</v>
      </c>
      <c r="AV4024" s="5">
        <v>0.22</v>
      </c>
      <c r="AW4024" s="5">
        <v>3.2799999999999999E-3</v>
      </c>
      <c r="AX4024" s="5">
        <v>0.34</v>
      </c>
      <c r="BA4024" s="5">
        <v>7.59</v>
      </c>
      <c r="BF4024" s="5">
        <v>0.43</v>
      </c>
      <c r="BH4024" s="5">
        <v>3.04</v>
      </c>
      <c r="BO4024" s="5">
        <v>2.59</v>
      </c>
      <c r="BX4024" s="5">
        <v>9.6999999999999993</v>
      </c>
    </row>
    <row r="4025" spans="1:77" x14ac:dyDescent="0.35">
      <c r="A4025" s="2" t="s">
        <v>162</v>
      </c>
      <c r="B4025" s="3">
        <v>41381</v>
      </c>
      <c r="C4025" s="4">
        <v>32</v>
      </c>
      <c r="G4025" s="5">
        <v>5.0000000000000001E-3</v>
      </c>
      <c r="H4025" s="5">
        <v>0.01</v>
      </c>
      <c r="J4025" s="5">
        <v>0.3</v>
      </c>
      <c r="M4025" s="5">
        <v>1.08</v>
      </c>
      <c r="N4025" s="5">
        <v>0.2</v>
      </c>
      <c r="Q4025" s="5">
        <v>0.31</v>
      </c>
      <c r="S4025" s="5">
        <v>92</v>
      </c>
      <c r="T4025" s="5">
        <v>111</v>
      </c>
      <c r="U4025" s="5">
        <v>0.4</v>
      </c>
      <c r="V4025" s="5">
        <v>2.7</v>
      </c>
      <c r="W4025" s="5">
        <v>2E-3</v>
      </c>
      <c r="AB4025" s="5">
        <v>4.53</v>
      </c>
      <c r="AD4025" s="5">
        <v>0.17</v>
      </c>
      <c r="AE4025" s="5">
        <v>2.82</v>
      </c>
      <c r="AI4025" s="5">
        <v>1.3</v>
      </c>
      <c r="AJ4025" s="5">
        <v>83.4</v>
      </c>
      <c r="AN4025" s="5">
        <v>6.54</v>
      </c>
      <c r="AO4025" s="5">
        <v>1E-3</v>
      </c>
      <c r="AT4025" s="5">
        <v>65.599999999999994</v>
      </c>
      <c r="AU4025" s="5">
        <v>5.3</v>
      </c>
      <c r="AV4025" s="5">
        <v>34.08</v>
      </c>
      <c r="AW4025" s="5">
        <v>4.5999999999999999E-3</v>
      </c>
      <c r="AX4025" s="5">
        <v>0.12</v>
      </c>
      <c r="BA4025" s="5">
        <v>6.44</v>
      </c>
      <c r="BC4025" s="5">
        <v>1E-3</v>
      </c>
      <c r="BF4025" s="5">
        <v>4.66</v>
      </c>
      <c r="BH4025" s="5">
        <v>3.41</v>
      </c>
      <c r="BO4025" s="5">
        <v>46.8</v>
      </c>
      <c r="BQ4025" s="5">
        <v>8.07</v>
      </c>
      <c r="BR4025" s="5">
        <v>8.06</v>
      </c>
      <c r="BX4025" s="5">
        <v>9.4</v>
      </c>
      <c r="BY4025" s="5">
        <v>2.6</v>
      </c>
    </row>
    <row r="4026" spans="1:77" x14ac:dyDescent="0.35">
      <c r="A4026" s="2" t="s">
        <v>272</v>
      </c>
      <c r="B4026" s="3">
        <v>41772</v>
      </c>
      <c r="C4026" s="4">
        <v>23</v>
      </c>
      <c r="G4026" s="5">
        <v>5.0000000000000001E-3</v>
      </c>
      <c r="H4026" s="5">
        <v>0.01</v>
      </c>
      <c r="M4026" s="5">
        <v>1.05</v>
      </c>
      <c r="S4026" s="5">
        <v>75.3</v>
      </c>
      <c r="T4026" s="5">
        <v>145</v>
      </c>
      <c r="V4026" s="5">
        <v>2.6</v>
      </c>
      <c r="AB4026" s="5">
        <v>4.59</v>
      </c>
      <c r="AD4026" s="5">
        <v>3.41</v>
      </c>
      <c r="AE4026" s="5">
        <v>2.94</v>
      </c>
      <c r="AJ4026" s="5">
        <v>64.3</v>
      </c>
      <c r="AN4026" s="5">
        <v>5.96</v>
      </c>
      <c r="AT4026" s="5">
        <v>75.400000000000006</v>
      </c>
      <c r="AV4026" s="5">
        <v>32.93</v>
      </c>
      <c r="AW4026" s="5">
        <v>3.2799999999999999E-3</v>
      </c>
      <c r="AX4026" s="5">
        <v>0.1</v>
      </c>
      <c r="AY4026" s="5">
        <v>0.02</v>
      </c>
      <c r="BA4026" s="5">
        <v>6.6</v>
      </c>
      <c r="BF4026" s="5">
        <v>6.49</v>
      </c>
      <c r="BH4026" s="5">
        <v>2.5</v>
      </c>
      <c r="BO4026" s="5">
        <v>35.700000000000003</v>
      </c>
      <c r="BQ4026" s="5">
        <v>7.87</v>
      </c>
      <c r="BR4026" s="5">
        <v>7.6</v>
      </c>
      <c r="BX4026" s="5">
        <v>8.9</v>
      </c>
    </row>
    <row r="4027" spans="1:77" x14ac:dyDescent="0.35">
      <c r="A4027" s="2" t="s">
        <v>272</v>
      </c>
      <c r="B4027" s="3">
        <v>38833</v>
      </c>
      <c r="C4027" s="4">
        <v>31</v>
      </c>
      <c r="F4027" s="5">
        <v>0.05</v>
      </c>
      <c r="H4027" s="5">
        <v>0.55000000000000004</v>
      </c>
      <c r="J4027" s="5">
        <v>5</v>
      </c>
      <c r="M4027" s="5">
        <v>0.2</v>
      </c>
      <c r="N4027" s="5">
        <v>10</v>
      </c>
      <c r="Q4027" s="5">
        <v>1</v>
      </c>
      <c r="S4027" s="5">
        <v>36.18</v>
      </c>
      <c r="T4027" s="5">
        <v>13</v>
      </c>
      <c r="U4027" s="5">
        <v>5</v>
      </c>
      <c r="V4027" s="5">
        <v>2</v>
      </c>
      <c r="W4027" s="5">
        <v>1.03</v>
      </c>
      <c r="AD4027" s="5">
        <v>3.08</v>
      </c>
      <c r="AE4027" s="5">
        <v>1.85</v>
      </c>
      <c r="AI4027" s="5">
        <v>10</v>
      </c>
      <c r="AJ4027" s="5">
        <v>33</v>
      </c>
      <c r="AN4027" s="5">
        <v>3.74</v>
      </c>
      <c r="AO4027" s="5">
        <v>0.09</v>
      </c>
      <c r="AT4027" s="5">
        <v>31.4</v>
      </c>
      <c r="AU4027" s="5">
        <v>10</v>
      </c>
      <c r="AV4027" s="5">
        <v>0.48</v>
      </c>
      <c r="AW4027" s="5">
        <v>0.02</v>
      </c>
      <c r="AX4027" s="5">
        <v>0.45</v>
      </c>
      <c r="BA4027" s="5">
        <v>7.77</v>
      </c>
      <c r="BC4027" s="5">
        <v>0.1</v>
      </c>
      <c r="BE4027" s="5">
        <v>0.2</v>
      </c>
      <c r="BH4027" s="5">
        <v>3.04</v>
      </c>
      <c r="BO4027" s="5">
        <v>3</v>
      </c>
      <c r="BQ4027" s="5">
        <v>3.49</v>
      </c>
      <c r="BR4027" s="5">
        <v>3.6</v>
      </c>
      <c r="BX4027" s="5">
        <v>9.8000000000000007</v>
      </c>
      <c r="BY4027" s="5">
        <v>10</v>
      </c>
    </row>
    <row r="4028" spans="1:77" x14ac:dyDescent="0.35">
      <c r="A4028" s="2" t="s">
        <v>272</v>
      </c>
      <c r="B4028" s="3">
        <v>38688</v>
      </c>
      <c r="C4028" s="4">
        <v>33</v>
      </c>
      <c r="F4028" s="5">
        <v>0.12</v>
      </c>
      <c r="H4028" s="5">
        <v>0.54</v>
      </c>
      <c r="J4028" s="5">
        <v>1</v>
      </c>
      <c r="M4028" s="5">
        <v>0.2</v>
      </c>
      <c r="N4028" s="5">
        <v>8</v>
      </c>
      <c r="Q4028" s="5">
        <v>0.5</v>
      </c>
      <c r="S4028" s="5">
        <v>40.6</v>
      </c>
      <c r="T4028" s="5">
        <v>12</v>
      </c>
      <c r="U4028" s="5">
        <v>1</v>
      </c>
      <c r="V4028" s="5">
        <v>2</v>
      </c>
      <c r="W4028" s="5">
        <v>0.98</v>
      </c>
      <c r="AB4028" s="5">
        <v>1.88</v>
      </c>
      <c r="AD4028" s="5">
        <v>0.97</v>
      </c>
      <c r="AE4028" s="5">
        <v>1.9</v>
      </c>
      <c r="AI4028" s="5">
        <v>1</v>
      </c>
      <c r="AJ4028" s="5">
        <v>32.799999999999997</v>
      </c>
      <c r="AN4028" s="5">
        <v>4.0999999999999996</v>
      </c>
      <c r="AO4028" s="5">
        <v>0.12</v>
      </c>
      <c r="AT4028" s="5">
        <v>26.3</v>
      </c>
      <c r="AU4028" s="5">
        <v>1</v>
      </c>
      <c r="AV4028" s="5">
        <v>0.44</v>
      </c>
      <c r="AW4028" s="5">
        <v>0.06</v>
      </c>
      <c r="AX4028" s="5">
        <v>0.49</v>
      </c>
      <c r="BA4028" s="5">
        <v>7.7</v>
      </c>
      <c r="BC4028" s="5">
        <v>0.1</v>
      </c>
      <c r="BE4028" s="5">
        <v>0.5</v>
      </c>
      <c r="BH4028" s="5">
        <v>3.2</v>
      </c>
      <c r="BI4028" s="5">
        <v>0.1</v>
      </c>
      <c r="BO4028" s="5">
        <v>2</v>
      </c>
      <c r="BQ4028" s="5">
        <v>-3.59</v>
      </c>
      <c r="BR4028" s="5">
        <v>3.62</v>
      </c>
      <c r="BX4028" s="5">
        <v>9.5</v>
      </c>
      <c r="BY4028" s="5">
        <v>23</v>
      </c>
    </row>
    <row r="4029" spans="1:77" x14ac:dyDescent="0.35">
      <c r="A4029" s="2" t="s">
        <v>272</v>
      </c>
      <c r="B4029" s="3">
        <v>42317</v>
      </c>
      <c r="C4029" s="4">
        <v>22</v>
      </c>
      <c r="G4029" s="5">
        <v>1.08E-3</v>
      </c>
      <c r="H4029" s="5">
        <v>0.06</v>
      </c>
      <c r="M4029" s="5">
        <v>0.36</v>
      </c>
      <c r="S4029" s="5">
        <v>103</v>
      </c>
      <c r="T4029" s="5">
        <v>29</v>
      </c>
      <c r="V4029" s="5">
        <v>1.8</v>
      </c>
      <c r="W4029" s="5">
        <v>1.03</v>
      </c>
      <c r="AB4029" s="5">
        <v>7.16</v>
      </c>
      <c r="AD4029" s="5">
        <v>1.76</v>
      </c>
      <c r="AE4029" s="5">
        <v>0.95</v>
      </c>
      <c r="AN4029" s="5">
        <v>7.58</v>
      </c>
      <c r="AO4029" s="5">
        <v>0.14000000000000001</v>
      </c>
      <c r="AT4029" s="5">
        <v>16</v>
      </c>
      <c r="AV4029" s="5">
        <v>0.22</v>
      </c>
      <c r="AW4029" s="5">
        <v>3.2799999999999999E-3</v>
      </c>
      <c r="AX4029" s="5">
        <v>0.01</v>
      </c>
      <c r="BA4029" s="5">
        <v>7.32</v>
      </c>
      <c r="BH4029" s="5">
        <v>4.3899999999999997</v>
      </c>
      <c r="BO4029" s="5">
        <v>58.9</v>
      </c>
      <c r="BQ4029" s="5">
        <v>6.43</v>
      </c>
      <c r="BR4029" s="5">
        <v>6.55</v>
      </c>
      <c r="BX4029" s="5">
        <v>10.3</v>
      </c>
    </row>
    <row r="4030" spans="1:77" x14ac:dyDescent="0.35">
      <c r="A4030" s="2" t="s">
        <v>272</v>
      </c>
      <c r="B4030" s="3">
        <v>41932</v>
      </c>
      <c r="C4030" s="4">
        <v>24</v>
      </c>
      <c r="G4030" s="5">
        <v>5.0000000000000001E-3</v>
      </c>
      <c r="H4030" s="5">
        <v>0.06</v>
      </c>
      <c r="M4030" s="5">
        <v>0.33</v>
      </c>
      <c r="S4030" s="5">
        <v>111</v>
      </c>
      <c r="T4030" s="5">
        <v>31</v>
      </c>
      <c r="V4030" s="5">
        <v>1.6</v>
      </c>
      <c r="W4030" s="5">
        <v>1.04</v>
      </c>
      <c r="AB4030" s="5">
        <v>7.81</v>
      </c>
      <c r="AD4030" s="5">
        <v>0.56000000000000005</v>
      </c>
      <c r="AE4030" s="5">
        <v>0.95</v>
      </c>
      <c r="AJ4030" s="5">
        <v>66</v>
      </c>
      <c r="AN4030" s="5">
        <v>8.67</v>
      </c>
      <c r="AO4030" s="5">
        <v>0.16</v>
      </c>
      <c r="AT4030" s="5">
        <v>16.7</v>
      </c>
      <c r="AV4030" s="5">
        <v>0.22</v>
      </c>
      <c r="AW4030" s="5">
        <v>3.2799999999999999E-3</v>
      </c>
      <c r="AX4030" s="5">
        <v>0.02</v>
      </c>
      <c r="AY4030" s="5">
        <v>0.02</v>
      </c>
      <c r="BA4030" s="5">
        <v>7.54</v>
      </c>
      <c r="BH4030" s="5">
        <v>4.96</v>
      </c>
      <c r="BO4030" s="5">
        <v>61.2</v>
      </c>
      <c r="BQ4030" s="5">
        <v>7.11</v>
      </c>
      <c r="BR4030" s="5">
        <v>7.07</v>
      </c>
      <c r="BX4030" s="5">
        <v>10</v>
      </c>
    </row>
    <row r="4031" spans="1:77" x14ac:dyDescent="0.35">
      <c r="A4031" s="2" t="s">
        <v>272</v>
      </c>
      <c r="B4031" s="3">
        <v>41571</v>
      </c>
      <c r="C4031" s="4">
        <v>32</v>
      </c>
      <c r="G4031" s="5">
        <v>4.0000000000000001E-3</v>
      </c>
      <c r="H4031" s="5">
        <v>0.05</v>
      </c>
      <c r="J4031" s="5">
        <v>0.4</v>
      </c>
      <c r="M4031" s="5">
        <v>0.2</v>
      </c>
      <c r="N4031" s="5">
        <v>0.2</v>
      </c>
      <c r="Q4031" s="5">
        <v>0.02</v>
      </c>
      <c r="S4031" s="5">
        <v>109</v>
      </c>
      <c r="T4031" s="5">
        <v>28</v>
      </c>
      <c r="U4031" s="5">
        <v>1.1000000000000001</v>
      </c>
      <c r="V4031" s="5">
        <v>0.5</v>
      </c>
      <c r="W4031" s="5">
        <v>0.89</v>
      </c>
      <c r="AB4031" s="5">
        <v>7.63</v>
      </c>
      <c r="AD4031" s="5">
        <v>5.48</v>
      </c>
      <c r="AE4031" s="5">
        <v>0.99</v>
      </c>
      <c r="AI4031" s="5">
        <v>0.5</v>
      </c>
      <c r="AJ4031" s="5">
        <v>63.3</v>
      </c>
      <c r="AN4031" s="5">
        <v>8.01</v>
      </c>
      <c r="AO4031" s="5">
        <v>0.18</v>
      </c>
      <c r="AT4031" s="5">
        <v>16.5</v>
      </c>
      <c r="AU4031" s="5">
        <v>0.5</v>
      </c>
      <c r="AV4031" s="5">
        <v>0.22</v>
      </c>
      <c r="AW4031" s="5">
        <v>3.2799999999999999E-3</v>
      </c>
      <c r="AX4031" s="5">
        <v>0.01</v>
      </c>
      <c r="BA4031" s="5">
        <v>7.38</v>
      </c>
      <c r="BC4031" s="5">
        <v>1E-3</v>
      </c>
      <c r="BF4031" s="5">
        <v>0.08</v>
      </c>
      <c r="BH4031" s="5">
        <v>4.54</v>
      </c>
      <c r="BO4031" s="5">
        <v>57.7</v>
      </c>
      <c r="BQ4031" s="5">
        <v>6.53</v>
      </c>
      <c r="BR4031" s="5">
        <v>6.9</v>
      </c>
      <c r="BX4031" s="5">
        <v>9.9</v>
      </c>
      <c r="BY4031" s="5">
        <v>1.4</v>
      </c>
    </row>
    <row r="4032" spans="1:77" x14ac:dyDescent="0.35">
      <c r="A4032" s="2" t="s">
        <v>272</v>
      </c>
      <c r="B4032" s="3">
        <v>41214</v>
      </c>
      <c r="C4032" s="4">
        <v>28</v>
      </c>
      <c r="G4032" s="5">
        <v>7.0000000000000001E-3</v>
      </c>
      <c r="H4032" s="5">
        <v>0.05</v>
      </c>
      <c r="M4032" s="5">
        <v>0.35</v>
      </c>
      <c r="S4032" s="5">
        <v>106</v>
      </c>
      <c r="T4032" s="5">
        <v>30</v>
      </c>
      <c r="V4032" s="5">
        <v>1.6</v>
      </c>
      <c r="W4032" s="5">
        <v>1.02</v>
      </c>
      <c r="AB4032" s="5">
        <v>7.12</v>
      </c>
      <c r="AD4032" s="5">
        <v>0.64</v>
      </c>
      <c r="AE4032" s="5">
        <v>0.89</v>
      </c>
      <c r="AJ4032" s="5">
        <v>63.5</v>
      </c>
      <c r="AN4032" s="5">
        <v>7.74</v>
      </c>
      <c r="AO4032" s="5">
        <v>0.17</v>
      </c>
      <c r="AT4032" s="5">
        <v>15.5</v>
      </c>
      <c r="AV4032" s="5">
        <v>0.22</v>
      </c>
      <c r="AW4032" s="5">
        <v>3.2799999999999999E-3</v>
      </c>
      <c r="AX4032" s="5">
        <v>0.03</v>
      </c>
      <c r="AY4032" s="5">
        <v>0.02</v>
      </c>
      <c r="BA4032" s="5">
        <v>7.37</v>
      </c>
      <c r="BF4032" s="5">
        <v>0.12</v>
      </c>
      <c r="BH4032" s="5">
        <v>4.5199999999999996</v>
      </c>
      <c r="BO4032" s="5">
        <v>61.4</v>
      </c>
      <c r="BQ4032" s="5">
        <v>6.65</v>
      </c>
      <c r="BR4032" s="5">
        <v>6.69</v>
      </c>
      <c r="BS4032" s="5">
        <v>0.2</v>
      </c>
      <c r="BT4032" s="5">
        <v>53</v>
      </c>
      <c r="BV4032" s="5">
        <v>0.1</v>
      </c>
      <c r="BX4032" s="5">
        <v>10</v>
      </c>
    </row>
    <row r="4033" spans="1:77" x14ac:dyDescent="0.35">
      <c r="A4033" s="2" t="s">
        <v>272</v>
      </c>
      <c r="B4033" s="3">
        <v>41576</v>
      </c>
      <c r="C4033" s="4">
        <v>32</v>
      </c>
      <c r="G4033" s="5">
        <v>4.0000000000000001E-3</v>
      </c>
      <c r="H4033" s="5">
        <v>0.56999999999999995</v>
      </c>
      <c r="J4033" s="5">
        <v>1</v>
      </c>
      <c r="M4033" s="5">
        <v>0.09</v>
      </c>
      <c r="N4033" s="5">
        <v>2</v>
      </c>
      <c r="Q4033" s="5">
        <v>0.02</v>
      </c>
      <c r="S4033" s="5">
        <v>36.700000000000003</v>
      </c>
      <c r="T4033" s="5">
        <v>12</v>
      </c>
      <c r="U4033" s="5">
        <v>0.7</v>
      </c>
      <c r="V4033" s="5">
        <v>1.8</v>
      </c>
      <c r="W4033" s="5">
        <v>1.33</v>
      </c>
      <c r="AB4033" s="5">
        <v>2.11</v>
      </c>
      <c r="AD4033" s="5">
        <v>4.8099999999999996</v>
      </c>
      <c r="AE4033" s="5">
        <v>1.89</v>
      </c>
      <c r="AI4033" s="5">
        <v>0.5</v>
      </c>
      <c r="AJ4033" s="5">
        <v>32.5</v>
      </c>
      <c r="AN4033" s="5">
        <v>3.64</v>
      </c>
      <c r="AO4033" s="5">
        <v>0.08</v>
      </c>
      <c r="AT4033" s="5">
        <v>30.5</v>
      </c>
      <c r="AU4033" s="5">
        <v>0.9</v>
      </c>
      <c r="AV4033" s="5">
        <v>0.22</v>
      </c>
      <c r="AW4033" s="5">
        <v>3.2799999999999999E-3</v>
      </c>
      <c r="AX4033" s="5">
        <v>0.34</v>
      </c>
      <c r="BA4033" s="5">
        <v>7.86</v>
      </c>
      <c r="BC4033" s="5">
        <v>1E-3</v>
      </c>
      <c r="BF4033" s="5">
        <v>0.18</v>
      </c>
      <c r="BH4033" s="5">
        <v>3.05</v>
      </c>
      <c r="BO4033" s="5">
        <v>2.1</v>
      </c>
      <c r="BQ4033" s="5">
        <v>3.44</v>
      </c>
      <c r="BR4033" s="5">
        <v>3.61</v>
      </c>
      <c r="BX4033" s="5">
        <v>9.6999999999999993</v>
      </c>
      <c r="BY4033" s="5">
        <v>8.5</v>
      </c>
    </row>
    <row r="4034" spans="1:77" x14ac:dyDescent="0.35">
      <c r="A4034" s="2" t="s">
        <v>272</v>
      </c>
      <c r="B4034" s="3">
        <v>41066</v>
      </c>
      <c r="C4034" s="4">
        <v>29</v>
      </c>
      <c r="G4034" s="5">
        <v>3.0000000000000001E-3</v>
      </c>
      <c r="H4034" s="5">
        <v>0.44</v>
      </c>
      <c r="J4034" s="5">
        <v>12</v>
      </c>
      <c r="M4034" s="5">
        <v>0.54</v>
      </c>
      <c r="S4034" s="5">
        <v>98.4</v>
      </c>
      <c r="T4034" s="5">
        <v>23</v>
      </c>
      <c r="V4034" s="5">
        <v>4</v>
      </c>
      <c r="W4034" s="5">
        <v>6.63</v>
      </c>
      <c r="AB4034" s="5">
        <v>1.92</v>
      </c>
      <c r="AD4034" s="5">
        <v>6.2</v>
      </c>
      <c r="AE4034" s="5">
        <v>6.81</v>
      </c>
      <c r="AJ4034" s="5">
        <v>55.4</v>
      </c>
      <c r="AN4034" s="5">
        <v>5.15</v>
      </c>
      <c r="AO4034" s="5">
        <v>0.39</v>
      </c>
      <c r="AT4034" s="5">
        <v>9.24</v>
      </c>
      <c r="AV4034" s="5">
        <v>0.22</v>
      </c>
      <c r="AW4034" s="5">
        <v>0.01</v>
      </c>
      <c r="AX4034" s="5">
        <v>0.01</v>
      </c>
      <c r="AY4034" s="5">
        <v>0.16</v>
      </c>
      <c r="BA4034" s="5">
        <v>7.16</v>
      </c>
      <c r="BF4034" s="5">
        <v>0.44</v>
      </c>
      <c r="BH4034" s="5">
        <v>4.16</v>
      </c>
      <c r="BO4034" s="5">
        <v>53.7</v>
      </c>
      <c r="BQ4034" s="5">
        <v>5.93</v>
      </c>
      <c r="BR4034" s="5">
        <v>6.31</v>
      </c>
      <c r="BS4034" s="5">
        <v>0.2</v>
      </c>
      <c r="BT4034" s="5">
        <v>47</v>
      </c>
      <c r="BV4034" s="5">
        <v>2.7</v>
      </c>
      <c r="BX4034" s="5">
        <v>10</v>
      </c>
    </row>
    <row r="4035" spans="1:77" x14ac:dyDescent="0.35">
      <c r="A4035" s="2" t="s">
        <v>272</v>
      </c>
      <c r="B4035" s="3">
        <v>41907</v>
      </c>
      <c r="C4035" s="4">
        <v>25</v>
      </c>
      <c r="G4035" s="5">
        <v>5.0000000000000001E-3</v>
      </c>
      <c r="H4035" s="5">
        <v>0.43</v>
      </c>
      <c r="M4035" s="5">
        <v>0.47</v>
      </c>
      <c r="S4035" s="5">
        <v>93.2</v>
      </c>
      <c r="T4035" s="5">
        <v>35</v>
      </c>
      <c r="V4035" s="5">
        <v>4.8</v>
      </c>
      <c r="W4035" s="5">
        <v>3.68</v>
      </c>
      <c r="AB4035" s="5">
        <v>2.95</v>
      </c>
      <c r="AD4035" s="5">
        <v>2.4500000000000002</v>
      </c>
      <c r="AE4035" s="5">
        <v>1.81</v>
      </c>
      <c r="AJ4035" s="5">
        <v>55.1</v>
      </c>
      <c r="AN4035" s="5">
        <v>5.16</v>
      </c>
      <c r="AO4035" s="5">
        <v>0.28999999999999998</v>
      </c>
      <c r="AT4035" s="5">
        <v>16.2</v>
      </c>
      <c r="AV4035" s="5">
        <v>0.22</v>
      </c>
      <c r="AW4035" s="5">
        <v>0.01</v>
      </c>
      <c r="AX4035" s="5">
        <v>0.47</v>
      </c>
      <c r="AY4035" s="5">
        <v>0.11</v>
      </c>
      <c r="BA4035" s="5">
        <v>7.22</v>
      </c>
      <c r="BF4035" s="5">
        <v>0.21</v>
      </c>
      <c r="BH4035" s="5">
        <v>3.58</v>
      </c>
      <c r="BO4035" s="5">
        <v>63.9</v>
      </c>
      <c r="BQ4035" s="5">
        <v>5.91</v>
      </c>
      <c r="BR4035" s="5">
        <v>6.06</v>
      </c>
      <c r="BX4035" s="5">
        <v>10</v>
      </c>
    </row>
    <row r="4036" spans="1:77" x14ac:dyDescent="0.35">
      <c r="A4036" s="2" t="s">
        <v>272</v>
      </c>
      <c r="B4036" s="3">
        <v>40491</v>
      </c>
      <c r="C4036" s="4">
        <v>34</v>
      </c>
      <c r="G4036" s="5">
        <v>4.0000000000000001E-3</v>
      </c>
      <c r="H4036" s="5">
        <v>0.05</v>
      </c>
      <c r="J4036" s="5">
        <v>2.8</v>
      </c>
      <c r="M4036" s="5">
        <v>0.12</v>
      </c>
      <c r="N4036" s="5">
        <v>0.2</v>
      </c>
      <c r="Q4036" s="5">
        <v>0.02</v>
      </c>
      <c r="S4036" s="5">
        <v>98.5</v>
      </c>
      <c r="T4036" s="5">
        <v>33</v>
      </c>
      <c r="U4036" s="5">
        <v>0.2</v>
      </c>
      <c r="V4036" s="5">
        <v>2</v>
      </c>
      <c r="W4036" s="5">
        <v>0.14000000000000001</v>
      </c>
      <c r="AB4036" s="5">
        <v>7.56</v>
      </c>
      <c r="AD4036" s="5">
        <v>11.71</v>
      </c>
      <c r="AE4036" s="5">
        <v>1.04</v>
      </c>
      <c r="AI4036" s="5">
        <v>0.5</v>
      </c>
      <c r="AJ4036" s="5">
        <v>54.8</v>
      </c>
      <c r="AN4036" s="5">
        <v>6.01</v>
      </c>
      <c r="AO4036" s="5">
        <v>0.1</v>
      </c>
      <c r="AS4036" s="5">
        <v>1.5</v>
      </c>
      <c r="AT4036" s="5">
        <v>15.7</v>
      </c>
      <c r="AU4036" s="5">
        <v>0.5</v>
      </c>
      <c r="AV4036" s="5">
        <v>0.22</v>
      </c>
      <c r="AW4036" s="5">
        <v>3.2799999999999999E-3</v>
      </c>
      <c r="AX4036" s="5">
        <v>0.05</v>
      </c>
      <c r="BA4036" s="5">
        <v>7.51</v>
      </c>
      <c r="BC4036" s="5">
        <v>1E-3</v>
      </c>
      <c r="BF4036" s="5">
        <v>0.19</v>
      </c>
      <c r="BH4036" s="5">
        <v>2.78</v>
      </c>
      <c r="BO4036" s="5">
        <v>83.7</v>
      </c>
      <c r="BQ4036" s="5">
        <v>5.46</v>
      </c>
      <c r="BR4036" s="5">
        <v>6.13</v>
      </c>
      <c r="BW4036" s="5">
        <v>0.5</v>
      </c>
      <c r="BX4036" s="5">
        <v>10.3</v>
      </c>
      <c r="BY4036" s="5">
        <v>0.5</v>
      </c>
    </row>
    <row r="4037" spans="1:77" x14ac:dyDescent="0.35">
      <c r="A4037" s="2" t="s">
        <v>272</v>
      </c>
      <c r="B4037" s="3">
        <v>40121</v>
      </c>
      <c r="C4037" s="4">
        <v>22</v>
      </c>
      <c r="G4037" s="5">
        <v>2E-3</v>
      </c>
      <c r="H4037" s="5">
        <v>0.04</v>
      </c>
      <c r="M4037" s="5">
        <v>0.15</v>
      </c>
      <c r="S4037" s="5">
        <v>95.3</v>
      </c>
      <c r="T4037" s="5">
        <v>34</v>
      </c>
      <c r="V4037" s="5">
        <v>1.4</v>
      </c>
      <c r="W4037" s="5">
        <v>0.52</v>
      </c>
      <c r="AB4037" s="5">
        <v>7.85</v>
      </c>
      <c r="AD4037" s="5">
        <v>0.34</v>
      </c>
      <c r="AE4037" s="5">
        <v>1.0900000000000001</v>
      </c>
      <c r="AJ4037" s="5">
        <v>53.4</v>
      </c>
      <c r="AN4037" s="5">
        <v>5.54</v>
      </c>
      <c r="AO4037" s="5">
        <v>0.15</v>
      </c>
      <c r="AT4037" s="5">
        <v>14.8</v>
      </c>
      <c r="AV4037" s="5">
        <v>0.22</v>
      </c>
      <c r="AW4037" s="5">
        <v>3.2799999999999999E-3</v>
      </c>
      <c r="AX4037" s="5">
        <v>0.04</v>
      </c>
      <c r="BA4037" s="5">
        <v>7.49</v>
      </c>
      <c r="BF4037" s="5">
        <v>0.33</v>
      </c>
      <c r="BH4037" s="5">
        <v>2.73</v>
      </c>
      <c r="BO4037" s="5">
        <v>90.6</v>
      </c>
      <c r="BX4037" s="5">
        <v>10.199999999999999</v>
      </c>
    </row>
    <row r="4038" spans="1:77" x14ac:dyDescent="0.35">
      <c r="A4038" s="2" t="s">
        <v>331</v>
      </c>
      <c r="B4038" s="3">
        <v>38271</v>
      </c>
      <c r="C4038" s="4">
        <v>32</v>
      </c>
      <c r="F4038" s="5">
        <v>4.0000000000000001E-3</v>
      </c>
      <c r="G4038" s="5">
        <v>1E-3</v>
      </c>
      <c r="H4038" s="5">
        <v>0.01</v>
      </c>
      <c r="J4038" s="5">
        <v>0.3</v>
      </c>
      <c r="M4038" s="5">
        <v>0.63</v>
      </c>
      <c r="N4038" s="5">
        <v>0.8</v>
      </c>
      <c r="O4038" s="5">
        <v>120</v>
      </c>
      <c r="Q4038" s="5">
        <v>0.22</v>
      </c>
      <c r="S4038" s="5">
        <v>113</v>
      </c>
      <c r="T4038" s="5">
        <v>55</v>
      </c>
      <c r="U4038" s="5">
        <v>0.5</v>
      </c>
      <c r="V4038" s="5">
        <v>1.4</v>
      </c>
      <c r="W4038" s="5">
        <v>0.02</v>
      </c>
      <c r="AB4038" s="5">
        <v>5.05</v>
      </c>
      <c r="AE4038" s="5">
        <v>2.11</v>
      </c>
      <c r="AI4038" s="5">
        <v>1</v>
      </c>
      <c r="AJ4038" s="5">
        <v>75.900000000000006</v>
      </c>
      <c r="AN4038" s="5">
        <v>6.8</v>
      </c>
      <c r="AO4038" s="5">
        <v>0.02</v>
      </c>
      <c r="AT4038" s="5">
        <v>24.4</v>
      </c>
      <c r="AU4038" s="5">
        <v>2.6</v>
      </c>
      <c r="AV4038" s="5">
        <v>17.7</v>
      </c>
      <c r="AW4038" s="5">
        <v>5.9121E-3</v>
      </c>
      <c r="AX4038" s="5">
        <v>0.18</v>
      </c>
      <c r="AZ4038" s="5">
        <v>0.06</v>
      </c>
      <c r="BA4038" s="5">
        <v>6.89</v>
      </c>
      <c r="BC4038" s="5">
        <v>1E-3</v>
      </c>
      <c r="BE4038" s="5">
        <v>0.8</v>
      </c>
      <c r="BH4038" s="5">
        <v>4.6500000000000004</v>
      </c>
      <c r="BO4038" s="5">
        <v>61</v>
      </c>
      <c r="BX4038" s="5">
        <v>9.1999999999999993</v>
      </c>
      <c r="BY4038" s="5">
        <v>22</v>
      </c>
    </row>
    <row r="4039" spans="1:77" x14ac:dyDescent="0.35">
      <c r="A4039" s="2" t="s">
        <v>331</v>
      </c>
      <c r="B4039" s="3">
        <v>38474</v>
      </c>
      <c r="C4039" s="4">
        <v>32</v>
      </c>
      <c r="F4039" s="5">
        <v>4.0000000000000001E-3</v>
      </c>
      <c r="G4039" s="5">
        <v>1E-3</v>
      </c>
      <c r="H4039" s="5">
        <v>0.01</v>
      </c>
      <c r="J4039" s="5">
        <v>0.2</v>
      </c>
      <c r="M4039" s="5">
        <v>1.1499999999999999</v>
      </c>
      <c r="N4039" s="5">
        <v>0.2</v>
      </c>
      <c r="O4039" s="5">
        <v>28</v>
      </c>
      <c r="Q4039" s="5">
        <v>0.55000000000000004</v>
      </c>
      <c r="S4039" s="5">
        <v>105</v>
      </c>
      <c r="T4039" s="5">
        <v>83</v>
      </c>
      <c r="U4039" s="5">
        <v>0.2</v>
      </c>
      <c r="V4039" s="5">
        <v>2.5</v>
      </c>
      <c r="W4039" s="5">
        <v>8.0000000000000002E-3</v>
      </c>
      <c r="AB4039" s="5">
        <v>4.5199999999999996</v>
      </c>
      <c r="AE4039" s="5">
        <v>2.86</v>
      </c>
      <c r="AI4039" s="5">
        <v>1.6</v>
      </c>
      <c r="AJ4039" s="5">
        <v>79</v>
      </c>
      <c r="AN4039" s="5">
        <v>7.64</v>
      </c>
      <c r="AO4039" s="5">
        <v>1E-3</v>
      </c>
      <c r="AT4039" s="5">
        <v>39.5</v>
      </c>
      <c r="AU4039" s="5">
        <v>5.4</v>
      </c>
      <c r="AV4039" s="5">
        <v>45.19</v>
      </c>
      <c r="AW4039" s="5">
        <v>4.5982999999999996E-3</v>
      </c>
      <c r="AX4039" s="5">
        <v>0.11</v>
      </c>
      <c r="AZ4039" s="5">
        <v>0.04</v>
      </c>
      <c r="BA4039" s="5">
        <v>6.4</v>
      </c>
      <c r="BC4039" s="5">
        <v>2.8999999999999998E-3</v>
      </c>
      <c r="BE4039" s="5">
        <v>5.2</v>
      </c>
      <c r="BH4039" s="5">
        <v>4.0999999999999996</v>
      </c>
      <c r="BO4039" s="5">
        <v>36.700000000000003</v>
      </c>
      <c r="BX4039" s="5">
        <v>9.1</v>
      </c>
      <c r="BY4039" s="5">
        <v>4</v>
      </c>
    </row>
    <row r="4040" spans="1:77" x14ac:dyDescent="0.35">
      <c r="A4040" s="2" t="s">
        <v>331</v>
      </c>
      <c r="B4040" s="3">
        <v>38833</v>
      </c>
      <c r="C4040" s="4">
        <v>31</v>
      </c>
      <c r="F4040" s="5">
        <v>0.02</v>
      </c>
      <c r="H4040" s="5">
        <v>0.06</v>
      </c>
      <c r="J4040" s="5">
        <v>5</v>
      </c>
      <c r="M4040" s="5">
        <v>0.32</v>
      </c>
      <c r="N4040" s="5">
        <v>10</v>
      </c>
      <c r="Q4040" s="5">
        <v>1</v>
      </c>
      <c r="S4040" s="5">
        <v>82.37</v>
      </c>
      <c r="T4040" s="5">
        <v>31</v>
      </c>
      <c r="U4040" s="5">
        <v>5</v>
      </c>
      <c r="V4040" s="5">
        <v>1.6</v>
      </c>
      <c r="W4040" s="5">
        <v>0.41</v>
      </c>
      <c r="AD4040" s="5">
        <v>1.5</v>
      </c>
      <c r="AE4040" s="5">
        <v>1</v>
      </c>
      <c r="AI4040" s="5">
        <v>10</v>
      </c>
      <c r="AJ4040" s="5">
        <v>49.4</v>
      </c>
      <c r="AN4040" s="5">
        <v>4.3600000000000003</v>
      </c>
      <c r="AO4040" s="5">
        <v>0.12</v>
      </c>
      <c r="AT4040" s="5">
        <v>13.5</v>
      </c>
      <c r="AU4040" s="5">
        <v>10</v>
      </c>
      <c r="AV4040" s="5">
        <v>0.48</v>
      </c>
      <c r="AW4040" s="5">
        <v>0.02</v>
      </c>
      <c r="AX4040" s="5">
        <v>0.06</v>
      </c>
      <c r="BA4040" s="5">
        <v>7.54</v>
      </c>
      <c r="BC4040" s="5">
        <v>0.1</v>
      </c>
      <c r="BE4040" s="5">
        <v>0.2</v>
      </c>
      <c r="BH4040" s="5">
        <v>2.62</v>
      </c>
      <c r="BO4040" s="5">
        <v>73</v>
      </c>
      <c r="BQ4040" s="5">
        <v>5.03</v>
      </c>
      <c r="BR4040" s="5">
        <v>5.1100000000000003</v>
      </c>
      <c r="BX4040" s="5">
        <v>10.1</v>
      </c>
      <c r="BY4040" s="5">
        <v>10</v>
      </c>
    </row>
    <row r="4041" spans="1:77" x14ac:dyDescent="0.35">
      <c r="A4041" s="2" t="s">
        <v>331</v>
      </c>
      <c r="B4041" s="3">
        <v>38680</v>
      </c>
      <c r="C4041" s="4">
        <v>33</v>
      </c>
      <c r="F4041" s="5">
        <v>0.02</v>
      </c>
      <c r="H4041" s="5">
        <v>0.05</v>
      </c>
      <c r="J4041" s="5">
        <v>1</v>
      </c>
      <c r="M4041" s="5">
        <v>0.1</v>
      </c>
      <c r="N4041" s="5">
        <v>2</v>
      </c>
      <c r="Q4041" s="5">
        <v>0.5</v>
      </c>
      <c r="S4041" s="5">
        <v>77</v>
      </c>
      <c r="T4041" s="5">
        <v>30</v>
      </c>
      <c r="U4041" s="5">
        <v>1</v>
      </c>
      <c r="V4041" s="5">
        <v>2</v>
      </c>
      <c r="W4041" s="5">
        <v>0.34</v>
      </c>
      <c r="AB4041" s="5">
        <v>7.81</v>
      </c>
      <c r="AD4041" s="5">
        <v>-1.65</v>
      </c>
      <c r="AE4041" s="5">
        <v>0.7</v>
      </c>
      <c r="AI4041" s="5">
        <v>1</v>
      </c>
      <c r="AJ4041" s="5">
        <v>47.2</v>
      </c>
      <c r="AN4041" s="5">
        <v>3.7</v>
      </c>
      <c r="AO4041" s="5">
        <v>0.11</v>
      </c>
      <c r="AT4041" s="5">
        <v>13</v>
      </c>
      <c r="AU4041" s="5">
        <v>1</v>
      </c>
      <c r="AV4041" s="5">
        <v>0.44</v>
      </c>
      <c r="AW4041" s="5">
        <v>0.03</v>
      </c>
      <c r="AX4041" s="5">
        <v>0.03</v>
      </c>
      <c r="BA4041" s="5">
        <v>7.6</v>
      </c>
      <c r="BC4041" s="5">
        <v>0.1</v>
      </c>
      <c r="BE4041" s="5">
        <v>0.5</v>
      </c>
      <c r="BH4041" s="5">
        <v>2.4</v>
      </c>
      <c r="BI4041" s="5">
        <v>0.1</v>
      </c>
      <c r="BO4041" s="5">
        <v>76</v>
      </c>
      <c r="BQ4041" s="5">
        <v>-4.82</v>
      </c>
      <c r="BR4041" s="5">
        <v>4.74</v>
      </c>
      <c r="BX4041" s="5">
        <v>9.9</v>
      </c>
      <c r="BY4041" s="5">
        <v>5</v>
      </c>
    </row>
    <row r="4042" spans="1:77" x14ac:dyDescent="0.35">
      <c r="A4042" s="2" t="s">
        <v>331</v>
      </c>
      <c r="B4042" s="3">
        <v>38245</v>
      </c>
      <c r="C4042" s="4">
        <v>32</v>
      </c>
      <c r="F4042" s="5">
        <v>0.01</v>
      </c>
      <c r="H4042" s="5">
        <v>0.16</v>
      </c>
      <c r="J4042" s="5">
        <v>1</v>
      </c>
      <c r="M4042" s="5">
        <v>0.12</v>
      </c>
      <c r="N4042" s="5">
        <v>2</v>
      </c>
      <c r="Q4042" s="5">
        <v>0.5</v>
      </c>
      <c r="S4042" s="5">
        <v>33.799999999999997</v>
      </c>
      <c r="T4042" s="5">
        <v>10</v>
      </c>
      <c r="U4042" s="5">
        <v>1</v>
      </c>
      <c r="V4042" s="5">
        <v>1</v>
      </c>
      <c r="W4042" s="5">
        <v>0.31</v>
      </c>
      <c r="AB4042" s="5">
        <v>5.64</v>
      </c>
      <c r="AD4042" s="5">
        <v>0.6</v>
      </c>
      <c r="AE4042" s="5">
        <v>1.1000000000000001</v>
      </c>
      <c r="AI4042" s="5">
        <v>1</v>
      </c>
      <c r="AJ4042" s="5">
        <v>24.2</v>
      </c>
      <c r="AN4042" s="5">
        <v>3.8</v>
      </c>
      <c r="AO4042" s="5">
        <v>0.08</v>
      </c>
      <c r="AT4042" s="5">
        <v>5.9</v>
      </c>
      <c r="AU4042" s="5">
        <v>1</v>
      </c>
      <c r="AV4042" s="5">
        <v>0.22</v>
      </c>
      <c r="AW4042" s="5">
        <v>0.01</v>
      </c>
      <c r="AX4042" s="5">
        <v>0.12</v>
      </c>
      <c r="BA4042" s="5">
        <v>7.5</v>
      </c>
      <c r="BC4042" s="5">
        <v>0.1</v>
      </c>
      <c r="BE4042" s="5">
        <v>0.5</v>
      </c>
      <c r="BH4042" s="5">
        <v>1.7</v>
      </c>
      <c r="BO4042" s="5">
        <v>15</v>
      </c>
      <c r="BQ4042" s="5">
        <v>2.29</v>
      </c>
      <c r="BR4042" s="5">
        <v>2.31</v>
      </c>
      <c r="BX4042" s="5">
        <v>9.4</v>
      </c>
      <c r="BY4042" s="5">
        <v>5</v>
      </c>
    </row>
    <row r="4043" spans="1:77" x14ac:dyDescent="0.35">
      <c r="A4043" s="2" t="s">
        <v>239</v>
      </c>
      <c r="B4043" s="3">
        <v>38693</v>
      </c>
      <c r="C4043" s="4">
        <v>32</v>
      </c>
      <c r="F4043" s="5">
        <v>3.0000000000000001E-3</v>
      </c>
      <c r="G4043" s="5">
        <v>1E-3</v>
      </c>
      <c r="H4043" s="5">
        <v>0.01</v>
      </c>
      <c r="J4043" s="5">
        <v>0.3</v>
      </c>
      <c r="M4043" s="5">
        <v>0.72</v>
      </c>
      <c r="N4043" s="5">
        <v>0.2</v>
      </c>
      <c r="O4043" s="5">
        <v>10</v>
      </c>
      <c r="Q4043" s="5">
        <v>0.2</v>
      </c>
      <c r="S4043" s="5">
        <v>132</v>
      </c>
      <c r="T4043" s="5">
        <v>69</v>
      </c>
      <c r="U4043" s="5">
        <v>0.2</v>
      </c>
      <c r="V4043" s="5">
        <v>1.1000000000000001</v>
      </c>
      <c r="W4043" s="5">
        <v>1E-3</v>
      </c>
      <c r="AB4043" s="5">
        <v>5.0599999999999996</v>
      </c>
      <c r="AE4043" s="5">
        <v>1.83</v>
      </c>
      <c r="AI4043" s="5">
        <v>0.7</v>
      </c>
      <c r="AJ4043" s="5">
        <v>80.099999999999994</v>
      </c>
      <c r="AN4043" s="5">
        <v>7.21</v>
      </c>
      <c r="AO4043" s="5">
        <v>2E-3</v>
      </c>
      <c r="AT4043" s="5">
        <v>29.6</v>
      </c>
      <c r="AU4043" s="5">
        <v>1.9</v>
      </c>
      <c r="AV4043" s="5">
        <v>13.46</v>
      </c>
      <c r="AW4043" s="5">
        <v>0.01</v>
      </c>
      <c r="AX4043" s="5">
        <v>0.18</v>
      </c>
      <c r="AZ4043" s="5">
        <v>0.06</v>
      </c>
      <c r="BA4043" s="5">
        <v>7.02</v>
      </c>
      <c r="BC4043" s="5">
        <v>1E-3</v>
      </c>
      <c r="BE4043" s="5">
        <v>0.9</v>
      </c>
      <c r="BH4043" s="5">
        <v>5.36</v>
      </c>
      <c r="BO4043" s="5">
        <v>48.7</v>
      </c>
      <c r="BX4043" s="5">
        <v>9.1</v>
      </c>
      <c r="BY4043" s="5">
        <v>1.2</v>
      </c>
    </row>
    <row r="4044" spans="1:77" x14ac:dyDescent="0.35">
      <c r="A4044" s="2" t="s">
        <v>239</v>
      </c>
      <c r="B4044" s="3">
        <v>42115</v>
      </c>
      <c r="C4044" s="4">
        <v>25</v>
      </c>
      <c r="G4044" s="5">
        <v>0.01</v>
      </c>
      <c r="H4044" s="5">
        <v>0.43</v>
      </c>
      <c r="J4044" s="5">
        <v>18</v>
      </c>
      <c r="M4044" s="5">
        <v>0.51</v>
      </c>
      <c r="S4044" s="5">
        <v>98</v>
      </c>
      <c r="T4044" s="5">
        <v>26</v>
      </c>
      <c r="V4044" s="5">
        <v>4.8</v>
      </c>
      <c r="W4044" s="5">
        <v>6.95</v>
      </c>
      <c r="AB4044" s="5">
        <v>1.63</v>
      </c>
      <c r="AD4044" s="5">
        <v>2.54</v>
      </c>
      <c r="AE4044" s="5">
        <v>6.1</v>
      </c>
      <c r="AJ4044" s="5">
        <v>58.9</v>
      </c>
      <c r="AN4044" s="5">
        <v>5.38</v>
      </c>
      <c r="AO4044" s="5">
        <v>0.38</v>
      </c>
      <c r="AT4044" s="5">
        <v>10.5</v>
      </c>
      <c r="AV4044" s="5">
        <v>0.22</v>
      </c>
      <c r="AW4044" s="5">
        <v>0.01</v>
      </c>
      <c r="AX4044" s="5">
        <v>0.08</v>
      </c>
      <c r="BA4044" s="5">
        <v>7.19</v>
      </c>
      <c r="BF4044" s="5">
        <v>1.66</v>
      </c>
      <c r="BH4044" s="5">
        <v>4.37</v>
      </c>
      <c r="BO4044" s="5">
        <v>68</v>
      </c>
      <c r="BQ4044" s="5">
        <v>6.52</v>
      </c>
      <c r="BR4044" s="5">
        <v>6.36</v>
      </c>
      <c r="BX4044" s="5">
        <v>10.5</v>
      </c>
    </row>
    <row r="4045" spans="1:77" x14ac:dyDescent="0.35">
      <c r="A4045" s="2" t="s">
        <v>239</v>
      </c>
      <c r="B4045" s="3">
        <v>41214</v>
      </c>
      <c r="C4045" s="4">
        <v>28</v>
      </c>
      <c r="G4045" s="5">
        <v>8.0000000000000002E-3</v>
      </c>
      <c r="H4045" s="5">
        <v>0.16</v>
      </c>
      <c r="M4045" s="5">
        <v>0.31</v>
      </c>
      <c r="S4045" s="5">
        <v>95.6</v>
      </c>
      <c r="T4045" s="5">
        <v>32</v>
      </c>
      <c r="V4045" s="5">
        <v>2.9</v>
      </c>
      <c r="W4045" s="5">
        <v>1.43</v>
      </c>
      <c r="AB4045" s="5">
        <v>2.2799999999999998</v>
      </c>
      <c r="AD4045" s="5">
        <v>0.01</v>
      </c>
      <c r="AE4045" s="5">
        <v>0.97</v>
      </c>
      <c r="AJ4045" s="5">
        <v>57.1</v>
      </c>
      <c r="AN4045" s="5">
        <v>4.3899999999999997</v>
      </c>
      <c r="AO4045" s="5">
        <v>0.17</v>
      </c>
      <c r="AT4045" s="5">
        <v>16</v>
      </c>
      <c r="AV4045" s="5">
        <v>0.22</v>
      </c>
      <c r="AW4045" s="5">
        <v>3.2799999999999999E-3</v>
      </c>
      <c r="AX4045" s="5">
        <v>0.03</v>
      </c>
      <c r="AY4045" s="5">
        <v>0.08</v>
      </c>
      <c r="BA4045" s="5">
        <v>7.36</v>
      </c>
      <c r="BF4045" s="5">
        <v>0.1</v>
      </c>
      <c r="BH4045" s="5">
        <v>4.01</v>
      </c>
      <c r="BO4045" s="5">
        <v>49.6</v>
      </c>
      <c r="BQ4045" s="5">
        <v>5.95</v>
      </c>
      <c r="BR4045" s="5">
        <v>5.95</v>
      </c>
      <c r="BS4045" s="5">
        <v>0.2</v>
      </c>
      <c r="BT4045" s="5">
        <v>19</v>
      </c>
      <c r="BV4045" s="5">
        <v>0.1</v>
      </c>
      <c r="BX4045" s="5">
        <v>9.35</v>
      </c>
    </row>
    <row r="4046" spans="1:77" x14ac:dyDescent="0.35">
      <c r="A4046" s="2" t="s">
        <v>239</v>
      </c>
      <c r="B4046" s="3">
        <v>41373</v>
      </c>
      <c r="C4046" s="4">
        <v>27</v>
      </c>
      <c r="G4046" s="5">
        <v>0.01</v>
      </c>
      <c r="H4046" s="5">
        <v>0.43</v>
      </c>
      <c r="J4046" s="5">
        <v>21</v>
      </c>
      <c r="M4046" s="5">
        <v>0.49</v>
      </c>
      <c r="S4046" s="5">
        <v>94</v>
      </c>
      <c r="T4046" s="5">
        <v>21</v>
      </c>
      <c r="V4046" s="5">
        <v>3.4</v>
      </c>
      <c r="W4046" s="5">
        <v>7.8</v>
      </c>
      <c r="AB4046" s="5">
        <v>1.8</v>
      </c>
      <c r="AD4046" s="5">
        <v>3.96</v>
      </c>
      <c r="AE4046" s="5">
        <v>6.48</v>
      </c>
      <c r="AJ4046" s="5">
        <v>56.1</v>
      </c>
      <c r="AN4046" s="5">
        <v>5.0199999999999996</v>
      </c>
      <c r="AO4046" s="5">
        <v>0.4</v>
      </c>
      <c r="AT4046" s="5">
        <v>9.3800000000000008</v>
      </c>
      <c r="AV4046" s="5">
        <v>0.22</v>
      </c>
      <c r="AW4046" s="5">
        <v>0.01</v>
      </c>
      <c r="AX4046" s="5">
        <v>0.01</v>
      </c>
      <c r="AY4046" s="5">
        <v>0.22</v>
      </c>
      <c r="BA4046" s="5">
        <v>7.11</v>
      </c>
      <c r="BF4046" s="5">
        <v>0.41</v>
      </c>
      <c r="BH4046" s="5">
        <v>4.34</v>
      </c>
      <c r="BO4046" s="5">
        <v>46.4</v>
      </c>
      <c r="BQ4046" s="5">
        <v>5.9</v>
      </c>
      <c r="BR4046" s="5">
        <v>6.14</v>
      </c>
      <c r="BT4046" s="5">
        <v>51</v>
      </c>
      <c r="BX4046" s="5">
        <v>10.199999999999999</v>
      </c>
    </row>
    <row r="4047" spans="1:77" x14ac:dyDescent="0.35">
      <c r="A4047" s="2" t="s">
        <v>239</v>
      </c>
      <c r="B4047" s="3">
        <v>40119</v>
      </c>
      <c r="C4047" s="4">
        <v>23</v>
      </c>
      <c r="G4047" s="5">
        <v>2E-3</v>
      </c>
      <c r="H4047" s="5">
        <v>0.05</v>
      </c>
      <c r="M4047" s="5">
        <v>0.28000000000000003</v>
      </c>
      <c r="S4047" s="5">
        <v>104</v>
      </c>
      <c r="T4047" s="5">
        <v>29</v>
      </c>
      <c r="V4047" s="5">
        <v>1.9</v>
      </c>
      <c r="W4047" s="5">
        <v>0.87</v>
      </c>
      <c r="AB4047" s="5">
        <v>7.92</v>
      </c>
      <c r="AD4047" s="5">
        <v>7.0000000000000007E-2</v>
      </c>
      <c r="AE4047" s="5">
        <v>1.06</v>
      </c>
      <c r="AJ4047" s="5">
        <v>58</v>
      </c>
      <c r="AN4047" s="5">
        <v>7.18</v>
      </c>
      <c r="AO4047" s="5">
        <v>0.17</v>
      </c>
      <c r="AT4047" s="5">
        <v>15.5</v>
      </c>
      <c r="AV4047" s="5">
        <v>0.22</v>
      </c>
      <c r="AW4047" s="5">
        <v>3.2799999999999999E-3</v>
      </c>
      <c r="AX4047" s="5">
        <v>0.01</v>
      </c>
      <c r="BA4047" s="5">
        <v>7.31</v>
      </c>
      <c r="BE4047" s="5">
        <v>0.7</v>
      </c>
      <c r="BF4047" s="5">
        <v>0.31</v>
      </c>
      <c r="BH4047" s="5">
        <v>4</v>
      </c>
      <c r="BO4047" s="5">
        <v>79.5</v>
      </c>
      <c r="BX4047" s="5">
        <v>10.1</v>
      </c>
    </row>
    <row r="4048" spans="1:77" x14ac:dyDescent="0.35">
      <c r="A4048" s="2" t="s">
        <v>252</v>
      </c>
      <c r="B4048" s="3">
        <v>40749</v>
      </c>
      <c r="C4048" s="4">
        <v>37</v>
      </c>
      <c r="G4048" s="5">
        <v>6.0000000000000001E-3</v>
      </c>
      <c r="H4048" s="5">
        <v>0.44</v>
      </c>
      <c r="J4048" s="5">
        <v>20</v>
      </c>
      <c r="M4048" s="5">
        <v>0.42</v>
      </c>
      <c r="N4048" s="5">
        <v>0.2</v>
      </c>
      <c r="Q4048" s="5">
        <v>0.02</v>
      </c>
      <c r="S4048" s="5">
        <v>88.2</v>
      </c>
      <c r="T4048" s="5">
        <v>20</v>
      </c>
      <c r="U4048" s="5">
        <v>0.2</v>
      </c>
      <c r="V4048" s="5">
        <v>3.4</v>
      </c>
      <c r="W4048" s="5">
        <v>6.62</v>
      </c>
      <c r="AB4048" s="5">
        <v>1.92</v>
      </c>
      <c r="AD4048" s="5">
        <v>1.26</v>
      </c>
      <c r="AE4048" s="5">
        <v>6.91</v>
      </c>
      <c r="AI4048" s="5">
        <v>0.5</v>
      </c>
      <c r="AJ4048" s="5">
        <v>52.5</v>
      </c>
      <c r="AN4048" s="5">
        <v>4.8</v>
      </c>
      <c r="AO4048" s="5">
        <v>0.34</v>
      </c>
      <c r="AS4048" s="5">
        <v>0.86</v>
      </c>
      <c r="AT4048" s="5">
        <v>8.98</v>
      </c>
      <c r="AU4048" s="5">
        <v>2.6</v>
      </c>
      <c r="AV4048" s="5">
        <v>0.22</v>
      </c>
      <c r="AW4048" s="5">
        <v>0.01</v>
      </c>
      <c r="AX4048" s="5">
        <v>0.01</v>
      </c>
      <c r="BA4048" s="5">
        <v>7.05</v>
      </c>
      <c r="BC4048" s="5">
        <v>1E-3</v>
      </c>
      <c r="BF4048" s="5">
        <v>0.26</v>
      </c>
      <c r="BH4048" s="5">
        <v>3.8</v>
      </c>
      <c r="BO4048" s="5">
        <v>70.400000000000006</v>
      </c>
      <c r="BQ4048" s="5">
        <v>5.83</v>
      </c>
      <c r="BR4048" s="5">
        <v>5.76</v>
      </c>
      <c r="BS4048" s="5">
        <v>0.2</v>
      </c>
      <c r="BT4048" s="5">
        <v>44</v>
      </c>
      <c r="BV4048" s="5">
        <v>1.9</v>
      </c>
      <c r="BW4048" s="5">
        <v>0.61</v>
      </c>
      <c r="BX4048" s="5">
        <v>9.9</v>
      </c>
      <c r="BY4048" s="5">
        <v>1</v>
      </c>
    </row>
    <row r="4049" spans="1:77" x14ac:dyDescent="0.35">
      <c r="A4049" s="2" t="s">
        <v>252</v>
      </c>
      <c r="B4049" s="3">
        <v>40504</v>
      </c>
      <c r="C4049" s="4">
        <v>25</v>
      </c>
      <c r="G4049" s="5">
        <v>6.0000000000000001E-3</v>
      </c>
      <c r="H4049" s="5">
        <v>0.47</v>
      </c>
      <c r="J4049" s="5">
        <v>20</v>
      </c>
      <c r="M4049" s="5">
        <v>0.48</v>
      </c>
      <c r="S4049" s="5">
        <v>95.7</v>
      </c>
      <c r="T4049" s="5">
        <v>21</v>
      </c>
      <c r="V4049" s="5">
        <v>3.9</v>
      </c>
      <c r="W4049" s="5">
        <v>6.98</v>
      </c>
      <c r="AB4049" s="5">
        <v>1.3</v>
      </c>
      <c r="AD4049" s="5">
        <v>2.58</v>
      </c>
      <c r="AE4049" s="5">
        <v>6.78</v>
      </c>
      <c r="AJ4049" s="5">
        <v>55.1</v>
      </c>
      <c r="AN4049" s="5">
        <v>4.83</v>
      </c>
      <c r="AO4049" s="5">
        <v>0.39</v>
      </c>
      <c r="AT4049" s="5">
        <v>10</v>
      </c>
      <c r="AV4049" s="5">
        <v>0.22</v>
      </c>
      <c r="AW4049" s="5">
        <v>5.2599999999999999E-3</v>
      </c>
      <c r="AX4049" s="5">
        <v>0.01</v>
      </c>
      <c r="BA4049" s="5">
        <v>7.27</v>
      </c>
      <c r="BF4049" s="5">
        <v>0.17</v>
      </c>
      <c r="BH4049" s="5">
        <v>4.0999999999999996</v>
      </c>
      <c r="BO4049" s="5">
        <v>64.7</v>
      </c>
      <c r="BQ4049" s="5">
        <v>6.04</v>
      </c>
      <c r="BR4049" s="5">
        <v>6.2</v>
      </c>
      <c r="BX4049" s="5">
        <v>10.1</v>
      </c>
    </row>
    <row r="4050" spans="1:77" x14ac:dyDescent="0.35">
      <c r="A4050" s="2" t="s">
        <v>252</v>
      </c>
      <c r="B4050" s="3">
        <v>39981</v>
      </c>
      <c r="C4050" s="4">
        <v>23</v>
      </c>
      <c r="G4050" s="5">
        <v>0.01</v>
      </c>
      <c r="H4050" s="5">
        <v>0.42</v>
      </c>
      <c r="J4050" s="5">
        <v>21</v>
      </c>
      <c r="M4050" s="5">
        <v>0.51</v>
      </c>
      <c r="S4050" s="5">
        <v>88.9</v>
      </c>
      <c r="T4050" s="5">
        <v>20</v>
      </c>
      <c r="V4050" s="5">
        <v>3.9</v>
      </c>
      <c r="W4050" s="5">
        <v>5.86</v>
      </c>
      <c r="AB4050" s="5">
        <v>1.99</v>
      </c>
      <c r="AD4050" s="5">
        <v>4.42</v>
      </c>
      <c r="AE4050" s="5">
        <v>7.64</v>
      </c>
      <c r="AJ4050" s="5">
        <v>51.7</v>
      </c>
      <c r="AN4050" s="5">
        <v>4.7300000000000004</v>
      </c>
      <c r="AO4050" s="5">
        <v>0.34</v>
      </c>
      <c r="AT4050" s="5">
        <v>9.25</v>
      </c>
      <c r="AV4050" s="5">
        <v>0.22</v>
      </c>
      <c r="AW4050" s="5">
        <v>0.02</v>
      </c>
      <c r="AX4050" s="5">
        <v>0.01</v>
      </c>
      <c r="BA4050" s="5">
        <v>7.07</v>
      </c>
      <c r="BF4050" s="5">
        <v>0.18</v>
      </c>
      <c r="BH4050" s="5">
        <v>3.69</v>
      </c>
      <c r="BO4050" s="5">
        <v>69.099999999999994</v>
      </c>
      <c r="BX4050" s="5">
        <v>10</v>
      </c>
    </row>
    <row r="4051" spans="1:77" x14ac:dyDescent="0.35">
      <c r="A4051" s="2" t="s">
        <v>252</v>
      </c>
      <c r="B4051" s="3">
        <v>39903</v>
      </c>
      <c r="C4051" s="4">
        <v>22</v>
      </c>
      <c r="G4051" s="5">
        <v>5.0000000000000001E-3</v>
      </c>
      <c r="H4051" s="5">
        <v>0.01</v>
      </c>
      <c r="M4051" s="5">
        <v>1.04</v>
      </c>
      <c r="S4051" s="5">
        <v>117</v>
      </c>
      <c r="T4051" s="5">
        <v>100</v>
      </c>
      <c r="V4051" s="5">
        <v>2.2999999999999998</v>
      </c>
      <c r="W4051" s="5">
        <v>0.06</v>
      </c>
      <c r="AB4051" s="5">
        <v>4.49</v>
      </c>
      <c r="AD4051" s="5">
        <v>2.4900000000000002</v>
      </c>
      <c r="AE4051" s="5">
        <v>2.63</v>
      </c>
      <c r="AJ4051" s="5">
        <v>86.8</v>
      </c>
      <c r="AN4051" s="5">
        <v>7.83</v>
      </c>
      <c r="AO4051" s="5">
        <v>2E-3</v>
      </c>
      <c r="AT4051" s="5">
        <v>45.4</v>
      </c>
      <c r="AV4051" s="5">
        <v>37</v>
      </c>
      <c r="AW4051" s="5">
        <v>8.2100000000000003E-3</v>
      </c>
      <c r="AX4051" s="5">
        <v>0.11</v>
      </c>
      <c r="BA4051" s="5">
        <v>6.57</v>
      </c>
      <c r="BF4051" s="5">
        <v>3.05</v>
      </c>
      <c r="BH4051" s="5">
        <v>4.1399999999999997</v>
      </c>
      <c r="BO4051" s="5">
        <v>56.8</v>
      </c>
      <c r="BX4051" s="5">
        <v>9.6999999999999993</v>
      </c>
    </row>
    <row r="4052" spans="1:77" x14ac:dyDescent="0.35">
      <c r="A4052" s="2" t="s">
        <v>252</v>
      </c>
      <c r="B4052" s="3">
        <v>40301</v>
      </c>
      <c r="C4052" s="4">
        <v>32</v>
      </c>
      <c r="H4052" s="5">
        <v>0.01</v>
      </c>
      <c r="J4052" s="5">
        <v>0.3</v>
      </c>
      <c r="M4052" s="5">
        <v>1.24</v>
      </c>
      <c r="N4052" s="5">
        <v>0.2</v>
      </c>
      <c r="Q4052" s="5">
        <v>0.4</v>
      </c>
      <c r="S4052" s="5">
        <v>110</v>
      </c>
      <c r="T4052" s="5">
        <v>98</v>
      </c>
      <c r="U4052" s="5">
        <v>0.4</v>
      </c>
      <c r="V4052" s="5">
        <v>2.4</v>
      </c>
      <c r="W4052" s="5">
        <v>3.0000000000000001E-3</v>
      </c>
      <c r="AB4052" s="5">
        <v>4.6500000000000004</v>
      </c>
      <c r="AD4052" s="5">
        <v>9.19</v>
      </c>
      <c r="AE4052" s="5">
        <v>2.87</v>
      </c>
      <c r="AI4052" s="5">
        <v>1.2</v>
      </c>
      <c r="AJ4052" s="5">
        <v>78.3</v>
      </c>
      <c r="AN4052" s="5">
        <v>7.73</v>
      </c>
      <c r="AS4052" s="5">
        <v>0.35</v>
      </c>
      <c r="AT4052" s="5">
        <v>57.7</v>
      </c>
      <c r="AU4052" s="5">
        <v>4</v>
      </c>
      <c r="AV4052" s="5">
        <v>50.9</v>
      </c>
      <c r="AW4052" s="5">
        <v>3.2799999999999999E-3</v>
      </c>
      <c r="AX4052" s="5">
        <v>0.11</v>
      </c>
      <c r="BA4052" s="5">
        <v>6.35</v>
      </c>
      <c r="BC4052" s="5">
        <v>1E-3</v>
      </c>
      <c r="BF4052" s="5">
        <v>4.66</v>
      </c>
      <c r="BH4052" s="5">
        <v>3.38</v>
      </c>
      <c r="BO4052" s="5">
        <v>46.8</v>
      </c>
      <c r="BQ4052" s="5">
        <v>7.94</v>
      </c>
      <c r="BR4052" s="5">
        <v>8.7100000000000009</v>
      </c>
      <c r="BW4052" s="5">
        <v>0.5</v>
      </c>
      <c r="BX4052" s="5">
        <v>9.1999999999999993</v>
      </c>
      <c r="BY4052" s="5">
        <v>2.7</v>
      </c>
    </row>
    <row r="4053" spans="1:77" x14ac:dyDescent="0.35">
      <c r="A4053" s="2" t="s">
        <v>252</v>
      </c>
      <c r="B4053" s="3">
        <v>38893</v>
      </c>
      <c r="C4053" s="4">
        <v>31</v>
      </c>
      <c r="F4053" s="5">
        <v>0.02</v>
      </c>
      <c r="H4053" s="5">
        <v>0.38</v>
      </c>
      <c r="J4053" s="5">
        <v>28</v>
      </c>
      <c r="M4053" s="5">
        <v>1.1399999999999999</v>
      </c>
      <c r="N4053" s="5">
        <v>10</v>
      </c>
      <c r="Q4053" s="5">
        <v>1</v>
      </c>
      <c r="S4053" s="5">
        <v>92.47</v>
      </c>
      <c r="T4053" s="5">
        <v>17</v>
      </c>
      <c r="U4053" s="5">
        <v>5</v>
      </c>
      <c r="V4053" s="5">
        <v>3.7</v>
      </c>
      <c r="W4053" s="5">
        <v>6.42</v>
      </c>
      <c r="AD4053" s="5">
        <v>3.62</v>
      </c>
      <c r="AE4053" s="5">
        <v>6.74</v>
      </c>
      <c r="AI4053" s="5">
        <v>10</v>
      </c>
      <c r="AJ4053" s="5">
        <v>56.1</v>
      </c>
      <c r="AN4053" s="5">
        <v>5.15</v>
      </c>
      <c r="AO4053" s="5">
        <v>0.4</v>
      </c>
      <c r="AT4053" s="5">
        <v>9.8000000000000007</v>
      </c>
      <c r="AU4053" s="5">
        <v>10</v>
      </c>
      <c r="AV4053" s="5">
        <v>0.48</v>
      </c>
      <c r="AW4053" s="5">
        <v>0.02</v>
      </c>
      <c r="AX4053" s="5">
        <v>0.21</v>
      </c>
      <c r="BA4053" s="5">
        <v>7.15</v>
      </c>
      <c r="BC4053" s="5">
        <v>0.1</v>
      </c>
      <c r="BE4053" s="5">
        <v>0.2</v>
      </c>
      <c r="BH4053" s="5">
        <v>3.93</v>
      </c>
      <c r="BO4053" s="5">
        <v>61</v>
      </c>
      <c r="BQ4053" s="5">
        <v>5.69</v>
      </c>
      <c r="BR4053" s="5">
        <v>5.9</v>
      </c>
      <c r="BX4053" s="5">
        <v>10.1</v>
      </c>
      <c r="BY4053" s="5">
        <v>10</v>
      </c>
    </row>
    <row r="4054" spans="1:77" x14ac:dyDescent="0.35">
      <c r="A4054" s="2" t="s">
        <v>175</v>
      </c>
      <c r="B4054" s="3">
        <v>38680</v>
      </c>
      <c r="C4054" s="4">
        <v>33</v>
      </c>
      <c r="F4054" s="5">
        <v>0.02</v>
      </c>
      <c r="H4054" s="5">
        <v>0.34</v>
      </c>
      <c r="J4054" s="5">
        <v>1</v>
      </c>
      <c r="M4054" s="5">
        <v>0.4</v>
      </c>
      <c r="N4054" s="5">
        <v>2</v>
      </c>
      <c r="Q4054" s="5">
        <v>0.5</v>
      </c>
      <c r="S4054" s="5">
        <v>78</v>
      </c>
      <c r="T4054" s="5">
        <v>16</v>
      </c>
      <c r="U4054" s="5">
        <v>1</v>
      </c>
      <c r="V4054" s="5">
        <v>3</v>
      </c>
      <c r="W4054" s="5">
        <v>4.7</v>
      </c>
      <c r="AB4054" s="5">
        <v>2.0699999999999998</v>
      </c>
      <c r="AD4054" s="5">
        <v>-1.6</v>
      </c>
      <c r="AE4054" s="5">
        <v>4.8</v>
      </c>
      <c r="AI4054" s="5">
        <v>1</v>
      </c>
      <c r="AJ4054" s="5">
        <v>51.2</v>
      </c>
      <c r="AN4054" s="5">
        <v>4.0999999999999996</v>
      </c>
      <c r="AO4054" s="5">
        <v>0.32</v>
      </c>
      <c r="AT4054" s="5">
        <v>9.6</v>
      </c>
      <c r="AU4054" s="5">
        <v>1</v>
      </c>
      <c r="AV4054" s="5">
        <v>0.44</v>
      </c>
      <c r="AW4054" s="5">
        <v>0.03</v>
      </c>
      <c r="AX4054" s="5">
        <v>0.03</v>
      </c>
      <c r="BA4054" s="5">
        <v>7.1</v>
      </c>
      <c r="BC4054" s="5">
        <v>0.1</v>
      </c>
      <c r="BE4054" s="5">
        <v>0.5</v>
      </c>
      <c r="BH4054" s="5">
        <v>3.1</v>
      </c>
      <c r="BI4054" s="5">
        <v>0.1</v>
      </c>
      <c r="BO4054" s="5">
        <v>72</v>
      </c>
      <c r="BQ4054" s="5">
        <v>-5.05</v>
      </c>
      <c r="BR4054" s="5">
        <v>4.96</v>
      </c>
      <c r="BX4054" s="5">
        <v>9.8000000000000007</v>
      </c>
      <c r="BY4054" s="5">
        <v>5</v>
      </c>
    </row>
    <row r="4055" spans="1:77" x14ac:dyDescent="0.35">
      <c r="A4055" s="2" t="s">
        <v>175</v>
      </c>
      <c r="B4055" s="3">
        <v>36368</v>
      </c>
      <c r="C4055" s="4">
        <v>21</v>
      </c>
      <c r="F4055" s="5">
        <v>0.06</v>
      </c>
      <c r="H4055" s="5">
        <v>0.45</v>
      </c>
      <c r="M4055" s="5">
        <v>0.76</v>
      </c>
      <c r="S4055" s="5">
        <v>106</v>
      </c>
      <c r="T4055" s="5">
        <v>15</v>
      </c>
      <c r="V4055" s="5">
        <v>2.9</v>
      </c>
      <c r="W4055" s="5">
        <v>6.09</v>
      </c>
      <c r="AB4055" s="5">
        <v>2.0699999999999998</v>
      </c>
      <c r="AE4055" s="5">
        <v>6.46</v>
      </c>
      <c r="AJ4055" s="5">
        <v>58.7</v>
      </c>
      <c r="AN4055" s="5">
        <v>6.65</v>
      </c>
      <c r="AO4055" s="5">
        <v>0.47</v>
      </c>
      <c r="AT4055" s="5">
        <v>12</v>
      </c>
      <c r="AV4055" s="5">
        <v>0.44</v>
      </c>
      <c r="AW4055" s="5">
        <v>0.03</v>
      </c>
      <c r="AX4055" s="5">
        <v>0.45</v>
      </c>
      <c r="BA4055" s="5">
        <v>7.19</v>
      </c>
      <c r="BE4055" s="5">
        <v>0.3</v>
      </c>
      <c r="BH4055" s="5">
        <v>4.2</v>
      </c>
      <c r="BO4055" s="5">
        <v>76</v>
      </c>
      <c r="BX4055" s="5">
        <v>9.4</v>
      </c>
    </row>
    <row r="4056" spans="1:77" x14ac:dyDescent="0.35">
      <c r="A4056" s="2" t="s">
        <v>175</v>
      </c>
      <c r="B4056" s="3">
        <v>35766</v>
      </c>
      <c r="C4056" s="4">
        <v>23</v>
      </c>
      <c r="H4056" s="5">
        <v>0.52</v>
      </c>
      <c r="M4056" s="5">
        <v>0.7</v>
      </c>
      <c r="O4056" s="5">
        <v>30</v>
      </c>
      <c r="S4056" s="5">
        <v>98</v>
      </c>
      <c r="T4056" s="5">
        <v>21</v>
      </c>
      <c r="V4056" s="5">
        <v>3.7</v>
      </c>
      <c r="W4056" s="5">
        <v>5.0999999999999996</v>
      </c>
      <c r="AB4056" s="5">
        <v>2.08</v>
      </c>
      <c r="AE4056" s="5">
        <v>6</v>
      </c>
      <c r="AJ4056" s="5">
        <v>53.4</v>
      </c>
      <c r="AN4056" s="5">
        <v>6.8</v>
      </c>
      <c r="AO4056" s="5">
        <v>0.42</v>
      </c>
      <c r="AT4056" s="5">
        <v>12</v>
      </c>
      <c r="AV4056" s="5">
        <v>0.44</v>
      </c>
      <c r="AW4056" s="5">
        <v>6.5690000000000002E-3</v>
      </c>
      <c r="AX4056" s="5">
        <v>0.27</v>
      </c>
      <c r="BA4056" s="5">
        <v>7</v>
      </c>
      <c r="BE4056" s="5">
        <v>0.1</v>
      </c>
      <c r="BH4056" s="5">
        <v>3.7</v>
      </c>
      <c r="BO4056" s="5">
        <v>110</v>
      </c>
      <c r="BP4056" s="5">
        <v>0.02</v>
      </c>
      <c r="BX4056" s="5">
        <v>8.9</v>
      </c>
      <c r="BY4056" s="5">
        <v>10</v>
      </c>
    </row>
    <row r="4057" spans="1:77" x14ac:dyDescent="0.35">
      <c r="A4057" s="2" t="s">
        <v>175</v>
      </c>
      <c r="B4057" s="3">
        <v>42317</v>
      </c>
      <c r="C4057" s="4">
        <v>22</v>
      </c>
      <c r="G4057" s="5">
        <v>1E-3</v>
      </c>
      <c r="H4057" s="5">
        <v>0.16</v>
      </c>
      <c r="M4057" s="5">
        <v>0.33</v>
      </c>
      <c r="S4057" s="5">
        <v>93.9</v>
      </c>
      <c r="T4057" s="5">
        <v>29</v>
      </c>
      <c r="V4057" s="5">
        <v>2.5</v>
      </c>
      <c r="W4057" s="5">
        <v>1.28</v>
      </c>
      <c r="AB4057" s="5">
        <v>2.19</v>
      </c>
      <c r="AD4057" s="5">
        <v>0.85</v>
      </c>
      <c r="AE4057" s="5">
        <v>1.01</v>
      </c>
      <c r="AN4057" s="5">
        <v>4.45</v>
      </c>
      <c r="AO4057" s="5">
        <v>0.15</v>
      </c>
      <c r="AT4057" s="5">
        <v>15.6</v>
      </c>
      <c r="AV4057" s="5">
        <v>0.22</v>
      </c>
      <c r="AW4057" s="5">
        <v>3.2799999999999999E-3</v>
      </c>
      <c r="AX4057" s="5">
        <v>0.02</v>
      </c>
      <c r="BA4057" s="5">
        <v>7.3</v>
      </c>
      <c r="BH4057" s="5">
        <v>4.0199999999999996</v>
      </c>
      <c r="BO4057" s="5">
        <v>45.7</v>
      </c>
      <c r="BQ4057" s="5">
        <v>5.79</v>
      </c>
      <c r="BR4057" s="5">
        <v>5.84</v>
      </c>
      <c r="BX4057" s="5">
        <v>10.7</v>
      </c>
    </row>
    <row r="4058" spans="1:77" x14ac:dyDescent="0.35">
      <c r="A4058" s="2" t="s">
        <v>175</v>
      </c>
      <c r="B4058" s="3">
        <v>41780</v>
      </c>
      <c r="C4058" s="4">
        <v>33</v>
      </c>
      <c r="G4058" s="5">
        <v>7.0000000000000001E-3</v>
      </c>
      <c r="H4058" s="5">
        <v>0.39</v>
      </c>
      <c r="J4058" s="5">
        <v>20</v>
      </c>
      <c r="M4058" s="5">
        <v>0.57999999999999996</v>
      </c>
      <c r="N4058" s="5">
        <v>0.2</v>
      </c>
      <c r="Q4058" s="5">
        <v>0.02</v>
      </c>
      <c r="S4058" s="5">
        <v>91.8</v>
      </c>
      <c r="T4058" s="5">
        <v>25</v>
      </c>
      <c r="U4058" s="5">
        <v>0.3</v>
      </c>
      <c r="V4058" s="5">
        <v>3.9</v>
      </c>
      <c r="W4058" s="5">
        <v>6.29</v>
      </c>
      <c r="AB4058" s="5">
        <v>1.86</v>
      </c>
      <c r="AD4058" s="5">
        <v>0.35</v>
      </c>
      <c r="AE4058" s="5">
        <v>6.38</v>
      </c>
      <c r="AI4058" s="5">
        <v>0.5</v>
      </c>
      <c r="AJ4058" s="5">
        <v>56.6</v>
      </c>
      <c r="AN4058" s="5">
        <v>5</v>
      </c>
      <c r="AO4058" s="5">
        <v>0.28999999999999998</v>
      </c>
      <c r="AT4058" s="5">
        <v>8.8000000000000007</v>
      </c>
      <c r="AU4058" s="5">
        <v>2.1</v>
      </c>
      <c r="AV4058" s="5">
        <v>0.22</v>
      </c>
      <c r="AW4058" s="5">
        <v>0.01</v>
      </c>
      <c r="AX4058" s="5">
        <v>0.01</v>
      </c>
      <c r="AY4058" s="5">
        <v>0.17</v>
      </c>
      <c r="BA4058" s="5">
        <v>7.23</v>
      </c>
      <c r="BC4058" s="5">
        <v>1E-3</v>
      </c>
      <c r="BF4058" s="5">
        <v>0.15</v>
      </c>
      <c r="BH4058" s="5">
        <v>4.24</v>
      </c>
      <c r="BO4058" s="5">
        <v>47.3</v>
      </c>
      <c r="BQ4058" s="5">
        <v>5.93</v>
      </c>
      <c r="BR4058" s="5">
        <v>5.91</v>
      </c>
      <c r="BX4058" s="5">
        <v>10.1</v>
      </c>
      <c r="BY4058" s="5">
        <v>1.7</v>
      </c>
    </row>
    <row r="4059" spans="1:77" x14ac:dyDescent="0.35">
      <c r="A4059" s="2" t="s">
        <v>175</v>
      </c>
      <c r="B4059" s="3">
        <v>40805</v>
      </c>
      <c r="C4059" s="4">
        <v>26</v>
      </c>
      <c r="G4059" s="5">
        <v>5.0000000000000001E-3</v>
      </c>
      <c r="H4059" s="5">
        <v>10.44</v>
      </c>
      <c r="J4059" s="5">
        <v>2.6</v>
      </c>
      <c r="M4059" s="5">
        <v>0.78</v>
      </c>
      <c r="S4059" s="5">
        <v>86.4</v>
      </c>
      <c r="T4059" s="5">
        <v>13</v>
      </c>
      <c r="V4059" s="5">
        <v>5</v>
      </c>
      <c r="W4059" s="5">
        <v>6.99</v>
      </c>
      <c r="AB4059" s="5">
        <v>0.7</v>
      </c>
      <c r="AD4059" s="5">
        <v>4.8099999999999996</v>
      </c>
      <c r="AE4059" s="5">
        <v>1.41</v>
      </c>
      <c r="AJ4059" s="5">
        <v>51</v>
      </c>
      <c r="AN4059" s="5">
        <v>5.14</v>
      </c>
      <c r="AO4059" s="5">
        <v>0.32</v>
      </c>
      <c r="AT4059" s="5">
        <v>11.4</v>
      </c>
      <c r="AV4059" s="5">
        <v>0.22</v>
      </c>
      <c r="AW4059" s="5">
        <v>0.01</v>
      </c>
      <c r="AX4059" s="5">
        <v>1.46</v>
      </c>
      <c r="BA4059" s="5">
        <v>6.85</v>
      </c>
      <c r="BF4059" s="5">
        <v>0.17</v>
      </c>
      <c r="BH4059" s="5">
        <v>5.28</v>
      </c>
      <c r="BO4059" s="5">
        <v>11.9</v>
      </c>
      <c r="BQ4059" s="5">
        <v>5.94</v>
      </c>
      <c r="BR4059" s="5">
        <v>6.23</v>
      </c>
      <c r="BT4059" s="5">
        <v>64</v>
      </c>
      <c r="BX4059" s="5">
        <v>10</v>
      </c>
    </row>
    <row r="4060" spans="1:77" x14ac:dyDescent="0.35">
      <c r="A4060" s="2" t="s">
        <v>340</v>
      </c>
      <c r="B4060" s="3">
        <v>41442</v>
      </c>
      <c r="C4060" s="4">
        <v>26</v>
      </c>
      <c r="G4060" s="5">
        <v>0.33</v>
      </c>
      <c r="H4060" s="5">
        <v>0.17</v>
      </c>
      <c r="J4060" s="5">
        <v>0.2</v>
      </c>
      <c r="M4060" s="5">
        <v>1.41</v>
      </c>
      <c r="S4060" s="5">
        <v>69.900000000000006</v>
      </c>
      <c r="T4060" s="5">
        <v>32</v>
      </c>
      <c r="V4060" s="5">
        <v>27</v>
      </c>
      <c r="W4060" s="5">
        <v>2.77</v>
      </c>
      <c r="AB4060" s="5">
        <v>1.18</v>
      </c>
      <c r="AD4060" s="5">
        <v>1.76</v>
      </c>
      <c r="AE4060" s="5">
        <v>7.25</v>
      </c>
      <c r="AJ4060" s="5">
        <v>50.5</v>
      </c>
      <c r="AN4060" s="5">
        <v>5.77</v>
      </c>
      <c r="AO4060" s="5">
        <v>0.08</v>
      </c>
      <c r="AT4060" s="5">
        <v>20.8</v>
      </c>
      <c r="AV4060" s="5">
        <v>0.22</v>
      </c>
      <c r="AW4060" s="5">
        <v>0.01</v>
      </c>
      <c r="AX4060" s="5">
        <v>0.08</v>
      </c>
      <c r="AY4060" s="5">
        <v>0.02</v>
      </c>
      <c r="BA4060" s="5">
        <v>6.04</v>
      </c>
      <c r="BF4060" s="5">
        <v>0.93</v>
      </c>
      <c r="BH4060" s="5">
        <v>2.64</v>
      </c>
      <c r="BO4060" s="5">
        <v>77.599999999999994</v>
      </c>
      <c r="BQ4060" s="5">
        <v>5.16</v>
      </c>
      <c r="BR4060" s="5">
        <v>5.25</v>
      </c>
      <c r="BX4060" s="5">
        <v>8.9</v>
      </c>
    </row>
    <row r="4061" spans="1:77" x14ac:dyDescent="0.35">
      <c r="A4061" s="2" t="s">
        <v>340</v>
      </c>
      <c r="B4061" s="3">
        <v>41092</v>
      </c>
      <c r="C4061" s="4">
        <v>29</v>
      </c>
      <c r="G4061" s="5">
        <v>0.28000000000000003</v>
      </c>
      <c r="H4061" s="5">
        <v>0.33</v>
      </c>
      <c r="J4061" s="5">
        <v>3.5</v>
      </c>
      <c r="M4061" s="5">
        <v>1.03</v>
      </c>
      <c r="S4061" s="5">
        <v>78</v>
      </c>
      <c r="T4061" s="5">
        <v>20</v>
      </c>
      <c r="V4061" s="5">
        <v>20</v>
      </c>
      <c r="W4061" s="5">
        <v>5.33</v>
      </c>
      <c r="AB4061" s="5">
        <v>1.1200000000000001</v>
      </c>
      <c r="AD4061" s="5">
        <v>10.75</v>
      </c>
      <c r="AE4061" s="5">
        <v>8.7799999999999994</v>
      </c>
      <c r="AJ4061" s="5">
        <v>51</v>
      </c>
      <c r="AN4061" s="5">
        <v>6.91</v>
      </c>
      <c r="AO4061" s="5">
        <v>0.13</v>
      </c>
      <c r="AT4061" s="5">
        <v>13.2</v>
      </c>
      <c r="AV4061" s="5">
        <v>0.22</v>
      </c>
      <c r="AW4061" s="5">
        <v>0.02</v>
      </c>
      <c r="AX4061" s="5">
        <v>0.06</v>
      </c>
      <c r="AY4061" s="5">
        <v>0.03</v>
      </c>
      <c r="BA4061" s="5">
        <v>6.21</v>
      </c>
      <c r="BF4061" s="5">
        <v>1.18</v>
      </c>
      <c r="BH4061" s="5">
        <v>2.0699999999999998</v>
      </c>
      <c r="BO4061" s="5">
        <v>115</v>
      </c>
      <c r="BQ4061" s="5">
        <v>5.03</v>
      </c>
      <c r="BR4061" s="5">
        <v>5.6</v>
      </c>
      <c r="BS4061" s="5">
        <v>0.2</v>
      </c>
      <c r="BT4061" s="5">
        <v>44</v>
      </c>
      <c r="BV4061" s="5">
        <v>0.3</v>
      </c>
      <c r="BX4061" s="5">
        <v>9.8000000000000007</v>
      </c>
    </row>
    <row r="4062" spans="1:77" x14ac:dyDescent="0.35">
      <c r="A4062" s="2" t="s">
        <v>340</v>
      </c>
      <c r="B4062" s="3">
        <v>40744</v>
      </c>
      <c r="C4062" s="4">
        <v>37</v>
      </c>
      <c r="G4062" s="5">
        <v>0.27</v>
      </c>
      <c r="H4062" s="5">
        <v>0.37</v>
      </c>
      <c r="J4062" s="5">
        <v>7.7</v>
      </c>
      <c r="M4062" s="5">
        <v>0.9</v>
      </c>
      <c r="N4062" s="5">
        <v>0.4</v>
      </c>
      <c r="Q4062" s="5">
        <v>0.02</v>
      </c>
      <c r="S4062" s="5">
        <v>65.8</v>
      </c>
      <c r="T4062" s="5">
        <v>21</v>
      </c>
      <c r="U4062" s="5">
        <v>0.8</v>
      </c>
      <c r="V4062" s="5">
        <v>21</v>
      </c>
      <c r="W4062" s="5">
        <v>5.73</v>
      </c>
      <c r="AB4062" s="5">
        <v>1.3</v>
      </c>
      <c r="AD4062" s="5">
        <v>2.37</v>
      </c>
      <c r="AE4062" s="5">
        <v>5.23</v>
      </c>
      <c r="AI4062" s="5">
        <v>0.5</v>
      </c>
      <c r="AJ4062" s="5">
        <v>46.4</v>
      </c>
      <c r="AN4062" s="5">
        <v>6.12</v>
      </c>
      <c r="AO4062" s="5">
        <v>0.11</v>
      </c>
      <c r="AS4062" s="5">
        <v>0.35</v>
      </c>
      <c r="AT4062" s="5">
        <v>12.7</v>
      </c>
      <c r="AU4062" s="5">
        <v>1.1000000000000001</v>
      </c>
      <c r="AV4062" s="5">
        <v>0.22</v>
      </c>
      <c r="AW4062" s="5">
        <v>0.01</v>
      </c>
      <c r="AX4062" s="5">
        <v>0.09</v>
      </c>
      <c r="BA4062" s="5">
        <v>6.6</v>
      </c>
      <c r="BC4062" s="5">
        <v>1.2999999999999999E-3</v>
      </c>
      <c r="BF4062" s="5">
        <v>0.63</v>
      </c>
      <c r="BH4062" s="5">
        <v>2.08</v>
      </c>
      <c r="BO4062" s="5">
        <v>98.4</v>
      </c>
      <c r="BQ4062" s="5">
        <v>4.72</v>
      </c>
      <c r="BR4062" s="5">
        <v>4.84</v>
      </c>
      <c r="BS4062" s="5">
        <v>0.2</v>
      </c>
      <c r="BT4062" s="5">
        <v>34</v>
      </c>
      <c r="BV4062" s="5">
        <v>0.35</v>
      </c>
      <c r="BW4062" s="5">
        <v>12</v>
      </c>
      <c r="BX4062" s="5">
        <v>10.199999999999999</v>
      </c>
      <c r="BY4062" s="5">
        <v>2.6</v>
      </c>
    </row>
    <row r="4063" spans="1:77" x14ac:dyDescent="0.35">
      <c r="A4063" s="2" t="s">
        <v>340</v>
      </c>
      <c r="B4063" s="3">
        <v>40346</v>
      </c>
      <c r="C4063" s="4">
        <v>25</v>
      </c>
      <c r="G4063" s="5">
        <v>0.45</v>
      </c>
      <c r="H4063" s="5">
        <v>0.23</v>
      </c>
      <c r="J4063" s="5">
        <v>4.5999999999999996</v>
      </c>
      <c r="M4063" s="5">
        <v>0.91</v>
      </c>
      <c r="S4063" s="5">
        <v>57.1</v>
      </c>
      <c r="T4063" s="5">
        <v>45</v>
      </c>
      <c r="V4063" s="5">
        <v>30</v>
      </c>
      <c r="W4063" s="5">
        <v>4.54</v>
      </c>
      <c r="AB4063" s="5">
        <v>1.26</v>
      </c>
      <c r="AD4063" s="5">
        <v>10.57</v>
      </c>
      <c r="AE4063" s="5">
        <v>4.88</v>
      </c>
      <c r="AJ4063" s="5">
        <v>52.4</v>
      </c>
      <c r="AN4063" s="5">
        <v>5.75</v>
      </c>
      <c r="AO4063" s="5">
        <v>0.09</v>
      </c>
      <c r="AT4063" s="5">
        <v>27.4</v>
      </c>
      <c r="AV4063" s="5">
        <v>0.22</v>
      </c>
      <c r="AW4063" s="5">
        <v>0.03</v>
      </c>
      <c r="AX4063" s="5">
        <v>0.05</v>
      </c>
      <c r="BA4063" s="5">
        <v>6.33</v>
      </c>
      <c r="BF4063" s="5">
        <v>1.08</v>
      </c>
      <c r="BH4063" s="5">
        <v>2.2799999999999998</v>
      </c>
      <c r="BO4063" s="5">
        <v>93.7</v>
      </c>
      <c r="BQ4063" s="5">
        <v>5.5</v>
      </c>
      <c r="BR4063" s="5">
        <v>4.95</v>
      </c>
      <c r="BX4063" s="5">
        <v>9.3000000000000007</v>
      </c>
    </row>
    <row r="4064" spans="1:77" x14ac:dyDescent="0.35">
      <c r="A4064" s="2" t="s">
        <v>340</v>
      </c>
      <c r="B4064" s="3">
        <v>39982</v>
      </c>
      <c r="C4064" s="4">
        <v>23</v>
      </c>
      <c r="G4064" s="5">
        <v>0.28999999999999998</v>
      </c>
      <c r="H4064" s="5">
        <v>0.31</v>
      </c>
      <c r="J4064" s="5">
        <v>4.2</v>
      </c>
      <c r="M4064" s="5">
        <v>0.82</v>
      </c>
      <c r="S4064" s="5">
        <v>65.3</v>
      </c>
      <c r="T4064" s="5">
        <v>31</v>
      </c>
      <c r="V4064" s="5">
        <v>23</v>
      </c>
      <c r="W4064" s="5">
        <v>2.78</v>
      </c>
      <c r="AB4064" s="5">
        <v>1.22</v>
      </c>
      <c r="AD4064" s="5">
        <v>2.0699999999999998</v>
      </c>
      <c r="AE4064" s="5">
        <v>7.9</v>
      </c>
      <c r="AJ4064" s="5">
        <v>48.3</v>
      </c>
      <c r="AN4064" s="5">
        <v>6.19</v>
      </c>
      <c r="AO4064" s="5">
        <v>0.1</v>
      </c>
      <c r="AT4064" s="5">
        <v>22.6</v>
      </c>
      <c r="AV4064" s="5">
        <v>0.22</v>
      </c>
      <c r="AW4064" s="5">
        <v>0.01</v>
      </c>
      <c r="AX4064" s="5">
        <v>0.04</v>
      </c>
      <c r="BA4064" s="5">
        <v>6.35</v>
      </c>
      <c r="BF4064" s="5">
        <v>0.91</v>
      </c>
      <c r="BH4064" s="5">
        <v>2.1</v>
      </c>
      <c r="BO4064" s="5">
        <v>91</v>
      </c>
      <c r="BX4064" s="5">
        <v>9.8000000000000007</v>
      </c>
    </row>
    <row r="4065" spans="1:77" x14ac:dyDescent="0.35">
      <c r="A4065" s="2" t="s">
        <v>340</v>
      </c>
      <c r="B4065" s="3">
        <v>40800</v>
      </c>
      <c r="C4065" s="4">
        <v>26</v>
      </c>
      <c r="G4065" s="5">
        <v>4.0000000000000001E-3</v>
      </c>
      <c r="H4065" s="5">
        <v>0.71</v>
      </c>
      <c r="J4065" s="5">
        <v>5.9</v>
      </c>
      <c r="M4065" s="5">
        <v>0.25</v>
      </c>
      <c r="S4065" s="5">
        <v>67.5</v>
      </c>
      <c r="T4065" s="5">
        <v>17</v>
      </c>
      <c r="V4065" s="5">
        <v>2.5</v>
      </c>
      <c r="W4065" s="5">
        <v>3.27</v>
      </c>
      <c r="AB4065" s="5">
        <v>4.01</v>
      </c>
      <c r="AD4065" s="5">
        <v>6.71</v>
      </c>
      <c r="AE4065" s="5">
        <v>1.88</v>
      </c>
      <c r="AJ4065" s="5">
        <v>43</v>
      </c>
      <c r="AN4065" s="5">
        <v>6.77</v>
      </c>
      <c r="AO4065" s="5">
        <v>0.19</v>
      </c>
      <c r="AT4065" s="5">
        <v>18.399999999999999</v>
      </c>
      <c r="AV4065" s="5">
        <v>0.22</v>
      </c>
      <c r="AW4065" s="5">
        <v>3.2799999999999999E-3</v>
      </c>
      <c r="AX4065" s="5">
        <v>0.02</v>
      </c>
      <c r="BA4065" s="5">
        <v>7.29</v>
      </c>
      <c r="BF4065" s="5">
        <v>0.22</v>
      </c>
      <c r="BH4065" s="5">
        <v>4.16</v>
      </c>
      <c r="BO4065" s="5">
        <v>1.54</v>
      </c>
      <c r="BQ4065" s="5">
        <v>4.67</v>
      </c>
      <c r="BR4065" s="5">
        <v>5</v>
      </c>
      <c r="BT4065" s="5">
        <v>48</v>
      </c>
      <c r="BX4065" s="5">
        <v>9.4</v>
      </c>
    </row>
    <row r="4066" spans="1:77" x14ac:dyDescent="0.35">
      <c r="A4066" s="2" t="s">
        <v>340</v>
      </c>
      <c r="B4066" s="3">
        <v>38893</v>
      </c>
      <c r="C4066" s="4">
        <v>31</v>
      </c>
      <c r="F4066" s="5">
        <v>0.34</v>
      </c>
      <c r="H4066" s="5">
        <v>0.09</v>
      </c>
      <c r="J4066" s="5">
        <v>5</v>
      </c>
      <c r="M4066" s="5">
        <v>2.4</v>
      </c>
      <c r="N4066" s="5">
        <v>10</v>
      </c>
      <c r="Q4066" s="5">
        <v>1</v>
      </c>
      <c r="S4066" s="5">
        <v>145.46</v>
      </c>
      <c r="T4066" s="5">
        <v>96</v>
      </c>
      <c r="U4066" s="5">
        <v>5</v>
      </c>
      <c r="V4066" s="5">
        <v>27.1</v>
      </c>
      <c r="W4066" s="5">
        <v>0.5</v>
      </c>
      <c r="AD4066" s="5">
        <v>2.12</v>
      </c>
      <c r="AE4066" s="5">
        <v>15.53</v>
      </c>
      <c r="AI4066" s="5">
        <v>10</v>
      </c>
      <c r="AJ4066" s="5">
        <v>111.5</v>
      </c>
      <c r="AN4066" s="5">
        <v>12.19</v>
      </c>
      <c r="AO4066" s="5">
        <v>0.13</v>
      </c>
      <c r="AT4066" s="5">
        <v>64.099999999999994</v>
      </c>
      <c r="AU4066" s="5">
        <v>10</v>
      </c>
      <c r="AV4066" s="5">
        <v>5.26</v>
      </c>
      <c r="AW4066" s="5">
        <v>0.09</v>
      </c>
      <c r="AX4066" s="5">
        <v>0.06</v>
      </c>
      <c r="BA4066" s="5">
        <v>6.41</v>
      </c>
      <c r="BC4066" s="5">
        <v>0.1</v>
      </c>
      <c r="BE4066" s="5">
        <v>0.4</v>
      </c>
      <c r="BH4066" s="5">
        <v>2.65</v>
      </c>
      <c r="BO4066" s="5">
        <v>278</v>
      </c>
      <c r="BQ4066" s="5">
        <v>11.23</v>
      </c>
      <c r="BR4066" s="5">
        <v>11.47</v>
      </c>
      <c r="BX4066" s="5">
        <v>7.5</v>
      </c>
      <c r="BY4066" s="5">
        <v>10</v>
      </c>
    </row>
    <row r="4067" spans="1:77" x14ac:dyDescent="0.35">
      <c r="A4067" s="2" t="s">
        <v>340</v>
      </c>
      <c r="B4067" s="3">
        <v>38680</v>
      </c>
      <c r="C4067" s="4">
        <v>33</v>
      </c>
      <c r="F4067" s="5">
        <v>0.18</v>
      </c>
      <c r="H4067" s="5">
        <v>1.23</v>
      </c>
      <c r="J4067" s="5">
        <v>1</v>
      </c>
      <c r="M4067" s="5">
        <v>0.4</v>
      </c>
      <c r="N4067" s="5">
        <v>2</v>
      </c>
      <c r="Q4067" s="5">
        <v>0.5</v>
      </c>
      <c r="S4067" s="5">
        <v>69</v>
      </c>
      <c r="T4067" s="5">
        <v>28</v>
      </c>
      <c r="U4067" s="5">
        <v>1</v>
      </c>
      <c r="V4067" s="5">
        <v>10</v>
      </c>
      <c r="W4067" s="5">
        <v>2.82</v>
      </c>
      <c r="AB4067" s="5">
        <v>1.06</v>
      </c>
      <c r="AD4067" s="5">
        <v>-0.19</v>
      </c>
      <c r="AE4067" s="5">
        <v>6.3</v>
      </c>
      <c r="AI4067" s="5">
        <v>1</v>
      </c>
      <c r="AJ4067" s="5">
        <v>52.1</v>
      </c>
      <c r="AN4067" s="5">
        <v>5.5</v>
      </c>
      <c r="AO4067" s="5">
        <v>0.23</v>
      </c>
      <c r="AT4067" s="5">
        <v>13</v>
      </c>
      <c r="AU4067" s="5">
        <v>1</v>
      </c>
      <c r="AV4067" s="5">
        <v>0.44</v>
      </c>
      <c r="AW4067" s="5">
        <v>0.03</v>
      </c>
      <c r="AX4067" s="5">
        <v>0.03</v>
      </c>
      <c r="BA4067" s="5">
        <v>6.2</v>
      </c>
      <c r="BC4067" s="5">
        <v>0.1</v>
      </c>
      <c r="BE4067" s="5">
        <v>0.5</v>
      </c>
      <c r="BH4067" s="5">
        <v>1.4</v>
      </c>
      <c r="BI4067" s="5">
        <v>0.1</v>
      </c>
      <c r="BO4067" s="5">
        <v>126</v>
      </c>
      <c r="BQ4067" s="5">
        <v>-4.8099999999999996</v>
      </c>
      <c r="BR4067" s="5">
        <v>4.8</v>
      </c>
      <c r="BX4067" s="5">
        <v>11</v>
      </c>
      <c r="BY4067" s="5">
        <v>5</v>
      </c>
    </row>
    <row r="4068" spans="1:77" x14ac:dyDescent="0.35">
      <c r="A4068" s="2" t="s">
        <v>340</v>
      </c>
      <c r="B4068" s="3">
        <v>42268</v>
      </c>
      <c r="C4068" s="4">
        <v>31</v>
      </c>
      <c r="G4068" s="5">
        <v>0.01</v>
      </c>
      <c r="H4068" s="5">
        <v>10.23</v>
      </c>
      <c r="J4068" s="5">
        <v>1.9</v>
      </c>
      <c r="M4068" s="5">
        <v>1</v>
      </c>
      <c r="N4068" s="5">
        <v>0.2</v>
      </c>
      <c r="Q4068" s="5">
        <v>0.02</v>
      </c>
      <c r="S4068" s="5">
        <v>81.900000000000006</v>
      </c>
      <c r="T4068" s="5">
        <v>14</v>
      </c>
      <c r="U4068" s="5">
        <v>0.9</v>
      </c>
      <c r="V4068" s="5">
        <v>5.0999999999999996</v>
      </c>
      <c r="W4068" s="5">
        <v>5.71</v>
      </c>
      <c r="AB4068" s="5">
        <v>1.23</v>
      </c>
      <c r="AC4068" s="5">
        <v>10</v>
      </c>
      <c r="AD4068" s="5">
        <v>2.29</v>
      </c>
      <c r="AE4068" s="5">
        <v>1.5</v>
      </c>
      <c r="AI4068" s="5">
        <v>0.5</v>
      </c>
      <c r="AN4068" s="5">
        <v>5.09</v>
      </c>
      <c r="AO4068" s="5">
        <v>0.24</v>
      </c>
      <c r="AT4068" s="5">
        <v>12.3</v>
      </c>
      <c r="AU4068" s="5">
        <v>0.5</v>
      </c>
      <c r="AV4068" s="5">
        <v>0.22</v>
      </c>
      <c r="AW4068" s="5">
        <v>0.01</v>
      </c>
      <c r="AX4068" s="5">
        <v>0.73</v>
      </c>
      <c r="BA4068" s="5">
        <v>6.8</v>
      </c>
      <c r="BC4068" s="5">
        <v>2.7000000000000001E-3</v>
      </c>
      <c r="BH4068" s="5">
        <v>5.3</v>
      </c>
      <c r="BO4068" s="5">
        <v>5.31</v>
      </c>
      <c r="BQ4068" s="5">
        <v>5.83</v>
      </c>
      <c r="BR4068" s="5">
        <v>5.96</v>
      </c>
      <c r="BX4068" s="5">
        <v>10.1</v>
      </c>
      <c r="BY4068" s="5">
        <v>0.5</v>
      </c>
    </row>
    <row r="4069" spans="1:77" x14ac:dyDescent="0.35">
      <c r="A4069" s="2" t="s">
        <v>340</v>
      </c>
      <c r="B4069" s="3">
        <v>41935</v>
      </c>
      <c r="C4069" s="4">
        <v>26</v>
      </c>
      <c r="G4069" s="5">
        <v>6.0000000000000001E-3</v>
      </c>
      <c r="H4069" s="5">
        <v>10.47</v>
      </c>
      <c r="J4069" s="5">
        <v>2.4</v>
      </c>
      <c r="M4069" s="5">
        <v>1.02</v>
      </c>
      <c r="S4069" s="5">
        <v>78.400000000000006</v>
      </c>
      <c r="T4069" s="5">
        <v>13</v>
      </c>
      <c r="V4069" s="5">
        <v>5.4</v>
      </c>
      <c r="W4069" s="5">
        <v>6.18</v>
      </c>
      <c r="AB4069" s="5">
        <v>1.2</v>
      </c>
      <c r="AD4069" s="5">
        <v>2.64</v>
      </c>
      <c r="AE4069" s="5">
        <v>1.29</v>
      </c>
      <c r="AJ4069" s="5">
        <v>53.9</v>
      </c>
      <c r="AN4069" s="5">
        <v>5.0999999999999996</v>
      </c>
      <c r="AO4069" s="5">
        <v>0.27</v>
      </c>
      <c r="AT4069" s="5">
        <v>11.9</v>
      </c>
      <c r="AV4069" s="5">
        <v>0.22</v>
      </c>
      <c r="AW4069" s="5">
        <v>3.2799999999999999E-3</v>
      </c>
      <c r="AX4069" s="5">
        <v>0.78</v>
      </c>
      <c r="AY4069" s="5">
        <v>1.3</v>
      </c>
      <c r="BA4069" s="5">
        <v>7.12</v>
      </c>
      <c r="BF4069" s="5">
        <v>0.16</v>
      </c>
      <c r="BH4069" s="5">
        <v>5.23</v>
      </c>
      <c r="BO4069" s="5">
        <v>1.58</v>
      </c>
      <c r="BQ4069" s="5">
        <v>5.65</v>
      </c>
      <c r="BR4069" s="5">
        <v>5.81</v>
      </c>
      <c r="BX4069" s="5">
        <v>9.9</v>
      </c>
    </row>
    <row r="4070" spans="1:77" x14ac:dyDescent="0.35">
      <c r="A4070" s="2" t="s">
        <v>340</v>
      </c>
      <c r="B4070" s="3">
        <v>40798</v>
      </c>
      <c r="C4070" s="4">
        <v>25</v>
      </c>
      <c r="G4070" s="5">
        <v>3.0000000000000001E-3</v>
      </c>
      <c r="H4070" s="5">
        <v>0.06</v>
      </c>
      <c r="M4070" s="5">
        <v>0.27</v>
      </c>
      <c r="S4070" s="5">
        <v>111</v>
      </c>
      <c r="T4070" s="5">
        <v>26</v>
      </c>
      <c r="V4070" s="5">
        <v>1.7</v>
      </c>
      <c r="W4070" s="5">
        <v>0.69</v>
      </c>
      <c r="AB4070" s="5">
        <v>7.05</v>
      </c>
      <c r="AD4070" s="5">
        <v>6.78</v>
      </c>
      <c r="AE4070" s="5">
        <v>0.94</v>
      </c>
      <c r="AJ4070" s="5">
        <v>57</v>
      </c>
      <c r="AN4070" s="5">
        <v>7.81</v>
      </c>
      <c r="AO4070" s="5">
        <v>0.19</v>
      </c>
      <c r="AT4070" s="5">
        <v>15.8</v>
      </c>
      <c r="AV4070" s="5">
        <v>0.22</v>
      </c>
      <c r="AW4070" s="5">
        <v>3.2799999999999999E-3</v>
      </c>
      <c r="AX4070" s="5">
        <v>0.02</v>
      </c>
      <c r="BA4070" s="5">
        <v>7.4</v>
      </c>
      <c r="BF4070" s="5">
        <v>0.24</v>
      </c>
      <c r="BH4070" s="5">
        <v>4.2300000000000004</v>
      </c>
      <c r="BO4070" s="5">
        <v>73.099999999999994</v>
      </c>
      <c r="BQ4070" s="5">
        <v>6.49</v>
      </c>
      <c r="BR4070" s="5">
        <v>6.94</v>
      </c>
      <c r="BT4070" s="5">
        <v>50</v>
      </c>
      <c r="BX4070" s="5">
        <v>10</v>
      </c>
    </row>
    <row r="4071" spans="1:77" x14ac:dyDescent="0.35">
      <c r="A4071" s="2" t="s">
        <v>340</v>
      </c>
      <c r="B4071" s="3">
        <v>41071</v>
      </c>
      <c r="C4071" s="4">
        <v>38</v>
      </c>
      <c r="G4071" s="5">
        <v>0.01</v>
      </c>
      <c r="H4071" s="5">
        <v>10.8</v>
      </c>
      <c r="J4071" s="5">
        <v>2.5</v>
      </c>
      <c r="M4071" s="5">
        <v>0.92</v>
      </c>
      <c r="N4071" s="5">
        <v>0.5</v>
      </c>
      <c r="Q4071" s="5">
        <v>0.02</v>
      </c>
      <c r="S4071" s="5">
        <v>88</v>
      </c>
      <c r="T4071" s="5">
        <v>13</v>
      </c>
      <c r="U4071" s="5">
        <v>1.6</v>
      </c>
      <c r="V4071" s="5">
        <v>5.3</v>
      </c>
      <c r="W4071" s="5">
        <v>6.28</v>
      </c>
      <c r="AB4071" s="5">
        <v>1.25</v>
      </c>
      <c r="AD4071" s="5">
        <v>7.66</v>
      </c>
      <c r="AE4071" s="5">
        <v>1.39</v>
      </c>
      <c r="AI4071" s="5">
        <v>0.8</v>
      </c>
      <c r="AJ4071" s="5">
        <v>54.5</v>
      </c>
      <c r="AN4071" s="5">
        <v>5.33</v>
      </c>
      <c r="AO4071" s="5">
        <v>0.3</v>
      </c>
      <c r="AS4071" s="5">
        <v>0.35</v>
      </c>
      <c r="AT4071" s="5">
        <v>11.5</v>
      </c>
      <c r="AU4071" s="5">
        <v>0.5</v>
      </c>
      <c r="AV4071" s="5">
        <v>0.22</v>
      </c>
      <c r="AW4071" s="5">
        <v>0.01</v>
      </c>
      <c r="AX4071" s="5">
        <v>1.02</v>
      </c>
      <c r="AY4071" s="5">
        <v>1.5</v>
      </c>
      <c r="BA4071" s="5">
        <v>6.88</v>
      </c>
      <c r="BC4071" s="5">
        <v>1.2999999999999999E-3</v>
      </c>
      <c r="BF4071" s="5">
        <v>0.51</v>
      </c>
      <c r="BH4071" s="5">
        <v>5.4</v>
      </c>
      <c r="BO4071" s="5">
        <v>2.37</v>
      </c>
      <c r="BQ4071" s="5">
        <v>5.85</v>
      </c>
      <c r="BR4071" s="5">
        <v>6.31</v>
      </c>
      <c r="BS4071" s="5">
        <v>0.2</v>
      </c>
      <c r="BT4071" s="5">
        <v>66</v>
      </c>
      <c r="BV4071" s="5">
        <v>0.1</v>
      </c>
      <c r="BW4071" s="5">
        <v>0.97</v>
      </c>
      <c r="BX4071" s="5">
        <v>10</v>
      </c>
      <c r="BY4071" s="5">
        <v>2.2999999999999998</v>
      </c>
    </row>
    <row r="4072" spans="1:77" x14ac:dyDescent="0.35">
      <c r="A4072" s="2" t="s">
        <v>340</v>
      </c>
      <c r="B4072" s="3">
        <v>37537</v>
      </c>
      <c r="C4072" s="4">
        <v>21</v>
      </c>
      <c r="F4072" s="5">
        <v>0.05</v>
      </c>
      <c r="H4072" s="5">
        <v>0.01</v>
      </c>
      <c r="M4072" s="5">
        <v>0.46</v>
      </c>
      <c r="S4072" s="5">
        <v>109</v>
      </c>
      <c r="T4072" s="5">
        <v>18</v>
      </c>
      <c r="V4072" s="5">
        <v>7.72</v>
      </c>
      <c r="W4072" s="5">
        <v>0.08</v>
      </c>
      <c r="AB4072" s="5">
        <v>4.5199999999999996</v>
      </c>
      <c r="AE4072" s="5">
        <v>1.8</v>
      </c>
      <c r="AJ4072" s="5">
        <v>67</v>
      </c>
      <c r="AN4072" s="5">
        <v>9.5</v>
      </c>
      <c r="AO4072" s="5">
        <v>0.2</v>
      </c>
      <c r="AT4072" s="5">
        <v>19.399999999999999</v>
      </c>
      <c r="AV4072" s="5">
        <v>22.13</v>
      </c>
      <c r="AW4072" s="5">
        <v>0.09</v>
      </c>
      <c r="AX4072" s="5">
        <v>0.06</v>
      </c>
      <c r="BA4072" s="5">
        <v>7.31</v>
      </c>
      <c r="BE4072" s="5">
        <v>0.5</v>
      </c>
      <c r="BH4072" s="5">
        <v>4.8</v>
      </c>
      <c r="BO4072" s="5">
        <v>60</v>
      </c>
      <c r="BX4072" s="5">
        <v>8.8000000000000007</v>
      </c>
    </row>
    <row r="4073" spans="1:77" x14ac:dyDescent="0.35">
      <c r="A4073" s="2" t="s">
        <v>340</v>
      </c>
      <c r="B4073" s="3">
        <v>40476</v>
      </c>
      <c r="C4073" s="4">
        <v>25</v>
      </c>
      <c r="G4073" s="5">
        <v>5.0000000000000001E-3</v>
      </c>
      <c r="H4073" s="5">
        <v>10.77</v>
      </c>
      <c r="J4073" s="5">
        <v>2.5</v>
      </c>
      <c r="M4073" s="5">
        <v>0.83</v>
      </c>
      <c r="S4073" s="5">
        <v>93.1</v>
      </c>
      <c r="T4073" s="5">
        <v>13</v>
      </c>
      <c r="V4073" s="5">
        <v>5.3</v>
      </c>
      <c r="W4073" s="5">
        <v>6.83</v>
      </c>
      <c r="AB4073" s="5">
        <v>0.84</v>
      </c>
      <c r="AD4073" s="5">
        <v>10.94</v>
      </c>
      <c r="AE4073" s="5">
        <v>1.38</v>
      </c>
      <c r="AJ4073" s="5">
        <v>53.2</v>
      </c>
      <c r="AN4073" s="5">
        <v>5.38</v>
      </c>
      <c r="AO4073" s="5">
        <v>0.28000000000000003</v>
      </c>
      <c r="AT4073" s="5">
        <v>12.1</v>
      </c>
      <c r="AV4073" s="5">
        <v>0.22</v>
      </c>
      <c r="AW4073" s="5">
        <v>0.01</v>
      </c>
      <c r="AX4073" s="5">
        <v>1.38</v>
      </c>
      <c r="BA4073" s="5">
        <v>6.88</v>
      </c>
      <c r="BF4073" s="5">
        <v>0.18</v>
      </c>
      <c r="BH4073" s="5">
        <v>5.28</v>
      </c>
      <c r="BO4073" s="5">
        <v>11.9</v>
      </c>
      <c r="BQ4073" s="5">
        <v>5.94</v>
      </c>
      <c r="BR4073" s="5">
        <v>6.63</v>
      </c>
      <c r="BX4073" s="5">
        <v>10</v>
      </c>
    </row>
    <row r="4074" spans="1:77" x14ac:dyDescent="0.35">
      <c r="A4074" s="2" t="s">
        <v>340</v>
      </c>
      <c r="B4074" s="3">
        <v>40073</v>
      </c>
      <c r="C4074" s="4">
        <v>31</v>
      </c>
      <c r="G4074" s="5">
        <v>7.0000000000000001E-3</v>
      </c>
      <c r="H4074" s="5">
        <v>10.17</v>
      </c>
      <c r="J4074" s="5">
        <v>2.7</v>
      </c>
      <c r="M4074" s="5">
        <v>0.28000000000000003</v>
      </c>
      <c r="N4074" s="5">
        <v>0.3</v>
      </c>
      <c r="Q4074" s="5">
        <v>0.02</v>
      </c>
      <c r="S4074" s="5">
        <v>84.4</v>
      </c>
      <c r="T4074" s="5">
        <v>15</v>
      </c>
      <c r="U4074" s="5">
        <v>1</v>
      </c>
      <c r="V4074" s="5">
        <v>4.9000000000000004</v>
      </c>
      <c r="W4074" s="5">
        <v>6.36</v>
      </c>
      <c r="AB4074" s="5">
        <v>1.36</v>
      </c>
      <c r="AD4074" s="5">
        <v>0.28000000000000003</v>
      </c>
      <c r="AE4074" s="5">
        <v>1.26</v>
      </c>
      <c r="AI4074" s="5">
        <v>0.5</v>
      </c>
      <c r="AJ4074" s="5">
        <v>52.9</v>
      </c>
      <c r="AN4074" s="5">
        <v>4.9400000000000004</v>
      </c>
      <c r="AO4074" s="5">
        <v>0.28000000000000003</v>
      </c>
      <c r="AT4074" s="5">
        <v>11.1</v>
      </c>
      <c r="AU4074" s="5">
        <v>0.5</v>
      </c>
      <c r="AV4074" s="5">
        <v>0.22</v>
      </c>
      <c r="AW4074" s="5">
        <v>7.8799999999999999E-3</v>
      </c>
      <c r="AX4074" s="5">
        <v>0.37</v>
      </c>
      <c r="BA4074" s="5">
        <v>6.94</v>
      </c>
      <c r="BC4074" s="5">
        <v>1E-3</v>
      </c>
      <c r="BF4074" s="5">
        <v>0.15</v>
      </c>
      <c r="BH4074" s="5">
        <v>5.3</v>
      </c>
      <c r="BO4074" s="5">
        <v>1.82</v>
      </c>
      <c r="BW4074" s="5">
        <v>0.79</v>
      </c>
      <c r="BX4074" s="5">
        <v>9.9</v>
      </c>
      <c r="BY4074" s="5">
        <v>1</v>
      </c>
    </row>
    <row r="4075" spans="1:77" x14ac:dyDescent="0.35">
      <c r="A4075" s="2" t="s">
        <v>340</v>
      </c>
      <c r="B4075" s="3">
        <v>41199</v>
      </c>
      <c r="C4075" s="4">
        <v>29</v>
      </c>
      <c r="G4075" s="5">
        <v>0.02</v>
      </c>
      <c r="H4075" s="5">
        <v>0.73</v>
      </c>
      <c r="J4075" s="5">
        <v>5.8</v>
      </c>
      <c r="M4075" s="5">
        <v>0.4</v>
      </c>
      <c r="S4075" s="5">
        <v>66.099999999999994</v>
      </c>
      <c r="T4075" s="5">
        <v>23</v>
      </c>
      <c r="V4075" s="5">
        <v>2.2000000000000002</v>
      </c>
      <c r="W4075" s="5">
        <v>3.19</v>
      </c>
      <c r="AB4075" s="5">
        <v>4.5999999999999996</v>
      </c>
      <c r="AD4075" s="5">
        <v>1.84</v>
      </c>
      <c r="AE4075" s="5">
        <v>1.79</v>
      </c>
      <c r="AJ4075" s="5">
        <v>44.8</v>
      </c>
      <c r="AN4075" s="5">
        <v>6.61</v>
      </c>
      <c r="AO4075" s="5">
        <v>0.2</v>
      </c>
      <c r="AT4075" s="5">
        <v>18.7</v>
      </c>
      <c r="AV4075" s="5">
        <v>0.22</v>
      </c>
      <c r="AW4075" s="5">
        <v>3.2799999999999999E-3</v>
      </c>
      <c r="AX4075" s="5">
        <v>0.02</v>
      </c>
      <c r="AY4075" s="5">
        <v>0.3</v>
      </c>
      <c r="BA4075" s="5">
        <v>7.47</v>
      </c>
      <c r="BF4075" s="5">
        <v>7.0000000000000007E-2</v>
      </c>
      <c r="BH4075" s="5">
        <v>4.16</v>
      </c>
      <c r="BO4075" s="5">
        <v>1.19</v>
      </c>
      <c r="BQ4075" s="5">
        <v>4.83</v>
      </c>
      <c r="BR4075" s="5">
        <v>4.92</v>
      </c>
      <c r="BS4075" s="5">
        <v>0.2</v>
      </c>
      <c r="BT4075" s="5">
        <v>49</v>
      </c>
      <c r="BV4075" s="5">
        <v>0.1</v>
      </c>
      <c r="BX4075" s="5">
        <v>9.6</v>
      </c>
    </row>
    <row r="4076" spans="1:77" x14ac:dyDescent="0.35">
      <c r="A4076" s="2" t="s">
        <v>340</v>
      </c>
      <c r="B4076" s="3">
        <v>41577</v>
      </c>
      <c r="C4076" s="4">
        <v>32</v>
      </c>
      <c r="G4076" s="5">
        <v>4.0000000000000001E-3</v>
      </c>
      <c r="H4076" s="5">
        <v>0.72</v>
      </c>
      <c r="J4076" s="5">
        <v>6</v>
      </c>
      <c r="M4076" s="5">
        <v>0.26</v>
      </c>
      <c r="N4076" s="5">
        <v>0.2</v>
      </c>
      <c r="Q4076" s="5">
        <v>0.02</v>
      </c>
      <c r="S4076" s="5">
        <v>65.900000000000006</v>
      </c>
      <c r="T4076" s="5">
        <v>18</v>
      </c>
      <c r="U4076" s="5">
        <v>1.2</v>
      </c>
      <c r="V4076" s="5">
        <v>2</v>
      </c>
      <c r="W4076" s="5">
        <v>2.75</v>
      </c>
      <c r="AB4076" s="5">
        <v>4.55</v>
      </c>
      <c r="AD4076" s="5">
        <v>3.71</v>
      </c>
      <c r="AE4076" s="5">
        <v>1.84</v>
      </c>
      <c r="AI4076" s="5">
        <v>0.5</v>
      </c>
      <c r="AJ4076" s="5">
        <v>44.4</v>
      </c>
      <c r="AN4076" s="5">
        <v>6.58</v>
      </c>
      <c r="AO4076" s="5">
        <v>0.19</v>
      </c>
      <c r="AT4076" s="5">
        <v>18.5</v>
      </c>
      <c r="AU4076" s="5">
        <v>1</v>
      </c>
      <c r="AV4076" s="5">
        <v>0.22</v>
      </c>
      <c r="AW4076" s="5">
        <v>3.2799999999999999E-3</v>
      </c>
      <c r="AX4076" s="5">
        <v>0.02</v>
      </c>
      <c r="BA4076" s="5">
        <v>7.5</v>
      </c>
      <c r="BC4076" s="5">
        <v>1E-3</v>
      </c>
      <c r="BF4076" s="5">
        <v>0.19</v>
      </c>
      <c r="BH4076" s="5">
        <v>4.17</v>
      </c>
      <c r="BO4076" s="5">
        <v>1.02</v>
      </c>
      <c r="BQ4076" s="5">
        <v>4.7</v>
      </c>
      <c r="BR4076" s="5">
        <v>4.88</v>
      </c>
      <c r="BX4076" s="5">
        <v>9.5</v>
      </c>
      <c r="BY4076" s="5">
        <v>3.1</v>
      </c>
    </row>
    <row r="4077" spans="1:77" x14ac:dyDescent="0.35">
      <c r="A4077" s="2" t="s">
        <v>242</v>
      </c>
      <c r="B4077" s="3">
        <v>38833</v>
      </c>
      <c r="C4077" s="4">
        <v>31</v>
      </c>
      <c r="F4077" s="5">
        <v>0.02</v>
      </c>
      <c r="H4077" s="5">
        <v>1.64</v>
      </c>
      <c r="J4077" s="5">
        <v>5</v>
      </c>
      <c r="M4077" s="5">
        <v>2.2799999999999998</v>
      </c>
      <c r="N4077" s="5">
        <v>10</v>
      </c>
      <c r="Q4077" s="5">
        <v>1</v>
      </c>
      <c r="S4077" s="5">
        <v>80.06</v>
      </c>
      <c r="T4077" s="5">
        <v>13</v>
      </c>
      <c r="U4077" s="5">
        <v>5</v>
      </c>
      <c r="V4077" s="5">
        <v>6.9</v>
      </c>
      <c r="W4077" s="5">
        <v>5.77</v>
      </c>
      <c r="AD4077" s="5">
        <v>-5.15</v>
      </c>
      <c r="AE4077" s="5">
        <v>1.28</v>
      </c>
      <c r="AI4077" s="5">
        <v>10</v>
      </c>
      <c r="AJ4077" s="5">
        <v>54</v>
      </c>
      <c r="AN4077" s="5">
        <v>4.7</v>
      </c>
      <c r="AO4077" s="5">
        <v>0.3</v>
      </c>
      <c r="AT4077" s="5">
        <v>11.4</v>
      </c>
      <c r="AU4077" s="5">
        <v>10</v>
      </c>
      <c r="AV4077" s="5">
        <v>0.48</v>
      </c>
      <c r="AW4077" s="5">
        <v>0.02</v>
      </c>
      <c r="AX4077" s="5">
        <v>3.71</v>
      </c>
      <c r="BA4077" s="5">
        <v>6.96</v>
      </c>
      <c r="BC4077" s="5">
        <v>0.1</v>
      </c>
      <c r="BE4077" s="5">
        <v>0.3</v>
      </c>
      <c r="BH4077" s="5">
        <v>5.09</v>
      </c>
      <c r="BO4077" s="5">
        <v>1</v>
      </c>
      <c r="BQ4077" s="5">
        <v>5.5</v>
      </c>
      <c r="BR4077" s="5">
        <v>5.22</v>
      </c>
      <c r="BX4077" s="5">
        <v>9.8000000000000007</v>
      </c>
      <c r="BY4077" s="5">
        <v>10</v>
      </c>
    </row>
    <row r="4078" spans="1:77" x14ac:dyDescent="0.35">
      <c r="A4078" s="2" t="s">
        <v>242</v>
      </c>
      <c r="B4078" s="3">
        <v>38688</v>
      </c>
      <c r="C4078" s="4">
        <v>33</v>
      </c>
      <c r="F4078" s="5">
        <v>0.05</v>
      </c>
      <c r="H4078" s="5">
        <v>10.7</v>
      </c>
      <c r="J4078" s="5">
        <v>1</v>
      </c>
      <c r="M4078" s="5">
        <v>0.4</v>
      </c>
      <c r="N4078" s="5">
        <v>2</v>
      </c>
      <c r="Q4078" s="5">
        <v>0.5</v>
      </c>
      <c r="S4078" s="5">
        <v>82</v>
      </c>
      <c r="T4078" s="5">
        <v>13</v>
      </c>
      <c r="U4078" s="5">
        <v>1</v>
      </c>
      <c r="V4078" s="5">
        <v>4</v>
      </c>
      <c r="W4078" s="5">
        <v>5.78</v>
      </c>
      <c r="AB4078" s="5">
        <v>0.72</v>
      </c>
      <c r="AD4078" s="5">
        <v>1.55</v>
      </c>
      <c r="AE4078" s="5">
        <v>1.5</v>
      </c>
      <c r="AI4078" s="5">
        <v>1</v>
      </c>
      <c r="AJ4078" s="5">
        <v>54</v>
      </c>
      <c r="AN4078" s="5">
        <v>5</v>
      </c>
      <c r="AO4078" s="5">
        <v>0.35</v>
      </c>
      <c r="AT4078" s="5">
        <v>10</v>
      </c>
      <c r="AU4078" s="5">
        <v>1</v>
      </c>
      <c r="AV4078" s="5">
        <v>0.44</v>
      </c>
      <c r="AW4078" s="5">
        <v>0.03</v>
      </c>
      <c r="AX4078" s="5">
        <v>2.2599999999999998</v>
      </c>
      <c r="BA4078" s="5">
        <v>6.9</v>
      </c>
      <c r="BC4078" s="5">
        <v>0.1</v>
      </c>
      <c r="BE4078" s="5">
        <v>0.5</v>
      </c>
      <c r="BH4078" s="5">
        <v>5.3</v>
      </c>
      <c r="BI4078" s="5">
        <v>0.1</v>
      </c>
      <c r="BO4078" s="5">
        <v>1</v>
      </c>
      <c r="BQ4078" s="5">
        <v>-5.73</v>
      </c>
      <c r="BR4078" s="5">
        <v>5.82</v>
      </c>
      <c r="BX4078" s="5">
        <v>9.8000000000000007</v>
      </c>
      <c r="BY4078" s="5">
        <v>5</v>
      </c>
    </row>
    <row r="4079" spans="1:77" x14ac:dyDescent="0.35">
      <c r="A4079" s="2" t="s">
        <v>242</v>
      </c>
      <c r="B4079" s="3">
        <v>42115</v>
      </c>
      <c r="C4079" s="4">
        <v>24</v>
      </c>
      <c r="G4079" s="5">
        <v>7.0000000000000001E-3</v>
      </c>
      <c r="H4079" s="5">
        <v>0.01</v>
      </c>
      <c r="M4079" s="5">
        <v>0.46</v>
      </c>
      <c r="S4079" s="5">
        <v>126</v>
      </c>
      <c r="T4079" s="5">
        <v>24</v>
      </c>
      <c r="V4079" s="5">
        <v>2</v>
      </c>
      <c r="W4079" s="5">
        <v>2E-3</v>
      </c>
      <c r="AB4079" s="5">
        <v>12.93</v>
      </c>
      <c r="AD4079" s="5">
        <v>0.49</v>
      </c>
      <c r="AE4079" s="5">
        <v>0.81</v>
      </c>
      <c r="AJ4079" s="5">
        <v>70.3</v>
      </c>
      <c r="AN4079" s="5">
        <v>7.71</v>
      </c>
      <c r="AO4079" s="5">
        <v>0.02</v>
      </c>
      <c r="AT4079" s="5">
        <v>14.7</v>
      </c>
      <c r="AV4079" s="5">
        <v>13.14</v>
      </c>
      <c r="AW4079" s="5">
        <v>0.08</v>
      </c>
      <c r="AX4079" s="5">
        <v>0.01</v>
      </c>
      <c r="BA4079" s="5">
        <v>7.17</v>
      </c>
      <c r="BF4079" s="5">
        <v>1.64</v>
      </c>
      <c r="BH4079" s="5">
        <v>5.91</v>
      </c>
      <c r="BO4079" s="5">
        <v>35.799999999999997</v>
      </c>
      <c r="BQ4079" s="5">
        <v>7.55</v>
      </c>
      <c r="BR4079" s="5">
        <v>7.58</v>
      </c>
      <c r="BX4079" s="5">
        <v>10</v>
      </c>
    </row>
    <row r="4080" spans="1:77" x14ac:dyDescent="0.35">
      <c r="A4080" s="2" t="s">
        <v>242</v>
      </c>
      <c r="B4080" s="3">
        <v>41773</v>
      </c>
      <c r="C4080" s="4">
        <v>33</v>
      </c>
      <c r="G4080" s="5">
        <v>3.0000000000000001E-3</v>
      </c>
      <c r="H4080" s="5">
        <v>0.01</v>
      </c>
      <c r="J4080" s="5">
        <v>0.2</v>
      </c>
      <c r="M4080" s="5">
        <v>0.45</v>
      </c>
      <c r="N4080" s="5">
        <v>0.2</v>
      </c>
      <c r="Q4080" s="5">
        <v>0.08</v>
      </c>
      <c r="S4080" s="5">
        <v>129</v>
      </c>
      <c r="T4080" s="5">
        <v>28</v>
      </c>
      <c r="U4080" s="5">
        <v>0.2</v>
      </c>
      <c r="V4080" s="5">
        <v>1.9</v>
      </c>
      <c r="W4080" s="5">
        <v>2E-3</v>
      </c>
      <c r="AB4080" s="5">
        <v>13.03</v>
      </c>
      <c r="AD4080" s="5">
        <v>0.17</v>
      </c>
      <c r="AE4080" s="5">
        <v>0.8</v>
      </c>
      <c r="AI4080" s="5">
        <v>1.1000000000000001</v>
      </c>
      <c r="AJ4080" s="5">
        <v>72.099999999999994</v>
      </c>
      <c r="AN4080" s="5">
        <v>7.95</v>
      </c>
      <c r="AO4080" s="5">
        <v>8.0000000000000002E-3</v>
      </c>
      <c r="AT4080" s="5">
        <v>15.1</v>
      </c>
      <c r="AU4080" s="5">
        <v>1.8</v>
      </c>
      <c r="AV4080" s="5">
        <v>15.53</v>
      </c>
      <c r="AW4080" s="5">
        <v>4.9300000000000004E-3</v>
      </c>
      <c r="AX4080" s="5">
        <v>0.02</v>
      </c>
      <c r="AY4080" s="5">
        <v>0.02</v>
      </c>
      <c r="BA4080" s="5">
        <v>7.41</v>
      </c>
      <c r="BC4080" s="5">
        <v>1E-3</v>
      </c>
      <c r="BF4080" s="5">
        <v>0.27</v>
      </c>
      <c r="BH4080" s="5">
        <v>6</v>
      </c>
      <c r="BO4080" s="5">
        <v>35.6</v>
      </c>
      <c r="BQ4080" s="5">
        <v>7.78</v>
      </c>
      <c r="BR4080" s="5">
        <v>7.77</v>
      </c>
      <c r="BX4080" s="5">
        <v>9.6999999999999993</v>
      </c>
      <c r="BY4080" s="5">
        <v>4.3</v>
      </c>
    </row>
    <row r="4081" spans="1:77" x14ac:dyDescent="0.35">
      <c r="A4081" s="2" t="s">
        <v>242</v>
      </c>
      <c r="B4081" s="3">
        <v>41443</v>
      </c>
      <c r="C4081" s="4">
        <v>23</v>
      </c>
      <c r="G4081" s="5">
        <v>7.0000000000000001E-3</v>
      </c>
      <c r="H4081" s="5">
        <v>0.01</v>
      </c>
      <c r="M4081" s="5">
        <v>0.23</v>
      </c>
      <c r="S4081" s="5">
        <v>134</v>
      </c>
      <c r="T4081" s="5">
        <v>34</v>
      </c>
      <c r="V4081" s="5">
        <v>1.7</v>
      </c>
      <c r="AB4081" s="5">
        <v>12.81</v>
      </c>
      <c r="AD4081" s="5">
        <v>1.88</v>
      </c>
      <c r="AE4081" s="5">
        <v>0.81</v>
      </c>
      <c r="AJ4081" s="5">
        <v>74.3</v>
      </c>
      <c r="AN4081" s="5">
        <v>8.0399999999999991</v>
      </c>
      <c r="AT4081" s="5">
        <v>15</v>
      </c>
      <c r="AV4081" s="5">
        <v>17.48</v>
      </c>
      <c r="AW4081" s="5">
        <v>7.8799999999999999E-3</v>
      </c>
      <c r="AX4081" s="5">
        <v>0.02</v>
      </c>
      <c r="AY4081" s="5">
        <v>0.02</v>
      </c>
      <c r="BA4081" s="5">
        <v>6.94</v>
      </c>
      <c r="BF4081" s="5">
        <v>0.27</v>
      </c>
      <c r="BH4081" s="5">
        <v>5.8</v>
      </c>
      <c r="BO4081" s="5">
        <v>39.9</v>
      </c>
      <c r="BQ4081" s="5">
        <v>7.87</v>
      </c>
      <c r="BR4081" s="5">
        <v>8.02</v>
      </c>
      <c r="BX4081" s="5">
        <v>9.8000000000000007</v>
      </c>
    </row>
    <row r="4082" spans="1:77" x14ac:dyDescent="0.35">
      <c r="A4082" s="2" t="s">
        <v>242</v>
      </c>
      <c r="B4082" s="3">
        <v>35011</v>
      </c>
      <c r="C4082" s="4">
        <v>15</v>
      </c>
      <c r="H4082" s="5">
        <v>0.01</v>
      </c>
      <c r="T4082" s="5">
        <v>51</v>
      </c>
      <c r="V4082" s="5">
        <v>1.7</v>
      </c>
      <c r="AB4082" s="5">
        <v>3.16</v>
      </c>
      <c r="AJ4082" s="5">
        <v>57.3</v>
      </c>
      <c r="AV4082" s="5">
        <v>136.35</v>
      </c>
      <c r="AW4082" s="5">
        <v>3.284E-3</v>
      </c>
      <c r="AX4082" s="5">
        <v>0.01</v>
      </c>
      <c r="AY4082" s="5">
        <v>6.4999999999999997E-3</v>
      </c>
      <c r="BA4082" s="5">
        <v>5.75</v>
      </c>
      <c r="BE4082" s="5">
        <v>6.6</v>
      </c>
      <c r="BH4082" s="5">
        <v>0.52</v>
      </c>
      <c r="BI4082" s="5">
        <v>0.68</v>
      </c>
      <c r="BO4082" s="5">
        <v>45.75</v>
      </c>
      <c r="BX4082" s="5">
        <v>11</v>
      </c>
    </row>
    <row r="4083" spans="1:77" x14ac:dyDescent="0.35">
      <c r="A4083" s="2" t="s">
        <v>226</v>
      </c>
      <c r="B4083" s="3">
        <v>41597</v>
      </c>
      <c r="C4083" s="4">
        <v>26</v>
      </c>
      <c r="G4083" s="5">
        <v>5.0000000000000001E-3</v>
      </c>
      <c r="H4083" s="5">
        <v>10.58</v>
      </c>
      <c r="J4083" s="5">
        <v>2.2999999999999998</v>
      </c>
      <c r="M4083" s="5">
        <v>0.84</v>
      </c>
      <c r="S4083" s="5">
        <v>87.2</v>
      </c>
      <c r="T4083" s="5">
        <v>14</v>
      </c>
      <c r="V4083" s="5">
        <v>4.8</v>
      </c>
      <c r="W4083" s="5">
        <v>5.78</v>
      </c>
      <c r="AB4083" s="5">
        <v>0.71</v>
      </c>
      <c r="AD4083" s="5">
        <v>9.51</v>
      </c>
      <c r="AE4083" s="5">
        <v>1.25</v>
      </c>
      <c r="AJ4083" s="5">
        <v>52.4</v>
      </c>
      <c r="AN4083" s="5">
        <v>4.99</v>
      </c>
      <c r="AO4083" s="5">
        <v>0.27</v>
      </c>
      <c r="AT4083" s="5">
        <v>11.4</v>
      </c>
      <c r="AV4083" s="5">
        <v>0.22</v>
      </c>
      <c r="AW4083" s="5">
        <v>0.01</v>
      </c>
      <c r="AX4083" s="5">
        <v>0.2</v>
      </c>
      <c r="AY4083" s="5">
        <v>1.2</v>
      </c>
      <c r="BA4083" s="5">
        <v>6.9</v>
      </c>
      <c r="BF4083" s="5">
        <v>0.11</v>
      </c>
      <c r="BH4083" s="5">
        <v>5.15</v>
      </c>
      <c r="BO4083" s="5">
        <v>4.0199999999999996</v>
      </c>
      <c r="BQ4083" s="5">
        <v>5.64</v>
      </c>
      <c r="BR4083" s="5">
        <v>6.2</v>
      </c>
      <c r="BX4083" s="5">
        <v>9.9</v>
      </c>
    </row>
    <row r="4084" spans="1:77" x14ac:dyDescent="0.35">
      <c r="A4084" s="2" t="s">
        <v>226</v>
      </c>
      <c r="B4084" s="3">
        <v>41780</v>
      </c>
      <c r="C4084" s="4">
        <v>33</v>
      </c>
      <c r="G4084" s="5">
        <v>8.0000000000000002E-3</v>
      </c>
      <c r="H4084" s="5">
        <v>0.01</v>
      </c>
      <c r="J4084" s="5">
        <v>0.2</v>
      </c>
      <c r="M4084" s="5">
        <v>0.43</v>
      </c>
      <c r="N4084" s="5">
        <v>0.2</v>
      </c>
      <c r="Q4084" s="5">
        <v>0.02</v>
      </c>
      <c r="S4084" s="5">
        <v>110</v>
      </c>
      <c r="T4084" s="5">
        <v>31</v>
      </c>
      <c r="U4084" s="5">
        <v>0.3</v>
      </c>
      <c r="V4084" s="5">
        <v>1.2</v>
      </c>
      <c r="W4084" s="5">
        <v>0.02</v>
      </c>
      <c r="AB4084" s="5">
        <v>4.78</v>
      </c>
      <c r="AD4084" s="5">
        <v>1.76</v>
      </c>
      <c r="AE4084" s="5">
        <v>2.13</v>
      </c>
      <c r="AI4084" s="5">
        <v>0.9</v>
      </c>
      <c r="AJ4084" s="5">
        <v>63.8</v>
      </c>
      <c r="AN4084" s="5">
        <v>8.6999999999999993</v>
      </c>
      <c r="AO4084" s="5">
        <v>0.05</v>
      </c>
      <c r="AT4084" s="5">
        <v>12</v>
      </c>
      <c r="AU4084" s="5">
        <v>6.9</v>
      </c>
      <c r="AV4084" s="5">
        <v>50.46</v>
      </c>
      <c r="AW4084" s="5">
        <v>0.03</v>
      </c>
      <c r="AX4084" s="5">
        <v>7.0000000000000007E-2</v>
      </c>
      <c r="AY4084" s="5">
        <v>0.02</v>
      </c>
      <c r="BA4084" s="5">
        <v>7.23</v>
      </c>
      <c r="BC4084" s="5">
        <v>1E-3</v>
      </c>
      <c r="BF4084" s="5">
        <v>0.96</v>
      </c>
      <c r="BH4084" s="5">
        <v>4.33</v>
      </c>
      <c r="BO4084" s="5">
        <v>42.5</v>
      </c>
      <c r="BQ4084" s="5">
        <v>6.91</v>
      </c>
      <c r="BR4084" s="5">
        <v>6.79</v>
      </c>
      <c r="BX4084" s="5">
        <v>11.1</v>
      </c>
      <c r="BY4084" s="5">
        <v>7</v>
      </c>
    </row>
    <row r="4085" spans="1:77" x14ac:dyDescent="0.35">
      <c r="A4085" s="2" t="s">
        <v>226</v>
      </c>
      <c r="B4085" s="3">
        <v>40745</v>
      </c>
      <c r="C4085" s="4">
        <v>37</v>
      </c>
      <c r="G4085" s="5">
        <v>2E-3</v>
      </c>
      <c r="H4085" s="5">
        <v>0.01</v>
      </c>
      <c r="J4085" s="5">
        <v>0.2</v>
      </c>
      <c r="M4085" s="5">
        <v>0.35</v>
      </c>
      <c r="N4085" s="5">
        <v>0.2</v>
      </c>
      <c r="Q4085" s="5">
        <v>0.02</v>
      </c>
      <c r="S4085" s="5">
        <v>120</v>
      </c>
      <c r="T4085" s="5">
        <v>33</v>
      </c>
      <c r="U4085" s="5">
        <v>0.2</v>
      </c>
      <c r="V4085" s="5">
        <v>1.7</v>
      </c>
      <c r="W4085" s="5">
        <v>6.0000000000000001E-3</v>
      </c>
      <c r="AB4085" s="5">
        <v>13.11</v>
      </c>
      <c r="AD4085" s="5">
        <v>5.87</v>
      </c>
      <c r="AE4085" s="5">
        <v>0.76</v>
      </c>
      <c r="AI4085" s="5">
        <v>0.8</v>
      </c>
      <c r="AJ4085" s="5">
        <v>68.400000000000006</v>
      </c>
      <c r="AN4085" s="5">
        <v>7.28</v>
      </c>
      <c r="AO4085" s="5">
        <v>8.0000000000000002E-3</v>
      </c>
      <c r="AS4085" s="5">
        <v>0.35</v>
      </c>
      <c r="AT4085" s="5">
        <v>13.4</v>
      </c>
      <c r="AU4085" s="5">
        <v>1.5</v>
      </c>
      <c r="AV4085" s="5">
        <v>25.63</v>
      </c>
      <c r="AW4085" s="5">
        <v>0.12</v>
      </c>
      <c r="AX4085" s="5">
        <v>0.02</v>
      </c>
      <c r="BA4085" s="5">
        <v>7.38</v>
      </c>
      <c r="BC4085" s="5">
        <v>6.3E-3</v>
      </c>
      <c r="BF4085" s="5">
        <v>0.3</v>
      </c>
      <c r="BH4085" s="5">
        <v>5.53</v>
      </c>
      <c r="BO4085" s="5">
        <v>35.9</v>
      </c>
      <c r="BQ4085" s="5">
        <v>7.62</v>
      </c>
      <c r="BR4085" s="5">
        <v>7.19</v>
      </c>
      <c r="BS4085" s="5">
        <v>0.2</v>
      </c>
      <c r="BT4085" s="5">
        <v>66</v>
      </c>
      <c r="BV4085" s="5">
        <v>0.72</v>
      </c>
      <c r="BW4085" s="5">
        <v>0.28999999999999998</v>
      </c>
      <c r="BX4085" s="5">
        <v>9.4</v>
      </c>
      <c r="BY4085" s="5">
        <v>2.2999999999999998</v>
      </c>
    </row>
    <row r="4086" spans="1:77" x14ac:dyDescent="0.35">
      <c r="A4086" s="2" t="s">
        <v>226</v>
      </c>
      <c r="B4086" s="3">
        <v>42157</v>
      </c>
      <c r="C4086" s="4">
        <v>24</v>
      </c>
      <c r="G4086" s="5">
        <v>4.0000000000000001E-3</v>
      </c>
      <c r="H4086" s="5">
        <v>0.01</v>
      </c>
      <c r="M4086" s="5">
        <v>1.25</v>
      </c>
      <c r="S4086" s="5">
        <v>89.3</v>
      </c>
      <c r="T4086" s="5">
        <v>168</v>
      </c>
      <c r="V4086" s="5">
        <v>2.7</v>
      </c>
      <c r="W4086" s="5">
        <v>2E-3</v>
      </c>
      <c r="AB4086" s="5">
        <v>4.6900000000000004</v>
      </c>
      <c r="AD4086" s="5">
        <v>3.57</v>
      </c>
      <c r="AE4086" s="5">
        <v>3.39</v>
      </c>
      <c r="AJ4086" s="5">
        <v>91.7</v>
      </c>
      <c r="AN4086" s="5">
        <v>7.09</v>
      </c>
      <c r="AO4086" s="5">
        <v>2E-3</v>
      </c>
      <c r="AT4086" s="5">
        <v>69</v>
      </c>
      <c r="AV4086" s="5">
        <v>29.43</v>
      </c>
      <c r="AW4086" s="5">
        <v>0.01</v>
      </c>
      <c r="AX4086" s="5">
        <v>0.09</v>
      </c>
      <c r="BA4086" s="5">
        <v>6.31</v>
      </c>
      <c r="BF4086" s="5">
        <v>7.11</v>
      </c>
      <c r="BH4086" s="5">
        <v>2.36</v>
      </c>
      <c r="BO4086" s="5">
        <v>40.700000000000003</v>
      </c>
      <c r="BQ4086" s="5">
        <v>8.42</v>
      </c>
      <c r="BR4086" s="5">
        <v>8.1300000000000008</v>
      </c>
      <c r="BX4086" s="5">
        <v>9.4</v>
      </c>
    </row>
    <row r="4087" spans="1:77" x14ac:dyDescent="0.35">
      <c r="A4087" s="2" t="s">
        <v>226</v>
      </c>
      <c r="B4087" s="3">
        <v>38462</v>
      </c>
      <c r="C4087" s="4">
        <v>24</v>
      </c>
      <c r="F4087" s="5">
        <v>0.01</v>
      </c>
      <c r="H4087" s="5">
        <v>0.69</v>
      </c>
      <c r="M4087" s="5">
        <v>0.43</v>
      </c>
      <c r="S4087" s="5">
        <v>63.5</v>
      </c>
      <c r="T4087" s="5">
        <v>15</v>
      </c>
      <c r="V4087" s="5">
        <v>2.5</v>
      </c>
      <c r="W4087" s="5">
        <v>2.84</v>
      </c>
      <c r="AB4087" s="5">
        <v>4.41</v>
      </c>
      <c r="AD4087" s="5">
        <v>1.67</v>
      </c>
      <c r="AE4087" s="5">
        <v>1.76</v>
      </c>
      <c r="AJ4087" s="5">
        <v>411</v>
      </c>
      <c r="AN4087" s="5">
        <v>5.79</v>
      </c>
      <c r="AO4087" s="5">
        <v>0.21</v>
      </c>
      <c r="AT4087" s="5">
        <v>16.2</v>
      </c>
      <c r="AV4087" s="5">
        <v>0.48</v>
      </c>
      <c r="AW4087" s="5">
        <v>0.02</v>
      </c>
      <c r="AX4087" s="5">
        <v>0.49</v>
      </c>
      <c r="BA4087" s="5">
        <v>7.53</v>
      </c>
      <c r="BE4087" s="5">
        <v>1.73</v>
      </c>
      <c r="BH4087" s="5">
        <v>3.95</v>
      </c>
      <c r="BO4087" s="5">
        <v>1</v>
      </c>
      <c r="BQ4087" s="5">
        <v>4.3899999999999997</v>
      </c>
      <c r="BR4087" s="5">
        <v>4.54</v>
      </c>
      <c r="BX4087" s="5">
        <v>9.3000000000000007</v>
      </c>
    </row>
    <row r="4088" spans="1:77" x14ac:dyDescent="0.35">
      <c r="A4088" s="2" t="s">
        <v>226</v>
      </c>
      <c r="B4088" s="3">
        <v>38692</v>
      </c>
      <c r="C4088" s="4">
        <v>33</v>
      </c>
      <c r="F4088" s="5">
        <v>0.02</v>
      </c>
      <c r="H4088" s="5">
        <v>0.65</v>
      </c>
      <c r="J4088" s="5">
        <v>1</v>
      </c>
      <c r="M4088" s="5">
        <v>0.2</v>
      </c>
      <c r="N4088" s="5">
        <v>2</v>
      </c>
      <c r="Q4088" s="5">
        <v>0.5</v>
      </c>
      <c r="S4088" s="5">
        <v>59</v>
      </c>
      <c r="T4088" s="5">
        <v>15</v>
      </c>
      <c r="U4088" s="5">
        <v>1</v>
      </c>
      <c r="V4088" s="5">
        <v>1.8</v>
      </c>
      <c r="W4088" s="5">
        <v>2.38</v>
      </c>
      <c r="AB4088" s="5">
        <v>4.5999999999999996</v>
      </c>
      <c r="AD4088" s="5">
        <v>0.35</v>
      </c>
      <c r="AE4088" s="5">
        <v>1.7</v>
      </c>
      <c r="AI4088" s="5">
        <v>1</v>
      </c>
      <c r="AJ4088" s="5">
        <v>26.2</v>
      </c>
      <c r="AN4088" s="5">
        <v>5.8</v>
      </c>
      <c r="AO4088" s="5">
        <v>0.17</v>
      </c>
      <c r="AT4088" s="5">
        <v>15.2</v>
      </c>
      <c r="AU4088" s="5">
        <v>1</v>
      </c>
      <c r="AV4088" s="5">
        <v>0.44</v>
      </c>
      <c r="AW4088" s="5">
        <v>0.03</v>
      </c>
      <c r="AX4088" s="5">
        <v>0.82</v>
      </c>
      <c r="BA4088" s="5">
        <v>7</v>
      </c>
      <c r="BC4088" s="5">
        <v>0.1</v>
      </c>
      <c r="BE4088" s="5">
        <v>1</v>
      </c>
      <c r="BH4088" s="5">
        <v>3.8</v>
      </c>
      <c r="BI4088" s="5">
        <v>0.1</v>
      </c>
      <c r="BO4088" s="5">
        <v>1</v>
      </c>
      <c r="BQ4088" s="5">
        <v>-4.24</v>
      </c>
      <c r="BR4088" s="5">
        <v>4.25</v>
      </c>
      <c r="BX4088" s="5">
        <v>9.3000000000000007</v>
      </c>
      <c r="BY4088" s="5">
        <v>14</v>
      </c>
    </row>
    <row r="4089" spans="1:77" x14ac:dyDescent="0.35">
      <c r="A4089" s="2" t="s">
        <v>226</v>
      </c>
      <c r="B4089" s="3">
        <v>38681</v>
      </c>
      <c r="C4089" s="4">
        <v>33</v>
      </c>
      <c r="F4089" s="5">
        <v>0.03</v>
      </c>
      <c r="H4089" s="5">
        <v>0.05</v>
      </c>
      <c r="J4089" s="5">
        <v>1</v>
      </c>
      <c r="M4089" s="5">
        <v>0.2</v>
      </c>
      <c r="N4089" s="5">
        <v>2</v>
      </c>
      <c r="Q4089" s="5">
        <v>0.5</v>
      </c>
      <c r="S4089" s="5">
        <v>105</v>
      </c>
      <c r="T4089" s="5">
        <v>22</v>
      </c>
      <c r="U4089" s="5">
        <v>1</v>
      </c>
      <c r="V4089" s="5">
        <v>2</v>
      </c>
      <c r="W4089" s="5">
        <v>1.47</v>
      </c>
      <c r="AB4089" s="5">
        <v>7.9</v>
      </c>
      <c r="AD4089" s="5">
        <v>1.07</v>
      </c>
      <c r="AE4089" s="5">
        <v>0.9</v>
      </c>
      <c r="AI4089" s="5">
        <v>1</v>
      </c>
      <c r="AJ4089" s="5">
        <v>57</v>
      </c>
      <c r="AN4089" s="5">
        <v>7</v>
      </c>
      <c r="AO4089" s="5">
        <v>0.18</v>
      </c>
      <c r="AT4089" s="5">
        <v>14.2</v>
      </c>
      <c r="AU4089" s="5">
        <v>1</v>
      </c>
      <c r="AV4089" s="5">
        <v>0.44</v>
      </c>
      <c r="AW4089" s="5">
        <v>0.03</v>
      </c>
      <c r="AX4089" s="5">
        <v>0.03</v>
      </c>
      <c r="BA4089" s="5">
        <v>7.4</v>
      </c>
      <c r="BC4089" s="5">
        <v>0.1</v>
      </c>
      <c r="BE4089" s="5">
        <v>0.5</v>
      </c>
      <c r="BH4089" s="5">
        <v>4.0999999999999996</v>
      </c>
      <c r="BI4089" s="5">
        <v>0.1</v>
      </c>
      <c r="BO4089" s="5">
        <v>83</v>
      </c>
      <c r="BQ4089" s="5">
        <v>-6.44</v>
      </c>
      <c r="BR4089" s="5">
        <v>6.51</v>
      </c>
      <c r="BX4089" s="5">
        <v>9.8000000000000007</v>
      </c>
      <c r="BY4089" s="5">
        <v>5</v>
      </c>
    </row>
    <row r="4090" spans="1:77" x14ac:dyDescent="0.35">
      <c r="A4090" s="2" t="s">
        <v>226</v>
      </c>
      <c r="B4090" s="3">
        <v>37022</v>
      </c>
      <c r="C4090" s="4">
        <v>21</v>
      </c>
      <c r="F4090" s="5">
        <v>5.0000000000000001E-3</v>
      </c>
      <c r="H4090" s="5">
        <v>0.05</v>
      </c>
      <c r="M4090" s="5">
        <v>0.25</v>
      </c>
      <c r="S4090" s="5">
        <v>110</v>
      </c>
      <c r="T4090" s="5">
        <v>26</v>
      </c>
      <c r="V4090" s="5">
        <v>1</v>
      </c>
      <c r="W4090" s="5">
        <v>1.1000000000000001</v>
      </c>
      <c r="AB4090" s="5">
        <v>7.84</v>
      </c>
      <c r="AE4090" s="5">
        <v>1.1000000000000001</v>
      </c>
      <c r="AJ4090" s="5">
        <v>63.1</v>
      </c>
      <c r="AN4090" s="5">
        <v>7.8</v>
      </c>
      <c r="AO4090" s="5">
        <v>0.17</v>
      </c>
      <c r="AT4090" s="5">
        <v>16</v>
      </c>
      <c r="AV4090" s="5">
        <v>0.44</v>
      </c>
      <c r="AW4090" s="5">
        <v>6.5690000000000002E-3</v>
      </c>
      <c r="AX4090" s="5">
        <v>0.06</v>
      </c>
      <c r="BA4090" s="5">
        <v>7.48</v>
      </c>
      <c r="BE4090" s="5">
        <v>0.18</v>
      </c>
      <c r="BH4090" s="5">
        <v>4.0999999999999996</v>
      </c>
      <c r="BO4090" s="5">
        <v>94</v>
      </c>
      <c r="BX4090" s="5">
        <v>10.4</v>
      </c>
    </row>
    <row r="4091" spans="1:77" x14ac:dyDescent="0.35">
      <c r="A4091" s="2" t="s">
        <v>226</v>
      </c>
      <c r="B4091" s="3">
        <v>36325</v>
      </c>
      <c r="C4091" s="4">
        <v>13</v>
      </c>
      <c r="S4091" s="5">
        <v>103</v>
      </c>
      <c r="T4091" s="5">
        <v>29</v>
      </c>
      <c r="W4091" s="5">
        <v>0.77</v>
      </c>
      <c r="AE4091" s="5">
        <v>1.04</v>
      </c>
      <c r="AJ4091" s="5">
        <v>56</v>
      </c>
      <c r="AN4091" s="5">
        <v>6.6</v>
      </c>
      <c r="AO4091" s="5">
        <v>0.16</v>
      </c>
      <c r="AT4091" s="5">
        <v>13.3</v>
      </c>
      <c r="BA4091" s="5">
        <v>7.45</v>
      </c>
      <c r="BE4091" s="5">
        <v>0.4</v>
      </c>
      <c r="BH4091" s="5">
        <v>4.12</v>
      </c>
      <c r="BO4091" s="5">
        <v>88</v>
      </c>
      <c r="BX4091" s="5">
        <v>9.8000000000000007</v>
      </c>
    </row>
    <row r="4092" spans="1:77" x14ac:dyDescent="0.35">
      <c r="A4092" s="2" t="s">
        <v>134</v>
      </c>
      <c r="B4092" s="3">
        <v>38840</v>
      </c>
      <c r="C4092" s="4">
        <v>31</v>
      </c>
      <c r="F4092" s="5">
        <v>0.02</v>
      </c>
      <c r="H4092" s="5">
        <v>0.68</v>
      </c>
      <c r="J4092" s="5">
        <v>8</v>
      </c>
      <c r="M4092" s="5">
        <v>0.54</v>
      </c>
      <c r="N4092" s="5">
        <v>2.5</v>
      </c>
      <c r="Q4092" s="5">
        <v>1</v>
      </c>
      <c r="S4092" s="5">
        <v>62.74</v>
      </c>
      <c r="T4092" s="5">
        <v>17</v>
      </c>
      <c r="U4092" s="5">
        <v>5</v>
      </c>
      <c r="V4092" s="5">
        <v>2.2999999999999998</v>
      </c>
      <c r="W4092" s="5">
        <v>2.89</v>
      </c>
      <c r="AD4092" s="5">
        <v>-0.85</v>
      </c>
      <c r="AE4092" s="5">
        <v>1.74</v>
      </c>
      <c r="AI4092" s="5">
        <v>10</v>
      </c>
      <c r="AJ4092" s="5">
        <v>43.4</v>
      </c>
      <c r="AN4092" s="5">
        <v>6.09</v>
      </c>
      <c r="AO4092" s="5">
        <v>0.19</v>
      </c>
      <c r="AT4092" s="5">
        <v>17.600000000000001</v>
      </c>
      <c r="AU4092" s="5">
        <v>2</v>
      </c>
      <c r="AV4092" s="5">
        <v>0.48</v>
      </c>
      <c r="AW4092" s="5">
        <v>0.02</v>
      </c>
      <c r="AX4092" s="5">
        <v>0.15</v>
      </c>
      <c r="BA4092" s="5">
        <v>7.4</v>
      </c>
      <c r="BC4092" s="5">
        <v>0.1</v>
      </c>
      <c r="BE4092" s="5">
        <v>0.4</v>
      </c>
      <c r="BH4092" s="5">
        <v>4.12</v>
      </c>
      <c r="BO4092" s="5">
        <v>1</v>
      </c>
      <c r="BQ4092" s="5">
        <v>4.63</v>
      </c>
      <c r="BR4092" s="5">
        <v>4.59</v>
      </c>
      <c r="BX4092" s="5">
        <v>9.5</v>
      </c>
      <c r="BY4092" s="5">
        <v>10</v>
      </c>
    </row>
    <row r="4093" spans="1:77" x14ac:dyDescent="0.35">
      <c r="A4093" s="2" t="s">
        <v>134</v>
      </c>
      <c r="B4093" s="3">
        <v>42115</v>
      </c>
      <c r="C4093" s="4">
        <v>24</v>
      </c>
      <c r="G4093" s="5">
        <v>8.0000000000000002E-3</v>
      </c>
      <c r="H4093" s="5">
        <v>0.01</v>
      </c>
      <c r="M4093" s="5">
        <v>0.21</v>
      </c>
      <c r="S4093" s="5">
        <v>139</v>
      </c>
      <c r="T4093" s="5">
        <v>39</v>
      </c>
      <c r="V4093" s="5">
        <v>1.2</v>
      </c>
      <c r="W4093" s="5">
        <v>0.1</v>
      </c>
      <c r="AB4093" s="5">
        <v>5.01</v>
      </c>
      <c r="AD4093" s="5">
        <v>3.52</v>
      </c>
      <c r="AE4093" s="5">
        <v>1.1100000000000001</v>
      </c>
      <c r="AJ4093" s="5">
        <v>81.7</v>
      </c>
      <c r="AN4093" s="5">
        <v>10.6</v>
      </c>
      <c r="AO4093" s="5">
        <v>4.0000000000000001E-3</v>
      </c>
      <c r="AT4093" s="5">
        <v>12.3</v>
      </c>
      <c r="AV4093" s="5">
        <v>119.96</v>
      </c>
      <c r="AW4093" s="5">
        <v>3.2799999999999999E-3</v>
      </c>
      <c r="AX4093" s="5">
        <v>0.14000000000000001</v>
      </c>
      <c r="BA4093" s="5">
        <v>7.43</v>
      </c>
      <c r="BF4093" s="5">
        <v>7.69</v>
      </c>
      <c r="BH4093" s="5">
        <v>4.5999999999999996</v>
      </c>
      <c r="BO4093" s="5">
        <v>21.6</v>
      </c>
      <c r="BQ4093" s="5">
        <v>8.09</v>
      </c>
      <c r="BR4093" s="5">
        <v>8.3800000000000008</v>
      </c>
      <c r="BX4093" s="5">
        <v>9.6999999999999993</v>
      </c>
    </row>
    <row r="4094" spans="1:77" x14ac:dyDescent="0.35">
      <c r="A4094" s="2" t="s">
        <v>134</v>
      </c>
      <c r="B4094" s="3">
        <v>41780</v>
      </c>
      <c r="C4094" s="4">
        <v>25</v>
      </c>
      <c r="G4094" s="5">
        <v>6.0000000000000001E-3</v>
      </c>
      <c r="H4094" s="5">
        <v>0.01</v>
      </c>
      <c r="M4094" s="5">
        <v>0.31</v>
      </c>
      <c r="S4094" s="5">
        <v>132</v>
      </c>
      <c r="T4094" s="5">
        <v>31</v>
      </c>
      <c r="V4094" s="5">
        <v>1</v>
      </c>
      <c r="W4094" s="5">
        <v>0.02</v>
      </c>
      <c r="AB4094" s="5">
        <v>5.43</v>
      </c>
      <c r="AD4094" s="5">
        <v>1.44</v>
      </c>
      <c r="AE4094" s="5">
        <v>1.06</v>
      </c>
      <c r="AJ4094" s="5">
        <v>80.599999999999994</v>
      </c>
      <c r="AN4094" s="5">
        <v>10.199999999999999</v>
      </c>
      <c r="AO4094" s="5">
        <v>3.0000000000000001E-3</v>
      </c>
      <c r="AT4094" s="5">
        <v>11.4</v>
      </c>
      <c r="AV4094" s="5">
        <v>139.88</v>
      </c>
      <c r="AW4094" s="5">
        <v>3.2799999999999999E-3</v>
      </c>
      <c r="AX4094" s="5">
        <v>0.1</v>
      </c>
      <c r="AY4094" s="5">
        <v>0.02</v>
      </c>
      <c r="BA4094" s="5">
        <v>7.5</v>
      </c>
      <c r="BF4094" s="5">
        <v>5.36</v>
      </c>
      <c r="BH4094" s="5">
        <v>4.6100000000000003</v>
      </c>
      <c r="BO4094" s="5">
        <v>15.4</v>
      </c>
      <c r="BQ4094" s="5">
        <v>8.07</v>
      </c>
      <c r="BR4094" s="5">
        <v>7.95</v>
      </c>
      <c r="BX4094" s="5">
        <v>9.3000000000000007</v>
      </c>
    </row>
    <row r="4095" spans="1:77" x14ac:dyDescent="0.35">
      <c r="A4095" s="2" t="s">
        <v>134</v>
      </c>
      <c r="B4095" s="3">
        <v>41780</v>
      </c>
      <c r="C4095" s="4">
        <v>33</v>
      </c>
      <c r="G4095" s="5">
        <v>0.69</v>
      </c>
      <c r="H4095" s="5">
        <v>0.12</v>
      </c>
      <c r="J4095" s="5">
        <v>2.4</v>
      </c>
      <c r="M4095" s="5">
        <v>1.71</v>
      </c>
      <c r="N4095" s="5">
        <v>0.2</v>
      </c>
      <c r="Q4095" s="5">
        <v>0.02</v>
      </c>
      <c r="S4095" s="5">
        <v>56.6</v>
      </c>
      <c r="T4095" s="5">
        <v>51</v>
      </c>
      <c r="U4095" s="5">
        <v>2.6</v>
      </c>
      <c r="V4095" s="5">
        <v>31</v>
      </c>
      <c r="W4095" s="5">
        <v>3.16</v>
      </c>
      <c r="AB4095" s="5">
        <v>1.1100000000000001</v>
      </c>
      <c r="AD4095" s="5">
        <v>3.37</v>
      </c>
      <c r="AE4095" s="5">
        <v>6.05</v>
      </c>
      <c r="AI4095" s="5">
        <v>0.5</v>
      </c>
      <c r="AJ4095" s="5">
        <v>46.3</v>
      </c>
      <c r="AN4095" s="5">
        <v>5.27</v>
      </c>
      <c r="AO4095" s="5">
        <v>0.05</v>
      </c>
      <c r="AT4095" s="5">
        <v>27.4</v>
      </c>
      <c r="AU4095" s="5">
        <v>0.8</v>
      </c>
      <c r="AV4095" s="5">
        <v>0.22</v>
      </c>
      <c r="AW4095" s="5">
        <v>0.01</v>
      </c>
      <c r="AX4095" s="5">
        <v>0.05</v>
      </c>
      <c r="AY4095" s="5">
        <v>0.02</v>
      </c>
      <c r="BA4095" s="5">
        <v>6.22</v>
      </c>
      <c r="BC4095" s="5">
        <v>1.4E-3</v>
      </c>
      <c r="BF4095" s="5">
        <v>0.17</v>
      </c>
      <c r="BH4095" s="5">
        <v>2.25</v>
      </c>
      <c r="BO4095" s="5">
        <v>48.5</v>
      </c>
      <c r="BQ4095" s="5">
        <v>4.7</v>
      </c>
      <c r="BR4095" s="5">
        <v>4.8600000000000003</v>
      </c>
      <c r="BX4095" s="5">
        <v>9.3000000000000007</v>
      </c>
      <c r="BY4095" s="5">
        <v>1</v>
      </c>
    </row>
    <row r="4096" spans="1:77" x14ac:dyDescent="0.35">
      <c r="A4096" s="2" t="s">
        <v>134</v>
      </c>
      <c r="B4096" s="3">
        <v>42115</v>
      </c>
      <c r="C4096" s="4">
        <v>25</v>
      </c>
      <c r="G4096" s="5">
        <v>5.0000000000000001E-3</v>
      </c>
      <c r="H4096" s="5">
        <v>0.01</v>
      </c>
      <c r="M4096" s="5">
        <v>0.34</v>
      </c>
      <c r="S4096" s="5">
        <v>117</v>
      </c>
      <c r="T4096" s="5">
        <v>36</v>
      </c>
      <c r="V4096" s="5">
        <v>1.5</v>
      </c>
      <c r="W4096" s="5">
        <v>0.01</v>
      </c>
      <c r="AB4096" s="5">
        <v>4.32</v>
      </c>
      <c r="AC4096" s="5">
        <v>10</v>
      </c>
      <c r="AD4096" s="5">
        <v>1.38</v>
      </c>
      <c r="AE4096" s="5">
        <v>2.5499999999999998</v>
      </c>
      <c r="AJ4096" s="5">
        <v>73.900000000000006</v>
      </c>
      <c r="AN4096" s="5">
        <v>9.84</v>
      </c>
      <c r="AO4096" s="5">
        <v>0.03</v>
      </c>
      <c r="AT4096" s="5">
        <v>17.100000000000001</v>
      </c>
      <c r="AV4096" s="5">
        <v>76.58</v>
      </c>
      <c r="AW4096" s="5">
        <v>0.02</v>
      </c>
      <c r="AX4096" s="5">
        <v>7.0000000000000007E-2</v>
      </c>
      <c r="BA4096" s="5">
        <v>7.17</v>
      </c>
      <c r="BF4096" s="5">
        <v>3.03</v>
      </c>
      <c r="BH4096" s="5">
        <v>4.29</v>
      </c>
      <c r="BO4096" s="5">
        <v>39</v>
      </c>
      <c r="BQ4096" s="5">
        <v>7.36</v>
      </c>
      <c r="BR4096" s="5">
        <v>7.46</v>
      </c>
      <c r="BX4096" s="5">
        <v>9.8000000000000007</v>
      </c>
    </row>
    <row r="4097" spans="1:77" x14ac:dyDescent="0.35">
      <c r="A4097" s="2" t="s">
        <v>134</v>
      </c>
      <c r="B4097" s="3">
        <v>42122</v>
      </c>
      <c r="C4097" s="4">
        <v>24</v>
      </c>
      <c r="G4097" s="5">
        <v>0.57999999999999996</v>
      </c>
      <c r="H4097" s="5">
        <v>0.12</v>
      </c>
      <c r="M4097" s="5">
        <v>1.34</v>
      </c>
      <c r="S4097" s="5">
        <v>57.2</v>
      </c>
      <c r="T4097" s="5">
        <v>44</v>
      </c>
      <c r="V4097" s="5">
        <v>36</v>
      </c>
      <c r="W4097" s="5">
        <v>2.98</v>
      </c>
      <c r="AB4097" s="5">
        <v>1.9</v>
      </c>
      <c r="AD4097" s="5">
        <v>3.77</v>
      </c>
      <c r="AE4097" s="5">
        <v>6.36</v>
      </c>
      <c r="AJ4097" s="5">
        <v>46</v>
      </c>
      <c r="AN4097" s="5">
        <v>4.78</v>
      </c>
      <c r="AO4097" s="5">
        <v>0.05</v>
      </c>
      <c r="AT4097" s="5">
        <v>29.8</v>
      </c>
      <c r="AV4097" s="5">
        <v>0.22</v>
      </c>
      <c r="AW4097" s="5">
        <v>0.01</v>
      </c>
      <c r="AX4097" s="5">
        <v>0.06</v>
      </c>
      <c r="BA4097" s="5">
        <v>6.29</v>
      </c>
      <c r="BF4097" s="5">
        <v>1.67</v>
      </c>
      <c r="BH4097" s="5">
        <v>2.48</v>
      </c>
      <c r="BO4097" s="5">
        <v>49.7</v>
      </c>
      <c r="BQ4097" s="5">
        <v>4.76</v>
      </c>
      <c r="BR4097" s="5">
        <v>4.9400000000000004</v>
      </c>
      <c r="BX4097" s="5">
        <v>8.9</v>
      </c>
    </row>
    <row r="4098" spans="1:77" x14ac:dyDescent="0.35">
      <c r="A4098" s="2" t="s">
        <v>134</v>
      </c>
      <c r="B4098" s="3">
        <v>41373</v>
      </c>
      <c r="C4098" s="4">
        <v>26</v>
      </c>
      <c r="G4098" s="5">
        <v>6.0000000000000001E-3</v>
      </c>
      <c r="H4098" s="5">
        <v>0.01</v>
      </c>
      <c r="M4098" s="5">
        <v>0.35</v>
      </c>
      <c r="S4098" s="5">
        <v>98.3</v>
      </c>
      <c r="T4098" s="5">
        <v>17</v>
      </c>
      <c r="V4098" s="5">
        <v>0.96</v>
      </c>
      <c r="W4098" s="5">
        <v>7.0000000000000007E-2</v>
      </c>
      <c r="AB4098" s="5">
        <v>4.3600000000000003</v>
      </c>
      <c r="AD4098" s="5">
        <v>1.01</v>
      </c>
      <c r="AE4098" s="5">
        <v>1.81</v>
      </c>
      <c r="AJ4098" s="5">
        <v>56.7</v>
      </c>
      <c r="AN4098" s="5">
        <v>7.42</v>
      </c>
      <c r="AO4098" s="5">
        <v>0.11</v>
      </c>
      <c r="AT4098" s="5">
        <v>9.7200000000000006</v>
      </c>
      <c r="AV4098" s="5">
        <v>22.08</v>
      </c>
      <c r="AW4098" s="5">
        <v>0.01</v>
      </c>
      <c r="AX4098" s="5">
        <v>0.05</v>
      </c>
      <c r="AY4098" s="5">
        <v>0.02</v>
      </c>
      <c r="BA4098" s="5">
        <v>7.14</v>
      </c>
      <c r="BF4098" s="5">
        <v>1.67</v>
      </c>
      <c r="BH4098" s="5">
        <v>4.4400000000000004</v>
      </c>
      <c r="BO4098" s="5">
        <v>31.5</v>
      </c>
      <c r="BQ4098" s="5">
        <v>5.93</v>
      </c>
      <c r="BR4098" s="5">
        <v>5.99</v>
      </c>
      <c r="BT4098" s="5">
        <v>52</v>
      </c>
      <c r="BX4098" s="5">
        <v>9.1999999999999993</v>
      </c>
    </row>
    <row r="4099" spans="1:77" x14ac:dyDescent="0.35">
      <c r="A4099" s="2" t="s">
        <v>134</v>
      </c>
      <c r="B4099" s="3">
        <v>41066</v>
      </c>
      <c r="C4099" s="4">
        <v>28</v>
      </c>
      <c r="G4099" s="5">
        <v>1E-3</v>
      </c>
      <c r="H4099" s="5">
        <v>0.01</v>
      </c>
      <c r="M4099" s="5">
        <v>0.37</v>
      </c>
      <c r="S4099" s="5">
        <v>102</v>
      </c>
      <c r="T4099" s="5">
        <v>17</v>
      </c>
      <c r="V4099" s="5">
        <v>1.4</v>
      </c>
      <c r="W4099" s="5">
        <v>0.01</v>
      </c>
      <c r="AB4099" s="5">
        <v>4.4000000000000004</v>
      </c>
      <c r="AD4099" s="5">
        <v>3.16</v>
      </c>
      <c r="AE4099" s="5">
        <v>1.85</v>
      </c>
      <c r="AJ4099" s="5">
        <v>57.6</v>
      </c>
      <c r="AN4099" s="5">
        <v>7.81</v>
      </c>
      <c r="AO4099" s="5">
        <v>0.01</v>
      </c>
      <c r="AT4099" s="5">
        <v>10.7</v>
      </c>
      <c r="AV4099" s="5">
        <v>13.59</v>
      </c>
      <c r="AW4099" s="5">
        <v>0.03</v>
      </c>
      <c r="AX4099" s="5">
        <v>0.06</v>
      </c>
      <c r="AY4099" s="5">
        <v>0.02</v>
      </c>
      <c r="BA4099" s="5">
        <v>7.2</v>
      </c>
      <c r="BF4099" s="5">
        <v>1.1499999999999999</v>
      </c>
      <c r="BH4099" s="5">
        <v>4.5599999999999996</v>
      </c>
      <c r="BO4099" s="5">
        <v>38</v>
      </c>
      <c r="BQ4099" s="5">
        <v>6.05</v>
      </c>
      <c r="BR4099" s="5">
        <v>6.25</v>
      </c>
      <c r="BS4099" s="5">
        <v>0.2</v>
      </c>
      <c r="BT4099" s="5">
        <v>52</v>
      </c>
      <c r="BV4099" s="5">
        <v>2.2000000000000002</v>
      </c>
      <c r="BX4099" s="5">
        <v>9.1</v>
      </c>
    </row>
    <row r="4100" spans="1:77" x14ac:dyDescent="0.35">
      <c r="A4100" s="2" t="s">
        <v>134</v>
      </c>
      <c r="B4100" s="3">
        <v>40722</v>
      </c>
      <c r="C4100" s="4">
        <v>35</v>
      </c>
      <c r="G4100" s="5">
        <v>2E-3</v>
      </c>
      <c r="H4100" s="5">
        <v>0.01</v>
      </c>
      <c r="J4100" s="5">
        <v>0.3</v>
      </c>
      <c r="M4100" s="5">
        <v>0.42</v>
      </c>
      <c r="N4100" s="5">
        <v>0.2</v>
      </c>
      <c r="Q4100" s="5">
        <v>0.02</v>
      </c>
      <c r="S4100" s="5">
        <v>97.8</v>
      </c>
      <c r="T4100" s="5">
        <v>16</v>
      </c>
      <c r="U4100" s="5">
        <v>1</v>
      </c>
      <c r="V4100" s="5">
        <v>1.4</v>
      </c>
      <c r="W4100" s="5">
        <v>0.05</v>
      </c>
      <c r="AB4100" s="5">
        <v>4.8099999999999996</v>
      </c>
      <c r="AD4100" s="5">
        <v>0.74</v>
      </c>
      <c r="AE4100" s="5">
        <v>1.74</v>
      </c>
      <c r="AI4100" s="5">
        <v>0.5</v>
      </c>
      <c r="AJ4100" s="5">
        <v>55.7</v>
      </c>
      <c r="AN4100" s="5">
        <v>7.65</v>
      </c>
      <c r="AO4100" s="5">
        <v>0.09</v>
      </c>
      <c r="AS4100" s="5">
        <v>0.39</v>
      </c>
      <c r="AT4100" s="5">
        <v>9.67</v>
      </c>
      <c r="AU4100" s="5">
        <v>0.9</v>
      </c>
      <c r="AV4100" s="5">
        <v>9.34</v>
      </c>
      <c r="AW4100" s="5">
        <v>0.01</v>
      </c>
      <c r="AX4100" s="5">
        <v>0.05</v>
      </c>
      <c r="BA4100" s="5">
        <v>7.17</v>
      </c>
      <c r="BC4100" s="5">
        <v>1.2999999999999999E-3</v>
      </c>
      <c r="BF4100" s="5">
        <v>1.05</v>
      </c>
      <c r="BH4100" s="5">
        <v>4.6100000000000003</v>
      </c>
      <c r="BO4100" s="5">
        <v>39</v>
      </c>
      <c r="BQ4100" s="5">
        <v>6.03</v>
      </c>
      <c r="BR4100" s="5">
        <v>5.98</v>
      </c>
      <c r="BT4100" s="5">
        <v>55</v>
      </c>
      <c r="BW4100" s="5">
        <v>0.5</v>
      </c>
      <c r="BX4100" s="5">
        <v>9.1</v>
      </c>
      <c r="BY4100" s="5">
        <v>0.5</v>
      </c>
    </row>
    <row r="4101" spans="1:77" x14ac:dyDescent="0.35">
      <c r="A4101" s="2" t="s">
        <v>134</v>
      </c>
      <c r="B4101" s="3">
        <v>40346</v>
      </c>
      <c r="C4101" s="4">
        <v>24</v>
      </c>
      <c r="G4101" s="5">
        <v>2E-3</v>
      </c>
      <c r="H4101" s="5">
        <v>0.01</v>
      </c>
      <c r="M4101" s="5">
        <v>0.32</v>
      </c>
      <c r="S4101" s="5">
        <v>89.6</v>
      </c>
      <c r="T4101" s="5">
        <v>15</v>
      </c>
      <c r="V4101" s="5">
        <v>1.7</v>
      </c>
      <c r="W4101" s="5">
        <v>0.05</v>
      </c>
      <c r="AB4101" s="5">
        <v>4.7699999999999996</v>
      </c>
      <c r="AD4101" s="5">
        <v>11.92</v>
      </c>
      <c r="AE4101" s="5">
        <v>1.72</v>
      </c>
      <c r="AJ4101" s="5">
        <v>56.8</v>
      </c>
      <c r="AN4101" s="5">
        <v>7.3</v>
      </c>
      <c r="AO4101" s="5">
        <v>0.11</v>
      </c>
      <c r="AT4101" s="5">
        <v>11</v>
      </c>
      <c r="AV4101" s="5">
        <v>12.83</v>
      </c>
      <c r="AW4101" s="5">
        <v>0.01</v>
      </c>
      <c r="AX4101" s="5">
        <v>0.05</v>
      </c>
      <c r="BA4101" s="5">
        <v>7.17</v>
      </c>
      <c r="BF4101" s="5">
        <v>1.17</v>
      </c>
      <c r="BH4101" s="5">
        <v>4.7300000000000004</v>
      </c>
      <c r="BO4101" s="5">
        <v>45.6</v>
      </c>
      <c r="BQ4101" s="5">
        <v>6.31</v>
      </c>
      <c r="BR4101" s="5">
        <v>5.6</v>
      </c>
      <c r="BX4101" s="5">
        <v>9.3000000000000007</v>
      </c>
    </row>
    <row r="4102" spans="1:77" x14ac:dyDescent="0.35">
      <c r="A4102" s="2" t="s">
        <v>134</v>
      </c>
      <c r="B4102" s="3">
        <v>39981</v>
      </c>
      <c r="C4102" s="4">
        <v>22</v>
      </c>
      <c r="G4102" s="5">
        <v>4.0000000000000001E-3</v>
      </c>
      <c r="H4102" s="5">
        <v>0.01</v>
      </c>
      <c r="M4102" s="5">
        <v>0.37</v>
      </c>
      <c r="S4102" s="5">
        <v>100</v>
      </c>
      <c r="T4102" s="5">
        <v>28</v>
      </c>
      <c r="V4102" s="5">
        <v>1.4</v>
      </c>
      <c r="W4102" s="5">
        <v>0.05</v>
      </c>
      <c r="AB4102" s="5">
        <v>5.14</v>
      </c>
      <c r="AD4102" s="5">
        <v>11.72</v>
      </c>
      <c r="AE4102" s="5">
        <v>1.92</v>
      </c>
      <c r="AJ4102" s="5">
        <v>58.6</v>
      </c>
      <c r="AN4102" s="5">
        <v>7.93</v>
      </c>
      <c r="AO4102" s="5">
        <v>0.1</v>
      </c>
      <c r="AT4102" s="5">
        <v>11.3</v>
      </c>
      <c r="AV4102" s="5">
        <v>17.66</v>
      </c>
      <c r="AW4102" s="5">
        <v>0.03</v>
      </c>
      <c r="AX4102" s="5">
        <v>0.01</v>
      </c>
      <c r="BA4102" s="5">
        <v>7.14</v>
      </c>
      <c r="BF4102" s="5">
        <v>0.92</v>
      </c>
      <c r="BH4102" s="5">
        <v>4.67</v>
      </c>
      <c r="BO4102" s="5">
        <v>47</v>
      </c>
      <c r="BX4102" s="5">
        <v>9.1999999999999993</v>
      </c>
    </row>
    <row r="4103" spans="1:77" x14ac:dyDescent="0.35">
      <c r="A4103" s="2" t="s">
        <v>134</v>
      </c>
      <c r="B4103" s="3">
        <v>40128</v>
      </c>
      <c r="C4103" s="4">
        <v>23</v>
      </c>
      <c r="G4103" s="5">
        <v>1E-3</v>
      </c>
      <c r="H4103" s="5">
        <v>0.7</v>
      </c>
      <c r="J4103" s="5">
        <v>6.2</v>
      </c>
      <c r="M4103" s="5">
        <v>0.24</v>
      </c>
      <c r="S4103" s="5">
        <v>63.6</v>
      </c>
      <c r="T4103" s="5">
        <v>16</v>
      </c>
      <c r="V4103" s="5">
        <v>2.2000000000000002</v>
      </c>
      <c r="W4103" s="5">
        <v>3.06</v>
      </c>
      <c r="AB4103" s="5">
        <v>4.63</v>
      </c>
      <c r="AD4103" s="5">
        <v>0.09</v>
      </c>
      <c r="AE4103" s="5">
        <v>1.82</v>
      </c>
      <c r="AJ4103" s="5">
        <v>42.9</v>
      </c>
      <c r="AN4103" s="5">
        <v>6.44</v>
      </c>
      <c r="AO4103" s="5">
        <v>0.18</v>
      </c>
      <c r="AT4103" s="5">
        <v>18.399999999999999</v>
      </c>
      <c r="AV4103" s="5">
        <v>0.22</v>
      </c>
      <c r="AW4103" s="5">
        <v>4.2700000000000004E-3</v>
      </c>
      <c r="AX4103" s="5">
        <v>0.02</v>
      </c>
      <c r="BA4103" s="5">
        <v>7.36</v>
      </c>
      <c r="BF4103" s="5">
        <v>0.35</v>
      </c>
      <c r="BH4103" s="5">
        <v>4.17</v>
      </c>
      <c r="BO4103" s="5">
        <v>2.29</v>
      </c>
      <c r="BX4103" s="5">
        <v>9.4</v>
      </c>
    </row>
    <row r="4104" spans="1:77" x14ac:dyDescent="0.35">
      <c r="A4104" s="2" t="s">
        <v>134</v>
      </c>
      <c r="B4104" s="3">
        <v>40469</v>
      </c>
      <c r="C4104" s="4">
        <v>34</v>
      </c>
      <c r="G4104" s="5">
        <v>3.0000000000000001E-3</v>
      </c>
      <c r="H4104" s="5">
        <v>0.71</v>
      </c>
      <c r="J4104" s="5">
        <v>5.9</v>
      </c>
      <c r="M4104" s="5">
        <v>0.24</v>
      </c>
      <c r="N4104" s="5">
        <v>0.2</v>
      </c>
      <c r="Q4104" s="5">
        <v>0.02</v>
      </c>
      <c r="S4104" s="5">
        <v>70.599999999999994</v>
      </c>
      <c r="T4104" s="5">
        <v>19</v>
      </c>
      <c r="U4104" s="5">
        <v>0.2</v>
      </c>
      <c r="V4104" s="5">
        <v>2.2000000000000002</v>
      </c>
      <c r="W4104" s="5">
        <v>3.13</v>
      </c>
      <c r="AB4104" s="5">
        <v>4.5</v>
      </c>
      <c r="AD4104" s="5">
        <v>9.2799999999999994</v>
      </c>
      <c r="AE4104" s="5">
        <v>1.97</v>
      </c>
      <c r="AI4104" s="5">
        <v>0.5</v>
      </c>
      <c r="AJ4104" s="5">
        <v>43.8</v>
      </c>
      <c r="AN4104" s="5">
        <v>7.12</v>
      </c>
      <c r="AO4104" s="5">
        <v>0.2</v>
      </c>
      <c r="AS4104" s="5">
        <v>1.2</v>
      </c>
      <c r="AT4104" s="5">
        <v>19.3</v>
      </c>
      <c r="AU4104" s="5">
        <v>0.5</v>
      </c>
      <c r="AV4104" s="5">
        <v>0.22</v>
      </c>
      <c r="AW4104" s="5">
        <v>3.2799999999999999E-3</v>
      </c>
      <c r="AX4104" s="5">
        <v>0.02</v>
      </c>
      <c r="BA4104" s="5">
        <v>7.29</v>
      </c>
      <c r="BC4104" s="5">
        <v>1E-3</v>
      </c>
      <c r="BF4104" s="5">
        <v>0.17</v>
      </c>
      <c r="BH4104" s="5">
        <v>4.17</v>
      </c>
      <c r="BO4104" s="5">
        <v>2.17</v>
      </c>
      <c r="BQ4104" s="5">
        <v>4.75</v>
      </c>
      <c r="BR4104" s="5">
        <v>5.21</v>
      </c>
      <c r="BW4104" s="5">
        <v>0.5</v>
      </c>
      <c r="BX4104" s="5">
        <v>9.5</v>
      </c>
      <c r="BY4104" s="5">
        <v>0.5</v>
      </c>
    </row>
    <row r="4105" spans="1:77" x14ac:dyDescent="0.35">
      <c r="A4105" s="2" t="s">
        <v>134</v>
      </c>
      <c r="B4105" s="3">
        <v>38833</v>
      </c>
      <c r="C4105" s="4">
        <v>31</v>
      </c>
      <c r="F4105" s="5">
        <v>0.02</v>
      </c>
      <c r="H4105" s="5">
        <v>0.02</v>
      </c>
      <c r="J4105" s="5">
        <v>5</v>
      </c>
      <c r="M4105" s="5">
        <v>0.92</v>
      </c>
      <c r="N4105" s="5">
        <v>10</v>
      </c>
      <c r="Q4105" s="5">
        <v>1</v>
      </c>
      <c r="S4105" s="5">
        <v>111.92</v>
      </c>
      <c r="T4105" s="5">
        <v>17</v>
      </c>
      <c r="U4105" s="5">
        <v>5</v>
      </c>
      <c r="V4105" s="5">
        <v>16.399999999999999</v>
      </c>
      <c r="W4105" s="5">
        <v>0.03</v>
      </c>
      <c r="AD4105" s="5">
        <v>0.94</v>
      </c>
      <c r="AE4105" s="5">
        <v>1.77</v>
      </c>
      <c r="AI4105" s="5">
        <v>10</v>
      </c>
      <c r="AJ4105" s="5">
        <v>64.5</v>
      </c>
      <c r="AN4105" s="5">
        <v>8.44</v>
      </c>
      <c r="AO4105" s="5">
        <v>0.05</v>
      </c>
      <c r="AT4105" s="5">
        <v>13.4</v>
      </c>
      <c r="AU4105" s="5">
        <v>10</v>
      </c>
      <c r="AV4105" s="5">
        <v>19.559999999999999</v>
      </c>
      <c r="AW4105" s="5">
        <v>0.02</v>
      </c>
      <c r="AX4105" s="5">
        <v>0.06</v>
      </c>
      <c r="BA4105" s="5">
        <v>7.17</v>
      </c>
      <c r="BC4105" s="5">
        <v>0.1</v>
      </c>
      <c r="BE4105" s="5">
        <v>0.8</v>
      </c>
      <c r="BH4105" s="5">
        <v>4.6500000000000004</v>
      </c>
      <c r="BO4105" s="5">
        <v>67</v>
      </c>
      <c r="BQ4105" s="5">
        <v>6.85</v>
      </c>
      <c r="BR4105" s="5">
        <v>6.91</v>
      </c>
      <c r="BX4105" s="5">
        <v>9.1</v>
      </c>
      <c r="BY4105" s="5">
        <v>10</v>
      </c>
    </row>
    <row r="4106" spans="1:77" x14ac:dyDescent="0.35">
      <c r="A4106" s="2" t="s">
        <v>134</v>
      </c>
      <c r="B4106" s="3">
        <v>38680</v>
      </c>
      <c r="C4106" s="4">
        <v>33</v>
      </c>
      <c r="F4106" s="5">
        <v>0.02</v>
      </c>
      <c r="H4106" s="5">
        <v>0.01</v>
      </c>
      <c r="J4106" s="5">
        <v>1</v>
      </c>
      <c r="M4106" s="5">
        <v>0.3</v>
      </c>
      <c r="N4106" s="5">
        <v>2</v>
      </c>
      <c r="Q4106" s="5">
        <v>0.5</v>
      </c>
      <c r="S4106" s="5">
        <v>116</v>
      </c>
      <c r="T4106" s="5">
        <v>18</v>
      </c>
      <c r="U4106" s="5">
        <v>1</v>
      </c>
      <c r="V4106" s="5">
        <v>1</v>
      </c>
      <c r="W4106" s="5">
        <v>0.01</v>
      </c>
      <c r="AB4106" s="5">
        <v>5.5</v>
      </c>
      <c r="AD4106" s="5">
        <v>1.76</v>
      </c>
      <c r="AE4106" s="5">
        <v>1.6</v>
      </c>
      <c r="AI4106" s="5">
        <v>1</v>
      </c>
      <c r="AJ4106" s="5">
        <v>63.2</v>
      </c>
      <c r="AN4106" s="5">
        <v>7.7</v>
      </c>
      <c r="AO4106" s="5">
        <v>0.05</v>
      </c>
      <c r="AT4106" s="5">
        <v>11</v>
      </c>
      <c r="AU4106" s="5">
        <v>1</v>
      </c>
      <c r="AV4106" s="5">
        <v>28.77</v>
      </c>
      <c r="AW4106" s="5">
        <v>0.03</v>
      </c>
      <c r="AX4106" s="5">
        <v>0.03</v>
      </c>
      <c r="BA4106" s="5">
        <v>7.2</v>
      </c>
      <c r="BC4106" s="5">
        <v>0.1</v>
      </c>
      <c r="BE4106" s="5">
        <v>0.5</v>
      </c>
      <c r="BH4106" s="5">
        <v>4.5999999999999996</v>
      </c>
      <c r="BI4106" s="5">
        <v>0.1</v>
      </c>
      <c r="BO4106" s="5">
        <v>60</v>
      </c>
      <c r="BQ4106" s="5">
        <v>-6.82</v>
      </c>
      <c r="BR4106" s="5">
        <v>6.94</v>
      </c>
      <c r="BX4106" s="5">
        <v>8.9</v>
      </c>
      <c r="BY4106" s="5">
        <v>5</v>
      </c>
    </row>
    <row r="4107" spans="1:77" x14ac:dyDescent="0.35">
      <c r="A4107" s="2" t="s">
        <v>134</v>
      </c>
      <c r="B4107" s="3">
        <v>38243</v>
      </c>
      <c r="C4107" s="4">
        <v>32</v>
      </c>
      <c r="F4107" s="5">
        <v>0.02</v>
      </c>
      <c r="H4107" s="5">
        <v>0.02</v>
      </c>
      <c r="J4107" s="5">
        <v>1</v>
      </c>
      <c r="M4107" s="5">
        <v>0.36</v>
      </c>
      <c r="N4107" s="5">
        <v>2</v>
      </c>
      <c r="Q4107" s="5">
        <v>0.5</v>
      </c>
      <c r="S4107" s="5">
        <v>125</v>
      </c>
      <c r="T4107" s="5">
        <v>17</v>
      </c>
      <c r="U4107" s="5">
        <v>1</v>
      </c>
      <c r="V4107" s="5">
        <v>0.7</v>
      </c>
      <c r="W4107" s="5">
        <v>0.02</v>
      </c>
      <c r="AB4107" s="5">
        <v>5.38</v>
      </c>
      <c r="AD4107" s="5">
        <v>1.4</v>
      </c>
      <c r="AE4107" s="5">
        <v>1.8</v>
      </c>
      <c r="AI4107" s="5">
        <v>1</v>
      </c>
      <c r="AJ4107" s="5">
        <v>65.900000000000006</v>
      </c>
      <c r="AN4107" s="5">
        <v>8</v>
      </c>
      <c r="AO4107" s="5">
        <v>0.04</v>
      </c>
      <c r="AT4107" s="5">
        <v>14.7</v>
      </c>
      <c r="AU4107" s="5">
        <v>1</v>
      </c>
      <c r="AV4107" s="5">
        <v>30.98</v>
      </c>
      <c r="AW4107" s="5">
        <v>0.04</v>
      </c>
      <c r="AX4107" s="5">
        <v>0.03</v>
      </c>
      <c r="BA4107" s="5">
        <v>7</v>
      </c>
      <c r="BC4107" s="5">
        <v>0.1</v>
      </c>
      <c r="BE4107" s="5">
        <v>1</v>
      </c>
      <c r="BH4107" s="5">
        <v>5.2</v>
      </c>
      <c r="BO4107" s="5">
        <v>63</v>
      </c>
      <c r="BQ4107" s="5">
        <v>7.49</v>
      </c>
      <c r="BR4107" s="5">
        <v>7.59</v>
      </c>
      <c r="BX4107" s="5">
        <v>8.8000000000000007</v>
      </c>
      <c r="BY4107" s="5">
        <v>5</v>
      </c>
    </row>
    <row r="4108" spans="1:77" x14ac:dyDescent="0.35">
      <c r="A4108" s="2" t="s">
        <v>134</v>
      </c>
      <c r="B4108" s="3">
        <v>40525</v>
      </c>
      <c r="C4108" s="4">
        <v>33</v>
      </c>
      <c r="G4108" s="5">
        <v>2E-3</v>
      </c>
      <c r="H4108" s="5">
        <v>0.06</v>
      </c>
      <c r="J4108" s="5">
        <v>0.3</v>
      </c>
      <c r="M4108" s="5">
        <v>0.27</v>
      </c>
      <c r="N4108" s="5">
        <v>0.2</v>
      </c>
      <c r="Q4108" s="5">
        <v>0.02</v>
      </c>
      <c r="S4108" s="5">
        <v>117</v>
      </c>
      <c r="T4108" s="5">
        <v>25</v>
      </c>
      <c r="U4108" s="5">
        <v>0.2</v>
      </c>
      <c r="V4108" s="5">
        <v>1.4</v>
      </c>
      <c r="W4108" s="5">
        <v>0.97</v>
      </c>
      <c r="AB4108" s="5">
        <v>7.3</v>
      </c>
      <c r="AD4108" s="5">
        <v>13.17</v>
      </c>
      <c r="AE4108" s="5">
        <v>0.96</v>
      </c>
      <c r="AI4108" s="5">
        <v>0.5</v>
      </c>
      <c r="AJ4108" s="5">
        <v>59.2</v>
      </c>
      <c r="AN4108" s="5">
        <v>8.18</v>
      </c>
      <c r="AO4108" s="5">
        <v>0.17</v>
      </c>
      <c r="AS4108" s="5">
        <v>0.46</v>
      </c>
      <c r="AT4108" s="5">
        <v>17.600000000000001</v>
      </c>
      <c r="AU4108" s="5">
        <v>0.5</v>
      </c>
      <c r="AV4108" s="5">
        <v>0.22</v>
      </c>
      <c r="AW4108" s="5">
        <v>3.2799999999999999E-3</v>
      </c>
      <c r="AX4108" s="5">
        <v>0.01</v>
      </c>
      <c r="BA4108" s="5">
        <v>7.31</v>
      </c>
      <c r="BC4108" s="5">
        <v>1E-3</v>
      </c>
      <c r="BH4108" s="5">
        <v>4.24</v>
      </c>
      <c r="BO4108" s="5">
        <v>72.5</v>
      </c>
      <c r="BQ4108" s="5">
        <v>6.45</v>
      </c>
      <c r="BR4108" s="5">
        <v>7.36</v>
      </c>
      <c r="BW4108" s="5">
        <v>0.5</v>
      </c>
      <c r="BX4108" s="5">
        <v>10.1</v>
      </c>
      <c r="BY4108" s="5">
        <v>0.5</v>
      </c>
    </row>
    <row r="4109" spans="1:77" x14ac:dyDescent="0.35">
      <c r="A4109" s="2" t="s">
        <v>134</v>
      </c>
      <c r="B4109" s="3">
        <v>41617</v>
      </c>
      <c r="C4109" s="4">
        <v>32</v>
      </c>
      <c r="G4109" s="5">
        <v>7.0000000000000001E-3</v>
      </c>
      <c r="H4109" s="5">
        <v>0.08</v>
      </c>
      <c r="J4109" s="5">
        <v>0.7</v>
      </c>
      <c r="M4109" s="5">
        <v>0.34</v>
      </c>
      <c r="N4109" s="5">
        <v>0.2</v>
      </c>
      <c r="Q4109" s="5">
        <v>0.04</v>
      </c>
      <c r="S4109" s="5">
        <v>145</v>
      </c>
      <c r="T4109" s="5">
        <v>28</v>
      </c>
      <c r="U4109" s="5">
        <v>1.6</v>
      </c>
      <c r="V4109" s="5">
        <v>1.3</v>
      </c>
      <c r="W4109" s="5">
        <v>0.18</v>
      </c>
      <c r="AB4109" s="5">
        <v>5.71</v>
      </c>
      <c r="AD4109" s="5">
        <v>3.5</v>
      </c>
      <c r="AE4109" s="5">
        <v>1.1299999999999999</v>
      </c>
      <c r="AI4109" s="5">
        <v>0.8</v>
      </c>
      <c r="AJ4109" s="5">
        <v>79.7</v>
      </c>
      <c r="AN4109" s="5">
        <v>11.4</v>
      </c>
      <c r="AO4109" s="5">
        <v>0.03</v>
      </c>
      <c r="AT4109" s="5">
        <v>12.7</v>
      </c>
      <c r="AU4109" s="5">
        <v>1.6</v>
      </c>
      <c r="AV4109" s="5">
        <v>146.08000000000001</v>
      </c>
      <c r="AW4109" s="5">
        <v>7.0000000000000007E-2</v>
      </c>
      <c r="AX4109" s="5">
        <v>0.1</v>
      </c>
      <c r="BA4109" s="5">
        <v>7.35</v>
      </c>
      <c r="BC4109" s="5">
        <v>1E-3</v>
      </c>
      <c r="BF4109" s="5">
        <v>6.43</v>
      </c>
      <c r="BH4109" s="5">
        <v>4.91</v>
      </c>
      <c r="BO4109" s="5">
        <v>19.600000000000001</v>
      </c>
      <c r="BQ4109" s="5">
        <v>8.4700000000000006</v>
      </c>
      <c r="BR4109" s="5">
        <v>8.77</v>
      </c>
      <c r="BX4109" s="5">
        <v>9.4</v>
      </c>
      <c r="BY4109" s="5">
        <v>3.6</v>
      </c>
    </row>
    <row r="4110" spans="1:77" x14ac:dyDescent="0.35">
      <c r="A4110" s="2" t="s">
        <v>134</v>
      </c>
      <c r="B4110" s="3">
        <v>37756</v>
      </c>
      <c r="C4110" s="4">
        <v>32</v>
      </c>
      <c r="F4110" s="5">
        <v>0.9</v>
      </c>
      <c r="G4110" s="5">
        <v>0.61</v>
      </c>
      <c r="H4110" s="5">
        <v>0.01</v>
      </c>
      <c r="J4110" s="5">
        <v>0.2</v>
      </c>
      <c r="M4110" s="5">
        <v>1.21</v>
      </c>
      <c r="N4110" s="5">
        <v>0.9</v>
      </c>
      <c r="O4110" s="5">
        <v>10</v>
      </c>
      <c r="Q4110" s="5">
        <v>0.06</v>
      </c>
      <c r="S4110" s="5">
        <v>23</v>
      </c>
      <c r="T4110" s="5">
        <v>23</v>
      </c>
      <c r="U4110" s="5">
        <v>0.8</v>
      </c>
      <c r="V4110" s="5">
        <v>11</v>
      </c>
      <c r="W4110" s="5">
        <v>0.12</v>
      </c>
      <c r="AB4110" s="5">
        <v>1.78</v>
      </c>
      <c r="AE4110" s="5">
        <v>7.96</v>
      </c>
      <c r="AI4110" s="5">
        <v>3</v>
      </c>
      <c r="AJ4110" s="5">
        <v>25.7</v>
      </c>
      <c r="AN4110" s="5">
        <v>5.3</v>
      </c>
      <c r="AO4110" s="5">
        <v>0.01</v>
      </c>
      <c r="AT4110" s="5">
        <v>6.96</v>
      </c>
      <c r="AU4110" s="5">
        <v>1.1000000000000001</v>
      </c>
      <c r="AV4110" s="5">
        <v>51.66</v>
      </c>
      <c r="AW4110" s="5">
        <v>5.2599999999999999E-3</v>
      </c>
      <c r="AX4110" s="5">
        <v>0.01</v>
      </c>
      <c r="AZ4110" s="5">
        <v>0.01</v>
      </c>
      <c r="BA4110" s="5">
        <v>5</v>
      </c>
      <c r="BC4110" s="5">
        <v>3.5999999999999999E-3</v>
      </c>
      <c r="BE4110" s="5">
        <v>4.7</v>
      </c>
      <c r="BH4110" s="5">
        <v>0.17</v>
      </c>
      <c r="BO4110" s="5">
        <v>17.3</v>
      </c>
      <c r="BX4110" s="5">
        <v>7.7</v>
      </c>
      <c r="BY4110" s="5">
        <v>3.6</v>
      </c>
    </row>
    <row r="4111" spans="1:77" x14ac:dyDescent="0.35">
      <c r="A4111" s="2" t="s">
        <v>134</v>
      </c>
      <c r="B4111" s="3">
        <v>41381</v>
      </c>
      <c r="C4111" s="4">
        <v>25</v>
      </c>
      <c r="G4111" s="5">
        <v>0.76</v>
      </c>
      <c r="H4111" s="5">
        <v>0.01</v>
      </c>
      <c r="M4111" s="5">
        <v>0.7</v>
      </c>
      <c r="S4111" s="5">
        <v>50.6</v>
      </c>
      <c r="T4111" s="5">
        <v>25</v>
      </c>
      <c r="V4111" s="5">
        <v>7.8</v>
      </c>
      <c r="W4111" s="5">
        <v>0.04</v>
      </c>
      <c r="AB4111" s="5">
        <v>1.7</v>
      </c>
      <c r="AD4111" s="5">
        <v>7.18</v>
      </c>
      <c r="AE4111" s="5">
        <v>12.2</v>
      </c>
      <c r="AJ4111" s="5">
        <v>45.6</v>
      </c>
      <c r="AN4111" s="5">
        <v>8.33</v>
      </c>
      <c r="AO4111" s="5">
        <v>0.02</v>
      </c>
      <c r="AT4111" s="5">
        <v>8.6</v>
      </c>
      <c r="AV4111" s="5">
        <v>152.28</v>
      </c>
      <c r="AW4111" s="5">
        <v>6.5700000000000003E-3</v>
      </c>
      <c r="AX4111" s="5">
        <v>0.01</v>
      </c>
      <c r="AY4111" s="5">
        <v>0.02</v>
      </c>
      <c r="BA4111" s="5">
        <v>5.36</v>
      </c>
      <c r="BF4111" s="5">
        <v>4.0999999999999996</v>
      </c>
      <c r="BH4111" s="5">
        <v>0.17</v>
      </c>
      <c r="BO4111" s="5">
        <v>18.3</v>
      </c>
      <c r="BQ4111" s="5">
        <v>3.71</v>
      </c>
      <c r="BR4111" s="5">
        <v>3.99</v>
      </c>
      <c r="BX4111" s="5">
        <v>6.2</v>
      </c>
    </row>
    <row r="4112" spans="1:77" x14ac:dyDescent="0.35">
      <c r="A4112" s="2" t="s">
        <v>134</v>
      </c>
      <c r="B4112" s="3">
        <v>41571</v>
      </c>
      <c r="C4112" s="4">
        <v>32</v>
      </c>
      <c r="G4112" s="5">
        <v>7.0000000000000007E-2</v>
      </c>
      <c r="H4112" s="5">
        <v>3.49</v>
      </c>
      <c r="J4112" s="5">
        <v>1.5</v>
      </c>
      <c r="M4112" s="5">
        <v>1.1100000000000001</v>
      </c>
      <c r="N4112" s="5">
        <v>0.6</v>
      </c>
      <c r="Q4112" s="5">
        <v>0.02</v>
      </c>
      <c r="S4112" s="5">
        <v>125</v>
      </c>
      <c r="T4112" s="5">
        <v>37</v>
      </c>
      <c r="U4112" s="5">
        <v>2.6</v>
      </c>
      <c r="V4112" s="5">
        <v>26</v>
      </c>
      <c r="W4112" s="5">
        <v>1.51</v>
      </c>
      <c r="AB4112" s="5">
        <v>3.16</v>
      </c>
      <c r="AD4112" s="5">
        <v>5.32</v>
      </c>
      <c r="AE4112" s="5">
        <v>2.1800000000000002</v>
      </c>
      <c r="AI4112" s="5">
        <v>0.5</v>
      </c>
      <c r="AJ4112" s="5">
        <v>71.400000000000006</v>
      </c>
      <c r="AN4112" s="5">
        <v>6.8</v>
      </c>
      <c r="AO4112" s="5">
        <v>0.39</v>
      </c>
      <c r="AT4112" s="5">
        <v>20.100000000000001</v>
      </c>
      <c r="AU4112" s="5">
        <v>1.8</v>
      </c>
      <c r="AV4112" s="5">
        <v>0.22</v>
      </c>
      <c r="AW4112" s="5">
        <v>0.01</v>
      </c>
      <c r="AX4112" s="5">
        <v>0.45</v>
      </c>
      <c r="BA4112" s="5">
        <v>6.78</v>
      </c>
      <c r="BC4112" s="5">
        <v>1E-3</v>
      </c>
      <c r="BF4112" s="5">
        <v>0.1</v>
      </c>
      <c r="BH4112" s="5">
        <v>5.63</v>
      </c>
      <c r="BO4112" s="5">
        <v>44.2</v>
      </c>
      <c r="BQ4112" s="5">
        <v>7.61</v>
      </c>
      <c r="BR4112" s="5">
        <v>8.02</v>
      </c>
      <c r="BX4112" s="5">
        <v>9.6</v>
      </c>
      <c r="BY4112" s="5">
        <v>3.5</v>
      </c>
    </row>
    <row r="4113" spans="1:77" x14ac:dyDescent="0.35">
      <c r="A4113" s="2" t="s">
        <v>134</v>
      </c>
      <c r="B4113" s="3">
        <v>41207</v>
      </c>
      <c r="C4113" s="4">
        <v>28</v>
      </c>
      <c r="G4113" s="5">
        <v>0.11</v>
      </c>
      <c r="H4113" s="5">
        <v>3.92</v>
      </c>
      <c r="M4113" s="5">
        <v>0.79</v>
      </c>
      <c r="S4113" s="5">
        <v>140</v>
      </c>
      <c r="T4113" s="5">
        <v>45</v>
      </c>
      <c r="V4113" s="5">
        <v>37</v>
      </c>
      <c r="W4113" s="5">
        <v>2.4900000000000002</v>
      </c>
      <c r="AB4113" s="5">
        <v>2.87</v>
      </c>
      <c r="AD4113" s="5">
        <v>3.23</v>
      </c>
      <c r="AE4113" s="5">
        <v>2.44</v>
      </c>
      <c r="AJ4113" s="5">
        <v>79.3</v>
      </c>
      <c r="AN4113" s="5">
        <v>6.31</v>
      </c>
      <c r="AO4113" s="5">
        <v>0.46</v>
      </c>
      <c r="AT4113" s="5">
        <v>23.9</v>
      </c>
      <c r="AV4113" s="5">
        <v>0.22</v>
      </c>
      <c r="AW4113" s="5">
        <v>0.01</v>
      </c>
      <c r="AX4113" s="5">
        <v>0.53</v>
      </c>
      <c r="AY4113" s="5">
        <v>0.18</v>
      </c>
      <c r="BA4113" s="5">
        <v>6.68</v>
      </c>
      <c r="BF4113" s="5">
        <v>0.09</v>
      </c>
      <c r="BH4113" s="5">
        <v>6.38</v>
      </c>
      <c r="BO4113" s="5">
        <v>49.8</v>
      </c>
      <c r="BQ4113" s="5">
        <v>8.6999999999999993</v>
      </c>
      <c r="BR4113" s="5">
        <v>8.99</v>
      </c>
      <c r="BS4113" s="5">
        <v>0.2</v>
      </c>
      <c r="BT4113" s="5">
        <v>81</v>
      </c>
      <c r="BV4113" s="5">
        <v>0.38</v>
      </c>
      <c r="BX4113" s="5">
        <v>9.8000000000000007</v>
      </c>
    </row>
    <row r="4114" spans="1:77" x14ac:dyDescent="0.35">
      <c r="A4114" s="2" t="s">
        <v>134</v>
      </c>
      <c r="B4114" s="3">
        <v>40799</v>
      </c>
      <c r="C4114" s="4">
        <v>25</v>
      </c>
      <c r="G4114" s="5">
        <v>0.12</v>
      </c>
      <c r="H4114" s="5">
        <v>3.97</v>
      </c>
      <c r="M4114" s="5">
        <v>1.1299999999999999</v>
      </c>
      <c r="S4114" s="5">
        <v>140</v>
      </c>
      <c r="T4114" s="5">
        <v>52</v>
      </c>
      <c r="V4114" s="5">
        <v>35</v>
      </c>
      <c r="W4114" s="5">
        <v>2.77</v>
      </c>
      <c r="AB4114" s="5">
        <v>2.56</v>
      </c>
      <c r="AD4114" s="5">
        <v>6.29</v>
      </c>
      <c r="AE4114" s="5">
        <v>2.41</v>
      </c>
      <c r="AJ4114" s="5">
        <v>74.8</v>
      </c>
      <c r="AN4114" s="5">
        <v>6.75</v>
      </c>
      <c r="AO4114" s="5">
        <v>0.42</v>
      </c>
      <c r="AT4114" s="5">
        <v>25.1</v>
      </c>
      <c r="AV4114" s="5">
        <v>0.22</v>
      </c>
      <c r="AW4114" s="5">
        <v>0.01</v>
      </c>
      <c r="AX4114" s="5">
        <v>0.6</v>
      </c>
      <c r="BA4114" s="5">
        <v>6.62</v>
      </c>
      <c r="BF4114" s="5">
        <v>0.21</v>
      </c>
      <c r="BH4114" s="5">
        <v>5.9</v>
      </c>
      <c r="BO4114" s="5">
        <v>55.4</v>
      </c>
      <c r="BQ4114" s="5">
        <v>8.5399999999999991</v>
      </c>
      <c r="BR4114" s="5">
        <v>9.09</v>
      </c>
      <c r="BT4114" s="5">
        <v>77</v>
      </c>
      <c r="BX4114" s="5">
        <v>9.9</v>
      </c>
    </row>
    <row r="4115" spans="1:77" x14ac:dyDescent="0.35">
      <c r="A4115" s="2" t="s">
        <v>134</v>
      </c>
      <c r="B4115" s="3">
        <v>40491</v>
      </c>
      <c r="C4115" s="4">
        <v>34</v>
      </c>
      <c r="G4115" s="5">
        <v>0.1</v>
      </c>
      <c r="H4115" s="5">
        <v>4.88</v>
      </c>
      <c r="J4115" s="5">
        <v>0.9</v>
      </c>
      <c r="M4115" s="5">
        <v>1.1299999999999999</v>
      </c>
      <c r="N4115" s="5">
        <v>0.2</v>
      </c>
      <c r="Q4115" s="5">
        <v>0.02</v>
      </c>
      <c r="S4115" s="5">
        <v>146</v>
      </c>
      <c r="T4115" s="5">
        <v>54</v>
      </c>
      <c r="U4115" s="5">
        <v>1.5</v>
      </c>
      <c r="V4115" s="5">
        <v>44</v>
      </c>
      <c r="W4115" s="5">
        <v>2.62</v>
      </c>
      <c r="AB4115" s="5">
        <v>3.01</v>
      </c>
      <c r="AD4115" s="5">
        <v>8.0299999999999994</v>
      </c>
      <c r="AE4115" s="5">
        <v>2.65</v>
      </c>
      <c r="AI4115" s="5">
        <v>0.6</v>
      </c>
      <c r="AJ4115" s="5">
        <v>80.7</v>
      </c>
      <c r="AN4115" s="5">
        <v>6.21</v>
      </c>
      <c r="AO4115" s="5">
        <v>0.45</v>
      </c>
      <c r="AS4115" s="5">
        <v>0.57999999999999996</v>
      </c>
      <c r="AT4115" s="5">
        <v>27.5</v>
      </c>
      <c r="AU4115" s="5">
        <v>2.9</v>
      </c>
      <c r="AV4115" s="5">
        <v>0.22</v>
      </c>
      <c r="AW4115" s="5">
        <v>0.01</v>
      </c>
      <c r="AX4115" s="5">
        <v>0.67</v>
      </c>
      <c r="BA4115" s="5">
        <v>6.72</v>
      </c>
      <c r="BC4115" s="5">
        <v>1E-3</v>
      </c>
      <c r="BF4115" s="5">
        <v>0.15</v>
      </c>
      <c r="BH4115" s="5">
        <v>6.2</v>
      </c>
      <c r="BO4115" s="5">
        <v>49.1</v>
      </c>
      <c r="BQ4115" s="5">
        <v>8.77</v>
      </c>
      <c r="BR4115" s="5">
        <v>9.5</v>
      </c>
      <c r="BW4115" s="5">
        <v>10</v>
      </c>
      <c r="BX4115" s="5">
        <v>10</v>
      </c>
      <c r="BY4115" s="5">
        <v>0.5</v>
      </c>
    </row>
    <row r="4116" spans="1:77" x14ac:dyDescent="0.35">
      <c r="A4116" s="2" t="s">
        <v>134</v>
      </c>
      <c r="B4116" s="3">
        <v>40070</v>
      </c>
      <c r="C4116" s="4">
        <v>23</v>
      </c>
      <c r="G4116" s="5">
        <v>0.03</v>
      </c>
      <c r="H4116" s="5">
        <v>2.4900000000000002</v>
      </c>
      <c r="M4116" s="5">
        <v>0.54</v>
      </c>
      <c r="S4116" s="5">
        <v>134</v>
      </c>
      <c r="T4116" s="5">
        <v>40</v>
      </c>
      <c r="V4116" s="5">
        <v>9.6</v>
      </c>
      <c r="W4116" s="5">
        <v>1.1100000000000001</v>
      </c>
      <c r="AB4116" s="5">
        <v>3.42</v>
      </c>
      <c r="AD4116" s="5">
        <v>4.8899999999999997</v>
      </c>
      <c r="AE4116" s="5">
        <v>2.02</v>
      </c>
      <c r="AJ4116" s="5">
        <v>76.400000000000006</v>
      </c>
      <c r="AN4116" s="5">
        <v>8.7899999999999991</v>
      </c>
      <c r="AO4116" s="5">
        <v>0.36</v>
      </c>
      <c r="AT4116" s="5">
        <v>19.7</v>
      </c>
      <c r="AV4116" s="5">
        <v>0.22</v>
      </c>
      <c r="AW4116" s="5">
        <v>5.2599999999999999E-3</v>
      </c>
      <c r="AX4116" s="5">
        <v>0.3</v>
      </c>
      <c r="BA4116" s="5">
        <v>6.89</v>
      </c>
      <c r="BE4116" s="5">
        <v>0.1</v>
      </c>
      <c r="BF4116" s="5">
        <v>0.53</v>
      </c>
      <c r="BH4116" s="5">
        <v>5.03</v>
      </c>
      <c r="BO4116" s="5">
        <v>93.9</v>
      </c>
      <c r="BX4116" s="5">
        <v>9.9</v>
      </c>
    </row>
    <row r="4117" spans="1:77" x14ac:dyDescent="0.35">
      <c r="A4117" s="2" t="s">
        <v>134</v>
      </c>
      <c r="B4117" s="3">
        <v>36857</v>
      </c>
      <c r="C4117" s="4">
        <v>23</v>
      </c>
      <c r="F4117" s="5">
        <v>0.47</v>
      </c>
      <c r="G4117" s="5">
        <v>0.39</v>
      </c>
      <c r="H4117" s="5">
        <v>0.01</v>
      </c>
      <c r="M4117" s="5">
        <v>0.56999999999999995</v>
      </c>
      <c r="S4117" s="5">
        <v>22</v>
      </c>
      <c r="T4117" s="5">
        <v>13</v>
      </c>
      <c r="V4117" s="5">
        <v>7.1</v>
      </c>
      <c r="W4117" s="5">
        <v>0.05</v>
      </c>
      <c r="AB4117" s="5">
        <v>2.0099999999999998</v>
      </c>
      <c r="AE4117" s="5">
        <v>11</v>
      </c>
      <c r="AJ4117" s="5">
        <v>27.4</v>
      </c>
      <c r="AN4117" s="5">
        <v>4.0999999999999996</v>
      </c>
      <c r="AO4117" s="5">
        <v>0.02</v>
      </c>
      <c r="AT4117" s="5">
        <v>8.4</v>
      </c>
      <c r="AV4117" s="5">
        <v>96.81</v>
      </c>
      <c r="AW4117" s="5">
        <v>3.2845000000000001E-3</v>
      </c>
      <c r="AX4117" s="5">
        <v>0.01</v>
      </c>
      <c r="AZ4117" s="5">
        <v>5.0000000000000001E-3</v>
      </c>
      <c r="BA4117" s="5">
        <v>5.41</v>
      </c>
      <c r="BE4117" s="5">
        <v>5</v>
      </c>
      <c r="BH4117" s="5">
        <v>0.18</v>
      </c>
      <c r="BO4117" s="5">
        <v>11.7</v>
      </c>
      <c r="BX4117" s="5">
        <v>10.3</v>
      </c>
    </row>
    <row r="4118" spans="1:77" x14ac:dyDescent="0.35">
      <c r="A4118" s="2" t="s">
        <v>134</v>
      </c>
      <c r="B4118" s="3">
        <v>37055</v>
      </c>
      <c r="C4118" s="4">
        <v>23</v>
      </c>
      <c r="F4118" s="5">
        <v>0.63</v>
      </c>
      <c r="G4118" s="5">
        <v>0.69</v>
      </c>
      <c r="H4118" s="5">
        <v>0.02</v>
      </c>
      <c r="M4118" s="5">
        <v>0.4</v>
      </c>
      <c r="S4118" s="5">
        <v>20.3</v>
      </c>
      <c r="T4118" s="5">
        <v>37</v>
      </c>
      <c r="V4118" s="5">
        <v>11</v>
      </c>
      <c r="W4118" s="5">
        <v>0.03</v>
      </c>
      <c r="AB4118" s="5">
        <v>1.87</v>
      </c>
      <c r="AE4118" s="5">
        <v>11.2</v>
      </c>
      <c r="AJ4118" s="5">
        <v>29.2</v>
      </c>
      <c r="AN4118" s="5">
        <v>3.88</v>
      </c>
      <c r="AO4118" s="5">
        <v>0.03</v>
      </c>
      <c r="AT4118" s="5">
        <v>18.899999999999999</v>
      </c>
      <c r="AV4118" s="5">
        <v>48.34</v>
      </c>
      <c r="AW4118" s="5">
        <v>3.6129500000000002E-3</v>
      </c>
      <c r="AX4118" s="5">
        <v>0.01</v>
      </c>
      <c r="AZ4118" s="5">
        <v>8.3999999999999995E-3</v>
      </c>
      <c r="BA4118" s="5">
        <v>5.42</v>
      </c>
      <c r="BE4118" s="5">
        <v>3.4</v>
      </c>
      <c r="BH4118" s="5">
        <v>0.16</v>
      </c>
      <c r="BO4118" s="5">
        <v>20.3</v>
      </c>
      <c r="BX4118" s="5">
        <v>9.3000000000000007</v>
      </c>
    </row>
    <row r="4119" spans="1:77" x14ac:dyDescent="0.35">
      <c r="A4119" s="2" t="s">
        <v>90</v>
      </c>
      <c r="B4119" s="3">
        <v>37209</v>
      </c>
      <c r="C4119" s="4">
        <v>23</v>
      </c>
      <c r="F4119" s="5">
        <v>0.59</v>
      </c>
      <c r="G4119" s="5">
        <v>0.51</v>
      </c>
      <c r="H4119" s="5">
        <v>0.01</v>
      </c>
      <c r="M4119" s="5">
        <v>0.65</v>
      </c>
      <c r="S4119" s="5">
        <v>19.3</v>
      </c>
      <c r="T4119" s="5">
        <v>16</v>
      </c>
      <c r="V4119" s="5">
        <v>9.8000000000000007</v>
      </c>
      <c r="W4119" s="5">
        <v>0.05</v>
      </c>
      <c r="AB4119" s="5">
        <v>1.7</v>
      </c>
      <c r="AE4119" s="5">
        <v>8.81</v>
      </c>
      <c r="AJ4119" s="5">
        <v>23.8</v>
      </c>
      <c r="AN4119" s="5">
        <v>3.64</v>
      </c>
      <c r="AO4119" s="5">
        <v>0.02</v>
      </c>
      <c r="AT4119" s="5">
        <v>7.1</v>
      </c>
      <c r="AV4119" s="5">
        <v>59.93</v>
      </c>
      <c r="AW4119" s="5">
        <v>0.01</v>
      </c>
      <c r="AX4119" s="5">
        <v>0.01</v>
      </c>
      <c r="AZ4119" s="5">
        <v>6.4999999999999997E-3</v>
      </c>
      <c r="BA4119" s="5">
        <v>5.09</v>
      </c>
      <c r="BE4119" s="5">
        <v>1.6</v>
      </c>
      <c r="BH4119" s="5">
        <v>0.2</v>
      </c>
      <c r="BO4119" s="5">
        <v>16.399999999999999</v>
      </c>
      <c r="BX4119" s="5">
        <v>11.2</v>
      </c>
    </row>
    <row r="4120" spans="1:77" x14ac:dyDescent="0.35">
      <c r="A4120" s="2" t="s">
        <v>90</v>
      </c>
      <c r="B4120" s="3">
        <v>37398</v>
      </c>
      <c r="C4120" s="4">
        <v>32</v>
      </c>
      <c r="F4120" s="5">
        <v>0.84</v>
      </c>
      <c r="G4120" s="5">
        <v>0.7</v>
      </c>
      <c r="H4120" s="5">
        <v>0.02</v>
      </c>
      <c r="J4120" s="5">
        <v>0.2</v>
      </c>
      <c r="M4120" s="5">
        <v>0.97</v>
      </c>
      <c r="N4120" s="5">
        <v>0.4</v>
      </c>
      <c r="O4120" s="5">
        <v>32</v>
      </c>
      <c r="Q4120" s="5">
        <v>0.06</v>
      </c>
      <c r="S4120" s="5">
        <v>25.2</v>
      </c>
      <c r="T4120" s="5">
        <v>23</v>
      </c>
      <c r="U4120" s="5">
        <v>0.6</v>
      </c>
      <c r="V4120" s="5">
        <v>14</v>
      </c>
      <c r="W4120" s="5">
        <v>0.05</v>
      </c>
      <c r="AB4120" s="5">
        <v>1.43</v>
      </c>
      <c r="AE4120" s="5">
        <v>9.39</v>
      </c>
      <c r="AI4120" s="5">
        <v>2.9</v>
      </c>
      <c r="AJ4120" s="5">
        <v>20.3</v>
      </c>
      <c r="AN4120" s="5">
        <v>5.13</v>
      </c>
      <c r="AO4120" s="5">
        <v>0.02</v>
      </c>
      <c r="AT4120" s="5">
        <v>10</v>
      </c>
      <c r="AU4120" s="5">
        <v>1</v>
      </c>
      <c r="AV4120" s="5">
        <v>73.209999999999994</v>
      </c>
      <c r="AW4120" s="5">
        <v>0.01</v>
      </c>
      <c r="AX4120" s="5">
        <v>0.01</v>
      </c>
      <c r="AZ4120" s="5">
        <v>0.01</v>
      </c>
      <c r="BA4120" s="5">
        <v>5.32</v>
      </c>
      <c r="BC4120" s="5">
        <v>3.0999999999999999E-3</v>
      </c>
      <c r="BE4120" s="5">
        <v>4</v>
      </c>
      <c r="BH4120" s="5">
        <v>0.26</v>
      </c>
      <c r="BO4120" s="5">
        <v>19.3</v>
      </c>
      <c r="BX4120" s="5">
        <v>9</v>
      </c>
      <c r="BY4120" s="5">
        <v>6.3</v>
      </c>
    </row>
    <row r="4121" spans="1:77" x14ac:dyDescent="0.35">
      <c r="A4121" s="2" t="s">
        <v>90</v>
      </c>
      <c r="B4121" s="3">
        <v>42297</v>
      </c>
      <c r="C4121" s="4">
        <v>22</v>
      </c>
      <c r="G4121" s="5">
        <v>0.19</v>
      </c>
      <c r="H4121" s="5">
        <v>4.0999999999999996</v>
      </c>
      <c r="M4121" s="5">
        <v>2.16</v>
      </c>
      <c r="S4121" s="5">
        <v>139</v>
      </c>
      <c r="T4121" s="5">
        <v>62</v>
      </c>
      <c r="V4121" s="5">
        <v>36</v>
      </c>
      <c r="W4121" s="5">
        <v>2.86</v>
      </c>
      <c r="AB4121" s="5">
        <v>2.98</v>
      </c>
      <c r="AD4121" s="5">
        <v>4.51</v>
      </c>
      <c r="AE4121" s="5">
        <v>2.83</v>
      </c>
      <c r="AN4121" s="5">
        <v>6.86</v>
      </c>
      <c r="AO4121" s="5">
        <v>2.81</v>
      </c>
      <c r="AT4121" s="5">
        <v>30.3</v>
      </c>
      <c r="AV4121" s="5">
        <v>0.22</v>
      </c>
      <c r="AW4121" s="5">
        <v>0.01</v>
      </c>
      <c r="AX4121" s="5">
        <v>0.54</v>
      </c>
      <c r="BA4121" s="5">
        <v>6.66</v>
      </c>
      <c r="BH4121" s="5">
        <v>6.26</v>
      </c>
      <c r="BO4121" s="5">
        <v>45.9</v>
      </c>
      <c r="BQ4121" s="5">
        <v>8.98</v>
      </c>
      <c r="BR4121" s="5">
        <v>9.4</v>
      </c>
      <c r="BX4121" s="5">
        <v>10</v>
      </c>
    </row>
    <row r="4122" spans="1:77" x14ac:dyDescent="0.35">
      <c r="A4122" s="2" t="s">
        <v>90</v>
      </c>
      <c r="B4122" s="3">
        <v>38244</v>
      </c>
      <c r="C4122" s="4">
        <v>32</v>
      </c>
      <c r="F4122" s="5">
        <v>0.04</v>
      </c>
      <c r="H4122" s="5">
        <v>2.57</v>
      </c>
      <c r="J4122" s="5">
        <v>4</v>
      </c>
      <c r="M4122" s="5">
        <v>0.51</v>
      </c>
      <c r="N4122" s="5">
        <v>2</v>
      </c>
      <c r="Q4122" s="5">
        <v>0.5</v>
      </c>
      <c r="S4122" s="5">
        <v>134</v>
      </c>
      <c r="T4122" s="5">
        <v>39</v>
      </c>
      <c r="U4122" s="5">
        <v>1</v>
      </c>
      <c r="V4122" s="5">
        <v>11</v>
      </c>
      <c r="W4122" s="5">
        <v>0.98</v>
      </c>
      <c r="AB4122" s="5">
        <v>3.43</v>
      </c>
      <c r="AD4122" s="5">
        <v>1.65</v>
      </c>
      <c r="AE4122" s="5">
        <v>2.1</v>
      </c>
      <c r="AI4122" s="5">
        <v>1</v>
      </c>
      <c r="AJ4122" s="5">
        <v>74.8</v>
      </c>
      <c r="AN4122" s="5">
        <v>7.7</v>
      </c>
      <c r="AO4122" s="5">
        <v>0.32</v>
      </c>
      <c r="AT4122" s="5">
        <v>16</v>
      </c>
      <c r="AU4122" s="5">
        <v>1</v>
      </c>
      <c r="AV4122" s="5">
        <v>0.22</v>
      </c>
      <c r="AW4122" s="5">
        <v>0.01</v>
      </c>
      <c r="AX4122" s="5">
        <v>0.3</v>
      </c>
      <c r="BA4122" s="5">
        <v>6.6</v>
      </c>
      <c r="BC4122" s="5">
        <v>0.1</v>
      </c>
      <c r="BE4122" s="5">
        <v>0.5</v>
      </c>
      <c r="BH4122" s="5">
        <v>5.2</v>
      </c>
      <c r="BO4122" s="5">
        <v>88</v>
      </c>
      <c r="BQ4122" s="5">
        <v>8.1300000000000008</v>
      </c>
      <c r="BR4122" s="5">
        <v>8.27</v>
      </c>
      <c r="BX4122" s="5">
        <v>9.6999999999999993</v>
      </c>
      <c r="BY4122" s="5">
        <v>5</v>
      </c>
    </row>
    <row r="4123" spans="1:77" x14ac:dyDescent="0.35">
      <c r="A4123" s="2" t="s">
        <v>90</v>
      </c>
      <c r="B4123" s="3">
        <v>34743</v>
      </c>
      <c r="C4123" s="4">
        <v>23</v>
      </c>
      <c r="F4123" s="5">
        <v>0.01</v>
      </c>
      <c r="G4123" s="5">
        <v>0.01</v>
      </c>
      <c r="H4123" s="5">
        <v>0.01</v>
      </c>
      <c r="S4123" s="5">
        <v>98</v>
      </c>
      <c r="T4123" s="5">
        <v>20</v>
      </c>
      <c r="V4123" s="5">
        <v>1.2</v>
      </c>
      <c r="W4123" s="5">
        <v>0.04</v>
      </c>
      <c r="AB4123" s="5">
        <v>5.23</v>
      </c>
      <c r="AE4123" s="5">
        <v>1.8</v>
      </c>
      <c r="AJ4123" s="5">
        <v>50.4</v>
      </c>
      <c r="AN4123" s="5">
        <v>6.7</v>
      </c>
      <c r="AO4123" s="5">
        <v>0.01</v>
      </c>
      <c r="AT4123" s="5">
        <v>12</v>
      </c>
      <c r="AV4123" s="5">
        <v>32.799999999999997</v>
      </c>
      <c r="AW4123" s="5">
        <v>3.284E-3</v>
      </c>
      <c r="AX4123" s="5">
        <v>0.06</v>
      </c>
      <c r="AY4123" s="5">
        <v>0.03</v>
      </c>
      <c r="BA4123" s="5">
        <v>7.14</v>
      </c>
      <c r="BE4123" s="5">
        <v>7.7</v>
      </c>
      <c r="BH4123" s="5">
        <v>4.3</v>
      </c>
      <c r="BI4123" s="5">
        <v>0.16</v>
      </c>
      <c r="BO4123" s="5">
        <v>35.1</v>
      </c>
      <c r="BX4123" s="5">
        <v>8.8000000000000007</v>
      </c>
    </row>
    <row r="4124" spans="1:77" x14ac:dyDescent="0.35">
      <c r="A4124" s="2" t="s">
        <v>90</v>
      </c>
      <c r="B4124" s="3">
        <v>37951</v>
      </c>
      <c r="C4124" s="4">
        <v>32</v>
      </c>
      <c r="F4124" s="5">
        <v>0.41</v>
      </c>
      <c r="G4124" s="5">
        <v>0.33</v>
      </c>
      <c r="H4124" s="5">
        <v>0.01</v>
      </c>
      <c r="J4124" s="5">
        <v>0.2</v>
      </c>
      <c r="M4124" s="5">
        <v>0.71</v>
      </c>
      <c r="N4124" s="5">
        <v>0.5</v>
      </c>
      <c r="O4124" s="5">
        <v>120</v>
      </c>
      <c r="Q4124" s="5">
        <v>0.1</v>
      </c>
      <c r="S4124" s="5">
        <v>32.299999999999997</v>
      </c>
      <c r="T4124" s="5">
        <v>32</v>
      </c>
      <c r="U4124" s="5">
        <v>0.8</v>
      </c>
      <c r="V4124" s="5">
        <v>6.4</v>
      </c>
      <c r="W4124" s="5">
        <v>7.0000000000000007E-2</v>
      </c>
      <c r="AB4124" s="5">
        <v>2.09</v>
      </c>
      <c r="AE4124" s="5">
        <v>9.73</v>
      </c>
      <c r="AI4124" s="5">
        <v>1.7</v>
      </c>
      <c r="AJ4124" s="5">
        <v>33.1</v>
      </c>
      <c r="AN4124" s="5">
        <v>6.1</v>
      </c>
      <c r="AO4124" s="5">
        <v>0.02</v>
      </c>
      <c r="AT4124" s="5">
        <v>6.75</v>
      </c>
      <c r="AU4124" s="5">
        <v>0.5</v>
      </c>
      <c r="AV4124" s="5">
        <v>87.2</v>
      </c>
      <c r="AW4124" s="5">
        <v>3.2845000000000001E-3</v>
      </c>
      <c r="AX4124" s="5">
        <v>0.01</v>
      </c>
      <c r="AZ4124" s="5">
        <v>5.0000000000000001E-3</v>
      </c>
      <c r="BA4124" s="5">
        <v>5.26</v>
      </c>
      <c r="BC4124" s="5">
        <v>1.9E-3</v>
      </c>
      <c r="BE4124" s="5">
        <v>4.9000000000000004</v>
      </c>
      <c r="BH4124" s="5">
        <v>0.17</v>
      </c>
      <c r="BO4124" s="5">
        <v>10.8</v>
      </c>
      <c r="BX4124" s="5">
        <v>9.9</v>
      </c>
      <c r="BY4124" s="5">
        <v>4.7</v>
      </c>
    </row>
    <row r="4125" spans="1:77" x14ac:dyDescent="0.35">
      <c r="A4125" s="2" t="s">
        <v>90</v>
      </c>
      <c r="B4125" s="3">
        <v>38104</v>
      </c>
      <c r="C4125" s="4">
        <v>32</v>
      </c>
      <c r="F4125" s="5">
        <v>0.69</v>
      </c>
      <c r="G4125" s="5">
        <v>0.62</v>
      </c>
      <c r="H4125" s="5">
        <v>0.01</v>
      </c>
      <c r="J4125" s="5">
        <v>0.2</v>
      </c>
      <c r="M4125" s="5">
        <v>0.48</v>
      </c>
      <c r="N4125" s="5">
        <v>0.8</v>
      </c>
      <c r="O4125" s="5">
        <v>10</v>
      </c>
      <c r="Q4125" s="5">
        <v>7.0000000000000007E-2</v>
      </c>
      <c r="S4125" s="5">
        <v>24.4</v>
      </c>
      <c r="T4125" s="5">
        <v>30</v>
      </c>
      <c r="U4125" s="5">
        <v>0.8</v>
      </c>
      <c r="V4125" s="5">
        <v>9.9</v>
      </c>
      <c r="W4125" s="5">
        <v>0.06</v>
      </c>
      <c r="AB4125" s="5">
        <v>1.74</v>
      </c>
      <c r="AE4125" s="5">
        <v>7.56</v>
      </c>
      <c r="AI4125" s="5">
        <v>3.5</v>
      </c>
      <c r="AJ4125" s="5">
        <v>27.2</v>
      </c>
      <c r="AN4125" s="5">
        <v>5.1100000000000003</v>
      </c>
      <c r="AO4125" s="5">
        <v>0.01</v>
      </c>
      <c r="AT4125" s="5">
        <v>11.3</v>
      </c>
      <c r="AU4125" s="5">
        <v>0.8</v>
      </c>
      <c r="AV4125" s="5">
        <v>58.21</v>
      </c>
      <c r="AW4125" s="5">
        <v>3.9414000000000003E-3</v>
      </c>
      <c r="AX4125" s="5">
        <v>0.01</v>
      </c>
      <c r="AZ4125" s="5">
        <v>6.3E-3</v>
      </c>
      <c r="BA4125" s="5">
        <v>5.2</v>
      </c>
      <c r="BC4125" s="5">
        <v>2.5000000000000001E-3</v>
      </c>
      <c r="BE4125" s="5">
        <v>3.76</v>
      </c>
      <c r="BH4125" s="5">
        <v>0.15</v>
      </c>
      <c r="BO4125" s="5">
        <v>16</v>
      </c>
      <c r="BX4125" s="5">
        <v>7.8</v>
      </c>
      <c r="BY4125" s="5">
        <v>8.3000000000000007</v>
      </c>
    </row>
    <row r="4126" spans="1:77" x14ac:dyDescent="0.35">
      <c r="A4126" s="2" t="s">
        <v>90</v>
      </c>
      <c r="B4126" s="3">
        <v>38271</v>
      </c>
      <c r="C4126" s="4">
        <v>32</v>
      </c>
      <c r="F4126" s="5">
        <v>0.55000000000000004</v>
      </c>
      <c r="G4126" s="5">
        <v>0.49</v>
      </c>
      <c r="H4126" s="5">
        <v>0.01</v>
      </c>
      <c r="J4126" s="5">
        <v>0.2</v>
      </c>
      <c r="M4126" s="5">
        <v>0.56000000000000005</v>
      </c>
      <c r="N4126" s="5">
        <v>1.2</v>
      </c>
      <c r="O4126" s="5">
        <v>30</v>
      </c>
      <c r="Q4126" s="5">
        <v>0.1</v>
      </c>
      <c r="S4126" s="5">
        <v>30.4</v>
      </c>
      <c r="T4126" s="5">
        <v>16</v>
      </c>
      <c r="U4126" s="5">
        <v>0.8</v>
      </c>
      <c r="V4126" s="5">
        <v>7.2</v>
      </c>
      <c r="W4126" s="5">
        <v>0.04</v>
      </c>
      <c r="AB4126" s="5">
        <v>1.85</v>
      </c>
      <c r="AE4126" s="5">
        <v>8.5</v>
      </c>
      <c r="AI4126" s="5">
        <v>2.2000000000000002</v>
      </c>
      <c r="AJ4126" s="5">
        <v>29.5</v>
      </c>
      <c r="AN4126" s="5">
        <v>5.77</v>
      </c>
      <c r="AO4126" s="5">
        <v>0.02</v>
      </c>
      <c r="AT4126" s="5">
        <v>6.24</v>
      </c>
      <c r="AU4126" s="5">
        <v>0.9</v>
      </c>
      <c r="AV4126" s="5">
        <v>81.89</v>
      </c>
      <c r="AW4126" s="5">
        <v>5.5836499999999999E-3</v>
      </c>
      <c r="AX4126" s="5">
        <v>0.01</v>
      </c>
      <c r="AZ4126" s="5">
        <v>6.3E-3</v>
      </c>
      <c r="BA4126" s="5">
        <v>4.9400000000000004</v>
      </c>
      <c r="BC4126" s="5">
        <v>2.0999999999999999E-3</v>
      </c>
      <c r="BE4126" s="5">
        <v>2.8</v>
      </c>
      <c r="BH4126" s="5">
        <v>0.18</v>
      </c>
      <c r="BO4126" s="5">
        <v>20</v>
      </c>
      <c r="BX4126" s="5">
        <v>11.7</v>
      </c>
      <c r="BY4126" s="5">
        <v>5.5</v>
      </c>
    </row>
    <row r="4127" spans="1:77" x14ac:dyDescent="0.35">
      <c r="A4127" s="2" t="s">
        <v>90</v>
      </c>
      <c r="B4127" s="3">
        <v>38474</v>
      </c>
      <c r="C4127" s="4">
        <v>32</v>
      </c>
      <c r="F4127" s="5">
        <v>0.65</v>
      </c>
      <c r="G4127" s="5">
        <v>0.56999999999999995</v>
      </c>
      <c r="H4127" s="5">
        <v>0.01</v>
      </c>
      <c r="J4127" s="5">
        <v>0.2</v>
      </c>
      <c r="M4127" s="5">
        <v>0.56000000000000005</v>
      </c>
      <c r="N4127" s="5">
        <v>0.6</v>
      </c>
      <c r="O4127" s="5">
        <v>19</v>
      </c>
      <c r="Q4127" s="5">
        <v>0.15</v>
      </c>
      <c r="S4127" s="5">
        <v>35.799999999999997</v>
      </c>
      <c r="T4127" s="5">
        <v>39</v>
      </c>
      <c r="U4127" s="5">
        <v>0.3</v>
      </c>
      <c r="V4127" s="5">
        <v>8.8000000000000007</v>
      </c>
      <c r="W4127" s="5">
        <v>0.06</v>
      </c>
      <c r="AB4127" s="5">
        <v>1.85</v>
      </c>
      <c r="AE4127" s="5">
        <v>8.8000000000000007</v>
      </c>
      <c r="AI4127" s="5">
        <v>2.1</v>
      </c>
      <c r="AJ4127" s="5">
        <v>39.700000000000003</v>
      </c>
      <c r="AN4127" s="5">
        <v>7.56</v>
      </c>
      <c r="AO4127" s="5">
        <v>0.03</v>
      </c>
      <c r="AT4127" s="5">
        <v>14.2</v>
      </c>
      <c r="AU4127" s="5">
        <v>0.6</v>
      </c>
      <c r="AV4127" s="5">
        <v>100.04</v>
      </c>
      <c r="AW4127" s="5">
        <v>7.2259000000000004E-3</v>
      </c>
      <c r="AX4127" s="5">
        <v>0.01</v>
      </c>
      <c r="AZ4127" s="5">
        <v>0.01</v>
      </c>
      <c r="BA4127" s="5">
        <v>5.2</v>
      </c>
      <c r="BC4127" s="5">
        <v>2.7000000000000001E-3</v>
      </c>
      <c r="BE4127" s="5">
        <v>0.4</v>
      </c>
      <c r="BH4127" s="5">
        <v>0.15</v>
      </c>
      <c r="BO4127" s="5">
        <v>15.3</v>
      </c>
      <c r="BX4127" s="5">
        <v>7.9</v>
      </c>
      <c r="BY4127" s="5">
        <v>4.7</v>
      </c>
    </row>
    <row r="4128" spans="1:77" x14ac:dyDescent="0.35">
      <c r="A4128" s="2" t="s">
        <v>90</v>
      </c>
      <c r="B4128" s="3">
        <v>38693</v>
      </c>
      <c r="C4128" s="4">
        <v>32</v>
      </c>
      <c r="F4128" s="5">
        <v>0.35</v>
      </c>
      <c r="G4128" s="5">
        <v>0.28000000000000003</v>
      </c>
      <c r="H4128" s="5">
        <v>0.01</v>
      </c>
      <c r="J4128" s="5">
        <v>0.2</v>
      </c>
      <c r="M4128" s="5">
        <v>0.75</v>
      </c>
      <c r="N4128" s="5">
        <v>0.3</v>
      </c>
      <c r="O4128" s="5">
        <v>10</v>
      </c>
      <c r="Q4128" s="5">
        <v>0.12</v>
      </c>
      <c r="S4128" s="5">
        <v>38.700000000000003</v>
      </c>
      <c r="T4128" s="5">
        <v>30</v>
      </c>
      <c r="U4128" s="5">
        <v>0.7</v>
      </c>
      <c r="V4128" s="5">
        <v>6.2</v>
      </c>
      <c r="W4128" s="5">
        <v>0.06</v>
      </c>
      <c r="AB4128" s="5">
        <v>2.09</v>
      </c>
      <c r="AE4128" s="5">
        <v>7.55</v>
      </c>
      <c r="AI4128" s="5">
        <v>1.9</v>
      </c>
      <c r="AJ4128" s="5">
        <v>35.299999999999997</v>
      </c>
      <c r="AN4128" s="5">
        <v>7.21</v>
      </c>
      <c r="AO4128" s="5">
        <v>0.02</v>
      </c>
      <c r="AT4128" s="5">
        <v>6.79</v>
      </c>
      <c r="AU4128" s="5">
        <v>0.7</v>
      </c>
      <c r="AV4128" s="5">
        <v>81.59</v>
      </c>
      <c r="AW4128" s="5">
        <v>3.8999999999999998E-3</v>
      </c>
      <c r="AX4128" s="5">
        <v>0.01</v>
      </c>
      <c r="AZ4128" s="5">
        <v>6.0000000000000001E-3</v>
      </c>
      <c r="BA4128" s="5">
        <v>5.28</v>
      </c>
      <c r="BC4128" s="5">
        <v>1.5E-3</v>
      </c>
      <c r="BE4128" s="5">
        <v>4.7</v>
      </c>
      <c r="BH4128" s="5">
        <v>0.18</v>
      </c>
      <c r="BO4128" s="5">
        <v>24.9</v>
      </c>
      <c r="BX4128" s="5">
        <v>10</v>
      </c>
      <c r="BY4128" s="5">
        <v>5.7</v>
      </c>
    </row>
    <row r="4129" spans="1:77" x14ac:dyDescent="0.35">
      <c r="A4129" s="2" t="s">
        <v>90</v>
      </c>
      <c r="B4129" s="3">
        <v>35703</v>
      </c>
      <c r="C4129" s="4">
        <v>32</v>
      </c>
      <c r="F4129" s="5">
        <v>0.03</v>
      </c>
      <c r="G4129" s="5">
        <v>0.02</v>
      </c>
      <c r="H4129" s="5">
        <v>3.2</v>
      </c>
      <c r="J4129" s="5">
        <v>2.2999999999999998</v>
      </c>
      <c r="M4129" s="5">
        <v>0.75</v>
      </c>
      <c r="N4129" s="5">
        <v>1</v>
      </c>
      <c r="O4129" s="5">
        <v>50</v>
      </c>
      <c r="Q4129" s="5">
        <v>0.2</v>
      </c>
      <c r="S4129" s="5">
        <v>160</v>
      </c>
      <c r="T4129" s="5">
        <v>46</v>
      </c>
      <c r="U4129" s="5">
        <v>0.3</v>
      </c>
      <c r="V4129" s="5">
        <v>12</v>
      </c>
      <c r="W4129" s="5">
        <v>0.94</v>
      </c>
      <c r="AB4129" s="5">
        <v>3.85</v>
      </c>
      <c r="AE4129" s="5">
        <v>3.6</v>
      </c>
      <c r="AI4129" s="5">
        <v>1</v>
      </c>
      <c r="AJ4129" s="5">
        <v>77.400000000000006</v>
      </c>
      <c r="AN4129" s="5">
        <v>7.6</v>
      </c>
      <c r="AO4129" s="5">
        <v>0.33</v>
      </c>
      <c r="AT4129" s="5">
        <v>16</v>
      </c>
      <c r="AU4129" s="5">
        <v>1</v>
      </c>
      <c r="AV4129" s="5">
        <v>0.22</v>
      </c>
      <c r="AW4129" s="5">
        <v>6.2405500000000001E-3</v>
      </c>
      <c r="AX4129" s="5">
        <v>0.42</v>
      </c>
      <c r="AY4129" s="5">
        <v>0.09</v>
      </c>
      <c r="BA4129" s="5">
        <v>6.88</v>
      </c>
      <c r="BC4129" s="5">
        <v>2.3999999999999998E-3</v>
      </c>
      <c r="BE4129" s="5">
        <v>1</v>
      </c>
      <c r="BH4129" s="5">
        <v>4.88</v>
      </c>
      <c r="BO4129" s="5">
        <v>111</v>
      </c>
      <c r="BX4129" s="5">
        <v>9</v>
      </c>
      <c r="BY4129" s="5">
        <v>1</v>
      </c>
    </row>
    <row r="4130" spans="1:77" x14ac:dyDescent="0.35">
      <c r="A4130" s="2" t="s">
        <v>90</v>
      </c>
      <c r="B4130" s="3">
        <v>39903</v>
      </c>
      <c r="C4130" s="4">
        <v>22</v>
      </c>
      <c r="G4130" s="5">
        <v>0.78</v>
      </c>
      <c r="H4130" s="5">
        <v>0.03</v>
      </c>
      <c r="M4130" s="5">
        <v>0.57999999999999996</v>
      </c>
      <c r="S4130" s="5">
        <v>30</v>
      </c>
      <c r="T4130" s="5">
        <v>22</v>
      </c>
      <c r="V4130" s="5">
        <v>10</v>
      </c>
      <c r="W4130" s="5">
        <v>0.04</v>
      </c>
      <c r="AB4130" s="5">
        <v>1.5</v>
      </c>
      <c r="AD4130" s="5">
        <v>0.38</v>
      </c>
      <c r="AE4130" s="5">
        <v>13.9</v>
      </c>
      <c r="AJ4130" s="5">
        <v>34.1</v>
      </c>
      <c r="AN4130" s="5">
        <v>7.21</v>
      </c>
      <c r="AO4130" s="5">
        <v>0.01</v>
      </c>
      <c r="AT4130" s="5">
        <v>9.4700000000000006</v>
      </c>
      <c r="AV4130" s="5">
        <v>89.42</v>
      </c>
      <c r="AW4130" s="5">
        <v>4.2700000000000004E-3</v>
      </c>
      <c r="AX4130" s="5">
        <v>0.01</v>
      </c>
      <c r="BA4130" s="5">
        <v>5.36</v>
      </c>
      <c r="BF4130" s="5">
        <v>3.3</v>
      </c>
      <c r="BH4130" s="5">
        <v>0.21</v>
      </c>
      <c r="BO4130" s="5">
        <v>27.8</v>
      </c>
      <c r="BX4130" s="5">
        <v>7</v>
      </c>
    </row>
    <row r="4131" spans="1:77" x14ac:dyDescent="0.35">
      <c r="A4131" s="2" t="s">
        <v>90</v>
      </c>
      <c r="B4131" s="3">
        <v>40301</v>
      </c>
      <c r="C4131" s="4">
        <v>35</v>
      </c>
      <c r="G4131" s="5">
        <v>0.91</v>
      </c>
      <c r="H4131" s="5">
        <v>0.01</v>
      </c>
      <c r="J4131" s="5">
        <v>0.2</v>
      </c>
      <c r="M4131" s="5">
        <v>0.85</v>
      </c>
      <c r="N4131" s="5">
        <v>1</v>
      </c>
      <c r="Q4131" s="5">
        <v>0.12</v>
      </c>
      <c r="S4131" s="5">
        <v>63.4</v>
      </c>
      <c r="T4131" s="5">
        <v>84</v>
      </c>
      <c r="U4131" s="5">
        <v>1.1000000000000001</v>
      </c>
      <c r="V4131" s="5">
        <v>11</v>
      </c>
      <c r="W4131" s="5">
        <v>0.03</v>
      </c>
      <c r="AB4131" s="5">
        <v>1.63</v>
      </c>
      <c r="AD4131" s="5">
        <v>6.23</v>
      </c>
      <c r="AE4131" s="5">
        <v>16.399999999999999</v>
      </c>
      <c r="AI4131" s="5">
        <v>2.7</v>
      </c>
      <c r="AJ4131" s="5">
        <v>64.599999999999994</v>
      </c>
      <c r="AN4131" s="5">
        <v>13.4</v>
      </c>
      <c r="AO4131" s="5">
        <v>0.03</v>
      </c>
      <c r="AS4131" s="5">
        <v>0.35</v>
      </c>
      <c r="AT4131" s="5">
        <v>27</v>
      </c>
      <c r="AU4131" s="5">
        <v>0.8</v>
      </c>
      <c r="AV4131" s="5">
        <v>146.08000000000001</v>
      </c>
      <c r="AW4131" s="5">
        <v>5.5799999999999999E-3</v>
      </c>
      <c r="AX4131" s="5">
        <v>0.01</v>
      </c>
      <c r="BA4131" s="5">
        <v>5.4</v>
      </c>
      <c r="BC4131" s="5">
        <v>2.0999999999999999E-3</v>
      </c>
      <c r="BE4131" s="5">
        <v>5</v>
      </c>
      <c r="BF4131" s="5">
        <v>3.5</v>
      </c>
      <c r="BH4131" s="5">
        <v>0.23</v>
      </c>
      <c r="BO4131" s="5">
        <v>31.3</v>
      </c>
      <c r="BQ4131" s="5">
        <v>5.61</v>
      </c>
      <c r="BR4131" s="5">
        <v>5.97</v>
      </c>
      <c r="BW4131" s="5">
        <v>2.2000000000000002</v>
      </c>
      <c r="BX4131" s="5">
        <v>7.2</v>
      </c>
      <c r="BY4131" s="5">
        <v>1.3</v>
      </c>
    </row>
    <row r="4132" spans="1:77" x14ac:dyDescent="0.35">
      <c r="A4132" s="2" t="s">
        <v>90</v>
      </c>
      <c r="B4132" s="3">
        <v>40682</v>
      </c>
      <c r="C4132" s="4">
        <v>26</v>
      </c>
      <c r="G4132" s="5">
        <v>0.46</v>
      </c>
      <c r="H4132" s="5">
        <v>0.01</v>
      </c>
      <c r="M4132" s="5">
        <v>0.57999999999999996</v>
      </c>
      <c r="S4132" s="5">
        <v>26.5</v>
      </c>
      <c r="T4132" s="5">
        <v>15</v>
      </c>
      <c r="V4132" s="5">
        <v>11</v>
      </c>
      <c r="W4132" s="5">
        <v>0.05</v>
      </c>
      <c r="AB4132" s="5">
        <v>1.66</v>
      </c>
      <c r="AD4132" s="5">
        <v>8.4700000000000006</v>
      </c>
      <c r="AE4132" s="5">
        <v>10.4</v>
      </c>
      <c r="AJ4132" s="5">
        <v>27.5</v>
      </c>
      <c r="AN4132" s="5">
        <v>5.09</v>
      </c>
      <c r="AO4132" s="5">
        <v>0.01</v>
      </c>
      <c r="AT4132" s="5">
        <v>8.56</v>
      </c>
      <c r="AV4132" s="5">
        <v>72.59</v>
      </c>
      <c r="AW4132" s="5">
        <v>0.02</v>
      </c>
      <c r="AX4132" s="5">
        <v>0.01</v>
      </c>
      <c r="AY4132" s="5">
        <v>0.02</v>
      </c>
      <c r="BA4132" s="5">
        <v>5.25</v>
      </c>
      <c r="BF4132" s="5">
        <v>3.78</v>
      </c>
      <c r="BH4132" s="5">
        <v>0.23</v>
      </c>
      <c r="BO4132" s="5">
        <v>20.100000000000001</v>
      </c>
      <c r="BQ4132" s="5">
        <v>2.2400000000000002</v>
      </c>
      <c r="BR4132" s="5">
        <v>2.44</v>
      </c>
      <c r="BT4132" s="5">
        <v>8.6</v>
      </c>
      <c r="BX4132" s="5">
        <v>8.3000000000000007</v>
      </c>
    </row>
    <row r="4133" spans="1:77" x14ac:dyDescent="0.35">
      <c r="A4133" s="2" t="s">
        <v>90</v>
      </c>
      <c r="B4133" s="3">
        <v>35417</v>
      </c>
      <c r="C4133" s="4">
        <v>23</v>
      </c>
      <c r="F4133" s="5">
        <v>0.28000000000000003</v>
      </c>
      <c r="G4133" s="5">
        <v>0.28999999999999998</v>
      </c>
      <c r="H4133" s="5">
        <v>0.02</v>
      </c>
      <c r="S4133" s="5">
        <v>48</v>
      </c>
      <c r="T4133" s="5">
        <v>51</v>
      </c>
      <c r="V4133" s="5">
        <v>1.3</v>
      </c>
      <c r="W4133" s="5">
        <v>0.02</v>
      </c>
      <c r="AB4133" s="5">
        <v>2.94</v>
      </c>
      <c r="AE4133" s="5">
        <v>5.9</v>
      </c>
      <c r="AJ4133" s="5">
        <v>51.7</v>
      </c>
      <c r="AN4133" s="5">
        <v>16</v>
      </c>
      <c r="AO4133" s="5">
        <v>0.63</v>
      </c>
      <c r="AT4133" s="5">
        <v>22</v>
      </c>
      <c r="AV4133" s="5">
        <v>127.91</v>
      </c>
      <c r="AW4133" s="5">
        <v>3.284E-3</v>
      </c>
      <c r="AX4133" s="5">
        <v>0.01</v>
      </c>
      <c r="AY4133" s="5">
        <v>6.1000000000000004E-3</v>
      </c>
      <c r="BA4133" s="5">
        <v>5.86</v>
      </c>
      <c r="BE4133" s="5">
        <v>6.2</v>
      </c>
      <c r="BH4133" s="5">
        <v>1.18</v>
      </c>
      <c r="BI4133" s="5">
        <v>2.46</v>
      </c>
      <c r="BO4133" s="5">
        <v>50.1</v>
      </c>
      <c r="BX4133" s="5">
        <v>9.3000000000000007</v>
      </c>
    </row>
    <row r="4134" spans="1:77" x14ac:dyDescent="0.35">
      <c r="A4134" s="2" t="s">
        <v>90</v>
      </c>
      <c r="B4134" s="3">
        <v>37574</v>
      </c>
      <c r="C4134" s="4">
        <v>32</v>
      </c>
      <c r="F4134" s="5">
        <v>0.85</v>
      </c>
      <c r="G4134" s="5">
        <v>0.76</v>
      </c>
      <c r="H4134" s="5">
        <v>0.02</v>
      </c>
      <c r="J4134" s="5">
        <v>0.2</v>
      </c>
      <c r="M4134" s="5">
        <v>1.47</v>
      </c>
      <c r="N4134" s="5">
        <v>0.5</v>
      </c>
      <c r="O4134" s="5">
        <v>14</v>
      </c>
      <c r="Q4134" s="5">
        <v>0.08</v>
      </c>
      <c r="S4134" s="5">
        <v>30.6</v>
      </c>
      <c r="T4134" s="5">
        <v>18</v>
      </c>
      <c r="U4134" s="5">
        <v>0.6</v>
      </c>
      <c r="V4134" s="5">
        <v>12</v>
      </c>
      <c r="W4134" s="5">
        <v>0.03</v>
      </c>
      <c r="AB4134" s="5">
        <v>1.27</v>
      </c>
      <c r="AE4134" s="5">
        <v>9.5500000000000007</v>
      </c>
      <c r="AI4134" s="5">
        <v>2.2999999999999998</v>
      </c>
      <c r="AJ4134" s="5">
        <v>31.3</v>
      </c>
      <c r="AN4134" s="5">
        <v>6.48</v>
      </c>
      <c r="AO4134" s="5">
        <v>0.01</v>
      </c>
      <c r="AT4134" s="5">
        <v>6.74</v>
      </c>
      <c r="AU4134" s="5">
        <v>1.1000000000000001</v>
      </c>
      <c r="AV4134" s="5">
        <v>77.02</v>
      </c>
      <c r="AW4134" s="5">
        <v>8.2112499999999998E-3</v>
      </c>
      <c r="AX4134" s="5">
        <v>0.01</v>
      </c>
      <c r="AZ4134" s="5">
        <v>8.0000000000000002E-3</v>
      </c>
      <c r="BA4134" s="5">
        <v>5.05</v>
      </c>
      <c r="BC4134" s="5">
        <v>4.4999999999999997E-3</v>
      </c>
      <c r="BE4134" s="5">
        <v>3.5</v>
      </c>
      <c r="BH4134" s="5">
        <v>0.32</v>
      </c>
      <c r="BO4134" s="5">
        <v>25.1</v>
      </c>
      <c r="BX4134" s="5">
        <v>10.6</v>
      </c>
      <c r="BY4134" s="5">
        <v>3.7</v>
      </c>
    </row>
    <row r="4135" spans="1:77" x14ac:dyDescent="0.35">
      <c r="A4135" s="2" t="s">
        <v>90</v>
      </c>
      <c r="B4135" s="3">
        <v>36846</v>
      </c>
      <c r="C4135" s="4">
        <v>23</v>
      </c>
      <c r="F4135" s="5">
        <v>0.06</v>
      </c>
      <c r="G4135" s="5">
        <v>0.02</v>
      </c>
      <c r="H4135" s="5">
        <v>0.01</v>
      </c>
      <c r="M4135" s="5">
        <v>0.28000000000000003</v>
      </c>
      <c r="S4135" s="5">
        <v>52</v>
      </c>
      <c r="T4135" s="5">
        <v>22</v>
      </c>
      <c r="V4135" s="5">
        <v>1.1000000000000001</v>
      </c>
      <c r="W4135" s="5">
        <v>0.08</v>
      </c>
      <c r="AB4135" s="5">
        <v>6.35</v>
      </c>
      <c r="AE4135" s="5">
        <v>2.1</v>
      </c>
      <c r="AJ4135" s="5">
        <v>55</v>
      </c>
      <c r="AN4135" s="5">
        <v>3.6</v>
      </c>
      <c r="AO4135" s="5">
        <v>0.01</v>
      </c>
      <c r="AT4135" s="5">
        <v>11</v>
      </c>
      <c r="AV4135" s="5">
        <v>49.09</v>
      </c>
      <c r="AW4135" s="5">
        <v>3.2845000000000001E-3</v>
      </c>
      <c r="AX4135" s="5">
        <v>0.01</v>
      </c>
      <c r="AZ4135" s="5">
        <v>0.04</v>
      </c>
      <c r="BA4135" s="5">
        <v>7.42</v>
      </c>
      <c r="BE4135" s="5">
        <v>6.6</v>
      </c>
      <c r="BH4135" s="5">
        <v>3.34</v>
      </c>
      <c r="BO4135" s="5">
        <v>33</v>
      </c>
      <c r="BX4135" s="5">
        <v>10.3</v>
      </c>
    </row>
    <row r="4136" spans="1:77" x14ac:dyDescent="0.35">
      <c r="A4136" s="2" t="s">
        <v>90</v>
      </c>
      <c r="B4136" s="3">
        <v>36503</v>
      </c>
      <c r="C4136" s="4">
        <v>23</v>
      </c>
      <c r="F4136" s="5">
        <v>0.57999999999999996</v>
      </c>
      <c r="G4136" s="5">
        <v>0.39</v>
      </c>
      <c r="H4136" s="5">
        <v>0.01</v>
      </c>
      <c r="M4136" s="5">
        <v>1.0900000000000001</v>
      </c>
      <c r="S4136" s="5">
        <v>24</v>
      </c>
      <c r="T4136" s="5">
        <v>16</v>
      </c>
      <c r="V4136" s="5">
        <v>7.2</v>
      </c>
      <c r="W4136" s="5">
        <v>0.02</v>
      </c>
      <c r="AB4136" s="5">
        <v>13.8</v>
      </c>
      <c r="AE4136" s="5">
        <v>10</v>
      </c>
      <c r="AJ4136" s="5">
        <v>33.5</v>
      </c>
      <c r="AN4136" s="5">
        <v>4.3</v>
      </c>
      <c r="AO4136" s="5">
        <v>0.01</v>
      </c>
      <c r="AT4136" s="5">
        <v>6.4</v>
      </c>
      <c r="AV4136" s="5">
        <v>113.28</v>
      </c>
      <c r="AW4136" s="5">
        <v>6.2395999999999997E-3</v>
      </c>
      <c r="AX4136" s="5">
        <v>0.01</v>
      </c>
      <c r="AZ4136" s="5">
        <v>6.8999999999999999E-3</v>
      </c>
      <c r="BA4136" s="5">
        <v>4.8899999999999997</v>
      </c>
      <c r="BE4136" s="5">
        <v>4.0999999999999996</v>
      </c>
      <c r="BH4136" s="5">
        <v>0.2</v>
      </c>
      <c r="BO4136" s="5">
        <v>12.3</v>
      </c>
      <c r="BX4136" s="5">
        <v>9.5</v>
      </c>
    </row>
    <row r="4137" spans="1:77" x14ac:dyDescent="0.35">
      <c r="A4137" s="2" t="s">
        <v>90</v>
      </c>
      <c r="B4137" s="3">
        <v>36662</v>
      </c>
      <c r="C4137" s="4">
        <v>23</v>
      </c>
      <c r="F4137" s="5">
        <v>0.68</v>
      </c>
      <c r="G4137" s="5">
        <v>0.61</v>
      </c>
      <c r="H4137" s="5">
        <v>0.01</v>
      </c>
      <c r="M4137" s="5">
        <v>0.9</v>
      </c>
      <c r="S4137" s="5">
        <v>18</v>
      </c>
      <c r="T4137" s="5">
        <v>17</v>
      </c>
      <c r="V4137" s="5">
        <v>11</v>
      </c>
      <c r="W4137" s="5">
        <v>0.04</v>
      </c>
      <c r="AB4137" s="5">
        <v>1</v>
      </c>
      <c r="AE4137" s="5">
        <v>10</v>
      </c>
      <c r="AJ4137" s="5">
        <v>25.8</v>
      </c>
      <c r="AN4137" s="5">
        <v>3.8</v>
      </c>
      <c r="AO4137" s="5">
        <v>0.01</v>
      </c>
      <c r="AT4137" s="5">
        <v>8.9</v>
      </c>
      <c r="AV4137" s="5">
        <v>71.22</v>
      </c>
      <c r="AW4137" s="5">
        <v>6.2405500000000001E-3</v>
      </c>
      <c r="AX4137" s="5">
        <v>0.01</v>
      </c>
      <c r="AZ4137" s="5">
        <v>9.1999999999999998E-3</v>
      </c>
      <c r="BA4137" s="5">
        <v>5.16</v>
      </c>
      <c r="BE4137" s="5">
        <v>4.5</v>
      </c>
      <c r="BH4137" s="5">
        <v>0.2</v>
      </c>
      <c r="BO4137" s="5">
        <v>20.5</v>
      </c>
      <c r="BX4137" s="5">
        <v>9.8000000000000007</v>
      </c>
    </row>
    <row r="4138" spans="1:77" x14ac:dyDescent="0.35">
      <c r="A4138" s="2" t="s">
        <v>90</v>
      </c>
      <c r="B4138" s="3">
        <v>38698</v>
      </c>
      <c r="C4138" s="4">
        <v>32</v>
      </c>
      <c r="F4138" s="5">
        <v>7.0000000000000001E-3</v>
      </c>
      <c r="G4138" s="5">
        <v>4.0000000000000001E-3</v>
      </c>
      <c r="H4138" s="5">
        <v>0.01</v>
      </c>
      <c r="J4138" s="5">
        <v>0.5</v>
      </c>
      <c r="M4138" s="5">
        <v>0.41</v>
      </c>
      <c r="N4138" s="5">
        <v>0.2</v>
      </c>
      <c r="O4138" s="5">
        <v>10</v>
      </c>
      <c r="Q4138" s="5">
        <v>0.02</v>
      </c>
      <c r="S4138" s="5">
        <v>92.1</v>
      </c>
      <c r="T4138" s="5">
        <v>24</v>
      </c>
      <c r="U4138" s="5">
        <v>0.6</v>
      </c>
      <c r="V4138" s="5">
        <v>0.9</v>
      </c>
      <c r="W4138" s="5">
        <v>8.9999999999999993E-3</v>
      </c>
      <c r="AB4138" s="5">
        <v>6.32</v>
      </c>
      <c r="AE4138" s="5">
        <v>2.61</v>
      </c>
      <c r="AI4138" s="5">
        <v>0.5</v>
      </c>
      <c r="AJ4138" s="5">
        <v>57.6</v>
      </c>
      <c r="AN4138" s="5">
        <v>7.41</v>
      </c>
      <c r="AO4138" s="5">
        <v>1E-3</v>
      </c>
      <c r="AT4138" s="5">
        <v>13.3</v>
      </c>
      <c r="AU4138" s="5">
        <v>0.5</v>
      </c>
      <c r="AV4138" s="5">
        <v>57.64</v>
      </c>
      <c r="AW4138" s="5">
        <v>3.3E-3</v>
      </c>
      <c r="AX4138" s="5">
        <v>0.11</v>
      </c>
      <c r="AZ4138" s="5">
        <v>0.04</v>
      </c>
      <c r="BA4138" s="5">
        <v>7.35</v>
      </c>
      <c r="BC4138" s="5">
        <v>1E-3</v>
      </c>
      <c r="BE4138" s="5">
        <v>6</v>
      </c>
      <c r="BH4138" s="5">
        <v>3.58</v>
      </c>
      <c r="BO4138" s="5">
        <v>40.299999999999997</v>
      </c>
      <c r="BX4138" s="5">
        <v>10.4</v>
      </c>
      <c r="BY4138" s="5">
        <v>0.5</v>
      </c>
    </row>
    <row r="4139" spans="1:77" x14ac:dyDescent="0.35">
      <c r="A4139" s="2" t="s">
        <v>90</v>
      </c>
      <c r="B4139" s="3">
        <v>38475</v>
      </c>
      <c r="C4139" s="4">
        <v>32</v>
      </c>
      <c r="F4139" s="5">
        <v>8.9999999999999993E-3</v>
      </c>
      <c r="G4139" s="5">
        <v>2E-3</v>
      </c>
      <c r="H4139" s="5">
        <v>0.01</v>
      </c>
      <c r="J4139" s="5">
        <v>0.5</v>
      </c>
      <c r="M4139" s="5">
        <v>0.16</v>
      </c>
      <c r="N4139" s="5">
        <v>0.2</v>
      </c>
      <c r="O4139" s="5">
        <v>14</v>
      </c>
      <c r="Q4139" s="5">
        <v>0.02</v>
      </c>
      <c r="S4139" s="5">
        <v>104</v>
      </c>
      <c r="T4139" s="5">
        <v>35</v>
      </c>
      <c r="U4139" s="5">
        <v>0.5</v>
      </c>
      <c r="V4139" s="5">
        <v>1.4</v>
      </c>
      <c r="W4139" s="5">
        <v>0.01</v>
      </c>
      <c r="AB4139" s="5">
        <v>6.8</v>
      </c>
      <c r="AE4139" s="5">
        <v>2.2000000000000002</v>
      </c>
      <c r="AI4139" s="5">
        <v>0.6</v>
      </c>
      <c r="AJ4139" s="5">
        <v>65.2</v>
      </c>
      <c r="AN4139" s="5">
        <v>8.66</v>
      </c>
      <c r="AO4139" s="5">
        <v>1E-3</v>
      </c>
      <c r="AT4139" s="5">
        <v>14</v>
      </c>
      <c r="AU4139" s="5">
        <v>0.5</v>
      </c>
      <c r="AV4139" s="5">
        <v>64.45</v>
      </c>
      <c r="AW4139" s="5">
        <v>4.3E-3</v>
      </c>
      <c r="AX4139" s="5">
        <v>0.1</v>
      </c>
      <c r="AZ4139" s="5">
        <v>0.04</v>
      </c>
      <c r="BA4139" s="5">
        <v>7.29</v>
      </c>
      <c r="BC4139" s="5">
        <v>0.02</v>
      </c>
      <c r="BE4139" s="5">
        <v>6.8</v>
      </c>
      <c r="BH4139" s="5">
        <v>3.82</v>
      </c>
      <c r="BO4139" s="5">
        <v>38.799999999999997</v>
      </c>
      <c r="BX4139" s="5">
        <v>8.4</v>
      </c>
      <c r="BY4139" s="5">
        <v>0.8</v>
      </c>
    </row>
    <row r="4140" spans="1:77" x14ac:dyDescent="0.35">
      <c r="A4140" s="2" t="s">
        <v>90</v>
      </c>
      <c r="B4140" s="3">
        <v>38258</v>
      </c>
      <c r="C4140" s="4">
        <v>32</v>
      </c>
      <c r="F4140" s="5">
        <v>0.02</v>
      </c>
      <c r="G4140" s="5">
        <v>7.0000000000000001E-3</v>
      </c>
      <c r="H4140" s="5">
        <v>0.01</v>
      </c>
      <c r="J4140" s="5">
        <v>0.5</v>
      </c>
      <c r="M4140" s="5">
        <v>0.25</v>
      </c>
      <c r="N4140" s="5">
        <v>0.3</v>
      </c>
      <c r="O4140" s="5">
        <v>10</v>
      </c>
      <c r="Q4140" s="5">
        <v>0.02</v>
      </c>
      <c r="S4140" s="5">
        <v>78.099999999999994</v>
      </c>
      <c r="T4140" s="5">
        <v>21</v>
      </c>
      <c r="U4140" s="5">
        <v>0.7</v>
      </c>
      <c r="V4140" s="5">
        <v>1.6</v>
      </c>
      <c r="W4140" s="5">
        <v>0.01</v>
      </c>
      <c r="AB4140" s="5">
        <v>6.21</v>
      </c>
      <c r="AE4140" s="5">
        <v>3.01</v>
      </c>
      <c r="AI4140" s="5">
        <v>4.9000000000000004</v>
      </c>
      <c r="AJ4140" s="5">
        <v>55</v>
      </c>
      <c r="AN4140" s="5">
        <v>6.49</v>
      </c>
      <c r="AO4140" s="5">
        <v>2E-3</v>
      </c>
      <c r="AT4140" s="5">
        <v>13.6</v>
      </c>
      <c r="AU4140" s="5">
        <v>0.5</v>
      </c>
      <c r="AV4140" s="5">
        <v>69.94</v>
      </c>
      <c r="AW4140" s="5">
        <v>3.2845000000000001E-3</v>
      </c>
      <c r="AX4140" s="5">
        <v>0.11</v>
      </c>
      <c r="AZ4140" s="5">
        <v>0.04</v>
      </c>
      <c r="BA4140" s="5">
        <v>7.08</v>
      </c>
      <c r="BC4140" s="5">
        <v>2.3999999999999998E-3</v>
      </c>
      <c r="BE4140" s="5">
        <v>9.1</v>
      </c>
      <c r="BH4140" s="5">
        <v>3.16</v>
      </c>
      <c r="BO4140" s="5">
        <v>21.5</v>
      </c>
      <c r="BX4140" s="5">
        <v>10.199999999999999</v>
      </c>
      <c r="BY4140" s="5">
        <v>5.9</v>
      </c>
    </row>
    <row r="4141" spans="1:77" x14ac:dyDescent="0.35">
      <c r="A4141" s="2" t="s">
        <v>90</v>
      </c>
      <c r="B4141" s="3">
        <v>38111</v>
      </c>
      <c r="C4141" s="4">
        <v>32</v>
      </c>
      <c r="F4141" s="5">
        <v>0.01</v>
      </c>
      <c r="G4141" s="5">
        <v>4.0000000000000001E-3</v>
      </c>
      <c r="H4141" s="5">
        <v>0.01</v>
      </c>
      <c r="J4141" s="5">
        <v>0.4</v>
      </c>
      <c r="M4141" s="5">
        <v>0.16</v>
      </c>
      <c r="N4141" s="5">
        <v>0.2</v>
      </c>
      <c r="O4141" s="5">
        <v>10</v>
      </c>
      <c r="Q4141" s="5">
        <v>0.02</v>
      </c>
      <c r="S4141" s="5">
        <v>88.3</v>
      </c>
      <c r="T4141" s="5">
        <v>28</v>
      </c>
      <c r="U4141" s="5">
        <v>1</v>
      </c>
      <c r="V4141" s="5">
        <v>1.6</v>
      </c>
      <c r="W4141" s="5">
        <v>0.02</v>
      </c>
      <c r="AB4141" s="5">
        <v>6.1</v>
      </c>
      <c r="AE4141" s="5">
        <v>2.14</v>
      </c>
      <c r="AI4141" s="5">
        <v>0.5</v>
      </c>
      <c r="AJ4141" s="5">
        <v>42.3</v>
      </c>
      <c r="AN4141" s="5">
        <v>6.87</v>
      </c>
      <c r="AO4141" s="5">
        <v>1E-3</v>
      </c>
      <c r="AT4141" s="5">
        <v>13.6</v>
      </c>
      <c r="AU4141" s="5">
        <v>0.5</v>
      </c>
      <c r="AV4141" s="5">
        <v>49.62</v>
      </c>
      <c r="AW4141" s="5">
        <v>3.6129500000000002E-3</v>
      </c>
      <c r="AX4141" s="5">
        <v>0.11</v>
      </c>
      <c r="AZ4141" s="5">
        <v>0.03</v>
      </c>
      <c r="BA4141" s="5">
        <v>7.1</v>
      </c>
      <c r="BC4141" s="5">
        <v>1E-3</v>
      </c>
      <c r="BE4141" s="5">
        <v>7.29</v>
      </c>
      <c r="BH4141" s="5">
        <v>3.49</v>
      </c>
      <c r="BO4141" s="5">
        <v>27.5</v>
      </c>
      <c r="BX4141" s="5">
        <v>8.6999999999999993</v>
      </c>
      <c r="BY4141" s="5">
        <v>4</v>
      </c>
    </row>
    <row r="4142" spans="1:77" x14ac:dyDescent="0.35">
      <c r="A4142" s="2" t="s">
        <v>90</v>
      </c>
      <c r="B4142" s="3">
        <v>37931</v>
      </c>
      <c r="C4142" s="4">
        <v>32</v>
      </c>
      <c r="F4142" s="5">
        <v>8.0000000000000002E-3</v>
      </c>
      <c r="G4142" s="5">
        <v>5.0000000000000001E-3</v>
      </c>
      <c r="H4142" s="5">
        <v>0.01</v>
      </c>
      <c r="J4142" s="5">
        <v>0.5</v>
      </c>
      <c r="M4142" s="5">
        <v>0.32</v>
      </c>
      <c r="N4142" s="5">
        <v>0.2</v>
      </c>
      <c r="O4142" s="5">
        <v>12</v>
      </c>
      <c r="Q4142" s="5">
        <v>0.02</v>
      </c>
      <c r="S4142" s="5">
        <v>93.2</v>
      </c>
      <c r="T4142" s="5">
        <v>21</v>
      </c>
      <c r="U4142" s="5">
        <v>0.9</v>
      </c>
      <c r="V4142" s="5">
        <v>1.4</v>
      </c>
      <c r="W4142" s="5">
        <v>0.01</v>
      </c>
      <c r="AB4142" s="5">
        <v>6.38</v>
      </c>
      <c r="AE4142" s="5">
        <v>11.3</v>
      </c>
      <c r="AI4142" s="5">
        <v>0.5</v>
      </c>
      <c r="AJ4142" s="5">
        <v>57.3</v>
      </c>
      <c r="AN4142" s="5">
        <v>7.13</v>
      </c>
      <c r="AO4142" s="5">
        <v>5.0000000000000001E-4</v>
      </c>
      <c r="AT4142" s="5">
        <v>13.3</v>
      </c>
      <c r="AU4142" s="5">
        <v>0.5</v>
      </c>
      <c r="AV4142" s="5">
        <v>48.65</v>
      </c>
      <c r="AW4142" s="5">
        <v>3.2845000000000001E-3</v>
      </c>
      <c r="AX4142" s="5">
        <v>0.11</v>
      </c>
      <c r="AZ4142" s="5">
        <v>0.04</v>
      </c>
      <c r="BA4142" s="5">
        <v>7.34</v>
      </c>
      <c r="BC4142" s="5">
        <v>0.01</v>
      </c>
      <c r="BE4142" s="5">
        <v>6.2</v>
      </c>
      <c r="BH4142" s="5">
        <v>3.85</v>
      </c>
      <c r="BO4142" s="5">
        <v>39.700000000000003</v>
      </c>
      <c r="BX4142" s="5">
        <v>10.7</v>
      </c>
      <c r="BY4142" s="5">
        <v>1</v>
      </c>
    </row>
    <row r="4143" spans="1:77" x14ac:dyDescent="0.35">
      <c r="A4143" s="2" t="s">
        <v>90</v>
      </c>
      <c r="B4143" s="3">
        <v>37735</v>
      </c>
      <c r="C4143" s="4">
        <v>32</v>
      </c>
      <c r="F4143" s="5">
        <v>0.02</v>
      </c>
      <c r="G4143" s="5">
        <v>5.0000000000000001E-3</v>
      </c>
      <c r="H4143" s="5">
        <v>0.01</v>
      </c>
      <c r="J4143" s="5">
        <v>0.4</v>
      </c>
      <c r="M4143" s="5">
        <v>0.31</v>
      </c>
      <c r="N4143" s="5">
        <v>0.2</v>
      </c>
      <c r="O4143" s="5">
        <v>28</v>
      </c>
      <c r="Q4143" s="5">
        <v>0.02</v>
      </c>
      <c r="S4143" s="5">
        <v>99.3</v>
      </c>
      <c r="T4143" s="5">
        <v>24</v>
      </c>
      <c r="U4143" s="5">
        <v>0.7</v>
      </c>
      <c r="V4143" s="5">
        <v>1</v>
      </c>
      <c r="W4143" s="5">
        <v>0.01</v>
      </c>
      <c r="AB4143" s="5">
        <v>6.22</v>
      </c>
      <c r="AE4143" s="5">
        <v>2.27</v>
      </c>
      <c r="AI4143" s="5">
        <v>0.5</v>
      </c>
      <c r="AJ4143" s="5">
        <v>60.7</v>
      </c>
      <c r="AN4143" s="5">
        <v>7.99</v>
      </c>
      <c r="AO4143" s="5">
        <v>1E-3</v>
      </c>
      <c r="AT4143" s="5">
        <v>12.8</v>
      </c>
      <c r="AU4143" s="5">
        <v>0.5</v>
      </c>
      <c r="AV4143" s="5">
        <v>55.15</v>
      </c>
      <c r="AW4143" s="5">
        <v>3.2799999999999999E-3</v>
      </c>
      <c r="AX4143" s="5">
        <v>0.11</v>
      </c>
      <c r="AZ4143" s="5">
        <v>0.04</v>
      </c>
      <c r="BA4143" s="5">
        <v>7.24</v>
      </c>
      <c r="BC4143" s="5">
        <v>1E-3</v>
      </c>
      <c r="BE4143" s="5">
        <v>6.6</v>
      </c>
      <c r="BH4143" s="5">
        <v>4.01</v>
      </c>
      <c r="BO4143" s="5">
        <v>35.200000000000003</v>
      </c>
      <c r="BX4143" s="5">
        <v>8.6999999999999993</v>
      </c>
      <c r="BY4143" s="5">
        <v>1.3</v>
      </c>
    </row>
    <row r="4144" spans="1:77" x14ac:dyDescent="0.35">
      <c r="A4144" s="2" t="s">
        <v>90</v>
      </c>
      <c r="B4144" s="3">
        <v>37558</v>
      </c>
      <c r="C4144" s="4">
        <v>32</v>
      </c>
      <c r="F4144" s="5">
        <v>0.01</v>
      </c>
      <c r="G4144" s="5">
        <v>5.0000000000000001E-3</v>
      </c>
      <c r="H4144" s="5">
        <v>0.01</v>
      </c>
      <c r="J4144" s="5">
        <v>0.6</v>
      </c>
      <c r="M4144" s="5">
        <v>0.42</v>
      </c>
      <c r="N4144" s="5">
        <v>0.2</v>
      </c>
      <c r="O4144" s="5">
        <v>10</v>
      </c>
      <c r="Q4144" s="5">
        <v>0.02</v>
      </c>
      <c r="S4144" s="5">
        <v>119</v>
      </c>
      <c r="T4144" s="5">
        <v>27</v>
      </c>
      <c r="U4144" s="5">
        <v>0.2</v>
      </c>
      <c r="V4144" s="5">
        <v>1.2</v>
      </c>
      <c r="W4144" s="5">
        <v>0.02</v>
      </c>
      <c r="AB4144" s="5">
        <v>6.07</v>
      </c>
      <c r="AE4144" s="5">
        <v>2.44</v>
      </c>
      <c r="AI4144" s="5">
        <v>0.7</v>
      </c>
      <c r="AJ4144" s="5">
        <v>63.1</v>
      </c>
      <c r="AN4144" s="5">
        <v>8.68</v>
      </c>
      <c r="AO4144" s="5">
        <v>1E-3</v>
      </c>
      <c r="AT4144" s="5">
        <v>13.2</v>
      </c>
      <c r="AU4144" s="5">
        <v>0.5</v>
      </c>
      <c r="AV4144" s="5">
        <v>65.510000000000005</v>
      </c>
      <c r="AW4144" s="5">
        <v>3.2845000000000001E-3</v>
      </c>
      <c r="AX4144" s="5">
        <v>0.1</v>
      </c>
      <c r="AZ4144" s="5">
        <v>0.04</v>
      </c>
      <c r="BA4144" s="5">
        <v>7.29</v>
      </c>
      <c r="BC4144" s="5">
        <v>1.4E-3</v>
      </c>
      <c r="BE4144" s="5">
        <v>7.2</v>
      </c>
      <c r="BH4144" s="5">
        <v>3.84</v>
      </c>
      <c r="BO4144" s="5">
        <v>26.5</v>
      </c>
      <c r="BX4144" s="5">
        <v>10.5</v>
      </c>
      <c r="BY4144" s="5">
        <v>1.7</v>
      </c>
    </row>
    <row r="4145" spans="1:77" x14ac:dyDescent="0.35">
      <c r="A4145" s="2" t="s">
        <v>90</v>
      </c>
      <c r="B4145" s="3">
        <v>37378</v>
      </c>
      <c r="C4145" s="4">
        <v>32</v>
      </c>
      <c r="F4145" s="5">
        <v>0.08</v>
      </c>
      <c r="G4145" s="5">
        <v>7.0000000000000007E-2</v>
      </c>
      <c r="H4145" s="5">
        <v>0.01</v>
      </c>
      <c r="J4145" s="5">
        <v>0.5</v>
      </c>
      <c r="M4145" s="5">
        <v>0.34</v>
      </c>
      <c r="N4145" s="5">
        <v>0.5</v>
      </c>
      <c r="O4145" s="5">
        <v>26</v>
      </c>
      <c r="Q4145" s="5">
        <v>0.02</v>
      </c>
      <c r="S4145" s="5">
        <v>110</v>
      </c>
      <c r="T4145" s="5">
        <v>29</v>
      </c>
      <c r="U4145" s="5">
        <v>0.6</v>
      </c>
      <c r="V4145" s="5">
        <v>1.2</v>
      </c>
      <c r="W4145" s="5">
        <v>0.02</v>
      </c>
      <c r="AB4145" s="5">
        <v>5.86</v>
      </c>
      <c r="AE4145" s="5">
        <v>2.1</v>
      </c>
      <c r="AI4145" s="5">
        <v>0.5</v>
      </c>
      <c r="AJ4145" s="5">
        <v>70</v>
      </c>
      <c r="AN4145" s="5">
        <v>9.09</v>
      </c>
      <c r="AO4145" s="5">
        <v>1E-3</v>
      </c>
      <c r="AT4145" s="5">
        <v>14.1</v>
      </c>
      <c r="AU4145" s="5">
        <v>0.5</v>
      </c>
      <c r="AV4145" s="5">
        <v>80.52</v>
      </c>
      <c r="AW4145" s="5">
        <v>3.2845000000000001E-3</v>
      </c>
      <c r="AX4145" s="5">
        <v>0.1</v>
      </c>
      <c r="AZ4145" s="5">
        <v>0.04</v>
      </c>
      <c r="BA4145" s="5">
        <v>7.19</v>
      </c>
      <c r="BC4145" s="5">
        <v>1E-3</v>
      </c>
      <c r="BE4145" s="5">
        <v>7.4</v>
      </c>
      <c r="BH4145" s="5">
        <v>4.28</v>
      </c>
      <c r="BO4145" s="5">
        <v>31.2</v>
      </c>
      <c r="BX4145" s="5">
        <v>8.6</v>
      </c>
      <c r="BY4145" s="5">
        <v>1.1000000000000001</v>
      </c>
    </row>
    <row r="4146" spans="1:77" x14ac:dyDescent="0.35">
      <c r="A4146" s="2" t="s">
        <v>145</v>
      </c>
      <c r="B4146" s="3">
        <v>41932</v>
      </c>
      <c r="C4146" s="4">
        <v>26</v>
      </c>
      <c r="G4146" s="5">
        <v>0.08</v>
      </c>
      <c r="H4146" s="5">
        <v>3.42</v>
      </c>
      <c r="M4146" s="5">
        <v>1.02</v>
      </c>
      <c r="S4146" s="5">
        <v>119</v>
      </c>
      <c r="T4146" s="5">
        <v>38</v>
      </c>
      <c r="U4146" s="5">
        <v>0.9</v>
      </c>
      <c r="V4146" s="5">
        <v>18</v>
      </c>
      <c r="W4146" s="5">
        <v>1.25</v>
      </c>
      <c r="AB4146" s="5">
        <v>3.34</v>
      </c>
      <c r="AD4146" s="5">
        <v>3.68</v>
      </c>
      <c r="AE4146" s="5">
        <v>1.85</v>
      </c>
      <c r="AJ4146" s="5">
        <v>71</v>
      </c>
      <c r="AN4146" s="5">
        <v>7.09</v>
      </c>
      <c r="AO4146" s="5">
        <v>0.35</v>
      </c>
      <c r="AT4146" s="5">
        <v>19.399999999999999</v>
      </c>
      <c r="AV4146" s="5">
        <v>0.22</v>
      </c>
      <c r="AW4146" s="5">
        <v>7.2300000000000003E-3</v>
      </c>
      <c r="AX4146" s="5">
        <v>0.52</v>
      </c>
      <c r="AY4146" s="5">
        <v>0.16</v>
      </c>
      <c r="BA4146" s="5">
        <v>6.96</v>
      </c>
      <c r="BF4146" s="5">
        <v>0.19</v>
      </c>
      <c r="BH4146" s="5">
        <v>5.35</v>
      </c>
      <c r="BO4146" s="5">
        <v>74.099999999999994</v>
      </c>
      <c r="BQ4146" s="5">
        <v>7.98</v>
      </c>
      <c r="BR4146" s="5">
        <v>7.69</v>
      </c>
      <c r="BX4146" s="5">
        <v>9.6999999999999993</v>
      </c>
    </row>
    <row r="4147" spans="1:77" x14ac:dyDescent="0.35">
      <c r="A4147" s="2" t="s">
        <v>145</v>
      </c>
      <c r="B4147" s="3">
        <v>37053</v>
      </c>
      <c r="C4147" s="4">
        <v>23</v>
      </c>
      <c r="F4147" s="5">
        <v>6.0000000000000001E-3</v>
      </c>
      <c r="G4147" s="5">
        <v>0.01</v>
      </c>
      <c r="H4147" s="5">
        <v>0.01</v>
      </c>
      <c r="M4147" s="5">
        <v>0.23</v>
      </c>
      <c r="S4147" s="5">
        <v>100</v>
      </c>
      <c r="T4147" s="5">
        <v>42</v>
      </c>
      <c r="V4147" s="5">
        <v>1.5</v>
      </c>
      <c r="W4147" s="5">
        <v>0.01</v>
      </c>
      <c r="AB4147" s="5">
        <v>6.17</v>
      </c>
      <c r="AE4147" s="5">
        <v>3.03</v>
      </c>
      <c r="AJ4147" s="5">
        <v>59.7</v>
      </c>
      <c r="AN4147" s="5">
        <v>7.63</v>
      </c>
      <c r="AO4147" s="5">
        <v>1E-3</v>
      </c>
      <c r="AT4147" s="5">
        <v>12.4</v>
      </c>
      <c r="AV4147" s="5">
        <v>50.28</v>
      </c>
      <c r="AW4147" s="5">
        <v>3.2845000000000001E-3</v>
      </c>
      <c r="AX4147" s="5">
        <v>0.1</v>
      </c>
      <c r="AZ4147" s="5">
        <v>0.04</v>
      </c>
      <c r="BA4147" s="5">
        <v>7.36</v>
      </c>
      <c r="BE4147" s="5">
        <v>7.7</v>
      </c>
      <c r="BH4147" s="5">
        <v>3.81</v>
      </c>
      <c r="BO4147" s="5">
        <v>30.7</v>
      </c>
      <c r="BX4147" s="5">
        <v>8.4</v>
      </c>
    </row>
    <row r="4148" spans="1:77" x14ac:dyDescent="0.35">
      <c r="A4148" s="2" t="s">
        <v>145</v>
      </c>
      <c r="B4148" s="3">
        <v>32818</v>
      </c>
      <c r="C4148" s="4">
        <v>21</v>
      </c>
      <c r="F4148" s="5">
        <v>0.04</v>
      </c>
      <c r="H4148" s="5">
        <v>2.8</v>
      </c>
      <c r="M4148" s="5">
        <v>1.36</v>
      </c>
      <c r="S4148" s="5">
        <v>158</v>
      </c>
      <c r="T4148" s="5">
        <v>42</v>
      </c>
      <c r="V4148" s="5">
        <v>20.5</v>
      </c>
      <c r="W4148" s="5">
        <v>2</v>
      </c>
      <c r="AB4148" s="5">
        <v>3.39</v>
      </c>
      <c r="AE4148" s="5">
        <v>4.5999999999999996</v>
      </c>
      <c r="AJ4148" s="5">
        <v>71.8</v>
      </c>
      <c r="AN4148" s="5">
        <v>6.8</v>
      </c>
      <c r="AO4148" s="5">
        <v>0.41</v>
      </c>
      <c r="AT4148" s="5">
        <v>16</v>
      </c>
      <c r="AV4148" s="5">
        <v>0.44</v>
      </c>
      <c r="AW4148" s="5">
        <v>6.5690000000000002E-3</v>
      </c>
      <c r="AX4148" s="5">
        <v>0.26</v>
      </c>
      <c r="AY4148" s="5">
        <v>0.16</v>
      </c>
      <c r="BA4148" s="5">
        <v>6.52</v>
      </c>
      <c r="BE4148" s="5">
        <v>1.1000000000000001</v>
      </c>
      <c r="BH4148" s="5">
        <v>5.67</v>
      </c>
      <c r="BX4148" s="5">
        <v>9.1</v>
      </c>
    </row>
    <row r="4149" spans="1:77" x14ac:dyDescent="0.35">
      <c r="A4149" s="2" t="s">
        <v>145</v>
      </c>
      <c r="B4149" s="3">
        <v>36654</v>
      </c>
      <c r="C4149" s="4">
        <v>23</v>
      </c>
      <c r="F4149" s="5">
        <v>0.02</v>
      </c>
      <c r="G4149" s="5">
        <v>3.0000000000000001E-3</v>
      </c>
      <c r="H4149" s="5">
        <v>0.01</v>
      </c>
      <c r="M4149" s="5">
        <v>0.25</v>
      </c>
      <c r="S4149" s="5">
        <v>72</v>
      </c>
      <c r="T4149" s="5">
        <v>30</v>
      </c>
      <c r="V4149" s="5">
        <v>1.2</v>
      </c>
      <c r="W4149" s="5">
        <v>0.03</v>
      </c>
      <c r="AB4149" s="5">
        <v>5.95</v>
      </c>
      <c r="AE4149" s="5">
        <v>2.1</v>
      </c>
      <c r="AJ4149" s="5">
        <v>40</v>
      </c>
      <c r="AN4149" s="5">
        <v>6.7</v>
      </c>
      <c r="AO4149" s="5">
        <v>1E-3</v>
      </c>
      <c r="AT4149" s="5">
        <v>14</v>
      </c>
      <c r="AV4149" s="5">
        <v>63.21</v>
      </c>
      <c r="AW4149" s="5">
        <v>3.2845000000000001E-3</v>
      </c>
      <c r="AX4149" s="5">
        <v>0.09</v>
      </c>
      <c r="AZ4149" s="5">
        <v>0.03</v>
      </c>
      <c r="BA4149" s="5">
        <v>7.2</v>
      </c>
      <c r="BE4149" s="5">
        <v>8.3000000000000007</v>
      </c>
      <c r="BH4149" s="5">
        <v>3.55</v>
      </c>
      <c r="BO4149" s="5">
        <v>32.200000000000003</v>
      </c>
      <c r="BX4149" s="5">
        <v>8.5</v>
      </c>
    </row>
    <row r="4150" spans="1:77" x14ac:dyDescent="0.35">
      <c r="A4150" s="2" t="s">
        <v>145</v>
      </c>
      <c r="B4150" s="3">
        <v>36468</v>
      </c>
      <c r="C4150" s="4">
        <v>23</v>
      </c>
      <c r="F4150" s="5">
        <v>8.0000000000000002E-3</v>
      </c>
      <c r="G4150" s="5">
        <v>2E-3</v>
      </c>
      <c r="H4150" s="5">
        <v>0.01</v>
      </c>
      <c r="M4150" s="5">
        <v>0.32</v>
      </c>
      <c r="S4150" s="5">
        <v>88</v>
      </c>
      <c r="T4150" s="5">
        <v>22</v>
      </c>
      <c r="V4150" s="5">
        <v>0.91</v>
      </c>
      <c r="W4150" s="5">
        <v>0.01</v>
      </c>
      <c r="AB4150" s="5">
        <v>6.33</v>
      </c>
      <c r="AE4150" s="5">
        <v>2.6</v>
      </c>
      <c r="AJ4150" s="5">
        <v>58.3</v>
      </c>
      <c r="AN4150" s="5">
        <v>8.5</v>
      </c>
      <c r="AO4150" s="5">
        <v>3.0000000000000001E-3</v>
      </c>
      <c r="AT4150" s="5">
        <v>11</v>
      </c>
      <c r="AV4150" s="5">
        <v>53.92</v>
      </c>
      <c r="AW4150" s="5">
        <v>3.284E-3</v>
      </c>
      <c r="AX4150" s="5">
        <v>0.1</v>
      </c>
      <c r="AZ4150" s="5">
        <v>0.03</v>
      </c>
      <c r="BA4150" s="5">
        <v>7.25</v>
      </c>
      <c r="BE4150" s="5">
        <v>5.7</v>
      </c>
      <c r="BH4150" s="5">
        <v>3.83</v>
      </c>
      <c r="BO4150" s="5">
        <v>31.8</v>
      </c>
      <c r="BX4150" s="5">
        <v>10.199999999999999</v>
      </c>
    </row>
    <row r="4151" spans="1:77" x14ac:dyDescent="0.35">
      <c r="A4151" s="2" t="s">
        <v>145</v>
      </c>
      <c r="B4151" s="3">
        <v>36269</v>
      </c>
      <c r="C4151" s="4">
        <v>23</v>
      </c>
      <c r="F4151" s="5">
        <v>0.02</v>
      </c>
      <c r="G4151" s="5">
        <v>0.01</v>
      </c>
      <c r="H4151" s="5">
        <v>0.01</v>
      </c>
      <c r="S4151" s="5">
        <v>100</v>
      </c>
      <c r="T4151" s="5">
        <v>28</v>
      </c>
      <c r="V4151" s="5">
        <v>1</v>
      </c>
      <c r="W4151" s="5">
        <v>6.0000000000000001E-3</v>
      </c>
      <c r="AB4151" s="5">
        <v>5.73</v>
      </c>
      <c r="AE4151" s="5">
        <v>2.1</v>
      </c>
      <c r="AJ4151" s="5">
        <v>74.7</v>
      </c>
      <c r="AN4151" s="5">
        <v>9.6999999999999993</v>
      </c>
      <c r="AO4151" s="5">
        <v>3.0000000000000001E-3</v>
      </c>
      <c r="AT4151" s="5">
        <v>14</v>
      </c>
      <c r="AV4151" s="5">
        <v>108.55</v>
      </c>
      <c r="AW4151" s="5">
        <v>3.284E-3</v>
      </c>
      <c r="AX4151" s="5">
        <v>0.09</v>
      </c>
      <c r="AZ4151" s="5">
        <v>0.03</v>
      </c>
      <c r="BA4151" s="5">
        <v>7.39</v>
      </c>
      <c r="BE4151" s="5">
        <v>7.8</v>
      </c>
      <c r="BH4151" s="5">
        <v>4.3</v>
      </c>
      <c r="BI4151" s="5">
        <v>0.48</v>
      </c>
      <c r="BO4151" s="5">
        <v>21.4</v>
      </c>
      <c r="BX4151" s="5">
        <v>8</v>
      </c>
    </row>
    <row r="4152" spans="1:77" x14ac:dyDescent="0.35">
      <c r="A4152" s="2" t="s">
        <v>145</v>
      </c>
      <c r="B4152" s="3">
        <v>36096</v>
      </c>
      <c r="C4152" s="4">
        <v>23</v>
      </c>
      <c r="F4152" s="5">
        <v>0.02</v>
      </c>
      <c r="G4152" s="5">
        <v>0.01</v>
      </c>
      <c r="H4152" s="5">
        <v>0.01</v>
      </c>
      <c r="S4152" s="5">
        <v>81</v>
      </c>
      <c r="T4152" s="5">
        <v>24</v>
      </c>
      <c r="V4152" s="5">
        <v>1</v>
      </c>
      <c r="W4152" s="5">
        <v>8.0000000000000002E-3</v>
      </c>
      <c r="AB4152" s="5">
        <v>5.95</v>
      </c>
      <c r="AE4152" s="5">
        <v>3.1</v>
      </c>
      <c r="AJ4152" s="5">
        <v>56.7</v>
      </c>
      <c r="AN4152" s="5">
        <v>6.7</v>
      </c>
      <c r="AO4152" s="5">
        <v>2E-3</v>
      </c>
      <c r="AT4152" s="5">
        <v>11</v>
      </c>
      <c r="AV4152" s="5">
        <v>63.39</v>
      </c>
      <c r="AW4152" s="5">
        <v>3.284E-3</v>
      </c>
      <c r="AX4152" s="5">
        <v>0.09</v>
      </c>
      <c r="AZ4152" s="5">
        <v>0.03</v>
      </c>
      <c r="BA4152" s="5">
        <v>7.37</v>
      </c>
      <c r="BE4152" s="5">
        <v>7.1</v>
      </c>
      <c r="BH4152" s="5">
        <v>3.54</v>
      </c>
      <c r="BI4152" s="5">
        <v>0.26</v>
      </c>
      <c r="BO4152" s="5">
        <v>27.6</v>
      </c>
      <c r="BX4152" s="5">
        <v>10.199999999999999</v>
      </c>
    </row>
    <row r="4153" spans="1:77" x14ac:dyDescent="0.35">
      <c r="A4153" s="2" t="s">
        <v>145</v>
      </c>
      <c r="B4153" s="3">
        <v>35872</v>
      </c>
      <c r="C4153" s="4">
        <v>23</v>
      </c>
      <c r="F4153" s="5">
        <v>0.01</v>
      </c>
      <c r="G4153" s="5">
        <v>3.0000000000000001E-3</v>
      </c>
      <c r="H4153" s="5">
        <v>0.01</v>
      </c>
      <c r="S4153" s="5">
        <v>72</v>
      </c>
      <c r="T4153" s="5">
        <v>27</v>
      </c>
      <c r="V4153" s="5">
        <v>1</v>
      </c>
      <c r="W4153" s="5">
        <v>0.04</v>
      </c>
      <c r="AB4153" s="5">
        <v>5.83</v>
      </c>
      <c r="AE4153" s="5">
        <v>2.4</v>
      </c>
      <c r="AJ4153" s="5">
        <v>60.3</v>
      </c>
      <c r="AN4153" s="5">
        <v>7.1</v>
      </c>
      <c r="AO4153" s="5">
        <v>4.0000000000000001E-3</v>
      </c>
      <c r="AT4153" s="5">
        <v>12</v>
      </c>
      <c r="AV4153" s="5">
        <v>41.96</v>
      </c>
      <c r="AW4153" s="5">
        <v>3.284E-3</v>
      </c>
      <c r="AX4153" s="5">
        <v>0.09</v>
      </c>
      <c r="AZ4153" s="5">
        <v>0.03</v>
      </c>
      <c r="BA4153" s="5">
        <v>7.32</v>
      </c>
      <c r="BE4153" s="5">
        <v>7</v>
      </c>
      <c r="BH4153" s="5">
        <v>4.07</v>
      </c>
      <c r="BI4153" s="5">
        <v>0.25</v>
      </c>
      <c r="BO4153" s="5">
        <v>31.3</v>
      </c>
      <c r="BX4153" s="5">
        <v>8.3000000000000007</v>
      </c>
    </row>
    <row r="4154" spans="1:77" x14ac:dyDescent="0.35">
      <c r="A4154" s="2" t="s">
        <v>145</v>
      </c>
      <c r="B4154" s="3">
        <v>35744</v>
      </c>
      <c r="C4154" s="4">
        <v>23</v>
      </c>
      <c r="F4154" s="5">
        <v>8.9999999999999993E-3</v>
      </c>
      <c r="G4154" s="5">
        <v>0.01</v>
      </c>
      <c r="H4154" s="5">
        <v>0.01</v>
      </c>
      <c r="S4154" s="5">
        <v>85</v>
      </c>
      <c r="T4154" s="5">
        <v>18</v>
      </c>
      <c r="V4154" s="5">
        <v>1</v>
      </c>
      <c r="W4154" s="5">
        <v>0.01</v>
      </c>
      <c r="AB4154" s="5">
        <v>6.27</v>
      </c>
      <c r="AE4154" s="5">
        <v>2.2999999999999998</v>
      </c>
      <c r="AJ4154" s="5">
        <v>49.7</v>
      </c>
      <c r="AN4154" s="5">
        <v>7.4</v>
      </c>
      <c r="AO4154" s="5">
        <v>1E-3</v>
      </c>
      <c r="AT4154" s="5">
        <v>10</v>
      </c>
      <c r="AV4154" s="5">
        <v>22.13</v>
      </c>
      <c r="AW4154" s="5">
        <v>3.284E-3</v>
      </c>
      <c r="AX4154" s="5">
        <v>0.09</v>
      </c>
      <c r="AY4154" s="5">
        <v>0.03</v>
      </c>
      <c r="BA4154" s="5">
        <v>7.43</v>
      </c>
      <c r="BE4154" s="5">
        <v>7</v>
      </c>
      <c r="BH4154" s="5">
        <v>3.71</v>
      </c>
      <c r="BI4154" s="5">
        <v>0.23</v>
      </c>
      <c r="BO4154" s="5">
        <v>37.200000000000003</v>
      </c>
      <c r="BX4154" s="5">
        <v>9.9</v>
      </c>
    </row>
    <row r="4155" spans="1:77" x14ac:dyDescent="0.35">
      <c r="A4155" s="2" t="s">
        <v>145</v>
      </c>
      <c r="B4155" s="3">
        <v>35543</v>
      </c>
      <c r="C4155" s="4">
        <v>23</v>
      </c>
      <c r="F4155" s="5">
        <v>0.13</v>
      </c>
      <c r="G4155" s="5">
        <v>0.06</v>
      </c>
      <c r="H4155" s="5">
        <v>0.01</v>
      </c>
      <c r="S4155" s="5">
        <v>92</v>
      </c>
      <c r="T4155" s="5">
        <v>18</v>
      </c>
      <c r="V4155" s="5">
        <v>1</v>
      </c>
      <c r="W4155" s="5">
        <v>0.34</v>
      </c>
      <c r="AB4155" s="5">
        <v>6.15</v>
      </c>
      <c r="AE4155" s="5">
        <v>2.2000000000000002</v>
      </c>
      <c r="AJ4155" s="5">
        <v>56.2</v>
      </c>
      <c r="AN4155" s="5">
        <v>7.9</v>
      </c>
      <c r="AO4155" s="5">
        <v>0.02</v>
      </c>
      <c r="AT4155" s="5">
        <v>11</v>
      </c>
      <c r="AV4155" s="5">
        <v>13.72</v>
      </c>
      <c r="AW4155" s="5">
        <v>3.284E-3</v>
      </c>
      <c r="AX4155" s="5">
        <v>0.09</v>
      </c>
      <c r="AY4155" s="5">
        <v>0.03</v>
      </c>
      <c r="BA4155" s="5">
        <v>7.23</v>
      </c>
      <c r="BE4155" s="5">
        <v>0.7</v>
      </c>
      <c r="BH4155" s="5">
        <v>4.3099999999999996</v>
      </c>
      <c r="BI4155" s="5">
        <v>0.28999999999999998</v>
      </c>
      <c r="BO4155" s="5">
        <v>43.5</v>
      </c>
      <c r="BX4155" s="5">
        <v>7.6</v>
      </c>
    </row>
    <row r="4156" spans="1:77" x14ac:dyDescent="0.35">
      <c r="A4156" s="2" t="s">
        <v>145</v>
      </c>
      <c r="B4156" s="3">
        <v>35410</v>
      </c>
      <c r="C4156" s="4">
        <v>23</v>
      </c>
      <c r="F4156" s="5">
        <v>0.03</v>
      </c>
      <c r="G4156" s="5">
        <v>0.06</v>
      </c>
      <c r="H4156" s="5">
        <v>0.01</v>
      </c>
      <c r="S4156" s="5">
        <v>94</v>
      </c>
      <c r="T4156" s="5">
        <v>20</v>
      </c>
      <c r="V4156" s="5">
        <v>0.1</v>
      </c>
      <c r="W4156" s="5">
        <v>7.0000000000000007E-2</v>
      </c>
      <c r="AB4156" s="5">
        <v>6.18</v>
      </c>
      <c r="AE4156" s="5">
        <v>2.2000000000000002</v>
      </c>
      <c r="AJ4156" s="5">
        <v>57</v>
      </c>
      <c r="AN4156" s="5">
        <v>7.5</v>
      </c>
      <c r="AO4156" s="5">
        <v>2.5999999999999999E-3</v>
      </c>
      <c r="AT4156" s="5">
        <v>11</v>
      </c>
      <c r="AV4156" s="5">
        <v>8.7200000000000006</v>
      </c>
      <c r="AW4156" s="5">
        <v>3.284E-3</v>
      </c>
      <c r="AX4156" s="5">
        <v>0.1</v>
      </c>
      <c r="AY4156" s="5">
        <v>0.03</v>
      </c>
      <c r="BA4156" s="5">
        <v>7.33</v>
      </c>
      <c r="BE4156" s="5">
        <v>2.2999999999999998</v>
      </c>
      <c r="BH4156" s="5">
        <v>3.87</v>
      </c>
      <c r="BI4156" s="5">
        <v>1.32</v>
      </c>
      <c r="BO4156" s="5">
        <v>75.900000000000006</v>
      </c>
      <c r="BX4156" s="5">
        <v>9.4</v>
      </c>
    </row>
    <row r="4157" spans="1:77" x14ac:dyDescent="0.35">
      <c r="A4157" s="2" t="s">
        <v>145</v>
      </c>
      <c r="B4157" s="3">
        <v>35135</v>
      </c>
      <c r="C4157" s="4">
        <v>23</v>
      </c>
      <c r="F4157" s="5">
        <v>0.03</v>
      </c>
      <c r="G4157" s="5">
        <v>4.5999999999999999E-3</v>
      </c>
      <c r="H4157" s="5">
        <v>0.02</v>
      </c>
      <c r="S4157" s="5">
        <v>84</v>
      </c>
      <c r="T4157" s="5">
        <v>19</v>
      </c>
      <c r="V4157" s="5">
        <v>1.1000000000000001</v>
      </c>
      <c r="W4157" s="5">
        <v>0.13</v>
      </c>
      <c r="AB4157" s="5">
        <v>6.91</v>
      </c>
      <c r="AE4157" s="5">
        <v>2.1</v>
      </c>
      <c r="AJ4157" s="5">
        <v>53.2</v>
      </c>
      <c r="AN4157" s="5">
        <v>6.7</v>
      </c>
      <c r="AO4157" s="5">
        <v>4.0000000000000001E-3</v>
      </c>
      <c r="AT4157" s="5">
        <v>11</v>
      </c>
      <c r="AV4157" s="5">
        <v>16.91</v>
      </c>
      <c r="AW4157" s="5">
        <v>3.284E-3</v>
      </c>
      <c r="AX4157" s="5">
        <v>0.11</v>
      </c>
      <c r="AY4157" s="5">
        <v>0.03</v>
      </c>
      <c r="BA4157" s="5">
        <v>7.31</v>
      </c>
      <c r="BE4157" s="5">
        <v>5.0999999999999996</v>
      </c>
      <c r="BH4157" s="5">
        <v>3.61</v>
      </c>
      <c r="BI4157" s="5">
        <v>0.16</v>
      </c>
      <c r="BO4157" s="5">
        <v>52</v>
      </c>
      <c r="BX4157" s="5">
        <v>8.6</v>
      </c>
    </row>
    <row r="4158" spans="1:77" x14ac:dyDescent="0.35">
      <c r="A4158" s="2" t="s">
        <v>145</v>
      </c>
      <c r="B4158" s="3">
        <v>35004</v>
      </c>
      <c r="C4158" s="4">
        <v>15</v>
      </c>
      <c r="H4158" s="5">
        <v>0.01</v>
      </c>
      <c r="T4158" s="5">
        <v>17</v>
      </c>
      <c r="V4158" s="5">
        <v>1.1000000000000001</v>
      </c>
      <c r="AB4158" s="5">
        <v>6.33</v>
      </c>
      <c r="AJ4158" s="5">
        <v>48.9</v>
      </c>
      <c r="AV4158" s="5">
        <v>17.72</v>
      </c>
      <c r="AW4158" s="5">
        <v>3.284E-3</v>
      </c>
      <c r="AX4158" s="5">
        <v>0.1</v>
      </c>
      <c r="AY4158" s="5">
        <v>0.04</v>
      </c>
      <c r="BA4158" s="5">
        <v>7.41</v>
      </c>
      <c r="BE4158" s="5">
        <v>6.7</v>
      </c>
      <c r="BH4158" s="5">
        <v>3.43</v>
      </c>
      <c r="BI4158" s="5">
        <v>0.14000000000000001</v>
      </c>
      <c r="BO4158" s="5">
        <v>63.5</v>
      </c>
      <c r="BX4158" s="5">
        <v>10.5</v>
      </c>
    </row>
    <row r="4159" spans="1:77" x14ac:dyDescent="0.35">
      <c r="A4159" s="2" t="s">
        <v>145</v>
      </c>
      <c r="B4159" s="3">
        <v>37201</v>
      </c>
      <c r="C4159" s="4">
        <v>24</v>
      </c>
      <c r="F4159" s="5">
        <v>0.02</v>
      </c>
      <c r="G4159" s="5">
        <v>4.0000000000000001E-3</v>
      </c>
      <c r="H4159" s="5">
        <v>0.01</v>
      </c>
      <c r="M4159" s="5">
        <v>0.3</v>
      </c>
      <c r="O4159" s="5">
        <v>20</v>
      </c>
      <c r="S4159" s="5">
        <v>92.9</v>
      </c>
      <c r="T4159" s="5">
        <v>24</v>
      </c>
      <c r="V4159" s="5">
        <v>0.9</v>
      </c>
      <c r="W4159" s="5">
        <v>0.02</v>
      </c>
      <c r="AB4159" s="5">
        <v>6.12</v>
      </c>
      <c r="AE4159" s="5">
        <v>2.76</v>
      </c>
      <c r="AJ4159" s="5">
        <v>55.9</v>
      </c>
      <c r="AN4159" s="5">
        <v>6.85</v>
      </c>
      <c r="AO4159" s="5">
        <v>5.0000000000000001E-3</v>
      </c>
      <c r="AT4159" s="5">
        <v>10.8</v>
      </c>
      <c r="AV4159" s="5">
        <v>41.92</v>
      </c>
      <c r="AW4159" s="5">
        <v>4.5999999999999999E-3</v>
      </c>
      <c r="AX4159" s="5">
        <v>0.1</v>
      </c>
      <c r="AZ4159" s="5">
        <v>0.03</v>
      </c>
      <c r="BA4159" s="5">
        <v>7.2</v>
      </c>
      <c r="BE4159" s="5">
        <v>6</v>
      </c>
      <c r="BH4159" s="5">
        <v>3.68</v>
      </c>
      <c r="BO4159" s="5">
        <v>32.9</v>
      </c>
      <c r="BX4159" s="5">
        <v>10.6</v>
      </c>
    </row>
    <row r="4160" spans="1:77" x14ac:dyDescent="0.35">
      <c r="A4160" s="2" t="s">
        <v>240</v>
      </c>
      <c r="B4160" s="3">
        <v>41597</v>
      </c>
      <c r="C4160" s="4">
        <v>35</v>
      </c>
      <c r="G4160" s="5">
        <v>0.1</v>
      </c>
      <c r="H4160" s="5">
        <v>1.44</v>
      </c>
      <c r="J4160" s="5">
        <v>1.3</v>
      </c>
      <c r="M4160" s="5">
        <v>0.56999999999999995</v>
      </c>
      <c r="N4160" s="5">
        <v>0.2</v>
      </c>
      <c r="Q4160" s="5">
        <v>0.02</v>
      </c>
      <c r="S4160" s="5">
        <v>124</v>
      </c>
      <c r="T4160" s="5">
        <v>25</v>
      </c>
      <c r="U4160" s="5">
        <v>2.2000000000000002</v>
      </c>
      <c r="V4160" s="5">
        <v>33</v>
      </c>
      <c r="W4160" s="5">
        <v>5.17</v>
      </c>
      <c r="AB4160" s="5">
        <v>1.01</v>
      </c>
      <c r="AD4160" s="5">
        <v>7.56</v>
      </c>
      <c r="AE4160" s="5">
        <v>3.26</v>
      </c>
      <c r="AI4160" s="5">
        <v>0.5</v>
      </c>
      <c r="AJ4160" s="5">
        <v>66.099999999999994</v>
      </c>
      <c r="AN4160" s="5">
        <v>3.73</v>
      </c>
      <c r="AO4160" s="5">
        <v>0.37</v>
      </c>
      <c r="AT4160" s="5">
        <v>12</v>
      </c>
      <c r="AU4160" s="5">
        <v>0.7</v>
      </c>
      <c r="AV4160" s="5">
        <v>0.22</v>
      </c>
      <c r="AW4160" s="5">
        <v>0.03</v>
      </c>
      <c r="AX4160" s="5">
        <v>0.59</v>
      </c>
      <c r="AY4160" s="5">
        <v>0.18</v>
      </c>
      <c r="BA4160" s="5">
        <v>6.96</v>
      </c>
      <c r="BC4160" s="5">
        <v>1E-3</v>
      </c>
      <c r="BF4160" s="5">
        <v>0.15</v>
      </c>
      <c r="BH4160" s="5">
        <v>3.84</v>
      </c>
      <c r="BO4160" s="5">
        <v>114</v>
      </c>
      <c r="BQ4160" s="5">
        <v>6.94</v>
      </c>
      <c r="BR4160" s="5">
        <v>7.48</v>
      </c>
      <c r="BS4160" s="5">
        <v>0.2</v>
      </c>
      <c r="BV4160" s="5">
        <v>0.16</v>
      </c>
      <c r="BX4160" s="5">
        <v>10.5</v>
      </c>
      <c r="BY4160" s="5">
        <v>1.3</v>
      </c>
    </row>
    <row r="4161" spans="1:77" x14ac:dyDescent="0.35">
      <c r="A4161" s="2" t="s">
        <v>240</v>
      </c>
      <c r="B4161" s="3">
        <v>41017</v>
      </c>
      <c r="C4161" s="4">
        <v>26</v>
      </c>
      <c r="G4161" s="5">
        <v>0.63</v>
      </c>
      <c r="H4161" s="5">
        <v>0.02</v>
      </c>
      <c r="M4161" s="5">
        <v>0.83</v>
      </c>
      <c r="S4161" s="5">
        <v>38.5</v>
      </c>
      <c r="T4161" s="5">
        <v>24</v>
      </c>
      <c r="V4161" s="5">
        <v>9.1</v>
      </c>
      <c r="W4161" s="5">
        <v>0.03</v>
      </c>
      <c r="AB4161" s="5">
        <v>1.56</v>
      </c>
      <c r="AD4161" s="5">
        <v>1.18</v>
      </c>
      <c r="AE4161" s="5">
        <v>11.9</v>
      </c>
      <c r="AJ4161" s="5">
        <v>39</v>
      </c>
      <c r="AN4161" s="5">
        <v>6.9</v>
      </c>
      <c r="AO4161" s="5">
        <v>0.02</v>
      </c>
      <c r="AT4161" s="5">
        <v>6.17</v>
      </c>
      <c r="AV4161" s="5">
        <v>125.72</v>
      </c>
      <c r="AW4161" s="5">
        <v>5.2599999999999999E-3</v>
      </c>
      <c r="AX4161" s="5">
        <v>0.01</v>
      </c>
      <c r="AY4161" s="5">
        <v>0.02</v>
      </c>
      <c r="BA4161" s="5">
        <v>5.36</v>
      </c>
      <c r="BF4161" s="5">
        <v>5.35</v>
      </c>
      <c r="BH4161" s="5">
        <v>0.2</v>
      </c>
      <c r="BO4161" s="5">
        <v>13.1</v>
      </c>
      <c r="BQ4161" s="5">
        <v>3.18</v>
      </c>
      <c r="BR4161" s="5">
        <v>3.14</v>
      </c>
      <c r="BT4161" s="5">
        <v>9.6</v>
      </c>
      <c r="BX4161" s="5">
        <v>7.5</v>
      </c>
    </row>
    <row r="4162" spans="1:77" x14ac:dyDescent="0.35">
      <c r="A4162" s="2" t="s">
        <v>240</v>
      </c>
      <c r="B4162" s="3">
        <v>32413</v>
      </c>
      <c r="C4162" s="4">
        <v>28</v>
      </c>
      <c r="F4162" s="5">
        <v>0.03</v>
      </c>
      <c r="H4162" s="5">
        <v>0.55000000000000004</v>
      </c>
      <c r="J4162" s="5">
        <v>0.2</v>
      </c>
      <c r="M4162" s="5">
        <v>0.18</v>
      </c>
      <c r="N4162" s="5">
        <v>0.2</v>
      </c>
      <c r="Q4162" s="5">
        <v>0.01</v>
      </c>
      <c r="S4162" s="5">
        <v>91</v>
      </c>
      <c r="T4162" s="5">
        <v>21.4</v>
      </c>
      <c r="U4162" s="5">
        <v>0.2</v>
      </c>
      <c r="V4162" s="5">
        <v>5</v>
      </c>
      <c r="W4162" s="5">
        <v>2.2999999999999998</v>
      </c>
      <c r="AB4162" s="5">
        <v>3.85</v>
      </c>
      <c r="AE4162" s="5">
        <v>3.1</v>
      </c>
      <c r="AI4162" s="5">
        <v>0.47</v>
      </c>
      <c r="AJ4162" s="5">
        <v>57.3</v>
      </c>
      <c r="AN4162" s="5">
        <v>7.7</v>
      </c>
      <c r="AO4162" s="5">
        <v>0.19</v>
      </c>
      <c r="AT4162" s="5">
        <v>19</v>
      </c>
      <c r="AU4162" s="5">
        <v>0.2</v>
      </c>
      <c r="AV4162" s="5">
        <v>1.1000000000000001</v>
      </c>
      <c r="AW4162" s="5">
        <v>0.82</v>
      </c>
      <c r="AX4162" s="5">
        <v>1.53</v>
      </c>
      <c r="BA4162" s="5">
        <v>7.18</v>
      </c>
      <c r="BE4162" s="5">
        <v>3.4</v>
      </c>
      <c r="BH4162" s="5">
        <v>5.51</v>
      </c>
      <c r="BO4162" s="5">
        <v>7.12</v>
      </c>
      <c r="BX4162" s="5">
        <v>10.199999999999999</v>
      </c>
      <c r="BY4162" s="5">
        <v>5.3</v>
      </c>
    </row>
    <row r="4163" spans="1:77" x14ac:dyDescent="0.35">
      <c r="A4163" s="2" t="s">
        <v>240</v>
      </c>
      <c r="B4163" s="3">
        <v>32273</v>
      </c>
      <c r="C4163" s="4">
        <v>28</v>
      </c>
      <c r="F4163" s="5">
        <v>0.01</v>
      </c>
      <c r="H4163" s="5">
        <v>0.6</v>
      </c>
      <c r="J4163" s="5">
        <v>0.2</v>
      </c>
      <c r="M4163" s="5">
        <v>0.82</v>
      </c>
      <c r="N4163" s="5">
        <v>0.2</v>
      </c>
      <c r="Q4163" s="5">
        <v>0.01</v>
      </c>
      <c r="S4163" s="5">
        <v>92</v>
      </c>
      <c r="T4163" s="5">
        <v>23.4</v>
      </c>
      <c r="U4163" s="5">
        <v>0.1</v>
      </c>
      <c r="V4163" s="5">
        <v>6</v>
      </c>
      <c r="W4163" s="5">
        <v>1.7</v>
      </c>
      <c r="AB4163" s="5">
        <v>3.24</v>
      </c>
      <c r="AE4163" s="5">
        <v>2.9</v>
      </c>
      <c r="AI4163" s="5">
        <v>0.4</v>
      </c>
      <c r="AJ4163" s="5">
        <v>59.9</v>
      </c>
      <c r="AN4163" s="5">
        <v>7.2</v>
      </c>
      <c r="AO4163" s="5">
        <v>0.15</v>
      </c>
      <c r="AT4163" s="5">
        <v>21</v>
      </c>
      <c r="AU4163" s="5">
        <v>0.2</v>
      </c>
      <c r="AV4163" s="5">
        <v>1.1000000000000001</v>
      </c>
      <c r="AW4163" s="5">
        <v>0.82</v>
      </c>
      <c r="AX4163" s="5">
        <v>1.53</v>
      </c>
      <c r="BA4163" s="5">
        <v>6.67</v>
      </c>
      <c r="BE4163" s="5">
        <v>1.2</v>
      </c>
      <c r="BH4163" s="5">
        <v>5.5</v>
      </c>
      <c r="BO4163" s="5">
        <v>6.88</v>
      </c>
      <c r="BX4163" s="5">
        <v>10.1</v>
      </c>
      <c r="BY4163" s="5">
        <v>25</v>
      </c>
    </row>
    <row r="4164" spans="1:77" x14ac:dyDescent="0.35">
      <c r="A4164" s="2" t="s">
        <v>240</v>
      </c>
      <c r="B4164" s="3">
        <v>32168</v>
      </c>
      <c r="C4164" s="4">
        <v>29</v>
      </c>
      <c r="F4164" s="5">
        <v>0.02</v>
      </c>
      <c r="H4164" s="5">
        <v>0.55000000000000004</v>
      </c>
      <c r="J4164" s="5">
        <v>0.1</v>
      </c>
      <c r="M4164" s="5">
        <v>0.66</v>
      </c>
      <c r="N4164" s="5">
        <v>0.2</v>
      </c>
      <c r="Q4164" s="5">
        <v>0.01</v>
      </c>
      <c r="S4164" s="5">
        <v>88</v>
      </c>
      <c r="T4164" s="5">
        <v>27</v>
      </c>
      <c r="U4164" s="5">
        <v>0.1</v>
      </c>
      <c r="V4164" s="5">
        <v>5</v>
      </c>
      <c r="W4164" s="5">
        <v>1.8</v>
      </c>
      <c r="AB4164" s="5">
        <v>3.27</v>
      </c>
      <c r="AE4164" s="5">
        <v>3.5</v>
      </c>
      <c r="AI4164" s="5">
        <v>0.3</v>
      </c>
      <c r="AJ4164" s="5">
        <v>57.3</v>
      </c>
      <c r="AN4164" s="5">
        <v>7.5</v>
      </c>
      <c r="AO4164" s="5">
        <v>0.18</v>
      </c>
      <c r="AT4164" s="5">
        <v>20</v>
      </c>
      <c r="AU4164" s="5">
        <v>0.4</v>
      </c>
      <c r="AV4164" s="5">
        <v>1.1000000000000001</v>
      </c>
      <c r="AW4164" s="5">
        <v>0.82</v>
      </c>
      <c r="AX4164" s="5">
        <v>1.53</v>
      </c>
      <c r="BA4164" s="5">
        <v>6.81</v>
      </c>
      <c r="BC4164" s="5">
        <v>5.0000000000000001E-3</v>
      </c>
      <c r="BE4164" s="5">
        <v>4.7</v>
      </c>
      <c r="BH4164" s="5">
        <v>5.54</v>
      </c>
      <c r="BO4164" s="5">
        <v>9.9</v>
      </c>
      <c r="BX4164" s="5">
        <v>9.8000000000000007</v>
      </c>
      <c r="BY4164" s="5">
        <v>18</v>
      </c>
    </row>
    <row r="4165" spans="1:77" x14ac:dyDescent="0.35">
      <c r="A4165" s="2" t="s">
        <v>209</v>
      </c>
      <c r="B4165" s="3">
        <v>31917</v>
      </c>
      <c r="C4165" s="4">
        <v>22</v>
      </c>
      <c r="F4165" s="5">
        <v>0.02</v>
      </c>
      <c r="H4165" s="5">
        <v>0.52</v>
      </c>
      <c r="M4165" s="5">
        <v>0.88</v>
      </c>
      <c r="S4165" s="5">
        <v>96</v>
      </c>
      <c r="T4165" s="5">
        <v>21</v>
      </c>
      <c r="V4165" s="5">
        <v>5</v>
      </c>
      <c r="W4165" s="5">
        <v>0.97</v>
      </c>
      <c r="AB4165" s="5">
        <v>3.39</v>
      </c>
      <c r="AE4165" s="5">
        <v>3.7</v>
      </c>
      <c r="AJ4165" s="5">
        <v>58.3</v>
      </c>
      <c r="AN4165" s="5">
        <v>7.6</v>
      </c>
      <c r="AO4165" s="5">
        <v>0.13</v>
      </c>
      <c r="AT4165" s="5">
        <v>22</v>
      </c>
      <c r="AV4165" s="5">
        <v>0.44</v>
      </c>
      <c r="AW4165" s="5">
        <v>6.5690000000000002E-3</v>
      </c>
      <c r="AX4165" s="5">
        <v>0.01</v>
      </c>
      <c r="BA4165" s="5">
        <v>7.18</v>
      </c>
      <c r="BE4165" s="5">
        <v>0.1</v>
      </c>
      <c r="BH4165" s="5">
        <v>5.6</v>
      </c>
      <c r="BO4165" s="5">
        <v>5.98</v>
      </c>
      <c r="BX4165" s="5">
        <v>10.1</v>
      </c>
      <c r="BY4165" s="5">
        <v>48</v>
      </c>
    </row>
    <row r="4166" spans="1:77" x14ac:dyDescent="0.35">
      <c r="A4166" s="2" t="s">
        <v>209</v>
      </c>
      <c r="B4166" s="3">
        <v>31726</v>
      </c>
      <c r="C4166" s="4">
        <v>29</v>
      </c>
      <c r="F4166" s="5">
        <v>0.02</v>
      </c>
      <c r="H4166" s="5">
        <v>0.47</v>
      </c>
      <c r="J4166" s="5">
        <v>0.7</v>
      </c>
      <c r="M4166" s="5">
        <v>0.5</v>
      </c>
      <c r="N4166" s="5">
        <v>0.2</v>
      </c>
      <c r="Q4166" s="5">
        <v>0.03</v>
      </c>
      <c r="S4166" s="5">
        <v>94.5</v>
      </c>
      <c r="T4166" s="5">
        <v>23</v>
      </c>
      <c r="U4166" s="5">
        <v>0.1</v>
      </c>
      <c r="V4166" s="5">
        <v>6</v>
      </c>
      <c r="W4166" s="5">
        <v>1.03</v>
      </c>
      <c r="AB4166" s="5">
        <v>3.54</v>
      </c>
      <c r="AE4166" s="5">
        <v>3</v>
      </c>
      <c r="AI4166" s="5">
        <v>1</v>
      </c>
      <c r="AJ4166" s="5">
        <v>58.6</v>
      </c>
      <c r="AN4166" s="5">
        <v>8.5</v>
      </c>
      <c r="AO4166" s="5">
        <v>0.17</v>
      </c>
      <c r="AT4166" s="5">
        <v>19.2</v>
      </c>
      <c r="AU4166" s="5">
        <v>4.3</v>
      </c>
      <c r="AV4166" s="5">
        <v>0.05</v>
      </c>
      <c r="AW4166" s="5">
        <v>6.5690000000000002E-3</v>
      </c>
      <c r="AX4166" s="5">
        <v>0.05</v>
      </c>
      <c r="BA4166" s="5">
        <v>7.31</v>
      </c>
      <c r="BC4166" s="5">
        <v>5.0000000000000001E-3</v>
      </c>
      <c r="BE4166" s="5">
        <v>0.4</v>
      </c>
      <c r="BH4166" s="5">
        <v>5.5</v>
      </c>
      <c r="BO4166" s="5">
        <v>11.9</v>
      </c>
      <c r="BX4166" s="5">
        <v>9.8000000000000007</v>
      </c>
      <c r="BY4166" s="5">
        <v>50</v>
      </c>
    </row>
    <row r="4167" spans="1:77" x14ac:dyDescent="0.35">
      <c r="A4167" s="2" t="s">
        <v>209</v>
      </c>
      <c r="B4167" s="3">
        <v>30008</v>
      </c>
      <c r="C4167" s="4">
        <v>14</v>
      </c>
      <c r="H4167" s="5">
        <v>0.5</v>
      </c>
      <c r="S4167" s="5">
        <v>86.2</v>
      </c>
      <c r="T4167" s="5">
        <v>23.7</v>
      </c>
      <c r="W4167" s="5">
        <v>2.5</v>
      </c>
      <c r="AE4167" s="5">
        <v>3.2</v>
      </c>
      <c r="AJ4167" s="5">
        <v>58.32</v>
      </c>
      <c r="AN4167" s="5">
        <v>9.4</v>
      </c>
      <c r="AO4167" s="5">
        <v>0.18</v>
      </c>
      <c r="AT4167" s="5">
        <v>20.6</v>
      </c>
      <c r="AV4167" s="5">
        <v>0.28999999999999998</v>
      </c>
      <c r="AW4167" s="5">
        <v>0</v>
      </c>
      <c r="BA4167" s="5">
        <v>7.2</v>
      </c>
      <c r="BH4167" s="5">
        <v>5.91</v>
      </c>
      <c r="BO4167" s="5">
        <v>11.5</v>
      </c>
    </row>
    <row r="4168" spans="1:77" x14ac:dyDescent="0.35">
      <c r="A4168" s="2" t="s">
        <v>209</v>
      </c>
      <c r="B4168" s="3">
        <v>42159</v>
      </c>
      <c r="C4168" s="4">
        <v>24</v>
      </c>
      <c r="G4168" s="5">
        <v>0.12</v>
      </c>
      <c r="H4168" s="5">
        <v>0.01</v>
      </c>
      <c r="M4168" s="5">
        <v>1.01</v>
      </c>
      <c r="S4168" s="5">
        <v>29.1</v>
      </c>
      <c r="T4168" s="5">
        <v>24</v>
      </c>
      <c r="V4168" s="5">
        <v>1.2</v>
      </c>
      <c r="W4168" s="5">
        <v>4.0000000000000001E-3</v>
      </c>
      <c r="AB4168" s="5">
        <v>12.84</v>
      </c>
      <c r="AD4168" s="5">
        <v>5.04</v>
      </c>
      <c r="AE4168" s="5">
        <v>8.74</v>
      </c>
      <c r="AJ4168" s="5">
        <v>32</v>
      </c>
      <c r="AN4168" s="5">
        <v>5.0999999999999996</v>
      </c>
      <c r="AO4168" s="5">
        <v>0.02</v>
      </c>
      <c r="AT4168" s="5">
        <v>11.1</v>
      </c>
      <c r="AV4168" s="5">
        <v>73.040000000000006</v>
      </c>
      <c r="AW4168" s="5">
        <v>3.2799999999999999E-3</v>
      </c>
      <c r="AX4168" s="5">
        <v>0.01</v>
      </c>
      <c r="BA4168" s="5">
        <v>5.31</v>
      </c>
      <c r="BF4168" s="5">
        <v>7.66</v>
      </c>
      <c r="BH4168" s="5">
        <v>0.2</v>
      </c>
      <c r="BO4168" s="5">
        <v>32.4</v>
      </c>
      <c r="BQ4168" s="5">
        <v>2.73</v>
      </c>
      <c r="BR4168" s="5">
        <v>2.6</v>
      </c>
      <c r="BX4168" s="5">
        <v>10.199999999999999</v>
      </c>
    </row>
    <row r="4169" spans="1:77" x14ac:dyDescent="0.35">
      <c r="A4169" s="2" t="s">
        <v>209</v>
      </c>
      <c r="B4169" s="3">
        <v>41785</v>
      </c>
      <c r="C4169" s="4">
        <v>25</v>
      </c>
      <c r="G4169" s="5">
        <v>0.12</v>
      </c>
      <c r="H4169" s="5">
        <v>0.01</v>
      </c>
      <c r="M4169" s="5">
        <v>0.79</v>
      </c>
      <c r="S4169" s="5">
        <v>30</v>
      </c>
      <c r="T4169" s="5">
        <v>25</v>
      </c>
      <c r="V4169" s="5">
        <v>1.4</v>
      </c>
      <c r="W4169" s="5">
        <v>7.0000000000000001E-3</v>
      </c>
      <c r="AB4169" s="5">
        <v>12.88</v>
      </c>
      <c r="AD4169" s="5">
        <v>3.79</v>
      </c>
      <c r="AE4169" s="5">
        <v>9.08</v>
      </c>
      <c r="AJ4169" s="5">
        <v>33.9</v>
      </c>
      <c r="AN4169" s="5">
        <v>5.59</v>
      </c>
      <c r="AO4169" s="5">
        <v>0.02</v>
      </c>
      <c r="AT4169" s="5">
        <v>11.9</v>
      </c>
      <c r="AV4169" s="5">
        <v>83.22</v>
      </c>
      <c r="AW4169" s="5">
        <v>3.2799999999999999E-3</v>
      </c>
      <c r="AX4169" s="5">
        <v>0.01</v>
      </c>
      <c r="AY4169" s="5">
        <v>0.02</v>
      </c>
      <c r="BA4169" s="5">
        <v>5.36</v>
      </c>
      <c r="BF4169" s="5">
        <v>3.74</v>
      </c>
      <c r="BH4169" s="5">
        <v>0.19</v>
      </c>
      <c r="BO4169" s="5">
        <v>28.5</v>
      </c>
      <c r="BQ4169" s="5">
        <v>2.83</v>
      </c>
      <c r="BR4169" s="5">
        <v>2.73</v>
      </c>
      <c r="BX4169" s="5">
        <v>9.6</v>
      </c>
    </row>
    <row r="4170" spans="1:77" x14ac:dyDescent="0.35">
      <c r="A4170" s="2" t="s">
        <v>142</v>
      </c>
      <c r="B4170" s="3">
        <v>41612</v>
      </c>
      <c r="C4170" s="4">
        <v>31</v>
      </c>
      <c r="H4170" s="5">
        <v>0.02</v>
      </c>
      <c r="J4170" s="5">
        <v>0.2</v>
      </c>
      <c r="M4170" s="5">
        <v>0.97</v>
      </c>
      <c r="N4170" s="5">
        <v>0.2</v>
      </c>
      <c r="Q4170" s="5">
        <v>0.43</v>
      </c>
      <c r="S4170" s="5">
        <v>30.1</v>
      </c>
      <c r="T4170" s="5">
        <v>23</v>
      </c>
      <c r="U4170" s="5">
        <v>0.2</v>
      </c>
      <c r="V4170" s="5">
        <v>1.3</v>
      </c>
      <c r="W4170" s="5">
        <v>0.05</v>
      </c>
      <c r="AB4170" s="5">
        <v>12.85</v>
      </c>
      <c r="AD4170" s="5">
        <v>0.97</v>
      </c>
      <c r="AE4170" s="5">
        <v>9.1199999999999992</v>
      </c>
      <c r="AI4170" s="5">
        <v>1.2</v>
      </c>
      <c r="AJ4170" s="5">
        <v>31.3</v>
      </c>
      <c r="AN4170" s="5">
        <v>5.53</v>
      </c>
      <c r="AO4170" s="5">
        <v>0.05</v>
      </c>
      <c r="AT4170" s="5">
        <v>12.4</v>
      </c>
      <c r="AU4170" s="5">
        <v>5.2</v>
      </c>
      <c r="AV4170" s="5">
        <v>84.55</v>
      </c>
      <c r="AW4170" s="5">
        <v>0.01</v>
      </c>
      <c r="AX4170" s="5">
        <v>0.01</v>
      </c>
      <c r="BA4170" s="5">
        <v>5.33</v>
      </c>
      <c r="BC4170" s="5">
        <v>1E-3</v>
      </c>
      <c r="BF4170" s="5">
        <v>8.43</v>
      </c>
      <c r="BH4170" s="5">
        <v>0.19</v>
      </c>
      <c r="BO4170" s="5">
        <v>27.5</v>
      </c>
      <c r="BQ4170" s="5">
        <v>2.78</v>
      </c>
      <c r="BR4170" s="5">
        <v>2.75</v>
      </c>
      <c r="BX4170" s="5">
        <v>9.5</v>
      </c>
      <c r="BY4170" s="5">
        <v>22</v>
      </c>
    </row>
    <row r="4171" spans="1:77" x14ac:dyDescent="0.35">
      <c r="A4171" s="2" t="s">
        <v>142</v>
      </c>
      <c r="B4171" s="3">
        <v>41787</v>
      </c>
      <c r="C4171" s="4">
        <v>25</v>
      </c>
      <c r="G4171" s="5">
        <v>8.0000000000000002E-3</v>
      </c>
      <c r="H4171" s="5">
        <v>0.01</v>
      </c>
      <c r="M4171" s="5">
        <v>0.67</v>
      </c>
      <c r="S4171" s="5">
        <v>35.4</v>
      </c>
      <c r="T4171" s="5">
        <v>27</v>
      </c>
      <c r="V4171" s="5">
        <v>0.69</v>
      </c>
      <c r="W4171" s="5">
        <v>0.54</v>
      </c>
      <c r="AB4171" s="5">
        <v>5.72</v>
      </c>
      <c r="AD4171" s="5">
        <v>1.23</v>
      </c>
      <c r="AE4171" s="5">
        <v>2.1</v>
      </c>
      <c r="AJ4171" s="5">
        <v>31.8</v>
      </c>
      <c r="AN4171" s="5">
        <v>4.9800000000000004</v>
      </c>
      <c r="AO4171" s="5">
        <v>0.05</v>
      </c>
      <c r="AT4171" s="5">
        <v>13</v>
      </c>
      <c r="AV4171" s="5">
        <v>32.53</v>
      </c>
      <c r="AW4171" s="5">
        <v>3.2799999999999999E-3</v>
      </c>
      <c r="AX4171" s="5">
        <v>0.01</v>
      </c>
      <c r="AY4171" s="5">
        <v>0.02</v>
      </c>
      <c r="BA4171" s="5">
        <v>6.15</v>
      </c>
      <c r="BF4171" s="5">
        <v>2.76</v>
      </c>
      <c r="BH4171" s="5">
        <v>0.85</v>
      </c>
      <c r="BO4171" s="5">
        <v>34.9</v>
      </c>
      <c r="BQ4171" s="5">
        <v>2.86</v>
      </c>
      <c r="BR4171" s="5">
        <v>2.83</v>
      </c>
      <c r="BX4171" s="5">
        <v>9.6999999999999993</v>
      </c>
    </row>
    <row r="4172" spans="1:77" x14ac:dyDescent="0.35">
      <c r="A4172" s="2" t="s">
        <v>142</v>
      </c>
      <c r="B4172" s="3">
        <v>41792</v>
      </c>
      <c r="C4172" s="4">
        <v>33</v>
      </c>
      <c r="G4172" s="5">
        <v>0.09</v>
      </c>
      <c r="H4172" s="5">
        <v>1.59</v>
      </c>
      <c r="J4172" s="5">
        <v>1.2</v>
      </c>
      <c r="M4172" s="5">
        <v>0.62</v>
      </c>
      <c r="N4172" s="5">
        <v>0.2</v>
      </c>
      <c r="Q4172" s="5">
        <v>0.02</v>
      </c>
      <c r="S4172" s="5">
        <v>120</v>
      </c>
      <c r="T4172" s="5">
        <v>29</v>
      </c>
      <c r="U4172" s="5">
        <v>2.7</v>
      </c>
      <c r="V4172" s="5">
        <v>37</v>
      </c>
      <c r="W4172" s="5">
        <v>4.5</v>
      </c>
      <c r="AB4172" s="5">
        <v>1.17</v>
      </c>
      <c r="AD4172" s="5">
        <v>1.84</v>
      </c>
      <c r="AE4172" s="5">
        <v>2.93</v>
      </c>
      <c r="AI4172" s="5">
        <v>0.5</v>
      </c>
      <c r="AJ4172" s="5">
        <v>67.7</v>
      </c>
      <c r="AN4172" s="5">
        <v>3.6</v>
      </c>
      <c r="AO4172" s="5">
        <v>0.36</v>
      </c>
      <c r="AT4172" s="5">
        <v>13.3</v>
      </c>
      <c r="AU4172" s="5">
        <v>0.5</v>
      </c>
      <c r="AV4172" s="5">
        <v>0.22</v>
      </c>
      <c r="AW4172" s="5">
        <v>0.03</v>
      </c>
      <c r="AX4172" s="5">
        <v>0.59</v>
      </c>
      <c r="AY4172" s="5">
        <v>0.2</v>
      </c>
      <c r="BA4172" s="5">
        <v>7.03</v>
      </c>
      <c r="BC4172" s="5">
        <v>1E-3</v>
      </c>
      <c r="BF4172" s="5">
        <v>0.99</v>
      </c>
      <c r="BH4172" s="5">
        <v>4.22</v>
      </c>
      <c r="BO4172" s="5">
        <v>101</v>
      </c>
      <c r="BQ4172" s="5">
        <v>7.16</v>
      </c>
      <c r="BR4172" s="5">
        <v>7.29</v>
      </c>
      <c r="BX4172" s="5">
        <v>8.9</v>
      </c>
      <c r="BY4172" s="5">
        <v>2.5</v>
      </c>
    </row>
    <row r="4173" spans="1:77" x14ac:dyDescent="0.35">
      <c r="A4173" s="2" t="s">
        <v>205</v>
      </c>
      <c r="B4173" s="3">
        <v>33548</v>
      </c>
      <c r="C4173" s="4">
        <v>22</v>
      </c>
      <c r="F4173" s="5">
        <v>0.03</v>
      </c>
      <c r="G4173" s="5">
        <v>0.01</v>
      </c>
      <c r="H4173" s="5">
        <v>0.6</v>
      </c>
      <c r="M4173" s="5">
        <v>0.53</v>
      </c>
      <c r="S4173" s="5">
        <v>90</v>
      </c>
      <c r="T4173" s="5">
        <v>21</v>
      </c>
      <c r="V4173" s="5">
        <v>7.4</v>
      </c>
      <c r="W4173" s="5">
        <v>2.5</v>
      </c>
      <c r="AB4173" s="5">
        <v>3.9</v>
      </c>
      <c r="AE4173" s="5">
        <v>3.1</v>
      </c>
      <c r="AJ4173" s="5">
        <v>60.2</v>
      </c>
      <c r="AN4173" s="5">
        <v>6.8</v>
      </c>
      <c r="AO4173" s="5">
        <v>0.24</v>
      </c>
      <c r="AT4173" s="5">
        <v>19</v>
      </c>
      <c r="AV4173" s="5">
        <v>2.21</v>
      </c>
      <c r="AW4173" s="5">
        <v>0.01</v>
      </c>
      <c r="AX4173" s="5">
        <v>0.06</v>
      </c>
      <c r="AY4173" s="5">
        <v>0.04</v>
      </c>
      <c r="BA4173" s="5">
        <v>6.88</v>
      </c>
      <c r="BH4173" s="5">
        <v>5.28</v>
      </c>
      <c r="BO4173" s="5">
        <v>9.48</v>
      </c>
      <c r="BX4173" s="5">
        <v>10</v>
      </c>
    </row>
    <row r="4174" spans="1:77" x14ac:dyDescent="0.35">
      <c r="A4174" s="2" t="s">
        <v>205</v>
      </c>
      <c r="B4174" s="3">
        <v>41193</v>
      </c>
      <c r="C4174" s="4">
        <v>38</v>
      </c>
      <c r="G4174" s="5">
        <v>7.0000000000000007E-2</v>
      </c>
      <c r="H4174" s="5">
        <v>1.77</v>
      </c>
      <c r="J4174" s="5">
        <v>1.5</v>
      </c>
      <c r="M4174" s="5">
        <v>0.68</v>
      </c>
      <c r="N4174" s="5">
        <v>0.2</v>
      </c>
      <c r="Q4174" s="5">
        <v>0.02</v>
      </c>
      <c r="S4174" s="5">
        <v>138</v>
      </c>
      <c r="T4174" s="5">
        <v>35</v>
      </c>
      <c r="U4174" s="5">
        <v>2.6</v>
      </c>
      <c r="V4174" s="5">
        <v>47</v>
      </c>
      <c r="W4174" s="5">
        <v>5.92</v>
      </c>
      <c r="AB4174" s="5">
        <v>0.8</v>
      </c>
      <c r="AD4174" s="5">
        <v>2.63</v>
      </c>
      <c r="AE4174" s="5">
        <v>2.84</v>
      </c>
      <c r="AI4174" s="5">
        <v>0.5</v>
      </c>
      <c r="AJ4174" s="5">
        <v>76.099999999999994</v>
      </c>
      <c r="AN4174" s="5">
        <v>3.91</v>
      </c>
      <c r="AO4174" s="5">
        <v>0.44</v>
      </c>
      <c r="AS4174" s="5">
        <v>0.5</v>
      </c>
      <c r="AT4174" s="5">
        <v>13.3</v>
      </c>
      <c r="AU4174" s="5">
        <v>0.7</v>
      </c>
      <c r="AV4174" s="5">
        <v>0.22</v>
      </c>
      <c r="AW4174" s="5">
        <v>0.03</v>
      </c>
      <c r="AX4174" s="5">
        <v>0.64</v>
      </c>
      <c r="AY4174" s="5">
        <v>0.21</v>
      </c>
      <c r="BA4174" s="5">
        <v>6.85</v>
      </c>
      <c r="BC4174" s="5">
        <v>1E-3</v>
      </c>
      <c r="BF4174" s="5">
        <v>0.51</v>
      </c>
      <c r="BH4174" s="5">
        <v>4.37</v>
      </c>
      <c r="BO4174" s="5">
        <v>151</v>
      </c>
      <c r="BQ4174" s="5">
        <v>8.52</v>
      </c>
      <c r="BR4174" s="5">
        <v>8.3000000000000007</v>
      </c>
      <c r="BS4174" s="5">
        <v>0.2</v>
      </c>
      <c r="BT4174" s="5">
        <v>47</v>
      </c>
      <c r="BV4174" s="5">
        <v>0.24</v>
      </c>
      <c r="BW4174" s="5">
        <v>9.9</v>
      </c>
      <c r="BX4174" s="5">
        <v>11.1</v>
      </c>
      <c r="BY4174" s="5">
        <v>0.5</v>
      </c>
    </row>
    <row r="4175" spans="1:77" x14ac:dyDescent="0.35">
      <c r="A4175" s="2" t="s">
        <v>205</v>
      </c>
      <c r="B4175" s="3">
        <v>40512</v>
      </c>
      <c r="C4175" s="4">
        <v>26</v>
      </c>
      <c r="F4175" s="5">
        <v>0.13</v>
      </c>
      <c r="H4175" s="5">
        <v>1.08</v>
      </c>
      <c r="M4175" s="5">
        <v>0.75</v>
      </c>
      <c r="P4175" s="5">
        <v>1</v>
      </c>
      <c r="S4175" s="5">
        <v>123</v>
      </c>
      <c r="T4175" s="5">
        <v>35.9</v>
      </c>
      <c r="V4175" s="5">
        <v>34.299999999999997</v>
      </c>
      <c r="W4175" s="5">
        <v>4.79</v>
      </c>
      <c r="AB4175" s="5">
        <v>2.11</v>
      </c>
      <c r="AD4175" s="5">
        <v>-1.34</v>
      </c>
      <c r="AE4175" s="5">
        <v>4.08</v>
      </c>
      <c r="AJ4175" s="5">
        <v>72.7</v>
      </c>
      <c r="AN4175" s="5">
        <v>4</v>
      </c>
      <c r="AO4175" s="5">
        <v>0.31</v>
      </c>
      <c r="AT4175" s="5">
        <v>17.899999999999999</v>
      </c>
      <c r="AV4175" s="5">
        <v>0.22</v>
      </c>
      <c r="AW4175" s="5">
        <v>0.03</v>
      </c>
      <c r="AX4175" s="5">
        <v>0.06</v>
      </c>
      <c r="BA4175" s="5">
        <v>6.9</v>
      </c>
      <c r="BF4175" s="5">
        <v>0.4</v>
      </c>
      <c r="BH4175" s="5">
        <v>4.0999999999999996</v>
      </c>
      <c r="BI4175" s="5">
        <v>0.1</v>
      </c>
      <c r="BO4175" s="5">
        <v>124</v>
      </c>
      <c r="BQ4175" s="5">
        <v>7.7</v>
      </c>
      <c r="BR4175" s="5">
        <v>7.59</v>
      </c>
      <c r="BX4175" s="5">
        <v>10.1</v>
      </c>
    </row>
    <row r="4176" spans="1:77" x14ac:dyDescent="0.35">
      <c r="A4176" s="2" t="s">
        <v>280</v>
      </c>
      <c r="B4176" s="3">
        <v>42317</v>
      </c>
      <c r="C4176" s="4">
        <v>22</v>
      </c>
      <c r="G4176" s="5">
        <v>1E-3</v>
      </c>
      <c r="H4176" s="5">
        <v>0.15</v>
      </c>
      <c r="M4176" s="5">
        <v>0.79</v>
      </c>
      <c r="S4176" s="5">
        <v>119</v>
      </c>
      <c r="T4176" s="5">
        <v>42</v>
      </c>
      <c r="V4176" s="5">
        <v>2.2000000000000002</v>
      </c>
      <c r="W4176" s="5">
        <v>4.42</v>
      </c>
      <c r="AB4176" s="5">
        <v>2.2999999999999998</v>
      </c>
      <c r="AD4176" s="5">
        <v>0.82</v>
      </c>
      <c r="AE4176" s="5">
        <v>1.9</v>
      </c>
      <c r="AN4176" s="5">
        <v>7.19</v>
      </c>
      <c r="AO4176" s="5">
        <v>0.28000000000000003</v>
      </c>
      <c r="AT4176" s="5">
        <v>21.2</v>
      </c>
      <c r="AV4176" s="5">
        <v>0.22</v>
      </c>
      <c r="AW4176" s="5">
        <v>0.01</v>
      </c>
      <c r="AX4176" s="5">
        <v>0.01</v>
      </c>
      <c r="BA4176" s="5">
        <v>7.15</v>
      </c>
      <c r="BH4176" s="5">
        <v>6.29</v>
      </c>
      <c r="BO4176" s="5">
        <v>10.5</v>
      </c>
      <c r="BQ4176" s="5">
        <v>7.69</v>
      </c>
      <c r="BR4176" s="5">
        <v>7.76</v>
      </c>
      <c r="BX4176" s="5">
        <v>10.199999999999999</v>
      </c>
    </row>
    <row r="4177" spans="1:77" x14ac:dyDescent="0.35">
      <c r="A4177" s="2" t="s">
        <v>280</v>
      </c>
      <c r="B4177" s="3">
        <v>41939</v>
      </c>
      <c r="C4177" s="4">
        <v>26</v>
      </c>
      <c r="G4177" s="5">
        <v>3.0000000000000001E-3</v>
      </c>
      <c r="H4177" s="5">
        <v>0.15</v>
      </c>
      <c r="J4177" s="5">
        <v>4.7</v>
      </c>
      <c r="M4177" s="5">
        <v>0.59</v>
      </c>
      <c r="S4177" s="5">
        <v>107</v>
      </c>
      <c r="T4177" s="5">
        <v>41</v>
      </c>
      <c r="V4177" s="5">
        <v>2.2000000000000002</v>
      </c>
      <c r="W4177" s="5">
        <v>4.34</v>
      </c>
      <c r="AB4177" s="5">
        <v>3.03</v>
      </c>
      <c r="AD4177" s="5">
        <v>8.36</v>
      </c>
      <c r="AE4177" s="5">
        <v>1.91</v>
      </c>
      <c r="AJ4177" s="5">
        <v>70.900000000000006</v>
      </c>
      <c r="AN4177" s="5">
        <v>7.54</v>
      </c>
      <c r="AO4177" s="5">
        <v>0.28999999999999998</v>
      </c>
      <c r="AT4177" s="5">
        <v>21.4</v>
      </c>
      <c r="AV4177" s="5">
        <v>0.22</v>
      </c>
      <c r="AW4177" s="5">
        <v>3.9399999999999999E-3</v>
      </c>
      <c r="AX4177" s="5">
        <v>0.02</v>
      </c>
      <c r="AY4177" s="5">
        <v>0.1</v>
      </c>
      <c r="BA4177" s="5">
        <v>7.34</v>
      </c>
      <c r="BF4177" s="5">
        <v>0.16</v>
      </c>
      <c r="BH4177" s="5">
        <v>6.3</v>
      </c>
      <c r="BO4177" s="5">
        <v>17.399999999999999</v>
      </c>
      <c r="BQ4177" s="5">
        <v>7.82</v>
      </c>
      <c r="BR4177" s="5">
        <v>7.19</v>
      </c>
      <c r="BX4177" s="5">
        <v>9.9</v>
      </c>
    </row>
    <row r="4178" spans="1:77" x14ac:dyDescent="0.35">
      <c r="A4178" s="2" t="s">
        <v>280</v>
      </c>
      <c r="B4178" s="3">
        <v>41599</v>
      </c>
      <c r="C4178" s="4">
        <v>32</v>
      </c>
      <c r="G4178" s="5">
        <v>6.0000000000000001E-3</v>
      </c>
      <c r="H4178" s="5">
        <v>0.16</v>
      </c>
      <c r="J4178" s="5">
        <v>4.8</v>
      </c>
      <c r="M4178" s="5">
        <v>0.57999999999999996</v>
      </c>
      <c r="N4178" s="5">
        <v>0.2</v>
      </c>
      <c r="Q4178" s="5">
        <v>0.02</v>
      </c>
      <c r="S4178" s="5">
        <v>126</v>
      </c>
      <c r="T4178" s="5">
        <v>43</v>
      </c>
      <c r="U4178" s="5">
        <v>0.3</v>
      </c>
      <c r="V4178" s="5">
        <v>2.2999999999999998</v>
      </c>
      <c r="W4178" s="5">
        <v>4.37</v>
      </c>
      <c r="AB4178" s="5">
        <v>2.4500000000000002</v>
      </c>
      <c r="AD4178" s="5">
        <v>6.92</v>
      </c>
      <c r="AE4178" s="5">
        <v>2.0299999999999998</v>
      </c>
      <c r="AI4178" s="5">
        <v>0.5</v>
      </c>
      <c r="AJ4178" s="5">
        <v>72.7</v>
      </c>
      <c r="AN4178" s="5">
        <v>7.77</v>
      </c>
      <c r="AO4178" s="5">
        <v>0.33</v>
      </c>
      <c r="AT4178" s="5">
        <v>23.3</v>
      </c>
      <c r="AU4178" s="5">
        <v>0.5</v>
      </c>
      <c r="AV4178" s="5">
        <v>0.22</v>
      </c>
      <c r="AW4178" s="5">
        <v>7.5500000000000003E-3</v>
      </c>
      <c r="AX4178" s="5">
        <v>0.01</v>
      </c>
      <c r="BA4178" s="5">
        <v>7.24</v>
      </c>
      <c r="BC4178" s="5">
        <v>1E-3</v>
      </c>
      <c r="BF4178" s="5">
        <v>0.19</v>
      </c>
      <c r="BH4178" s="5">
        <v>6.23</v>
      </c>
      <c r="BO4178" s="5">
        <v>12.2</v>
      </c>
      <c r="BQ4178" s="5">
        <v>7.7</v>
      </c>
      <c r="BR4178" s="5">
        <v>8.25</v>
      </c>
      <c r="BX4178" s="5">
        <v>9.8000000000000007</v>
      </c>
      <c r="BY4178" s="5">
        <v>3.8</v>
      </c>
    </row>
    <row r="4179" spans="1:77" x14ac:dyDescent="0.35">
      <c r="A4179" s="2" t="s">
        <v>280</v>
      </c>
      <c r="B4179" s="3">
        <v>41227</v>
      </c>
      <c r="C4179" s="4">
        <v>29</v>
      </c>
      <c r="G4179" s="5">
        <v>3.0000000000000001E-3</v>
      </c>
      <c r="H4179" s="5">
        <v>0.15</v>
      </c>
      <c r="J4179" s="5">
        <v>4.9000000000000004</v>
      </c>
      <c r="M4179" s="5">
        <v>0.62</v>
      </c>
      <c r="S4179" s="5">
        <v>127</v>
      </c>
      <c r="T4179" s="5">
        <v>41</v>
      </c>
      <c r="V4179" s="5">
        <v>2.2000000000000002</v>
      </c>
      <c r="W4179" s="5">
        <v>4.8</v>
      </c>
      <c r="AB4179" s="5">
        <v>2.2999999999999998</v>
      </c>
      <c r="AD4179" s="5">
        <v>7.69</v>
      </c>
      <c r="AE4179" s="5">
        <v>2.15</v>
      </c>
      <c r="AJ4179" s="5">
        <v>72.8</v>
      </c>
      <c r="AN4179" s="5">
        <v>6.99</v>
      </c>
      <c r="AO4179" s="5">
        <v>0.36</v>
      </c>
      <c r="AT4179" s="5">
        <v>22.5</v>
      </c>
      <c r="AV4179" s="5">
        <v>0.22</v>
      </c>
      <c r="AW4179" s="5">
        <v>0.01</v>
      </c>
      <c r="AX4179" s="5">
        <v>0.02</v>
      </c>
      <c r="AY4179" s="5">
        <v>0.2</v>
      </c>
      <c r="BA4179" s="5">
        <v>7.19</v>
      </c>
      <c r="BF4179" s="5">
        <v>1.07</v>
      </c>
      <c r="BH4179" s="5">
        <v>6.2</v>
      </c>
      <c r="BO4179" s="5">
        <v>12.5</v>
      </c>
      <c r="BQ4179" s="5">
        <v>7.62</v>
      </c>
      <c r="BR4179" s="5">
        <v>8.23</v>
      </c>
      <c r="BS4179" s="5">
        <v>0.2</v>
      </c>
      <c r="BT4179" s="5">
        <v>75</v>
      </c>
      <c r="BV4179" s="5">
        <v>0.1</v>
      </c>
      <c r="BX4179" s="5">
        <v>10</v>
      </c>
    </row>
    <row r="4180" spans="1:77" x14ac:dyDescent="0.35">
      <c r="A4180" s="2" t="s">
        <v>280</v>
      </c>
      <c r="B4180" s="3">
        <v>40836</v>
      </c>
      <c r="C4180" s="4">
        <v>26</v>
      </c>
      <c r="G4180" s="5">
        <v>1E-3</v>
      </c>
      <c r="H4180" s="5">
        <v>0.14000000000000001</v>
      </c>
      <c r="J4180" s="5">
        <v>4.5999999999999996</v>
      </c>
      <c r="M4180" s="5">
        <v>0.66</v>
      </c>
      <c r="S4180" s="5">
        <v>121</v>
      </c>
      <c r="T4180" s="5">
        <v>41</v>
      </c>
      <c r="V4180" s="5">
        <v>2.1</v>
      </c>
      <c r="W4180" s="5">
        <v>5.18</v>
      </c>
      <c r="AB4180" s="5">
        <v>2.0499999999999998</v>
      </c>
      <c r="AD4180" s="5">
        <v>1.86</v>
      </c>
      <c r="AE4180" s="5">
        <v>2.06</v>
      </c>
      <c r="AJ4180" s="5">
        <v>72.599999999999994</v>
      </c>
      <c r="AN4180" s="5">
        <v>7.55</v>
      </c>
      <c r="AO4180" s="5">
        <v>0.38</v>
      </c>
      <c r="AT4180" s="5">
        <v>22.4</v>
      </c>
      <c r="AV4180" s="5">
        <v>0.22</v>
      </c>
      <c r="AW4180" s="5">
        <v>0.01</v>
      </c>
      <c r="AX4180" s="5">
        <v>0.01</v>
      </c>
      <c r="BA4180" s="5">
        <v>7.27</v>
      </c>
      <c r="BF4180" s="5">
        <v>0.1</v>
      </c>
      <c r="BH4180" s="5">
        <v>6.32</v>
      </c>
      <c r="BO4180" s="5">
        <v>17.399999999999999</v>
      </c>
      <c r="BQ4180" s="5">
        <v>7.84</v>
      </c>
      <c r="BR4180" s="5">
        <v>7.99</v>
      </c>
      <c r="BT4180" s="5">
        <v>77</v>
      </c>
      <c r="BX4180" s="5">
        <v>10.1</v>
      </c>
    </row>
    <row r="4181" spans="1:77" x14ac:dyDescent="0.35">
      <c r="A4181" s="2" t="s">
        <v>280</v>
      </c>
      <c r="B4181" s="3">
        <v>40526</v>
      </c>
      <c r="C4181" s="4">
        <v>34</v>
      </c>
      <c r="G4181" s="5">
        <v>1E-3</v>
      </c>
      <c r="H4181" s="5">
        <v>0.16</v>
      </c>
      <c r="J4181" s="5">
        <v>4.8</v>
      </c>
      <c r="M4181" s="5">
        <v>0.59</v>
      </c>
      <c r="N4181" s="5">
        <v>0.2</v>
      </c>
      <c r="Q4181" s="5">
        <v>0.02</v>
      </c>
      <c r="S4181" s="5">
        <v>134</v>
      </c>
      <c r="T4181" s="5">
        <v>42</v>
      </c>
      <c r="U4181" s="5">
        <v>0.3</v>
      </c>
      <c r="V4181" s="5">
        <v>2.2000000000000002</v>
      </c>
      <c r="W4181" s="5">
        <v>5.69</v>
      </c>
      <c r="AB4181" s="5">
        <v>2.13</v>
      </c>
      <c r="AD4181" s="5">
        <v>12.79</v>
      </c>
      <c r="AE4181" s="5">
        <v>2.0499999999999998</v>
      </c>
      <c r="AI4181" s="5">
        <v>0.5</v>
      </c>
      <c r="AJ4181" s="5">
        <v>69.2</v>
      </c>
      <c r="AN4181" s="5">
        <v>7.58</v>
      </c>
      <c r="AO4181" s="5">
        <v>0.42</v>
      </c>
      <c r="AS4181" s="5">
        <v>0.87</v>
      </c>
      <c r="AT4181" s="5">
        <v>23.1</v>
      </c>
      <c r="AU4181" s="5">
        <v>0.5</v>
      </c>
      <c r="AV4181" s="5">
        <v>0.22</v>
      </c>
      <c r="AW4181" s="5">
        <v>0.01</v>
      </c>
      <c r="AX4181" s="5">
        <v>0.01</v>
      </c>
      <c r="BA4181" s="5">
        <v>7.15</v>
      </c>
      <c r="BC4181" s="5">
        <v>1E-3</v>
      </c>
      <c r="BE4181" s="5">
        <v>0.2</v>
      </c>
      <c r="BH4181" s="5">
        <v>6.23</v>
      </c>
      <c r="BO4181" s="5">
        <v>11.4</v>
      </c>
      <c r="BQ4181" s="5">
        <v>7.65</v>
      </c>
      <c r="BR4181" s="5">
        <v>8.6999999999999993</v>
      </c>
      <c r="BW4181" s="5">
        <v>0.5</v>
      </c>
      <c r="BX4181" s="5">
        <v>10</v>
      </c>
      <c r="BY4181" s="5">
        <v>0.8</v>
      </c>
    </row>
    <row r="4182" spans="1:77" x14ac:dyDescent="0.35">
      <c r="A4182" s="2" t="s">
        <v>280</v>
      </c>
      <c r="B4182" s="3">
        <v>40135</v>
      </c>
      <c r="C4182" s="4">
        <v>22</v>
      </c>
      <c r="G4182" s="5">
        <v>1E-3</v>
      </c>
      <c r="H4182" s="5">
        <v>0.16</v>
      </c>
      <c r="M4182" s="5">
        <v>0.77</v>
      </c>
      <c r="S4182" s="5">
        <v>123</v>
      </c>
      <c r="T4182" s="5">
        <v>41</v>
      </c>
      <c r="V4182" s="5">
        <v>2.2000000000000002</v>
      </c>
      <c r="W4182" s="5">
        <v>5.01</v>
      </c>
      <c r="AB4182" s="5">
        <v>2.2999999999999998</v>
      </c>
      <c r="AD4182" s="5">
        <v>4.07</v>
      </c>
      <c r="AE4182" s="5">
        <v>2.0499999999999998</v>
      </c>
      <c r="AJ4182" s="5">
        <v>69.7</v>
      </c>
      <c r="AN4182" s="5">
        <v>7.17</v>
      </c>
      <c r="AO4182" s="5">
        <v>0.36</v>
      </c>
      <c r="AT4182" s="5">
        <v>21.3</v>
      </c>
      <c r="AV4182" s="5">
        <v>0.22</v>
      </c>
      <c r="AW4182" s="5">
        <v>0.01</v>
      </c>
      <c r="AX4182" s="5">
        <v>0.01</v>
      </c>
      <c r="BA4182" s="5">
        <v>7.21</v>
      </c>
      <c r="BF4182" s="5">
        <v>0.3</v>
      </c>
      <c r="BH4182" s="5">
        <v>6.2</v>
      </c>
      <c r="BO4182" s="5">
        <v>15.5</v>
      </c>
      <c r="BX4182" s="5">
        <v>10.1</v>
      </c>
    </row>
    <row r="4183" spans="1:77" x14ac:dyDescent="0.35">
      <c r="A4183" s="2" t="s">
        <v>195</v>
      </c>
      <c r="B4183" s="3">
        <v>42159</v>
      </c>
      <c r="C4183" s="4">
        <v>33</v>
      </c>
      <c r="G4183" s="5">
        <v>5.0000000000000001E-3</v>
      </c>
      <c r="H4183" s="5">
        <v>0.01</v>
      </c>
      <c r="J4183" s="5">
        <v>0.2</v>
      </c>
      <c r="M4183" s="5">
        <v>1.08</v>
      </c>
      <c r="N4183" s="5">
        <v>0.2</v>
      </c>
      <c r="Q4183" s="5">
        <v>0.05</v>
      </c>
      <c r="S4183" s="5">
        <v>33.299999999999997</v>
      </c>
      <c r="T4183" s="5">
        <v>27</v>
      </c>
      <c r="U4183" s="5">
        <v>0.5</v>
      </c>
      <c r="V4183" s="5">
        <v>0.8</v>
      </c>
      <c r="W4183" s="5">
        <v>0.81</v>
      </c>
      <c r="AB4183" s="5">
        <v>5.33</v>
      </c>
      <c r="AC4183" s="5">
        <v>10</v>
      </c>
      <c r="AD4183" s="5">
        <v>2.89</v>
      </c>
      <c r="AE4183" s="5">
        <v>2.2000000000000002</v>
      </c>
      <c r="AI4183" s="5">
        <v>0.5</v>
      </c>
      <c r="AJ4183" s="5">
        <v>31.3</v>
      </c>
      <c r="AN4183" s="5">
        <v>4.63</v>
      </c>
      <c r="AO4183" s="5">
        <v>0.05</v>
      </c>
      <c r="AT4183" s="5">
        <v>13.4</v>
      </c>
      <c r="AU4183" s="5">
        <v>2.9</v>
      </c>
      <c r="AV4183" s="5">
        <v>31.25</v>
      </c>
      <c r="AW4183" s="5">
        <v>3.2799999999999999E-3</v>
      </c>
      <c r="AX4183" s="5">
        <v>0.02</v>
      </c>
      <c r="BA4183" s="5">
        <v>5.99</v>
      </c>
      <c r="BC4183" s="5">
        <v>1.1999999999999999E-3</v>
      </c>
      <c r="BF4183" s="5">
        <v>5.53</v>
      </c>
      <c r="BH4183" s="5">
        <v>0.8</v>
      </c>
      <c r="BO4183" s="5">
        <v>35.700000000000003</v>
      </c>
      <c r="BQ4183" s="5">
        <v>2.81</v>
      </c>
      <c r="BR4183" s="5">
        <v>2.73</v>
      </c>
      <c r="BX4183" s="5">
        <v>10.3</v>
      </c>
      <c r="BY4183" s="5">
        <v>6.3</v>
      </c>
    </row>
    <row r="4184" spans="1:77" x14ac:dyDescent="0.35">
      <c r="A4184" s="2" t="s">
        <v>195</v>
      </c>
      <c r="B4184" s="3">
        <v>42243</v>
      </c>
      <c r="C4184" s="4">
        <v>22</v>
      </c>
      <c r="G4184" s="5">
        <v>0.1</v>
      </c>
      <c r="H4184" s="5">
        <v>1.88</v>
      </c>
      <c r="M4184" s="5">
        <v>0.82</v>
      </c>
      <c r="S4184" s="5">
        <v>136</v>
      </c>
      <c r="T4184" s="5">
        <v>25</v>
      </c>
      <c r="V4184" s="5">
        <v>30</v>
      </c>
      <c r="W4184" s="5">
        <v>5.23</v>
      </c>
      <c r="AB4184" s="5">
        <v>1.1000000000000001</v>
      </c>
      <c r="AD4184" s="5">
        <v>7.81</v>
      </c>
      <c r="AE4184" s="5">
        <v>3.78</v>
      </c>
      <c r="AN4184" s="5">
        <v>3.92</v>
      </c>
      <c r="AO4184" s="5">
        <v>0.38</v>
      </c>
      <c r="AT4184" s="5">
        <v>13.6</v>
      </c>
      <c r="AV4184" s="5">
        <v>0.22</v>
      </c>
      <c r="AW4184" s="5">
        <v>0.03</v>
      </c>
      <c r="AX4184" s="5">
        <v>0.56000000000000005</v>
      </c>
      <c r="BA4184" s="5">
        <v>6.99</v>
      </c>
      <c r="BH4184" s="5">
        <v>4.6399999999999997</v>
      </c>
      <c r="BO4184" s="5">
        <v>107</v>
      </c>
      <c r="BQ4184" s="5">
        <v>7.59</v>
      </c>
      <c r="BR4184" s="5">
        <v>8.2100000000000009</v>
      </c>
      <c r="BX4184" s="5">
        <v>11</v>
      </c>
    </row>
    <row r="4185" spans="1:77" x14ac:dyDescent="0.35">
      <c r="A4185" s="2" t="s">
        <v>195</v>
      </c>
      <c r="B4185" s="3">
        <v>38691</v>
      </c>
      <c r="C4185" s="4">
        <v>33</v>
      </c>
      <c r="F4185" s="5">
        <v>0.03</v>
      </c>
      <c r="H4185" s="5">
        <v>0.01</v>
      </c>
      <c r="J4185" s="5">
        <v>1</v>
      </c>
      <c r="M4185" s="5">
        <v>0.3</v>
      </c>
      <c r="N4185" s="5">
        <v>2</v>
      </c>
      <c r="Q4185" s="5">
        <v>0.5</v>
      </c>
      <c r="S4185" s="5">
        <v>37.4</v>
      </c>
      <c r="T4185" s="5">
        <v>36</v>
      </c>
      <c r="U4185" s="5">
        <v>1</v>
      </c>
      <c r="V4185" s="5">
        <v>1.4</v>
      </c>
      <c r="W4185" s="5">
        <v>0.01</v>
      </c>
      <c r="AB4185" s="5">
        <v>6.12</v>
      </c>
      <c r="AD4185" s="5">
        <v>-1.25</v>
      </c>
      <c r="AE4185" s="5">
        <v>1.9</v>
      </c>
      <c r="AI4185" s="5">
        <v>1</v>
      </c>
      <c r="AJ4185" s="5">
        <v>24.6</v>
      </c>
      <c r="AN4185" s="5">
        <v>5.8</v>
      </c>
      <c r="AO4185" s="5">
        <v>0.01</v>
      </c>
      <c r="AT4185" s="5">
        <v>18</v>
      </c>
      <c r="AU4185" s="5">
        <v>3</v>
      </c>
      <c r="AV4185" s="5">
        <v>28.77</v>
      </c>
      <c r="AW4185" s="5">
        <v>0.03</v>
      </c>
      <c r="AX4185" s="5">
        <v>0.03</v>
      </c>
      <c r="BA4185" s="5">
        <v>5.9</v>
      </c>
      <c r="BC4185" s="5">
        <v>0.1</v>
      </c>
      <c r="BE4185" s="5">
        <v>5.8</v>
      </c>
      <c r="BH4185" s="5">
        <v>0.8</v>
      </c>
      <c r="BI4185" s="5">
        <v>0.1</v>
      </c>
      <c r="BO4185" s="5">
        <v>45</v>
      </c>
      <c r="BQ4185" s="5">
        <v>-3.21</v>
      </c>
      <c r="BR4185" s="5">
        <v>3.17</v>
      </c>
      <c r="BX4185" s="5">
        <v>10.3</v>
      </c>
      <c r="BY4185" s="5">
        <v>9</v>
      </c>
    </row>
    <row r="4186" spans="1:77" x14ac:dyDescent="0.35">
      <c r="A4186" s="2" t="s">
        <v>195</v>
      </c>
      <c r="B4186" s="3">
        <v>32413</v>
      </c>
      <c r="C4186" s="4">
        <v>28</v>
      </c>
      <c r="F4186" s="5">
        <v>0.04</v>
      </c>
      <c r="H4186" s="5">
        <v>1.94</v>
      </c>
      <c r="J4186" s="5">
        <v>1.4</v>
      </c>
      <c r="M4186" s="5">
        <v>0.14000000000000001</v>
      </c>
      <c r="N4186" s="5">
        <v>0.2</v>
      </c>
      <c r="Q4186" s="5">
        <v>0.01</v>
      </c>
      <c r="S4186" s="5">
        <v>126</v>
      </c>
      <c r="T4186" s="5">
        <v>31.2</v>
      </c>
      <c r="U4186" s="5">
        <v>0.5</v>
      </c>
      <c r="V4186" s="5">
        <v>18</v>
      </c>
      <c r="W4186" s="5">
        <v>2</v>
      </c>
      <c r="AB4186" s="5">
        <v>3.1</v>
      </c>
      <c r="AE4186" s="5">
        <v>5.5</v>
      </c>
      <c r="AI4186" s="5">
        <v>0.47</v>
      </c>
      <c r="AJ4186" s="5">
        <v>73.5</v>
      </c>
      <c r="AN4186" s="5">
        <v>6.5</v>
      </c>
      <c r="AO4186" s="5">
        <v>0.5</v>
      </c>
      <c r="AT4186" s="5">
        <v>13</v>
      </c>
      <c r="AU4186" s="5">
        <v>0.2</v>
      </c>
      <c r="AV4186" s="5">
        <v>1.1000000000000001</v>
      </c>
      <c r="AW4186" s="5">
        <v>0.82</v>
      </c>
      <c r="AX4186" s="5">
        <v>1.53</v>
      </c>
      <c r="BA4186" s="5">
        <v>6.96</v>
      </c>
      <c r="BE4186" s="5">
        <v>0.9</v>
      </c>
      <c r="BH4186" s="5">
        <v>5.75</v>
      </c>
      <c r="BO4186" s="5">
        <v>59.8</v>
      </c>
      <c r="BX4186" s="5">
        <v>9.1999999999999993</v>
      </c>
      <c r="BY4186" s="5">
        <v>0.64</v>
      </c>
    </row>
    <row r="4187" spans="1:77" x14ac:dyDescent="0.35">
      <c r="A4187" s="2" t="s">
        <v>195</v>
      </c>
      <c r="B4187" s="3">
        <v>32273</v>
      </c>
      <c r="C4187" s="4">
        <v>28</v>
      </c>
      <c r="F4187" s="5">
        <v>0.02</v>
      </c>
      <c r="H4187" s="5">
        <v>1.55</v>
      </c>
      <c r="J4187" s="5">
        <v>2.9</v>
      </c>
      <c r="M4187" s="5">
        <v>0.99</v>
      </c>
      <c r="N4187" s="5">
        <v>0.2</v>
      </c>
      <c r="Q4187" s="5">
        <v>0.01</v>
      </c>
      <c r="S4187" s="5">
        <v>135</v>
      </c>
      <c r="T4187" s="5">
        <v>33.299999999999997</v>
      </c>
      <c r="U4187" s="5">
        <v>0.3</v>
      </c>
      <c r="V4187" s="5">
        <v>21</v>
      </c>
      <c r="W4187" s="5">
        <v>1.8</v>
      </c>
      <c r="AB4187" s="5">
        <v>2.37</v>
      </c>
      <c r="AE4187" s="5">
        <v>5.5</v>
      </c>
      <c r="AI4187" s="5">
        <v>0.2</v>
      </c>
      <c r="AJ4187" s="5">
        <v>76.7</v>
      </c>
      <c r="AN4187" s="5">
        <v>6.6</v>
      </c>
      <c r="AO4187" s="5">
        <v>0.43</v>
      </c>
      <c r="AT4187" s="5">
        <v>14</v>
      </c>
      <c r="AU4187" s="5">
        <v>0.2</v>
      </c>
      <c r="AV4187" s="5">
        <v>1.1000000000000001</v>
      </c>
      <c r="AW4187" s="5">
        <v>0.82</v>
      </c>
      <c r="AX4187" s="5">
        <v>1.53</v>
      </c>
      <c r="BA4187" s="5">
        <v>6.67</v>
      </c>
      <c r="BE4187" s="5">
        <v>0.8</v>
      </c>
      <c r="BH4187" s="5">
        <v>6.02</v>
      </c>
      <c r="BO4187" s="5">
        <v>65</v>
      </c>
      <c r="BX4187" s="5">
        <v>9.1</v>
      </c>
      <c r="BY4187" s="5">
        <v>0.67</v>
      </c>
    </row>
    <row r="4188" spans="1:77" x14ac:dyDescent="0.35">
      <c r="A4188" s="2" t="s">
        <v>195</v>
      </c>
      <c r="B4188" s="3">
        <v>32168</v>
      </c>
      <c r="C4188" s="4">
        <v>29</v>
      </c>
      <c r="F4188" s="5">
        <v>0.04</v>
      </c>
      <c r="H4188" s="5">
        <v>2.48</v>
      </c>
      <c r="J4188" s="5">
        <v>1.8</v>
      </c>
      <c r="M4188" s="5">
        <v>1.38</v>
      </c>
      <c r="N4188" s="5">
        <v>0.2</v>
      </c>
      <c r="Q4188" s="5">
        <v>0.01</v>
      </c>
      <c r="S4188" s="5">
        <v>134</v>
      </c>
      <c r="T4188" s="5">
        <v>42</v>
      </c>
      <c r="U4188" s="5">
        <v>0.5</v>
      </c>
      <c r="V4188" s="5">
        <v>23</v>
      </c>
      <c r="W4188" s="5">
        <v>2.4</v>
      </c>
      <c r="AB4188" s="5">
        <v>2.4700000000000002</v>
      </c>
      <c r="AE4188" s="5">
        <v>4.8</v>
      </c>
      <c r="AI4188" s="5">
        <v>0.2</v>
      </c>
      <c r="AJ4188" s="5">
        <v>76.2</v>
      </c>
      <c r="AN4188" s="5">
        <v>7</v>
      </c>
      <c r="AO4188" s="5">
        <v>0.5</v>
      </c>
      <c r="AT4188" s="5">
        <v>14</v>
      </c>
      <c r="AU4188" s="5">
        <v>0.5</v>
      </c>
      <c r="AV4188" s="5">
        <v>1.1000000000000001</v>
      </c>
      <c r="AW4188" s="5">
        <v>0.82</v>
      </c>
      <c r="AX4188" s="5">
        <v>1.53</v>
      </c>
      <c r="BA4188" s="5">
        <v>7.68</v>
      </c>
      <c r="BC4188" s="5">
        <v>5.0000000000000001E-3</v>
      </c>
      <c r="BE4188" s="5">
        <v>3.6</v>
      </c>
      <c r="BH4188" s="5">
        <v>6.33</v>
      </c>
      <c r="BO4188" s="5">
        <v>59</v>
      </c>
      <c r="BX4188" s="5">
        <v>9</v>
      </c>
      <c r="BY4188" s="5">
        <v>0.48</v>
      </c>
    </row>
    <row r="4189" spans="1:77" x14ac:dyDescent="0.35">
      <c r="A4189" s="2" t="s">
        <v>195</v>
      </c>
      <c r="B4189" s="3">
        <v>31917</v>
      </c>
      <c r="C4189" s="4">
        <v>22</v>
      </c>
      <c r="F4189" s="5">
        <v>0.03</v>
      </c>
      <c r="H4189" s="5">
        <v>2.42</v>
      </c>
      <c r="M4189" s="5">
        <v>1.18</v>
      </c>
      <c r="S4189" s="5">
        <v>133</v>
      </c>
      <c r="T4189" s="5">
        <v>41</v>
      </c>
      <c r="V4189" s="5">
        <v>17</v>
      </c>
      <c r="W4189" s="5">
        <v>2.19</v>
      </c>
      <c r="AB4189" s="5">
        <v>2.88</v>
      </c>
      <c r="AE4189" s="5">
        <v>5.2</v>
      </c>
      <c r="AJ4189" s="5">
        <v>75.7</v>
      </c>
      <c r="AN4189" s="5">
        <v>6.3</v>
      </c>
      <c r="AO4189" s="5">
        <v>0.39</v>
      </c>
      <c r="AT4189" s="5">
        <v>17</v>
      </c>
      <c r="AV4189" s="5">
        <v>0.44</v>
      </c>
      <c r="AW4189" s="5">
        <v>6.5690000000000002E-3</v>
      </c>
      <c r="AX4189" s="5">
        <v>0.37</v>
      </c>
      <c r="BA4189" s="5">
        <v>7.02</v>
      </c>
      <c r="BE4189" s="5">
        <v>0.6</v>
      </c>
      <c r="BH4189" s="5">
        <v>5.2</v>
      </c>
      <c r="BO4189" s="5">
        <v>51.4</v>
      </c>
      <c r="BX4189" s="5">
        <v>8.8000000000000007</v>
      </c>
      <c r="BY4189" s="5">
        <v>0.85</v>
      </c>
    </row>
    <row r="4190" spans="1:77" x14ac:dyDescent="0.35">
      <c r="A4190" s="2" t="s">
        <v>195</v>
      </c>
      <c r="B4190" s="3">
        <v>31726</v>
      </c>
      <c r="C4190" s="4">
        <v>29</v>
      </c>
      <c r="F4190" s="5">
        <v>0.04</v>
      </c>
      <c r="H4190" s="5">
        <v>0.52</v>
      </c>
      <c r="J4190" s="5">
        <v>1.6</v>
      </c>
      <c r="M4190" s="5">
        <v>0.9</v>
      </c>
      <c r="N4190" s="5">
        <v>0.2</v>
      </c>
      <c r="Q4190" s="5">
        <v>0.01</v>
      </c>
      <c r="S4190" s="5">
        <v>123</v>
      </c>
      <c r="T4190" s="5">
        <v>43</v>
      </c>
      <c r="U4190" s="5">
        <v>0.2</v>
      </c>
      <c r="V4190" s="5">
        <v>4</v>
      </c>
      <c r="W4190" s="5">
        <v>2.8</v>
      </c>
      <c r="AB4190" s="5">
        <v>3.07</v>
      </c>
      <c r="AE4190" s="5">
        <v>4.3</v>
      </c>
      <c r="AI4190" s="5">
        <v>0.5</v>
      </c>
      <c r="AJ4190" s="5">
        <v>70.599999999999994</v>
      </c>
      <c r="AN4190" s="5">
        <v>5.5</v>
      </c>
      <c r="AO4190" s="5">
        <v>0.51</v>
      </c>
      <c r="AT4190" s="5">
        <v>16.399999999999999</v>
      </c>
      <c r="AU4190" s="5">
        <v>2.9</v>
      </c>
      <c r="AV4190" s="5">
        <v>0.04</v>
      </c>
      <c r="AW4190" s="5">
        <v>6.5690000000000002E-3</v>
      </c>
      <c r="AX4190" s="5">
        <v>0.01</v>
      </c>
      <c r="BA4190" s="5">
        <v>7.28</v>
      </c>
      <c r="BC4190" s="5">
        <v>5.0000000000000001E-3</v>
      </c>
      <c r="BE4190" s="5">
        <v>0.1</v>
      </c>
      <c r="BH4190" s="5">
        <v>5.4</v>
      </c>
      <c r="BO4190" s="5">
        <v>31.3</v>
      </c>
      <c r="BX4190" s="5">
        <v>8.8000000000000007</v>
      </c>
      <c r="BY4190" s="5">
        <v>2.2999999999999998</v>
      </c>
    </row>
    <row r="4191" spans="1:77" x14ac:dyDescent="0.35">
      <c r="A4191" s="2" t="s">
        <v>195</v>
      </c>
      <c r="B4191" s="3">
        <v>31369</v>
      </c>
      <c r="C4191" s="4">
        <v>5</v>
      </c>
      <c r="H4191" s="5">
        <v>4.1100000000000003</v>
      </c>
      <c r="AV4191" s="5">
        <v>0.42</v>
      </c>
      <c r="AW4191" s="5">
        <v>6.5690000000000002E-3</v>
      </c>
      <c r="AX4191" s="5">
        <v>0.28000000000000003</v>
      </c>
      <c r="BX4191" s="5">
        <v>8.8000000000000007</v>
      </c>
    </row>
    <row r="4192" spans="1:77" x14ac:dyDescent="0.35">
      <c r="A4192" s="2" t="s">
        <v>195</v>
      </c>
      <c r="B4192" s="3">
        <v>42297</v>
      </c>
      <c r="C4192" s="4">
        <v>22</v>
      </c>
      <c r="G4192" s="5">
        <v>1.6800000000000001E-3</v>
      </c>
      <c r="H4192" s="5">
        <v>0.57999999999999996</v>
      </c>
      <c r="M4192" s="5">
        <v>0.64</v>
      </c>
      <c r="S4192" s="5">
        <v>93.5</v>
      </c>
      <c r="T4192" s="5">
        <v>22</v>
      </c>
      <c r="V4192" s="5">
        <v>3.7</v>
      </c>
      <c r="W4192" s="5">
        <v>1.92</v>
      </c>
      <c r="AB4192" s="5">
        <v>3.84</v>
      </c>
      <c r="AD4192" s="5">
        <v>1.99</v>
      </c>
      <c r="AE4192" s="5">
        <v>3.01</v>
      </c>
      <c r="AN4192" s="5">
        <v>8.1199999999999992</v>
      </c>
      <c r="AO4192" s="5">
        <v>0.2</v>
      </c>
      <c r="AT4192" s="5">
        <v>23.8</v>
      </c>
      <c r="AV4192" s="5">
        <v>0.22</v>
      </c>
      <c r="AW4192" s="5">
        <v>3.2799999999999999E-3</v>
      </c>
      <c r="AX4192" s="5">
        <v>0.03</v>
      </c>
      <c r="BA4192" s="5">
        <v>7.11</v>
      </c>
      <c r="BH4192" s="5">
        <v>5.84</v>
      </c>
      <c r="BO4192" s="5">
        <v>12.5</v>
      </c>
      <c r="BQ4192" s="5">
        <v>6.72</v>
      </c>
      <c r="BR4192" s="5">
        <v>6.59</v>
      </c>
      <c r="BX4192" s="5">
        <v>10.1</v>
      </c>
    </row>
    <row r="4193" spans="1:77" x14ac:dyDescent="0.35">
      <c r="A4193" s="2" t="s">
        <v>195</v>
      </c>
      <c r="B4193" s="3">
        <v>40119</v>
      </c>
      <c r="C4193" s="4">
        <v>22</v>
      </c>
      <c r="G4193" s="5">
        <v>3.0000000000000001E-3</v>
      </c>
      <c r="H4193" s="5">
        <v>0.5</v>
      </c>
      <c r="M4193" s="5">
        <v>0.59</v>
      </c>
      <c r="S4193" s="5">
        <v>98.5</v>
      </c>
      <c r="T4193" s="5">
        <v>27</v>
      </c>
      <c r="V4193" s="5">
        <v>3.8</v>
      </c>
      <c r="W4193" s="5">
        <v>2.0299999999999998</v>
      </c>
      <c r="AB4193" s="5">
        <v>4.37</v>
      </c>
      <c r="AD4193" s="5">
        <v>2.67</v>
      </c>
      <c r="AE4193" s="5">
        <v>2.78</v>
      </c>
      <c r="AJ4193" s="5">
        <v>58.3</v>
      </c>
      <c r="AN4193" s="5">
        <v>7.4</v>
      </c>
      <c r="AO4193" s="5">
        <v>0.27</v>
      </c>
      <c r="AT4193" s="5">
        <v>22.3</v>
      </c>
      <c r="AV4193" s="5">
        <v>0.22</v>
      </c>
      <c r="AW4193" s="5">
        <v>0.01</v>
      </c>
      <c r="AX4193" s="5">
        <v>0.1</v>
      </c>
      <c r="BA4193" s="5">
        <v>7.13</v>
      </c>
      <c r="BF4193" s="5">
        <v>0.24</v>
      </c>
      <c r="BH4193" s="5">
        <v>5.31</v>
      </c>
      <c r="BO4193" s="5">
        <v>22.1</v>
      </c>
      <c r="BX4193" s="5">
        <v>10</v>
      </c>
    </row>
    <row r="4194" spans="1:77" x14ac:dyDescent="0.35">
      <c r="A4194" s="2" t="s">
        <v>195</v>
      </c>
      <c r="B4194" s="3">
        <v>39765</v>
      </c>
      <c r="C4194" s="4">
        <v>24</v>
      </c>
      <c r="F4194" s="5">
        <v>1E-3</v>
      </c>
      <c r="H4194" s="5">
        <v>0.59</v>
      </c>
      <c r="M4194" s="5">
        <v>0.41</v>
      </c>
      <c r="S4194" s="5">
        <v>99.1</v>
      </c>
      <c r="T4194" s="5">
        <v>27</v>
      </c>
      <c r="V4194" s="5">
        <v>3.9</v>
      </c>
      <c r="W4194" s="5">
        <v>1.36</v>
      </c>
      <c r="AB4194" s="5">
        <v>3.91</v>
      </c>
      <c r="AD4194" s="5">
        <v>-2.6</v>
      </c>
      <c r="AE4194" s="5">
        <v>2.2999999999999998</v>
      </c>
      <c r="AJ4194" s="5">
        <v>52.6</v>
      </c>
      <c r="AN4194" s="5">
        <v>5.8</v>
      </c>
      <c r="AO4194" s="5">
        <v>0.17</v>
      </c>
      <c r="AT4194" s="5">
        <v>16.5</v>
      </c>
      <c r="AV4194" s="5">
        <v>0.22</v>
      </c>
      <c r="AW4194" s="5">
        <v>0.01</v>
      </c>
      <c r="AX4194" s="5">
        <v>0.06</v>
      </c>
      <c r="BA4194" s="5">
        <v>7.18</v>
      </c>
      <c r="BF4194" s="5">
        <v>0.4</v>
      </c>
      <c r="BH4194" s="5">
        <v>5.4</v>
      </c>
      <c r="BO4194" s="5">
        <v>25</v>
      </c>
      <c r="BQ4194" s="5">
        <v>6.68</v>
      </c>
      <c r="BR4194" s="5">
        <v>6.51</v>
      </c>
      <c r="BX4194" s="5">
        <v>10</v>
      </c>
    </row>
    <row r="4195" spans="1:77" x14ac:dyDescent="0.35">
      <c r="A4195" s="2" t="s">
        <v>195</v>
      </c>
      <c r="B4195" s="3">
        <v>41772</v>
      </c>
      <c r="C4195" s="4">
        <v>25</v>
      </c>
      <c r="G4195" s="5">
        <v>0.56000000000000005</v>
      </c>
      <c r="H4195" s="5">
        <v>0.01</v>
      </c>
      <c r="M4195" s="5">
        <v>0.89</v>
      </c>
      <c r="S4195" s="5">
        <v>32</v>
      </c>
      <c r="T4195" s="5">
        <v>27</v>
      </c>
      <c r="V4195" s="5">
        <v>8.8000000000000007</v>
      </c>
      <c r="W4195" s="5">
        <v>0.02</v>
      </c>
      <c r="AB4195" s="5">
        <v>1.54</v>
      </c>
      <c r="AD4195" s="5">
        <v>1.1000000000000001</v>
      </c>
      <c r="AE4195" s="5">
        <v>9.58</v>
      </c>
      <c r="AJ4195" s="5">
        <v>31.5</v>
      </c>
      <c r="AN4195" s="5">
        <v>5.23</v>
      </c>
      <c r="AO4195" s="5">
        <v>0.01</v>
      </c>
      <c r="AT4195" s="5">
        <v>7.22</v>
      </c>
      <c r="AV4195" s="5">
        <v>74.81</v>
      </c>
      <c r="AW4195" s="5">
        <v>3.2799999999999999E-3</v>
      </c>
      <c r="AX4195" s="5">
        <v>0.01</v>
      </c>
      <c r="AY4195" s="5">
        <v>0.02</v>
      </c>
      <c r="BA4195" s="5">
        <v>5.57</v>
      </c>
      <c r="BF4195" s="5">
        <v>2.2599999999999998</v>
      </c>
      <c r="BH4195" s="5">
        <v>0.21</v>
      </c>
      <c r="BO4195" s="5">
        <v>21.6</v>
      </c>
      <c r="BQ4195" s="5">
        <v>2.62</v>
      </c>
      <c r="BR4195" s="5">
        <v>2.65</v>
      </c>
      <c r="BX4195" s="5">
        <v>9</v>
      </c>
    </row>
    <row r="4196" spans="1:77" x14ac:dyDescent="0.35">
      <c r="A4196" s="2" t="s">
        <v>353</v>
      </c>
      <c r="B4196" s="3">
        <v>32818</v>
      </c>
      <c r="C4196" s="4">
        <v>29</v>
      </c>
      <c r="F4196" s="5">
        <v>0.03</v>
      </c>
      <c r="H4196" s="5">
        <v>0.63</v>
      </c>
      <c r="J4196" s="5">
        <v>0.2</v>
      </c>
      <c r="M4196" s="5">
        <v>0.96</v>
      </c>
      <c r="N4196" s="5">
        <v>0.2</v>
      </c>
      <c r="Q4196" s="5">
        <v>0.01</v>
      </c>
      <c r="S4196" s="5">
        <v>106</v>
      </c>
      <c r="T4196" s="5">
        <v>20</v>
      </c>
      <c r="U4196" s="5">
        <v>0.2</v>
      </c>
      <c r="V4196" s="5">
        <v>5</v>
      </c>
      <c r="W4196" s="5">
        <v>2.4</v>
      </c>
      <c r="AB4196" s="5">
        <v>3.98</v>
      </c>
      <c r="AE4196" s="5">
        <v>3</v>
      </c>
      <c r="AI4196" s="5">
        <v>0.4</v>
      </c>
      <c r="AJ4196" s="5">
        <v>55.1</v>
      </c>
      <c r="AN4196" s="5">
        <v>8.1</v>
      </c>
      <c r="AO4196" s="5">
        <v>0.15</v>
      </c>
      <c r="AT4196" s="5">
        <v>21</v>
      </c>
      <c r="AU4196" s="5">
        <v>0.2</v>
      </c>
      <c r="AV4196" s="5">
        <v>0.44</v>
      </c>
      <c r="AW4196" s="5">
        <v>6.5690000000000002E-3</v>
      </c>
      <c r="AX4196" s="5">
        <v>0.05</v>
      </c>
      <c r="AY4196" s="5">
        <v>0.21</v>
      </c>
      <c r="BA4196" s="5">
        <v>6.52</v>
      </c>
      <c r="BC4196" s="5">
        <v>1E-3</v>
      </c>
      <c r="BH4196" s="5">
        <v>5.42</v>
      </c>
      <c r="BO4196" s="5">
        <v>5</v>
      </c>
      <c r="BX4196" s="5">
        <v>9.9</v>
      </c>
      <c r="BY4196" s="5">
        <v>7.8</v>
      </c>
    </row>
    <row r="4197" spans="1:77" x14ac:dyDescent="0.35">
      <c r="A4197" s="2" t="s">
        <v>353</v>
      </c>
      <c r="B4197" s="3">
        <v>38244</v>
      </c>
      <c r="C4197" s="4">
        <v>32</v>
      </c>
      <c r="F4197" s="5">
        <v>0.02</v>
      </c>
      <c r="H4197" s="5">
        <v>0.61</v>
      </c>
      <c r="J4197" s="5">
        <v>2</v>
      </c>
      <c r="M4197" s="5">
        <v>0.38</v>
      </c>
      <c r="N4197" s="5">
        <v>2</v>
      </c>
      <c r="Q4197" s="5">
        <v>0.5</v>
      </c>
      <c r="S4197" s="5">
        <v>118</v>
      </c>
      <c r="T4197" s="5">
        <v>26</v>
      </c>
      <c r="U4197" s="5">
        <v>1</v>
      </c>
      <c r="V4197" s="5">
        <v>3.7</v>
      </c>
      <c r="W4197" s="5">
        <v>1.82</v>
      </c>
      <c r="AB4197" s="5">
        <v>4.09</v>
      </c>
      <c r="AD4197" s="5">
        <v>1.96</v>
      </c>
      <c r="AE4197" s="5">
        <v>2.5</v>
      </c>
      <c r="AI4197" s="5">
        <v>1</v>
      </c>
      <c r="AJ4197" s="5">
        <v>74.900000000000006</v>
      </c>
      <c r="AN4197" s="5">
        <v>8.4</v>
      </c>
      <c r="AO4197" s="5">
        <v>0.25</v>
      </c>
      <c r="AT4197" s="5">
        <v>22.9</v>
      </c>
      <c r="AU4197" s="5">
        <v>1</v>
      </c>
      <c r="AV4197" s="5">
        <v>0.22</v>
      </c>
      <c r="AW4197" s="5">
        <v>0.01</v>
      </c>
      <c r="AX4197" s="5">
        <v>0.33</v>
      </c>
      <c r="BA4197" s="5">
        <v>7</v>
      </c>
      <c r="BC4197" s="5">
        <v>0.1</v>
      </c>
      <c r="BE4197" s="5">
        <v>0.5</v>
      </c>
      <c r="BH4197" s="5">
        <v>6.1</v>
      </c>
      <c r="BO4197" s="5">
        <v>37</v>
      </c>
      <c r="BQ4197" s="5">
        <v>7.61</v>
      </c>
      <c r="BR4197" s="5">
        <v>7.75</v>
      </c>
      <c r="BX4197" s="5">
        <v>9.6999999999999993</v>
      </c>
      <c r="BY4197" s="5">
        <v>5</v>
      </c>
    </row>
    <row r="4198" spans="1:77" x14ac:dyDescent="0.35">
      <c r="A4198" s="2" t="s">
        <v>353</v>
      </c>
      <c r="B4198" s="3">
        <v>40336</v>
      </c>
      <c r="C4198" s="4">
        <v>23</v>
      </c>
      <c r="G4198" s="5">
        <v>4.0000000000000001E-3</v>
      </c>
      <c r="H4198" s="5">
        <v>0.01</v>
      </c>
      <c r="M4198" s="5">
        <v>0.21</v>
      </c>
      <c r="S4198" s="5">
        <v>93.5</v>
      </c>
      <c r="T4198" s="5">
        <v>43</v>
      </c>
      <c r="V4198" s="5">
        <v>1.7</v>
      </c>
      <c r="W4198" s="5">
        <v>3.0000000000000001E-3</v>
      </c>
      <c r="AB4198" s="5">
        <v>6.08</v>
      </c>
      <c r="AD4198" s="5">
        <v>0.2</v>
      </c>
      <c r="AE4198" s="5">
        <v>2.25</v>
      </c>
      <c r="AJ4198" s="5">
        <v>58.4</v>
      </c>
      <c r="AN4198" s="5">
        <v>7.32</v>
      </c>
      <c r="AT4198" s="5">
        <v>18.8</v>
      </c>
      <c r="AV4198" s="5">
        <v>40.54</v>
      </c>
      <c r="AW4198" s="5">
        <v>3.2799999999999999E-3</v>
      </c>
      <c r="AX4198" s="5">
        <v>0.09</v>
      </c>
      <c r="BA4198" s="5">
        <v>7.35</v>
      </c>
      <c r="BE4198" s="5">
        <v>8.6999999999999993</v>
      </c>
      <c r="BH4198" s="5">
        <v>3.41</v>
      </c>
      <c r="BO4198" s="5">
        <v>40.9</v>
      </c>
      <c r="BQ4198" s="5">
        <v>6.13</v>
      </c>
      <c r="BR4198" s="5">
        <v>6.14</v>
      </c>
      <c r="BX4198" s="5">
        <v>8.6</v>
      </c>
    </row>
    <row r="4199" spans="1:77" x14ac:dyDescent="0.35">
      <c r="A4199" s="2" t="s">
        <v>353</v>
      </c>
      <c r="B4199" s="3">
        <v>38845</v>
      </c>
      <c r="C4199" s="4">
        <v>31</v>
      </c>
      <c r="F4199" s="5">
        <v>0.04</v>
      </c>
      <c r="H4199" s="5">
        <v>0.03</v>
      </c>
      <c r="J4199" s="5">
        <v>5</v>
      </c>
      <c r="M4199" s="5">
        <v>1.81</v>
      </c>
      <c r="N4199" s="5">
        <v>2.5</v>
      </c>
      <c r="Q4199" s="5">
        <v>1</v>
      </c>
      <c r="S4199" s="5">
        <v>37.06</v>
      </c>
      <c r="T4199" s="5">
        <v>37</v>
      </c>
      <c r="U4199" s="5">
        <v>5</v>
      </c>
      <c r="V4199" s="5">
        <v>1.3</v>
      </c>
      <c r="W4199" s="5">
        <v>7.0000000000000007E-2</v>
      </c>
      <c r="AD4199" s="5">
        <v>-0.84</v>
      </c>
      <c r="AE4199" s="5">
        <v>2.2000000000000002</v>
      </c>
      <c r="AI4199" s="5">
        <v>10</v>
      </c>
      <c r="AJ4199" s="5">
        <v>35.1</v>
      </c>
      <c r="AN4199" s="5">
        <v>5.85</v>
      </c>
      <c r="AO4199" s="5">
        <v>0.02</v>
      </c>
      <c r="AT4199" s="5">
        <v>15.7</v>
      </c>
      <c r="AU4199" s="5">
        <v>3</v>
      </c>
      <c r="AV4199" s="5">
        <v>23.94</v>
      </c>
      <c r="AW4199" s="5">
        <v>0.02</v>
      </c>
      <c r="AX4199" s="5">
        <v>0.12</v>
      </c>
      <c r="BA4199" s="5">
        <v>5.93</v>
      </c>
      <c r="BC4199" s="5">
        <v>0.1</v>
      </c>
      <c r="BE4199" s="5">
        <v>6.5</v>
      </c>
      <c r="BH4199" s="5">
        <v>0.74</v>
      </c>
      <c r="BO4199" s="5">
        <v>45</v>
      </c>
      <c r="BQ4199" s="5">
        <v>3.1</v>
      </c>
      <c r="BR4199" s="5">
        <v>3.08</v>
      </c>
      <c r="BX4199" s="5">
        <v>10.1</v>
      </c>
      <c r="BY4199" s="5">
        <v>10</v>
      </c>
    </row>
    <row r="4200" spans="1:77" x14ac:dyDescent="0.35">
      <c r="A4200" s="2" t="s">
        <v>353</v>
      </c>
      <c r="B4200" s="3">
        <v>39972</v>
      </c>
      <c r="C4200" s="4">
        <v>31</v>
      </c>
      <c r="G4200" s="5">
        <v>0.01</v>
      </c>
      <c r="H4200" s="5">
        <v>0.01</v>
      </c>
      <c r="J4200" s="5">
        <v>0.2</v>
      </c>
      <c r="M4200" s="5">
        <v>0.7</v>
      </c>
      <c r="N4200" s="5">
        <v>0.2</v>
      </c>
      <c r="Q4200" s="5">
        <v>0.03</v>
      </c>
      <c r="S4200" s="5">
        <v>39.799999999999997</v>
      </c>
      <c r="T4200" s="5">
        <v>28</v>
      </c>
      <c r="U4200" s="5">
        <v>0.7</v>
      </c>
      <c r="V4200" s="5">
        <v>1.1000000000000001</v>
      </c>
      <c r="W4200" s="5">
        <v>0.53</v>
      </c>
      <c r="AB4200" s="5">
        <v>5.31</v>
      </c>
      <c r="AD4200" s="5">
        <v>0.45</v>
      </c>
      <c r="AE4200" s="5">
        <v>2.02</v>
      </c>
      <c r="AI4200" s="5">
        <v>0.5</v>
      </c>
      <c r="AJ4200" s="5">
        <v>33.799999999999997</v>
      </c>
      <c r="AN4200" s="5">
        <v>5.56</v>
      </c>
      <c r="AO4200" s="5">
        <v>0.03</v>
      </c>
      <c r="AT4200" s="5">
        <v>14.8</v>
      </c>
      <c r="AU4200" s="5">
        <v>2.4</v>
      </c>
      <c r="AV4200" s="5">
        <v>40.369999999999997</v>
      </c>
      <c r="AW4200" s="5">
        <v>3.2799999999999999E-3</v>
      </c>
      <c r="AX4200" s="5">
        <v>0.01</v>
      </c>
      <c r="BA4200" s="5">
        <v>6.09</v>
      </c>
      <c r="BC4200" s="5">
        <v>1E-3</v>
      </c>
      <c r="BE4200" s="5">
        <v>6.8</v>
      </c>
      <c r="BF4200" s="5">
        <v>6.08</v>
      </c>
      <c r="BH4200" s="5">
        <v>0.83</v>
      </c>
      <c r="BO4200" s="5">
        <v>42.4</v>
      </c>
      <c r="BX4200" s="5">
        <v>9.9</v>
      </c>
      <c r="BY4200" s="5">
        <v>5.9</v>
      </c>
    </row>
    <row r="4201" spans="1:77" x14ac:dyDescent="0.35">
      <c r="A4201" s="2" t="s">
        <v>353</v>
      </c>
      <c r="B4201" s="3">
        <v>40325</v>
      </c>
      <c r="C4201" s="4">
        <v>25</v>
      </c>
      <c r="G4201" s="5">
        <v>8.9999999999999993E-3</v>
      </c>
      <c r="H4201" s="5">
        <v>0.01</v>
      </c>
      <c r="M4201" s="5">
        <v>0.85</v>
      </c>
      <c r="S4201" s="5">
        <v>38</v>
      </c>
      <c r="T4201" s="5">
        <v>31</v>
      </c>
      <c r="V4201" s="5">
        <v>0.88</v>
      </c>
      <c r="W4201" s="5">
        <v>0.55000000000000004</v>
      </c>
      <c r="AB4201" s="5">
        <v>5.74</v>
      </c>
      <c r="AD4201" s="5">
        <v>1.93</v>
      </c>
      <c r="AE4201" s="5">
        <v>2.12</v>
      </c>
      <c r="AJ4201" s="5">
        <v>33</v>
      </c>
      <c r="AN4201" s="5">
        <v>5.0199999999999996</v>
      </c>
      <c r="AO4201" s="5">
        <v>0.03</v>
      </c>
      <c r="AT4201" s="5">
        <v>14.6</v>
      </c>
      <c r="AV4201" s="5">
        <v>34.26</v>
      </c>
      <c r="AW4201" s="5">
        <v>3.2799999999999999E-3</v>
      </c>
      <c r="AX4201" s="5">
        <v>0.01</v>
      </c>
      <c r="BA4201" s="5">
        <v>5.99</v>
      </c>
      <c r="BE4201" s="5">
        <v>5.6</v>
      </c>
      <c r="BF4201" s="5">
        <v>5.65</v>
      </c>
      <c r="BH4201" s="5">
        <v>0.84</v>
      </c>
      <c r="BO4201" s="5">
        <v>39.5</v>
      </c>
      <c r="BQ4201" s="5">
        <v>3.09</v>
      </c>
      <c r="BR4201" s="5">
        <v>3.03</v>
      </c>
      <c r="BX4201" s="5">
        <v>10</v>
      </c>
    </row>
    <row r="4202" spans="1:77" x14ac:dyDescent="0.35">
      <c r="A4202" s="2" t="s">
        <v>146</v>
      </c>
      <c r="B4202" s="3">
        <v>40751</v>
      </c>
      <c r="C4202" s="4">
        <v>25</v>
      </c>
      <c r="G4202" s="5">
        <v>7.0000000000000001E-3</v>
      </c>
      <c r="H4202" s="5">
        <v>0.01</v>
      </c>
      <c r="M4202" s="5">
        <v>0.84</v>
      </c>
      <c r="S4202" s="5">
        <v>38.1</v>
      </c>
      <c r="T4202" s="5">
        <v>27</v>
      </c>
      <c r="V4202" s="5">
        <v>1.1000000000000001</v>
      </c>
      <c r="W4202" s="5">
        <v>0.43</v>
      </c>
      <c r="AB4202" s="5">
        <v>5.61</v>
      </c>
      <c r="AD4202" s="5">
        <v>0.15</v>
      </c>
      <c r="AE4202" s="5">
        <v>1.98</v>
      </c>
      <c r="AJ4202" s="5">
        <v>32.700000000000003</v>
      </c>
      <c r="AN4202" s="5">
        <v>5.24</v>
      </c>
      <c r="AO4202" s="5">
        <v>0.03</v>
      </c>
      <c r="AT4202" s="5">
        <v>13.9</v>
      </c>
      <c r="AV4202" s="5">
        <v>41.7</v>
      </c>
      <c r="AW4202" s="5">
        <v>3.2799999999999999E-3</v>
      </c>
      <c r="AX4202" s="5">
        <v>0.02</v>
      </c>
      <c r="BA4202" s="5">
        <v>6.22</v>
      </c>
      <c r="BF4202" s="5">
        <v>5.53</v>
      </c>
      <c r="BH4202" s="5">
        <v>0.81</v>
      </c>
      <c r="BO4202" s="5">
        <v>36.700000000000003</v>
      </c>
      <c r="BQ4202" s="5">
        <v>3.01</v>
      </c>
      <c r="BR4202" s="5">
        <v>3.01</v>
      </c>
      <c r="BT4202" s="5">
        <v>16</v>
      </c>
      <c r="BX4202" s="5">
        <v>9.6</v>
      </c>
    </row>
    <row r="4203" spans="1:77" x14ac:dyDescent="0.35">
      <c r="A4203" s="2" t="s">
        <v>146</v>
      </c>
      <c r="B4203" s="3">
        <v>41088</v>
      </c>
      <c r="C4203" s="4">
        <v>38</v>
      </c>
      <c r="G4203" s="5">
        <v>0.01</v>
      </c>
      <c r="H4203" s="5">
        <v>0.01</v>
      </c>
      <c r="J4203" s="5">
        <v>0.2</v>
      </c>
      <c r="M4203" s="5">
        <v>0.81</v>
      </c>
      <c r="N4203" s="5">
        <v>0.2</v>
      </c>
      <c r="Q4203" s="5">
        <v>0.05</v>
      </c>
      <c r="S4203" s="5">
        <v>39.5</v>
      </c>
      <c r="T4203" s="5">
        <v>28</v>
      </c>
      <c r="U4203" s="5">
        <v>0.5</v>
      </c>
      <c r="V4203" s="5">
        <v>0.94</v>
      </c>
      <c r="W4203" s="5">
        <v>0.33</v>
      </c>
      <c r="AB4203" s="5">
        <v>5.3</v>
      </c>
      <c r="AD4203" s="5">
        <v>2.36</v>
      </c>
      <c r="AE4203" s="5">
        <v>1.99</v>
      </c>
      <c r="AI4203" s="5">
        <v>0.5</v>
      </c>
      <c r="AJ4203" s="5">
        <v>5.66</v>
      </c>
      <c r="AN4203" s="5">
        <v>5.58</v>
      </c>
      <c r="AO4203" s="5">
        <v>0.03</v>
      </c>
      <c r="AS4203" s="5">
        <v>0.35</v>
      </c>
      <c r="AT4203" s="5">
        <v>13.8</v>
      </c>
      <c r="AU4203" s="5">
        <v>2.8</v>
      </c>
      <c r="AV4203" s="5">
        <v>40.94</v>
      </c>
      <c r="AW4203" s="5">
        <v>3.2799999999999999E-3</v>
      </c>
      <c r="AX4203" s="5">
        <v>0.01</v>
      </c>
      <c r="AY4203" s="5">
        <v>0.02</v>
      </c>
      <c r="BA4203" s="5">
        <v>6.2</v>
      </c>
      <c r="BC4203" s="5">
        <v>1.1999999999999999E-3</v>
      </c>
      <c r="BF4203" s="5">
        <v>5.66</v>
      </c>
      <c r="BH4203" s="5">
        <v>0.87</v>
      </c>
      <c r="BO4203" s="5">
        <v>34.1</v>
      </c>
      <c r="BQ4203" s="5">
        <v>3.03</v>
      </c>
      <c r="BR4203" s="5">
        <v>3.1</v>
      </c>
      <c r="BS4203" s="5">
        <v>0.2</v>
      </c>
      <c r="BT4203" s="5">
        <v>16</v>
      </c>
      <c r="BV4203" s="5">
        <v>0.1</v>
      </c>
      <c r="BW4203" s="5">
        <v>0.17</v>
      </c>
      <c r="BX4203" s="5">
        <v>9.9</v>
      </c>
      <c r="BY4203" s="5">
        <v>7</v>
      </c>
    </row>
    <row r="4204" spans="1:77" x14ac:dyDescent="0.35">
      <c r="A4204" s="2" t="s">
        <v>146</v>
      </c>
      <c r="B4204" s="3">
        <v>41486</v>
      </c>
      <c r="C4204" s="4">
        <v>25</v>
      </c>
      <c r="G4204" s="5">
        <v>8.9999999999999993E-3</v>
      </c>
      <c r="H4204" s="5">
        <v>0.01</v>
      </c>
      <c r="M4204" s="5">
        <v>0.8</v>
      </c>
      <c r="S4204" s="5">
        <v>40.5</v>
      </c>
      <c r="T4204" s="5">
        <v>26</v>
      </c>
      <c r="V4204" s="5">
        <v>0.91</v>
      </c>
      <c r="W4204" s="5">
        <v>0.48</v>
      </c>
      <c r="AB4204" s="5">
        <v>5.38</v>
      </c>
      <c r="AD4204" s="5">
        <v>8.0500000000000007</v>
      </c>
      <c r="AE4204" s="5">
        <v>2.17</v>
      </c>
      <c r="AJ4204" s="5">
        <v>33.200000000000003</v>
      </c>
      <c r="AN4204" s="5">
        <v>5.66</v>
      </c>
      <c r="AO4204" s="5">
        <v>0.03</v>
      </c>
      <c r="AT4204" s="5">
        <v>14.5</v>
      </c>
      <c r="AV4204" s="5">
        <v>38.29</v>
      </c>
      <c r="AW4204" s="5">
        <v>3.2799999999999999E-3</v>
      </c>
      <c r="AX4204" s="5">
        <v>0.02</v>
      </c>
      <c r="AY4204" s="5">
        <v>0.02</v>
      </c>
      <c r="BA4204" s="5">
        <v>6</v>
      </c>
      <c r="BF4204" s="5">
        <v>6.11</v>
      </c>
      <c r="BH4204" s="5">
        <v>0.86</v>
      </c>
      <c r="BO4204" s="5">
        <v>35.700000000000003</v>
      </c>
      <c r="BQ4204" s="5">
        <v>2.95</v>
      </c>
      <c r="BR4204" s="5">
        <v>3.2</v>
      </c>
      <c r="BX4204" s="5">
        <v>9.8000000000000007</v>
      </c>
    </row>
    <row r="4205" spans="1:77" x14ac:dyDescent="0.35">
      <c r="A4205" s="2" t="s">
        <v>146</v>
      </c>
      <c r="B4205" s="3">
        <v>34949</v>
      </c>
      <c r="C4205" s="4">
        <v>32</v>
      </c>
      <c r="F4205" s="5">
        <v>0.01</v>
      </c>
      <c r="G4205" s="5">
        <v>0.01</v>
      </c>
      <c r="H4205" s="5">
        <v>0.56999999999999995</v>
      </c>
      <c r="J4205" s="5">
        <v>1</v>
      </c>
      <c r="M4205" s="5">
        <v>0.41</v>
      </c>
      <c r="N4205" s="5">
        <v>1</v>
      </c>
      <c r="O4205" s="5">
        <v>63.7</v>
      </c>
      <c r="Q4205" s="5">
        <v>0.2</v>
      </c>
      <c r="S4205" s="5">
        <v>91.7</v>
      </c>
      <c r="T4205" s="5">
        <v>25</v>
      </c>
      <c r="U4205" s="5">
        <v>1</v>
      </c>
      <c r="V4205" s="5">
        <v>4.0999999999999996</v>
      </c>
      <c r="W4205" s="5">
        <v>2.5099999999999998</v>
      </c>
      <c r="AB4205" s="5">
        <v>3.7</v>
      </c>
      <c r="AE4205" s="5">
        <v>1.8</v>
      </c>
      <c r="AI4205" s="5">
        <v>1</v>
      </c>
      <c r="AJ4205" s="5">
        <v>61.2</v>
      </c>
      <c r="AN4205" s="5">
        <v>7.5</v>
      </c>
      <c r="AO4205" s="5">
        <v>0.26</v>
      </c>
      <c r="AT4205" s="5">
        <v>19.5</v>
      </c>
      <c r="AU4205" s="5">
        <v>1</v>
      </c>
      <c r="AV4205" s="5">
        <v>0.22</v>
      </c>
      <c r="AW4205" s="5">
        <v>3.2845000000000001E-3</v>
      </c>
      <c r="AX4205" s="5">
        <v>0.02</v>
      </c>
      <c r="AY4205" s="5">
        <v>0.01</v>
      </c>
      <c r="BA4205" s="5">
        <v>6.97</v>
      </c>
      <c r="BC4205" s="5">
        <v>3.5999999999999999E-3</v>
      </c>
      <c r="BE4205" s="5">
        <v>0.2</v>
      </c>
      <c r="BH4205" s="5">
        <v>5.05</v>
      </c>
      <c r="BO4205" s="5">
        <v>24.5</v>
      </c>
      <c r="BX4205" s="5">
        <v>10.199999999999999</v>
      </c>
      <c r="BY4205" s="5">
        <v>5</v>
      </c>
    </row>
    <row r="4206" spans="1:77" x14ac:dyDescent="0.35">
      <c r="A4206" s="2" t="s">
        <v>146</v>
      </c>
      <c r="B4206" s="3">
        <v>34648</v>
      </c>
      <c r="C4206" s="4">
        <v>31</v>
      </c>
      <c r="F4206" s="5">
        <v>0.01</v>
      </c>
      <c r="G4206" s="5">
        <v>0.01</v>
      </c>
      <c r="H4206" s="5">
        <v>0.54</v>
      </c>
      <c r="J4206" s="5">
        <v>1</v>
      </c>
      <c r="M4206" s="5">
        <v>0.37</v>
      </c>
      <c r="N4206" s="5">
        <v>1</v>
      </c>
      <c r="O4206" s="5">
        <v>60</v>
      </c>
      <c r="Q4206" s="5">
        <v>0.2</v>
      </c>
      <c r="S4206" s="5">
        <v>86</v>
      </c>
      <c r="T4206" s="5">
        <v>22</v>
      </c>
      <c r="U4206" s="5">
        <v>1</v>
      </c>
      <c r="V4206" s="5">
        <v>4.8</v>
      </c>
      <c r="W4206" s="5">
        <v>2.14</v>
      </c>
      <c r="AB4206" s="5">
        <v>3.84</v>
      </c>
      <c r="AE4206" s="5">
        <v>2.7</v>
      </c>
      <c r="AI4206" s="5">
        <v>1</v>
      </c>
      <c r="AJ4206" s="5">
        <v>56.6</v>
      </c>
      <c r="AN4206" s="5">
        <v>7.4</v>
      </c>
      <c r="AO4206" s="5">
        <v>0.25</v>
      </c>
      <c r="AT4206" s="5">
        <v>21</v>
      </c>
      <c r="AU4206" s="5">
        <v>1.7</v>
      </c>
      <c r="AV4206" s="5">
        <v>0.22</v>
      </c>
      <c r="AW4206" s="5">
        <v>3.2845000000000001E-3</v>
      </c>
      <c r="AX4206" s="5">
        <v>0.02</v>
      </c>
      <c r="AY4206" s="5">
        <v>0.02</v>
      </c>
      <c r="BA4206" s="5">
        <v>7.06</v>
      </c>
      <c r="BC4206" s="5">
        <v>5.0000000000000001E-3</v>
      </c>
      <c r="BH4206" s="5">
        <v>5.37</v>
      </c>
      <c r="BO4206" s="5">
        <v>10.3</v>
      </c>
      <c r="BX4206" s="5">
        <v>10</v>
      </c>
      <c r="BY4206" s="5">
        <v>17</v>
      </c>
    </row>
    <row r="4207" spans="1:77" x14ac:dyDescent="0.35">
      <c r="A4207" s="2" t="s">
        <v>146</v>
      </c>
      <c r="B4207" s="3">
        <v>34220</v>
      </c>
      <c r="C4207" s="4">
        <v>29</v>
      </c>
      <c r="F4207" s="5">
        <v>0.01</v>
      </c>
      <c r="G4207" s="5">
        <v>0.01</v>
      </c>
      <c r="H4207" s="5">
        <v>0.65</v>
      </c>
      <c r="J4207" s="5">
        <v>1</v>
      </c>
      <c r="M4207" s="5">
        <v>0.78</v>
      </c>
      <c r="N4207" s="5">
        <v>1</v>
      </c>
      <c r="O4207" s="5">
        <v>100</v>
      </c>
      <c r="Q4207" s="5">
        <v>0.2</v>
      </c>
      <c r="S4207" s="5">
        <v>93</v>
      </c>
      <c r="T4207" s="5">
        <v>22</v>
      </c>
      <c r="U4207" s="5">
        <v>1</v>
      </c>
      <c r="V4207" s="5">
        <v>5.4</v>
      </c>
      <c r="W4207" s="5">
        <v>2.59</v>
      </c>
      <c r="AB4207" s="5">
        <v>4.07</v>
      </c>
      <c r="AE4207" s="5">
        <v>3.1</v>
      </c>
      <c r="AI4207" s="5">
        <v>1</v>
      </c>
      <c r="AJ4207" s="5">
        <v>56.5</v>
      </c>
      <c r="AN4207" s="5">
        <v>9.1</v>
      </c>
      <c r="AO4207" s="5">
        <v>0.24</v>
      </c>
      <c r="AU4207" s="5">
        <v>1</v>
      </c>
      <c r="AV4207" s="5">
        <v>0.22</v>
      </c>
      <c r="AW4207" s="5">
        <v>3.2845000000000001E-3</v>
      </c>
      <c r="AX4207" s="5">
        <v>0.01</v>
      </c>
      <c r="AY4207" s="5">
        <v>0.01</v>
      </c>
      <c r="BA4207" s="5">
        <v>6.74</v>
      </c>
      <c r="BC4207" s="5">
        <v>1.1999999999999999E-3</v>
      </c>
      <c r="BH4207" s="5">
        <v>5.33</v>
      </c>
      <c r="BX4207" s="5">
        <v>10.199999999999999</v>
      </c>
      <c r="BY4207" s="5">
        <v>5</v>
      </c>
    </row>
    <row r="4208" spans="1:77" x14ac:dyDescent="0.35">
      <c r="A4208" s="2" t="s">
        <v>146</v>
      </c>
      <c r="B4208" s="3">
        <v>33889</v>
      </c>
      <c r="C4208" s="4">
        <v>31</v>
      </c>
      <c r="F4208" s="5">
        <v>0.01</v>
      </c>
      <c r="G4208" s="5">
        <v>0.01</v>
      </c>
      <c r="H4208" s="5">
        <v>0.56999999999999995</v>
      </c>
      <c r="J4208" s="5">
        <v>1</v>
      </c>
      <c r="M4208" s="5">
        <v>0.61</v>
      </c>
      <c r="N4208" s="5">
        <v>1</v>
      </c>
      <c r="O4208" s="5">
        <v>100</v>
      </c>
      <c r="Q4208" s="5">
        <v>0.2</v>
      </c>
      <c r="S4208" s="5">
        <v>92</v>
      </c>
      <c r="T4208" s="5">
        <v>22</v>
      </c>
      <c r="U4208" s="5">
        <v>1</v>
      </c>
      <c r="V4208" s="5">
        <v>4.9000000000000004</v>
      </c>
      <c r="W4208" s="5">
        <v>2.2400000000000002</v>
      </c>
      <c r="AB4208" s="5">
        <v>4.16</v>
      </c>
      <c r="AE4208" s="5">
        <v>2.9</v>
      </c>
      <c r="AI4208" s="5">
        <v>1</v>
      </c>
      <c r="AJ4208" s="5">
        <v>59.5</v>
      </c>
      <c r="AN4208" s="5">
        <v>7.5</v>
      </c>
      <c r="AO4208" s="5">
        <v>0.24</v>
      </c>
      <c r="AT4208" s="5">
        <v>22</v>
      </c>
      <c r="AU4208" s="5">
        <v>1</v>
      </c>
      <c r="AV4208" s="5">
        <v>2.21</v>
      </c>
      <c r="AW4208" s="5">
        <v>0.01</v>
      </c>
      <c r="AX4208" s="5">
        <v>0.06</v>
      </c>
      <c r="AY4208" s="5">
        <v>0.02</v>
      </c>
      <c r="BA4208" s="5">
        <v>6.88</v>
      </c>
      <c r="BC4208" s="5">
        <v>5.0000000000000001E-3</v>
      </c>
      <c r="BH4208" s="5">
        <v>5.66</v>
      </c>
      <c r="BO4208" s="5">
        <v>9.85</v>
      </c>
      <c r="BX4208" s="5">
        <v>10.1</v>
      </c>
      <c r="BY4208" s="5">
        <v>5</v>
      </c>
    </row>
    <row r="4209" spans="1:77" x14ac:dyDescent="0.35">
      <c r="A4209" s="2" t="s">
        <v>146</v>
      </c>
      <c r="B4209" s="3">
        <v>42114</v>
      </c>
      <c r="C4209" s="4">
        <v>33</v>
      </c>
      <c r="G4209" s="5">
        <v>0.63</v>
      </c>
      <c r="H4209" s="5">
        <v>0.01</v>
      </c>
      <c r="J4209" s="5">
        <v>0.2</v>
      </c>
      <c r="M4209" s="5">
        <v>0.23</v>
      </c>
      <c r="N4209" s="5">
        <v>0.7</v>
      </c>
      <c r="Q4209" s="5">
        <v>0.08</v>
      </c>
      <c r="S4209" s="5">
        <v>32</v>
      </c>
      <c r="T4209" s="5">
        <v>28</v>
      </c>
      <c r="U4209" s="5">
        <v>0.8</v>
      </c>
      <c r="V4209" s="5">
        <v>11</v>
      </c>
      <c r="W4209" s="5">
        <v>0.1</v>
      </c>
      <c r="AB4209" s="5">
        <v>1.52</v>
      </c>
      <c r="AC4209" s="5">
        <v>10</v>
      </c>
      <c r="AD4209" s="5">
        <v>2.12</v>
      </c>
      <c r="AE4209" s="5">
        <v>9.74</v>
      </c>
      <c r="AI4209" s="5">
        <v>2.8</v>
      </c>
      <c r="AJ4209" s="5">
        <v>32.200000000000003</v>
      </c>
      <c r="AN4209" s="5">
        <v>4.79</v>
      </c>
      <c r="AO4209" s="5">
        <v>0.01</v>
      </c>
      <c r="AT4209" s="5">
        <v>9.3800000000000008</v>
      </c>
      <c r="AU4209" s="5">
        <v>0.5</v>
      </c>
      <c r="AV4209" s="5">
        <v>55.77</v>
      </c>
      <c r="AW4209" s="5">
        <v>5.2599999999999999E-3</v>
      </c>
      <c r="AX4209" s="5">
        <v>0.01</v>
      </c>
      <c r="BA4209" s="5">
        <v>5.46</v>
      </c>
      <c r="BC4209" s="5">
        <v>3.5999999999999999E-3</v>
      </c>
      <c r="BF4209" s="5">
        <v>4.57</v>
      </c>
      <c r="BH4209" s="5">
        <v>0.25</v>
      </c>
      <c r="BO4209" s="5">
        <v>40.9</v>
      </c>
      <c r="BQ4209" s="5">
        <v>2.79</v>
      </c>
      <c r="BR4209" s="5">
        <v>2.73</v>
      </c>
      <c r="BX4209" s="5">
        <v>8.1</v>
      </c>
      <c r="BY4209" s="5">
        <v>1.4</v>
      </c>
    </row>
    <row r="4210" spans="1:77" x14ac:dyDescent="0.35">
      <c r="A4210" s="2" t="s">
        <v>89</v>
      </c>
      <c r="B4210" s="3">
        <v>40448</v>
      </c>
      <c r="C4210" s="4">
        <v>25</v>
      </c>
      <c r="G4210" s="5">
        <v>5.0000000000000001E-3</v>
      </c>
      <c r="H4210" s="5">
        <v>0.12</v>
      </c>
      <c r="M4210" s="5">
        <v>0.51</v>
      </c>
      <c r="S4210" s="5">
        <v>106</v>
      </c>
      <c r="T4210" s="5">
        <v>16</v>
      </c>
      <c r="V4210" s="5">
        <v>1.8</v>
      </c>
      <c r="W4210" s="5">
        <v>2.68</v>
      </c>
      <c r="AB4210" s="5">
        <v>13.2</v>
      </c>
      <c r="AD4210" s="5">
        <v>3.31</v>
      </c>
      <c r="AE4210" s="5">
        <v>2.02</v>
      </c>
      <c r="AJ4210" s="5">
        <v>60.6</v>
      </c>
      <c r="AN4210" s="5">
        <v>9.94</v>
      </c>
      <c r="AO4210" s="5">
        <v>0.2</v>
      </c>
      <c r="AT4210" s="5">
        <v>11.5</v>
      </c>
      <c r="AV4210" s="5">
        <v>0.22</v>
      </c>
      <c r="AW4210" s="5">
        <v>4.5999999999999999E-3</v>
      </c>
      <c r="AX4210" s="5">
        <v>0.02</v>
      </c>
      <c r="BA4210" s="5">
        <v>7.04</v>
      </c>
      <c r="BE4210" s="5">
        <v>0.1</v>
      </c>
      <c r="BF4210" s="5">
        <v>0.23</v>
      </c>
      <c r="BH4210" s="5">
        <v>5.84</v>
      </c>
      <c r="BO4210" s="5">
        <v>14.6</v>
      </c>
      <c r="BQ4210" s="5">
        <v>6.6</v>
      </c>
      <c r="BR4210" s="5">
        <v>6.82</v>
      </c>
      <c r="BX4210" s="5">
        <v>10.1</v>
      </c>
    </row>
    <row r="4211" spans="1:77" x14ac:dyDescent="0.35">
      <c r="A4211" s="2" t="s">
        <v>89</v>
      </c>
      <c r="B4211" s="3">
        <v>36277</v>
      </c>
      <c r="C4211" s="4">
        <v>23</v>
      </c>
      <c r="F4211" s="5">
        <v>0.86</v>
      </c>
      <c r="G4211" s="5">
        <v>0.8</v>
      </c>
      <c r="H4211" s="5">
        <v>0.13</v>
      </c>
      <c r="S4211" s="5">
        <v>22</v>
      </c>
      <c r="T4211" s="5">
        <v>13</v>
      </c>
      <c r="V4211" s="5">
        <v>12</v>
      </c>
      <c r="W4211" s="5">
        <v>0.04</v>
      </c>
      <c r="AB4211" s="5">
        <v>1.44</v>
      </c>
      <c r="AE4211" s="5">
        <v>9.9</v>
      </c>
      <c r="AJ4211" s="5">
        <v>25.2</v>
      </c>
      <c r="AN4211" s="5">
        <v>4</v>
      </c>
      <c r="AO4211" s="5">
        <v>0.02</v>
      </c>
      <c r="AT4211" s="5">
        <v>6.8</v>
      </c>
      <c r="AV4211" s="5">
        <v>76.67</v>
      </c>
      <c r="AW4211" s="5">
        <v>7.8816000000000008E-3</v>
      </c>
      <c r="AX4211" s="5">
        <v>0.01</v>
      </c>
      <c r="AZ4211" s="5">
        <v>5.0000000000000001E-3</v>
      </c>
      <c r="BA4211" s="5">
        <v>5.27</v>
      </c>
      <c r="BE4211" s="5">
        <v>4.8</v>
      </c>
      <c r="BH4211" s="5">
        <v>0.24</v>
      </c>
      <c r="BI4211" s="5">
        <v>1.1599999999999999</v>
      </c>
      <c r="BO4211" s="5">
        <v>11.5</v>
      </c>
      <c r="BX4211" s="5">
        <v>7.4</v>
      </c>
    </row>
    <row r="4212" spans="1:77" x14ac:dyDescent="0.35">
      <c r="A4212" s="2" t="s">
        <v>89</v>
      </c>
      <c r="B4212" s="3">
        <v>41442</v>
      </c>
      <c r="C4212" s="4">
        <v>25</v>
      </c>
      <c r="G4212" s="5">
        <v>1.1100000000000001</v>
      </c>
      <c r="H4212" s="5">
        <v>0.01</v>
      </c>
      <c r="M4212" s="5">
        <v>0.83</v>
      </c>
      <c r="S4212" s="5">
        <v>19.399999999999999</v>
      </c>
      <c r="T4212" s="5">
        <v>14</v>
      </c>
      <c r="V4212" s="5">
        <v>26</v>
      </c>
      <c r="W4212" s="5">
        <v>0.23</v>
      </c>
      <c r="AB4212" s="5">
        <v>1.35</v>
      </c>
      <c r="AD4212" s="5">
        <v>8.83</v>
      </c>
      <c r="AE4212" s="5">
        <v>3.33</v>
      </c>
      <c r="AJ4212" s="5">
        <v>16.36</v>
      </c>
      <c r="AN4212" s="5">
        <v>1.17</v>
      </c>
      <c r="AO4212" s="5">
        <v>4.0000000000000001E-3</v>
      </c>
      <c r="AT4212" s="5">
        <v>10.3</v>
      </c>
      <c r="AV4212" s="5">
        <v>12.39</v>
      </c>
      <c r="AW4212" s="5">
        <v>7.8799999999999999E-3</v>
      </c>
      <c r="AX4212" s="5">
        <v>0.02</v>
      </c>
      <c r="AY4212" s="5">
        <v>0.03</v>
      </c>
      <c r="BA4212" s="5">
        <v>5.61</v>
      </c>
      <c r="BF4212" s="5">
        <v>4.34</v>
      </c>
      <c r="BH4212" s="5">
        <v>0.68</v>
      </c>
      <c r="BO4212" s="5">
        <v>15.1</v>
      </c>
      <c r="BQ4212" s="5">
        <v>1.59</v>
      </c>
      <c r="BR4212" s="5">
        <v>1.74</v>
      </c>
      <c r="BX4212" s="5">
        <v>9.6</v>
      </c>
    </row>
    <row r="4213" spans="1:77" x14ac:dyDescent="0.35">
      <c r="A4213" s="2" t="s">
        <v>89</v>
      </c>
      <c r="B4213" s="3">
        <v>41016</v>
      </c>
      <c r="C4213" s="4">
        <v>28</v>
      </c>
      <c r="G4213" s="5">
        <v>1.04</v>
      </c>
      <c r="H4213" s="5">
        <v>0.02</v>
      </c>
      <c r="M4213" s="5">
        <v>1.01</v>
      </c>
      <c r="S4213" s="5">
        <v>24.3</v>
      </c>
      <c r="T4213" s="5">
        <v>15</v>
      </c>
      <c r="V4213" s="5">
        <v>27</v>
      </c>
      <c r="W4213" s="5">
        <v>0.16</v>
      </c>
      <c r="AB4213" s="5">
        <v>1.1499999999999999</v>
      </c>
      <c r="AD4213" s="5">
        <v>12.7</v>
      </c>
      <c r="AE4213" s="5">
        <v>2.6</v>
      </c>
      <c r="AJ4213" s="5">
        <v>18.02</v>
      </c>
      <c r="AN4213" s="5">
        <v>1.45</v>
      </c>
      <c r="AO4213" s="5">
        <v>6.0000000000000001E-3</v>
      </c>
      <c r="AT4213" s="5">
        <v>9.57</v>
      </c>
      <c r="AV4213" s="5">
        <v>11.15</v>
      </c>
      <c r="AW4213" s="5">
        <v>7.8799999999999999E-3</v>
      </c>
      <c r="AX4213" s="5">
        <v>0.02</v>
      </c>
      <c r="AY4213" s="5">
        <v>0.02</v>
      </c>
      <c r="BA4213" s="5">
        <v>5.97</v>
      </c>
      <c r="BF4213" s="5">
        <v>5.42</v>
      </c>
      <c r="BH4213" s="5">
        <v>0.83</v>
      </c>
      <c r="BO4213" s="5">
        <v>13.5</v>
      </c>
      <c r="BQ4213" s="5">
        <v>1.71</v>
      </c>
      <c r="BR4213" s="5">
        <v>1.95</v>
      </c>
      <c r="BS4213" s="5">
        <v>0.2</v>
      </c>
      <c r="BT4213" s="5">
        <v>19</v>
      </c>
      <c r="BV4213" s="5">
        <v>0.15</v>
      </c>
      <c r="BX4213" s="5">
        <v>7.8</v>
      </c>
    </row>
    <row r="4214" spans="1:77" x14ac:dyDescent="0.35">
      <c r="A4214" s="2" t="s">
        <v>89</v>
      </c>
      <c r="B4214" s="3">
        <v>40722</v>
      </c>
      <c r="C4214" s="4">
        <v>35</v>
      </c>
      <c r="G4214" s="5">
        <v>1.29</v>
      </c>
      <c r="H4214" s="5">
        <v>0.02</v>
      </c>
      <c r="J4214" s="5">
        <v>0.3</v>
      </c>
      <c r="M4214" s="5">
        <v>0.96</v>
      </c>
      <c r="N4214" s="5">
        <v>0.5</v>
      </c>
      <c r="Q4214" s="5">
        <v>0.04</v>
      </c>
      <c r="S4214" s="5">
        <v>20.3</v>
      </c>
      <c r="T4214" s="5">
        <v>19</v>
      </c>
      <c r="U4214" s="5">
        <v>1.7</v>
      </c>
      <c r="V4214" s="5">
        <v>29</v>
      </c>
      <c r="W4214" s="5">
        <v>0.19</v>
      </c>
      <c r="AB4214" s="5">
        <v>1.64</v>
      </c>
      <c r="AD4214" s="5">
        <v>1.7</v>
      </c>
      <c r="AE4214" s="5">
        <v>1.26</v>
      </c>
      <c r="AI4214" s="5">
        <v>3.1</v>
      </c>
      <c r="AJ4214" s="5">
        <v>15.89</v>
      </c>
      <c r="AN4214" s="5">
        <v>1.02</v>
      </c>
      <c r="AO4214" s="5">
        <v>4.0000000000000001E-3</v>
      </c>
      <c r="AS4214" s="5">
        <v>0.35</v>
      </c>
      <c r="AT4214" s="5">
        <v>9.5299999999999994</v>
      </c>
      <c r="AU4214" s="5">
        <v>0.9</v>
      </c>
      <c r="AV4214" s="5">
        <v>8.1</v>
      </c>
      <c r="AW4214" s="5">
        <v>0.03</v>
      </c>
      <c r="AX4214" s="5">
        <v>0.02</v>
      </c>
      <c r="BA4214" s="5">
        <v>5.97</v>
      </c>
      <c r="BC4214" s="5">
        <v>1E-3</v>
      </c>
      <c r="BF4214" s="5">
        <v>1.79</v>
      </c>
      <c r="BH4214" s="5">
        <v>0.72</v>
      </c>
      <c r="BO4214" s="5">
        <v>13.6</v>
      </c>
      <c r="BQ4214" s="5">
        <v>1.67</v>
      </c>
      <c r="BR4214" s="5">
        <v>1.7</v>
      </c>
      <c r="BT4214" s="5">
        <v>14</v>
      </c>
      <c r="BW4214" s="5">
        <v>7.1</v>
      </c>
      <c r="BX4214" s="5">
        <v>9.6999999999999993</v>
      </c>
      <c r="BY4214" s="5">
        <v>2.2999999999999998</v>
      </c>
    </row>
    <row r="4215" spans="1:77" x14ac:dyDescent="0.35">
      <c r="A4215" s="2" t="s">
        <v>89</v>
      </c>
      <c r="B4215" s="3">
        <v>40281</v>
      </c>
      <c r="C4215" s="4">
        <v>24</v>
      </c>
      <c r="G4215" s="5">
        <v>1.75</v>
      </c>
      <c r="H4215" s="5">
        <v>0.02</v>
      </c>
      <c r="M4215" s="5">
        <v>0.49</v>
      </c>
      <c r="S4215" s="5">
        <v>17.3</v>
      </c>
      <c r="T4215" s="5">
        <v>18</v>
      </c>
      <c r="V4215" s="5">
        <v>26</v>
      </c>
      <c r="W4215" s="5">
        <v>0.11</v>
      </c>
      <c r="AB4215" s="5">
        <v>0.96</v>
      </c>
      <c r="AD4215" s="5">
        <v>4</v>
      </c>
      <c r="AE4215" s="5">
        <v>3.22</v>
      </c>
      <c r="AJ4215" s="5">
        <v>15.57</v>
      </c>
      <c r="AN4215" s="5">
        <v>1.45</v>
      </c>
      <c r="AO4215" s="5">
        <v>6.0000000000000001E-3</v>
      </c>
      <c r="AT4215" s="5">
        <v>11.5</v>
      </c>
      <c r="AV4215" s="5">
        <v>13.72</v>
      </c>
      <c r="AW4215" s="5">
        <v>7.5500000000000003E-3</v>
      </c>
      <c r="AX4215" s="5">
        <v>0.02</v>
      </c>
      <c r="BA4215" s="5">
        <v>5.92</v>
      </c>
      <c r="BF4215" s="5">
        <v>10.14</v>
      </c>
      <c r="BH4215" s="5">
        <v>0.45</v>
      </c>
      <c r="BO4215" s="5">
        <v>24.9</v>
      </c>
      <c r="BQ4215" s="5">
        <v>1.7</v>
      </c>
      <c r="BR4215" s="5">
        <v>1.77</v>
      </c>
      <c r="BX4215" s="5">
        <v>7.3</v>
      </c>
    </row>
    <row r="4216" spans="1:77" x14ac:dyDescent="0.35">
      <c r="A4216" s="2" t="s">
        <v>89</v>
      </c>
      <c r="B4216" s="3">
        <v>39982</v>
      </c>
      <c r="C4216" s="4">
        <v>22</v>
      </c>
      <c r="G4216" s="5">
        <v>0.84</v>
      </c>
      <c r="H4216" s="5">
        <v>0.01</v>
      </c>
      <c r="M4216" s="5">
        <v>0.77</v>
      </c>
      <c r="S4216" s="5">
        <v>19</v>
      </c>
      <c r="T4216" s="5">
        <v>16</v>
      </c>
      <c r="V4216" s="5">
        <v>20</v>
      </c>
      <c r="W4216" s="5">
        <v>0.42</v>
      </c>
      <c r="AB4216" s="5">
        <v>1.7</v>
      </c>
      <c r="AD4216" s="5">
        <v>1.98</v>
      </c>
      <c r="AE4216" s="5">
        <v>3.73</v>
      </c>
      <c r="AJ4216" s="5">
        <v>17.600000000000001</v>
      </c>
      <c r="AN4216" s="5">
        <v>1.25</v>
      </c>
      <c r="AO4216" s="5">
        <v>3.0000000000000001E-3</v>
      </c>
      <c r="AT4216" s="5">
        <v>11.6</v>
      </c>
      <c r="AV4216" s="5">
        <v>17.97</v>
      </c>
      <c r="AW4216" s="5">
        <v>0.01</v>
      </c>
      <c r="AX4216" s="5">
        <v>0.03</v>
      </c>
      <c r="BA4216" s="5">
        <v>5.8</v>
      </c>
      <c r="BF4216" s="5">
        <v>2.33</v>
      </c>
      <c r="BH4216" s="5">
        <v>0.6</v>
      </c>
      <c r="BO4216" s="5">
        <v>16.5</v>
      </c>
      <c r="BX4216" s="5">
        <v>9.8000000000000007</v>
      </c>
    </row>
    <row r="4217" spans="1:77" x14ac:dyDescent="0.35">
      <c r="A4217" s="2" t="s">
        <v>89</v>
      </c>
      <c r="B4217" s="3">
        <v>38833</v>
      </c>
      <c r="C4217" s="4">
        <v>31</v>
      </c>
      <c r="F4217" s="5">
        <v>1.29</v>
      </c>
      <c r="H4217" s="5">
        <v>0.05</v>
      </c>
      <c r="J4217" s="5">
        <v>5</v>
      </c>
      <c r="M4217" s="5">
        <v>0.93</v>
      </c>
      <c r="N4217" s="5">
        <v>10</v>
      </c>
      <c r="Q4217" s="5">
        <v>1</v>
      </c>
      <c r="S4217" s="5">
        <v>19.41</v>
      </c>
      <c r="T4217" s="5">
        <v>20</v>
      </c>
      <c r="U4217" s="5">
        <v>5</v>
      </c>
      <c r="V4217" s="5">
        <v>16.100000000000001</v>
      </c>
      <c r="W4217" s="5">
        <v>0.22</v>
      </c>
      <c r="AD4217" s="5">
        <v>2.88</v>
      </c>
      <c r="AE4217" s="5">
        <v>4.5</v>
      </c>
      <c r="AI4217" s="5">
        <v>10</v>
      </c>
      <c r="AJ4217" s="5">
        <v>21.9</v>
      </c>
      <c r="AN4217" s="5">
        <v>2.93</v>
      </c>
      <c r="AO4217" s="5">
        <v>0.02</v>
      </c>
      <c r="AT4217" s="5">
        <v>12.2</v>
      </c>
      <c r="AU4217" s="5">
        <v>10</v>
      </c>
      <c r="AV4217" s="5">
        <v>45.1</v>
      </c>
      <c r="AW4217" s="5">
        <v>0.02</v>
      </c>
      <c r="AX4217" s="5">
        <v>0.06</v>
      </c>
      <c r="BA4217" s="5">
        <v>6.28</v>
      </c>
      <c r="BC4217" s="5">
        <v>0.1</v>
      </c>
      <c r="BE4217" s="5">
        <v>9.5</v>
      </c>
      <c r="BH4217" s="5">
        <v>0.24</v>
      </c>
      <c r="BO4217" s="5">
        <v>14</v>
      </c>
      <c r="BQ4217" s="5">
        <v>1.81</v>
      </c>
      <c r="BR4217" s="5">
        <v>1.86</v>
      </c>
      <c r="BX4217" s="5">
        <v>7.5</v>
      </c>
      <c r="BY4217" s="5">
        <v>20</v>
      </c>
    </row>
    <row r="4218" spans="1:77" x14ac:dyDescent="0.35">
      <c r="A4218" s="2" t="s">
        <v>89</v>
      </c>
      <c r="B4218" s="3">
        <v>38680</v>
      </c>
      <c r="C4218" s="4">
        <v>33</v>
      </c>
      <c r="F4218" s="5">
        <v>0.34</v>
      </c>
      <c r="H4218" s="5">
        <v>0.09</v>
      </c>
      <c r="J4218" s="5">
        <v>1</v>
      </c>
      <c r="M4218" s="5">
        <v>0.1</v>
      </c>
      <c r="N4218" s="5">
        <v>2</v>
      </c>
      <c r="Q4218" s="5">
        <v>0.5</v>
      </c>
      <c r="S4218" s="5">
        <v>23.5</v>
      </c>
      <c r="T4218" s="5">
        <v>16</v>
      </c>
      <c r="U4218" s="5">
        <v>1</v>
      </c>
      <c r="V4218" s="5">
        <v>9</v>
      </c>
      <c r="W4218" s="5">
        <v>0.13</v>
      </c>
      <c r="AB4218" s="5">
        <v>1.99</v>
      </c>
      <c r="AD4218" s="5">
        <v>-1.44</v>
      </c>
      <c r="AE4218" s="5">
        <v>2.6</v>
      </c>
      <c r="AI4218" s="5">
        <v>3</v>
      </c>
      <c r="AJ4218" s="5">
        <v>21.9</v>
      </c>
      <c r="AN4218" s="5">
        <v>2.2000000000000002</v>
      </c>
      <c r="AO4218" s="5">
        <v>0.13</v>
      </c>
      <c r="AT4218" s="5">
        <v>9</v>
      </c>
      <c r="AU4218" s="5">
        <v>1</v>
      </c>
      <c r="AV4218" s="5">
        <v>35.409999999999997</v>
      </c>
      <c r="AW4218" s="5">
        <v>0.06</v>
      </c>
      <c r="AX4218" s="5">
        <v>0.03</v>
      </c>
      <c r="BA4218" s="5">
        <v>6.1</v>
      </c>
      <c r="BC4218" s="5">
        <v>0.1</v>
      </c>
      <c r="BE4218" s="5">
        <v>0.6</v>
      </c>
      <c r="BH4218" s="5">
        <v>0.6</v>
      </c>
      <c r="BI4218" s="5">
        <v>0.1</v>
      </c>
      <c r="BO4218" s="5">
        <v>11</v>
      </c>
      <c r="BQ4218" s="5">
        <v>-1.85</v>
      </c>
      <c r="BR4218" s="5">
        <v>1.82</v>
      </c>
      <c r="BX4218" s="5">
        <v>10.4</v>
      </c>
      <c r="BY4218" s="5">
        <v>5</v>
      </c>
    </row>
    <row r="4219" spans="1:77" x14ac:dyDescent="0.35">
      <c r="A4219" s="2" t="s">
        <v>89</v>
      </c>
      <c r="B4219" s="3">
        <v>40448</v>
      </c>
      <c r="C4219" s="4">
        <v>24</v>
      </c>
      <c r="G4219" s="5">
        <v>0.19</v>
      </c>
      <c r="H4219" s="5">
        <v>0.36</v>
      </c>
      <c r="M4219" s="5">
        <v>0.7</v>
      </c>
      <c r="S4219" s="5">
        <v>98.3</v>
      </c>
      <c r="T4219" s="5">
        <v>13</v>
      </c>
      <c r="V4219" s="5">
        <v>1.7</v>
      </c>
      <c r="W4219" s="5">
        <v>4.7</v>
      </c>
      <c r="AB4219" s="5">
        <v>9.56</v>
      </c>
      <c r="AD4219" s="5">
        <v>6.94</v>
      </c>
      <c r="AE4219" s="5">
        <v>3.36</v>
      </c>
      <c r="AJ4219" s="5">
        <v>60.5</v>
      </c>
      <c r="AN4219" s="5">
        <v>15.3</v>
      </c>
      <c r="AO4219" s="5">
        <v>0.3</v>
      </c>
      <c r="AT4219" s="5">
        <v>13.5</v>
      </c>
      <c r="AV4219" s="5">
        <v>0.22</v>
      </c>
      <c r="AW4219" s="5">
        <v>7.2300000000000003E-3</v>
      </c>
      <c r="AX4219" s="5">
        <v>0.01</v>
      </c>
      <c r="BA4219" s="5">
        <v>6.85</v>
      </c>
      <c r="BF4219" s="5">
        <v>0.33</v>
      </c>
      <c r="BH4219" s="5">
        <v>5.84</v>
      </c>
      <c r="BO4219" s="5">
        <v>21.9</v>
      </c>
      <c r="BQ4219" s="5">
        <v>6.66</v>
      </c>
      <c r="BR4219" s="5">
        <v>7.14</v>
      </c>
      <c r="BX4219" s="5">
        <v>11</v>
      </c>
    </row>
    <row r="4220" spans="1:77" x14ac:dyDescent="0.35">
      <c r="A4220" s="2" t="s">
        <v>89</v>
      </c>
      <c r="B4220" s="3">
        <v>39771</v>
      </c>
      <c r="C4220" s="4">
        <v>24</v>
      </c>
      <c r="F4220" s="5">
        <v>5.0000000000000001E-3</v>
      </c>
      <c r="H4220" s="5">
        <v>0.27</v>
      </c>
      <c r="M4220" s="5">
        <v>0.6</v>
      </c>
      <c r="S4220" s="5">
        <v>88.2</v>
      </c>
      <c r="T4220" s="5">
        <v>13</v>
      </c>
      <c r="V4220" s="5">
        <v>1.6</v>
      </c>
      <c r="W4220" s="5">
        <v>1.7</v>
      </c>
      <c r="AB4220" s="5">
        <v>13.01</v>
      </c>
      <c r="AD4220" s="5">
        <v>-1.6</v>
      </c>
      <c r="AE4220" s="5">
        <v>2.7</v>
      </c>
      <c r="AJ4220" s="5">
        <v>53.1</v>
      </c>
      <c r="AN4220" s="5">
        <v>13.3</v>
      </c>
      <c r="AO4220" s="5">
        <v>0.26</v>
      </c>
      <c r="AT4220" s="5">
        <v>17.8</v>
      </c>
      <c r="AV4220" s="5">
        <v>0.22</v>
      </c>
      <c r="AW4220" s="5">
        <v>0.01</v>
      </c>
      <c r="AX4220" s="5">
        <v>0.03</v>
      </c>
      <c r="BA4220" s="5">
        <v>6.97</v>
      </c>
      <c r="BF4220" s="5">
        <v>0.4</v>
      </c>
      <c r="BH4220" s="5">
        <v>5.6</v>
      </c>
      <c r="BO4220" s="5">
        <v>27</v>
      </c>
      <c r="BQ4220" s="5">
        <v>6.53</v>
      </c>
      <c r="BR4220" s="5">
        <v>6.42</v>
      </c>
      <c r="BX4220" s="5">
        <v>10.8</v>
      </c>
    </row>
    <row r="4221" spans="1:77" x14ac:dyDescent="0.35">
      <c r="A4221" s="2" t="s">
        <v>89</v>
      </c>
      <c r="B4221" s="3">
        <v>42109</v>
      </c>
      <c r="C4221" s="4">
        <v>24</v>
      </c>
      <c r="G4221" s="5">
        <v>1.06</v>
      </c>
      <c r="H4221" s="5">
        <v>0.01</v>
      </c>
      <c r="M4221" s="5">
        <v>0.5</v>
      </c>
      <c r="S4221" s="5">
        <v>18.899999999999999</v>
      </c>
      <c r="T4221" s="5">
        <v>20</v>
      </c>
      <c r="V4221" s="5">
        <v>24</v>
      </c>
      <c r="W4221" s="5">
        <v>0.19</v>
      </c>
      <c r="AB4221" s="5">
        <v>1.1200000000000001</v>
      </c>
      <c r="AD4221" s="5">
        <v>2.39</v>
      </c>
      <c r="AE4221" s="5">
        <v>1.35</v>
      </c>
      <c r="AJ4221" s="5">
        <v>16.53</v>
      </c>
      <c r="AN4221" s="5">
        <v>1.32</v>
      </c>
      <c r="AO4221" s="5">
        <v>5.0000000000000001E-3</v>
      </c>
      <c r="AT4221" s="5">
        <v>11.7</v>
      </c>
      <c r="AV4221" s="5">
        <v>8.32</v>
      </c>
      <c r="AW4221" s="5">
        <v>6.5700000000000003E-3</v>
      </c>
      <c r="AX4221" s="5">
        <v>0.01</v>
      </c>
      <c r="BA4221" s="5">
        <v>6.04</v>
      </c>
      <c r="BF4221" s="5">
        <v>5.58</v>
      </c>
      <c r="BH4221" s="5">
        <v>0.63</v>
      </c>
      <c r="BO4221" s="5">
        <v>17.100000000000001</v>
      </c>
      <c r="BQ4221" s="5">
        <v>1.68</v>
      </c>
      <c r="BR4221" s="5">
        <v>1.73</v>
      </c>
      <c r="BX4221" s="5">
        <v>8.4</v>
      </c>
    </row>
    <row r="4222" spans="1:77" x14ac:dyDescent="0.35">
      <c r="A4222" s="2" t="s">
        <v>89</v>
      </c>
      <c r="B4222" s="3">
        <v>41060</v>
      </c>
      <c r="C4222" s="4">
        <v>28</v>
      </c>
      <c r="G4222" s="5">
        <v>3.0000000000000001E-3</v>
      </c>
      <c r="H4222" s="5">
        <v>0.01</v>
      </c>
      <c r="M4222" s="5">
        <v>0.28000000000000003</v>
      </c>
      <c r="S4222" s="5">
        <v>107</v>
      </c>
      <c r="T4222" s="5">
        <v>15</v>
      </c>
      <c r="V4222" s="5">
        <v>1.9</v>
      </c>
      <c r="W4222" s="5">
        <v>2E-3</v>
      </c>
      <c r="AB4222" s="5">
        <v>18.059999999999999</v>
      </c>
      <c r="AD4222" s="5">
        <v>2.5099999999999998</v>
      </c>
      <c r="AE4222" s="5">
        <v>0.71</v>
      </c>
      <c r="AJ4222" s="5">
        <v>61.1</v>
      </c>
      <c r="AN4222" s="5">
        <v>4.04</v>
      </c>
      <c r="AO4222" s="5">
        <v>5.0000000000000001E-3</v>
      </c>
      <c r="AT4222" s="5">
        <v>9.74</v>
      </c>
      <c r="AV4222" s="5">
        <v>92.07</v>
      </c>
      <c r="AW4222" s="5">
        <v>3.2799999999999999E-3</v>
      </c>
      <c r="AX4222" s="5">
        <v>0.05</v>
      </c>
      <c r="AY4222" s="5">
        <v>0.02</v>
      </c>
      <c r="BA4222" s="5">
        <v>7.32</v>
      </c>
      <c r="BF4222" s="5">
        <v>9.86</v>
      </c>
      <c r="BH4222" s="5">
        <v>3.55</v>
      </c>
      <c r="BO4222" s="5">
        <v>24</v>
      </c>
      <c r="BQ4222" s="5">
        <v>5.96</v>
      </c>
      <c r="BR4222" s="5">
        <v>6.11</v>
      </c>
      <c r="BS4222" s="5">
        <v>0.2</v>
      </c>
      <c r="BT4222" s="5">
        <v>40</v>
      </c>
      <c r="BV4222" s="5">
        <v>0.31</v>
      </c>
      <c r="BX4222" s="5">
        <v>9.6</v>
      </c>
    </row>
    <row r="4223" spans="1:77" x14ac:dyDescent="0.35">
      <c r="A4223" s="2" t="s">
        <v>89</v>
      </c>
      <c r="B4223" s="3">
        <v>38481</v>
      </c>
      <c r="C4223" s="4">
        <v>32</v>
      </c>
      <c r="F4223" s="5">
        <v>0.85</v>
      </c>
      <c r="G4223" s="5">
        <v>0.83</v>
      </c>
      <c r="H4223" s="5">
        <v>0.17</v>
      </c>
      <c r="J4223" s="5">
        <v>12</v>
      </c>
      <c r="M4223" s="5">
        <v>0.89</v>
      </c>
      <c r="N4223" s="5">
        <v>0.3</v>
      </c>
      <c r="O4223" s="5">
        <v>30</v>
      </c>
      <c r="Q4223" s="5">
        <v>0.21</v>
      </c>
      <c r="S4223" s="5">
        <v>24.1</v>
      </c>
      <c r="T4223" s="5">
        <v>23</v>
      </c>
      <c r="U4223" s="5">
        <v>1.1000000000000001</v>
      </c>
      <c r="V4223" s="5">
        <v>13</v>
      </c>
      <c r="W4223" s="5">
        <v>5.51</v>
      </c>
      <c r="AB4223" s="5">
        <v>2.35</v>
      </c>
      <c r="AE4223" s="5">
        <v>10.7</v>
      </c>
      <c r="AI4223" s="5">
        <v>0.5</v>
      </c>
      <c r="AJ4223" s="5">
        <v>30.5</v>
      </c>
      <c r="AN4223" s="5">
        <v>5.19</v>
      </c>
      <c r="AO4223" s="5">
        <v>0.16</v>
      </c>
      <c r="AT4223" s="5">
        <v>12.1</v>
      </c>
      <c r="AU4223" s="5">
        <v>45</v>
      </c>
      <c r="AV4223" s="5">
        <v>1.52</v>
      </c>
      <c r="AW4223" s="5">
        <v>4.9267499999999997E-3</v>
      </c>
      <c r="AX4223" s="5">
        <v>0.02</v>
      </c>
      <c r="AZ4223" s="5">
        <v>9.2999999999999992E-3</v>
      </c>
      <c r="BA4223" s="5">
        <v>5.14</v>
      </c>
      <c r="BC4223" s="5">
        <v>1.8E-3</v>
      </c>
      <c r="BE4223" s="5">
        <v>0.2</v>
      </c>
      <c r="BH4223" s="5">
        <v>0.22</v>
      </c>
      <c r="BO4223" s="5">
        <v>87.6</v>
      </c>
      <c r="BX4223" s="5">
        <v>8.1999999999999993</v>
      </c>
      <c r="BY4223" s="5">
        <v>48</v>
      </c>
    </row>
    <row r="4224" spans="1:77" x14ac:dyDescent="0.35">
      <c r="A4224" s="2" t="s">
        <v>89</v>
      </c>
      <c r="B4224" s="3">
        <v>39771</v>
      </c>
      <c r="C4224" s="4">
        <v>24</v>
      </c>
      <c r="F4224" s="5">
        <v>5.0000000000000001E-3</v>
      </c>
      <c r="H4224" s="5">
        <v>0.09</v>
      </c>
      <c r="M4224" s="5">
        <v>0.45</v>
      </c>
      <c r="S4224" s="5">
        <v>104</v>
      </c>
      <c r="T4224" s="5">
        <v>17</v>
      </c>
      <c r="V4224" s="5">
        <v>1.7</v>
      </c>
      <c r="W4224" s="5">
        <v>1.29</v>
      </c>
      <c r="AB4224" s="5">
        <v>12.99</v>
      </c>
      <c r="AD4224" s="5">
        <v>-0.7</v>
      </c>
      <c r="AE4224" s="5">
        <v>1.9</v>
      </c>
      <c r="AJ4224" s="5">
        <v>52.8</v>
      </c>
      <c r="AN4224" s="5">
        <v>9.1999999999999993</v>
      </c>
      <c r="AO4224" s="5">
        <v>0.18</v>
      </c>
      <c r="AT4224" s="5">
        <v>10.5</v>
      </c>
      <c r="AV4224" s="5">
        <v>0.22</v>
      </c>
      <c r="AW4224" s="5">
        <v>0.01</v>
      </c>
      <c r="AX4224" s="5">
        <v>0.03</v>
      </c>
      <c r="BA4224" s="5">
        <v>7.16</v>
      </c>
      <c r="BF4224" s="5">
        <v>0.4</v>
      </c>
      <c r="BH4224" s="5">
        <v>5.7</v>
      </c>
      <c r="BO4224" s="5">
        <v>18</v>
      </c>
      <c r="BQ4224" s="5">
        <v>6.55</v>
      </c>
      <c r="BR4224" s="5">
        <v>6.51</v>
      </c>
      <c r="BX4224" s="5">
        <v>10</v>
      </c>
    </row>
    <row r="4225" spans="1:77" x14ac:dyDescent="0.35">
      <c r="A4225" s="2" t="s">
        <v>89</v>
      </c>
      <c r="B4225" s="3">
        <v>41380</v>
      </c>
      <c r="C4225" s="4">
        <v>24</v>
      </c>
      <c r="G4225" s="5">
        <v>6.0000000000000001E-3</v>
      </c>
      <c r="H4225" s="5">
        <v>0.01</v>
      </c>
      <c r="M4225" s="5">
        <v>0.26</v>
      </c>
      <c r="S4225" s="5">
        <v>115</v>
      </c>
      <c r="T4225" s="5">
        <v>18</v>
      </c>
      <c r="V4225" s="5">
        <v>1.6</v>
      </c>
      <c r="W4225" s="5">
        <v>7.0000000000000001E-3</v>
      </c>
      <c r="AB4225" s="5">
        <v>18.77</v>
      </c>
      <c r="AD4225" s="5">
        <v>3.67</v>
      </c>
      <c r="AE4225" s="5">
        <v>0.8</v>
      </c>
      <c r="AJ4225" s="5">
        <v>63.4</v>
      </c>
      <c r="AN4225" s="5">
        <v>4.3600000000000003</v>
      </c>
      <c r="AT4225" s="5">
        <v>10.199999999999999</v>
      </c>
      <c r="AV4225" s="5">
        <v>103.58</v>
      </c>
      <c r="AW4225" s="5">
        <v>3.2799999999999999E-3</v>
      </c>
      <c r="AX4225" s="5">
        <v>0.05</v>
      </c>
      <c r="AY4225" s="5">
        <v>0.02</v>
      </c>
      <c r="BA4225" s="5">
        <v>7.28</v>
      </c>
      <c r="BF4225" s="5">
        <v>9.9600000000000009</v>
      </c>
      <c r="BH4225" s="5">
        <v>3.6</v>
      </c>
      <c r="BO4225" s="5">
        <v>26.4</v>
      </c>
      <c r="BQ4225" s="5">
        <v>6.33</v>
      </c>
      <c r="BR4225" s="5">
        <v>6.56</v>
      </c>
      <c r="BX4225" s="5">
        <v>10.199999999999999</v>
      </c>
    </row>
    <row r="4226" spans="1:77" x14ac:dyDescent="0.35">
      <c r="A4226" s="2" t="s">
        <v>89</v>
      </c>
      <c r="B4226" s="3">
        <v>41781</v>
      </c>
      <c r="C4226" s="4">
        <v>33</v>
      </c>
      <c r="G4226" s="5">
        <v>4.0000000000000001E-3</v>
      </c>
      <c r="H4226" s="5">
        <v>0.01</v>
      </c>
      <c r="J4226" s="5">
        <v>0.6</v>
      </c>
      <c r="M4226" s="5">
        <v>0.21</v>
      </c>
      <c r="N4226" s="5">
        <v>0.2</v>
      </c>
      <c r="Q4226" s="5">
        <v>0.02</v>
      </c>
      <c r="S4226" s="5">
        <v>106</v>
      </c>
      <c r="T4226" s="5">
        <v>22</v>
      </c>
      <c r="U4226" s="5">
        <v>0.7</v>
      </c>
      <c r="V4226" s="5">
        <v>1.8</v>
      </c>
      <c r="W4226" s="5">
        <v>5.0000000000000001E-3</v>
      </c>
      <c r="AB4226" s="5">
        <v>18.940000000000001</v>
      </c>
      <c r="AD4226" s="5">
        <v>1.53</v>
      </c>
      <c r="AE4226" s="5">
        <v>0.75</v>
      </c>
      <c r="AI4226" s="5">
        <v>0.6</v>
      </c>
      <c r="AJ4226" s="5">
        <v>61.8</v>
      </c>
      <c r="AN4226" s="5">
        <v>4.07</v>
      </c>
      <c r="AO4226" s="5">
        <v>1E-3</v>
      </c>
      <c r="AT4226" s="5">
        <v>10.9</v>
      </c>
      <c r="AU4226" s="5">
        <v>0.5</v>
      </c>
      <c r="AV4226" s="5">
        <v>93.84</v>
      </c>
      <c r="AW4226" s="5">
        <v>3.2799999999999999E-3</v>
      </c>
      <c r="AX4226" s="5">
        <v>0.05</v>
      </c>
      <c r="AY4226" s="5">
        <v>0.02</v>
      </c>
      <c r="BA4226" s="5">
        <v>7.48</v>
      </c>
      <c r="BC4226" s="5">
        <v>1.1000000000000001E-3</v>
      </c>
      <c r="BF4226" s="5">
        <v>8.1999999999999993</v>
      </c>
      <c r="BH4226" s="5">
        <v>3.55</v>
      </c>
      <c r="BO4226" s="5">
        <v>25.2</v>
      </c>
      <c r="BQ4226" s="5">
        <v>6.21</v>
      </c>
      <c r="BR4226" s="5">
        <v>6.12</v>
      </c>
      <c r="BX4226" s="5">
        <v>9.6</v>
      </c>
      <c r="BY4226" s="5">
        <v>5.3</v>
      </c>
    </row>
    <row r="4227" spans="1:77" x14ac:dyDescent="0.35">
      <c r="A4227" s="2" t="s">
        <v>89</v>
      </c>
      <c r="B4227" s="3">
        <v>42157</v>
      </c>
      <c r="C4227" s="4">
        <v>24</v>
      </c>
      <c r="G4227" s="5">
        <v>6.0000000000000001E-3</v>
      </c>
      <c r="H4227" s="5">
        <v>0.01</v>
      </c>
      <c r="M4227" s="5">
        <v>0.61</v>
      </c>
      <c r="S4227" s="5">
        <v>134</v>
      </c>
      <c r="T4227" s="5">
        <v>32</v>
      </c>
      <c r="V4227" s="5">
        <v>1.1000000000000001</v>
      </c>
      <c r="W4227" s="5">
        <v>7.0000000000000001E-3</v>
      </c>
      <c r="AB4227" s="5">
        <v>9.27</v>
      </c>
      <c r="AD4227" s="5">
        <v>0.42</v>
      </c>
      <c r="AE4227" s="5">
        <v>1.17</v>
      </c>
      <c r="AJ4227" s="5">
        <v>78.3</v>
      </c>
      <c r="AN4227" s="5">
        <v>9.9499999999999993</v>
      </c>
      <c r="AO4227" s="5">
        <v>2E-3</v>
      </c>
      <c r="AT4227" s="5">
        <v>17.399999999999999</v>
      </c>
      <c r="AV4227" s="5">
        <v>21.2</v>
      </c>
      <c r="AW4227" s="5">
        <v>3.2799999999999999E-3</v>
      </c>
      <c r="AX4227" s="5">
        <v>0.11</v>
      </c>
      <c r="BA4227" s="5">
        <v>7.09</v>
      </c>
      <c r="BF4227" s="5">
        <v>5.52</v>
      </c>
      <c r="BH4227" s="5">
        <v>5.81</v>
      </c>
      <c r="BO4227" s="5">
        <v>61</v>
      </c>
      <c r="BQ4227" s="5">
        <v>8.33</v>
      </c>
      <c r="BR4227" s="5">
        <v>8.2899999999999991</v>
      </c>
      <c r="BX4227" s="5">
        <v>9.1</v>
      </c>
    </row>
    <row r="4228" spans="1:77" x14ac:dyDescent="0.35">
      <c r="A4228" s="2" t="s">
        <v>89</v>
      </c>
      <c r="B4228" s="3">
        <v>41792</v>
      </c>
      <c r="C4228" s="4">
        <v>33</v>
      </c>
      <c r="G4228" s="5">
        <v>6.0000000000000001E-3</v>
      </c>
      <c r="H4228" s="5">
        <v>0.01</v>
      </c>
      <c r="J4228" s="5">
        <v>0.2</v>
      </c>
      <c r="M4228" s="5">
        <v>0.53</v>
      </c>
      <c r="N4228" s="5">
        <v>0.2</v>
      </c>
      <c r="Q4228" s="5">
        <v>7.0000000000000007E-2</v>
      </c>
      <c r="S4228" s="5">
        <v>131</v>
      </c>
      <c r="T4228" s="5">
        <v>32</v>
      </c>
      <c r="U4228" s="5">
        <v>0.2</v>
      </c>
      <c r="V4228" s="5">
        <v>1.1000000000000001</v>
      </c>
      <c r="W4228" s="5">
        <v>0.01</v>
      </c>
      <c r="AB4228" s="5">
        <v>9.31</v>
      </c>
      <c r="AD4228" s="5">
        <v>1.69</v>
      </c>
      <c r="AE4228" s="5">
        <v>1.17</v>
      </c>
      <c r="AI4228" s="5">
        <v>0.5</v>
      </c>
      <c r="AJ4228" s="5">
        <v>76.5</v>
      </c>
      <c r="AN4228" s="5">
        <v>9.86</v>
      </c>
      <c r="AO4228" s="5">
        <v>2E-3</v>
      </c>
      <c r="AT4228" s="5">
        <v>17.2</v>
      </c>
      <c r="AU4228" s="5">
        <v>0.6</v>
      </c>
      <c r="AV4228" s="5">
        <v>20.36</v>
      </c>
      <c r="AW4228" s="5">
        <v>3.2799999999999999E-3</v>
      </c>
      <c r="AX4228" s="5">
        <v>0.11</v>
      </c>
      <c r="AY4228" s="5">
        <v>0.03</v>
      </c>
      <c r="BA4228" s="5">
        <v>7.22</v>
      </c>
      <c r="BC4228" s="5">
        <v>1E-3</v>
      </c>
      <c r="BF4228" s="5">
        <v>1.87</v>
      </c>
      <c r="BH4228" s="5">
        <v>5.82</v>
      </c>
      <c r="BO4228" s="5">
        <v>58.2</v>
      </c>
      <c r="BQ4228" s="5">
        <v>8.27</v>
      </c>
      <c r="BR4228" s="5">
        <v>8.1300000000000008</v>
      </c>
      <c r="BX4228" s="5">
        <v>9</v>
      </c>
      <c r="BY4228" s="5">
        <v>1.9</v>
      </c>
    </row>
    <row r="4229" spans="1:77" x14ac:dyDescent="0.35">
      <c r="A4229" s="2" t="s">
        <v>89</v>
      </c>
      <c r="B4229" s="3">
        <v>41379</v>
      </c>
      <c r="C4229" s="4">
        <v>25</v>
      </c>
      <c r="G4229" s="5">
        <v>6.0000000000000001E-3</v>
      </c>
      <c r="H4229" s="5">
        <v>0.01</v>
      </c>
      <c r="M4229" s="5">
        <v>0.61</v>
      </c>
      <c r="S4229" s="5">
        <v>138</v>
      </c>
      <c r="T4229" s="5">
        <v>32</v>
      </c>
      <c r="V4229" s="5">
        <v>0.73</v>
      </c>
      <c r="W4229" s="5">
        <v>8.9999999999999993E-3</v>
      </c>
      <c r="AB4229" s="5">
        <v>9.1300000000000008</v>
      </c>
      <c r="AD4229" s="5">
        <v>3.18</v>
      </c>
      <c r="AE4229" s="5">
        <v>1.22</v>
      </c>
      <c r="AJ4229" s="5">
        <v>77.8</v>
      </c>
      <c r="AN4229" s="5">
        <v>10.1</v>
      </c>
      <c r="AO4229" s="5">
        <v>2E-3</v>
      </c>
      <c r="AT4229" s="5">
        <v>18.2</v>
      </c>
      <c r="AV4229" s="5">
        <v>20.98</v>
      </c>
      <c r="AW4229" s="5">
        <v>3.2799999999999999E-3</v>
      </c>
      <c r="AX4229" s="5">
        <v>0.11</v>
      </c>
      <c r="AY4229" s="5">
        <v>0.03</v>
      </c>
      <c r="BA4229" s="5">
        <v>7.02</v>
      </c>
      <c r="BF4229" s="5">
        <v>4.1500000000000004</v>
      </c>
      <c r="BH4229" s="5">
        <v>5.78</v>
      </c>
      <c r="BO4229" s="5">
        <v>60</v>
      </c>
      <c r="BQ4229" s="5">
        <v>8.27</v>
      </c>
      <c r="BR4229" s="5">
        <v>8.5399999999999991</v>
      </c>
      <c r="BX4229" s="5">
        <v>9.1</v>
      </c>
    </row>
    <row r="4230" spans="1:77" x14ac:dyDescent="0.35">
      <c r="A4230" s="2" t="s">
        <v>89</v>
      </c>
      <c r="B4230" s="3">
        <v>41016</v>
      </c>
      <c r="C4230" s="4">
        <v>27</v>
      </c>
      <c r="H4230" s="5">
        <v>0.01</v>
      </c>
      <c r="M4230" s="5">
        <v>0.76</v>
      </c>
      <c r="S4230" s="5">
        <v>139</v>
      </c>
      <c r="T4230" s="5">
        <v>32</v>
      </c>
      <c r="V4230" s="5">
        <v>1.1000000000000001</v>
      </c>
      <c r="W4230" s="5">
        <v>0.01</v>
      </c>
      <c r="AB4230" s="5">
        <v>9.01</v>
      </c>
      <c r="AD4230" s="5">
        <v>2.81</v>
      </c>
      <c r="AE4230" s="5">
        <v>1.22</v>
      </c>
      <c r="AJ4230" s="5">
        <v>76.7</v>
      </c>
      <c r="AN4230" s="5">
        <v>9.5500000000000007</v>
      </c>
      <c r="AO4230" s="5">
        <v>2E-3</v>
      </c>
      <c r="AT4230" s="5">
        <v>17.5</v>
      </c>
      <c r="AV4230" s="5">
        <v>19.52</v>
      </c>
      <c r="AW4230" s="5">
        <v>4.5999999999999999E-3</v>
      </c>
      <c r="AX4230" s="5">
        <v>0.11</v>
      </c>
      <c r="AY4230" s="5">
        <v>0.03</v>
      </c>
      <c r="BA4230" s="5">
        <v>7.11</v>
      </c>
      <c r="BF4230" s="5">
        <v>4.45</v>
      </c>
      <c r="BH4230" s="5">
        <v>5.78</v>
      </c>
      <c r="BO4230" s="5">
        <v>61.5</v>
      </c>
      <c r="BQ4230" s="5">
        <v>8.2799999999999994</v>
      </c>
      <c r="BR4230" s="5">
        <v>8.52</v>
      </c>
      <c r="BS4230" s="5">
        <v>0.2</v>
      </c>
      <c r="BT4230" s="5">
        <v>69</v>
      </c>
      <c r="BV4230" s="5">
        <v>0.62</v>
      </c>
      <c r="BX4230" s="5">
        <v>9.1</v>
      </c>
    </row>
    <row r="4231" spans="1:77" x14ac:dyDescent="0.35">
      <c r="A4231" s="2" t="s">
        <v>89</v>
      </c>
      <c r="B4231" s="3">
        <v>40631</v>
      </c>
      <c r="C4231" s="4">
        <v>35</v>
      </c>
      <c r="G4231" s="5">
        <v>2E-3</v>
      </c>
      <c r="H4231" s="5">
        <v>0.01</v>
      </c>
      <c r="J4231" s="5">
        <v>0.2</v>
      </c>
      <c r="M4231" s="5">
        <v>0.51</v>
      </c>
      <c r="N4231" s="5">
        <v>0.2</v>
      </c>
      <c r="Q4231" s="5">
        <v>0.1</v>
      </c>
      <c r="S4231" s="5">
        <v>130</v>
      </c>
      <c r="T4231" s="5">
        <v>32</v>
      </c>
      <c r="U4231" s="5">
        <v>0.3</v>
      </c>
      <c r="V4231" s="5">
        <v>1.1000000000000001</v>
      </c>
      <c r="W4231" s="5">
        <v>0.01</v>
      </c>
      <c r="AB4231" s="5">
        <v>9.09</v>
      </c>
      <c r="AD4231" s="5">
        <v>2.4</v>
      </c>
      <c r="AE4231" s="5">
        <v>1.07</v>
      </c>
      <c r="AI4231" s="5">
        <v>0.5</v>
      </c>
      <c r="AJ4231" s="5">
        <v>72.8</v>
      </c>
      <c r="AN4231" s="5">
        <v>9.66</v>
      </c>
      <c r="AO4231" s="5">
        <v>3.0000000000000001E-3</v>
      </c>
      <c r="AS4231" s="5">
        <v>0.63</v>
      </c>
      <c r="AT4231" s="5">
        <v>16.2</v>
      </c>
      <c r="AU4231" s="5">
        <v>1.4</v>
      </c>
      <c r="AV4231" s="5">
        <v>20.18</v>
      </c>
      <c r="AW4231" s="5">
        <v>3.9399999999999999E-3</v>
      </c>
      <c r="AX4231" s="5">
        <v>0.11</v>
      </c>
      <c r="BA4231" s="5">
        <v>7.06</v>
      </c>
      <c r="BC4231" s="5">
        <v>1E-3</v>
      </c>
      <c r="BF4231" s="5">
        <v>4.0199999999999996</v>
      </c>
      <c r="BH4231" s="5">
        <v>5.77</v>
      </c>
      <c r="BO4231" s="5">
        <v>58</v>
      </c>
      <c r="BQ4231" s="5">
        <v>8.2100000000000009</v>
      </c>
      <c r="BR4231" s="5">
        <v>8.01</v>
      </c>
      <c r="BT4231" s="5">
        <v>72</v>
      </c>
      <c r="BW4231" s="5">
        <v>0.5</v>
      </c>
      <c r="BX4231" s="5">
        <v>9.1</v>
      </c>
      <c r="BY4231" s="5">
        <v>1.6</v>
      </c>
    </row>
    <row r="4232" spans="1:77" x14ac:dyDescent="0.35">
      <c r="A4232" s="2" t="s">
        <v>89</v>
      </c>
      <c r="B4232" s="3">
        <v>40323</v>
      </c>
      <c r="C4232" s="4">
        <v>25</v>
      </c>
      <c r="G4232" s="5">
        <v>1E-3</v>
      </c>
      <c r="H4232" s="5">
        <v>0.01</v>
      </c>
      <c r="M4232" s="5">
        <v>0.64</v>
      </c>
      <c r="S4232" s="5">
        <v>133</v>
      </c>
      <c r="T4232" s="5">
        <v>31</v>
      </c>
      <c r="V4232" s="5">
        <v>0.98</v>
      </c>
      <c r="W4232" s="5">
        <v>0.01</v>
      </c>
      <c r="AB4232" s="5">
        <v>9.36</v>
      </c>
      <c r="AD4232" s="5">
        <v>0.17</v>
      </c>
      <c r="AE4232" s="5">
        <v>1.1599999999999999</v>
      </c>
      <c r="AJ4232" s="5">
        <v>73.099999999999994</v>
      </c>
      <c r="AN4232" s="5">
        <v>10</v>
      </c>
      <c r="AO4232" s="5">
        <v>2E-3</v>
      </c>
      <c r="AT4232" s="5">
        <v>16.8</v>
      </c>
      <c r="AV4232" s="5">
        <v>18.809999999999999</v>
      </c>
      <c r="AW4232" s="5">
        <v>5.9100000000000003E-3</v>
      </c>
      <c r="AX4232" s="5">
        <v>0.1</v>
      </c>
      <c r="BA4232" s="5">
        <v>7.02</v>
      </c>
      <c r="BE4232" s="5">
        <v>3.9</v>
      </c>
      <c r="BF4232" s="5">
        <v>3.94</v>
      </c>
      <c r="BH4232" s="5">
        <v>5.77</v>
      </c>
      <c r="BO4232" s="5">
        <v>60.3</v>
      </c>
      <c r="BQ4232" s="5">
        <v>8.2100000000000009</v>
      </c>
      <c r="BR4232" s="5">
        <v>8.2200000000000006</v>
      </c>
      <c r="BX4232" s="5">
        <v>9.1</v>
      </c>
    </row>
    <row r="4233" spans="1:77" x14ac:dyDescent="0.35">
      <c r="A4233" s="2" t="s">
        <v>89</v>
      </c>
      <c r="B4233" s="3">
        <v>39938</v>
      </c>
      <c r="C4233" s="4">
        <v>22</v>
      </c>
      <c r="G4233" s="5">
        <v>3.0000000000000001E-3</v>
      </c>
      <c r="H4233" s="5">
        <v>0.01</v>
      </c>
      <c r="M4233" s="5">
        <v>0.65</v>
      </c>
      <c r="S4233" s="5">
        <v>137</v>
      </c>
      <c r="T4233" s="5">
        <v>33</v>
      </c>
      <c r="V4233" s="5">
        <v>1.3</v>
      </c>
      <c r="W4233" s="5">
        <v>0.01</v>
      </c>
      <c r="AB4233" s="5">
        <v>9.25</v>
      </c>
      <c r="AD4233" s="5">
        <v>1.75</v>
      </c>
      <c r="AE4233" s="5">
        <v>1.23</v>
      </c>
      <c r="AJ4233" s="5">
        <v>75</v>
      </c>
      <c r="AN4233" s="5">
        <v>10.1</v>
      </c>
      <c r="AO4233" s="5">
        <v>3.0000000000000001E-3</v>
      </c>
      <c r="AT4233" s="5">
        <v>17.3</v>
      </c>
      <c r="AV4233" s="5">
        <v>18.809999999999999</v>
      </c>
      <c r="AW4233" s="5">
        <v>5.2599999999999999E-3</v>
      </c>
      <c r="AX4233" s="5">
        <v>0.11</v>
      </c>
      <c r="BA4233" s="5">
        <v>7.05</v>
      </c>
      <c r="BF4233" s="5">
        <v>3.93</v>
      </c>
      <c r="BH4233" s="5">
        <v>5.79</v>
      </c>
      <c r="BO4233" s="5">
        <v>61.5</v>
      </c>
      <c r="BX4233" s="5">
        <v>8.9</v>
      </c>
    </row>
    <row r="4234" spans="1:77" x14ac:dyDescent="0.35">
      <c r="A4234" s="2" t="s">
        <v>89</v>
      </c>
      <c r="B4234" s="3">
        <v>40743</v>
      </c>
      <c r="C4234" s="4">
        <v>35</v>
      </c>
      <c r="G4234" s="5">
        <v>6.0000000000000001E-3</v>
      </c>
      <c r="H4234" s="5">
        <v>0.01</v>
      </c>
      <c r="J4234" s="5">
        <v>0.7</v>
      </c>
      <c r="M4234" s="5">
        <v>0.28000000000000003</v>
      </c>
      <c r="N4234" s="5">
        <v>0.2</v>
      </c>
      <c r="Q4234" s="5">
        <v>0.02</v>
      </c>
      <c r="S4234" s="5">
        <v>97.4</v>
      </c>
      <c r="T4234" s="5">
        <v>13</v>
      </c>
      <c r="U4234" s="5">
        <v>0.2</v>
      </c>
      <c r="V4234" s="5">
        <v>1.9</v>
      </c>
      <c r="W4234" s="5">
        <v>3.0000000000000001E-3</v>
      </c>
      <c r="AD4234" s="5">
        <v>6.08</v>
      </c>
      <c r="AE4234" s="5">
        <v>0.66</v>
      </c>
      <c r="AI4234" s="5">
        <v>1.9</v>
      </c>
      <c r="AJ4234" s="5">
        <v>56.1</v>
      </c>
      <c r="AN4234" s="5">
        <v>3.67</v>
      </c>
      <c r="AS4234" s="5">
        <v>0.35</v>
      </c>
      <c r="AT4234" s="5">
        <v>9.3699999999999992</v>
      </c>
      <c r="AU4234" s="5">
        <v>0.5</v>
      </c>
      <c r="AV4234" s="5">
        <v>99.16</v>
      </c>
      <c r="AW4234" s="5">
        <v>3.2799999999999999E-3</v>
      </c>
      <c r="AX4234" s="5">
        <v>0.05</v>
      </c>
      <c r="BA4234" s="5">
        <v>7.54</v>
      </c>
      <c r="BC4234" s="5">
        <v>1E-3</v>
      </c>
      <c r="BF4234" s="5">
        <v>15.02</v>
      </c>
      <c r="BH4234" s="5">
        <v>3.48</v>
      </c>
      <c r="BO4234" s="5">
        <v>23.6</v>
      </c>
      <c r="BQ4234" s="5">
        <v>5.94</v>
      </c>
      <c r="BR4234" s="5">
        <v>5.59</v>
      </c>
      <c r="BS4234" s="5">
        <v>0.2</v>
      </c>
      <c r="BT4234" s="5">
        <v>41</v>
      </c>
      <c r="BV4234" s="5">
        <v>0.26</v>
      </c>
      <c r="BW4234" s="5">
        <v>0.46</v>
      </c>
      <c r="BX4234" s="5">
        <v>9.6</v>
      </c>
      <c r="BY4234" s="5">
        <v>0.5</v>
      </c>
    </row>
    <row r="4235" spans="1:77" x14ac:dyDescent="0.35">
      <c r="A4235" s="2" t="s">
        <v>89</v>
      </c>
      <c r="B4235" s="3">
        <v>38247</v>
      </c>
      <c r="C4235" s="4">
        <v>32</v>
      </c>
      <c r="F4235" s="5">
        <v>0.24</v>
      </c>
      <c r="H4235" s="5">
        <v>0.09</v>
      </c>
      <c r="J4235" s="5">
        <v>5</v>
      </c>
      <c r="M4235" s="5">
        <v>0.18</v>
      </c>
      <c r="N4235" s="5">
        <v>2</v>
      </c>
      <c r="Q4235" s="5">
        <v>0.5</v>
      </c>
      <c r="S4235" s="5">
        <v>84.7</v>
      </c>
      <c r="T4235" s="5">
        <v>21</v>
      </c>
      <c r="U4235" s="5">
        <v>1</v>
      </c>
      <c r="V4235" s="5">
        <v>1.1000000000000001</v>
      </c>
      <c r="W4235" s="5">
        <v>0.24</v>
      </c>
      <c r="AB4235" s="5">
        <v>4.07</v>
      </c>
      <c r="AD4235" s="5">
        <v>0.72</v>
      </c>
      <c r="AE4235" s="5">
        <v>1.1000000000000001</v>
      </c>
      <c r="AI4235" s="5">
        <v>1</v>
      </c>
      <c r="AJ4235" s="5">
        <v>52.2</v>
      </c>
      <c r="AN4235" s="5">
        <v>4.2</v>
      </c>
      <c r="AO4235" s="5">
        <v>0.01</v>
      </c>
      <c r="AT4235" s="5">
        <v>9.5</v>
      </c>
      <c r="AU4235" s="5">
        <v>2</v>
      </c>
      <c r="AV4235" s="5">
        <v>68.61</v>
      </c>
      <c r="AW4235" s="5">
        <v>0.06</v>
      </c>
      <c r="AX4235" s="5">
        <v>0.21</v>
      </c>
      <c r="BA4235" s="5">
        <v>7.6</v>
      </c>
      <c r="BC4235" s="5">
        <v>0.1</v>
      </c>
      <c r="BE4235" s="5">
        <v>8.6999999999999993</v>
      </c>
      <c r="BH4235" s="5">
        <v>2.9</v>
      </c>
      <c r="BO4235" s="5">
        <v>19</v>
      </c>
      <c r="BQ4235" s="5">
        <v>4.99</v>
      </c>
      <c r="BR4235" s="5">
        <v>5.03</v>
      </c>
      <c r="BX4235" s="5">
        <v>9.6999999999999993</v>
      </c>
      <c r="BY4235" s="5">
        <v>13</v>
      </c>
    </row>
    <row r="4236" spans="1:77" x14ac:dyDescent="0.35">
      <c r="A4236" s="2" t="s">
        <v>89</v>
      </c>
      <c r="B4236" s="3">
        <v>34743</v>
      </c>
      <c r="C4236" s="4">
        <v>23</v>
      </c>
      <c r="F4236" s="5">
        <v>0.27</v>
      </c>
      <c r="G4236" s="5">
        <v>0.06</v>
      </c>
      <c r="H4236" s="5">
        <v>0.02</v>
      </c>
      <c r="S4236" s="5">
        <v>48</v>
      </c>
      <c r="T4236" s="5">
        <v>64</v>
      </c>
      <c r="V4236" s="5">
        <v>1.2</v>
      </c>
      <c r="W4236" s="5">
        <v>0.01</v>
      </c>
      <c r="AB4236" s="5">
        <v>1.08</v>
      </c>
      <c r="AE4236" s="5">
        <v>6</v>
      </c>
      <c r="AJ4236" s="5">
        <v>51.4</v>
      </c>
      <c r="AN4236" s="5">
        <v>15</v>
      </c>
      <c r="AO4236" s="5">
        <v>0.75</v>
      </c>
      <c r="AT4236" s="5">
        <v>22</v>
      </c>
      <c r="AV4236" s="5">
        <v>120.85</v>
      </c>
      <c r="AW4236" s="5">
        <v>3.284E-3</v>
      </c>
      <c r="AX4236" s="5">
        <v>0.01</v>
      </c>
      <c r="AY4236" s="5">
        <v>0.01</v>
      </c>
      <c r="BA4236" s="5">
        <v>5.51</v>
      </c>
      <c r="BE4236" s="5">
        <v>5.3</v>
      </c>
      <c r="BH4236" s="5">
        <v>0.51</v>
      </c>
      <c r="BI4236" s="5">
        <v>1.03</v>
      </c>
      <c r="BO4236" s="5">
        <v>43.4</v>
      </c>
      <c r="BX4236" s="5">
        <v>8.5</v>
      </c>
    </row>
    <row r="4237" spans="1:77" x14ac:dyDescent="0.35">
      <c r="A4237" s="2" t="s">
        <v>89</v>
      </c>
      <c r="B4237" s="3">
        <v>42121</v>
      </c>
      <c r="C4237" s="4">
        <v>25</v>
      </c>
      <c r="G4237" s="5">
        <v>3.0000000000000001E-3</v>
      </c>
      <c r="H4237" s="5">
        <v>0.01</v>
      </c>
      <c r="M4237" s="5">
        <v>0.13</v>
      </c>
      <c r="S4237" s="5">
        <v>89.8</v>
      </c>
      <c r="T4237" s="5">
        <v>18</v>
      </c>
      <c r="V4237" s="5">
        <v>1.2</v>
      </c>
      <c r="W4237" s="5">
        <v>0.04</v>
      </c>
      <c r="AB4237" s="5">
        <v>3.21</v>
      </c>
      <c r="AC4237" s="5">
        <v>10</v>
      </c>
      <c r="AD4237" s="5">
        <v>2.1</v>
      </c>
      <c r="AE4237" s="5">
        <v>1.08</v>
      </c>
      <c r="AJ4237" s="5">
        <v>52.2</v>
      </c>
      <c r="AN4237" s="5">
        <v>4.54</v>
      </c>
      <c r="AO4237" s="5">
        <v>2E-3</v>
      </c>
      <c r="AT4237" s="5">
        <v>9.14</v>
      </c>
      <c r="AV4237" s="5">
        <v>59.76</v>
      </c>
      <c r="AW4237" s="5">
        <v>8.5400000000000007E-3</v>
      </c>
      <c r="AX4237" s="5">
        <v>0.11</v>
      </c>
      <c r="BA4237" s="5">
        <v>7.52</v>
      </c>
      <c r="BF4237" s="5">
        <v>8.2100000000000009</v>
      </c>
      <c r="BH4237" s="5">
        <v>3.08</v>
      </c>
      <c r="BO4237" s="5">
        <v>29.6</v>
      </c>
      <c r="BQ4237" s="5">
        <v>5.17</v>
      </c>
      <c r="BR4237" s="5">
        <v>5.28</v>
      </c>
      <c r="BX4237" s="5">
        <v>9.8000000000000007</v>
      </c>
    </row>
    <row r="4238" spans="1:77" x14ac:dyDescent="0.35">
      <c r="A4238" s="2" t="s">
        <v>89</v>
      </c>
      <c r="B4238" s="3">
        <v>41773</v>
      </c>
      <c r="C4238" s="4">
        <v>33</v>
      </c>
      <c r="G4238" s="5">
        <v>1E-3</v>
      </c>
      <c r="H4238" s="5">
        <v>0.01</v>
      </c>
      <c r="J4238" s="5">
        <v>0.3</v>
      </c>
      <c r="M4238" s="5">
        <v>0.13</v>
      </c>
      <c r="N4238" s="5">
        <v>0.2</v>
      </c>
      <c r="Q4238" s="5">
        <v>0.04</v>
      </c>
      <c r="S4238" s="5">
        <v>88.3</v>
      </c>
      <c r="T4238" s="5">
        <v>20</v>
      </c>
      <c r="U4238" s="5">
        <v>0.5</v>
      </c>
      <c r="V4238" s="5">
        <v>1.3</v>
      </c>
      <c r="W4238" s="5">
        <v>0.02</v>
      </c>
      <c r="AB4238" s="5">
        <v>3.71</v>
      </c>
      <c r="AD4238" s="5">
        <v>0.13</v>
      </c>
      <c r="AE4238" s="5">
        <v>1.03</v>
      </c>
      <c r="AI4238" s="5">
        <v>0.7</v>
      </c>
      <c r="AJ4238" s="5">
        <v>52.1</v>
      </c>
      <c r="AN4238" s="5">
        <v>4.51</v>
      </c>
      <c r="AO4238" s="5">
        <v>1E-3</v>
      </c>
      <c r="AT4238" s="5">
        <v>8.7899999999999991</v>
      </c>
      <c r="AU4238" s="5">
        <v>0.5</v>
      </c>
      <c r="AV4238" s="5">
        <v>57.54</v>
      </c>
      <c r="AW4238" s="5">
        <v>3.2799999999999999E-3</v>
      </c>
      <c r="AX4238" s="5">
        <v>0.11</v>
      </c>
      <c r="AY4238" s="5">
        <v>0.03</v>
      </c>
      <c r="BA4238" s="5">
        <v>7.73</v>
      </c>
      <c r="BC4238" s="5">
        <v>1E-3</v>
      </c>
      <c r="BF4238" s="5">
        <v>8.51</v>
      </c>
      <c r="BH4238" s="5">
        <v>3.09</v>
      </c>
      <c r="BO4238" s="5">
        <v>28.5</v>
      </c>
      <c r="BQ4238" s="5">
        <v>5.18</v>
      </c>
      <c r="BR4238" s="5">
        <v>5.19</v>
      </c>
      <c r="BX4238" s="5">
        <v>9.4</v>
      </c>
      <c r="BY4238" s="5">
        <v>5.2</v>
      </c>
    </row>
    <row r="4239" spans="1:77" x14ac:dyDescent="0.35">
      <c r="A4239" s="2" t="s">
        <v>89</v>
      </c>
      <c r="B4239" s="3">
        <v>41443</v>
      </c>
      <c r="C4239" s="4">
        <v>25</v>
      </c>
      <c r="G4239" s="5">
        <v>8.0000000000000002E-3</v>
      </c>
      <c r="H4239" s="5">
        <v>0.01</v>
      </c>
      <c r="M4239" s="5">
        <v>0.08</v>
      </c>
      <c r="S4239" s="5">
        <v>93.1</v>
      </c>
      <c r="T4239" s="5">
        <v>13</v>
      </c>
      <c r="V4239" s="5">
        <v>1.2</v>
      </c>
      <c r="W4239" s="5">
        <v>0.08</v>
      </c>
      <c r="AB4239" s="5">
        <v>3.46</v>
      </c>
      <c r="AD4239" s="5">
        <v>8.61</v>
      </c>
      <c r="AE4239" s="5">
        <v>0.95</v>
      </c>
      <c r="AJ4239" s="5">
        <v>54</v>
      </c>
      <c r="AN4239" s="5">
        <v>4.6500000000000004</v>
      </c>
      <c r="AO4239" s="5">
        <v>2E-3</v>
      </c>
      <c r="AT4239" s="5">
        <v>8.6300000000000008</v>
      </c>
      <c r="AV4239" s="5">
        <v>57.1</v>
      </c>
      <c r="AW4239" s="5">
        <v>5.9100000000000003E-3</v>
      </c>
      <c r="AX4239" s="5">
        <v>0.11</v>
      </c>
      <c r="AY4239" s="5">
        <v>0.03</v>
      </c>
      <c r="BA4239" s="5">
        <v>7.23</v>
      </c>
      <c r="BF4239" s="5">
        <v>8.5299999999999994</v>
      </c>
      <c r="BH4239" s="5">
        <v>3.1</v>
      </c>
      <c r="BO4239" s="5">
        <v>28.5</v>
      </c>
      <c r="BQ4239" s="5">
        <v>4.9800000000000004</v>
      </c>
      <c r="BR4239" s="5">
        <v>5.43</v>
      </c>
      <c r="BX4239" s="5">
        <v>9.3000000000000007</v>
      </c>
    </row>
    <row r="4240" spans="1:77" x14ac:dyDescent="0.35">
      <c r="A4240" s="2" t="s">
        <v>89</v>
      </c>
      <c r="B4240" s="3">
        <v>41093</v>
      </c>
      <c r="C4240" s="4">
        <v>28</v>
      </c>
      <c r="G4240" s="5">
        <v>7.0000000000000001E-3</v>
      </c>
      <c r="H4240" s="5">
        <v>0.01</v>
      </c>
      <c r="M4240" s="5">
        <v>0.15</v>
      </c>
      <c r="S4240" s="5">
        <v>92.5</v>
      </c>
      <c r="T4240" s="5">
        <v>26</v>
      </c>
      <c r="V4240" s="5">
        <v>1.6</v>
      </c>
      <c r="W4240" s="5">
        <v>0.06</v>
      </c>
      <c r="AB4240" s="5">
        <v>3.34</v>
      </c>
      <c r="AD4240" s="5">
        <v>2.42</v>
      </c>
      <c r="AE4240" s="5">
        <v>1.07</v>
      </c>
      <c r="AJ4240" s="5">
        <v>54.7</v>
      </c>
      <c r="AN4240" s="5">
        <v>4.68</v>
      </c>
      <c r="AO4240" s="5">
        <v>1E-3</v>
      </c>
      <c r="AT4240" s="5">
        <v>9.2799999999999994</v>
      </c>
      <c r="AV4240" s="5">
        <v>59.31</v>
      </c>
      <c r="AW4240" s="5">
        <v>3.2799999999999999E-3</v>
      </c>
      <c r="AX4240" s="5">
        <v>0.1</v>
      </c>
      <c r="AY4240" s="5">
        <v>0.03</v>
      </c>
      <c r="BA4240" s="5">
        <v>7.46</v>
      </c>
      <c r="BF4240" s="5">
        <v>8.0299999999999994</v>
      </c>
      <c r="BH4240" s="5">
        <v>3.09</v>
      </c>
      <c r="BO4240" s="5">
        <v>25.2</v>
      </c>
      <c r="BQ4240" s="5">
        <v>5.31</v>
      </c>
      <c r="BR4240" s="5">
        <v>5.44</v>
      </c>
      <c r="BS4240" s="5">
        <v>0.2</v>
      </c>
      <c r="BT4240" s="5">
        <v>37</v>
      </c>
      <c r="BV4240" s="5">
        <v>0.24</v>
      </c>
      <c r="BX4240" s="5">
        <v>9.1</v>
      </c>
    </row>
    <row r="4241" spans="1:77" x14ac:dyDescent="0.35">
      <c r="A4241" s="2" t="s">
        <v>89</v>
      </c>
      <c r="B4241" s="3">
        <v>40745</v>
      </c>
      <c r="C4241" s="4">
        <v>37</v>
      </c>
      <c r="G4241" s="5">
        <v>6.0000000000000001E-3</v>
      </c>
      <c r="H4241" s="5">
        <v>0.01</v>
      </c>
      <c r="J4241" s="5">
        <v>0.4</v>
      </c>
      <c r="M4241" s="5">
        <v>0.11</v>
      </c>
      <c r="N4241" s="5">
        <v>0.2</v>
      </c>
      <c r="Q4241" s="5">
        <v>0.02</v>
      </c>
      <c r="S4241" s="5">
        <v>88.7</v>
      </c>
      <c r="T4241" s="5">
        <v>28</v>
      </c>
      <c r="U4241" s="5">
        <v>0.2</v>
      </c>
      <c r="V4241" s="5">
        <v>1.4</v>
      </c>
      <c r="W4241" s="5">
        <v>0.1</v>
      </c>
      <c r="AB4241" s="5">
        <v>3.91</v>
      </c>
      <c r="AD4241" s="5">
        <v>5.34</v>
      </c>
      <c r="AE4241" s="5">
        <v>1.01</v>
      </c>
      <c r="AI4241" s="5">
        <v>0.7</v>
      </c>
      <c r="AJ4241" s="5">
        <v>53.2</v>
      </c>
      <c r="AN4241" s="5">
        <v>4.4800000000000004</v>
      </c>
      <c r="AO4241" s="5">
        <v>2E-3</v>
      </c>
      <c r="AS4241" s="5">
        <v>0.35</v>
      </c>
      <c r="AT4241" s="5">
        <v>9.2799999999999994</v>
      </c>
      <c r="AU4241" s="5">
        <v>0.6</v>
      </c>
      <c r="AV4241" s="5">
        <v>69.05</v>
      </c>
      <c r="AW4241" s="5">
        <v>8.2100000000000003E-3</v>
      </c>
      <c r="AX4241" s="5">
        <v>0.1</v>
      </c>
      <c r="BA4241" s="5">
        <v>7.45</v>
      </c>
      <c r="BC4241" s="5">
        <v>1E-3</v>
      </c>
      <c r="BF4241" s="5">
        <v>8.4700000000000006</v>
      </c>
      <c r="BH4241" s="5">
        <v>3.08</v>
      </c>
      <c r="BO4241" s="5">
        <v>25.5</v>
      </c>
      <c r="BQ4241" s="5">
        <v>5.52</v>
      </c>
      <c r="BR4241" s="5">
        <v>5.23</v>
      </c>
      <c r="BS4241" s="5">
        <v>0.2</v>
      </c>
      <c r="BT4241" s="5">
        <v>35</v>
      </c>
      <c r="BV4241" s="5">
        <v>0.3</v>
      </c>
      <c r="BW4241" s="5">
        <v>0.74</v>
      </c>
      <c r="BX4241" s="5">
        <v>8.8000000000000007</v>
      </c>
      <c r="BY4241" s="5">
        <v>8.5</v>
      </c>
    </row>
    <row r="4242" spans="1:77" x14ac:dyDescent="0.35">
      <c r="A4242" s="2" t="s">
        <v>89</v>
      </c>
      <c r="B4242" s="3">
        <v>40336</v>
      </c>
      <c r="C4242" s="4">
        <v>24</v>
      </c>
      <c r="G4242" s="5">
        <v>0.14000000000000001</v>
      </c>
      <c r="H4242" s="5">
        <v>0.01</v>
      </c>
      <c r="M4242" s="5">
        <v>0.16</v>
      </c>
      <c r="S4242" s="5">
        <v>92.8</v>
      </c>
      <c r="T4242" s="5">
        <v>23</v>
      </c>
      <c r="V4242" s="5">
        <v>1.1000000000000001</v>
      </c>
      <c r="W4242" s="5">
        <v>0.06</v>
      </c>
      <c r="AB4242" s="5">
        <v>3.99</v>
      </c>
      <c r="AD4242" s="5">
        <v>1.1000000000000001</v>
      </c>
      <c r="AE4242" s="5">
        <v>1.37</v>
      </c>
      <c r="AJ4242" s="5">
        <v>52.2</v>
      </c>
      <c r="AN4242" s="5">
        <v>4.68</v>
      </c>
      <c r="AO4242" s="5">
        <v>2E-3</v>
      </c>
      <c r="AT4242" s="5">
        <v>8.4</v>
      </c>
      <c r="AV4242" s="5">
        <v>67.73</v>
      </c>
      <c r="AW4242" s="5">
        <v>0.01</v>
      </c>
      <c r="AX4242" s="5">
        <v>0.09</v>
      </c>
      <c r="BA4242" s="5">
        <v>7.41</v>
      </c>
      <c r="BF4242" s="5">
        <v>8.81</v>
      </c>
      <c r="BH4242" s="5">
        <v>3.13</v>
      </c>
      <c r="BO4242" s="5">
        <v>24.1</v>
      </c>
      <c r="BQ4242" s="5">
        <v>5.38</v>
      </c>
      <c r="BR4242" s="5">
        <v>5.44</v>
      </c>
      <c r="BX4242" s="5">
        <v>8.8000000000000007</v>
      </c>
    </row>
    <row r="4243" spans="1:77" x14ac:dyDescent="0.35">
      <c r="A4243" s="2" t="s">
        <v>89</v>
      </c>
      <c r="B4243" s="3">
        <v>39967</v>
      </c>
      <c r="C4243" s="4">
        <v>22</v>
      </c>
      <c r="G4243" s="5">
        <v>5.0000000000000001E-3</v>
      </c>
      <c r="H4243" s="5">
        <v>0.01</v>
      </c>
      <c r="M4243" s="5">
        <v>0.15</v>
      </c>
      <c r="S4243" s="5">
        <v>89</v>
      </c>
      <c r="T4243" s="5">
        <v>27</v>
      </c>
      <c r="V4243" s="5">
        <v>1</v>
      </c>
      <c r="W4243" s="5">
        <v>0.04</v>
      </c>
      <c r="AB4243" s="5">
        <v>4.17</v>
      </c>
      <c r="AD4243" s="5">
        <v>0.35</v>
      </c>
      <c r="AE4243" s="5">
        <v>1.04</v>
      </c>
      <c r="AJ4243" s="5">
        <v>52.2</v>
      </c>
      <c r="AN4243" s="5">
        <v>4.67</v>
      </c>
      <c r="AO4243" s="5">
        <v>1E-3</v>
      </c>
      <c r="AT4243" s="5">
        <v>8.9600000000000009</v>
      </c>
      <c r="AV4243" s="5">
        <v>61.08</v>
      </c>
      <c r="AW4243" s="5">
        <v>6.5700000000000003E-3</v>
      </c>
      <c r="AX4243" s="5">
        <v>0.1</v>
      </c>
      <c r="BA4243" s="5">
        <v>7.39</v>
      </c>
      <c r="BF4243" s="5">
        <v>8.52</v>
      </c>
      <c r="BH4243" s="5">
        <v>3.13</v>
      </c>
      <c r="BO4243" s="5">
        <v>18.399999999999999</v>
      </c>
      <c r="BX4243" s="5">
        <v>9.1</v>
      </c>
    </row>
    <row r="4244" spans="1:77" x14ac:dyDescent="0.35">
      <c r="A4244" s="2" t="s">
        <v>386</v>
      </c>
      <c r="B4244" s="3">
        <v>38840</v>
      </c>
      <c r="C4244" s="4">
        <v>31</v>
      </c>
      <c r="F4244" s="5">
        <v>0.02</v>
      </c>
      <c r="H4244" s="5">
        <v>0.02</v>
      </c>
      <c r="J4244" s="5">
        <v>5</v>
      </c>
      <c r="M4244" s="5">
        <v>0.56999999999999995</v>
      </c>
      <c r="N4244" s="5">
        <v>2.5</v>
      </c>
      <c r="Q4244" s="5">
        <v>1</v>
      </c>
      <c r="S4244" s="5">
        <v>100.71</v>
      </c>
      <c r="T4244" s="5">
        <v>19</v>
      </c>
      <c r="U4244" s="5">
        <v>5</v>
      </c>
      <c r="V4244" s="5">
        <v>1.6</v>
      </c>
      <c r="W4244" s="5">
        <v>0.02</v>
      </c>
      <c r="AD4244" s="5">
        <v>-0.84</v>
      </c>
      <c r="AE4244" s="5">
        <v>1</v>
      </c>
      <c r="AI4244" s="5">
        <v>10</v>
      </c>
      <c r="AJ4244" s="5">
        <v>58.5</v>
      </c>
      <c r="AN4244" s="5">
        <v>3.73</v>
      </c>
      <c r="AO4244" s="5">
        <v>0.01</v>
      </c>
      <c r="AT4244" s="5">
        <v>11</v>
      </c>
      <c r="AU4244" s="5">
        <v>2</v>
      </c>
      <c r="AV4244" s="5">
        <v>78.92</v>
      </c>
      <c r="AW4244" s="5">
        <v>0.02</v>
      </c>
      <c r="AX4244" s="5">
        <v>0.06</v>
      </c>
      <c r="BA4244" s="5">
        <v>7.12</v>
      </c>
      <c r="BC4244" s="5">
        <v>0.1</v>
      </c>
      <c r="BE4244" s="5">
        <v>10.5</v>
      </c>
      <c r="BH4244" s="5">
        <v>3.55</v>
      </c>
      <c r="BO4244" s="5">
        <v>26</v>
      </c>
      <c r="BQ4244" s="5">
        <v>5.89</v>
      </c>
      <c r="BR4244" s="5">
        <v>5.84</v>
      </c>
      <c r="BX4244" s="5">
        <v>9.3000000000000007</v>
      </c>
      <c r="BY4244" s="5">
        <v>10</v>
      </c>
    </row>
    <row r="4245" spans="1:77" x14ac:dyDescent="0.35">
      <c r="A4245" s="2" t="s">
        <v>386</v>
      </c>
      <c r="B4245" s="3">
        <v>40002</v>
      </c>
      <c r="C4245" s="4">
        <v>22</v>
      </c>
      <c r="G4245" s="5">
        <v>5.0000000000000001E-3</v>
      </c>
      <c r="H4245" s="5">
        <v>0.01</v>
      </c>
      <c r="M4245" s="5">
        <v>0.25</v>
      </c>
      <c r="S4245" s="5">
        <v>103</v>
      </c>
      <c r="T4245" s="5">
        <v>14</v>
      </c>
      <c r="V4245" s="5">
        <v>1.5</v>
      </c>
      <c r="W4245" s="5">
        <v>4.0000000000000001E-3</v>
      </c>
      <c r="AB4245" s="5">
        <v>19.04</v>
      </c>
      <c r="AD4245" s="5">
        <v>2.54</v>
      </c>
      <c r="AE4245" s="5">
        <v>0.75</v>
      </c>
      <c r="AJ4245" s="5">
        <v>57.2</v>
      </c>
      <c r="AN4245" s="5">
        <v>3.96</v>
      </c>
      <c r="AO4245" s="5">
        <v>1E-3</v>
      </c>
      <c r="AT4245" s="5">
        <v>11.4</v>
      </c>
      <c r="AV4245" s="5">
        <v>90.74</v>
      </c>
      <c r="AW4245" s="5">
        <v>3.2799999999999999E-3</v>
      </c>
      <c r="AX4245" s="5">
        <v>0.05</v>
      </c>
      <c r="BA4245" s="5">
        <v>7.33</v>
      </c>
      <c r="BF4245" s="5">
        <v>10.37</v>
      </c>
      <c r="BH4245" s="5">
        <v>3.51</v>
      </c>
      <c r="BO4245" s="5">
        <v>22.2</v>
      </c>
      <c r="BX4245" s="5">
        <v>9.5</v>
      </c>
    </row>
    <row r="4246" spans="1:77" x14ac:dyDescent="0.35">
      <c r="A4246" s="2" t="s">
        <v>386</v>
      </c>
      <c r="B4246" s="3">
        <v>41792</v>
      </c>
      <c r="C4246" s="4">
        <v>33</v>
      </c>
      <c r="G4246" s="5">
        <v>1.05</v>
      </c>
      <c r="H4246" s="5">
        <v>0.01</v>
      </c>
      <c r="J4246" s="5">
        <v>0.2</v>
      </c>
      <c r="M4246" s="5">
        <v>0.63</v>
      </c>
      <c r="N4246" s="5">
        <v>0.3</v>
      </c>
      <c r="Q4246" s="5">
        <v>0.04</v>
      </c>
      <c r="S4246" s="5">
        <v>21</v>
      </c>
      <c r="T4246" s="5">
        <v>24</v>
      </c>
      <c r="U4246" s="5">
        <v>1.2</v>
      </c>
      <c r="V4246" s="5">
        <v>22</v>
      </c>
      <c r="W4246" s="5">
        <v>0.14000000000000001</v>
      </c>
      <c r="AB4246" s="5">
        <v>1.65</v>
      </c>
      <c r="AD4246" s="5">
        <v>4.58</v>
      </c>
      <c r="AE4246" s="5">
        <v>2.31</v>
      </c>
      <c r="AI4246" s="5">
        <v>1.7</v>
      </c>
      <c r="AJ4246" s="5">
        <v>18.809999999999999</v>
      </c>
      <c r="AN4246" s="5">
        <v>1.3</v>
      </c>
      <c r="AO4246" s="5">
        <v>4.0000000000000001E-3</v>
      </c>
      <c r="AT4246" s="5">
        <v>11.1</v>
      </c>
      <c r="AU4246" s="5">
        <v>0.5</v>
      </c>
      <c r="AV4246" s="5">
        <v>7.92</v>
      </c>
      <c r="AW4246" s="5">
        <v>0.01</v>
      </c>
      <c r="AX4246" s="5">
        <v>0.02</v>
      </c>
      <c r="AY4246" s="5">
        <v>0.03</v>
      </c>
      <c r="BA4246" s="5">
        <v>6.24</v>
      </c>
      <c r="BC4246" s="5">
        <v>7.7999999999999996E-3</v>
      </c>
      <c r="BF4246" s="5">
        <v>0.68</v>
      </c>
      <c r="BH4246" s="5">
        <v>0.71</v>
      </c>
      <c r="BO4246" s="5">
        <v>10.8</v>
      </c>
      <c r="BQ4246" s="5">
        <v>1.74</v>
      </c>
      <c r="BR4246" s="5">
        <v>1.82</v>
      </c>
      <c r="BX4246" s="5">
        <v>9.6</v>
      </c>
      <c r="BY4246" s="5">
        <v>3.9</v>
      </c>
    </row>
    <row r="4247" spans="1:77" x14ac:dyDescent="0.35">
      <c r="A4247" s="2" t="s">
        <v>386</v>
      </c>
      <c r="B4247" s="3">
        <v>38681</v>
      </c>
      <c r="C4247" s="4">
        <v>33</v>
      </c>
      <c r="F4247" s="5">
        <v>0.13</v>
      </c>
      <c r="H4247" s="5">
        <v>0.06</v>
      </c>
      <c r="J4247" s="5">
        <v>1</v>
      </c>
      <c r="M4247" s="5">
        <v>0.2</v>
      </c>
      <c r="N4247" s="5">
        <v>2</v>
      </c>
      <c r="Q4247" s="5">
        <v>0.5</v>
      </c>
      <c r="S4247" s="5">
        <v>91.4</v>
      </c>
      <c r="T4247" s="5">
        <v>25</v>
      </c>
      <c r="U4247" s="5">
        <v>1</v>
      </c>
      <c r="V4247" s="5">
        <v>3</v>
      </c>
      <c r="W4247" s="5">
        <v>0.12</v>
      </c>
      <c r="AB4247" s="5">
        <v>4.2699999999999996</v>
      </c>
      <c r="AD4247" s="5">
        <v>1.62</v>
      </c>
      <c r="AE4247" s="5">
        <v>1.1000000000000001</v>
      </c>
      <c r="AI4247" s="5">
        <v>1</v>
      </c>
      <c r="AJ4247" s="5">
        <v>50.6</v>
      </c>
      <c r="AN4247" s="5">
        <v>4.2</v>
      </c>
      <c r="AO4247" s="5">
        <v>0.01</v>
      </c>
      <c r="AT4247" s="5">
        <v>9.9</v>
      </c>
      <c r="AU4247" s="5">
        <v>1</v>
      </c>
      <c r="AV4247" s="5">
        <v>79.680000000000007</v>
      </c>
      <c r="AW4247" s="5">
        <v>0.03</v>
      </c>
      <c r="AX4247" s="5">
        <v>0.03</v>
      </c>
      <c r="BA4247" s="5">
        <v>7.4</v>
      </c>
      <c r="BC4247" s="5">
        <v>0.1</v>
      </c>
      <c r="BE4247" s="5">
        <v>7.9</v>
      </c>
      <c r="BH4247" s="5">
        <v>2.9</v>
      </c>
      <c r="BI4247" s="5">
        <v>0.1</v>
      </c>
      <c r="BO4247" s="5">
        <v>19</v>
      </c>
      <c r="BQ4247" s="5">
        <v>-5.28</v>
      </c>
      <c r="BR4247" s="5">
        <v>5.37</v>
      </c>
      <c r="BX4247" s="5">
        <v>9.6</v>
      </c>
      <c r="BY4247" s="5">
        <v>10</v>
      </c>
    </row>
    <row r="4248" spans="1:77" x14ac:dyDescent="0.35">
      <c r="A4248" s="2" t="s">
        <v>302</v>
      </c>
      <c r="B4248" s="3">
        <v>38834</v>
      </c>
      <c r="C4248" s="4">
        <v>31</v>
      </c>
      <c r="F4248" s="5">
        <v>0.05</v>
      </c>
      <c r="H4248" s="5">
        <v>0.02</v>
      </c>
      <c r="J4248" s="5">
        <v>5</v>
      </c>
      <c r="M4248" s="5">
        <v>1.59</v>
      </c>
      <c r="N4248" s="5">
        <v>10</v>
      </c>
      <c r="Q4248" s="5">
        <v>1</v>
      </c>
      <c r="S4248" s="5">
        <v>132.1</v>
      </c>
      <c r="T4248" s="5">
        <v>31</v>
      </c>
      <c r="U4248" s="5">
        <v>5</v>
      </c>
      <c r="V4248" s="5">
        <v>1.1000000000000001</v>
      </c>
      <c r="W4248" s="5">
        <v>0.06</v>
      </c>
      <c r="AD4248" s="5">
        <v>-1.4</v>
      </c>
      <c r="AE4248" s="5">
        <v>1.18</v>
      </c>
      <c r="AI4248" s="5">
        <v>10</v>
      </c>
      <c r="AJ4248" s="5">
        <v>76.3</v>
      </c>
      <c r="AN4248" s="5">
        <v>9.49</v>
      </c>
      <c r="AO4248" s="5">
        <v>0.01</v>
      </c>
      <c r="AT4248" s="5">
        <v>16.7</v>
      </c>
      <c r="AU4248" s="5">
        <v>10</v>
      </c>
      <c r="AV4248" s="5">
        <v>21.86</v>
      </c>
      <c r="AW4248" s="5">
        <v>0.02</v>
      </c>
      <c r="AX4248" s="5">
        <v>0.12</v>
      </c>
      <c r="BA4248" s="5">
        <v>7.11</v>
      </c>
      <c r="BC4248" s="5">
        <v>0.1</v>
      </c>
      <c r="BE4248" s="5">
        <v>3.9</v>
      </c>
      <c r="BH4248" s="5">
        <v>5.73</v>
      </c>
      <c r="BO4248" s="5">
        <v>62</v>
      </c>
      <c r="BQ4248" s="5">
        <v>8.25</v>
      </c>
      <c r="BR4248" s="5">
        <v>8.1300000000000008</v>
      </c>
      <c r="BX4248" s="5">
        <v>8.9</v>
      </c>
      <c r="BY4248" s="5">
        <v>10</v>
      </c>
    </row>
    <row r="4249" spans="1:77" x14ac:dyDescent="0.35">
      <c r="A4249" s="2" t="s">
        <v>302</v>
      </c>
      <c r="B4249" s="3">
        <v>42276</v>
      </c>
      <c r="C4249" s="4">
        <v>22</v>
      </c>
      <c r="G4249" s="5">
        <v>0.3</v>
      </c>
      <c r="H4249" s="5">
        <v>0.15</v>
      </c>
      <c r="M4249" s="5">
        <v>1.81</v>
      </c>
      <c r="S4249" s="5">
        <v>46.7</v>
      </c>
      <c r="T4249" s="5">
        <v>33</v>
      </c>
      <c r="V4249" s="5">
        <v>7.4</v>
      </c>
      <c r="W4249" s="5">
        <v>5.3</v>
      </c>
      <c r="AB4249" s="5">
        <v>2.2000000000000002</v>
      </c>
      <c r="AD4249" s="5">
        <v>3.35</v>
      </c>
      <c r="AE4249" s="5">
        <v>9.34</v>
      </c>
      <c r="AN4249" s="5">
        <v>14.3</v>
      </c>
      <c r="AO4249" s="5">
        <v>0.14000000000000001</v>
      </c>
      <c r="AT4249" s="5">
        <v>11.4</v>
      </c>
      <c r="AV4249" s="5">
        <v>0.22</v>
      </c>
      <c r="AW4249" s="5">
        <v>4.9300000000000004E-3</v>
      </c>
      <c r="AX4249" s="5">
        <v>0.01</v>
      </c>
      <c r="BA4249" s="5">
        <v>5.3</v>
      </c>
      <c r="BH4249" s="5">
        <v>0.27</v>
      </c>
      <c r="BO4249" s="5">
        <v>155</v>
      </c>
      <c r="BQ4249" s="5">
        <v>4.43</v>
      </c>
      <c r="BR4249" s="5">
        <v>4.58</v>
      </c>
      <c r="BX4249" s="5">
        <v>12.1</v>
      </c>
    </row>
    <row r="4250" spans="1:77" x14ac:dyDescent="0.35">
      <c r="A4250" s="2" t="s">
        <v>302</v>
      </c>
      <c r="B4250" s="3">
        <v>41939</v>
      </c>
      <c r="C4250" s="4">
        <v>29</v>
      </c>
      <c r="G4250" s="5">
        <v>0.25</v>
      </c>
      <c r="H4250" s="5">
        <v>0.08</v>
      </c>
      <c r="J4250" s="5">
        <v>9.6999999999999993</v>
      </c>
      <c r="M4250" s="5">
        <v>1.0900000000000001</v>
      </c>
      <c r="S4250" s="5">
        <v>34.4</v>
      </c>
      <c r="T4250" s="5">
        <v>22</v>
      </c>
      <c r="U4250" s="5">
        <v>0.5</v>
      </c>
      <c r="V4250" s="5">
        <v>7.2</v>
      </c>
      <c r="W4250" s="5">
        <v>4.22</v>
      </c>
      <c r="AB4250" s="5">
        <v>2.39</v>
      </c>
      <c r="AD4250" s="5">
        <v>2.76</v>
      </c>
      <c r="AE4250" s="5">
        <v>7.55</v>
      </c>
      <c r="AJ4250" s="5">
        <v>38.6</v>
      </c>
      <c r="AN4250" s="5">
        <v>12</v>
      </c>
      <c r="AO4250" s="5">
        <v>0.12</v>
      </c>
      <c r="AT4250" s="5">
        <v>7.54</v>
      </c>
      <c r="AU4250" s="5">
        <v>27</v>
      </c>
      <c r="AV4250" s="5">
        <v>2.0499999999999998</v>
      </c>
      <c r="AW4250" s="5">
        <v>0.01</v>
      </c>
      <c r="AX4250" s="5">
        <v>0.01</v>
      </c>
      <c r="AY4250" s="5">
        <v>0.02</v>
      </c>
      <c r="BA4250" s="5">
        <v>5.5</v>
      </c>
      <c r="BF4250" s="5">
        <v>0.18</v>
      </c>
      <c r="BH4250" s="5">
        <v>0.23</v>
      </c>
      <c r="BO4250" s="5">
        <v>130</v>
      </c>
      <c r="BQ4250" s="5">
        <v>3.59</v>
      </c>
      <c r="BR4250" s="5">
        <v>3.49</v>
      </c>
      <c r="BX4250" s="5">
        <v>12.3</v>
      </c>
      <c r="BY4250" s="5">
        <v>46</v>
      </c>
    </row>
    <row r="4251" spans="1:77" x14ac:dyDescent="0.35">
      <c r="A4251" s="2" t="s">
        <v>302</v>
      </c>
      <c r="B4251" s="3">
        <v>41599</v>
      </c>
      <c r="C4251" s="4">
        <v>32</v>
      </c>
      <c r="G4251" s="5">
        <v>0.38</v>
      </c>
      <c r="H4251" s="5">
        <v>0.14000000000000001</v>
      </c>
      <c r="J4251" s="5">
        <v>12</v>
      </c>
      <c r="M4251" s="5">
        <v>1.19</v>
      </c>
      <c r="N4251" s="5">
        <v>0.3</v>
      </c>
      <c r="Q4251" s="5">
        <v>0.2</v>
      </c>
      <c r="S4251" s="5">
        <v>28.6</v>
      </c>
      <c r="T4251" s="5">
        <v>21</v>
      </c>
      <c r="U4251" s="5">
        <v>2</v>
      </c>
      <c r="V4251" s="5">
        <v>9.4</v>
      </c>
      <c r="W4251" s="5">
        <v>7.55</v>
      </c>
      <c r="AB4251" s="5">
        <v>2.0699999999999998</v>
      </c>
      <c r="AD4251" s="5">
        <v>49.8</v>
      </c>
      <c r="AE4251" s="5">
        <v>8.94</v>
      </c>
      <c r="AI4251" s="5">
        <v>0.9</v>
      </c>
      <c r="AJ4251" s="5">
        <v>29.8</v>
      </c>
      <c r="AN4251" s="5">
        <v>9.84</v>
      </c>
      <c r="AO4251" s="5">
        <v>0.12</v>
      </c>
      <c r="AT4251" s="5">
        <v>24.6</v>
      </c>
      <c r="AU4251" s="5">
        <v>28</v>
      </c>
      <c r="AV4251" s="5">
        <v>0.34</v>
      </c>
      <c r="AW4251" s="5">
        <v>3.9399999999999999E-3</v>
      </c>
      <c r="AX4251" s="5">
        <v>0.02</v>
      </c>
      <c r="BA4251" s="5">
        <v>5.46</v>
      </c>
      <c r="BC4251" s="5">
        <v>1.1000000000000001E-3</v>
      </c>
      <c r="BF4251" s="5">
        <v>0.14000000000000001</v>
      </c>
      <c r="BH4251" s="5">
        <v>7.0000000000000007E-2</v>
      </c>
      <c r="BO4251" s="5">
        <v>83.4</v>
      </c>
      <c r="BQ4251" s="5">
        <v>2.41</v>
      </c>
      <c r="BR4251" s="5">
        <v>4</v>
      </c>
      <c r="BX4251" s="5">
        <v>11</v>
      </c>
      <c r="BY4251" s="5">
        <v>65</v>
      </c>
    </row>
    <row r="4252" spans="1:77" x14ac:dyDescent="0.35">
      <c r="A4252" s="2" t="s">
        <v>302</v>
      </c>
      <c r="B4252" s="3">
        <v>41206</v>
      </c>
      <c r="C4252" s="4">
        <v>31</v>
      </c>
      <c r="G4252" s="5">
        <v>0.36</v>
      </c>
      <c r="H4252" s="5">
        <v>0.28999999999999998</v>
      </c>
      <c r="J4252" s="5">
        <v>15</v>
      </c>
      <c r="M4252" s="5">
        <v>1.41</v>
      </c>
      <c r="S4252" s="5">
        <v>24.9</v>
      </c>
      <c r="T4252" s="5">
        <v>16</v>
      </c>
      <c r="V4252" s="5">
        <v>11</v>
      </c>
      <c r="W4252" s="5">
        <v>9.65</v>
      </c>
      <c r="AB4252" s="5">
        <v>2.15</v>
      </c>
      <c r="AD4252" s="5">
        <v>7.84</v>
      </c>
      <c r="AE4252" s="5">
        <v>13.4</v>
      </c>
      <c r="AJ4252" s="5">
        <v>31.1</v>
      </c>
      <c r="AN4252" s="5">
        <v>6.26</v>
      </c>
      <c r="AO4252" s="5">
        <v>0.12</v>
      </c>
      <c r="AT4252" s="5">
        <v>6.01</v>
      </c>
      <c r="AU4252" s="5">
        <v>38</v>
      </c>
      <c r="AV4252" s="5">
        <v>0.22</v>
      </c>
      <c r="AW4252" s="5">
        <v>3.2799999999999999E-3</v>
      </c>
      <c r="AX4252" s="5">
        <v>0.02</v>
      </c>
      <c r="AY4252" s="5">
        <v>0.02</v>
      </c>
      <c r="BA4252" s="5">
        <v>5.29</v>
      </c>
      <c r="BF4252" s="5">
        <v>0.11</v>
      </c>
      <c r="BH4252" s="5">
        <v>0.17</v>
      </c>
      <c r="BO4252" s="5">
        <v>101</v>
      </c>
      <c r="BQ4252" s="5">
        <v>2.72</v>
      </c>
      <c r="BR4252" s="5">
        <v>2.95</v>
      </c>
      <c r="BS4252" s="5">
        <v>0.2</v>
      </c>
      <c r="BT4252" s="5">
        <v>11</v>
      </c>
      <c r="BV4252" s="5">
        <v>0.11</v>
      </c>
      <c r="BX4252" s="5">
        <v>11.6</v>
      </c>
      <c r="BY4252" s="5">
        <v>70</v>
      </c>
    </row>
    <row r="4253" spans="1:77" x14ac:dyDescent="0.35">
      <c r="A4253" s="2" t="s">
        <v>302</v>
      </c>
      <c r="B4253" s="3">
        <v>40799</v>
      </c>
      <c r="C4253" s="4">
        <v>28</v>
      </c>
      <c r="G4253" s="5">
        <v>0.46</v>
      </c>
      <c r="H4253" s="5">
        <v>0.45</v>
      </c>
      <c r="J4253" s="5">
        <v>14</v>
      </c>
      <c r="M4253" s="5">
        <v>1.2</v>
      </c>
      <c r="S4253" s="5">
        <v>24.8</v>
      </c>
      <c r="T4253" s="5">
        <v>14</v>
      </c>
      <c r="V4253" s="5">
        <v>12</v>
      </c>
      <c r="W4253" s="5">
        <v>11.3</v>
      </c>
      <c r="AB4253" s="5">
        <v>1.54</v>
      </c>
      <c r="AD4253" s="5">
        <v>10.63</v>
      </c>
      <c r="AE4253" s="5">
        <v>16</v>
      </c>
      <c r="AJ4253" s="5">
        <v>31.3</v>
      </c>
      <c r="AN4253" s="5">
        <v>5.43</v>
      </c>
      <c r="AO4253" s="5">
        <v>0.15</v>
      </c>
      <c r="AT4253" s="5">
        <v>7.84</v>
      </c>
      <c r="AU4253" s="5">
        <v>36</v>
      </c>
      <c r="AV4253" s="5">
        <v>0.22</v>
      </c>
      <c r="AW4253" s="5">
        <v>4.9300000000000004E-3</v>
      </c>
      <c r="AX4253" s="5">
        <v>0.02</v>
      </c>
      <c r="BA4253" s="5">
        <v>5.19</v>
      </c>
      <c r="BF4253" s="5">
        <v>0.19</v>
      </c>
      <c r="BH4253" s="5">
        <v>0.25</v>
      </c>
      <c r="BO4253" s="5">
        <v>104</v>
      </c>
      <c r="BQ4253" s="5">
        <v>2.81</v>
      </c>
      <c r="BR4253" s="5">
        <v>3.13</v>
      </c>
      <c r="BT4253" s="5">
        <v>9.3000000000000007</v>
      </c>
      <c r="BX4253" s="5">
        <v>11.8</v>
      </c>
      <c r="BY4253" s="5">
        <v>100</v>
      </c>
    </row>
    <row r="4254" spans="1:77" x14ac:dyDescent="0.35">
      <c r="A4254" s="2" t="s">
        <v>302</v>
      </c>
      <c r="B4254" s="3">
        <v>40504</v>
      </c>
      <c r="C4254" s="4">
        <v>34</v>
      </c>
      <c r="G4254" s="5">
        <v>0.69</v>
      </c>
      <c r="H4254" s="5">
        <v>0.31</v>
      </c>
      <c r="J4254" s="5">
        <v>12</v>
      </c>
      <c r="M4254" s="5">
        <v>0.99</v>
      </c>
      <c r="N4254" s="5">
        <v>0.7</v>
      </c>
      <c r="Q4254" s="5">
        <v>0.31</v>
      </c>
      <c r="S4254" s="5">
        <v>12.4</v>
      </c>
      <c r="T4254" s="5">
        <v>18</v>
      </c>
      <c r="U4254" s="5">
        <v>0.8</v>
      </c>
      <c r="V4254" s="5">
        <v>17</v>
      </c>
      <c r="W4254" s="5">
        <v>5.6</v>
      </c>
      <c r="AB4254" s="5">
        <v>1.53</v>
      </c>
      <c r="AD4254" s="5">
        <v>0.98</v>
      </c>
      <c r="AE4254" s="5">
        <v>13</v>
      </c>
      <c r="AI4254" s="5">
        <v>2.7</v>
      </c>
      <c r="AJ4254" s="5">
        <v>19.399999999999999</v>
      </c>
      <c r="AN4254" s="5">
        <v>2.73</v>
      </c>
      <c r="AO4254" s="5">
        <v>7.0000000000000007E-2</v>
      </c>
      <c r="AS4254" s="5">
        <v>1.3</v>
      </c>
      <c r="AT4254" s="5">
        <v>8.33</v>
      </c>
      <c r="AU4254" s="5">
        <v>23</v>
      </c>
      <c r="AV4254" s="5">
        <v>0.49</v>
      </c>
      <c r="AW4254" s="5">
        <v>8.2100000000000003E-3</v>
      </c>
      <c r="AX4254" s="5">
        <v>0.02</v>
      </c>
      <c r="BA4254" s="5">
        <v>5.48</v>
      </c>
      <c r="BC4254" s="5">
        <v>2.3999999999999998E-3</v>
      </c>
      <c r="BF4254" s="5">
        <v>0.37</v>
      </c>
      <c r="BH4254" s="5">
        <v>0.28000000000000003</v>
      </c>
      <c r="BO4254" s="5">
        <v>53.9</v>
      </c>
      <c r="BQ4254" s="5">
        <v>1.92</v>
      </c>
      <c r="BR4254" s="5">
        <v>1.94</v>
      </c>
      <c r="BW4254" s="5">
        <v>6</v>
      </c>
      <c r="BX4254" s="5">
        <v>10.6</v>
      </c>
      <c r="BY4254" s="5">
        <v>86</v>
      </c>
    </row>
    <row r="4255" spans="1:77" x14ac:dyDescent="0.35">
      <c r="A4255" s="2" t="s">
        <v>97</v>
      </c>
      <c r="B4255" s="3">
        <v>40129</v>
      </c>
      <c r="C4255" s="4">
        <v>26</v>
      </c>
      <c r="G4255" s="5">
        <v>0.82</v>
      </c>
      <c r="H4255" s="5">
        <v>0.33</v>
      </c>
      <c r="J4255" s="5">
        <v>22</v>
      </c>
      <c r="M4255" s="5">
        <v>1.21</v>
      </c>
      <c r="S4255" s="5">
        <v>8.98</v>
      </c>
      <c r="T4255" s="5">
        <v>5.84</v>
      </c>
      <c r="V4255" s="5">
        <v>25</v>
      </c>
      <c r="W4255" s="5">
        <v>5.63</v>
      </c>
      <c r="AB4255" s="5">
        <v>2.12</v>
      </c>
      <c r="AD4255" s="5">
        <v>0.25</v>
      </c>
      <c r="AE4255" s="5">
        <v>10.1</v>
      </c>
      <c r="AJ4255" s="5">
        <v>13.79</v>
      </c>
      <c r="AN4255" s="5">
        <v>1.69</v>
      </c>
      <c r="AO4255" s="5">
        <v>0.04</v>
      </c>
      <c r="AT4255" s="5">
        <v>4.54</v>
      </c>
      <c r="AU4255" s="5">
        <v>40</v>
      </c>
      <c r="AV4255" s="5">
        <v>0.22</v>
      </c>
      <c r="AW4255" s="5">
        <v>9.5300000000000003E-3</v>
      </c>
      <c r="AX4255" s="5">
        <v>0.05</v>
      </c>
      <c r="BA4255" s="5">
        <v>5.31</v>
      </c>
      <c r="BE4255" s="5">
        <v>0.1</v>
      </c>
      <c r="BF4255" s="5">
        <v>0.47</v>
      </c>
      <c r="BH4255" s="5">
        <v>0.38</v>
      </c>
      <c r="BO4255" s="5">
        <v>39.5</v>
      </c>
      <c r="BX4255" s="5">
        <v>11.3</v>
      </c>
      <c r="BY4255" s="5">
        <v>55</v>
      </c>
    </row>
    <row r="4256" spans="1:77" x14ac:dyDescent="0.35">
      <c r="A4256" s="2" t="s">
        <v>97</v>
      </c>
      <c r="B4256" s="3">
        <v>38833</v>
      </c>
      <c r="C4256" s="4">
        <v>31</v>
      </c>
      <c r="F4256" s="5">
        <v>0.94</v>
      </c>
      <c r="H4256" s="5">
        <v>0.2</v>
      </c>
      <c r="J4256" s="5">
        <v>9</v>
      </c>
      <c r="M4256" s="5">
        <v>2.2999999999999998</v>
      </c>
      <c r="N4256" s="5">
        <v>10</v>
      </c>
      <c r="Q4256" s="5">
        <v>1</v>
      </c>
      <c r="S4256" s="5">
        <v>17.78</v>
      </c>
      <c r="T4256" s="5">
        <v>12</v>
      </c>
      <c r="U4256" s="5">
        <v>5</v>
      </c>
      <c r="V4256" s="5">
        <v>15.5</v>
      </c>
      <c r="W4256" s="5">
        <v>4.34</v>
      </c>
      <c r="AD4256" s="5">
        <v>4.42</v>
      </c>
      <c r="AE4256" s="5">
        <v>8.7799999999999994</v>
      </c>
      <c r="AI4256" s="5">
        <v>10</v>
      </c>
      <c r="AJ4256" s="5">
        <v>23.4</v>
      </c>
      <c r="AN4256" s="5">
        <v>3.96</v>
      </c>
      <c r="AO4256" s="5">
        <v>0.09</v>
      </c>
      <c r="AT4256" s="5">
        <v>8.8000000000000007</v>
      </c>
      <c r="AU4256" s="5">
        <v>30</v>
      </c>
      <c r="AV4256" s="5">
        <v>1.5</v>
      </c>
      <c r="AW4256" s="5">
        <v>0.02</v>
      </c>
      <c r="AX4256" s="5">
        <v>0.06</v>
      </c>
      <c r="BA4256" s="5">
        <v>5.5</v>
      </c>
      <c r="BC4256" s="5">
        <v>0.1</v>
      </c>
      <c r="BE4256" s="5">
        <v>0.1</v>
      </c>
      <c r="BH4256" s="5">
        <v>0.15</v>
      </c>
      <c r="BO4256" s="5">
        <v>66</v>
      </c>
      <c r="BQ4256" s="5">
        <v>1.9</v>
      </c>
      <c r="BR4256" s="5">
        <v>1.99</v>
      </c>
      <c r="BX4256" s="5">
        <v>7.7</v>
      </c>
      <c r="BY4256" s="5">
        <v>70</v>
      </c>
    </row>
    <row r="4257" spans="1:77" x14ac:dyDescent="0.35">
      <c r="A4257" s="2" t="s">
        <v>97</v>
      </c>
      <c r="B4257" s="3">
        <v>38694</v>
      </c>
      <c r="C4257" s="4">
        <v>32</v>
      </c>
      <c r="F4257" s="5">
        <v>0.46</v>
      </c>
      <c r="G4257" s="5">
        <v>0.43</v>
      </c>
      <c r="H4257" s="5">
        <v>0.2</v>
      </c>
      <c r="J4257" s="5">
        <v>11</v>
      </c>
      <c r="M4257" s="5">
        <v>1.06</v>
      </c>
      <c r="N4257" s="5">
        <v>0.2</v>
      </c>
      <c r="O4257" s="5">
        <v>10</v>
      </c>
      <c r="Q4257" s="5">
        <v>0.23</v>
      </c>
      <c r="S4257" s="5">
        <v>22.2</v>
      </c>
      <c r="T4257" s="5">
        <v>15</v>
      </c>
      <c r="U4257" s="5">
        <v>0.5</v>
      </c>
      <c r="V4257" s="5">
        <v>12</v>
      </c>
      <c r="W4257" s="5">
        <v>4.9400000000000004</v>
      </c>
      <c r="AB4257" s="5">
        <v>2.4300000000000002</v>
      </c>
      <c r="AE4257" s="5">
        <v>9.4600000000000009</v>
      </c>
      <c r="AI4257" s="5">
        <v>1</v>
      </c>
      <c r="AJ4257" s="5">
        <v>26.4</v>
      </c>
      <c r="AN4257" s="5">
        <v>4.4400000000000004</v>
      </c>
      <c r="AO4257" s="5">
        <v>0.11</v>
      </c>
      <c r="AT4257" s="5">
        <v>8.06</v>
      </c>
      <c r="AU4257" s="5">
        <v>39</v>
      </c>
      <c r="AV4257" s="5">
        <v>0.22</v>
      </c>
      <c r="AW4257" s="5">
        <v>7.6E-3</v>
      </c>
      <c r="AX4257" s="5">
        <v>0.03</v>
      </c>
      <c r="AZ4257" s="5">
        <v>0.01</v>
      </c>
      <c r="BA4257" s="5">
        <v>5.33</v>
      </c>
      <c r="BC4257" s="5">
        <v>1.1999999999999999E-3</v>
      </c>
      <c r="BE4257" s="5">
        <v>0.2</v>
      </c>
      <c r="BH4257" s="5">
        <v>0.23</v>
      </c>
      <c r="BO4257" s="5">
        <v>74.8</v>
      </c>
      <c r="BX4257" s="5">
        <v>10.4</v>
      </c>
      <c r="BY4257" s="5">
        <v>69</v>
      </c>
    </row>
    <row r="4258" spans="1:77" x14ac:dyDescent="0.35">
      <c r="A4258" s="2" t="s">
        <v>97</v>
      </c>
      <c r="B4258" s="3">
        <v>38680</v>
      </c>
      <c r="C4258" s="4">
        <v>33</v>
      </c>
      <c r="F4258" s="5">
        <v>0.54</v>
      </c>
      <c r="H4258" s="5">
        <v>0.21</v>
      </c>
      <c r="J4258" s="5">
        <v>3</v>
      </c>
      <c r="M4258" s="5">
        <v>0.8</v>
      </c>
      <c r="N4258" s="5">
        <v>2</v>
      </c>
      <c r="Q4258" s="5">
        <v>0.5</v>
      </c>
      <c r="S4258" s="5">
        <v>20.100000000000001</v>
      </c>
      <c r="T4258" s="5">
        <v>15</v>
      </c>
      <c r="U4258" s="5">
        <v>1</v>
      </c>
      <c r="V4258" s="5">
        <v>13</v>
      </c>
      <c r="W4258" s="5">
        <v>4.78</v>
      </c>
      <c r="AB4258" s="5">
        <v>2.5099999999999998</v>
      </c>
      <c r="AD4258" s="5">
        <v>-1.34</v>
      </c>
      <c r="AE4258" s="5">
        <v>5.7</v>
      </c>
      <c r="AI4258" s="5">
        <v>1</v>
      </c>
      <c r="AJ4258" s="5">
        <v>26.6</v>
      </c>
      <c r="AN4258" s="5">
        <v>4.0999999999999996</v>
      </c>
      <c r="AO4258" s="5">
        <v>0.09</v>
      </c>
      <c r="AT4258" s="5">
        <v>7.5</v>
      </c>
      <c r="AU4258" s="5">
        <v>33</v>
      </c>
      <c r="AV4258" s="5">
        <v>0.44</v>
      </c>
      <c r="AW4258" s="5">
        <v>0.03</v>
      </c>
      <c r="AX4258" s="5">
        <v>0.03</v>
      </c>
      <c r="BA4258" s="5">
        <v>5</v>
      </c>
      <c r="BC4258" s="5">
        <v>0.1</v>
      </c>
      <c r="BE4258" s="5">
        <v>0.5</v>
      </c>
      <c r="BH4258" s="5">
        <v>0.1</v>
      </c>
      <c r="BI4258" s="5">
        <v>0.1</v>
      </c>
      <c r="BO4258" s="5">
        <v>77</v>
      </c>
      <c r="BQ4258" s="5">
        <v>-2.02</v>
      </c>
      <c r="BR4258" s="5">
        <v>1.99</v>
      </c>
      <c r="BX4258" s="5">
        <v>11</v>
      </c>
      <c r="BY4258" s="5">
        <v>64</v>
      </c>
    </row>
    <row r="4259" spans="1:77" x14ac:dyDescent="0.35">
      <c r="A4259" s="2" t="s">
        <v>97</v>
      </c>
      <c r="B4259" s="3">
        <v>40282</v>
      </c>
      <c r="C4259" s="4">
        <v>24</v>
      </c>
      <c r="G4259" s="5">
        <v>4.0000000000000001E-3</v>
      </c>
      <c r="H4259" s="5">
        <v>0.01</v>
      </c>
      <c r="M4259" s="5">
        <v>0.18</v>
      </c>
      <c r="S4259" s="5">
        <v>110</v>
      </c>
      <c r="T4259" s="5">
        <v>19</v>
      </c>
      <c r="V4259" s="5">
        <v>1.4</v>
      </c>
      <c r="W4259" s="5">
        <v>2E-3</v>
      </c>
      <c r="AB4259" s="5">
        <v>29.16</v>
      </c>
      <c r="AD4259" s="5">
        <v>3.26</v>
      </c>
      <c r="AE4259" s="5">
        <v>0.75</v>
      </c>
      <c r="AJ4259" s="5">
        <v>56.8</v>
      </c>
      <c r="AN4259" s="5">
        <v>4.07</v>
      </c>
      <c r="AT4259" s="5">
        <v>10.8</v>
      </c>
      <c r="AV4259" s="5">
        <v>96.94</v>
      </c>
      <c r="AW4259" s="5">
        <v>3.2799999999999999E-3</v>
      </c>
      <c r="AX4259" s="5">
        <v>0.05</v>
      </c>
      <c r="BA4259" s="5">
        <v>7.29</v>
      </c>
      <c r="BE4259" s="5">
        <v>10</v>
      </c>
      <c r="BF4259" s="5">
        <v>10.31</v>
      </c>
      <c r="BH4259" s="5">
        <v>3.45</v>
      </c>
      <c r="BO4259" s="5">
        <v>26.9</v>
      </c>
      <c r="BQ4259" s="5">
        <v>6.11</v>
      </c>
      <c r="BR4259" s="5">
        <v>6.31</v>
      </c>
      <c r="BX4259" s="5">
        <v>9.4</v>
      </c>
    </row>
    <row r="4260" spans="1:77" x14ac:dyDescent="0.35">
      <c r="A4260" s="2" t="s">
        <v>97</v>
      </c>
      <c r="B4260" s="3">
        <v>41780</v>
      </c>
      <c r="C4260" s="4">
        <v>25</v>
      </c>
      <c r="G4260" s="5">
        <v>0.45</v>
      </c>
      <c r="H4260" s="5">
        <v>0.02</v>
      </c>
      <c r="M4260" s="5">
        <v>1.19</v>
      </c>
      <c r="S4260" s="5">
        <v>38</v>
      </c>
      <c r="T4260" s="5">
        <v>28</v>
      </c>
      <c r="V4260" s="5">
        <v>13</v>
      </c>
      <c r="W4260" s="5">
        <v>0.51</v>
      </c>
      <c r="AB4260" s="5">
        <v>2.2200000000000002</v>
      </c>
      <c r="AD4260" s="5">
        <v>0.39</v>
      </c>
      <c r="AE4260" s="5">
        <v>22.6</v>
      </c>
      <c r="AJ4260" s="5">
        <v>48.4</v>
      </c>
      <c r="AN4260" s="5">
        <v>7.2</v>
      </c>
      <c r="AO4260" s="5">
        <v>0.15</v>
      </c>
      <c r="AT4260" s="5">
        <v>17</v>
      </c>
      <c r="AV4260" s="5">
        <v>120.85</v>
      </c>
      <c r="AW4260" s="5">
        <v>0.01</v>
      </c>
      <c r="AX4260" s="5">
        <v>0.06</v>
      </c>
      <c r="AY4260" s="5">
        <v>0.08</v>
      </c>
      <c r="BA4260" s="5">
        <v>5.83</v>
      </c>
      <c r="BF4260" s="5">
        <v>3.78</v>
      </c>
      <c r="BH4260" s="5">
        <v>0.6</v>
      </c>
      <c r="BO4260" s="5">
        <v>25.8</v>
      </c>
      <c r="BQ4260" s="5">
        <v>3.88</v>
      </c>
      <c r="BR4260" s="5">
        <v>3.89</v>
      </c>
      <c r="BX4260" s="5">
        <v>9.6</v>
      </c>
    </row>
    <row r="4261" spans="1:77" x14ac:dyDescent="0.35">
      <c r="A4261" s="2" t="s">
        <v>105</v>
      </c>
      <c r="B4261" s="3">
        <v>42297</v>
      </c>
      <c r="C4261" s="4">
        <v>22</v>
      </c>
      <c r="G4261" s="5">
        <v>4.13E-3</v>
      </c>
      <c r="H4261" s="5">
        <v>0.53</v>
      </c>
      <c r="M4261" s="5">
        <v>1.26</v>
      </c>
      <c r="S4261" s="5">
        <v>138</v>
      </c>
      <c r="T4261" s="5">
        <v>44</v>
      </c>
      <c r="V4261" s="5">
        <v>11</v>
      </c>
      <c r="W4261" s="5">
        <v>2.76</v>
      </c>
      <c r="AB4261" s="5">
        <v>1.29</v>
      </c>
      <c r="AD4261" s="5">
        <v>2.82</v>
      </c>
      <c r="AE4261" s="5">
        <v>11.1</v>
      </c>
      <c r="AN4261" s="5">
        <v>10.8</v>
      </c>
      <c r="AO4261" s="5">
        <v>0.37</v>
      </c>
      <c r="AT4261" s="5">
        <v>24.8</v>
      </c>
      <c r="AV4261" s="5">
        <v>0.22</v>
      </c>
      <c r="AW4261" s="5">
        <v>3.2799999999999999E-3</v>
      </c>
      <c r="AX4261" s="5">
        <v>0.06</v>
      </c>
      <c r="BA4261" s="5">
        <v>6.89</v>
      </c>
      <c r="BH4261" s="5">
        <v>6.18</v>
      </c>
      <c r="BO4261" s="5">
        <v>79.099999999999994</v>
      </c>
      <c r="BQ4261" s="5">
        <v>9.07</v>
      </c>
      <c r="BR4261" s="5">
        <v>9.33</v>
      </c>
      <c r="BX4261" s="5">
        <v>10.1</v>
      </c>
    </row>
    <row r="4262" spans="1:77" x14ac:dyDescent="0.35">
      <c r="A4262" s="2" t="s">
        <v>105</v>
      </c>
      <c r="B4262" s="3">
        <v>41932</v>
      </c>
      <c r="C4262" s="4">
        <v>25</v>
      </c>
      <c r="G4262" s="5">
        <v>7.0000000000000001E-3</v>
      </c>
      <c r="H4262" s="5">
        <v>0.37</v>
      </c>
      <c r="M4262" s="5">
        <v>0.85</v>
      </c>
      <c r="S4262" s="5">
        <v>134</v>
      </c>
      <c r="T4262" s="5">
        <v>47</v>
      </c>
      <c r="V4262" s="5">
        <v>11</v>
      </c>
      <c r="W4262" s="5">
        <v>2.65</v>
      </c>
      <c r="AB4262" s="5">
        <v>1.33</v>
      </c>
      <c r="AD4262" s="5">
        <v>1.7</v>
      </c>
      <c r="AE4262" s="5">
        <v>12.7</v>
      </c>
      <c r="AJ4262" s="5">
        <v>86.8</v>
      </c>
      <c r="AN4262" s="5">
        <v>11.4</v>
      </c>
      <c r="AO4262" s="5">
        <v>0.42</v>
      </c>
      <c r="AT4262" s="5">
        <v>27.1</v>
      </c>
      <c r="AV4262" s="5">
        <v>0.22</v>
      </c>
      <c r="AW4262" s="5">
        <v>3.2799999999999999E-3</v>
      </c>
      <c r="AX4262" s="5">
        <v>0.01</v>
      </c>
      <c r="AY4262" s="5">
        <v>0.08</v>
      </c>
      <c r="BA4262" s="5">
        <v>7.12</v>
      </c>
      <c r="BF4262" s="5">
        <v>0.21</v>
      </c>
      <c r="BH4262" s="5">
        <v>6.56</v>
      </c>
      <c r="BO4262" s="5">
        <v>76</v>
      </c>
      <c r="BQ4262" s="5">
        <v>9.4700000000000006</v>
      </c>
      <c r="BR4262" s="5">
        <v>9.31</v>
      </c>
      <c r="BX4262" s="5">
        <v>9.9</v>
      </c>
    </row>
    <row r="4263" spans="1:77" x14ac:dyDescent="0.35">
      <c r="A4263" s="2" t="s">
        <v>105</v>
      </c>
      <c r="B4263" s="3">
        <v>41571</v>
      </c>
      <c r="C4263" s="4">
        <v>33</v>
      </c>
      <c r="G4263" s="5">
        <v>7.0000000000000001E-3</v>
      </c>
      <c r="H4263" s="5">
        <v>0.54</v>
      </c>
      <c r="J4263" s="5">
        <v>0.5</v>
      </c>
      <c r="M4263" s="5">
        <v>1.1000000000000001</v>
      </c>
      <c r="N4263" s="5">
        <v>0.2</v>
      </c>
      <c r="Q4263" s="5">
        <v>0.02</v>
      </c>
      <c r="S4263" s="5">
        <v>148</v>
      </c>
      <c r="T4263" s="5">
        <v>40</v>
      </c>
      <c r="U4263" s="5">
        <v>0.4</v>
      </c>
      <c r="V4263" s="5">
        <v>12</v>
      </c>
      <c r="W4263" s="5">
        <v>2.84</v>
      </c>
      <c r="AB4263" s="5">
        <v>1.33</v>
      </c>
      <c r="AC4263" s="5">
        <v>100</v>
      </c>
      <c r="AD4263" s="5">
        <v>4.68</v>
      </c>
      <c r="AE4263" s="5">
        <v>12.9</v>
      </c>
      <c r="AI4263" s="5">
        <v>0.5</v>
      </c>
      <c r="AJ4263" s="5">
        <v>91.9</v>
      </c>
      <c r="AN4263" s="5">
        <v>11.9</v>
      </c>
      <c r="AO4263" s="5">
        <v>0.51</v>
      </c>
      <c r="AT4263" s="5">
        <v>33.799999999999997</v>
      </c>
      <c r="AU4263" s="5">
        <v>0.6</v>
      </c>
      <c r="AV4263" s="5">
        <v>0.22</v>
      </c>
      <c r="AW4263" s="5">
        <v>0.01</v>
      </c>
      <c r="AX4263" s="5">
        <v>0.01</v>
      </c>
      <c r="BA4263" s="5">
        <v>6.92</v>
      </c>
      <c r="BC4263" s="5">
        <v>1.1000000000000001E-3</v>
      </c>
      <c r="BF4263" s="5">
        <v>0.09</v>
      </c>
      <c r="BH4263" s="5">
        <v>7.65</v>
      </c>
      <c r="BO4263" s="5">
        <v>53.5</v>
      </c>
      <c r="BQ4263" s="5">
        <v>9.89</v>
      </c>
      <c r="BR4263" s="5">
        <v>10.37</v>
      </c>
      <c r="BX4263" s="5">
        <v>9.6999999999999993</v>
      </c>
      <c r="BY4263" s="5">
        <v>1.5</v>
      </c>
    </row>
    <row r="4264" spans="1:77" x14ac:dyDescent="0.35">
      <c r="A4264" s="2" t="s">
        <v>105</v>
      </c>
      <c r="B4264" s="3">
        <v>41214</v>
      </c>
      <c r="C4264" s="4">
        <v>29</v>
      </c>
      <c r="G4264" s="5">
        <v>0.01</v>
      </c>
      <c r="H4264" s="5">
        <v>0.6</v>
      </c>
      <c r="M4264" s="5">
        <v>1.07</v>
      </c>
      <c r="S4264" s="5">
        <v>112</v>
      </c>
      <c r="T4264" s="5">
        <v>46</v>
      </c>
      <c r="V4264" s="5">
        <v>9.3000000000000007</v>
      </c>
      <c r="W4264" s="5">
        <v>2.21</v>
      </c>
      <c r="Z4264" s="5">
        <v>29</v>
      </c>
      <c r="AB4264" s="5">
        <v>1.28</v>
      </c>
      <c r="AD4264" s="5">
        <v>23.01</v>
      </c>
      <c r="AE4264" s="5">
        <v>8.82</v>
      </c>
      <c r="AJ4264" s="5">
        <v>93</v>
      </c>
      <c r="AN4264" s="5">
        <v>9.09</v>
      </c>
      <c r="AO4264" s="5">
        <v>0.34</v>
      </c>
      <c r="AT4264" s="5">
        <v>27.2</v>
      </c>
      <c r="AV4264" s="5">
        <v>0.22</v>
      </c>
      <c r="AW4264" s="5">
        <v>9.5300000000000003E-3</v>
      </c>
      <c r="AX4264" s="5">
        <v>0.1</v>
      </c>
      <c r="AY4264" s="5">
        <v>0.1</v>
      </c>
      <c r="BA4264" s="5">
        <v>6.92</v>
      </c>
      <c r="BF4264" s="5">
        <v>0.11</v>
      </c>
      <c r="BH4264" s="5">
        <v>7.15</v>
      </c>
      <c r="BO4264" s="5">
        <v>72.900000000000006</v>
      </c>
      <c r="BQ4264" s="5">
        <v>9.9700000000000006</v>
      </c>
      <c r="BR4264" s="5">
        <v>7.91</v>
      </c>
      <c r="BS4264" s="5">
        <v>0.2</v>
      </c>
      <c r="BT4264" s="5">
        <v>94</v>
      </c>
      <c r="BV4264" s="5">
        <v>0.26</v>
      </c>
      <c r="BX4264" s="5">
        <v>10</v>
      </c>
    </row>
    <row r="4265" spans="1:77" x14ac:dyDescent="0.35">
      <c r="A4265" s="2" t="s">
        <v>105</v>
      </c>
      <c r="B4265" s="3">
        <v>40799</v>
      </c>
      <c r="C4265" s="4">
        <v>25</v>
      </c>
      <c r="G4265" s="5">
        <v>6.0000000000000001E-3</v>
      </c>
      <c r="H4265" s="5">
        <v>0.49</v>
      </c>
      <c r="M4265" s="5">
        <v>0.57999999999999996</v>
      </c>
      <c r="S4265" s="5">
        <v>138</v>
      </c>
      <c r="T4265" s="5">
        <v>47</v>
      </c>
      <c r="V4265" s="5">
        <v>4.9000000000000004</v>
      </c>
      <c r="W4265" s="5">
        <v>2.3199999999999998</v>
      </c>
      <c r="AB4265" s="5">
        <v>1.1599999999999999</v>
      </c>
      <c r="AD4265" s="5">
        <v>7.34</v>
      </c>
      <c r="AE4265" s="5">
        <v>12.6</v>
      </c>
      <c r="AJ4265" s="5">
        <v>76.400000000000006</v>
      </c>
      <c r="AN4265" s="5">
        <v>11.2</v>
      </c>
      <c r="AO4265" s="5">
        <v>0.38</v>
      </c>
      <c r="AT4265" s="5">
        <v>27.8</v>
      </c>
      <c r="AV4265" s="5">
        <v>0.22</v>
      </c>
      <c r="AW4265" s="5">
        <v>5.5799999999999999E-3</v>
      </c>
      <c r="AX4265" s="5">
        <v>0.02</v>
      </c>
      <c r="BA4265" s="5">
        <v>6.92</v>
      </c>
      <c r="BF4265" s="5">
        <v>0.19</v>
      </c>
      <c r="BH4265" s="5">
        <v>5.47</v>
      </c>
      <c r="BO4265" s="5">
        <v>97.8</v>
      </c>
      <c r="BQ4265" s="5">
        <v>8.83</v>
      </c>
      <c r="BR4265" s="5">
        <v>9.51</v>
      </c>
      <c r="BT4265" s="5">
        <v>68</v>
      </c>
      <c r="BX4265" s="5">
        <v>9.9</v>
      </c>
    </row>
    <row r="4266" spans="1:77" x14ac:dyDescent="0.35">
      <c r="A4266" s="2" t="s">
        <v>105</v>
      </c>
      <c r="B4266" s="3">
        <v>40491</v>
      </c>
      <c r="C4266" s="4">
        <v>34</v>
      </c>
      <c r="G4266" s="5">
        <v>7.0000000000000001E-3</v>
      </c>
      <c r="H4266" s="5">
        <v>0.53</v>
      </c>
      <c r="J4266" s="5">
        <v>0.5</v>
      </c>
      <c r="M4266" s="5">
        <v>0.57999999999999996</v>
      </c>
      <c r="N4266" s="5">
        <v>0.2</v>
      </c>
      <c r="Q4266" s="5">
        <v>0.02</v>
      </c>
      <c r="S4266" s="5">
        <v>133</v>
      </c>
      <c r="T4266" s="5">
        <v>47</v>
      </c>
      <c r="U4266" s="5">
        <v>0.6</v>
      </c>
      <c r="V4266" s="5">
        <v>4.5</v>
      </c>
      <c r="W4266" s="5">
        <v>2.46</v>
      </c>
      <c r="AB4266" s="5">
        <v>1.1299999999999999</v>
      </c>
      <c r="AD4266" s="5">
        <v>7.6</v>
      </c>
      <c r="AE4266" s="5">
        <v>12.7</v>
      </c>
      <c r="AI4266" s="5">
        <v>0.5</v>
      </c>
      <c r="AJ4266" s="5">
        <v>81.400000000000006</v>
      </c>
      <c r="AN4266" s="5">
        <v>10.8</v>
      </c>
      <c r="AO4266" s="5">
        <v>0.37</v>
      </c>
      <c r="AS4266" s="5">
        <v>2.6</v>
      </c>
      <c r="AT4266" s="5">
        <v>28.4</v>
      </c>
      <c r="AU4266" s="5">
        <v>0.5</v>
      </c>
      <c r="AV4266" s="5">
        <v>0.22</v>
      </c>
      <c r="AW4266" s="5">
        <v>3.6099999999999999E-3</v>
      </c>
      <c r="AX4266" s="5">
        <v>0.03</v>
      </c>
      <c r="BA4266" s="5">
        <v>6.98</v>
      </c>
      <c r="BC4266" s="5">
        <v>1E-3</v>
      </c>
      <c r="BF4266" s="5">
        <v>0.16</v>
      </c>
      <c r="BH4266" s="5">
        <v>5.47</v>
      </c>
      <c r="BO4266" s="5">
        <v>85.8</v>
      </c>
      <c r="BQ4266" s="5">
        <v>8.58</v>
      </c>
      <c r="BR4266" s="5">
        <v>9.26</v>
      </c>
      <c r="BW4266" s="5">
        <v>0.53</v>
      </c>
      <c r="BX4266" s="5">
        <v>10.1</v>
      </c>
      <c r="BY4266" s="5">
        <v>2.2000000000000002</v>
      </c>
    </row>
    <row r="4267" spans="1:77" x14ac:dyDescent="0.35">
      <c r="A4267" s="2" t="s">
        <v>359</v>
      </c>
      <c r="B4267" s="3">
        <v>40121</v>
      </c>
      <c r="C4267" s="4">
        <v>23</v>
      </c>
      <c r="G4267" s="5">
        <v>4.0000000000000001E-3</v>
      </c>
      <c r="H4267" s="5">
        <v>0.56999999999999995</v>
      </c>
      <c r="M4267" s="5">
        <v>0.83</v>
      </c>
      <c r="S4267" s="5">
        <v>135</v>
      </c>
      <c r="T4267" s="5">
        <v>61</v>
      </c>
      <c r="V4267" s="5">
        <v>5.4</v>
      </c>
      <c r="W4267" s="5">
        <v>2.69</v>
      </c>
      <c r="AB4267" s="5">
        <v>1.24</v>
      </c>
      <c r="AD4267" s="5">
        <v>0.1</v>
      </c>
      <c r="AE4267" s="5">
        <v>12.1</v>
      </c>
      <c r="AJ4267" s="5">
        <v>83.1</v>
      </c>
      <c r="AN4267" s="5">
        <v>11.3</v>
      </c>
      <c r="AO4267" s="5">
        <v>0.4</v>
      </c>
      <c r="AT4267" s="5">
        <v>28.1</v>
      </c>
      <c r="AV4267" s="5">
        <v>0.22</v>
      </c>
      <c r="AW4267" s="5">
        <v>9.5300000000000003E-3</v>
      </c>
      <c r="AX4267" s="5">
        <v>0.02</v>
      </c>
      <c r="BA4267" s="5">
        <v>6.93</v>
      </c>
      <c r="BE4267" s="5">
        <v>0.4</v>
      </c>
      <c r="BF4267" s="5">
        <v>0.38</v>
      </c>
      <c r="BH4267" s="5">
        <v>5.91</v>
      </c>
      <c r="BO4267" s="5">
        <v>89.1</v>
      </c>
      <c r="BX4267" s="5">
        <v>10.1</v>
      </c>
    </row>
    <row r="4268" spans="1:77" x14ac:dyDescent="0.35">
      <c r="A4268" s="2" t="s">
        <v>359</v>
      </c>
      <c r="B4268" s="3">
        <v>35907</v>
      </c>
      <c r="C4268" s="4">
        <v>23</v>
      </c>
      <c r="F4268" s="5">
        <v>1.3</v>
      </c>
      <c r="G4268" s="5">
        <v>1.3</v>
      </c>
      <c r="H4268" s="5">
        <v>0.03</v>
      </c>
      <c r="S4268" s="5">
        <v>17</v>
      </c>
      <c r="T4268" s="5">
        <v>22</v>
      </c>
      <c r="V4268" s="5">
        <v>15</v>
      </c>
      <c r="W4268" s="5">
        <v>0.39</v>
      </c>
      <c r="AB4268" s="5">
        <v>1.47</v>
      </c>
      <c r="AE4268" s="5">
        <v>6.8</v>
      </c>
      <c r="AJ4268" s="5">
        <v>21</v>
      </c>
      <c r="AN4268" s="5">
        <v>3.4</v>
      </c>
      <c r="AO4268" s="5">
        <v>0.06</v>
      </c>
      <c r="AT4268" s="5">
        <v>11</v>
      </c>
      <c r="AV4268" s="5">
        <v>24.42</v>
      </c>
      <c r="AW4268" s="5">
        <v>9.1952000000000006E-3</v>
      </c>
      <c r="AX4268" s="5">
        <v>0.01</v>
      </c>
      <c r="AZ4268" s="5">
        <v>8.9999999999999993E-3</v>
      </c>
      <c r="BA4268" s="5">
        <v>5.37</v>
      </c>
      <c r="BE4268" s="5">
        <v>3.5</v>
      </c>
      <c r="BH4268" s="5">
        <v>0.23</v>
      </c>
      <c r="BI4268" s="5">
        <v>1.1599999999999999</v>
      </c>
      <c r="BO4268" s="5">
        <v>23.9</v>
      </c>
      <c r="BX4268" s="5">
        <v>7</v>
      </c>
    </row>
    <row r="4269" spans="1:77" x14ac:dyDescent="0.35">
      <c r="A4269" s="2" t="s">
        <v>359</v>
      </c>
      <c r="B4269" s="3">
        <v>36165</v>
      </c>
      <c r="C4269" s="4">
        <v>23</v>
      </c>
      <c r="F4269" s="5">
        <v>0.7</v>
      </c>
      <c r="G4269" s="5">
        <v>0.48</v>
      </c>
      <c r="H4269" s="5">
        <v>0.04</v>
      </c>
      <c r="S4269" s="5">
        <v>19</v>
      </c>
      <c r="T4269" s="5">
        <v>25</v>
      </c>
      <c r="V4269" s="5">
        <v>15</v>
      </c>
      <c r="W4269" s="5">
        <v>0.05</v>
      </c>
      <c r="AB4269" s="5">
        <v>1.73</v>
      </c>
      <c r="AE4269" s="5">
        <v>10</v>
      </c>
      <c r="AJ4269" s="5">
        <v>26.1</v>
      </c>
      <c r="AN4269" s="5">
        <v>3.6</v>
      </c>
      <c r="AO4269" s="5">
        <v>0.02</v>
      </c>
      <c r="AT4269" s="5">
        <v>11</v>
      </c>
      <c r="AV4269" s="5">
        <v>61.87</v>
      </c>
      <c r="AW4269" s="5">
        <v>0.01</v>
      </c>
      <c r="AX4269" s="5">
        <v>0.01</v>
      </c>
      <c r="AZ4269" s="5">
        <v>0.01</v>
      </c>
      <c r="BA4269" s="5">
        <v>5.26</v>
      </c>
      <c r="BE4269" s="5">
        <v>4.0999999999999996</v>
      </c>
      <c r="BH4269" s="5">
        <v>0.24</v>
      </c>
      <c r="BI4269" s="5">
        <v>1.23</v>
      </c>
      <c r="BO4269" s="5">
        <v>18.399999999999999</v>
      </c>
      <c r="BX4269" s="5">
        <v>7.2</v>
      </c>
    </row>
    <row r="4270" spans="1:77" x14ac:dyDescent="0.35">
      <c r="A4270" s="2" t="s">
        <v>359</v>
      </c>
      <c r="B4270" s="3">
        <v>38833</v>
      </c>
      <c r="C4270" s="4">
        <v>31</v>
      </c>
      <c r="F4270" s="5">
        <v>0.02</v>
      </c>
      <c r="H4270" s="5">
        <v>0.72</v>
      </c>
      <c r="J4270" s="5">
        <v>5</v>
      </c>
      <c r="M4270" s="5">
        <v>2.6</v>
      </c>
      <c r="N4270" s="5">
        <v>10</v>
      </c>
      <c r="Q4270" s="5">
        <v>1</v>
      </c>
      <c r="S4270" s="5">
        <v>137.80000000000001</v>
      </c>
      <c r="T4270" s="5">
        <v>39</v>
      </c>
      <c r="U4270" s="5">
        <v>5</v>
      </c>
      <c r="V4270" s="5">
        <v>14.1</v>
      </c>
      <c r="W4270" s="5">
        <v>2.89</v>
      </c>
      <c r="AD4270" s="5">
        <v>0.63</v>
      </c>
      <c r="AE4270" s="5">
        <v>8.65</v>
      </c>
      <c r="AI4270" s="5">
        <v>10</v>
      </c>
      <c r="AJ4270" s="5">
        <v>86.7</v>
      </c>
      <c r="AN4270" s="5">
        <v>10.33</v>
      </c>
      <c r="AO4270" s="5">
        <v>0.42</v>
      </c>
      <c r="AT4270" s="5">
        <v>28.3</v>
      </c>
      <c r="AU4270" s="5">
        <v>10</v>
      </c>
      <c r="AV4270" s="5">
        <v>0.48</v>
      </c>
      <c r="AW4270" s="5">
        <v>0.02</v>
      </c>
      <c r="AX4270" s="5">
        <v>0.12</v>
      </c>
      <c r="BA4270" s="5">
        <v>6.91</v>
      </c>
      <c r="BC4270" s="5">
        <v>0.1</v>
      </c>
      <c r="BE4270" s="5">
        <v>0.2</v>
      </c>
      <c r="BH4270" s="5">
        <v>6.15</v>
      </c>
      <c r="BO4270" s="5">
        <v>97</v>
      </c>
      <c r="BQ4270" s="5">
        <v>9.2799999999999994</v>
      </c>
      <c r="BR4270" s="5">
        <v>9.34</v>
      </c>
      <c r="BX4270" s="5">
        <v>9.6999999999999993</v>
      </c>
      <c r="BY4270" s="5">
        <v>10</v>
      </c>
    </row>
    <row r="4271" spans="1:77" x14ac:dyDescent="0.35">
      <c r="A4271" s="2" t="s">
        <v>359</v>
      </c>
      <c r="B4271" s="3">
        <v>42166</v>
      </c>
      <c r="C4271" s="4">
        <v>25</v>
      </c>
      <c r="G4271" s="5">
        <v>4.0000000000000001E-3</v>
      </c>
      <c r="H4271" s="5">
        <v>0.01</v>
      </c>
      <c r="M4271" s="5">
        <v>0.3</v>
      </c>
      <c r="S4271" s="5">
        <v>106</v>
      </c>
      <c r="T4271" s="5">
        <v>24</v>
      </c>
      <c r="V4271" s="5">
        <v>1.7</v>
      </c>
      <c r="W4271" s="5">
        <v>2E-3</v>
      </c>
      <c r="AB4271" s="5">
        <v>18.760000000000002</v>
      </c>
      <c r="AC4271" s="5">
        <v>10</v>
      </c>
      <c r="AD4271" s="5">
        <v>1.73</v>
      </c>
      <c r="AE4271" s="5">
        <v>0.81</v>
      </c>
      <c r="AJ4271" s="5">
        <v>62.7</v>
      </c>
      <c r="AN4271" s="5">
        <v>4.03</v>
      </c>
      <c r="AO4271" s="5">
        <v>1E-3</v>
      </c>
      <c r="AT4271" s="5">
        <v>12.5</v>
      </c>
      <c r="AV4271" s="5">
        <v>83.22</v>
      </c>
      <c r="AW4271" s="5">
        <v>3.2799999999999999E-3</v>
      </c>
      <c r="AX4271" s="5">
        <v>0.05</v>
      </c>
      <c r="BA4271" s="5">
        <v>7.35</v>
      </c>
      <c r="BF4271" s="5">
        <v>9.7799999999999994</v>
      </c>
      <c r="BH4271" s="5">
        <v>3.47</v>
      </c>
      <c r="BO4271" s="5">
        <v>28.2</v>
      </c>
      <c r="BQ4271" s="5">
        <v>6.08</v>
      </c>
      <c r="BR4271" s="5">
        <v>6.19</v>
      </c>
      <c r="BX4271" s="5">
        <v>9.6</v>
      </c>
    </row>
    <row r="4272" spans="1:77" x14ac:dyDescent="0.35">
      <c r="A4272" s="2" t="s">
        <v>359</v>
      </c>
      <c r="B4272" s="3">
        <v>42122</v>
      </c>
      <c r="C4272" s="4">
        <v>24</v>
      </c>
      <c r="G4272" s="5">
        <v>1.58</v>
      </c>
      <c r="H4272" s="5">
        <v>0.01</v>
      </c>
      <c r="M4272" s="5">
        <v>1.22</v>
      </c>
      <c r="S4272" s="5">
        <v>49.9</v>
      </c>
      <c r="T4272" s="5">
        <v>39</v>
      </c>
      <c r="V4272" s="5">
        <v>12</v>
      </c>
      <c r="W4272" s="5">
        <v>0.11</v>
      </c>
      <c r="AB4272" s="5">
        <v>1.87</v>
      </c>
      <c r="AD4272" s="5">
        <v>0.36</v>
      </c>
      <c r="AE4272" s="5">
        <v>23.8</v>
      </c>
      <c r="AJ4272" s="5">
        <v>58.3</v>
      </c>
      <c r="AN4272" s="5">
        <v>9.51</v>
      </c>
      <c r="AO4272" s="5">
        <v>0.19</v>
      </c>
      <c r="AT4272" s="5">
        <v>19.5</v>
      </c>
      <c r="AV4272" s="5">
        <v>181.05</v>
      </c>
      <c r="AW4272" s="5">
        <v>4.9300000000000004E-3</v>
      </c>
      <c r="AX4272" s="5">
        <v>0.01</v>
      </c>
      <c r="BA4272" s="5">
        <v>5.45</v>
      </c>
      <c r="BF4272" s="5">
        <v>7.16</v>
      </c>
      <c r="BH4272" s="5">
        <v>0.35</v>
      </c>
      <c r="BO4272" s="5">
        <v>27.3</v>
      </c>
      <c r="BQ4272" s="5">
        <v>4.9400000000000004</v>
      </c>
      <c r="BR4272" s="5">
        <v>4.92</v>
      </c>
      <c r="BX4272" s="5">
        <v>8.6</v>
      </c>
    </row>
    <row r="4273" spans="1:77" x14ac:dyDescent="0.35">
      <c r="A4273" s="2" t="s">
        <v>359</v>
      </c>
      <c r="B4273" s="3">
        <v>38680</v>
      </c>
      <c r="C4273" s="4">
        <v>33</v>
      </c>
      <c r="F4273" s="5">
        <v>0.05</v>
      </c>
      <c r="H4273" s="5">
        <v>0.05</v>
      </c>
      <c r="J4273" s="5">
        <v>1</v>
      </c>
      <c r="M4273" s="5">
        <v>0.2</v>
      </c>
      <c r="N4273" s="5">
        <v>2</v>
      </c>
      <c r="Q4273" s="5">
        <v>0.5</v>
      </c>
      <c r="S4273" s="5">
        <v>37</v>
      </c>
      <c r="T4273" s="5">
        <v>25</v>
      </c>
      <c r="U4273" s="5">
        <v>1</v>
      </c>
      <c r="V4273" s="5">
        <v>3</v>
      </c>
      <c r="W4273" s="5">
        <v>1.23</v>
      </c>
      <c r="AB4273" s="5">
        <v>2.77</v>
      </c>
      <c r="AD4273" s="5">
        <v>-2.11</v>
      </c>
      <c r="AE4273" s="5">
        <v>6.4</v>
      </c>
      <c r="AI4273" s="5">
        <v>1</v>
      </c>
      <c r="AJ4273" s="5">
        <v>37.9</v>
      </c>
      <c r="AN4273" s="5">
        <v>4.0999999999999996</v>
      </c>
      <c r="AO4273" s="5">
        <v>0.16</v>
      </c>
      <c r="AT4273" s="5">
        <v>8.4</v>
      </c>
      <c r="AU4273" s="5">
        <v>11</v>
      </c>
      <c r="AV4273" s="5">
        <v>34.520000000000003</v>
      </c>
      <c r="AW4273" s="5">
        <v>0.03</v>
      </c>
      <c r="AX4273" s="5">
        <v>0.03</v>
      </c>
      <c r="BA4273" s="5">
        <v>6.4</v>
      </c>
      <c r="BC4273" s="5">
        <v>0.1</v>
      </c>
      <c r="BE4273" s="5">
        <v>1.5</v>
      </c>
      <c r="BH4273" s="5">
        <v>0.5</v>
      </c>
      <c r="BI4273" s="5">
        <v>0.1</v>
      </c>
      <c r="BO4273" s="5">
        <v>51</v>
      </c>
      <c r="BQ4273" s="5">
        <v>-2.82</v>
      </c>
      <c r="BR4273" s="5">
        <v>2.76</v>
      </c>
      <c r="BX4273" s="5">
        <v>9.6</v>
      </c>
      <c r="BY4273" s="5">
        <v>16</v>
      </c>
    </row>
    <row r="4274" spans="1:77" x14ac:dyDescent="0.35">
      <c r="A4274" s="2" t="s">
        <v>359</v>
      </c>
      <c r="B4274" s="3">
        <v>41617</v>
      </c>
      <c r="C4274" s="4">
        <v>31</v>
      </c>
      <c r="G4274" s="5">
        <v>0.17</v>
      </c>
      <c r="H4274" s="5">
        <v>0.67</v>
      </c>
      <c r="J4274" s="5">
        <v>0.3</v>
      </c>
      <c r="M4274" s="5">
        <v>1.21</v>
      </c>
      <c r="N4274" s="5">
        <v>0.2</v>
      </c>
      <c r="Q4274" s="5">
        <v>0.39</v>
      </c>
      <c r="S4274" s="5">
        <v>41.8</v>
      </c>
      <c r="T4274" s="5">
        <v>36</v>
      </c>
      <c r="U4274" s="5">
        <v>1.1000000000000001</v>
      </c>
      <c r="V4274" s="5">
        <v>7.8</v>
      </c>
      <c r="W4274" s="5">
        <v>0.24</v>
      </c>
      <c r="AB4274" s="5">
        <v>2.38</v>
      </c>
      <c r="AD4274" s="5">
        <v>0.22</v>
      </c>
      <c r="AE4274" s="5">
        <v>17.2</v>
      </c>
      <c r="AI4274" s="5">
        <v>3.2</v>
      </c>
      <c r="AJ4274" s="5">
        <v>41.3</v>
      </c>
      <c r="AN4274" s="5">
        <v>6.31</v>
      </c>
      <c r="AO4274" s="5">
        <v>0.18</v>
      </c>
      <c r="AT4274" s="5">
        <v>13.5</v>
      </c>
      <c r="AU4274" s="5">
        <v>4.5999999999999996</v>
      </c>
      <c r="AV4274" s="5">
        <v>104.47</v>
      </c>
      <c r="AW4274" s="5">
        <v>7.0000000000000007E-2</v>
      </c>
      <c r="AX4274" s="5">
        <v>0.01</v>
      </c>
      <c r="BA4274" s="5">
        <v>5.48</v>
      </c>
      <c r="BC4274" s="5">
        <v>2E-3</v>
      </c>
      <c r="BH4274" s="5">
        <v>0.41</v>
      </c>
      <c r="BO4274" s="5">
        <v>29.1</v>
      </c>
      <c r="BQ4274" s="5">
        <v>3.72</v>
      </c>
      <c r="BR4274" s="5">
        <v>3.71</v>
      </c>
      <c r="BX4274" s="5">
        <v>10.3</v>
      </c>
      <c r="BY4274" s="5">
        <v>28</v>
      </c>
    </row>
    <row r="4275" spans="1:77" x14ac:dyDescent="0.35">
      <c r="A4275" s="2" t="s">
        <v>359</v>
      </c>
      <c r="B4275" s="3">
        <v>42109</v>
      </c>
      <c r="C4275" s="4">
        <v>24</v>
      </c>
      <c r="G4275" s="5">
        <v>8.9999999999999993E-3</v>
      </c>
      <c r="H4275" s="5">
        <v>0.01</v>
      </c>
      <c r="M4275" s="5">
        <v>7.0000000000000007E-2</v>
      </c>
      <c r="S4275" s="5">
        <v>79.599999999999994</v>
      </c>
      <c r="T4275" s="5">
        <v>19</v>
      </c>
      <c r="V4275" s="5">
        <v>2</v>
      </c>
      <c r="W4275" s="5">
        <v>0.01</v>
      </c>
      <c r="AB4275" s="5">
        <v>3.82</v>
      </c>
      <c r="AD4275" s="5">
        <v>1.76</v>
      </c>
      <c r="AE4275" s="5">
        <v>7.03</v>
      </c>
      <c r="AJ4275" s="5">
        <v>52.5</v>
      </c>
      <c r="AN4275" s="5">
        <v>6.59</v>
      </c>
      <c r="AO4275" s="5">
        <v>3.0000000000000001E-3</v>
      </c>
      <c r="AT4275" s="5">
        <v>8.5299999999999994</v>
      </c>
      <c r="AV4275" s="5">
        <v>102.7</v>
      </c>
      <c r="AW4275" s="5">
        <v>0.01</v>
      </c>
      <c r="AX4275" s="5">
        <v>0.09</v>
      </c>
      <c r="BA4275" s="5">
        <v>7.44</v>
      </c>
      <c r="BF4275" s="5">
        <v>5.68</v>
      </c>
      <c r="BH4275" s="5">
        <v>2.2599999999999998</v>
      </c>
      <c r="BO4275" s="5">
        <v>25</v>
      </c>
      <c r="BQ4275" s="5">
        <v>4.9800000000000004</v>
      </c>
      <c r="BR4275" s="5">
        <v>5.07</v>
      </c>
      <c r="BX4275" s="5">
        <v>10.1</v>
      </c>
    </row>
    <row r="4276" spans="1:77" x14ac:dyDescent="0.35">
      <c r="A4276" s="2" t="s">
        <v>359</v>
      </c>
      <c r="B4276" s="3">
        <v>41792</v>
      </c>
      <c r="C4276" s="4">
        <v>25</v>
      </c>
      <c r="G4276" s="5">
        <v>8.0000000000000002E-3</v>
      </c>
      <c r="H4276" s="5">
        <v>0.01</v>
      </c>
      <c r="M4276" s="5">
        <v>0.09</v>
      </c>
      <c r="S4276" s="5">
        <v>74.900000000000006</v>
      </c>
      <c r="T4276" s="5">
        <v>21</v>
      </c>
      <c r="V4276" s="5">
        <v>1.7</v>
      </c>
      <c r="W4276" s="5">
        <v>7.0000000000000001E-3</v>
      </c>
      <c r="AB4276" s="5">
        <v>4.1100000000000003</v>
      </c>
      <c r="AD4276" s="5">
        <v>0.28000000000000003</v>
      </c>
      <c r="AE4276" s="5">
        <v>6.46</v>
      </c>
      <c r="AJ4276" s="5">
        <v>49.6</v>
      </c>
      <c r="AN4276" s="5">
        <v>5.78</v>
      </c>
      <c r="AO4276" s="5">
        <v>3.0000000000000001E-3</v>
      </c>
      <c r="AT4276" s="5">
        <v>7.94</v>
      </c>
      <c r="AV4276" s="5">
        <v>85.87</v>
      </c>
      <c r="AW4276" s="5">
        <v>8.8699999999999994E-3</v>
      </c>
      <c r="AX4276" s="5">
        <v>0.1</v>
      </c>
      <c r="AY4276" s="5">
        <v>0.03</v>
      </c>
      <c r="BA4276" s="5">
        <v>7.49</v>
      </c>
      <c r="BF4276" s="5">
        <v>1.93</v>
      </c>
      <c r="BH4276" s="5">
        <v>2.29</v>
      </c>
      <c r="BO4276" s="5">
        <v>22.6</v>
      </c>
      <c r="BQ4276" s="5">
        <v>4.74</v>
      </c>
      <c r="BR4276" s="5">
        <v>4.7300000000000004</v>
      </c>
      <c r="BX4276" s="5">
        <v>9.4</v>
      </c>
    </row>
    <row r="4277" spans="1:77" x14ac:dyDescent="0.35">
      <c r="A4277" s="2" t="s">
        <v>359</v>
      </c>
      <c r="B4277" s="3">
        <v>41613</v>
      </c>
      <c r="C4277" s="4">
        <v>31</v>
      </c>
      <c r="G4277" s="5">
        <v>7.0000000000000001E-3</v>
      </c>
      <c r="H4277" s="5">
        <v>0.01</v>
      </c>
      <c r="J4277" s="5">
        <v>0.2</v>
      </c>
      <c r="M4277" s="5">
        <v>0.16</v>
      </c>
      <c r="N4277" s="5">
        <v>0.2</v>
      </c>
      <c r="Q4277" s="5">
        <v>0.03</v>
      </c>
      <c r="S4277" s="5">
        <v>78.900000000000006</v>
      </c>
      <c r="T4277" s="5">
        <v>21</v>
      </c>
      <c r="U4277" s="5">
        <v>0.3</v>
      </c>
      <c r="V4277" s="5">
        <v>1.9</v>
      </c>
      <c r="W4277" s="5">
        <v>0.02</v>
      </c>
      <c r="AB4277" s="5">
        <v>4.2699999999999996</v>
      </c>
      <c r="AD4277" s="5">
        <v>0.38</v>
      </c>
      <c r="AE4277" s="5">
        <v>6.35</v>
      </c>
      <c r="AI4277" s="5">
        <v>0.6</v>
      </c>
      <c r="AJ4277" s="5">
        <v>47.8</v>
      </c>
      <c r="AN4277" s="5">
        <v>5.81</v>
      </c>
      <c r="AO4277" s="5">
        <v>0.04</v>
      </c>
      <c r="AT4277" s="5">
        <v>8.51</v>
      </c>
      <c r="AU4277" s="5">
        <v>0.8</v>
      </c>
      <c r="AV4277" s="5">
        <v>80.12</v>
      </c>
      <c r="AW4277" s="5">
        <v>0.03</v>
      </c>
      <c r="AX4277" s="5">
        <v>0.08</v>
      </c>
      <c r="BA4277" s="5">
        <v>7.37</v>
      </c>
      <c r="BC4277" s="5">
        <v>1E-3</v>
      </c>
      <c r="BH4277" s="5">
        <v>2.5099999999999998</v>
      </c>
      <c r="BO4277" s="5">
        <v>25.8</v>
      </c>
      <c r="BQ4277" s="5">
        <v>4.93</v>
      </c>
      <c r="BR4277" s="5">
        <v>4.95</v>
      </c>
      <c r="BX4277" s="5">
        <v>10.7</v>
      </c>
      <c r="BY4277" s="5">
        <v>1.3</v>
      </c>
    </row>
    <row r="4278" spans="1:77" x14ac:dyDescent="0.35">
      <c r="A4278" s="2" t="s">
        <v>359</v>
      </c>
      <c r="B4278" s="3">
        <v>42121</v>
      </c>
      <c r="C4278" s="4">
        <v>25</v>
      </c>
      <c r="G4278" s="5">
        <v>8.9999999999999993E-3</v>
      </c>
      <c r="H4278" s="5">
        <v>0.01</v>
      </c>
      <c r="M4278" s="5">
        <v>0.32</v>
      </c>
      <c r="S4278" s="5">
        <v>110</v>
      </c>
      <c r="T4278" s="5">
        <v>21</v>
      </c>
      <c r="V4278" s="5">
        <v>1.6</v>
      </c>
      <c r="W4278" s="5">
        <v>2E-3</v>
      </c>
      <c r="AB4278" s="5">
        <v>5.79</v>
      </c>
      <c r="AC4278" s="5">
        <v>10</v>
      </c>
      <c r="AD4278" s="5">
        <v>0.62</v>
      </c>
      <c r="AE4278" s="5">
        <v>1.95</v>
      </c>
      <c r="AJ4278" s="5">
        <v>67</v>
      </c>
      <c r="AN4278" s="5">
        <v>8.9600000000000009</v>
      </c>
      <c r="AO4278" s="5">
        <v>1E-3</v>
      </c>
      <c r="AT4278" s="5">
        <v>13.1</v>
      </c>
      <c r="AV4278" s="5">
        <v>67.73</v>
      </c>
      <c r="AW4278" s="5">
        <v>3.2799999999999999E-3</v>
      </c>
      <c r="AX4278" s="5">
        <v>0.11</v>
      </c>
      <c r="BA4278" s="5">
        <v>7.27</v>
      </c>
      <c r="BF4278" s="5">
        <v>7.22</v>
      </c>
      <c r="BH4278" s="5">
        <v>4.33</v>
      </c>
      <c r="BO4278" s="5">
        <v>37.9</v>
      </c>
      <c r="BQ4278" s="5">
        <v>6.81</v>
      </c>
      <c r="BR4278" s="5">
        <v>6.85</v>
      </c>
      <c r="BX4278" s="5">
        <v>9.1999999999999993</v>
      </c>
    </row>
    <row r="4279" spans="1:77" x14ac:dyDescent="0.35">
      <c r="A4279" s="2" t="s">
        <v>359</v>
      </c>
      <c r="B4279" s="3">
        <v>41773</v>
      </c>
      <c r="C4279" s="4">
        <v>33</v>
      </c>
      <c r="G4279" s="5">
        <v>7.0000000000000001E-3</v>
      </c>
      <c r="H4279" s="5">
        <v>0.01</v>
      </c>
      <c r="J4279" s="5">
        <v>0.4</v>
      </c>
      <c r="M4279" s="5">
        <v>0.28000000000000003</v>
      </c>
      <c r="N4279" s="5">
        <v>0.2</v>
      </c>
      <c r="Q4279" s="5">
        <v>0.03</v>
      </c>
      <c r="S4279" s="5">
        <v>96.7</v>
      </c>
      <c r="T4279" s="5">
        <v>18</v>
      </c>
      <c r="U4279" s="5">
        <v>0.8</v>
      </c>
      <c r="V4279" s="5">
        <v>1.5</v>
      </c>
      <c r="W4279" s="5">
        <v>8.0000000000000002E-3</v>
      </c>
      <c r="AB4279" s="5">
        <v>6.03</v>
      </c>
      <c r="AD4279" s="5">
        <v>0.76</v>
      </c>
      <c r="AE4279" s="5">
        <v>2.21</v>
      </c>
      <c r="AI4279" s="5">
        <v>0.8</v>
      </c>
      <c r="AJ4279" s="5">
        <v>56.8</v>
      </c>
      <c r="AN4279" s="5">
        <v>7.32</v>
      </c>
      <c r="AO4279" s="5">
        <v>1E-3</v>
      </c>
      <c r="AT4279" s="5">
        <v>11.9</v>
      </c>
      <c r="AU4279" s="5">
        <v>0.5</v>
      </c>
      <c r="AV4279" s="5">
        <v>29.83</v>
      </c>
      <c r="AW4279" s="5">
        <v>3.2799999999999999E-3</v>
      </c>
      <c r="AX4279" s="5">
        <v>0.1</v>
      </c>
      <c r="AY4279" s="5">
        <v>0.03</v>
      </c>
      <c r="BA4279" s="5">
        <v>7.52</v>
      </c>
      <c r="BC4279" s="5">
        <v>1E-3</v>
      </c>
      <c r="BF4279" s="5">
        <v>7.76</v>
      </c>
      <c r="BH4279" s="5">
        <v>4.42</v>
      </c>
      <c r="BO4279" s="5">
        <v>26.2</v>
      </c>
      <c r="BQ4279" s="5">
        <v>5.96</v>
      </c>
      <c r="BR4279" s="5">
        <v>6</v>
      </c>
      <c r="BX4279" s="5">
        <v>9</v>
      </c>
      <c r="BY4279" s="5">
        <v>2.1</v>
      </c>
    </row>
    <row r="4280" spans="1:77" x14ac:dyDescent="0.35">
      <c r="A4280" s="2" t="s">
        <v>359</v>
      </c>
      <c r="B4280" s="3">
        <v>41443</v>
      </c>
      <c r="C4280" s="4">
        <v>23</v>
      </c>
      <c r="G4280" s="5">
        <v>0.01</v>
      </c>
      <c r="H4280" s="5">
        <v>0.01</v>
      </c>
      <c r="M4280" s="5">
        <v>0.22</v>
      </c>
      <c r="S4280" s="5">
        <v>102</v>
      </c>
      <c r="T4280" s="5">
        <v>19</v>
      </c>
      <c r="V4280" s="5">
        <v>1.4</v>
      </c>
      <c r="AB4280" s="5">
        <v>6.15</v>
      </c>
      <c r="AD4280" s="5">
        <v>1.27</v>
      </c>
      <c r="AE4280" s="5">
        <v>2.1800000000000002</v>
      </c>
      <c r="AJ4280" s="5">
        <v>60</v>
      </c>
      <c r="AN4280" s="5">
        <v>7.54</v>
      </c>
      <c r="AT4280" s="5">
        <v>12.6</v>
      </c>
      <c r="AV4280" s="5">
        <v>31.43</v>
      </c>
      <c r="AW4280" s="5">
        <v>3.2799999999999999E-3</v>
      </c>
      <c r="AX4280" s="5">
        <v>0.11</v>
      </c>
      <c r="AY4280" s="5">
        <v>0.02</v>
      </c>
      <c r="BA4280" s="5">
        <v>7</v>
      </c>
      <c r="BF4280" s="5">
        <v>5.91</v>
      </c>
      <c r="BH4280" s="5">
        <v>4.6500000000000004</v>
      </c>
      <c r="BO4280" s="5">
        <v>25.9</v>
      </c>
      <c r="BQ4280" s="5">
        <v>6.24</v>
      </c>
      <c r="BR4280" s="5">
        <v>6.32</v>
      </c>
      <c r="BX4280" s="5">
        <v>8.5</v>
      </c>
    </row>
    <row r="4281" spans="1:77" x14ac:dyDescent="0.35">
      <c r="A4281" s="2" t="s">
        <v>359</v>
      </c>
      <c r="B4281" s="3">
        <v>41093</v>
      </c>
      <c r="C4281" s="4">
        <v>28</v>
      </c>
      <c r="G4281" s="5">
        <v>7.0000000000000001E-3</v>
      </c>
      <c r="H4281" s="5">
        <v>0.01</v>
      </c>
      <c r="M4281" s="5">
        <v>0.25</v>
      </c>
      <c r="S4281" s="5">
        <v>97.6</v>
      </c>
      <c r="T4281" s="5">
        <v>21</v>
      </c>
      <c r="V4281" s="5">
        <v>1.6</v>
      </c>
      <c r="W4281" s="5">
        <v>7.0000000000000001E-3</v>
      </c>
      <c r="AB4281" s="5">
        <v>6.14</v>
      </c>
      <c r="AD4281" s="5">
        <v>1.44</v>
      </c>
      <c r="AE4281" s="5">
        <v>2.12</v>
      </c>
      <c r="AJ4281" s="5">
        <v>59.5</v>
      </c>
      <c r="AN4281" s="5">
        <v>7.58</v>
      </c>
      <c r="AO4281" s="5">
        <v>5.0000000000000001E-4</v>
      </c>
      <c r="AT4281" s="5">
        <v>13.7</v>
      </c>
      <c r="AV4281" s="5">
        <v>47.36</v>
      </c>
      <c r="AW4281" s="5">
        <v>3.2799999999999999E-3</v>
      </c>
      <c r="AX4281" s="5">
        <v>0.11</v>
      </c>
      <c r="AY4281" s="5">
        <v>0.03</v>
      </c>
      <c r="BA4281" s="5">
        <v>7.28</v>
      </c>
      <c r="BF4281" s="5">
        <v>6.46</v>
      </c>
      <c r="BH4281" s="5">
        <v>4.08</v>
      </c>
      <c r="BO4281" s="5">
        <v>29.6</v>
      </c>
      <c r="BQ4281" s="5">
        <v>6.06</v>
      </c>
      <c r="BR4281" s="5">
        <v>6.15</v>
      </c>
      <c r="BS4281" s="5">
        <v>0.2</v>
      </c>
      <c r="BT4281" s="5">
        <v>51</v>
      </c>
      <c r="BV4281" s="5">
        <v>1</v>
      </c>
      <c r="BX4281" s="5">
        <v>9.1</v>
      </c>
    </row>
    <row r="4282" spans="1:77" x14ac:dyDescent="0.35">
      <c r="A4282" s="2" t="s">
        <v>359</v>
      </c>
      <c r="B4282" s="3">
        <v>40749</v>
      </c>
      <c r="C4282" s="4">
        <v>36</v>
      </c>
      <c r="G4282" s="5">
        <v>8.0000000000000002E-3</v>
      </c>
      <c r="H4282" s="5">
        <v>0.01</v>
      </c>
      <c r="J4282" s="5">
        <v>0.5</v>
      </c>
      <c r="M4282" s="5">
        <v>0.19</v>
      </c>
      <c r="N4282" s="5">
        <v>0.2</v>
      </c>
      <c r="Q4282" s="5">
        <v>0.02</v>
      </c>
      <c r="S4282" s="5">
        <v>94.8</v>
      </c>
      <c r="T4282" s="5">
        <v>24</v>
      </c>
      <c r="U4282" s="5">
        <v>0.3</v>
      </c>
      <c r="V4282" s="5">
        <v>1.7</v>
      </c>
      <c r="W4282" s="5">
        <v>0.01</v>
      </c>
      <c r="AB4282" s="5">
        <v>6.19</v>
      </c>
      <c r="AD4282" s="5">
        <v>5.68</v>
      </c>
      <c r="AE4282" s="5">
        <v>2.4300000000000002</v>
      </c>
      <c r="AI4282" s="5">
        <v>0.8</v>
      </c>
      <c r="AJ4282" s="5">
        <v>55</v>
      </c>
      <c r="AN4282" s="5">
        <v>7.58</v>
      </c>
      <c r="AS4282" s="5">
        <v>0.35</v>
      </c>
      <c r="AT4282" s="5">
        <v>19.899999999999999</v>
      </c>
      <c r="AU4282" s="5">
        <v>0.5</v>
      </c>
      <c r="AV4282" s="5">
        <v>48.69</v>
      </c>
      <c r="AW4282" s="5">
        <v>3.2799999999999999E-3</v>
      </c>
      <c r="AX4282" s="5">
        <v>0.11</v>
      </c>
      <c r="BA4282" s="5">
        <v>7.43</v>
      </c>
      <c r="BC4282" s="5">
        <v>1E-3</v>
      </c>
      <c r="BF4282" s="5">
        <v>6.34</v>
      </c>
      <c r="BH4282" s="5">
        <v>3.6</v>
      </c>
      <c r="BO4282" s="5">
        <v>42</v>
      </c>
      <c r="BQ4282" s="5">
        <v>5.94</v>
      </c>
      <c r="BR4282" s="5">
        <v>6.28</v>
      </c>
      <c r="BS4282" s="5">
        <v>0.2</v>
      </c>
      <c r="BT4282" s="5">
        <v>41</v>
      </c>
      <c r="BV4282" s="5">
        <v>1.2</v>
      </c>
      <c r="BW4282" s="5">
        <v>0.39</v>
      </c>
      <c r="BX4282" s="5">
        <v>9.1</v>
      </c>
      <c r="BY4282" s="5">
        <v>1</v>
      </c>
    </row>
    <row r="4283" spans="1:77" x14ac:dyDescent="0.35">
      <c r="A4283" s="2" t="s">
        <v>359</v>
      </c>
      <c r="B4283" s="3">
        <v>41207</v>
      </c>
      <c r="C4283" s="4">
        <v>29</v>
      </c>
      <c r="G4283" s="5">
        <v>5.0000000000000001E-3</v>
      </c>
      <c r="H4283" s="5">
        <v>0.05</v>
      </c>
      <c r="J4283" s="5">
        <v>3.3</v>
      </c>
      <c r="M4283" s="5">
        <v>0.06</v>
      </c>
      <c r="S4283" s="5">
        <v>91.8</v>
      </c>
      <c r="T4283" s="5">
        <v>33</v>
      </c>
      <c r="V4283" s="5">
        <v>1.7</v>
      </c>
      <c r="W4283" s="5">
        <v>0.61</v>
      </c>
      <c r="AB4283" s="5">
        <v>7.52</v>
      </c>
      <c r="AD4283" s="5">
        <v>0.52</v>
      </c>
      <c r="AE4283" s="5">
        <v>1.06</v>
      </c>
      <c r="AJ4283" s="5">
        <v>57.1</v>
      </c>
      <c r="AN4283" s="5">
        <v>5.95</v>
      </c>
      <c r="AO4283" s="5">
        <v>0.16</v>
      </c>
      <c r="AT4283" s="5">
        <v>14.4</v>
      </c>
      <c r="AV4283" s="5">
        <v>0.22</v>
      </c>
      <c r="AW4283" s="5">
        <v>3.2799999999999999E-3</v>
      </c>
      <c r="AX4283" s="5">
        <v>0.02</v>
      </c>
      <c r="AY4283" s="5">
        <v>0.04</v>
      </c>
      <c r="BA4283" s="5">
        <v>7.6</v>
      </c>
      <c r="BF4283" s="5">
        <v>0.1</v>
      </c>
      <c r="BH4283" s="5">
        <v>2.92</v>
      </c>
      <c r="BO4283" s="5">
        <v>90.5</v>
      </c>
      <c r="BQ4283" s="5">
        <v>5.74</v>
      </c>
      <c r="BR4283" s="5">
        <v>5.77</v>
      </c>
      <c r="BS4283" s="5">
        <v>0.2</v>
      </c>
      <c r="BT4283" s="5">
        <v>91</v>
      </c>
      <c r="BV4283" s="5">
        <v>0.28999999999999998</v>
      </c>
      <c r="BX4283" s="5">
        <v>10.3</v>
      </c>
    </row>
    <row r="4284" spans="1:77" x14ac:dyDescent="0.35">
      <c r="A4284" s="2" t="s">
        <v>359</v>
      </c>
      <c r="B4284" s="3">
        <v>38684</v>
      </c>
      <c r="C4284" s="4">
        <v>33</v>
      </c>
      <c r="F4284" s="5">
        <v>0.04</v>
      </c>
      <c r="H4284" s="5">
        <v>0.68</v>
      </c>
      <c r="J4284" s="5">
        <v>1</v>
      </c>
      <c r="M4284" s="5">
        <v>0.5</v>
      </c>
      <c r="N4284" s="5">
        <v>2</v>
      </c>
      <c r="Q4284" s="5">
        <v>0.5</v>
      </c>
      <c r="S4284" s="5">
        <v>150</v>
      </c>
      <c r="T4284" s="5">
        <v>36</v>
      </c>
      <c r="U4284" s="5">
        <v>2</v>
      </c>
      <c r="V4284" s="5">
        <v>11</v>
      </c>
      <c r="W4284" s="5">
        <v>3.62</v>
      </c>
      <c r="AB4284" s="5">
        <v>1.29</v>
      </c>
      <c r="AD4284" s="5">
        <v>2</v>
      </c>
      <c r="AE4284" s="5">
        <v>7.4</v>
      </c>
      <c r="AI4284" s="5">
        <v>1</v>
      </c>
      <c r="AJ4284" s="5">
        <v>84.4</v>
      </c>
      <c r="AN4284" s="5">
        <v>11</v>
      </c>
      <c r="AO4284" s="5">
        <v>0.51</v>
      </c>
      <c r="AT4284" s="5">
        <v>27</v>
      </c>
      <c r="AU4284" s="5">
        <v>1</v>
      </c>
      <c r="AV4284" s="5">
        <v>0.44</v>
      </c>
      <c r="AW4284" s="5">
        <v>0.03</v>
      </c>
      <c r="AX4284" s="5">
        <v>0.06</v>
      </c>
      <c r="BA4284" s="5">
        <v>6.9</v>
      </c>
      <c r="BC4284" s="5">
        <v>0.1</v>
      </c>
      <c r="BE4284" s="5">
        <v>0.5</v>
      </c>
      <c r="BH4284" s="5">
        <v>6.5</v>
      </c>
      <c r="BI4284" s="5">
        <v>0.1</v>
      </c>
      <c r="BO4284" s="5">
        <v>107</v>
      </c>
      <c r="BQ4284" s="5">
        <v>-9.74</v>
      </c>
      <c r="BR4284" s="5">
        <v>9.94</v>
      </c>
      <c r="BX4284" s="5">
        <v>9.8000000000000007</v>
      </c>
      <c r="BY4284" s="5">
        <v>5</v>
      </c>
    </row>
    <row r="4285" spans="1:77" x14ac:dyDescent="0.35">
      <c r="A4285" s="2" t="s">
        <v>359</v>
      </c>
      <c r="B4285" s="3">
        <v>38688</v>
      </c>
      <c r="C4285" s="4">
        <v>33</v>
      </c>
      <c r="F4285" s="5">
        <v>0.48</v>
      </c>
      <c r="H4285" s="5">
        <v>0.26</v>
      </c>
      <c r="J4285" s="5">
        <v>2</v>
      </c>
      <c r="M4285" s="5">
        <v>0.3</v>
      </c>
      <c r="N4285" s="5">
        <v>2</v>
      </c>
      <c r="Q4285" s="5">
        <v>0.5</v>
      </c>
      <c r="S4285" s="5">
        <v>62.6</v>
      </c>
      <c r="T4285" s="5">
        <v>27</v>
      </c>
      <c r="U4285" s="5">
        <v>1</v>
      </c>
      <c r="V4285" s="5">
        <v>10</v>
      </c>
      <c r="W4285" s="5">
        <v>1.46</v>
      </c>
      <c r="AB4285" s="5">
        <v>1.58</v>
      </c>
      <c r="AD4285" s="5">
        <v>1.41</v>
      </c>
      <c r="AE4285" s="5">
        <v>6.3</v>
      </c>
      <c r="AI4285" s="5">
        <v>1</v>
      </c>
      <c r="AJ4285" s="5">
        <v>43.6</v>
      </c>
      <c r="AN4285" s="5">
        <v>5.4</v>
      </c>
      <c r="AO4285" s="5">
        <v>0.35</v>
      </c>
      <c r="AT4285" s="5">
        <v>16.3</v>
      </c>
      <c r="AU4285" s="5">
        <v>3</v>
      </c>
      <c r="AV4285" s="5">
        <v>0.44</v>
      </c>
      <c r="AW4285" s="5">
        <v>0.06</v>
      </c>
      <c r="AX4285" s="5">
        <v>0.06</v>
      </c>
      <c r="BA4285" s="5">
        <v>6.5</v>
      </c>
      <c r="BC4285" s="5">
        <v>0.1</v>
      </c>
      <c r="BE4285" s="5">
        <v>0.5</v>
      </c>
      <c r="BH4285" s="5">
        <v>2.4</v>
      </c>
      <c r="BI4285" s="5">
        <v>0.1</v>
      </c>
      <c r="BO4285" s="5">
        <v>62</v>
      </c>
      <c r="BQ4285" s="5">
        <v>-4.45</v>
      </c>
      <c r="BR4285" s="5">
        <v>4.51</v>
      </c>
      <c r="BX4285" s="5">
        <v>10.4</v>
      </c>
      <c r="BY4285" s="5">
        <v>9</v>
      </c>
    </row>
    <row r="4286" spans="1:77" x14ac:dyDescent="0.35">
      <c r="A4286" s="2" t="s">
        <v>359</v>
      </c>
      <c r="B4286" s="3">
        <v>39967</v>
      </c>
      <c r="C4286" s="4">
        <v>22</v>
      </c>
      <c r="G4286" s="5">
        <v>6.0000000000000001E-3</v>
      </c>
      <c r="H4286" s="5">
        <v>0.01</v>
      </c>
      <c r="M4286" s="5">
        <v>0.28000000000000003</v>
      </c>
      <c r="S4286" s="5">
        <v>93.6</v>
      </c>
      <c r="T4286" s="5">
        <v>24</v>
      </c>
      <c r="V4286" s="5">
        <v>1.5</v>
      </c>
      <c r="W4286" s="5">
        <v>3.0000000000000001E-3</v>
      </c>
      <c r="AB4286" s="5">
        <v>6.16</v>
      </c>
      <c r="AD4286" s="5">
        <v>0.52</v>
      </c>
      <c r="AE4286" s="5">
        <v>2.4900000000000002</v>
      </c>
      <c r="AJ4286" s="5">
        <v>56.2</v>
      </c>
      <c r="AN4286" s="5">
        <v>7.74</v>
      </c>
      <c r="AO4286" s="5">
        <v>1E-3</v>
      </c>
      <c r="AT4286" s="5">
        <v>12</v>
      </c>
      <c r="AV4286" s="5">
        <v>31.91</v>
      </c>
      <c r="AW4286" s="5">
        <v>3.2799999999999999E-3</v>
      </c>
      <c r="AX4286" s="5">
        <v>0.1</v>
      </c>
      <c r="BA4286" s="5">
        <v>7.21</v>
      </c>
      <c r="BF4286" s="5">
        <v>7.44</v>
      </c>
      <c r="BH4286" s="5">
        <v>4.0599999999999996</v>
      </c>
      <c r="BO4286" s="5">
        <v>32.299999999999997</v>
      </c>
      <c r="BX4286" s="5">
        <v>9</v>
      </c>
    </row>
    <row r="4287" spans="1:77" x14ac:dyDescent="0.35">
      <c r="A4287" s="2" t="s">
        <v>359</v>
      </c>
      <c r="B4287" s="3">
        <v>38689</v>
      </c>
      <c r="C4287" s="4">
        <v>33</v>
      </c>
      <c r="F4287" s="5">
        <v>0.05</v>
      </c>
      <c r="H4287" s="5">
        <v>0.06</v>
      </c>
      <c r="J4287" s="5">
        <v>1</v>
      </c>
      <c r="M4287" s="5">
        <v>0.3</v>
      </c>
      <c r="N4287" s="5">
        <v>2</v>
      </c>
      <c r="Q4287" s="5">
        <v>0.5</v>
      </c>
      <c r="S4287" s="5">
        <v>131</v>
      </c>
      <c r="T4287" s="5">
        <v>30</v>
      </c>
      <c r="U4287" s="5">
        <v>1</v>
      </c>
      <c r="V4287" s="5">
        <v>1</v>
      </c>
      <c r="W4287" s="5">
        <v>0.02</v>
      </c>
      <c r="AB4287" s="5">
        <v>9.64</v>
      </c>
      <c r="AD4287" s="5">
        <v>1.94</v>
      </c>
      <c r="AE4287" s="5">
        <v>1.3</v>
      </c>
      <c r="AI4287" s="5">
        <v>1</v>
      </c>
      <c r="AJ4287" s="5">
        <v>76</v>
      </c>
      <c r="AN4287" s="5">
        <v>9.9</v>
      </c>
      <c r="AO4287" s="5">
        <v>0.01</v>
      </c>
      <c r="AT4287" s="5">
        <v>14.6</v>
      </c>
      <c r="AU4287" s="5">
        <v>1</v>
      </c>
      <c r="AV4287" s="5">
        <v>18.14</v>
      </c>
      <c r="AW4287" s="5">
        <v>0.03</v>
      </c>
      <c r="AX4287" s="5">
        <v>0.09</v>
      </c>
      <c r="BA4287" s="5">
        <v>7</v>
      </c>
      <c r="BC4287" s="5">
        <v>0.1</v>
      </c>
      <c r="BE4287" s="5">
        <v>3.8</v>
      </c>
      <c r="BH4287" s="5">
        <v>5.5</v>
      </c>
      <c r="BI4287" s="5">
        <v>0.1</v>
      </c>
      <c r="BO4287" s="5">
        <v>59</v>
      </c>
      <c r="BQ4287" s="5">
        <v>-7.86</v>
      </c>
      <c r="BR4287" s="5">
        <v>8.02</v>
      </c>
      <c r="BX4287" s="5">
        <v>8.6999999999999993</v>
      </c>
      <c r="BY4287" s="5">
        <v>5</v>
      </c>
    </row>
    <row r="4288" spans="1:77" x14ac:dyDescent="0.35">
      <c r="A4288" s="2" t="s">
        <v>359</v>
      </c>
      <c r="B4288" s="3">
        <v>35011</v>
      </c>
      <c r="C4288" s="4">
        <v>15</v>
      </c>
      <c r="H4288" s="5">
        <v>0.01</v>
      </c>
      <c r="T4288" s="5">
        <v>19</v>
      </c>
      <c r="V4288" s="5">
        <v>6.1</v>
      </c>
      <c r="AB4288" s="5">
        <v>1.86</v>
      </c>
      <c r="AJ4288" s="5">
        <v>35.5</v>
      </c>
      <c r="AV4288" s="5">
        <v>110.96</v>
      </c>
      <c r="AW4288" s="5">
        <v>4.2691999999999999E-3</v>
      </c>
      <c r="AX4288" s="5">
        <v>0.01</v>
      </c>
      <c r="AY4288" s="5">
        <v>5.0000000000000001E-3</v>
      </c>
      <c r="BA4288" s="5">
        <v>5.26</v>
      </c>
      <c r="BE4288" s="5">
        <v>5.3</v>
      </c>
      <c r="BH4288" s="5">
        <v>0.19</v>
      </c>
      <c r="BI4288" s="5">
        <v>0.52</v>
      </c>
      <c r="BO4288" s="5">
        <v>22</v>
      </c>
      <c r="BX4288" s="5">
        <v>11.4</v>
      </c>
    </row>
    <row r="4289" spans="1:77" x14ac:dyDescent="0.35">
      <c r="A4289" s="2" t="s">
        <v>359</v>
      </c>
      <c r="B4289" s="3">
        <v>42345</v>
      </c>
      <c r="C4289" s="4">
        <v>22</v>
      </c>
      <c r="G4289" s="5">
        <v>0.4</v>
      </c>
      <c r="H4289" s="5">
        <v>0.47</v>
      </c>
      <c r="J4289" s="5">
        <v>4.5999999999999996</v>
      </c>
      <c r="M4289" s="5">
        <v>2.91</v>
      </c>
      <c r="N4289" s="5">
        <v>0.2</v>
      </c>
      <c r="Q4289" s="5">
        <v>0.02</v>
      </c>
      <c r="T4289" s="5">
        <v>25</v>
      </c>
      <c r="U4289" s="5">
        <v>1</v>
      </c>
      <c r="V4289" s="5">
        <v>29</v>
      </c>
      <c r="AB4289" s="5">
        <v>1.4</v>
      </c>
      <c r="AC4289" s="5">
        <v>10</v>
      </c>
      <c r="AI4289" s="5">
        <v>0.5</v>
      </c>
      <c r="AU4289" s="5">
        <v>1</v>
      </c>
      <c r="AV4289" s="5">
        <v>0.22</v>
      </c>
      <c r="AW4289" s="5">
        <v>0.01</v>
      </c>
      <c r="AX4289" s="5">
        <v>0.2</v>
      </c>
      <c r="BA4289" s="5">
        <v>6.16</v>
      </c>
      <c r="BC4289" s="5">
        <v>1.9E-3</v>
      </c>
      <c r="BH4289" s="5">
        <v>2.87</v>
      </c>
      <c r="BO4289" s="5">
        <v>60.9</v>
      </c>
      <c r="BX4289" s="5">
        <v>10.9</v>
      </c>
      <c r="BY4289" s="5">
        <v>3.16</v>
      </c>
    </row>
    <row r="4290" spans="1:77" x14ac:dyDescent="0.35">
      <c r="A4290" s="2" t="s">
        <v>359</v>
      </c>
      <c r="B4290" s="3">
        <v>41935</v>
      </c>
      <c r="C4290" s="4">
        <v>25</v>
      </c>
      <c r="G4290" s="5">
        <v>0.22</v>
      </c>
      <c r="H4290" s="5">
        <v>0.19</v>
      </c>
      <c r="M4290" s="5">
        <v>1.07</v>
      </c>
      <c r="S4290" s="5">
        <v>40.5</v>
      </c>
      <c r="T4290" s="5">
        <v>30</v>
      </c>
      <c r="V4290" s="5">
        <v>9.3000000000000007</v>
      </c>
      <c r="W4290" s="5">
        <v>4.0999999999999996</v>
      </c>
      <c r="AB4290" s="5">
        <v>2.27</v>
      </c>
      <c r="AD4290" s="5">
        <v>8.34</v>
      </c>
      <c r="AE4290" s="5">
        <v>4.1500000000000004</v>
      </c>
      <c r="AJ4290" s="5">
        <v>35</v>
      </c>
      <c r="AN4290" s="5">
        <v>4.0199999999999996</v>
      </c>
      <c r="AO4290" s="5">
        <v>0.27</v>
      </c>
      <c r="AT4290" s="5">
        <v>13</v>
      </c>
      <c r="AV4290" s="5">
        <v>0.22</v>
      </c>
      <c r="AW4290" s="5">
        <v>3.2799999999999999E-3</v>
      </c>
      <c r="AX4290" s="5">
        <v>0.24</v>
      </c>
      <c r="AY4290" s="5">
        <v>0.05</v>
      </c>
      <c r="BA4290" s="5">
        <v>6.56</v>
      </c>
      <c r="BF4290" s="5">
        <v>0.27</v>
      </c>
      <c r="BH4290" s="5">
        <v>1.91</v>
      </c>
      <c r="BO4290" s="5">
        <v>39</v>
      </c>
      <c r="BQ4290" s="5">
        <v>3.58</v>
      </c>
      <c r="BR4290" s="5">
        <v>3.29</v>
      </c>
      <c r="BX4290" s="5">
        <v>12.7</v>
      </c>
    </row>
    <row r="4291" spans="1:77" x14ac:dyDescent="0.35">
      <c r="A4291" s="2" t="s">
        <v>359</v>
      </c>
      <c r="B4291" s="3">
        <v>41597</v>
      </c>
      <c r="C4291" s="4">
        <v>25</v>
      </c>
      <c r="G4291" s="5">
        <v>0.36</v>
      </c>
      <c r="H4291" s="5">
        <v>0.21</v>
      </c>
      <c r="M4291" s="5">
        <v>1.24</v>
      </c>
      <c r="S4291" s="5">
        <v>46.1</v>
      </c>
      <c r="T4291" s="5">
        <v>24</v>
      </c>
      <c r="V4291" s="5">
        <v>12</v>
      </c>
      <c r="W4291" s="5">
        <v>3.58</v>
      </c>
      <c r="AB4291" s="5">
        <v>1.77</v>
      </c>
      <c r="AD4291" s="5">
        <v>10.88</v>
      </c>
      <c r="AE4291" s="5">
        <v>5.03</v>
      </c>
      <c r="AJ4291" s="5">
        <v>32</v>
      </c>
      <c r="AN4291" s="5">
        <v>4.16</v>
      </c>
      <c r="AO4291" s="5">
        <v>0.36</v>
      </c>
      <c r="AT4291" s="5">
        <v>12.2</v>
      </c>
      <c r="AV4291" s="5">
        <v>0.22</v>
      </c>
      <c r="AW4291" s="5">
        <v>0.01</v>
      </c>
      <c r="AX4291" s="5">
        <v>0.23</v>
      </c>
      <c r="AY4291" s="5">
        <v>0.06</v>
      </c>
      <c r="BA4291" s="5">
        <v>6.3</v>
      </c>
      <c r="BF4291" s="5">
        <v>0.27</v>
      </c>
      <c r="BH4291" s="5">
        <v>1.85</v>
      </c>
      <c r="BO4291" s="5">
        <v>31.6</v>
      </c>
      <c r="BQ4291" s="5">
        <v>3.19</v>
      </c>
      <c r="BR4291" s="5">
        <v>3.56</v>
      </c>
      <c r="BX4291" s="5">
        <v>11</v>
      </c>
    </row>
    <row r="4292" spans="1:77" x14ac:dyDescent="0.35">
      <c r="A4292" s="2" t="s">
        <v>359</v>
      </c>
      <c r="B4292" s="3">
        <v>41023</v>
      </c>
      <c r="C4292" s="4">
        <v>38</v>
      </c>
      <c r="G4292" s="5">
        <v>0.37</v>
      </c>
      <c r="H4292" s="5">
        <v>0.1</v>
      </c>
      <c r="J4292" s="5">
        <v>1.6</v>
      </c>
      <c r="M4292" s="5">
        <v>0.86</v>
      </c>
      <c r="N4292" s="5">
        <v>0.3</v>
      </c>
      <c r="Q4292" s="5">
        <v>0.22</v>
      </c>
      <c r="S4292" s="5">
        <v>45.9</v>
      </c>
      <c r="T4292" s="5">
        <v>36</v>
      </c>
      <c r="U4292" s="5">
        <v>0.6</v>
      </c>
      <c r="V4292" s="5">
        <v>11</v>
      </c>
      <c r="W4292" s="5">
        <v>2.68</v>
      </c>
      <c r="AB4292" s="5">
        <v>1.9</v>
      </c>
      <c r="AD4292" s="5">
        <v>6.94</v>
      </c>
      <c r="AE4292" s="5">
        <v>6.4</v>
      </c>
      <c r="AI4292" s="5">
        <v>2.2999999999999998</v>
      </c>
      <c r="AJ4292" s="5">
        <v>32.9</v>
      </c>
      <c r="AN4292" s="5">
        <v>4.49</v>
      </c>
      <c r="AO4292" s="5">
        <v>0.28999999999999998</v>
      </c>
      <c r="AS4292" s="5">
        <v>0.37</v>
      </c>
      <c r="AT4292" s="5">
        <v>15.6</v>
      </c>
      <c r="AU4292" s="5">
        <v>7.8</v>
      </c>
      <c r="AV4292" s="5">
        <v>0.22</v>
      </c>
      <c r="AW4292" s="5">
        <v>8.2100000000000003E-3</v>
      </c>
      <c r="AX4292" s="5">
        <v>0.15</v>
      </c>
      <c r="AY4292" s="5">
        <v>0.12</v>
      </c>
      <c r="BA4292" s="5">
        <v>6.4</v>
      </c>
      <c r="BC4292" s="5">
        <v>2.0999999999999999E-3</v>
      </c>
      <c r="BF4292" s="5">
        <v>0.7</v>
      </c>
      <c r="BH4292" s="5">
        <v>1.63</v>
      </c>
      <c r="BO4292" s="5">
        <v>38.700000000000003</v>
      </c>
      <c r="BQ4292" s="5">
        <v>3.46</v>
      </c>
      <c r="BR4292" s="5">
        <v>3.7</v>
      </c>
      <c r="BS4292" s="5">
        <v>0.2</v>
      </c>
      <c r="BT4292" s="5">
        <v>26</v>
      </c>
      <c r="BV4292" s="5">
        <v>0.25</v>
      </c>
      <c r="BW4292" s="5">
        <v>2.4</v>
      </c>
      <c r="BX4292" s="5">
        <v>7.2</v>
      </c>
      <c r="BY4292" s="5">
        <v>13</v>
      </c>
    </row>
    <row r="4293" spans="1:77" x14ac:dyDescent="0.35">
      <c r="A4293" s="2" t="s">
        <v>359</v>
      </c>
      <c r="B4293" s="3">
        <v>40799</v>
      </c>
      <c r="C4293" s="4">
        <v>26</v>
      </c>
      <c r="G4293" s="5">
        <v>0.35</v>
      </c>
      <c r="H4293" s="5">
        <v>0.14000000000000001</v>
      </c>
      <c r="J4293" s="5">
        <v>2.8</v>
      </c>
      <c r="M4293" s="5">
        <v>0.85</v>
      </c>
      <c r="S4293" s="5">
        <v>46.7</v>
      </c>
      <c r="T4293" s="5">
        <v>30</v>
      </c>
      <c r="V4293" s="5">
        <v>10</v>
      </c>
      <c r="W4293" s="5">
        <v>2.7</v>
      </c>
      <c r="AB4293" s="5">
        <v>1.33</v>
      </c>
      <c r="AD4293" s="5">
        <v>3.14</v>
      </c>
      <c r="AE4293" s="5">
        <v>7.4</v>
      </c>
      <c r="AJ4293" s="5">
        <v>35.200000000000003</v>
      </c>
      <c r="AN4293" s="5">
        <v>4.75</v>
      </c>
      <c r="AO4293" s="5">
        <v>0.3</v>
      </c>
      <c r="AT4293" s="5">
        <v>14</v>
      </c>
      <c r="AV4293" s="5">
        <v>0.35</v>
      </c>
      <c r="AW4293" s="5">
        <v>0.01</v>
      </c>
      <c r="AX4293" s="5">
        <v>0.16</v>
      </c>
      <c r="BA4293" s="5">
        <v>6.16</v>
      </c>
      <c r="BF4293" s="5">
        <v>0.24</v>
      </c>
      <c r="BH4293" s="5">
        <v>1.86</v>
      </c>
      <c r="BO4293" s="5">
        <v>42.8</v>
      </c>
      <c r="BQ4293" s="5">
        <v>3.61</v>
      </c>
      <c r="BR4293" s="5">
        <v>3.72</v>
      </c>
      <c r="BT4293" s="5">
        <v>30</v>
      </c>
      <c r="BX4293" s="5">
        <v>12.7</v>
      </c>
    </row>
    <row r="4294" spans="1:77" x14ac:dyDescent="0.35">
      <c r="A4294" s="2" t="s">
        <v>359</v>
      </c>
      <c r="B4294" s="3">
        <v>40476</v>
      </c>
      <c r="C4294" s="4">
        <v>25</v>
      </c>
      <c r="G4294" s="5">
        <v>0.28000000000000003</v>
      </c>
      <c r="H4294" s="5">
        <v>0.13</v>
      </c>
      <c r="J4294" s="5">
        <v>3</v>
      </c>
      <c r="M4294" s="5">
        <v>0.8</v>
      </c>
      <c r="S4294" s="5">
        <v>51</v>
      </c>
      <c r="T4294" s="5">
        <v>36</v>
      </c>
      <c r="V4294" s="5">
        <v>10</v>
      </c>
      <c r="W4294" s="5">
        <v>2.57</v>
      </c>
      <c r="AB4294" s="5">
        <v>1.42</v>
      </c>
      <c r="AD4294" s="5">
        <v>8.0299999999999994</v>
      </c>
      <c r="AE4294" s="5">
        <v>7.42</v>
      </c>
      <c r="AJ4294" s="5">
        <v>37.299999999999997</v>
      </c>
      <c r="AN4294" s="5">
        <v>5.38</v>
      </c>
      <c r="AO4294" s="5">
        <v>0.38</v>
      </c>
      <c r="AT4294" s="5">
        <v>17</v>
      </c>
      <c r="AV4294" s="5">
        <v>0.22</v>
      </c>
      <c r="AW4294" s="5">
        <v>6.2399999999999999E-3</v>
      </c>
      <c r="AX4294" s="5">
        <v>0.16</v>
      </c>
      <c r="BA4294" s="5">
        <v>6.42</v>
      </c>
      <c r="BF4294" s="5">
        <v>0.23</v>
      </c>
      <c r="BH4294" s="5">
        <v>1.85</v>
      </c>
      <c r="BO4294" s="5">
        <v>44.2</v>
      </c>
      <c r="BQ4294" s="5">
        <v>3.79</v>
      </c>
      <c r="BR4294" s="5">
        <v>4.1100000000000003</v>
      </c>
      <c r="BX4294" s="5">
        <v>11.7</v>
      </c>
    </row>
    <row r="4295" spans="1:77" x14ac:dyDescent="0.35">
      <c r="A4295" s="2" t="s">
        <v>359</v>
      </c>
      <c r="B4295" s="3">
        <v>40073</v>
      </c>
      <c r="C4295" s="4">
        <v>31</v>
      </c>
      <c r="G4295" s="5">
        <v>0.31</v>
      </c>
      <c r="H4295" s="5">
        <v>0.2</v>
      </c>
      <c r="J4295" s="5">
        <v>2.8</v>
      </c>
      <c r="M4295" s="5">
        <v>0.28000000000000003</v>
      </c>
      <c r="N4295" s="5">
        <v>0.7</v>
      </c>
      <c r="Q4295" s="5">
        <v>0.19</v>
      </c>
      <c r="S4295" s="5">
        <v>47.3</v>
      </c>
      <c r="T4295" s="5">
        <v>30</v>
      </c>
      <c r="U4295" s="5">
        <v>1.1000000000000001</v>
      </c>
      <c r="V4295" s="5">
        <v>10</v>
      </c>
      <c r="W4295" s="5">
        <v>2.89</v>
      </c>
      <c r="AB4295" s="5">
        <v>2.31</v>
      </c>
      <c r="AD4295" s="5">
        <v>2.02</v>
      </c>
      <c r="AE4295" s="5">
        <v>7.33</v>
      </c>
      <c r="AI4295" s="5">
        <v>1.5</v>
      </c>
      <c r="AJ4295" s="5">
        <v>37.299999999999997</v>
      </c>
      <c r="AN4295" s="5">
        <v>5.27</v>
      </c>
      <c r="AO4295" s="5">
        <v>0.38</v>
      </c>
      <c r="AT4295" s="5">
        <v>13.2</v>
      </c>
      <c r="AU4295" s="5">
        <v>5.7</v>
      </c>
      <c r="AV4295" s="5">
        <v>0.22</v>
      </c>
      <c r="AW4295" s="5">
        <v>6.2399999999999999E-3</v>
      </c>
      <c r="AX4295" s="5">
        <v>0.14000000000000001</v>
      </c>
      <c r="BA4295" s="5">
        <v>6.45</v>
      </c>
      <c r="BC4295" s="5">
        <v>2.0999999999999999E-3</v>
      </c>
      <c r="BF4295" s="5">
        <v>0.24</v>
      </c>
      <c r="BH4295" s="5">
        <v>1.9</v>
      </c>
      <c r="BO4295" s="5">
        <v>45.6</v>
      </c>
      <c r="BW4295" s="5">
        <v>2.7</v>
      </c>
      <c r="BX4295" s="5">
        <v>12.7</v>
      </c>
      <c r="BY4295" s="5">
        <v>18</v>
      </c>
    </row>
    <row r="4296" spans="1:77" x14ac:dyDescent="0.35">
      <c r="A4296" s="2" t="s">
        <v>359</v>
      </c>
      <c r="B4296" s="3">
        <v>35760</v>
      </c>
      <c r="C4296" s="4">
        <v>23</v>
      </c>
      <c r="F4296" s="5">
        <v>0.74</v>
      </c>
      <c r="G4296" s="5">
        <v>0.39</v>
      </c>
      <c r="H4296" s="5">
        <v>0.02</v>
      </c>
      <c r="S4296" s="5">
        <v>22</v>
      </c>
      <c r="T4296" s="5">
        <v>11</v>
      </c>
      <c r="V4296" s="5">
        <v>9.1</v>
      </c>
      <c r="W4296" s="5">
        <v>0.25</v>
      </c>
      <c r="AB4296" s="5">
        <v>1.82</v>
      </c>
      <c r="AE4296" s="5">
        <v>5.9</v>
      </c>
      <c r="AJ4296" s="5">
        <v>20.2</v>
      </c>
      <c r="AN4296" s="5">
        <v>5.8</v>
      </c>
      <c r="AO4296" s="5">
        <v>0.05</v>
      </c>
      <c r="AT4296" s="5">
        <v>8.8000000000000007</v>
      </c>
      <c r="AV4296" s="5">
        <v>42.67</v>
      </c>
      <c r="AW4296" s="5">
        <v>0.01</v>
      </c>
      <c r="AX4296" s="5">
        <v>0.01</v>
      </c>
      <c r="AY4296" s="5">
        <v>8.2000000000000007E-3</v>
      </c>
      <c r="BA4296" s="5">
        <v>5.48</v>
      </c>
      <c r="BE4296" s="5">
        <v>3.2</v>
      </c>
      <c r="BH4296" s="5">
        <v>0.24</v>
      </c>
      <c r="BI4296" s="5">
        <v>0.7</v>
      </c>
      <c r="BO4296" s="5">
        <v>23.2</v>
      </c>
      <c r="BX4296" s="5">
        <v>9.5</v>
      </c>
    </row>
    <row r="4297" spans="1:77" x14ac:dyDescent="0.35">
      <c r="A4297" s="2" t="s">
        <v>359</v>
      </c>
      <c r="B4297" s="3">
        <v>38834</v>
      </c>
      <c r="C4297" s="4">
        <v>31</v>
      </c>
      <c r="F4297" s="5">
        <v>0.66</v>
      </c>
      <c r="H4297" s="5">
        <v>0.23</v>
      </c>
      <c r="J4297" s="5">
        <v>5</v>
      </c>
      <c r="M4297" s="5">
        <v>1.39</v>
      </c>
      <c r="N4297" s="5">
        <v>10</v>
      </c>
      <c r="Q4297" s="5">
        <v>1</v>
      </c>
      <c r="S4297" s="5">
        <v>41.27</v>
      </c>
      <c r="T4297" s="5">
        <v>29</v>
      </c>
      <c r="U4297" s="5">
        <v>5</v>
      </c>
      <c r="V4297" s="5">
        <v>16.600000000000001</v>
      </c>
      <c r="W4297" s="5">
        <v>0.92</v>
      </c>
      <c r="AD4297" s="5">
        <v>1.04</v>
      </c>
      <c r="AE4297" s="5">
        <v>8.52</v>
      </c>
      <c r="AI4297" s="5">
        <v>10</v>
      </c>
      <c r="AJ4297" s="5">
        <v>36.6</v>
      </c>
      <c r="AN4297" s="5">
        <v>4.47</v>
      </c>
      <c r="AO4297" s="5">
        <v>0.28999999999999998</v>
      </c>
      <c r="AT4297" s="5">
        <v>17.8</v>
      </c>
      <c r="AU4297" s="5">
        <v>10</v>
      </c>
      <c r="AV4297" s="5">
        <v>6.28</v>
      </c>
      <c r="AW4297" s="5">
        <v>0.03</v>
      </c>
      <c r="AX4297" s="5">
        <v>0.06</v>
      </c>
      <c r="BA4297" s="5">
        <v>6.77</v>
      </c>
      <c r="BC4297" s="5">
        <v>0.1</v>
      </c>
      <c r="BE4297" s="5">
        <v>0.6</v>
      </c>
      <c r="BH4297" s="5">
        <v>1.47</v>
      </c>
      <c r="BO4297" s="5">
        <v>51</v>
      </c>
      <c r="BQ4297" s="5">
        <v>3.44</v>
      </c>
      <c r="BR4297" s="5">
        <v>3.48</v>
      </c>
      <c r="BX4297" s="5">
        <v>6.6</v>
      </c>
      <c r="BY4297" s="5">
        <v>10</v>
      </c>
    </row>
    <row r="4298" spans="1:77" x14ac:dyDescent="0.35">
      <c r="A4298" s="2" t="s">
        <v>359</v>
      </c>
      <c r="B4298" s="3">
        <v>36363</v>
      </c>
      <c r="C4298" s="4">
        <v>21</v>
      </c>
      <c r="F4298" s="5">
        <v>0.2</v>
      </c>
      <c r="H4298" s="5">
        <v>0.09</v>
      </c>
      <c r="M4298" s="5">
        <v>0.87</v>
      </c>
      <c r="S4298" s="5">
        <v>55.6</v>
      </c>
      <c r="T4298" s="5">
        <v>39</v>
      </c>
      <c r="V4298" s="5">
        <v>2.4</v>
      </c>
      <c r="W4298" s="5">
        <v>2.2599999999999998</v>
      </c>
      <c r="AB4298" s="5">
        <v>2.17</v>
      </c>
      <c r="AE4298" s="5">
        <v>12.3</v>
      </c>
      <c r="AJ4298" s="5">
        <v>44.9</v>
      </c>
      <c r="AN4298" s="5">
        <v>6.25</v>
      </c>
      <c r="AO4298" s="5">
        <v>0.2</v>
      </c>
      <c r="AT4298" s="5">
        <v>20.399999999999999</v>
      </c>
      <c r="AV4298" s="5">
        <v>47.8</v>
      </c>
      <c r="AW4298" s="5">
        <v>0.03</v>
      </c>
      <c r="AX4298" s="5">
        <v>0.06</v>
      </c>
      <c r="BA4298" s="5">
        <v>6.55</v>
      </c>
      <c r="BE4298" s="5">
        <v>1.4</v>
      </c>
      <c r="BH4298" s="5">
        <v>1.3</v>
      </c>
      <c r="BO4298" s="5">
        <v>56</v>
      </c>
      <c r="BX4298" s="5">
        <v>9.4</v>
      </c>
    </row>
    <row r="4299" spans="1:77" x14ac:dyDescent="0.35">
      <c r="A4299" s="2" t="s">
        <v>254</v>
      </c>
      <c r="B4299" s="3">
        <v>42122</v>
      </c>
      <c r="C4299" s="4">
        <v>24</v>
      </c>
      <c r="G4299" s="5">
        <v>0.17</v>
      </c>
      <c r="H4299" s="5">
        <v>0.01</v>
      </c>
      <c r="M4299" s="5">
        <v>0.59</v>
      </c>
      <c r="S4299" s="5">
        <v>27.7</v>
      </c>
      <c r="T4299" s="5">
        <v>20</v>
      </c>
      <c r="V4299" s="5">
        <v>10</v>
      </c>
      <c r="W4299" s="5">
        <v>7.0000000000000007E-2</v>
      </c>
      <c r="AB4299" s="5">
        <v>2.77</v>
      </c>
      <c r="AD4299" s="5">
        <v>0.46</v>
      </c>
      <c r="AE4299" s="5">
        <v>6.34</v>
      </c>
      <c r="AJ4299" s="5">
        <v>24.2</v>
      </c>
      <c r="AN4299" s="5">
        <v>2.1800000000000002</v>
      </c>
      <c r="AO4299" s="5">
        <v>4.0000000000000001E-3</v>
      </c>
      <c r="AT4299" s="5">
        <v>10.7</v>
      </c>
      <c r="AV4299" s="5">
        <v>27.22</v>
      </c>
      <c r="AW4299" s="5">
        <v>3.2799999999999999E-3</v>
      </c>
      <c r="AX4299" s="5">
        <v>0.01</v>
      </c>
      <c r="BA4299" s="5">
        <v>6.15</v>
      </c>
      <c r="BF4299" s="5">
        <v>8.26</v>
      </c>
      <c r="BH4299" s="5">
        <v>0.94</v>
      </c>
      <c r="BO4299" s="5">
        <v>12.5</v>
      </c>
      <c r="BQ4299" s="5">
        <v>2.2000000000000002</v>
      </c>
      <c r="BR4299" s="5">
        <v>2.21</v>
      </c>
      <c r="BX4299" s="5">
        <v>8.4</v>
      </c>
    </row>
    <row r="4300" spans="1:77" x14ac:dyDescent="0.35">
      <c r="A4300" s="2" t="s">
        <v>254</v>
      </c>
      <c r="B4300" s="3">
        <v>41975</v>
      </c>
      <c r="C4300" s="4">
        <v>33</v>
      </c>
      <c r="G4300" s="5">
        <v>0.08</v>
      </c>
      <c r="H4300" s="5">
        <v>0.01</v>
      </c>
      <c r="J4300" s="5">
        <v>0.2</v>
      </c>
      <c r="M4300" s="5">
        <v>0.71</v>
      </c>
      <c r="N4300" s="5">
        <v>0.2</v>
      </c>
      <c r="Q4300" s="5">
        <v>0.04</v>
      </c>
      <c r="S4300" s="5">
        <v>31.8</v>
      </c>
      <c r="T4300" s="5">
        <v>32</v>
      </c>
      <c r="U4300" s="5">
        <v>0.5</v>
      </c>
      <c r="V4300" s="5">
        <v>9.5</v>
      </c>
      <c r="W4300" s="5">
        <v>0.05</v>
      </c>
      <c r="AB4300" s="5">
        <v>3.88</v>
      </c>
      <c r="AD4300" s="5">
        <v>1.0900000000000001</v>
      </c>
      <c r="AE4300" s="5">
        <v>7.19</v>
      </c>
      <c r="AI4300" s="5">
        <v>2.5</v>
      </c>
      <c r="AJ4300" s="5">
        <v>27.5</v>
      </c>
      <c r="AN4300" s="5">
        <v>2.14</v>
      </c>
      <c r="AO4300" s="5">
        <v>8.0000000000000002E-3</v>
      </c>
      <c r="AT4300" s="5">
        <v>13.3</v>
      </c>
      <c r="AU4300" s="5">
        <v>0.5</v>
      </c>
      <c r="AV4300" s="5">
        <v>28.06</v>
      </c>
      <c r="AW4300" s="5">
        <v>3.2799999999999999E-3</v>
      </c>
      <c r="AX4300" s="5">
        <v>0.01</v>
      </c>
      <c r="AY4300" s="5">
        <v>0.04</v>
      </c>
      <c r="BA4300" s="5">
        <v>6.11</v>
      </c>
      <c r="BC4300" s="5">
        <v>4.3E-3</v>
      </c>
      <c r="BF4300" s="5">
        <v>1.83</v>
      </c>
      <c r="BH4300" s="5">
        <v>0.86</v>
      </c>
      <c r="BO4300" s="5">
        <v>14.2</v>
      </c>
      <c r="BQ4300" s="5">
        <v>2.5099999999999998</v>
      </c>
      <c r="BR4300" s="5">
        <v>2.54</v>
      </c>
      <c r="BX4300" s="5">
        <v>11.8</v>
      </c>
      <c r="BY4300" s="5">
        <v>7.3</v>
      </c>
    </row>
    <row r="4301" spans="1:77" x14ac:dyDescent="0.35">
      <c r="A4301" s="2" t="s">
        <v>254</v>
      </c>
      <c r="B4301" s="3">
        <v>41373</v>
      </c>
      <c r="C4301" s="4">
        <v>27</v>
      </c>
      <c r="G4301" s="5">
        <v>7.0000000000000007E-2</v>
      </c>
      <c r="H4301" s="5">
        <v>0.03</v>
      </c>
      <c r="M4301" s="5">
        <v>0.33</v>
      </c>
      <c r="S4301" s="5">
        <v>47</v>
      </c>
      <c r="T4301" s="5">
        <v>27</v>
      </c>
      <c r="V4301" s="5">
        <v>1.7</v>
      </c>
      <c r="W4301" s="5">
        <v>1.86</v>
      </c>
      <c r="AB4301" s="5">
        <v>3.04</v>
      </c>
      <c r="AD4301" s="5">
        <v>2.4900000000000002</v>
      </c>
      <c r="AE4301" s="5">
        <v>12.5</v>
      </c>
      <c r="AJ4301" s="5">
        <v>40</v>
      </c>
      <c r="AN4301" s="5">
        <v>5.86</v>
      </c>
      <c r="AO4301" s="5">
        <v>0.17</v>
      </c>
      <c r="AT4301" s="5">
        <v>11</v>
      </c>
      <c r="AU4301" s="5">
        <v>13</v>
      </c>
      <c r="AV4301" s="5">
        <v>46.03</v>
      </c>
      <c r="AW4301" s="5">
        <v>0.01</v>
      </c>
      <c r="AX4301" s="5">
        <v>0.01</v>
      </c>
      <c r="AY4301" s="5">
        <v>0.02</v>
      </c>
      <c r="BA4301" s="5">
        <v>6.56</v>
      </c>
      <c r="BF4301" s="5">
        <v>1.4</v>
      </c>
      <c r="BH4301" s="5">
        <v>1.0900000000000001</v>
      </c>
      <c r="BO4301" s="5">
        <v>50.6</v>
      </c>
      <c r="BQ4301" s="5">
        <v>3.65</v>
      </c>
      <c r="BR4301" s="5">
        <v>3.74</v>
      </c>
      <c r="BT4301" s="5">
        <v>16</v>
      </c>
      <c r="BX4301" s="5">
        <v>10.199999999999999</v>
      </c>
    </row>
    <row r="4302" spans="1:77" x14ac:dyDescent="0.35">
      <c r="A4302" s="2" t="s">
        <v>254</v>
      </c>
      <c r="B4302" s="3">
        <v>41066</v>
      </c>
      <c r="C4302" s="4">
        <v>29</v>
      </c>
      <c r="G4302" s="5">
        <v>0.05</v>
      </c>
      <c r="H4302" s="5">
        <v>0.02</v>
      </c>
      <c r="M4302" s="5">
        <v>0.39</v>
      </c>
      <c r="S4302" s="5">
        <v>49.1</v>
      </c>
      <c r="T4302" s="5">
        <v>24</v>
      </c>
      <c r="V4302" s="5">
        <v>2.2000000000000002</v>
      </c>
      <c r="W4302" s="5">
        <v>2.67</v>
      </c>
      <c r="AB4302" s="5">
        <v>3.02</v>
      </c>
      <c r="AD4302" s="5">
        <v>5.63</v>
      </c>
      <c r="AE4302" s="5">
        <v>13.7</v>
      </c>
      <c r="AJ4302" s="5">
        <v>40.799999999999997</v>
      </c>
      <c r="AN4302" s="5">
        <v>6.39</v>
      </c>
      <c r="AO4302" s="5">
        <v>0.15</v>
      </c>
      <c r="AT4302" s="5">
        <v>8.42</v>
      </c>
      <c r="AU4302" s="5">
        <v>12</v>
      </c>
      <c r="AV4302" s="5">
        <v>62.86</v>
      </c>
      <c r="AW4302" s="5">
        <v>0.02</v>
      </c>
      <c r="AX4302" s="5">
        <v>0.02</v>
      </c>
      <c r="AY4302" s="5">
        <v>0.02</v>
      </c>
      <c r="BA4302" s="5">
        <v>6.64</v>
      </c>
      <c r="BF4302" s="5">
        <v>10.119999999999999</v>
      </c>
      <c r="BH4302" s="5">
        <v>1.1399999999999999</v>
      </c>
      <c r="BO4302" s="5">
        <v>38.700000000000003</v>
      </c>
      <c r="BQ4302" s="5">
        <v>3.64</v>
      </c>
      <c r="BR4302" s="5">
        <v>3.85</v>
      </c>
      <c r="BS4302" s="5">
        <v>0.2</v>
      </c>
      <c r="BT4302" s="5">
        <v>15</v>
      </c>
      <c r="BV4302" s="5">
        <v>0.12</v>
      </c>
      <c r="BX4302" s="5">
        <v>10</v>
      </c>
    </row>
    <row r="4303" spans="1:77" x14ac:dyDescent="0.35">
      <c r="A4303" s="2" t="s">
        <v>254</v>
      </c>
      <c r="B4303" s="3">
        <v>40744</v>
      </c>
      <c r="C4303" s="4">
        <v>37</v>
      </c>
      <c r="G4303" s="5">
        <v>0.08</v>
      </c>
      <c r="H4303" s="5">
        <v>0.03</v>
      </c>
      <c r="J4303" s="5">
        <v>0.2</v>
      </c>
      <c r="M4303" s="5">
        <v>0.34</v>
      </c>
      <c r="N4303" s="5">
        <v>0.2</v>
      </c>
      <c r="Q4303" s="5">
        <v>0.33</v>
      </c>
      <c r="S4303" s="5">
        <v>44.7</v>
      </c>
      <c r="T4303" s="5">
        <v>27</v>
      </c>
      <c r="U4303" s="5">
        <v>0.2</v>
      </c>
      <c r="V4303" s="5">
        <v>2.1</v>
      </c>
      <c r="W4303" s="5">
        <v>1.26</v>
      </c>
      <c r="AB4303" s="5">
        <v>3.45</v>
      </c>
      <c r="AD4303" s="5">
        <v>5.81</v>
      </c>
      <c r="AE4303" s="5">
        <v>12.5</v>
      </c>
      <c r="AI4303" s="5">
        <v>9</v>
      </c>
      <c r="AJ4303" s="5">
        <v>40.200000000000003</v>
      </c>
      <c r="AN4303" s="5">
        <v>5.82</v>
      </c>
      <c r="AO4303" s="5">
        <v>0.16</v>
      </c>
      <c r="AS4303" s="5">
        <v>0.35</v>
      </c>
      <c r="AT4303" s="5">
        <v>7.77</v>
      </c>
      <c r="AU4303" s="5">
        <v>14</v>
      </c>
      <c r="AV4303" s="5">
        <v>54.44</v>
      </c>
      <c r="AW4303" s="5">
        <v>0.01</v>
      </c>
      <c r="AX4303" s="5">
        <v>0.01</v>
      </c>
      <c r="BA4303" s="5">
        <v>6.67</v>
      </c>
      <c r="BC4303" s="5">
        <v>1.1000000000000001E-3</v>
      </c>
      <c r="BF4303" s="5">
        <v>1.33</v>
      </c>
      <c r="BH4303" s="5">
        <v>1.1000000000000001</v>
      </c>
      <c r="BO4303" s="5">
        <v>44</v>
      </c>
      <c r="BQ4303" s="5">
        <v>3.66</v>
      </c>
      <c r="BR4303" s="5">
        <v>3.45</v>
      </c>
      <c r="BS4303" s="5">
        <v>0.2</v>
      </c>
      <c r="BT4303" s="5">
        <v>17</v>
      </c>
      <c r="BV4303" s="5">
        <v>0.14000000000000001</v>
      </c>
      <c r="BW4303" s="5">
        <v>0.43</v>
      </c>
      <c r="BX4303" s="5">
        <v>10.199999999999999</v>
      </c>
      <c r="BY4303" s="5">
        <v>28</v>
      </c>
    </row>
    <row r="4304" spans="1:77" x14ac:dyDescent="0.35">
      <c r="A4304" s="2" t="s">
        <v>254</v>
      </c>
      <c r="B4304" s="3">
        <v>40336</v>
      </c>
      <c r="C4304" s="4">
        <v>25</v>
      </c>
      <c r="G4304" s="5">
        <v>0.04</v>
      </c>
      <c r="H4304" s="5">
        <v>0.02</v>
      </c>
      <c r="M4304" s="5">
        <v>0.44</v>
      </c>
      <c r="S4304" s="5">
        <v>43.3</v>
      </c>
      <c r="T4304" s="5">
        <v>23</v>
      </c>
      <c r="V4304" s="5">
        <v>2.1</v>
      </c>
      <c r="W4304" s="5">
        <v>1.66</v>
      </c>
      <c r="AB4304" s="5">
        <v>3.23</v>
      </c>
      <c r="AD4304" s="5">
        <v>0.82</v>
      </c>
      <c r="AE4304" s="5">
        <v>11.5</v>
      </c>
      <c r="AJ4304" s="5">
        <v>34.6</v>
      </c>
      <c r="AN4304" s="5">
        <v>4.88</v>
      </c>
      <c r="AO4304" s="5">
        <v>0.16</v>
      </c>
      <c r="AT4304" s="5">
        <v>8.16</v>
      </c>
      <c r="AU4304" s="5">
        <v>13</v>
      </c>
      <c r="AV4304" s="5">
        <v>28.68</v>
      </c>
      <c r="AW4304" s="5">
        <v>9.8499999999999994E-3</v>
      </c>
      <c r="AX4304" s="5">
        <v>0.01</v>
      </c>
      <c r="BA4304" s="5">
        <v>6.48</v>
      </c>
      <c r="BF4304" s="5">
        <v>1.63</v>
      </c>
      <c r="BH4304" s="5">
        <v>1.1499999999999999</v>
      </c>
      <c r="BO4304" s="5">
        <v>51.8</v>
      </c>
      <c r="BQ4304" s="5">
        <v>3.34</v>
      </c>
      <c r="BR4304" s="5">
        <v>3.31</v>
      </c>
      <c r="BX4304" s="5">
        <v>10.199999999999999</v>
      </c>
    </row>
    <row r="4305" spans="1:77" x14ac:dyDescent="0.35">
      <c r="A4305" s="2" t="s">
        <v>256</v>
      </c>
      <c r="B4305" s="3">
        <v>35390</v>
      </c>
      <c r="C4305" s="4">
        <v>23</v>
      </c>
      <c r="F4305" s="5">
        <v>0.53</v>
      </c>
      <c r="G4305" s="5">
        <v>0.51</v>
      </c>
      <c r="H4305" s="5">
        <v>0.01</v>
      </c>
      <c r="S4305" s="5">
        <v>19</v>
      </c>
      <c r="T4305" s="5">
        <v>18</v>
      </c>
      <c r="V4305" s="5">
        <v>8.1</v>
      </c>
      <c r="W4305" s="5">
        <v>0.15</v>
      </c>
      <c r="AB4305" s="5">
        <v>2.09</v>
      </c>
      <c r="AE4305" s="5">
        <v>6.5</v>
      </c>
      <c r="AJ4305" s="5">
        <v>21.1</v>
      </c>
      <c r="AN4305" s="5">
        <v>2.7</v>
      </c>
      <c r="AO4305" s="5">
        <v>0.03</v>
      </c>
      <c r="AT4305" s="5">
        <v>6</v>
      </c>
      <c r="AV4305" s="5">
        <v>27.74</v>
      </c>
      <c r="AW4305" s="5">
        <v>4.5976000000000003E-3</v>
      </c>
      <c r="AX4305" s="5">
        <v>0.01</v>
      </c>
      <c r="AY4305" s="5">
        <v>6.1000000000000004E-3</v>
      </c>
      <c r="BA4305" s="5">
        <v>5.39</v>
      </c>
      <c r="BE4305" s="5">
        <v>2.6</v>
      </c>
      <c r="BH4305" s="5">
        <v>0.3</v>
      </c>
      <c r="BI4305" s="5">
        <v>0.63</v>
      </c>
      <c r="BO4305" s="5">
        <v>29.7</v>
      </c>
      <c r="BX4305" s="5">
        <v>9.5</v>
      </c>
    </row>
    <row r="4306" spans="1:77" x14ac:dyDescent="0.35">
      <c r="A4306" s="2" t="s">
        <v>256</v>
      </c>
      <c r="B4306" s="3">
        <v>35544</v>
      </c>
      <c r="C4306" s="4">
        <v>23</v>
      </c>
      <c r="F4306" s="5">
        <v>0.97</v>
      </c>
      <c r="G4306" s="5">
        <v>0.61</v>
      </c>
      <c r="H4306" s="5">
        <v>0.02</v>
      </c>
      <c r="S4306" s="5">
        <v>19</v>
      </c>
      <c r="T4306" s="5">
        <v>29</v>
      </c>
      <c r="V4306" s="5">
        <v>12</v>
      </c>
      <c r="W4306" s="5">
        <v>0.28999999999999998</v>
      </c>
      <c r="AB4306" s="5">
        <v>1.8</v>
      </c>
      <c r="AE4306" s="5">
        <v>6.9</v>
      </c>
      <c r="AJ4306" s="5">
        <v>22.1</v>
      </c>
      <c r="AN4306" s="5">
        <v>2.9</v>
      </c>
      <c r="AO4306" s="5">
        <v>0.04</v>
      </c>
      <c r="AT4306" s="5">
        <v>14</v>
      </c>
      <c r="AV4306" s="5">
        <v>13.72</v>
      </c>
      <c r="AW4306" s="5">
        <v>3.284E-3</v>
      </c>
      <c r="AX4306" s="5">
        <v>0.01</v>
      </c>
      <c r="AY4306" s="5">
        <v>7.4999999999999997E-3</v>
      </c>
      <c r="BA4306" s="5">
        <v>5.2</v>
      </c>
      <c r="BE4306" s="5">
        <v>12.2</v>
      </c>
      <c r="BH4306" s="5">
        <v>0.2</v>
      </c>
      <c r="BI4306" s="5">
        <v>0.7</v>
      </c>
      <c r="BO4306" s="5">
        <v>30.9</v>
      </c>
      <c r="BX4306" s="5">
        <v>6.2</v>
      </c>
    </row>
    <row r="4307" spans="1:77" x14ac:dyDescent="0.35">
      <c r="A4307" s="2" t="s">
        <v>256</v>
      </c>
      <c r="B4307" s="3">
        <v>40115</v>
      </c>
      <c r="C4307" s="4">
        <v>31</v>
      </c>
      <c r="G4307" s="5">
        <v>3.0000000000000001E-3</v>
      </c>
      <c r="H4307" s="5">
        <v>0.64</v>
      </c>
      <c r="J4307" s="5">
        <v>4.5999999999999996</v>
      </c>
      <c r="M4307" s="5">
        <v>0.5</v>
      </c>
      <c r="N4307" s="5">
        <v>0.2</v>
      </c>
      <c r="Q4307" s="5">
        <v>0.02</v>
      </c>
      <c r="S4307" s="5">
        <v>109</v>
      </c>
      <c r="T4307" s="5">
        <v>26</v>
      </c>
      <c r="U4307" s="5">
        <v>0.3</v>
      </c>
      <c r="V4307" s="5">
        <v>2.2000000000000002</v>
      </c>
      <c r="W4307" s="5">
        <v>4.01</v>
      </c>
      <c r="AB4307" s="5">
        <v>8.3800000000000008</v>
      </c>
      <c r="AD4307" s="5">
        <v>0.23</v>
      </c>
      <c r="AE4307" s="5">
        <v>4.2</v>
      </c>
      <c r="AI4307" s="5">
        <v>0.5</v>
      </c>
      <c r="AJ4307" s="5">
        <v>68.099999999999994</v>
      </c>
      <c r="AN4307" s="5">
        <v>13.8</v>
      </c>
      <c r="AO4307" s="5">
        <v>0.22</v>
      </c>
      <c r="AT4307" s="5">
        <v>17.600000000000001</v>
      </c>
      <c r="AU4307" s="5">
        <v>0.5</v>
      </c>
      <c r="AV4307" s="5">
        <v>0.22</v>
      </c>
      <c r="AW4307" s="5">
        <v>0.01</v>
      </c>
      <c r="AX4307" s="5">
        <v>0.01</v>
      </c>
      <c r="BA4307" s="5">
        <v>7.16</v>
      </c>
      <c r="BC4307" s="5">
        <v>1E-3</v>
      </c>
      <c r="BF4307" s="5">
        <v>0.25</v>
      </c>
      <c r="BH4307" s="5">
        <v>5.95</v>
      </c>
      <c r="BO4307" s="5">
        <v>48.3</v>
      </c>
      <c r="BW4307" s="5">
        <v>0.5</v>
      </c>
      <c r="BX4307" s="5">
        <v>9.8000000000000007</v>
      </c>
      <c r="BY4307" s="5">
        <v>7.6</v>
      </c>
    </row>
    <row r="4308" spans="1:77" x14ac:dyDescent="0.35">
      <c r="A4308" s="2" t="s">
        <v>256</v>
      </c>
      <c r="B4308" s="3">
        <v>38893</v>
      </c>
      <c r="C4308" s="4">
        <v>31</v>
      </c>
      <c r="F4308" s="5">
        <v>7.0000000000000007E-2</v>
      </c>
      <c r="H4308" s="5">
        <v>0.02</v>
      </c>
      <c r="J4308" s="5">
        <v>5</v>
      </c>
      <c r="M4308" s="5">
        <v>1.48</v>
      </c>
      <c r="N4308" s="5">
        <v>10</v>
      </c>
      <c r="Q4308" s="5">
        <v>1</v>
      </c>
      <c r="S4308" s="5">
        <v>46.2</v>
      </c>
      <c r="T4308" s="5">
        <v>17</v>
      </c>
      <c r="U4308" s="5">
        <v>5</v>
      </c>
      <c r="V4308" s="5">
        <v>2.2999999999999998</v>
      </c>
      <c r="W4308" s="5">
        <v>1.75</v>
      </c>
      <c r="AD4308" s="5">
        <v>2.85</v>
      </c>
      <c r="AE4308" s="5">
        <v>11.98</v>
      </c>
      <c r="AI4308" s="5">
        <v>10</v>
      </c>
      <c r="AJ4308" s="5">
        <v>39.5</v>
      </c>
      <c r="AN4308" s="5">
        <v>5.41</v>
      </c>
      <c r="AO4308" s="5">
        <v>0.18</v>
      </c>
      <c r="AT4308" s="5">
        <v>12.5</v>
      </c>
      <c r="AU4308" s="5">
        <v>20</v>
      </c>
      <c r="AV4308" s="5">
        <v>36.74</v>
      </c>
      <c r="AW4308" s="5">
        <v>0.03</v>
      </c>
      <c r="AX4308" s="5">
        <v>0.06</v>
      </c>
      <c r="BA4308" s="5">
        <v>6.59</v>
      </c>
      <c r="BC4308" s="5">
        <v>0.1</v>
      </c>
      <c r="BE4308" s="5">
        <v>1.7</v>
      </c>
      <c r="BH4308" s="5">
        <v>1.32</v>
      </c>
      <c r="BO4308" s="5">
        <v>56</v>
      </c>
      <c r="BQ4308" s="5">
        <v>3.57</v>
      </c>
      <c r="BR4308" s="5">
        <v>3.67</v>
      </c>
      <c r="BX4308" s="5">
        <v>9.8000000000000007</v>
      </c>
      <c r="BY4308" s="5">
        <v>20</v>
      </c>
    </row>
    <row r="4309" spans="1:77" x14ac:dyDescent="0.35">
      <c r="A4309" s="2" t="s">
        <v>256</v>
      </c>
      <c r="B4309" s="3">
        <v>34815</v>
      </c>
      <c r="C4309" s="4">
        <v>23</v>
      </c>
      <c r="F4309" s="5">
        <v>1.2</v>
      </c>
      <c r="G4309" s="5">
        <v>0.51</v>
      </c>
      <c r="H4309" s="5">
        <v>0.03</v>
      </c>
      <c r="S4309" s="5">
        <v>43</v>
      </c>
      <c r="T4309" s="5">
        <v>33</v>
      </c>
      <c r="V4309" s="5">
        <v>9.1</v>
      </c>
      <c r="W4309" s="5">
        <v>0.1</v>
      </c>
      <c r="AB4309" s="5">
        <v>1.21</v>
      </c>
      <c r="AE4309" s="5">
        <v>12</v>
      </c>
      <c r="AJ4309" s="5">
        <v>41.7</v>
      </c>
      <c r="AN4309" s="5">
        <v>7.3</v>
      </c>
      <c r="AO4309" s="5">
        <v>0.08</v>
      </c>
      <c r="AT4309" s="5">
        <v>9</v>
      </c>
      <c r="AV4309" s="5">
        <v>114.21</v>
      </c>
      <c r="AW4309" s="5">
        <v>6.2395999999999997E-3</v>
      </c>
      <c r="AX4309" s="5">
        <v>0.01</v>
      </c>
      <c r="AY4309" s="5">
        <v>6.7000000000000002E-3</v>
      </c>
      <c r="BA4309" s="5">
        <v>4.96</v>
      </c>
      <c r="BE4309" s="5">
        <v>5.9</v>
      </c>
      <c r="BH4309" s="5">
        <v>0.12</v>
      </c>
      <c r="BI4309" s="5">
        <v>1.03</v>
      </c>
      <c r="BO4309" s="5">
        <v>17.2</v>
      </c>
      <c r="BX4309" s="5">
        <v>6.9</v>
      </c>
    </row>
    <row r="4310" spans="1:77" x14ac:dyDescent="0.35">
      <c r="A4310" s="2" t="s">
        <v>256</v>
      </c>
      <c r="B4310" s="3">
        <v>35151</v>
      </c>
      <c r="C4310" s="4">
        <v>23</v>
      </c>
      <c r="F4310" s="5">
        <v>0.61</v>
      </c>
      <c r="G4310" s="5">
        <v>0.44</v>
      </c>
      <c r="H4310" s="5">
        <v>0.01</v>
      </c>
      <c r="S4310" s="5">
        <v>28</v>
      </c>
      <c r="T4310" s="5">
        <v>31</v>
      </c>
      <c r="V4310" s="5">
        <v>8.1</v>
      </c>
      <c r="W4310" s="5">
        <v>0.09</v>
      </c>
      <c r="AB4310" s="5">
        <v>1.96</v>
      </c>
      <c r="AE4310" s="5">
        <v>7.8</v>
      </c>
      <c r="AJ4310" s="5">
        <v>27.3</v>
      </c>
      <c r="AN4310" s="5">
        <v>3.9</v>
      </c>
      <c r="AO4310" s="5">
        <v>0.03</v>
      </c>
      <c r="AT4310" s="5">
        <v>8.8000000000000007</v>
      </c>
      <c r="AV4310" s="5">
        <v>49.89</v>
      </c>
      <c r="AW4310" s="5">
        <v>3.9408000000000004E-3</v>
      </c>
      <c r="AX4310" s="5">
        <v>0.01</v>
      </c>
      <c r="AY4310" s="5">
        <v>5.0000000000000001E-3</v>
      </c>
      <c r="BA4310" s="5">
        <v>5.33</v>
      </c>
      <c r="BE4310" s="5">
        <v>6.6</v>
      </c>
      <c r="BH4310" s="5">
        <v>0.15</v>
      </c>
      <c r="BI4310" s="5">
        <v>0.51</v>
      </c>
      <c r="BO4310" s="5">
        <v>17.5</v>
      </c>
      <c r="BX4310" s="5">
        <v>5.0999999999999996</v>
      </c>
    </row>
  </sheetData>
  <sortState ref="A2:A4310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3421"/>
  <sheetViews>
    <sheetView tabSelected="1" zoomScale="80" zoomScaleNormal="80" workbookViewId="0">
      <pane xSplit="1" topLeftCell="B1" activePane="topRight" state="frozen"/>
      <selection pane="topRight" activeCell="A4" sqref="A4"/>
    </sheetView>
  </sheetViews>
  <sheetFormatPr baseColWidth="10" defaultColWidth="8.7265625" defaultRowHeight="14.5" x14ac:dyDescent="0.35"/>
  <cols>
    <col min="1" max="1" width="15.7265625" customWidth="1"/>
    <col min="2" max="2" width="10.08984375" customWidth="1"/>
    <col min="3" max="3" width="5.36328125" style="21" bestFit="1" customWidth="1"/>
    <col min="4" max="4" width="4.36328125" style="14" bestFit="1" customWidth="1"/>
    <col min="5" max="5" width="5.36328125" style="14" bestFit="1" customWidth="1"/>
    <col min="6" max="6" width="6.26953125" style="14" bestFit="1" customWidth="1"/>
    <col min="7" max="7" width="6.453125" style="14" customWidth="1"/>
    <col min="8" max="8" width="6.453125" style="23" customWidth="1"/>
    <col min="9" max="9" width="10" style="37" bestFit="1" customWidth="1"/>
    <col min="10" max="10" width="10.7265625" style="40" bestFit="1" customWidth="1"/>
    <col min="11" max="11" width="5.7265625" style="26" bestFit="1" customWidth="1"/>
    <col min="12" max="12" width="7.453125" style="40" bestFit="1" customWidth="1"/>
    <col min="13" max="13" width="6.54296875" style="26" bestFit="1" customWidth="1"/>
    <col min="14" max="14" width="6.36328125" style="40" bestFit="1" customWidth="1"/>
    <col min="15" max="15" width="6.6328125" style="40" bestFit="1" customWidth="1"/>
    <col min="16" max="16" width="10.6328125" style="40" bestFit="1" customWidth="1"/>
    <col min="17" max="17" width="7.7265625" style="40" bestFit="1" customWidth="1"/>
    <col min="18" max="18" width="7.81640625" style="40" bestFit="1" customWidth="1"/>
    <col min="19" max="19" width="8.26953125" style="26" bestFit="1" customWidth="1"/>
    <col min="20" max="20" width="10.6328125" style="53" bestFit="1" customWidth="1"/>
    <col min="21" max="21" width="6.26953125" style="48" bestFit="1" customWidth="1"/>
    <col min="22" max="22" width="9.36328125" style="48" bestFit="1" customWidth="1"/>
    <col min="23" max="23" width="11.36328125" style="48" bestFit="1" customWidth="1"/>
    <col min="24" max="24" width="8.26953125" style="48" bestFit="1" customWidth="1"/>
    <col min="25" max="25" width="8.1796875" style="49" customWidth="1"/>
    <col min="26" max="26" width="11.54296875" style="92" bestFit="1" customWidth="1"/>
    <col min="27" max="27" width="11.54296875" style="89" bestFit="1" customWidth="1"/>
    <col min="28" max="28" width="9" style="91" customWidth="1"/>
    <col min="29" max="29" width="9.36328125" style="21" bestFit="1" customWidth="1"/>
    <col min="30" max="30" width="9.90625" style="16" bestFit="1" customWidth="1"/>
    <col min="31" max="31" width="11.90625" style="93" customWidth="1"/>
  </cols>
  <sheetData>
    <row r="1" spans="1:33" s="22" customFormat="1" x14ac:dyDescent="0.35">
      <c r="A1" s="60" t="s">
        <v>0</v>
      </c>
      <c r="B1" s="71" t="s">
        <v>1</v>
      </c>
      <c r="C1" s="62" t="s">
        <v>444</v>
      </c>
      <c r="D1" s="62" t="s">
        <v>443</v>
      </c>
      <c r="E1" s="62" t="s">
        <v>446</v>
      </c>
      <c r="F1" s="62" t="s">
        <v>21</v>
      </c>
      <c r="G1" s="72" t="s">
        <v>25</v>
      </c>
      <c r="H1" s="67" t="s">
        <v>451</v>
      </c>
      <c r="I1" s="63" t="s">
        <v>5</v>
      </c>
      <c r="J1" s="64" t="s">
        <v>7</v>
      </c>
      <c r="K1" s="65" t="s">
        <v>9</v>
      </c>
      <c r="L1" s="64" t="s">
        <v>18</v>
      </c>
      <c r="M1" s="65" t="s">
        <v>20</v>
      </c>
      <c r="N1" s="64" t="s">
        <v>22</v>
      </c>
      <c r="O1" s="64" t="s">
        <v>30</v>
      </c>
      <c r="P1" s="64" t="s">
        <v>39</v>
      </c>
      <c r="Q1" s="64" t="s">
        <v>40</v>
      </c>
      <c r="R1" s="64" t="s">
        <v>45</v>
      </c>
      <c r="S1" s="68" t="s">
        <v>76</v>
      </c>
      <c r="T1" s="66" t="s">
        <v>49</v>
      </c>
      <c r="U1" s="66" t="s">
        <v>66</v>
      </c>
      <c r="V1" s="66" t="s">
        <v>47</v>
      </c>
      <c r="W1" s="66" t="s">
        <v>48</v>
      </c>
      <c r="X1" s="66" t="s">
        <v>19</v>
      </c>
      <c r="Y1" s="69" t="s">
        <v>445</v>
      </c>
      <c r="Z1" s="85" t="s">
        <v>447</v>
      </c>
      <c r="AA1" s="85" t="s">
        <v>448</v>
      </c>
      <c r="AB1" s="97" t="s">
        <v>452</v>
      </c>
      <c r="AC1" s="61" t="s">
        <v>448</v>
      </c>
      <c r="AD1" s="62" t="s">
        <v>447</v>
      </c>
      <c r="AE1" s="70" t="s">
        <v>449</v>
      </c>
    </row>
    <row r="2" spans="1:33" s="84" customFormat="1" x14ac:dyDescent="0.35">
      <c r="A2" s="73"/>
      <c r="B2" s="10"/>
      <c r="C2" s="74"/>
      <c r="D2" s="74"/>
      <c r="E2" s="74" t="s">
        <v>432</v>
      </c>
      <c r="F2" s="74"/>
      <c r="G2" s="75"/>
      <c r="H2" s="76"/>
      <c r="I2" s="77" t="s">
        <v>432</v>
      </c>
      <c r="J2" s="78" t="s">
        <v>432</v>
      </c>
      <c r="K2" s="79" t="s">
        <v>429</v>
      </c>
      <c r="L2" s="78" t="s">
        <v>432</v>
      </c>
      <c r="M2" s="79" t="s">
        <v>429</v>
      </c>
      <c r="N2" s="78" t="s">
        <v>432</v>
      </c>
      <c r="O2" s="78" t="s">
        <v>432</v>
      </c>
      <c r="P2" s="78" t="s">
        <v>432</v>
      </c>
      <c r="Q2" s="78" t="s">
        <v>432</v>
      </c>
      <c r="R2" s="78" t="s">
        <v>432</v>
      </c>
      <c r="S2" s="80" t="s">
        <v>429</v>
      </c>
      <c r="T2" s="81" t="s">
        <v>432</v>
      </c>
      <c r="U2" s="81" t="s">
        <v>432</v>
      </c>
      <c r="V2" s="81" t="s">
        <v>432</v>
      </c>
      <c r="W2" s="81" t="s">
        <v>432</v>
      </c>
      <c r="X2" s="81" t="s">
        <v>432</v>
      </c>
      <c r="Y2" s="82" t="s">
        <v>435</v>
      </c>
      <c r="Z2" s="86" t="s">
        <v>450</v>
      </c>
      <c r="AA2" s="86" t="s">
        <v>450</v>
      </c>
      <c r="AB2" s="98"/>
      <c r="AC2" s="11"/>
      <c r="AD2" s="74"/>
      <c r="AE2" s="83" t="s">
        <v>439</v>
      </c>
    </row>
    <row r="3" spans="1:33" s="22" customFormat="1" x14ac:dyDescent="0.35">
      <c r="A3" s="60"/>
      <c r="B3" s="71"/>
      <c r="C3" s="62"/>
      <c r="D3" s="62"/>
      <c r="E3" s="62">
        <f>(12.01+32)</f>
        <v>44.01</v>
      </c>
      <c r="F3" s="62"/>
      <c r="G3" s="72"/>
      <c r="H3" s="67">
        <v>1</v>
      </c>
      <c r="I3" s="63">
        <v>26.98</v>
      </c>
      <c r="J3" s="64">
        <v>18</v>
      </c>
      <c r="K3" s="65">
        <v>74.92</v>
      </c>
      <c r="L3" s="64">
        <v>40.08</v>
      </c>
      <c r="M3" s="65">
        <v>52</v>
      </c>
      <c r="N3" s="64">
        <v>55.85</v>
      </c>
      <c r="O3" s="64">
        <v>39.1</v>
      </c>
      <c r="P3" s="64">
        <v>24.31</v>
      </c>
      <c r="Q3" s="64">
        <v>54.94</v>
      </c>
      <c r="R3" s="64">
        <v>22.99</v>
      </c>
      <c r="S3" s="68">
        <v>65.39</v>
      </c>
      <c r="T3" s="66">
        <f>30.97+64</f>
        <v>94.97</v>
      </c>
      <c r="U3" s="66">
        <f>32.07+64</f>
        <v>96.07</v>
      </c>
      <c r="V3" s="66">
        <f>3*16+14</f>
        <v>62</v>
      </c>
      <c r="W3" s="66">
        <v>46</v>
      </c>
      <c r="X3" s="66">
        <v>35.450000000000003</v>
      </c>
      <c r="Y3" s="69"/>
      <c r="Z3" s="85"/>
      <c r="AA3" s="85"/>
      <c r="AB3" s="101"/>
      <c r="AC3" s="11"/>
      <c r="AD3" s="62"/>
      <c r="AE3" s="70"/>
      <c r="AG3" s="22" t="s">
        <v>453</v>
      </c>
    </row>
    <row r="4" spans="1:33" x14ac:dyDescent="0.35">
      <c r="A4" s="54" t="s">
        <v>306</v>
      </c>
      <c r="B4" s="55">
        <v>38689</v>
      </c>
      <c r="C4" s="56">
        <v>2.9</v>
      </c>
      <c r="D4" s="57">
        <v>6.9</v>
      </c>
      <c r="F4" s="13">
        <v>4</v>
      </c>
      <c r="H4" s="23">
        <f t="shared" ref="H4:H67" si="0">10^-(D4)</f>
        <v>1.2589254117941651E-7</v>
      </c>
      <c r="J4" s="58">
        <v>0.15</v>
      </c>
      <c r="K4" s="29">
        <v>1</v>
      </c>
      <c r="L4" s="58">
        <v>75.400000000000006</v>
      </c>
      <c r="M4" s="29">
        <v>1</v>
      </c>
      <c r="N4" s="58">
        <v>0.5</v>
      </c>
      <c r="O4" s="58">
        <v>5.0999999999999996</v>
      </c>
      <c r="P4" s="58">
        <v>4.8</v>
      </c>
      <c r="Q4" s="58">
        <v>0.09</v>
      </c>
      <c r="R4" s="27">
        <v>10.6</v>
      </c>
      <c r="S4" s="29">
        <v>5</v>
      </c>
      <c r="T4" s="50">
        <v>0.12</v>
      </c>
      <c r="U4" s="59">
        <v>39</v>
      </c>
      <c r="V4" s="59">
        <v>23.46</v>
      </c>
      <c r="W4" s="59">
        <v>0.03</v>
      </c>
      <c r="X4" s="59">
        <v>26</v>
      </c>
      <c r="Y4" s="43">
        <v>2.8</v>
      </c>
      <c r="Z4" s="87">
        <f>(H4/H$3)+(I4/I$3*3)+(J4/J$3)+(L4/L$3*2)+(N4/N$3*2)+(O4/O$3)+(P4/P$3*2)+(Q4/Q$3*2)+(R4/R$3)</f>
        <v>4.7783939449854946</v>
      </c>
      <c r="AA4" s="88">
        <f t="shared" ref="AA4:AA67" si="1">(T4/T$3*3)+(U4/U$3*2)+(V4/V$3)+(W4/W$3)+(X4/X$3)+Y4</f>
        <v>4.7281652876695741</v>
      </c>
      <c r="AB4" s="90">
        <f>(Z4-AA4)/(Z4+AA4)</f>
        <v>5.2835790622736446E-3</v>
      </c>
      <c r="AC4" s="19">
        <v>4.7699999999999996</v>
      </c>
      <c r="AD4" s="13">
        <v>-4.72</v>
      </c>
      <c r="AE4" s="94">
        <v>1.1000000000000001</v>
      </c>
      <c r="AG4" t="s">
        <v>454</v>
      </c>
    </row>
    <row r="5" spans="1:33" x14ac:dyDescent="0.35">
      <c r="A5" s="2" t="s">
        <v>306</v>
      </c>
      <c r="B5" s="9">
        <v>42109</v>
      </c>
      <c r="C5" s="18">
        <v>2.65</v>
      </c>
      <c r="D5" s="12">
        <v>7</v>
      </c>
      <c r="F5" s="12">
        <v>3.5</v>
      </c>
      <c r="H5" s="23">
        <f t="shared" si="0"/>
        <v>9.9999999999999995E-8</v>
      </c>
      <c r="I5" s="28"/>
      <c r="J5" s="25">
        <v>0.15</v>
      </c>
      <c r="K5" s="29">
        <v>3.5</v>
      </c>
      <c r="L5" s="25">
        <v>62.7</v>
      </c>
      <c r="M5" s="29">
        <v>0.2</v>
      </c>
      <c r="N5" s="25">
        <v>0.32</v>
      </c>
      <c r="O5" s="25">
        <v>4.45</v>
      </c>
      <c r="P5" s="25">
        <v>4.18</v>
      </c>
      <c r="Q5" s="25">
        <v>0.08</v>
      </c>
      <c r="R5" s="25">
        <v>14.2</v>
      </c>
      <c r="S5" s="29">
        <v>2</v>
      </c>
      <c r="T5" s="51">
        <v>0.13</v>
      </c>
      <c r="U5" s="42">
        <v>29.4</v>
      </c>
      <c r="V5" s="42">
        <v>7.96</v>
      </c>
      <c r="W5" s="42">
        <v>3.6099999999999999E-3</v>
      </c>
      <c r="X5" s="42">
        <v>25</v>
      </c>
      <c r="Y5" s="44">
        <v>2.76</v>
      </c>
      <c r="Z5" s="87">
        <f t="shared" ref="Z4:Z67" si="2">(H5/H$3)+(I5/I$3*3)+(J5/J$3)+(L5/L$3*2)+(N5/N$3*2)+(O5/O$3)+(P5/P$3*2)+(Q5/Q$3*2)+(R5/R$3)</f>
        <v>4.2268094786353467</v>
      </c>
      <c r="AA5" s="88">
        <f t="shared" si="1"/>
        <v>4.209844463608726</v>
      </c>
      <c r="AB5" s="90">
        <f t="shared" ref="AB4:AB67" si="3">(Z5-AA5)/(Z5+AA5)</f>
        <v>2.0108700846046784E-3</v>
      </c>
      <c r="AC5" s="19">
        <v>4.2300000000000004</v>
      </c>
      <c r="AD5" s="13">
        <v>4.21</v>
      </c>
      <c r="AE5" s="94">
        <v>0.57999999999999996</v>
      </c>
    </row>
    <row r="6" spans="1:33" x14ac:dyDescent="0.35">
      <c r="A6" s="2" t="s">
        <v>306</v>
      </c>
      <c r="B6" s="9">
        <v>41480</v>
      </c>
      <c r="C6" s="19">
        <v>2.83</v>
      </c>
      <c r="D6" s="12">
        <v>6.83</v>
      </c>
      <c r="E6" s="15"/>
      <c r="F6" s="12">
        <v>1.6</v>
      </c>
      <c r="H6" s="23">
        <f t="shared" si="0"/>
        <v>1.479108388168204E-7</v>
      </c>
      <c r="J6" s="25">
        <v>0.19</v>
      </c>
      <c r="K6" s="30">
        <v>5.3</v>
      </c>
      <c r="L6" s="25">
        <v>64.900000000000006</v>
      </c>
      <c r="M6" s="33"/>
      <c r="N6" s="25">
        <v>0.55000000000000004</v>
      </c>
      <c r="O6" s="25">
        <v>3.37</v>
      </c>
      <c r="P6" s="25">
        <v>4.47</v>
      </c>
      <c r="Q6" s="25">
        <v>0.11</v>
      </c>
      <c r="R6" s="25">
        <v>13.4</v>
      </c>
      <c r="S6" s="34"/>
      <c r="T6" s="51">
        <v>0.16</v>
      </c>
      <c r="U6" s="42">
        <v>26.4</v>
      </c>
      <c r="V6" s="42">
        <v>6.24</v>
      </c>
      <c r="W6" s="42">
        <v>6.8999999999999999E-3</v>
      </c>
      <c r="X6" s="42">
        <v>29</v>
      </c>
      <c r="Y6" s="44">
        <v>2.78</v>
      </c>
      <c r="Z6" s="87">
        <f t="shared" si="2"/>
        <v>4.309579908646155</v>
      </c>
      <c r="AA6" s="88">
        <f t="shared" si="1"/>
        <v>4.2535022361025865</v>
      </c>
      <c r="AB6" s="90">
        <f t="shared" si="3"/>
        <v>6.5487719953682619E-3</v>
      </c>
      <c r="AC6" s="19">
        <v>4.32</v>
      </c>
      <c r="AD6" s="13">
        <v>4.25</v>
      </c>
      <c r="AE6" s="94">
        <v>1.57</v>
      </c>
    </row>
    <row r="7" spans="1:33" x14ac:dyDescent="0.35">
      <c r="A7" s="2" t="s">
        <v>306</v>
      </c>
      <c r="B7" s="9">
        <v>40323</v>
      </c>
      <c r="C7" s="18">
        <v>2.76</v>
      </c>
      <c r="D7" s="12">
        <v>6.81</v>
      </c>
      <c r="F7" s="12">
        <v>2.7</v>
      </c>
      <c r="H7" s="23">
        <f t="shared" si="0"/>
        <v>1.5488166189124805E-7</v>
      </c>
      <c r="I7" s="28"/>
      <c r="J7" s="25">
        <v>0.14000000000000001</v>
      </c>
      <c r="K7" s="30">
        <v>3.6</v>
      </c>
      <c r="L7" s="25">
        <v>68.5</v>
      </c>
      <c r="M7" s="33"/>
      <c r="N7" s="25">
        <v>0.41</v>
      </c>
      <c r="O7" s="25">
        <v>3.85</v>
      </c>
      <c r="P7" s="25">
        <v>4.6100000000000003</v>
      </c>
      <c r="Q7" s="25">
        <v>0.13</v>
      </c>
      <c r="R7" s="25">
        <v>10.3</v>
      </c>
      <c r="S7" s="34"/>
      <c r="T7" s="51">
        <v>0.15</v>
      </c>
      <c r="U7" s="42">
        <v>33.299999999999997</v>
      </c>
      <c r="V7" s="42">
        <v>7.21</v>
      </c>
      <c r="W7" s="42">
        <v>5.5799999999999999E-3</v>
      </c>
      <c r="X7" s="42">
        <v>28</v>
      </c>
      <c r="Y7" s="44">
        <v>2.7</v>
      </c>
      <c r="Z7" s="87">
        <f t="shared" si="2"/>
        <v>4.3711103679419114</v>
      </c>
      <c r="AA7" s="88">
        <f t="shared" si="1"/>
        <v>4.304239326467254</v>
      </c>
      <c r="AB7" s="90">
        <f t="shared" si="3"/>
        <v>7.7081666826355685E-3</v>
      </c>
      <c r="AC7" s="19">
        <v>4.38</v>
      </c>
      <c r="AD7" s="13">
        <v>4.3</v>
      </c>
      <c r="AE7" s="94">
        <v>1.72</v>
      </c>
    </row>
    <row r="8" spans="1:33" x14ac:dyDescent="0.35">
      <c r="A8" s="2" t="s">
        <v>306</v>
      </c>
      <c r="B8" s="9">
        <v>38834</v>
      </c>
      <c r="C8" s="20"/>
      <c r="D8" s="12">
        <v>7.06</v>
      </c>
      <c r="F8" s="12">
        <v>3.5</v>
      </c>
      <c r="H8" s="23">
        <f t="shared" si="0"/>
        <v>8.7096358995608061E-8</v>
      </c>
      <c r="J8" s="25">
        <v>2.87</v>
      </c>
      <c r="K8" s="30">
        <v>5</v>
      </c>
      <c r="L8" s="25">
        <v>71.069999999999993</v>
      </c>
      <c r="M8" s="30">
        <v>5</v>
      </c>
      <c r="N8" s="25">
        <v>0.34</v>
      </c>
      <c r="O8" s="25">
        <v>6.62</v>
      </c>
      <c r="P8" s="25">
        <v>4.1100000000000003</v>
      </c>
      <c r="Q8" s="25">
        <v>0.08</v>
      </c>
      <c r="R8" s="25">
        <v>12</v>
      </c>
      <c r="S8" s="31">
        <v>10</v>
      </c>
      <c r="T8" s="51">
        <v>0.09</v>
      </c>
      <c r="U8" s="42">
        <v>38</v>
      </c>
      <c r="V8" s="42">
        <v>17.79</v>
      </c>
      <c r="W8" s="42">
        <v>0.02</v>
      </c>
      <c r="X8" s="42">
        <v>26</v>
      </c>
      <c r="Y8" s="44">
        <v>2.78</v>
      </c>
      <c r="Z8" s="87">
        <f t="shared" si="2"/>
        <v>4.7503474460075701</v>
      </c>
      <c r="AA8" s="88">
        <f t="shared" si="1"/>
        <v>4.5947304623476786</v>
      </c>
      <c r="AB8" s="90">
        <f t="shared" si="3"/>
        <v>1.6652293879835658E-2</v>
      </c>
      <c r="AC8" s="19">
        <v>4.75</v>
      </c>
      <c r="AD8" s="13">
        <v>4.59</v>
      </c>
      <c r="AE8" s="94">
        <v>3.38</v>
      </c>
    </row>
    <row r="9" spans="1:33" x14ac:dyDescent="0.35">
      <c r="A9" s="2" t="s">
        <v>306</v>
      </c>
      <c r="B9" s="9">
        <v>40281</v>
      </c>
      <c r="C9" s="18">
        <v>2.82</v>
      </c>
      <c r="D9" s="12">
        <v>6.83</v>
      </c>
      <c r="F9" s="12">
        <v>2.9</v>
      </c>
      <c r="H9" s="23">
        <f t="shared" si="0"/>
        <v>1.479108388168204E-7</v>
      </c>
      <c r="I9" s="28"/>
      <c r="J9" s="25">
        <v>0.15</v>
      </c>
      <c r="K9" s="33"/>
      <c r="L9" s="25">
        <v>74</v>
      </c>
      <c r="M9" s="33"/>
      <c r="N9" s="25">
        <v>0.47</v>
      </c>
      <c r="O9" s="25">
        <v>4.5599999999999996</v>
      </c>
      <c r="P9" s="25">
        <v>4.8</v>
      </c>
      <c r="Q9" s="25">
        <v>0.1</v>
      </c>
      <c r="R9" s="25">
        <v>14</v>
      </c>
      <c r="S9" s="34"/>
      <c r="T9" s="51">
        <v>0.16</v>
      </c>
      <c r="U9" s="42">
        <v>36.5</v>
      </c>
      <c r="V9" s="42">
        <v>8.67</v>
      </c>
      <c r="W9" s="42">
        <v>6.8999999999999999E-3</v>
      </c>
      <c r="X9" s="42">
        <v>32</v>
      </c>
      <c r="Y9" s="44">
        <v>2.79</v>
      </c>
      <c r="Z9" s="87">
        <f t="shared" si="2"/>
        <v>4.841903060313351</v>
      </c>
      <c r="AA9" s="88">
        <f t="shared" si="1"/>
        <v>4.597585368263152</v>
      </c>
      <c r="AB9" s="90">
        <f t="shared" si="3"/>
        <v>2.5882514068301339E-2</v>
      </c>
      <c r="AC9" s="19">
        <v>4.8499999999999996</v>
      </c>
      <c r="AD9" s="13">
        <v>4.5999999999999996</v>
      </c>
      <c r="AE9" s="94">
        <v>5.37</v>
      </c>
    </row>
    <row r="10" spans="1:33" x14ac:dyDescent="0.35">
      <c r="A10" s="2" t="s">
        <v>306</v>
      </c>
      <c r="B10" s="9">
        <v>41793</v>
      </c>
      <c r="C10" s="18">
        <v>2.85</v>
      </c>
      <c r="D10" s="12">
        <v>6.85</v>
      </c>
      <c r="F10" s="12">
        <v>3</v>
      </c>
      <c r="H10" s="23">
        <f t="shared" si="0"/>
        <v>1.4125375446227539E-7</v>
      </c>
      <c r="I10" s="28"/>
      <c r="J10" s="25">
        <v>0.13</v>
      </c>
      <c r="K10" s="30">
        <v>3.8</v>
      </c>
      <c r="L10" s="25">
        <v>66.099999999999994</v>
      </c>
      <c r="M10" s="33"/>
      <c r="N10" s="25">
        <v>0.4</v>
      </c>
      <c r="O10" s="25">
        <v>3.74</v>
      </c>
      <c r="P10" s="25">
        <v>4.32</v>
      </c>
      <c r="Q10" s="25">
        <v>0.1</v>
      </c>
      <c r="R10" s="25">
        <v>14.4</v>
      </c>
      <c r="S10" s="34"/>
      <c r="T10" s="51">
        <v>0.15</v>
      </c>
      <c r="U10" s="42">
        <v>29.3</v>
      </c>
      <c r="V10" s="42">
        <v>5.93</v>
      </c>
      <c r="W10" s="42">
        <v>3.2799999999999999E-3</v>
      </c>
      <c r="X10" s="42">
        <v>39</v>
      </c>
      <c r="Y10" s="44">
        <v>2.82</v>
      </c>
      <c r="Z10" s="87">
        <f t="shared" si="2"/>
        <v>4.4010107315082152</v>
      </c>
      <c r="AA10" s="88">
        <f t="shared" si="1"/>
        <v>4.6305677432772328</v>
      </c>
      <c r="AB10" s="90">
        <f t="shared" si="3"/>
        <v>-2.5417152982715002E-2</v>
      </c>
      <c r="AC10" s="19">
        <v>4.41</v>
      </c>
      <c r="AD10" s="13">
        <v>4.63</v>
      </c>
      <c r="AE10" s="94">
        <v>4.9000000000000004</v>
      </c>
    </row>
    <row r="11" spans="1:33" x14ac:dyDescent="0.35">
      <c r="A11" s="2" t="s">
        <v>306</v>
      </c>
      <c r="B11" s="9">
        <v>40681</v>
      </c>
      <c r="C11" s="18">
        <v>2.88</v>
      </c>
      <c r="D11" s="12">
        <v>6.74</v>
      </c>
      <c r="F11" s="12">
        <v>3</v>
      </c>
      <c r="H11" s="23">
        <f t="shared" si="0"/>
        <v>1.8197008586099811E-7</v>
      </c>
      <c r="I11" s="28"/>
      <c r="J11" s="25">
        <v>0.14000000000000001</v>
      </c>
      <c r="K11" s="29">
        <v>4.3</v>
      </c>
      <c r="L11" s="25">
        <v>77.099999999999994</v>
      </c>
      <c r="M11" s="36"/>
      <c r="N11" s="25">
        <v>0.67</v>
      </c>
      <c r="O11" s="25">
        <v>3.7</v>
      </c>
      <c r="P11" s="25">
        <v>5.26</v>
      </c>
      <c r="Q11" s="25">
        <v>0.15</v>
      </c>
      <c r="R11" s="25">
        <v>21.7</v>
      </c>
      <c r="S11" s="36"/>
      <c r="T11" s="51">
        <v>0.15</v>
      </c>
      <c r="U11" s="42">
        <v>33.200000000000003</v>
      </c>
      <c r="V11" s="42">
        <v>6.86</v>
      </c>
      <c r="W11" s="42">
        <v>3.2799999999999999E-3</v>
      </c>
      <c r="X11" s="42">
        <v>52</v>
      </c>
      <c r="Y11" s="44">
        <v>2.89</v>
      </c>
      <c r="Z11" s="87">
        <f t="shared" si="2"/>
        <v>5.3557982194039893</v>
      </c>
      <c r="AA11" s="88">
        <f t="shared" si="1"/>
        <v>5.1634722228946011</v>
      </c>
      <c r="AB11" s="90">
        <f t="shared" si="3"/>
        <v>1.8283206764609292E-2</v>
      </c>
      <c r="AC11" s="19">
        <v>5.37</v>
      </c>
      <c r="AD11" s="13">
        <v>5.16</v>
      </c>
      <c r="AE11" s="94">
        <v>3.89</v>
      </c>
    </row>
    <row r="12" spans="1:33" x14ac:dyDescent="0.35">
      <c r="A12" s="2" t="s">
        <v>306</v>
      </c>
      <c r="B12" s="9">
        <v>41199</v>
      </c>
      <c r="C12" s="18">
        <v>2.91</v>
      </c>
      <c r="D12" s="12">
        <v>6.86</v>
      </c>
      <c r="F12" s="12">
        <v>3.6</v>
      </c>
      <c r="H12" s="23">
        <f t="shared" si="0"/>
        <v>1.3803842646028823E-7</v>
      </c>
      <c r="I12" s="28"/>
      <c r="J12" s="25">
        <v>0.2</v>
      </c>
      <c r="K12" s="29">
        <v>7.2</v>
      </c>
      <c r="L12" s="25">
        <v>86.9</v>
      </c>
      <c r="M12" s="29">
        <v>1</v>
      </c>
      <c r="N12" s="25">
        <v>1.38</v>
      </c>
      <c r="O12" s="25">
        <v>4.28</v>
      </c>
      <c r="P12" s="25">
        <v>5.54</v>
      </c>
      <c r="Q12" s="25">
        <v>0.15</v>
      </c>
      <c r="R12" s="25">
        <v>17.600000000000001</v>
      </c>
      <c r="S12" s="29">
        <v>7</v>
      </c>
      <c r="T12" s="51">
        <v>0.21</v>
      </c>
      <c r="U12" s="42">
        <v>40.799999999999997</v>
      </c>
      <c r="V12" s="42">
        <v>10</v>
      </c>
      <c r="W12" s="42">
        <v>7.5500000000000003E-3</v>
      </c>
      <c r="X12" s="42">
        <v>40</v>
      </c>
      <c r="Y12" s="44">
        <v>3.28</v>
      </c>
      <c r="Z12" s="87">
        <f t="shared" si="2"/>
        <v>5.7331098504176383</v>
      </c>
      <c r="AA12" s="88">
        <f t="shared" si="1"/>
        <v>5.4258185751770291</v>
      </c>
      <c r="AB12" s="90">
        <f t="shared" si="3"/>
        <v>2.7537704654130659E-2</v>
      </c>
      <c r="AC12" s="19">
        <v>5.76</v>
      </c>
      <c r="AD12" s="13">
        <v>5.43</v>
      </c>
      <c r="AE12" s="94">
        <v>5.99</v>
      </c>
    </row>
    <row r="13" spans="1:33" x14ac:dyDescent="0.35">
      <c r="A13" s="2" t="s">
        <v>306</v>
      </c>
      <c r="B13" s="9">
        <v>39239</v>
      </c>
      <c r="C13" s="18">
        <v>2.76</v>
      </c>
      <c r="D13" s="12">
        <v>6.83</v>
      </c>
      <c r="F13" s="12">
        <v>2.9</v>
      </c>
      <c r="H13" s="23">
        <f t="shared" si="0"/>
        <v>1.479108388168204E-7</v>
      </c>
      <c r="I13" s="28"/>
      <c r="J13" s="25">
        <v>0.13</v>
      </c>
      <c r="K13" s="36"/>
      <c r="L13" s="25">
        <v>85.1</v>
      </c>
      <c r="M13" s="36"/>
      <c r="N13" s="25">
        <v>0.53</v>
      </c>
      <c r="O13" s="25">
        <v>4.1500000000000004</v>
      </c>
      <c r="P13" s="25">
        <v>4.59</v>
      </c>
      <c r="Q13" s="25">
        <v>0.15</v>
      </c>
      <c r="R13" s="25">
        <v>25.1</v>
      </c>
      <c r="S13" s="36"/>
      <c r="T13" s="51">
        <v>0.15</v>
      </c>
      <c r="U13" s="42">
        <v>29.7</v>
      </c>
      <c r="V13" s="42">
        <v>3.44</v>
      </c>
      <c r="W13" s="42">
        <v>5.2599999999999999E-3</v>
      </c>
      <c r="X13" s="42">
        <v>59</v>
      </c>
      <c r="Y13" s="44">
        <v>3.57</v>
      </c>
      <c r="Z13" s="87">
        <f t="shared" si="2"/>
        <v>5.8537087870608477</v>
      </c>
      <c r="AA13" s="88">
        <f t="shared" si="1"/>
        <v>5.912951652022036</v>
      </c>
      <c r="AB13" s="90">
        <f t="shared" si="3"/>
        <v>-5.0348070523403114E-3</v>
      </c>
    </row>
    <row r="14" spans="1:33" x14ac:dyDescent="0.35">
      <c r="A14" s="2" t="s">
        <v>306</v>
      </c>
      <c r="B14" s="9">
        <v>39939</v>
      </c>
      <c r="C14" s="18">
        <v>2.58</v>
      </c>
      <c r="D14" s="12">
        <v>6.81</v>
      </c>
      <c r="F14" s="12">
        <v>3</v>
      </c>
      <c r="H14" s="23">
        <f t="shared" si="0"/>
        <v>1.5488166189124805E-7</v>
      </c>
      <c r="I14" s="28"/>
      <c r="J14" s="25">
        <v>0.15</v>
      </c>
      <c r="K14" s="29">
        <v>4.0999999999999996</v>
      </c>
      <c r="L14" s="25">
        <v>74.599999999999994</v>
      </c>
      <c r="M14" s="29">
        <v>0.3</v>
      </c>
      <c r="N14" s="25">
        <v>0.43</v>
      </c>
      <c r="O14" s="25">
        <v>3.86</v>
      </c>
      <c r="P14" s="25">
        <v>4.59</v>
      </c>
      <c r="Q14" s="25">
        <v>0.11</v>
      </c>
      <c r="R14" s="25">
        <v>13.2</v>
      </c>
      <c r="S14" s="29">
        <v>5.5</v>
      </c>
      <c r="T14" s="51">
        <v>0.06</v>
      </c>
      <c r="U14" s="42">
        <v>31.7</v>
      </c>
      <c r="V14" s="42">
        <v>8.67</v>
      </c>
      <c r="W14" s="42">
        <v>3.6099999999999999E-3</v>
      </c>
      <c r="X14" s="42">
        <v>32</v>
      </c>
      <c r="Y14" s="44">
        <v>3.02</v>
      </c>
      <c r="Z14" s="87">
        <f t="shared" si="2"/>
        <v>4.8007974200468819</v>
      </c>
      <c r="AA14" s="88">
        <f t="shared" si="1"/>
        <v>4.7244278177792527</v>
      </c>
      <c r="AB14" s="90">
        <f t="shared" si="3"/>
        <v>8.0176164196468329E-3</v>
      </c>
      <c r="AE14" s="94">
        <v>1.25</v>
      </c>
    </row>
    <row r="15" spans="1:33" x14ac:dyDescent="0.35">
      <c r="A15" s="2" t="s">
        <v>306</v>
      </c>
      <c r="B15" s="9">
        <v>39581</v>
      </c>
      <c r="C15" s="19">
        <v>2.74</v>
      </c>
      <c r="D15" s="12">
        <v>7.03</v>
      </c>
      <c r="F15" s="12">
        <v>3.3</v>
      </c>
      <c r="H15" s="23">
        <f t="shared" si="0"/>
        <v>9.3325430079699072E-8</v>
      </c>
      <c r="J15" s="25">
        <v>0.17</v>
      </c>
      <c r="K15" s="36"/>
      <c r="L15" s="25">
        <v>75.8</v>
      </c>
      <c r="M15" s="36"/>
      <c r="N15" s="25">
        <v>0.5</v>
      </c>
      <c r="O15" s="25">
        <v>3.87</v>
      </c>
      <c r="P15" s="25">
        <v>4.4800000000000004</v>
      </c>
      <c r="Q15" s="25">
        <v>0.12</v>
      </c>
      <c r="R15" s="25">
        <v>23.7</v>
      </c>
      <c r="S15" s="36"/>
      <c r="T15" s="51">
        <v>0.31</v>
      </c>
      <c r="U15" s="42">
        <v>29</v>
      </c>
      <c r="V15" s="42">
        <v>4.1100000000000003</v>
      </c>
      <c r="W15" s="42">
        <v>4.9300000000000004E-3</v>
      </c>
      <c r="X15" s="42">
        <v>33</v>
      </c>
      <c r="Y15" s="44">
        <v>3.38</v>
      </c>
      <c r="Z15" s="87">
        <f t="shared" si="2"/>
        <v>5.3125857509270986</v>
      </c>
      <c r="AA15" s="88">
        <f t="shared" si="1"/>
        <v>4.9908050874895098</v>
      </c>
      <c r="AB15" s="90">
        <f t="shared" si="3"/>
        <v>3.1230559772401981E-2</v>
      </c>
      <c r="AD15" s="100"/>
      <c r="AE15" s="95">
        <v>6.03</v>
      </c>
    </row>
    <row r="16" spans="1:33" x14ac:dyDescent="0.35">
      <c r="A16" s="2" t="s">
        <v>213</v>
      </c>
      <c r="B16" s="9">
        <v>38693</v>
      </c>
      <c r="C16" s="18">
        <v>23.86</v>
      </c>
      <c r="D16" s="12">
        <v>7.4</v>
      </c>
      <c r="F16" s="12">
        <v>2.2000000000000002</v>
      </c>
      <c r="H16" s="23">
        <f t="shared" si="0"/>
        <v>3.981071705534957E-8</v>
      </c>
      <c r="I16" s="28"/>
      <c r="J16" s="25">
        <v>0.13</v>
      </c>
      <c r="K16" s="29">
        <v>1</v>
      </c>
      <c r="L16" s="25">
        <v>60</v>
      </c>
      <c r="M16" s="29">
        <v>1</v>
      </c>
      <c r="N16" s="25">
        <v>0.05</v>
      </c>
      <c r="O16" s="25">
        <v>0.9</v>
      </c>
      <c r="P16" s="25">
        <v>4</v>
      </c>
      <c r="Q16" s="25">
        <v>0.02</v>
      </c>
      <c r="R16" s="25">
        <v>11.2</v>
      </c>
      <c r="S16" s="29">
        <v>5</v>
      </c>
      <c r="T16" s="51">
        <v>0.03</v>
      </c>
      <c r="U16" s="42">
        <v>49</v>
      </c>
      <c r="V16" s="42">
        <v>4.2</v>
      </c>
      <c r="W16" s="42">
        <v>0.03</v>
      </c>
      <c r="X16" s="42">
        <v>20</v>
      </c>
      <c r="Y16" s="44">
        <v>2.2000000000000002</v>
      </c>
      <c r="Z16" s="87">
        <f t="shared" si="2"/>
        <v>3.8430217342538837</v>
      </c>
      <c r="AA16" s="88">
        <f t="shared" si="1"/>
        <v>3.8536061893584019</v>
      </c>
      <c r="AB16" s="90">
        <f t="shared" si="3"/>
        <v>-1.375206806093152E-3</v>
      </c>
      <c r="AC16" s="19">
        <v>3.84</v>
      </c>
      <c r="AD16" s="13">
        <v>-3.85</v>
      </c>
      <c r="AE16" s="94">
        <v>-0.2</v>
      </c>
    </row>
    <row r="17" spans="1:31" x14ac:dyDescent="0.35">
      <c r="A17" s="2" t="s">
        <v>213</v>
      </c>
      <c r="B17" s="9">
        <v>38847</v>
      </c>
      <c r="D17" s="12">
        <v>7.51</v>
      </c>
      <c r="F17" s="12">
        <v>2.2999999999999998</v>
      </c>
      <c r="H17" s="23">
        <f t="shared" si="0"/>
        <v>3.0902954325135814E-8</v>
      </c>
      <c r="I17" s="32">
        <v>0.01</v>
      </c>
      <c r="J17" s="25">
        <v>0.15</v>
      </c>
      <c r="K17" s="30">
        <v>5</v>
      </c>
      <c r="L17" s="25">
        <v>66.05</v>
      </c>
      <c r="M17" s="30">
        <v>5</v>
      </c>
      <c r="N17" s="25">
        <v>0.12</v>
      </c>
      <c r="O17" s="25">
        <v>1</v>
      </c>
      <c r="P17" s="25">
        <v>4.54</v>
      </c>
      <c r="Q17" s="25">
        <v>7.0000000000000007E-2</v>
      </c>
      <c r="R17" s="25">
        <v>10.8</v>
      </c>
      <c r="S17" s="31">
        <v>10</v>
      </c>
      <c r="T17" s="50">
        <v>0.15</v>
      </c>
      <c r="U17" s="42">
        <v>52</v>
      </c>
      <c r="V17" s="42">
        <v>4.1100000000000003</v>
      </c>
      <c r="W17" s="42">
        <v>0.02</v>
      </c>
      <c r="X17" s="42">
        <v>20</v>
      </c>
      <c r="Y17" s="43">
        <v>2.5299999999999998</v>
      </c>
      <c r="Z17" s="87">
        <f t="shared" si="2"/>
        <v>4.181052698434315</v>
      </c>
      <c r="AA17" s="88">
        <f t="shared" si="1"/>
        <v>4.2481823161783279</v>
      </c>
      <c r="AB17" s="90">
        <f t="shared" si="3"/>
        <v>-7.9639039162675059E-3</v>
      </c>
      <c r="AC17" s="19">
        <v>4.18</v>
      </c>
      <c r="AD17" s="13">
        <v>4.25</v>
      </c>
      <c r="AE17" s="94">
        <v>-1.83</v>
      </c>
    </row>
    <row r="18" spans="1:31" x14ac:dyDescent="0.35">
      <c r="A18" s="2" t="s">
        <v>213</v>
      </c>
      <c r="B18" s="9">
        <v>41578</v>
      </c>
      <c r="C18" s="18">
        <v>23.78</v>
      </c>
      <c r="D18" s="12">
        <v>7.55</v>
      </c>
      <c r="F18" s="12">
        <v>1.9</v>
      </c>
      <c r="G18" s="16"/>
      <c r="H18" s="23">
        <f t="shared" si="0"/>
        <v>2.8183829312644468E-8</v>
      </c>
      <c r="I18" s="32">
        <v>0.08</v>
      </c>
      <c r="J18" s="25">
        <v>0.19</v>
      </c>
      <c r="K18" s="30">
        <v>0.6</v>
      </c>
      <c r="L18" s="25">
        <v>78.400000000000006</v>
      </c>
      <c r="M18" s="30">
        <v>1.5</v>
      </c>
      <c r="N18" s="25">
        <v>0.3</v>
      </c>
      <c r="O18" s="25">
        <v>1.08</v>
      </c>
      <c r="P18" s="25">
        <v>5.64</v>
      </c>
      <c r="Q18" s="25">
        <v>0.09</v>
      </c>
      <c r="R18" s="25">
        <v>12</v>
      </c>
      <c r="S18" s="31">
        <v>4.9000000000000004</v>
      </c>
      <c r="T18" s="51">
        <v>0.04</v>
      </c>
      <c r="U18" s="42">
        <v>51.2</v>
      </c>
      <c r="V18" s="42">
        <v>4.51</v>
      </c>
      <c r="W18" s="42">
        <v>3.2799999999999999E-3</v>
      </c>
      <c r="X18" s="42">
        <v>25</v>
      </c>
      <c r="Y18" s="44">
        <v>2.92</v>
      </c>
      <c r="Z18" s="87">
        <f t="shared" si="2"/>
        <v>4.9592402110011715</v>
      </c>
      <c r="AA18" s="88">
        <f t="shared" si="1"/>
        <v>4.7651848701212032</v>
      </c>
      <c r="AB18" s="90">
        <f t="shared" si="3"/>
        <v>1.9955456416305778E-2</v>
      </c>
      <c r="AC18" s="19">
        <v>4.96</v>
      </c>
      <c r="AD18" s="13">
        <v>4.7699999999999996</v>
      </c>
      <c r="AE18" s="94">
        <v>3.96</v>
      </c>
    </row>
    <row r="19" spans="1:31" x14ac:dyDescent="0.35">
      <c r="A19" s="2" t="s">
        <v>213</v>
      </c>
      <c r="B19" s="9">
        <v>41211</v>
      </c>
      <c r="C19" s="18">
        <v>23.65</v>
      </c>
      <c r="D19" s="12">
        <v>7.48</v>
      </c>
      <c r="F19" s="12">
        <v>1.9</v>
      </c>
      <c r="H19" s="23">
        <f t="shared" si="0"/>
        <v>3.3113112148259005E-8</v>
      </c>
      <c r="I19" s="32">
        <v>2E-3</v>
      </c>
      <c r="J19" s="25">
        <v>0.13</v>
      </c>
      <c r="K19" s="36"/>
      <c r="L19" s="25">
        <v>78</v>
      </c>
      <c r="M19" s="36"/>
      <c r="N19" s="25">
        <v>0.12</v>
      </c>
      <c r="O19" s="25">
        <v>1.06</v>
      </c>
      <c r="P19" s="25">
        <v>5.77</v>
      </c>
      <c r="Q19" s="25">
        <v>7.0000000000000007E-2</v>
      </c>
      <c r="R19" s="25">
        <v>12.8</v>
      </c>
      <c r="S19" s="36"/>
      <c r="T19" s="51">
        <v>0.05</v>
      </c>
      <c r="U19" s="42">
        <v>57.9</v>
      </c>
      <c r="V19" s="42">
        <v>7.03</v>
      </c>
      <c r="W19" s="42">
        <v>3.2799999999999999E-3</v>
      </c>
      <c r="X19" s="42">
        <v>25</v>
      </c>
      <c r="Y19" s="44">
        <v>2.87</v>
      </c>
      <c r="Z19" s="87">
        <f t="shared" si="2"/>
        <v>4.9650812238938151</v>
      </c>
      <c r="AA19" s="88">
        <f t="shared" si="1"/>
        <v>4.8956275486193013</v>
      </c>
      <c r="AB19" s="90">
        <f t="shared" si="3"/>
        <v>7.0434769829240953E-3</v>
      </c>
      <c r="AC19" s="19">
        <v>4.97</v>
      </c>
      <c r="AD19" s="13">
        <v>4.9000000000000004</v>
      </c>
      <c r="AE19" s="94">
        <v>1.46</v>
      </c>
    </row>
    <row r="20" spans="1:31" x14ac:dyDescent="0.35">
      <c r="A20" s="2" t="s">
        <v>213</v>
      </c>
      <c r="B20" s="9">
        <v>40878</v>
      </c>
      <c r="C20" s="18">
        <v>23.51</v>
      </c>
      <c r="D20" s="12">
        <v>7.5</v>
      </c>
      <c r="F20" s="12">
        <v>2.2000000000000002</v>
      </c>
      <c r="H20" s="23">
        <f t="shared" si="0"/>
        <v>3.1622776601683699E-8</v>
      </c>
      <c r="I20" s="28"/>
      <c r="J20" s="25">
        <v>0.19</v>
      </c>
      <c r="L20" s="25">
        <v>82.6</v>
      </c>
      <c r="N20" s="25">
        <v>0.22</v>
      </c>
      <c r="O20" s="25">
        <v>1.07</v>
      </c>
      <c r="P20" s="25">
        <v>6.43</v>
      </c>
      <c r="Q20" s="25">
        <v>0.09</v>
      </c>
      <c r="R20" s="25">
        <v>13.3</v>
      </c>
      <c r="T20" s="51">
        <v>0.05</v>
      </c>
      <c r="U20" s="42">
        <v>49.4</v>
      </c>
      <c r="V20" s="42">
        <v>2.64</v>
      </c>
      <c r="W20" s="42">
        <v>3.2799999999999999E-3</v>
      </c>
      <c r="X20" s="42">
        <v>26</v>
      </c>
      <c r="Y20" s="44">
        <v>3.11</v>
      </c>
      <c r="Z20" s="87">
        <f t="shared" si="2"/>
        <v>5.278345157871744</v>
      </c>
      <c r="AA20" s="88">
        <f t="shared" si="1"/>
        <v>4.916075537564037</v>
      </c>
      <c r="AB20" s="90">
        <f t="shared" si="3"/>
        <v>3.5536067338274684E-2</v>
      </c>
      <c r="AC20" s="19">
        <v>5.28</v>
      </c>
      <c r="AD20" s="13">
        <v>4.92</v>
      </c>
      <c r="AE20" s="94">
        <v>7.19</v>
      </c>
    </row>
    <row r="21" spans="1:31" x14ac:dyDescent="0.35">
      <c r="A21" s="2" t="s">
        <v>213</v>
      </c>
      <c r="B21" s="9">
        <v>42334</v>
      </c>
      <c r="C21" s="18">
        <v>23.96</v>
      </c>
      <c r="D21" s="12">
        <v>7.47</v>
      </c>
      <c r="F21" s="12">
        <v>1.8</v>
      </c>
      <c r="H21" s="23">
        <f t="shared" si="0"/>
        <v>3.3884415613920266E-8</v>
      </c>
      <c r="I21" s="32">
        <v>5.0000000000000001E-3</v>
      </c>
      <c r="J21" s="25">
        <v>0.14000000000000001</v>
      </c>
      <c r="K21" s="33"/>
      <c r="L21" s="25">
        <v>78.5</v>
      </c>
      <c r="M21" s="33"/>
      <c r="N21" s="25">
        <v>0.16</v>
      </c>
      <c r="O21" s="25">
        <v>0.98</v>
      </c>
      <c r="P21" s="25">
        <v>6.04</v>
      </c>
      <c r="Q21" s="25">
        <v>0.06</v>
      </c>
      <c r="R21" s="25">
        <v>13.2</v>
      </c>
      <c r="S21" s="34"/>
      <c r="T21" s="51">
        <v>0.03</v>
      </c>
      <c r="U21" s="42">
        <v>56.2</v>
      </c>
      <c r="V21" s="42">
        <v>2.6</v>
      </c>
      <c r="W21" s="42">
        <v>6.8999999999999999E-3</v>
      </c>
      <c r="X21" s="42">
        <v>26</v>
      </c>
      <c r="Y21" s="44">
        <v>3.06</v>
      </c>
      <c r="Z21" s="87">
        <f t="shared" si="2"/>
        <v>5.0295547495007815</v>
      </c>
      <c r="AA21" s="88">
        <f t="shared" si="1"/>
        <v>5.0064407367921113</v>
      </c>
      <c r="AB21" s="90">
        <f t="shared" si="3"/>
        <v>2.3031111104263829E-3</v>
      </c>
      <c r="AC21" s="19">
        <v>5.03</v>
      </c>
      <c r="AD21" s="99">
        <v>5.01</v>
      </c>
      <c r="AE21" s="95">
        <v>0.52</v>
      </c>
    </row>
    <row r="22" spans="1:31" x14ac:dyDescent="0.35">
      <c r="A22" s="2" t="s">
        <v>213</v>
      </c>
      <c r="B22" s="9">
        <v>41883</v>
      </c>
      <c r="C22" s="18">
        <v>23.89</v>
      </c>
      <c r="D22" s="12">
        <v>7.6</v>
      </c>
      <c r="F22" s="12">
        <v>2.1</v>
      </c>
      <c r="H22" s="23">
        <f t="shared" si="0"/>
        <v>2.5118864315095751E-8</v>
      </c>
      <c r="I22" s="32">
        <v>2E-3</v>
      </c>
      <c r="J22" s="25">
        <v>0.08</v>
      </c>
      <c r="K22" s="33"/>
      <c r="L22" s="25">
        <v>83.3</v>
      </c>
      <c r="M22" s="33"/>
      <c r="N22" s="25">
        <v>0.23</v>
      </c>
      <c r="O22" s="25">
        <v>0.92</v>
      </c>
      <c r="P22" s="25">
        <v>6</v>
      </c>
      <c r="Q22" s="25">
        <v>0.08</v>
      </c>
      <c r="R22" s="25">
        <v>12.4</v>
      </c>
      <c r="S22" s="34"/>
      <c r="T22" s="51">
        <v>0.05</v>
      </c>
      <c r="U22" s="42">
        <v>54.9</v>
      </c>
      <c r="V22" s="42">
        <v>3.35</v>
      </c>
      <c r="W22" s="42">
        <v>6.8999999999999999E-3</v>
      </c>
      <c r="X22" s="42">
        <v>29</v>
      </c>
      <c r="Y22" s="44">
        <v>3.09</v>
      </c>
      <c r="Z22" s="87">
        <f t="shared" si="2"/>
        <v>5.2290204746300715</v>
      </c>
      <c r="AA22" s="88">
        <f t="shared" si="1"/>
        <v>5.1067319241158664</v>
      </c>
      <c r="AB22" s="90">
        <f t="shared" si="3"/>
        <v>1.1831606040508732E-2</v>
      </c>
      <c r="AC22" s="19">
        <v>5.23</v>
      </c>
      <c r="AD22" s="99">
        <v>5.1100000000000003</v>
      </c>
      <c r="AE22" s="95">
        <v>2.4500000000000002</v>
      </c>
    </row>
    <row r="23" spans="1:31" x14ac:dyDescent="0.35">
      <c r="A23" s="2" t="s">
        <v>213</v>
      </c>
      <c r="B23" s="9">
        <v>39750</v>
      </c>
      <c r="C23" s="18">
        <v>23.51</v>
      </c>
      <c r="D23" s="12">
        <v>7.58</v>
      </c>
      <c r="F23" s="12">
        <v>2.1</v>
      </c>
      <c r="H23" s="23">
        <f t="shared" si="0"/>
        <v>2.6302679918953758E-8</v>
      </c>
      <c r="I23" s="32">
        <v>2E-3</v>
      </c>
      <c r="J23" s="25">
        <v>0.18</v>
      </c>
      <c r="K23" s="33"/>
      <c r="L23" s="25">
        <v>76.599999999999994</v>
      </c>
      <c r="M23" s="33"/>
      <c r="N23" s="25">
        <v>0.21</v>
      </c>
      <c r="O23" s="25">
        <v>1</v>
      </c>
      <c r="P23" s="25">
        <v>5.29</v>
      </c>
      <c r="Q23" s="25">
        <v>0.1</v>
      </c>
      <c r="R23" s="25">
        <v>11.1</v>
      </c>
      <c r="S23" s="34"/>
      <c r="T23" s="51">
        <v>0.05</v>
      </c>
      <c r="U23" s="42">
        <v>46.5</v>
      </c>
      <c r="V23" s="42">
        <v>1.39</v>
      </c>
      <c r="W23" s="42">
        <v>3.2799999999999999E-3</v>
      </c>
      <c r="X23" s="42">
        <v>24</v>
      </c>
      <c r="Y23" s="44">
        <v>2.98</v>
      </c>
      <c r="Z23" s="87">
        <f t="shared" si="2"/>
        <v>4.7873440921655659</v>
      </c>
      <c r="AA23" s="88">
        <f t="shared" si="1"/>
        <v>4.6491241128733423</v>
      </c>
      <c r="AB23" s="90">
        <f t="shared" si="3"/>
        <v>1.464742701283268E-2</v>
      </c>
      <c r="AD23" s="100"/>
      <c r="AE23" s="95">
        <v>2.73</v>
      </c>
    </row>
    <row r="24" spans="1:31" x14ac:dyDescent="0.35">
      <c r="A24" s="2" t="s">
        <v>213</v>
      </c>
      <c r="B24" s="9">
        <v>40070</v>
      </c>
      <c r="C24" s="18">
        <v>23.77</v>
      </c>
      <c r="D24" s="12">
        <v>7.55</v>
      </c>
      <c r="F24" s="12">
        <v>1.8</v>
      </c>
      <c r="H24" s="23">
        <f t="shared" si="0"/>
        <v>2.8183829312644468E-8</v>
      </c>
      <c r="I24" s="28"/>
      <c r="J24" s="25">
        <v>0.17</v>
      </c>
      <c r="K24" s="36"/>
      <c r="L24" s="25">
        <v>78.8</v>
      </c>
      <c r="M24" s="36"/>
      <c r="N24" s="25">
        <v>0.17</v>
      </c>
      <c r="O24" s="25">
        <v>1.2</v>
      </c>
      <c r="P24" s="25">
        <v>5.78</v>
      </c>
      <c r="Q24" s="25">
        <v>0.08</v>
      </c>
      <c r="R24" s="25">
        <v>13.7</v>
      </c>
      <c r="S24" s="36"/>
      <c r="T24" s="51">
        <v>0.05</v>
      </c>
      <c r="U24" s="42">
        <v>54.6</v>
      </c>
      <c r="V24" s="42">
        <v>3.92</v>
      </c>
      <c r="W24" s="42">
        <v>3.2799999999999999E-3</v>
      </c>
      <c r="X24" s="42">
        <v>23</v>
      </c>
      <c r="Y24" s="44">
        <v>2.96</v>
      </c>
      <c r="Z24" s="87">
        <f t="shared" si="2"/>
        <v>5.0527064824809136</v>
      </c>
      <c r="AA24" s="88">
        <f t="shared" si="1"/>
        <v>4.8103488625566904</v>
      </c>
      <c r="AB24" s="90">
        <f t="shared" si="3"/>
        <v>2.4572266041897505E-2</v>
      </c>
      <c r="AE24" s="94">
        <v>5.0199999999999996</v>
      </c>
    </row>
    <row r="25" spans="1:31" x14ac:dyDescent="0.35">
      <c r="A25" s="2" t="s">
        <v>213</v>
      </c>
      <c r="B25" s="9">
        <v>39373</v>
      </c>
      <c r="C25" s="18">
        <v>23.76</v>
      </c>
      <c r="D25" s="12">
        <v>7.43</v>
      </c>
      <c r="F25" s="12">
        <v>1.8</v>
      </c>
      <c r="H25" s="23">
        <f t="shared" si="0"/>
        <v>3.7153522909717246E-8</v>
      </c>
      <c r="I25" s="28"/>
      <c r="J25" s="25">
        <v>0.18</v>
      </c>
      <c r="K25" s="33"/>
      <c r="L25" s="25">
        <v>80.2</v>
      </c>
      <c r="M25" s="33"/>
      <c r="N25" s="27">
        <v>0.16</v>
      </c>
      <c r="O25" s="25">
        <v>0.97</v>
      </c>
      <c r="P25" s="25">
        <v>5.1100000000000003</v>
      </c>
      <c r="Q25" s="25">
        <v>0.11</v>
      </c>
      <c r="R25" s="25">
        <v>13.3</v>
      </c>
      <c r="S25" s="34"/>
      <c r="T25" s="51">
        <v>0.01</v>
      </c>
      <c r="U25" s="42">
        <v>58</v>
      </c>
      <c r="V25" s="42">
        <v>1.98</v>
      </c>
      <c r="W25" s="42">
        <v>0.01</v>
      </c>
      <c r="X25" s="42">
        <v>25</v>
      </c>
      <c r="Y25" s="44">
        <v>2.84</v>
      </c>
      <c r="Z25" s="87">
        <f t="shared" si="2"/>
        <v>5.0454537536077542</v>
      </c>
      <c r="AA25" s="88">
        <f t="shared" si="1"/>
        <v>4.7851402811028674</v>
      </c>
      <c r="AB25" s="90">
        <f t="shared" si="3"/>
        <v>2.647993311347736E-2</v>
      </c>
    </row>
    <row r="26" spans="1:31" x14ac:dyDescent="0.35">
      <c r="A26" s="2" t="s">
        <v>191</v>
      </c>
      <c r="B26" s="9">
        <v>38686</v>
      </c>
      <c r="C26" s="18">
        <v>8.1300000000000008</v>
      </c>
      <c r="D26" s="12">
        <v>7.2</v>
      </c>
      <c r="F26" s="12">
        <v>7</v>
      </c>
      <c r="H26" s="23">
        <f t="shared" si="0"/>
        <v>6.3095734448019177E-8</v>
      </c>
      <c r="I26" s="32">
        <v>0.01</v>
      </c>
      <c r="J26" s="25">
        <v>0.59</v>
      </c>
      <c r="K26" s="30">
        <v>1</v>
      </c>
      <c r="L26" s="25">
        <v>120</v>
      </c>
      <c r="M26" s="30">
        <v>1</v>
      </c>
      <c r="N26" s="25">
        <v>6.7</v>
      </c>
      <c r="O26" s="25">
        <v>3.3</v>
      </c>
      <c r="P26" s="25">
        <v>8.6</v>
      </c>
      <c r="Q26" s="25">
        <v>0.3</v>
      </c>
      <c r="R26" s="25">
        <v>23.5</v>
      </c>
      <c r="S26" s="31">
        <v>5</v>
      </c>
      <c r="T26" s="51">
        <v>0.36</v>
      </c>
      <c r="U26" s="42">
        <v>48</v>
      </c>
      <c r="V26" s="42">
        <v>0.84</v>
      </c>
      <c r="W26" s="42">
        <v>0.03</v>
      </c>
      <c r="X26" s="42">
        <v>51</v>
      </c>
      <c r="Y26" s="44">
        <v>5.5</v>
      </c>
      <c r="Z26" s="87">
        <f t="shared" si="2"/>
        <v>8.0868734134585516</v>
      </c>
      <c r="AA26" s="88">
        <f t="shared" si="1"/>
        <v>7.9634899181080367</v>
      </c>
      <c r="AB26" s="90">
        <f t="shared" si="3"/>
        <v>7.6872711727250399E-3</v>
      </c>
      <c r="AC26" s="19">
        <v>8.08</v>
      </c>
      <c r="AD26" s="99">
        <v>-7.95</v>
      </c>
      <c r="AE26" s="95">
        <v>1.59</v>
      </c>
    </row>
    <row r="27" spans="1:31" x14ac:dyDescent="0.35">
      <c r="A27" s="2" t="s">
        <v>191</v>
      </c>
      <c r="B27" s="9">
        <v>38876</v>
      </c>
      <c r="C27" s="18">
        <v>7.54</v>
      </c>
      <c r="D27" s="12">
        <v>7.08</v>
      </c>
      <c r="F27" s="12">
        <v>7.1</v>
      </c>
      <c r="H27" s="23">
        <f t="shared" si="0"/>
        <v>8.3176377110266823E-8</v>
      </c>
      <c r="I27" s="32">
        <v>0.01</v>
      </c>
      <c r="J27" s="25">
        <v>0.62</v>
      </c>
      <c r="K27" s="29">
        <v>3.2</v>
      </c>
      <c r="L27" s="25">
        <v>123</v>
      </c>
      <c r="M27" s="29">
        <v>0.3</v>
      </c>
      <c r="N27" s="25">
        <v>6.2</v>
      </c>
      <c r="O27" s="25">
        <v>3.22</v>
      </c>
      <c r="P27" s="25">
        <v>9.4499999999999993</v>
      </c>
      <c r="Q27" s="25">
        <v>0.33</v>
      </c>
      <c r="R27" s="25">
        <v>25</v>
      </c>
      <c r="S27" s="29">
        <v>2.6</v>
      </c>
      <c r="T27" s="51">
        <v>0.02</v>
      </c>
      <c r="U27" s="42">
        <v>58.8</v>
      </c>
      <c r="V27" s="42">
        <v>0.22</v>
      </c>
      <c r="W27" s="42">
        <v>8.86815E-3</v>
      </c>
      <c r="X27" s="42">
        <v>61</v>
      </c>
      <c r="Y27" s="44">
        <v>5.71</v>
      </c>
      <c r="Z27" s="87">
        <f t="shared" si="2"/>
        <v>8.3545574896772639</v>
      </c>
      <c r="AA27" s="88">
        <f t="shared" si="1"/>
        <v>8.6592138004568735</v>
      </c>
      <c r="AB27" s="90">
        <f t="shared" si="3"/>
        <v>-1.7906453871063394E-2</v>
      </c>
      <c r="AC27" s="19">
        <v>8.1</v>
      </c>
      <c r="AD27" s="13">
        <v>8.6999999999999993</v>
      </c>
      <c r="AE27" s="94">
        <v>-6.4</v>
      </c>
    </row>
    <row r="28" spans="1:31" x14ac:dyDescent="0.35">
      <c r="A28" s="2" t="s">
        <v>191</v>
      </c>
      <c r="B28" s="9">
        <v>41242</v>
      </c>
      <c r="C28" s="18">
        <v>7.98</v>
      </c>
      <c r="D28" s="12">
        <v>7.1</v>
      </c>
      <c r="F28" s="12">
        <v>6.5</v>
      </c>
      <c r="H28" s="23">
        <f t="shared" si="0"/>
        <v>7.943282347242818E-8</v>
      </c>
      <c r="I28" s="28"/>
      <c r="J28" s="25">
        <v>0.68</v>
      </c>
      <c r="K28" s="29">
        <v>3.4</v>
      </c>
      <c r="L28" s="25">
        <v>159</v>
      </c>
      <c r="M28" s="29">
        <v>0.2</v>
      </c>
      <c r="N28" s="25">
        <v>7.52</v>
      </c>
      <c r="O28" s="25">
        <v>3.61</v>
      </c>
      <c r="P28" s="25">
        <v>12.1</v>
      </c>
      <c r="Q28" s="25">
        <v>0.36</v>
      </c>
      <c r="R28" s="25">
        <v>29.4</v>
      </c>
      <c r="S28" s="29">
        <v>2.1</v>
      </c>
      <c r="T28" s="51">
        <v>0.01</v>
      </c>
      <c r="U28" s="42">
        <v>65.3</v>
      </c>
      <c r="V28" s="42">
        <v>0.22</v>
      </c>
      <c r="W28" s="42">
        <v>8.5400000000000007E-3</v>
      </c>
      <c r="X28" s="42">
        <v>108</v>
      </c>
      <c r="Y28" s="44">
        <v>5.74</v>
      </c>
      <c r="Z28" s="87">
        <f t="shared" si="2"/>
        <v>10.620926903603847</v>
      </c>
      <c r="AA28" s="88">
        <f t="shared" si="1"/>
        <v>10.150019776237123</v>
      </c>
      <c r="AB28" s="90">
        <f t="shared" si="3"/>
        <v>2.2671433065867812E-2</v>
      </c>
      <c r="AC28" s="19">
        <v>10.76</v>
      </c>
      <c r="AD28" s="13">
        <v>10.15</v>
      </c>
      <c r="AE28" s="94">
        <v>5.84</v>
      </c>
    </row>
    <row r="29" spans="1:31" x14ac:dyDescent="0.35">
      <c r="A29" s="2" t="s">
        <v>191</v>
      </c>
      <c r="B29" s="9">
        <v>42289</v>
      </c>
      <c r="C29" s="18">
        <v>8.25</v>
      </c>
      <c r="D29" s="12">
        <v>7.09</v>
      </c>
      <c r="E29" s="16"/>
      <c r="F29" s="12">
        <v>7.3</v>
      </c>
      <c r="H29" s="23">
        <f t="shared" si="0"/>
        <v>8.128305161640995E-8</v>
      </c>
      <c r="I29" s="28"/>
      <c r="J29" s="25">
        <v>0.67</v>
      </c>
      <c r="K29" s="29">
        <v>3</v>
      </c>
      <c r="L29" s="25">
        <v>158</v>
      </c>
      <c r="M29" s="29">
        <v>0.2</v>
      </c>
      <c r="N29" s="25">
        <v>7.84</v>
      </c>
      <c r="O29" s="25">
        <v>3.65</v>
      </c>
      <c r="P29" s="25">
        <v>12.2</v>
      </c>
      <c r="Q29" s="25">
        <v>0.37</v>
      </c>
      <c r="R29" s="25">
        <v>29.5</v>
      </c>
      <c r="S29" s="29">
        <v>1.6</v>
      </c>
      <c r="T29" s="51">
        <v>0.3</v>
      </c>
      <c r="U29" s="42">
        <v>66.599999999999994</v>
      </c>
      <c r="V29" s="42">
        <v>0.22</v>
      </c>
      <c r="W29" s="42">
        <v>0.03</v>
      </c>
      <c r="X29" s="42">
        <v>116</v>
      </c>
      <c r="Y29" s="44">
        <v>5.74</v>
      </c>
      <c r="Z29" s="87">
        <f t="shared" si="2"/>
        <v>10.595894251901369</v>
      </c>
      <c r="AA29" s="88">
        <f t="shared" si="1"/>
        <v>10.412380642739006</v>
      </c>
      <c r="AB29" s="90">
        <f t="shared" si="3"/>
        <v>8.7353012126274478E-3</v>
      </c>
      <c r="AC29" s="19">
        <v>10.74</v>
      </c>
      <c r="AD29" s="13">
        <v>10.41</v>
      </c>
      <c r="AE29" s="94">
        <v>3.12</v>
      </c>
    </row>
    <row r="30" spans="1:31" x14ac:dyDescent="0.35">
      <c r="A30" s="2" t="s">
        <v>191</v>
      </c>
      <c r="B30" s="9">
        <v>40072</v>
      </c>
      <c r="C30" s="18">
        <v>8.7100000000000009</v>
      </c>
      <c r="D30" s="12">
        <v>7.16</v>
      </c>
      <c r="F30" s="12">
        <v>7.2</v>
      </c>
      <c r="H30" s="23">
        <f t="shared" si="0"/>
        <v>6.9183097091893466E-8</v>
      </c>
      <c r="I30" s="32">
        <v>2E-3</v>
      </c>
      <c r="J30" s="25">
        <v>0.62</v>
      </c>
      <c r="K30" s="30">
        <v>3</v>
      </c>
      <c r="L30" s="27">
        <v>143</v>
      </c>
      <c r="M30" s="30">
        <v>0.2</v>
      </c>
      <c r="N30" s="25">
        <v>6.71</v>
      </c>
      <c r="O30" s="27">
        <v>3.44</v>
      </c>
      <c r="P30" s="27">
        <v>10.4</v>
      </c>
      <c r="Q30" s="25">
        <v>0.38</v>
      </c>
      <c r="R30" s="27">
        <v>26.1</v>
      </c>
      <c r="S30" s="31">
        <v>3.1</v>
      </c>
      <c r="T30" s="51">
        <v>0.02</v>
      </c>
      <c r="U30" s="42">
        <v>62.4</v>
      </c>
      <c r="V30" s="42">
        <v>0.22</v>
      </c>
      <c r="W30" s="42">
        <v>0.01</v>
      </c>
      <c r="X30" s="42">
        <v>84</v>
      </c>
      <c r="Y30" s="44">
        <v>5.62</v>
      </c>
      <c r="Z30" s="87">
        <f t="shared" si="2"/>
        <v>9.5033859177538851</v>
      </c>
      <c r="AA30" s="88">
        <f t="shared" si="1"/>
        <v>9.292984886588691</v>
      </c>
      <c r="AB30" s="90">
        <f t="shared" si="3"/>
        <v>1.1193705069735299E-2</v>
      </c>
      <c r="AE30" s="94">
        <v>3.54</v>
      </c>
    </row>
    <row r="31" spans="1:31" x14ac:dyDescent="0.35">
      <c r="A31" s="2" t="s">
        <v>148</v>
      </c>
      <c r="B31" s="9">
        <v>38686</v>
      </c>
      <c r="C31" s="18">
        <v>8.5500000000000007</v>
      </c>
      <c r="D31" s="12">
        <v>7.2</v>
      </c>
      <c r="F31" s="12">
        <v>2</v>
      </c>
      <c r="H31" s="23">
        <f t="shared" si="0"/>
        <v>6.3095734448019177E-8</v>
      </c>
      <c r="I31" s="32">
        <v>0.01</v>
      </c>
      <c r="J31" s="25">
        <v>0.66</v>
      </c>
      <c r="K31" s="29">
        <v>1</v>
      </c>
      <c r="L31" s="25">
        <v>108</v>
      </c>
      <c r="M31" s="29">
        <v>1</v>
      </c>
      <c r="N31" s="25">
        <v>3.74</v>
      </c>
      <c r="O31" s="25">
        <v>3.7</v>
      </c>
      <c r="P31" s="25">
        <v>12.9</v>
      </c>
      <c r="Q31" s="25">
        <v>0.22</v>
      </c>
      <c r="R31" s="25">
        <v>14.8</v>
      </c>
      <c r="S31" s="29">
        <v>5</v>
      </c>
      <c r="T31" s="51">
        <v>0.24</v>
      </c>
      <c r="U31" s="42">
        <v>42</v>
      </c>
      <c r="V31" s="42">
        <v>0.44</v>
      </c>
      <c r="W31" s="42">
        <v>0.03</v>
      </c>
      <c r="X31" s="42">
        <v>20</v>
      </c>
      <c r="Y31" s="44">
        <v>5.8</v>
      </c>
      <c r="Z31" s="87">
        <f t="shared" si="2"/>
        <v>7.3686180895744382</v>
      </c>
      <c r="AA31" s="88">
        <f t="shared" si="1"/>
        <v>7.2538676278512675</v>
      </c>
      <c r="AB31" s="90">
        <f t="shared" si="3"/>
        <v>7.8475345396591418E-3</v>
      </c>
      <c r="AC31" s="19">
        <v>7.36</v>
      </c>
      <c r="AD31" s="99">
        <v>-7.24</v>
      </c>
      <c r="AE31" s="95">
        <v>1.72</v>
      </c>
    </row>
    <row r="32" spans="1:31" x14ac:dyDescent="0.35">
      <c r="A32" s="2" t="s">
        <v>148</v>
      </c>
      <c r="B32" s="9">
        <v>38876</v>
      </c>
      <c r="C32" s="18">
        <v>7.98</v>
      </c>
      <c r="D32" s="12">
        <v>7.18</v>
      </c>
      <c r="F32" s="12">
        <v>1.8</v>
      </c>
      <c r="H32" s="23">
        <f t="shared" si="0"/>
        <v>6.606934480075943E-8</v>
      </c>
      <c r="I32" s="32">
        <v>0.01</v>
      </c>
      <c r="J32" s="25">
        <v>0.53</v>
      </c>
      <c r="K32" s="30">
        <v>4.7</v>
      </c>
      <c r="L32" s="25">
        <v>103</v>
      </c>
      <c r="M32" s="30">
        <v>0.2</v>
      </c>
      <c r="N32" s="25">
        <v>3.6</v>
      </c>
      <c r="O32" s="25">
        <v>3.7</v>
      </c>
      <c r="P32" s="25">
        <v>12.9</v>
      </c>
      <c r="Q32" s="25">
        <v>0.21</v>
      </c>
      <c r="R32" s="25">
        <v>16</v>
      </c>
      <c r="S32" s="31">
        <v>0.9</v>
      </c>
      <c r="T32" s="51">
        <v>0.02</v>
      </c>
      <c r="U32" s="42">
        <v>41.2</v>
      </c>
      <c r="V32" s="42">
        <v>0.22</v>
      </c>
      <c r="W32" s="42">
        <v>4.9267499999999997E-3</v>
      </c>
      <c r="X32" s="42">
        <v>22</v>
      </c>
      <c r="Y32" s="44">
        <v>6.02</v>
      </c>
      <c r="Z32" s="87">
        <f t="shared" si="2"/>
        <v>7.1587140172240691</v>
      </c>
      <c r="AA32" s="88">
        <f t="shared" si="1"/>
        <v>7.5025875737603061</v>
      </c>
      <c r="AB32" s="90">
        <f t="shared" si="3"/>
        <v>-2.3454503981262753E-2</v>
      </c>
      <c r="AC32" s="19">
        <v>7</v>
      </c>
      <c r="AD32" s="99">
        <v>7.5</v>
      </c>
      <c r="AE32" s="95">
        <v>-6.6</v>
      </c>
    </row>
    <row r="33" spans="1:31" x14ac:dyDescent="0.35">
      <c r="A33" s="2" t="s">
        <v>148</v>
      </c>
      <c r="B33" s="9">
        <v>42289</v>
      </c>
      <c r="C33" s="18">
        <v>9.0299999999999994</v>
      </c>
      <c r="D33" s="12">
        <v>7.18</v>
      </c>
      <c r="F33" s="12">
        <v>2.2000000000000002</v>
      </c>
      <c r="H33" s="23">
        <f t="shared" si="0"/>
        <v>6.606934480075943E-8</v>
      </c>
      <c r="I33" s="32">
        <v>0.01</v>
      </c>
      <c r="J33" s="25">
        <v>0.59</v>
      </c>
      <c r="K33" s="29">
        <v>4.2</v>
      </c>
      <c r="L33" s="25">
        <v>111</v>
      </c>
      <c r="M33" s="29">
        <v>0.2</v>
      </c>
      <c r="N33" s="25">
        <v>3.8</v>
      </c>
      <c r="O33" s="25">
        <v>4.03</v>
      </c>
      <c r="P33" s="25">
        <v>14.1</v>
      </c>
      <c r="Q33" s="25">
        <v>0.19</v>
      </c>
      <c r="R33" s="25">
        <v>19.2</v>
      </c>
      <c r="S33" s="29">
        <v>0.6</v>
      </c>
      <c r="T33" s="51">
        <v>0.02</v>
      </c>
      <c r="U33" s="42">
        <v>39.9</v>
      </c>
      <c r="V33" s="42">
        <v>0.22</v>
      </c>
      <c r="W33" s="42">
        <v>0.01</v>
      </c>
      <c r="X33" s="42">
        <v>22</v>
      </c>
      <c r="Y33" s="44">
        <v>6.18</v>
      </c>
      <c r="Z33" s="87">
        <f t="shared" si="2"/>
        <v>7.814038576456813</v>
      </c>
      <c r="AA33" s="88">
        <f t="shared" si="1"/>
        <v>7.6356342623450564</v>
      </c>
      <c r="AB33" s="90">
        <f t="shared" si="3"/>
        <v>1.1547449319683585E-2</v>
      </c>
      <c r="AC33" s="19">
        <v>7.88</v>
      </c>
      <c r="AD33" s="13">
        <v>7.63</v>
      </c>
      <c r="AE33" s="94">
        <v>3.22</v>
      </c>
    </row>
    <row r="34" spans="1:31" x14ac:dyDescent="0.35">
      <c r="A34" s="2" t="s">
        <v>148</v>
      </c>
      <c r="B34" s="9">
        <v>41242</v>
      </c>
      <c r="C34" s="18">
        <v>8.5</v>
      </c>
      <c r="D34" s="12">
        <v>7.24</v>
      </c>
      <c r="F34" s="12">
        <v>2.2000000000000002</v>
      </c>
      <c r="H34" s="23">
        <f t="shared" si="0"/>
        <v>5.7543993733715586E-8</v>
      </c>
      <c r="I34" s="28"/>
      <c r="J34" s="25">
        <v>0.64</v>
      </c>
      <c r="K34" s="29">
        <v>4.7</v>
      </c>
      <c r="L34" s="25">
        <v>117</v>
      </c>
      <c r="M34" s="29">
        <v>0.2</v>
      </c>
      <c r="N34" s="25">
        <v>3.88</v>
      </c>
      <c r="O34" s="25">
        <v>4.16</v>
      </c>
      <c r="P34" s="25">
        <v>14.9</v>
      </c>
      <c r="Q34" s="25">
        <v>0.21</v>
      </c>
      <c r="R34" s="25">
        <v>18.899999999999999</v>
      </c>
      <c r="S34" s="29">
        <v>1.2</v>
      </c>
      <c r="T34" s="51">
        <v>0.01</v>
      </c>
      <c r="U34" s="42">
        <v>48.7</v>
      </c>
      <c r="V34" s="42">
        <v>0.22</v>
      </c>
      <c r="W34" s="42">
        <v>8.5400000000000007E-3</v>
      </c>
      <c r="X34" s="42">
        <v>26</v>
      </c>
      <c r="Y34" s="43">
        <v>6.38</v>
      </c>
      <c r="Z34" s="87">
        <f t="shared" si="2"/>
        <v>8.1747906847861742</v>
      </c>
      <c r="AA34" s="88">
        <f t="shared" si="1"/>
        <v>8.1313213630120451</v>
      </c>
      <c r="AB34" s="90">
        <f t="shared" si="3"/>
        <v>2.665829944422507E-3</v>
      </c>
      <c r="AC34" s="19">
        <v>8.25</v>
      </c>
      <c r="AD34" s="13">
        <v>8.1300000000000008</v>
      </c>
      <c r="AE34" s="94">
        <v>1.43</v>
      </c>
    </row>
    <row r="35" spans="1:31" x14ac:dyDescent="0.35">
      <c r="A35" s="2" t="s">
        <v>148</v>
      </c>
      <c r="B35" s="9">
        <v>40115</v>
      </c>
      <c r="C35" s="18">
        <v>8.3800000000000008</v>
      </c>
      <c r="D35" s="12">
        <v>7.16</v>
      </c>
      <c r="F35" s="12">
        <v>2.2000000000000002</v>
      </c>
      <c r="H35" s="23">
        <f t="shared" si="0"/>
        <v>6.9183097091893466E-8</v>
      </c>
      <c r="I35" s="32">
        <v>2E-3</v>
      </c>
      <c r="J35" s="25">
        <v>0.64</v>
      </c>
      <c r="K35" s="29">
        <v>4.5999999999999996</v>
      </c>
      <c r="L35" s="25">
        <v>109</v>
      </c>
      <c r="M35" s="29">
        <v>0.3</v>
      </c>
      <c r="N35" s="25">
        <v>4.01</v>
      </c>
      <c r="O35" s="25">
        <v>4.2</v>
      </c>
      <c r="P35" s="25">
        <v>13.8</v>
      </c>
      <c r="Q35" s="25">
        <v>0.22</v>
      </c>
      <c r="R35" s="25">
        <v>17.600000000000001</v>
      </c>
      <c r="S35" s="29">
        <v>7.6</v>
      </c>
      <c r="T35" s="51">
        <v>0.01</v>
      </c>
      <c r="U35" s="42">
        <v>48.3</v>
      </c>
      <c r="V35" s="42">
        <v>0.22</v>
      </c>
      <c r="W35" s="42">
        <v>0.01</v>
      </c>
      <c r="X35" s="42">
        <v>26</v>
      </c>
      <c r="Y35" s="44">
        <v>5.95</v>
      </c>
      <c r="Z35" s="87">
        <f t="shared" si="2"/>
        <v>7.6348098026887445</v>
      </c>
      <c r="AA35" s="88">
        <f t="shared" si="1"/>
        <v>7.6930258407705638</v>
      </c>
      <c r="AB35" s="90">
        <f t="shared" si="3"/>
        <v>-3.7980599111304561E-3</v>
      </c>
      <c r="AE35" s="95">
        <v>0.23</v>
      </c>
    </row>
    <row r="36" spans="1:31" x14ac:dyDescent="0.35">
      <c r="A36" s="2" t="s">
        <v>238</v>
      </c>
      <c r="B36" s="9">
        <v>38684</v>
      </c>
      <c r="C36" s="18">
        <v>21.7</v>
      </c>
      <c r="D36" s="12">
        <v>7.2</v>
      </c>
      <c r="F36" s="12">
        <v>4</v>
      </c>
      <c r="H36" s="23">
        <f t="shared" si="0"/>
        <v>6.3095734448019177E-8</v>
      </c>
      <c r="I36" s="24">
        <v>0.01</v>
      </c>
      <c r="J36" s="25">
        <v>0.35</v>
      </c>
      <c r="K36" s="30">
        <v>1</v>
      </c>
      <c r="L36" s="25">
        <v>109</v>
      </c>
      <c r="M36" s="30">
        <v>1</v>
      </c>
      <c r="N36" s="25">
        <v>3.49</v>
      </c>
      <c r="O36" s="25">
        <v>2.9</v>
      </c>
      <c r="P36" s="25">
        <v>12.9</v>
      </c>
      <c r="Q36" s="25">
        <v>0.18</v>
      </c>
      <c r="R36" s="25">
        <v>13.6</v>
      </c>
      <c r="S36" s="31">
        <v>5</v>
      </c>
      <c r="T36" s="51">
        <v>0.03</v>
      </c>
      <c r="U36" s="42">
        <v>28</v>
      </c>
      <c r="V36" s="42">
        <v>0.44</v>
      </c>
      <c r="W36" s="42">
        <v>0.03</v>
      </c>
      <c r="X36" s="42">
        <v>25</v>
      </c>
      <c r="Y36" s="44">
        <v>5.9</v>
      </c>
      <c r="Z36" s="87">
        <f t="shared" si="2"/>
        <v>7.3182304162347229</v>
      </c>
      <c r="AA36" s="88">
        <f t="shared" si="1"/>
        <v>7.1968235295967755</v>
      </c>
      <c r="AB36" s="90">
        <f t="shared" si="3"/>
        <v>8.3642049895938288E-3</v>
      </c>
      <c r="AC36" s="19">
        <v>7.31</v>
      </c>
      <c r="AD36" s="13">
        <v>-7.18</v>
      </c>
      <c r="AE36" s="94">
        <v>1.78</v>
      </c>
    </row>
    <row r="37" spans="1:31" x14ac:dyDescent="0.35">
      <c r="A37" s="2" t="s">
        <v>238</v>
      </c>
      <c r="B37" s="9">
        <v>42319</v>
      </c>
      <c r="C37" s="18">
        <v>21.78</v>
      </c>
      <c r="D37" s="12">
        <v>7.17</v>
      </c>
      <c r="F37" s="12">
        <v>2.8</v>
      </c>
      <c r="H37" s="23">
        <f t="shared" si="0"/>
        <v>6.7608297539197998E-8</v>
      </c>
      <c r="I37" s="24">
        <v>0.01</v>
      </c>
      <c r="J37" s="25">
        <v>0.33</v>
      </c>
      <c r="K37" s="29">
        <v>6.5</v>
      </c>
      <c r="L37" s="25">
        <v>107</v>
      </c>
      <c r="M37" s="29">
        <v>0.2</v>
      </c>
      <c r="N37" s="25">
        <v>3.23</v>
      </c>
      <c r="O37" s="25">
        <v>3.23</v>
      </c>
      <c r="P37" s="25">
        <v>12.5</v>
      </c>
      <c r="Q37" s="25">
        <v>0.15</v>
      </c>
      <c r="R37" s="25">
        <v>14.4</v>
      </c>
      <c r="S37" s="29">
        <v>6.81</v>
      </c>
      <c r="T37" s="51">
        <v>0.01</v>
      </c>
      <c r="U37" s="42">
        <v>25.5</v>
      </c>
      <c r="V37" s="42">
        <v>0.22</v>
      </c>
      <c r="W37" s="42">
        <v>6.8999999999999999E-3</v>
      </c>
      <c r="X37" s="42">
        <v>24</v>
      </c>
      <c r="Y37" s="44">
        <v>6.08</v>
      </c>
      <c r="Z37" s="87">
        <f t="shared" si="2"/>
        <v>7.2172455240679199</v>
      </c>
      <c r="AA37" s="88">
        <f t="shared" si="1"/>
        <v>7.2918870618452649</v>
      </c>
      <c r="AB37" s="90">
        <f t="shared" si="3"/>
        <v>-5.1444521121692694E-3</v>
      </c>
      <c r="AC37" s="19">
        <v>7.27</v>
      </c>
      <c r="AD37" s="13">
        <v>7.29</v>
      </c>
      <c r="AE37" s="94">
        <v>0.19</v>
      </c>
    </row>
    <row r="38" spans="1:31" x14ac:dyDescent="0.35">
      <c r="A38" s="2" t="s">
        <v>238</v>
      </c>
      <c r="B38" s="9">
        <v>38869</v>
      </c>
      <c r="C38" s="19">
        <v>21.83</v>
      </c>
      <c r="D38" s="12">
        <v>7.13</v>
      </c>
      <c r="F38" s="12">
        <v>2.8</v>
      </c>
      <c r="H38" s="23">
        <f t="shared" si="0"/>
        <v>7.413102413009154E-8</v>
      </c>
      <c r="I38" s="24">
        <v>0.01</v>
      </c>
      <c r="J38" s="25">
        <v>0.36</v>
      </c>
      <c r="K38" s="29">
        <v>7</v>
      </c>
      <c r="L38" s="25">
        <v>106</v>
      </c>
      <c r="M38" s="29">
        <v>0.2</v>
      </c>
      <c r="N38" s="25">
        <v>3.24</v>
      </c>
      <c r="O38" s="25">
        <v>3.1</v>
      </c>
      <c r="P38" s="25">
        <v>12.3</v>
      </c>
      <c r="Q38" s="25">
        <v>0.18</v>
      </c>
      <c r="R38" s="25">
        <v>14.1</v>
      </c>
      <c r="S38" s="29">
        <v>2.4</v>
      </c>
      <c r="T38" s="51">
        <v>0.02</v>
      </c>
      <c r="U38" s="42">
        <v>28.1</v>
      </c>
      <c r="V38" s="42">
        <v>0.22</v>
      </c>
      <c r="W38" s="42">
        <v>9.5250500000000002E-3</v>
      </c>
      <c r="X38" s="42">
        <v>25</v>
      </c>
      <c r="Y38" s="44">
        <v>6.11</v>
      </c>
      <c r="Z38" s="87">
        <f t="shared" si="2"/>
        <v>7.1376341060983766</v>
      </c>
      <c r="AA38" s="88">
        <f t="shared" si="1"/>
        <v>7.4045959610061072</v>
      </c>
      <c r="AB38" s="90">
        <f t="shared" si="3"/>
        <v>-1.8357697112193028E-2</v>
      </c>
      <c r="AC38" s="19">
        <v>7</v>
      </c>
      <c r="AD38" s="99">
        <v>7.4</v>
      </c>
      <c r="AE38" s="95">
        <v>-5.4</v>
      </c>
    </row>
    <row r="39" spans="1:31" x14ac:dyDescent="0.35">
      <c r="A39" s="2" t="s">
        <v>238</v>
      </c>
      <c r="B39" s="9">
        <v>41242</v>
      </c>
      <c r="C39" s="18">
        <v>21.5</v>
      </c>
      <c r="D39" s="12">
        <v>7.19</v>
      </c>
      <c r="F39" s="12">
        <v>3</v>
      </c>
      <c r="H39" s="23">
        <f t="shared" si="0"/>
        <v>6.4565422903465397E-8</v>
      </c>
      <c r="I39" s="32">
        <v>5.0000000000000001E-3</v>
      </c>
      <c r="J39" s="25">
        <v>0.38</v>
      </c>
      <c r="K39" s="29">
        <v>4.9000000000000004</v>
      </c>
      <c r="L39" s="25">
        <v>123</v>
      </c>
      <c r="M39" s="29">
        <v>0.2</v>
      </c>
      <c r="N39" s="25">
        <v>3.97</v>
      </c>
      <c r="O39" s="25">
        <v>3.6</v>
      </c>
      <c r="P39" s="25">
        <v>14.6</v>
      </c>
      <c r="Q39" s="25">
        <v>0.17</v>
      </c>
      <c r="R39" s="25">
        <v>16.5</v>
      </c>
      <c r="S39" s="31">
        <v>16</v>
      </c>
      <c r="T39" s="51">
        <v>0.02</v>
      </c>
      <c r="U39" s="42">
        <v>41.7</v>
      </c>
      <c r="V39" s="42">
        <v>0.22</v>
      </c>
      <c r="W39" s="42">
        <v>8.2100000000000003E-3</v>
      </c>
      <c r="X39" s="42">
        <v>36</v>
      </c>
      <c r="Y39" s="44">
        <v>6.01</v>
      </c>
      <c r="Z39" s="87">
        <f t="shared" si="2"/>
        <v>8.3186735306864179</v>
      </c>
      <c r="AA39" s="88">
        <f t="shared" si="1"/>
        <v>7.8979904514272468</v>
      </c>
      <c r="AB39" s="90">
        <f t="shared" si="3"/>
        <v>2.5941406920878908E-2</v>
      </c>
      <c r="AC39" s="19">
        <v>8.39</v>
      </c>
      <c r="AD39" s="13">
        <v>7.89</v>
      </c>
      <c r="AE39" s="95">
        <v>6.09</v>
      </c>
    </row>
    <row r="40" spans="1:31" x14ac:dyDescent="0.35">
      <c r="A40" s="2" t="s">
        <v>238</v>
      </c>
      <c r="B40" s="9">
        <v>40072</v>
      </c>
      <c r="C40" s="18">
        <v>22.04</v>
      </c>
      <c r="D40" s="12">
        <v>7.21</v>
      </c>
      <c r="F40" s="12">
        <v>3</v>
      </c>
      <c r="H40" s="23">
        <f t="shared" si="0"/>
        <v>6.1659500186148087E-8</v>
      </c>
      <c r="I40" s="32">
        <v>0.01</v>
      </c>
      <c r="J40" s="25">
        <v>0.36</v>
      </c>
      <c r="K40" s="29">
        <v>6.8</v>
      </c>
      <c r="L40" s="25">
        <v>117</v>
      </c>
      <c r="M40" s="29">
        <v>0.2</v>
      </c>
      <c r="N40" s="25">
        <v>3.68</v>
      </c>
      <c r="O40" s="25">
        <v>3.37</v>
      </c>
      <c r="P40" s="25">
        <v>13.3</v>
      </c>
      <c r="Q40" s="25">
        <v>0.19</v>
      </c>
      <c r="R40" s="25">
        <v>14.7</v>
      </c>
      <c r="S40" s="29">
        <v>1.3</v>
      </c>
      <c r="T40" s="51">
        <v>0.02</v>
      </c>
      <c r="U40" s="42">
        <v>31</v>
      </c>
      <c r="V40" s="42">
        <v>0.22</v>
      </c>
      <c r="W40" s="42">
        <v>7.2300000000000003E-3</v>
      </c>
      <c r="X40" s="42">
        <v>31</v>
      </c>
      <c r="Y40" s="44">
        <v>6.07</v>
      </c>
      <c r="Z40" s="87">
        <f t="shared" si="2"/>
        <v>7.8179311582867568</v>
      </c>
      <c r="AA40" s="88">
        <f t="shared" si="1"/>
        <v>7.5941711818263578</v>
      </c>
      <c r="AB40" s="90">
        <f t="shared" si="3"/>
        <v>1.4518459034496443E-2</v>
      </c>
      <c r="AE40" s="94">
        <v>0.28999999999999998</v>
      </c>
    </row>
    <row r="41" spans="1:31" x14ac:dyDescent="0.35">
      <c r="A41" s="2" t="s">
        <v>158</v>
      </c>
      <c r="B41" s="9">
        <v>38689</v>
      </c>
      <c r="C41" s="18">
        <v>2.82</v>
      </c>
      <c r="D41" s="12">
        <v>7.8</v>
      </c>
      <c r="E41" s="16"/>
      <c r="F41" s="12">
        <v>2</v>
      </c>
      <c r="H41" s="23">
        <f t="shared" si="0"/>
        <v>1.5848931924611133E-8</v>
      </c>
      <c r="I41" s="32">
        <v>0.01</v>
      </c>
      <c r="J41" s="25">
        <v>0.81</v>
      </c>
      <c r="K41" s="29">
        <v>1</v>
      </c>
      <c r="L41" s="25">
        <v>60</v>
      </c>
      <c r="M41" s="29">
        <v>1</v>
      </c>
      <c r="N41" s="25">
        <v>1.49</v>
      </c>
      <c r="O41" s="25">
        <v>1.3</v>
      </c>
      <c r="P41" s="25">
        <v>3.2</v>
      </c>
      <c r="Q41" s="25">
        <v>0.31</v>
      </c>
      <c r="R41" s="25">
        <v>7.5</v>
      </c>
      <c r="S41" s="29">
        <v>5</v>
      </c>
      <c r="T41" s="51">
        <v>0.79</v>
      </c>
      <c r="U41" s="42">
        <v>9</v>
      </c>
      <c r="V41" s="42">
        <v>0.44</v>
      </c>
      <c r="W41" s="42">
        <v>0.03</v>
      </c>
      <c r="X41" s="42">
        <v>17</v>
      </c>
      <c r="Y41" s="44">
        <v>3</v>
      </c>
      <c r="Z41" s="87">
        <f t="shared" si="2"/>
        <v>3.7275091942796212</v>
      </c>
      <c r="AA41" s="88">
        <f t="shared" si="1"/>
        <v>3.6996162380853432</v>
      </c>
      <c r="AB41" s="90">
        <f t="shared" si="3"/>
        <v>3.7555520568872715E-3</v>
      </c>
      <c r="AC41" s="19">
        <v>3.72</v>
      </c>
      <c r="AD41" s="13">
        <v>-3.68</v>
      </c>
      <c r="AE41" s="94">
        <v>1.2</v>
      </c>
    </row>
    <row r="42" spans="1:31" x14ac:dyDescent="0.35">
      <c r="A42" s="2" t="s">
        <v>158</v>
      </c>
      <c r="B42" s="9">
        <v>38833</v>
      </c>
      <c r="C42" s="20"/>
      <c r="D42" s="12">
        <v>7.27</v>
      </c>
      <c r="F42" s="12">
        <v>3</v>
      </c>
      <c r="H42" s="23">
        <f t="shared" si="0"/>
        <v>5.3703179637025192E-8</v>
      </c>
      <c r="I42" s="32">
        <v>0.01</v>
      </c>
      <c r="J42" s="25">
        <v>0.83</v>
      </c>
      <c r="K42" s="30">
        <v>9</v>
      </c>
      <c r="L42" s="25">
        <v>51.04</v>
      </c>
      <c r="M42" s="30">
        <v>5</v>
      </c>
      <c r="N42" s="25">
        <v>2.5299999999999998</v>
      </c>
      <c r="O42" s="25">
        <v>1.33</v>
      </c>
      <c r="P42" s="25">
        <v>3.61</v>
      </c>
      <c r="Q42" s="25">
        <v>0.36</v>
      </c>
      <c r="R42" s="25">
        <v>9.1999999999999993</v>
      </c>
      <c r="S42" s="31">
        <v>10</v>
      </c>
      <c r="T42" s="51">
        <v>1.1599999999999999</v>
      </c>
      <c r="U42" s="42">
        <v>11</v>
      </c>
      <c r="V42" s="42">
        <v>0.48</v>
      </c>
      <c r="W42" s="42">
        <v>0.02</v>
      </c>
      <c r="X42" s="42">
        <v>16</v>
      </c>
      <c r="Y42" s="44">
        <v>2.97</v>
      </c>
      <c r="Z42" s="87">
        <f t="shared" si="2"/>
        <v>3.4290207683192375</v>
      </c>
      <c r="AA42" s="88">
        <f t="shared" si="1"/>
        <v>3.6951594716626004</v>
      </c>
      <c r="AB42" s="90">
        <f t="shared" si="3"/>
        <v>-3.7357098554266978E-2</v>
      </c>
      <c r="AC42" s="19">
        <v>3.43</v>
      </c>
      <c r="AD42" s="13">
        <v>3.65</v>
      </c>
      <c r="AE42" s="94">
        <v>-6.32</v>
      </c>
    </row>
    <row r="43" spans="1:31" x14ac:dyDescent="0.35">
      <c r="A43" s="2" t="s">
        <v>158</v>
      </c>
      <c r="B43" s="9">
        <v>39378</v>
      </c>
      <c r="C43" s="18">
        <v>2.4700000000000002</v>
      </c>
      <c r="D43" s="12">
        <v>7.68</v>
      </c>
      <c r="F43" s="12">
        <v>1.8</v>
      </c>
      <c r="H43" s="23">
        <f t="shared" si="0"/>
        <v>2.0892961308540368E-8</v>
      </c>
      <c r="I43" s="32">
        <v>0.01</v>
      </c>
      <c r="J43" s="25">
        <v>0.83</v>
      </c>
      <c r="K43" s="29">
        <v>3.5</v>
      </c>
      <c r="L43" s="25">
        <v>64.099999999999994</v>
      </c>
      <c r="M43" s="36"/>
      <c r="N43" s="25">
        <v>2.25</v>
      </c>
      <c r="O43" s="25">
        <v>1.1100000000000001</v>
      </c>
      <c r="P43" s="25">
        <v>3.21</v>
      </c>
      <c r="Q43" s="25">
        <v>0.34</v>
      </c>
      <c r="R43" s="25">
        <v>8.6199999999999992</v>
      </c>
      <c r="S43" s="36"/>
      <c r="T43" s="51">
        <v>0.12</v>
      </c>
      <c r="U43" s="42">
        <v>9.4700000000000006</v>
      </c>
      <c r="V43" s="42">
        <v>0.22</v>
      </c>
      <c r="W43" s="42">
        <v>3.2799999999999999E-3</v>
      </c>
      <c r="X43" s="42">
        <v>17</v>
      </c>
      <c r="Y43" s="44">
        <v>2.97</v>
      </c>
      <c r="Z43" s="87">
        <f t="shared" si="2"/>
        <v>4.0061991908344039</v>
      </c>
      <c r="AA43" s="88">
        <f t="shared" si="1"/>
        <v>3.6541069352474733</v>
      </c>
      <c r="AB43" s="90">
        <f t="shared" si="3"/>
        <v>4.5963209536512353E-2</v>
      </c>
    </row>
    <row r="44" spans="1:31" x14ac:dyDescent="0.35">
      <c r="A44" s="2" t="s">
        <v>346</v>
      </c>
      <c r="B44" s="9">
        <v>38688</v>
      </c>
      <c r="C44" s="19">
        <v>10.6</v>
      </c>
      <c r="D44" s="12">
        <v>6.1</v>
      </c>
      <c r="F44" s="13">
        <v>3</v>
      </c>
      <c r="H44" s="23">
        <f t="shared" si="0"/>
        <v>7.9432823472428114E-7</v>
      </c>
      <c r="J44" s="25">
        <v>0.05</v>
      </c>
      <c r="K44" s="29">
        <v>1</v>
      </c>
      <c r="L44" s="25">
        <v>27.8</v>
      </c>
      <c r="M44" s="29">
        <v>1</v>
      </c>
      <c r="N44" s="25">
        <v>0.01</v>
      </c>
      <c r="O44" s="25">
        <v>5.9</v>
      </c>
      <c r="P44" s="25">
        <v>3.3</v>
      </c>
      <c r="Q44" s="25">
        <v>0.01</v>
      </c>
      <c r="R44" s="25">
        <v>11.8</v>
      </c>
      <c r="S44" s="29">
        <v>5</v>
      </c>
      <c r="T44" s="51">
        <v>0.03</v>
      </c>
      <c r="U44" s="42">
        <v>17</v>
      </c>
      <c r="V44" s="42">
        <v>46.48</v>
      </c>
      <c r="W44" s="42">
        <v>0.03</v>
      </c>
      <c r="X44" s="42">
        <v>24</v>
      </c>
      <c r="Y44" s="44">
        <v>0.5</v>
      </c>
      <c r="Z44" s="87">
        <f t="shared" si="2"/>
        <v>2.3263812475615726</v>
      </c>
      <c r="AA44" s="88">
        <f t="shared" si="1"/>
        <v>2.2821957423195061</v>
      </c>
      <c r="AB44" s="90">
        <f t="shared" si="3"/>
        <v>9.5876678070222991E-3</v>
      </c>
      <c r="AC44" s="19">
        <v>2.3199999999999998</v>
      </c>
      <c r="AD44" s="13">
        <v>-2.2799999999999998</v>
      </c>
      <c r="AE44" s="94">
        <v>1.96</v>
      </c>
    </row>
    <row r="45" spans="1:31" x14ac:dyDescent="0.35">
      <c r="A45" s="2" t="s">
        <v>346</v>
      </c>
      <c r="B45" s="9">
        <v>38833</v>
      </c>
      <c r="D45" s="12">
        <v>6.5</v>
      </c>
      <c r="F45" s="12">
        <v>4.0999999999999996</v>
      </c>
      <c r="H45" s="23">
        <f t="shared" si="0"/>
        <v>3.1622776601683734E-7</v>
      </c>
      <c r="I45" s="24">
        <v>5.0000000000000001E-3</v>
      </c>
      <c r="J45" s="25">
        <v>0.02</v>
      </c>
      <c r="K45" s="29">
        <v>5</v>
      </c>
      <c r="L45" s="25">
        <v>28.95</v>
      </c>
      <c r="M45" s="29">
        <v>5</v>
      </c>
      <c r="N45" s="25">
        <v>0.02</v>
      </c>
      <c r="O45" s="25">
        <v>8.2100000000000009</v>
      </c>
      <c r="P45" s="25">
        <v>3.23</v>
      </c>
      <c r="Q45" s="25">
        <v>0.01</v>
      </c>
      <c r="R45" s="25">
        <v>18.899999999999999</v>
      </c>
      <c r="S45" s="29">
        <v>10</v>
      </c>
      <c r="T45" s="51">
        <v>0.06</v>
      </c>
      <c r="U45" s="42">
        <v>16</v>
      </c>
      <c r="V45" s="42">
        <v>42.36</v>
      </c>
      <c r="W45" s="42">
        <v>0.02</v>
      </c>
      <c r="X45" s="42">
        <v>31</v>
      </c>
      <c r="Y45" s="44">
        <v>0.73</v>
      </c>
      <c r="Z45" s="87">
        <f t="shared" si="2"/>
        <v>2.7451636647845459</v>
      </c>
      <c r="AA45" s="88">
        <f t="shared" si="1"/>
        <v>2.6231174653426965</v>
      </c>
      <c r="AB45" s="90">
        <f t="shared" si="3"/>
        <v>2.2734688531290938E-2</v>
      </c>
      <c r="AC45" s="19">
        <v>2.75</v>
      </c>
      <c r="AD45" s="99">
        <v>2.61</v>
      </c>
      <c r="AE45" s="95">
        <v>4.8899999999999997</v>
      </c>
    </row>
    <row r="46" spans="1:31" x14ac:dyDescent="0.35">
      <c r="A46" s="2" t="s">
        <v>346</v>
      </c>
      <c r="B46" s="9">
        <v>40528</v>
      </c>
      <c r="C46" s="18">
        <v>10.199999999999999</v>
      </c>
      <c r="D46" s="12">
        <v>5.99</v>
      </c>
      <c r="F46" s="12">
        <v>2.5</v>
      </c>
      <c r="H46" s="23">
        <f t="shared" si="0"/>
        <v>1.0232929922807527E-6</v>
      </c>
      <c r="I46" s="32">
        <v>0.01</v>
      </c>
      <c r="J46" s="25">
        <v>0.01</v>
      </c>
      <c r="K46" s="30">
        <v>0.2</v>
      </c>
      <c r="L46" s="25">
        <v>34.4</v>
      </c>
      <c r="M46" s="30">
        <v>0.2</v>
      </c>
      <c r="N46" s="25">
        <v>3.0000000000000001E-3</v>
      </c>
      <c r="O46" s="25">
        <v>7.45</v>
      </c>
      <c r="P46" s="25">
        <v>3.79</v>
      </c>
      <c r="Q46" s="25">
        <v>2E-3</v>
      </c>
      <c r="R46" s="25">
        <v>16.8</v>
      </c>
      <c r="S46" s="31">
        <v>0.9</v>
      </c>
      <c r="T46" s="51">
        <v>0.03</v>
      </c>
      <c r="U46" s="42">
        <v>16.2</v>
      </c>
      <c r="V46" s="42">
        <v>72.150000000000006</v>
      </c>
      <c r="W46" s="42">
        <v>3.2799999999999999E-3</v>
      </c>
      <c r="X46" s="42">
        <v>28</v>
      </c>
      <c r="Y46" s="44">
        <v>0.75</v>
      </c>
      <c r="Z46" s="87">
        <f t="shared" si="2"/>
        <v>2.9515110439024612</v>
      </c>
      <c r="AA46" s="88">
        <f t="shared" si="1"/>
        <v>3.0418275869184139</v>
      </c>
      <c r="AB46" s="90">
        <f t="shared" si="3"/>
        <v>-1.5069487739520993E-2</v>
      </c>
      <c r="AC46" s="19">
        <v>2.95</v>
      </c>
      <c r="AD46" s="13">
        <v>3.04</v>
      </c>
      <c r="AE46" s="94">
        <v>3.02</v>
      </c>
    </row>
    <row r="47" spans="1:31" x14ac:dyDescent="0.35">
      <c r="A47" s="2" t="s">
        <v>346</v>
      </c>
      <c r="B47" s="9">
        <v>39190</v>
      </c>
      <c r="C47" s="18">
        <v>9.94</v>
      </c>
      <c r="D47" s="12">
        <v>6.37</v>
      </c>
      <c r="E47" s="16"/>
      <c r="F47" s="12">
        <v>3</v>
      </c>
      <c r="H47" s="23">
        <f t="shared" si="0"/>
        <v>4.2657951880159212E-7</v>
      </c>
      <c r="I47" s="32">
        <v>3.0000000000000001E-3</v>
      </c>
      <c r="J47" s="25">
        <v>0.01</v>
      </c>
      <c r="K47" s="33"/>
      <c r="L47" s="25">
        <v>28.7</v>
      </c>
      <c r="M47" s="33"/>
      <c r="N47" s="25">
        <v>4.0000000000000001E-3</v>
      </c>
      <c r="O47" s="25">
        <v>8.02</v>
      </c>
      <c r="P47" s="25">
        <v>3.06</v>
      </c>
      <c r="Q47" s="25">
        <v>3.0000000000000001E-3</v>
      </c>
      <c r="R47" s="25">
        <v>20.3</v>
      </c>
      <c r="S47" s="34"/>
      <c r="T47" s="51">
        <v>0.03</v>
      </c>
      <c r="U47" s="42">
        <v>21</v>
      </c>
      <c r="V47" s="42">
        <v>38.69</v>
      </c>
      <c r="W47" s="42">
        <v>3.2799999999999999E-3</v>
      </c>
      <c r="X47" s="42">
        <v>40</v>
      </c>
      <c r="Y47" s="44">
        <v>0.71</v>
      </c>
      <c r="Z47" s="87">
        <f t="shared" si="2"/>
        <v>2.7731336887218578</v>
      </c>
      <c r="AA47" s="88">
        <f t="shared" si="1"/>
        <v>2.9005822405568948</v>
      </c>
      <c r="AB47" s="90">
        <f t="shared" si="3"/>
        <v>-2.2462977248710856E-2</v>
      </c>
    </row>
    <row r="48" spans="1:31" x14ac:dyDescent="0.35">
      <c r="A48" s="2" t="s">
        <v>346</v>
      </c>
      <c r="B48" s="9">
        <v>39982</v>
      </c>
      <c r="C48" s="19">
        <v>10.039999999999999</v>
      </c>
      <c r="D48" s="12">
        <v>6.25</v>
      </c>
      <c r="F48" s="12">
        <v>3.8</v>
      </c>
      <c r="H48" s="23">
        <f t="shared" si="0"/>
        <v>5.6234132519034872E-7</v>
      </c>
      <c r="I48" s="32">
        <v>0.02</v>
      </c>
      <c r="J48" s="25">
        <v>0.01</v>
      </c>
      <c r="K48" s="36"/>
      <c r="L48" s="25">
        <v>28.3</v>
      </c>
      <c r="M48" s="36"/>
      <c r="N48" s="25">
        <v>3.0000000000000001E-3</v>
      </c>
      <c r="O48" s="25">
        <v>7.44</v>
      </c>
      <c r="P48" s="25">
        <v>3.12</v>
      </c>
      <c r="Q48" s="25">
        <v>1E-3</v>
      </c>
      <c r="R48" s="25">
        <v>20.2</v>
      </c>
      <c r="S48" s="36"/>
      <c r="T48" s="51">
        <v>0.03</v>
      </c>
      <c r="U48" s="42">
        <v>16.100000000000001</v>
      </c>
      <c r="V48" s="42">
        <v>21.55</v>
      </c>
      <c r="W48" s="42">
        <v>3.2799999999999999E-3</v>
      </c>
      <c r="X48" s="42">
        <v>34</v>
      </c>
      <c r="Y48" s="44">
        <v>1.17</v>
      </c>
      <c r="Z48" s="87">
        <f t="shared" si="2"/>
        <v>2.7407081802134465</v>
      </c>
      <c r="AA48" s="88">
        <f t="shared" si="1"/>
        <v>2.8128692075825326</v>
      </c>
      <c r="AB48" s="90">
        <f t="shared" si="3"/>
        <v>-1.2993611564261324E-2</v>
      </c>
      <c r="AE48" s="94">
        <v>2.66</v>
      </c>
    </row>
    <row r="49" spans="1:31" x14ac:dyDescent="0.35">
      <c r="A49" s="2" t="s">
        <v>346</v>
      </c>
      <c r="B49" s="9">
        <v>39594</v>
      </c>
      <c r="C49" s="18">
        <v>9.84</v>
      </c>
      <c r="D49" s="12">
        <v>6.14</v>
      </c>
      <c r="F49" s="12">
        <v>3.7</v>
      </c>
      <c r="H49" s="23">
        <f t="shared" si="0"/>
        <v>7.2443596007499005E-7</v>
      </c>
      <c r="I49" s="28"/>
      <c r="J49" s="25">
        <v>0.01</v>
      </c>
      <c r="K49" s="36"/>
      <c r="L49" s="25">
        <v>40.4</v>
      </c>
      <c r="M49" s="36"/>
      <c r="N49" s="25">
        <v>2E-3</v>
      </c>
      <c r="O49" s="25">
        <v>9.01</v>
      </c>
      <c r="P49" s="25">
        <v>4.4000000000000004</v>
      </c>
      <c r="Q49" s="25">
        <v>3.0000000000000001E-3</v>
      </c>
      <c r="R49" s="25">
        <v>22.1</v>
      </c>
      <c r="S49" s="36"/>
      <c r="T49" s="51">
        <v>0.03</v>
      </c>
      <c r="U49" s="42">
        <v>19.2</v>
      </c>
      <c r="V49" s="42">
        <v>50.02</v>
      </c>
      <c r="W49" s="42">
        <v>3.2799999999999999E-3</v>
      </c>
      <c r="X49" s="42">
        <v>44</v>
      </c>
      <c r="Y49" s="44">
        <v>1.02</v>
      </c>
      <c r="Z49" s="87">
        <f t="shared" si="2"/>
        <v>3.5704184234692926</v>
      </c>
      <c r="AA49" s="88">
        <f t="shared" si="1"/>
        <v>3.4686864787105844</v>
      </c>
      <c r="AB49" s="90">
        <f t="shared" si="3"/>
        <v>1.4452397879054724E-2</v>
      </c>
      <c r="AE49" s="94">
        <v>2.91</v>
      </c>
    </row>
    <row r="50" spans="1:31" x14ac:dyDescent="0.35">
      <c r="A50" s="2" t="s">
        <v>222</v>
      </c>
      <c r="B50" s="9">
        <v>38681</v>
      </c>
      <c r="C50" s="18">
        <v>22.39</v>
      </c>
      <c r="D50" s="12">
        <v>7.3</v>
      </c>
      <c r="F50" s="12">
        <v>4</v>
      </c>
      <c r="H50" s="23">
        <f t="shared" si="0"/>
        <v>5.0118723362727164E-8</v>
      </c>
      <c r="I50" s="32">
        <v>0.02</v>
      </c>
      <c r="J50" s="25">
        <v>0.66</v>
      </c>
      <c r="K50" s="29">
        <v>1</v>
      </c>
      <c r="L50" s="25">
        <v>131</v>
      </c>
      <c r="M50" s="29">
        <v>1</v>
      </c>
      <c r="N50" s="25">
        <v>5.21</v>
      </c>
      <c r="O50" s="25">
        <v>2.2999999999999998</v>
      </c>
      <c r="P50" s="25">
        <v>7.6</v>
      </c>
      <c r="Q50" s="25">
        <v>0.22</v>
      </c>
      <c r="R50" s="25">
        <v>16.100000000000001</v>
      </c>
      <c r="S50" s="29">
        <v>5</v>
      </c>
      <c r="T50" s="51">
        <v>0.03</v>
      </c>
      <c r="U50" s="42">
        <v>75</v>
      </c>
      <c r="V50" s="42">
        <v>0.44</v>
      </c>
      <c r="W50" s="42">
        <v>0.03</v>
      </c>
      <c r="X50" s="42">
        <v>49</v>
      </c>
      <c r="Y50" s="44">
        <v>5.0999999999999996</v>
      </c>
      <c r="Z50" s="87">
        <f t="shared" si="2"/>
        <v>8.1547817490768804</v>
      </c>
      <c r="AA50" s="88">
        <f t="shared" si="1"/>
        <v>8.0522866138575893</v>
      </c>
      <c r="AB50" s="90">
        <f t="shared" si="3"/>
        <v>6.3241008752512725E-3</v>
      </c>
      <c r="AC50" s="19">
        <v>8.15</v>
      </c>
      <c r="AD50" s="13">
        <v>-8.0399999999999991</v>
      </c>
      <c r="AE50" s="95">
        <v>1.36</v>
      </c>
    </row>
    <row r="51" spans="1:31" x14ac:dyDescent="0.35">
      <c r="A51" s="2" t="s">
        <v>222</v>
      </c>
      <c r="B51" s="9">
        <v>38834</v>
      </c>
      <c r="C51" s="18">
        <v>22.47</v>
      </c>
      <c r="D51" s="12">
        <v>7.14</v>
      </c>
      <c r="F51" s="12">
        <v>3.4</v>
      </c>
      <c r="H51" s="23">
        <f t="shared" si="0"/>
        <v>7.2443596007499061E-8</v>
      </c>
      <c r="I51" s="28"/>
      <c r="J51" s="25">
        <v>0.77</v>
      </c>
      <c r="K51" s="29">
        <v>3.3</v>
      </c>
      <c r="L51" s="25">
        <v>124</v>
      </c>
      <c r="M51" s="29">
        <v>0.2</v>
      </c>
      <c r="N51" s="25">
        <v>5</v>
      </c>
      <c r="O51" s="25">
        <v>2.2999999999999998</v>
      </c>
      <c r="P51" s="25">
        <v>7.71</v>
      </c>
      <c r="Q51" s="25">
        <v>0.23</v>
      </c>
      <c r="R51" s="25">
        <v>18</v>
      </c>
      <c r="S51" s="29">
        <v>0.9</v>
      </c>
      <c r="T51" s="51">
        <v>0.02</v>
      </c>
      <c r="U51" s="42">
        <v>71.7</v>
      </c>
      <c r="V51" s="42">
        <v>0.22</v>
      </c>
      <c r="W51" s="42">
        <v>9.5250500000000002E-3</v>
      </c>
      <c r="X51" s="42">
        <v>50</v>
      </c>
      <c r="Y51" s="44">
        <v>5.37</v>
      </c>
      <c r="Z51" s="87">
        <f t="shared" si="2"/>
        <v>7.8939059078793745</v>
      </c>
      <c r="AA51" s="88">
        <f t="shared" si="1"/>
        <v>8.2774860683164935</v>
      </c>
      <c r="AB51" s="90">
        <f t="shared" si="3"/>
        <v>-2.3719674905026435E-2</v>
      </c>
      <c r="AC51" s="19">
        <v>7.7</v>
      </c>
      <c r="AD51" s="13">
        <v>8.3000000000000007</v>
      </c>
      <c r="AE51" s="94">
        <v>-7.1</v>
      </c>
    </row>
    <row r="52" spans="1:31" x14ac:dyDescent="0.35">
      <c r="A52" s="2" t="s">
        <v>222</v>
      </c>
      <c r="B52" s="9">
        <v>42257</v>
      </c>
      <c r="C52" s="18">
        <v>22.42</v>
      </c>
      <c r="D52" s="12">
        <v>7.19</v>
      </c>
      <c r="F52" s="12">
        <v>3.2</v>
      </c>
      <c r="H52" s="23">
        <f t="shared" si="0"/>
        <v>6.4565422903465397E-8</v>
      </c>
      <c r="I52" s="32">
        <v>0.01</v>
      </c>
      <c r="J52" s="25">
        <v>0.65</v>
      </c>
      <c r="K52" s="29">
        <v>3.7</v>
      </c>
      <c r="L52" s="25">
        <v>136</v>
      </c>
      <c r="M52" s="29">
        <v>0.3</v>
      </c>
      <c r="N52" s="25">
        <v>5.33</v>
      </c>
      <c r="O52" s="25">
        <v>2.5</v>
      </c>
      <c r="P52" s="25">
        <v>9.27</v>
      </c>
      <c r="Q52" s="25">
        <v>0.22</v>
      </c>
      <c r="R52" s="25">
        <v>20.9</v>
      </c>
      <c r="S52" s="29">
        <v>0.7</v>
      </c>
      <c r="T52" s="51">
        <v>0.01</v>
      </c>
      <c r="U52" s="42">
        <v>75.599999999999994</v>
      </c>
      <c r="V52" s="42">
        <v>0.22</v>
      </c>
      <c r="W52" s="42">
        <v>5.2599999999999999E-3</v>
      </c>
      <c r="X52" s="42">
        <v>58</v>
      </c>
      <c r="Y52" s="44">
        <v>5.33</v>
      </c>
      <c r="Z52" s="87">
        <f t="shared" si="2"/>
        <v>8.7582060340557142</v>
      </c>
      <c r="AA52" s="88">
        <f t="shared" si="1"/>
        <v>8.5439382166731228</v>
      </c>
      <c r="AB52" s="90">
        <f t="shared" si="3"/>
        <v>1.2383888047492469E-2</v>
      </c>
      <c r="AC52" s="19">
        <v>8.85</v>
      </c>
      <c r="AD52" s="13">
        <v>8.5399999999999991</v>
      </c>
      <c r="AE52" s="95">
        <v>3.6</v>
      </c>
    </row>
    <row r="53" spans="1:31" x14ac:dyDescent="0.35">
      <c r="A53" s="2" t="s">
        <v>222</v>
      </c>
      <c r="B53" s="9">
        <v>40119</v>
      </c>
      <c r="C53" s="18">
        <v>22.47</v>
      </c>
      <c r="D53" s="12">
        <v>7.18</v>
      </c>
      <c r="F53" s="12">
        <v>3.6</v>
      </c>
      <c r="H53" s="23">
        <f t="shared" si="0"/>
        <v>6.606934480075943E-8</v>
      </c>
      <c r="I53" s="32">
        <v>0.01</v>
      </c>
      <c r="J53" s="25">
        <v>0.67</v>
      </c>
      <c r="K53" s="30">
        <v>3.8</v>
      </c>
      <c r="L53" s="25">
        <v>132</v>
      </c>
      <c r="M53" s="30">
        <v>0.2</v>
      </c>
      <c r="N53" s="25">
        <v>5.25</v>
      </c>
      <c r="O53" s="25">
        <v>2.57</v>
      </c>
      <c r="P53" s="25">
        <v>8.6199999999999992</v>
      </c>
      <c r="Q53" s="25">
        <v>0.24</v>
      </c>
      <c r="R53" s="25">
        <v>19.8</v>
      </c>
      <c r="S53" s="31">
        <v>1.4</v>
      </c>
      <c r="T53" s="51">
        <v>0.03</v>
      </c>
      <c r="U53" s="42">
        <v>74.599999999999994</v>
      </c>
      <c r="V53" s="42">
        <v>0.22</v>
      </c>
      <c r="W53" s="42">
        <v>0.01</v>
      </c>
      <c r="X53" s="42">
        <v>56</v>
      </c>
      <c r="Y53" s="44">
        <v>5.34</v>
      </c>
      <c r="Z53" s="87">
        <f t="shared" si="2"/>
        <v>8.458047054325915</v>
      </c>
      <c r="AA53" s="88">
        <f t="shared" si="1"/>
        <v>8.4774373957562261</v>
      </c>
      <c r="AB53" s="90">
        <f t="shared" si="3"/>
        <v>-1.1449534548282204E-3</v>
      </c>
      <c r="AE53" s="95">
        <v>0.08</v>
      </c>
    </row>
    <row r="54" spans="1:31" x14ac:dyDescent="0.35">
      <c r="A54" s="2" t="s">
        <v>130</v>
      </c>
      <c r="B54" s="9">
        <v>38681</v>
      </c>
      <c r="C54" s="18">
        <v>20.38</v>
      </c>
      <c r="D54" s="12">
        <v>7.2</v>
      </c>
      <c r="E54" s="16"/>
      <c r="F54" s="12">
        <v>4</v>
      </c>
      <c r="H54" s="23">
        <f t="shared" si="0"/>
        <v>6.3095734448019177E-8</v>
      </c>
      <c r="I54" s="28"/>
      <c r="J54" s="25">
        <v>0.23</v>
      </c>
      <c r="K54" s="29">
        <v>1</v>
      </c>
      <c r="L54" s="25">
        <v>157</v>
      </c>
      <c r="M54" s="29">
        <v>1</v>
      </c>
      <c r="N54" s="25">
        <v>9.85</v>
      </c>
      <c r="O54" s="25">
        <v>2.2000000000000002</v>
      </c>
      <c r="P54" s="25">
        <v>12.3</v>
      </c>
      <c r="Q54" s="25">
        <v>0.19</v>
      </c>
      <c r="R54" s="25">
        <v>18.600000000000001</v>
      </c>
      <c r="S54" s="29">
        <v>5</v>
      </c>
      <c r="T54" s="51">
        <v>0.03</v>
      </c>
      <c r="U54" s="42">
        <v>110</v>
      </c>
      <c r="V54" s="42">
        <v>0.44</v>
      </c>
      <c r="W54" s="42">
        <v>0.03</v>
      </c>
      <c r="X54" s="42">
        <v>52</v>
      </c>
      <c r="Y54" s="44">
        <v>6.2</v>
      </c>
      <c r="Z54" s="87">
        <f t="shared" si="2"/>
        <v>10.083998986526263</v>
      </c>
      <c r="AA54" s="88">
        <f t="shared" si="1"/>
        <v>9.9655482180328487</v>
      </c>
      <c r="AB54" s="90">
        <f t="shared" si="3"/>
        <v>5.9079024221793484E-3</v>
      </c>
      <c r="AC54" s="19">
        <v>10.08</v>
      </c>
      <c r="AD54" s="13">
        <v>-9.9499999999999993</v>
      </c>
      <c r="AE54" s="94">
        <v>1.26</v>
      </c>
    </row>
    <row r="55" spans="1:31" x14ac:dyDescent="0.35">
      <c r="A55" s="2" t="s">
        <v>130</v>
      </c>
      <c r="B55" s="9">
        <v>41571</v>
      </c>
      <c r="C55" s="18">
        <v>20.27</v>
      </c>
      <c r="D55" s="12">
        <v>7.13</v>
      </c>
      <c r="F55" s="12">
        <v>3.6</v>
      </c>
      <c r="H55" s="23">
        <f t="shared" si="0"/>
        <v>7.413102413009154E-8</v>
      </c>
      <c r="I55" s="24">
        <v>0.01</v>
      </c>
      <c r="J55" s="25">
        <v>0.35</v>
      </c>
      <c r="K55" s="29">
        <v>1.8</v>
      </c>
      <c r="L55" s="25">
        <v>156</v>
      </c>
      <c r="M55" s="29">
        <v>5.5</v>
      </c>
      <c r="N55" s="27">
        <v>6.68</v>
      </c>
      <c r="O55" s="25">
        <v>2.36</v>
      </c>
      <c r="P55" s="25">
        <v>13.3</v>
      </c>
      <c r="Q55" s="27">
        <v>0.17</v>
      </c>
      <c r="R55" s="25">
        <v>21.9</v>
      </c>
      <c r="S55" s="29">
        <v>10</v>
      </c>
      <c r="T55" s="51">
        <v>0.08</v>
      </c>
      <c r="U55" s="42">
        <v>95.3</v>
      </c>
      <c r="V55" s="42">
        <v>0.22</v>
      </c>
      <c r="W55" s="42">
        <v>8.5400000000000007E-3</v>
      </c>
      <c r="X55" s="42">
        <v>48</v>
      </c>
      <c r="Y55" s="44">
        <v>6.14</v>
      </c>
      <c r="Z55" s="87">
        <f t="shared" si="2"/>
        <v>10.157534391654901</v>
      </c>
      <c r="AA55" s="88">
        <f t="shared" si="1"/>
        <v>9.4842509210764643</v>
      </c>
      <c r="AB55" s="90">
        <f t="shared" si="3"/>
        <v>3.4278119827632424E-2</v>
      </c>
      <c r="AC55" s="19">
        <v>10.28</v>
      </c>
      <c r="AD55" s="13">
        <v>9.48</v>
      </c>
      <c r="AE55" s="94">
        <v>8.06</v>
      </c>
    </row>
    <row r="56" spans="1:31" x14ac:dyDescent="0.35">
      <c r="A56" s="2" t="s">
        <v>130</v>
      </c>
      <c r="B56" s="9">
        <v>38834</v>
      </c>
      <c r="C56" s="18">
        <v>20.3</v>
      </c>
      <c r="D56" s="12">
        <v>7.03</v>
      </c>
      <c r="F56" s="12">
        <v>3.2</v>
      </c>
      <c r="H56" s="23">
        <f t="shared" si="0"/>
        <v>9.3325430079699072E-8</v>
      </c>
      <c r="I56" s="32">
        <v>0.03</v>
      </c>
      <c r="J56" s="25">
        <v>0.34</v>
      </c>
      <c r="K56" s="30">
        <v>0.8</v>
      </c>
      <c r="L56" s="25">
        <v>144</v>
      </c>
      <c r="M56" s="30">
        <v>0.2</v>
      </c>
      <c r="N56" s="25">
        <v>2.9</v>
      </c>
      <c r="O56" s="25">
        <v>2.1</v>
      </c>
      <c r="P56" s="25">
        <v>12.5</v>
      </c>
      <c r="Q56" s="25">
        <v>0.16</v>
      </c>
      <c r="R56" s="25">
        <v>19.899999999999999</v>
      </c>
      <c r="S56" s="31">
        <v>0.9</v>
      </c>
      <c r="T56" s="51">
        <v>0.02</v>
      </c>
      <c r="U56" s="42">
        <v>101</v>
      </c>
      <c r="V56" s="42">
        <v>0.22</v>
      </c>
      <c r="W56" s="42">
        <v>6.8974500000000003E-3</v>
      </c>
      <c r="X56" s="42">
        <v>53</v>
      </c>
      <c r="Y56" s="44">
        <v>6.14</v>
      </c>
      <c r="Z56" s="87">
        <f t="shared" si="2"/>
        <v>9.2652132196506418</v>
      </c>
      <c r="AA56" s="88">
        <f t="shared" si="1"/>
        <v>9.7420270762028132</v>
      </c>
      <c r="AB56" s="90">
        <f t="shared" si="3"/>
        <v>-2.508590669294538E-2</v>
      </c>
      <c r="AC56" s="19">
        <v>9.1999999999999993</v>
      </c>
      <c r="AD56" s="99">
        <v>9.6999999999999993</v>
      </c>
      <c r="AE56" s="95">
        <v>-6.2</v>
      </c>
    </row>
    <row r="57" spans="1:31" x14ac:dyDescent="0.35">
      <c r="A57" s="2" t="s">
        <v>130</v>
      </c>
      <c r="B57" s="9">
        <v>41214</v>
      </c>
      <c r="C57" s="18">
        <v>20.059999999999999</v>
      </c>
      <c r="D57" s="12">
        <v>7.1</v>
      </c>
      <c r="F57" s="12">
        <v>3.8</v>
      </c>
      <c r="H57" s="23">
        <f t="shared" si="0"/>
        <v>7.943282347242818E-8</v>
      </c>
      <c r="I57" s="32">
        <v>0.01</v>
      </c>
      <c r="J57" s="25">
        <v>0.28000000000000003</v>
      </c>
      <c r="K57" s="29">
        <v>1.8</v>
      </c>
      <c r="L57" s="25">
        <v>150</v>
      </c>
      <c r="M57" s="29">
        <v>0.4</v>
      </c>
      <c r="N57" s="25">
        <v>5.68</v>
      </c>
      <c r="O57" s="25">
        <v>2.21</v>
      </c>
      <c r="P57" s="25">
        <v>12.9</v>
      </c>
      <c r="Q57" s="25">
        <v>0.18</v>
      </c>
      <c r="R57" s="25">
        <v>20.8</v>
      </c>
      <c r="S57" s="29">
        <v>1.7</v>
      </c>
      <c r="T57" s="51">
        <v>0.03</v>
      </c>
      <c r="U57" s="42">
        <v>103</v>
      </c>
      <c r="V57" s="42">
        <v>0.22</v>
      </c>
      <c r="W57" s="42">
        <v>6.8999999999999999E-3</v>
      </c>
      <c r="X57" s="42">
        <v>52</v>
      </c>
      <c r="Y57" s="44">
        <v>6.12</v>
      </c>
      <c r="Z57" s="87">
        <f t="shared" si="2"/>
        <v>9.7342066627553301</v>
      </c>
      <c r="AA57" s="88">
        <f t="shared" si="1"/>
        <v>9.7357705830144958</v>
      </c>
      <c r="AB57" s="90">
        <f t="shared" si="3"/>
        <v>-8.0324709136757127E-5</v>
      </c>
      <c r="AC57" s="19">
        <v>9.84</v>
      </c>
      <c r="AD57" s="13">
        <v>9.73</v>
      </c>
      <c r="AE57" s="94">
        <v>1.06</v>
      </c>
    </row>
    <row r="58" spans="1:31" x14ac:dyDescent="0.35">
      <c r="A58" s="2" t="s">
        <v>130</v>
      </c>
      <c r="B58" s="9">
        <v>33889</v>
      </c>
      <c r="C58" s="18">
        <v>20.46</v>
      </c>
      <c r="D58" s="12">
        <v>6.85</v>
      </c>
      <c r="F58" s="12">
        <v>4</v>
      </c>
      <c r="H58" s="23">
        <f t="shared" si="0"/>
        <v>1.4125375446227539E-7</v>
      </c>
      <c r="I58" s="32">
        <v>0.01</v>
      </c>
      <c r="J58" s="25">
        <v>0.32</v>
      </c>
      <c r="K58" s="29">
        <v>1</v>
      </c>
      <c r="L58" s="25">
        <v>140</v>
      </c>
      <c r="M58" s="29">
        <v>1</v>
      </c>
      <c r="N58" s="25">
        <v>2.5</v>
      </c>
      <c r="O58" s="25">
        <v>2.2999999999999998</v>
      </c>
      <c r="P58" s="25">
        <v>12</v>
      </c>
      <c r="Q58" s="25">
        <v>0.15</v>
      </c>
      <c r="R58" s="25">
        <v>20</v>
      </c>
      <c r="S58" s="29">
        <v>5</v>
      </c>
      <c r="T58" s="51">
        <v>0.06</v>
      </c>
      <c r="U58" s="42">
        <v>85.3</v>
      </c>
      <c r="V58" s="42">
        <v>2.21</v>
      </c>
      <c r="W58" s="42">
        <v>0.01</v>
      </c>
      <c r="X58" s="42">
        <v>51</v>
      </c>
      <c r="Y58" s="44">
        <v>6.15</v>
      </c>
      <c r="Z58" s="87">
        <f t="shared" si="2"/>
        <v>9.0159188442065812</v>
      </c>
      <c r="AA58" s="88">
        <f t="shared" si="1"/>
        <v>9.4021923557787659</v>
      </c>
      <c r="AB58" s="90">
        <f t="shared" si="3"/>
        <v>-2.0972482323404151E-2</v>
      </c>
      <c r="AE58" s="96"/>
    </row>
    <row r="59" spans="1:31" x14ac:dyDescent="0.35">
      <c r="A59" s="2" t="s">
        <v>130</v>
      </c>
      <c r="B59" s="9">
        <v>32273</v>
      </c>
      <c r="C59" s="18">
        <v>19.850000000000001</v>
      </c>
      <c r="D59" s="12">
        <v>6.8</v>
      </c>
      <c r="F59" s="12">
        <v>4</v>
      </c>
      <c r="H59" s="23">
        <f t="shared" si="0"/>
        <v>1.5848931924611122E-7</v>
      </c>
      <c r="I59" s="32">
        <v>0.01</v>
      </c>
      <c r="J59" s="25">
        <v>0.43</v>
      </c>
      <c r="K59" s="29">
        <v>0.6</v>
      </c>
      <c r="L59" s="25">
        <v>141</v>
      </c>
      <c r="M59" s="29">
        <v>0.1</v>
      </c>
      <c r="N59" s="25">
        <v>3.9</v>
      </c>
      <c r="O59" s="25">
        <v>2.1</v>
      </c>
      <c r="P59" s="25">
        <v>11</v>
      </c>
      <c r="Q59" s="25">
        <v>0.12</v>
      </c>
      <c r="R59" s="25">
        <v>20</v>
      </c>
      <c r="S59" s="29">
        <v>24</v>
      </c>
      <c r="T59" s="51">
        <v>1.53</v>
      </c>
      <c r="U59" s="42">
        <v>94.6</v>
      </c>
      <c r="V59" s="42">
        <v>1.1000000000000001</v>
      </c>
      <c r="W59" s="42">
        <v>0.82</v>
      </c>
      <c r="X59" s="42">
        <v>51.2</v>
      </c>
      <c r="Y59" s="44">
        <v>5.8</v>
      </c>
      <c r="Z59" s="87">
        <f t="shared" si="2"/>
        <v>9.0335865999329386</v>
      </c>
      <c r="AA59" s="88">
        <f t="shared" si="1"/>
        <v>9.2975841180057799</v>
      </c>
      <c r="AB59" s="90">
        <f t="shared" si="3"/>
        <v>-1.4401563442671763E-2</v>
      </c>
      <c r="AE59" s="96"/>
    </row>
    <row r="60" spans="1:31" x14ac:dyDescent="0.35">
      <c r="A60" s="2" t="s">
        <v>130</v>
      </c>
      <c r="B60" s="9">
        <v>34220</v>
      </c>
      <c r="C60" s="18">
        <v>20.350000000000001</v>
      </c>
      <c r="D60" s="12">
        <v>6.68</v>
      </c>
      <c r="F60" s="12">
        <v>4.2</v>
      </c>
      <c r="H60" s="23">
        <f t="shared" si="0"/>
        <v>2.089296130854039E-7</v>
      </c>
      <c r="I60" s="32">
        <v>0.01</v>
      </c>
      <c r="J60" s="25">
        <v>0.32</v>
      </c>
      <c r="K60" s="30">
        <v>1</v>
      </c>
      <c r="L60" s="25">
        <v>140</v>
      </c>
      <c r="M60" s="30">
        <v>1</v>
      </c>
      <c r="N60" s="25">
        <v>2.5</v>
      </c>
      <c r="O60" s="25">
        <v>2.1</v>
      </c>
      <c r="P60" s="25">
        <v>12</v>
      </c>
      <c r="Q60" s="25">
        <v>0.14000000000000001</v>
      </c>
      <c r="R60" s="25">
        <v>20</v>
      </c>
      <c r="S60" s="31">
        <v>5</v>
      </c>
      <c r="T60" s="51">
        <v>0.01</v>
      </c>
      <c r="U60" s="42">
        <v>92.5</v>
      </c>
      <c r="V60" s="42">
        <v>0.22</v>
      </c>
      <c r="W60" s="42">
        <v>0.01</v>
      </c>
      <c r="X60" s="42">
        <v>49</v>
      </c>
      <c r="Y60" s="44">
        <v>5.85</v>
      </c>
      <c r="Z60" s="87">
        <f t="shared" si="2"/>
        <v>9.0104397888772922</v>
      </c>
      <c r="AA60" s="88">
        <f t="shared" si="1"/>
        <v>9.1619893507171035</v>
      </c>
      <c r="AB60" s="90">
        <f t="shared" si="3"/>
        <v>-8.3395324133972003E-3</v>
      </c>
    </row>
    <row r="61" spans="1:31" x14ac:dyDescent="0.35">
      <c r="A61" s="2" t="s">
        <v>130</v>
      </c>
      <c r="B61" s="9">
        <v>34648</v>
      </c>
      <c r="C61" s="19">
        <v>20.149999999999999</v>
      </c>
      <c r="D61" s="12">
        <v>7.05</v>
      </c>
      <c r="F61" s="12">
        <v>3.4</v>
      </c>
      <c r="H61" s="23">
        <f t="shared" si="0"/>
        <v>8.9125093813374537E-8</v>
      </c>
      <c r="I61" s="24">
        <v>0.01</v>
      </c>
      <c r="J61" s="25">
        <v>0.35</v>
      </c>
      <c r="K61" s="29">
        <v>1</v>
      </c>
      <c r="L61" s="25">
        <v>140</v>
      </c>
      <c r="M61" s="29">
        <v>1</v>
      </c>
      <c r="N61" s="25">
        <v>2.2999999999999998</v>
      </c>
      <c r="O61" s="25">
        <v>2.2999999999999998</v>
      </c>
      <c r="P61" s="25">
        <v>13</v>
      </c>
      <c r="Q61" s="25">
        <v>0.15</v>
      </c>
      <c r="R61" s="25">
        <v>20</v>
      </c>
      <c r="S61" s="29">
        <v>5</v>
      </c>
      <c r="T61" s="51">
        <v>0.01</v>
      </c>
      <c r="U61" s="42">
        <v>86</v>
      </c>
      <c r="V61" s="42">
        <v>0.22</v>
      </c>
      <c r="W61" s="42">
        <v>3.2799999999999999E-3</v>
      </c>
      <c r="X61" s="42">
        <v>50</v>
      </c>
      <c r="Y61" s="44">
        <v>5.9</v>
      </c>
      <c r="Z61" s="87">
        <f t="shared" si="2"/>
        <v>9.0926940880688161</v>
      </c>
      <c r="AA61" s="88">
        <f t="shared" si="1"/>
        <v>9.1047340111778041</v>
      </c>
      <c r="AB61" s="90">
        <f t="shared" si="3"/>
        <v>-6.6162773350847881E-4</v>
      </c>
    </row>
    <row r="62" spans="1:31" x14ac:dyDescent="0.35">
      <c r="A62" s="2" t="s">
        <v>130</v>
      </c>
      <c r="B62" s="9">
        <v>34948</v>
      </c>
      <c r="C62" s="18">
        <v>20.23</v>
      </c>
      <c r="D62" s="12">
        <v>7</v>
      </c>
      <c r="F62" s="12">
        <v>3</v>
      </c>
      <c r="H62" s="23">
        <f t="shared" si="0"/>
        <v>9.9999999999999995E-8</v>
      </c>
      <c r="I62" s="28"/>
      <c r="J62" s="25">
        <v>0.36</v>
      </c>
      <c r="K62" s="30">
        <v>1</v>
      </c>
      <c r="L62" s="25">
        <v>142</v>
      </c>
      <c r="M62" s="30">
        <v>1</v>
      </c>
      <c r="N62" s="25">
        <v>3.1</v>
      </c>
      <c r="O62" s="27">
        <v>2</v>
      </c>
      <c r="P62" s="27">
        <v>14</v>
      </c>
      <c r="Q62" s="25">
        <v>0.1</v>
      </c>
      <c r="R62" s="27">
        <v>21</v>
      </c>
      <c r="S62" s="31">
        <v>5</v>
      </c>
      <c r="T62" s="51">
        <v>0.01</v>
      </c>
      <c r="U62" s="42">
        <v>89.8</v>
      </c>
      <c r="V62" s="42">
        <v>0.22</v>
      </c>
      <c r="W62" s="42">
        <v>0.01</v>
      </c>
      <c r="X62" s="42">
        <v>50</v>
      </c>
      <c r="Y62" s="44">
        <v>5.96</v>
      </c>
      <c r="Z62" s="87">
        <f t="shared" si="2"/>
        <v>9.3368613251245627</v>
      </c>
      <c r="AA62" s="88">
        <f t="shared" si="1"/>
        <v>9.2439890811675305</v>
      </c>
      <c r="AB62" s="90">
        <f t="shared" si="3"/>
        <v>4.998277362245087E-3</v>
      </c>
    </row>
    <row r="63" spans="1:31" x14ac:dyDescent="0.35">
      <c r="A63" s="2" t="s">
        <v>130</v>
      </c>
      <c r="B63" s="9">
        <v>35724</v>
      </c>
      <c r="C63" s="18">
        <v>20.75</v>
      </c>
      <c r="D63" s="12">
        <v>7.19</v>
      </c>
      <c r="F63" s="12">
        <v>2.8</v>
      </c>
      <c r="H63" s="23">
        <f t="shared" si="0"/>
        <v>6.4565422903465397E-8</v>
      </c>
      <c r="I63" s="32">
        <v>5.0000000000000001E-3</v>
      </c>
      <c r="J63" s="25">
        <v>0.33</v>
      </c>
      <c r="K63" s="29">
        <v>0.9</v>
      </c>
      <c r="L63" s="25">
        <v>130</v>
      </c>
      <c r="M63" s="29">
        <v>0.4</v>
      </c>
      <c r="N63" s="25">
        <v>4.0199999999999996</v>
      </c>
      <c r="O63" s="25">
        <v>2.5</v>
      </c>
      <c r="P63" s="25">
        <v>11</v>
      </c>
      <c r="Q63" s="25">
        <v>29</v>
      </c>
      <c r="R63" s="25">
        <v>15</v>
      </c>
      <c r="S63" s="29">
        <v>8.1999999999999993</v>
      </c>
      <c r="T63" s="51">
        <v>0.01</v>
      </c>
      <c r="U63" s="42">
        <v>89.2</v>
      </c>
      <c r="V63" s="42">
        <v>0.22</v>
      </c>
      <c r="W63" s="42">
        <v>3.2799999999999999E-3</v>
      </c>
      <c r="X63" s="42">
        <v>47</v>
      </c>
      <c r="Y63" s="44">
        <v>6.01</v>
      </c>
      <c r="Z63" s="87">
        <f t="shared" si="2"/>
        <v>9.3269430500222015</v>
      </c>
      <c r="AA63" s="88">
        <f t="shared" si="1"/>
        <v>9.1967258680205521</v>
      </c>
      <c r="AB63" s="90">
        <f t="shared" si="3"/>
        <v>7.0297726966396428E-3</v>
      </c>
    </row>
    <row r="64" spans="1:31" x14ac:dyDescent="0.35">
      <c r="A64" s="2" t="s">
        <v>130</v>
      </c>
      <c r="B64" s="9">
        <v>32413</v>
      </c>
      <c r="C64" s="18">
        <v>20.07</v>
      </c>
      <c r="D64" s="12">
        <v>7.18</v>
      </c>
      <c r="F64" s="12">
        <v>4</v>
      </c>
      <c r="H64" s="23">
        <f t="shared" si="0"/>
        <v>6.606934480075943E-8</v>
      </c>
      <c r="I64" s="32">
        <v>0.02</v>
      </c>
      <c r="J64" s="25">
        <v>0.27</v>
      </c>
      <c r="K64" s="29">
        <v>0.21</v>
      </c>
      <c r="L64" s="25">
        <v>141</v>
      </c>
      <c r="M64" s="29">
        <v>0.4</v>
      </c>
      <c r="N64" s="25">
        <v>6.2</v>
      </c>
      <c r="O64" s="25">
        <v>2.2000000000000002</v>
      </c>
      <c r="P64" s="25">
        <v>12</v>
      </c>
      <c r="Q64" s="25">
        <v>0.15</v>
      </c>
      <c r="R64" s="25">
        <v>19</v>
      </c>
      <c r="S64" s="29">
        <v>2.1</v>
      </c>
      <c r="T64" s="51">
        <v>1.53</v>
      </c>
      <c r="U64" s="42">
        <v>81.400000000000006</v>
      </c>
      <c r="V64" s="42">
        <v>1.1000000000000001</v>
      </c>
      <c r="W64" s="42">
        <v>0.82</v>
      </c>
      <c r="X64" s="42">
        <v>45.4</v>
      </c>
      <c r="Y64" s="44">
        <v>5.89</v>
      </c>
      <c r="Z64" s="87">
        <f t="shared" si="2"/>
        <v>9.1505961700330083</v>
      </c>
      <c r="AA64" s="88">
        <f t="shared" si="1"/>
        <v>8.9491737734095516</v>
      </c>
      <c r="AB64" s="90">
        <f t="shared" si="3"/>
        <v>1.1128450651740516E-2</v>
      </c>
      <c r="AE64" s="96"/>
    </row>
    <row r="65" spans="1:31" x14ac:dyDescent="0.35">
      <c r="A65" s="2" t="s">
        <v>130</v>
      </c>
      <c r="B65" s="9">
        <v>33261</v>
      </c>
      <c r="C65" s="18">
        <v>20.04</v>
      </c>
      <c r="D65" s="12">
        <v>7.13</v>
      </c>
      <c r="F65" s="12">
        <v>4.4000000000000004</v>
      </c>
      <c r="H65" s="23">
        <f t="shared" si="0"/>
        <v>7.413102413009154E-8</v>
      </c>
      <c r="I65" s="32">
        <v>5.0000000000000001E-3</v>
      </c>
      <c r="J65" s="25">
        <v>0.37</v>
      </c>
      <c r="K65" s="29">
        <v>0.6</v>
      </c>
      <c r="L65" s="25">
        <v>138</v>
      </c>
      <c r="M65" s="29">
        <v>0.2</v>
      </c>
      <c r="N65" s="25">
        <v>2.7</v>
      </c>
      <c r="O65" s="25">
        <v>1.9</v>
      </c>
      <c r="P65" s="25">
        <v>12</v>
      </c>
      <c r="Q65" s="25">
        <v>0.17</v>
      </c>
      <c r="R65" s="25">
        <v>20</v>
      </c>
      <c r="S65" s="29">
        <v>1.4</v>
      </c>
      <c r="T65" s="51">
        <v>0.06</v>
      </c>
      <c r="U65" s="42">
        <v>59.6</v>
      </c>
      <c r="V65" s="42">
        <v>2.21</v>
      </c>
      <c r="W65" s="42">
        <v>0.01</v>
      </c>
      <c r="X65" s="42">
        <v>51</v>
      </c>
      <c r="Y65" s="44">
        <v>6</v>
      </c>
      <c r="Z65" s="87">
        <f t="shared" si="2"/>
        <v>8.9160001174125512</v>
      </c>
      <c r="AA65" s="88">
        <f t="shared" si="1"/>
        <v>8.7171658126331444</v>
      </c>
      <c r="AB65" s="90">
        <f t="shared" si="3"/>
        <v>1.1276154580988027E-2</v>
      </c>
      <c r="AE65" s="96"/>
    </row>
    <row r="66" spans="1:31" x14ac:dyDescent="0.35">
      <c r="A66" s="2" t="s">
        <v>130</v>
      </c>
      <c r="B66" s="9">
        <v>32168</v>
      </c>
      <c r="C66" s="18">
        <v>19.7</v>
      </c>
      <c r="D66" s="13">
        <v>6.86</v>
      </c>
      <c r="F66" s="12">
        <v>5</v>
      </c>
      <c r="H66" s="23">
        <f t="shared" si="0"/>
        <v>1.3803842646028823E-7</v>
      </c>
      <c r="I66" s="32">
        <v>5.0000000000000001E-3</v>
      </c>
      <c r="J66" s="25">
        <v>0.46</v>
      </c>
      <c r="K66" s="29">
        <v>0.6</v>
      </c>
      <c r="L66" s="25">
        <v>139</v>
      </c>
      <c r="M66" s="29">
        <v>0.4</v>
      </c>
      <c r="N66" s="25">
        <v>4.7</v>
      </c>
      <c r="O66" s="25">
        <v>2.2000000000000002</v>
      </c>
      <c r="P66" s="25">
        <v>12</v>
      </c>
      <c r="Q66" s="25">
        <v>0.16</v>
      </c>
      <c r="R66" s="25">
        <v>18</v>
      </c>
      <c r="S66" s="29">
        <v>3.8</v>
      </c>
      <c r="T66" s="51">
        <v>1.53</v>
      </c>
      <c r="U66" s="42">
        <v>74</v>
      </c>
      <c r="V66" s="42">
        <v>1.1000000000000001</v>
      </c>
      <c r="W66" s="42">
        <v>0.82</v>
      </c>
      <c r="X66" s="42">
        <v>40</v>
      </c>
      <c r="Y66" s="44">
        <v>5.9</v>
      </c>
      <c r="Z66" s="87">
        <f t="shared" si="2"/>
        <v>8.9628350481505876</v>
      </c>
      <c r="AA66" s="88">
        <f t="shared" si="1"/>
        <v>8.6527922165904556</v>
      </c>
      <c r="AB66" s="90">
        <f t="shared" si="3"/>
        <v>1.7600442317527078E-2</v>
      </c>
      <c r="AE66" s="96"/>
    </row>
    <row r="67" spans="1:31" x14ac:dyDescent="0.35">
      <c r="A67" s="2" t="s">
        <v>130</v>
      </c>
      <c r="B67" s="9">
        <v>31917</v>
      </c>
      <c r="C67" s="18">
        <v>20</v>
      </c>
      <c r="D67" s="12">
        <v>7.19</v>
      </c>
      <c r="F67" s="12">
        <v>5</v>
      </c>
      <c r="H67" s="23">
        <f t="shared" si="0"/>
        <v>6.4565422903465397E-8</v>
      </c>
      <c r="I67" s="32">
        <v>0.01</v>
      </c>
      <c r="J67" s="25">
        <v>0.41</v>
      </c>
      <c r="K67" s="33"/>
      <c r="L67" s="25">
        <v>142</v>
      </c>
      <c r="M67" s="33"/>
      <c r="N67" s="25">
        <v>13.7</v>
      </c>
      <c r="O67" s="25">
        <v>2.2000000000000002</v>
      </c>
      <c r="P67" s="25">
        <v>10</v>
      </c>
      <c r="Q67" s="25">
        <v>0.16</v>
      </c>
      <c r="R67" s="25">
        <v>20</v>
      </c>
      <c r="S67" s="31">
        <v>7.9</v>
      </c>
      <c r="T67" s="51">
        <v>0.01</v>
      </c>
      <c r="U67" s="42">
        <v>59.1</v>
      </c>
      <c r="V67" s="42">
        <v>0.44</v>
      </c>
      <c r="W67" s="42">
        <v>6.5700000000000003E-3</v>
      </c>
      <c r="X67" s="42">
        <v>46</v>
      </c>
      <c r="Y67" s="44">
        <v>6</v>
      </c>
      <c r="Z67" s="87">
        <f t="shared" si="2"/>
        <v>9.355058620619225</v>
      </c>
      <c r="AA67" s="88">
        <f t="shared" si="1"/>
        <v>8.5355106139088939</v>
      </c>
      <c r="AB67" s="90">
        <f t="shared" si="3"/>
        <v>4.5808939669098658E-2</v>
      </c>
      <c r="AD67" s="100"/>
      <c r="AE67" s="96"/>
    </row>
    <row r="68" spans="1:31" x14ac:dyDescent="0.35">
      <c r="A68" s="2" t="s">
        <v>221</v>
      </c>
      <c r="B68" s="9">
        <v>38693</v>
      </c>
      <c r="C68" s="18">
        <v>12.74</v>
      </c>
      <c r="D68" s="12">
        <v>7.3</v>
      </c>
      <c r="F68" s="12">
        <v>2</v>
      </c>
      <c r="H68" s="23">
        <f t="shared" ref="H68:H131" si="4">10^-(D68)</f>
        <v>5.0118723362727164E-8</v>
      </c>
      <c r="I68" s="32">
        <v>0.03</v>
      </c>
      <c r="J68" s="25">
        <v>0.54</v>
      </c>
      <c r="K68" s="30">
        <v>1</v>
      </c>
      <c r="L68" s="25">
        <v>100</v>
      </c>
      <c r="M68" s="30">
        <v>1</v>
      </c>
      <c r="N68" s="25">
        <v>2.1800000000000002</v>
      </c>
      <c r="O68" s="25">
        <v>3.5</v>
      </c>
      <c r="P68" s="25">
        <v>13.7</v>
      </c>
      <c r="Q68" s="25">
        <v>0.15</v>
      </c>
      <c r="R68" s="25">
        <v>16.100000000000001</v>
      </c>
      <c r="S68" s="31">
        <v>5</v>
      </c>
      <c r="T68" s="50">
        <v>0.36</v>
      </c>
      <c r="U68" s="41">
        <v>3</v>
      </c>
      <c r="V68" s="42">
        <v>0.44</v>
      </c>
      <c r="W68" s="42">
        <v>0.03</v>
      </c>
      <c r="X68" s="42">
        <v>26</v>
      </c>
      <c r="Y68" s="44">
        <v>6.1</v>
      </c>
      <c r="Z68" s="87">
        <f t="shared" ref="Z68:Z131" si="5">(H68/H$3)+(I68/I$3*3)+(J68/J$3)+(L68/L$3*2)+(N68/N$3*2)+(O68/O$3)+(P68/P$3*2)+(Q68/Q$3*2)+(R68/R$3)</f>
        <v>7.0238092983818587</v>
      </c>
      <c r="AA68" s="88">
        <f t="shared" ref="AA68:AA131" si="6">(T68/T$3*3)+(U68/U$3*2)+(V68/V$3)+(W68/W$3)+(X68/X$3)+Y68</f>
        <v>6.9150027830927172</v>
      </c>
      <c r="AB68" s="90">
        <f t="shared" ref="AB68:AB131" si="7">(Z68-AA68)/(Z68+AA68)</f>
        <v>7.8060106308306711E-3</v>
      </c>
      <c r="AC68" s="19">
        <v>7.02</v>
      </c>
      <c r="AD68" s="13">
        <v>-6.9</v>
      </c>
      <c r="AE68" s="94">
        <v>1.7</v>
      </c>
    </row>
    <row r="69" spans="1:31" x14ac:dyDescent="0.35">
      <c r="A69" s="2" t="s">
        <v>221</v>
      </c>
      <c r="B69" s="9">
        <v>42257</v>
      </c>
      <c r="C69" s="18">
        <v>12.65</v>
      </c>
      <c r="D69" s="12">
        <v>7.13</v>
      </c>
      <c r="F69" s="12">
        <v>2.1</v>
      </c>
      <c r="H69" s="23">
        <f t="shared" si="4"/>
        <v>7.413102413009154E-8</v>
      </c>
      <c r="I69" s="32">
        <v>5.0000000000000001E-3</v>
      </c>
      <c r="J69" s="25">
        <v>0.59</v>
      </c>
      <c r="K69" s="30">
        <v>0.2</v>
      </c>
      <c r="L69" s="25">
        <v>90.4</v>
      </c>
      <c r="M69" s="30">
        <v>0.4</v>
      </c>
      <c r="N69" s="25">
        <v>2.08</v>
      </c>
      <c r="O69" s="25">
        <v>3.85</v>
      </c>
      <c r="P69" s="25">
        <v>13.6</v>
      </c>
      <c r="Q69" s="25">
        <v>0.14000000000000001</v>
      </c>
      <c r="R69" s="25">
        <v>17.8</v>
      </c>
      <c r="S69" s="31">
        <v>0.5</v>
      </c>
      <c r="T69" s="51">
        <v>0.01</v>
      </c>
      <c r="U69" s="42">
        <v>1.74</v>
      </c>
      <c r="V69" s="42">
        <v>0.22</v>
      </c>
      <c r="W69" s="42">
        <v>3.2799999999999999E-3</v>
      </c>
      <c r="X69" s="42">
        <v>19</v>
      </c>
      <c r="Y69" s="44">
        <v>6.03</v>
      </c>
      <c r="Z69" s="87">
        <f t="shared" si="5"/>
        <v>6.6154898261675292</v>
      </c>
      <c r="AA69" s="88">
        <f t="shared" si="6"/>
        <v>6.6061253171469607</v>
      </c>
      <c r="AB69" s="90">
        <f t="shared" si="7"/>
        <v>7.0827269732651958E-4</v>
      </c>
      <c r="AC69" s="19">
        <v>6.65</v>
      </c>
      <c r="AD69" s="13">
        <v>6.6</v>
      </c>
      <c r="AE69" s="94">
        <v>0.77</v>
      </c>
    </row>
    <row r="70" spans="1:31" x14ac:dyDescent="0.35">
      <c r="A70" s="2" t="s">
        <v>221</v>
      </c>
      <c r="B70" s="9">
        <v>38834</v>
      </c>
      <c r="C70" s="18">
        <v>12.51</v>
      </c>
      <c r="D70" s="12">
        <v>7.1</v>
      </c>
      <c r="F70" s="12">
        <v>2.1</v>
      </c>
      <c r="H70" s="23">
        <f t="shared" si="4"/>
        <v>7.943282347242818E-8</v>
      </c>
      <c r="I70" s="32">
        <v>0.01</v>
      </c>
      <c r="J70" s="25">
        <v>0.63</v>
      </c>
      <c r="K70" s="29">
        <v>0.3</v>
      </c>
      <c r="L70" s="25">
        <v>87.8</v>
      </c>
      <c r="M70" s="29">
        <v>0.2</v>
      </c>
      <c r="N70" s="25">
        <v>2</v>
      </c>
      <c r="O70" s="25">
        <v>3.57</v>
      </c>
      <c r="P70" s="25">
        <v>13.1</v>
      </c>
      <c r="Q70" s="25">
        <v>0.14000000000000001</v>
      </c>
      <c r="R70" s="25">
        <v>16.8</v>
      </c>
      <c r="S70" s="29">
        <v>0.5</v>
      </c>
      <c r="T70" s="51">
        <v>0.02</v>
      </c>
      <c r="U70" s="42">
        <v>2.4500000000000002</v>
      </c>
      <c r="V70" s="42">
        <v>0.22</v>
      </c>
      <c r="W70" s="42">
        <v>3.2845000000000001E-3</v>
      </c>
      <c r="X70" s="42">
        <v>20</v>
      </c>
      <c r="Y70" s="44">
        <v>6.07</v>
      </c>
      <c r="Z70" s="87">
        <f t="shared" si="5"/>
        <v>6.3938690523835753</v>
      </c>
      <c r="AA70" s="88">
        <f t="shared" si="6"/>
        <v>6.689430937847237</v>
      </c>
      <c r="AB70" s="90">
        <f t="shared" si="7"/>
        <v>-2.2590774933262649E-2</v>
      </c>
      <c r="AC70" s="19">
        <v>6.3</v>
      </c>
      <c r="AD70" s="13">
        <v>6.7</v>
      </c>
      <c r="AE70" s="95">
        <v>-5.7</v>
      </c>
    </row>
    <row r="71" spans="1:31" x14ac:dyDescent="0.35">
      <c r="A71" s="2" t="s">
        <v>221</v>
      </c>
      <c r="B71" s="9">
        <v>40113</v>
      </c>
      <c r="C71" s="18">
        <v>12.6</v>
      </c>
      <c r="D71" s="12">
        <v>7.15</v>
      </c>
      <c r="F71" s="12">
        <v>2.2999999999999998</v>
      </c>
      <c r="H71" s="23">
        <f t="shared" si="4"/>
        <v>7.0794578438413597E-8</v>
      </c>
      <c r="I71" s="32">
        <v>0.02</v>
      </c>
      <c r="J71" s="25">
        <v>0.57999999999999996</v>
      </c>
      <c r="K71" s="29">
        <v>0.3</v>
      </c>
      <c r="L71" s="25">
        <v>93.3</v>
      </c>
      <c r="M71" s="29">
        <v>0.2</v>
      </c>
      <c r="N71" s="25">
        <v>2.11</v>
      </c>
      <c r="O71" s="25">
        <v>3.91</v>
      </c>
      <c r="P71" s="25">
        <v>13.4</v>
      </c>
      <c r="Q71" s="25">
        <v>0.15</v>
      </c>
      <c r="R71" s="25">
        <v>16.8</v>
      </c>
      <c r="S71" s="29">
        <v>0.5</v>
      </c>
      <c r="T71" s="51">
        <v>0.02</v>
      </c>
      <c r="U71" s="42">
        <v>3.3</v>
      </c>
      <c r="V71" s="42">
        <v>0.22</v>
      </c>
      <c r="W71" s="42">
        <v>5.5799999999999999E-3</v>
      </c>
      <c r="X71" s="42">
        <v>20</v>
      </c>
      <c r="Y71" s="44">
        <v>6</v>
      </c>
      <c r="Z71" s="87">
        <f t="shared" si="5"/>
        <v>6.7043343080051736</v>
      </c>
      <c r="AA71" s="88">
        <f t="shared" si="6"/>
        <v>6.6371762704364716</v>
      </c>
      <c r="AB71" s="90">
        <f t="shared" si="7"/>
        <v>5.0337656424919138E-3</v>
      </c>
      <c r="AE71" s="94">
        <v>0.11</v>
      </c>
    </row>
    <row r="72" spans="1:31" x14ac:dyDescent="0.35">
      <c r="A72" s="2" t="s">
        <v>135</v>
      </c>
      <c r="B72" s="9">
        <v>38692</v>
      </c>
      <c r="C72" s="18">
        <v>12.57</v>
      </c>
      <c r="D72" s="12">
        <v>7.1</v>
      </c>
      <c r="F72" s="12">
        <v>1.1000000000000001</v>
      </c>
      <c r="H72" s="23">
        <f t="shared" si="4"/>
        <v>7.943282347242818E-8</v>
      </c>
      <c r="I72" s="32">
        <v>0.01</v>
      </c>
      <c r="J72" s="25">
        <v>0.05</v>
      </c>
      <c r="K72" s="29">
        <v>1</v>
      </c>
      <c r="L72" s="25">
        <v>100</v>
      </c>
      <c r="M72" s="29">
        <v>1</v>
      </c>
      <c r="N72" s="25">
        <v>0.01</v>
      </c>
      <c r="O72" s="25">
        <v>1.4</v>
      </c>
      <c r="P72" s="25">
        <v>7.2</v>
      </c>
      <c r="Q72" s="25">
        <v>0.02</v>
      </c>
      <c r="R72" s="25">
        <v>8</v>
      </c>
      <c r="S72" s="29">
        <v>5</v>
      </c>
      <c r="T72" s="51">
        <v>0.09</v>
      </c>
      <c r="U72" s="42">
        <v>61</v>
      </c>
      <c r="V72" s="42">
        <v>63.3</v>
      </c>
      <c r="W72" s="42">
        <v>0.03</v>
      </c>
      <c r="X72" s="42">
        <v>28</v>
      </c>
      <c r="Y72" s="44">
        <v>2.9</v>
      </c>
      <c r="Z72" s="87">
        <f t="shared" si="5"/>
        <v>5.9711277568097998</v>
      </c>
      <c r="AA72" s="88">
        <f t="shared" si="6"/>
        <v>5.9842151300234505</v>
      </c>
      <c r="AB72" s="90">
        <f t="shared" si="7"/>
        <v>-1.0946882358400785E-3</v>
      </c>
      <c r="AC72" s="19">
        <v>5.96</v>
      </c>
      <c r="AD72" s="13">
        <v>-5.98</v>
      </c>
      <c r="AE72" s="94">
        <v>-0.22</v>
      </c>
    </row>
    <row r="73" spans="1:31" x14ac:dyDescent="0.35">
      <c r="A73" s="2" t="s">
        <v>135</v>
      </c>
      <c r="B73" s="9">
        <v>38846</v>
      </c>
      <c r="C73" s="20"/>
      <c r="D73" s="12">
        <v>7.45</v>
      </c>
      <c r="F73" s="12">
        <v>1.5</v>
      </c>
      <c r="H73" s="23">
        <f t="shared" si="4"/>
        <v>3.5481338923357426E-8</v>
      </c>
      <c r="I73" s="32">
        <v>0.01</v>
      </c>
      <c r="J73" s="25">
        <v>0.03</v>
      </c>
      <c r="K73" s="30">
        <v>5</v>
      </c>
      <c r="L73" s="25">
        <v>102.85</v>
      </c>
      <c r="M73" s="30">
        <v>5</v>
      </c>
      <c r="N73" s="25">
        <v>0.02</v>
      </c>
      <c r="O73" s="25">
        <v>1.35</v>
      </c>
      <c r="P73" s="25">
        <v>7.31</v>
      </c>
      <c r="Q73" s="25">
        <v>0.02</v>
      </c>
      <c r="R73" s="25">
        <v>8.9</v>
      </c>
      <c r="S73" s="31">
        <v>10</v>
      </c>
      <c r="T73" s="51">
        <v>0.27</v>
      </c>
      <c r="U73" s="42">
        <v>60</v>
      </c>
      <c r="V73" s="42">
        <v>52.81</v>
      </c>
      <c r="W73" s="42">
        <v>0.03</v>
      </c>
      <c r="X73" s="42">
        <v>35</v>
      </c>
      <c r="Y73" s="44">
        <v>3.11</v>
      </c>
      <c r="Z73" s="87">
        <f t="shared" si="5"/>
        <v>6.1595087294611037</v>
      </c>
      <c r="AA73" s="88">
        <f t="shared" si="6"/>
        <v>6.2073506472897773</v>
      </c>
      <c r="AB73" s="90">
        <f t="shared" si="7"/>
        <v>-3.8685584085005531E-3</v>
      </c>
      <c r="AC73" s="19">
        <v>6.16</v>
      </c>
      <c r="AD73" s="13">
        <v>6.2</v>
      </c>
      <c r="AE73" s="94">
        <v>-0.71</v>
      </c>
    </row>
    <row r="74" spans="1:31" x14ac:dyDescent="0.35">
      <c r="A74" s="2" t="s">
        <v>135</v>
      </c>
      <c r="B74" s="9">
        <v>40283</v>
      </c>
      <c r="C74" s="18">
        <v>12.9</v>
      </c>
      <c r="D74" s="12">
        <v>7.46</v>
      </c>
      <c r="F74" s="12">
        <v>1</v>
      </c>
      <c r="H74" s="23">
        <f t="shared" si="4"/>
        <v>3.4673685045253171E-8</v>
      </c>
      <c r="I74" s="32">
        <v>0.01</v>
      </c>
      <c r="J74" s="25">
        <v>0.01</v>
      </c>
      <c r="K74" s="29">
        <v>2</v>
      </c>
      <c r="L74" s="25">
        <v>119</v>
      </c>
      <c r="M74" s="36"/>
      <c r="N74" s="25">
        <v>8.0000000000000002E-3</v>
      </c>
      <c r="O74" s="25">
        <v>1.51</v>
      </c>
      <c r="P74" s="25">
        <v>9.06</v>
      </c>
      <c r="Q74" s="25">
        <v>0.02</v>
      </c>
      <c r="R74" s="25">
        <v>9.41</v>
      </c>
      <c r="S74" s="36"/>
      <c r="T74" s="51">
        <v>0.16</v>
      </c>
      <c r="U74" s="42">
        <v>57.9</v>
      </c>
      <c r="V74" s="42">
        <v>71.709999999999994</v>
      </c>
      <c r="W74" s="42">
        <v>0.02</v>
      </c>
      <c r="X74" s="42">
        <v>39</v>
      </c>
      <c r="Y74" s="44">
        <v>3.27</v>
      </c>
      <c r="Z74" s="87">
        <f t="shared" si="5"/>
        <v>7.134105421689747</v>
      </c>
      <c r="AA74" s="88">
        <f t="shared" si="6"/>
        <v>6.7376140407937797</v>
      </c>
      <c r="AB74" s="90">
        <f t="shared" si="7"/>
        <v>2.8582713337613985E-2</v>
      </c>
      <c r="AC74" s="19">
        <v>7.13</v>
      </c>
      <c r="AD74" s="13">
        <v>6.74</v>
      </c>
      <c r="AE74" s="94">
        <v>5.7</v>
      </c>
    </row>
    <row r="75" spans="1:31" x14ac:dyDescent="0.35">
      <c r="A75" s="2" t="s">
        <v>135</v>
      </c>
      <c r="B75" s="9">
        <v>40689</v>
      </c>
      <c r="C75" s="18">
        <v>12.56</v>
      </c>
      <c r="D75" s="12">
        <v>7.45</v>
      </c>
      <c r="F75" s="12">
        <v>0.95</v>
      </c>
      <c r="H75" s="23">
        <f t="shared" si="4"/>
        <v>3.5481338923357426E-8</v>
      </c>
      <c r="I75" s="32">
        <v>3.0000000000000001E-3</v>
      </c>
      <c r="J75" s="25">
        <v>0.01</v>
      </c>
      <c r="K75" s="30">
        <v>1.7</v>
      </c>
      <c r="L75" s="25">
        <v>110</v>
      </c>
      <c r="M75" s="30">
        <v>0.4</v>
      </c>
      <c r="N75" s="25">
        <v>8.0000000000000002E-3</v>
      </c>
      <c r="O75" s="25">
        <v>1.35</v>
      </c>
      <c r="P75" s="25">
        <v>8.1999999999999993</v>
      </c>
      <c r="Q75" s="25">
        <v>0.01</v>
      </c>
      <c r="R75" s="25">
        <v>7.94</v>
      </c>
      <c r="S75" s="31">
        <v>3.4</v>
      </c>
      <c r="T75" s="51">
        <v>0.17</v>
      </c>
      <c r="U75" s="42">
        <v>57.6</v>
      </c>
      <c r="V75" s="42">
        <v>72.150000000000006</v>
      </c>
      <c r="W75" s="42">
        <v>0.02</v>
      </c>
      <c r="X75" s="42">
        <v>43</v>
      </c>
      <c r="Y75" s="44">
        <v>3.31</v>
      </c>
      <c r="Z75" s="87">
        <f t="shared" si="5"/>
        <v>6.5450755461710539</v>
      </c>
      <c r="AA75" s="88">
        <f t="shared" si="6"/>
        <v>6.8916162370300089</v>
      </c>
      <c r="AB75" s="90">
        <f t="shared" si="7"/>
        <v>-2.579062588100816E-2</v>
      </c>
      <c r="AC75" s="19">
        <v>6.54</v>
      </c>
      <c r="AD75" s="13">
        <v>6.89</v>
      </c>
      <c r="AE75" s="95">
        <v>5.17</v>
      </c>
    </row>
    <row r="76" spans="1:31" x14ac:dyDescent="0.35">
      <c r="A76" s="2" t="s">
        <v>135</v>
      </c>
      <c r="B76" s="9">
        <v>41099</v>
      </c>
      <c r="C76" s="18">
        <v>12.3</v>
      </c>
      <c r="D76" s="12">
        <v>7.47</v>
      </c>
      <c r="F76" s="12">
        <v>1.5</v>
      </c>
      <c r="H76" s="23">
        <f t="shared" si="4"/>
        <v>3.3884415613920266E-8</v>
      </c>
      <c r="I76" s="32">
        <v>2E-3</v>
      </c>
      <c r="J76" s="25">
        <v>0.01</v>
      </c>
      <c r="K76" s="29">
        <v>0.2</v>
      </c>
      <c r="L76" s="25">
        <v>120</v>
      </c>
      <c r="M76" s="36"/>
      <c r="N76" s="25">
        <v>6.0000000000000001E-3</v>
      </c>
      <c r="O76" s="25">
        <v>1.43</v>
      </c>
      <c r="P76" s="25">
        <v>8.85</v>
      </c>
      <c r="Q76" s="25">
        <v>0.02</v>
      </c>
      <c r="R76" s="25">
        <v>9.18</v>
      </c>
      <c r="S76" s="36"/>
      <c r="T76" s="51">
        <v>0.2</v>
      </c>
      <c r="U76" s="42">
        <v>60.1</v>
      </c>
      <c r="V76" s="42">
        <v>63.74</v>
      </c>
      <c r="W76" s="42">
        <v>0.02</v>
      </c>
      <c r="X76" s="42">
        <v>44</v>
      </c>
      <c r="Y76" s="44">
        <v>3.41</v>
      </c>
      <c r="Z76" s="87">
        <f t="shared" si="5"/>
        <v>7.1537172259471147</v>
      </c>
      <c r="AA76" s="88">
        <f t="shared" si="6"/>
        <v>6.9371728717095564</v>
      </c>
      <c r="AB76" s="90">
        <f t="shared" si="7"/>
        <v>1.536768456334563E-2</v>
      </c>
      <c r="AC76" s="19">
        <v>7.15</v>
      </c>
      <c r="AD76" s="13">
        <v>6.93</v>
      </c>
      <c r="AE76" s="94">
        <v>3.11</v>
      </c>
    </row>
    <row r="77" spans="1:31" x14ac:dyDescent="0.35">
      <c r="A77" s="2" t="s">
        <v>135</v>
      </c>
      <c r="B77" s="9">
        <v>41444</v>
      </c>
      <c r="C77" s="18">
        <v>12.56</v>
      </c>
      <c r="D77" s="12">
        <v>7.26</v>
      </c>
      <c r="F77" s="12">
        <v>1.1000000000000001</v>
      </c>
      <c r="H77" s="23">
        <f t="shared" si="4"/>
        <v>5.4954087385762357E-8</v>
      </c>
      <c r="I77" s="32">
        <v>0.01</v>
      </c>
      <c r="J77" s="25">
        <v>0.01</v>
      </c>
      <c r="K77" s="36"/>
      <c r="L77" s="25">
        <v>119</v>
      </c>
      <c r="M77" s="36"/>
      <c r="N77" s="35"/>
      <c r="O77" s="25">
        <v>1.46</v>
      </c>
      <c r="P77" s="25">
        <v>8.8699999999999992</v>
      </c>
      <c r="Q77" s="25">
        <v>0.03</v>
      </c>
      <c r="R77" s="25">
        <v>9.77</v>
      </c>
      <c r="S77" s="36"/>
      <c r="T77" s="52"/>
      <c r="U77" s="42">
        <v>63.5</v>
      </c>
      <c r="V77" s="42">
        <v>61.97</v>
      </c>
      <c r="W77" s="42">
        <v>0.02</v>
      </c>
      <c r="X77" s="42">
        <v>46</v>
      </c>
      <c r="Y77" s="44">
        <v>3.35</v>
      </c>
      <c r="Z77" s="87">
        <f t="shared" si="5"/>
        <v>7.1329317762054698</v>
      </c>
      <c r="AA77" s="88">
        <f t="shared" si="6"/>
        <v>6.969505911132245</v>
      </c>
      <c r="AB77" s="90">
        <f t="shared" si="7"/>
        <v>1.1588483402409318E-2</v>
      </c>
      <c r="AC77" s="19">
        <v>7.13</v>
      </c>
      <c r="AD77" s="13">
        <v>6.97</v>
      </c>
      <c r="AE77" s="95">
        <v>2.27</v>
      </c>
    </row>
    <row r="78" spans="1:31" x14ac:dyDescent="0.35">
      <c r="A78" s="2" t="s">
        <v>135</v>
      </c>
      <c r="B78" s="9">
        <v>41772</v>
      </c>
      <c r="C78" s="19">
        <v>12.77</v>
      </c>
      <c r="D78" s="12">
        <v>7.74</v>
      </c>
      <c r="F78" s="12">
        <v>1.2</v>
      </c>
      <c r="H78" s="23">
        <f t="shared" si="4"/>
        <v>1.8197008586099822E-8</v>
      </c>
      <c r="I78" s="24">
        <v>3.3999999999999998E-3</v>
      </c>
      <c r="J78" s="25">
        <v>0.01</v>
      </c>
      <c r="K78" s="30">
        <v>2</v>
      </c>
      <c r="L78" s="25">
        <v>117</v>
      </c>
      <c r="M78" s="30">
        <v>0.6</v>
      </c>
      <c r="N78" s="25">
        <v>0.01</v>
      </c>
      <c r="O78" s="25">
        <v>1.46</v>
      </c>
      <c r="P78" s="25">
        <v>8.67</v>
      </c>
      <c r="Q78" s="25">
        <v>0.03</v>
      </c>
      <c r="R78" s="25">
        <v>9.39</v>
      </c>
      <c r="S78" s="31">
        <v>10</v>
      </c>
      <c r="T78" s="51">
        <v>0.15</v>
      </c>
      <c r="U78" s="42">
        <v>62.8</v>
      </c>
      <c r="V78" s="42">
        <v>66.400000000000006</v>
      </c>
      <c r="W78" s="42">
        <v>0.02</v>
      </c>
      <c r="X78" s="42">
        <v>45</v>
      </c>
      <c r="Y78" s="44">
        <v>3.54</v>
      </c>
      <c r="Z78" s="87">
        <f t="shared" si="5"/>
        <v>6.9997725056389672</v>
      </c>
      <c r="AA78" s="88">
        <f t="shared" si="6"/>
        <v>7.1929144103464164</v>
      </c>
      <c r="AB78" s="90">
        <f t="shared" si="7"/>
        <v>-1.3608551069347642E-2</v>
      </c>
      <c r="AC78" s="19">
        <v>7</v>
      </c>
      <c r="AD78" s="13">
        <v>7.2</v>
      </c>
      <c r="AE78" s="94">
        <v>2.76</v>
      </c>
    </row>
    <row r="79" spans="1:31" x14ac:dyDescent="0.35">
      <c r="A79" s="2" t="s">
        <v>135</v>
      </c>
      <c r="B79" s="9">
        <v>42130</v>
      </c>
      <c r="C79" s="18">
        <v>12.85</v>
      </c>
      <c r="D79" s="12">
        <v>7.49</v>
      </c>
      <c r="F79" s="12">
        <v>1.1000000000000001</v>
      </c>
      <c r="H79" s="23">
        <f t="shared" si="4"/>
        <v>3.2359365692962729E-8</v>
      </c>
      <c r="I79" s="32">
        <v>0.01</v>
      </c>
      <c r="J79" s="25">
        <v>0.01</v>
      </c>
      <c r="K79" s="36"/>
      <c r="L79" s="25">
        <v>128</v>
      </c>
      <c r="M79" s="36"/>
      <c r="N79" s="25">
        <v>2E-3</v>
      </c>
      <c r="O79" s="25">
        <v>1.4</v>
      </c>
      <c r="P79" s="25">
        <v>9.23</v>
      </c>
      <c r="Q79" s="25">
        <v>0.01</v>
      </c>
      <c r="R79" s="25">
        <v>9.94</v>
      </c>
      <c r="S79" s="36"/>
      <c r="T79" s="51">
        <v>0.17</v>
      </c>
      <c r="U79" s="42">
        <v>57.2</v>
      </c>
      <c r="V79" s="42">
        <v>88.09</v>
      </c>
      <c r="W79" s="42">
        <v>0.02</v>
      </c>
      <c r="X79" s="42">
        <v>43</v>
      </c>
      <c r="Y79" s="44">
        <v>3.84</v>
      </c>
      <c r="Z79" s="87">
        <f t="shared" si="5"/>
        <v>7.6168545373317569</v>
      </c>
      <c r="AA79" s="88">
        <f t="shared" si="6"/>
        <v>7.6703857498516417</v>
      </c>
      <c r="AB79" s="90">
        <f t="shared" si="7"/>
        <v>-3.5016923600504008E-3</v>
      </c>
      <c r="AC79" s="19">
        <v>7.62</v>
      </c>
      <c r="AD79" s="13">
        <v>7.67</v>
      </c>
      <c r="AE79" s="94">
        <v>0.76</v>
      </c>
    </row>
    <row r="80" spans="1:31" x14ac:dyDescent="0.35">
      <c r="A80" s="2" t="s">
        <v>135</v>
      </c>
      <c r="B80" s="9">
        <v>39589</v>
      </c>
      <c r="C80" s="18">
        <v>12.19</v>
      </c>
      <c r="D80" s="12">
        <v>7.52</v>
      </c>
      <c r="F80" s="12">
        <v>1.1000000000000001</v>
      </c>
      <c r="H80" s="23">
        <f t="shared" si="4"/>
        <v>3.0199517204020188E-8</v>
      </c>
      <c r="I80" s="32">
        <v>0.01</v>
      </c>
      <c r="J80" s="25">
        <v>0.01</v>
      </c>
      <c r="K80" s="29">
        <v>2.2000000000000002</v>
      </c>
      <c r="L80" s="25">
        <v>112</v>
      </c>
      <c r="M80" s="29">
        <v>0.6</v>
      </c>
      <c r="N80" s="25">
        <v>2E-3</v>
      </c>
      <c r="O80" s="25">
        <v>1.41</v>
      </c>
      <c r="P80" s="25">
        <v>8.23</v>
      </c>
      <c r="Q80" s="25">
        <v>0.02</v>
      </c>
      <c r="R80" s="25">
        <v>9.15</v>
      </c>
      <c r="S80" s="29">
        <v>1.7</v>
      </c>
      <c r="T80" s="51">
        <v>0.16</v>
      </c>
      <c r="U80" s="42">
        <v>57.2</v>
      </c>
      <c r="V80" s="42">
        <v>71.27</v>
      </c>
      <c r="W80" s="42">
        <v>0.02</v>
      </c>
      <c r="X80" s="42">
        <v>39</v>
      </c>
      <c r="Y80" s="44">
        <v>3.19</v>
      </c>
      <c r="Z80" s="87">
        <f t="shared" si="5"/>
        <v>6.702437692599772</v>
      </c>
      <c r="AA80" s="88">
        <f t="shared" si="6"/>
        <v>6.6359445591993769</v>
      </c>
      <c r="AB80" s="90">
        <f t="shared" si="7"/>
        <v>4.9850973037923064E-3</v>
      </c>
      <c r="AD80" s="100"/>
      <c r="AE80" s="95">
        <v>1.05</v>
      </c>
    </row>
    <row r="81" spans="1:31" x14ac:dyDescent="0.35">
      <c r="A81" s="2" t="s">
        <v>135</v>
      </c>
      <c r="B81" s="9">
        <v>39246</v>
      </c>
      <c r="C81" s="18">
        <v>12.72</v>
      </c>
      <c r="D81" s="12">
        <v>7.52</v>
      </c>
      <c r="F81" s="12">
        <v>0.83</v>
      </c>
      <c r="H81" s="23">
        <f t="shared" si="4"/>
        <v>3.0199517204020188E-8</v>
      </c>
      <c r="I81" s="32">
        <v>2E-3</v>
      </c>
      <c r="J81" s="25">
        <v>0.01</v>
      </c>
      <c r="K81" s="36"/>
      <c r="L81" s="25">
        <v>105</v>
      </c>
      <c r="M81" s="36"/>
      <c r="N81" s="25">
        <v>1E-3</v>
      </c>
      <c r="O81" s="25">
        <v>1.27</v>
      </c>
      <c r="P81" s="25">
        <v>7.36</v>
      </c>
      <c r="Q81" s="25">
        <v>0.03</v>
      </c>
      <c r="R81" s="25">
        <v>8.07</v>
      </c>
      <c r="S81" s="36"/>
      <c r="T81" s="51">
        <v>0.17</v>
      </c>
      <c r="U81" s="42">
        <v>56.8</v>
      </c>
      <c r="V81" s="42">
        <v>54.89</v>
      </c>
      <c r="W81" s="42">
        <v>0.02</v>
      </c>
      <c r="X81" s="42">
        <v>37</v>
      </c>
      <c r="Y81" s="44">
        <v>3.02</v>
      </c>
      <c r="Z81" s="87">
        <f t="shared" si="5"/>
        <v>6.2304419783676481</v>
      </c>
      <c r="AA81" s="88">
        <f t="shared" si="6"/>
        <v>6.1373221492468204</v>
      </c>
      <c r="AB81" s="90">
        <f t="shared" si="7"/>
        <v>7.529237149090825E-3</v>
      </c>
    </row>
    <row r="82" spans="1:31" x14ac:dyDescent="0.35">
      <c r="A82" s="2" t="s">
        <v>135</v>
      </c>
      <c r="B82" s="9">
        <v>39939</v>
      </c>
      <c r="C82" s="18">
        <v>12.36</v>
      </c>
      <c r="D82" s="12">
        <v>7.45</v>
      </c>
      <c r="F82" s="12">
        <v>1.1000000000000001</v>
      </c>
      <c r="H82" s="23">
        <f t="shared" si="4"/>
        <v>3.5481338923357426E-8</v>
      </c>
      <c r="I82" s="32">
        <v>0.01</v>
      </c>
      <c r="J82" s="25">
        <v>0.01</v>
      </c>
      <c r="K82" s="30">
        <v>2.2999999999999998</v>
      </c>
      <c r="L82" s="25">
        <v>118</v>
      </c>
      <c r="M82" s="33"/>
      <c r="N82" s="25">
        <v>0.01</v>
      </c>
      <c r="O82" s="25">
        <v>1.43</v>
      </c>
      <c r="P82" s="25">
        <v>8.65</v>
      </c>
      <c r="Q82" s="25">
        <v>0.01</v>
      </c>
      <c r="R82" s="25">
        <v>9.5500000000000007</v>
      </c>
      <c r="S82" s="34"/>
      <c r="T82" s="51">
        <v>0.19</v>
      </c>
      <c r="U82" s="42">
        <v>51.8</v>
      </c>
      <c r="V82" s="42">
        <v>75.69</v>
      </c>
      <c r="W82" s="42">
        <v>0.02</v>
      </c>
      <c r="X82" s="42">
        <v>37</v>
      </c>
      <c r="Y82" s="44">
        <v>3.55</v>
      </c>
      <c r="Z82" s="87">
        <f t="shared" si="5"/>
        <v>7.054225403279994</v>
      </c>
      <c r="AA82" s="88">
        <f t="shared" si="6"/>
        <v>6.8993470315219634</v>
      </c>
      <c r="AB82" s="90">
        <f t="shared" si="7"/>
        <v>1.1099549773486293E-2</v>
      </c>
      <c r="AD82" s="100"/>
      <c r="AE82" s="95">
        <v>2.2799999999999998</v>
      </c>
    </row>
    <row r="83" spans="1:31" x14ac:dyDescent="0.35">
      <c r="A83" s="2" t="s">
        <v>135</v>
      </c>
      <c r="B83" s="9">
        <v>37007</v>
      </c>
      <c r="C83" s="20"/>
      <c r="D83" s="12">
        <v>8.61</v>
      </c>
      <c r="F83" s="12">
        <v>1.83</v>
      </c>
      <c r="H83" s="23">
        <f t="shared" si="4"/>
        <v>2.4547089156850316E-9</v>
      </c>
      <c r="I83" s="32">
        <v>0.01</v>
      </c>
      <c r="J83" s="25">
        <v>0.09</v>
      </c>
      <c r="L83" s="25">
        <v>105</v>
      </c>
      <c r="M83" s="36"/>
      <c r="N83" s="25">
        <v>0.01</v>
      </c>
      <c r="O83" s="25">
        <v>1.4</v>
      </c>
      <c r="P83" s="25">
        <v>7.7</v>
      </c>
      <c r="Q83" s="25">
        <v>0.02</v>
      </c>
      <c r="R83" s="25">
        <v>9</v>
      </c>
      <c r="S83" s="36"/>
      <c r="T83" s="51">
        <v>0.1</v>
      </c>
      <c r="U83" s="42">
        <v>43.3</v>
      </c>
      <c r="V83" s="42">
        <v>68.17</v>
      </c>
      <c r="W83" s="42">
        <v>0.03</v>
      </c>
      <c r="X83" s="42">
        <v>28.2</v>
      </c>
      <c r="Y83" s="44">
        <v>3.23</v>
      </c>
      <c r="Z83" s="87">
        <f t="shared" si="5"/>
        <v>6.307483407994658</v>
      </c>
      <c r="AA83" s="88">
        <f t="shared" si="6"/>
        <v>6.0302398395832775</v>
      </c>
      <c r="AB83" s="90">
        <f t="shared" si="7"/>
        <v>2.2471209869763229E-2</v>
      </c>
    </row>
    <row r="84" spans="1:31" x14ac:dyDescent="0.35">
      <c r="A84" s="2" t="s">
        <v>289</v>
      </c>
      <c r="B84" s="9">
        <v>38692</v>
      </c>
      <c r="C84" s="19">
        <v>9.0299999999999994</v>
      </c>
      <c r="D84" s="12">
        <v>7</v>
      </c>
      <c r="E84" s="15"/>
      <c r="F84" s="13">
        <v>1.2</v>
      </c>
      <c r="H84" s="23">
        <f t="shared" si="4"/>
        <v>9.9999999999999995E-8</v>
      </c>
      <c r="J84" s="25">
        <v>0.03</v>
      </c>
      <c r="K84" s="30">
        <v>1</v>
      </c>
      <c r="L84" s="25">
        <v>94.5</v>
      </c>
      <c r="M84" s="30">
        <v>1</v>
      </c>
      <c r="N84" s="25">
        <v>0.01</v>
      </c>
      <c r="O84" s="25">
        <v>1.9</v>
      </c>
      <c r="P84" s="25">
        <v>6.2</v>
      </c>
      <c r="Q84" s="25">
        <v>0.03</v>
      </c>
      <c r="R84" s="25">
        <v>13.3</v>
      </c>
      <c r="S84" s="31">
        <v>5</v>
      </c>
      <c r="T84" s="51">
        <v>0.03</v>
      </c>
      <c r="U84" s="42">
        <v>61</v>
      </c>
      <c r="V84" s="42">
        <v>75.25</v>
      </c>
      <c r="W84" s="42">
        <v>0.09</v>
      </c>
      <c r="X84" s="42">
        <v>29</v>
      </c>
      <c r="Y84" s="44">
        <v>2.6</v>
      </c>
      <c r="Z84" s="87">
        <f t="shared" si="5"/>
        <v>5.8558697356892742</v>
      </c>
      <c r="AA84" s="88">
        <f t="shared" si="6"/>
        <v>5.9045748226752055</v>
      </c>
      <c r="AB84" s="90">
        <f t="shared" si="7"/>
        <v>-4.1414324725752329E-3</v>
      </c>
      <c r="AC84" s="19">
        <v>5.85</v>
      </c>
      <c r="AD84" s="13">
        <v>-5.9</v>
      </c>
      <c r="AE84" s="94">
        <v>-0.83</v>
      </c>
    </row>
    <row r="85" spans="1:31" x14ac:dyDescent="0.35">
      <c r="A85" s="2" t="s">
        <v>289</v>
      </c>
      <c r="B85" s="9">
        <v>38846</v>
      </c>
      <c r="C85" s="20"/>
      <c r="D85" s="12">
        <v>7.29</v>
      </c>
      <c r="F85" s="12">
        <v>1.5</v>
      </c>
      <c r="H85" s="23">
        <f t="shared" si="4"/>
        <v>5.1286138399136415E-8</v>
      </c>
      <c r="I85" s="28"/>
      <c r="J85" s="25">
        <v>0.02</v>
      </c>
      <c r="K85" s="30">
        <v>5</v>
      </c>
      <c r="L85" s="25">
        <v>97.81</v>
      </c>
      <c r="M85" s="30">
        <v>5</v>
      </c>
      <c r="N85" s="25">
        <v>0.02</v>
      </c>
      <c r="O85" s="25">
        <v>1.29</v>
      </c>
      <c r="P85" s="25">
        <v>6.71</v>
      </c>
      <c r="Q85" s="25">
        <v>0.14000000000000001</v>
      </c>
      <c r="R85" s="25">
        <v>16.399999999999999</v>
      </c>
      <c r="S85" s="31">
        <v>10</v>
      </c>
      <c r="T85" s="51">
        <v>0.15</v>
      </c>
      <c r="U85" s="42">
        <v>85</v>
      </c>
      <c r="V85" s="42">
        <v>32.58</v>
      </c>
      <c r="W85" s="42">
        <v>0.18</v>
      </c>
      <c r="X85" s="42">
        <v>26</v>
      </c>
      <c r="Y85" s="44">
        <v>3.28</v>
      </c>
      <c r="Z85" s="87">
        <f t="shared" si="5"/>
        <v>6.1860445168193232</v>
      </c>
      <c r="AA85" s="88">
        <f t="shared" si="6"/>
        <v>6.317105656883248</v>
      </c>
      <c r="AB85" s="90">
        <f t="shared" si="7"/>
        <v>-1.0482249532568278E-2</v>
      </c>
      <c r="AC85" s="19">
        <v>6.19</v>
      </c>
      <c r="AD85" s="99">
        <v>6.31</v>
      </c>
      <c r="AE85" s="95">
        <v>-1.91</v>
      </c>
    </row>
    <row r="86" spans="1:31" x14ac:dyDescent="0.35">
      <c r="A86" s="2" t="s">
        <v>289</v>
      </c>
      <c r="B86" s="9">
        <v>39240</v>
      </c>
      <c r="C86" s="18">
        <v>7.97</v>
      </c>
      <c r="D86" s="12">
        <v>7.49</v>
      </c>
      <c r="F86" s="12">
        <v>1.2</v>
      </c>
      <c r="H86" s="23">
        <f t="shared" si="4"/>
        <v>3.2359365692962729E-8</v>
      </c>
      <c r="J86" s="25">
        <v>0.01</v>
      </c>
      <c r="K86" s="36"/>
      <c r="L86" s="25">
        <v>89.3</v>
      </c>
      <c r="M86" s="36"/>
      <c r="N86" s="35"/>
      <c r="O86" s="25">
        <v>4.1100000000000003</v>
      </c>
      <c r="P86" s="25">
        <v>4.37</v>
      </c>
      <c r="Q86" s="25">
        <v>8.0000000000000002E-3</v>
      </c>
      <c r="R86" s="25">
        <v>18.5</v>
      </c>
      <c r="S86" s="36"/>
      <c r="T86" s="51">
        <v>0.03</v>
      </c>
      <c r="U86" s="42">
        <v>43.1</v>
      </c>
      <c r="V86" s="42">
        <v>86.76</v>
      </c>
      <c r="W86" s="42">
        <v>3.2799999999999999E-3</v>
      </c>
      <c r="X86" s="42">
        <v>42</v>
      </c>
      <c r="Y86" s="44">
        <v>2.37</v>
      </c>
      <c r="Z86" s="87">
        <f t="shared" si="5"/>
        <v>5.7262702533340644</v>
      </c>
      <c r="AA86" s="88">
        <f t="shared" si="6"/>
        <v>5.8524035014221534</v>
      </c>
      <c r="AB86" s="90">
        <f t="shared" si="7"/>
        <v>-1.0893583389572296E-2</v>
      </c>
    </row>
    <row r="87" spans="1:31" x14ac:dyDescent="0.35">
      <c r="A87" s="2" t="s">
        <v>289</v>
      </c>
      <c r="B87" s="9">
        <v>40002</v>
      </c>
      <c r="C87" s="19">
        <v>8.56</v>
      </c>
      <c r="D87" s="12">
        <v>7.62</v>
      </c>
      <c r="F87" s="12">
        <v>1.4</v>
      </c>
      <c r="H87" s="23">
        <f t="shared" si="4"/>
        <v>2.3988329190194864E-8</v>
      </c>
      <c r="I87" s="24">
        <v>2E-3</v>
      </c>
      <c r="J87" s="25">
        <v>0.01</v>
      </c>
      <c r="K87" s="36"/>
      <c r="L87" s="25">
        <v>75.5</v>
      </c>
      <c r="M87" s="36"/>
      <c r="N87" s="25">
        <v>5.0000000000000001E-3</v>
      </c>
      <c r="O87" s="25">
        <v>4.53</v>
      </c>
      <c r="P87" s="25">
        <v>4.13</v>
      </c>
      <c r="Q87" s="25">
        <v>0.01</v>
      </c>
      <c r="R87" s="25">
        <v>13.2</v>
      </c>
      <c r="S87" s="36"/>
      <c r="T87" s="51">
        <v>0.04</v>
      </c>
      <c r="U87" s="42">
        <v>41.8</v>
      </c>
      <c r="V87" s="42">
        <v>56.66</v>
      </c>
      <c r="W87" s="42">
        <v>0.01</v>
      </c>
      <c r="X87" s="42">
        <v>26</v>
      </c>
      <c r="Y87" s="44">
        <v>1.97</v>
      </c>
      <c r="Z87" s="87">
        <f t="shared" si="5"/>
        <v>4.7985834469871653</v>
      </c>
      <c r="AA87" s="88">
        <f t="shared" si="6"/>
        <v>4.488978091806616</v>
      </c>
      <c r="AB87" s="90">
        <f t="shared" si="7"/>
        <v>3.3335483580629842E-2</v>
      </c>
      <c r="AD87" s="100"/>
      <c r="AE87" s="95">
        <v>6.67</v>
      </c>
    </row>
    <row r="88" spans="1:31" x14ac:dyDescent="0.35">
      <c r="A88" s="2" t="s">
        <v>289</v>
      </c>
      <c r="B88" s="9">
        <v>39573</v>
      </c>
      <c r="C88" s="18">
        <v>7.82</v>
      </c>
      <c r="D88" s="12">
        <v>7.63</v>
      </c>
      <c r="F88" s="12">
        <v>2.5</v>
      </c>
      <c r="H88" s="23">
        <f t="shared" si="4"/>
        <v>2.3442288153199181E-8</v>
      </c>
      <c r="I88" s="28"/>
      <c r="J88" s="25">
        <v>0.01</v>
      </c>
      <c r="K88" s="30">
        <v>0.4</v>
      </c>
      <c r="L88" s="25">
        <v>84.1</v>
      </c>
      <c r="M88" s="30">
        <v>0.7</v>
      </c>
      <c r="N88" s="25">
        <v>2E-3</v>
      </c>
      <c r="O88" s="25">
        <v>4.57</v>
      </c>
      <c r="P88" s="25">
        <v>4.33</v>
      </c>
      <c r="Q88" s="25">
        <v>7.0000000000000001E-3</v>
      </c>
      <c r="R88" s="25">
        <v>14.1</v>
      </c>
      <c r="S88" s="31">
        <v>0.5</v>
      </c>
      <c r="T88" s="51">
        <v>0.04</v>
      </c>
      <c r="U88" s="42">
        <v>39.5</v>
      </c>
      <c r="V88" s="42">
        <v>78.349999999999994</v>
      </c>
      <c r="W88" s="42">
        <v>3.2799999999999999E-3</v>
      </c>
      <c r="X88" s="42">
        <v>26</v>
      </c>
      <c r="Y88" s="44">
        <v>2.09</v>
      </c>
      <c r="Z88" s="87">
        <f t="shared" si="5"/>
        <v>5.283910742809045</v>
      </c>
      <c r="AA88" s="88">
        <f t="shared" si="6"/>
        <v>4.9107889616389953</v>
      </c>
      <c r="AB88" s="90">
        <f t="shared" si="7"/>
        <v>3.6599585273439032E-2</v>
      </c>
      <c r="AE88" s="94">
        <v>7.33</v>
      </c>
    </row>
    <row r="89" spans="1:31" x14ac:dyDescent="0.35">
      <c r="A89" s="2" t="s">
        <v>387</v>
      </c>
      <c r="B89" s="9">
        <v>38687</v>
      </c>
      <c r="C89" s="18">
        <v>5.07</v>
      </c>
      <c r="D89" s="12">
        <v>7.1</v>
      </c>
      <c r="F89" s="12">
        <v>2</v>
      </c>
      <c r="H89" s="23">
        <f t="shared" si="4"/>
        <v>7.943282347242818E-8</v>
      </c>
      <c r="I89" s="32">
        <v>4.0000000000000001E-3</v>
      </c>
      <c r="J89" s="25">
        <v>0.08</v>
      </c>
      <c r="K89" s="29">
        <v>1</v>
      </c>
      <c r="L89" s="25">
        <v>46</v>
      </c>
      <c r="M89" s="29">
        <v>1</v>
      </c>
      <c r="N89" s="25">
        <v>0.85</v>
      </c>
      <c r="O89" s="25">
        <v>1.1000000000000001</v>
      </c>
      <c r="P89" s="25">
        <v>2.2999999999999998</v>
      </c>
      <c r="Q89" s="25">
        <v>0.18</v>
      </c>
      <c r="R89" s="25">
        <v>9</v>
      </c>
      <c r="S89" s="29">
        <v>5</v>
      </c>
      <c r="T89" s="51">
        <v>0.09</v>
      </c>
      <c r="U89" s="42">
        <v>23</v>
      </c>
      <c r="V89" s="42">
        <v>1.32</v>
      </c>
      <c r="W89" s="42">
        <v>0.03</v>
      </c>
      <c r="X89" s="42">
        <v>15</v>
      </c>
      <c r="Y89" s="44">
        <v>2</v>
      </c>
      <c r="Z89" s="87">
        <f t="shared" si="5"/>
        <v>2.9461198459274995</v>
      </c>
      <c r="AA89" s="88">
        <f t="shared" si="6"/>
        <v>2.9267341990953781</v>
      </c>
      <c r="AB89" s="90">
        <f t="shared" si="7"/>
        <v>3.3008902798376777E-3</v>
      </c>
      <c r="AC89" s="19">
        <v>2.95</v>
      </c>
      <c r="AD89" s="13">
        <v>-2.93</v>
      </c>
      <c r="AE89" s="95">
        <v>0.7</v>
      </c>
    </row>
    <row r="90" spans="1:31" x14ac:dyDescent="0.35">
      <c r="A90" s="2" t="s">
        <v>387</v>
      </c>
      <c r="B90" s="9">
        <v>40547</v>
      </c>
      <c r="C90" s="18">
        <v>4.4000000000000004</v>
      </c>
      <c r="D90" s="12">
        <v>6.98</v>
      </c>
      <c r="F90" s="12">
        <v>2.2999999999999998</v>
      </c>
      <c r="H90" s="23">
        <f t="shared" si="4"/>
        <v>1.0471285480508987E-7</v>
      </c>
      <c r="I90" s="32">
        <v>2E-3</v>
      </c>
      <c r="J90" s="25">
        <v>0.01</v>
      </c>
      <c r="K90" s="30">
        <v>1.5</v>
      </c>
      <c r="L90" s="25">
        <v>49.6</v>
      </c>
      <c r="M90" s="30">
        <v>0.3</v>
      </c>
      <c r="N90" s="25">
        <v>0.3</v>
      </c>
      <c r="O90" s="25">
        <v>1.1499999999999999</v>
      </c>
      <c r="P90" s="25">
        <v>2.69</v>
      </c>
      <c r="Q90" s="25">
        <v>7.0000000000000007E-2</v>
      </c>
      <c r="R90" s="25">
        <v>9.14</v>
      </c>
      <c r="S90" s="31">
        <v>0.7</v>
      </c>
      <c r="T90" s="51">
        <v>0.13</v>
      </c>
      <c r="U90" s="42">
        <v>20.5</v>
      </c>
      <c r="V90" s="42">
        <v>0.83</v>
      </c>
      <c r="W90" s="42">
        <v>3.2799999999999999E-3</v>
      </c>
      <c r="X90" s="42">
        <v>16</v>
      </c>
      <c r="Y90" s="44">
        <v>2.2599999999999998</v>
      </c>
      <c r="Z90" s="87">
        <f t="shared" si="5"/>
        <v>3.1374032703281189</v>
      </c>
      <c r="AA90" s="88">
        <f t="shared" si="6"/>
        <v>3.1556770217728012</v>
      </c>
      <c r="AB90" s="90">
        <f t="shared" si="7"/>
        <v>-2.9037848869685437E-3</v>
      </c>
      <c r="AC90" s="19">
        <v>3.14</v>
      </c>
      <c r="AD90" s="99">
        <v>3.16</v>
      </c>
      <c r="AE90" s="95">
        <v>0.37</v>
      </c>
    </row>
    <row r="91" spans="1:31" x14ac:dyDescent="0.35">
      <c r="A91" s="2" t="s">
        <v>387</v>
      </c>
      <c r="B91" s="9">
        <v>38827</v>
      </c>
      <c r="C91" s="18">
        <v>4.83</v>
      </c>
      <c r="D91" s="12">
        <v>7.19</v>
      </c>
      <c r="F91" s="12">
        <v>2.2000000000000002</v>
      </c>
      <c r="H91" s="23">
        <f t="shared" si="4"/>
        <v>6.4565422903465397E-8</v>
      </c>
      <c r="I91" s="28"/>
      <c r="J91" s="25">
        <v>0.01</v>
      </c>
      <c r="K91" s="30">
        <v>1.3</v>
      </c>
      <c r="L91" s="25">
        <v>49.1</v>
      </c>
      <c r="M91" s="30">
        <v>0.2</v>
      </c>
      <c r="N91" s="25">
        <v>0.39</v>
      </c>
      <c r="O91" s="25">
        <v>1.08</v>
      </c>
      <c r="P91" s="25">
        <v>2.6</v>
      </c>
      <c r="Q91" s="25">
        <v>0.09</v>
      </c>
      <c r="R91" s="25">
        <v>8.4499999999999993</v>
      </c>
      <c r="S91" s="31">
        <v>2</v>
      </c>
      <c r="T91" s="51">
        <v>0.08</v>
      </c>
      <c r="U91" s="42">
        <v>25.2</v>
      </c>
      <c r="V91" s="42">
        <v>1.66</v>
      </c>
      <c r="W91" s="42">
        <v>3.2845000000000001E-3</v>
      </c>
      <c r="X91" s="42">
        <v>15</v>
      </c>
      <c r="Y91" s="44">
        <v>2.2400000000000002</v>
      </c>
      <c r="Z91" s="87">
        <f t="shared" si="5"/>
        <v>3.0769740381136681</v>
      </c>
      <c r="AA91" s="88">
        <f t="shared" si="6"/>
        <v>3.2171213466413517</v>
      </c>
      <c r="AB91" s="90">
        <f t="shared" si="7"/>
        <v>-2.2266473569360835E-2</v>
      </c>
      <c r="AC91" s="19">
        <v>3.1</v>
      </c>
      <c r="AD91" s="99">
        <v>3.2</v>
      </c>
      <c r="AE91" s="95">
        <v>-4.9000000000000004</v>
      </c>
    </row>
    <row r="92" spans="1:31" x14ac:dyDescent="0.35">
      <c r="A92" s="2" t="s">
        <v>387</v>
      </c>
      <c r="B92" s="9">
        <v>41569</v>
      </c>
      <c r="C92" s="18">
        <v>4.82</v>
      </c>
      <c r="D92" s="12">
        <v>6.88</v>
      </c>
      <c r="F92" s="12">
        <v>2.2000000000000002</v>
      </c>
      <c r="H92" s="23">
        <f t="shared" si="4"/>
        <v>1.3182567385564048E-7</v>
      </c>
      <c r="I92" s="32">
        <v>0.02</v>
      </c>
      <c r="J92" s="25">
        <v>0.01</v>
      </c>
      <c r="K92" s="29">
        <v>1.4</v>
      </c>
      <c r="L92" s="25">
        <v>53</v>
      </c>
      <c r="M92" s="29">
        <v>0.2</v>
      </c>
      <c r="N92" s="25">
        <v>0.2</v>
      </c>
      <c r="O92" s="25">
        <v>1.21</v>
      </c>
      <c r="P92" s="25">
        <v>2.99</v>
      </c>
      <c r="Q92" s="25">
        <v>0.06</v>
      </c>
      <c r="R92" s="25">
        <v>10.1</v>
      </c>
      <c r="S92" s="29">
        <v>7</v>
      </c>
      <c r="T92" s="51">
        <v>0.14000000000000001</v>
      </c>
      <c r="U92" s="42">
        <v>17.8</v>
      </c>
      <c r="V92" s="42">
        <v>0.86</v>
      </c>
      <c r="W92" s="42">
        <v>3.2799999999999999E-3</v>
      </c>
      <c r="X92" s="42">
        <v>16</v>
      </c>
      <c r="Y92" s="44">
        <v>2.36</v>
      </c>
      <c r="Z92" s="87">
        <f t="shared" si="5"/>
        <v>3.3730934183638261</v>
      </c>
      <c r="AA92" s="88">
        <f t="shared" si="6"/>
        <v>3.2002677677082856</v>
      </c>
      <c r="AB92" s="90">
        <f t="shared" si="7"/>
        <v>2.6291823279349102E-2</v>
      </c>
      <c r="AC92" s="19">
        <v>3.38</v>
      </c>
      <c r="AD92" s="13">
        <v>3.2</v>
      </c>
      <c r="AE92" s="94">
        <v>5.36</v>
      </c>
    </row>
    <row r="93" spans="1:31" x14ac:dyDescent="0.35">
      <c r="A93" s="2" t="s">
        <v>217</v>
      </c>
      <c r="B93" s="9">
        <v>38687</v>
      </c>
      <c r="C93" s="18">
        <v>13</v>
      </c>
      <c r="D93" s="12">
        <v>7.1</v>
      </c>
      <c r="F93" s="12">
        <v>1</v>
      </c>
      <c r="H93" s="23">
        <f t="shared" si="4"/>
        <v>7.943282347242818E-8</v>
      </c>
      <c r="I93" s="32">
        <v>0.01</v>
      </c>
      <c r="J93" s="25">
        <v>0.04</v>
      </c>
      <c r="K93" s="30">
        <v>1</v>
      </c>
      <c r="L93" s="25">
        <v>104</v>
      </c>
      <c r="M93" s="30">
        <v>1</v>
      </c>
      <c r="N93" s="25">
        <v>0.34</v>
      </c>
      <c r="O93" s="25">
        <v>2.9</v>
      </c>
      <c r="P93" s="25">
        <v>7</v>
      </c>
      <c r="Q93" s="25">
        <v>0.16</v>
      </c>
      <c r="R93" s="25">
        <v>18</v>
      </c>
      <c r="S93" s="31">
        <v>5</v>
      </c>
      <c r="T93" s="51">
        <v>0.03</v>
      </c>
      <c r="U93" s="42">
        <v>69</v>
      </c>
      <c r="V93" s="42">
        <v>2.65</v>
      </c>
      <c r="W93" s="42">
        <v>0.03</v>
      </c>
      <c r="X93" s="42">
        <v>30</v>
      </c>
      <c r="Y93" s="44">
        <v>4.4000000000000004</v>
      </c>
      <c r="Z93" s="87">
        <f t="shared" si="5"/>
        <v>6.6439676005745021</v>
      </c>
      <c r="AA93" s="88">
        <f t="shared" si="6"/>
        <v>6.7270567050628216</v>
      </c>
      <c r="AB93" s="90">
        <f t="shared" si="7"/>
        <v>-6.2141166292913348E-3</v>
      </c>
      <c r="AC93" s="19">
        <v>6.64</v>
      </c>
      <c r="AD93" s="99">
        <v>-6.73</v>
      </c>
      <c r="AE93" s="95">
        <v>-1.2</v>
      </c>
    </row>
    <row r="94" spans="1:31" x14ac:dyDescent="0.35">
      <c r="A94" s="2" t="s">
        <v>217</v>
      </c>
      <c r="B94" s="9">
        <v>40105</v>
      </c>
      <c r="C94" s="20"/>
      <c r="D94" s="12">
        <v>7.2</v>
      </c>
      <c r="F94" s="12">
        <v>0.61</v>
      </c>
      <c r="H94" s="23">
        <f t="shared" si="4"/>
        <v>6.3095734448019177E-8</v>
      </c>
      <c r="I94" s="32">
        <v>0.02</v>
      </c>
      <c r="J94" s="25">
        <v>0.02</v>
      </c>
      <c r="K94" s="33"/>
      <c r="L94" s="25">
        <v>117</v>
      </c>
      <c r="M94" s="33"/>
      <c r="N94" s="25">
        <v>0.38</v>
      </c>
      <c r="O94" s="25">
        <v>3.9</v>
      </c>
      <c r="P94" s="25">
        <v>8.8000000000000007</v>
      </c>
      <c r="Q94" s="25">
        <v>0.2</v>
      </c>
      <c r="R94" s="25">
        <v>17.8</v>
      </c>
      <c r="S94" s="34"/>
      <c r="T94" s="51">
        <v>0.1</v>
      </c>
      <c r="U94" s="42">
        <v>67.7</v>
      </c>
      <c r="V94" s="42">
        <v>6.5</v>
      </c>
      <c r="W94" s="42">
        <v>7.0000000000000007E-2</v>
      </c>
      <c r="X94" s="42">
        <v>26.9</v>
      </c>
      <c r="Y94" s="43">
        <v>5.0999999999999996</v>
      </c>
      <c r="Z94" s="87">
        <f t="shared" si="5"/>
        <v>7.46052276484816</v>
      </c>
      <c r="AA94" s="88">
        <f t="shared" si="6"/>
        <v>7.3777235610086063</v>
      </c>
      <c r="AB94" s="90">
        <f t="shared" si="7"/>
        <v>5.580120589807832E-3</v>
      </c>
      <c r="AC94" s="19">
        <v>7.5</v>
      </c>
      <c r="AD94" s="13">
        <v>7.3</v>
      </c>
      <c r="AE94" s="94">
        <v>1.5</v>
      </c>
    </row>
    <row r="95" spans="1:31" x14ac:dyDescent="0.35">
      <c r="A95" s="2" t="s">
        <v>217</v>
      </c>
      <c r="B95" s="9">
        <v>38826</v>
      </c>
      <c r="C95" s="18">
        <v>13.07</v>
      </c>
      <c r="D95" s="12">
        <v>7.15</v>
      </c>
      <c r="F95" s="12">
        <v>1.4</v>
      </c>
      <c r="H95" s="23">
        <f t="shared" si="4"/>
        <v>7.0794578438413597E-8</v>
      </c>
      <c r="I95" s="32">
        <v>3.0000000000000001E-3</v>
      </c>
      <c r="J95" s="25">
        <v>0.01</v>
      </c>
      <c r="K95" s="29">
        <v>0.9</v>
      </c>
      <c r="L95" s="25">
        <v>112</v>
      </c>
      <c r="M95" s="29">
        <v>0.2</v>
      </c>
      <c r="N95" s="25">
        <v>0.47</v>
      </c>
      <c r="O95" s="25">
        <v>3.13</v>
      </c>
      <c r="P95" s="25">
        <v>7.96</v>
      </c>
      <c r="Q95" s="25">
        <v>0.21</v>
      </c>
      <c r="R95" s="25">
        <v>18</v>
      </c>
      <c r="S95" s="29">
        <v>0.7</v>
      </c>
      <c r="T95" s="51">
        <v>0.01</v>
      </c>
      <c r="U95" s="42">
        <v>68.2</v>
      </c>
      <c r="V95" s="42">
        <v>2.17</v>
      </c>
      <c r="W95" s="42">
        <v>3.2845000000000001E-3</v>
      </c>
      <c r="X95" s="42">
        <v>31</v>
      </c>
      <c r="Y95" s="44">
        <v>5.0999999999999996</v>
      </c>
      <c r="Z95" s="87">
        <f t="shared" si="5"/>
        <v>7.1320618585898696</v>
      </c>
      <c r="AA95" s="88">
        <f t="shared" si="6"/>
        <v>7.4296564413504926</v>
      </c>
      <c r="AB95" s="90">
        <f t="shared" si="7"/>
        <v>-2.0436776528072364E-2</v>
      </c>
      <c r="AC95" s="19">
        <v>7.1</v>
      </c>
      <c r="AD95" s="13">
        <v>7.4</v>
      </c>
      <c r="AE95" s="94">
        <v>-4.4000000000000004</v>
      </c>
    </row>
    <row r="96" spans="1:31" x14ac:dyDescent="0.35">
      <c r="A96" s="2" t="s">
        <v>217</v>
      </c>
      <c r="B96" s="9">
        <v>41569</v>
      </c>
      <c r="C96" s="18">
        <v>12.74</v>
      </c>
      <c r="D96" s="12">
        <v>7.19</v>
      </c>
      <c r="F96" s="12">
        <v>1.7</v>
      </c>
      <c r="H96" s="23">
        <f t="shared" si="4"/>
        <v>6.4565422903465397E-8</v>
      </c>
      <c r="I96" s="32">
        <v>0.02</v>
      </c>
      <c r="J96" s="25">
        <v>0.01</v>
      </c>
      <c r="K96" s="30">
        <v>0.9</v>
      </c>
      <c r="L96" s="25">
        <v>124</v>
      </c>
      <c r="M96" s="30">
        <v>0.2</v>
      </c>
      <c r="N96" s="25">
        <v>0.54</v>
      </c>
      <c r="O96" s="25">
        <v>3.83</v>
      </c>
      <c r="P96" s="25">
        <v>9.0299999999999994</v>
      </c>
      <c r="Q96" s="25">
        <v>0.23</v>
      </c>
      <c r="R96" s="25">
        <v>19.3</v>
      </c>
      <c r="S96" s="31">
        <v>2.6</v>
      </c>
      <c r="T96" s="51">
        <v>0.01</v>
      </c>
      <c r="U96" s="42">
        <v>69.599999999999994</v>
      </c>
      <c r="V96" s="42">
        <v>2.38</v>
      </c>
      <c r="W96" s="42">
        <v>4.2700000000000004E-3</v>
      </c>
      <c r="X96" s="42">
        <v>33</v>
      </c>
      <c r="Y96" s="44">
        <v>5.14</v>
      </c>
      <c r="Z96" s="87">
        <f t="shared" si="5"/>
        <v>7.8984680732986261</v>
      </c>
      <c r="AA96" s="88">
        <f t="shared" si="6"/>
        <v>7.5586278662611575</v>
      </c>
      <c r="AB96" s="90">
        <f t="shared" si="7"/>
        <v>2.1986032070080253E-2</v>
      </c>
      <c r="AC96" s="19">
        <v>7.91</v>
      </c>
      <c r="AD96" s="13">
        <v>7.56</v>
      </c>
      <c r="AE96" s="94">
        <v>4.49</v>
      </c>
    </row>
    <row r="97" spans="1:31" x14ac:dyDescent="0.35">
      <c r="A97" s="2" t="s">
        <v>217</v>
      </c>
      <c r="B97" s="9">
        <v>40547</v>
      </c>
      <c r="C97" s="18">
        <v>12.67</v>
      </c>
      <c r="D97" s="12">
        <v>7.08</v>
      </c>
      <c r="F97" s="12">
        <v>1.6</v>
      </c>
      <c r="H97" s="23">
        <f t="shared" si="4"/>
        <v>8.3176377110266823E-8</v>
      </c>
      <c r="I97" s="32">
        <v>0.02</v>
      </c>
      <c r="J97" s="25">
        <v>0.01</v>
      </c>
      <c r="K97" s="30">
        <v>0.9</v>
      </c>
      <c r="L97" s="25">
        <v>117</v>
      </c>
      <c r="M97" s="30">
        <v>0.2</v>
      </c>
      <c r="N97" s="25">
        <v>0.49</v>
      </c>
      <c r="O97" s="25">
        <v>3.66</v>
      </c>
      <c r="P97" s="25">
        <v>8.8000000000000007</v>
      </c>
      <c r="Q97" s="25">
        <v>0.21</v>
      </c>
      <c r="R97" s="25">
        <v>17.600000000000001</v>
      </c>
      <c r="S97" s="31">
        <v>0.6</v>
      </c>
      <c r="T97" s="51">
        <v>0.01</v>
      </c>
      <c r="U97" s="42">
        <v>74.7</v>
      </c>
      <c r="V97" s="42">
        <v>3.8</v>
      </c>
      <c r="W97" s="42">
        <v>3.2799999999999999E-3</v>
      </c>
      <c r="X97" s="42">
        <v>32</v>
      </c>
      <c r="Y97" s="44">
        <v>5.13</v>
      </c>
      <c r="Z97" s="87">
        <f t="shared" si="5"/>
        <v>7.4494328435606487</v>
      </c>
      <c r="AA97" s="88">
        <f t="shared" si="6"/>
        <v>7.649473408109551</v>
      </c>
      <c r="AB97" s="90">
        <f t="shared" si="7"/>
        <v>-1.32486791569273E-2</v>
      </c>
      <c r="AC97" s="19">
        <v>7.46</v>
      </c>
      <c r="AD97" s="99">
        <v>7.65</v>
      </c>
      <c r="AE97" s="95">
        <v>2.5499999999999998</v>
      </c>
    </row>
    <row r="98" spans="1:31" x14ac:dyDescent="0.35">
      <c r="A98" s="2" t="s">
        <v>217</v>
      </c>
      <c r="B98" s="9">
        <v>42248</v>
      </c>
      <c r="C98" s="18">
        <v>12.3</v>
      </c>
      <c r="D98" s="13">
        <v>7.06</v>
      </c>
      <c r="F98" s="12">
        <v>1.7</v>
      </c>
      <c r="H98" s="23">
        <f t="shared" si="4"/>
        <v>8.7096358995608061E-8</v>
      </c>
      <c r="I98" s="32">
        <v>1E-3</v>
      </c>
      <c r="J98" s="25">
        <v>0.01</v>
      </c>
      <c r="K98" s="36"/>
      <c r="L98" s="25">
        <v>122</v>
      </c>
      <c r="M98" s="36"/>
      <c r="N98" s="25">
        <v>0.45</v>
      </c>
      <c r="O98" s="25">
        <v>3.57</v>
      </c>
      <c r="P98" s="25">
        <v>9.1999999999999993</v>
      </c>
      <c r="Q98" s="25">
        <v>0.18</v>
      </c>
      <c r="R98" s="25">
        <v>18.8</v>
      </c>
      <c r="S98" s="36"/>
      <c r="T98" s="51">
        <v>0.02</v>
      </c>
      <c r="U98" s="42">
        <v>69.900000000000006</v>
      </c>
      <c r="V98" s="42">
        <v>4.55</v>
      </c>
      <c r="W98" s="42">
        <v>3.2799999999999999E-3</v>
      </c>
      <c r="X98" s="42">
        <v>31</v>
      </c>
      <c r="Y98" s="44">
        <v>5.28</v>
      </c>
      <c r="Z98" s="87">
        <f t="shared" si="5"/>
        <v>7.77709974586028</v>
      </c>
      <c r="AA98" s="88">
        <f t="shared" si="6"/>
        <v>7.6837501903574212</v>
      </c>
      <c r="AB98" s="90">
        <f t="shared" si="7"/>
        <v>6.0378023128070989E-3</v>
      </c>
      <c r="AC98" s="19">
        <v>7.79</v>
      </c>
      <c r="AD98" s="13">
        <v>7.68</v>
      </c>
      <c r="AE98" s="95">
        <v>1.33</v>
      </c>
    </row>
    <row r="99" spans="1:31" x14ac:dyDescent="0.35">
      <c r="A99" s="2" t="s">
        <v>217</v>
      </c>
      <c r="B99" s="9">
        <v>41904</v>
      </c>
      <c r="C99" s="18">
        <v>12.75</v>
      </c>
      <c r="D99" s="12">
        <v>7.22</v>
      </c>
      <c r="F99" s="13">
        <v>1.7</v>
      </c>
      <c r="H99" s="23">
        <f t="shared" si="4"/>
        <v>6.0255958607435649E-8</v>
      </c>
      <c r="I99" s="24">
        <v>0.05</v>
      </c>
      <c r="J99" s="25">
        <v>0.01</v>
      </c>
      <c r="K99" s="36"/>
      <c r="L99" s="25">
        <v>120</v>
      </c>
      <c r="M99" s="36"/>
      <c r="N99" s="25">
        <v>0.46</v>
      </c>
      <c r="O99" s="25">
        <v>3.61</v>
      </c>
      <c r="P99" s="25">
        <v>8.9</v>
      </c>
      <c r="Q99" s="25">
        <v>0.21</v>
      </c>
      <c r="R99" s="25">
        <v>18.3</v>
      </c>
      <c r="S99" s="36"/>
      <c r="T99" s="51">
        <v>0.01</v>
      </c>
      <c r="U99" s="42">
        <v>76.099999999999994</v>
      </c>
      <c r="V99" s="42">
        <v>2.58</v>
      </c>
      <c r="W99" s="42">
        <v>3.2799999999999999E-3</v>
      </c>
      <c r="X99" s="42">
        <v>31</v>
      </c>
      <c r="Y99" s="44">
        <v>5.22</v>
      </c>
      <c r="Z99" s="87">
        <f t="shared" si="5"/>
        <v>7.638791233115569</v>
      </c>
      <c r="AA99" s="88">
        <f t="shared" si="6"/>
        <v>7.7207326588455594</v>
      </c>
      <c r="AB99" s="90">
        <f t="shared" si="7"/>
        <v>-5.3348936012838875E-3</v>
      </c>
      <c r="AC99" s="19">
        <v>7.64</v>
      </c>
      <c r="AD99" s="13">
        <v>7.72</v>
      </c>
      <c r="AE99" s="94">
        <v>1.03</v>
      </c>
    </row>
    <row r="100" spans="1:31" x14ac:dyDescent="0.35">
      <c r="A100" s="2" t="s">
        <v>217</v>
      </c>
      <c r="B100" s="9">
        <v>39790</v>
      </c>
      <c r="C100" s="19">
        <v>12.55</v>
      </c>
      <c r="D100" s="12">
        <v>7.09</v>
      </c>
      <c r="F100" s="12">
        <v>1.6</v>
      </c>
      <c r="H100" s="23">
        <f t="shared" si="4"/>
        <v>8.128305161640995E-8</v>
      </c>
      <c r="J100" s="25">
        <v>0.01</v>
      </c>
      <c r="K100" s="36"/>
      <c r="L100" s="25">
        <v>110</v>
      </c>
      <c r="M100" s="36"/>
      <c r="N100" s="25">
        <v>0.54</v>
      </c>
      <c r="O100" s="25">
        <v>3.21</v>
      </c>
      <c r="P100" s="25">
        <v>8.2200000000000006</v>
      </c>
      <c r="Q100" s="25">
        <v>0.21</v>
      </c>
      <c r="R100" s="25">
        <v>17.600000000000001</v>
      </c>
      <c r="S100" s="36"/>
      <c r="T100" s="51">
        <v>0.02</v>
      </c>
      <c r="U100" s="42">
        <v>66.099999999999994</v>
      </c>
      <c r="V100" s="42">
        <v>5.17</v>
      </c>
      <c r="W100" s="42">
        <v>5.5799999999999999E-3</v>
      </c>
      <c r="X100" s="42">
        <v>34</v>
      </c>
      <c r="Y100" s="44">
        <v>5.01</v>
      </c>
      <c r="Z100" s="87">
        <f t="shared" si="5"/>
        <v>7.0404721449240721</v>
      </c>
      <c r="AA100" s="88">
        <f t="shared" si="6"/>
        <v>7.4293174414567975</v>
      </c>
      <c r="AB100" s="90">
        <f t="shared" si="7"/>
        <v>-2.6872906078655834E-2</v>
      </c>
      <c r="AD100" s="100"/>
      <c r="AE100" s="95">
        <v>5.76</v>
      </c>
    </row>
    <row r="101" spans="1:31" x14ac:dyDescent="0.35">
      <c r="A101" s="2" t="s">
        <v>217</v>
      </c>
      <c r="B101" s="9">
        <v>39344</v>
      </c>
      <c r="C101" s="18">
        <v>12.57</v>
      </c>
      <c r="D101" s="12">
        <v>7.09</v>
      </c>
      <c r="F101" s="12">
        <v>1.8</v>
      </c>
      <c r="H101" s="23">
        <f t="shared" si="4"/>
        <v>8.128305161640995E-8</v>
      </c>
      <c r="I101" s="28"/>
      <c r="J101" s="25">
        <v>0.01</v>
      </c>
      <c r="K101" s="33"/>
      <c r="L101" s="25">
        <v>120</v>
      </c>
      <c r="M101" s="33"/>
      <c r="N101" s="25">
        <v>0.5</v>
      </c>
      <c r="O101" s="25">
        <v>3.49</v>
      </c>
      <c r="P101" s="25">
        <v>8.57</v>
      </c>
      <c r="Q101" s="25">
        <v>0.2</v>
      </c>
      <c r="R101" s="25">
        <v>19.5</v>
      </c>
      <c r="S101" s="34"/>
      <c r="T101" s="51">
        <v>0.01</v>
      </c>
      <c r="U101" s="42">
        <v>68.2</v>
      </c>
      <c r="V101" s="42">
        <v>3.57</v>
      </c>
      <c r="W101" s="42">
        <v>3.2799999999999999E-3</v>
      </c>
      <c r="X101" s="42">
        <v>31</v>
      </c>
      <c r="Y101" s="44">
        <v>5.0599999999999996</v>
      </c>
      <c r="Z101" s="87">
        <f t="shared" si="5"/>
        <v>7.6562781873005807</v>
      </c>
      <c r="AA101" s="88">
        <f t="shared" si="6"/>
        <v>7.412236988685696</v>
      </c>
      <c r="AB101" s="90">
        <f t="shared" si="7"/>
        <v>1.6195437690091553E-2</v>
      </c>
      <c r="AD101" s="100"/>
      <c r="AE101" s="96"/>
    </row>
    <row r="102" spans="1:31" x14ac:dyDescent="0.35">
      <c r="A102" s="2" t="s">
        <v>217</v>
      </c>
      <c r="B102" s="9">
        <v>40148</v>
      </c>
      <c r="C102" s="18">
        <v>13</v>
      </c>
      <c r="D102" s="12">
        <v>7.13</v>
      </c>
      <c r="F102" s="12">
        <v>1.7</v>
      </c>
      <c r="H102" s="23">
        <f t="shared" si="4"/>
        <v>7.413102413009154E-8</v>
      </c>
      <c r="I102" s="28"/>
      <c r="J102" s="25">
        <v>0.01</v>
      </c>
      <c r="K102" s="33"/>
      <c r="L102" s="25">
        <v>127</v>
      </c>
      <c r="M102" s="33"/>
      <c r="N102" s="25">
        <v>0.44</v>
      </c>
      <c r="O102" s="25">
        <v>3.73</v>
      </c>
      <c r="P102" s="25">
        <v>8.84</v>
      </c>
      <c r="Q102" s="25">
        <v>0.21</v>
      </c>
      <c r="R102" s="25">
        <v>18.600000000000001</v>
      </c>
      <c r="S102" s="34"/>
      <c r="T102" s="51">
        <v>0.01</v>
      </c>
      <c r="U102" s="42">
        <v>63.3</v>
      </c>
      <c r="V102" s="42">
        <v>5.4</v>
      </c>
      <c r="W102" s="42">
        <v>3.2799999999999999E-3</v>
      </c>
      <c r="X102" s="42">
        <v>31</v>
      </c>
      <c r="Y102" s="44">
        <v>5.07</v>
      </c>
      <c r="Z102" s="87">
        <f t="shared" si="5"/>
        <v>7.9929987315287958</v>
      </c>
      <c r="AA102" s="88">
        <f t="shared" si="6"/>
        <v>7.3497441659119795</v>
      </c>
      <c r="AB102" s="90">
        <f t="shared" si="7"/>
        <v>4.1925656312999514E-2</v>
      </c>
      <c r="AE102" s="94">
        <v>0.65</v>
      </c>
    </row>
    <row r="103" spans="1:31" x14ac:dyDescent="0.35">
      <c r="A103" s="2" t="s">
        <v>283</v>
      </c>
      <c r="B103" s="9">
        <v>38684</v>
      </c>
      <c r="C103" s="18">
        <v>1.35</v>
      </c>
      <c r="D103" s="12">
        <v>6.9</v>
      </c>
      <c r="F103" s="12">
        <v>3</v>
      </c>
      <c r="H103" s="23">
        <f t="shared" si="4"/>
        <v>1.2589254117941651E-7</v>
      </c>
      <c r="I103" s="24">
        <v>5.0000000000000001E-3</v>
      </c>
      <c r="J103" s="25">
        <v>0.03</v>
      </c>
      <c r="K103" s="29">
        <v>1</v>
      </c>
      <c r="L103" s="25">
        <v>155</v>
      </c>
      <c r="M103" s="29">
        <v>1</v>
      </c>
      <c r="N103" s="27">
        <v>0.91</v>
      </c>
      <c r="O103" s="25">
        <v>3.5</v>
      </c>
      <c r="P103" s="25">
        <v>11.1</v>
      </c>
      <c r="Q103" s="27">
        <v>0.51</v>
      </c>
      <c r="R103" s="25">
        <v>29</v>
      </c>
      <c r="S103" s="29">
        <v>15</v>
      </c>
      <c r="T103" s="51">
        <v>0.03</v>
      </c>
      <c r="U103" s="42">
        <v>76</v>
      </c>
      <c r="V103" s="42">
        <v>2.21</v>
      </c>
      <c r="W103" s="42">
        <v>0.09</v>
      </c>
      <c r="X103" s="42">
        <v>46</v>
      </c>
      <c r="Y103" s="44">
        <v>7</v>
      </c>
      <c r="Z103" s="87">
        <f t="shared" si="5"/>
        <v>10.052043210430112</v>
      </c>
      <c r="AA103" s="88">
        <f t="shared" si="6"/>
        <v>9.9183312680776616</v>
      </c>
      <c r="AB103" s="90">
        <f t="shared" si="7"/>
        <v>6.6955150238345177E-3</v>
      </c>
      <c r="AC103" s="19">
        <v>10.050000000000001</v>
      </c>
      <c r="AD103" s="13">
        <v>-9.91</v>
      </c>
      <c r="AE103" s="94">
        <v>1.34</v>
      </c>
    </row>
    <row r="104" spans="1:31" x14ac:dyDescent="0.35">
      <c r="A104" s="2" t="s">
        <v>283</v>
      </c>
      <c r="B104" s="9">
        <v>40491</v>
      </c>
      <c r="C104" s="18">
        <v>1.2</v>
      </c>
      <c r="D104" s="12">
        <v>6.98</v>
      </c>
      <c r="F104" s="12">
        <v>3</v>
      </c>
      <c r="H104" s="23">
        <f t="shared" si="4"/>
        <v>1.0471285480508987E-7</v>
      </c>
      <c r="I104" s="28"/>
      <c r="J104" s="25">
        <v>0.01</v>
      </c>
      <c r="K104" s="30">
        <v>0.7</v>
      </c>
      <c r="L104" s="25">
        <v>161</v>
      </c>
      <c r="M104" s="30">
        <v>0.2</v>
      </c>
      <c r="N104" s="25">
        <v>0.1</v>
      </c>
      <c r="O104" s="25">
        <v>4.33</v>
      </c>
      <c r="P104" s="25">
        <v>11.7</v>
      </c>
      <c r="Q104" s="25">
        <v>0.39</v>
      </c>
      <c r="R104" s="25">
        <v>37.4</v>
      </c>
      <c r="S104" s="31">
        <v>5.6</v>
      </c>
      <c r="T104" s="51">
        <v>0.02</v>
      </c>
      <c r="U104" s="42">
        <v>69.900000000000006</v>
      </c>
      <c r="V104" s="42">
        <v>5.66</v>
      </c>
      <c r="W104" s="42">
        <v>0.16</v>
      </c>
      <c r="X104" s="42">
        <v>72</v>
      </c>
      <c r="Y104" s="44">
        <v>6.54</v>
      </c>
      <c r="Z104" s="87">
        <f t="shared" si="5"/>
        <v>10.75236891401252</v>
      </c>
      <c r="AA104" s="88">
        <f t="shared" si="6"/>
        <v>10.121618905830886</v>
      </c>
      <c r="AB104" s="90">
        <f t="shared" si="7"/>
        <v>3.0217034407868392E-2</v>
      </c>
      <c r="AC104" s="19">
        <v>10.75</v>
      </c>
      <c r="AD104" s="99">
        <v>10.119999999999999</v>
      </c>
      <c r="AE104" s="95">
        <v>6.06</v>
      </c>
    </row>
    <row r="105" spans="1:31" x14ac:dyDescent="0.35">
      <c r="A105" s="2" t="s">
        <v>283</v>
      </c>
      <c r="B105" s="9">
        <v>38860</v>
      </c>
      <c r="C105" s="18">
        <v>1.32</v>
      </c>
      <c r="D105" s="12">
        <v>6.96</v>
      </c>
      <c r="F105" s="12">
        <v>2.8</v>
      </c>
      <c r="H105" s="23">
        <f t="shared" si="4"/>
        <v>1.0964781961431838E-7</v>
      </c>
      <c r="I105" s="32">
        <v>5.0000000000000001E-3</v>
      </c>
      <c r="J105" s="25">
        <v>0.02</v>
      </c>
      <c r="K105" s="29">
        <v>1.2</v>
      </c>
      <c r="L105" s="25">
        <v>158</v>
      </c>
      <c r="M105" s="29">
        <v>0.6</v>
      </c>
      <c r="N105" s="25">
        <v>1.32</v>
      </c>
      <c r="O105" s="25">
        <v>3.6</v>
      </c>
      <c r="P105" s="25">
        <v>11.5</v>
      </c>
      <c r="Q105" s="25">
        <v>0.52</v>
      </c>
      <c r="R105" s="25">
        <v>29.3</v>
      </c>
      <c r="S105" s="29">
        <v>15</v>
      </c>
      <c r="T105" s="51">
        <v>0.01</v>
      </c>
      <c r="U105" s="42">
        <v>77.900000000000006</v>
      </c>
      <c r="V105" s="42">
        <v>2.04</v>
      </c>
      <c r="W105" s="42">
        <v>0.11</v>
      </c>
      <c r="X105" s="42">
        <v>48</v>
      </c>
      <c r="Y105" s="44">
        <v>7.43</v>
      </c>
      <c r="Z105" s="87">
        <f t="shared" si="5"/>
        <v>10.264749420110421</v>
      </c>
      <c r="AA105" s="88">
        <f t="shared" si="6"/>
        <v>10.441364317684453</v>
      </c>
      <c r="AB105" s="90">
        <f t="shared" si="7"/>
        <v>-8.5296014409336797E-3</v>
      </c>
      <c r="AC105" s="19">
        <v>10.199999999999999</v>
      </c>
      <c r="AD105" s="13">
        <v>10.4</v>
      </c>
      <c r="AE105" s="94">
        <v>-2.2999999999999998</v>
      </c>
    </row>
    <row r="106" spans="1:31" x14ac:dyDescent="0.35">
      <c r="A106" s="2" t="s">
        <v>283</v>
      </c>
      <c r="B106" s="9">
        <v>41597</v>
      </c>
      <c r="C106" s="18">
        <v>1.1100000000000001</v>
      </c>
      <c r="D106" s="12">
        <v>7.02</v>
      </c>
      <c r="F106" s="12">
        <v>3.2</v>
      </c>
      <c r="H106" s="23">
        <f t="shared" si="4"/>
        <v>9.5499258602143556E-8</v>
      </c>
      <c r="I106" s="28"/>
      <c r="J106" s="25">
        <v>0.01</v>
      </c>
      <c r="K106" s="29">
        <v>0.4</v>
      </c>
      <c r="L106" s="25">
        <v>161</v>
      </c>
      <c r="M106" s="29">
        <v>0.2</v>
      </c>
      <c r="N106" s="25">
        <v>0.1</v>
      </c>
      <c r="O106" s="25">
        <v>4.26</v>
      </c>
      <c r="P106" s="25">
        <v>11.9</v>
      </c>
      <c r="Q106" s="25">
        <v>0.41</v>
      </c>
      <c r="R106" s="25">
        <v>36.4</v>
      </c>
      <c r="S106" s="29">
        <v>12</v>
      </c>
      <c r="T106" s="51">
        <v>0.03</v>
      </c>
      <c r="U106" s="42">
        <v>59.1</v>
      </c>
      <c r="V106" s="42">
        <v>6.02</v>
      </c>
      <c r="W106" s="42">
        <v>0.18</v>
      </c>
      <c r="X106" s="42">
        <v>86</v>
      </c>
      <c r="Y106" s="43">
        <v>7.09</v>
      </c>
      <c r="Z106" s="87">
        <f t="shared" si="5"/>
        <v>10.724263651868579</v>
      </c>
      <c r="AA106" s="88">
        <f t="shared" si="6"/>
        <v>10.848262398190968</v>
      </c>
      <c r="AB106" s="90">
        <f t="shared" si="7"/>
        <v>-5.7479938155896573E-3</v>
      </c>
      <c r="AC106" s="19">
        <v>10.73</v>
      </c>
      <c r="AD106" s="13">
        <v>10.85</v>
      </c>
      <c r="AE106" s="94">
        <v>1.1200000000000001</v>
      </c>
    </row>
    <row r="107" spans="1:31" x14ac:dyDescent="0.35">
      <c r="A107" s="2" t="s">
        <v>87</v>
      </c>
      <c r="B107" s="9">
        <v>38680</v>
      </c>
      <c r="C107" s="18">
        <v>1.43</v>
      </c>
      <c r="D107" s="12">
        <v>7.4</v>
      </c>
      <c r="F107" s="12">
        <v>2.5</v>
      </c>
      <c r="H107" s="23">
        <f t="shared" si="4"/>
        <v>3.981071705534957E-8</v>
      </c>
      <c r="I107" s="32">
        <v>0.02</v>
      </c>
      <c r="J107" s="25">
        <v>0.03</v>
      </c>
      <c r="K107" s="29">
        <v>1</v>
      </c>
      <c r="L107" s="25">
        <v>67</v>
      </c>
      <c r="M107" s="29">
        <v>1</v>
      </c>
      <c r="N107" s="25">
        <v>0.01</v>
      </c>
      <c r="O107" s="25">
        <v>9.5</v>
      </c>
      <c r="P107" s="25">
        <v>5.5</v>
      </c>
      <c r="Q107" s="25">
        <v>0.01</v>
      </c>
      <c r="R107" s="25">
        <v>8</v>
      </c>
      <c r="S107" s="29">
        <v>5</v>
      </c>
      <c r="T107" s="51">
        <v>0.03</v>
      </c>
      <c r="U107" s="42">
        <v>23</v>
      </c>
      <c r="V107" s="42">
        <v>77.459999999999994</v>
      </c>
      <c r="W107" s="42">
        <v>0.03</v>
      </c>
      <c r="X107" s="42">
        <v>12</v>
      </c>
      <c r="Y107" s="44">
        <v>2.4</v>
      </c>
      <c r="Z107" s="87">
        <f t="shared" si="5"/>
        <v>4.3913589059852001</v>
      </c>
      <c r="AA107" s="88">
        <f t="shared" si="6"/>
        <v>4.468277145722765</v>
      </c>
      <c r="AB107" s="90">
        <f t="shared" si="7"/>
        <v>-8.6818735316713837E-3</v>
      </c>
      <c r="AC107" s="19">
        <v>4.38</v>
      </c>
      <c r="AD107" s="13">
        <v>-4.46</v>
      </c>
      <c r="AE107" s="94">
        <v>-1.79</v>
      </c>
    </row>
    <row r="108" spans="1:31" x14ac:dyDescent="0.35">
      <c r="A108" s="2" t="s">
        <v>87</v>
      </c>
      <c r="B108" s="9">
        <v>38841</v>
      </c>
      <c r="C108" s="20"/>
      <c r="D108" s="12">
        <v>7.36</v>
      </c>
      <c r="F108" s="12">
        <v>2.9</v>
      </c>
      <c r="H108" s="23">
        <f t="shared" si="4"/>
        <v>4.3651583224016566E-8</v>
      </c>
      <c r="I108" s="24">
        <v>0.16</v>
      </c>
      <c r="J108" s="25">
        <v>0.02</v>
      </c>
      <c r="K108" s="29">
        <v>5</v>
      </c>
      <c r="L108" s="25">
        <v>66.97</v>
      </c>
      <c r="M108" s="29">
        <v>5</v>
      </c>
      <c r="N108" s="27">
        <v>0.02</v>
      </c>
      <c r="O108" s="25">
        <v>15.26</v>
      </c>
      <c r="P108" s="25">
        <v>6.84</v>
      </c>
      <c r="Q108" s="27">
        <v>0.01</v>
      </c>
      <c r="R108" s="25">
        <v>7.8</v>
      </c>
      <c r="S108" s="29">
        <v>10</v>
      </c>
      <c r="T108" s="51">
        <v>0.15</v>
      </c>
      <c r="U108" s="42">
        <v>27</v>
      </c>
      <c r="V108" s="42">
        <v>30.89</v>
      </c>
      <c r="W108" s="42">
        <v>0.03</v>
      </c>
      <c r="X108" s="42">
        <v>11</v>
      </c>
      <c r="Y108" s="44">
        <v>3.3</v>
      </c>
      <c r="Z108" s="87">
        <f t="shared" si="5"/>
        <v>4.6540893790188385</v>
      </c>
      <c r="AA108" s="88">
        <f t="shared" si="6"/>
        <v>4.676002653211131</v>
      </c>
      <c r="AB108" s="90">
        <f t="shared" si="7"/>
        <v>-2.3486664565145819E-3</v>
      </c>
      <c r="AC108" s="19">
        <v>4.6399999999999997</v>
      </c>
      <c r="AD108" s="13">
        <v>4.66</v>
      </c>
      <c r="AE108" s="94">
        <v>-0.45</v>
      </c>
    </row>
    <row r="109" spans="1:31" x14ac:dyDescent="0.35">
      <c r="A109" s="2" t="s">
        <v>87</v>
      </c>
      <c r="B109" s="9">
        <v>41017</v>
      </c>
      <c r="C109" s="18">
        <v>1.1000000000000001</v>
      </c>
      <c r="D109" s="12">
        <v>7.45</v>
      </c>
      <c r="F109" s="12">
        <v>2.1</v>
      </c>
      <c r="H109" s="23">
        <f t="shared" si="4"/>
        <v>3.5481338923357426E-8</v>
      </c>
      <c r="I109" s="32">
        <v>6.0000000000000001E-3</v>
      </c>
      <c r="J109" s="25">
        <v>0.01</v>
      </c>
      <c r="K109" s="33"/>
      <c r="L109" s="25">
        <v>83.3</v>
      </c>
      <c r="M109" s="33"/>
      <c r="N109" s="25">
        <v>2E-3</v>
      </c>
      <c r="O109" s="25">
        <v>14</v>
      </c>
      <c r="P109" s="25">
        <v>8.26</v>
      </c>
      <c r="Q109" s="25">
        <v>1.1999999999999999E-3</v>
      </c>
      <c r="R109" s="25">
        <v>9.8000000000000007</v>
      </c>
      <c r="S109" s="34"/>
      <c r="T109" s="51">
        <v>0.14000000000000001</v>
      </c>
      <c r="U109" s="42">
        <v>63.7</v>
      </c>
      <c r="V109" s="42">
        <v>52.23</v>
      </c>
      <c r="W109" s="42">
        <v>0.04</v>
      </c>
      <c r="X109" s="42">
        <v>17</v>
      </c>
      <c r="Y109" s="44">
        <v>3.33</v>
      </c>
      <c r="Z109" s="87">
        <f t="shared" si="5"/>
        <v>5.6219089797389676</v>
      </c>
      <c r="AA109" s="88">
        <f t="shared" si="6"/>
        <v>5.9833764028128824</v>
      </c>
      <c r="AB109" s="90">
        <f t="shared" si="7"/>
        <v>-3.1146793134218715E-2</v>
      </c>
      <c r="AC109" s="19">
        <v>5.62</v>
      </c>
      <c r="AD109" s="99">
        <v>5.99</v>
      </c>
      <c r="AE109" s="95">
        <v>6.24</v>
      </c>
    </row>
    <row r="110" spans="1:31" x14ac:dyDescent="0.35">
      <c r="A110" s="2" t="s">
        <v>87</v>
      </c>
      <c r="B110" s="9">
        <v>40724</v>
      </c>
      <c r="C110" s="18">
        <v>1.23</v>
      </c>
      <c r="D110" s="12">
        <v>7.36</v>
      </c>
      <c r="F110" s="12">
        <v>1.9</v>
      </c>
      <c r="H110" s="23">
        <f t="shared" si="4"/>
        <v>4.3651583224016566E-8</v>
      </c>
      <c r="I110" s="32">
        <v>4.0000000000000001E-3</v>
      </c>
      <c r="J110" s="25">
        <v>0.01</v>
      </c>
      <c r="K110" s="30">
        <v>0.5</v>
      </c>
      <c r="L110" s="25">
        <v>98.8</v>
      </c>
      <c r="M110" s="30">
        <v>0.6</v>
      </c>
      <c r="N110" s="25">
        <v>2E-3</v>
      </c>
      <c r="O110" s="25">
        <v>15.3</v>
      </c>
      <c r="P110" s="25">
        <v>9.4</v>
      </c>
      <c r="Q110" s="35"/>
      <c r="R110" s="25">
        <v>11.2</v>
      </c>
      <c r="S110" s="31">
        <v>1.8</v>
      </c>
      <c r="T110" s="51">
        <v>0.14000000000000001</v>
      </c>
      <c r="U110" s="42">
        <v>66</v>
      </c>
      <c r="V110" s="42">
        <v>61.53</v>
      </c>
      <c r="W110" s="42">
        <v>0.03</v>
      </c>
      <c r="X110" s="42">
        <v>17</v>
      </c>
      <c r="Y110" s="44">
        <v>3.29</v>
      </c>
      <c r="Z110" s="87">
        <f t="shared" si="5"/>
        <v>6.5830286987248767</v>
      </c>
      <c r="AA110" s="88">
        <f t="shared" si="6"/>
        <v>6.1410407643970535</v>
      </c>
      <c r="AB110" s="90">
        <f t="shared" si="7"/>
        <v>3.473636603516142E-2</v>
      </c>
      <c r="AC110" s="19">
        <v>6.58</v>
      </c>
      <c r="AD110" s="13">
        <v>6.14</v>
      </c>
      <c r="AE110" s="94">
        <v>6.98</v>
      </c>
    </row>
    <row r="111" spans="1:31" x14ac:dyDescent="0.35">
      <c r="A111" s="2" t="s">
        <v>87</v>
      </c>
      <c r="B111" s="9">
        <v>40343</v>
      </c>
      <c r="C111" s="18">
        <v>1.06</v>
      </c>
      <c r="D111" s="12">
        <v>7.44</v>
      </c>
      <c r="F111" s="12">
        <v>2</v>
      </c>
      <c r="H111" s="23">
        <f t="shared" si="4"/>
        <v>3.630780547701001E-8</v>
      </c>
      <c r="I111" s="32">
        <v>0.01</v>
      </c>
      <c r="J111" s="25">
        <v>0.01</v>
      </c>
      <c r="K111" s="36"/>
      <c r="L111" s="25">
        <v>89.8</v>
      </c>
      <c r="M111" s="36"/>
      <c r="N111" s="25">
        <v>2E-3</v>
      </c>
      <c r="O111" s="25">
        <v>15.5</v>
      </c>
      <c r="P111" s="25">
        <v>9.16</v>
      </c>
      <c r="Q111" s="25">
        <v>1E-3</v>
      </c>
      <c r="R111" s="25">
        <v>7.91</v>
      </c>
      <c r="S111" s="36"/>
      <c r="T111" s="51">
        <v>0.14000000000000001</v>
      </c>
      <c r="U111" s="42">
        <v>63.8</v>
      </c>
      <c r="V111" s="42">
        <v>66.400000000000006</v>
      </c>
      <c r="W111" s="42">
        <v>0.06</v>
      </c>
      <c r="X111" s="42">
        <v>26</v>
      </c>
      <c r="Y111" s="44">
        <v>3.17</v>
      </c>
      <c r="Z111" s="87">
        <f t="shared" si="5"/>
        <v>5.97689488964593</v>
      </c>
      <c r="AA111" s="88">
        <f t="shared" si="6"/>
        <v>6.3083200902590741</v>
      </c>
      <c r="AB111" s="90">
        <f t="shared" si="7"/>
        <v>-2.6977566217217874E-2</v>
      </c>
      <c r="AC111" s="19">
        <v>5.98</v>
      </c>
      <c r="AD111" s="13">
        <v>6.31</v>
      </c>
      <c r="AE111" s="94">
        <v>5.42</v>
      </c>
    </row>
    <row r="112" spans="1:31" x14ac:dyDescent="0.35">
      <c r="A112" s="2" t="s">
        <v>87</v>
      </c>
      <c r="B112" s="9">
        <v>42130</v>
      </c>
      <c r="C112" s="18">
        <v>1.1000000000000001</v>
      </c>
      <c r="D112" s="12">
        <v>7.43</v>
      </c>
      <c r="F112" s="12">
        <v>2.2000000000000002</v>
      </c>
      <c r="H112" s="23">
        <f t="shared" si="4"/>
        <v>3.7153522909717246E-8</v>
      </c>
      <c r="I112" s="28"/>
      <c r="J112" s="25">
        <v>0.01</v>
      </c>
      <c r="K112" s="36"/>
      <c r="L112" s="25">
        <v>95.6</v>
      </c>
      <c r="M112" s="36"/>
      <c r="N112" s="25">
        <v>2E-3</v>
      </c>
      <c r="O112" s="25">
        <v>13.6</v>
      </c>
      <c r="P112" s="25">
        <v>8.07</v>
      </c>
      <c r="Q112" s="25">
        <v>1E-3</v>
      </c>
      <c r="R112" s="25">
        <v>16.100000000000001</v>
      </c>
      <c r="S112" s="36"/>
      <c r="T112" s="51">
        <v>0.13</v>
      </c>
      <c r="U112" s="42">
        <v>69.900000000000006</v>
      </c>
      <c r="V112" s="42">
        <v>44.04</v>
      </c>
      <c r="W112" s="42">
        <v>7.0000000000000007E-2</v>
      </c>
      <c r="X112" s="42">
        <v>35</v>
      </c>
      <c r="Y112" s="44">
        <v>3.33</v>
      </c>
      <c r="Z112" s="87">
        <f t="shared" si="5"/>
        <v>6.4831775764547741</v>
      </c>
      <c r="AA112" s="88">
        <f t="shared" si="6"/>
        <v>6.4884458693643889</v>
      </c>
      <c r="AB112" s="90">
        <f t="shared" si="7"/>
        <v>-4.061398275720716E-4</v>
      </c>
      <c r="AC112" s="19">
        <v>6.48</v>
      </c>
      <c r="AD112" s="99">
        <v>6.49</v>
      </c>
      <c r="AE112" s="95">
        <v>0.09</v>
      </c>
    </row>
    <row r="113" spans="1:31" x14ac:dyDescent="0.35">
      <c r="A113" s="2" t="s">
        <v>87</v>
      </c>
      <c r="B113" s="9">
        <v>41466</v>
      </c>
      <c r="C113" s="18">
        <v>1.1499999999999999</v>
      </c>
      <c r="D113" s="12">
        <v>7.34</v>
      </c>
      <c r="F113" s="12">
        <v>2.1</v>
      </c>
      <c r="H113" s="23">
        <f t="shared" si="4"/>
        <v>4.5708818961487464E-8</v>
      </c>
      <c r="I113" s="32">
        <v>0.01</v>
      </c>
      <c r="J113" s="25">
        <v>0.01</v>
      </c>
      <c r="K113" s="33"/>
      <c r="L113" s="25">
        <v>102</v>
      </c>
      <c r="M113" s="33"/>
      <c r="N113" s="25">
        <v>3.0000000000000001E-3</v>
      </c>
      <c r="O113" s="25">
        <v>14.7</v>
      </c>
      <c r="P113" s="25">
        <v>8.89</v>
      </c>
      <c r="Q113" s="35"/>
      <c r="R113" s="25">
        <v>12.1</v>
      </c>
      <c r="S113" s="34"/>
      <c r="T113" s="51">
        <v>0.13</v>
      </c>
      <c r="U113" s="42">
        <v>75.7</v>
      </c>
      <c r="V113" s="42">
        <v>59.31</v>
      </c>
      <c r="W113" s="42">
        <v>0.05</v>
      </c>
      <c r="X113" s="42">
        <v>31</v>
      </c>
      <c r="Y113" s="44">
        <v>3.19</v>
      </c>
      <c r="Z113" s="87">
        <f t="shared" si="5"/>
        <v>6.7252564554856287</v>
      </c>
      <c r="AA113" s="88">
        <f t="shared" si="6"/>
        <v>6.602211720385684</v>
      </c>
      <c r="AB113" s="90">
        <f t="shared" si="7"/>
        <v>9.2324163506697175E-3</v>
      </c>
      <c r="AC113" s="19">
        <v>6.72</v>
      </c>
      <c r="AD113" s="13">
        <v>6.6</v>
      </c>
      <c r="AE113" s="94">
        <v>1.81</v>
      </c>
    </row>
    <row r="114" spans="1:31" x14ac:dyDescent="0.35">
      <c r="A114" s="2" t="s">
        <v>87</v>
      </c>
      <c r="B114" s="9">
        <v>41794</v>
      </c>
      <c r="C114" s="18">
        <v>1.18</v>
      </c>
      <c r="D114" s="12">
        <v>7.47</v>
      </c>
      <c r="F114" s="12">
        <v>2.2999999999999998</v>
      </c>
      <c r="H114" s="23">
        <f t="shared" si="4"/>
        <v>3.3884415613920266E-8</v>
      </c>
      <c r="I114" s="28"/>
      <c r="J114" s="25">
        <v>0.01</v>
      </c>
      <c r="K114" s="29">
        <v>0.2</v>
      </c>
      <c r="L114" s="25">
        <v>95.2</v>
      </c>
      <c r="M114" s="29">
        <v>0.2</v>
      </c>
      <c r="N114" s="25">
        <v>2E-3</v>
      </c>
      <c r="O114" s="25">
        <v>13.6</v>
      </c>
      <c r="P114" s="25">
        <v>8.31</v>
      </c>
      <c r="Q114" s="25">
        <v>1E-3</v>
      </c>
      <c r="R114" s="25">
        <v>13.7</v>
      </c>
      <c r="S114" s="29">
        <v>2.8</v>
      </c>
      <c r="T114" s="51">
        <v>0.13</v>
      </c>
      <c r="U114" s="42">
        <v>72.099999999999994</v>
      </c>
      <c r="V114" s="42">
        <v>49.13</v>
      </c>
      <c r="W114" s="42">
        <v>0.06</v>
      </c>
      <c r="X114" s="42">
        <v>36</v>
      </c>
      <c r="Y114" s="44">
        <v>3.3</v>
      </c>
      <c r="Z114" s="87">
        <f t="shared" si="5"/>
        <v>6.3785692398257172</v>
      </c>
      <c r="AA114" s="88">
        <f t="shared" si="6"/>
        <v>6.6143339345099896</v>
      </c>
      <c r="AB114" s="90">
        <f t="shared" si="7"/>
        <v>-1.8145651631574361E-2</v>
      </c>
      <c r="AC114" s="19">
        <v>6.38</v>
      </c>
      <c r="AD114" s="13">
        <v>6.62</v>
      </c>
      <c r="AE114" s="94">
        <v>3.67</v>
      </c>
    </row>
    <row r="115" spans="1:31" x14ac:dyDescent="0.35">
      <c r="A115" s="2" t="s">
        <v>87</v>
      </c>
      <c r="B115" s="9">
        <v>39282</v>
      </c>
      <c r="C115" s="18">
        <v>1.1299999999999999</v>
      </c>
      <c r="D115" s="12">
        <v>7.52</v>
      </c>
      <c r="F115" s="12">
        <v>2.1</v>
      </c>
      <c r="H115" s="23">
        <f t="shared" si="4"/>
        <v>3.0199517204020188E-8</v>
      </c>
      <c r="I115" s="28"/>
      <c r="J115" s="25">
        <v>0.01</v>
      </c>
      <c r="K115" s="36"/>
      <c r="L115" s="25">
        <v>62.7</v>
      </c>
      <c r="M115" s="36"/>
      <c r="N115" s="25">
        <v>2E-3</v>
      </c>
      <c r="O115" s="25">
        <v>13.5</v>
      </c>
      <c r="P115" s="25">
        <v>6.2</v>
      </c>
      <c r="Q115" s="25">
        <v>1E-3</v>
      </c>
      <c r="R115" s="25">
        <v>6.84</v>
      </c>
      <c r="S115" s="36"/>
      <c r="T115" s="51">
        <v>0.16</v>
      </c>
      <c r="U115" s="42">
        <v>28.7</v>
      </c>
      <c r="V115" s="42">
        <v>37.36</v>
      </c>
      <c r="W115" s="42">
        <v>0.04</v>
      </c>
      <c r="X115" s="42">
        <v>11</v>
      </c>
      <c r="Y115" s="44">
        <v>2.93</v>
      </c>
      <c r="Z115" s="87">
        <f t="shared" si="5"/>
        <v>4.2822734849795525</v>
      </c>
      <c r="AA115" s="88">
        <f t="shared" si="6"/>
        <v>4.4462816332839781</v>
      </c>
      <c r="AB115" s="90">
        <f t="shared" si="7"/>
        <v>-1.8789839335637208E-2</v>
      </c>
      <c r="AE115" s="96"/>
    </row>
    <row r="116" spans="1:31" x14ac:dyDescent="0.35">
      <c r="A116" s="2" t="s">
        <v>87</v>
      </c>
      <c r="B116" s="9">
        <v>37574</v>
      </c>
      <c r="C116" s="18">
        <v>0.87</v>
      </c>
      <c r="D116" s="12">
        <v>8.01</v>
      </c>
      <c r="F116" s="12">
        <v>3.1</v>
      </c>
      <c r="H116" s="23">
        <f t="shared" si="4"/>
        <v>9.7723722095580911E-9</v>
      </c>
      <c r="I116" s="32">
        <v>0.01</v>
      </c>
      <c r="J116" s="25">
        <v>0.03</v>
      </c>
      <c r="K116" s="29">
        <v>5</v>
      </c>
      <c r="L116" s="25">
        <v>54.7</v>
      </c>
      <c r="M116" s="29">
        <v>1</v>
      </c>
      <c r="N116" s="25">
        <v>0.03</v>
      </c>
      <c r="O116" s="25">
        <v>8.1999999999999993</v>
      </c>
      <c r="P116" s="25">
        <v>5.0999999999999996</v>
      </c>
      <c r="Q116" s="25">
        <v>0.01</v>
      </c>
      <c r="R116" s="25">
        <v>6.9</v>
      </c>
      <c r="S116" s="29">
        <v>24</v>
      </c>
      <c r="T116" s="51">
        <v>0.06</v>
      </c>
      <c r="U116" s="42">
        <v>32</v>
      </c>
      <c r="V116" s="42">
        <v>28.77</v>
      </c>
      <c r="W116" s="42">
        <v>0.03</v>
      </c>
      <c r="X116" s="42">
        <v>24</v>
      </c>
      <c r="Y116" s="44">
        <v>1.9</v>
      </c>
      <c r="Z116" s="87">
        <f t="shared" si="5"/>
        <v>3.6631874502127442</v>
      </c>
      <c r="AA116" s="88">
        <f t="shared" si="6"/>
        <v>3.7097705501605769</v>
      </c>
      <c r="AB116" s="90">
        <f t="shared" si="7"/>
        <v>-6.3181018996004094E-3</v>
      </c>
    </row>
    <row r="117" spans="1:31" x14ac:dyDescent="0.35">
      <c r="A117" s="2" t="s">
        <v>87</v>
      </c>
      <c r="B117" s="9">
        <v>39610</v>
      </c>
      <c r="C117" s="18">
        <v>1.22</v>
      </c>
      <c r="D117" s="12">
        <v>7.4</v>
      </c>
      <c r="F117" s="12">
        <v>2.2999999999999998</v>
      </c>
      <c r="H117" s="23">
        <f t="shared" si="4"/>
        <v>3.981071705534957E-8</v>
      </c>
      <c r="I117" s="32">
        <v>5.7000000000000002E-3</v>
      </c>
      <c r="J117" s="25">
        <v>0.01</v>
      </c>
      <c r="K117" s="29">
        <v>0.5</v>
      </c>
      <c r="L117" s="25">
        <v>75.599999999999994</v>
      </c>
      <c r="M117" s="29">
        <v>1.3</v>
      </c>
      <c r="N117" s="25">
        <v>7.0000000000000001E-3</v>
      </c>
      <c r="O117" s="25">
        <v>14.8</v>
      </c>
      <c r="P117" s="25">
        <v>7.71</v>
      </c>
      <c r="Q117" s="25">
        <v>1E-3</v>
      </c>
      <c r="R117" s="25">
        <v>7.41</v>
      </c>
      <c r="S117" s="29">
        <v>0.9</v>
      </c>
      <c r="T117" s="51">
        <v>0.15</v>
      </c>
      <c r="U117" s="42">
        <v>34.200000000000003</v>
      </c>
      <c r="V117" s="42">
        <v>52.67</v>
      </c>
      <c r="W117" s="42">
        <v>0.03</v>
      </c>
      <c r="X117" s="42">
        <v>12</v>
      </c>
      <c r="Y117" s="44">
        <v>3.15</v>
      </c>
      <c r="Z117" s="87">
        <f t="shared" si="5"/>
        <v>5.1090691060226874</v>
      </c>
      <c r="AA117" s="88">
        <f t="shared" si="6"/>
        <v>5.0553924251971303</v>
      </c>
      <c r="AB117" s="90">
        <f t="shared" si="7"/>
        <v>5.2808189258910466E-3</v>
      </c>
      <c r="AE117" s="94">
        <v>1.1499999999999999</v>
      </c>
    </row>
    <row r="118" spans="1:31" x14ac:dyDescent="0.35">
      <c r="A118" s="2" t="s">
        <v>87</v>
      </c>
      <c r="B118" s="9">
        <v>40002</v>
      </c>
      <c r="C118" s="20"/>
      <c r="D118" s="12">
        <v>7.46</v>
      </c>
      <c r="F118" s="12">
        <v>1.9</v>
      </c>
      <c r="G118" s="16"/>
      <c r="H118" s="23">
        <f t="shared" si="4"/>
        <v>3.4673685045253171E-8</v>
      </c>
      <c r="I118" s="32">
        <v>0.01</v>
      </c>
      <c r="J118" s="25">
        <v>0.01</v>
      </c>
      <c r="K118" s="33"/>
      <c r="L118" s="25">
        <v>83.5</v>
      </c>
      <c r="M118" s="33"/>
      <c r="N118" s="25">
        <v>2E-3</v>
      </c>
      <c r="O118" s="25">
        <v>16.5</v>
      </c>
      <c r="P118" s="25">
        <v>8.56</v>
      </c>
      <c r="Q118" s="25">
        <v>1E-3</v>
      </c>
      <c r="R118" s="25">
        <v>8.23</v>
      </c>
      <c r="S118" s="34"/>
      <c r="T118" s="51">
        <v>0.16</v>
      </c>
      <c r="U118" s="42">
        <v>43.2</v>
      </c>
      <c r="V118" s="42">
        <v>62.41</v>
      </c>
      <c r="W118" s="42">
        <v>0.03</v>
      </c>
      <c r="X118" s="42">
        <v>13</v>
      </c>
      <c r="Y118" s="44">
        <v>3.13</v>
      </c>
      <c r="Z118" s="87">
        <f t="shared" si="5"/>
        <v>5.6526557710523431</v>
      </c>
      <c r="AA118" s="88">
        <f t="shared" si="6"/>
        <v>5.4083772141978335</v>
      </c>
      <c r="AB118" s="90">
        <f t="shared" si="7"/>
        <v>2.2084606128582537E-2</v>
      </c>
    </row>
    <row r="119" spans="1:31" x14ac:dyDescent="0.35">
      <c r="A119" s="2" t="s">
        <v>93</v>
      </c>
      <c r="B119" s="9">
        <v>38680</v>
      </c>
      <c r="C119" s="18">
        <v>8.15</v>
      </c>
      <c r="D119" s="12">
        <v>7.3</v>
      </c>
      <c r="F119" s="12">
        <v>3.1</v>
      </c>
      <c r="H119" s="23">
        <f t="shared" si="4"/>
        <v>5.0118723362727164E-8</v>
      </c>
      <c r="I119" s="28"/>
      <c r="J119" s="25">
        <v>1.04</v>
      </c>
      <c r="K119" s="29">
        <v>1</v>
      </c>
      <c r="L119" s="25">
        <v>61.5</v>
      </c>
      <c r="M119" s="29">
        <v>1</v>
      </c>
      <c r="N119" s="25">
        <v>1.2</v>
      </c>
      <c r="O119" s="25">
        <v>4</v>
      </c>
      <c r="P119" s="25">
        <v>10.3</v>
      </c>
      <c r="Q119" s="25">
        <v>0.09</v>
      </c>
      <c r="R119" s="25">
        <v>181</v>
      </c>
      <c r="S119" s="29">
        <v>5</v>
      </c>
      <c r="T119" s="51">
        <v>0.45</v>
      </c>
      <c r="U119" s="42">
        <v>5</v>
      </c>
      <c r="V119" s="42">
        <v>0.44</v>
      </c>
      <c r="W119" s="42">
        <v>0.03</v>
      </c>
      <c r="X119" s="42">
        <v>198</v>
      </c>
      <c r="Y119" s="44">
        <v>6.1</v>
      </c>
      <c r="Z119" s="87">
        <f t="shared" si="5"/>
        <v>11.995566604111897</v>
      </c>
      <c r="AA119" s="88">
        <f t="shared" si="6"/>
        <v>11.811386183273877</v>
      </c>
      <c r="AB119" s="90">
        <f t="shared" si="7"/>
        <v>7.736413075746882E-3</v>
      </c>
      <c r="AC119" s="19">
        <v>11.99</v>
      </c>
      <c r="AD119" s="13">
        <v>-11.79</v>
      </c>
      <c r="AE119" s="95">
        <v>1.68</v>
      </c>
    </row>
    <row r="120" spans="1:31" x14ac:dyDescent="0.35">
      <c r="A120" s="2" t="s">
        <v>93</v>
      </c>
      <c r="B120" s="9">
        <v>38834</v>
      </c>
      <c r="C120" s="20"/>
      <c r="D120" s="12">
        <v>7.53</v>
      </c>
      <c r="F120" s="12">
        <v>3.1</v>
      </c>
      <c r="H120" s="23">
        <f t="shared" si="4"/>
        <v>2.9512092266663779E-8</v>
      </c>
      <c r="I120" s="32">
        <v>4.0000000000000001E-3</v>
      </c>
      <c r="J120" s="25">
        <v>0.94</v>
      </c>
      <c r="K120" s="29">
        <v>5</v>
      </c>
      <c r="L120" s="25">
        <v>63.71</v>
      </c>
      <c r="M120" s="29">
        <v>5</v>
      </c>
      <c r="N120" s="25">
        <v>1.72</v>
      </c>
      <c r="O120" s="25">
        <v>3.74</v>
      </c>
      <c r="P120" s="25">
        <v>11.78</v>
      </c>
      <c r="Q120" s="25">
        <v>0.12</v>
      </c>
      <c r="R120" s="25">
        <v>167.9</v>
      </c>
      <c r="S120" s="29">
        <v>10</v>
      </c>
      <c r="T120" s="51">
        <v>0.09</v>
      </c>
      <c r="U120" s="42">
        <v>4</v>
      </c>
      <c r="V120" s="42">
        <v>0.48</v>
      </c>
      <c r="W120" s="42">
        <v>0.02</v>
      </c>
      <c r="X120" s="42">
        <v>178</v>
      </c>
      <c r="Y120" s="44">
        <v>6.5</v>
      </c>
      <c r="Z120" s="87">
        <f t="shared" si="5"/>
        <v>11.665746664342912</v>
      </c>
      <c r="AA120" s="88">
        <f t="shared" si="6"/>
        <v>11.615448893398471</v>
      </c>
      <c r="AB120" s="90">
        <f t="shared" si="7"/>
        <v>2.1604462201992186E-3</v>
      </c>
      <c r="AC120" s="19">
        <v>11.66</v>
      </c>
      <c r="AD120" s="99">
        <v>11.63</v>
      </c>
      <c r="AE120" s="95">
        <v>0.32</v>
      </c>
    </row>
    <row r="121" spans="1:31" x14ac:dyDescent="0.35">
      <c r="A121" s="2" t="s">
        <v>93</v>
      </c>
      <c r="B121" s="9">
        <v>40896</v>
      </c>
      <c r="C121" s="18">
        <v>7.77</v>
      </c>
      <c r="D121" s="12">
        <v>7.43</v>
      </c>
      <c r="F121" s="12">
        <v>3.5</v>
      </c>
      <c r="H121" s="23">
        <f t="shared" si="4"/>
        <v>3.7153522909717246E-8</v>
      </c>
      <c r="I121" s="32">
        <v>2E-3</v>
      </c>
      <c r="J121" s="25">
        <v>0.95</v>
      </c>
      <c r="K121" s="29">
        <v>1.7</v>
      </c>
      <c r="L121" s="25">
        <v>61.1</v>
      </c>
      <c r="M121" s="29">
        <v>0.2</v>
      </c>
      <c r="N121" s="25">
        <v>1.74</v>
      </c>
      <c r="O121" s="25">
        <v>3.95</v>
      </c>
      <c r="P121" s="25">
        <v>12.5</v>
      </c>
      <c r="Q121" s="25">
        <v>0.12</v>
      </c>
      <c r="R121" s="25">
        <v>176</v>
      </c>
      <c r="S121" s="29">
        <v>0.5</v>
      </c>
      <c r="T121" s="51">
        <v>0.03</v>
      </c>
      <c r="U121" s="42">
        <v>5.61</v>
      </c>
      <c r="V121" s="42">
        <v>0.22</v>
      </c>
      <c r="W121" s="42">
        <v>3.2799999999999999E-3</v>
      </c>
      <c r="X121" s="42">
        <v>180</v>
      </c>
      <c r="Y121" s="44">
        <v>6.68</v>
      </c>
      <c r="Z121" s="87">
        <f t="shared" si="5"/>
        <v>11.953489349239337</v>
      </c>
      <c r="AA121" s="88">
        <f t="shared" si="6"/>
        <v>11.878931247825124</v>
      </c>
      <c r="AB121" s="90">
        <f t="shared" si="7"/>
        <v>3.1284317558325243E-3</v>
      </c>
      <c r="AC121" s="19">
        <v>11.99</v>
      </c>
      <c r="AD121" s="13">
        <v>11.88</v>
      </c>
      <c r="AE121" s="95">
        <v>0.92</v>
      </c>
    </row>
    <row r="122" spans="1:31" x14ac:dyDescent="0.35">
      <c r="A122" s="2" t="s">
        <v>93</v>
      </c>
      <c r="B122" s="9">
        <v>39715</v>
      </c>
      <c r="C122" s="18">
        <v>8.07</v>
      </c>
      <c r="D122" s="12">
        <v>7.47</v>
      </c>
      <c r="F122" s="12">
        <v>3.5</v>
      </c>
      <c r="H122" s="23">
        <f t="shared" si="4"/>
        <v>3.3884415613920266E-8</v>
      </c>
      <c r="I122" s="32">
        <v>0.01</v>
      </c>
      <c r="J122" s="25">
        <v>1.02</v>
      </c>
      <c r="K122" s="30">
        <v>2</v>
      </c>
      <c r="L122" s="25">
        <v>66.5</v>
      </c>
      <c r="M122" s="30">
        <v>0.2</v>
      </c>
      <c r="N122" s="25">
        <v>1.73</v>
      </c>
      <c r="O122" s="25">
        <v>4.3600000000000003</v>
      </c>
      <c r="P122" s="25">
        <v>13.2</v>
      </c>
      <c r="Q122" s="25">
        <v>0.11</v>
      </c>
      <c r="R122" s="25">
        <v>174</v>
      </c>
      <c r="S122" s="31">
        <v>0.7</v>
      </c>
      <c r="T122" s="51">
        <v>0.04</v>
      </c>
      <c r="U122" s="42">
        <v>6.28</v>
      </c>
      <c r="V122" s="42">
        <v>0.22</v>
      </c>
      <c r="W122" s="42">
        <v>3.2799999999999999E-3</v>
      </c>
      <c r="X122" s="42">
        <v>192</v>
      </c>
      <c r="Y122" s="44">
        <v>6.73</v>
      </c>
      <c r="Z122" s="87">
        <f t="shared" si="5"/>
        <v>12.208087782456916</v>
      </c>
      <c r="AA122" s="88">
        <f t="shared" si="6"/>
        <v>12.281700236381585</v>
      </c>
      <c r="AB122" s="90">
        <f t="shared" si="7"/>
        <v>-3.005842838167632E-3</v>
      </c>
      <c r="AD122" s="100"/>
      <c r="AE122" s="95">
        <v>1.1100000000000001</v>
      </c>
    </row>
    <row r="123" spans="1:31" x14ac:dyDescent="0.35">
      <c r="A123" s="2" t="s">
        <v>93</v>
      </c>
      <c r="B123" s="9">
        <v>37219</v>
      </c>
      <c r="C123" s="18">
        <v>7.83</v>
      </c>
      <c r="D123" s="12">
        <v>7.3</v>
      </c>
      <c r="F123" s="12">
        <v>7.4</v>
      </c>
      <c r="H123" s="23">
        <f t="shared" si="4"/>
        <v>5.0118723362727164E-8</v>
      </c>
      <c r="I123" s="28"/>
      <c r="J123" s="25">
        <v>0.47</v>
      </c>
      <c r="K123" s="36"/>
      <c r="L123" s="25">
        <v>66</v>
      </c>
      <c r="M123" s="36"/>
      <c r="N123" s="35"/>
      <c r="O123" s="25">
        <v>4.5999999999999996</v>
      </c>
      <c r="P123" s="25">
        <v>12</v>
      </c>
      <c r="Q123" s="25">
        <v>0.1</v>
      </c>
      <c r="R123" s="25">
        <v>170</v>
      </c>
      <c r="S123" s="36"/>
      <c r="T123" s="51">
        <v>0.21</v>
      </c>
      <c r="U123" s="42">
        <v>5</v>
      </c>
      <c r="V123" s="42">
        <v>1.32</v>
      </c>
      <c r="W123" s="42">
        <v>0.19</v>
      </c>
      <c r="X123" s="42">
        <v>172</v>
      </c>
      <c r="Y123" s="44">
        <v>6.6</v>
      </c>
      <c r="Z123" s="87">
        <f t="shared" si="5"/>
        <v>11.82257913093029</v>
      </c>
      <c r="AA123" s="88">
        <f t="shared" si="6"/>
        <v>11.588049288571913</v>
      </c>
      <c r="AB123" s="90">
        <f t="shared" si="7"/>
        <v>1.0018092558463837E-2</v>
      </c>
      <c r="AE123" s="96"/>
    </row>
    <row r="124" spans="1:31" x14ac:dyDescent="0.35">
      <c r="A124" s="2" t="s">
        <v>93</v>
      </c>
      <c r="B124" s="9">
        <v>33064</v>
      </c>
      <c r="C124" s="20"/>
      <c r="D124" s="15"/>
      <c r="E124" s="13">
        <v>9.1</v>
      </c>
      <c r="F124" s="12">
        <v>1.8</v>
      </c>
      <c r="H124" s="23">
        <f t="shared" si="4"/>
        <v>1</v>
      </c>
      <c r="I124" s="32">
        <v>0.01</v>
      </c>
      <c r="J124" s="25">
        <v>1</v>
      </c>
      <c r="K124" s="30">
        <v>1</v>
      </c>
      <c r="L124" s="25">
        <v>68</v>
      </c>
      <c r="M124" s="30">
        <v>2</v>
      </c>
      <c r="N124" s="25">
        <v>1.8</v>
      </c>
      <c r="O124" s="25">
        <v>4.5</v>
      </c>
      <c r="P124" s="25">
        <v>13</v>
      </c>
      <c r="Q124" s="25">
        <v>0.17</v>
      </c>
      <c r="R124" s="25">
        <v>170</v>
      </c>
      <c r="S124" s="31">
        <v>30</v>
      </c>
      <c r="T124" s="51">
        <v>0.6</v>
      </c>
      <c r="U124" s="42">
        <v>6</v>
      </c>
      <c r="V124" s="42">
        <v>0.04</v>
      </c>
      <c r="W124" s="42">
        <v>0.01</v>
      </c>
      <c r="X124" s="42">
        <v>196</v>
      </c>
      <c r="Y124" s="44">
        <v>6.51</v>
      </c>
      <c r="Z124" s="87">
        <f t="shared" si="5"/>
        <v>13.099655590046233</v>
      </c>
      <c r="AA124" s="88">
        <f t="shared" si="6"/>
        <v>12.183638790192685</v>
      </c>
      <c r="AB124" s="90">
        <f t="shared" si="7"/>
        <v>3.6230120413797584E-2</v>
      </c>
    </row>
    <row r="125" spans="1:31" x14ac:dyDescent="0.35">
      <c r="A125" s="2" t="s">
        <v>352</v>
      </c>
      <c r="B125" s="9">
        <v>38689</v>
      </c>
      <c r="C125" s="19">
        <v>1.06</v>
      </c>
      <c r="D125" s="13">
        <v>6.7</v>
      </c>
      <c r="E125" s="15"/>
      <c r="F125" s="12">
        <v>13</v>
      </c>
      <c r="H125" s="23">
        <f t="shared" si="4"/>
        <v>1.9952623149688761E-7</v>
      </c>
      <c r="I125" s="24">
        <v>0.02</v>
      </c>
      <c r="J125" s="25">
        <v>0.53</v>
      </c>
      <c r="K125" s="30">
        <v>1</v>
      </c>
      <c r="L125" s="25">
        <v>75.099999999999994</v>
      </c>
      <c r="M125" s="30">
        <v>1</v>
      </c>
      <c r="N125" s="25">
        <v>4.29</v>
      </c>
      <c r="O125" s="25">
        <v>6.3</v>
      </c>
      <c r="P125" s="25">
        <v>5.5</v>
      </c>
      <c r="Q125" s="25">
        <v>0.26</v>
      </c>
      <c r="R125" s="25">
        <v>7.8</v>
      </c>
      <c r="S125" s="31">
        <v>5</v>
      </c>
      <c r="T125" s="51">
        <v>0.42</v>
      </c>
      <c r="U125" s="42">
        <v>68</v>
      </c>
      <c r="V125" s="42">
        <v>0.44</v>
      </c>
      <c r="W125" s="42">
        <v>0.03</v>
      </c>
      <c r="X125" s="42">
        <v>15</v>
      </c>
      <c r="Y125" s="44">
        <v>3</v>
      </c>
      <c r="Z125" s="87">
        <f t="shared" si="5"/>
        <v>4.895156112049337</v>
      </c>
      <c r="AA125" s="88">
        <f t="shared" si="6"/>
        <v>4.8597818995787172</v>
      </c>
      <c r="AB125" s="90">
        <f t="shared" si="7"/>
        <v>3.626287776350102E-3</v>
      </c>
      <c r="AC125" s="19">
        <v>4.8899999999999997</v>
      </c>
      <c r="AD125" s="13">
        <v>-4.84</v>
      </c>
      <c r="AE125" s="94">
        <v>0.95</v>
      </c>
    </row>
    <row r="126" spans="1:31" x14ac:dyDescent="0.35">
      <c r="A126" s="2" t="s">
        <v>352</v>
      </c>
      <c r="B126" s="9">
        <v>41606</v>
      </c>
      <c r="C126" s="18">
        <v>1.1499999999999999</v>
      </c>
      <c r="D126" s="12">
        <v>6.74</v>
      </c>
      <c r="F126" s="12">
        <v>19</v>
      </c>
      <c r="H126" s="23">
        <f t="shared" si="4"/>
        <v>1.8197008586099811E-7</v>
      </c>
      <c r="I126" s="24">
        <v>1E-3</v>
      </c>
      <c r="J126" s="25">
        <v>0.28999999999999998</v>
      </c>
      <c r="K126" s="36"/>
      <c r="L126" s="25">
        <v>71.8</v>
      </c>
      <c r="M126" s="36"/>
      <c r="N126" s="25">
        <v>4.4400000000000004</v>
      </c>
      <c r="O126" s="25">
        <v>9.6999999999999993</v>
      </c>
      <c r="P126" s="25">
        <v>4.59</v>
      </c>
      <c r="Q126" s="25">
        <v>0.22</v>
      </c>
      <c r="R126" s="25">
        <v>6.43</v>
      </c>
      <c r="S126" s="36"/>
      <c r="T126" s="51">
        <v>0.42</v>
      </c>
      <c r="U126" s="42">
        <v>44.5</v>
      </c>
      <c r="V126" s="42">
        <v>0.22</v>
      </c>
      <c r="W126" s="42">
        <v>0.02</v>
      </c>
      <c r="X126" s="42">
        <v>13</v>
      </c>
      <c r="Y126" s="44">
        <v>3.03</v>
      </c>
      <c r="Z126" s="87">
        <f t="shared" si="5"/>
        <v>4.6714539083447937</v>
      </c>
      <c r="AA126" s="88">
        <f t="shared" si="6"/>
        <v>4.3403720261557917</v>
      </c>
      <c r="AB126" s="90">
        <f t="shared" si="7"/>
        <v>3.6738601543722542E-2</v>
      </c>
      <c r="AC126" s="19">
        <v>4.76</v>
      </c>
      <c r="AD126" s="13">
        <v>4.34</v>
      </c>
      <c r="AE126" s="94">
        <v>9.41</v>
      </c>
    </row>
    <row r="127" spans="1:31" x14ac:dyDescent="0.35">
      <c r="A127" s="2" t="s">
        <v>352</v>
      </c>
      <c r="B127" s="9">
        <v>41906</v>
      </c>
      <c r="C127" s="19">
        <v>1.45</v>
      </c>
      <c r="D127" s="13">
        <v>6.84</v>
      </c>
      <c r="E127" s="15"/>
      <c r="F127" s="12">
        <v>21</v>
      </c>
      <c r="H127" s="23">
        <f t="shared" si="4"/>
        <v>1.4454397707459271E-7</v>
      </c>
      <c r="I127" s="24">
        <v>3.0000000000000001E-3</v>
      </c>
      <c r="J127" s="25">
        <v>0.28999999999999998</v>
      </c>
      <c r="K127" s="33"/>
      <c r="L127" s="25">
        <v>70.2</v>
      </c>
      <c r="M127" s="33"/>
      <c r="N127" s="25">
        <v>3.4</v>
      </c>
      <c r="O127" s="25">
        <v>9.4700000000000006</v>
      </c>
      <c r="P127" s="25">
        <v>4.21</v>
      </c>
      <c r="Q127" s="25">
        <v>0.22</v>
      </c>
      <c r="R127" s="25">
        <v>6.91</v>
      </c>
      <c r="S127" s="34"/>
      <c r="T127" s="51">
        <v>0.56999999999999995</v>
      </c>
      <c r="U127" s="42">
        <v>26.4</v>
      </c>
      <c r="V127" s="42">
        <v>0.22</v>
      </c>
      <c r="W127" s="42">
        <v>0.02</v>
      </c>
      <c r="X127" s="42">
        <v>13</v>
      </c>
      <c r="Y127" s="44">
        <v>3.42</v>
      </c>
      <c r="Z127" s="87">
        <f t="shared" si="5"/>
        <v>4.5383267595204453</v>
      </c>
      <c r="AA127" s="88">
        <f t="shared" si="6"/>
        <v>4.3583017874992382</v>
      </c>
      <c r="AB127" s="90">
        <f t="shared" si="7"/>
        <v>2.0235190338649612E-2</v>
      </c>
      <c r="AC127" s="19">
        <v>4.6100000000000003</v>
      </c>
      <c r="AD127" s="13">
        <v>4.3499999999999996</v>
      </c>
      <c r="AE127" s="94">
        <v>5.79</v>
      </c>
    </row>
    <row r="128" spans="1:31" x14ac:dyDescent="0.35">
      <c r="A128" s="2" t="s">
        <v>352</v>
      </c>
      <c r="B128" s="9">
        <v>38834</v>
      </c>
      <c r="C128" s="20"/>
      <c r="D128" s="12">
        <v>6.68</v>
      </c>
      <c r="F128" s="13">
        <v>12.4</v>
      </c>
      <c r="H128" s="23">
        <f t="shared" si="4"/>
        <v>2.089296130854039E-7</v>
      </c>
      <c r="I128" s="24">
        <v>0.01</v>
      </c>
      <c r="J128" s="25">
        <v>0.41</v>
      </c>
      <c r="K128" s="29">
        <v>5</v>
      </c>
      <c r="L128" s="25">
        <v>69.17</v>
      </c>
      <c r="M128" s="29">
        <v>5</v>
      </c>
      <c r="N128" s="25">
        <v>4.38</v>
      </c>
      <c r="O128" s="25">
        <v>8.06</v>
      </c>
      <c r="P128" s="25">
        <v>4.62</v>
      </c>
      <c r="Q128" s="25">
        <v>0.26</v>
      </c>
      <c r="R128" s="25">
        <v>8.3000000000000007</v>
      </c>
      <c r="S128" s="29">
        <v>10</v>
      </c>
      <c r="T128" s="51">
        <v>0.3</v>
      </c>
      <c r="U128" s="42">
        <v>60</v>
      </c>
      <c r="V128" s="42">
        <v>0.48</v>
      </c>
      <c r="W128" s="42">
        <v>0.02</v>
      </c>
      <c r="X128" s="42">
        <v>15</v>
      </c>
      <c r="Y128" s="44">
        <v>2.68</v>
      </c>
      <c r="Z128" s="87">
        <f t="shared" si="5"/>
        <v>4.589055438939031</v>
      </c>
      <c r="AA128" s="88">
        <f t="shared" si="6"/>
        <v>4.3698737713882387</v>
      </c>
      <c r="AB128" s="90">
        <f t="shared" si="7"/>
        <v>2.4465163459281934E-2</v>
      </c>
      <c r="AC128" s="19">
        <v>4.59</v>
      </c>
      <c r="AD128" s="13">
        <v>4.38</v>
      </c>
      <c r="AE128" s="94">
        <v>4.55</v>
      </c>
    </row>
    <row r="129" spans="1:31" x14ac:dyDescent="0.35">
      <c r="A129" s="2" t="s">
        <v>352</v>
      </c>
      <c r="B129" s="9">
        <v>42261</v>
      </c>
      <c r="C129" s="19">
        <v>1.25</v>
      </c>
      <c r="D129" s="13">
        <v>6.66</v>
      </c>
      <c r="E129" s="15"/>
      <c r="F129" s="12">
        <v>19</v>
      </c>
      <c r="H129" s="23">
        <f t="shared" si="4"/>
        <v>2.1877616239495479E-7</v>
      </c>
      <c r="I129" s="24">
        <v>0.01</v>
      </c>
      <c r="J129" s="25">
        <v>0.01</v>
      </c>
      <c r="K129" s="30">
        <v>0.2</v>
      </c>
      <c r="L129" s="25">
        <v>70.900000000000006</v>
      </c>
      <c r="M129" s="30">
        <v>1.5</v>
      </c>
      <c r="N129" s="25">
        <v>1.86</v>
      </c>
      <c r="O129" s="25">
        <v>9.59</v>
      </c>
      <c r="P129" s="25">
        <v>4.6399999999999997</v>
      </c>
      <c r="Q129" s="25">
        <v>0.16</v>
      </c>
      <c r="R129" s="25">
        <v>7.71</v>
      </c>
      <c r="S129" s="31">
        <v>0.5</v>
      </c>
      <c r="T129" s="51">
        <v>0.01</v>
      </c>
      <c r="U129" s="42">
        <v>6.96</v>
      </c>
      <c r="V129" s="42">
        <v>0.22</v>
      </c>
      <c r="W129" s="42">
        <v>0.01</v>
      </c>
      <c r="X129" s="42">
        <v>15</v>
      </c>
      <c r="Y129" s="44">
        <v>3.86</v>
      </c>
      <c r="Z129" s="87">
        <f t="shared" si="5"/>
        <v>4.5743910343813434</v>
      </c>
      <c r="AA129" s="88">
        <f t="shared" si="6"/>
        <v>4.4321071861635488</v>
      </c>
      <c r="AB129" s="90">
        <f t="shared" si="7"/>
        <v>1.5797909990503109E-2</v>
      </c>
      <c r="AC129" s="19">
        <v>4.62</v>
      </c>
      <c r="AD129" s="13">
        <v>4.43</v>
      </c>
      <c r="AE129" s="94">
        <v>4.28</v>
      </c>
    </row>
    <row r="130" spans="1:31" x14ac:dyDescent="0.35">
      <c r="A130" s="2" t="s">
        <v>352</v>
      </c>
      <c r="B130" s="9">
        <v>40807</v>
      </c>
      <c r="C130" s="19">
        <v>0.82</v>
      </c>
      <c r="D130" s="13">
        <v>6.6</v>
      </c>
      <c r="E130" s="15"/>
      <c r="F130" s="13">
        <v>15</v>
      </c>
      <c r="H130" s="23">
        <f t="shared" si="4"/>
        <v>2.511886431509578E-7</v>
      </c>
      <c r="I130" s="24">
        <v>0.01</v>
      </c>
      <c r="J130" s="25">
        <v>0.3</v>
      </c>
      <c r="K130" s="36"/>
      <c r="L130" s="25">
        <v>79.900000000000006</v>
      </c>
      <c r="M130" s="36"/>
      <c r="N130" s="25">
        <v>4.17</v>
      </c>
      <c r="O130" s="25">
        <v>9.81</v>
      </c>
      <c r="P130" s="25">
        <v>5.28</v>
      </c>
      <c r="Q130" s="25">
        <v>0.25</v>
      </c>
      <c r="R130" s="25">
        <v>6.95</v>
      </c>
      <c r="S130" s="36"/>
      <c r="T130" s="51">
        <v>0.4</v>
      </c>
      <c r="U130" s="42">
        <v>60.7</v>
      </c>
      <c r="V130" s="41">
        <v>0.22</v>
      </c>
      <c r="W130" s="41">
        <v>0.01</v>
      </c>
      <c r="X130" s="42">
        <v>16</v>
      </c>
      <c r="Y130" s="44">
        <v>3.06</v>
      </c>
      <c r="Z130" s="87">
        <f t="shared" si="5"/>
        <v>5.150823827730532</v>
      </c>
      <c r="AA130" s="88">
        <f t="shared" si="6"/>
        <v>4.7914031760902809</v>
      </c>
      <c r="AB130" s="90">
        <f t="shared" si="7"/>
        <v>3.6150919859516913E-2</v>
      </c>
      <c r="AC130" s="19">
        <v>5.24</v>
      </c>
      <c r="AD130" s="99">
        <v>4.79</v>
      </c>
      <c r="AE130" s="94">
        <v>8.9499999999999993</v>
      </c>
    </row>
    <row r="131" spans="1:31" x14ac:dyDescent="0.35">
      <c r="A131" s="2" t="s">
        <v>352</v>
      </c>
      <c r="B131" s="9">
        <v>41024</v>
      </c>
      <c r="C131" s="18">
        <v>1.03</v>
      </c>
      <c r="D131" s="12">
        <v>6.75</v>
      </c>
      <c r="F131" s="12">
        <v>14</v>
      </c>
      <c r="H131" s="23">
        <f t="shared" si="4"/>
        <v>1.7782794100389206E-7</v>
      </c>
      <c r="I131" s="24">
        <v>0.06</v>
      </c>
      <c r="J131" s="25">
        <v>0.32</v>
      </c>
      <c r="K131" s="29">
        <v>0.7</v>
      </c>
      <c r="L131" s="25">
        <v>78.599999999999994</v>
      </c>
      <c r="M131" s="29">
        <v>0.8</v>
      </c>
      <c r="N131" s="25">
        <v>4.07</v>
      </c>
      <c r="O131" s="25">
        <v>9.5500000000000007</v>
      </c>
      <c r="P131" s="25">
        <v>5.2</v>
      </c>
      <c r="Q131" s="25">
        <v>0.25</v>
      </c>
      <c r="R131" s="25">
        <v>7.16</v>
      </c>
      <c r="S131" s="29">
        <v>1.3</v>
      </c>
      <c r="T131" s="51">
        <v>0.38</v>
      </c>
      <c r="U131" s="42">
        <v>52.9</v>
      </c>
      <c r="V131" s="42">
        <v>0.22</v>
      </c>
      <c r="W131" s="42">
        <v>0.01</v>
      </c>
      <c r="X131" s="42">
        <v>17</v>
      </c>
      <c r="Y131" s="44">
        <v>3.33</v>
      </c>
      <c r="Z131" s="87">
        <f t="shared" si="5"/>
        <v>5.0849463954963321</v>
      </c>
      <c r="AA131" s="88">
        <f t="shared" si="6"/>
        <v>4.9265985455924186</v>
      </c>
      <c r="AB131" s="90">
        <f t="shared" si="7"/>
        <v>1.5816524905564996E-2</v>
      </c>
      <c r="AC131" s="19">
        <v>5.16</v>
      </c>
      <c r="AD131" s="13">
        <v>4.92</v>
      </c>
      <c r="AE131" s="94">
        <v>4.68</v>
      </c>
    </row>
    <row r="132" spans="1:31" x14ac:dyDescent="0.35">
      <c r="A132" s="2" t="s">
        <v>352</v>
      </c>
      <c r="B132" s="9">
        <v>40078</v>
      </c>
      <c r="C132" s="19">
        <v>1.42</v>
      </c>
      <c r="D132" s="13">
        <v>6.81</v>
      </c>
      <c r="E132" s="15"/>
      <c r="F132" s="12">
        <v>15</v>
      </c>
      <c r="H132" s="23">
        <f t="shared" ref="H132:H195" si="8">10^-(D132)</f>
        <v>1.5488166189124805E-7</v>
      </c>
      <c r="I132" s="24">
        <v>0.01</v>
      </c>
      <c r="J132" s="25">
        <v>0.38</v>
      </c>
      <c r="K132" s="30">
        <v>0.4</v>
      </c>
      <c r="L132" s="25">
        <v>74.599999999999994</v>
      </c>
      <c r="M132" s="30">
        <v>1.2</v>
      </c>
      <c r="N132" s="25">
        <v>4.83</v>
      </c>
      <c r="O132" s="25">
        <v>9.81</v>
      </c>
      <c r="P132" s="25">
        <v>5.01</v>
      </c>
      <c r="Q132" s="25">
        <v>0.26</v>
      </c>
      <c r="R132" s="25">
        <v>6.8</v>
      </c>
      <c r="S132" s="31">
        <v>4.7</v>
      </c>
      <c r="T132" s="51">
        <v>0.51</v>
      </c>
      <c r="U132" s="42">
        <v>71.900000000000006</v>
      </c>
      <c r="V132" s="42">
        <v>0.22</v>
      </c>
      <c r="W132" s="42">
        <v>0.01</v>
      </c>
      <c r="X132" s="42">
        <v>14.4</v>
      </c>
      <c r="Y132" s="44">
        <v>2.86</v>
      </c>
      <c r="Z132" s="87">
        <f t="shared" ref="Z132:Z195" si="9">(H132/H$3)+(I132/I$3*3)+(J132/J$3)+(L132/L$3*2)+(N132/N$3*2)+(O132/O$3)+(P132/P$3*2)+(Q132/Q$3*2)+(R132/R$3)</f>
        <v>4.8860582304353999</v>
      </c>
      <c r="AA132" s="88">
        <f t="shared" ref="AA132:AA195" si="10">(T132/T$3*3)+(U132/U$3*2)+(V132/V$3)+(W132/W$3)+(X132/X$3)+Y132</f>
        <v>4.7829072844765115</v>
      </c>
      <c r="AB132" s="90">
        <f t="shared" ref="AB132:AB195" si="11">(Z132-AA132)/(Z132+AA132)</f>
        <v>1.0668250476207036E-2</v>
      </c>
      <c r="AE132" s="94">
        <v>13.02</v>
      </c>
    </row>
    <row r="133" spans="1:31" x14ac:dyDescent="0.35">
      <c r="A133" s="2" t="s">
        <v>352</v>
      </c>
      <c r="B133" s="9">
        <v>39716</v>
      </c>
      <c r="C133" s="18">
        <v>1.22</v>
      </c>
      <c r="D133" s="12">
        <v>6.82</v>
      </c>
      <c r="F133" s="12">
        <v>15</v>
      </c>
      <c r="H133" s="23">
        <f t="shared" si="8"/>
        <v>1.5135612484362046E-7</v>
      </c>
      <c r="I133" s="24">
        <v>3.0000000000000001E-3</v>
      </c>
      <c r="J133" s="25">
        <v>0.37</v>
      </c>
      <c r="K133" s="36"/>
      <c r="L133" s="25">
        <v>75.099999999999994</v>
      </c>
      <c r="M133" s="36"/>
      <c r="N133" s="25">
        <v>4.5199999999999996</v>
      </c>
      <c r="O133" s="25">
        <v>9.93</v>
      </c>
      <c r="P133" s="25">
        <v>5.05</v>
      </c>
      <c r="Q133" s="25">
        <v>0.22</v>
      </c>
      <c r="R133" s="25">
        <v>7.69</v>
      </c>
      <c r="S133" s="36"/>
      <c r="T133" s="51">
        <v>0.5</v>
      </c>
      <c r="U133" s="42">
        <v>69.7</v>
      </c>
      <c r="V133" s="42">
        <v>0.22</v>
      </c>
      <c r="W133" s="42">
        <v>0.02</v>
      </c>
      <c r="X133" s="42">
        <v>14</v>
      </c>
      <c r="Y133" s="44">
        <v>2.95</v>
      </c>
      <c r="Z133" s="87">
        <f t="shared" si="9"/>
        <v>4.9421894832393836</v>
      </c>
      <c r="AA133" s="88">
        <f t="shared" si="10"/>
        <v>4.8157253511227989</v>
      </c>
      <c r="AB133" s="90">
        <f t="shared" si="11"/>
        <v>1.2960159446283065E-2</v>
      </c>
      <c r="AE133" s="94">
        <v>0.49</v>
      </c>
    </row>
    <row r="134" spans="1:31" x14ac:dyDescent="0.35">
      <c r="A134" s="2" t="s">
        <v>352</v>
      </c>
      <c r="B134" s="9">
        <v>39377</v>
      </c>
      <c r="C134" s="18">
        <v>1.1000000000000001</v>
      </c>
      <c r="D134" s="12">
        <v>6.56</v>
      </c>
      <c r="F134" s="12">
        <v>16</v>
      </c>
      <c r="H134" s="23">
        <f t="shared" si="8"/>
        <v>2.7542287033381632E-7</v>
      </c>
      <c r="I134" s="32">
        <v>0.01</v>
      </c>
      <c r="J134" s="25">
        <v>0.38</v>
      </c>
      <c r="K134" s="33"/>
      <c r="L134" s="25">
        <v>70</v>
      </c>
      <c r="M134" s="33"/>
      <c r="N134" s="25">
        <v>4.4000000000000004</v>
      </c>
      <c r="O134" s="25">
        <v>10.6</v>
      </c>
      <c r="P134" s="25">
        <v>4.96</v>
      </c>
      <c r="Q134" s="25">
        <v>0.23</v>
      </c>
      <c r="R134" s="25">
        <v>8.94</v>
      </c>
      <c r="S134" s="34"/>
      <c r="T134" s="51">
        <v>0.46</v>
      </c>
      <c r="U134" s="42">
        <v>61.4</v>
      </c>
      <c r="V134" s="42">
        <v>0.22</v>
      </c>
      <c r="W134" s="42">
        <v>0.02</v>
      </c>
      <c r="X134" s="42">
        <v>13</v>
      </c>
      <c r="Y134" s="44">
        <v>2.93</v>
      </c>
      <c r="Z134" s="87">
        <f t="shared" si="9"/>
        <v>4.7492019633975033</v>
      </c>
      <c r="AA134" s="88">
        <f t="shared" si="10"/>
        <v>4.5934623760319653</v>
      </c>
      <c r="AB134" s="90">
        <f t="shared" si="11"/>
        <v>1.6669718798336775E-2</v>
      </c>
      <c r="AE134" s="96"/>
    </row>
    <row r="135" spans="1:31" x14ac:dyDescent="0.35">
      <c r="A135" s="2" t="s">
        <v>282</v>
      </c>
      <c r="B135" s="9">
        <v>38674</v>
      </c>
      <c r="C135" s="18">
        <v>7.21</v>
      </c>
      <c r="D135" s="12">
        <v>6.1</v>
      </c>
      <c r="F135" s="12">
        <v>2</v>
      </c>
      <c r="H135" s="23">
        <f t="shared" si="8"/>
        <v>7.9432823472428114E-7</v>
      </c>
      <c r="I135" s="32">
        <v>0.01</v>
      </c>
      <c r="J135" s="25">
        <v>0.04</v>
      </c>
      <c r="K135" s="29">
        <v>1</v>
      </c>
      <c r="L135" s="25">
        <v>44.6</v>
      </c>
      <c r="M135" s="29">
        <v>1</v>
      </c>
      <c r="N135" s="25">
        <v>0.01</v>
      </c>
      <c r="O135" s="25">
        <v>3.7</v>
      </c>
      <c r="P135" s="25">
        <v>4.0999999999999996</v>
      </c>
      <c r="Q135" s="25">
        <v>0.01</v>
      </c>
      <c r="R135" s="25">
        <v>19.3</v>
      </c>
      <c r="S135" s="29">
        <v>5</v>
      </c>
      <c r="T135" s="51">
        <v>0.03</v>
      </c>
      <c r="U135" s="42">
        <v>39</v>
      </c>
      <c r="V135" s="42">
        <v>61.08</v>
      </c>
      <c r="W135" s="42">
        <v>0.03</v>
      </c>
      <c r="X135" s="42">
        <v>29</v>
      </c>
      <c r="Y135" s="44">
        <v>0.9</v>
      </c>
      <c r="Z135" s="87">
        <f t="shared" si="9"/>
        <v>3.5010403269442811</v>
      </c>
      <c r="AA135" s="88">
        <f t="shared" si="10"/>
        <v>3.5167227122969469</v>
      </c>
      <c r="AB135" s="90">
        <f t="shared" si="11"/>
        <v>-2.2346701170977922E-3</v>
      </c>
      <c r="AC135" s="19">
        <v>3.5</v>
      </c>
      <c r="AD135" s="13">
        <v>-3.52</v>
      </c>
      <c r="AE135" s="94">
        <v>-0.5</v>
      </c>
    </row>
    <row r="136" spans="1:31" x14ac:dyDescent="0.35">
      <c r="A136" s="2" t="s">
        <v>282</v>
      </c>
      <c r="B136" s="9">
        <v>38847</v>
      </c>
      <c r="C136" s="20"/>
      <c r="D136" s="12">
        <v>6.08</v>
      </c>
      <c r="F136" s="12">
        <v>3.1</v>
      </c>
      <c r="H136" s="23">
        <f t="shared" si="8"/>
        <v>8.3176377110266907E-7</v>
      </c>
      <c r="I136" s="24">
        <v>0.01</v>
      </c>
      <c r="J136" s="25">
        <v>0.02</v>
      </c>
      <c r="K136" s="29">
        <v>5</v>
      </c>
      <c r="L136" s="25">
        <v>35.06</v>
      </c>
      <c r="M136" s="29">
        <v>5</v>
      </c>
      <c r="N136" s="25">
        <v>0.02</v>
      </c>
      <c r="O136" s="25">
        <v>5.0599999999999996</v>
      </c>
      <c r="P136" s="25">
        <v>3.69</v>
      </c>
      <c r="Q136" s="25">
        <v>0.01</v>
      </c>
      <c r="R136" s="25">
        <v>20.2</v>
      </c>
      <c r="S136" s="29">
        <v>10</v>
      </c>
      <c r="T136" s="51">
        <v>0.06</v>
      </c>
      <c r="U136" s="42">
        <v>41</v>
      </c>
      <c r="V136" s="42">
        <v>25.58</v>
      </c>
      <c r="W136" s="42">
        <v>0.02</v>
      </c>
      <c r="X136" s="42">
        <v>39</v>
      </c>
      <c r="Y136" s="44">
        <v>0.65</v>
      </c>
      <c r="Z136" s="87">
        <f t="shared" si="9"/>
        <v>3.0644385403397809</v>
      </c>
      <c r="AA136" s="88">
        <f t="shared" si="10"/>
        <v>3.0185960974840258</v>
      </c>
      <c r="AB136" s="90">
        <f t="shared" si="11"/>
        <v>7.5361140590439182E-3</v>
      </c>
      <c r="AC136" s="19">
        <v>3.06</v>
      </c>
      <c r="AD136" s="13">
        <v>3.03</v>
      </c>
      <c r="AE136" s="94">
        <v>1.1200000000000001</v>
      </c>
    </row>
    <row r="137" spans="1:31" x14ac:dyDescent="0.35">
      <c r="A137" s="2" t="s">
        <v>282</v>
      </c>
      <c r="B137" s="9">
        <v>41086</v>
      </c>
      <c r="C137" s="19">
        <v>6.58</v>
      </c>
      <c r="D137" s="12">
        <v>5.92</v>
      </c>
      <c r="E137" s="15"/>
      <c r="F137" s="13">
        <v>5.2</v>
      </c>
      <c r="H137" s="23">
        <f t="shared" si="8"/>
        <v>1.2022644346174125E-6</v>
      </c>
      <c r="I137" s="24">
        <v>0.01</v>
      </c>
      <c r="J137" s="25">
        <v>0.01</v>
      </c>
      <c r="K137" s="36"/>
      <c r="L137" s="25">
        <v>34.5</v>
      </c>
      <c r="M137" s="36"/>
      <c r="N137" s="25">
        <v>0.01</v>
      </c>
      <c r="O137" s="25">
        <v>7.02</v>
      </c>
      <c r="P137" s="25">
        <v>4.4800000000000004</v>
      </c>
      <c r="Q137" s="25">
        <v>7.0000000000000001E-3</v>
      </c>
      <c r="R137" s="25">
        <v>21.9</v>
      </c>
      <c r="S137" s="36"/>
      <c r="T137" s="51">
        <v>0.03</v>
      </c>
      <c r="U137" s="42">
        <v>24.1</v>
      </c>
      <c r="V137" s="41">
        <v>41.47</v>
      </c>
      <c r="W137" s="41">
        <v>3.2799999999999999E-3</v>
      </c>
      <c r="X137" s="42">
        <v>42</v>
      </c>
      <c r="Y137" s="44">
        <v>0.68</v>
      </c>
      <c r="Z137" s="87">
        <f t="shared" si="9"/>
        <v>3.224538831902013</v>
      </c>
      <c r="AA137" s="88">
        <f t="shared" si="10"/>
        <v>3.0363747152883866</v>
      </c>
      <c r="AB137" s="90">
        <f t="shared" si="11"/>
        <v>3.0053779723258661E-2</v>
      </c>
      <c r="AC137" s="19">
        <v>3.23</v>
      </c>
      <c r="AD137" s="99">
        <v>3.04</v>
      </c>
      <c r="AE137" s="94">
        <v>6.14</v>
      </c>
    </row>
    <row r="138" spans="1:31" x14ac:dyDescent="0.35">
      <c r="A138" s="2" t="s">
        <v>282</v>
      </c>
      <c r="B138" s="9">
        <v>38125</v>
      </c>
      <c r="C138" s="18">
        <v>6.8</v>
      </c>
      <c r="D138" s="12">
        <v>6.06</v>
      </c>
      <c r="E138" s="15"/>
      <c r="F138" s="12">
        <v>4.8</v>
      </c>
      <c r="H138" s="23">
        <f t="shared" si="8"/>
        <v>8.7096358995607992E-7</v>
      </c>
      <c r="I138" s="24">
        <v>4.0000000000000001E-3</v>
      </c>
      <c r="J138" s="25">
        <v>0.02</v>
      </c>
      <c r="K138" s="36"/>
      <c r="L138" s="25">
        <v>34.299999999999997</v>
      </c>
      <c r="M138" s="33"/>
      <c r="N138" s="25">
        <v>0.04</v>
      </c>
      <c r="O138" s="25">
        <v>5.93</v>
      </c>
      <c r="P138" s="25">
        <v>4.09</v>
      </c>
      <c r="Q138" s="25">
        <v>0.01</v>
      </c>
      <c r="R138" s="25">
        <v>22.1</v>
      </c>
      <c r="S138" s="36"/>
      <c r="T138" s="51">
        <v>0.06</v>
      </c>
      <c r="U138" s="42">
        <v>38</v>
      </c>
      <c r="V138" s="42">
        <v>66.400000000000006</v>
      </c>
      <c r="W138" s="42">
        <v>0.02</v>
      </c>
      <c r="X138" s="42">
        <v>28</v>
      </c>
      <c r="Y138" s="44">
        <v>0.51</v>
      </c>
      <c r="Z138" s="87">
        <f t="shared" si="9"/>
        <v>3.1643670067890191</v>
      </c>
      <c r="AA138" s="88">
        <f t="shared" si="10"/>
        <v>3.1642325421493833</v>
      </c>
      <c r="AB138" s="90">
        <f t="shared" si="11"/>
        <v>2.1247139844436827E-5</v>
      </c>
      <c r="AC138" s="19">
        <v>3.16</v>
      </c>
      <c r="AD138" s="99">
        <v>3.16</v>
      </c>
      <c r="AE138" s="95">
        <v>0.22</v>
      </c>
    </row>
    <row r="139" spans="1:31" x14ac:dyDescent="0.35">
      <c r="A139" s="2" t="s">
        <v>282</v>
      </c>
      <c r="B139" s="9">
        <v>40723</v>
      </c>
      <c r="C139" s="19">
        <v>6.91</v>
      </c>
      <c r="D139" s="12">
        <v>6.06</v>
      </c>
      <c r="E139" s="15"/>
      <c r="F139" s="13">
        <v>3</v>
      </c>
      <c r="H139" s="23">
        <f t="shared" si="8"/>
        <v>8.7096358995607992E-7</v>
      </c>
      <c r="I139" s="24">
        <v>0.02</v>
      </c>
      <c r="J139" s="25">
        <v>0.01</v>
      </c>
      <c r="K139" s="30">
        <v>0.2</v>
      </c>
      <c r="L139" s="25">
        <v>38.5</v>
      </c>
      <c r="M139" s="30">
        <v>1.5</v>
      </c>
      <c r="N139" s="25">
        <v>2E-3</v>
      </c>
      <c r="O139" s="25">
        <v>6.46</v>
      </c>
      <c r="P139" s="25">
        <v>4.57</v>
      </c>
      <c r="Q139" s="25">
        <v>6.0000000000000001E-3</v>
      </c>
      <c r="R139" s="25">
        <v>20.3</v>
      </c>
      <c r="S139" s="31">
        <v>27</v>
      </c>
      <c r="T139" s="51">
        <v>0.03</v>
      </c>
      <c r="U139" s="42">
        <v>29.5</v>
      </c>
      <c r="V139" s="42">
        <v>65.95</v>
      </c>
      <c r="W139" s="42">
        <v>3.2799999999999999E-3</v>
      </c>
      <c r="X139" s="42">
        <v>37</v>
      </c>
      <c r="Y139" s="44">
        <v>0.56999999999999995</v>
      </c>
      <c r="Z139" s="87">
        <f t="shared" si="9"/>
        <v>3.3484149821865872</v>
      </c>
      <c r="AA139" s="88">
        <f t="shared" si="10"/>
        <v>3.2925877299323738</v>
      </c>
      <c r="AB139" s="90">
        <f t="shared" si="11"/>
        <v>8.4064492478426386E-3</v>
      </c>
      <c r="AC139" s="19">
        <v>3.35</v>
      </c>
      <c r="AD139" s="13">
        <v>3.29</v>
      </c>
      <c r="AE139" s="94">
        <v>1.73</v>
      </c>
    </row>
    <row r="140" spans="1:31" x14ac:dyDescent="0.35">
      <c r="A140" s="2" t="s">
        <v>282</v>
      </c>
      <c r="B140" s="9">
        <v>40500</v>
      </c>
      <c r="C140" s="20"/>
      <c r="D140" s="12">
        <v>6.1</v>
      </c>
      <c r="E140" s="16"/>
      <c r="F140" s="13">
        <v>2.74</v>
      </c>
      <c r="H140" s="23">
        <f t="shared" si="8"/>
        <v>7.9432823472428114E-7</v>
      </c>
      <c r="I140" s="24">
        <v>4.0000000000000001E-3</v>
      </c>
      <c r="J140" s="25">
        <v>0.02</v>
      </c>
      <c r="K140" s="36"/>
      <c r="L140" s="25">
        <v>39.4</v>
      </c>
      <c r="M140" s="36"/>
      <c r="N140" s="25">
        <v>0.01</v>
      </c>
      <c r="O140" s="25">
        <v>5</v>
      </c>
      <c r="P140" s="25">
        <v>4.5</v>
      </c>
      <c r="Q140" s="25">
        <v>0.01</v>
      </c>
      <c r="R140" s="25">
        <v>19.3</v>
      </c>
      <c r="S140" s="36"/>
      <c r="T140" s="52"/>
      <c r="U140" s="42">
        <v>35</v>
      </c>
      <c r="V140" s="42">
        <v>53.56</v>
      </c>
      <c r="W140" s="42">
        <v>0.06</v>
      </c>
      <c r="X140" s="42">
        <v>38.200000000000003</v>
      </c>
      <c r="Y140" s="44">
        <v>0.6</v>
      </c>
      <c r="Z140" s="87">
        <f t="shared" si="9"/>
        <v>3.3059373670929402</v>
      </c>
      <c r="AA140" s="88">
        <f t="shared" si="10"/>
        <v>3.2713847335655664</v>
      </c>
      <c r="AB140" s="90">
        <f t="shared" si="11"/>
        <v>5.2532980745939872E-3</v>
      </c>
      <c r="AC140" s="19">
        <v>3.3</v>
      </c>
      <c r="AD140" s="13">
        <v>3.3</v>
      </c>
      <c r="AE140" s="94">
        <v>1.4</v>
      </c>
    </row>
    <row r="141" spans="1:31" x14ac:dyDescent="0.35">
      <c r="A141" s="2" t="s">
        <v>282</v>
      </c>
      <c r="B141" s="9">
        <v>41485</v>
      </c>
      <c r="C141" s="18">
        <v>6.74</v>
      </c>
      <c r="D141" s="12">
        <v>5.87</v>
      </c>
      <c r="F141" s="12">
        <v>4.7</v>
      </c>
      <c r="H141" s="23">
        <f t="shared" si="8"/>
        <v>1.3489628825916527E-6</v>
      </c>
      <c r="I141" s="32">
        <v>0.01</v>
      </c>
      <c r="J141" s="25">
        <v>0.01</v>
      </c>
      <c r="K141" s="33"/>
      <c r="L141" s="25">
        <v>38.6</v>
      </c>
      <c r="M141" s="33"/>
      <c r="N141" s="25">
        <v>3.0000000000000001E-3</v>
      </c>
      <c r="O141" s="25">
        <v>7.15</v>
      </c>
      <c r="P141" s="25">
        <v>4.8899999999999997</v>
      </c>
      <c r="Q141" s="25">
        <v>4.0000000000000001E-3</v>
      </c>
      <c r="R141" s="25">
        <v>25.6</v>
      </c>
      <c r="S141" s="34"/>
      <c r="T141" s="51">
        <v>0.03</v>
      </c>
      <c r="U141" s="42">
        <v>32.200000000000003</v>
      </c>
      <c r="V141" s="42">
        <v>34.97</v>
      </c>
      <c r="W141" s="42">
        <v>3.2799999999999999E-3</v>
      </c>
      <c r="X141" s="42">
        <v>50</v>
      </c>
      <c r="Y141" s="44">
        <v>0.72</v>
      </c>
      <c r="Z141" s="87">
        <f t="shared" si="9"/>
        <v>3.6267652374966075</v>
      </c>
      <c r="AA141" s="88">
        <f t="shared" si="10"/>
        <v>3.3658330060791553</v>
      </c>
      <c r="AB141" s="90">
        <f t="shared" si="11"/>
        <v>3.7315490226708763E-2</v>
      </c>
      <c r="AC141" s="19">
        <v>3.63</v>
      </c>
      <c r="AD141" s="99">
        <v>3.37</v>
      </c>
      <c r="AE141" s="95">
        <v>7.59</v>
      </c>
    </row>
    <row r="142" spans="1:31" x14ac:dyDescent="0.35">
      <c r="A142" s="2" t="s">
        <v>282</v>
      </c>
      <c r="B142" s="9">
        <v>40339</v>
      </c>
      <c r="C142" s="18">
        <v>6.57</v>
      </c>
      <c r="D142" s="12">
        <v>5.92</v>
      </c>
      <c r="F142" s="12">
        <v>5.5</v>
      </c>
      <c r="H142" s="23">
        <f t="shared" si="8"/>
        <v>1.2022644346174125E-6</v>
      </c>
      <c r="I142" s="32">
        <v>0.01</v>
      </c>
      <c r="J142" s="25">
        <v>0.01</v>
      </c>
      <c r="K142" s="36"/>
      <c r="L142" s="25">
        <v>38.299999999999997</v>
      </c>
      <c r="M142" s="36"/>
      <c r="N142" s="25">
        <v>4.0000000000000001E-3</v>
      </c>
      <c r="O142" s="25">
        <v>8.02</v>
      </c>
      <c r="P142" s="25">
        <v>5.14</v>
      </c>
      <c r="Q142" s="25">
        <v>2E-3</v>
      </c>
      <c r="R142" s="25">
        <v>24.2</v>
      </c>
      <c r="S142" s="36"/>
      <c r="T142" s="51">
        <v>0.03</v>
      </c>
      <c r="U142" s="42">
        <v>38</v>
      </c>
      <c r="V142" s="42">
        <v>48.25</v>
      </c>
      <c r="W142" s="42">
        <v>3.2799999999999999E-3</v>
      </c>
      <c r="X142" s="42">
        <v>47</v>
      </c>
      <c r="Y142" s="44">
        <v>0.7</v>
      </c>
      <c r="Z142" s="87">
        <f t="shared" si="9"/>
        <v>3.5936802996810071</v>
      </c>
      <c r="AA142" s="88">
        <f t="shared" si="10"/>
        <v>3.5961456102264577</v>
      </c>
      <c r="AB142" s="90">
        <f t="shared" si="11"/>
        <v>-3.4288876759219842E-4</v>
      </c>
      <c r="AC142" s="19">
        <v>3.6</v>
      </c>
      <c r="AD142" s="13">
        <v>3.6</v>
      </c>
      <c r="AE142" s="94">
        <v>7.0000000000000007E-2</v>
      </c>
    </row>
    <row r="143" spans="1:31" x14ac:dyDescent="0.35">
      <c r="A143" s="2" t="s">
        <v>282</v>
      </c>
      <c r="B143" s="9">
        <v>39175</v>
      </c>
      <c r="C143" s="18">
        <v>6.47</v>
      </c>
      <c r="D143" s="12">
        <v>5.97</v>
      </c>
      <c r="F143" s="12">
        <v>3.8</v>
      </c>
      <c r="H143" s="23">
        <f t="shared" si="8"/>
        <v>1.0715193052376047E-6</v>
      </c>
      <c r="I143" s="32">
        <v>8.9999999999999993E-3</v>
      </c>
      <c r="J143" s="25">
        <v>0.01</v>
      </c>
      <c r="K143" s="36"/>
      <c r="L143" s="25">
        <v>34.4</v>
      </c>
      <c r="M143" s="36"/>
      <c r="N143" s="25">
        <v>6.0000000000000001E-3</v>
      </c>
      <c r="O143" s="25">
        <v>6.24</v>
      </c>
      <c r="P143" s="25">
        <v>4.0199999999999996</v>
      </c>
      <c r="Q143" s="25">
        <v>8.9999999999999993E-3</v>
      </c>
      <c r="R143" s="25">
        <v>20.6</v>
      </c>
      <c r="S143" s="36"/>
      <c r="T143" s="51">
        <v>0.05</v>
      </c>
      <c r="U143" s="42">
        <v>36.1</v>
      </c>
      <c r="V143" s="42">
        <v>44.26</v>
      </c>
      <c r="W143" s="42">
        <v>4.2700000000000004E-3</v>
      </c>
      <c r="X143" s="42">
        <v>40</v>
      </c>
      <c r="Y143" s="44">
        <v>0.57999999999999996</v>
      </c>
      <c r="Z143" s="87">
        <f t="shared" si="9"/>
        <v>3.1050273715682244</v>
      </c>
      <c r="AA143" s="88">
        <f t="shared" si="10"/>
        <v>3.1754283672196406</v>
      </c>
      <c r="AB143" s="90">
        <f t="shared" si="11"/>
        <v>-1.120953615143281E-2</v>
      </c>
    </row>
    <row r="144" spans="1:31" x14ac:dyDescent="0.35">
      <c r="A144" s="2" t="s">
        <v>282</v>
      </c>
      <c r="B144" s="9">
        <v>39972</v>
      </c>
      <c r="C144" s="18">
        <v>6.54</v>
      </c>
      <c r="D144" s="12">
        <v>5.88</v>
      </c>
      <c r="F144" s="12">
        <v>5.6</v>
      </c>
      <c r="H144" s="23">
        <f t="shared" si="8"/>
        <v>1.3182567385564063E-6</v>
      </c>
      <c r="I144" s="32">
        <v>5.0000000000000001E-3</v>
      </c>
      <c r="J144" s="25">
        <v>0.01</v>
      </c>
      <c r="K144" s="33"/>
      <c r="L144" s="25">
        <v>34.1</v>
      </c>
      <c r="M144" s="33"/>
      <c r="N144" s="25">
        <v>8.9999999999999993E-3</v>
      </c>
      <c r="O144" s="25">
        <v>7.9</v>
      </c>
      <c r="P144" s="25">
        <v>4.58</v>
      </c>
      <c r="Q144" s="25">
        <v>6.0000000000000001E-3</v>
      </c>
      <c r="R144" s="25">
        <v>21.2</v>
      </c>
      <c r="S144" s="34"/>
      <c r="T144" s="51">
        <v>0.03</v>
      </c>
      <c r="U144" s="42">
        <v>31.1</v>
      </c>
      <c r="V144" s="42">
        <v>44.71</v>
      </c>
      <c r="W144" s="42">
        <v>3.2799999999999999E-3</v>
      </c>
      <c r="X144" s="42">
        <v>41</v>
      </c>
      <c r="Y144" s="44">
        <v>0.65</v>
      </c>
      <c r="Z144" s="87">
        <f t="shared" si="9"/>
        <v>3.2042361271495801</v>
      </c>
      <c r="AA144" s="88">
        <f t="shared" si="10"/>
        <v>3.1761511091021908</v>
      </c>
      <c r="AB144" s="90">
        <f t="shared" si="11"/>
        <v>4.4017732791855014E-3</v>
      </c>
      <c r="AE144" s="95">
        <v>0.89</v>
      </c>
    </row>
    <row r="145" spans="1:31" x14ac:dyDescent="0.35">
      <c r="A145" s="2" t="s">
        <v>282</v>
      </c>
      <c r="B145" s="9">
        <v>36132</v>
      </c>
      <c r="C145" s="18">
        <v>6.24</v>
      </c>
      <c r="D145" s="12">
        <v>5.87</v>
      </c>
      <c r="F145" s="12">
        <v>4.5999999999999996</v>
      </c>
      <c r="H145" s="23">
        <f t="shared" si="8"/>
        <v>1.3489628825916527E-6</v>
      </c>
      <c r="I145" s="28"/>
      <c r="J145" s="25">
        <v>0.03</v>
      </c>
      <c r="K145" s="33"/>
      <c r="L145" s="25">
        <v>23.8</v>
      </c>
      <c r="M145" s="33"/>
      <c r="N145" s="25">
        <v>0.03</v>
      </c>
      <c r="O145" s="25">
        <v>7.61</v>
      </c>
      <c r="P145" s="25">
        <v>3.16</v>
      </c>
      <c r="Q145" s="25">
        <v>0.01</v>
      </c>
      <c r="R145" s="25">
        <v>20.7</v>
      </c>
      <c r="S145" s="34"/>
      <c r="T145" s="51">
        <v>0.06</v>
      </c>
      <c r="U145" s="42">
        <v>34</v>
      </c>
      <c r="V145" s="42">
        <v>26.1</v>
      </c>
      <c r="W145" s="42">
        <v>0.03</v>
      </c>
      <c r="X145" s="42">
        <v>27</v>
      </c>
      <c r="Y145" s="44">
        <v>0.6</v>
      </c>
      <c r="Z145" s="87">
        <f t="shared" si="9"/>
        <v>2.5457270551601257</v>
      </c>
      <c r="AA145" s="88">
        <f t="shared" si="10"/>
        <v>2.4929685750237076</v>
      </c>
      <c r="AB145" s="90">
        <f t="shared" si="11"/>
        <v>1.0470662252423686E-2</v>
      </c>
    </row>
    <row r="146" spans="1:31" x14ac:dyDescent="0.35">
      <c r="A146" s="2" t="s">
        <v>282</v>
      </c>
      <c r="B146" s="9">
        <v>39553</v>
      </c>
      <c r="C146" s="18">
        <v>6.37</v>
      </c>
      <c r="D146" s="12">
        <v>5.94</v>
      </c>
      <c r="F146" s="12">
        <v>5.5</v>
      </c>
      <c r="H146" s="23">
        <f t="shared" si="8"/>
        <v>1.1481536214968806E-6</v>
      </c>
      <c r="I146" s="32">
        <v>2E-3</v>
      </c>
      <c r="J146" s="25">
        <v>0.01</v>
      </c>
      <c r="K146" s="30">
        <v>0.2</v>
      </c>
      <c r="L146" s="25">
        <v>38.700000000000003</v>
      </c>
      <c r="M146" s="30">
        <v>0.2</v>
      </c>
      <c r="N146" s="25">
        <v>3.0000000000000001E-3</v>
      </c>
      <c r="O146" s="25">
        <v>6.43</v>
      </c>
      <c r="P146" s="25">
        <v>4.71</v>
      </c>
      <c r="Q146" s="25">
        <v>8.0000000000000002E-3</v>
      </c>
      <c r="R146" s="25">
        <v>22</v>
      </c>
      <c r="S146" s="31">
        <v>1.8</v>
      </c>
      <c r="T146" s="51">
        <v>0.03</v>
      </c>
      <c r="U146" s="42">
        <v>30.7</v>
      </c>
      <c r="V146" s="42">
        <v>52.23</v>
      </c>
      <c r="W146" s="42">
        <v>3.2799999999999999E-3</v>
      </c>
      <c r="X146" s="42">
        <v>44</v>
      </c>
      <c r="Y146" s="43">
        <v>0.63</v>
      </c>
      <c r="Z146" s="87">
        <f t="shared" si="9"/>
        <v>3.4411982576273585</v>
      </c>
      <c r="AA146" s="88">
        <f t="shared" si="10"/>
        <v>3.3537404044435002</v>
      </c>
      <c r="AB146" s="90">
        <f t="shared" si="11"/>
        <v>1.287102908993799E-2</v>
      </c>
      <c r="AE146" s="94">
        <v>2.62</v>
      </c>
    </row>
    <row r="147" spans="1:31" x14ac:dyDescent="0.35">
      <c r="A147" s="2" t="s">
        <v>390</v>
      </c>
      <c r="B147" s="9">
        <v>42158</v>
      </c>
      <c r="C147" s="18">
        <v>6.88</v>
      </c>
      <c r="D147" s="12">
        <v>6.08</v>
      </c>
      <c r="F147" s="12">
        <v>8.5</v>
      </c>
      <c r="H147" s="23">
        <f t="shared" si="8"/>
        <v>8.3176377110266907E-7</v>
      </c>
      <c r="I147" s="24">
        <v>4.0000000000000001E-3</v>
      </c>
      <c r="J147" s="25">
        <v>0.01</v>
      </c>
      <c r="L147" s="25">
        <v>34.700000000000003</v>
      </c>
      <c r="N147" s="25">
        <v>0.02</v>
      </c>
      <c r="O147" s="25">
        <v>6.14</v>
      </c>
      <c r="P147" s="25">
        <v>4.55</v>
      </c>
      <c r="Q147" s="25">
        <v>2E-3</v>
      </c>
      <c r="R147" s="25">
        <v>25.6</v>
      </c>
      <c r="T147" s="51">
        <v>0.02</v>
      </c>
      <c r="U147" s="42">
        <v>28.1</v>
      </c>
      <c r="V147" s="42">
        <v>22.39</v>
      </c>
      <c r="W147" s="42">
        <v>3.2799999999999999E-3</v>
      </c>
      <c r="X147" s="42">
        <v>59</v>
      </c>
      <c r="Y147" s="44">
        <v>0.81</v>
      </c>
      <c r="Z147" s="87">
        <f t="shared" si="9"/>
        <v>3.3782195177786534</v>
      </c>
      <c r="AA147" s="88">
        <f t="shared" si="10"/>
        <v>3.4211381643801277</v>
      </c>
      <c r="AB147" s="90">
        <f t="shared" si="11"/>
        <v>-6.3121619140718297E-3</v>
      </c>
      <c r="AC147" s="19">
        <v>3.39</v>
      </c>
      <c r="AD147" s="13">
        <v>3.42</v>
      </c>
      <c r="AE147" s="94">
        <v>0.78</v>
      </c>
    </row>
    <row r="148" spans="1:31" x14ac:dyDescent="0.35">
      <c r="A148" s="2" t="s">
        <v>390</v>
      </c>
      <c r="B148" s="9">
        <v>41975</v>
      </c>
      <c r="C148" s="18">
        <v>7.55</v>
      </c>
      <c r="D148" s="12">
        <v>5.96</v>
      </c>
      <c r="F148" s="12">
        <v>7.8</v>
      </c>
      <c r="G148" s="16"/>
      <c r="H148" s="23">
        <f t="shared" si="8"/>
        <v>1.0964781961431832E-6</v>
      </c>
      <c r="I148" s="32">
        <v>6.0000000000000001E-3</v>
      </c>
      <c r="J148" s="25">
        <v>0.01</v>
      </c>
      <c r="K148" s="30">
        <v>0.4</v>
      </c>
      <c r="L148" s="25">
        <v>37.9</v>
      </c>
      <c r="M148" s="30">
        <v>0.8</v>
      </c>
      <c r="N148" s="25">
        <v>0.09</v>
      </c>
      <c r="O148" s="25">
        <v>6.47</v>
      </c>
      <c r="P148" s="25">
        <v>4.87</v>
      </c>
      <c r="Q148" s="25">
        <v>0.02</v>
      </c>
      <c r="R148" s="25">
        <v>23.1</v>
      </c>
      <c r="S148" s="31">
        <v>2.4</v>
      </c>
      <c r="T148" s="51">
        <v>0.02</v>
      </c>
      <c r="U148" s="42">
        <v>29.3</v>
      </c>
      <c r="V148" s="42">
        <v>30.27</v>
      </c>
      <c r="W148" s="42">
        <v>6.5700000000000003E-3</v>
      </c>
      <c r="X148" s="42">
        <v>53</v>
      </c>
      <c r="Y148" s="44">
        <v>0.9</v>
      </c>
      <c r="Z148" s="87">
        <f t="shared" si="9"/>
        <v>3.4673083634171658</v>
      </c>
      <c r="AA148" s="88">
        <f t="shared" si="10"/>
        <v>3.4940357761633929</v>
      </c>
      <c r="AB148" s="90">
        <f t="shared" si="11"/>
        <v>-3.8394040303597957E-3</v>
      </c>
      <c r="AC148" s="19">
        <v>3.48</v>
      </c>
      <c r="AD148" s="13">
        <v>3.49</v>
      </c>
      <c r="AE148" s="94">
        <v>0.47</v>
      </c>
    </row>
    <row r="149" spans="1:31" x14ac:dyDescent="0.35">
      <c r="A149" s="2" t="s">
        <v>307</v>
      </c>
      <c r="B149" s="9">
        <v>38673</v>
      </c>
      <c r="C149" s="18">
        <v>4.49</v>
      </c>
      <c r="D149" s="12">
        <v>5.4</v>
      </c>
      <c r="F149" s="12">
        <v>2</v>
      </c>
      <c r="H149" s="23">
        <f t="shared" si="8"/>
        <v>3.9810717055349657E-6</v>
      </c>
      <c r="I149" s="32">
        <v>6.0000000000000001E-3</v>
      </c>
      <c r="J149" s="25">
        <v>0.06</v>
      </c>
      <c r="K149" s="29">
        <v>1</v>
      </c>
      <c r="L149" s="25">
        <v>31</v>
      </c>
      <c r="M149" s="29">
        <v>1</v>
      </c>
      <c r="N149" s="25">
        <v>0.01</v>
      </c>
      <c r="O149" s="25">
        <v>5</v>
      </c>
      <c r="P149" s="25">
        <v>5.6</v>
      </c>
      <c r="Q149" s="25">
        <v>0.01</v>
      </c>
      <c r="R149" s="25">
        <v>15.2</v>
      </c>
      <c r="S149" s="29">
        <v>12</v>
      </c>
      <c r="T149" s="51">
        <v>0.03</v>
      </c>
      <c r="U149" s="42">
        <v>30</v>
      </c>
      <c r="V149" s="42">
        <v>57.54</v>
      </c>
      <c r="W149" s="42">
        <v>0.03</v>
      </c>
      <c r="X149" s="42">
        <v>34</v>
      </c>
      <c r="Y149" s="44">
        <v>0.3</v>
      </c>
      <c r="Z149" s="87">
        <f t="shared" si="9"/>
        <v>2.8013828159183065</v>
      </c>
      <c r="AA149" s="88">
        <f t="shared" si="10"/>
        <v>2.8133062807895834</v>
      </c>
      <c r="AB149" s="90">
        <f t="shared" si="11"/>
        <v>-2.1236197883633709E-3</v>
      </c>
      <c r="AC149" s="19">
        <v>2.8</v>
      </c>
      <c r="AD149" s="13">
        <v>-2.81</v>
      </c>
      <c r="AE149" s="95">
        <v>-0.4</v>
      </c>
    </row>
    <row r="150" spans="1:31" x14ac:dyDescent="0.35">
      <c r="A150" s="2" t="s">
        <v>307</v>
      </c>
      <c r="B150" s="9">
        <v>41977</v>
      </c>
      <c r="C150" s="18">
        <v>22.42</v>
      </c>
      <c r="D150" s="12">
        <v>5.67</v>
      </c>
      <c r="E150" s="13">
        <v>62</v>
      </c>
      <c r="F150" s="12">
        <v>1.4</v>
      </c>
      <c r="H150" s="23">
        <f t="shared" si="8"/>
        <v>2.1379620895022301E-6</v>
      </c>
      <c r="I150" s="32">
        <v>1E-3</v>
      </c>
      <c r="J150" s="25">
        <v>8.0000000000000002E-3</v>
      </c>
      <c r="K150" s="36"/>
      <c r="L150" s="25">
        <v>26.3</v>
      </c>
      <c r="M150" s="29">
        <v>0.57999999999999996</v>
      </c>
      <c r="N150" s="25">
        <v>0.01</v>
      </c>
      <c r="O150" s="25">
        <v>7.9</v>
      </c>
      <c r="P150" s="25">
        <v>4.38</v>
      </c>
      <c r="Q150" s="25">
        <v>0.01</v>
      </c>
      <c r="R150" s="25">
        <v>15.6</v>
      </c>
      <c r="S150" s="36"/>
      <c r="T150" s="51">
        <v>0.04</v>
      </c>
      <c r="U150" s="42">
        <v>25.6</v>
      </c>
      <c r="V150" s="42">
        <v>49</v>
      </c>
      <c r="W150" s="42">
        <v>8.0000000000000002E-3</v>
      </c>
      <c r="X150" s="42">
        <v>32</v>
      </c>
      <c r="Y150" s="44">
        <v>0.25</v>
      </c>
      <c r="Z150" s="87">
        <f t="shared" si="9"/>
        <v>2.5546026274229998</v>
      </c>
      <c r="AA150" s="88">
        <f t="shared" si="10"/>
        <v>2.4773846091515246</v>
      </c>
      <c r="AB150" s="90">
        <f t="shared" si="11"/>
        <v>1.5345432061159327E-2</v>
      </c>
      <c r="AC150" s="19">
        <v>2.5499999999999998</v>
      </c>
      <c r="AD150" s="13">
        <v>2.4700000000000002</v>
      </c>
      <c r="AE150" s="94">
        <v>3.22</v>
      </c>
    </row>
    <row r="151" spans="1:31" x14ac:dyDescent="0.35">
      <c r="A151" s="2" t="s">
        <v>307</v>
      </c>
      <c r="B151" s="9">
        <v>41787</v>
      </c>
      <c r="C151" s="18">
        <v>4.24</v>
      </c>
      <c r="D151" s="12">
        <v>5.5</v>
      </c>
      <c r="F151" s="12">
        <v>1.4</v>
      </c>
      <c r="H151" s="23">
        <f t="shared" si="8"/>
        <v>3.1622776601683767E-6</v>
      </c>
      <c r="I151" s="32">
        <v>0.01</v>
      </c>
      <c r="J151" s="25">
        <v>0.01</v>
      </c>
      <c r="K151" s="29">
        <v>0.2</v>
      </c>
      <c r="L151" s="25">
        <v>26.8</v>
      </c>
      <c r="M151" s="29">
        <v>0.7</v>
      </c>
      <c r="N151" s="25">
        <v>0.01</v>
      </c>
      <c r="O151" s="25">
        <v>7.37</v>
      </c>
      <c r="P151" s="25">
        <v>4.46</v>
      </c>
      <c r="Q151" s="25">
        <v>0.01</v>
      </c>
      <c r="R151" s="25">
        <v>15.3</v>
      </c>
      <c r="S151" s="29">
        <v>34</v>
      </c>
      <c r="T151" s="51">
        <v>0.03</v>
      </c>
      <c r="U151" s="42">
        <v>23.2</v>
      </c>
      <c r="V151" s="42">
        <v>59.76</v>
      </c>
      <c r="W151" s="42">
        <v>3.2799999999999999E-3</v>
      </c>
      <c r="X151" s="42">
        <v>33</v>
      </c>
      <c r="Y151" s="44">
        <v>0.26</v>
      </c>
      <c r="Z151" s="87">
        <f t="shared" si="9"/>
        <v>2.5606431185629934</v>
      </c>
      <c r="AA151" s="88">
        <f t="shared" si="10"/>
        <v>2.6387596748038318</v>
      </c>
      <c r="AB151" s="90">
        <f t="shared" si="11"/>
        <v>-1.5024140145575198E-2</v>
      </c>
      <c r="AC151" s="19">
        <v>2.57</v>
      </c>
      <c r="AD151" s="13">
        <v>2.64</v>
      </c>
      <c r="AE151" s="94">
        <v>2.68</v>
      </c>
    </row>
    <row r="152" spans="1:31" x14ac:dyDescent="0.35">
      <c r="A152" s="2" t="s">
        <v>307</v>
      </c>
      <c r="B152" s="9">
        <v>40332</v>
      </c>
      <c r="C152" s="18">
        <v>4.4000000000000004</v>
      </c>
      <c r="D152" s="12">
        <v>5.35</v>
      </c>
      <c r="F152" s="12">
        <v>1.5</v>
      </c>
      <c r="H152" s="23">
        <f t="shared" si="8"/>
        <v>4.4668359215096296E-6</v>
      </c>
      <c r="I152" s="32">
        <v>0.01</v>
      </c>
      <c r="J152" s="25">
        <v>0.01</v>
      </c>
      <c r="K152" s="33"/>
      <c r="L152" s="25">
        <v>27.9</v>
      </c>
      <c r="M152" s="33"/>
      <c r="N152" s="25">
        <v>7.0000000000000001E-3</v>
      </c>
      <c r="O152" s="25">
        <v>6.92</v>
      </c>
      <c r="P152" s="25">
        <v>4.7</v>
      </c>
      <c r="Q152" s="25">
        <v>0.01</v>
      </c>
      <c r="R152" s="25">
        <v>16</v>
      </c>
      <c r="S152" s="34"/>
      <c r="T152" s="51">
        <v>0.03</v>
      </c>
      <c r="U152" s="42">
        <v>29.8</v>
      </c>
      <c r="V152" s="42">
        <v>59.76</v>
      </c>
      <c r="W152" s="42">
        <v>3.2799999999999999E-3</v>
      </c>
      <c r="X152" s="42">
        <v>28</v>
      </c>
      <c r="Y152" s="44">
        <v>0.26</v>
      </c>
      <c r="Z152" s="87">
        <f t="shared" si="9"/>
        <v>2.6541112424578319</v>
      </c>
      <c r="AA152" s="88">
        <f t="shared" si="10"/>
        <v>2.6351157638861489</v>
      </c>
      <c r="AB152" s="90">
        <f t="shared" si="11"/>
        <v>3.5913524885393599E-3</v>
      </c>
      <c r="AC152" s="19">
        <v>2.66</v>
      </c>
      <c r="AD152" s="13">
        <v>2.64</v>
      </c>
      <c r="AE152" s="94">
        <v>0.91</v>
      </c>
    </row>
    <row r="153" spans="1:31" x14ac:dyDescent="0.35">
      <c r="A153" s="2" t="s">
        <v>307</v>
      </c>
      <c r="B153" s="9">
        <v>40723</v>
      </c>
      <c r="C153" s="18">
        <v>4.24</v>
      </c>
      <c r="D153" s="12">
        <v>5.47</v>
      </c>
      <c r="F153" s="12">
        <v>1.4</v>
      </c>
      <c r="H153" s="23">
        <f t="shared" si="8"/>
        <v>3.388441561392022E-6</v>
      </c>
      <c r="I153" s="32">
        <v>6.0000000000000001E-3</v>
      </c>
      <c r="J153" s="25">
        <v>0.01</v>
      </c>
      <c r="K153" s="29">
        <v>0.2</v>
      </c>
      <c r="L153" s="25">
        <v>26.8</v>
      </c>
      <c r="M153" s="29">
        <v>2.7</v>
      </c>
      <c r="N153" s="25">
        <v>0.03</v>
      </c>
      <c r="O153" s="25">
        <v>6.71</v>
      </c>
      <c r="P153" s="25">
        <v>4.6100000000000003</v>
      </c>
      <c r="Q153" s="25">
        <v>8.9999999999999993E-3</v>
      </c>
      <c r="R153" s="25">
        <v>15.7</v>
      </c>
      <c r="S153" s="29">
        <v>3.6</v>
      </c>
      <c r="T153" s="51">
        <v>0.03</v>
      </c>
      <c r="U153" s="42">
        <v>25.4</v>
      </c>
      <c r="V153" s="42">
        <v>70.819999999999993</v>
      </c>
      <c r="W153" s="42">
        <v>3.2799999999999999E-3</v>
      </c>
      <c r="X153" s="42">
        <v>26</v>
      </c>
      <c r="Y153" s="44">
        <v>0.25</v>
      </c>
      <c r="Z153" s="87">
        <f t="shared" si="9"/>
        <v>2.5737380458423482</v>
      </c>
      <c r="AA153" s="88">
        <f t="shared" si="10"/>
        <v>2.6554854961475423</v>
      </c>
      <c r="AB153" s="90">
        <f t="shared" si="11"/>
        <v>-1.5632808513304914E-2</v>
      </c>
      <c r="AC153" s="19">
        <v>2.58</v>
      </c>
      <c r="AD153" s="13">
        <v>2.65</v>
      </c>
      <c r="AE153" s="94">
        <v>2.91</v>
      </c>
    </row>
    <row r="154" spans="1:31" x14ac:dyDescent="0.35">
      <c r="A154" s="2" t="s">
        <v>307</v>
      </c>
      <c r="B154" s="9">
        <v>41088</v>
      </c>
      <c r="C154" s="18">
        <v>4.03</v>
      </c>
      <c r="D154" s="12">
        <v>5.39</v>
      </c>
      <c r="F154" s="12">
        <v>1.7</v>
      </c>
      <c r="H154" s="23">
        <f t="shared" si="8"/>
        <v>4.0738027780411272E-6</v>
      </c>
      <c r="I154" s="32">
        <v>0.02</v>
      </c>
      <c r="J154" s="25">
        <v>0.01</v>
      </c>
      <c r="L154" s="25">
        <v>30.2</v>
      </c>
      <c r="N154" s="25">
        <v>6.0000000000000001E-3</v>
      </c>
      <c r="O154" s="25">
        <v>7.5</v>
      </c>
      <c r="P154" s="25">
        <v>5.0999999999999996</v>
      </c>
      <c r="Q154" s="25">
        <v>0.01</v>
      </c>
      <c r="R154" s="25">
        <v>14.3</v>
      </c>
      <c r="T154" s="51">
        <v>0.02</v>
      </c>
      <c r="U154" s="42">
        <v>18.899999999999999</v>
      </c>
      <c r="V154" s="42">
        <v>74.81</v>
      </c>
      <c r="W154" s="42">
        <v>3.2799999999999999E-3</v>
      </c>
      <c r="X154" s="42">
        <v>30</v>
      </c>
      <c r="Y154" s="44">
        <v>0.24</v>
      </c>
      <c r="Z154" s="87">
        <f t="shared" si="9"/>
        <v>2.7437542672978696</v>
      </c>
      <c r="AA154" s="88">
        <f t="shared" si="10"/>
        <v>2.6870414271788432</v>
      </c>
      <c r="AB154" s="90">
        <f t="shared" si="11"/>
        <v>1.044282335583074E-2</v>
      </c>
      <c r="AC154" s="19">
        <v>2.75</v>
      </c>
      <c r="AD154" s="13">
        <v>2.68</v>
      </c>
      <c r="AE154" s="95">
        <v>2.37</v>
      </c>
    </row>
    <row r="155" spans="1:31" x14ac:dyDescent="0.35">
      <c r="A155" s="2" t="s">
        <v>307</v>
      </c>
      <c r="B155" s="9">
        <v>42158</v>
      </c>
      <c r="C155" s="18">
        <v>4.2699999999999996</v>
      </c>
      <c r="D155" s="12">
        <v>5.43</v>
      </c>
      <c r="F155" s="12">
        <v>1.6</v>
      </c>
      <c r="H155" s="23">
        <f t="shared" si="8"/>
        <v>3.7153522909717272E-6</v>
      </c>
      <c r="I155" s="28"/>
      <c r="J155" s="25">
        <v>0.01</v>
      </c>
      <c r="K155" s="33"/>
      <c r="L155" s="25">
        <v>27.2</v>
      </c>
      <c r="M155" s="33"/>
      <c r="N155" s="25">
        <v>2E-3</v>
      </c>
      <c r="O155" s="25">
        <v>7.65</v>
      </c>
      <c r="P155" s="25">
        <v>4.71</v>
      </c>
      <c r="Q155" s="25">
        <v>8.9999999999999993E-3</v>
      </c>
      <c r="R155" s="25">
        <v>17.399999999999999</v>
      </c>
      <c r="S155" s="34"/>
      <c r="T155" s="51">
        <v>0.04</v>
      </c>
      <c r="U155" s="42">
        <v>24.9</v>
      </c>
      <c r="V155" s="42">
        <v>63.74</v>
      </c>
      <c r="W155" s="42">
        <v>3.2799999999999999E-3</v>
      </c>
      <c r="X155" s="42">
        <v>34</v>
      </c>
      <c r="Y155" s="44">
        <v>0.24</v>
      </c>
      <c r="Z155" s="87">
        <f t="shared" si="9"/>
        <v>2.6982417872971851</v>
      </c>
      <c r="AA155" s="88">
        <f t="shared" si="10"/>
        <v>2.7468687179606102</v>
      </c>
      <c r="AB155" s="90">
        <f t="shared" si="11"/>
        <v>-8.930384537920933E-3</v>
      </c>
      <c r="AC155" s="19">
        <v>2.7</v>
      </c>
      <c r="AD155" s="13">
        <v>2.75</v>
      </c>
      <c r="AE155" s="95">
        <v>1.65</v>
      </c>
    </row>
    <row r="156" spans="1:31" x14ac:dyDescent="0.35">
      <c r="A156" s="2" t="s">
        <v>307</v>
      </c>
      <c r="B156" s="9">
        <v>41494</v>
      </c>
      <c r="C156" s="18">
        <v>4.1500000000000004</v>
      </c>
      <c r="D156" s="12">
        <v>5.14</v>
      </c>
      <c r="E156" s="16"/>
      <c r="F156" s="12">
        <v>1.7</v>
      </c>
      <c r="H156" s="23">
        <f t="shared" si="8"/>
        <v>7.2443596007498957E-6</v>
      </c>
      <c r="I156" s="32">
        <v>8.9999999999999993E-3</v>
      </c>
      <c r="J156" s="25">
        <v>0.01</v>
      </c>
      <c r="K156" s="36"/>
      <c r="L156" s="25">
        <v>30</v>
      </c>
      <c r="M156" s="36"/>
      <c r="N156" s="25">
        <v>4.0000000000000001E-3</v>
      </c>
      <c r="O156" s="25">
        <v>7.74</v>
      </c>
      <c r="P156" s="25">
        <v>4.97</v>
      </c>
      <c r="Q156" s="25">
        <v>8.9999999999999993E-3</v>
      </c>
      <c r="R156" s="25">
        <v>15.2</v>
      </c>
      <c r="S156" s="36"/>
      <c r="T156" s="51">
        <v>0.03</v>
      </c>
      <c r="U156" s="42">
        <v>21.9</v>
      </c>
      <c r="V156" s="42">
        <v>69.5</v>
      </c>
      <c r="W156" s="42">
        <v>3.2799999999999999E-3</v>
      </c>
      <c r="X156" s="42">
        <v>33</v>
      </c>
      <c r="Y156" s="44">
        <v>0.24</v>
      </c>
      <c r="Z156" s="87">
        <f t="shared" si="9"/>
        <v>2.7670366215969668</v>
      </c>
      <c r="AA156" s="88">
        <f t="shared" si="10"/>
        <v>2.7487928495386518</v>
      </c>
      <c r="AB156" s="90">
        <f t="shared" si="11"/>
        <v>3.3075301101647319E-3</v>
      </c>
      <c r="AC156" s="19">
        <v>2.78</v>
      </c>
      <c r="AD156" s="13">
        <v>2.75</v>
      </c>
      <c r="AE156" s="94">
        <v>1.04</v>
      </c>
    </row>
    <row r="157" spans="1:31" x14ac:dyDescent="0.35">
      <c r="A157" s="2" t="s">
        <v>307</v>
      </c>
      <c r="B157" s="9">
        <v>38847</v>
      </c>
      <c r="C157" s="20"/>
      <c r="D157" s="12">
        <v>5.68</v>
      </c>
      <c r="F157" s="12">
        <v>1.6</v>
      </c>
      <c r="H157" s="23">
        <f t="shared" si="8"/>
        <v>2.0892961308540377E-6</v>
      </c>
      <c r="I157" s="24">
        <v>6.0000000000000001E-3</v>
      </c>
      <c r="J157" s="25">
        <v>0.02</v>
      </c>
      <c r="K157" s="30">
        <v>5</v>
      </c>
      <c r="L157" s="25">
        <v>31.66</v>
      </c>
      <c r="M157" s="30">
        <v>5</v>
      </c>
      <c r="N157" s="25">
        <v>0.02</v>
      </c>
      <c r="O157" s="25">
        <v>6.77</v>
      </c>
      <c r="P157" s="25">
        <v>5.66</v>
      </c>
      <c r="Q157" s="25">
        <v>0.01</v>
      </c>
      <c r="R157" s="25">
        <v>18.600000000000001</v>
      </c>
      <c r="S157" s="31">
        <v>10</v>
      </c>
      <c r="T157" s="51">
        <v>0.06</v>
      </c>
      <c r="U157" s="42">
        <v>35</v>
      </c>
      <c r="V157" s="42">
        <v>65.78</v>
      </c>
      <c r="W157" s="42">
        <v>0.02</v>
      </c>
      <c r="X157" s="42">
        <v>39</v>
      </c>
      <c r="Y157" s="44">
        <v>0.28999999999999998</v>
      </c>
      <c r="Z157" s="87">
        <f t="shared" si="9"/>
        <v>3.0305461052708065</v>
      </c>
      <c r="AA157" s="88">
        <f t="shared" si="10"/>
        <v>3.1820742736794752</v>
      </c>
      <c r="AB157" s="90">
        <f t="shared" si="11"/>
        <v>-2.4390379447950705E-2</v>
      </c>
      <c r="AC157" s="19">
        <v>3.03</v>
      </c>
      <c r="AD157" s="13">
        <v>3.18</v>
      </c>
      <c r="AE157" s="94">
        <v>-4.67</v>
      </c>
    </row>
    <row r="158" spans="1:31" x14ac:dyDescent="0.35">
      <c r="A158" s="2" t="s">
        <v>307</v>
      </c>
      <c r="B158" s="9">
        <v>39175</v>
      </c>
      <c r="C158" s="18">
        <v>3.79</v>
      </c>
      <c r="D158" s="12">
        <v>5.52</v>
      </c>
      <c r="F158" s="12">
        <v>1.4</v>
      </c>
      <c r="H158" s="23">
        <f t="shared" si="8"/>
        <v>3.0199517204020146E-6</v>
      </c>
      <c r="I158" s="32">
        <v>0.01</v>
      </c>
      <c r="J158" s="25">
        <v>0.01</v>
      </c>
      <c r="K158" s="36"/>
      <c r="L158" s="25">
        <v>29.2</v>
      </c>
      <c r="M158" s="36"/>
      <c r="N158" s="25">
        <v>5.0000000000000001E-3</v>
      </c>
      <c r="O158" s="25">
        <v>6.37</v>
      </c>
      <c r="P158" s="25">
        <v>5.04</v>
      </c>
      <c r="Q158" s="25">
        <v>8.0000000000000002E-3</v>
      </c>
      <c r="R158" s="25">
        <v>17.7</v>
      </c>
      <c r="S158" s="36"/>
      <c r="T158" s="51">
        <v>0.04</v>
      </c>
      <c r="U158" s="42">
        <v>32.1</v>
      </c>
      <c r="V158" s="42">
        <v>55.77</v>
      </c>
      <c r="W158" s="42">
        <v>3.2799999999999999E-3</v>
      </c>
      <c r="X158" s="42">
        <v>39</v>
      </c>
      <c r="Y158" s="44">
        <v>0.28000000000000003</v>
      </c>
      <c r="Z158" s="87">
        <f t="shared" si="9"/>
        <v>2.8066863533153983</v>
      </c>
      <c r="AA158" s="88">
        <f t="shared" si="10"/>
        <v>2.9492547591126312</v>
      </c>
      <c r="AB158" s="90">
        <f t="shared" si="11"/>
        <v>-2.4768913199859563E-2</v>
      </c>
    </row>
    <row r="159" spans="1:31" x14ac:dyDescent="0.35">
      <c r="A159" s="2" t="s">
        <v>307</v>
      </c>
      <c r="B159" s="9">
        <v>38196</v>
      </c>
      <c r="C159" s="18">
        <v>4.12</v>
      </c>
      <c r="D159" s="12">
        <v>5.49</v>
      </c>
      <c r="F159" s="12">
        <v>1.5</v>
      </c>
      <c r="H159" s="23">
        <f t="shared" si="8"/>
        <v>3.2359365692962801E-6</v>
      </c>
      <c r="I159" s="32">
        <v>2E-3</v>
      </c>
      <c r="J159" s="25">
        <v>0.02</v>
      </c>
      <c r="K159" s="33"/>
      <c r="L159" s="25">
        <v>30</v>
      </c>
      <c r="M159" s="33"/>
      <c r="N159" s="25">
        <v>0.01</v>
      </c>
      <c r="O159" s="25">
        <v>6.6</v>
      </c>
      <c r="P159" s="25">
        <v>5.7</v>
      </c>
      <c r="Q159" s="25">
        <v>9.5999999999999992E-3</v>
      </c>
      <c r="R159" s="25">
        <v>17</v>
      </c>
      <c r="S159" s="34"/>
      <c r="T159" s="51">
        <v>0.1</v>
      </c>
      <c r="U159" s="42">
        <v>31</v>
      </c>
      <c r="V159" s="42">
        <v>55</v>
      </c>
      <c r="W159" s="42">
        <v>9.9999985535000006E-3</v>
      </c>
      <c r="X159" s="42">
        <v>39</v>
      </c>
      <c r="Y159" s="44">
        <v>0.26</v>
      </c>
      <c r="Z159" s="87">
        <f t="shared" si="9"/>
        <v>2.8762430077078331</v>
      </c>
      <c r="AA159" s="88">
        <f t="shared" si="10"/>
        <v>2.8959768577952918</v>
      </c>
      <c r="AB159" s="90">
        <f t="shared" si="11"/>
        <v>-3.4187627199364456E-3</v>
      </c>
      <c r="AD159" s="100"/>
      <c r="AE159" s="96"/>
    </row>
    <row r="160" spans="1:31" x14ac:dyDescent="0.35">
      <c r="A160" s="2" t="s">
        <v>307</v>
      </c>
      <c r="B160" s="9">
        <v>36481</v>
      </c>
      <c r="C160" s="18">
        <v>4.3600000000000003</v>
      </c>
      <c r="D160" s="12">
        <v>5.36</v>
      </c>
      <c r="E160" s="16"/>
      <c r="F160" s="12">
        <v>0.9</v>
      </c>
      <c r="H160" s="23">
        <f t="shared" si="8"/>
        <v>4.3651583224016507E-6</v>
      </c>
      <c r="I160" s="28"/>
      <c r="J160" s="25">
        <v>0.09</v>
      </c>
      <c r="K160" s="36"/>
      <c r="L160" s="25">
        <v>36.1</v>
      </c>
      <c r="M160" s="36"/>
      <c r="N160" s="25">
        <v>0.01</v>
      </c>
      <c r="O160" s="25">
        <v>6.7</v>
      </c>
      <c r="P160" s="25">
        <v>6.2</v>
      </c>
      <c r="Q160" s="25">
        <v>0.01</v>
      </c>
      <c r="R160" s="25">
        <v>16.899999999999999</v>
      </c>
      <c r="S160" s="36"/>
      <c r="T160" s="51">
        <v>0.06</v>
      </c>
      <c r="U160" s="42">
        <v>41.3</v>
      </c>
      <c r="V160" s="42">
        <v>61.97</v>
      </c>
      <c r="W160" s="42">
        <v>0.01</v>
      </c>
      <c r="X160" s="42">
        <v>37.200000000000003</v>
      </c>
      <c r="Y160" s="44">
        <v>0.28000000000000003</v>
      </c>
      <c r="Z160" s="87">
        <f t="shared" si="9"/>
        <v>3.2236595805113284</v>
      </c>
      <c r="AA160" s="88">
        <f t="shared" si="10"/>
        <v>3.1907838956000347</v>
      </c>
      <c r="AB160" s="90">
        <f t="shared" si="11"/>
        <v>5.1252591177596502E-3</v>
      </c>
    </row>
    <row r="161" spans="1:31" x14ac:dyDescent="0.35">
      <c r="A161" s="2" t="s">
        <v>307</v>
      </c>
      <c r="B161" s="9">
        <v>39553</v>
      </c>
      <c r="C161" s="18">
        <v>3.95</v>
      </c>
      <c r="D161" s="12">
        <v>5.5</v>
      </c>
      <c r="F161" s="12">
        <v>2</v>
      </c>
      <c r="H161" s="23">
        <f t="shared" si="8"/>
        <v>3.1622776601683767E-6</v>
      </c>
      <c r="I161" s="32">
        <v>1E-3</v>
      </c>
      <c r="J161" s="25">
        <v>0.01</v>
      </c>
      <c r="K161" s="29">
        <v>0.2</v>
      </c>
      <c r="L161" s="25">
        <v>30.2</v>
      </c>
      <c r="M161" s="29">
        <v>0.3</v>
      </c>
      <c r="N161" s="25">
        <v>3.0000000000000001E-3</v>
      </c>
      <c r="O161" s="25">
        <v>7.01</v>
      </c>
      <c r="P161" s="25">
        <v>5.0599999999999996</v>
      </c>
      <c r="Q161" s="25">
        <v>0.01</v>
      </c>
      <c r="R161" s="25">
        <v>16.600000000000001</v>
      </c>
      <c r="S161" s="29">
        <v>2.4</v>
      </c>
      <c r="T161" s="51">
        <v>0.03</v>
      </c>
      <c r="U161" s="42">
        <v>30.4</v>
      </c>
      <c r="V161" s="42">
        <v>63.74</v>
      </c>
      <c r="W161" s="42">
        <v>3.2799999999999999E-3</v>
      </c>
      <c r="X161" s="42">
        <v>29</v>
      </c>
      <c r="Y161" s="44">
        <v>0.3</v>
      </c>
      <c r="Z161" s="87">
        <f t="shared" si="9"/>
        <v>2.82575395014167</v>
      </c>
      <c r="AA161" s="88">
        <f t="shared" si="10"/>
        <v>2.7800089490419801</v>
      </c>
      <c r="AB161" s="90">
        <f t="shared" si="11"/>
        <v>8.1603524662720792E-3</v>
      </c>
      <c r="AE161" s="94">
        <v>1.74</v>
      </c>
    </row>
    <row r="162" spans="1:31" x14ac:dyDescent="0.35">
      <c r="A162" s="2" t="s">
        <v>307</v>
      </c>
      <c r="B162" s="9">
        <v>30566</v>
      </c>
      <c r="C162" s="20"/>
      <c r="D162" s="12">
        <v>5.56</v>
      </c>
      <c r="E162" s="16"/>
      <c r="F162" s="15"/>
      <c r="H162" s="23">
        <f t="shared" si="8"/>
        <v>2.7542287033381663E-6</v>
      </c>
      <c r="I162" s="28"/>
      <c r="J162" s="25">
        <v>0.01</v>
      </c>
      <c r="K162" s="36"/>
      <c r="L162" s="25">
        <v>44.4</v>
      </c>
      <c r="M162" s="36"/>
      <c r="N162" s="25">
        <v>0.1</v>
      </c>
      <c r="O162" s="25">
        <v>6.7</v>
      </c>
      <c r="P162" s="25">
        <v>11.52</v>
      </c>
      <c r="Q162" s="25">
        <v>0.05</v>
      </c>
      <c r="R162" s="25">
        <v>18.5</v>
      </c>
      <c r="S162" s="36"/>
      <c r="T162" s="51">
        <v>0</v>
      </c>
      <c r="U162" s="42">
        <v>35</v>
      </c>
      <c r="V162" s="41">
        <v>85</v>
      </c>
      <c r="W162" s="41">
        <v>0.04</v>
      </c>
      <c r="X162" s="42">
        <v>56</v>
      </c>
      <c r="Y162" s="44">
        <v>0.28000000000000003</v>
      </c>
      <c r="Z162" s="87">
        <f t="shared" si="9"/>
        <v>4.1453396777057705</v>
      </c>
      <c r="AA162" s="88">
        <f t="shared" si="10"/>
        <v>3.960162381003733</v>
      </c>
      <c r="AB162" s="90">
        <f t="shared" si="11"/>
        <v>2.2845876216028009E-2</v>
      </c>
    </row>
    <row r="163" spans="1:31" x14ac:dyDescent="0.35">
      <c r="A163" s="2" t="s">
        <v>307</v>
      </c>
      <c r="B163" s="9">
        <v>39937</v>
      </c>
      <c r="C163" s="18">
        <v>4.08</v>
      </c>
      <c r="D163" s="12">
        <v>5.45</v>
      </c>
      <c r="F163" s="12">
        <v>1.8</v>
      </c>
      <c r="H163" s="23">
        <f t="shared" si="8"/>
        <v>3.5481338923357504E-6</v>
      </c>
      <c r="I163" s="32">
        <v>0.01</v>
      </c>
      <c r="J163" s="25">
        <v>0.01</v>
      </c>
      <c r="K163" s="36"/>
      <c r="L163" s="25">
        <v>31.1</v>
      </c>
      <c r="M163" s="36"/>
      <c r="N163" s="25">
        <v>8.0000000000000002E-3</v>
      </c>
      <c r="O163" s="25">
        <v>7.16</v>
      </c>
      <c r="P163" s="25">
        <v>5.08</v>
      </c>
      <c r="Q163" s="25">
        <v>0.01</v>
      </c>
      <c r="R163" s="25">
        <v>16.7</v>
      </c>
      <c r="S163" s="36"/>
      <c r="T163" s="51">
        <v>0.03</v>
      </c>
      <c r="U163" s="42">
        <v>26.4</v>
      </c>
      <c r="V163" s="42">
        <v>70.819999999999993</v>
      </c>
      <c r="W163" s="42">
        <v>3.2799999999999999E-3</v>
      </c>
      <c r="X163" s="42">
        <v>28</v>
      </c>
      <c r="Y163" s="44">
        <v>0.27</v>
      </c>
      <c r="Z163" s="87">
        <f t="shared" si="9"/>
        <v>2.8816757557720551</v>
      </c>
      <c r="AA163" s="88">
        <f t="shared" si="10"/>
        <v>2.7527211389990534</v>
      </c>
      <c r="AB163" s="90">
        <f t="shared" si="11"/>
        <v>2.2887031066745687E-2</v>
      </c>
      <c r="AE163" s="94">
        <v>4.5999999999999996</v>
      </c>
    </row>
    <row r="164" spans="1:31" x14ac:dyDescent="0.35">
      <c r="A164" s="2" t="s">
        <v>216</v>
      </c>
      <c r="B164" s="9">
        <v>38673</v>
      </c>
      <c r="C164" s="18">
        <v>1.6</v>
      </c>
      <c r="D164" s="12">
        <v>7.4</v>
      </c>
      <c r="F164" s="12">
        <v>2</v>
      </c>
      <c r="H164" s="23">
        <f t="shared" si="8"/>
        <v>3.981071705534957E-8</v>
      </c>
      <c r="I164" s="32">
        <v>0.01</v>
      </c>
      <c r="J164" s="25">
        <v>0.12</v>
      </c>
      <c r="K164" s="30">
        <v>1</v>
      </c>
      <c r="L164" s="25">
        <v>78.3</v>
      </c>
      <c r="M164" s="30">
        <v>1</v>
      </c>
      <c r="N164" s="25">
        <v>2.85</v>
      </c>
      <c r="O164" s="25">
        <v>1.4</v>
      </c>
      <c r="P164" s="25">
        <v>4.8</v>
      </c>
      <c r="Q164" s="25">
        <v>0.16</v>
      </c>
      <c r="R164" s="25">
        <v>20</v>
      </c>
      <c r="S164" s="31">
        <v>5</v>
      </c>
      <c r="T164" s="51">
        <v>0.15</v>
      </c>
      <c r="U164" s="42">
        <v>61</v>
      </c>
      <c r="V164" s="42">
        <v>0.44</v>
      </c>
      <c r="W164" s="42">
        <v>0.03</v>
      </c>
      <c r="X164" s="42">
        <v>40</v>
      </c>
      <c r="Y164" s="44">
        <v>2.9</v>
      </c>
      <c r="Z164" s="87">
        <f t="shared" si="9"/>
        <v>5.3234961913860479</v>
      </c>
      <c r="AA164" s="88">
        <f t="shared" si="10"/>
        <v>5.3107444341809042</v>
      </c>
      <c r="AB164" s="90">
        <f t="shared" si="11"/>
        <v>1.199122500057573E-3</v>
      </c>
      <c r="AC164" s="19">
        <v>5.32</v>
      </c>
      <c r="AD164" s="13">
        <v>-5.3</v>
      </c>
      <c r="AE164" s="94">
        <v>0.4</v>
      </c>
    </row>
    <row r="165" spans="1:31" x14ac:dyDescent="0.35">
      <c r="A165" s="2" t="s">
        <v>216</v>
      </c>
      <c r="B165" s="9">
        <v>38196</v>
      </c>
      <c r="C165" s="18">
        <v>1.65</v>
      </c>
      <c r="D165" s="12">
        <v>7.6</v>
      </c>
      <c r="F165" s="12">
        <v>1.6</v>
      </c>
      <c r="H165" s="23">
        <f t="shared" si="8"/>
        <v>2.5118864315095751E-8</v>
      </c>
      <c r="I165" s="32">
        <v>2E-3</v>
      </c>
      <c r="J165" s="25">
        <v>0.02</v>
      </c>
      <c r="K165" s="33"/>
      <c r="L165" s="25">
        <v>76</v>
      </c>
      <c r="M165" s="33"/>
      <c r="N165" s="35"/>
      <c r="O165" s="25">
        <v>1.6</v>
      </c>
      <c r="P165" s="25">
        <v>4.8</v>
      </c>
      <c r="Q165" s="25">
        <v>0.17</v>
      </c>
      <c r="R165" s="25">
        <v>24</v>
      </c>
      <c r="S165" s="34"/>
      <c r="T165" s="51">
        <v>0.1</v>
      </c>
      <c r="U165" s="42">
        <v>75</v>
      </c>
      <c r="V165" s="42">
        <v>0.5</v>
      </c>
      <c r="W165" s="42">
        <v>0.01</v>
      </c>
      <c r="X165" s="42">
        <v>42</v>
      </c>
      <c r="Y165" s="44">
        <v>2.68</v>
      </c>
      <c r="Z165" s="87">
        <f t="shared" si="9"/>
        <v>5.2796893411441079</v>
      </c>
      <c r="AA165" s="88">
        <f t="shared" si="10"/>
        <v>5.4375695848055976</v>
      </c>
      <c r="AB165" s="90">
        <f t="shared" si="11"/>
        <v>-1.473140144810854E-2</v>
      </c>
      <c r="AC165" s="19">
        <v>5.38</v>
      </c>
      <c r="AD165" s="13">
        <v>5.42</v>
      </c>
      <c r="AE165" s="94">
        <v>0.67</v>
      </c>
    </row>
    <row r="166" spans="1:31" x14ac:dyDescent="0.35">
      <c r="A166" s="2" t="s">
        <v>216</v>
      </c>
      <c r="B166" s="9">
        <v>38847</v>
      </c>
      <c r="C166" s="20"/>
      <c r="D166" s="12">
        <v>7.71</v>
      </c>
      <c r="F166" s="12">
        <v>1.1000000000000001</v>
      </c>
      <c r="G166" s="16"/>
      <c r="H166" s="23">
        <f t="shared" si="8"/>
        <v>1.9498445997580434E-8</v>
      </c>
      <c r="I166" s="28"/>
      <c r="J166" s="25">
        <v>0.03</v>
      </c>
      <c r="K166" s="30">
        <v>5</v>
      </c>
      <c r="L166" s="25">
        <v>78.06</v>
      </c>
      <c r="M166" s="30">
        <v>5</v>
      </c>
      <c r="N166" s="25">
        <v>3</v>
      </c>
      <c r="O166" s="25">
        <v>1.53</v>
      </c>
      <c r="P166" s="25">
        <v>4.8600000000000003</v>
      </c>
      <c r="Q166" s="25">
        <v>0.16</v>
      </c>
      <c r="R166" s="25">
        <v>22.7</v>
      </c>
      <c r="S166" s="31">
        <v>10</v>
      </c>
      <c r="T166" s="51">
        <v>0.09</v>
      </c>
      <c r="U166" s="42">
        <v>70</v>
      </c>
      <c r="V166" s="42">
        <v>1.19</v>
      </c>
      <c r="W166" s="42">
        <v>0.02</v>
      </c>
      <c r="X166" s="42">
        <v>50</v>
      </c>
      <c r="Y166" s="44">
        <v>2.59</v>
      </c>
      <c r="Z166" s="87">
        <f t="shared" si="9"/>
        <v>5.4364831339500883</v>
      </c>
      <c r="AA166" s="88">
        <f t="shared" si="10"/>
        <v>5.4801793096777613</v>
      </c>
      <c r="AB166" s="90">
        <f t="shared" si="11"/>
        <v>-4.0027046685114712E-3</v>
      </c>
      <c r="AC166" s="19">
        <v>5.44</v>
      </c>
      <c r="AD166" s="13">
        <v>5.48</v>
      </c>
      <c r="AE166" s="94">
        <v>-0.81</v>
      </c>
    </row>
    <row r="167" spans="1:31" x14ac:dyDescent="0.35">
      <c r="A167" s="2" t="s">
        <v>216</v>
      </c>
      <c r="B167" s="9">
        <v>42312</v>
      </c>
      <c r="C167" s="18">
        <v>1.23</v>
      </c>
      <c r="D167" s="12">
        <v>7.32</v>
      </c>
      <c r="F167" s="12">
        <v>0.76</v>
      </c>
      <c r="H167" s="23">
        <f t="shared" si="8"/>
        <v>4.7863009232263782E-8</v>
      </c>
      <c r="I167" s="32">
        <v>0.01</v>
      </c>
      <c r="J167" s="25">
        <v>0.02</v>
      </c>
      <c r="K167" s="36"/>
      <c r="L167" s="25">
        <v>82.4</v>
      </c>
      <c r="M167" s="36"/>
      <c r="N167" s="25">
        <v>2.92</v>
      </c>
      <c r="O167" s="25">
        <v>1.38</v>
      </c>
      <c r="P167" s="25">
        <v>5.22</v>
      </c>
      <c r="Q167" s="25">
        <v>0.14000000000000001</v>
      </c>
      <c r="R167" s="25">
        <v>24.3</v>
      </c>
      <c r="S167" s="36"/>
      <c r="T167" s="51">
        <v>0.02</v>
      </c>
      <c r="U167" s="42">
        <v>70.7</v>
      </c>
      <c r="V167" s="42">
        <v>0.22</v>
      </c>
      <c r="W167" s="42">
        <v>3.2799999999999999E-3</v>
      </c>
      <c r="X167" s="42">
        <v>48</v>
      </c>
      <c r="Y167" s="44">
        <v>2.72</v>
      </c>
      <c r="Z167" s="87">
        <f t="shared" si="9"/>
        <v>5.7453901248788366</v>
      </c>
      <c r="AA167" s="88">
        <f t="shared" si="10"/>
        <v>5.5501146635084613</v>
      </c>
      <c r="AB167" s="90">
        <f t="shared" si="11"/>
        <v>1.7287891513368615E-2</v>
      </c>
      <c r="AC167" s="19">
        <v>5.8</v>
      </c>
      <c r="AD167" s="13">
        <v>5.55</v>
      </c>
      <c r="AE167" s="94">
        <v>4.41</v>
      </c>
    </row>
    <row r="168" spans="1:31" x14ac:dyDescent="0.35">
      <c r="A168" s="2" t="s">
        <v>216</v>
      </c>
      <c r="B168" s="9">
        <v>41227</v>
      </c>
      <c r="C168" s="18">
        <v>1.52</v>
      </c>
      <c r="D168" s="12">
        <v>7.55</v>
      </c>
      <c r="F168" s="12">
        <v>0.73</v>
      </c>
      <c r="H168" s="23">
        <f t="shared" si="8"/>
        <v>2.8183829312644468E-8</v>
      </c>
      <c r="I168" s="32">
        <v>3.0000000000000001E-3</v>
      </c>
      <c r="J168" s="25">
        <v>0.01</v>
      </c>
      <c r="L168" s="25">
        <v>81.8</v>
      </c>
      <c r="N168" s="25">
        <v>3.06</v>
      </c>
      <c r="O168" s="25">
        <v>1.36</v>
      </c>
      <c r="P168" s="25">
        <v>5.32</v>
      </c>
      <c r="Q168" s="25">
        <v>0.17</v>
      </c>
      <c r="R168" s="25">
        <v>25</v>
      </c>
      <c r="T168" s="51">
        <v>0.01</v>
      </c>
      <c r="U168" s="42">
        <v>72.8</v>
      </c>
      <c r="V168" s="42">
        <v>0.22</v>
      </c>
      <c r="W168" s="42">
        <v>3.2799999999999999E-3</v>
      </c>
      <c r="X168" s="42">
        <v>48</v>
      </c>
      <c r="Y168" s="44">
        <v>2.7</v>
      </c>
      <c r="Z168" s="87">
        <f t="shared" si="9"/>
        <v>5.7583851838253688</v>
      </c>
      <c r="AA168" s="88">
        <f t="shared" si="10"/>
        <v>5.5735168964828441</v>
      </c>
      <c r="AB168" s="90">
        <f t="shared" si="11"/>
        <v>1.6313967949279747E-2</v>
      </c>
      <c r="AC168" s="19">
        <v>5.81</v>
      </c>
      <c r="AD168" s="13">
        <v>5.57</v>
      </c>
      <c r="AE168" s="94">
        <v>4.2699999999999996</v>
      </c>
    </row>
    <row r="169" spans="1:31" x14ac:dyDescent="0.35">
      <c r="A169" s="2" t="s">
        <v>216</v>
      </c>
      <c r="B169" s="9">
        <v>41928</v>
      </c>
      <c r="C169" s="18">
        <v>1.57</v>
      </c>
      <c r="D169" s="12">
        <v>7.81</v>
      </c>
      <c r="F169" s="12">
        <v>0.84</v>
      </c>
      <c r="H169" s="23">
        <f t="shared" si="8"/>
        <v>1.5488166189124814E-8</v>
      </c>
      <c r="I169" s="28"/>
      <c r="J169" s="25">
        <v>0.01</v>
      </c>
      <c r="L169" s="25">
        <v>79.599999999999994</v>
      </c>
      <c r="N169" s="25">
        <v>2.96</v>
      </c>
      <c r="O169" s="25">
        <v>1.4</v>
      </c>
      <c r="P169" s="25">
        <v>5.18</v>
      </c>
      <c r="Q169" s="25">
        <v>0.16</v>
      </c>
      <c r="R169" s="25">
        <v>23.8</v>
      </c>
      <c r="T169" s="51">
        <v>0.01</v>
      </c>
      <c r="U169" s="42">
        <v>73.7</v>
      </c>
      <c r="V169" s="42">
        <v>0.22</v>
      </c>
      <c r="W169" s="42">
        <v>3.2799999999999999E-3</v>
      </c>
      <c r="X169" s="42">
        <v>48</v>
      </c>
      <c r="Y169" s="43">
        <v>2.7</v>
      </c>
      <c r="Z169" s="87">
        <f t="shared" si="9"/>
        <v>5.5816346143074975</v>
      </c>
      <c r="AA169" s="88">
        <f t="shared" si="10"/>
        <v>5.5922532345696556</v>
      </c>
      <c r="AB169" s="90">
        <f t="shared" si="11"/>
        <v>-9.5030667980305027E-4</v>
      </c>
      <c r="AC169" s="19">
        <v>5.64</v>
      </c>
      <c r="AD169" s="13">
        <v>5.59</v>
      </c>
      <c r="AE169" s="94">
        <v>0.85</v>
      </c>
    </row>
    <row r="170" spans="1:31" x14ac:dyDescent="0.35">
      <c r="A170" s="2" t="s">
        <v>216</v>
      </c>
      <c r="B170" s="9">
        <v>41568</v>
      </c>
      <c r="C170" s="18">
        <v>1.49</v>
      </c>
      <c r="D170" s="12">
        <v>7.33</v>
      </c>
      <c r="F170" s="12">
        <v>0.83</v>
      </c>
      <c r="H170" s="23">
        <f t="shared" si="8"/>
        <v>4.6773514128719769E-8</v>
      </c>
      <c r="I170" s="32">
        <v>0.01</v>
      </c>
      <c r="J170" s="25">
        <v>0.01</v>
      </c>
      <c r="K170" s="29">
        <v>0.5</v>
      </c>
      <c r="L170" s="25">
        <v>82.9</v>
      </c>
      <c r="M170" s="29">
        <v>0.2</v>
      </c>
      <c r="N170" s="25">
        <v>3.05</v>
      </c>
      <c r="O170" s="25">
        <v>1.43</v>
      </c>
      <c r="P170" s="25">
        <v>5.25</v>
      </c>
      <c r="Q170" s="25">
        <v>0.16</v>
      </c>
      <c r="R170" s="25">
        <v>24.6</v>
      </c>
      <c r="S170" s="29">
        <v>7</v>
      </c>
      <c r="T170" s="51">
        <v>0.01</v>
      </c>
      <c r="U170" s="42">
        <v>74.3</v>
      </c>
      <c r="V170" s="42">
        <v>0.22</v>
      </c>
      <c r="W170" s="42">
        <v>3.2799999999999999E-3</v>
      </c>
      <c r="X170" s="42">
        <v>48</v>
      </c>
      <c r="Y170" s="44">
        <v>2.69</v>
      </c>
      <c r="Z170" s="87">
        <f t="shared" si="9"/>
        <v>5.7919641060833049</v>
      </c>
      <c r="AA170" s="88">
        <f t="shared" si="10"/>
        <v>5.5947441266275302</v>
      </c>
      <c r="AB170" s="90">
        <f t="shared" si="11"/>
        <v>1.7320192581137435E-2</v>
      </c>
      <c r="AC170" s="19">
        <v>5.85</v>
      </c>
      <c r="AD170" s="13">
        <v>5.59</v>
      </c>
      <c r="AE170" s="94">
        <v>4.47</v>
      </c>
    </row>
    <row r="171" spans="1:31" x14ac:dyDescent="0.35">
      <c r="A171" s="2" t="s">
        <v>216</v>
      </c>
      <c r="B171" s="9">
        <v>41974</v>
      </c>
      <c r="C171" s="18">
        <v>19.239999999999998</v>
      </c>
      <c r="D171" s="12">
        <v>7.46</v>
      </c>
      <c r="E171" s="13">
        <v>6.6</v>
      </c>
      <c r="F171" s="12">
        <v>0.6</v>
      </c>
      <c r="H171" s="23">
        <f t="shared" si="8"/>
        <v>3.4673685045253171E-8</v>
      </c>
      <c r="I171" s="32">
        <v>0.01</v>
      </c>
      <c r="J171" s="25">
        <v>8.0000000000000002E-3</v>
      </c>
      <c r="K171" s="33"/>
      <c r="L171" s="25">
        <v>79.3</v>
      </c>
      <c r="M171" s="30">
        <v>0.15</v>
      </c>
      <c r="N171" s="25">
        <v>3</v>
      </c>
      <c r="O171" s="25">
        <v>1.4</v>
      </c>
      <c r="P171" s="25">
        <v>5.03</v>
      </c>
      <c r="Q171" s="25">
        <v>0.16</v>
      </c>
      <c r="R171" s="25">
        <v>22.7</v>
      </c>
      <c r="S171" s="34"/>
      <c r="T171" s="51">
        <v>0.31</v>
      </c>
      <c r="U171" s="42">
        <v>78.599999999999994</v>
      </c>
      <c r="V171" s="42">
        <v>1.1000000000000001</v>
      </c>
      <c r="W171" s="42">
        <v>8.0000000000000002E-3</v>
      </c>
      <c r="X171" s="42">
        <v>48</v>
      </c>
      <c r="Y171" s="43">
        <v>2.68</v>
      </c>
      <c r="Z171" s="87">
        <f t="shared" si="9"/>
        <v>5.5089103149764593</v>
      </c>
      <c r="AA171" s="88">
        <f t="shared" si="10"/>
        <v>5.6980350203036991</v>
      </c>
      <c r="AB171" s="90">
        <f t="shared" si="11"/>
        <v>-1.6875669477200313E-2</v>
      </c>
      <c r="AC171" s="19">
        <v>5.51</v>
      </c>
      <c r="AD171" s="13">
        <v>5.7</v>
      </c>
      <c r="AE171" s="94">
        <v>-3.45</v>
      </c>
    </row>
    <row r="172" spans="1:31" x14ac:dyDescent="0.35">
      <c r="A172" s="2" t="s">
        <v>216</v>
      </c>
      <c r="B172" s="9">
        <v>40855</v>
      </c>
      <c r="C172" s="18">
        <v>1.55</v>
      </c>
      <c r="D172" s="12">
        <v>7.45</v>
      </c>
      <c r="F172" s="12">
        <v>1</v>
      </c>
      <c r="H172" s="23">
        <f t="shared" si="8"/>
        <v>3.5481338923357426E-8</v>
      </c>
      <c r="I172" s="32">
        <v>5.0000000000000001E-3</v>
      </c>
      <c r="J172" s="25">
        <v>0.01</v>
      </c>
      <c r="K172" s="36"/>
      <c r="L172" s="25">
        <v>82.1</v>
      </c>
      <c r="M172" s="33"/>
      <c r="N172" s="25">
        <v>3.11</v>
      </c>
      <c r="O172" s="25">
        <v>1.46</v>
      </c>
      <c r="P172" s="25">
        <v>5.37</v>
      </c>
      <c r="Q172" s="25">
        <v>0.16</v>
      </c>
      <c r="R172" s="25">
        <v>23.1</v>
      </c>
      <c r="S172" s="34"/>
      <c r="T172" s="50">
        <v>0.01</v>
      </c>
      <c r="U172" s="42">
        <v>74.400000000000006</v>
      </c>
      <c r="V172" s="42">
        <v>0.22</v>
      </c>
      <c r="W172" s="42">
        <v>3.2799999999999999E-3</v>
      </c>
      <c r="X172" s="42">
        <v>54</v>
      </c>
      <c r="Y172" s="44">
        <v>2.71</v>
      </c>
      <c r="Z172" s="87">
        <f t="shared" si="9"/>
        <v>5.6990305649439268</v>
      </c>
      <c r="AA172" s="88">
        <f t="shared" si="10"/>
        <v>5.786078410235671</v>
      </c>
      <c r="AB172" s="90">
        <f t="shared" si="11"/>
        <v>-7.5791919327768539E-3</v>
      </c>
      <c r="AC172" s="19">
        <v>5.76</v>
      </c>
      <c r="AD172" s="13">
        <v>5.78</v>
      </c>
      <c r="AE172" s="94">
        <v>0.47</v>
      </c>
    </row>
    <row r="173" spans="1:31" x14ac:dyDescent="0.35">
      <c r="A173" s="2" t="s">
        <v>216</v>
      </c>
      <c r="B173" s="9">
        <v>39770</v>
      </c>
      <c r="C173" s="18">
        <v>1.53</v>
      </c>
      <c r="D173" s="12">
        <v>7.61</v>
      </c>
      <c r="F173" s="12">
        <v>1.4</v>
      </c>
      <c r="H173" s="23">
        <f t="shared" si="8"/>
        <v>2.4547089156850259E-8</v>
      </c>
      <c r="I173" s="32">
        <v>4.0000000000000001E-3</v>
      </c>
      <c r="J173" s="25">
        <v>0.01</v>
      </c>
      <c r="K173" s="33"/>
      <c r="L173" s="25">
        <v>75.400000000000006</v>
      </c>
      <c r="M173" s="33"/>
      <c r="N173" s="25">
        <v>2.71</v>
      </c>
      <c r="O173" s="25">
        <v>1.1399999999999999</v>
      </c>
      <c r="P173" s="27">
        <v>4.96</v>
      </c>
      <c r="Q173" s="25">
        <v>0.15</v>
      </c>
      <c r="R173" s="25">
        <v>23.2</v>
      </c>
      <c r="S173" s="34"/>
      <c r="T173" s="51">
        <v>0.01</v>
      </c>
      <c r="U173" s="42">
        <v>75.3</v>
      </c>
      <c r="V173" s="42">
        <v>0.22</v>
      </c>
      <c r="W173" s="42">
        <v>3.2799999999999999E-3</v>
      </c>
      <c r="X173" s="42">
        <v>48</v>
      </c>
      <c r="Y173" s="44">
        <v>2.74</v>
      </c>
      <c r="Z173" s="87">
        <f t="shared" si="9"/>
        <v>5.3123345064915499</v>
      </c>
      <c r="AA173" s="88">
        <f t="shared" si="10"/>
        <v>5.6655622800573209</v>
      </c>
      <c r="AB173" s="90">
        <f t="shared" si="11"/>
        <v>-3.2176270230430487E-2</v>
      </c>
      <c r="AE173" s="94">
        <v>8.33</v>
      </c>
    </row>
    <row r="174" spans="1:31" x14ac:dyDescent="0.35">
      <c r="A174" s="2" t="s">
        <v>216</v>
      </c>
      <c r="B174" s="9">
        <v>33512</v>
      </c>
      <c r="C174" s="18">
        <v>1.85</v>
      </c>
      <c r="D174" s="12">
        <v>7.19</v>
      </c>
      <c r="F174" s="12">
        <v>1.9</v>
      </c>
      <c r="H174" s="23">
        <f t="shared" si="8"/>
        <v>6.4565422903465397E-8</v>
      </c>
      <c r="I174" s="32">
        <v>3.0000000000000001E-3</v>
      </c>
      <c r="J174" s="25">
        <v>7.0000000000000007E-2</v>
      </c>
      <c r="K174" s="36"/>
      <c r="L174" s="25">
        <v>73</v>
      </c>
      <c r="M174" s="36"/>
      <c r="N174" s="25">
        <v>1.9</v>
      </c>
      <c r="O174" s="25">
        <v>1.9</v>
      </c>
      <c r="P174" s="25">
        <v>4.0999999999999996</v>
      </c>
      <c r="Q174" s="25">
        <v>0.14000000000000001</v>
      </c>
      <c r="R174" s="25">
        <v>25</v>
      </c>
      <c r="S174" s="36"/>
      <c r="T174" s="51">
        <v>0.03</v>
      </c>
      <c r="U174" s="42">
        <v>60</v>
      </c>
      <c r="V174" s="42">
        <v>0.44</v>
      </c>
      <c r="W174" s="42">
        <v>0.02</v>
      </c>
      <c r="X174" s="42">
        <v>42</v>
      </c>
      <c r="Y174" s="44">
        <v>2.8</v>
      </c>
      <c r="Z174" s="87">
        <f t="shared" si="9"/>
        <v>5.1934053813966559</v>
      </c>
      <c r="AA174" s="88">
        <f t="shared" si="10"/>
        <v>5.2423357081303577</v>
      </c>
      <c r="AB174" s="90">
        <f t="shared" si="11"/>
        <v>-4.6887256318390988E-3</v>
      </c>
      <c r="AE174" s="96"/>
    </row>
    <row r="175" spans="1:31" x14ac:dyDescent="0.35">
      <c r="A175" s="2" t="s">
        <v>216</v>
      </c>
      <c r="B175" s="9">
        <v>40133</v>
      </c>
      <c r="C175" s="18">
        <v>1.62</v>
      </c>
      <c r="D175" s="12">
        <v>7.64</v>
      </c>
      <c r="E175" s="16"/>
      <c r="F175" s="12">
        <v>1</v>
      </c>
      <c r="H175" s="23">
        <f t="shared" si="8"/>
        <v>2.2908676527677693E-8</v>
      </c>
      <c r="I175" s="28"/>
      <c r="J175" s="25">
        <v>0.01</v>
      </c>
      <c r="K175" s="33"/>
      <c r="L175" s="25">
        <v>79.599999999999994</v>
      </c>
      <c r="M175" s="33"/>
      <c r="N175" s="25">
        <v>2.98</v>
      </c>
      <c r="O175" s="25">
        <v>1.52</v>
      </c>
      <c r="P175" s="25">
        <v>5.2</v>
      </c>
      <c r="Q175" s="25">
        <v>0.16</v>
      </c>
      <c r="R175" s="25">
        <v>24.2</v>
      </c>
      <c r="S175" s="34"/>
      <c r="T175" s="51">
        <v>0.01</v>
      </c>
      <c r="U175" s="42">
        <v>72.599999999999994</v>
      </c>
      <c r="V175" s="42">
        <v>0.22</v>
      </c>
      <c r="W175" s="42">
        <v>3.2799999999999999E-3</v>
      </c>
      <c r="X175" s="42">
        <v>47</v>
      </c>
      <c r="Y175" s="44">
        <v>2.71</v>
      </c>
      <c r="Z175" s="87">
        <f t="shared" si="9"/>
        <v>5.6044641620382514</v>
      </c>
      <c r="AA175" s="88">
        <f t="shared" si="10"/>
        <v>5.5511445210860249</v>
      </c>
      <c r="AB175" s="90">
        <f t="shared" si="11"/>
        <v>4.7796263267002341E-3</v>
      </c>
      <c r="AE175" s="94">
        <v>0.11</v>
      </c>
    </row>
    <row r="176" spans="1:31" x14ac:dyDescent="0.35">
      <c r="A176" s="2" t="s">
        <v>216</v>
      </c>
      <c r="B176" s="9">
        <v>39352</v>
      </c>
      <c r="C176" s="18">
        <v>1.63</v>
      </c>
      <c r="D176" s="12">
        <v>7.44</v>
      </c>
      <c r="F176" s="12">
        <v>0.8</v>
      </c>
      <c r="H176" s="23">
        <f t="shared" si="8"/>
        <v>3.630780547701001E-8</v>
      </c>
      <c r="I176" s="32">
        <v>0.01</v>
      </c>
      <c r="J176" s="25">
        <v>0.01</v>
      </c>
      <c r="K176" s="36"/>
      <c r="L176" s="25">
        <v>79.7</v>
      </c>
      <c r="M176" s="36"/>
      <c r="N176" s="25">
        <v>3.13</v>
      </c>
      <c r="O176" s="25">
        <v>1.64</v>
      </c>
      <c r="P176" s="25">
        <v>5.26</v>
      </c>
      <c r="Q176" s="25">
        <v>0.15</v>
      </c>
      <c r="R176" s="25">
        <v>25.7</v>
      </c>
      <c r="S176" s="36"/>
      <c r="T176" s="51">
        <v>0.01</v>
      </c>
      <c r="U176" s="42">
        <v>68.099999999999994</v>
      </c>
      <c r="V176" s="42">
        <v>0.22</v>
      </c>
      <c r="W176" s="42">
        <v>4.2700000000000004E-3</v>
      </c>
      <c r="X176" s="42">
        <v>49</v>
      </c>
      <c r="Y176" s="44">
        <v>2.69</v>
      </c>
      <c r="Z176" s="87">
        <f t="shared" si="9"/>
        <v>5.6888246805236369</v>
      </c>
      <c r="AA176" s="88">
        <f t="shared" si="10"/>
        <v>5.4939018418128178</v>
      </c>
      <c r="AB176" s="90">
        <f t="shared" si="11"/>
        <v>1.743070782617091E-2</v>
      </c>
    </row>
    <row r="177" spans="1:31" x14ac:dyDescent="0.35">
      <c r="A177" s="2" t="s">
        <v>216</v>
      </c>
      <c r="B177" s="9">
        <v>35984</v>
      </c>
      <c r="C177" s="18">
        <v>1.84</v>
      </c>
      <c r="D177" s="12">
        <v>7.67</v>
      </c>
      <c r="F177" s="12">
        <v>1.9</v>
      </c>
      <c r="H177" s="23">
        <f t="shared" si="8"/>
        <v>2.1379620895022292E-8</v>
      </c>
      <c r="I177" s="32">
        <v>0.01</v>
      </c>
      <c r="J177" s="25">
        <v>0.06</v>
      </c>
      <c r="K177" s="36"/>
      <c r="L177" s="25">
        <v>69</v>
      </c>
      <c r="M177" s="36"/>
      <c r="N177" s="25">
        <v>2</v>
      </c>
      <c r="O177" s="25">
        <v>2.9</v>
      </c>
      <c r="P177" s="25">
        <v>3.9</v>
      </c>
      <c r="Q177" s="25">
        <v>0.14000000000000001</v>
      </c>
      <c r="R177" s="25">
        <v>35</v>
      </c>
      <c r="S177" s="36"/>
      <c r="T177" s="51">
        <v>0.05</v>
      </c>
      <c r="U177" s="42">
        <v>73</v>
      </c>
      <c r="V177" s="42">
        <v>0.44</v>
      </c>
      <c r="W177" s="42">
        <v>3.284E-3</v>
      </c>
      <c r="X177" s="42">
        <v>42</v>
      </c>
      <c r="Y177" s="44">
        <v>2.5</v>
      </c>
      <c r="Z177" s="87">
        <f t="shared" si="9"/>
        <v>5.441701399486413</v>
      </c>
      <c r="AA177" s="88">
        <f t="shared" si="10"/>
        <v>5.2132400898696449</v>
      </c>
      <c r="AB177" s="90">
        <f t="shared" si="11"/>
        <v>2.144181738069547E-2</v>
      </c>
    </row>
    <row r="178" spans="1:31" x14ac:dyDescent="0.35">
      <c r="A178" s="2" t="s">
        <v>388</v>
      </c>
      <c r="B178" s="9">
        <v>38673</v>
      </c>
      <c r="C178" s="18">
        <v>8.52</v>
      </c>
      <c r="D178" s="12">
        <v>7.3</v>
      </c>
      <c r="F178" s="12">
        <v>7</v>
      </c>
      <c r="H178" s="23">
        <f t="shared" si="8"/>
        <v>5.0118723362727164E-8</v>
      </c>
      <c r="I178" s="32">
        <v>5.0000000000000001E-3</v>
      </c>
      <c r="J178" s="25">
        <v>5.81</v>
      </c>
      <c r="K178" s="29">
        <v>1</v>
      </c>
      <c r="L178" s="25">
        <v>253</v>
      </c>
      <c r="M178" s="29">
        <v>1</v>
      </c>
      <c r="N178" s="25">
        <v>7.07</v>
      </c>
      <c r="O178" s="25">
        <v>24</v>
      </c>
      <c r="P178" s="25">
        <v>111</v>
      </c>
      <c r="Q178" s="25">
        <v>0.33</v>
      </c>
      <c r="R178" s="25">
        <v>1900</v>
      </c>
      <c r="S178" s="29">
        <v>5</v>
      </c>
      <c r="T178" s="51">
        <v>0.33</v>
      </c>
      <c r="U178" s="42">
        <v>1</v>
      </c>
      <c r="V178" s="42">
        <v>0.44</v>
      </c>
      <c r="W178" s="42">
        <v>0.03</v>
      </c>
      <c r="X178" s="42">
        <v>3410</v>
      </c>
      <c r="Y178" s="44">
        <v>9.3000000000000007</v>
      </c>
      <c r="Z178" s="87">
        <f t="shared" si="9"/>
        <v>105.60375882228543</v>
      </c>
      <c r="AA178" s="88">
        <f t="shared" si="10"/>
        <v>105.53081091010007</v>
      </c>
      <c r="AB178" s="90">
        <f t="shared" si="11"/>
        <v>3.4550434956159837E-4</v>
      </c>
      <c r="AC178" s="19">
        <v>105.62</v>
      </c>
      <c r="AD178" s="13">
        <v>-105.49</v>
      </c>
      <c r="AE178" s="94">
        <v>0.1</v>
      </c>
    </row>
    <row r="179" spans="1:31" x14ac:dyDescent="0.35">
      <c r="A179" s="2" t="s">
        <v>388</v>
      </c>
      <c r="B179" s="9">
        <v>41568</v>
      </c>
      <c r="C179" s="18">
        <v>1.54</v>
      </c>
      <c r="D179" s="12">
        <v>7.25</v>
      </c>
      <c r="F179" s="12">
        <v>5.9</v>
      </c>
      <c r="H179" s="23">
        <f t="shared" si="8"/>
        <v>5.6234132519034806E-8</v>
      </c>
      <c r="I179" s="32">
        <v>0.03</v>
      </c>
      <c r="J179" s="25">
        <v>5.7</v>
      </c>
      <c r="K179" s="29">
        <v>0.2</v>
      </c>
      <c r="L179" s="25">
        <v>219</v>
      </c>
      <c r="M179" s="29">
        <v>0.2</v>
      </c>
      <c r="N179" s="25">
        <v>6.83</v>
      </c>
      <c r="O179" s="25">
        <v>21</v>
      </c>
      <c r="P179" s="25">
        <v>103</v>
      </c>
      <c r="Q179" s="25">
        <v>0.28999999999999998</v>
      </c>
      <c r="R179" s="25">
        <v>1830</v>
      </c>
      <c r="S179" s="29">
        <v>32</v>
      </c>
      <c r="T179" s="51">
        <v>0.02</v>
      </c>
      <c r="U179" s="42">
        <v>1.1000000000000001</v>
      </c>
      <c r="V179" s="42">
        <v>0.22</v>
      </c>
      <c r="W179" s="42">
        <v>9.8499999999999994E-3</v>
      </c>
      <c r="X179" s="42">
        <v>3283</v>
      </c>
      <c r="Y179" s="44">
        <v>10.039999999999999</v>
      </c>
      <c r="Z179" s="87">
        <f t="shared" si="9"/>
        <v>100.1140763897734</v>
      </c>
      <c r="AA179" s="88">
        <f t="shared" si="10"/>
        <v>102.67660315051526</v>
      </c>
      <c r="AB179" s="90">
        <f t="shared" si="11"/>
        <v>-1.2636314285010128E-2</v>
      </c>
      <c r="AC179" s="19">
        <v>100.24</v>
      </c>
      <c r="AD179" s="13">
        <v>102.67</v>
      </c>
      <c r="AE179" s="94">
        <v>2.39</v>
      </c>
    </row>
    <row r="180" spans="1:31" x14ac:dyDescent="0.35">
      <c r="A180" s="2" t="s">
        <v>388</v>
      </c>
      <c r="B180" s="9">
        <v>38847</v>
      </c>
      <c r="C180" s="20"/>
      <c r="D180" s="12">
        <v>7.39</v>
      </c>
      <c r="F180" s="12">
        <v>6.1</v>
      </c>
      <c r="H180" s="23">
        <f t="shared" si="8"/>
        <v>4.0738027780411254E-8</v>
      </c>
      <c r="I180" s="24">
        <v>2E-3</v>
      </c>
      <c r="J180" s="25">
        <v>5.62</v>
      </c>
      <c r="K180" s="29">
        <v>5</v>
      </c>
      <c r="L180" s="25">
        <v>239.32</v>
      </c>
      <c r="M180" s="29">
        <v>5</v>
      </c>
      <c r="N180" s="25">
        <v>9.6300000000000008</v>
      </c>
      <c r="O180" s="25">
        <v>19.02</v>
      </c>
      <c r="P180" s="25">
        <v>111.38</v>
      </c>
      <c r="Q180" s="25">
        <v>0.35</v>
      </c>
      <c r="R180" s="25">
        <v>1880</v>
      </c>
      <c r="S180" s="29">
        <v>10</v>
      </c>
      <c r="T180" s="51">
        <v>0.52</v>
      </c>
      <c r="U180" s="42">
        <v>1</v>
      </c>
      <c r="V180" s="42">
        <v>0.48</v>
      </c>
      <c r="W180" s="42">
        <v>0.02</v>
      </c>
      <c r="X180" s="42">
        <v>3330</v>
      </c>
      <c r="Y180" s="44">
        <v>9.92</v>
      </c>
      <c r="Z180" s="87">
        <f t="shared" si="9"/>
        <v>104.0365908127052</v>
      </c>
      <c r="AA180" s="88">
        <f t="shared" si="10"/>
        <v>103.9005409985526</v>
      </c>
      <c r="AB180" s="90">
        <f t="shared" si="11"/>
        <v>6.5428340271659756E-4</v>
      </c>
      <c r="AC180" s="19">
        <v>103.95</v>
      </c>
      <c r="AD180" s="13">
        <v>103.77</v>
      </c>
      <c r="AE180" s="94">
        <v>0.18</v>
      </c>
    </row>
    <row r="181" spans="1:31" x14ac:dyDescent="0.35">
      <c r="A181" s="2" t="s">
        <v>372</v>
      </c>
      <c r="B181" s="9">
        <v>38673</v>
      </c>
      <c r="C181" s="18">
        <v>3.02</v>
      </c>
      <c r="D181" s="12">
        <v>5.4</v>
      </c>
      <c r="F181" s="12">
        <v>6</v>
      </c>
      <c r="H181" s="23">
        <f t="shared" si="8"/>
        <v>3.9810717055349657E-6</v>
      </c>
      <c r="I181" s="32">
        <v>1E-3</v>
      </c>
      <c r="J181" s="25">
        <v>0.06</v>
      </c>
      <c r="K181" s="30">
        <v>1</v>
      </c>
      <c r="L181" s="25">
        <v>32.6</v>
      </c>
      <c r="M181" s="30">
        <v>1</v>
      </c>
      <c r="N181" s="25">
        <v>0.01</v>
      </c>
      <c r="O181" s="25">
        <v>6.8</v>
      </c>
      <c r="P181" s="25">
        <v>5.0999999999999996</v>
      </c>
      <c r="Q181" s="25">
        <v>0.05</v>
      </c>
      <c r="R181" s="25">
        <v>7.8</v>
      </c>
      <c r="S181" s="31">
        <v>7</v>
      </c>
      <c r="T181" s="51">
        <v>0.03</v>
      </c>
      <c r="U181" s="42">
        <v>29</v>
      </c>
      <c r="V181" s="42">
        <v>59.76</v>
      </c>
      <c r="W181" s="42">
        <v>0.03</v>
      </c>
      <c r="X181" s="42">
        <v>25</v>
      </c>
      <c r="Y181" s="44">
        <v>0.3</v>
      </c>
      <c r="Z181" s="87">
        <f t="shared" si="9"/>
        <v>2.565144694374339</v>
      </c>
      <c r="AA181" s="88">
        <f t="shared" si="10"/>
        <v>2.5744158765749523</v>
      </c>
      <c r="AB181" s="90">
        <f t="shared" si="11"/>
        <v>-1.8038861635404134E-3</v>
      </c>
      <c r="AC181" s="19">
        <v>2.56</v>
      </c>
      <c r="AD181" s="99">
        <v>-2.57</v>
      </c>
      <c r="AE181" s="95">
        <v>-0.3</v>
      </c>
    </row>
    <row r="182" spans="1:31" x14ac:dyDescent="0.35">
      <c r="A182" s="2" t="s">
        <v>372</v>
      </c>
      <c r="B182" s="9">
        <v>41787</v>
      </c>
      <c r="C182" s="18">
        <v>2.98</v>
      </c>
      <c r="D182" s="12">
        <v>5.48</v>
      </c>
      <c r="F182" s="12">
        <v>4.8</v>
      </c>
      <c r="H182" s="23">
        <f t="shared" si="8"/>
        <v>3.3113112148259022E-6</v>
      </c>
      <c r="I182" s="32">
        <v>4.0000000000000001E-3</v>
      </c>
      <c r="J182" s="25">
        <v>0.01</v>
      </c>
      <c r="K182" s="29">
        <v>0.2</v>
      </c>
      <c r="L182" s="25">
        <v>30.5</v>
      </c>
      <c r="M182" s="29">
        <v>0.8</v>
      </c>
      <c r="N182" s="25">
        <v>5.0000000000000001E-3</v>
      </c>
      <c r="O182" s="25">
        <v>8.82</v>
      </c>
      <c r="P182" s="25">
        <v>6.59</v>
      </c>
      <c r="Q182" s="25">
        <v>0.02</v>
      </c>
      <c r="R182" s="25">
        <v>9.99</v>
      </c>
      <c r="S182" s="29">
        <v>4.5</v>
      </c>
      <c r="T182" s="51">
        <v>0.01</v>
      </c>
      <c r="U182" s="42">
        <v>37.4</v>
      </c>
      <c r="V182" s="42">
        <v>57.1</v>
      </c>
      <c r="W182" s="42">
        <v>4.9300000000000004E-3</v>
      </c>
      <c r="X182" s="42">
        <v>29</v>
      </c>
      <c r="Y182" s="44">
        <v>0.24</v>
      </c>
      <c r="Z182" s="87">
        <f t="shared" si="9"/>
        <v>2.7261427679249821</v>
      </c>
      <c r="AA182" s="88">
        <f t="shared" si="10"/>
        <v>2.7580433399658304</v>
      </c>
      <c r="AB182" s="90">
        <f t="shared" si="11"/>
        <v>-5.8168288627092326E-3</v>
      </c>
      <c r="AC182" s="19">
        <v>2.78</v>
      </c>
      <c r="AD182" s="13">
        <v>2.76</v>
      </c>
      <c r="AE182" s="94">
        <v>0.89</v>
      </c>
    </row>
    <row r="183" spans="1:31" x14ac:dyDescent="0.35">
      <c r="A183" s="2" t="s">
        <v>372</v>
      </c>
      <c r="B183" s="9">
        <v>41493</v>
      </c>
      <c r="C183" s="19">
        <v>2.87</v>
      </c>
      <c r="D183" s="12">
        <v>5.07</v>
      </c>
      <c r="F183" s="12">
        <v>5.5</v>
      </c>
      <c r="H183" s="23">
        <f t="shared" si="8"/>
        <v>8.5113803820237531E-6</v>
      </c>
      <c r="I183" s="24">
        <v>2E-3</v>
      </c>
      <c r="J183" s="25">
        <v>0.01</v>
      </c>
      <c r="K183" s="36"/>
      <c r="L183" s="25">
        <v>32.799999999999997</v>
      </c>
      <c r="M183" s="36"/>
      <c r="N183" s="25">
        <v>7.0000000000000001E-3</v>
      </c>
      <c r="O183" s="25">
        <v>9.7200000000000006</v>
      </c>
      <c r="P183" s="25">
        <v>6.03</v>
      </c>
      <c r="Q183" s="25">
        <v>0.02</v>
      </c>
      <c r="R183" s="25">
        <v>9.83</v>
      </c>
      <c r="S183" s="36"/>
      <c r="T183" s="51">
        <v>0.01</v>
      </c>
      <c r="U183" s="42">
        <v>41.1</v>
      </c>
      <c r="V183" s="42">
        <v>60.2</v>
      </c>
      <c r="W183" s="42">
        <v>5.2599999999999999E-3</v>
      </c>
      <c r="X183" s="42">
        <v>26</v>
      </c>
      <c r="Y183" s="44">
        <v>0.22</v>
      </c>
      <c r="Z183" s="87">
        <f t="shared" si="9"/>
        <v>2.8107544402350593</v>
      </c>
      <c r="AA183" s="88">
        <f t="shared" si="10"/>
        <v>2.7804514474365187</v>
      </c>
      <c r="AB183" s="90">
        <f t="shared" si="11"/>
        <v>5.4197597812231579E-3</v>
      </c>
      <c r="AC183" s="19">
        <v>2.88</v>
      </c>
      <c r="AD183" s="99">
        <v>2.78</v>
      </c>
      <c r="AE183" s="95">
        <v>3.34</v>
      </c>
    </row>
    <row r="184" spans="1:31" x14ac:dyDescent="0.35">
      <c r="A184" s="2" t="s">
        <v>372</v>
      </c>
      <c r="B184" s="9">
        <v>38847</v>
      </c>
      <c r="C184" s="20"/>
      <c r="D184" s="12">
        <v>5.37</v>
      </c>
      <c r="F184" s="12">
        <v>6.1</v>
      </c>
      <c r="H184" s="23">
        <f t="shared" si="8"/>
        <v>4.2657951880159181E-6</v>
      </c>
      <c r="I184" s="28"/>
      <c r="J184" s="25">
        <v>0.02</v>
      </c>
      <c r="K184" s="29">
        <v>5</v>
      </c>
      <c r="L184" s="25">
        <v>32.97</v>
      </c>
      <c r="M184" s="29">
        <v>5</v>
      </c>
      <c r="N184" s="25">
        <v>0.02</v>
      </c>
      <c r="O184" s="25">
        <v>11.16</v>
      </c>
      <c r="P184" s="25">
        <v>4.54</v>
      </c>
      <c r="Q184" s="25">
        <v>0.02</v>
      </c>
      <c r="R184" s="25">
        <v>8.9</v>
      </c>
      <c r="S184" s="29">
        <v>10</v>
      </c>
      <c r="T184" s="51">
        <v>0.06</v>
      </c>
      <c r="U184" s="42">
        <v>30</v>
      </c>
      <c r="V184" s="42">
        <v>64.099999999999994</v>
      </c>
      <c r="W184" s="42">
        <v>0.02</v>
      </c>
      <c r="X184" s="42">
        <v>33</v>
      </c>
      <c r="Y184" s="44">
        <v>0.27</v>
      </c>
      <c r="Z184" s="87">
        <f t="shared" si="9"/>
        <v>2.6938249047125513</v>
      </c>
      <c r="AA184" s="88">
        <f t="shared" si="10"/>
        <v>2.8616342640718107</v>
      </c>
      <c r="AB184" s="90">
        <f t="shared" si="11"/>
        <v>-3.0206208750874351E-2</v>
      </c>
      <c r="AC184" s="19">
        <v>2.79</v>
      </c>
      <c r="AD184" s="13">
        <v>2.87</v>
      </c>
      <c r="AE184" s="94">
        <v>-2.58</v>
      </c>
    </row>
    <row r="185" spans="1:31" x14ac:dyDescent="0.35">
      <c r="A185" s="2" t="s">
        <v>372</v>
      </c>
      <c r="B185" s="9">
        <v>41088</v>
      </c>
      <c r="C185" s="18">
        <v>2.52</v>
      </c>
      <c r="D185" s="12">
        <v>5.28</v>
      </c>
      <c r="F185" s="12">
        <v>5.2</v>
      </c>
      <c r="H185" s="23">
        <f t="shared" si="8"/>
        <v>5.2480746024977206E-6</v>
      </c>
      <c r="I185" s="32">
        <v>1E-3</v>
      </c>
      <c r="J185" s="25">
        <v>0.01</v>
      </c>
      <c r="K185" s="36"/>
      <c r="L185" s="25">
        <v>36.799999999999997</v>
      </c>
      <c r="M185" s="36"/>
      <c r="N185" s="35"/>
      <c r="O185" s="25">
        <v>11.1</v>
      </c>
      <c r="P185" s="25">
        <v>6.44</v>
      </c>
      <c r="Q185" s="25">
        <v>0.04</v>
      </c>
      <c r="R185" s="25">
        <v>9.7899999999999991</v>
      </c>
      <c r="S185" s="36"/>
      <c r="T185" s="51">
        <v>0.01</v>
      </c>
      <c r="U185" s="42">
        <v>41.1</v>
      </c>
      <c r="V185" s="42">
        <v>56.66</v>
      </c>
      <c r="W185" s="42">
        <v>5.9100000000000003E-3</v>
      </c>
      <c r="X185" s="42">
        <v>32</v>
      </c>
      <c r="Y185" s="44">
        <v>0.24</v>
      </c>
      <c r="Z185" s="87">
        <f t="shared" si="9"/>
        <v>3.0780033830437787</v>
      </c>
      <c r="AA185" s="88">
        <f t="shared" si="10"/>
        <v>2.912621271942915</v>
      </c>
      <c r="AB185" s="90">
        <f t="shared" si="11"/>
        <v>2.7606822430979214E-2</v>
      </c>
      <c r="AC185" s="19">
        <v>3.14</v>
      </c>
      <c r="AD185" s="13">
        <v>2.91</v>
      </c>
      <c r="AE185" s="95">
        <v>7.59</v>
      </c>
    </row>
    <row r="186" spans="1:31" x14ac:dyDescent="0.35">
      <c r="A186" s="2" t="s">
        <v>372</v>
      </c>
      <c r="B186" s="9">
        <v>42158</v>
      </c>
      <c r="C186" s="18">
        <v>3.2</v>
      </c>
      <c r="D186" s="12">
        <v>5.33</v>
      </c>
      <c r="F186" s="12">
        <v>5</v>
      </c>
      <c r="H186" s="23">
        <f t="shared" si="8"/>
        <v>4.6773514128719787E-6</v>
      </c>
      <c r="I186" s="32">
        <v>1E-3</v>
      </c>
      <c r="J186" s="25">
        <v>0.01</v>
      </c>
      <c r="K186" s="36"/>
      <c r="L186" s="25">
        <v>32.4</v>
      </c>
      <c r="M186" s="36"/>
      <c r="N186" s="25">
        <v>0.01</v>
      </c>
      <c r="O186" s="25">
        <v>9.1300000000000008</v>
      </c>
      <c r="P186" s="25">
        <v>7.02</v>
      </c>
      <c r="Q186" s="27">
        <v>0.02</v>
      </c>
      <c r="R186" s="25">
        <v>10.199999999999999</v>
      </c>
      <c r="S186" s="36"/>
      <c r="T186" s="51">
        <v>0.01</v>
      </c>
      <c r="U186" s="42">
        <v>40.799999999999997</v>
      </c>
      <c r="V186" s="42">
        <v>73.48</v>
      </c>
      <c r="W186" s="42">
        <v>7.8799999999999999E-3</v>
      </c>
      <c r="X186" s="42">
        <v>31</v>
      </c>
      <c r="Y186" s="44">
        <v>0.24</v>
      </c>
      <c r="Z186" s="87">
        <f t="shared" si="9"/>
        <v>2.8732391671342534</v>
      </c>
      <c r="AA186" s="88">
        <f t="shared" si="10"/>
        <v>3.1495002298707186</v>
      </c>
      <c r="AB186" s="90">
        <f t="shared" si="11"/>
        <v>-4.5869669020354116E-2</v>
      </c>
      <c r="AC186" s="19">
        <v>2.93</v>
      </c>
      <c r="AD186" s="13">
        <v>3.15</v>
      </c>
      <c r="AE186" s="94">
        <v>7.06</v>
      </c>
    </row>
    <row r="187" spans="1:31" x14ac:dyDescent="0.35">
      <c r="A187" s="2" t="s">
        <v>372</v>
      </c>
      <c r="B187" s="9">
        <v>40332</v>
      </c>
      <c r="C187" s="18">
        <v>3.06</v>
      </c>
      <c r="D187" s="12">
        <v>5.35</v>
      </c>
      <c r="F187" s="12">
        <v>5.6</v>
      </c>
      <c r="H187" s="23">
        <f t="shared" si="8"/>
        <v>4.4668359215096296E-6</v>
      </c>
      <c r="I187" s="24">
        <v>2E-3</v>
      </c>
      <c r="J187" s="25">
        <v>0.01</v>
      </c>
      <c r="K187" s="36"/>
      <c r="L187" s="25">
        <v>39.4</v>
      </c>
      <c r="M187" s="36"/>
      <c r="N187" s="25">
        <v>0.01</v>
      </c>
      <c r="O187" s="25">
        <v>12</v>
      </c>
      <c r="P187" s="25">
        <v>6.22</v>
      </c>
      <c r="Q187" s="25">
        <v>0.03</v>
      </c>
      <c r="R187" s="25">
        <v>10.7</v>
      </c>
      <c r="S187" s="36"/>
      <c r="T187" s="51">
        <v>0.01</v>
      </c>
      <c r="U187" s="42">
        <v>41.8</v>
      </c>
      <c r="V187" s="42">
        <v>67.28</v>
      </c>
      <c r="W187" s="42">
        <v>5.2599999999999999E-3</v>
      </c>
      <c r="X187" s="42">
        <v>36</v>
      </c>
      <c r="Y187" s="44">
        <v>0.26</v>
      </c>
      <c r="Z187" s="87">
        <f t="shared" si="9"/>
        <v>3.2523491652560512</v>
      </c>
      <c r="AA187" s="88">
        <f t="shared" si="10"/>
        <v>3.2313051503330721</v>
      </c>
      <c r="AB187" s="90">
        <f t="shared" si="11"/>
        <v>3.2457027933123265E-3</v>
      </c>
      <c r="AC187" s="19">
        <v>3.34</v>
      </c>
      <c r="AD187" s="13">
        <v>3.23</v>
      </c>
      <c r="AE187" s="94">
        <v>3.41</v>
      </c>
    </row>
    <row r="188" spans="1:31" x14ac:dyDescent="0.35">
      <c r="A188" s="2" t="s">
        <v>372</v>
      </c>
      <c r="B188" s="9">
        <v>39175</v>
      </c>
      <c r="C188" s="18">
        <v>2.52</v>
      </c>
      <c r="D188" s="12">
        <v>5.32</v>
      </c>
      <c r="F188" s="12">
        <v>6.3</v>
      </c>
      <c r="H188" s="23">
        <f t="shared" si="8"/>
        <v>4.7863009232263716E-6</v>
      </c>
      <c r="I188" s="32">
        <v>5.0000000000000001E-3</v>
      </c>
      <c r="J188" s="25">
        <v>0.01</v>
      </c>
      <c r="K188" s="33"/>
      <c r="L188" s="27">
        <v>33.799999999999997</v>
      </c>
      <c r="M188" s="33"/>
      <c r="N188" s="25">
        <v>0.01</v>
      </c>
      <c r="O188" s="25">
        <v>11.1</v>
      </c>
      <c r="P188" s="25">
        <v>4.93</v>
      </c>
      <c r="Q188" s="25">
        <v>0.02</v>
      </c>
      <c r="R188" s="25">
        <v>9.34</v>
      </c>
      <c r="S188" s="34"/>
      <c r="T188" s="51">
        <v>0.01</v>
      </c>
      <c r="U188" s="42">
        <v>34.6</v>
      </c>
      <c r="V188" s="42">
        <v>63.3</v>
      </c>
      <c r="W188" s="42">
        <v>7.2300000000000003E-3</v>
      </c>
      <c r="X188" s="42">
        <v>31</v>
      </c>
      <c r="Y188" s="43">
        <v>0.26</v>
      </c>
      <c r="Z188" s="87">
        <f t="shared" si="9"/>
        <v>2.7845746912795204</v>
      </c>
      <c r="AA188" s="88">
        <f t="shared" si="10"/>
        <v>2.8762199997841371</v>
      </c>
      <c r="AB188" s="90">
        <f t="shared" si="11"/>
        <v>-1.6189477539132701E-2</v>
      </c>
    </row>
    <row r="189" spans="1:31" x14ac:dyDescent="0.35">
      <c r="A189" s="2" t="s">
        <v>372</v>
      </c>
      <c r="B189" s="9">
        <v>39937</v>
      </c>
      <c r="C189" s="18">
        <v>2.62</v>
      </c>
      <c r="D189" s="12">
        <v>5.38</v>
      </c>
      <c r="F189" s="12">
        <v>6.6</v>
      </c>
      <c r="H189" s="23">
        <f t="shared" si="8"/>
        <v>4.168693834703354E-6</v>
      </c>
      <c r="I189" s="32">
        <v>0.01</v>
      </c>
      <c r="J189" s="25">
        <v>0.01</v>
      </c>
      <c r="K189" s="36"/>
      <c r="L189" s="25">
        <v>36.799999999999997</v>
      </c>
      <c r="M189" s="36"/>
      <c r="N189" s="25">
        <v>0.01</v>
      </c>
      <c r="O189" s="25">
        <v>11.4</v>
      </c>
      <c r="P189" s="25">
        <v>5.73</v>
      </c>
      <c r="Q189" s="25">
        <v>0.03</v>
      </c>
      <c r="R189" s="25">
        <v>10.8</v>
      </c>
      <c r="S189" s="36"/>
      <c r="T189" s="51">
        <v>0.01</v>
      </c>
      <c r="U189" s="42">
        <v>34.200000000000003</v>
      </c>
      <c r="V189" s="42">
        <v>64.180000000000007</v>
      </c>
      <c r="W189" s="42">
        <v>6.8999999999999999E-3</v>
      </c>
      <c r="X189" s="42">
        <v>34</v>
      </c>
      <c r="Y189" s="44">
        <v>0.3</v>
      </c>
      <c r="Z189" s="87">
        <f t="shared" si="9"/>
        <v>3.0721897161433391</v>
      </c>
      <c r="AA189" s="88">
        <f t="shared" si="10"/>
        <v>3.0067053470188552</v>
      </c>
      <c r="AB189" s="90">
        <f t="shared" si="11"/>
        <v>1.0772413151415628E-2</v>
      </c>
      <c r="AE189" s="95">
        <v>2.16</v>
      </c>
    </row>
    <row r="190" spans="1:31" x14ac:dyDescent="0.35">
      <c r="A190" s="2" t="s">
        <v>372</v>
      </c>
      <c r="B190" s="9">
        <v>39554</v>
      </c>
      <c r="C190" s="18">
        <v>2.57</v>
      </c>
      <c r="D190" s="12">
        <v>5.39</v>
      </c>
      <c r="F190" s="12">
        <v>6.4</v>
      </c>
      <c r="H190" s="23">
        <f t="shared" si="8"/>
        <v>4.0738027780411272E-6</v>
      </c>
      <c r="I190" s="32">
        <v>1E-3</v>
      </c>
      <c r="J190" s="25">
        <v>0.01</v>
      </c>
      <c r="K190" s="29">
        <v>0.2</v>
      </c>
      <c r="L190" s="25">
        <v>39</v>
      </c>
      <c r="M190" s="29">
        <v>0.5</v>
      </c>
      <c r="N190" s="25">
        <v>7.0000000000000001E-3</v>
      </c>
      <c r="O190" s="25">
        <v>11.8</v>
      </c>
      <c r="P190" s="25">
        <v>5.83</v>
      </c>
      <c r="Q190" s="25">
        <v>0.03</v>
      </c>
      <c r="R190" s="25">
        <v>11.6</v>
      </c>
      <c r="S190" s="29">
        <v>0.8</v>
      </c>
      <c r="T190" s="51">
        <v>0.01</v>
      </c>
      <c r="U190" s="42">
        <v>32</v>
      </c>
      <c r="V190" s="42">
        <v>85.87</v>
      </c>
      <c r="W190" s="42">
        <v>6.8999999999999999E-3</v>
      </c>
      <c r="X190" s="42">
        <v>30</v>
      </c>
      <c r="Y190" s="44">
        <v>0.26</v>
      </c>
      <c r="Z190" s="87">
        <f t="shared" si="9"/>
        <v>3.2341168726922187</v>
      </c>
      <c r="AA190" s="88">
        <f t="shared" si="10"/>
        <v>3.157909140307293</v>
      </c>
      <c r="AB190" s="90">
        <f t="shared" si="11"/>
        <v>1.1922312617304981E-2</v>
      </c>
      <c r="AE190" s="95">
        <v>2.4500000000000002</v>
      </c>
    </row>
    <row r="191" spans="1:31" x14ac:dyDescent="0.35">
      <c r="A191" s="2" t="s">
        <v>120</v>
      </c>
      <c r="B191" s="9">
        <v>38677</v>
      </c>
      <c r="C191" s="18">
        <v>9.01</v>
      </c>
      <c r="D191" s="12">
        <v>7.1</v>
      </c>
      <c r="F191" s="12">
        <v>1</v>
      </c>
      <c r="H191" s="23">
        <f t="shared" si="8"/>
        <v>7.943282347242818E-8</v>
      </c>
      <c r="I191" s="32">
        <v>0.01</v>
      </c>
      <c r="J191" s="25">
        <v>0.26</v>
      </c>
      <c r="K191" s="29">
        <v>1</v>
      </c>
      <c r="L191" s="25">
        <v>89.3</v>
      </c>
      <c r="M191" s="29">
        <v>1</v>
      </c>
      <c r="N191" s="25">
        <v>2.83</v>
      </c>
      <c r="O191" s="25">
        <v>1.9</v>
      </c>
      <c r="P191" s="25">
        <v>6</v>
      </c>
      <c r="Q191" s="25">
        <v>0.2</v>
      </c>
      <c r="R191" s="25">
        <v>11.5</v>
      </c>
      <c r="S191" s="29">
        <v>5</v>
      </c>
      <c r="T191" s="51">
        <v>0.06</v>
      </c>
      <c r="U191" s="42">
        <v>5</v>
      </c>
      <c r="V191" s="42">
        <v>0.44</v>
      </c>
      <c r="W191" s="42">
        <v>0.03</v>
      </c>
      <c r="X191" s="42">
        <v>19</v>
      </c>
      <c r="Y191" s="44">
        <v>4.9000000000000004</v>
      </c>
      <c r="Z191" s="87">
        <f t="shared" si="9"/>
        <v>5.622702694821097</v>
      </c>
      <c r="AA191" s="88">
        <f t="shared" si="10"/>
        <v>5.5497012001309569</v>
      </c>
      <c r="AB191" s="90">
        <f t="shared" si="11"/>
        <v>6.5340901901267453E-3</v>
      </c>
      <c r="AC191" s="19">
        <v>5.62</v>
      </c>
      <c r="AD191" s="13">
        <v>-5.54</v>
      </c>
      <c r="AE191" s="94">
        <v>1.5</v>
      </c>
    </row>
    <row r="192" spans="1:31" x14ac:dyDescent="0.35">
      <c r="A192" s="2" t="s">
        <v>120</v>
      </c>
      <c r="B192" s="9">
        <v>41939</v>
      </c>
      <c r="C192" s="18">
        <v>9.0500000000000007</v>
      </c>
      <c r="D192" s="12">
        <v>7.41</v>
      </c>
      <c r="F192" s="12">
        <v>1.8</v>
      </c>
      <c r="H192" s="23">
        <f t="shared" si="8"/>
        <v>3.890451449942805E-8</v>
      </c>
      <c r="I192" s="32">
        <v>1E-3</v>
      </c>
      <c r="J192" s="25">
        <v>0.28000000000000003</v>
      </c>
      <c r="K192" s="33"/>
      <c r="L192" s="25">
        <v>75.900000000000006</v>
      </c>
      <c r="M192" s="33"/>
      <c r="N192" s="25">
        <v>2.98</v>
      </c>
      <c r="O192" s="25">
        <v>2.1800000000000002</v>
      </c>
      <c r="P192" s="25">
        <v>6.67</v>
      </c>
      <c r="Q192" s="25">
        <v>0.2</v>
      </c>
      <c r="R192" s="25">
        <v>13.9</v>
      </c>
      <c r="S192" s="34"/>
      <c r="T192" s="51">
        <v>0.05</v>
      </c>
      <c r="U192" s="42">
        <v>2.91</v>
      </c>
      <c r="V192" s="42">
        <v>0.22</v>
      </c>
      <c r="W192" s="42">
        <v>3.2799999999999999E-3</v>
      </c>
      <c r="X192" s="42">
        <v>20</v>
      </c>
      <c r="Y192" s="44">
        <v>5</v>
      </c>
      <c r="Z192" s="87">
        <f t="shared" si="9"/>
        <v>5.1261975693494097</v>
      </c>
      <c r="AA192" s="88">
        <f t="shared" si="10"/>
        <v>5.6299548582833854</v>
      </c>
      <c r="AB192" s="90">
        <f t="shared" si="11"/>
        <v>-4.6834338981642909E-2</v>
      </c>
      <c r="AC192" s="19">
        <v>5.18</v>
      </c>
      <c r="AD192" s="13">
        <v>5.63</v>
      </c>
      <c r="AE192" s="94">
        <v>8.23</v>
      </c>
    </row>
    <row r="193" spans="1:31" x14ac:dyDescent="0.35">
      <c r="A193" s="2" t="s">
        <v>120</v>
      </c>
      <c r="B193" s="9">
        <v>38323</v>
      </c>
      <c r="D193" s="12">
        <v>7.7</v>
      </c>
      <c r="F193" s="12">
        <v>2.42</v>
      </c>
      <c r="H193" s="23">
        <f t="shared" si="8"/>
        <v>1.9952623149688773E-8</v>
      </c>
      <c r="I193" s="32">
        <v>0.01</v>
      </c>
      <c r="J193" s="25">
        <v>0.34</v>
      </c>
      <c r="K193" s="33"/>
      <c r="L193" s="25">
        <v>87.5</v>
      </c>
      <c r="M193" s="33"/>
      <c r="N193" s="25">
        <v>3.14</v>
      </c>
      <c r="O193" s="25">
        <v>2.6</v>
      </c>
      <c r="P193" s="25">
        <v>6.7</v>
      </c>
      <c r="Q193" s="25">
        <v>0.22</v>
      </c>
      <c r="R193" s="25">
        <v>12.4</v>
      </c>
      <c r="S193" s="34"/>
      <c r="T193" s="51">
        <v>0.1</v>
      </c>
      <c r="U193" s="42">
        <v>2.1</v>
      </c>
      <c r="V193" s="42">
        <v>0.39</v>
      </c>
      <c r="W193" s="42">
        <v>0.06</v>
      </c>
      <c r="X193" s="42">
        <v>17.600000000000001</v>
      </c>
      <c r="Y193" s="44">
        <v>5.0999999999999996</v>
      </c>
      <c r="Z193" s="87">
        <f t="shared" si="9"/>
        <v>5.6637956893865651</v>
      </c>
      <c r="AA193" s="88">
        <f t="shared" si="10"/>
        <v>5.6509455918022082</v>
      </c>
      <c r="AB193" s="90">
        <f t="shared" si="11"/>
        <v>1.135695219626512E-3</v>
      </c>
      <c r="AC193" s="19">
        <v>5.68</v>
      </c>
      <c r="AD193" s="99">
        <v>5.66</v>
      </c>
      <c r="AE193" s="95">
        <v>0.39</v>
      </c>
    </row>
    <row r="194" spans="1:31" x14ac:dyDescent="0.35">
      <c r="A194" s="2" t="s">
        <v>120</v>
      </c>
      <c r="B194" s="9">
        <v>41599</v>
      </c>
      <c r="C194" s="18">
        <v>8.7799999999999994</v>
      </c>
      <c r="D194" s="12">
        <v>7.36</v>
      </c>
      <c r="F194" s="12">
        <v>1.9</v>
      </c>
      <c r="H194" s="23">
        <f t="shared" si="8"/>
        <v>4.3651583224016566E-8</v>
      </c>
      <c r="I194" s="28"/>
      <c r="J194" s="25">
        <v>0.33</v>
      </c>
      <c r="K194" s="29">
        <v>1.4</v>
      </c>
      <c r="L194" s="25">
        <v>91.2</v>
      </c>
      <c r="M194" s="29">
        <v>0.2</v>
      </c>
      <c r="N194" s="27">
        <v>2.91</v>
      </c>
      <c r="O194" s="25">
        <v>2.2599999999999998</v>
      </c>
      <c r="P194" s="25">
        <v>6.77</v>
      </c>
      <c r="Q194" s="25">
        <v>0.21</v>
      </c>
      <c r="R194" s="25">
        <v>14.9</v>
      </c>
      <c r="S194" s="29">
        <v>7</v>
      </c>
      <c r="T194" s="51">
        <v>0.08</v>
      </c>
      <c r="U194" s="42">
        <v>2.99</v>
      </c>
      <c r="V194" s="42">
        <v>0.22</v>
      </c>
      <c r="W194" s="42">
        <v>5.5799999999999999E-3</v>
      </c>
      <c r="X194" s="42">
        <v>20</v>
      </c>
      <c r="Y194" s="44">
        <v>5.03</v>
      </c>
      <c r="Z194" s="87">
        <f t="shared" si="9"/>
        <v>5.9439648069072932</v>
      </c>
      <c r="AA194" s="88">
        <f t="shared" si="10"/>
        <v>5.6626179782423005</v>
      </c>
      <c r="AB194" s="90">
        <f t="shared" si="11"/>
        <v>2.4240281043355044E-2</v>
      </c>
      <c r="AC194" s="19">
        <v>6</v>
      </c>
      <c r="AD194" s="13">
        <v>5.66</v>
      </c>
      <c r="AE194" s="94">
        <v>5.8</v>
      </c>
    </row>
    <row r="195" spans="1:31" x14ac:dyDescent="0.35">
      <c r="A195" s="2" t="s">
        <v>120</v>
      </c>
      <c r="B195" s="9">
        <v>42317</v>
      </c>
      <c r="C195" s="18">
        <v>8.94</v>
      </c>
      <c r="D195" s="12">
        <v>7.25</v>
      </c>
      <c r="F195" s="12">
        <v>1.8</v>
      </c>
      <c r="H195" s="23">
        <f t="shared" si="8"/>
        <v>5.6234132519034806E-8</v>
      </c>
      <c r="I195" s="32">
        <v>8.0000000000000002E-3</v>
      </c>
      <c r="J195" s="25">
        <v>0.28000000000000003</v>
      </c>
      <c r="K195" s="36"/>
      <c r="L195" s="25">
        <v>86.3</v>
      </c>
      <c r="M195" s="36"/>
      <c r="N195" s="25">
        <v>2.91</v>
      </c>
      <c r="O195" s="25">
        <v>2.2799999999999998</v>
      </c>
      <c r="P195" s="25">
        <v>6.49</v>
      </c>
      <c r="Q195" s="25">
        <v>0.18</v>
      </c>
      <c r="R195" s="25">
        <v>14.2</v>
      </c>
      <c r="S195" s="36"/>
      <c r="T195" s="51">
        <v>0.02</v>
      </c>
      <c r="U195" s="42">
        <v>4.42</v>
      </c>
      <c r="V195" s="42">
        <v>0.22</v>
      </c>
      <c r="W195" s="42">
        <v>7.8799999999999999E-3</v>
      </c>
      <c r="X195" s="42">
        <v>20</v>
      </c>
      <c r="Y195" s="44">
        <v>5.05</v>
      </c>
      <c r="Z195" s="87">
        <f t="shared" si="9"/>
        <v>5.6435012113391974</v>
      </c>
      <c r="AA195" s="88">
        <f t="shared" si="10"/>
        <v>5.7105426022778367</v>
      </c>
      <c r="AB195" s="90">
        <f t="shared" si="11"/>
        <v>-5.9046267602240413E-3</v>
      </c>
      <c r="AC195" s="19">
        <v>5.7</v>
      </c>
      <c r="AD195" s="13">
        <v>5.71</v>
      </c>
      <c r="AE195" s="95">
        <v>0.21</v>
      </c>
    </row>
    <row r="196" spans="1:31" x14ac:dyDescent="0.35">
      <c r="A196" s="2" t="s">
        <v>120</v>
      </c>
      <c r="B196" s="9">
        <v>38848</v>
      </c>
      <c r="C196" s="20"/>
      <c r="D196" s="12">
        <v>7.4</v>
      </c>
      <c r="F196" s="12">
        <v>2.1</v>
      </c>
      <c r="H196" s="23">
        <f t="shared" ref="H196:H259" si="12">10^-(D196)</f>
        <v>3.981071705534957E-8</v>
      </c>
      <c r="I196" s="32">
        <v>5.0000000000000001E-3</v>
      </c>
      <c r="J196" s="25">
        <v>0.37</v>
      </c>
      <c r="K196" s="29">
        <v>5</v>
      </c>
      <c r="L196" s="25">
        <v>87.05</v>
      </c>
      <c r="M196" s="29">
        <v>5</v>
      </c>
      <c r="N196" s="25">
        <v>3</v>
      </c>
      <c r="O196" s="25">
        <v>2.17</v>
      </c>
      <c r="P196" s="25">
        <v>6.11</v>
      </c>
      <c r="Q196" s="25">
        <v>0.21</v>
      </c>
      <c r="R196" s="25">
        <v>13.6</v>
      </c>
      <c r="S196" s="29">
        <v>10</v>
      </c>
      <c r="T196" s="51">
        <v>0.12</v>
      </c>
      <c r="U196" s="42">
        <v>2</v>
      </c>
      <c r="V196" s="42">
        <v>0.48</v>
      </c>
      <c r="W196" s="42">
        <v>0.02</v>
      </c>
      <c r="X196" s="42">
        <v>25</v>
      </c>
      <c r="Y196" s="44">
        <v>4.96</v>
      </c>
      <c r="Z196" s="87">
        <f t="shared" ref="Z196:Z259" si="13">(H196/H$3)+(I196/I$3*3)+(J196/J$3)+(L196/L$3*2)+(N196/N$3*2)+(O196/O$3)+(P196/P$3*2)+(Q196/Q$3*2)+(R196/R$3)</f>
        <v>5.6297333255561908</v>
      </c>
      <c r="AA196" s="88">
        <f t="shared" ref="AA196:AA259" si="14">(T196/T$3*3)+(U196/U$3*2)+(V196/V$3)+(W196/W$3)+(X196/X$3)+Y196</f>
        <v>5.7188223134617848</v>
      </c>
      <c r="AB196" s="90">
        <f t="shared" ref="AB196:AB259" si="15">(Z196-AA196)/(Z196+AA196)</f>
        <v>-7.8502490307483033E-3</v>
      </c>
      <c r="AC196" s="19">
        <v>5.63</v>
      </c>
      <c r="AD196" s="99">
        <v>5.72</v>
      </c>
      <c r="AE196" s="95">
        <v>-1.64</v>
      </c>
    </row>
    <row r="197" spans="1:31" x14ac:dyDescent="0.35">
      <c r="A197" s="2" t="s">
        <v>120</v>
      </c>
      <c r="B197" s="9">
        <v>40519</v>
      </c>
      <c r="C197" s="18">
        <v>8.6199999999999992</v>
      </c>
      <c r="D197" s="12">
        <v>7.28</v>
      </c>
      <c r="F197" s="12">
        <v>2</v>
      </c>
      <c r="H197" s="23">
        <f t="shared" si="12"/>
        <v>5.2480746024977185E-8</v>
      </c>
      <c r="I197" s="32">
        <v>0.01</v>
      </c>
      <c r="J197" s="25">
        <v>0.28999999999999998</v>
      </c>
      <c r="K197" s="30">
        <v>1.3</v>
      </c>
      <c r="L197" s="25">
        <v>92.5</v>
      </c>
      <c r="M197" s="30">
        <v>0.2</v>
      </c>
      <c r="N197" s="25">
        <v>3.91</v>
      </c>
      <c r="O197" s="25">
        <v>2.42</v>
      </c>
      <c r="P197" s="25">
        <v>6.87</v>
      </c>
      <c r="Q197" s="25">
        <v>0.22</v>
      </c>
      <c r="R197" s="25">
        <v>14</v>
      </c>
      <c r="S197" s="31">
        <v>0.8</v>
      </c>
      <c r="T197" s="51">
        <v>0.01</v>
      </c>
      <c r="U197" s="42">
        <v>3.91</v>
      </c>
      <c r="V197" s="42">
        <v>0.22</v>
      </c>
      <c r="W197" s="42">
        <v>3.2799999999999999E-3</v>
      </c>
      <c r="X197" s="42">
        <v>20</v>
      </c>
      <c r="Y197" s="44">
        <v>5.08</v>
      </c>
      <c r="Z197" s="87">
        <f t="shared" si="13"/>
        <v>6.0170707104079844</v>
      </c>
      <c r="AA197" s="88">
        <f t="shared" si="14"/>
        <v>5.7295094548004668</v>
      </c>
      <c r="AB197" s="90">
        <f t="shared" si="15"/>
        <v>2.448042337115524E-2</v>
      </c>
      <c r="AC197" s="19">
        <v>6.09</v>
      </c>
      <c r="AD197" s="99">
        <v>5.73</v>
      </c>
      <c r="AE197" s="95">
        <v>6.12</v>
      </c>
    </row>
    <row r="198" spans="1:31" x14ac:dyDescent="0.35">
      <c r="A198" s="2" t="s">
        <v>120</v>
      </c>
      <c r="B198" s="9">
        <v>41227</v>
      </c>
      <c r="C198" s="18">
        <v>8.67</v>
      </c>
      <c r="D198" s="12">
        <v>7.29</v>
      </c>
      <c r="F198" s="12">
        <v>1.7</v>
      </c>
      <c r="H198" s="23">
        <f t="shared" si="12"/>
        <v>5.1286138399136415E-8</v>
      </c>
      <c r="I198" s="32">
        <v>2E-3</v>
      </c>
      <c r="J198" s="25">
        <v>0.3</v>
      </c>
      <c r="K198" s="36"/>
      <c r="L198" s="25">
        <v>85.4</v>
      </c>
      <c r="M198" s="36"/>
      <c r="N198" s="25">
        <v>2.88</v>
      </c>
      <c r="O198" s="25">
        <v>2.23</v>
      </c>
      <c r="P198" s="25">
        <v>6.6</v>
      </c>
      <c r="Q198" s="25">
        <v>0.21</v>
      </c>
      <c r="R198" s="25">
        <v>12.9</v>
      </c>
      <c r="S198" s="36"/>
      <c r="T198" s="51">
        <v>0.02</v>
      </c>
      <c r="U198" s="42">
        <v>6.36</v>
      </c>
      <c r="V198" s="42">
        <v>0.22</v>
      </c>
      <c r="W198" s="42">
        <v>4.2700000000000004E-3</v>
      </c>
      <c r="X198" s="42">
        <v>21</v>
      </c>
      <c r="Y198" s="44">
        <v>5.03</v>
      </c>
      <c r="Z198" s="87">
        <f t="shared" si="13"/>
        <v>5.5502774481859163</v>
      </c>
      <c r="AA198" s="88">
        <f t="shared" si="14"/>
        <v>5.7590600863816226</v>
      </c>
      <c r="AB198" s="90">
        <f t="shared" si="15"/>
        <v>-1.8461084706115811E-2</v>
      </c>
      <c r="AC198" s="19">
        <v>5.6</v>
      </c>
      <c r="AD198" s="13">
        <v>5.76</v>
      </c>
      <c r="AE198" s="94">
        <v>2.69</v>
      </c>
    </row>
    <row r="199" spans="1:31" x14ac:dyDescent="0.35">
      <c r="A199" s="2" t="s">
        <v>120</v>
      </c>
      <c r="B199" s="9">
        <v>39776</v>
      </c>
      <c r="C199" s="19">
        <v>8.33</v>
      </c>
      <c r="D199" s="12">
        <v>7.34</v>
      </c>
      <c r="F199" s="12">
        <v>1.9</v>
      </c>
      <c r="H199" s="23">
        <f t="shared" si="12"/>
        <v>4.5708818961487464E-8</v>
      </c>
      <c r="I199" s="24">
        <v>3.0000000000000001E-3</v>
      </c>
      <c r="J199" s="25">
        <v>0.27</v>
      </c>
      <c r="K199" s="36"/>
      <c r="L199" s="25">
        <v>83.5</v>
      </c>
      <c r="M199" s="36"/>
      <c r="N199" s="25">
        <v>3.04</v>
      </c>
      <c r="O199" s="25">
        <v>2.08</v>
      </c>
      <c r="P199" s="25">
        <v>6.29</v>
      </c>
      <c r="Q199" s="25">
        <v>0.21</v>
      </c>
      <c r="R199" s="25">
        <v>13.3</v>
      </c>
      <c r="S199" s="36"/>
      <c r="T199" s="51">
        <v>0.01</v>
      </c>
      <c r="U199" s="42">
        <v>5.59</v>
      </c>
      <c r="V199" s="42">
        <v>0.22</v>
      </c>
      <c r="W199" s="42">
        <v>3.6099999999999999E-3</v>
      </c>
      <c r="X199" s="42">
        <v>20</v>
      </c>
      <c r="Y199" s="44">
        <v>5.15</v>
      </c>
      <c r="Z199" s="87">
        <f t="shared" si="13"/>
        <v>5.4476998672035624</v>
      </c>
      <c r="AA199" s="88">
        <f t="shared" si="14"/>
        <v>5.8344911264755588</v>
      </c>
      <c r="AB199" s="90">
        <f t="shared" si="15"/>
        <v>-3.4283346159331755E-2</v>
      </c>
      <c r="AD199" s="100"/>
      <c r="AE199" s="95">
        <v>8.94</v>
      </c>
    </row>
    <row r="200" spans="1:31" x14ac:dyDescent="0.35">
      <c r="A200" s="2" t="s">
        <v>120</v>
      </c>
      <c r="B200" s="9">
        <v>40135</v>
      </c>
      <c r="C200" s="18">
        <v>8.85</v>
      </c>
      <c r="D200" s="12">
        <v>7.19</v>
      </c>
      <c r="F200" s="12">
        <v>1.9</v>
      </c>
      <c r="H200" s="23">
        <f t="shared" si="12"/>
        <v>6.4565422903465397E-8</v>
      </c>
      <c r="I200" s="24">
        <v>0.01</v>
      </c>
      <c r="J200" s="25">
        <v>0.3</v>
      </c>
      <c r="K200" s="36"/>
      <c r="L200" s="25">
        <v>90</v>
      </c>
      <c r="M200" s="36"/>
      <c r="N200" s="25">
        <v>3.06</v>
      </c>
      <c r="O200" s="25">
        <v>2.3199999999999998</v>
      </c>
      <c r="P200" s="25">
        <v>6.61</v>
      </c>
      <c r="Q200" s="25">
        <v>0.21</v>
      </c>
      <c r="R200" s="25">
        <v>14.1</v>
      </c>
      <c r="S200" s="36"/>
      <c r="T200" s="51">
        <v>0.01</v>
      </c>
      <c r="U200" s="42">
        <v>13.2</v>
      </c>
      <c r="V200" s="42">
        <v>0.22</v>
      </c>
      <c r="W200" s="42">
        <v>4.9300000000000004E-3</v>
      </c>
      <c r="X200" s="42">
        <v>22</v>
      </c>
      <c r="Y200" s="44">
        <v>5.09</v>
      </c>
      <c r="Z200" s="87">
        <f t="shared" si="13"/>
        <v>5.842474868712551</v>
      </c>
      <c r="AA200" s="88">
        <f t="shared" si="14"/>
        <v>5.9893634591501614</v>
      </c>
      <c r="AB200" s="90">
        <f t="shared" si="15"/>
        <v>-1.2414688771710444E-2</v>
      </c>
      <c r="AE200" s="94">
        <v>1.49</v>
      </c>
    </row>
    <row r="201" spans="1:31" x14ac:dyDescent="0.35">
      <c r="A201" s="2" t="s">
        <v>120</v>
      </c>
      <c r="B201" s="9">
        <v>39351</v>
      </c>
      <c r="C201" s="18">
        <v>8.8699999999999992</v>
      </c>
      <c r="D201" s="12">
        <v>7.15</v>
      </c>
      <c r="F201" s="12">
        <v>1.9</v>
      </c>
      <c r="H201" s="23">
        <f t="shared" si="12"/>
        <v>7.0794578438413597E-8</v>
      </c>
      <c r="J201" s="25">
        <v>0.28000000000000003</v>
      </c>
      <c r="K201" s="36"/>
      <c r="L201" s="25">
        <v>89.6</v>
      </c>
      <c r="M201" s="36"/>
      <c r="N201" s="27">
        <v>3.1</v>
      </c>
      <c r="O201" s="25">
        <v>2.42</v>
      </c>
      <c r="P201" s="25">
        <v>6.68</v>
      </c>
      <c r="Q201" s="25">
        <v>0.2</v>
      </c>
      <c r="R201" s="25">
        <v>14.9</v>
      </c>
      <c r="S201" s="36"/>
      <c r="T201" s="51">
        <v>0.01</v>
      </c>
      <c r="U201" s="42">
        <v>4.1399999999999997</v>
      </c>
      <c r="V201" s="42">
        <v>0.22</v>
      </c>
      <c r="W201" s="42">
        <v>5.2599999999999999E-3</v>
      </c>
      <c r="X201" s="42">
        <v>23</v>
      </c>
      <c r="Y201" s="44">
        <v>5.14</v>
      </c>
      <c r="Z201" s="87">
        <f t="shared" si="13"/>
        <v>5.8644743538085198</v>
      </c>
      <c r="AA201" s="88">
        <f t="shared" si="14"/>
        <v>5.8789669077001605</v>
      </c>
      <c r="AB201" s="90">
        <f t="shared" si="15"/>
        <v>-1.2340977034681286E-3</v>
      </c>
    </row>
    <row r="202" spans="1:31" x14ac:dyDescent="0.35">
      <c r="A202" s="2" t="s">
        <v>120</v>
      </c>
      <c r="B202" s="9">
        <v>36122</v>
      </c>
      <c r="C202" s="18">
        <v>8.66</v>
      </c>
      <c r="D202" s="12">
        <v>7.3</v>
      </c>
      <c r="F202" s="12">
        <v>1.2</v>
      </c>
      <c r="H202" s="23">
        <f t="shared" si="12"/>
        <v>5.0118723362727164E-8</v>
      </c>
      <c r="I202" s="32">
        <v>0.01</v>
      </c>
      <c r="J202" s="25">
        <v>0.3</v>
      </c>
      <c r="K202" s="36"/>
      <c r="L202" s="25">
        <v>92.7</v>
      </c>
      <c r="M202" s="36"/>
      <c r="N202" s="25">
        <v>3.32</v>
      </c>
      <c r="O202" s="25">
        <v>2.2599999999999998</v>
      </c>
      <c r="P202" s="25">
        <v>6.88</v>
      </c>
      <c r="Q202" s="25">
        <v>0.22</v>
      </c>
      <c r="R202" s="25">
        <v>13.4</v>
      </c>
      <c r="S202" s="36"/>
      <c r="T202" s="51">
        <v>0.39</v>
      </c>
      <c r="U202" s="42">
        <v>2</v>
      </c>
      <c r="V202" s="42">
        <v>0.44</v>
      </c>
      <c r="W202" s="42">
        <v>0.03</v>
      </c>
      <c r="X202" s="42">
        <v>17</v>
      </c>
      <c r="Y202" s="44">
        <v>5.2</v>
      </c>
      <c r="Z202" s="87">
        <f t="shared" si="13"/>
        <v>5.977110613519093</v>
      </c>
      <c r="AA202" s="88">
        <f t="shared" si="14"/>
        <v>5.7412535949497148</v>
      </c>
      <c r="AB202" s="90">
        <f t="shared" si="15"/>
        <v>2.0127128187304971E-2</v>
      </c>
    </row>
    <row r="203" spans="1:31" x14ac:dyDescent="0.35">
      <c r="A203" s="2" t="s">
        <v>126</v>
      </c>
      <c r="B203" s="9">
        <v>38679</v>
      </c>
      <c r="C203" s="19">
        <v>0.75</v>
      </c>
      <c r="D203" s="13">
        <v>7.2</v>
      </c>
      <c r="E203" s="15"/>
      <c r="F203" s="12">
        <v>3</v>
      </c>
      <c r="H203" s="23">
        <f t="shared" si="12"/>
        <v>6.3095734448019177E-8</v>
      </c>
      <c r="I203" s="24">
        <v>0.02</v>
      </c>
      <c r="J203" s="25">
        <v>1.23</v>
      </c>
      <c r="K203" s="30">
        <v>1</v>
      </c>
      <c r="L203" s="25">
        <v>104</v>
      </c>
      <c r="M203" s="30">
        <v>1</v>
      </c>
      <c r="N203" s="25">
        <v>5.64</v>
      </c>
      <c r="O203" s="25">
        <v>1.7</v>
      </c>
      <c r="P203" s="25">
        <v>5</v>
      </c>
      <c r="Q203" s="25">
        <v>0.28999999999999998</v>
      </c>
      <c r="R203" s="25">
        <v>23.8</v>
      </c>
      <c r="S203" s="31">
        <v>5</v>
      </c>
      <c r="T203" s="51">
        <v>0.03</v>
      </c>
      <c r="U203" s="42">
        <v>1</v>
      </c>
      <c r="V203" s="42">
        <v>0.44</v>
      </c>
      <c r="W203" s="42">
        <v>0.03</v>
      </c>
      <c r="X203" s="42">
        <v>25</v>
      </c>
      <c r="Y203" s="44">
        <v>6.2</v>
      </c>
      <c r="Z203" s="87">
        <f t="shared" si="13"/>
        <v>6.9627688802846679</v>
      </c>
      <c r="AA203" s="88">
        <f t="shared" si="14"/>
        <v>6.9347333869924235</v>
      </c>
      <c r="AB203" s="90">
        <f t="shared" si="15"/>
        <v>2.0173044589642908E-3</v>
      </c>
      <c r="AC203" s="19">
        <v>6.96</v>
      </c>
      <c r="AD203" s="13">
        <v>-6.91</v>
      </c>
      <c r="AE203" s="94">
        <v>0.9</v>
      </c>
    </row>
    <row r="204" spans="1:31" x14ac:dyDescent="0.35">
      <c r="A204" s="2" t="s">
        <v>126</v>
      </c>
      <c r="B204" s="9">
        <v>40519</v>
      </c>
      <c r="C204" s="19">
        <v>0.6</v>
      </c>
      <c r="D204" s="13">
        <v>7.28</v>
      </c>
      <c r="E204" s="15"/>
      <c r="F204" s="12">
        <v>2.9</v>
      </c>
      <c r="H204" s="23">
        <f t="shared" si="12"/>
        <v>5.2480746024977185E-8</v>
      </c>
      <c r="I204" s="24">
        <v>2E-3</v>
      </c>
      <c r="J204" s="25">
        <v>1.17</v>
      </c>
      <c r="K204" s="30">
        <v>0.2</v>
      </c>
      <c r="L204" s="25">
        <v>109</v>
      </c>
      <c r="M204" s="30">
        <v>0.2</v>
      </c>
      <c r="N204" s="25">
        <v>9.32</v>
      </c>
      <c r="O204" s="25">
        <v>2.02</v>
      </c>
      <c r="P204" s="25">
        <v>5.91</v>
      </c>
      <c r="Q204" s="25">
        <v>0.49</v>
      </c>
      <c r="R204" s="25">
        <v>26.7</v>
      </c>
      <c r="S204" s="31">
        <v>2.2999999999999998</v>
      </c>
      <c r="T204" s="51">
        <v>0.01</v>
      </c>
      <c r="U204" s="42">
        <v>1.35</v>
      </c>
      <c r="V204" s="42">
        <v>0.22</v>
      </c>
      <c r="W204" s="42">
        <v>6.2399999999999999E-3</v>
      </c>
      <c r="X204" s="42">
        <v>24</v>
      </c>
      <c r="Y204" s="44">
        <v>6.32</v>
      </c>
      <c r="Z204" s="87">
        <f t="shared" si="13"/>
        <v>7.5551895334921131</v>
      </c>
      <c r="AA204" s="88">
        <f t="shared" si="14"/>
        <v>7.0291143086897314</v>
      </c>
      <c r="AB204" s="90">
        <f t="shared" si="15"/>
        <v>3.6071329183421597E-2</v>
      </c>
      <c r="AC204" s="19">
        <v>7.72</v>
      </c>
      <c r="AD204" s="13">
        <v>7.03</v>
      </c>
      <c r="AE204" s="94">
        <v>9.4600000000000009</v>
      </c>
    </row>
    <row r="205" spans="1:31" x14ac:dyDescent="0.35">
      <c r="A205" s="2" t="s">
        <v>126</v>
      </c>
      <c r="B205" s="9">
        <v>38848</v>
      </c>
      <c r="C205" s="20"/>
      <c r="D205" s="12">
        <v>7.35</v>
      </c>
      <c r="F205" s="12">
        <v>3.6</v>
      </c>
      <c r="H205" s="23">
        <f t="shared" si="12"/>
        <v>4.466835921509628E-8</v>
      </c>
      <c r="I205" s="28"/>
      <c r="J205" s="25">
        <v>1.26</v>
      </c>
      <c r="K205" s="29">
        <v>5</v>
      </c>
      <c r="L205" s="25">
        <v>104.61</v>
      </c>
      <c r="M205" s="29">
        <v>5</v>
      </c>
      <c r="N205" s="25">
        <v>6.52</v>
      </c>
      <c r="O205" s="25">
        <v>1.84</v>
      </c>
      <c r="P205" s="25">
        <v>5.48</v>
      </c>
      <c r="Q205" s="25">
        <v>0.32</v>
      </c>
      <c r="R205" s="25">
        <v>27.6</v>
      </c>
      <c r="S205" s="29">
        <v>10</v>
      </c>
      <c r="T205" s="51">
        <v>0.3</v>
      </c>
      <c r="U205" s="42">
        <v>1</v>
      </c>
      <c r="V205" s="42">
        <v>0.48</v>
      </c>
      <c r="W205" s="42">
        <v>0.02</v>
      </c>
      <c r="X205" s="42">
        <v>27</v>
      </c>
      <c r="Y205" s="44">
        <v>6.25</v>
      </c>
      <c r="Z205" s="87">
        <f t="shared" si="13"/>
        <v>7.2336156031214012</v>
      </c>
      <c r="AA205" s="88">
        <f t="shared" si="14"/>
        <v>7.0501076555609066</v>
      </c>
      <c r="AB205" s="90">
        <f t="shared" si="15"/>
        <v>1.2847346888280686E-2</v>
      </c>
      <c r="AC205" s="19">
        <v>7.23</v>
      </c>
      <c r="AD205" s="13">
        <v>7.04</v>
      </c>
      <c r="AE205" s="95">
        <v>2.65</v>
      </c>
    </row>
    <row r="206" spans="1:31" x14ac:dyDescent="0.35">
      <c r="A206" s="2" t="s">
        <v>126</v>
      </c>
      <c r="B206" s="9">
        <v>41598</v>
      </c>
      <c r="C206" s="19">
        <v>0.65</v>
      </c>
      <c r="D206" s="13">
        <v>7.33</v>
      </c>
      <c r="E206" s="15"/>
      <c r="F206" s="12">
        <v>3.3</v>
      </c>
      <c r="H206" s="23">
        <f t="shared" si="12"/>
        <v>4.6773514128719769E-8</v>
      </c>
      <c r="I206" s="24">
        <v>2.7000000000000001E-3</v>
      </c>
      <c r="J206" s="25">
        <v>1.26</v>
      </c>
      <c r="K206" s="30">
        <v>0.2</v>
      </c>
      <c r="L206" s="25">
        <v>108</v>
      </c>
      <c r="M206" s="30">
        <v>0.2</v>
      </c>
      <c r="N206" s="25">
        <v>6.61</v>
      </c>
      <c r="O206" s="25">
        <v>1.77</v>
      </c>
      <c r="P206" s="25">
        <v>5.64</v>
      </c>
      <c r="Q206" s="25">
        <v>0.28999999999999998</v>
      </c>
      <c r="R206" s="25">
        <v>25.6</v>
      </c>
      <c r="S206" s="31">
        <v>6</v>
      </c>
      <c r="T206" s="51">
        <v>0.12</v>
      </c>
      <c r="U206" s="42">
        <v>1.43</v>
      </c>
      <c r="V206" s="42">
        <v>0.22</v>
      </c>
      <c r="W206" s="42">
        <v>0.01</v>
      </c>
      <c r="X206" s="42">
        <v>27</v>
      </c>
      <c r="Y206" s="44">
        <v>6.33</v>
      </c>
      <c r="Z206" s="87">
        <f t="shared" si="13"/>
        <v>7.3295870029022332</v>
      </c>
      <c r="AA206" s="88">
        <f t="shared" si="14"/>
        <v>7.1289625157370811</v>
      </c>
      <c r="AB206" s="90">
        <f t="shared" si="15"/>
        <v>1.3875837746138783E-2</v>
      </c>
      <c r="AC206" s="19">
        <v>7.45</v>
      </c>
      <c r="AD206" s="13">
        <v>7.13</v>
      </c>
      <c r="AE206" s="94">
        <v>4.45</v>
      </c>
    </row>
    <row r="207" spans="1:31" x14ac:dyDescent="0.35">
      <c r="A207" s="2" t="s">
        <v>126</v>
      </c>
      <c r="B207" s="9">
        <v>36770</v>
      </c>
      <c r="C207" s="20"/>
      <c r="D207" s="13">
        <v>7.35</v>
      </c>
      <c r="F207" s="13">
        <v>4.0999999999999996</v>
      </c>
      <c r="H207" s="23">
        <f t="shared" si="12"/>
        <v>4.466835921509628E-8</v>
      </c>
      <c r="I207" s="24">
        <v>2.0999999999999999E-3</v>
      </c>
      <c r="J207" s="25">
        <v>1.03</v>
      </c>
      <c r="K207" s="36"/>
      <c r="L207" s="25">
        <v>105</v>
      </c>
      <c r="M207" s="36"/>
      <c r="N207" s="25">
        <v>6.42</v>
      </c>
      <c r="O207" s="25">
        <v>1.94</v>
      </c>
      <c r="P207" s="25">
        <v>5.15</v>
      </c>
      <c r="Q207" s="25">
        <v>0.33</v>
      </c>
      <c r="R207" s="25">
        <v>24.9</v>
      </c>
      <c r="S207" s="36"/>
      <c r="T207" s="51">
        <v>0.3</v>
      </c>
      <c r="U207" s="42">
        <v>9</v>
      </c>
      <c r="V207" s="42">
        <v>0.22</v>
      </c>
      <c r="W207" s="42">
        <v>0.01</v>
      </c>
      <c r="X207" s="42">
        <v>26.9</v>
      </c>
      <c r="Y207" s="44">
        <v>5.8</v>
      </c>
      <c r="Z207" s="87">
        <f t="shared" si="13"/>
        <v>7.0952812796329834</v>
      </c>
      <c r="AA207" s="88">
        <f t="shared" si="14"/>
        <v>6.7594210688367022</v>
      </c>
      <c r="AB207" s="90">
        <f t="shared" si="15"/>
        <v>2.4241604211250226E-2</v>
      </c>
    </row>
    <row r="208" spans="1:31" x14ac:dyDescent="0.35">
      <c r="A208" s="2" t="s">
        <v>389</v>
      </c>
      <c r="B208" s="9">
        <v>38848</v>
      </c>
      <c r="D208" s="13">
        <v>6.99</v>
      </c>
      <c r="E208" s="15"/>
      <c r="F208" s="12">
        <v>11.6</v>
      </c>
      <c r="H208" s="23">
        <f t="shared" si="12"/>
        <v>1.0232929922807534E-7</v>
      </c>
      <c r="I208" s="24">
        <v>6.0000000000000001E-3</v>
      </c>
      <c r="J208" s="25">
        <v>15.82</v>
      </c>
      <c r="K208" s="30">
        <v>5</v>
      </c>
      <c r="L208" s="25">
        <v>266.89999999999998</v>
      </c>
      <c r="M208" s="30">
        <v>5</v>
      </c>
      <c r="N208" s="25">
        <v>30.43</v>
      </c>
      <c r="O208" s="25">
        <v>39.9</v>
      </c>
      <c r="P208" s="25">
        <v>93.54</v>
      </c>
      <c r="Q208" s="25">
        <v>5.6</v>
      </c>
      <c r="R208" s="25">
        <v>861.5</v>
      </c>
      <c r="S208" s="31">
        <v>10</v>
      </c>
      <c r="T208" s="51">
        <v>0.39</v>
      </c>
      <c r="U208" s="42">
        <v>1</v>
      </c>
      <c r="V208" s="42">
        <v>0.48</v>
      </c>
      <c r="W208" s="42">
        <v>0.02</v>
      </c>
      <c r="X208" s="42">
        <v>1710</v>
      </c>
      <c r="Y208" s="44">
        <v>13.7</v>
      </c>
      <c r="Z208" s="87">
        <f t="shared" si="13"/>
        <v>61.680355890594726</v>
      </c>
      <c r="AA208" s="88">
        <f t="shared" si="14"/>
        <v>61.978268006992494</v>
      </c>
      <c r="AB208" s="90">
        <f t="shared" si="15"/>
        <v>-2.4091495361010626E-3</v>
      </c>
      <c r="AC208" s="19">
        <v>61.68</v>
      </c>
      <c r="AD208" s="13">
        <v>61.83</v>
      </c>
      <c r="AE208" s="94">
        <v>-0.24</v>
      </c>
    </row>
    <row r="209" spans="1:31" x14ac:dyDescent="0.35">
      <c r="A209" s="2" t="s">
        <v>389</v>
      </c>
      <c r="B209" s="9">
        <v>41598</v>
      </c>
      <c r="C209" s="18">
        <v>1.9</v>
      </c>
      <c r="D209" s="12">
        <v>6.98</v>
      </c>
      <c r="F209" s="12">
        <v>12</v>
      </c>
      <c r="H209" s="23">
        <f t="shared" si="12"/>
        <v>1.0471285480508987E-7</v>
      </c>
      <c r="I209" s="32">
        <v>0.03</v>
      </c>
      <c r="J209" s="25">
        <v>17.510000000000002</v>
      </c>
      <c r="K209" s="30">
        <v>0.2</v>
      </c>
      <c r="L209" s="25">
        <v>249</v>
      </c>
      <c r="M209" s="30">
        <v>0.2</v>
      </c>
      <c r="N209" s="25">
        <v>32.200000000000003</v>
      </c>
      <c r="O209" s="25">
        <v>37.9</v>
      </c>
      <c r="P209" s="25">
        <v>81</v>
      </c>
      <c r="Q209" s="25">
        <v>5.56</v>
      </c>
      <c r="R209" s="25">
        <v>933</v>
      </c>
      <c r="S209" s="31">
        <v>20</v>
      </c>
      <c r="T209" s="51">
        <v>0.05</v>
      </c>
      <c r="U209" s="42">
        <v>2.73</v>
      </c>
      <c r="V209" s="42">
        <v>0.22</v>
      </c>
      <c r="W209" s="42">
        <v>0.03</v>
      </c>
      <c r="X209" s="42">
        <v>1733</v>
      </c>
      <c r="Y209" s="44">
        <v>13.61</v>
      </c>
      <c r="Z209" s="87">
        <f t="shared" si="13"/>
        <v>62.972850526551014</v>
      </c>
      <c r="AA209" s="88">
        <f t="shared" si="14"/>
        <v>62.558368149935049</v>
      </c>
      <c r="AB209" s="90">
        <f t="shared" si="15"/>
        <v>3.3018270752564883E-3</v>
      </c>
      <c r="AC209" s="19">
        <v>63.55</v>
      </c>
      <c r="AD209" s="13">
        <v>62.55</v>
      </c>
      <c r="AE209" s="94">
        <v>1.58</v>
      </c>
    </row>
    <row r="210" spans="1:31" x14ac:dyDescent="0.35">
      <c r="A210" s="2" t="s">
        <v>389</v>
      </c>
      <c r="B210" s="9">
        <v>38737</v>
      </c>
      <c r="C210" s="18">
        <v>2</v>
      </c>
      <c r="D210" s="12">
        <v>6.9</v>
      </c>
      <c r="F210" s="12">
        <v>11</v>
      </c>
      <c r="H210" s="23">
        <f t="shared" si="12"/>
        <v>1.2589254117941651E-7</v>
      </c>
      <c r="I210" s="32">
        <v>0.01</v>
      </c>
      <c r="J210" s="25">
        <v>21.29</v>
      </c>
      <c r="K210" s="30">
        <v>1</v>
      </c>
      <c r="L210" s="25">
        <v>243</v>
      </c>
      <c r="M210" s="30">
        <v>1</v>
      </c>
      <c r="N210" s="35"/>
      <c r="O210" s="25">
        <v>34.799999999999997</v>
      </c>
      <c r="P210" s="25">
        <v>88</v>
      </c>
      <c r="Q210" s="25">
        <v>4.38</v>
      </c>
      <c r="R210" s="25">
        <v>816</v>
      </c>
      <c r="S210" s="31">
        <v>6</v>
      </c>
      <c r="T210" s="51">
        <v>1.65</v>
      </c>
      <c r="U210" s="42">
        <v>1</v>
      </c>
      <c r="V210" s="42">
        <v>0.44</v>
      </c>
      <c r="W210" s="42">
        <v>0.03</v>
      </c>
      <c r="X210" s="42">
        <v>1660</v>
      </c>
      <c r="Y210" s="44">
        <v>12</v>
      </c>
      <c r="Z210" s="87">
        <f t="shared" si="13"/>
        <v>57.092622500457693</v>
      </c>
      <c r="AA210" s="88">
        <f t="shared" si="14"/>
        <v>58.907205044213846</v>
      </c>
      <c r="AB210" s="90">
        <f t="shared" si="15"/>
        <v>-1.5642976219575472E-2</v>
      </c>
      <c r="AD210" s="100"/>
      <c r="AE210" s="96"/>
    </row>
    <row r="211" spans="1:31" x14ac:dyDescent="0.35">
      <c r="A211" s="2" t="s">
        <v>200</v>
      </c>
      <c r="B211" s="9">
        <v>38673</v>
      </c>
      <c r="C211" s="18">
        <v>1.98</v>
      </c>
      <c r="D211" s="12">
        <v>7</v>
      </c>
      <c r="F211" s="12">
        <v>11</v>
      </c>
      <c r="H211" s="23">
        <f t="shared" si="12"/>
        <v>9.9999999999999995E-8</v>
      </c>
      <c r="I211" s="28"/>
      <c r="J211" s="25">
        <v>49</v>
      </c>
      <c r="K211" s="30">
        <v>1</v>
      </c>
      <c r="L211" s="25">
        <v>124</v>
      </c>
      <c r="M211" s="30">
        <v>1</v>
      </c>
      <c r="N211" s="25">
        <v>4.82</v>
      </c>
      <c r="O211" s="25">
        <v>58.4</v>
      </c>
      <c r="P211" s="25">
        <v>114</v>
      </c>
      <c r="Q211" s="25">
        <v>1.18</v>
      </c>
      <c r="R211" s="25">
        <v>1160</v>
      </c>
      <c r="S211" s="31">
        <v>5</v>
      </c>
      <c r="T211" s="51">
        <v>4.59</v>
      </c>
      <c r="U211" s="42">
        <v>1</v>
      </c>
      <c r="V211" s="42">
        <v>0.44</v>
      </c>
      <c r="W211" s="42">
        <v>0.03</v>
      </c>
      <c r="X211" s="42">
        <v>1990</v>
      </c>
      <c r="Y211" s="44">
        <v>15.3</v>
      </c>
      <c r="Z211" s="87">
        <f t="shared" si="13"/>
        <v>70.454591106115686</v>
      </c>
      <c r="AA211" s="88">
        <f t="shared" si="14"/>
        <v>71.60896223188189</v>
      </c>
      <c r="AB211" s="90">
        <f t="shared" si="15"/>
        <v>-8.1257373805069082E-3</v>
      </c>
      <c r="AC211" s="19">
        <v>70.61</v>
      </c>
      <c r="AD211" s="99">
        <v>-71.53</v>
      </c>
      <c r="AE211" s="95">
        <v>-1.3</v>
      </c>
    </row>
    <row r="212" spans="1:31" x14ac:dyDescent="0.35">
      <c r="A212" s="2" t="s">
        <v>200</v>
      </c>
      <c r="B212" s="9">
        <v>41568</v>
      </c>
      <c r="C212" s="18">
        <v>2.0699999999999998</v>
      </c>
      <c r="D212" s="12">
        <v>7.04</v>
      </c>
      <c r="F212" s="12">
        <v>12</v>
      </c>
      <c r="H212" s="23">
        <f t="shared" si="12"/>
        <v>9.120108393559095E-8</v>
      </c>
      <c r="I212" s="32">
        <v>3.7000000000000002E-3</v>
      </c>
      <c r="J212" s="25">
        <v>47.9</v>
      </c>
      <c r="K212" s="29">
        <v>0.4</v>
      </c>
      <c r="L212" s="25">
        <v>120</v>
      </c>
      <c r="M212" s="29">
        <v>0.8</v>
      </c>
      <c r="N212" s="25">
        <v>5.75</v>
      </c>
      <c r="O212" s="25">
        <v>63.5</v>
      </c>
      <c r="P212" s="25">
        <v>100</v>
      </c>
      <c r="Q212" s="25">
        <v>1.29</v>
      </c>
      <c r="R212" s="25">
        <v>1190</v>
      </c>
      <c r="S212" s="29">
        <v>14</v>
      </c>
      <c r="T212" s="51">
        <v>2.92</v>
      </c>
      <c r="U212" s="42">
        <v>2.2400000000000002</v>
      </c>
      <c r="V212" s="42">
        <v>0.22</v>
      </c>
      <c r="W212" s="42">
        <v>4.9300000000000004E-3</v>
      </c>
      <c r="X212" s="42">
        <v>1993</v>
      </c>
      <c r="Y212" s="44">
        <v>16.05</v>
      </c>
      <c r="Z212" s="87">
        <f t="shared" si="13"/>
        <v>70.5151590396015</v>
      </c>
      <c r="AA212" s="88">
        <f t="shared" si="14"/>
        <v>72.412556088065031</v>
      </c>
      <c r="AB212" s="90">
        <f t="shared" si="15"/>
        <v>-1.3275221301681973E-2</v>
      </c>
      <c r="AC212" s="19">
        <v>70.62</v>
      </c>
      <c r="AD212" s="99">
        <v>72.400000000000006</v>
      </c>
      <c r="AE212" s="95">
        <v>2.5</v>
      </c>
    </row>
    <row r="213" spans="1:31" x14ac:dyDescent="0.35">
      <c r="A213" s="2" t="s">
        <v>200</v>
      </c>
      <c r="B213" s="9">
        <v>38847</v>
      </c>
      <c r="C213" s="20"/>
      <c r="D213" s="12">
        <v>7.13</v>
      </c>
      <c r="F213" s="12">
        <v>10.199999999999999</v>
      </c>
      <c r="H213" s="23">
        <f t="shared" si="12"/>
        <v>7.413102413009154E-8</v>
      </c>
      <c r="I213" s="32">
        <v>0.01</v>
      </c>
      <c r="J213" s="25">
        <v>48.8</v>
      </c>
      <c r="K213" s="30">
        <v>5</v>
      </c>
      <c r="L213" s="25">
        <v>124.69</v>
      </c>
      <c r="M213" s="30">
        <v>5</v>
      </c>
      <c r="N213" s="25">
        <v>5.38</v>
      </c>
      <c r="O213" s="25">
        <v>65.86</v>
      </c>
      <c r="P213" s="25">
        <v>112.23</v>
      </c>
      <c r="Q213" s="25">
        <v>1.27</v>
      </c>
      <c r="R213" s="25">
        <v>1220</v>
      </c>
      <c r="S213" s="31">
        <v>10</v>
      </c>
      <c r="T213" s="51">
        <v>5.21</v>
      </c>
      <c r="U213" s="42">
        <v>1</v>
      </c>
      <c r="V213" s="41">
        <v>0.48</v>
      </c>
      <c r="W213" s="42">
        <v>0.02</v>
      </c>
      <c r="X213" s="41">
        <v>2130</v>
      </c>
      <c r="Y213" s="44">
        <v>15.6</v>
      </c>
      <c r="Z213" s="87">
        <f t="shared" si="13"/>
        <v>73.157357171460902</v>
      </c>
      <c r="AA213" s="88">
        <f t="shared" si="14"/>
        <v>75.878199393535311</v>
      </c>
      <c r="AB213" s="90">
        <f t="shared" si="15"/>
        <v>-1.8256329461136457E-2</v>
      </c>
      <c r="AC213" s="19">
        <v>73.260000000000005</v>
      </c>
      <c r="AD213" s="13">
        <v>75.69</v>
      </c>
      <c r="AE213" s="94">
        <v>-3.27</v>
      </c>
    </row>
    <row r="214" spans="1:31" x14ac:dyDescent="0.35">
      <c r="A214" s="2" t="s">
        <v>200</v>
      </c>
      <c r="B214" s="9">
        <v>37973</v>
      </c>
      <c r="C214" s="20"/>
      <c r="D214" s="12">
        <v>7.1</v>
      </c>
      <c r="F214" s="12">
        <v>13</v>
      </c>
      <c r="H214" s="23">
        <f t="shared" si="12"/>
        <v>7.943282347242818E-8</v>
      </c>
      <c r="I214" s="32">
        <v>0.01</v>
      </c>
      <c r="J214" s="25">
        <v>52</v>
      </c>
      <c r="K214" s="36"/>
      <c r="L214" s="25">
        <v>98</v>
      </c>
      <c r="M214" s="36"/>
      <c r="N214" s="25">
        <v>5.5</v>
      </c>
      <c r="O214" s="25">
        <v>85</v>
      </c>
      <c r="P214" s="25">
        <v>111</v>
      </c>
      <c r="Q214" s="25">
        <v>1.2</v>
      </c>
      <c r="R214" s="25">
        <v>1210</v>
      </c>
      <c r="S214" s="36"/>
      <c r="T214" s="51">
        <v>6</v>
      </c>
      <c r="U214" s="42">
        <v>1</v>
      </c>
      <c r="V214" s="42">
        <v>0.5</v>
      </c>
      <c r="W214" s="42">
        <v>0.01</v>
      </c>
      <c r="X214" s="42">
        <v>1970</v>
      </c>
      <c r="Y214" s="44">
        <v>15.9</v>
      </c>
      <c r="Z214" s="87">
        <f t="shared" si="13"/>
        <v>71.958397032402715</v>
      </c>
      <c r="AA214" s="88">
        <f t="shared" si="14"/>
        <v>71.689860678164479</v>
      </c>
      <c r="AB214" s="90">
        <f t="shared" si="15"/>
        <v>1.8694020973042535E-3</v>
      </c>
    </row>
    <row r="215" spans="1:31" x14ac:dyDescent="0.35">
      <c r="A215" s="2" t="s">
        <v>152</v>
      </c>
      <c r="B215" s="9">
        <v>38674</v>
      </c>
      <c r="C215" s="18">
        <v>1.74</v>
      </c>
      <c r="D215" s="12">
        <v>7.1</v>
      </c>
      <c r="F215" s="12">
        <v>10</v>
      </c>
      <c r="H215" s="23">
        <f t="shared" si="12"/>
        <v>7.943282347242818E-8</v>
      </c>
      <c r="I215" s="32">
        <v>0.02</v>
      </c>
      <c r="J215" s="25">
        <v>16.8</v>
      </c>
      <c r="K215" s="30">
        <v>1</v>
      </c>
      <c r="L215" s="25">
        <v>197</v>
      </c>
      <c r="M215" s="30">
        <v>1</v>
      </c>
      <c r="N215" s="25">
        <v>4.55</v>
      </c>
      <c r="O215" s="25">
        <v>49.7</v>
      </c>
      <c r="P215" s="25">
        <v>128</v>
      </c>
      <c r="Q215" s="25">
        <v>1.04</v>
      </c>
      <c r="R215" s="25">
        <v>1250</v>
      </c>
      <c r="S215" s="31">
        <v>9</v>
      </c>
      <c r="T215" s="51">
        <v>2.33</v>
      </c>
      <c r="U215" s="42">
        <v>1</v>
      </c>
      <c r="V215" s="42">
        <v>0.44</v>
      </c>
      <c r="W215" s="42">
        <v>0.06</v>
      </c>
      <c r="X215" s="42">
        <v>2320</v>
      </c>
      <c r="Y215" s="44">
        <v>12.7</v>
      </c>
      <c r="Z215" s="87">
        <f t="shared" si="13"/>
        <v>77.139903947341821</v>
      </c>
      <c r="AA215" s="88">
        <f t="shared" si="14"/>
        <v>78.24710919481079</v>
      </c>
      <c r="AB215" s="90">
        <f t="shared" si="15"/>
        <v>-7.1254683713886978E-3</v>
      </c>
      <c r="AC215" s="19">
        <v>77.19</v>
      </c>
      <c r="AD215" s="99">
        <v>-78.19</v>
      </c>
      <c r="AE215" s="95">
        <v>-1.3</v>
      </c>
    </row>
    <row r="216" spans="1:31" x14ac:dyDescent="0.35">
      <c r="A216" s="2" t="s">
        <v>152</v>
      </c>
      <c r="B216" s="9">
        <v>38848</v>
      </c>
      <c r="C216" s="20"/>
      <c r="D216" s="12">
        <v>7.18</v>
      </c>
      <c r="F216" s="12">
        <v>11</v>
      </c>
      <c r="H216" s="23">
        <f t="shared" si="12"/>
        <v>6.606934480075943E-8</v>
      </c>
      <c r="I216" s="32">
        <v>2E-3</v>
      </c>
      <c r="J216" s="25">
        <v>18.66</v>
      </c>
      <c r="K216" s="30">
        <v>5</v>
      </c>
      <c r="L216" s="25">
        <v>192.67</v>
      </c>
      <c r="M216" s="30">
        <v>5</v>
      </c>
      <c r="N216" s="25">
        <v>4.9000000000000004</v>
      </c>
      <c r="O216" s="25">
        <v>48.82</v>
      </c>
      <c r="P216" s="25">
        <v>120.2</v>
      </c>
      <c r="Q216" s="25">
        <v>1.1399999999999999</v>
      </c>
      <c r="R216" s="25">
        <v>1280</v>
      </c>
      <c r="S216" s="31">
        <v>10</v>
      </c>
      <c r="T216" s="51">
        <v>4.04</v>
      </c>
      <c r="U216" s="42">
        <v>1</v>
      </c>
      <c r="V216" s="42">
        <v>0.48</v>
      </c>
      <c r="W216" s="42">
        <v>0.02</v>
      </c>
      <c r="X216" s="42">
        <v>2250</v>
      </c>
      <c r="Y216" s="44">
        <v>13.42</v>
      </c>
      <c r="Z216" s="87">
        <f t="shared" si="13"/>
        <v>77.682039384144232</v>
      </c>
      <c r="AA216" s="88">
        <f t="shared" si="14"/>
        <v>77.046289719141811</v>
      </c>
      <c r="AB216" s="90">
        <f t="shared" si="15"/>
        <v>4.108812320839054E-3</v>
      </c>
      <c r="AC216" s="19">
        <v>77.5</v>
      </c>
      <c r="AD216" s="13">
        <v>76.91</v>
      </c>
      <c r="AE216" s="94">
        <v>0.78</v>
      </c>
    </row>
    <row r="217" spans="1:31" x14ac:dyDescent="0.35">
      <c r="A217" s="2" t="s">
        <v>152</v>
      </c>
      <c r="B217" s="9">
        <v>40519</v>
      </c>
      <c r="C217" s="18">
        <v>1.76</v>
      </c>
      <c r="D217" s="12">
        <v>7.17</v>
      </c>
      <c r="F217" s="12">
        <v>11</v>
      </c>
      <c r="H217" s="23">
        <f t="shared" si="12"/>
        <v>6.7608297539197998E-8</v>
      </c>
      <c r="I217" s="32">
        <v>0.01</v>
      </c>
      <c r="J217" s="25">
        <v>18.149999999999999</v>
      </c>
      <c r="K217" s="29">
        <v>0.2</v>
      </c>
      <c r="L217" s="25">
        <v>203</v>
      </c>
      <c r="M217" s="29">
        <v>1</v>
      </c>
      <c r="N217" s="25">
        <v>4.71</v>
      </c>
      <c r="O217" s="25">
        <v>63.7</v>
      </c>
      <c r="P217" s="25">
        <v>141</v>
      </c>
      <c r="Q217" s="25">
        <v>1.43</v>
      </c>
      <c r="R217" s="25">
        <v>1420</v>
      </c>
      <c r="S217" s="29">
        <v>0.6</v>
      </c>
      <c r="T217" s="51">
        <v>2.2599999999999998</v>
      </c>
      <c r="U217" s="42">
        <v>2.77</v>
      </c>
      <c r="V217" s="42">
        <v>0.22</v>
      </c>
      <c r="W217" s="42">
        <v>3.2799999999999999E-3</v>
      </c>
      <c r="X217" s="42">
        <v>2290</v>
      </c>
      <c r="Y217" s="44">
        <v>13.73</v>
      </c>
      <c r="Z217" s="87">
        <f t="shared" si="13"/>
        <v>86.355214476257188</v>
      </c>
      <c r="AA217" s="88">
        <f t="shared" si="14"/>
        <v>78.460702329883432</v>
      </c>
      <c r="AB217" s="90">
        <f t="shared" si="15"/>
        <v>4.7898966916280428E-2</v>
      </c>
      <c r="AC217" s="19">
        <v>86.44</v>
      </c>
      <c r="AD217" s="13">
        <v>78.45</v>
      </c>
      <c r="AE217" s="94">
        <v>9.69</v>
      </c>
    </row>
    <row r="218" spans="1:31" x14ac:dyDescent="0.35">
      <c r="A218" s="2" t="s">
        <v>152</v>
      </c>
      <c r="B218" s="9">
        <v>41774</v>
      </c>
      <c r="C218" s="18">
        <v>1.66</v>
      </c>
      <c r="D218" s="12">
        <v>7.37</v>
      </c>
      <c r="F218" s="12">
        <v>11</v>
      </c>
      <c r="H218" s="23">
        <f t="shared" si="12"/>
        <v>4.2657951880159239E-8</v>
      </c>
      <c r="I218" s="32">
        <v>0.02</v>
      </c>
      <c r="J218" s="25">
        <v>18.93</v>
      </c>
      <c r="K218" s="29">
        <v>0.2</v>
      </c>
      <c r="L218" s="25">
        <v>198</v>
      </c>
      <c r="M218" s="29">
        <v>0.6</v>
      </c>
      <c r="N218" s="25">
        <v>2.9</v>
      </c>
      <c r="O218" s="25">
        <v>48.9</v>
      </c>
      <c r="P218" s="25">
        <v>119</v>
      </c>
      <c r="Q218" s="25">
        <v>1.08</v>
      </c>
      <c r="R218" s="25">
        <v>1260</v>
      </c>
      <c r="S218" s="29">
        <v>18</v>
      </c>
      <c r="T218" s="51">
        <v>2.44</v>
      </c>
      <c r="U218" s="42">
        <v>2.67</v>
      </c>
      <c r="V218" s="42">
        <v>0.22</v>
      </c>
      <c r="W218" s="42">
        <v>3.2799999999999999E-3</v>
      </c>
      <c r="X218" s="42">
        <v>2307</v>
      </c>
      <c r="Y218" s="44">
        <v>13.5</v>
      </c>
      <c r="Z218" s="87">
        <f t="shared" si="13"/>
        <v>76.924582071943888</v>
      </c>
      <c r="AA218" s="88">
        <f t="shared" si="14"/>
        <v>78.713855180732267</v>
      </c>
      <c r="AB218" s="90">
        <f t="shared" si="15"/>
        <v>-1.1496344607235592E-2</v>
      </c>
      <c r="AC218" s="19">
        <v>76.98</v>
      </c>
      <c r="AD218" s="13">
        <v>78.7</v>
      </c>
      <c r="AE218" s="94">
        <v>2.2200000000000002</v>
      </c>
    </row>
    <row r="219" spans="1:31" x14ac:dyDescent="0.35">
      <c r="A219" s="2" t="s">
        <v>152</v>
      </c>
      <c r="B219" s="9">
        <v>42318</v>
      </c>
      <c r="C219" s="18">
        <v>1.57</v>
      </c>
      <c r="D219" s="12">
        <v>7.17</v>
      </c>
      <c r="F219" s="12">
        <v>10</v>
      </c>
      <c r="H219" s="23">
        <f t="shared" si="12"/>
        <v>6.7608297539197998E-8</v>
      </c>
      <c r="I219" s="28"/>
      <c r="J219" s="25">
        <v>18.8</v>
      </c>
      <c r="K219" s="30">
        <v>0.2</v>
      </c>
      <c r="L219" s="25">
        <v>204</v>
      </c>
      <c r="M219" s="30">
        <v>0.6</v>
      </c>
      <c r="N219" s="25">
        <v>3.03</v>
      </c>
      <c r="O219" s="25">
        <v>67.400000000000006</v>
      </c>
      <c r="P219" s="25">
        <v>109</v>
      </c>
      <c r="Q219" s="25">
        <v>1.0900000000000001</v>
      </c>
      <c r="R219" s="25">
        <v>1160</v>
      </c>
      <c r="S219" s="31">
        <v>6.65</v>
      </c>
      <c r="T219" s="51">
        <v>2.58</v>
      </c>
      <c r="U219" s="42">
        <v>2.4</v>
      </c>
      <c r="V219" s="42">
        <v>0.22</v>
      </c>
      <c r="W219" s="42">
        <v>3.9399999999999999E-3</v>
      </c>
      <c r="X219" s="42">
        <v>2342</v>
      </c>
      <c r="Y219" s="44">
        <v>13.58</v>
      </c>
      <c r="Z219" s="87">
        <f t="shared" si="13"/>
        <v>72.520278369616975</v>
      </c>
      <c r="AA219" s="88">
        <f t="shared" si="14"/>
        <v>79.779977141206899</v>
      </c>
      <c r="AB219" s="90">
        <f t="shared" si="15"/>
        <v>-4.7667016363435989E-2</v>
      </c>
      <c r="AC219" s="19">
        <v>72.569999999999993</v>
      </c>
      <c r="AD219" s="13">
        <v>79.77</v>
      </c>
      <c r="AE219" s="95">
        <v>9.4499999999999993</v>
      </c>
    </row>
    <row r="220" spans="1:31" x14ac:dyDescent="0.35">
      <c r="A220" s="2" t="s">
        <v>152</v>
      </c>
      <c r="B220" s="9">
        <v>41598</v>
      </c>
      <c r="C220" s="18">
        <v>1.55</v>
      </c>
      <c r="D220" s="12">
        <v>7.18</v>
      </c>
      <c r="F220" s="12">
        <v>11</v>
      </c>
      <c r="H220" s="23">
        <f t="shared" si="12"/>
        <v>6.606934480075943E-8</v>
      </c>
      <c r="I220" s="32">
        <v>7.0000000000000001E-3</v>
      </c>
      <c r="J220" s="25">
        <v>18.8</v>
      </c>
      <c r="K220" s="29">
        <v>0.2</v>
      </c>
      <c r="L220" s="25">
        <v>203</v>
      </c>
      <c r="M220" s="29">
        <v>0.4</v>
      </c>
      <c r="N220" s="25">
        <v>3.24</v>
      </c>
      <c r="O220" s="25">
        <v>49.4</v>
      </c>
      <c r="P220" s="25">
        <v>116</v>
      </c>
      <c r="Q220" s="25">
        <v>1.05</v>
      </c>
      <c r="R220" s="25">
        <v>1320</v>
      </c>
      <c r="S220" s="29">
        <v>1.6</v>
      </c>
      <c r="T220" s="51">
        <v>2.25</v>
      </c>
      <c r="U220" s="42">
        <v>2.6</v>
      </c>
      <c r="V220" s="42">
        <v>0.22</v>
      </c>
      <c r="W220" s="42">
        <v>4.9300000000000004E-3</v>
      </c>
      <c r="X220" s="42">
        <v>2374</v>
      </c>
      <c r="Y220" s="44">
        <v>13.48</v>
      </c>
      <c r="Z220" s="87">
        <f t="shared" si="13"/>
        <v>79.552304798770123</v>
      </c>
      <c r="AA220" s="88">
        <f t="shared" si="14"/>
        <v>80.576417779849677</v>
      </c>
      <c r="AB220" s="90">
        <f t="shared" si="15"/>
        <v>-6.3955608000103572E-3</v>
      </c>
      <c r="AC220" s="19">
        <v>79.62</v>
      </c>
      <c r="AD220" s="13">
        <v>80.569999999999993</v>
      </c>
      <c r="AE220" s="95">
        <v>1.19</v>
      </c>
    </row>
    <row r="221" spans="1:31" x14ac:dyDescent="0.35">
      <c r="A221" s="2" t="s">
        <v>152</v>
      </c>
      <c r="B221" s="9">
        <v>37973</v>
      </c>
      <c r="C221" s="20"/>
      <c r="D221" s="12">
        <v>7.2</v>
      </c>
      <c r="F221" s="12">
        <v>14</v>
      </c>
      <c r="H221" s="23">
        <f t="shared" si="12"/>
        <v>6.3095734448019177E-8</v>
      </c>
      <c r="J221" s="25">
        <v>21</v>
      </c>
      <c r="K221" s="36"/>
      <c r="L221" s="25">
        <v>183</v>
      </c>
      <c r="M221" s="36"/>
      <c r="N221" s="25">
        <v>5.6</v>
      </c>
      <c r="O221" s="25">
        <v>54</v>
      </c>
      <c r="P221" s="25">
        <v>122</v>
      </c>
      <c r="Q221" s="25">
        <v>1.1000000000000001</v>
      </c>
      <c r="R221" s="25">
        <v>1220</v>
      </c>
      <c r="S221" s="36"/>
      <c r="T221" s="51">
        <v>0.89</v>
      </c>
      <c r="U221" s="42">
        <v>1</v>
      </c>
      <c r="V221" s="42">
        <v>0.5</v>
      </c>
      <c r="W221" s="42">
        <v>0.01</v>
      </c>
      <c r="X221" s="42">
        <v>2120</v>
      </c>
      <c r="Y221" s="44">
        <v>13.7</v>
      </c>
      <c r="Z221" s="87">
        <f t="shared" si="13"/>
        <v>75.023630738547894</v>
      </c>
      <c r="AA221" s="88">
        <f t="shared" si="14"/>
        <v>73.559752989194919</v>
      </c>
      <c r="AB221" s="90">
        <f t="shared" si="15"/>
        <v>9.8522305295948506E-3</v>
      </c>
    </row>
    <row r="222" spans="1:31" x14ac:dyDescent="0.35">
      <c r="A222" s="2" t="s">
        <v>265</v>
      </c>
      <c r="B222" s="9">
        <v>41787</v>
      </c>
      <c r="C222" s="18">
        <v>3.97</v>
      </c>
      <c r="D222" s="12">
        <v>5.23</v>
      </c>
      <c r="E222" s="16"/>
      <c r="F222" s="12">
        <v>1.2</v>
      </c>
      <c r="H222" s="23">
        <f t="shared" si="12"/>
        <v>5.8884365535558799E-6</v>
      </c>
      <c r="I222" s="32">
        <v>2E-3</v>
      </c>
      <c r="J222" s="25">
        <v>0.01</v>
      </c>
      <c r="K222" s="36"/>
      <c r="L222" s="25">
        <v>19.2</v>
      </c>
      <c r="M222" s="36"/>
      <c r="N222" s="25">
        <v>4.0000000000000001E-3</v>
      </c>
      <c r="O222" s="25">
        <v>7.1</v>
      </c>
      <c r="P222" s="25">
        <v>15.1</v>
      </c>
      <c r="Q222" s="25">
        <v>0.08</v>
      </c>
      <c r="R222" s="25">
        <v>15.1</v>
      </c>
      <c r="S222" s="36"/>
      <c r="T222" s="51">
        <v>0.02</v>
      </c>
      <c r="U222" s="42">
        <v>33.4</v>
      </c>
      <c r="V222" s="42">
        <v>87.2</v>
      </c>
      <c r="W222" s="42">
        <v>3.2799999999999999E-3</v>
      </c>
      <c r="X222" s="42">
        <v>27</v>
      </c>
      <c r="Y222" s="44">
        <v>0.18</v>
      </c>
      <c r="Z222" s="87">
        <f t="shared" si="13"/>
        <v>3.0426032819474584</v>
      </c>
      <c r="AA222" s="88">
        <f t="shared" si="14"/>
        <v>3.0441171274556482</v>
      </c>
      <c r="AB222" s="90">
        <f t="shared" si="15"/>
        <v>-2.4871283817326457E-4</v>
      </c>
      <c r="AC222" s="19">
        <v>3.06</v>
      </c>
      <c r="AD222" s="13">
        <v>3.04</v>
      </c>
      <c r="AE222" s="95">
        <v>0.47</v>
      </c>
    </row>
    <row r="223" spans="1:31" x14ac:dyDescent="0.35">
      <c r="A223" s="2" t="s">
        <v>265</v>
      </c>
      <c r="B223" s="9">
        <v>42158</v>
      </c>
      <c r="C223" s="18">
        <v>6.77</v>
      </c>
      <c r="D223" s="12">
        <v>5.18</v>
      </c>
      <c r="F223" s="12">
        <v>1.3</v>
      </c>
      <c r="H223" s="23">
        <f t="shared" si="12"/>
        <v>6.6069344800759593E-6</v>
      </c>
      <c r="I223" s="32">
        <v>2E-3</v>
      </c>
      <c r="J223" s="25">
        <v>0.01</v>
      </c>
      <c r="K223" s="30">
        <v>1.7</v>
      </c>
      <c r="L223" s="25">
        <v>18.7</v>
      </c>
      <c r="M223" s="30">
        <v>0.8</v>
      </c>
      <c r="N223" s="25">
        <v>2E-3</v>
      </c>
      <c r="O223" s="25">
        <v>7.42</v>
      </c>
      <c r="P223" s="25">
        <v>14.9</v>
      </c>
      <c r="Q223" s="25">
        <v>0.08</v>
      </c>
      <c r="R223" s="25">
        <v>14.4</v>
      </c>
      <c r="S223" s="31">
        <v>76</v>
      </c>
      <c r="T223" s="51">
        <v>0.02</v>
      </c>
      <c r="U223" s="42">
        <v>36.4</v>
      </c>
      <c r="V223" s="42">
        <v>85.87</v>
      </c>
      <c r="W223" s="42">
        <v>3.2799999999999999E-3</v>
      </c>
      <c r="X223" s="42">
        <v>27</v>
      </c>
      <c r="Y223" s="44">
        <v>0.18</v>
      </c>
      <c r="Z223" s="87">
        <f t="shared" si="13"/>
        <v>2.9788642684758395</v>
      </c>
      <c r="AA223" s="88">
        <f t="shared" si="14"/>
        <v>3.085119974841795</v>
      </c>
      <c r="AB223" s="90">
        <f t="shared" si="15"/>
        <v>-1.7522424548356428E-2</v>
      </c>
      <c r="AC223" s="19">
        <v>3</v>
      </c>
      <c r="AD223" s="99">
        <v>3.09</v>
      </c>
      <c r="AE223" s="95">
        <v>3</v>
      </c>
    </row>
    <row r="224" spans="1:31" x14ac:dyDescent="0.35">
      <c r="A224" s="2" t="s">
        <v>265</v>
      </c>
      <c r="B224" s="9">
        <v>40332</v>
      </c>
      <c r="C224" s="18">
        <v>4.1399999999999997</v>
      </c>
      <c r="D224" s="12">
        <v>5.3</v>
      </c>
      <c r="F224" s="13">
        <v>1.7</v>
      </c>
      <c r="H224" s="23">
        <f t="shared" si="12"/>
        <v>5.011872336272719E-6</v>
      </c>
      <c r="I224" s="24">
        <v>2E-3</v>
      </c>
      <c r="J224" s="25">
        <v>0.01</v>
      </c>
      <c r="K224" s="36"/>
      <c r="L224" s="25">
        <v>21.6</v>
      </c>
      <c r="M224" s="36"/>
      <c r="N224" s="25">
        <v>0.02</v>
      </c>
      <c r="O224" s="25">
        <v>5.83</v>
      </c>
      <c r="P224" s="25">
        <v>14.3</v>
      </c>
      <c r="Q224" s="25">
        <v>7.0000000000000007E-2</v>
      </c>
      <c r="R224" s="25">
        <v>17.7</v>
      </c>
      <c r="S224" s="29">
        <v>57</v>
      </c>
      <c r="T224" s="51">
        <v>0.02</v>
      </c>
      <c r="U224" s="42">
        <v>36.9</v>
      </c>
      <c r="V224" s="42">
        <v>69.94</v>
      </c>
      <c r="W224" s="42">
        <v>3.2799999999999999E-3</v>
      </c>
      <c r="X224" s="42">
        <v>33</v>
      </c>
      <c r="Y224" s="44">
        <v>0.3</v>
      </c>
      <c r="Z224" s="87">
        <f t="shared" si="13"/>
        <v>3.177367108387338</v>
      </c>
      <c r="AA224" s="88">
        <f t="shared" si="14"/>
        <v>3.127846035950884</v>
      </c>
      <c r="AB224" s="90">
        <f t="shared" si="15"/>
        <v>7.8539886444475935E-3</v>
      </c>
      <c r="AC224" s="19">
        <v>3.19</v>
      </c>
      <c r="AD224" s="13">
        <v>3.13</v>
      </c>
      <c r="AE224" s="94">
        <v>1.96</v>
      </c>
    </row>
    <row r="225" spans="1:31" x14ac:dyDescent="0.35">
      <c r="A225" s="2" t="s">
        <v>265</v>
      </c>
      <c r="B225" s="9">
        <v>40723</v>
      </c>
      <c r="C225" s="18">
        <v>4.2699999999999996</v>
      </c>
      <c r="D225" s="12">
        <v>5.23</v>
      </c>
      <c r="F225" s="12">
        <v>1.2</v>
      </c>
      <c r="H225" s="23">
        <f t="shared" si="12"/>
        <v>5.8884365535558799E-6</v>
      </c>
      <c r="I225" s="32">
        <v>3.0000000000000001E-3</v>
      </c>
      <c r="J225" s="25">
        <v>0.01</v>
      </c>
      <c r="K225" s="36"/>
      <c r="L225" s="25">
        <v>20.6</v>
      </c>
      <c r="M225" s="36"/>
      <c r="N225" s="25">
        <v>0.01</v>
      </c>
      <c r="O225" s="25">
        <v>6.77</v>
      </c>
      <c r="P225" s="25">
        <v>16.100000000000001</v>
      </c>
      <c r="Q225" s="25">
        <v>0.08</v>
      </c>
      <c r="R225" s="25">
        <v>16.600000000000001</v>
      </c>
      <c r="S225" s="29">
        <v>70</v>
      </c>
      <c r="T225" s="51">
        <v>0.02</v>
      </c>
      <c r="U225" s="42">
        <v>33.799999999999997</v>
      </c>
      <c r="V225" s="42">
        <v>88.09</v>
      </c>
      <c r="W225" s="42">
        <v>3.2799999999999999E-3</v>
      </c>
      <c r="X225" s="42">
        <v>30</v>
      </c>
      <c r="Y225" s="44">
        <v>0.2</v>
      </c>
      <c r="Z225" s="87">
        <f t="shared" si="13"/>
        <v>3.2518661479340958</v>
      </c>
      <c r="AA225" s="88">
        <f t="shared" si="14"/>
        <v>3.1714254616698239</v>
      </c>
      <c r="AB225" s="90">
        <f t="shared" si="15"/>
        <v>1.2523281076636679E-2</v>
      </c>
      <c r="AC225" s="19">
        <v>3.27</v>
      </c>
      <c r="AD225" s="13">
        <v>3.17</v>
      </c>
      <c r="AE225" s="94">
        <v>3.12</v>
      </c>
    </row>
    <row r="226" spans="1:31" x14ac:dyDescent="0.35">
      <c r="A226" s="2" t="s">
        <v>265</v>
      </c>
      <c r="B226" s="9">
        <v>41086</v>
      </c>
      <c r="C226" s="18">
        <v>4.08</v>
      </c>
      <c r="D226" s="12">
        <v>5.0999999999999996</v>
      </c>
      <c r="F226" s="12">
        <v>1.1000000000000001</v>
      </c>
      <c r="H226" s="23">
        <f t="shared" si="12"/>
        <v>7.9432823472428065E-6</v>
      </c>
      <c r="I226" s="32">
        <v>0.01</v>
      </c>
      <c r="J226" s="25">
        <v>0.01</v>
      </c>
      <c r="K226" s="29">
        <v>0.2</v>
      </c>
      <c r="L226" s="25">
        <v>20.9</v>
      </c>
      <c r="M226" s="29">
        <v>0.8</v>
      </c>
      <c r="N226" s="25">
        <v>8.9999999999999993E-3</v>
      </c>
      <c r="O226" s="25">
        <v>7.05</v>
      </c>
      <c r="P226" s="25">
        <v>16.899999999999999</v>
      </c>
      <c r="Q226" s="25">
        <v>0.08</v>
      </c>
      <c r="R226" s="25">
        <v>15.7</v>
      </c>
      <c r="S226" s="29">
        <v>66.599999999999994</v>
      </c>
      <c r="T226" s="51">
        <v>0.01</v>
      </c>
      <c r="U226" s="42">
        <v>31.3</v>
      </c>
      <c r="V226" s="42">
        <v>93.84</v>
      </c>
      <c r="W226" s="42">
        <v>3.2799999999999999E-3</v>
      </c>
      <c r="X226" s="42">
        <v>30</v>
      </c>
      <c r="Y226" s="44">
        <v>0.18</v>
      </c>
      <c r="Z226" s="87">
        <f t="shared" si="13"/>
        <v>3.3014110130998331</v>
      </c>
      <c r="AA226" s="88">
        <f t="shared" si="14"/>
        <v>3.1918061243510403</v>
      </c>
      <c r="AB226" s="90">
        <f t="shared" si="15"/>
        <v>1.6879905049936746E-2</v>
      </c>
      <c r="AC226" s="19">
        <v>3.32</v>
      </c>
      <c r="AD226" s="13">
        <v>3.19</v>
      </c>
      <c r="AE226" s="95">
        <v>3.95</v>
      </c>
    </row>
    <row r="227" spans="1:31" x14ac:dyDescent="0.35">
      <c r="A227" s="2" t="s">
        <v>265</v>
      </c>
      <c r="B227" s="9">
        <v>38847</v>
      </c>
      <c r="C227" s="18">
        <v>4.04</v>
      </c>
      <c r="D227" s="12">
        <v>5.13</v>
      </c>
      <c r="F227" s="12">
        <v>1.7</v>
      </c>
      <c r="H227" s="23">
        <f t="shared" si="12"/>
        <v>7.4131024130091704E-6</v>
      </c>
      <c r="I227" s="32">
        <v>0.01</v>
      </c>
      <c r="J227" s="25">
        <v>0.01</v>
      </c>
      <c r="K227" s="29">
        <v>0.2</v>
      </c>
      <c r="L227" s="25">
        <v>23.6</v>
      </c>
      <c r="M227" s="29">
        <v>1.2</v>
      </c>
      <c r="N227" s="25">
        <v>0.01</v>
      </c>
      <c r="O227" s="25">
        <v>4.6900000000000004</v>
      </c>
      <c r="P227" s="25">
        <v>18.100000000000001</v>
      </c>
      <c r="Q227" s="25">
        <v>0.09</v>
      </c>
      <c r="R227" s="25">
        <v>17.899999999999999</v>
      </c>
      <c r="S227" s="29">
        <v>63</v>
      </c>
      <c r="T227" s="51">
        <v>0.03</v>
      </c>
      <c r="U227" s="42">
        <v>31.9</v>
      </c>
      <c r="V227" s="42">
        <v>92.34</v>
      </c>
      <c r="W227" s="42">
        <v>3.2845000000000001E-3</v>
      </c>
      <c r="X227" s="42">
        <v>44</v>
      </c>
      <c r="Y227" s="44">
        <v>0.28000000000000003</v>
      </c>
      <c r="Z227" s="87">
        <f t="shared" si="13"/>
        <v>3.5706013937845236</v>
      </c>
      <c r="AA227" s="88">
        <f t="shared" si="14"/>
        <v>3.6756577702563042</v>
      </c>
      <c r="AB227" s="90">
        <f t="shared" si="15"/>
        <v>-1.4498015333638261E-2</v>
      </c>
      <c r="AC227" s="19">
        <v>3.6</v>
      </c>
      <c r="AD227" s="13">
        <v>3.7</v>
      </c>
      <c r="AE227" s="94">
        <v>-2.8</v>
      </c>
    </row>
    <row r="228" spans="1:31" x14ac:dyDescent="0.35">
      <c r="A228" s="2" t="s">
        <v>265</v>
      </c>
      <c r="B228" s="9">
        <v>37383</v>
      </c>
      <c r="C228" s="18">
        <v>3.41</v>
      </c>
      <c r="D228" s="12">
        <v>5.54</v>
      </c>
      <c r="F228" s="12">
        <v>1.6</v>
      </c>
      <c r="H228" s="23">
        <f t="shared" si="12"/>
        <v>2.8840315031265995E-6</v>
      </c>
      <c r="I228" s="32">
        <v>8.0000000000000002E-3</v>
      </c>
      <c r="J228" s="25">
        <v>0.01</v>
      </c>
      <c r="K228" s="29">
        <v>0.2</v>
      </c>
      <c r="L228" s="25">
        <v>21.4</v>
      </c>
      <c r="M228" s="29">
        <v>1</v>
      </c>
      <c r="N228" s="25">
        <v>0.04</v>
      </c>
      <c r="O228" s="25">
        <v>4.21</v>
      </c>
      <c r="P228" s="25">
        <v>14.5</v>
      </c>
      <c r="Q228" s="25">
        <v>0.08</v>
      </c>
      <c r="R228" s="25">
        <v>15.1</v>
      </c>
      <c r="S228" s="29">
        <v>73</v>
      </c>
      <c r="T228" s="51">
        <v>0.03</v>
      </c>
      <c r="U228" s="42">
        <v>41.2</v>
      </c>
      <c r="V228" s="42">
        <v>50.86</v>
      </c>
      <c r="W228" s="42">
        <v>3.2845000000000001E-3</v>
      </c>
      <c r="X228" s="42">
        <v>44</v>
      </c>
      <c r="Y228" s="44">
        <v>0.36</v>
      </c>
      <c r="Z228" s="87">
        <f t="shared" si="13"/>
        <v>3.0310615991549339</v>
      </c>
      <c r="AA228" s="88">
        <f t="shared" si="14"/>
        <v>3.280234339088842</v>
      </c>
      <c r="AB228" s="90">
        <f t="shared" si="15"/>
        <v>-3.9480439892546793E-2</v>
      </c>
      <c r="AE228" s="96"/>
    </row>
    <row r="229" spans="1:31" x14ac:dyDescent="0.35">
      <c r="A229" s="2" t="s">
        <v>265</v>
      </c>
      <c r="B229" s="9">
        <v>33189</v>
      </c>
      <c r="C229" s="18">
        <v>3.52</v>
      </c>
      <c r="D229" s="12">
        <v>5.38</v>
      </c>
      <c r="F229" s="12">
        <v>2.2000000000000002</v>
      </c>
      <c r="H229" s="23">
        <f t="shared" si="12"/>
        <v>4.168693834703354E-6</v>
      </c>
      <c r="I229" s="28"/>
      <c r="J229" s="25">
        <v>0.12</v>
      </c>
      <c r="K229" s="29">
        <v>0.2</v>
      </c>
      <c r="L229" s="25">
        <v>27</v>
      </c>
      <c r="M229" s="29">
        <v>0.6</v>
      </c>
      <c r="N229" s="25">
        <v>0.1</v>
      </c>
      <c r="O229" s="25">
        <v>3.5</v>
      </c>
      <c r="P229" s="25">
        <v>16</v>
      </c>
      <c r="Q229" s="25">
        <v>7.0000000000000007E-2</v>
      </c>
      <c r="R229" s="25">
        <v>25</v>
      </c>
      <c r="S229" s="29">
        <v>61</v>
      </c>
      <c r="T229" s="51">
        <v>0.06</v>
      </c>
      <c r="U229" s="42">
        <v>41.6</v>
      </c>
      <c r="V229" s="42">
        <v>70.72</v>
      </c>
      <c r="W229" s="42">
        <v>0.01</v>
      </c>
      <c r="X229" s="42">
        <v>62</v>
      </c>
      <c r="Y229" s="44">
        <v>0.33</v>
      </c>
      <c r="Z229" s="87">
        <f t="shared" si="13"/>
        <v>3.8533795912964814</v>
      </c>
      <c r="AA229" s="88">
        <f t="shared" si="14"/>
        <v>4.0877352427163736</v>
      </c>
      <c r="AB229" s="90">
        <f t="shared" si="15"/>
        <v>-2.9511681460154131E-2</v>
      </c>
    </row>
    <row r="230" spans="1:31" x14ac:dyDescent="0.35">
      <c r="A230" s="2" t="s">
        <v>265</v>
      </c>
      <c r="B230" s="9">
        <v>37203</v>
      </c>
      <c r="C230" s="18">
        <v>3.26</v>
      </c>
      <c r="D230" s="12">
        <v>5.45</v>
      </c>
      <c r="F230" s="12">
        <v>1.3</v>
      </c>
      <c r="H230" s="23">
        <f t="shared" si="12"/>
        <v>3.5481338923357504E-6</v>
      </c>
      <c r="I230" s="32">
        <v>0.01</v>
      </c>
      <c r="J230" s="25">
        <v>0.02</v>
      </c>
      <c r="K230" s="30">
        <v>0.2</v>
      </c>
      <c r="L230" s="25">
        <v>21.7</v>
      </c>
      <c r="M230" s="30">
        <v>1.1000000000000001</v>
      </c>
      <c r="N230" s="25">
        <v>0.11</v>
      </c>
      <c r="O230" s="25">
        <v>4.22</v>
      </c>
      <c r="P230" s="25">
        <v>14.8</v>
      </c>
      <c r="Q230" s="25">
        <v>0.08</v>
      </c>
      <c r="R230" s="25">
        <v>16.600000000000001</v>
      </c>
      <c r="S230" s="31">
        <v>49</v>
      </c>
      <c r="T230" s="51">
        <v>0.04</v>
      </c>
      <c r="U230" s="42">
        <v>42.5</v>
      </c>
      <c r="V230" s="42">
        <v>49.62</v>
      </c>
      <c r="W230" s="42">
        <v>3.2799999999999999E-3</v>
      </c>
      <c r="X230" s="42">
        <v>45</v>
      </c>
      <c r="Y230" s="44">
        <v>0.37</v>
      </c>
      <c r="Z230" s="87">
        <f t="shared" si="13"/>
        <v>3.139499694713181</v>
      </c>
      <c r="AA230" s="88">
        <f t="shared" si="14"/>
        <v>3.3258224746605212</v>
      </c>
      <c r="AB230" s="90">
        <f t="shared" si="15"/>
        <v>-2.8818792794263692E-2</v>
      </c>
      <c r="AE230" s="96"/>
    </row>
    <row r="231" spans="1:31" x14ac:dyDescent="0.35">
      <c r="A231" s="2" t="s">
        <v>265</v>
      </c>
      <c r="B231" s="9">
        <v>36844</v>
      </c>
      <c r="C231" s="18">
        <v>4.1900000000000004</v>
      </c>
      <c r="D231" s="12">
        <v>5.66</v>
      </c>
      <c r="F231" s="12">
        <v>1.4</v>
      </c>
      <c r="H231" s="23">
        <f t="shared" si="12"/>
        <v>2.1877616239495505E-6</v>
      </c>
      <c r="I231" s="32">
        <v>0.01</v>
      </c>
      <c r="J231" s="25">
        <v>0.01</v>
      </c>
      <c r="K231" s="33"/>
      <c r="L231" s="25">
        <v>21</v>
      </c>
      <c r="M231" s="33"/>
      <c r="N231" s="25">
        <v>0.05</v>
      </c>
      <c r="O231" s="25">
        <v>4.4000000000000004</v>
      </c>
      <c r="P231" s="25">
        <v>14</v>
      </c>
      <c r="Q231" s="25">
        <v>7.0000000000000007E-2</v>
      </c>
      <c r="R231" s="25">
        <v>20</v>
      </c>
      <c r="S231" s="34"/>
      <c r="T231" s="51">
        <v>0.02</v>
      </c>
      <c r="U231" s="42">
        <v>36.1</v>
      </c>
      <c r="V231" s="42">
        <v>56.13</v>
      </c>
      <c r="W231" s="42">
        <v>3.2845000000000001E-3</v>
      </c>
      <c r="X231" s="42">
        <v>47</v>
      </c>
      <c r="Y231" s="43">
        <v>0.38</v>
      </c>
      <c r="Z231" s="87">
        <f t="shared" si="13"/>
        <v>3.1881774245019212</v>
      </c>
      <c r="AA231" s="88">
        <f t="shared" si="14"/>
        <v>3.3633721015013132</v>
      </c>
      <c r="AB231" s="90">
        <f t="shared" si="15"/>
        <v>-2.6740952854594272E-2</v>
      </c>
    </row>
    <row r="232" spans="1:31" x14ac:dyDescent="0.35">
      <c r="A232" s="2" t="s">
        <v>265</v>
      </c>
      <c r="B232" s="9">
        <v>32279</v>
      </c>
      <c r="C232" s="18">
        <v>3.68</v>
      </c>
      <c r="D232" s="12">
        <v>5.74</v>
      </c>
      <c r="F232" s="12">
        <v>1.4</v>
      </c>
      <c r="G232" s="16"/>
      <c r="H232" s="23">
        <f t="shared" si="12"/>
        <v>1.8197008586099798E-6</v>
      </c>
      <c r="I232" s="28"/>
      <c r="J232" s="25">
        <v>0.06</v>
      </c>
      <c r="K232" s="30">
        <v>0.2</v>
      </c>
      <c r="L232" s="25">
        <v>30</v>
      </c>
      <c r="M232" s="30">
        <v>0.8</v>
      </c>
      <c r="N232" s="25">
        <v>0.1</v>
      </c>
      <c r="O232" s="25">
        <v>4</v>
      </c>
      <c r="P232" s="25">
        <v>15</v>
      </c>
      <c r="Q232" s="25">
        <v>0.1</v>
      </c>
      <c r="R232" s="25">
        <v>32</v>
      </c>
      <c r="S232" s="31">
        <v>33</v>
      </c>
      <c r="T232" s="51">
        <v>1.53</v>
      </c>
      <c r="U232" s="42">
        <v>45.1</v>
      </c>
      <c r="V232" s="42">
        <v>64.09</v>
      </c>
      <c r="W232" s="42">
        <v>0.82</v>
      </c>
      <c r="X232" s="42">
        <v>61.4</v>
      </c>
      <c r="Y232" s="44">
        <v>0.62</v>
      </c>
      <c r="Z232" s="87">
        <f t="shared" si="13"/>
        <v>4.2358338703114411</v>
      </c>
      <c r="AA232" s="88">
        <f t="shared" si="14"/>
        <v>4.3907824612173973</v>
      </c>
      <c r="AB232" s="90">
        <f t="shared" si="15"/>
        <v>-1.7961687984157253E-2</v>
      </c>
      <c r="AD232" s="100"/>
      <c r="AE232" s="96"/>
    </row>
    <row r="233" spans="1:31" x14ac:dyDescent="0.35">
      <c r="A233" s="2" t="s">
        <v>265</v>
      </c>
      <c r="B233" s="9">
        <v>36108</v>
      </c>
      <c r="C233" s="19">
        <v>2.73</v>
      </c>
      <c r="D233" s="12">
        <v>5.72</v>
      </c>
      <c r="F233" s="12">
        <v>2.2000000000000002</v>
      </c>
      <c r="H233" s="23">
        <f t="shared" si="12"/>
        <v>1.9054607179632462E-6</v>
      </c>
      <c r="I233" s="24">
        <v>0.02</v>
      </c>
      <c r="J233" s="25">
        <v>0.01</v>
      </c>
      <c r="K233" s="36"/>
      <c r="L233" s="25">
        <v>26</v>
      </c>
      <c r="M233" s="36"/>
      <c r="N233" s="25">
        <v>0.01</v>
      </c>
      <c r="O233" s="25">
        <v>4</v>
      </c>
      <c r="P233" s="25">
        <v>14</v>
      </c>
      <c r="Q233" s="25">
        <v>0.05</v>
      </c>
      <c r="R233" s="25">
        <v>21</v>
      </c>
      <c r="S233" s="36"/>
      <c r="T233" s="51">
        <v>0.02</v>
      </c>
      <c r="U233" s="42">
        <v>46.6</v>
      </c>
      <c r="V233" s="42">
        <v>53.43</v>
      </c>
      <c r="W233" s="42">
        <v>3.284E-3</v>
      </c>
      <c r="X233" s="42">
        <v>46</v>
      </c>
      <c r="Y233" s="44">
        <v>0.46</v>
      </c>
      <c r="Z233" s="87">
        <f t="shared" si="13"/>
        <v>3.4698965934086337</v>
      </c>
      <c r="AA233" s="88">
        <f t="shared" si="14"/>
        <v>3.5902055698369164</v>
      </c>
      <c r="AB233" s="90">
        <f t="shared" si="15"/>
        <v>-1.7040684914533356E-2</v>
      </c>
      <c r="AD233" s="100"/>
      <c r="AE233" s="96"/>
    </row>
    <row r="234" spans="1:31" x14ac:dyDescent="0.35">
      <c r="A234" s="2" t="s">
        <v>265</v>
      </c>
      <c r="B234" s="9">
        <v>36487</v>
      </c>
      <c r="C234" s="18">
        <v>4.04</v>
      </c>
      <c r="D234" s="12">
        <v>5.58</v>
      </c>
      <c r="F234" s="12">
        <v>1.4</v>
      </c>
      <c r="H234" s="23">
        <f t="shared" si="12"/>
        <v>2.630267991895377E-6</v>
      </c>
      <c r="I234" s="28"/>
      <c r="J234" s="25">
        <v>0.01</v>
      </c>
      <c r="K234" s="33"/>
      <c r="L234" s="27">
        <v>22</v>
      </c>
      <c r="M234" s="33"/>
      <c r="N234" s="25">
        <v>0.01</v>
      </c>
      <c r="O234" s="27">
        <v>4.2</v>
      </c>
      <c r="P234" s="25">
        <v>16</v>
      </c>
      <c r="Q234" s="25">
        <v>0.06</v>
      </c>
      <c r="R234" s="25">
        <v>18</v>
      </c>
      <c r="S234" s="34"/>
      <c r="T234" s="51">
        <v>0.03</v>
      </c>
      <c r="U234" s="42">
        <v>41.2</v>
      </c>
      <c r="V234" s="42">
        <v>52.32</v>
      </c>
      <c r="W234" s="42">
        <v>3.284E-3</v>
      </c>
      <c r="X234" s="42">
        <v>47</v>
      </c>
      <c r="Y234" s="44">
        <v>0.39</v>
      </c>
      <c r="Z234" s="87">
        <f t="shared" si="13"/>
        <v>3.307601596245477</v>
      </c>
      <c r="AA234" s="88">
        <f t="shared" si="14"/>
        <v>3.4184089494486325</v>
      </c>
      <c r="AB234" s="90">
        <f t="shared" si="15"/>
        <v>-1.6474454277222727E-2</v>
      </c>
    </row>
    <row r="235" spans="1:31" x14ac:dyDescent="0.35">
      <c r="A235" s="2" t="s">
        <v>265</v>
      </c>
      <c r="B235" s="9">
        <v>39175</v>
      </c>
      <c r="C235" s="18">
        <v>3.45</v>
      </c>
      <c r="D235" s="12">
        <v>5.5</v>
      </c>
      <c r="F235" s="12">
        <v>1.4</v>
      </c>
      <c r="H235" s="23">
        <f t="shared" si="12"/>
        <v>3.1622776601683767E-6</v>
      </c>
      <c r="I235" s="32">
        <v>4.1999999999999997E-3</v>
      </c>
      <c r="J235" s="25">
        <v>0.02</v>
      </c>
      <c r="K235" s="29">
        <v>0.2</v>
      </c>
      <c r="L235" s="25">
        <v>23.8</v>
      </c>
      <c r="M235" s="36"/>
      <c r="N235" s="25">
        <v>0.01</v>
      </c>
      <c r="O235" s="25">
        <v>5.19</v>
      </c>
      <c r="P235" s="25">
        <v>17.7</v>
      </c>
      <c r="Q235" s="25">
        <v>0.08</v>
      </c>
      <c r="R235" s="25">
        <v>17.8</v>
      </c>
      <c r="S235" s="36"/>
      <c r="T235" s="51">
        <v>0.03</v>
      </c>
      <c r="U235" s="42">
        <v>31.9</v>
      </c>
      <c r="V235" s="42">
        <v>99.16</v>
      </c>
      <c r="W235" s="42">
        <v>3.9399999999999999E-3</v>
      </c>
      <c r="X235" s="42">
        <v>39</v>
      </c>
      <c r="Y235" s="44">
        <v>0.3</v>
      </c>
      <c r="Z235" s="87">
        <f t="shared" si="13"/>
        <v>3.5556535210942415</v>
      </c>
      <c r="AA235" s="88">
        <f t="shared" si="14"/>
        <v>3.6646282967020021</v>
      </c>
      <c r="AB235" s="90">
        <f t="shared" si="15"/>
        <v>-1.509287010642219E-2</v>
      </c>
    </row>
    <row r="236" spans="1:31" x14ac:dyDescent="0.35">
      <c r="A236" s="2" t="s">
        <v>265</v>
      </c>
      <c r="B236" s="9">
        <v>38504</v>
      </c>
      <c r="C236" s="18">
        <v>3.88</v>
      </c>
      <c r="D236" s="12">
        <v>5.28</v>
      </c>
      <c r="F236" s="12">
        <v>1.7</v>
      </c>
      <c r="H236" s="23">
        <f t="shared" si="12"/>
        <v>5.2480746024977206E-6</v>
      </c>
      <c r="I236" s="24">
        <v>0.01</v>
      </c>
      <c r="J236" s="25">
        <v>0.01</v>
      </c>
      <c r="K236" s="29">
        <v>0.2</v>
      </c>
      <c r="L236" s="25">
        <v>25</v>
      </c>
      <c r="M236" s="29">
        <v>0.8</v>
      </c>
      <c r="N236" s="25">
        <v>0.04</v>
      </c>
      <c r="O236" s="25">
        <v>5.07</v>
      </c>
      <c r="P236" s="25">
        <v>18.5</v>
      </c>
      <c r="Q236" s="25">
        <v>0.09</v>
      </c>
      <c r="R236" s="25">
        <v>18.600000000000001</v>
      </c>
      <c r="S236" s="29">
        <v>65</v>
      </c>
      <c r="T236" s="51">
        <v>0.02</v>
      </c>
      <c r="U236" s="42">
        <v>31</v>
      </c>
      <c r="V236" s="42">
        <v>93.75</v>
      </c>
      <c r="W236" s="42">
        <v>3.2845000000000001E-3</v>
      </c>
      <c r="X236" s="42">
        <v>46</v>
      </c>
      <c r="Y236" s="44">
        <v>0.3</v>
      </c>
      <c r="Z236" s="87">
        <f t="shared" si="13"/>
        <v>3.7146087735328464</v>
      </c>
      <c r="AA236" s="88">
        <f t="shared" si="14"/>
        <v>3.7557649678469067</v>
      </c>
      <c r="AB236" s="90">
        <f t="shared" si="15"/>
        <v>-5.5092550572254182E-3</v>
      </c>
    </row>
    <row r="237" spans="1:31" x14ac:dyDescent="0.35">
      <c r="A237" s="2" t="s">
        <v>265</v>
      </c>
      <c r="B237" s="9">
        <v>39932</v>
      </c>
      <c r="C237" s="18">
        <v>3.77</v>
      </c>
      <c r="D237" s="12">
        <v>5.37</v>
      </c>
      <c r="F237" s="12">
        <v>1.4</v>
      </c>
      <c r="H237" s="23">
        <f t="shared" si="12"/>
        <v>4.2657951880159181E-6</v>
      </c>
      <c r="I237" s="24">
        <v>0.01</v>
      </c>
      <c r="J237" s="25">
        <v>0.01</v>
      </c>
      <c r="K237" s="29">
        <v>0.2</v>
      </c>
      <c r="L237" s="25">
        <v>20.7</v>
      </c>
      <c r="M237" s="29">
        <v>1.2</v>
      </c>
      <c r="N237" s="27">
        <v>8.0000000000000002E-3</v>
      </c>
      <c r="O237" s="25">
        <v>6.02</v>
      </c>
      <c r="P237" s="25">
        <v>15.4</v>
      </c>
      <c r="Q237" s="27">
        <v>7.0000000000000007E-2</v>
      </c>
      <c r="R237" s="25">
        <v>17.7</v>
      </c>
      <c r="S237" s="29">
        <v>48</v>
      </c>
      <c r="T237" s="51">
        <v>0.03</v>
      </c>
      <c r="U237" s="42">
        <v>34</v>
      </c>
      <c r="V237" s="42">
        <v>77.91</v>
      </c>
      <c r="W237" s="42">
        <v>3.2799999999999999E-3</v>
      </c>
      <c r="X237" s="42">
        <v>35</v>
      </c>
      <c r="Y237" s="44">
        <v>0.31</v>
      </c>
      <c r="Z237" s="87">
        <f t="shared" si="13"/>
        <v>3.2282730806066864</v>
      </c>
      <c r="AA237" s="88">
        <f t="shared" si="14"/>
        <v>3.2627551567511635</v>
      </c>
      <c r="AB237" s="90">
        <f t="shared" si="15"/>
        <v>-5.3122671606976209E-3</v>
      </c>
      <c r="AE237" s="94">
        <v>1.08</v>
      </c>
    </row>
    <row r="238" spans="1:31" x14ac:dyDescent="0.35">
      <c r="A238" s="2" t="s">
        <v>265</v>
      </c>
      <c r="B238" s="9">
        <v>38272</v>
      </c>
      <c r="C238" s="18">
        <v>3.64</v>
      </c>
      <c r="D238" s="12">
        <v>5.14</v>
      </c>
      <c r="F238" s="12">
        <v>1.2</v>
      </c>
      <c r="H238" s="23">
        <f t="shared" si="12"/>
        <v>7.2443596007498957E-6</v>
      </c>
      <c r="I238" s="28"/>
      <c r="J238" s="25">
        <v>0.01</v>
      </c>
      <c r="K238" s="30">
        <v>0.2</v>
      </c>
      <c r="L238" s="25">
        <v>24.2</v>
      </c>
      <c r="M238" s="30">
        <v>1</v>
      </c>
      <c r="N238" s="25">
        <v>0.03</v>
      </c>
      <c r="O238" s="25">
        <v>5.22</v>
      </c>
      <c r="P238" s="25">
        <v>18.3</v>
      </c>
      <c r="Q238" s="25">
        <v>0.09</v>
      </c>
      <c r="R238" s="25">
        <v>17.899999999999999</v>
      </c>
      <c r="S238" s="31">
        <v>69</v>
      </c>
      <c r="T238" s="51">
        <v>0.03</v>
      </c>
      <c r="U238" s="42">
        <v>31.6</v>
      </c>
      <c r="V238" s="42">
        <v>82.33</v>
      </c>
      <c r="W238" s="42">
        <v>4.2698500000000004E-3</v>
      </c>
      <c r="X238" s="42">
        <v>47</v>
      </c>
      <c r="Y238" s="44">
        <v>0.3</v>
      </c>
      <c r="Z238" s="87">
        <f t="shared" si="13"/>
        <v>3.6301547354673391</v>
      </c>
      <c r="AA238" s="88">
        <f t="shared" si="14"/>
        <v>3.6126083661088959</v>
      </c>
      <c r="AB238" s="90">
        <f t="shared" si="15"/>
        <v>2.4226071062057276E-3</v>
      </c>
    </row>
    <row r="239" spans="1:31" x14ac:dyDescent="0.35">
      <c r="A239" s="2" t="s">
        <v>265</v>
      </c>
      <c r="B239" s="9">
        <v>37055</v>
      </c>
      <c r="C239" s="18">
        <v>4.0599999999999996</v>
      </c>
      <c r="D239" s="12">
        <v>5.72</v>
      </c>
      <c r="F239" s="12">
        <v>1.4</v>
      </c>
      <c r="H239" s="23">
        <f t="shared" si="12"/>
        <v>1.9054607179632462E-6</v>
      </c>
      <c r="I239" s="28"/>
      <c r="J239" s="25">
        <v>0.01</v>
      </c>
      <c r="K239" s="36"/>
      <c r="L239" s="25">
        <v>23.8</v>
      </c>
      <c r="M239" s="36"/>
      <c r="N239" s="25">
        <v>2E-3</v>
      </c>
      <c r="O239" s="25">
        <v>4.55</v>
      </c>
      <c r="P239" s="25">
        <v>16.600000000000001</v>
      </c>
      <c r="Q239" s="25">
        <v>7.0000000000000007E-2</v>
      </c>
      <c r="R239" s="25">
        <v>20.100000000000001</v>
      </c>
      <c r="S239" s="36"/>
      <c r="T239" s="51">
        <v>0.03</v>
      </c>
      <c r="U239" s="42">
        <v>42.3</v>
      </c>
      <c r="V239" s="42">
        <v>56.61</v>
      </c>
      <c r="W239" s="42">
        <v>3.2845000000000001E-3</v>
      </c>
      <c r="X239" s="42">
        <v>48</v>
      </c>
      <c r="Y239" s="43">
        <v>0.38</v>
      </c>
      <c r="Z239" s="87">
        <f t="shared" si="13"/>
        <v>3.5471566541525759</v>
      </c>
      <c r="AA239" s="88">
        <f t="shared" si="14"/>
        <v>3.5287112221889245</v>
      </c>
      <c r="AB239" s="90">
        <f t="shared" si="15"/>
        <v>2.6068084206779091E-3</v>
      </c>
    </row>
    <row r="240" spans="1:31" x14ac:dyDescent="0.35">
      <c r="A240" s="2" t="s">
        <v>265</v>
      </c>
      <c r="B240" s="9">
        <v>37719</v>
      </c>
      <c r="C240" s="19">
        <v>3.77</v>
      </c>
      <c r="D240" s="12">
        <v>5.33</v>
      </c>
      <c r="E240" s="16"/>
      <c r="F240" s="12">
        <v>1.5</v>
      </c>
      <c r="H240" s="23">
        <f t="shared" si="12"/>
        <v>4.6773514128719787E-6</v>
      </c>
      <c r="I240" s="24">
        <v>1.8E-3</v>
      </c>
      <c r="J240" s="25">
        <v>0.01</v>
      </c>
      <c r="K240" s="29">
        <v>0.2</v>
      </c>
      <c r="L240" s="25">
        <v>23.8</v>
      </c>
      <c r="M240" s="29">
        <v>0.9</v>
      </c>
      <c r="N240" s="25">
        <v>0.01</v>
      </c>
      <c r="O240" s="25">
        <v>4.45</v>
      </c>
      <c r="P240" s="25">
        <v>16.5</v>
      </c>
      <c r="Q240" s="25">
        <v>0.08</v>
      </c>
      <c r="R240" s="25">
        <v>16.5</v>
      </c>
      <c r="S240" s="29">
        <v>54</v>
      </c>
      <c r="T240" s="50">
        <v>0.03</v>
      </c>
      <c r="U240" s="42">
        <v>32.5</v>
      </c>
      <c r="V240" s="42">
        <v>62.68</v>
      </c>
      <c r="W240" s="42">
        <v>5.5799999999999999E-3</v>
      </c>
      <c r="X240" s="42">
        <v>47</v>
      </c>
      <c r="Y240" s="44">
        <v>0.33</v>
      </c>
      <c r="Z240" s="87">
        <f t="shared" si="13"/>
        <v>3.3806356559703676</v>
      </c>
      <c r="AA240" s="88">
        <f t="shared" si="14"/>
        <v>3.3444377018464797</v>
      </c>
      <c r="AB240" s="90">
        <f t="shared" si="15"/>
        <v>5.3825366948322528E-3</v>
      </c>
      <c r="AD240" s="100"/>
      <c r="AE240" s="96"/>
    </row>
    <row r="241" spans="1:31" x14ac:dyDescent="0.35">
      <c r="A241" s="2" t="s">
        <v>265</v>
      </c>
      <c r="B241" s="9">
        <v>38685</v>
      </c>
      <c r="C241" s="19">
        <v>3.83</v>
      </c>
      <c r="D241" s="12">
        <v>5.48</v>
      </c>
      <c r="F241" s="12">
        <v>0.9</v>
      </c>
      <c r="H241" s="23">
        <f t="shared" si="12"/>
        <v>3.3113112148259022E-6</v>
      </c>
      <c r="I241" s="24">
        <v>2E-3</v>
      </c>
      <c r="J241" s="25">
        <v>0.01</v>
      </c>
      <c r="K241" s="29">
        <v>0.2</v>
      </c>
      <c r="L241" s="25">
        <v>25.6</v>
      </c>
      <c r="M241" s="29">
        <v>1</v>
      </c>
      <c r="N241" s="25">
        <v>0.05</v>
      </c>
      <c r="O241" s="25">
        <v>4.9000000000000004</v>
      </c>
      <c r="P241" s="25">
        <v>19.399999999999999</v>
      </c>
      <c r="Q241" s="25">
        <v>0.09</v>
      </c>
      <c r="R241" s="25">
        <v>19.8</v>
      </c>
      <c r="S241" s="29">
        <v>67</v>
      </c>
      <c r="T241" s="51">
        <v>0.03</v>
      </c>
      <c r="U241" s="42">
        <v>31.8</v>
      </c>
      <c r="V241" s="42">
        <v>95.93</v>
      </c>
      <c r="W241" s="42">
        <v>5.8999999999999999E-3</v>
      </c>
      <c r="X241" s="42">
        <v>46</v>
      </c>
      <c r="Y241" s="44">
        <v>0.31</v>
      </c>
      <c r="Z241" s="87">
        <f t="shared" si="13"/>
        <v>3.8659078953647721</v>
      </c>
      <c r="AA241" s="88">
        <f t="shared" si="14"/>
        <v>3.8179535288371498</v>
      </c>
      <c r="AB241" s="90">
        <f t="shared" si="15"/>
        <v>6.2409202717503519E-3</v>
      </c>
      <c r="AD241" s="100"/>
      <c r="AE241" s="96"/>
    </row>
    <row r="242" spans="1:31" x14ac:dyDescent="0.35">
      <c r="A242" s="2" t="s">
        <v>265</v>
      </c>
      <c r="B242" s="9">
        <v>37944</v>
      </c>
      <c r="C242" s="18">
        <v>4.16</v>
      </c>
      <c r="D242" s="12">
        <v>5.5</v>
      </c>
      <c r="F242" s="12">
        <v>1.1000000000000001</v>
      </c>
      <c r="H242" s="23">
        <f t="shared" si="12"/>
        <v>3.1622776601683767E-6</v>
      </c>
      <c r="I242" s="32">
        <v>0.02</v>
      </c>
      <c r="J242" s="25">
        <v>0.01</v>
      </c>
      <c r="K242" s="30">
        <v>0.2</v>
      </c>
      <c r="L242" s="25">
        <v>24.6</v>
      </c>
      <c r="M242" s="30">
        <v>0.6</v>
      </c>
      <c r="N242" s="25">
        <v>8.9999999999999993E-3</v>
      </c>
      <c r="O242" s="25">
        <v>5.27</v>
      </c>
      <c r="P242" s="25">
        <v>17.3</v>
      </c>
      <c r="Q242" s="25">
        <v>0.08</v>
      </c>
      <c r="R242" s="25">
        <v>18.7</v>
      </c>
      <c r="S242" s="31">
        <v>60</v>
      </c>
      <c r="T242" s="51">
        <v>0.02</v>
      </c>
      <c r="U242" s="42">
        <v>36.799999999999997</v>
      </c>
      <c r="V242" s="42">
        <v>72.77</v>
      </c>
      <c r="W242" s="42">
        <v>4.9267499999999997E-3</v>
      </c>
      <c r="X242" s="42">
        <v>46</v>
      </c>
      <c r="Y242" s="43">
        <v>0.32</v>
      </c>
      <c r="Z242" s="87">
        <f t="shared" si="13"/>
        <v>3.6050243949631144</v>
      </c>
      <c r="AA242" s="88">
        <f t="shared" si="14"/>
        <v>3.5581588620524562</v>
      </c>
      <c r="AB242" s="90">
        <f t="shared" si="15"/>
        <v>6.5425567417612043E-3</v>
      </c>
    </row>
    <row r="243" spans="1:31" x14ac:dyDescent="0.35">
      <c r="A243" s="2" t="s">
        <v>265</v>
      </c>
      <c r="B243" s="9">
        <v>39553</v>
      </c>
      <c r="C243" s="18">
        <v>3.48</v>
      </c>
      <c r="D243" s="12">
        <v>5.45</v>
      </c>
      <c r="F243" s="12">
        <v>1.8</v>
      </c>
      <c r="H243" s="23">
        <f t="shared" si="12"/>
        <v>3.5481338923357504E-6</v>
      </c>
      <c r="J243" s="25">
        <v>0.01</v>
      </c>
      <c r="K243" s="36"/>
      <c r="L243" s="25">
        <v>23.2</v>
      </c>
      <c r="M243" s="36"/>
      <c r="N243" s="25">
        <v>3.0000000000000001E-3</v>
      </c>
      <c r="O243" s="25">
        <v>5.76</v>
      </c>
      <c r="P243" s="25">
        <v>16.8</v>
      </c>
      <c r="Q243" s="25">
        <v>7.0000000000000007E-2</v>
      </c>
      <c r="R243" s="25">
        <v>18.399999999999999</v>
      </c>
      <c r="S243" s="29">
        <v>49</v>
      </c>
      <c r="T243" s="51">
        <v>0.02</v>
      </c>
      <c r="U243" s="42">
        <v>30.7</v>
      </c>
      <c r="V243" s="42">
        <v>91.19</v>
      </c>
      <c r="W243" s="42">
        <v>3.2799999999999999E-3</v>
      </c>
      <c r="X243" s="42">
        <v>36</v>
      </c>
      <c r="Y243" s="44">
        <v>0.31</v>
      </c>
      <c r="Z243" s="87">
        <f t="shared" si="13"/>
        <v>3.4907092193700566</v>
      </c>
      <c r="AA243" s="88">
        <f t="shared" si="14"/>
        <v>3.436141654302634</v>
      </c>
      <c r="AB243" s="90">
        <f t="shared" si="15"/>
        <v>7.8776872871366369E-3</v>
      </c>
      <c r="AE243" s="94">
        <v>1.62</v>
      </c>
    </row>
    <row r="244" spans="1:31" x14ac:dyDescent="0.35">
      <c r="A244" s="2" t="s">
        <v>265</v>
      </c>
      <c r="B244" s="9">
        <v>38106</v>
      </c>
      <c r="C244" s="18">
        <v>3.78</v>
      </c>
      <c r="D244" s="12">
        <v>5.31</v>
      </c>
      <c r="E244" s="16"/>
      <c r="F244" s="12">
        <v>1.3</v>
      </c>
      <c r="H244" s="23">
        <f t="shared" si="12"/>
        <v>4.8977881936844583E-6</v>
      </c>
      <c r="I244" s="28"/>
      <c r="J244" s="25">
        <v>0.01</v>
      </c>
      <c r="K244" s="29">
        <v>0.2</v>
      </c>
      <c r="L244" s="25">
        <v>26.3</v>
      </c>
      <c r="M244" s="29">
        <v>3.9</v>
      </c>
      <c r="N244" s="25">
        <v>0.05</v>
      </c>
      <c r="O244" s="25">
        <v>4.8899999999999997</v>
      </c>
      <c r="P244" s="25">
        <v>18.399999999999999</v>
      </c>
      <c r="Q244" s="25">
        <v>0.09</v>
      </c>
      <c r="R244" s="25">
        <v>17.5</v>
      </c>
      <c r="S244" s="29">
        <v>58</v>
      </c>
      <c r="T244" s="51">
        <v>0.03</v>
      </c>
      <c r="U244" s="42">
        <v>33.700000000000003</v>
      </c>
      <c r="V244" s="42">
        <v>78.7</v>
      </c>
      <c r="W244" s="42">
        <v>3.2845000000000001E-3</v>
      </c>
      <c r="X244" s="42">
        <v>47</v>
      </c>
      <c r="Y244" s="44">
        <v>0.33</v>
      </c>
      <c r="Z244" s="87">
        <f t="shared" si="13"/>
        <v>3.7180473124546594</v>
      </c>
      <c r="AA244" s="88">
        <f t="shared" si="14"/>
        <v>3.6277566805625088</v>
      </c>
      <c r="AB244" s="90">
        <f t="shared" si="15"/>
        <v>1.2291456725224328E-2</v>
      </c>
      <c r="AD244" s="100"/>
      <c r="AE244" s="96"/>
    </row>
    <row r="245" spans="1:31" x14ac:dyDescent="0.35">
      <c r="A245" s="2" t="s">
        <v>265</v>
      </c>
      <c r="B245" s="9">
        <v>35541</v>
      </c>
      <c r="C245" s="18">
        <v>4.09</v>
      </c>
      <c r="D245" s="12">
        <v>5.45</v>
      </c>
      <c r="F245" s="12">
        <v>1.3</v>
      </c>
      <c r="H245" s="23">
        <f t="shared" si="12"/>
        <v>3.5481338923357504E-6</v>
      </c>
      <c r="I245" s="28"/>
      <c r="J245" s="25">
        <v>0.02</v>
      </c>
      <c r="K245" s="33"/>
      <c r="L245" s="25">
        <v>25</v>
      </c>
      <c r="M245" s="33"/>
      <c r="N245" s="25">
        <v>0.01</v>
      </c>
      <c r="O245" s="25">
        <v>4.5</v>
      </c>
      <c r="P245" s="25">
        <v>17</v>
      </c>
      <c r="Q245" s="25">
        <v>0.06</v>
      </c>
      <c r="R245" s="25">
        <v>21</v>
      </c>
      <c r="S245" s="34"/>
      <c r="T245" s="51">
        <v>0.02</v>
      </c>
      <c r="U245" s="42">
        <v>51.8</v>
      </c>
      <c r="V245" s="42">
        <v>57.1</v>
      </c>
      <c r="W245" s="42">
        <v>3.284E-3</v>
      </c>
      <c r="X245" s="42">
        <v>44</v>
      </c>
      <c r="Y245" s="44">
        <v>0.32</v>
      </c>
      <c r="Z245" s="87">
        <f t="shared" si="13"/>
        <v>3.6782934912977194</v>
      </c>
      <c r="AA245" s="88">
        <f t="shared" si="14"/>
        <v>3.5612360266372045</v>
      </c>
      <c r="AB245" s="90">
        <f t="shared" si="15"/>
        <v>1.6169208837469532E-2</v>
      </c>
      <c r="AD245" s="100"/>
      <c r="AE245" s="96"/>
    </row>
    <row r="246" spans="1:31" x14ac:dyDescent="0.35">
      <c r="A246" s="2" t="s">
        <v>265</v>
      </c>
      <c r="B246" s="9">
        <v>30571</v>
      </c>
      <c r="C246" s="18">
        <v>4.4000000000000004</v>
      </c>
      <c r="D246" s="12">
        <v>6.22</v>
      </c>
      <c r="F246" s="15"/>
      <c r="H246" s="23">
        <f t="shared" si="12"/>
        <v>6.0255958607435721E-7</v>
      </c>
      <c r="I246" s="32">
        <v>0.01</v>
      </c>
      <c r="J246" s="25">
        <v>0.04</v>
      </c>
      <c r="K246" s="36"/>
      <c r="L246" s="25">
        <v>45.03</v>
      </c>
      <c r="M246" s="36"/>
      <c r="N246" s="25">
        <v>0.11</v>
      </c>
      <c r="O246" s="25">
        <v>5.5</v>
      </c>
      <c r="P246" s="25">
        <v>12.58</v>
      </c>
      <c r="Q246" s="25">
        <v>0.18</v>
      </c>
      <c r="R246" s="25">
        <v>14</v>
      </c>
      <c r="S246" s="36"/>
      <c r="T246" s="51">
        <v>0</v>
      </c>
      <c r="U246" s="42">
        <v>26</v>
      </c>
      <c r="V246" s="42">
        <v>3.94</v>
      </c>
      <c r="W246" s="42">
        <v>0.01</v>
      </c>
      <c r="X246" s="42">
        <v>73</v>
      </c>
      <c r="Y246" s="44">
        <v>1.25</v>
      </c>
      <c r="Z246" s="87">
        <f t="shared" si="13"/>
        <v>4.0454228872363922</v>
      </c>
      <c r="AA246" s="88">
        <f t="shared" si="14"/>
        <v>3.9142761314684891</v>
      </c>
      <c r="AB246" s="90">
        <f t="shared" si="15"/>
        <v>1.6476346085412905E-2</v>
      </c>
    </row>
    <row r="247" spans="1:31" x14ac:dyDescent="0.35">
      <c r="A247" s="2" t="s">
        <v>265</v>
      </c>
      <c r="B247" s="9">
        <v>36271</v>
      </c>
      <c r="C247" s="19">
        <v>3.48</v>
      </c>
      <c r="D247" s="12">
        <v>5.96</v>
      </c>
      <c r="F247" s="12">
        <v>1.9</v>
      </c>
      <c r="H247" s="23">
        <f t="shared" si="12"/>
        <v>1.0964781961431832E-6</v>
      </c>
      <c r="J247" s="25">
        <v>0.01</v>
      </c>
      <c r="K247" s="36"/>
      <c r="L247" s="25">
        <v>24</v>
      </c>
      <c r="M247" s="36"/>
      <c r="N247" s="25">
        <v>5.0000000000000001E-3</v>
      </c>
      <c r="O247" s="25">
        <v>3.6</v>
      </c>
      <c r="P247" s="25">
        <v>14</v>
      </c>
      <c r="Q247" s="25">
        <v>0.03</v>
      </c>
      <c r="R247" s="25">
        <v>22</v>
      </c>
      <c r="S247" s="36"/>
      <c r="T247" s="50">
        <v>0.02</v>
      </c>
      <c r="U247" s="42">
        <v>19.3</v>
      </c>
      <c r="V247" s="42">
        <v>44.84</v>
      </c>
      <c r="W247" s="42">
        <v>3.284E-3</v>
      </c>
      <c r="X247" s="42">
        <v>46</v>
      </c>
      <c r="Y247" s="44">
        <v>0.74</v>
      </c>
      <c r="Z247" s="87">
        <f t="shared" si="13"/>
        <v>3.4002313913354643</v>
      </c>
      <c r="AA247" s="88">
        <f t="shared" si="14"/>
        <v>3.1633215941068542</v>
      </c>
      <c r="AB247" s="90">
        <f t="shared" si="15"/>
        <v>3.6094748949854739E-2</v>
      </c>
      <c r="AD247" s="100"/>
      <c r="AE247" s="96"/>
    </row>
    <row r="248" spans="1:31" x14ac:dyDescent="0.35">
      <c r="A248" s="2" t="s">
        <v>265</v>
      </c>
      <c r="B248" s="9">
        <v>37564</v>
      </c>
      <c r="C248" s="18">
        <v>3.31</v>
      </c>
      <c r="D248" s="12">
        <v>5.5</v>
      </c>
      <c r="F248" s="12">
        <v>1.4</v>
      </c>
      <c r="H248" s="23">
        <f t="shared" si="12"/>
        <v>3.1622776601683767E-6</v>
      </c>
      <c r="J248" s="25">
        <v>0.01</v>
      </c>
      <c r="K248" s="30">
        <v>0.2</v>
      </c>
      <c r="L248" s="25">
        <v>26.8</v>
      </c>
      <c r="M248" s="30">
        <v>0.5</v>
      </c>
      <c r="N248" s="25">
        <v>0.01</v>
      </c>
      <c r="O248" s="25">
        <v>4.59</v>
      </c>
      <c r="P248" s="25">
        <v>18</v>
      </c>
      <c r="Q248" s="25">
        <v>0.11</v>
      </c>
      <c r="R248" s="25">
        <v>16.7</v>
      </c>
      <c r="S248" s="31">
        <v>54</v>
      </c>
      <c r="T248" s="51">
        <v>0.02</v>
      </c>
      <c r="U248" s="42">
        <v>39.299999999999997</v>
      </c>
      <c r="V248" s="42">
        <v>56.66</v>
      </c>
      <c r="W248" s="42">
        <v>3.2845000000000001E-3</v>
      </c>
      <c r="X248" s="42">
        <v>45</v>
      </c>
      <c r="Y248" s="44">
        <v>0.34</v>
      </c>
      <c r="Z248" s="87">
        <f t="shared" si="13"/>
        <v>3.6669126948698341</v>
      </c>
      <c r="AA248" s="88">
        <f t="shared" si="14"/>
        <v>3.3421210901516969</v>
      </c>
      <c r="AB248" s="90">
        <f t="shared" si="15"/>
        <v>4.6338998309898925E-2</v>
      </c>
    </row>
    <row r="249" spans="1:31" x14ac:dyDescent="0.35">
      <c r="A249" s="2" t="s">
        <v>338</v>
      </c>
      <c r="B249" s="9">
        <v>41774</v>
      </c>
      <c r="C249" s="18">
        <v>2.4300000000000002</v>
      </c>
      <c r="D249" s="12">
        <v>6.12</v>
      </c>
      <c r="F249" s="12">
        <v>16</v>
      </c>
      <c r="H249" s="23">
        <f t="shared" si="12"/>
        <v>7.585775750291823E-7</v>
      </c>
      <c r="I249" s="28"/>
      <c r="J249" s="25">
        <v>0.02</v>
      </c>
      <c r="K249" s="33"/>
      <c r="L249" s="25">
        <v>30.4</v>
      </c>
      <c r="M249" s="33"/>
      <c r="N249" s="25">
        <v>0.17</v>
      </c>
      <c r="O249" s="25">
        <v>20.100000000000001</v>
      </c>
      <c r="P249" s="25">
        <v>4.88</v>
      </c>
      <c r="Q249" s="25">
        <v>0.03</v>
      </c>
      <c r="R249" s="25">
        <v>14.4</v>
      </c>
      <c r="S249" s="34"/>
      <c r="T249" s="51">
        <v>0.02</v>
      </c>
      <c r="U249" s="42">
        <v>33.1</v>
      </c>
      <c r="V249" s="42">
        <v>34.83</v>
      </c>
      <c r="W249" s="42">
        <v>0.05</v>
      </c>
      <c r="X249" s="42">
        <v>32</v>
      </c>
      <c r="Y249" s="44">
        <v>0.93</v>
      </c>
      <c r="Z249" s="87">
        <f t="shared" si="13"/>
        <v>3.0671644279098356</v>
      </c>
      <c r="AA249" s="88">
        <f t="shared" si="14"/>
        <v>3.0852536378000877</v>
      </c>
      <c r="AB249" s="90">
        <f t="shared" si="15"/>
        <v>-2.9401789177934848E-3</v>
      </c>
      <c r="AC249" s="19">
        <v>3.12</v>
      </c>
      <c r="AD249" s="13">
        <v>3.09</v>
      </c>
      <c r="AE249" s="95">
        <v>1.1200000000000001</v>
      </c>
    </row>
    <row r="250" spans="1:31" x14ac:dyDescent="0.35">
      <c r="A250" s="2" t="s">
        <v>338</v>
      </c>
      <c r="B250" s="9">
        <v>42122</v>
      </c>
      <c r="C250" s="18">
        <v>2.4</v>
      </c>
      <c r="D250" s="12">
        <v>5.84</v>
      </c>
      <c r="F250" s="12">
        <v>16</v>
      </c>
      <c r="H250" s="23">
        <f t="shared" si="12"/>
        <v>1.445439770745926E-6</v>
      </c>
      <c r="I250" s="32">
        <v>0.01</v>
      </c>
      <c r="J250" s="25">
        <v>0.03</v>
      </c>
      <c r="K250" s="30">
        <v>1.7</v>
      </c>
      <c r="L250" s="25">
        <v>32.799999999999997</v>
      </c>
      <c r="M250" s="30">
        <v>1.4</v>
      </c>
      <c r="N250" s="25">
        <v>0.11</v>
      </c>
      <c r="O250" s="25">
        <v>19</v>
      </c>
      <c r="P250" s="25">
        <v>5.3</v>
      </c>
      <c r="Q250" s="25">
        <v>0.03</v>
      </c>
      <c r="R250" s="25">
        <v>14.2</v>
      </c>
      <c r="S250" s="31">
        <v>300</v>
      </c>
      <c r="T250" s="51">
        <v>0.02</v>
      </c>
      <c r="U250" s="42">
        <v>40</v>
      </c>
      <c r="V250" s="42">
        <v>28.99</v>
      </c>
      <c r="W250" s="42">
        <v>0.04</v>
      </c>
      <c r="X250" s="42">
        <v>31</v>
      </c>
      <c r="Y250" s="44">
        <v>0.91</v>
      </c>
      <c r="Z250" s="87">
        <f t="shared" si="13"/>
        <v>3.1841657265298595</v>
      </c>
      <c r="AA250" s="88">
        <f t="shared" si="14"/>
        <v>3.0862792120633387</v>
      </c>
      <c r="AB250" s="90">
        <f t="shared" si="15"/>
        <v>1.5610776495947052E-2</v>
      </c>
      <c r="AC250" s="19">
        <v>3.24</v>
      </c>
      <c r="AD250" s="99">
        <v>3.09</v>
      </c>
      <c r="AE250" s="95">
        <v>4.72</v>
      </c>
    </row>
    <row r="251" spans="1:31" x14ac:dyDescent="0.35">
      <c r="A251" s="2" t="s">
        <v>338</v>
      </c>
      <c r="B251" s="9">
        <v>41493</v>
      </c>
      <c r="C251" s="18">
        <v>2.73</v>
      </c>
      <c r="D251" s="12">
        <v>5.63</v>
      </c>
      <c r="F251" s="12">
        <v>19</v>
      </c>
      <c r="H251" s="23">
        <f t="shared" si="12"/>
        <v>2.3442288153199192E-6</v>
      </c>
      <c r="I251" s="32">
        <v>0.01</v>
      </c>
      <c r="J251" s="25">
        <v>0.03</v>
      </c>
      <c r="K251" s="36"/>
      <c r="L251" s="25">
        <v>35.200000000000003</v>
      </c>
      <c r="M251" s="36"/>
      <c r="N251" s="25">
        <v>0.18</v>
      </c>
      <c r="O251" s="25">
        <v>25.4</v>
      </c>
      <c r="P251" s="25">
        <v>4.8600000000000003</v>
      </c>
      <c r="Q251" s="25">
        <v>0.02</v>
      </c>
      <c r="R251" s="25">
        <v>13.5</v>
      </c>
      <c r="S251" s="36"/>
      <c r="T251" s="51">
        <v>0.03</v>
      </c>
      <c r="U251" s="42">
        <v>36.299999999999997</v>
      </c>
      <c r="V251" s="42">
        <v>37.36</v>
      </c>
      <c r="W251" s="42">
        <v>7.0000000000000007E-2</v>
      </c>
      <c r="X251" s="42">
        <v>27</v>
      </c>
      <c r="Y251" s="44">
        <v>1.1599999999999999</v>
      </c>
      <c r="Z251" s="87">
        <f t="shared" si="13"/>
        <v>3.4031055338322087</v>
      </c>
      <c r="AA251" s="88">
        <f t="shared" si="14"/>
        <v>3.2823851286708923</v>
      </c>
      <c r="AB251" s="90">
        <f t="shared" si="15"/>
        <v>1.8057074828987607E-2</v>
      </c>
      <c r="AC251" s="19">
        <v>3.45</v>
      </c>
      <c r="AD251" s="13">
        <v>3.28</v>
      </c>
      <c r="AE251" s="94">
        <v>5.04</v>
      </c>
    </row>
    <row r="252" spans="1:31" x14ac:dyDescent="0.35">
      <c r="A252" s="2" t="s">
        <v>338</v>
      </c>
      <c r="B252" s="9">
        <v>41092</v>
      </c>
      <c r="C252" s="18">
        <v>2.57</v>
      </c>
      <c r="D252" s="12">
        <v>5.78</v>
      </c>
      <c r="F252" s="12">
        <v>18</v>
      </c>
      <c r="H252" s="23">
        <f t="shared" si="12"/>
        <v>1.6595869074375577E-6</v>
      </c>
      <c r="I252" s="32">
        <v>0.03</v>
      </c>
      <c r="J252" s="25">
        <v>0.02</v>
      </c>
      <c r="K252" s="36"/>
      <c r="L252" s="25">
        <v>38.9</v>
      </c>
      <c r="M252" s="36"/>
      <c r="N252" s="25">
        <v>0.18</v>
      </c>
      <c r="O252" s="25">
        <v>24.5</v>
      </c>
      <c r="P252" s="25">
        <v>5.63</v>
      </c>
      <c r="Q252" s="25">
        <v>0.03</v>
      </c>
      <c r="R252" s="25">
        <v>13.9</v>
      </c>
      <c r="S252" s="36"/>
      <c r="T252" s="51">
        <v>0.02</v>
      </c>
      <c r="U252" s="42">
        <v>34.4</v>
      </c>
      <c r="V252" s="42">
        <v>53.12</v>
      </c>
      <c r="W252" s="42">
        <v>7.0000000000000007E-2</v>
      </c>
      <c r="X252" s="42">
        <v>26</v>
      </c>
      <c r="Y252" s="44">
        <v>1.05</v>
      </c>
      <c r="Z252" s="87">
        <f t="shared" si="13"/>
        <v>3.6474973177315708</v>
      </c>
      <c r="AA252" s="88">
        <f t="shared" si="14"/>
        <v>3.3584995516023488</v>
      </c>
      <c r="AB252" s="90">
        <f t="shared" si="15"/>
        <v>4.1250056418694607E-2</v>
      </c>
      <c r="AC252" s="19">
        <v>3.69</v>
      </c>
      <c r="AD252" s="13">
        <v>3.36</v>
      </c>
      <c r="AE252" s="95">
        <v>9.2799999999999994</v>
      </c>
    </row>
    <row r="253" spans="1:31" x14ac:dyDescent="0.35">
      <c r="A253" s="2" t="s">
        <v>338</v>
      </c>
      <c r="B253" s="9">
        <v>40339</v>
      </c>
      <c r="C253" s="19">
        <v>2.65</v>
      </c>
      <c r="D253" s="12">
        <v>5.81</v>
      </c>
      <c r="F253" s="12">
        <v>17</v>
      </c>
      <c r="H253" s="23">
        <f t="shared" si="12"/>
        <v>1.5488166189124819E-6</v>
      </c>
      <c r="I253" s="24">
        <v>0.02</v>
      </c>
      <c r="J253" s="25">
        <v>0.03</v>
      </c>
      <c r="K253" s="29">
        <v>4.4000000000000004</v>
      </c>
      <c r="L253" s="25">
        <v>41.3</v>
      </c>
      <c r="M253" s="29">
        <v>1.1000000000000001</v>
      </c>
      <c r="N253" s="25">
        <v>0.17</v>
      </c>
      <c r="O253" s="25">
        <v>20.399999999999999</v>
      </c>
      <c r="P253" s="25">
        <v>5.47</v>
      </c>
      <c r="Q253" s="25">
        <v>0.03</v>
      </c>
      <c r="R253" s="25">
        <v>14.1</v>
      </c>
      <c r="S253" s="29">
        <v>190</v>
      </c>
      <c r="T253" s="51">
        <v>0.03</v>
      </c>
      <c r="U253" s="42">
        <v>56.3</v>
      </c>
      <c r="V253" s="42">
        <v>29.48</v>
      </c>
      <c r="W253" s="42">
        <v>0.04</v>
      </c>
      <c r="X253" s="42">
        <v>32</v>
      </c>
      <c r="Y253" s="44">
        <v>1.1499999999999999</v>
      </c>
      <c r="Z253" s="87">
        <f t="shared" si="13"/>
        <v>3.6570199969506114</v>
      </c>
      <c r="AA253" s="88">
        <f t="shared" si="14"/>
        <v>3.7020429727144175</v>
      </c>
      <c r="AB253" s="90">
        <f t="shared" si="15"/>
        <v>-6.1180310522408066E-3</v>
      </c>
      <c r="AC253" s="19">
        <v>3.7</v>
      </c>
      <c r="AD253" s="99">
        <v>3.7</v>
      </c>
      <c r="AE253" s="95">
        <v>0.04</v>
      </c>
    </row>
    <row r="254" spans="1:31" x14ac:dyDescent="0.35">
      <c r="A254" s="2" t="s">
        <v>338</v>
      </c>
      <c r="B254" s="9">
        <v>38847</v>
      </c>
      <c r="C254" s="19">
        <v>2.38</v>
      </c>
      <c r="D254" s="12">
        <v>5.76</v>
      </c>
      <c r="F254" s="12">
        <v>12</v>
      </c>
      <c r="H254" s="23">
        <f t="shared" si="12"/>
        <v>1.7378008287493753E-6</v>
      </c>
      <c r="J254" s="25">
        <v>0.04</v>
      </c>
      <c r="K254" s="36"/>
      <c r="L254" s="25">
        <v>52.9</v>
      </c>
      <c r="M254" s="36"/>
      <c r="N254" s="25">
        <v>0.6</v>
      </c>
      <c r="O254" s="25">
        <v>17.8</v>
      </c>
      <c r="P254" s="25">
        <v>7.03</v>
      </c>
      <c r="Q254" s="25">
        <v>0.03</v>
      </c>
      <c r="R254" s="25">
        <v>18.5</v>
      </c>
      <c r="S254" s="36"/>
      <c r="T254" s="51">
        <v>0.04</v>
      </c>
      <c r="U254" s="42">
        <v>76.5</v>
      </c>
      <c r="V254" s="42">
        <v>60.95</v>
      </c>
      <c r="W254" s="42">
        <v>0.04</v>
      </c>
      <c r="X254" s="42">
        <v>40</v>
      </c>
      <c r="Y254" s="44">
        <v>0.96</v>
      </c>
      <c r="Z254" s="87">
        <f t="shared" si="13"/>
        <v>4.5028262179824381</v>
      </c>
      <c r="AA254" s="88">
        <f t="shared" si="14"/>
        <v>4.6661361640725421</v>
      </c>
      <c r="AB254" s="90">
        <f t="shared" si="15"/>
        <v>-1.7811169823286194E-2</v>
      </c>
      <c r="AC254" s="19">
        <v>4.5</v>
      </c>
      <c r="AD254" s="99">
        <v>4.7</v>
      </c>
      <c r="AE254" s="95">
        <v>-4</v>
      </c>
    </row>
    <row r="255" spans="1:31" x14ac:dyDescent="0.35">
      <c r="A255" s="2" t="s">
        <v>338</v>
      </c>
      <c r="B255" s="9">
        <v>36271</v>
      </c>
      <c r="C255" s="19">
        <v>2.27</v>
      </c>
      <c r="D255" s="12">
        <v>6.01</v>
      </c>
      <c r="F255" s="12">
        <v>11</v>
      </c>
      <c r="H255" s="23">
        <f t="shared" si="12"/>
        <v>9.7723722095580961E-7</v>
      </c>
      <c r="I255" s="24">
        <v>0.02</v>
      </c>
      <c r="J255" s="25">
        <v>0.15</v>
      </c>
      <c r="K255" s="36"/>
      <c r="L255" s="25">
        <v>55</v>
      </c>
      <c r="M255" s="36"/>
      <c r="N255" s="25">
        <v>1.85</v>
      </c>
      <c r="O255" s="25">
        <v>16</v>
      </c>
      <c r="P255" s="25">
        <v>7.4</v>
      </c>
      <c r="Q255" s="25">
        <v>7.0000000000000007E-2</v>
      </c>
      <c r="R255" s="25">
        <v>23</v>
      </c>
      <c r="S255" s="36"/>
      <c r="T255" s="51">
        <v>0.02</v>
      </c>
      <c r="U255" s="42">
        <v>89.4</v>
      </c>
      <c r="V255" s="42">
        <v>40.369999999999997</v>
      </c>
      <c r="W255" s="42">
        <v>0.08</v>
      </c>
      <c r="X255" s="42">
        <v>64</v>
      </c>
      <c r="Y255" s="44">
        <v>1</v>
      </c>
      <c r="Z255" s="87">
        <f t="shared" si="13"/>
        <v>4.8423113681123837</v>
      </c>
      <c r="AA255" s="88">
        <f t="shared" si="14"/>
        <v>5.3200025192675611</v>
      </c>
      <c r="AB255" s="90">
        <f t="shared" si="15"/>
        <v>-4.7006140181164592E-2</v>
      </c>
      <c r="AD255" s="100"/>
      <c r="AE255" s="96"/>
    </row>
    <row r="256" spans="1:31" x14ac:dyDescent="0.35">
      <c r="A256" s="2" t="s">
        <v>338</v>
      </c>
      <c r="B256" s="9">
        <v>37054</v>
      </c>
      <c r="C256" s="18">
        <v>2.62</v>
      </c>
      <c r="D256" s="12">
        <v>6.01</v>
      </c>
      <c r="F256" s="12">
        <v>14</v>
      </c>
      <c r="H256" s="23">
        <f t="shared" si="12"/>
        <v>9.7723722095580961E-7</v>
      </c>
      <c r="I256" s="24">
        <v>1E-3</v>
      </c>
      <c r="J256" s="25">
        <v>7.0000000000000007E-2</v>
      </c>
      <c r="K256" s="36"/>
      <c r="L256" s="25">
        <v>48.2</v>
      </c>
      <c r="M256" s="36"/>
      <c r="N256" s="25">
        <v>0.93</v>
      </c>
      <c r="O256" s="25">
        <v>16</v>
      </c>
      <c r="P256" s="25">
        <v>6.16</v>
      </c>
      <c r="Q256" s="25">
        <v>0.06</v>
      </c>
      <c r="R256" s="25">
        <v>21.7</v>
      </c>
      <c r="S256" s="36"/>
      <c r="T256" s="51">
        <v>0.06</v>
      </c>
      <c r="U256" s="42">
        <v>74.900000000000006</v>
      </c>
      <c r="V256" s="42">
        <v>28.5</v>
      </c>
      <c r="W256" s="42">
        <v>0.03</v>
      </c>
      <c r="X256" s="42">
        <v>44</v>
      </c>
      <c r="Y256" s="44">
        <v>1.4</v>
      </c>
      <c r="Z256" s="87">
        <f t="shared" si="13"/>
        <v>4.3045615114827971</v>
      </c>
      <c r="AA256" s="88">
        <f t="shared" si="14"/>
        <v>4.6626893878061315</v>
      </c>
      <c r="AB256" s="90">
        <f t="shared" si="15"/>
        <v>-3.9937309700092447E-2</v>
      </c>
    </row>
    <row r="257" spans="1:31" x14ac:dyDescent="0.35">
      <c r="A257" s="2" t="s">
        <v>338</v>
      </c>
      <c r="B257" s="9">
        <v>35746</v>
      </c>
      <c r="C257" s="18">
        <v>2.87</v>
      </c>
      <c r="D257" s="12">
        <v>5.89</v>
      </c>
      <c r="F257" s="12">
        <v>18</v>
      </c>
      <c r="H257" s="23">
        <f t="shared" si="12"/>
        <v>1.2882495516931333E-6</v>
      </c>
      <c r="I257" s="32">
        <v>0.01</v>
      </c>
      <c r="J257" s="25">
        <v>0.11</v>
      </c>
      <c r="K257" s="36"/>
      <c r="L257" s="25">
        <v>38</v>
      </c>
      <c r="M257" s="36"/>
      <c r="N257" s="25">
        <v>1.5</v>
      </c>
      <c r="O257" s="25">
        <v>14</v>
      </c>
      <c r="P257" s="25">
        <v>5.2</v>
      </c>
      <c r="Q257" s="25">
        <v>0.06</v>
      </c>
      <c r="R257" s="25">
        <v>17</v>
      </c>
      <c r="S257" s="36"/>
      <c r="T257" s="51">
        <v>0.04</v>
      </c>
      <c r="U257" s="42">
        <v>54.1</v>
      </c>
      <c r="V257" s="42">
        <v>5.62</v>
      </c>
      <c r="W257" s="42">
        <v>0.03</v>
      </c>
      <c r="X257" s="42">
        <v>42</v>
      </c>
      <c r="Y257" s="44">
        <v>1.34</v>
      </c>
      <c r="Z257" s="87">
        <f t="shared" si="13"/>
        <v>3.4846471170068645</v>
      </c>
      <c r="AA257" s="88">
        <f t="shared" si="14"/>
        <v>3.7435902705238915</v>
      </c>
      <c r="AB257" s="90">
        <f t="shared" si="15"/>
        <v>-3.5823830850343005E-2</v>
      </c>
    </row>
    <row r="258" spans="1:31" x14ac:dyDescent="0.35">
      <c r="A258" s="2" t="s">
        <v>338</v>
      </c>
      <c r="B258" s="9">
        <v>36108</v>
      </c>
      <c r="C258" s="18">
        <v>1.67</v>
      </c>
      <c r="D258" s="12">
        <v>5.87</v>
      </c>
      <c r="F258" s="12">
        <v>12</v>
      </c>
      <c r="H258" s="23">
        <f t="shared" si="12"/>
        <v>1.3489628825916527E-6</v>
      </c>
      <c r="I258" s="32">
        <v>0.12</v>
      </c>
      <c r="J258" s="25">
        <v>0.18</v>
      </c>
      <c r="K258" s="36"/>
      <c r="L258" s="25">
        <v>57</v>
      </c>
      <c r="M258" s="36"/>
      <c r="N258" s="25">
        <v>1.5</v>
      </c>
      <c r="O258" s="25">
        <v>17</v>
      </c>
      <c r="P258" s="25">
        <v>7.2</v>
      </c>
      <c r="Q258" s="25">
        <v>0.06</v>
      </c>
      <c r="R258" s="25">
        <v>26</v>
      </c>
      <c r="S258" s="36"/>
      <c r="T258" s="51">
        <v>0.04</v>
      </c>
      <c r="U258" s="42">
        <v>86.9</v>
      </c>
      <c r="V258" s="42">
        <v>50.98</v>
      </c>
      <c r="W258" s="42">
        <v>0.1</v>
      </c>
      <c r="X258" s="42">
        <v>62</v>
      </c>
      <c r="Y258" s="44">
        <v>1.02</v>
      </c>
      <c r="Z258" s="87">
        <f t="shared" si="13"/>
        <v>5.0816133793325919</v>
      </c>
      <c r="AA258" s="88">
        <f t="shared" si="14"/>
        <v>5.4037352395944769</v>
      </c>
      <c r="AB258" s="90">
        <f t="shared" si="15"/>
        <v>-3.0721139751178496E-2</v>
      </c>
    </row>
    <row r="259" spans="1:31" x14ac:dyDescent="0.35">
      <c r="A259" s="2" t="s">
        <v>338</v>
      </c>
      <c r="B259" s="9">
        <v>35878</v>
      </c>
      <c r="C259" s="18">
        <v>2.31</v>
      </c>
      <c r="D259" s="12">
        <v>5.94</v>
      </c>
      <c r="F259" s="12">
        <v>14</v>
      </c>
      <c r="H259" s="23">
        <f t="shared" si="12"/>
        <v>1.1481536214968806E-6</v>
      </c>
      <c r="I259" s="32">
        <v>2E-3</v>
      </c>
      <c r="J259" s="25">
        <v>0.08</v>
      </c>
      <c r="K259" s="33"/>
      <c r="L259" s="25">
        <v>41</v>
      </c>
      <c r="M259" s="33"/>
      <c r="N259" s="25">
        <v>1.4</v>
      </c>
      <c r="O259" s="25">
        <v>13</v>
      </c>
      <c r="P259" s="25">
        <v>5.8</v>
      </c>
      <c r="Q259" s="25">
        <v>0.06</v>
      </c>
      <c r="R259" s="25">
        <v>23</v>
      </c>
      <c r="S259" s="34"/>
      <c r="T259" s="51">
        <v>0.04</v>
      </c>
      <c r="U259" s="42">
        <v>56.3</v>
      </c>
      <c r="V259" s="42">
        <v>24.79</v>
      </c>
      <c r="W259" s="42">
        <v>0.06</v>
      </c>
      <c r="X259" s="42">
        <v>50</v>
      </c>
      <c r="Y259" s="44">
        <v>1.1499999999999999</v>
      </c>
      <c r="Z259" s="87">
        <f t="shared" si="13"/>
        <v>3.9129803314784994</v>
      </c>
      <c r="AA259" s="88">
        <f t="shared" si="14"/>
        <v>4.1349058880564549</v>
      </c>
      <c r="AB259" s="90">
        <f t="shared" si="15"/>
        <v>-2.7575632970464555E-2</v>
      </c>
      <c r="AE259" s="96"/>
    </row>
    <row r="260" spans="1:31" x14ac:dyDescent="0.35">
      <c r="A260" s="2" t="s">
        <v>338</v>
      </c>
      <c r="B260" s="9">
        <v>39174</v>
      </c>
      <c r="C260" s="18">
        <v>8.33</v>
      </c>
      <c r="D260" s="12">
        <v>5.96</v>
      </c>
      <c r="E260" s="16"/>
      <c r="F260" s="12">
        <v>13</v>
      </c>
      <c r="H260" s="23">
        <f t="shared" ref="H260:H323" si="16">10^-(D260)</f>
        <v>1.0964781961431832E-6</v>
      </c>
      <c r="I260" s="32">
        <v>3.0000000000000001E-3</v>
      </c>
      <c r="J260" s="25">
        <v>0.03</v>
      </c>
      <c r="K260" s="36"/>
      <c r="L260" s="25">
        <v>51.5</v>
      </c>
      <c r="M260" s="36"/>
      <c r="N260" s="25">
        <v>0.35</v>
      </c>
      <c r="O260" s="25">
        <v>19.600000000000001</v>
      </c>
      <c r="P260" s="25">
        <v>6.9</v>
      </c>
      <c r="Q260" s="25">
        <v>0.02</v>
      </c>
      <c r="R260" s="25">
        <v>19.399999999999999</v>
      </c>
      <c r="S260" s="36"/>
      <c r="T260" s="51">
        <v>0.05</v>
      </c>
      <c r="U260" s="42">
        <v>74.599999999999994</v>
      </c>
      <c r="V260" s="42">
        <v>71.27</v>
      </c>
      <c r="W260" s="42">
        <v>0.03</v>
      </c>
      <c r="X260" s="42">
        <v>40</v>
      </c>
      <c r="Y260" s="44">
        <v>0.89</v>
      </c>
      <c r="Z260" s="87">
        <f t="shared" ref="Z260:Z323" si="17">(H260/H$3)+(I260/I$3*3)+(J260/J$3)+(L260/L$3*2)+(N260/N$3*2)+(O260/O$3)+(P260/P$3*2)+(Q260/Q$3*2)+(R260/R$3)</f>
        <v>4.4979148110010492</v>
      </c>
      <c r="AA260" s="88">
        <f t="shared" ref="AA260:AA323" si="18">(T260/T$3*3)+(U260/U$3*2)+(V260/V$3)+(W260/W$3)+(X260/X$3)+Y260</f>
        <v>4.7231317833829944</v>
      </c>
      <c r="AB260" s="90">
        <f t="shared" ref="AB260:AB323" si="19">(Z260-AA260)/(Z260+AA260)</f>
        <v>-2.4424231032419974E-2</v>
      </c>
    </row>
    <row r="261" spans="1:31" x14ac:dyDescent="0.35">
      <c r="A261" s="2" t="s">
        <v>338</v>
      </c>
      <c r="B261" s="9">
        <v>37382</v>
      </c>
      <c r="C261" s="18">
        <v>2.2400000000000002</v>
      </c>
      <c r="D261" s="12">
        <v>5.91</v>
      </c>
      <c r="F261" s="12">
        <v>14.2</v>
      </c>
      <c r="H261" s="23">
        <f t="shared" si="16"/>
        <v>1.230268770812379E-6</v>
      </c>
      <c r="I261" s="32">
        <v>0.01</v>
      </c>
      <c r="J261" s="25">
        <v>0.06</v>
      </c>
      <c r="K261" s="30">
        <v>6.7</v>
      </c>
      <c r="L261" s="25">
        <v>50.7</v>
      </c>
      <c r="M261" s="30">
        <v>0.9</v>
      </c>
      <c r="N261" s="25">
        <v>1.26</v>
      </c>
      <c r="O261" s="25">
        <v>16.3</v>
      </c>
      <c r="P261" s="25">
        <v>6.71</v>
      </c>
      <c r="Q261" s="25">
        <v>0.04</v>
      </c>
      <c r="R261" s="25">
        <v>19.399999999999999</v>
      </c>
      <c r="S261" s="31">
        <v>164</v>
      </c>
      <c r="T261" s="51">
        <v>0.03</v>
      </c>
      <c r="U261" s="42">
        <v>66.900000000000006</v>
      </c>
      <c r="V261" s="42">
        <v>46.65</v>
      </c>
      <c r="W261" s="42">
        <v>0.06</v>
      </c>
      <c r="X261" s="42">
        <v>41</v>
      </c>
      <c r="Y261" s="44">
        <v>1.28</v>
      </c>
      <c r="Z261" s="87">
        <f t="shared" si="17"/>
        <v>4.3937247560950317</v>
      </c>
      <c r="AA261" s="88">
        <f t="shared" si="18"/>
        <v>4.5839643679476065</v>
      </c>
      <c r="AB261" s="90">
        <f t="shared" si="19"/>
        <v>-2.1190265025228489E-2</v>
      </c>
    </row>
    <row r="262" spans="1:31" x14ac:dyDescent="0.35">
      <c r="A262" s="2" t="s">
        <v>338</v>
      </c>
      <c r="B262" s="9">
        <v>38259</v>
      </c>
      <c r="C262" s="18">
        <v>2.58</v>
      </c>
      <c r="D262" s="12">
        <v>5.53</v>
      </c>
      <c r="F262" s="12">
        <v>15</v>
      </c>
      <c r="H262" s="23">
        <f t="shared" si="16"/>
        <v>2.951209226666379E-6</v>
      </c>
      <c r="I262" s="28"/>
      <c r="J262" s="25">
        <v>0.16</v>
      </c>
      <c r="K262" s="30">
        <v>7.5</v>
      </c>
      <c r="L262" s="25">
        <v>57.2</v>
      </c>
      <c r="M262" s="30">
        <v>1.5</v>
      </c>
      <c r="N262" s="25">
        <v>1.17</v>
      </c>
      <c r="O262" s="25">
        <v>22.4</v>
      </c>
      <c r="P262" s="25">
        <v>7.64</v>
      </c>
      <c r="Q262" s="25">
        <v>0.05</v>
      </c>
      <c r="R262" s="27">
        <v>20.9</v>
      </c>
      <c r="S262" s="31">
        <v>85</v>
      </c>
      <c r="T262" s="51">
        <v>0.05</v>
      </c>
      <c r="U262" s="42">
        <v>70.7</v>
      </c>
      <c r="V262" s="42">
        <v>42.27</v>
      </c>
      <c r="W262" s="42">
        <v>0.06</v>
      </c>
      <c r="X262" s="42">
        <v>59</v>
      </c>
      <c r="Y262" s="44">
        <v>1.36</v>
      </c>
      <c r="Z262" s="87">
        <f t="shared" si="17"/>
        <v>5.0174302229642773</v>
      </c>
      <c r="AA262" s="88">
        <f t="shared" si="18"/>
        <v>5.1808173729423306</v>
      </c>
      <c r="AB262" s="90">
        <f t="shared" si="19"/>
        <v>-1.6021100531392659E-2</v>
      </c>
    </row>
    <row r="263" spans="1:31" x14ac:dyDescent="0.35">
      <c r="A263" s="2" t="s">
        <v>338</v>
      </c>
      <c r="B263" s="9">
        <v>37203</v>
      </c>
      <c r="C263" s="18">
        <v>2.27</v>
      </c>
      <c r="D263" s="12">
        <v>5.8</v>
      </c>
      <c r="F263" s="12">
        <v>15</v>
      </c>
      <c r="H263" s="23">
        <f t="shared" si="16"/>
        <v>1.5848931924611111E-6</v>
      </c>
      <c r="I263" s="32">
        <v>2E-3</v>
      </c>
      <c r="J263" s="25">
        <v>0.06</v>
      </c>
      <c r="K263" s="30">
        <v>5.4</v>
      </c>
      <c r="L263" s="25">
        <v>45.5</v>
      </c>
      <c r="M263" s="30">
        <v>1.1000000000000001</v>
      </c>
      <c r="N263" s="25">
        <v>1.33</v>
      </c>
      <c r="O263" s="25">
        <v>16.100000000000001</v>
      </c>
      <c r="P263" s="25">
        <v>5.92</v>
      </c>
      <c r="Q263" s="25">
        <v>0.04</v>
      </c>
      <c r="R263" s="25">
        <v>22.9</v>
      </c>
      <c r="S263" s="31">
        <v>49</v>
      </c>
      <c r="T263" s="51">
        <v>0.06</v>
      </c>
      <c r="U263" s="42">
        <v>68.2</v>
      </c>
      <c r="V263" s="42">
        <v>28.11</v>
      </c>
      <c r="W263" s="42">
        <v>7.0000000000000007E-2</v>
      </c>
      <c r="X263" s="42">
        <v>40</v>
      </c>
      <c r="Y263" s="43">
        <v>1.32</v>
      </c>
      <c r="Z263" s="87">
        <f t="shared" si="17"/>
        <v>4.2179924245751499</v>
      </c>
      <c r="AA263" s="88">
        <f t="shared" si="18"/>
        <v>4.3249520236198382</v>
      </c>
      <c r="AB263" s="90">
        <f t="shared" si="19"/>
        <v>-1.252022645041166E-2</v>
      </c>
    </row>
    <row r="264" spans="1:31" x14ac:dyDescent="0.35">
      <c r="A264" s="2" t="s">
        <v>338</v>
      </c>
      <c r="B264" s="9">
        <v>35144</v>
      </c>
      <c r="C264" s="18">
        <v>2.89</v>
      </c>
      <c r="D264" s="12">
        <v>5.91</v>
      </c>
      <c r="E264" s="16"/>
      <c r="F264" s="12">
        <v>15</v>
      </c>
      <c r="H264" s="23">
        <f t="shared" si="16"/>
        <v>1.230268770812379E-6</v>
      </c>
      <c r="J264" s="25">
        <v>0.09</v>
      </c>
      <c r="K264" s="36"/>
      <c r="L264" s="25">
        <v>42</v>
      </c>
      <c r="M264" s="36"/>
      <c r="N264" s="25">
        <v>1.2</v>
      </c>
      <c r="O264" s="25">
        <v>13</v>
      </c>
      <c r="P264" s="25">
        <v>5.6</v>
      </c>
      <c r="Q264" s="25">
        <v>0.09</v>
      </c>
      <c r="R264" s="25">
        <v>17</v>
      </c>
      <c r="S264" s="36"/>
      <c r="T264" s="51">
        <v>0.04</v>
      </c>
      <c r="U264" s="42">
        <v>47.15</v>
      </c>
      <c r="V264" s="42">
        <v>11.55</v>
      </c>
      <c r="W264" s="42">
        <v>0.06</v>
      </c>
      <c r="X264" s="42">
        <v>44</v>
      </c>
      <c r="Y264" s="44">
        <v>1.33</v>
      </c>
      <c r="Z264" s="87">
        <f t="shared" si="17"/>
        <v>3.6797066708843644</v>
      </c>
      <c r="AA264" s="88">
        <f t="shared" si="18"/>
        <v>3.741618928811933</v>
      </c>
      <c r="AB264" s="90">
        <f t="shared" si="19"/>
        <v>-8.3424796683361033E-3</v>
      </c>
    </row>
    <row r="265" spans="1:31" x14ac:dyDescent="0.35">
      <c r="A265" s="2" t="s">
        <v>338</v>
      </c>
      <c r="B265" s="9">
        <v>34785</v>
      </c>
      <c r="C265" s="19">
        <v>2.06</v>
      </c>
      <c r="D265" s="13">
        <v>5.84</v>
      </c>
      <c r="E265" s="15"/>
      <c r="F265" s="12">
        <v>14</v>
      </c>
      <c r="H265" s="23">
        <f t="shared" si="16"/>
        <v>1.445439770745926E-6</v>
      </c>
      <c r="J265" s="25">
        <v>0.11</v>
      </c>
      <c r="K265" s="33"/>
      <c r="L265" s="25">
        <v>49</v>
      </c>
      <c r="M265" s="33"/>
      <c r="N265" s="25">
        <v>1.48</v>
      </c>
      <c r="O265" s="25">
        <v>15</v>
      </c>
      <c r="P265" s="25">
        <v>5.9</v>
      </c>
      <c r="Q265" s="25">
        <v>0.11</v>
      </c>
      <c r="R265" s="25">
        <v>20</v>
      </c>
      <c r="S265" s="34"/>
      <c r="T265" s="51">
        <v>0.03</v>
      </c>
      <c r="U265" s="42">
        <v>64</v>
      </c>
      <c r="V265" s="42">
        <v>39.22</v>
      </c>
      <c r="W265" s="42">
        <v>0.1</v>
      </c>
      <c r="X265" s="42">
        <v>43</v>
      </c>
      <c r="Y265" s="44">
        <v>1.1100000000000001</v>
      </c>
      <c r="Z265" s="87">
        <f t="shared" si="17"/>
        <v>4.2471979333524388</v>
      </c>
      <c r="AA265" s="88">
        <f t="shared" si="18"/>
        <v>4.2910400679629062</v>
      </c>
      <c r="AB265" s="90">
        <f t="shared" si="19"/>
        <v>-5.1347988430064072E-3</v>
      </c>
    </row>
    <row r="266" spans="1:31" x14ac:dyDescent="0.35">
      <c r="A266" s="2" t="s">
        <v>338</v>
      </c>
      <c r="B266" s="9">
        <v>38504</v>
      </c>
      <c r="C266" s="19">
        <v>3.55</v>
      </c>
      <c r="D266" s="13">
        <v>5.77</v>
      </c>
      <c r="F266" s="12">
        <v>13</v>
      </c>
      <c r="H266" s="23">
        <f t="shared" si="16"/>
        <v>1.6982436524617446E-6</v>
      </c>
      <c r="I266" s="24">
        <v>1E-3</v>
      </c>
      <c r="J266" s="25">
        <v>0.05</v>
      </c>
      <c r="K266" s="30">
        <v>6.4</v>
      </c>
      <c r="L266" s="25">
        <v>57.2</v>
      </c>
      <c r="M266" s="30">
        <v>0.9</v>
      </c>
      <c r="N266" s="25">
        <v>0.89</v>
      </c>
      <c r="O266" s="25">
        <v>19.7</v>
      </c>
      <c r="P266" s="25">
        <v>7.68</v>
      </c>
      <c r="Q266" s="25">
        <v>0.04</v>
      </c>
      <c r="R266" s="25">
        <v>20.5</v>
      </c>
      <c r="S266" s="31">
        <v>140</v>
      </c>
      <c r="T266" s="51">
        <v>0.04</v>
      </c>
      <c r="U266" s="42">
        <v>70.8</v>
      </c>
      <c r="V266" s="42">
        <v>66.709999999999994</v>
      </c>
      <c r="W266" s="42">
        <v>0.05</v>
      </c>
      <c r="X266" s="42">
        <v>47</v>
      </c>
      <c r="Y266" s="44">
        <v>1.07</v>
      </c>
      <c r="Z266" s="87">
        <f t="shared" si="17"/>
        <v>4.9178764105255599</v>
      </c>
      <c r="AA266" s="88">
        <f t="shared" si="18"/>
        <v>4.9480545196095562</v>
      </c>
      <c r="AB266" s="90">
        <f t="shared" si="19"/>
        <v>-3.0588202266669451E-3</v>
      </c>
    </row>
    <row r="267" spans="1:31" x14ac:dyDescent="0.35">
      <c r="A267" s="2" t="s">
        <v>338</v>
      </c>
      <c r="B267" s="9">
        <v>35541</v>
      </c>
      <c r="C267" s="19">
        <v>2.5299999999999998</v>
      </c>
      <c r="D267" s="12">
        <v>5.81</v>
      </c>
      <c r="E267" s="15"/>
      <c r="F267" s="13">
        <v>16</v>
      </c>
      <c r="H267" s="23">
        <f t="shared" si="16"/>
        <v>1.5488166189124819E-6</v>
      </c>
      <c r="J267" s="25">
        <v>0.1</v>
      </c>
      <c r="K267" s="33"/>
      <c r="L267" s="25">
        <v>42</v>
      </c>
      <c r="M267" s="33"/>
      <c r="N267" s="25">
        <v>1.2</v>
      </c>
      <c r="O267" s="25">
        <v>14</v>
      </c>
      <c r="P267" s="25">
        <v>5.5</v>
      </c>
      <c r="Q267" s="25">
        <v>0.06</v>
      </c>
      <c r="R267" s="25">
        <v>23</v>
      </c>
      <c r="S267" s="34"/>
      <c r="T267" s="51">
        <v>0.04</v>
      </c>
      <c r="U267" s="42">
        <v>65.900000000000006</v>
      </c>
      <c r="V267" s="42">
        <v>7.64</v>
      </c>
      <c r="W267" s="42">
        <v>0.03</v>
      </c>
      <c r="X267" s="42">
        <v>43</v>
      </c>
      <c r="Y267" s="44">
        <v>1.26</v>
      </c>
      <c r="Z267" s="87">
        <f t="shared" si="17"/>
        <v>3.9575018611369139</v>
      </c>
      <c r="AA267" s="88">
        <f t="shared" si="18"/>
        <v>3.9700338708675735</v>
      </c>
      <c r="AB267" s="90">
        <f t="shared" si="19"/>
        <v>-1.5808203399281134E-3</v>
      </c>
    </row>
    <row r="268" spans="1:31" x14ac:dyDescent="0.35">
      <c r="A268" s="2" t="s">
        <v>338</v>
      </c>
      <c r="B268" s="9">
        <v>37944</v>
      </c>
      <c r="C268" s="18">
        <v>2.95</v>
      </c>
      <c r="D268" s="12">
        <v>5.86</v>
      </c>
      <c r="F268" s="12">
        <v>16</v>
      </c>
      <c r="H268" s="23">
        <f t="shared" si="16"/>
        <v>1.3803842646028812E-6</v>
      </c>
      <c r="I268" s="32">
        <v>0.56000000000000005</v>
      </c>
      <c r="J268" s="25">
        <v>0.06</v>
      </c>
      <c r="K268" s="30">
        <v>8.1</v>
      </c>
      <c r="L268" s="25">
        <v>63.9</v>
      </c>
      <c r="M268" s="30">
        <v>0.9</v>
      </c>
      <c r="N268" s="25">
        <v>1.5</v>
      </c>
      <c r="O268" s="25">
        <v>21.4</v>
      </c>
      <c r="P268" s="25">
        <v>7.9</v>
      </c>
      <c r="Q268" s="25">
        <v>0.05</v>
      </c>
      <c r="R268" s="25">
        <v>20.9</v>
      </c>
      <c r="S268" s="31">
        <v>73</v>
      </c>
      <c r="T268" s="51">
        <v>0.04</v>
      </c>
      <c r="U268" s="42">
        <v>89.9</v>
      </c>
      <c r="V268" s="42">
        <v>21.77</v>
      </c>
      <c r="W268" s="42">
        <v>0.06</v>
      </c>
      <c r="X268" s="42">
        <v>57</v>
      </c>
      <c r="Y268" s="44">
        <v>1.54</v>
      </c>
      <c r="Z268" s="87">
        <f t="shared" si="17"/>
        <v>5.4161050755438396</v>
      </c>
      <c r="AA268" s="88">
        <f t="shared" si="18"/>
        <v>5.3731473788540924</v>
      </c>
      <c r="AB268" s="90">
        <f t="shared" si="19"/>
        <v>3.9815266971750815E-3</v>
      </c>
    </row>
    <row r="269" spans="1:31" x14ac:dyDescent="0.35">
      <c r="A269" s="2" t="s">
        <v>338</v>
      </c>
      <c r="B269" s="9">
        <v>38684</v>
      </c>
      <c r="C269" s="18">
        <v>2.75</v>
      </c>
      <c r="D269" s="12">
        <v>5.55</v>
      </c>
      <c r="F269" s="12">
        <v>13</v>
      </c>
      <c r="H269" s="23">
        <f t="shared" si="16"/>
        <v>2.818382931264453E-6</v>
      </c>
      <c r="I269" s="24">
        <v>0.01</v>
      </c>
      <c r="J269" s="25">
        <v>0.06</v>
      </c>
      <c r="K269" s="29">
        <v>6.7</v>
      </c>
      <c r="L269" s="25">
        <v>60.7</v>
      </c>
      <c r="M269" s="29">
        <v>0.8</v>
      </c>
      <c r="N269" s="27">
        <v>1.07</v>
      </c>
      <c r="O269" s="25">
        <v>19.899999999999999</v>
      </c>
      <c r="P269" s="25">
        <v>7.82</v>
      </c>
      <c r="Q269" s="27">
        <v>0.04</v>
      </c>
      <c r="R269" s="25">
        <v>20.8</v>
      </c>
      <c r="S269" s="29">
        <v>83</v>
      </c>
      <c r="T269" s="51">
        <v>0.05</v>
      </c>
      <c r="U269" s="42">
        <v>77.7</v>
      </c>
      <c r="V269" s="42">
        <v>75.08</v>
      </c>
      <c r="W269" s="42">
        <v>0.06</v>
      </c>
      <c r="X269" s="42">
        <v>40</v>
      </c>
      <c r="Y269" s="44">
        <v>1.1000000000000001</v>
      </c>
      <c r="Z269" s="87">
        <f t="shared" si="17"/>
        <v>5.13021249836663</v>
      </c>
      <c r="AA269" s="88">
        <f t="shared" si="18"/>
        <v>5.0597718458316159</v>
      </c>
      <c r="AB269" s="90">
        <f t="shared" si="19"/>
        <v>6.9127341275180727E-3</v>
      </c>
    </row>
    <row r="270" spans="1:31" x14ac:dyDescent="0.35">
      <c r="A270" s="2" t="s">
        <v>338</v>
      </c>
      <c r="B270" s="9">
        <v>37719</v>
      </c>
      <c r="C270" s="18">
        <v>2.5299999999999998</v>
      </c>
      <c r="D270" s="12">
        <v>5.74</v>
      </c>
      <c r="F270" s="12">
        <v>14</v>
      </c>
      <c r="H270" s="23">
        <f t="shared" si="16"/>
        <v>1.8197008586099798E-6</v>
      </c>
      <c r="I270" s="24">
        <v>0.01</v>
      </c>
      <c r="J270" s="25">
        <v>0.06</v>
      </c>
      <c r="K270" s="29">
        <v>6</v>
      </c>
      <c r="L270" s="25">
        <v>65.900000000000006</v>
      </c>
      <c r="M270" s="29">
        <v>0.9</v>
      </c>
      <c r="N270" s="27">
        <v>1.26</v>
      </c>
      <c r="O270" s="25">
        <v>17.2</v>
      </c>
      <c r="P270" s="25">
        <v>8.09</v>
      </c>
      <c r="Q270" s="25">
        <v>0.05</v>
      </c>
      <c r="R270" s="25">
        <v>19.2</v>
      </c>
      <c r="S270" s="29">
        <v>84</v>
      </c>
      <c r="T270" s="51">
        <v>0.03</v>
      </c>
      <c r="U270" s="42">
        <v>83.9</v>
      </c>
      <c r="V270" s="42">
        <v>30.81</v>
      </c>
      <c r="W270" s="42">
        <v>0.11</v>
      </c>
      <c r="X270" s="42">
        <v>52</v>
      </c>
      <c r="Y270" s="44">
        <v>1.44</v>
      </c>
      <c r="Z270" s="87">
        <f t="shared" si="17"/>
        <v>5.2804244065251114</v>
      </c>
      <c r="AA270" s="88">
        <f t="shared" si="18"/>
        <v>5.1537722536275119</v>
      </c>
      <c r="AB270" s="90">
        <f t="shared" si="19"/>
        <v>1.2138179586098283E-2</v>
      </c>
      <c r="AD270" s="100"/>
      <c r="AE270" s="96"/>
    </row>
    <row r="271" spans="1:31" x14ac:dyDescent="0.35">
      <c r="A271" s="2" t="s">
        <v>338</v>
      </c>
      <c r="B271" s="9">
        <v>40001</v>
      </c>
      <c r="C271" s="18">
        <v>2.87</v>
      </c>
      <c r="D271" s="12">
        <v>5.79</v>
      </c>
      <c r="F271" s="12">
        <v>15</v>
      </c>
      <c r="H271" s="23">
        <f t="shared" si="16"/>
        <v>1.6218100973589276E-6</v>
      </c>
      <c r="I271" s="32">
        <v>2E-3</v>
      </c>
      <c r="J271" s="25">
        <v>0.04</v>
      </c>
      <c r="K271" s="36"/>
      <c r="L271" s="25">
        <v>53.9</v>
      </c>
      <c r="M271" s="36"/>
      <c r="N271" s="25">
        <v>0.41</v>
      </c>
      <c r="O271" s="25">
        <v>28.1</v>
      </c>
      <c r="P271" s="25">
        <v>7.15</v>
      </c>
      <c r="Q271" s="25">
        <v>0.04</v>
      </c>
      <c r="R271" s="25">
        <v>15.4</v>
      </c>
      <c r="S271" s="36"/>
      <c r="T271" s="51">
        <v>0.03</v>
      </c>
      <c r="U271" s="42">
        <v>67.3</v>
      </c>
      <c r="V271" s="42">
        <v>45.59</v>
      </c>
      <c r="W271" s="42">
        <v>0.05</v>
      </c>
      <c r="X271" s="42">
        <v>44</v>
      </c>
      <c r="Y271" s="44">
        <v>1.17</v>
      </c>
      <c r="Z271" s="87">
        <f t="shared" si="17"/>
        <v>4.6849671380296707</v>
      </c>
      <c r="AA271" s="88">
        <f t="shared" si="18"/>
        <v>4.5496036979542076</v>
      </c>
      <c r="AB271" s="90">
        <f t="shared" si="19"/>
        <v>1.4658335777554418E-2</v>
      </c>
      <c r="AE271" s="95">
        <v>2.65</v>
      </c>
    </row>
    <row r="272" spans="1:31" x14ac:dyDescent="0.35">
      <c r="A272" s="2" t="s">
        <v>338</v>
      </c>
      <c r="B272" s="9">
        <v>38110</v>
      </c>
      <c r="C272" s="18">
        <v>2.46</v>
      </c>
      <c r="D272" s="12">
        <v>5.74</v>
      </c>
      <c r="F272" s="12">
        <v>14</v>
      </c>
      <c r="H272" s="23">
        <f t="shared" si="16"/>
        <v>1.8197008586099798E-6</v>
      </c>
      <c r="I272" s="32">
        <v>7.1000000000000004E-3</v>
      </c>
      <c r="J272" s="25">
        <v>7.0000000000000007E-2</v>
      </c>
      <c r="K272" s="30">
        <v>6</v>
      </c>
      <c r="L272" s="25">
        <v>66.099999999999994</v>
      </c>
      <c r="M272" s="30">
        <v>1.3</v>
      </c>
      <c r="N272" s="25">
        <v>1.24</v>
      </c>
      <c r="O272" s="25">
        <v>18.899999999999999</v>
      </c>
      <c r="P272" s="25">
        <v>8.8699999999999992</v>
      </c>
      <c r="Q272" s="25">
        <v>0.05</v>
      </c>
      <c r="R272" s="25">
        <v>21.8</v>
      </c>
      <c r="S272" s="31">
        <v>150</v>
      </c>
      <c r="T272" s="51">
        <v>0.03</v>
      </c>
      <c r="U272" s="42">
        <v>80.5</v>
      </c>
      <c r="V272" s="42">
        <v>45.77</v>
      </c>
      <c r="W272" s="42">
        <v>0.03</v>
      </c>
      <c r="X272" s="42">
        <v>53</v>
      </c>
      <c r="Y272" s="43">
        <v>1.32</v>
      </c>
      <c r="Z272" s="87">
        <f t="shared" si="17"/>
        <v>5.510663369642403</v>
      </c>
      <c r="AA272" s="88">
        <f t="shared" si="18"/>
        <v>5.2307504688229454</v>
      </c>
      <c r="AB272" s="90">
        <f t="shared" si="19"/>
        <v>2.6059223211108443E-2</v>
      </c>
    </row>
    <row r="273" spans="1:31" x14ac:dyDescent="0.35">
      <c r="A273" s="2" t="s">
        <v>338</v>
      </c>
      <c r="B273" s="9">
        <v>35402</v>
      </c>
      <c r="C273" s="18">
        <v>2.56</v>
      </c>
      <c r="D273" s="12">
        <v>5.92</v>
      </c>
      <c r="F273" s="12">
        <v>16</v>
      </c>
      <c r="H273" s="23">
        <f t="shared" si="16"/>
        <v>1.2022644346174125E-6</v>
      </c>
      <c r="I273" s="32">
        <v>0.02</v>
      </c>
      <c r="J273" s="25">
        <v>0.1</v>
      </c>
      <c r="K273" s="36"/>
      <c r="L273" s="25">
        <v>38</v>
      </c>
      <c r="M273" s="36"/>
      <c r="N273" s="25">
        <v>1.76</v>
      </c>
      <c r="O273" s="25">
        <v>13</v>
      </c>
      <c r="P273" s="25">
        <v>4.9000000000000004</v>
      </c>
      <c r="Q273" s="25">
        <v>0.94</v>
      </c>
      <c r="R273" s="25">
        <v>19</v>
      </c>
      <c r="S273" s="36"/>
      <c r="T273" s="51">
        <v>0.04</v>
      </c>
      <c r="U273" s="42">
        <v>65.599999999999994</v>
      </c>
      <c r="V273" s="42">
        <v>6.63</v>
      </c>
      <c r="W273" s="42">
        <v>0.03</v>
      </c>
      <c r="X273" s="42">
        <v>43</v>
      </c>
      <c r="Y273" s="44">
        <v>0.68</v>
      </c>
      <c r="Z273" s="87">
        <f t="shared" si="17"/>
        <v>3.563286707629516</v>
      </c>
      <c r="AA273" s="88">
        <f t="shared" si="18"/>
        <v>3.3674981022579913</v>
      </c>
      <c r="AB273" s="90">
        <f t="shared" si="19"/>
        <v>2.8249124845459252E-2</v>
      </c>
    </row>
    <row r="274" spans="1:31" x14ac:dyDescent="0.35">
      <c r="A274" s="2" t="s">
        <v>338</v>
      </c>
      <c r="B274" s="9">
        <v>39552</v>
      </c>
      <c r="C274" s="18">
        <v>2.3199999999999998</v>
      </c>
      <c r="D274" s="12">
        <v>5.93</v>
      </c>
      <c r="F274" s="12">
        <v>14</v>
      </c>
      <c r="H274" s="23">
        <f t="shared" si="16"/>
        <v>1.1748975549395291E-6</v>
      </c>
      <c r="I274" s="32">
        <v>2E-3</v>
      </c>
      <c r="J274" s="25">
        <v>0.03</v>
      </c>
      <c r="K274" s="36"/>
      <c r="L274" s="25">
        <v>53</v>
      </c>
      <c r="M274" s="36"/>
      <c r="N274" s="25">
        <v>0.39</v>
      </c>
      <c r="O274" s="25">
        <v>21.9</v>
      </c>
      <c r="P274" s="25">
        <v>7.37</v>
      </c>
      <c r="Q274" s="25">
        <v>0.03</v>
      </c>
      <c r="R274" s="25">
        <v>18</v>
      </c>
      <c r="S274" s="36"/>
      <c r="T274" s="51">
        <v>0.04</v>
      </c>
      <c r="U274" s="42">
        <v>60.1</v>
      </c>
      <c r="V274" s="42">
        <v>65.95</v>
      </c>
      <c r="W274" s="42">
        <v>0.05</v>
      </c>
      <c r="X274" s="42">
        <v>37</v>
      </c>
      <c r="Y274" s="44">
        <v>0.91</v>
      </c>
      <c r="Z274" s="87">
        <f t="shared" si="17"/>
        <v>4.6110451398646664</v>
      </c>
      <c r="AA274" s="88">
        <f t="shared" si="18"/>
        <v>4.2709547662860627</v>
      </c>
      <c r="AB274" s="90">
        <f t="shared" si="19"/>
        <v>3.8289842059454786E-2</v>
      </c>
      <c r="AE274" s="94">
        <v>7.41</v>
      </c>
    </row>
    <row r="275" spans="1:31" x14ac:dyDescent="0.35">
      <c r="A275" s="2" t="s">
        <v>188</v>
      </c>
      <c r="B275" s="9">
        <v>38674</v>
      </c>
      <c r="C275" s="18">
        <v>3.74</v>
      </c>
      <c r="D275" s="12">
        <v>6.6</v>
      </c>
      <c r="F275" s="12">
        <v>5</v>
      </c>
      <c r="H275" s="23">
        <f t="shared" si="16"/>
        <v>2.511886431509578E-7</v>
      </c>
      <c r="I275" s="32">
        <v>0.32</v>
      </c>
      <c r="J275" s="25">
        <v>0.56999999999999995</v>
      </c>
      <c r="K275" s="30">
        <v>2</v>
      </c>
      <c r="L275" s="25">
        <v>80</v>
      </c>
      <c r="M275" s="30">
        <v>1</v>
      </c>
      <c r="N275" s="25">
        <v>41.1</v>
      </c>
      <c r="O275" s="25">
        <v>0.8</v>
      </c>
      <c r="P275" s="25">
        <v>6.3</v>
      </c>
      <c r="Q275" s="25">
        <v>3.35</v>
      </c>
      <c r="R275" s="25">
        <v>27</v>
      </c>
      <c r="S275" s="31">
        <v>12</v>
      </c>
      <c r="T275" s="51">
        <v>0.03</v>
      </c>
      <c r="U275" s="42">
        <v>41</v>
      </c>
      <c r="V275" s="42">
        <v>0.44</v>
      </c>
      <c r="W275" s="42">
        <v>0.03</v>
      </c>
      <c r="X275" s="42">
        <v>69</v>
      </c>
      <c r="Y275" s="44">
        <v>4.4000000000000004</v>
      </c>
      <c r="Z275" s="87">
        <f t="shared" si="17"/>
        <v>7.3662047255118708</v>
      </c>
      <c r="AA275" s="88">
        <f t="shared" si="18"/>
        <v>7.2086442914619111</v>
      </c>
      <c r="AB275" s="90">
        <f t="shared" si="19"/>
        <v>1.0810433361365578E-2</v>
      </c>
      <c r="AC275" s="19">
        <v>7.33</v>
      </c>
      <c r="AD275" s="13">
        <v>-7.2</v>
      </c>
      <c r="AE275" s="95">
        <v>1.8</v>
      </c>
    </row>
    <row r="276" spans="1:31" x14ac:dyDescent="0.35">
      <c r="A276" s="2" t="s">
        <v>188</v>
      </c>
      <c r="B276" s="9">
        <v>38148</v>
      </c>
      <c r="C276" s="18">
        <v>3.5</v>
      </c>
      <c r="D276" s="12">
        <v>6.78</v>
      </c>
      <c r="F276" s="12">
        <v>7.3</v>
      </c>
      <c r="H276" s="23">
        <f t="shared" si="16"/>
        <v>1.6595869074375559E-7</v>
      </c>
      <c r="I276" s="32">
        <v>0.02</v>
      </c>
      <c r="J276" s="25">
        <v>0.6</v>
      </c>
      <c r="K276" s="36"/>
      <c r="L276" s="25">
        <v>76.900000000000006</v>
      </c>
      <c r="M276" s="36"/>
      <c r="N276" s="25">
        <v>23.47</v>
      </c>
      <c r="O276" s="25">
        <v>1</v>
      </c>
      <c r="P276" s="25">
        <v>5.72</v>
      </c>
      <c r="Q276" s="25">
        <v>3.05</v>
      </c>
      <c r="R276" s="25">
        <v>24.6</v>
      </c>
      <c r="S276" s="36"/>
      <c r="T276" s="51">
        <v>0.06</v>
      </c>
      <c r="U276" s="42">
        <v>36</v>
      </c>
      <c r="V276" s="42">
        <v>0.48</v>
      </c>
      <c r="W276" s="42">
        <v>0.02</v>
      </c>
      <c r="X276" s="42">
        <v>61</v>
      </c>
      <c r="Y276" s="44">
        <v>3.91</v>
      </c>
      <c r="Z276" s="87">
        <f t="shared" si="17"/>
        <v>6.3905725964683109</v>
      </c>
      <c r="AA276" s="88">
        <f t="shared" si="18"/>
        <v>6.3902590042965812</v>
      </c>
      <c r="AB276" s="90">
        <f t="shared" si="19"/>
        <v>2.4536132039396578E-5</v>
      </c>
      <c r="AC276" s="19">
        <v>6.39</v>
      </c>
      <c r="AD276" s="13">
        <v>6.39</v>
      </c>
      <c r="AE276" s="94">
        <v>0.05</v>
      </c>
    </row>
    <row r="277" spans="1:31" x14ac:dyDescent="0.35">
      <c r="A277" s="2" t="s">
        <v>188</v>
      </c>
      <c r="B277" s="9">
        <v>38848</v>
      </c>
      <c r="C277" s="20"/>
      <c r="D277" s="12">
        <v>6.61</v>
      </c>
      <c r="F277" s="12">
        <v>4.0999999999999996</v>
      </c>
      <c r="H277" s="23">
        <f t="shared" si="16"/>
        <v>2.454708915685024E-7</v>
      </c>
      <c r="I277" s="32">
        <v>0.02</v>
      </c>
      <c r="J277" s="25">
        <v>0.65</v>
      </c>
      <c r="K277" s="29">
        <v>9</v>
      </c>
      <c r="L277" s="25">
        <v>76.790000000000006</v>
      </c>
      <c r="M277" s="29">
        <v>5</v>
      </c>
      <c r="N277" s="25">
        <v>38.409999999999997</v>
      </c>
      <c r="O277" s="25">
        <v>1</v>
      </c>
      <c r="P277" s="25">
        <v>5.8</v>
      </c>
      <c r="Q277" s="25">
        <v>3.17</v>
      </c>
      <c r="R277" s="25">
        <v>26.9</v>
      </c>
      <c r="S277" s="29">
        <v>10</v>
      </c>
      <c r="T277" s="51">
        <v>0.06</v>
      </c>
      <c r="U277" s="42">
        <v>32</v>
      </c>
      <c r="V277" s="42">
        <v>0.48</v>
      </c>
      <c r="W277" s="42">
        <v>0.03</v>
      </c>
      <c r="X277" s="42">
        <v>87</v>
      </c>
      <c r="Y277" s="44">
        <v>3.76</v>
      </c>
      <c r="Z277" s="87">
        <f t="shared" si="17"/>
        <v>7.0338594607840754</v>
      </c>
      <c r="AA277" s="88">
        <f t="shared" si="18"/>
        <v>6.8906311443641348</v>
      </c>
      <c r="AB277" s="90">
        <f t="shared" si="19"/>
        <v>1.0286072250785658E-2</v>
      </c>
      <c r="AC277" s="19">
        <v>7.03</v>
      </c>
      <c r="AD277" s="13">
        <v>6.9</v>
      </c>
      <c r="AE277" s="95">
        <v>1.85</v>
      </c>
    </row>
    <row r="278" spans="1:31" x14ac:dyDescent="0.35">
      <c r="A278" s="2" t="s">
        <v>188</v>
      </c>
      <c r="B278" s="9">
        <v>41226</v>
      </c>
      <c r="C278" s="18">
        <v>3.25</v>
      </c>
      <c r="D278" s="12">
        <v>6.84</v>
      </c>
      <c r="F278" s="12">
        <v>2.2000000000000002</v>
      </c>
      <c r="H278" s="23">
        <f t="shared" si="16"/>
        <v>1.4454397707459271E-7</v>
      </c>
      <c r="I278" s="32">
        <v>2.5000000000000001E-3</v>
      </c>
      <c r="J278" s="25">
        <v>0.55000000000000004</v>
      </c>
      <c r="K278" s="29">
        <v>8</v>
      </c>
      <c r="L278" s="25">
        <v>96.1</v>
      </c>
      <c r="M278" s="36"/>
      <c r="N278" s="25">
        <v>34.6</v>
      </c>
      <c r="O278" s="25">
        <v>0.62</v>
      </c>
      <c r="P278" s="25">
        <v>6.16</v>
      </c>
      <c r="Q278" s="25">
        <v>2.86</v>
      </c>
      <c r="R278" s="25">
        <v>32.700000000000003</v>
      </c>
      <c r="S278" s="36"/>
      <c r="T278" s="51">
        <v>0.01</v>
      </c>
      <c r="U278" s="42">
        <v>82.7</v>
      </c>
      <c r="V278" s="42">
        <v>0.22</v>
      </c>
      <c r="W278" s="42">
        <v>6.5700000000000003E-3</v>
      </c>
      <c r="X278" s="42">
        <v>69</v>
      </c>
      <c r="Y278" s="44">
        <v>4.1500000000000004</v>
      </c>
      <c r="Z278" s="87">
        <f t="shared" si="17"/>
        <v>8.1143912228873756</v>
      </c>
      <c r="AA278" s="88">
        <f t="shared" si="18"/>
        <v>7.8220717761049716</v>
      </c>
      <c r="AB278" s="90">
        <f t="shared" si="19"/>
        <v>1.834280585352516E-2</v>
      </c>
      <c r="AC278" s="19">
        <v>8.74</v>
      </c>
      <c r="AD278" s="13">
        <v>7.82</v>
      </c>
      <c r="AE278" s="94">
        <v>11.08</v>
      </c>
    </row>
    <row r="279" spans="1:31" x14ac:dyDescent="0.35">
      <c r="A279" s="2" t="s">
        <v>188</v>
      </c>
      <c r="B279" s="9">
        <v>40513</v>
      </c>
      <c r="C279" s="18">
        <v>2.2599999999999998</v>
      </c>
      <c r="D279" s="12">
        <v>6.87</v>
      </c>
      <c r="F279" s="13">
        <v>2.2999999999999998</v>
      </c>
      <c r="H279" s="23">
        <f t="shared" si="16"/>
        <v>1.3489628825916511E-7</v>
      </c>
      <c r="I279" s="24">
        <v>4.1999999999999997E-3</v>
      </c>
      <c r="J279" s="25">
        <v>0.7</v>
      </c>
      <c r="K279" s="29">
        <v>8</v>
      </c>
      <c r="L279" s="25">
        <v>108</v>
      </c>
      <c r="M279" s="29">
        <v>0.3</v>
      </c>
      <c r="N279" s="25">
        <v>43.3</v>
      </c>
      <c r="O279" s="25">
        <v>0.72</v>
      </c>
      <c r="P279" s="25">
        <v>6.39</v>
      </c>
      <c r="Q279" s="25">
        <v>3.09</v>
      </c>
      <c r="R279" s="25">
        <v>25.1</v>
      </c>
      <c r="S279" s="29">
        <v>1.2</v>
      </c>
      <c r="T279" s="51">
        <v>0.01</v>
      </c>
      <c r="U279" s="42">
        <v>98.4</v>
      </c>
      <c r="V279" s="42">
        <v>0.22</v>
      </c>
      <c r="W279" s="42">
        <v>0.1</v>
      </c>
      <c r="X279" s="42">
        <v>53</v>
      </c>
      <c r="Y279" s="44">
        <v>4.3499999999999996</v>
      </c>
      <c r="Z279" s="87">
        <f t="shared" si="17"/>
        <v>8.7275487990099521</v>
      </c>
      <c r="AA279" s="88">
        <f t="shared" si="18"/>
        <v>7.8996079565354416</v>
      </c>
      <c r="AB279" s="90">
        <f t="shared" si="19"/>
        <v>4.9794493108292884E-2</v>
      </c>
      <c r="AC279" s="19">
        <v>9.5</v>
      </c>
      <c r="AD279" s="13">
        <v>7.9</v>
      </c>
      <c r="AE279" s="94">
        <v>18.48</v>
      </c>
    </row>
    <row r="280" spans="1:31" x14ac:dyDescent="0.35">
      <c r="A280" s="2" t="s">
        <v>188</v>
      </c>
      <c r="B280" s="9">
        <v>40836</v>
      </c>
      <c r="C280" s="18">
        <v>2.46</v>
      </c>
      <c r="D280" s="12">
        <v>6.92</v>
      </c>
      <c r="F280" s="13">
        <v>1.8</v>
      </c>
      <c r="H280" s="23">
        <f t="shared" si="16"/>
        <v>1.2022644346174111E-7</v>
      </c>
      <c r="J280" s="25">
        <v>0.66</v>
      </c>
      <c r="K280" s="29">
        <v>8.4</v>
      </c>
      <c r="L280" s="25">
        <v>95.2</v>
      </c>
      <c r="M280" s="36"/>
      <c r="N280" s="25">
        <v>31.8</v>
      </c>
      <c r="O280" s="25">
        <v>0.69</v>
      </c>
      <c r="P280" s="25">
        <v>5.96</v>
      </c>
      <c r="Q280" s="25">
        <v>2.41</v>
      </c>
      <c r="R280" s="25">
        <v>31.4</v>
      </c>
      <c r="S280" s="36"/>
      <c r="T280" s="51">
        <v>0.01</v>
      </c>
      <c r="U280" s="42">
        <v>94</v>
      </c>
      <c r="V280" s="42">
        <v>0.22</v>
      </c>
      <c r="W280" s="42">
        <v>3.2799999999999999E-3</v>
      </c>
      <c r="X280" s="42">
        <v>62</v>
      </c>
      <c r="Y280" s="44">
        <v>4.41</v>
      </c>
      <c r="Z280" s="87">
        <f t="shared" si="17"/>
        <v>7.8874538854454652</v>
      </c>
      <c r="AA280" s="88">
        <f t="shared" si="18"/>
        <v>8.119784175146453</v>
      </c>
      <c r="AB280" s="90">
        <f t="shared" si="19"/>
        <v>-1.4514077245653E-2</v>
      </c>
      <c r="AC280" s="19">
        <v>8.4600000000000009</v>
      </c>
      <c r="AD280" s="13">
        <v>8.1199999999999992</v>
      </c>
      <c r="AE280" s="94">
        <v>4.13</v>
      </c>
    </row>
    <row r="281" spans="1:31" x14ac:dyDescent="0.35">
      <c r="A281" s="2" t="s">
        <v>188</v>
      </c>
      <c r="B281" s="9">
        <v>41568</v>
      </c>
      <c r="C281" s="18">
        <v>3.61</v>
      </c>
      <c r="D281" s="12">
        <v>6.83</v>
      </c>
      <c r="F281" s="12">
        <v>2.6</v>
      </c>
      <c r="H281" s="23">
        <f t="shared" si="16"/>
        <v>1.479108388168204E-7</v>
      </c>
      <c r="I281" s="28"/>
      <c r="J281" s="25">
        <v>0.67</v>
      </c>
      <c r="K281" s="30">
        <v>8.6999999999999993</v>
      </c>
      <c r="L281" s="25">
        <v>118</v>
      </c>
      <c r="M281" s="30">
        <v>0.3</v>
      </c>
      <c r="N281" s="25">
        <v>42</v>
      </c>
      <c r="O281" s="25">
        <v>0.72</v>
      </c>
      <c r="P281" s="25">
        <v>6.98</v>
      </c>
      <c r="Q281" s="25">
        <v>3.19</v>
      </c>
      <c r="R281" s="25">
        <v>25.5</v>
      </c>
      <c r="S281" s="31">
        <v>4.3</v>
      </c>
      <c r="T281" s="51">
        <v>0.16</v>
      </c>
      <c r="U281" s="42">
        <v>77.599999999999994</v>
      </c>
      <c r="V281" s="42">
        <v>0.22</v>
      </c>
      <c r="W281" s="42">
        <v>0.12</v>
      </c>
      <c r="X281" s="42">
        <v>59</v>
      </c>
      <c r="Y281" s="43">
        <v>5.1100000000000003</v>
      </c>
      <c r="Z281" s="87">
        <f t="shared" si="17"/>
        <v>9.2474427606654466</v>
      </c>
      <c r="AA281" s="88">
        <f t="shared" si="18"/>
        <v>8.401015954492312</v>
      </c>
      <c r="AB281" s="90">
        <f t="shared" si="19"/>
        <v>4.7960381120769641E-2</v>
      </c>
      <c r="AC281" s="19">
        <v>10</v>
      </c>
      <c r="AD281" s="13">
        <v>8.4</v>
      </c>
      <c r="AE281" s="94">
        <v>17.46</v>
      </c>
    </row>
    <row r="282" spans="1:31" x14ac:dyDescent="0.35">
      <c r="A282" s="2" t="s">
        <v>188</v>
      </c>
      <c r="B282" s="9">
        <v>42318</v>
      </c>
      <c r="C282" s="18">
        <v>3.18</v>
      </c>
      <c r="D282" s="12">
        <v>6.76</v>
      </c>
      <c r="F282" s="12">
        <v>4.7</v>
      </c>
      <c r="H282" s="23">
        <f t="shared" si="16"/>
        <v>1.7378008287493735E-7</v>
      </c>
      <c r="I282" s="32">
        <v>2E-3</v>
      </c>
      <c r="J282" s="25">
        <v>0.8</v>
      </c>
      <c r="K282" s="33"/>
      <c r="L282" s="25">
        <v>114</v>
      </c>
      <c r="M282" s="33"/>
      <c r="N282" s="25">
        <v>36.1</v>
      </c>
      <c r="O282" s="25">
        <v>0.95</v>
      </c>
      <c r="P282" s="25">
        <v>6.86</v>
      </c>
      <c r="Q282" s="25">
        <v>2.4300000000000002</v>
      </c>
      <c r="R282" s="25">
        <v>34.799999999999997</v>
      </c>
      <c r="S282" s="34"/>
      <c r="T282" s="51">
        <v>0.05</v>
      </c>
      <c r="U282" s="42">
        <v>47.6</v>
      </c>
      <c r="V282" s="42">
        <v>0.22</v>
      </c>
      <c r="W282" s="42">
        <v>7.2300000000000003E-3</v>
      </c>
      <c r="X282" s="42">
        <v>66</v>
      </c>
      <c r="Y282" s="43">
        <v>6.09</v>
      </c>
      <c r="Z282" s="87">
        <f t="shared" si="17"/>
        <v>9.2168734155631853</v>
      </c>
      <c r="AA282" s="88">
        <f t="shared" si="18"/>
        <v>8.9480062613255296</v>
      </c>
      <c r="AB282" s="90">
        <f t="shared" si="19"/>
        <v>1.4801482807493462E-2</v>
      </c>
      <c r="AC282" s="19">
        <v>9.86</v>
      </c>
      <c r="AD282" s="13">
        <v>8.9499999999999993</v>
      </c>
      <c r="AE282" s="94">
        <v>9.67</v>
      </c>
    </row>
    <row r="283" spans="1:31" x14ac:dyDescent="0.35">
      <c r="A283" s="2" t="s">
        <v>188</v>
      </c>
      <c r="B283" s="9">
        <v>41939</v>
      </c>
      <c r="C283" s="18">
        <v>3.59</v>
      </c>
      <c r="D283" s="12">
        <v>6.93</v>
      </c>
      <c r="F283" s="12">
        <v>3.7</v>
      </c>
      <c r="H283" s="23">
        <f t="shared" si="16"/>
        <v>1.174897554939528E-7</v>
      </c>
      <c r="I283" s="32">
        <v>8.9999999999999993E-3</v>
      </c>
      <c r="J283" s="25">
        <v>0.6</v>
      </c>
      <c r="K283" s="30">
        <v>8.8000000000000007</v>
      </c>
      <c r="L283" s="25">
        <v>108</v>
      </c>
      <c r="M283" s="33"/>
      <c r="N283" s="25">
        <v>39.5</v>
      </c>
      <c r="O283" s="25">
        <v>0.65</v>
      </c>
      <c r="P283" s="25">
        <v>6.97</v>
      </c>
      <c r="Q283" s="25">
        <v>2.79</v>
      </c>
      <c r="R283" s="25">
        <v>30.8</v>
      </c>
      <c r="S283" s="34"/>
      <c r="T283" s="51">
        <v>0.01</v>
      </c>
      <c r="U283" s="42">
        <v>103</v>
      </c>
      <c r="V283" s="42">
        <v>0.22</v>
      </c>
      <c r="W283" s="42">
        <v>0.01</v>
      </c>
      <c r="X283" s="42">
        <v>63</v>
      </c>
      <c r="Y283" s="44">
        <v>5.54</v>
      </c>
      <c r="Z283" s="87">
        <f t="shared" si="17"/>
        <v>8.8693877594114028</v>
      </c>
      <c r="AA283" s="88">
        <f t="shared" si="18"/>
        <v>9.4655023876819531</v>
      </c>
      <c r="AB283" s="90">
        <f t="shared" si="19"/>
        <v>-3.2512582485532529E-2</v>
      </c>
      <c r="AC283" s="19">
        <v>9.58</v>
      </c>
      <c r="AD283" s="99">
        <v>9.4600000000000009</v>
      </c>
      <c r="AE283" s="95">
        <v>1.21</v>
      </c>
    </row>
    <row r="284" spans="1:31" x14ac:dyDescent="0.35">
      <c r="A284" s="2" t="s">
        <v>188</v>
      </c>
      <c r="B284" s="9">
        <v>33529</v>
      </c>
      <c r="C284" s="18">
        <v>3.34</v>
      </c>
      <c r="D284" s="12">
        <v>6.31</v>
      </c>
      <c r="F284" s="12">
        <v>7.8</v>
      </c>
      <c r="H284" s="23">
        <f t="shared" si="16"/>
        <v>4.8977881936844619E-7</v>
      </c>
      <c r="I284" s="28"/>
      <c r="J284" s="25">
        <v>0.6</v>
      </c>
      <c r="K284" s="36"/>
      <c r="L284" s="25">
        <v>78</v>
      </c>
      <c r="M284" s="36"/>
      <c r="N284" s="25">
        <v>33</v>
      </c>
      <c r="O284" s="25">
        <v>0.74</v>
      </c>
      <c r="P284" s="25">
        <v>5.2</v>
      </c>
      <c r="Q284" s="25">
        <v>3</v>
      </c>
      <c r="R284" s="25">
        <v>25</v>
      </c>
      <c r="S284" s="36"/>
      <c r="T284" s="51">
        <v>0.06</v>
      </c>
      <c r="U284" s="42">
        <v>4</v>
      </c>
      <c r="V284" s="42">
        <v>0.44</v>
      </c>
      <c r="W284" s="42">
        <v>0.05</v>
      </c>
      <c r="X284" s="42">
        <v>49</v>
      </c>
      <c r="Y284" s="44">
        <v>5</v>
      </c>
      <c r="Z284" s="87">
        <f t="shared" si="17"/>
        <v>6.7506588692128053</v>
      </c>
      <c r="AA284" s="88">
        <f t="shared" si="18"/>
        <v>6.4755801706356726</v>
      </c>
      <c r="AB284" s="90">
        <f t="shared" si="19"/>
        <v>2.0797953049870487E-2</v>
      </c>
    </row>
    <row r="285" spans="1:31" x14ac:dyDescent="0.35">
      <c r="A285" s="2" t="s">
        <v>188</v>
      </c>
      <c r="B285" s="9">
        <v>40136</v>
      </c>
      <c r="C285" s="18">
        <v>2.64</v>
      </c>
      <c r="D285" s="15"/>
      <c r="F285" s="12">
        <v>4.2</v>
      </c>
      <c r="H285" s="23">
        <f t="shared" si="16"/>
        <v>1</v>
      </c>
      <c r="I285" s="32">
        <v>0.01</v>
      </c>
      <c r="J285" s="25">
        <v>0.7</v>
      </c>
      <c r="K285" s="29">
        <v>7.3</v>
      </c>
      <c r="L285" s="25">
        <v>101</v>
      </c>
      <c r="M285" s="36"/>
      <c r="N285" s="25">
        <v>39.4</v>
      </c>
      <c r="O285" s="25">
        <v>0.61</v>
      </c>
      <c r="P285" s="25">
        <v>6.49</v>
      </c>
      <c r="Q285" s="25">
        <v>3.17</v>
      </c>
      <c r="R285" s="25">
        <v>33.799999999999997</v>
      </c>
      <c r="S285" s="36"/>
      <c r="T285" s="51">
        <v>0.01</v>
      </c>
      <c r="U285" s="42">
        <v>84.4</v>
      </c>
      <c r="V285" s="42">
        <v>0.22</v>
      </c>
      <c r="W285" s="45"/>
      <c r="X285" s="42">
        <v>72</v>
      </c>
      <c r="Y285" s="44">
        <v>5.38</v>
      </c>
      <c r="Z285" s="87">
        <f t="shared" si="17"/>
        <v>9.6259838241241305</v>
      </c>
      <c r="AA285" s="88">
        <f t="shared" si="18"/>
        <v>9.1719460449812402</v>
      </c>
      <c r="AB285" s="90">
        <f t="shared" si="19"/>
        <v>2.4153605333378059E-2</v>
      </c>
      <c r="AE285" s="96"/>
    </row>
    <row r="286" spans="1:31" x14ac:dyDescent="0.35">
      <c r="A286" s="2" t="s">
        <v>188</v>
      </c>
      <c r="B286" s="9">
        <v>39352</v>
      </c>
      <c r="C286" s="18">
        <v>3.12</v>
      </c>
      <c r="D286" s="12">
        <v>6.65</v>
      </c>
      <c r="F286" s="12">
        <v>5</v>
      </c>
      <c r="H286" s="23">
        <f t="shared" si="16"/>
        <v>2.2387211385683346E-7</v>
      </c>
      <c r="I286" s="24">
        <v>6.0000000000000001E-3</v>
      </c>
      <c r="J286" s="25">
        <v>0.64</v>
      </c>
      <c r="K286" s="29">
        <v>8.8000000000000007</v>
      </c>
      <c r="L286" s="25">
        <v>92</v>
      </c>
      <c r="M286" s="36"/>
      <c r="N286" s="27">
        <v>52.9</v>
      </c>
      <c r="O286" s="25">
        <v>0.37</v>
      </c>
      <c r="P286" s="25">
        <v>6.75</v>
      </c>
      <c r="Q286" s="27">
        <v>3.27</v>
      </c>
      <c r="R286" s="25">
        <v>34</v>
      </c>
      <c r="S286" s="36"/>
      <c r="T286" s="51">
        <v>0.01</v>
      </c>
      <c r="U286" s="42">
        <v>58.1</v>
      </c>
      <c r="V286" s="42">
        <v>0.22</v>
      </c>
      <c r="W286" s="42">
        <v>0.27</v>
      </c>
      <c r="X286" s="42">
        <v>71</v>
      </c>
      <c r="Y286" s="44">
        <v>4.93</v>
      </c>
      <c r="Z286" s="87">
        <f t="shared" si="17"/>
        <v>8.6841339604786008</v>
      </c>
      <c r="AA286" s="88">
        <f t="shared" si="18"/>
        <v>8.1520894302842741</v>
      </c>
      <c r="AB286" s="90">
        <f t="shared" si="19"/>
        <v>3.1601180255557235E-2</v>
      </c>
    </row>
    <row r="287" spans="1:31" x14ac:dyDescent="0.35">
      <c r="A287" s="2" t="s">
        <v>188</v>
      </c>
      <c r="B287" s="9">
        <v>36139</v>
      </c>
      <c r="C287" s="18">
        <v>2.93</v>
      </c>
      <c r="D287" s="12">
        <v>6.6</v>
      </c>
      <c r="F287" s="12">
        <v>6.8</v>
      </c>
      <c r="H287" s="23">
        <f t="shared" si="16"/>
        <v>2.511886431509578E-7</v>
      </c>
      <c r="I287" s="32">
        <v>4.0000000000000001E-3</v>
      </c>
      <c r="J287" s="25">
        <v>0.48</v>
      </c>
      <c r="K287" s="36"/>
      <c r="L287" s="25">
        <v>77.8</v>
      </c>
      <c r="M287" s="36"/>
      <c r="N287" s="25">
        <v>35.4</v>
      </c>
      <c r="O287" s="25">
        <v>0.74</v>
      </c>
      <c r="P287" s="25">
        <v>5.9</v>
      </c>
      <c r="Q287" s="25">
        <v>3.18</v>
      </c>
      <c r="R287" s="25">
        <v>31.9</v>
      </c>
      <c r="S287" s="36"/>
      <c r="T287" s="51">
        <v>0.7</v>
      </c>
      <c r="U287" s="42">
        <v>4</v>
      </c>
      <c r="V287" s="42">
        <v>0.44</v>
      </c>
      <c r="W287" s="42">
        <v>0.03</v>
      </c>
      <c r="X287" s="42">
        <v>60</v>
      </c>
      <c r="Y287" s="44">
        <v>4.7</v>
      </c>
      <c r="Z287" s="87">
        <f t="shared" si="17"/>
        <v>7.184673755834929</v>
      </c>
      <c r="AA287" s="88">
        <f t="shared" si="18"/>
        <v>6.5056584904497896</v>
      </c>
      <c r="AB287" s="90">
        <f t="shared" si="19"/>
        <v>4.959815826014087E-2</v>
      </c>
      <c r="AE287" s="96"/>
    </row>
    <row r="288" spans="1:31" x14ac:dyDescent="0.35">
      <c r="A288" s="2" t="s">
        <v>305</v>
      </c>
      <c r="B288" s="9">
        <v>38674</v>
      </c>
      <c r="C288" s="18">
        <v>1.73</v>
      </c>
      <c r="D288" s="12">
        <v>6.2</v>
      </c>
      <c r="F288" s="12">
        <v>8</v>
      </c>
      <c r="H288" s="23">
        <f t="shared" si="16"/>
        <v>6.3095734448019254E-7</v>
      </c>
      <c r="I288" s="28"/>
      <c r="J288" s="25">
        <v>0.1</v>
      </c>
      <c r="K288" s="30">
        <v>1</v>
      </c>
      <c r="L288" s="25">
        <v>53.4</v>
      </c>
      <c r="M288" s="30">
        <v>1</v>
      </c>
      <c r="N288" s="25">
        <v>0.08</v>
      </c>
      <c r="O288" s="25">
        <v>18.8</v>
      </c>
      <c r="P288" s="25">
        <v>9</v>
      </c>
      <c r="Q288" s="25">
        <v>0.09</v>
      </c>
      <c r="R288" s="25">
        <v>29.7</v>
      </c>
      <c r="S288" s="31">
        <v>52</v>
      </c>
      <c r="T288" s="51">
        <v>0.03</v>
      </c>
      <c r="U288" s="42">
        <v>62</v>
      </c>
      <c r="V288" s="42">
        <v>38.950000000000003</v>
      </c>
      <c r="W288" s="42">
        <v>0.03</v>
      </c>
      <c r="X288" s="42">
        <v>67</v>
      </c>
      <c r="Y288" s="43">
        <v>1.4</v>
      </c>
      <c r="Z288" s="87">
        <f t="shared" si="17"/>
        <v>5.1894884406720259</v>
      </c>
      <c r="AA288" s="88">
        <f t="shared" si="18"/>
        <v>5.2105370563238615</v>
      </c>
      <c r="AB288" s="90">
        <f t="shared" si="19"/>
        <v>-2.0239003892745951E-3</v>
      </c>
      <c r="AC288" s="19">
        <v>5.19</v>
      </c>
      <c r="AD288" s="13">
        <v>-5.21</v>
      </c>
      <c r="AE288" s="94">
        <v>-0.4</v>
      </c>
    </row>
    <row r="289" spans="1:31" x14ac:dyDescent="0.35">
      <c r="A289" s="2" t="s">
        <v>305</v>
      </c>
      <c r="B289" s="9">
        <v>42324</v>
      </c>
      <c r="C289" s="18">
        <v>1.18</v>
      </c>
      <c r="D289" s="12">
        <v>5.83</v>
      </c>
      <c r="F289" s="12">
        <v>9.1</v>
      </c>
      <c r="H289" s="23">
        <f t="shared" si="16"/>
        <v>1.4791083881682056E-6</v>
      </c>
      <c r="I289" s="24">
        <v>2E-3</v>
      </c>
      <c r="J289" s="25">
        <v>0.02</v>
      </c>
      <c r="K289" s="33"/>
      <c r="L289" s="25">
        <v>28</v>
      </c>
      <c r="M289" s="33"/>
      <c r="N289" s="25">
        <v>0.08</v>
      </c>
      <c r="O289" s="25">
        <v>16.8</v>
      </c>
      <c r="P289" s="25">
        <v>4.75</v>
      </c>
      <c r="Q289" s="25">
        <v>0.05</v>
      </c>
      <c r="R289" s="25">
        <v>21.9</v>
      </c>
      <c r="S289" s="34"/>
      <c r="T289" s="51">
        <v>0.04</v>
      </c>
      <c r="U289" s="42">
        <v>39</v>
      </c>
      <c r="V289" s="42">
        <v>18.010000000000002</v>
      </c>
      <c r="W289" s="42">
        <v>0.05</v>
      </c>
      <c r="X289" s="42">
        <v>44</v>
      </c>
      <c r="Y289" s="44">
        <v>0.78</v>
      </c>
      <c r="Z289" s="87">
        <f t="shared" si="17"/>
        <v>3.1762668357828563</v>
      </c>
      <c r="AA289" s="88">
        <f t="shared" si="18"/>
        <v>3.1259271354418869</v>
      </c>
      <c r="AB289" s="90">
        <f t="shared" si="19"/>
        <v>7.9876469322930944E-3</v>
      </c>
      <c r="AC289" s="19">
        <v>3.19</v>
      </c>
      <c r="AD289" s="13">
        <v>3.13</v>
      </c>
      <c r="AE289" s="94">
        <v>2.04</v>
      </c>
    </row>
    <row r="290" spans="1:31" x14ac:dyDescent="0.35">
      <c r="A290" s="2" t="s">
        <v>305</v>
      </c>
      <c r="B290" s="9">
        <v>41787</v>
      </c>
      <c r="C290" s="18">
        <v>1.56</v>
      </c>
      <c r="D290" s="12">
        <v>5.9</v>
      </c>
      <c r="F290" s="12">
        <v>9.6999999999999993</v>
      </c>
      <c r="H290" s="23">
        <f t="shared" si="16"/>
        <v>1.2589254117941642E-6</v>
      </c>
      <c r="I290" s="32">
        <v>0.02</v>
      </c>
      <c r="J290" s="25">
        <v>0.02</v>
      </c>
      <c r="K290" s="30">
        <v>0.7</v>
      </c>
      <c r="L290" s="25">
        <v>28.2</v>
      </c>
      <c r="M290" s="30">
        <v>1</v>
      </c>
      <c r="N290" s="25">
        <v>7.0000000000000007E-2</v>
      </c>
      <c r="O290" s="25">
        <v>16.399999999999999</v>
      </c>
      <c r="P290" s="25">
        <v>4.76</v>
      </c>
      <c r="Q290" s="25">
        <v>0.05</v>
      </c>
      <c r="R290" s="25">
        <v>23.2</v>
      </c>
      <c r="S290" s="31">
        <v>36</v>
      </c>
      <c r="T290" s="51">
        <v>0.03</v>
      </c>
      <c r="U290" s="42">
        <v>53</v>
      </c>
      <c r="V290" s="42">
        <v>18.14</v>
      </c>
      <c r="W290" s="42">
        <v>0.04</v>
      </c>
      <c r="X290" s="42">
        <v>42</v>
      </c>
      <c r="Y290" s="44">
        <v>0.72</v>
      </c>
      <c r="Z290" s="87">
        <f t="shared" si="17"/>
        <v>3.2350288882064762</v>
      </c>
      <c r="AA290" s="88">
        <f t="shared" si="18"/>
        <v>3.3025272876982603</v>
      </c>
      <c r="AB290" s="90">
        <f t="shared" si="19"/>
        <v>-1.0324714262580392E-2</v>
      </c>
      <c r="AC290" s="19">
        <v>3.25</v>
      </c>
      <c r="AD290" s="99">
        <v>3.3</v>
      </c>
      <c r="AE290" s="95">
        <v>1.53</v>
      </c>
    </row>
    <row r="291" spans="1:31" x14ac:dyDescent="0.35">
      <c r="A291" s="2" t="s">
        <v>305</v>
      </c>
      <c r="B291" s="9">
        <v>40856</v>
      </c>
      <c r="D291" s="12">
        <v>6</v>
      </c>
      <c r="F291" s="12">
        <v>13.3</v>
      </c>
      <c r="G291" s="17"/>
      <c r="H291" s="23">
        <f t="shared" si="16"/>
        <v>9.9999999999999995E-7</v>
      </c>
      <c r="I291" s="32">
        <v>0.01</v>
      </c>
      <c r="J291" s="25">
        <v>0.02</v>
      </c>
      <c r="K291" s="33"/>
      <c r="L291" s="25">
        <v>31.5</v>
      </c>
      <c r="M291" s="33"/>
      <c r="N291" s="25">
        <v>0.09</v>
      </c>
      <c r="O291" s="25">
        <v>17.399999999999999</v>
      </c>
      <c r="P291" s="25">
        <v>5.0999999999999996</v>
      </c>
      <c r="Q291" s="25">
        <v>7.0000000000000007E-2</v>
      </c>
      <c r="R291" s="25">
        <v>26</v>
      </c>
      <c r="S291" s="34"/>
      <c r="T291" s="52"/>
      <c r="U291" s="42">
        <v>62.5</v>
      </c>
      <c r="V291" s="42">
        <v>11.64</v>
      </c>
      <c r="W291" s="42">
        <v>0.06</v>
      </c>
      <c r="X291" s="42">
        <v>49.1</v>
      </c>
      <c r="Y291" s="44">
        <v>0.8</v>
      </c>
      <c r="Z291" s="87">
        <f t="shared" si="17"/>
        <v>3.5753711833544743</v>
      </c>
      <c r="AA291" s="88">
        <f t="shared" si="18"/>
        <v>3.6752302379751258</v>
      </c>
      <c r="AB291" s="90">
        <f t="shared" si="19"/>
        <v>-1.3772520211480545E-2</v>
      </c>
      <c r="AC291" s="19">
        <v>3.6</v>
      </c>
      <c r="AD291" s="99">
        <v>3.6</v>
      </c>
      <c r="AE291" s="95">
        <v>-1.9</v>
      </c>
    </row>
    <row r="292" spans="1:31" x14ac:dyDescent="0.35">
      <c r="A292" s="2" t="s">
        <v>305</v>
      </c>
      <c r="B292" s="9">
        <v>41086</v>
      </c>
      <c r="C292" s="18">
        <v>1.68</v>
      </c>
      <c r="D292" s="12">
        <v>5.88</v>
      </c>
      <c r="F292" s="12">
        <v>11</v>
      </c>
      <c r="H292" s="23">
        <f t="shared" si="16"/>
        <v>1.3182567385564063E-6</v>
      </c>
      <c r="I292" s="32">
        <v>0.02</v>
      </c>
      <c r="J292" s="25">
        <v>0.02</v>
      </c>
      <c r="K292" s="36"/>
      <c r="L292" s="25">
        <v>33</v>
      </c>
      <c r="M292" s="36"/>
      <c r="N292" s="25">
        <v>0.11</v>
      </c>
      <c r="O292" s="25">
        <v>19.100000000000001</v>
      </c>
      <c r="P292" s="25">
        <v>5.92</v>
      </c>
      <c r="Q292" s="25">
        <v>0.09</v>
      </c>
      <c r="R292" s="25">
        <v>31.3</v>
      </c>
      <c r="S292" s="36"/>
      <c r="T292" s="51">
        <v>0.04</v>
      </c>
      <c r="U292" s="42">
        <v>62.5</v>
      </c>
      <c r="V292" s="42">
        <v>12.61</v>
      </c>
      <c r="W292" s="42">
        <v>0.03</v>
      </c>
      <c r="X292" s="42">
        <v>49</v>
      </c>
      <c r="Y292" s="44">
        <v>0.81</v>
      </c>
      <c r="Z292" s="87">
        <f t="shared" si="17"/>
        <v>3.9942532327877061</v>
      </c>
      <c r="AA292" s="88">
        <f t="shared" si="18"/>
        <v>3.698665907794028</v>
      </c>
      <c r="AB292" s="90">
        <f t="shared" si="19"/>
        <v>3.8423298047472507E-2</v>
      </c>
      <c r="AC292" s="19">
        <v>4.01</v>
      </c>
      <c r="AD292" s="13">
        <v>3.7</v>
      </c>
      <c r="AE292" s="94">
        <v>8.11</v>
      </c>
    </row>
    <row r="293" spans="1:31" x14ac:dyDescent="0.35">
      <c r="A293" s="2" t="s">
        <v>305</v>
      </c>
      <c r="B293" s="9">
        <v>40723</v>
      </c>
      <c r="C293" s="18">
        <v>1.66</v>
      </c>
      <c r="D293" s="12">
        <v>6.01</v>
      </c>
      <c r="F293" s="12">
        <v>10</v>
      </c>
      <c r="H293" s="23">
        <f t="shared" si="16"/>
        <v>9.7723722095580961E-7</v>
      </c>
      <c r="I293" s="28"/>
      <c r="J293" s="25">
        <v>0.01</v>
      </c>
      <c r="K293" s="30">
        <v>0.8</v>
      </c>
      <c r="L293" s="25">
        <v>32.799999999999997</v>
      </c>
      <c r="M293" s="30">
        <v>1.1000000000000001</v>
      </c>
      <c r="N293" s="25">
        <v>0.08</v>
      </c>
      <c r="O293" s="25">
        <v>16.7</v>
      </c>
      <c r="P293" s="25">
        <v>5.07</v>
      </c>
      <c r="Q293" s="25">
        <v>0.06</v>
      </c>
      <c r="R293" s="25">
        <v>29.8</v>
      </c>
      <c r="S293" s="31">
        <v>34</v>
      </c>
      <c r="T293" s="51">
        <v>0.03</v>
      </c>
      <c r="U293" s="41">
        <v>54.3</v>
      </c>
      <c r="V293" s="42">
        <v>21.95</v>
      </c>
      <c r="W293" s="42">
        <v>0.05</v>
      </c>
      <c r="X293" s="42">
        <v>53</v>
      </c>
      <c r="Y293" s="44">
        <v>0.73</v>
      </c>
      <c r="Z293" s="87">
        <f t="shared" si="17"/>
        <v>3.7827701169844508</v>
      </c>
      <c r="AA293" s="88">
        <f t="shared" si="18"/>
        <v>3.7115560831840257</v>
      </c>
      <c r="AB293" s="90">
        <f t="shared" si="19"/>
        <v>9.5023931302622086E-3</v>
      </c>
      <c r="AC293" s="19">
        <v>3.8</v>
      </c>
      <c r="AD293" s="13">
        <v>3.71</v>
      </c>
      <c r="AE293" s="94">
        <v>2.3199999999999998</v>
      </c>
    </row>
    <row r="294" spans="1:31" x14ac:dyDescent="0.35">
      <c r="A294" s="2" t="s">
        <v>305</v>
      </c>
      <c r="B294" s="9">
        <v>41485</v>
      </c>
      <c r="C294" s="18">
        <v>1.65</v>
      </c>
      <c r="D294" s="12">
        <v>5.72</v>
      </c>
      <c r="F294" s="12">
        <v>9.1999999999999993</v>
      </c>
      <c r="H294" s="23">
        <f t="shared" si="16"/>
        <v>1.9054607179632462E-6</v>
      </c>
      <c r="I294" s="32">
        <v>0.02</v>
      </c>
      <c r="J294" s="25">
        <v>0.02</v>
      </c>
      <c r="K294" s="33"/>
      <c r="L294" s="25">
        <v>36.799999999999997</v>
      </c>
      <c r="M294" s="33"/>
      <c r="N294" s="25">
        <v>0.11</v>
      </c>
      <c r="O294" s="25">
        <v>20.5</v>
      </c>
      <c r="P294" s="25">
        <v>6.47</v>
      </c>
      <c r="Q294" s="25">
        <v>0.09</v>
      </c>
      <c r="R294" s="25">
        <v>29.8</v>
      </c>
      <c r="S294" s="34"/>
      <c r="T294" s="51">
        <v>0.03</v>
      </c>
      <c r="U294" s="42">
        <v>66.7</v>
      </c>
      <c r="V294" s="42">
        <v>22.31</v>
      </c>
      <c r="W294" s="42">
        <v>0.04</v>
      </c>
      <c r="X294" s="42">
        <v>47</v>
      </c>
      <c r="Y294" s="44">
        <v>0.79</v>
      </c>
      <c r="Z294" s="87">
        <f t="shared" si="17"/>
        <v>4.1996833148258021</v>
      </c>
      <c r="AA294" s="88">
        <f t="shared" si="18"/>
        <v>3.8660377777568247</v>
      </c>
      <c r="AB294" s="90">
        <f t="shared" si="19"/>
        <v>4.1365865895834596E-2</v>
      </c>
      <c r="AC294" s="19">
        <v>4.21</v>
      </c>
      <c r="AD294" s="13">
        <v>3.87</v>
      </c>
      <c r="AE294" s="94">
        <v>8.61</v>
      </c>
    </row>
    <row r="295" spans="1:31" x14ac:dyDescent="0.35">
      <c r="A295" s="2" t="s">
        <v>305</v>
      </c>
      <c r="B295" s="9">
        <v>38848</v>
      </c>
      <c r="C295" s="20"/>
      <c r="D295" s="12">
        <v>6.63</v>
      </c>
      <c r="F295" s="12">
        <v>8.3000000000000007</v>
      </c>
      <c r="H295" s="23">
        <f t="shared" si="16"/>
        <v>2.3442288153199206E-7</v>
      </c>
      <c r="I295" s="28"/>
      <c r="J295" s="25">
        <v>0.02</v>
      </c>
      <c r="K295" s="30">
        <v>5</v>
      </c>
      <c r="L295" s="25">
        <v>49.17</v>
      </c>
      <c r="M295" s="30">
        <v>5</v>
      </c>
      <c r="N295" s="25">
        <v>0.08</v>
      </c>
      <c r="O295" s="25">
        <v>23.8</v>
      </c>
      <c r="P295" s="25">
        <v>7.68</v>
      </c>
      <c r="Q295" s="25">
        <v>0.06</v>
      </c>
      <c r="R295" s="25">
        <v>32.9</v>
      </c>
      <c r="S295" s="31">
        <v>40</v>
      </c>
      <c r="T295" s="51">
        <v>0.06</v>
      </c>
      <c r="U295" s="42">
        <v>56</v>
      </c>
      <c r="V295" s="42">
        <v>50.06</v>
      </c>
      <c r="W295" s="42">
        <v>0.03</v>
      </c>
      <c r="X295" s="42">
        <v>73</v>
      </c>
      <c r="Y295" s="44">
        <v>1.21</v>
      </c>
      <c r="Z295" s="87">
        <f t="shared" si="17"/>
        <v>5.1313445602803691</v>
      </c>
      <c r="AA295" s="88">
        <f t="shared" si="18"/>
        <v>5.2450218200819076</v>
      </c>
      <c r="AB295" s="90">
        <f t="shared" si="19"/>
        <v>-1.0955401499380136E-2</v>
      </c>
      <c r="AC295" s="19">
        <v>5.13</v>
      </c>
      <c r="AD295" s="13">
        <v>5.24</v>
      </c>
      <c r="AE295" s="95">
        <v>-2.06</v>
      </c>
    </row>
    <row r="296" spans="1:31" x14ac:dyDescent="0.35">
      <c r="A296" s="2" t="s">
        <v>305</v>
      </c>
      <c r="B296" s="9">
        <v>38142</v>
      </c>
      <c r="C296" s="18">
        <v>1.6</v>
      </c>
      <c r="D296" s="12">
        <v>6.21</v>
      </c>
      <c r="F296" s="12">
        <v>8.9</v>
      </c>
      <c r="H296" s="23">
        <f t="shared" si="16"/>
        <v>6.1659500186148145E-7</v>
      </c>
      <c r="I296" s="32">
        <v>0.11</v>
      </c>
      <c r="J296" s="25">
        <v>0.04</v>
      </c>
      <c r="K296" s="33"/>
      <c r="L296" s="25">
        <v>58.4</v>
      </c>
      <c r="M296" s="33"/>
      <c r="N296" s="25">
        <v>0.04</v>
      </c>
      <c r="O296" s="25">
        <v>25.6</v>
      </c>
      <c r="P296" s="25">
        <v>8.82</v>
      </c>
      <c r="Q296" s="25">
        <v>0.05</v>
      </c>
      <c r="R296" s="25">
        <v>32.5</v>
      </c>
      <c r="S296" s="34"/>
      <c r="T296" s="51">
        <v>0.06</v>
      </c>
      <c r="U296" s="42">
        <v>64</v>
      </c>
      <c r="V296" s="42">
        <v>79.680000000000007</v>
      </c>
      <c r="W296" s="42">
        <v>0.04</v>
      </c>
      <c r="X296" s="42">
        <v>78</v>
      </c>
      <c r="Y296" s="44">
        <v>0.97</v>
      </c>
      <c r="Z296" s="87">
        <f t="shared" si="17"/>
        <v>5.7258952375128596</v>
      </c>
      <c r="AA296" s="88">
        <f t="shared" si="18"/>
        <v>5.7905700978627541</v>
      </c>
      <c r="AB296" s="90">
        <f t="shared" si="19"/>
        <v>-5.615860289287726E-3</v>
      </c>
      <c r="AC296" s="19">
        <v>5.71</v>
      </c>
      <c r="AD296" s="13">
        <v>5.76</v>
      </c>
      <c r="AE296" s="95">
        <v>0.92</v>
      </c>
    </row>
    <row r="297" spans="1:31" x14ac:dyDescent="0.35">
      <c r="A297" s="2" t="s">
        <v>305</v>
      </c>
      <c r="B297" s="9">
        <v>39174</v>
      </c>
      <c r="C297" s="18">
        <v>0.91</v>
      </c>
      <c r="D297" s="12">
        <v>6.17</v>
      </c>
      <c r="E297" s="16"/>
      <c r="F297" s="12">
        <v>10</v>
      </c>
      <c r="H297" s="23">
        <f t="shared" si="16"/>
        <v>6.7608297539198085E-7</v>
      </c>
      <c r="I297" s="28"/>
      <c r="J297" s="25">
        <v>0.03</v>
      </c>
      <c r="K297" s="36"/>
      <c r="L297" s="25">
        <v>39.5</v>
      </c>
      <c r="M297" s="36"/>
      <c r="N297" s="25">
        <v>0.05</v>
      </c>
      <c r="O297" s="25">
        <v>22.4</v>
      </c>
      <c r="P297" s="25">
        <v>6.29</v>
      </c>
      <c r="Q297" s="25">
        <v>0.06</v>
      </c>
      <c r="R297" s="25">
        <v>37.200000000000003</v>
      </c>
      <c r="S297" s="36"/>
      <c r="T297" s="51">
        <v>0.05</v>
      </c>
      <c r="U297" s="42">
        <v>58.8</v>
      </c>
      <c r="V297" s="42">
        <v>39.840000000000003</v>
      </c>
      <c r="W297" s="42">
        <v>0.03</v>
      </c>
      <c r="X297" s="42">
        <v>71</v>
      </c>
      <c r="Y297" s="44">
        <v>1.03</v>
      </c>
      <c r="Z297" s="87">
        <f t="shared" si="17"/>
        <v>4.685167305117516</v>
      </c>
      <c r="AA297" s="88">
        <f t="shared" si="18"/>
        <v>4.9017405613580047</v>
      </c>
      <c r="AB297" s="90">
        <f t="shared" si="19"/>
        <v>-2.2590522330753197E-2</v>
      </c>
    </row>
    <row r="298" spans="1:31" x14ac:dyDescent="0.35">
      <c r="A298" s="2" t="s">
        <v>305</v>
      </c>
      <c r="B298" s="9">
        <v>33203</v>
      </c>
      <c r="C298" s="18">
        <v>0.61</v>
      </c>
      <c r="D298" s="12">
        <v>5.99</v>
      </c>
      <c r="F298" s="12">
        <v>25.9</v>
      </c>
      <c r="H298" s="23">
        <f t="shared" si="16"/>
        <v>1.0232929922807527E-6</v>
      </c>
      <c r="I298" s="32">
        <v>1.2999999999999999E-3</v>
      </c>
      <c r="J298" s="25">
        <v>0.59</v>
      </c>
      <c r="L298" s="25">
        <v>45.5</v>
      </c>
      <c r="N298" s="25">
        <v>0.57999999999999996</v>
      </c>
      <c r="O298" s="25">
        <v>28.1</v>
      </c>
      <c r="P298" s="25">
        <v>6</v>
      </c>
      <c r="Q298" s="25">
        <v>0.06</v>
      </c>
      <c r="R298" s="25">
        <v>37.4</v>
      </c>
      <c r="T298" s="51">
        <v>0.24</v>
      </c>
      <c r="U298" s="42">
        <v>82.8</v>
      </c>
      <c r="V298" s="42">
        <v>33.020000000000003</v>
      </c>
      <c r="W298" s="42">
        <v>0.26</v>
      </c>
      <c r="X298" s="42">
        <v>56.9</v>
      </c>
      <c r="Y298" s="44">
        <v>1.46</v>
      </c>
      <c r="Z298" s="87">
        <f t="shared" si="17"/>
        <v>5.1654249129356025</v>
      </c>
      <c r="AA298" s="88">
        <f t="shared" si="18"/>
        <v>5.3346348385852203</v>
      </c>
      <c r="AB298" s="90">
        <f t="shared" si="19"/>
        <v>-1.6115139309098647E-2</v>
      </c>
      <c r="AE298" s="96"/>
    </row>
    <row r="299" spans="1:31" x14ac:dyDescent="0.35">
      <c r="A299" s="2" t="s">
        <v>305</v>
      </c>
      <c r="B299" s="9">
        <v>39972</v>
      </c>
      <c r="C299" s="18">
        <v>1.55</v>
      </c>
      <c r="D299" s="12">
        <v>6</v>
      </c>
      <c r="F299" s="12">
        <v>10</v>
      </c>
      <c r="H299" s="23">
        <f t="shared" si="16"/>
        <v>9.9999999999999995E-7</v>
      </c>
      <c r="I299" s="28"/>
      <c r="J299" s="25">
        <v>0.01</v>
      </c>
      <c r="K299" s="33"/>
      <c r="L299" s="25">
        <v>36</v>
      </c>
      <c r="M299" s="33"/>
      <c r="N299" s="25">
        <v>0.06</v>
      </c>
      <c r="O299" s="25">
        <v>20.6</v>
      </c>
      <c r="P299" s="25">
        <v>6.15</v>
      </c>
      <c r="Q299" s="25">
        <v>0.08</v>
      </c>
      <c r="R299" s="25">
        <v>35.4</v>
      </c>
      <c r="S299" s="31">
        <v>43</v>
      </c>
      <c r="T299" s="51">
        <v>0.03</v>
      </c>
      <c r="U299" s="42">
        <v>57.8</v>
      </c>
      <c r="V299" s="42">
        <v>28.99</v>
      </c>
      <c r="W299" s="42">
        <v>0.04</v>
      </c>
      <c r="X299" s="42">
        <v>60</v>
      </c>
      <c r="Y299" s="44">
        <v>0.91</v>
      </c>
      <c r="Z299" s="87">
        <f t="shared" si="17"/>
        <v>4.3746433780336549</v>
      </c>
      <c r="AA299" s="88">
        <f t="shared" si="18"/>
        <v>4.275211828956742</v>
      </c>
      <c r="AB299" s="90">
        <f t="shared" si="19"/>
        <v>1.1495169190411081E-2</v>
      </c>
      <c r="AE299" s="94">
        <v>2.23</v>
      </c>
    </row>
    <row r="300" spans="1:31" x14ac:dyDescent="0.35">
      <c r="A300" s="2" t="s">
        <v>305</v>
      </c>
      <c r="B300" s="9">
        <v>39553</v>
      </c>
      <c r="C300" s="18">
        <v>0.93</v>
      </c>
      <c r="D300" s="12">
        <v>6.11</v>
      </c>
      <c r="F300" s="12">
        <v>11</v>
      </c>
      <c r="H300" s="23">
        <f t="shared" si="16"/>
        <v>7.7624711662869019E-7</v>
      </c>
      <c r="I300" s="32">
        <v>6.7999999999999996E-3</v>
      </c>
      <c r="J300" s="25">
        <v>0.02</v>
      </c>
      <c r="K300" s="30">
        <v>0.8</v>
      </c>
      <c r="L300" s="25">
        <v>36.4</v>
      </c>
      <c r="M300" s="30">
        <v>0.6</v>
      </c>
      <c r="N300" s="25">
        <v>0.05</v>
      </c>
      <c r="O300" s="25">
        <v>22.3</v>
      </c>
      <c r="P300" s="25">
        <v>5.82</v>
      </c>
      <c r="Q300" s="25">
        <v>7.0000000000000007E-2</v>
      </c>
      <c r="R300" s="25">
        <v>34.1</v>
      </c>
      <c r="S300" s="31">
        <v>35</v>
      </c>
      <c r="T300" s="51">
        <v>0.04</v>
      </c>
      <c r="U300" s="42">
        <v>50.8</v>
      </c>
      <c r="V300" s="42">
        <v>37.76</v>
      </c>
      <c r="W300" s="42">
        <v>0.05</v>
      </c>
      <c r="X300" s="42">
        <v>57</v>
      </c>
      <c r="Y300" s="44">
        <v>0.97</v>
      </c>
      <c r="Z300" s="87">
        <f t="shared" si="17"/>
        <v>4.3549753848813832</v>
      </c>
      <c r="AA300" s="88">
        <f t="shared" si="18"/>
        <v>4.2468434142513765</v>
      </c>
      <c r="AB300" s="90">
        <f t="shared" si="19"/>
        <v>1.2570826374639363E-2</v>
      </c>
      <c r="AE300" s="94">
        <v>2.48</v>
      </c>
    </row>
    <row r="301" spans="1:31" x14ac:dyDescent="0.35">
      <c r="A301" s="2" t="s">
        <v>305</v>
      </c>
      <c r="B301" s="9">
        <v>36130</v>
      </c>
      <c r="C301" s="18">
        <v>0.78</v>
      </c>
      <c r="D301" s="12">
        <v>6.27</v>
      </c>
      <c r="F301" s="12">
        <v>7.2</v>
      </c>
      <c r="H301" s="23">
        <f t="shared" si="16"/>
        <v>5.3703179637025244E-7</v>
      </c>
      <c r="I301" s="24">
        <v>7.0000000000000001E-3</v>
      </c>
      <c r="J301" s="25">
        <v>0.02</v>
      </c>
      <c r="K301" s="33"/>
      <c r="L301" s="25">
        <v>57.1</v>
      </c>
      <c r="M301" s="33"/>
      <c r="N301" s="25">
        <v>0.08</v>
      </c>
      <c r="O301" s="25">
        <v>25.6</v>
      </c>
      <c r="P301" s="25">
        <v>8.35</v>
      </c>
      <c r="Q301" s="25">
        <v>0.08</v>
      </c>
      <c r="R301" s="25">
        <v>26</v>
      </c>
      <c r="S301" s="34"/>
      <c r="T301" s="51">
        <v>0.06</v>
      </c>
      <c r="U301" s="42">
        <v>68</v>
      </c>
      <c r="V301" s="42">
        <v>57.1</v>
      </c>
      <c r="W301" s="42">
        <v>0.06</v>
      </c>
      <c r="X301" s="42">
        <v>55</v>
      </c>
      <c r="Y301" s="44">
        <v>1.1000000000000001</v>
      </c>
      <c r="Z301" s="87">
        <f t="shared" si="17"/>
        <v>5.3295865303898662</v>
      </c>
      <c r="AA301" s="88">
        <f t="shared" si="18"/>
        <v>4.9912828174537278</v>
      </c>
      <c r="AB301" s="90">
        <f t="shared" si="19"/>
        <v>3.2778606291225101E-2</v>
      </c>
    </row>
    <row r="302" spans="1:31" x14ac:dyDescent="0.35">
      <c r="A302" s="2" t="s">
        <v>355</v>
      </c>
      <c r="B302" s="9">
        <v>38691</v>
      </c>
      <c r="C302" s="18">
        <v>1.1499999999999999</v>
      </c>
      <c r="D302" s="12">
        <v>6.5</v>
      </c>
      <c r="F302" s="12">
        <v>13</v>
      </c>
      <c r="H302" s="23">
        <f t="shared" si="16"/>
        <v>3.1622776601683734E-7</v>
      </c>
      <c r="I302" s="24">
        <v>5.0000000000000001E-3</v>
      </c>
      <c r="J302" s="25">
        <v>2.13</v>
      </c>
      <c r="K302" s="29">
        <v>2</v>
      </c>
      <c r="L302" s="25">
        <v>30.7</v>
      </c>
      <c r="M302" s="29">
        <v>1</v>
      </c>
      <c r="N302" s="27">
        <v>1.69</v>
      </c>
      <c r="O302" s="25">
        <v>5.3</v>
      </c>
      <c r="P302" s="25">
        <v>3.8</v>
      </c>
      <c r="Q302" s="27">
        <v>0.22</v>
      </c>
      <c r="R302" s="25">
        <v>12.9</v>
      </c>
      <c r="S302" s="29">
        <v>5</v>
      </c>
      <c r="T302" s="51">
        <v>0.76</v>
      </c>
      <c r="U302" s="42">
        <v>24</v>
      </c>
      <c r="V302" s="42">
        <v>20.8</v>
      </c>
      <c r="W302" s="42">
        <v>0.19</v>
      </c>
      <c r="X302" s="42">
        <v>23</v>
      </c>
      <c r="Y302" s="44">
        <v>1.2</v>
      </c>
      <c r="Z302" s="87">
        <f t="shared" si="17"/>
        <v>2.7286456771444514</v>
      </c>
      <c r="AA302" s="88">
        <f t="shared" si="18"/>
        <v>2.7120586977565937</v>
      </c>
      <c r="AB302" s="90">
        <f t="shared" si="19"/>
        <v>3.04868234789165E-3</v>
      </c>
      <c r="AC302" s="19">
        <v>2.73</v>
      </c>
      <c r="AD302" s="13">
        <v>-2.7</v>
      </c>
      <c r="AE302" s="94">
        <v>1.1000000000000001</v>
      </c>
    </row>
    <row r="303" spans="1:31" x14ac:dyDescent="0.35">
      <c r="A303" s="2" t="s">
        <v>355</v>
      </c>
      <c r="B303" s="9">
        <v>38848</v>
      </c>
      <c r="C303" s="20"/>
      <c r="D303" s="12">
        <v>6.23</v>
      </c>
      <c r="F303" s="12">
        <v>15.6</v>
      </c>
      <c r="H303" s="23">
        <f t="shared" si="16"/>
        <v>5.8884365535558744E-7</v>
      </c>
      <c r="I303" s="32">
        <v>3.0000000000000001E-3</v>
      </c>
      <c r="J303" s="25">
        <v>0.55000000000000004</v>
      </c>
      <c r="K303" s="30">
        <v>5</v>
      </c>
      <c r="L303" s="25">
        <v>44.6</v>
      </c>
      <c r="M303" s="30">
        <v>5</v>
      </c>
      <c r="N303" s="25">
        <v>0.21</v>
      </c>
      <c r="O303" s="25">
        <v>9.56</v>
      </c>
      <c r="P303" s="25">
        <v>5.83</v>
      </c>
      <c r="Q303" s="25">
        <v>0.14000000000000001</v>
      </c>
      <c r="R303" s="25">
        <v>19.600000000000001</v>
      </c>
      <c r="S303" s="31">
        <v>10</v>
      </c>
      <c r="T303" s="51">
        <v>0.64</v>
      </c>
      <c r="U303" s="42">
        <v>42</v>
      </c>
      <c r="V303" s="42">
        <v>25.32</v>
      </c>
      <c r="W303" s="42">
        <v>0.16</v>
      </c>
      <c r="X303" s="42">
        <v>34</v>
      </c>
      <c r="Y303" s="44">
        <v>1.63</v>
      </c>
      <c r="Z303" s="87">
        <f t="shared" si="17"/>
        <v>3.8457391115648814</v>
      </c>
      <c r="AA303" s="88">
        <f t="shared" si="18"/>
        <v>3.895542032467572</v>
      </c>
      <c r="AB303" s="90">
        <f t="shared" si="19"/>
        <v>-6.4334210289058438E-3</v>
      </c>
      <c r="AC303" s="19">
        <v>3.85</v>
      </c>
      <c r="AD303" s="13">
        <v>3.89</v>
      </c>
      <c r="AE303" s="95">
        <v>-1.19</v>
      </c>
    </row>
    <row r="304" spans="1:31" x14ac:dyDescent="0.35">
      <c r="A304" s="2" t="s">
        <v>355</v>
      </c>
      <c r="B304" s="9">
        <v>39174</v>
      </c>
      <c r="C304" s="18">
        <v>0.92</v>
      </c>
      <c r="D304" s="12">
        <v>6.23</v>
      </c>
      <c r="F304" s="12">
        <v>14</v>
      </c>
      <c r="H304" s="23">
        <f t="shared" si="16"/>
        <v>5.8884365535558744E-7</v>
      </c>
      <c r="I304" s="32">
        <v>1E-3</v>
      </c>
      <c r="J304" s="25">
        <v>0.02</v>
      </c>
      <c r="K304" s="33"/>
      <c r="L304" s="25">
        <v>40.6</v>
      </c>
      <c r="M304" s="33"/>
      <c r="N304" s="25">
        <v>7.0000000000000007E-2</v>
      </c>
      <c r="O304" s="25">
        <v>7.59</v>
      </c>
      <c r="P304" s="25">
        <v>4.75</v>
      </c>
      <c r="Q304" s="25">
        <v>0.09</v>
      </c>
      <c r="R304" s="25">
        <v>12.8</v>
      </c>
      <c r="S304" s="34"/>
      <c r="T304" s="51">
        <v>0.17</v>
      </c>
      <c r="U304" s="42">
        <v>33.6</v>
      </c>
      <c r="V304" s="42">
        <v>32.049999999999997</v>
      </c>
      <c r="W304" s="42">
        <v>0.04</v>
      </c>
      <c r="X304" s="42">
        <v>26</v>
      </c>
      <c r="Y304" s="44">
        <v>1.26</v>
      </c>
      <c r="Z304" s="87">
        <f t="shared" si="17"/>
        <v>3.1746211553716517</v>
      </c>
      <c r="AA304" s="88">
        <f t="shared" si="18"/>
        <v>3.216092483690713</v>
      </c>
      <c r="AB304" s="90">
        <f t="shared" si="19"/>
        <v>-6.4893110005075916E-3</v>
      </c>
    </row>
    <row r="305" spans="1:31" x14ac:dyDescent="0.35">
      <c r="A305" s="2" t="s">
        <v>369</v>
      </c>
      <c r="B305" s="9">
        <v>42122</v>
      </c>
      <c r="C305" s="18">
        <v>1.62</v>
      </c>
      <c r="D305" s="12">
        <v>5.41</v>
      </c>
      <c r="F305" s="12">
        <v>7</v>
      </c>
      <c r="H305" s="23">
        <f t="shared" si="16"/>
        <v>3.8904514499428E-6</v>
      </c>
      <c r="I305" s="32">
        <v>6.0000000000000001E-3</v>
      </c>
      <c r="J305" s="25">
        <v>0.01</v>
      </c>
      <c r="K305" s="33"/>
      <c r="L305" s="25">
        <v>9.89</v>
      </c>
      <c r="M305" s="33"/>
      <c r="N305" s="25">
        <v>0.04</v>
      </c>
      <c r="O305" s="25">
        <v>14.1</v>
      </c>
      <c r="P305" s="25">
        <v>1.94</v>
      </c>
      <c r="Q305" s="25">
        <v>0.05</v>
      </c>
      <c r="R305" s="25">
        <v>16.3</v>
      </c>
      <c r="S305" s="34"/>
      <c r="T305" s="51">
        <v>0.03</v>
      </c>
      <c r="U305" s="42">
        <v>17.899999999999999</v>
      </c>
      <c r="V305" s="42">
        <v>19.12</v>
      </c>
      <c r="W305" s="42">
        <v>0.01</v>
      </c>
      <c r="X305" s="42">
        <v>26</v>
      </c>
      <c r="Y305" s="44">
        <v>0.33</v>
      </c>
      <c r="Z305" s="87">
        <f t="shared" si="17"/>
        <v>1.7272149828793522</v>
      </c>
      <c r="AA305" s="88">
        <f t="shared" si="18"/>
        <v>1.745624464638698</v>
      </c>
      <c r="AB305" s="90">
        <f t="shared" si="19"/>
        <v>-5.3009884382943925E-3</v>
      </c>
      <c r="AC305" s="19">
        <v>1.74</v>
      </c>
      <c r="AD305" s="13">
        <v>1.75</v>
      </c>
      <c r="AE305" s="95">
        <v>0.13</v>
      </c>
    </row>
    <row r="306" spans="1:31" x14ac:dyDescent="0.35">
      <c r="A306" s="2" t="s">
        <v>369</v>
      </c>
      <c r="B306" s="9">
        <v>40744</v>
      </c>
      <c r="C306" s="19">
        <v>1.72</v>
      </c>
      <c r="D306" s="12">
        <v>5.4</v>
      </c>
      <c r="E306" s="16"/>
      <c r="F306" s="12">
        <v>5.5</v>
      </c>
      <c r="H306" s="23">
        <f t="shared" si="16"/>
        <v>3.9810717055349657E-6</v>
      </c>
      <c r="J306" s="25">
        <v>0.01</v>
      </c>
      <c r="K306" s="29">
        <v>0.2</v>
      </c>
      <c r="L306" s="25">
        <v>12.6</v>
      </c>
      <c r="M306" s="29">
        <v>0.4</v>
      </c>
      <c r="N306" s="25">
        <v>0.02</v>
      </c>
      <c r="O306" s="25">
        <v>16.2</v>
      </c>
      <c r="P306" s="25">
        <v>2.36</v>
      </c>
      <c r="Q306" s="25">
        <v>0.05</v>
      </c>
      <c r="R306" s="25">
        <v>9.15</v>
      </c>
      <c r="S306" s="29">
        <v>6.5</v>
      </c>
      <c r="T306" s="51">
        <v>0.03</v>
      </c>
      <c r="U306" s="42">
        <v>18.600000000000001</v>
      </c>
      <c r="V306" s="42">
        <v>27.04</v>
      </c>
      <c r="W306" s="42">
        <v>9.5300000000000003E-3</v>
      </c>
      <c r="X306" s="42">
        <v>26</v>
      </c>
      <c r="Y306" s="44">
        <v>0.24</v>
      </c>
      <c r="Z306" s="87">
        <f t="shared" si="17"/>
        <v>1.6383185862609095</v>
      </c>
      <c r="AA306" s="88">
        <f t="shared" si="18"/>
        <v>1.7979288901321178</v>
      </c>
      <c r="AB306" s="90">
        <f t="shared" si="19"/>
        <v>-4.6449013049184848E-2</v>
      </c>
      <c r="AC306" s="19">
        <v>1.65</v>
      </c>
      <c r="AD306" s="99">
        <v>1.8</v>
      </c>
      <c r="AE306" s="95">
        <v>8.41</v>
      </c>
    </row>
    <row r="307" spans="1:31" x14ac:dyDescent="0.35">
      <c r="A307" s="2" t="s">
        <v>369</v>
      </c>
      <c r="B307" s="9">
        <v>41092</v>
      </c>
      <c r="C307" s="18">
        <v>1.68</v>
      </c>
      <c r="D307" s="12">
        <v>5.23</v>
      </c>
      <c r="E307" s="16"/>
      <c r="F307" s="12">
        <v>4</v>
      </c>
      <c r="H307" s="23">
        <f t="shared" si="16"/>
        <v>5.8884365535558799E-6</v>
      </c>
      <c r="I307" s="28"/>
      <c r="J307" s="25">
        <v>0.01</v>
      </c>
      <c r="K307" s="36"/>
      <c r="L307" s="25">
        <v>17</v>
      </c>
      <c r="M307" s="36"/>
      <c r="N307" s="25">
        <v>0.14000000000000001</v>
      </c>
      <c r="O307" s="25">
        <v>16.8</v>
      </c>
      <c r="P307" s="25">
        <v>3.22</v>
      </c>
      <c r="Q307" s="25">
        <v>0.08</v>
      </c>
      <c r="R307" s="25">
        <v>14.5</v>
      </c>
      <c r="S307" s="36"/>
      <c r="T307" s="51">
        <v>0.02</v>
      </c>
      <c r="U307" s="42">
        <v>15.5</v>
      </c>
      <c r="V307" s="42">
        <v>35.76</v>
      </c>
      <c r="W307" s="42">
        <v>0.01</v>
      </c>
      <c r="X307" s="42">
        <v>30</v>
      </c>
      <c r="Y307" s="44">
        <v>0.27</v>
      </c>
      <c r="Z307" s="87">
        <f t="shared" si="17"/>
        <v>2.1820786160870846</v>
      </c>
      <c r="AA307" s="88">
        <f t="shared" si="18"/>
        <v>2.0165670827966578</v>
      </c>
      <c r="AB307" s="90">
        <f t="shared" si="19"/>
        <v>3.9420219080269145E-2</v>
      </c>
      <c r="AC307" s="19">
        <v>2.2000000000000002</v>
      </c>
      <c r="AD307" s="13">
        <v>2.02</v>
      </c>
      <c r="AE307" s="94">
        <v>8.69</v>
      </c>
    </row>
    <row r="308" spans="1:31" x14ac:dyDescent="0.35">
      <c r="A308" s="2" t="s">
        <v>369</v>
      </c>
      <c r="B308" s="9">
        <v>41493</v>
      </c>
      <c r="C308" s="18">
        <v>1.67</v>
      </c>
      <c r="D308" s="12">
        <v>5.25</v>
      </c>
      <c r="F308" s="12">
        <v>4.4000000000000004</v>
      </c>
      <c r="H308" s="23">
        <f t="shared" si="16"/>
        <v>5.6234132519034836E-6</v>
      </c>
      <c r="I308" s="28"/>
      <c r="J308" s="25">
        <v>0.01</v>
      </c>
      <c r="K308" s="36"/>
      <c r="L308" s="25">
        <v>16</v>
      </c>
      <c r="M308" s="36"/>
      <c r="N308" s="25">
        <v>0.03</v>
      </c>
      <c r="O308" s="25">
        <v>14.4</v>
      </c>
      <c r="P308" s="25">
        <v>3.13</v>
      </c>
      <c r="Q308" s="25">
        <v>0.06</v>
      </c>
      <c r="R308" s="25">
        <v>17.5</v>
      </c>
      <c r="S308" s="36"/>
      <c r="T308" s="51">
        <v>0.02</v>
      </c>
      <c r="U308" s="42">
        <v>23.2</v>
      </c>
      <c r="V308" s="42">
        <v>13.1</v>
      </c>
      <c r="W308" s="42">
        <v>0.01</v>
      </c>
      <c r="X308" s="42">
        <v>33</v>
      </c>
      <c r="Y308" s="44">
        <v>0.53</v>
      </c>
      <c r="Z308" s="87">
        <f t="shared" si="17"/>
        <v>2.1892170453678585</v>
      </c>
      <c r="AA308" s="88">
        <f t="shared" si="18"/>
        <v>2.1560092273708857</v>
      </c>
      <c r="AB308" s="90">
        <f t="shared" si="19"/>
        <v>7.6423679487794133E-3</v>
      </c>
      <c r="AC308" s="19">
        <v>2.2000000000000002</v>
      </c>
      <c r="AD308" s="13">
        <v>2.16</v>
      </c>
      <c r="AE308" s="94">
        <v>2.0699999999999998</v>
      </c>
    </row>
    <row r="309" spans="1:31" x14ac:dyDescent="0.35">
      <c r="A309" s="2" t="s">
        <v>369</v>
      </c>
      <c r="B309" s="9">
        <v>41774</v>
      </c>
      <c r="C309" s="18">
        <v>1.64</v>
      </c>
      <c r="D309" s="12">
        <v>5.71</v>
      </c>
      <c r="F309" s="12">
        <v>4.9000000000000004</v>
      </c>
      <c r="H309" s="23">
        <f t="shared" si="16"/>
        <v>1.9498445997580441E-6</v>
      </c>
      <c r="I309" s="32">
        <v>0.01</v>
      </c>
      <c r="J309" s="25">
        <v>0.03</v>
      </c>
      <c r="K309" s="29">
        <v>0.2</v>
      </c>
      <c r="L309" s="25">
        <v>14.4</v>
      </c>
      <c r="M309" s="29">
        <v>0.2</v>
      </c>
      <c r="N309" s="25">
        <v>0.01</v>
      </c>
      <c r="O309" s="25">
        <v>12</v>
      </c>
      <c r="P309" s="25">
        <v>2.97</v>
      </c>
      <c r="Q309" s="25">
        <v>7.0000000000000007E-2</v>
      </c>
      <c r="R309" s="25">
        <v>18.7</v>
      </c>
      <c r="S309" s="29">
        <v>8.6</v>
      </c>
      <c r="T309" s="51">
        <v>0.03</v>
      </c>
      <c r="U309" s="42">
        <v>19.7</v>
      </c>
      <c r="V309" s="42">
        <v>24.83</v>
      </c>
      <c r="W309" s="42">
        <v>3.2799999999999999E-3</v>
      </c>
      <c r="X309" s="42">
        <v>34</v>
      </c>
      <c r="Y309" s="44">
        <v>0.44</v>
      </c>
      <c r="Z309" s="87">
        <f t="shared" si="17"/>
        <v>2.0888961534592196</v>
      </c>
      <c r="AA309" s="88">
        <f t="shared" si="18"/>
        <v>2.2107177857362306</v>
      </c>
      <c r="AB309" s="90">
        <f t="shared" si="19"/>
        <v>-2.8333155953021764E-2</v>
      </c>
      <c r="AC309" s="19">
        <v>2.1</v>
      </c>
      <c r="AD309" s="13">
        <v>2.21</v>
      </c>
      <c r="AE309" s="95">
        <v>5.32</v>
      </c>
    </row>
    <row r="310" spans="1:31" x14ac:dyDescent="0.35">
      <c r="A310" s="2" t="s">
        <v>369</v>
      </c>
      <c r="B310" s="9">
        <v>40339</v>
      </c>
      <c r="C310" s="19">
        <v>1.73</v>
      </c>
      <c r="D310" s="12">
        <v>5.09</v>
      </c>
      <c r="E310" s="16"/>
      <c r="F310" s="12">
        <v>4.0999999999999996</v>
      </c>
      <c r="H310" s="23">
        <f t="shared" si="16"/>
        <v>8.128305161640983E-6</v>
      </c>
      <c r="I310" s="28"/>
      <c r="J310" s="25">
        <v>0.01</v>
      </c>
      <c r="K310" s="36"/>
      <c r="L310" s="25">
        <v>19.899999999999999</v>
      </c>
      <c r="M310" s="36"/>
      <c r="N310" s="25">
        <v>0.05</v>
      </c>
      <c r="O310" s="25">
        <v>22.5</v>
      </c>
      <c r="P310" s="25">
        <v>3.82</v>
      </c>
      <c r="Q310" s="25">
        <v>7.0000000000000007E-2</v>
      </c>
      <c r="R310" s="25">
        <v>13.3</v>
      </c>
      <c r="S310" s="36"/>
      <c r="T310" s="51">
        <v>0.02</v>
      </c>
      <c r="U310" s="42">
        <v>24.7</v>
      </c>
      <c r="V310" s="42">
        <v>50.46</v>
      </c>
      <c r="W310" s="42">
        <v>7.2300000000000003E-3</v>
      </c>
      <c r="X310" s="42">
        <v>33</v>
      </c>
      <c r="Y310" s="44">
        <v>0.23</v>
      </c>
      <c r="Z310" s="87">
        <f t="shared" si="17"/>
        <v>2.4661503290090883</v>
      </c>
      <c r="AA310" s="88">
        <f t="shared" si="18"/>
        <v>2.4897568852855581</v>
      </c>
      <c r="AB310" s="90">
        <f t="shared" si="19"/>
        <v>-4.7633168370020858E-3</v>
      </c>
      <c r="AC310" s="19">
        <v>2.5</v>
      </c>
      <c r="AD310" s="13">
        <v>2.4900000000000002</v>
      </c>
      <c r="AE310" s="95">
        <v>0.28999999999999998</v>
      </c>
    </row>
    <row r="311" spans="1:31" x14ac:dyDescent="0.35">
      <c r="A311" s="2" t="s">
        <v>369</v>
      </c>
      <c r="B311" s="9">
        <v>39552</v>
      </c>
      <c r="C311" s="18">
        <v>1.55</v>
      </c>
      <c r="D311" s="12">
        <v>5.28</v>
      </c>
      <c r="F311" s="12">
        <v>3</v>
      </c>
      <c r="H311" s="23">
        <f t="shared" si="16"/>
        <v>5.2480746024977206E-6</v>
      </c>
      <c r="I311" s="32">
        <v>0.01</v>
      </c>
      <c r="J311" s="25">
        <v>0.01</v>
      </c>
      <c r="K311" s="29">
        <v>0.2</v>
      </c>
      <c r="L311" s="25">
        <v>8.36</v>
      </c>
      <c r="M311" s="29">
        <v>0.2</v>
      </c>
      <c r="N311" s="25">
        <v>0.17</v>
      </c>
      <c r="O311" s="25">
        <v>10.6</v>
      </c>
      <c r="P311" s="25">
        <v>1.59</v>
      </c>
      <c r="Q311" s="25">
        <v>0.04</v>
      </c>
      <c r="R311" s="25">
        <v>12.3</v>
      </c>
      <c r="S311" s="29">
        <v>5.4</v>
      </c>
      <c r="T311" s="51">
        <v>0.02</v>
      </c>
      <c r="U311" s="42">
        <v>18.3</v>
      </c>
      <c r="V311" s="42">
        <v>2.23</v>
      </c>
      <c r="W311" s="42">
        <v>9.8499999999999994E-3</v>
      </c>
      <c r="X311" s="42">
        <v>26</v>
      </c>
      <c r="Y311" s="44">
        <v>0.28000000000000003</v>
      </c>
      <c r="Z311" s="87">
        <f t="shared" si="17"/>
        <v>1.3633076103885748</v>
      </c>
      <c r="AA311" s="88">
        <f t="shared" si="18"/>
        <v>1.4312132210741619</v>
      </c>
      <c r="AB311" s="90">
        <f t="shared" si="19"/>
        <v>-2.4299554299633989E-2</v>
      </c>
      <c r="AE311" s="94">
        <v>5.25</v>
      </c>
    </row>
    <row r="312" spans="1:31" x14ac:dyDescent="0.35">
      <c r="A312" s="2" t="s">
        <v>369</v>
      </c>
      <c r="B312" s="9">
        <v>40001</v>
      </c>
      <c r="C312" s="18">
        <v>1.72</v>
      </c>
      <c r="D312" s="12">
        <v>5.18</v>
      </c>
      <c r="F312" s="12">
        <v>4.3</v>
      </c>
      <c r="H312" s="23">
        <f t="shared" si="16"/>
        <v>6.6069344800759593E-6</v>
      </c>
      <c r="I312" s="28"/>
      <c r="J312" s="25">
        <v>0.01</v>
      </c>
      <c r="K312" s="36"/>
      <c r="L312" s="25">
        <v>26.5</v>
      </c>
      <c r="M312" s="36"/>
      <c r="N312" s="25">
        <v>0.02</v>
      </c>
      <c r="O312" s="25">
        <v>14</v>
      </c>
      <c r="P312" s="25">
        <v>4.9400000000000004</v>
      </c>
      <c r="Q312" s="25">
        <v>0.08</v>
      </c>
      <c r="R312" s="25">
        <v>16.2</v>
      </c>
      <c r="S312" s="36"/>
      <c r="T312" s="51">
        <v>0.01</v>
      </c>
      <c r="U312" s="42">
        <v>19.5</v>
      </c>
      <c r="V312" s="42">
        <v>69.94</v>
      </c>
      <c r="W312" s="42">
        <v>8.2100000000000003E-3</v>
      </c>
      <c r="X312" s="42">
        <v>41</v>
      </c>
      <c r="Y312" s="44">
        <v>0.2</v>
      </c>
      <c r="Z312" s="87">
        <f t="shared" si="17"/>
        <v>2.7956734997193005</v>
      </c>
      <c r="AA312" s="88">
        <f t="shared" si="18"/>
        <v>2.8910714086442741</v>
      </c>
      <c r="AB312" s="90">
        <f t="shared" si="19"/>
        <v>-1.6775485882032558E-2</v>
      </c>
      <c r="AE312" s="94">
        <v>3.37</v>
      </c>
    </row>
    <row r="313" spans="1:31" x14ac:dyDescent="0.35">
      <c r="A313" s="2" t="s">
        <v>308</v>
      </c>
      <c r="B313" s="9">
        <v>38674</v>
      </c>
      <c r="C313" s="18">
        <v>2.62</v>
      </c>
      <c r="D313" s="12">
        <v>7.5</v>
      </c>
      <c r="F313" s="12">
        <v>8</v>
      </c>
      <c r="H313" s="23">
        <f t="shared" si="16"/>
        <v>3.1622776601683699E-8</v>
      </c>
      <c r="I313" s="28"/>
      <c r="J313" s="25">
        <v>26.4</v>
      </c>
      <c r="K313" s="29">
        <v>1</v>
      </c>
      <c r="L313" s="25">
        <v>265</v>
      </c>
      <c r="M313" s="29">
        <v>1</v>
      </c>
      <c r="N313" s="25">
        <v>4.04</v>
      </c>
      <c r="O313" s="25">
        <v>137</v>
      </c>
      <c r="P313" s="25">
        <v>680</v>
      </c>
      <c r="Q313" s="25">
        <v>0.33</v>
      </c>
      <c r="R313" s="25">
        <v>6600</v>
      </c>
      <c r="S313" s="29">
        <v>5</v>
      </c>
      <c r="T313" s="51">
        <v>0.03</v>
      </c>
      <c r="U313" s="42">
        <v>788</v>
      </c>
      <c r="V313" s="42">
        <v>0.44</v>
      </c>
      <c r="W313" s="42">
        <v>0.03</v>
      </c>
      <c r="X313" s="42">
        <v>12000</v>
      </c>
      <c r="Y313" s="44">
        <v>13.2</v>
      </c>
      <c r="Z313" s="87">
        <f t="shared" si="17"/>
        <v>361.376137903688</v>
      </c>
      <c r="AA313" s="88">
        <f t="shared" si="18"/>
        <v>368.11833804879058</v>
      </c>
      <c r="AB313" s="90">
        <f t="shared" si="19"/>
        <v>-9.2422908841077768E-3</v>
      </c>
      <c r="AC313" s="19">
        <v>361.46</v>
      </c>
      <c r="AD313" s="13">
        <v>-368.08</v>
      </c>
      <c r="AE313" s="94">
        <v>-1.8</v>
      </c>
    </row>
    <row r="314" spans="1:31" x14ac:dyDescent="0.35">
      <c r="A314" s="2" t="s">
        <v>308</v>
      </c>
      <c r="B314" s="9">
        <v>40513</v>
      </c>
      <c r="C314" s="19">
        <v>2.62</v>
      </c>
      <c r="D314" s="12">
        <v>7.43</v>
      </c>
      <c r="F314" s="12">
        <v>7.4</v>
      </c>
      <c r="H314" s="23">
        <f t="shared" si="16"/>
        <v>3.7153522909717246E-8</v>
      </c>
      <c r="I314" s="28"/>
      <c r="J314" s="25">
        <v>30.39</v>
      </c>
      <c r="K314" s="30">
        <v>0.2</v>
      </c>
      <c r="L314" s="25">
        <v>231</v>
      </c>
      <c r="M314" s="30">
        <v>0.6</v>
      </c>
      <c r="N314" s="25">
        <v>8.9499999999999993</v>
      </c>
      <c r="O314" s="25">
        <v>221</v>
      </c>
      <c r="P314" s="25">
        <v>788</v>
      </c>
      <c r="Q314" s="25">
        <v>0.46</v>
      </c>
      <c r="R314" s="25">
        <v>6400</v>
      </c>
      <c r="S314" s="31">
        <v>1.4</v>
      </c>
      <c r="T314" s="51">
        <v>0.02</v>
      </c>
      <c r="U314" s="42">
        <v>726</v>
      </c>
      <c r="V314" s="42">
        <v>0.22</v>
      </c>
      <c r="W314" s="42">
        <v>3.2799999999999999E-3</v>
      </c>
      <c r="X314" s="42">
        <v>11400</v>
      </c>
      <c r="Y314" s="44">
        <v>14.79</v>
      </c>
      <c r="Z314" s="87">
        <f t="shared" si="17"/>
        <v>362.41589380965092</v>
      </c>
      <c r="AA314" s="88">
        <f t="shared" si="18"/>
        <v>351.48792056373719</v>
      </c>
      <c r="AB314" s="90">
        <f t="shared" si="19"/>
        <v>1.5307346768423559E-2</v>
      </c>
      <c r="AC314" s="19">
        <v>362.59</v>
      </c>
      <c r="AD314" s="99">
        <v>351.46</v>
      </c>
      <c r="AE314" s="95">
        <v>3.12</v>
      </c>
    </row>
    <row r="315" spans="1:31" x14ac:dyDescent="0.35">
      <c r="A315" s="2" t="s">
        <v>308</v>
      </c>
      <c r="B315" s="9">
        <v>38848</v>
      </c>
      <c r="C315" s="20"/>
      <c r="D315" s="12">
        <v>7.43</v>
      </c>
      <c r="F315" s="12">
        <v>7.1</v>
      </c>
      <c r="H315" s="23">
        <f t="shared" si="16"/>
        <v>3.7153522909717246E-8</v>
      </c>
      <c r="I315" s="28"/>
      <c r="J315" s="25">
        <v>30.81</v>
      </c>
      <c r="K315" s="29">
        <v>5</v>
      </c>
      <c r="L315" s="25">
        <v>264.01</v>
      </c>
      <c r="M315" s="29">
        <v>5</v>
      </c>
      <c r="N315" s="25">
        <v>7.21</v>
      </c>
      <c r="O315" s="25">
        <v>192.23</v>
      </c>
      <c r="P315" s="25">
        <v>698.15</v>
      </c>
      <c r="Q315" s="25">
        <v>0.37</v>
      </c>
      <c r="R315" s="25">
        <v>6490.3</v>
      </c>
      <c r="S315" s="29">
        <v>10</v>
      </c>
      <c r="T315" s="51">
        <v>0.79</v>
      </c>
      <c r="U315" s="42">
        <v>812</v>
      </c>
      <c r="V315" s="42">
        <v>0.48</v>
      </c>
      <c r="W315" s="42">
        <v>0.03</v>
      </c>
      <c r="X315" s="42">
        <v>11900</v>
      </c>
      <c r="Y315" s="44">
        <v>13.87</v>
      </c>
      <c r="Z315" s="87">
        <f t="shared" si="17"/>
        <v>359.8208159938913</v>
      </c>
      <c r="AA315" s="88">
        <f t="shared" si="18"/>
        <v>366.49175200265137</v>
      </c>
      <c r="AB315" s="90">
        <f t="shared" si="19"/>
        <v>-9.1846627783973862E-3</v>
      </c>
      <c r="AC315" s="19">
        <v>359.82</v>
      </c>
      <c r="AD315" s="13">
        <v>365.67</v>
      </c>
      <c r="AE315" s="95">
        <v>-1.61</v>
      </c>
    </row>
    <row r="316" spans="1:31" x14ac:dyDescent="0.35">
      <c r="A316" s="2" t="s">
        <v>308</v>
      </c>
      <c r="B316" s="9">
        <v>37972</v>
      </c>
      <c r="C316" s="20"/>
      <c r="D316" s="12">
        <v>7.5</v>
      </c>
      <c r="F316" s="12">
        <v>8.8000000000000007</v>
      </c>
      <c r="H316" s="23">
        <f t="shared" si="16"/>
        <v>3.1622776601683699E-8</v>
      </c>
      <c r="I316" s="28"/>
      <c r="J316" s="25">
        <v>31</v>
      </c>
      <c r="K316" s="36"/>
      <c r="L316" s="25">
        <v>217</v>
      </c>
      <c r="M316" s="36"/>
      <c r="N316" s="25">
        <v>5.9</v>
      </c>
      <c r="O316" s="25">
        <v>251</v>
      </c>
      <c r="P316" s="25">
        <v>735</v>
      </c>
      <c r="Q316" s="25">
        <v>0.37</v>
      </c>
      <c r="R316" s="25">
        <v>6470</v>
      </c>
      <c r="S316" s="36"/>
      <c r="T316" s="51">
        <v>0.13</v>
      </c>
      <c r="U316" s="42">
        <v>325</v>
      </c>
      <c r="V316" s="42">
        <v>0.5</v>
      </c>
      <c r="W316" s="42">
        <v>0.02</v>
      </c>
      <c r="X316" s="42">
        <v>12300</v>
      </c>
      <c r="Y316" s="44">
        <v>14.2</v>
      </c>
      <c r="Z316" s="87">
        <f t="shared" si="17"/>
        <v>361.09040244731483</v>
      </c>
      <c r="AA316" s="88">
        <f t="shared" si="18"/>
        <v>367.94606566696854</v>
      </c>
      <c r="AB316" s="90">
        <f t="shared" si="19"/>
        <v>-9.4037315271573163E-3</v>
      </c>
      <c r="AD316" s="100"/>
      <c r="AE316" s="96"/>
    </row>
    <row r="317" spans="1:31" x14ac:dyDescent="0.35">
      <c r="A317" s="2" t="s">
        <v>297</v>
      </c>
      <c r="B317" s="9">
        <v>42312</v>
      </c>
      <c r="C317" s="18">
        <v>8.3800000000000008</v>
      </c>
      <c r="D317" s="12">
        <v>4.8899999999999997</v>
      </c>
      <c r="F317" s="12">
        <v>1.2</v>
      </c>
      <c r="H317" s="23">
        <f t="shared" si="16"/>
        <v>1.2882495516931347E-5</v>
      </c>
      <c r="I317" s="32">
        <v>1E-3</v>
      </c>
      <c r="J317" s="25">
        <v>0.01</v>
      </c>
      <c r="K317" s="30">
        <v>0.2</v>
      </c>
      <c r="L317" s="25">
        <v>7.58</v>
      </c>
      <c r="M317" s="30">
        <v>0.3</v>
      </c>
      <c r="N317" s="25">
        <v>8.9999999999999993E-3</v>
      </c>
      <c r="O317" s="25">
        <v>2.67</v>
      </c>
      <c r="P317" s="25">
        <v>10.7</v>
      </c>
      <c r="Q317" s="25">
        <v>7.0000000000000007E-2</v>
      </c>
      <c r="R317" s="25">
        <v>31.5</v>
      </c>
      <c r="S317" s="31">
        <v>53.8</v>
      </c>
      <c r="T317" s="51">
        <v>0.01</v>
      </c>
      <c r="U317" s="42">
        <v>26.6</v>
      </c>
      <c r="V317" s="42">
        <v>19.07</v>
      </c>
      <c r="W317" s="42">
        <v>3.2799999999999999E-3</v>
      </c>
      <c r="X317" s="42">
        <v>60</v>
      </c>
      <c r="Y317" s="44">
        <v>0.11</v>
      </c>
      <c r="Z317" s="87">
        <f t="shared" si="17"/>
        <v>2.7005372297580594</v>
      </c>
      <c r="AA317" s="88">
        <f t="shared" si="18"/>
        <v>2.6642554026213503</v>
      </c>
      <c r="AB317" s="90">
        <f t="shared" si="19"/>
        <v>6.7629505225847474E-3</v>
      </c>
      <c r="AC317" s="19">
        <v>2.71</v>
      </c>
      <c r="AD317" s="13">
        <v>2.66</v>
      </c>
      <c r="AE317" s="95">
        <v>1.86</v>
      </c>
    </row>
    <row r="318" spans="1:31" x14ac:dyDescent="0.35">
      <c r="A318" s="2" t="s">
        <v>297</v>
      </c>
      <c r="B318" s="9">
        <v>38267</v>
      </c>
      <c r="C318" s="18">
        <v>7.62</v>
      </c>
      <c r="D318" s="12">
        <v>4.8499999999999996</v>
      </c>
      <c r="F318" s="12">
        <v>1.4</v>
      </c>
      <c r="H318" s="23">
        <f t="shared" si="16"/>
        <v>1.4125375446227545E-5</v>
      </c>
      <c r="I318" s="32">
        <v>2E-3</v>
      </c>
      <c r="J318" s="25">
        <v>0.01</v>
      </c>
      <c r="K318" s="30">
        <v>0.2</v>
      </c>
      <c r="L318" s="25">
        <v>12.3</v>
      </c>
      <c r="M318" s="30">
        <v>0.3</v>
      </c>
      <c r="N318" s="25">
        <v>0.01</v>
      </c>
      <c r="O318" s="25">
        <v>9.01</v>
      </c>
      <c r="P318" s="25">
        <v>10.4</v>
      </c>
      <c r="Q318" s="25">
        <v>0.21</v>
      </c>
      <c r="R318" s="25">
        <v>31.5</v>
      </c>
      <c r="S318" s="31">
        <v>101</v>
      </c>
      <c r="T318" s="51">
        <v>0.01</v>
      </c>
      <c r="U318" s="42">
        <v>41.7</v>
      </c>
      <c r="V318" s="42">
        <v>20.93</v>
      </c>
      <c r="W318" s="42">
        <v>3.2845000000000001E-3</v>
      </c>
      <c r="X318" s="42">
        <v>60</v>
      </c>
      <c r="Y318" s="44">
        <v>0.12</v>
      </c>
      <c r="Z318" s="87">
        <f t="shared" si="17"/>
        <v>3.0787780237555706</v>
      </c>
      <c r="AA318" s="88">
        <f t="shared" si="18"/>
        <v>3.0186096172372778</v>
      </c>
      <c r="AB318" s="90">
        <f t="shared" si="19"/>
        <v>9.8678991825580376E-3</v>
      </c>
      <c r="AC318" s="19">
        <v>3.08</v>
      </c>
      <c r="AD318" s="13">
        <v>3.02</v>
      </c>
      <c r="AE318" s="95">
        <v>0.1</v>
      </c>
    </row>
    <row r="319" spans="1:31" x14ac:dyDescent="0.35">
      <c r="A319" s="2" t="s">
        <v>297</v>
      </c>
      <c r="B319" s="9">
        <v>41933</v>
      </c>
      <c r="C319" s="18">
        <v>8.0299999999999994</v>
      </c>
      <c r="D319" s="12">
        <v>5.86</v>
      </c>
      <c r="F319" s="12">
        <v>1.6</v>
      </c>
      <c r="H319" s="23">
        <f t="shared" si="16"/>
        <v>1.3803842646028812E-6</v>
      </c>
      <c r="I319" s="32">
        <v>0.01</v>
      </c>
      <c r="J319" s="25">
        <v>0.01</v>
      </c>
      <c r="K319" s="33"/>
      <c r="L319" s="25">
        <v>9.67</v>
      </c>
      <c r="M319" s="33"/>
      <c r="N319" s="25">
        <v>0.02</v>
      </c>
      <c r="O319" s="25">
        <v>2.89</v>
      </c>
      <c r="P319" s="25">
        <v>13.1</v>
      </c>
      <c r="Q319" s="25">
        <v>0.13</v>
      </c>
      <c r="R319" s="25">
        <v>37.5</v>
      </c>
      <c r="S319" s="34"/>
      <c r="T319" s="51">
        <v>0.01</v>
      </c>
      <c r="U319" s="42">
        <v>30.8</v>
      </c>
      <c r="V319" s="42">
        <v>23.63</v>
      </c>
      <c r="W319" s="42">
        <v>3.2799999999999999E-3</v>
      </c>
      <c r="X319" s="42">
        <v>74</v>
      </c>
      <c r="Y319" s="44">
        <v>0.13</v>
      </c>
      <c r="Z319" s="87">
        <f t="shared" si="17"/>
        <v>3.2724552430962444</v>
      </c>
      <c r="AA319" s="88">
        <f t="shared" si="18"/>
        <v>3.2401624600752905</v>
      </c>
      <c r="AB319" s="90">
        <f t="shared" si="19"/>
        <v>4.9584951079237769E-3</v>
      </c>
      <c r="AC319" s="19">
        <v>3.29</v>
      </c>
      <c r="AD319" s="99">
        <v>3.24</v>
      </c>
      <c r="AE319" s="95">
        <v>1.38</v>
      </c>
    </row>
    <row r="320" spans="1:31" x14ac:dyDescent="0.35">
      <c r="A320" s="2" t="s">
        <v>297</v>
      </c>
      <c r="B320" s="9">
        <v>40855</v>
      </c>
      <c r="C320" s="18">
        <v>7.58</v>
      </c>
      <c r="D320" s="12">
        <v>5.12</v>
      </c>
      <c r="F320" s="12">
        <v>1.5</v>
      </c>
      <c r="H320" s="23">
        <f t="shared" si="16"/>
        <v>7.5857757502918323E-6</v>
      </c>
      <c r="I320" s="32">
        <v>4.0000000000000001E-3</v>
      </c>
      <c r="J320" s="25">
        <v>0.01</v>
      </c>
      <c r="K320" s="36"/>
      <c r="L320" s="25">
        <v>11.4</v>
      </c>
      <c r="M320" s="36"/>
      <c r="N320" s="25">
        <v>0.01</v>
      </c>
      <c r="O320" s="25">
        <v>5.8</v>
      </c>
      <c r="P320" s="25">
        <v>10.5</v>
      </c>
      <c r="Q320" s="25">
        <v>0.16</v>
      </c>
      <c r="R320" s="25">
        <v>35.1</v>
      </c>
      <c r="S320" s="36"/>
      <c r="T320" s="51">
        <v>0.01</v>
      </c>
      <c r="U320" s="42">
        <v>29.5</v>
      </c>
      <c r="V320" s="42">
        <v>20.14</v>
      </c>
      <c r="W320" s="42">
        <v>3.2799999999999999E-3</v>
      </c>
      <c r="X320" s="42">
        <v>78</v>
      </c>
      <c r="Y320" s="44">
        <v>0.11</v>
      </c>
      <c r="Z320" s="87">
        <f t="shared" si="17"/>
        <v>3.1149832260244699</v>
      </c>
      <c r="AA320" s="88">
        <f t="shared" si="18"/>
        <v>3.2496435168793587</v>
      </c>
      <c r="AB320" s="90">
        <f t="shared" si="19"/>
        <v>-2.1157610068025884E-2</v>
      </c>
      <c r="AC320" s="19">
        <v>3.13</v>
      </c>
      <c r="AD320" s="13">
        <v>3.25</v>
      </c>
      <c r="AE320" s="94">
        <v>3.62</v>
      </c>
    </row>
    <row r="321" spans="1:31" x14ac:dyDescent="0.35">
      <c r="A321" s="2" t="s">
        <v>297</v>
      </c>
      <c r="B321" s="9">
        <v>41568</v>
      </c>
      <c r="C321" s="18">
        <v>7.61</v>
      </c>
      <c r="D321" s="12">
        <v>4.99</v>
      </c>
      <c r="F321" s="12">
        <v>1.8</v>
      </c>
      <c r="H321" s="23">
        <f t="shared" si="16"/>
        <v>1.0232929922807521E-5</v>
      </c>
      <c r="I321" s="24">
        <v>0.02</v>
      </c>
      <c r="J321" s="25">
        <v>0.01</v>
      </c>
      <c r="K321" s="36"/>
      <c r="L321" s="25">
        <v>11.7</v>
      </c>
      <c r="M321" s="36"/>
      <c r="N321" s="25">
        <v>0.01</v>
      </c>
      <c r="O321" s="25">
        <v>5.12</v>
      </c>
      <c r="P321" s="25">
        <v>13.1</v>
      </c>
      <c r="Q321" s="25">
        <v>0.13</v>
      </c>
      <c r="R321" s="25">
        <v>38.6</v>
      </c>
      <c r="S321" s="36"/>
      <c r="T321" s="51">
        <v>0.01</v>
      </c>
      <c r="U321" s="42">
        <v>26.3</v>
      </c>
      <c r="V321" s="42">
        <v>22.17</v>
      </c>
      <c r="W321" s="42">
        <v>3.2799999999999999E-3</v>
      </c>
      <c r="X321" s="42">
        <v>84</v>
      </c>
      <c r="Y321" s="44">
        <v>0.11</v>
      </c>
      <c r="Z321" s="87">
        <f t="shared" si="17"/>
        <v>3.4793954715729249</v>
      </c>
      <c r="AA321" s="88">
        <f t="shared" si="18"/>
        <v>3.3850198296530616</v>
      </c>
      <c r="AB321" s="90">
        <f t="shared" si="19"/>
        <v>1.374853323676495E-2</v>
      </c>
      <c r="AC321" s="19">
        <v>3.5</v>
      </c>
      <c r="AD321" s="13">
        <v>3.38</v>
      </c>
      <c r="AE321" s="94">
        <v>3.31</v>
      </c>
    </row>
    <row r="322" spans="1:31" x14ac:dyDescent="0.35">
      <c r="A322" s="2" t="s">
        <v>297</v>
      </c>
      <c r="B322" s="9">
        <v>39021</v>
      </c>
      <c r="C322" s="18">
        <v>7.86</v>
      </c>
      <c r="D322" s="12">
        <v>4.68</v>
      </c>
      <c r="F322" s="12">
        <v>1.3</v>
      </c>
      <c r="H322" s="23">
        <f t="shared" si="16"/>
        <v>2.0892961308540399E-5</v>
      </c>
      <c r="I322" s="32">
        <v>5.0000000000000001E-3</v>
      </c>
      <c r="J322" s="25">
        <v>0.01</v>
      </c>
      <c r="K322" s="33"/>
      <c r="L322" s="25">
        <v>11.6</v>
      </c>
      <c r="M322" s="33"/>
      <c r="N322" s="25">
        <v>0.01</v>
      </c>
      <c r="O322" s="25">
        <v>2.83</v>
      </c>
      <c r="P322" s="25">
        <v>13.9</v>
      </c>
      <c r="Q322" s="25">
        <v>0.15</v>
      </c>
      <c r="R322" s="25">
        <v>36.1</v>
      </c>
      <c r="S322" s="34"/>
      <c r="T322" s="51">
        <v>0.01</v>
      </c>
      <c r="U322" s="42">
        <v>42.9</v>
      </c>
      <c r="V322" s="42">
        <v>15.67</v>
      </c>
      <c r="W322" s="42">
        <v>3.2845000000000001E-3</v>
      </c>
      <c r="X322" s="42">
        <v>81</v>
      </c>
      <c r="Y322" s="44">
        <v>0.1</v>
      </c>
      <c r="Z322" s="87">
        <f t="shared" si="17"/>
        <v>3.3719821062359241</v>
      </c>
      <c r="AA322" s="88">
        <f t="shared" si="18"/>
        <v>3.5311363306036756</v>
      </c>
      <c r="AB322" s="90">
        <f t="shared" si="19"/>
        <v>-2.3055409786742094E-2</v>
      </c>
      <c r="AC322" s="19">
        <v>3.38</v>
      </c>
      <c r="AD322" s="99">
        <v>3.53</v>
      </c>
      <c r="AE322" s="95">
        <v>-4.17</v>
      </c>
    </row>
    <row r="323" spans="1:31" x14ac:dyDescent="0.35">
      <c r="A323" s="2" t="s">
        <v>297</v>
      </c>
      <c r="B323" s="9">
        <v>38629</v>
      </c>
      <c r="C323" s="18">
        <v>7.65</v>
      </c>
      <c r="D323" s="13">
        <v>4.8099999999999996</v>
      </c>
      <c r="E323" s="16"/>
      <c r="F323" s="13">
        <v>1.7</v>
      </c>
      <c r="G323" s="16"/>
      <c r="H323" s="23">
        <f t="shared" si="16"/>
        <v>1.5488166189124811E-5</v>
      </c>
      <c r="I323" s="24">
        <v>3.0000000000000001E-3</v>
      </c>
      <c r="J323" s="25">
        <v>0.01</v>
      </c>
      <c r="K323" s="29">
        <v>0.2</v>
      </c>
      <c r="L323" s="25">
        <v>13.4</v>
      </c>
      <c r="M323" s="29">
        <v>20</v>
      </c>
      <c r="N323" s="25">
        <v>8.9999999999999993E-3</v>
      </c>
      <c r="O323" s="25">
        <v>7.6</v>
      </c>
      <c r="P323" s="25">
        <v>11.7</v>
      </c>
      <c r="Q323" s="25">
        <v>0.24</v>
      </c>
      <c r="R323" s="25">
        <v>37.9</v>
      </c>
      <c r="S323" s="29">
        <v>0.8</v>
      </c>
      <c r="T323" s="51">
        <v>0.03</v>
      </c>
      <c r="U323" s="42">
        <v>43.2</v>
      </c>
      <c r="V323" s="42">
        <v>24.96</v>
      </c>
      <c r="W323" s="42">
        <v>3.2845000000000001E-3</v>
      </c>
      <c r="X323" s="42">
        <v>82</v>
      </c>
      <c r="Y323" s="44">
        <v>0.08</v>
      </c>
      <c r="Z323" s="87">
        <f t="shared" si="17"/>
        <v>3.484109485610924</v>
      </c>
      <c r="AA323" s="88">
        <f t="shared" si="18"/>
        <v>3.6960610094772468</v>
      </c>
      <c r="AB323" s="90">
        <f t="shared" si="19"/>
        <v>-2.9519009891382817E-2</v>
      </c>
      <c r="AC323" s="19">
        <v>3.48</v>
      </c>
      <c r="AD323" s="13">
        <v>3.69</v>
      </c>
      <c r="AE323" s="94">
        <v>-5.71</v>
      </c>
    </row>
    <row r="324" spans="1:31" x14ac:dyDescent="0.35">
      <c r="A324" s="2" t="s">
        <v>297</v>
      </c>
      <c r="B324" s="9">
        <v>41227</v>
      </c>
      <c r="C324" s="18">
        <v>7.46</v>
      </c>
      <c r="D324" s="12">
        <v>4.87</v>
      </c>
      <c r="F324" s="12">
        <v>1.5</v>
      </c>
      <c r="H324" s="23">
        <f t="shared" ref="H324:H387" si="20">10^-(D324)</f>
        <v>1.3489628825916516E-5</v>
      </c>
      <c r="I324" s="24">
        <v>0.01</v>
      </c>
      <c r="J324" s="25">
        <v>0.01</v>
      </c>
      <c r="K324" s="36"/>
      <c r="L324" s="25">
        <v>13.2</v>
      </c>
      <c r="M324" s="36"/>
      <c r="N324" s="25">
        <v>0.02</v>
      </c>
      <c r="O324" s="25">
        <v>4.41</v>
      </c>
      <c r="P324" s="25">
        <v>15.1</v>
      </c>
      <c r="Q324" s="25">
        <v>0.17</v>
      </c>
      <c r="R324" s="25">
        <v>36.299999999999997</v>
      </c>
      <c r="S324" s="36"/>
      <c r="T324" s="51">
        <v>0.01</v>
      </c>
      <c r="U324" s="42">
        <v>27.9</v>
      </c>
      <c r="V324" s="42">
        <v>27.04</v>
      </c>
      <c r="W324" s="42">
        <v>3.2799999999999999E-3</v>
      </c>
      <c r="X324" s="42">
        <v>100</v>
      </c>
      <c r="Y324" s="44">
        <v>0.1</v>
      </c>
      <c r="Z324" s="87">
        <f t="shared" ref="Z324:Z387" si="21">(H324/H$3)+(I324/I$3*3)+(J324/J$3)+(L324/L$3*2)+(N324/N$3*2)+(O324/O$3)+(P324/P$3*2)+(Q324/Q$3*2)+(R324/R$3)</f>
        <v>3.6012906049942521</v>
      </c>
      <c r="AA324" s="88">
        <f t="shared" ref="AA324:AA387" si="22">(T324/T$3*3)+(U324/U$3*2)+(V324/V$3)+(W324/W$3)+(X324/X$3)+Y324</f>
        <v>3.9382171776112669</v>
      </c>
      <c r="AB324" s="90">
        <f t="shared" ref="AB324:AB387" si="23">(Z324-AA324)/(Z324+AA324)</f>
        <v>-4.4688139110929996E-2</v>
      </c>
      <c r="AC324" s="19">
        <v>3.63</v>
      </c>
      <c r="AD324" s="13">
        <v>3.94</v>
      </c>
      <c r="AE324" s="94">
        <v>8.1300000000000008</v>
      </c>
    </row>
    <row r="325" spans="1:31" x14ac:dyDescent="0.35">
      <c r="A325" s="2" t="s">
        <v>297</v>
      </c>
      <c r="B325" s="9">
        <v>35724</v>
      </c>
      <c r="C325" s="19">
        <v>8.99</v>
      </c>
      <c r="D325" s="13">
        <v>5.23</v>
      </c>
      <c r="E325" s="15"/>
      <c r="F325" s="12">
        <v>1</v>
      </c>
      <c r="H325" s="23">
        <f t="shared" si="20"/>
        <v>5.8884365535558799E-6</v>
      </c>
      <c r="I325" s="24">
        <v>0.01</v>
      </c>
      <c r="J325" s="25">
        <v>0.01</v>
      </c>
      <c r="K325" s="30">
        <v>0.2</v>
      </c>
      <c r="L325" s="25">
        <v>11</v>
      </c>
      <c r="M325" s="30">
        <v>0.2</v>
      </c>
      <c r="N325" s="25">
        <v>0.01</v>
      </c>
      <c r="O325" s="25">
        <v>2.4</v>
      </c>
      <c r="P325" s="25">
        <v>11</v>
      </c>
      <c r="Q325" s="25">
        <v>0.05</v>
      </c>
      <c r="R325" s="25">
        <v>22</v>
      </c>
      <c r="S325" s="31">
        <v>29</v>
      </c>
      <c r="T325" s="51">
        <v>0.02</v>
      </c>
      <c r="U325" s="42">
        <v>41.7</v>
      </c>
      <c r="V325" s="42">
        <v>19.52</v>
      </c>
      <c r="W325" s="42">
        <v>3.284E-3</v>
      </c>
      <c r="X325" s="42">
        <v>49</v>
      </c>
      <c r="Y325" s="44">
        <v>0.16</v>
      </c>
      <c r="Z325" s="87">
        <f t="shared" si="21"/>
        <v>2.4760500926593494</v>
      </c>
      <c r="AA325" s="88">
        <f t="shared" si="22"/>
        <v>2.7258873682925553</v>
      </c>
      <c r="AB325" s="90">
        <f t="shared" si="23"/>
        <v>-4.8027735340649032E-2</v>
      </c>
    </row>
    <row r="326" spans="1:31" x14ac:dyDescent="0.35">
      <c r="A326" s="2" t="s">
        <v>297</v>
      </c>
      <c r="B326" s="9">
        <v>36094</v>
      </c>
      <c r="C326" s="19">
        <v>8.64</v>
      </c>
      <c r="D326" s="13">
        <v>5.15</v>
      </c>
      <c r="E326" s="15"/>
      <c r="F326" s="12">
        <v>2.2000000000000002</v>
      </c>
      <c r="H326" s="23">
        <f t="shared" si="20"/>
        <v>7.0794578438413623E-6</v>
      </c>
      <c r="I326" s="24">
        <v>2E-3</v>
      </c>
      <c r="J326" s="25">
        <v>0.14000000000000001</v>
      </c>
      <c r="K326" s="30">
        <v>0.2</v>
      </c>
      <c r="L326" s="25">
        <v>9.1</v>
      </c>
      <c r="M326" s="30">
        <v>0.5</v>
      </c>
      <c r="N326" s="25">
        <v>0.01</v>
      </c>
      <c r="O326" s="25">
        <v>3</v>
      </c>
      <c r="P326" s="25">
        <v>9.3000000000000007</v>
      </c>
      <c r="Q326" s="25">
        <v>0.08</v>
      </c>
      <c r="R326" s="25">
        <v>22</v>
      </c>
      <c r="S326" s="31">
        <v>31</v>
      </c>
      <c r="T326" s="51">
        <v>0.02</v>
      </c>
      <c r="U326" s="42">
        <v>38.700000000000003</v>
      </c>
      <c r="V326" s="42">
        <v>15.22</v>
      </c>
      <c r="W326" s="42">
        <v>3.284E-3</v>
      </c>
      <c r="X326" s="42">
        <v>45</v>
      </c>
      <c r="Y326" s="44">
        <v>0.15</v>
      </c>
      <c r="Z326" s="87">
        <f t="shared" si="21"/>
        <v>2.2641508080034534</v>
      </c>
      <c r="AA326" s="88">
        <f t="shared" si="22"/>
        <v>2.4712430904500637</v>
      </c>
      <c r="AB326" s="90">
        <f t="shared" si="23"/>
        <v>-4.373285240626814E-2</v>
      </c>
    </row>
    <row r="327" spans="1:31" x14ac:dyDescent="0.35">
      <c r="A327" s="2" t="s">
        <v>297</v>
      </c>
      <c r="B327" s="9">
        <v>39770</v>
      </c>
      <c r="C327" s="18">
        <v>7.35</v>
      </c>
      <c r="D327" s="12">
        <v>4.93</v>
      </c>
      <c r="F327" s="12">
        <v>1.9</v>
      </c>
      <c r="H327" s="23">
        <f t="shared" si="20"/>
        <v>1.1748975549395286E-5</v>
      </c>
      <c r="I327" s="32">
        <v>4.0000000000000001E-3</v>
      </c>
      <c r="J327" s="25">
        <v>0.01</v>
      </c>
      <c r="K327" s="33"/>
      <c r="L327" s="25">
        <v>11.3</v>
      </c>
      <c r="M327" s="33"/>
      <c r="N327" s="25">
        <v>0.02</v>
      </c>
      <c r="O327" s="25">
        <v>4.8499999999999996</v>
      </c>
      <c r="P327" s="25">
        <v>10.8</v>
      </c>
      <c r="Q327" s="25">
        <v>0.14000000000000001</v>
      </c>
      <c r="R327" s="25">
        <v>32.799999999999997</v>
      </c>
      <c r="S327" s="34"/>
      <c r="T327" s="51">
        <v>0.01</v>
      </c>
      <c r="U327" s="42">
        <v>46.8</v>
      </c>
      <c r="V327" s="42">
        <v>22.44</v>
      </c>
      <c r="W327" s="42">
        <v>3.2799999999999999E-3</v>
      </c>
      <c r="X327" s="42">
        <v>65</v>
      </c>
      <c r="Y327" s="43">
        <v>0.1</v>
      </c>
      <c r="Z327" s="87">
        <f t="shared" si="21"/>
        <v>3.0099684331284031</v>
      </c>
      <c r="AA327" s="88">
        <f t="shared" si="22"/>
        <v>3.270180664167103</v>
      </c>
      <c r="AB327" s="90">
        <f t="shared" si="23"/>
        <v>-4.1434084924951549E-2</v>
      </c>
      <c r="AE327" s="94">
        <v>8.3000000000000007</v>
      </c>
    </row>
    <row r="328" spans="1:31" x14ac:dyDescent="0.35">
      <c r="A328" s="2" t="s">
        <v>297</v>
      </c>
      <c r="B328" s="9">
        <v>36808</v>
      </c>
      <c r="C328" s="19">
        <v>7.85</v>
      </c>
      <c r="D328" s="12">
        <v>5.08</v>
      </c>
      <c r="F328" s="12">
        <v>1.6</v>
      </c>
      <c r="H328" s="23">
        <f t="shared" si="20"/>
        <v>8.3176377110266992E-6</v>
      </c>
      <c r="I328" s="24">
        <v>1E-3</v>
      </c>
      <c r="J328" s="25">
        <v>0.01</v>
      </c>
      <c r="K328" s="29">
        <v>0.2</v>
      </c>
      <c r="L328" s="25">
        <v>11.1</v>
      </c>
      <c r="M328" s="29">
        <v>0.6</v>
      </c>
      <c r="N328" s="25">
        <v>0.02</v>
      </c>
      <c r="O328" s="25">
        <v>6.49</v>
      </c>
      <c r="P328" s="25">
        <v>10.9</v>
      </c>
      <c r="Q328" s="25">
        <v>0.26</v>
      </c>
      <c r="R328" s="25">
        <v>30.9</v>
      </c>
      <c r="S328" s="29">
        <v>90</v>
      </c>
      <c r="T328" s="51">
        <v>0.01</v>
      </c>
      <c r="U328" s="42">
        <v>41.4</v>
      </c>
      <c r="V328" s="42">
        <v>25.58</v>
      </c>
      <c r="W328" s="42">
        <v>3.2845000000000001E-3</v>
      </c>
      <c r="X328" s="42">
        <v>62</v>
      </c>
      <c r="Y328" s="44">
        <v>0.13</v>
      </c>
      <c r="Z328" s="87">
        <f t="shared" si="21"/>
        <v>2.9715459563001994</v>
      </c>
      <c r="AA328" s="88">
        <f t="shared" si="22"/>
        <v>3.1537816606300613</v>
      </c>
      <c r="AB328" s="90">
        <f t="shared" si="23"/>
        <v>-2.9751176708681958E-2</v>
      </c>
    </row>
    <row r="329" spans="1:31" x14ac:dyDescent="0.35">
      <c r="A329" s="2" t="s">
        <v>297</v>
      </c>
      <c r="B329" s="9">
        <v>37153</v>
      </c>
      <c r="C329" s="18">
        <v>8.35</v>
      </c>
      <c r="D329" s="13">
        <v>5.1100000000000003</v>
      </c>
      <c r="F329" s="13">
        <v>0.95</v>
      </c>
      <c r="H329" s="23">
        <f t="shared" si="20"/>
        <v>7.7624711662868956E-6</v>
      </c>
      <c r="I329" s="24">
        <v>0.01</v>
      </c>
      <c r="J329" s="25">
        <v>0.01</v>
      </c>
      <c r="K329" s="29">
        <v>0.2</v>
      </c>
      <c r="L329" s="25">
        <v>12.1</v>
      </c>
      <c r="M329" s="29">
        <v>0.2</v>
      </c>
      <c r="N329" s="25">
        <v>0.04</v>
      </c>
      <c r="O329" s="25">
        <v>2.5299999999999998</v>
      </c>
      <c r="P329" s="25">
        <v>12.1</v>
      </c>
      <c r="Q329" s="25">
        <v>0.18</v>
      </c>
      <c r="R329" s="25">
        <v>27.3</v>
      </c>
      <c r="S329" s="29">
        <v>45</v>
      </c>
      <c r="T329" s="51">
        <v>0.01</v>
      </c>
      <c r="U329" s="42">
        <v>35.1</v>
      </c>
      <c r="V329" s="42">
        <v>28.42</v>
      </c>
      <c r="W329" s="42">
        <v>3.2845000000000001E-3</v>
      </c>
      <c r="X329" s="42">
        <v>60</v>
      </c>
      <c r="Y329" s="44">
        <v>0.13</v>
      </c>
      <c r="Z329" s="87">
        <f t="shared" si="21"/>
        <v>2.8611064887808704</v>
      </c>
      <c r="AA329" s="88">
        <f t="shared" si="22"/>
        <v>3.0120162562135619</v>
      </c>
      <c r="AB329" s="90">
        <f t="shared" si="23"/>
        <v>-2.5694979312548768E-2</v>
      </c>
    </row>
    <row r="330" spans="1:31" x14ac:dyDescent="0.35">
      <c r="A330" s="2" t="s">
        <v>297</v>
      </c>
      <c r="B330" s="9">
        <v>35331</v>
      </c>
      <c r="C330" s="18">
        <v>8.2799999999999994</v>
      </c>
      <c r="D330" s="12">
        <v>4.6500000000000004</v>
      </c>
      <c r="E330" s="16"/>
      <c r="F330" s="12">
        <v>1.4</v>
      </c>
      <c r="H330" s="23">
        <f t="shared" si="20"/>
        <v>2.2387211385683359E-5</v>
      </c>
      <c r="I330" s="32">
        <v>7.0000000000000001E-3</v>
      </c>
      <c r="J330" s="25">
        <v>0.02</v>
      </c>
      <c r="K330" s="30">
        <v>1</v>
      </c>
      <c r="L330" s="25">
        <v>12</v>
      </c>
      <c r="M330" s="30">
        <v>1</v>
      </c>
      <c r="N330" s="25">
        <v>0.09</v>
      </c>
      <c r="O330" s="25">
        <v>2.8</v>
      </c>
      <c r="P330" s="25">
        <v>13</v>
      </c>
      <c r="Q330" s="27">
        <v>0.08</v>
      </c>
      <c r="R330" s="25">
        <v>26</v>
      </c>
      <c r="S330" s="31">
        <v>43</v>
      </c>
      <c r="T330" s="51">
        <v>0.01</v>
      </c>
      <c r="U330" s="42">
        <v>30.2</v>
      </c>
      <c r="V330" s="42">
        <v>16.29</v>
      </c>
      <c r="W330" s="42">
        <v>3.284E-3</v>
      </c>
      <c r="X330" s="42">
        <v>66</v>
      </c>
      <c r="Y330" s="44">
        <v>0.25</v>
      </c>
      <c r="Z330" s="87">
        <f t="shared" si="21"/>
        <v>2.87890589388169</v>
      </c>
      <c r="AA330" s="88">
        <f t="shared" si="22"/>
        <v>3.0036146005128614</v>
      </c>
      <c r="AB330" s="90">
        <f t="shared" si="23"/>
        <v>-2.1199876269025534E-2</v>
      </c>
    </row>
    <row r="331" spans="1:31" x14ac:dyDescent="0.35">
      <c r="A331" s="2" t="s">
        <v>297</v>
      </c>
      <c r="B331" s="9">
        <v>34668</v>
      </c>
      <c r="C331" s="18">
        <v>7.27</v>
      </c>
      <c r="D331" s="12">
        <v>5.17</v>
      </c>
      <c r="F331" s="12">
        <v>0.9</v>
      </c>
      <c r="H331" s="23">
        <f t="shared" si="20"/>
        <v>6.7608297539198155E-6</v>
      </c>
      <c r="I331" s="32">
        <v>0.02</v>
      </c>
      <c r="J331" s="25">
        <v>0.21</v>
      </c>
      <c r="K331" s="30">
        <v>1</v>
      </c>
      <c r="L331" s="25">
        <v>7.6</v>
      </c>
      <c r="M331" s="30">
        <v>1</v>
      </c>
      <c r="N331" s="39"/>
      <c r="O331" s="25">
        <v>2.5</v>
      </c>
      <c r="P331" s="25">
        <v>8.4</v>
      </c>
      <c r="Q331" s="25">
        <v>0.14000000000000001</v>
      </c>
      <c r="R331" s="25">
        <v>25</v>
      </c>
      <c r="S331" s="31">
        <v>30</v>
      </c>
      <c r="T331" s="51">
        <v>0.01</v>
      </c>
      <c r="U331" s="42">
        <v>39</v>
      </c>
      <c r="V331" s="42">
        <v>18.21</v>
      </c>
      <c r="W331" s="42">
        <v>3.2799999999999999E-3</v>
      </c>
      <c r="X331" s="42">
        <v>35</v>
      </c>
      <c r="Y331" s="44">
        <v>0.2</v>
      </c>
      <c r="Z331" s="87">
        <f t="shared" si="21"/>
        <v>2.2406768511409352</v>
      </c>
      <c r="AA331" s="88">
        <f t="shared" si="22"/>
        <v>2.2933109196373116</v>
      </c>
      <c r="AB331" s="90">
        <f t="shared" si="23"/>
        <v>-1.1608780428479614E-2</v>
      </c>
    </row>
    <row r="332" spans="1:31" x14ac:dyDescent="0.35">
      <c r="A332" s="2" t="s">
        <v>297</v>
      </c>
      <c r="B332" s="9">
        <v>40133</v>
      </c>
      <c r="C332" s="19">
        <v>7.73</v>
      </c>
      <c r="D332" s="12">
        <v>5.25</v>
      </c>
      <c r="F332" s="12">
        <v>1.7</v>
      </c>
      <c r="H332" s="23">
        <f t="shared" si="20"/>
        <v>5.6234132519034836E-6</v>
      </c>
      <c r="I332" s="24">
        <v>5.0000000000000001E-3</v>
      </c>
      <c r="J332" s="25">
        <v>0.01</v>
      </c>
      <c r="K332" s="36"/>
      <c r="L332" s="25">
        <v>9.85</v>
      </c>
      <c r="M332" s="36"/>
      <c r="N332" s="25">
        <v>2E-3</v>
      </c>
      <c r="O332" s="25">
        <v>3.66</v>
      </c>
      <c r="P332" s="25">
        <v>9.51</v>
      </c>
      <c r="Q332" s="25">
        <v>0.14000000000000001</v>
      </c>
      <c r="R332" s="25">
        <v>35.5</v>
      </c>
      <c r="S332" s="36"/>
      <c r="T332" s="51">
        <v>0.01</v>
      </c>
      <c r="U332" s="42">
        <v>45.4</v>
      </c>
      <c r="V332" s="42">
        <v>13.19</v>
      </c>
      <c r="W332" s="42">
        <v>3.2799999999999999E-3</v>
      </c>
      <c r="X332" s="42">
        <v>61</v>
      </c>
      <c r="Y332" s="44">
        <v>0.1</v>
      </c>
      <c r="Z332" s="87">
        <f t="shared" si="21"/>
        <v>2.9179520466000453</v>
      </c>
      <c r="AA332" s="88">
        <f t="shared" si="22"/>
        <v>2.9790067221348577</v>
      </c>
      <c r="AB332" s="90">
        <f t="shared" si="23"/>
        <v>-1.0353586980888925E-2</v>
      </c>
      <c r="AD332" s="100"/>
      <c r="AE332" s="95">
        <v>0.05</v>
      </c>
    </row>
    <row r="333" spans="1:31" x14ac:dyDescent="0.35">
      <c r="A333" s="2" t="s">
        <v>297</v>
      </c>
      <c r="B333" s="9">
        <v>38040</v>
      </c>
      <c r="C333" s="18">
        <v>7.96</v>
      </c>
      <c r="D333" s="12">
        <v>4.8099999999999996</v>
      </c>
      <c r="F333" s="12">
        <v>1.8</v>
      </c>
      <c r="H333" s="23">
        <f t="shared" si="20"/>
        <v>1.5488166189124811E-5</v>
      </c>
      <c r="I333" s="24">
        <v>2E-3</v>
      </c>
      <c r="J333" s="25">
        <v>0.01</v>
      </c>
      <c r="K333" s="36"/>
      <c r="L333" s="25">
        <v>10.9</v>
      </c>
      <c r="M333" s="36"/>
      <c r="N333" s="25">
        <v>0.01</v>
      </c>
      <c r="O333" s="25">
        <v>3.35</v>
      </c>
      <c r="P333" s="25">
        <v>11.1</v>
      </c>
      <c r="Q333" s="25">
        <v>0.25</v>
      </c>
      <c r="R333" s="25">
        <v>36.5</v>
      </c>
      <c r="S333" s="36"/>
      <c r="T333" s="51">
        <v>0.01</v>
      </c>
      <c r="U333" s="42">
        <v>35.299999999999997</v>
      </c>
      <c r="V333" s="42">
        <v>18.5</v>
      </c>
      <c r="W333" s="42">
        <v>3.2845000000000001E-3</v>
      </c>
      <c r="X333" s="42">
        <v>70</v>
      </c>
      <c r="Y333" s="44">
        <v>7.0000000000000007E-2</v>
      </c>
      <c r="Z333" s="87">
        <f t="shared" si="21"/>
        <v>3.1406935405944916</v>
      </c>
      <c r="AA333" s="88">
        <f t="shared" si="22"/>
        <v>3.0782673340081237</v>
      </c>
      <c r="AB333" s="90">
        <f t="shared" si="23"/>
        <v>1.0038044593801509E-2</v>
      </c>
    </row>
    <row r="334" spans="1:31" x14ac:dyDescent="0.35">
      <c r="A334" s="2" t="s">
        <v>297</v>
      </c>
      <c r="B334" s="9">
        <v>39352</v>
      </c>
      <c r="C334" s="18">
        <v>7.53</v>
      </c>
      <c r="D334" s="12">
        <v>4.58</v>
      </c>
      <c r="F334" s="12">
        <v>1.7</v>
      </c>
      <c r="H334" s="23">
        <f t="shared" si="20"/>
        <v>2.6302679918953804E-5</v>
      </c>
      <c r="I334" s="32">
        <v>0.01</v>
      </c>
      <c r="J334" s="25">
        <v>0.02</v>
      </c>
      <c r="K334" s="33"/>
      <c r="L334" s="25">
        <v>14.1</v>
      </c>
      <c r="M334" s="33"/>
      <c r="N334" s="25">
        <v>8.0000000000000002E-3</v>
      </c>
      <c r="O334" s="25">
        <v>13.4</v>
      </c>
      <c r="P334" s="25">
        <v>8.99</v>
      </c>
      <c r="Q334" s="25">
        <v>0.21</v>
      </c>
      <c r="R334" s="25">
        <v>31</v>
      </c>
      <c r="S334" s="34"/>
      <c r="T334" s="51">
        <v>0.01</v>
      </c>
      <c r="U334" s="42">
        <v>32.5</v>
      </c>
      <c r="V334" s="42">
        <v>48.25</v>
      </c>
      <c r="W334" s="42">
        <v>3.2799999999999999E-3</v>
      </c>
      <c r="X334" s="42">
        <v>53</v>
      </c>
      <c r="Y334" s="44">
        <v>0.11</v>
      </c>
      <c r="Z334" s="87">
        <f t="shared" si="21"/>
        <v>3.1445100263768748</v>
      </c>
      <c r="AA334" s="88">
        <f t="shared" si="22"/>
        <v>3.0602664561714157</v>
      </c>
      <c r="AB334" s="90">
        <f t="shared" si="23"/>
        <v>1.3577212723521101E-2</v>
      </c>
      <c r="AD334" s="100"/>
      <c r="AE334" s="96"/>
    </row>
    <row r="335" spans="1:31" x14ac:dyDescent="0.35">
      <c r="A335" s="2" t="s">
        <v>297</v>
      </c>
      <c r="B335" s="9">
        <v>37515</v>
      </c>
      <c r="C335" s="18">
        <v>7.02</v>
      </c>
      <c r="D335" s="12">
        <v>4.8600000000000003</v>
      </c>
      <c r="F335" s="12">
        <v>2.2999999999999998</v>
      </c>
      <c r="H335" s="23">
        <f t="shared" si="20"/>
        <v>1.3803842646028827E-5</v>
      </c>
      <c r="I335" s="32">
        <v>3.0000000000000001E-3</v>
      </c>
      <c r="J335" s="25">
        <v>0.02</v>
      </c>
      <c r="K335" s="30">
        <v>0.2</v>
      </c>
      <c r="L335" s="25">
        <v>10.7</v>
      </c>
      <c r="M335" s="30">
        <v>0.3</v>
      </c>
      <c r="N335" s="25">
        <v>0.01</v>
      </c>
      <c r="O335" s="25">
        <v>10.199999999999999</v>
      </c>
      <c r="P335" s="25">
        <v>11.5</v>
      </c>
      <c r="Q335" s="25">
        <v>0.22</v>
      </c>
      <c r="R335" s="25">
        <v>32.299999999999997</v>
      </c>
      <c r="S335" s="31">
        <v>71</v>
      </c>
      <c r="T335" s="51">
        <v>0.01</v>
      </c>
      <c r="U335" s="42">
        <v>34.299999999999997</v>
      </c>
      <c r="V335" s="42">
        <v>34.61</v>
      </c>
      <c r="W335" s="42">
        <v>3.2845000000000001E-3</v>
      </c>
      <c r="X335" s="42">
        <v>58</v>
      </c>
      <c r="Y335" s="44">
        <v>0.14000000000000001</v>
      </c>
      <c r="Z335" s="87">
        <f t="shared" si="21"/>
        <v>3.1556984236970558</v>
      </c>
      <c r="AA335" s="88">
        <f t="shared" si="22"/>
        <v>3.0487829537254281</v>
      </c>
      <c r="AB335" s="90">
        <f t="shared" si="23"/>
        <v>1.7231975320400335E-2</v>
      </c>
      <c r="AE335" s="96"/>
    </row>
    <row r="336" spans="1:31" x14ac:dyDescent="0.35">
      <c r="A336" s="2" t="s">
        <v>253</v>
      </c>
      <c r="B336" s="9">
        <v>41092</v>
      </c>
      <c r="C336" s="18">
        <v>5.66</v>
      </c>
      <c r="D336" s="12">
        <v>6.89</v>
      </c>
      <c r="F336" s="12">
        <v>1.5</v>
      </c>
      <c r="H336" s="23">
        <f t="shared" si="20"/>
        <v>1.288249551693134E-7</v>
      </c>
      <c r="I336" s="32">
        <v>0.04</v>
      </c>
      <c r="J336" s="25">
        <v>0.01</v>
      </c>
      <c r="K336" s="33"/>
      <c r="L336" s="25">
        <v>151</v>
      </c>
      <c r="M336" s="33"/>
      <c r="N336" s="25">
        <v>5.0000000000000001E-3</v>
      </c>
      <c r="O336" s="25">
        <v>1.27</v>
      </c>
      <c r="P336" s="25">
        <v>13.2</v>
      </c>
      <c r="Q336" s="25">
        <v>0.03</v>
      </c>
      <c r="R336" s="25">
        <v>21.3</v>
      </c>
      <c r="S336" s="34"/>
      <c r="T336" s="51">
        <v>0.06</v>
      </c>
      <c r="U336" s="42">
        <v>20.9</v>
      </c>
      <c r="V336" s="42">
        <v>89.42</v>
      </c>
      <c r="W336" s="42">
        <v>0.02</v>
      </c>
      <c r="X336" s="42">
        <v>30</v>
      </c>
      <c r="Y336" s="44">
        <v>6.48</v>
      </c>
      <c r="Z336" s="87">
        <f t="shared" si="21"/>
        <v>9.5861481619273068</v>
      </c>
      <c r="AA336" s="88">
        <f t="shared" si="22"/>
        <v>9.205949930502328</v>
      </c>
      <c r="AB336" s="90">
        <f t="shared" si="23"/>
        <v>2.0231813901511138E-2</v>
      </c>
      <c r="AC336" s="19">
        <v>9.58</v>
      </c>
      <c r="AD336" s="13">
        <v>9.2100000000000009</v>
      </c>
      <c r="AE336" s="95">
        <v>4.01</v>
      </c>
    </row>
    <row r="337" spans="1:31" x14ac:dyDescent="0.35">
      <c r="A337" s="2" t="s">
        <v>253</v>
      </c>
      <c r="B337" s="9">
        <v>41774</v>
      </c>
      <c r="C337" s="18">
        <v>5.91</v>
      </c>
      <c r="D337" s="12">
        <v>7.16</v>
      </c>
      <c r="F337" s="12">
        <v>1.6</v>
      </c>
      <c r="H337" s="23">
        <f t="shared" si="20"/>
        <v>6.9183097091893466E-8</v>
      </c>
      <c r="I337" s="32">
        <v>5.0000000000000001E-3</v>
      </c>
      <c r="J337" s="25">
        <v>0.01</v>
      </c>
      <c r="K337" s="29">
        <v>0.2</v>
      </c>
      <c r="L337" s="25">
        <v>147</v>
      </c>
      <c r="M337" s="29">
        <v>0.2</v>
      </c>
      <c r="N337" s="25">
        <v>2E-3</v>
      </c>
      <c r="O337" s="25">
        <v>1.1299999999999999</v>
      </c>
      <c r="P337" s="25">
        <v>12</v>
      </c>
      <c r="Q337" s="25">
        <v>0.06</v>
      </c>
      <c r="R337" s="25">
        <v>18.5</v>
      </c>
      <c r="S337" s="29">
        <v>1.4</v>
      </c>
      <c r="T337" s="51">
        <v>0.06</v>
      </c>
      <c r="U337" s="42">
        <v>22</v>
      </c>
      <c r="V337" s="42">
        <v>81.010000000000005</v>
      </c>
      <c r="W337" s="42">
        <v>0.03</v>
      </c>
      <c r="X337" s="42">
        <v>28</v>
      </c>
      <c r="Y337" s="44">
        <v>6.7</v>
      </c>
      <c r="Z337" s="87">
        <f t="shared" si="21"/>
        <v>9.1595427512734684</v>
      </c>
      <c r="AA337" s="88">
        <f t="shared" si="22"/>
        <v>9.2570046398674002</v>
      </c>
      <c r="AB337" s="90">
        <f t="shared" si="23"/>
        <v>-5.2920825236121649E-3</v>
      </c>
      <c r="AC337" s="19">
        <v>9.16</v>
      </c>
      <c r="AD337" s="13">
        <v>9.26</v>
      </c>
      <c r="AE337" s="95">
        <v>1.05</v>
      </c>
    </row>
    <row r="338" spans="1:31" x14ac:dyDescent="0.35">
      <c r="A338" s="2" t="s">
        <v>253</v>
      </c>
      <c r="B338" s="9">
        <v>38324</v>
      </c>
      <c r="C338" s="20"/>
      <c r="D338" s="12">
        <v>6.8</v>
      </c>
      <c r="F338" s="12">
        <v>5.68</v>
      </c>
      <c r="H338" s="23">
        <f t="shared" si="20"/>
        <v>1.5848931924611122E-7</v>
      </c>
      <c r="I338" s="32">
        <v>0.02</v>
      </c>
      <c r="J338" s="25">
        <v>0.01</v>
      </c>
      <c r="K338" s="33"/>
      <c r="L338" s="25">
        <v>141</v>
      </c>
      <c r="M338" s="33"/>
      <c r="N338" s="25">
        <v>0.01</v>
      </c>
      <c r="O338" s="25">
        <v>1.9</v>
      </c>
      <c r="P338" s="25">
        <v>15.4</v>
      </c>
      <c r="Q338" s="25">
        <v>0.01</v>
      </c>
      <c r="R338" s="25">
        <v>22.9</v>
      </c>
      <c r="S338" s="34"/>
      <c r="T338" s="51">
        <v>0.1</v>
      </c>
      <c r="U338" s="42">
        <v>28.6</v>
      </c>
      <c r="V338" s="42">
        <v>95.5</v>
      </c>
      <c r="W338" s="42">
        <v>0.06</v>
      </c>
      <c r="X338" s="42">
        <v>44.4</v>
      </c>
      <c r="Y338" s="44">
        <v>5.9</v>
      </c>
      <c r="Z338" s="87">
        <f t="shared" si="21"/>
        <v>9.3510767934745527</v>
      </c>
      <c r="AA338" s="88">
        <f t="shared" si="22"/>
        <v>9.2926532740072378</v>
      </c>
      <c r="AB338" s="90">
        <f t="shared" si="23"/>
        <v>3.1336819003412067E-3</v>
      </c>
      <c r="AC338" s="19">
        <v>9.3800000000000008</v>
      </c>
      <c r="AD338" s="13">
        <v>9.31</v>
      </c>
      <c r="AE338" s="94">
        <v>0.76</v>
      </c>
    </row>
    <row r="339" spans="1:31" x14ac:dyDescent="0.35">
      <c r="A339" s="2" t="s">
        <v>253</v>
      </c>
      <c r="B339" s="9">
        <v>41493</v>
      </c>
      <c r="C339" s="18">
        <v>5.8</v>
      </c>
      <c r="D339" s="12">
        <v>6.83</v>
      </c>
      <c r="F339" s="12">
        <v>1.6</v>
      </c>
      <c r="H339" s="23">
        <f t="shared" si="20"/>
        <v>1.479108388168204E-7</v>
      </c>
      <c r="I339" s="24">
        <v>6.0000000000000001E-3</v>
      </c>
      <c r="J339" s="25">
        <v>0.01</v>
      </c>
      <c r="K339" s="36"/>
      <c r="L339" s="25">
        <v>150</v>
      </c>
      <c r="M339" s="36"/>
      <c r="N339" s="27">
        <v>2E-3</v>
      </c>
      <c r="O339" s="25">
        <v>1.25</v>
      </c>
      <c r="P339" s="25">
        <v>12.4</v>
      </c>
      <c r="Q339" s="27">
        <v>0.04</v>
      </c>
      <c r="R339" s="25">
        <v>20.2</v>
      </c>
      <c r="S339" s="36"/>
      <c r="T339" s="51">
        <v>0.06</v>
      </c>
      <c r="U339" s="42">
        <v>22.8</v>
      </c>
      <c r="V339" s="42">
        <v>86.32</v>
      </c>
      <c r="W339" s="42">
        <v>0.02</v>
      </c>
      <c r="X339" s="42">
        <v>30</v>
      </c>
      <c r="Y339" s="44">
        <v>6.69</v>
      </c>
      <c r="Z339" s="87">
        <f t="shared" si="21"/>
        <v>9.418549070771336</v>
      </c>
      <c r="AA339" s="88">
        <f t="shared" si="22"/>
        <v>9.4055044220189288</v>
      </c>
      <c r="AB339" s="90">
        <f t="shared" si="23"/>
        <v>6.9297767122279859E-4</v>
      </c>
      <c r="AC339" s="19">
        <v>9.42</v>
      </c>
      <c r="AD339" s="13">
        <v>9.41</v>
      </c>
      <c r="AE339" s="94">
        <v>0.1</v>
      </c>
    </row>
    <row r="340" spans="1:31" x14ac:dyDescent="0.35">
      <c r="A340" s="2" t="s">
        <v>253</v>
      </c>
      <c r="B340" s="9">
        <v>40744</v>
      </c>
      <c r="C340" s="19">
        <v>6.12</v>
      </c>
      <c r="D340" s="12">
        <v>6.9</v>
      </c>
      <c r="F340" s="12">
        <v>1.4</v>
      </c>
      <c r="H340" s="23">
        <f t="shared" si="20"/>
        <v>1.2589254117941651E-7</v>
      </c>
      <c r="I340" s="24">
        <v>8.9999999999999993E-3</v>
      </c>
      <c r="J340" s="25">
        <v>0.01</v>
      </c>
      <c r="K340" s="29">
        <v>0.2</v>
      </c>
      <c r="L340" s="25">
        <v>137</v>
      </c>
      <c r="M340" s="29">
        <v>0.2</v>
      </c>
      <c r="N340" s="25">
        <v>2E-3</v>
      </c>
      <c r="O340" s="25">
        <v>1.18</v>
      </c>
      <c r="P340" s="25">
        <v>12.1</v>
      </c>
      <c r="Q340" s="25">
        <v>0.02</v>
      </c>
      <c r="R340" s="25">
        <v>21.1</v>
      </c>
      <c r="S340" s="29">
        <v>0.5</v>
      </c>
      <c r="T340" s="51">
        <v>7.0000000000000007E-2</v>
      </c>
      <c r="U340" s="42">
        <v>22.9</v>
      </c>
      <c r="V340" s="42">
        <v>105.8</v>
      </c>
      <c r="W340" s="42">
        <v>0.02</v>
      </c>
      <c r="X340" s="42">
        <v>35</v>
      </c>
      <c r="Y340" s="44">
        <v>6.26</v>
      </c>
      <c r="Z340" s="87">
        <f t="shared" si="21"/>
        <v>8.7821279403241324</v>
      </c>
      <c r="AA340" s="88">
        <f t="shared" si="22"/>
        <v>9.433139398531484</v>
      </c>
      <c r="AB340" s="90">
        <f t="shared" si="23"/>
        <v>-3.573987941525604E-2</v>
      </c>
      <c r="AC340" s="19">
        <v>8.7799999999999994</v>
      </c>
      <c r="AD340" s="99">
        <v>9.43</v>
      </c>
      <c r="AE340" s="95">
        <v>7.13</v>
      </c>
    </row>
    <row r="341" spans="1:31" x14ac:dyDescent="0.35">
      <c r="A341" s="2" t="s">
        <v>253</v>
      </c>
      <c r="B341" s="9">
        <v>42152</v>
      </c>
      <c r="C341" s="18">
        <v>5.42</v>
      </c>
      <c r="D341" s="12">
        <v>6.91</v>
      </c>
      <c r="F341" s="12">
        <v>1.3</v>
      </c>
      <c r="H341" s="23">
        <f t="shared" si="20"/>
        <v>1.2302687708123796E-7</v>
      </c>
      <c r="I341" s="32">
        <v>0.02</v>
      </c>
      <c r="J341" s="25">
        <v>0.01</v>
      </c>
      <c r="K341" s="33"/>
      <c r="L341" s="25">
        <v>147</v>
      </c>
      <c r="M341" s="33"/>
      <c r="N341" s="25">
        <v>2E-3</v>
      </c>
      <c r="O341" s="25">
        <v>1.1100000000000001</v>
      </c>
      <c r="P341" s="25">
        <v>12.2</v>
      </c>
      <c r="Q341" s="25">
        <v>0.08</v>
      </c>
      <c r="R341" s="25">
        <v>18.600000000000001</v>
      </c>
      <c r="S341" s="34"/>
      <c r="T341" s="51">
        <v>7.0000000000000007E-2</v>
      </c>
      <c r="U341" s="42">
        <v>22.6</v>
      </c>
      <c r="V341" s="42">
        <v>80.56</v>
      </c>
      <c r="W341" s="42">
        <v>0.04</v>
      </c>
      <c r="X341" s="42">
        <v>28</v>
      </c>
      <c r="Y341" s="44">
        <v>6.89</v>
      </c>
      <c r="Z341" s="87">
        <f t="shared" si="21"/>
        <v>9.1822311166673156</v>
      </c>
      <c r="AA341" s="88">
        <f t="shared" si="22"/>
        <v>9.4527707479416705</v>
      </c>
      <c r="AB341" s="90">
        <f t="shared" si="23"/>
        <v>-1.4517821529610645E-2</v>
      </c>
      <c r="AC341" s="19">
        <v>9.18</v>
      </c>
      <c r="AD341" s="13">
        <v>9.4499999999999993</v>
      </c>
      <c r="AE341" s="94">
        <v>2.93</v>
      </c>
    </row>
    <row r="342" spans="1:31" x14ac:dyDescent="0.35">
      <c r="A342" s="2" t="s">
        <v>253</v>
      </c>
      <c r="B342" s="9">
        <v>38995</v>
      </c>
      <c r="C342" s="18">
        <v>6.56</v>
      </c>
      <c r="D342" s="12">
        <v>7.07</v>
      </c>
      <c r="F342" s="12">
        <v>1.3</v>
      </c>
      <c r="H342" s="23">
        <f t="shared" si="20"/>
        <v>8.5113803820237355E-8</v>
      </c>
      <c r="I342" s="32">
        <v>0.01</v>
      </c>
      <c r="J342" s="25">
        <v>0.02</v>
      </c>
      <c r="K342" s="29">
        <v>9</v>
      </c>
      <c r="L342" s="25">
        <v>133</v>
      </c>
      <c r="M342" s="29">
        <v>1</v>
      </c>
      <c r="N342" s="35"/>
      <c r="O342" s="25">
        <v>1.5</v>
      </c>
      <c r="P342" s="25">
        <v>12.1</v>
      </c>
      <c r="Q342" s="25">
        <v>0.01</v>
      </c>
      <c r="R342" s="25">
        <v>22.3</v>
      </c>
      <c r="S342" s="29">
        <v>5</v>
      </c>
      <c r="T342" s="51">
        <v>0.03</v>
      </c>
      <c r="U342" s="42">
        <v>32</v>
      </c>
      <c r="V342" s="42">
        <v>90.74</v>
      </c>
      <c r="W342" s="42">
        <v>0.01</v>
      </c>
      <c r="X342" s="41">
        <v>46</v>
      </c>
      <c r="Y342" s="44">
        <v>5.5</v>
      </c>
      <c r="Z342" s="87">
        <f t="shared" si="21"/>
        <v>8.6431389467145436</v>
      </c>
      <c r="AA342" s="88">
        <f t="shared" si="22"/>
        <v>8.9284966125385345</v>
      </c>
      <c r="AB342" s="90">
        <f t="shared" si="23"/>
        <v>-1.6239675860664202E-2</v>
      </c>
    </row>
    <row r="343" spans="1:31" x14ac:dyDescent="0.35">
      <c r="A343" s="2" t="s">
        <v>253</v>
      </c>
      <c r="B343" s="9">
        <v>39174</v>
      </c>
      <c r="C343" s="18">
        <v>5.4</v>
      </c>
      <c r="D343" s="12">
        <v>7.02</v>
      </c>
      <c r="F343" s="12">
        <v>1.6</v>
      </c>
      <c r="H343" s="23">
        <f t="shared" si="20"/>
        <v>9.5499258602143556E-8</v>
      </c>
      <c r="I343" s="32">
        <v>0.01</v>
      </c>
      <c r="J343" s="25">
        <v>0.01</v>
      </c>
      <c r="K343" s="33"/>
      <c r="L343" s="25">
        <v>144</v>
      </c>
      <c r="M343" s="33"/>
      <c r="N343" s="25">
        <v>3.0000000000000001E-3</v>
      </c>
      <c r="O343" s="25">
        <v>1.38</v>
      </c>
      <c r="P343" s="25">
        <v>12.6</v>
      </c>
      <c r="Q343" s="25">
        <v>6.0000000000000001E-3</v>
      </c>
      <c r="R343" s="25">
        <v>23.5</v>
      </c>
      <c r="S343" s="34"/>
      <c r="T343" s="51">
        <v>0.1</v>
      </c>
      <c r="U343" s="42">
        <v>29.6</v>
      </c>
      <c r="V343" s="42">
        <v>86.76</v>
      </c>
      <c r="W343" s="42">
        <v>0.01</v>
      </c>
      <c r="X343" s="42">
        <v>37</v>
      </c>
      <c r="Y343" s="43">
        <v>6.5</v>
      </c>
      <c r="Z343" s="87">
        <f t="shared" si="21"/>
        <v>9.281710303139592</v>
      </c>
      <c r="AA343" s="88">
        <f t="shared" si="22"/>
        <v>9.5626720181194393</v>
      </c>
      <c r="AB343" s="90">
        <f t="shared" si="23"/>
        <v>-1.4909574120818182E-2</v>
      </c>
    </row>
    <row r="344" spans="1:31" x14ac:dyDescent="0.35">
      <c r="A344" s="2" t="s">
        <v>253</v>
      </c>
      <c r="B344" s="9">
        <v>40001</v>
      </c>
      <c r="C344" s="18">
        <v>5.87</v>
      </c>
      <c r="D344" s="12">
        <v>6.9</v>
      </c>
      <c r="F344" s="12">
        <v>7.5</v>
      </c>
      <c r="G344" s="16"/>
      <c r="H344" s="23">
        <f t="shared" si="20"/>
        <v>1.2589254117941651E-7</v>
      </c>
      <c r="I344" s="32">
        <v>2E-3</v>
      </c>
      <c r="J344" s="25">
        <v>0.01</v>
      </c>
      <c r="K344" s="36"/>
      <c r="L344" s="25">
        <v>148</v>
      </c>
      <c r="M344" s="36"/>
      <c r="N344" s="25">
        <v>2E-3</v>
      </c>
      <c r="O344" s="25">
        <v>1.22</v>
      </c>
      <c r="P344" s="25">
        <v>13.3</v>
      </c>
      <c r="Q344" s="25">
        <v>0.01</v>
      </c>
      <c r="R344" s="25">
        <v>22.7</v>
      </c>
      <c r="S344" s="36"/>
      <c r="T344" s="51">
        <v>7.0000000000000007E-2</v>
      </c>
      <c r="U344" s="42">
        <v>24.8</v>
      </c>
      <c r="V344" s="42">
        <v>96.94</v>
      </c>
      <c r="W344" s="42">
        <v>0.01</v>
      </c>
      <c r="X344" s="42">
        <v>41</v>
      </c>
      <c r="Y344" s="44">
        <v>6.52</v>
      </c>
      <c r="Z344" s="87">
        <f t="shared" si="21"/>
        <v>9.4992310469092978</v>
      </c>
      <c r="AA344" s="88">
        <f t="shared" si="22"/>
        <v>9.7588257412024486</v>
      </c>
      <c r="AB344" s="90">
        <f t="shared" si="23"/>
        <v>-1.3479796905230964E-2</v>
      </c>
      <c r="AE344" s="94">
        <v>2.68</v>
      </c>
    </row>
    <row r="345" spans="1:31" x14ac:dyDescent="0.35">
      <c r="A345" s="2" t="s">
        <v>253</v>
      </c>
      <c r="B345" s="9">
        <v>34585</v>
      </c>
      <c r="C345" s="18">
        <v>5.9</v>
      </c>
      <c r="D345" s="12">
        <v>6.78</v>
      </c>
      <c r="F345" s="12">
        <v>1.9</v>
      </c>
      <c r="H345" s="23">
        <f t="shared" si="20"/>
        <v>1.6595869074375559E-7</v>
      </c>
      <c r="I345" s="32">
        <v>0.02</v>
      </c>
      <c r="J345" s="25">
        <v>0.1</v>
      </c>
      <c r="K345" s="33"/>
      <c r="L345" s="25">
        <v>171</v>
      </c>
      <c r="M345" s="33"/>
      <c r="N345" s="25">
        <v>0.01</v>
      </c>
      <c r="O345" s="25">
        <v>1.59</v>
      </c>
      <c r="P345" s="25">
        <v>14.9</v>
      </c>
      <c r="Q345" s="25">
        <v>0.01</v>
      </c>
      <c r="R345" s="25">
        <v>23.8</v>
      </c>
      <c r="S345" s="34"/>
      <c r="T345" s="51">
        <v>0.06</v>
      </c>
      <c r="U345" s="42">
        <v>44</v>
      </c>
      <c r="V345" s="42">
        <v>70.819999999999993</v>
      </c>
      <c r="W345" s="42">
        <v>0.03</v>
      </c>
      <c r="X345" s="42">
        <v>52</v>
      </c>
      <c r="Y345" s="44">
        <v>7</v>
      </c>
      <c r="Z345" s="87">
        <f t="shared" si="21"/>
        <v>10.843166520383487</v>
      </c>
      <c r="AA345" s="88">
        <f t="shared" si="22"/>
        <v>10.527659049673769</v>
      </c>
      <c r="AB345" s="90">
        <f t="shared" si="23"/>
        <v>1.4763466655765382E-2</v>
      </c>
      <c r="AD345" s="100"/>
      <c r="AE345" s="96"/>
    </row>
    <row r="346" spans="1:31" x14ac:dyDescent="0.35">
      <c r="A346" s="2" t="s">
        <v>253</v>
      </c>
      <c r="B346" s="9">
        <v>39552</v>
      </c>
      <c r="C346" s="18">
        <v>5.43</v>
      </c>
      <c r="D346" s="12">
        <v>6.94</v>
      </c>
      <c r="F346" s="12">
        <v>2.1</v>
      </c>
      <c r="H346" s="23">
        <f t="shared" si="20"/>
        <v>1.1481536214968794E-7</v>
      </c>
      <c r="I346" s="32">
        <v>2E-3</v>
      </c>
      <c r="J346" s="25">
        <v>0.01</v>
      </c>
      <c r="K346" s="29">
        <v>0.2</v>
      </c>
      <c r="L346" s="25">
        <v>159</v>
      </c>
      <c r="M346" s="29">
        <v>0.2</v>
      </c>
      <c r="N346" s="25">
        <v>3.0000000000000001E-3</v>
      </c>
      <c r="O346" s="25">
        <v>1.3</v>
      </c>
      <c r="P346" s="25">
        <v>14.1</v>
      </c>
      <c r="Q346" s="25">
        <v>0.01</v>
      </c>
      <c r="R346" s="25">
        <v>24.1</v>
      </c>
      <c r="S346" s="29">
        <v>0.5</v>
      </c>
      <c r="T346" s="51">
        <v>0.08</v>
      </c>
      <c r="U346" s="42">
        <v>24.4</v>
      </c>
      <c r="V346" s="42">
        <v>83.22</v>
      </c>
      <c r="W346" s="42">
        <v>0.01</v>
      </c>
      <c r="X346" s="42">
        <v>38</v>
      </c>
      <c r="Y346" s="44">
        <v>6.81</v>
      </c>
      <c r="Z346" s="87">
        <f t="shared" si="21"/>
        <v>10.176927655614495</v>
      </c>
      <c r="AA346" s="88">
        <f t="shared" si="22"/>
        <v>9.7348978123454835</v>
      </c>
      <c r="AB346" s="90">
        <f t="shared" si="23"/>
        <v>2.219936308603547E-2</v>
      </c>
      <c r="AE346" s="94">
        <v>4.46</v>
      </c>
    </row>
    <row r="347" spans="1:31" x14ac:dyDescent="0.35">
      <c r="A347" s="2" t="s">
        <v>253</v>
      </c>
      <c r="B347" s="9">
        <v>36125</v>
      </c>
      <c r="C347" s="18">
        <v>5.21</v>
      </c>
      <c r="D347" s="12">
        <v>7.01</v>
      </c>
      <c r="F347" s="12">
        <v>0.9</v>
      </c>
      <c r="H347" s="23">
        <f t="shared" si="20"/>
        <v>9.7723722095581017E-8</v>
      </c>
      <c r="I347" s="32">
        <v>2E-3</v>
      </c>
      <c r="J347" s="25">
        <v>0.01</v>
      </c>
      <c r="K347" s="36"/>
      <c r="L347" s="25">
        <v>168</v>
      </c>
      <c r="M347" s="36"/>
      <c r="N347" s="25">
        <v>0.01</v>
      </c>
      <c r="O347" s="25">
        <v>1.54</v>
      </c>
      <c r="P347" s="25">
        <v>15.4</v>
      </c>
      <c r="Q347" s="25">
        <v>0.01</v>
      </c>
      <c r="R347" s="25">
        <v>25.8</v>
      </c>
      <c r="S347" s="36"/>
      <c r="T347" s="51">
        <v>0.12</v>
      </c>
      <c r="U347" s="42">
        <v>28</v>
      </c>
      <c r="V347" s="42">
        <v>96.94</v>
      </c>
      <c r="W347" s="42">
        <v>0.03</v>
      </c>
      <c r="X347" s="42">
        <v>55</v>
      </c>
      <c r="Y347" s="44">
        <v>6.3</v>
      </c>
      <c r="Z347" s="87">
        <f t="shared" si="21"/>
        <v>10.813315279008457</v>
      </c>
      <c r="AA347" s="88">
        <f t="shared" si="22"/>
        <v>10.002380486879407</v>
      </c>
      <c r="AB347" s="90">
        <f t="shared" si="23"/>
        <v>3.8957851865705377E-2</v>
      </c>
    </row>
    <row r="348" spans="1:31" x14ac:dyDescent="0.35">
      <c r="A348" s="2" t="s">
        <v>264</v>
      </c>
      <c r="B348" s="9">
        <v>38677</v>
      </c>
      <c r="C348" s="18">
        <v>5.4</v>
      </c>
      <c r="D348" s="12">
        <v>7.1</v>
      </c>
      <c r="E348" s="16"/>
      <c r="F348" s="12">
        <v>1</v>
      </c>
      <c r="H348" s="23">
        <f t="shared" si="20"/>
        <v>7.943282347242818E-8</v>
      </c>
      <c r="I348" s="28"/>
      <c r="J348" s="25">
        <v>0.1</v>
      </c>
      <c r="K348" s="29">
        <v>1</v>
      </c>
      <c r="L348" s="25">
        <v>138</v>
      </c>
      <c r="M348" s="29">
        <v>1</v>
      </c>
      <c r="N348" s="25">
        <v>1.18</v>
      </c>
      <c r="O348" s="25">
        <v>1</v>
      </c>
      <c r="P348" s="25">
        <v>5.8</v>
      </c>
      <c r="Q348" s="25">
        <v>0.18</v>
      </c>
      <c r="R348" s="25">
        <v>19.2</v>
      </c>
      <c r="S348" s="29">
        <v>5</v>
      </c>
      <c r="T348" s="51">
        <v>0.03</v>
      </c>
      <c r="U348" s="42">
        <v>105</v>
      </c>
      <c r="V348" s="42">
        <v>0.44</v>
      </c>
      <c r="W348" s="42">
        <v>0.03</v>
      </c>
      <c r="X348" s="42">
        <v>61</v>
      </c>
      <c r="Y348" s="44">
        <v>4.3</v>
      </c>
      <c r="Z348" s="87">
        <f t="shared" si="21"/>
        <v>8.2784828777436861</v>
      </c>
      <c r="AA348" s="88">
        <f t="shared" si="22"/>
        <v>8.2153361532816369</v>
      </c>
      <c r="AB348" s="90">
        <f t="shared" si="23"/>
        <v>3.828508385066457E-3</v>
      </c>
      <c r="AC348" s="19">
        <v>8.2799999999999994</v>
      </c>
      <c r="AD348" s="13">
        <v>-8.2100000000000009</v>
      </c>
      <c r="AE348" s="95">
        <v>0.9</v>
      </c>
    </row>
    <row r="349" spans="1:31" x14ac:dyDescent="0.35">
      <c r="A349" s="2" t="s">
        <v>264</v>
      </c>
      <c r="B349" s="9">
        <v>38321</v>
      </c>
      <c r="C349" s="20"/>
      <c r="D349" s="12">
        <v>7.2</v>
      </c>
      <c r="F349" s="12">
        <v>1.41</v>
      </c>
      <c r="H349" s="23">
        <f t="shared" si="20"/>
        <v>6.3095734448019177E-8</v>
      </c>
      <c r="I349" s="32">
        <v>2E-3</v>
      </c>
      <c r="J349" s="25">
        <v>0.01</v>
      </c>
      <c r="K349" s="36"/>
      <c r="L349" s="25">
        <v>127</v>
      </c>
      <c r="M349" s="36"/>
      <c r="N349" s="25">
        <v>1.31</v>
      </c>
      <c r="O349" s="25">
        <v>1.4</v>
      </c>
      <c r="P349" s="25">
        <v>6.5</v>
      </c>
      <c r="Q349" s="25">
        <v>0.2</v>
      </c>
      <c r="R349" s="25">
        <v>20.100000000000001</v>
      </c>
      <c r="S349" s="36"/>
      <c r="T349" s="51">
        <v>0.11</v>
      </c>
      <c r="U349" s="42">
        <v>107</v>
      </c>
      <c r="V349" s="42">
        <v>0.39</v>
      </c>
      <c r="W349" s="42">
        <v>0.06</v>
      </c>
      <c r="X349" s="42">
        <v>63</v>
      </c>
      <c r="Y349" s="44">
        <v>3.8</v>
      </c>
      <c r="Z349" s="87">
        <f t="shared" si="21"/>
        <v>7.837153550299111</v>
      </c>
      <c r="AA349" s="88">
        <f t="shared" si="22"/>
        <v>7.8157627856884995</v>
      </c>
      <c r="AB349" s="90">
        <f t="shared" si="23"/>
        <v>1.3665673636440525E-3</v>
      </c>
      <c r="AC349" s="19">
        <v>7.86</v>
      </c>
      <c r="AD349" s="13">
        <v>7.84</v>
      </c>
      <c r="AE349" s="95">
        <v>0.22</v>
      </c>
    </row>
    <row r="350" spans="1:31" x14ac:dyDescent="0.35">
      <c r="A350" s="2" t="s">
        <v>264</v>
      </c>
      <c r="B350" s="9">
        <v>41599</v>
      </c>
      <c r="C350" s="18">
        <v>5.0999999999999996</v>
      </c>
      <c r="D350" s="12">
        <v>7.36</v>
      </c>
      <c r="F350" s="12">
        <v>1.2</v>
      </c>
      <c r="H350" s="23">
        <f t="shared" si="20"/>
        <v>4.3651583224016566E-8</v>
      </c>
      <c r="I350" s="32">
        <v>6.0000000000000001E-3</v>
      </c>
      <c r="J350" s="25">
        <v>0.03</v>
      </c>
      <c r="K350" s="30">
        <v>0.4</v>
      </c>
      <c r="L350" s="25">
        <v>132</v>
      </c>
      <c r="M350" s="30">
        <v>0.2</v>
      </c>
      <c r="N350" s="25">
        <v>1.29</v>
      </c>
      <c r="O350" s="25">
        <v>1.1100000000000001</v>
      </c>
      <c r="P350" s="25">
        <v>6.53</v>
      </c>
      <c r="Q350" s="25">
        <v>0.19</v>
      </c>
      <c r="R350" s="25">
        <v>25.2</v>
      </c>
      <c r="S350" s="31">
        <v>3.2</v>
      </c>
      <c r="T350" s="51">
        <v>0.01</v>
      </c>
      <c r="U350" s="42">
        <v>100</v>
      </c>
      <c r="V350" s="42">
        <v>0.22</v>
      </c>
      <c r="W350" s="42">
        <v>3.2799999999999999E-3</v>
      </c>
      <c r="X350" s="42">
        <v>54</v>
      </c>
      <c r="Y350" s="44">
        <v>4.2699999999999996</v>
      </c>
      <c r="Z350" s="87">
        <f t="shared" si="21"/>
        <v>8.3040169972744415</v>
      </c>
      <c r="AA350" s="88">
        <f t="shared" si="22"/>
        <v>7.8790231380383151</v>
      </c>
      <c r="AB350" s="90">
        <f t="shared" si="23"/>
        <v>2.6261682334257703E-2</v>
      </c>
      <c r="AC350" s="19">
        <v>8.33</v>
      </c>
      <c r="AD350" s="99">
        <v>7.88</v>
      </c>
      <c r="AE350" s="95">
        <v>5.58</v>
      </c>
    </row>
    <row r="351" spans="1:31" x14ac:dyDescent="0.35">
      <c r="A351" s="2" t="s">
        <v>264</v>
      </c>
      <c r="B351" s="9">
        <v>40513</v>
      </c>
      <c r="C351" s="18">
        <v>5.17</v>
      </c>
      <c r="D351" s="12">
        <v>7.62</v>
      </c>
      <c r="F351" s="12">
        <v>1.1000000000000001</v>
      </c>
      <c r="H351" s="23">
        <f t="shared" si="20"/>
        <v>2.3988329190194864E-8</v>
      </c>
      <c r="I351" s="32">
        <v>3.0000000000000001E-3</v>
      </c>
      <c r="J351" s="25">
        <v>0.03</v>
      </c>
      <c r="K351" s="30">
        <v>0.3</v>
      </c>
      <c r="L351" s="25">
        <v>131</v>
      </c>
      <c r="M351" s="30">
        <v>0.2</v>
      </c>
      <c r="N351" s="25">
        <v>1.39</v>
      </c>
      <c r="O351" s="25">
        <v>1.0900000000000001</v>
      </c>
      <c r="P351" s="25">
        <v>6.42</v>
      </c>
      <c r="Q351" s="25">
        <v>0.19</v>
      </c>
      <c r="R351" s="25">
        <v>23.6</v>
      </c>
      <c r="S351" s="31">
        <v>0.5</v>
      </c>
      <c r="T351" s="51">
        <v>0.01</v>
      </c>
      <c r="U351" s="42">
        <v>106</v>
      </c>
      <c r="V351" s="42">
        <v>0.22</v>
      </c>
      <c r="W351" s="42">
        <v>3.2799999999999999E-3</v>
      </c>
      <c r="X351" s="42">
        <v>57</v>
      </c>
      <c r="Y351" s="44">
        <v>4.1100000000000003</v>
      </c>
      <c r="Z351" s="87">
        <f t="shared" si="21"/>
        <v>8.1782074591702063</v>
      </c>
      <c r="AA351" s="88">
        <f t="shared" si="22"/>
        <v>7.9285582927496412</v>
      </c>
      <c r="AB351" s="90">
        <f t="shared" si="23"/>
        <v>1.5499645941694293E-2</v>
      </c>
      <c r="AC351" s="19">
        <v>8.1999999999999993</v>
      </c>
      <c r="AD351" s="99">
        <v>7.92</v>
      </c>
      <c r="AE351" s="95">
        <v>3.46</v>
      </c>
    </row>
    <row r="352" spans="1:31" x14ac:dyDescent="0.35">
      <c r="A352" s="2" t="s">
        <v>264</v>
      </c>
      <c r="B352" s="9">
        <v>38848</v>
      </c>
      <c r="C352" s="20"/>
      <c r="D352" s="12">
        <v>7.1</v>
      </c>
      <c r="F352" s="12">
        <v>1.4</v>
      </c>
      <c r="H352" s="23">
        <f t="shared" si="20"/>
        <v>7.943282347242818E-8</v>
      </c>
      <c r="I352" s="28"/>
      <c r="J352" s="25">
        <v>0.02</v>
      </c>
      <c r="K352" s="30">
        <v>5</v>
      </c>
      <c r="L352" s="25">
        <v>126.18</v>
      </c>
      <c r="M352" s="30">
        <v>5</v>
      </c>
      <c r="N352" s="27">
        <v>1.2</v>
      </c>
      <c r="O352" s="25">
        <v>1.03</v>
      </c>
      <c r="P352" s="25">
        <v>6.01</v>
      </c>
      <c r="Q352" s="25">
        <v>0.18</v>
      </c>
      <c r="R352" s="25">
        <v>21.9</v>
      </c>
      <c r="S352" s="31">
        <v>10</v>
      </c>
      <c r="T352" s="51">
        <v>0.06</v>
      </c>
      <c r="U352" s="42">
        <v>108</v>
      </c>
      <c r="V352" s="42">
        <v>0.48</v>
      </c>
      <c r="W352" s="42">
        <v>0.02</v>
      </c>
      <c r="X352" s="42">
        <v>66</v>
      </c>
      <c r="Y352" s="44">
        <v>3.85</v>
      </c>
      <c r="Z352" s="87">
        <f t="shared" si="21"/>
        <v>7.8204207486155335</v>
      </c>
      <c r="AA352" s="88">
        <f t="shared" si="22"/>
        <v>7.9702097747958192</v>
      </c>
      <c r="AB352" s="90">
        <f t="shared" si="23"/>
        <v>-9.4859433230488743E-3</v>
      </c>
      <c r="AC352" s="19">
        <v>7.82</v>
      </c>
      <c r="AD352" s="13">
        <v>7.98</v>
      </c>
      <c r="AE352" s="94">
        <v>-2.06</v>
      </c>
    </row>
    <row r="353" spans="1:31" x14ac:dyDescent="0.35">
      <c r="A353" s="2" t="s">
        <v>264</v>
      </c>
      <c r="B353" s="9">
        <v>42318</v>
      </c>
      <c r="C353" s="18">
        <v>5.09</v>
      </c>
      <c r="D353" s="12">
        <v>7.29</v>
      </c>
      <c r="F353" s="12">
        <v>1.2</v>
      </c>
      <c r="H353" s="23">
        <f t="shared" si="20"/>
        <v>5.1286138399136415E-8</v>
      </c>
      <c r="I353" s="28"/>
      <c r="J353" s="25">
        <v>0.03</v>
      </c>
      <c r="K353" s="36"/>
      <c r="L353" s="25">
        <v>128</v>
      </c>
      <c r="M353" s="36"/>
      <c r="N353" s="25">
        <v>1.36</v>
      </c>
      <c r="O353" s="25">
        <v>1.0900000000000001</v>
      </c>
      <c r="P353" s="25">
        <v>6.3</v>
      </c>
      <c r="Q353" s="25">
        <v>0.18</v>
      </c>
      <c r="R353" s="25">
        <v>25</v>
      </c>
      <c r="S353" s="36"/>
      <c r="T353" s="51">
        <v>0.05</v>
      </c>
      <c r="U353" s="42">
        <v>102</v>
      </c>
      <c r="V353" s="42">
        <v>0.22</v>
      </c>
      <c r="W353" s="42">
        <v>3.9399999999999999E-3</v>
      </c>
      <c r="X353" s="42">
        <v>54</v>
      </c>
      <c r="Y353" s="44">
        <v>4.33</v>
      </c>
      <c r="Z353" s="87">
        <f t="shared" si="21"/>
        <v>8.0777585288638996</v>
      </c>
      <c r="AA353" s="88">
        <f t="shared" si="22"/>
        <v>7.9819373496366932</v>
      </c>
      <c r="AB353" s="90">
        <f t="shared" si="23"/>
        <v>5.9665625023126315E-3</v>
      </c>
      <c r="AC353" s="19">
        <v>8.1</v>
      </c>
      <c r="AD353" s="13">
        <v>7.98</v>
      </c>
      <c r="AE353" s="94">
        <v>1.54</v>
      </c>
    </row>
    <row r="354" spans="1:31" x14ac:dyDescent="0.35">
      <c r="A354" s="2" t="s">
        <v>264</v>
      </c>
      <c r="B354" s="9">
        <v>41226</v>
      </c>
      <c r="C354" s="19">
        <v>5.08</v>
      </c>
      <c r="D354" s="12">
        <v>7.33</v>
      </c>
      <c r="F354" s="12">
        <v>1.3</v>
      </c>
      <c r="G354" s="13">
        <v>25</v>
      </c>
      <c r="H354" s="23">
        <f t="shared" si="20"/>
        <v>4.6773514128719769E-8</v>
      </c>
      <c r="I354" s="24">
        <v>0.02</v>
      </c>
      <c r="J354" s="25">
        <v>0.02</v>
      </c>
      <c r="K354" s="36"/>
      <c r="L354" s="25">
        <v>123</v>
      </c>
      <c r="M354" s="36"/>
      <c r="N354" s="25">
        <v>1.24</v>
      </c>
      <c r="O354" s="25">
        <v>1.0900000000000001</v>
      </c>
      <c r="P354" s="25">
        <v>6.4</v>
      </c>
      <c r="Q354" s="25">
        <v>0.19</v>
      </c>
      <c r="R354" s="25">
        <v>22.7</v>
      </c>
      <c r="S354" s="36"/>
      <c r="T354" s="51">
        <v>0.01</v>
      </c>
      <c r="U354" s="42">
        <v>109</v>
      </c>
      <c r="V354" s="42">
        <v>0.22</v>
      </c>
      <c r="W354" s="42">
        <v>3.2799999999999999E-3</v>
      </c>
      <c r="X354" s="42">
        <v>55</v>
      </c>
      <c r="Y354" s="44">
        <v>4.25</v>
      </c>
      <c r="Z354" s="87">
        <f t="shared" si="21"/>
        <v>7.7341762189846683</v>
      </c>
      <c r="AA354" s="88">
        <f t="shared" si="22"/>
        <v>8.074595263617292</v>
      </c>
      <c r="AB354" s="90">
        <f t="shared" si="23"/>
        <v>-2.1533554647637565E-2</v>
      </c>
      <c r="AC354" s="19">
        <v>7.76</v>
      </c>
      <c r="AD354" s="99">
        <v>8.07</v>
      </c>
      <c r="AE354" s="95">
        <v>3.99</v>
      </c>
    </row>
    <row r="355" spans="1:31" x14ac:dyDescent="0.35">
      <c r="A355" s="2" t="s">
        <v>264</v>
      </c>
      <c r="B355" s="9">
        <v>40836</v>
      </c>
      <c r="C355" s="18">
        <v>5.0199999999999996</v>
      </c>
      <c r="D355" s="12">
        <v>7.35</v>
      </c>
      <c r="F355" s="12">
        <v>1.1000000000000001</v>
      </c>
      <c r="H355" s="23">
        <f t="shared" si="20"/>
        <v>4.466835921509628E-8</v>
      </c>
      <c r="I355" s="32">
        <v>1E-3</v>
      </c>
      <c r="J355" s="25">
        <v>0.02</v>
      </c>
      <c r="K355" s="36"/>
      <c r="L355" s="25">
        <v>125</v>
      </c>
      <c r="M355" s="36"/>
      <c r="N355" s="25">
        <v>1.26</v>
      </c>
      <c r="O355" s="25">
        <v>1.1599999999999999</v>
      </c>
      <c r="P355" s="25">
        <v>6.56</v>
      </c>
      <c r="Q355" s="25">
        <v>0.19</v>
      </c>
      <c r="R355" s="25">
        <v>22.8</v>
      </c>
      <c r="S355" s="36"/>
      <c r="T355" s="51">
        <v>0.01</v>
      </c>
      <c r="U355" s="42">
        <v>111</v>
      </c>
      <c r="V355" s="42">
        <v>0.22</v>
      </c>
      <c r="W355" s="42">
        <v>3.2799999999999999E-3</v>
      </c>
      <c r="X355" s="42">
        <v>58</v>
      </c>
      <c r="Y355" s="44">
        <v>4.12</v>
      </c>
      <c r="Z355" s="87">
        <f t="shared" si="21"/>
        <v>7.8518834500221999</v>
      </c>
      <c r="AA355" s="88">
        <f t="shared" si="22"/>
        <v>8.0708578046094566</v>
      </c>
      <c r="AB355" s="90">
        <f t="shared" si="23"/>
        <v>-1.3752302514088818E-2</v>
      </c>
      <c r="AC355" s="19">
        <v>7.81</v>
      </c>
      <c r="AD355" s="13">
        <v>8.07</v>
      </c>
      <c r="AE355" s="94">
        <v>3.19</v>
      </c>
    </row>
    <row r="356" spans="1:31" x14ac:dyDescent="0.35">
      <c r="A356" s="2" t="s">
        <v>264</v>
      </c>
      <c r="B356" s="9">
        <v>39776</v>
      </c>
      <c r="C356" s="18">
        <v>4.9400000000000004</v>
      </c>
      <c r="D356" s="12">
        <v>7.39</v>
      </c>
      <c r="F356" s="12">
        <v>1.3</v>
      </c>
      <c r="H356" s="23">
        <f t="shared" si="20"/>
        <v>4.0738027780411254E-8</v>
      </c>
      <c r="I356" s="32">
        <v>2E-3</v>
      </c>
      <c r="J356" s="27">
        <v>0.02</v>
      </c>
      <c r="K356" s="33"/>
      <c r="L356" s="25">
        <v>119</v>
      </c>
      <c r="M356" s="33"/>
      <c r="N356" s="25">
        <v>1.3</v>
      </c>
      <c r="O356" s="25">
        <v>1.02</v>
      </c>
      <c r="P356" s="25">
        <v>6.17</v>
      </c>
      <c r="Q356" s="25">
        <v>0.19</v>
      </c>
      <c r="R356" s="25">
        <v>22.3</v>
      </c>
      <c r="S356" s="34"/>
      <c r="T356" s="50">
        <v>0.01</v>
      </c>
      <c r="U356" s="42">
        <v>110</v>
      </c>
      <c r="V356" s="41">
        <v>0.22</v>
      </c>
      <c r="W356" s="41">
        <v>3.2799999999999999E-3</v>
      </c>
      <c r="X356" s="42">
        <v>57</v>
      </c>
      <c r="Y356" s="44">
        <v>4.0999999999999996</v>
      </c>
      <c r="Z356" s="87">
        <f t="shared" si="21"/>
        <v>7.4966111397010167</v>
      </c>
      <c r="AA356" s="88">
        <f t="shared" si="22"/>
        <v>8.001830906468804</v>
      </c>
      <c r="AB356" s="90">
        <f t="shared" si="23"/>
        <v>-3.2598100200183923E-2</v>
      </c>
      <c r="AD356" s="100"/>
      <c r="AE356" s="95">
        <v>7.2</v>
      </c>
    </row>
    <row r="357" spans="1:31" x14ac:dyDescent="0.35">
      <c r="A357" s="2" t="s">
        <v>264</v>
      </c>
      <c r="B357" s="9">
        <v>33899</v>
      </c>
      <c r="C357" s="18">
        <v>5.12</v>
      </c>
      <c r="D357" s="12">
        <v>7.26</v>
      </c>
      <c r="F357" s="12">
        <v>10.5</v>
      </c>
      <c r="H357" s="23">
        <f t="shared" si="20"/>
        <v>5.4954087385762357E-8</v>
      </c>
      <c r="I357" s="28"/>
      <c r="J357" s="25">
        <v>0.36</v>
      </c>
      <c r="K357" s="33"/>
      <c r="L357" s="25">
        <v>101</v>
      </c>
      <c r="M357" s="33"/>
      <c r="N357" s="25">
        <v>1.4</v>
      </c>
      <c r="O357" s="25">
        <v>1.1000000000000001</v>
      </c>
      <c r="P357" s="25">
        <v>5.6</v>
      </c>
      <c r="Q357" s="25">
        <v>0.17</v>
      </c>
      <c r="R357" s="25">
        <v>21.3</v>
      </c>
      <c r="S357" s="34"/>
      <c r="T357" s="51">
        <v>0.09</v>
      </c>
      <c r="U357" s="42">
        <v>87.6</v>
      </c>
      <c r="V357" s="42">
        <v>1.06</v>
      </c>
      <c r="W357" s="42">
        <v>0.03</v>
      </c>
      <c r="X357" s="42">
        <v>64.7</v>
      </c>
      <c r="Y357" s="44">
        <v>3.27</v>
      </c>
      <c r="Z357" s="87">
        <f t="shared" si="21"/>
        <v>6.5315815975804492</v>
      </c>
      <c r="AA357" s="88">
        <f t="shared" si="22"/>
        <v>6.9393679744025256</v>
      </c>
      <c r="AB357" s="90">
        <f t="shared" si="23"/>
        <v>-3.0271539110367906E-2</v>
      </c>
      <c r="AD357" s="100"/>
      <c r="AE357" s="96"/>
    </row>
    <row r="358" spans="1:31" x14ac:dyDescent="0.35">
      <c r="A358" s="2" t="s">
        <v>264</v>
      </c>
      <c r="B358" s="9">
        <v>40134</v>
      </c>
      <c r="C358" s="18">
        <v>5.24</v>
      </c>
      <c r="D358" s="12">
        <v>7.29</v>
      </c>
      <c r="F358" s="12">
        <v>1.4</v>
      </c>
      <c r="H358" s="23">
        <f t="shared" si="20"/>
        <v>5.1286138399136415E-8</v>
      </c>
      <c r="I358" s="28"/>
      <c r="J358" s="25">
        <v>0.02</v>
      </c>
      <c r="K358" s="33"/>
      <c r="L358" s="25">
        <v>123</v>
      </c>
      <c r="M358" s="33"/>
      <c r="N358" s="25">
        <v>1.26</v>
      </c>
      <c r="O358" s="25">
        <v>1.03</v>
      </c>
      <c r="P358" s="25">
        <v>5.95</v>
      </c>
      <c r="Q358" s="25">
        <v>0.18</v>
      </c>
      <c r="R358" s="25">
        <v>21.6</v>
      </c>
      <c r="S358" s="34"/>
      <c r="T358" s="51">
        <v>0.01</v>
      </c>
      <c r="U358" s="42">
        <v>101</v>
      </c>
      <c r="V358" s="42">
        <v>0.22</v>
      </c>
      <c r="W358" s="42">
        <v>3.2799999999999999E-3</v>
      </c>
      <c r="X358" s="42">
        <v>57</v>
      </c>
      <c r="Y358" s="44">
        <v>4.09</v>
      </c>
      <c r="Z358" s="87">
        <f t="shared" si="21"/>
        <v>7.6459013060573398</v>
      </c>
      <c r="AA358" s="88">
        <f t="shared" si="22"/>
        <v>7.8044675256006872</v>
      </c>
      <c r="AB358" s="90">
        <f t="shared" si="23"/>
        <v>-1.0262940727890135E-2</v>
      </c>
      <c r="AE358" s="95">
        <v>0.13</v>
      </c>
    </row>
    <row r="359" spans="1:31" x14ac:dyDescent="0.35">
      <c r="A359" s="2" t="s">
        <v>264</v>
      </c>
      <c r="B359" s="9">
        <v>39351</v>
      </c>
      <c r="C359" s="18">
        <v>5.16</v>
      </c>
      <c r="D359" s="12">
        <v>7.23</v>
      </c>
      <c r="F359" s="12">
        <v>1</v>
      </c>
      <c r="H359" s="23">
        <f t="shared" si="20"/>
        <v>5.8884365535558776E-8</v>
      </c>
      <c r="I359" s="32">
        <v>2E-3</v>
      </c>
      <c r="J359" s="25">
        <v>0.02</v>
      </c>
      <c r="K359" s="33"/>
      <c r="L359" s="25">
        <v>127</v>
      </c>
      <c r="M359" s="33"/>
      <c r="N359" s="25">
        <v>1.27</v>
      </c>
      <c r="O359" s="25">
        <v>1.04</v>
      </c>
      <c r="P359" s="25">
        <v>6.49</v>
      </c>
      <c r="Q359" s="25">
        <v>0.19</v>
      </c>
      <c r="R359" s="25">
        <v>23.8</v>
      </c>
      <c r="S359" s="34"/>
      <c r="T359" s="51">
        <v>0.01</v>
      </c>
      <c r="U359" s="42">
        <v>105</v>
      </c>
      <c r="V359" s="42">
        <v>0.22</v>
      </c>
      <c r="W359" s="42">
        <v>3.2799999999999999E-3</v>
      </c>
      <c r="X359" s="42">
        <v>59</v>
      </c>
      <c r="Y359" s="44">
        <v>3.99</v>
      </c>
      <c r="Z359" s="87">
        <f t="shared" si="21"/>
        <v>7.9868223310154587</v>
      </c>
      <c r="AA359" s="88">
        <f t="shared" si="22"/>
        <v>7.8441576287415709</v>
      </c>
      <c r="AB359" s="90">
        <f t="shared" si="23"/>
        <v>9.0117417011800326E-3</v>
      </c>
      <c r="AD359" s="100"/>
      <c r="AE359" s="96"/>
    </row>
    <row r="360" spans="1:31" x14ac:dyDescent="0.35">
      <c r="A360" s="2" t="s">
        <v>264</v>
      </c>
      <c r="B360" s="9">
        <v>36126</v>
      </c>
      <c r="C360" s="18">
        <v>5.0999999999999996</v>
      </c>
      <c r="D360" s="12">
        <v>7.51</v>
      </c>
      <c r="F360" s="12">
        <v>1.2</v>
      </c>
      <c r="H360" s="23">
        <f t="shared" si="20"/>
        <v>3.0902954325135814E-8</v>
      </c>
      <c r="I360" s="32">
        <v>7.0000000000000001E-3</v>
      </c>
      <c r="J360" s="25">
        <v>0.02</v>
      </c>
      <c r="K360" s="33"/>
      <c r="L360" s="25">
        <v>121</v>
      </c>
      <c r="M360" s="33"/>
      <c r="N360" s="25">
        <v>1.25</v>
      </c>
      <c r="O360" s="25">
        <v>1.02</v>
      </c>
      <c r="P360" s="25">
        <v>5.94</v>
      </c>
      <c r="Q360" s="25">
        <v>0.19</v>
      </c>
      <c r="R360" s="25">
        <v>20</v>
      </c>
      <c r="S360" s="34"/>
      <c r="T360" s="51">
        <v>0.15</v>
      </c>
      <c r="U360" s="42">
        <v>95</v>
      </c>
      <c r="V360" s="42">
        <v>0.44</v>
      </c>
      <c r="W360" s="42">
        <v>0.03</v>
      </c>
      <c r="X360" s="42">
        <v>53</v>
      </c>
      <c r="Y360" s="44">
        <v>3.5</v>
      </c>
      <c r="Z360" s="87">
        <f t="shared" si="21"/>
        <v>7.4762112347662955</v>
      </c>
      <c r="AA360" s="88">
        <f t="shared" si="22"/>
        <v>6.9852753320349752</v>
      </c>
      <c r="AB360" s="90">
        <f t="shared" si="23"/>
        <v>3.3947817222217298E-2</v>
      </c>
      <c r="AD360" s="100"/>
      <c r="AE360" s="96"/>
    </row>
    <row r="361" spans="1:31" x14ac:dyDescent="0.35">
      <c r="A361" s="2" t="s">
        <v>161</v>
      </c>
      <c r="B361" s="9">
        <v>38673</v>
      </c>
      <c r="C361" s="18">
        <v>1.35</v>
      </c>
      <c r="D361" s="12">
        <v>7.2</v>
      </c>
      <c r="F361" s="12">
        <v>3</v>
      </c>
      <c r="H361" s="23">
        <f t="shared" si="20"/>
        <v>6.3095734448019177E-8</v>
      </c>
      <c r="I361" s="32">
        <v>3.0000000000000001E-3</v>
      </c>
      <c r="J361" s="25">
        <v>10.4</v>
      </c>
      <c r="K361" s="29">
        <v>1</v>
      </c>
      <c r="L361" s="25">
        <v>54.1</v>
      </c>
      <c r="M361" s="29">
        <v>1</v>
      </c>
      <c r="N361" s="25">
        <v>4</v>
      </c>
      <c r="O361" s="25">
        <v>12.3</v>
      </c>
      <c r="P361" s="25">
        <v>25.6</v>
      </c>
      <c r="Q361" s="25">
        <v>0.51</v>
      </c>
      <c r="R361" s="25">
        <v>134</v>
      </c>
      <c r="S361" s="29">
        <v>5</v>
      </c>
      <c r="T361" s="51">
        <v>1.74</v>
      </c>
      <c r="U361" s="42">
        <v>1</v>
      </c>
      <c r="V361" s="42">
        <v>0.44</v>
      </c>
      <c r="W361" s="42">
        <v>0.03</v>
      </c>
      <c r="X361" s="42">
        <v>267</v>
      </c>
      <c r="Y361" s="44">
        <v>4.0999999999999996</v>
      </c>
      <c r="Z361" s="87">
        <f t="shared" si="21"/>
        <v>11.68884706108024</v>
      </c>
      <c r="AA361" s="88">
        <f t="shared" si="22"/>
        <v>11.715266665038953</v>
      </c>
      <c r="AB361" s="90">
        <f t="shared" si="23"/>
        <v>-1.1288444530684581E-3</v>
      </c>
      <c r="AC361" s="19">
        <v>11.72</v>
      </c>
      <c r="AD361" s="13">
        <v>-11.67</v>
      </c>
      <c r="AE361" s="95">
        <v>0.5</v>
      </c>
    </row>
    <row r="362" spans="1:31" x14ac:dyDescent="0.35">
      <c r="A362" s="2" t="s">
        <v>161</v>
      </c>
      <c r="B362" s="9">
        <v>38847</v>
      </c>
      <c r="C362" s="20"/>
      <c r="D362" s="12">
        <v>7.31</v>
      </c>
      <c r="F362" s="12">
        <v>2.2000000000000002</v>
      </c>
      <c r="H362" s="23">
        <f t="shared" si="20"/>
        <v>4.8977881936844561E-8</v>
      </c>
      <c r="I362" s="32">
        <v>6.0000000000000001E-3</v>
      </c>
      <c r="J362" s="25">
        <v>9.8699999999999992</v>
      </c>
      <c r="K362" s="29">
        <v>5</v>
      </c>
      <c r="L362" s="25">
        <v>51.26</v>
      </c>
      <c r="M362" s="29">
        <v>5</v>
      </c>
      <c r="N362" s="25">
        <v>4</v>
      </c>
      <c r="O362" s="25">
        <v>13.47</v>
      </c>
      <c r="P362" s="25">
        <v>24.22</v>
      </c>
      <c r="Q362" s="25">
        <v>0.51</v>
      </c>
      <c r="R362" s="25">
        <v>178.9</v>
      </c>
      <c r="S362" s="29">
        <v>10</v>
      </c>
      <c r="T362" s="51">
        <v>0.21</v>
      </c>
      <c r="U362" s="42">
        <v>1</v>
      </c>
      <c r="V362" s="42">
        <v>0.48</v>
      </c>
      <c r="W362" s="42">
        <v>0.02</v>
      </c>
      <c r="X362" s="42">
        <v>291</v>
      </c>
      <c r="Y362" s="44">
        <v>4.92</v>
      </c>
      <c r="Z362" s="87">
        <f t="shared" si="21"/>
        <v>13.387432417942204</v>
      </c>
      <c r="AA362" s="88">
        <f t="shared" si="22"/>
        <v>13.164373256174446</v>
      </c>
      <c r="AB362" s="90">
        <f t="shared" si="23"/>
        <v>8.4009036713160734E-3</v>
      </c>
      <c r="AC362" s="19">
        <v>13.39</v>
      </c>
      <c r="AD362" s="13">
        <v>13.15</v>
      </c>
      <c r="AE362" s="94">
        <v>1.76</v>
      </c>
    </row>
    <row r="363" spans="1:31" x14ac:dyDescent="0.35">
      <c r="A363" s="2" t="s">
        <v>161</v>
      </c>
      <c r="B363" s="9">
        <v>41928</v>
      </c>
      <c r="C363" s="18">
        <v>1.37</v>
      </c>
      <c r="D363" s="12">
        <v>7.53</v>
      </c>
      <c r="E363" s="16"/>
      <c r="F363" s="12">
        <v>2.1</v>
      </c>
      <c r="H363" s="23">
        <f t="shared" si="20"/>
        <v>2.9512092266663779E-8</v>
      </c>
      <c r="I363" s="28"/>
      <c r="J363" s="25">
        <v>11.04</v>
      </c>
      <c r="K363" s="29">
        <v>0.6</v>
      </c>
      <c r="L363" s="25">
        <v>50.6</v>
      </c>
      <c r="M363" s="29">
        <v>0.2</v>
      </c>
      <c r="N363" s="25">
        <v>3.83</v>
      </c>
      <c r="O363" s="25">
        <v>13.5</v>
      </c>
      <c r="P363" s="25">
        <v>24.4</v>
      </c>
      <c r="Q363" s="25">
        <v>0.46</v>
      </c>
      <c r="R363" s="25">
        <v>170</v>
      </c>
      <c r="S363" s="29">
        <v>1.2</v>
      </c>
      <c r="T363" s="51">
        <v>0.03</v>
      </c>
      <c r="U363" s="42">
        <v>0.86</v>
      </c>
      <c r="V363" s="42">
        <v>0.22</v>
      </c>
      <c r="W363" s="42">
        <v>3.2799999999999999E-3</v>
      </c>
      <c r="X363" s="42">
        <v>296</v>
      </c>
      <c r="Y363" s="44">
        <v>5.0999999999999996</v>
      </c>
      <c r="Z363" s="87">
        <f t="shared" si="21"/>
        <v>13.03937435065269</v>
      </c>
      <c r="AA363" s="88">
        <f t="shared" si="22"/>
        <v>13.472259405493419</v>
      </c>
      <c r="AB363" s="90">
        <f t="shared" si="23"/>
        <v>-1.6328116887190158E-2</v>
      </c>
      <c r="AC363" s="19">
        <v>12.37</v>
      </c>
      <c r="AD363" s="13">
        <v>13.47</v>
      </c>
      <c r="AE363" s="94">
        <v>8.51</v>
      </c>
    </row>
    <row r="364" spans="1:31" x14ac:dyDescent="0.35">
      <c r="A364" s="2" t="s">
        <v>161</v>
      </c>
      <c r="B364" s="9">
        <v>40889</v>
      </c>
      <c r="C364" s="18">
        <v>1.1499999999999999</v>
      </c>
      <c r="D364" s="12">
        <v>7.33</v>
      </c>
      <c r="E364" s="16"/>
      <c r="F364" s="12">
        <v>2.4</v>
      </c>
      <c r="H364" s="23">
        <f t="shared" si="20"/>
        <v>4.6773514128719769E-8</v>
      </c>
      <c r="I364" s="28"/>
      <c r="J364" s="25">
        <v>10.34</v>
      </c>
      <c r="K364" s="29">
        <v>0.4</v>
      </c>
      <c r="L364" s="25">
        <v>53.1</v>
      </c>
      <c r="M364" s="29">
        <v>0.2</v>
      </c>
      <c r="N364" s="25">
        <v>5.98</v>
      </c>
      <c r="O364" s="25">
        <v>14.2</v>
      </c>
      <c r="P364" s="25">
        <v>25.8</v>
      </c>
      <c r="Q364" s="25">
        <v>0.8</v>
      </c>
      <c r="R364" s="25">
        <v>178</v>
      </c>
      <c r="S364" s="29">
        <v>1.2</v>
      </c>
      <c r="T364" s="51">
        <v>0.03</v>
      </c>
      <c r="U364" s="42">
        <v>2.38</v>
      </c>
      <c r="V364" s="42">
        <v>0.22</v>
      </c>
      <c r="W364" s="42">
        <v>3.6099999999999999E-3</v>
      </c>
      <c r="X364" s="42">
        <v>295</v>
      </c>
      <c r="Y364" s="44">
        <v>5.12</v>
      </c>
      <c r="Z364" s="87">
        <f t="shared" si="21"/>
        <v>13.695664192905436</v>
      </c>
      <c r="AA364" s="88">
        <f t="shared" si="22"/>
        <v>13.495701427908884</v>
      </c>
      <c r="AB364" s="90">
        <f t="shared" si="23"/>
        <v>7.3539066696777433E-3</v>
      </c>
      <c r="AC364" s="19">
        <v>13.8</v>
      </c>
      <c r="AD364" s="13">
        <v>13.49</v>
      </c>
      <c r="AE364" s="94">
        <v>2.2799999999999998</v>
      </c>
    </row>
    <row r="365" spans="1:31" x14ac:dyDescent="0.35">
      <c r="A365" s="2" t="s">
        <v>161</v>
      </c>
      <c r="B365" s="9">
        <v>39706</v>
      </c>
      <c r="C365" s="19">
        <v>1.35</v>
      </c>
      <c r="D365" s="12">
        <v>7</v>
      </c>
      <c r="E365" s="16"/>
      <c r="F365" s="12">
        <v>2.7</v>
      </c>
      <c r="H365" s="23">
        <f t="shared" si="20"/>
        <v>9.9999999999999995E-8</v>
      </c>
      <c r="J365" s="25">
        <v>9.4700000000000006</v>
      </c>
      <c r="K365" s="29">
        <v>0.4</v>
      </c>
      <c r="L365" s="25">
        <v>59.2</v>
      </c>
      <c r="M365" s="29">
        <v>0.3</v>
      </c>
      <c r="N365" s="25">
        <v>4.45</v>
      </c>
      <c r="O365" s="25">
        <v>14.5</v>
      </c>
      <c r="P365" s="25">
        <v>27.8</v>
      </c>
      <c r="Q365" s="25">
        <v>0.56999999999999995</v>
      </c>
      <c r="R365" s="25">
        <v>179</v>
      </c>
      <c r="S365" s="29">
        <v>0.5</v>
      </c>
      <c r="T365" s="51">
        <v>0.22</v>
      </c>
      <c r="U365" s="42">
        <v>7.98</v>
      </c>
      <c r="V365" s="42">
        <v>0.22</v>
      </c>
      <c r="W365" s="42">
        <v>8.5400000000000007E-3</v>
      </c>
      <c r="X365" s="42">
        <v>293</v>
      </c>
      <c r="Y365" s="44">
        <v>5.05</v>
      </c>
      <c r="Z365" s="87">
        <f t="shared" si="21"/>
        <v>14.10427089299511</v>
      </c>
      <c r="AA365" s="88">
        <f t="shared" si="22"/>
        <v>13.491974666942404</v>
      </c>
      <c r="AB365" s="90">
        <f t="shared" si="23"/>
        <v>2.218766406911522E-2</v>
      </c>
      <c r="AD365" s="100"/>
      <c r="AE365" s="95">
        <v>3.24</v>
      </c>
    </row>
    <row r="366" spans="1:31" x14ac:dyDescent="0.35">
      <c r="A366" s="2" t="s">
        <v>347</v>
      </c>
      <c r="B366" s="9">
        <v>38674</v>
      </c>
      <c r="C366" s="18">
        <v>4.7300000000000004</v>
      </c>
      <c r="D366" s="12">
        <v>5.8</v>
      </c>
      <c r="F366" s="12">
        <v>1</v>
      </c>
      <c r="H366" s="23">
        <f t="shared" si="20"/>
        <v>1.5848931924611111E-6</v>
      </c>
      <c r="I366" s="28"/>
      <c r="J366" s="25">
        <v>0.06</v>
      </c>
      <c r="K366" s="29">
        <v>1</v>
      </c>
      <c r="L366" s="25">
        <v>34.200000000000003</v>
      </c>
      <c r="M366" s="29">
        <v>1</v>
      </c>
      <c r="N366" s="25">
        <v>0.01</v>
      </c>
      <c r="O366" s="25">
        <v>3.1</v>
      </c>
      <c r="P366" s="25">
        <v>4.0999999999999996</v>
      </c>
      <c r="Q366" s="25">
        <v>0.01</v>
      </c>
      <c r="R366" s="25">
        <v>10</v>
      </c>
      <c r="S366" s="29">
        <v>5</v>
      </c>
      <c r="T366" s="51">
        <v>0.03</v>
      </c>
      <c r="U366" s="42">
        <v>28</v>
      </c>
      <c r="V366" s="42">
        <v>38.950000000000003</v>
      </c>
      <c r="W366" s="42">
        <v>0.03</v>
      </c>
      <c r="X366" s="42">
        <v>22</v>
      </c>
      <c r="Y366" s="44">
        <v>0.7</v>
      </c>
      <c r="Z366" s="87">
        <f t="shared" si="21"/>
        <v>2.562209243504241</v>
      </c>
      <c r="AA366" s="88">
        <f t="shared" si="22"/>
        <v>2.533326327722258</v>
      </c>
      <c r="AB366" s="90">
        <f t="shared" si="23"/>
        <v>5.6682787075571037E-3</v>
      </c>
      <c r="AC366" s="19">
        <v>2.56</v>
      </c>
      <c r="AD366" s="13">
        <v>-2.5299999999999998</v>
      </c>
      <c r="AE366" s="94">
        <v>1.2</v>
      </c>
    </row>
    <row r="367" spans="1:31" x14ac:dyDescent="0.35">
      <c r="A367" s="2" t="s">
        <v>347</v>
      </c>
      <c r="B367" s="9">
        <v>38848</v>
      </c>
      <c r="C367" s="20"/>
      <c r="D367" s="12">
        <v>5.95</v>
      </c>
      <c r="F367" s="12">
        <v>1.3</v>
      </c>
      <c r="H367" s="23">
        <f t="shared" si="20"/>
        <v>1.1220184543019616E-6</v>
      </c>
      <c r="I367" s="32">
        <v>3.0000000000000001E-3</v>
      </c>
      <c r="J367" s="25">
        <v>0.02</v>
      </c>
      <c r="K367" s="29">
        <v>5</v>
      </c>
      <c r="L367" s="25">
        <v>31.86</v>
      </c>
      <c r="M367" s="29">
        <v>5</v>
      </c>
      <c r="N367" s="25">
        <v>0.02</v>
      </c>
      <c r="O367" s="25">
        <v>3.89</v>
      </c>
      <c r="P367" s="25">
        <v>3.87</v>
      </c>
      <c r="Q367" s="25">
        <v>0.01</v>
      </c>
      <c r="R367" s="25">
        <v>11.4</v>
      </c>
      <c r="S367" s="29">
        <v>10</v>
      </c>
      <c r="T367" s="51">
        <v>0.06</v>
      </c>
      <c r="U367" s="42">
        <v>28</v>
      </c>
      <c r="V367" s="42">
        <v>40.19</v>
      </c>
      <c r="W367" s="42">
        <v>0.02</v>
      </c>
      <c r="X367" s="42">
        <v>24</v>
      </c>
      <c r="Y367" s="44">
        <v>0.66</v>
      </c>
      <c r="Z367" s="87">
        <f t="shared" si="21"/>
        <v>2.5060901649519232</v>
      </c>
      <c r="AA367" s="88">
        <f t="shared" si="22"/>
        <v>2.5704740935241635</v>
      </c>
      <c r="AB367" s="90">
        <f t="shared" si="23"/>
        <v>-1.2682579259140009E-2</v>
      </c>
      <c r="AC367" s="19">
        <v>2.5099999999999998</v>
      </c>
      <c r="AD367" s="13">
        <v>2.57</v>
      </c>
      <c r="AE367" s="94">
        <v>-2.33</v>
      </c>
    </row>
    <row r="368" spans="1:31" x14ac:dyDescent="0.35">
      <c r="A368" s="2" t="s">
        <v>347</v>
      </c>
      <c r="B368" s="9">
        <v>40339</v>
      </c>
      <c r="C368" s="18">
        <v>4.72</v>
      </c>
      <c r="D368" s="12">
        <v>5.95</v>
      </c>
      <c r="F368" s="12">
        <v>1.3</v>
      </c>
      <c r="H368" s="23">
        <f t="shared" si="20"/>
        <v>1.1220184543019616E-6</v>
      </c>
      <c r="I368" s="32">
        <v>0.03</v>
      </c>
      <c r="J368" s="25">
        <v>0.01</v>
      </c>
      <c r="K368" s="29">
        <v>0.2</v>
      </c>
      <c r="L368" s="25">
        <v>32.5</v>
      </c>
      <c r="M368" s="29">
        <v>0.2</v>
      </c>
      <c r="N368" s="25">
        <v>2E-3</v>
      </c>
      <c r="O368" s="25">
        <v>4.07</v>
      </c>
      <c r="P368" s="25">
        <v>4.1500000000000004</v>
      </c>
      <c r="Q368" s="25">
        <v>6.0000000000000001E-3</v>
      </c>
      <c r="R368" s="25">
        <v>10.6</v>
      </c>
      <c r="S368" s="29">
        <v>1.7</v>
      </c>
      <c r="T368" s="51">
        <v>0.08</v>
      </c>
      <c r="U368" s="42">
        <v>29.1</v>
      </c>
      <c r="V368" s="42">
        <v>41.03</v>
      </c>
      <c r="W368" s="42">
        <v>3.2799999999999999E-3</v>
      </c>
      <c r="X368" s="42">
        <v>26</v>
      </c>
      <c r="Y368" s="44">
        <v>0.6</v>
      </c>
      <c r="Z368" s="87">
        <f t="shared" si="21"/>
        <v>2.5325243940649327</v>
      </c>
      <c r="AA368" s="88">
        <f t="shared" si="22"/>
        <v>2.6036082390109132</v>
      </c>
      <c r="AB368" s="90">
        <f t="shared" si="23"/>
        <v>-1.383995508375549E-2</v>
      </c>
      <c r="AC368" s="19">
        <v>2.54</v>
      </c>
      <c r="AD368" s="13">
        <v>2.6</v>
      </c>
      <c r="AE368" s="95">
        <v>2.5499999999999998</v>
      </c>
    </row>
    <row r="369" spans="1:31" x14ac:dyDescent="0.35">
      <c r="A369" s="2" t="s">
        <v>347</v>
      </c>
      <c r="B369" s="9">
        <v>42152</v>
      </c>
      <c r="C369" s="18">
        <v>4.6100000000000003</v>
      </c>
      <c r="D369" s="13">
        <v>6.03</v>
      </c>
      <c r="F369" s="12">
        <v>1.1000000000000001</v>
      </c>
      <c r="H369" s="23">
        <f t="shared" si="20"/>
        <v>9.3325430079699009E-7</v>
      </c>
      <c r="I369" s="32">
        <v>6.0000000000000001E-3</v>
      </c>
      <c r="J369" s="25">
        <v>0.01</v>
      </c>
      <c r="K369" s="33"/>
      <c r="L369" s="25">
        <v>32.299999999999997</v>
      </c>
      <c r="M369" s="33"/>
      <c r="N369" s="25">
        <v>2E-3</v>
      </c>
      <c r="O369" s="25">
        <v>4.12</v>
      </c>
      <c r="P369" s="25">
        <v>4.26</v>
      </c>
      <c r="Q369" s="25">
        <v>6.0000000000000001E-3</v>
      </c>
      <c r="R369" s="25">
        <v>12.3</v>
      </c>
      <c r="S369" s="34"/>
      <c r="T369" s="51">
        <v>0.04</v>
      </c>
      <c r="U369" s="42">
        <v>31.1</v>
      </c>
      <c r="V369" s="42">
        <v>45.15</v>
      </c>
      <c r="W369" s="42">
        <v>3.2799999999999999E-3</v>
      </c>
      <c r="X369" s="42">
        <v>26</v>
      </c>
      <c r="Y369" s="44">
        <v>0.6</v>
      </c>
      <c r="Z369" s="87">
        <f t="shared" si="21"/>
        <v>2.6041492616376258</v>
      </c>
      <c r="AA369" s="88">
        <f t="shared" si="22"/>
        <v>2.7104326018610112</v>
      </c>
      <c r="AB369" s="90">
        <f t="shared" si="23"/>
        <v>-1.9998438814792872E-2</v>
      </c>
      <c r="AC369" s="19">
        <v>2.61</v>
      </c>
      <c r="AD369" s="13">
        <v>2.71</v>
      </c>
      <c r="AE369" s="94">
        <v>3.76</v>
      </c>
    </row>
    <row r="370" spans="1:31" x14ac:dyDescent="0.35">
      <c r="A370" s="2" t="s">
        <v>347</v>
      </c>
      <c r="B370" s="9">
        <v>41774</v>
      </c>
      <c r="C370" s="19">
        <v>4.62</v>
      </c>
      <c r="D370" s="12">
        <v>6.35</v>
      </c>
      <c r="F370" s="12">
        <v>1.2</v>
      </c>
      <c r="H370" s="23">
        <f t="shared" si="20"/>
        <v>4.4668359215096327E-7</v>
      </c>
      <c r="I370" s="32">
        <v>0.02</v>
      </c>
      <c r="J370" s="25">
        <v>0.01</v>
      </c>
      <c r="K370" s="29">
        <v>0.3</v>
      </c>
      <c r="L370" s="25">
        <v>33.9</v>
      </c>
      <c r="M370" s="29">
        <v>0.2</v>
      </c>
      <c r="N370" s="25">
        <v>5.0000000000000001E-3</v>
      </c>
      <c r="O370" s="25">
        <v>4.17</v>
      </c>
      <c r="P370" s="25">
        <v>4.5</v>
      </c>
      <c r="Q370" s="25">
        <v>7.0000000000000001E-3</v>
      </c>
      <c r="R370" s="25">
        <v>11.5</v>
      </c>
      <c r="S370" s="29">
        <v>9</v>
      </c>
      <c r="T370" s="50">
        <v>0.05</v>
      </c>
      <c r="U370" s="42">
        <v>28.7</v>
      </c>
      <c r="V370" s="42">
        <v>41.92</v>
      </c>
      <c r="W370" s="42">
        <v>3.2799999999999999E-3</v>
      </c>
      <c r="X370" s="42">
        <v>28</v>
      </c>
      <c r="Y370" s="44">
        <v>0.65</v>
      </c>
      <c r="Z370" s="87">
        <f t="shared" si="21"/>
        <v>2.6719156322210473</v>
      </c>
      <c r="AA370" s="88">
        <f t="shared" si="22"/>
        <v>2.7151056380858622</v>
      </c>
      <c r="AB370" s="90">
        <f t="shared" si="23"/>
        <v>-8.0174188475692233E-3</v>
      </c>
      <c r="AC370" s="19">
        <v>2.68</v>
      </c>
      <c r="AD370" s="13">
        <v>2.72</v>
      </c>
      <c r="AE370" s="94">
        <v>1.46</v>
      </c>
    </row>
    <row r="371" spans="1:31" x14ac:dyDescent="0.35">
      <c r="A371" s="2" t="s">
        <v>347</v>
      </c>
      <c r="B371" s="9">
        <v>41086</v>
      </c>
      <c r="C371" s="18">
        <v>4.5199999999999996</v>
      </c>
      <c r="D371" s="12">
        <v>5.88</v>
      </c>
      <c r="E371" s="16"/>
      <c r="F371" s="12">
        <v>1.2</v>
      </c>
      <c r="H371" s="23">
        <f t="shared" si="20"/>
        <v>1.3182567385564063E-6</v>
      </c>
      <c r="I371" s="24">
        <v>0.01</v>
      </c>
      <c r="J371" s="25">
        <v>0.01</v>
      </c>
      <c r="K371" s="36"/>
      <c r="L371" s="25">
        <v>39.1</v>
      </c>
      <c r="M371" s="36"/>
      <c r="N371" s="25">
        <v>3.0000000000000001E-3</v>
      </c>
      <c r="O371" s="25">
        <v>4.55</v>
      </c>
      <c r="P371" s="25">
        <v>5.0599999999999996</v>
      </c>
      <c r="Q371" s="25">
        <v>6.0000000000000001E-3</v>
      </c>
      <c r="R371" s="25">
        <v>11</v>
      </c>
      <c r="S371" s="36"/>
      <c r="T371" s="51">
        <v>0.03</v>
      </c>
      <c r="U371" s="42">
        <v>24.9</v>
      </c>
      <c r="V371" s="42">
        <v>56.22</v>
      </c>
      <c r="W371" s="42">
        <v>3.2799999999999999E-3</v>
      </c>
      <c r="X371" s="42">
        <v>31</v>
      </c>
      <c r="Y371" s="44">
        <v>0.51</v>
      </c>
      <c r="Z371" s="87">
        <f t="shared" si="21"/>
        <v>2.9642192424091052</v>
      </c>
      <c r="AA371" s="88">
        <f t="shared" si="22"/>
        <v>2.8106362720192068</v>
      </c>
      <c r="AB371" s="90">
        <f t="shared" si="23"/>
        <v>2.6595119134353345E-2</v>
      </c>
      <c r="AC371" s="19">
        <v>2.97</v>
      </c>
      <c r="AD371" s="13">
        <v>2.81</v>
      </c>
      <c r="AE371" s="94">
        <v>5.51</v>
      </c>
    </row>
    <row r="372" spans="1:31" x14ac:dyDescent="0.35">
      <c r="A372" s="2" t="s">
        <v>347</v>
      </c>
      <c r="B372" s="9">
        <v>41485</v>
      </c>
      <c r="C372" s="19">
        <v>4.62</v>
      </c>
      <c r="D372" s="13">
        <v>5.77</v>
      </c>
      <c r="E372" s="15"/>
      <c r="F372" s="13">
        <v>1.1000000000000001</v>
      </c>
      <c r="H372" s="23">
        <f t="shared" si="20"/>
        <v>1.6982436524617446E-6</v>
      </c>
      <c r="I372" s="24">
        <v>2E-3</v>
      </c>
      <c r="J372" s="25">
        <v>0.01</v>
      </c>
      <c r="K372" s="30">
        <v>0.3</v>
      </c>
      <c r="L372" s="25">
        <v>39.4</v>
      </c>
      <c r="M372" s="30">
        <v>0.3</v>
      </c>
      <c r="N372" s="35"/>
      <c r="O372" s="25">
        <v>4.6100000000000003</v>
      </c>
      <c r="P372" s="25">
        <v>5.07</v>
      </c>
      <c r="Q372" s="25">
        <v>7.0000000000000001E-3</v>
      </c>
      <c r="R372" s="25">
        <v>12.1</v>
      </c>
      <c r="S372" s="34"/>
      <c r="T372" s="51">
        <v>0.04</v>
      </c>
      <c r="U372" s="42">
        <v>27.8</v>
      </c>
      <c r="V372" s="42">
        <v>52.23</v>
      </c>
      <c r="W372" s="42">
        <v>3.2799999999999999E-3</v>
      </c>
      <c r="X372" s="42">
        <v>32</v>
      </c>
      <c r="Y372" s="44">
        <v>0.56000000000000005</v>
      </c>
      <c r="Z372" s="87">
        <f t="shared" si="21"/>
        <v>3.0284332307058777</v>
      </c>
      <c r="AA372" s="88">
        <f t="shared" si="22"/>
        <v>2.8851787121949601</v>
      </c>
      <c r="AB372" s="90">
        <f t="shared" si="23"/>
        <v>2.4224538216933808E-2</v>
      </c>
      <c r="AC372" s="19">
        <v>3.04</v>
      </c>
      <c r="AD372" s="13">
        <v>2.89</v>
      </c>
      <c r="AE372" s="94">
        <v>5.0999999999999996</v>
      </c>
    </row>
    <row r="373" spans="1:31" x14ac:dyDescent="0.35">
      <c r="A373" s="2" t="s">
        <v>347</v>
      </c>
      <c r="B373" s="9">
        <v>39175</v>
      </c>
      <c r="C373" s="18">
        <v>4.5</v>
      </c>
      <c r="D373" s="12">
        <v>6.04</v>
      </c>
      <c r="F373" s="12">
        <v>1</v>
      </c>
      <c r="H373" s="23">
        <f t="shared" si="20"/>
        <v>9.12010839355909E-7</v>
      </c>
      <c r="I373" s="24">
        <v>0.01</v>
      </c>
      <c r="J373" s="25">
        <v>0.02</v>
      </c>
      <c r="K373" s="36"/>
      <c r="L373" s="27">
        <v>31.8</v>
      </c>
      <c r="M373" s="36"/>
      <c r="N373" s="25">
        <v>6.0000000000000001E-3</v>
      </c>
      <c r="O373" s="25">
        <v>4.03</v>
      </c>
      <c r="P373" s="25">
        <v>3.9</v>
      </c>
      <c r="Q373" s="25">
        <v>8.9999999999999993E-3</v>
      </c>
      <c r="R373" s="25">
        <v>11</v>
      </c>
      <c r="S373" s="36"/>
      <c r="T373" s="51">
        <v>0.06</v>
      </c>
      <c r="U373" s="42">
        <v>23.8</v>
      </c>
      <c r="V373" s="42">
        <v>49.13</v>
      </c>
      <c r="W373" s="42">
        <v>3.2799999999999999E-3</v>
      </c>
      <c r="X373" s="42">
        <v>23</v>
      </c>
      <c r="Y373" s="44">
        <v>0.56999999999999995</v>
      </c>
      <c r="Z373" s="87">
        <f t="shared" si="21"/>
        <v>2.4919863647744922</v>
      </c>
      <c r="AA373" s="88">
        <f t="shared" si="22"/>
        <v>2.5086591745344085</v>
      </c>
      <c r="AB373" s="90">
        <f t="shared" si="23"/>
        <v>-3.3341314893957611E-3</v>
      </c>
    </row>
    <row r="374" spans="1:31" x14ac:dyDescent="0.35">
      <c r="A374" s="2" t="s">
        <v>347</v>
      </c>
      <c r="B374" s="9">
        <v>39972</v>
      </c>
      <c r="C374" s="19">
        <v>4.5999999999999996</v>
      </c>
      <c r="D374" s="13">
        <v>5.91</v>
      </c>
      <c r="E374" s="15"/>
      <c r="F374" s="12">
        <v>1.1000000000000001</v>
      </c>
      <c r="H374" s="23">
        <f t="shared" si="20"/>
        <v>1.230268770812379E-6</v>
      </c>
      <c r="I374" s="24">
        <v>7.0000000000000001E-3</v>
      </c>
      <c r="J374" s="25">
        <v>0.01</v>
      </c>
      <c r="K374" s="33"/>
      <c r="L374" s="25">
        <v>35.9</v>
      </c>
      <c r="M374" s="33"/>
      <c r="N374" s="25">
        <v>4.0000000000000001E-3</v>
      </c>
      <c r="O374" s="25">
        <v>4.71</v>
      </c>
      <c r="P374" s="25">
        <v>4.7699999999999996</v>
      </c>
      <c r="Q374" s="25">
        <v>8.0000000000000002E-3</v>
      </c>
      <c r="R374" s="25">
        <v>10.8</v>
      </c>
      <c r="S374" s="34"/>
      <c r="T374" s="51">
        <v>0.04</v>
      </c>
      <c r="U374" s="42">
        <v>26.7</v>
      </c>
      <c r="V374" s="42">
        <v>57.1</v>
      </c>
      <c r="W374" s="42">
        <v>3.2799999999999999E-3</v>
      </c>
      <c r="X374" s="42">
        <v>27</v>
      </c>
      <c r="Y374" s="44">
        <v>0.51</v>
      </c>
      <c r="Z374" s="87">
        <f t="shared" si="21"/>
        <v>2.7758476948005271</v>
      </c>
      <c r="AA374" s="88">
        <f t="shared" si="22"/>
        <v>2.7497834069646627</v>
      </c>
      <c r="AB374" s="90">
        <f t="shared" si="23"/>
        <v>4.7169793559939206E-3</v>
      </c>
      <c r="AE374" s="94">
        <v>0.96</v>
      </c>
    </row>
    <row r="375" spans="1:31" x14ac:dyDescent="0.35">
      <c r="A375" s="2" t="s">
        <v>347</v>
      </c>
      <c r="B375" s="9">
        <v>39553</v>
      </c>
      <c r="C375" s="18">
        <v>4.4000000000000004</v>
      </c>
      <c r="D375" s="12">
        <v>5.96</v>
      </c>
      <c r="F375" s="12">
        <v>1.7</v>
      </c>
      <c r="H375" s="23">
        <f t="shared" si="20"/>
        <v>1.0964781961431832E-6</v>
      </c>
      <c r="I375" s="24">
        <v>1E-3</v>
      </c>
      <c r="J375" s="25">
        <v>0.01</v>
      </c>
      <c r="K375" s="36"/>
      <c r="L375" s="25">
        <v>34.299999999999997</v>
      </c>
      <c r="M375" s="36"/>
      <c r="N375" s="25">
        <v>3.0000000000000001E-3</v>
      </c>
      <c r="O375" s="25">
        <v>4.47</v>
      </c>
      <c r="P375" s="25">
        <v>4.34</v>
      </c>
      <c r="Q375" s="25">
        <v>8.0000000000000002E-3</v>
      </c>
      <c r="R375" s="25">
        <v>10.7</v>
      </c>
      <c r="S375" s="36"/>
      <c r="T375" s="51">
        <v>0.05</v>
      </c>
      <c r="U375" s="42">
        <v>22.7</v>
      </c>
      <c r="V375" s="42">
        <v>54.44</v>
      </c>
      <c r="W375" s="42">
        <v>3.2799999999999999E-3</v>
      </c>
      <c r="X375" s="42">
        <v>23</v>
      </c>
      <c r="Y375" s="44">
        <v>0.55000000000000004</v>
      </c>
      <c r="Z375" s="87">
        <f t="shared" si="21"/>
        <v>2.6494400575800481</v>
      </c>
      <c r="AA375" s="88">
        <f t="shared" si="22"/>
        <v>2.5510884778237841</v>
      </c>
      <c r="AB375" s="90">
        <f t="shared" si="23"/>
        <v>1.8911843111082315E-2</v>
      </c>
      <c r="AD375" s="100"/>
      <c r="AE375" s="95">
        <v>3.86</v>
      </c>
    </row>
    <row r="376" spans="1:31" x14ac:dyDescent="0.35">
      <c r="A376" s="2" t="s">
        <v>108</v>
      </c>
      <c r="B376" s="9">
        <v>39015</v>
      </c>
      <c r="C376" s="18">
        <v>13.47</v>
      </c>
      <c r="D376" s="12">
        <v>7.45</v>
      </c>
      <c r="F376" s="13">
        <v>1.5</v>
      </c>
      <c r="H376" s="23">
        <f t="shared" si="20"/>
        <v>3.5481338923357426E-8</v>
      </c>
      <c r="J376" s="25">
        <v>0.51</v>
      </c>
      <c r="K376" s="36"/>
      <c r="L376" s="25">
        <v>56.5</v>
      </c>
      <c r="M376" s="36"/>
      <c r="N376" s="25">
        <v>0.6</v>
      </c>
      <c r="O376" s="25">
        <v>2.44</v>
      </c>
      <c r="P376" s="25">
        <v>5.7</v>
      </c>
      <c r="Q376" s="25">
        <v>0.15</v>
      </c>
      <c r="R376" s="25">
        <v>21.5</v>
      </c>
      <c r="S376" s="36"/>
      <c r="T376" s="51">
        <v>0.14000000000000001</v>
      </c>
      <c r="U376" s="42">
        <v>4.28</v>
      </c>
      <c r="V376" s="42">
        <v>0.22</v>
      </c>
      <c r="W376" s="42">
        <v>3.2845000000000001E-3</v>
      </c>
      <c r="X376" s="42">
        <v>19</v>
      </c>
      <c r="Y376" s="44">
        <v>3.64</v>
      </c>
      <c r="Z376" s="87">
        <f t="shared" si="21"/>
        <v>4.3411773988279938</v>
      </c>
      <c r="AA376" s="88">
        <f t="shared" si="22"/>
        <v>4.2731100846510213</v>
      </c>
      <c r="AB376" s="90">
        <f t="shared" si="23"/>
        <v>7.9016766398284279E-3</v>
      </c>
      <c r="AC376" s="19">
        <v>4.3099999999999996</v>
      </c>
      <c r="AD376" s="13">
        <v>4.26</v>
      </c>
      <c r="AE376" s="94">
        <v>1.1499999999999999</v>
      </c>
    </row>
    <row r="377" spans="1:31" x14ac:dyDescent="0.35">
      <c r="A377" s="2" t="s">
        <v>108</v>
      </c>
      <c r="B377" s="9">
        <v>40836</v>
      </c>
      <c r="C377" s="19">
        <v>13.04</v>
      </c>
      <c r="D377" s="12">
        <v>7.63</v>
      </c>
      <c r="F377" s="13">
        <v>1.5</v>
      </c>
      <c r="H377" s="23">
        <f t="shared" si="20"/>
        <v>2.3442288153199181E-8</v>
      </c>
      <c r="I377" s="24">
        <v>4.0000000000000001E-3</v>
      </c>
      <c r="J377" s="25">
        <v>0.47</v>
      </c>
      <c r="K377" s="36"/>
      <c r="L377" s="25">
        <v>54.1</v>
      </c>
      <c r="M377" s="36"/>
      <c r="N377" s="25">
        <v>0.8</v>
      </c>
      <c r="O377" s="25">
        <v>2.46</v>
      </c>
      <c r="P377" s="25">
        <v>5.99</v>
      </c>
      <c r="Q377" s="25">
        <v>0.15</v>
      </c>
      <c r="R377" s="25">
        <v>21</v>
      </c>
      <c r="S377" s="36"/>
      <c r="T377" s="51">
        <v>0.19</v>
      </c>
      <c r="U377" s="42">
        <v>4.82</v>
      </c>
      <c r="V377" s="42">
        <v>0.22</v>
      </c>
      <c r="W377" s="42">
        <v>3.2799999999999999E-3</v>
      </c>
      <c r="X377" s="42">
        <v>19</v>
      </c>
      <c r="Y377" s="44">
        <v>3.63</v>
      </c>
      <c r="Z377" s="87">
        <f t="shared" si="21"/>
        <v>4.2294229176693889</v>
      </c>
      <c r="AA377" s="88">
        <f t="shared" si="22"/>
        <v>4.2759312358179073</v>
      </c>
      <c r="AB377" s="90">
        <f t="shared" si="23"/>
        <v>-5.4681224684159039E-3</v>
      </c>
      <c r="AC377" s="19">
        <v>4.24</v>
      </c>
      <c r="AD377" s="13">
        <v>4.2699999999999996</v>
      </c>
      <c r="AE377" s="94">
        <v>0.66</v>
      </c>
    </row>
    <row r="378" spans="1:31" x14ac:dyDescent="0.35">
      <c r="A378" s="2" t="s">
        <v>108</v>
      </c>
      <c r="B378" s="9">
        <v>41939</v>
      </c>
      <c r="C378" s="19">
        <v>13.42</v>
      </c>
      <c r="D378" s="13">
        <v>7.74</v>
      </c>
      <c r="E378" s="15"/>
      <c r="F378" s="12">
        <v>1.6</v>
      </c>
      <c r="H378" s="23">
        <f t="shared" si="20"/>
        <v>1.8197008586099822E-8</v>
      </c>
      <c r="I378" s="24">
        <v>5.0000000000000001E-3</v>
      </c>
      <c r="J378" s="25">
        <v>0.5</v>
      </c>
      <c r="K378" s="33"/>
      <c r="L378" s="25">
        <v>48.2</v>
      </c>
      <c r="M378" s="33"/>
      <c r="N378" s="25">
        <v>0.81</v>
      </c>
      <c r="O378" s="25">
        <v>2.35</v>
      </c>
      <c r="P378" s="25">
        <v>6.03</v>
      </c>
      <c r="Q378" s="25">
        <v>0.15</v>
      </c>
      <c r="R378" s="25">
        <v>21.8</v>
      </c>
      <c r="S378" s="34"/>
      <c r="T378" s="51">
        <v>0.16</v>
      </c>
      <c r="U378" s="42">
        <v>4.75</v>
      </c>
      <c r="V378" s="42">
        <v>0.22</v>
      </c>
      <c r="W378" s="42">
        <v>3.2799999999999999E-3</v>
      </c>
      <c r="X378" s="42">
        <v>19</v>
      </c>
      <c r="Y378" s="44">
        <v>3.65</v>
      </c>
      <c r="Z378" s="87">
        <f t="shared" si="21"/>
        <v>3.9724229627163234</v>
      </c>
      <c r="AA378" s="88">
        <f t="shared" si="22"/>
        <v>4.2935262973932904</v>
      </c>
      <c r="AB378" s="90">
        <f t="shared" si="23"/>
        <v>-3.8846516543062933E-2</v>
      </c>
      <c r="AC378" s="19">
        <v>3.99</v>
      </c>
      <c r="AD378" s="13">
        <v>4.29</v>
      </c>
      <c r="AE378" s="94">
        <v>7.31</v>
      </c>
    </row>
    <row r="379" spans="1:31" x14ac:dyDescent="0.35">
      <c r="A379" s="2" t="s">
        <v>108</v>
      </c>
      <c r="B379" s="9">
        <v>38267</v>
      </c>
      <c r="C379" s="19">
        <v>13.25</v>
      </c>
      <c r="D379" s="13">
        <v>7.48</v>
      </c>
      <c r="E379" s="15"/>
      <c r="F379" s="12">
        <v>1.1000000000000001</v>
      </c>
      <c r="H379" s="23">
        <f t="shared" si="20"/>
        <v>3.3113112148259005E-8</v>
      </c>
      <c r="I379" s="24">
        <v>0.01</v>
      </c>
      <c r="J379" s="25">
        <v>0.54</v>
      </c>
      <c r="K379" s="30">
        <v>0.2</v>
      </c>
      <c r="L379" s="25">
        <v>57.8</v>
      </c>
      <c r="M379" s="30">
        <v>0.2</v>
      </c>
      <c r="N379" s="25">
        <v>0.9</v>
      </c>
      <c r="O379" s="25">
        <v>2.79</v>
      </c>
      <c r="P379" s="25">
        <v>5.89</v>
      </c>
      <c r="Q379" s="25">
        <v>0.17</v>
      </c>
      <c r="R379" s="25">
        <v>22.1</v>
      </c>
      <c r="S379" s="31">
        <v>0.5</v>
      </c>
      <c r="T379" s="51">
        <v>0.15</v>
      </c>
      <c r="U379" s="42">
        <v>5.29</v>
      </c>
      <c r="V379" s="42">
        <v>0.22</v>
      </c>
      <c r="W379" s="42">
        <v>3.2845000000000001E-3</v>
      </c>
      <c r="X379" s="42">
        <v>19</v>
      </c>
      <c r="Y379" s="44">
        <v>3.64</v>
      </c>
      <c r="Z379" s="87">
        <f t="shared" si="21"/>
        <v>4.4709785237847477</v>
      </c>
      <c r="AA379" s="88">
        <f t="shared" si="22"/>
        <v>4.2944523088432875</v>
      </c>
      <c r="AB379" s="90">
        <f t="shared" si="23"/>
        <v>2.0138909120629545E-2</v>
      </c>
      <c r="AC379" s="19">
        <v>4.43</v>
      </c>
      <c r="AD379" s="13">
        <v>4.29</v>
      </c>
      <c r="AE379" s="94">
        <v>0.1</v>
      </c>
    </row>
    <row r="380" spans="1:31" x14ac:dyDescent="0.35">
      <c r="A380" s="2" t="s">
        <v>108</v>
      </c>
      <c r="B380" s="9">
        <v>38629</v>
      </c>
      <c r="C380" s="19">
        <v>13.9</v>
      </c>
      <c r="D380" s="12">
        <v>7.57</v>
      </c>
      <c r="F380" s="12">
        <v>1.4</v>
      </c>
      <c r="H380" s="23">
        <f t="shared" si="20"/>
        <v>2.6915348039269097E-8</v>
      </c>
      <c r="I380" s="24">
        <v>2E-3</v>
      </c>
      <c r="J380" s="25">
        <v>0.48</v>
      </c>
      <c r="K380" s="36"/>
      <c r="L380" s="25">
        <v>51.8</v>
      </c>
      <c r="M380" s="36"/>
      <c r="N380" s="25">
        <v>0.81</v>
      </c>
      <c r="O380" s="25">
        <v>2.33</v>
      </c>
      <c r="P380" s="25">
        <v>5.49</v>
      </c>
      <c r="Q380" s="25">
        <v>0.15</v>
      </c>
      <c r="R380" s="25">
        <v>22.6</v>
      </c>
      <c r="S380" s="36"/>
      <c r="T380" s="51">
        <v>0.17</v>
      </c>
      <c r="U380" s="42">
        <v>5.1100000000000003</v>
      </c>
      <c r="V380" s="42">
        <v>0.22</v>
      </c>
      <c r="W380" s="42">
        <v>3.2845000000000001E-3</v>
      </c>
      <c r="X380" s="42">
        <v>19</v>
      </c>
      <c r="Y380" s="44">
        <v>3.66</v>
      </c>
      <c r="Z380" s="87">
        <f t="shared" si="21"/>
        <v>4.1404790655788704</v>
      </c>
      <c r="AA380" s="88">
        <f t="shared" si="22"/>
        <v>4.3113368196822801</v>
      </c>
      <c r="AB380" s="90">
        <f t="shared" si="23"/>
        <v>-2.0215508291107367E-2</v>
      </c>
      <c r="AC380" s="19">
        <v>4.0999999999999996</v>
      </c>
      <c r="AD380" s="13">
        <v>4.3</v>
      </c>
      <c r="AE380" s="94">
        <v>-4.67</v>
      </c>
    </row>
    <row r="381" spans="1:31" x14ac:dyDescent="0.35">
      <c r="A381" s="2" t="s">
        <v>108</v>
      </c>
      <c r="B381" s="9">
        <v>40513</v>
      </c>
      <c r="C381" s="18">
        <v>13.12</v>
      </c>
      <c r="D381" s="12">
        <v>7.56</v>
      </c>
      <c r="F381" s="12">
        <v>1.5</v>
      </c>
      <c r="H381" s="23">
        <f t="shared" si="20"/>
        <v>2.75422870333816E-8</v>
      </c>
      <c r="I381" s="32">
        <v>5.0000000000000001E-3</v>
      </c>
      <c r="J381" s="25">
        <v>0.49</v>
      </c>
      <c r="K381" s="29">
        <v>0.2</v>
      </c>
      <c r="L381" s="27">
        <v>54</v>
      </c>
      <c r="M381" s="30">
        <v>0.2</v>
      </c>
      <c r="N381" s="27">
        <v>0.81</v>
      </c>
      <c r="O381" s="25">
        <v>2.46</v>
      </c>
      <c r="P381" s="25">
        <v>6.03</v>
      </c>
      <c r="Q381" s="25">
        <v>0.15</v>
      </c>
      <c r="R381" s="25">
        <v>23</v>
      </c>
      <c r="S381" s="31">
        <v>0.9</v>
      </c>
      <c r="T381" s="51">
        <v>0.18</v>
      </c>
      <c r="U381" s="42">
        <v>4.96</v>
      </c>
      <c r="V381" s="42">
        <v>0.22</v>
      </c>
      <c r="W381" s="42">
        <v>3.2799999999999999E-3</v>
      </c>
      <c r="X381" s="42">
        <v>19</v>
      </c>
      <c r="Y381" s="44">
        <v>3.66</v>
      </c>
      <c r="Z381" s="87">
        <f t="shared" si="21"/>
        <v>4.3162984806439439</v>
      </c>
      <c r="AA381" s="88">
        <f t="shared" si="22"/>
        <v>4.3085298880699012</v>
      </c>
      <c r="AB381" s="90">
        <f t="shared" si="23"/>
        <v>9.007243091610867E-4</v>
      </c>
      <c r="AC381" s="19">
        <v>4.33</v>
      </c>
      <c r="AD381" s="13">
        <v>4.3099999999999996</v>
      </c>
      <c r="AE381" s="94">
        <v>0.62</v>
      </c>
    </row>
    <row r="382" spans="1:31" x14ac:dyDescent="0.35">
      <c r="A382" s="2" t="s">
        <v>108</v>
      </c>
      <c r="B382" s="9">
        <v>42318</v>
      </c>
      <c r="C382" s="18">
        <v>13.22</v>
      </c>
      <c r="D382" s="12">
        <v>7.49</v>
      </c>
      <c r="F382" s="12">
        <v>1.7</v>
      </c>
      <c r="H382" s="23">
        <f t="shared" si="20"/>
        <v>3.2359365692962729E-8</v>
      </c>
      <c r="I382" s="32">
        <v>0.03</v>
      </c>
      <c r="J382" s="25">
        <v>0.49</v>
      </c>
      <c r="K382" s="30">
        <v>0.2</v>
      </c>
      <c r="L382" s="25">
        <v>55.1</v>
      </c>
      <c r="M382" s="30">
        <v>0.2</v>
      </c>
      <c r="N382" s="25">
        <v>0.8</v>
      </c>
      <c r="O382" s="25">
        <v>2.34</v>
      </c>
      <c r="P382" s="25">
        <v>5.91</v>
      </c>
      <c r="Q382" s="25">
        <v>0.13</v>
      </c>
      <c r="R382" s="25">
        <v>22</v>
      </c>
      <c r="S382" s="31">
        <v>3.07</v>
      </c>
      <c r="T382" s="51">
        <v>0.15</v>
      </c>
      <c r="U382" s="42">
        <v>4.97</v>
      </c>
      <c r="V382" s="42">
        <v>0.22</v>
      </c>
      <c r="W382" s="42">
        <v>3.2799999999999999E-3</v>
      </c>
      <c r="X382" s="42">
        <v>19</v>
      </c>
      <c r="Y382" s="44">
        <v>3.69</v>
      </c>
      <c r="Z382" s="87">
        <f t="shared" si="21"/>
        <v>4.3164436660439547</v>
      </c>
      <c r="AA382" s="88">
        <f t="shared" si="22"/>
        <v>4.3377904019196674</v>
      </c>
      <c r="AB382" s="90">
        <f t="shared" si="23"/>
        <v>-2.4666233554664712E-3</v>
      </c>
      <c r="AC382" s="19">
        <v>4.33</v>
      </c>
      <c r="AD382" s="13">
        <v>4.33</v>
      </c>
      <c r="AE382" s="94">
        <v>0.14000000000000001</v>
      </c>
    </row>
    <row r="383" spans="1:31" x14ac:dyDescent="0.35">
      <c r="A383" s="2" t="s">
        <v>108</v>
      </c>
      <c r="B383" s="9">
        <v>41599</v>
      </c>
      <c r="C383" s="18">
        <v>13.18</v>
      </c>
      <c r="D383" s="12">
        <v>7.64</v>
      </c>
      <c r="F383" s="12">
        <v>1.6</v>
      </c>
      <c r="H383" s="23">
        <f t="shared" si="20"/>
        <v>2.2908676527677693E-8</v>
      </c>
      <c r="I383" s="28"/>
      <c r="J383" s="25">
        <v>0.55000000000000004</v>
      </c>
      <c r="K383" s="33"/>
      <c r="L383" s="25">
        <v>56.3</v>
      </c>
      <c r="M383" s="33"/>
      <c r="N383" s="25">
        <v>0.79</v>
      </c>
      <c r="O383" s="25">
        <v>2.2999999999999998</v>
      </c>
      <c r="P383" s="25">
        <v>5.88</v>
      </c>
      <c r="Q383" s="25">
        <v>0.15</v>
      </c>
      <c r="R383" s="25">
        <v>21</v>
      </c>
      <c r="S383" s="34"/>
      <c r="T383" s="51">
        <v>0.15</v>
      </c>
      <c r="U383" s="42">
        <v>4.95</v>
      </c>
      <c r="V383" s="42">
        <v>0.22</v>
      </c>
      <c r="W383" s="42">
        <v>3.2799999999999999E-3</v>
      </c>
      <c r="X383" s="42">
        <v>24</v>
      </c>
      <c r="Y383" s="44">
        <v>3.66</v>
      </c>
      <c r="Z383" s="87">
        <f t="shared" si="21"/>
        <v>4.3297030793693843</v>
      </c>
      <c r="AA383" s="88">
        <f t="shared" si="22"/>
        <v>4.4484177624053736</v>
      </c>
      <c r="AB383" s="90">
        <f t="shared" si="23"/>
        <v>-1.3523929002096946E-2</v>
      </c>
      <c r="AC383" s="19">
        <v>4.3499999999999996</v>
      </c>
      <c r="AD383" s="13">
        <v>4.4400000000000004</v>
      </c>
      <c r="AE383" s="95">
        <v>2.27</v>
      </c>
    </row>
    <row r="384" spans="1:31" x14ac:dyDescent="0.35">
      <c r="A384" s="2" t="s">
        <v>108</v>
      </c>
      <c r="B384" s="9">
        <v>41226</v>
      </c>
      <c r="C384" s="18">
        <v>13.13</v>
      </c>
      <c r="D384" s="12">
        <v>7.62</v>
      </c>
      <c r="F384" s="12">
        <v>2.2000000000000002</v>
      </c>
      <c r="H384" s="23">
        <f t="shared" si="20"/>
        <v>2.3988329190194864E-8</v>
      </c>
      <c r="I384" s="28"/>
      <c r="J384" s="25">
        <v>0.46</v>
      </c>
      <c r="K384" s="36"/>
      <c r="L384" s="25">
        <v>56.9</v>
      </c>
      <c r="M384" s="36"/>
      <c r="N384" s="27">
        <v>0.77</v>
      </c>
      <c r="O384" s="25">
        <v>2.36</v>
      </c>
      <c r="P384" s="25">
        <v>5.98</v>
      </c>
      <c r="Q384" s="25">
        <v>0.15</v>
      </c>
      <c r="R384" s="25">
        <v>20.9</v>
      </c>
      <c r="S384" s="36"/>
      <c r="T384" s="51">
        <v>0.19</v>
      </c>
      <c r="U384" s="42">
        <v>5.13</v>
      </c>
      <c r="V384" s="42">
        <v>0.22</v>
      </c>
      <c r="W384" s="42">
        <v>3.2799999999999999E-3</v>
      </c>
      <c r="X384" s="42">
        <v>26</v>
      </c>
      <c r="Y384" s="44">
        <v>3.61</v>
      </c>
      <c r="Z384" s="87">
        <f t="shared" si="21"/>
        <v>4.3593388727277809</v>
      </c>
      <c r="AA384" s="88">
        <f t="shared" si="22"/>
        <v>4.4598460763571657</v>
      </c>
      <c r="AB384" s="90">
        <f t="shared" si="23"/>
        <v>-1.139642769820959E-2</v>
      </c>
      <c r="AC384" s="19">
        <v>4.37</v>
      </c>
      <c r="AD384" s="13">
        <v>4.46</v>
      </c>
      <c r="AE384" s="94">
        <v>1.86</v>
      </c>
    </row>
    <row r="385" spans="1:31" x14ac:dyDescent="0.35">
      <c r="A385" s="2" t="s">
        <v>108</v>
      </c>
      <c r="B385" s="9">
        <v>36808</v>
      </c>
      <c r="C385" s="18">
        <v>13.45</v>
      </c>
      <c r="D385" s="12">
        <v>7.54</v>
      </c>
      <c r="F385" s="13">
        <v>1.6</v>
      </c>
      <c r="H385" s="23">
        <f t="shared" si="20"/>
        <v>2.8840315031265985E-8</v>
      </c>
      <c r="I385" s="32">
        <v>5.0000000000000001E-3</v>
      </c>
      <c r="J385" s="25">
        <v>0.56999999999999995</v>
      </c>
      <c r="K385" s="33"/>
      <c r="L385" s="25">
        <v>55</v>
      </c>
      <c r="M385" s="33"/>
      <c r="N385" s="35"/>
      <c r="O385" s="25">
        <v>2.61</v>
      </c>
      <c r="P385" s="25">
        <v>5.91</v>
      </c>
      <c r="Q385" s="35"/>
      <c r="R385" s="25">
        <v>21.9</v>
      </c>
      <c r="S385" s="34"/>
      <c r="T385" s="50">
        <v>0.15</v>
      </c>
      <c r="U385" s="42">
        <v>5.34</v>
      </c>
      <c r="V385" s="42">
        <v>0.22</v>
      </c>
      <c r="W385" s="42">
        <v>3.2845000000000001E-3</v>
      </c>
      <c r="X385" s="42">
        <v>19</v>
      </c>
      <c r="Y385" s="44">
        <v>3.68</v>
      </c>
      <c r="Z385" s="87">
        <f t="shared" si="21"/>
        <v>4.282293303557644</v>
      </c>
      <c r="AA385" s="88">
        <f t="shared" si="22"/>
        <v>4.3354932165147773</v>
      </c>
      <c r="AB385" s="90">
        <f t="shared" si="23"/>
        <v>-6.1732688357063348E-3</v>
      </c>
    </row>
    <row r="386" spans="1:31" x14ac:dyDescent="0.35">
      <c r="A386" s="2" t="s">
        <v>108</v>
      </c>
      <c r="B386" s="9">
        <v>40134</v>
      </c>
      <c r="C386" s="18">
        <v>13.23</v>
      </c>
      <c r="D386" s="12">
        <v>7.5</v>
      </c>
      <c r="F386" s="12">
        <v>1.5</v>
      </c>
      <c r="H386" s="23">
        <f t="shared" si="20"/>
        <v>3.1622776601683699E-8</v>
      </c>
      <c r="I386" s="24">
        <v>0.01</v>
      </c>
      <c r="J386" s="25">
        <v>0.49</v>
      </c>
      <c r="K386" s="36"/>
      <c r="L386" s="25">
        <v>54</v>
      </c>
      <c r="M386" s="36"/>
      <c r="N386" s="25">
        <v>0.81</v>
      </c>
      <c r="O386" s="25">
        <v>2.4</v>
      </c>
      <c r="P386" s="25">
        <v>5.58</v>
      </c>
      <c r="Q386" s="25">
        <v>0.14000000000000001</v>
      </c>
      <c r="R386" s="25">
        <v>21.6</v>
      </c>
      <c r="S386" s="36"/>
      <c r="T386" s="51">
        <v>0.19</v>
      </c>
      <c r="U386" s="42">
        <v>4.84</v>
      </c>
      <c r="V386" s="42">
        <v>0.22</v>
      </c>
      <c r="W386" s="42">
        <v>3.2799999999999999E-3</v>
      </c>
      <c r="X386" s="42">
        <v>19</v>
      </c>
      <c r="Y386" s="44">
        <v>3.62</v>
      </c>
      <c r="Z386" s="87">
        <f t="shared" si="21"/>
        <v>4.2170380482774101</v>
      </c>
      <c r="AA386" s="88">
        <f t="shared" si="22"/>
        <v>4.2663475988865036</v>
      </c>
      <c r="AB386" s="90">
        <f t="shared" si="23"/>
        <v>-5.8124848568658653E-3</v>
      </c>
      <c r="AE386" s="94">
        <v>0.03</v>
      </c>
    </row>
    <row r="387" spans="1:31" x14ac:dyDescent="0.35">
      <c r="A387" s="2" t="s">
        <v>108</v>
      </c>
      <c r="B387" s="9">
        <v>39776</v>
      </c>
      <c r="C387" s="18">
        <v>12.55</v>
      </c>
      <c r="D387" s="12">
        <v>7.67</v>
      </c>
      <c r="F387" s="12">
        <v>1.7</v>
      </c>
      <c r="H387" s="23">
        <f t="shared" si="20"/>
        <v>2.1379620895022292E-8</v>
      </c>
      <c r="I387" s="32">
        <v>1</v>
      </c>
      <c r="J387" s="25">
        <v>0.46</v>
      </c>
      <c r="K387" s="36"/>
      <c r="L387" s="25">
        <v>53.6</v>
      </c>
      <c r="M387" s="36"/>
      <c r="N387" s="25">
        <v>0.81</v>
      </c>
      <c r="O387" s="25">
        <v>2.2599999999999998</v>
      </c>
      <c r="P387" s="25">
        <v>5.63</v>
      </c>
      <c r="Q387" s="25">
        <v>0.14000000000000001</v>
      </c>
      <c r="R387" s="25">
        <v>21.2</v>
      </c>
      <c r="S387" s="36"/>
      <c r="T387" s="51">
        <v>0.18</v>
      </c>
      <c r="U387" s="42">
        <v>4.6399999999999997</v>
      </c>
      <c r="V387" s="42">
        <v>0.22</v>
      </c>
      <c r="W387" s="42">
        <v>3.2799999999999999E-3</v>
      </c>
      <c r="X387" s="42">
        <v>21</v>
      </c>
      <c r="Y387" s="44">
        <v>3.63</v>
      </c>
      <c r="Z387" s="87">
        <f t="shared" si="21"/>
        <v>4.2886269352020854</v>
      </c>
      <c r="AA387" s="88">
        <f t="shared" si="22"/>
        <v>4.3282855683940884</v>
      </c>
      <c r="AB387" s="90">
        <f t="shared" si="23"/>
        <v>-4.6024179977981593E-3</v>
      </c>
      <c r="AE387" s="94">
        <v>4.1399999999999997</v>
      </c>
    </row>
    <row r="388" spans="1:31" x14ac:dyDescent="0.35">
      <c r="A388" s="2" t="s">
        <v>108</v>
      </c>
      <c r="B388" s="9">
        <v>37902</v>
      </c>
      <c r="C388" s="18">
        <v>13.53</v>
      </c>
      <c r="D388" s="12">
        <v>7.5</v>
      </c>
      <c r="F388" s="12">
        <v>1.6</v>
      </c>
      <c r="H388" s="23">
        <f t="shared" ref="H388:H451" si="24">10^-(D388)</f>
        <v>3.1622776601683699E-8</v>
      </c>
      <c r="I388" s="32">
        <v>2E-3</v>
      </c>
      <c r="J388" s="25">
        <v>0.47</v>
      </c>
      <c r="K388" s="36"/>
      <c r="L388" s="25">
        <v>53.4</v>
      </c>
      <c r="M388" s="36"/>
      <c r="N388" s="25">
        <v>0.8</v>
      </c>
      <c r="O388" s="25">
        <v>2.66</v>
      </c>
      <c r="P388" s="25">
        <v>5.95</v>
      </c>
      <c r="Q388" s="25">
        <v>0.15</v>
      </c>
      <c r="R388" s="25">
        <v>22.5</v>
      </c>
      <c r="S388" s="36"/>
      <c r="T388" s="51">
        <v>0.15</v>
      </c>
      <c r="U388" s="42">
        <v>4.8499999999999996</v>
      </c>
      <c r="V388" s="42">
        <v>0.22</v>
      </c>
      <c r="W388" s="42">
        <v>3.2845000000000001E-3</v>
      </c>
      <c r="X388" s="42">
        <v>19</v>
      </c>
      <c r="Y388" s="44">
        <v>3.63</v>
      </c>
      <c r="Z388" s="87">
        <f t="shared" ref="Z388:Z451" si="25">(H388/H$3)+(I388/I$3*3)+(J388/J$3)+(L388/L$3*2)+(N388/N$3*2)+(O388/O$3)+(P388/P$3*2)+(Q388/Q$3*2)+(R388/R$3)</f>
        <v>4.2613404208955101</v>
      </c>
      <c r="AA388" s="88">
        <f t="shared" ref="AA388:AA451" si="26">(T388/T$3*3)+(U388/U$3*2)+(V388/V$3)+(W388/W$3)+(X388/X$3)+Y388</f>
        <v>4.2752923213341791</v>
      </c>
      <c r="AB388" s="90">
        <f t="shared" ref="AB388:AB451" si="27">(Z388-AA388)/(Z388+AA388)</f>
        <v>-1.6343564096005494E-3</v>
      </c>
    </row>
    <row r="389" spans="1:31" x14ac:dyDescent="0.35">
      <c r="A389" s="2" t="s">
        <v>108</v>
      </c>
      <c r="B389" s="9">
        <v>37153</v>
      </c>
      <c r="C389" s="20"/>
      <c r="D389" s="12">
        <v>7.46</v>
      </c>
      <c r="F389" s="12">
        <v>1.3</v>
      </c>
      <c r="H389" s="23">
        <f t="shared" si="24"/>
        <v>3.4673685045253171E-8</v>
      </c>
      <c r="I389" s="28"/>
      <c r="J389" s="25">
        <v>0.53</v>
      </c>
      <c r="K389" s="36"/>
      <c r="L389" s="25">
        <v>57.7</v>
      </c>
      <c r="M389" s="29">
        <v>0.2</v>
      </c>
      <c r="N389" s="25">
        <v>0.77</v>
      </c>
      <c r="O389" s="25">
        <v>2.2999999999999998</v>
      </c>
      <c r="P389" s="25">
        <v>5.61</v>
      </c>
      <c r="Q389" s="25">
        <v>0.14000000000000001</v>
      </c>
      <c r="R389" s="25">
        <v>20.5</v>
      </c>
      <c r="S389" s="29">
        <v>1</v>
      </c>
      <c r="T389" s="51">
        <v>0.18</v>
      </c>
      <c r="U389" s="42">
        <v>5.26</v>
      </c>
      <c r="V389" s="42">
        <v>0.22</v>
      </c>
      <c r="W389" s="42">
        <v>3.2845000000000001E-3</v>
      </c>
      <c r="X389" s="42">
        <v>19</v>
      </c>
      <c r="Y389" s="44">
        <v>3.58</v>
      </c>
      <c r="Z389" s="87">
        <f t="shared" si="25"/>
        <v>4.3534103544766456</v>
      </c>
      <c r="AA389" s="88">
        <f t="shared" si="26"/>
        <v>4.2347754319249251</v>
      </c>
      <c r="AB389" s="90">
        <f t="shared" si="27"/>
        <v>1.3813734996227676E-2</v>
      </c>
      <c r="AE389" s="96"/>
    </row>
    <row r="390" spans="1:31" x14ac:dyDescent="0.35">
      <c r="A390" s="2" t="s">
        <v>108</v>
      </c>
      <c r="B390" s="9">
        <v>39352</v>
      </c>
      <c r="C390" s="18">
        <v>13.17</v>
      </c>
      <c r="D390" s="12">
        <v>7.47</v>
      </c>
      <c r="F390" s="12">
        <v>1.4</v>
      </c>
      <c r="H390" s="23">
        <f t="shared" si="24"/>
        <v>3.3884415613920266E-8</v>
      </c>
      <c r="I390" s="28"/>
      <c r="J390" s="25">
        <v>0.48</v>
      </c>
      <c r="K390" s="33"/>
      <c r="L390" s="25">
        <v>55.5</v>
      </c>
      <c r="M390" s="33"/>
      <c r="N390" s="25">
        <v>0.83</v>
      </c>
      <c r="O390" s="25">
        <v>2.5499999999999998</v>
      </c>
      <c r="P390" s="25">
        <v>6.01</v>
      </c>
      <c r="Q390" s="25">
        <v>0.14000000000000001</v>
      </c>
      <c r="R390" s="25">
        <v>23.8</v>
      </c>
      <c r="S390" s="34"/>
      <c r="T390" s="51">
        <v>0.01</v>
      </c>
      <c r="U390" s="42">
        <v>5.16</v>
      </c>
      <c r="V390" s="42">
        <v>0.22</v>
      </c>
      <c r="W390" s="42">
        <v>3.2799999999999999E-3</v>
      </c>
      <c r="X390" s="42">
        <v>19</v>
      </c>
      <c r="Y390" s="44">
        <v>3.65</v>
      </c>
      <c r="Z390" s="87">
        <f t="shared" si="25"/>
        <v>4.4258435490937913</v>
      </c>
      <c r="AA390" s="88">
        <f t="shared" si="26"/>
        <v>4.2973234018768451</v>
      </c>
      <c r="AB390" s="90">
        <f t="shared" si="27"/>
        <v>1.4733198153756025E-2</v>
      </c>
      <c r="AD390" s="100"/>
      <c r="AE390" s="96"/>
    </row>
    <row r="391" spans="1:31" x14ac:dyDescent="0.35">
      <c r="A391" s="2" t="s">
        <v>108</v>
      </c>
      <c r="B391" s="9">
        <v>37530</v>
      </c>
      <c r="C391" s="18">
        <v>13.21</v>
      </c>
      <c r="D391" s="12">
        <v>7.57</v>
      </c>
      <c r="F391" s="12">
        <v>1.6</v>
      </c>
      <c r="H391" s="23">
        <f t="shared" si="24"/>
        <v>2.6915348039269097E-8</v>
      </c>
      <c r="I391" s="32">
        <v>2E-3</v>
      </c>
      <c r="J391" s="25">
        <v>0.42</v>
      </c>
      <c r="K391" s="29">
        <v>0.2</v>
      </c>
      <c r="L391" s="25">
        <v>59.4</v>
      </c>
      <c r="M391" s="29">
        <v>0.2</v>
      </c>
      <c r="N391" s="25">
        <v>0.8</v>
      </c>
      <c r="O391" s="25">
        <v>2.5</v>
      </c>
      <c r="P391" s="25">
        <v>6</v>
      </c>
      <c r="Q391" s="25">
        <v>0.15</v>
      </c>
      <c r="R391" s="25">
        <v>22.6</v>
      </c>
      <c r="S391" s="29">
        <v>0.7</v>
      </c>
      <c r="T391" s="51">
        <v>0.13</v>
      </c>
      <c r="U391" s="42">
        <v>5.83</v>
      </c>
      <c r="V391" s="42">
        <v>0.22</v>
      </c>
      <c r="W391" s="42">
        <v>3.2845000000000001E-3</v>
      </c>
      <c r="X391" s="42">
        <v>19</v>
      </c>
      <c r="Y391" s="44">
        <v>3.6</v>
      </c>
      <c r="Z391" s="87">
        <f t="shared" si="25"/>
        <v>4.5623350151975171</v>
      </c>
      <c r="AA391" s="88">
        <f t="shared" si="26"/>
        <v>4.2650623332390198</v>
      </c>
      <c r="AB391" s="90">
        <f t="shared" si="27"/>
        <v>3.3676141474604467E-2</v>
      </c>
    </row>
    <row r="392" spans="1:31" x14ac:dyDescent="0.35">
      <c r="A392" s="2" t="s">
        <v>108</v>
      </c>
      <c r="B392" s="9">
        <v>36126</v>
      </c>
      <c r="C392" s="18">
        <v>12.95</v>
      </c>
      <c r="D392" s="12">
        <v>7.69</v>
      </c>
      <c r="F392" s="12">
        <v>3.5</v>
      </c>
      <c r="H392" s="23">
        <f t="shared" si="24"/>
        <v>2.0417379446695271E-8</v>
      </c>
      <c r="I392" s="32">
        <v>2E-3</v>
      </c>
      <c r="J392" s="25">
        <v>0.46</v>
      </c>
      <c r="K392" s="33"/>
      <c r="L392" s="25">
        <v>57</v>
      </c>
      <c r="M392" s="33"/>
      <c r="N392" s="25">
        <v>0.88</v>
      </c>
      <c r="O392" s="25">
        <v>2.41</v>
      </c>
      <c r="P392" s="25">
        <v>6.13</v>
      </c>
      <c r="Q392" s="25">
        <v>0.16</v>
      </c>
      <c r="R392" s="25">
        <v>22.6</v>
      </c>
      <c r="S392" s="34"/>
      <c r="T392" s="51">
        <v>0.57999999999999996</v>
      </c>
      <c r="U392" s="42">
        <v>4</v>
      </c>
      <c r="V392" s="42">
        <v>0.44</v>
      </c>
      <c r="W392" s="42">
        <v>0.03</v>
      </c>
      <c r="X392" s="42">
        <v>16</v>
      </c>
      <c r="Y392" s="44">
        <v>3.6</v>
      </c>
      <c r="Z392" s="87">
        <f t="shared" si="25"/>
        <v>4.4564189987280756</v>
      </c>
      <c r="AA392" s="88">
        <f t="shared" si="26"/>
        <v>4.1606830524338054</v>
      </c>
      <c r="AB392" s="90">
        <f t="shared" si="27"/>
        <v>3.4319652307517323E-2</v>
      </c>
      <c r="AE392" s="96"/>
    </row>
    <row r="393" spans="1:31" x14ac:dyDescent="0.35">
      <c r="A393" s="2" t="s">
        <v>276</v>
      </c>
      <c r="B393" s="9">
        <v>38674</v>
      </c>
      <c r="C393" s="18">
        <v>3.24</v>
      </c>
      <c r="D393" s="12">
        <v>5.7</v>
      </c>
      <c r="F393" s="12">
        <v>2</v>
      </c>
      <c r="H393" s="23">
        <f t="shared" si="24"/>
        <v>1.9952623149688749E-6</v>
      </c>
      <c r="I393" s="32">
        <v>2E-3</v>
      </c>
      <c r="J393" s="25">
        <v>0.05</v>
      </c>
      <c r="K393" s="29">
        <v>1</v>
      </c>
      <c r="L393" s="25">
        <v>23.6</v>
      </c>
      <c r="M393" s="29">
        <v>1</v>
      </c>
      <c r="N393" s="25">
        <v>0.67</v>
      </c>
      <c r="O393" s="25">
        <v>3.4</v>
      </c>
      <c r="P393" s="25">
        <v>2.7</v>
      </c>
      <c r="Q393" s="25">
        <v>0.03</v>
      </c>
      <c r="R393" s="25">
        <v>14.4</v>
      </c>
      <c r="S393" s="29">
        <v>9</v>
      </c>
      <c r="T393" s="51">
        <v>0.03</v>
      </c>
      <c r="U393" s="42">
        <v>38</v>
      </c>
      <c r="V393" s="42">
        <v>0.44</v>
      </c>
      <c r="W393" s="42">
        <v>0.03</v>
      </c>
      <c r="X393" s="42">
        <v>32</v>
      </c>
      <c r="Y393" s="44">
        <v>0.4</v>
      </c>
      <c r="Z393" s="87">
        <f t="shared" si="25"/>
        <v>2.1411784277558992</v>
      </c>
      <c r="AA393" s="88">
        <f t="shared" si="26"/>
        <v>2.1024662768707052</v>
      </c>
      <c r="AB393" s="90">
        <f t="shared" si="27"/>
        <v>9.1223826638899153E-3</v>
      </c>
      <c r="AC393" s="19">
        <v>2.14</v>
      </c>
      <c r="AD393" s="13">
        <v>-2.1</v>
      </c>
      <c r="AE393" s="95">
        <v>1.9</v>
      </c>
    </row>
    <row r="394" spans="1:31" x14ac:dyDescent="0.35">
      <c r="A394" s="2" t="s">
        <v>276</v>
      </c>
      <c r="B394" s="9">
        <v>38847</v>
      </c>
      <c r="C394" s="20"/>
      <c r="D394" s="12">
        <v>6.28</v>
      </c>
      <c r="F394" s="12">
        <v>1.9</v>
      </c>
      <c r="G394" s="16"/>
      <c r="H394" s="23">
        <f t="shared" si="24"/>
        <v>5.2480746024977148E-7</v>
      </c>
      <c r="I394" s="32">
        <v>0.01</v>
      </c>
      <c r="J394" s="25">
        <v>7.0000000000000007E-2</v>
      </c>
      <c r="K394" s="29">
        <v>5</v>
      </c>
      <c r="L394" s="25">
        <v>24.47</v>
      </c>
      <c r="M394" s="29">
        <v>5</v>
      </c>
      <c r="N394" s="25">
        <v>0.6</v>
      </c>
      <c r="O394" s="25">
        <v>4.13</v>
      </c>
      <c r="P394" s="25">
        <v>2.72</v>
      </c>
      <c r="Q394" s="25">
        <v>0.03</v>
      </c>
      <c r="R394" s="25">
        <v>17.100000000000001</v>
      </c>
      <c r="S394" s="29">
        <v>10</v>
      </c>
      <c r="T394" s="51">
        <v>0.09</v>
      </c>
      <c r="U394" s="42">
        <v>39</v>
      </c>
      <c r="V394" s="42">
        <v>1.19</v>
      </c>
      <c r="W394" s="42">
        <v>0.02</v>
      </c>
      <c r="X394" s="42">
        <v>36</v>
      </c>
      <c r="Y394" s="44">
        <v>0.54</v>
      </c>
      <c r="Z394" s="87">
        <f t="shared" si="25"/>
        <v>2.3218419318470929</v>
      </c>
      <c r="AA394" s="88">
        <f t="shared" si="26"/>
        <v>2.3898941274022016</v>
      </c>
      <c r="AB394" s="90">
        <f t="shared" si="27"/>
        <v>-1.4443125569718629E-2</v>
      </c>
      <c r="AC394" s="19">
        <v>2.3199999999999998</v>
      </c>
      <c r="AD394" s="13">
        <v>2.39</v>
      </c>
      <c r="AE394" s="94">
        <v>-3.06</v>
      </c>
    </row>
    <row r="395" spans="1:31" x14ac:dyDescent="0.35">
      <c r="A395" s="2" t="s">
        <v>276</v>
      </c>
      <c r="B395" s="9">
        <v>41568</v>
      </c>
      <c r="C395" s="18">
        <v>3.22</v>
      </c>
      <c r="D395" s="12">
        <v>5.74</v>
      </c>
      <c r="F395" s="12">
        <v>2</v>
      </c>
      <c r="G395" s="16"/>
      <c r="H395" s="23">
        <f t="shared" si="24"/>
        <v>1.8197008586099798E-6</v>
      </c>
      <c r="I395" s="32">
        <v>2E-3</v>
      </c>
      <c r="J395" s="25">
        <v>0.08</v>
      </c>
      <c r="K395" s="29">
        <v>1.6</v>
      </c>
      <c r="L395" s="25">
        <v>34.4</v>
      </c>
      <c r="M395" s="29">
        <v>0.5</v>
      </c>
      <c r="N395" s="25">
        <v>1.17</v>
      </c>
      <c r="O395" s="25">
        <v>3.86</v>
      </c>
      <c r="P395" s="25">
        <v>3.86</v>
      </c>
      <c r="Q395" s="25">
        <v>0.04</v>
      </c>
      <c r="R395" s="25">
        <v>58.5</v>
      </c>
      <c r="S395" s="29">
        <v>16</v>
      </c>
      <c r="T395" s="51">
        <v>0.04</v>
      </c>
      <c r="U395" s="42">
        <v>36.4</v>
      </c>
      <c r="V395" s="42">
        <v>0.67</v>
      </c>
      <c r="W395" s="42">
        <v>4.5999999999999999E-3</v>
      </c>
      <c r="X395" s="42">
        <v>115</v>
      </c>
      <c r="Y395" s="44">
        <v>0.37</v>
      </c>
      <c r="Z395" s="87">
        <f t="shared" si="25"/>
        <v>4.7254602100189285</v>
      </c>
      <c r="AA395" s="88">
        <f t="shared" si="26"/>
        <v>4.3839564351189386</v>
      </c>
      <c r="AB395" s="90">
        <f t="shared" si="27"/>
        <v>3.748909378102349E-2</v>
      </c>
      <c r="AC395" s="19">
        <v>4.76</v>
      </c>
      <c r="AD395" s="13">
        <v>4.38</v>
      </c>
      <c r="AE395" s="95">
        <v>8.18</v>
      </c>
    </row>
    <row r="396" spans="1:31" x14ac:dyDescent="0.35">
      <c r="A396" s="2" t="s">
        <v>276</v>
      </c>
      <c r="B396" s="9">
        <v>40855</v>
      </c>
      <c r="C396" s="18">
        <v>2.86</v>
      </c>
      <c r="D396" s="12">
        <v>5.85</v>
      </c>
      <c r="F396" s="12">
        <v>1.5</v>
      </c>
      <c r="H396" s="23">
        <f t="shared" si="24"/>
        <v>1.4125375446227531E-6</v>
      </c>
      <c r="I396" s="28"/>
      <c r="J396" s="25">
        <v>7.0000000000000007E-2</v>
      </c>
      <c r="K396" s="33"/>
      <c r="L396" s="25">
        <v>38.4</v>
      </c>
      <c r="M396" s="33"/>
      <c r="N396" s="25">
        <v>0.93</v>
      </c>
      <c r="O396" s="25">
        <v>4.1900000000000004</v>
      </c>
      <c r="P396" s="25">
        <v>4.3099999999999996</v>
      </c>
      <c r="Q396" s="25">
        <v>0.04</v>
      </c>
      <c r="R396" s="25">
        <v>67.099999999999994</v>
      </c>
      <c r="S396" s="34"/>
      <c r="T396" s="51">
        <v>0.01</v>
      </c>
      <c r="U396" s="42">
        <v>53.3</v>
      </c>
      <c r="V396" s="42">
        <v>9.4700000000000006</v>
      </c>
      <c r="W396" s="42">
        <v>3.2799999999999999E-3</v>
      </c>
      <c r="X396" s="42">
        <v>135</v>
      </c>
      <c r="Y396" s="44">
        <v>0.33</v>
      </c>
      <c r="Z396" s="87">
        <f t="shared" si="25"/>
        <v>5.3352255938382331</v>
      </c>
      <c r="AA396" s="88">
        <f t="shared" si="26"/>
        <v>5.4009172428338719</v>
      </c>
      <c r="AB396" s="90">
        <f t="shared" si="27"/>
        <v>-6.1187383583656985E-3</v>
      </c>
      <c r="AC396" s="19">
        <v>5.37</v>
      </c>
      <c r="AD396" s="99">
        <v>5.4</v>
      </c>
      <c r="AE396" s="95">
        <v>0.54</v>
      </c>
    </row>
    <row r="397" spans="1:31" x14ac:dyDescent="0.35">
      <c r="A397" s="2" t="s">
        <v>276</v>
      </c>
      <c r="B397" s="9">
        <v>41226</v>
      </c>
      <c r="C397" s="18">
        <v>1.94</v>
      </c>
      <c r="D397" s="12">
        <v>5.67</v>
      </c>
      <c r="F397" s="12">
        <v>1.7</v>
      </c>
      <c r="H397" s="23">
        <f t="shared" si="24"/>
        <v>2.1379620895022301E-6</v>
      </c>
      <c r="I397" s="32">
        <v>3.0000000000000001E-3</v>
      </c>
      <c r="J397" s="25">
        <v>7.0000000000000007E-2</v>
      </c>
      <c r="K397" s="33"/>
      <c r="L397" s="25">
        <v>37</v>
      </c>
      <c r="M397" s="33"/>
      <c r="N397" s="25">
        <v>0.94</v>
      </c>
      <c r="O397" s="25">
        <v>4.38</v>
      </c>
      <c r="P397" s="25">
        <v>4.42</v>
      </c>
      <c r="Q397" s="25">
        <v>0.05</v>
      </c>
      <c r="R397" s="25">
        <v>63.4</v>
      </c>
      <c r="S397" s="34"/>
      <c r="T397" s="51">
        <v>0.02</v>
      </c>
      <c r="U397" s="42">
        <v>47.8</v>
      </c>
      <c r="V397" s="42">
        <v>4.8600000000000003</v>
      </c>
      <c r="W397" s="42">
        <v>3.2799999999999999E-3</v>
      </c>
      <c r="X397" s="42">
        <v>143</v>
      </c>
      <c r="Y397" s="43">
        <v>0.35</v>
      </c>
      <c r="Z397" s="87">
        <f t="shared" si="25"/>
        <v>5.119391325665827</v>
      </c>
      <c r="AA397" s="88">
        <f t="shared" si="26"/>
        <v>5.4580484071754052</v>
      </c>
      <c r="AB397" s="90">
        <f t="shared" si="27"/>
        <v>-3.2016923760681236E-2</v>
      </c>
      <c r="AC397" s="19">
        <v>5.16</v>
      </c>
      <c r="AD397" s="13">
        <v>5.46</v>
      </c>
      <c r="AE397" s="94">
        <v>5.67</v>
      </c>
    </row>
    <row r="398" spans="1:31" x14ac:dyDescent="0.35">
      <c r="A398" s="2" t="s">
        <v>276</v>
      </c>
      <c r="B398" s="9">
        <v>40133</v>
      </c>
      <c r="C398" s="18">
        <v>2.9</v>
      </c>
      <c r="D398" s="12">
        <v>5.87</v>
      </c>
      <c r="F398" s="12">
        <v>1.8</v>
      </c>
      <c r="H398" s="23">
        <f t="shared" si="24"/>
        <v>1.3489628825916527E-6</v>
      </c>
      <c r="I398" s="32">
        <v>0.02</v>
      </c>
      <c r="J398" s="25">
        <v>0.06</v>
      </c>
      <c r="L398" s="25">
        <v>41.7</v>
      </c>
      <c r="N398" s="25">
        <v>1.0900000000000001</v>
      </c>
      <c r="O398" s="25">
        <v>3.87</v>
      </c>
      <c r="P398" s="25">
        <v>4.5199999999999996</v>
      </c>
      <c r="Q398" s="25">
        <v>0.04</v>
      </c>
      <c r="R398" s="25">
        <v>32.1</v>
      </c>
      <c r="T398" s="51">
        <v>0.03</v>
      </c>
      <c r="U398" s="42">
        <v>40.4</v>
      </c>
      <c r="V398" s="42">
        <v>0.22</v>
      </c>
      <c r="W398" s="42">
        <v>0.42</v>
      </c>
      <c r="X398" s="42">
        <v>100</v>
      </c>
      <c r="Y398" s="44">
        <v>0.39</v>
      </c>
      <c r="Z398" s="87">
        <f t="shared" si="25"/>
        <v>3.9939857895206288</v>
      </c>
      <c r="AA398" s="88">
        <f t="shared" si="26"/>
        <v>4.0655543592134986</v>
      </c>
      <c r="AB398" s="90">
        <f t="shared" si="27"/>
        <v>-8.8799817821009017E-3</v>
      </c>
      <c r="AE398" s="94">
        <v>0.03</v>
      </c>
    </row>
    <row r="399" spans="1:31" x14ac:dyDescent="0.35">
      <c r="A399" s="2" t="s">
        <v>276</v>
      </c>
      <c r="B399" s="9">
        <v>36138</v>
      </c>
      <c r="C399" s="18">
        <v>2.71</v>
      </c>
      <c r="D399" s="12">
        <v>5.92</v>
      </c>
      <c r="F399" s="12">
        <v>2</v>
      </c>
      <c r="H399" s="23">
        <f t="shared" si="24"/>
        <v>1.2022644346174125E-6</v>
      </c>
      <c r="I399" s="32">
        <v>4.0000000000000001E-3</v>
      </c>
      <c r="J399" s="25">
        <v>0.02</v>
      </c>
      <c r="K399" s="36"/>
      <c r="L399" s="25">
        <v>34.6</v>
      </c>
      <c r="M399" s="36"/>
      <c r="N399" s="25">
        <v>0.46</v>
      </c>
      <c r="O399" s="25">
        <v>1.84</v>
      </c>
      <c r="P399" s="25">
        <v>4.03</v>
      </c>
      <c r="Q399" s="25">
        <v>0.04</v>
      </c>
      <c r="R399" s="25">
        <v>15</v>
      </c>
      <c r="S399" s="36"/>
      <c r="T399" s="51">
        <v>0.06</v>
      </c>
      <c r="U399" s="42">
        <v>47</v>
      </c>
      <c r="V399" s="42">
        <v>34.08</v>
      </c>
      <c r="W399" s="42">
        <v>0.03</v>
      </c>
      <c r="X399" s="42">
        <v>27</v>
      </c>
      <c r="Y399" s="44">
        <v>0.48</v>
      </c>
      <c r="Z399" s="87">
        <f t="shared" si="25"/>
        <v>2.7771000380771702</v>
      </c>
      <c r="AA399" s="88">
        <f t="shared" si="26"/>
        <v>2.7723142470303426</v>
      </c>
      <c r="AB399" s="90">
        <f t="shared" si="27"/>
        <v>8.6239570537576427E-4</v>
      </c>
    </row>
    <row r="400" spans="1:31" x14ac:dyDescent="0.35">
      <c r="A400" s="2" t="s">
        <v>276</v>
      </c>
      <c r="B400" s="9">
        <v>39352</v>
      </c>
      <c r="C400" s="18">
        <v>2.82</v>
      </c>
      <c r="D400" s="12">
        <v>5.69</v>
      </c>
      <c r="F400" s="12">
        <v>1.7</v>
      </c>
      <c r="H400" s="23">
        <f t="shared" si="24"/>
        <v>2.0417379446695244E-6</v>
      </c>
      <c r="I400" s="32">
        <v>4.0000000000000001E-3</v>
      </c>
      <c r="J400" s="25">
        <v>0.04</v>
      </c>
      <c r="K400" s="36"/>
      <c r="L400" s="25">
        <v>33.700000000000003</v>
      </c>
      <c r="M400" s="36"/>
      <c r="N400" s="25">
        <v>0.54</v>
      </c>
      <c r="O400" s="25">
        <v>6.26</v>
      </c>
      <c r="P400" s="25">
        <v>4.1900000000000004</v>
      </c>
      <c r="Q400" s="25">
        <v>0.03</v>
      </c>
      <c r="R400" s="25">
        <v>38.799999999999997</v>
      </c>
      <c r="S400" s="36"/>
      <c r="T400" s="51">
        <v>0.02</v>
      </c>
      <c r="U400" s="42">
        <v>40.5</v>
      </c>
      <c r="V400" s="42">
        <v>9.11</v>
      </c>
      <c r="W400" s="42">
        <v>4.5999999999999999E-3</v>
      </c>
      <c r="X400" s="42">
        <v>84</v>
      </c>
      <c r="Y400" s="44">
        <v>0.45</v>
      </c>
      <c r="Z400" s="87">
        <f t="shared" si="25"/>
        <v>3.897242087418368</v>
      </c>
      <c r="AA400" s="88">
        <f t="shared" si="26"/>
        <v>3.8103370319461201</v>
      </c>
      <c r="AB400" s="90">
        <f t="shared" si="27"/>
        <v>1.1275272576042461E-2</v>
      </c>
    </row>
    <row r="401" spans="1:31" x14ac:dyDescent="0.35">
      <c r="A401" s="2" t="s">
        <v>394</v>
      </c>
      <c r="B401" s="9">
        <v>42158</v>
      </c>
      <c r="C401" s="18">
        <v>3.13</v>
      </c>
      <c r="D401" s="12">
        <v>5.15</v>
      </c>
      <c r="F401" s="12">
        <v>8.4</v>
      </c>
      <c r="H401" s="23">
        <f t="shared" si="24"/>
        <v>7.0794578438413623E-6</v>
      </c>
      <c r="I401" s="32">
        <v>2.0999999999999999E-3</v>
      </c>
      <c r="J401" s="25">
        <v>0.01</v>
      </c>
      <c r="K401" s="33"/>
      <c r="L401" s="25">
        <v>31.4</v>
      </c>
      <c r="M401" s="33"/>
      <c r="N401" s="25">
        <v>0.11</v>
      </c>
      <c r="O401" s="25">
        <v>14.5</v>
      </c>
      <c r="P401" s="25">
        <v>5.17</v>
      </c>
      <c r="Q401" s="25">
        <v>7.0000000000000001E-3</v>
      </c>
      <c r="R401" s="25">
        <v>9.25</v>
      </c>
      <c r="S401" s="34"/>
      <c r="T401" s="51">
        <v>0.01</v>
      </c>
      <c r="U401" s="42">
        <v>35</v>
      </c>
      <c r="V401" s="42">
        <v>54</v>
      </c>
      <c r="W401" s="42">
        <v>3.2799999999999999E-3</v>
      </c>
      <c r="X401" s="42">
        <v>40</v>
      </c>
      <c r="Y401" s="44">
        <v>0.13</v>
      </c>
      <c r="Z401" s="87">
        <f t="shared" si="25"/>
        <v>2.7703885584837273</v>
      </c>
      <c r="AA401" s="88">
        <f t="shared" si="26"/>
        <v>2.8583400939885788</v>
      </c>
      <c r="AB401" s="90">
        <f t="shared" si="27"/>
        <v>-1.56254708541014E-2</v>
      </c>
      <c r="AC401" s="19">
        <v>2.84</v>
      </c>
      <c r="AD401" s="13">
        <v>2.86</v>
      </c>
      <c r="AE401" s="95">
        <v>0.82</v>
      </c>
    </row>
    <row r="402" spans="1:31" x14ac:dyDescent="0.35">
      <c r="A402" s="2" t="s">
        <v>394</v>
      </c>
      <c r="B402" s="9">
        <v>41975</v>
      </c>
      <c r="C402" s="18">
        <v>3.53</v>
      </c>
      <c r="D402" s="12">
        <v>5.17</v>
      </c>
      <c r="F402" s="12">
        <v>8.4</v>
      </c>
      <c r="H402" s="23">
        <f t="shared" si="24"/>
        <v>6.7608297539198155E-6</v>
      </c>
      <c r="I402" s="28"/>
      <c r="J402" s="25">
        <v>0.01</v>
      </c>
      <c r="K402" s="30">
        <v>0.2</v>
      </c>
      <c r="L402" s="25">
        <v>36.200000000000003</v>
      </c>
      <c r="M402" s="30">
        <v>1.4</v>
      </c>
      <c r="N402" s="25">
        <v>0.08</v>
      </c>
      <c r="O402" s="25">
        <v>16.399999999999999</v>
      </c>
      <c r="P402" s="25">
        <v>5.8</v>
      </c>
      <c r="Q402" s="25">
        <v>0.01</v>
      </c>
      <c r="R402" s="25">
        <v>9.85</v>
      </c>
      <c r="S402" s="31">
        <v>1.2</v>
      </c>
      <c r="T402" s="51">
        <v>0.01</v>
      </c>
      <c r="U402" s="42">
        <v>38.4</v>
      </c>
      <c r="V402" s="42">
        <v>51.35</v>
      </c>
      <c r="W402" s="42">
        <v>3.2799999999999999E-3</v>
      </c>
      <c r="X402" s="42">
        <v>44</v>
      </c>
      <c r="Y402" s="44">
        <v>0.18</v>
      </c>
      <c r="Z402" s="87">
        <f t="shared" si="25"/>
        <v>3.1352327719212245</v>
      </c>
      <c r="AA402" s="88">
        <f t="shared" si="26"/>
        <v>3.0492148590094383</v>
      </c>
      <c r="AB402" s="90">
        <f t="shared" si="27"/>
        <v>1.3908746268879283E-2</v>
      </c>
      <c r="AC402" s="19">
        <v>3.18</v>
      </c>
      <c r="AD402" s="99">
        <v>3.05</v>
      </c>
      <c r="AE402" s="95">
        <v>4.33</v>
      </c>
    </row>
    <row r="403" spans="1:31" x14ac:dyDescent="0.35">
      <c r="A403" s="2" t="s">
        <v>270</v>
      </c>
      <c r="B403" s="9">
        <v>38679</v>
      </c>
      <c r="C403" s="18">
        <v>19.32</v>
      </c>
      <c r="D403" s="12">
        <v>7.2</v>
      </c>
      <c r="F403" s="12">
        <v>1.1000000000000001</v>
      </c>
      <c r="G403" s="16"/>
      <c r="H403" s="23">
        <f t="shared" si="24"/>
        <v>6.3095734448019177E-8</v>
      </c>
      <c r="I403" s="28"/>
      <c r="J403" s="25">
        <v>0.01</v>
      </c>
      <c r="K403" s="29">
        <v>1</v>
      </c>
      <c r="L403" s="25">
        <v>101</v>
      </c>
      <c r="M403" s="29">
        <v>1</v>
      </c>
      <c r="N403" s="25">
        <v>0.04</v>
      </c>
      <c r="O403" s="25">
        <v>0.5</v>
      </c>
      <c r="P403" s="25">
        <v>5</v>
      </c>
      <c r="Q403" s="25">
        <v>0.01</v>
      </c>
      <c r="R403" s="25">
        <v>8.6</v>
      </c>
      <c r="S403" s="29">
        <v>5</v>
      </c>
      <c r="T403" s="51">
        <v>0.03</v>
      </c>
      <c r="U403" s="42">
        <v>62</v>
      </c>
      <c r="V403" s="42">
        <v>50.02</v>
      </c>
      <c r="W403" s="42">
        <v>0.03</v>
      </c>
      <c r="X403" s="42">
        <v>33</v>
      </c>
      <c r="Y403" s="44">
        <v>2.9</v>
      </c>
      <c r="Z403" s="87">
        <f t="shared" si="25"/>
        <v>5.8404889814548167</v>
      </c>
      <c r="AA403" s="88">
        <f t="shared" si="26"/>
        <v>5.9299881232513831</v>
      </c>
      <c r="AB403" s="90">
        <f t="shared" si="27"/>
        <v>-7.6036970294757191E-3</v>
      </c>
      <c r="AC403" s="19">
        <v>5.84</v>
      </c>
      <c r="AD403" s="13">
        <v>-5.92</v>
      </c>
      <c r="AE403" s="95">
        <v>-1.49</v>
      </c>
    </row>
    <row r="404" spans="1:31" x14ac:dyDescent="0.35">
      <c r="A404" s="2" t="s">
        <v>270</v>
      </c>
      <c r="B404" s="9">
        <v>38842</v>
      </c>
      <c r="C404" s="20"/>
      <c r="D404" s="12">
        <v>7.21</v>
      </c>
      <c r="F404" s="12">
        <v>1.3</v>
      </c>
      <c r="H404" s="23">
        <f t="shared" si="24"/>
        <v>6.1659500186148087E-8</v>
      </c>
      <c r="I404" s="32">
        <v>5.0000000000000001E-3</v>
      </c>
      <c r="J404" s="25">
        <v>0.02</v>
      </c>
      <c r="K404" s="29">
        <v>5</v>
      </c>
      <c r="L404" s="25">
        <v>110.29</v>
      </c>
      <c r="M404" s="29">
        <v>5</v>
      </c>
      <c r="N404" s="25">
        <v>0.51</v>
      </c>
      <c r="O404" s="25">
        <v>1</v>
      </c>
      <c r="P404" s="25">
        <v>6.05</v>
      </c>
      <c r="Q404" s="25">
        <v>0.02</v>
      </c>
      <c r="R404" s="25">
        <v>11.7</v>
      </c>
      <c r="S404" s="29">
        <v>10</v>
      </c>
      <c r="T404" s="51">
        <v>0.15</v>
      </c>
      <c r="U404" s="42">
        <v>71</v>
      </c>
      <c r="V404" s="42">
        <v>50.42</v>
      </c>
      <c r="W404" s="42">
        <v>0.02</v>
      </c>
      <c r="X404" s="42">
        <v>34</v>
      </c>
      <c r="Y404" s="44">
        <v>3.36</v>
      </c>
      <c r="Z404" s="87">
        <f t="shared" si="25"/>
        <v>6.5563813506530977</v>
      </c>
      <c r="AA404" s="88">
        <f t="shared" si="26"/>
        <v>6.6155851411673652</v>
      </c>
      <c r="AB404" s="90">
        <f t="shared" si="27"/>
        <v>-4.4946812270614195E-3</v>
      </c>
      <c r="AC404" s="19">
        <v>6.56</v>
      </c>
      <c r="AD404" s="13">
        <v>6.6</v>
      </c>
      <c r="AE404" s="94">
        <v>-0.74</v>
      </c>
    </row>
    <row r="405" spans="1:31" x14ac:dyDescent="0.35">
      <c r="A405" s="2" t="s">
        <v>270</v>
      </c>
      <c r="B405" s="9">
        <v>41941</v>
      </c>
      <c r="C405" s="20"/>
      <c r="D405" s="12">
        <v>7.31</v>
      </c>
      <c r="F405" s="12">
        <v>0.7</v>
      </c>
      <c r="G405" s="16"/>
      <c r="H405" s="23">
        <f t="shared" si="24"/>
        <v>4.8977881936844561E-8</v>
      </c>
      <c r="I405" s="28"/>
      <c r="J405" s="25">
        <v>0.05</v>
      </c>
      <c r="K405" s="33"/>
      <c r="L405" s="25">
        <v>120</v>
      </c>
      <c r="M405" s="33"/>
      <c r="N405" s="25">
        <v>0.01</v>
      </c>
      <c r="O405" s="25">
        <v>0.8</v>
      </c>
      <c r="P405" s="25">
        <v>7.4</v>
      </c>
      <c r="Q405" s="25">
        <v>0.01</v>
      </c>
      <c r="R405" s="25">
        <v>10</v>
      </c>
      <c r="S405" s="34"/>
      <c r="T405" s="51">
        <v>0.09</v>
      </c>
      <c r="U405" s="42">
        <v>62</v>
      </c>
      <c r="V405" s="42">
        <v>58</v>
      </c>
      <c r="W405" s="42">
        <v>0.01</v>
      </c>
      <c r="X405" s="42">
        <v>31</v>
      </c>
      <c r="Y405" s="44">
        <v>4.21</v>
      </c>
      <c r="Z405" s="87">
        <f t="shared" si="25"/>
        <v>7.0557589610397962</v>
      </c>
      <c r="AA405" s="88">
        <f t="shared" si="26"/>
        <v>7.3137408640093851</v>
      </c>
      <c r="AB405" s="90">
        <f t="shared" si="27"/>
        <v>-1.7953436522534345E-2</v>
      </c>
      <c r="AC405" s="19">
        <v>7.05</v>
      </c>
      <c r="AD405" s="99">
        <v>7.32</v>
      </c>
      <c r="AE405" s="95">
        <v>3.7</v>
      </c>
    </row>
    <row r="406" spans="1:31" x14ac:dyDescent="0.35">
      <c r="A406" s="2" t="s">
        <v>270</v>
      </c>
      <c r="B406" s="9">
        <v>39925</v>
      </c>
      <c r="C406" s="18">
        <v>19.36</v>
      </c>
      <c r="D406" s="12">
        <v>7.19</v>
      </c>
      <c r="E406" s="16"/>
      <c r="F406" s="12">
        <v>1.5</v>
      </c>
      <c r="H406" s="23">
        <f t="shared" si="24"/>
        <v>6.4565422903465397E-8</v>
      </c>
      <c r="I406" s="28"/>
      <c r="J406" s="25">
        <v>0.01</v>
      </c>
      <c r="K406" s="36"/>
      <c r="L406" s="25">
        <v>120</v>
      </c>
      <c r="M406" s="36"/>
      <c r="N406" s="25">
        <v>0.06</v>
      </c>
      <c r="O406" s="25">
        <v>0.76</v>
      </c>
      <c r="P406" s="25">
        <v>7.76</v>
      </c>
      <c r="Q406" s="25">
        <v>4.0000000000000001E-3</v>
      </c>
      <c r="R406" s="25">
        <v>11</v>
      </c>
      <c r="S406" s="36"/>
      <c r="T406" s="51">
        <v>7.0000000000000007E-2</v>
      </c>
      <c r="U406" s="42">
        <v>58.8</v>
      </c>
      <c r="V406" s="42">
        <v>62.41</v>
      </c>
      <c r="W406" s="42">
        <v>7.8799999999999999E-3</v>
      </c>
      <c r="X406" s="42">
        <v>34</v>
      </c>
      <c r="Y406" s="44">
        <v>4.16</v>
      </c>
      <c r="Z406" s="87">
        <f t="shared" si="25"/>
        <v>7.1272004407690099</v>
      </c>
      <c r="AA406" s="88">
        <f t="shared" si="26"/>
        <v>7.3522001740118235</v>
      </c>
      <c r="AB406" s="90">
        <f t="shared" si="27"/>
        <v>-1.5539298844534335E-2</v>
      </c>
      <c r="AE406" s="94">
        <v>3.11</v>
      </c>
    </row>
    <row r="407" spans="1:31" x14ac:dyDescent="0.35">
      <c r="A407" s="2" t="s">
        <v>270</v>
      </c>
      <c r="B407" s="9">
        <v>39589</v>
      </c>
      <c r="C407" s="18">
        <v>27.18</v>
      </c>
      <c r="D407" s="12">
        <v>7.33</v>
      </c>
      <c r="F407" s="12">
        <v>1</v>
      </c>
      <c r="H407" s="23">
        <f t="shared" si="24"/>
        <v>4.6773514128719769E-8</v>
      </c>
      <c r="I407" s="24">
        <v>0.02</v>
      </c>
      <c r="J407" s="25">
        <v>0.01</v>
      </c>
      <c r="K407" s="29">
        <v>0.4</v>
      </c>
      <c r="L407" s="25">
        <v>117</v>
      </c>
      <c r="M407" s="29">
        <v>0.9</v>
      </c>
      <c r="N407" s="25">
        <v>0.11</v>
      </c>
      <c r="O407" s="25">
        <v>0.73</v>
      </c>
      <c r="P407" s="25">
        <v>7.36</v>
      </c>
      <c r="Q407" s="25">
        <v>6.0000000000000001E-3</v>
      </c>
      <c r="R407" s="25">
        <v>10.8</v>
      </c>
      <c r="S407" s="29">
        <v>0.8</v>
      </c>
      <c r="T407" s="51">
        <v>7.0000000000000007E-2</v>
      </c>
      <c r="U407" s="42">
        <v>63.3</v>
      </c>
      <c r="V407" s="42">
        <v>56.66</v>
      </c>
      <c r="W407" s="42">
        <v>8.5400000000000007E-3</v>
      </c>
      <c r="X407" s="42">
        <v>34</v>
      </c>
      <c r="Y407" s="44">
        <v>3.77</v>
      </c>
      <c r="Z407" s="87">
        <f t="shared" si="25"/>
        <v>6.9392120445350933</v>
      </c>
      <c r="AA407" s="88">
        <f t="shared" si="26"/>
        <v>6.9631542767880985</v>
      </c>
      <c r="AB407" s="90">
        <f t="shared" si="27"/>
        <v>-1.7221695716852913E-3</v>
      </c>
      <c r="AE407" s="94">
        <v>0.41</v>
      </c>
    </row>
    <row r="408" spans="1:31" x14ac:dyDescent="0.35">
      <c r="A408" s="2" t="s">
        <v>270</v>
      </c>
      <c r="B408" s="9">
        <v>39238</v>
      </c>
      <c r="C408" s="18">
        <v>19.57</v>
      </c>
      <c r="D408" s="12">
        <v>7.27</v>
      </c>
      <c r="F408" s="12">
        <v>0.89</v>
      </c>
      <c r="H408" s="23">
        <f t="shared" si="24"/>
        <v>5.3703179637025192E-8</v>
      </c>
      <c r="I408" s="32">
        <v>3.0000000000000001E-3</v>
      </c>
      <c r="J408" s="25">
        <v>0.01</v>
      </c>
      <c r="K408" s="33"/>
      <c r="L408" s="25">
        <v>116</v>
      </c>
      <c r="M408" s="33"/>
      <c r="N408" s="25">
        <v>0.12</v>
      </c>
      <c r="O408" s="25">
        <v>0.64</v>
      </c>
      <c r="P408" s="25">
        <v>6.02</v>
      </c>
      <c r="Q408" s="25">
        <v>8.9999999999999993E-3</v>
      </c>
      <c r="R408" s="25">
        <v>9.61</v>
      </c>
      <c r="S408" s="34"/>
      <c r="T408" s="51">
        <v>7.0000000000000007E-2</v>
      </c>
      <c r="U408" s="42">
        <v>57.7</v>
      </c>
      <c r="V408" s="42">
        <v>59.76</v>
      </c>
      <c r="W408" s="42">
        <v>9.5300000000000003E-3</v>
      </c>
      <c r="X408" s="42">
        <v>32</v>
      </c>
      <c r="Y408" s="44">
        <v>3.67</v>
      </c>
      <c r="Z408" s="87">
        <f t="shared" si="25"/>
        <v>6.723582750614316</v>
      </c>
      <c r="AA408" s="88">
        <f t="shared" si="26"/>
        <v>6.7401766498986806</v>
      </c>
      <c r="AB408" s="90">
        <f t="shared" si="27"/>
        <v>-1.2324863205541499E-3</v>
      </c>
    </row>
    <row r="409" spans="1:31" x14ac:dyDescent="0.35">
      <c r="A409" s="2" t="s">
        <v>270</v>
      </c>
      <c r="B409" s="9">
        <v>37172</v>
      </c>
      <c r="C409" s="18">
        <v>19.78</v>
      </c>
      <c r="D409" s="12">
        <v>7.4</v>
      </c>
      <c r="F409" s="12">
        <v>4.5</v>
      </c>
      <c r="H409" s="23">
        <f t="shared" si="24"/>
        <v>3.981071705534957E-8</v>
      </c>
      <c r="I409" s="32">
        <v>0.02</v>
      </c>
      <c r="J409" s="25">
        <v>0.01</v>
      </c>
      <c r="K409" s="33"/>
      <c r="L409" s="25">
        <v>103</v>
      </c>
      <c r="M409" s="33"/>
      <c r="N409" s="25">
        <v>0.02</v>
      </c>
      <c r="O409" s="25">
        <v>0.86</v>
      </c>
      <c r="P409" s="25">
        <v>5.96</v>
      </c>
      <c r="Q409" s="25">
        <v>0.04</v>
      </c>
      <c r="R409" s="25">
        <v>10.9</v>
      </c>
      <c r="S409" s="34"/>
      <c r="T409" s="51">
        <v>0.09</v>
      </c>
      <c r="U409" s="42">
        <v>57</v>
      </c>
      <c r="V409" s="42">
        <v>44.26</v>
      </c>
      <c r="W409" s="42">
        <v>0.42</v>
      </c>
      <c r="X409" s="42">
        <v>32</v>
      </c>
      <c r="Y409" s="44">
        <v>3.3</v>
      </c>
      <c r="Z409" s="87">
        <f t="shared" si="25"/>
        <v>6.1311196252431834</v>
      </c>
      <c r="AA409" s="88">
        <f t="shared" si="26"/>
        <v>6.115158981823746</v>
      </c>
      <c r="AB409" s="90">
        <f t="shared" si="27"/>
        <v>1.30330559442173E-3</v>
      </c>
    </row>
    <row r="410" spans="1:31" x14ac:dyDescent="0.35">
      <c r="A410" s="2" t="s">
        <v>270</v>
      </c>
      <c r="B410" s="9">
        <v>37796</v>
      </c>
      <c r="C410" s="18">
        <v>18.5</v>
      </c>
      <c r="D410" s="12">
        <v>7.3</v>
      </c>
      <c r="F410" s="12">
        <v>1.7</v>
      </c>
      <c r="H410" s="23">
        <f t="shared" si="24"/>
        <v>5.0118723362727164E-8</v>
      </c>
      <c r="I410" s="32">
        <v>0.01</v>
      </c>
      <c r="J410" s="25">
        <v>0.03</v>
      </c>
      <c r="K410" s="36"/>
      <c r="L410" s="25">
        <v>121</v>
      </c>
      <c r="M410" s="36"/>
      <c r="N410" s="25">
        <v>0.25</v>
      </c>
      <c r="O410" s="25">
        <v>0.7</v>
      </c>
      <c r="P410" s="25">
        <v>6.8</v>
      </c>
      <c r="Q410" s="25">
        <v>0.03</v>
      </c>
      <c r="R410" s="25">
        <v>9.4</v>
      </c>
      <c r="S410" s="36"/>
      <c r="T410" s="51">
        <v>0.03</v>
      </c>
      <c r="U410" s="42">
        <v>64</v>
      </c>
      <c r="V410" s="42">
        <v>69.94</v>
      </c>
      <c r="W410" s="42">
        <v>0.04</v>
      </c>
      <c r="X410" s="42">
        <v>30</v>
      </c>
      <c r="Y410" s="44">
        <v>3.6</v>
      </c>
      <c r="Z410" s="87">
        <f t="shared" si="25"/>
        <v>7.0369642511661876</v>
      </c>
      <c r="AA410" s="88">
        <f t="shared" si="26"/>
        <v>6.9085059098633756</v>
      </c>
      <c r="AB410" s="90">
        <f t="shared" si="27"/>
        <v>9.2114743941575494E-3</v>
      </c>
      <c r="AD410" s="100"/>
      <c r="AE410" s="96"/>
    </row>
    <row r="411" spans="1:31" x14ac:dyDescent="0.35">
      <c r="A411" s="2" t="s">
        <v>393</v>
      </c>
      <c r="B411" s="9">
        <v>42117</v>
      </c>
      <c r="C411" s="18">
        <v>10.95</v>
      </c>
      <c r="D411" s="12">
        <v>6.61</v>
      </c>
      <c r="F411" s="12">
        <v>1.7</v>
      </c>
      <c r="H411" s="23">
        <f t="shared" si="24"/>
        <v>2.454708915685024E-7</v>
      </c>
      <c r="I411" s="32">
        <v>0.02</v>
      </c>
      <c r="J411" s="25">
        <v>0.01</v>
      </c>
      <c r="K411" s="33"/>
      <c r="L411" s="25">
        <v>35.6</v>
      </c>
      <c r="M411" s="33"/>
      <c r="N411" s="25">
        <v>0.04</v>
      </c>
      <c r="O411" s="25">
        <v>0.8</v>
      </c>
      <c r="P411" s="25">
        <v>4.3899999999999997</v>
      </c>
      <c r="Q411" s="25">
        <v>2E-3</v>
      </c>
      <c r="R411" s="25">
        <v>12.1</v>
      </c>
      <c r="S411" s="34"/>
      <c r="T411" s="51">
        <v>0.28000000000000003</v>
      </c>
      <c r="U411" s="42">
        <v>51.5</v>
      </c>
      <c r="V411" s="42">
        <v>17.7</v>
      </c>
      <c r="W411" s="42">
        <v>3.2799999999999999E-3</v>
      </c>
      <c r="X411" s="42">
        <v>14</v>
      </c>
      <c r="Y411" s="44">
        <v>0.89</v>
      </c>
      <c r="Z411" s="87">
        <f t="shared" si="25"/>
        <v>2.688676382333556</v>
      </c>
      <c r="AA411" s="88">
        <f t="shared" si="26"/>
        <v>2.651457401290803</v>
      </c>
      <c r="AB411" s="90">
        <f t="shared" si="27"/>
        <v>6.9696720252376172E-3</v>
      </c>
      <c r="AC411" s="19">
        <v>2.69</v>
      </c>
      <c r="AD411" s="13">
        <v>2.65</v>
      </c>
      <c r="AE411" s="95">
        <v>1.38</v>
      </c>
    </row>
    <row r="412" spans="1:31" x14ac:dyDescent="0.35">
      <c r="A412" s="2" t="s">
        <v>393</v>
      </c>
      <c r="B412" s="9">
        <v>41771</v>
      </c>
      <c r="C412" s="18">
        <v>10.75</v>
      </c>
      <c r="D412" s="12">
        <v>6.98</v>
      </c>
      <c r="F412" s="12">
        <v>1.8</v>
      </c>
      <c r="H412" s="23">
        <f t="shared" si="24"/>
        <v>1.0471285480508987E-7</v>
      </c>
      <c r="I412" s="24">
        <v>0.02</v>
      </c>
      <c r="J412" s="25">
        <v>0.01</v>
      </c>
      <c r="K412" s="29">
        <v>0.3</v>
      </c>
      <c r="L412" s="25">
        <v>35.5</v>
      </c>
      <c r="M412" s="29">
        <v>0.6</v>
      </c>
      <c r="N412" s="25">
        <v>0.06</v>
      </c>
      <c r="O412" s="25">
        <v>0.74</v>
      </c>
      <c r="P412" s="25">
        <v>4.84</v>
      </c>
      <c r="Q412" s="25">
        <v>3.0000000000000001E-3</v>
      </c>
      <c r="R412" s="25">
        <v>11.8</v>
      </c>
      <c r="S412" s="29">
        <v>2.4</v>
      </c>
      <c r="T412" s="51">
        <v>0.25</v>
      </c>
      <c r="U412" s="42">
        <v>54.3</v>
      </c>
      <c r="V412" s="42">
        <v>20.58</v>
      </c>
      <c r="W412" s="42">
        <v>3.2799999999999999E-3</v>
      </c>
      <c r="X412" s="42">
        <v>15</v>
      </c>
      <c r="Y412" s="44">
        <v>0.85</v>
      </c>
      <c r="Z412" s="87">
        <f t="shared" si="25"/>
        <v>2.706876952151053</v>
      </c>
      <c r="AA412" s="88">
        <f t="shared" si="26"/>
        <v>2.7434609208237717</v>
      </c>
      <c r="AB412" s="90">
        <f t="shared" si="27"/>
        <v>-6.7122386768200494E-3</v>
      </c>
      <c r="AC412" s="19">
        <v>2.71</v>
      </c>
      <c r="AD412" s="13">
        <v>2.74</v>
      </c>
      <c r="AE412" s="94">
        <v>1.37</v>
      </c>
    </row>
    <row r="413" spans="1:31" x14ac:dyDescent="0.35">
      <c r="A413" s="2" t="s">
        <v>393</v>
      </c>
      <c r="B413" s="9">
        <v>41037</v>
      </c>
      <c r="C413" s="18">
        <v>10.31</v>
      </c>
      <c r="D413" s="12">
        <v>6.56</v>
      </c>
      <c r="F413" s="12">
        <v>1.5</v>
      </c>
      <c r="H413" s="23">
        <f t="shared" si="24"/>
        <v>2.7542287033381632E-7</v>
      </c>
      <c r="I413" s="32">
        <v>0.02</v>
      </c>
      <c r="J413" s="25">
        <v>0.01</v>
      </c>
      <c r="K413" s="33"/>
      <c r="L413" s="25">
        <v>37.299999999999997</v>
      </c>
      <c r="M413" s="33"/>
      <c r="N413" s="25">
        <v>0.22</v>
      </c>
      <c r="O413" s="25">
        <v>0.83</v>
      </c>
      <c r="P413" s="25">
        <v>5.18</v>
      </c>
      <c r="Q413" s="25">
        <v>7.0000000000000001E-3</v>
      </c>
      <c r="R413" s="25">
        <v>11.4</v>
      </c>
      <c r="S413" s="34"/>
      <c r="T413" s="51">
        <v>0.26</v>
      </c>
      <c r="U413" s="42">
        <v>49.8</v>
      </c>
      <c r="V413" s="42">
        <v>26.02</v>
      </c>
      <c r="W413" s="42">
        <v>3.2799999999999999E-3</v>
      </c>
      <c r="X413" s="42">
        <v>13</v>
      </c>
      <c r="Y413" s="44">
        <v>0.93</v>
      </c>
      <c r="Z413" s="87">
        <f t="shared" si="25"/>
        <v>2.8154476776641748</v>
      </c>
      <c r="AA413" s="88">
        <f t="shared" si="26"/>
        <v>2.7614195656800407</v>
      </c>
      <c r="AB413" s="90">
        <f t="shared" si="27"/>
        <v>9.6878963810039954E-3</v>
      </c>
      <c r="AC413" s="19">
        <v>2.82</v>
      </c>
      <c r="AD413" s="13">
        <v>2.76</v>
      </c>
      <c r="AE413" s="94">
        <v>2.11</v>
      </c>
    </row>
    <row r="414" spans="1:31" x14ac:dyDescent="0.35">
      <c r="A414" s="2" t="s">
        <v>393</v>
      </c>
      <c r="B414" s="9">
        <v>41528</v>
      </c>
      <c r="C414" s="18">
        <v>10.54</v>
      </c>
      <c r="D414" s="12">
        <v>6.66</v>
      </c>
      <c r="F414" s="12">
        <v>1.5</v>
      </c>
      <c r="H414" s="23">
        <f t="shared" si="24"/>
        <v>2.1877616239495479E-7</v>
      </c>
      <c r="I414" s="32">
        <v>0.02</v>
      </c>
      <c r="J414" s="25">
        <v>0.01</v>
      </c>
      <c r="K414" s="36"/>
      <c r="L414" s="25">
        <v>38.1</v>
      </c>
      <c r="M414" s="36"/>
      <c r="N414" s="25">
        <v>0.2</v>
      </c>
      <c r="O414" s="25">
        <v>0.8</v>
      </c>
      <c r="P414" s="25">
        <v>4.95</v>
      </c>
      <c r="Q414" s="25">
        <v>7.0000000000000001E-3</v>
      </c>
      <c r="R414" s="25">
        <v>11.4</v>
      </c>
      <c r="S414" s="36"/>
      <c r="T414" s="51">
        <v>0.26</v>
      </c>
      <c r="U414" s="42">
        <v>52.7</v>
      </c>
      <c r="V414" s="42">
        <v>24.56</v>
      </c>
      <c r="W414" s="42">
        <v>3.2799999999999999E-3</v>
      </c>
      <c r="X414" s="42">
        <v>15</v>
      </c>
      <c r="Y414" s="44">
        <v>0.87</v>
      </c>
      <c r="Z414" s="87">
        <f t="shared" si="25"/>
        <v>2.8349620589364504</v>
      </c>
      <c r="AA414" s="88">
        <f t="shared" si="26"/>
        <v>2.7946613129513804</v>
      </c>
      <c r="AB414" s="90">
        <f t="shared" si="27"/>
        <v>7.1586930994915806E-3</v>
      </c>
      <c r="AC414" s="19">
        <v>2.84</v>
      </c>
      <c r="AD414" s="13">
        <v>2.79</v>
      </c>
      <c r="AE414" s="95">
        <v>1.5</v>
      </c>
    </row>
    <row r="415" spans="1:31" x14ac:dyDescent="0.35">
      <c r="A415" s="2" t="s">
        <v>393</v>
      </c>
      <c r="B415" s="9">
        <v>40749</v>
      </c>
      <c r="C415" s="18">
        <v>10.42</v>
      </c>
      <c r="D415" s="12">
        <v>6.8</v>
      </c>
      <c r="F415" s="12">
        <v>1.4</v>
      </c>
      <c r="H415" s="23">
        <f t="shared" si="24"/>
        <v>1.5848931924611122E-7</v>
      </c>
      <c r="I415" s="28"/>
      <c r="J415" s="25">
        <v>0.01</v>
      </c>
      <c r="K415" s="30">
        <v>0.4</v>
      </c>
      <c r="L415" s="25">
        <v>39.6</v>
      </c>
      <c r="M415" s="30">
        <v>0.3</v>
      </c>
      <c r="N415" s="25">
        <v>0.19</v>
      </c>
      <c r="O415" s="25">
        <v>0.79</v>
      </c>
      <c r="P415" s="25">
        <v>5.26</v>
      </c>
      <c r="Q415" s="25">
        <v>6.0000000000000001E-3</v>
      </c>
      <c r="R415" s="25">
        <v>12.2</v>
      </c>
      <c r="S415" s="31">
        <v>2.8</v>
      </c>
      <c r="T415" s="51">
        <v>0.27</v>
      </c>
      <c r="U415" s="42">
        <v>57.5</v>
      </c>
      <c r="V415" s="42">
        <v>28.99</v>
      </c>
      <c r="W415" s="42">
        <v>3.2799999999999999E-3</v>
      </c>
      <c r="X415" s="42">
        <v>14</v>
      </c>
      <c r="Y415" s="44">
        <v>0.89</v>
      </c>
      <c r="Z415" s="87">
        <f t="shared" si="25"/>
        <v>2.9672398146377894</v>
      </c>
      <c r="AA415" s="88">
        <f t="shared" si="26"/>
        <v>2.9581472068349188</v>
      </c>
      <c r="AB415" s="90">
        <f t="shared" si="27"/>
        <v>1.5345171159150178E-3</v>
      </c>
      <c r="AC415" s="19">
        <v>2.97</v>
      </c>
      <c r="AD415" s="13">
        <v>2.96</v>
      </c>
      <c r="AE415" s="95">
        <v>0.44</v>
      </c>
    </row>
    <row r="416" spans="1:31" x14ac:dyDescent="0.35">
      <c r="A416" s="2" t="s">
        <v>393</v>
      </c>
      <c r="B416" s="9">
        <v>40301</v>
      </c>
      <c r="C416" s="18">
        <v>10.98</v>
      </c>
      <c r="D416" s="12">
        <v>6.49</v>
      </c>
      <c r="F416" s="12">
        <v>1.6</v>
      </c>
      <c r="H416" s="23">
        <f t="shared" si="24"/>
        <v>3.2359365692962763E-7</v>
      </c>
      <c r="I416" s="32">
        <v>3.7000000000000002E-3</v>
      </c>
      <c r="J416" s="25">
        <v>0.01</v>
      </c>
      <c r="K416" s="36"/>
      <c r="L416" s="25">
        <v>44.2</v>
      </c>
      <c r="M416" s="36"/>
      <c r="N416" s="25">
        <v>0.04</v>
      </c>
      <c r="O416" s="25">
        <v>0.82</v>
      </c>
      <c r="P416" s="25">
        <v>5.52</v>
      </c>
      <c r="Q416" s="25">
        <v>3.0000000000000001E-3</v>
      </c>
      <c r="R416" s="25">
        <v>13.7</v>
      </c>
      <c r="S416" s="36"/>
      <c r="T416" s="51">
        <v>0.26</v>
      </c>
      <c r="U416" s="42">
        <v>61.1</v>
      </c>
      <c r="V416" s="42">
        <v>28.95</v>
      </c>
      <c r="W416" s="42">
        <v>3.2799999999999999E-3</v>
      </c>
      <c r="X416" s="42">
        <v>14</v>
      </c>
      <c r="Y416" s="44">
        <v>0.88</v>
      </c>
      <c r="Z416" s="87">
        <f t="shared" si="25"/>
        <v>3.2791149696200992</v>
      </c>
      <c r="AA416" s="88">
        <f t="shared" si="26"/>
        <v>3.0221315086636658</v>
      </c>
      <c r="AB416" s="90">
        <f t="shared" si="27"/>
        <v>4.0782956489971579E-2</v>
      </c>
      <c r="AC416" s="19">
        <v>3.28</v>
      </c>
      <c r="AD416" s="99">
        <v>3.02</v>
      </c>
      <c r="AE416" s="95">
        <v>8.31</v>
      </c>
    </row>
    <row r="417" spans="1:31" x14ac:dyDescent="0.35">
      <c r="A417" s="2" t="s">
        <v>196</v>
      </c>
      <c r="B417" s="9">
        <v>42320</v>
      </c>
      <c r="C417" s="18">
        <v>1.17</v>
      </c>
      <c r="D417" s="12">
        <v>6.95</v>
      </c>
      <c r="F417" s="12">
        <v>1.7</v>
      </c>
      <c r="H417" s="23">
        <f t="shared" si="24"/>
        <v>1.1220184543019621E-7</v>
      </c>
      <c r="I417" s="32">
        <v>0.03</v>
      </c>
      <c r="J417" s="25">
        <v>7.0000000000000007E-2</v>
      </c>
      <c r="K417" s="29">
        <v>1.1000000000000001</v>
      </c>
      <c r="L417" s="25">
        <v>143</v>
      </c>
      <c r="M417" s="29">
        <v>0.2</v>
      </c>
      <c r="N417" s="25">
        <v>1.53</v>
      </c>
      <c r="O417" s="25">
        <v>1.92</v>
      </c>
      <c r="P417" s="25">
        <v>8.52</v>
      </c>
      <c r="Q417" s="25">
        <v>0.16</v>
      </c>
      <c r="R417" s="25">
        <v>18.8</v>
      </c>
      <c r="S417" s="29">
        <v>1.5</v>
      </c>
      <c r="T417" s="51">
        <v>0.04</v>
      </c>
      <c r="U417" s="42">
        <v>80.900000000000006</v>
      </c>
      <c r="V417" s="42">
        <v>0.22</v>
      </c>
      <c r="W417" s="42">
        <v>8.5400000000000007E-3</v>
      </c>
      <c r="X417" s="42">
        <v>44</v>
      </c>
      <c r="Y417" s="44">
        <v>5.92</v>
      </c>
      <c r="Z417" s="87">
        <f t="shared" si="25"/>
        <v>8.771365317702811</v>
      </c>
      <c r="AA417" s="88">
        <f t="shared" si="26"/>
        <v>8.8503709759313267</v>
      </c>
      <c r="AB417" s="90">
        <f t="shared" si="27"/>
        <v>-4.4834207544608715E-3</v>
      </c>
      <c r="AC417" s="19">
        <v>8.8000000000000007</v>
      </c>
      <c r="AD417" s="13">
        <v>8.85</v>
      </c>
      <c r="AE417" s="95">
        <v>0.57999999999999996</v>
      </c>
    </row>
    <row r="418" spans="1:31" x14ac:dyDescent="0.35">
      <c r="A418" s="2" t="s">
        <v>196</v>
      </c>
      <c r="B418" s="9">
        <v>40878</v>
      </c>
      <c r="C418" s="18">
        <v>1.38</v>
      </c>
      <c r="D418" s="12">
        <v>7</v>
      </c>
      <c r="F418" s="12">
        <v>1.7</v>
      </c>
      <c r="H418" s="23">
        <f t="shared" si="24"/>
        <v>9.9999999999999995E-8</v>
      </c>
      <c r="I418" s="32">
        <v>0.02</v>
      </c>
      <c r="J418" s="25">
        <v>7.0000000000000007E-2</v>
      </c>
      <c r="K418" s="33"/>
      <c r="L418" s="25">
        <v>154</v>
      </c>
      <c r="M418" s="33"/>
      <c r="N418" s="25">
        <v>2.25</v>
      </c>
      <c r="O418" s="25">
        <v>2.2000000000000002</v>
      </c>
      <c r="P418" s="25">
        <v>9.68</v>
      </c>
      <c r="Q418" s="25">
        <v>0.17</v>
      </c>
      <c r="R418" s="25">
        <v>19.8</v>
      </c>
      <c r="S418" s="34"/>
      <c r="T418" s="51">
        <v>0.02</v>
      </c>
      <c r="U418" s="42">
        <v>76.900000000000006</v>
      </c>
      <c r="V418" s="42">
        <v>0.22</v>
      </c>
      <c r="W418" s="42">
        <v>5.9100000000000003E-3</v>
      </c>
      <c r="X418" s="42">
        <v>48</v>
      </c>
      <c r="Y418" s="44">
        <v>6.11</v>
      </c>
      <c r="Z418" s="87">
        <f t="shared" si="25"/>
        <v>9.4913952238789747</v>
      </c>
      <c r="AA418" s="88">
        <f t="shared" si="26"/>
        <v>9.069244388686208</v>
      </c>
      <c r="AB418" s="90">
        <f t="shared" si="27"/>
        <v>2.2744412046391927E-2</v>
      </c>
      <c r="AC418" s="19">
        <v>9.5299999999999994</v>
      </c>
      <c r="AD418" s="13">
        <v>9.07</v>
      </c>
      <c r="AE418" s="94">
        <v>5</v>
      </c>
    </row>
    <row r="419" spans="1:31" x14ac:dyDescent="0.35">
      <c r="A419" s="2" t="s">
        <v>196</v>
      </c>
      <c r="B419" s="9">
        <v>41039</v>
      </c>
      <c r="C419" s="18">
        <v>1.47</v>
      </c>
      <c r="D419" s="12">
        <v>6.98</v>
      </c>
      <c r="F419" s="12">
        <v>1.8</v>
      </c>
      <c r="H419" s="23">
        <f t="shared" si="24"/>
        <v>1.0471285480508987E-7</v>
      </c>
      <c r="I419" s="24">
        <v>2E-3</v>
      </c>
      <c r="J419" s="25">
        <v>7.0000000000000007E-2</v>
      </c>
      <c r="K419" s="29">
        <v>0.9</v>
      </c>
      <c r="L419" s="25">
        <v>155</v>
      </c>
      <c r="M419" s="29">
        <v>0.2</v>
      </c>
      <c r="N419" s="25">
        <v>2.5</v>
      </c>
      <c r="O419" s="25">
        <v>2.06</v>
      </c>
      <c r="P419" s="25">
        <v>9.3699999999999992</v>
      </c>
      <c r="Q419" s="25">
        <v>0.18</v>
      </c>
      <c r="R419" s="25">
        <v>18.2</v>
      </c>
      <c r="S419" s="29">
        <v>0.5</v>
      </c>
      <c r="T419" s="51">
        <v>0.04</v>
      </c>
      <c r="U419" s="42">
        <v>82.8</v>
      </c>
      <c r="V419" s="42">
        <v>0.22</v>
      </c>
      <c r="W419" s="42">
        <v>8.5400000000000007E-3</v>
      </c>
      <c r="X419" s="42">
        <v>47</v>
      </c>
      <c r="Y419" s="44">
        <v>6.14</v>
      </c>
      <c r="Z419" s="87">
        <f t="shared" si="25"/>
        <v>9.4499305837704544</v>
      </c>
      <c r="AA419" s="88">
        <f t="shared" si="26"/>
        <v>9.1945517015805098</v>
      </c>
      <c r="AB419" s="90">
        <f t="shared" si="27"/>
        <v>1.369729007657116E-2</v>
      </c>
      <c r="AC419" s="19">
        <v>9.5</v>
      </c>
      <c r="AD419" s="13">
        <v>9.19</v>
      </c>
      <c r="AE419" s="94">
        <v>3.26</v>
      </c>
    </row>
    <row r="420" spans="1:31" x14ac:dyDescent="0.35">
      <c r="A420" s="2" t="s">
        <v>196</v>
      </c>
      <c r="B420" s="9">
        <v>41883</v>
      </c>
      <c r="C420" s="18">
        <v>1.83</v>
      </c>
      <c r="D420" s="12">
        <v>7.12</v>
      </c>
      <c r="F420" s="12">
        <v>1.7</v>
      </c>
      <c r="G420" s="16"/>
      <c r="H420" s="23">
        <f t="shared" si="24"/>
        <v>7.5857757502918145E-8</v>
      </c>
      <c r="I420" s="24">
        <v>2E-3</v>
      </c>
      <c r="J420" s="25">
        <v>0.08</v>
      </c>
      <c r="K420" s="36"/>
      <c r="L420" s="25">
        <v>160</v>
      </c>
      <c r="M420" s="36"/>
      <c r="N420" s="25">
        <v>2.5099999999999998</v>
      </c>
      <c r="O420" s="25">
        <v>1.92</v>
      </c>
      <c r="P420" s="25">
        <v>9.15</v>
      </c>
      <c r="Q420" s="25">
        <v>0.17</v>
      </c>
      <c r="R420" s="25">
        <v>19</v>
      </c>
      <c r="S420" s="36"/>
      <c r="T420" s="51">
        <v>0.01</v>
      </c>
      <c r="U420" s="42">
        <v>91</v>
      </c>
      <c r="V420" s="42">
        <v>0.22</v>
      </c>
      <c r="W420" s="42">
        <v>3.2799999999999999E-3</v>
      </c>
      <c r="X420" s="42">
        <v>50</v>
      </c>
      <c r="Y420" s="44">
        <v>5.95</v>
      </c>
      <c r="Z420" s="87">
        <f t="shared" si="25"/>
        <v>9.7130988050187721</v>
      </c>
      <c r="AA420" s="88">
        <f t="shared" si="26"/>
        <v>9.2588247783267565</v>
      </c>
      <c r="AB420" s="90">
        <f t="shared" si="27"/>
        <v>2.3944542296744187E-2</v>
      </c>
      <c r="AC420" s="19">
        <v>9.76</v>
      </c>
      <c r="AD420" s="13">
        <v>9.26</v>
      </c>
      <c r="AE420" s="94">
        <v>5.29</v>
      </c>
    </row>
    <row r="421" spans="1:31" x14ac:dyDescent="0.35">
      <c r="A421" s="2" t="s">
        <v>196</v>
      </c>
      <c r="B421" s="9">
        <v>40063</v>
      </c>
      <c r="C421" s="18">
        <v>1.86</v>
      </c>
      <c r="D421" s="12">
        <v>7.11</v>
      </c>
      <c r="F421" s="13">
        <v>1.7</v>
      </c>
      <c r="H421" s="23">
        <f t="shared" si="24"/>
        <v>7.7624711662868932E-8</v>
      </c>
      <c r="I421" s="24">
        <v>4.0000000000000001E-3</v>
      </c>
      <c r="J421" s="25">
        <v>7.0000000000000007E-2</v>
      </c>
      <c r="K421" s="29">
        <v>1.1000000000000001</v>
      </c>
      <c r="L421" s="25">
        <v>133</v>
      </c>
      <c r="M421" s="29">
        <v>0.5</v>
      </c>
      <c r="N421" s="25">
        <v>2.21</v>
      </c>
      <c r="O421" s="25">
        <v>2.0699999999999998</v>
      </c>
      <c r="P421" s="25">
        <v>7.89</v>
      </c>
      <c r="Q421" s="25">
        <v>0.16</v>
      </c>
      <c r="R421" s="25">
        <v>17.2</v>
      </c>
      <c r="S421" s="29">
        <v>0.6</v>
      </c>
      <c r="T421" s="51">
        <v>0.02</v>
      </c>
      <c r="U421" s="42">
        <v>86.9</v>
      </c>
      <c r="V421" s="42">
        <v>0.22</v>
      </c>
      <c r="W421" s="42">
        <v>6.2399999999999999E-3</v>
      </c>
      <c r="X421" s="42">
        <v>38</v>
      </c>
      <c r="Y421" s="44">
        <v>5.73</v>
      </c>
      <c r="Z421" s="87">
        <f t="shared" si="25"/>
        <v>8.1762335151654639</v>
      </c>
      <c r="AA421" s="88">
        <f t="shared" si="26"/>
        <v>8.615345649788555</v>
      </c>
      <c r="AB421" s="90">
        <f t="shared" si="27"/>
        <v>-2.6150734859980842E-2</v>
      </c>
      <c r="AE421" s="94">
        <v>4.75</v>
      </c>
    </row>
    <row r="422" spans="1:31" x14ac:dyDescent="0.35">
      <c r="A422" s="2" t="s">
        <v>196</v>
      </c>
      <c r="B422" s="9">
        <v>39030</v>
      </c>
      <c r="C422" s="19">
        <v>1.41</v>
      </c>
      <c r="D422" s="13">
        <v>6.87</v>
      </c>
      <c r="E422" s="15"/>
      <c r="F422" s="12">
        <v>1.6</v>
      </c>
      <c r="H422" s="23">
        <f t="shared" si="24"/>
        <v>1.3489628825916511E-7</v>
      </c>
      <c r="I422" s="24">
        <v>0.02</v>
      </c>
      <c r="J422" s="25">
        <v>0.08</v>
      </c>
      <c r="K422" s="30">
        <v>6</v>
      </c>
      <c r="L422" s="25">
        <v>124</v>
      </c>
      <c r="M422" s="30">
        <v>1</v>
      </c>
      <c r="N422" s="35"/>
      <c r="O422" s="25">
        <v>1.8</v>
      </c>
      <c r="P422" s="25">
        <v>8</v>
      </c>
      <c r="Q422" s="25">
        <v>0.16</v>
      </c>
      <c r="R422" s="25">
        <v>19.8</v>
      </c>
      <c r="S422" s="31">
        <v>5</v>
      </c>
      <c r="T422" s="51">
        <v>0.03</v>
      </c>
      <c r="U422" s="42">
        <v>95</v>
      </c>
      <c r="V422" s="42">
        <v>0.22</v>
      </c>
      <c r="W422" s="42">
        <v>0.01</v>
      </c>
      <c r="X422" s="42">
        <v>38</v>
      </c>
      <c r="Y422" s="44">
        <v>5.0999999999999996</v>
      </c>
      <c r="Z422" s="87">
        <f t="shared" si="25"/>
        <v>7.7655629240430919</v>
      </c>
      <c r="AA422" s="88">
        <f t="shared" si="26"/>
        <v>8.1543703209284715</v>
      </c>
      <c r="AB422" s="90">
        <f t="shared" si="27"/>
        <v>-2.4422677589316367E-2</v>
      </c>
    </row>
    <row r="423" spans="1:31" x14ac:dyDescent="0.35">
      <c r="A423" s="2" t="s">
        <v>196</v>
      </c>
      <c r="B423" s="9">
        <v>39210</v>
      </c>
      <c r="C423" s="18">
        <v>1.56</v>
      </c>
      <c r="D423" s="13">
        <v>7.07</v>
      </c>
      <c r="F423" s="12">
        <v>1.4</v>
      </c>
      <c r="H423" s="23">
        <f t="shared" si="24"/>
        <v>8.5113803820237355E-8</v>
      </c>
      <c r="I423" s="32">
        <v>2E-3</v>
      </c>
      <c r="J423" s="25">
        <v>7.0000000000000007E-2</v>
      </c>
      <c r="K423" s="36"/>
      <c r="L423" s="25">
        <v>142</v>
      </c>
      <c r="M423" s="36"/>
      <c r="N423" s="25">
        <v>2.41</v>
      </c>
      <c r="O423" s="25">
        <v>2.04</v>
      </c>
      <c r="P423" s="25">
        <v>8.0399999999999991</v>
      </c>
      <c r="Q423" s="25">
        <v>0.17</v>
      </c>
      <c r="R423" s="25">
        <v>16.899999999999999</v>
      </c>
      <c r="S423" s="36"/>
      <c r="T423" s="51">
        <v>0.01</v>
      </c>
      <c r="U423" s="42">
        <v>85.1</v>
      </c>
      <c r="V423" s="42">
        <v>0.22</v>
      </c>
      <c r="W423" s="42">
        <v>3.6099999999999999E-3</v>
      </c>
      <c r="X423" s="42">
        <v>38</v>
      </c>
      <c r="Y423" s="44">
        <v>5.75</v>
      </c>
      <c r="Z423" s="87">
        <f t="shared" si="25"/>
        <v>8.6311631921249141</v>
      </c>
      <c r="AA423" s="88">
        <f t="shared" si="26"/>
        <v>8.5974999104737098</v>
      </c>
      <c r="AB423" s="90">
        <f t="shared" si="27"/>
        <v>1.9539114236975749E-3</v>
      </c>
      <c r="AE423" s="96"/>
    </row>
    <row r="424" spans="1:31" x14ac:dyDescent="0.35">
      <c r="A424" s="2" t="s">
        <v>196</v>
      </c>
      <c r="B424" s="9">
        <v>39372</v>
      </c>
      <c r="C424" s="18">
        <v>1.46</v>
      </c>
      <c r="D424" s="12">
        <v>7.09</v>
      </c>
      <c r="F424" s="12">
        <v>1.4</v>
      </c>
      <c r="H424" s="23">
        <f t="shared" si="24"/>
        <v>8.128305161640995E-8</v>
      </c>
      <c r="I424" s="32">
        <v>0.01</v>
      </c>
      <c r="J424" s="25">
        <v>0.06</v>
      </c>
      <c r="K424" s="33"/>
      <c r="L424" s="25">
        <v>145</v>
      </c>
      <c r="M424" s="33"/>
      <c r="N424" s="25">
        <v>2.41</v>
      </c>
      <c r="O424" s="25">
        <v>2.13</v>
      </c>
      <c r="P424" s="25">
        <v>8.1999999999999993</v>
      </c>
      <c r="Q424" s="25">
        <v>0.17</v>
      </c>
      <c r="R424" s="25">
        <v>19.5</v>
      </c>
      <c r="S424" s="34"/>
      <c r="T424" s="51">
        <v>0.03</v>
      </c>
      <c r="U424" s="42">
        <v>90.1</v>
      </c>
      <c r="V424" s="42">
        <v>0.22</v>
      </c>
      <c r="W424" s="42">
        <v>7.2300000000000003E-3</v>
      </c>
      <c r="X424" s="42">
        <v>39</v>
      </c>
      <c r="Y424" s="44">
        <v>5.72</v>
      </c>
      <c r="Z424" s="87">
        <f t="shared" si="25"/>
        <v>8.9097555258942975</v>
      </c>
      <c r="AA424" s="88">
        <f t="shared" si="26"/>
        <v>8.7005098964420533</v>
      </c>
      <c r="AB424" s="90">
        <f t="shared" si="27"/>
        <v>1.1882025877182017E-2</v>
      </c>
      <c r="AD424" s="100"/>
      <c r="AE424" s="96"/>
    </row>
    <row r="425" spans="1:31" x14ac:dyDescent="0.35">
      <c r="A425" s="2" t="s">
        <v>196</v>
      </c>
      <c r="B425" s="9">
        <v>39749</v>
      </c>
      <c r="C425" s="18">
        <v>1.32</v>
      </c>
      <c r="D425" s="12">
        <v>7.11</v>
      </c>
      <c r="F425" s="12">
        <v>1.5</v>
      </c>
      <c r="H425" s="23">
        <f t="shared" si="24"/>
        <v>7.7624711662868932E-8</v>
      </c>
      <c r="I425" s="32">
        <v>0.02</v>
      </c>
      <c r="J425" s="25">
        <v>7.0000000000000007E-2</v>
      </c>
      <c r="K425" s="33"/>
      <c r="L425" s="25">
        <v>143</v>
      </c>
      <c r="M425" s="33"/>
      <c r="N425" s="25">
        <v>2.4</v>
      </c>
      <c r="O425" s="25">
        <v>2.0099999999999998</v>
      </c>
      <c r="P425" s="25">
        <v>8.61</v>
      </c>
      <c r="Q425" s="25">
        <v>0.17</v>
      </c>
      <c r="R425" s="25">
        <v>18.7</v>
      </c>
      <c r="S425" s="34"/>
      <c r="T425" s="51">
        <v>0.03</v>
      </c>
      <c r="U425" s="42">
        <v>88.7</v>
      </c>
      <c r="V425" s="42">
        <v>0.22</v>
      </c>
      <c r="W425" s="42">
        <v>4.5999999999999999E-3</v>
      </c>
      <c r="X425" s="42">
        <v>37</v>
      </c>
      <c r="Y425" s="44">
        <v>5.64</v>
      </c>
      <c r="Z425" s="87">
        <f t="shared" si="25"/>
        <v>8.8071286943493075</v>
      </c>
      <c r="AA425" s="88">
        <f t="shared" si="26"/>
        <v>8.5348898183055812</v>
      </c>
      <c r="AB425" s="90">
        <f t="shared" si="27"/>
        <v>1.5698223124664925E-2</v>
      </c>
      <c r="AE425" s="95">
        <v>2.12</v>
      </c>
    </row>
    <row r="426" spans="1:31" x14ac:dyDescent="0.35">
      <c r="A426" s="2" t="s">
        <v>169</v>
      </c>
      <c r="B426" s="9">
        <v>41942</v>
      </c>
      <c r="C426" s="20"/>
      <c r="D426" s="12">
        <v>7.31</v>
      </c>
      <c r="F426" s="12">
        <v>1.6</v>
      </c>
      <c r="H426" s="23">
        <f t="shared" si="24"/>
        <v>4.8977881936844561E-8</v>
      </c>
      <c r="I426" s="32">
        <v>0.04</v>
      </c>
      <c r="J426" s="25">
        <v>0.28000000000000003</v>
      </c>
      <c r="K426" s="36"/>
      <c r="L426" s="25">
        <v>85</v>
      </c>
      <c r="M426" s="36"/>
      <c r="N426" s="25">
        <v>1.91</v>
      </c>
      <c r="O426" s="25">
        <v>2.2999999999999998</v>
      </c>
      <c r="P426" s="25">
        <v>9.1</v>
      </c>
      <c r="Q426" s="25">
        <v>0.11</v>
      </c>
      <c r="R426" s="25">
        <v>10</v>
      </c>
      <c r="S426" s="36"/>
      <c r="T426" s="51">
        <v>0.25</v>
      </c>
      <c r="U426" s="42">
        <v>34</v>
      </c>
      <c r="V426" s="42">
        <v>1</v>
      </c>
      <c r="W426" s="42">
        <v>0.01</v>
      </c>
      <c r="X426" s="42">
        <v>19</v>
      </c>
      <c r="Y426" s="44">
        <v>4.47</v>
      </c>
      <c r="Z426" s="87">
        <f t="shared" si="25"/>
        <v>5.5763805292085546</v>
      </c>
      <c r="AA426" s="88">
        <f t="shared" si="26"/>
        <v>5.7380270203860784</v>
      </c>
      <c r="AB426" s="90">
        <f t="shared" si="27"/>
        <v>-1.4286783507574384E-2</v>
      </c>
      <c r="AC426" s="19">
        <v>5.57</v>
      </c>
      <c r="AD426" s="13">
        <v>5.71</v>
      </c>
      <c r="AE426" s="94">
        <v>2.4</v>
      </c>
    </row>
    <row r="427" spans="1:31" x14ac:dyDescent="0.35">
      <c r="A427" s="2" t="s">
        <v>169</v>
      </c>
      <c r="B427" s="9">
        <v>32083</v>
      </c>
      <c r="C427" s="18">
        <v>11.86</v>
      </c>
      <c r="D427" s="13">
        <v>7.3</v>
      </c>
      <c r="F427" s="12">
        <v>3</v>
      </c>
      <c r="H427" s="23">
        <f t="shared" si="24"/>
        <v>5.0118723362727164E-8</v>
      </c>
      <c r="I427" s="32">
        <v>0.02</v>
      </c>
      <c r="J427" s="25">
        <v>0.28000000000000003</v>
      </c>
      <c r="K427" s="36"/>
      <c r="L427" s="25">
        <v>71</v>
      </c>
      <c r="M427" s="36"/>
      <c r="N427" s="25">
        <v>1.7</v>
      </c>
      <c r="O427" s="25">
        <v>2.2000000000000002</v>
      </c>
      <c r="P427" s="25">
        <v>8.5</v>
      </c>
      <c r="Q427" s="25">
        <v>0.12</v>
      </c>
      <c r="R427" s="25">
        <v>9.5</v>
      </c>
      <c r="S427" s="36"/>
      <c r="T427" s="51">
        <v>0.01</v>
      </c>
      <c r="U427" s="42">
        <v>21.4</v>
      </c>
      <c r="V427" s="42">
        <v>0.44</v>
      </c>
      <c r="W427" s="42">
        <v>0.01</v>
      </c>
      <c r="X427" s="42">
        <v>14.6</v>
      </c>
      <c r="Y427" s="44">
        <v>4.24</v>
      </c>
      <c r="Z427" s="87">
        <f t="shared" si="25"/>
        <v>4.7947292232529888</v>
      </c>
      <c r="AA427" s="88">
        <f t="shared" si="26"/>
        <v>5.1049862109021582</v>
      </c>
      <c r="AB427" s="90">
        <f t="shared" si="27"/>
        <v>-3.1339990498994288E-2</v>
      </c>
      <c r="AE427" s="96"/>
    </row>
    <row r="428" spans="1:31" x14ac:dyDescent="0.35">
      <c r="A428" s="2" t="s">
        <v>169</v>
      </c>
      <c r="B428" s="9">
        <v>37222</v>
      </c>
      <c r="C428" s="18">
        <v>12.98</v>
      </c>
      <c r="D428" s="12">
        <v>7</v>
      </c>
      <c r="F428" s="12">
        <v>3.4</v>
      </c>
      <c r="H428" s="23">
        <f t="shared" si="24"/>
        <v>9.9999999999999995E-8</v>
      </c>
      <c r="I428" s="24">
        <v>3.0000000000000001E-3</v>
      </c>
      <c r="J428" s="25">
        <v>0.21</v>
      </c>
      <c r="K428" s="36"/>
      <c r="L428" s="25">
        <v>86</v>
      </c>
      <c r="M428" s="36"/>
      <c r="N428" s="25">
        <v>2.2000000000000002</v>
      </c>
      <c r="O428" s="25">
        <v>1.7</v>
      </c>
      <c r="P428" s="25">
        <v>8.4</v>
      </c>
      <c r="Q428" s="25">
        <v>0.09</v>
      </c>
      <c r="R428" s="25">
        <v>9.1999999999999993</v>
      </c>
      <c r="S428" s="36"/>
      <c r="T428" s="51">
        <v>0.03</v>
      </c>
      <c r="U428" s="42">
        <v>26</v>
      </c>
      <c r="V428" s="42">
        <v>0.44</v>
      </c>
      <c r="W428" s="42">
        <v>0.01</v>
      </c>
      <c r="X428" s="42">
        <v>15</v>
      </c>
      <c r="Y428" s="44">
        <v>4.5</v>
      </c>
      <c r="Z428" s="87">
        <f t="shared" si="25"/>
        <v>5.5202021489945166</v>
      </c>
      <c r="AA428" s="88">
        <f t="shared" si="26"/>
        <v>5.4726649930198938</v>
      </c>
      <c r="AB428" s="90">
        <f t="shared" si="27"/>
        <v>4.3243637315452596E-3</v>
      </c>
    </row>
    <row r="429" spans="1:31" x14ac:dyDescent="0.35">
      <c r="A429" s="2" t="s">
        <v>169</v>
      </c>
      <c r="B429" s="9">
        <v>39373</v>
      </c>
      <c r="C429" s="18">
        <v>12.95</v>
      </c>
      <c r="D429" s="12">
        <v>7.28</v>
      </c>
      <c r="F429" s="12">
        <v>1.7</v>
      </c>
      <c r="H429" s="23">
        <f t="shared" si="24"/>
        <v>5.2480746024977185E-8</v>
      </c>
      <c r="I429" s="32">
        <v>3.0000000000000001E-3</v>
      </c>
      <c r="J429" s="25">
        <v>0.27</v>
      </c>
      <c r="K429" s="36"/>
      <c r="L429" s="25">
        <v>88.4</v>
      </c>
      <c r="M429" s="36"/>
      <c r="N429" s="25">
        <v>1.88</v>
      </c>
      <c r="O429" s="25">
        <v>2.17</v>
      </c>
      <c r="P429" s="25">
        <v>9.2100000000000009</v>
      </c>
      <c r="Q429" s="25">
        <v>0.1</v>
      </c>
      <c r="R429" s="25">
        <v>11</v>
      </c>
      <c r="S429" s="36"/>
      <c r="T429" s="51">
        <v>0.04</v>
      </c>
      <c r="U429" s="42">
        <v>31.1</v>
      </c>
      <c r="V429" s="42">
        <v>0.22</v>
      </c>
      <c r="W429" s="42">
        <v>5.2599999999999999E-3</v>
      </c>
      <c r="X429" s="42">
        <v>17</v>
      </c>
      <c r="Y429" s="44">
        <v>4.37</v>
      </c>
      <c r="Z429" s="87">
        <f t="shared" si="25"/>
        <v>5.7891552957494996</v>
      </c>
      <c r="AA429" s="88">
        <f t="shared" si="26"/>
        <v>5.5019195235866896</v>
      </c>
      <c r="AB429" s="90">
        <f t="shared" si="27"/>
        <v>2.5439187744191821E-2</v>
      </c>
    </row>
    <row r="430" spans="1:31" x14ac:dyDescent="0.35">
      <c r="A430" s="2" t="s">
        <v>172</v>
      </c>
      <c r="B430" s="9">
        <v>32083</v>
      </c>
      <c r="C430" s="18">
        <v>11.51</v>
      </c>
      <c r="D430" s="12">
        <v>7</v>
      </c>
      <c r="F430" s="12">
        <v>4</v>
      </c>
      <c r="H430" s="23">
        <f t="shared" si="24"/>
        <v>9.9999999999999995E-8</v>
      </c>
      <c r="J430" s="25">
        <v>0.41</v>
      </c>
      <c r="K430" s="36"/>
      <c r="L430" s="25">
        <v>67</v>
      </c>
      <c r="M430" s="36"/>
      <c r="N430" s="25">
        <v>3.3</v>
      </c>
      <c r="O430" s="25">
        <v>2.2999999999999998</v>
      </c>
      <c r="P430" s="25">
        <v>14</v>
      </c>
      <c r="Q430" s="25">
        <v>0.26</v>
      </c>
      <c r="R430" s="25">
        <v>8.9</v>
      </c>
      <c r="S430" s="36"/>
      <c r="T430" s="51">
        <v>0.01</v>
      </c>
      <c r="U430" s="42">
        <v>6.29</v>
      </c>
      <c r="V430" s="42">
        <v>0.44</v>
      </c>
      <c r="W430" s="42">
        <v>0.01</v>
      </c>
      <c r="X430" s="42">
        <v>14.2</v>
      </c>
      <c r="Y430" s="44">
        <v>4.83</v>
      </c>
      <c r="Z430" s="87">
        <f t="shared" si="25"/>
        <v>5.0914675546789097</v>
      </c>
      <c r="AA430" s="88">
        <f t="shared" si="26"/>
        <v>5.3691404146936748</v>
      </c>
      <c r="AB430" s="90">
        <f t="shared" si="27"/>
        <v>-2.6544619665296528E-2</v>
      </c>
    </row>
    <row r="431" spans="1:31" x14ac:dyDescent="0.35">
      <c r="A431" s="2" t="s">
        <v>172</v>
      </c>
      <c r="B431" s="9">
        <v>37222</v>
      </c>
      <c r="C431" s="19">
        <v>12.5</v>
      </c>
      <c r="D431" s="12">
        <v>6.8</v>
      </c>
      <c r="F431" s="12">
        <v>4.5999999999999996</v>
      </c>
      <c r="H431" s="23">
        <f t="shared" si="24"/>
        <v>1.5848931924611122E-7</v>
      </c>
      <c r="I431" s="24">
        <v>8.0000000000000002E-3</v>
      </c>
      <c r="J431" s="25">
        <v>0.43</v>
      </c>
      <c r="K431" s="36"/>
      <c r="L431" s="25">
        <v>77</v>
      </c>
      <c r="M431" s="36"/>
      <c r="N431" s="25">
        <v>4</v>
      </c>
      <c r="O431" s="25">
        <v>1.7</v>
      </c>
      <c r="P431" s="25">
        <v>14</v>
      </c>
      <c r="Q431" s="25">
        <v>0.17</v>
      </c>
      <c r="R431" s="25">
        <v>7.5</v>
      </c>
      <c r="S431" s="36"/>
      <c r="T431" s="51">
        <v>0.03</v>
      </c>
      <c r="U431" s="42">
        <v>6</v>
      </c>
      <c r="V431" s="42">
        <v>0.44</v>
      </c>
      <c r="W431" s="42">
        <v>0.03</v>
      </c>
      <c r="X431" s="42">
        <v>11</v>
      </c>
      <c r="Y431" s="44">
        <v>5.0999999999999996</v>
      </c>
      <c r="Z431" s="87">
        <f t="shared" si="25"/>
        <v>5.5380198005173824</v>
      </c>
      <c r="AA431" s="88">
        <f t="shared" si="26"/>
        <v>5.5439017281893319</v>
      </c>
      <c r="AB431" s="90">
        <f t="shared" si="27"/>
        <v>-5.3076785074798662E-4</v>
      </c>
      <c r="AD431" s="100"/>
      <c r="AE431" s="96"/>
    </row>
    <row r="432" spans="1:31" x14ac:dyDescent="0.35">
      <c r="A432" s="2" t="s">
        <v>172</v>
      </c>
      <c r="B432" s="9">
        <v>33105</v>
      </c>
      <c r="C432" s="20"/>
      <c r="D432" s="12">
        <v>7.31</v>
      </c>
      <c r="E432" s="13">
        <v>20</v>
      </c>
      <c r="F432" s="12">
        <v>1.5</v>
      </c>
      <c r="H432" s="23">
        <f t="shared" si="24"/>
        <v>4.8977881936844561E-8</v>
      </c>
      <c r="I432" s="28"/>
      <c r="J432" s="25">
        <v>0.27</v>
      </c>
      <c r="K432" s="29">
        <v>1</v>
      </c>
      <c r="L432" s="25">
        <v>73</v>
      </c>
      <c r="M432" s="29">
        <v>2</v>
      </c>
      <c r="N432" s="25">
        <v>3.1</v>
      </c>
      <c r="O432" s="25">
        <v>2.5</v>
      </c>
      <c r="P432" s="25">
        <v>14</v>
      </c>
      <c r="Q432" s="25">
        <v>0.17</v>
      </c>
      <c r="R432" s="25">
        <v>9</v>
      </c>
      <c r="S432" s="29">
        <v>10</v>
      </c>
      <c r="T432" s="51">
        <v>0.56999999999999995</v>
      </c>
      <c r="U432" s="42">
        <v>7</v>
      </c>
      <c r="V432" s="42">
        <v>0.13</v>
      </c>
      <c r="W432" s="42">
        <v>0.01</v>
      </c>
      <c r="X432" s="42">
        <v>11</v>
      </c>
      <c r="Y432" s="44">
        <v>4.7300000000000004</v>
      </c>
      <c r="Z432" s="87">
        <f t="shared" si="25"/>
        <v>5.3821173876647812</v>
      </c>
      <c r="AA432" s="88">
        <f t="shared" si="26"/>
        <v>5.2063431173320032</v>
      </c>
      <c r="AB432" s="90">
        <f t="shared" si="27"/>
        <v>1.6600550216892121E-2</v>
      </c>
    </row>
    <row r="433" spans="1:31" x14ac:dyDescent="0.35">
      <c r="A433" s="2" t="s">
        <v>172</v>
      </c>
      <c r="B433" s="9">
        <v>39373</v>
      </c>
      <c r="C433" s="18">
        <v>12.55</v>
      </c>
      <c r="D433" s="12">
        <v>6.99</v>
      </c>
      <c r="F433" s="12">
        <v>2.5</v>
      </c>
      <c r="H433" s="23">
        <f t="shared" si="24"/>
        <v>1.0232929922807534E-7</v>
      </c>
      <c r="J433" s="25">
        <v>0.38</v>
      </c>
      <c r="K433" s="36"/>
      <c r="L433" s="25">
        <v>78.8</v>
      </c>
      <c r="M433" s="36"/>
      <c r="N433" s="25">
        <v>3.4</v>
      </c>
      <c r="O433" s="25">
        <v>2.27</v>
      </c>
      <c r="P433" s="25">
        <v>14</v>
      </c>
      <c r="Q433" s="25">
        <v>0.19</v>
      </c>
      <c r="R433" s="25">
        <v>9.2899999999999991</v>
      </c>
      <c r="S433" s="36"/>
      <c r="T433" s="51">
        <v>0.03</v>
      </c>
      <c r="U433" s="42">
        <v>11.4</v>
      </c>
      <c r="V433" s="42">
        <v>0.22</v>
      </c>
      <c r="W433" s="42">
        <v>8.8699999999999994E-3</v>
      </c>
      <c r="X433" s="42">
        <v>12</v>
      </c>
      <c r="Y433" s="44">
        <v>4.9000000000000004</v>
      </c>
      <c r="Z433" s="87">
        <f t="shared" si="25"/>
        <v>5.6958526657038266</v>
      </c>
      <c r="AA433" s="88">
        <f t="shared" si="26"/>
        <v>5.4805207664982021</v>
      </c>
      <c r="AB433" s="90">
        <f t="shared" si="27"/>
        <v>1.9266705833682826E-2</v>
      </c>
    </row>
    <row r="434" spans="1:31" x14ac:dyDescent="0.35">
      <c r="A434" s="2" t="s">
        <v>296</v>
      </c>
      <c r="B434" s="9">
        <v>41039</v>
      </c>
      <c r="C434" s="18">
        <v>2.06</v>
      </c>
      <c r="D434" s="12">
        <v>6.5</v>
      </c>
      <c r="F434" s="12">
        <v>7.4</v>
      </c>
      <c r="H434" s="23">
        <f t="shared" si="24"/>
        <v>3.1622776601683734E-7</v>
      </c>
      <c r="I434" s="32">
        <v>0.02</v>
      </c>
      <c r="J434" s="25">
        <v>0.01</v>
      </c>
      <c r="K434" s="36"/>
      <c r="L434" s="25">
        <v>68.3</v>
      </c>
      <c r="M434" s="36"/>
      <c r="N434" s="25">
        <v>7.0000000000000007E-2</v>
      </c>
      <c r="O434" s="25">
        <v>22.4</v>
      </c>
      <c r="P434" s="25">
        <v>7.99</v>
      </c>
      <c r="Q434" s="25">
        <v>0.01</v>
      </c>
      <c r="R434" s="25">
        <v>19.8</v>
      </c>
      <c r="S434" s="36"/>
      <c r="T434" s="51">
        <v>0.06</v>
      </c>
      <c r="U434" s="42">
        <v>31.8</v>
      </c>
      <c r="V434" s="42">
        <v>109.78</v>
      </c>
      <c r="W434" s="42">
        <v>0.01</v>
      </c>
      <c r="X434" s="42">
        <v>32</v>
      </c>
      <c r="Y434" s="44">
        <v>1.85</v>
      </c>
      <c r="Z434" s="87">
        <f t="shared" si="25"/>
        <v>5.5053108240123905</v>
      </c>
      <c r="AA434" s="88">
        <f t="shared" si="26"/>
        <v>5.1874549977786124</v>
      </c>
      <c r="AB434" s="90">
        <f t="shared" si="27"/>
        <v>2.9726249646841913E-2</v>
      </c>
      <c r="AC434" s="19">
        <v>5.52</v>
      </c>
      <c r="AD434" s="13">
        <v>5.19</v>
      </c>
      <c r="AE434" s="94">
        <v>6.1</v>
      </c>
    </row>
    <row r="435" spans="1:31" x14ac:dyDescent="0.35">
      <c r="A435" s="2" t="s">
        <v>296</v>
      </c>
      <c r="B435" s="9">
        <v>40358</v>
      </c>
      <c r="C435" s="18">
        <v>2.13</v>
      </c>
      <c r="D435" s="12">
        <v>6.55</v>
      </c>
      <c r="F435" s="12">
        <v>8.3000000000000007</v>
      </c>
      <c r="H435" s="23">
        <f t="shared" si="24"/>
        <v>2.8183829312644502E-7</v>
      </c>
      <c r="I435" s="32">
        <v>0.13</v>
      </c>
      <c r="J435" s="25">
        <v>0.01</v>
      </c>
      <c r="K435" s="33"/>
      <c r="L435" s="25">
        <v>67.599999999999994</v>
      </c>
      <c r="M435" s="33"/>
      <c r="N435" s="25">
        <v>0.04</v>
      </c>
      <c r="O435" s="25">
        <v>23.9</v>
      </c>
      <c r="P435" s="25">
        <v>7.01</v>
      </c>
      <c r="Q435" s="25">
        <v>5.0000000000000001E-3</v>
      </c>
      <c r="R435" s="25">
        <v>21.9</v>
      </c>
      <c r="S435" s="34"/>
      <c r="T435" s="51">
        <v>0.06</v>
      </c>
      <c r="U435" s="42">
        <v>36.6</v>
      </c>
      <c r="V435" s="42">
        <v>108.45</v>
      </c>
      <c r="W435" s="42">
        <v>7.5500000000000003E-3</v>
      </c>
      <c r="X435" s="42">
        <v>40</v>
      </c>
      <c r="Y435" s="44">
        <v>1.55</v>
      </c>
      <c r="Z435" s="87">
        <f t="shared" si="25"/>
        <v>5.5304375863065696</v>
      </c>
      <c r="AA435" s="88">
        <f t="shared" si="26"/>
        <v>5.1915472181557005</v>
      </c>
      <c r="AB435" s="90">
        <f t="shared" si="27"/>
        <v>3.1607055440876004E-2</v>
      </c>
      <c r="AC435" s="19">
        <v>5.54</v>
      </c>
      <c r="AD435" s="13">
        <v>5.19</v>
      </c>
      <c r="AE435" s="95">
        <v>6.48</v>
      </c>
    </row>
    <row r="436" spans="1:31" x14ac:dyDescent="0.35">
      <c r="A436" s="2" t="s">
        <v>296</v>
      </c>
      <c r="B436" s="9">
        <v>41528</v>
      </c>
      <c r="C436" s="18">
        <v>2.4700000000000002</v>
      </c>
      <c r="D436" s="12">
        <v>6.75</v>
      </c>
      <c r="F436" s="12">
        <v>6.9</v>
      </c>
      <c r="H436" s="23">
        <f t="shared" si="24"/>
        <v>1.7782794100389206E-7</v>
      </c>
      <c r="I436" s="32">
        <v>2E-3</v>
      </c>
      <c r="J436" s="25">
        <v>0.01</v>
      </c>
      <c r="K436" s="33"/>
      <c r="L436" s="25">
        <v>64.099999999999994</v>
      </c>
      <c r="M436" s="36"/>
      <c r="N436" s="25">
        <v>0.03</v>
      </c>
      <c r="O436" s="25">
        <v>21.8</v>
      </c>
      <c r="P436" s="25">
        <v>9.7200000000000006</v>
      </c>
      <c r="Q436" s="25">
        <v>0.01</v>
      </c>
      <c r="R436" s="25">
        <v>22</v>
      </c>
      <c r="S436" s="36"/>
      <c r="T436" s="51">
        <v>7.0000000000000007E-2</v>
      </c>
      <c r="U436" s="42">
        <v>28.3</v>
      </c>
      <c r="V436" s="42">
        <v>115.98</v>
      </c>
      <c r="W436" s="42">
        <v>0.05</v>
      </c>
      <c r="X436" s="42">
        <v>37</v>
      </c>
      <c r="Y436" s="44">
        <v>1.74</v>
      </c>
      <c r="Z436" s="87">
        <f t="shared" si="25"/>
        <v>5.5149727278106013</v>
      </c>
      <c r="AA436" s="88">
        <f t="shared" si="26"/>
        <v>5.2468206387742153</v>
      </c>
      <c r="AB436" s="90">
        <f t="shared" si="27"/>
        <v>2.4917044948009653E-2</v>
      </c>
      <c r="AC436" s="19">
        <v>5.52</v>
      </c>
      <c r="AD436" s="13">
        <v>5.25</v>
      </c>
      <c r="AE436" s="95">
        <v>5.18</v>
      </c>
    </row>
    <row r="437" spans="1:31" x14ac:dyDescent="0.35">
      <c r="A437" s="2" t="s">
        <v>296</v>
      </c>
      <c r="B437" s="9">
        <v>42164</v>
      </c>
      <c r="C437" s="18">
        <v>2.31</v>
      </c>
      <c r="D437" s="12">
        <v>6.39</v>
      </c>
      <c r="F437" s="12">
        <v>7.9</v>
      </c>
      <c r="H437" s="23">
        <f t="shared" si="24"/>
        <v>4.0738027780411229E-7</v>
      </c>
      <c r="I437" s="32">
        <v>4.0000000000000001E-3</v>
      </c>
      <c r="J437" s="25">
        <v>0.01</v>
      </c>
      <c r="K437" s="33"/>
      <c r="L437" s="25">
        <v>68</v>
      </c>
      <c r="M437" s="33"/>
      <c r="N437" s="25">
        <v>0.04</v>
      </c>
      <c r="O437" s="25">
        <v>21.7</v>
      </c>
      <c r="P437" s="25">
        <v>8.39</v>
      </c>
      <c r="Q437" s="27">
        <v>0.01</v>
      </c>
      <c r="R437" s="25">
        <v>19.600000000000001</v>
      </c>
      <c r="S437" s="34"/>
      <c r="T437" s="51">
        <v>0.06</v>
      </c>
      <c r="U437" s="42">
        <v>32.9</v>
      </c>
      <c r="V437" s="42">
        <v>127.49</v>
      </c>
      <c r="W437" s="42">
        <v>0.01</v>
      </c>
      <c r="X437" s="42">
        <v>43</v>
      </c>
      <c r="Y437" s="44">
        <v>1.56</v>
      </c>
      <c r="Z437" s="87">
        <f t="shared" si="25"/>
        <v>5.4937934738474095</v>
      </c>
      <c r="AA437" s="88">
        <f t="shared" si="26"/>
        <v>5.5162963196611692</v>
      </c>
      <c r="AB437" s="90">
        <f t="shared" si="27"/>
        <v>-2.043838536814399E-3</v>
      </c>
      <c r="AC437" s="19">
        <v>5.51</v>
      </c>
      <c r="AD437" s="13">
        <v>5.52</v>
      </c>
      <c r="AE437" s="94">
        <v>0.19</v>
      </c>
    </row>
    <row r="438" spans="1:31" x14ac:dyDescent="0.35">
      <c r="A438" s="2" t="s">
        <v>296</v>
      </c>
      <c r="B438" s="9">
        <v>41949</v>
      </c>
      <c r="C438" s="20"/>
      <c r="D438" s="12">
        <v>6.38</v>
      </c>
      <c r="F438" s="12">
        <v>5.6</v>
      </c>
      <c r="H438" s="23">
        <f t="shared" si="24"/>
        <v>4.1686938347033493E-7</v>
      </c>
      <c r="I438" s="32">
        <v>0.02</v>
      </c>
      <c r="J438" s="25">
        <v>0.05</v>
      </c>
      <c r="K438" s="36"/>
      <c r="L438" s="25">
        <v>64</v>
      </c>
      <c r="M438" s="36"/>
      <c r="N438" s="25">
        <v>0.04</v>
      </c>
      <c r="O438" s="25">
        <v>24</v>
      </c>
      <c r="P438" s="25">
        <v>7.6</v>
      </c>
      <c r="Q438" s="25">
        <v>0.02</v>
      </c>
      <c r="R438" s="25">
        <v>21</v>
      </c>
      <c r="S438" s="36"/>
      <c r="T438" s="51">
        <v>0.03</v>
      </c>
      <c r="U438" s="42">
        <v>30</v>
      </c>
      <c r="V438" s="42">
        <v>111.9</v>
      </c>
      <c r="W438" s="42">
        <v>0.05</v>
      </c>
      <c r="X438" s="42">
        <v>44</v>
      </c>
      <c r="Y438" s="44">
        <v>1.93</v>
      </c>
      <c r="Z438" s="87">
        <f t="shared" si="25"/>
        <v>5.3532837777423534</v>
      </c>
      <c r="AA438" s="88">
        <f t="shared" si="26"/>
        <v>5.6026027040552693</v>
      </c>
      <c r="AB438" s="90">
        <f t="shared" si="27"/>
        <v>-2.2756618255139863E-2</v>
      </c>
      <c r="AC438" s="19">
        <v>5.35</v>
      </c>
      <c r="AD438" s="99">
        <v>5.61</v>
      </c>
      <c r="AE438" s="95">
        <v>4.8</v>
      </c>
    </row>
    <row r="439" spans="1:31" x14ac:dyDescent="0.35">
      <c r="A439" s="2" t="s">
        <v>296</v>
      </c>
      <c r="B439" s="9">
        <v>41765</v>
      </c>
      <c r="C439" s="18">
        <v>2.2000000000000002</v>
      </c>
      <c r="D439" s="12">
        <v>6.63</v>
      </c>
      <c r="F439" s="12">
        <v>7.2</v>
      </c>
      <c r="H439" s="23">
        <f t="shared" si="24"/>
        <v>2.3442288153199206E-7</v>
      </c>
      <c r="I439" s="24">
        <v>0.01</v>
      </c>
      <c r="J439" s="25">
        <v>0.01</v>
      </c>
      <c r="K439" s="36"/>
      <c r="L439" s="25">
        <v>73</v>
      </c>
      <c r="M439" s="36"/>
      <c r="N439" s="25">
        <v>0.39</v>
      </c>
      <c r="O439" s="25">
        <v>22.3</v>
      </c>
      <c r="P439" s="25">
        <v>8.4</v>
      </c>
      <c r="Q439" s="25">
        <v>0.02</v>
      </c>
      <c r="R439" s="25">
        <v>19</v>
      </c>
      <c r="S439" s="36"/>
      <c r="T439" s="51">
        <v>0.06</v>
      </c>
      <c r="U439" s="42">
        <v>28.7</v>
      </c>
      <c r="V439" s="42">
        <v>111.55</v>
      </c>
      <c r="W439" s="42">
        <v>0.01</v>
      </c>
      <c r="X439" s="42">
        <v>40</v>
      </c>
      <c r="Y439" s="44">
        <v>2.16</v>
      </c>
      <c r="Z439" s="87">
        <f t="shared" si="25"/>
        <v>5.7469287369500162</v>
      </c>
      <c r="AA439" s="88">
        <f t="shared" si="26"/>
        <v>5.6871370669299184</v>
      </c>
      <c r="AB439" s="90">
        <f t="shared" si="27"/>
        <v>5.2292571204031902E-3</v>
      </c>
      <c r="AC439" s="19">
        <v>5.8</v>
      </c>
      <c r="AD439" s="13">
        <v>5.69</v>
      </c>
      <c r="AE439" s="94">
        <v>1.89</v>
      </c>
    </row>
    <row r="440" spans="1:31" x14ac:dyDescent="0.35">
      <c r="A440" s="2" t="s">
        <v>296</v>
      </c>
      <c r="B440" s="9">
        <v>38889</v>
      </c>
      <c r="C440" s="18">
        <v>2.19</v>
      </c>
      <c r="D440" s="12">
        <v>6.67</v>
      </c>
      <c r="F440" s="12">
        <v>5.2</v>
      </c>
      <c r="H440" s="23">
        <f t="shared" si="24"/>
        <v>2.1379620895022279E-7</v>
      </c>
      <c r="I440" s="32">
        <v>2E-3</v>
      </c>
      <c r="J440" s="25">
        <v>0.01</v>
      </c>
      <c r="K440" s="30">
        <v>0.4</v>
      </c>
      <c r="L440" s="25">
        <v>75.8</v>
      </c>
      <c r="M440" s="30">
        <v>0.3</v>
      </c>
      <c r="N440" s="25">
        <v>0.01</v>
      </c>
      <c r="O440" s="25">
        <v>21.3</v>
      </c>
      <c r="P440" s="25">
        <v>7.32</v>
      </c>
      <c r="Q440" s="25">
        <v>4.0000000000000001E-3</v>
      </c>
      <c r="R440" s="25">
        <v>17.7</v>
      </c>
      <c r="S440" s="31">
        <v>5</v>
      </c>
      <c r="T440" s="51">
        <v>7.0000000000000007E-2</v>
      </c>
      <c r="U440" s="42">
        <v>41.5</v>
      </c>
      <c r="V440" s="42">
        <v>133.82</v>
      </c>
      <c r="W440" s="42">
        <v>5.2551999999999998E-3</v>
      </c>
      <c r="X440" s="42">
        <v>35</v>
      </c>
      <c r="Y440" s="44">
        <v>1.66</v>
      </c>
      <c r="Z440" s="87">
        <f t="shared" si="25"/>
        <v>5.7005952993556717</v>
      </c>
      <c r="AA440" s="88">
        <f t="shared" si="26"/>
        <v>5.6719719970661258</v>
      </c>
      <c r="AB440" s="90">
        <f t="shared" si="27"/>
        <v>2.5168725357687517E-3</v>
      </c>
      <c r="AC440" s="19">
        <v>5.7</v>
      </c>
      <c r="AD440" s="99">
        <v>5.7</v>
      </c>
      <c r="AE440" s="95">
        <v>0.5</v>
      </c>
    </row>
    <row r="441" spans="1:31" x14ac:dyDescent="0.35">
      <c r="A441" s="2" t="s">
        <v>296</v>
      </c>
      <c r="B441" s="9">
        <v>35879</v>
      </c>
      <c r="C441" s="18">
        <v>1.94</v>
      </c>
      <c r="D441" s="12">
        <v>7.06</v>
      </c>
      <c r="F441" s="12">
        <v>3.8</v>
      </c>
      <c r="H441" s="23">
        <f t="shared" si="24"/>
        <v>8.7096358995608061E-8</v>
      </c>
      <c r="I441" s="24">
        <v>0.05</v>
      </c>
      <c r="J441" s="25">
        <v>0.01</v>
      </c>
      <c r="K441" s="33"/>
      <c r="L441" s="25">
        <v>75</v>
      </c>
      <c r="M441" s="33"/>
      <c r="N441" s="25">
        <v>0.01</v>
      </c>
      <c r="O441" s="25">
        <v>17</v>
      </c>
      <c r="P441" s="25">
        <v>7</v>
      </c>
      <c r="Q441" s="25">
        <v>0.16</v>
      </c>
      <c r="R441" s="25">
        <v>18</v>
      </c>
      <c r="S441" s="34"/>
      <c r="T441" s="51">
        <v>0.08</v>
      </c>
      <c r="U441" s="42">
        <v>47.6</v>
      </c>
      <c r="V441" s="42">
        <v>95.71</v>
      </c>
      <c r="W441" s="42">
        <v>0.06</v>
      </c>
      <c r="X441" s="42">
        <v>51</v>
      </c>
      <c r="Y441" s="44">
        <v>1.96</v>
      </c>
      <c r="Z441" s="87">
        <f t="shared" si="25"/>
        <v>5.5484393350060142</v>
      </c>
      <c r="AA441" s="88">
        <f t="shared" si="26"/>
        <v>5.9371312225827797</v>
      </c>
      <c r="AB441" s="90">
        <f t="shared" si="27"/>
        <v>-3.3841756979146972E-2</v>
      </c>
    </row>
    <row r="442" spans="1:31" x14ac:dyDescent="0.35">
      <c r="A442" s="2" t="s">
        <v>296</v>
      </c>
      <c r="B442" s="9">
        <v>36472</v>
      </c>
      <c r="C442" s="18">
        <v>2.37</v>
      </c>
      <c r="D442" s="12">
        <v>6.77</v>
      </c>
      <c r="F442" s="12">
        <v>4.4000000000000004</v>
      </c>
      <c r="H442" s="23">
        <f t="shared" si="24"/>
        <v>1.6982436524617427E-7</v>
      </c>
      <c r="I442" s="32">
        <v>6.0000000000000001E-3</v>
      </c>
      <c r="J442" s="25">
        <v>0.01</v>
      </c>
      <c r="K442" s="36"/>
      <c r="L442" s="25">
        <v>69</v>
      </c>
      <c r="M442" s="36"/>
      <c r="N442" s="27">
        <v>0.52</v>
      </c>
      <c r="O442" s="25">
        <v>19</v>
      </c>
      <c r="P442" s="25">
        <v>6.4</v>
      </c>
      <c r="Q442" s="27">
        <v>8.9999999999999993E-3</v>
      </c>
      <c r="R442" s="25">
        <v>19</v>
      </c>
      <c r="S442" s="36"/>
      <c r="T442" s="51">
        <v>0.12</v>
      </c>
      <c r="U442" s="42">
        <v>37.200000000000003</v>
      </c>
      <c r="V442" s="42">
        <v>96.24</v>
      </c>
      <c r="W442" s="42">
        <v>0.03</v>
      </c>
      <c r="X442" s="42">
        <v>49</v>
      </c>
      <c r="Y442" s="44">
        <v>1.89</v>
      </c>
      <c r="Z442" s="87">
        <f t="shared" si="25"/>
        <v>5.3021976719756223</v>
      </c>
      <c r="AA442" s="88">
        <f t="shared" si="26"/>
        <v>5.6033647075876747</v>
      </c>
      <c r="AB442" s="90">
        <f t="shared" si="27"/>
        <v>-2.7615910590400233E-2</v>
      </c>
    </row>
    <row r="443" spans="1:31" x14ac:dyDescent="0.35">
      <c r="A443" s="2" t="s">
        <v>296</v>
      </c>
      <c r="B443" s="9">
        <v>37210</v>
      </c>
      <c r="C443" s="18">
        <v>1.91</v>
      </c>
      <c r="D443" s="12">
        <v>6.55</v>
      </c>
      <c r="F443" s="12">
        <v>5.0999999999999996</v>
      </c>
      <c r="H443" s="23">
        <f t="shared" si="24"/>
        <v>2.8183829312644502E-7</v>
      </c>
      <c r="I443" s="32">
        <v>4.0000000000000001E-3</v>
      </c>
      <c r="J443" s="25">
        <v>0.01</v>
      </c>
      <c r="K443" s="30">
        <v>0.4</v>
      </c>
      <c r="L443" s="27">
        <v>72.099999999999994</v>
      </c>
      <c r="M443" s="30">
        <v>0.6</v>
      </c>
      <c r="N443" s="25">
        <v>0.02</v>
      </c>
      <c r="O443" s="25">
        <v>24.4</v>
      </c>
      <c r="P443" s="25">
        <v>6.27</v>
      </c>
      <c r="Q443" s="25">
        <v>0.01</v>
      </c>
      <c r="R443" s="27">
        <v>18.5</v>
      </c>
      <c r="S443" s="31">
        <v>5</v>
      </c>
      <c r="T443" s="51">
        <v>0.08</v>
      </c>
      <c r="U443" s="42">
        <v>44.4</v>
      </c>
      <c r="V443" s="42">
        <v>128.11000000000001</v>
      </c>
      <c r="W443" s="42">
        <v>0.03</v>
      </c>
      <c r="X443" s="42">
        <v>47</v>
      </c>
      <c r="Y443" s="43">
        <v>1.49</v>
      </c>
      <c r="Z443" s="87">
        <f t="shared" si="25"/>
        <v>5.5444609595656242</v>
      </c>
      <c r="AA443" s="88">
        <f t="shared" si="26"/>
        <v>5.8096066240122557</v>
      </c>
      <c r="AB443" s="90">
        <f t="shared" si="27"/>
        <v>-2.3352482490955815E-2</v>
      </c>
    </row>
    <row r="444" spans="1:31" x14ac:dyDescent="0.35">
      <c r="A444" s="2" t="s">
        <v>296</v>
      </c>
      <c r="B444" s="9">
        <v>36101</v>
      </c>
      <c r="C444" s="18">
        <v>1.47</v>
      </c>
      <c r="D444" s="12">
        <v>6.86</v>
      </c>
      <c r="F444" s="12">
        <v>5.8</v>
      </c>
      <c r="H444" s="23">
        <f t="shared" si="24"/>
        <v>1.3803842646028823E-7</v>
      </c>
      <c r="I444" s="32">
        <v>5.0000000000000001E-3</v>
      </c>
      <c r="J444" s="25">
        <v>0.01</v>
      </c>
      <c r="K444" s="33"/>
      <c r="L444" s="25">
        <v>75</v>
      </c>
      <c r="M444" s="36"/>
      <c r="N444" s="25">
        <v>0.03</v>
      </c>
      <c r="O444" s="25">
        <v>23</v>
      </c>
      <c r="P444" s="25">
        <v>5.5</v>
      </c>
      <c r="Q444" s="25">
        <v>0.11</v>
      </c>
      <c r="R444" s="25">
        <v>19</v>
      </c>
      <c r="S444" s="36"/>
      <c r="T444" s="51">
        <v>0.1</v>
      </c>
      <c r="U444" s="42">
        <v>43.5</v>
      </c>
      <c r="V444" s="42">
        <v>106.26</v>
      </c>
      <c r="W444" s="42">
        <v>0.11</v>
      </c>
      <c r="X444" s="42">
        <v>45</v>
      </c>
      <c r="Y444" s="44">
        <v>1.99</v>
      </c>
      <c r="Z444" s="87">
        <f t="shared" si="25"/>
        <v>5.6158755685084509</v>
      </c>
      <c r="AA444" s="88">
        <f t="shared" si="26"/>
        <v>5.8844043505561503</v>
      </c>
      <c r="AB444" s="90">
        <f t="shared" si="27"/>
        <v>-2.3349760522136987E-2</v>
      </c>
    </row>
    <row r="445" spans="1:31" x14ac:dyDescent="0.35">
      <c r="A445" s="2" t="s">
        <v>296</v>
      </c>
      <c r="B445" s="9">
        <v>39211</v>
      </c>
      <c r="C445" s="18">
        <v>2.1</v>
      </c>
      <c r="D445" s="12">
        <v>6.67</v>
      </c>
      <c r="F445" s="12">
        <v>6.2</v>
      </c>
      <c r="H445" s="23">
        <f t="shared" si="24"/>
        <v>2.1379620895022279E-7</v>
      </c>
      <c r="I445" s="32">
        <v>0.02</v>
      </c>
      <c r="J445" s="25">
        <v>0.02</v>
      </c>
      <c r="K445" s="33"/>
      <c r="L445" s="25">
        <v>90.9</v>
      </c>
      <c r="M445" s="33"/>
      <c r="N445" s="25">
        <v>0.01</v>
      </c>
      <c r="O445" s="25">
        <v>22.9</v>
      </c>
      <c r="P445" s="25">
        <v>8.99</v>
      </c>
      <c r="Q445" s="25">
        <v>0.01</v>
      </c>
      <c r="R445" s="25">
        <v>21.5</v>
      </c>
      <c r="S445" s="34"/>
      <c r="T445" s="51">
        <v>7.0000000000000007E-2</v>
      </c>
      <c r="U445" s="42">
        <v>69.3</v>
      </c>
      <c r="V445" s="42">
        <v>164.67</v>
      </c>
      <c r="W445" s="42">
        <v>3.9399999999999999E-3</v>
      </c>
      <c r="X445" s="42">
        <v>46</v>
      </c>
      <c r="Y445" s="44">
        <v>1.62</v>
      </c>
      <c r="Z445" s="87">
        <f t="shared" si="25"/>
        <v>6.8004657636134613</v>
      </c>
      <c r="AA445" s="88">
        <f t="shared" si="26"/>
        <v>7.018564908090716</v>
      </c>
      <c r="AB445" s="90">
        <f t="shared" si="27"/>
        <v>-1.5782521195486895E-2</v>
      </c>
      <c r="AE445" s="96"/>
    </row>
    <row r="446" spans="1:31" x14ac:dyDescent="0.35">
      <c r="A446" s="2" t="s">
        <v>296</v>
      </c>
      <c r="B446" s="9">
        <v>37754</v>
      </c>
      <c r="C446" s="18">
        <v>2.06</v>
      </c>
      <c r="D446" s="12">
        <v>6.77</v>
      </c>
      <c r="F446" s="12">
        <v>6.1</v>
      </c>
      <c r="H446" s="23">
        <f t="shared" si="24"/>
        <v>1.6982436524617427E-7</v>
      </c>
      <c r="I446" s="32">
        <v>1E-3</v>
      </c>
      <c r="J446" s="25">
        <v>0.01</v>
      </c>
      <c r="K446" s="29">
        <v>0.3</v>
      </c>
      <c r="L446" s="25">
        <v>64.7</v>
      </c>
      <c r="M446" s="29">
        <v>0.6</v>
      </c>
      <c r="N446" s="25">
        <v>0.03</v>
      </c>
      <c r="O446" s="25">
        <v>19.899999999999999</v>
      </c>
      <c r="P446" s="25">
        <v>5.4</v>
      </c>
      <c r="Q446" s="25">
        <v>4.0000000000000001E-3</v>
      </c>
      <c r="R446" s="25">
        <v>18.899999999999999</v>
      </c>
      <c r="S446" s="29">
        <v>24</v>
      </c>
      <c r="T446" s="51">
        <v>7.0000000000000007E-2</v>
      </c>
      <c r="U446" s="42">
        <v>41.4</v>
      </c>
      <c r="V446" s="42">
        <v>95.26</v>
      </c>
      <c r="W446" s="42">
        <v>6.2399999999999999E-3</v>
      </c>
      <c r="X446" s="42">
        <v>34</v>
      </c>
      <c r="Y446" s="44">
        <v>1.75</v>
      </c>
      <c r="Z446" s="87">
        <f t="shared" si="25"/>
        <v>5.0057393437071029</v>
      </c>
      <c r="AA446" s="88">
        <f t="shared" si="26"/>
        <v>5.1097673618369708</v>
      </c>
      <c r="AB446" s="90">
        <f t="shared" si="27"/>
        <v>-1.028401454895507E-2</v>
      </c>
    </row>
    <row r="447" spans="1:31" x14ac:dyDescent="0.35">
      <c r="A447" s="2" t="s">
        <v>296</v>
      </c>
      <c r="B447" s="9">
        <v>35403</v>
      </c>
      <c r="C447" s="18">
        <v>1.87</v>
      </c>
      <c r="D447" s="12">
        <v>6.86</v>
      </c>
      <c r="F447" s="12">
        <v>4.7</v>
      </c>
      <c r="H447" s="23">
        <f t="shared" si="24"/>
        <v>1.3803842646028823E-7</v>
      </c>
      <c r="I447" s="32">
        <v>2E-3</v>
      </c>
      <c r="J447" s="25">
        <v>0.01</v>
      </c>
      <c r="K447" s="33"/>
      <c r="L447" s="25">
        <v>73</v>
      </c>
      <c r="M447" s="33"/>
      <c r="N447" s="25">
        <v>0.02</v>
      </c>
      <c r="O447" s="25">
        <v>18</v>
      </c>
      <c r="P447" s="25">
        <v>6</v>
      </c>
      <c r="Q447" s="25">
        <v>0.16</v>
      </c>
      <c r="R447" s="25">
        <v>17</v>
      </c>
      <c r="S447" s="34"/>
      <c r="T447" s="51">
        <v>0.1</v>
      </c>
      <c r="U447" s="42">
        <v>49.4</v>
      </c>
      <c r="V447" s="42">
        <v>61.79</v>
      </c>
      <c r="W447" s="42">
        <v>0.25</v>
      </c>
      <c r="X447" s="42">
        <v>41</v>
      </c>
      <c r="Y447" s="44">
        <v>2.25</v>
      </c>
      <c r="Z447" s="87">
        <f t="shared" si="25"/>
        <v>5.3434674063069938</v>
      </c>
      <c r="AA447" s="88">
        <f t="shared" si="26"/>
        <v>5.4401818906932142</v>
      </c>
      <c r="AB447" s="90">
        <f t="shared" si="27"/>
        <v>-8.9686229329735741E-3</v>
      </c>
      <c r="AD447" s="100"/>
      <c r="AE447" s="96"/>
    </row>
    <row r="448" spans="1:31" x14ac:dyDescent="0.35">
      <c r="A448" s="2" t="s">
        <v>296</v>
      </c>
      <c r="B448" s="9">
        <v>38104</v>
      </c>
      <c r="C448" s="18">
        <v>2.0299999999999998</v>
      </c>
      <c r="D448" s="12">
        <v>6.65</v>
      </c>
      <c r="E448" s="16"/>
      <c r="F448" s="12">
        <v>5.7</v>
      </c>
      <c r="H448" s="23">
        <f t="shared" si="24"/>
        <v>2.2387211385683346E-7</v>
      </c>
      <c r="I448" s="32">
        <v>2E-3</v>
      </c>
      <c r="J448" s="25">
        <v>0.01</v>
      </c>
      <c r="K448" s="30">
        <v>0.2</v>
      </c>
      <c r="L448" s="25">
        <v>74.2</v>
      </c>
      <c r="M448" s="30">
        <v>0.4</v>
      </c>
      <c r="N448" s="25">
        <v>0.03</v>
      </c>
      <c r="O448" s="25">
        <v>22.1</v>
      </c>
      <c r="P448" s="25">
        <v>8.49</v>
      </c>
      <c r="Q448" s="25">
        <v>8.0000000000000002E-3</v>
      </c>
      <c r="R448" s="25">
        <v>20.3</v>
      </c>
      <c r="S448" s="31">
        <v>14</v>
      </c>
      <c r="T448" s="51">
        <v>0.04</v>
      </c>
      <c r="U448" s="42">
        <v>33.6</v>
      </c>
      <c r="V448" s="42">
        <v>157.59</v>
      </c>
      <c r="W448" s="42">
        <v>0.03</v>
      </c>
      <c r="X448" s="42">
        <v>42</v>
      </c>
      <c r="Y448" s="44">
        <v>1.48</v>
      </c>
      <c r="Z448" s="87">
        <f t="shared" si="25"/>
        <v>5.8514264991109677</v>
      </c>
      <c r="AA448" s="88">
        <f t="shared" si="26"/>
        <v>5.9079471574712468</v>
      </c>
      <c r="AB448" s="90">
        <f t="shared" si="27"/>
        <v>-4.8064344250717895E-3</v>
      </c>
      <c r="AD448" s="100"/>
      <c r="AE448" s="96"/>
    </row>
    <row r="449" spans="1:31" x14ac:dyDescent="0.35">
      <c r="A449" s="2" t="s">
        <v>296</v>
      </c>
      <c r="B449" s="9">
        <v>35527</v>
      </c>
      <c r="C449" s="19">
        <v>1.99</v>
      </c>
      <c r="D449" s="12">
        <v>6.97</v>
      </c>
      <c r="F449" s="12">
        <v>4.5</v>
      </c>
      <c r="H449" s="23">
        <f t="shared" si="24"/>
        <v>1.0715193052376054E-7</v>
      </c>
      <c r="I449" s="24">
        <v>0.01</v>
      </c>
      <c r="J449" s="25">
        <v>0.01</v>
      </c>
      <c r="K449" s="36"/>
      <c r="L449" s="25">
        <v>89</v>
      </c>
      <c r="M449" s="36"/>
      <c r="N449" s="25">
        <v>0.01</v>
      </c>
      <c r="O449" s="25">
        <v>19</v>
      </c>
      <c r="P449" s="25">
        <v>8</v>
      </c>
      <c r="Q449" s="25">
        <v>0.25</v>
      </c>
      <c r="R449" s="25">
        <v>20</v>
      </c>
      <c r="S449" s="36"/>
      <c r="T449" s="51">
        <v>0.08</v>
      </c>
      <c r="U449" s="42">
        <v>67.8</v>
      </c>
      <c r="V449" s="42">
        <v>87.35</v>
      </c>
      <c r="W449" s="42">
        <v>0.11</v>
      </c>
      <c r="X449" s="42">
        <v>53</v>
      </c>
      <c r="Y449" s="44">
        <v>2.2000000000000002</v>
      </c>
      <c r="Z449" s="87">
        <f t="shared" si="25"/>
        <v>6.4662866228406992</v>
      </c>
      <c r="AA449" s="88">
        <f t="shared" si="26"/>
        <v>6.5203236581305939</v>
      </c>
      <c r="AB449" s="90">
        <f t="shared" si="27"/>
        <v>-4.1609807425323879E-3</v>
      </c>
      <c r="AD449" s="100"/>
      <c r="AE449" s="96"/>
    </row>
    <row r="450" spans="1:31" x14ac:dyDescent="0.35">
      <c r="A450" s="2" t="s">
        <v>296</v>
      </c>
      <c r="B450" s="9">
        <v>35137</v>
      </c>
      <c r="C450" s="18">
        <v>2.0499999999999998</v>
      </c>
      <c r="D450" s="13">
        <v>6.84</v>
      </c>
      <c r="F450" s="12">
        <v>4.4000000000000004</v>
      </c>
      <c r="H450" s="23">
        <f t="shared" si="24"/>
        <v>1.4454397707459271E-7</v>
      </c>
      <c r="I450" s="24">
        <v>3.0000000000000001E-3</v>
      </c>
      <c r="J450" s="25">
        <v>0.01</v>
      </c>
      <c r="K450" s="36"/>
      <c r="L450" s="25">
        <v>72</v>
      </c>
      <c r="M450" s="36"/>
      <c r="N450" s="25">
        <v>0.03</v>
      </c>
      <c r="O450" s="25">
        <v>18</v>
      </c>
      <c r="P450" s="25">
        <v>5.8</v>
      </c>
      <c r="Q450" s="25">
        <v>0.17</v>
      </c>
      <c r="R450" s="25">
        <v>17</v>
      </c>
      <c r="S450" s="36"/>
      <c r="T450" s="51">
        <v>7.0000000000000007E-2</v>
      </c>
      <c r="U450" s="42">
        <v>45.15</v>
      </c>
      <c r="V450" s="42">
        <v>68.98</v>
      </c>
      <c r="W450" s="42">
        <v>0.22</v>
      </c>
      <c r="X450" s="42">
        <v>40</v>
      </c>
      <c r="Y450" s="44">
        <v>2.1</v>
      </c>
      <c r="Z450" s="87">
        <f t="shared" si="25"/>
        <v>5.277946408137371</v>
      </c>
      <c r="AA450" s="88">
        <f t="shared" si="26"/>
        <v>5.2878638942436513</v>
      </c>
      <c r="AB450" s="90">
        <f t="shared" si="27"/>
        <v>-9.3863942494267307E-4</v>
      </c>
    </row>
    <row r="451" spans="1:31" x14ac:dyDescent="0.35">
      <c r="A451" s="2" t="s">
        <v>296</v>
      </c>
      <c r="B451" s="9">
        <v>39609</v>
      </c>
      <c r="C451" s="18">
        <v>2.2400000000000002</v>
      </c>
      <c r="D451" s="12">
        <v>6.49</v>
      </c>
      <c r="F451" s="12">
        <v>7.5</v>
      </c>
      <c r="H451" s="23">
        <f t="shared" si="24"/>
        <v>3.2359365692962763E-7</v>
      </c>
      <c r="I451" s="32">
        <v>6.8999999999999999E-3</v>
      </c>
      <c r="J451" s="25">
        <v>0.01</v>
      </c>
      <c r="K451" s="29">
        <v>0.4</v>
      </c>
      <c r="L451" s="25">
        <v>77.2</v>
      </c>
      <c r="M451" s="29">
        <v>1.1000000000000001</v>
      </c>
      <c r="N451" s="25">
        <v>0.06</v>
      </c>
      <c r="O451" s="25">
        <v>23.8</v>
      </c>
      <c r="P451" s="25">
        <v>7.76</v>
      </c>
      <c r="Q451" s="25">
        <v>7.0000000000000001E-3</v>
      </c>
      <c r="R451" s="25">
        <v>21.7</v>
      </c>
      <c r="S451" s="29">
        <v>9.6999999999999993</v>
      </c>
      <c r="T451" s="51">
        <v>7.0000000000000007E-2</v>
      </c>
      <c r="U451" s="42">
        <v>37.799999999999997</v>
      </c>
      <c r="V451" s="42">
        <v>149.62</v>
      </c>
      <c r="W451" s="42">
        <v>3.6099999999999999E-3</v>
      </c>
      <c r="X451" s="42">
        <v>48</v>
      </c>
      <c r="Y451" s="44">
        <v>1.5</v>
      </c>
      <c r="Z451" s="87">
        <f t="shared" si="25"/>
        <v>6.047026661656135</v>
      </c>
      <c r="AA451" s="88">
        <f t="shared" si="26"/>
        <v>6.0564614550771125</v>
      </c>
      <c r="AB451" s="90">
        <f t="shared" si="27"/>
        <v>-7.7951028083662834E-4</v>
      </c>
      <c r="AE451" s="94">
        <v>0.16</v>
      </c>
    </row>
    <row r="452" spans="1:31" x14ac:dyDescent="0.35">
      <c r="A452" s="2" t="s">
        <v>296</v>
      </c>
      <c r="B452" s="9">
        <v>37952</v>
      </c>
      <c r="C452" s="18">
        <v>2.36</v>
      </c>
      <c r="D452" s="12">
        <v>6.86</v>
      </c>
      <c r="F452" s="12">
        <v>4.4000000000000004</v>
      </c>
      <c r="H452" s="23">
        <f t="shared" ref="H452:H515" si="28">10^-(D452)</f>
        <v>1.3803842646028823E-7</v>
      </c>
      <c r="I452" s="28"/>
      <c r="J452" s="25">
        <v>0.01</v>
      </c>
      <c r="K452" s="30">
        <v>0.4</v>
      </c>
      <c r="L452" s="25">
        <v>67.599999999999994</v>
      </c>
      <c r="M452" s="30">
        <v>0.2</v>
      </c>
      <c r="N452" s="25">
        <v>0.01</v>
      </c>
      <c r="O452" s="25">
        <v>21.2</v>
      </c>
      <c r="P452" s="25">
        <v>5.8</v>
      </c>
      <c r="Q452" s="25">
        <v>3.5000000000000001E-3</v>
      </c>
      <c r="R452" s="25">
        <v>25.7</v>
      </c>
      <c r="S452" s="31">
        <v>2.4</v>
      </c>
      <c r="T452" s="51">
        <v>0.1</v>
      </c>
      <c r="U452" s="42">
        <v>35.4</v>
      </c>
      <c r="V452" s="42">
        <v>95.48</v>
      </c>
      <c r="W452" s="42">
        <v>0.04</v>
      </c>
      <c r="X452" s="42">
        <v>42</v>
      </c>
      <c r="Y452" s="44">
        <v>1.99</v>
      </c>
      <c r="Z452" s="87">
        <f t="shared" ref="Z452:Z515" si="29">(H452/H$3)+(I452/I$3*3)+(J452/J$3)+(L452/L$3*2)+(N452/N$3*2)+(O452/O$3)+(P452/P$3*2)+(Q452/Q$3*2)+(R452/R$3)</f>
        <v>5.5115414157875948</v>
      </c>
      <c r="AA452" s="88">
        <f t="shared" ref="AA452:AA515" si="30">(T452/T$3*3)+(U452/U$3*2)+(V452/V$3)+(W452/W$3)+(X452/X$3)+Y452</f>
        <v>5.455758366769893</v>
      </c>
      <c r="AB452" s="90">
        <f t="shared" ref="AB452:AB515" si="31">(Z452-AA452)/(Z452+AA452)</f>
        <v>5.0863065771594735E-3</v>
      </c>
      <c r="AD452" s="100"/>
      <c r="AE452" s="96"/>
    </row>
    <row r="453" spans="1:31" x14ac:dyDescent="0.35">
      <c r="A453" s="2" t="s">
        <v>296</v>
      </c>
      <c r="B453" s="9">
        <v>38483</v>
      </c>
      <c r="C453" s="18">
        <v>2.02</v>
      </c>
      <c r="D453" s="12">
        <v>6.7</v>
      </c>
      <c r="F453" s="12">
        <v>6.1</v>
      </c>
      <c r="H453" s="23">
        <f t="shared" si="28"/>
        <v>1.9952623149688761E-7</v>
      </c>
      <c r="I453" s="32">
        <v>0.03</v>
      </c>
      <c r="J453" s="25">
        <v>0.01</v>
      </c>
      <c r="K453" s="29">
        <v>0.2</v>
      </c>
      <c r="L453" s="25">
        <v>80.099999999999994</v>
      </c>
      <c r="M453" s="29">
        <v>0.2</v>
      </c>
      <c r="N453" s="25">
        <v>0.02</v>
      </c>
      <c r="O453" s="25">
        <v>22.5</v>
      </c>
      <c r="P453" s="25">
        <v>8.4499999999999993</v>
      </c>
      <c r="Q453" s="25">
        <v>6.0000000000000001E-3</v>
      </c>
      <c r="R453" s="25">
        <v>20.9</v>
      </c>
      <c r="S453" s="29">
        <v>6</v>
      </c>
      <c r="T453" s="51">
        <v>0.05</v>
      </c>
      <c r="U453" s="42">
        <v>34.9</v>
      </c>
      <c r="V453" s="42">
        <v>182.25</v>
      </c>
      <c r="W453" s="42">
        <v>3.9414000000000003E-3</v>
      </c>
      <c r="X453" s="42">
        <v>35</v>
      </c>
      <c r="Y453" s="44">
        <v>1.44</v>
      </c>
      <c r="Z453" s="87">
        <f t="shared" si="29"/>
        <v>6.1815578168168335</v>
      </c>
      <c r="AA453" s="88">
        <f t="shared" si="30"/>
        <v>6.0950408773616509</v>
      </c>
      <c r="AB453" s="90">
        <f t="shared" si="31"/>
        <v>7.047305333537421E-3</v>
      </c>
    </row>
    <row r="454" spans="1:31" x14ac:dyDescent="0.35">
      <c r="A454" s="2" t="s">
        <v>296</v>
      </c>
      <c r="B454" s="9">
        <v>38271</v>
      </c>
      <c r="C454" s="18">
        <v>2.31</v>
      </c>
      <c r="D454" s="12">
        <v>6.5</v>
      </c>
      <c r="F454" s="12">
        <v>4.5999999999999996</v>
      </c>
      <c r="H454" s="23">
        <f t="shared" si="28"/>
        <v>3.1622776601683734E-7</v>
      </c>
      <c r="J454" s="25">
        <v>0.01</v>
      </c>
      <c r="K454" s="29">
        <v>0.5</v>
      </c>
      <c r="L454" s="25">
        <v>73</v>
      </c>
      <c r="M454" s="29">
        <v>0.3</v>
      </c>
      <c r="N454" s="25">
        <v>0.01</v>
      </c>
      <c r="O454" s="25">
        <v>26.1</v>
      </c>
      <c r="P454" s="25">
        <v>7.1</v>
      </c>
      <c r="Q454" s="25">
        <v>4.1999999999999997E-3</v>
      </c>
      <c r="R454" s="25">
        <v>23.2</v>
      </c>
      <c r="S454" s="29">
        <v>3.3</v>
      </c>
      <c r="T454" s="51">
        <v>0.11</v>
      </c>
      <c r="U454" s="42">
        <v>31.7</v>
      </c>
      <c r="V454" s="42">
        <v>140.32</v>
      </c>
      <c r="W454" s="42">
        <v>0.02</v>
      </c>
      <c r="X454" s="42">
        <v>40</v>
      </c>
      <c r="Y454" s="44">
        <v>1.74</v>
      </c>
      <c r="Z454" s="87">
        <f t="shared" si="29"/>
        <v>5.9045567872085654</v>
      </c>
      <c r="AA454" s="88">
        <f t="shared" si="30"/>
        <v>5.7954206227290417</v>
      </c>
      <c r="AB454" s="90">
        <f t="shared" si="31"/>
        <v>9.3278953160052022E-3</v>
      </c>
    </row>
    <row r="455" spans="1:31" x14ac:dyDescent="0.35">
      <c r="A455" s="2" t="s">
        <v>296</v>
      </c>
      <c r="B455" s="9">
        <v>38691</v>
      </c>
      <c r="C455" s="18">
        <v>2.2000000000000002</v>
      </c>
      <c r="D455" s="12">
        <v>6.63</v>
      </c>
      <c r="F455" s="12">
        <v>4.2</v>
      </c>
      <c r="H455" s="23">
        <f t="shared" si="28"/>
        <v>2.3442288153199206E-7</v>
      </c>
      <c r="I455" s="32">
        <v>0.03</v>
      </c>
      <c r="J455" s="25">
        <v>0.01</v>
      </c>
      <c r="K455" s="30">
        <v>0.3</v>
      </c>
      <c r="L455" s="25">
        <v>71.3</v>
      </c>
      <c r="M455" s="30">
        <v>0.2</v>
      </c>
      <c r="N455" s="25">
        <v>0.01</v>
      </c>
      <c r="O455" s="25">
        <v>21.4</v>
      </c>
      <c r="P455" s="25">
        <v>6.82</v>
      </c>
      <c r="Q455" s="25">
        <v>5.0000000000000001E-3</v>
      </c>
      <c r="R455" s="25">
        <v>21.3</v>
      </c>
      <c r="S455" s="31">
        <v>3</v>
      </c>
      <c r="T455" s="51">
        <v>0.09</v>
      </c>
      <c r="U455" s="42">
        <v>38.299999999999997</v>
      </c>
      <c r="V455" s="42">
        <v>127.98</v>
      </c>
      <c r="W455" s="42">
        <v>0.02</v>
      </c>
      <c r="X455" s="42">
        <v>34</v>
      </c>
      <c r="Y455" s="44">
        <v>1.66</v>
      </c>
      <c r="Z455" s="87">
        <f t="shared" si="29"/>
        <v>5.597206273639685</v>
      </c>
      <c r="AA455" s="88">
        <f t="shared" si="30"/>
        <v>5.4839039305796273</v>
      </c>
      <c r="AB455" s="90">
        <f t="shared" si="31"/>
        <v>1.0224818720502933E-2</v>
      </c>
    </row>
    <row r="456" spans="1:31" x14ac:dyDescent="0.35">
      <c r="A456" s="2" t="s">
        <v>296</v>
      </c>
      <c r="B456" s="9">
        <v>39902</v>
      </c>
      <c r="C456" s="18">
        <v>1.73</v>
      </c>
      <c r="D456" s="12">
        <v>6.53</v>
      </c>
      <c r="F456" s="12">
        <v>6.07</v>
      </c>
      <c r="H456" s="23">
        <f t="shared" si="28"/>
        <v>2.9512092266663814E-7</v>
      </c>
      <c r="I456" s="32">
        <v>0.01</v>
      </c>
      <c r="J456" s="25">
        <v>0.01</v>
      </c>
      <c r="K456" s="36"/>
      <c r="L456" s="25">
        <v>72.400000000000006</v>
      </c>
      <c r="M456" s="36"/>
      <c r="N456" s="25">
        <v>0.03</v>
      </c>
      <c r="O456" s="25">
        <v>22.4</v>
      </c>
      <c r="P456" s="25">
        <v>8.41</v>
      </c>
      <c r="Q456" s="25">
        <v>0.01</v>
      </c>
      <c r="R456" s="25">
        <v>23.1</v>
      </c>
      <c r="S456" s="36"/>
      <c r="T456" s="51">
        <v>0.05</v>
      </c>
      <c r="U456" s="42">
        <v>44.7</v>
      </c>
      <c r="V456" s="42">
        <v>130.13999999999999</v>
      </c>
      <c r="W456" s="42">
        <v>3.9399999999999999E-3</v>
      </c>
      <c r="X456" s="42">
        <v>42</v>
      </c>
      <c r="Y456" s="44">
        <v>1.54</v>
      </c>
      <c r="Z456" s="87">
        <f t="shared" si="29"/>
        <v>5.885451629734944</v>
      </c>
      <c r="AA456" s="88">
        <f t="shared" si="30"/>
        <v>5.7560360925470979</v>
      </c>
      <c r="AB456" s="90">
        <f t="shared" si="31"/>
        <v>1.111675245253595E-2</v>
      </c>
      <c r="AE456" s="94">
        <v>2.2000000000000002</v>
      </c>
    </row>
    <row r="457" spans="1:31" x14ac:dyDescent="0.35">
      <c r="A457" s="2" t="s">
        <v>296</v>
      </c>
      <c r="B457" s="9">
        <v>37406</v>
      </c>
      <c r="C457" s="18">
        <v>1.93</v>
      </c>
      <c r="D457" s="12">
        <v>6.75</v>
      </c>
      <c r="F457" s="12">
        <v>5.7</v>
      </c>
      <c r="H457" s="23">
        <f t="shared" si="28"/>
        <v>1.7782794100389206E-7</v>
      </c>
      <c r="I457" s="32">
        <v>0.02</v>
      </c>
      <c r="J457" s="25">
        <v>0.01</v>
      </c>
      <c r="K457" s="29">
        <v>0.4</v>
      </c>
      <c r="L457" s="25">
        <v>78.400000000000006</v>
      </c>
      <c r="M457" s="29">
        <v>0.4</v>
      </c>
      <c r="N457" s="25">
        <v>0.03</v>
      </c>
      <c r="O457" s="25">
        <v>24.4</v>
      </c>
      <c r="P457" s="25">
        <v>6.18</v>
      </c>
      <c r="Q457" s="25">
        <v>3.0000000000000001E-3</v>
      </c>
      <c r="R457" s="25">
        <v>18.600000000000001</v>
      </c>
      <c r="S457" s="29">
        <v>20</v>
      </c>
      <c r="T457" s="51">
        <v>0.08</v>
      </c>
      <c r="U457" s="42">
        <v>45.8</v>
      </c>
      <c r="V457" s="42">
        <v>125.45</v>
      </c>
      <c r="W457" s="42">
        <v>6.8974500000000003E-3</v>
      </c>
      <c r="X457" s="42">
        <v>38</v>
      </c>
      <c r="Y457" s="44">
        <v>1.62</v>
      </c>
      <c r="Z457" s="87">
        <f t="shared" si="29"/>
        <v>5.8576598442048633</v>
      </c>
      <c r="AA457" s="88">
        <f t="shared" si="30"/>
        <v>5.6714678812619415</v>
      </c>
      <c r="AB457" s="90">
        <f t="shared" si="31"/>
        <v>1.6149700773254561E-2</v>
      </c>
    </row>
    <row r="458" spans="1:31" x14ac:dyDescent="0.35">
      <c r="A458" s="2" t="s">
        <v>296</v>
      </c>
      <c r="B458" s="9">
        <v>34837</v>
      </c>
      <c r="C458" s="19">
        <v>1.91</v>
      </c>
      <c r="D458" s="12">
        <v>6.84</v>
      </c>
      <c r="F458" s="12">
        <v>8</v>
      </c>
      <c r="H458" s="23">
        <f t="shared" si="28"/>
        <v>1.4454397707459271E-7</v>
      </c>
      <c r="I458" s="32">
        <v>0.13</v>
      </c>
      <c r="J458" s="25">
        <v>0.02</v>
      </c>
      <c r="K458" s="33"/>
      <c r="L458" s="25">
        <v>74</v>
      </c>
      <c r="M458" s="33"/>
      <c r="N458" s="25">
        <v>3.51</v>
      </c>
      <c r="O458" s="25">
        <v>16</v>
      </c>
      <c r="P458" s="25">
        <v>5.6</v>
      </c>
      <c r="Q458" s="25">
        <v>1.01</v>
      </c>
      <c r="R458" s="25">
        <v>14</v>
      </c>
      <c r="S458" s="34"/>
      <c r="T458" s="51">
        <v>7.0000000000000007E-2</v>
      </c>
      <c r="U458" s="42">
        <v>45.7</v>
      </c>
      <c r="V458" s="42">
        <v>59.32</v>
      </c>
      <c r="W458" s="42">
        <v>0.01</v>
      </c>
      <c r="X458" s="42">
        <v>43</v>
      </c>
      <c r="Y458" s="44">
        <v>1.98</v>
      </c>
      <c r="Z458" s="87">
        <f t="shared" si="29"/>
        <v>5.3495257169488468</v>
      </c>
      <c r="AA458" s="88">
        <f t="shared" si="30"/>
        <v>5.1035684437584106</v>
      </c>
      <c r="AB458" s="90">
        <f t="shared" si="31"/>
        <v>2.3529614237569899E-2</v>
      </c>
      <c r="AD458" s="100"/>
      <c r="AE458" s="96"/>
    </row>
    <row r="459" spans="1:31" x14ac:dyDescent="0.35">
      <c r="A459" s="2" t="s">
        <v>296</v>
      </c>
      <c r="B459" s="9">
        <v>37056</v>
      </c>
      <c r="C459" s="18">
        <v>2.14</v>
      </c>
      <c r="D459" s="13">
        <v>6.81</v>
      </c>
      <c r="F459" s="12">
        <v>4.7</v>
      </c>
      <c r="H459" s="23">
        <f t="shared" si="28"/>
        <v>1.5488166189124805E-7</v>
      </c>
      <c r="I459" s="32">
        <v>5.0000000000000001E-3</v>
      </c>
      <c r="J459" s="25">
        <v>0.02</v>
      </c>
      <c r="K459" s="33"/>
      <c r="L459" s="25">
        <v>83.3</v>
      </c>
      <c r="M459" s="33"/>
      <c r="N459" s="25">
        <v>0.01</v>
      </c>
      <c r="O459" s="25">
        <v>25.5</v>
      </c>
      <c r="P459" s="25">
        <v>7.23</v>
      </c>
      <c r="Q459" s="25">
        <v>8.0000000000000002E-3</v>
      </c>
      <c r="R459" s="25">
        <v>19.5</v>
      </c>
      <c r="S459" s="34"/>
      <c r="T459" s="51">
        <v>0.08</v>
      </c>
      <c r="U459" s="42">
        <v>46.9</v>
      </c>
      <c r="V459" s="42">
        <v>119.7</v>
      </c>
      <c r="W459" s="42">
        <v>3.2845000000000001E-3</v>
      </c>
      <c r="X459" s="42">
        <v>56</v>
      </c>
      <c r="Y459" s="44">
        <v>1.45</v>
      </c>
      <c r="Z459" s="87">
        <f t="shared" si="29"/>
        <v>6.2541889171097047</v>
      </c>
      <c r="AA459" s="88">
        <f t="shared" si="30"/>
        <v>5.939304776955022</v>
      </c>
      <c r="AB459" s="90">
        <f t="shared" si="31"/>
        <v>2.5823947430911851E-2</v>
      </c>
      <c r="AE459" s="96"/>
    </row>
    <row r="460" spans="1:31" x14ac:dyDescent="0.35">
      <c r="A460" s="2" t="s">
        <v>296</v>
      </c>
      <c r="B460" s="9">
        <v>35751</v>
      </c>
      <c r="C460" s="18">
        <v>2.39</v>
      </c>
      <c r="D460" s="12">
        <v>6.96</v>
      </c>
      <c r="F460" s="12">
        <v>4</v>
      </c>
      <c r="H460" s="23">
        <f t="shared" si="28"/>
        <v>1.0964781961431838E-7</v>
      </c>
      <c r="I460" s="32">
        <v>0.01</v>
      </c>
      <c r="J460" s="25">
        <v>0.01</v>
      </c>
      <c r="K460" s="36"/>
      <c r="L460" s="27">
        <v>88</v>
      </c>
      <c r="M460" s="36"/>
      <c r="N460" s="25">
        <v>0.01</v>
      </c>
      <c r="O460" s="25">
        <v>20</v>
      </c>
      <c r="P460" s="25">
        <v>8</v>
      </c>
      <c r="Q460" s="25">
        <v>0.13</v>
      </c>
      <c r="R460" s="25">
        <v>21</v>
      </c>
      <c r="S460" s="36"/>
      <c r="T460" s="51">
        <v>0.12</v>
      </c>
      <c r="U460" s="42">
        <v>49.8</v>
      </c>
      <c r="V460" s="42">
        <v>89.08</v>
      </c>
      <c r="W460" s="42">
        <v>0.08</v>
      </c>
      <c r="X460" s="42">
        <v>52</v>
      </c>
      <c r="Y460" s="44">
        <v>2.1</v>
      </c>
      <c r="Z460" s="87">
        <f t="shared" si="29"/>
        <v>6.4810906440969243</v>
      </c>
      <c r="AA460" s="88">
        <f t="shared" si="30"/>
        <v>6.0459027604896178</v>
      </c>
      <c r="AB460" s="90">
        <f t="shared" si="31"/>
        <v>3.4740010595676531E-2</v>
      </c>
    </row>
    <row r="461" spans="1:31" x14ac:dyDescent="0.35">
      <c r="A461" s="2" t="s">
        <v>392</v>
      </c>
      <c r="B461" s="9">
        <v>41765</v>
      </c>
      <c r="C461" s="18">
        <v>5.1100000000000003</v>
      </c>
      <c r="D461" s="12">
        <v>8.09</v>
      </c>
      <c r="F461" s="12">
        <v>1.5</v>
      </c>
      <c r="H461" s="23">
        <f t="shared" si="28"/>
        <v>8.1283051616409861E-9</v>
      </c>
      <c r="I461" s="32">
        <v>6.0000000000000001E-3</v>
      </c>
      <c r="J461" s="25">
        <v>0.01</v>
      </c>
      <c r="K461" s="33"/>
      <c r="L461" s="25">
        <v>54</v>
      </c>
      <c r="M461" s="33"/>
      <c r="N461" s="25">
        <v>7.0000000000000007E-2</v>
      </c>
      <c r="O461" s="25">
        <v>15.2</v>
      </c>
      <c r="P461" s="25">
        <v>4.59</v>
      </c>
      <c r="Q461" s="25">
        <v>2E-3</v>
      </c>
      <c r="R461" s="25">
        <v>7.42</v>
      </c>
      <c r="S461" s="34"/>
      <c r="T461" s="51">
        <v>0.13</v>
      </c>
      <c r="U461" s="42">
        <v>33.200000000000003</v>
      </c>
      <c r="V461" s="42">
        <v>73.92</v>
      </c>
      <c r="W461" s="42">
        <v>3.2799999999999999E-3</v>
      </c>
      <c r="X461" s="42">
        <v>26</v>
      </c>
      <c r="Y461" s="44">
        <v>1.1100000000000001</v>
      </c>
      <c r="Z461" s="87">
        <f t="shared" si="29"/>
        <v>3.7875312261037406</v>
      </c>
      <c r="AA461" s="88">
        <f t="shared" si="30"/>
        <v>3.7310259851816836</v>
      </c>
      <c r="AB461" s="90">
        <f t="shared" si="31"/>
        <v>7.5154367166671426E-3</v>
      </c>
      <c r="AC461" s="19">
        <v>3.79</v>
      </c>
      <c r="AD461" s="99">
        <v>3.73</v>
      </c>
      <c r="AE461" s="95">
        <v>1.5</v>
      </c>
    </row>
    <row r="462" spans="1:31" x14ac:dyDescent="0.35">
      <c r="A462" s="2" t="s">
        <v>392</v>
      </c>
      <c r="B462" s="9">
        <v>41612</v>
      </c>
      <c r="C462" s="18">
        <v>5.16</v>
      </c>
      <c r="D462" s="12">
        <v>8.0399999999999991</v>
      </c>
      <c r="F462" s="12">
        <v>1.5</v>
      </c>
      <c r="H462" s="23">
        <f t="shared" si="28"/>
        <v>9.1201083935590851E-9</v>
      </c>
      <c r="I462" s="24">
        <v>7.0000000000000001E-3</v>
      </c>
      <c r="J462" s="25">
        <v>0.01</v>
      </c>
      <c r="K462" s="29">
        <v>0.4</v>
      </c>
      <c r="L462" s="25">
        <v>56.3</v>
      </c>
      <c r="M462" s="29">
        <v>0.5</v>
      </c>
      <c r="N462" s="25">
        <v>7.0000000000000007E-2</v>
      </c>
      <c r="O462" s="25">
        <v>15.4</v>
      </c>
      <c r="P462" s="25">
        <v>4.6399999999999997</v>
      </c>
      <c r="Q462" s="25">
        <v>8.9999999999999993E-3</v>
      </c>
      <c r="R462" s="25">
        <v>7.83</v>
      </c>
      <c r="S462" s="29">
        <v>0.5</v>
      </c>
      <c r="T462" s="51">
        <v>0.13</v>
      </c>
      <c r="U462" s="42">
        <v>37.799999999999997</v>
      </c>
      <c r="V462" s="42">
        <v>81.45</v>
      </c>
      <c r="W462" s="42">
        <v>0.01</v>
      </c>
      <c r="X462" s="42">
        <v>26</v>
      </c>
      <c r="Y462" s="44">
        <v>1.06</v>
      </c>
      <c r="Z462" s="87">
        <f t="shared" si="29"/>
        <v>3.9297301669374995</v>
      </c>
      <c r="AA462" s="88">
        <f t="shared" si="30"/>
        <v>3.8983871908184686</v>
      </c>
      <c r="AB462" s="90">
        <f t="shared" si="31"/>
        <v>4.0038970657455489E-3</v>
      </c>
      <c r="AC462" s="19">
        <v>3.93</v>
      </c>
      <c r="AD462" s="13">
        <v>3.9</v>
      </c>
      <c r="AE462" s="94">
        <v>0.8</v>
      </c>
    </row>
    <row r="463" spans="1:31" x14ac:dyDescent="0.35">
      <c r="A463" s="2" t="s">
        <v>392</v>
      </c>
      <c r="B463" s="9">
        <v>42164</v>
      </c>
      <c r="C463" s="18">
        <v>5.07</v>
      </c>
      <c r="D463" s="12">
        <v>7.68</v>
      </c>
      <c r="F463" s="12">
        <v>1.3</v>
      </c>
      <c r="H463" s="23">
        <f t="shared" si="28"/>
        <v>2.0892961308540368E-8</v>
      </c>
      <c r="I463" s="32">
        <v>0.02</v>
      </c>
      <c r="J463" s="25">
        <v>0.01</v>
      </c>
      <c r="K463" s="36"/>
      <c r="L463" s="25">
        <v>66.5</v>
      </c>
      <c r="M463" s="36"/>
      <c r="N463" s="25">
        <v>0.02</v>
      </c>
      <c r="O463" s="25">
        <v>15.8</v>
      </c>
      <c r="P463" s="25">
        <v>5.73</v>
      </c>
      <c r="Q463" s="25">
        <v>1E-3</v>
      </c>
      <c r="R463" s="25">
        <v>8.26</v>
      </c>
      <c r="S463" s="36"/>
      <c r="T463" s="51">
        <v>0.14000000000000001</v>
      </c>
      <c r="U463" s="42">
        <v>38.200000000000003</v>
      </c>
      <c r="V463" s="42">
        <v>71.27</v>
      </c>
      <c r="W463" s="42">
        <v>3.2799999999999999E-3</v>
      </c>
      <c r="X463" s="42">
        <v>49</v>
      </c>
      <c r="Y463" s="44">
        <v>1.25</v>
      </c>
      <c r="Z463" s="87">
        <f t="shared" si="29"/>
        <v>4.5566849868802972</v>
      </c>
      <c r="AA463" s="88">
        <f t="shared" si="30"/>
        <v>4.5814918344247317</v>
      </c>
      <c r="AB463" s="90">
        <f t="shared" si="31"/>
        <v>-2.7146386012797501E-3</v>
      </c>
      <c r="AC463" s="19">
        <v>4.5599999999999996</v>
      </c>
      <c r="AD463" s="13">
        <v>4.58</v>
      </c>
      <c r="AE463" s="95">
        <v>0.56999999999999995</v>
      </c>
    </row>
    <row r="464" spans="1:31" x14ac:dyDescent="0.35">
      <c r="A464" s="2" t="s">
        <v>255</v>
      </c>
      <c r="B464" s="9">
        <v>38671</v>
      </c>
      <c r="C464" s="18">
        <v>5.92</v>
      </c>
      <c r="D464" s="12">
        <v>7.4</v>
      </c>
      <c r="F464" s="12">
        <v>2.8</v>
      </c>
      <c r="H464" s="23">
        <f t="shared" si="28"/>
        <v>3.981071705534957E-8</v>
      </c>
      <c r="I464" s="24">
        <v>1E-3</v>
      </c>
      <c r="J464" s="25">
        <v>0.09</v>
      </c>
      <c r="K464" s="29">
        <v>1</v>
      </c>
      <c r="L464" s="25">
        <v>103</v>
      </c>
      <c r="M464" s="29">
        <v>1</v>
      </c>
      <c r="N464" s="25">
        <v>0.01</v>
      </c>
      <c r="O464" s="25">
        <v>6</v>
      </c>
      <c r="P464" s="25">
        <v>15.5</v>
      </c>
      <c r="Q464" s="25">
        <v>0.01</v>
      </c>
      <c r="R464" s="25">
        <v>24.6</v>
      </c>
      <c r="S464" s="29">
        <v>5</v>
      </c>
      <c r="T464" s="51">
        <v>0.06</v>
      </c>
      <c r="U464" s="42">
        <v>116</v>
      </c>
      <c r="V464" s="42">
        <v>33.200000000000003</v>
      </c>
      <c r="W464" s="42">
        <v>0.03</v>
      </c>
      <c r="X464" s="42">
        <v>38</v>
      </c>
      <c r="Y464" s="44">
        <v>3.5</v>
      </c>
      <c r="Z464" s="87">
        <f t="shared" si="29"/>
        <v>7.6442324540050972</v>
      </c>
      <c r="AA464" s="88">
        <f t="shared" si="30"/>
        <v>7.5248694771182736</v>
      </c>
      <c r="AB464" s="90">
        <f t="shared" si="31"/>
        <v>7.8688229157402728E-3</v>
      </c>
      <c r="AC464" s="19">
        <v>7.64</v>
      </c>
      <c r="AD464" s="13">
        <v>-7.52</v>
      </c>
      <c r="AE464" s="94">
        <v>1.58</v>
      </c>
    </row>
    <row r="465" spans="1:31" x14ac:dyDescent="0.35">
      <c r="A465" s="2" t="s">
        <v>255</v>
      </c>
      <c r="B465" s="9">
        <v>41101</v>
      </c>
      <c r="C465" s="18">
        <v>5.88</v>
      </c>
      <c r="D465" s="12">
        <v>7.51</v>
      </c>
      <c r="F465" s="12">
        <v>1</v>
      </c>
      <c r="H465" s="23">
        <f t="shared" si="28"/>
        <v>3.0902954325135814E-8</v>
      </c>
      <c r="I465" s="28"/>
      <c r="J465" s="25">
        <v>0.01</v>
      </c>
      <c r="K465" s="30">
        <v>0.3</v>
      </c>
      <c r="L465" s="25">
        <v>83</v>
      </c>
      <c r="M465" s="30">
        <v>0.6</v>
      </c>
      <c r="N465" s="25">
        <v>2E-3</v>
      </c>
      <c r="O465" s="25">
        <v>9.8000000000000007</v>
      </c>
      <c r="P465" s="25">
        <v>14.2</v>
      </c>
      <c r="Q465" s="25">
        <v>1E-3</v>
      </c>
      <c r="R465" s="25">
        <v>20.3</v>
      </c>
      <c r="S465" s="31">
        <v>0.5</v>
      </c>
      <c r="T465" s="51">
        <v>0.11</v>
      </c>
      <c r="U465" s="42">
        <v>89</v>
      </c>
      <c r="V465" s="42">
        <v>16.989999999999998</v>
      </c>
      <c r="W465" s="42">
        <v>3.2799999999999999E-3</v>
      </c>
      <c r="X465" s="42">
        <v>34</v>
      </c>
      <c r="Y465" s="44">
        <v>3.65</v>
      </c>
      <c r="Z465" s="87">
        <f t="shared" si="29"/>
        <v>6.4442556899403023</v>
      </c>
      <c r="AA465" s="88">
        <f t="shared" si="30"/>
        <v>6.7394913193429247</v>
      </c>
      <c r="AB465" s="90">
        <f t="shared" si="31"/>
        <v>-2.2393908893635066E-2</v>
      </c>
      <c r="AC465" s="19">
        <v>6.44</v>
      </c>
      <c r="AD465" s="13">
        <v>6.74</v>
      </c>
      <c r="AE465" s="95">
        <v>4.47</v>
      </c>
    </row>
    <row r="466" spans="1:31" x14ac:dyDescent="0.35">
      <c r="A466" s="2" t="s">
        <v>255</v>
      </c>
      <c r="B466" s="9">
        <v>40353</v>
      </c>
      <c r="C466" s="18">
        <v>5.86</v>
      </c>
      <c r="D466" s="12">
        <v>7.39</v>
      </c>
      <c r="F466" s="12">
        <v>1.4</v>
      </c>
      <c r="H466" s="23">
        <f t="shared" si="28"/>
        <v>4.0738027780411254E-8</v>
      </c>
      <c r="I466" s="24">
        <v>1E-3</v>
      </c>
      <c r="J466" s="25">
        <v>0.01</v>
      </c>
      <c r="K466" s="36"/>
      <c r="L466" s="25">
        <v>77.7</v>
      </c>
      <c r="M466" s="36"/>
      <c r="N466" s="25">
        <v>2E-3</v>
      </c>
      <c r="O466" s="25">
        <v>7.53</v>
      </c>
      <c r="P466" s="25">
        <v>13.6</v>
      </c>
      <c r="Q466" s="35"/>
      <c r="R466" s="25">
        <v>22.9</v>
      </c>
      <c r="S466" s="36"/>
      <c r="T466" s="51">
        <v>0.11</v>
      </c>
      <c r="U466" s="42">
        <v>93.5</v>
      </c>
      <c r="V466" s="42">
        <v>16.2</v>
      </c>
      <c r="W466" s="42">
        <v>3.2799999999999999E-3</v>
      </c>
      <c r="X466" s="42">
        <v>35</v>
      </c>
      <c r="Y466" s="44">
        <v>3.59</v>
      </c>
      <c r="Z466" s="87">
        <f t="shared" si="29"/>
        <v>6.1855334127082697</v>
      </c>
      <c r="AA466" s="88">
        <f t="shared" si="30"/>
        <v>6.7886398190039721</v>
      </c>
      <c r="AB466" s="90">
        <f t="shared" si="31"/>
        <v>-4.6485151348338243E-2</v>
      </c>
      <c r="AC466" s="19">
        <v>6.19</v>
      </c>
      <c r="AD466" s="13">
        <v>6.79</v>
      </c>
      <c r="AE466" s="94">
        <v>9.27</v>
      </c>
    </row>
    <row r="467" spans="1:31" x14ac:dyDescent="0.35">
      <c r="A467" s="2" t="s">
        <v>255</v>
      </c>
      <c r="B467" s="9">
        <v>41765</v>
      </c>
      <c r="C467" s="18">
        <v>5.92</v>
      </c>
      <c r="D467" s="12">
        <v>7.64</v>
      </c>
      <c r="F467" s="12">
        <v>1.1000000000000001</v>
      </c>
      <c r="H467" s="23">
        <f t="shared" si="28"/>
        <v>2.2908676527677693E-8</v>
      </c>
      <c r="I467" s="28"/>
      <c r="J467" s="25">
        <v>0.01</v>
      </c>
      <c r="K467" s="36"/>
      <c r="L467" s="25">
        <v>92.3</v>
      </c>
      <c r="M467" s="36"/>
      <c r="N467" s="25">
        <v>2E-3</v>
      </c>
      <c r="O467" s="25">
        <v>6.31</v>
      </c>
      <c r="P467" s="25">
        <v>13.8</v>
      </c>
      <c r="Q467" s="25">
        <v>1E-3</v>
      </c>
      <c r="R467" s="25">
        <v>22.5</v>
      </c>
      <c r="S467" s="36"/>
      <c r="T467" s="51">
        <v>0.1</v>
      </c>
      <c r="U467" s="42">
        <v>89.2</v>
      </c>
      <c r="V467" s="42">
        <v>22.04</v>
      </c>
      <c r="W467" s="42">
        <v>3.2799999999999999E-3</v>
      </c>
      <c r="X467" s="42">
        <v>39</v>
      </c>
      <c r="Y467" s="44">
        <v>3.48</v>
      </c>
      <c r="Z467" s="87">
        <f t="shared" si="29"/>
        <v>6.8818547379149111</v>
      </c>
      <c r="AA467" s="88">
        <f t="shared" si="30"/>
        <v>6.7958343972582327</v>
      </c>
      <c r="AB467" s="90">
        <f t="shared" si="31"/>
        <v>6.2890989703422214E-3</v>
      </c>
      <c r="AC467" s="19">
        <v>6.88</v>
      </c>
      <c r="AD467" s="13">
        <v>6.8</v>
      </c>
      <c r="AE467" s="94">
        <v>1.28</v>
      </c>
    </row>
    <row r="468" spans="1:31" x14ac:dyDescent="0.35">
      <c r="A468" s="2" t="s">
        <v>255</v>
      </c>
      <c r="B468" s="9">
        <v>40640</v>
      </c>
      <c r="C468" s="18">
        <v>5.6</v>
      </c>
      <c r="D468" s="12">
        <v>7.42</v>
      </c>
      <c r="F468" s="12">
        <v>1.1000000000000001</v>
      </c>
      <c r="H468" s="23">
        <f t="shared" si="28"/>
        <v>3.8018939632056113E-8</v>
      </c>
      <c r="I468" s="32">
        <v>0.03</v>
      </c>
      <c r="J468" s="25">
        <v>0.12</v>
      </c>
      <c r="K468" s="33"/>
      <c r="L468" s="25">
        <v>92.6</v>
      </c>
      <c r="M468" s="33"/>
      <c r="N468" s="25">
        <v>4.0000000000000001E-3</v>
      </c>
      <c r="O468" s="25">
        <v>7.42</v>
      </c>
      <c r="P468" s="25">
        <v>14.6</v>
      </c>
      <c r="Q468" s="35"/>
      <c r="R468" s="25">
        <v>21.9</v>
      </c>
      <c r="S468" s="34"/>
      <c r="T468" s="52"/>
      <c r="U468" s="42">
        <v>89</v>
      </c>
      <c r="V468" s="42">
        <v>15.05</v>
      </c>
      <c r="W468" s="42">
        <v>3.2799999999999999E-3</v>
      </c>
      <c r="X468" s="42">
        <v>33</v>
      </c>
      <c r="Y468" s="44">
        <v>3.81</v>
      </c>
      <c r="Z468" s="87">
        <f t="shared" si="29"/>
        <v>6.9744139249762886</v>
      </c>
      <c r="AA468" s="88">
        <f t="shared" si="30"/>
        <v>6.8365174705414686</v>
      </c>
      <c r="AB468" s="90">
        <f t="shared" si="31"/>
        <v>9.9845876056971327E-3</v>
      </c>
      <c r="AC468" s="19">
        <v>6.96</v>
      </c>
      <c r="AD468" s="13">
        <v>6.84</v>
      </c>
      <c r="AE468" s="94">
        <v>1.86</v>
      </c>
    </row>
    <row r="469" spans="1:31" x14ac:dyDescent="0.35">
      <c r="A469" s="2" t="s">
        <v>255</v>
      </c>
      <c r="B469" s="9">
        <v>41527</v>
      </c>
      <c r="C469" s="18">
        <v>5.8</v>
      </c>
      <c r="D469" s="12">
        <v>7.69</v>
      </c>
      <c r="F469" s="12">
        <v>1</v>
      </c>
      <c r="H469" s="23">
        <f t="shared" si="28"/>
        <v>2.0417379446695271E-8</v>
      </c>
      <c r="I469" s="32">
        <v>3.0000000000000001E-3</v>
      </c>
      <c r="J469" s="25">
        <v>0.01</v>
      </c>
      <c r="K469" s="33"/>
      <c r="L469" s="25">
        <v>94.2</v>
      </c>
      <c r="M469" s="33"/>
      <c r="N469" s="25">
        <v>2E-3</v>
      </c>
      <c r="O469" s="25">
        <v>6.59</v>
      </c>
      <c r="P469" s="25">
        <v>14.6</v>
      </c>
      <c r="Q469" s="35"/>
      <c r="R469" s="25">
        <v>22.8</v>
      </c>
      <c r="S469" s="34"/>
      <c r="T469" s="51">
        <v>0.11</v>
      </c>
      <c r="U469" s="42">
        <v>90</v>
      </c>
      <c r="V469" s="42">
        <v>24.92</v>
      </c>
      <c r="W469" s="42">
        <v>3.2799999999999999E-3</v>
      </c>
      <c r="X469" s="42">
        <v>40</v>
      </c>
      <c r="Y469" s="44">
        <v>3.55</v>
      </c>
      <c r="Z469" s="87">
        <f t="shared" si="29"/>
        <v>7.0629891052755678</v>
      </c>
      <c r="AA469" s="88">
        <f t="shared" si="30"/>
        <v>6.9574651668443286</v>
      </c>
      <c r="AB469" s="90">
        <f t="shared" si="31"/>
        <v>7.5264279161822017E-3</v>
      </c>
      <c r="AC469" s="19">
        <v>7.06</v>
      </c>
      <c r="AD469" s="13">
        <v>6.96</v>
      </c>
      <c r="AE469" s="94">
        <v>1.5</v>
      </c>
    </row>
    <row r="470" spans="1:31" x14ac:dyDescent="0.35">
      <c r="A470" s="2" t="s">
        <v>255</v>
      </c>
      <c r="B470" s="9">
        <v>38847</v>
      </c>
      <c r="C470" s="20"/>
      <c r="D470" s="12">
        <v>7.37</v>
      </c>
      <c r="E470" s="16"/>
      <c r="F470" s="12">
        <v>1.5</v>
      </c>
      <c r="H470" s="23">
        <f t="shared" si="28"/>
        <v>4.2657951880159239E-8</v>
      </c>
      <c r="I470" s="28"/>
      <c r="J470" s="25">
        <v>0.02</v>
      </c>
      <c r="K470" s="29">
        <v>5</v>
      </c>
      <c r="L470" s="25">
        <v>90.67</v>
      </c>
      <c r="M470" s="29">
        <v>5</v>
      </c>
      <c r="N470" s="25">
        <v>0.02</v>
      </c>
      <c r="O470" s="25">
        <v>7.64</v>
      </c>
      <c r="P470" s="25">
        <v>13.41</v>
      </c>
      <c r="Q470" s="25">
        <v>0.01</v>
      </c>
      <c r="R470" s="25">
        <v>24.3</v>
      </c>
      <c r="S470" s="29">
        <v>10</v>
      </c>
      <c r="T470" s="51">
        <v>0.12</v>
      </c>
      <c r="U470" s="42">
        <v>110</v>
      </c>
      <c r="V470" s="42">
        <v>32.22</v>
      </c>
      <c r="W470" s="42">
        <v>0.02</v>
      </c>
      <c r="X470" s="42">
        <v>37</v>
      </c>
      <c r="Y470" s="44">
        <v>3.17</v>
      </c>
      <c r="Z470" s="87">
        <f t="shared" si="29"/>
        <v>6.882269896320782</v>
      </c>
      <c r="AA470" s="88">
        <f t="shared" si="30"/>
        <v>7.027623304280481</v>
      </c>
      <c r="AB470" s="90">
        <f t="shared" si="31"/>
        <v>-1.0449642269964804E-2</v>
      </c>
      <c r="AC470" s="19">
        <v>6.88</v>
      </c>
      <c r="AD470" s="13">
        <v>7.02</v>
      </c>
      <c r="AE470" s="94">
        <v>-2</v>
      </c>
    </row>
    <row r="471" spans="1:31" x14ac:dyDescent="0.35">
      <c r="A471" s="2" t="s">
        <v>255</v>
      </c>
      <c r="B471" s="9">
        <v>42164</v>
      </c>
      <c r="C471" s="18">
        <v>6</v>
      </c>
      <c r="D471" s="12">
        <v>7.43</v>
      </c>
      <c r="E471" s="15"/>
      <c r="F471" s="12">
        <v>0.98</v>
      </c>
      <c r="H471" s="23">
        <f t="shared" si="28"/>
        <v>3.7153522909717246E-8</v>
      </c>
      <c r="I471" s="24">
        <v>2E-3</v>
      </c>
      <c r="J471" s="25">
        <v>0.01</v>
      </c>
      <c r="K471" s="29">
        <v>0.2</v>
      </c>
      <c r="L471" s="25">
        <v>102</v>
      </c>
      <c r="M471" s="30">
        <v>0.8</v>
      </c>
      <c r="N471" s="25">
        <v>2E-3</v>
      </c>
      <c r="O471" s="25">
        <v>6.55</v>
      </c>
      <c r="P471" s="25">
        <v>15</v>
      </c>
      <c r="Q471" s="25">
        <v>1E-3</v>
      </c>
      <c r="R471" s="25">
        <v>23.1</v>
      </c>
      <c r="S471" s="29">
        <v>0.5</v>
      </c>
      <c r="T471" s="51">
        <v>0.1</v>
      </c>
      <c r="U471" s="42">
        <v>102</v>
      </c>
      <c r="V471" s="42">
        <v>32.270000000000003</v>
      </c>
      <c r="W471" s="42">
        <v>3.2799999999999999E-3</v>
      </c>
      <c r="X471" s="42">
        <v>62</v>
      </c>
      <c r="Y471" s="44">
        <v>3.12</v>
      </c>
      <c r="Z471" s="87">
        <f t="shared" si="29"/>
        <v>7.4970702908751026</v>
      </c>
      <c r="AA471" s="88">
        <f t="shared" si="30"/>
        <v>7.5161078895093434</v>
      </c>
      <c r="AB471" s="90">
        <f t="shared" si="31"/>
        <v>-1.268059194762272E-3</v>
      </c>
      <c r="AC471" s="19">
        <v>7.5</v>
      </c>
      <c r="AD471" s="99">
        <v>7.52</v>
      </c>
      <c r="AE471" s="95">
        <v>0.25</v>
      </c>
    </row>
    <row r="472" spans="1:31" x14ac:dyDescent="0.35">
      <c r="A472" s="2" t="s">
        <v>255</v>
      </c>
      <c r="B472" s="9">
        <v>39924</v>
      </c>
      <c r="C472" s="18">
        <v>5.78</v>
      </c>
      <c r="D472" s="12">
        <v>7.42</v>
      </c>
      <c r="F472" s="12">
        <v>1.7</v>
      </c>
      <c r="H472" s="23">
        <f t="shared" si="28"/>
        <v>3.8018939632056113E-8</v>
      </c>
      <c r="I472" s="32">
        <v>2.2000000000000001E-3</v>
      </c>
      <c r="J472" s="25">
        <v>0.01</v>
      </c>
      <c r="K472" s="30">
        <v>0.3</v>
      </c>
      <c r="L472" s="25">
        <v>81.900000000000006</v>
      </c>
      <c r="M472" s="30">
        <v>0.9</v>
      </c>
      <c r="N472" s="25">
        <v>6.0000000000000001E-3</v>
      </c>
      <c r="O472" s="25">
        <v>7.62</v>
      </c>
      <c r="P472" s="25">
        <v>13.7</v>
      </c>
      <c r="Q472" s="25">
        <v>1E-3</v>
      </c>
      <c r="R472" s="25">
        <v>24.8</v>
      </c>
      <c r="S472" s="31">
        <v>0.5</v>
      </c>
      <c r="T472" s="51">
        <v>0.11</v>
      </c>
      <c r="U472" s="42">
        <v>84.4</v>
      </c>
      <c r="V472" s="42">
        <v>19.47</v>
      </c>
      <c r="W472" s="42">
        <v>3.2799999999999999E-3</v>
      </c>
      <c r="X472" s="42">
        <v>34</v>
      </c>
      <c r="Y472" s="44">
        <v>3.64</v>
      </c>
      <c r="Z472" s="87">
        <f t="shared" si="29"/>
        <v>6.4886008100883581</v>
      </c>
      <c r="AA472" s="88">
        <f t="shared" si="30"/>
        <v>6.6737278135658871</v>
      </c>
      <c r="AB472" s="90">
        <f t="shared" si="31"/>
        <v>-1.4064912734729483E-2</v>
      </c>
      <c r="AD472" s="100"/>
      <c r="AE472" s="95">
        <v>2.78</v>
      </c>
    </row>
    <row r="473" spans="1:31" x14ac:dyDescent="0.35">
      <c r="A473" s="2" t="s">
        <v>255</v>
      </c>
      <c r="B473" s="9">
        <v>39210</v>
      </c>
      <c r="C473" s="18">
        <v>6</v>
      </c>
      <c r="D473" s="12">
        <v>7.53</v>
      </c>
      <c r="F473" s="12">
        <v>1.1000000000000001</v>
      </c>
      <c r="H473" s="23">
        <f t="shared" si="28"/>
        <v>2.9512092266663779E-8</v>
      </c>
      <c r="I473" s="32">
        <v>0.02</v>
      </c>
      <c r="J473" s="25">
        <v>0.01</v>
      </c>
      <c r="L473" s="25">
        <v>89.8</v>
      </c>
      <c r="N473" s="25">
        <v>1E-3</v>
      </c>
      <c r="O473" s="25">
        <v>7.22</v>
      </c>
      <c r="P473" s="25">
        <v>13.2</v>
      </c>
      <c r="Q473" s="25">
        <v>1E-3</v>
      </c>
      <c r="R473" s="25">
        <v>20.7</v>
      </c>
      <c r="S473" s="36"/>
      <c r="T473" s="51">
        <v>0.08</v>
      </c>
      <c r="U473" s="42">
        <v>91</v>
      </c>
      <c r="V473" s="42">
        <v>16.149999999999999</v>
      </c>
      <c r="W473" s="42">
        <v>3.2799999999999999E-3</v>
      </c>
      <c r="X473" s="42">
        <v>33</v>
      </c>
      <c r="Y473" s="44">
        <v>3.62</v>
      </c>
      <c r="Z473" s="87">
        <f t="shared" si="29"/>
        <v>6.6549086489980356</v>
      </c>
      <c r="AA473" s="88">
        <f t="shared" si="30"/>
        <v>6.7084228267103398</v>
      </c>
      <c r="AB473" s="90">
        <f t="shared" si="31"/>
        <v>-4.0045536406532597E-3</v>
      </c>
      <c r="AD473" s="100"/>
      <c r="AE473" s="96"/>
    </row>
    <row r="474" spans="1:31" x14ac:dyDescent="0.35">
      <c r="A474" s="2" t="s">
        <v>255</v>
      </c>
      <c r="B474" s="9">
        <v>34674</v>
      </c>
      <c r="C474" s="18">
        <v>5.93</v>
      </c>
      <c r="D474" s="12">
        <v>7.75</v>
      </c>
      <c r="F474" s="12">
        <v>1.1000000000000001</v>
      </c>
      <c r="H474" s="23">
        <f t="shared" si="28"/>
        <v>1.7782794100389218E-8</v>
      </c>
      <c r="I474" s="28"/>
      <c r="J474" s="25">
        <v>0.15</v>
      </c>
      <c r="K474" s="29">
        <v>1</v>
      </c>
      <c r="L474" s="25">
        <v>101</v>
      </c>
      <c r="M474" s="29">
        <v>1.4</v>
      </c>
      <c r="N474" s="25">
        <v>0.01</v>
      </c>
      <c r="O474" s="25">
        <v>2.9</v>
      </c>
      <c r="P474" s="25">
        <v>7.3</v>
      </c>
      <c r="Q474" s="25">
        <v>0.01</v>
      </c>
      <c r="R474" s="25">
        <v>48</v>
      </c>
      <c r="S474" s="29">
        <v>18</v>
      </c>
      <c r="T474" s="51">
        <v>0.06</v>
      </c>
      <c r="U474" s="42">
        <v>107</v>
      </c>
      <c r="V474" s="42">
        <v>60.2</v>
      </c>
      <c r="W474" s="42">
        <v>0.03</v>
      </c>
      <c r="X474" s="42">
        <v>50</v>
      </c>
      <c r="Y474" s="44">
        <v>3.2</v>
      </c>
      <c r="Z474" s="87">
        <f t="shared" si="29"/>
        <v>7.8115846278156678</v>
      </c>
      <c r="AA474" s="88">
        <f t="shared" si="30"/>
        <v>7.8114949037482235</v>
      </c>
      <c r="AB474" s="90">
        <f t="shared" si="31"/>
        <v>5.7430461941230743E-6</v>
      </c>
      <c r="AE474" s="96"/>
    </row>
    <row r="475" spans="1:31" x14ac:dyDescent="0.35">
      <c r="A475" s="2" t="s">
        <v>255</v>
      </c>
      <c r="B475" s="9">
        <v>39608</v>
      </c>
      <c r="C475" s="18">
        <v>5.81</v>
      </c>
      <c r="D475" s="12">
        <v>7.37</v>
      </c>
      <c r="F475" s="12">
        <v>1.3</v>
      </c>
      <c r="H475" s="23">
        <f t="shared" si="28"/>
        <v>4.2657951880159239E-8</v>
      </c>
      <c r="I475" s="32">
        <v>8.0000000000000002E-3</v>
      </c>
      <c r="J475" s="25">
        <v>0.01</v>
      </c>
      <c r="K475" s="33"/>
      <c r="L475" s="25">
        <v>95.6</v>
      </c>
      <c r="M475" s="33"/>
      <c r="N475" s="25">
        <v>8.0000000000000002E-3</v>
      </c>
      <c r="O475" s="25">
        <v>8.58</v>
      </c>
      <c r="P475" s="25">
        <v>15.4</v>
      </c>
      <c r="Q475" s="25">
        <v>1E-3</v>
      </c>
      <c r="R475" s="25">
        <v>22.6</v>
      </c>
      <c r="S475" s="34"/>
      <c r="T475" s="51">
        <v>0.11</v>
      </c>
      <c r="U475" s="42">
        <v>86.9</v>
      </c>
      <c r="V475" s="42">
        <v>24.12</v>
      </c>
      <c r="W475" s="42">
        <v>3.2799999999999999E-3</v>
      </c>
      <c r="X475" s="42">
        <v>25</v>
      </c>
      <c r="Y475" s="44">
        <v>3.65</v>
      </c>
      <c r="Z475" s="87">
        <f t="shared" si="29"/>
        <v>7.2416688814580432</v>
      </c>
      <c r="AA475" s="88">
        <f t="shared" si="30"/>
        <v>6.55689449474262</v>
      </c>
      <c r="AB475" s="90">
        <f t="shared" si="31"/>
        <v>4.9626498646699768E-2</v>
      </c>
      <c r="AD475" s="100"/>
      <c r="AE475" s="95">
        <v>9.9600000000000009</v>
      </c>
    </row>
    <row r="476" spans="1:31" x14ac:dyDescent="0.35">
      <c r="A476" s="2" t="s">
        <v>309</v>
      </c>
      <c r="B476" s="9">
        <v>38684</v>
      </c>
      <c r="C476" s="18">
        <v>2.2400000000000002</v>
      </c>
      <c r="D476" s="12">
        <v>7.4</v>
      </c>
      <c r="F476" s="12">
        <v>1.7</v>
      </c>
      <c r="H476" s="23">
        <f t="shared" si="28"/>
        <v>3.981071705534957E-8</v>
      </c>
      <c r="I476" s="32">
        <v>2E-3</v>
      </c>
      <c r="J476" s="25">
        <v>0.1</v>
      </c>
      <c r="K476" s="29">
        <v>1</v>
      </c>
      <c r="L476" s="25">
        <v>99.8</v>
      </c>
      <c r="M476" s="29">
        <v>1</v>
      </c>
      <c r="N476" s="25">
        <v>0.28000000000000003</v>
      </c>
      <c r="O476" s="25">
        <v>2</v>
      </c>
      <c r="P476" s="25">
        <v>7.3</v>
      </c>
      <c r="Q476" s="25">
        <v>0.38</v>
      </c>
      <c r="R476" s="25">
        <v>10.9</v>
      </c>
      <c r="S476" s="29">
        <v>5</v>
      </c>
      <c r="T476" s="51">
        <v>0.03</v>
      </c>
      <c r="U476" s="42">
        <v>109</v>
      </c>
      <c r="V476" s="42">
        <v>21.24</v>
      </c>
      <c r="W476" s="42">
        <v>0.09</v>
      </c>
      <c r="X476" s="42">
        <v>28</v>
      </c>
      <c r="Y476" s="44">
        <v>2.7</v>
      </c>
      <c r="Z476" s="87">
        <f t="shared" si="29"/>
        <v>6.1355240048821296</v>
      </c>
      <c r="AA476" s="88">
        <f t="shared" si="30"/>
        <v>6.1045084103362379</v>
      </c>
      <c r="AB476" s="90">
        <f t="shared" si="31"/>
        <v>2.5339470921113827E-3</v>
      </c>
      <c r="AC476" s="19">
        <v>6.13</v>
      </c>
      <c r="AD476" s="13">
        <v>-6.1</v>
      </c>
      <c r="AE476" s="94">
        <v>0.5</v>
      </c>
    </row>
    <row r="477" spans="1:31" x14ac:dyDescent="0.35">
      <c r="A477" s="2" t="s">
        <v>309</v>
      </c>
      <c r="B477" s="9">
        <v>40724</v>
      </c>
      <c r="C477" s="18">
        <v>2.0699999999999998</v>
      </c>
      <c r="D477" s="12">
        <v>7.43</v>
      </c>
      <c r="F477" s="12">
        <v>1.5</v>
      </c>
      <c r="H477" s="23">
        <f t="shared" si="28"/>
        <v>3.7153522909717246E-8</v>
      </c>
      <c r="I477" s="32">
        <v>2E-3</v>
      </c>
      <c r="J477" s="25">
        <v>0.1</v>
      </c>
      <c r="K477" s="29">
        <v>1.5</v>
      </c>
      <c r="L477" s="25">
        <v>105</v>
      </c>
      <c r="M477" s="29">
        <v>0.2</v>
      </c>
      <c r="N477" s="25">
        <v>1.5</v>
      </c>
      <c r="O477" s="25">
        <v>2.1800000000000002</v>
      </c>
      <c r="P477" s="25">
        <v>7.98</v>
      </c>
      <c r="Q477" s="25">
        <v>0.41</v>
      </c>
      <c r="R477" s="25">
        <v>13.3</v>
      </c>
      <c r="S477" s="29">
        <v>0.8</v>
      </c>
      <c r="T477" s="51">
        <v>7.0000000000000007E-2</v>
      </c>
      <c r="U477" s="42">
        <v>99.8</v>
      </c>
      <c r="V477" s="42">
        <v>20.85</v>
      </c>
      <c r="W477" s="42">
        <v>0.03</v>
      </c>
      <c r="X477" s="42">
        <v>27</v>
      </c>
      <c r="Y477" s="44">
        <v>3.03</v>
      </c>
      <c r="Z477" s="87">
        <f t="shared" si="29"/>
        <v>6.604726442778702</v>
      </c>
      <c r="AA477" s="88">
        <f t="shared" si="30"/>
        <v>6.2084415405772795</v>
      </c>
      <c r="AB477" s="90">
        <f t="shared" si="31"/>
        <v>3.0927940905495641E-2</v>
      </c>
      <c r="AC477" s="19">
        <v>6.63</v>
      </c>
      <c r="AD477" s="13">
        <v>6.21</v>
      </c>
      <c r="AE477" s="94">
        <v>6.6</v>
      </c>
    </row>
    <row r="478" spans="1:31" x14ac:dyDescent="0.35">
      <c r="A478" s="2" t="s">
        <v>309</v>
      </c>
      <c r="B478" s="9">
        <v>41037</v>
      </c>
      <c r="C478" s="18">
        <v>1.84</v>
      </c>
      <c r="D478" s="12">
        <v>7.4</v>
      </c>
      <c r="F478" s="12">
        <v>1.8</v>
      </c>
      <c r="H478" s="23">
        <f t="shared" si="28"/>
        <v>3.981071705534957E-8</v>
      </c>
      <c r="I478" s="32">
        <v>3.0000000000000001E-3</v>
      </c>
      <c r="J478" s="25">
        <v>0.09</v>
      </c>
      <c r="K478" s="33"/>
      <c r="L478" s="25">
        <v>106</v>
      </c>
      <c r="M478" s="33"/>
      <c r="N478" s="25">
        <v>2.77</v>
      </c>
      <c r="O478" s="25">
        <v>2.17</v>
      </c>
      <c r="P478" s="25">
        <v>8.15</v>
      </c>
      <c r="Q478" s="25">
        <v>0.5</v>
      </c>
      <c r="R478" s="25">
        <v>12.2</v>
      </c>
      <c r="S478" s="34"/>
      <c r="T478" s="51">
        <v>0.05</v>
      </c>
      <c r="U478" s="42">
        <v>100</v>
      </c>
      <c r="V478" s="42">
        <v>20.49</v>
      </c>
      <c r="W478" s="42">
        <v>0.03</v>
      </c>
      <c r="X478" s="42">
        <v>26</v>
      </c>
      <c r="Y478" s="44">
        <v>3.06</v>
      </c>
      <c r="Z478" s="87">
        <f t="shared" si="29"/>
        <v>6.6688209154397047</v>
      </c>
      <c r="AA478" s="88">
        <f t="shared" si="30"/>
        <v>6.2079581964831192</v>
      </c>
      <c r="AB478" s="90">
        <f t="shared" si="31"/>
        <v>3.5790217021729062E-2</v>
      </c>
      <c r="AC478" s="19">
        <v>6.72</v>
      </c>
      <c r="AD478" s="99">
        <v>6.21</v>
      </c>
      <c r="AE478" s="95">
        <v>7.9</v>
      </c>
    </row>
    <row r="479" spans="1:31" x14ac:dyDescent="0.35">
      <c r="A479" s="2" t="s">
        <v>309</v>
      </c>
      <c r="B479" s="9">
        <v>38841</v>
      </c>
      <c r="D479" s="12">
        <v>7.53</v>
      </c>
      <c r="E479" s="15"/>
      <c r="F479" s="13">
        <v>1.7</v>
      </c>
      <c r="H479" s="23">
        <f t="shared" si="28"/>
        <v>2.9512092266663779E-8</v>
      </c>
      <c r="I479" s="24">
        <v>2.3E-3</v>
      </c>
      <c r="J479" s="25">
        <v>7.0000000000000007E-2</v>
      </c>
      <c r="K479" s="30">
        <v>5</v>
      </c>
      <c r="L479" s="25">
        <v>99.11</v>
      </c>
      <c r="M479" s="30">
        <v>5</v>
      </c>
      <c r="N479" s="25">
        <v>2.68</v>
      </c>
      <c r="O479" s="25">
        <v>2.36</v>
      </c>
      <c r="P479" s="25">
        <v>7.47</v>
      </c>
      <c r="Q479" s="25">
        <v>0.5</v>
      </c>
      <c r="R479" s="25">
        <v>12.5</v>
      </c>
      <c r="S479" s="31">
        <v>10</v>
      </c>
      <c r="T479" s="51">
        <v>0.09</v>
      </c>
      <c r="U479" s="42">
        <v>110</v>
      </c>
      <c r="V479" s="42">
        <v>20.23</v>
      </c>
      <c r="W479" s="42">
        <v>0.06</v>
      </c>
      <c r="X479" s="42">
        <v>26</v>
      </c>
      <c r="Y479" s="44">
        <v>2.95</v>
      </c>
      <c r="Z479" s="87">
        <f t="shared" si="29"/>
        <v>6.2825610957144722</v>
      </c>
      <c r="AA479" s="88">
        <f t="shared" si="30"/>
        <v>6.3038619132196834</v>
      </c>
      <c r="AB479" s="90">
        <f t="shared" si="31"/>
        <v>-1.6923646607214242E-3</v>
      </c>
      <c r="AC479" s="19">
        <v>6.28</v>
      </c>
      <c r="AD479" s="13">
        <v>6.28</v>
      </c>
      <c r="AE479" s="94">
        <v>0</v>
      </c>
    </row>
    <row r="480" spans="1:31" x14ac:dyDescent="0.35">
      <c r="A480" s="2" t="s">
        <v>309</v>
      </c>
      <c r="B480" s="9">
        <v>41466</v>
      </c>
      <c r="C480" s="19">
        <v>3.68</v>
      </c>
      <c r="D480" s="12">
        <v>7.34</v>
      </c>
      <c r="F480" s="12">
        <v>1.9</v>
      </c>
      <c r="H480" s="23">
        <f t="shared" si="28"/>
        <v>4.5708818961487464E-8</v>
      </c>
      <c r="I480" s="24">
        <v>4.0000000000000001E-3</v>
      </c>
      <c r="J480" s="25">
        <v>0.02</v>
      </c>
      <c r="K480" s="36"/>
      <c r="L480" s="25">
        <v>106</v>
      </c>
      <c r="M480" s="36"/>
      <c r="N480" s="25">
        <v>2.0499999999999998</v>
      </c>
      <c r="O480" s="25">
        <v>2.98</v>
      </c>
      <c r="P480" s="25">
        <v>8.35</v>
      </c>
      <c r="Q480" s="25">
        <v>0.6</v>
      </c>
      <c r="R480" s="25">
        <v>12.8</v>
      </c>
      <c r="S480" s="36"/>
      <c r="T480" s="50">
        <v>0.04</v>
      </c>
      <c r="U480" s="42">
        <v>102</v>
      </c>
      <c r="V480" s="42">
        <v>22.22</v>
      </c>
      <c r="W480" s="42">
        <v>0.13</v>
      </c>
      <c r="X480" s="42">
        <v>25</v>
      </c>
      <c r="Y480" s="44">
        <v>3.3</v>
      </c>
      <c r="Z480" s="87">
        <f t="shared" si="29"/>
        <v>6.7061687628255537</v>
      </c>
      <c r="AA480" s="88">
        <f t="shared" si="30"/>
        <v>6.4911470082535931</v>
      </c>
      <c r="AB480" s="90">
        <f t="shared" si="31"/>
        <v>1.6292840021541612E-2</v>
      </c>
      <c r="AC480" s="19">
        <v>6.74</v>
      </c>
      <c r="AD480" s="99">
        <v>6.49</v>
      </c>
      <c r="AE480" s="95">
        <v>3.8</v>
      </c>
    </row>
    <row r="481" spans="1:31" x14ac:dyDescent="0.35">
      <c r="A481" s="2" t="s">
        <v>309</v>
      </c>
      <c r="B481" s="9">
        <v>40343</v>
      </c>
      <c r="C481" s="19">
        <v>1.51</v>
      </c>
      <c r="D481" s="13">
        <v>7.44</v>
      </c>
      <c r="E481" s="15"/>
      <c r="F481" s="13">
        <v>2</v>
      </c>
      <c r="H481" s="23">
        <f t="shared" si="28"/>
        <v>3.630780547701001E-8</v>
      </c>
      <c r="I481" s="24">
        <v>0.01</v>
      </c>
      <c r="J481" s="25">
        <v>7.0000000000000007E-2</v>
      </c>
      <c r="K481" s="33"/>
      <c r="L481" s="25">
        <v>110</v>
      </c>
      <c r="M481" s="33"/>
      <c r="N481" s="25">
        <v>5.19</v>
      </c>
      <c r="O481" s="25">
        <v>2.5299999999999998</v>
      </c>
      <c r="P481" s="25">
        <v>8.52</v>
      </c>
      <c r="Q481" s="25">
        <v>0.57999999999999996</v>
      </c>
      <c r="R481" s="25">
        <v>12.4</v>
      </c>
      <c r="S481" s="34"/>
      <c r="T481" s="51">
        <v>0.03</v>
      </c>
      <c r="U481" s="42">
        <v>114</v>
      </c>
      <c r="V481" s="42">
        <v>33.369999999999997</v>
      </c>
      <c r="W481" s="42">
        <v>0.05</v>
      </c>
      <c r="X481" s="42">
        <v>30</v>
      </c>
      <c r="Y481" s="44">
        <v>3.15</v>
      </c>
      <c r="Z481" s="87">
        <f t="shared" si="29"/>
        <v>7.0060086635423664</v>
      </c>
      <c r="AA481" s="88">
        <f t="shared" si="30"/>
        <v>6.9097922629798436</v>
      </c>
      <c r="AB481" s="90">
        <f t="shared" si="31"/>
        <v>6.9141834573921909E-3</v>
      </c>
      <c r="AC481" s="19">
        <v>7.1</v>
      </c>
      <c r="AD481" s="13">
        <v>6.91</v>
      </c>
      <c r="AE481" s="94">
        <v>2.69</v>
      </c>
    </row>
    <row r="482" spans="1:31" x14ac:dyDescent="0.35">
      <c r="A482" s="2" t="s">
        <v>309</v>
      </c>
      <c r="B482" s="9">
        <v>39238</v>
      </c>
      <c r="C482" s="18">
        <v>1.93</v>
      </c>
      <c r="D482" s="12">
        <v>7.44</v>
      </c>
      <c r="F482" s="12">
        <v>1.4</v>
      </c>
      <c r="H482" s="23">
        <f t="shared" si="28"/>
        <v>3.630780547701001E-8</v>
      </c>
      <c r="I482" s="32">
        <v>0.02</v>
      </c>
      <c r="J482" s="25">
        <v>0.09</v>
      </c>
      <c r="K482" s="36"/>
      <c r="L482" s="25">
        <v>103</v>
      </c>
      <c r="M482" s="36"/>
      <c r="N482" s="25">
        <v>1.1000000000000001</v>
      </c>
      <c r="O482" s="25">
        <v>2.02</v>
      </c>
      <c r="P482" s="25">
        <v>7.43</v>
      </c>
      <c r="Q482" s="25">
        <v>0.44</v>
      </c>
      <c r="R482" s="25">
        <v>11.2</v>
      </c>
      <c r="S482" s="36"/>
      <c r="T482" s="51">
        <v>0.06</v>
      </c>
      <c r="U482" s="42">
        <v>95.7</v>
      </c>
      <c r="V482" s="42">
        <v>25.09</v>
      </c>
      <c r="W482" s="42">
        <v>0.06</v>
      </c>
      <c r="X482" s="42">
        <v>29</v>
      </c>
      <c r="Y482" s="44">
        <v>3.06</v>
      </c>
      <c r="Z482" s="87">
        <f t="shared" si="29"/>
        <v>6.3524549848398282</v>
      </c>
      <c r="AA482" s="88">
        <f t="shared" si="30"/>
        <v>6.2782279823959177</v>
      </c>
      <c r="AB482" s="90">
        <f t="shared" si="31"/>
        <v>5.8767212063240634E-3</v>
      </c>
      <c r="AE482" s="96"/>
    </row>
    <row r="483" spans="1:31" x14ac:dyDescent="0.35">
      <c r="A483" s="2" t="s">
        <v>309</v>
      </c>
      <c r="B483" s="9">
        <v>40002</v>
      </c>
      <c r="C483" s="18">
        <v>2.0499999999999998</v>
      </c>
      <c r="D483" s="12">
        <v>7.44</v>
      </c>
      <c r="F483" s="12">
        <v>1.8</v>
      </c>
      <c r="H483" s="23">
        <f t="shared" si="28"/>
        <v>3.630780547701001E-8</v>
      </c>
      <c r="I483" s="32">
        <v>0.01</v>
      </c>
      <c r="J483" s="25">
        <v>0.1</v>
      </c>
      <c r="K483" s="36"/>
      <c r="L483" s="25">
        <v>111</v>
      </c>
      <c r="M483" s="36"/>
      <c r="N483" s="25">
        <v>2.2200000000000002</v>
      </c>
      <c r="O483" s="25">
        <v>2.36</v>
      </c>
      <c r="P483" s="25">
        <v>8.4499999999999993</v>
      </c>
      <c r="Q483" s="25">
        <v>0.45</v>
      </c>
      <c r="R483" s="25">
        <v>13.2</v>
      </c>
      <c r="S483" s="36"/>
      <c r="T483" s="51">
        <v>0.04</v>
      </c>
      <c r="U483" s="42">
        <v>107</v>
      </c>
      <c r="V483" s="42">
        <v>31.65</v>
      </c>
      <c r="W483" s="42">
        <v>0.02</v>
      </c>
      <c r="X483" s="42">
        <v>36</v>
      </c>
      <c r="Y483" s="44">
        <v>3.13</v>
      </c>
      <c r="Z483" s="87">
        <f t="shared" si="29"/>
        <v>6.9711777480016321</v>
      </c>
      <c r="AA483" s="88">
        <f t="shared" si="30"/>
        <v>6.8852394370677334</v>
      </c>
      <c r="AB483" s="90">
        <f t="shared" si="31"/>
        <v>6.2020585686824855E-3</v>
      </c>
      <c r="AE483" s="94">
        <v>0.22</v>
      </c>
    </row>
    <row r="484" spans="1:31" x14ac:dyDescent="0.35">
      <c r="A484" s="2" t="s">
        <v>309</v>
      </c>
      <c r="B484" s="9">
        <v>39610</v>
      </c>
      <c r="C484" s="18">
        <v>1.98</v>
      </c>
      <c r="D484" s="12">
        <v>7.38</v>
      </c>
      <c r="F484" s="12">
        <v>1.8</v>
      </c>
      <c r="H484" s="23">
        <f t="shared" si="28"/>
        <v>4.1686938347033516E-8</v>
      </c>
      <c r="I484" s="32">
        <v>0.03</v>
      </c>
      <c r="J484" s="25">
        <v>7.0000000000000007E-2</v>
      </c>
      <c r="K484" s="30">
        <v>0.9</v>
      </c>
      <c r="L484" s="27">
        <v>108</v>
      </c>
      <c r="M484" s="30">
        <v>1.8</v>
      </c>
      <c r="N484" s="25">
        <v>0.92</v>
      </c>
      <c r="O484" s="25">
        <v>2.27</v>
      </c>
      <c r="P484" s="25">
        <v>8.23</v>
      </c>
      <c r="Q484" s="25">
        <v>0.47</v>
      </c>
      <c r="R484" s="25">
        <v>12.5</v>
      </c>
      <c r="S484" s="31">
        <v>0.5</v>
      </c>
      <c r="T484" s="51">
        <v>0.04</v>
      </c>
      <c r="U484" s="42">
        <v>103</v>
      </c>
      <c r="V484" s="42">
        <v>27.66</v>
      </c>
      <c r="W484" s="42">
        <v>0.04</v>
      </c>
      <c r="X484" s="42">
        <v>29</v>
      </c>
      <c r="Y484" s="43">
        <v>3.13</v>
      </c>
      <c r="Z484" s="87">
        <f t="shared" si="29"/>
        <v>6.7253597980742779</v>
      </c>
      <c r="AA484" s="88">
        <f t="shared" si="30"/>
        <v>6.5405855542715656</v>
      </c>
      <c r="AB484" s="90">
        <f t="shared" si="31"/>
        <v>1.3928464115830104E-2</v>
      </c>
      <c r="AE484" s="94">
        <v>2.02</v>
      </c>
    </row>
    <row r="485" spans="1:31" x14ac:dyDescent="0.35">
      <c r="A485" s="2" t="s">
        <v>309</v>
      </c>
      <c r="B485" s="9">
        <v>37594</v>
      </c>
      <c r="C485" s="18">
        <v>0.05</v>
      </c>
      <c r="D485" s="12">
        <v>7.12</v>
      </c>
      <c r="F485" s="12">
        <v>2.6</v>
      </c>
      <c r="H485" s="23">
        <f t="shared" si="28"/>
        <v>7.5857757502918145E-8</v>
      </c>
      <c r="I485" s="32">
        <v>5.0000000000000001E-3</v>
      </c>
      <c r="J485" s="25">
        <v>1.41</v>
      </c>
      <c r="K485" s="30">
        <v>7.9</v>
      </c>
      <c r="L485" s="25">
        <v>110</v>
      </c>
      <c r="M485" s="30">
        <v>2</v>
      </c>
      <c r="N485" s="25">
        <v>4.3</v>
      </c>
      <c r="O485" s="25">
        <v>4.4000000000000004</v>
      </c>
      <c r="P485" s="25">
        <v>21</v>
      </c>
      <c r="Q485" s="25">
        <v>0.16</v>
      </c>
      <c r="R485" s="25">
        <v>28</v>
      </c>
      <c r="S485" s="31">
        <v>110</v>
      </c>
      <c r="T485" s="51">
        <v>0.15</v>
      </c>
      <c r="U485" s="42">
        <v>3</v>
      </c>
      <c r="V485" s="42">
        <v>0.44</v>
      </c>
      <c r="W485" s="42">
        <v>6.5690000000000002E-3</v>
      </c>
      <c r="X485" s="42">
        <v>14</v>
      </c>
      <c r="Y485" s="44">
        <v>8</v>
      </c>
      <c r="Z485" s="87">
        <f t="shared" si="29"/>
        <v>8.7858566390072372</v>
      </c>
      <c r="AA485" s="88">
        <f t="shared" si="30"/>
        <v>8.4693548032054515</v>
      </c>
      <c r="AB485" s="90">
        <f t="shared" si="31"/>
        <v>1.834239104294625E-2</v>
      </c>
      <c r="AD485" s="100"/>
      <c r="AE485" s="96"/>
    </row>
    <row r="486" spans="1:31" x14ac:dyDescent="0.35">
      <c r="A486" s="2" t="s">
        <v>395</v>
      </c>
      <c r="B486" s="9">
        <v>41970</v>
      </c>
      <c r="C486" s="18">
        <v>2.29</v>
      </c>
      <c r="D486" s="12">
        <v>6.95</v>
      </c>
      <c r="F486" s="12">
        <v>8</v>
      </c>
      <c r="H486" s="23">
        <f t="shared" si="28"/>
        <v>1.1220184543019621E-7</v>
      </c>
      <c r="I486" s="32">
        <v>6.0000000000000001E-3</v>
      </c>
      <c r="J486" s="25">
        <v>0.01</v>
      </c>
      <c r="K486" s="30">
        <v>0.5</v>
      </c>
      <c r="L486" s="25">
        <v>126</v>
      </c>
      <c r="M486" s="29">
        <v>0.3</v>
      </c>
      <c r="N486" s="25">
        <v>0.01</v>
      </c>
      <c r="O486" s="25">
        <v>3.98</v>
      </c>
      <c r="P486" s="25">
        <v>8.41</v>
      </c>
      <c r="Q486" s="25">
        <v>0.1</v>
      </c>
      <c r="R486" s="25">
        <v>23</v>
      </c>
      <c r="S486" s="29">
        <v>1</v>
      </c>
      <c r="T486" s="51">
        <v>0.05</v>
      </c>
      <c r="U486" s="42">
        <v>54.8</v>
      </c>
      <c r="V486" s="42">
        <v>31.82</v>
      </c>
      <c r="W486" s="42">
        <v>0.76</v>
      </c>
      <c r="X486" s="42">
        <v>31</v>
      </c>
      <c r="Y486" s="44">
        <v>5.26</v>
      </c>
      <c r="Z486" s="87">
        <f t="shared" si="29"/>
        <v>8.0867680072997175</v>
      </c>
      <c r="AA486" s="88">
        <f t="shared" si="30"/>
        <v>7.8066328857121405</v>
      </c>
      <c r="AB486" s="90">
        <f t="shared" si="31"/>
        <v>1.7625876517765877E-2</v>
      </c>
      <c r="AC486" s="19">
        <v>8.09</v>
      </c>
      <c r="AD486" s="13">
        <v>7.81</v>
      </c>
      <c r="AE486" s="95">
        <v>3.52</v>
      </c>
    </row>
    <row r="487" spans="1:31" x14ac:dyDescent="0.35">
      <c r="A487" s="2" t="s">
        <v>395</v>
      </c>
      <c r="B487" s="9">
        <v>42130</v>
      </c>
      <c r="C487" s="18">
        <v>2.0099999999999998</v>
      </c>
      <c r="D487" s="12">
        <v>7.06</v>
      </c>
      <c r="F487" s="12">
        <v>8.5</v>
      </c>
      <c r="H487" s="23">
        <f t="shared" si="28"/>
        <v>8.7096358995608061E-8</v>
      </c>
      <c r="I487" s="28"/>
      <c r="J487" s="25">
        <v>0.01</v>
      </c>
      <c r="K487" s="36"/>
      <c r="L487" s="25">
        <v>128</v>
      </c>
      <c r="M487" s="36"/>
      <c r="N487" s="25">
        <v>0.04</v>
      </c>
      <c r="O487" s="25">
        <v>3.62</v>
      </c>
      <c r="P487" s="25">
        <v>8.24</v>
      </c>
      <c r="Q487" s="25">
        <v>0.1</v>
      </c>
      <c r="R487" s="25">
        <v>18.600000000000001</v>
      </c>
      <c r="S487" s="36"/>
      <c r="T487" s="51">
        <v>0.05</v>
      </c>
      <c r="U487" s="42">
        <v>73.400000000000006</v>
      </c>
      <c r="V487" s="42">
        <v>28.81</v>
      </c>
      <c r="W487" s="42">
        <v>0.44</v>
      </c>
      <c r="X487" s="42">
        <v>26</v>
      </c>
      <c r="Y487" s="44">
        <v>5.12</v>
      </c>
      <c r="Z487" s="87">
        <f t="shared" si="29"/>
        <v>7.9723947917932465</v>
      </c>
      <c r="AA487" s="88">
        <f t="shared" si="30"/>
        <v>7.8573019071160424</v>
      </c>
      <c r="AB487" s="90">
        <f t="shared" si="31"/>
        <v>7.2706942442639705E-3</v>
      </c>
      <c r="AC487" s="19">
        <v>7.97</v>
      </c>
      <c r="AD487" s="13">
        <v>7.86</v>
      </c>
      <c r="AE487" s="95">
        <v>1.47</v>
      </c>
    </row>
    <row r="488" spans="1:31" x14ac:dyDescent="0.35">
      <c r="A488" s="2" t="s">
        <v>269</v>
      </c>
      <c r="B488" s="9">
        <v>38678</v>
      </c>
      <c r="C488" s="18">
        <v>4.91</v>
      </c>
      <c r="D488" s="12">
        <v>7.2</v>
      </c>
      <c r="F488" s="12">
        <v>2.4</v>
      </c>
      <c r="H488" s="23">
        <f t="shared" si="28"/>
        <v>6.3095734448019177E-8</v>
      </c>
      <c r="I488" s="32">
        <v>0.01</v>
      </c>
      <c r="J488" s="25">
        <v>0.06</v>
      </c>
      <c r="K488" s="29">
        <v>1</v>
      </c>
      <c r="L488" s="27">
        <v>104</v>
      </c>
      <c r="M488" s="29">
        <v>1</v>
      </c>
      <c r="N488" s="25">
        <v>0.03</v>
      </c>
      <c r="O488" s="25">
        <v>0.9</v>
      </c>
      <c r="P488" s="25">
        <v>9.3000000000000007</v>
      </c>
      <c r="Q488" s="25">
        <v>0.02</v>
      </c>
      <c r="R488" s="25">
        <v>10</v>
      </c>
      <c r="S488" s="29">
        <v>5</v>
      </c>
      <c r="T488" s="51">
        <v>0.03</v>
      </c>
      <c r="U488" s="42">
        <v>46</v>
      </c>
      <c r="V488" s="42">
        <v>55.33</v>
      </c>
      <c r="W488" s="42">
        <v>0.03</v>
      </c>
      <c r="X488" s="42">
        <v>35</v>
      </c>
      <c r="Y488" s="44">
        <v>3.5</v>
      </c>
      <c r="Z488" s="87">
        <f t="shared" si="29"/>
        <v>6.4189753281945441</v>
      </c>
      <c r="AA488" s="88">
        <f t="shared" si="30"/>
        <v>6.3389603190867732</v>
      </c>
      <c r="AB488" s="90">
        <f t="shared" si="31"/>
        <v>6.2717834075939954E-3</v>
      </c>
      <c r="AC488" s="19">
        <v>6.41</v>
      </c>
      <c r="AD488" s="13">
        <v>-6.33</v>
      </c>
      <c r="AE488" s="94">
        <v>1.24</v>
      </c>
    </row>
    <row r="489" spans="1:31" x14ac:dyDescent="0.35">
      <c r="A489" s="2" t="s">
        <v>269</v>
      </c>
      <c r="B489" s="9">
        <v>41771</v>
      </c>
      <c r="C489" s="18">
        <v>4.63</v>
      </c>
      <c r="D489" s="12">
        <v>7.56</v>
      </c>
      <c r="F489" s="12">
        <v>1.7</v>
      </c>
      <c r="H489" s="23">
        <f t="shared" si="28"/>
        <v>2.75422870333816E-8</v>
      </c>
      <c r="I489" s="32">
        <v>0.01</v>
      </c>
      <c r="J489" s="25">
        <v>0.01</v>
      </c>
      <c r="K489" s="30">
        <v>0.4</v>
      </c>
      <c r="L489" s="25">
        <v>112</v>
      </c>
      <c r="M489" s="30">
        <v>0.6</v>
      </c>
      <c r="N489" s="25">
        <v>6.0000000000000001E-3</v>
      </c>
      <c r="O489" s="25">
        <v>0.83</v>
      </c>
      <c r="P489" s="25">
        <v>9.82</v>
      </c>
      <c r="Q489" s="25">
        <v>1E-3</v>
      </c>
      <c r="R489" s="25">
        <v>7.84</v>
      </c>
      <c r="S489" s="31">
        <v>1.4</v>
      </c>
      <c r="T489" s="51">
        <v>0.1</v>
      </c>
      <c r="U489" s="42">
        <v>29.6</v>
      </c>
      <c r="V489" s="42">
        <v>120.85</v>
      </c>
      <c r="W489" s="42">
        <v>3.2799999999999999E-3</v>
      </c>
      <c r="X489" s="42">
        <v>12</v>
      </c>
      <c r="Y489" s="44">
        <v>3.97</v>
      </c>
      <c r="Z489" s="87">
        <f t="shared" si="29"/>
        <v>6.7608845774310682</v>
      </c>
      <c r="AA489" s="88">
        <f t="shared" si="30"/>
        <v>6.8771460230688275</v>
      </c>
      <c r="AB489" s="90">
        <f t="shared" si="31"/>
        <v>-8.5247972411425597E-3</v>
      </c>
      <c r="AC489" s="19">
        <v>6.76</v>
      </c>
      <c r="AD489" s="13">
        <v>6.88</v>
      </c>
      <c r="AE489" s="94">
        <v>1.68</v>
      </c>
    </row>
    <row r="490" spans="1:31" x14ac:dyDescent="0.35">
      <c r="A490" s="2" t="s">
        <v>269</v>
      </c>
      <c r="B490" s="9">
        <v>41528</v>
      </c>
      <c r="C490" s="18">
        <v>4.6900000000000004</v>
      </c>
      <c r="D490" s="13">
        <v>7.37</v>
      </c>
      <c r="F490" s="12">
        <v>1.7</v>
      </c>
      <c r="H490" s="23">
        <f t="shared" si="28"/>
        <v>4.2657951880159239E-8</v>
      </c>
      <c r="I490" s="32">
        <v>1E-3</v>
      </c>
      <c r="J490" s="25">
        <v>0.01</v>
      </c>
      <c r="K490" s="33"/>
      <c r="L490" s="25">
        <v>116</v>
      </c>
      <c r="M490" s="33"/>
      <c r="N490" s="25">
        <v>0.15</v>
      </c>
      <c r="O490" s="25">
        <v>0.88</v>
      </c>
      <c r="P490" s="25">
        <v>9.98</v>
      </c>
      <c r="Q490" s="25">
        <v>2E-3</v>
      </c>
      <c r="R490" s="25">
        <v>8.26</v>
      </c>
      <c r="S490" s="34"/>
      <c r="T490" s="51">
        <v>0.11</v>
      </c>
      <c r="U490" s="42">
        <v>26.5</v>
      </c>
      <c r="V490" s="42">
        <v>118.63</v>
      </c>
      <c r="W490" s="42">
        <v>3.2799999999999999E-3</v>
      </c>
      <c r="X490" s="42">
        <v>11</v>
      </c>
      <c r="Y490" s="44">
        <v>4.1500000000000004</v>
      </c>
      <c r="Z490" s="87">
        <f t="shared" si="29"/>
        <v>6.9973886148466953</v>
      </c>
      <c r="AA490" s="88">
        <f t="shared" si="30"/>
        <v>6.9289104403408901</v>
      </c>
      <c r="AB490" s="90">
        <f t="shared" si="31"/>
        <v>4.9171839721693228E-3</v>
      </c>
      <c r="AC490" s="19">
        <v>7</v>
      </c>
      <c r="AD490" s="13">
        <v>6.93</v>
      </c>
      <c r="AE490" s="95">
        <v>1.07</v>
      </c>
    </row>
    <row r="491" spans="1:31" x14ac:dyDescent="0.35">
      <c r="A491" s="2" t="s">
        <v>269</v>
      </c>
      <c r="B491" s="9">
        <v>42117</v>
      </c>
      <c r="C491" s="18">
        <v>4.62</v>
      </c>
      <c r="D491" s="12">
        <v>7.3</v>
      </c>
      <c r="F491" s="12">
        <v>1.6</v>
      </c>
      <c r="H491" s="23">
        <f t="shared" si="28"/>
        <v>5.0118723362727164E-8</v>
      </c>
      <c r="I491" s="28"/>
      <c r="J491" s="25">
        <v>0.01</v>
      </c>
      <c r="K491" s="33"/>
      <c r="L491" s="25">
        <v>118</v>
      </c>
      <c r="M491" s="33"/>
      <c r="N491" s="25">
        <v>0.01</v>
      </c>
      <c r="O491" s="25">
        <v>0.92</v>
      </c>
      <c r="P491" s="25">
        <v>10.1</v>
      </c>
      <c r="Q491" s="25">
        <v>1E-3</v>
      </c>
      <c r="R491" s="25">
        <v>8.14</v>
      </c>
      <c r="S491" s="34"/>
      <c r="T491" s="51">
        <v>0.12</v>
      </c>
      <c r="U491" s="42">
        <v>27.1</v>
      </c>
      <c r="V491" s="42">
        <v>93.84</v>
      </c>
      <c r="W491" s="42">
        <v>3.2799999999999999E-3</v>
      </c>
      <c r="X491" s="42">
        <v>7.45</v>
      </c>
      <c r="Y491" s="44">
        <v>4.6399999999999997</v>
      </c>
      <c r="Z491" s="87">
        <f t="shared" si="29"/>
        <v>7.0977038334975679</v>
      </c>
      <c r="AA491" s="88">
        <f t="shared" si="30"/>
        <v>6.9317374682259683</v>
      </c>
      <c r="AB491" s="90">
        <f t="shared" si="31"/>
        <v>1.1829862765184419E-2</v>
      </c>
      <c r="AC491" s="19">
        <v>7.1</v>
      </c>
      <c r="AD491" s="13">
        <v>6.93</v>
      </c>
      <c r="AE491" s="95">
        <v>2.33</v>
      </c>
    </row>
    <row r="492" spans="1:31" x14ac:dyDescent="0.35">
      <c r="A492" s="2" t="s">
        <v>269</v>
      </c>
      <c r="B492" s="9">
        <v>40630</v>
      </c>
      <c r="C492" s="18">
        <v>4.2</v>
      </c>
      <c r="D492" s="12">
        <v>7.29</v>
      </c>
      <c r="F492" s="12">
        <v>1.7</v>
      </c>
      <c r="H492" s="23">
        <f t="shared" si="28"/>
        <v>5.1286138399136415E-8</v>
      </c>
      <c r="I492" s="32">
        <v>5.0000000000000001E-3</v>
      </c>
      <c r="J492" s="25">
        <v>0.01</v>
      </c>
      <c r="K492" s="29">
        <v>0.6</v>
      </c>
      <c r="L492" s="25">
        <v>122</v>
      </c>
      <c r="M492" s="29">
        <v>2.1</v>
      </c>
      <c r="N492" s="25">
        <v>0.08</v>
      </c>
      <c r="O492" s="25">
        <v>0.79</v>
      </c>
      <c r="P492" s="25">
        <v>10.7</v>
      </c>
      <c r="Q492" s="25">
        <v>1E-3</v>
      </c>
      <c r="R492" s="25">
        <v>8.6999999999999993</v>
      </c>
      <c r="S492" s="29">
        <v>1.5</v>
      </c>
      <c r="T492" s="51">
        <v>0.11</v>
      </c>
      <c r="U492" s="42">
        <v>34</v>
      </c>
      <c r="V492" s="42">
        <v>95.61</v>
      </c>
      <c r="W492" s="42">
        <v>3.2799999999999999E-3</v>
      </c>
      <c r="X492" s="42">
        <v>14</v>
      </c>
      <c r="Y492" s="44">
        <v>4.5999999999999996</v>
      </c>
      <c r="Z492" s="87">
        <f t="shared" si="29"/>
        <v>7.3707633256873821</v>
      </c>
      <c r="AA492" s="88">
        <f t="shared" si="30"/>
        <v>7.2483825026162556</v>
      </c>
      <c r="AB492" s="90">
        <f t="shared" si="31"/>
        <v>8.3712704222560757E-3</v>
      </c>
      <c r="AC492" s="19">
        <v>7.37</v>
      </c>
      <c r="AD492" s="13">
        <v>7.25</v>
      </c>
      <c r="AE492" s="95">
        <v>1.71</v>
      </c>
    </row>
    <row r="493" spans="1:31" x14ac:dyDescent="0.35">
      <c r="A493" s="2" t="s">
        <v>269</v>
      </c>
      <c r="B493" s="9">
        <v>41038</v>
      </c>
      <c r="C493" s="18">
        <v>4.41</v>
      </c>
      <c r="D493" s="12">
        <v>7.27</v>
      </c>
      <c r="F493" s="12">
        <v>1.7</v>
      </c>
      <c r="H493" s="23">
        <f t="shared" si="28"/>
        <v>5.3703179637025192E-8</v>
      </c>
      <c r="I493" s="32">
        <v>5.0000000000000001E-3</v>
      </c>
      <c r="J493" s="25">
        <v>0.01</v>
      </c>
      <c r="K493" s="33"/>
      <c r="L493" s="25">
        <v>118</v>
      </c>
      <c r="M493" s="33"/>
      <c r="N493" s="25">
        <v>0.18</v>
      </c>
      <c r="O493" s="25">
        <v>0.81</v>
      </c>
      <c r="P493" s="25">
        <v>11.3</v>
      </c>
      <c r="Q493" s="25">
        <v>3.0000000000000001E-3</v>
      </c>
      <c r="R493" s="25">
        <v>8.9600000000000009</v>
      </c>
      <c r="S493" s="34"/>
      <c r="T493" s="51">
        <v>0.11</v>
      </c>
      <c r="U493" s="42">
        <v>38</v>
      </c>
      <c r="V493" s="42">
        <v>98.71</v>
      </c>
      <c r="W493" s="42">
        <v>3.2799999999999999E-3</v>
      </c>
      <c r="X493" s="42">
        <v>19</v>
      </c>
      <c r="Y493" s="44">
        <v>4.34</v>
      </c>
      <c r="Z493" s="87">
        <f t="shared" si="29"/>
        <v>7.2359995331430813</v>
      </c>
      <c r="AA493" s="88">
        <f t="shared" si="30"/>
        <v>7.2626988398897216</v>
      </c>
      <c r="AB493" s="90">
        <f t="shared" si="31"/>
        <v>-1.8414968061064259E-3</v>
      </c>
      <c r="AC493" s="19">
        <v>7.24</v>
      </c>
      <c r="AD493" s="13">
        <v>7.26</v>
      </c>
      <c r="AE493" s="95">
        <v>0.3</v>
      </c>
    </row>
    <row r="494" spans="1:31" x14ac:dyDescent="0.35">
      <c r="A494" s="2" t="s">
        <v>269</v>
      </c>
      <c r="B494" s="9">
        <v>38842</v>
      </c>
      <c r="C494" s="20"/>
      <c r="D494" s="12">
        <v>7.27</v>
      </c>
      <c r="E494" s="16"/>
      <c r="F494" s="12">
        <v>1.8</v>
      </c>
      <c r="G494" s="16"/>
      <c r="H494" s="23">
        <f t="shared" si="28"/>
        <v>5.3703179637025192E-8</v>
      </c>
      <c r="I494" s="32">
        <v>1E-3</v>
      </c>
      <c r="J494" s="25">
        <v>0.03</v>
      </c>
      <c r="K494" s="30">
        <v>5</v>
      </c>
      <c r="L494" s="25">
        <v>113.91</v>
      </c>
      <c r="M494" s="30">
        <v>5</v>
      </c>
      <c r="N494" s="25">
        <v>0.05</v>
      </c>
      <c r="O494" s="25">
        <v>1</v>
      </c>
      <c r="P494" s="25">
        <v>9.69</v>
      </c>
      <c r="Q494" s="25">
        <v>0.01</v>
      </c>
      <c r="R494" s="25">
        <v>10.8</v>
      </c>
      <c r="S494" s="31">
        <v>10</v>
      </c>
      <c r="T494" s="51">
        <v>0.18</v>
      </c>
      <c r="U494" s="42">
        <v>46</v>
      </c>
      <c r="V494" s="42">
        <v>74.63</v>
      </c>
      <c r="W494" s="42">
        <v>0.02</v>
      </c>
      <c r="X494" s="42">
        <v>35</v>
      </c>
      <c r="Y494" s="44">
        <v>4.12</v>
      </c>
      <c r="Z494" s="87">
        <f t="shared" si="29"/>
        <v>6.9806119039178638</v>
      </c>
      <c r="AA494" s="88">
        <f t="shared" si="30"/>
        <v>7.2747715887857307</v>
      </c>
      <c r="AB494" s="90">
        <f t="shared" si="31"/>
        <v>-2.0634989231852526E-2</v>
      </c>
      <c r="AC494" s="19">
        <v>6.98</v>
      </c>
      <c r="AD494" s="99">
        <v>7.29</v>
      </c>
      <c r="AE494" s="95">
        <v>-4.29</v>
      </c>
    </row>
    <row r="495" spans="1:31" x14ac:dyDescent="0.35">
      <c r="A495" s="2" t="s">
        <v>269</v>
      </c>
      <c r="B495" s="9">
        <v>40358</v>
      </c>
      <c r="C495" s="18">
        <v>4.54</v>
      </c>
      <c r="D495" s="12">
        <v>7.22</v>
      </c>
      <c r="F495" s="12">
        <v>2.1</v>
      </c>
      <c r="H495" s="23">
        <f t="shared" si="28"/>
        <v>6.0255958607435649E-8</v>
      </c>
      <c r="I495" s="32">
        <v>0.03</v>
      </c>
      <c r="J495" s="25">
        <v>0.01</v>
      </c>
      <c r="K495" s="36"/>
      <c r="L495" s="25">
        <v>131</v>
      </c>
      <c r="M495" s="36"/>
      <c r="N495" s="25">
        <v>0.04</v>
      </c>
      <c r="O495" s="25">
        <v>0.88</v>
      </c>
      <c r="P495" s="25">
        <v>11.5</v>
      </c>
      <c r="Q495" s="25">
        <v>1E-3</v>
      </c>
      <c r="R495" s="25">
        <v>10.199999999999999</v>
      </c>
      <c r="S495" s="36"/>
      <c r="T495" s="51">
        <v>0.1</v>
      </c>
      <c r="U495" s="42">
        <v>38.299999999999997</v>
      </c>
      <c r="V495" s="42">
        <v>101.37</v>
      </c>
      <c r="W495" s="42">
        <v>3.2799999999999999E-3</v>
      </c>
      <c r="X495" s="42">
        <v>17</v>
      </c>
      <c r="Y495" s="44">
        <v>4.53</v>
      </c>
      <c r="Z495" s="87">
        <f t="shared" si="29"/>
        <v>7.9545766454560383</v>
      </c>
      <c r="AA495" s="88">
        <f t="shared" si="30"/>
        <v>7.4451141330752133</v>
      </c>
      <c r="AB495" s="90">
        <f t="shared" si="31"/>
        <v>3.3082645600330363E-2</v>
      </c>
      <c r="AC495" s="19">
        <v>7.96</v>
      </c>
      <c r="AD495" s="13">
        <v>7.45</v>
      </c>
      <c r="AE495" s="94">
        <v>6.65</v>
      </c>
    </row>
    <row r="496" spans="1:31" x14ac:dyDescent="0.35">
      <c r="A496" s="2" t="s">
        <v>269</v>
      </c>
      <c r="B496" s="9">
        <v>39925</v>
      </c>
      <c r="C496" s="20"/>
      <c r="D496" s="12">
        <v>7.14</v>
      </c>
      <c r="E496" s="15"/>
      <c r="F496" s="12">
        <v>2.4</v>
      </c>
      <c r="H496" s="23">
        <f t="shared" si="28"/>
        <v>7.2443596007499061E-8</v>
      </c>
      <c r="J496" s="25">
        <v>0.01</v>
      </c>
      <c r="K496" s="36"/>
      <c r="L496" s="25">
        <v>138</v>
      </c>
      <c r="M496" s="33"/>
      <c r="N496" s="25">
        <v>0.02</v>
      </c>
      <c r="O496" s="25">
        <v>0.96</v>
      </c>
      <c r="P496" s="25">
        <v>12.1</v>
      </c>
      <c r="Q496" s="25">
        <v>1E-3</v>
      </c>
      <c r="R496" s="25">
        <v>12.7</v>
      </c>
      <c r="S496" s="36"/>
      <c r="T496" s="51">
        <v>0.11</v>
      </c>
      <c r="U496" s="42">
        <v>54.1</v>
      </c>
      <c r="V496" s="42">
        <v>111.11</v>
      </c>
      <c r="W496" s="42">
        <v>3.2799999999999999E-3</v>
      </c>
      <c r="X496" s="42">
        <v>27</v>
      </c>
      <c r="Y496" s="44">
        <v>4.79</v>
      </c>
      <c r="Z496" s="87">
        <f t="shared" si="29"/>
        <v>8.4599774162502541</v>
      </c>
      <c r="AA496" s="88">
        <f t="shared" si="30"/>
        <v>8.4735410677962371</v>
      </c>
      <c r="AB496" s="90">
        <f t="shared" si="31"/>
        <v>-8.0099428590470461E-4</v>
      </c>
      <c r="AD496" s="100"/>
      <c r="AE496" s="96"/>
    </row>
    <row r="497" spans="1:31" x14ac:dyDescent="0.35">
      <c r="A497" s="2" t="s">
        <v>269</v>
      </c>
      <c r="B497" s="9">
        <v>39611</v>
      </c>
      <c r="C497" s="18">
        <v>4.28</v>
      </c>
      <c r="D497" s="12">
        <v>7.16</v>
      </c>
      <c r="F497" s="12">
        <v>2.2999999999999998</v>
      </c>
      <c r="H497" s="23">
        <f t="shared" si="28"/>
        <v>6.9183097091893466E-8</v>
      </c>
      <c r="I497" s="28"/>
      <c r="J497" s="25">
        <v>0.01</v>
      </c>
      <c r="K497" s="29">
        <v>0.5</v>
      </c>
      <c r="L497" s="25">
        <v>134</v>
      </c>
      <c r="M497" s="29">
        <v>1.2</v>
      </c>
      <c r="N497" s="25">
        <v>0.02</v>
      </c>
      <c r="O497" s="25">
        <v>0.93</v>
      </c>
      <c r="P497" s="25">
        <v>11.6</v>
      </c>
      <c r="Q497" s="25">
        <v>1E-3</v>
      </c>
      <c r="R497" s="25">
        <v>11.7</v>
      </c>
      <c r="S497" s="29">
        <v>0.5</v>
      </c>
      <c r="T497" s="51">
        <v>0.1</v>
      </c>
      <c r="U497" s="42">
        <v>55.5</v>
      </c>
      <c r="V497" s="42">
        <v>98.71</v>
      </c>
      <c r="W497" s="42">
        <v>3.2799999999999999E-3</v>
      </c>
      <c r="X497" s="42">
        <v>24</v>
      </c>
      <c r="Y497" s="44">
        <v>4.6399999999999997</v>
      </c>
      <c r="Z497" s="87">
        <f t="shared" si="29"/>
        <v>8.1749768432226944</v>
      </c>
      <c r="AA497" s="88">
        <f t="shared" si="30"/>
        <v>8.0677443592371851</v>
      </c>
      <c r="AB497" s="90">
        <f t="shared" si="31"/>
        <v>6.601879244794856E-3</v>
      </c>
      <c r="AE497" s="95">
        <v>1.35</v>
      </c>
    </row>
    <row r="498" spans="1:31" x14ac:dyDescent="0.35">
      <c r="A498" s="2" t="s">
        <v>269</v>
      </c>
      <c r="B498" s="9">
        <v>39237</v>
      </c>
      <c r="C498" s="18">
        <v>4.4400000000000004</v>
      </c>
      <c r="D498" s="12">
        <v>7.33</v>
      </c>
      <c r="F498" s="12">
        <v>1.4</v>
      </c>
      <c r="H498" s="23">
        <f t="shared" si="28"/>
        <v>4.6773514128719769E-8</v>
      </c>
      <c r="I498" s="32">
        <v>5.0000000000000001E-3</v>
      </c>
      <c r="J498" s="25">
        <v>0.01</v>
      </c>
      <c r="K498" s="36"/>
      <c r="L498" s="25">
        <v>107</v>
      </c>
      <c r="M498" s="36"/>
      <c r="N498" s="25">
        <v>7.0000000000000007E-2</v>
      </c>
      <c r="O498" s="25">
        <v>0.64</v>
      </c>
      <c r="P498" s="25">
        <v>8.69</v>
      </c>
      <c r="Q498" s="25">
        <v>2E-3</v>
      </c>
      <c r="R498" s="25">
        <v>8.61</v>
      </c>
      <c r="S498" s="36"/>
      <c r="T498" s="51">
        <v>0.11</v>
      </c>
      <c r="U498" s="42">
        <v>44.4</v>
      </c>
      <c r="V498" s="42">
        <v>77.02</v>
      </c>
      <c r="W498" s="42">
        <v>3.2799999999999999E-3</v>
      </c>
      <c r="X498" s="42">
        <v>25</v>
      </c>
      <c r="Y498" s="44">
        <v>3.43</v>
      </c>
      <c r="Z498" s="87">
        <f t="shared" si="29"/>
        <v>6.4488235180587221</v>
      </c>
      <c r="AA498" s="88">
        <f t="shared" si="30"/>
        <v>6.3053487804281261</v>
      </c>
      <c r="AB498" s="90">
        <f t="shared" si="31"/>
        <v>1.1249239407532377E-2</v>
      </c>
    </row>
    <row r="499" spans="1:31" x14ac:dyDescent="0.35">
      <c r="A499" s="2" t="s">
        <v>329</v>
      </c>
      <c r="B499" s="9">
        <v>40640</v>
      </c>
      <c r="C499" s="18">
        <v>2.04</v>
      </c>
      <c r="D499" s="12">
        <v>6.24</v>
      </c>
      <c r="E499" s="16"/>
      <c r="F499" s="12">
        <v>7</v>
      </c>
      <c r="H499" s="23">
        <f t="shared" si="28"/>
        <v>5.7543993733715549E-7</v>
      </c>
      <c r="I499" s="28"/>
      <c r="J499" s="25">
        <v>0.12</v>
      </c>
      <c r="K499" s="33"/>
      <c r="L499" s="25">
        <v>54.6</v>
      </c>
      <c r="M499" s="33"/>
      <c r="N499" s="25">
        <v>0.03</v>
      </c>
      <c r="O499" s="25">
        <v>7.96</v>
      </c>
      <c r="P499" s="25">
        <v>6.52</v>
      </c>
      <c r="Q499" s="25">
        <v>0.01</v>
      </c>
      <c r="R499" s="25">
        <v>8.64</v>
      </c>
      <c r="S499" s="34"/>
      <c r="T499" s="52"/>
      <c r="U499" s="42">
        <v>46.7</v>
      </c>
      <c r="V499" s="42">
        <v>19.87</v>
      </c>
      <c r="W499" s="42">
        <v>3.2799999999999999E-3</v>
      </c>
      <c r="X499" s="42">
        <v>21</v>
      </c>
      <c r="Y499" s="44">
        <v>2.0099999999999998</v>
      </c>
      <c r="Z499" s="87">
        <f t="shared" si="29"/>
        <v>3.8484573863250953</v>
      </c>
      <c r="AA499" s="88">
        <f t="shared" si="30"/>
        <v>3.895146579414865</v>
      </c>
      <c r="AB499" s="90">
        <f t="shared" si="31"/>
        <v>-6.0293880338324101E-3</v>
      </c>
      <c r="AC499" s="19">
        <v>3.85</v>
      </c>
      <c r="AD499" s="99">
        <v>3.89</v>
      </c>
      <c r="AE499" s="95">
        <v>1.2</v>
      </c>
    </row>
    <row r="500" spans="1:31" x14ac:dyDescent="0.35">
      <c r="A500" s="2" t="s">
        <v>329</v>
      </c>
      <c r="B500" s="9">
        <v>41765</v>
      </c>
      <c r="C500" s="18">
        <v>2.44</v>
      </c>
      <c r="D500" s="12">
        <v>6.42</v>
      </c>
      <c r="E500" s="16"/>
      <c r="F500" s="12">
        <v>5.5</v>
      </c>
      <c r="H500" s="23">
        <f t="shared" si="28"/>
        <v>3.8018939632056089E-7</v>
      </c>
      <c r="I500" s="28"/>
      <c r="J500" s="25">
        <v>0.01</v>
      </c>
      <c r="K500" s="33"/>
      <c r="L500" s="25">
        <v>55.4</v>
      </c>
      <c r="M500" s="33"/>
      <c r="N500" s="27">
        <v>0.02</v>
      </c>
      <c r="O500" s="25">
        <v>7.4</v>
      </c>
      <c r="P500" s="25">
        <v>8.19</v>
      </c>
      <c r="Q500" s="25">
        <v>7.0000000000000001E-3</v>
      </c>
      <c r="R500" s="25">
        <v>10.9</v>
      </c>
      <c r="S500" s="34"/>
      <c r="T500" s="51">
        <v>0.01</v>
      </c>
      <c r="U500" s="42">
        <v>52.4</v>
      </c>
      <c r="V500" s="42">
        <v>17.53</v>
      </c>
      <c r="W500" s="42">
        <v>9.5300000000000003E-3</v>
      </c>
      <c r="X500" s="42">
        <v>29</v>
      </c>
      <c r="Y500" s="44">
        <v>1.84</v>
      </c>
      <c r="Z500" s="87">
        <f t="shared" si="29"/>
        <v>4.1031723069085784</v>
      </c>
      <c r="AA500" s="88">
        <f t="shared" si="30"/>
        <v>4.0321898349610787</v>
      </c>
      <c r="AB500" s="90">
        <f t="shared" si="31"/>
        <v>8.7251766681878222E-3</v>
      </c>
      <c r="AC500" s="19">
        <v>4.1100000000000003</v>
      </c>
      <c r="AD500" s="13">
        <v>4.03</v>
      </c>
      <c r="AE500" s="94">
        <v>1.89</v>
      </c>
    </row>
    <row r="501" spans="1:31" x14ac:dyDescent="0.35">
      <c r="A501" s="2" t="s">
        <v>329</v>
      </c>
      <c r="B501" s="9">
        <v>40353</v>
      </c>
      <c r="C501" s="18">
        <v>2.25</v>
      </c>
      <c r="D501" s="12">
        <v>6.41</v>
      </c>
      <c r="F501" s="12">
        <v>5.9</v>
      </c>
      <c r="H501" s="23">
        <f t="shared" si="28"/>
        <v>3.8904514499428027E-7</v>
      </c>
      <c r="I501" s="28"/>
      <c r="J501" s="25">
        <v>0.01</v>
      </c>
      <c r="K501" s="36"/>
      <c r="L501" s="25">
        <v>66.2</v>
      </c>
      <c r="M501" s="36"/>
      <c r="N501" s="25">
        <v>0.03</v>
      </c>
      <c r="O501" s="25">
        <v>9.81</v>
      </c>
      <c r="P501" s="25">
        <v>8.6300000000000008</v>
      </c>
      <c r="Q501" s="25">
        <v>0.02</v>
      </c>
      <c r="R501" s="25">
        <v>11.6</v>
      </c>
      <c r="S501" s="36"/>
      <c r="T501" s="51">
        <v>0.01</v>
      </c>
      <c r="U501" s="42">
        <v>68.2</v>
      </c>
      <c r="V501" s="42">
        <v>27.53</v>
      </c>
      <c r="W501" s="42">
        <v>0.02</v>
      </c>
      <c r="X501" s="42">
        <v>24</v>
      </c>
      <c r="Y501" s="44">
        <v>2.67</v>
      </c>
      <c r="Z501" s="87">
        <f t="shared" si="29"/>
        <v>4.7712097615962117</v>
      </c>
      <c r="AA501" s="88">
        <f t="shared" si="30"/>
        <v>5.2115908668737685</v>
      </c>
      <c r="AB501" s="90">
        <f t="shared" si="31"/>
        <v>-4.4113983807473077E-2</v>
      </c>
      <c r="AC501" s="19">
        <v>4.78</v>
      </c>
      <c r="AD501" s="13">
        <v>5.21</v>
      </c>
      <c r="AE501" s="95">
        <v>8.59</v>
      </c>
    </row>
    <row r="502" spans="1:31" x14ac:dyDescent="0.35">
      <c r="A502" s="2" t="s">
        <v>329</v>
      </c>
      <c r="B502" s="9">
        <v>38890</v>
      </c>
      <c r="C502" s="18">
        <v>2.33</v>
      </c>
      <c r="D502" s="12">
        <v>6.58</v>
      </c>
      <c r="F502" s="12">
        <v>3.9</v>
      </c>
      <c r="H502" s="23">
        <f t="shared" si="28"/>
        <v>2.6302679918953789E-7</v>
      </c>
      <c r="I502" s="32">
        <v>2E-3</v>
      </c>
      <c r="J502" s="25">
        <v>0.01</v>
      </c>
      <c r="K502" s="30">
        <v>0.3</v>
      </c>
      <c r="L502" s="25">
        <v>89.5</v>
      </c>
      <c r="M502" s="30">
        <v>0.2</v>
      </c>
      <c r="N502" s="25">
        <v>0.02</v>
      </c>
      <c r="O502" s="25">
        <v>8.2200000000000006</v>
      </c>
      <c r="P502" s="25">
        <v>8.5299999999999994</v>
      </c>
      <c r="Q502" s="25">
        <v>0.01</v>
      </c>
      <c r="R502" s="25">
        <v>11.4</v>
      </c>
      <c r="S502" s="31">
        <v>12</v>
      </c>
      <c r="T502" s="51">
        <v>0.01</v>
      </c>
      <c r="U502" s="42">
        <v>65.099999999999994</v>
      </c>
      <c r="V502" s="42">
        <v>31.87</v>
      </c>
      <c r="W502" s="42">
        <v>0.01</v>
      </c>
      <c r="X502" s="42">
        <v>25</v>
      </c>
      <c r="Y502" s="44">
        <v>3.22</v>
      </c>
      <c r="Z502" s="87">
        <f t="shared" si="29"/>
        <v>5.8757930744554185</v>
      </c>
      <c r="AA502" s="88">
        <f t="shared" si="30"/>
        <v>5.7950459446479297</v>
      </c>
      <c r="AB502" s="90">
        <f t="shared" si="31"/>
        <v>6.9187082158633497E-3</v>
      </c>
      <c r="AC502" s="19">
        <v>5.9</v>
      </c>
      <c r="AD502" s="99">
        <v>5.8</v>
      </c>
      <c r="AE502" s="95">
        <v>1.4</v>
      </c>
    </row>
    <row r="503" spans="1:31" x14ac:dyDescent="0.35">
      <c r="A503" s="2" t="s">
        <v>329</v>
      </c>
      <c r="B503" s="9">
        <v>42164</v>
      </c>
      <c r="C503" s="18">
        <v>2.54</v>
      </c>
      <c r="D503" s="12">
        <v>6.73</v>
      </c>
      <c r="F503" s="12">
        <v>4</v>
      </c>
      <c r="H503" s="23">
        <f t="shared" si="28"/>
        <v>1.8620871366628614E-7</v>
      </c>
      <c r="I503" s="28"/>
      <c r="J503" s="25">
        <v>0.01</v>
      </c>
      <c r="K503" s="29">
        <v>0.2</v>
      </c>
      <c r="L503" s="25">
        <v>87.6</v>
      </c>
      <c r="M503" s="29">
        <v>0.4</v>
      </c>
      <c r="N503" s="25">
        <v>0.01</v>
      </c>
      <c r="O503" s="25">
        <v>7.36</v>
      </c>
      <c r="P503" s="25">
        <v>11</v>
      </c>
      <c r="Q503" s="25">
        <v>0.01</v>
      </c>
      <c r="R503" s="25">
        <v>13</v>
      </c>
      <c r="S503" s="29">
        <v>6.1</v>
      </c>
      <c r="T503" s="51">
        <v>0.01</v>
      </c>
      <c r="U503" s="42">
        <v>67.5</v>
      </c>
      <c r="V503" s="42">
        <v>21.91</v>
      </c>
      <c r="W503" s="42">
        <v>0.05</v>
      </c>
      <c r="X503" s="42">
        <v>25</v>
      </c>
      <c r="Y503" s="44">
        <v>3.47</v>
      </c>
      <c r="Z503" s="87">
        <f t="shared" si="29"/>
        <v>6.0312112769167179</v>
      </c>
      <c r="AA503" s="88">
        <f t="shared" si="30"/>
        <v>5.9352339168064967</v>
      </c>
      <c r="AB503" s="90">
        <f t="shared" si="31"/>
        <v>8.0205406498301095E-3</v>
      </c>
      <c r="AC503" s="19">
        <v>6.03</v>
      </c>
      <c r="AD503" s="13">
        <v>5.94</v>
      </c>
      <c r="AE503" s="94">
        <v>1.67</v>
      </c>
    </row>
    <row r="504" spans="1:31" x14ac:dyDescent="0.35">
      <c r="A504" s="2" t="s">
        <v>329</v>
      </c>
      <c r="B504" s="9">
        <v>41527</v>
      </c>
      <c r="C504" s="19">
        <v>2.48</v>
      </c>
      <c r="D504" s="12">
        <v>7.11</v>
      </c>
      <c r="F504" s="12">
        <v>3.6</v>
      </c>
      <c r="H504" s="23">
        <f t="shared" si="28"/>
        <v>7.7624711662868932E-8</v>
      </c>
      <c r="J504" s="25">
        <v>0.01</v>
      </c>
      <c r="K504" s="36"/>
      <c r="L504" s="25">
        <v>107</v>
      </c>
      <c r="M504" s="36"/>
      <c r="N504" s="25">
        <v>0.03</v>
      </c>
      <c r="O504" s="25">
        <v>6.06</v>
      </c>
      <c r="P504" s="25">
        <v>9.9600000000000009</v>
      </c>
      <c r="Q504" s="25">
        <v>0.08</v>
      </c>
      <c r="R504" s="25">
        <v>12.2</v>
      </c>
      <c r="S504" s="36"/>
      <c r="T504" s="51">
        <v>0.01</v>
      </c>
      <c r="U504" s="42">
        <v>67.2</v>
      </c>
      <c r="V504" s="42">
        <v>44.26</v>
      </c>
      <c r="W504" s="45"/>
      <c r="X504" s="42">
        <v>24</v>
      </c>
      <c r="Y504" s="44">
        <v>3.84</v>
      </c>
      <c r="Z504" s="87">
        <f t="shared" si="29"/>
        <v>6.8489321618292909</v>
      </c>
      <c r="AA504" s="88">
        <f t="shared" si="30"/>
        <v>6.6301766405127021</v>
      </c>
      <c r="AB504" s="90">
        <f t="shared" si="31"/>
        <v>1.6229227356528205E-2</v>
      </c>
      <c r="AC504" s="19">
        <v>6.85</v>
      </c>
      <c r="AD504" s="13">
        <v>6.64</v>
      </c>
      <c r="AE504" s="94">
        <v>3.23</v>
      </c>
    </row>
    <row r="505" spans="1:31" x14ac:dyDescent="0.35">
      <c r="A505" s="2" t="s">
        <v>329</v>
      </c>
      <c r="B505" s="9">
        <v>41101</v>
      </c>
      <c r="C505" s="18">
        <v>2.37</v>
      </c>
      <c r="D505" s="12">
        <v>6.9</v>
      </c>
      <c r="E505" s="16"/>
      <c r="F505" s="12">
        <v>3.2</v>
      </c>
      <c r="H505" s="23">
        <f t="shared" si="28"/>
        <v>1.2589254117941651E-7</v>
      </c>
      <c r="I505" s="28"/>
      <c r="J505" s="25">
        <v>0.01</v>
      </c>
      <c r="K505" s="29">
        <v>0.2</v>
      </c>
      <c r="L505" s="25">
        <v>97.9</v>
      </c>
      <c r="M505" s="29">
        <v>0.2</v>
      </c>
      <c r="N505" s="25">
        <v>0.02</v>
      </c>
      <c r="O505" s="25">
        <v>5.16</v>
      </c>
      <c r="P505" s="25">
        <v>8.84</v>
      </c>
      <c r="Q505" s="25">
        <v>0.05</v>
      </c>
      <c r="R505" s="25">
        <v>12.1</v>
      </c>
      <c r="S505" s="29">
        <v>8</v>
      </c>
      <c r="T505" s="51">
        <v>0.01</v>
      </c>
      <c r="U505" s="42">
        <v>82.5</v>
      </c>
      <c r="V505" s="42">
        <v>27.49</v>
      </c>
      <c r="W505" s="42">
        <v>0.06</v>
      </c>
      <c r="X505" s="42">
        <v>27</v>
      </c>
      <c r="Y505" s="44">
        <v>3.82</v>
      </c>
      <c r="Z505" s="87">
        <f t="shared" si="29"/>
        <v>6.273879420149167</v>
      </c>
      <c r="AA505" s="88">
        <f t="shared" si="30"/>
        <v>6.7441410989794264</v>
      </c>
      <c r="AB505" s="90">
        <f t="shared" si="31"/>
        <v>-3.6123900568389787E-2</v>
      </c>
      <c r="AC505" s="19">
        <v>6.28</v>
      </c>
      <c r="AD505" s="13">
        <v>6.74</v>
      </c>
      <c r="AE505" s="94">
        <v>7.18</v>
      </c>
    </row>
    <row r="506" spans="1:31" x14ac:dyDescent="0.35">
      <c r="A506" s="2" t="s">
        <v>329</v>
      </c>
      <c r="B506" s="9">
        <v>36101</v>
      </c>
      <c r="C506" s="18">
        <v>2.31</v>
      </c>
      <c r="D506" s="12">
        <v>6.69</v>
      </c>
      <c r="F506" s="12">
        <v>3.8</v>
      </c>
      <c r="H506" s="23">
        <f t="shared" si="28"/>
        <v>2.0417379446695257E-7</v>
      </c>
      <c r="I506" s="24">
        <v>0.02</v>
      </c>
      <c r="J506" s="25">
        <v>0.01</v>
      </c>
      <c r="K506" s="36"/>
      <c r="L506" s="25">
        <v>90</v>
      </c>
      <c r="M506" s="36"/>
      <c r="N506" s="25">
        <v>0.01</v>
      </c>
      <c r="O506" s="25">
        <v>3.4</v>
      </c>
      <c r="P506" s="25">
        <v>7.7</v>
      </c>
      <c r="Q506" s="25">
        <v>5.0000000000000001E-3</v>
      </c>
      <c r="R506" s="25">
        <v>14</v>
      </c>
      <c r="S506" s="36"/>
      <c r="T506" s="51">
        <v>0.03</v>
      </c>
      <c r="U506" s="42">
        <v>74.099999999999994</v>
      </c>
      <c r="V506" s="42">
        <v>29.12</v>
      </c>
      <c r="W506" s="42">
        <v>3.284E-3</v>
      </c>
      <c r="X506" s="42">
        <v>34</v>
      </c>
      <c r="Y506" s="44">
        <v>3.35</v>
      </c>
      <c r="Z506" s="87">
        <f t="shared" si="29"/>
        <v>5.8237388143467381</v>
      </c>
      <c r="AA506" s="88">
        <f t="shared" si="30"/>
        <v>6.3224189676604672</v>
      </c>
      <c r="AB506" s="90">
        <f t="shared" si="31"/>
        <v>-4.1056617431106682E-2</v>
      </c>
    </row>
    <row r="507" spans="1:31" x14ac:dyDescent="0.35">
      <c r="A507" s="2" t="s">
        <v>329</v>
      </c>
      <c r="B507" s="9">
        <v>35879</v>
      </c>
      <c r="C507" s="18">
        <v>2.48</v>
      </c>
      <c r="D507" s="12">
        <v>6.68</v>
      </c>
      <c r="F507" s="12">
        <v>4</v>
      </c>
      <c r="H507" s="23">
        <f t="shared" si="28"/>
        <v>2.089296130854039E-7</v>
      </c>
      <c r="I507" s="32">
        <v>1.4E-3</v>
      </c>
      <c r="J507" s="25">
        <v>0.01</v>
      </c>
      <c r="K507" s="33"/>
      <c r="L507" s="25">
        <v>83</v>
      </c>
      <c r="M507" s="33"/>
      <c r="N507" s="25">
        <v>2E-3</v>
      </c>
      <c r="O507" s="25">
        <v>2.7</v>
      </c>
      <c r="P507" s="25">
        <v>9.4</v>
      </c>
      <c r="Q507" s="25">
        <v>5.0000000000000001E-3</v>
      </c>
      <c r="R507" s="25">
        <v>13</v>
      </c>
      <c r="S507" s="34"/>
      <c r="T507" s="51">
        <v>0.02</v>
      </c>
      <c r="U507" s="42">
        <v>65.599999999999994</v>
      </c>
      <c r="V507" s="42">
        <v>37.9</v>
      </c>
      <c r="W507" s="42">
        <v>3.284E-3</v>
      </c>
      <c r="X507" s="42">
        <v>41</v>
      </c>
      <c r="Y507" s="44">
        <v>2.8</v>
      </c>
      <c r="Z507" s="87">
        <f t="shared" si="29"/>
        <v>5.5505428954611506</v>
      </c>
      <c r="AA507" s="88">
        <f t="shared" si="30"/>
        <v>5.9342228904808971</v>
      </c>
      <c r="AB507" s="90">
        <f t="shared" si="31"/>
        <v>-3.3407733529001588E-2</v>
      </c>
    </row>
    <row r="508" spans="1:31" x14ac:dyDescent="0.35">
      <c r="A508" s="2" t="s">
        <v>329</v>
      </c>
      <c r="B508" s="9">
        <v>37210</v>
      </c>
      <c r="C508" s="18">
        <v>2.25</v>
      </c>
      <c r="D508" s="12">
        <v>6.33</v>
      </c>
      <c r="F508" s="12">
        <v>5.6</v>
      </c>
      <c r="H508" s="23">
        <f t="shared" si="28"/>
        <v>4.6773514128719735E-7</v>
      </c>
      <c r="I508" s="32">
        <v>7.0000000000000007E-2</v>
      </c>
      <c r="J508" s="25">
        <v>0.01</v>
      </c>
      <c r="K508" s="36"/>
      <c r="L508" s="25">
        <v>79</v>
      </c>
      <c r="M508" s="36"/>
      <c r="N508" s="25">
        <v>0.02</v>
      </c>
      <c r="O508" s="25">
        <v>6.15</v>
      </c>
      <c r="P508" s="25">
        <v>8</v>
      </c>
      <c r="Q508" s="25">
        <v>6.0000000000000001E-3</v>
      </c>
      <c r="R508" s="25">
        <v>12.7</v>
      </c>
      <c r="S508" s="36"/>
      <c r="T508" s="51">
        <v>0.01</v>
      </c>
      <c r="U508" s="42">
        <v>59.3</v>
      </c>
      <c r="V508" s="42">
        <v>13.32</v>
      </c>
      <c r="W508" s="42">
        <v>3.2799999999999999E-3</v>
      </c>
      <c r="X508" s="42">
        <v>40</v>
      </c>
      <c r="Y508" s="44">
        <v>3</v>
      </c>
      <c r="Z508" s="87">
        <f t="shared" si="29"/>
        <v>5.31925841902126</v>
      </c>
      <c r="AA508" s="88">
        <f t="shared" si="30"/>
        <v>5.5780921900744307</v>
      </c>
      <c r="AB508" s="90">
        <f t="shared" si="31"/>
        <v>-2.3751990767107187E-2</v>
      </c>
    </row>
    <row r="509" spans="1:31" x14ac:dyDescent="0.35">
      <c r="A509" s="2" t="s">
        <v>329</v>
      </c>
      <c r="B509" s="9">
        <v>35137</v>
      </c>
      <c r="C509" s="19">
        <v>2.46</v>
      </c>
      <c r="D509" s="13">
        <v>6.69</v>
      </c>
      <c r="E509" s="15"/>
      <c r="F509" s="13">
        <v>1.7</v>
      </c>
      <c r="H509" s="23">
        <f t="shared" si="28"/>
        <v>2.0417379446695257E-7</v>
      </c>
      <c r="I509" s="24">
        <v>3.0000000000000001E-3</v>
      </c>
      <c r="J509" s="27">
        <v>0.01</v>
      </c>
      <c r="K509" s="36"/>
      <c r="L509" s="25">
        <v>95</v>
      </c>
      <c r="M509" s="36"/>
      <c r="N509" s="25">
        <v>0.02</v>
      </c>
      <c r="O509" s="25">
        <v>1.7</v>
      </c>
      <c r="P509" s="25">
        <v>8.4</v>
      </c>
      <c r="Q509" s="25">
        <v>0.03</v>
      </c>
      <c r="R509" s="25">
        <v>14</v>
      </c>
      <c r="S509" s="36"/>
      <c r="T509" s="50">
        <v>0.03</v>
      </c>
      <c r="U509" s="42">
        <v>97.8</v>
      </c>
      <c r="V509" s="42">
        <v>18.39</v>
      </c>
      <c r="W509" s="41">
        <v>6.2395999999999997E-3</v>
      </c>
      <c r="X509" s="42">
        <v>36</v>
      </c>
      <c r="Y509" s="44">
        <v>3.02</v>
      </c>
      <c r="Z509" s="87">
        <f t="shared" si="29"/>
        <v>6.08672891751909</v>
      </c>
      <c r="AA509" s="88">
        <f t="shared" si="30"/>
        <v>6.3692264294131107</v>
      </c>
      <c r="AB509" s="90">
        <f t="shared" si="31"/>
        <v>-2.2679714564294545E-2</v>
      </c>
      <c r="AD509" s="100"/>
    </row>
    <row r="510" spans="1:31" x14ac:dyDescent="0.35">
      <c r="A510" s="2" t="s">
        <v>329</v>
      </c>
      <c r="B510" s="9">
        <v>35527</v>
      </c>
      <c r="C510" s="18">
        <v>2.54</v>
      </c>
      <c r="D510" s="12">
        <v>6.79</v>
      </c>
      <c r="F510" s="12">
        <v>2.9</v>
      </c>
      <c r="H510" s="23">
        <f t="shared" si="28"/>
        <v>1.6218100973589288E-7</v>
      </c>
      <c r="I510" s="32">
        <v>0.01</v>
      </c>
      <c r="J510" s="25">
        <v>0.01</v>
      </c>
      <c r="K510" s="36"/>
      <c r="L510" s="25">
        <v>100</v>
      </c>
      <c r="M510" s="36"/>
      <c r="N510" s="25">
        <v>0.01</v>
      </c>
      <c r="O510" s="25">
        <v>2.1</v>
      </c>
      <c r="P510" s="25">
        <v>9.5</v>
      </c>
      <c r="Q510" s="25">
        <v>7.0000000000000001E-3</v>
      </c>
      <c r="R510" s="25">
        <v>15</v>
      </c>
      <c r="S510" s="36"/>
      <c r="T510" s="51">
        <v>0.03</v>
      </c>
      <c r="U510" s="42">
        <v>81.3</v>
      </c>
      <c r="V510" s="42">
        <v>42.8</v>
      </c>
      <c r="W510" s="42">
        <v>3.284E-3</v>
      </c>
      <c r="X510" s="42">
        <v>36</v>
      </c>
      <c r="Y510" s="44">
        <v>3.3</v>
      </c>
      <c r="Z510" s="87">
        <f t="shared" si="29"/>
        <v>6.4800379380467383</v>
      </c>
      <c r="AA510" s="88">
        <f t="shared" si="30"/>
        <v>6.6993723230670046</v>
      </c>
      <c r="AB510" s="90">
        <f t="shared" si="31"/>
        <v>-1.6642200271086417E-2</v>
      </c>
      <c r="AE510" s="96"/>
    </row>
    <row r="511" spans="1:31" x14ac:dyDescent="0.35">
      <c r="A511" s="2" t="s">
        <v>329</v>
      </c>
      <c r="B511" s="9">
        <v>38271</v>
      </c>
      <c r="C511" s="18">
        <v>2.4700000000000002</v>
      </c>
      <c r="D511" s="12">
        <v>6.7</v>
      </c>
      <c r="F511" s="12">
        <v>2.2000000000000002</v>
      </c>
      <c r="H511" s="23">
        <f t="shared" si="28"/>
        <v>1.9952623149688761E-7</v>
      </c>
      <c r="I511" s="32">
        <v>5.0000000000000001E-3</v>
      </c>
      <c r="J511" s="25">
        <v>0.01</v>
      </c>
      <c r="K511" s="29">
        <v>0.5</v>
      </c>
      <c r="L511" s="25">
        <v>109</v>
      </c>
      <c r="M511" s="29">
        <v>0.2</v>
      </c>
      <c r="N511" s="27">
        <v>0.01</v>
      </c>
      <c r="O511" s="25">
        <v>3.72</v>
      </c>
      <c r="P511" s="25">
        <v>7.53</v>
      </c>
      <c r="Q511" s="25">
        <v>7.0000000000000007E-2</v>
      </c>
      <c r="R511" s="25">
        <v>17.399999999999999</v>
      </c>
      <c r="S511" s="29">
        <v>5.6</v>
      </c>
      <c r="T511" s="51">
        <v>0.03</v>
      </c>
      <c r="U511" s="42">
        <v>90.1</v>
      </c>
      <c r="V511" s="42">
        <v>35.5</v>
      </c>
      <c r="W511" s="42">
        <v>0.03</v>
      </c>
      <c r="X511" s="42">
        <v>38</v>
      </c>
      <c r="Y511" s="44">
        <v>3.57</v>
      </c>
      <c r="Z511" s="87">
        <f t="shared" si="29"/>
        <v>6.9146294340179599</v>
      </c>
      <c r="AA511" s="88">
        <f t="shared" si="30"/>
        <v>7.0918284097957081</v>
      </c>
      <c r="AB511" s="90">
        <f t="shared" si="31"/>
        <v>-1.2651234006034786E-2</v>
      </c>
    </row>
    <row r="512" spans="1:31" x14ac:dyDescent="0.35">
      <c r="A512" s="2" t="s">
        <v>329</v>
      </c>
      <c r="B512" s="9">
        <v>37952</v>
      </c>
      <c r="C512" s="18">
        <v>2.4700000000000002</v>
      </c>
      <c r="D512" s="12">
        <v>6.92</v>
      </c>
      <c r="E512" s="16"/>
      <c r="F512" s="13">
        <v>2.2999999999999998</v>
      </c>
      <c r="H512" s="23">
        <f t="shared" si="28"/>
        <v>1.2022644346174111E-7</v>
      </c>
      <c r="J512" s="25">
        <v>0.01</v>
      </c>
      <c r="K512" s="29">
        <v>0.2</v>
      </c>
      <c r="L512" s="25">
        <v>115</v>
      </c>
      <c r="M512" s="29">
        <v>0.5</v>
      </c>
      <c r="N512" s="25">
        <v>0.01</v>
      </c>
      <c r="O512" s="25">
        <v>3.58</v>
      </c>
      <c r="P512" s="25">
        <v>7.98</v>
      </c>
      <c r="Q512" s="25">
        <v>0.06</v>
      </c>
      <c r="R512" s="25">
        <v>17.3</v>
      </c>
      <c r="S512" s="29">
        <v>5.6</v>
      </c>
      <c r="T512" s="51">
        <v>0.03</v>
      </c>
      <c r="U512" s="42">
        <v>111</v>
      </c>
      <c r="V512" s="42">
        <v>25.01</v>
      </c>
      <c r="W512" s="42">
        <v>0.03</v>
      </c>
      <c r="X512" s="42">
        <v>38</v>
      </c>
      <c r="Y512" s="44">
        <v>3.64</v>
      </c>
      <c r="Z512" s="87">
        <f t="shared" si="29"/>
        <v>7.2422020732480945</v>
      </c>
      <c r="AA512" s="88">
        <f t="shared" si="30"/>
        <v>7.427734268091239</v>
      </c>
      <c r="AB512" s="90">
        <f t="shared" si="31"/>
        <v>-1.2647102927115078E-2</v>
      </c>
    </row>
    <row r="513" spans="1:31" x14ac:dyDescent="0.35">
      <c r="A513" s="2" t="s">
        <v>329</v>
      </c>
      <c r="B513" s="9">
        <v>37754</v>
      </c>
      <c r="C513" s="18">
        <v>2.1800000000000002</v>
      </c>
      <c r="D513" s="12">
        <v>6.7</v>
      </c>
      <c r="E513" s="16"/>
      <c r="F513" s="12">
        <v>4.0999999999999996</v>
      </c>
      <c r="H513" s="23">
        <f t="shared" si="28"/>
        <v>1.9952623149688761E-7</v>
      </c>
      <c r="I513" s="28"/>
      <c r="J513" s="25">
        <v>0.01</v>
      </c>
      <c r="K513" s="29">
        <v>0.2</v>
      </c>
      <c r="L513" s="25">
        <v>91.2</v>
      </c>
      <c r="M513" s="29">
        <v>0.3</v>
      </c>
      <c r="N513" s="25">
        <v>0.03</v>
      </c>
      <c r="O513" s="25">
        <v>7.9</v>
      </c>
      <c r="P513" s="25">
        <v>8.3800000000000008</v>
      </c>
      <c r="Q513" s="25">
        <v>8.0000000000000002E-3</v>
      </c>
      <c r="R513" s="25">
        <v>11.1</v>
      </c>
      <c r="S513" s="29">
        <v>17</v>
      </c>
      <c r="T513" s="51">
        <v>0.01</v>
      </c>
      <c r="U513" s="42">
        <v>62.3</v>
      </c>
      <c r="V513" s="42">
        <v>42.58</v>
      </c>
      <c r="W513" s="42">
        <v>7.5500000000000003E-3</v>
      </c>
      <c r="X513" s="42">
        <v>26</v>
      </c>
      <c r="Y513" s="44">
        <v>3.36</v>
      </c>
      <c r="Z513" s="87">
        <f t="shared" si="29"/>
        <v>5.927112363080246</v>
      </c>
      <c r="AA513" s="88">
        <f t="shared" si="30"/>
        <v>6.0776525343696814</v>
      </c>
      <c r="AB513" s="90">
        <f t="shared" si="31"/>
        <v>-1.2540034942409694E-2</v>
      </c>
      <c r="AE513" s="96"/>
    </row>
    <row r="514" spans="1:31" x14ac:dyDescent="0.35">
      <c r="A514" s="2" t="s">
        <v>329</v>
      </c>
      <c r="B514" s="9">
        <v>38483</v>
      </c>
      <c r="C514" s="18">
        <v>2.19</v>
      </c>
      <c r="D514" s="12">
        <v>6.51</v>
      </c>
      <c r="F514" s="12">
        <v>5.9</v>
      </c>
      <c r="H514" s="23">
        <f t="shared" si="28"/>
        <v>3.090295432513585E-7</v>
      </c>
      <c r="I514" s="32">
        <v>0.02</v>
      </c>
      <c r="J514" s="25">
        <v>0.01</v>
      </c>
      <c r="K514" s="30">
        <v>0.2</v>
      </c>
      <c r="L514" s="25">
        <v>72.099999999999994</v>
      </c>
      <c r="M514" s="30">
        <v>0.2</v>
      </c>
      <c r="N514" s="25">
        <v>0.02</v>
      </c>
      <c r="O514" s="25">
        <v>8.82</v>
      </c>
      <c r="P514" s="25">
        <v>7.72</v>
      </c>
      <c r="Q514" s="25">
        <v>0.01</v>
      </c>
      <c r="R514" s="25">
        <v>11.2</v>
      </c>
      <c r="S514" s="31">
        <v>15</v>
      </c>
      <c r="T514" s="51">
        <v>0.01</v>
      </c>
      <c r="U514" s="42">
        <v>56.8</v>
      </c>
      <c r="V514" s="42">
        <v>21.16</v>
      </c>
      <c r="W514" s="42">
        <v>4.2698500000000004E-3</v>
      </c>
      <c r="X514" s="42">
        <v>22</v>
      </c>
      <c r="Y514" s="44">
        <v>2.92</v>
      </c>
      <c r="Z514" s="87">
        <f t="shared" si="29"/>
        <v>4.9495377208795714</v>
      </c>
      <c r="AA514" s="88">
        <f t="shared" si="30"/>
        <v>5.064762533085954</v>
      </c>
      <c r="AB514" s="90">
        <f t="shared" si="31"/>
        <v>-1.1506027309372427E-2</v>
      </c>
      <c r="AE514" s="96"/>
    </row>
    <row r="515" spans="1:31" x14ac:dyDescent="0.35">
      <c r="A515" s="2" t="s">
        <v>329</v>
      </c>
      <c r="B515" s="9">
        <v>35403</v>
      </c>
      <c r="C515" s="18">
        <v>2.5299999999999998</v>
      </c>
      <c r="D515" s="12">
        <v>6.82</v>
      </c>
      <c r="F515" s="12">
        <v>1.8</v>
      </c>
      <c r="H515" s="23">
        <f t="shared" si="28"/>
        <v>1.5135612484362046E-7</v>
      </c>
      <c r="I515" s="24">
        <v>1E-3</v>
      </c>
      <c r="J515" s="25">
        <v>0.01</v>
      </c>
      <c r="K515" s="36"/>
      <c r="L515" s="25">
        <v>110</v>
      </c>
      <c r="M515" s="36"/>
      <c r="N515" s="25">
        <v>0.01</v>
      </c>
      <c r="O515" s="25">
        <v>2</v>
      </c>
      <c r="P515" s="25">
        <v>7.5</v>
      </c>
      <c r="Q515" s="25">
        <v>0.01</v>
      </c>
      <c r="R515" s="25">
        <v>16</v>
      </c>
      <c r="S515" s="36"/>
      <c r="T515" s="51">
        <v>0.03</v>
      </c>
      <c r="U515" s="42">
        <v>86.8</v>
      </c>
      <c r="V515" s="42">
        <v>64.569999999999993</v>
      </c>
      <c r="W515" s="42">
        <v>4.2691999999999999E-3</v>
      </c>
      <c r="X515" s="42">
        <v>37</v>
      </c>
      <c r="Y515" s="44">
        <v>2.99</v>
      </c>
      <c r="Z515" s="87">
        <f t="shared" si="29"/>
        <v>6.854546678902131</v>
      </c>
      <c r="AA515" s="88">
        <f t="shared" si="30"/>
        <v>6.8832313612910827</v>
      </c>
      <c r="AB515" s="90">
        <f t="shared" si="31"/>
        <v>-2.0880146924071494E-3</v>
      </c>
    </row>
    <row r="516" spans="1:31" x14ac:dyDescent="0.35">
      <c r="A516" s="2" t="s">
        <v>329</v>
      </c>
      <c r="B516" s="9">
        <v>39924</v>
      </c>
      <c r="C516" s="18">
        <v>2.1800000000000002</v>
      </c>
      <c r="D516" s="12">
        <v>6.11</v>
      </c>
      <c r="F516" s="12">
        <v>8.5</v>
      </c>
      <c r="H516" s="23">
        <f t="shared" ref="H516:H579" si="32">10^-(D516)</f>
        <v>7.7624711662869019E-7</v>
      </c>
      <c r="I516" s="32">
        <v>0.02</v>
      </c>
      <c r="J516" s="25">
        <v>0.01</v>
      </c>
      <c r="K516" s="30">
        <v>0.3</v>
      </c>
      <c r="L516" s="25">
        <v>53.6</v>
      </c>
      <c r="M516" s="30">
        <v>0.6</v>
      </c>
      <c r="N516" s="25">
        <v>0.15</v>
      </c>
      <c r="O516" s="25">
        <v>8</v>
      </c>
      <c r="P516" s="25">
        <v>6.24</v>
      </c>
      <c r="Q516" s="25">
        <v>0.01</v>
      </c>
      <c r="R516" s="25">
        <v>8.64</v>
      </c>
      <c r="S516" s="31">
        <v>17</v>
      </c>
      <c r="T516" s="51">
        <v>0.01</v>
      </c>
      <c r="U516" s="42">
        <v>41.3</v>
      </c>
      <c r="V516" s="42">
        <v>11.15</v>
      </c>
      <c r="W516" s="42">
        <v>8.5400000000000007E-3</v>
      </c>
      <c r="X516" s="42">
        <v>36</v>
      </c>
      <c r="Y516" s="43">
        <v>1.71</v>
      </c>
      <c r="Z516" s="87">
        <f t="shared" ref="Z516:Z579" si="33">(H516/H$3)+(I516/I$3*3)+(J516/J$3)+(L516/L$3*2)+(N516/N$3*2)+(O516/O$3)+(P516/P$3*2)+(Q516/Q$3*2)+(R516/R$3)</f>
        <v>3.7769546008235384</v>
      </c>
      <c r="AA516" s="88">
        <f t="shared" ref="AA516:AA579" si="34">(T516/T$3*3)+(U516/U$3*2)+(V516/V$3)+(W516/W$3)+(X516/X$3)+Y516</f>
        <v>3.7656447973208418</v>
      </c>
      <c r="AB516" s="90">
        <f t="shared" ref="AB516:AB579" si="35">(Z516-AA516)/(Z516+AA516)</f>
        <v>1.4994570048992705E-3</v>
      </c>
      <c r="AE516" s="94">
        <v>0.1</v>
      </c>
    </row>
    <row r="517" spans="1:31" x14ac:dyDescent="0.35">
      <c r="A517" s="2" t="s">
        <v>329</v>
      </c>
      <c r="B517" s="9">
        <v>35751</v>
      </c>
      <c r="C517" s="18">
        <v>2.7</v>
      </c>
      <c r="D517" s="12">
        <v>7.14</v>
      </c>
      <c r="F517" s="12">
        <v>1.6</v>
      </c>
      <c r="H517" s="23">
        <f t="shared" si="32"/>
        <v>7.2443596007499061E-8</v>
      </c>
      <c r="I517" s="32">
        <v>0.01</v>
      </c>
      <c r="J517" s="25">
        <v>0.01</v>
      </c>
      <c r="K517" s="33"/>
      <c r="L517" s="25">
        <v>120</v>
      </c>
      <c r="M517" s="33"/>
      <c r="N517" s="25">
        <v>0.01</v>
      </c>
      <c r="O517" s="25">
        <v>1.7</v>
      </c>
      <c r="P517" s="25">
        <v>9.8000000000000007</v>
      </c>
      <c r="Q517" s="25">
        <v>0.02</v>
      </c>
      <c r="R517" s="25">
        <v>18</v>
      </c>
      <c r="S517" s="34"/>
      <c r="T517" s="51">
        <v>7.0000000000000007E-2</v>
      </c>
      <c r="U517" s="42">
        <v>99.2</v>
      </c>
      <c r="V517" s="42">
        <v>46.61</v>
      </c>
      <c r="W517" s="42">
        <v>3.9408000000000004E-3</v>
      </c>
      <c r="X517" s="42">
        <v>42</v>
      </c>
      <c r="Y517" s="44">
        <v>3.5</v>
      </c>
      <c r="Z517" s="87">
        <f t="shared" si="33"/>
        <v>7.6234576240386822</v>
      </c>
      <c r="AA517" s="88">
        <f t="shared" si="34"/>
        <v>7.5039991858022255</v>
      </c>
      <c r="AB517" s="90">
        <f t="shared" si="35"/>
        <v>7.8967958552520947E-3</v>
      </c>
      <c r="AE517" s="96"/>
    </row>
    <row r="518" spans="1:31" x14ac:dyDescent="0.35">
      <c r="A518" s="2" t="s">
        <v>329</v>
      </c>
      <c r="B518" s="9">
        <v>38104</v>
      </c>
      <c r="C518" s="18">
        <v>2.31</v>
      </c>
      <c r="D518" s="12">
        <v>6.43</v>
      </c>
      <c r="F518" s="12">
        <v>6.8</v>
      </c>
      <c r="H518" s="23">
        <f t="shared" si="32"/>
        <v>3.7153522909717226E-7</v>
      </c>
      <c r="I518" s="28"/>
      <c r="J518" s="25">
        <v>0.01</v>
      </c>
      <c r="K518" s="29">
        <v>0.2</v>
      </c>
      <c r="L518" s="25">
        <v>62.5</v>
      </c>
      <c r="M518" s="29">
        <v>0.6</v>
      </c>
      <c r="N518" s="25">
        <v>0.03</v>
      </c>
      <c r="O518" s="25">
        <v>9.0500000000000007</v>
      </c>
      <c r="P518" s="25">
        <v>7.32</v>
      </c>
      <c r="Q518" s="25">
        <v>0.02</v>
      </c>
      <c r="R518" s="25">
        <v>10.7</v>
      </c>
      <c r="S518" s="29">
        <v>33</v>
      </c>
      <c r="T518" s="51">
        <v>0.01</v>
      </c>
      <c r="U518" s="42">
        <v>55.3</v>
      </c>
      <c r="V518" s="42">
        <v>13.67</v>
      </c>
      <c r="W518" s="42">
        <v>3.2845000000000001E-3</v>
      </c>
      <c r="X518" s="42">
        <v>26</v>
      </c>
      <c r="Y518" s="44">
        <v>2.2000000000000002</v>
      </c>
      <c r="Z518" s="87">
        <f t="shared" si="33"/>
        <v>4.4202196316316762</v>
      </c>
      <c r="AA518" s="88">
        <f t="shared" si="34"/>
        <v>4.3055424095196315</v>
      </c>
      <c r="AB518" s="90">
        <f t="shared" si="35"/>
        <v>1.3142373304614407E-2</v>
      </c>
    </row>
    <row r="519" spans="1:31" x14ac:dyDescent="0.35">
      <c r="A519" s="2" t="s">
        <v>329</v>
      </c>
      <c r="B519" s="9">
        <v>38691</v>
      </c>
      <c r="C519" s="18">
        <v>2.46</v>
      </c>
      <c r="D519" s="12">
        <v>6.78</v>
      </c>
      <c r="F519" s="12">
        <v>1.7</v>
      </c>
      <c r="H519" s="23">
        <f t="shared" si="32"/>
        <v>1.6595869074375559E-7</v>
      </c>
      <c r="I519" s="28"/>
      <c r="J519" s="25">
        <v>0.01</v>
      </c>
      <c r="K519" s="30">
        <v>0.2</v>
      </c>
      <c r="L519" s="25">
        <v>116</v>
      </c>
      <c r="M519" s="30">
        <v>0.2</v>
      </c>
      <c r="N519" s="25">
        <v>7.0000000000000001E-3</v>
      </c>
      <c r="O519" s="25">
        <v>2.78</v>
      </c>
      <c r="P519" s="25">
        <v>7.39</v>
      </c>
      <c r="Q519" s="25">
        <v>0.13</v>
      </c>
      <c r="R519" s="25">
        <v>17.100000000000001</v>
      </c>
      <c r="S519" s="31">
        <v>7.2</v>
      </c>
      <c r="T519" s="51">
        <v>0.03</v>
      </c>
      <c r="U519" s="42">
        <v>80.7</v>
      </c>
      <c r="V519" s="42">
        <v>45.91</v>
      </c>
      <c r="W519" s="42">
        <v>0.03</v>
      </c>
      <c r="X519" s="42">
        <v>36</v>
      </c>
      <c r="Y519" s="44">
        <v>3.58</v>
      </c>
      <c r="Z519" s="87">
        <f t="shared" si="33"/>
        <v>7.2168436342094413</v>
      </c>
      <c r="AA519" s="88">
        <f t="shared" si="34"/>
        <v>7.0176235039404071</v>
      </c>
      <c r="AB519" s="90">
        <f t="shared" si="35"/>
        <v>1.3995615595269004E-2</v>
      </c>
    </row>
    <row r="520" spans="1:31" x14ac:dyDescent="0.35">
      <c r="A520" s="2" t="s">
        <v>329</v>
      </c>
      <c r="B520" s="9">
        <v>37406</v>
      </c>
      <c r="C520" s="18">
        <v>1.96</v>
      </c>
      <c r="D520" s="12">
        <v>6.5</v>
      </c>
      <c r="F520" s="12">
        <v>7.2</v>
      </c>
      <c r="H520" s="23">
        <f t="shared" si="32"/>
        <v>3.1622776601683734E-7</v>
      </c>
      <c r="I520" s="28"/>
      <c r="J520" s="25">
        <v>0.01</v>
      </c>
      <c r="K520" s="30">
        <v>0.2</v>
      </c>
      <c r="L520" s="25">
        <v>88.5</v>
      </c>
      <c r="M520" s="30">
        <v>0.3</v>
      </c>
      <c r="N520" s="25">
        <v>0.04</v>
      </c>
      <c r="O520" s="25">
        <v>11</v>
      </c>
      <c r="P520" s="25">
        <v>7.36</v>
      </c>
      <c r="Q520" s="25">
        <v>7.0000000000000007E-2</v>
      </c>
      <c r="R520" s="25">
        <v>10.4</v>
      </c>
      <c r="S520" s="31">
        <v>13</v>
      </c>
      <c r="T520" s="51">
        <v>0.01</v>
      </c>
      <c r="U520" s="42">
        <v>49.6</v>
      </c>
      <c r="V520" s="42">
        <v>41.96</v>
      </c>
      <c r="W520" s="42">
        <v>0.02</v>
      </c>
      <c r="X520" s="42">
        <v>30</v>
      </c>
      <c r="Y520" s="44">
        <v>3.04</v>
      </c>
      <c r="Z520" s="87">
        <f t="shared" si="33"/>
        <v>5.7599168332367174</v>
      </c>
      <c r="AA520" s="88">
        <f t="shared" si="34"/>
        <v>5.5963676168286938</v>
      </c>
      <c r="AB520" s="90">
        <f t="shared" si="35"/>
        <v>1.4401648455281661E-2</v>
      </c>
      <c r="AD520" s="100"/>
      <c r="AE520" s="96"/>
    </row>
    <row r="521" spans="1:31" x14ac:dyDescent="0.35">
      <c r="A521" s="2" t="s">
        <v>329</v>
      </c>
      <c r="B521" s="9">
        <v>39608</v>
      </c>
      <c r="C521" s="18">
        <v>2.16</v>
      </c>
      <c r="D521" s="12">
        <v>6.68</v>
      </c>
      <c r="F521" s="12">
        <v>5.6</v>
      </c>
      <c r="H521" s="23">
        <f t="shared" si="32"/>
        <v>2.089296130854039E-7</v>
      </c>
      <c r="I521" s="24">
        <v>0.03</v>
      </c>
      <c r="J521" s="25">
        <v>0.01</v>
      </c>
      <c r="K521" s="36"/>
      <c r="L521" s="25">
        <v>100</v>
      </c>
      <c r="M521" s="36"/>
      <c r="N521" s="25">
        <v>0.02</v>
      </c>
      <c r="O521" s="25">
        <v>6.69</v>
      </c>
      <c r="P521" s="25">
        <v>7.91</v>
      </c>
      <c r="Q521" s="25">
        <v>0.14000000000000001</v>
      </c>
      <c r="R521" s="25">
        <v>9.94</v>
      </c>
      <c r="S521" s="36"/>
      <c r="T521" s="51">
        <v>0.01</v>
      </c>
      <c r="U521" s="42">
        <v>66.2</v>
      </c>
      <c r="V521" s="42">
        <v>38.42</v>
      </c>
      <c r="W521" s="42">
        <v>0.05</v>
      </c>
      <c r="X521" s="42">
        <v>11</v>
      </c>
      <c r="Y521" s="44">
        <v>3.44</v>
      </c>
      <c r="Z521" s="87">
        <f t="shared" si="33"/>
        <v>6.2539468462822345</v>
      </c>
      <c r="AA521" s="88">
        <f t="shared" si="34"/>
        <v>5.7495382139763684</v>
      </c>
      <c r="AB521" s="90">
        <f t="shared" si="35"/>
        <v>4.2021848635932661E-2</v>
      </c>
      <c r="AE521" s="94">
        <v>8.27</v>
      </c>
    </row>
    <row r="522" spans="1:31" x14ac:dyDescent="0.35">
      <c r="A522" s="2" t="s">
        <v>329</v>
      </c>
      <c r="B522" s="9">
        <v>37056</v>
      </c>
      <c r="C522" s="18">
        <v>2.4500000000000002</v>
      </c>
      <c r="D522" s="12">
        <v>6.8</v>
      </c>
      <c r="F522" s="12">
        <v>3</v>
      </c>
      <c r="H522" s="23">
        <f t="shared" si="32"/>
        <v>1.5848931924611122E-7</v>
      </c>
      <c r="I522" s="32">
        <v>2.2000000000000001E-3</v>
      </c>
      <c r="J522" s="25">
        <v>0.02</v>
      </c>
      <c r="K522" s="36"/>
      <c r="L522" s="25">
        <v>103</v>
      </c>
      <c r="M522" s="36"/>
      <c r="N522" s="25">
        <v>4.0000000000000001E-3</v>
      </c>
      <c r="O522" s="25">
        <v>4.29</v>
      </c>
      <c r="P522" s="25">
        <v>9.23</v>
      </c>
      <c r="Q522" s="25">
        <v>0.01</v>
      </c>
      <c r="R522" s="25">
        <v>15.5</v>
      </c>
      <c r="S522" s="36"/>
      <c r="T522" s="51">
        <v>0.03</v>
      </c>
      <c r="U522" s="42">
        <v>77.099999999999994</v>
      </c>
      <c r="V522" s="42">
        <v>14.6</v>
      </c>
      <c r="W522" s="42">
        <v>0.01</v>
      </c>
      <c r="X522" s="42">
        <v>32</v>
      </c>
      <c r="Y522" s="44">
        <v>3.36</v>
      </c>
      <c r="Z522" s="87">
        <f t="shared" si="33"/>
        <v>6.6848668638913127</v>
      </c>
      <c r="AA522" s="88">
        <f t="shared" si="34"/>
        <v>6.104408390141022</v>
      </c>
      <c r="AB522" s="90">
        <f t="shared" si="35"/>
        <v>4.538634615493773E-2</v>
      </c>
    </row>
    <row r="523" spans="1:31" x14ac:dyDescent="0.35">
      <c r="A523" s="2" t="s">
        <v>396</v>
      </c>
      <c r="B523" s="9">
        <v>38678</v>
      </c>
      <c r="C523" s="18">
        <v>8.4499999999999993</v>
      </c>
      <c r="D523" s="12">
        <v>6.9</v>
      </c>
      <c r="F523" s="12">
        <v>2.5</v>
      </c>
      <c r="H523" s="23">
        <f t="shared" si="32"/>
        <v>1.2589254117941651E-7</v>
      </c>
      <c r="I523" s="32">
        <v>0.02</v>
      </c>
      <c r="J523" s="25">
        <v>0.12</v>
      </c>
      <c r="K523" s="29">
        <v>1</v>
      </c>
      <c r="L523" s="25">
        <v>129</v>
      </c>
      <c r="M523" s="29">
        <v>1</v>
      </c>
      <c r="N523" s="25">
        <v>0.57999999999999996</v>
      </c>
      <c r="O523" s="25">
        <v>2.2999999999999998</v>
      </c>
      <c r="P523" s="25">
        <v>9.8000000000000007</v>
      </c>
      <c r="Q523" s="25">
        <v>0.12</v>
      </c>
      <c r="R523" s="25">
        <v>12.4</v>
      </c>
      <c r="S523" s="29">
        <v>5</v>
      </c>
      <c r="T523" s="51">
        <v>0.06</v>
      </c>
      <c r="U523" s="42">
        <v>67</v>
      </c>
      <c r="V523" s="42">
        <v>48.69</v>
      </c>
      <c r="W523" s="42">
        <v>0.06</v>
      </c>
      <c r="X523" s="42">
        <v>37</v>
      </c>
      <c r="Y523" s="44">
        <v>4.5</v>
      </c>
      <c r="Z523" s="87">
        <f t="shared" si="33"/>
        <v>7.8755957735642355</v>
      </c>
      <c r="AA523" s="88">
        <f t="shared" si="34"/>
        <v>7.7270620979381279</v>
      </c>
      <c r="AB523" s="90">
        <f t="shared" si="35"/>
        <v>9.5197675196992178E-3</v>
      </c>
      <c r="AC523" s="19">
        <v>7.87</v>
      </c>
      <c r="AD523" s="13">
        <v>-7.72</v>
      </c>
      <c r="AE523" s="94">
        <v>1.88</v>
      </c>
    </row>
    <row r="524" spans="1:31" x14ac:dyDescent="0.35">
      <c r="A524" s="2" t="s">
        <v>396</v>
      </c>
      <c r="B524" s="9">
        <v>40358</v>
      </c>
      <c r="C524" s="18">
        <v>8.3000000000000007</v>
      </c>
      <c r="D524" s="12">
        <v>7.02</v>
      </c>
      <c r="F524" s="12">
        <v>2.7</v>
      </c>
      <c r="H524" s="23">
        <f t="shared" si="32"/>
        <v>9.5499258602143556E-8</v>
      </c>
      <c r="I524" s="28"/>
      <c r="J524" s="25">
        <v>0.05</v>
      </c>
      <c r="K524" s="30">
        <v>1</v>
      </c>
      <c r="L524" s="25">
        <v>134</v>
      </c>
      <c r="M524" s="30">
        <v>0.6</v>
      </c>
      <c r="N524" s="25">
        <v>0.54</v>
      </c>
      <c r="O524" s="25">
        <v>2.2599999999999998</v>
      </c>
      <c r="P524" s="25">
        <v>10.6</v>
      </c>
      <c r="Q524" s="27">
        <v>0.05</v>
      </c>
      <c r="R524" s="25">
        <v>14.2</v>
      </c>
      <c r="S524" s="31">
        <v>1.5</v>
      </c>
      <c r="T524" s="51">
        <v>0.09</v>
      </c>
      <c r="U524" s="42">
        <v>67</v>
      </c>
      <c r="V524" s="42">
        <v>33.020000000000003</v>
      </c>
      <c r="W524" s="42">
        <v>0.02</v>
      </c>
      <c r="X524" s="42">
        <v>35</v>
      </c>
      <c r="Y524" s="44">
        <v>5.12</v>
      </c>
      <c r="Z524" s="87">
        <f t="shared" si="33"/>
        <v>8.2580917694119069</v>
      </c>
      <c r="AA524" s="88">
        <f t="shared" si="34"/>
        <v>8.0379807754996762</v>
      </c>
      <c r="AB524" s="90">
        <f t="shared" si="35"/>
        <v>1.3506996443812471E-2</v>
      </c>
      <c r="AC524" s="19">
        <v>8.31</v>
      </c>
      <c r="AD524" s="13">
        <v>8.0399999999999991</v>
      </c>
      <c r="AE524" s="94">
        <v>3.32</v>
      </c>
    </row>
    <row r="525" spans="1:31" x14ac:dyDescent="0.35">
      <c r="A525" s="2" t="s">
        <v>396</v>
      </c>
      <c r="B525" s="9">
        <v>41578</v>
      </c>
      <c r="C525" s="18">
        <v>8.34</v>
      </c>
      <c r="D525" s="12">
        <v>7.06</v>
      </c>
      <c r="F525" s="12">
        <v>2.1</v>
      </c>
      <c r="H525" s="23">
        <f t="shared" si="32"/>
        <v>8.7096358995608061E-8</v>
      </c>
      <c r="I525" s="32">
        <v>0.01</v>
      </c>
      <c r="J525" s="25">
        <v>0.04</v>
      </c>
      <c r="K525" s="30">
        <v>0.8</v>
      </c>
      <c r="L525" s="25">
        <v>134</v>
      </c>
      <c r="M525" s="30">
        <v>2.1</v>
      </c>
      <c r="N525" s="25">
        <v>0.35</v>
      </c>
      <c r="O525" s="25">
        <v>2.23</v>
      </c>
      <c r="P525" s="25">
        <v>10.5</v>
      </c>
      <c r="Q525" s="25">
        <v>0.04</v>
      </c>
      <c r="R525" s="25">
        <v>13.8</v>
      </c>
      <c r="S525" s="31">
        <v>2</v>
      </c>
      <c r="T525" s="51">
        <v>0.11</v>
      </c>
      <c r="U525" s="42">
        <v>62.6</v>
      </c>
      <c r="V525" s="42">
        <v>34.83</v>
      </c>
      <c r="W525" s="42">
        <v>0.05</v>
      </c>
      <c r="X525" s="42">
        <v>31</v>
      </c>
      <c r="Y525" s="44">
        <v>5.32</v>
      </c>
      <c r="Z525" s="87">
        <f t="shared" si="33"/>
        <v>8.2250869680549989</v>
      </c>
      <c r="AA525" s="88">
        <f t="shared" si="34"/>
        <v>8.0640234223216503</v>
      </c>
      <c r="AB525" s="90">
        <f t="shared" si="35"/>
        <v>9.8878049122008843E-3</v>
      </c>
      <c r="AC525" s="19">
        <v>8.23</v>
      </c>
      <c r="AD525" s="13">
        <v>8.06</v>
      </c>
      <c r="AE525" s="94">
        <v>2.0499999999999998</v>
      </c>
    </row>
    <row r="526" spans="1:31" x14ac:dyDescent="0.35">
      <c r="A526" s="2" t="s">
        <v>396</v>
      </c>
      <c r="B526" s="9">
        <v>41771</v>
      </c>
      <c r="C526" s="18">
        <v>8.2100000000000009</v>
      </c>
      <c r="D526" s="12">
        <v>7.29</v>
      </c>
      <c r="F526" s="12">
        <v>2.1</v>
      </c>
      <c r="H526" s="23">
        <f t="shared" si="32"/>
        <v>5.1286138399136415E-8</v>
      </c>
      <c r="I526" s="32">
        <v>7.0000000000000001E-3</v>
      </c>
      <c r="J526" s="25">
        <v>0.02</v>
      </c>
      <c r="K526" s="36"/>
      <c r="L526" s="25">
        <v>130</v>
      </c>
      <c r="M526" s="29">
        <v>0.2</v>
      </c>
      <c r="N526" s="25">
        <v>0.11</v>
      </c>
      <c r="O526" s="25">
        <v>2.21</v>
      </c>
      <c r="P526" s="25">
        <v>10.7</v>
      </c>
      <c r="Q526" s="25">
        <v>0.02</v>
      </c>
      <c r="R526" s="25">
        <v>13.9</v>
      </c>
      <c r="S526" s="36"/>
      <c r="T526" s="51">
        <v>0.12</v>
      </c>
      <c r="U526" s="42">
        <v>65</v>
      </c>
      <c r="V526" s="42">
        <v>33.200000000000003</v>
      </c>
      <c r="W526" s="42">
        <v>0.06</v>
      </c>
      <c r="X526" s="42">
        <v>32</v>
      </c>
      <c r="Y526" s="44">
        <v>5.39</v>
      </c>
      <c r="Z526" s="87">
        <f t="shared" si="33"/>
        <v>8.035011268318442</v>
      </c>
      <c r="AA526" s="88">
        <f t="shared" si="34"/>
        <v>8.186438693215889</v>
      </c>
      <c r="AB526" s="90">
        <f t="shared" si="35"/>
        <v>-9.335011682465158E-3</v>
      </c>
      <c r="AC526" s="19">
        <v>8.0399999999999991</v>
      </c>
      <c r="AD526" s="13">
        <v>8.19</v>
      </c>
      <c r="AE526" s="94">
        <v>1.84</v>
      </c>
    </row>
    <row r="527" spans="1:31" x14ac:dyDescent="0.35">
      <c r="A527" s="2" t="s">
        <v>396</v>
      </c>
      <c r="B527" s="9">
        <v>42117</v>
      </c>
      <c r="C527" s="19">
        <v>8.31</v>
      </c>
      <c r="D527" s="12">
        <v>7.06</v>
      </c>
      <c r="F527" s="13">
        <v>2.2999999999999998</v>
      </c>
      <c r="H527" s="23">
        <f t="shared" si="32"/>
        <v>8.7096358995608061E-8</v>
      </c>
      <c r="I527" s="24">
        <v>0.01</v>
      </c>
      <c r="J527" s="25">
        <v>0.05</v>
      </c>
      <c r="K527" s="36"/>
      <c r="L527" s="25">
        <v>136</v>
      </c>
      <c r="M527" s="36"/>
      <c r="N527" s="25">
        <v>0.37</v>
      </c>
      <c r="O527" s="25">
        <v>2.31</v>
      </c>
      <c r="P527" s="25">
        <v>10.8</v>
      </c>
      <c r="Q527" s="27">
        <v>0.04</v>
      </c>
      <c r="R527" s="25">
        <v>14.7</v>
      </c>
      <c r="S527" s="36"/>
      <c r="T527" s="50">
        <v>0.13</v>
      </c>
      <c r="U527" s="42">
        <v>66.400000000000006</v>
      </c>
      <c r="V527" s="42">
        <v>29.88</v>
      </c>
      <c r="W527" s="42">
        <v>0.05</v>
      </c>
      <c r="X527" s="42">
        <v>33</v>
      </c>
      <c r="Y527" s="44">
        <v>5.49</v>
      </c>
      <c r="Z527" s="87">
        <f t="shared" si="33"/>
        <v>8.3920338193031387</v>
      </c>
      <c r="AA527" s="88">
        <f t="shared" si="34"/>
        <v>8.2903429635555117</v>
      </c>
      <c r="AB527" s="90">
        <f t="shared" si="35"/>
        <v>6.0957054903660766E-3</v>
      </c>
      <c r="AC527" s="19">
        <v>8.4</v>
      </c>
      <c r="AD527" s="13">
        <v>8.2899999999999991</v>
      </c>
      <c r="AE527" s="94">
        <v>1.3</v>
      </c>
    </row>
    <row r="528" spans="1:31" x14ac:dyDescent="0.35">
      <c r="A528" s="2" t="s">
        <v>396</v>
      </c>
      <c r="B528" s="9">
        <v>38842</v>
      </c>
      <c r="D528" s="13">
        <v>7.06</v>
      </c>
      <c r="E528" s="15"/>
      <c r="F528" s="13">
        <v>2.2999999999999998</v>
      </c>
      <c r="H528" s="23">
        <f t="shared" si="32"/>
        <v>8.7096358995608061E-8</v>
      </c>
      <c r="I528" s="24">
        <v>4.88</v>
      </c>
      <c r="J528" s="27">
        <v>0.06</v>
      </c>
      <c r="K528" s="29">
        <v>5</v>
      </c>
      <c r="L528" s="25">
        <v>131.96</v>
      </c>
      <c r="M528" s="29">
        <v>5</v>
      </c>
      <c r="N528" s="25">
        <v>0.59</v>
      </c>
      <c r="O528" s="25">
        <v>2.13</v>
      </c>
      <c r="P528" s="25">
        <v>9.51</v>
      </c>
      <c r="Q528" s="25">
        <v>0.06</v>
      </c>
      <c r="R528" s="25">
        <v>14.4</v>
      </c>
      <c r="S528" s="29">
        <v>10</v>
      </c>
      <c r="T528" s="50">
        <v>0.18</v>
      </c>
      <c r="U528" s="42">
        <v>72</v>
      </c>
      <c r="V528" s="42">
        <v>36.07</v>
      </c>
      <c r="W528" s="41">
        <v>0.06</v>
      </c>
      <c r="X528" s="42">
        <v>40</v>
      </c>
      <c r="Y528" s="44">
        <v>5.1100000000000003</v>
      </c>
      <c r="Z528" s="87">
        <f t="shared" si="33"/>
        <v>8.6173292147154843</v>
      </c>
      <c r="AA528" s="88">
        <f t="shared" si="34"/>
        <v>8.3260213828610166</v>
      </c>
      <c r="AB528" s="90">
        <f t="shared" si="35"/>
        <v>1.7193047513054182E-2</v>
      </c>
      <c r="AC528" s="19">
        <v>8.08</v>
      </c>
      <c r="AD528" s="99">
        <v>8.32</v>
      </c>
      <c r="AE528" s="94">
        <v>-2.96</v>
      </c>
    </row>
    <row r="529" spans="1:31" x14ac:dyDescent="0.35">
      <c r="A529" s="2" t="s">
        <v>212</v>
      </c>
      <c r="B529" s="9">
        <v>41528</v>
      </c>
      <c r="C529" s="18">
        <v>7.14</v>
      </c>
      <c r="D529" s="12">
        <v>7.19</v>
      </c>
      <c r="F529" s="12">
        <v>1.8</v>
      </c>
      <c r="H529" s="23">
        <f t="shared" si="32"/>
        <v>6.4565422903465397E-8</v>
      </c>
      <c r="I529" s="32">
        <v>0.03</v>
      </c>
      <c r="J529" s="25">
        <v>0.1</v>
      </c>
      <c r="K529" s="36"/>
      <c r="L529" s="25">
        <v>150</v>
      </c>
      <c r="M529" s="36"/>
      <c r="N529" s="25">
        <v>0.01</v>
      </c>
      <c r="O529" s="25">
        <v>1.49</v>
      </c>
      <c r="P529" s="25">
        <v>13.7</v>
      </c>
      <c r="Q529" s="25">
        <v>0.02</v>
      </c>
      <c r="R529" s="25">
        <v>11.3</v>
      </c>
      <c r="S529" s="36"/>
      <c r="T529" s="51">
        <v>0.04</v>
      </c>
      <c r="U529" s="42">
        <v>88</v>
      </c>
      <c r="V529" s="42">
        <v>7.52</v>
      </c>
      <c r="W529" s="42">
        <v>7.5500000000000003E-3</v>
      </c>
      <c r="X529" s="42">
        <v>36</v>
      </c>
      <c r="Y529" s="44">
        <v>6.11</v>
      </c>
      <c r="Z529" s="87">
        <f t="shared" si="33"/>
        <v>9.1517411877196437</v>
      </c>
      <c r="AA529" s="88">
        <f t="shared" si="34"/>
        <v>9.0802303213407001</v>
      </c>
      <c r="AB529" s="90">
        <f t="shared" si="35"/>
        <v>3.9222783089259694E-3</v>
      </c>
      <c r="AC529" s="19">
        <v>9.15</v>
      </c>
      <c r="AD529" s="13">
        <v>9.08</v>
      </c>
      <c r="AE529" s="94">
        <v>0.77</v>
      </c>
    </row>
    <row r="530" spans="1:31" x14ac:dyDescent="0.35">
      <c r="A530" s="2" t="s">
        <v>212</v>
      </c>
      <c r="B530" s="9">
        <v>41038</v>
      </c>
      <c r="C530" s="18">
        <v>6.89</v>
      </c>
      <c r="D530" s="12">
        <v>7.13</v>
      </c>
      <c r="F530" s="12">
        <v>2</v>
      </c>
      <c r="H530" s="23">
        <f t="shared" si="32"/>
        <v>7.413102413009154E-8</v>
      </c>
      <c r="I530" s="32">
        <v>0.26</v>
      </c>
      <c r="J530" s="25">
        <v>0.06</v>
      </c>
      <c r="K530" s="30">
        <v>0.2</v>
      </c>
      <c r="L530" s="25">
        <v>157</v>
      </c>
      <c r="M530" s="30">
        <v>0.2</v>
      </c>
      <c r="N530" s="25">
        <v>8.9999999999999993E-3</v>
      </c>
      <c r="O530" s="25">
        <v>1.38</v>
      </c>
      <c r="P530" s="25">
        <v>14.8</v>
      </c>
      <c r="Q530" s="25">
        <v>0.01</v>
      </c>
      <c r="R530" s="25">
        <v>10.9</v>
      </c>
      <c r="S530" s="31">
        <v>0.5</v>
      </c>
      <c r="T530" s="51">
        <v>0.05</v>
      </c>
      <c r="U530" s="42">
        <v>101</v>
      </c>
      <c r="V530" s="42">
        <v>5.88</v>
      </c>
      <c r="W530" s="42">
        <v>6.2399999999999999E-3</v>
      </c>
      <c r="X530" s="42">
        <v>35</v>
      </c>
      <c r="Y530" s="44">
        <v>6.17</v>
      </c>
      <c r="Z530" s="87">
        <f t="shared" si="33"/>
        <v>9.5942805974512897</v>
      </c>
      <c r="AA530" s="88">
        <f t="shared" si="34"/>
        <v>9.3564933692811998</v>
      </c>
      <c r="AB530" s="90">
        <f t="shared" si="35"/>
        <v>1.2547626212392072E-2</v>
      </c>
      <c r="AC530" s="19">
        <v>9.57</v>
      </c>
      <c r="AD530" s="13">
        <v>9.36</v>
      </c>
      <c r="AE530" s="95">
        <v>2.2400000000000002</v>
      </c>
    </row>
    <row r="531" spans="1:31" x14ac:dyDescent="0.35">
      <c r="A531" s="2" t="s">
        <v>212</v>
      </c>
      <c r="B531" s="9">
        <v>42117</v>
      </c>
      <c r="C531" s="18">
        <v>6.96</v>
      </c>
      <c r="D531" s="12">
        <v>7.16</v>
      </c>
      <c r="F531" s="12">
        <v>1.8</v>
      </c>
      <c r="H531" s="23">
        <f t="shared" si="32"/>
        <v>6.9183097091893466E-8</v>
      </c>
      <c r="I531" s="32">
        <v>8.9999999999999993E-3</v>
      </c>
      <c r="J531" s="25">
        <v>0.04</v>
      </c>
      <c r="K531" s="29">
        <v>0.2</v>
      </c>
      <c r="L531" s="25">
        <v>155</v>
      </c>
      <c r="M531" s="29">
        <v>0.2</v>
      </c>
      <c r="N531" s="25">
        <v>2E-3</v>
      </c>
      <c r="O531" s="25">
        <v>1.37</v>
      </c>
      <c r="P531" s="25">
        <v>14.6</v>
      </c>
      <c r="Q531" s="25">
        <v>0.01</v>
      </c>
      <c r="R531" s="25">
        <v>13.1</v>
      </c>
      <c r="S531" s="29">
        <v>0.5</v>
      </c>
      <c r="T531" s="51">
        <v>0.05</v>
      </c>
      <c r="U531" s="42">
        <v>101</v>
      </c>
      <c r="V531" s="42">
        <v>8.1</v>
      </c>
      <c r="W531" s="42">
        <v>9.1999999999999998E-3</v>
      </c>
      <c r="X531" s="42">
        <v>32</v>
      </c>
      <c r="Y531" s="44">
        <v>6.24</v>
      </c>
      <c r="Z531" s="87">
        <f t="shared" si="33"/>
        <v>9.5441927394377135</v>
      </c>
      <c r="AA531" s="88">
        <f t="shared" si="34"/>
        <v>9.3777379345876106</v>
      </c>
      <c r="AB531" s="90">
        <f t="shared" si="35"/>
        <v>8.796924992363498E-3</v>
      </c>
      <c r="AC531" s="19">
        <v>9.5399999999999991</v>
      </c>
      <c r="AD531" s="13">
        <v>9.3800000000000008</v>
      </c>
      <c r="AE531" s="94">
        <v>1.76</v>
      </c>
    </row>
    <row r="532" spans="1:31" x14ac:dyDescent="0.35">
      <c r="A532" s="2" t="s">
        <v>212</v>
      </c>
      <c r="B532" s="9">
        <v>40630</v>
      </c>
      <c r="C532" s="18">
        <v>6.63</v>
      </c>
      <c r="D532" s="12">
        <v>7.08</v>
      </c>
      <c r="F532" s="12">
        <v>2</v>
      </c>
      <c r="H532" s="23">
        <f t="shared" si="32"/>
        <v>8.3176377110266823E-8</v>
      </c>
      <c r="I532" s="28"/>
      <c r="J532" s="25">
        <v>0.12</v>
      </c>
      <c r="L532" s="25">
        <v>160</v>
      </c>
      <c r="N532" s="25">
        <v>0.01</v>
      </c>
      <c r="O532" s="25">
        <v>1.42</v>
      </c>
      <c r="P532" s="25">
        <v>15.1</v>
      </c>
      <c r="Q532" s="25">
        <v>0.01</v>
      </c>
      <c r="R532" s="25">
        <v>11.6</v>
      </c>
      <c r="T532" s="51">
        <v>0.04</v>
      </c>
      <c r="U532" s="42">
        <v>97.8</v>
      </c>
      <c r="V532" s="42">
        <v>7.48</v>
      </c>
      <c r="W532" s="42">
        <v>0.01</v>
      </c>
      <c r="X532" s="42">
        <v>37</v>
      </c>
      <c r="Y532" s="44">
        <v>6.2</v>
      </c>
      <c r="Z532" s="87">
        <f t="shared" si="33"/>
        <v>9.77459228484269</v>
      </c>
      <c r="AA532" s="88">
        <f t="shared" si="34"/>
        <v>9.401865069242751</v>
      </c>
      <c r="AB532" s="90">
        <f t="shared" si="35"/>
        <v>1.9436708705767882E-2</v>
      </c>
      <c r="AC532" s="19">
        <v>9.77</v>
      </c>
      <c r="AD532" s="13">
        <v>9.4</v>
      </c>
      <c r="AE532" s="95">
        <v>3.85</v>
      </c>
    </row>
    <row r="533" spans="1:31" x14ac:dyDescent="0.35">
      <c r="A533" s="2" t="s">
        <v>212</v>
      </c>
      <c r="B533" s="9">
        <v>41954</v>
      </c>
      <c r="C533" s="20"/>
      <c r="D533" s="12">
        <v>7.12</v>
      </c>
      <c r="F533" s="12">
        <v>1</v>
      </c>
      <c r="H533" s="23">
        <f t="shared" si="32"/>
        <v>7.5857757502918145E-8</v>
      </c>
      <c r="I533" s="32">
        <v>0.01</v>
      </c>
      <c r="J533" s="25">
        <v>0.05</v>
      </c>
      <c r="K533" s="36"/>
      <c r="L533" s="25">
        <v>156</v>
      </c>
      <c r="M533" s="36"/>
      <c r="N533" s="25">
        <v>0.01</v>
      </c>
      <c r="O533" s="25">
        <v>1.3</v>
      </c>
      <c r="P533" s="25">
        <v>14</v>
      </c>
      <c r="Q533" s="25">
        <v>0.01</v>
      </c>
      <c r="R533" s="25">
        <v>11</v>
      </c>
      <c r="S533" s="36"/>
      <c r="T533" s="51">
        <v>0.03</v>
      </c>
      <c r="U533" s="42">
        <v>104</v>
      </c>
      <c r="V533" s="42">
        <v>12</v>
      </c>
      <c r="W533" s="42">
        <v>0.02</v>
      </c>
      <c r="X533" s="42">
        <v>30</v>
      </c>
      <c r="Y533" s="44">
        <v>6.42</v>
      </c>
      <c r="Z533" s="87">
        <f t="shared" si="33"/>
        <v>9.4525494301232165</v>
      </c>
      <c r="AA533" s="88">
        <f t="shared" si="34"/>
        <v>9.6262811354140538</v>
      </c>
      <c r="AB533" s="90">
        <f t="shared" si="35"/>
        <v>-9.1059934042631921E-3</v>
      </c>
      <c r="AC533" s="19">
        <v>9.4499999999999993</v>
      </c>
      <c r="AD533" s="13">
        <v>9.64</v>
      </c>
      <c r="AE533" s="94">
        <v>2</v>
      </c>
    </row>
    <row r="534" spans="1:31" x14ac:dyDescent="0.35">
      <c r="A534" s="2" t="s">
        <v>212</v>
      </c>
      <c r="B534" s="9">
        <v>38889</v>
      </c>
      <c r="C534" s="18">
        <v>6.95</v>
      </c>
      <c r="D534" s="12">
        <v>7.08</v>
      </c>
      <c r="F534" s="12">
        <v>1.8</v>
      </c>
      <c r="H534" s="23">
        <f t="shared" si="32"/>
        <v>8.3176377110266823E-8</v>
      </c>
      <c r="I534" s="32">
        <v>0.02</v>
      </c>
      <c r="J534" s="25">
        <v>0.04</v>
      </c>
      <c r="K534" s="29">
        <v>0.2</v>
      </c>
      <c r="L534" s="25">
        <v>161</v>
      </c>
      <c r="M534" s="29">
        <v>0.2</v>
      </c>
      <c r="N534" s="25">
        <v>0.01</v>
      </c>
      <c r="O534" s="25">
        <v>1.22</v>
      </c>
      <c r="P534" s="25">
        <v>14.5</v>
      </c>
      <c r="Q534" s="25">
        <v>0.01</v>
      </c>
      <c r="R534" s="25">
        <v>10.3</v>
      </c>
      <c r="S534" s="29">
        <v>0.9</v>
      </c>
      <c r="T534" s="51">
        <v>0.05</v>
      </c>
      <c r="U534" s="42">
        <v>109</v>
      </c>
      <c r="V534" s="42">
        <v>6.33</v>
      </c>
      <c r="W534" s="42">
        <v>0.01</v>
      </c>
      <c r="X534" s="42">
        <v>37</v>
      </c>
      <c r="Y534" s="44">
        <v>6.24</v>
      </c>
      <c r="Z534" s="87">
        <f t="shared" si="33"/>
        <v>9.7112480932254783</v>
      </c>
      <c r="AA534" s="88">
        <f t="shared" si="34"/>
        <v>9.6567958897878121</v>
      </c>
      <c r="AB534" s="90">
        <f t="shared" si="35"/>
        <v>2.8114456723365264E-3</v>
      </c>
      <c r="AC534" s="19">
        <v>9.6999999999999993</v>
      </c>
      <c r="AD534" s="13">
        <v>9.6999999999999993</v>
      </c>
      <c r="AE534" s="95">
        <v>0.6</v>
      </c>
    </row>
    <row r="535" spans="1:31" x14ac:dyDescent="0.35">
      <c r="A535" s="2" t="s">
        <v>212</v>
      </c>
      <c r="B535" s="9">
        <v>41771</v>
      </c>
      <c r="C535" s="18">
        <v>6.95</v>
      </c>
      <c r="D535" s="12">
        <v>7.38</v>
      </c>
      <c r="F535" s="12">
        <v>1.3</v>
      </c>
      <c r="H535" s="23">
        <f t="shared" si="32"/>
        <v>4.1686938347033516E-8</v>
      </c>
      <c r="I535" s="32">
        <v>4.0000000000000001E-3</v>
      </c>
      <c r="J535" s="25">
        <v>0.01</v>
      </c>
      <c r="K535" s="33"/>
      <c r="L535" s="25">
        <v>158</v>
      </c>
      <c r="M535" s="33"/>
      <c r="N535" s="35"/>
      <c r="O535" s="25">
        <v>1.1000000000000001</v>
      </c>
      <c r="P535" s="25">
        <v>15.1</v>
      </c>
      <c r="Q535" s="25">
        <v>2E-3</v>
      </c>
      <c r="R535" s="25">
        <v>11.8</v>
      </c>
      <c r="S535" s="34"/>
      <c r="T535" s="51">
        <v>0.04</v>
      </c>
      <c r="U535" s="42">
        <v>106</v>
      </c>
      <c r="V535" s="42">
        <v>12.79</v>
      </c>
      <c r="W535" s="42">
        <v>6.2399999999999999E-3</v>
      </c>
      <c r="X535" s="42">
        <v>27</v>
      </c>
      <c r="Y535" s="44">
        <v>6.65</v>
      </c>
      <c r="Z535" s="87">
        <f t="shared" si="33"/>
        <v>9.6689914694094394</v>
      </c>
      <c r="AA535" s="88">
        <f t="shared" si="34"/>
        <v>9.826049902418319</v>
      </c>
      <c r="AB535" s="90">
        <f t="shared" si="35"/>
        <v>-8.0563272482121716E-3</v>
      </c>
      <c r="AC535" s="19">
        <v>9.67</v>
      </c>
      <c r="AD535" s="13">
        <v>9.83</v>
      </c>
      <c r="AE535" s="94">
        <v>1.62</v>
      </c>
    </row>
    <row r="536" spans="1:31" x14ac:dyDescent="0.35">
      <c r="A536" s="2" t="s">
        <v>212</v>
      </c>
      <c r="B536" s="9">
        <v>40358</v>
      </c>
      <c r="C536" s="19">
        <v>7.02</v>
      </c>
      <c r="D536" s="12">
        <v>7.1</v>
      </c>
      <c r="F536" s="12">
        <v>1.4</v>
      </c>
      <c r="H536" s="23">
        <f t="shared" si="32"/>
        <v>7.943282347242818E-8</v>
      </c>
      <c r="I536" s="24">
        <v>1E-3</v>
      </c>
      <c r="J536" s="25">
        <v>0.01</v>
      </c>
      <c r="K536" s="36"/>
      <c r="L536" s="25">
        <v>164</v>
      </c>
      <c r="M536" s="36"/>
      <c r="N536" s="25">
        <v>0.05</v>
      </c>
      <c r="O536" s="25">
        <v>1.21</v>
      </c>
      <c r="P536" s="25">
        <v>15.7</v>
      </c>
      <c r="Q536" s="25">
        <v>4.0000000000000001E-3</v>
      </c>
      <c r="R536" s="25">
        <v>11.4</v>
      </c>
      <c r="S536" s="36"/>
      <c r="T536" s="51">
        <v>0.04</v>
      </c>
      <c r="U536" s="42">
        <v>111</v>
      </c>
      <c r="V536" s="42">
        <v>20.23</v>
      </c>
      <c r="W536" s="42">
        <v>6.2399999999999999E-3</v>
      </c>
      <c r="X536" s="42">
        <v>29</v>
      </c>
      <c r="Y536" s="44">
        <v>6.55</v>
      </c>
      <c r="Z536" s="87">
        <f t="shared" si="33"/>
        <v>10.00469927378662</v>
      </c>
      <c r="AA536" s="88">
        <f t="shared" si="34"/>
        <v>10.006558158988994</v>
      </c>
      <c r="AB536" s="90">
        <f t="shared" si="35"/>
        <v>-9.2891973861142365E-5</v>
      </c>
      <c r="AC536" s="19">
        <v>10.02</v>
      </c>
      <c r="AD536" s="99">
        <v>10.01</v>
      </c>
      <c r="AE536" s="95">
        <v>0.09</v>
      </c>
    </row>
    <row r="537" spans="1:31" x14ac:dyDescent="0.35">
      <c r="A537" s="2" t="s">
        <v>212</v>
      </c>
      <c r="B537" s="9">
        <v>35137</v>
      </c>
      <c r="C537" s="18">
        <v>6.77</v>
      </c>
      <c r="D537" s="12">
        <v>7.12</v>
      </c>
      <c r="F537" s="12">
        <v>1.7</v>
      </c>
      <c r="H537" s="23">
        <f t="shared" si="32"/>
        <v>7.5857757502918145E-8</v>
      </c>
      <c r="I537" s="24">
        <v>0.02</v>
      </c>
      <c r="J537" s="25">
        <v>0.1</v>
      </c>
      <c r="K537" s="33"/>
      <c r="L537" s="25">
        <v>140</v>
      </c>
      <c r="M537" s="33"/>
      <c r="N537" s="25">
        <v>0.04</v>
      </c>
      <c r="O537" s="25">
        <v>1.5</v>
      </c>
      <c r="P537" s="25">
        <v>14</v>
      </c>
      <c r="Q537" s="25">
        <v>0.03</v>
      </c>
      <c r="R537" s="25">
        <v>10</v>
      </c>
      <c r="S537" s="34"/>
      <c r="T537" s="51">
        <v>0.05</v>
      </c>
      <c r="U537" s="42">
        <v>109</v>
      </c>
      <c r="V537" s="42">
        <v>9.98</v>
      </c>
      <c r="W537" s="42">
        <v>0.06</v>
      </c>
      <c r="X537" s="42">
        <v>57</v>
      </c>
      <c r="Y537" s="44">
        <v>5.46</v>
      </c>
      <c r="Z537" s="87">
        <f t="shared" si="33"/>
        <v>8.6214562390444272</v>
      </c>
      <c r="AA537" s="88">
        <f t="shared" si="34"/>
        <v>9.5009287082686917</v>
      </c>
      <c r="AB537" s="90">
        <f t="shared" si="35"/>
        <v>-4.8529620785627219E-2</v>
      </c>
    </row>
    <row r="538" spans="1:31" x14ac:dyDescent="0.35">
      <c r="A538" s="2" t="s">
        <v>212</v>
      </c>
      <c r="B538" s="9">
        <v>37210</v>
      </c>
      <c r="C538" s="18">
        <v>6.92</v>
      </c>
      <c r="D538" s="12">
        <v>7.03</v>
      </c>
      <c r="F538" s="12">
        <v>1.4</v>
      </c>
      <c r="H538" s="23">
        <f t="shared" si="32"/>
        <v>9.3325430079699072E-8</v>
      </c>
      <c r="I538" s="32">
        <v>0.1</v>
      </c>
      <c r="J538" s="25">
        <v>0.02</v>
      </c>
      <c r="K538" s="30">
        <v>0.2</v>
      </c>
      <c r="L538" s="25">
        <v>147</v>
      </c>
      <c r="M538" s="30">
        <v>0.2</v>
      </c>
      <c r="N538" s="25">
        <v>0.01</v>
      </c>
      <c r="O538" s="25">
        <v>1.27</v>
      </c>
      <c r="P538" s="25">
        <v>13.2</v>
      </c>
      <c r="Q538" s="25">
        <v>8.0000000000000002E-3</v>
      </c>
      <c r="R538" s="25">
        <v>10.3</v>
      </c>
      <c r="S538" s="31">
        <v>1</v>
      </c>
      <c r="T538" s="51">
        <v>0.04</v>
      </c>
      <c r="U538" s="42">
        <v>120</v>
      </c>
      <c r="V538" s="42">
        <v>4.47</v>
      </c>
      <c r="W538" s="42">
        <v>9.8499999999999994E-3</v>
      </c>
      <c r="X538" s="42">
        <v>45</v>
      </c>
      <c r="Y538" s="44">
        <v>5.89</v>
      </c>
      <c r="Z538" s="87">
        <f t="shared" si="33"/>
        <v>8.9146837700067376</v>
      </c>
      <c r="AA538" s="88">
        <f t="shared" si="34"/>
        <v>9.7311463851046494</v>
      </c>
      <c r="AB538" s="90">
        <f t="shared" si="35"/>
        <v>-4.3787946597491377E-2</v>
      </c>
      <c r="AE538" s="96"/>
    </row>
    <row r="539" spans="1:31" x14ac:dyDescent="0.35">
      <c r="A539" s="2" t="s">
        <v>212</v>
      </c>
      <c r="B539" s="9">
        <v>36472</v>
      </c>
      <c r="C539" s="18">
        <v>7.22</v>
      </c>
      <c r="D539" s="12">
        <v>6.94</v>
      </c>
      <c r="F539" s="12">
        <v>2.2000000000000002</v>
      </c>
      <c r="H539" s="23">
        <f t="shared" si="32"/>
        <v>1.1481536214968794E-7</v>
      </c>
      <c r="I539" s="32">
        <v>2E-3</v>
      </c>
      <c r="J539" s="25">
        <v>0.17</v>
      </c>
      <c r="K539" s="33"/>
      <c r="L539" s="25">
        <v>130</v>
      </c>
      <c r="M539" s="33"/>
      <c r="N539" s="25">
        <v>0.04</v>
      </c>
      <c r="O539" s="25">
        <v>1.8</v>
      </c>
      <c r="P539" s="25">
        <v>15</v>
      </c>
      <c r="Q539" s="25">
        <v>0.04</v>
      </c>
      <c r="R539" s="25">
        <v>9</v>
      </c>
      <c r="S539" s="34"/>
      <c r="T539" s="51">
        <v>0.05</v>
      </c>
      <c r="U539" s="42">
        <v>91.7</v>
      </c>
      <c r="V539" s="42">
        <v>0.88</v>
      </c>
      <c r="W539" s="42">
        <v>3.284E-3</v>
      </c>
      <c r="X539" s="42">
        <v>52</v>
      </c>
      <c r="Y539" s="44">
        <v>5.48</v>
      </c>
      <c r="Z539" s="87">
        <f t="shared" si="33"/>
        <v>8.1711518538876184</v>
      </c>
      <c r="AA539" s="88">
        <f t="shared" si="34"/>
        <v>8.8717237803088853</v>
      </c>
      <c r="AB539" s="90">
        <f t="shared" si="35"/>
        <v>-4.1106438928391303E-2</v>
      </c>
      <c r="AD539" s="100"/>
      <c r="AE539" s="96"/>
    </row>
    <row r="540" spans="1:31" x14ac:dyDescent="0.35">
      <c r="A540" s="2" t="s">
        <v>212</v>
      </c>
      <c r="B540" s="9">
        <v>37952</v>
      </c>
      <c r="C540" s="18">
        <v>7.09</v>
      </c>
      <c r="D540" s="12">
        <v>7.06</v>
      </c>
      <c r="F540" s="12">
        <v>1.7</v>
      </c>
      <c r="H540" s="23">
        <f t="shared" si="32"/>
        <v>8.7096358995608061E-8</v>
      </c>
      <c r="I540" s="32">
        <v>5.0000000000000001E-3</v>
      </c>
      <c r="J540" s="25">
        <v>0.1</v>
      </c>
      <c r="K540" s="29">
        <v>0.2</v>
      </c>
      <c r="L540" s="25">
        <v>150</v>
      </c>
      <c r="M540" s="29">
        <v>0.2</v>
      </c>
      <c r="N540" s="25">
        <v>0.02</v>
      </c>
      <c r="O540" s="25">
        <v>2.11</v>
      </c>
      <c r="P540" s="25">
        <v>13.5</v>
      </c>
      <c r="Q540" s="25">
        <v>0.03</v>
      </c>
      <c r="R540" s="25">
        <v>11.5</v>
      </c>
      <c r="S540" s="29">
        <v>1.2</v>
      </c>
      <c r="T540" s="51">
        <v>0.04</v>
      </c>
      <c r="U540" s="42">
        <v>122</v>
      </c>
      <c r="V540" s="42">
        <v>6.5</v>
      </c>
      <c r="W540" s="42">
        <v>0.01</v>
      </c>
      <c r="X540" s="42">
        <v>41</v>
      </c>
      <c r="Y540" s="44">
        <v>5.86</v>
      </c>
      <c r="Z540" s="87">
        <f t="shared" si="33"/>
        <v>9.1577855868136844</v>
      </c>
      <c r="AA540" s="88">
        <f t="shared" si="34"/>
        <v>9.6626929094742273</v>
      </c>
      <c r="AB540" s="90">
        <f t="shared" si="35"/>
        <v>-2.6827549722507279E-2</v>
      </c>
      <c r="AE540" s="96"/>
    </row>
    <row r="541" spans="1:31" x14ac:dyDescent="0.35">
      <c r="A541" s="2" t="s">
        <v>212</v>
      </c>
      <c r="B541" s="9">
        <v>36857</v>
      </c>
      <c r="C541" s="18">
        <v>7.13</v>
      </c>
      <c r="D541" s="12">
        <v>7.13</v>
      </c>
      <c r="F541" s="13">
        <v>2.4</v>
      </c>
      <c r="H541" s="23">
        <f t="shared" si="32"/>
        <v>7.413102413009154E-8</v>
      </c>
      <c r="I541" s="24">
        <v>0.02</v>
      </c>
      <c r="J541" s="25">
        <v>0.37</v>
      </c>
      <c r="K541" s="36"/>
      <c r="L541" s="25">
        <v>140</v>
      </c>
      <c r="M541" s="36"/>
      <c r="N541" s="25">
        <v>0.04</v>
      </c>
      <c r="O541" s="25">
        <v>1.7</v>
      </c>
      <c r="P541" s="25">
        <v>19</v>
      </c>
      <c r="Q541" s="25">
        <v>0.06</v>
      </c>
      <c r="R541" s="25">
        <v>11</v>
      </c>
      <c r="S541" s="36"/>
      <c r="T541" s="50">
        <v>0.05</v>
      </c>
      <c r="U541" s="42">
        <v>111</v>
      </c>
      <c r="V541" s="42">
        <v>1.72</v>
      </c>
      <c r="W541" s="42">
        <v>2.91</v>
      </c>
      <c r="X541" s="42">
        <v>50</v>
      </c>
      <c r="Y541" s="44">
        <v>5.61</v>
      </c>
      <c r="Z541" s="87">
        <f t="shared" si="33"/>
        <v>9.0975139525186037</v>
      </c>
      <c r="AA541" s="88">
        <f t="shared" si="34"/>
        <v>9.4238345174397686</v>
      </c>
      <c r="AB541" s="90">
        <f t="shared" si="35"/>
        <v>-1.7618618074729107E-2</v>
      </c>
    </row>
    <row r="542" spans="1:31" x14ac:dyDescent="0.35">
      <c r="A542" s="2" t="s">
        <v>212</v>
      </c>
      <c r="B542" s="9">
        <v>38491</v>
      </c>
      <c r="C542" s="18">
        <v>6.8</v>
      </c>
      <c r="D542" s="12">
        <v>7.11</v>
      </c>
      <c r="F542" s="12">
        <v>1.7</v>
      </c>
      <c r="H542" s="23">
        <f t="shared" si="32"/>
        <v>7.7624711662868932E-8</v>
      </c>
      <c r="I542" s="24">
        <v>0.01</v>
      </c>
      <c r="J542" s="25">
        <v>0.04</v>
      </c>
      <c r="K542" s="29">
        <v>0.2</v>
      </c>
      <c r="L542" s="25">
        <v>152</v>
      </c>
      <c r="M542" s="29">
        <v>0.2</v>
      </c>
      <c r="N542" s="25">
        <v>0.01</v>
      </c>
      <c r="O542" s="25">
        <v>1.33</v>
      </c>
      <c r="P542" s="25">
        <v>14.6</v>
      </c>
      <c r="Q542" s="25">
        <v>0.01</v>
      </c>
      <c r="R542" s="25">
        <v>11.7</v>
      </c>
      <c r="S542" s="29">
        <v>0.8</v>
      </c>
      <c r="T542" s="51">
        <v>0.05</v>
      </c>
      <c r="U542" s="42">
        <v>106</v>
      </c>
      <c r="V542" s="42">
        <v>17.920000000000002</v>
      </c>
      <c r="W542" s="42">
        <v>0.02</v>
      </c>
      <c r="X542" s="42">
        <v>35</v>
      </c>
      <c r="Y542" s="44">
        <v>6.18</v>
      </c>
      <c r="Z542" s="87">
        <f t="shared" si="33"/>
        <v>9.3329707645407538</v>
      </c>
      <c r="AA542" s="88">
        <f t="shared" si="34"/>
        <v>9.6650768152520321</v>
      </c>
      <c r="AB542" s="90">
        <f t="shared" si="35"/>
        <v>-1.7481062162646749E-2</v>
      </c>
      <c r="AD542" s="100"/>
      <c r="AE542" s="96"/>
    </row>
    <row r="543" spans="1:31" x14ac:dyDescent="0.35">
      <c r="A543" s="2" t="s">
        <v>212</v>
      </c>
      <c r="B543" s="9">
        <v>37754</v>
      </c>
      <c r="C543" s="18">
        <v>6.38</v>
      </c>
      <c r="D543" s="12">
        <v>7.11</v>
      </c>
      <c r="F543" s="12">
        <v>1.7</v>
      </c>
      <c r="H543" s="23">
        <f t="shared" si="32"/>
        <v>7.7624711662868932E-8</v>
      </c>
      <c r="I543" s="32">
        <v>0.02</v>
      </c>
      <c r="J543" s="25">
        <v>7.0000000000000007E-2</v>
      </c>
      <c r="K543" s="29">
        <v>0.2</v>
      </c>
      <c r="L543" s="25">
        <v>155</v>
      </c>
      <c r="M543" s="29">
        <v>0.3</v>
      </c>
      <c r="N543" s="25">
        <v>0.01</v>
      </c>
      <c r="O543" s="25">
        <v>1.54</v>
      </c>
      <c r="P543" s="25">
        <v>14.1</v>
      </c>
      <c r="Q543" s="25">
        <v>0.01</v>
      </c>
      <c r="R543" s="25">
        <v>10.7</v>
      </c>
      <c r="S543" s="29">
        <v>1.1000000000000001</v>
      </c>
      <c r="T543" s="51">
        <v>0.04</v>
      </c>
      <c r="U543" s="42">
        <v>124</v>
      </c>
      <c r="V543" s="42">
        <v>3.34</v>
      </c>
      <c r="W543" s="42">
        <v>0.01</v>
      </c>
      <c r="X543" s="42">
        <v>45</v>
      </c>
      <c r="Y543" s="44">
        <v>5.81</v>
      </c>
      <c r="Z543" s="87">
        <f t="shared" si="33"/>
        <v>9.4061883008293208</v>
      </c>
      <c r="AA543" s="88">
        <f t="shared" si="34"/>
        <v>9.7161964532417642</v>
      </c>
      <c r="AB543" s="90">
        <f t="shared" si="35"/>
        <v>-1.6211793476566452E-2</v>
      </c>
    </row>
    <row r="544" spans="1:31" x14ac:dyDescent="0.35">
      <c r="A544" s="2" t="s">
        <v>212</v>
      </c>
      <c r="B544" s="9">
        <v>38104</v>
      </c>
      <c r="C544" s="18">
        <v>6.7</v>
      </c>
      <c r="D544" s="12">
        <v>7.15</v>
      </c>
      <c r="F544" s="12">
        <v>1.2</v>
      </c>
      <c r="H544" s="23">
        <f t="shared" si="32"/>
        <v>7.0794578438413597E-8</v>
      </c>
      <c r="I544" s="38"/>
      <c r="J544" s="25">
        <v>0.01</v>
      </c>
      <c r="K544" s="29">
        <v>0.2</v>
      </c>
      <c r="L544" s="25">
        <v>160</v>
      </c>
      <c r="M544" s="29">
        <v>0.4</v>
      </c>
      <c r="N544" s="25">
        <v>0.01</v>
      </c>
      <c r="O544" s="25">
        <v>1.1200000000000001</v>
      </c>
      <c r="P544" s="25">
        <v>15.3</v>
      </c>
      <c r="Q544" s="25">
        <v>3.0000000000000001E-3</v>
      </c>
      <c r="R544" s="25">
        <v>11.3</v>
      </c>
      <c r="S544" s="29">
        <v>5.5</v>
      </c>
      <c r="T544" s="51">
        <v>0.04</v>
      </c>
      <c r="U544" s="42">
        <v>117</v>
      </c>
      <c r="V544" s="42">
        <v>20.05</v>
      </c>
      <c r="W544" s="42">
        <v>0.01</v>
      </c>
      <c r="X544" s="42">
        <v>31</v>
      </c>
      <c r="Y544" s="44">
        <v>6.31</v>
      </c>
      <c r="Z544" s="87">
        <f t="shared" si="33"/>
        <v>9.7639586859309837</v>
      </c>
      <c r="AA544" s="88">
        <f t="shared" si="34"/>
        <v>9.9450630823134425</v>
      </c>
      <c r="AB544" s="90">
        <f t="shared" si="35"/>
        <v>-9.1889084355398012E-3</v>
      </c>
    </row>
    <row r="545" spans="1:31" x14ac:dyDescent="0.35">
      <c r="A545" s="2" t="s">
        <v>212</v>
      </c>
      <c r="B545" s="9">
        <v>39925</v>
      </c>
      <c r="C545" s="18">
        <v>6.96</v>
      </c>
      <c r="D545" s="12">
        <v>7.06</v>
      </c>
      <c r="F545" s="12">
        <v>2</v>
      </c>
      <c r="H545" s="23">
        <f t="shared" si="32"/>
        <v>8.7096358995608061E-8</v>
      </c>
      <c r="I545" s="32">
        <v>0.16</v>
      </c>
      <c r="J545" s="25">
        <v>0.03</v>
      </c>
      <c r="K545" s="29">
        <v>0.2</v>
      </c>
      <c r="L545" s="25">
        <v>158</v>
      </c>
      <c r="M545" s="29">
        <v>0.4</v>
      </c>
      <c r="N545" s="25">
        <v>0.05</v>
      </c>
      <c r="O545" s="25">
        <v>1.32</v>
      </c>
      <c r="P545" s="25">
        <v>15</v>
      </c>
      <c r="Q545" s="25">
        <v>8.0000000000000002E-3</v>
      </c>
      <c r="R545" s="25">
        <v>11.4</v>
      </c>
      <c r="S545" s="29">
        <v>0.5</v>
      </c>
      <c r="T545" s="51">
        <v>0.04</v>
      </c>
      <c r="U545" s="42">
        <v>113</v>
      </c>
      <c r="V545" s="42">
        <v>4.55</v>
      </c>
      <c r="W545" s="42">
        <v>0.01</v>
      </c>
      <c r="X545" s="42">
        <v>34</v>
      </c>
      <c r="Y545" s="44">
        <v>6.38</v>
      </c>
      <c r="Z545" s="87">
        <f t="shared" si="33"/>
        <v>9.6694584010187192</v>
      </c>
      <c r="AA545" s="88">
        <f t="shared" si="34"/>
        <v>9.7664167027268611</v>
      </c>
      <c r="AB545" s="90">
        <f t="shared" si="35"/>
        <v>-4.9886254768871513E-3</v>
      </c>
      <c r="AE545" s="94">
        <v>1.18</v>
      </c>
    </row>
    <row r="546" spans="1:31" x14ac:dyDescent="0.35">
      <c r="A546" s="2" t="s">
        <v>212</v>
      </c>
      <c r="B546" s="9">
        <v>38691</v>
      </c>
      <c r="C546" s="18">
        <v>7.25</v>
      </c>
      <c r="D546" s="12">
        <v>7.03</v>
      </c>
      <c r="F546" s="12">
        <v>1.7</v>
      </c>
      <c r="H546" s="23">
        <f t="shared" si="32"/>
        <v>9.3325430079699072E-8</v>
      </c>
      <c r="I546" s="32">
        <v>0.22</v>
      </c>
      <c r="J546" s="25">
        <v>0.05</v>
      </c>
      <c r="K546" s="30">
        <v>0.2</v>
      </c>
      <c r="L546" s="25">
        <v>154</v>
      </c>
      <c r="M546" s="30">
        <v>0.2</v>
      </c>
      <c r="N546" s="25">
        <v>0.01</v>
      </c>
      <c r="O546" s="25">
        <v>1.38</v>
      </c>
      <c r="P546" s="25">
        <v>14.2</v>
      </c>
      <c r="Q546" s="25">
        <v>0.02</v>
      </c>
      <c r="R546" s="25">
        <v>11.9</v>
      </c>
      <c r="S546" s="31">
        <v>0.5</v>
      </c>
      <c r="T546" s="51">
        <v>0.05</v>
      </c>
      <c r="U546" s="42">
        <v>103</v>
      </c>
      <c r="V546" s="42">
        <v>10.62</v>
      </c>
      <c r="W546" s="42">
        <v>0.01</v>
      </c>
      <c r="X546" s="42">
        <v>37</v>
      </c>
      <c r="Y546" s="44">
        <v>6.1</v>
      </c>
      <c r="Z546" s="87">
        <f t="shared" si="33"/>
        <v>9.43411133729896</v>
      </c>
      <c r="AA546" s="88">
        <f t="shared" si="34"/>
        <v>9.4610805175961623</v>
      </c>
      <c r="AB546" s="90">
        <f t="shared" si="35"/>
        <v>-1.4273038614432206E-3</v>
      </c>
      <c r="AE546" s="96"/>
    </row>
    <row r="547" spans="1:31" x14ac:dyDescent="0.35">
      <c r="A547" s="2" t="s">
        <v>212</v>
      </c>
      <c r="B547" s="9">
        <v>38272</v>
      </c>
      <c r="C547" s="18">
        <v>7.1</v>
      </c>
      <c r="D547" s="12">
        <v>6.8</v>
      </c>
      <c r="F547" s="12">
        <v>1.7</v>
      </c>
      <c r="H547" s="23">
        <f t="shared" si="32"/>
        <v>1.5848931924611122E-7</v>
      </c>
      <c r="I547" s="32">
        <v>0.02</v>
      </c>
      <c r="J547" s="25">
        <v>0.03</v>
      </c>
      <c r="K547" s="29">
        <v>0.3</v>
      </c>
      <c r="L547" s="25">
        <v>155</v>
      </c>
      <c r="M547" s="29">
        <v>0.3</v>
      </c>
      <c r="N547" s="25">
        <v>0.01</v>
      </c>
      <c r="O547" s="25">
        <v>1.34</v>
      </c>
      <c r="P547" s="25">
        <v>14.8</v>
      </c>
      <c r="Q547" s="25">
        <v>0.01</v>
      </c>
      <c r="R547" s="25">
        <v>11.1</v>
      </c>
      <c r="S547" s="29">
        <v>1.1000000000000001</v>
      </c>
      <c r="T547" s="51">
        <v>0.05</v>
      </c>
      <c r="U547" s="42">
        <v>102</v>
      </c>
      <c r="V547" s="42">
        <v>17.88</v>
      </c>
      <c r="W547" s="42">
        <v>0.01</v>
      </c>
      <c r="X547" s="42">
        <v>35</v>
      </c>
      <c r="Y547" s="44">
        <v>6.04</v>
      </c>
      <c r="Z547" s="87">
        <f t="shared" si="33"/>
        <v>9.4738394083853237</v>
      </c>
      <c r="AA547" s="88">
        <f t="shared" si="34"/>
        <v>9.4409416489381996</v>
      </c>
      <c r="AB547" s="90">
        <f t="shared" si="35"/>
        <v>1.7392619744010468E-3</v>
      </c>
    </row>
    <row r="548" spans="1:31" x14ac:dyDescent="0.35">
      <c r="A548" s="2" t="s">
        <v>212</v>
      </c>
      <c r="B548" s="9">
        <v>35390</v>
      </c>
      <c r="C548" s="18">
        <v>7.32</v>
      </c>
      <c r="D548" s="12">
        <v>6.47</v>
      </c>
      <c r="F548" s="12">
        <v>1.3</v>
      </c>
      <c r="H548" s="23">
        <f t="shared" si="32"/>
        <v>3.3884415613920242E-7</v>
      </c>
      <c r="I548" s="32">
        <v>0.02</v>
      </c>
      <c r="J548" s="25">
        <v>0.03</v>
      </c>
      <c r="K548" s="36"/>
      <c r="L548" s="25">
        <v>160</v>
      </c>
      <c r="M548" s="36"/>
      <c r="N548" s="25">
        <v>0.06</v>
      </c>
      <c r="O548" s="25">
        <v>1.2</v>
      </c>
      <c r="P548" s="25">
        <v>12</v>
      </c>
      <c r="Q548" s="25">
        <v>0.01</v>
      </c>
      <c r="R548" s="25">
        <v>9</v>
      </c>
      <c r="S548" s="36"/>
      <c r="T548" s="51">
        <v>0.03</v>
      </c>
      <c r="U548" s="42">
        <v>89.7</v>
      </c>
      <c r="V548" s="42">
        <v>20.05</v>
      </c>
      <c r="W548" s="42">
        <v>7.0000000000000007E-2</v>
      </c>
      <c r="X548" s="42">
        <v>50</v>
      </c>
      <c r="Y548" s="44">
        <v>5.76</v>
      </c>
      <c r="Z548" s="87">
        <f t="shared" si="33"/>
        <v>9.3998485943271124</v>
      </c>
      <c r="AA548" s="88">
        <f t="shared" si="34"/>
        <v>9.363682101784411</v>
      </c>
      <c r="AB548" s="90">
        <f t="shared" si="35"/>
        <v>1.9274886549041875E-3</v>
      </c>
      <c r="AE548" s="96"/>
    </row>
    <row r="549" spans="1:31" x14ac:dyDescent="0.35">
      <c r="A549" s="2" t="s">
        <v>212</v>
      </c>
      <c r="B549" s="9">
        <v>39237</v>
      </c>
      <c r="C549" s="18">
        <v>6.55</v>
      </c>
      <c r="D549" s="12">
        <v>7.11</v>
      </c>
      <c r="F549" s="12">
        <v>1.7</v>
      </c>
      <c r="H549" s="23">
        <f t="shared" si="32"/>
        <v>7.7624711662868932E-8</v>
      </c>
      <c r="I549" s="32">
        <v>0.71</v>
      </c>
      <c r="J549" s="25">
        <v>0.06</v>
      </c>
      <c r="K549" s="33"/>
      <c r="L549" s="25">
        <v>158</v>
      </c>
      <c r="M549" s="33"/>
      <c r="N549" s="25">
        <v>7.0000000000000001E-3</v>
      </c>
      <c r="O549" s="25">
        <v>1.28</v>
      </c>
      <c r="P549" s="25">
        <v>13.9</v>
      </c>
      <c r="Q549" s="25">
        <v>0.01</v>
      </c>
      <c r="R549" s="25">
        <v>10.4</v>
      </c>
      <c r="S549" s="34"/>
      <c r="T549" s="51">
        <v>0.04</v>
      </c>
      <c r="U549" s="42">
        <v>105</v>
      </c>
      <c r="V549" s="42">
        <v>3.61</v>
      </c>
      <c r="W549" s="42">
        <v>5.5799999999999999E-3</v>
      </c>
      <c r="X549" s="42">
        <v>40</v>
      </c>
      <c r="Y549" s="44">
        <v>6.04</v>
      </c>
      <c r="Z549" s="87">
        <f t="shared" si="33"/>
        <v>9.5957965100718869</v>
      </c>
      <c r="AA549" s="88">
        <f t="shared" si="34"/>
        <v>9.4138665662745939</v>
      </c>
      <c r="AB549" s="90">
        <f t="shared" si="35"/>
        <v>9.5703928610742436E-3</v>
      </c>
      <c r="AD549" s="100"/>
      <c r="AE549" s="96"/>
    </row>
    <row r="550" spans="1:31" x14ac:dyDescent="0.35">
      <c r="A550" s="2" t="s">
        <v>212</v>
      </c>
      <c r="B550" s="9">
        <v>37056</v>
      </c>
      <c r="C550" s="18">
        <v>6.87</v>
      </c>
      <c r="D550" s="12">
        <v>7.21</v>
      </c>
      <c r="F550" s="12">
        <v>1.3</v>
      </c>
      <c r="H550" s="23">
        <f t="shared" si="32"/>
        <v>6.1659500186148087E-8</v>
      </c>
      <c r="I550" s="32">
        <v>6.1000000000000004E-3</v>
      </c>
      <c r="J550" s="25">
        <v>0.03</v>
      </c>
      <c r="K550" s="36"/>
      <c r="L550" s="25">
        <v>169</v>
      </c>
      <c r="M550" s="36"/>
      <c r="N550" s="25">
        <v>2E-3</v>
      </c>
      <c r="O550" s="25">
        <v>1.2</v>
      </c>
      <c r="P550" s="25">
        <v>15.2</v>
      </c>
      <c r="Q550" s="25">
        <v>0.02</v>
      </c>
      <c r="R550" s="25">
        <v>11.1</v>
      </c>
      <c r="S550" s="36"/>
      <c r="T550" s="51">
        <v>7.0000000000000007E-2</v>
      </c>
      <c r="U550" s="42">
        <v>139</v>
      </c>
      <c r="V550" s="42">
        <v>3.07</v>
      </c>
      <c r="W550" s="42">
        <v>7.5543499999999996E-3</v>
      </c>
      <c r="X550" s="42">
        <v>44</v>
      </c>
      <c r="Y550" s="44">
        <v>5.81</v>
      </c>
      <c r="Z550" s="87">
        <f t="shared" si="33"/>
        <v>10.200301774027608</v>
      </c>
      <c r="AA550" s="88">
        <f t="shared" si="34"/>
        <v>9.9967996726482724</v>
      </c>
      <c r="AB550" s="90">
        <f t="shared" si="35"/>
        <v>1.0075807259602026E-2</v>
      </c>
      <c r="AE550" s="96"/>
    </row>
    <row r="551" spans="1:31" x14ac:dyDescent="0.35">
      <c r="A551" s="2" t="s">
        <v>212</v>
      </c>
      <c r="B551" s="9">
        <v>37405</v>
      </c>
      <c r="C551" s="18">
        <v>6.33</v>
      </c>
      <c r="D551" s="12">
        <v>7.19</v>
      </c>
      <c r="F551" s="12">
        <v>1.7</v>
      </c>
      <c r="H551" s="23">
        <f t="shared" si="32"/>
        <v>6.4565422903465397E-8</v>
      </c>
      <c r="I551" s="32">
        <v>0.06</v>
      </c>
      <c r="J551" s="25">
        <v>7.0000000000000007E-2</v>
      </c>
      <c r="K551" s="30">
        <v>0.2</v>
      </c>
      <c r="L551" s="25">
        <v>161</v>
      </c>
      <c r="M551" s="30">
        <v>0.3</v>
      </c>
      <c r="N551" s="25">
        <v>0.01</v>
      </c>
      <c r="O551" s="25">
        <v>1.52</v>
      </c>
      <c r="P551" s="25">
        <v>14</v>
      </c>
      <c r="Q551" s="25">
        <v>0.01</v>
      </c>
      <c r="R551" s="25">
        <v>11.1</v>
      </c>
      <c r="S551" s="31">
        <v>0.9</v>
      </c>
      <c r="T551" s="51">
        <v>0.06</v>
      </c>
      <c r="U551" s="42">
        <v>109</v>
      </c>
      <c r="V551" s="42">
        <v>2.39</v>
      </c>
      <c r="W551" s="42">
        <v>0.01</v>
      </c>
      <c r="X551" s="42">
        <v>46</v>
      </c>
      <c r="Y551" s="44">
        <v>5.74</v>
      </c>
      <c r="Z551" s="87">
        <f t="shared" si="33"/>
        <v>9.718697517512302</v>
      </c>
      <c r="AA551" s="88">
        <f t="shared" si="34"/>
        <v>9.3474420943169569</v>
      </c>
      <c r="AB551" s="90">
        <f t="shared" si="35"/>
        <v>1.947197653818742E-2</v>
      </c>
      <c r="AE551" s="96"/>
    </row>
    <row r="552" spans="1:31" x14ac:dyDescent="0.35">
      <c r="A552" s="2" t="s">
        <v>212</v>
      </c>
      <c r="B552" s="9">
        <v>35544</v>
      </c>
      <c r="C552" s="18">
        <v>7.11</v>
      </c>
      <c r="D552" s="12">
        <v>7.12</v>
      </c>
      <c r="F552" s="12">
        <v>1.8</v>
      </c>
      <c r="H552" s="23">
        <f t="shared" si="32"/>
        <v>7.5857757502918145E-8</v>
      </c>
      <c r="I552" s="32">
        <v>0.02</v>
      </c>
      <c r="J552" s="25">
        <v>0.02</v>
      </c>
      <c r="K552" s="33"/>
      <c r="L552" s="25">
        <v>130</v>
      </c>
      <c r="M552" s="33"/>
      <c r="N552" s="25">
        <v>0.03</v>
      </c>
      <c r="O552" s="25">
        <v>1.4</v>
      </c>
      <c r="P552" s="25">
        <v>14</v>
      </c>
      <c r="Q552" s="25">
        <v>0.03</v>
      </c>
      <c r="R552" s="25">
        <v>11</v>
      </c>
      <c r="S552" s="34"/>
      <c r="T552" s="51">
        <v>0.01</v>
      </c>
      <c r="U552" s="42">
        <v>66.900000000000006</v>
      </c>
      <c r="V552" s="42">
        <v>0.22</v>
      </c>
      <c r="W552" s="42">
        <v>0.01</v>
      </c>
      <c r="X552" s="42">
        <v>23</v>
      </c>
      <c r="Y552" s="44">
        <v>5.7</v>
      </c>
      <c r="Z552" s="87">
        <f t="shared" si="33"/>
        <v>8.1585913244596551</v>
      </c>
      <c r="AA552" s="88">
        <f t="shared" si="34"/>
        <v>7.7456172604320912</v>
      </c>
      <c r="AB552" s="90">
        <f t="shared" si="35"/>
        <v>2.5966338521230783E-2</v>
      </c>
    </row>
    <row r="553" spans="1:31" x14ac:dyDescent="0.35">
      <c r="A553" s="2" t="s">
        <v>212</v>
      </c>
      <c r="B553" s="9">
        <v>39610</v>
      </c>
      <c r="C553" s="18">
        <v>6.62</v>
      </c>
      <c r="D553" s="12">
        <v>7.01</v>
      </c>
      <c r="F553" s="12">
        <v>1.7</v>
      </c>
      <c r="G553" s="16"/>
      <c r="H553" s="23">
        <f t="shared" si="32"/>
        <v>9.7723722095581017E-8</v>
      </c>
      <c r="I553" s="32">
        <v>0.02</v>
      </c>
      <c r="J553" s="25">
        <v>0.02</v>
      </c>
      <c r="K553" s="36"/>
      <c r="L553" s="25">
        <v>170</v>
      </c>
      <c r="M553" s="36"/>
      <c r="N553" s="25">
        <v>4.0000000000000001E-3</v>
      </c>
      <c r="O553" s="25">
        <v>1.54</v>
      </c>
      <c r="P553" s="25">
        <v>16</v>
      </c>
      <c r="Q553" s="25">
        <v>3.0000000000000001E-3</v>
      </c>
      <c r="R553" s="25">
        <v>12</v>
      </c>
      <c r="S553" s="36"/>
      <c r="T553" s="51">
        <v>0.05</v>
      </c>
      <c r="U553" s="42">
        <v>110</v>
      </c>
      <c r="V553" s="42">
        <v>3.67</v>
      </c>
      <c r="W553" s="42">
        <v>3.2799999999999999E-3</v>
      </c>
      <c r="X553" s="42">
        <v>32</v>
      </c>
      <c r="Y553" s="44">
        <v>6.5</v>
      </c>
      <c r="Z553" s="87">
        <f t="shared" si="33"/>
        <v>10.364304450933561</v>
      </c>
      <c r="AA553" s="88">
        <f t="shared" si="34"/>
        <v>9.7535210069003266</v>
      </c>
      <c r="AB553" s="90">
        <f t="shared" si="35"/>
        <v>3.0360311322583596E-2</v>
      </c>
      <c r="AE553" s="94">
        <v>6.07</v>
      </c>
    </row>
    <row r="554" spans="1:31" x14ac:dyDescent="0.35">
      <c r="A554" s="2" t="s">
        <v>212</v>
      </c>
      <c r="B554" s="9">
        <v>35905</v>
      </c>
      <c r="C554" s="18">
        <v>7.04</v>
      </c>
      <c r="D554" s="12">
        <v>7.17</v>
      </c>
      <c r="F554" s="12">
        <v>2.4</v>
      </c>
      <c r="H554" s="23">
        <f t="shared" si="32"/>
        <v>6.7608297539197998E-8</v>
      </c>
      <c r="I554" s="32">
        <v>2E-3</v>
      </c>
      <c r="J554" s="25">
        <v>0.1</v>
      </c>
      <c r="K554" s="36"/>
      <c r="L554" s="25">
        <v>150</v>
      </c>
      <c r="M554" s="36"/>
      <c r="N554" s="25">
        <v>0.35</v>
      </c>
      <c r="O554" s="25">
        <v>2.6</v>
      </c>
      <c r="P554" s="25">
        <v>20</v>
      </c>
      <c r="Q554" s="25">
        <v>0.05</v>
      </c>
      <c r="R554" s="25">
        <v>10</v>
      </c>
      <c r="S554" s="36"/>
      <c r="T554" s="51">
        <v>0.04</v>
      </c>
      <c r="U554" s="42">
        <v>80.599999999999994</v>
      </c>
      <c r="V554" s="42">
        <v>5.3</v>
      </c>
      <c r="W554" s="42">
        <v>0.03</v>
      </c>
      <c r="X554" s="42">
        <v>52</v>
      </c>
      <c r="Y554" s="44">
        <v>5.69</v>
      </c>
      <c r="Z554" s="87">
        <f t="shared" si="33"/>
        <v>9.65204299040027</v>
      </c>
      <c r="AA554" s="88">
        <f t="shared" si="34"/>
        <v>8.9221974931993699</v>
      </c>
      <c r="AB554" s="90">
        <f t="shared" si="35"/>
        <v>3.9293423483201181E-2</v>
      </c>
      <c r="AE554" s="96"/>
    </row>
    <row r="555" spans="1:31" x14ac:dyDescent="0.35">
      <c r="A555" s="2" t="s">
        <v>287</v>
      </c>
      <c r="B555" s="9">
        <v>41037</v>
      </c>
      <c r="C555" s="18">
        <v>3.36</v>
      </c>
      <c r="D555" s="12">
        <v>7.26</v>
      </c>
      <c r="F555" s="12">
        <v>2.6</v>
      </c>
      <c r="G555" s="16"/>
      <c r="H555" s="23">
        <f t="shared" si="32"/>
        <v>5.4954087385762357E-8</v>
      </c>
      <c r="I555" s="32">
        <v>0.01</v>
      </c>
      <c r="J555" s="25">
        <v>0.01</v>
      </c>
      <c r="K555" s="36"/>
      <c r="L555" s="25">
        <v>90.3</v>
      </c>
      <c r="M555" s="36"/>
      <c r="N555" s="25">
        <v>0.01</v>
      </c>
      <c r="O555" s="25">
        <v>2.04</v>
      </c>
      <c r="P555" s="25">
        <v>5.74</v>
      </c>
      <c r="Q555" s="25">
        <v>6.0000000000000001E-3</v>
      </c>
      <c r="R555" s="25">
        <v>4</v>
      </c>
      <c r="S555" s="36"/>
      <c r="T555" s="51">
        <v>0.38</v>
      </c>
      <c r="U555" s="42">
        <v>15.8</v>
      </c>
      <c r="V555" s="42">
        <v>40.01</v>
      </c>
      <c r="W555" s="42">
        <v>0.01</v>
      </c>
      <c r="X555" s="42">
        <v>7.6</v>
      </c>
      <c r="Y555" s="44">
        <v>4.01</v>
      </c>
      <c r="Z555" s="87">
        <f t="shared" si="33"/>
        <v>5.2066283438647858</v>
      </c>
      <c r="AA555" s="88">
        <f t="shared" si="34"/>
        <v>5.21085704661348</v>
      </c>
      <c r="AB555" s="90">
        <f t="shared" si="35"/>
        <v>-4.0592355930341335E-4</v>
      </c>
      <c r="AC555" s="19">
        <v>5.21</v>
      </c>
      <c r="AD555" s="13">
        <v>5</v>
      </c>
      <c r="AE555" s="94">
        <v>4.1399999999999997</v>
      </c>
    </row>
    <row r="556" spans="1:31" x14ac:dyDescent="0.35">
      <c r="A556" s="2" t="s">
        <v>287</v>
      </c>
      <c r="B556" s="9">
        <v>40630</v>
      </c>
      <c r="C556" s="18">
        <v>2.93</v>
      </c>
      <c r="D556" s="13">
        <v>7.23</v>
      </c>
      <c r="F556" s="12">
        <v>2.9</v>
      </c>
      <c r="H556" s="23">
        <f t="shared" si="32"/>
        <v>5.8884365535558776E-8</v>
      </c>
      <c r="I556" s="32">
        <v>5.0000000000000001E-3</v>
      </c>
      <c r="J556" s="25">
        <v>0.01</v>
      </c>
      <c r="K556" s="33"/>
      <c r="L556" s="25">
        <v>99.8</v>
      </c>
      <c r="M556" s="33"/>
      <c r="N556" s="25">
        <v>8.9999999999999993E-3</v>
      </c>
      <c r="O556" s="25">
        <v>2.67</v>
      </c>
      <c r="P556" s="25">
        <v>6.8</v>
      </c>
      <c r="Q556" s="25">
        <v>2E-3</v>
      </c>
      <c r="R556" s="25">
        <v>3.35</v>
      </c>
      <c r="S556" s="34"/>
      <c r="T556" s="51">
        <v>0.38</v>
      </c>
      <c r="U556" s="42">
        <v>18.5</v>
      </c>
      <c r="V556" s="42">
        <v>57.99</v>
      </c>
      <c r="W556" s="42">
        <v>7.0000000000000007E-2</v>
      </c>
      <c r="X556" s="42">
        <v>6.58</v>
      </c>
      <c r="Y556" s="44">
        <v>3.98</v>
      </c>
      <c r="Z556" s="87">
        <f t="shared" si="33"/>
        <v>5.7549891334782375</v>
      </c>
      <c r="AA556" s="88">
        <f t="shared" si="34"/>
        <v>5.4995974890949251</v>
      </c>
      <c r="AB556" s="90">
        <f t="shared" si="35"/>
        <v>2.2692227884325584E-2</v>
      </c>
      <c r="AC556" s="19">
        <v>5.75</v>
      </c>
      <c r="AD556" s="13">
        <v>5.31</v>
      </c>
      <c r="AE556" s="95">
        <v>7.96</v>
      </c>
    </row>
    <row r="557" spans="1:31" x14ac:dyDescent="0.35">
      <c r="A557" s="2" t="s">
        <v>287</v>
      </c>
      <c r="B557" s="9">
        <v>42117</v>
      </c>
      <c r="C557" s="19">
        <v>3.08</v>
      </c>
      <c r="D557" s="12">
        <v>7.28</v>
      </c>
      <c r="F557" s="12">
        <v>3.8</v>
      </c>
      <c r="H557" s="23">
        <f t="shared" si="32"/>
        <v>5.2480746024977185E-8</v>
      </c>
      <c r="J557" s="25">
        <v>0.01</v>
      </c>
      <c r="K557" s="29">
        <v>0.7</v>
      </c>
      <c r="L557" s="25">
        <v>98</v>
      </c>
      <c r="M557" s="29">
        <v>0.6</v>
      </c>
      <c r="N557" s="25">
        <v>0.08</v>
      </c>
      <c r="O557" s="25">
        <v>3.03</v>
      </c>
      <c r="P557" s="25">
        <v>6.72</v>
      </c>
      <c r="Q557" s="25">
        <v>0.01</v>
      </c>
      <c r="R557" s="25">
        <v>4.18</v>
      </c>
      <c r="S557" s="29">
        <v>0.6</v>
      </c>
      <c r="T557" s="51">
        <v>0.3</v>
      </c>
      <c r="U557" s="42">
        <v>25.2</v>
      </c>
      <c r="V557" s="42">
        <v>37.090000000000003</v>
      </c>
      <c r="W557" s="42">
        <v>0.2</v>
      </c>
      <c r="X557" s="42">
        <v>19</v>
      </c>
      <c r="Y557" s="44">
        <v>3.95</v>
      </c>
      <c r="Z557" s="87">
        <f t="shared" si="33"/>
        <v>5.7061747126346924</v>
      </c>
      <c r="AA557" s="88">
        <f t="shared" si="34"/>
        <v>5.6226339253209634</v>
      </c>
      <c r="AB557" s="90">
        <f t="shared" si="35"/>
        <v>7.3741899950394455E-3</v>
      </c>
      <c r="AC557" s="19">
        <v>5.71</v>
      </c>
      <c r="AD557" s="99">
        <v>5.62</v>
      </c>
      <c r="AE557" s="95">
        <v>1.51</v>
      </c>
    </row>
    <row r="558" spans="1:31" x14ac:dyDescent="0.35">
      <c r="A558" s="2" t="s">
        <v>287</v>
      </c>
      <c r="B558" s="9">
        <v>41771</v>
      </c>
      <c r="C558" s="18">
        <v>3.55</v>
      </c>
      <c r="D558" s="12">
        <v>7.37</v>
      </c>
      <c r="F558" s="12">
        <v>3.4</v>
      </c>
      <c r="H558" s="23">
        <f t="shared" si="32"/>
        <v>4.2657951880159239E-8</v>
      </c>
      <c r="I558" s="32">
        <v>2.7000000000000001E-3</v>
      </c>
      <c r="J558" s="25">
        <v>0.01</v>
      </c>
      <c r="K558" s="33"/>
      <c r="L558" s="25">
        <v>121</v>
      </c>
      <c r="M558" s="33"/>
      <c r="N558" s="25">
        <v>6.0000000000000001E-3</v>
      </c>
      <c r="O558" s="25">
        <v>2.37</v>
      </c>
      <c r="P558" s="25">
        <v>7.91</v>
      </c>
      <c r="Q558" s="25">
        <v>7.0000000000000001E-3</v>
      </c>
      <c r="R558" s="25">
        <v>4.58</v>
      </c>
      <c r="S558" s="34"/>
      <c r="T558" s="51">
        <v>0.35</v>
      </c>
      <c r="U558" s="42">
        <v>16.100000000000001</v>
      </c>
      <c r="V558" s="42">
        <v>125.27</v>
      </c>
      <c r="W558" s="42">
        <v>0.34</v>
      </c>
      <c r="X558" s="42">
        <v>5.75</v>
      </c>
      <c r="Y558" s="44">
        <v>4.46</v>
      </c>
      <c r="Z558" s="87">
        <f t="shared" si="33"/>
        <v>6.9498415223118366</v>
      </c>
      <c r="AA558" s="88">
        <f t="shared" si="34"/>
        <v>6.9963038506088528</v>
      </c>
      <c r="AB558" s="90">
        <f t="shared" si="35"/>
        <v>-3.3315534188559665E-3</v>
      </c>
      <c r="AC558" s="19">
        <v>6.95</v>
      </c>
      <c r="AD558" s="13">
        <v>6.99</v>
      </c>
      <c r="AE558" s="95">
        <v>0.64</v>
      </c>
    </row>
    <row r="559" spans="1:31" x14ac:dyDescent="0.35">
      <c r="A559" s="2" t="s">
        <v>287</v>
      </c>
      <c r="B559" s="9">
        <v>38883</v>
      </c>
      <c r="C559" s="18">
        <v>3.44</v>
      </c>
      <c r="D559" s="12">
        <v>7.88</v>
      </c>
      <c r="F559" s="12">
        <v>3.4</v>
      </c>
      <c r="H559" s="23">
        <f t="shared" si="32"/>
        <v>1.3182567385564031E-8</v>
      </c>
      <c r="I559" s="32">
        <v>0.14000000000000001</v>
      </c>
      <c r="J559" s="25">
        <v>0.02</v>
      </c>
      <c r="K559" s="36"/>
      <c r="L559" s="25">
        <v>139</v>
      </c>
      <c r="M559" s="36"/>
      <c r="N559" s="25">
        <v>0.24</v>
      </c>
      <c r="O559" s="25">
        <v>2.64</v>
      </c>
      <c r="P559" s="25">
        <v>7.21</v>
      </c>
      <c r="Q559" s="25">
        <v>0.04</v>
      </c>
      <c r="R559" s="25">
        <v>4.1399999999999997</v>
      </c>
      <c r="S559" s="36"/>
      <c r="T559" s="51">
        <v>0.38</v>
      </c>
      <c r="U559" s="42">
        <v>44.4</v>
      </c>
      <c r="V559" s="42">
        <v>57.94</v>
      </c>
      <c r="W559" s="42">
        <v>0.19</v>
      </c>
      <c r="X559" s="42">
        <v>23</v>
      </c>
      <c r="Y559" s="44">
        <v>5.0599999999999996</v>
      </c>
      <c r="Z559" s="87">
        <f t="shared" si="33"/>
        <v>7.8036255497624918</v>
      </c>
      <c r="AA559" s="88">
        <f t="shared" si="34"/>
        <v>7.5837774951181034</v>
      </c>
      <c r="AB559" s="90">
        <f t="shared" si="35"/>
        <v>1.4287534680358689E-2</v>
      </c>
      <c r="AC559" s="19">
        <v>7.8</v>
      </c>
      <c r="AD559" s="13">
        <v>7.6</v>
      </c>
      <c r="AE559" s="94">
        <v>2.7</v>
      </c>
    </row>
    <row r="560" spans="1:31" x14ac:dyDescent="0.35">
      <c r="A560" s="2" t="s">
        <v>287</v>
      </c>
      <c r="B560" s="9">
        <v>41466</v>
      </c>
      <c r="C560" s="18">
        <v>3.46</v>
      </c>
      <c r="D560" s="12">
        <v>7.13</v>
      </c>
      <c r="F560" s="12">
        <v>2.2999999999999998</v>
      </c>
      <c r="H560" s="23">
        <f t="shared" si="32"/>
        <v>7.413102413009154E-8</v>
      </c>
      <c r="I560" s="32">
        <v>6.0000000000000001E-3</v>
      </c>
      <c r="J560" s="25">
        <v>0.01</v>
      </c>
      <c r="K560" s="36"/>
      <c r="L560" s="25">
        <v>140</v>
      </c>
      <c r="M560" s="36"/>
      <c r="N560" s="25">
        <v>0.01</v>
      </c>
      <c r="O560" s="25">
        <v>2.2400000000000002</v>
      </c>
      <c r="P560" s="25">
        <v>8.15</v>
      </c>
      <c r="Q560" s="25">
        <v>3.0000000000000001E-3</v>
      </c>
      <c r="R560" s="25">
        <v>4.88</v>
      </c>
      <c r="S560" s="36"/>
      <c r="T560" s="51">
        <v>0.34</v>
      </c>
      <c r="U560" s="42">
        <v>16</v>
      </c>
      <c r="V560" s="42">
        <v>247.45</v>
      </c>
      <c r="W560" s="42">
        <v>0.17</v>
      </c>
      <c r="X560" s="42">
        <v>13</v>
      </c>
      <c r="Y560" s="44">
        <v>3.07</v>
      </c>
      <c r="Z560" s="87">
        <f t="shared" si="33"/>
        <v>7.9277792166426444</v>
      </c>
      <c r="AA560" s="88">
        <f t="shared" si="34"/>
        <v>7.7753690543078431</v>
      </c>
      <c r="AB560" s="90">
        <f t="shared" si="35"/>
        <v>9.7057073973342897E-3</v>
      </c>
      <c r="AC560" s="19">
        <v>7.93</v>
      </c>
      <c r="AD560" s="13">
        <v>7.78</v>
      </c>
      <c r="AE560" s="94">
        <v>1.91</v>
      </c>
    </row>
    <row r="561" spans="1:31" x14ac:dyDescent="0.35">
      <c r="A561" s="2" t="s">
        <v>287</v>
      </c>
      <c r="B561" s="9">
        <v>36472</v>
      </c>
      <c r="C561" s="19">
        <v>4.41</v>
      </c>
      <c r="D561" s="13">
        <v>7.04</v>
      </c>
      <c r="E561" s="15"/>
      <c r="F561" s="12">
        <v>3.6</v>
      </c>
      <c r="H561" s="23">
        <f t="shared" si="32"/>
        <v>9.120108393559095E-8</v>
      </c>
      <c r="I561" s="24">
        <v>5.0000000000000001E-3</v>
      </c>
      <c r="J561" s="25">
        <v>0.01</v>
      </c>
      <c r="K561" s="33"/>
      <c r="L561" s="25">
        <v>86</v>
      </c>
      <c r="M561" s="33"/>
      <c r="N561" s="25">
        <v>0.05</v>
      </c>
      <c r="O561" s="25">
        <v>4.7</v>
      </c>
      <c r="P561" s="25">
        <v>6</v>
      </c>
      <c r="Q561" s="25">
        <v>3.0000000000000001E-3</v>
      </c>
      <c r="R561" s="25">
        <v>4.5999999999999996</v>
      </c>
      <c r="S561" s="34"/>
      <c r="T561" s="51">
        <v>0.74</v>
      </c>
      <c r="U561" s="42">
        <v>23.4</v>
      </c>
      <c r="V561" s="42">
        <v>77.78</v>
      </c>
      <c r="W561" s="42">
        <v>3.284E-3</v>
      </c>
      <c r="X561" s="42">
        <v>8.76</v>
      </c>
      <c r="Y561" s="44">
        <v>3.55</v>
      </c>
      <c r="Z561" s="87">
        <f t="shared" si="33"/>
        <v>5.108344121113026</v>
      </c>
      <c r="AA561" s="88">
        <f t="shared" si="34"/>
        <v>5.5622167171459687</v>
      </c>
      <c r="AB561" s="90">
        <f t="shared" si="35"/>
        <v>-4.2535027250451093E-2</v>
      </c>
    </row>
    <row r="562" spans="1:31" x14ac:dyDescent="0.35">
      <c r="A562" s="2" t="s">
        <v>287</v>
      </c>
      <c r="B562" s="9">
        <v>37210</v>
      </c>
      <c r="C562" s="18">
        <v>3.64</v>
      </c>
      <c r="D562" s="12">
        <v>6.9</v>
      </c>
      <c r="F562" s="12">
        <v>5.3</v>
      </c>
      <c r="H562" s="23">
        <f t="shared" si="32"/>
        <v>1.2589254117941651E-7</v>
      </c>
      <c r="I562" s="28"/>
      <c r="J562" s="25">
        <v>0.01</v>
      </c>
      <c r="K562" s="29">
        <v>1.9</v>
      </c>
      <c r="L562" s="25">
        <v>128</v>
      </c>
      <c r="M562" s="29">
        <v>0.4</v>
      </c>
      <c r="N562" s="25">
        <v>0.26</v>
      </c>
      <c r="O562" s="25">
        <v>5.96</v>
      </c>
      <c r="P562" s="25">
        <v>8.1999999999999993</v>
      </c>
      <c r="Q562" s="25">
        <v>0.16</v>
      </c>
      <c r="R562" s="25">
        <v>5.73</v>
      </c>
      <c r="S562" s="29">
        <v>1.4</v>
      </c>
      <c r="T562" s="51">
        <v>0.33</v>
      </c>
      <c r="U562" s="42">
        <v>19.100000000000001</v>
      </c>
      <c r="V562" s="42">
        <v>121.25</v>
      </c>
      <c r="W562" s="42">
        <v>0.12</v>
      </c>
      <c r="X562" s="42">
        <v>7.65</v>
      </c>
      <c r="Y562" s="44">
        <v>5.47</v>
      </c>
      <c r="Z562" s="87">
        <f t="shared" si="33"/>
        <v>7.4792043848899743</v>
      </c>
      <c r="AA562" s="88">
        <f t="shared" si="34"/>
        <v>8.0521018290194331</v>
      </c>
      <c r="AB562" s="90">
        <f t="shared" si="35"/>
        <v>-3.6886623458391908E-2</v>
      </c>
    </row>
    <row r="563" spans="1:31" x14ac:dyDescent="0.35">
      <c r="A563" s="2" t="s">
        <v>287</v>
      </c>
      <c r="B563" s="9">
        <v>35149</v>
      </c>
      <c r="C563" s="18">
        <v>3.74</v>
      </c>
      <c r="D563" s="12">
        <v>7.21</v>
      </c>
      <c r="E563" s="16"/>
      <c r="F563" s="12">
        <v>2.4</v>
      </c>
      <c r="H563" s="23">
        <f t="shared" si="32"/>
        <v>6.1659500186148087E-8</v>
      </c>
      <c r="I563" s="32">
        <v>0.02</v>
      </c>
      <c r="J563" s="25">
        <v>0.02</v>
      </c>
      <c r="K563" s="36"/>
      <c r="L563" s="25">
        <v>96</v>
      </c>
      <c r="M563" s="36"/>
      <c r="N563" s="25">
        <v>0.09</v>
      </c>
      <c r="O563" s="25">
        <v>6.5</v>
      </c>
      <c r="P563" s="25">
        <v>7.7</v>
      </c>
      <c r="Q563" s="25">
        <v>8.0000000000000002E-3</v>
      </c>
      <c r="R563" s="25">
        <v>5.4</v>
      </c>
      <c r="S563" s="36"/>
      <c r="T563" s="51">
        <v>0.59</v>
      </c>
      <c r="U563" s="42">
        <v>17.899999999999999</v>
      </c>
      <c r="V563" s="42">
        <v>84.99</v>
      </c>
      <c r="W563" s="42">
        <v>3.284E-3</v>
      </c>
      <c r="X563" s="42">
        <v>9.1999999999999993</v>
      </c>
      <c r="Y563" s="44">
        <v>4.0199999999999996</v>
      </c>
      <c r="Z563" s="87">
        <f t="shared" si="33"/>
        <v>5.8318776539003689</v>
      </c>
      <c r="AA563" s="88">
        <f t="shared" si="34"/>
        <v>6.0416807051128822</v>
      </c>
      <c r="AB563" s="90">
        <f t="shared" si="35"/>
        <v>-1.7669770499190853E-2</v>
      </c>
    </row>
    <row r="564" spans="1:31" x14ac:dyDescent="0.35">
      <c r="A564" s="2" t="s">
        <v>287</v>
      </c>
      <c r="B564" s="9">
        <v>38491</v>
      </c>
      <c r="C564" s="18">
        <v>3.25</v>
      </c>
      <c r="D564" s="12">
        <v>7.05</v>
      </c>
      <c r="F564" s="12">
        <v>4.3</v>
      </c>
      <c r="H564" s="23">
        <f t="shared" si="32"/>
        <v>8.9125093813374537E-8</v>
      </c>
      <c r="I564" s="24">
        <v>0.01</v>
      </c>
      <c r="J564" s="25">
        <v>0.02</v>
      </c>
      <c r="K564" s="29">
        <v>1.3</v>
      </c>
      <c r="L564" s="25">
        <v>143</v>
      </c>
      <c r="M564" s="29">
        <v>0.5</v>
      </c>
      <c r="N564" s="25">
        <v>0.36</v>
      </c>
      <c r="O564" s="25">
        <v>3.67</v>
      </c>
      <c r="P564" s="25">
        <v>8.8000000000000007</v>
      </c>
      <c r="Q564" s="25">
        <v>0.08</v>
      </c>
      <c r="R564" s="25">
        <v>5.07</v>
      </c>
      <c r="S564" s="29">
        <v>7.4</v>
      </c>
      <c r="T564" s="51">
        <v>0.23</v>
      </c>
      <c r="U564" s="42">
        <v>55.4</v>
      </c>
      <c r="V564" s="42">
        <v>118.59</v>
      </c>
      <c r="W564" s="42">
        <v>0.33</v>
      </c>
      <c r="X564" s="42">
        <v>25</v>
      </c>
      <c r="Y564" s="44">
        <v>4.66</v>
      </c>
      <c r="Z564" s="87">
        <f t="shared" si="33"/>
        <v>8.192130078514996</v>
      </c>
      <c r="AA564" s="88">
        <f t="shared" si="34"/>
        <v>8.445725618557347</v>
      </c>
      <c r="AB564" s="90">
        <f t="shared" si="35"/>
        <v>-1.5242080750043688E-2</v>
      </c>
    </row>
    <row r="565" spans="1:31" x14ac:dyDescent="0.35">
      <c r="A565" s="2" t="s">
        <v>287</v>
      </c>
      <c r="B565" s="9">
        <v>35403</v>
      </c>
      <c r="C565" s="18">
        <v>4.29</v>
      </c>
      <c r="D565" s="12">
        <v>7.19</v>
      </c>
      <c r="F565" s="12">
        <v>2.2000000000000002</v>
      </c>
      <c r="H565" s="23">
        <f t="shared" si="32"/>
        <v>6.4565422903465397E-8</v>
      </c>
      <c r="I565" s="32">
        <v>0.09</v>
      </c>
      <c r="J565" s="25">
        <v>0.01</v>
      </c>
      <c r="K565" s="33"/>
      <c r="L565" s="25">
        <v>100</v>
      </c>
      <c r="M565" s="33"/>
      <c r="N565" s="25">
        <v>0.08</v>
      </c>
      <c r="O565" s="25">
        <v>8.5</v>
      </c>
      <c r="P565" s="25">
        <v>9</v>
      </c>
      <c r="Q565" s="25">
        <v>2.8E-3</v>
      </c>
      <c r="R565" s="25">
        <v>6.1</v>
      </c>
      <c r="S565" s="34"/>
      <c r="T565" s="51">
        <v>0.55000000000000004</v>
      </c>
      <c r="U565" s="42">
        <v>28.8</v>
      </c>
      <c r="V565" s="42">
        <v>64.959999999999994</v>
      </c>
      <c r="W565" s="42">
        <v>6.8963999999999996E-3</v>
      </c>
      <c r="X565" s="42">
        <v>13</v>
      </c>
      <c r="Y565" s="44">
        <v>4.33</v>
      </c>
      <c r="Z565" s="87">
        <f t="shared" si="33"/>
        <v>6.2267098312219993</v>
      </c>
      <c r="AA565" s="88">
        <f t="shared" si="34"/>
        <v>6.3615422647919129</v>
      </c>
      <c r="AB565" s="90">
        <f t="shared" si="35"/>
        <v>-1.0710973417239433E-2</v>
      </c>
      <c r="AE565" s="96"/>
    </row>
    <row r="566" spans="1:31" x14ac:dyDescent="0.35">
      <c r="A566" s="2" t="s">
        <v>287</v>
      </c>
      <c r="B566" s="9">
        <v>37952</v>
      </c>
      <c r="C566" s="18">
        <v>4.3</v>
      </c>
      <c r="D566" s="12">
        <v>7.2</v>
      </c>
      <c r="F566" s="12">
        <v>2.6</v>
      </c>
      <c r="H566" s="23">
        <f t="shared" si="32"/>
        <v>6.3095734448019177E-8</v>
      </c>
      <c r="I566" s="32">
        <v>4.0000000000000001E-3</v>
      </c>
      <c r="J566" s="25">
        <v>0.01</v>
      </c>
      <c r="K566" s="29">
        <v>0.7</v>
      </c>
      <c r="L566" s="25">
        <v>116</v>
      </c>
      <c r="M566" s="29">
        <v>0.6</v>
      </c>
      <c r="N566" s="25">
        <v>0.04</v>
      </c>
      <c r="O566" s="25">
        <v>3.58</v>
      </c>
      <c r="P566" s="25">
        <v>5.85</v>
      </c>
      <c r="Q566" s="25">
        <v>2.5000000000000001E-3</v>
      </c>
      <c r="R566" s="25">
        <v>4.7699999999999996</v>
      </c>
      <c r="S566" s="29">
        <v>1.5</v>
      </c>
      <c r="T566" s="51">
        <v>0.52</v>
      </c>
      <c r="U566" s="42">
        <v>31.6</v>
      </c>
      <c r="V566" s="42">
        <v>129.43</v>
      </c>
      <c r="W566" s="42">
        <v>7.0000000000000007E-2</v>
      </c>
      <c r="X566" s="42">
        <v>14</v>
      </c>
      <c r="Y566" s="44">
        <v>3.46</v>
      </c>
      <c r="Z566" s="87">
        <f t="shared" si="33"/>
        <v>6.5712720013229138</v>
      </c>
      <c r="AA566" s="88">
        <f t="shared" si="34"/>
        <v>6.6183046984903795</v>
      </c>
      <c r="AB566" s="90">
        <f t="shared" si="35"/>
        <v>-3.5658989092600293E-3</v>
      </c>
      <c r="AE566" s="96"/>
    </row>
    <row r="567" spans="1:31" x14ac:dyDescent="0.35">
      <c r="A567" s="2" t="s">
        <v>287</v>
      </c>
      <c r="B567" s="9">
        <v>39902</v>
      </c>
      <c r="C567" s="18">
        <v>3.59</v>
      </c>
      <c r="D567" s="12">
        <v>7.03</v>
      </c>
      <c r="F567" s="12">
        <v>3.8</v>
      </c>
      <c r="H567" s="23">
        <f t="shared" si="32"/>
        <v>9.3325430079699072E-8</v>
      </c>
      <c r="I567" s="32">
        <v>0.02</v>
      </c>
      <c r="J567" s="25">
        <v>0.01</v>
      </c>
      <c r="K567" s="36"/>
      <c r="L567" s="25">
        <v>107</v>
      </c>
      <c r="M567" s="36"/>
      <c r="N567" s="25">
        <v>0.01</v>
      </c>
      <c r="O567" s="25">
        <v>2.75</v>
      </c>
      <c r="P567" s="25">
        <v>6.81</v>
      </c>
      <c r="Q567" s="25">
        <v>5.0000000000000001E-3</v>
      </c>
      <c r="R567" s="25">
        <v>3.63</v>
      </c>
      <c r="S567" s="36"/>
      <c r="T567" s="51">
        <v>0.45</v>
      </c>
      <c r="U567" s="42">
        <v>27.9</v>
      </c>
      <c r="V567" s="42">
        <v>75.69</v>
      </c>
      <c r="W567" s="42">
        <v>0.01</v>
      </c>
      <c r="X567" s="42">
        <v>12</v>
      </c>
      <c r="Y567" s="44">
        <v>3.99</v>
      </c>
      <c r="Z567" s="87">
        <f t="shared" si="33"/>
        <v>6.1311314783101691</v>
      </c>
      <c r="AA567" s="88">
        <f t="shared" si="34"/>
        <v>6.1445702754067177</v>
      </c>
      <c r="AB567" s="90">
        <f t="shared" si="35"/>
        <v>-1.094747768084179E-3</v>
      </c>
      <c r="AE567" s="95">
        <v>0.04</v>
      </c>
    </row>
    <row r="568" spans="1:31" x14ac:dyDescent="0.35">
      <c r="A568" s="2" t="s">
        <v>287</v>
      </c>
      <c r="B568" s="9">
        <v>38104</v>
      </c>
      <c r="C568" s="18">
        <v>5.1100000000000003</v>
      </c>
      <c r="D568" s="12">
        <v>7.25</v>
      </c>
      <c r="F568" s="12">
        <v>4</v>
      </c>
      <c r="H568" s="23">
        <f t="shared" si="32"/>
        <v>5.6234132519034806E-8</v>
      </c>
      <c r="I568" s="32">
        <v>4.0000000000000001E-3</v>
      </c>
      <c r="J568" s="25">
        <v>0.02</v>
      </c>
      <c r="K568" s="29">
        <v>0.6</v>
      </c>
      <c r="L568" s="25">
        <v>156</v>
      </c>
      <c r="M568" s="29">
        <v>0.6</v>
      </c>
      <c r="N568" s="25">
        <v>0.03</v>
      </c>
      <c r="O568" s="25">
        <v>3.42</v>
      </c>
      <c r="P568" s="25">
        <v>9.26</v>
      </c>
      <c r="Q568" s="25">
        <v>0.02</v>
      </c>
      <c r="R568" s="25">
        <v>5.63</v>
      </c>
      <c r="S568" s="29">
        <v>5.6</v>
      </c>
      <c r="T568" s="51">
        <v>0.42</v>
      </c>
      <c r="U568" s="42">
        <v>56.4</v>
      </c>
      <c r="V568" s="42">
        <v>196.28</v>
      </c>
      <c r="W568" s="42">
        <v>0.96</v>
      </c>
      <c r="X568" s="42">
        <v>34</v>
      </c>
      <c r="Y568" s="44">
        <v>3.56</v>
      </c>
      <c r="Z568" s="87">
        <f t="shared" si="33"/>
        <v>8.8819729739212416</v>
      </c>
      <c r="AA568" s="88">
        <f t="shared" si="34"/>
        <v>8.8931845380231955</v>
      </c>
      <c r="AB568" s="90">
        <f t="shared" si="35"/>
        <v>-6.3074344598184424E-4</v>
      </c>
      <c r="AE568" s="96"/>
    </row>
    <row r="569" spans="1:31" x14ac:dyDescent="0.35">
      <c r="A569" s="2" t="s">
        <v>287</v>
      </c>
      <c r="B569" s="9">
        <v>38272</v>
      </c>
      <c r="C569" s="18">
        <v>4.07</v>
      </c>
      <c r="D569" s="12">
        <v>6.8</v>
      </c>
      <c r="F569" s="12">
        <v>3.7</v>
      </c>
      <c r="H569" s="23">
        <f t="shared" si="32"/>
        <v>1.5848931924611122E-7</v>
      </c>
      <c r="I569" s="32">
        <v>2E-3</v>
      </c>
      <c r="J569" s="25">
        <v>0.01</v>
      </c>
      <c r="K569" s="30">
        <v>0.9</v>
      </c>
      <c r="L569" s="25">
        <v>152</v>
      </c>
      <c r="M569" s="30">
        <v>0.5</v>
      </c>
      <c r="N569" s="25">
        <v>0.02</v>
      </c>
      <c r="O569" s="25">
        <v>3.73</v>
      </c>
      <c r="P569" s="25">
        <v>8.6999999999999993</v>
      </c>
      <c r="Q569" s="25">
        <v>3.0000000000000001E-3</v>
      </c>
      <c r="R569" s="25">
        <v>4.45</v>
      </c>
      <c r="S569" s="31">
        <v>3</v>
      </c>
      <c r="T569" s="51">
        <v>0.56000000000000005</v>
      </c>
      <c r="U569" s="42">
        <v>76</v>
      </c>
      <c r="V569" s="42">
        <v>180.61</v>
      </c>
      <c r="W569" s="42">
        <v>0.01</v>
      </c>
      <c r="X569" s="42">
        <v>34</v>
      </c>
      <c r="Y569" s="44">
        <v>3.09</v>
      </c>
      <c r="Z569" s="87">
        <f t="shared" si="33"/>
        <v>8.5911475257670613</v>
      </c>
      <c r="AA569" s="88">
        <f t="shared" si="34"/>
        <v>8.5622486850446613</v>
      </c>
      <c r="AB569" s="90">
        <f t="shared" si="35"/>
        <v>1.684729972259673E-3</v>
      </c>
      <c r="AD569" s="100"/>
      <c r="AE569" s="96"/>
    </row>
    <row r="570" spans="1:31" x14ac:dyDescent="0.35">
      <c r="A570" s="2" t="s">
        <v>287</v>
      </c>
      <c r="B570" s="9">
        <v>38692</v>
      </c>
      <c r="C570" s="18">
        <v>4.28</v>
      </c>
      <c r="D570" s="12">
        <v>7</v>
      </c>
      <c r="F570" s="12">
        <v>3.2</v>
      </c>
      <c r="H570" s="23">
        <f t="shared" si="32"/>
        <v>9.9999999999999995E-8</v>
      </c>
      <c r="I570" s="32">
        <v>2E-3</v>
      </c>
      <c r="J570" s="25">
        <v>0.01</v>
      </c>
      <c r="K570" s="30">
        <v>0.7</v>
      </c>
      <c r="L570" s="25">
        <v>131</v>
      </c>
      <c r="M570" s="30">
        <v>0.3</v>
      </c>
      <c r="N570" s="25">
        <v>0.02</v>
      </c>
      <c r="O570" s="25">
        <v>3.37</v>
      </c>
      <c r="P570" s="25">
        <v>7.85</v>
      </c>
      <c r="Q570" s="25">
        <v>3.0000000000000001E-3</v>
      </c>
      <c r="R570" s="25">
        <v>4.1900000000000004</v>
      </c>
      <c r="S570" s="31">
        <v>1.5</v>
      </c>
      <c r="T570" s="51">
        <v>0.56000000000000005</v>
      </c>
      <c r="U570" s="42">
        <v>44.6</v>
      </c>
      <c r="V570" s="42">
        <v>98.23</v>
      </c>
      <c r="W570" s="42">
        <v>4.5999999999999999E-3</v>
      </c>
      <c r="X570" s="42">
        <v>19</v>
      </c>
      <c r="Y570" s="44">
        <v>4.28</v>
      </c>
      <c r="Z570" s="87">
        <f t="shared" si="33"/>
        <v>7.4527967797078061</v>
      </c>
      <c r="AA570" s="88">
        <f t="shared" si="34"/>
        <v>7.346600427962624</v>
      </c>
      <c r="AB570" s="90">
        <f t="shared" si="35"/>
        <v>7.1757214334473825E-3</v>
      </c>
      <c r="AE570" s="96"/>
    </row>
    <row r="571" spans="1:31" x14ac:dyDescent="0.35">
      <c r="A571" s="2" t="s">
        <v>287</v>
      </c>
      <c r="B571" s="9">
        <v>39238</v>
      </c>
      <c r="C571" s="18">
        <v>3.5</v>
      </c>
      <c r="D571" s="12">
        <v>7.09</v>
      </c>
      <c r="F571" s="12">
        <v>4.2</v>
      </c>
      <c r="H571" s="23">
        <f t="shared" si="32"/>
        <v>8.128305161640995E-8</v>
      </c>
      <c r="I571" s="28"/>
      <c r="J571" s="25">
        <v>0.01</v>
      </c>
      <c r="K571" s="33"/>
      <c r="L571" s="25">
        <v>122</v>
      </c>
      <c r="M571" s="33"/>
      <c r="N571" s="25">
        <v>0.03</v>
      </c>
      <c r="O571" s="25">
        <v>3.07</v>
      </c>
      <c r="P571" s="25">
        <v>7.38</v>
      </c>
      <c r="Q571" s="25">
        <v>0.01</v>
      </c>
      <c r="R571" s="25">
        <v>3.47</v>
      </c>
      <c r="S571" s="34"/>
      <c r="T571" s="51">
        <v>0.5</v>
      </c>
      <c r="U571" s="42">
        <v>44.2</v>
      </c>
      <c r="V571" s="42">
        <v>84.1</v>
      </c>
      <c r="W571" s="42">
        <v>0.17</v>
      </c>
      <c r="X571" s="42">
        <v>10</v>
      </c>
      <c r="Y571" s="44">
        <v>4.2300000000000004</v>
      </c>
      <c r="Z571" s="87">
        <f t="shared" si="33"/>
        <v>6.9264276893919954</v>
      </c>
      <c r="AA571" s="88">
        <f t="shared" si="34"/>
        <v>6.8081915551913612</v>
      </c>
      <c r="AB571" s="90">
        <f t="shared" si="35"/>
        <v>8.608621185277051E-3</v>
      </c>
      <c r="AD571" s="100"/>
      <c r="AE571" s="96"/>
    </row>
    <row r="572" spans="1:31" x14ac:dyDescent="0.35">
      <c r="A572" s="2" t="s">
        <v>287</v>
      </c>
      <c r="B572" s="9">
        <v>34837</v>
      </c>
      <c r="C572" s="18">
        <v>3.2</v>
      </c>
      <c r="D572" s="12">
        <v>7.43</v>
      </c>
      <c r="F572" s="12">
        <v>1.5</v>
      </c>
      <c r="H572" s="23">
        <f t="shared" si="32"/>
        <v>3.7153522909717246E-8</v>
      </c>
      <c r="I572" s="32">
        <v>0.13</v>
      </c>
      <c r="J572" s="25">
        <v>7.0000000000000007E-2</v>
      </c>
      <c r="K572" s="36"/>
      <c r="L572" s="25">
        <v>130</v>
      </c>
      <c r="M572" s="36"/>
      <c r="N572" s="25">
        <v>0.21</v>
      </c>
      <c r="O572" s="25">
        <v>1.2</v>
      </c>
      <c r="P572" s="25">
        <v>6.2</v>
      </c>
      <c r="Q572" s="25">
        <v>0.01</v>
      </c>
      <c r="R572" s="25">
        <v>13</v>
      </c>
      <c r="S572" s="36"/>
      <c r="T572" s="51">
        <v>0.06</v>
      </c>
      <c r="U572" s="42">
        <v>29.8</v>
      </c>
      <c r="V572" s="42">
        <v>14.69</v>
      </c>
      <c r="W572" s="42">
        <v>0.06</v>
      </c>
      <c r="X572" s="42">
        <v>13</v>
      </c>
      <c r="Y572" s="44">
        <v>5.91</v>
      </c>
      <c r="Z572" s="87">
        <f t="shared" si="33"/>
        <v>7.6194861419529909</v>
      </c>
      <c r="AA572" s="88">
        <f t="shared" si="34"/>
        <v>7.1372298205150688</v>
      </c>
      <c r="AB572" s="90">
        <f t="shared" si="35"/>
        <v>3.2680463774222075E-2</v>
      </c>
    </row>
    <row r="573" spans="1:31" x14ac:dyDescent="0.35">
      <c r="A573" s="2" t="s">
        <v>287</v>
      </c>
      <c r="B573" s="9">
        <v>37405</v>
      </c>
      <c r="C573" s="18">
        <v>3.14</v>
      </c>
      <c r="D573" s="12">
        <v>7.25</v>
      </c>
      <c r="F573" s="12">
        <v>3.4</v>
      </c>
      <c r="H573" s="23">
        <f t="shared" si="32"/>
        <v>5.6234132519034806E-8</v>
      </c>
      <c r="I573" s="32">
        <v>0.03</v>
      </c>
      <c r="J573" s="25">
        <v>0.01</v>
      </c>
      <c r="K573" s="29">
        <v>0.9</v>
      </c>
      <c r="L573" s="25">
        <v>112</v>
      </c>
      <c r="M573" s="29">
        <v>0.4</v>
      </c>
      <c r="N573" s="25">
        <v>0.02</v>
      </c>
      <c r="O573" s="25">
        <v>3.27</v>
      </c>
      <c r="P573" s="25">
        <v>6.57</v>
      </c>
      <c r="Q573" s="25">
        <v>0.02</v>
      </c>
      <c r="R573" s="25">
        <v>4.7699999999999996</v>
      </c>
      <c r="S573" s="29">
        <v>0.8</v>
      </c>
      <c r="T573" s="51">
        <v>0.53</v>
      </c>
      <c r="U573" s="42">
        <v>23.5</v>
      </c>
      <c r="V573" s="42">
        <v>59.36</v>
      </c>
      <c r="W573" s="42">
        <v>0.23</v>
      </c>
      <c r="X573" s="42">
        <v>11</v>
      </c>
      <c r="Y573" s="44">
        <v>4.1900000000000004</v>
      </c>
      <c r="Z573" s="87">
        <f t="shared" si="33"/>
        <v>6.4257895749597109</v>
      </c>
      <c r="AA573" s="88">
        <f t="shared" si="34"/>
        <v>5.9686842813516554</v>
      </c>
      <c r="AB573" s="90">
        <f t="shared" si="35"/>
        <v>3.6879765846235889E-2</v>
      </c>
    </row>
    <row r="574" spans="1:31" x14ac:dyDescent="0.35">
      <c r="A574" s="2" t="s">
        <v>287</v>
      </c>
      <c r="B574" s="9">
        <v>39610</v>
      </c>
      <c r="C574" s="18">
        <v>3.47</v>
      </c>
      <c r="D574" s="12">
        <v>7.14</v>
      </c>
      <c r="F574" s="12">
        <v>3.4</v>
      </c>
      <c r="H574" s="23">
        <f t="shared" si="32"/>
        <v>7.2443596007499061E-8</v>
      </c>
      <c r="I574" s="32">
        <v>3.0999999999999999E-3</v>
      </c>
      <c r="J574" s="25">
        <v>0.01</v>
      </c>
      <c r="K574" s="33"/>
      <c r="L574" s="25">
        <v>107</v>
      </c>
      <c r="M574" s="33"/>
      <c r="N574" s="25">
        <v>6.0000000000000001E-3</v>
      </c>
      <c r="O574" s="25">
        <v>2.52</v>
      </c>
      <c r="P574" s="25">
        <v>5.95</v>
      </c>
      <c r="Q574" s="25">
        <v>4.0000000000000001E-3</v>
      </c>
      <c r="R574" s="25">
        <v>3.83</v>
      </c>
      <c r="S574" s="34"/>
      <c r="T574" s="51">
        <v>0.47</v>
      </c>
      <c r="U574" s="42">
        <v>28.6</v>
      </c>
      <c r="V574" s="42">
        <v>62.86</v>
      </c>
      <c r="W574" s="42">
        <v>0.13</v>
      </c>
      <c r="X574" s="42">
        <v>11</v>
      </c>
      <c r="Y574" s="44">
        <v>3.69</v>
      </c>
      <c r="Z574" s="87">
        <f t="shared" si="33"/>
        <v>6.0611369484606659</v>
      </c>
      <c r="AA574" s="88">
        <f t="shared" si="34"/>
        <v>5.6272392283342718</v>
      </c>
      <c r="AB574" s="90">
        <f t="shared" si="35"/>
        <v>3.7122155683850765E-2</v>
      </c>
      <c r="AD574" s="100"/>
      <c r="AE574" s="95">
        <v>7.73</v>
      </c>
    </row>
    <row r="575" spans="1:31" x14ac:dyDescent="0.35">
      <c r="A575" s="2" t="s">
        <v>287</v>
      </c>
      <c r="B575" s="9">
        <v>35905</v>
      </c>
      <c r="C575" s="18">
        <v>3.16</v>
      </c>
      <c r="D575" s="12">
        <v>7.27</v>
      </c>
      <c r="E575" s="16"/>
      <c r="F575" s="12">
        <v>4.4000000000000004</v>
      </c>
      <c r="H575" s="23">
        <f t="shared" si="32"/>
        <v>5.3703179637025192E-8</v>
      </c>
      <c r="J575" s="25">
        <v>0.02</v>
      </c>
      <c r="K575" s="36"/>
      <c r="L575" s="25">
        <v>140</v>
      </c>
      <c r="M575" s="36"/>
      <c r="N575" s="25">
        <v>0.24</v>
      </c>
      <c r="O575" s="25">
        <v>8.3000000000000007</v>
      </c>
      <c r="P575" s="25">
        <v>17</v>
      </c>
      <c r="Q575" s="25">
        <v>2E-3</v>
      </c>
      <c r="R575" s="25">
        <v>6</v>
      </c>
      <c r="S575" s="36"/>
      <c r="T575" s="51">
        <v>0.56999999999999995</v>
      </c>
      <c r="U575" s="42">
        <v>45.4</v>
      </c>
      <c r="V575" s="42">
        <v>149.56</v>
      </c>
      <c r="W575" s="42">
        <v>0.03</v>
      </c>
      <c r="X575" s="42">
        <v>25</v>
      </c>
      <c r="Y575" s="44">
        <v>4.12</v>
      </c>
      <c r="Z575" s="87">
        <f t="shared" si="33"/>
        <v>8.8676670145801815</v>
      </c>
      <c r="AA575" s="88">
        <f t="shared" si="34"/>
        <v>8.2012787079192897</v>
      </c>
      <c r="AB575" s="90">
        <f t="shared" si="35"/>
        <v>3.9040976372810794E-2</v>
      </c>
    </row>
    <row r="576" spans="1:31" x14ac:dyDescent="0.35">
      <c r="A576" s="2" t="s">
        <v>287</v>
      </c>
      <c r="B576" s="9">
        <v>37056</v>
      </c>
      <c r="C576" s="18">
        <v>3.52</v>
      </c>
      <c r="D576" s="12">
        <v>7.21</v>
      </c>
      <c r="F576" s="12">
        <v>4.0999999999999996</v>
      </c>
      <c r="H576" s="23">
        <f t="shared" si="32"/>
        <v>6.1659500186148087E-8</v>
      </c>
      <c r="I576" s="32">
        <v>0.03</v>
      </c>
      <c r="J576" s="25">
        <v>0.02</v>
      </c>
      <c r="K576" s="36"/>
      <c r="L576" s="25">
        <v>132</v>
      </c>
      <c r="M576" s="36"/>
      <c r="N576" s="25">
        <v>2E-3</v>
      </c>
      <c r="O576" s="25">
        <v>5.18</v>
      </c>
      <c r="P576" s="25">
        <v>8.11</v>
      </c>
      <c r="Q576" s="25">
        <v>0.01</v>
      </c>
      <c r="R576" s="25">
        <v>5.71</v>
      </c>
      <c r="S576" s="36"/>
      <c r="T576" s="51">
        <v>0.61</v>
      </c>
      <c r="U576" s="42">
        <v>20.2</v>
      </c>
      <c r="V576" s="42">
        <v>115.8</v>
      </c>
      <c r="W576" s="42">
        <v>0.44</v>
      </c>
      <c r="X576" s="42">
        <v>6</v>
      </c>
      <c r="Y576" s="44">
        <v>4.57</v>
      </c>
      <c r="Z576" s="87">
        <f t="shared" si="33"/>
        <v>7.639773790520433</v>
      </c>
      <c r="AA576" s="88">
        <f t="shared" si="34"/>
        <v>7.0563555633409276</v>
      </c>
      <c r="AB576" s="90">
        <f t="shared" si="35"/>
        <v>3.9698767827340477E-2</v>
      </c>
    </row>
    <row r="577" spans="1:31" x14ac:dyDescent="0.35">
      <c r="A577" s="2" t="s">
        <v>117</v>
      </c>
      <c r="B577" s="9">
        <v>40896</v>
      </c>
      <c r="C577" s="18">
        <v>28.8</v>
      </c>
      <c r="D577" s="12">
        <v>7.05</v>
      </c>
      <c r="F577" s="12">
        <v>2.2000000000000002</v>
      </c>
      <c r="H577" s="23">
        <f t="shared" si="32"/>
        <v>8.9125093813374537E-8</v>
      </c>
      <c r="I577" s="32">
        <v>6.0000000000000001E-3</v>
      </c>
      <c r="J577" s="25">
        <v>0.1</v>
      </c>
      <c r="K577" s="29">
        <v>12</v>
      </c>
      <c r="L577" s="25">
        <v>120</v>
      </c>
      <c r="M577" s="29">
        <v>0.2</v>
      </c>
      <c r="N577" s="25">
        <v>5.3</v>
      </c>
      <c r="O577" s="25">
        <v>2.5099999999999998</v>
      </c>
      <c r="P577" s="25">
        <v>7.93</v>
      </c>
      <c r="Q577" s="25">
        <v>0.14000000000000001</v>
      </c>
      <c r="R577" s="25">
        <v>11.1</v>
      </c>
      <c r="S577" s="29">
        <v>0.7</v>
      </c>
      <c r="T577" s="51">
        <v>0.01</v>
      </c>
      <c r="U577" s="42">
        <v>54</v>
      </c>
      <c r="V577" s="42">
        <v>0.22</v>
      </c>
      <c r="W577" s="42">
        <v>6.5700000000000003E-3</v>
      </c>
      <c r="X577" s="42">
        <v>40</v>
      </c>
      <c r="Y577" s="44">
        <v>5.35</v>
      </c>
      <c r="Z577" s="87">
        <f t="shared" si="33"/>
        <v>7.3885567251312585</v>
      </c>
      <c r="AA577" s="88">
        <f t="shared" si="34"/>
        <v>7.6065371760550242</v>
      </c>
      <c r="AB577" s="90">
        <f t="shared" si="35"/>
        <v>-1.4536784655047806E-2</v>
      </c>
      <c r="AC577" s="19">
        <v>7.48</v>
      </c>
      <c r="AD577" s="13">
        <v>7.6</v>
      </c>
      <c r="AE577" s="94">
        <v>1.58</v>
      </c>
    </row>
    <row r="578" spans="1:31" x14ac:dyDescent="0.35">
      <c r="A578" s="2" t="s">
        <v>117</v>
      </c>
      <c r="B578" s="9">
        <v>41884</v>
      </c>
      <c r="C578" s="18">
        <v>28.57</v>
      </c>
      <c r="D578" s="12">
        <v>7.11</v>
      </c>
      <c r="F578" s="12">
        <v>2.1</v>
      </c>
      <c r="H578" s="23">
        <f t="shared" si="32"/>
        <v>7.7624711662868932E-8</v>
      </c>
      <c r="I578" s="28"/>
      <c r="J578" s="25">
        <v>0.11</v>
      </c>
      <c r="K578" s="30">
        <v>12</v>
      </c>
      <c r="L578" s="25">
        <v>133</v>
      </c>
      <c r="M578" s="30">
        <v>0.2</v>
      </c>
      <c r="N578" s="25">
        <v>4.4400000000000004</v>
      </c>
      <c r="O578" s="25">
        <v>2.4500000000000002</v>
      </c>
      <c r="P578" s="25">
        <v>7.85</v>
      </c>
      <c r="Q578" s="25">
        <v>0.14000000000000001</v>
      </c>
      <c r="R578" s="25">
        <v>11.2</v>
      </c>
      <c r="S578" s="31">
        <v>1.7</v>
      </c>
      <c r="T578" s="51">
        <v>0.01</v>
      </c>
      <c r="U578" s="42">
        <v>61.1</v>
      </c>
      <c r="V578" s="42">
        <v>0.22</v>
      </c>
      <c r="W578" s="42">
        <v>3.2799999999999999E-3</v>
      </c>
      <c r="X578" s="42">
        <v>40</v>
      </c>
      <c r="Y578" s="44">
        <v>5.43</v>
      </c>
      <c r="Z578" s="87">
        <f t="shared" si="33"/>
        <v>8.0025844628291285</v>
      </c>
      <c r="AA578" s="88">
        <f t="shared" si="34"/>
        <v>7.8342745436674086</v>
      </c>
      <c r="AB578" s="90">
        <f t="shared" si="35"/>
        <v>1.0627733636617995E-2</v>
      </c>
      <c r="AC578" s="19">
        <v>8.08</v>
      </c>
      <c r="AD578" s="13">
        <v>7.83</v>
      </c>
      <c r="AE578" s="95">
        <v>3.17</v>
      </c>
    </row>
    <row r="579" spans="1:31" x14ac:dyDescent="0.35">
      <c r="A579" s="2" t="s">
        <v>117</v>
      </c>
      <c r="B579" s="9">
        <v>38638</v>
      </c>
      <c r="C579" s="18">
        <v>28.47</v>
      </c>
      <c r="D579" s="12">
        <v>6.91</v>
      </c>
      <c r="F579" s="12">
        <v>1.7</v>
      </c>
      <c r="H579" s="23">
        <f t="shared" si="32"/>
        <v>1.2302687708123796E-7</v>
      </c>
      <c r="I579" s="28"/>
      <c r="J579" s="25">
        <v>0.11</v>
      </c>
      <c r="K579" s="29">
        <v>13</v>
      </c>
      <c r="L579" s="25">
        <v>126</v>
      </c>
      <c r="M579" s="29">
        <v>1.4</v>
      </c>
      <c r="N579" s="25">
        <v>4.5999999999999996</v>
      </c>
      <c r="O579" s="25">
        <v>2.4700000000000002</v>
      </c>
      <c r="P579" s="25">
        <v>7.87</v>
      </c>
      <c r="Q579" s="25">
        <v>0.14000000000000001</v>
      </c>
      <c r="R579" s="25">
        <v>11.8</v>
      </c>
      <c r="S579" s="29">
        <v>0.2</v>
      </c>
      <c r="T579" s="51">
        <v>0.06</v>
      </c>
      <c r="U579" s="42">
        <v>60.6</v>
      </c>
      <c r="V579" s="42">
        <v>0.22</v>
      </c>
      <c r="W579" s="42">
        <v>7.5543499999999996E-3</v>
      </c>
      <c r="X579" s="42">
        <v>41</v>
      </c>
      <c r="Y579" s="44">
        <v>5.53</v>
      </c>
      <c r="Z579" s="87">
        <f t="shared" si="33"/>
        <v>7.6872679699428845</v>
      </c>
      <c r="AA579" s="88">
        <f t="shared" si="34"/>
        <v>7.9537465784564345</v>
      </c>
      <c r="AB579" s="90">
        <f t="shared" si="35"/>
        <v>-1.703716902052374E-2</v>
      </c>
      <c r="AC579" s="19">
        <v>7.51</v>
      </c>
      <c r="AD579" s="13">
        <v>7.94</v>
      </c>
      <c r="AE579" s="94">
        <v>-5.56</v>
      </c>
    </row>
    <row r="580" spans="1:31" x14ac:dyDescent="0.35">
      <c r="A580" s="2" t="s">
        <v>117</v>
      </c>
      <c r="B580" s="9">
        <v>41947</v>
      </c>
      <c r="C580" s="20"/>
      <c r="D580" s="12">
        <v>6.97</v>
      </c>
      <c r="F580" s="12">
        <v>1.8</v>
      </c>
      <c r="H580" s="23">
        <f t="shared" ref="H580:H643" si="36">10^-(D580)</f>
        <v>1.0715193052376054E-7</v>
      </c>
      <c r="I580" s="32">
        <v>0.02</v>
      </c>
      <c r="J580" s="25">
        <v>0.09</v>
      </c>
      <c r="K580" s="33"/>
      <c r="L580" s="25">
        <v>130</v>
      </c>
      <c r="M580" s="33"/>
      <c r="N580" s="25">
        <v>2.38</v>
      </c>
      <c r="O580" s="25">
        <v>2.7</v>
      </c>
      <c r="P580" s="25">
        <v>8.1</v>
      </c>
      <c r="Q580" s="25">
        <v>7.0000000000000007E-2</v>
      </c>
      <c r="R580" s="25">
        <v>11</v>
      </c>
      <c r="S580" s="34"/>
      <c r="T580" s="51">
        <v>0.15</v>
      </c>
      <c r="U580" s="42">
        <v>61</v>
      </c>
      <c r="V580" s="42">
        <v>1</v>
      </c>
      <c r="W580" s="42">
        <v>0.01</v>
      </c>
      <c r="X580" s="42">
        <v>42</v>
      </c>
      <c r="Y580" s="44">
        <v>5.53</v>
      </c>
      <c r="Z580" s="87">
        <f t="shared" ref="Z580:Z643" si="37">(H580/H$3)+(I580/I$3*3)+(J580/J$3)+(L580/L$3*2)+(N580/N$3*2)+(O580/O$3)+(P580/P$3*2)+(Q580/Q$3*2)+(R580/R$3)</f>
        <v>7.7959414883486895</v>
      </c>
      <c r="AA580" s="88">
        <f t="shared" ref="AA580:AA643" si="38">(T580/T$3*3)+(U580/U$3*2)+(V580/V$3)+(W580/W$3)+(X580/X$3)+Y580</f>
        <v>8.0057593990584444</v>
      </c>
      <c r="AB580" s="90">
        <f t="shared" ref="AB580:AB643" si="39">(Z580-AA580)/(Z580+AA580)</f>
        <v>-1.3278185190618644E-2</v>
      </c>
      <c r="AC580" s="19">
        <v>7.79</v>
      </c>
      <c r="AD580" s="13">
        <v>8</v>
      </c>
      <c r="AE580" s="95">
        <v>2.6</v>
      </c>
    </row>
    <row r="581" spans="1:31" x14ac:dyDescent="0.35">
      <c r="A581" s="2" t="s">
        <v>117</v>
      </c>
      <c r="B581" s="9">
        <v>38287</v>
      </c>
      <c r="C581" s="18">
        <v>28.46</v>
      </c>
      <c r="D581" s="12">
        <v>7.01</v>
      </c>
      <c r="F581" s="12">
        <v>1.6</v>
      </c>
      <c r="H581" s="23">
        <f t="shared" si="36"/>
        <v>9.7723722095581017E-8</v>
      </c>
      <c r="I581" s="32">
        <v>6.0000000000000001E-3</v>
      </c>
      <c r="J581" s="25">
        <v>0.11</v>
      </c>
      <c r="K581" s="29">
        <v>10</v>
      </c>
      <c r="L581" s="25">
        <v>137</v>
      </c>
      <c r="M581" s="29">
        <v>0.2</v>
      </c>
      <c r="N581" s="25">
        <v>4.8600000000000003</v>
      </c>
      <c r="O581" s="25">
        <v>2.2000000000000002</v>
      </c>
      <c r="P581" s="25">
        <v>7.52</v>
      </c>
      <c r="Q581" s="25">
        <v>0.15</v>
      </c>
      <c r="R581" s="25">
        <v>10.4</v>
      </c>
      <c r="S581" s="29">
        <v>1.7</v>
      </c>
      <c r="T581" s="51">
        <v>0.01</v>
      </c>
      <c r="U581" s="42">
        <v>65.599999999999994</v>
      </c>
      <c r="V581" s="42">
        <v>0.22</v>
      </c>
      <c r="W581" s="42">
        <v>8.2112499999999998E-3</v>
      </c>
      <c r="X581" s="42">
        <v>41</v>
      </c>
      <c r="Y581" s="44">
        <v>5.53</v>
      </c>
      <c r="Z581" s="87">
        <f t="shared" si="37"/>
        <v>8.1499158408573837</v>
      </c>
      <c r="AA581" s="88">
        <f t="shared" si="38"/>
        <v>8.0562721798992847</v>
      </c>
      <c r="AB581" s="90">
        <f t="shared" si="39"/>
        <v>5.7782657364064578E-3</v>
      </c>
      <c r="AC581" s="19">
        <v>7.97</v>
      </c>
      <c r="AD581" s="13">
        <v>8.0500000000000007</v>
      </c>
      <c r="AE581" s="94">
        <v>0.1</v>
      </c>
    </row>
    <row r="582" spans="1:31" x14ac:dyDescent="0.35">
      <c r="A582" s="2" t="s">
        <v>117</v>
      </c>
      <c r="B582" s="9">
        <v>38883</v>
      </c>
      <c r="C582" s="18">
        <v>28.89</v>
      </c>
      <c r="D582" s="12">
        <v>6.92</v>
      </c>
      <c r="F582" s="12">
        <v>2</v>
      </c>
      <c r="H582" s="23">
        <f t="shared" si="36"/>
        <v>1.2022644346174111E-7</v>
      </c>
      <c r="I582" s="32">
        <v>0.05</v>
      </c>
      <c r="J582" s="25">
        <v>0.1</v>
      </c>
      <c r="K582" s="30">
        <v>14</v>
      </c>
      <c r="L582" s="25">
        <v>126</v>
      </c>
      <c r="M582" s="29">
        <v>0.2</v>
      </c>
      <c r="N582" s="25">
        <v>4.7</v>
      </c>
      <c r="O582" s="25">
        <v>2.4</v>
      </c>
      <c r="P582" s="25">
        <v>7.9</v>
      </c>
      <c r="Q582" s="25">
        <v>0.14000000000000001</v>
      </c>
      <c r="R582" s="25">
        <v>11.9</v>
      </c>
      <c r="S582" s="29">
        <v>2.6</v>
      </c>
      <c r="T582" s="51">
        <v>0.01</v>
      </c>
      <c r="U582" s="42">
        <v>62.5</v>
      </c>
      <c r="V582" s="42">
        <v>0.22</v>
      </c>
      <c r="W582" s="42">
        <v>7.8828000000000006E-3</v>
      </c>
      <c r="X582" s="42">
        <v>41</v>
      </c>
      <c r="Y582" s="44">
        <v>5.6</v>
      </c>
      <c r="Z582" s="87">
        <f t="shared" si="37"/>
        <v>7.7008806620638666</v>
      </c>
      <c r="AA582" s="88">
        <f t="shared" si="38"/>
        <v>8.0617287640495405</v>
      </c>
      <c r="AB582" s="90">
        <f t="shared" si="39"/>
        <v>-2.2892662771169636E-2</v>
      </c>
      <c r="AC582" s="19">
        <v>7.5</v>
      </c>
      <c r="AD582" s="13">
        <v>8.1</v>
      </c>
      <c r="AE582" s="94">
        <v>-6.9</v>
      </c>
    </row>
    <row r="583" spans="1:31" x14ac:dyDescent="0.35">
      <c r="A583" s="2" t="s">
        <v>117</v>
      </c>
      <c r="B583" s="9">
        <v>34962</v>
      </c>
      <c r="C583" s="18">
        <v>27.71</v>
      </c>
      <c r="D583" s="12">
        <v>6.92</v>
      </c>
      <c r="F583" s="12">
        <v>1.7</v>
      </c>
      <c r="H583" s="23">
        <f t="shared" si="36"/>
        <v>1.2022644346174111E-7</v>
      </c>
      <c r="I583" s="32">
        <v>2E-3</v>
      </c>
      <c r="J583" s="25">
        <v>0.18</v>
      </c>
      <c r="K583" s="29">
        <v>8.6999999999999993</v>
      </c>
      <c r="L583" s="25">
        <v>116</v>
      </c>
      <c r="M583" s="29">
        <v>2.9</v>
      </c>
      <c r="N583" s="25">
        <v>4.7</v>
      </c>
      <c r="O583" s="25">
        <v>2.2999999999999998</v>
      </c>
      <c r="P583" s="25">
        <v>9</v>
      </c>
      <c r="Q583" s="25">
        <v>0.09</v>
      </c>
      <c r="R583" s="35"/>
      <c r="S583" s="29">
        <v>5</v>
      </c>
      <c r="T583" s="51">
        <v>0.01</v>
      </c>
      <c r="U583" s="42">
        <v>50</v>
      </c>
      <c r="V583" s="42">
        <v>0.22</v>
      </c>
      <c r="W583" s="42">
        <v>3.284E-3</v>
      </c>
      <c r="X583" s="42">
        <v>34</v>
      </c>
      <c r="Y583" s="44">
        <v>5.0999999999999996</v>
      </c>
      <c r="Z583" s="87">
        <f t="shared" si="37"/>
        <v>6.769489494028349</v>
      </c>
      <c r="AA583" s="88">
        <f t="shared" si="38"/>
        <v>7.1039406592880905</v>
      </c>
      <c r="AB583" s="90">
        <f t="shared" si="39"/>
        <v>-2.4107316039630691E-2</v>
      </c>
    </row>
    <row r="584" spans="1:31" x14ac:dyDescent="0.35">
      <c r="A584" s="2" t="s">
        <v>117</v>
      </c>
      <c r="B584" s="9">
        <v>37181</v>
      </c>
      <c r="C584" s="18">
        <v>29.19</v>
      </c>
      <c r="D584" s="12">
        <v>6.96</v>
      </c>
      <c r="F584" s="12">
        <v>1.8</v>
      </c>
      <c r="H584" s="23">
        <f t="shared" si="36"/>
        <v>1.0964781961431838E-7</v>
      </c>
      <c r="I584" s="28"/>
      <c r="J584" s="25">
        <v>0.15</v>
      </c>
      <c r="K584" s="30">
        <v>10</v>
      </c>
      <c r="L584" s="25">
        <v>125</v>
      </c>
      <c r="M584" s="30">
        <v>0.2</v>
      </c>
      <c r="N584" s="25">
        <v>4.5199999999999996</v>
      </c>
      <c r="O584" s="25">
        <v>2.4500000000000002</v>
      </c>
      <c r="P584" s="25">
        <v>7.36</v>
      </c>
      <c r="Q584" s="25">
        <v>0.11</v>
      </c>
      <c r="R584" s="25">
        <v>11.1</v>
      </c>
      <c r="S584" s="31">
        <v>1.5</v>
      </c>
      <c r="T584" s="51">
        <v>0.02</v>
      </c>
      <c r="U584" s="42">
        <v>67.2</v>
      </c>
      <c r="V584" s="42">
        <v>0.22</v>
      </c>
      <c r="W584" s="42">
        <v>0.01</v>
      </c>
      <c r="X584" s="42">
        <v>37</v>
      </c>
      <c r="Y584" s="44">
        <v>5.4</v>
      </c>
      <c r="Z584" s="87">
        <f t="shared" si="37"/>
        <v>7.5627154904512208</v>
      </c>
      <c r="AA584" s="88">
        <f t="shared" si="38"/>
        <v>7.8471010216412509</v>
      </c>
      <c r="AB584" s="90">
        <f t="shared" si="39"/>
        <v>-1.8454829164699368E-2</v>
      </c>
      <c r="AE584" s="96"/>
    </row>
    <row r="585" spans="1:31" x14ac:dyDescent="0.35">
      <c r="A585" s="2" t="s">
        <v>117</v>
      </c>
      <c r="B585" s="9">
        <v>36829</v>
      </c>
      <c r="C585" s="18">
        <v>28.61</v>
      </c>
      <c r="D585" s="12">
        <v>7.01</v>
      </c>
      <c r="F585" s="12">
        <v>2.1</v>
      </c>
      <c r="H585" s="23">
        <f t="shared" si="36"/>
        <v>9.7723722095581017E-8</v>
      </c>
      <c r="I585" s="32">
        <v>0.01</v>
      </c>
      <c r="J585" s="25">
        <v>0.12</v>
      </c>
      <c r="K585" s="36"/>
      <c r="L585" s="25">
        <v>119</v>
      </c>
      <c r="M585" s="36"/>
      <c r="N585" s="35"/>
      <c r="O585" s="25">
        <v>2.65</v>
      </c>
      <c r="P585" s="25">
        <v>7.72</v>
      </c>
      <c r="Q585" s="35"/>
      <c r="R585" s="25">
        <v>11.6</v>
      </c>
      <c r="S585" s="36"/>
      <c r="T585" s="51">
        <v>0.01</v>
      </c>
      <c r="U585" s="42">
        <v>54.2</v>
      </c>
      <c r="V585" s="42">
        <v>0.22</v>
      </c>
      <c r="W585" s="42">
        <v>0.01</v>
      </c>
      <c r="X585" s="42">
        <v>36</v>
      </c>
      <c r="Y585" s="44">
        <v>5.15</v>
      </c>
      <c r="Z585" s="87">
        <f t="shared" si="37"/>
        <v>7.1533741671511182</v>
      </c>
      <c r="AA585" s="88">
        <f t="shared" si="38"/>
        <v>7.2979403931149331</v>
      </c>
      <c r="AB585" s="90">
        <f t="shared" si="39"/>
        <v>-1.0003673047246538E-2</v>
      </c>
    </row>
    <row r="586" spans="1:31" x14ac:dyDescent="0.35">
      <c r="A586" s="2" t="s">
        <v>117</v>
      </c>
      <c r="B586" s="9">
        <v>35718</v>
      </c>
      <c r="C586" s="18">
        <v>28.25</v>
      </c>
      <c r="D586" s="12">
        <v>6.99</v>
      </c>
      <c r="F586" s="12">
        <v>1.7</v>
      </c>
      <c r="H586" s="23">
        <f t="shared" si="36"/>
        <v>1.0232929922807534E-7</v>
      </c>
      <c r="I586" s="32">
        <v>0.02</v>
      </c>
      <c r="J586" s="25">
        <v>0.13</v>
      </c>
      <c r="K586" s="29">
        <v>6.1</v>
      </c>
      <c r="L586" s="25">
        <v>120</v>
      </c>
      <c r="M586" s="29">
        <v>0.2</v>
      </c>
      <c r="N586" s="25">
        <v>4.1399999999999997</v>
      </c>
      <c r="O586" s="25">
        <v>1.5</v>
      </c>
      <c r="P586" s="25">
        <v>8</v>
      </c>
      <c r="Q586" s="25">
        <v>0.12</v>
      </c>
      <c r="R586" s="25">
        <v>10</v>
      </c>
      <c r="S586" s="29">
        <v>1</v>
      </c>
      <c r="T586" s="51">
        <v>0.15</v>
      </c>
      <c r="U586" s="42">
        <v>65.599999999999994</v>
      </c>
      <c r="V586" s="42">
        <v>0.22</v>
      </c>
      <c r="W586" s="42">
        <v>8.5383999999999998E-3</v>
      </c>
      <c r="X586" s="42">
        <v>35</v>
      </c>
      <c r="Y586" s="44">
        <v>4.93</v>
      </c>
      <c r="Z586" s="87">
        <f t="shared" si="37"/>
        <v>7.2815930627762144</v>
      </c>
      <c r="AA586" s="88">
        <f t="shared" si="38"/>
        <v>7.2914492727851261</v>
      </c>
      <c r="AB586" s="90">
        <f t="shared" si="39"/>
        <v>-6.7633166650867547E-4</v>
      </c>
    </row>
    <row r="587" spans="1:31" x14ac:dyDescent="0.35">
      <c r="A587" s="2" t="s">
        <v>117</v>
      </c>
      <c r="B587" s="9">
        <v>32846</v>
      </c>
      <c r="C587" s="20"/>
      <c r="D587" s="12">
        <v>7.2</v>
      </c>
      <c r="E587" s="13">
        <v>25</v>
      </c>
      <c r="F587" s="12">
        <v>6.4</v>
      </c>
      <c r="H587" s="23">
        <f t="shared" si="36"/>
        <v>6.3095734448019177E-8</v>
      </c>
      <c r="I587" s="32">
        <v>1E-3</v>
      </c>
      <c r="J587" s="25">
        <v>0.17</v>
      </c>
      <c r="K587" s="29">
        <v>9</v>
      </c>
      <c r="L587" s="25">
        <v>110</v>
      </c>
      <c r="M587" s="29">
        <v>2</v>
      </c>
      <c r="N587" s="25">
        <v>3.9</v>
      </c>
      <c r="O587" s="25">
        <v>2.6</v>
      </c>
      <c r="P587" s="25">
        <v>8</v>
      </c>
      <c r="Q587" s="25">
        <v>0.12</v>
      </c>
      <c r="R587" s="25">
        <v>11</v>
      </c>
      <c r="S587" s="29">
        <v>10</v>
      </c>
      <c r="T587" s="51">
        <v>0.39</v>
      </c>
      <c r="U587" s="42">
        <v>49</v>
      </c>
      <c r="V587" s="42">
        <v>0.04</v>
      </c>
      <c r="W587" s="42">
        <v>0.02</v>
      </c>
      <c r="X587" s="42">
        <v>30</v>
      </c>
      <c r="Y587" s="44">
        <v>4.83</v>
      </c>
      <c r="Z587" s="87">
        <f t="shared" si="37"/>
        <v>6.8457362892936073</v>
      </c>
      <c r="AA587" s="88">
        <f t="shared" si="38"/>
        <v>6.709751483183493</v>
      </c>
      <c r="AB587" s="90">
        <f t="shared" si="39"/>
        <v>1.0031716187020303E-2</v>
      </c>
    </row>
    <row r="588" spans="1:31" x14ac:dyDescent="0.35">
      <c r="A588" s="2" t="s">
        <v>117</v>
      </c>
      <c r="B588" s="9">
        <v>34690</v>
      </c>
      <c r="C588" s="18">
        <v>27.97</v>
      </c>
      <c r="D588" s="12">
        <v>6.97</v>
      </c>
      <c r="F588" s="12">
        <v>2</v>
      </c>
      <c r="H588" s="23">
        <f t="shared" si="36"/>
        <v>1.0715193052376054E-7</v>
      </c>
      <c r="I588" s="32">
        <v>5.0000000000000001E-3</v>
      </c>
      <c r="J588" s="25">
        <v>0.16</v>
      </c>
      <c r="K588" s="29">
        <v>6.6</v>
      </c>
      <c r="L588" s="25">
        <v>120</v>
      </c>
      <c r="M588" s="29">
        <v>1</v>
      </c>
      <c r="N588" s="25">
        <v>4.3</v>
      </c>
      <c r="O588" s="25">
        <v>2.7</v>
      </c>
      <c r="P588" s="25">
        <v>8.9</v>
      </c>
      <c r="Q588" s="25">
        <v>0.1</v>
      </c>
      <c r="R588" s="25">
        <v>11</v>
      </c>
      <c r="S588" s="29">
        <v>5</v>
      </c>
      <c r="T588" s="51">
        <v>0.01</v>
      </c>
      <c r="U588" s="42">
        <v>54.5</v>
      </c>
      <c r="V588" s="42">
        <v>0.22</v>
      </c>
      <c r="W588" s="42">
        <v>3.2799999999999999E-3</v>
      </c>
      <c r="X588" s="42">
        <v>34</v>
      </c>
      <c r="Y588" s="44">
        <v>5.15</v>
      </c>
      <c r="Z588" s="87">
        <f t="shared" si="37"/>
        <v>7.434824711302543</v>
      </c>
      <c r="AA588" s="88">
        <f t="shared" si="38"/>
        <v>7.2476222627656277</v>
      </c>
      <c r="AB588" s="90">
        <f t="shared" si="39"/>
        <v>1.2750085109624321E-2</v>
      </c>
    </row>
    <row r="589" spans="1:31" x14ac:dyDescent="0.35">
      <c r="A589" s="2" t="s">
        <v>117</v>
      </c>
      <c r="B589" s="9">
        <v>37546</v>
      </c>
      <c r="C589" s="18">
        <v>28.42</v>
      </c>
      <c r="D589" s="12">
        <v>7</v>
      </c>
      <c r="F589" s="12">
        <v>1.9</v>
      </c>
      <c r="H589" s="23">
        <f t="shared" si="36"/>
        <v>9.9999999999999995E-8</v>
      </c>
      <c r="I589" s="32">
        <v>1E-3</v>
      </c>
      <c r="J589" s="25">
        <v>0.13</v>
      </c>
      <c r="K589" s="36"/>
      <c r="L589" s="25">
        <v>125</v>
      </c>
      <c r="M589" s="36"/>
      <c r="N589" s="25">
        <v>4.01</v>
      </c>
      <c r="O589" s="25">
        <v>2.2999999999999998</v>
      </c>
      <c r="P589" s="25">
        <v>8.0500000000000007</v>
      </c>
      <c r="Q589" s="25">
        <v>0.15</v>
      </c>
      <c r="R589" s="25">
        <v>10.8</v>
      </c>
      <c r="S589" s="36"/>
      <c r="T589" s="51">
        <v>0.02</v>
      </c>
      <c r="U589" s="42">
        <v>54.6</v>
      </c>
      <c r="V589" s="42">
        <v>0.22</v>
      </c>
      <c r="W589" s="42">
        <v>0.01</v>
      </c>
      <c r="X589" s="42">
        <v>38</v>
      </c>
      <c r="Y589" s="44">
        <v>5.14</v>
      </c>
      <c r="Z589" s="87">
        <f t="shared" si="37"/>
        <v>7.584789785828268</v>
      </c>
      <c r="AA589" s="88">
        <f t="shared" si="38"/>
        <v>7.3530010331367466</v>
      </c>
      <c r="AB589" s="90">
        <f t="shared" si="39"/>
        <v>1.5516936573863554E-2</v>
      </c>
      <c r="AE589" s="96"/>
    </row>
    <row r="590" spans="1:31" x14ac:dyDescent="0.35">
      <c r="A590" s="2" t="s">
        <v>117</v>
      </c>
      <c r="B590" s="9">
        <v>37909</v>
      </c>
      <c r="C590" s="18">
        <v>28.71</v>
      </c>
      <c r="D590" s="12">
        <v>7.01</v>
      </c>
      <c r="F590" s="12">
        <v>2.4</v>
      </c>
      <c r="H590" s="23">
        <f t="shared" si="36"/>
        <v>9.7723722095581017E-8</v>
      </c>
      <c r="I590" s="32">
        <v>0.02</v>
      </c>
      <c r="J590" s="25">
        <v>0.11</v>
      </c>
      <c r="K590" s="36"/>
      <c r="L590" s="25">
        <v>140</v>
      </c>
      <c r="M590" s="36"/>
      <c r="N590" s="25">
        <v>5.12</v>
      </c>
      <c r="O590" s="25">
        <v>3.05</v>
      </c>
      <c r="P590" s="25">
        <v>8.61</v>
      </c>
      <c r="Q590" s="25">
        <v>0.15</v>
      </c>
      <c r="R590" s="25">
        <v>13.7</v>
      </c>
      <c r="S590" s="36"/>
      <c r="T590" s="51">
        <v>0.02</v>
      </c>
      <c r="U590" s="42">
        <v>74.8</v>
      </c>
      <c r="V590" s="42">
        <v>0.22</v>
      </c>
      <c r="W590" s="42">
        <v>6.8974500000000003E-3</v>
      </c>
      <c r="X590" s="42">
        <v>41</v>
      </c>
      <c r="Y590" s="44">
        <v>5.46</v>
      </c>
      <c r="Z590" s="87">
        <f t="shared" si="37"/>
        <v>8.5654386330118708</v>
      </c>
      <c r="AA590" s="88">
        <f t="shared" si="38"/>
        <v>8.1780865198119717</v>
      </c>
      <c r="AB590" s="90">
        <f t="shared" si="39"/>
        <v>2.3134442100119588E-2</v>
      </c>
      <c r="AE590" s="96"/>
    </row>
    <row r="591" spans="1:31" x14ac:dyDescent="0.35">
      <c r="A591" s="2" t="s">
        <v>117</v>
      </c>
      <c r="B591" s="9">
        <v>36081</v>
      </c>
      <c r="C591" s="18">
        <v>28.54</v>
      </c>
      <c r="D591" s="12">
        <v>6.8</v>
      </c>
      <c r="F591" s="12">
        <v>1.5</v>
      </c>
      <c r="H591" s="23">
        <f t="shared" si="36"/>
        <v>1.5848931924611122E-7</v>
      </c>
      <c r="I591" s="28"/>
      <c r="J591" s="25">
        <v>0.12</v>
      </c>
      <c r="K591" s="33"/>
      <c r="L591" s="25">
        <v>120</v>
      </c>
      <c r="M591" s="33"/>
      <c r="N591" s="25">
        <v>3.6</v>
      </c>
      <c r="O591" s="25">
        <v>1.4</v>
      </c>
      <c r="P591" s="25">
        <v>8.1</v>
      </c>
      <c r="Q591" s="25">
        <v>0.11</v>
      </c>
      <c r="R591" s="25">
        <v>11</v>
      </c>
      <c r="S591" s="34"/>
      <c r="T591" s="51">
        <v>0.01</v>
      </c>
      <c r="U591" s="42">
        <v>34.1</v>
      </c>
      <c r="V591" s="42">
        <v>0.22</v>
      </c>
      <c r="W591" s="42">
        <v>6.5680000000000001E-3</v>
      </c>
      <c r="X591" s="42">
        <v>35</v>
      </c>
      <c r="Y591" s="44">
        <v>5.24</v>
      </c>
      <c r="Z591" s="87">
        <f t="shared" si="37"/>
        <v>7.3082788441432607</v>
      </c>
      <c r="AA591" s="88">
        <f t="shared" si="38"/>
        <v>6.9412121557696258</v>
      </c>
      <c r="AB591" s="90">
        <f t="shared" si="39"/>
        <v>2.5759985979560879E-2</v>
      </c>
    </row>
    <row r="592" spans="1:31" x14ac:dyDescent="0.35">
      <c r="A592" s="2" t="s">
        <v>117</v>
      </c>
      <c r="B592" s="9">
        <v>34303</v>
      </c>
      <c r="C592" s="18">
        <v>27.82</v>
      </c>
      <c r="D592" s="12">
        <v>6.81</v>
      </c>
      <c r="F592" s="12">
        <v>2.2999999999999998</v>
      </c>
      <c r="H592" s="23">
        <f t="shared" si="36"/>
        <v>1.5488166189124805E-7</v>
      </c>
      <c r="I592" s="32">
        <v>2E-3</v>
      </c>
      <c r="J592" s="25">
        <v>0.17</v>
      </c>
      <c r="K592" s="29">
        <v>9.5</v>
      </c>
      <c r="L592" s="25">
        <v>120</v>
      </c>
      <c r="M592" s="29">
        <v>1</v>
      </c>
      <c r="N592" s="25">
        <v>4.5</v>
      </c>
      <c r="O592" s="25">
        <v>2.4</v>
      </c>
      <c r="P592" s="25">
        <v>8</v>
      </c>
      <c r="Q592" s="25">
        <v>0.12</v>
      </c>
      <c r="R592" s="25">
        <v>11</v>
      </c>
      <c r="S592" s="29">
        <v>5</v>
      </c>
      <c r="T592" s="51">
        <v>0.03</v>
      </c>
      <c r="U592" s="42">
        <v>49.1</v>
      </c>
      <c r="V592" s="42">
        <v>0.22</v>
      </c>
      <c r="W592" s="42">
        <v>6.5599999999999999E-3</v>
      </c>
      <c r="X592" s="42">
        <v>33</v>
      </c>
      <c r="Y592" s="44">
        <v>5.03</v>
      </c>
      <c r="Z592" s="87">
        <f t="shared" si="37"/>
        <v>7.3612206045953119</v>
      </c>
      <c r="AA592" s="88">
        <f t="shared" si="38"/>
        <v>6.9876985723380782</v>
      </c>
      <c r="AB592" s="90">
        <f t="shared" si="39"/>
        <v>2.6031370561881009E-2</v>
      </c>
    </row>
    <row r="593" spans="1:31" x14ac:dyDescent="0.35">
      <c r="A593" s="2" t="s">
        <v>266</v>
      </c>
      <c r="B593" s="9">
        <v>41765</v>
      </c>
      <c r="C593" s="18">
        <v>4.3899999999999997</v>
      </c>
      <c r="D593" s="12">
        <v>7.22</v>
      </c>
      <c r="F593" s="12">
        <v>1.6</v>
      </c>
      <c r="H593" s="23">
        <f t="shared" si="36"/>
        <v>6.0255958607435649E-8</v>
      </c>
      <c r="I593" s="32">
        <v>6.0000000000000001E-3</v>
      </c>
      <c r="J593" s="25">
        <v>0.01</v>
      </c>
      <c r="K593" s="33"/>
      <c r="L593" s="25">
        <v>22.3</v>
      </c>
      <c r="M593" s="33"/>
      <c r="N593" s="35"/>
      <c r="O593" s="25">
        <v>0.62</v>
      </c>
      <c r="P593" s="25">
        <v>3.33</v>
      </c>
      <c r="Q593" s="25">
        <v>0.02</v>
      </c>
      <c r="R593" s="25">
        <v>7.85</v>
      </c>
      <c r="S593" s="34"/>
      <c r="T593" s="51">
        <v>0.01</v>
      </c>
      <c r="U593" s="42">
        <v>26.9</v>
      </c>
      <c r="V593" s="42">
        <v>8.58</v>
      </c>
      <c r="W593" s="42">
        <v>3.2799999999999999E-3</v>
      </c>
      <c r="X593" s="42">
        <v>11</v>
      </c>
      <c r="Y593" s="44">
        <v>0.72</v>
      </c>
      <c r="Z593" s="87">
        <f t="shared" si="37"/>
        <v>1.7459962105974833</v>
      </c>
      <c r="AA593" s="88">
        <f t="shared" si="38"/>
        <v>1.729078809431033</v>
      </c>
      <c r="AB593" s="90">
        <f t="shared" si="39"/>
        <v>4.8682117850542203E-3</v>
      </c>
      <c r="AC593" s="19">
        <v>1.76</v>
      </c>
      <c r="AD593" s="13">
        <v>1.73</v>
      </c>
      <c r="AE593" s="94">
        <v>1.85</v>
      </c>
    </row>
    <row r="594" spans="1:31" x14ac:dyDescent="0.35">
      <c r="A594" s="2" t="s">
        <v>266</v>
      </c>
      <c r="B594" s="9">
        <v>41039</v>
      </c>
      <c r="C594" s="18">
        <v>3.98</v>
      </c>
      <c r="D594" s="12">
        <v>6.84</v>
      </c>
      <c r="F594" s="12">
        <v>1.6</v>
      </c>
      <c r="H594" s="23">
        <f t="shared" si="36"/>
        <v>1.4454397707459271E-7</v>
      </c>
      <c r="I594" s="32">
        <v>7.0000000000000001E-3</v>
      </c>
      <c r="J594" s="25">
        <v>0.01</v>
      </c>
      <c r="K594" s="36"/>
      <c r="L594" s="25">
        <v>24.5</v>
      </c>
      <c r="M594" s="36"/>
      <c r="N594" s="25">
        <v>0.04</v>
      </c>
      <c r="O594" s="25">
        <v>0.57999999999999996</v>
      </c>
      <c r="P594" s="25">
        <v>3.44</v>
      </c>
      <c r="Q594" s="25">
        <v>0.05</v>
      </c>
      <c r="R594" s="25">
        <v>7.36</v>
      </c>
      <c r="S594" s="36"/>
      <c r="T594" s="51">
        <v>0.01</v>
      </c>
      <c r="U594" s="42">
        <v>27.9</v>
      </c>
      <c r="V594" s="42">
        <v>10.75</v>
      </c>
      <c r="W594" s="42">
        <v>3.2799999999999999E-3</v>
      </c>
      <c r="X594" s="42">
        <v>11</v>
      </c>
      <c r="Y594" s="44">
        <v>0.7</v>
      </c>
      <c r="Z594" s="87">
        <f t="shared" si="37"/>
        <v>1.8451255774312916</v>
      </c>
      <c r="AA594" s="88">
        <f t="shared" si="38"/>
        <v>1.7648969628608235</v>
      </c>
      <c r="AB594" s="90">
        <f t="shared" si="39"/>
        <v>2.2223854193435623E-2</v>
      </c>
      <c r="AC594" s="19">
        <v>1.86</v>
      </c>
      <c r="AD594" s="13">
        <v>1.76</v>
      </c>
      <c r="AE594" s="95">
        <v>5.35</v>
      </c>
    </row>
    <row r="595" spans="1:31" x14ac:dyDescent="0.35">
      <c r="A595" s="2" t="s">
        <v>266</v>
      </c>
      <c r="B595" s="9">
        <v>41528</v>
      </c>
      <c r="C595" s="18">
        <v>4.3099999999999996</v>
      </c>
      <c r="D595" s="12">
        <v>7.32</v>
      </c>
      <c r="F595" s="12">
        <v>1.5</v>
      </c>
      <c r="H595" s="23">
        <f t="shared" si="36"/>
        <v>4.7863009232263782E-8</v>
      </c>
      <c r="I595" s="32">
        <v>0.03</v>
      </c>
      <c r="J595" s="25">
        <v>0.01</v>
      </c>
      <c r="K595" s="29">
        <v>0.2</v>
      </c>
      <c r="L595" s="25">
        <v>25.1</v>
      </c>
      <c r="M595" s="29">
        <v>0.6</v>
      </c>
      <c r="N595" s="25">
        <v>0.04</v>
      </c>
      <c r="O595" s="25">
        <v>0.67</v>
      </c>
      <c r="P595" s="25">
        <v>3.38</v>
      </c>
      <c r="Q595" s="25">
        <v>0.02</v>
      </c>
      <c r="R595" s="25">
        <v>7.83</v>
      </c>
      <c r="S595" s="29">
        <v>13</v>
      </c>
      <c r="T595" s="51">
        <v>0.03</v>
      </c>
      <c r="U595" s="42">
        <v>27</v>
      </c>
      <c r="V595" s="42">
        <v>8.98</v>
      </c>
      <c r="W595" s="42">
        <v>3.2799999999999999E-3</v>
      </c>
      <c r="X595" s="42">
        <v>12</v>
      </c>
      <c r="Y595" s="44">
        <v>0.75</v>
      </c>
      <c r="Z595" s="87">
        <f t="shared" si="37"/>
        <v>1.8943401712128414</v>
      </c>
      <c r="AA595" s="88">
        <f t="shared" si="38"/>
        <v>1.7964527608444529</v>
      </c>
      <c r="AB595" s="90">
        <f t="shared" si="39"/>
        <v>2.6522054249687954E-2</v>
      </c>
      <c r="AC595" s="19">
        <v>1.9</v>
      </c>
      <c r="AD595" s="13">
        <v>1.8</v>
      </c>
      <c r="AE595" s="94">
        <v>5.73</v>
      </c>
    </row>
    <row r="596" spans="1:31" x14ac:dyDescent="0.35">
      <c r="A596" s="2" t="s">
        <v>266</v>
      </c>
      <c r="B596" s="9">
        <v>42164</v>
      </c>
      <c r="C596" s="18">
        <v>4.43</v>
      </c>
      <c r="D596" s="12">
        <v>7.26</v>
      </c>
      <c r="F596" s="12">
        <v>1.5</v>
      </c>
      <c r="H596" s="23">
        <f t="shared" si="36"/>
        <v>5.4954087385762357E-8</v>
      </c>
      <c r="I596" s="28"/>
      <c r="J596" s="25">
        <v>0.01</v>
      </c>
      <c r="K596" s="36"/>
      <c r="L596" s="25">
        <v>23.9</v>
      </c>
      <c r="M596" s="36"/>
      <c r="N596" s="25">
        <v>8.0000000000000002E-3</v>
      </c>
      <c r="O596" s="25">
        <v>0.62</v>
      </c>
      <c r="P596" s="25">
        <v>3.41</v>
      </c>
      <c r="Q596" s="25">
        <v>0.02</v>
      </c>
      <c r="R596" s="25">
        <v>7.73</v>
      </c>
      <c r="S596" s="36"/>
      <c r="T596" s="51">
        <v>0.06</v>
      </c>
      <c r="U596" s="42">
        <v>28.5</v>
      </c>
      <c r="V596" s="42">
        <v>7.96</v>
      </c>
      <c r="W596" s="42">
        <v>3.2799999999999999E-3</v>
      </c>
      <c r="X596" s="42">
        <v>11</v>
      </c>
      <c r="Y596" s="44">
        <v>0.84</v>
      </c>
      <c r="Z596" s="87">
        <f t="shared" si="37"/>
        <v>1.826817838362687</v>
      </c>
      <c r="AA596" s="88">
        <f t="shared" si="38"/>
        <v>1.8739673010595848</v>
      </c>
      <c r="AB596" s="90">
        <f t="shared" si="39"/>
        <v>-1.274039451646152E-2</v>
      </c>
      <c r="AC596" s="19">
        <v>1.84</v>
      </c>
      <c r="AD596" s="13">
        <v>1.87</v>
      </c>
      <c r="AE596" s="94">
        <v>1.89</v>
      </c>
    </row>
    <row r="597" spans="1:31" x14ac:dyDescent="0.35">
      <c r="A597" s="2" t="s">
        <v>266</v>
      </c>
      <c r="B597" s="9">
        <v>40640</v>
      </c>
      <c r="C597" s="18">
        <v>3.59</v>
      </c>
      <c r="D597" s="12">
        <v>6.78</v>
      </c>
      <c r="F597" s="12">
        <v>1.7</v>
      </c>
      <c r="H597" s="23">
        <f t="shared" si="36"/>
        <v>1.6595869074375559E-7</v>
      </c>
      <c r="I597" s="28"/>
      <c r="J597" s="25">
        <v>0.12</v>
      </c>
      <c r="K597" s="36"/>
      <c r="L597" s="25">
        <v>25.3</v>
      </c>
      <c r="N597" s="25">
        <v>0.04</v>
      </c>
      <c r="O597" s="25">
        <v>0.63</v>
      </c>
      <c r="P597" s="25">
        <v>3.43</v>
      </c>
      <c r="Q597" s="25">
        <v>0.09</v>
      </c>
      <c r="R597" s="25">
        <v>8.61</v>
      </c>
      <c r="T597" s="52"/>
      <c r="U597" s="42">
        <v>26.4</v>
      </c>
      <c r="V597" s="42">
        <v>17.79</v>
      </c>
      <c r="W597" s="42">
        <v>3.2799999999999999E-3</v>
      </c>
      <c r="X597" s="42">
        <v>13</v>
      </c>
      <c r="Y597" s="44">
        <v>0.69</v>
      </c>
      <c r="Z597" s="87">
        <f t="shared" si="37"/>
        <v>1.9466621807937106</v>
      </c>
      <c r="AA597" s="88">
        <f t="shared" si="38"/>
        <v>1.8933197200064551</v>
      </c>
      <c r="AB597" s="90">
        <f t="shared" si="39"/>
        <v>1.3891331304488726E-2</v>
      </c>
      <c r="AC597" s="19">
        <v>1.96</v>
      </c>
      <c r="AD597" s="13">
        <v>1.89</v>
      </c>
      <c r="AE597" s="95">
        <v>3.31</v>
      </c>
    </row>
    <row r="598" spans="1:31" x14ac:dyDescent="0.35">
      <c r="A598" s="2" t="s">
        <v>266</v>
      </c>
      <c r="B598" s="9">
        <v>41954</v>
      </c>
      <c r="C598" s="20"/>
      <c r="D598" s="12">
        <v>7.36</v>
      </c>
      <c r="F598" s="12">
        <v>1.3</v>
      </c>
      <c r="H598" s="23">
        <f t="shared" si="36"/>
        <v>4.3651583224016566E-8</v>
      </c>
      <c r="I598" s="32">
        <v>0.16</v>
      </c>
      <c r="J598" s="25">
        <v>0.05</v>
      </c>
      <c r="K598" s="36"/>
      <c r="L598" s="25">
        <v>23</v>
      </c>
      <c r="M598" s="36"/>
      <c r="N598" s="25">
        <v>0.01</v>
      </c>
      <c r="O598" s="25">
        <v>0.7</v>
      </c>
      <c r="P598" s="25">
        <v>3.4</v>
      </c>
      <c r="Q598" s="25">
        <v>0.01</v>
      </c>
      <c r="R598" s="25">
        <v>8.1999999999999993</v>
      </c>
      <c r="S598" s="34"/>
      <c r="T598" s="51">
        <v>0.06</v>
      </c>
      <c r="U598" s="42">
        <v>28.4</v>
      </c>
      <c r="V598" s="42">
        <v>8.6999999999999993</v>
      </c>
      <c r="W598" s="42">
        <v>0.01</v>
      </c>
      <c r="X598" s="42">
        <v>11</v>
      </c>
      <c r="Y598" s="44">
        <v>0.91</v>
      </c>
      <c r="Z598" s="87">
        <f t="shared" si="37"/>
        <v>1.8232954130882637</v>
      </c>
      <c r="AA598" s="88">
        <f t="shared" si="38"/>
        <v>1.9539670565440952</v>
      </c>
      <c r="AB598" s="90">
        <f t="shared" si="39"/>
        <v>-3.4594271514457334E-2</v>
      </c>
      <c r="AC598" s="19">
        <v>1.82</v>
      </c>
      <c r="AD598" s="13">
        <v>1.9</v>
      </c>
      <c r="AE598" s="95">
        <v>4.4000000000000004</v>
      </c>
    </row>
    <row r="599" spans="1:31" x14ac:dyDescent="0.35">
      <c r="A599" s="2" t="s">
        <v>266</v>
      </c>
      <c r="B599" s="9">
        <v>38889</v>
      </c>
      <c r="C599" s="18">
        <v>4.1900000000000004</v>
      </c>
      <c r="D599" s="12">
        <v>7.12</v>
      </c>
      <c r="F599" s="12">
        <v>1.6</v>
      </c>
      <c r="H599" s="23">
        <f t="shared" si="36"/>
        <v>7.5857757502918145E-8</v>
      </c>
      <c r="I599" s="32">
        <v>0.15</v>
      </c>
      <c r="J599" s="25">
        <v>0.01</v>
      </c>
      <c r="K599" s="30">
        <v>0.2</v>
      </c>
      <c r="L599" s="25">
        <v>30.8</v>
      </c>
      <c r="M599" s="29">
        <v>0.3</v>
      </c>
      <c r="N599" s="25">
        <v>0.01</v>
      </c>
      <c r="O599" s="25">
        <v>0.75</v>
      </c>
      <c r="P599" s="25">
        <v>4.6500000000000004</v>
      </c>
      <c r="Q599" s="25">
        <v>0.03</v>
      </c>
      <c r="R599" s="25">
        <v>8.73</v>
      </c>
      <c r="S599" s="31">
        <v>11.5</v>
      </c>
      <c r="T599" s="51">
        <v>0.03</v>
      </c>
      <c r="U599" s="42">
        <v>40.6</v>
      </c>
      <c r="V599" s="42">
        <v>13.5</v>
      </c>
      <c r="W599" s="42">
        <v>3.2845000000000001E-3</v>
      </c>
      <c r="X599" s="42">
        <v>12</v>
      </c>
      <c r="Y599" s="44">
        <v>0.87</v>
      </c>
      <c r="Z599" s="87">
        <f t="shared" si="37"/>
        <v>2.3370815242074854</v>
      </c>
      <c r="AA599" s="88">
        <f t="shared" si="38"/>
        <v>2.2724829711221459</v>
      </c>
      <c r="AB599" s="90">
        <f t="shared" si="39"/>
        <v>1.401402521882276E-2</v>
      </c>
      <c r="AC599" s="19">
        <v>2.2999999999999998</v>
      </c>
      <c r="AD599" s="13">
        <v>2.2999999999999998</v>
      </c>
      <c r="AE599" s="95">
        <v>2.1</v>
      </c>
    </row>
    <row r="600" spans="1:31" x14ac:dyDescent="0.35">
      <c r="A600" s="2" t="s">
        <v>266</v>
      </c>
      <c r="B600" s="9">
        <v>38643</v>
      </c>
      <c r="C600" s="18">
        <v>4.5199999999999996</v>
      </c>
      <c r="D600" s="12">
        <v>7.18</v>
      </c>
      <c r="F600" s="12">
        <v>1.4</v>
      </c>
      <c r="H600" s="23">
        <f t="shared" si="36"/>
        <v>6.606934480075943E-8</v>
      </c>
      <c r="I600" s="28"/>
      <c r="J600" s="25">
        <v>0.01</v>
      </c>
      <c r="K600" s="29">
        <v>0.2</v>
      </c>
      <c r="L600" s="25">
        <v>30.7</v>
      </c>
      <c r="M600" s="29">
        <v>3.2</v>
      </c>
      <c r="N600" s="25">
        <v>0.01</v>
      </c>
      <c r="O600" s="25">
        <v>0.71</v>
      </c>
      <c r="P600" s="25">
        <v>4.62</v>
      </c>
      <c r="Q600" s="25">
        <v>0.01</v>
      </c>
      <c r="R600" s="25">
        <v>9.93</v>
      </c>
      <c r="S600" s="29">
        <v>0.3</v>
      </c>
      <c r="T600" s="51">
        <v>0.09</v>
      </c>
      <c r="U600" s="42">
        <v>41.2</v>
      </c>
      <c r="V600" s="42">
        <v>12.35</v>
      </c>
      <c r="W600" s="42">
        <v>3.2845000000000001E-3</v>
      </c>
      <c r="X600" s="42">
        <v>13</v>
      </c>
      <c r="Y600" s="44">
        <v>0.94</v>
      </c>
      <c r="Z600" s="87">
        <f t="shared" si="37"/>
        <v>2.3633898751819631</v>
      </c>
      <c r="AA600" s="88">
        <f t="shared" si="38"/>
        <v>2.3665295561631705</v>
      </c>
      <c r="AB600" s="90">
        <f t="shared" si="39"/>
        <v>-6.6379164101629067E-4</v>
      </c>
      <c r="AC600" s="19">
        <v>2.36</v>
      </c>
      <c r="AD600" s="13">
        <v>2.36</v>
      </c>
      <c r="AE600" s="94">
        <v>-0.05</v>
      </c>
    </row>
    <row r="601" spans="1:31" x14ac:dyDescent="0.35">
      <c r="A601" s="2" t="s">
        <v>266</v>
      </c>
      <c r="B601" s="9">
        <v>36822</v>
      </c>
      <c r="C601" s="18">
        <v>4.1900000000000004</v>
      </c>
      <c r="D601" s="12">
        <v>7.31</v>
      </c>
      <c r="F601" s="12">
        <v>1.7</v>
      </c>
      <c r="H601" s="23">
        <f t="shared" si="36"/>
        <v>4.8977881936844561E-8</v>
      </c>
      <c r="I601" s="32">
        <v>5.0000000000000001E-3</v>
      </c>
      <c r="J601" s="25">
        <v>0.01</v>
      </c>
      <c r="K601" s="30">
        <v>0.2</v>
      </c>
      <c r="L601" s="25">
        <v>38</v>
      </c>
      <c r="M601" s="30">
        <v>0.2</v>
      </c>
      <c r="N601" s="25">
        <v>0.02</v>
      </c>
      <c r="O601" s="25">
        <v>0.95</v>
      </c>
      <c r="P601" s="25">
        <v>5.25</v>
      </c>
      <c r="Q601" s="25">
        <v>0.02</v>
      </c>
      <c r="R601" s="25">
        <v>11.7</v>
      </c>
      <c r="S601" s="31">
        <v>2.2999999999999998</v>
      </c>
      <c r="T601" s="51">
        <v>0.05</v>
      </c>
      <c r="U601" s="42">
        <v>64.2</v>
      </c>
      <c r="V601" s="42">
        <v>7.92</v>
      </c>
      <c r="W601" s="42">
        <v>3.2845000000000001E-3</v>
      </c>
      <c r="X601" s="42">
        <v>16</v>
      </c>
      <c r="Y601" s="44">
        <v>1.1399999999999999</v>
      </c>
      <c r="Z601" s="87">
        <f t="shared" si="37"/>
        <v>2.8638980435956642</v>
      </c>
      <c r="AA601" s="88">
        <f t="shared" si="38"/>
        <v>3.0572581493650044</v>
      </c>
      <c r="AB601" s="90">
        <f t="shared" si="39"/>
        <v>-3.2655802256865839E-2</v>
      </c>
      <c r="AD601" s="100"/>
      <c r="AE601" s="96"/>
    </row>
    <row r="602" spans="1:31" x14ac:dyDescent="0.35">
      <c r="A602" s="2" t="s">
        <v>266</v>
      </c>
      <c r="B602" s="9">
        <v>36460</v>
      </c>
      <c r="C602" s="18">
        <v>4.21</v>
      </c>
      <c r="D602" s="12">
        <v>7.14</v>
      </c>
      <c r="F602" s="12">
        <v>1.3</v>
      </c>
      <c r="H602" s="23">
        <f t="shared" si="36"/>
        <v>7.2443596007499061E-8</v>
      </c>
      <c r="I602" s="32">
        <v>0.03</v>
      </c>
      <c r="J602" s="25">
        <v>0.01</v>
      </c>
      <c r="K602" s="33"/>
      <c r="L602" s="25">
        <v>37</v>
      </c>
      <c r="N602" s="25">
        <v>0.01</v>
      </c>
      <c r="O602" s="25">
        <v>1.1000000000000001</v>
      </c>
      <c r="P602" s="25">
        <v>5.6</v>
      </c>
      <c r="Q602" s="25">
        <v>0.03</v>
      </c>
      <c r="R602" s="25">
        <v>11</v>
      </c>
      <c r="T602" s="51">
        <v>0.02</v>
      </c>
      <c r="U602" s="42">
        <v>60.7</v>
      </c>
      <c r="V602" s="42">
        <v>8.67</v>
      </c>
      <c r="W602" s="42">
        <v>3.3E-3</v>
      </c>
      <c r="X602" s="42">
        <v>16</v>
      </c>
      <c r="Y602" s="44">
        <v>1.1000000000000001</v>
      </c>
      <c r="Z602" s="87">
        <f t="shared" si="37"/>
        <v>2.8189666667428028</v>
      </c>
      <c r="AA602" s="88">
        <f t="shared" si="38"/>
        <v>2.9555440558262749</v>
      </c>
      <c r="AB602" s="90">
        <f t="shared" si="39"/>
        <v>-2.3651768200840542E-2</v>
      </c>
    </row>
    <row r="603" spans="1:31" x14ac:dyDescent="0.35">
      <c r="A603" s="2" t="s">
        <v>266</v>
      </c>
      <c r="B603" s="9">
        <v>37182</v>
      </c>
      <c r="C603" s="18">
        <v>4.41</v>
      </c>
      <c r="D603" s="12">
        <v>7.38</v>
      </c>
      <c r="F603" s="12">
        <v>1.3</v>
      </c>
      <c r="H603" s="23">
        <f t="shared" si="36"/>
        <v>4.1686938347033516E-8</v>
      </c>
      <c r="I603" s="28"/>
      <c r="J603" s="25">
        <v>0.01</v>
      </c>
      <c r="K603" s="29">
        <v>0.2</v>
      </c>
      <c r="L603" s="25">
        <v>39.1</v>
      </c>
      <c r="M603" s="29">
        <v>0.4</v>
      </c>
      <c r="N603" s="25">
        <v>0.01</v>
      </c>
      <c r="O603" s="25">
        <v>0.8</v>
      </c>
      <c r="P603" s="25">
        <v>5.45</v>
      </c>
      <c r="Q603" s="25">
        <v>3.0000000000000001E-3</v>
      </c>
      <c r="R603" s="25">
        <v>10.5</v>
      </c>
      <c r="S603" s="29">
        <v>2</v>
      </c>
      <c r="T603" s="51">
        <v>0.09</v>
      </c>
      <c r="U603" s="42">
        <v>60.4</v>
      </c>
      <c r="V603" s="42">
        <v>9.25</v>
      </c>
      <c r="W603" s="42">
        <v>3.2845000000000001E-3</v>
      </c>
      <c r="X603" s="42">
        <v>16</v>
      </c>
      <c r="Y603" s="44">
        <v>1.1499999999999999</v>
      </c>
      <c r="Z603" s="87">
        <f t="shared" si="37"/>
        <v>2.8776765392335397</v>
      </c>
      <c r="AA603" s="88">
        <f t="shared" si="38"/>
        <v>3.0108643361477343</v>
      </c>
      <c r="AB603" s="90">
        <f t="shared" si="39"/>
        <v>-2.2618132357885835E-2</v>
      </c>
    </row>
    <row r="604" spans="1:31" x14ac:dyDescent="0.35">
      <c r="A604" s="2" t="s">
        <v>266</v>
      </c>
      <c r="B604" s="9">
        <v>39902</v>
      </c>
      <c r="C604" s="18">
        <v>4.0999999999999996</v>
      </c>
      <c r="D604" s="12">
        <v>6.15</v>
      </c>
      <c r="F604" s="12">
        <v>1.9</v>
      </c>
      <c r="H604" s="23">
        <f t="shared" si="36"/>
        <v>7.0794578438413674E-7</v>
      </c>
      <c r="I604" s="28"/>
      <c r="J604" s="25">
        <v>0.01</v>
      </c>
      <c r="K604" s="36"/>
      <c r="L604" s="25">
        <v>27.5</v>
      </c>
      <c r="M604" s="36"/>
      <c r="N604" s="25">
        <v>8.9999999999999993E-3</v>
      </c>
      <c r="O604" s="25">
        <v>0.7</v>
      </c>
      <c r="P604" s="25">
        <v>4.04</v>
      </c>
      <c r="Q604" s="25">
        <v>0.04</v>
      </c>
      <c r="R604" s="25">
        <v>8.52</v>
      </c>
      <c r="S604" s="36"/>
      <c r="T604" s="51">
        <v>0.01</v>
      </c>
      <c r="U604" s="42">
        <v>34.700000000000003</v>
      </c>
      <c r="V604" s="42">
        <v>18.899999999999999</v>
      </c>
      <c r="W604" s="42">
        <v>3.2799999999999999E-3</v>
      </c>
      <c r="X604" s="42">
        <v>12</v>
      </c>
      <c r="Y604" s="44">
        <v>0.78</v>
      </c>
      <c r="Z604" s="87">
        <f t="shared" si="37"/>
        <v>2.0954624117498963</v>
      </c>
      <c r="AA604" s="88">
        <f t="shared" si="38"/>
        <v>2.1461207637974873</v>
      </c>
      <c r="AB604" s="90">
        <f t="shared" si="39"/>
        <v>-1.194326503830811E-2</v>
      </c>
      <c r="AE604" s="95">
        <v>2.4700000000000002</v>
      </c>
    </row>
    <row r="605" spans="1:31" x14ac:dyDescent="0.35">
      <c r="A605" s="2" t="s">
        <v>266</v>
      </c>
      <c r="B605" s="9">
        <v>34296</v>
      </c>
      <c r="C605" s="18">
        <v>4.5999999999999996</v>
      </c>
      <c r="D605" s="12">
        <v>7.81</v>
      </c>
      <c r="F605" s="12">
        <v>1.8</v>
      </c>
      <c r="H605" s="23">
        <f t="shared" si="36"/>
        <v>1.5488166189124814E-8</v>
      </c>
      <c r="I605" s="32">
        <v>4.0000000000000001E-3</v>
      </c>
      <c r="J605" s="25">
        <v>0.03</v>
      </c>
      <c r="K605" s="30">
        <v>1</v>
      </c>
      <c r="L605" s="25">
        <v>46</v>
      </c>
      <c r="M605" s="30">
        <v>1</v>
      </c>
      <c r="N605" s="25">
        <v>7.0000000000000007E-2</v>
      </c>
      <c r="O605" s="25">
        <v>0.9</v>
      </c>
      <c r="P605" s="25">
        <v>6</v>
      </c>
      <c r="Q605" s="35"/>
      <c r="R605" s="25">
        <v>12</v>
      </c>
      <c r="S605" s="31">
        <v>5</v>
      </c>
      <c r="T605" s="51">
        <v>0.08</v>
      </c>
      <c r="U605" s="42">
        <v>68</v>
      </c>
      <c r="V605" s="42">
        <v>18.47</v>
      </c>
      <c r="W605" s="42">
        <v>3.284E-3</v>
      </c>
      <c r="X605" s="42">
        <v>17</v>
      </c>
      <c r="Y605" s="44">
        <v>1.18</v>
      </c>
      <c r="Z605" s="87">
        <f t="shared" si="37"/>
        <v>3.3386353501661583</v>
      </c>
      <c r="AA605" s="88">
        <f t="shared" si="38"/>
        <v>3.3756848242466173</v>
      </c>
      <c r="AB605" s="90">
        <f t="shared" si="39"/>
        <v>-5.5179784576923742E-3</v>
      </c>
      <c r="AD605" s="100"/>
      <c r="AE605" s="96"/>
    </row>
    <row r="606" spans="1:31" x14ac:dyDescent="0.35">
      <c r="A606" s="2" t="s">
        <v>266</v>
      </c>
      <c r="B606" s="9">
        <v>33996</v>
      </c>
      <c r="C606" s="18">
        <v>4.6500000000000004</v>
      </c>
      <c r="D606" s="12">
        <v>6.46</v>
      </c>
      <c r="F606" s="12">
        <v>1.4</v>
      </c>
      <c r="H606" s="23">
        <f t="shared" si="36"/>
        <v>3.4673685045253148E-7</v>
      </c>
      <c r="I606" s="28"/>
      <c r="J606" s="25">
        <v>0.01</v>
      </c>
      <c r="K606" s="29">
        <v>1</v>
      </c>
      <c r="L606" s="25">
        <v>52</v>
      </c>
      <c r="M606" s="29">
        <v>1</v>
      </c>
      <c r="N606" s="25">
        <v>0.02</v>
      </c>
      <c r="O606" s="25">
        <v>1.3</v>
      </c>
      <c r="P606" s="25">
        <v>6</v>
      </c>
      <c r="Q606" s="25">
        <v>0.01</v>
      </c>
      <c r="R606" s="25">
        <v>14</v>
      </c>
      <c r="S606" s="29">
        <v>5</v>
      </c>
      <c r="T606" s="51">
        <v>7.0000000000000007E-2</v>
      </c>
      <c r="U606" s="42">
        <v>83.5</v>
      </c>
      <c r="V606" s="42">
        <v>19.399999999999999</v>
      </c>
      <c r="W606" s="42">
        <v>9.8519999999999996E-3</v>
      </c>
      <c r="X606" s="42">
        <v>19</v>
      </c>
      <c r="Y606" s="44">
        <v>1.1200000000000001</v>
      </c>
      <c r="Z606" s="87">
        <f t="shared" si="37"/>
        <v>3.7322790415932561</v>
      </c>
      <c r="AA606" s="88">
        <f t="shared" si="38"/>
        <v>3.7096105852106138</v>
      </c>
      <c r="AB606" s="90">
        <f t="shared" si="39"/>
        <v>3.046061890114039E-3</v>
      </c>
      <c r="AE606" s="96"/>
    </row>
    <row r="607" spans="1:31" x14ac:dyDescent="0.35">
      <c r="A607" s="2" t="s">
        <v>266</v>
      </c>
      <c r="B607" s="9">
        <v>35723</v>
      </c>
      <c r="C607" s="18">
        <v>4.6900000000000004</v>
      </c>
      <c r="D607" s="12">
        <v>7.56</v>
      </c>
      <c r="F607" s="12">
        <v>1.4</v>
      </c>
      <c r="H607" s="23">
        <f t="shared" si="36"/>
        <v>2.75422870333816E-8</v>
      </c>
      <c r="I607" s="32">
        <v>0.02</v>
      </c>
      <c r="J607" s="25">
        <v>0.01</v>
      </c>
      <c r="K607" s="30">
        <v>0.2</v>
      </c>
      <c r="L607" s="25">
        <v>45</v>
      </c>
      <c r="M607" s="30">
        <v>0.2</v>
      </c>
      <c r="N607" s="25">
        <v>0.03</v>
      </c>
      <c r="O607" s="25">
        <v>1</v>
      </c>
      <c r="P607" s="25">
        <v>6.2</v>
      </c>
      <c r="Q607" s="25">
        <v>3.0000000000000001E-3</v>
      </c>
      <c r="R607" s="25">
        <v>12</v>
      </c>
      <c r="S607" s="31">
        <v>1</v>
      </c>
      <c r="T607" s="51">
        <v>0.08</v>
      </c>
      <c r="U607" s="42">
        <v>72.3</v>
      </c>
      <c r="V607" s="42">
        <v>10</v>
      </c>
      <c r="W607" s="42">
        <v>3.284E-3</v>
      </c>
      <c r="X607" s="42">
        <v>23</v>
      </c>
      <c r="Y607" s="44">
        <v>0.92</v>
      </c>
      <c r="Z607" s="87">
        <f t="shared" si="37"/>
        <v>3.3070916278039633</v>
      </c>
      <c r="AA607" s="88">
        <f t="shared" si="38"/>
        <v>3.2378424490340731</v>
      </c>
      <c r="AB607" s="90">
        <f t="shared" si="39"/>
        <v>1.0580576970967067E-2</v>
      </c>
      <c r="AD607" s="100"/>
      <c r="AE607" s="96"/>
    </row>
    <row r="608" spans="1:31" x14ac:dyDescent="0.35">
      <c r="A608" s="2" t="s">
        <v>266</v>
      </c>
      <c r="B608" s="9">
        <v>35397</v>
      </c>
      <c r="C608" s="18">
        <v>4.5999999999999996</v>
      </c>
      <c r="D608" s="12">
        <v>7.42</v>
      </c>
      <c r="F608" s="12">
        <v>1.3</v>
      </c>
      <c r="H608" s="23">
        <f t="shared" si="36"/>
        <v>3.8018939632056113E-8</v>
      </c>
      <c r="I608" s="32">
        <v>8.9999999999999993E-3</v>
      </c>
      <c r="J608" s="25">
        <v>0.01</v>
      </c>
      <c r="K608" s="29">
        <v>1</v>
      </c>
      <c r="L608" s="25">
        <v>42</v>
      </c>
      <c r="M608" s="29">
        <v>1</v>
      </c>
      <c r="N608" s="25">
        <v>0.03</v>
      </c>
      <c r="O608" s="25">
        <v>1.1000000000000001</v>
      </c>
      <c r="P608" s="25">
        <v>5.5</v>
      </c>
      <c r="Q608" s="25">
        <v>0.01</v>
      </c>
      <c r="R608" s="25">
        <v>11</v>
      </c>
      <c r="S608" s="29">
        <v>5.2</v>
      </c>
      <c r="T608" s="51">
        <v>0.08</v>
      </c>
      <c r="U608" s="42">
        <v>72.400000000000006</v>
      </c>
      <c r="V608" s="42">
        <v>11.55</v>
      </c>
      <c r="W608" s="42">
        <v>3.284E-3</v>
      </c>
      <c r="X608" s="42">
        <v>22</v>
      </c>
      <c r="Y608" s="44">
        <v>0.66</v>
      </c>
      <c r="Z608" s="87">
        <f t="shared" si="37"/>
        <v>3.0578936373979175</v>
      </c>
      <c r="AA608" s="88">
        <f t="shared" si="38"/>
        <v>2.9767155196661923</v>
      </c>
      <c r="AB608" s="90">
        <f t="shared" si="39"/>
        <v>1.3452092027649905E-2</v>
      </c>
    </row>
    <row r="609" spans="1:31" x14ac:dyDescent="0.35">
      <c r="A609" s="2" t="s">
        <v>266</v>
      </c>
      <c r="B609" s="9">
        <v>39611</v>
      </c>
      <c r="C609" s="18">
        <v>3.68</v>
      </c>
      <c r="D609" s="12">
        <v>6.62</v>
      </c>
      <c r="F609" s="12">
        <v>1.9</v>
      </c>
      <c r="H609" s="23">
        <f t="shared" si="36"/>
        <v>2.3988329190194845E-7</v>
      </c>
      <c r="I609" s="28"/>
      <c r="J609" s="25">
        <v>0.01</v>
      </c>
      <c r="K609" s="36"/>
      <c r="L609" s="25">
        <v>27.6</v>
      </c>
      <c r="M609" s="36"/>
      <c r="N609" s="25">
        <v>3.0000000000000001E-3</v>
      </c>
      <c r="O609" s="25">
        <v>0.87</v>
      </c>
      <c r="P609" s="25">
        <v>3.86</v>
      </c>
      <c r="Q609" s="25">
        <v>0.09</v>
      </c>
      <c r="R609" s="25">
        <v>8.84</v>
      </c>
      <c r="S609" s="36"/>
      <c r="T609" s="51">
        <v>0.01</v>
      </c>
      <c r="U609" s="42">
        <v>32.299999999999997</v>
      </c>
      <c r="V609" s="42">
        <v>17.04</v>
      </c>
      <c r="W609" s="42">
        <v>3.2799999999999999E-3</v>
      </c>
      <c r="X609" s="42">
        <v>12</v>
      </c>
      <c r="Y609" s="44">
        <v>0.73</v>
      </c>
      <c r="Z609" s="87">
        <f t="shared" si="37"/>
        <v>2.1055154705221288</v>
      </c>
      <c r="AA609" s="88">
        <f t="shared" si="38"/>
        <v>2.0161571955659889</v>
      </c>
      <c r="AB609" s="90">
        <f t="shared" si="39"/>
        <v>2.1680099851536704E-2</v>
      </c>
      <c r="AE609" s="95">
        <v>4.18</v>
      </c>
    </row>
    <row r="610" spans="1:31" x14ac:dyDescent="0.35">
      <c r="A610" s="2" t="s">
        <v>266</v>
      </c>
      <c r="B610" s="9">
        <v>37545</v>
      </c>
      <c r="C610" s="18">
        <v>3.84</v>
      </c>
      <c r="D610" s="12">
        <v>7</v>
      </c>
      <c r="F610" s="12">
        <v>1.9</v>
      </c>
      <c r="H610" s="23">
        <f t="shared" si="36"/>
        <v>9.9999999999999995E-8</v>
      </c>
      <c r="I610" s="32">
        <v>0.22</v>
      </c>
      <c r="J610" s="25">
        <v>0.01</v>
      </c>
      <c r="K610" s="29">
        <v>0.2</v>
      </c>
      <c r="L610" s="25">
        <v>35.700000000000003</v>
      </c>
      <c r="M610" s="29">
        <v>0.4</v>
      </c>
      <c r="N610" s="25">
        <v>0.32</v>
      </c>
      <c r="O610" s="25">
        <v>0.74</v>
      </c>
      <c r="P610" s="25">
        <v>4.84</v>
      </c>
      <c r="Q610" s="35"/>
      <c r="R610" s="25">
        <v>8.93</v>
      </c>
      <c r="S610" s="29">
        <v>6</v>
      </c>
      <c r="T610" s="52"/>
      <c r="U610" s="42">
        <v>48.4</v>
      </c>
      <c r="V610" s="42">
        <v>7.92</v>
      </c>
      <c r="W610" s="42">
        <v>3.2845000000000001E-3</v>
      </c>
      <c r="X610" s="42">
        <v>14</v>
      </c>
      <c r="Y610" s="44">
        <v>0.94</v>
      </c>
      <c r="Z610" s="87">
        <f t="shared" si="37"/>
        <v>2.6234602405747296</v>
      </c>
      <c r="AA610" s="88">
        <f t="shared" si="38"/>
        <v>2.4703343896117027</v>
      </c>
      <c r="AB610" s="90">
        <f t="shared" si="39"/>
        <v>3.0061253364158994E-2</v>
      </c>
    </row>
    <row r="611" spans="1:31" x14ac:dyDescent="0.35">
      <c r="A611" s="2" t="s">
        <v>266</v>
      </c>
      <c r="B611" s="9">
        <v>36076</v>
      </c>
      <c r="C611" s="18">
        <v>4.4800000000000004</v>
      </c>
      <c r="D611" s="12">
        <v>7.3</v>
      </c>
      <c r="F611" s="12">
        <v>1.8</v>
      </c>
      <c r="H611" s="23">
        <f t="shared" si="36"/>
        <v>5.0118723362727164E-8</v>
      </c>
      <c r="I611" s="32">
        <v>0.02</v>
      </c>
      <c r="J611" s="25">
        <v>0.01</v>
      </c>
      <c r="K611" s="29">
        <v>1.4</v>
      </c>
      <c r="L611" s="25">
        <v>48</v>
      </c>
      <c r="M611" s="29">
        <v>0.5</v>
      </c>
      <c r="N611" s="25">
        <v>0.01</v>
      </c>
      <c r="O611" s="25">
        <v>1.1000000000000001</v>
      </c>
      <c r="P611" s="25">
        <v>6.9</v>
      </c>
      <c r="Q611" s="25">
        <v>3.0000000000000001E-3</v>
      </c>
      <c r="R611" s="25">
        <v>14</v>
      </c>
      <c r="S611" s="29">
        <v>1</v>
      </c>
      <c r="T611" s="51">
        <v>7.0000000000000007E-2</v>
      </c>
      <c r="U611" s="42">
        <v>75.5</v>
      </c>
      <c r="V611" s="42">
        <v>11.02</v>
      </c>
      <c r="W611" s="42">
        <v>3.284E-3</v>
      </c>
      <c r="X611" s="42">
        <v>22</v>
      </c>
      <c r="Y611" s="44">
        <v>1.02</v>
      </c>
      <c r="Z611" s="87">
        <f t="shared" si="37"/>
        <v>3.6032174045433809</v>
      </c>
      <c r="AA611" s="88">
        <f t="shared" si="38"/>
        <v>3.3923875189735919</v>
      </c>
      <c r="AB611" s="90">
        <f t="shared" si="39"/>
        <v>3.0137477441164056E-2</v>
      </c>
    </row>
    <row r="612" spans="1:31" x14ac:dyDescent="0.35">
      <c r="A612" s="2" t="s">
        <v>266</v>
      </c>
      <c r="B612" s="9">
        <v>37916</v>
      </c>
      <c r="C612" s="18">
        <v>4.2699999999999996</v>
      </c>
      <c r="D612" s="12">
        <v>7.1</v>
      </c>
      <c r="F612" s="12">
        <v>1.5</v>
      </c>
      <c r="H612" s="23">
        <f t="shared" si="36"/>
        <v>7.943282347242818E-8</v>
      </c>
      <c r="I612" s="32">
        <v>2E-3</v>
      </c>
      <c r="J612" s="25">
        <v>0.01</v>
      </c>
      <c r="K612" s="33"/>
      <c r="L612" s="25">
        <v>38.5</v>
      </c>
      <c r="N612" s="25">
        <v>0.01</v>
      </c>
      <c r="O612" s="25">
        <v>0.87</v>
      </c>
      <c r="P612" s="25">
        <v>5.01</v>
      </c>
      <c r="Q612" s="25">
        <v>0.01</v>
      </c>
      <c r="R612" s="25">
        <v>11.1</v>
      </c>
      <c r="T612" s="51">
        <v>0.03</v>
      </c>
      <c r="U612" s="42">
        <v>49.6</v>
      </c>
      <c r="V612" s="42">
        <v>11.37</v>
      </c>
      <c r="W612" s="42">
        <v>3.2845000000000001E-3</v>
      </c>
      <c r="X612" s="42">
        <v>15</v>
      </c>
      <c r="Y612" s="44">
        <v>0.93</v>
      </c>
      <c r="Z612" s="87">
        <f t="shared" si="37"/>
        <v>2.8399031575335654</v>
      </c>
      <c r="AA612" s="88">
        <f t="shared" si="38"/>
        <v>2.5701177474131667</v>
      </c>
      <c r="AB612" s="90">
        <f t="shared" si="39"/>
        <v>4.9867720450713311E-2</v>
      </c>
    </row>
    <row r="613" spans="1:31" x14ac:dyDescent="0.35">
      <c r="A613" s="2" t="s">
        <v>281</v>
      </c>
      <c r="B613" s="9">
        <v>38677</v>
      </c>
      <c r="C613" s="18">
        <v>22.56</v>
      </c>
      <c r="D613" s="12">
        <v>7.4</v>
      </c>
      <c r="F613" s="12">
        <v>1.4</v>
      </c>
      <c r="H613" s="23">
        <f t="shared" si="36"/>
        <v>3.981071705534957E-8</v>
      </c>
      <c r="I613" s="28"/>
      <c r="J613" s="25">
        <v>0.04</v>
      </c>
      <c r="K613" s="30">
        <v>1</v>
      </c>
      <c r="L613" s="25">
        <v>49</v>
      </c>
      <c r="M613" s="29">
        <v>1</v>
      </c>
      <c r="N613" s="25">
        <v>0.72</v>
      </c>
      <c r="O613" s="25">
        <v>1.6</v>
      </c>
      <c r="P613" s="25">
        <v>3.5</v>
      </c>
      <c r="Q613" s="25">
        <v>0.09</v>
      </c>
      <c r="R613" s="25">
        <v>7.2</v>
      </c>
      <c r="S613" s="29">
        <v>5</v>
      </c>
      <c r="T613" s="51">
        <v>0.09</v>
      </c>
      <c r="U613" s="41">
        <v>18</v>
      </c>
      <c r="V613" s="42">
        <v>1.77</v>
      </c>
      <c r="W613" s="42">
        <v>0.03</v>
      </c>
      <c r="X613" s="42">
        <v>13</v>
      </c>
      <c r="Y613" s="44">
        <v>2.2999999999999998</v>
      </c>
      <c r="Z613" s="87">
        <f t="shared" si="37"/>
        <v>3.1184393983526357</v>
      </c>
      <c r="AA613" s="88">
        <f t="shared" si="38"/>
        <v>3.073484007040832</v>
      </c>
      <c r="AB613" s="90">
        <f t="shared" si="39"/>
        <v>7.2603274246973671E-3</v>
      </c>
      <c r="AC613" s="19">
        <v>3.11</v>
      </c>
      <c r="AD613" s="13">
        <v>-3.07</v>
      </c>
      <c r="AE613" s="94">
        <v>1.5</v>
      </c>
    </row>
    <row r="614" spans="1:31" x14ac:dyDescent="0.35">
      <c r="A614" s="2" t="s">
        <v>281</v>
      </c>
      <c r="B614" s="9">
        <v>41884</v>
      </c>
      <c r="C614" s="18">
        <v>22.74</v>
      </c>
      <c r="D614" s="12">
        <v>7.48</v>
      </c>
      <c r="F614" s="12">
        <v>1</v>
      </c>
      <c r="H614" s="23">
        <f t="shared" si="36"/>
        <v>3.3113112148259005E-8</v>
      </c>
      <c r="I614" s="28"/>
      <c r="J614" s="25">
        <v>0.02</v>
      </c>
      <c r="K614" s="30">
        <v>1</v>
      </c>
      <c r="L614" s="25">
        <v>58.1</v>
      </c>
      <c r="M614" s="30">
        <v>0.2</v>
      </c>
      <c r="N614" s="25">
        <v>0.11</v>
      </c>
      <c r="O614" s="25">
        <v>1.54</v>
      </c>
      <c r="P614" s="25">
        <v>3.83</v>
      </c>
      <c r="Q614" s="25">
        <v>7.0000000000000007E-2</v>
      </c>
      <c r="R614" s="25">
        <v>8.25</v>
      </c>
      <c r="S614" s="31">
        <v>2</v>
      </c>
      <c r="T614" s="51">
        <v>0.13</v>
      </c>
      <c r="U614" s="42">
        <v>31.9</v>
      </c>
      <c r="V614" s="42">
        <v>2.5499999999999998</v>
      </c>
      <c r="W614" s="42">
        <v>0.03</v>
      </c>
      <c r="X614" s="42">
        <v>18</v>
      </c>
      <c r="Y614" s="44">
        <v>2.34</v>
      </c>
      <c r="Z614" s="87">
        <f t="shared" si="37"/>
        <v>3.6201346300554396</v>
      </c>
      <c r="AA614" s="88">
        <f t="shared" si="38"/>
        <v>3.5577442653432252</v>
      </c>
      <c r="AB614" s="90">
        <f t="shared" si="39"/>
        <v>8.6920336246142753E-3</v>
      </c>
      <c r="AC614" s="19">
        <v>3.62</v>
      </c>
      <c r="AD614" s="99">
        <v>3.56</v>
      </c>
      <c r="AE614" s="95">
        <v>1.8</v>
      </c>
    </row>
    <row r="615" spans="1:31" x14ac:dyDescent="0.35">
      <c r="A615" s="2" t="s">
        <v>281</v>
      </c>
      <c r="B615" s="9">
        <v>41948</v>
      </c>
      <c r="C615" s="20"/>
      <c r="D615" s="12">
        <v>7.44</v>
      </c>
      <c r="F615" s="12">
        <v>0.6</v>
      </c>
      <c r="H615" s="23">
        <f t="shared" si="36"/>
        <v>3.630780547701001E-8</v>
      </c>
      <c r="I615" s="32">
        <v>0.05</v>
      </c>
      <c r="J615" s="25">
        <v>7.0000000000000007E-2</v>
      </c>
      <c r="K615" s="36"/>
      <c r="L615" s="25">
        <v>54</v>
      </c>
      <c r="M615" s="36"/>
      <c r="N615" s="25">
        <v>0.08</v>
      </c>
      <c r="O615" s="25">
        <v>1.7</v>
      </c>
      <c r="P615" s="25">
        <v>3.9</v>
      </c>
      <c r="Q615" s="25">
        <v>0.05</v>
      </c>
      <c r="R615" s="25">
        <v>8.6</v>
      </c>
      <c r="S615" s="36"/>
      <c r="T615" s="51">
        <v>0.12</v>
      </c>
      <c r="U615" s="42">
        <v>34</v>
      </c>
      <c r="V615" s="42">
        <v>1</v>
      </c>
      <c r="W615" s="42">
        <v>0.02</v>
      </c>
      <c r="X615" s="42">
        <v>18</v>
      </c>
      <c r="Y615" s="44">
        <v>2.39</v>
      </c>
      <c r="Z615" s="87">
        <f t="shared" si="37"/>
        <v>3.4471539223236745</v>
      </c>
      <c r="AA615" s="88">
        <f t="shared" si="38"/>
        <v>3.6259291070132611</v>
      </c>
      <c r="AB615" s="90">
        <f t="shared" si="39"/>
        <v>-2.5275425715785199E-2</v>
      </c>
      <c r="AC615" s="19">
        <v>3.44</v>
      </c>
      <c r="AD615" s="13">
        <v>3.61</v>
      </c>
      <c r="AE615" s="94">
        <v>4.8</v>
      </c>
    </row>
    <row r="616" spans="1:31" x14ac:dyDescent="0.35">
      <c r="A616" s="2" t="s">
        <v>281</v>
      </c>
      <c r="B616" s="9">
        <v>30974</v>
      </c>
      <c r="C616" s="18">
        <v>20.309999999999999</v>
      </c>
      <c r="D616" s="12">
        <v>7.4</v>
      </c>
      <c r="F616" s="15"/>
      <c r="H616" s="23">
        <f t="shared" si="36"/>
        <v>3.981071705534957E-8</v>
      </c>
      <c r="I616" s="28"/>
      <c r="J616" s="25">
        <v>0.15</v>
      </c>
      <c r="K616" s="36"/>
      <c r="L616" s="25">
        <v>42.7</v>
      </c>
      <c r="M616" s="36"/>
      <c r="N616" s="25">
        <v>0.69</v>
      </c>
      <c r="O616" s="25">
        <v>3</v>
      </c>
      <c r="P616" s="25">
        <v>8.6</v>
      </c>
      <c r="Q616" s="25">
        <v>0.3</v>
      </c>
      <c r="R616" s="25">
        <v>18.5</v>
      </c>
      <c r="S616" s="34"/>
      <c r="T616" s="51">
        <v>0.3</v>
      </c>
      <c r="U616" s="42">
        <v>8</v>
      </c>
      <c r="V616" s="42">
        <v>0.1</v>
      </c>
      <c r="W616" s="42">
        <v>6.5690000000000002E-3</v>
      </c>
      <c r="X616" s="42">
        <v>13</v>
      </c>
      <c r="Y616" s="44">
        <v>3.28</v>
      </c>
      <c r="Z616" s="87">
        <f t="shared" si="37"/>
        <v>3.7636537466197106</v>
      </c>
      <c r="AA616" s="88">
        <f t="shared" si="38"/>
        <v>3.8244912930984629</v>
      </c>
      <c r="AB616" s="90">
        <f t="shared" si="39"/>
        <v>-8.0174464457800892E-3</v>
      </c>
      <c r="AE616" s="96"/>
    </row>
    <row r="617" spans="1:31" x14ac:dyDescent="0.35">
      <c r="A617" s="2" t="s">
        <v>245</v>
      </c>
      <c r="B617" s="9">
        <v>38673</v>
      </c>
      <c r="C617" s="18">
        <v>6.93</v>
      </c>
      <c r="D617" s="12">
        <v>6.5</v>
      </c>
      <c r="F617" s="12">
        <v>3.7</v>
      </c>
      <c r="H617" s="23">
        <f t="shared" si="36"/>
        <v>3.1622776601683734E-7</v>
      </c>
      <c r="I617" s="32">
        <v>0.13</v>
      </c>
      <c r="J617" s="25">
        <v>0.04</v>
      </c>
      <c r="K617" s="29">
        <v>1</v>
      </c>
      <c r="L617" s="25">
        <v>164</v>
      </c>
      <c r="M617" s="29">
        <v>1</v>
      </c>
      <c r="N617" s="25">
        <v>0.01</v>
      </c>
      <c r="O617" s="25">
        <v>1.1000000000000001</v>
      </c>
      <c r="P617" s="25">
        <v>9.1</v>
      </c>
      <c r="Q617" s="25">
        <v>0.01</v>
      </c>
      <c r="R617" s="25">
        <v>15.1</v>
      </c>
      <c r="S617" s="29">
        <v>5</v>
      </c>
      <c r="T617" s="51">
        <v>0.03</v>
      </c>
      <c r="U617" s="42">
        <v>81</v>
      </c>
      <c r="V617" s="42">
        <v>14.6</v>
      </c>
      <c r="W617" s="42">
        <v>0.03</v>
      </c>
      <c r="X617" s="42">
        <v>31</v>
      </c>
      <c r="Y617" s="44">
        <v>6.7</v>
      </c>
      <c r="Z617" s="87">
        <f t="shared" si="37"/>
        <v>9.6346359619521671</v>
      </c>
      <c r="AA617" s="88">
        <f t="shared" si="38"/>
        <v>9.497825226415042</v>
      </c>
      <c r="AB617" s="90">
        <f t="shared" si="39"/>
        <v>7.1507128220548973E-3</v>
      </c>
      <c r="AC617" s="19">
        <v>9.61</v>
      </c>
      <c r="AD617" s="13">
        <v>-9.49</v>
      </c>
      <c r="AE617" s="94">
        <v>1.29</v>
      </c>
    </row>
    <row r="618" spans="1:31" x14ac:dyDescent="0.35">
      <c r="A618" s="2" t="s">
        <v>245</v>
      </c>
      <c r="B618" s="9">
        <v>41950</v>
      </c>
      <c r="C618" s="20"/>
      <c r="D618" s="12">
        <v>6.9</v>
      </c>
      <c r="F618" s="12">
        <v>2.2000000000000002</v>
      </c>
      <c r="H618" s="23">
        <f t="shared" si="36"/>
        <v>1.2589254117941651E-7</v>
      </c>
      <c r="I618" s="32">
        <v>6.0000000000000001E-3</v>
      </c>
      <c r="J618" s="25">
        <v>0.05</v>
      </c>
      <c r="K618" s="33"/>
      <c r="L618" s="25">
        <v>144</v>
      </c>
      <c r="M618" s="33"/>
      <c r="N618" s="25">
        <v>0.01</v>
      </c>
      <c r="O618" s="25">
        <v>1.5</v>
      </c>
      <c r="P618" s="25">
        <v>9.3000000000000007</v>
      </c>
      <c r="Q618" s="25">
        <v>0.01</v>
      </c>
      <c r="R618" s="25">
        <v>16</v>
      </c>
      <c r="S618" s="34"/>
      <c r="T618" s="52"/>
      <c r="U618" s="42">
        <v>76</v>
      </c>
      <c r="V618" s="42">
        <v>9.4</v>
      </c>
      <c r="W618" s="42">
        <v>0.01</v>
      </c>
      <c r="X618" s="42">
        <v>33</v>
      </c>
      <c r="Y618" s="44">
        <v>6.29</v>
      </c>
      <c r="Z618" s="87">
        <f t="shared" si="37"/>
        <v>8.6892311125967332</v>
      </c>
      <c r="AA618" s="88">
        <f t="shared" si="38"/>
        <v>8.9548985306526454</v>
      </c>
      <c r="AB618" s="90">
        <f t="shared" si="39"/>
        <v>-1.5056986285382245E-2</v>
      </c>
      <c r="AC618" s="19">
        <v>8.69</v>
      </c>
      <c r="AD618" s="13">
        <v>8.9600000000000009</v>
      </c>
      <c r="AE618" s="95">
        <v>3.2</v>
      </c>
    </row>
    <row r="619" spans="1:31" x14ac:dyDescent="0.35">
      <c r="A619" s="2" t="s">
        <v>245</v>
      </c>
      <c r="B619" s="9">
        <v>42164</v>
      </c>
      <c r="C619" s="18">
        <v>6.95</v>
      </c>
      <c r="D619" s="12">
        <v>6.9</v>
      </c>
      <c r="F619" s="12">
        <v>2.4</v>
      </c>
      <c r="H619" s="23">
        <f t="shared" si="36"/>
        <v>1.2589254117941651E-7</v>
      </c>
      <c r="I619" s="32">
        <v>0.02</v>
      </c>
      <c r="J619" s="25">
        <v>0.01</v>
      </c>
      <c r="K619" s="29">
        <v>0.3</v>
      </c>
      <c r="L619" s="25">
        <v>153</v>
      </c>
      <c r="M619" s="29">
        <v>0.4</v>
      </c>
      <c r="N619" s="25">
        <v>2E-3</v>
      </c>
      <c r="O619" s="25">
        <v>1.1200000000000001</v>
      </c>
      <c r="P619" s="25">
        <v>9.43</v>
      </c>
      <c r="Q619" s="25">
        <v>0.01</v>
      </c>
      <c r="R619" s="25">
        <v>15</v>
      </c>
      <c r="S619" s="29">
        <v>1.8</v>
      </c>
      <c r="T619" s="51">
        <v>0.02</v>
      </c>
      <c r="U619" s="42">
        <v>70.099999999999994</v>
      </c>
      <c r="V619" s="42">
        <v>15.09</v>
      </c>
      <c r="W619" s="42">
        <v>3.2799999999999999E-3</v>
      </c>
      <c r="X619" s="42">
        <v>30</v>
      </c>
      <c r="Y619" s="44">
        <v>6.65</v>
      </c>
      <c r="Z619" s="87">
        <f t="shared" si="37"/>
        <v>9.0948602582127904</v>
      </c>
      <c r="AA619" s="88">
        <f t="shared" si="38"/>
        <v>9.1997050763325188</v>
      </c>
      <c r="AB619" s="90">
        <f t="shared" si="39"/>
        <v>-5.7309269830943558E-3</v>
      </c>
      <c r="AC619" s="19">
        <v>9.09</v>
      </c>
      <c r="AD619" s="13">
        <v>9.1999999999999993</v>
      </c>
      <c r="AE619" s="94">
        <v>1.1599999999999999</v>
      </c>
    </row>
    <row r="620" spans="1:31" x14ac:dyDescent="0.35">
      <c r="A620" s="2" t="s">
        <v>245</v>
      </c>
      <c r="B620" s="9">
        <v>41765</v>
      </c>
      <c r="C620" s="18">
        <v>6.42</v>
      </c>
      <c r="D620" s="12">
        <v>6.97</v>
      </c>
      <c r="F620" s="12">
        <v>2.6</v>
      </c>
      <c r="H620" s="23">
        <f t="shared" si="36"/>
        <v>1.0715193052376054E-7</v>
      </c>
      <c r="I620" s="32">
        <v>0.01</v>
      </c>
      <c r="J620" s="25">
        <v>0.01</v>
      </c>
      <c r="L620" s="25">
        <v>172</v>
      </c>
      <c r="N620" s="35"/>
      <c r="O620" s="25">
        <v>1.06</v>
      </c>
      <c r="P620" s="25">
        <v>9.24</v>
      </c>
      <c r="Q620" s="25">
        <v>3.0000000000000001E-3</v>
      </c>
      <c r="R620" s="25">
        <v>15.1</v>
      </c>
      <c r="T620" s="51">
        <v>0.01</v>
      </c>
      <c r="U620" s="42">
        <v>66</v>
      </c>
      <c r="V620" s="42">
        <v>16.68</v>
      </c>
      <c r="W620" s="42">
        <v>3.2799999999999999E-3</v>
      </c>
      <c r="X620" s="42">
        <v>31</v>
      </c>
      <c r="Y620" s="44">
        <v>7.49</v>
      </c>
      <c r="Z620" s="87">
        <f t="shared" si="37"/>
        <v>10.028709416283306</v>
      </c>
      <c r="AA620" s="88">
        <f t="shared" si="38"/>
        <v>10.007888664043382</v>
      </c>
      <c r="AB620" s="90">
        <f t="shared" si="39"/>
        <v>1.039136092686684E-3</v>
      </c>
      <c r="AC620" s="19">
        <v>10.029999999999999</v>
      </c>
      <c r="AD620" s="13">
        <v>10.01</v>
      </c>
      <c r="AE620" s="94">
        <v>0.2</v>
      </c>
    </row>
    <row r="621" spans="1:31" x14ac:dyDescent="0.35">
      <c r="A621" s="2" t="s">
        <v>245</v>
      </c>
      <c r="B621" s="9">
        <v>41527</v>
      </c>
      <c r="C621" s="18">
        <v>6.41</v>
      </c>
      <c r="D621" s="12">
        <v>6.95</v>
      </c>
      <c r="F621" s="12">
        <v>2.7</v>
      </c>
      <c r="H621" s="23">
        <f t="shared" si="36"/>
        <v>1.1220184543019621E-7</v>
      </c>
      <c r="I621" s="28"/>
      <c r="J621" s="25">
        <v>0.01</v>
      </c>
      <c r="K621" s="36"/>
      <c r="L621" s="25">
        <v>180</v>
      </c>
      <c r="M621" s="36"/>
      <c r="N621" s="35"/>
      <c r="O621" s="25">
        <v>1.1599999999999999</v>
      </c>
      <c r="P621" s="25">
        <v>9.3000000000000007</v>
      </c>
      <c r="Q621" s="35"/>
      <c r="R621" s="25">
        <v>15.5</v>
      </c>
      <c r="S621" s="36"/>
      <c r="T621" s="51">
        <v>0.01</v>
      </c>
      <c r="U621" s="42">
        <v>66.5</v>
      </c>
      <c r="V621" s="42">
        <v>19.690000000000001</v>
      </c>
      <c r="W621" s="42">
        <v>3.2799999999999999E-3</v>
      </c>
      <c r="X621" s="42">
        <v>27</v>
      </c>
      <c r="Y621" s="44">
        <v>8.0299999999999994</v>
      </c>
      <c r="Z621" s="87">
        <f t="shared" si="37"/>
        <v>10.451582527386693</v>
      </c>
      <c r="AA621" s="88">
        <f t="shared" si="38"/>
        <v>10.494011149011609</v>
      </c>
      <c r="AB621" s="90">
        <f t="shared" si="39"/>
        <v>-2.0256585838731847E-3</v>
      </c>
      <c r="AC621" s="19">
        <v>10.45</v>
      </c>
      <c r="AD621" s="13">
        <v>10.49</v>
      </c>
      <c r="AE621" s="94">
        <v>0.41</v>
      </c>
    </row>
    <row r="622" spans="1:31" x14ac:dyDescent="0.35">
      <c r="A622" s="2" t="s">
        <v>245</v>
      </c>
      <c r="B622" s="9">
        <v>41101</v>
      </c>
      <c r="C622" s="19">
        <v>6.2</v>
      </c>
      <c r="D622" s="12">
        <v>6.75</v>
      </c>
      <c r="F622" s="12">
        <v>2.9</v>
      </c>
      <c r="H622" s="23">
        <f t="shared" si="36"/>
        <v>1.7782794100389206E-7</v>
      </c>
      <c r="J622" s="25">
        <v>0.01</v>
      </c>
      <c r="K622" s="30">
        <v>0.2</v>
      </c>
      <c r="L622" s="25">
        <v>165</v>
      </c>
      <c r="M622" s="29">
        <v>0.2</v>
      </c>
      <c r="N622" s="25">
        <v>2E-3</v>
      </c>
      <c r="O622" s="25">
        <v>1.23</v>
      </c>
      <c r="P622" s="25">
        <v>8.94</v>
      </c>
      <c r="Q622" s="25">
        <v>2E-3</v>
      </c>
      <c r="R622" s="25">
        <v>14.5</v>
      </c>
      <c r="S622" s="29">
        <v>0.7</v>
      </c>
      <c r="T622" s="51">
        <v>0.01</v>
      </c>
      <c r="U622" s="42">
        <v>76</v>
      </c>
      <c r="V622" s="42">
        <v>18.68</v>
      </c>
      <c r="W622" s="42">
        <v>3.2799999999999999E-3</v>
      </c>
      <c r="X622" s="42">
        <v>28</v>
      </c>
      <c r="Y622" s="44">
        <v>7.88</v>
      </c>
      <c r="Z622" s="87">
        <f t="shared" si="37"/>
        <v>9.631899693374848</v>
      </c>
      <c r="AA622" s="88">
        <f t="shared" si="38"/>
        <v>10.553702028724839</v>
      </c>
      <c r="AB622" s="90">
        <f t="shared" si="39"/>
        <v>-4.5666329299501603E-2</v>
      </c>
      <c r="AC622" s="19">
        <v>9.6300000000000008</v>
      </c>
      <c r="AD622" s="13">
        <v>10.55</v>
      </c>
      <c r="AE622" s="94">
        <v>9.14</v>
      </c>
    </row>
    <row r="623" spans="1:31" x14ac:dyDescent="0.35">
      <c r="A623" s="2" t="s">
        <v>245</v>
      </c>
      <c r="B623" s="9">
        <v>40353</v>
      </c>
      <c r="C623" s="18">
        <v>5.71</v>
      </c>
      <c r="D623" s="12">
        <v>6.67</v>
      </c>
      <c r="F623" s="12">
        <v>3.4</v>
      </c>
      <c r="H623" s="23">
        <f t="shared" si="36"/>
        <v>2.1379620895022279E-7</v>
      </c>
      <c r="I623" s="32">
        <v>6.09</v>
      </c>
      <c r="J623" s="25">
        <v>0.01</v>
      </c>
      <c r="K623" s="33"/>
      <c r="L623" s="25">
        <v>158</v>
      </c>
      <c r="M623" s="33"/>
      <c r="N623" s="25">
        <v>2E-3</v>
      </c>
      <c r="O623" s="25">
        <v>1.38</v>
      </c>
      <c r="P623" s="25">
        <v>8.73</v>
      </c>
      <c r="Q623" s="25">
        <v>1E-3</v>
      </c>
      <c r="R623" s="25">
        <v>16.100000000000001</v>
      </c>
      <c r="S623" s="34"/>
      <c r="T623" s="51">
        <v>0.02</v>
      </c>
      <c r="U623" s="42">
        <v>80.599999999999994</v>
      </c>
      <c r="V623" s="42">
        <v>21.38</v>
      </c>
      <c r="W623" s="42">
        <v>3.2799999999999999E-3</v>
      </c>
      <c r="X623" s="42">
        <v>30</v>
      </c>
      <c r="Y623" s="44">
        <v>8.1300000000000008</v>
      </c>
      <c r="Z623" s="87">
        <f t="shared" si="37"/>
        <v>10.015885154206416</v>
      </c>
      <c r="AA623" s="88">
        <f t="shared" si="38"/>
        <v>10.999747300248549</v>
      </c>
      <c r="AB623" s="90">
        <f t="shared" si="39"/>
        <v>-4.6815728633166631E-2</v>
      </c>
      <c r="AC623" s="19">
        <v>9.34</v>
      </c>
      <c r="AD623" s="99">
        <v>11</v>
      </c>
      <c r="AE623" s="95">
        <v>16.34</v>
      </c>
    </row>
    <row r="624" spans="1:31" x14ac:dyDescent="0.35">
      <c r="A624" s="2" t="s">
        <v>245</v>
      </c>
      <c r="B624" s="9">
        <v>38847</v>
      </c>
      <c r="C624" s="20"/>
      <c r="D624" s="13">
        <v>6.75</v>
      </c>
      <c r="F624" s="12">
        <v>3.2</v>
      </c>
      <c r="H624" s="23">
        <f t="shared" si="36"/>
        <v>1.7782794100389206E-7</v>
      </c>
      <c r="I624" s="28"/>
      <c r="J624" s="25">
        <v>0.02</v>
      </c>
      <c r="K624" s="29">
        <v>5</v>
      </c>
      <c r="L624" s="25">
        <v>189.93</v>
      </c>
      <c r="M624" s="29">
        <v>5</v>
      </c>
      <c r="N624" s="25">
        <v>0.02</v>
      </c>
      <c r="O624" s="25">
        <v>1.05</v>
      </c>
      <c r="P624" s="25">
        <v>9.42</v>
      </c>
      <c r="Q624" s="25">
        <v>0.01</v>
      </c>
      <c r="R624" s="25">
        <v>18.5</v>
      </c>
      <c r="S624" s="29">
        <v>10</v>
      </c>
      <c r="T624" s="51">
        <v>0.09</v>
      </c>
      <c r="U624" s="42">
        <v>77</v>
      </c>
      <c r="V624" s="42">
        <v>21.64</v>
      </c>
      <c r="W624" s="42">
        <v>0.02</v>
      </c>
      <c r="X624" s="42">
        <v>27</v>
      </c>
      <c r="Y624" s="44">
        <v>8.39</v>
      </c>
      <c r="Z624" s="87">
        <f t="shared" si="37"/>
        <v>11.086278067492833</v>
      </c>
      <c r="AA624" s="88">
        <f t="shared" si="38"/>
        <v>11.106943965013929</v>
      </c>
      <c r="AB624" s="90">
        <f t="shared" si="39"/>
        <v>-9.311805870651429E-4</v>
      </c>
      <c r="AC624" s="19">
        <v>11.09</v>
      </c>
      <c r="AD624" s="13">
        <v>11.1</v>
      </c>
      <c r="AE624" s="94">
        <v>-0.12</v>
      </c>
    </row>
    <row r="625" spans="1:31" x14ac:dyDescent="0.35">
      <c r="A625" s="2" t="s">
        <v>245</v>
      </c>
      <c r="B625" s="9">
        <v>40640</v>
      </c>
      <c r="C625" s="18">
        <v>5.16</v>
      </c>
      <c r="D625" s="12">
        <v>6.6</v>
      </c>
      <c r="F625" s="12">
        <v>3.7</v>
      </c>
      <c r="H625" s="23">
        <f t="shared" si="36"/>
        <v>2.511886431509578E-7</v>
      </c>
      <c r="I625" s="32">
        <v>9.2200000000000006</v>
      </c>
      <c r="J625" s="25">
        <v>0.01</v>
      </c>
      <c r="K625" s="36"/>
      <c r="L625" s="25">
        <v>209</v>
      </c>
      <c r="M625" s="36"/>
      <c r="N625" s="25">
        <v>0.01</v>
      </c>
      <c r="O625" s="25">
        <v>2.59</v>
      </c>
      <c r="P625" s="25">
        <v>10.199999999999999</v>
      </c>
      <c r="Q625" s="25">
        <v>1E-3</v>
      </c>
      <c r="R625" s="25">
        <v>13.4</v>
      </c>
      <c r="S625" s="36"/>
      <c r="T625" s="52"/>
      <c r="U625" s="42">
        <v>66</v>
      </c>
      <c r="V625" s="42">
        <v>40.81</v>
      </c>
      <c r="W625" s="42">
        <v>3.2799999999999999E-3</v>
      </c>
      <c r="X625" s="42">
        <v>20</v>
      </c>
      <c r="Y625" s="44">
        <v>9.33</v>
      </c>
      <c r="Z625" s="87">
        <f t="shared" si="37"/>
        <v>12.943559245757044</v>
      </c>
      <c r="AA625" s="88">
        <f t="shared" si="38"/>
        <v>11.926470131382839</v>
      </c>
      <c r="AB625" s="90">
        <f t="shared" si="39"/>
        <v>4.0896176636972377E-2</v>
      </c>
      <c r="AC625" s="19">
        <v>11.92</v>
      </c>
      <c r="AD625" s="13">
        <v>11.93</v>
      </c>
      <c r="AE625" s="94">
        <v>7.0000000000000007E-2</v>
      </c>
    </row>
    <row r="626" spans="1:31" x14ac:dyDescent="0.35">
      <c r="A626" s="2" t="s">
        <v>245</v>
      </c>
      <c r="B626" s="9">
        <v>39924</v>
      </c>
      <c r="C626" s="18">
        <v>5.52</v>
      </c>
      <c r="D626" s="12">
        <v>6.64</v>
      </c>
      <c r="F626" s="12">
        <v>3.4</v>
      </c>
      <c r="H626" s="23">
        <f t="shared" si="36"/>
        <v>2.2908676527677716E-7</v>
      </c>
      <c r="I626" s="32">
        <v>1E-3</v>
      </c>
      <c r="J626" s="25">
        <v>0.01</v>
      </c>
      <c r="K626" s="29">
        <v>0.2</v>
      </c>
      <c r="L626" s="25">
        <v>194</v>
      </c>
      <c r="M626" s="29">
        <v>0.4</v>
      </c>
      <c r="N626" s="25">
        <v>3.0000000000000001E-3</v>
      </c>
      <c r="O626" s="25">
        <v>1.73</v>
      </c>
      <c r="P626" s="25">
        <v>9.92</v>
      </c>
      <c r="Q626" s="25">
        <v>1E-3</v>
      </c>
      <c r="R626" s="25">
        <v>15.1</v>
      </c>
      <c r="S626" s="29">
        <v>0.9</v>
      </c>
      <c r="T626" s="51">
        <v>0.02</v>
      </c>
      <c r="U626" s="42">
        <v>82.8</v>
      </c>
      <c r="V626" s="42">
        <v>29.21</v>
      </c>
      <c r="W626" s="42">
        <v>3.2799999999999999E-3</v>
      </c>
      <c r="X626" s="42">
        <v>29</v>
      </c>
      <c r="Y626" s="44">
        <v>8.6300000000000008</v>
      </c>
      <c r="Z626" s="87">
        <f t="shared" si="37"/>
        <v>11.19862741788155</v>
      </c>
      <c r="AA626" s="88">
        <f t="shared" si="38"/>
        <v>11.643628815663874</v>
      </c>
      <c r="AB626" s="90">
        <f t="shared" si="39"/>
        <v>-1.948149925438665E-2</v>
      </c>
      <c r="AD626" s="100"/>
      <c r="AE626" s="95">
        <v>3.9</v>
      </c>
    </row>
    <row r="627" spans="1:31" x14ac:dyDescent="0.35">
      <c r="A627" s="2" t="s">
        <v>245</v>
      </c>
      <c r="B627" s="9">
        <v>39211</v>
      </c>
      <c r="C627" s="18">
        <v>6.11</v>
      </c>
      <c r="D627" s="12">
        <v>6.74</v>
      </c>
      <c r="F627" s="12">
        <v>2.6</v>
      </c>
      <c r="H627" s="23">
        <f t="shared" si="36"/>
        <v>1.8197008586099811E-7</v>
      </c>
      <c r="I627" s="32">
        <v>0.22</v>
      </c>
      <c r="J627" s="25">
        <v>0.01</v>
      </c>
      <c r="K627" s="36"/>
      <c r="L627" s="25">
        <v>176</v>
      </c>
      <c r="M627" s="36"/>
      <c r="N627" s="25">
        <v>4.0000000000000001E-3</v>
      </c>
      <c r="O627" s="25">
        <v>1.02</v>
      </c>
      <c r="P627" s="25">
        <v>9.32</v>
      </c>
      <c r="Q627" s="25">
        <v>5.0000000000000001E-3</v>
      </c>
      <c r="R627" s="25">
        <v>16.100000000000001</v>
      </c>
      <c r="S627" s="36"/>
      <c r="T627" s="51">
        <v>0.02</v>
      </c>
      <c r="U627" s="42">
        <v>77.7</v>
      </c>
      <c r="V627" s="42">
        <v>21.42</v>
      </c>
      <c r="W627" s="42">
        <v>3.2799999999999999E-3</v>
      </c>
      <c r="X627" s="42">
        <v>32</v>
      </c>
      <c r="Y627" s="44">
        <v>7.63</v>
      </c>
      <c r="Z627" s="87">
        <f t="shared" si="37"/>
        <v>10.300932775544315</v>
      </c>
      <c r="AA627" s="88">
        <f t="shared" si="38"/>
        <v>10.496437306014197</v>
      </c>
      <c r="AB627" s="90">
        <f t="shared" si="39"/>
        <v>-9.4004448496707287E-3</v>
      </c>
      <c r="AE627" s="96"/>
    </row>
    <row r="628" spans="1:31" x14ac:dyDescent="0.35">
      <c r="A628" s="2" t="s">
        <v>245</v>
      </c>
      <c r="B628" s="9">
        <v>32441</v>
      </c>
      <c r="C628" s="18">
        <v>6.1</v>
      </c>
      <c r="D628" s="12">
        <v>6.3</v>
      </c>
      <c r="F628" s="12">
        <v>6</v>
      </c>
      <c r="H628" s="23">
        <f t="shared" si="36"/>
        <v>5.0118723362727218E-7</v>
      </c>
      <c r="I628" s="32">
        <v>1E-3</v>
      </c>
      <c r="J628" s="25">
        <v>0.06</v>
      </c>
      <c r="K628" s="29">
        <v>0.2</v>
      </c>
      <c r="L628" s="25">
        <v>205</v>
      </c>
      <c r="M628" s="29">
        <v>0.1</v>
      </c>
      <c r="N628" s="25">
        <v>0.1</v>
      </c>
      <c r="O628" s="25">
        <v>2.6</v>
      </c>
      <c r="P628" s="25">
        <v>9.1</v>
      </c>
      <c r="Q628" s="25">
        <v>0.19</v>
      </c>
      <c r="R628" s="25">
        <v>19</v>
      </c>
      <c r="S628" s="29">
        <v>4.2</v>
      </c>
      <c r="T628" s="51">
        <v>1.53</v>
      </c>
      <c r="U628" s="42">
        <v>109</v>
      </c>
      <c r="V628" s="42">
        <v>15.02</v>
      </c>
      <c r="W628" s="45"/>
      <c r="X628" s="42">
        <v>41.8</v>
      </c>
      <c r="Y628" s="44">
        <v>8.31</v>
      </c>
      <c r="Z628" s="87">
        <f t="shared" si="37"/>
        <v>11.885089149361177</v>
      </c>
      <c r="AA628" s="88">
        <f t="shared" si="38"/>
        <v>12.048893369188416</v>
      </c>
      <c r="AB628" s="90">
        <f t="shared" si="39"/>
        <v>-6.8440018162579655E-3</v>
      </c>
      <c r="AD628" s="100"/>
      <c r="AE628" s="96"/>
    </row>
    <row r="629" spans="1:31" x14ac:dyDescent="0.35">
      <c r="A629" s="2" t="s">
        <v>245</v>
      </c>
      <c r="B629" s="9">
        <v>32015</v>
      </c>
      <c r="C629" s="18">
        <v>6.15</v>
      </c>
      <c r="D629" s="12">
        <v>6.62</v>
      </c>
      <c r="F629" s="12">
        <v>4</v>
      </c>
      <c r="H629" s="23">
        <f t="shared" si="36"/>
        <v>2.3988329190194845E-7</v>
      </c>
      <c r="I629" s="32">
        <v>0.25</v>
      </c>
      <c r="J629" s="25">
        <v>0.06</v>
      </c>
      <c r="K629" s="33"/>
      <c r="L629" s="25">
        <v>200</v>
      </c>
      <c r="M629" s="33"/>
      <c r="N629" s="25">
        <v>3.0000000000000001E-3</v>
      </c>
      <c r="O629" s="25">
        <v>3.6</v>
      </c>
      <c r="P629" s="25">
        <v>10</v>
      </c>
      <c r="Q629" s="25">
        <v>0.09</v>
      </c>
      <c r="R629" s="25">
        <v>20</v>
      </c>
      <c r="S629" s="31">
        <v>7.4</v>
      </c>
      <c r="T629" s="51">
        <v>0.01</v>
      </c>
      <c r="U629" s="42">
        <v>98.5</v>
      </c>
      <c r="V629" s="42">
        <v>18.02</v>
      </c>
      <c r="W629" s="42">
        <v>0.01</v>
      </c>
      <c r="X629" s="42">
        <v>42</v>
      </c>
      <c r="Y629" s="44">
        <v>8.3000000000000007</v>
      </c>
      <c r="Z629" s="87">
        <f t="shared" si="37"/>
        <v>11.79927736456446</v>
      </c>
      <c r="AA629" s="88">
        <f t="shared" si="38"/>
        <v>11.826533832513375</v>
      </c>
      <c r="AB629" s="90">
        <f t="shared" si="39"/>
        <v>-1.1536733160843128E-3</v>
      </c>
    </row>
    <row r="630" spans="1:31" x14ac:dyDescent="0.35">
      <c r="A630" s="2" t="s">
        <v>245</v>
      </c>
      <c r="B630" s="9">
        <v>32191</v>
      </c>
      <c r="C630" s="18">
        <v>4.72</v>
      </c>
      <c r="D630" s="12">
        <v>6.68</v>
      </c>
      <c r="F630" s="12">
        <v>5</v>
      </c>
      <c r="H630" s="23">
        <f t="shared" si="36"/>
        <v>2.089296130854039E-7</v>
      </c>
      <c r="I630" s="32">
        <v>4.7999999999999996E-3</v>
      </c>
      <c r="J630" s="25">
        <v>0.06</v>
      </c>
      <c r="K630" s="29">
        <v>0.2</v>
      </c>
      <c r="L630" s="25">
        <v>238</v>
      </c>
      <c r="M630" s="29">
        <v>0.1</v>
      </c>
      <c r="N630" s="25">
        <v>1E-3</v>
      </c>
      <c r="O630" s="25">
        <v>7.2</v>
      </c>
      <c r="P630" s="25">
        <v>9.6</v>
      </c>
      <c r="Q630" s="25">
        <v>0.17</v>
      </c>
      <c r="R630" s="25">
        <v>22</v>
      </c>
      <c r="S630" s="29">
        <v>1.9</v>
      </c>
      <c r="T630" s="51">
        <v>1.53</v>
      </c>
      <c r="U630" s="42">
        <v>96.3</v>
      </c>
      <c r="V630" s="42">
        <v>42.21</v>
      </c>
      <c r="W630" s="42">
        <v>0.82</v>
      </c>
      <c r="X630" s="42">
        <v>50.5</v>
      </c>
      <c r="Y630" s="44">
        <v>9.6300000000000008</v>
      </c>
      <c r="Z630" s="87">
        <f t="shared" si="37"/>
        <v>13.81721861390189</v>
      </c>
      <c r="AA630" s="88">
        <f t="shared" si="38"/>
        <v>13.806293373667856</v>
      </c>
      <c r="AB630" s="90">
        <f t="shared" si="39"/>
        <v>3.9550511314238683E-4</v>
      </c>
      <c r="AE630" s="96"/>
    </row>
    <row r="631" spans="1:31" x14ac:dyDescent="0.35">
      <c r="A631" s="2" t="s">
        <v>245</v>
      </c>
      <c r="B631" s="9">
        <v>32300</v>
      </c>
      <c r="C631" s="18">
        <v>4.7699999999999996</v>
      </c>
      <c r="D631" s="12">
        <v>6.33</v>
      </c>
      <c r="F631" s="12">
        <v>6</v>
      </c>
      <c r="G631" s="16"/>
      <c r="H631" s="23">
        <f t="shared" si="36"/>
        <v>4.6773514128719735E-7</v>
      </c>
      <c r="I631" s="32">
        <v>0.53</v>
      </c>
      <c r="J631" s="25">
        <v>0.06</v>
      </c>
      <c r="K631" s="29">
        <v>0.2</v>
      </c>
      <c r="L631" s="25">
        <v>244</v>
      </c>
      <c r="M631" s="29">
        <v>0.1</v>
      </c>
      <c r="N631" s="25">
        <v>0.1</v>
      </c>
      <c r="O631" s="25">
        <v>3.4</v>
      </c>
      <c r="P631" s="25">
        <v>9.8000000000000007</v>
      </c>
      <c r="Q631" s="25">
        <v>0.23</v>
      </c>
      <c r="R631" s="25">
        <v>22</v>
      </c>
      <c r="S631" s="29">
        <v>7</v>
      </c>
      <c r="T631" s="51">
        <v>1.53</v>
      </c>
      <c r="U631" s="42">
        <v>47</v>
      </c>
      <c r="V631" s="42">
        <v>24.97</v>
      </c>
      <c r="W631" s="42">
        <v>0.82</v>
      </c>
      <c r="X631" s="42">
        <v>40</v>
      </c>
      <c r="Y631" s="44">
        <v>10.6</v>
      </c>
      <c r="Z631" s="87">
        <f t="shared" si="37"/>
        <v>14.100015728913833</v>
      </c>
      <c r="AA631" s="88">
        <f t="shared" si="38"/>
        <v>13.175702073986104</v>
      </c>
      <c r="AB631" s="90">
        <f t="shared" si="39"/>
        <v>3.388778479111032E-2</v>
      </c>
    </row>
    <row r="632" spans="1:31" x14ac:dyDescent="0.35">
      <c r="A632" s="2" t="s">
        <v>99</v>
      </c>
      <c r="B632" s="9">
        <v>38643</v>
      </c>
      <c r="C632" s="18">
        <v>10.24</v>
      </c>
      <c r="D632" s="12">
        <v>7.24</v>
      </c>
      <c r="F632" s="12">
        <v>1.2</v>
      </c>
      <c r="G632" s="16"/>
      <c r="H632" s="23">
        <f t="shared" si="36"/>
        <v>5.7543993733715586E-8</v>
      </c>
      <c r="I632" s="32">
        <v>0.09</v>
      </c>
      <c r="J632" s="25">
        <v>0.25</v>
      </c>
      <c r="K632" s="33"/>
      <c r="L632" s="25">
        <v>69.3</v>
      </c>
      <c r="M632" s="33"/>
      <c r="N632" s="25">
        <v>1.5</v>
      </c>
      <c r="O632" s="25">
        <v>2.23</v>
      </c>
      <c r="P632" s="25">
        <v>8.64</v>
      </c>
      <c r="Q632" s="25">
        <v>0.08</v>
      </c>
      <c r="R632" s="25">
        <v>7.96</v>
      </c>
      <c r="S632" s="34"/>
      <c r="T632" s="51">
        <v>0.12</v>
      </c>
      <c r="U632" s="42">
        <v>10.3</v>
      </c>
      <c r="V632" s="42">
        <v>0.22</v>
      </c>
      <c r="W632" s="42">
        <v>3.2845000000000001E-3</v>
      </c>
      <c r="X632" s="42">
        <v>9.1999999999999993</v>
      </c>
      <c r="Y632" s="44">
        <v>4.26</v>
      </c>
      <c r="Z632" s="87">
        <f t="shared" si="37"/>
        <v>4.6526971042745595</v>
      </c>
      <c r="AA632" s="88">
        <f t="shared" si="38"/>
        <v>4.741357891675575</v>
      </c>
      <c r="AB632" s="90">
        <f t="shared" si="39"/>
        <v>-9.4379676762844106E-3</v>
      </c>
      <c r="AC632" s="19">
        <v>4.58</v>
      </c>
      <c r="AD632" s="13">
        <v>4.7300000000000004</v>
      </c>
      <c r="AE632" s="95">
        <v>-3.16</v>
      </c>
    </row>
    <row r="633" spans="1:31" x14ac:dyDescent="0.35">
      <c r="A633" s="2" t="s">
        <v>99</v>
      </c>
      <c r="B633" s="9">
        <v>41212</v>
      </c>
      <c r="C633" s="18">
        <v>9.98</v>
      </c>
      <c r="D633" s="12">
        <v>7.22</v>
      </c>
      <c r="F633" s="12">
        <v>1.5</v>
      </c>
      <c r="H633" s="23">
        <f t="shared" si="36"/>
        <v>6.0255958607435649E-8</v>
      </c>
      <c r="I633" s="32">
        <v>0.01</v>
      </c>
      <c r="J633" s="25">
        <v>0.32</v>
      </c>
      <c r="K633" s="36"/>
      <c r="L633" s="25">
        <v>72.900000000000006</v>
      </c>
      <c r="M633" s="36"/>
      <c r="N633" s="25">
        <v>1.69</v>
      </c>
      <c r="O633" s="25">
        <v>2.2999999999999998</v>
      </c>
      <c r="P633" s="25">
        <v>8.77</v>
      </c>
      <c r="Q633" s="25">
        <v>0.08</v>
      </c>
      <c r="R633" s="25">
        <v>7.6</v>
      </c>
      <c r="S633" s="36"/>
      <c r="T633" s="51">
        <v>7.0000000000000007E-2</v>
      </c>
      <c r="U633" s="42">
        <v>14.1</v>
      </c>
      <c r="V633" s="42">
        <v>0.22</v>
      </c>
      <c r="W633" s="42">
        <v>3.9399999999999999E-3</v>
      </c>
      <c r="X633" s="42">
        <v>10</v>
      </c>
      <c r="Y633" s="44">
        <v>4.26</v>
      </c>
      <c r="Z633" s="87">
        <f t="shared" si="37"/>
        <v>4.8309616617585274</v>
      </c>
      <c r="AA633" s="88">
        <f t="shared" si="38"/>
        <v>4.841468674336582</v>
      </c>
      <c r="AB633" s="90">
        <f t="shared" si="39"/>
        <v>-1.086284647493927E-3</v>
      </c>
      <c r="AC633" s="19">
        <v>4.8600000000000003</v>
      </c>
      <c r="AD633" s="13">
        <v>4.84</v>
      </c>
      <c r="AE633" s="94">
        <v>0.47</v>
      </c>
    </row>
    <row r="634" spans="1:31" x14ac:dyDescent="0.35">
      <c r="A634" s="2" t="s">
        <v>99</v>
      </c>
      <c r="B634" s="9">
        <v>41950</v>
      </c>
      <c r="C634" s="20"/>
      <c r="D634" s="12">
        <v>7.29</v>
      </c>
      <c r="F634" s="12">
        <v>1</v>
      </c>
      <c r="H634" s="23">
        <f t="shared" si="36"/>
        <v>5.1286138399136415E-8</v>
      </c>
      <c r="I634" s="32">
        <v>0.02</v>
      </c>
      <c r="J634" s="25">
        <v>0.38</v>
      </c>
      <c r="K634" s="36"/>
      <c r="L634" s="25">
        <v>69</v>
      </c>
      <c r="M634" s="36"/>
      <c r="N634" s="25">
        <v>1.41</v>
      </c>
      <c r="O634" s="25">
        <v>2.2999999999999998</v>
      </c>
      <c r="P634" s="25">
        <v>8.8000000000000007</v>
      </c>
      <c r="Q634" s="25">
        <v>7.0000000000000007E-2</v>
      </c>
      <c r="R634" s="25">
        <v>7.9</v>
      </c>
      <c r="S634" s="36"/>
      <c r="T634" s="51">
        <v>0.37</v>
      </c>
      <c r="U634" s="42">
        <v>12</v>
      </c>
      <c r="V634" s="42">
        <v>1</v>
      </c>
      <c r="W634" s="42">
        <v>0.01</v>
      </c>
      <c r="X634" s="42">
        <v>9.6</v>
      </c>
      <c r="Y634" s="44">
        <v>4.32</v>
      </c>
      <c r="Z634" s="87">
        <f t="shared" si="37"/>
        <v>4.6459225232202197</v>
      </c>
      <c r="AA634" s="88">
        <f t="shared" si="38"/>
        <v>4.868656115386722</v>
      </c>
      <c r="AB634" s="90">
        <f t="shared" si="39"/>
        <v>-2.3409716880443319E-2</v>
      </c>
      <c r="AC634" s="19">
        <v>4.6399999999999997</v>
      </c>
      <c r="AD634" s="13">
        <v>4.8600000000000003</v>
      </c>
      <c r="AE634" s="95">
        <v>4.5</v>
      </c>
    </row>
    <row r="635" spans="1:31" x14ac:dyDescent="0.35">
      <c r="A635" s="2" t="s">
        <v>99</v>
      </c>
      <c r="B635" s="9">
        <v>31628</v>
      </c>
      <c r="C635" s="18">
        <v>9.2100000000000009</v>
      </c>
      <c r="D635" s="12">
        <v>6.9</v>
      </c>
      <c r="F635" s="15"/>
      <c r="H635" s="23">
        <f t="shared" si="36"/>
        <v>1.2589254117941651E-7</v>
      </c>
      <c r="I635" s="32">
        <v>0.1</v>
      </c>
      <c r="J635" s="25">
        <v>0.28999999999999998</v>
      </c>
      <c r="K635" s="33"/>
      <c r="L635" s="25">
        <v>44</v>
      </c>
      <c r="M635" s="33"/>
      <c r="N635" s="25">
        <v>2.09</v>
      </c>
      <c r="O635" s="25">
        <v>1.89</v>
      </c>
      <c r="P635" s="25">
        <v>27</v>
      </c>
      <c r="Q635" s="25">
        <v>7.0000000000000007E-2</v>
      </c>
      <c r="R635" s="25">
        <v>9.1999999999999993</v>
      </c>
      <c r="S635" s="34"/>
      <c r="T635" s="51">
        <v>0.01</v>
      </c>
      <c r="U635" s="42">
        <v>20</v>
      </c>
      <c r="V635" s="42">
        <v>0.44</v>
      </c>
      <c r="W635" s="42">
        <v>0.01</v>
      </c>
      <c r="X635" s="42">
        <v>11</v>
      </c>
      <c r="Y635" s="44">
        <v>4.75</v>
      </c>
      <c r="Z635" s="87">
        <f t="shared" si="37"/>
        <v>4.970050620150146</v>
      </c>
      <c r="AA635" s="88">
        <f t="shared" si="38"/>
        <v>5.4842893151413534</v>
      </c>
      <c r="AB635" s="90">
        <f t="shared" si="39"/>
        <v>-4.9189016061669588E-2</v>
      </c>
    </row>
    <row r="636" spans="1:31" x14ac:dyDescent="0.35">
      <c r="A636" s="2" t="s">
        <v>99</v>
      </c>
      <c r="B636" s="9">
        <v>36460</v>
      </c>
      <c r="C636" s="18">
        <v>10.18</v>
      </c>
      <c r="D636" s="12">
        <v>7.14</v>
      </c>
      <c r="F636" s="12">
        <v>1.1000000000000001</v>
      </c>
      <c r="H636" s="23">
        <f t="shared" si="36"/>
        <v>7.2443596007499061E-8</v>
      </c>
      <c r="I636" s="32">
        <v>0.02</v>
      </c>
      <c r="J636" s="25">
        <v>0.36</v>
      </c>
      <c r="K636" s="36"/>
      <c r="L636" s="25">
        <v>65</v>
      </c>
      <c r="M636" s="36"/>
      <c r="N636" s="25">
        <v>1.6</v>
      </c>
      <c r="O636" s="25">
        <v>2.6</v>
      </c>
      <c r="P636" s="25">
        <v>9</v>
      </c>
      <c r="Q636" s="25">
        <v>0.08</v>
      </c>
      <c r="R636" s="25">
        <v>7.7</v>
      </c>
      <c r="S636" s="36"/>
      <c r="T636" s="51">
        <v>0.01</v>
      </c>
      <c r="U636" s="42">
        <v>11.6</v>
      </c>
      <c r="V636" s="42">
        <v>0.22</v>
      </c>
      <c r="W636" s="42">
        <v>3.3E-3</v>
      </c>
      <c r="X636" s="42">
        <v>10</v>
      </c>
      <c r="Y636" s="44">
        <v>4.25</v>
      </c>
      <c r="Z636" s="87">
        <f t="shared" si="37"/>
        <v>4.4678059413126414</v>
      </c>
      <c r="AA636" s="88">
        <f t="shared" si="38"/>
        <v>4.777514042349563</v>
      </c>
      <c r="AB636" s="90">
        <f t="shared" si="39"/>
        <v>-3.3498905563487238E-2</v>
      </c>
    </row>
    <row r="637" spans="1:31" x14ac:dyDescent="0.35">
      <c r="A637" s="2" t="s">
        <v>99</v>
      </c>
      <c r="B637" s="9">
        <v>32191</v>
      </c>
      <c r="C637" s="18">
        <v>9.94</v>
      </c>
      <c r="D637" s="12">
        <v>7.27</v>
      </c>
      <c r="F637" s="12">
        <v>2</v>
      </c>
      <c r="H637" s="23">
        <f t="shared" si="36"/>
        <v>5.3703179637025192E-8</v>
      </c>
      <c r="I637" s="32">
        <v>1E-3</v>
      </c>
      <c r="J637" s="25">
        <v>0.34</v>
      </c>
      <c r="K637" s="30">
        <v>0.1</v>
      </c>
      <c r="L637" s="25">
        <v>70</v>
      </c>
      <c r="M637" s="30">
        <v>0.1</v>
      </c>
      <c r="N637" s="25">
        <v>1.73</v>
      </c>
      <c r="O637" s="25">
        <v>2.2999999999999998</v>
      </c>
      <c r="P637" s="25">
        <v>8.3000000000000007</v>
      </c>
      <c r="Q637" s="25">
        <v>7.0000000000000007E-2</v>
      </c>
      <c r="R637" s="25">
        <v>7.3</v>
      </c>
      <c r="S637" s="31">
        <v>1</v>
      </c>
      <c r="T637" s="51">
        <v>1.53</v>
      </c>
      <c r="U637" s="42">
        <v>10.199999999999999</v>
      </c>
      <c r="V637" s="42">
        <v>1.1000000000000001</v>
      </c>
      <c r="W637" s="42">
        <v>0.82</v>
      </c>
      <c r="X637" s="42">
        <v>9.86</v>
      </c>
      <c r="Y637" s="44">
        <v>4.3</v>
      </c>
      <c r="Z637" s="87">
        <f t="shared" si="37"/>
        <v>4.6357134539870302</v>
      </c>
      <c r="AA637" s="88">
        <f t="shared" si="38"/>
        <v>4.8743824621844718</v>
      </c>
      <c r="AB637" s="90">
        <f t="shared" si="39"/>
        <v>-2.5096382865244866E-2</v>
      </c>
    </row>
    <row r="638" spans="1:31" x14ac:dyDescent="0.35">
      <c r="A638" s="2" t="s">
        <v>99</v>
      </c>
      <c r="B638" s="9">
        <v>32015</v>
      </c>
      <c r="C638" s="18">
        <v>9.86</v>
      </c>
      <c r="D638" s="12">
        <v>7.12</v>
      </c>
      <c r="F638" s="12">
        <v>2</v>
      </c>
      <c r="H638" s="23">
        <f t="shared" si="36"/>
        <v>7.5857757502918145E-8</v>
      </c>
      <c r="I638" s="32">
        <v>4.0000000000000001E-3</v>
      </c>
      <c r="J638" s="25">
        <v>0.33</v>
      </c>
      <c r="K638" s="33"/>
      <c r="L638" s="25">
        <v>71</v>
      </c>
      <c r="M638" s="33"/>
      <c r="N638" s="25">
        <v>1.8</v>
      </c>
      <c r="O638" s="25">
        <v>2.2999999999999998</v>
      </c>
      <c r="P638" s="25">
        <v>9.1999999999999993</v>
      </c>
      <c r="Q638" s="25">
        <v>0.06</v>
      </c>
      <c r="R638" s="25">
        <v>8.1</v>
      </c>
      <c r="S638" s="31">
        <v>2.9</v>
      </c>
      <c r="T638" s="51">
        <v>0.01</v>
      </c>
      <c r="U638" s="42">
        <v>17.399999999999999</v>
      </c>
      <c r="V638" s="42">
        <v>0.44</v>
      </c>
      <c r="W638" s="42">
        <v>9.8519999999999996E-3</v>
      </c>
      <c r="X638" s="42">
        <v>10</v>
      </c>
      <c r="Y638" s="44">
        <v>4.38</v>
      </c>
      <c r="Z638" s="87">
        <f t="shared" si="37"/>
        <v>4.7963757231417139</v>
      </c>
      <c r="AA638" s="88">
        <f t="shared" si="38"/>
        <v>5.0319501541217324</v>
      </c>
      <c r="AB638" s="90">
        <f t="shared" si="39"/>
        <v>-2.396892755916746E-2</v>
      </c>
      <c r="AE638" s="96"/>
    </row>
    <row r="639" spans="1:31" x14ac:dyDescent="0.35">
      <c r="A639" s="2" t="s">
        <v>99</v>
      </c>
      <c r="B639" s="9">
        <v>33185</v>
      </c>
      <c r="C639" s="18">
        <v>10.44</v>
      </c>
      <c r="D639" s="12">
        <v>7.07</v>
      </c>
      <c r="F639" s="12">
        <v>2.1</v>
      </c>
      <c r="H639" s="23">
        <f t="shared" si="36"/>
        <v>8.5113803820237355E-8</v>
      </c>
      <c r="I639" s="32">
        <v>0.02</v>
      </c>
      <c r="J639" s="25">
        <v>0.37</v>
      </c>
      <c r="K639" s="33"/>
      <c r="L639" s="25">
        <v>71</v>
      </c>
      <c r="M639" s="33"/>
      <c r="N639" s="25">
        <v>1.4</v>
      </c>
      <c r="O639" s="25">
        <v>1.8</v>
      </c>
      <c r="P639" s="25">
        <v>8.5</v>
      </c>
      <c r="Q639" s="25">
        <v>0.06</v>
      </c>
      <c r="R639" s="25">
        <v>6.4</v>
      </c>
      <c r="S639" s="34"/>
      <c r="T639" s="51">
        <v>0.1</v>
      </c>
      <c r="U639" s="42">
        <v>11.6</v>
      </c>
      <c r="V639" s="42">
        <v>2.21</v>
      </c>
      <c r="W639" s="42">
        <v>0.01</v>
      </c>
      <c r="X639" s="42">
        <v>9</v>
      </c>
      <c r="Y639" s="44">
        <v>4.25</v>
      </c>
      <c r="Z639" s="87">
        <f t="shared" si="37"/>
        <v>4.6417305811811396</v>
      </c>
      <c r="AA639" s="88">
        <f t="shared" si="38"/>
        <v>4.7843907270597601</v>
      </c>
      <c r="AB639" s="90">
        <f t="shared" si="39"/>
        <v>-1.513455441676718E-2</v>
      </c>
    </row>
    <row r="640" spans="1:31" x14ac:dyDescent="0.35">
      <c r="A640" s="2" t="s">
        <v>99</v>
      </c>
      <c r="B640" s="9">
        <v>36822</v>
      </c>
      <c r="C640" s="18">
        <v>10.119999999999999</v>
      </c>
      <c r="D640" s="12">
        <v>7.23</v>
      </c>
      <c r="F640" s="12">
        <v>1.4</v>
      </c>
      <c r="H640" s="23">
        <f t="shared" si="36"/>
        <v>5.8884365535558776E-8</v>
      </c>
      <c r="I640" s="28"/>
      <c r="J640" s="25">
        <v>0.42</v>
      </c>
      <c r="K640" s="36"/>
      <c r="L640" s="25">
        <v>71.5</v>
      </c>
      <c r="M640" s="36"/>
      <c r="N640" s="35"/>
      <c r="O640" s="25">
        <v>2.42</v>
      </c>
      <c r="P640" s="25">
        <v>8.8699999999999992</v>
      </c>
      <c r="Q640" s="35"/>
      <c r="R640" s="25">
        <v>7.53</v>
      </c>
      <c r="S640" s="36"/>
      <c r="T640" s="51">
        <v>0.05</v>
      </c>
      <c r="U640" s="42">
        <v>11.9</v>
      </c>
      <c r="V640" s="42">
        <v>0.22</v>
      </c>
      <c r="W640" s="42">
        <v>3.2845000000000001E-3</v>
      </c>
      <c r="X640" s="42">
        <v>9</v>
      </c>
      <c r="Y640" s="44">
        <v>4.32</v>
      </c>
      <c r="Z640" s="87">
        <f t="shared" si="37"/>
        <v>4.7103648044917259</v>
      </c>
      <c r="AA640" s="88">
        <f t="shared" si="38"/>
        <v>4.8268139636238274</v>
      </c>
      <c r="AB640" s="90">
        <f t="shared" si="39"/>
        <v>-1.2210021638832159E-2</v>
      </c>
    </row>
    <row r="641" spans="1:31" x14ac:dyDescent="0.35">
      <c r="A641" s="2" t="s">
        <v>99</v>
      </c>
      <c r="B641" s="9">
        <v>33567</v>
      </c>
      <c r="C641" s="18">
        <v>10.54</v>
      </c>
      <c r="D641" s="12">
        <v>6.94</v>
      </c>
      <c r="F641" s="12">
        <v>1.9</v>
      </c>
      <c r="H641" s="23">
        <f t="shared" si="36"/>
        <v>1.1481536214968794E-7</v>
      </c>
      <c r="I641" s="32">
        <v>8.9999999999999993E-3</v>
      </c>
      <c r="J641" s="25">
        <v>0.33</v>
      </c>
      <c r="K641" s="33"/>
      <c r="L641" s="25">
        <v>73</v>
      </c>
      <c r="M641" s="33"/>
      <c r="N641" s="25">
        <v>1.7</v>
      </c>
      <c r="O641" s="25">
        <v>2.2999999999999998</v>
      </c>
      <c r="P641" s="25">
        <v>8.9</v>
      </c>
      <c r="Q641" s="25">
        <v>0.08</v>
      </c>
      <c r="R641" s="25">
        <v>7.8</v>
      </c>
      <c r="S641" s="34"/>
      <c r="T641" s="51">
        <v>0.06</v>
      </c>
      <c r="U641" s="42">
        <v>11.6</v>
      </c>
      <c r="V641" s="42">
        <v>2.21</v>
      </c>
      <c r="W641" s="42">
        <v>0.01</v>
      </c>
      <c r="X641" s="42">
        <v>9</v>
      </c>
      <c r="Y641" s="44">
        <v>4.24</v>
      </c>
      <c r="Z641" s="87">
        <f t="shared" si="37"/>
        <v>4.8561488221185343</v>
      </c>
      <c r="AA641" s="88">
        <f t="shared" si="38"/>
        <v>4.7731271701470508</v>
      </c>
      <c r="AB641" s="90">
        <f t="shared" si="39"/>
        <v>8.6217958689903604E-3</v>
      </c>
      <c r="AE641" s="96"/>
    </row>
    <row r="642" spans="1:31" x14ac:dyDescent="0.35">
      <c r="A642" s="2" t="s">
        <v>99</v>
      </c>
      <c r="B642" s="9">
        <v>37182</v>
      </c>
      <c r="C642" s="18">
        <v>10.42</v>
      </c>
      <c r="D642" s="12">
        <v>7.18</v>
      </c>
      <c r="F642" s="12">
        <v>0.9</v>
      </c>
      <c r="H642" s="23">
        <f t="shared" si="36"/>
        <v>6.606934480075943E-8</v>
      </c>
      <c r="I642" s="32">
        <v>0.02</v>
      </c>
      <c r="J642" s="25">
        <v>0.36</v>
      </c>
      <c r="K642" s="30">
        <v>0.2</v>
      </c>
      <c r="L642" s="25">
        <v>70.5</v>
      </c>
      <c r="M642" s="30">
        <v>0.2</v>
      </c>
      <c r="N642" s="25">
        <v>1.68</v>
      </c>
      <c r="O642" s="25">
        <v>2.2200000000000002</v>
      </c>
      <c r="P642" s="25">
        <v>8.2899999999999991</v>
      </c>
      <c r="Q642" s="25">
        <v>7.0000000000000007E-2</v>
      </c>
      <c r="R642" s="25">
        <v>7.26</v>
      </c>
      <c r="S642" s="31">
        <v>1.1000000000000001</v>
      </c>
      <c r="T642" s="51">
        <v>0.06</v>
      </c>
      <c r="U642" s="45"/>
      <c r="V642" s="42">
        <v>0.22</v>
      </c>
      <c r="W642" s="42">
        <v>3.2845000000000001E-3</v>
      </c>
      <c r="X642" s="42">
        <v>10.1</v>
      </c>
      <c r="Y642" s="44">
        <v>4.2699999999999996</v>
      </c>
      <c r="Z642" s="87">
        <f t="shared" si="37"/>
        <v>4.6574882136075724</v>
      </c>
      <c r="AA642" s="88">
        <f t="shared" si="38"/>
        <v>4.5604234462194402</v>
      </c>
      <c r="AB642" s="90">
        <f t="shared" si="39"/>
        <v>1.0530017098249534E-2</v>
      </c>
    </row>
    <row r="643" spans="1:31" x14ac:dyDescent="0.35">
      <c r="A643" s="2" t="s">
        <v>99</v>
      </c>
      <c r="B643" s="9">
        <v>37544</v>
      </c>
      <c r="C643" s="18">
        <v>9.81</v>
      </c>
      <c r="D643" s="12">
        <v>7.23</v>
      </c>
      <c r="F643" s="12">
        <v>1.3</v>
      </c>
      <c r="H643" s="23">
        <f t="shared" si="36"/>
        <v>5.8884365535558776E-8</v>
      </c>
      <c r="I643" s="32">
        <v>3.0000000000000001E-3</v>
      </c>
      <c r="J643" s="25">
        <v>0.39</v>
      </c>
      <c r="K643" s="36"/>
      <c r="L643" s="25">
        <v>73.3</v>
      </c>
      <c r="M643" s="36"/>
      <c r="N643" s="25">
        <v>1.5</v>
      </c>
      <c r="O643" s="25">
        <v>2.15</v>
      </c>
      <c r="P643" s="25">
        <v>9.4600000000000009</v>
      </c>
      <c r="Q643" s="25">
        <v>0.09</v>
      </c>
      <c r="R643" s="25">
        <v>6.91</v>
      </c>
      <c r="S643" s="36"/>
      <c r="T643" s="51">
        <v>0.11</v>
      </c>
      <c r="U643" s="42">
        <v>14.6</v>
      </c>
      <c r="V643" s="42">
        <v>0.22</v>
      </c>
      <c r="W643" s="42">
        <v>5.9121E-3</v>
      </c>
      <c r="X643" s="42">
        <v>9.8000000000000007</v>
      </c>
      <c r="Y643" s="44">
        <v>4.18</v>
      </c>
      <c r="Z643" s="87">
        <f t="shared" si="37"/>
        <v>4.8705097655097891</v>
      </c>
      <c r="AA643" s="88">
        <f t="shared" si="38"/>
        <v>4.7675424307611447</v>
      </c>
      <c r="AB643" s="90">
        <f t="shared" si="39"/>
        <v>1.0683417422089036E-2</v>
      </c>
      <c r="AE643" s="96"/>
    </row>
    <row r="644" spans="1:31" x14ac:dyDescent="0.35">
      <c r="A644" s="2" t="s">
        <v>99</v>
      </c>
      <c r="B644" s="9">
        <v>32300</v>
      </c>
      <c r="C644" s="18">
        <v>9.4700000000000006</v>
      </c>
      <c r="D644" s="12">
        <v>6.96</v>
      </c>
      <c r="F644" s="12">
        <v>1</v>
      </c>
      <c r="H644" s="23">
        <f t="shared" ref="H644:H707" si="40">10^-(D644)</f>
        <v>1.0964781961431838E-7</v>
      </c>
      <c r="I644" s="32">
        <v>2E-3</v>
      </c>
      <c r="J644" s="25">
        <v>0.32</v>
      </c>
      <c r="K644" s="30">
        <v>0.2</v>
      </c>
      <c r="L644" s="25">
        <v>72</v>
      </c>
      <c r="M644" s="29">
        <v>0.1</v>
      </c>
      <c r="N644" s="25">
        <v>1.47</v>
      </c>
      <c r="O644" s="25">
        <v>2.7</v>
      </c>
      <c r="P644" s="25">
        <v>8.4</v>
      </c>
      <c r="Q644" s="25">
        <v>0.1</v>
      </c>
      <c r="R644" s="25">
        <v>14</v>
      </c>
      <c r="S644" s="29">
        <v>2.1</v>
      </c>
      <c r="T644" s="51">
        <v>1.53</v>
      </c>
      <c r="U644" s="42">
        <v>13.9</v>
      </c>
      <c r="V644" s="42">
        <v>1.1000000000000001</v>
      </c>
      <c r="W644" s="42">
        <v>0.82</v>
      </c>
      <c r="X644" s="42">
        <v>10.3</v>
      </c>
      <c r="Y644" s="44">
        <v>4.25</v>
      </c>
      <c r="Z644" s="87">
        <f t="shared" ref="Z644:Z707" si="41">(H644/H$3)+(I644/I$3*3)+(J644/J$3)+(L644/L$3*2)+(N644/N$3*2)+(O644/O$3)+(P644/P$3*2)+(Q644/Q$3*2)+(R644/R$3)</f>
        <v>5.036183741495817</v>
      </c>
      <c r="AA644" s="88">
        <f t="shared" ref="AA644:AA707" si="42">(T644/T$3*3)+(U644/U$3*2)+(V644/V$3)+(W644/W$3)+(X644/X$3)+Y644</f>
        <v>4.9138214775474758</v>
      </c>
      <c r="AB644" s="90">
        <f t="shared" ref="AB644:AB707" si="43">(Z644-AA644)/(Z644+AA644)</f>
        <v>1.2297708519202824E-2</v>
      </c>
    </row>
    <row r="645" spans="1:31" x14ac:dyDescent="0.35">
      <c r="A645" s="2" t="s">
        <v>99</v>
      </c>
      <c r="B645" s="9">
        <v>31750</v>
      </c>
      <c r="C645" s="18">
        <v>10.130000000000001</v>
      </c>
      <c r="D645" s="12">
        <v>7.48</v>
      </c>
      <c r="F645" s="12">
        <v>1</v>
      </c>
      <c r="H645" s="23">
        <f t="shared" si="40"/>
        <v>3.3113112148259005E-8</v>
      </c>
      <c r="I645" s="32">
        <v>0.18</v>
      </c>
      <c r="J645" s="25">
        <v>0.32</v>
      </c>
      <c r="K645" s="30">
        <v>0.1</v>
      </c>
      <c r="L645" s="25">
        <v>78</v>
      </c>
      <c r="M645" s="30">
        <v>0.1</v>
      </c>
      <c r="N645" s="25">
        <v>1.9</v>
      </c>
      <c r="O645" s="25">
        <v>2.2999999999999998</v>
      </c>
      <c r="P645" s="25">
        <v>8.4</v>
      </c>
      <c r="Q645" s="25">
        <v>0.1</v>
      </c>
      <c r="R645" s="25">
        <v>7.5</v>
      </c>
      <c r="S645" s="31">
        <v>2.1</v>
      </c>
      <c r="T645" s="51">
        <v>0.05</v>
      </c>
      <c r="U645" s="42">
        <v>11.4</v>
      </c>
      <c r="V645" s="42">
        <v>0.04</v>
      </c>
      <c r="W645" s="42">
        <v>0.01</v>
      </c>
      <c r="X645" s="42">
        <v>13</v>
      </c>
      <c r="Y645" s="44">
        <v>4.3</v>
      </c>
      <c r="Z645" s="87">
        <f t="shared" si="41"/>
        <v>5.0778138884775474</v>
      </c>
      <c r="AA645" s="88">
        <f t="shared" si="42"/>
        <v>4.9064826290763568</v>
      </c>
      <c r="AB645" s="90">
        <f t="shared" si="43"/>
        <v>1.7160073230994728E-2</v>
      </c>
      <c r="AE645" s="96"/>
    </row>
    <row r="646" spans="1:31" x14ac:dyDescent="0.35">
      <c r="A646" s="2" t="s">
        <v>99</v>
      </c>
      <c r="B646" s="9">
        <v>32441</v>
      </c>
      <c r="C646" s="18">
        <v>9.68</v>
      </c>
      <c r="D646" s="12">
        <v>6.72</v>
      </c>
      <c r="F646" s="12">
        <v>1</v>
      </c>
      <c r="H646" s="23">
        <f t="shared" si="40"/>
        <v>1.9054607179632443E-7</v>
      </c>
      <c r="I646" s="32">
        <v>0.02</v>
      </c>
      <c r="J646" s="25">
        <v>0.28999999999999998</v>
      </c>
      <c r="K646" s="30">
        <v>0.2</v>
      </c>
      <c r="L646" s="25">
        <v>77</v>
      </c>
      <c r="M646" s="30">
        <v>0.1</v>
      </c>
      <c r="N646" s="25">
        <v>1.6</v>
      </c>
      <c r="O646" s="25">
        <v>2.7</v>
      </c>
      <c r="P646" s="25">
        <v>8.6999999999999993</v>
      </c>
      <c r="Q646" s="25">
        <v>0.1</v>
      </c>
      <c r="R646" s="25">
        <v>8.8000000000000007</v>
      </c>
      <c r="S646" s="31">
        <v>1.2</v>
      </c>
      <c r="T646" s="51">
        <v>1.53</v>
      </c>
      <c r="U646" s="42">
        <v>16</v>
      </c>
      <c r="V646" s="42">
        <v>0.44</v>
      </c>
      <c r="W646" s="45"/>
      <c r="X646" s="42">
        <v>8</v>
      </c>
      <c r="Y646" s="44">
        <v>4.22</v>
      </c>
      <c r="Z646" s="87">
        <f t="shared" si="41"/>
        <v>5.089170866275369</v>
      </c>
      <c r="AA646" s="88">
        <f t="shared" si="42"/>
        <v>4.8341882386682133</v>
      </c>
      <c r="AB646" s="90">
        <f t="shared" si="43"/>
        <v>2.56951930198847E-2</v>
      </c>
      <c r="AE646" s="96"/>
    </row>
    <row r="647" spans="1:31" x14ac:dyDescent="0.35">
      <c r="A647" s="2" t="s">
        <v>99</v>
      </c>
      <c r="B647" s="9">
        <v>36076</v>
      </c>
      <c r="C647" s="18">
        <v>10.81</v>
      </c>
      <c r="D647" s="12">
        <v>7.14</v>
      </c>
      <c r="F647" s="12">
        <v>1</v>
      </c>
      <c r="H647" s="23">
        <f t="shared" si="40"/>
        <v>7.2443596007499061E-8</v>
      </c>
      <c r="I647" s="28"/>
      <c r="J647" s="25">
        <v>0.41</v>
      </c>
      <c r="K647" s="36"/>
      <c r="L647" s="25">
        <v>77</v>
      </c>
      <c r="M647" s="36"/>
      <c r="N647" s="25">
        <v>1.5</v>
      </c>
      <c r="O647" s="25">
        <v>2</v>
      </c>
      <c r="P647" s="25">
        <v>9.6999999999999993</v>
      </c>
      <c r="Q647" s="25">
        <v>7.0000000000000007E-2</v>
      </c>
      <c r="R647" s="25">
        <v>7.6</v>
      </c>
      <c r="S647" s="36"/>
      <c r="T647" s="51">
        <v>0.03</v>
      </c>
      <c r="U647" s="42">
        <v>14.4</v>
      </c>
      <c r="V647" s="42">
        <v>0.22</v>
      </c>
      <c r="W647" s="42">
        <v>3.284E-3</v>
      </c>
      <c r="X647" s="42">
        <v>9.4</v>
      </c>
      <c r="Y647" s="44">
        <v>4.2300000000000004</v>
      </c>
      <c r="Z647" s="87">
        <f t="shared" si="41"/>
        <v>5.1011116742286609</v>
      </c>
      <c r="AA647" s="88">
        <f t="shared" si="42"/>
        <v>4.7995110557567289</v>
      </c>
      <c r="AB647" s="90">
        <f t="shared" si="43"/>
        <v>3.0462792765397803E-2</v>
      </c>
    </row>
    <row r="648" spans="1:31" x14ac:dyDescent="0.35">
      <c r="A648" s="2" t="s">
        <v>99</v>
      </c>
      <c r="B648" s="9">
        <v>37915</v>
      </c>
      <c r="C648" s="18">
        <v>9.81</v>
      </c>
      <c r="D648" s="12">
        <v>7.25</v>
      </c>
      <c r="F648" s="12">
        <v>1.1000000000000001</v>
      </c>
      <c r="H648" s="23">
        <f t="shared" si="40"/>
        <v>5.6234132519034806E-8</v>
      </c>
      <c r="I648" s="32">
        <v>0.02</v>
      </c>
      <c r="J648" s="25">
        <v>0.37</v>
      </c>
      <c r="K648" s="33"/>
      <c r="L648" s="25">
        <v>80.7</v>
      </c>
      <c r="M648" s="33"/>
      <c r="N648" s="25">
        <v>1.83</v>
      </c>
      <c r="O648" s="25">
        <v>2.76</v>
      </c>
      <c r="P648" s="25">
        <v>8.99</v>
      </c>
      <c r="Q648" s="25">
        <v>0.08</v>
      </c>
      <c r="R648" s="25">
        <v>8.84</v>
      </c>
      <c r="S648" s="34"/>
      <c r="T648" s="51">
        <v>0.1</v>
      </c>
      <c r="U648" s="42">
        <v>17.100000000000001</v>
      </c>
      <c r="V648" s="42">
        <v>0.22</v>
      </c>
      <c r="W648" s="42">
        <v>4.2698500000000004E-3</v>
      </c>
      <c r="X648" s="42">
        <v>10</v>
      </c>
      <c r="Y648" s="44">
        <v>4.2300000000000004</v>
      </c>
      <c r="Z648" s="87">
        <f t="shared" si="41"/>
        <v>5.3128871035159646</v>
      </c>
      <c r="AA648" s="88">
        <f t="shared" si="42"/>
        <v>4.8748779729626612</v>
      </c>
      <c r="AB648" s="90">
        <f t="shared" si="43"/>
        <v>4.2993642596311228E-2</v>
      </c>
      <c r="AD648" s="100"/>
      <c r="AE648" s="96"/>
    </row>
    <row r="649" spans="1:31" x14ac:dyDescent="0.35">
      <c r="A649" s="2" t="s">
        <v>127</v>
      </c>
      <c r="B649" s="9">
        <v>38643</v>
      </c>
      <c r="C649" s="18">
        <v>10.1</v>
      </c>
      <c r="D649" s="12">
        <v>6.75</v>
      </c>
      <c r="F649" s="12">
        <v>1.4</v>
      </c>
      <c r="H649" s="23">
        <f t="shared" si="40"/>
        <v>1.7782794100389206E-7</v>
      </c>
      <c r="I649" s="32">
        <v>1E-3</v>
      </c>
      <c r="J649" s="25">
        <v>0.8</v>
      </c>
      <c r="K649" s="36"/>
      <c r="L649" s="25">
        <v>85.8</v>
      </c>
      <c r="M649" s="36"/>
      <c r="N649" s="25">
        <v>1.3</v>
      </c>
      <c r="O649" s="25">
        <v>5.77</v>
      </c>
      <c r="P649" s="25">
        <v>14.4</v>
      </c>
      <c r="Q649" s="25">
        <v>0.01</v>
      </c>
      <c r="R649" s="25">
        <v>31</v>
      </c>
      <c r="S649" s="36"/>
      <c r="T649" s="51">
        <v>7.0000000000000007E-2</v>
      </c>
      <c r="U649" s="42">
        <v>9.09</v>
      </c>
      <c r="V649" s="42">
        <v>0.22</v>
      </c>
      <c r="W649" s="42">
        <v>3.2845000000000001E-3</v>
      </c>
      <c r="X649" s="42">
        <v>34</v>
      </c>
      <c r="Y649" s="44">
        <v>6.08</v>
      </c>
      <c r="Z649" s="87">
        <f t="shared" si="41"/>
        <v>7.0535905836336594</v>
      </c>
      <c r="AA649" s="88">
        <f t="shared" si="42"/>
        <v>7.2341653487139794</v>
      </c>
      <c r="AB649" s="90">
        <f t="shared" si="43"/>
        <v>-1.2638427331439552E-2</v>
      </c>
      <c r="AC649" s="19">
        <v>7</v>
      </c>
      <c r="AD649" s="13">
        <v>7.22</v>
      </c>
      <c r="AE649" s="95">
        <v>-3.1</v>
      </c>
    </row>
    <row r="650" spans="1:31" x14ac:dyDescent="0.35">
      <c r="A650" s="2" t="s">
        <v>127</v>
      </c>
      <c r="B650" s="9">
        <v>41950</v>
      </c>
      <c r="C650" s="20"/>
      <c r="D650" s="12">
        <v>7.28</v>
      </c>
      <c r="F650" s="12">
        <v>1.5</v>
      </c>
      <c r="H650" s="23">
        <f t="shared" si="40"/>
        <v>5.2480746024977185E-8</v>
      </c>
      <c r="I650" s="28"/>
      <c r="J650" s="25">
        <v>1</v>
      </c>
      <c r="K650" s="36"/>
      <c r="L650" s="25">
        <v>86</v>
      </c>
      <c r="M650" s="36"/>
      <c r="N650" s="25">
        <v>1.2</v>
      </c>
      <c r="O650" s="25">
        <v>5.9</v>
      </c>
      <c r="P650" s="25">
        <v>15</v>
      </c>
      <c r="Q650" s="25">
        <v>0.01</v>
      </c>
      <c r="R650" s="25">
        <v>32</v>
      </c>
      <c r="S650" s="36"/>
      <c r="T650" s="51">
        <v>0.03</v>
      </c>
      <c r="U650" s="42">
        <v>9.6999999999999993</v>
      </c>
      <c r="V650" s="42">
        <v>1</v>
      </c>
      <c r="W650" s="42">
        <v>0.01</v>
      </c>
      <c r="X650" s="42">
        <v>35</v>
      </c>
      <c r="Y650" s="44">
        <v>6.09</v>
      </c>
      <c r="Z650" s="87">
        <f t="shared" si="41"/>
        <v>7.1671737784217155</v>
      </c>
      <c r="AA650" s="88">
        <f t="shared" si="42"/>
        <v>7.2965362443960275</v>
      </c>
      <c r="AB650" s="90">
        <f t="shared" si="43"/>
        <v>-8.9439338710629295E-3</v>
      </c>
      <c r="AC650" s="19">
        <v>7.17</v>
      </c>
      <c r="AD650" s="13">
        <v>7.3</v>
      </c>
      <c r="AE650" s="94">
        <v>1.8</v>
      </c>
    </row>
    <row r="651" spans="1:31" x14ac:dyDescent="0.35">
      <c r="A651" s="2" t="s">
        <v>127</v>
      </c>
      <c r="B651" s="9">
        <v>41212</v>
      </c>
      <c r="C651" s="18">
        <v>8.84</v>
      </c>
      <c r="D651" s="12">
        <v>7.17</v>
      </c>
      <c r="F651" s="12">
        <v>1.9</v>
      </c>
      <c r="H651" s="23">
        <f t="shared" si="40"/>
        <v>6.7608297539197998E-8</v>
      </c>
      <c r="I651" s="32">
        <v>2E-3</v>
      </c>
      <c r="J651" s="25">
        <v>0.91</v>
      </c>
      <c r="K651" s="33"/>
      <c r="L651" s="25">
        <v>89.4</v>
      </c>
      <c r="M651" s="33"/>
      <c r="N651" s="25">
        <v>1.39</v>
      </c>
      <c r="O651" s="25">
        <v>5.82</v>
      </c>
      <c r="P651" s="25">
        <v>14.5</v>
      </c>
      <c r="Q651" s="25">
        <v>0.01</v>
      </c>
      <c r="R651" s="25">
        <v>31.9</v>
      </c>
      <c r="S651" s="34"/>
      <c r="T651" s="51">
        <v>0.01</v>
      </c>
      <c r="U651" s="42">
        <v>12.2</v>
      </c>
      <c r="V651" s="42">
        <v>0.22</v>
      </c>
      <c r="W651" s="42">
        <v>3.6099999999999999E-3</v>
      </c>
      <c r="X651" s="42">
        <v>35</v>
      </c>
      <c r="Y651" s="44">
        <v>6.06</v>
      </c>
      <c r="Z651" s="87">
        <f t="shared" si="41"/>
        <v>7.2913297099409435</v>
      </c>
      <c r="AA651" s="88">
        <f t="shared" si="42"/>
        <v>7.305230291309381</v>
      </c>
      <c r="AB651" s="90">
        <f t="shared" si="43"/>
        <v>-9.5231899620504463E-4</v>
      </c>
      <c r="AC651" s="19">
        <v>7.32</v>
      </c>
      <c r="AD651" s="13">
        <v>7.3</v>
      </c>
      <c r="AE651" s="95">
        <v>0.21</v>
      </c>
    </row>
    <row r="652" spans="1:31" x14ac:dyDescent="0.35">
      <c r="A652" s="2" t="s">
        <v>127</v>
      </c>
      <c r="B652" s="9">
        <v>35723</v>
      </c>
      <c r="C652" s="18">
        <v>10.62</v>
      </c>
      <c r="D652" s="12">
        <v>7.17</v>
      </c>
      <c r="F652" s="12">
        <v>1.2</v>
      </c>
      <c r="H652" s="23">
        <f t="shared" si="40"/>
        <v>6.7608297539197998E-8</v>
      </c>
      <c r="I652" s="32">
        <v>0.16</v>
      </c>
      <c r="J652" s="25">
        <v>0.99</v>
      </c>
      <c r="K652" s="29">
        <v>0.2</v>
      </c>
      <c r="L652" s="25">
        <v>83</v>
      </c>
      <c r="M652" s="29">
        <v>0.2</v>
      </c>
      <c r="N652" s="25">
        <v>1.41</v>
      </c>
      <c r="O652" s="25">
        <v>4.5</v>
      </c>
      <c r="P652" s="25">
        <v>13</v>
      </c>
      <c r="Q652" s="25">
        <v>0.02</v>
      </c>
      <c r="R652" s="25">
        <v>27</v>
      </c>
      <c r="S652" s="29">
        <v>1</v>
      </c>
      <c r="T652" s="51">
        <v>0.01</v>
      </c>
      <c r="U652" s="42">
        <v>9.7799999999999994</v>
      </c>
      <c r="V652" s="42">
        <v>0.22</v>
      </c>
      <c r="W652" s="42">
        <v>3.284E-3</v>
      </c>
      <c r="X652" s="42">
        <v>33</v>
      </c>
      <c r="Y652" s="44">
        <v>6.06</v>
      </c>
      <c r="Z652" s="87">
        <f t="shared" si="41"/>
        <v>6.6247599411578477</v>
      </c>
      <c r="AA652" s="88">
        <f t="shared" si="42"/>
        <v>7.1984257836310448</v>
      </c>
      <c r="AB652" s="90">
        <f t="shared" si="43"/>
        <v>-4.15002629563496E-2</v>
      </c>
      <c r="AE652" s="96"/>
    </row>
    <row r="653" spans="1:31" x14ac:dyDescent="0.35">
      <c r="A653" s="2" t="s">
        <v>127</v>
      </c>
      <c r="B653" s="9">
        <v>33185</v>
      </c>
      <c r="C653" s="19">
        <v>10.3</v>
      </c>
      <c r="D653" s="12">
        <v>6.97</v>
      </c>
      <c r="E653" s="16"/>
      <c r="F653" s="12">
        <v>2.6</v>
      </c>
      <c r="H653" s="23">
        <f t="shared" si="40"/>
        <v>1.0715193052376054E-7</v>
      </c>
      <c r="J653" s="25">
        <v>0.88</v>
      </c>
      <c r="K653" s="33"/>
      <c r="L653" s="25">
        <v>84</v>
      </c>
      <c r="M653" s="33"/>
      <c r="N653" s="25">
        <v>1.2</v>
      </c>
      <c r="O653" s="25">
        <v>4.5999999999999996</v>
      </c>
      <c r="P653" s="25">
        <v>13</v>
      </c>
      <c r="Q653" s="25">
        <v>0.01</v>
      </c>
      <c r="R653" s="25">
        <v>27</v>
      </c>
      <c r="S653" s="34"/>
      <c r="T653" s="51">
        <v>0.06</v>
      </c>
      <c r="U653" s="42">
        <v>9.3699999999999992</v>
      </c>
      <c r="V653" s="42">
        <v>2.21</v>
      </c>
      <c r="W653" s="42">
        <v>0.01</v>
      </c>
      <c r="X653" s="42">
        <v>33</v>
      </c>
      <c r="Y653" s="44">
        <v>6</v>
      </c>
      <c r="Z653" s="87">
        <f t="shared" si="41"/>
        <v>6.6454314809523964</v>
      </c>
      <c r="AA653" s="88">
        <f t="shared" si="42"/>
        <v>7.163712561059266</v>
      </c>
      <c r="AB653" s="90">
        <f t="shared" si="43"/>
        <v>-3.7531731042134045E-2</v>
      </c>
    </row>
    <row r="654" spans="1:31" x14ac:dyDescent="0.35">
      <c r="A654" s="2" t="s">
        <v>127</v>
      </c>
      <c r="B654" s="9">
        <v>34963</v>
      </c>
      <c r="C654" s="18">
        <v>9.36</v>
      </c>
      <c r="D654" s="12">
        <v>7.04</v>
      </c>
      <c r="F654" s="12">
        <v>1.5</v>
      </c>
      <c r="H654" s="23">
        <f t="shared" si="40"/>
        <v>9.120108393559095E-8</v>
      </c>
      <c r="I654" s="28"/>
      <c r="J654" s="25">
        <v>0.78</v>
      </c>
      <c r="K654" s="30">
        <v>1</v>
      </c>
      <c r="L654" s="25">
        <v>78</v>
      </c>
      <c r="M654" s="30">
        <v>1</v>
      </c>
      <c r="N654" s="25">
        <v>2</v>
      </c>
      <c r="O654" s="25">
        <v>4.7</v>
      </c>
      <c r="P654" s="25">
        <v>14.3</v>
      </c>
      <c r="Q654" s="25">
        <v>0.02</v>
      </c>
      <c r="R654" s="25">
        <v>23</v>
      </c>
      <c r="S654" s="31">
        <v>5</v>
      </c>
      <c r="T654" s="51">
        <v>0.01</v>
      </c>
      <c r="U654" s="42">
        <v>9.3000000000000007</v>
      </c>
      <c r="V654" s="42">
        <v>0.22</v>
      </c>
      <c r="W654" s="42">
        <v>3.284E-3</v>
      </c>
      <c r="X654" s="42">
        <v>28</v>
      </c>
      <c r="Y654" s="44">
        <v>5.79</v>
      </c>
      <c r="Z654" s="87">
        <f t="shared" si="41"/>
        <v>6.3050076357389182</v>
      </c>
      <c r="AA654" s="88">
        <f t="shared" si="42"/>
        <v>6.7773893464304438</v>
      </c>
      <c r="AB654" s="90">
        <f t="shared" si="43"/>
        <v>-3.6108192660363213E-2</v>
      </c>
    </row>
    <row r="655" spans="1:31" x14ac:dyDescent="0.35">
      <c r="A655" s="2" t="s">
        <v>127</v>
      </c>
      <c r="B655" s="9">
        <v>36460</v>
      </c>
      <c r="C655" s="18">
        <v>10.08</v>
      </c>
      <c r="D655" s="12">
        <v>7.12</v>
      </c>
      <c r="F655" s="12">
        <v>1.4</v>
      </c>
      <c r="H655" s="23">
        <f t="shared" si="40"/>
        <v>7.5857757502918145E-8</v>
      </c>
      <c r="I655" s="32">
        <v>2.2000000000000001E-3</v>
      </c>
      <c r="J655" s="25">
        <v>0.92</v>
      </c>
      <c r="K655" s="30">
        <v>0.2</v>
      </c>
      <c r="L655" s="25">
        <v>78</v>
      </c>
      <c r="M655" s="30">
        <v>0.4</v>
      </c>
      <c r="N655" s="25">
        <v>1.4</v>
      </c>
      <c r="O655" s="25">
        <v>6</v>
      </c>
      <c r="P655" s="25">
        <v>15</v>
      </c>
      <c r="Q655" s="25">
        <v>0.01</v>
      </c>
      <c r="R655" s="25">
        <v>30</v>
      </c>
      <c r="S655" s="31">
        <v>2.2999999999999998</v>
      </c>
      <c r="T655" s="51">
        <v>0.01</v>
      </c>
      <c r="U655" s="42">
        <v>9.1300000000000008</v>
      </c>
      <c r="V655" s="42">
        <v>0.22</v>
      </c>
      <c r="W655" s="42">
        <v>3.3E-3</v>
      </c>
      <c r="X655" s="42">
        <v>33</v>
      </c>
      <c r="Y655" s="44">
        <v>6.04</v>
      </c>
      <c r="Z655" s="87">
        <f t="shared" si="41"/>
        <v>6.6864976267677436</v>
      </c>
      <c r="AA655" s="88">
        <f t="shared" si="42"/>
        <v>7.1648943317277682</v>
      </c>
      <c r="AB655" s="90">
        <f t="shared" si="43"/>
        <v>-3.4537807203312031E-2</v>
      </c>
      <c r="AD655" s="100"/>
      <c r="AE655" s="96"/>
    </row>
    <row r="656" spans="1:31" x14ac:dyDescent="0.35">
      <c r="A656" s="2" t="s">
        <v>127</v>
      </c>
      <c r="B656" s="9">
        <v>37182</v>
      </c>
      <c r="C656" s="18">
        <v>10.28</v>
      </c>
      <c r="D656" s="12">
        <v>7.13</v>
      </c>
      <c r="F656" s="12">
        <v>1.1000000000000001</v>
      </c>
      <c r="H656" s="23">
        <f t="shared" si="40"/>
        <v>7.413102413009154E-8</v>
      </c>
      <c r="I656" s="28"/>
      <c r="J656" s="25">
        <v>0.91</v>
      </c>
      <c r="K656" s="29">
        <v>0.2</v>
      </c>
      <c r="L656" s="25">
        <v>87.7</v>
      </c>
      <c r="M656" s="29">
        <v>0.2</v>
      </c>
      <c r="N656" s="25">
        <v>1.42</v>
      </c>
      <c r="O656" s="25">
        <v>5.57</v>
      </c>
      <c r="P656" s="25">
        <v>13.7</v>
      </c>
      <c r="Q656" s="25">
        <v>0.01</v>
      </c>
      <c r="R656" s="25">
        <v>29.2</v>
      </c>
      <c r="S656" s="29">
        <v>5.2</v>
      </c>
      <c r="T656" s="51">
        <v>0.15</v>
      </c>
      <c r="U656" s="42">
        <v>11.5</v>
      </c>
      <c r="V656" s="42">
        <v>0.22</v>
      </c>
      <c r="W656" s="42">
        <v>3.2845000000000001E-3</v>
      </c>
      <c r="X656" s="42">
        <v>34</v>
      </c>
      <c r="Y656" s="44">
        <v>6.07</v>
      </c>
      <c r="Z656" s="87">
        <f t="shared" si="41"/>
        <v>7.0176985318227256</v>
      </c>
      <c r="AA656" s="88">
        <f t="shared" si="42"/>
        <v>7.2768642123051936</v>
      </c>
      <c r="AB656" s="90">
        <f t="shared" si="43"/>
        <v>-1.8130367827370656E-2</v>
      </c>
    </row>
    <row r="657" spans="1:31" x14ac:dyDescent="0.35">
      <c r="A657" s="2" t="s">
        <v>127</v>
      </c>
      <c r="B657" s="9">
        <v>32015</v>
      </c>
      <c r="C657" s="18">
        <v>9.7200000000000006</v>
      </c>
      <c r="D657" s="12">
        <v>7.12</v>
      </c>
      <c r="F657" s="12">
        <v>6</v>
      </c>
      <c r="H657" s="23">
        <f t="shared" si="40"/>
        <v>7.5857757502918145E-8</v>
      </c>
      <c r="I657" s="28"/>
      <c r="J657" s="25">
        <v>0.82</v>
      </c>
      <c r="K657" s="33"/>
      <c r="L657" s="25">
        <v>74</v>
      </c>
      <c r="M657" s="33"/>
      <c r="N657" s="25">
        <v>1.8</v>
      </c>
      <c r="O657" s="25">
        <v>6.1</v>
      </c>
      <c r="P657" s="25">
        <v>15</v>
      </c>
      <c r="Q657" s="25">
        <v>0.02</v>
      </c>
      <c r="R657" s="25">
        <v>33</v>
      </c>
      <c r="S657" s="31">
        <v>3.4</v>
      </c>
      <c r="T657" s="51">
        <v>0.01</v>
      </c>
      <c r="U657" s="42">
        <v>10.1</v>
      </c>
      <c r="V657" s="42">
        <v>0.44</v>
      </c>
      <c r="W657" s="42">
        <v>9.8519999999999996E-3</v>
      </c>
      <c r="X657" s="42">
        <v>17</v>
      </c>
      <c r="Y657" s="44">
        <v>6.12</v>
      </c>
      <c r="Z657" s="87">
        <f t="shared" si="41"/>
        <v>6.6288338258232793</v>
      </c>
      <c r="AA657" s="88">
        <f t="shared" si="42"/>
        <v>6.8174388470602825</v>
      </c>
      <c r="AB657" s="90">
        <f t="shared" si="43"/>
        <v>-1.4026565266473709E-2</v>
      </c>
      <c r="AD657" s="100"/>
      <c r="AE657" s="96"/>
    </row>
    <row r="658" spans="1:31" x14ac:dyDescent="0.35">
      <c r="A658" s="2" t="s">
        <v>127</v>
      </c>
      <c r="B658" s="9">
        <v>32191</v>
      </c>
      <c r="C658" s="18">
        <v>9.57</v>
      </c>
      <c r="D658" s="12">
        <v>7.27</v>
      </c>
      <c r="F658" s="12">
        <v>3</v>
      </c>
      <c r="H658" s="23">
        <f t="shared" si="40"/>
        <v>5.3703179637025192E-8</v>
      </c>
      <c r="I658" s="28"/>
      <c r="J658" s="25">
        <v>0.99</v>
      </c>
      <c r="K658" s="29">
        <v>0.1</v>
      </c>
      <c r="L658" s="25">
        <v>84</v>
      </c>
      <c r="M658" s="29">
        <v>0.1</v>
      </c>
      <c r="N658" s="25">
        <v>1.62</v>
      </c>
      <c r="O658" s="25">
        <v>5.5</v>
      </c>
      <c r="P658" s="25">
        <v>14</v>
      </c>
      <c r="Q658" s="25">
        <v>0.02</v>
      </c>
      <c r="R658" s="25">
        <v>32</v>
      </c>
      <c r="S658" s="29">
        <v>1.8</v>
      </c>
      <c r="T658" s="51">
        <v>1.53</v>
      </c>
      <c r="U658" s="42">
        <v>8.34</v>
      </c>
      <c r="V658" s="42">
        <v>1.1000000000000001</v>
      </c>
      <c r="W658" s="42">
        <v>0.82</v>
      </c>
      <c r="X658" s="42">
        <v>31.8</v>
      </c>
      <c r="Y658" s="44">
        <v>6.03</v>
      </c>
      <c r="Z658" s="87">
        <f t="shared" si="41"/>
        <v>6.9897212953256282</v>
      </c>
      <c r="AA658" s="88">
        <f t="shared" si="42"/>
        <v>7.1845605557613377</v>
      </c>
      <c r="AB658" s="90">
        <f t="shared" si="43"/>
        <v>-1.3745970517777451E-2</v>
      </c>
    </row>
    <row r="659" spans="1:31" x14ac:dyDescent="0.35">
      <c r="A659" s="2" t="s">
        <v>127</v>
      </c>
      <c r="B659" s="9">
        <v>32300</v>
      </c>
      <c r="C659" s="18">
        <v>9.32</v>
      </c>
      <c r="D659" s="12">
        <v>6.83</v>
      </c>
      <c r="F659" s="12">
        <v>2</v>
      </c>
      <c r="H659" s="23">
        <f t="shared" si="40"/>
        <v>1.479108388168204E-7</v>
      </c>
      <c r="I659" s="32">
        <v>0.03</v>
      </c>
      <c r="J659" s="25">
        <v>0.89</v>
      </c>
      <c r="K659" s="30">
        <v>0.2</v>
      </c>
      <c r="L659" s="25">
        <v>84</v>
      </c>
      <c r="M659" s="30">
        <v>0.1</v>
      </c>
      <c r="N659" s="25">
        <v>1.34</v>
      </c>
      <c r="O659" s="25">
        <v>5.3</v>
      </c>
      <c r="P659" s="25">
        <v>13</v>
      </c>
      <c r="Q659" s="25">
        <v>0.1</v>
      </c>
      <c r="R659" s="25">
        <v>33</v>
      </c>
      <c r="S659" s="31">
        <v>3</v>
      </c>
      <c r="T659" s="51">
        <v>1.53</v>
      </c>
      <c r="U659" s="42">
        <v>8.1999999999999993</v>
      </c>
      <c r="V659" s="42">
        <v>1.1000000000000001</v>
      </c>
      <c r="W659" s="42">
        <v>0.82</v>
      </c>
      <c r="X659" s="42">
        <v>32</v>
      </c>
      <c r="Y659" s="44">
        <v>5.96</v>
      </c>
      <c r="Z659" s="87">
        <f t="shared" si="41"/>
        <v>6.9364984612151748</v>
      </c>
      <c r="AA659" s="88">
        <f t="shared" si="42"/>
        <v>7.117287763223338</v>
      </c>
      <c r="AB659" s="90">
        <f t="shared" si="43"/>
        <v>-1.2864099333870881E-2</v>
      </c>
      <c r="AD659" s="100"/>
      <c r="AE659" s="96"/>
    </row>
    <row r="660" spans="1:31" x14ac:dyDescent="0.35">
      <c r="A660" s="2" t="s">
        <v>127</v>
      </c>
      <c r="B660" s="9">
        <v>37544</v>
      </c>
      <c r="C660" s="18">
        <v>10.68</v>
      </c>
      <c r="D660" s="12">
        <v>7.18</v>
      </c>
      <c r="F660" s="12">
        <v>1.4</v>
      </c>
      <c r="H660" s="23">
        <f t="shared" si="40"/>
        <v>6.606934480075943E-8</v>
      </c>
      <c r="I660" s="32">
        <v>0.03</v>
      </c>
      <c r="J660" s="25">
        <v>0.89</v>
      </c>
      <c r="K660" s="36"/>
      <c r="L660" s="25">
        <v>88.6</v>
      </c>
      <c r="M660" s="36"/>
      <c r="N660" s="25">
        <v>1.21</v>
      </c>
      <c r="O660" s="25">
        <v>5.45</v>
      </c>
      <c r="P660" s="25">
        <v>14.6</v>
      </c>
      <c r="Q660" s="25">
        <v>0.02</v>
      </c>
      <c r="R660" s="25">
        <v>27.3</v>
      </c>
      <c r="S660" s="36"/>
      <c r="T660" s="51">
        <v>0.02</v>
      </c>
      <c r="U660" s="42">
        <v>13.3</v>
      </c>
      <c r="V660" s="42">
        <v>0.22</v>
      </c>
      <c r="W660" s="42">
        <v>3.2845000000000001E-3</v>
      </c>
      <c r="X660" s="42">
        <v>34</v>
      </c>
      <c r="Y660" s="44">
        <v>5.98</v>
      </c>
      <c r="Z660" s="87">
        <f t="shared" si="41"/>
        <v>7.0460072084881471</v>
      </c>
      <c r="AA660" s="88">
        <f t="shared" si="42"/>
        <v>7.2202303285125122</v>
      </c>
      <c r="AB660" s="90">
        <f t="shared" si="43"/>
        <v>-1.2212268271329645E-2</v>
      </c>
    </row>
    <row r="661" spans="1:31" x14ac:dyDescent="0.35">
      <c r="A661" s="2" t="s">
        <v>127</v>
      </c>
      <c r="B661" s="9">
        <v>33567</v>
      </c>
      <c r="C661" s="18">
        <v>10.48</v>
      </c>
      <c r="D661" s="12">
        <v>7.17</v>
      </c>
      <c r="F661" s="12">
        <v>2.2999999999999998</v>
      </c>
      <c r="H661" s="23">
        <f t="shared" si="40"/>
        <v>6.7608297539197998E-8</v>
      </c>
      <c r="I661" s="28"/>
      <c r="J661" s="25">
        <v>0.87</v>
      </c>
      <c r="K661" s="33"/>
      <c r="L661" s="25">
        <v>86</v>
      </c>
      <c r="M661" s="33"/>
      <c r="N661" s="25">
        <v>1.5</v>
      </c>
      <c r="O661" s="25">
        <v>5.7</v>
      </c>
      <c r="P661" s="25">
        <v>14</v>
      </c>
      <c r="Q661" s="25">
        <v>0.02</v>
      </c>
      <c r="R661" s="25">
        <v>31</v>
      </c>
      <c r="S661" s="34"/>
      <c r="T661" s="51">
        <v>0.06</v>
      </c>
      <c r="U661" s="42">
        <v>9.6999999999999993</v>
      </c>
      <c r="V661" s="42">
        <v>2.21</v>
      </c>
      <c r="W661" s="42">
        <v>0.01</v>
      </c>
      <c r="X661" s="42">
        <v>33</v>
      </c>
      <c r="Y661" s="44">
        <v>6.02</v>
      </c>
      <c r="Z661" s="87">
        <f t="shared" si="41"/>
        <v>7.0401757338869242</v>
      </c>
      <c r="AA661" s="88">
        <f t="shared" si="42"/>
        <v>7.1905825516910964</v>
      </c>
      <c r="AB661" s="90">
        <f t="shared" si="43"/>
        <v>-1.0569135866540581E-2</v>
      </c>
      <c r="AE661" s="96"/>
    </row>
    <row r="662" spans="1:31" x14ac:dyDescent="0.35">
      <c r="A662" s="2" t="s">
        <v>127</v>
      </c>
      <c r="B662" s="9">
        <v>36822</v>
      </c>
      <c r="C662" s="18">
        <v>10</v>
      </c>
      <c r="D662" s="12">
        <v>7.18</v>
      </c>
      <c r="F662" s="12">
        <v>1.5</v>
      </c>
      <c r="H662" s="23">
        <f t="shared" si="40"/>
        <v>6.606934480075943E-8</v>
      </c>
      <c r="I662" s="28"/>
      <c r="J662" s="25">
        <v>0.95</v>
      </c>
      <c r="K662" s="36"/>
      <c r="L662" s="25">
        <v>87.6</v>
      </c>
      <c r="M662" s="36"/>
      <c r="N662" s="35"/>
      <c r="O662" s="25">
        <v>5.85</v>
      </c>
      <c r="P662" s="25">
        <v>14.7</v>
      </c>
      <c r="Q662" s="35"/>
      <c r="R662" s="25">
        <v>30.5</v>
      </c>
      <c r="S662" s="36"/>
      <c r="T662" s="51">
        <v>0.01</v>
      </c>
      <c r="U662" s="42">
        <v>8.99</v>
      </c>
      <c r="V662" s="42">
        <v>0.22</v>
      </c>
      <c r="W662" s="42">
        <v>4.5982999999999996E-3</v>
      </c>
      <c r="X662" s="42">
        <v>35</v>
      </c>
      <c r="Y662" s="44">
        <v>6.04</v>
      </c>
      <c r="Z662" s="87">
        <f t="shared" si="41"/>
        <v>7.1096943204563416</v>
      </c>
      <c r="AA662" s="88">
        <f t="shared" si="42"/>
        <v>7.2184255035823615</v>
      </c>
      <c r="AB662" s="90">
        <f t="shared" si="43"/>
        <v>-7.5886567436153308E-3</v>
      </c>
    </row>
    <row r="663" spans="1:31" x14ac:dyDescent="0.35">
      <c r="A663" s="2" t="s">
        <v>127</v>
      </c>
      <c r="B663" s="9">
        <v>34296</v>
      </c>
      <c r="C663" s="18">
        <v>10.35</v>
      </c>
      <c r="D663" s="12">
        <v>6.68</v>
      </c>
      <c r="E663" s="16"/>
      <c r="F663" s="12">
        <v>2.2999999999999998</v>
      </c>
      <c r="H663" s="23">
        <f t="shared" si="40"/>
        <v>2.089296130854039E-7</v>
      </c>
      <c r="I663" s="28"/>
      <c r="J663" s="25">
        <v>0.89</v>
      </c>
      <c r="K663" s="29">
        <v>1</v>
      </c>
      <c r="L663" s="25">
        <v>86</v>
      </c>
      <c r="M663" s="29">
        <v>1</v>
      </c>
      <c r="N663" s="25">
        <v>1.5</v>
      </c>
      <c r="O663" s="25">
        <v>6</v>
      </c>
      <c r="P663" s="25">
        <v>14</v>
      </c>
      <c r="Q663" s="25">
        <v>0.02</v>
      </c>
      <c r="R663" s="25">
        <v>31</v>
      </c>
      <c r="S663" s="29">
        <v>5</v>
      </c>
      <c r="T663" s="51">
        <v>0.01</v>
      </c>
      <c r="U663" s="42">
        <v>8.6999999999999993</v>
      </c>
      <c r="V663" s="42">
        <v>0.22</v>
      </c>
      <c r="W663" s="42">
        <v>3.284E-3</v>
      </c>
      <c r="X663" s="42">
        <v>33</v>
      </c>
      <c r="Y663" s="44">
        <v>6.04</v>
      </c>
      <c r="Z663" s="87">
        <f t="shared" si="41"/>
        <v>7.048959620590451</v>
      </c>
      <c r="AA663" s="88">
        <f t="shared" si="42"/>
        <v>7.155942177926871</v>
      </c>
      <c r="AB663" s="90">
        <f t="shared" si="43"/>
        <v>-7.5313830995710684E-3</v>
      </c>
    </row>
    <row r="664" spans="1:31" x14ac:dyDescent="0.35">
      <c r="A664" s="2" t="s">
        <v>127</v>
      </c>
      <c r="B664" s="9">
        <v>31628</v>
      </c>
      <c r="C664" s="18">
        <v>9.0399999999999991</v>
      </c>
      <c r="D664" s="12">
        <v>7.1</v>
      </c>
      <c r="F664" s="15"/>
      <c r="H664" s="23">
        <f t="shared" si="40"/>
        <v>7.943282347242818E-8</v>
      </c>
      <c r="I664" s="32">
        <v>0.06</v>
      </c>
      <c r="J664" s="25">
        <v>0.8</v>
      </c>
      <c r="K664" s="36"/>
      <c r="L664" s="25">
        <v>57</v>
      </c>
      <c r="M664" s="36"/>
      <c r="N664" s="25">
        <v>1.65</v>
      </c>
      <c r="O664" s="25">
        <v>4.75</v>
      </c>
      <c r="P664" s="25">
        <v>33.5</v>
      </c>
      <c r="Q664" s="25">
        <v>0.02</v>
      </c>
      <c r="R664" s="25">
        <v>34.799999999999997</v>
      </c>
      <c r="S664" s="36"/>
      <c r="T664" s="51">
        <v>0.01</v>
      </c>
      <c r="U664" s="42">
        <v>20</v>
      </c>
      <c r="V664" s="42">
        <v>0.44</v>
      </c>
      <c r="W664" s="42">
        <v>9.8519999999999996E-3</v>
      </c>
      <c r="X664" s="42">
        <v>33</v>
      </c>
      <c r="Y664" s="44">
        <v>6.02</v>
      </c>
      <c r="Z664" s="87">
        <f t="shared" si="41"/>
        <v>7.3464948637575143</v>
      </c>
      <c r="AA664" s="88">
        <f t="shared" si="42"/>
        <v>7.3748784813889765</v>
      </c>
      <c r="AB664" s="90">
        <f t="shared" si="43"/>
        <v>-1.9280550099505544E-3</v>
      </c>
    </row>
    <row r="665" spans="1:31" x14ac:dyDescent="0.35">
      <c r="A665" s="2" t="s">
        <v>127</v>
      </c>
      <c r="B665" s="9">
        <v>32441</v>
      </c>
      <c r="C665" s="18">
        <v>9.5299999999999994</v>
      </c>
      <c r="D665" s="12">
        <v>6.57</v>
      </c>
      <c r="F665" s="12">
        <v>1</v>
      </c>
      <c r="H665" s="23">
        <f t="shared" si="40"/>
        <v>2.691534803926908E-7</v>
      </c>
      <c r="I665" s="24">
        <v>0.17</v>
      </c>
      <c r="J665" s="25">
        <v>0.85</v>
      </c>
      <c r="K665" s="29">
        <v>0.2</v>
      </c>
      <c r="L665" s="25">
        <v>87</v>
      </c>
      <c r="M665" s="29">
        <v>0.1</v>
      </c>
      <c r="N665" s="25">
        <v>1.5</v>
      </c>
      <c r="O665" s="25">
        <v>6.2</v>
      </c>
      <c r="P665" s="25">
        <v>14</v>
      </c>
      <c r="Q665" s="25">
        <v>0.1</v>
      </c>
      <c r="R665" s="25">
        <v>31</v>
      </c>
      <c r="S665" s="29">
        <v>2.5</v>
      </c>
      <c r="T665" s="51">
        <v>1.53</v>
      </c>
      <c r="U665" s="42">
        <v>13</v>
      </c>
      <c r="V665" s="42">
        <v>0.44</v>
      </c>
      <c r="W665" s="45"/>
      <c r="X665" s="42">
        <v>27.7</v>
      </c>
      <c r="Y665" s="44">
        <v>5.9</v>
      </c>
      <c r="Z665" s="87">
        <f t="shared" si="41"/>
        <v>7.1235679066660031</v>
      </c>
      <c r="AA665" s="88">
        <f t="shared" si="42"/>
        <v>7.007446049182791</v>
      </c>
      <c r="AB665" s="90">
        <f t="shared" si="43"/>
        <v>8.2175177128849669E-3</v>
      </c>
    </row>
    <row r="666" spans="1:31" x14ac:dyDescent="0.35">
      <c r="A666" s="2" t="s">
        <v>127</v>
      </c>
      <c r="B666" s="9">
        <v>36076</v>
      </c>
      <c r="C666" s="18">
        <v>10.65</v>
      </c>
      <c r="D666" s="12">
        <v>6.98</v>
      </c>
      <c r="F666" s="12">
        <v>1.8</v>
      </c>
      <c r="H666" s="23">
        <f t="shared" si="40"/>
        <v>1.0471285480508987E-7</v>
      </c>
      <c r="I666" s="32">
        <v>0.06</v>
      </c>
      <c r="J666" s="25">
        <v>0.94</v>
      </c>
      <c r="K666" s="36"/>
      <c r="L666" s="25">
        <v>91</v>
      </c>
      <c r="M666" s="36"/>
      <c r="N666" s="25">
        <v>1.2</v>
      </c>
      <c r="O666" s="25">
        <v>4.4000000000000004</v>
      </c>
      <c r="P666" s="25">
        <v>15</v>
      </c>
      <c r="Q666" s="25">
        <v>0.01</v>
      </c>
      <c r="R666" s="25">
        <v>33</v>
      </c>
      <c r="S666" s="36"/>
      <c r="T666" s="51">
        <v>0.01</v>
      </c>
      <c r="U666" s="42">
        <v>10.6</v>
      </c>
      <c r="V666" s="42">
        <v>0.22</v>
      </c>
      <c r="W666" s="42">
        <v>3.284E-3</v>
      </c>
      <c r="X666" s="42">
        <v>33</v>
      </c>
      <c r="Y666" s="44">
        <v>6</v>
      </c>
      <c r="Z666" s="87">
        <f t="shared" si="41"/>
        <v>7.4251471052517211</v>
      </c>
      <c r="AA666" s="88">
        <f t="shared" si="42"/>
        <v>7.1554966694434734</v>
      </c>
      <c r="AB666" s="90">
        <f t="shared" si="43"/>
        <v>1.8493726338491844E-2</v>
      </c>
    </row>
    <row r="667" spans="1:31" x14ac:dyDescent="0.35">
      <c r="A667" s="2" t="s">
        <v>127</v>
      </c>
      <c r="B667" s="9">
        <v>37915</v>
      </c>
      <c r="C667" s="18">
        <v>9.69</v>
      </c>
      <c r="D667" s="12">
        <v>7.2</v>
      </c>
      <c r="F667" s="12">
        <v>1.4</v>
      </c>
      <c r="H667" s="23">
        <f t="shared" si="40"/>
        <v>6.3095734448019177E-8</v>
      </c>
      <c r="I667" s="32">
        <v>6.0000000000000001E-3</v>
      </c>
      <c r="J667" s="25">
        <v>0.8</v>
      </c>
      <c r="K667" s="36"/>
      <c r="L667" s="25">
        <v>98.2</v>
      </c>
      <c r="M667" s="36"/>
      <c r="N667" s="25">
        <v>1.51</v>
      </c>
      <c r="O667" s="25">
        <v>6.86</v>
      </c>
      <c r="P667" s="25">
        <v>14.6</v>
      </c>
      <c r="Q667" s="25">
        <v>0.01</v>
      </c>
      <c r="R667" s="25">
        <v>34.299999999999997</v>
      </c>
      <c r="S667" s="36"/>
      <c r="T667" s="51">
        <v>0.01</v>
      </c>
      <c r="U667" s="42">
        <v>11.8</v>
      </c>
      <c r="V667" s="42">
        <v>0.22</v>
      </c>
      <c r="W667" s="42">
        <v>3.6129500000000002E-3</v>
      </c>
      <c r="X667" s="42">
        <v>34</v>
      </c>
      <c r="Y667" s="44">
        <v>6.05</v>
      </c>
      <c r="Z667" s="87">
        <f t="shared" si="41"/>
        <v>7.8683010963847391</v>
      </c>
      <c r="AA667" s="88">
        <f t="shared" si="42"/>
        <v>7.2586943493570395</v>
      </c>
      <c r="AB667" s="90">
        <f t="shared" si="43"/>
        <v>4.0299261622327172E-2</v>
      </c>
    </row>
    <row r="668" spans="1:31" x14ac:dyDescent="0.35">
      <c r="A668" s="2" t="s">
        <v>127</v>
      </c>
      <c r="B668" s="9">
        <v>31750</v>
      </c>
      <c r="C668" s="18">
        <v>9.99</v>
      </c>
      <c r="D668" s="12">
        <v>7.21</v>
      </c>
      <c r="F668" s="12">
        <v>2</v>
      </c>
      <c r="H668" s="23">
        <f t="shared" si="40"/>
        <v>6.1659500186148087E-8</v>
      </c>
      <c r="I668" s="32">
        <v>4.13</v>
      </c>
      <c r="J668" s="25">
        <v>0.88</v>
      </c>
      <c r="K668" s="30">
        <v>0.1</v>
      </c>
      <c r="L668" s="25">
        <v>95</v>
      </c>
      <c r="M668" s="30">
        <v>0.1</v>
      </c>
      <c r="N668" s="25">
        <v>1.9</v>
      </c>
      <c r="O668" s="25">
        <v>5.8</v>
      </c>
      <c r="P668" s="25">
        <v>14</v>
      </c>
      <c r="Q668" s="25">
        <v>7.0000000000000007E-2</v>
      </c>
      <c r="R668" s="25">
        <v>32</v>
      </c>
      <c r="S668" s="31">
        <v>3</v>
      </c>
      <c r="T668" s="51">
        <v>0.02</v>
      </c>
      <c r="U668" s="42">
        <v>9.82</v>
      </c>
      <c r="V668" s="42">
        <v>0.04</v>
      </c>
      <c r="W668" s="42">
        <v>6.5680000000000001E-3</v>
      </c>
      <c r="X668" s="42">
        <v>34</v>
      </c>
      <c r="Y668" s="43">
        <v>6.1</v>
      </c>
      <c r="Z668" s="87">
        <f t="shared" si="41"/>
        <v>8.0112611057224523</v>
      </c>
      <c r="AA668" s="88">
        <f t="shared" si="42"/>
        <v>7.2649513092051698</v>
      </c>
      <c r="AB668" s="90">
        <f t="shared" si="43"/>
        <v>4.88543741240468E-2</v>
      </c>
      <c r="AD668" s="100"/>
      <c r="AE668" s="96"/>
    </row>
    <row r="669" spans="1:31" x14ac:dyDescent="0.35">
      <c r="A669" s="2" t="s">
        <v>247</v>
      </c>
      <c r="B669" s="9">
        <v>41955</v>
      </c>
      <c r="C669" s="20"/>
      <c r="D669" s="12">
        <v>7.23</v>
      </c>
      <c r="F669" s="12">
        <v>1</v>
      </c>
      <c r="H669" s="23">
        <f t="shared" si="40"/>
        <v>5.8884365535558776E-8</v>
      </c>
      <c r="I669" s="32">
        <v>0.06</v>
      </c>
      <c r="J669" s="25">
        <v>0.32</v>
      </c>
      <c r="K669" s="33"/>
      <c r="L669" s="25">
        <v>65</v>
      </c>
      <c r="M669" s="33"/>
      <c r="N669" s="25">
        <v>0.39</v>
      </c>
      <c r="O669" s="25">
        <v>1</v>
      </c>
      <c r="P669" s="25">
        <v>4.9000000000000004</v>
      </c>
      <c r="Q669" s="25">
        <v>0.21</v>
      </c>
      <c r="R669" s="25">
        <v>7.6</v>
      </c>
      <c r="S669" s="34"/>
      <c r="T669" s="52"/>
      <c r="U669" s="42">
        <v>9.5</v>
      </c>
      <c r="V669" s="42">
        <v>1</v>
      </c>
      <c r="W669" s="42">
        <v>0.01</v>
      </c>
      <c r="X669" s="42">
        <v>9</v>
      </c>
      <c r="Y669" s="44">
        <v>3.73</v>
      </c>
      <c r="Z669" s="87">
        <f t="shared" si="41"/>
        <v>4.0488533483763476</v>
      </c>
      <c r="AA669" s="88">
        <f t="shared" si="42"/>
        <v>4.1979975835431684</v>
      </c>
      <c r="AB669" s="90">
        <f t="shared" si="43"/>
        <v>-1.8084992247108123E-2</v>
      </c>
      <c r="AC669" s="19">
        <v>4.04</v>
      </c>
      <c r="AD669" s="13">
        <v>4.18</v>
      </c>
      <c r="AE669" s="94">
        <v>3.4</v>
      </c>
    </row>
    <row r="670" spans="1:31" x14ac:dyDescent="0.35">
      <c r="A670" s="2" t="s">
        <v>247</v>
      </c>
      <c r="B670" s="9">
        <v>39372</v>
      </c>
      <c r="C670" s="18">
        <v>18.2</v>
      </c>
      <c r="D670" s="12">
        <v>6.9</v>
      </c>
      <c r="F670" s="12">
        <v>1.8</v>
      </c>
      <c r="H670" s="23">
        <f t="shared" si="40"/>
        <v>1.2589254117941651E-7</v>
      </c>
      <c r="I670" s="32">
        <v>0.16</v>
      </c>
      <c r="J670" s="25">
        <v>0.01</v>
      </c>
      <c r="K670" s="33"/>
      <c r="L670" s="25">
        <v>113</v>
      </c>
      <c r="M670" s="33"/>
      <c r="N670" s="25">
        <v>7.0000000000000007E-2</v>
      </c>
      <c r="O670" s="25">
        <v>1.01</v>
      </c>
      <c r="P670" s="25">
        <v>6.83</v>
      </c>
      <c r="Q670" s="25">
        <v>1E-3</v>
      </c>
      <c r="R670" s="25">
        <v>12.6</v>
      </c>
      <c r="S670" s="34"/>
      <c r="T670" s="51">
        <v>0.1</v>
      </c>
      <c r="U670" s="42">
        <v>55.5</v>
      </c>
      <c r="V670" s="42">
        <v>51.35</v>
      </c>
      <c r="W670" s="42">
        <v>0.13</v>
      </c>
      <c r="X670" s="42">
        <v>27</v>
      </c>
      <c r="Y670" s="44">
        <v>3.93</v>
      </c>
      <c r="Z670" s="87">
        <f t="shared" si="41"/>
        <v>6.7954165677822784</v>
      </c>
      <c r="AA670" s="88">
        <f t="shared" si="42"/>
        <v>6.6812544082365264</v>
      </c>
      <c r="AB670" s="90">
        <f t="shared" si="43"/>
        <v>8.4710949572709034E-3</v>
      </c>
      <c r="AE670" s="96"/>
    </row>
    <row r="671" spans="1:31" x14ac:dyDescent="0.35">
      <c r="A671" s="2" t="s">
        <v>247</v>
      </c>
      <c r="B671" s="9">
        <v>37237</v>
      </c>
      <c r="C671" s="18">
        <v>18.22</v>
      </c>
      <c r="D671" s="12">
        <v>5.9</v>
      </c>
      <c r="F671" s="12">
        <v>6</v>
      </c>
      <c r="H671" s="23">
        <f t="shared" si="40"/>
        <v>1.2589254117941642E-6</v>
      </c>
      <c r="I671" s="32">
        <v>0.01</v>
      </c>
      <c r="J671" s="25">
        <v>0.03</v>
      </c>
      <c r="K671" s="33"/>
      <c r="L671" s="25">
        <v>80</v>
      </c>
      <c r="M671" s="33"/>
      <c r="N671" s="25">
        <v>0.03</v>
      </c>
      <c r="O671" s="25">
        <v>0.6</v>
      </c>
      <c r="P671" s="25">
        <v>6.6</v>
      </c>
      <c r="Q671" s="25">
        <v>0.01</v>
      </c>
      <c r="R671" s="25">
        <v>8.5</v>
      </c>
      <c r="S671" s="34"/>
      <c r="T671" s="51">
        <v>0.09</v>
      </c>
      <c r="U671" s="42">
        <v>68</v>
      </c>
      <c r="V671" s="42">
        <v>15.93</v>
      </c>
      <c r="W671" s="42">
        <v>0.24</v>
      </c>
      <c r="X671" s="42">
        <v>18</v>
      </c>
      <c r="Y671" s="43">
        <v>2.6</v>
      </c>
      <c r="Z671" s="87">
        <f t="shared" si="41"/>
        <v>4.9242918297844449</v>
      </c>
      <c r="AA671" s="88">
        <f t="shared" si="42"/>
        <v>4.7883877162501705</v>
      </c>
      <c r="AB671" s="90">
        <f t="shared" si="43"/>
        <v>1.399244285679742E-2</v>
      </c>
    </row>
    <row r="672" spans="1:31" x14ac:dyDescent="0.35">
      <c r="A672" s="2" t="s">
        <v>177</v>
      </c>
      <c r="B672" s="9">
        <v>41955</v>
      </c>
      <c r="C672" s="20"/>
      <c r="D672" s="12">
        <v>7.45</v>
      </c>
      <c r="F672" s="12">
        <v>1.6</v>
      </c>
      <c r="H672" s="23">
        <f t="shared" si="40"/>
        <v>3.5481338923357426E-8</v>
      </c>
      <c r="I672" s="32">
        <v>0.08</v>
      </c>
      <c r="J672" s="25">
        <v>0.27</v>
      </c>
      <c r="K672" s="33"/>
      <c r="L672" s="25">
        <v>57</v>
      </c>
      <c r="M672" s="33"/>
      <c r="N672" s="25">
        <v>2.41</v>
      </c>
      <c r="O672" s="25">
        <v>2.1</v>
      </c>
      <c r="P672" s="25">
        <v>6.1</v>
      </c>
      <c r="Q672" s="25">
        <v>0.08</v>
      </c>
      <c r="R672" s="25">
        <v>6.9</v>
      </c>
      <c r="S672" s="34"/>
      <c r="T672" s="51">
        <v>0.18</v>
      </c>
      <c r="U672" s="42">
        <v>3.6</v>
      </c>
      <c r="V672" s="42">
        <v>1</v>
      </c>
      <c r="W672" s="42">
        <v>0.01</v>
      </c>
      <c r="X672" s="42">
        <v>7.6</v>
      </c>
      <c r="Y672" s="44">
        <v>3.63</v>
      </c>
      <c r="Z672" s="87">
        <f t="shared" si="41"/>
        <v>3.8131117765295093</v>
      </c>
      <c r="AA672" s="88">
        <f t="shared" si="42"/>
        <v>3.9413642418193895</v>
      </c>
      <c r="AB672" s="90">
        <f t="shared" si="43"/>
        <v>-1.6539152998397953E-2</v>
      </c>
      <c r="AC672" s="19">
        <v>3.81</v>
      </c>
      <c r="AD672" s="99">
        <v>3.93</v>
      </c>
      <c r="AE672" s="95">
        <v>3.3</v>
      </c>
    </row>
    <row r="673" spans="1:31" x14ac:dyDescent="0.35">
      <c r="A673" s="2" t="s">
        <v>177</v>
      </c>
      <c r="B673" s="9">
        <v>37237</v>
      </c>
      <c r="C673" s="18">
        <v>19.54</v>
      </c>
      <c r="D673" s="12">
        <v>6.8</v>
      </c>
      <c r="F673" s="12">
        <v>4</v>
      </c>
      <c r="H673" s="23">
        <f t="shared" si="40"/>
        <v>1.5848931924611122E-7</v>
      </c>
      <c r="I673" s="32">
        <v>0.06</v>
      </c>
      <c r="J673" s="25">
        <v>0.02</v>
      </c>
      <c r="K673" s="36"/>
      <c r="L673" s="25">
        <v>82</v>
      </c>
      <c r="M673" s="36"/>
      <c r="N673" s="25">
        <v>3.9</v>
      </c>
      <c r="O673" s="25">
        <v>2.4</v>
      </c>
      <c r="P673" s="25">
        <v>7.3</v>
      </c>
      <c r="Q673" s="25">
        <v>0.05</v>
      </c>
      <c r="R673" s="25">
        <v>8.6</v>
      </c>
      <c r="S673" s="36"/>
      <c r="T673" s="51">
        <v>0.15</v>
      </c>
      <c r="U673" s="42">
        <v>43</v>
      </c>
      <c r="V673" s="42">
        <v>3.09</v>
      </c>
      <c r="W673" s="42">
        <v>0.01</v>
      </c>
      <c r="X673" s="42">
        <v>22</v>
      </c>
      <c r="Y673" s="44">
        <v>3.6</v>
      </c>
      <c r="Z673" s="87">
        <f t="shared" si="41"/>
        <v>5.2771118699069453</v>
      </c>
      <c r="AA673" s="88">
        <f t="shared" si="42"/>
        <v>5.1705674205243586</v>
      </c>
      <c r="AB673" s="90">
        <f t="shared" si="43"/>
        <v>1.0197905814372321E-2</v>
      </c>
      <c r="AD673" s="100"/>
      <c r="AE673" s="96"/>
    </row>
    <row r="674" spans="1:31" x14ac:dyDescent="0.35">
      <c r="A674" s="2" t="s">
        <v>263</v>
      </c>
      <c r="B674" s="9">
        <v>38673</v>
      </c>
      <c r="C674" s="18">
        <v>2.12</v>
      </c>
      <c r="D674" s="12">
        <v>7.4</v>
      </c>
      <c r="F674" s="12">
        <v>2.4</v>
      </c>
      <c r="H674" s="23">
        <f t="shared" si="40"/>
        <v>3.981071705534957E-8</v>
      </c>
      <c r="I674" s="32">
        <v>5.0000000000000001E-3</v>
      </c>
      <c r="J674" s="25">
        <v>0.14000000000000001</v>
      </c>
      <c r="K674" s="29">
        <v>1</v>
      </c>
      <c r="L674" s="25">
        <v>104</v>
      </c>
      <c r="M674" s="30">
        <v>1</v>
      </c>
      <c r="N674" s="25">
        <v>1.49</v>
      </c>
      <c r="O674" s="25">
        <v>0.8</v>
      </c>
      <c r="P674" s="25">
        <v>4.8</v>
      </c>
      <c r="Q674" s="25">
        <v>0.23</v>
      </c>
      <c r="R674" s="25">
        <v>8.6</v>
      </c>
      <c r="S674" s="29">
        <v>5</v>
      </c>
      <c r="T674" s="51">
        <v>0.15</v>
      </c>
      <c r="U674" s="42">
        <v>127</v>
      </c>
      <c r="V674" s="42">
        <v>0.44</v>
      </c>
      <c r="W674" s="42">
        <v>0.03</v>
      </c>
      <c r="X674" s="42">
        <v>31</v>
      </c>
      <c r="Y674" s="44">
        <v>2.5</v>
      </c>
      <c r="Z674" s="87">
        <f t="shared" si="41"/>
        <v>6.0491197821189493</v>
      </c>
      <c r="AA674" s="88">
        <f t="shared" si="42"/>
        <v>6.0308638581493526</v>
      </c>
      <c r="AB674" s="90">
        <f t="shared" si="43"/>
        <v>1.5112540309029153E-3</v>
      </c>
      <c r="AC674" s="19">
        <v>6.04</v>
      </c>
      <c r="AD674" s="13">
        <v>-6.02</v>
      </c>
      <c r="AE674" s="95">
        <v>0.45</v>
      </c>
    </row>
    <row r="675" spans="1:31" x14ac:dyDescent="0.35">
      <c r="A675" s="2" t="s">
        <v>263</v>
      </c>
      <c r="B675" s="9">
        <v>40358</v>
      </c>
      <c r="C675" s="18">
        <v>1.7</v>
      </c>
      <c r="D675" s="12">
        <v>7.56</v>
      </c>
      <c r="F675" s="12">
        <v>2.1</v>
      </c>
      <c r="H675" s="23">
        <f t="shared" si="40"/>
        <v>2.75422870333816E-8</v>
      </c>
      <c r="I675" s="32">
        <v>6.0000000000000001E-3</v>
      </c>
      <c r="J675" s="25">
        <v>0.13</v>
      </c>
      <c r="K675" s="30">
        <v>3.6</v>
      </c>
      <c r="L675" s="25">
        <v>107</v>
      </c>
      <c r="M675" s="30">
        <v>2.9</v>
      </c>
      <c r="N675" s="25">
        <v>3.54</v>
      </c>
      <c r="O675" s="25">
        <v>0.99</v>
      </c>
      <c r="P675" s="25">
        <v>6.12</v>
      </c>
      <c r="Q675" s="25">
        <v>0.32</v>
      </c>
      <c r="R675" s="25">
        <v>11.1</v>
      </c>
      <c r="S675" s="34"/>
      <c r="T675" s="51">
        <v>0.01</v>
      </c>
      <c r="U675" s="42">
        <v>130</v>
      </c>
      <c r="V675" s="42">
        <v>0.22</v>
      </c>
      <c r="W675" s="42">
        <v>3.2799999999999999E-3</v>
      </c>
      <c r="X675" s="42">
        <v>35</v>
      </c>
      <c r="Y675" s="44">
        <v>2.2400000000000002</v>
      </c>
      <c r="Z675" s="87">
        <f t="shared" si="41"/>
        <v>6.497262781922216</v>
      </c>
      <c r="AA675" s="88">
        <f t="shared" si="42"/>
        <v>5.9376015914256914</v>
      </c>
      <c r="AB675" s="90">
        <f t="shared" si="43"/>
        <v>4.5007422171492804E-2</v>
      </c>
      <c r="AC675" s="19">
        <v>6.73</v>
      </c>
      <c r="AD675" s="99">
        <v>5.93</v>
      </c>
      <c r="AE675" s="95">
        <v>12.5</v>
      </c>
    </row>
    <row r="676" spans="1:31" x14ac:dyDescent="0.35">
      <c r="A676" s="2" t="s">
        <v>263</v>
      </c>
      <c r="B676" s="9">
        <v>38842</v>
      </c>
      <c r="C676" s="20"/>
      <c r="D676" s="12">
        <v>7.57</v>
      </c>
      <c r="F676" s="12">
        <v>1.9</v>
      </c>
      <c r="H676" s="23">
        <f t="shared" si="40"/>
        <v>2.6915348039269097E-8</v>
      </c>
      <c r="I676" s="32">
        <v>7.0000000000000007E-2</v>
      </c>
      <c r="J676" s="25">
        <v>0.14000000000000001</v>
      </c>
      <c r="K676" s="29">
        <v>5</v>
      </c>
      <c r="L676" s="25">
        <v>100.93</v>
      </c>
      <c r="M676" s="29">
        <v>5</v>
      </c>
      <c r="N676" s="25">
        <v>2.14</v>
      </c>
      <c r="O676" s="25">
        <v>1</v>
      </c>
      <c r="P676" s="25">
        <v>5.14</v>
      </c>
      <c r="Q676" s="25">
        <v>0.27</v>
      </c>
      <c r="R676" s="25">
        <v>10.6</v>
      </c>
      <c r="S676" s="29">
        <v>10</v>
      </c>
      <c r="T676" s="51">
        <v>0.21</v>
      </c>
      <c r="U676" s="42">
        <v>135</v>
      </c>
      <c r="V676" s="42">
        <v>0.48</v>
      </c>
      <c r="W676" s="42">
        <v>0.02</v>
      </c>
      <c r="X676" s="42">
        <v>34</v>
      </c>
      <c r="Y676" s="44">
        <v>2.23</v>
      </c>
      <c r="Z676" s="87">
        <f t="shared" si="41"/>
        <v>6.0479679630899525</v>
      </c>
      <c r="AA676" s="88">
        <f t="shared" si="42"/>
        <v>6.0143584250752973</v>
      </c>
      <c r="AB676" s="90">
        <f t="shared" si="43"/>
        <v>2.7863230469066655E-3</v>
      </c>
      <c r="AC676" s="19">
        <v>6.04</v>
      </c>
      <c r="AD676" s="13">
        <v>6</v>
      </c>
      <c r="AE676" s="95">
        <v>0.7</v>
      </c>
    </row>
    <row r="677" spans="1:31" x14ac:dyDescent="0.35">
      <c r="A677" s="2" t="s">
        <v>263</v>
      </c>
      <c r="B677" s="9">
        <v>41949</v>
      </c>
      <c r="C677" s="20"/>
      <c r="D677" s="12">
        <v>7.57</v>
      </c>
      <c r="F677" s="12">
        <v>2.2000000000000002</v>
      </c>
      <c r="H677" s="23">
        <f t="shared" si="40"/>
        <v>2.6915348039269097E-8</v>
      </c>
      <c r="I677" s="32">
        <v>0.14000000000000001</v>
      </c>
      <c r="J677" s="25">
        <v>0.16</v>
      </c>
      <c r="K677" s="36"/>
      <c r="L677" s="25">
        <v>103</v>
      </c>
      <c r="M677" s="36"/>
      <c r="N677" s="25">
        <v>22.5</v>
      </c>
      <c r="O677" s="25">
        <v>1.7</v>
      </c>
      <c r="P677" s="25">
        <v>4.9000000000000004</v>
      </c>
      <c r="Q677" s="25">
        <v>1.22</v>
      </c>
      <c r="R677" s="25">
        <v>12</v>
      </c>
      <c r="S677" s="36"/>
      <c r="T677" s="51">
        <v>2.91</v>
      </c>
      <c r="U677" s="42">
        <v>128</v>
      </c>
      <c r="V677" s="42">
        <v>1.6</v>
      </c>
      <c r="W677" s="42">
        <v>0.01</v>
      </c>
      <c r="X677" s="42">
        <v>32</v>
      </c>
      <c r="Y677" s="44">
        <v>3.09</v>
      </c>
      <c r="Z677" s="87">
        <f t="shared" si="41"/>
        <v>6.9828888988287767</v>
      </c>
      <c r="AA677" s="88">
        <f t="shared" si="42"/>
        <v>6.7753510780776018</v>
      </c>
      <c r="AB677" s="90">
        <f t="shared" si="43"/>
        <v>1.5084619915013359E-2</v>
      </c>
      <c r="AC677" s="19">
        <v>6.7</v>
      </c>
      <c r="AD677" s="13">
        <v>6.73</v>
      </c>
      <c r="AE677" s="94">
        <v>-3.5</v>
      </c>
    </row>
    <row r="678" spans="1:31" x14ac:dyDescent="0.35">
      <c r="A678" s="2" t="s">
        <v>263</v>
      </c>
      <c r="B678" s="9">
        <v>37230</v>
      </c>
      <c r="C678" s="18">
        <v>1.87</v>
      </c>
      <c r="D678" s="12">
        <v>7.3</v>
      </c>
      <c r="F678" s="12">
        <v>4.3</v>
      </c>
      <c r="H678" s="23">
        <f t="shared" si="40"/>
        <v>5.0118723362727164E-8</v>
      </c>
      <c r="I678" s="32">
        <v>6.0000000000000001E-3</v>
      </c>
      <c r="J678" s="25">
        <v>0.14000000000000001</v>
      </c>
      <c r="L678" s="25">
        <v>126</v>
      </c>
      <c r="N678" s="25">
        <v>2.5</v>
      </c>
      <c r="O678" s="25">
        <v>0.7</v>
      </c>
      <c r="P678" s="25">
        <v>5.0999999999999996</v>
      </c>
      <c r="Q678" s="25">
        <v>0.25</v>
      </c>
      <c r="R678" s="25">
        <v>9.3000000000000007</v>
      </c>
      <c r="T678" s="51">
        <v>0.06</v>
      </c>
      <c r="U678" s="42">
        <v>126</v>
      </c>
      <c r="V678" s="42">
        <v>0.44</v>
      </c>
      <c r="W678" s="42">
        <v>0.03</v>
      </c>
      <c r="X678" s="42">
        <v>33</v>
      </c>
      <c r="Y678" s="44">
        <v>3.5</v>
      </c>
      <c r="Z678" s="87">
        <f t="shared" si="41"/>
        <v>7.2365034293445012</v>
      </c>
      <c r="AA678" s="88">
        <f t="shared" si="42"/>
        <v>7.0636201910876864</v>
      </c>
      <c r="AB678" s="90">
        <f t="shared" si="43"/>
        <v>1.2089632428757272E-2</v>
      </c>
      <c r="AE678" s="96"/>
    </row>
    <row r="679" spans="1:31" x14ac:dyDescent="0.35">
      <c r="A679" s="2" t="s">
        <v>186</v>
      </c>
      <c r="B679" s="9">
        <v>41949</v>
      </c>
      <c r="C679" s="20"/>
      <c r="D679" s="12">
        <v>7.12</v>
      </c>
      <c r="F679" s="12">
        <v>1.4</v>
      </c>
      <c r="H679" s="23">
        <f t="shared" si="40"/>
        <v>7.5857757502918145E-8</v>
      </c>
      <c r="I679" s="28"/>
      <c r="J679" s="25">
        <v>0.67</v>
      </c>
      <c r="K679" s="33"/>
      <c r="L679" s="25">
        <v>54</v>
      </c>
      <c r="M679" s="33"/>
      <c r="N679" s="25">
        <v>0.19</v>
      </c>
      <c r="O679" s="25">
        <v>3.9</v>
      </c>
      <c r="P679" s="25">
        <v>16</v>
      </c>
      <c r="Q679" s="25">
        <v>0.13</v>
      </c>
      <c r="R679" s="25">
        <v>6.5</v>
      </c>
      <c r="S679" s="34"/>
      <c r="T679" s="51">
        <v>0.25</v>
      </c>
      <c r="U679" s="42">
        <v>3</v>
      </c>
      <c r="V679" s="42">
        <v>1</v>
      </c>
      <c r="W679" s="42">
        <v>0.01</v>
      </c>
      <c r="X679" s="42">
        <v>8.5</v>
      </c>
      <c r="Y679" s="44">
        <v>4.34</v>
      </c>
      <c r="Z679" s="87">
        <f t="shared" si="41"/>
        <v>4.4421760470940708</v>
      </c>
      <c r="AA679" s="88">
        <f t="shared" si="42"/>
        <v>4.6664724445985311</v>
      </c>
      <c r="AB679" s="90">
        <f t="shared" si="43"/>
        <v>-2.4624552995872687E-2</v>
      </c>
      <c r="AC679" s="19">
        <v>4.4400000000000004</v>
      </c>
      <c r="AD679" s="99">
        <v>4.6500000000000004</v>
      </c>
      <c r="AE679" s="95">
        <v>4.5</v>
      </c>
    </row>
    <row r="680" spans="1:31" x14ac:dyDescent="0.35">
      <c r="A680" s="2" t="s">
        <v>186</v>
      </c>
      <c r="B680" s="9">
        <v>41211</v>
      </c>
      <c r="C680" s="18">
        <v>2.1</v>
      </c>
      <c r="D680" s="12">
        <v>7.11</v>
      </c>
      <c r="E680" s="16"/>
      <c r="F680" s="12">
        <v>1.5</v>
      </c>
      <c r="H680" s="23">
        <f t="shared" si="40"/>
        <v>7.7624711662868932E-8</v>
      </c>
      <c r="I680" s="28"/>
      <c r="J680" s="25">
        <v>0.61</v>
      </c>
      <c r="K680" s="33"/>
      <c r="L680" s="25">
        <v>56.2</v>
      </c>
      <c r="M680" s="33"/>
      <c r="N680" s="25">
        <v>0.2</v>
      </c>
      <c r="O680" s="25">
        <v>3.88</v>
      </c>
      <c r="P680" s="25">
        <v>16.7</v>
      </c>
      <c r="Q680" s="25">
        <v>0.14000000000000001</v>
      </c>
      <c r="R680" s="25">
        <v>6.65</v>
      </c>
      <c r="S680" s="34"/>
      <c r="T680" s="51">
        <v>0.32</v>
      </c>
      <c r="U680" s="42">
        <v>2.59</v>
      </c>
      <c r="V680" s="42">
        <v>0.22</v>
      </c>
      <c r="W680" s="42">
        <v>3.2799999999999999E-3</v>
      </c>
      <c r="X680" s="42">
        <v>9.85</v>
      </c>
      <c r="Y680" s="44">
        <v>4.3099999999999996</v>
      </c>
      <c r="Z680" s="87">
        <f t="shared" si="41"/>
        <v>4.6129478265049508</v>
      </c>
      <c r="AA680" s="88">
        <f t="shared" si="42"/>
        <v>4.6555032995314072</v>
      </c>
      <c r="AB680" s="90">
        <f t="shared" si="43"/>
        <v>-4.5914330720169799E-3</v>
      </c>
      <c r="AC680" s="19">
        <v>4.62</v>
      </c>
      <c r="AD680" s="99">
        <v>4.6500000000000004</v>
      </c>
      <c r="AE680" s="95">
        <v>0.74</v>
      </c>
    </row>
    <row r="681" spans="1:31" x14ac:dyDescent="0.35">
      <c r="A681" s="2" t="s">
        <v>186</v>
      </c>
      <c r="B681" s="9">
        <v>39372</v>
      </c>
      <c r="C681" s="18">
        <v>1.92</v>
      </c>
      <c r="D681" s="12">
        <v>7.08</v>
      </c>
      <c r="F681" s="12">
        <v>2</v>
      </c>
      <c r="H681" s="23">
        <f t="shared" si="40"/>
        <v>8.3176377110266823E-8</v>
      </c>
      <c r="I681" s="28"/>
      <c r="J681" s="25">
        <v>0.64</v>
      </c>
      <c r="K681" s="33"/>
      <c r="L681" s="25">
        <v>57.7</v>
      </c>
      <c r="M681" s="33"/>
      <c r="N681" s="25">
        <v>0.14000000000000001</v>
      </c>
      <c r="O681" s="25">
        <v>3.8</v>
      </c>
      <c r="P681" s="25">
        <v>15.9</v>
      </c>
      <c r="Q681" s="25">
        <v>0.13</v>
      </c>
      <c r="R681" s="25">
        <v>6.54</v>
      </c>
      <c r="S681" s="34"/>
      <c r="T681" s="51">
        <v>0.36</v>
      </c>
      <c r="U681" s="42">
        <v>3.31</v>
      </c>
      <c r="V681" s="42">
        <v>0.22</v>
      </c>
      <c r="W681" s="42">
        <v>3.2799999999999999E-3</v>
      </c>
      <c r="X681" s="42">
        <v>8.48</v>
      </c>
      <c r="Y681" s="44">
        <v>4.2699999999999996</v>
      </c>
      <c r="Z681" s="87">
        <f t="shared" si="41"/>
        <v>4.6143048910732656</v>
      </c>
      <c r="AA681" s="88">
        <f t="shared" si="42"/>
        <v>4.5931099466596867</v>
      </c>
      <c r="AB681" s="90">
        <f t="shared" si="43"/>
        <v>2.3019430303845684E-3</v>
      </c>
    </row>
    <row r="682" spans="1:31" x14ac:dyDescent="0.35">
      <c r="A682" s="2" t="s">
        <v>186</v>
      </c>
      <c r="B682" s="9">
        <v>37230</v>
      </c>
      <c r="C682" s="18">
        <v>2.0099999999999998</v>
      </c>
      <c r="D682" s="12">
        <v>6.9</v>
      </c>
      <c r="F682" s="12">
        <v>6</v>
      </c>
      <c r="H682" s="23">
        <f t="shared" si="40"/>
        <v>1.2589254117941651E-7</v>
      </c>
      <c r="I682" s="28"/>
      <c r="J682" s="25">
        <v>0.54</v>
      </c>
      <c r="K682" s="33"/>
      <c r="L682" s="25">
        <v>59</v>
      </c>
      <c r="M682" s="33"/>
      <c r="N682" s="25">
        <v>0.14000000000000001</v>
      </c>
      <c r="O682" s="25">
        <v>2.6</v>
      </c>
      <c r="P682" s="25">
        <v>15</v>
      </c>
      <c r="Q682" s="25">
        <v>0.12</v>
      </c>
      <c r="R682" s="25">
        <v>5.3</v>
      </c>
      <c r="S682" s="34"/>
      <c r="T682" s="51">
        <v>0.06</v>
      </c>
      <c r="U682" s="42">
        <v>3</v>
      </c>
      <c r="V682" s="42">
        <v>0.44</v>
      </c>
      <c r="W682" s="42">
        <v>0.01</v>
      </c>
      <c r="X682" s="42">
        <v>9</v>
      </c>
      <c r="Y682" s="44">
        <v>4.0999999999999996</v>
      </c>
      <c r="Z682" s="87">
        <f t="shared" si="41"/>
        <v>4.5145849695561813</v>
      </c>
      <c r="AA682" s="88">
        <f t="shared" si="42"/>
        <v>4.4255426635540758</v>
      </c>
      <c r="AB682" s="90">
        <f t="shared" si="43"/>
        <v>9.9598472925970741E-3</v>
      </c>
    </row>
    <row r="683" spans="1:31" x14ac:dyDescent="0.35">
      <c r="A683" s="2" t="s">
        <v>189</v>
      </c>
      <c r="B683" s="9">
        <v>41211</v>
      </c>
      <c r="C683" s="18">
        <v>2.1</v>
      </c>
      <c r="D683" s="12">
        <v>7.06</v>
      </c>
      <c r="F683" s="12">
        <v>2.2000000000000002</v>
      </c>
      <c r="H683" s="23">
        <f t="shared" si="40"/>
        <v>8.7096358995608061E-8</v>
      </c>
      <c r="I683" s="32">
        <v>6.4999999999999997E-3</v>
      </c>
      <c r="J683" s="25">
        <v>0.57999999999999996</v>
      </c>
      <c r="K683" s="33"/>
      <c r="L683" s="25">
        <v>42.2</v>
      </c>
      <c r="M683" s="33"/>
      <c r="N683" s="25">
        <v>1.29</v>
      </c>
      <c r="O683" s="25">
        <v>2.4300000000000002</v>
      </c>
      <c r="P683" s="25">
        <v>8.16</v>
      </c>
      <c r="Q683" s="25">
        <v>0.15</v>
      </c>
      <c r="R683" s="25">
        <v>5.38</v>
      </c>
      <c r="S683" s="34"/>
      <c r="T683" s="51">
        <v>0.13</v>
      </c>
      <c r="U683" s="42">
        <v>0.87</v>
      </c>
      <c r="V683" s="42">
        <v>0.22</v>
      </c>
      <c r="W683" s="42">
        <v>3.2799999999999999E-3</v>
      </c>
      <c r="X683" s="42">
        <v>7.12</v>
      </c>
      <c r="Y683" s="44">
        <v>2.88</v>
      </c>
      <c r="Z683" s="87">
        <f t="shared" si="41"/>
        <v>3.1578809560222063</v>
      </c>
      <c r="AA683" s="88">
        <f t="shared" si="42"/>
        <v>3.106684307236149</v>
      </c>
      <c r="AB683" s="90">
        <f t="shared" si="43"/>
        <v>8.1724184575624817E-3</v>
      </c>
      <c r="AC683" s="19">
        <v>3.18</v>
      </c>
      <c r="AD683" s="99">
        <v>3.1</v>
      </c>
      <c r="AE683" s="95">
        <v>2.4700000000000002</v>
      </c>
    </row>
    <row r="684" spans="1:31" x14ac:dyDescent="0.35">
      <c r="A684" s="2" t="s">
        <v>189</v>
      </c>
      <c r="B684" s="9">
        <v>41949</v>
      </c>
      <c r="C684" s="20"/>
      <c r="D684" s="12">
        <v>7.11</v>
      </c>
      <c r="F684" s="12">
        <v>1.3</v>
      </c>
      <c r="H684" s="23">
        <f t="shared" si="40"/>
        <v>7.7624711662868932E-8</v>
      </c>
      <c r="I684" s="32">
        <v>2.3999999999999998E-3</v>
      </c>
      <c r="J684" s="25">
        <v>0.64</v>
      </c>
      <c r="K684" s="36"/>
      <c r="L684" s="25">
        <v>39</v>
      </c>
      <c r="M684" s="36"/>
      <c r="N684" s="25">
        <v>1.19</v>
      </c>
      <c r="O684" s="25">
        <v>2.4</v>
      </c>
      <c r="P684" s="25">
        <v>8</v>
      </c>
      <c r="Q684" s="25">
        <v>0.14000000000000001</v>
      </c>
      <c r="R684" s="25">
        <v>5.5</v>
      </c>
      <c r="S684" s="36"/>
      <c r="T684" s="51">
        <v>0.43</v>
      </c>
      <c r="U684" s="42">
        <v>1</v>
      </c>
      <c r="V684" s="42">
        <v>1</v>
      </c>
      <c r="W684" s="42">
        <v>0.01</v>
      </c>
      <c r="X684" s="42">
        <v>6.8</v>
      </c>
      <c r="Y684" s="44">
        <v>2.93</v>
      </c>
      <c r="Z684" s="87">
        <f t="shared" si="41"/>
        <v>2.9884217838391143</v>
      </c>
      <c r="AA684" s="88">
        <f t="shared" si="42"/>
        <v>3.1725672778376786</v>
      </c>
      <c r="AB684" s="90">
        <f t="shared" si="43"/>
        <v>-2.9888949997331552E-2</v>
      </c>
      <c r="AC684" s="19">
        <v>3</v>
      </c>
      <c r="AD684" s="13">
        <v>3.14</v>
      </c>
      <c r="AE684" s="94">
        <v>5</v>
      </c>
    </row>
    <row r="685" spans="1:31" x14ac:dyDescent="0.35">
      <c r="A685" s="2" t="s">
        <v>189</v>
      </c>
      <c r="B685" s="9">
        <v>31212</v>
      </c>
      <c r="C685" s="18">
        <v>1.1200000000000001</v>
      </c>
      <c r="D685" s="12">
        <v>7.1</v>
      </c>
      <c r="F685" s="15"/>
      <c r="H685" s="23">
        <f t="shared" si="40"/>
        <v>7.943282347242818E-8</v>
      </c>
      <c r="I685" s="28"/>
      <c r="J685" s="25">
        <v>0.48</v>
      </c>
      <c r="K685" s="33"/>
      <c r="L685" s="25">
        <v>63.1</v>
      </c>
      <c r="M685" s="33"/>
      <c r="N685" s="25">
        <v>1.39</v>
      </c>
      <c r="O685" s="25">
        <v>2.4</v>
      </c>
      <c r="P685" s="25">
        <v>17.600000000000001</v>
      </c>
      <c r="Q685" s="25">
        <v>0.16</v>
      </c>
      <c r="R685" s="25">
        <v>7.3</v>
      </c>
      <c r="S685" s="34"/>
      <c r="T685" s="51">
        <v>0.06</v>
      </c>
      <c r="U685" s="42">
        <v>5</v>
      </c>
      <c r="V685" s="42">
        <v>0.02</v>
      </c>
      <c r="W685" s="42">
        <v>3.2845000000000001E-3</v>
      </c>
      <c r="X685" s="42">
        <v>11</v>
      </c>
      <c r="Y685" s="43">
        <v>4.8</v>
      </c>
      <c r="Z685" s="87">
        <f t="shared" si="41"/>
        <v>5.0578442986455761</v>
      </c>
      <c r="AA685" s="88">
        <f t="shared" si="42"/>
        <v>5.216676277156556</v>
      </c>
      <c r="AB685" s="90">
        <f t="shared" si="43"/>
        <v>-1.5458821396012431E-2</v>
      </c>
      <c r="AD685" s="100"/>
      <c r="AE685" s="96"/>
    </row>
    <row r="686" spans="1:31" x14ac:dyDescent="0.35">
      <c r="A686" s="2" t="s">
        <v>189</v>
      </c>
      <c r="B686" s="9">
        <v>39372</v>
      </c>
      <c r="C686" s="18">
        <v>2</v>
      </c>
      <c r="D686" s="12">
        <v>6.94</v>
      </c>
      <c r="F686" s="12">
        <v>1.9</v>
      </c>
      <c r="H686" s="23">
        <f t="shared" si="40"/>
        <v>1.1481536214968794E-7</v>
      </c>
      <c r="I686" s="32">
        <v>5.0000000000000001E-3</v>
      </c>
      <c r="J686" s="25">
        <v>0.59</v>
      </c>
      <c r="K686" s="33"/>
      <c r="L686" s="25">
        <v>42.5</v>
      </c>
      <c r="M686" s="33"/>
      <c r="N686" s="25">
        <v>1.44</v>
      </c>
      <c r="O686" s="25">
        <v>2.48</v>
      </c>
      <c r="P686" s="25">
        <v>8.11</v>
      </c>
      <c r="Q686" s="25">
        <v>0.15</v>
      </c>
      <c r="R686" s="25">
        <v>5.97</v>
      </c>
      <c r="S686" s="34"/>
      <c r="T686" s="51">
        <v>0.27</v>
      </c>
      <c r="U686" s="42">
        <v>1.99</v>
      </c>
      <c r="V686" s="42">
        <v>0.22</v>
      </c>
      <c r="W686" s="42">
        <v>3.2799999999999999E-3</v>
      </c>
      <c r="X686" s="42">
        <v>6.65</v>
      </c>
      <c r="Y686" s="44">
        <v>2.91</v>
      </c>
      <c r="Z686" s="87">
        <f t="shared" si="41"/>
        <v>3.2014399105849791</v>
      </c>
      <c r="AA686" s="88">
        <f t="shared" si="42"/>
        <v>3.151164978257893</v>
      </c>
      <c r="AB686" s="90">
        <f t="shared" si="43"/>
        <v>7.9140656796370841E-3</v>
      </c>
      <c r="AD686" s="100"/>
      <c r="AE686" s="96"/>
    </row>
    <row r="687" spans="1:31" x14ac:dyDescent="0.35">
      <c r="A687" s="2" t="s">
        <v>189</v>
      </c>
      <c r="B687" s="9">
        <v>37230</v>
      </c>
      <c r="C687" s="18">
        <v>2.41</v>
      </c>
      <c r="D687" s="12">
        <v>6.8</v>
      </c>
      <c r="F687" s="12">
        <v>4.4000000000000004</v>
      </c>
      <c r="H687" s="23">
        <f t="shared" si="40"/>
        <v>1.5848931924611122E-7</v>
      </c>
      <c r="I687" s="32">
        <v>0.04</v>
      </c>
      <c r="J687" s="25">
        <v>0.54</v>
      </c>
      <c r="K687" s="36"/>
      <c r="L687" s="25">
        <v>42</v>
      </c>
      <c r="M687" s="36"/>
      <c r="N687" s="25">
        <v>1.2</v>
      </c>
      <c r="O687" s="25">
        <v>1.6</v>
      </c>
      <c r="P687" s="25">
        <v>8</v>
      </c>
      <c r="Q687" s="25">
        <v>0.13</v>
      </c>
      <c r="R687" s="25">
        <v>4.8</v>
      </c>
      <c r="S687" s="36"/>
      <c r="T687" s="51">
        <v>0.03</v>
      </c>
      <c r="U687" s="42">
        <v>1</v>
      </c>
      <c r="V687" s="42">
        <v>0.44</v>
      </c>
      <c r="W687" s="42">
        <v>0.01</v>
      </c>
      <c r="X687" s="42">
        <v>7</v>
      </c>
      <c r="Y687" s="44">
        <v>2.8</v>
      </c>
      <c r="Z687" s="87">
        <f t="shared" si="41"/>
        <v>3.0858334723056751</v>
      </c>
      <c r="AA687" s="88">
        <f t="shared" si="42"/>
        <v>3.0265411995882414</v>
      </c>
      <c r="AB687" s="90">
        <f t="shared" si="43"/>
        <v>9.700366207927821E-3</v>
      </c>
    </row>
    <row r="688" spans="1:31" x14ac:dyDescent="0.35">
      <c r="A688" s="2" t="s">
        <v>243</v>
      </c>
      <c r="B688" s="9">
        <v>38638</v>
      </c>
      <c r="C688" s="18">
        <v>19.16</v>
      </c>
      <c r="D688" s="12">
        <v>7.22</v>
      </c>
      <c r="F688" s="12">
        <v>0.75</v>
      </c>
      <c r="H688" s="23">
        <f t="shared" si="40"/>
        <v>6.0255958607435649E-8</v>
      </c>
      <c r="I688" s="32">
        <v>8.0000000000000002E-3</v>
      </c>
      <c r="J688" s="25">
        <v>0.01</v>
      </c>
      <c r="K688" s="29">
        <v>1.7</v>
      </c>
      <c r="L688" s="25">
        <v>78.8</v>
      </c>
      <c r="M688" s="29">
        <v>0.9</v>
      </c>
      <c r="N688" s="25">
        <v>0.11</v>
      </c>
      <c r="O688" s="25">
        <v>0.86</v>
      </c>
      <c r="P688" s="25">
        <v>4.74</v>
      </c>
      <c r="Q688" s="25">
        <v>0.03</v>
      </c>
      <c r="R688" s="25">
        <v>12.8</v>
      </c>
      <c r="S688" s="29">
        <v>0.2</v>
      </c>
      <c r="T688" s="51">
        <v>0.1</v>
      </c>
      <c r="U688" s="42">
        <v>41.9</v>
      </c>
      <c r="V688" s="42">
        <v>0.22</v>
      </c>
      <c r="W688" s="42">
        <v>3.9414000000000003E-3</v>
      </c>
      <c r="X688" s="42">
        <v>15</v>
      </c>
      <c r="Y688" s="44">
        <v>3.72</v>
      </c>
      <c r="Z688" s="87">
        <f t="shared" si="41"/>
        <v>4.9073337887519077</v>
      </c>
      <c r="AA688" s="88">
        <f t="shared" si="42"/>
        <v>5.0222047613583829</v>
      </c>
      <c r="AB688" s="90">
        <f t="shared" si="43"/>
        <v>-1.1568611373707719E-2</v>
      </c>
      <c r="AC688" s="19">
        <v>4.9000000000000004</v>
      </c>
      <c r="AD688" s="13">
        <v>5.01</v>
      </c>
      <c r="AE688" s="94">
        <v>-2.2999999999999998</v>
      </c>
    </row>
    <row r="689" spans="1:31" x14ac:dyDescent="0.35">
      <c r="A689" s="2" t="s">
        <v>243</v>
      </c>
      <c r="B689" s="9">
        <v>38286</v>
      </c>
      <c r="C689" s="18">
        <v>18.95</v>
      </c>
      <c r="D689" s="12">
        <v>7.37</v>
      </c>
      <c r="F689" s="12">
        <v>0.61</v>
      </c>
      <c r="H689" s="23">
        <f t="shared" si="40"/>
        <v>4.2657951880159239E-8</v>
      </c>
      <c r="I689" s="32">
        <v>1E-3</v>
      </c>
      <c r="J689" s="25">
        <v>0.01</v>
      </c>
      <c r="K689" s="29">
        <v>2.2000000000000002</v>
      </c>
      <c r="L689" s="25">
        <v>72.2</v>
      </c>
      <c r="M689" s="29">
        <v>0.5</v>
      </c>
      <c r="N689" s="25">
        <v>0.12</v>
      </c>
      <c r="O689" s="25">
        <v>0.96</v>
      </c>
      <c r="P689" s="25">
        <v>4.53</v>
      </c>
      <c r="Q689" s="25">
        <v>0.02</v>
      </c>
      <c r="R689" s="25">
        <v>13.8</v>
      </c>
      <c r="S689" s="31">
        <v>0.5</v>
      </c>
      <c r="T689" s="51">
        <v>0.06</v>
      </c>
      <c r="U689" s="42">
        <v>44</v>
      </c>
      <c r="V689" s="42">
        <v>0.22</v>
      </c>
      <c r="W689" s="42">
        <v>3.2845000000000001E-3</v>
      </c>
      <c r="X689" s="42">
        <v>15</v>
      </c>
      <c r="Y689" s="44">
        <v>3.71</v>
      </c>
      <c r="Z689" s="87">
        <f t="shared" si="41"/>
        <v>4.6059860446546486</v>
      </c>
      <c r="AA689" s="88">
        <f t="shared" si="42"/>
        <v>5.0546450462134507</v>
      </c>
      <c r="AB689" s="90">
        <f t="shared" si="43"/>
        <v>-4.6441997146843321E-2</v>
      </c>
      <c r="AC689" s="19">
        <v>4.5999999999999996</v>
      </c>
      <c r="AD689" s="13">
        <v>5.05</v>
      </c>
      <c r="AE689" s="95">
        <v>0.4</v>
      </c>
    </row>
    <row r="690" spans="1:31" x14ac:dyDescent="0.35">
      <c r="A690" s="2" t="s">
        <v>243</v>
      </c>
      <c r="B690" s="9">
        <v>38890</v>
      </c>
      <c r="C690" s="18">
        <v>19.23</v>
      </c>
      <c r="D690" s="12">
        <v>7.24</v>
      </c>
      <c r="F690" s="12">
        <v>0.8</v>
      </c>
      <c r="H690" s="23">
        <f t="shared" si="40"/>
        <v>5.7543993733715586E-8</v>
      </c>
      <c r="I690" s="32">
        <v>7.0000000000000001E-3</v>
      </c>
      <c r="J690" s="25">
        <v>0.01</v>
      </c>
      <c r="K690" s="30">
        <v>1.8</v>
      </c>
      <c r="L690" s="25">
        <v>83.9</v>
      </c>
      <c r="M690" s="30">
        <v>0.2</v>
      </c>
      <c r="N690" s="25">
        <v>0.12</v>
      </c>
      <c r="O690" s="25">
        <v>0.79</v>
      </c>
      <c r="P690" s="25">
        <v>4.78</v>
      </c>
      <c r="Q690" s="25">
        <v>0.03</v>
      </c>
      <c r="R690" s="25">
        <v>11.6</v>
      </c>
      <c r="S690" s="31">
        <v>1.1000000000000001</v>
      </c>
      <c r="T690" s="51">
        <v>7.0000000000000007E-2</v>
      </c>
      <c r="U690" s="42">
        <v>45.7</v>
      </c>
      <c r="V690" s="42">
        <v>0.23</v>
      </c>
      <c r="W690" s="42">
        <v>4.9267499999999997E-3</v>
      </c>
      <c r="X690" s="42">
        <v>14</v>
      </c>
      <c r="Y690" s="44">
        <v>3.75</v>
      </c>
      <c r="Z690" s="87">
        <f t="shared" si="41"/>
        <v>5.1113756508562371</v>
      </c>
      <c r="AA690" s="88">
        <f t="shared" si="42"/>
        <v>5.1023400429709493</v>
      </c>
      <c r="AB690" s="90">
        <f t="shared" si="43"/>
        <v>8.8465433698615623E-4</v>
      </c>
      <c r="AC690" s="19">
        <v>5.0999999999999996</v>
      </c>
      <c r="AD690" s="13">
        <v>5.0999999999999996</v>
      </c>
      <c r="AE690" s="95">
        <v>0.1</v>
      </c>
    </row>
    <row r="691" spans="1:31" x14ac:dyDescent="0.35">
      <c r="A691" s="2" t="s">
        <v>243</v>
      </c>
      <c r="B691" s="9">
        <v>41883</v>
      </c>
      <c r="C691" s="18">
        <v>19.29</v>
      </c>
      <c r="D691" s="12">
        <v>7.47</v>
      </c>
      <c r="F691" s="12">
        <v>0.92</v>
      </c>
      <c r="H691" s="23">
        <f t="shared" si="40"/>
        <v>3.3884415613920266E-8</v>
      </c>
      <c r="I691" s="32">
        <v>0.78</v>
      </c>
      <c r="J691" s="25">
        <v>0.01</v>
      </c>
      <c r="K691" s="29">
        <v>1.5</v>
      </c>
      <c r="L691" s="25">
        <v>87.4</v>
      </c>
      <c r="M691" s="29">
        <v>0.2</v>
      </c>
      <c r="N691" s="25">
        <v>0.15</v>
      </c>
      <c r="O691" s="25">
        <v>0.89</v>
      </c>
      <c r="P691" s="25">
        <v>4.7699999999999996</v>
      </c>
      <c r="Q691" s="25">
        <v>0.03</v>
      </c>
      <c r="R691" s="25">
        <v>12.7</v>
      </c>
      <c r="S691" s="29">
        <v>0.9</v>
      </c>
      <c r="T691" s="51">
        <v>7.0000000000000007E-2</v>
      </c>
      <c r="U691" s="42">
        <v>50.5</v>
      </c>
      <c r="V691" s="42">
        <v>1.58</v>
      </c>
      <c r="W691" s="42">
        <v>0.01</v>
      </c>
      <c r="X691" s="42">
        <v>19</v>
      </c>
      <c r="Y691" s="44">
        <v>3.63</v>
      </c>
      <c r="Z691" s="87">
        <f t="shared" si="41"/>
        <v>5.4226349174308028</v>
      </c>
      <c r="AA691" s="88">
        <f t="shared" si="42"/>
        <v>5.2451953845801125</v>
      </c>
      <c r="AB691" s="90">
        <f t="shared" si="43"/>
        <v>1.6633141681794705E-2</v>
      </c>
      <c r="AC691" s="19">
        <v>5.34</v>
      </c>
      <c r="AD691" s="13">
        <v>5.25</v>
      </c>
      <c r="AE691" s="94">
        <v>1.77</v>
      </c>
    </row>
    <row r="692" spans="1:31" x14ac:dyDescent="0.35">
      <c r="A692" s="2" t="s">
        <v>243</v>
      </c>
      <c r="B692" s="9">
        <v>41948</v>
      </c>
      <c r="C692" s="20"/>
      <c r="D692" s="12">
        <v>7.31</v>
      </c>
      <c r="F692" s="12">
        <v>0.7</v>
      </c>
      <c r="H692" s="23">
        <f t="shared" si="40"/>
        <v>4.8977881936844561E-8</v>
      </c>
      <c r="I692" s="32">
        <v>0.02</v>
      </c>
      <c r="J692" s="25">
        <v>0.05</v>
      </c>
      <c r="K692" s="36"/>
      <c r="L692" s="25">
        <v>85</v>
      </c>
      <c r="M692" s="36"/>
      <c r="N692" s="25">
        <v>0.04</v>
      </c>
      <c r="O692" s="25">
        <v>1.1000000000000001</v>
      </c>
      <c r="P692" s="25">
        <v>5</v>
      </c>
      <c r="Q692" s="25">
        <v>0.02</v>
      </c>
      <c r="R692" s="25">
        <v>13</v>
      </c>
      <c r="S692" s="36"/>
      <c r="T692" s="51">
        <v>0.03</v>
      </c>
      <c r="U692" s="42">
        <v>56</v>
      </c>
      <c r="V692" s="42">
        <v>1</v>
      </c>
      <c r="W692" s="42">
        <v>0.02</v>
      </c>
      <c r="X692" s="42">
        <v>19</v>
      </c>
      <c r="Y692" s="44">
        <v>3.75</v>
      </c>
      <c r="Z692" s="87">
        <f t="shared" si="41"/>
        <v>5.2536287273212929</v>
      </c>
      <c r="AA692" s="88">
        <f t="shared" si="42"/>
        <v>5.4692942241259228</v>
      </c>
      <c r="AB692" s="90">
        <f t="shared" si="43"/>
        <v>-2.0112566114775882E-2</v>
      </c>
      <c r="AC692" s="19">
        <v>5.25</v>
      </c>
      <c r="AD692" s="13">
        <v>5.46</v>
      </c>
      <c r="AE692" s="94">
        <v>4</v>
      </c>
    </row>
    <row r="693" spans="1:31" x14ac:dyDescent="0.35">
      <c r="A693" s="2" t="s">
        <v>243</v>
      </c>
      <c r="B693" s="9">
        <v>33933</v>
      </c>
      <c r="C693" s="18">
        <v>19.13</v>
      </c>
      <c r="D693" s="12">
        <v>7.07</v>
      </c>
      <c r="F693" s="12">
        <v>2</v>
      </c>
      <c r="H693" s="23">
        <f t="shared" si="40"/>
        <v>8.5113803820237355E-8</v>
      </c>
      <c r="I693" s="32">
        <v>6.0000000000000001E-3</v>
      </c>
      <c r="J693" s="25">
        <v>0.12</v>
      </c>
      <c r="K693" s="30">
        <v>1</v>
      </c>
      <c r="L693" s="25">
        <v>73</v>
      </c>
      <c r="M693" s="30">
        <v>1</v>
      </c>
      <c r="N693" s="25">
        <v>0.22</v>
      </c>
      <c r="O693" s="25">
        <v>1.5</v>
      </c>
      <c r="P693" s="25">
        <v>4.7</v>
      </c>
      <c r="Q693" s="25">
        <v>0.03</v>
      </c>
      <c r="R693" s="25">
        <v>12</v>
      </c>
      <c r="S693" s="31">
        <v>5</v>
      </c>
      <c r="T693" s="51">
        <v>0.06</v>
      </c>
      <c r="U693" s="42">
        <v>47.7</v>
      </c>
      <c r="V693" s="42">
        <v>2.21</v>
      </c>
      <c r="W693" s="42">
        <v>0.01</v>
      </c>
      <c r="X693" s="42">
        <v>12</v>
      </c>
      <c r="Y693" s="44">
        <v>3.61</v>
      </c>
      <c r="Z693" s="87">
        <f t="shared" si="41"/>
        <v>4.6060202242106438</v>
      </c>
      <c r="AA693" s="88">
        <f t="shared" si="42"/>
        <v>4.9792887430950792</v>
      </c>
      <c r="AB693" s="90">
        <f t="shared" si="43"/>
        <v>-3.8941730533424333E-2</v>
      </c>
      <c r="AD693" s="100"/>
      <c r="AE693" s="96"/>
    </row>
    <row r="694" spans="1:31" x14ac:dyDescent="0.35">
      <c r="A694" s="2" t="s">
        <v>243</v>
      </c>
      <c r="B694" s="9">
        <v>36461</v>
      </c>
      <c r="C694" s="18">
        <v>18.920000000000002</v>
      </c>
      <c r="D694" s="12">
        <v>7.29</v>
      </c>
      <c r="F694" s="12">
        <v>0.71</v>
      </c>
      <c r="H694" s="23">
        <f t="shared" si="40"/>
        <v>5.1286138399136415E-8</v>
      </c>
      <c r="I694" s="32">
        <v>0.01</v>
      </c>
      <c r="J694" s="25">
        <v>0.02</v>
      </c>
      <c r="K694" s="33"/>
      <c r="L694" s="25">
        <v>73</v>
      </c>
      <c r="M694" s="33"/>
      <c r="N694" s="25">
        <v>0.15</v>
      </c>
      <c r="O694" s="25">
        <v>1.1000000000000001</v>
      </c>
      <c r="P694" s="25">
        <v>5.0999999999999996</v>
      </c>
      <c r="Q694" s="25">
        <v>0.02</v>
      </c>
      <c r="R694" s="25">
        <v>12</v>
      </c>
      <c r="S694" s="34"/>
      <c r="T694" s="51">
        <v>0.03</v>
      </c>
      <c r="U694" s="42">
        <v>43.4</v>
      </c>
      <c r="V694" s="42">
        <v>0.22</v>
      </c>
      <c r="W694" s="42">
        <v>3.3E-3</v>
      </c>
      <c r="X694" s="42">
        <v>16</v>
      </c>
      <c r="Y694" s="44">
        <v>3.57</v>
      </c>
      <c r="Z694" s="87">
        <f t="shared" si="41"/>
        <v>4.6207167500035835</v>
      </c>
      <c r="AA694" s="88">
        <f t="shared" si="42"/>
        <v>4.9294155681384257</v>
      </c>
      <c r="AB694" s="90">
        <f t="shared" si="43"/>
        <v>-3.2324035715025574E-2</v>
      </c>
      <c r="AD694" s="100"/>
      <c r="AE694" s="96"/>
    </row>
    <row r="695" spans="1:31" x14ac:dyDescent="0.35">
      <c r="A695" s="2" t="s">
        <v>243</v>
      </c>
      <c r="B695" s="9">
        <v>39709</v>
      </c>
      <c r="C695" s="18">
        <v>18.649999999999999</v>
      </c>
      <c r="D695" s="12">
        <v>7.43</v>
      </c>
      <c r="F695" s="12">
        <v>1</v>
      </c>
      <c r="H695" s="23">
        <f t="shared" si="40"/>
        <v>3.7153522909717246E-8</v>
      </c>
      <c r="I695" s="32">
        <v>4.0000000000000001E-3</v>
      </c>
      <c r="J695" s="25">
        <v>0.01</v>
      </c>
      <c r="K695" s="30">
        <v>1.2</v>
      </c>
      <c r="L695" s="25">
        <v>82</v>
      </c>
      <c r="M695" s="30">
        <v>0.5</v>
      </c>
      <c r="N695" s="25">
        <v>0.09</v>
      </c>
      <c r="O695" s="25">
        <v>1.21</v>
      </c>
      <c r="P695" s="25">
        <v>4.71</v>
      </c>
      <c r="Q695" s="25">
        <v>0.04</v>
      </c>
      <c r="R695" s="25">
        <v>13</v>
      </c>
      <c r="S695" s="31">
        <v>0.9</v>
      </c>
      <c r="T695" s="51">
        <v>0.06</v>
      </c>
      <c r="U695" s="42">
        <v>47.1</v>
      </c>
      <c r="V695" s="42">
        <v>0.56999999999999995</v>
      </c>
      <c r="W695" s="42">
        <v>6.5700000000000003E-3</v>
      </c>
      <c r="X695" s="42">
        <v>21</v>
      </c>
      <c r="Y695" s="44">
        <v>3.82</v>
      </c>
      <c r="Z695" s="87">
        <f t="shared" si="41"/>
        <v>5.0814001809095304</v>
      </c>
      <c r="AA695" s="88">
        <f t="shared" si="42"/>
        <v>5.4041503753143303</v>
      </c>
      <c r="AB695" s="90">
        <f t="shared" si="43"/>
        <v>-3.0780471914584072E-2</v>
      </c>
      <c r="AD695" s="100"/>
      <c r="AE695" s="95">
        <v>6.23</v>
      </c>
    </row>
    <row r="696" spans="1:31" x14ac:dyDescent="0.35">
      <c r="A696" s="2" t="s">
        <v>243</v>
      </c>
      <c r="B696" s="9">
        <v>35723</v>
      </c>
      <c r="C696" s="18">
        <v>19.36</v>
      </c>
      <c r="D696" s="12">
        <v>7.38</v>
      </c>
      <c r="F696" s="12">
        <v>1</v>
      </c>
      <c r="H696" s="23">
        <f t="shared" si="40"/>
        <v>4.1686938347033516E-8</v>
      </c>
      <c r="I696" s="32">
        <v>0.01</v>
      </c>
      <c r="J696" s="25">
        <v>0.01</v>
      </c>
      <c r="K696" s="29">
        <v>1.1000000000000001</v>
      </c>
      <c r="L696" s="25">
        <v>79</v>
      </c>
      <c r="M696" s="29">
        <v>0.2</v>
      </c>
      <c r="N696" s="25">
        <v>0.19</v>
      </c>
      <c r="O696" s="25">
        <v>0.85</v>
      </c>
      <c r="P696" s="25">
        <v>4.8</v>
      </c>
      <c r="Q696" s="25">
        <v>0.03</v>
      </c>
      <c r="R696" s="25">
        <v>11</v>
      </c>
      <c r="S696" s="29">
        <v>1</v>
      </c>
      <c r="T696" s="51">
        <v>7.0000000000000007E-2</v>
      </c>
      <c r="U696" s="42">
        <v>44.6</v>
      </c>
      <c r="V696" s="42">
        <v>0.22</v>
      </c>
      <c r="W696" s="42">
        <v>3.284E-3</v>
      </c>
      <c r="X696" s="42">
        <v>15</v>
      </c>
      <c r="Y696" s="44">
        <v>3.63</v>
      </c>
      <c r="Z696" s="87">
        <f t="shared" si="41"/>
        <v>4.8467865884528996</v>
      </c>
      <c r="AA696" s="88">
        <f t="shared" si="42"/>
        <v>4.9874518166299371</v>
      </c>
      <c r="AB696" s="90">
        <f t="shared" si="43"/>
        <v>-1.4303621936227879E-2</v>
      </c>
    </row>
    <row r="697" spans="1:31" x14ac:dyDescent="0.35">
      <c r="A697" s="2" t="s">
        <v>243</v>
      </c>
      <c r="B697" s="9">
        <v>37182</v>
      </c>
      <c r="C697" s="18">
        <v>19.09</v>
      </c>
      <c r="D697" s="12">
        <v>7.32</v>
      </c>
      <c r="F697" s="12">
        <v>0.4</v>
      </c>
      <c r="H697" s="23">
        <f t="shared" si="40"/>
        <v>4.7863009232263782E-8</v>
      </c>
      <c r="I697" s="32">
        <v>4.1000000000000003E-3</v>
      </c>
      <c r="J697" s="25">
        <v>0.01</v>
      </c>
      <c r="K697" s="29">
        <v>1.2</v>
      </c>
      <c r="L697" s="25">
        <v>79.099999999999994</v>
      </c>
      <c r="M697" s="29">
        <v>0.2</v>
      </c>
      <c r="N697" s="25">
        <v>0.18</v>
      </c>
      <c r="O697" s="25">
        <v>0.87</v>
      </c>
      <c r="P697" s="25">
        <v>4.4000000000000004</v>
      </c>
      <c r="Q697" s="25">
        <v>0.03</v>
      </c>
      <c r="R697" s="25">
        <v>11.7</v>
      </c>
      <c r="S697" s="29">
        <v>1</v>
      </c>
      <c r="T697" s="51">
        <v>7.0000000000000007E-2</v>
      </c>
      <c r="U697" s="42">
        <v>48.8</v>
      </c>
      <c r="V697" s="42">
        <v>0.22</v>
      </c>
      <c r="W697" s="42">
        <v>3.2845000000000001E-3</v>
      </c>
      <c r="X697" s="42">
        <v>16</v>
      </c>
      <c r="Y697" s="44">
        <v>3.5</v>
      </c>
      <c r="Z697" s="87">
        <f t="shared" si="41"/>
        <v>4.8488137326453957</v>
      </c>
      <c r="AA697" s="88">
        <f t="shared" si="42"/>
        <v>4.9730968166154845</v>
      </c>
      <c r="AB697" s="90">
        <f t="shared" si="43"/>
        <v>-1.2653656673694851E-2</v>
      </c>
    </row>
    <row r="698" spans="1:31" x14ac:dyDescent="0.35">
      <c r="A698" s="2" t="s">
        <v>243</v>
      </c>
      <c r="B698" s="9">
        <v>34962</v>
      </c>
      <c r="C698" s="18">
        <v>17.600000000000001</v>
      </c>
      <c r="D698" s="12">
        <v>7.23</v>
      </c>
      <c r="F698" s="12">
        <v>0.4</v>
      </c>
      <c r="H698" s="23">
        <f t="shared" si="40"/>
        <v>5.8884365535558776E-8</v>
      </c>
      <c r="I698" s="32">
        <v>5.0000000000000001E-3</v>
      </c>
      <c r="J698" s="25">
        <v>0.02</v>
      </c>
      <c r="K698" s="30">
        <v>1.3</v>
      </c>
      <c r="L698" s="25">
        <v>82</v>
      </c>
      <c r="M698" s="30">
        <v>1</v>
      </c>
      <c r="N698" s="25">
        <v>0.11</v>
      </c>
      <c r="O698" s="25">
        <v>1</v>
      </c>
      <c r="P698" s="25">
        <v>5.4</v>
      </c>
      <c r="Q698" s="25">
        <v>0.02</v>
      </c>
      <c r="R698" s="25">
        <v>12</v>
      </c>
      <c r="S698" s="31">
        <v>5</v>
      </c>
      <c r="T698" s="51">
        <v>0.05</v>
      </c>
      <c r="U698" s="42">
        <v>44.9</v>
      </c>
      <c r="V698" s="42">
        <v>0.22</v>
      </c>
      <c r="W698" s="42">
        <v>6.5680000000000001E-3</v>
      </c>
      <c r="X698" s="42">
        <v>13</v>
      </c>
      <c r="Y698" s="44">
        <v>3.89</v>
      </c>
      <c r="Z698" s="87">
        <f t="shared" si="41"/>
        <v>5.0899538347841586</v>
      </c>
      <c r="AA698" s="88">
        <f t="shared" si="42"/>
        <v>5.1967193860851477</v>
      </c>
      <c r="AB698" s="90">
        <f t="shared" si="43"/>
        <v>-1.0379016520558483E-2</v>
      </c>
      <c r="AD698" s="100"/>
      <c r="AE698" s="96"/>
    </row>
    <row r="699" spans="1:31" x14ac:dyDescent="0.35">
      <c r="A699" s="2" t="s">
        <v>243</v>
      </c>
      <c r="B699" s="9">
        <v>34311</v>
      </c>
      <c r="C699" s="18">
        <v>18.989999999999998</v>
      </c>
      <c r="D699" s="12">
        <v>7.01</v>
      </c>
      <c r="F699" s="12">
        <v>1.3</v>
      </c>
      <c r="H699" s="23">
        <f t="shared" si="40"/>
        <v>9.7723722095581017E-8</v>
      </c>
      <c r="I699" s="32">
        <v>2E-3</v>
      </c>
      <c r="J699" s="25">
        <v>0.01</v>
      </c>
      <c r="K699" s="30">
        <v>1</v>
      </c>
      <c r="L699" s="25">
        <v>81</v>
      </c>
      <c r="M699" s="30">
        <v>1</v>
      </c>
      <c r="N699" s="25">
        <v>0.23</v>
      </c>
      <c r="O699" s="25">
        <v>0.6</v>
      </c>
      <c r="P699" s="25">
        <v>4.8</v>
      </c>
      <c r="Q699" s="25">
        <v>0.03</v>
      </c>
      <c r="R699" s="25">
        <v>12</v>
      </c>
      <c r="S699" s="31">
        <v>5</v>
      </c>
      <c r="T699" s="51">
        <v>0.04</v>
      </c>
      <c r="U699" s="42">
        <v>46.6</v>
      </c>
      <c r="V699" s="42">
        <v>4.4270000000000004E-3</v>
      </c>
      <c r="W699" s="42">
        <v>0.16</v>
      </c>
      <c r="X699" s="42">
        <v>12</v>
      </c>
      <c r="Y699" s="43">
        <v>3.73</v>
      </c>
      <c r="Z699" s="87">
        <f t="shared" si="41"/>
        <v>4.9842332149056254</v>
      </c>
      <c r="AA699" s="88">
        <f t="shared" si="42"/>
        <v>5.0434441073666552</v>
      </c>
      <c r="AB699" s="90">
        <f t="shared" si="43"/>
        <v>-5.9047464889518892E-3</v>
      </c>
    </row>
    <row r="700" spans="1:31" x14ac:dyDescent="0.35">
      <c r="A700" s="2" t="s">
        <v>243</v>
      </c>
      <c r="B700" s="9">
        <v>33567</v>
      </c>
      <c r="C700" s="18">
        <v>19.149999999999999</v>
      </c>
      <c r="D700" s="12">
        <v>7.04</v>
      </c>
      <c r="F700" s="12">
        <v>1.5</v>
      </c>
      <c r="H700" s="23">
        <f t="shared" si="40"/>
        <v>9.120108393559095E-8</v>
      </c>
      <c r="I700" s="32">
        <v>0.08</v>
      </c>
      <c r="J700" s="25">
        <v>0.12</v>
      </c>
      <c r="K700" s="29">
        <v>4.5</v>
      </c>
      <c r="L700" s="25">
        <v>79</v>
      </c>
      <c r="M700" s="29">
        <v>0.2</v>
      </c>
      <c r="N700" s="25">
        <v>0.2</v>
      </c>
      <c r="O700" s="25">
        <v>1</v>
      </c>
      <c r="P700" s="25">
        <v>4.8</v>
      </c>
      <c r="Q700" s="35"/>
      <c r="R700" s="25">
        <v>13</v>
      </c>
      <c r="S700" s="29">
        <v>1</v>
      </c>
      <c r="T700" s="51">
        <v>0.06</v>
      </c>
      <c r="U700" s="42">
        <v>48.4</v>
      </c>
      <c r="V700" s="42">
        <v>2.21</v>
      </c>
      <c r="W700" s="42">
        <v>0.01</v>
      </c>
      <c r="X700" s="42">
        <v>12</v>
      </c>
      <c r="Y700" s="44">
        <v>3.59</v>
      </c>
      <c r="Z700" s="87">
        <f t="shared" si="41"/>
        <v>4.9507779565325567</v>
      </c>
      <c r="AA700" s="88">
        <f t="shared" si="42"/>
        <v>4.9738614504959315</v>
      </c>
      <c r="AB700" s="90">
        <f t="shared" si="43"/>
        <v>-2.3258773459343455E-3</v>
      </c>
    </row>
    <row r="701" spans="1:31" x14ac:dyDescent="0.35">
      <c r="A701" s="2" t="s">
        <v>243</v>
      </c>
      <c r="B701" s="9">
        <v>37544</v>
      </c>
      <c r="C701" s="18">
        <v>18.25</v>
      </c>
      <c r="D701" s="12">
        <v>7.37</v>
      </c>
      <c r="F701" s="12">
        <v>0.9</v>
      </c>
      <c r="H701" s="23">
        <f t="shared" si="40"/>
        <v>4.2657951880159239E-8</v>
      </c>
      <c r="I701" s="32">
        <v>2E-3</v>
      </c>
      <c r="J701" s="25">
        <v>0.01</v>
      </c>
      <c r="K701" s="36"/>
      <c r="L701" s="25">
        <v>79.3</v>
      </c>
      <c r="M701" s="36"/>
      <c r="N701" s="25">
        <v>0.09</v>
      </c>
      <c r="O701" s="25">
        <v>0.85</v>
      </c>
      <c r="P701" s="25">
        <v>4.8899999999999997</v>
      </c>
      <c r="Q701" s="25">
        <v>0.03</v>
      </c>
      <c r="R701" s="25">
        <v>10.8</v>
      </c>
      <c r="S701" s="36"/>
      <c r="T701" s="51">
        <v>7.0000000000000007E-2</v>
      </c>
      <c r="U701" s="42">
        <v>44</v>
      </c>
      <c r="V701" s="42">
        <v>0.22</v>
      </c>
      <c r="W701" s="42">
        <v>4.2698500000000004E-3</v>
      </c>
      <c r="X701" s="42">
        <v>16</v>
      </c>
      <c r="Y701" s="44">
        <v>3.47</v>
      </c>
      <c r="Z701" s="87">
        <f t="shared" si="41"/>
        <v>4.8559910067088703</v>
      </c>
      <c r="AA701" s="88">
        <f t="shared" si="42"/>
        <v>4.8431911008046624</v>
      </c>
      <c r="AB701" s="90">
        <f t="shared" si="43"/>
        <v>1.3196892028960203E-3</v>
      </c>
      <c r="AD701" s="100"/>
      <c r="AE701" s="96"/>
    </row>
    <row r="702" spans="1:31" x14ac:dyDescent="0.35">
      <c r="A702" s="2" t="s">
        <v>243</v>
      </c>
      <c r="B702" s="9">
        <v>36822</v>
      </c>
      <c r="C702" s="18">
        <v>18.850000000000001</v>
      </c>
      <c r="D702" s="12">
        <v>7.36</v>
      </c>
      <c r="F702" s="12">
        <v>0.85</v>
      </c>
      <c r="H702" s="23">
        <f t="shared" si="40"/>
        <v>4.3651583224016566E-8</v>
      </c>
      <c r="I702" s="32">
        <v>2E-3</v>
      </c>
      <c r="J702" s="25">
        <v>0.01</v>
      </c>
      <c r="K702" s="36"/>
      <c r="L702" s="25">
        <v>81.599999999999994</v>
      </c>
      <c r="M702" s="36"/>
      <c r="N702" s="35"/>
      <c r="O702" s="25">
        <v>1.05</v>
      </c>
      <c r="P702" s="25">
        <v>4.8899999999999997</v>
      </c>
      <c r="Q702" s="35"/>
      <c r="R702" s="25">
        <v>12.2</v>
      </c>
      <c r="S702" s="36"/>
      <c r="T702" s="51">
        <v>0.08</v>
      </c>
      <c r="U702" s="42">
        <v>44.5</v>
      </c>
      <c r="V702" s="42">
        <v>0.22</v>
      </c>
      <c r="W702" s="42">
        <v>6.5690000000000002E-3</v>
      </c>
      <c r="X702" s="42">
        <v>16</v>
      </c>
      <c r="Y702" s="44">
        <v>3.55</v>
      </c>
      <c r="Z702" s="87">
        <f t="shared" si="41"/>
        <v>5.0324575790506652</v>
      </c>
      <c r="AA702" s="88">
        <f t="shared" si="42"/>
        <v>4.9339660482694736</v>
      </c>
      <c r="AB702" s="90">
        <f t="shared" si="43"/>
        <v>9.8823343723022962E-3</v>
      </c>
      <c r="AD702" s="100"/>
      <c r="AE702" s="96"/>
    </row>
    <row r="703" spans="1:31" x14ac:dyDescent="0.35">
      <c r="A703" s="2" t="s">
        <v>243</v>
      </c>
      <c r="B703" s="9">
        <v>32016</v>
      </c>
      <c r="C703" s="18">
        <v>17.649999999999999</v>
      </c>
      <c r="D703" s="12">
        <v>7.73</v>
      </c>
      <c r="F703" s="12">
        <v>8</v>
      </c>
      <c r="H703" s="23">
        <f t="shared" si="40"/>
        <v>1.8620871366628593E-8</v>
      </c>
      <c r="I703" s="28"/>
      <c r="J703" s="25">
        <v>0.06</v>
      </c>
      <c r="K703" s="36"/>
      <c r="L703" s="25">
        <v>72</v>
      </c>
      <c r="M703" s="36"/>
      <c r="N703" s="25">
        <v>1</v>
      </c>
      <c r="O703" s="25">
        <v>1.2</v>
      </c>
      <c r="P703" s="25">
        <v>5.2</v>
      </c>
      <c r="Q703" s="25">
        <v>0.05</v>
      </c>
      <c r="R703" s="25">
        <v>20</v>
      </c>
      <c r="S703" s="36"/>
      <c r="T703" s="51">
        <v>0.08</v>
      </c>
      <c r="U703" s="42">
        <v>42.6</v>
      </c>
      <c r="V703" s="42">
        <v>0.44</v>
      </c>
      <c r="W703" s="42">
        <v>6.5690000000000002E-3</v>
      </c>
      <c r="X703" s="42">
        <v>19</v>
      </c>
      <c r="Y703" s="44">
        <v>3.27</v>
      </c>
      <c r="Z703" s="87">
        <f t="shared" si="41"/>
        <v>4.9622195739667063</v>
      </c>
      <c r="AA703" s="88">
        <f t="shared" si="42"/>
        <v>4.7025861779822273</v>
      </c>
      <c r="AB703" s="90">
        <f t="shared" si="43"/>
        <v>2.6863798678222091E-2</v>
      </c>
    </row>
    <row r="704" spans="1:31" x14ac:dyDescent="0.35">
      <c r="A704" s="2" t="s">
        <v>181</v>
      </c>
      <c r="B704" s="9">
        <v>40863</v>
      </c>
      <c r="C704" s="19">
        <v>18.920000000000002</v>
      </c>
      <c r="D704" s="12">
        <v>7.51</v>
      </c>
      <c r="F704" s="12">
        <v>1.3</v>
      </c>
      <c r="H704" s="23">
        <f t="shared" si="40"/>
        <v>3.0902954325135814E-8</v>
      </c>
      <c r="I704" s="24">
        <v>0.03</v>
      </c>
      <c r="J704" s="25">
        <v>0.13</v>
      </c>
      <c r="K704" s="33"/>
      <c r="L704" s="25">
        <v>56.7</v>
      </c>
      <c r="M704" s="33"/>
      <c r="N704" s="25">
        <v>1.06</v>
      </c>
      <c r="O704" s="25">
        <v>0.99</v>
      </c>
      <c r="P704" s="25">
        <v>3.2</v>
      </c>
      <c r="Q704" s="25">
        <v>0.09</v>
      </c>
      <c r="R704" s="25">
        <v>6.14</v>
      </c>
      <c r="S704" s="34"/>
      <c r="T704" s="51">
        <v>0.04</v>
      </c>
      <c r="U704" s="42">
        <v>21.9</v>
      </c>
      <c r="V704" s="42">
        <v>0.22</v>
      </c>
      <c r="W704" s="42">
        <v>3.2799999999999999E-3</v>
      </c>
      <c r="X704" s="42">
        <v>9.17</v>
      </c>
      <c r="Y704" s="44">
        <v>2.46</v>
      </c>
      <c r="Z704" s="87">
        <f t="shared" si="41"/>
        <v>3.4367929734649607</v>
      </c>
      <c r="AA704" s="88">
        <f t="shared" si="42"/>
        <v>3.1794749974683172</v>
      </c>
      <c r="AB704" s="90">
        <f t="shared" si="43"/>
        <v>3.8891710119224022E-2</v>
      </c>
      <c r="AC704" s="19">
        <v>3.45</v>
      </c>
      <c r="AD704" s="99">
        <v>2.92</v>
      </c>
      <c r="AE704" s="95">
        <v>16.82</v>
      </c>
    </row>
    <row r="705" spans="1:31" x14ac:dyDescent="0.35">
      <c r="A705" s="2" t="s">
        <v>181</v>
      </c>
      <c r="B705" s="9">
        <v>38286</v>
      </c>
      <c r="C705" s="18">
        <v>19</v>
      </c>
      <c r="D705" s="12">
        <v>7.51</v>
      </c>
      <c r="F705" s="12">
        <v>0.8</v>
      </c>
      <c r="H705" s="23">
        <f t="shared" si="40"/>
        <v>3.0902954325135814E-8</v>
      </c>
      <c r="I705" s="28"/>
      <c r="J705" s="25">
        <v>0.13</v>
      </c>
      <c r="K705" s="29">
        <v>0.2</v>
      </c>
      <c r="L705" s="25">
        <v>46.4</v>
      </c>
      <c r="M705" s="30">
        <v>0.8</v>
      </c>
      <c r="N705" s="25">
        <v>0.84</v>
      </c>
      <c r="O705" s="25">
        <v>0.97</v>
      </c>
      <c r="P705" s="25">
        <v>2.52</v>
      </c>
      <c r="Q705" s="25">
        <v>7.0000000000000007E-2</v>
      </c>
      <c r="R705" s="25">
        <v>6.19</v>
      </c>
      <c r="S705" s="29">
        <v>0.5</v>
      </c>
      <c r="T705" s="51">
        <v>0.03</v>
      </c>
      <c r="U705" s="42">
        <v>21.7</v>
      </c>
      <c r="V705" s="42">
        <v>0.22</v>
      </c>
      <c r="W705" s="42">
        <v>3.2845000000000001E-3</v>
      </c>
      <c r="X705" s="42">
        <v>9.89</v>
      </c>
      <c r="Y705" s="44">
        <v>2.4</v>
      </c>
      <c r="Z705" s="87">
        <f t="shared" si="41"/>
        <v>2.8565980947339096</v>
      </c>
      <c r="AA705" s="88">
        <f t="shared" si="42"/>
        <v>3.1353058715720881</v>
      </c>
      <c r="AB705" s="90">
        <f t="shared" si="43"/>
        <v>-4.6514059371682744E-2</v>
      </c>
      <c r="AC705" s="19">
        <v>2.82</v>
      </c>
      <c r="AD705" s="99">
        <v>3.13</v>
      </c>
      <c r="AE705" s="95">
        <v>0.3</v>
      </c>
    </row>
    <row r="706" spans="1:31" x14ac:dyDescent="0.35">
      <c r="A706" s="2" t="s">
        <v>181</v>
      </c>
      <c r="B706" s="9">
        <v>38638</v>
      </c>
      <c r="C706" s="18">
        <v>19.2</v>
      </c>
      <c r="D706" s="12">
        <v>7.41</v>
      </c>
      <c r="F706" s="12">
        <v>0.9</v>
      </c>
      <c r="H706" s="23">
        <f t="shared" si="40"/>
        <v>3.890451449942805E-8</v>
      </c>
      <c r="I706" s="28"/>
      <c r="J706" s="25">
        <v>0.12</v>
      </c>
      <c r="K706" s="36"/>
      <c r="L706" s="25">
        <v>52.6</v>
      </c>
      <c r="M706" s="36"/>
      <c r="N706" s="25">
        <v>0.9</v>
      </c>
      <c r="O706" s="25">
        <v>0.86</v>
      </c>
      <c r="P706" s="25">
        <v>2.82</v>
      </c>
      <c r="Q706" s="25">
        <v>0.08</v>
      </c>
      <c r="R706" s="25">
        <v>6.08</v>
      </c>
      <c r="S706" s="36"/>
      <c r="T706" s="51">
        <v>0.08</v>
      </c>
      <c r="U706" s="42">
        <v>18.8</v>
      </c>
      <c r="V706" s="42">
        <v>0.22</v>
      </c>
      <c r="W706" s="42">
        <v>3.2845000000000001E-3</v>
      </c>
      <c r="X706" s="42">
        <v>9.5</v>
      </c>
      <c r="Y706" s="44">
        <v>2.5099999999999998</v>
      </c>
      <c r="Z706" s="87">
        <f t="shared" si="41"/>
        <v>3.1850196434743037</v>
      </c>
      <c r="AA706" s="88">
        <f t="shared" si="42"/>
        <v>3.1755112623293456</v>
      </c>
      <c r="AB706" s="90">
        <f t="shared" si="43"/>
        <v>1.4949036936967343E-3</v>
      </c>
      <c r="AC706" s="19">
        <v>3.15</v>
      </c>
      <c r="AD706" s="99">
        <v>3.16</v>
      </c>
      <c r="AE706" s="95">
        <v>-0.6</v>
      </c>
    </row>
    <row r="707" spans="1:31" x14ac:dyDescent="0.35">
      <c r="A707" s="2" t="s">
        <v>181</v>
      </c>
      <c r="B707" s="9">
        <v>39008</v>
      </c>
      <c r="C707" s="18">
        <v>19.38</v>
      </c>
      <c r="D707" s="12">
        <v>7.26</v>
      </c>
      <c r="F707" s="12">
        <v>0.91</v>
      </c>
      <c r="H707" s="23">
        <f t="shared" si="40"/>
        <v>5.4954087385762357E-8</v>
      </c>
      <c r="I707" s="32">
        <v>1.45</v>
      </c>
      <c r="J707" s="25">
        <v>0.12</v>
      </c>
      <c r="K707" s="33"/>
      <c r="L707" s="25">
        <v>53.5</v>
      </c>
      <c r="M707" s="33"/>
      <c r="N707" s="25">
        <v>0.92</v>
      </c>
      <c r="O707" s="25">
        <v>0.95</v>
      </c>
      <c r="P707" s="25">
        <v>2.83</v>
      </c>
      <c r="Q707" s="25">
        <v>0.08</v>
      </c>
      <c r="R707" s="25">
        <v>6.22</v>
      </c>
      <c r="S707" s="34"/>
      <c r="T707" s="51">
        <v>0.03</v>
      </c>
      <c r="U707" s="42">
        <v>21.2</v>
      </c>
      <c r="V707" s="42">
        <v>0.22</v>
      </c>
      <c r="W707" s="42">
        <v>3.2845000000000001E-3</v>
      </c>
      <c r="X707" s="42">
        <v>9.11</v>
      </c>
      <c r="Y707" s="44">
        <v>2.48</v>
      </c>
      <c r="Z707" s="87">
        <f t="shared" si="41"/>
        <v>3.4010906855864738</v>
      </c>
      <c r="AA707" s="88">
        <f t="shared" si="42"/>
        <v>3.1828939739827216</v>
      </c>
      <c r="AB707" s="90">
        <f t="shared" si="43"/>
        <v>3.3140525515445128E-2</v>
      </c>
      <c r="AC707" s="19">
        <v>3.2</v>
      </c>
      <c r="AD707" s="99">
        <v>3.17</v>
      </c>
      <c r="AE707" s="95">
        <v>0.81</v>
      </c>
    </row>
    <row r="708" spans="1:31" x14ac:dyDescent="0.35">
      <c r="A708" s="2" t="s">
        <v>181</v>
      </c>
      <c r="B708" s="9">
        <v>40456</v>
      </c>
      <c r="C708" s="18">
        <v>19.149999999999999</v>
      </c>
      <c r="D708" s="12">
        <v>7.35</v>
      </c>
      <c r="F708" s="12">
        <v>1</v>
      </c>
      <c r="H708" s="23">
        <f t="shared" ref="H708:H771" si="44">10^-(D708)</f>
        <v>4.466835921509628E-8</v>
      </c>
      <c r="I708" s="28"/>
      <c r="J708" s="25">
        <v>0.15</v>
      </c>
      <c r="K708" s="29">
        <v>0.2</v>
      </c>
      <c r="L708" s="25">
        <v>58.2</v>
      </c>
      <c r="M708" s="29">
        <v>0.2</v>
      </c>
      <c r="N708" s="25">
        <v>1.1100000000000001</v>
      </c>
      <c r="O708" s="25">
        <v>1.02</v>
      </c>
      <c r="P708" s="25">
        <v>3.32</v>
      </c>
      <c r="Q708" s="25">
        <v>0.09</v>
      </c>
      <c r="R708" s="25">
        <v>6.3</v>
      </c>
      <c r="S708" s="29">
        <v>2.9</v>
      </c>
      <c r="T708" s="51">
        <v>0.03</v>
      </c>
      <c r="U708" s="42">
        <v>26.7</v>
      </c>
      <c r="V708" s="42">
        <v>0.22</v>
      </c>
      <c r="W708" s="42">
        <v>3.2799999999999999E-3</v>
      </c>
      <c r="X708" s="42">
        <v>10</v>
      </c>
      <c r="Y708" s="44">
        <v>2.38</v>
      </c>
      <c r="Z708" s="87">
        <f t="shared" ref="Z708:Z771" si="45">(H708/H$3)+(I708/I$3*3)+(J708/J$3)+(L708/L$3*2)+(N708/N$3*2)+(O708/O$3)+(P708/P$3*2)+(Q708/Q$3*2)+(R708/R$3)</f>
        <v>3.5288083952558567</v>
      </c>
      <c r="AA708" s="88">
        <f t="shared" ref="AA708:AA771" si="46">(T708/T$3*3)+(U708/U$3*2)+(V708/V$3)+(W708/W$3)+(X708/X$3)+Y708</f>
        <v>3.2224995028131493</v>
      </c>
      <c r="AB708" s="90">
        <f t="shared" ref="AB708:AB771" si="47">(Z708-AA708)/(Z708+AA708)</f>
        <v>4.5370304105122668E-2</v>
      </c>
      <c r="AC708" s="19">
        <v>3.55</v>
      </c>
      <c r="AD708" s="99">
        <v>3.22</v>
      </c>
      <c r="AE708" s="95">
        <v>9.76</v>
      </c>
    </row>
    <row r="709" spans="1:31" x14ac:dyDescent="0.35">
      <c r="A709" s="2" t="s">
        <v>181</v>
      </c>
      <c r="B709" s="9">
        <v>41883</v>
      </c>
      <c r="C709" s="18">
        <v>19.309999999999999</v>
      </c>
      <c r="D709" s="12">
        <v>7.59</v>
      </c>
      <c r="F709" s="12">
        <v>1.3</v>
      </c>
      <c r="H709" s="23">
        <f t="shared" si="44"/>
        <v>2.5703957827688587E-8</v>
      </c>
      <c r="I709" s="24">
        <v>0.13</v>
      </c>
      <c r="J709" s="25">
        <v>0.14000000000000001</v>
      </c>
      <c r="K709" s="33"/>
      <c r="L709" s="25">
        <v>57.3</v>
      </c>
      <c r="M709" s="33"/>
      <c r="N709" s="25">
        <v>1.01</v>
      </c>
      <c r="O709" s="25">
        <v>0.88</v>
      </c>
      <c r="P709" s="25">
        <v>3.18</v>
      </c>
      <c r="Q709" s="25">
        <v>0.09</v>
      </c>
      <c r="R709" s="25">
        <v>5.79</v>
      </c>
      <c r="S709" s="34"/>
      <c r="T709" s="51">
        <v>0.03</v>
      </c>
      <c r="U709" s="42">
        <v>22.9</v>
      </c>
      <c r="V709" s="42">
        <v>0.22</v>
      </c>
      <c r="W709" s="42">
        <v>3.2799999999999999E-3</v>
      </c>
      <c r="X709" s="42">
        <v>10</v>
      </c>
      <c r="Y709" s="44">
        <v>2.48</v>
      </c>
      <c r="Z709" s="87">
        <f t="shared" si="45"/>
        <v>3.4569347578693241</v>
      </c>
      <c r="AA709" s="88">
        <f t="shared" si="46"/>
        <v>3.2433905197799446</v>
      </c>
      <c r="AB709" s="90">
        <f t="shared" si="47"/>
        <v>3.1870727052866157E-2</v>
      </c>
      <c r="AC709" s="19">
        <v>3.46</v>
      </c>
      <c r="AD709" s="99">
        <v>3.24</v>
      </c>
      <c r="AE709" s="95">
        <v>6.61</v>
      </c>
    </row>
    <row r="710" spans="1:31" x14ac:dyDescent="0.35">
      <c r="A710" s="2" t="s">
        <v>181</v>
      </c>
      <c r="B710" s="9">
        <v>42320</v>
      </c>
      <c r="C710" s="18">
        <v>19.600000000000001</v>
      </c>
      <c r="D710" s="12">
        <v>7.4</v>
      </c>
      <c r="F710" s="12">
        <v>1.1000000000000001</v>
      </c>
      <c r="H710" s="23">
        <f t="shared" si="44"/>
        <v>3.981071705534957E-8</v>
      </c>
      <c r="I710" s="28"/>
      <c r="J710" s="25">
        <v>0.14000000000000001</v>
      </c>
      <c r="K710" s="29">
        <v>0.2</v>
      </c>
      <c r="L710" s="25">
        <v>53.4</v>
      </c>
      <c r="M710" s="29">
        <v>0.4</v>
      </c>
      <c r="N710" s="25">
        <v>0.97</v>
      </c>
      <c r="O710" s="25">
        <v>0.83</v>
      </c>
      <c r="P710" s="25">
        <v>3.11</v>
      </c>
      <c r="Q710" s="25">
        <v>0.08</v>
      </c>
      <c r="R710" s="25">
        <v>5.51</v>
      </c>
      <c r="S710" s="29">
        <v>0.97</v>
      </c>
      <c r="T710" s="51">
        <v>0.04</v>
      </c>
      <c r="U710" s="42">
        <v>20.5</v>
      </c>
      <c r="V710" s="42">
        <v>0.22</v>
      </c>
      <c r="W710" s="42">
        <v>3.2799999999999999E-3</v>
      </c>
      <c r="X710" s="42">
        <v>9.57</v>
      </c>
      <c r="Y710" s="44">
        <v>2.5499999999999998</v>
      </c>
      <c r="Z710" s="87">
        <f t="shared" si="45"/>
        <v>3.2268554721757319</v>
      </c>
      <c r="AA710" s="88">
        <f t="shared" si="46"/>
        <v>3.2516130805509542</v>
      </c>
      <c r="AB710" s="90">
        <f t="shared" si="47"/>
        <v>-3.821521733682299E-3</v>
      </c>
      <c r="AC710" s="19">
        <v>3.25</v>
      </c>
      <c r="AD710" s="99">
        <v>3.25</v>
      </c>
      <c r="AE710" s="95">
        <v>0.09</v>
      </c>
    </row>
    <row r="711" spans="1:31" x14ac:dyDescent="0.35">
      <c r="A711" s="2" t="s">
        <v>181</v>
      </c>
      <c r="B711" s="9">
        <v>41212</v>
      </c>
      <c r="C711" s="18">
        <v>18.91</v>
      </c>
      <c r="D711" s="12">
        <v>7.51</v>
      </c>
      <c r="F711" s="12">
        <v>1.2</v>
      </c>
      <c r="H711" s="23">
        <f t="shared" si="44"/>
        <v>3.0902954325135814E-8</v>
      </c>
      <c r="I711" s="28"/>
      <c r="J711" s="25">
        <v>0.14000000000000001</v>
      </c>
      <c r="K711" s="33"/>
      <c r="L711" s="25">
        <v>54.8</v>
      </c>
      <c r="M711" s="33"/>
      <c r="N711" s="25">
        <v>1.04</v>
      </c>
      <c r="O711" s="25">
        <v>1.02</v>
      </c>
      <c r="P711" s="25">
        <v>3.08</v>
      </c>
      <c r="Q711" s="25">
        <v>0.09</v>
      </c>
      <c r="R711" s="25">
        <v>5.79</v>
      </c>
      <c r="S711" s="34"/>
      <c r="T711" s="51">
        <v>7.0000000000000007E-2</v>
      </c>
      <c r="U711" s="42">
        <v>26.3</v>
      </c>
      <c r="V711" s="42">
        <v>0.22</v>
      </c>
      <c r="W711" s="42">
        <v>3.2799999999999999E-3</v>
      </c>
      <c r="X711" s="42">
        <v>10</v>
      </c>
      <c r="Y711" s="44">
        <v>2.46</v>
      </c>
      <c r="Z711" s="87">
        <f t="shared" si="45"/>
        <v>3.3141569138884166</v>
      </c>
      <c r="AA711" s="88">
        <f t="shared" si="46"/>
        <v>3.2954357983539424</v>
      </c>
      <c r="AB711" s="90">
        <f t="shared" si="47"/>
        <v>2.8324159066259479E-3</v>
      </c>
      <c r="AC711" s="19">
        <v>3.33</v>
      </c>
      <c r="AD711" s="99">
        <v>3.29</v>
      </c>
      <c r="AE711" s="95">
        <v>1.24</v>
      </c>
    </row>
    <row r="712" spans="1:31" x14ac:dyDescent="0.35">
      <c r="A712" s="2" t="s">
        <v>181</v>
      </c>
      <c r="B712" s="9">
        <v>41948</v>
      </c>
      <c r="C712" s="20"/>
      <c r="D712" s="12">
        <v>7.5</v>
      </c>
      <c r="F712" s="12">
        <v>0.9</v>
      </c>
      <c r="H712" s="23">
        <f t="shared" si="44"/>
        <v>3.1622776601683699E-8</v>
      </c>
      <c r="I712" s="24">
        <v>0.01</v>
      </c>
      <c r="J712" s="25">
        <v>0.14000000000000001</v>
      </c>
      <c r="K712" s="33"/>
      <c r="L712" s="25">
        <v>52</v>
      </c>
      <c r="M712" s="33"/>
      <c r="N712" s="25">
        <v>0.85</v>
      </c>
      <c r="O712" s="25">
        <v>1</v>
      </c>
      <c r="P712" s="25">
        <v>3.2</v>
      </c>
      <c r="Q712" s="25">
        <v>0.08</v>
      </c>
      <c r="R712" s="25">
        <v>6.1</v>
      </c>
      <c r="S712" s="34"/>
      <c r="T712" s="51">
        <v>0.25</v>
      </c>
      <c r="U712" s="42">
        <v>24</v>
      </c>
      <c r="V712" s="42">
        <v>1</v>
      </c>
      <c r="W712" s="42">
        <v>0.01</v>
      </c>
      <c r="X712" s="42">
        <v>10</v>
      </c>
      <c r="Y712" s="44">
        <v>2.54</v>
      </c>
      <c r="Z712" s="87">
        <f t="shared" si="45"/>
        <v>3.1912254129200459</v>
      </c>
      <c r="AA712" s="88">
        <f t="shared" si="46"/>
        <v>3.3459667836904279</v>
      </c>
      <c r="AB712" s="90">
        <f t="shared" si="47"/>
        <v>-2.3670922640245329E-2</v>
      </c>
      <c r="AC712" s="19">
        <v>3.19</v>
      </c>
      <c r="AD712" s="99">
        <v>3.33</v>
      </c>
      <c r="AE712" s="95">
        <v>4.2</v>
      </c>
    </row>
    <row r="713" spans="1:31" x14ac:dyDescent="0.35">
      <c r="A713" s="2" t="s">
        <v>181</v>
      </c>
      <c r="B713" s="9">
        <v>33933</v>
      </c>
      <c r="C713" s="18">
        <v>19.21</v>
      </c>
      <c r="D713" s="12">
        <v>7.31</v>
      </c>
      <c r="E713" s="16"/>
      <c r="F713" s="12">
        <v>1.4</v>
      </c>
      <c r="H713" s="23">
        <f t="shared" si="44"/>
        <v>4.8977881936844561E-8</v>
      </c>
      <c r="I713" s="28"/>
      <c r="J713" s="25">
        <v>0.12</v>
      </c>
      <c r="K713" s="30">
        <v>1</v>
      </c>
      <c r="L713" s="25">
        <v>47</v>
      </c>
      <c r="M713" s="30">
        <v>1</v>
      </c>
      <c r="N713" s="25">
        <v>0.85</v>
      </c>
      <c r="O713" s="25">
        <v>1.4</v>
      </c>
      <c r="P713" s="25">
        <v>2.6</v>
      </c>
      <c r="Q713" s="25">
        <v>0.08</v>
      </c>
      <c r="R713" s="25">
        <v>6</v>
      </c>
      <c r="S713" s="31">
        <v>5</v>
      </c>
      <c r="T713" s="51">
        <v>0.06</v>
      </c>
      <c r="U713" s="42">
        <v>28.8</v>
      </c>
      <c r="V713" s="42">
        <v>2.21</v>
      </c>
      <c r="W713" s="42">
        <v>0.01</v>
      </c>
      <c r="X713" s="42">
        <v>10</v>
      </c>
      <c r="Y713" s="44">
        <v>2.2000000000000002</v>
      </c>
      <c r="Z713" s="87">
        <f t="shared" si="45"/>
        <v>2.8960194458497308</v>
      </c>
      <c r="AA713" s="88">
        <f t="shared" si="46"/>
        <v>3.1194081538503129</v>
      </c>
      <c r="AB713" s="90">
        <f t="shared" si="47"/>
        <v>-3.713596486669065E-2</v>
      </c>
      <c r="AD713" s="100"/>
      <c r="AE713" s="96"/>
    </row>
    <row r="714" spans="1:31" x14ac:dyDescent="0.35">
      <c r="A714" s="2" t="s">
        <v>181</v>
      </c>
      <c r="B714" s="9">
        <v>36461</v>
      </c>
      <c r="C714" s="18">
        <v>19</v>
      </c>
      <c r="D714" s="12">
        <v>7.44</v>
      </c>
      <c r="F714" s="12">
        <v>0.7</v>
      </c>
      <c r="H714" s="23">
        <f t="shared" si="44"/>
        <v>3.630780547701001E-8</v>
      </c>
      <c r="I714" s="32">
        <v>0.02</v>
      </c>
      <c r="J714" s="25">
        <v>0.09</v>
      </c>
      <c r="K714" s="36"/>
      <c r="L714" s="25">
        <v>49</v>
      </c>
      <c r="M714" s="36"/>
      <c r="N714" s="25">
        <v>0.83</v>
      </c>
      <c r="O714" s="25">
        <v>1.2</v>
      </c>
      <c r="P714" s="25">
        <v>2.8</v>
      </c>
      <c r="Q714" s="25">
        <v>0.08</v>
      </c>
      <c r="R714" s="25">
        <v>6.1</v>
      </c>
      <c r="S714" s="36"/>
      <c r="T714" s="51">
        <v>0.02</v>
      </c>
      <c r="U714" s="42">
        <v>20.3</v>
      </c>
      <c r="V714" s="42">
        <v>0.22</v>
      </c>
      <c r="W714" s="42">
        <v>3.3E-3</v>
      </c>
      <c r="X714" s="42">
        <v>9.4</v>
      </c>
      <c r="Y714" s="44">
        <v>2.5</v>
      </c>
      <c r="Z714" s="87">
        <f t="shared" si="45"/>
        <v>3.0113495929849021</v>
      </c>
      <c r="AA714" s="88">
        <f t="shared" si="46"/>
        <v>3.192022619590404</v>
      </c>
      <c r="AB714" s="90">
        <f t="shared" si="47"/>
        <v>-2.9124969518876598E-2</v>
      </c>
      <c r="AD714" s="100"/>
      <c r="AE714" s="96"/>
    </row>
    <row r="715" spans="1:31" x14ac:dyDescent="0.35">
      <c r="A715" s="2" t="s">
        <v>181</v>
      </c>
      <c r="B715" s="9">
        <v>33567</v>
      </c>
      <c r="C715" s="18">
        <v>19.239999999999998</v>
      </c>
      <c r="D715" s="12">
        <v>7.07</v>
      </c>
      <c r="F715" s="12">
        <v>1.3</v>
      </c>
      <c r="H715" s="23">
        <f t="shared" si="44"/>
        <v>8.5113803820237355E-8</v>
      </c>
      <c r="I715" s="32">
        <v>0.02</v>
      </c>
      <c r="J715" s="25">
        <v>0.12</v>
      </c>
      <c r="K715" s="29">
        <v>1.1000000000000001</v>
      </c>
      <c r="L715" s="25">
        <v>49</v>
      </c>
      <c r="M715" s="30">
        <v>0.2</v>
      </c>
      <c r="N715" s="25">
        <v>0.82</v>
      </c>
      <c r="O715" s="25">
        <v>1</v>
      </c>
      <c r="P715" s="25">
        <v>2.6</v>
      </c>
      <c r="Q715" s="25">
        <v>0.08</v>
      </c>
      <c r="R715" s="25">
        <v>5.9</v>
      </c>
      <c r="S715" s="29">
        <v>1.2</v>
      </c>
      <c r="T715" s="51">
        <v>0.06</v>
      </c>
      <c r="U715" s="42">
        <v>27.4</v>
      </c>
      <c r="V715" s="42">
        <v>2.21</v>
      </c>
      <c r="W715" s="42">
        <v>0.01</v>
      </c>
      <c r="X715" s="42">
        <v>9</v>
      </c>
      <c r="Y715" s="44">
        <v>2.2000000000000002</v>
      </c>
      <c r="Z715" s="87">
        <f t="shared" si="45"/>
        <v>2.9823895482464664</v>
      </c>
      <c r="AA715" s="88">
        <f t="shared" si="46"/>
        <v>3.0620539943377452</v>
      </c>
      <c r="AB715" s="90">
        <f t="shared" si="47"/>
        <v>-1.3179781650705834E-2</v>
      </c>
      <c r="AD715" s="100"/>
      <c r="AE715" s="96"/>
    </row>
    <row r="716" spans="1:31" x14ac:dyDescent="0.35">
      <c r="A716" s="2" t="s">
        <v>181</v>
      </c>
      <c r="B716" s="9">
        <v>37544</v>
      </c>
      <c r="C716" s="18">
        <v>18.350000000000001</v>
      </c>
      <c r="D716" s="12">
        <v>7.56</v>
      </c>
      <c r="F716" s="12">
        <v>1.1000000000000001</v>
      </c>
      <c r="G716" s="17"/>
      <c r="H716" s="23">
        <f t="shared" si="44"/>
        <v>2.75422870333816E-8</v>
      </c>
      <c r="I716" s="32">
        <v>4.0000000000000001E-3</v>
      </c>
      <c r="J716" s="25">
        <v>0.1</v>
      </c>
      <c r="K716" s="30">
        <v>0.2</v>
      </c>
      <c r="L716" s="25">
        <v>51.7</v>
      </c>
      <c r="M716" s="30">
        <v>0.2</v>
      </c>
      <c r="N716" s="25">
        <v>0.84</v>
      </c>
      <c r="O716" s="25">
        <v>1</v>
      </c>
      <c r="P716" s="25">
        <v>2.69</v>
      </c>
      <c r="Q716" s="25">
        <v>7.0000000000000007E-2</v>
      </c>
      <c r="R716" s="25">
        <v>5.56</v>
      </c>
      <c r="S716" s="31">
        <v>1.3</v>
      </c>
      <c r="T716" s="51">
        <v>0.03</v>
      </c>
      <c r="U716" s="42">
        <v>18.8</v>
      </c>
      <c r="V716" s="42">
        <v>0.22</v>
      </c>
      <c r="W716" s="42">
        <v>3.2845000000000001E-3</v>
      </c>
      <c r="X716" s="42">
        <v>9.1</v>
      </c>
      <c r="Y716" s="44">
        <v>2.5299999999999998</v>
      </c>
      <c r="Z716" s="87">
        <f t="shared" si="45"/>
        <v>3.1071973151197501</v>
      </c>
      <c r="AA716" s="88">
        <f t="shared" si="46"/>
        <v>3.182648318304115</v>
      </c>
      <c r="AB716" s="90">
        <f t="shared" si="47"/>
        <v>-1.1995684406533412E-2</v>
      </c>
      <c r="AD716" s="100"/>
      <c r="AE716" s="96"/>
    </row>
    <row r="717" spans="1:31" x14ac:dyDescent="0.35">
      <c r="A717" s="2" t="s">
        <v>181</v>
      </c>
      <c r="B717" s="9">
        <v>37182</v>
      </c>
      <c r="C717" s="18">
        <v>19.14</v>
      </c>
      <c r="D717" s="12">
        <v>7.46</v>
      </c>
      <c r="F717" s="12">
        <v>0.68</v>
      </c>
      <c r="H717" s="23">
        <f t="shared" si="44"/>
        <v>3.4673685045253171E-8</v>
      </c>
      <c r="I717" s="32">
        <v>3.0000000000000001E-3</v>
      </c>
      <c r="J717" s="25">
        <v>0.11</v>
      </c>
      <c r="K717" s="29">
        <v>0.2</v>
      </c>
      <c r="L717" s="25">
        <v>53</v>
      </c>
      <c r="M717" s="29">
        <v>0.2</v>
      </c>
      <c r="N717" s="25">
        <v>0.96</v>
      </c>
      <c r="O717" s="25">
        <v>0.97</v>
      </c>
      <c r="P717" s="25">
        <v>2.61</v>
      </c>
      <c r="Q717" s="25">
        <v>7.0000000000000007E-2</v>
      </c>
      <c r="R717" s="25">
        <v>5.61</v>
      </c>
      <c r="S717" s="29">
        <v>4.3</v>
      </c>
      <c r="T717" s="51">
        <v>0.03</v>
      </c>
      <c r="U717" s="42">
        <v>19.600000000000001</v>
      </c>
      <c r="V717" s="42">
        <v>0.22</v>
      </c>
      <c r="W717" s="42">
        <v>3.2845000000000001E-3</v>
      </c>
      <c r="X717" s="42">
        <v>9.57</v>
      </c>
      <c r="Y717" s="44">
        <v>2.56</v>
      </c>
      <c r="Z717" s="87">
        <f t="shared" si="45"/>
        <v>3.1716351100867359</v>
      </c>
      <c r="AA717" s="88">
        <f t="shared" si="46"/>
        <v>3.2425609510620523</v>
      </c>
      <c r="AB717" s="90">
        <f t="shared" si="47"/>
        <v>-1.1057635329378056E-2</v>
      </c>
    </row>
    <row r="718" spans="1:31" x14ac:dyDescent="0.35">
      <c r="A718" s="2" t="s">
        <v>181</v>
      </c>
      <c r="B718" s="9">
        <v>34311</v>
      </c>
      <c r="C718" s="18">
        <v>19.04</v>
      </c>
      <c r="D718" s="12">
        <v>7.14</v>
      </c>
      <c r="F718" s="12">
        <v>1.2</v>
      </c>
      <c r="H718" s="23">
        <f t="shared" si="44"/>
        <v>7.2443596007499061E-8</v>
      </c>
      <c r="I718" s="32">
        <v>0.08</v>
      </c>
      <c r="J718" s="25">
        <v>0.78</v>
      </c>
      <c r="K718" s="29">
        <v>1</v>
      </c>
      <c r="L718" s="25">
        <v>52</v>
      </c>
      <c r="M718" s="29">
        <v>1</v>
      </c>
      <c r="N718" s="25">
        <v>0.85</v>
      </c>
      <c r="O718" s="25">
        <v>0.6</v>
      </c>
      <c r="P718" s="25">
        <v>2.7</v>
      </c>
      <c r="Q718" s="25">
        <v>0.08</v>
      </c>
      <c r="R718" s="25">
        <v>6.4</v>
      </c>
      <c r="S718" s="29">
        <v>5</v>
      </c>
      <c r="T718" s="51">
        <v>0.01</v>
      </c>
      <c r="U718" s="42">
        <v>29.1</v>
      </c>
      <c r="V718" s="42">
        <v>0.22</v>
      </c>
      <c r="W718" s="42">
        <v>3.2799999999999999E-3</v>
      </c>
      <c r="X718" s="42">
        <v>9</v>
      </c>
      <c r="Y718" s="44">
        <v>2.4</v>
      </c>
      <c r="Z718" s="87">
        <f t="shared" si="45"/>
        <v>3.1962481901858943</v>
      </c>
      <c r="AA718" s="88">
        <f t="shared" si="46"/>
        <v>3.2636225478774326</v>
      </c>
      <c r="AB718" s="90">
        <f t="shared" si="47"/>
        <v>-1.0429675828426419E-2</v>
      </c>
      <c r="AD718" s="100"/>
      <c r="AE718" s="96"/>
    </row>
    <row r="719" spans="1:31" x14ac:dyDescent="0.35">
      <c r="A719" s="2" t="s">
        <v>181</v>
      </c>
      <c r="B719" s="9">
        <v>36822</v>
      </c>
      <c r="C719" s="18">
        <v>18.920000000000002</v>
      </c>
      <c r="D719" s="12">
        <v>7.49</v>
      </c>
      <c r="F719" s="12">
        <v>1</v>
      </c>
      <c r="H719" s="23">
        <f t="shared" si="44"/>
        <v>3.2359365692962729E-8</v>
      </c>
      <c r="I719" s="28"/>
      <c r="J719" s="25">
        <v>0.09</v>
      </c>
      <c r="K719" s="33"/>
      <c r="L719" s="25">
        <v>53.1</v>
      </c>
      <c r="M719" s="33"/>
      <c r="N719" s="35"/>
      <c r="O719" s="25">
        <v>1.02</v>
      </c>
      <c r="P719" s="25">
        <v>2.76</v>
      </c>
      <c r="Q719" s="35"/>
      <c r="R719" s="25">
        <v>5.9</v>
      </c>
      <c r="S719" s="34"/>
      <c r="T719" s="51">
        <v>0.04</v>
      </c>
      <c r="U719" s="42">
        <v>20</v>
      </c>
      <c r="V719" s="42">
        <v>0.22</v>
      </c>
      <c r="W719" s="42">
        <v>3.2845000000000001E-3</v>
      </c>
      <c r="X719" s="42">
        <v>9</v>
      </c>
      <c r="Y719" s="44">
        <v>2.52</v>
      </c>
      <c r="Z719" s="87">
        <f t="shared" si="45"/>
        <v>3.1644879571142384</v>
      </c>
      <c r="AA719" s="88">
        <f t="shared" si="46"/>
        <v>3.1951251171769552</v>
      </c>
      <c r="AB719" s="90">
        <f t="shared" si="47"/>
        <v>-4.8174566132911361E-3</v>
      </c>
      <c r="AD719" s="100"/>
      <c r="AE719" s="96"/>
    </row>
    <row r="720" spans="1:31" x14ac:dyDescent="0.35">
      <c r="A720" s="2" t="s">
        <v>181</v>
      </c>
      <c r="B720" s="9">
        <v>35723</v>
      </c>
      <c r="C720" s="19">
        <v>19.399999999999999</v>
      </c>
      <c r="D720" s="12">
        <v>7.54</v>
      </c>
      <c r="F720" s="12">
        <v>1</v>
      </c>
      <c r="H720" s="23">
        <f t="shared" si="44"/>
        <v>2.8840315031265985E-8</v>
      </c>
      <c r="I720" s="24">
        <v>0.01</v>
      </c>
      <c r="J720" s="25">
        <v>0.08</v>
      </c>
      <c r="K720" s="29">
        <v>0.2</v>
      </c>
      <c r="L720" s="25">
        <v>55</v>
      </c>
      <c r="M720" s="29">
        <v>0.2</v>
      </c>
      <c r="N720" s="25">
        <v>0.89</v>
      </c>
      <c r="O720" s="25">
        <v>1</v>
      </c>
      <c r="P720" s="25">
        <v>2.9</v>
      </c>
      <c r="Q720" s="25">
        <v>0.08</v>
      </c>
      <c r="R720" s="25">
        <v>5.4</v>
      </c>
      <c r="S720" s="29">
        <v>1</v>
      </c>
      <c r="T720" s="51">
        <v>0.03</v>
      </c>
      <c r="U720" s="42">
        <v>24.7</v>
      </c>
      <c r="V720" s="42">
        <v>0.22</v>
      </c>
      <c r="W720" s="42">
        <v>3.284E-3</v>
      </c>
      <c r="X720" s="42">
        <v>8.9</v>
      </c>
      <c r="Y720" s="44">
        <v>2.5</v>
      </c>
      <c r="Z720" s="87">
        <f t="shared" si="45"/>
        <v>3.2838958618125615</v>
      </c>
      <c r="AA720" s="88">
        <f t="shared" si="46"/>
        <v>3.2698336637281438</v>
      </c>
      <c r="AB720" s="90">
        <f t="shared" si="47"/>
        <v>2.1456787359953795E-3</v>
      </c>
      <c r="AD720" s="100"/>
      <c r="AE720" s="96"/>
    </row>
    <row r="721" spans="1:31" x14ac:dyDescent="0.35">
      <c r="A721" s="2" t="s">
        <v>181</v>
      </c>
      <c r="B721" s="9">
        <v>39750</v>
      </c>
      <c r="C721" s="18">
        <v>18.670000000000002</v>
      </c>
      <c r="D721" s="12">
        <v>7.61</v>
      </c>
      <c r="F721" s="12">
        <v>1.3</v>
      </c>
      <c r="H721" s="23">
        <f t="shared" si="44"/>
        <v>2.4547089156850259E-8</v>
      </c>
      <c r="I721" s="32">
        <v>4.0000000000000001E-3</v>
      </c>
      <c r="J721" s="25">
        <v>0.13</v>
      </c>
      <c r="K721" s="36"/>
      <c r="L721" s="25">
        <v>56.2</v>
      </c>
      <c r="M721" s="36"/>
      <c r="N721" s="25">
        <v>1.08</v>
      </c>
      <c r="O721" s="25">
        <v>1.24</v>
      </c>
      <c r="P721" s="25">
        <v>3.04</v>
      </c>
      <c r="Q721" s="25">
        <v>0.09</v>
      </c>
      <c r="R721" s="25">
        <v>5.94</v>
      </c>
      <c r="S721" s="36"/>
      <c r="T721" s="51">
        <v>0.03</v>
      </c>
      <c r="U721" s="42">
        <v>22.4</v>
      </c>
      <c r="V721" s="42">
        <v>0.22</v>
      </c>
      <c r="W721" s="42">
        <v>3.2799999999999999E-3</v>
      </c>
      <c r="X721" s="42">
        <v>8.92</v>
      </c>
      <c r="Y721" s="44">
        <v>2.5099999999999998</v>
      </c>
      <c r="Z721" s="87">
        <f t="shared" si="45"/>
        <v>3.39419916110886</v>
      </c>
      <c r="AA721" s="88">
        <f t="shared" si="46"/>
        <v>3.2325159987773198</v>
      </c>
      <c r="AB721" s="90">
        <f t="shared" si="47"/>
        <v>2.4398689008132544E-2</v>
      </c>
      <c r="AD721" s="100"/>
      <c r="AE721" s="95">
        <v>11.87</v>
      </c>
    </row>
    <row r="722" spans="1:31" x14ac:dyDescent="0.35">
      <c r="A722" s="2" t="s">
        <v>181</v>
      </c>
      <c r="B722" s="9">
        <v>40077</v>
      </c>
      <c r="C722" s="18">
        <v>18.98</v>
      </c>
      <c r="D722" s="12">
        <v>7.69</v>
      </c>
      <c r="F722" s="12">
        <v>1.2</v>
      </c>
      <c r="H722" s="23">
        <f t="shared" si="44"/>
        <v>2.0417379446695271E-8</v>
      </c>
      <c r="I722" s="32">
        <v>7.0000000000000001E-3</v>
      </c>
      <c r="J722" s="25">
        <v>0.14000000000000001</v>
      </c>
      <c r="K722" s="33"/>
      <c r="L722" s="25">
        <v>56.2</v>
      </c>
      <c r="M722" s="33"/>
      <c r="N722" s="25">
        <v>1.07</v>
      </c>
      <c r="O722" s="25">
        <v>1.06</v>
      </c>
      <c r="P722" s="25">
        <v>3.14</v>
      </c>
      <c r="Q722" s="25">
        <v>0.09</v>
      </c>
      <c r="R722" s="25">
        <v>6.44</v>
      </c>
      <c r="S722" s="34"/>
      <c r="T722" s="51">
        <v>0.02</v>
      </c>
      <c r="U722" s="42">
        <v>25.7</v>
      </c>
      <c r="V722" s="42">
        <v>0.5</v>
      </c>
      <c r="W722" s="42">
        <v>3.2799999999999999E-3</v>
      </c>
      <c r="X722" s="42">
        <v>11</v>
      </c>
      <c r="Y722" s="44">
        <v>2.37</v>
      </c>
      <c r="Z722" s="87">
        <f t="shared" si="45"/>
        <v>3.4201022637353917</v>
      </c>
      <c r="AA722" s="88">
        <f t="shared" si="46"/>
        <v>3.2240903338983</v>
      </c>
      <c r="AB722" s="90">
        <f t="shared" si="47"/>
        <v>2.9501241415984949E-2</v>
      </c>
      <c r="AD722" s="100"/>
      <c r="AE722" s="95">
        <v>0.22</v>
      </c>
    </row>
    <row r="723" spans="1:31" x14ac:dyDescent="0.35">
      <c r="A723" s="2" t="s">
        <v>181</v>
      </c>
      <c r="B723" s="9">
        <v>32016</v>
      </c>
      <c r="C723" s="18">
        <v>17.91</v>
      </c>
      <c r="D723" s="12">
        <v>7.59</v>
      </c>
      <c r="F723" s="12">
        <v>2</v>
      </c>
      <c r="H723" s="23">
        <f t="shared" si="44"/>
        <v>2.5703957827688587E-8</v>
      </c>
      <c r="I723" s="32">
        <v>0.03</v>
      </c>
      <c r="J723" s="25">
        <v>0.08</v>
      </c>
      <c r="K723" s="36"/>
      <c r="L723" s="25">
        <v>55</v>
      </c>
      <c r="M723" s="36"/>
      <c r="N723" s="25">
        <v>0.96</v>
      </c>
      <c r="O723" s="25">
        <v>1</v>
      </c>
      <c r="P723" s="25">
        <v>2.9</v>
      </c>
      <c r="Q723" s="25">
        <v>7.0000000000000007E-2</v>
      </c>
      <c r="R723" s="25">
        <v>7.1</v>
      </c>
      <c r="S723" s="36"/>
      <c r="T723" s="51">
        <v>0.04</v>
      </c>
      <c r="U723" s="42">
        <v>23.2</v>
      </c>
      <c r="V723" s="42">
        <v>0.44</v>
      </c>
      <c r="W723" s="42">
        <v>6.5690000000000002E-3</v>
      </c>
      <c r="X723" s="42">
        <v>11</v>
      </c>
      <c r="Y723" s="44">
        <v>2.36</v>
      </c>
      <c r="Z723" s="87">
        <f t="shared" si="45"/>
        <v>3.3622076026941374</v>
      </c>
      <c r="AA723" s="88">
        <f t="shared" si="46"/>
        <v>3.1617804868446937</v>
      </c>
      <c r="AB723" s="90">
        <f t="shared" si="47"/>
        <v>3.0721563727381294E-2</v>
      </c>
      <c r="AD723" s="100"/>
      <c r="AE723" s="96"/>
    </row>
    <row r="724" spans="1:31" x14ac:dyDescent="0.35">
      <c r="A724" s="2" t="s">
        <v>181</v>
      </c>
      <c r="B724" s="9">
        <v>39385</v>
      </c>
      <c r="C724" s="18">
        <v>19.11</v>
      </c>
      <c r="D724" s="12">
        <v>7.44</v>
      </c>
      <c r="F724" s="12">
        <v>1.8</v>
      </c>
      <c r="H724" s="23">
        <f t="shared" si="44"/>
        <v>3.630780547701001E-8</v>
      </c>
      <c r="I724" s="32">
        <v>3.0000000000000001E-3</v>
      </c>
      <c r="J724" s="25">
        <v>0.14000000000000001</v>
      </c>
      <c r="K724" s="36"/>
      <c r="L724" s="25">
        <v>58.9</v>
      </c>
      <c r="M724" s="36"/>
      <c r="N724" s="25">
        <v>1.0900000000000001</v>
      </c>
      <c r="O724" s="25">
        <v>1.1000000000000001</v>
      </c>
      <c r="P724" s="25">
        <v>3.02</v>
      </c>
      <c r="Q724" s="25">
        <v>0.09</v>
      </c>
      <c r="R724" s="25">
        <v>6.65</v>
      </c>
      <c r="S724" s="36"/>
      <c r="T724" s="51">
        <v>0.02</v>
      </c>
      <c r="U724" s="42">
        <v>23.7</v>
      </c>
      <c r="V724" s="42">
        <v>0.22</v>
      </c>
      <c r="W724" s="42">
        <v>3.2799999999999999E-3</v>
      </c>
      <c r="X724" s="42">
        <v>9.48</v>
      </c>
      <c r="Y724" s="44">
        <v>2.5099999999999998</v>
      </c>
      <c r="Z724" s="87">
        <f t="shared" si="45"/>
        <v>3.5553891924652401</v>
      </c>
      <c r="AA724" s="88">
        <f t="shared" si="46"/>
        <v>3.2750606060459524</v>
      </c>
      <c r="AB724" s="90">
        <f t="shared" si="47"/>
        <v>4.1041014089641628E-2</v>
      </c>
      <c r="AE724" s="96"/>
    </row>
    <row r="725" spans="1:31" x14ac:dyDescent="0.35">
      <c r="A725" s="2" t="s">
        <v>332</v>
      </c>
      <c r="B725" s="9">
        <v>38678</v>
      </c>
      <c r="C725" s="18">
        <v>24.84</v>
      </c>
      <c r="D725" s="12">
        <v>7.2</v>
      </c>
      <c r="F725" s="12">
        <v>2</v>
      </c>
      <c r="H725" s="23">
        <f t="shared" si="44"/>
        <v>6.3095734448019177E-8</v>
      </c>
      <c r="I725" s="32">
        <v>0.02</v>
      </c>
      <c r="J725" s="25">
        <v>0.06</v>
      </c>
      <c r="K725" s="29">
        <v>1</v>
      </c>
      <c r="L725" s="25">
        <v>107</v>
      </c>
      <c r="M725" s="29">
        <v>1</v>
      </c>
      <c r="N725" s="25">
        <v>0.01</v>
      </c>
      <c r="O725" s="25">
        <v>1.1000000000000001</v>
      </c>
      <c r="P725" s="25">
        <v>6.2</v>
      </c>
      <c r="Q725" s="25">
        <v>0.01</v>
      </c>
      <c r="R725" s="25">
        <v>12.7</v>
      </c>
      <c r="S725" s="29">
        <v>5</v>
      </c>
      <c r="T725" s="51">
        <v>0.03</v>
      </c>
      <c r="U725" s="42">
        <v>52</v>
      </c>
      <c r="V725" s="42">
        <v>38.950000000000003</v>
      </c>
      <c r="W725" s="42">
        <v>0.03</v>
      </c>
      <c r="X725" s="42">
        <v>15</v>
      </c>
      <c r="Y725" s="44">
        <v>4.4000000000000004</v>
      </c>
      <c r="Z725" s="87">
        <f t="shared" si="45"/>
        <v>6.4362260013459487</v>
      </c>
      <c r="AA725" s="88">
        <f t="shared" si="46"/>
        <v>6.5355007970612142</v>
      </c>
      <c r="AB725" s="90">
        <f t="shared" si="47"/>
        <v>-7.6531673275338939E-3</v>
      </c>
      <c r="AC725" s="19">
        <v>6.43</v>
      </c>
      <c r="AD725" s="99">
        <v>-6.53</v>
      </c>
      <c r="AE725" s="95">
        <v>-1.55</v>
      </c>
    </row>
    <row r="726" spans="1:31" x14ac:dyDescent="0.35">
      <c r="A726" s="2" t="s">
        <v>332</v>
      </c>
      <c r="B726" s="9">
        <v>41037</v>
      </c>
      <c r="C726" s="18">
        <v>24.46</v>
      </c>
      <c r="D726" s="12">
        <v>7.24</v>
      </c>
      <c r="F726" s="12">
        <v>1.3</v>
      </c>
      <c r="H726" s="23">
        <f t="shared" si="44"/>
        <v>5.7543993733715586E-8</v>
      </c>
      <c r="I726" s="28"/>
      <c r="J726" s="25">
        <v>0.01</v>
      </c>
      <c r="K726" s="33"/>
      <c r="L726" s="25">
        <v>118</v>
      </c>
      <c r="M726" s="33"/>
      <c r="N726" s="25">
        <v>2E-3</v>
      </c>
      <c r="O726" s="25">
        <v>0.97</v>
      </c>
      <c r="P726" s="25">
        <v>6.48</v>
      </c>
      <c r="Q726" s="25">
        <v>5.0000000000000001E-3</v>
      </c>
      <c r="R726" s="25">
        <v>11.9</v>
      </c>
      <c r="S726" s="34"/>
      <c r="T726" s="51">
        <v>0.02</v>
      </c>
      <c r="U726" s="42">
        <v>29.6</v>
      </c>
      <c r="V726" s="42">
        <v>51.35</v>
      </c>
      <c r="W726" s="42">
        <v>3.2799999999999999E-3</v>
      </c>
      <c r="X726" s="42">
        <v>8.1</v>
      </c>
      <c r="Y726" s="44">
        <v>4.93</v>
      </c>
      <c r="Z726" s="87">
        <f t="shared" si="45"/>
        <v>6.9645712871099219</v>
      </c>
      <c r="AA726" s="88">
        <f t="shared" si="46"/>
        <v>6.6036370629355687</v>
      </c>
      <c r="AB726" s="90">
        <f t="shared" si="47"/>
        <v>2.6601465341821864E-2</v>
      </c>
      <c r="AC726" s="19">
        <v>6.97</v>
      </c>
      <c r="AD726" s="13">
        <v>6.37</v>
      </c>
      <c r="AE726" s="94">
        <v>8.91</v>
      </c>
    </row>
    <row r="727" spans="1:31" x14ac:dyDescent="0.35">
      <c r="A727" s="2" t="s">
        <v>332</v>
      </c>
      <c r="B727" s="9">
        <v>41578</v>
      </c>
      <c r="C727" s="18">
        <v>24.82</v>
      </c>
      <c r="D727" s="12">
        <v>7.3</v>
      </c>
      <c r="F727" s="12">
        <v>1.2</v>
      </c>
      <c r="H727" s="23">
        <f t="shared" si="44"/>
        <v>5.0118723362727164E-8</v>
      </c>
      <c r="I727" s="32">
        <v>3.0000000000000001E-3</v>
      </c>
      <c r="J727" s="25">
        <v>0.01</v>
      </c>
      <c r="K727" s="29">
        <v>0.2</v>
      </c>
      <c r="L727" s="25">
        <v>114</v>
      </c>
      <c r="M727" s="29">
        <v>1.3</v>
      </c>
      <c r="N727" s="25">
        <v>0.02</v>
      </c>
      <c r="O727" s="25">
        <v>0.91</v>
      </c>
      <c r="P727" s="25">
        <v>6.12</v>
      </c>
      <c r="Q727" s="35"/>
      <c r="R727" s="25">
        <v>11.3</v>
      </c>
      <c r="S727" s="29">
        <v>7.4</v>
      </c>
      <c r="T727" s="51">
        <v>0.02</v>
      </c>
      <c r="U727" s="42">
        <v>30.4</v>
      </c>
      <c r="V727" s="42">
        <v>49.58</v>
      </c>
      <c r="W727" s="42">
        <v>3.2799999999999999E-3</v>
      </c>
      <c r="X727" s="42">
        <v>7.91</v>
      </c>
      <c r="Y727" s="44">
        <v>4.9800000000000004</v>
      </c>
      <c r="Z727" s="87">
        <f t="shared" si="45"/>
        <v>6.708516356825589</v>
      </c>
      <c r="AA727" s="88">
        <f t="shared" si="46"/>
        <v>6.636383537087565</v>
      </c>
      <c r="AB727" s="90">
        <f t="shared" si="47"/>
        <v>5.4052724495089726E-3</v>
      </c>
      <c r="AC727" s="19">
        <v>6.71</v>
      </c>
      <c r="AD727" s="99">
        <v>6.64</v>
      </c>
      <c r="AE727" s="95">
        <v>1.0900000000000001</v>
      </c>
    </row>
    <row r="728" spans="1:31" x14ac:dyDescent="0.35">
      <c r="A728" s="2" t="s">
        <v>332</v>
      </c>
      <c r="B728" s="9">
        <v>41953</v>
      </c>
      <c r="C728" s="20"/>
      <c r="D728" s="12">
        <v>7.27</v>
      </c>
      <c r="F728" s="12">
        <v>0.8</v>
      </c>
      <c r="H728" s="23">
        <f t="shared" si="44"/>
        <v>5.3703179637025192E-8</v>
      </c>
      <c r="I728" s="32">
        <v>4.0000000000000001E-3</v>
      </c>
      <c r="J728" s="25">
        <v>0.05</v>
      </c>
      <c r="K728" s="36"/>
      <c r="L728" s="25">
        <v>107</v>
      </c>
      <c r="M728" s="36"/>
      <c r="N728" s="25">
        <v>0.01</v>
      </c>
      <c r="O728" s="25">
        <v>0.8</v>
      </c>
      <c r="P728" s="25">
        <v>6.2</v>
      </c>
      <c r="Q728" s="25">
        <v>0.01</v>
      </c>
      <c r="R728" s="25">
        <v>11</v>
      </c>
      <c r="S728" s="36"/>
      <c r="T728" s="52"/>
      <c r="U728" s="42">
        <v>31</v>
      </c>
      <c r="V728" s="42">
        <v>51.3</v>
      </c>
      <c r="W728" s="42">
        <v>0.01</v>
      </c>
      <c r="X728" s="42">
        <v>7.9</v>
      </c>
      <c r="Y728" s="44">
        <v>5.01</v>
      </c>
      <c r="Z728" s="87">
        <f t="shared" si="45"/>
        <v>6.3522735129379315</v>
      </c>
      <c r="AA728" s="88">
        <f t="shared" si="46"/>
        <v>6.705848585682368</v>
      </c>
      <c r="AB728" s="90">
        <f t="shared" si="47"/>
        <v>-2.7077023026289105E-2</v>
      </c>
      <c r="AC728" s="19">
        <v>6.37</v>
      </c>
      <c r="AD728" s="99">
        <v>6.66</v>
      </c>
      <c r="AE728" s="95">
        <v>4.5</v>
      </c>
    </row>
    <row r="729" spans="1:31" x14ac:dyDescent="0.35">
      <c r="A729" s="2" t="s">
        <v>332</v>
      </c>
      <c r="B729" s="9">
        <v>41771</v>
      </c>
      <c r="C729" s="18">
        <v>24.85</v>
      </c>
      <c r="D729" s="12">
        <v>7.52</v>
      </c>
      <c r="F729" s="12">
        <v>1.2</v>
      </c>
      <c r="H729" s="23">
        <f t="shared" si="44"/>
        <v>3.0199517204020188E-8</v>
      </c>
      <c r="I729" s="28"/>
      <c r="J729" s="25">
        <v>0.01</v>
      </c>
      <c r="K729" s="36"/>
      <c r="L729" s="25">
        <v>110</v>
      </c>
      <c r="M729" s="33"/>
      <c r="N729" s="25">
        <v>0.01</v>
      </c>
      <c r="O729" s="25">
        <v>0.82</v>
      </c>
      <c r="P729" s="25">
        <v>6.15</v>
      </c>
      <c r="Q729" s="25">
        <v>1E-3</v>
      </c>
      <c r="R729" s="25">
        <v>11</v>
      </c>
      <c r="S729" s="36"/>
      <c r="T729" s="51">
        <v>0.02</v>
      </c>
      <c r="U729" s="42">
        <v>31.8</v>
      </c>
      <c r="V729" s="42">
        <v>53.56</v>
      </c>
      <c r="W729" s="42">
        <v>3.2799999999999999E-3</v>
      </c>
      <c r="X729" s="42">
        <v>7.76</v>
      </c>
      <c r="Y729" s="44">
        <v>4.95</v>
      </c>
      <c r="Z729" s="87">
        <f t="shared" si="45"/>
        <v>6.4953774373919799</v>
      </c>
      <c r="AA729" s="88">
        <f t="shared" si="46"/>
        <v>6.6954911885697399</v>
      </c>
      <c r="AB729" s="90">
        <f t="shared" si="47"/>
        <v>-1.5170627261339288E-2</v>
      </c>
      <c r="AC729" s="19">
        <v>6.5</v>
      </c>
      <c r="AD729" s="99">
        <v>6.69</v>
      </c>
      <c r="AE729" s="95">
        <v>2.97</v>
      </c>
    </row>
    <row r="730" spans="1:31" x14ac:dyDescent="0.35">
      <c r="A730" s="2" t="s">
        <v>332</v>
      </c>
      <c r="B730" s="9">
        <v>38841</v>
      </c>
      <c r="C730" s="20"/>
      <c r="D730" s="12">
        <v>7.24</v>
      </c>
      <c r="F730" s="12">
        <v>1.4</v>
      </c>
      <c r="H730" s="23">
        <f t="shared" si="44"/>
        <v>5.7543993733715586E-8</v>
      </c>
      <c r="I730" s="32">
        <v>0.01</v>
      </c>
      <c r="J730" s="25">
        <v>0.02</v>
      </c>
      <c r="K730" s="30">
        <v>5</v>
      </c>
      <c r="L730" s="25">
        <v>112.71</v>
      </c>
      <c r="M730" s="30">
        <v>5</v>
      </c>
      <c r="N730" s="25">
        <v>0.02</v>
      </c>
      <c r="O730" s="25">
        <v>1</v>
      </c>
      <c r="P730" s="25">
        <v>6.19</v>
      </c>
      <c r="Q730" s="25">
        <v>0.01</v>
      </c>
      <c r="R730" s="25">
        <v>13.8</v>
      </c>
      <c r="S730" s="31">
        <v>10</v>
      </c>
      <c r="T730" s="51">
        <v>0.06</v>
      </c>
      <c r="U730" s="42">
        <v>44</v>
      </c>
      <c r="V730" s="42">
        <v>45.33</v>
      </c>
      <c r="W730" s="42">
        <v>0.02</v>
      </c>
      <c r="X730" s="42">
        <v>15</v>
      </c>
      <c r="Y730" s="44">
        <v>4.74</v>
      </c>
      <c r="Z730" s="87">
        <f t="shared" si="45"/>
        <v>6.7626467190751978</v>
      </c>
      <c r="AA730" s="88">
        <f t="shared" si="46"/>
        <v>6.8125890718095246</v>
      </c>
      <c r="AB730" s="90">
        <f t="shared" si="47"/>
        <v>-3.6789307753948013E-3</v>
      </c>
      <c r="AC730" s="19">
        <v>6.76</v>
      </c>
      <c r="AD730" s="99">
        <v>6.8</v>
      </c>
      <c r="AE730" s="95">
        <v>-0.56000000000000005</v>
      </c>
    </row>
    <row r="731" spans="1:31" x14ac:dyDescent="0.35">
      <c r="A731" s="2" t="s">
        <v>332</v>
      </c>
      <c r="B731" s="9">
        <v>42193</v>
      </c>
      <c r="C731" s="19">
        <v>25.02</v>
      </c>
      <c r="D731" s="12">
        <v>7.19</v>
      </c>
      <c r="F731" s="12">
        <v>1.3</v>
      </c>
      <c r="H731" s="23">
        <f t="shared" si="44"/>
        <v>6.4565422903465397E-8</v>
      </c>
      <c r="I731" s="32">
        <v>1E-3</v>
      </c>
      <c r="J731" s="25">
        <v>0.01</v>
      </c>
      <c r="K731" s="36"/>
      <c r="L731" s="25">
        <v>120</v>
      </c>
      <c r="M731" s="33"/>
      <c r="N731" s="25">
        <v>2E-3</v>
      </c>
      <c r="O731" s="25">
        <v>0.98</v>
      </c>
      <c r="P731" s="25">
        <v>6.85</v>
      </c>
      <c r="Q731" s="25">
        <v>1E-3</v>
      </c>
      <c r="R731" s="25">
        <v>12.1</v>
      </c>
      <c r="S731" s="36"/>
      <c r="T731" s="51">
        <v>0.02</v>
      </c>
      <c r="U731" s="42">
        <v>31.4</v>
      </c>
      <c r="V731" s="42">
        <v>53.56</v>
      </c>
      <c r="W731" s="42">
        <v>3.2799999999999999E-3</v>
      </c>
      <c r="X731" s="42">
        <v>8.0399999999999991</v>
      </c>
      <c r="Y731" s="44">
        <v>5.07</v>
      </c>
      <c r="Z731" s="87">
        <f t="shared" si="45"/>
        <v>7.1037326105128304</v>
      </c>
      <c r="AA731" s="88">
        <f t="shared" si="46"/>
        <v>6.815062375716864</v>
      </c>
      <c r="AB731" s="90">
        <f t="shared" si="47"/>
        <v>2.0739599590449968E-2</v>
      </c>
      <c r="AC731" s="19">
        <v>7.1</v>
      </c>
      <c r="AD731" s="99">
        <v>6.83</v>
      </c>
      <c r="AE731" s="95">
        <v>3.99</v>
      </c>
    </row>
    <row r="732" spans="1:31" x14ac:dyDescent="0.35">
      <c r="A732" s="2" t="s">
        <v>332</v>
      </c>
      <c r="B732" s="9">
        <v>42334</v>
      </c>
      <c r="C732" s="18">
        <v>25.12</v>
      </c>
      <c r="D732" s="12">
        <v>7.3</v>
      </c>
      <c r="F732" s="12">
        <v>1.2</v>
      </c>
      <c r="H732" s="23">
        <f t="shared" si="44"/>
        <v>5.0118723362727164E-8</v>
      </c>
      <c r="I732" s="32">
        <v>5.0000000000000001E-3</v>
      </c>
      <c r="J732" s="25">
        <v>0.01</v>
      </c>
      <c r="K732" s="36"/>
      <c r="L732" s="25">
        <v>116</v>
      </c>
      <c r="M732" s="33"/>
      <c r="N732" s="25">
        <v>2E-3</v>
      </c>
      <c r="O732" s="25">
        <v>0.84</v>
      </c>
      <c r="P732" s="25">
        <v>6.57</v>
      </c>
      <c r="Q732" s="25">
        <v>1E-3</v>
      </c>
      <c r="R732" s="25">
        <v>11.3</v>
      </c>
      <c r="S732" s="36"/>
      <c r="T732" s="51">
        <v>0.01</v>
      </c>
      <c r="U732" s="42">
        <v>28</v>
      </c>
      <c r="V732" s="42">
        <v>58.87</v>
      </c>
      <c r="W732" s="42">
        <v>3.2799999999999999E-3</v>
      </c>
      <c r="X732" s="42">
        <v>8.0500000000000007</v>
      </c>
      <c r="Y732" s="44">
        <v>5.12</v>
      </c>
      <c r="Z732" s="87">
        <f t="shared" si="45"/>
        <v>6.8431624830209969</v>
      </c>
      <c r="AA732" s="88">
        <f t="shared" si="46"/>
        <v>6.8798920135648292</v>
      </c>
      <c r="AB732" s="90">
        <f t="shared" si="47"/>
        <v>-2.6764836176210037E-3</v>
      </c>
      <c r="AC732" s="19">
        <v>6.84</v>
      </c>
      <c r="AD732" s="13">
        <v>6.88</v>
      </c>
      <c r="AE732" s="95">
        <v>0.51</v>
      </c>
    </row>
    <row r="733" spans="1:31" x14ac:dyDescent="0.35">
      <c r="A733" s="2" t="s">
        <v>332</v>
      </c>
      <c r="B733" s="9">
        <v>37179</v>
      </c>
      <c r="C733" s="18">
        <v>24.6</v>
      </c>
      <c r="D733" s="12">
        <v>7.3</v>
      </c>
      <c r="F733" s="12">
        <v>1.8</v>
      </c>
      <c r="H733" s="23">
        <f t="shared" si="44"/>
        <v>5.0118723362727164E-8</v>
      </c>
      <c r="I733" s="32">
        <v>0.02</v>
      </c>
      <c r="J733" s="25">
        <v>0.06</v>
      </c>
      <c r="K733" s="33"/>
      <c r="L733" s="25">
        <v>124</v>
      </c>
      <c r="M733" s="33"/>
      <c r="N733" s="25">
        <v>7.0000000000000007E-2</v>
      </c>
      <c r="O733" s="25">
        <v>0.76</v>
      </c>
      <c r="P733" s="25">
        <v>6.28</v>
      </c>
      <c r="Q733" s="35"/>
      <c r="R733" s="25">
        <v>13.4</v>
      </c>
      <c r="S733" s="34"/>
      <c r="T733" s="51">
        <v>0.06</v>
      </c>
      <c r="U733" s="42">
        <v>61</v>
      </c>
      <c r="V733" s="42">
        <v>52.01</v>
      </c>
      <c r="W733" s="42">
        <v>0.01</v>
      </c>
      <c r="X733" s="42">
        <v>30</v>
      </c>
      <c r="Y733" s="44">
        <v>4.5</v>
      </c>
      <c r="Z733" s="87">
        <f t="shared" si="45"/>
        <v>7.3146479827911577</v>
      </c>
      <c r="AA733" s="88">
        <f t="shared" si="46"/>
        <v>7.4571533949583957</v>
      </c>
      <c r="AB733" s="90">
        <f t="shared" si="47"/>
        <v>-9.6471248511295869E-3</v>
      </c>
      <c r="AD733" s="100"/>
      <c r="AE733" s="96"/>
    </row>
    <row r="734" spans="1:31" x14ac:dyDescent="0.35">
      <c r="A734" s="2" t="s">
        <v>332</v>
      </c>
      <c r="B734" s="9">
        <v>37802</v>
      </c>
      <c r="C734" s="18">
        <v>23.84</v>
      </c>
      <c r="D734" s="12">
        <v>7.3</v>
      </c>
      <c r="F734" s="12">
        <v>1.3</v>
      </c>
      <c r="H734" s="23">
        <f t="shared" si="44"/>
        <v>5.0118723362727164E-8</v>
      </c>
      <c r="I734" s="32">
        <v>2E-3</v>
      </c>
      <c r="J734" s="25">
        <v>0.04</v>
      </c>
      <c r="K734" s="36"/>
      <c r="L734" s="25">
        <v>130</v>
      </c>
      <c r="M734" s="36"/>
      <c r="N734" s="25">
        <v>0.03</v>
      </c>
      <c r="O734" s="25">
        <v>1</v>
      </c>
      <c r="P734" s="25">
        <v>7</v>
      </c>
      <c r="Q734" s="25">
        <v>0</v>
      </c>
      <c r="R734" s="25">
        <v>14.7</v>
      </c>
      <c r="S734" s="36"/>
      <c r="T734" s="51">
        <v>0</v>
      </c>
      <c r="U734" s="42">
        <v>60</v>
      </c>
      <c r="V734" s="42">
        <v>50.9</v>
      </c>
      <c r="W734" s="42">
        <v>0</v>
      </c>
      <c r="X734" s="42">
        <v>22</v>
      </c>
      <c r="Y734" s="44">
        <v>4.8</v>
      </c>
      <c r="Z734" s="87">
        <f t="shared" si="45"/>
        <v>7.7314234931388839</v>
      </c>
      <c r="AA734" s="88">
        <f t="shared" si="46"/>
        <v>7.4906493313618583</v>
      </c>
      <c r="AB734" s="90">
        <f t="shared" si="47"/>
        <v>1.5817435940096585E-2</v>
      </c>
      <c r="AD734" s="100"/>
      <c r="AE734" s="96"/>
    </row>
    <row r="735" spans="1:31" x14ac:dyDescent="0.35">
      <c r="A735" s="2" t="s">
        <v>262</v>
      </c>
      <c r="B735" s="9">
        <v>38693</v>
      </c>
      <c r="C735" s="19">
        <v>8.39</v>
      </c>
      <c r="D735" s="12">
        <v>7.1</v>
      </c>
      <c r="F735" s="12">
        <v>1.1000000000000001</v>
      </c>
      <c r="H735" s="23">
        <f t="shared" si="44"/>
        <v>7.943282347242818E-8</v>
      </c>
      <c r="I735" s="24">
        <v>0.01</v>
      </c>
      <c r="J735" s="25">
        <v>0.01</v>
      </c>
      <c r="K735" s="30">
        <v>1</v>
      </c>
      <c r="L735" s="25">
        <v>88</v>
      </c>
      <c r="M735" s="30">
        <v>1</v>
      </c>
      <c r="N735" s="25">
        <v>0.04</v>
      </c>
      <c r="O735" s="25">
        <v>1.3</v>
      </c>
      <c r="P735" s="25">
        <v>5.9</v>
      </c>
      <c r="Q735" s="25">
        <v>0.01</v>
      </c>
      <c r="R735" s="25">
        <v>11.9</v>
      </c>
      <c r="S735" s="31">
        <v>5</v>
      </c>
      <c r="T735" s="51">
        <v>0.09</v>
      </c>
      <c r="U735" s="42">
        <v>91</v>
      </c>
      <c r="V735" s="42">
        <v>5.75</v>
      </c>
      <c r="W735" s="42">
        <v>0.16</v>
      </c>
      <c r="X735" s="42">
        <v>38</v>
      </c>
      <c r="Y735" s="44">
        <v>2.4</v>
      </c>
      <c r="Z735" s="87">
        <f t="shared" si="45"/>
        <v>5.4309429691161135</v>
      </c>
      <c r="AA735" s="88">
        <f t="shared" si="46"/>
        <v>5.4654474605306866</v>
      </c>
      <c r="AB735" s="90">
        <f t="shared" si="47"/>
        <v>-3.1665983003595043E-3</v>
      </c>
      <c r="AC735" s="19">
        <v>5.42</v>
      </c>
      <c r="AD735" s="99">
        <v>-5.46</v>
      </c>
      <c r="AE735" s="95">
        <v>-0.64</v>
      </c>
    </row>
    <row r="736" spans="1:31" x14ac:dyDescent="0.35">
      <c r="A736" s="2" t="s">
        <v>262</v>
      </c>
      <c r="B736" s="9">
        <v>40456</v>
      </c>
      <c r="C736" s="18">
        <v>8.2100000000000009</v>
      </c>
      <c r="D736" s="12">
        <v>7.01</v>
      </c>
      <c r="F736" s="12">
        <v>1</v>
      </c>
      <c r="H736" s="23">
        <f t="shared" si="44"/>
        <v>9.7723722095581017E-8</v>
      </c>
      <c r="I736" s="24">
        <v>0.01</v>
      </c>
      <c r="J736" s="25">
        <v>0.03</v>
      </c>
      <c r="K736" s="33"/>
      <c r="L736" s="25">
        <v>93.8</v>
      </c>
      <c r="M736" s="30">
        <v>0.2</v>
      </c>
      <c r="N736" s="25">
        <v>0.85</v>
      </c>
      <c r="O736" s="25">
        <v>1.32</v>
      </c>
      <c r="P736" s="25">
        <v>7.16</v>
      </c>
      <c r="Q736" s="25">
        <v>0.22</v>
      </c>
      <c r="R736" s="25">
        <v>11.8</v>
      </c>
      <c r="S736" s="34"/>
      <c r="T736" s="51">
        <v>0.13</v>
      </c>
      <c r="U736" s="42">
        <v>99.2</v>
      </c>
      <c r="V736" s="42">
        <v>1.53</v>
      </c>
      <c r="W736" s="42">
        <v>0.03</v>
      </c>
      <c r="X736" s="42">
        <v>38</v>
      </c>
      <c r="Y736" s="44">
        <v>3.13</v>
      </c>
      <c r="Z736" s="87">
        <f t="shared" si="45"/>
        <v>5.8579490628220379</v>
      </c>
      <c r="AA736" s="88">
        <f t="shared" si="46"/>
        <v>6.2965292724821262</v>
      </c>
      <c r="AB736" s="90">
        <f t="shared" si="47"/>
        <v>-3.6083836554809491E-2</v>
      </c>
      <c r="AC736" s="19">
        <v>5.87</v>
      </c>
      <c r="AD736" s="99">
        <v>6.3</v>
      </c>
      <c r="AE736" s="95">
        <v>6.96</v>
      </c>
    </row>
    <row r="737" spans="1:31" x14ac:dyDescent="0.35">
      <c r="A737" s="2" t="s">
        <v>262</v>
      </c>
      <c r="B737" s="9">
        <v>41578</v>
      </c>
      <c r="C737" s="19">
        <v>8.32</v>
      </c>
      <c r="D737" s="12">
        <v>7.22</v>
      </c>
      <c r="F737" s="12">
        <v>0.93</v>
      </c>
      <c r="H737" s="23">
        <f t="shared" si="44"/>
        <v>6.0255958607435649E-8</v>
      </c>
      <c r="I737" s="24">
        <v>1.96</v>
      </c>
      <c r="J737" s="25">
        <v>0.03</v>
      </c>
      <c r="K737" s="36"/>
      <c r="L737" s="25">
        <v>109</v>
      </c>
      <c r="M737" s="36"/>
      <c r="N737" s="25">
        <v>0.26</v>
      </c>
      <c r="O737" s="25">
        <v>1.43</v>
      </c>
      <c r="P737" s="25">
        <v>7.79</v>
      </c>
      <c r="Q737" s="25">
        <v>0.01</v>
      </c>
      <c r="R737" s="25">
        <v>11.8</v>
      </c>
      <c r="S737" s="36"/>
      <c r="T737" s="51">
        <v>0.12</v>
      </c>
      <c r="U737" s="42">
        <v>101</v>
      </c>
      <c r="V737" s="42">
        <v>2.66</v>
      </c>
      <c r="W737" s="42">
        <v>0.04</v>
      </c>
      <c r="X737" s="42">
        <v>37</v>
      </c>
      <c r="Y737" s="44">
        <v>3.14</v>
      </c>
      <c r="Z737" s="87">
        <f t="shared" si="45"/>
        <v>6.8591304356053477</v>
      </c>
      <c r="AA737" s="88">
        <f t="shared" si="46"/>
        <v>6.3339205124726732</v>
      </c>
      <c r="AB737" s="90">
        <f t="shared" si="47"/>
        <v>3.9809588032341206E-2</v>
      </c>
      <c r="AC737" s="19">
        <v>6.65</v>
      </c>
      <c r="AD737" s="99">
        <v>6.33</v>
      </c>
      <c r="AE737" s="95">
        <v>4.82</v>
      </c>
    </row>
    <row r="738" spans="1:31" x14ac:dyDescent="0.35">
      <c r="A738" s="2" t="s">
        <v>262</v>
      </c>
      <c r="B738" s="9">
        <v>41101</v>
      </c>
      <c r="C738" s="18">
        <v>8.35</v>
      </c>
      <c r="D738" s="12">
        <v>7.17</v>
      </c>
      <c r="F738" s="12">
        <v>1.4</v>
      </c>
      <c r="H738" s="23">
        <f t="shared" si="44"/>
        <v>6.7608297539197998E-8</v>
      </c>
      <c r="I738" s="28"/>
      <c r="J738" s="25">
        <v>0.03</v>
      </c>
      <c r="K738" s="30">
        <v>1.1000000000000001</v>
      </c>
      <c r="L738" s="25">
        <v>107</v>
      </c>
      <c r="M738" s="29">
        <v>0.2</v>
      </c>
      <c r="N738" s="25">
        <v>0.24</v>
      </c>
      <c r="O738" s="25">
        <v>1.4</v>
      </c>
      <c r="P738" s="25">
        <v>7.75</v>
      </c>
      <c r="Q738" s="25">
        <v>0.01</v>
      </c>
      <c r="R738" s="25">
        <v>11.7</v>
      </c>
      <c r="S738" s="29">
        <v>0.5</v>
      </c>
      <c r="T738" s="51">
        <v>0.13</v>
      </c>
      <c r="U738" s="42">
        <v>105</v>
      </c>
      <c r="V738" s="42">
        <v>2.5099999999999998</v>
      </c>
      <c r="W738" s="42">
        <v>0.04</v>
      </c>
      <c r="X738" s="42">
        <v>37</v>
      </c>
      <c r="Y738" s="44">
        <v>3.13</v>
      </c>
      <c r="Z738" s="87">
        <f t="shared" si="45"/>
        <v>6.5322668178894254</v>
      </c>
      <c r="AA738" s="88">
        <f t="shared" si="46"/>
        <v>6.4050896605813037</v>
      </c>
      <c r="AB738" s="90">
        <f t="shared" si="47"/>
        <v>9.8302274904273814E-3</v>
      </c>
      <c r="AC738" s="19">
        <v>6.54</v>
      </c>
      <c r="AD738" s="99">
        <v>6.41</v>
      </c>
      <c r="AE738" s="95">
        <v>2.0499999999999998</v>
      </c>
    </row>
    <row r="739" spans="1:31" x14ac:dyDescent="0.35">
      <c r="A739" s="2" t="s">
        <v>262</v>
      </c>
      <c r="B739" s="9">
        <v>42320</v>
      </c>
      <c r="C739" s="18">
        <v>8.4499999999999993</v>
      </c>
      <c r="D739" s="12">
        <v>7.19</v>
      </c>
      <c r="F739" s="12">
        <v>1</v>
      </c>
      <c r="H739" s="23">
        <f t="shared" si="44"/>
        <v>6.4565422903465397E-8</v>
      </c>
      <c r="I739" s="32">
        <v>0.02</v>
      </c>
      <c r="J739" s="25">
        <v>0.04</v>
      </c>
      <c r="K739" s="30">
        <v>1</v>
      </c>
      <c r="L739" s="25">
        <v>107</v>
      </c>
      <c r="M739" s="30">
        <v>0.2</v>
      </c>
      <c r="N739" s="25">
        <v>0.15</v>
      </c>
      <c r="O739" s="25">
        <v>1.1599999999999999</v>
      </c>
      <c r="P739" s="25">
        <v>7.83</v>
      </c>
      <c r="Q739" s="25">
        <v>0.01</v>
      </c>
      <c r="R739" s="25">
        <v>10.9</v>
      </c>
      <c r="S739" s="31">
        <v>0.8</v>
      </c>
      <c r="T739" s="51">
        <v>0.13</v>
      </c>
      <c r="U739" s="42">
        <v>98.4</v>
      </c>
      <c r="V739" s="42">
        <v>3.79</v>
      </c>
      <c r="W739" s="42">
        <v>0.05</v>
      </c>
      <c r="X739" s="42">
        <v>37</v>
      </c>
      <c r="Y739" s="44">
        <v>3.27</v>
      </c>
      <c r="Z739" s="87">
        <f t="shared" si="45"/>
        <v>6.4974691294798879</v>
      </c>
      <c r="AA739" s="88">
        <f t="shared" si="46"/>
        <v>6.4285524005393544</v>
      </c>
      <c r="AB739" s="90">
        <f t="shared" si="47"/>
        <v>5.3316272745238787E-3</v>
      </c>
      <c r="AC739" s="19">
        <v>6.5</v>
      </c>
      <c r="AD739" s="99">
        <v>6.43</v>
      </c>
      <c r="AE739" s="95">
        <v>1.07</v>
      </c>
    </row>
    <row r="740" spans="1:31" x14ac:dyDescent="0.35">
      <c r="A740" s="2" t="s">
        <v>262</v>
      </c>
      <c r="B740" s="9">
        <v>38847</v>
      </c>
      <c r="C740" s="20"/>
      <c r="D740" s="12">
        <v>7.07</v>
      </c>
      <c r="F740" s="12">
        <v>1.2</v>
      </c>
      <c r="G740" s="17"/>
      <c r="H740" s="23">
        <f t="shared" si="44"/>
        <v>8.5113803820237355E-8</v>
      </c>
      <c r="I740" s="32">
        <v>4.0000000000000001E-3</v>
      </c>
      <c r="J740" s="25">
        <v>0.02</v>
      </c>
      <c r="K740" s="30">
        <v>5</v>
      </c>
      <c r="L740" s="25">
        <v>105.98</v>
      </c>
      <c r="M740" s="29">
        <v>5</v>
      </c>
      <c r="N740" s="25">
        <v>0.19</v>
      </c>
      <c r="O740" s="25">
        <v>1.44</v>
      </c>
      <c r="P740" s="25">
        <v>7.34</v>
      </c>
      <c r="Q740" s="25">
        <v>0.01</v>
      </c>
      <c r="R740" s="25">
        <v>12.3</v>
      </c>
      <c r="S740" s="29">
        <v>10</v>
      </c>
      <c r="T740" s="51">
        <v>0.18</v>
      </c>
      <c r="U740" s="42">
        <v>109</v>
      </c>
      <c r="V740" s="42">
        <v>4.07</v>
      </c>
      <c r="W740" s="42">
        <v>0.05</v>
      </c>
      <c r="X740" s="42">
        <v>38</v>
      </c>
      <c r="Y740" s="44">
        <v>3.12</v>
      </c>
      <c r="Z740" s="87">
        <f t="shared" si="45"/>
        <v>6.4728576864633567</v>
      </c>
      <c r="AA740" s="88">
        <f t="shared" si="46"/>
        <v>6.5335291467791423</v>
      </c>
      <c r="AB740" s="90">
        <f t="shared" si="47"/>
        <v>-4.6647436443084944E-3</v>
      </c>
      <c r="AC740" s="19">
        <v>6.47</v>
      </c>
      <c r="AD740" s="99">
        <v>6.53</v>
      </c>
      <c r="AE740" s="95">
        <v>-0.92</v>
      </c>
    </row>
    <row r="741" spans="1:31" x14ac:dyDescent="0.35">
      <c r="A741" s="2" t="s">
        <v>262</v>
      </c>
      <c r="B741" s="9">
        <v>41883</v>
      </c>
      <c r="C741" s="19">
        <v>8.41</v>
      </c>
      <c r="D741" s="12">
        <v>7.26</v>
      </c>
      <c r="F741" s="12">
        <v>1</v>
      </c>
      <c r="H741" s="23">
        <f t="shared" si="44"/>
        <v>5.4954087385762357E-8</v>
      </c>
      <c r="I741" s="24">
        <v>0.03</v>
      </c>
      <c r="J741" s="25">
        <v>0.04</v>
      </c>
      <c r="K741" s="36"/>
      <c r="L741" s="25">
        <v>114</v>
      </c>
      <c r="M741" s="36"/>
      <c r="N741" s="25">
        <v>0.25</v>
      </c>
      <c r="O741" s="25">
        <v>1.2</v>
      </c>
      <c r="P741" s="25">
        <v>8.01</v>
      </c>
      <c r="Q741" s="25">
        <v>0.01</v>
      </c>
      <c r="R741" s="25">
        <v>11.4</v>
      </c>
      <c r="S741" s="36"/>
      <c r="T741" s="51">
        <v>0.13</v>
      </c>
      <c r="U741" s="42">
        <v>105</v>
      </c>
      <c r="V741" s="42">
        <v>2.2200000000000002</v>
      </c>
      <c r="W741" s="42">
        <v>0.03</v>
      </c>
      <c r="X741" s="42">
        <v>39</v>
      </c>
      <c r="Y741" s="44">
        <v>3.32</v>
      </c>
      <c r="Z741" s="87">
        <f t="shared" si="45"/>
        <v>6.8890437973672789</v>
      </c>
      <c r="AA741" s="88">
        <f t="shared" si="46"/>
        <v>6.6466123393438377</v>
      </c>
      <c r="AB741" s="90">
        <f t="shared" si="47"/>
        <v>1.7910580438426169E-2</v>
      </c>
      <c r="AC741" s="19">
        <v>6.89</v>
      </c>
      <c r="AD741" s="99">
        <v>6.65</v>
      </c>
      <c r="AE741" s="95">
        <v>3.62</v>
      </c>
    </row>
    <row r="742" spans="1:31" x14ac:dyDescent="0.35">
      <c r="A742" s="2" t="s">
        <v>262</v>
      </c>
      <c r="B742" s="9">
        <v>41943</v>
      </c>
      <c r="C742" s="20"/>
      <c r="D742" s="12">
        <v>7.19</v>
      </c>
      <c r="F742" s="12">
        <v>0.6</v>
      </c>
      <c r="H742" s="23">
        <f t="shared" si="44"/>
        <v>6.4565422903465397E-8</v>
      </c>
      <c r="I742" s="32">
        <v>0.1</v>
      </c>
      <c r="J742" s="25">
        <v>0.05</v>
      </c>
      <c r="K742" s="33"/>
      <c r="L742" s="25">
        <v>110</v>
      </c>
      <c r="M742" s="36"/>
      <c r="N742" s="25">
        <v>0.15</v>
      </c>
      <c r="O742" s="25">
        <v>1.4</v>
      </c>
      <c r="P742" s="25">
        <v>8</v>
      </c>
      <c r="Q742" s="25">
        <v>0.01</v>
      </c>
      <c r="R742" s="25">
        <v>12</v>
      </c>
      <c r="S742" s="36"/>
      <c r="T742" s="51">
        <v>0.12</v>
      </c>
      <c r="U742" s="42">
        <v>105</v>
      </c>
      <c r="V742" s="42">
        <v>4.0999999999999996</v>
      </c>
      <c r="W742" s="42">
        <v>0.06</v>
      </c>
      <c r="X742" s="42">
        <v>40</v>
      </c>
      <c r="Y742" s="44">
        <v>3.32</v>
      </c>
      <c r="Z742" s="87">
        <f t="shared" si="45"/>
        <v>6.7245917733248337</v>
      </c>
      <c r="AA742" s="88">
        <f t="shared" si="46"/>
        <v>6.7054799493847241</v>
      </c>
      <c r="AB742" s="90">
        <f t="shared" si="47"/>
        <v>1.4230619414930203E-3</v>
      </c>
      <c r="AC742" s="19">
        <v>6.71</v>
      </c>
      <c r="AD742" s="99">
        <v>6.71</v>
      </c>
      <c r="AE742" s="95">
        <v>0</v>
      </c>
    </row>
    <row r="743" spans="1:31" x14ac:dyDescent="0.35">
      <c r="A743" s="2" t="s">
        <v>262</v>
      </c>
      <c r="B743" s="9">
        <v>40063</v>
      </c>
      <c r="C743" s="18">
        <v>8.3800000000000008</v>
      </c>
      <c r="D743" s="12">
        <v>7.29</v>
      </c>
      <c r="F743" s="12">
        <v>1</v>
      </c>
      <c r="H743" s="23">
        <f t="shared" si="44"/>
        <v>5.1286138399136415E-8</v>
      </c>
      <c r="I743" s="32">
        <v>6.0000000000000001E-3</v>
      </c>
      <c r="J743" s="25">
        <v>0.02</v>
      </c>
      <c r="K743" s="29">
        <v>1.1000000000000001</v>
      </c>
      <c r="L743" s="25">
        <v>105</v>
      </c>
      <c r="M743" s="29">
        <v>3.5</v>
      </c>
      <c r="N743" s="25">
        <v>0.21</v>
      </c>
      <c r="O743" s="25">
        <v>1.38</v>
      </c>
      <c r="P743" s="25">
        <v>7.2</v>
      </c>
      <c r="Q743" s="25">
        <v>0.01</v>
      </c>
      <c r="R743" s="25">
        <v>11</v>
      </c>
      <c r="S743" s="29">
        <v>0.5</v>
      </c>
      <c r="T743" s="51">
        <v>0.13</v>
      </c>
      <c r="U743" s="42">
        <v>108</v>
      </c>
      <c r="V743" s="42">
        <v>2.35</v>
      </c>
      <c r="W743" s="42">
        <v>0.04</v>
      </c>
      <c r="X743" s="42">
        <v>38</v>
      </c>
      <c r="Y743" s="44">
        <v>3.16</v>
      </c>
      <c r="Z743" s="87">
        <f t="shared" si="45"/>
        <v>6.3552953028844188</v>
      </c>
      <c r="AA743" s="88">
        <f t="shared" si="46"/>
        <v>6.5231722204202462</v>
      </c>
      <c r="AB743" s="90">
        <f t="shared" si="47"/>
        <v>-1.3035473143993269E-2</v>
      </c>
      <c r="AE743" s="95">
        <v>2.5099999999999998</v>
      </c>
    </row>
    <row r="744" spans="1:31" x14ac:dyDescent="0.35">
      <c r="A744" s="2" t="s">
        <v>262</v>
      </c>
      <c r="B744" s="9">
        <v>37236</v>
      </c>
      <c r="C744" s="18">
        <v>8.44</v>
      </c>
      <c r="D744" s="12">
        <v>6.8</v>
      </c>
      <c r="F744" s="12">
        <v>5.3</v>
      </c>
      <c r="H744" s="23">
        <f t="shared" si="44"/>
        <v>1.5848931924611122E-7</v>
      </c>
      <c r="I744" s="32">
        <v>0.04</v>
      </c>
      <c r="J744" s="25">
        <v>0.03</v>
      </c>
      <c r="K744" s="33"/>
      <c r="L744" s="25">
        <v>107</v>
      </c>
      <c r="M744" s="33"/>
      <c r="N744" s="25">
        <v>0.14000000000000001</v>
      </c>
      <c r="O744" s="25">
        <v>1</v>
      </c>
      <c r="P744" s="25">
        <v>6.4</v>
      </c>
      <c r="Q744" s="25">
        <v>0.01</v>
      </c>
      <c r="R744" s="25">
        <v>9.8000000000000007</v>
      </c>
      <c r="S744" s="36"/>
      <c r="T744" s="51">
        <v>0.09</v>
      </c>
      <c r="U744" s="42">
        <v>93</v>
      </c>
      <c r="V744" s="42">
        <v>4.42</v>
      </c>
      <c r="W744" s="42">
        <v>0.04</v>
      </c>
      <c r="X744" s="42">
        <v>38</v>
      </c>
      <c r="Y744" s="44">
        <v>3.2</v>
      </c>
      <c r="Z744" s="87">
        <f t="shared" si="45"/>
        <v>6.3291934149351938</v>
      </c>
      <c r="AA744" s="88">
        <f t="shared" si="46"/>
        <v>6.2830234588348688</v>
      </c>
      <c r="AB744" s="90">
        <f t="shared" si="47"/>
        <v>3.6607328087059645E-3</v>
      </c>
      <c r="AD744" s="100"/>
      <c r="AE744" s="96"/>
    </row>
    <row r="745" spans="1:31" x14ac:dyDescent="0.35">
      <c r="A745" s="2" t="s">
        <v>262</v>
      </c>
      <c r="B745" s="9">
        <v>39371</v>
      </c>
      <c r="C745" s="19">
        <v>8.42</v>
      </c>
      <c r="D745" s="12">
        <v>7.17</v>
      </c>
      <c r="F745" s="12">
        <v>1.4</v>
      </c>
      <c r="H745" s="23">
        <f t="shared" si="44"/>
        <v>6.7608297539197998E-8</v>
      </c>
      <c r="J745" s="25">
        <v>0.03</v>
      </c>
      <c r="K745" s="33"/>
      <c r="L745" s="25">
        <v>113</v>
      </c>
      <c r="M745" s="33"/>
      <c r="N745" s="25">
        <v>0.21</v>
      </c>
      <c r="O745" s="25">
        <v>1.39</v>
      </c>
      <c r="P745" s="25">
        <v>7.58</v>
      </c>
      <c r="Q745" s="25">
        <v>0.01</v>
      </c>
      <c r="R745" s="25">
        <v>12.7</v>
      </c>
      <c r="S745" s="34"/>
      <c r="T745" s="51">
        <v>0.15</v>
      </c>
      <c r="U745" s="42">
        <v>105</v>
      </c>
      <c r="V745" s="42">
        <v>4.16</v>
      </c>
      <c r="W745" s="42">
        <v>0.04</v>
      </c>
      <c r="X745" s="42">
        <v>38</v>
      </c>
      <c r="Y745" s="44">
        <v>3.29</v>
      </c>
      <c r="Z745" s="87">
        <f t="shared" si="45"/>
        <v>6.8598491135390125</v>
      </c>
      <c r="AA745" s="88">
        <f t="shared" si="46"/>
        <v>6.6205430869743251</v>
      </c>
      <c r="AB745" s="90">
        <f t="shared" si="47"/>
        <v>1.7752156094952082E-2</v>
      </c>
      <c r="AD745" s="100"/>
      <c r="AE745" s="96"/>
    </row>
    <row r="746" spans="1:31" x14ac:dyDescent="0.35">
      <c r="A746" s="2" t="s">
        <v>262</v>
      </c>
      <c r="B746" s="9">
        <v>39749</v>
      </c>
      <c r="C746" s="18">
        <v>8.3800000000000008</v>
      </c>
      <c r="D746" s="12">
        <v>7.2</v>
      </c>
      <c r="F746" s="12">
        <v>0.88</v>
      </c>
      <c r="H746" s="23">
        <f t="shared" si="44"/>
        <v>6.3095734448019177E-8</v>
      </c>
      <c r="I746" s="32">
        <v>0.02</v>
      </c>
      <c r="J746" s="25">
        <v>0.03</v>
      </c>
      <c r="K746" s="36"/>
      <c r="L746" s="25">
        <v>113</v>
      </c>
      <c r="M746" s="36"/>
      <c r="N746" s="25">
        <v>0.2</v>
      </c>
      <c r="O746" s="25">
        <v>1.49</v>
      </c>
      <c r="P746" s="25">
        <v>8.0500000000000007</v>
      </c>
      <c r="Q746" s="25">
        <v>0.01</v>
      </c>
      <c r="R746" s="25">
        <v>12.2</v>
      </c>
      <c r="S746" s="34"/>
      <c r="T746" s="51">
        <v>0.13</v>
      </c>
      <c r="U746" s="42">
        <v>104</v>
      </c>
      <c r="V746" s="42">
        <v>2.16</v>
      </c>
      <c r="W746" s="42">
        <v>0.05</v>
      </c>
      <c r="X746" s="42">
        <v>39</v>
      </c>
      <c r="Y746" s="44">
        <v>3.21</v>
      </c>
      <c r="Z746" s="87">
        <f t="shared" si="45"/>
        <v>6.8811910500532987</v>
      </c>
      <c r="AA746" s="88">
        <f t="shared" si="46"/>
        <v>6.515261226587258</v>
      </c>
      <c r="AB746" s="90">
        <f t="shared" si="47"/>
        <v>2.7315427690069397E-2</v>
      </c>
      <c r="AD746" s="100"/>
      <c r="AE746" s="95">
        <v>5.4</v>
      </c>
    </row>
    <row r="747" spans="1:31" x14ac:dyDescent="0.35">
      <c r="A747" s="2" t="s">
        <v>376</v>
      </c>
      <c r="B747" s="9">
        <v>41612</v>
      </c>
      <c r="C747" s="18">
        <v>12.81</v>
      </c>
      <c r="D747" s="12">
        <v>4.9400000000000004</v>
      </c>
      <c r="F747" s="12">
        <v>3.4</v>
      </c>
      <c r="H747" s="23">
        <f t="shared" si="44"/>
        <v>1.1481536214968799E-5</v>
      </c>
      <c r="I747" s="32">
        <v>0.04</v>
      </c>
      <c r="J747" s="25">
        <v>0.01</v>
      </c>
      <c r="K747" s="30">
        <v>0.2</v>
      </c>
      <c r="L747" s="25">
        <v>29.6</v>
      </c>
      <c r="M747" s="30">
        <v>0.4</v>
      </c>
      <c r="N747" s="25">
        <v>0.03</v>
      </c>
      <c r="O747" s="25">
        <v>18.8</v>
      </c>
      <c r="P747" s="25">
        <v>7</v>
      </c>
      <c r="Q747" s="25">
        <v>0.09</v>
      </c>
      <c r="R747" s="25">
        <v>9.74</v>
      </c>
      <c r="S747" s="29">
        <v>7</v>
      </c>
      <c r="T747" s="51">
        <v>0.01</v>
      </c>
      <c r="U747" s="42">
        <v>42.6</v>
      </c>
      <c r="V747" s="42">
        <v>80.56</v>
      </c>
      <c r="W747" s="42">
        <v>3.2799999999999999E-3</v>
      </c>
      <c r="X747" s="42">
        <v>25</v>
      </c>
      <c r="Y747" s="44">
        <v>0.11</v>
      </c>
      <c r="Z747" s="87">
        <f t="shared" si="45"/>
        <v>2.9667868617423463</v>
      </c>
      <c r="AA747" s="88">
        <f t="shared" si="46"/>
        <v>3.0018139861662769</v>
      </c>
      <c r="AB747" s="90">
        <f t="shared" si="47"/>
        <v>-5.8685654002485375E-3</v>
      </c>
      <c r="AC747" s="19">
        <v>3.02</v>
      </c>
      <c r="AD747" s="13">
        <v>3</v>
      </c>
      <c r="AE747" s="95">
        <v>0.68</v>
      </c>
    </row>
    <row r="748" spans="1:31" x14ac:dyDescent="0.35">
      <c r="A748" s="2" t="s">
        <v>376</v>
      </c>
      <c r="B748" s="9">
        <v>41765</v>
      </c>
      <c r="C748" s="18">
        <v>10.130000000000001</v>
      </c>
      <c r="D748" s="12">
        <v>5.13</v>
      </c>
      <c r="F748" s="12">
        <v>3.4</v>
      </c>
      <c r="H748" s="23">
        <f t="shared" si="44"/>
        <v>7.4131024130091704E-6</v>
      </c>
      <c r="I748" s="24">
        <v>7.0000000000000007E-2</v>
      </c>
      <c r="J748" s="25">
        <v>0.01</v>
      </c>
      <c r="K748" s="33"/>
      <c r="L748" s="25">
        <v>29.3</v>
      </c>
      <c r="M748" s="33"/>
      <c r="N748" s="25">
        <v>0.01</v>
      </c>
      <c r="O748" s="25">
        <v>19.8</v>
      </c>
      <c r="P748" s="25">
        <v>6.95</v>
      </c>
      <c r="Q748" s="25">
        <v>0.08</v>
      </c>
      <c r="R748" s="25">
        <v>9.99</v>
      </c>
      <c r="S748" s="34"/>
      <c r="T748" s="51">
        <v>0.01</v>
      </c>
      <c r="U748" s="42">
        <v>35.1</v>
      </c>
      <c r="V748" s="42">
        <v>88.53</v>
      </c>
      <c r="W748" s="42">
        <v>3.2799999999999999E-3</v>
      </c>
      <c r="X748" s="42">
        <v>29</v>
      </c>
      <c r="Y748" s="44">
        <v>0.08</v>
      </c>
      <c r="Z748" s="87">
        <f t="shared" si="45"/>
        <v>2.9864045073345094</v>
      </c>
      <c r="AA748" s="88">
        <f t="shared" si="46"/>
        <v>3.0570612013830623</v>
      </c>
      <c r="AB748" s="90">
        <f t="shared" si="47"/>
        <v>-1.1691419700889858E-2</v>
      </c>
      <c r="AC748" s="19">
        <v>3.06</v>
      </c>
      <c r="AD748" s="99">
        <v>3.06</v>
      </c>
      <c r="AE748" s="95">
        <v>0.03</v>
      </c>
    </row>
    <row r="749" spans="1:31" x14ac:dyDescent="0.35">
      <c r="A749" s="2" t="s">
        <v>376</v>
      </c>
      <c r="B749" s="9">
        <v>42164</v>
      </c>
      <c r="C749" s="18">
        <v>10.42</v>
      </c>
      <c r="D749" s="12">
        <v>4.71</v>
      </c>
      <c r="F749" s="12">
        <v>3.9</v>
      </c>
      <c r="H749" s="23">
        <f t="shared" si="44"/>
        <v>1.9498445997580432E-5</v>
      </c>
      <c r="I749" s="28"/>
      <c r="J749" s="25">
        <v>0.01</v>
      </c>
      <c r="K749" s="33"/>
      <c r="L749" s="25">
        <v>34.5</v>
      </c>
      <c r="M749" s="33"/>
      <c r="N749" s="25">
        <v>0.02</v>
      </c>
      <c r="O749" s="25">
        <v>19.7</v>
      </c>
      <c r="P749" s="25">
        <v>8.49</v>
      </c>
      <c r="Q749" s="25">
        <v>0.08</v>
      </c>
      <c r="R749" s="25">
        <v>10.3</v>
      </c>
      <c r="S749" s="34"/>
      <c r="T749" s="51">
        <v>0.01</v>
      </c>
      <c r="U749" s="42">
        <v>55.5</v>
      </c>
      <c r="V749" s="42">
        <v>94.29</v>
      </c>
      <c r="W749" s="42">
        <v>3.2799999999999999E-3</v>
      </c>
      <c r="X749" s="42">
        <v>28</v>
      </c>
      <c r="Y749" s="44">
        <v>7.0000000000000007E-2</v>
      </c>
      <c r="Z749" s="87">
        <f t="shared" si="45"/>
        <v>3.3760956006499989</v>
      </c>
      <c r="AA749" s="88">
        <f t="shared" si="46"/>
        <v>3.5364460124463855</v>
      </c>
      <c r="AB749" s="90">
        <f t="shared" si="47"/>
        <v>-2.3197026617906989E-2</v>
      </c>
      <c r="AC749" s="19">
        <v>3.5</v>
      </c>
      <c r="AD749" s="99">
        <v>3.53</v>
      </c>
      <c r="AE749" s="95">
        <v>0.96</v>
      </c>
    </row>
    <row r="750" spans="1:31" x14ac:dyDescent="0.35">
      <c r="A750" s="2" t="s">
        <v>225</v>
      </c>
      <c r="B750" s="9">
        <v>38883</v>
      </c>
      <c r="C750" s="18">
        <v>0.93</v>
      </c>
      <c r="D750" s="12">
        <v>7.08</v>
      </c>
      <c r="F750" s="12">
        <v>1.2</v>
      </c>
      <c r="H750" s="23">
        <f t="shared" si="44"/>
        <v>8.3176377110266823E-8</v>
      </c>
      <c r="I750" s="32">
        <v>6.0000000000000001E-3</v>
      </c>
      <c r="J750" s="25">
        <v>0.02</v>
      </c>
      <c r="K750" s="36"/>
      <c r="L750" s="25">
        <v>128</v>
      </c>
      <c r="M750" s="36"/>
      <c r="N750" s="25">
        <v>0.41</v>
      </c>
      <c r="O750" s="25">
        <v>1.69</v>
      </c>
      <c r="P750" s="25">
        <v>9.7200000000000006</v>
      </c>
      <c r="Q750" s="25">
        <v>0.14000000000000001</v>
      </c>
      <c r="R750" s="25">
        <v>10.9</v>
      </c>
      <c r="S750" s="36"/>
      <c r="T750" s="51">
        <v>0.02</v>
      </c>
      <c r="U750" s="42">
        <v>57.1</v>
      </c>
      <c r="V750" s="42">
        <v>3.4</v>
      </c>
      <c r="W750" s="42">
        <v>0.03</v>
      </c>
      <c r="X750" s="42">
        <v>21</v>
      </c>
      <c r="Y750" s="44">
        <v>6.23</v>
      </c>
      <c r="Z750" s="87">
        <f t="shared" si="45"/>
        <v>7.7257951633122692</v>
      </c>
      <c r="AA750" s="88">
        <f t="shared" si="46"/>
        <v>8.0672228618159387</v>
      </c>
      <c r="AB750" s="90">
        <f t="shared" si="47"/>
        <v>-2.1618901337314072E-2</v>
      </c>
      <c r="AC750" s="19">
        <v>7.7</v>
      </c>
      <c r="AD750" s="13">
        <v>8.1</v>
      </c>
      <c r="AE750" s="95">
        <v>-4.5999999999999996</v>
      </c>
    </row>
    <row r="751" spans="1:31" x14ac:dyDescent="0.35">
      <c r="A751" s="2" t="s">
        <v>225</v>
      </c>
      <c r="B751" s="9">
        <v>40338</v>
      </c>
      <c r="C751" s="19">
        <v>0.44</v>
      </c>
      <c r="D751" s="12">
        <v>7.1</v>
      </c>
      <c r="F751" s="12">
        <v>1.5</v>
      </c>
      <c r="H751" s="23">
        <f t="shared" si="44"/>
        <v>7.943282347242818E-8</v>
      </c>
      <c r="I751" s="32">
        <v>2E-3</v>
      </c>
      <c r="J751" s="25">
        <v>0.02</v>
      </c>
      <c r="K751" s="30">
        <v>1.1000000000000001</v>
      </c>
      <c r="L751" s="25">
        <v>135</v>
      </c>
      <c r="M751" s="30">
        <v>0.2</v>
      </c>
      <c r="N751" s="25">
        <v>0.46</v>
      </c>
      <c r="O751" s="25">
        <v>1.87</v>
      </c>
      <c r="P751" s="25">
        <v>10.3</v>
      </c>
      <c r="Q751" s="25">
        <v>0.14000000000000001</v>
      </c>
      <c r="R751" s="25">
        <v>10.8</v>
      </c>
      <c r="S751" s="31">
        <v>1.6</v>
      </c>
      <c r="T751" s="51">
        <v>0.02</v>
      </c>
      <c r="U751" s="42">
        <v>64.8</v>
      </c>
      <c r="V751" s="42">
        <v>3.92</v>
      </c>
      <c r="W751" s="42">
        <v>0.03</v>
      </c>
      <c r="X751" s="42">
        <v>20</v>
      </c>
      <c r="Y751" s="44">
        <v>6.31</v>
      </c>
      <c r="Z751" s="87">
        <f t="shared" si="45"/>
        <v>8.1244131453508821</v>
      </c>
      <c r="AA751" s="88">
        <f t="shared" si="46"/>
        <v>8.2877009952886596</v>
      </c>
      <c r="AB751" s="90">
        <f t="shared" si="47"/>
        <v>-9.9492270489056258E-3</v>
      </c>
      <c r="AC751" s="19">
        <v>8.1300000000000008</v>
      </c>
      <c r="AD751" s="99">
        <v>8.2899999999999991</v>
      </c>
      <c r="AE751" s="95">
        <v>1.88</v>
      </c>
    </row>
    <row r="752" spans="1:31" x14ac:dyDescent="0.35">
      <c r="A752" s="2" t="s">
        <v>225</v>
      </c>
      <c r="B752" s="9">
        <v>41484</v>
      </c>
      <c r="C752" s="19">
        <v>1.01</v>
      </c>
      <c r="D752" s="12">
        <v>7.07</v>
      </c>
      <c r="E752" s="16"/>
      <c r="F752" s="12">
        <v>1.5</v>
      </c>
      <c r="H752" s="23">
        <f t="shared" si="44"/>
        <v>8.5113803820237355E-8</v>
      </c>
      <c r="J752" s="25">
        <v>0.02</v>
      </c>
      <c r="K752" s="33"/>
      <c r="L752" s="25">
        <v>141</v>
      </c>
      <c r="M752" s="33"/>
      <c r="N752" s="25">
        <v>0.43</v>
      </c>
      <c r="O752" s="25">
        <v>4.8600000000000003</v>
      </c>
      <c r="P752" s="25">
        <v>10.4</v>
      </c>
      <c r="Q752" s="25">
        <v>0.15</v>
      </c>
      <c r="R752" s="25">
        <v>11.6</v>
      </c>
      <c r="S752" s="34"/>
      <c r="T752" s="51">
        <v>0.02</v>
      </c>
      <c r="U752" s="42">
        <v>66.3</v>
      </c>
      <c r="V752" s="42">
        <v>7.03</v>
      </c>
      <c r="W752" s="42">
        <v>0.03</v>
      </c>
      <c r="X752" s="42">
        <v>21</v>
      </c>
      <c r="Y752" s="44">
        <v>6.28</v>
      </c>
      <c r="Z752" s="87">
        <f t="shared" si="45"/>
        <v>8.542377082430086</v>
      </c>
      <c r="AA752" s="88">
        <f t="shared" si="46"/>
        <v>8.3672982604667876</v>
      </c>
      <c r="AB752" s="90">
        <f t="shared" si="47"/>
        <v>1.0353766019336526E-2</v>
      </c>
      <c r="AC752" s="19">
        <v>8.5500000000000007</v>
      </c>
      <c r="AD752" s="99">
        <v>8.3699999999999992</v>
      </c>
      <c r="AE752" s="95">
        <v>2.1800000000000002</v>
      </c>
    </row>
    <row r="753" spans="1:31" x14ac:dyDescent="0.35">
      <c r="A753" s="2" t="s">
        <v>225</v>
      </c>
      <c r="B753" s="9">
        <v>41771</v>
      </c>
      <c r="C753" s="18">
        <v>0.36</v>
      </c>
      <c r="D753" s="12">
        <v>7.4</v>
      </c>
      <c r="F753" s="12">
        <v>1.9</v>
      </c>
      <c r="H753" s="23">
        <f t="shared" si="44"/>
        <v>3.981071705534957E-8</v>
      </c>
      <c r="J753" s="25">
        <v>0.02</v>
      </c>
      <c r="K753" s="33"/>
      <c r="L753" s="25">
        <v>137</v>
      </c>
      <c r="M753" s="33"/>
      <c r="N753" s="25">
        <v>0.36</v>
      </c>
      <c r="O753" s="25">
        <v>1.84</v>
      </c>
      <c r="P753" s="25">
        <v>10.4</v>
      </c>
      <c r="Q753" s="25">
        <v>0.14000000000000001</v>
      </c>
      <c r="R753" s="25">
        <v>11.1</v>
      </c>
      <c r="S753" s="34"/>
      <c r="T753" s="51">
        <v>0.01</v>
      </c>
      <c r="U753" s="42">
        <v>77.7</v>
      </c>
      <c r="V753" s="42">
        <v>6.77</v>
      </c>
      <c r="W753" s="42">
        <v>0.03</v>
      </c>
      <c r="X753" s="42">
        <v>21</v>
      </c>
      <c r="Y753" s="44">
        <v>6.1</v>
      </c>
      <c r="Z753" s="87">
        <f t="shared" si="45"/>
        <v>8.2409190528148244</v>
      </c>
      <c r="AA753" s="88">
        <f t="shared" si="46"/>
        <v>8.4201157719511279</v>
      </c>
      <c r="AB753" s="90">
        <f t="shared" si="47"/>
        <v>-1.0755437523600567E-2</v>
      </c>
      <c r="AC753" s="19">
        <v>8.25</v>
      </c>
      <c r="AD753" s="99">
        <v>8.42</v>
      </c>
      <c r="AE753" s="95">
        <v>2.06</v>
      </c>
    </row>
    <row r="754" spans="1:31" x14ac:dyDescent="0.35">
      <c r="A754" s="2" t="s">
        <v>225</v>
      </c>
      <c r="B754" s="9">
        <v>40749</v>
      </c>
      <c r="C754" s="18">
        <v>0.56000000000000005</v>
      </c>
      <c r="D754" s="12">
        <v>7.15</v>
      </c>
      <c r="F754" s="12">
        <v>1.6</v>
      </c>
      <c r="G754" s="16"/>
      <c r="H754" s="23">
        <f t="shared" si="44"/>
        <v>7.0794578438413597E-8</v>
      </c>
      <c r="I754" s="24">
        <v>6.0000000000000001E-3</v>
      </c>
      <c r="J754" s="25">
        <v>0.02</v>
      </c>
      <c r="K754" s="36"/>
      <c r="L754" s="25">
        <v>140</v>
      </c>
      <c r="M754" s="36"/>
      <c r="N754" s="25">
        <v>0.5</v>
      </c>
      <c r="O754" s="25">
        <v>2.0099999999999998</v>
      </c>
      <c r="P754" s="25">
        <v>10.6</v>
      </c>
      <c r="Q754" s="25">
        <v>0.16</v>
      </c>
      <c r="R754" s="25">
        <v>11</v>
      </c>
      <c r="S754" s="36"/>
      <c r="T754" s="51">
        <v>0.02</v>
      </c>
      <c r="U754" s="42">
        <v>62.7</v>
      </c>
      <c r="V754" s="42">
        <v>5.84</v>
      </c>
      <c r="W754" s="42">
        <v>0.03</v>
      </c>
      <c r="X754" s="42">
        <v>21</v>
      </c>
      <c r="Y754" s="44">
        <v>6.43</v>
      </c>
      <c r="Z754" s="87">
        <f t="shared" si="45"/>
        <v>8.4134805821901271</v>
      </c>
      <c r="AA754" s="88">
        <f t="shared" si="46"/>
        <v>8.4231593597324448</v>
      </c>
      <c r="AB754" s="90">
        <f t="shared" si="47"/>
        <v>-5.7486396191308597E-4</v>
      </c>
      <c r="AC754" s="19">
        <v>8.42</v>
      </c>
      <c r="AD754" s="13">
        <v>8.42</v>
      </c>
    </row>
    <row r="755" spans="1:31" x14ac:dyDescent="0.35">
      <c r="A755" s="2" t="s">
        <v>225</v>
      </c>
      <c r="B755" s="9">
        <v>41038</v>
      </c>
      <c r="C755" s="18">
        <v>0.83</v>
      </c>
      <c r="D755" s="12">
        <v>7.1</v>
      </c>
      <c r="F755" s="12">
        <v>1.8</v>
      </c>
      <c r="H755" s="23">
        <f t="shared" si="44"/>
        <v>7.943282347242818E-8</v>
      </c>
      <c r="I755" s="24">
        <v>0.97</v>
      </c>
      <c r="J755" s="25">
        <v>0.03</v>
      </c>
      <c r="K755" s="33"/>
      <c r="L755" s="25">
        <v>140</v>
      </c>
      <c r="M755" s="33"/>
      <c r="N755" s="25">
        <v>1.27</v>
      </c>
      <c r="O755" s="25">
        <v>2.02</v>
      </c>
      <c r="P755" s="25">
        <v>11.7</v>
      </c>
      <c r="Q755" s="25">
        <v>0.2</v>
      </c>
      <c r="R755" s="25">
        <v>11.2</v>
      </c>
      <c r="S755" s="34"/>
      <c r="T755" s="51">
        <v>0.02</v>
      </c>
      <c r="U755" s="42">
        <v>63.7</v>
      </c>
      <c r="V755" s="42">
        <v>4.8600000000000003</v>
      </c>
      <c r="W755" s="42">
        <v>0.03</v>
      </c>
      <c r="X755" s="42">
        <v>21</v>
      </c>
      <c r="Y755" s="44">
        <v>6.47</v>
      </c>
      <c r="Z755" s="87">
        <f t="shared" si="45"/>
        <v>8.6497095769569512</v>
      </c>
      <c r="AA755" s="88">
        <f t="shared" si="46"/>
        <v>8.4681710615493309</v>
      </c>
      <c r="AB755" s="90">
        <f t="shared" si="47"/>
        <v>1.0605198110755229E-2</v>
      </c>
      <c r="AC755" s="19">
        <v>8.57</v>
      </c>
      <c r="AD755" s="13">
        <v>8.4700000000000006</v>
      </c>
      <c r="AE755" s="94">
        <v>1.1599999999999999</v>
      </c>
    </row>
    <row r="756" spans="1:31" x14ac:dyDescent="0.35">
      <c r="A756" s="2" t="s">
        <v>225</v>
      </c>
      <c r="B756" s="9">
        <v>42130</v>
      </c>
      <c r="C756" s="19">
        <v>0.66</v>
      </c>
      <c r="D756" s="12">
        <v>7.18</v>
      </c>
      <c r="E756" s="16"/>
      <c r="F756" s="12">
        <v>1.8</v>
      </c>
      <c r="H756" s="23">
        <f t="shared" si="44"/>
        <v>6.606934480075943E-8</v>
      </c>
      <c r="J756" s="25">
        <v>0.03</v>
      </c>
      <c r="K756" s="29">
        <v>1.2</v>
      </c>
      <c r="L756" s="25">
        <v>140</v>
      </c>
      <c r="M756" s="29">
        <v>0.2</v>
      </c>
      <c r="N756" s="25">
        <v>0.67</v>
      </c>
      <c r="O756" s="25">
        <v>1.86</v>
      </c>
      <c r="P756" s="25">
        <v>10.6</v>
      </c>
      <c r="Q756" s="25">
        <v>0.15</v>
      </c>
      <c r="R756" s="25">
        <v>11.2</v>
      </c>
      <c r="S756" s="29">
        <v>1.8</v>
      </c>
      <c r="T756" s="51">
        <v>0.02</v>
      </c>
      <c r="U756" s="42">
        <v>77.599999999999994</v>
      </c>
      <c r="V756" s="42">
        <v>6.37</v>
      </c>
      <c r="W756" s="42">
        <v>0.03</v>
      </c>
      <c r="X756" s="42">
        <v>21</v>
      </c>
      <c r="Y756" s="44">
        <v>6.2</v>
      </c>
      <c r="Z756" s="87">
        <f t="shared" si="45"/>
        <v>8.4239557910751532</v>
      </c>
      <c r="AA756" s="88">
        <f t="shared" si="46"/>
        <v>8.5118982329331008</v>
      </c>
      <c r="AB756" s="90">
        <f t="shared" si="47"/>
        <v>-5.1926783103633505E-3</v>
      </c>
      <c r="AC756" s="19">
        <v>8.44</v>
      </c>
      <c r="AD756" s="99">
        <v>8.51</v>
      </c>
      <c r="AE756" s="95">
        <v>0.89</v>
      </c>
    </row>
    <row r="757" spans="1:31" x14ac:dyDescent="0.35">
      <c r="A757" s="2" t="s">
        <v>225</v>
      </c>
      <c r="B757" s="9">
        <v>35149</v>
      </c>
      <c r="C757" s="18">
        <v>1.04</v>
      </c>
      <c r="D757" s="12">
        <v>7.1</v>
      </c>
      <c r="F757" s="12">
        <v>1.1000000000000001</v>
      </c>
      <c r="H757" s="23">
        <f t="shared" si="44"/>
        <v>7.943282347242818E-8</v>
      </c>
      <c r="I757" s="32">
        <v>0.02</v>
      </c>
      <c r="J757" s="25">
        <v>0.03</v>
      </c>
      <c r="K757" s="33"/>
      <c r="L757" s="25">
        <v>120</v>
      </c>
      <c r="M757" s="33"/>
      <c r="N757" s="25">
        <v>0.25</v>
      </c>
      <c r="O757" s="25">
        <v>1.8</v>
      </c>
      <c r="P757" s="25">
        <v>9.6</v>
      </c>
      <c r="Q757" s="25">
        <v>0.11</v>
      </c>
      <c r="R757" s="25">
        <v>10</v>
      </c>
      <c r="S757" s="34"/>
      <c r="T757" s="51">
        <v>0.01</v>
      </c>
      <c r="U757" s="42">
        <v>68.5</v>
      </c>
      <c r="V757" s="42">
        <v>2.89</v>
      </c>
      <c r="W757" s="42">
        <v>0.03</v>
      </c>
      <c r="X757" s="42">
        <v>26</v>
      </c>
      <c r="Y757" s="44">
        <v>5.75</v>
      </c>
      <c r="Z757" s="87">
        <f t="shared" si="45"/>
        <v>7.2756774569289648</v>
      </c>
      <c r="AA757" s="88">
        <f t="shared" si="46"/>
        <v>7.9570518387900648</v>
      </c>
      <c r="AB757" s="90">
        <f t="shared" si="47"/>
        <v>-4.4730945363323164E-2</v>
      </c>
      <c r="AD757" s="100"/>
      <c r="AE757" s="96"/>
    </row>
    <row r="758" spans="1:31" x14ac:dyDescent="0.35">
      <c r="A758" s="2" t="s">
        <v>225</v>
      </c>
      <c r="B758" s="9">
        <v>37756</v>
      </c>
      <c r="C758" s="18">
        <v>0.82</v>
      </c>
      <c r="D758" s="12">
        <v>7.1</v>
      </c>
      <c r="F758" s="12">
        <v>2.7</v>
      </c>
      <c r="H758" s="23">
        <f t="shared" si="44"/>
        <v>7.943282347242818E-8</v>
      </c>
      <c r="I758" s="32">
        <v>0.53</v>
      </c>
      <c r="J758" s="25">
        <v>0.01</v>
      </c>
      <c r="K758" s="29">
        <v>0.9</v>
      </c>
      <c r="L758" s="25">
        <v>135</v>
      </c>
      <c r="M758" s="30">
        <v>0.2</v>
      </c>
      <c r="N758" s="25">
        <v>0.45</v>
      </c>
      <c r="O758" s="25">
        <v>1.87</v>
      </c>
      <c r="P758" s="25">
        <v>9.8699999999999992</v>
      </c>
      <c r="Q758" s="25">
        <v>0.14000000000000001</v>
      </c>
      <c r="R758" s="25">
        <v>10.8</v>
      </c>
      <c r="S758" s="29">
        <v>1</v>
      </c>
      <c r="T758" s="51">
        <v>0.41</v>
      </c>
      <c r="U758" s="42">
        <v>32.799999999999997</v>
      </c>
      <c r="V758" s="42">
        <v>111.11</v>
      </c>
      <c r="W758" s="42">
        <v>0.21</v>
      </c>
      <c r="X758" s="42">
        <v>13</v>
      </c>
      <c r="Y758" s="44">
        <v>5.93</v>
      </c>
      <c r="Z758" s="87">
        <f t="shared" si="45"/>
        <v>8.1468332550895433</v>
      </c>
      <c r="AA758" s="88">
        <f t="shared" si="46"/>
        <v>8.7891625636784454</v>
      </c>
      <c r="AB758" s="90">
        <f t="shared" si="47"/>
        <v>-3.7926869814002381E-2</v>
      </c>
      <c r="AD758" s="100"/>
      <c r="AE758" s="96"/>
    </row>
    <row r="759" spans="1:31" x14ac:dyDescent="0.35">
      <c r="A759" s="2" t="s">
        <v>225</v>
      </c>
      <c r="B759" s="9">
        <v>36857</v>
      </c>
      <c r="C759" s="19">
        <v>1.06</v>
      </c>
      <c r="D759" s="12">
        <v>7.15</v>
      </c>
      <c r="F759" s="12">
        <v>1.7</v>
      </c>
      <c r="H759" s="23">
        <f t="shared" si="44"/>
        <v>7.0794578438413597E-8</v>
      </c>
      <c r="I759" s="24">
        <v>0.01</v>
      </c>
      <c r="J759" s="25">
        <v>0.02</v>
      </c>
      <c r="K759" s="36"/>
      <c r="L759" s="25">
        <v>120</v>
      </c>
      <c r="M759" s="36"/>
      <c r="N759" s="25">
        <v>0.43</v>
      </c>
      <c r="O759" s="25">
        <v>2.1</v>
      </c>
      <c r="P759" s="25">
        <v>13</v>
      </c>
      <c r="Q759" s="25">
        <v>0.17</v>
      </c>
      <c r="R759" s="25">
        <v>12</v>
      </c>
      <c r="S759" s="36"/>
      <c r="T759" s="51">
        <v>0.02</v>
      </c>
      <c r="U759" s="42">
        <v>62.6</v>
      </c>
      <c r="V759" s="42">
        <v>4.47</v>
      </c>
      <c r="W759" s="42">
        <v>0.03</v>
      </c>
      <c r="X759" s="42">
        <v>28</v>
      </c>
      <c r="Y759" s="44">
        <v>6.05</v>
      </c>
      <c r="Z759" s="87">
        <f t="shared" si="45"/>
        <v>7.6570272553376499</v>
      </c>
      <c r="AA759" s="88">
        <f t="shared" si="46"/>
        <v>8.21644198317194</v>
      </c>
      <c r="AB759" s="90">
        <f t="shared" si="47"/>
        <v>-3.5242121267172674E-2</v>
      </c>
      <c r="AD759" s="100"/>
      <c r="AE759" s="96"/>
    </row>
    <row r="760" spans="1:31" x14ac:dyDescent="0.35">
      <c r="A760" s="2" t="s">
        <v>225</v>
      </c>
      <c r="B760" s="9">
        <v>37210</v>
      </c>
      <c r="C760" s="18">
        <v>0.59</v>
      </c>
      <c r="D760" s="12">
        <v>6.85</v>
      </c>
      <c r="F760" s="12">
        <v>1.2</v>
      </c>
      <c r="H760" s="23">
        <f t="shared" si="44"/>
        <v>1.4125375446227539E-7</v>
      </c>
      <c r="I760" s="32">
        <v>0.02</v>
      </c>
      <c r="J760" s="25">
        <v>0.01</v>
      </c>
      <c r="K760" s="29">
        <v>0.9</v>
      </c>
      <c r="L760" s="25">
        <v>128</v>
      </c>
      <c r="M760" s="29">
        <v>0.2</v>
      </c>
      <c r="N760" s="25">
        <v>0.32</v>
      </c>
      <c r="O760" s="25">
        <v>1.7</v>
      </c>
      <c r="P760" s="25">
        <v>9.36</v>
      </c>
      <c r="Q760" s="25">
        <v>0.13</v>
      </c>
      <c r="R760" s="25">
        <v>10.5</v>
      </c>
      <c r="S760" s="31">
        <v>1</v>
      </c>
      <c r="T760" s="51">
        <v>0.01</v>
      </c>
      <c r="U760" s="42">
        <v>62.3</v>
      </c>
      <c r="V760" s="42">
        <v>2.4500000000000002</v>
      </c>
      <c r="W760" s="42">
        <v>0.02</v>
      </c>
      <c r="X760" s="42">
        <v>28</v>
      </c>
      <c r="Y760" s="44">
        <v>6.1</v>
      </c>
      <c r="Z760" s="87">
        <f t="shared" si="45"/>
        <v>7.6764488665043658</v>
      </c>
      <c r="AA760" s="88">
        <f t="shared" si="46"/>
        <v>8.2270826114491875</v>
      </c>
      <c r="AB760" s="90">
        <f t="shared" si="47"/>
        <v>-3.4623363100714073E-2</v>
      </c>
      <c r="AD760" s="100"/>
      <c r="AE760" s="96"/>
    </row>
    <row r="761" spans="1:31" x14ac:dyDescent="0.35">
      <c r="A761" s="2" t="s">
        <v>225</v>
      </c>
      <c r="B761" s="9">
        <v>39902</v>
      </c>
      <c r="C761" s="18">
        <v>0.64</v>
      </c>
      <c r="D761" s="12">
        <v>7.08</v>
      </c>
      <c r="F761" s="12">
        <v>1.8</v>
      </c>
      <c r="H761" s="23">
        <f t="shared" si="44"/>
        <v>8.3176377110266823E-8</v>
      </c>
      <c r="I761" s="32">
        <v>7.0000000000000007E-2</v>
      </c>
      <c r="J761" s="25">
        <v>0.02</v>
      </c>
      <c r="K761" s="33"/>
      <c r="L761" s="25">
        <v>133</v>
      </c>
      <c r="M761" s="33"/>
      <c r="N761" s="25">
        <v>0.41</v>
      </c>
      <c r="O761" s="25">
        <v>1.82</v>
      </c>
      <c r="P761" s="25">
        <v>10.199999999999999</v>
      </c>
      <c r="Q761" s="25">
        <v>0.13</v>
      </c>
      <c r="R761" s="25">
        <v>11.3</v>
      </c>
      <c r="S761" s="34"/>
      <c r="T761" s="51">
        <v>0.03</v>
      </c>
      <c r="U761" s="42">
        <v>62.8</v>
      </c>
      <c r="V761" s="42">
        <v>6.99</v>
      </c>
      <c r="W761" s="42">
        <v>0.03</v>
      </c>
      <c r="X761" s="42">
        <v>19</v>
      </c>
      <c r="Y761" s="44">
        <v>6.25</v>
      </c>
      <c r="Z761" s="87">
        <f t="shared" si="45"/>
        <v>8.0422621094312561</v>
      </c>
      <c r="AA761" s="88">
        <f t="shared" si="46"/>
        <v>8.2076879619786531</v>
      </c>
      <c r="AB761" s="90">
        <f t="shared" si="47"/>
        <v>-1.0180083743053868E-2</v>
      </c>
      <c r="AD761" s="100"/>
      <c r="AE761" s="95">
        <v>2.35</v>
      </c>
    </row>
    <row r="762" spans="1:31" x14ac:dyDescent="0.35">
      <c r="A762" s="2" t="s">
        <v>225</v>
      </c>
      <c r="B762" s="9">
        <v>38491</v>
      </c>
      <c r="C762" s="18">
        <v>0.73</v>
      </c>
      <c r="D762" s="12">
        <v>7.1</v>
      </c>
      <c r="F762" s="12">
        <v>1.5</v>
      </c>
      <c r="H762" s="23">
        <f t="shared" si="44"/>
        <v>7.943282347242818E-8</v>
      </c>
      <c r="I762" s="32">
        <v>0.01</v>
      </c>
      <c r="J762" s="25">
        <v>0.02</v>
      </c>
      <c r="K762" s="29">
        <v>1</v>
      </c>
      <c r="L762" s="25">
        <v>133</v>
      </c>
      <c r="M762" s="29">
        <v>0.3</v>
      </c>
      <c r="N762" s="25">
        <v>0.35</v>
      </c>
      <c r="O762" s="25">
        <v>1.79</v>
      </c>
      <c r="P762" s="25">
        <v>10.1</v>
      </c>
      <c r="Q762" s="25">
        <v>0.14000000000000001</v>
      </c>
      <c r="R762" s="25">
        <v>11.7</v>
      </c>
      <c r="S762" s="31">
        <v>1.1000000000000001</v>
      </c>
      <c r="T762" s="51">
        <v>0.02</v>
      </c>
      <c r="U762" s="42">
        <v>59.3</v>
      </c>
      <c r="V762" s="42">
        <v>2.2200000000000002</v>
      </c>
      <c r="W762" s="42">
        <v>0.02</v>
      </c>
      <c r="X762" s="42">
        <v>23</v>
      </c>
      <c r="Y762" s="44">
        <v>6.19</v>
      </c>
      <c r="Z762" s="87">
        <f t="shared" si="45"/>
        <v>8.0422104568211044</v>
      </c>
      <c r="AA762" s="88">
        <f t="shared" si="46"/>
        <v>8.1101906394143359</v>
      </c>
      <c r="AB762" s="90">
        <f t="shared" si="47"/>
        <v>-4.2086735085519501E-3</v>
      </c>
      <c r="AD762" s="100"/>
      <c r="AE762" s="96"/>
    </row>
    <row r="763" spans="1:31" x14ac:dyDescent="0.35">
      <c r="A763" s="2" t="s">
        <v>225</v>
      </c>
      <c r="B763" s="9">
        <v>39238</v>
      </c>
      <c r="C763" s="18">
        <v>0.75</v>
      </c>
      <c r="D763" s="12">
        <v>7.05</v>
      </c>
      <c r="F763" s="12">
        <v>1.5</v>
      </c>
      <c r="H763" s="23">
        <f t="shared" si="44"/>
        <v>8.9125093813374537E-8</v>
      </c>
      <c r="I763" s="28"/>
      <c r="J763" s="25">
        <v>0.02</v>
      </c>
      <c r="L763" s="25">
        <v>135</v>
      </c>
      <c r="N763" s="25">
        <v>0.36</v>
      </c>
      <c r="O763" s="25">
        <v>1.65</v>
      </c>
      <c r="P763" s="25">
        <v>9.67</v>
      </c>
      <c r="Q763" s="25">
        <v>0.14000000000000001</v>
      </c>
      <c r="R763" s="25">
        <v>10.3</v>
      </c>
      <c r="S763" s="34"/>
      <c r="T763" s="51">
        <v>0.02</v>
      </c>
      <c r="U763" s="42">
        <v>52.7</v>
      </c>
      <c r="V763" s="42">
        <v>3.32</v>
      </c>
      <c r="W763" s="42">
        <v>0.03</v>
      </c>
      <c r="X763" s="42">
        <v>20</v>
      </c>
      <c r="Y763" s="44">
        <v>6.39</v>
      </c>
      <c r="Z763" s="87">
        <f t="shared" si="45"/>
        <v>8.0414040402728677</v>
      </c>
      <c r="AA763" s="88">
        <f t="shared" si="46"/>
        <v>8.1061239194333528</v>
      </c>
      <c r="AB763" s="90">
        <f t="shared" si="47"/>
        <v>-4.0080363583815419E-3</v>
      </c>
      <c r="AE763" s="96"/>
    </row>
    <row r="764" spans="1:31" x14ac:dyDescent="0.35">
      <c r="A764" s="2" t="s">
        <v>225</v>
      </c>
      <c r="B764" s="9">
        <v>37952</v>
      </c>
      <c r="C764" s="18">
        <v>1.1399999999999999</v>
      </c>
      <c r="D764" s="12">
        <v>7.09</v>
      </c>
      <c r="F764" s="12">
        <v>1.4</v>
      </c>
      <c r="H764" s="23">
        <f t="shared" si="44"/>
        <v>8.128305161640995E-8</v>
      </c>
      <c r="I764" s="24">
        <v>5.0000000000000001E-3</v>
      </c>
      <c r="J764" s="25">
        <v>0.02</v>
      </c>
      <c r="K764" s="30">
        <v>1</v>
      </c>
      <c r="L764" s="25">
        <v>128</v>
      </c>
      <c r="M764" s="30">
        <v>0.2</v>
      </c>
      <c r="N764" s="25">
        <v>0.36</v>
      </c>
      <c r="O764" s="25">
        <v>2.37</v>
      </c>
      <c r="P764" s="25">
        <v>9.4</v>
      </c>
      <c r="Q764" s="25">
        <v>0.13</v>
      </c>
      <c r="R764" s="25">
        <v>11.6</v>
      </c>
      <c r="S764" s="31">
        <v>1.1000000000000001</v>
      </c>
      <c r="T764" s="51">
        <v>0.02</v>
      </c>
      <c r="U764" s="42">
        <v>58.2</v>
      </c>
      <c r="V764" s="42">
        <v>6.72</v>
      </c>
      <c r="W764" s="42">
        <v>0.03</v>
      </c>
      <c r="X764" s="42">
        <v>27</v>
      </c>
      <c r="Y764" s="44">
        <v>5.69</v>
      </c>
      <c r="Z764" s="87">
        <f t="shared" si="45"/>
        <v>7.7450421348203395</v>
      </c>
      <c r="AA764" s="88">
        <f t="shared" si="46"/>
        <v>7.7729236859506452</v>
      </c>
      <c r="AB764" s="90">
        <f t="shared" si="47"/>
        <v>-1.796727190427618E-3</v>
      </c>
      <c r="AD764" s="100"/>
      <c r="AE764" s="96"/>
    </row>
    <row r="765" spans="1:31" x14ac:dyDescent="0.35">
      <c r="A765" s="2" t="s">
        <v>225</v>
      </c>
      <c r="B765" s="9">
        <v>38692</v>
      </c>
      <c r="C765" s="18">
        <v>0.75</v>
      </c>
      <c r="D765" s="12">
        <v>6.9</v>
      </c>
      <c r="F765" s="12">
        <v>1.1000000000000001</v>
      </c>
      <c r="H765" s="23">
        <f t="shared" si="44"/>
        <v>1.2589254117941651E-7</v>
      </c>
      <c r="I765" s="32">
        <v>0.71</v>
      </c>
      <c r="J765" s="25">
        <v>0.03</v>
      </c>
      <c r="K765" s="30">
        <v>0.9</v>
      </c>
      <c r="L765" s="25">
        <v>131</v>
      </c>
      <c r="M765" s="30">
        <v>0.2</v>
      </c>
      <c r="N765" s="25">
        <v>0.32</v>
      </c>
      <c r="O765" s="25">
        <v>1.75</v>
      </c>
      <c r="P765" s="25">
        <v>9.74</v>
      </c>
      <c r="Q765" s="25">
        <v>0.13</v>
      </c>
      <c r="R765" s="25">
        <v>11.8</v>
      </c>
      <c r="S765" s="31">
        <v>0.7</v>
      </c>
      <c r="T765" s="51">
        <v>0.03</v>
      </c>
      <c r="U765" s="42">
        <v>52.8</v>
      </c>
      <c r="V765" s="42">
        <v>4.5999999999999996</v>
      </c>
      <c r="W765" s="42">
        <v>0.03</v>
      </c>
      <c r="X765" s="42">
        <v>22</v>
      </c>
      <c r="Y765" s="44">
        <v>6.12</v>
      </c>
      <c r="Z765" s="87">
        <f t="shared" si="45"/>
        <v>7.9930720116044158</v>
      </c>
      <c r="AA765" s="88">
        <f t="shared" si="46"/>
        <v>7.9155842747165535</v>
      </c>
      <c r="AB765" s="90">
        <f t="shared" si="47"/>
        <v>4.8707908130801759E-3</v>
      </c>
      <c r="AD765" s="100"/>
      <c r="AE765" s="96"/>
    </row>
    <row r="766" spans="1:31" x14ac:dyDescent="0.35">
      <c r="A766" s="2" t="s">
        <v>225</v>
      </c>
      <c r="B766" s="9">
        <v>38271</v>
      </c>
      <c r="C766" s="18">
        <v>0.77</v>
      </c>
      <c r="D766" s="12">
        <v>6.9</v>
      </c>
      <c r="F766" s="12">
        <v>1.4</v>
      </c>
      <c r="H766" s="23">
        <f t="shared" si="44"/>
        <v>1.2589254117941651E-7</v>
      </c>
      <c r="I766" s="32">
        <v>8.0000000000000002E-3</v>
      </c>
      <c r="J766" s="25">
        <v>0.02</v>
      </c>
      <c r="K766" s="30">
        <v>1.4</v>
      </c>
      <c r="L766" s="25">
        <v>133</v>
      </c>
      <c r="M766" s="30">
        <v>0.2</v>
      </c>
      <c r="N766" s="25">
        <v>0.46</v>
      </c>
      <c r="O766" s="25">
        <v>2.1</v>
      </c>
      <c r="P766" s="25">
        <v>10.4</v>
      </c>
      <c r="Q766" s="25">
        <v>0.17</v>
      </c>
      <c r="R766" s="25">
        <v>11.9</v>
      </c>
      <c r="S766" s="31">
        <v>0.6</v>
      </c>
      <c r="T766" s="51">
        <v>0.03</v>
      </c>
      <c r="U766" s="42">
        <v>64.5</v>
      </c>
      <c r="V766" s="42">
        <v>0.72</v>
      </c>
      <c r="W766" s="42">
        <v>8.86815E-3</v>
      </c>
      <c r="X766" s="42">
        <v>26</v>
      </c>
      <c r="Y766" s="44">
        <v>5.92</v>
      </c>
      <c r="Z766" s="87">
        <f t="shared" si="45"/>
        <v>8.0883283638860686</v>
      </c>
      <c r="AA766" s="88">
        <f t="shared" si="46"/>
        <v>8.0089516154837774</v>
      </c>
      <c r="AB766" s="90">
        <f t="shared" si="47"/>
        <v>4.9310659008242261E-3</v>
      </c>
    </row>
    <row r="767" spans="1:31" x14ac:dyDescent="0.35">
      <c r="A767" s="2" t="s">
        <v>225</v>
      </c>
      <c r="B767" s="9">
        <v>37405</v>
      </c>
      <c r="C767" s="18">
        <v>0.69</v>
      </c>
      <c r="D767" s="12">
        <v>7.15</v>
      </c>
      <c r="F767" s="12">
        <v>1.2</v>
      </c>
      <c r="H767" s="23">
        <f t="shared" si="44"/>
        <v>7.0794578438413597E-8</v>
      </c>
      <c r="I767" s="32">
        <v>1.03</v>
      </c>
      <c r="J767" s="25">
        <v>0.02</v>
      </c>
      <c r="K767" s="30">
        <v>0.9</v>
      </c>
      <c r="L767" s="25">
        <v>138</v>
      </c>
      <c r="M767" s="30">
        <v>0.2</v>
      </c>
      <c r="N767" s="25">
        <v>0.38</v>
      </c>
      <c r="O767" s="25">
        <v>1.87</v>
      </c>
      <c r="P767" s="25">
        <v>10</v>
      </c>
      <c r="Q767" s="25">
        <v>0.15</v>
      </c>
      <c r="R767" s="25">
        <v>11.2</v>
      </c>
      <c r="S767" s="31">
        <v>0.8</v>
      </c>
      <c r="T767" s="51">
        <v>0.03</v>
      </c>
      <c r="U767" s="42">
        <v>60.5</v>
      </c>
      <c r="V767" s="42">
        <v>2.2000000000000002</v>
      </c>
      <c r="W767" s="42">
        <v>0.03</v>
      </c>
      <c r="X767" s="42">
        <v>29</v>
      </c>
      <c r="Y767" s="44">
        <v>6.07</v>
      </c>
      <c r="Z767" s="87">
        <f t="shared" si="45"/>
        <v>8.3786375144506913</v>
      </c>
      <c r="AA767" s="88">
        <f t="shared" si="46"/>
        <v>8.1846355916826106</v>
      </c>
      <c r="AB767" s="90">
        <f t="shared" si="47"/>
        <v>1.1712776908583527E-2</v>
      </c>
    </row>
    <row r="768" spans="1:31" x14ac:dyDescent="0.35">
      <c r="A768" s="2" t="s">
        <v>225</v>
      </c>
      <c r="B768" s="9">
        <v>38104</v>
      </c>
      <c r="C768" s="18">
        <v>0.91</v>
      </c>
      <c r="D768" s="12">
        <v>7.21</v>
      </c>
      <c r="F768" s="12">
        <v>1.6</v>
      </c>
      <c r="H768" s="23">
        <f t="shared" si="44"/>
        <v>6.1659500186148087E-8</v>
      </c>
      <c r="I768" s="32">
        <v>3.2</v>
      </c>
      <c r="J768" s="25">
        <v>0.02</v>
      </c>
      <c r="K768" s="30">
        <v>0.7</v>
      </c>
      <c r="L768" s="25">
        <v>133</v>
      </c>
      <c r="M768" s="30">
        <v>0.5</v>
      </c>
      <c r="N768" s="25">
        <v>0.34</v>
      </c>
      <c r="O768" s="25">
        <v>1.8</v>
      </c>
      <c r="P768" s="25">
        <v>10.1</v>
      </c>
      <c r="Q768" s="25">
        <v>0.13</v>
      </c>
      <c r="R768" s="25">
        <v>11.1</v>
      </c>
      <c r="S768" s="31">
        <v>4.8</v>
      </c>
      <c r="T768" s="51">
        <v>0.02</v>
      </c>
      <c r="U768" s="42">
        <v>65.2</v>
      </c>
      <c r="V768" s="42">
        <v>3.65</v>
      </c>
      <c r="W768" s="42">
        <v>0.02</v>
      </c>
      <c r="X768" s="42">
        <v>27</v>
      </c>
      <c r="Y768" s="44">
        <v>5.94</v>
      </c>
      <c r="Z768" s="87">
        <f t="shared" si="45"/>
        <v>8.37035294487454</v>
      </c>
      <c r="AA768" s="88">
        <f t="shared" si="46"/>
        <v>8.1189172396225757</v>
      </c>
      <c r="AB768" s="90">
        <f t="shared" si="47"/>
        <v>1.5248443529560155E-2</v>
      </c>
    </row>
    <row r="769" spans="1:31" x14ac:dyDescent="0.35">
      <c r="A769" s="2" t="s">
        <v>225</v>
      </c>
      <c r="B769" s="9">
        <v>39609</v>
      </c>
      <c r="C769" s="18">
        <v>1.0900000000000001</v>
      </c>
      <c r="D769" s="12">
        <v>7</v>
      </c>
      <c r="F769" s="12">
        <v>1.7</v>
      </c>
      <c r="H769" s="23">
        <f t="shared" si="44"/>
        <v>9.9999999999999995E-8</v>
      </c>
      <c r="I769" s="28"/>
      <c r="J769" s="25">
        <v>0.02</v>
      </c>
      <c r="K769" s="36"/>
      <c r="L769" s="25">
        <v>144</v>
      </c>
      <c r="M769" s="36"/>
      <c r="N769" s="25">
        <v>0.5</v>
      </c>
      <c r="O769" s="25">
        <v>2.16</v>
      </c>
      <c r="P769" s="25">
        <v>10.8</v>
      </c>
      <c r="Q769" s="25">
        <v>0.16</v>
      </c>
      <c r="R769" s="25">
        <v>12.1</v>
      </c>
      <c r="S769" s="34"/>
      <c r="T769" s="51">
        <v>0.01</v>
      </c>
      <c r="U769" s="42">
        <v>55.1</v>
      </c>
      <c r="V769" s="42">
        <v>6.9</v>
      </c>
      <c r="W769" s="42">
        <v>0.03</v>
      </c>
      <c r="X769" s="42">
        <v>21</v>
      </c>
      <c r="Y769" s="44">
        <v>6.44</v>
      </c>
      <c r="Z769" s="87">
        <f t="shared" si="45"/>
        <v>8.6805515901277435</v>
      </c>
      <c r="AA769" s="88">
        <f t="shared" si="46"/>
        <v>8.291722278631406</v>
      </c>
      <c r="AB769" s="90">
        <f t="shared" si="47"/>
        <v>2.2909676953307669E-2</v>
      </c>
      <c r="AD769" s="100"/>
      <c r="AE769" s="95">
        <v>4.33</v>
      </c>
    </row>
    <row r="770" spans="1:31" x14ac:dyDescent="0.35">
      <c r="A770" s="2" t="s">
        <v>225</v>
      </c>
      <c r="B770" s="9">
        <v>35905</v>
      </c>
      <c r="C770" s="18">
        <v>0.75</v>
      </c>
      <c r="D770" s="12">
        <v>7.15</v>
      </c>
      <c r="F770" s="12">
        <v>1.7</v>
      </c>
      <c r="H770" s="23">
        <f t="shared" si="44"/>
        <v>7.0794578438413597E-8</v>
      </c>
      <c r="I770" s="24">
        <v>2E-3</v>
      </c>
      <c r="J770" s="25">
        <v>0.02</v>
      </c>
      <c r="K770" s="36"/>
      <c r="L770" s="25">
        <v>140</v>
      </c>
      <c r="M770" s="36"/>
      <c r="N770" s="25">
        <v>0.49</v>
      </c>
      <c r="O770" s="25">
        <v>2.7</v>
      </c>
      <c r="P770" s="25">
        <v>15</v>
      </c>
      <c r="Q770" s="25">
        <v>0.19</v>
      </c>
      <c r="R770" s="25">
        <v>10</v>
      </c>
      <c r="S770" s="36"/>
      <c r="T770" s="51">
        <v>0.02</v>
      </c>
      <c r="U770" s="42">
        <v>52.5</v>
      </c>
      <c r="V770" s="42">
        <v>2.1800000000000002</v>
      </c>
      <c r="W770" s="42">
        <v>0.03</v>
      </c>
      <c r="X770" s="42">
        <v>23</v>
      </c>
      <c r="Y770" s="44">
        <v>6.41</v>
      </c>
      <c r="Z770" s="87">
        <f t="shared" si="45"/>
        <v>8.7499106430636857</v>
      </c>
      <c r="AA770" s="88">
        <f t="shared" si="46"/>
        <v>8.1881994261057827</v>
      </c>
      <c r="AB770" s="90">
        <f t="shared" si="47"/>
        <v>3.3162567409472835E-2</v>
      </c>
    </row>
    <row r="771" spans="1:31" x14ac:dyDescent="0.35">
      <c r="A771" s="2" t="s">
        <v>225</v>
      </c>
      <c r="B771" s="9">
        <v>34815</v>
      </c>
      <c r="C771" s="18">
        <v>0.64</v>
      </c>
      <c r="D771" s="12">
        <v>7.07</v>
      </c>
      <c r="F771" s="12">
        <v>1.8</v>
      </c>
      <c r="H771" s="23">
        <f t="shared" si="44"/>
        <v>8.5113803820237355E-8</v>
      </c>
      <c r="I771" s="24">
        <v>0.02</v>
      </c>
      <c r="J771" s="25">
        <v>0.03</v>
      </c>
      <c r="K771" s="36"/>
      <c r="L771" s="25">
        <v>150</v>
      </c>
      <c r="M771" s="36"/>
      <c r="N771" s="25">
        <v>0.51</v>
      </c>
      <c r="O771" s="25">
        <v>2.6</v>
      </c>
      <c r="P771" s="25">
        <v>11</v>
      </c>
      <c r="Q771" s="25">
        <v>0.14000000000000001</v>
      </c>
      <c r="R771" s="25">
        <v>11</v>
      </c>
      <c r="S771" s="36"/>
      <c r="T771" s="51">
        <v>0.01</v>
      </c>
      <c r="U771" s="42">
        <v>77.5</v>
      </c>
      <c r="V771" s="42">
        <v>3.27</v>
      </c>
      <c r="W771" s="42">
        <v>0.02</v>
      </c>
      <c r="X771" s="42">
        <v>31</v>
      </c>
      <c r="Y771" s="44">
        <v>5.77</v>
      </c>
      <c r="Z771" s="87">
        <f t="shared" si="45"/>
        <v>8.9622226740917892</v>
      </c>
      <c r="AA771" s="88">
        <f t="shared" si="46"/>
        <v>8.3113705841662</v>
      </c>
      <c r="AB771" s="90">
        <f t="shared" si="47"/>
        <v>3.7679021393793456E-2</v>
      </c>
    </row>
    <row r="772" spans="1:31" x14ac:dyDescent="0.35">
      <c r="A772" s="2" t="s">
        <v>225</v>
      </c>
      <c r="B772" s="9">
        <v>37056</v>
      </c>
      <c r="C772" s="18">
        <v>0.87</v>
      </c>
      <c r="D772" s="12">
        <v>7.21</v>
      </c>
      <c r="F772" s="12">
        <v>1.4</v>
      </c>
      <c r="H772" s="23">
        <f t="shared" ref="H772:H835" si="48">10^-(D772)</f>
        <v>6.1659500186148087E-8</v>
      </c>
      <c r="I772" s="32">
        <v>0.02</v>
      </c>
      <c r="J772" s="25">
        <v>0.03</v>
      </c>
      <c r="K772" s="36"/>
      <c r="L772" s="25">
        <v>149</v>
      </c>
      <c r="M772" s="36"/>
      <c r="N772" s="25">
        <v>0.01</v>
      </c>
      <c r="O772" s="25">
        <v>1.78</v>
      </c>
      <c r="P772" s="25">
        <v>10.9</v>
      </c>
      <c r="Q772" s="25">
        <v>0.08</v>
      </c>
      <c r="R772" s="25">
        <v>11.5</v>
      </c>
      <c r="S772" s="36"/>
      <c r="T772" s="51">
        <v>0.03</v>
      </c>
      <c r="U772" s="42">
        <v>63.6</v>
      </c>
      <c r="V772" s="42">
        <v>2.4</v>
      </c>
      <c r="W772" s="42">
        <v>0.02</v>
      </c>
      <c r="X772" s="42">
        <v>28</v>
      </c>
      <c r="Y772" s="44">
        <v>5.98</v>
      </c>
      <c r="Z772" s="87">
        <f t="shared" ref="Z772:Z835" si="49">(H772/H$3)+(I772/I$3*3)+(J772/J$3)+(L772/L$3*2)+(N772/N$3*2)+(O772/O$3)+(P772/P$3*2)+(Q772/Q$3*2)+(R772/R$3)</f>
        <v>8.8847827994194795</v>
      </c>
      <c r="AA772" s="88">
        <f t="shared" ref="AA772:AA835" si="50">(T772/T$3*3)+(U772/U$3*2)+(V772/V$3)+(W772/W$3)+(X772/X$3)+Y772</f>
        <v>8.1339715377513677</v>
      </c>
      <c r="AB772" s="90">
        <f t="shared" ref="AB772:AB835" si="51">(Z772-AA772)/(Z772+AA772)</f>
        <v>4.4116698954180016E-2</v>
      </c>
      <c r="AD772" s="100"/>
      <c r="AE772" s="96"/>
    </row>
    <row r="773" spans="1:31" x14ac:dyDescent="0.35">
      <c r="A773" s="2" t="s">
        <v>233</v>
      </c>
      <c r="B773" s="9">
        <v>38677</v>
      </c>
      <c r="C773" s="18">
        <v>5.15</v>
      </c>
      <c r="D773" s="12">
        <v>7.2</v>
      </c>
      <c r="F773" s="12">
        <v>1.7</v>
      </c>
      <c r="H773" s="23">
        <f t="shared" si="48"/>
        <v>6.3095734448019177E-8</v>
      </c>
      <c r="I773" s="24">
        <v>1E-3</v>
      </c>
      <c r="J773" s="25">
        <v>0.04</v>
      </c>
      <c r="K773" s="29">
        <v>1</v>
      </c>
      <c r="L773" s="25">
        <v>98</v>
      </c>
      <c r="M773" s="29">
        <v>1</v>
      </c>
      <c r="N773" s="25">
        <v>0.08</v>
      </c>
      <c r="O773" s="25">
        <v>1.3</v>
      </c>
      <c r="P773" s="25">
        <v>7.4</v>
      </c>
      <c r="Q773" s="25">
        <v>0.22</v>
      </c>
      <c r="R773" s="25">
        <v>7.7</v>
      </c>
      <c r="S773" s="29">
        <v>5</v>
      </c>
      <c r="T773" s="51">
        <v>0.03</v>
      </c>
      <c r="U773" s="42">
        <v>54</v>
      </c>
      <c r="V773" s="42">
        <v>9.73</v>
      </c>
      <c r="W773" s="42">
        <v>0.13</v>
      </c>
      <c r="X773" s="42">
        <v>20</v>
      </c>
      <c r="Y773" s="44">
        <v>4</v>
      </c>
      <c r="Z773" s="87">
        <f t="shared" si="49"/>
        <v>5.8804058661999719</v>
      </c>
      <c r="AA773" s="88">
        <f t="shared" si="50"/>
        <v>5.8490644179379307</v>
      </c>
      <c r="AB773" s="90">
        <f t="shared" si="51"/>
        <v>2.6720258888779519E-3</v>
      </c>
      <c r="AC773" s="19">
        <v>5.88</v>
      </c>
      <c r="AD773" s="13">
        <v>-5.84</v>
      </c>
      <c r="AE773" s="94">
        <v>0.54</v>
      </c>
    </row>
    <row r="774" spans="1:31" x14ac:dyDescent="0.35">
      <c r="A774" s="2" t="s">
        <v>233</v>
      </c>
      <c r="B774" s="9">
        <v>38842</v>
      </c>
      <c r="C774" s="20"/>
      <c r="D774" s="12">
        <v>7.29</v>
      </c>
      <c r="F774" s="12">
        <v>1.3</v>
      </c>
      <c r="H774" s="23">
        <f t="shared" si="48"/>
        <v>5.1286138399136415E-8</v>
      </c>
      <c r="I774" s="24">
        <v>0.1</v>
      </c>
      <c r="J774" s="25">
        <v>0.03</v>
      </c>
      <c r="K774" s="29">
        <v>5</v>
      </c>
      <c r="L774" s="25">
        <v>107.6</v>
      </c>
      <c r="M774" s="29">
        <v>5</v>
      </c>
      <c r="N774" s="25">
        <v>0.21</v>
      </c>
      <c r="O774" s="25">
        <v>1.29</v>
      </c>
      <c r="P774" s="25">
        <v>7.39</v>
      </c>
      <c r="Q774" s="25">
        <v>0.26</v>
      </c>
      <c r="R774" s="25">
        <v>9.4</v>
      </c>
      <c r="S774" s="29">
        <v>10</v>
      </c>
      <c r="T774" s="51">
        <v>0.09</v>
      </c>
      <c r="U774" s="42">
        <v>62</v>
      </c>
      <c r="V774" s="42">
        <v>2.0299999999999998</v>
      </c>
      <c r="W774" s="42">
        <v>0.09</v>
      </c>
      <c r="X774" s="42">
        <v>21</v>
      </c>
      <c r="Y774" s="44">
        <v>4.5</v>
      </c>
      <c r="Z774" s="87">
        <f t="shared" si="49"/>
        <v>6.4488785623048823</v>
      </c>
      <c r="AA774" s="88">
        <f t="shared" si="50"/>
        <v>6.4206506118516931</v>
      </c>
      <c r="AB774" s="90">
        <f t="shared" si="51"/>
        <v>2.1933941849150225E-3</v>
      </c>
      <c r="AC774" s="19">
        <v>6.44</v>
      </c>
      <c r="AD774" s="13">
        <v>6.41</v>
      </c>
      <c r="AE774" s="94">
        <v>0.4</v>
      </c>
    </row>
    <row r="775" spans="1:31" x14ac:dyDescent="0.35">
      <c r="A775" s="2" t="s">
        <v>233</v>
      </c>
      <c r="B775" s="9">
        <v>41211</v>
      </c>
      <c r="C775" s="18">
        <v>4.92</v>
      </c>
      <c r="D775" s="12">
        <v>7.27</v>
      </c>
      <c r="F775" s="12">
        <v>1.52</v>
      </c>
      <c r="H775" s="23">
        <f t="shared" si="48"/>
        <v>5.3703179637025192E-8</v>
      </c>
      <c r="I775" s="32">
        <v>0.47</v>
      </c>
      <c r="J775" s="25">
        <v>0.01</v>
      </c>
      <c r="K775" s="30">
        <v>0.8</v>
      </c>
      <c r="L775" s="25">
        <v>119</v>
      </c>
      <c r="M775" s="30">
        <v>0.2</v>
      </c>
      <c r="N775" s="25">
        <v>0.64</v>
      </c>
      <c r="O775" s="25">
        <v>1.42</v>
      </c>
      <c r="P775" s="25">
        <v>8.31</v>
      </c>
      <c r="Q775" s="25">
        <v>0.24</v>
      </c>
      <c r="R775" s="25">
        <v>8.5500000000000007</v>
      </c>
      <c r="S775" s="31">
        <v>0.5</v>
      </c>
      <c r="T775" s="51">
        <v>0.01</v>
      </c>
      <c r="U775" s="42">
        <v>80.599999999999994</v>
      </c>
      <c r="V775" s="42">
        <v>11.86</v>
      </c>
      <c r="W775" s="42">
        <v>0.12</v>
      </c>
      <c r="X775" s="42">
        <v>20</v>
      </c>
      <c r="Y775" s="44">
        <v>4.62</v>
      </c>
      <c r="Z775" s="87">
        <f t="shared" si="49"/>
        <v>7.1144828652471741</v>
      </c>
      <c r="AA775" s="88">
        <f t="shared" si="50"/>
        <v>7.0563329681193405</v>
      </c>
      <c r="AB775" s="90">
        <f t="shared" si="51"/>
        <v>4.1034967789867257E-3</v>
      </c>
      <c r="AC775" s="19">
        <v>7.07</v>
      </c>
      <c r="AD775" s="13">
        <v>7.06</v>
      </c>
      <c r="AE775" s="94">
        <v>0.24</v>
      </c>
    </row>
    <row r="776" spans="1:31" x14ac:dyDescent="0.35">
      <c r="A776" s="2" t="s">
        <v>233</v>
      </c>
      <c r="B776" s="9">
        <v>40878</v>
      </c>
      <c r="C776" s="18">
        <v>4.71</v>
      </c>
      <c r="D776" s="12">
        <v>7.36</v>
      </c>
      <c r="F776" s="12">
        <v>1.4</v>
      </c>
      <c r="H776" s="23">
        <f t="shared" si="48"/>
        <v>4.3651583224016566E-8</v>
      </c>
      <c r="I776" s="32">
        <v>0.02</v>
      </c>
      <c r="J776" s="25">
        <v>0.01</v>
      </c>
      <c r="K776" s="33"/>
      <c r="L776" s="25">
        <v>129</v>
      </c>
      <c r="M776" s="33"/>
      <c r="N776" s="25">
        <v>0.79</v>
      </c>
      <c r="O776" s="25">
        <v>1.44</v>
      </c>
      <c r="P776" s="25">
        <v>9.3699999999999992</v>
      </c>
      <c r="Q776" s="25">
        <v>0.27</v>
      </c>
      <c r="R776" s="25">
        <v>9.82</v>
      </c>
      <c r="S776" s="34"/>
      <c r="T776" s="51">
        <v>0.01</v>
      </c>
      <c r="U776" s="42">
        <v>77.7</v>
      </c>
      <c r="V776" s="42">
        <v>10.53</v>
      </c>
      <c r="W776" s="42">
        <v>0.13</v>
      </c>
      <c r="X776" s="42">
        <v>24</v>
      </c>
      <c r="Y776" s="43">
        <v>4.63</v>
      </c>
      <c r="Z776" s="87">
        <f t="shared" si="49"/>
        <v>7.7128712470670164</v>
      </c>
      <c r="AA776" s="88">
        <f t="shared" si="50"/>
        <v>7.0975610804175107</v>
      </c>
      <c r="AB776" s="90">
        <f t="shared" si="51"/>
        <v>4.1545726218109189E-2</v>
      </c>
      <c r="AC776" s="19">
        <v>7.72</v>
      </c>
      <c r="AD776" s="13">
        <v>7.1</v>
      </c>
      <c r="AE776" s="94">
        <v>8.4499999999999993</v>
      </c>
    </row>
    <row r="777" spans="1:31" x14ac:dyDescent="0.35">
      <c r="A777" s="2" t="s">
        <v>233</v>
      </c>
      <c r="B777" s="9">
        <v>41578</v>
      </c>
      <c r="C777" s="18">
        <v>4.9000000000000004</v>
      </c>
      <c r="D777" s="12">
        <v>7.31</v>
      </c>
      <c r="F777" s="12">
        <v>1.1000000000000001</v>
      </c>
      <c r="H777" s="23">
        <f t="shared" si="48"/>
        <v>4.8977881936844561E-8</v>
      </c>
      <c r="I777" s="32">
        <v>0.03</v>
      </c>
      <c r="J777" s="25">
        <v>0.01</v>
      </c>
      <c r="K777" s="33"/>
      <c r="L777" s="25">
        <v>123</v>
      </c>
      <c r="M777" s="33"/>
      <c r="N777" s="25">
        <v>0.35</v>
      </c>
      <c r="O777" s="25">
        <v>1.49</v>
      </c>
      <c r="P777" s="25">
        <v>8.5</v>
      </c>
      <c r="Q777" s="25">
        <v>0.28999999999999998</v>
      </c>
      <c r="R777" s="25">
        <v>8.7100000000000009</v>
      </c>
      <c r="S777" s="34"/>
      <c r="T777" s="51">
        <v>0.01</v>
      </c>
      <c r="U777" s="42">
        <v>84.8</v>
      </c>
      <c r="V777" s="42">
        <v>13.9</v>
      </c>
      <c r="W777" s="42">
        <v>0.15</v>
      </c>
      <c r="X777" s="42">
        <v>19</v>
      </c>
      <c r="Y777" s="44">
        <v>4.58</v>
      </c>
      <c r="Z777" s="87">
        <f t="shared" si="49"/>
        <v>7.280974993296697</v>
      </c>
      <c r="AA777" s="88">
        <f t="shared" si="50"/>
        <v>7.109115867533097</v>
      </c>
      <c r="AB777" s="90">
        <f t="shared" si="51"/>
        <v>1.1942879820961035E-2</v>
      </c>
      <c r="AC777" s="19">
        <v>7.28</v>
      </c>
      <c r="AD777" s="99">
        <v>7.11</v>
      </c>
      <c r="AE777" s="95">
        <v>2.4300000000000002</v>
      </c>
    </row>
    <row r="778" spans="1:31" x14ac:dyDescent="0.35">
      <c r="A778" s="2" t="s">
        <v>233</v>
      </c>
      <c r="B778" s="9">
        <v>41883</v>
      </c>
      <c r="C778" s="19">
        <v>5.05</v>
      </c>
      <c r="D778" s="12">
        <v>7.42</v>
      </c>
      <c r="F778" s="12">
        <v>1.5</v>
      </c>
      <c r="H778" s="23">
        <f t="shared" si="48"/>
        <v>3.8018939632056113E-8</v>
      </c>
      <c r="I778" s="38"/>
      <c r="J778" s="25">
        <v>0.01</v>
      </c>
      <c r="K778" s="33"/>
      <c r="L778" s="25">
        <v>128</v>
      </c>
      <c r="M778" s="33"/>
      <c r="N778" s="25">
        <v>0.23</v>
      </c>
      <c r="O778" s="25">
        <v>1.25</v>
      </c>
      <c r="P778" s="25">
        <v>8.6999999999999993</v>
      </c>
      <c r="Q778" s="25">
        <v>0.28999999999999998</v>
      </c>
      <c r="R778" s="25">
        <v>8.33</v>
      </c>
      <c r="S778" s="34"/>
      <c r="T778" s="51">
        <v>0.01</v>
      </c>
      <c r="U778" s="42">
        <v>92</v>
      </c>
      <c r="V778" s="42">
        <v>13.05</v>
      </c>
      <c r="W778" s="42">
        <v>0.14000000000000001</v>
      </c>
      <c r="X778" s="42">
        <v>20</v>
      </c>
      <c r="Y778" s="44">
        <v>4.6100000000000003</v>
      </c>
      <c r="Z778" s="87">
        <f t="shared" si="49"/>
        <v>7.5166300523977005</v>
      </c>
      <c r="AA778" s="88">
        <f t="shared" si="50"/>
        <v>7.3032882482147485</v>
      </c>
      <c r="AB778" s="90">
        <f t="shared" si="51"/>
        <v>1.439561270551238E-2</v>
      </c>
      <c r="AC778" s="19">
        <v>7.52</v>
      </c>
      <c r="AD778" s="99">
        <v>7.3</v>
      </c>
      <c r="AE778" s="95">
        <v>2.95</v>
      </c>
    </row>
    <row r="779" spans="1:31" x14ac:dyDescent="0.35">
      <c r="A779" s="2" t="s">
        <v>233</v>
      </c>
      <c r="B779" s="9">
        <v>42334</v>
      </c>
      <c r="C779" s="18">
        <v>5</v>
      </c>
      <c r="D779" s="12">
        <v>7.24</v>
      </c>
      <c r="F779" s="12">
        <v>1.2</v>
      </c>
      <c r="G779" s="16"/>
      <c r="H779" s="23">
        <f t="shared" si="48"/>
        <v>5.7543993733715586E-8</v>
      </c>
      <c r="I779" s="32">
        <v>0.26</v>
      </c>
      <c r="J779" s="25">
        <v>0.01</v>
      </c>
      <c r="K779" s="30">
        <v>0.4</v>
      </c>
      <c r="L779" s="25">
        <v>128</v>
      </c>
      <c r="M779" s="30">
        <v>0.6</v>
      </c>
      <c r="N779" s="25">
        <v>0.1</v>
      </c>
      <c r="O779" s="25">
        <v>1.37</v>
      </c>
      <c r="P779" s="25">
        <v>8.9499999999999993</v>
      </c>
      <c r="Q779" s="25">
        <v>0.23</v>
      </c>
      <c r="R779" s="25">
        <v>8.84</v>
      </c>
      <c r="S779" s="31">
        <v>1.97</v>
      </c>
      <c r="T779" s="51">
        <v>0.01</v>
      </c>
      <c r="U779" s="42">
        <v>101</v>
      </c>
      <c r="V779" s="42">
        <v>6.46</v>
      </c>
      <c r="W779" s="42">
        <v>0.11</v>
      </c>
      <c r="X779" s="42">
        <v>20</v>
      </c>
      <c r="Y779" s="44">
        <v>4.71</v>
      </c>
      <c r="Z779" s="87">
        <f t="shared" si="49"/>
        <v>7.5845211275406319</v>
      </c>
      <c r="AA779" s="88">
        <f t="shared" si="50"/>
        <v>7.4837091325891762</v>
      </c>
      <c r="AB779" s="90">
        <f t="shared" si="51"/>
        <v>6.6903672966958753E-3</v>
      </c>
      <c r="AC779" s="19">
        <v>7.56</v>
      </c>
      <c r="AD779" s="13">
        <v>7.48</v>
      </c>
      <c r="AE779" s="94">
        <v>0.99</v>
      </c>
    </row>
    <row r="780" spans="1:31" x14ac:dyDescent="0.35">
      <c r="A780" s="2" t="s">
        <v>233</v>
      </c>
      <c r="B780" s="9">
        <v>42081</v>
      </c>
      <c r="C780" s="20"/>
      <c r="D780" s="12">
        <v>7.31</v>
      </c>
      <c r="F780" s="12">
        <v>1</v>
      </c>
      <c r="H780" s="23">
        <f t="shared" si="48"/>
        <v>4.8977881936844561E-8</v>
      </c>
      <c r="I780" s="32">
        <v>0.01</v>
      </c>
      <c r="J780" s="25">
        <v>0.05</v>
      </c>
      <c r="K780" s="36"/>
      <c r="L780" s="25">
        <v>129</v>
      </c>
      <c r="M780" s="33"/>
      <c r="N780" s="25">
        <v>0.05</v>
      </c>
      <c r="O780" s="25">
        <v>1.5</v>
      </c>
      <c r="P780" s="25">
        <v>8.9</v>
      </c>
      <c r="Q780" s="25">
        <v>0.25</v>
      </c>
      <c r="R780" s="25">
        <v>9.1</v>
      </c>
      <c r="S780" s="36"/>
      <c r="T780" s="51">
        <v>0.02</v>
      </c>
      <c r="U780" s="42">
        <v>108</v>
      </c>
      <c r="V780" s="42">
        <v>3.3</v>
      </c>
      <c r="W780" s="42">
        <v>0.12</v>
      </c>
      <c r="X780" s="42">
        <v>24</v>
      </c>
      <c r="Y780" s="44">
        <v>4.76</v>
      </c>
      <c r="Z780" s="87">
        <f t="shared" si="49"/>
        <v>7.6183032678785532</v>
      </c>
      <c r="AA780" s="88">
        <f t="shared" si="50"/>
        <v>7.741836724038194</v>
      </c>
      <c r="AB780" s="90">
        <f t="shared" si="51"/>
        <v>-8.0424694192012675E-3</v>
      </c>
      <c r="AC780" s="19">
        <v>7.62</v>
      </c>
      <c r="AD780" s="99">
        <v>7.75</v>
      </c>
      <c r="AE780" s="95">
        <v>1.8</v>
      </c>
    </row>
    <row r="781" spans="1:31" x14ac:dyDescent="0.35">
      <c r="A781" s="2" t="s">
        <v>233</v>
      </c>
      <c r="B781" s="9">
        <v>40070</v>
      </c>
      <c r="C781" s="19">
        <v>5.19</v>
      </c>
      <c r="D781" s="12">
        <v>7.35</v>
      </c>
      <c r="F781" s="12">
        <v>1.1000000000000001</v>
      </c>
      <c r="H781" s="23">
        <f t="shared" si="48"/>
        <v>4.466835921509628E-8</v>
      </c>
      <c r="I781" s="28"/>
      <c r="J781" s="25">
        <v>0.01</v>
      </c>
      <c r="K781" s="30">
        <v>0.9</v>
      </c>
      <c r="L781" s="25">
        <v>111</v>
      </c>
      <c r="M781" s="30">
        <v>0.2</v>
      </c>
      <c r="N781" s="25">
        <v>0.71</v>
      </c>
      <c r="O781" s="25">
        <v>1.31</v>
      </c>
      <c r="P781" s="25">
        <v>7.67</v>
      </c>
      <c r="Q781" s="25">
        <v>0.27</v>
      </c>
      <c r="R781" s="25">
        <v>8.44</v>
      </c>
      <c r="S781" s="31">
        <v>0.5</v>
      </c>
      <c r="T781" s="51">
        <v>0.02</v>
      </c>
      <c r="U781" s="42">
        <v>74.599999999999994</v>
      </c>
      <c r="V781" s="42">
        <v>9.51</v>
      </c>
      <c r="W781" s="42">
        <v>0.1</v>
      </c>
      <c r="X781" s="42">
        <v>25</v>
      </c>
      <c r="Y781" s="44">
        <v>4.47</v>
      </c>
      <c r="Z781" s="87">
        <f t="shared" si="49"/>
        <v>6.6063679229158447</v>
      </c>
      <c r="AA781" s="88">
        <f t="shared" si="50"/>
        <v>6.8844456519079271</v>
      </c>
      <c r="AB781" s="90">
        <f t="shared" si="51"/>
        <v>-2.0612376521978205E-2</v>
      </c>
      <c r="AD781" s="100"/>
      <c r="AE781" s="95">
        <v>3.92</v>
      </c>
    </row>
    <row r="782" spans="1:31" x14ac:dyDescent="0.35">
      <c r="A782" s="2" t="s">
        <v>233</v>
      </c>
      <c r="B782" s="9">
        <v>39749</v>
      </c>
      <c r="C782" s="18">
        <v>4.62</v>
      </c>
      <c r="D782" s="12">
        <v>7.37</v>
      </c>
      <c r="E782" s="16"/>
      <c r="F782" s="12">
        <v>1.2</v>
      </c>
      <c r="H782" s="23">
        <f t="shared" si="48"/>
        <v>4.2657951880159239E-8</v>
      </c>
      <c r="I782" s="32">
        <v>0.01</v>
      </c>
      <c r="J782" s="25">
        <v>0.01</v>
      </c>
      <c r="K782" s="33"/>
      <c r="L782" s="25">
        <v>116</v>
      </c>
      <c r="M782" s="33"/>
      <c r="N782" s="25">
        <v>0.25</v>
      </c>
      <c r="O782" s="25">
        <v>1.41</v>
      </c>
      <c r="P782" s="25">
        <v>8.44</v>
      </c>
      <c r="Q782" s="25">
        <v>0.28999999999999998</v>
      </c>
      <c r="R782" s="25">
        <v>9.8699999999999992</v>
      </c>
      <c r="S782" s="34"/>
      <c r="T782" s="51">
        <v>0.01</v>
      </c>
      <c r="U782" s="42">
        <v>71.099999999999994</v>
      </c>
      <c r="V782" s="42">
        <v>12.57</v>
      </c>
      <c r="W782" s="42">
        <v>0.14000000000000001</v>
      </c>
      <c r="X782" s="42">
        <v>31</v>
      </c>
      <c r="Y782" s="44">
        <v>4.28</v>
      </c>
      <c r="Z782" s="87">
        <f t="shared" si="49"/>
        <v>6.9693431439245161</v>
      </c>
      <c r="AA782" s="88">
        <f t="shared" si="50"/>
        <v>6.8407430978677137</v>
      </c>
      <c r="AB782" s="90">
        <f t="shared" si="51"/>
        <v>9.3120378689331845E-3</v>
      </c>
      <c r="AE782" s="94">
        <v>1.61</v>
      </c>
    </row>
    <row r="783" spans="1:31" x14ac:dyDescent="0.35">
      <c r="A783" s="2" t="s">
        <v>233</v>
      </c>
      <c r="B783" s="9">
        <v>37218</v>
      </c>
      <c r="C783" s="18">
        <v>4.5199999999999996</v>
      </c>
      <c r="D783" s="12">
        <v>6.9</v>
      </c>
      <c r="F783" s="12">
        <v>2.8</v>
      </c>
      <c r="H783" s="23">
        <f t="shared" si="48"/>
        <v>1.2589254117941651E-7</v>
      </c>
      <c r="I783" s="24">
        <v>2E-3</v>
      </c>
      <c r="J783" s="25">
        <v>0.03</v>
      </c>
      <c r="K783" s="33"/>
      <c r="L783" s="25">
        <v>109</v>
      </c>
      <c r="M783" s="33"/>
      <c r="N783" s="25">
        <v>0.72</v>
      </c>
      <c r="O783" s="25">
        <v>0.9</v>
      </c>
      <c r="P783" s="25">
        <v>6.8</v>
      </c>
      <c r="Q783" s="25">
        <v>0.23</v>
      </c>
      <c r="R783" s="25">
        <v>8.4</v>
      </c>
      <c r="S783" s="36"/>
      <c r="T783" s="51">
        <v>0.03</v>
      </c>
      <c r="U783" s="42">
        <v>59</v>
      </c>
      <c r="V783" s="42">
        <v>0.44</v>
      </c>
      <c r="W783" s="42">
        <v>0.01</v>
      </c>
      <c r="X783" s="42">
        <v>12</v>
      </c>
      <c r="Y783" s="44">
        <v>4.7</v>
      </c>
      <c r="Z783" s="87">
        <f t="shared" si="49"/>
        <v>6.4230017673462259</v>
      </c>
      <c r="AA783" s="88">
        <f t="shared" si="50"/>
        <v>6.2750378220704084</v>
      </c>
      <c r="AB783" s="90">
        <f t="shared" si="51"/>
        <v>1.1652503068201186E-2</v>
      </c>
    </row>
    <row r="784" spans="1:31" x14ac:dyDescent="0.35">
      <c r="A784" s="2" t="s">
        <v>182</v>
      </c>
      <c r="B784" s="9">
        <v>38677</v>
      </c>
      <c r="C784" s="18">
        <v>3.56</v>
      </c>
      <c r="D784" s="12">
        <v>7.5</v>
      </c>
      <c r="F784" s="12">
        <v>1.9</v>
      </c>
      <c r="H784" s="23">
        <f t="shared" si="48"/>
        <v>3.1622776601683699E-8</v>
      </c>
      <c r="J784" s="25">
        <v>0.1</v>
      </c>
      <c r="K784" s="30">
        <v>1</v>
      </c>
      <c r="L784" s="25">
        <v>65.3</v>
      </c>
      <c r="M784" s="30">
        <v>1</v>
      </c>
      <c r="N784" s="25">
        <v>0.17</v>
      </c>
      <c r="O784" s="25">
        <v>1.4</v>
      </c>
      <c r="P784" s="25">
        <v>5.3</v>
      </c>
      <c r="Q784" s="25">
        <v>0.12</v>
      </c>
      <c r="R784" s="25">
        <v>10.3</v>
      </c>
      <c r="S784" s="29">
        <v>5</v>
      </c>
      <c r="T784" s="51">
        <v>0.18</v>
      </c>
      <c r="U784" s="42">
        <v>63</v>
      </c>
      <c r="V784" s="42">
        <v>0.44</v>
      </c>
      <c r="W784" s="42">
        <v>0.03</v>
      </c>
      <c r="X784" s="42">
        <v>25</v>
      </c>
      <c r="Y784" s="44">
        <v>2.2000000000000002</v>
      </c>
      <c r="Z784" s="87">
        <f t="shared" si="49"/>
        <v>4.1943558169308846</v>
      </c>
      <c r="AA784" s="88">
        <f t="shared" si="50"/>
        <v>4.2301972380621118</v>
      </c>
      <c r="AB784" s="90">
        <f t="shared" si="51"/>
        <v>-4.2544003102912425E-3</v>
      </c>
      <c r="AC784" s="19">
        <v>4.1900000000000004</v>
      </c>
      <c r="AD784" s="13">
        <v>-4.22</v>
      </c>
      <c r="AE784" s="94">
        <v>-0.8</v>
      </c>
    </row>
    <row r="785" spans="1:31" x14ac:dyDescent="0.35">
      <c r="A785" s="2" t="s">
        <v>182</v>
      </c>
      <c r="B785" s="9">
        <v>40878</v>
      </c>
      <c r="C785" s="18">
        <v>3.26</v>
      </c>
      <c r="D785" s="12">
        <v>7.66</v>
      </c>
      <c r="F785" s="12">
        <v>1.3</v>
      </c>
      <c r="H785" s="23">
        <f t="shared" si="48"/>
        <v>2.1877616239495494E-8</v>
      </c>
      <c r="I785" s="24">
        <v>1.1999999999999999E-3</v>
      </c>
      <c r="J785" s="25">
        <v>0.08</v>
      </c>
      <c r="K785" s="33"/>
      <c r="L785" s="27">
        <v>73.3</v>
      </c>
      <c r="M785" s="33"/>
      <c r="N785" s="25">
        <v>0.47</v>
      </c>
      <c r="O785" s="25">
        <v>1.45</v>
      </c>
      <c r="P785" s="25">
        <v>5.92</v>
      </c>
      <c r="Q785" s="25">
        <v>0.16</v>
      </c>
      <c r="R785" s="25">
        <v>11.7</v>
      </c>
      <c r="S785" s="36"/>
      <c r="T785" s="51">
        <v>0.26</v>
      </c>
      <c r="U785" s="42">
        <v>64.7</v>
      </c>
      <c r="V785" s="42">
        <v>0.38</v>
      </c>
      <c r="W785" s="42">
        <v>0.01</v>
      </c>
      <c r="X785" s="42">
        <v>28</v>
      </c>
      <c r="Y785" s="44">
        <v>2.31</v>
      </c>
      <c r="Z785" s="87">
        <f t="shared" si="49"/>
        <v>4.7179615506394095</v>
      </c>
      <c r="AA785" s="88">
        <f t="shared" si="50"/>
        <v>4.4613389223065756</v>
      </c>
      <c r="AB785" s="90">
        <f t="shared" si="51"/>
        <v>2.795666500831669E-2</v>
      </c>
      <c r="AC785" s="19">
        <v>4.7300000000000004</v>
      </c>
      <c r="AD785" s="13">
        <v>4.46</v>
      </c>
      <c r="AE785" s="94">
        <v>5.77</v>
      </c>
    </row>
    <row r="786" spans="1:31" x14ac:dyDescent="0.35">
      <c r="A786" s="2" t="s">
        <v>182</v>
      </c>
      <c r="B786" s="9">
        <v>41211</v>
      </c>
      <c r="C786" s="18">
        <v>3.38</v>
      </c>
      <c r="D786" s="12">
        <v>7.61</v>
      </c>
      <c r="F786" s="12">
        <v>1.5</v>
      </c>
      <c r="H786" s="23">
        <f t="shared" si="48"/>
        <v>2.4547089156850259E-8</v>
      </c>
      <c r="I786" s="24">
        <v>0.15</v>
      </c>
      <c r="J786" s="25">
        <v>0.08</v>
      </c>
      <c r="K786" s="29">
        <v>0.9</v>
      </c>
      <c r="L786" s="25">
        <v>70.8</v>
      </c>
      <c r="M786" s="29">
        <v>0.2</v>
      </c>
      <c r="N786" s="25">
        <v>0.73</v>
      </c>
      <c r="O786" s="25">
        <v>1.42</v>
      </c>
      <c r="P786" s="25">
        <v>5.45</v>
      </c>
      <c r="Q786" s="25">
        <v>0.22</v>
      </c>
      <c r="R786" s="25">
        <v>11</v>
      </c>
      <c r="S786" s="29">
        <v>16</v>
      </c>
      <c r="T786" s="51">
        <v>0.22</v>
      </c>
      <c r="U786" s="41">
        <v>66.7</v>
      </c>
      <c r="V786" s="42">
        <v>0.34</v>
      </c>
      <c r="W786" s="42">
        <v>9.8499999999999994E-3</v>
      </c>
      <c r="X786" s="42">
        <v>28</v>
      </c>
      <c r="Y786" s="44">
        <v>2.31</v>
      </c>
      <c r="Z786" s="87">
        <f t="shared" si="49"/>
        <v>4.5513689986715029</v>
      </c>
      <c r="AA786" s="88">
        <f t="shared" si="50"/>
        <v>4.5010632500935603</v>
      </c>
      <c r="AB786" s="90">
        <f t="shared" si="51"/>
        <v>5.5571527292905508E-3</v>
      </c>
      <c r="AC786" s="19">
        <v>4.55</v>
      </c>
      <c r="AD786" s="13">
        <v>4.5</v>
      </c>
      <c r="AE786" s="94">
        <v>1.04</v>
      </c>
    </row>
    <row r="787" spans="1:31" x14ac:dyDescent="0.35">
      <c r="A787" s="2" t="s">
        <v>182</v>
      </c>
      <c r="B787" s="9">
        <v>41883</v>
      </c>
      <c r="C787" s="18">
        <v>3.51</v>
      </c>
      <c r="D787" s="12">
        <v>7.72</v>
      </c>
      <c r="F787" s="12">
        <v>1.2</v>
      </c>
      <c r="H787" s="23">
        <f t="shared" si="48"/>
        <v>1.9054607179632456E-8</v>
      </c>
      <c r="J787" s="25">
        <v>7.0000000000000007E-2</v>
      </c>
      <c r="K787" s="33"/>
      <c r="L787" s="25">
        <v>78.099999999999994</v>
      </c>
      <c r="M787" s="33"/>
      <c r="N787" s="25">
        <v>0.59</v>
      </c>
      <c r="O787" s="25">
        <v>1.33</v>
      </c>
      <c r="P787" s="25">
        <v>5.89</v>
      </c>
      <c r="Q787" s="25">
        <v>0.17</v>
      </c>
      <c r="R787" s="25">
        <v>11.2</v>
      </c>
      <c r="T787" s="51">
        <v>0.26</v>
      </c>
      <c r="U787" s="42">
        <v>70.400000000000006</v>
      </c>
      <c r="V787" s="42">
        <v>2.4700000000000002</v>
      </c>
      <c r="W787" s="42">
        <v>0.02</v>
      </c>
      <c r="X787" s="42">
        <v>29</v>
      </c>
      <c r="Y787" s="44">
        <v>2.33</v>
      </c>
      <c r="Z787" s="87">
        <f t="shared" si="49"/>
        <v>4.9341690162073153</v>
      </c>
      <c r="AA787" s="88">
        <f t="shared" si="50"/>
        <v>4.662138210290947</v>
      </c>
      <c r="AB787" s="90">
        <f t="shared" si="51"/>
        <v>2.8347446522471714E-2</v>
      </c>
      <c r="AC787" s="19">
        <v>4.95</v>
      </c>
      <c r="AD787" s="13">
        <v>4.66</v>
      </c>
      <c r="AE787" s="94">
        <v>5.89</v>
      </c>
    </row>
    <row r="788" spans="1:31" x14ac:dyDescent="0.35">
      <c r="A788" s="2" t="s">
        <v>182</v>
      </c>
      <c r="B788" s="9">
        <v>38842</v>
      </c>
      <c r="C788" s="20"/>
      <c r="D788" s="12">
        <v>7.61</v>
      </c>
      <c r="F788" s="12">
        <v>1.3</v>
      </c>
      <c r="G788" s="17"/>
      <c r="H788" s="23">
        <f t="shared" si="48"/>
        <v>2.4547089156850259E-8</v>
      </c>
      <c r="I788" s="24">
        <v>2.9</v>
      </c>
      <c r="J788" s="25">
        <v>7.0000000000000007E-2</v>
      </c>
      <c r="K788" s="30">
        <v>5</v>
      </c>
      <c r="L788" s="25">
        <v>75.19</v>
      </c>
      <c r="M788" s="30">
        <v>5</v>
      </c>
      <c r="N788" s="25">
        <v>0.24</v>
      </c>
      <c r="O788" s="25">
        <v>1.45</v>
      </c>
      <c r="P788" s="25">
        <v>5.71</v>
      </c>
      <c r="Q788" s="25">
        <v>0.18</v>
      </c>
      <c r="R788" s="25">
        <v>11.7</v>
      </c>
      <c r="S788" s="31">
        <v>10</v>
      </c>
      <c r="T788" s="51">
        <v>0.33</v>
      </c>
      <c r="U788" s="42">
        <v>65</v>
      </c>
      <c r="V788" s="42">
        <v>2.87</v>
      </c>
      <c r="W788" s="42">
        <v>0.04</v>
      </c>
      <c r="X788" s="42">
        <v>28</v>
      </c>
      <c r="Y788" s="44">
        <v>2.5</v>
      </c>
      <c r="Z788" s="87">
        <f t="shared" si="49"/>
        <v>5.109259903926942</v>
      </c>
      <c r="AA788" s="88">
        <f t="shared" si="50"/>
        <v>4.7006090571683785</v>
      </c>
      <c r="AB788" s="90">
        <f t="shared" si="51"/>
        <v>4.1657115745298963E-2</v>
      </c>
      <c r="AC788" s="19">
        <v>4.79</v>
      </c>
      <c r="AD788" s="99">
        <v>4.6900000000000004</v>
      </c>
      <c r="AE788" s="95">
        <v>2.0699999999999998</v>
      </c>
    </row>
    <row r="789" spans="1:31" x14ac:dyDescent="0.35">
      <c r="A789" s="2" t="s">
        <v>182</v>
      </c>
      <c r="B789" s="9">
        <v>40070</v>
      </c>
      <c r="C789" s="18">
        <v>3.55</v>
      </c>
      <c r="D789" s="12">
        <v>7.71</v>
      </c>
      <c r="F789" s="12">
        <v>1.3</v>
      </c>
      <c r="H789" s="23">
        <f t="shared" si="48"/>
        <v>1.9498445997580434E-8</v>
      </c>
      <c r="I789" s="32">
        <v>0.2</v>
      </c>
      <c r="J789" s="25">
        <v>7.0000000000000007E-2</v>
      </c>
      <c r="K789" s="29">
        <v>0.7</v>
      </c>
      <c r="L789" s="25">
        <v>68.2</v>
      </c>
      <c r="M789" s="29">
        <v>0.3</v>
      </c>
      <c r="N789" s="25">
        <v>0.28999999999999998</v>
      </c>
      <c r="O789" s="25">
        <v>1.3</v>
      </c>
      <c r="P789" s="25">
        <v>5.09</v>
      </c>
      <c r="Q789" s="25">
        <v>0.15</v>
      </c>
      <c r="R789" s="25">
        <v>10.4</v>
      </c>
      <c r="S789" s="29">
        <v>7.4</v>
      </c>
      <c r="T789" s="51">
        <v>0.25</v>
      </c>
      <c r="U789" s="42">
        <v>65</v>
      </c>
      <c r="V789" s="42">
        <v>0.3</v>
      </c>
      <c r="W789" s="42">
        <v>9.8499999999999994E-3</v>
      </c>
      <c r="X789" s="42">
        <v>28</v>
      </c>
      <c r="Y789" s="44">
        <v>2.33</v>
      </c>
      <c r="Z789" s="87">
        <f t="shared" si="49"/>
        <v>4.3495430691994539</v>
      </c>
      <c r="AA789" s="88">
        <f t="shared" si="50"/>
        <v>4.4859748956571259</v>
      </c>
      <c r="AB789" s="90">
        <f t="shared" si="51"/>
        <v>-1.5441293538231931E-2</v>
      </c>
      <c r="AD789" s="100"/>
      <c r="AE789" s="95">
        <v>3.45</v>
      </c>
    </row>
    <row r="790" spans="1:31" x14ac:dyDescent="0.35">
      <c r="A790" s="2" t="s">
        <v>182</v>
      </c>
      <c r="B790" s="9">
        <v>33686</v>
      </c>
      <c r="C790" s="20"/>
      <c r="D790" s="12">
        <v>7.35</v>
      </c>
      <c r="E790" s="13">
        <v>3.4</v>
      </c>
      <c r="F790" s="15"/>
      <c r="G790" s="17"/>
      <c r="H790" s="23">
        <f t="shared" si="48"/>
        <v>4.466835921509628E-8</v>
      </c>
      <c r="J790" s="25">
        <v>0.08</v>
      </c>
      <c r="K790" s="30">
        <v>1</v>
      </c>
      <c r="L790" s="25">
        <v>68</v>
      </c>
      <c r="M790" s="30">
        <v>2</v>
      </c>
      <c r="N790" s="25">
        <v>0.26</v>
      </c>
      <c r="O790" s="25">
        <v>1.6</v>
      </c>
      <c r="P790" s="25">
        <v>6</v>
      </c>
      <c r="Q790" s="25">
        <v>0.14000000000000001</v>
      </c>
      <c r="R790" s="25">
        <v>11</v>
      </c>
      <c r="S790" s="31">
        <v>30</v>
      </c>
      <c r="T790" s="51">
        <v>0.32</v>
      </c>
      <c r="U790" s="42">
        <v>54</v>
      </c>
      <c r="V790" s="42">
        <v>3.4</v>
      </c>
      <c r="W790" s="42">
        <v>0.04</v>
      </c>
      <c r="X790" s="42">
        <v>22</v>
      </c>
      <c r="Y790" s="44">
        <v>2.52</v>
      </c>
      <c r="Z790" s="87">
        <f t="shared" si="49"/>
        <v>4.4250788230483398</v>
      </c>
      <c r="AA790" s="88">
        <f t="shared" si="50"/>
        <v>4.3305893990441149</v>
      </c>
      <c r="AB790" s="90">
        <f t="shared" si="51"/>
        <v>1.0791800420875648E-2</v>
      </c>
      <c r="AD790" s="100"/>
      <c r="AE790" s="96"/>
    </row>
    <row r="791" spans="1:31" x14ac:dyDescent="0.35">
      <c r="A791" s="2" t="s">
        <v>182</v>
      </c>
      <c r="B791" s="9">
        <v>37218</v>
      </c>
      <c r="C791" s="18">
        <v>3.25</v>
      </c>
      <c r="D791" s="12">
        <v>7.5</v>
      </c>
      <c r="F791" s="12">
        <v>1.9</v>
      </c>
      <c r="H791" s="23">
        <f t="shared" si="48"/>
        <v>3.1622776601683699E-8</v>
      </c>
      <c r="I791" s="32">
        <v>2E-3</v>
      </c>
      <c r="J791" s="25">
        <v>0.06</v>
      </c>
      <c r="L791" s="25">
        <v>77</v>
      </c>
      <c r="N791" s="25">
        <v>0.32</v>
      </c>
      <c r="O791" s="25">
        <v>1.1000000000000001</v>
      </c>
      <c r="P791" s="25">
        <v>5.5</v>
      </c>
      <c r="Q791" s="25">
        <v>0.15</v>
      </c>
      <c r="R791" s="25">
        <v>10</v>
      </c>
      <c r="S791" s="34"/>
      <c r="T791" s="51">
        <v>0.55000000000000004</v>
      </c>
      <c r="U791" s="42">
        <v>64</v>
      </c>
      <c r="V791" s="42">
        <v>3.98</v>
      </c>
      <c r="W791" s="42">
        <v>0.06</v>
      </c>
      <c r="X791" s="42">
        <v>29</v>
      </c>
      <c r="Y791" s="44">
        <v>2.4</v>
      </c>
      <c r="Z791" s="87">
        <f t="shared" si="49"/>
        <v>4.7783842963758083</v>
      </c>
      <c r="AA791" s="88">
        <f t="shared" si="50"/>
        <v>4.6332872198844965</v>
      </c>
      <c r="AB791" s="90">
        <f t="shared" si="51"/>
        <v>1.5416717024242849E-2</v>
      </c>
      <c r="AD791" s="100"/>
      <c r="AE791" s="96"/>
    </row>
    <row r="792" spans="1:31" x14ac:dyDescent="0.35">
      <c r="A792" s="2" t="s">
        <v>182</v>
      </c>
      <c r="B792" s="9">
        <v>39749</v>
      </c>
      <c r="C792" s="18">
        <v>3.18</v>
      </c>
      <c r="D792" s="12">
        <v>7.71</v>
      </c>
      <c r="F792" s="12">
        <v>1.1000000000000001</v>
      </c>
      <c r="H792" s="23">
        <f t="shared" si="48"/>
        <v>1.9498445997580434E-8</v>
      </c>
      <c r="I792" s="32">
        <v>6.0000000000000001E-3</v>
      </c>
      <c r="J792" s="25">
        <v>0.08</v>
      </c>
      <c r="K792" s="33"/>
      <c r="L792" s="25">
        <v>72.8</v>
      </c>
      <c r="M792" s="33"/>
      <c r="N792" s="27">
        <v>0.45</v>
      </c>
      <c r="O792" s="25">
        <v>1.48</v>
      </c>
      <c r="P792" s="25">
        <v>5.49</v>
      </c>
      <c r="Q792" s="25">
        <v>0.17</v>
      </c>
      <c r="R792" s="25">
        <v>11.2</v>
      </c>
      <c r="S792" s="34"/>
      <c r="T792" s="51">
        <v>0.21</v>
      </c>
      <c r="U792" s="42">
        <v>64.7</v>
      </c>
      <c r="V792" s="42">
        <v>0.22</v>
      </c>
      <c r="W792" s="42">
        <v>0.03</v>
      </c>
      <c r="X792" s="42">
        <v>28</v>
      </c>
      <c r="Y792" s="44">
        <v>2.34</v>
      </c>
      <c r="Z792" s="87">
        <f t="shared" si="49"/>
        <v>4.6368352952883223</v>
      </c>
      <c r="AA792" s="88">
        <f t="shared" si="50"/>
        <v>4.4876136136130951</v>
      </c>
      <c r="AB792" s="90">
        <f t="shared" si="51"/>
        <v>1.635404868448033E-2</v>
      </c>
      <c r="AD792" s="100"/>
      <c r="AE792" s="95">
        <v>3.02</v>
      </c>
    </row>
    <row r="793" spans="1:31" x14ac:dyDescent="0.35">
      <c r="A793" s="2" t="s">
        <v>229</v>
      </c>
      <c r="B793" s="9">
        <v>38679</v>
      </c>
      <c r="C793" s="19">
        <v>3.09</v>
      </c>
      <c r="D793" s="12">
        <v>6.8</v>
      </c>
      <c r="F793" s="12">
        <v>2.4</v>
      </c>
      <c r="H793" s="23">
        <f t="shared" si="48"/>
        <v>1.5848931924611122E-7</v>
      </c>
      <c r="I793" s="24">
        <v>0.22</v>
      </c>
      <c r="J793" s="25">
        <v>0.01</v>
      </c>
      <c r="K793" s="30">
        <v>1</v>
      </c>
      <c r="L793" s="25">
        <v>147</v>
      </c>
      <c r="M793" s="30">
        <v>1</v>
      </c>
      <c r="N793" s="25">
        <v>0.01</v>
      </c>
      <c r="O793" s="25">
        <v>0.8</v>
      </c>
      <c r="P793" s="25">
        <v>7</v>
      </c>
      <c r="Q793" s="25">
        <v>0.01</v>
      </c>
      <c r="R793" s="25">
        <v>14.3</v>
      </c>
      <c r="S793" s="31">
        <v>5</v>
      </c>
      <c r="T793" s="51">
        <v>0.03</v>
      </c>
      <c r="U793" s="42">
        <v>36</v>
      </c>
      <c r="V793" s="42">
        <v>61.08</v>
      </c>
      <c r="W793" s="42">
        <v>0.03</v>
      </c>
      <c r="X793" s="42">
        <v>38</v>
      </c>
      <c r="Y793" s="44">
        <v>5.6</v>
      </c>
      <c r="Z793" s="87">
        <f t="shared" si="49"/>
        <v>8.5794343767512782</v>
      </c>
      <c r="AA793" s="88">
        <f t="shared" si="50"/>
        <v>8.4081469544053178</v>
      </c>
      <c r="AB793" s="90">
        <f t="shared" si="51"/>
        <v>1.0083096528391915E-2</v>
      </c>
      <c r="AC793" s="19">
        <v>8.5500000000000007</v>
      </c>
      <c r="AD793" s="99">
        <v>-8.4</v>
      </c>
      <c r="AE793" s="95">
        <v>1.73</v>
      </c>
    </row>
    <row r="794" spans="1:31" x14ac:dyDescent="0.35">
      <c r="A794" s="2" t="s">
        <v>229</v>
      </c>
      <c r="B794" s="9">
        <v>41037</v>
      </c>
      <c r="C794" s="18">
        <v>2.4900000000000002</v>
      </c>
      <c r="D794" s="12">
        <v>7</v>
      </c>
      <c r="F794" s="12">
        <v>2.8</v>
      </c>
      <c r="H794" s="23">
        <f t="shared" si="48"/>
        <v>9.9999999999999995E-8</v>
      </c>
      <c r="I794" s="32">
        <v>0.05</v>
      </c>
      <c r="J794" s="25">
        <v>0.01</v>
      </c>
      <c r="K794" s="33"/>
      <c r="L794" s="25">
        <v>149</v>
      </c>
      <c r="M794" s="33"/>
      <c r="N794" s="25">
        <v>2E-3</v>
      </c>
      <c r="O794" s="25">
        <v>1.26</v>
      </c>
      <c r="P794" s="25">
        <v>9.24</v>
      </c>
      <c r="Q794" s="25">
        <v>8.9999999999999998E-4</v>
      </c>
      <c r="R794" s="25">
        <v>14.1</v>
      </c>
      <c r="S794" s="34"/>
      <c r="T794" s="51">
        <v>7.0000000000000007E-2</v>
      </c>
      <c r="U794" s="42">
        <v>46.9</v>
      </c>
      <c r="V794" s="42">
        <v>46.92</v>
      </c>
      <c r="W794" s="42">
        <v>9.5300000000000003E-3</v>
      </c>
      <c r="X794" s="42">
        <v>29</v>
      </c>
      <c r="Y794" s="44">
        <v>5.86</v>
      </c>
      <c r="Z794" s="87">
        <f t="shared" si="49"/>
        <v>8.8470656475879679</v>
      </c>
      <c r="AA794" s="88">
        <f t="shared" si="50"/>
        <v>8.4136175845308099</v>
      </c>
      <c r="AB794" s="90">
        <f t="shared" si="51"/>
        <v>2.5111871716097269E-2</v>
      </c>
      <c r="AC794" s="19">
        <v>8.84</v>
      </c>
      <c r="AD794" s="13">
        <v>8.41</v>
      </c>
      <c r="AE794" s="94">
        <v>5.01</v>
      </c>
    </row>
    <row r="795" spans="1:31" x14ac:dyDescent="0.35">
      <c r="A795" s="2" t="s">
        <v>229</v>
      </c>
      <c r="B795" s="9">
        <v>41771</v>
      </c>
      <c r="C795" s="19">
        <v>2.66</v>
      </c>
      <c r="D795" s="12">
        <v>7.16</v>
      </c>
      <c r="F795" s="12">
        <v>2.2000000000000002</v>
      </c>
      <c r="H795" s="23">
        <f t="shared" si="48"/>
        <v>6.9183097091893466E-8</v>
      </c>
      <c r="I795" s="24">
        <v>0.01</v>
      </c>
      <c r="J795" s="25">
        <v>0.01</v>
      </c>
      <c r="K795" s="30">
        <v>0.2</v>
      </c>
      <c r="L795" s="25">
        <v>140</v>
      </c>
      <c r="M795" s="30">
        <v>0.2</v>
      </c>
      <c r="N795" s="25">
        <v>2E-3</v>
      </c>
      <c r="O795" s="25">
        <v>1.06</v>
      </c>
      <c r="P795" s="25">
        <v>8.74</v>
      </c>
      <c r="Q795" s="25">
        <v>1E-3</v>
      </c>
      <c r="R795" s="25">
        <v>12.5</v>
      </c>
      <c r="S795" s="31">
        <v>2.9</v>
      </c>
      <c r="T795" s="51">
        <v>7.0000000000000007E-2</v>
      </c>
      <c r="U795" s="42">
        <v>42.2</v>
      </c>
      <c r="V795" s="42">
        <v>58.87</v>
      </c>
      <c r="W795" s="42">
        <v>3.2799999999999999E-3</v>
      </c>
      <c r="X795" s="42">
        <v>31</v>
      </c>
      <c r="Y795" s="44">
        <v>5.82</v>
      </c>
      <c r="Z795" s="87">
        <f t="shared" si="49"/>
        <v>8.277673820571728</v>
      </c>
      <c r="AA795" s="88">
        <f t="shared" si="50"/>
        <v>8.5247958187511674</v>
      </c>
      <c r="AB795" s="90">
        <f t="shared" si="51"/>
        <v>-1.4707480714686059E-2</v>
      </c>
      <c r="AC795" s="19">
        <v>8.2799999999999994</v>
      </c>
      <c r="AD795" s="99">
        <v>8.52</v>
      </c>
      <c r="AE795" s="95">
        <v>2.96</v>
      </c>
    </row>
    <row r="796" spans="1:31" x14ac:dyDescent="0.35">
      <c r="A796" s="2" t="s">
        <v>229</v>
      </c>
      <c r="B796" s="9">
        <v>38841</v>
      </c>
      <c r="C796" s="20"/>
      <c r="D796" s="12">
        <v>7.06</v>
      </c>
      <c r="F796" s="12">
        <v>2.2999999999999998</v>
      </c>
      <c r="H796" s="23">
        <f t="shared" si="48"/>
        <v>8.7096358995608061E-8</v>
      </c>
      <c r="I796" s="32">
        <v>3.26</v>
      </c>
      <c r="J796" s="25">
        <v>0.02</v>
      </c>
      <c r="K796" s="30">
        <v>5</v>
      </c>
      <c r="L796" s="25">
        <v>146.56</v>
      </c>
      <c r="M796" s="30">
        <v>5</v>
      </c>
      <c r="N796" s="25">
        <v>0.02</v>
      </c>
      <c r="O796" s="25">
        <v>1</v>
      </c>
      <c r="P796" s="25">
        <v>8.4</v>
      </c>
      <c r="Q796" s="25">
        <v>0.01</v>
      </c>
      <c r="R796" s="25">
        <v>15.8</v>
      </c>
      <c r="S796" s="31">
        <v>10</v>
      </c>
      <c r="T796" s="51">
        <v>0.09</v>
      </c>
      <c r="U796" s="42">
        <v>42</v>
      </c>
      <c r="V796" s="42">
        <v>55.29</v>
      </c>
      <c r="W796" s="42">
        <v>0.02</v>
      </c>
      <c r="X796" s="42">
        <v>31</v>
      </c>
      <c r="Y796" s="44">
        <v>6.15</v>
      </c>
      <c r="Z796" s="87">
        <f t="shared" si="49"/>
        <v>9.0819598314107743</v>
      </c>
      <c r="AA796" s="88">
        <f t="shared" si="50"/>
        <v>8.7938855092985619</v>
      </c>
      <c r="AB796" s="90">
        <f t="shared" si="51"/>
        <v>1.6115283871704231E-2</v>
      </c>
      <c r="AC796" s="19">
        <v>8.7200000000000006</v>
      </c>
      <c r="AD796" s="13">
        <v>8.7799999999999994</v>
      </c>
      <c r="AE796" s="95">
        <v>-0.7</v>
      </c>
    </row>
    <row r="797" spans="1:31" x14ac:dyDescent="0.35">
      <c r="A797" s="2" t="s">
        <v>229</v>
      </c>
      <c r="B797" s="9">
        <v>41466</v>
      </c>
      <c r="C797" s="19">
        <v>2.63</v>
      </c>
      <c r="D797" s="12">
        <v>6.84</v>
      </c>
      <c r="F797" s="12">
        <v>3.3</v>
      </c>
      <c r="H797" s="23">
        <f t="shared" si="48"/>
        <v>1.4454397707459271E-7</v>
      </c>
      <c r="I797" s="24">
        <v>0.02</v>
      </c>
      <c r="J797" s="25">
        <v>0.01</v>
      </c>
      <c r="K797" s="33"/>
      <c r="L797" s="25">
        <v>153</v>
      </c>
      <c r="M797" s="33"/>
      <c r="N797" s="25">
        <v>2E-3</v>
      </c>
      <c r="O797" s="25">
        <v>1.38</v>
      </c>
      <c r="P797" s="25">
        <v>9.5</v>
      </c>
      <c r="Q797" s="25">
        <v>7.0000000000000001E-3</v>
      </c>
      <c r="R797" s="25">
        <v>16.7</v>
      </c>
      <c r="S797" s="34"/>
      <c r="T797" s="51">
        <v>7.0000000000000007E-2</v>
      </c>
      <c r="U797" s="42">
        <v>44.8</v>
      </c>
      <c r="V797" s="42">
        <v>27.53</v>
      </c>
      <c r="W797" s="42">
        <v>0.02</v>
      </c>
      <c r="X797" s="42">
        <v>36</v>
      </c>
      <c r="Y797" s="44">
        <v>6.6</v>
      </c>
      <c r="Z797" s="87">
        <f t="shared" si="49"/>
        <v>9.181104823683027</v>
      </c>
      <c r="AA797" s="88">
        <f t="shared" si="50"/>
        <v>8.9948463485160524</v>
      </c>
      <c r="AB797" s="90">
        <f t="shared" si="51"/>
        <v>1.0247522861519637E-2</v>
      </c>
      <c r="AC797" s="19">
        <v>9.18</v>
      </c>
      <c r="AD797" s="99">
        <v>9</v>
      </c>
      <c r="AE797" s="95">
        <v>2.02</v>
      </c>
    </row>
    <row r="798" spans="1:31" x14ac:dyDescent="0.35">
      <c r="A798" s="2" t="s">
        <v>229</v>
      </c>
      <c r="B798" s="9">
        <v>42130</v>
      </c>
      <c r="C798" s="18">
        <v>2.4900000000000002</v>
      </c>
      <c r="D798" s="12">
        <v>6.98</v>
      </c>
      <c r="F798" s="12">
        <v>3.5</v>
      </c>
      <c r="H798" s="23">
        <f t="shared" si="48"/>
        <v>1.0471285480508987E-7</v>
      </c>
      <c r="I798" s="24">
        <v>0.55000000000000004</v>
      </c>
      <c r="J798" s="25">
        <v>0.01</v>
      </c>
      <c r="K798" s="33"/>
      <c r="L798" s="25">
        <v>152</v>
      </c>
      <c r="M798" s="33"/>
      <c r="N798" s="25">
        <v>2E-3</v>
      </c>
      <c r="O798" s="25">
        <v>1.1200000000000001</v>
      </c>
      <c r="P798" s="25">
        <v>9.36</v>
      </c>
      <c r="Q798" s="25">
        <v>3.0000000000000001E-3</v>
      </c>
      <c r="R798" s="25">
        <v>14.5</v>
      </c>
      <c r="S798" s="34"/>
      <c r="T798" s="51">
        <v>7.0000000000000007E-2</v>
      </c>
      <c r="U798" s="42">
        <v>43.8</v>
      </c>
      <c r="V798" s="42">
        <v>32.090000000000003</v>
      </c>
      <c r="W798" s="42">
        <v>0.01</v>
      </c>
      <c r="X798" s="42">
        <v>43</v>
      </c>
      <c r="Y798" s="44">
        <v>6.46</v>
      </c>
      <c r="Z798" s="87">
        <f t="shared" si="49"/>
        <v>9.0761302233354098</v>
      </c>
      <c r="AA798" s="88">
        <f t="shared" si="50"/>
        <v>9.1048204038547116</v>
      </c>
      <c r="AB798" s="90">
        <f t="shared" si="51"/>
        <v>-1.5780352253085637E-3</v>
      </c>
      <c r="AC798" s="19">
        <v>9.02</v>
      </c>
      <c r="AD798" s="99">
        <v>9.11</v>
      </c>
      <c r="AE798" s="95">
        <v>0.99</v>
      </c>
    </row>
    <row r="799" spans="1:31" x14ac:dyDescent="0.35">
      <c r="A799" s="2" t="s">
        <v>229</v>
      </c>
      <c r="B799" s="9">
        <v>40630</v>
      </c>
      <c r="C799" s="18">
        <v>2.4</v>
      </c>
      <c r="D799" s="12">
        <v>6.89</v>
      </c>
      <c r="F799" s="12">
        <v>2.7</v>
      </c>
      <c r="H799" s="23">
        <f t="shared" si="48"/>
        <v>1.288249551693134E-7</v>
      </c>
      <c r="I799" s="32">
        <v>7.0000000000000007E-2</v>
      </c>
      <c r="J799" s="25">
        <v>0.01</v>
      </c>
      <c r="K799" s="29">
        <v>0.2</v>
      </c>
      <c r="L799" s="25">
        <v>154</v>
      </c>
      <c r="M799" s="29">
        <v>0.2</v>
      </c>
      <c r="N799" s="35"/>
      <c r="O799" s="25">
        <v>1.1000000000000001</v>
      </c>
      <c r="P799" s="25">
        <v>9.4</v>
      </c>
      <c r="Q799" s="35"/>
      <c r="R799" s="25">
        <v>16</v>
      </c>
      <c r="S799" s="29">
        <v>1.3</v>
      </c>
      <c r="T799" s="51">
        <v>7.0000000000000007E-2</v>
      </c>
      <c r="U799" s="42">
        <v>44</v>
      </c>
      <c r="V799" s="42">
        <v>37.49</v>
      </c>
      <c r="W799" s="42">
        <v>4.5999999999999999E-3</v>
      </c>
      <c r="X799" s="42">
        <v>49</v>
      </c>
      <c r="Y799" s="44">
        <v>6.31</v>
      </c>
      <c r="Z799" s="87">
        <f t="shared" si="49"/>
        <v>9.1904020242927622</v>
      </c>
      <c r="AA799" s="88">
        <f t="shared" si="50"/>
        <v>9.2152158856950308</v>
      </c>
      <c r="AB799" s="90">
        <f t="shared" si="51"/>
        <v>-1.3481677998326467E-3</v>
      </c>
      <c r="AC799" s="19">
        <v>9.18</v>
      </c>
      <c r="AD799" s="99">
        <v>9.2200000000000006</v>
      </c>
      <c r="AE799" s="95">
        <v>0.35</v>
      </c>
    </row>
    <row r="800" spans="1:31" x14ac:dyDescent="0.35">
      <c r="A800" s="2" t="s">
        <v>229</v>
      </c>
      <c r="B800" s="9">
        <v>39925</v>
      </c>
      <c r="C800" s="18">
        <v>2.65</v>
      </c>
      <c r="D800" s="12">
        <v>6.87</v>
      </c>
      <c r="F800" s="12">
        <v>2.2000000000000002</v>
      </c>
      <c r="H800" s="23">
        <f t="shared" si="48"/>
        <v>1.3489628825916511E-7</v>
      </c>
      <c r="I800" s="32">
        <v>0.13</v>
      </c>
      <c r="J800" s="25">
        <v>0.01</v>
      </c>
      <c r="K800" s="33"/>
      <c r="L800" s="25">
        <v>145</v>
      </c>
      <c r="M800" s="36"/>
      <c r="N800" s="25">
        <v>2E-3</v>
      </c>
      <c r="O800" s="25">
        <v>1.1499999999999999</v>
      </c>
      <c r="P800" s="25">
        <v>9.11</v>
      </c>
      <c r="Q800" s="25">
        <v>1E-3</v>
      </c>
      <c r="R800" s="25">
        <v>15.1</v>
      </c>
      <c r="S800" s="34"/>
      <c r="T800" s="51">
        <v>7.0000000000000007E-2</v>
      </c>
      <c r="U800" s="42">
        <v>37.1</v>
      </c>
      <c r="V800" s="42">
        <v>54.44</v>
      </c>
      <c r="W800" s="42">
        <v>4.2700000000000004E-3</v>
      </c>
      <c r="X800" s="42">
        <v>27</v>
      </c>
      <c r="Y800" s="44">
        <v>6.44</v>
      </c>
      <c r="Z800" s="87">
        <f t="shared" si="49"/>
        <v>8.6863526888331872</v>
      </c>
      <c r="AA800" s="88">
        <f t="shared" si="50"/>
        <v>8.8543581662516981</v>
      </c>
      <c r="AB800" s="90">
        <f t="shared" si="51"/>
        <v>-9.5780312899809133E-3</v>
      </c>
      <c r="AD800" s="100"/>
      <c r="AE800" s="95">
        <v>2.06</v>
      </c>
    </row>
    <row r="801" spans="1:31" x14ac:dyDescent="0.35">
      <c r="A801" s="2" t="s">
        <v>229</v>
      </c>
      <c r="B801" s="9">
        <v>37182</v>
      </c>
      <c r="C801" s="18">
        <v>2.54</v>
      </c>
      <c r="D801" s="12">
        <v>7</v>
      </c>
      <c r="E801" s="16"/>
      <c r="F801" s="12">
        <v>3</v>
      </c>
      <c r="H801" s="23">
        <f t="shared" si="48"/>
        <v>9.9999999999999995E-8</v>
      </c>
      <c r="I801" s="28"/>
      <c r="J801" s="25">
        <v>0.01</v>
      </c>
      <c r="K801" s="33"/>
      <c r="L801" s="25">
        <v>149</v>
      </c>
      <c r="M801" s="33"/>
      <c r="N801" s="25">
        <v>0.02</v>
      </c>
      <c r="O801" s="25">
        <v>0.78</v>
      </c>
      <c r="P801" s="25">
        <v>8.27</v>
      </c>
      <c r="Q801" s="35"/>
      <c r="R801" s="25">
        <v>16.2</v>
      </c>
      <c r="S801" s="34"/>
      <c r="T801" s="51">
        <v>0.06</v>
      </c>
      <c r="U801" s="42">
        <v>43</v>
      </c>
      <c r="V801" s="42">
        <v>53.12</v>
      </c>
      <c r="W801" s="42">
        <v>0.01</v>
      </c>
      <c r="X801" s="42">
        <v>32</v>
      </c>
      <c r="Y801" s="44">
        <v>6.2</v>
      </c>
      <c r="Z801" s="87">
        <f t="shared" si="49"/>
        <v>8.8413830918590417</v>
      </c>
      <c r="AA801" s="88">
        <f t="shared" si="50"/>
        <v>8.8567473484503338</v>
      </c>
      <c r="AB801" s="90">
        <f t="shared" si="51"/>
        <v>-8.6812879151904184E-4</v>
      </c>
      <c r="AD801" s="100"/>
      <c r="AE801" s="96"/>
    </row>
    <row r="802" spans="1:31" x14ac:dyDescent="0.35">
      <c r="A802" s="2" t="s">
        <v>229</v>
      </c>
      <c r="B802" s="9">
        <v>39610</v>
      </c>
      <c r="C802" s="18">
        <v>2.54</v>
      </c>
      <c r="D802" s="12">
        <v>6.85</v>
      </c>
      <c r="F802" s="12">
        <v>2.6</v>
      </c>
      <c r="G802" s="17"/>
      <c r="H802" s="23">
        <f t="shared" si="48"/>
        <v>1.4125375446227539E-7</v>
      </c>
      <c r="I802" s="32">
        <v>6.0000000000000001E-3</v>
      </c>
      <c r="J802" s="25">
        <v>0.01</v>
      </c>
      <c r="K802" s="30">
        <v>0.2</v>
      </c>
      <c r="L802" s="25">
        <v>146</v>
      </c>
      <c r="M802" s="29">
        <v>1.8</v>
      </c>
      <c r="N802" s="25">
        <v>0.02</v>
      </c>
      <c r="O802" s="25">
        <v>1.28</v>
      </c>
      <c r="P802" s="25">
        <v>8.7899999999999991</v>
      </c>
      <c r="Q802" s="25">
        <v>1E-3</v>
      </c>
      <c r="R802" s="25">
        <v>14.4</v>
      </c>
      <c r="S802" s="29">
        <v>0.7</v>
      </c>
      <c r="T802" s="51">
        <v>7.0000000000000007E-2</v>
      </c>
      <c r="U802" s="42">
        <v>40.299999999999997</v>
      </c>
      <c r="V802" s="42">
        <v>46.48</v>
      </c>
      <c r="W802" s="42">
        <v>3.2799999999999999E-3</v>
      </c>
      <c r="X802" s="42">
        <v>34</v>
      </c>
      <c r="Y802" s="44">
        <v>6</v>
      </c>
      <c r="Z802" s="87">
        <f t="shared" si="49"/>
        <v>8.6696596601368778</v>
      </c>
      <c r="AA802" s="88">
        <f t="shared" si="50"/>
        <v>8.550028851689726</v>
      </c>
      <c r="AB802" s="90">
        <f t="shared" si="51"/>
        <v>6.9473270881170992E-3</v>
      </c>
      <c r="AD802" s="100"/>
      <c r="AE802" s="95">
        <v>1.4</v>
      </c>
    </row>
    <row r="803" spans="1:31" x14ac:dyDescent="0.35">
      <c r="A803" s="2" t="s">
        <v>229</v>
      </c>
      <c r="B803" s="9">
        <v>39238</v>
      </c>
      <c r="C803" s="19">
        <v>2.61</v>
      </c>
      <c r="D803" s="12">
        <v>6.9</v>
      </c>
      <c r="F803" s="12">
        <v>2.5</v>
      </c>
      <c r="H803" s="23">
        <f t="shared" si="48"/>
        <v>1.2589254117941651E-7</v>
      </c>
      <c r="I803" s="24">
        <v>2.77</v>
      </c>
      <c r="J803" s="25">
        <v>0.01</v>
      </c>
      <c r="K803" s="36"/>
      <c r="L803" s="25">
        <v>151</v>
      </c>
      <c r="M803" s="36"/>
      <c r="N803" s="25">
        <v>1E-3</v>
      </c>
      <c r="O803" s="25">
        <v>0.94</v>
      </c>
      <c r="P803" s="25">
        <v>8.3699999999999992</v>
      </c>
      <c r="Q803" s="25">
        <v>2E-3</v>
      </c>
      <c r="R803" s="25">
        <v>14.7</v>
      </c>
      <c r="S803" s="36"/>
      <c r="T803" s="51">
        <v>0.08</v>
      </c>
      <c r="U803" s="42">
        <v>35.299999999999997</v>
      </c>
      <c r="V803" s="42">
        <v>38.33</v>
      </c>
      <c r="W803" s="42">
        <v>0.01</v>
      </c>
      <c r="X803" s="42">
        <v>37</v>
      </c>
      <c r="Y803" s="44">
        <v>6.57</v>
      </c>
      <c r="Z803" s="87">
        <f t="shared" si="49"/>
        <v>9.1956552396940729</v>
      </c>
      <c r="AA803" s="88">
        <f t="shared" si="50"/>
        <v>8.9695746819548283</v>
      </c>
      <c r="AB803" s="90">
        <f t="shared" si="51"/>
        <v>1.2445785641821524E-2</v>
      </c>
      <c r="AD803" s="100"/>
      <c r="AE803" s="96"/>
    </row>
    <row r="804" spans="1:31" x14ac:dyDescent="0.35">
      <c r="A804" s="2" t="s">
        <v>229</v>
      </c>
      <c r="B804" s="9">
        <v>37803</v>
      </c>
      <c r="C804" s="18">
        <v>2.69</v>
      </c>
      <c r="D804" s="12">
        <v>7</v>
      </c>
      <c r="F804" s="12">
        <v>2.7</v>
      </c>
      <c r="H804" s="23">
        <f t="shared" si="48"/>
        <v>9.9999999999999995E-8</v>
      </c>
      <c r="I804" s="28"/>
      <c r="J804" s="25">
        <v>0.01</v>
      </c>
      <c r="K804" s="33"/>
      <c r="L804" s="25">
        <v>160</v>
      </c>
      <c r="M804" s="33"/>
      <c r="N804" s="25">
        <v>0.02</v>
      </c>
      <c r="O804" s="25">
        <v>1.2</v>
      </c>
      <c r="P804" s="25">
        <v>9.5</v>
      </c>
      <c r="Q804" s="25">
        <v>0.02</v>
      </c>
      <c r="R804" s="25">
        <v>16.899999999999999</v>
      </c>
      <c r="S804" s="34"/>
      <c r="T804" s="51">
        <v>0</v>
      </c>
      <c r="U804" s="42">
        <v>67</v>
      </c>
      <c r="V804" s="42">
        <v>40.94</v>
      </c>
      <c r="W804" s="42">
        <v>0.04</v>
      </c>
      <c r="X804" s="42">
        <v>34</v>
      </c>
      <c r="Y804" s="44">
        <v>6.2</v>
      </c>
      <c r="Z804" s="87">
        <f t="shared" si="49"/>
        <v>9.5333959880305077</v>
      </c>
      <c r="AA804" s="88">
        <f t="shared" si="50"/>
        <v>9.2151057458277883</v>
      </c>
      <c r="AB804" s="90">
        <f t="shared" si="51"/>
        <v>1.697683616114842E-2</v>
      </c>
    </row>
    <row r="805" spans="1:31" x14ac:dyDescent="0.35">
      <c r="A805" s="2" t="s">
        <v>156</v>
      </c>
      <c r="B805" s="9">
        <v>38265</v>
      </c>
      <c r="C805" s="18">
        <v>2.83</v>
      </c>
      <c r="D805" s="12">
        <v>7.18</v>
      </c>
      <c r="E805" s="16"/>
      <c r="F805" s="12">
        <v>4.7</v>
      </c>
      <c r="H805" s="23">
        <f t="shared" si="48"/>
        <v>6.606934480075943E-8</v>
      </c>
      <c r="I805" s="32">
        <v>0.36</v>
      </c>
      <c r="J805" s="25">
        <v>0.4</v>
      </c>
      <c r="K805" s="30">
        <v>0.2</v>
      </c>
      <c r="L805" s="25">
        <v>96</v>
      </c>
      <c r="M805" s="30">
        <v>0.3</v>
      </c>
      <c r="N805" s="25">
        <v>5.62</v>
      </c>
      <c r="O805" s="25">
        <v>1.18</v>
      </c>
      <c r="P805" s="25">
        <v>3.94</v>
      </c>
      <c r="Q805" s="25">
        <v>0.4</v>
      </c>
      <c r="R805" s="25">
        <v>21.3</v>
      </c>
      <c r="S805" s="31">
        <v>1.5</v>
      </c>
      <c r="T805" s="51">
        <v>0.02</v>
      </c>
      <c r="U805" s="42">
        <v>59.9</v>
      </c>
      <c r="V805" s="42">
        <v>0.22</v>
      </c>
      <c r="W805" s="42">
        <v>0.01</v>
      </c>
      <c r="X805" s="42">
        <v>62</v>
      </c>
      <c r="Y805" s="44">
        <v>3.67</v>
      </c>
      <c r="Z805" s="87">
        <f t="shared" si="49"/>
        <v>6.3493010465029505</v>
      </c>
      <c r="AA805" s="88">
        <f t="shared" si="50"/>
        <v>6.670347119375287</v>
      </c>
      <c r="AB805" s="90">
        <f t="shared" si="51"/>
        <v>-2.4658582842025704E-2</v>
      </c>
      <c r="AC805" s="19">
        <v>6.09</v>
      </c>
      <c r="AD805" s="99">
        <v>6.67</v>
      </c>
      <c r="AE805" s="95">
        <v>0.6</v>
      </c>
    </row>
    <row r="806" spans="1:31" x14ac:dyDescent="0.35">
      <c r="A806" s="2" t="s">
        <v>156</v>
      </c>
      <c r="B806" s="9">
        <v>42254</v>
      </c>
      <c r="C806" s="18">
        <v>3.32</v>
      </c>
      <c r="D806" s="12">
        <v>7.04</v>
      </c>
      <c r="F806" s="12">
        <v>4.7</v>
      </c>
      <c r="H806" s="23">
        <f t="shared" si="48"/>
        <v>9.120108393559095E-8</v>
      </c>
      <c r="I806" s="32">
        <v>0.19</v>
      </c>
      <c r="J806" s="25">
        <v>0.37</v>
      </c>
      <c r="K806" s="36"/>
      <c r="L806" s="25">
        <v>107</v>
      </c>
      <c r="M806" s="36"/>
      <c r="N806" s="25">
        <v>6.22</v>
      </c>
      <c r="O806" s="25">
        <v>1.2</v>
      </c>
      <c r="P806" s="25">
        <v>4.3600000000000003</v>
      </c>
      <c r="Q806" s="25">
        <v>0.35</v>
      </c>
      <c r="R806" s="25">
        <v>28</v>
      </c>
      <c r="S806" s="36"/>
      <c r="T806" s="51">
        <v>0.01</v>
      </c>
      <c r="U806" s="42">
        <v>56.6</v>
      </c>
      <c r="V806" s="42">
        <v>0.22</v>
      </c>
      <c r="W806" s="42">
        <v>0.01</v>
      </c>
      <c r="X806" s="42">
        <v>65</v>
      </c>
      <c r="Y806" s="44">
        <v>4.01</v>
      </c>
      <c r="Z806" s="87">
        <f t="shared" si="49"/>
        <v>7.2237959131814256</v>
      </c>
      <c r="AA806" s="88">
        <f t="shared" si="50"/>
        <v>7.0259575579613811</v>
      </c>
      <c r="AB806" s="90">
        <f t="shared" si="51"/>
        <v>1.3883633539393305E-2</v>
      </c>
      <c r="AC806" s="19">
        <v>7.32</v>
      </c>
      <c r="AD806" s="99">
        <v>7.02</v>
      </c>
      <c r="AE806" s="95">
        <v>4.08</v>
      </c>
    </row>
    <row r="807" spans="1:31" x14ac:dyDescent="0.35">
      <c r="A807" s="2" t="s">
        <v>156</v>
      </c>
      <c r="B807" s="9">
        <v>41925</v>
      </c>
      <c r="C807" s="18">
        <v>2.95</v>
      </c>
      <c r="D807" s="12">
        <v>7.28</v>
      </c>
      <c r="F807" s="12">
        <v>4.8</v>
      </c>
      <c r="H807" s="23">
        <f t="shared" si="48"/>
        <v>5.2480746024977185E-8</v>
      </c>
      <c r="I807" s="32">
        <v>6.82</v>
      </c>
      <c r="J807" s="25">
        <v>0.4</v>
      </c>
      <c r="K807" s="36"/>
      <c r="L807" s="25">
        <v>106</v>
      </c>
      <c r="M807" s="36"/>
      <c r="N807" s="25">
        <v>5.95</v>
      </c>
      <c r="O807" s="25">
        <v>1.1000000000000001</v>
      </c>
      <c r="P807" s="25">
        <v>4.2</v>
      </c>
      <c r="Q807" s="25">
        <v>0.41</v>
      </c>
      <c r="R807" s="25">
        <v>26.2</v>
      </c>
      <c r="S807" s="36"/>
      <c r="T807" s="51">
        <v>0.01</v>
      </c>
      <c r="U807" s="42">
        <v>62.5</v>
      </c>
      <c r="V807" s="42">
        <v>0.22</v>
      </c>
      <c r="W807" s="42">
        <v>4.9300000000000004E-3</v>
      </c>
      <c r="X807" s="42">
        <v>69</v>
      </c>
      <c r="Y807" s="44">
        <v>3.85</v>
      </c>
      <c r="Z807" s="87">
        <f t="shared" si="49"/>
        <v>7.8112747741946364</v>
      </c>
      <c r="AA807" s="88">
        <f t="shared" si="50"/>
        <v>7.1015094246492847</v>
      </c>
      <c r="AB807" s="90">
        <f t="shared" si="51"/>
        <v>4.7594422348066615E-2</v>
      </c>
      <c r="AC807" s="19">
        <v>7.16</v>
      </c>
      <c r="AD807" s="99">
        <v>7.1</v>
      </c>
      <c r="AE807" s="95">
        <v>0.88</v>
      </c>
    </row>
    <row r="808" spans="1:31" x14ac:dyDescent="0.35">
      <c r="A808" s="2" t="s">
        <v>156</v>
      </c>
      <c r="B808" s="9">
        <v>38827</v>
      </c>
      <c r="C808" s="19">
        <v>2.94</v>
      </c>
      <c r="D808" s="12">
        <v>7.18</v>
      </c>
      <c r="F808" s="12">
        <v>5</v>
      </c>
      <c r="H808" s="23">
        <f t="shared" si="48"/>
        <v>6.606934480075943E-8</v>
      </c>
      <c r="J808" s="25">
        <v>0.39</v>
      </c>
      <c r="K808" s="30">
        <v>0.2</v>
      </c>
      <c r="L808" s="25">
        <v>104</v>
      </c>
      <c r="M808" s="30">
        <v>0.4</v>
      </c>
      <c r="N808" s="25">
        <v>5.8</v>
      </c>
      <c r="O808" s="25">
        <v>1.1100000000000001</v>
      </c>
      <c r="P808" s="25">
        <v>4.47</v>
      </c>
      <c r="Q808" s="25">
        <v>0.42</v>
      </c>
      <c r="R808" s="25">
        <v>24.2</v>
      </c>
      <c r="S808" s="31">
        <v>0.6</v>
      </c>
      <c r="T808" s="51">
        <v>0.01</v>
      </c>
      <c r="U808" s="42">
        <v>68.400000000000006</v>
      </c>
      <c r="V808" s="42">
        <v>0.22</v>
      </c>
      <c r="W808" s="42">
        <v>9.1965999999999992E-3</v>
      </c>
      <c r="X808" s="42">
        <v>69</v>
      </c>
      <c r="Y808" s="44">
        <v>3.79</v>
      </c>
      <c r="Z808" s="87">
        <f t="shared" si="49"/>
        <v>6.8830463150269212</v>
      </c>
      <c r="AA808" s="88">
        <f t="shared" si="50"/>
        <v>7.164429282058963</v>
      </c>
      <c r="AB808" s="90">
        <f t="shared" si="51"/>
        <v>-2.0030856440171642E-2</v>
      </c>
      <c r="AC808" s="19">
        <v>6.7</v>
      </c>
      <c r="AD808" s="99">
        <v>7.2</v>
      </c>
      <c r="AE808" s="95">
        <v>-7.2</v>
      </c>
    </row>
    <row r="809" spans="1:31" x14ac:dyDescent="0.35">
      <c r="A809" s="2" t="s">
        <v>156</v>
      </c>
      <c r="B809" s="9">
        <v>40547</v>
      </c>
      <c r="C809" s="18">
        <v>3.02</v>
      </c>
      <c r="D809" s="12">
        <v>7.13</v>
      </c>
      <c r="F809" s="12">
        <v>5.4</v>
      </c>
      <c r="H809" s="23">
        <f t="shared" si="48"/>
        <v>7.413102413009154E-8</v>
      </c>
      <c r="I809" s="24">
        <v>0.02</v>
      </c>
      <c r="J809" s="25">
        <v>0.37</v>
      </c>
      <c r="K809" s="30">
        <v>0.2</v>
      </c>
      <c r="L809" s="25">
        <v>108</v>
      </c>
      <c r="M809" s="30">
        <v>0.2</v>
      </c>
      <c r="N809" s="25">
        <v>8.23</v>
      </c>
      <c r="O809" s="25">
        <v>1.23</v>
      </c>
      <c r="P809" s="25">
        <v>4.59</v>
      </c>
      <c r="Q809" s="25">
        <v>0.56000000000000005</v>
      </c>
      <c r="R809" s="25">
        <v>26.7</v>
      </c>
      <c r="S809" s="31">
        <v>0.7</v>
      </c>
      <c r="T809" s="51">
        <v>0.01</v>
      </c>
      <c r="U809" s="42">
        <v>63.2</v>
      </c>
      <c r="V809" s="42">
        <v>0.22</v>
      </c>
      <c r="W809" s="42">
        <v>7.2300000000000003E-3</v>
      </c>
      <c r="X809" s="42">
        <v>65</v>
      </c>
      <c r="Y809" s="44">
        <v>4.1500000000000004</v>
      </c>
      <c r="Z809" s="87">
        <f t="shared" si="49"/>
        <v>7.297559615025504</v>
      </c>
      <c r="AA809" s="88">
        <f t="shared" si="50"/>
        <v>7.3032971532066959</v>
      </c>
      <c r="AB809" s="90">
        <f t="shared" si="51"/>
        <v>-3.9295900728752986E-4</v>
      </c>
      <c r="AC809" s="19">
        <v>7.44</v>
      </c>
      <c r="AD809" s="99">
        <v>7.3</v>
      </c>
      <c r="AE809" s="95">
        <v>1.95</v>
      </c>
    </row>
    <row r="810" spans="1:31" x14ac:dyDescent="0.35">
      <c r="A810" s="2" t="s">
        <v>156</v>
      </c>
      <c r="B810" s="9">
        <v>41563</v>
      </c>
      <c r="C810" s="18">
        <v>3.11</v>
      </c>
      <c r="D810" s="12">
        <v>7.15</v>
      </c>
      <c r="F810" s="12">
        <v>4.9000000000000004</v>
      </c>
      <c r="H810" s="23">
        <f t="shared" si="48"/>
        <v>7.0794578438413597E-8</v>
      </c>
      <c r="I810" s="32">
        <v>0.17</v>
      </c>
      <c r="J810" s="25">
        <v>0.43</v>
      </c>
      <c r="K810" s="29">
        <v>0.2</v>
      </c>
      <c r="L810" s="25">
        <v>115</v>
      </c>
      <c r="M810" s="29">
        <v>0.2</v>
      </c>
      <c r="N810" s="25">
        <v>6.3</v>
      </c>
      <c r="O810" s="25">
        <v>1.2</v>
      </c>
      <c r="P810" s="25">
        <v>4.41</v>
      </c>
      <c r="Q810" s="25">
        <v>0.44</v>
      </c>
      <c r="R810" s="25">
        <v>27.8</v>
      </c>
      <c r="S810" s="29">
        <v>6.4</v>
      </c>
      <c r="T810" s="51">
        <v>0.01</v>
      </c>
      <c r="U810" s="42">
        <v>73.3</v>
      </c>
      <c r="V810" s="42">
        <v>0.22</v>
      </c>
      <c r="W810" s="42">
        <v>9.1999999999999998E-3</v>
      </c>
      <c r="X810" s="42">
        <v>73</v>
      </c>
      <c r="Y810" s="44">
        <v>3.73</v>
      </c>
      <c r="Z810" s="87">
        <f t="shared" si="49"/>
        <v>7.6256621702626219</v>
      </c>
      <c r="AA810" s="88">
        <f t="shared" si="50"/>
        <v>7.3192732866214225</v>
      </c>
      <c r="AB810" s="90">
        <f t="shared" si="51"/>
        <v>2.0501184801040299E-2</v>
      </c>
      <c r="AC810" s="19">
        <v>7.72</v>
      </c>
      <c r="AD810" s="99">
        <v>7.32</v>
      </c>
      <c r="AE810" s="95">
        <v>5.37</v>
      </c>
    </row>
    <row r="811" spans="1:31" x14ac:dyDescent="0.35">
      <c r="A811" s="2" t="s">
        <v>156</v>
      </c>
      <c r="B811" s="9">
        <v>38622</v>
      </c>
      <c r="C811" s="18">
        <v>3.56</v>
      </c>
      <c r="D811" s="12">
        <v>7.05</v>
      </c>
      <c r="F811" s="12">
        <v>5.5</v>
      </c>
      <c r="H811" s="23">
        <f t="shared" si="48"/>
        <v>8.9125093813374537E-8</v>
      </c>
      <c r="I811" s="28"/>
      <c r="J811" s="25">
        <v>0.41</v>
      </c>
      <c r="K811" s="30">
        <v>0.2</v>
      </c>
      <c r="L811" s="25">
        <v>110</v>
      </c>
      <c r="M811" s="30">
        <v>0.2</v>
      </c>
      <c r="N811" s="25">
        <v>6.62</v>
      </c>
      <c r="O811" s="25">
        <v>1.1399999999999999</v>
      </c>
      <c r="P811" s="25">
        <v>3.98</v>
      </c>
      <c r="Q811" s="25">
        <v>0.45</v>
      </c>
      <c r="R811" s="25">
        <v>26.1</v>
      </c>
      <c r="S811" s="31">
        <v>0.5</v>
      </c>
      <c r="T811" s="51">
        <v>0.01</v>
      </c>
      <c r="U811" s="42">
        <v>73.3</v>
      </c>
      <c r="V811" s="42">
        <v>0.22</v>
      </c>
      <c r="W811" s="42">
        <v>8.2112499999999998E-3</v>
      </c>
      <c r="X811" s="42">
        <v>68</v>
      </c>
      <c r="Y811" s="44">
        <v>3.91</v>
      </c>
      <c r="Z811" s="87">
        <f t="shared" si="49"/>
        <v>7.2571143790952961</v>
      </c>
      <c r="AA811" s="88">
        <f t="shared" si="50"/>
        <v>7.3582080685019031</v>
      </c>
      <c r="AB811" s="90">
        <f t="shared" si="51"/>
        <v>-6.9169660655162011E-3</v>
      </c>
      <c r="AC811" s="19">
        <v>7</v>
      </c>
      <c r="AD811" s="99">
        <v>7.35</v>
      </c>
      <c r="AE811" s="95">
        <v>-4.87</v>
      </c>
    </row>
    <row r="812" spans="1:31" x14ac:dyDescent="0.35">
      <c r="A812" s="2" t="s">
        <v>156</v>
      </c>
      <c r="B812" s="9">
        <v>37886</v>
      </c>
      <c r="C812" s="18">
        <v>3.88</v>
      </c>
      <c r="D812" s="12">
        <v>7.22</v>
      </c>
      <c r="F812" s="12">
        <v>4.8</v>
      </c>
      <c r="H812" s="23">
        <f t="shared" si="48"/>
        <v>6.0255958607435649E-8</v>
      </c>
      <c r="I812" s="32">
        <v>0.01</v>
      </c>
      <c r="J812" s="25">
        <v>0.38</v>
      </c>
      <c r="K812" s="36"/>
      <c r="L812" s="25">
        <v>95.3</v>
      </c>
      <c r="M812" s="33"/>
      <c r="N812" s="25">
        <v>5.58</v>
      </c>
      <c r="O812" s="25">
        <v>1.36</v>
      </c>
      <c r="P812" s="25">
        <v>4.0599999999999996</v>
      </c>
      <c r="Q812" s="25">
        <v>0.42</v>
      </c>
      <c r="R812" s="25">
        <v>23.1</v>
      </c>
      <c r="S812" s="36"/>
      <c r="T812" s="51">
        <v>0.09</v>
      </c>
      <c r="U812" s="42">
        <v>68.400000000000006</v>
      </c>
      <c r="V812" s="42">
        <v>0.22</v>
      </c>
      <c r="W812" s="42">
        <v>0.01</v>
      </c>
      <c r="X812" s="42">
        <v>58</v>
      </c>
      <c r="Y812" s="44">
        <v>3.72</v>
      </c>
      <c r="Z812" s="87">
        <f t="shared" si="49"/>
        <v>6.3664087036306016</v>
      </c>
      <c r="AA812" s="88">
        <f t="shared" si="50"/>
        <v>6.7866776692823088</v>
      </c>
      <c r="AB812" s="90">
        <f t="shared" si="51"/>
        <v>-3.1952117832754222E-2</v>
      </c>
      <c r="AD812" s="100"/>
      <c r="AE812" s="96"/>
    </row>
    <row r="813" spans="1:31" x14ac:dyDescent="0.35">
      <c r="A813" s="2" t="s">
        <v>156</v>
      </c>
      <c r="B813" s="9">
        <v>37151</v>
      </c>
      <c r="C813" s="19">
        <v>3.38</v>
      </c>
      <c r="D813" s="12">
        <v>7.1</v>
      </c>
      <c r="F813" s="12">
        <v>4.8</v>
      </c>
      <c r="H813" s="23">
        <f t="shared" si="48"/>
        <v>7.943282347242818E-8</v>
      </c>
      <c r="I813" s="24">
        <v>0.03</v>
      </c>
      <c r="J813" s="25">
        <v>0.41</v>
      </c>
      <c r="K813" s="29">
        <v>0.2</v>
      </c>
      <c r="L813" s="25">
        <v>94.2</v>
      </c>
      <c r="M813" s="29">
        <v>0.2</v>
      </c>
      <c r="N813" s="35"/>
      <c r="O813" s="25">
        <v>0.98</v>
      </c>
      <c r="P813" s="25">
        <v>3.58</v>
      </c>
      <c r="Q813" s="25">
        <v>0.28999999999999998</v>
      </c>
      <c r="R813" s="25">
        <v>18.8</v>
      </c>
      <c r="S813" s="29">
        <v>1</v>
      </c>
      <c r="T813" s="51">
        <v>0.01</v>
      </c>
      <c r="U813" s="42">
        <v>39.700000000000003</v>
      </c>
      <c r="V813" s="42">
        <v>0.22</v>
      </c>
      <c r="W813" s="42">
        <v>3.9414000000000003E-3</v>
      </c>
      <c r="X813" s="42">
        <v>52</v>
      </c>
      <c r="Y813" s="44">
        <v>3.81</v>
      </c>
      <c r="Z813" s="87">
        <f t="shared" si="49"/>
        <v>5.8746092206319069</v>
      </c>
      <c r="AA813" s="88">
        <f t="shared" si="50"/>
        <v>6.10728537506108</v>
      </c>
      <c r="AB813" s="90">
        <f t="shared" si="51"/>
        <v>-1.9418978573956986E-2</v>
      </c>
      <c r="AD813" s="100"/>
      <c r="AE813" s="96"/>
    </row>
    <row r="814" spans="1:31" x14ac:dyDescent="0.35">
      <c r="A814" s="2" t="s">
        <v>156</v>
      </c>
      <c r="B814" s="9">
        <v>36782</v>
      </c>
      <c r="C814" s="18">
        <v>4.03</v>
      </c>
      <c r="D814" s="12">
        <v>7.2</v>
      </c>
      <c r="F814" s="12">
        <v>4.7</v>
      </c>
      <c r="H814" s="23">
        <f t="shared" si="48"/>
        <v>6.3095734448019177E-8</v>
      </c>
      <c r="I814" s="32">
        <v>0.03</v>
      </c>
      <c r="J814" s="25">
        <v>0.48</v>
      </c>
      <c r="K814" s="36"/>
      <c r="L814" s="25">
        <v>96.2</v>
      </c>
      <c r="M814" s="33"/>
      <c r="N814" s="35"/>
      <c r="O814" s="25">
        <v>1.1000000000000001</v>
      </c>
      <c r="P814" s="25">
        <v>3.98</v>
      </c>
      <c r="Q814" s="35"/>
      <c r="R814" s="25">
        <v>18.600000000000001</v>
      </c>
      <c r="S814" s="36"/>
      <c r="T814" s="51">
        <v>0.03</v>
      </c>
      <c r="U814" s="42">
        <v>45.3</v>
      </c>
      <c r="V814" s="42">
        <v>0.22</v>
      </c>
      <c r="W814" s="42">
        <v>7.5543499999999996E-3</v>
      </c>
      <c r="X814" s="42">
        <v>52</v>
      </c>
      <c r="Y814" s="44">
        <v>3.78</v>
      </c>
      <c r="Z814" s="87">
        <f t="shared" si="49"/>
        <v>5.9950194085180186</v>
      </c>
      <c r="AA814" s="88">
        <f t="shared" si="50"/>
        <v>6.1945773551155678</v>
      </c>
      <c r="AB814" s="90">
        <f t="shared" si="51"/>
        <v>-1.6371168830859928E-2</v>
      </c>
      <c r="AD814" s="100"/>
      <c r="AE814" s="96"/>
    </row>
    <row r="815" spans="1:31" x14ac:dyDescent="0.35">
      <c r="A815" s="2" t="s">
        <v>156</v>
      </c>
      <c r="B815" s="9">
        <v>37523</v>
      </c>
      <c r="C815" s="18">
        <v>3.55</v>
      </c>
      <c r="D815" s="12">
        <v>7.23</v>
      </c>
      <c r="F815" s="12">
        <v>4.5999999999999996</v>
      </c>
      <c r="H815" s="23">
        <f t="shared" si="48"/>
        <v>5.8884365535558776E-8</v>
      </c>
      <c r="I815" s="32">
        <v>0.03</v>
      </c>
      <c r="J815" s="25">
        <v>0.55000000000000004</v>
      </c>
      <c r="K815" s="33"/>
      <c r="L815" s="25">
        <v>101</v>
      </c>
      <c r="M815" s="33"/>
      <c r="N815" s="25">
        <v>4.53</v>
      </c>
      <c r="O815" s="25">
        <v>1.18</v>
      </c>
      <c r="P815" s="25">
        <v>4.46</v>
      </c>
      <c r="Q815" s="25">
        <v>0.4</v>
      </c>
      <c r="R815" s="25">
        <v>22</v>
      </c>
      <c r="S815" s="34"/>
      <c r="T815" s="51">
        <v>0.01</v>
      </c>
      <c r="U815" s="42">
        <v>61.7</v>
      </c>
      <c r="V815" s="42">
        <v>0.22</v>
      </c>
      <c r="W815" s="42">
        <v>6.2405500000000001E-3</v>
      </c>
      <c r="X815" s="42">
        <v>62</v>
      </c>
      <c r="Y815" s="44">
        <v>3.78</v>
      </c>
      <c r="Z815" s="87">
        <f t="shared" si="49"/>
        <v>6.6046371684622827</v>
      </c>
      <c r="AA815" s="88">
        <f t="shared" si="50"/>
        <v>6.8174221791468206</v>
      </c>
      <c r="AB815" s="90">
        <f t="shared" si="51"/>
        <v>-1.5853380258107837E-2</v>
      </c>
      <c r="AD815" s="100"/>
      <c r="AE815" s="96"/>
    </row>
    <row r="816" spans="1:31" x14ac:dyDescent="0.35">
      <c r="A816" s="2" t="s">
        <v>156</v>
      </c>
      <c r="B816" s="9">
        <v>39785</v>
      </c>
      <c r="C816" s="18">
        <v>2.83</v>
      </c>
      <c r="D816" s="12">
        <v>7.22</v>
      </c>
      <c r="F816" s="12">
        <v>5</v>
      </c>
      <c r="H816" s="23">
        <f t="shared" si="48"/>
        <v>6.0255958607435649E-8</v>
      </c>
      <c r="I816" s="32">
        <v>0.03</v>
      </c>
      <c r="J816" s="25">
        <v>0.41</v>
      </c>
      <c r="K816" s="36"/>
      <c r="L816" s="25">
        <v>110</v>
      </c>
      <c r="M816" s="33"/>
      <c r="N816" s="25">
        <v>6.62</v>
      </c>
      <c r="O816" s="25">
        <v>1.17</v>
      </c>
      <c r="P816" s="25">
        <v>4.6500000000000004</v>
      </c>
      <c r="Q816" s="25">
        <v>0.44</v>
      </c>
      <c r="R816" s="25">
        <v>26.2</v>
      </c>
      <c r="S816" s="36"/>
      <c r="T816" s="51">
        <v>0.01</v>
      </c>
      <c r="U816" s="42">
        <v>72.7</v>
      </c>
      <c r="V816" s="42">
        <v>0.22</v>
      </c>
      <c r="W816" s="42">
        <v>5.2599999999999999E-3</v>
      </c>
      <c r="X816" s="42">
        <v>69</v>
      </c>
      <c r="Y816" s="44">
        <v>3.98</v>
      </c>
      <c r="Z816" s="87">
        <f t="shared" si="49"/>
        <v>7.3203244509690446</v>
      </c>
      <c r="AA816" s="88">
        <f t="shared" si="50"/>
        <v>7.4438617635461934</v>
      </c>
      <c r="AB816" s="90">
        <f t="shared" si="51"/>
        <v>-8.3673634822957303E-3</v>
      </c>
      <c r="AD816" s="100"/>
      <c r="AE816" s="95">
        <v>5.18</v>
      </c>
    </row>
    <row r="817" spans="1:31" x14ac:dyDescent="0.35">
      <c r="A817" s="2" t="s">
        <v>156</v>
      </c>
      <c r="B817" s="9">
        <v>33269</v>
      </c>
      <c r="C817" s="19">
        <v>2.76</v>
      </c>
      <c r="D817" s="12">
        <v>7.78</v>
      </c>
      <c r="F817" s="13">
        <v>5.7</v>
      </c>
      <c r="H817" s="23">
        <f t="shared" si="48"/>
        <v>1.6595869074375541E-8</v>
      </c>
      <c r="J817" s="25">
        <v>0.35</v>
      </c>
      <c r="K817" s="29">
        <v>0.2</v>
      </c>
      <c r="L817" s="25">
        <v>88</v>
      </c>
      <c r="M817" s="29">
        <v>0.2</v>
      </c>
      <c r="N817" s="25">
        <v>4.7</v>
      </c>
      <c r="O817" s="25">
        <v>0.88</v>
      </c>
      <c r="P817" s="25">
        <v>3.6</v>
      </c>
      <c r="Q817" s="25">
        <v>0.62</v>
      </c>
      <c r="R817" s="25">
        <v>19</v>
      </c>
      <c r="S817" s="29">
        <v>4.0999999999999996</v>
      </c>
      <c r="T817" s="51">
        <v>0.06</v>
      </c>
      <c r="U817" s="42">
        <v>42.2</v>
      </c>
      <c r="V817" s="42">
        <v>2.21</v>
      </c>
      <c r="W817" s="42">
        <v>0.01</v>
      </c>
      <c r="X817" s="42">
        <v>46</v>
      </c>
      <c r="Y817" s="44">
        <v>3.62</v>
      </c>
      <c r="Z817" s="87">
        <f t="shared" si="49"/>
        <v>5.7466671588035219</v>
      </c>
      <c r="AA817" s="88">
        <f t="shared" si="50"/>
        <v>5.8338862194004824</v>
      </c>
      <c r="AB817" s="90">
        <f t="shared" si="51"/>
        <v>-7.5315106064894324E-3</v>
      </c>
    </row>
    <row r="818" spans="1:31" x14ac:dyDescent="0.35">
      <c r="A818" s="2" t="s">
        <v>156</v>
      </c>
      <c r="B818" s="9">
        <v>40161</v>
      </c>
      <c r="C818" s="18">
        <v>2.5499999999999998</v>
      </c>
      <c r="D818" s="12">
        <v>7.04</v>
      </c>
      <c r="F818" s="12">
        <v>5.2</v>
      </c>
      <c r="H818" s="23">
        <f t="shared" si="48"/>
        <v>9.120108393559095E-8</v>
      </c>
      <c r="I818" s="32">
        <v>5.0000000000000001E-3</v>
      </c>
      <c r="J818" s="25">
        <v>0.4</v>
      </c>
      <c r="K818" s="36"/>
      <c r="L818" s="25">
        <v>110</v>
      </c>
      <c r="M818" s="36"/>
      <c r="N818" s="25">
        <v>6.62</v>
      </c>
      <c r="O818" s="25">
        <v>1.2</v>
      </c>
      <c r="P818" s="25">
        <v>4.49</v>
      </c>
      <c r="Q818" s="25">
        <v>0.43</v>
      </c>
      <c r="R818" s="25">
        <v>25.7</v>
      </c>
      <c r="S818" s="36"/>
      <c r="T818" s="51">
        <v>0.01</v>
      </c>
      <c r="U818" s="42">
        <v>69</v>
      </c>
      <c r="V818" s="42">
        <v>0.22</v>
      </c>
      <c r="W818" s="42">
        <v>0.02</v>
      </c>
      <c r="X818" s="42">
        <v>69</v>
      </c>
      <c r="Y818" s="44">
        <v>3.92</v>
      </c>
      <c r="Z818" s="87">
        <f t="shared" si="49"/>
        <v>7.2824804257555673</v>
      </c>
      <c r="AA818" s="88">
        <f t="shared" si="50"/>
        <v>7.307155030638576</v>
      </c>
      <c r="AB818" s="90">
        <f t="shared" si="51"/>
        <v>-1.6912420434874273E-3</v>
      </c>
      <c r="AE818" s="94">
        <v>1.33</v>
      </c>
    </row>
    <row r="819" spans="1:31" x14ac:dyDescent="0.35">
      <c r="A819" s="2" t="s">
        <v>156</v>
      </c>
      <c r="B819" s="9">
        <v>32272</v>
      </c>
      <c r="C819" s="18">
        <v>3.15</v>
      </c>
      <c r="D819" s="12">
        <v>6.86</v>
      </c>
      <c r="F819" s="12">
        <v>6</v>
      </c>
      <c r="H819" s="23">
        <f t="shared" si="48"/>
        <v>1.3803842646028823E-7</v>
      </c>
      <c r="I819" s="32">
        <v>0.02</v>
      </c>
      <c r="J819" s="25">
        <v>0.47</v>
      </c>
      <c r="K819" s="29">
        <v>2.6</v>
      </c>
      <c r="L819" s="25">
        <v>99</v>
      </c>
      <c r="M819" s="30">
        <v>0.1</v>
      </c>
      <c r="N819" s="25">
        <v>4.5999999999999996</v>
      </c>
      <c r="O819" s="25">
        <v>0.94</v>
      </c>
      <c r="P819" s="25">
        <v>3.3</v>
      </c>
      <c r="Q819" s="25">
        <v>0.3</v>
      </c>
      <c r="R819" s="25">
        <v>22</v>
      </c>
      <c r="S819" s="29">
        <v>2.6</v>
      </c>
      <c r="T819" s="51">
        <v>1.53</v>
      </c>
      <c r="U819" s="42">
        <v>44</v>
      </c>
      <c r="V819" s="42">
        <v>4.5</v>
      </c>
      <c r="W819" s="42">
        <v>0.82</v>
      </c>
      <c r="X819" s="42">
        <v>51</v>
      </c>
      <c r="Y819" s="44">
        <v>3.91</v>
      </c>
      <c r="Z819" s="87">
        <f t="shared" si="49"/>
        <v>6.396574763502807</v>
      </c>
      <c r="AA819" s="88">
        <f t="shared" si="50"/>
        <v>6.4033825151936146</v>
      </c>
      <c r="AB819" s="90">
        <f t="shared" si="51"/>
        <v>-5.3185737597250199E-4</v>
      </c>
      <c r="AE819" s="96"/>
    </row>
    <row r="820" spans="1:31" x14ac:dyDescent="0.35">
      <c r="A820" s="2" t="s">
        <v>156</v>
      </c>
      <c r="B820" s="9">
        <v>34606</v>
      </c>
      <c r="C820" s="18">
        <v>3.14</v>
      </c>
      <c r="D820" s="12">
        <v>7.06</v>
      </c>
      <c r="F820" s="12">
        <v>4.8</v>
      </c>
      <c r="H820" s="23">
        <f t="shared" si="48"/>
        <v>8.7096358995608061E-8</v>
      </c>
      <c r="I820" s="28"/>
      <c r="J820" s="25">
        <v>0.37</v>
      </c>
      <c r="K820" s="30">
        <v>1</v>
      </c>
      <c r="L820" s="25">
        <v>94</v>
      </c>
      <c r="M820" s="30">
        <v>1</v>
      </c>
      <c r="N820" s="25">
        <v>5.2</v>
      </c>
      <c r="O820" s="25">
        <v>1.3</v>
      </c>
      <c r="P820" s="25">
        <v>4.0999999999999996</v>
      </c>
      <c r="Q820" s="25">
        <v>0.37</v>
      </c>
      <c r="R820" s="25">
        <v>19</v>
      </c>
      <c r="S820" s="31">
        <v>5</v>
      </c>
      <c r="T820" s="51">
        <v>0.01</v>
      </c>
      <c r="U820" s="42">
        <v>44.5</v>
      </c>
      <c r="V820" s="42">
        <v>0.22</v>
      </c>
      <c r="W820" s="42">
        <v>6.5599999999999999E-3</v>
      </c>
      <c r="X820" s="42">
        <v>47</v>
      </c>
      <c r="Y820" s="44">
        <v>3.84</v>
      </c>
      <c r="Z820" s="87">
        <f t="shared" si="49"/>
        <v>6.1078608269297474</v>
      </c>
      <c r="AA820" s="88">
        <f t="shared" si="50"/>
        <v>6.0962257140567306</v>
      </c>
      <c r="AB820" s="90">
        <f t="shared" si="51"/>
        <v>9.5337843057250946E-4</v>
      </c>
    </row>
    <row r="821" spans="1:31" x14ac:dyDescent="0.35">
      <c r="A821" s="2" t="s">
        <v>156</v>
      </c>
      <c r="B821" s="9">
        <v>34946</v>
      </c>
      <c r="C821" s="18">
        <v>4.09</v>
      </c>
      <c r="D821" s="12">
        <v>6.9</v>
      </c>
      <c r="F821" s="12">
        <v>4.9000000000000004</v>
      </c>
      <c r="H821" s="23">
        <f t="shared" si="48"/>
        <v>1.2589254117941651E-7</v>
      </c>
      <c r="I821" s="32">
        <v>0.01</v>
      </c>
      <c r="J821" s="25">
        <v>0.36</v>
      </c>
      <c r="K821" s="30">
        <v>1</v>
      </c>
      <c r="L821" s="25">
        <v>96</v>
      </c>
      <c r="M821" s="30">
        <v>1</v>
      </c>
      <c r="N821" s="25">
        <v>5.9</v>
      </c>
      <c r="O821" s="25">
        <v>1</v>
      </c>
      <c r="P821" s="25">
        <v>4.7</v>
      </c>
      <c r="Q821" s="25">
        <v>0.36</v>
      </c>
      <c r="R821" s="25">
        <v>21</v>
      </c>
      <c r="S821" s="31">
        <v>4.9000000000000004</v>
      </c>
      <c r="T821" s="51">
        <v>0.03</v>
      </c>
      <c r="U821" s="42">
        <v>46.6</v>
      </c>
      <c r="V821" s="42">
        <v>0.22</v>
      </c>
      <c r="W821" s="42">
        <v>6.5599999999999999E-3</v>
      </c>
      <c r="X821" s="42">
        <v>50</v>
      </c>
      <c r="Y821" s="44">
        <v>3.92</v>
      </c>
      <c r="Z821" s="87">
        <f t="shared" si="49"/>
        <v>6.3616048681834929</v>
      </c>
      <c r="AA821" s="88">
        <f t="shared" si="50"/>
        <v>6.3052018488482267</v>
      </c>
      <c r="AB821" s="90">
        <f t="shared" si="51"/>
        <v>4.4528207144289228E-3</v>
      </c>
    </row>
    <row r="822" spans="1:31" x14ac:dyDescent="0.35">
      <c r="A822" s="2" t="s">
        <v>156</v>
      </c>
      <c r="B822" s="9">
        <v>33884</v>
      </c>
      <c r="C822" s="18">
        <v>3.71</v>
      </c>
      <c r="D822" s="12">
        <v>6.82</v>
      </c>
      <c r="F822" s="12">
        <v>5.3</v>
      </c>
      <c r="H822" s="23">
        <f t="shared" si="48"/>
        <v>1.5135612484362046E-7</v>
      </c>
      <c r="I822" s="32">
        <v>7.0000000000000007E-2</v>
      </c>
      <c r="J822" s="25">
        <v>0.37</v>
      </c>
      <c r="K822" s="36"/>
      <c r="L822" s="25">
        <v>95</v>
      </c>
      <c r="M822" s="29">
        <v>1</v>
      </c>
      <c r="N822" s="25">
        <v>5.4</v>
      </c>
      <c r="O822" s="25">
        <v>1.2</v>
      </c>
      <c r="P822" s="25">
        <v>4.0999999999999996</v>
      </c>
      <c r="Q822" s="25">
        <v>0.37</v>
      </c>
      <c r="R822" s="25">
        <v>20</v>
      </c>
      <c r="S822" s="29">
        <v>5</v>
      </c>
      <c r="T822" s="51">
        <v>0.06</v>
      </c>
      <c r="U822" s="42">
        <v>41.2</v>
      </c>
      <c r="V822" s="42">
        <v>2.21</v>
      </c>
      <c r="W822" s="42">
        <v>0.01</v>
      </c>
      <c r="X822" s="42">
        <v>45</v>
      </c>
      <c r="Y822" s="44">
        <v>3.96</v>
      </c>
      <c r="Z822" s="87">
        <f t="shared" si="49"/>
        <v>6.2136463032642473</v>
      </c>
      <c r="AA822" s="88">
        <f t="shared" si="50"/>
        <v>6.124859321259831</v>
      </c>
      <c r="AB822" s="90">
        <f t="shared" si="51"/>
        <v>7.1959266953643712E-3</v>
      </c>
    </row>
    <row r="823" spans="1:31" x14ac:dyDescent="0.35">
      <c r="A823" s="2" t="s">
        <v>156</v>
      </c>
      <c r="B823" s="9">
        <v>32155</v>
      </c>
      <c r="C823" s="18">
        <v>2.36</v>
      </c>
      <c r="D823" s="12">
        <v>6.98</v>
      </c>
      <c r="F823" s="12">
        <v>5</v>
      </c>
      <c r="H823" s="23">
        <f t="shared" si="48"/>
        <v>1.0471285480508987E-7</v>
      </c>
      <c r="I823" s="32">
        <v>0.02</v>
      </c>
      <c r="J823" s="25">
        <v>0.37</v>
      </c>
      <c r="K823" s="29">
        <v>0.1</v>
      </c>
      <c r="L823" s="25">
        <v>91</v>
      </c>
      <c r="M823" s="29">
        <v>0.1</v>
      </c>
      <c r="N823" s="25">
        <v>4.8</v>
      </c>
      <c r="O823" s="25">
        <v>0.83</v>
      </c>
      <c r="P823" s="25">
        <v>3.5</v>
      </c>
      <c r="Q823" s="25">
        <v>0.28999999999999998</v>
      </c>
      <c r="R823" s="25">
        <v>21</v>
      </c>
      <c r="S823" s="29">
        <v>2.7</v>
      </c>
      <c r="T823" s="51">
        <v>1.53</v>
      </c>
      <c r="U823" s="42">
        <v>40</v>
      </c>
      <c r="V823" s="42">
        <v>1.1000000000000001</v>
      </c>
      <c r="W823" s="42">
        <v>0.82</v>
      </c>
      <c r="X823" s="42">
        <v>44</v>
      </c>
      <c r="Y823" s="44">
        <v>3.69</v>
      </c>
      <c r="Z823" s="87">
        <f t="shared" si="49"/>
        <v>5.9687592476906284</v>
      </c>
      <c r="AA823" s="88">
        <f t="shared" si="50"/>
        <v>5.8478099788210098</v>
      </c>
      <c r="AB823" s="90">
        <f t="shared" si="51"/>
        <v>1.0235565547930521E-2</v>
      </c>
    </row>
    <row r="824" spans="1:31" x14ac:dyDescent="0.35">
      <c r="A824" s="2" t="s">
        <v>156</v>
      </c>
      <c r="B824" s="9">
        <v>31713</v>
      </c>
      <c r="C824" s="18">
        <v>3.28</v>
      </c>
      <c r="D824" s="12">
        <v>7.42</v>
      </c>
      <c r="F824" s="12">
        <v>6</v>
      </c>
      <c r="G824" s="16"/>
      <c r="H824" s="23">
        <f t="shared" si="48"/>
        <v>3.8018939632056113E-8</v>
      </c>
      <c r="I824" s="32">
        <v>0.02</v>
      </c>
      <c r="J824" s="25">
        <v>0.56000000000000005</v>
      </c>
      <c r="K824" s="29">
        <v>0.2</v>
      </c>
      <c r="L824" s="25">
        <v>100</v>
      </c>
      <c r="M824" s="29">
        <v>0.2</v>
      </c>
      <c r="N824" s="25">
        <v>5.28</v>
      </c>
      <c r="O824" s="25">
        <v>0.92</v>
      </c>
      <c r="P824" s="25">
        <v>1</v>
      </c>
      <c r="Q824" s="25">
        <v>0.4</v>
      </c>
      <c r="R824" s="25">
        <v>18.8</v>
      </c>
      <c r="S824" s="29">
        <v>2.69</v>
      </c>
      <c r="T824" s="51">
        <v>6.1320000000000003E-3</v>
      </c>
      <c r="U824" s="42">
        <v>29.4</v>
      </c>
      <c r="V824" s="42">
        <v>8.8540000000000008E-3</v>
      </c>
      <c r="W824" s="42">
        <v>0.03</v>
      </c>
      <c r="X824" s="42">
        <v>50</v>
      </c>
      <c r="Y824" s="44">
        <v>4</v>
      </c>
      <c r="Z824" s="87">
        <f t="shared" si="49"/>
        <v>6.1505411343096288</v>
      </c>
      <c r="AA824" s="88">
        <f t="shared" si="50"/>
        <v>6.023479630018242</v>
      </c>
      <c r="AB824" s="90">
        <f t="shared" si="51"/>
        <v>1.0437102642678286E-2</v>
      </c>
    </row>
    <row r="825" spans="1:31" x14ac:dyDescent="0.35">
      <c r="A825" s="2" t="s">
        <v>156</v>
      </c>
      <c r="B825" s="9">
        <v>39343</v>
      </c>
      <c r="C825" s="18">
        <v>3.19</v>
      </c>
      <c r="D825" s="12">
        <v>7.09</v>
      </c>
      <c r="F825" s="12">
        <v>4.9000000000000004</v>
      </c>
      <c r="H825" s="23">
        <f t="shared" si="48"/>
        <v>8.128305161640995E-8</v>
      </c>
      <c r="I825" s="32">
        <v>0.18</v>
      </c>
      <c r="J825" s="25">
        <v>0.42</v>
      </c>
      <c r="K825" s="36"/>
      <c r="L825" s="25">
        <v>109</v>
      </c>
      <c r="M825" s="36"/>
      <c r="N825" s="25">
        <v>6.4</v>
      </c>
      <c r="O825" s="25">
        <v>1.23</v>
      </c>
      <c r="P825" s="25">
        <v>4.6500000000000004</v>
      </c>
      <c r="Q825" s="25">
        <v>0.42</v>
      </c>
      <c r="R825" s="25">
        <v>26.7</v>
      </c>
      <c r="S825" s="36"/>
      <c r="T825" s="51">
        <v>0.01</v>
      </c>
      <c r="U825" s="42">
        <v>65.900000000000006</v>
      </c>
      <c r="V825" s="42">
        <v>0.22</v>
      </c>
      <c r="W825" s="42">
        <v>7.8799999999999999E-3</v>
      </c>
      <c r="X825" s="42">
        <v>62</v>
      </c>
      <c r="Y825" s="44">
        <v>4.0199999999999996</v>
      </c>
      <c r="Z825" s="87">
        <f t="shared" si="49"/>
        <v>7.3023356503623376</v>
      </c>
      <c r="AA825" s="88">
        <f t="shared" si="50"/>
        <v>7.1448940637693328</v>
      </c>
      <c r="AB825" s="90">
        <f t="shared" si="51"/>
        <v>1.0897700784739518E-2</v>
      </c>
    </row>
    <row r="826" spans="1:31" x14ac:dyDescent="0.35">
      <c r="A826" s="2" t="s">
        <v>156</v>
      </c>
      <c r="B826" s="9">
        <v>35318</v>
      </c>
      <c r="C826" s="18">
        <v>4.1100000000000003</v>
      </c>
      <c r="D826" s="12">
        <v>6.92</v>
      </c>
      <c r="F826" s="12">
        <v>4.5999999999999996</v>
      </c>
      <c r="H826" s="23">
        <f t="shared" si="48"/>
        <v>1.2022644346174111E-7</v>
      </c>
      <c r="I826" s="32">
        <v>7.0000000000000007E-2</v>
      </c>
      <c r="J826" s="25">
        <v>0.3</v>
      </c>
      <c r="K826" s="29">
        <v>1</v>
      </c>
      <c r="L826" s="25">
        <v>86</v>
      </c>
      <c r="M826" s="29">
        <v>1</v>
      </c>
      <c r="N826" s="25">
        <v>4.6500000000000004</v>
      </c>
      <c r="O826" s="25">
        <v>1</v>
      </c>
      <c r="P826" s="25">
        <v>3.3</v>
      </c>
      <c r="Q826" s="25">
        <v>0.32</v>
      </c>
      <c r="R826" s="25">
        <v>17</v>
      </c>
      <c r="S826" s="29">
        <v>5</v>
      </c>
      <c r="T826" s="51">
        <v>0.01</v>
      </c>
      <c r="U826" s="42">
        <v>23</v>
      </c>
      <c r="V826" s="42">
        <v>0.22</v>
      </c>
      <c r="W826" s="42">
        <v>7.8816000000000008E-3</v>
      </c>
      <c r="X826" s="42">
        <v>39</v>
      </c>
      <c r="Y826" s="44">
        <v>3.8</v>
      </c>
      <c r="Z826" s="87">
        <f t="shared" si="49"/>
        <v>5.530554620981408</v>
      </c>
      <c r="AA826" s="88">
        <f t="shared" si="50"/>
        <v>5.3829941880641279</v>
      </c>
      <c r="AB826" s="90">
        <f t="shared" si="51"/>
        <v>1.3520847846942035E-2</v>
      </c>
    </row>
    <row r="827" spans="1:31" x14ac:dyDescent="0.35">
      <c r="A827" s="2" t="s">
        <v>156</v>
      </c>
      <c r="B827" s="9">
        <v>31915</v>
      </c>
      <c r="C827" s="18">
        <v>3.33</v>
      </c>
      <c r="D827" s="12">
        <v>7.1</v>
      </c>
      <c r="F827" s="12">
        <v>5</v>
      </c>
      <c r="H827" s="23">
        <f t="shared" si="48"/>
        <v>7.943282347242818E-8</v>
      </c>
      <c r="I827" s="32">
        <v>0.02</v>
      </c>
      <c r="J827" s="25">
        <v>0.32</v>
      </c>
      <c r="K827" s="36"/>
      <c r="L827" s="25">
        <v>99</v>
      </c>
      <c r="M827" s="36"/>
      <c r="N827" s="25">
        <v>4.9800000000000004</v>
      </c>
      <c r="O827" s="25">
        <v>0.95</v>
      </c>
      <c r="P827" s="25">
        <v>3.5</v>
      </c>
      <c r="Q827" s="25">
        <v>0.31</v>
      </c>
      <c r="R827" s="25">
        <v>20</v>
      </c>
      <c r="S827" s="36"/>
      <c r="T827" s="51">
        <v>7.0000000000000007E-2</v>
      </c>
      <c r="U827" s="42">
        <v>31.7</v>
      </c>
      <c r="V827" s="42">
        <v>0.44</v>
      </c>
      <c r="W827" s="42">
        <v>6.5680000000000001E-3</v>
      </c>
      <c r="X827" s="42">
        <v>53</v>
      </c>
      <c r="Y827" s="44">
        <v>3.94</v>
      </c>
      <c r="Z827" s="87">
        <f t="shared" si="49"/>
        <v>6.3319288265095972</v>
      </c>
      <c r="AA827" s="88">
        <f t="shared" si="50"/>
        <v>6.1044497147994523</v>
      </c>
      <c r="AB827" s="90">
        <f t="shared" si="51"/>
        <v>1.8291427118798564E-2</v>
      </c>
    </row>
    <row r="828" spans="1:31" x14ac:dyDescent="0.35">
      <c r="A828" s="2" t="s">
        <v>156</v>
      </c>
      <c r="B828" s="9">
        <v>34213</v>
      </c>
      <c r="C828" s="18">
        <v>3.93</v>
      </c>
      <c r="D828" s="12">
        <v>6.61</v>
      </c>
      <c r="F828" s="12">
        <v>5.6</v>
      </c>
      <c r="H828" s="23">
        <f t="shared" si="48"/>
        <v>2.454708915685024E-7</v>
      </c>
      <c r="I828" s="28"/>
      <c r="J828" s="25">
        <v>0.37</v>
      </c>
      <c r="K828" s="29">
        <v>1</v>
      </c>
      <c r="L828" s="25">
        <v>95</v>
      </c>
      <c r="M828" s="29">
        <v>1</v>
      </c>
      <c r="N828" s="25">
        <v>5.3</v>
      </c>
      <c r="O828" s="25">
        <v>1</v>
      </c>
      <c r="P828" s="25">
        <v>4.0999999999999996</v>
      </c>
      <c r="Q828" s="25">
        <v>0.37</v>
      </c>
      <c r="R828" s="25">
        <v>19</v>
      </c>
      <c r="S828" s="29">
        <v>5</v>
      </c>
      <c r="T828" s="51">
        <v>0.01</v>
      </c>
      <c r="U828" s="42">
        <v>39.6</v>
      </c>
      <c r="V828" s="42">
        <v>0.22</v>
      </c>
      <c r="W828" s="42">
        <v>6.5599999999999999E-3</v>
      </c>
      <c r="X828" s="42">
        <v>45</v>
      </c>
      <c r="Y828" s="44">
        <v>3.76</v>
      </c>
      <c r="Z828" s="87">
        <f t="shared" si="49"/>
        <v>6.1536695712248468</v>
      </c>
      <c r="AA828" s="88">
        <f t="shared" si="50"/>
        <v>5.857799272829034</v>
      </c>
      <c r="AB828" s="90">
        <f t="shared" si="51"/>
        <v>2.4632316183568134E-2</v>
      </c>
    </row>
    <row r="829" spans="1:31" x14ac:dyDescent="0.35">
      <c r="A829" s="2" t="s">
        <v>377</v>
      </c>
      <c r="B829" s="9">
        <v>41431</v>
      </c>
      <c r="C829" s="18">
        <v>3.46</v>
      </c>
      <c r="D829" s="12">
        <v>5.03</v>
      </c>
      <c r="F829" s="12">
        <v>4.5999999999999996</v>
      </c>
      <c r="H829" s="23">
        <f t="shared" si="48"/>
        <v>9.3325430079698941E-6</v>
      </c>
      <c r="I829" s="32">
        <v>0.05</v>
      </c>
      <c r="J829" s="25">
        <v>0.14000000000000001</v>
      </c>
      <c r="K829" s="36"/>
      <c r="L829" s="25">
        <v>28.5</v>
      </c>
      <c r="M829" s="36"/>
      <c r="N829" s="25">
        <v>5.81</v>
      </c>
      <c r="O829" s="25">
        <v>20.3</v>
      </c>
      <c r="P829" s="25">
        <v>4.41</v>
      </c>
      <c r="Q829" s="25">
        <v>0.21</v>
      </c>
      <c r="R829" s="25">
        <v>13.9</v>
      </c>
      <c r="S829" s="36"/>
      <c r="T829" s="51">
        <v>0.01</v>
      </c>
      <c r="U829" s="42">
        <v>70.2</v>
      </c>
      <c r="V829" s="42">
        <v>39.97</v>
      </c>
      <c r="W829" s="42">
        <v>3.9399999999999999E-3</v>
      </c>
      <c r="X829" s="42">
        <v>30</v>
      </c>
      <c r="Y829" s="44">
        <v>0.03</v>
      </c>
      <c r="Z829" s="87">
        <f t="shared" si="49"/>
        <v>3.1378104153317015</v>
      </c>
      <c r="AA829" s="88">
        <f t="shared" si="50"/>
        <v>2.9827756728540527</v>
      </c>
      <c r="AB829" s="90">
        <f t="shared" si="51"/>
        <v>2.5330048502528905E-2</v>
      </c>
      <c r="AC829" s="19">
        <v>3.34</v>
      </c>
      <c r="AD829" s="13">
        <v>2.98</v>
      </c>
      <c r="AE829" s="95">
        <v>11.17</v>
      </c>
    </row>
    <row r="830" spans="1:31" x14ac:dyDescent="0.35">
      <c r="A830" s="2" t="s">
        <v>377</v>
      </c>
      <c r="B830" s="9">
        <v>41764</v>
      </c>
      <c r="C830" s="18">
        <v>3.1</v>
      </c>
      <c r="D830" s="12">
        <v>5.01</v>
      </c>
      <c r="E830" s="16"/>
      <c r="F830" s="12">
        <v>4.5</v>
      </c>
      <c r="H830" s="23">
        <f t="shared" si="48"/>
        <v>9.7723722095581059E-6</v>
      </c>
      <c r="I830" s="32">
        <v>0.02</v>
      </c>
      <c r="J830" s="25">
        <v>0.17</v>
      </c>
      <c r="K830" s="36"/>
      <c r="L830" s="25">
        <v>31.7</v>
      </c>
      <c r="M830" s="36"/>
      <c r="N830" s="25">
        <v>7.96</v>
      </c>
      <c r="O830" s="25">
        <v>17.2</v>
      </c>
      <c r="P830" s="25">
        <v>4.84</v>
      </c>
      <c r="Q830" s="25">
        <v>0.24</v>
      </c>
      <c r="R830" s="25">
        <v>15.2</v>
      </c>
      <c r="S830" s="36"/>
      <c r="T830" s="51">
        <v>0.01</v>
      </c>
      <c r="U830" s="42">
        <v>85.7</v>
      </c>
      <c r="V830" s="42">
        <v>31.82</v>
      </c>
      <c r="W830" s="42">
        <v>3.2799999999999999E-3</v>
      </c>
      <c r="X830" s="42">
        <v>32</v>
      </c>
      <c r="Y830" s="44">
        <v>0.02</v>
      </c>
      <c r="Z830" s="87">
        <f t="shared" si="49"/>
        <v>3.3865452247659991</v>
      </c>
      <c r="AA830" s="88">
        <f t="shared" si="50"/>
        <v>3.2204085797082183</v>
      </c>
      <c r="AB830" s="90">
        <f t="shared" si="51"/>
        <v>2.51457252425881E-2</v>
      </c>
      <c r="AC830" s="19">
        <v>3.6</v>
      </c>
      <c r="AD830" s="13">
        <v>3.22</v>
      </c>
      <c r="AE830" s="94">
        <v>11.18</v>
      </c>
    </row>
    <row r="831" spans="1:31" x14ac:dyDescent="0.35">
      <c r="A831" s="2" t="s">
        <v>377</v>
      </c>
      <c r="B831" s="9">
        <v>42156</v>
      </c>
      <c r="C831" s="18">
        <v>3.1</v>
      </c>
      <c r="D831" s="12">
        <v>4.8499999999999996</v>
      </c>
      <c r="F831" s="12">
        <v>4.3</v>
      </c>
      <c r="H831" s="23">
        <f t="shared" si="48"/>
        <v>1.4125375446227545E-5</v>
      </c>
      <c r="I831" s="32">
        <v>1.42</v>
      </c>
      <c r="J831" s="25">
        <v>0.19</v>
      </c>
      <c r="K831" s="30">
        <v>0.7</v>
      </c>
      <c r="L831" s="25">
        <v>29.9</v>
      </c>
      <c r="M831" s="30">
        <v>0.8</v>
      </c>
      <c r="N831" s="25">
        <v>9.93</v>
      </c>
      <c r="O831" s="25">
        <v>15.5</v>
      </c>
      <c r="P831" s="25">
        <v>4.4400000000000004</v>
      </c>
      <c r="Q831" s="25">
        <v>0.24</v>
      </c>
      <c r="R831" s="25">
        <v>14.6</v>
      </c>
      <c r="S831" s="31">
        <v>4.4000000000000004</v>
      </c>
      <c r="T831" s="51">
        <v>0.01</v>
      </c>
      <c r="U831" s="42">
        <v>98.9</v>
      </c>
      <c r="V831" s="42">
        <v>25.05</v>
      </c>
      <c r="W831" s="42">
        <v>3.9399999999999999E-3</v>
      </c>
      <c r="X831" s="42">
        <v>31</v>
      </c>
      <c r="Y831" s="44">
        <v>0</v>
      </c>
      <c r="Z831" s="87">
        <f t="shared" si="49"/>
        <v>3.4215724698659189</v>
      </c>
      <c r="AA831" s="88">
        <f t="shared" si="50"/>
        <v>3.3378202597095861</v>
      </c>
      <c r="AB831" s="90">
        <f t="shared" si="51"/>
        <v>1.2390493274621807E-2</v>
      </c>
      <c r="AC831" s="19">
        <v>3.5</v>
      </c>
      <c r="AD831" s="99">
        <v>3.34</v>
      </c>
      <c r="AE831" s="95">
        <v>4.74</v>
      </c>
    </row>
    <row r="832" spans="1:31" x14ac:dyDescent="0.35">
      <c r="A832" s="2" t="s">
        <v>377</v>
      </c>
      <c r="B832" s="9">
        <v>41232</v>
      </c>
      <c r="C832" s="18">
        <v>2.62</v>
      </c>
      <c r="D832" s="12">
        <v>5.67</v>
      </c>
      <c r="F832" s="12">
        <v>5.2</v>
      </c>
      <c r="H832" s="23">
        <f t="shared" si="48"/>
        <v>2.1379620895022301E-6</v>
      </c>
      <c r="I832" s="32">
        <v>0.13</v>
      </c>
      <c r="J832" s="25">
        <v>0.22</v>
      </c>
      <c r="K832" s="29">
        <v>0.2</v>
      </c>
      <c r="L832" s="25">
        <v>32.4</v>
      </c>
      <c r="M832" s="29">
        <v>1</v>
      </c>
      <c r="N832" s="25">
        <v>4.55</v>
      </c>
      <c r="O832" s="25">
        <v>22.1</v>
      </c>
      <c r="P832" s="25">
        <v>5.13</v>
      </c>
      <c r="Q832" s="25">
        <v>0.2</v>
      </c>
      <c r="R832" s="25">
        <v>13.5</v>
      </c>
      <c r="S832" s="29">
        <v>16</v>
      </c>
      <c r="T832" s="51">
        <v>0.01</v>
      </c>
      <c r="U832" s="42">
        <v>82.9</v>
      </c>
      <c r="V832" s="42">
        <v>33.46</v>
      </c>
      <c r="W832" s="42">
        <v>0.01</v>
      </c>
      <c r="X832" s="42">
        <v>32</v>
      </c>
      <c r="Y832" s="44">
        <v>0.42</v>
      </c>
      <c r="Z832" s="87">
        <f t="shared" si="49"/>
        <v>3.3881408481516502</v>
      </c>
      <c r="AA832" s="88">
        <f t="shared" si="50"/>
        <v>3.5887154499645511</v>
      </c>
      <c r="AB832" s="90">
        <f t="shared" si="51"/>
        <v>-2.8748564287766308E-2</v>
      </c>
      <c r="AC832" s="19">
        <v>3.51</v>
      </c>
      <c r="AD832" s="13">
        <v>3.59</v>
      </c>
      <c r="AE832" s="94">
        <v>2.29</v>
      </c>
    </row>
    <row r="833" spans="1:31" x14ac:dyDescent="0.35">
      <c r="A833" s="2" t="s">
        <v>293</v>
      </c>
      <c r="B833" s="9">
        <v>38692</v>
      </c>
      <c r="C833" s="18">
        <v>5.43</v>
      </c>
      <c r="D833" s="12">
        <v>5.6</v>
      </c>
      <c r="F833" s="12">
        <v>7</v>
      </c>
      <c r="H833" s="23">
        <f t="shared" si="48"/>
        <v>2.5118864315095806E-6</v>
      </c>
      <c r="I833" s="32">
        <v>7.0000000000000001E-3</v>
      </c>
      <c r="J833" s="25">
        <v>0.05</v>
      </c>
      <c r="K833" s="29">
        <v>1</v>
      </c>
      <c r="L833" s="25">
        <v>13</v>
      </c>
      <c r="M833" s="29">
        <v>1</v>
      </c>
      <c r="N833" s="25">
        <v>0.03</v>
      </c>
      <c r="O833" s="25">
        <v>7.7</v>
      </c>
      <c r="P833" s="25">
        <v>3</v>
      </c>
      <c r="Q833" s="25">
        <v>0.06</v>
      </c>
      <c r="R833" s="25">
        <v>20</v>
      </c>
      <c r="S833" s="29">
        <v>5</v>
      </c>
      <c r="T833" s="51">
        <v>0.03</v>
      </c>
      <c r="U833" s="42">
        <v>15</v>
      </c>
      <c r="V833" s="42">
        <v>34.520000000000003</v>
      </c>
      <c r="W833" s="42">
        <v>0.03</v>
      </c>
      <c r="X833" s="42">
        <v>29</v>
      </c>
      <c r="Y833" s="44">
        <v>0.3</v>
      </c>
      <c r="Z833" s="87">
        <f t="shared" si="49"/>
        <v>1.9692061574198472</v>
      </c>
      <c r="AA833" s="88">
        <f t="shared" si="50"/>
        <v>1.9886999332077751</v>
      </c>
      <c r="AB833" s="90">
        <f t="shared" si="51"/>
        <v>-4.9252749665004477E-3</v>
      </c>
      <c r="AC833" s="19">
        <v>1.97</v>
      </c>
      <c r="AD833" s="13">
        <v>-1.99</v>
      </c>
      <c r="AE833" s="94">
        <v>-1</v>
      </c>
    </row>
    <row r="834" spans="1:31" x14ac:dyDescent="0.35">
      <c r="A834" s="2" t="s">
        <v>293</v>
      </c>
      <c r="B834" s="9">
        <v>41043</v>
      </c>
      <c r="C834" s="18">
        <v>4.7</v>
      </c>
      <c r="D834" s="12">
        <v>5.49</v>
      </c>
      <c r="F834" s="12">
        <v>5.9</v>
      </c>
      <c r="H834" s="23">
        <f t="shared" si="48"/>
        <v>3.2359365692962801E-6</v>
      </c>
      <c r="I834" s="24">
        <v>0.03</v>
      </c>
      <c r="J834" s="25">
        <v>0.01</v>
      </c>
      <c r="K834" s="36"/>
      <c r="L834" s="27">
        <v>6.97</v>
      </c>
      <c r="M834" s="36"/>
      <c r="N834" s="27">
        <v>0.03</v>
      </c>
      <c r="O834" s="27">
        <v>9.25</v>
      </c>
      <c r="P834" s="27">
        <v>1.87</v>
      </c>
      <c r="Q834" s="27">
        <v>0.08</v>
      </c>
      <c r="R834" s="27">
        <v>14.8</v>
      </c>
      <c r="S834" s="36"/>
      <c r="T834" s="51">
        <v>0.01</v>
      </c>
      <c r="U834" s="42">
        <v>10.8</v>
      </c>
      <c r="V834" s="42">
        <v>14.21</v>
      </c>
      <c r="W834" s="42">
        <v>0.03</v>
      </c>
      <c r="X834" s="42">
        <v>24</v>
      </c>
      <c r="Y834" s="44">
        <v>0.26</v>
      </c>
      <c r="Z834" s="87">
        <f t="shared" si="49"/>
        <v>1.3898627607066882</v>
      </c>
      <c r="AA834" s="88">
        <f t="shared" si="50"/>
        <v>1.3920075416307067</v>
      </c>
      <c r="AB834" s="90">
        <f t="shared" si="51"/>
        <v>-7.7098523328581815E-4</v>
      </c>
      <c r="AC834" s="19">
        <v>1.41</v>
      </c>
      <c r="AD834" s="13">
        <v>1.39</v>
      </c>
      <c r="AE834" s="94">
        <v>0.97</v>
      </c>
    </row>
    <row r="835" spans="1:31" x14ac:dyDescent="0.35">
      <c r="A835" s="2" t="s">
        <v>293</v>
      </c>
      <c r="B835" s="9">
        <v>40688</v>
      </c>
      <c r="C835" s="18">
        <v>4.79</v>
      </c>
      <c r="D835" s="12">
        <v>5.4</v>
      </c>
      <c r="F835" s="12">
        <v>6.4</v>
      </c>
      <c r="H835" s="23">
        <f t="shared" si="48"/>
        <v>3.9810717055349657E-6</v>
      </c>
      <c r="I835" s="32">
        <v>0.01</v>
      </c>
      <c r="J835" s="25">
        <v>0.01</v>
      </c>
      <c r="K835" s="29">
        <v>0.2</v>
      </c>
      <c r="L835" s="25">
        <v>7.86</v>
      </c>
      <c r="M835" s="29">
        <v>0.4</v>
      </c>
      <c r="N835" s="25">
        <v>0.06</v>
      </c>
      <c r="O835" s="25">
        <v>7.84</v>
      </c>
      <c r="P835" s="25">
        <v>2.6</v>
      </c>
      <c r="Q835" s="25">
        <v>0.06</v>
      </c>
      <c r="R835" s="25">
        <v>15.2</v>
      </c>
      <c r="S835" s="29">
        <v>1.1000000000000001</v>
      </c>
      <c r="T835" s="51">
        <v>0.01</v>
      </c>
      <c r="U835" s="42">
        <v>12.2</v>
      </c>
      <c r="V835" s="42">
        <v>4.34</v>
      </c>
      <c r="W835" s="42">
        <v>0.04</v>
      </c>
      <c r="X835" s="42">
        <v>33</v>
      </c>
      <c r="Y835" s="44">
        <v>0.24</v>
      </c>
      <c r="Z835" s="87">
        <f t="shared" si="49"/>
        <v>1.4737921306173414</v>
      </c>
      <c r="AA835" s="88">
        <f t="shared" si="50"/>
        <v>1.496055501747408</v>
      </c>
      <c r="AB835" s="90">
        <f t="shared" si="51"/>
        <v>-7.4964691411927176E-3</v>
      </c>
      <c r="AC835" s="19">
        <v>1.49</v>
      </c>
      <c r="AD835" s="13">
        <v>1.5</v>
      </c>
      <c r="AE835" s="94">
        <v>0.33</v>
      </c>
    </row>
    <row r="836" spans="1:31" x14ac:dyDescent="0.35">
      <c r="A836" s="2" t="s">
        <v>293</v>
      </c>
      <c r="B836" s="9">
        <v>40308</v>
      </c>
      <c r="C836" s="19">
        <v>4.74</v>
      </c>
      <c r="D836" s="12">
        <v>5.14</v>
      </c>
      <c r="F836" s="12">
        <v>6.5</v>
      </c>
      <c r="H836" s="23">
        <f t="shared" ref="H836:H899" si="52">10^-(D836)</f>
        <v>7.2443596007498957E-6</v>
      </c>
      <c r="I836" s="32">
        <v>0.05</v>
      </c>
      <c r="J836" s="25">
        <v>0.01</v>
      </c>
      <c r="K836" s="36"/>
      <c r="L836" s="25">
        <v>13.3</v>
      </c>
      <c r="M836" s="36"/>
      <c r="N836" s="25">
        <v>0.01</v>
      </c>
      <c r="O836" s="25">
        <v>10.7</v>
      </c>
      <c r="P836" s="25">
        <v>4.43</v>
      </c>
      <c r="Q836" s="25">
        <v>0.03</v>
      </c>
      <c r="R836" s="25">
        <v>22.9</v>
      </c>
      <c r="S836" s="36"/>
      <c r="T836" s="51">
        <v>0.01</v>
      </c>
      <c r="U836" s="42">
        <v>17.3</v>
      </c>
      <c r="V836" s="42">
        <v>41.47</v>
      </c>
      <c r="W836" s="42">
        <v>0.18</v>
      </c>
      <c r="X836" s="42">
        <v>36</v>
      </c>
      <c r="Y836" s="44">
        <v>0.19</v>
      </c>
      <c r="Z836" s="87">
        <f t="shared" ref="Z836:Z899" si="53">(H836/H$3)+(I836/I$3*3)+(J836/J$3)+(L836/L$3*2)+(N836/N$3*2)+(O836/O$3)+(P836/P$3*2)+(Q836/Q$3*2)+(R836/R$3)</f>
        <v>2.3054469447730153</v>
      </c>
      <c r="AA836" s="88">
        <f t="shared" ref="AA836:AA899" si="54">(T836/T$3*3)+(U836/U$3*2)+(V836/V$3)+(W836/W$3)+(X836/X$3)+Y836</f>
        <v>2.2387687643747269</v>
      </c>
      <c r="AB836" s="90">
        <f t="shared" ref="AB836:AB899" si="55">(Z836-AA836)/(Z836+AA836)</f>
        <v>1.4673198779728188E-2</v>
      </c>
      <c r="AC836" s="19">
        <v>2.3199999999999998</v>
      </c>
      <c r="AD836" s="99">
        <v>2.2400000000000002</v>
      </c>
      <c r="AE836" s="95">
        <v>3.59</v>
      </c>
    </row>
    <row r="837" spans="1:31" x14ac:dyDescent="0.35">
      <c r="A837" s="2" t="s">
        <v>293</v>
      </c>
      <c r="B837" s="9">
        <v>38859</v>
      </c>
      <c r="C837" s="20"/>
      <c r="D837" s="12">
        <v>5.63</v>
      </c>
      <c r="F837" s="12">
        <v>7.4</v>
      </c>
      <c r="G837" s="16"/>
      <c r="H837" s="23">
        <f t="shared" si="52"/>
        <v>2.3442288153199192E-6</v>
      </c>
      <c r="I837" s="32">
        <v>0.16</v>
      </c>
      <c r="J837" s="25">
        <v>0.02</v>
      </c>
      <c r="K837" s="29">
        <v>5</v>
      </c>
      <c r="L837" s="25">
        <v>15.38</v>
      </c>
      <c r="M837" s="29">
        <v>5</v>
      </c>
      <c r="N837" s="25">
        <v>0.02</v>
      </c>
      <c r="O837" s="25">
        <v>14.61</v>
      </c>
      <c r="P837" s="25">
        <v>3.75</v>
      </c>
      <c r="Q837" s="25">
        <v>0.04</v>
      </c>
      <c r="R837" s="25">
        <v>40.700000000000003</v>
      </c>
      <c r="S837" s="29">
        <v>10</v>
      </c>
      <c r="T837" s="51">
        <v>0.06</v>
      </c>
      <c r="U837" s="42">
        <v>23</v>
      </c>
      <c r="V837" s="42">
        <v>31.78</v>
      </c>
      <c r="W837" s="42">
        <v>0.02</v>
      </c>
      <c r="X837" s="42">
        <v>72</v>
      </c>
      <c r="Y837" s="44">
        <v>0.24</v>
      </c>
      <c r="Z837" s="87">
        <f t="shared" si="53"/>
        <v>3.2410490511761934</v>
      </c>
      <c r="AA837" s="88">
        <f t="shared" si="54"/>
        <v>3.2647579112061846</v>
      </c>
      <c r="AB837" s="90">
        <f t="shared" si="55"/>
        <v>-3.6442612218714338E-3</v>
      </c>
      <c r="AC837" s="19">
        <v>3.22</v>
      </c>
      <c r="AD837" s="99">
        <v>3.27</v>
      </c>
      <c r="AE837" s="95">
        <v>-1.29</v>
      </c>
    </row>
    <row r="838" spans="1:31" x14ac:dyDescent="0.35">
      <c r="A838" s="2" t="s">
        <v>293</v>
      </c>
      <c r="B838" s="9">
        <v>39198</v>
      </c>
      <c r="C838" s="18">
        <v>4.55</v>
      </c>
      <c r="D838" s="12">
        <v>5.38</v>
      </c>
      <c r="F838" s="12">
        <v>7.8</v>
      </c>
      <c r="H838" s="23">
        <f t="shared" si="52"/>
        <v>4.168693834703354E-6</v>
      </c>
      <c r="I838" s="28"/>
      <c r="J838" s="25">
        <v>0.01</v>
      </c>
      <c r="K838" s="33"/>
      <c r="L838" s="25">
        <v>18.399999999999999</v>
      </c>
      <c r="M838" s="33"/>
      <c r="N838" s="25">
        <v>0.01</v>
      </c>
      <c r="O838" s="25">
        <v>12.9</v>
      </c>
      <c r="P838" s="25">
        <v>4.8600000000000003</v>
      </c>
      <c r="Q838" s="25">
        <v>0.03</v>
      </c>
      <c r="R838" s="25">
        <v>36.6</v>
      </c>
      <c r="S838" s="34"/>
      <c r="T838" s="51">
        <v>0.01</v>
      </c>
      <c r="U838" s="42">
        <v>29.3</v>
      </c>
      <c r="V838" s="42">
        <v>29.79</v>
      </c>
      <c r="W838" s="42">
        <v>3.2799999999999999E-3</v>
      </c>
      <c r="X838" s="42">
        <v>81</v>
      </c>
      <c r="Y838" s="44">
        <v>0.2</v>
      </c>
      <c r="Z838" s="87">
        <f t="shared" si="53"/>
        <v>3.2419288519788738</v>
      </c>
      <c r="AA838" s="88">
        <f t="shared" si="54"/>
        <v>3.5757512816163048</v>
      </c>
      <c r="AB838" s="90">
        <f t="shared" si="55"/>
        <v>-4.8964225821107259E-2</v>
      </c>
      <c r="AD838" s="100"/>
      <c r="AE838" s="96"/>
    </row>
    <row r="839" spans="1:31" x14ac:dyDescent="0.35">
      <c r="A839" s="2" t="s">
        <v>293</v>
      </c>
      <c r="B839" s="9">
        <v>37425</v>
      </c>
      <c r="C839" s="19">
        <v>5.83</v>
      </c>
      <c r="D839" s="12">
        <v>5.65</v>
      </c>
      <c r="F839" s="12">
        <v>7.9</v>
      </c>
      <c r="H839" s="23">
        <f t="shared" si="52"/>
        <v>2.2387211385683329E-6</v>
      </c>
      <c r="I839" s="24">
        <v>0.04</v>
      </c>
      <c r="J839" s="25">
        <v>0.01</v>
      </c>
      <c r="K839" s="29">
        <v>0.3</v>
      </c>
      <c r="L839" s="25">
        <v>12.5</v>
      </c>
      <c r="M839" s="29">
        <v>1</v>
      </c>
      <c r="N839" s="25">
        <v>0.01</v>
      </c>
      <c r="O839" s="25">
        <v>12</v>
      </c>
      <c r="P839" s="25">
        <v>3.2</v>
      </c>
      <c r="Q839" s="25">
        <v>0.09</v>
      </c>
      <c r="R839" s="25">
        <v>25.2</v>
      </c>
      <c r="S839" s="29">
        <v>10</v>
      </c>
      <c r="T839" s="51">
        <v>0.03</v>
      </c>
      <c r="U839" s="42">
        <v>22</v>
      </c>
      <c r="V839" s="42">
        <v>22.13</v>
      </c>
      <c r="W839" s="42">
        <v>0.01</v>
      </c>
      <c r="X839" s="42">
        <v>45</v>
      </c>
      <c r="Y839" s="44">
        <v>0.4</v>
      </c>
      <c r="Z839" s="87">
        <f t="shared" si="53"/>
        <v>2.2986926999256871</v>
      </c>
      <c r="AA839" s="88">
        <f t="shared" si="54"/>
        <v>2.4854934303039609</v>
      </c>
      <c r="AB839" s="90">
        <f t="shared" si="55"/>
        <v>-3.9045456278956905E-2</v>
      </c>
      <c r="AD839" s="100"/>
      <c r="AE839" s="96"/>
    </row>
    <row r="840" spans="1:31" x14ac:dyDescent="0.35">
      <c r="A840" s="2" t="s">
        <v>293</v>
      </c>
      <c r="B840" s="9">
        <v>35941</v>
      </c>
      <c r="C840" s="18">
        <v>5.09</v>
      </c>
      <c r="D840" s="12">
        <v>5.84</v>
      </c>
      <c r="F840" s="12">
        <v>7.1</v>
      </c>
      <c r="H840" s="23">
        <f t="shared" si="52"/>
        <v>1.445439770745926E-6</v>
      </c>
      <c r="I840" s="32">
        <v>0.01</v>
      </c>
      <c r="J840" s="25">
        <v>0.01</v>
      </c>
      <c r="K840" s="36"/>
      <c r="L840" s="25">
        <v>24.6</v>
      </c>
      <c r="M840" s="36"/>
      <c r="N840" s="25">
        <v>0.15</v>
      </c>
      <c r="O840" s="25">
        <v>21.9</v>
      </c>
      <c r="P840" s="25">
        <v>4.99</v>
      </c>
      <c r="Q840" s="25">
        <v>0.18</v>
      </c>
      <c r="R840" s="25">
        <v>80</v>
      </c>
      <c r="S840" s="36"/>
      <c r="T840" s="51">
        <v>0.03</v>
      </c>
      <c r="U840" s="42">
        <v>46</v>
      </c>
      <c r="V840" s="42">
        <v>33.200000000000003</v>
      </c>
      <c r="W840" s="42">
        <v>0.03</v>
      </c>
      <c r="X840" s="42">
        <v>153</v>
      </c>
      <c r="Y840" s="44">
        <v>0.18</v>
      </c>
      <c r="Z840" s="87">
        <f t="shared" si="53"/>
        <v>5.6915447419843144</v>
      </c>
      <c r="AA840" s="88">
        <f t="shared" si="54"/>
        <v>5.9906567110973281</v>
      </c>
      <c r="AB840" s="90">
        <f t="shared" si="55"/>
        <v>-2.5604075594340237E-2</v>
      </c>
      <c r="AD840" s="100"/>
      <c r="AE840" s="96"/>
    </row>
    <row r="841" spans="1:31" x14ac:dyDescent="0.35">
      <c r="A841" s="2" t="s">
        <v>293</v>
      </c>
      <c r="B841" s="9">
        <v>38250</v>
      </c>
      <c r="C841" s="20"/>
      <c r="D841" s="12">
        <v>7.59</v>
      </c>
      <c r="F841" s="15"/>
      <c r="H841" s="23">
        <f t="shared" si="52"/>
        <v>2.5703957827688587E-8</v>
      </c>
      <c r="I841" s="32">
        <v>0.02</v>
      </c>
      <c r="J841" s="25">
        <v>0.02</v>
      </c>
      <c r="K841" s="33"/>
      <c r="L841" s="25">
        <v>102</v>
      </c>
      <c r="M841" s="33"/>
      <c r="N841" s="25">
        <v>0.02</v>
      </c>
      <c r="O841" s="25">
        <v>9.74</v>
      </c>
      <c r="P841" s="25">
        <v>6.34</v>
      </c>
      <c r="Q841" s="25">
        <v>0.01</v>
      </c>
      <c r="R841" s="25">
        <v>31.8</v>
      </c>
      <c r="S841" s="34"/>
      <c r="T841" s="51">
        <v>0.12</v>
      </c>
      <c r="U841" s="42">
        <v>63</v>
      </c>
      <c r="V841" s="42">
        <v>177.07</v>
      </c>
      <c r="W841" s="42">
        <v>0.02</v>
      </c>
      <c r="X841" s="42">
        <v>70</v>
      </c>
      <c r="Y841" s="44">
        <v>1.21</v>
      </c>
      <c r="Z841" s="87">
        <f t="shared" si="53"/>
        <v>7.2481466049256653</v>
      </c>
      <c r="AA841" s="88">
        <f t="shared" si="54"/>
        <v>7.3563489911193516</v>
      </c>
      <c r="AB841" s="90">
        <f t="shared" si="55"/>
        <v>-7.408841029948896E-3</v>
      </c>
    </row>
    <row r="842" spans="1:31" x14ac:dyDescent="0.35">
      <c r="A842" s="2" t="s">
        <v>293</v>
      </c>
      <c r="B842" s="9">
        <v>38986</v>
      </c>
      <c r="C842" s="20"/>
      <c r="D842" s="12">
        <v>6.81</v>
      </c>
      <c r="F842" s="15"/>
      <c r="H842" s="23">
        <f t="shared" si="52"/>
        <v>1.5488166189124805E-7</v>
      </c>
      <c r="I842" s="32">
        <v>0.08</v>
      </c>
      <c r="J842" s="25">
        <v>0.02</v>
      </c>
      <c r="K842" s="36"/>
      <c r="L842" s="25">
        <v>12.9</v>
      </c>
      <c r="M842" s="36"/>
      <c r="N842" s="25">
        <v>0.02</v>
      </c>
      <c r="O842" s="25">
        <v>12.5</v>
      </c>
      <c r="P842" s="25">
        <v>3.41</v>
      </c>
      <c r="Q842" s="25">
        <v>0.06</v>
      </c>
      <c r="R842" s="25">
        <v>19.899999999999999</v>
      </c>
      <c r="S842" s="36"/>
      <c r="T842" s="51">
        <v>0.06</v>
      </c>
      <c r="U842" s="42">
        <v>19</v>
      </c>
      <c r="V842" s="42">
        <v>28.33</v>
      </c>
      <c r="W842" s="42">
        <v>0.04</v>
      </c>
      <c r="X842" s="42">
        <v>38</v>
      </c>
      <c r="Y842" s="44">
        <v>0.22</v>
      </c>
      <c r="Z842" s="87">
        <f t="shared" si="53"/>
        <v>2.1224495415013118</v>
      </c>
      <c r="AA842" s="88">
        <f t="shared" si="54"/>
        <v>2.1471775986361417</v>
      </c>
      <c r="AB842" s="90">
        <f t="shared" si="55"/>
        <v>-5.7916198120367395E-3</v>
      </c>
    </row>
    <row r="843" spans="1:31" x14ac:dyDescent="0.35">
      <c r="A843" s="2" t="s">
        <v>293</v>
      </c>
      <c r="B843" s="9">
        <v>39602</v>
      </c>
      <c r="C843" s="18">
        <v>4.8</v>
      </c>
      <c r="D843" s="12">
        <v>5.3</v>
      </c>
      <c r="F843" s="12">
        <v>7.4</v>
      </c>
      <c r="H843" s="23">
        <f t="shared" si="52"/>
        <v>5.011872336272719E-6</v>
      </c>
      <c r="I843" s="32">
        <v>1E-3</v>
      </c>
      <c r="J843" s="25">
        <v>0.01</v>
      </c>
      <c r="K843" s="29">
        <v>0.2</v>
      </c>
      <c r="L843" s="25">
        <v>14.2</v>
      </c>
      <c r="M843" s="29">
        <v>0.6</v>
      </c>
      <c r="N843" s="25">
        <v>0.01</v>
      </c>
      <c r="O843" s="25">
        <v>15.1</v>
      </c>
      <c r="P843" s="25">
        <v>3.65</v>
      </c>
      <c r="Q843" s="25">
        <v>0.04</v>
      </c>
      <c r="R843" s="25">
        <v>27.1</v>
      </c>
      <c r="S843" s="29">
        <v>0.8</v>
      </c>
      <c r="T843" s="51">
        <v>0.01</v>
      </c>
      <c r="U843" s="42">
        <v>18.100000000000001</v>
      </c>
      <c r="V843" s="42">
        <v>29.96</v>
      </c>
      <c r="W843" s="42">
        <v>3.2799999999999999E-3</v>
      </c>
      <c r="X843" s="42">
        <v>53</v>
      </c>
      <c r="Y843" s="44">
        <v>0.23</v>
      </c>
      <c r="Z843" s="87">
        <f t="shared" si="53"/>
        <v>2.5763194166483991</v>
      </c>
      <c r="AA843" s="88">
        <f t="shared" si="54"/>
        <v>2.5854850467824289</v>
      </c>
      <c r="AB843" s="90">
        <f t="shared" si="55"/>
        <v>-1.7756639560766536E-3</v>
      </c>
      <c r="AD843" s="100"/>
      <c r="AE843" s="95">
        <v>0.31</v>
      </c>
    </row>
    <row r="844" spans="1:31" x14ac:dyDescent="0.35">
      <c r="A844" s="2" t="s">
        <v>293</v>
      </c>
      <c r="B844" s="9">
        <v>36769</v>
      </c>
      <c r="C844" s="18">
        <v>4.99</v>
      </c>
      <c r="D844" s="12">
        <v>5.3</v>
      </c>
      <c r="F844" s="12">
        <v>7.2</v>
      </c>
      <c r="H844" s="23">
        <f t="shared" si="52"/>
        <v>5.011872336272719E-6</v>
      </c>
      <c r="I844" s="24">
        <v>0.03</v>
      </c>
      <c r="J844" s="25">
        <v>0.01</v>
      </c>
      <c r="K844" s="30">
        <v>1</v>
      </c>
      <c r="L844" s="25">
        <v>11.2</v>
      </c>
      <c r="M844" s="30">
        <v>1</v>
      </c>
      <c r="N844" s="25">
        <v>7.0000000000000007E-2</v>
      </c>
      <c r="O844" s="25">
        <v>16.399999999999999</v>
      </c>
      <c r="P844" s="25">
        <v>3.5</v>
      </c>
      <c r="Q844" s="25">
        <v>0.04</v>
      </c>
      <c r="R844" s="25">
        <v>17.3</v>
      </c>
      <c r="S844" s="31">
        <v>10</v>
      </c>
      <c r="T844" s="51">
        <v>0.3</v>
      </c>
      <c r="U844" s="42">
        <v>25.4</v>
      </c>
      <c r="V844" s="42">
        <v>22.62</v>
      </c>
      <c r="W844" s="42">
        <v>0.13</v>
      </c>
      <c r="X844" s="42">
        <v>26.4</v>
      </c>
      <c r="Y844" s="44">
        <v>0.35</v>
      </c>
      <c r="Z844" s="87">
        <f t="shared" si="53"/>
        <v>2.0266272299878936</v>
      </c>
      <c r="AA844" s="88">
        <f t="shared" si="54"/>
        <v>2.0006334309626603</v>
      </c>
      <c r="AB844" s="90">
        <f t="shared" si="55"/>
        <v>6.4544615344311806E-3</v>
      </c>
      <c r="AD844" s="100"/>
      <c r="AE844" s="96"/>
    </row>
    <row r="845" spans="1:31" x14ac:dyDescent="0.35">
      <c r="A845" s="2" t="s">
        <v>293</v>
      </c>
      <c r="B845" s="9">
        <v>35046</v>
      </c>
      <c r="C845" s="18">
        <v>5.1100000000000003</v>
      </c>
      <c r="D845" s="12">
        <v>5.63</v>
      </c>
      <c r="F845" s="12">
        <v>4.5999999999999996</v>
      </c>
      <c r="H845" s="23">
        <f t="shared" si="52"/>
        <v>2.3442288153199192E-6</v>
      </c>
      <c r="I845" s="32">
        <v>0.04</v>
      </c>
      <c r="J845" s="25">
        <v>0.01</v>
      </c>
      <c r="K845" s="36"/>
      <c r="L845" s="25">
        <v>28</v>
      </c>
      <c r="M845" s="36"/>
      <c r="N845" s="25">
        <v>0.04</v>
      </c>
      <c r="O845" s="25">
        <v>24</v>
      </c>
      <c r="P845" s="25">
        <v>5.3</v>
      </c>
      <c r="Q845" s="25">
        <v>0.22</v>
      </c>
      <c r="R845" s="25">
        <v>24</v>
      </c>
      <c r="S845" s="36"/>
      <c r="T845" s="51">
        <v>0.01</v>
      </c>
      <c r="U845" s="42">
        <v>15.2</v>
      </c>
      <c r="V845" s="42">
        <v>95.17</v>
      </c>
      <c r="W845" s="42">
        <v>0.05</v>
      </c>
      <c r="X845" s="42">
        <v>42</v>
      </c>
      <c r="Y845" s="44">
        <v>0.3</v>
      </c>
      <c r="Z845" s="87">
        <f t="shared" si="53"/>
        <v>3.5054298124930394</v>
      </c>
      <c r="AA845" s="88">
        <f t="shared" si="54"/>
        <v>3.3376060557388714</v>
      </c>
      <c r="AB845" s="90">
        <f t="shared" si="55"/>
        <v>2.4524751877053948E-2</v>
      </c>
    </row>
    <row r="846" spans="1:31" x14ac:dyDescent="0.35">
      <c r="A846" s="2" t="s">
        <v>293</v>
      </c>
      <c r="B846" s="9">
        <v>39947</v>
      </c>
      <c r="C846" s="18">
        <v>4.84</v>
      </c>
      <c r="D846" s="12">
        <v>5.28</v>
      </c>
      <c r="F846" s="12">
        <v>6.7</v>
      </c>
      <c r="H846" s="23">
        <f t="shared" si="52"/>
        <v>5.2480746024977206E-6</v>
      </c>
      <c r="I846" s="32">
        <v>0.09</v>
      </c>
      <c r="J846" s="25">
        <v>0.01</v>
      </c>
      <c r="L846" s="25">
        <v>17.7</v>
      </c>
      <c r="N846" s="25">
        <v>0.01</v>
      </c>
      <c r="O846" s="25">
        <v>15.7</v>
      </c>
      <c r="P846" s="25">
        <v>5.48</v>
      </c>
      <c r="Q846" s="25">
        <v>0.05</v>
      </c>
      <c r="R846" s="25">
        <v>29.8</v>
      </c>
      <c r="T846" s="51">
        <v>0.01</v>
      </c>
      <c r="U846" s="42">
        <v>12.9</v>
      </c>
      <c r="V846" s="42">
        <v>61.08</v>
      </c>
      <c r="W846" s="42">
        <v>3.2799999999999999E-3</v>
      </c>
      <c r="X846" s="42">
        <v>51</v>
      </c>
      <c r="Y846" s="44">
        <v>0.19</v>
      </c>
      <c r="Z846" s="87">
        <f t="shared" si="53"/>
        <v>3.0445735661806435</v>
      </c>
      <c r="AA846" s="88">
        <f t="shared" si="54"/>
        <v>2.8827486433967633</v>
      </c>
      <c r="AB846" s="90">
        <f t="shared" si="55"/>
        <v>2.7301522856713001E-2</v>
      </c>
      <c r="AE846" s="94">
        <v>5.17</v>
      </c>
    </row>
    <row r="847" spans="1:31" x14ac:dyDescent="0.35">
      <c r="A847" s="2" t="s">
        <v>293</v>
      </c>
      <c r="B847" s="9">
        <v>37872</v>
      </c>
      <c r="C847" s="18">
        <v>5.53</v>
      </c>
      <c r="D847" s="12">
        <v>5.85</v>
      </c>
      <c r="F847" s="12">
        <v>6.3</v>
      </c>
      <c r="H847" s="23">
        <f t="shared" si="52"/>
        <v>1.4125375446227531E-6</v>
      </c>
      <c r="I847" s="32">
        <v>0.11</v>
      </c>
      <c r="J847" s="25">
        <v>0.01</v>
      </c>
      <c r="K847" s="36"/>
      <c r="L847" s="25">
        <v>15</v>
      </c>
      <c r="M847" s="36"/>
      <c r="N847" s="25">
        <v>0.02</v>
      </c>
      <c r="O847" s="25">
        <v>13</v>
      </c>
      <c r="P847" s="25">
        <v>3.7</v>
      </c>
      <c r="Q847" s="25">
        <v>0.1</v>
      </c>
      <c r="R847" s="25">
        <v>19</v>
      </c>
      <c r="S847" s="36"/>
      <c r="T847" s="51">
        <v>0.06</v>
      </c>
      <c r="U847" s="42">
        <v>19</v>
      </c>
      <c r="V847" s="42">
        <v>38</v>
      </c>
      <c r="W847" s="42">
        <v>0.05</v>
      </c>
      <c r="X847" s="42">
        <v>30</v>
      </c>
      <c r="Y847" s="44">
        <v>0.23</v>
      </c>
      <c r="Z847" s="87">
        <f t="shared" si="53"/>
        <v>2.2289763638436195</v>
      </c>
      <c r="AA847" s="88">
        <f t="shared" si="54"/>
        <v>2.0876927741890903</v>
      </c>
      <c r="AB847" s="90">
        <f t="shared" si="55"/>
        <v>3.2729770370799882E-2</v>
      </c>
    </row>
    <row r="848" spans="1:31" x14ac:dyDescent="0.35">
      <c r="A848" s="2" t="s">
        <v>201</v>
      </c>
      <c r="B848" s="9">
        <v>38686</v>
      </c>
      <c r="C848" s="18">
        <v>3.23</v>
      </c>
      <c r="D848" s="12">
        <v>6.3</v>
      </c>
      <c r="F848" s="12">
        <v>8</v>
      </c>
      <c r="H848" s="23">
        <f t="shared" si="52"/>
        <v>5.0118723362727218E-7</v>
      </c>
      <c r="I848" s="32">
        <v>0.02</v>
      </c>
      <c r="J848" s="25">
        <v>0.85</v>
      </c>
      <c r="K848" s="29">
        <v>1</v>
      </c>
      <c r="L848" s="25">
        <v>20</v>
      </c>
      <c r="M848" s="29">
        <v>1</v>
      </c>
      <c r="N848" s="25">
        <v>3.08</v>
      </c>
      <c r="O848" s="25">
        <v>7.1</v>
      </c>
      <c r="P848" s="25">
        <v>4.7</v>
      </c>
      <c r="Q848" s="25">
        <v>0.28999999999999998</v>
      </c>
      <c r="R848" s="25">
        <v>8.6999999999999993</v>
      </c>
      <c r="S848" s="29">
        <v>5</v>
      </c>
      <c r="T848" s="51">
        <v>1.25</v>
      </c>
      <c r="U848" s="42">
        <v>19</v>
      </c>
      <c r="V848" s="42">
        <v>0.44</v>
      </c>
      <c r="W848" s="42">
        <v>0.03</v>
      </c>
      <c r="X848" s="42">
        <v>21</v>
      </c>
      <c r="Y848" s="44">
        <v>1.1000000000000001</v>
      </c>
      <c r="Z848" s="87">
        <f t="shared" si="53"/>
        <v>2.1149862218747537</v>
      </c>
      <c r="AA848" s="88">
        <f t="shared" si="54"/>
        <v>2.1351636557228493</v>
      </c>
      <c r="AB848" s="90">
        <f t="shared" si="55"/>
        <v>-4.7474640728436745E-3</v>
      </c>
      <c r="AC848" s="19">
        <v>2.12</v>
      </c>
      <c r="AD848" s="13">
        <v>-2.11</v>
      </c>
      <c r="AE848" s="94">
        <v>0.1</v>
      </c>
    </row>
    <row r="849" spans="1:31" x14ac:dyDescent="0.35">
      <c r="A849" s="2" t="s">
        <v>201</v>
      </c>
      <c r="B849" s="9">
        <v>38852</v>
      </c>
      <c r="C849" s="20"/>
      <c r="D849" s="12">
        <v>5.98</v>
      </c>
      <c r="F849" s="12">
        <v>6</v>
      </c>
      <c r="H849" s="23">
        <f t="shared" si="52"/>
        <v>1.0471285480508979E-6</v>
      </c>
      <c r="I849" s="32">
        <v>7.0000000000000007E-2</v>
      </c>
      <c r="J849" s="25">
        <v>0.55000000000000004</v>
      </c>
      <c r="K849" s="29">
        <v>5</v>
      </c>
      <c r="L849" s="25">
        <v>18.12</v>
      </c>
      <c r="M849" s="29">
        <v>5</v>
      </c>
      <c r="N849" s="25">
        <v>1.54</v>
      </c>
      <c r="O849" s="25">
        <v>9.82</v>
      </c>
      <c r="P849" s="25">
        <v>3.92</v>
      </c>
      <c r="Q849" s="25">
        <v>0.26</v>
      </c>
      <c r="R849" s="25">
        <v>10.7</v>
      </c>
      <c r="S849" s="29">
        <v>10</v>
      </c>
      <c r="T849" s="51">
        <v>0.21</v>
      </c>
      <c r="U849" s="42">
        <v>20</v>
      </c>
      <c r="V849" s="42">
        <v>0.48</v>
      </c>
      <c r="W849" s="42">
        <v>0.02</v>
      </c>
      <c r="X849" s="42">
        <v>21</v>
      </c>
      <c r="Y849" s="44">
        <v>1</v>
      </c>
      <c r="Z849" s="87">
        <f t="shared" si="53"/>
        <v>2.0462160219239554</v>
      </c>
      <c r="AA849" s="88">
        <f t="shared" si="54"/>
        <v>2.0235570994081735</v>
      </c>
      <c r="AB849" s="90">
        <f t="shared" si="55"/>
        <v>5.5676131912643463E-3</v>
      </c>
      <c r="AC849" s="19">
        <v>2.04</v>
      </c>
      <c r="AD849" s="13">
        <v>2.02</v>
      </c>
      <c r="AE849" s="94">
        <v>0.64</v>
      </c>
    </row>
    <row r="850" spans="1:31" x14ac:dyDescent="0.35">
      <c r="A850" s="2" t="s">
        <v>201</v>
      </c>
      <c r="B850" s="9">
        <v>37951</v>
      </c>
      <c r="C850" s="20"/>
      <c r="D850" s="12">
        <v>6.6</v>
      </c>
      <c r="F850" s="12">
        <v>10</v>
      </c>
      <c r="G850" s="16"/>
      <c r="H850" s="23">
        <f t="shared" si="52"/>
        <v>2.511886431509578E-7</v>
      </c>
      <c r="I850" s="32">
        <v>0.23</v>
      </c>
      <c r="J850" s="25">
        <v>0.99</v>
      </c>
      <c r="K850" s="36"/>
      <c r="L850" s="25">
        <v>19</v>
      </c>
      <c r="M850" s="36"/>
      <c r="N850" s="25">
        <v>3.8</v>
      </c>
      <c r="O850" s="25">
        <v>13</v>
      </c>
      <c r="P850" s="25">
        <v>5.0999999999999996</v>
      </c>
      <c r="Q850" s="25">
        <v>0.3</v>
      </c>
      <c r="R850" s="25">
        <v>11</v>
      </c>
      <c r="S850" s="36"/>
      <c r="T850" s="51">
        <v>2.2000000000000002</v>
      </c>
      <c r="U850" s="42">
        <v>22</v>
      </c>
      <c r="V850" s="42">
        <v>0.5</v>
      </c>
      <c r="W850" s="42">
        <v>0.01</v>
      </c>
      <c r="X850" s="42">
        <v>17</v>
      </c>
      <c r="Y850" s="44">
        <v>1.29</v>
      </c>
      <c r="Z850" s="87">
        <f t="shared" si="53"/>
        <v>2.4062084679348752</v>
      </c>
      <c r="AA850" s="88">
        <f t="shared" si="54"/>
        <v>2.3053255731724138</v>
      </c>
      <c r="AB850" s="90">
        <f t="shared" si="55"/>
        <v>2.1411899793629046E-2</v>
      </c>
    </row>
    <row r="851" spans="1:31" x14ac:dyDescent="0.35">
      <c r="A851" s="2" t="s">
        <v>328</v>
      </c>
      <c r="B851" s="9">
        <v>41779</v>
      </c>
      <c r="C851" s="18">
        <v>6.85</v>
      </c>
      <c r="D851" s="12">
        <v>5.21</v>
      </c>
      <c r="F851" s="12">
        <v>1.1000000000000001</v>
      </c>
      <c r="H851" s="23">
        <f t="shared" si="52"/>
        <v>6.1659500186148109E-6</v>
      </c>
      <c r="I851" s="32">
        <v>0.22</v>
      </c>
      <c r="J851" s="25">
        <v>0.01</v>
      </c>
      <c r="K851" s="36"/>
      <c r="L851" s="25">
        <v>8.1999999999999993</v>
      </c>
      <c r="M851" s="36"/>
      <c r="N851" s="25">
        <v>3.0000000000000001E-3</v>
      </c>
      <c r="O851" s="25">
        <v>2.57</v>
      </c>
      <c r="P851" s="25">
        <v>5.07</v>
      </c>
      <c r="Q851" s="25">
        <v>0.06</v>
      </c>
      <c r="R851" s="25">
        <v>28.1</v>
      </c>
      <c r="S851" s="36"/>
      <c r="T851" s="51">
        <v>0.02</v>
      </c>
      <c r="U851" s="42">
        <v>23.3</v>
      </c>
      <c r="V851" s="42">
        <v>13.1</v>
      </c>
      <c r="W851" s="42">
        <v>3.2799999999999999E-3</v>
      </c>
      <c r="X851" s="42">
        <v>49</v>
      </c>
      <c r="Y851" s="44">
        <v>0.1</v>
      </c>
      <c r="Z851" s="87">
        <f t="shared" si="53"/>
        <v>2.1416093067942841</v>
      </c>
      <c r="AA851" s="88">
        <f t="shared" si="54"/>
        <v>2.179284871131109</v>
      </c>
      <c r="AB851" s="90">
        <f t="shared" si="55"/>
        <v>-8.7193906597625263E-3</v>
      </c>
      <c r="AC851" s="19">
        <v>2.13</v>
      </c>
      <c r="AD851" s="13">
        <v>2.1800000000000002</v>
      </c>
      <c r="AE851" s="94">
        <v>2.13</v>
      </c>
    </row>
    <row r="852" spans="1:31" x14ac:dyDescent="0.35">
      <c r="A852" s="2" t="s">
        <v>328</v>
      </c>
      <c r="B852" s="9">
        <v>41477</v>
      </c>
      <c r="C852" s="18">
        <v>7.06</v>
      </c>
      <c r="D852" s="12">
        <v>4.71</v>
      </c>
      <c r="F852" s="12">
        <v>1</v>
      </c>
      <c r="H852" s="23">
        <f t="shared" si="52"/>
        <v>1.9498445997580432E-5</v>
      </c>
      <c r="I852" s="32">
        <v>0.06</v>
      </c>
      <c r="J852" s="25">
        <v>0.01</v>
      </c>
      <c r="L852" s="25">
        <v>9.69</v>
      </c>
      <c r="N852" s="25">
        <v>0.04</v>
      </c>
      <c r="O852" s="25">
        <v>2.77</v>
      </c>
      <c r="P852" s="25">
        <v>5.54</v>
      </c>
      <c r="Q852" s="25">
        <v>7.0000000000000007E-2</v>
      </c>
      <c r="R852" s="25">
        <v>31</v>
      </c>
      <c r="S852" s="36"/>
      <c r="T852" s="51">
        <v>0.02</v>
      </c>
      <c r="U852" s="42">
        <v>21.8</v>
      </c>
      <c r="V852" s="42">
        <v>14.78</v>
      </c>
      <c r="W852" s="42">
        <v>3.2799999999999999E-3</v>
      </c>
      <c r="X852" s="42">
        <v>53</v>
      </c>
      <c r="Y852" s="44">
        <v>0.09</v>
      </c>
      <c r="Z852" s="87">
        <f t="shared" si="53"/>
        <v>2.3697960969760747</v>
      </c>
      <c r="AA852" s="88">
        <f t="shared" si="54"/>
        <v>2.2779893940234124</v>
      </c>
      <c r="AB852" s="90">
        <f t="shared" si="55"/>
        <v>1.9752784015193373E-2</v>
      </c>
      <c r="AC852" s="19">
        <v>2.39</v>
      </c>
      <c r="AD852" s="13">
        <v>2.2799999999999998</v>
      </c>
      <c r="AE852" s="94">
        <v>4.9000000000000004</v>
      </c>
    </row>
    <row r="853" spans="1:31" x14ac:dyDescent="0.35">
      <c r="A853" s="2" t="s">
        <v>328</v>
      </c>
      <c r="B853" s="9">
        <v>38624</v>
      </c>
      <c r="C853" s="18">
        <v>7.33</v>
      </c>
      <c r="D853" s="12">
        <v>4.75</v>
      </c>
      <c r="F853" s="12">
        <v>1.3</v>
      </c>
      <c r="H853" s="23">
        <f t="shared" si="52"/>
        <v>1.7782794100389215E-5</v>
      </c>
      <c r="I853" s="24">
        <v>0.88</v>
      </c>
      <c r="J853" s="25">
        <v>0.01</v>
      </c>
      <c r="K853" s="29">
        <v>0.2</v>
      </c>
      <c r="L853" s="27">
        <v>8.1300000000000008</v>
      </c>
      <c r="M853" s="29">
        <v>0.4</v>
      </c>
      <c r="N853" s="27">
        <v>0.01</v>
      </c>
      <c r="O853" s="27">
        <v>3.09</v>
      </c>
      <c r="P853" s="27">
        <v>4.72</v>
      </c>
      <c r="Q853" s="27">
        <v>0.02</v>
      </c>
      <c r="R853" s="27">
        <v>30.9</v>
      </c>
      <c r="S853" s="29">
        <v>2.2999999999999998</v>
      </c>
      <c r="T853" s="51">
        <v>0.02</v>
      </c>
      <c r="U853" s="42">
        <v>21.7</v>
      </c>
      <c r="V853" s="42">
        <v>13.45</v>
      </c>
      <c r="W853" s="42">
        <v>3.2845000000000001E-3</v>
      </c>
      <c r="X853" s="42">
        <v>55</v>
      </c>
      <c r="Y853" s="44">
        <v>0.09</v>
      </c>
      <c r="Z853" s="87">
        <f t="shared" si="53"/>
        <v>2.3166067233059868</v>
      </c>
      <c r="AA853" s="88">
        <f t="shared" si="54"/>
        <v>2.3108735530250151</v>
      </c>
      <c r="AB853" s="90">
        <f t="shared" si="55"/>
        <v>1.2389399713481704E-3</v>
      </c>
      <c r="AC853" s="19">
        <v>2.23</v>
      </c>
      <c r="AD853" s="13">
        <v>2.31</v>
      </c>
      <c r="AE853" s="94">
        <v>-3.3</v>
      </c>
    </row>
    <row r="854" spans="1:31" x14ac:dyDescent="0.35">
      <c r="A854" s="2" t="s">
        <v>328</v>
      </c>
      <c r="B854" s="9">
        <v>38831</v>
      </c>
      <c r="C854" s="18">
        <v>9.6</v>
      </c>
      <c r="D854" s="12">
        <v>4.91</v>
      </c>
      <c r="F854" s="12">
        <v>1.3</v>
      </c>
      <c r="H854" s="23">
        <f t="shared" si="52"/>
        <v>1.2302687708123802E-5</v>
      </c>
      <c r="I854" s="32">
        <v>1.46</v>
      </c>
      <c r="J854" s="25">
        <v>0.01</v>
      </c>
      <c r="K854" s="29">
        <v>0.2</v>
      </c>
      <c r="L854" s="25">
        <v>9.2200000000000006</v>
      </c>
      <c r="M854" s="29">
        <v>0.2</v>
      </c>
      <c r="N854" s="25">
        <v>0.04</v>
      </c>
      <c r="O854" s="25">
        <v>2.97</v>
      </c>
      <c r="P854" s="25">
        <v>5.59</v>
      </c>
      <c r="Q854" s="25">
        <v>0.01</v>
      </c>
      <c r="R854" s="25">
        <v>30.1</v>
      </c>
      <c r="S854" s="29">
        <v>2.7</v>
      </c>
      <c r="T854" s="51">
        <v>0.02</v>
      </c>
      <c r="U854" s="42">
        <v>21.9</v>
      </c>
      <c r="V854" s="42">
        <v>17.53</v>
      </c>
      <c r="W854" s="42">
        <v>3.2845000000000001E-3</v>
      </c>
      <c r="X854" s="42">
        <v>56</v>
      </c>
      <c r="Y854" s="44">
        <v>0.09</v>
      </c>
      <c r="Z854" s="87">
        <f t="shared" si="53"/>
        <v>2.4699036413920075</v>
      </c>
      <c r="AA854" s="88">
        <f t="shared" si="54"/>
        <v>2.409052380034737</v>
      </c>
      <c r="AB854" s="90">
        <f t="shared" si="55"/>
        <v>1.2472188945756444E-2</v>
      </c>
      <c r="AC854" s="19">
        <v>2.2999999999999998</v>
      </c>
      <c r="AD854" s="13">
        <v>2.4</v>
      </c>
      <c r="AE854" s="94">
        <v>-3.8</v>
      </c>
    </row>
    <row r="855" spans="1:31" x14ac:dyDescent="0.35">
      <c r="A855" s="2" t="s">
        <v>328</v>
      </c>
      <c r="B855" s="9">
        <v>38265</v>
      </c>
      <c r="C855" s="18">
        <v>7.42</v>
      </c>
      <c r="D855" s="12">
        <v>5.01</v>
      </c>
      <c r="F855" s="12">
        <v>0.56000000000000005</v>
      </c>
      <c r="H855" s="23">
        <f t="shared" si="52"/>
        <v>9.7723722095581059E-6</v>
      </c>
      <c r="I855" s="32">
        <v>0.48</v>
      </c>
      <c r="J855" s="25">
        <v>0.01</v>
      </c>
      <c r="K855" s="29">
        <v>0.2</v>
      </c>
      <c r="L855" s="25">
        <v>10.5</v>
      </c>
      <c r="M855" s="29">
        <v>0.5</v>
      </c>
      <c r="N855" s="25">
        <v>0.03</v>
      </c>
      <c r="O855" s="25">
        <v>3.16</v>
      </c>
      <c r="P855" s="25">
        <v>5.92</v>
      </c>
      <c r="Q855" s="25">
        <v>0.01</v>
      </c>
      <c r="R855" s="25">
        <v>32</v>
      </c>
      <c r="S855" s="29">
        <v>2.8</v>
      </c>
      <c r="T855" s="51">
        <v>0.02</v>
      </c>
      <c r="U855" s="42">
        <v>23.3</v>
      </c>
      <c r="V855" s="42">
        <v>16.29</v>
      </c>
      <c r="W855" s="42">
        <v>3.2845000000000001E-3</v>
      </c>
      <c r="X855" s="42">
        <v>58</v>
      </c>
      <c r="Y855" s="44">
        <v>0.08</v>
      </c>
      <c r="Z855" s="87">
        <f t="shared" si="53"/>
        <v>2.5390989417945669</v>
      </c>
      <c r="AA855" s="88">
        <f t="shared" si="54"/>
        <v>2.4646152842581648</v>
      </c>
      <c r="AB855" s="90">
        <f t="shared" si="55"/>
        <v>1.4885673755825144E-2</v>
      </c>
      <c r="AC855" s="19">
        <v>2.4900000000000002</v>
      </c>
      <c r="AD855" s="99">
        <v>2.46</v>
      </c>
      <c r="AE855" s="95">
        <v>0</v>
      </c>
    </row>
    <row r="856" spans="1:31" x14ac:dyDescent="0.35">
      <c r="A856" s="2" t="s">
        <v>328</v>
      </c>
      <c r="B856" s="9">
        <v>41235</v>
      </c>
      <c r="C856" s="20"/>
      <c r="D856" s="12">
        <v>5.0999999999999996</v>
      </c>
      <c r="F856" s="12">
        <v>0.86</v>
      </c>
      <c r="H856" s="23">
        <f t="shared" si="52"/>
        <v>7.9432823472428065E-6</v>
      </c>
      <c r="I856" s="32">
        <v>0.02</v>
      </c>
      <c r="J856" s="25">
        <v>0.02</v>
      </c>
      <c r="K856" s="36"/>
      <c r="L856" s="25">
        <v>9.6999999999999993</v>
      </c>
      <c r="M856" s="36"/>
      <c r="N856" s="25">
        <v>0.01</v>
      </c>
      <c r="O856" s="25">
        <v>3.04</v>
      </c>
      <c r="P856" s="25">
        <v>5.44</v>
      </c>
      <c r="Q856" s="25">
        <v>0.05</v>
      </c>
      <c r="R856" s="25">
        <v>35.700000000000003</v>
      </c>
      <c r="S856" s="36"/>
      <c r="T856" s="51">
        <v>0.1</v>
      </c>
      <c r="U856" s="42">
        <v>18.600000000000001</v>
      </c>
      <c r="V856" s="42">
        <v>15</v>
      </c>
      <c r="W856" s="42">
        <v>7.0000000000000007E-2</v>
      </c>
      <c r="X856" s="42">
        <v>65</v>
      </c>
      <c r="Y856" s="44">
        <v>0.03</v>
      </c>
      <c r="Z856" s="87">
        <f t="shared" si="53"/>
        <v>2.5677040025457289</v>
      </c>
      <c r="AA856" s="88">
        <f t="shared" si="54"/>
        <v>2.4974021752832076</v>
      </c>
      <c r="AB856" s="90">
        <f t="shared" si="55"/>
        <v>1.387963544974587E-2</v>
      </c>
      <c r="AC856" s="19">
        <v>2.6</v>
      </c>
      <c r="AD856" s="13">
        <v>2.5</v>
      </c>
      <c r="AE856" s="94">
        <v>2</v>
      </c>
    </row>
    <row r="857" spans="1:31" x14ac:dyDescent="0.35">
      <c r="A857" s="2" t="s">
        <v>328</v>
      </c>
      <c r="B857" s="9">
        <v>40337</v>
      </c>
      <c r="C857" s="18">
        <v>7.15</v>
      </c>
      <c r="D857" s="12">
        <v>4.93</v>
      </c>
      <c r="F857" s="12">
        <v>0.91</v>
      </c>
      <c r="H857" s="23">
        <f t="shared" si="52"/>
        <v>1.1748975549395286E-5</v>
      </c>
      <c r="I857" s="32">
        <v>0.09</v>
      </c>
      <c r="J857" s="25">
        <v>0.01</v>
      </c>
      <c r="K857" s="33"/>
      <c r="L857" s="25">
        <v>9.5299999999999994</v>
      </c>
      <c r="M857" s="33"/>
      <c r="N857" s="25">
        <v>0.15</v>
      </c>
      <c r="O857" s="25">
        <v>2.91</v>
      </c>
      <c r="P857" s="25">
        <v>5.92</v>
      </c>
      <c r="Q857" s="25">
        <v>0.04</v>
      </c>
      <c r="R857" s="25">
        <v>31.6</v>
      </c>
      <c r="S857" s="34"/>
      <c r="T857" s="51">
        <v>0.02</v>
      </c>
      <c r="U857" s="42">
        <v>24.1</v>
      </c>
      <c r="V857" s="42">
        <v>20.18</v>
      </c>
      <c r="W857" s="42">
        <v>3.2799999999999999E-3</v>
      </c>
      <c r="X857" s="42">
        <v>57</v>
      </c>
      <c r="Y857" s="44">
        <v>0.09</v>
      </c>
      <c r="Z857" s="87">
        <f t="shared" si="53"/>
        <v>2.4289288631080703</v>
      </c>
      <c r="AA857" s="88">
        <f t="shared" si="54"/>
        <v>2.5258028999489213</v>
      </c>
      <c r="AB857" s="90">
        <f t="shared" si="55"/>
        <v>-1.9551822676487574E-2</v>
      </c>
      <c r="AC857" s="19">
        <v>2.44</v>
      </c>
      <c r="AD857" s="99">
        <v>2.5299999999999998</v>
      </c>
      <c r="AE857" s="95">
        <v>3.63</v>
      </c>
    </row>
    <row r="858" spans="1:31" x14ac:dyDescent="0.35">
      <c r="A858" s="2" t="s">
        <v>328</v>
      </c>
      <c r="B858" s="9">
        <v>41169</v>
      </c>
      <c r="C858" s="18">
        <v>7.16</v>
      </c>
      <c r="D858" s="12">
        <v>4.95</v>
      </c>
      <c r="F858" s="12">
        <v>1</v>
      </c>
      <c r="H858" s="23">
        <f t="shared" si="52"/>
        <v>1.1220184543019627E-5</v>
      </c>
      <c r="I858" s="32">
        <v>1.18</v>
      </c>
      <c r="J858" s="25">
        <v>0.01</v>
      </c>
      <c r="K858" s="33"/>
      <c r="L858" s="25">
        <v>9.31</v>
      </c>
      <c r="M858" s="33"/>
      <c r="N858" s="25">
        <v>0.08</v>
      </c>
      <c r="O858" s="25">
        <v>2.87</v>
      </c>
      <c r="P858" s="25">
        <v>5.73</v>
      </c>
      <c r="Q858" s="25">
        <v>0.06</v>
      </c>
      <c r="R858" s="25">
        <v>30.8</v>
      </c>
      <c r="S858" s="34"/>
      <c r="T858" s="51">
        <v>0.02</v>
      </c>
      <c r="U858" s="42">
        <v>24.4</v>
      </c>
      <c r="V858" s="42">
        <v>17.440000000000001</v>
      </c>
      <c r="W858" s="42">
        <v>3.2799999999999999E-3</v>
      </c>
      <c r="X858" s="42">
        <v>61</v>
      </c>
      <c r="Y858" s="44">
        <v>0.09</v>
      </c>
      <c r="Z858" s="87">
        <f t="shared" si="53"/>
        <v>2.4859203490752888</v>
      </c>
      <c r="AA858" s="88">
        <f t="shared" si="54"/>
        <v>2.6006897764342027</v>
      </c>
      <c r="AB858" s="90">
        <f t="shared" si="55"/>
        <v>-2.256304779156202E-2</v>
      </c>
      <c r="AC858" s="19">
        <v>2.38</v>
      </c>
      <c r="AD858" s="99">
        <v>2.6</v>
      </c>
      <c r="AE858" s="95">
        <v>8.9600000000000009</v>
      </c>
    </row>
    <row r="859" spans="1:31" x14ac:dyDescent="0.35">
      <c r="A859" s="2" t="s">
        <v>328</v>
      </c>
      <c r="B859" s="9">
        <v>34248</v>
      </c>
      <c r="C859" s="18">
        <v>7.46</v>
      </c>
      <c r="D859" s="12">
        <v>6.52</v>
      </c>
      <c r="F859" s="12">
        <v>1.3</v>
      </c>
      <c r="H859" s="23">
        <f t="shared" si="52"/>
        <v>3.0199517204020165E-7</v>
      </c>
      <c r="I859" s="32">
        <v>0.02</v>
      </c>
      <c r="J859" s="25">
        <v>0.01</v>
      </c>
      <c r="K859" s="30">
        <v>1</v>
      </c>
      <c r="L859" s="25">
        <v>11</v>
      </c>
      <c r="M859" s="29">
        <v>1</v>
      </c>
      <c r="N859" s="25">
        <v>0.03</v>
      </c>
      <c r="O859" s="25">
        <v>3.5</v>
      </c>
      <c r="P859" s="25">
        <v>6.1</v>
      </c>
      <c r="Q859" s="25">
        <v>0.03</v>
      </c>
      <c r="R859" s="25">
        <v>25</v>
      </c>
      <c r="S859" s="29">
        <v>5</v>
      </c>
      <c r="T859" s="51">
        <v>0.01</v>
      </c>
      <c r="U859" s="42">
        <v>23.4</v>
      </c>
      <c r="V859" s="42">
        <v>27.66</v>
      </c>
      <c r="W859" s="42">
        <v>3.284E-3</v>
      </c>
      <c r="X859" s="42">
        <v>49</v>
      </c>
      <c r="Y859" s="44">
        <v>0.06</v>
      </c>
      <c r="Z859" s="87">
        <f t="shared" si="53"/>
        <v>2.2326428030199383</v>
      </c>
      <c r="AA859" s="88">
        <f t="shared" si="54"/>
        <v>2.3758895938798519</v>
      </c>
      <c r="AB859" s="90">
        <f t="shared" si="55"/>
        <v>-3.1082951908133972E-2</v>
      </c>
      <c r="AD859" s="100"/>
      <c r="AE859" s="96"/>
    </row>
    <row r="860" spans="1:31" x14ac:dyDescent="0.35">
      <c r="A860" s="2" t="s">
        <v>328</v>
      </c>
      <c r="B860" s="9">
        <v>35327</v>
      </c>
      <c r="C860" s="18">
        <v>8.15</v>
      </c>
      <c r="D860" s="12">
        <v>4.97</v>
      </c>
      <c r="F860" s="12">
        <v>1</v>
      </c>
      <c r="H860" s="23">
        <f t="shared" si="52"/>
        <v>1.071519305237606E-5</v>
      </c>
      <c r="I860" s="32">
        <v>0.02</v>
      </c>
      <c r="J860" s="25">
        <v>0.01</v>
      </c>
      <c r="K860" s="29">
        <v>1</v>
      </c>
      <c r="L860" s="25">
        <v>12</v>
      </c>
      <c r="M860" s="29">
        <v>1</v>
      </c>
      <c r="N860" s="25">
        <v>0.04</v>
      </c>
      <c r="O860" s="25">
        <v>3.9</v>
      </c>
      <c r="P860" s="25">
        <v>6.6</v>
      </c>
      <c r="Q860" s="25">
        <v>0.02</v>
      </c>
      <c r="R860" s="25">
        <v>30</v>
      </c>
      <c r="S860" s="29">
        <v>5</v>
      </c>
      <c r="T860" s="51">
        <v>0.02</v>
      </c>
      <c r="U860" s="42">
        <v>21</v>
      </c>
      <c r="V860" s="42">
        <v>28.59</v>
      </c>
      <c r="W860" s="42">
        <v>3.284E-3</v>
      </c>
      <c r="X860" s="42">
        <v>59</v>
      </c>
      <c r="Y860" s="44">
        <v>0.13</v>
      </c>
      <c r="Z860" s="87">
        <f t="shared" si="53"/>
        <v>2.5513988620866161</v>
      </c>
      <c r="AA860" s="88">
        <f t="shared" si="54"/>
        <v>2.6933293619851346</v>
      </c>
      <c r="AB860" s="90">
        <f t="shared" si="55"/>
        <v>-2.7061554733589333E-2</v>
      </c>
      <c r="AD860" s="100"/>
      <c r="AE860" s="96"/>
    </row>
    <row r="861" spans="1:31" x14ac:dyDescent="0.35">
      <c r="A861" s="2" t="s">
        <v>328</v>
      </c>
      <c r="B861" s="9">
        <v>39905</v>
      </c>
      <c r="C861" s="18">
        <v>6.99</v>
      </c>
      <c r="D861" s="12">
        <v>4.99</v>
      </c>
      <c r="F861" s="12">
        <v>1.5</v>
      </c>
      <c r="H861" s="23">
        <f t="shared" si="52"/>
        <v>1.0232929922807521E-5</v>
      </c>
      <c r="I861" s="28"/>
      <c r="J861" s="25">
        <v>0.01</v>
      </c>
      <c r="K861" s="36"/>
      <c r="L861" s="25">
        <v>9.81</v>
      </c>
      <c r="M861" s="36"/>
      <c r="N861" s="25">
        <v>0.09</v>
      </c>
      <c r="O861" s="25">
        <v>2.92</v>
      </c>
      <c r="P861" s="25">
        <v>5.56</v>
      </c>
      <c r="Q861" s="25">
        <v>0.05</v>
      </c>
      <c r="R861" s="25">
        <v>31.1</v>
      </c>
      <c r="S861" s="36"/>
      <c r="T861" s="51">
        <v>0.02</v>
      </c>
      <c r="U861" s="42">
        <v>25.6</v>
      </c>
      <c r="V861" s="42">
        <v>18.989999999999998</v>
      </c>
      <c r="W861" s="42">
        <v>3.2799999999999999E-3</v>
      </c>
      <c r="X861" s="42">
        <v>54</v>
      </c>
      <c r="Y861" s="44">
        <v>0.1</v>
      </c>
      <c r="Z861" s="87">
        <f t="shared" si="53"/>
        <v>2.3799971379404523</v>
      </c>
      <c r="AA861" s="88">
        <f t="shared" si="54"/>
        <v>2.4632103475739298</v>
      </c>
      <c r="AB861" s="90">
        <f t="shared" si="55"/>
        <v>-1.7181425714748132E-2</v>
      </c>
      <c r="AD861" s="100"/>
      <c r="AE861" s="95">
        <v>3.56</v>
      </c>
    </row>
    <row r="862" spans="1:31" x14ac:dyDescent="0.35">
      <c r="A862" s="2" t="s">
        <v>328</v>
      </c>
      <c r="B862" s="9">
        <v>34652</v>
      </c>
      <c r="C862" s="18">
        <v>7.27</v>
      </c>
      <c r="D862" s="12">
        <v>5.2</v>
      </c>
      <c r="F862" s="12">
        <v>0.6</v>
      </c>
      <c r="H862" s="23">
        <f t="shared" si="52"/>
        <v>6.3095734448019212E-6</v>
      </c>
      <c r="I862" s="32">
        <v>0.11</v>
      </c>
      <c r="J862" s="25">
        <v>0.01</v>
      </c>
      <c r="K862" s="30">
        <v>1</v>
      </c>
      <c r="L862" s="25">
        <v>12</v>
      </c>
      <c r="M862" s="30">
        <v>1</v>
      </c>
      <c r="N862" s="25">
        <v>0.13</v>
      </c>
      <c r="O862" s="25">
        <v>3.6</v>
      </c>
      <c r="P862" s="25">
        <v>6.5</v>
      </c>
      <c r="Q862" s="25">
        <v>7.0000000000000007E-2</v>
      </c>
      <c r="R862" s="25">
        <v>32</v>
      </c>
      <c r="S862" s="31">
        <v>5</v>
      </c>
      <c r="T862" s="51">
        <v>0.01</v>
      </c>
      <c r="U862" s="42">
        <v>21.4</v>
      </c>
      <c r="V862" s="42">
        <v>20.64</v>
      </c>
      <c r="W862" s="42">
        <v>3.284E-3</v>
      </c>
      <c r="X862" s="42">
        <v>66</v>
      </c>
      <c r="Y862" s="44">
        <v>7.0000000000000007E-2</v>
      </c>
      <c r="Z862" s="87">
        <f t="shared" si="53"/>
        <v>2.6375395993984938</v>
      </c>
      <c r="AA862" s="88">
        <f t="shared" si="54"/>
        <v>2.7105761406532833</v>
      </c>
      <c r="AB862" s="90">
        <f t="shared" si="55"/>
        <v>-1.365649974771908E-2</v>
      </c>
      <c r="AD862" s="100"/>
      <c r="AE862" s="96"/>
    </row>
    <row r="863" spans="1:31" x14ac:dyDescent="0.35">
      <c r="A863" s="2" t="s">
        <v>328</v>
      </c>
      <c r="B863" s="9">
        <v>36789</v>
      </c>
      <c r="C863" s="18">
        <v>7.29</v>
      </c>
      <c r="D863" s="12">
        <v>5.0999999999999996</v>
      </c>
      <c r="F863" s="12">
        <v>1</v>
      </c>
      <c r="H863" s="23">
        <f t="shared" si="52"/>
        <v>7.9432823472428065E-6</v>
      </c>
      <c r="I863" s="32">
        <v>0.11</v>
      </c>
      <c r="J863" s="25">
        <v>0.01</v>
      </c>
      <c r="K863" s="29">
        <v>0.2</v>
      </c>
      <c r="L863" s="25">
        <v>9.4499999999999993</v>
      </c>
      <c r="M863" s="30">
        <v>0.5</v>
      </c>
      <c r="N863" s="25">
        <v>0.02</v>
      </c>
      <c r="O863" s="25">
        <v>3.16</v>
      </c>
      <c r="P863" s="25">
        <v>5.35</v>
      </c>
      <c r="Q863" s="25">
        <v>0.02</v>
      </c>
      <c r="R863" s="25">
        <v>30.3</v>
      </c>
      <c r="S863" s="29">
        <v>3.6</v>
      </c>
      <c r="T863" s="51">
        <v>0.03</v>
      </c>
      <c r="U863" s="42">
        <v>22.5</v>
      </c>
      <c r="V863" s="42">
        <v>13.14</v>
      </c>
      <c r="W863" s="42">
        <v>3.2845000000000001E-3</v>
      </c>
      <c r="X863" s="42">
        <v>57</v>
      </c>
      <c r="Y863" s="44">
        <v>0.09</v>
      </c>
      <c r="Z863" s="87">
        <f t="shared" si="53"/>
        <v>2.3247267724447749</v>
      </c>
      <c r="AA863" s="88">
        <f t="shared" si="54"/>
        <v>2.3792614544187458</v>
      </c>
      <c r="AB863" s="90">
        <f t="shared" si="55"/>
        <v>-1.1593286237948992E-2</v>
      </c>
      <c r="AD863" s="100"/>
      <c r="AE863" s="96"/>
    </row>
    <row r="864" spans="1:31" x14ac:dyDescent="0.35">
      <c r="A864" s="2" t="s">
        <v>328</v>
      </c>
      <c r="B864" s="9">
        <v>39162</v>
      </c>
      <c r="C864" s="18">
        <v>7.13</v>
      </c>
      <c r="D864" s="12">
        <v>5.12</v>
      </c>
      <c r="F864" s="12">
        <v>0.79</v>
      </c>
      <c r="H864" s="23">
        <f t="shared" si="52"/>
        <v>7.5857757502918323E-6</v>
      </c>
      <c r="I864" s="32">
        <v>0.2</v>
      </c>
      <c r="J864" s="25">
        <v>0.01</v>
      </c>
      <c r="K864" s="36"/>
      <c r="L864" s="25">
        <v>8.68</v>
      </c>
      <c r="M864" s="33"/>
      <c r="N864" s="25">
        <v>0.06</v>
      </c>
      <c r="O864" s="25">
        <v>2.84</v>
      </c>
      <c r="P864" s="25">
        <v>5.19</v>
      </c>
      <c r="Q864" s="25">
        <v>0.01</v>
      </c>
      <c r="R864" s="25">
        <v>29.7</v>
      </c>
      <c r="S864" s="36"/>
      <c r="T864" s="51">
        <v>0.03</v>
      </c>
      <c r="U864" s="42">
        <v>23.8</v>
      </c>
      <c r="V864" s="42">
        <v>16.510000000000002</v>
      </c>
      <c r="W864" s="42">
        <v>3.2799999999999999E-3</v>
      </c>
      <c r="X864" s="42">
        <v>51</v>
      </c>
      <c r="Y864" s="44">
        <v>0.1</v>
      </c>
      <c r="Z864" s="87">
        <f t="shared" si="53"/>
        <v>2.249933294775547</v>
      </c>
      <c r="AA864" s="88">
        <f t="shared" si="54"/>
        <v>2.3014273264959026</v>
      </c>
      <c r="AB864" s="90">
        <f t="shared" si="55"/>
        <v>-1.1313986301083399E-2</v>
      </c>
      <c r="AD864" s="100"/>
      <c r="AE864" s="96"/>
    </row>
    <row r="865" spans="1:31" x14ac:dyDescent="0.35">
      <c r="A865" s="2" t="s">
        <v>328</v>
      </c>
      <c r="B865" s="9">
        <v>37152</v>
      </c>
      <c r="C865" s="20"/>
      <c r="D865" s="12">
        <v>4.8899999999999997</v>
      </c>
      <c r="F865" s="12">
        <v>0.93</v>
      </c>
      <c r="H865" s="23">
        <f t="shared" si="52"/>
        <v>1.2882495516931347E-5</v>
      </c>
      <c r="I865" s="32">
        <v>0.73</v>
      </c>
      <c r="J865" s="25">
        <v>0.01</v>
      </c>
      <c r="K865" s="30">
        <v>0.2</v>
      </c>
      <c r="L865" s="25">
        <v>10.5</v>
      </c>
      <c r="M865" s="30">
        <v>0.2</v>
      </c>
      <c r="N865" s="25">
        <v>0.02</v>
      </c>
      <c r="O865" s="25">
        <v>3.27</v>
      </c>
      <c r="P865" s="25">
        <v>5.88</v>
      </c>
      <c r="Q865" s="25">
        <v>0.01</v>
      </c>
      <c r="R865" s="25">
        <v>30.7</v>
      </c>
      <c r="S865" s="31">
        <v>2.7</v>
      </c>
      <c r="T865" s="51">
        <v>0.02</v>
      </c>
      <c r="U865" s="42">
        <v>23.8</v>
      </c>
      <c r="V865" s="42">
        <v>19.649999999999999</v>
      </c>
      <c r="W865" s="42">
        <v>3.2845000000000001E-3</v>
      </c>
      <c r="X865" s="42">
        <v>58</v>
      </c>
      <c r="Y865" s="44">
        <v>0.1</v>
      </c>
      <c r="Z865" s="87">
        <f t="shared" si="53"/>
        <v>2.5095184669447193</v>
      </c>
      <c r="AA865" s="88">
        <f t="shared" si="54"/>
        <v>2.549217909360157</v>
      </c>
      <c r="AB865" s="90">
        <f t="shared" si="55"/>
        <v>-7.8476993980927667E-3</v>
      </c>
      <c r="AE865" s="96"/>
    </row>
    <row r="866" spans="1:31" x14ac:dyDescent="0.35">
      <c r="A866" s="2" t="s">
        <v>328</v>
      </c>
      <c r="B866" s="9">
        <v>37525</v>
      </c>
      <c r="C866" s="18">
        <v>7.11</v>
      </c>
      <c r="D866" s="12">
        <v>5.09</v>
      </c>
      <c r="F866" s="12">
        <v>0.8</v>
      </c>
      <c r="H866" s="23">
        <f t="shared" si="52"/>
        <v>8.128305161640983E-6</v>
      </c>
      <c r="I866" s="32">
        <v>0.02</v>
      </c>
      <c r="J866" s="25">
        <v>0.01</v>
      </c>
      <c r="K866" s="30">
        <v>0.2</v>
      </c>
      <c r="L866" s="25">
        <v>9.83</v>
      </c>
      <c r="M866" s="30">
        <v>0.3</v>
      </c>
      <c r="N866" s="25">
        <v>0.04</v>
      </c>
      <c r="O866" s="25">
        <v>3.33</v>
      </c>
      <c r="P866" s="25">
        <v>5.55</v>
      </c>
      <c r="Q866" s="25">
        <v>0.03</v>
      </c>
      <c r="R866" s="25">
        <v>31.5</v>
      </c>
      <c r="S866" s="31">
        <v>2.7</v>
      </c>
      <c r="T866" s="51">
        <v>0.01</v>
      </c>
      <c r="U866" s="42">
        <v>19.100000000000001</v>
      </c>
      <c r="V866" s="42">
        <v>16.420000000000002</v>
      </c>
      <c r="W866" s="42">
        <v>3.2845000000000001E-3</v>
      </c>
      <c r="X866" s="42">
        <v>60</v>
      </c>
      <c r="Y866" s="44">
        <v>0.09</v>
      </c>
      <c r="Z866" s="87">
        <f t="shared" si="53"/>
        <v>2.4077604254353844</v>
      </c>
      <c r="AA866" s="88">
        <f t="shared" si="54"/>
        <v>2.4453774142401352</v>
      </c>
      <c r="AB866" s="90">
        <f t="shared" si="55"/>
        <v>-7.7510654029282443E-3</v>
      </c>
      <c r="AD866" s="100"/>
      <c r="AE866" s="96"/>
    </row>
    <row r="867" spans="1:31" x14ac:dyDescent="0.35">
      <c r="A867" s="2" t="s">
        <v>328</v>
      </c>
      <c r="B867" s="9">
        <v>37887</v>
      </c>
      <c r="C867" s="18">
        <v>7.63</v>
      </c>
      <c r="D867" s="12">
        <v>5.0599999999999996</v>
      </c>
      <c r="F867" s="12">
        <v>0.78</v>
      </c>
      <c r="H867" s="23">
        <f t="shared" si="52"/>
        <v>8.7096358995608107E-6</v>
      </c>
      <c r="I867" s="32">
        <v>0.28000000000000003</v>
      </c>
      <c r="J867" s="25">
        <v>0.01</v>
      </c>
      <c r="L867" s="25">
        <v>10</v>
      </c>
      <c r="N867" s="25">
        <v>8.9999999999999993E-3</v>
      </c>
      <c r="O867" s="25">
        <v>3.88</v>
      </c>
      <c r="P867" s="25">
        <v>5.92</v>
      </c>
      <c r="Q867" s="25">
        <v>0.01</v>
      </c>
      <c r="R867" s="25">
        <v>33.4</v>
      </c>
      <c r="T867" s="51">
        <v>0.03</v>
      </c>
      <c r="U867" s="42">
        <v>27.1</v>
      </c>
      <c r="V867" s="42">
        <v>16.989999999999998</v>
      </c>
      <c r="W867" s="42">
        <v>3.2845000000000001E-3</v>
      </c>
      <c r="X867" s="42">
        <v>59</v>
      </c>
      <c r="Y867" s="44">
        <v>0.09</v>
      </c>
      <c r="Z867" s="87">
        <f t="shared" si="53"/>
        <v>2.5704674336118263</v>
      </c>
      <c r="AA867" s="88">
        <f t="shared" si="54"/>
        <v>2.5935392238110522</v>
      </c>
      <c r="AB867" s="90">
        <f t="shared" si="55"/>
        <v>-4.4678079889889175E-3</v>
      </c>
    </row>
    <row r="868" spans="1:31" x14ac:dyDescent="0.35">
      <c r="A868" s="2" t="s">
        <v>328</v>
      </c>
      <c r="B868" s="9">
        <v>39595</v>
      </c>
      <c r="C868" s="18">
        <v>6.94</v>
      </c>
      <c r="D868" s="12">
        <v>5.18</v>
      </c>
      <c r="F868" s="12">
        <v>1.7</v>
      </c>
      <c r="H868" s="23">
        <f t="shared" si="52"/>
        <v>6.6069344800759593E-6</v>
      </c>
      <c r="I868" s="32">
        <v>0.02</v>
      </c>
      <c r="J868" s="25">
        <v>0.01</v>
      </c>
      <c r="K868" s="30">
        <v>0.2</v>
      </c>
      <c r="L868" s="25">
        <v>9.1199999999999992</v>
      </c>
      <c r="M868" s="30">
        <v>0.4</v>
      </c>
      <c r="N868" s="25">
        <v>0.11</v>
      </c>
      <c r="O868" s="25">
        <v>2.77</v>
      </c>
      <c r="P868" s="25">
        <v>5.6</v>
      </c>
      <c r="Q868" s="25">
        <v>0.08</v>
      </c>
      <c r="R868" s="25">
        <v>27.9</v>
      </c>
      <c r="S868" s="31">
        <v>1.9</v>
      </c>
      <c r="T868" s="51">
        <v>0.02</v>
      </c>
      <c r="U868" s="42">
        <v>22.7</v>
      </c>
      <c r="V868" s="42">
        <v>18.63</v>
      </c>
      <c r="W868" s="42">
        <v>3.2799999999999999E-3</v>
      </c>
      <c r="X868" s="42">
        <v>46</v>
      </c>
      <c r="Y868" s="44">
        <v>0.09</v>
      </c>
      <c r="Z868" s="87">
        <f t="shared" si="53"/>
        <v>2.2098581054414699</v>
      </c>
      <c r="AA868" s="88">
        <f t="shared" si="54"/>
        <v>2.16136129332775</v>
      </c>
      <c r="AB868" s="90">
        <f t="shared" si="55"/>
        <v>1.1094572861608113E-2</v>
      </c>
      <c r="AD868" s="100"/>
      <c r="AE868" s="95">
        <v>2.0299999999999998</v>
      </c>
    </row>
    <row r="869" spans="1:31" x14ac:dyDescent="0.35">
      <c r="A869" s="2" t="s">
        <v>328</v>
      </c>
      <c r="B869" s="9">
        <v>34953</v>
      </c>
      <c r="C869" s="19">
        <v>6.97</v>
      </c>
      <c r="D869" s="12">
        <v>5.08</v>
      </c>
      <c r="F869" s="12">
        <v>0.7</v>
      </c>
      <c r="H869" s="23">
        <f t="shared" si="52"/>
        <v>8.3176377110266992E-6</v>
      </c>
      <c r="I869" s="24">
        <v>0.02</v>
      </c>
      <c r="J869" s="25">
        <v>0.03</v>
      </c>
      <c r="K869" s="30">
        <v>1</v>
      </c>
      <c r="L869" s="25">
        <v>10</v>
      </c>
      <c r="M869" s="30">
        <v>1</v>
      </c>
      <c r="N869" s="25">
        <v>7.0000000000000007E-2</v>
      </c>
      <c r="O869" s="25">
        <v>3.3</v>
      </c>
      <c r="P869" s="25">
        <v>6.5</v>
      </c>
      <c r="Q869" s="25">
        <v>0.02</v>
      </c>
      <c r="R869" s="25">
        <v>33</v>
      </c>
      <c r="S869" s="31">
        <v>5</v>
      </c>
      <c r="T869" s="51">
        <v>0.02</v>
      </c>
      <c r="U869" s="42">
        <v>19.7</v>
      </c>
      <c r="V869" s="42">
        <v>17.59</v>
      </c>
      <c r="W869" s="42">
        <v>0.01</v>
      </c>
      <c r="X869" s="42">
        <v>61</v>
      </c>
      <c r="Y869" s="44">
        <v>0.08</v>
      </c>
      <c r="Z869" s="87">
        <f t="shared" si="53"/>
        <v>2.5607006650765802</v>
      </c>
      <c r="AA869" s="88">
        <f t="shared" si="54"/>
        <v>2.4954098971094179</v>
      </c>
      <c r="AB869" s="90">
        <f t="shared" si="55"/>
        <v>1.2913239764862671E-2</v>
      </c>
      <c r="AD869" s="100"/>
      <c r="AE869" s="96"/>
    </row>
    <row r="870" spans="1:31" x14ac:dyDescent="0.35">
      <c r="A870" s="2" t="s">
        <v>374</v>
      </c>
      <c r="B870" s="9">
        <v>41235</v>
      </c>
      <c r="C870" s="18">
        <v>2.2799999999999998</v>
      </c>
      <c r="D870" s="12">
        <v>5.75</v>
      </c>
      <c r="F870" s="12">
        <v>9.4</v>
      </c>
      <c r="G870" s="13">
        <v>25</v>
      </c>
      <c r="H870" s="23">
        <f t="shared" si="52"/>
        <v>1.7782794100389193E-6</v>
      </c>
      <c r="I870" s="24">
        <v>0.05</v>
      </c>
      <c r="J870" s="25">
        <v>0.01</v>
      </c>
      <c r="K870" s="30">
        <v>0.9</v>
      </c>
      <c r="L870" s="25">
        <v>26.7</v>
      </c>
      <c r="M870" s="30">
        <v>2.9</v>
      </c>
      <c r="N870" s="25">
        <v>2.59</v>
      </c>
      <c r="O870" s="25">
        <v>11.9</v>
      </c>
      <c r="P870" s="25">
        <v>5.0599999999999996</v>
      </c>
      <c r="Q870" s="25">
        <v>0.02</v>
      </c>
      <c r="R870" s="25">
        <v>15.5</v>
      </c>
      <c r="S870" s="31">
        <v>8</v>
      </c>
      <c r="T870" s="51">
        <v>0.05</v>
      </c>
      <c r="U870" s="42">
        <v>20.5</v>
      </c>
      <c r="V870" s="42">
        <v>83.22</v>
      </c>
      <c r="W870" s="42">
        <v>0.02</v>
      </c>
      <c r="X870" s="42">
        <v>21</v>
      </c>
      <c r="Y870" s="44">
        <v>0.33</v>
      </c>
      <c r="Z870" s="87">
        <f t="shared" si="53"/>
        <v>2.8267724327400643</v>
      </c>
      <c r="AA870" s="88">
        <f t="shared" si="54"/>
        <v>2.6934280775044899</v>
      </c>
      <c r="AB870" s="90">
        <f t="shared" si="55"/>
        <v>2.4155708653718275E-2</v>
      </c>
      <c r="AC870" s="19">
        <v>2.92</v>
      </c>
      <c r="AD870" s="99">
        <v>2.7</v>
      </c>
      <c r="AE870" s="95">
        <v>8.11</v>
      </c>
    </row>
    <row r="871" spans="1:31" x14ac:dyDescent="0.35">
      <c r="A871" s="2" t="s">
        <v>374</v>
      </c>
      <c r="B871" s="9">
        <v>41431</v>
      </c>
      <c r="C871" s="18">
        <v>2.87</v>
      </c>
      <c r="D871" s="12">
        <v>6.27</v>
      </c>
      <c r="F871" s="12">
        <v>11</v>
      </c>
      <c r="H871" s="23">
        <f t="shared" si="52"/>
        <v>5.3703179637025244E-7</v>
      </c>
      <c r="I871" s="32">
        <v>7.0000000000000007E-2</v>
      </c>
      <c r="J871" s="25">
        <v>0.01</v>
      </c>
      <c r="K871" s="33"/>
      <c r="L871" s="25">
        <v>27.4</v>
      </c>
      <c r="M871" s="30">
        <v>1.9</v>
      </c>
      <c r="N871" s="25">
        <v>0.45</v>
      </c>
      <c r="O871" s="25">
        <v>10.3</v>
      </c>
      <c r="P871" s="25">
        <v>3.99</v>
      </c>
      <c r="Q871" s="25">
        <v>0.01</v>
      </c>
      <c r="R871" s="25">
        <v>23.2</v>
      </c>
      <c r="S871" s="34"/>
      <c r="T871" s="51">
        <v>0.09</v>
      </c>
      <c r="U871" s="42">
        <v>23.3</v>
      </c>
      <c r="V871" s="42">
        <v>74.37</v>
      </c>
      <c r="W871" s="42">
        <v>0.01</v>
      </c>
      <c r="X871" s="42">
        <v>19</v>
      </c>
      <c r="Y871" s="44">
        <v>0.62</v>
      </c>
      <c r="Z871" s="87">
        <f t="shared" si="53"/>
        <v>2.9929052227214896</v>
      </c>
      <c r="AA871" s="88">
        <f t="shared" si="54"/>
        <v>2.8436056478106742</v>
      </c>
      <c r="AB871" s="90">
        <f t="shared" si="55"/>
        <v>2.5580278735470353E-2</v>
      </c>
      <c r="AC871" s="19">
        <v>3.02</v>
      </c>
      <c r="AD871" s="13">
        <v>2.84</v>
      </c>
      <c r="AE871" s="95">
        <v>6.04</v>
      </c>
    </row>
    <row r="872" spans="1:31" x14ac:dyDescent="0.35">
      <c r="A872" s="2" t="s">
        <v>374</v>
      </c>
      <c r="B872" s="9">
        <v>41779</v>
      </c>
      <c r="C872" s="18">
        <v>2.62</v>
      </c>
      <c r="D872" s="12">
        <v>7.14</v>
      </c>
      <c r="F872" s="12">
        <v>8.6</v>
      </c>
      <c r="H872" s="23">
        <f t="shared" si="52"/>
        <v>7.2443596007499061E-8</v>
      </c>
      <c r="I872" s="32">
        <v>0.08</v>
      </c>
      <c r="J872" s="25">
        <v>0.01</v>
      </c>
      <c r="K872" s="33"/>
      <c r="L872" s="25">
        <v>33.1</v>
      </c>
      <c r="M872" s="36"/>
      <c r="N872" s="25">
        <v>0.18</v>
      </c>
      <c r="O872" s="25">
        <v>8.64</v>
      </c>
      <c r="P872" s="25">
        <v>4.8899999999999997</v>
      </c>
      <c r="Q872" s="25">
        <v>5.0000000000000001E-3</v>
      </c>
      <c r="R872" s="25">
        <v>19.8</v>
      </c>
      <c r="S872" s="36"/>
      <c r="T872" s="51">
        <v>0.14000000000000001</v>
      </c>
      <c r="U872" s="42">
        <v>13.3</v>
      </c>
      <c r="V872" s="42">
        <v>81.89</v>
      </c>
      <c r="W872" s="42">
        <v>6.5700000000000003E-3</v>
      </c>
      <c r="X872" s="42">
        <v>25</v>
      </c>
      <c r="Y872" s="44">
        <v>0.9</v>
      </c>
      <c r="Z872" s="87">
        <f t="shared" si="53"/>
        <v>3.152295031647228</v>
      </c>
      <c r="AA872" s="88">
        <f t="shared" si="54"/>
        <v>3.2074717852820687</v>
      </c>
      <c r="AB872" s="90">
        <f t="shared" si="55"/>
        <v>-8.6759082877006788E-3</v>
      </c>
      <c r="AC872" s="19">
        <v>3.16</v>
      </c>
      <c r="AD872" s="99">
        <v>3.21</v>
      </c>
      <c r="AE872" s="95">
        <v>1.47</v>
      </c>
    </row>
    <row r="873" spans="1:31" x14ac:dyDescent="0.35">
      <c r="A873" s="2" t="s">
        <v>374</v>
      </c>
      <c r="B873" s="9">
        <v>42156</v>
      </c>
      <c r="C873" s="18">
        <v>2.85</v>
      </c>
      <c r="D873" s="12">
        <v>6.56</v>
      </c>
      <c r="F873" s="12">
        <v>8.1</v>
      </c>
      <c r="H873" s="23">
        <f t="shared" si="52"/>
        <v>2.7542287033381632E-7</v>
      </c>
      <c r="I873" s="32">
        <v>0.08</v>
      </c>
      <c r="J873" s="25">
        <v>0.01</v>
      </c>
      <c r="K873" s="30">
        <v>0.3</v>
      </c>
      <c r="L873" s="25">
        <v>37.1</v>
      </c>
      <c r="M873" s="30">
        <v>1.3</v>
      </c>
      <c r="N873" s="25">
        <v>0.12</v>
      </c>
      <c r="O873" s="25">
        <v>9.94</v>
      </c>
      <c r="P873" s="25">
        <v>6.02</v>
      </c>
      <c r="Q873" s="25">
        <v>4.0000000000000001E-3</v>
      </c>
      <c r="R873" s="25">
        <v>16.5</v>
      </c>
      <c r="S873" s="31">
        <v>2.4</v>
      </c>
      <c r="T873" s="51">
        <v>0.08</v>
      </c>
      <c r="U873" s="42">
        <v>16.600000000000001</v>
      </c>
      <c r="V873" s="42">
        <v>112.44</v>
      </c>
      <c r="W873" s="42">
        <v>6.5700000000000003E-3</v>
      </c>
      <c r="X873" s="42">
        <v>22</v>
      </c>
      <c r="Y873" s="44">
        <v>0.69</v>
      </c>
      <c r="Z873" s="87">
        <f t="shared" si="53"/>
        <v>3.3323842869827791</v>
      </c>
      <c r="AA873" s="88">
        <f t="shared" si="54"/>
        <v>3.4723920575826042</v>
      </c>
      <c r="AB873" s="90">
        <f t="shared" si="55"/>
        <v>-2.0574926126946391E-2</v>
      </c>
      <c r="AC873" s="19">
        <v>3.34</v>
      </c>
      <c r="AD873" s="99">
        <v>3.47</v>
      </c>
      <c r="AE873" s="95">
        <v>3.91</v>
      </c>
    </row>
    <row r="874" spans="1:31" x14ac:dyDescent="0.35">
      <c r="A874" s="2" t="s">
        <v>290</v>
      </c>
      <c r="B874" s="9">
        <v>38691</v>
      </c>
      <c r="C874" s="18">
        <v>2.83</v>
      </c>
      <c r="D874" s="12">
        <v>6.7</v>
      </c>
      <c r="F874" s="12">
        <v>6</v>
      </c>
      <c r="H874" s="23">
        <f t="shared" si="52"/>
        <v>1.9952623149688761E-7</v>
      </c>
      <c r="I874" s="32">
        <v>4.97</v>
      </c>
      <c r="J874" s="25">
        <v>0.26</v>
      </c>
      <c r="K874" s="29">
        <v>1</v>
      </c>
      <c r="L874" s="25">
        <v>60.1</v>
      </c>
      <c r="M874" s="29">
        <v>1</v>
      </c>
      <c r="N874" s="25">
        <v>3.35</v>
      </c>
      <c r="O874" s="25">
        <v>7.4</v>
      </c>
      <c r="P874" s="25">
        <v>5.4</v>
      </c>
      <c r="Q874" s="25">
        <v>0.34</v>
      </c>
      <c r="R874" s="25">
        <v>22.9</v>
      </c>
      <c r="S874" s="29">
        <v>5</v>
      </c>
      <c r="T874" s="51">
        <v>0.18</v>
      </c>
      <c r="U874" s="42">
        <v>50</v>
      </c>
      <c r="V874" s="42">
        <v>0.44</v>
      </c>
      <c r="W874" s="42">
        <v>0.03</v>
      </c>
      <c r="X874" s="42">
        <v>52</v>
      </c>
      <c r="Y874" s="44">
        <v>2.2999999999999998</v>
      </c>
      <c r="Z874" s="87">
        <f t="shared" si="53"/>
        <v>5.3280247346280092</v>
      </c>
      <c r="AA874" s="88">
        <f t="shared" si="54"/>
        <v>4.8211973506680614</v>
      </c>
      <c r="AB874" s="90">
        <f t="shared" si="55"/>
        <v>4.9937559716446256E-2</v>
      </c>
      <c r="AC874" s="19">
        <v>4.78</v>
      </c>
      <c r="AD874" s="99">
        <v>-4.8099999999999996</v>
      </c>
      <c r="AE874" s="95">
        <v>-0.8</v>
      </c>
    </row>
    <row r="875" spans="1:31" x14ac:dyDescent="0.35">
      <c r="A875" s="2" t="s">
        <v>290</v>
      </c>
      <c r="B875" s="9">
        <v>41925</v>
      </c>
      <c r="C875" s="18">
        <v>2.98</v>
      </c>
      <c r="D875" s="12">
        <v>6.87</v>
      </c>
      <c r="F875" s="12">
        <v>5.6</v>
      </c>
      <c r="H875" s="23">
        <f t="shared" si="52"/>
        <v>1.3489628825916511E-7</v>
      </c>
      <c r="I875" s="32">
        <v>3.6</v>
      </c>
      <c r="J875" s="25">
        <v>0.12</v>
      </c>
      <c r="K875" s="29">
        <v>2.7</v>
      </c>
      <c r="L875" s="25">
        <v>59.1</v>
      </c>
      <c r="M875" s="36"/>
      <c r="N875" s="25">
        <v>1.58</v>
      </c>
      <c r="O875" s="25">
        <v>7.33</v>
      </c>
      <c r="P875" s="25">
        <v>4.37</v>
      </c>
      <c r="Q875" s="25">
        <v>0.19</v>
      </c>
      <c r="R875" s="25">
        <v>24.6</v>
      </c>
      <c r="S875" s="36"/>
      <c r="T875" s="51">
        <v>0.3</v>
      </c>
      <c r="U875" s="42">
        <v>51</v>
      </c>
      <c r="V875" s="42">
        <v>0.22</v>
      </c>
      <c r="W875" s="42">
        <v>3.6099999999999999E-3</v>
      </c>
      <c r="X875" s="42">
        <v>33</v>
      </c>
      <c r="Y875" s="44">
        <v>2.73</v>
      </c>
      <c r="Z875" s="87">
        <f t="shared" si="53"/>
        <v>5.0365831843966173</v>
      </c>
      <c r="AA875" s="88">
        <f t="shared" si="54"/>
        <v>4.7357179425806848</v>
      </c>
      <c r="AB875" s="90">
        <f t="shared" si="55"/>
        <v>3.0787553300559621E-2</v>
      </c>
      <c r="AC875" s="19">
        <v>4.67</v>
      </c>
      <c r="AD875" s="99">
        <v>4.7300000000000004</v>
      </c>
      <c r="AE875" s="95">
        <v>1.41</v>
      </c>
    </row>
    <row r="876" spans="1:31" x14ac:dyDescent="0.35">
      <c r="A876" s="2" t="s">
        <v>290</v>
      </c>
      <c r="B876" s="9">
        <v>38856</v>
      </c>
      <c r="C876" s="20"/>
      <c r="D876" s="12">
        <v>6.46</v>
      </c>
      <c r="F876" s="12">
        <v>5.2</v>
      </c>
      <c r="H876" s="23">
        <f t="shared" si="52"/>
        <v>3.4673685045253148E-7</v>
      </c>
      <c r="I876" s="32">
        <v>1.22</v>
      </c>
      <c r="J876" s="25">
        <v>0.23</v>
      </c>
      <c r="K876" s="29">
        <v>5</v>
      </c>
      <c r="L876" s="25">
        <v>55.82</v>
      </c>
      <c r="M876" s="29">
        <v>5</v>
      </c>
      <c r="N876" s="25">
        <v>2.0099999999999998</v>
      </c>
      <c r="O876" s="25">
        <v>11.2</v>
      </c>
      <c r="P876" s="25">
        <v>5.45</v>
      </c>
      <c r="Q876" s="25">
        <v>0.33</v>
      </c>
      <c r="R876" s="25">
        <v>25.5</v>
      </c>
      <c r="S876" s="29">
        <v>10</v>
      </c>
      <c r="T876" s="51">
        <v>0.15</v>
      </c>
      <c r="U876" s="42">
        <v>58</v>
      </c>
      <c r="V876" s="42">
        <v>0.48</v>
      </c>
      <c r="W876" s="42">
        <v>0.02</v>
      </c>
      <c r="X876" s="42">
        <v>58</v>
      </c>
      <c r="Y876" s="44">
        <v>2.0699999999999998</v>
      </c>
      <c r="Z876" s="87">
        <f t="shared" si="53"/>
        <v>4.8618529973070679</v>
      </c>
      <c r="AA876" s="88">
        <f t="shared" si="54"/>
        <v>4.9264751486729921</v>
      </c>
      <c r="AB876" s="90">
        <f t="shared" si="55"/>
        <v>-6.6019600489654285E-3</v>
      </c>
      <c r="AC876" s="19">
        <v>4.7300000000000004</v>
      </c>
      <c r="AD876" s="99">
        <v>4.9400000000000004</v>
      </c>
      <c r="AE876" s="95">
        <v>-4.37</v>
      </c>
    </row>
    <row r="877" spans="1:31" x14ac:dyDescent="0.35">
      <c r="A877" s="2" t="s">
        <v>290</v>
      </c>
      <c r="B877" s="9">
        <v>42255</v>
      </c>
      <c r="C877" s="18">
        <v>3</v>
      </c>
      <c r="D877" s="12">
        <v>6.56</v>
      </c>
      <c r="F877" s="12">
        <v>5.4</v>
      </c>
      <c r="H877" s="23">
        <f t="shared" si="52"/>
        <v>2.7542287033381632E-7</v>
      </c>
      <c r="I877" s="32">
        <v>0.06</v>
      </c>
      <c r="J877" s="25">
        <v>0.13</v>
      </c>
      <c r="K877" s="36"/>
      <c r="L877" s="25">
        <v>67</v>
      </c>
      <c r="M877" s="36"/>
      <c r="N877" s="25">
        <v>1.77</v>
      </c>
      <c r="O877" s="25">
        <v>7.6</v>
      </c>
      <c r="P877" s="25">
        <v>4.5199999999999996</v>
      </c>
      <c r="Q877" s="25">
        <v>0.2</v>
      </c>
      <c r="R877" s="25">
        <v>25.4</v>
      </c>
      <c r="S877" s="36"/>
      <c r="T877" s="51">
        <v>0.5</v>
      </c>
      <c r="U877" s="42">
        <v>46.2</v>
      </c>
      <c r="V877" s="42">
        <v>0.22</v>
      </c>
      <c r="W877" s="42">
        <v>4.5999999999999999E-3</v>
      </c>
      <c r="X877" s="42">
        <v>36</v>
      </c>
      <c r="Y877" s="44">
        <v>2.96</v>
      </c>
      <c r="Z877" s="87">
        <f t="shared" si="53"/>
        <v>5.0989372321669286</v>
      </c>
      <c r="AA877" s="88">
        <f t="shared" si="54"/>
        <v>4.9567563465529476</v>
      </c>
      <c r="AB877" s="90">
        <f t="shared" si="55"/>
        <v>1.4139341508463221E-2</v>
      </c>
      <c r="AC877" s="19">
        <v>5.13</v>
      </c>
      <c r="AD877" s="99">
        <v>4.95</v>
      </c>
      <c r="AE877" s="94">
        <v>3.42</v>
      </c>
    </row>
    <row r="878" spans="1:31" x14ac:dyDescent="0.35">
      <c r="A878" s="2" t="s">
        <v>290</v>
      </c>
      <c r="B878" s="9">
        <v>40548</v>
      </c>
      <c r="C878" s="18">
        <v>2.78</v>
      </c>
      <c r="D878" s="12">
        <v>6.63</v>
      </c>
      <c r="F878" s="12">
        <v>6</v>
      </c>
      <c r="H878" s="23">
        <f t="shared" si="52"/>
        <v>2.3442288153199206E-7</v>
      </c>
      <c r="I878" s="32">
        <v>0.17</v>
      </c>
      <c r="J878" s="25">
        <v>0.16</v>
      </c>
      <c r="K878" s="30">
        <v>2.2000000000000002</v>
      </c>
      <c r="L878" s="25">
        <v>66.900000000000006</v>
      </c>
      <c r="M878" s="30">
        <v>0.3</v>
      </c>
      <c r="N878" s="25">
        <v>1.8</v>
      </c>
      <c r="O878" s="25">
        <v>9.1999999999999993</v>
      </c>
      <c r="P878" s="25">
        <v>5.69</v>
      </c>
      <c r="Q878" s="25">
        <v>0.27</v>
      </c>
      <c r="R878" s="25">
        <v>26.2</v>
      </c>
      <c r="S878" s="31">
        <v>0.5</v>
      </c>
      <c r="T878" s="51">
        <v>0.21</v>
      </c>
      <c r="U878" s="42">
        <v>52.5</v>
      </c>
      <c r="V878" s="42">
        <v>0.22</v>
      </c>
      <c r="W878" s="42">
        <v>6.2399999999999999E-3</v>
      </c>
      <c r="X878" s="42">
        <v>41</v>
      </c>
      <c r="Y878" s="44">
        <v>2.96</v>
      </c>
      <c r="Z878" s="87">
        <f t="shared" si="53"/>
        <v>5.2834427996713167</v>
      </c>
      <c r="AA878" s="88">
        <f t="shared" si="54"/>
        <v>5.2198293012717016</v>
      </c>
      <c r="AB878" s="90">
        <f t="shared" si="55"/>
        <v>6.0565410272388947E-3</v>
      </c>
      <c r="AC878" s="19">
        <v>5.3</v>
      </c>
      <c r="AD878" s="99">
        <v>5.22</v>
      </c>
      <c r="AE878" s="95">
        <v>1.56</v>
      </c>
    </row>
    <row r="879" spans="1:31" x14ac:dyDescent="0.35">
      <c r="A879" s="2" t="s">
        <v>290</v>
      </c>
      <c r="B879" s="9">
        <v>41569</v>
      </c>
      <c r="C879" s="18">
        <v>2.9</v>
      </c>
      <c r="D879" s="12">
        <v>6.82</v>
      </c>
      <c r="F879" s="12">
        <v>7</v>
      </c>
      <c r="H879" s="23">
        <f t="shared" si="52"/>
        <v>1.5135612484362046E-7</v>
      </c>
      <c r="I879" s="32">
        <v>1.17</v>
      </c>
      <c r="J879" s="25">
        <v>0.14000000000000001</v>
      </c>
      <c r="K879" s="29">
        <v>2</v>
      </c>
      <c r="L879" s="25">
        <v>77.599999999999994</v>
      </c>
      <c r="M879" s="29">
        <v>0.3</v>
      </c>
      <c r="N879" s="25">
        <v>2.3199999999999998</v>
      </c>
      <c r="O879" s="25">
        <v>7.01</v>
      </c>
      <c r="P879" s="25">
        <v>4</v>
      </c>
      <c r="Q879" s="25">
        <v>0.24</v>
      </c>
      <c r="R879" s="25">
        <v>25</v>
      </c>
      <c r="S879" s="29">
        <v>2</v>
      </c>
      <c r="T879" s="51">
        <v>0.37</v>
      </c>
      <c r="U879" s="42">
        <v>35.9</v>
      </c>
      <c r="V879" s="42">
        <v>0.22</v>
      </c>
      <c r="W879" s="42">
        <v>0.01</v>
      </c>
      <c r="X879" s="42">
        <v>31</v>
      </c>
      <c r="Y879" s="44">
        <v>3.74</v>
      </c>
      <c r="Z879" s="87">
        <f t="shared" si="53"/>
        <v>5.6977421539159945</v>
      </c>
      <c r="AA879" s="88">
        <f t="shared" si="54"/>
        <v>5.3772964740098432</v>
      </c>
      <c r="AB879" s="90">
        <f t="shared" si="55"/>
        <v>2.8934046252276153E-2</v>
      </c>
      <c r="AC879" s="19">
        <v>5.61</v>
      </c>
      <c r="AD879" s="13">
        <v>5.37</v>
      </c>
      <c r="AE879" s="94">
        <v>4.32</v>
      </c>
    </row>
    <row r="880" spans="1:31" x14ac:dyDescent="0.35">
      <c r="A880" s="2" t="s">
        <v>290</v>
      </c>
      <c r="B880" s="9">
        <v>41256</v>
      </c>
      <c r="C880" s="18">
        <v>2.65</v>
      </c>
      <c r="D880" s="12">
        <v>6.76</v>
      </c>
      <c r="F880" s="12">
        <v>6.8</v>
      </c>
      <c r="G880" s="13">
        <v>25</v>
      </c>
      <c r="H880" s="23">
        <f t="shared" si="52"/>
        <v>1.7378008287493735E-7</v>
      </c>
      <c r="I880" s="32">
        <v>0.44</v>
      </c>
      <c r="J880" s="25">
        <v>0.16</v>
      </c>
      <c r="K880" s="30">
        <v>1.8</v>
      </c>
      <c r="L880" s="25">
        <v>79.5</v>
      </c>
      <c r="M880" s="36"/>
      <c r="N880" s="25">
        <v>2.08</v>
      </c>
      <c r="O880" s="25">
        <v>7.59</v>
      </c>
      <c r="P880" s="25">
        <v>4.07</v>
      </c>
      <c r="Q880" s="25">
        <v>0.23</v>
      </c>
      <c r="R880" s="25">
        <v>24.9</v>
      </c>
      <c r="S880" s="36"/>
      <c r="T880" s="51">
        <v>0.36</v>
      </c>
      <c r="U880" s="42">
        <v>42.7</v>
      </c>
      <c r="V880" s="42">
        <v>0.22</v>
      </c>
      <c r="W880" s="42">
        <v>5.5799999999999999E-3</v>
      </c>
      <c r="X880" s="42">
        <v>34</v>
      </c>
      <c r="Y880" s="44">
        <v>3.82</v>
      </c>
      <c r="Z880" s="87">
        <f t="shared" si="53"/>
        <v>5.719776935087209</v>
      </c>
      <c r="AA880" s="88">
        <f t="shared" si="54"/>
        <v>5.6830741752803018</v>
      </c>
      <c r="AB880" s="90">
        <f t="shared" si="55"/>
        <v>3.2187353365981347E-3</v>
      </c>
      <c r="AC880" s="19">
        <v>5.71</v>
      </c>
      <c r="AD880" s="99">
        <v>5.68</v>
      </c>
      <c r="AE880" s="95">
        <v>0.53</v>
      </c>
    </row>
    <row r="881" spans="1:31" x14ac:dyDescent="0.35">
      <c r="A881" s="2" t="s">
        <v>290</v>
      </c>
      <c r="B881" s="9">
        <v>39792</v>
      </c>
      <c r="C881" s="18">
        <v>2.54</v>
      </c>
      <c r="D881" s="12">
        <v>6.52</v>
      </c>
      <c r="F881" s="12">
        <v>5.7</v>
      </c>
      <c r="H881" s="23">
        <f t="shared" si="52"/>
        <v>3.0199517204020165E-7</v>
      </c>
      <c r="I881" s="24">
        <v>1</v>
      </c>
      <c r="J881" s="25">
        <v>0.3</v>
      </c>
      <c r="K881" s="33"/>
      <c r="L881" s="25">
        <v>55.5</v>
      </c>
      <c r="M881" s="33"/>
      <c r="N881" s="25">
        <v>2.11</v>
      </c>
      <c r="O881" s="25">
        <v>10.8</v>
      </c>
      <c r="P881" s="25">
        <v>5.82</v>
      </c>
      <c r="Q881" s="25">
        <v>0.34</v>
      </c>
      <c r="R881" s="25">
        <v>21.2</v>
      </c>
      <c r="S881" s="34"/>
      <c r="T881" s="51">
        <v>0.22</v>
      </c>
      <c r="U881" s="42">
        <v>54.7</v>
      </c>
      <c r="V881" s="42">
        <v>0.22</v>
      </c>
      <c r="W881" s="42">
        <v>3.2799999999999999E-3</v>
      </c>
      <c r="X881" s="42">
        <v>53</v>
      </c>
      <c r="Y881" s="44">
        <v>2.48</v>
      </c>
      <c r="Z881" s="87">
        <f t="shared" si="53"/>
        <v>4.6624283933199502</v>
      </c>
      <c r="AA881" s="88">
        <f t="shared" si="54"/>
        <v>5.1243857167496563</v>
      </c>
      <c r="AB881" s="90">
        <f t="shared" si="55"/>
        <v>-4.7202012650306741E-2</v>
      </c>
      <c r="AD881" s="100"/>
      <c r="AE881" s="95">
        <v>13.57</v>
      </c>
    </row>
    <row r="882" spans="1:31" x14ac:dyDescent="0.35">
      <c r="A882" s="2" t="s">
        <v>290</v>
      </c>
      <c r="B882" s="9">
        <v>40150</v>
      </c>
      <c r="C882" s="18">
        <v>2.4700000000000002</v>
      </c>
      <c r="D882" s="12">
        <v>6.4</v>
      </c>
      <c r="F882" s="12">
        <v>6</v>
      </c>
      <c r="H882" s="23">
        <f t="shared" si="52"/>
        <v>3.9810717055349618E-7</v>
      </c>
      <c r="I882" s="32">
        <v>0.48</v>
      </c>
      <c r="J882" s="25">
        <v>0.23</v>
      </c>
      <c r="K882" s="33"/>
      <c r="L882" s="25">
        <v>62.2</v>
      </c>
      <c r="M882" s="36"/>
      <c r="N882" s="25">
        <v>2.17</v>
      </c>
      <c r="O882" s="25">
        <v>11.2</v>
      </c>
      <c r="P882" s="25">
        <v>5.69</v>
      </c>
      <c r="Q882" s="25">
        <v>0.36</v>
      </c>
      <c r="R882" s="25">
        <v>24.6</v>
      </c>
      <c r="S882" s="36"/>
      <c r="T882" s="51">
        <v>0.24</v>
      </c>
      <c r="U882" s="42">
        <v>49.4</v>
      </c>
      <c r="V882" s="42">
        <v>0.22</v>
      </c>
      <c r="W882" s="42">
        <v>4.9300000000000004E-3</v>
      </c>
      <c r="X882" s="42">
        <v>46</v>
      </c>
      <c r="Y882" s="44">
        <v>2.65</v>
      </c>
      <c r="Z882" s="87">
        <f t="shared" si="53"/>
        <v>5.0853523883346154</v>
      </c>
      <c r="AA882" s="88">
        <f t="shared" si="54"/>
        <v>4.9872559386173148</v>
      </c>
      <c r="AB882" s="90">
        <f t="shared" si="55"/>
        <v>9.7389322142922684E-3</v>
      </c>
      <c r="AD882" s="100"/>
      <c r="AE882" s="95">
        <v>1.76</v>
      </c>
    </row>
    <row r="883" spans="1:31" x14ac:dyDescent="0.35">
      <c r="A883" s="2" t="s">
        <v>290</v>
      </c>
      <c r="B883" s="9">
        <v>39350</v>
      </c>
      <c r="C883" s="18">
        <v>2.8</v>
      </c>
      <c r="D883" s="12">
        <v>6.37</v>
      </c>
      <c r="F883" s="12">
        <v>5.7</v>
      </c>
      <c r="H883" s="23">
        <f t="shared" si="52"/>
        <v>4.2657951880159212E-7</v>
      </c>
      <c r="I883" s="32">
        <v>0.35</v>
      </c>
      <c r="J883" s="25">
        <v>0.25</v>
      </c>
      <c r="K883" s="33"/>
      <c r="L883" s="25">
        <v>61.3</v>
      </c>
      <c r="M883" s="33"/>
      <c r="N883" s="25">
        <v>2.25</v>
      </c>
      <c r="O883" s="25">
        <v>11.5</v>
      </c>
      <c r="P883" s="25">
        <v>6.18</v>
      </c>
      <c r="Q883" s="25">
        <v>0.36</v>
      </c>
      <c r="R883" s="25">
        <v>26.4</v>
      </c>
      <c r="S883" s="34"/>
      <c r="T883" s="51">
        <v>0.26</v>
      </c>
      <c r="U883" s="42">
        <v>47.9</v>
      </c>
      <c r="V883" s="42">
        <v>0.22</v>
      </c>
      <c r="W883" s="42">
        <v>4.9300000000000004E-3</v>
      </c>
      <c r="X883" s="42">
        <v>53</v>
      </c>
      <c r="Y883" s="44">
        <v>2.37</v>
      </c>
      <c r="Z883" s="87">
        <f t="shared" si="53"/>
        <v>5.1562431864354501</v>
      </c>
      <c r="AA883" s="88">
        <f t="shared" si="54"/>
        <v>4.8741216999050057</v>
      </c>
      <c r="AB883" s="90">
        <f t="shared" si="55"/>
        <v>2.8126742120283474E-2</v>
      </c>
    </row>
    <row r="884" spans="1:31" x14ac:dyDescent="0.35">
      <c r="A884" s="2" t="s">
        <v>351</v>
      </c>
      <c r="B884" s="9">
        <v>38685</v>
      </c>
      <c r="C884" s="18">
        <v>6.19</v>
      </c>
      <c r="D884" s="12">
        <v>6.5</v>
      </c>
      <c r="F884" s="12">
        <v>2</v>
      </c>
      <c r="H884" s="23">
        <f t="shared" si="52"/>
        <v>3.1622776601683734E-7</v>
      </c>
      <c r="I884" s="32">
        <v>0.35</v>
      </c>
      <c r="J884" s="25">
        <v>0.08</v>
      </c>
      <c r="K884" s="30">
        <v>1</v>
      </c>
      <c r="L884" s="25">
        <v>27.1</v>
      </c>
      <c r="M884" s="30">
        <v>1</v>
      </c>
      <c r="N884" s="25">
        <v>0.05</v>
      </c>
      <c r="O884" s="25">
        <v>3.9</v>
      </c>
      <c r="P884" s="25">
        <v>4.8</v>
      </c>
      <c r="Q884" s="25">
        <v>0.09</v>
      </c>
      <c r="R884" s="25">
        <v>20.100000000000001</v>
      </c>
      <c r="S884" s="31">
        <v>5</v>
      </c>
      <c r="T884" s="51">
        <v>0.09</v>
      </c>
      <c r="U884" s="42">
        <v>24</v>
      </c>
      <c r="V884" s="42">
        <v>17.260000000000002</v>
      </c>
      <c r="W884" s="42">
        <v>0.03</v>
      </c>
      <c r="X884" s="42">
        <v>36</v>
      </c>
      <c r="Y884" s="44">
        <v>0.9</v>
      </c>
      <c r="Z884" s="87">
        <f t="shared" si="53"/>
        <v>2.769661333293107</v>
      </c>
      <c r="AA884" s="88">
        <f t="shared" si="54"/>
        <v>2.6970327656467847</v>
      </c>
      <c r="AB884" s="90">
        <f t="shared" si="55"/>
        <v>1.3285646925151077E-2</v>
      </c>
      <c r="AC884" s="19">
        <v>2.73</v>
      </c>
      <c r="AD884" s="13">
        <v>-2.7</v>
      </c>
      <c r="AE884" s="94">
        <v>1.3</v>
      </c>
    </row>
    <row r="885" spans="1:31" x14ac:dyDescent="0.35">
      <c r="A885" s="2" t="s">
        <v>351</v>
      </c>
      <c r="B885" s="9">
        <v>39161</v>
      </c>
      <c r="C885" s="18">
        <v>5.04</v>
      </c>
      <c r="D885" s="12">
        <v>6.54</v>
      </c>
      <c r="F885" s="12">
        <v>0.67</v>
      </c>
      <c r="H885" s="23">
        <f t="shared" si="52"/>
        <v>2.8840315031266014E-7</v>
      </c>
      <c r="I885" s="32">
        <v>0.08</v>
      </c>
      <c r="J885" s="25">
        <v>0.01</v>
      </c>
      <c r="K885" s="33"/>
      <c r="L885" s="25">
        <v>25.2</v>
      </c>
      <c r="M885" s="33"/>
      <c r="N885" s="25">
        <v>0.03</v>
      </c>
      <c r="O885" s="25">
        <v>4.6900000000000004</v>
      </c>
      <c r="P885" s="25">
        <v>4.63</v>
      </c>
      <c r="Q885" s="25">
        <v>7.0000000000000001E-3</v>
      </c>
      <c r="R885" s="25">
        <v>17.899999999999999</v>
      </c>
      <c r="S885" s="34"/>
      <c r="T885" s="51">
        <v>0.14000000000000001</v>
      </c>
      <c r="U885" s="42">
        <v>14.9</v>
      </c>
      <c r="V885" s="42">
        <v>20</v>
      </c>
      <c r="W885" s="42">
        <v>3.2799999999999999E-3</v>
      </c>
      <c r="X885" s="42">
        <v>43</v>
      </c>
      <c r="Y885" s="44">
        <v>0.73</v>
      </c>
      <c r="Z885" s="87">
        <f t="shared" si="53"/>
        <v>2.5477269262388504</v>
      </c>
      <c r="AA885" s="88">
        <f t="shared" si="54"/>
        <v>2.5802409073744772</v>
      </c>
      <c r="AB885" s="90">
        <f t="shared" si="55"/>
        <v>-6.3405197127994429E-3</v>
      </c>
    </row>
    <row r="886" spans="1:31" x14ac:dyDescent="0.35">
      <c r="A886" s="2" t="s">
        <v>336</v>
      </c>
      <c r="B886" s="9">
        <v>41067</v>
      </c>
      <c r="C886" s="18">
        <v>2.4700000000000002</v>
      </c>
      <c r="D886" s="12">
        <v>5.66</v>
      </c>
      <c r="F886" s="12">
        <v>28</v>
      </c>
      <c r="H886" s="23">
        <f t="shared" si="52"/>
        <v>2.1877616239495505E-6</v>
      </c>
      <c r="I886" s="32">
        <v>0.25</v>
      </c>
      <c r="J886" s="25">
        <v>0.06</v>
      </c>
      <c r="K886" s="33"/>
      <c r="L886" s="25">
        <v>17.399999999999999</v>
      </c>
      <c r="M886" s="30">
        <v>1.5</v>
      </c>
      <c r="N886" s="25">
        <v>0.21</v>
      </c>
      <c r="O886" s="25">
        <v>31.7</v>
      </c>
      <c r="P886" s="25">
        <v>2.72</v>
      </c>
      <c r="Q886" s="25">
        <v>0.02</v>
      </c>
      <c r="R886" s="25">
        <v>77</v>
      </c>
      <c r="S886" s="34"/>
      <c r="T886" s="51">
        <v>0.04</v>
      </c>
      <c r="U886" s="42">
        <v>34.1</v>
      </c>
      <c r="V886" s="42">
        <v>0.34</v>
      </c>
      <c r="W886" s="42">
        <v>0.02</v>
      </c>
      <c r="X886" s="42">
        <v>137</v>
      </c>
      <c r="Y886" s="44">
        <v>0.99</v>
      </c>
      <c r="Z886" s="87">
        <f t="shared" si="53"/>
        <v>5.2914457819406593</v>
      </c>
      <c r="AA886" s="88">
        <f t="shared" si="54"/>
        <v>5.5716792678328826</v>
      </c>
      <c r="AB886" s="90">
        <f t="shared" si="55"/>
        <v>-2.5796765167318512E-2</v>
      </c>
      <c r="AC886" s="19">
        <v>5.38</v>
      </c>
      <c r="AD886" s="13">
        <v>5.57</v>
      </c>
      <c r="AE886" s="94">
        <v>3.55</v>
      </c>
    </row>
    <row r="887" spans="1:31" x14ac:dyDescent="0.35">
      <c r="A887" s="2" t="s">
        <v>336</v>
      </c>
      <c r="B887" s="9">
        <v>42150</v>
      </c>
      <c r="C887" s="18">
        <v>2.1</v>
      </c>
      <c r="D887" s="12">
        <v>5.7</v>
      </c>
      <c r="F887" s="12">
        <v>30</v>
      </c>
      <c r="H887" s="23">
        <f t="shared" si="52"/>
        <v>1.9952623149688749E-6</v>
      </c>
      <c r="I887" s="32">
        <v>0.28999999999999998</v>
      </c>
      <c r="J887" s="25">
        <v>0.08</v>
      </c>
      <c r="K887" s="33"/>
      <c r="L887" s="25">
        <v>17.399999999999999</v>
      </c>
      <c r="M887" s="33"/>
      <c r="N887" s="25">
        <v>0.34</v>
      </c>
      <c r="O887" s="25">
        <v>28.3</v>
      </c>
      <c r="P887" s="25">
        <v>3.2</v>
      </c>
      <c r="Q887" s="25">
        <v>0.03</v>
      </c>
      <c r="R887" s="25">
        <v>80.099999999999994</v>
      </c>
      <c r="S887" s="34"/>
      <c r="T887" s="51">
        <v>0.05</v>
      </c>
      <c r="U887" s="42">
        <v>38.299999999999997</v>
      </c>
      <c r="V887" s="42">
        <v>0.23</v>
      </c>
      <c r="W887" s="42">
        <v>0.01</v>
      </c>
      <c r="X887" s="42">
        <v>132</v>
      </c>
      <c r="Y887" s="44">
        <v>1.05</v>
      </c>
      <c r="Z887" s="87">
        <f t="shared" si="53"/>
        <v>5.3893984353010831</v>
      </c>
      <c r="AA887" s="88">
        <f t="shared" si="54"/>
        <v>5.5763960930591434</v>
      </c>
      <c r="AB887" s="90">
        <f t="shared" si="55"/>
        <v>-1.7052814301274626E-2</v>
      </c>
      <c r="AC887" s="19">
        <v>5.49</v>
      </c>
      <c r="AD887" s="13">
        <v>5.58</v>
      </c>
      <c r="AE887" s="94">
        <v>1.59</v>
      </c>
    </row>
    <row r="888" spans="1:31" x14ac:dyDescent="0.35">
      <c r="A888" s="2" t="s">
        <v>336</v>
      </c>
      <c r="B888" s="9">
        <v>41478</v>
      </c>
      <c r="C888" s="18">
        <v>2.4500000000000002</v>
      </c>
      <c r="D888" s="12">
        <v>5.38</v>
      </c>
      <c r="F888" s="12">
        <v>28</v>
      </c>
      <c r="H888" s="23">
        <f t="shared" si="52"/>
        <v>4.168693834703354E-6</v>
      </c>
      <c r="I888" s="32">
        <v>0.21</v>
      </c>
      <c r="J888" s="25">
        <v>7.0000000000000007E-2</v>
      </c>
      <c r="K888" s="33"/>
      <c r="L888" s="25">
        <v>22.3</v>
      </c>
      <c r="M888" s="30">
        <v>2.1</v>
      </c>
      <c r="N888" s="25">
        <v>0.28000000000000003</v>
      </c>
      <c r="O888" s="25">
        <v>27.3</v>
      </c>
      <c r="P888" s="25">
        <v>4.04</v>
      </c>
      <c r="Q888" s="25">
        <v>0.02</v>
      </c>
      <c r="R888" s="25">
        <v>93.1</v>
      </c>
      <c r="S888" s="34"/>
      <c r="T888" s="51">
        <v>0.05</v>
      </c>
      <c r="U888" s="42">
        <v>36</v>
      </c>
      <c r="V888" s="42">
        <v>0.86</v>
      </c>
      <c r="W888" s="42">
        <v>0.02</v>
      </c>
      <c r="X888" s="42">
        <v>167</v>
      </c>
      <c r="Y888" s="44">
        <v>0.94</v>
      </c>
      <c r="Z888" s="87">
        <f t="shared" si="53"/>
        <v>6.2309430677871678</v>
      </c>
      <c r="AA888" s="88">
        <f t="shared" si="54"/>
        <v>6.4161990866776666</v>
      </c>
      <c r="AB888" s="90">
        <f t="shared" si="55"/>
        <v>-1.4648053815469898E-2</v>
      </c>
      <c r="AC888" s="19">
        <v>6.33</v>
      </c>
      <c r="AD888" s="13">
        <v>6.42</v>
      </c>
      <c r="AE888" s="94">
        <v>1.37</v>
      </c>
    </row>
    <row r="889" spans="1:31" x14ac:dyDescent="0.35">
      <c r="A889" s="2" t="s">
        <v>336</v>
      </c>
      <c r="B889" s="9">
        <v>41764</v>
      </c>
      <c r="C889" s="18">
        <v>2.23</v>
      </c>
      <c r="D889" s="12">
        <v>5.98</v>
      </c>
      <c r="F889" s="12">
        <v>40</v>
      </c>
      <c r="H889" s="23">
        <f t="shared" si="52"/>
        <v>1.0471285480508979E-6</v>
      </c>
      <c r="I889" s="32">
        <v>0.06</v>
      </c>
      <c r="J889" s="25">
        <v>0.04</v>
      </c>
      <c r="K889" s="30">
        <v>0.3</v>
      </c>
      <c r="L889" s="25">
        <v>16.399999999999999</v>
      </c>
      <c r="M889" s="30">
        <v>2.4</v>
      </c>
      <c r="N889" s="25">
        <v>0.13</v>
      </c>
      <c r="O889" s="25">
        <v>23.2</v>
      </c>
      <c r="P889" s="25">
        <v>2.57</v>
      </c>
      <c r="Q889" s="25">
        <v>0.01</v>
      </c>
      <c r="R889" s="25">
        <v>107</v>
      </c>
      <c r="S889" s="31">
        <v>7.6</v>
      </c>
      <c r="T889" s="51">
        <v>0.06</v>
      </c>
      <c r="U889" s="42">
        <v>25.6</v>
      </c>
      <c r="V889" s="42">
        <v>2.35</v>
      </c>
      <c r="W889" s="42">
        <v>0.03</v>
      </c>
      <c r="X889" s="42">
        <v>170</v>
      </c>
      <c r="Y889" s="44">
        <v>1.18</v>
      </c>
      <c r="Z889" s="87">
        <f t="shared" si="53"/>
        <v>6.2912609956580638</v>
      </c>
      <c r="AA889" s="88">
        <f t="shared" si="54"/>
        <v>6.548882063737465</v>
      </c>
      <c r="AB889" s="90">
        <f t="shared" si="55"/>
        <v>-2.0063722568175891E-2</v>
      </c>
      <c r="AC889" s="19">
        <v>6.45</v>
      </c>
      <c r="AD889" s="13">
        <v>6.55</v>
      </c>
      <c r="AE889" s="94">
        <v>1.59</v>
      </c>
    </row>
    <row r="890" spans="1:31" x14ac:dyDescent="0.35">
      <c r="A890" s="2" t="s">
        <v>336</v>
      </c>
      <c r="B890" s="9">
        <v>40359</v>
      </c>
      <c r="C890" s="20"/>
      <c r="D890" s="12">
        <v>5.51</v>
      </c>
      <c r="F890" s="12">
        <v>35</v>
      </c>
      <c r="H890" s="23">
        <f t="shared" si="52"/>
        <v>3.0902954325135885E-6</v>
      </c>
      <c r="I890" s="32">
        <v>6.37</v>
      </c>
      <c r="J890" s="25">
        <v>0.03</v>
      </c>
      <c r="K890" s="33"/>
      <c r="L890" s="25">
        <v>25.6</v>
      </c>
      <c r="M890" s="30">
        <v>3.2</v>
      </c>
      <c r="N890" s="25">
        <v>0.17</v>
      </c>
      <c r="O890" s="25">
        <v>29.9</v>
      </c>
      <c r="P890" s="25">
        <v>3.51</v>
      </c>
      <c r="Q890" s="25">
        <v>0.01</v>
      </c>
      <c r="R890" s="25">
        <v>120</v>
      </c>
      <c r="S890" s="34"/>
      <c r="T890" s="51">
        <v>0.05</v>
      </c>
      <c r="U890" s="42">
        <v>44.6</v>
      </c>
      <c r="V890" s="42">
        <v>1.63</v>
      </c>
      <c r="W890" s="42">
        <v>0.02</v>
      </c>
      <c r="X890" s="42">
        <v>215</v>
      </c>
      <c r="Y890" s="44">
        <v>0.79</v>
      </c>
      <c r="Z890" s="87">
        <f t="shared" si="53"/>
        <v>8.2670057393765273</v>
      </c>
      <c r="AA890" s="88">
        <f t="shared" si="54"/>
        <v>7.8116743071338748</v>
      </c>
      <c r="AB890" s="90">
        <f t="shared" si="55"/>
        <v>2.8318955966878279E-2</v>
      </c>
      <c r="AC890" s="19">
        <v>7.74</v>
      </c>
      <c r="AD890" s="13">
        <v>7.81</v>
      </c>
      <c r="AE890" s="94">
        <v>0.87</v>
      </c>
    </row>
    <row r="891" spans="1:31" x14ac:dyDescent="0.35">
      <c r="A891" s="2" t="s">
        <v>336</v>
      </c>
      <c r="B891" s="9">
        <v>39604</v>
      </c>
      <c r="C891" s="18">
        <v>2.59</v>
      </c>
      <c r="D891" s="12">
        <v>5.58</v>
      </c>
      <c r="F891" s="12">
        <v>27</v>
      </c>
      <c r="H891" s="23">
        <f t="shared" si="52"/>
        <v>2.630267991895377E-6</v>
      </c>
      <c r="I891" s="32">
        <v>0.03</v>
      </c>
      <c r="J891" s="25">
        <v>0.1</v>
      </c>
      <c r="K891" s="30">
        <v>1.2</v>
      </c>
      <c r="L891" s="25">
        <v>13.5</v>
      </c>
      <c r="M891" s="30">
        <v>2.1</v>
      </c>
      <c r="N891" s="25">
        <v>3.28</v>
      </c>
      <c r="O891" s="25">
        <v>36.299999999999997</v>
      </c>
      <c r="P891" s="25">
        <v>2.5099999999999998</v>
      </c>
      <c r="Q891" s="25">
        <v>0.11</v>
      </c>
      <c r="R891" s="25">
        <v>67</v>
      </c>
      <c r="S891" s="31">
        <v>3.4</v>
      </c>
      <c r="T891" s="51">
        <v>7.0000000000000007E-2</v>
      </c>
      <c r="U891" s="42">
        <v>41.1</v>
      </c>
      <c r="V891" s="42">
        <v>0.22</v>
      </c>
      <c r="W891" s="42">
        <v>9.5300000000000003E-3</v>
      </c>
      <c r="X891" s="42">
        <v>123</v>
      </c>
      <c r="Y891" s="44">
        <v>0.9</v>
      </c>
      <c r="Z891" s="87">
        <f t="shared" si="53"/>
        <v>4.8532072281021863</v>
      </c>
      <c r="AA891" s="88">
        <f t="shared" si="54"/>
        <v>5.2312684910072855</v>
      </c>
      <c r="AB891" s="90">
        <f t="shared" si="55"/>
        <v>-3.7489431620991061E-2</v>
      </c>
      <c r="AE891" s="94">
        <v>9.94</v>
      </c>
    </row>
    <row r="892" spans="1:31" x14ac:dyDescent="0.35">
      <c r="A892" s="2" t="s">
        <v>336</v>
      </c>
      <c r="B892" s="9">
        <v>39940</v>
      </c>
      <c r="C892" s="18">
        <v>2.36</v>
      </c>
      <c r="D892" s="12">
        <v>5.54</v>
      </c>
      <c r="F892" s="12">
        <v>31</v>
      </c>
      <c r="H892" s="23">
        <f t="shared" si="52"/>
        <v>2.8840315031265995E-6</v>
      </c>
      <c r="I892" s="32">
        <v>0.14000000000000001</v>
      </c>
      <c r="J892" s="25">
        <v>0.1</v>
      </c>
      <c r="K892" s="36"/>
      <c r="L892" s="25">
        <v>20.6</v>
      </c>
      <c r="M892" s="29">
        <v>2.1</v>
      </c>
      <c r="N892" s="25">
        <v>0.59</v>
      </c>
      <c r="O892" s="25">
        <v>29.2</v>
      </c>
      <c r="P892" s="25">
        <v>3.53</v>
      </c>
      <c r="Q892" s="25">
        <v>0.05</v>
      </c>
      <c r="R892" s="25">
        <v>76.2</v>
      </c>
      <c r="S892" s="36"/>
      <c r="T892" s="51">
        <v>0.06</v>
      </c>
      <c r="U892" s="42">
        <v>36.6</v>
      </c>
      <c r="V892" s="42">
        <v>0.42</v>
      </c>
      <c r="W892" s="42">
        <v>0.01</v>
      </c>
      <c r="X892" s="42">
        <v>144</v>
      </c>
      <c r="Y892" s="44">
        <v>0.72</v>
      </c>
      <c r="Z892" s="87">
        <f t="shared" si="53"/>
        <v>5.4237209214794078</v>
      </c>
      <c r="AA892" s="88">
        <f t="shared" si="54"/>
        <v>5.5528905741160335</v>
      </c>
      <c r="AB892" s="90">
        <f t="shared" si="55"/>
        <v>-1.1767716538793171E-2</v>
      </c>
      <c r="AE892" s="95">
        <v>2.99</v>
      </c>
    </row>
    <row r="893" spans="1:31" x14ac:dyDescent="0.35">
      <c r="A893" s="2" t="s">
        <v>344</v>
      </c>
      <c r="B893" s="9">
        <v>38685</v>
      </c>
      <c r="C893" s="18">
        <v>1.98</v>
      </c>
      <c r="D893" s="12">
        <v>5.8</v>
      </c>
      <c r="F893" s="12">
        <v>13</v>
      </c>
      <c r="H893" s="23">
        <f t="shared" si="52"/>
        <v>1.5848931924611111E-6</v>
      </c>
      <c r="I893" s="32">
        <v>1.4</v>
      </c>
      <c r="J893" s="25">
        <v>0.13</v>
      </c>
      <c r="K893" s="30">
        <v>1</v>
      </c>
      <c r="L893" s="25">
        <v>32.4</v>
      </c>
      <c r="M893" s="30">
        <v>1</v>
      </c>
      <c r="N893" s="25">
        <v>0.93</v>
      </c>
      <c r="O893" s="25">
        <v>26.3</v>
      </c>
      <c r="P893" s="25">
        <v>4.9000000000000004</v>
      </c>
      <c r="Q893" s="25">
        <v>0.13</v>
      </c>
      <c r="R893" s="25">
        <v>11.4</v>
      </c>
      <c r="S893" s="31">
        <v>30</v>
      </c>
      <c r="T893" s="51">
        <v>0.03</v>
      </c>
      <c r="U893" s="42">
        <v>44</v>
      </c>
      <c r="V893" s="42">
        <v>97.38</v>
      </c>
      <c r="W893" s="42">
        <v>0.13</v>
      </c>
      <c r="X893" s="42">
        <v>16</v>
      </c>
      <c r="Y893" s="44">
        <v>0.3</v>
      </c>
      <c r="Z893" s="87">
        <f t="shared" si="53"/>
        <v>3.3893253935435448</v>
      </c>
      <c r="AA893" s="88">
        <f t="shared" si="54"/>
        <v>3.2417575822159366</v>
      </c>
      <c r="AB893" s="90">
        <f t="shared" si="55"/>
        <v>2.2253953368862309E-2</v>
      </c>
      <c r="AC893" s="19">
        <v>3.23</v>
      </c>
      <c r="AD893" s="99">
        <v>-3.24</v>
      </c>
      <c r="AE893" s="95">
        <v>-0.2</v>
      </c>
    </row>
    <row r="894" spans="1:31" x14ac:dyDescent="0.35">
      <c r="A894" s="2" t="s">
        <v>344</v>
      </c>
      <c r="B894" s="9">
        <v>41067</v>
      </c>
      <c r="C894" s="18">
        <v>2.4</v>
      </c>
      <c r="D894" s="12">
        <v>5.25</v>
      </c>
      <c r="F894" s="12">
        <v>16</v>
      </c>
      <c r="H894" s="23">
        <f t="shared" si="52"/>
        <v>5.6234132519034836E-6</v>
      </c>
      <c r="I894" s="28"/>
      <c r="J894" s="25">
        <v>0.02</v>
      </c>
      <c r="K894" s="33"/>
      <c r="L894" s="25">
        <v>22.3</v>
      </c>
      <c r="M894" s="29">
        <v>2.6</v>
      </c>
      <c r="N894" s="25">
        <v>0.28999999999999998</v>
      </c>
      <c r="O894" s="25">
        <v>20.2</v>
      </c>
      <c r="P894" s="25">
        <v>4.84</v>
      </c>
      <c r="Q894" s="25">
        <v>0.02</v>
      </c>
      <c r="R894" s="25">
        <v>8.5500000000000007</v>
      </c>
      <c r="S894" s="36"/>
      <c r="T894" s="51">
        <v>0.01</v>
      </c>
      <c r="U894" s="42">
        <v>30.1</v>
      </c>
      <c r="V894" s="42">
        <v>44.71</v>
      </c>
      <c r="W894" s="42">
        <v>0.03</v>
      </c>
      <c r="X894" s="42">
        <v>22</v>
      </c>
      <c r="Y894" s="44">
        <v>0.3</v>
      </c>
      <c r="Z894" s="87">
        <f t="shared" si="53"/>
        <v>2.4117191249337142</v>
      </c>
      <c r="AA894" s="88">
        <f t="shared" si="54"/>
        <v>2.2693158972749159</v>
      </c>
      <c r="AB894" s="90">
        <f t="shared" si="55"/>
        <v>3.0421312163481505E-2</v>
      </c>
      <c r="AC894" s="19">
        <v>2.4900000000000002</v>
      </c>
      <c r="AD894" s="99">
        <v>2.27</v>
      </c>
      <c r="AE894" s="95">
        <v>9.44</v>
      </c>
    </row>
    <row r="895" spans="1:31" x14ac:dyDescent="0.35">
      <c r="A895" s="2" t="s">
        <v>344</v>
      </c>
      <c r="B895" s="9">
        <v>41764</v>
      </c>
      <c r="C895" s="18">
        <v>2.2400000000000002</v>
      </c>
      <c r="D895" s="12">
        <v>5.5</v>
      </c>
      <c r="F895" s="12">
        <v>15</v>
      </c>
      <c r="H895" s="23">
        <f t="shared" si="52"/>
        <v>3.1622776601683767E-6</v>
      </c>
      <c r="I895" s="32">
        <v>0.73</v>
      </c>
      <c r="J895" s="25">
        <v>0.02</v>
      </c>
      <c r="K895" s="30">
        <v>0.3</v>
      </c>
      <c r="L895" s="25">
        <v>26.2</v>
      </c>
      <c r="M895" s="30">
        <v>2.2999999999999998</v>
      </c>
      <c r="N895" s="25">
        <v>0.17</v>
      </c>
      <c r="O895" s="25">
        <v>16</v>
      </c>
      <c r="P895" s="25">
        <v>5.84</v>
      </c>
      <c r="Q895" s="25">
        <v>0.01</v>
      </c>
      <c r="R895" s="25">
        <v>10.1</v>
      </c>
      <c r="S895" s="31">
        <v>7.7</v>
      </c>
      <c r="T895" s="51">
        <v>0.01</v>
      </c>
      <c r="U895" s="42">
        <v>27.7</v>
      </c>
      <c r="V895" s="42">
        <v>71.27</v>
      </c>
      <c r="W895" s="42">
        <v>0.02</v>
      </c>
      <c r="X895" s="42">
        <v>24</v>
      </c>
      <c r="Y895" s="44">
        <v>0.27</v>
      </c>
      <c r="Z895" s="87">
        <f t="shared" si="53"/>
        <v>2.7251118303655737</v>
      </c>
      <c r="AA895" s="88">
        <f t="shared" si="54"/>
        <v>2.6739395239349841</v>
      </c>
      <c r="AB895" s="90">
        <f t="shared" si="55"/>
        <v>9.4780180947582216E-3</v>
      </c>
      <c r="AC895" s="19">
        <v>2.72</v>
      </c>
      <c r="AD895" s="99">
        <v>2.67</v>
      </c>
      <c r="AE895" s="95">
        <v>1.86</v>
      </c>
    </row>
    <row r="896" spans="1:31" x14ac:dyDescent="0.35">
      <c r="A896" s="2" t="s">
        <v>344</v>
      </c>
      <c r="B896" s="9">
        <v>40359</v>
      </c>
      <c r="C896" s="18">
        <v>2.4</v>
      </c>
      <c r="D896" s="12">
        <v>5.13</v>
      </c>
      <c r="F896" s="12">
        <v>15</v>
      </c>
      <c r="H896" s="23">
        <f t="shared" si="52"/>
        <v>7.4131024130091704E-6</v>
      </c>
      <c r="I896" s="24">
        <v>0.71</v>
      </c>
      <c r="J896" s="25">
        <v>0.02</v>
      </c>
      <c r="K896" s="33"/>
      <c r="L896" s="25">
        <v>22.6</v>
      </c>
      <c r="M896" s="30">
        <v>2.8</v>
      </c>
      <c r="N896" s="25">
        <v>0.3</v>
      </c>
      <c r="O896" s="25">
        <v>25.2</v>
      </c>
      <c r="P896" s="25">
        <v>4.93</v>
      </c>
      <c r="Q896" s="25">
        <v>0.02</v>
      </c>
      <c r="R896" s="25">
        <v>7.23</v>
      </c>
      <c r="S896" s="34"/>
      <c r="T896" s="51">
        <v>0.01</v>
      </c>
      <c r="U896" s="42">
        <v>46.6</v>
      </c>
      <c r="V896" s="42">
        <v>58.43</v>
      </c>
      <c r="W896" s="42">
        <v>0.02</v>
      </c>
      <c r="X896" s="42">
        <v>23</v>
      </c>
      <c r="Y896" s="44">
        <v>0.23</v>
      </c>
      <c r="Z896" s="87">
        <f t="shared" si="53"/>
        <v>2.5838617752378696</v>
      </c>
      <c r="AA896" s="88">
        <f t="shared" si="54"/>
        <v>2.7920971048536214</v>
      </c>
      <c r="AB896" s="90">
        <f t="shared" si="55"/>
        <v>-3.8734546573058588E-2</v>
      </c>
      <c r="AC896" s="19">
        <v>2.59</v>
      </c>
      <c r="AD896" s="99">
        <v>2.79</v>
      </c>
      <c r="AE896" s="95">
        <v>7.53</v>
      </c>
    </row>
    <row r="897" spans="1:31" x14ac:dyDescent="0.35">
      <c r="A897" s="2" t="s">
        <v>344</v>
      </c>
      <c r="B897" s="9">
        <v>41478</v>
      </c>
      <c r="C897" s="19">
        <v>2.34</v>
      </c>
      <c r="D897" s="12">
        <v>4.92</v>
      </c>
      <c r="F897" s="12">
        <v>13</v>
      </c>
      <c r="H897" s="23">
        <f t="shared" si="52"/>
        <v>1.2022644346174118E-5</v>
      </c>
      <c r="I897" s="24">
        <v>0.59</v>
      </c>
      <c r="J897" s="25">
        <v>0.02</v>
      </c>
      <c r="K897" s="33"/>
      <c r="L897" s="25">
        <v>28.6</v>
      </c>
      <c r="M897" s="30">
        <v>2.5</v>
      </c>
      <c r="N897" s="25">
        <v>0.3</v>
      </c>
      <c r="O897" s="25">
        <v>19.600000000000001</v>
      </c>
      <c r="P897" s="25">
        <v>6.1</v>
      </c>
      <c r="Q897" s="25">
        <v>0.02</v>
      </c>
      <c r="R897" s="25">
        <v>9.67</v>
      </c>
      <c r="S897" s="34"/>
      <c r="T897" s="51">
        <v>0.01</v>
      </c>
      <c r="U897" s="42">
        <v>31.2</v>
      </c>
      <c r="V897" s="42">
        <v>77.02</v>
      </c>
      <c r="W897" s="42">
        <v>0.02</v>
      </c>
      <c r="X897" s="42">
        <v>25</v>
      </c>
      <c r="Y897" s="44">
        <v>0.22</v>
      </c>
      <c r="Z897" s="87">
        <f t="shared" si="53"/>
        <v>2.929091644633198</v>
      </c>
      <c r="AA897" s="88">
        <f t="shared" si="54"/>
        <v>2.8177537411339837</v>
      </c>
      <c r="AB897" s="90">
        <f t="shared" si="55"/>
        <v>1.9373742640607192E-2</v>
      </c>
      <c r="AC897" s="19">
        <v>2.94</v>
      </c>
      <c r="AD897" s="99">
        <v>2.81</v>
      </c>
      <c r="AE897" s="95">
        <v>4.53</v>
      </c>
    </row>
    <row r="898" spans="1:31" x14ac:dyDescent="0.35">
      <c r="A898" s="2" t="s">
        <v>344</v>
      </c>
      <c r="B898" s="9">
        <v>38855</v>
      </c>
      <c r="C898" s="20"/>
      <c r="D898" s="12">
        <v>5.56</v>
      </c>
      <c r="F898" s="12">
        <v>12.6</v>
      </c>
      <c r="H898" s="23">
        <f t="shared" si="52"/>
        <v>2.7542287033381663E-6</v>
      </c>
      <c r="I898" s="32">
        <v>0.11</v>
      </c>
      <c r="J898" s="25">
        <v>0.02</v>
      </c>
      <c r="K898" s="30">
        <v>5</v>
      </c>
      <c r="L898" s="25">
        <v>27.31</v>
      </c>
      <c r="M898" s="30">
        <v>5</v>
      </c>
      <c r="N898" s="25">
        <v>0.44</v>
      </c>
      <c r="O898" s="25">
        <v>38.79</v>
      </c>
      <c r="P898" s="25">
        <v>5.13</v>
      </c>
      <c r="Q898" s="25">
        <v>0.05</v>
      </c>
      <c r="R898" s="25">
        <v>10.1</v>
      </c>
      <c r="S898" s="31">
        <v>30</v>
      </c>
      <c r="T898" s="51">
        <v>0.06</v>
      </c>
      <c r="U898" s="42">
        <v>43</v>
      </c>
      <c r="V898" s="42">
        <v>83.75</v>
      </c>
      <c r="W898" s="42">
        <v>0.08</v>
      </c>
      <c r="X898" s="42">
        <v>17</v>
      </c>
      <c r="Y898" s="44">
        <v>0.4</v>
      </c>
      <c r="Z898" s="87">
        <f t="shared" si="53"/>
        <v>3.2471378519792049</v>
      </c>
      <c r="AA898" s="88">
        <f t="shared" si="54"/>
        <v>3.1291701749823795</v>
      </c>
      <c r="AB898" s="90">
        <f t="shared" si="55"/>
        <v>1.8500937611233777E-2</v>
      </c>
      <c r="AC898" s="19">
        <v>3.24</v>
      </c>
      <c r="AD898" s="13">
        <v>3.11</v>
      </c>
      <c r="AE898" s="95">
        <v>4.0999999999999996</v>
      </c>
    </row>
    <row r="899" spans="1:31" x14ac:dyDescent="0.35">
      <c r="A899" s="2" t="s">
        <v>344</v>
      </c>
      <c r="B899" s="9">
        <v>42150</v>
      </c>
      <c r="C899" s="18">
        <v>2.19</v>
      </c>
      <c r="D899" s="12">
        <v>5.05</v>
      </c>
      <c r="F899" s="12">
        <v>14</v>
      </c>
      <c r="H899" s="23">
        <f t="shared" si="52"/>
        <v>8.9125093813374425E-6</v>
      </c>
      <c r="I899" s="32">
        <v>1.1299999999999999</v>
      </c>
      <c r="J899" s="25">
        <v>0.02</v>
      </c>
      <c r="K899" s="36"/>
      <c r="L899" s="25">
        <v>32</v>
      </c>
      <c r="M899" s="36"/>
      <c r="N899" s="25">
        <v>0.19</v>
      </c>
      <c r="O899" s="25">
        <v>16.2</v>
      </c>
      <c r="P899" s="25">
        <v>7.07</v>
      </c>
      <c r="Q899" s="25">
        <v>0.01</v>
      </c>
      <c r="R899" s="25">
        <v>10.4</v>
      </c>
      <c r="S899" s="36"/>
      <c r="T899" s="51">
        <v>0.01</v>
      </c>
      <c r="U899" s="42">
        <v>35.5</v>
      </c>
      <c r="V899" s="42">
        <v>90.3</v>
      </c>
      <c r="W899" s="42">
        <v>0.02</v>
      </c>
      <c r="X899" s="42">
        <v>24</v>
      </c>
      <c r="Y899" s="44">
        <v>0.25</v>
      </c>
      <c r="Z899" s="87">
        <f t="shared" si="53"/>
        <v>3.1790894991013823</v>
      </c>
      <c r="AA899" s="88">
        <f t="shared" si="54"/>
        <v>3.1232566045583194</v>
      </c>
      <c r="AB899" s="90">
        <f t="shared" si="55"/>
        <v>8.8590651203115153E-3</v>
      </c>
      <c r="AC899" s="19">
        <v>3.14</v>
      </c>
      <c r="AD899" s="13">
        <v>3.13</v>
      </c>
      <c r="AE899" s="94">
        <v>0.28999999999999998</v>
      </c>
    </row>
    <row r="900" spans="1:31" x14ac:dyDescent="0.35">
      <c r="A900" s="2" t="s">
        <v>344</v>
      </c>
      <c r="B900" s="9">
        <v>40715</v>
      </c>
      <c r="C900" s="18">
        <v>2.34</v>
      </c>
      <c r="D900" s="13">
        <v>5.41</v>
      </c>
      <c r="F900" s="12">
        <v>13</v>
      </c>
      <c r="H900" s="23">
        <f t="shared" ref="H900:H963" si="56">10^-(D900)</f>
        <v>3.8904514499428E-6</v>
      </c>
      <c r="I900" s="32">
        <v>0.09</v>
      </c>
      <c r="J900" s="25">
        <v>0.02</v>
      </c>
      <c r="K900" s="29">
        <v>1</v>
      </c>
      <c r="L900" s="25">
        <v>30.9</v>
      </c>
      <c r="M900" s="29">
        <v>2</v>
      </c>
      <c r="N900" s="25">
        <v>0.25</v>
      </c>
      <c r="O900" s="25">
        <v>24.3</v>
      </c>
      <c r="P900" s="25">
        <v>7.03</v>
      </c>
      <c r="Q900" s="25">
        <v>0.02</v>
      </c>
      <c r="R900" s="25">
        <v>7.81</v>
      </c>
      <c r="S900" s="29">
        <v>5.9</v>
      </c>
      <c r="T900" s="51">
        <v>0.01</v>
      </c>
      <c r="U900" s="42">
        <v>46.6</v>
      </c>
      <c r="V900" s="42">
        <v>77.02</v>
      </c>
      <c r="W900" s="42">
        <v>0.02</v>
      </c>
      <c r="X900" s="42">
        <v>28</v>
      </c>
      <c r="Y900" s="44">
        <v>0.24</v>
      </c>
      <c r="Z900" s="87">
        <f t="shared" ref="Z900:Z963" si="57">(H900/H$3)+(I900/I$3*3)+(J900/J$3)+(L900/L$3*2)+(N900/N$3*2)+(O900/O$3)+(P900/P$3*2)+(Q900/Q$3*2)+(R900/R$3)</f>
        <v>3.102278308861306</v>
      </c>
      <c r="AA900" s="88">
        <f t="shared" ref="AA900:AA963" si="58">(T900/T$3*3)+(U900/U$3*2)+(V900/V$3)+(W900/W$3)+(X900/X$3)+Y900</f>
        <v>3.2429795380853426</v>
      </c>
      <c r="AB900" s="90">
        <f t="shared" ref="AB900:AB963" si="59">(Z900-AA900)/(Z900+AA900)</f>
        <v>-2.2174233517041762E-2</v>
      </c>
      <c r="AC900" s="19">
        <v>3.17</v>
      </c>
      <c r="AD900" s="13">
        <v>3.24</v>
      </c>
      <c r="AE900" s="94">
        <v>2.2799999999999998</v>
      </c>
    </row>
    <row r="901" spans="1:31" x14ac:dyDescent="0.35">
      <c r="A901" s="2" t="s">
        <v>344</v>
      </c>
      <c r="B901" s="9">
        <v>39604</v>
      </c>
      <c r="C901" s="18">
        <v>2.42</v>
      </c>
      <c r="D901" s="12">
        <v>5.17</v>
      </c>
      <c r="F901" s="12">
        <v>13</v>
      </c>
      <c r="H901" s="23">
        <f t="shared" si="56"/>
        <v>6.7608297539198155E-6</v>
      </c>
      <c r="I901" s="32">
        <v>0.04</v>
      </c>
      <c r="J901" s="25">
        <v>0.02</v>
      </c>
      <c r="K901" s="30">
        <v>1</v>
      </c>
      <c r="L901" s="25">
        <v>32.4</v>
      </c>
      <c r="M901" s="30">
        <v>2.1</v>
      </c>
      <c r="N901" s="25">
        <v>0.43</v>
      </c>
      <c r="O901" s="25">
        <v>29.5</v>
      </c>
      <c r="P901" s="25">
        <v>6.74</v>
      </c>
      <c r="Q901" s="25">
        <v>0.02</v>
      </c>
      <c r="R901" s="25">
        <v>7.78</v>
      </c>
      <c r="S901" s="31">
        <v>16</v>
      </c>
      <c r="T901" s="51">
        <v>0.01</v>
      </c>
      <c r="U901" s="42">
        <v>44</v>
      </c>
      <c r="V901" s="42">
        <v>100.04</v>
      </c>
      <c r="W901" s="42">
        <v>0.06</v>
      </c>
      <c r="X901" s="42">
        <v>24</v>
      </c>
      <c r="Y901" s="44">
        <v>0.22</v>
      </c>
      <c r="Z901" s="87">
        <f t="shared" si="57"/>
        <v>3.2858465596103885</v>
      </c>
      <c r="AA901" s="88">
        <f t="shared" si="58"/>
        <v>3.4281772481224815</v>
      </c>
      <c r="AB901" s="90">
        <f t="shared" si="59"/>
        <v>-2.119901456830757E-2</v>
      </c>
      <c r="AE901" s="94">
        <v>4.68</v>
      </c>
    </row>
    <row r="902" spans="1:31" x14ac:dyDescent="0.35">
      <c r="A902" s="2" t="s">
        <v>344</v>
      </c>
      <c r="B902" s="9">
        <v>39161</v>
      </c>
      <c r="C902" s="19">
        <v>1.8</v>
      </c>
      <c r="D902" s="12">
        <v>5.68</v>
      </c>
      <c r="F902" s="12">
        <v>14</v>
      </c>
      <c r="H902" s="23">
        <f t="shared" si="56"/>
        <v>2.0892961308540377E-6</v>
      </c>
      <c r="I902" s="32">
        <v>0.42</v>
      </c>
      <c r="J902" s="25">
        <v>0.01</v>
      </c>
      <c r="K902" s="33"/>
      <c r="L902" s="27">
        <v>25.2</v>
      </c>
      <c r="M902" s="33"/>
      <c r="N902" s="25">
        <v>0.37</v>
      </c>
      <c r="O902" s="25">
        <v>28.5</v>
      </c>
      <c r="P902" s="25">
        <v>4.76</v>
      </c>
      <c r="Q902" s="25">
        <v>0.02</v>
      </c>
      <c r="R902" s="25">
        <v>13.2</v>
      </c>
      <c r="S902" s="34"/>
      <c r="T902" s="51">
        <v>0.02</v>
      </c>
      <c r="U902" s="42">
        <v>42.6</v>
      </c>
      <c r="V902" s="42">
        <v>66.400000000000006</v>
      </c>
      <c r="W902" s="42">
        <v>0.03</v>
      </c>
      <c r="X902" s="42">
        <v>20</v>
      </c>
      <c r="Y902" s="43">
        <v>0.47</v>
      </c>
      <c r="Z902" s="87">
        <f t="shared" si="57"/>
        <v>3.0133931049416218</v>
      </c>
      <c r="AA902" s="88">
        <f t="shared" si="58"/>
        <v>2.9932799246311763</v>
      </c>
      <c r="AB902" s="90">
        <f t="shared" si="59"/>
        <v>3.348472642246682E-3</v>
      </c>
    </row>
    <row r="903" spans="1:31" x14ac:dyDescent="0.35">
      <c r="A903" s="2" t="s">
        <v>344</v>
      </c>
      <c r="B903" s="9">
        <v>39940</v>
      </c>
      <c r="C903" s="18">
        <v>2.29</v>
      </c>
      <c r="D903" s="12">
        <v>5.24</v>
      </c>
      <c r="F903" s="12">
        <v>14</v>
      </c>
      <c r="H903" s="23">
        <f t="shared" si="56"/>
        <v>5.7543993733715608E-6</v>
      </c>
      <c r="I903" s="32">
        <v>3.4</v>
      </c>
      <c r="J903" s="25">
        <v>0.02</v>
      </c>
      <c r="K903" s="36"/>
      <c r="L903" s="25">
        <v>31.6</v>
      </c>
      <c r="M903" s="29">
        <v>1.9</v>
      </c>
      <c r="N903" s="25">
        <v>0.39</v>
      </c>
      <c r="O903" s="25">
        <v>26.2</v>
      </c>
      <c r="P903" s="25">
        <v>6.93</v>
      </c>
      <c r="Q903" s="25">
        <v>0.02</v>
      </c>
      <c r="R903" s="25">
        <v>8.3800000000000008</v>
      </c>
      <c r="S903" s="36"/>
      <c r="T903" s="51">
        <v>0.01</v>
      </c>
      <c r="U903" s="42">
        <v>43.1</v>
      </c>
      <c r="V903" s="42">
        <v>96.94</v>
      </c>
      <c r="W903" s="42">
        <v>0.05</v>
      </c>
      <c r="X903" s="42">
        <v>22</v>
      </c>
      <c r="Y903" s="44">
        <v>0.25</v>
      </c>
      <c r="Z903" s="87">
        <f t="shared" si="57"/>
        <v>3.5754338208292058</v>
      </c>
      <c r="AA903" s="88">
        <f t="shared" si="58"/>
        <v>3.3328060293096011</v>
      </c>
      <c r="AB903" s="90">
        <f t="shared" si="59"/>
        <v>3.5121506604135863E-2</v>
      </c>
      <c r="AD903" s="100"/>
      <c r="AE903" s="95">
        <v>4.45</v>
      </c>
    </row>
    <row r="904" spans="1:31" x14ac:dyDescent="0.35">
      <c r="A904" s="2" t="s">
        <v>316</v>
      </c>
      <c r="B904" s="9">
        <v>38684</v>
      </c>
      <c r="C904" s="18">
        <v>1.79</v>
      </c>
      <c r="D904" s="12">
        <v>5.2</v>
      </c>
      <c r="F904" s="12">
        <v>30</v>
      </c>
      <c r="H904" s="23">
        <f t="shared" si="56"/>
        <v>6.3095734448019212E-6</v>
      </c>
      <c r="I904" s="32">
        <v>7.0000000000000007E-2</v>
      </c>
      <c r="J904" s="25">
        <v>0.39</v>
      </c>
      <c r="K904" s="29">
        <v>1</v>
      </c>
      <c r="L904" s="25">
        <v>17.100000000000001</v>
      </c>
      <c r="M904" s="29">
        <v>8</v>
      </c>
      <c r="N904" s="25">
        <v>5.24</v>
      </c>
      <c r="O904" s="25">
        <v>8</v>
      </c>
      <c r="P904" s="25">
        <v>4.5</v>
      </c>
      <c r="Q904" s="25">
        <v>0.15</v>
      </c>
      <c r="R904" s="25">
        <v>29.7</v>
      </c>
      <c r="S904" s="29">
        <v>14</v>
      </c>
      <c r="T904" s="51">
        <v>0.03</v>
      </c>
      <c r="U904" s="42">
        <v>50</v>
      </c>
      <c r="V904" s="42">
        <v>0.44</v>
      </c>
      <c r="W904" s="42">
        <v>0.03</v>
      </c>
      <c r="X904" s="42">
        <v>52</v>
      </c>
      <c r="Y904" s="44">
        <v>0.4</v>
      </c>
      <c r="Z904" s="87">
        <f t="shared" si="57"/>
        <v>2.9425435406545768</v>
      </c>
      <c r="AA904" s="88">
        <f t="shared" si="58"/>
        <v>2.9164590122454013</v>
      </c>
      <c r="AB904" s="90">
        <f t="shared" si="59"/>
        <v>4.4520425061540031E-3</v>
      </c>
      <c r="AC904" s="19">
        <v>2.94</v>
      </c>
      <c r="AD904" s="99">
        <v>-2.91</v>
      </c>
      <c r="AE904" s="95">
        <v>0.9</v>
      </c>
    </row>
    <row r="905" spans="1:31" x14ac:dyDescent="0.35">
      <c r="A905" s="2" t="s">
        <v>316</v>
      </c>
      <c r="B905" s="9">
        <v>41569</v>
      </c>
      <c r="C905" s="18">
        <v>1.81</v>
      </c>
      <c r="D905" s="12">
        <v>5.14</v>
      </c>
      <c r="F905" s="12">
        <v>33</v>
      </c>
      <c r="H905" s="23">
        <f t="shared" si="56"/>
        <v>7.2443596007498957E-6</v>
      </c>
      <c r="I905" s="32">
        <v>0.13</v>
      </c>
      <c r="J905" s="25">
        <v>0.42</v>
      </c>
      <c r="K905" s="29">
        <v>9</v>
      </c>
      <c r="L905" s="25">
        <v>18.100000000000001</v>
      </c>
      <c r="M905" s="30">
        <v>1.8</v>
      </c>
      <c r="N905" s="25">
        <v>3.47</v>
      </c>
      <c r="O905" s="25">
        <v>12.6</v>
      </c>
      <c r="P905" s="25">
        <v>4.04</v>
      </c>
      <c r="Q905" s="25">
        <v>0.11</v>
      </c>
      <c r="R905" s="25">
        <v>53.3</v>
      </c>
      <c r="S905" s="29">
        <v>49</v>
      </c>
      <c r="T905" s="51">
        <v>0.02</v>
      </c>
      <c r="U905" s="42">
        <v>44.5</v>
      </c>
      <c r="V905" s="42">
        <v>0.22</v>
      </c>
      <c r="W905" s="42">
        <v>5.9100000000000003E-3</v>
      </c>
      <c r="X905" s="42">
        <v>88</v>
      </c>
      <c r="Y905" s="44">
        <v>0.38</v>
      </c>
      <c r="Z905" s="87">
        <f t="shared" si="57"/>
        <v>4.0422785776123531</v>
      </c>
      <c r="AA905" s="88">
        <f t="shared" si="58"/>
        <v>3.7930860059953999</v>
      </c>
      <c r="AB905" s="90">
        <f t="shared" si="59"/>
        <v>3.1803570715558685E-2</v>
      </c>
      <c r="AC905" s="19">
        <v>4.25</v>
      </c>
      <c r="AD905" s="99">
        <v>3.79</v>
      </c>
      <c r="AE905" s="95">
        <v>11.4</v>
      </c>
    </row>
    <row r="906" spans="1:31" x14ac:dyDescent="0.35">
      <c r="A906" s="2" t="s">
        <v>316</v>
      </c>
      <c r="B906" s="9">
        <v>41925</v>
      </c>
      <c r="C906" s="18">
        <v>1.93</v>
      </c>
      <c r="D906" s="12">
        <v>5.27</v>
      </c>
      <c r="F906" s="12">
        <v>34</v>
      </c>
      <c r="H906" s="23">
        <f t="shared" si="56"/>
        <v>5.3703179637025301E-6</v>
      </c>
      <c r="I906" s="32">
        <v>0.49</v>
      </c>
      <c r="J906" s="25">
        <v>0.42</v>
      </c>
      <c r="K906" s="30">
        <v>9.3000000000000007</v>
      </c>
      <c r="L906" s="25">
        <v>16.5</v>
      </c>
      <c r="M906" s="36"/>
      <c r="N906" s="25">
        <v>2.66</v>
      </c>
      <c r="O906" s="25">
        <v>12.3</v>
      </c>
      <c r="P906" s="25">
        <v>3.87</v>
      </c>
      <c r="Q906" s="25">
        <v>0.09</v>
      </c>
      <c r="R906" s="25">
        <v>48.4</v>
      </c>
      <c r="S906" s="29">
        <v>29</v>
      </c>
      <c r="T906" s="51">
        <v>0.02</v>
      </c>
      <c r="U906" s="42">
        <v>50.4</v>
      </c>
      <c r="V906" s="42">
        <v>0.22</v>
      </c>
      <c r="W906" s="42">
        <v>6.2399999999999999E-3</v>
      </c>
      <c r="X906" s="42">
        <v>84</v>
      </c>
      <c r="Y906" s="44">
        <v>0.39</v>
      </c>
      <c r="Z906" s="87">
        <f t="shared" si="57"/>
        <v>3.7379369076274012</v>
      </c>
      <c r="AA906" s="88">
        <f t="shared" si="58"/>
        <v>3.8130853063007679</v>
      </c>
      <c r="AB906" s="90">
        <f t="shared" si="59"/>
        <v>-9.9520828497567469E-3</v>
      </c>
      <c r="AC906" s="19">
        <v>3.89</v>
      </c>
      <c r="AD906" s="99">
        <v>3.81</v>
      </c>
      <c r="AE906" s="95">
        <v>2.1</v>
      </c>
    </row>
    <row r="907" spans="1:31" x14ac:dyDescent="0.35">
      <c r="A907" s="2" t="s">
        <v>316</v>
      </c>
      <c r="B907" s="9">
        <v>38856</v>
      </c>
      <c r="C907" s="20"/>
      <c r="D907" s="12">
        <v>5.28</v>
      </c>
      <c r="F907" s="12">
        <v>29</v>
      </c>
      <c r="H907" s="23">
        <f t="shared" si="56"/>
        <v>5.2480746024977206E-6</v>
      </c>
      <c r="I907" s="32">
        <v>7.0000000000000007E-2</v>
      </c>
      <c r="J907" s="25">
        <v>0.41</v>
      </c>
      <c r="K907" s="29">
        <v>6</v>
      </c>
      <c r="L907" s="25">
        <v>18.71</v>
      </c>
      <c r="M907" s="30">
        <v>5</v>
      </c>
      <c r="N907" s="25">
        <v>5.13</v>
      </c>
      <c r="O907" s="25">
        <v>9.93</v>
      </c>
      <c r="P907" s="25">
        <v>4.4800000000000004</v>
      </c>
      <c r="Q907" s="25">
        <v>0.15</v>
      </c>
      <c r="R907" s="25">
        <v>47.4</v>
      </c>
      <c r="S907" s="29">
        <v>10</v>
      </c>
      <c r="T907" s="51">
        <v>2.14</v>
      </c>
      <c r="U907" s="42">
        <v>55</v>
      </c>
      <c r="V907" s="42">
        <v>0.48</v>
      </c>
      <c r="W907" s="42">
        <v>0.18</v>
      </c>
      <c r="X907" s="42">
        <v>83</v>
      </c>
      <c r="Y907" s="44">
        <v>0.45</v>
      </c>
      <c r="Z907" s="87">
        <f t="shared" si="57"/>
        <v>3.8376689458776259</v>
      </c>
      <c r="AA907" s="88">
        <f t="shared" si="58"/>
        <v>4.0155795234319811</v>
      </c>
      <c r="AB907" s="90">
        <f t="shared" si="59"/>
        <v>-2.2654393051439473E-2</v>
      </c>
      <c r="AC907" s="19">
        <v>3.83</v>
      </c>
      <c r="AD907" s="99">
        <v>3.96</v>
      </c>
      <c r="AE907" s="95">
        <v>-3.29</v>
      </c>
    </row>
    <row r="908" spans="1:31" x14ac:dyDescent="0.35">
      <c r="A908" s="2" t="s">
        <v>316</v>
      </c>
      <c r="B908" s="9">
        <v>41256</v>
      </c>
      <c r="C908" s="18">
        <v>1.65</v>
      </c>
      <c r="D908" s="12">
        <v>5.0999999999999996</v>
      </c>
      <c r="F908" s="12">
        <v>32</v>
      </c>
      <c r="G908" s="13">
        <v>25</v>
      </c>
      <c r="H908" s="23">
        <f t="shared" si="56"/>
        <v>7.9432823472428065E-6</v>
      </c>
      <c r="I908" s="24">
        <v>0.64</v>
      </c>
      <c r="J908" s="25">
        <v>0.47</v>
      </c>
      <c r="K908" s="29">
        <v>8.6</v>
      </c>
      <c r="L908" s="25">
        <v>18.899999999999999</v>
      </c>
      <c r="M908" s="36"/>
      <c r="N908" s="25">
        <v>3.34</v>
      </c>
      <c r="O908" s="25">
        <v>14.1</v>
      </c>
      <c r="P908" s="25">
        <v>4.1100000000000003</v>
      </c>
      <c r="Q908" s="25">
        <v>0.14000000000000001</v>
      </c>
      <c r="R908" s="25">
        <v>59.8</v>
      </c>
      <c r="S908" s="36"/>
      <c r="T908" s="51">
        <v>0.02</v>
      </c>
      <c r="U908" s="42">
        <v>46</v>
      </c>
      <c r="V908" s="42">
        <v>0.22</v>
      </c>
      <c r="W908" s="42">
        <v>5.5799999999999999E-3</v>
      </c>
      <c r="X908" s="42">
        <v>108</v>
      </c>
      <c r="Y908" s="44">
        <v>0.4</v>
      </c>
      <c r="Z908" s="87">
        <f t="shared" si="57"/>
        <v>4.4649764015252664</v>
      </c>
      <c r="AA908" s="88">
        <f t="shared" si="58"/>
        <v>4.4084809564442509</v>
      </c>
      <c r="AB908" s="90">
        <f t="shared" si="59"/>
        <v>6.3667906208255244E-3</v>
      </c>
      <c r="AC908" s="19">
        <v>4.5999999999999996</v>
      </c>
      <c r="AD908" s="13">
        <v>4.4000000000000004</v>
      </c>
      <c r="AE908" s="94">
        <v>4.33</v>
      </c>
    </row>
    <row r="909" spans="1:31" x14ac:dyDescent="0.35">
      <c r="A909" s="2" t="s">
        <v>316</v>
      </c>
      <c r="B909" s="9">
        <v>42255</v>
      </c>
      <c r="C909" s="18">
        <v>1.82</v>
      </c>
      <c r="D909" s="12">
        <v>4.91</v>
      </c>
      <c r="F909" s="12">
        <v>33</v>
      </c>
      <c r="H909" s="23">
        <f t="shared" si="56"/>
        <v>1.2302687708123802E-5</v>
      </c>
      <c r="I909" s="32">
        <v>0.08</v>
      </c>
      <c r="J909" s="25">
        <v>0.5</v>
      </c>
      <c r="K909" s="36"/>
      <c r="L909" s="25">
        <v>20.2</v>
      </c>
      <c r="M909" s="33"/>
      <c r="N909" s="25">
        <v>4.78</v>
      </c>
      <c r="O909" s="25">
        <v>12</v>
      </c>
      <c r="P909" s="25">
        <v>5.0599999999999996</v>
      </c>
      <c r="Q909" s="25">
        <v>0.15</v>
      </c>
      <c r="R909" s="25">
        <v>83.1</v>
      </c>
      <c r="S909" s="36"/>
      <c r="T909" s="51">
        <v>0.02</v>
      </c>
      <c r="U909" s="42">
        <v>34.299999999999997</v>
      </c>
      <c r="V909" s="42">
        <v>0.22</v>
      </c>
      <c r="W909" s="42">
        <v>7.5500000000000003E-3</v>
      </c>
      <c r="X909" s="42">
        <v>154</v>
      </c>
      <c r="Y909" s="44">
        <v>0.42</v>
      </c>
      <c r="Z909" s="87">
        <f t="shared" si="57"/>
        <v>5.5591128907692102</v>
      </c>
      <c r="AA909" s="88">
        <f t="shared" si="58"/>
        <v>5.4825536441022305</v>
      </c>
      <c r="AB909" s="90">
        <f t="shared" si="59"/>
        <v>6.9336677054313125E-3</v>
      </c>
      <c r="AC909" s="19">
        <v>5.82</v>
      </c>
      <c r="AD909" s="99">
        <v>5.48</v>
      </c>
      <c r="AE909" s="95">
        <v>6.09</v>
      </c>
    </row>
    <row r="910" spans="1:31" x14ac:dyDescent="0.35">
      <c r="A910" s="2" t="s">
        <v>316</v>
      </c>
      <c r="B910" s="9">
        <v>40150</v>
      </c>
      <c r="C910" s="18">
        <v>1.29</v>
      </c>
      <c r="D910" s="12">
        <v>5.0199999999999996</v>
      </c>
      <c r="F910" s="12">
        <v>34</v>
      </c>
      <c r="H910" s="23">
        <f t="shared" si="56"/>
        <v>9.5499258602143587E-6</v>
      </c>
      <c r="I910" s="32">
        <v>0.06</v>
      </c>
      <c r="J910" s="25">
        <v>0.38</v>
      </c>
      <c r="K910" s="30">
        <v>12</v>
      </c>
      <c r="L910" s="25">
        <v>21.2</v>
      </c>
      <c r="M910" s="30">
        <v>1.6</v>
      </c>
      <c r="N910" s="25">
        <v>3.82</v>
      </c>
      <c r="O910" s="25">
        <v>11.1</v>
      </c>
      <c r="P910" s="25">
        <v>4.93</v>
      </c>
      <c r="Q910" s="25">
        <v>0.11</v>
      </c>
      <c r="R910" s="25">
        <v>46.7</v>
      </c>
      <c r="S910" s="34"/>
      <c r="T910" s="51">
        <v>0.03</v>
      </c>
      <c r="U910" s="42">
        <v>74.8</v>
      </c>
      <c r="V910" s="42">
        <v>0.22</v>
      </c>
      <c r="W910" s="42">
        <v>9.1999999999999998E-3</v>
      </c>
      <c r="X910" s="42">
        <v>79</v>
      </c>
      <c r="Y910" s="44">
        <v>0.4</v>
      </c>
      <c r="Z910" s="87">
        <f t="shared" si="57"/>
        <v>3.94727569410334</v>
      </c>
      <c r="AA910" s="88">
        <f t="shared" si="58"/>
        <v>4.190384763487625</v>
      </c>
      <c r="AB910" s="90">
        <f t="shared" si="59"/>
        <v>-2.9874565380459961E-2</v>
      </c>
      <c r="AD910" s="100"/>
      <c r="AE910" s="95">
        <v>0.14000000000000001</v>
      </c>
    </row>
    <row r="911" spans="1:31" x14ac:dyDescent="0.35">
      <c r="A911" s="2" t="s">
        <v>316</v>
      </c>
      <c r="B911" s="9">
        <v>39792</v>
      </c>
      <c r="C911" s="18">
        <v>1.57</v>
      </c>
      <c r="D911" s="12">
        <v>5.0999999999999996</v>
      </c>
      <c r="F911" s="12">
        <v>35</v>
      </c>
      <c r="H911" s="23">
        <f t="shared" si="56"/>
        <v>7.9432823472428065E-6</v>
      </c>
      <c r="I911" s="32">
        <v>0.1</v>
      </c>
      <c r="J911" s="25">
        <v>0.49</v>
      </c>
      <c r="K911" s="33"/>
      <c r="L911" s="25">
        <v>14.1</v>
      </c>
      <c r="M911" s="33"/>
      <c r="N911" s="25">
        <v>2.86</v>
      </c>
      <c r="O911" s="25">
        <v>8.5</v>
      </c>
      <c r="P911" s="25">
        <v>3.13</v>
      </c>
      <c r="Q911" s="25">
        <v>0.11</v>
      </c>
      <c r="R911" s="25">
        <v>39.1</v>
      </c>
      <c r="S911" s="34"/>
      <c r="T911" s="51">
        <v>0.03</v>
      </c>
      <c r="U911" s="42">
        <v>24.6</v>
      </c>
      <c r="V911" s="42">
        <v>0.22</v>
      </c>
      <c r="W911" s="42">
        <v>3.2799999999999999E-3</v>
      </c>
      <c r="X911" s="42">
        <v>74</v>
      </c>
      <c r="Y911" s="44">
        <v>0.42</v>
      </c>
      <c r="Z911" s="87">
        <f t="shared" si="57"/>
        <v>3.0240018398086126</v>
      </c>
      <c r="AA911" s="88">
        <f t="shared" si="58"/>
        <v>3.0241410421056525</v>
      </c>
      <c r="AB911" s="90">
        <f t="shared" si="59"/>
        <v>-2.3015709079253673E-5</v>
      </c>
      <c r="AD911" s="100"/>
      <c r="AE911" s="95">
        <v>3.65</v>
      </c>
    </row>
    <row r="912" spans="1:31" x14ac:dyDescent="0.35">
      <c r="A912" s="2" t="s">
        <v>316</v>
      </c>
      <c r="B912" s="9">
        <v>39350</v>
      </c>
      <c r="C912" s="18">
        <v>1.52</v>
      </c>
      <c r="D912" s="12">
        <v>4.9000000000000004</v>
      </c>
      <c r="F912" s="12">
        <v>35</v>
      </c>
      <c r="H912" s="23">
        <f t="shared" si="56"/>
        <v>1.2589254117941658E-5</v>
      </c>
      <c r="I912" s="32">
        <v>0.38</v>
      </c>
      <c r="J912" s="25">
        <v>0.44</v>
      </c>
      <c r="K912" s="33"/>
      <c r="L912" s="25">
        <v>20.6</v>
      </c>
      <c r="M912" s="33"/>
      <c r="N912" s="25">
        <v>2.14</v>
      </c>
      <c r="O912" s="25">
        <v>11</v>
      </c>
      <c r="P912" s="25">
        <v>4.6399999999999997</v>
      </c>
      <c r="Q912" s="25">
        <v>0.11</v>
      </c>
      <c r="R912" s="25">
        <v>39.5</v>
      </c>
      <c r="S912" s="34"/>
      <c r="T912" s="51">
        <v>0.03</v>
      </c>
      <c r="U912" s="42">
        <v>61.5</v>
      </c>
      <c r="V912" s="42">
        <v>0.22</v>
      </c>
      <c r="W912" s="42">
        <v>0.01</v>
      </c>
      <c r="X912" s="42">
        <v>58</v>
      </c>
      <c r="Y912" s="44">
        <v>0.41</v>
      </c>
      <c r="Z912" s="87">
        <f t="shared" si="57"/>
        <v>3.5564970310787141</v>
      </c>
      <c r="AA912" s="88">
        <f t="shared" si="58"/>
        <v>3.3311370752476881</v>
      </c>
      <c r="AB912" s="90">
        <f t="shared" si="59"/>
        <v>3.271950169711095E-2</v>
      </c>
      <c r="AD912" s="100"/>
      <c r="AE912" s="96"/>
    </row>
    <row r="913" spans="1:31" x14ac:dyDescent="0.35">
      <c r="A913" s="2" t="s">
        <v>278</v>
      </c>
      <c r="B913" s="9">
        <v>38681</v>
      </c>
      <c r="C913" s="18">
        <v>2.67</v>
      </c>
      <c r="D913" s="12">
        <v>7.4</v>
      </c>
      <c r="F913" s="12">
        <v>2</v>
      </c>
      <c r="H913" s="23">
        <f t="shared" si="56"/>
        <v>3.981071705534957E-8</v>
      </c>
      <c r="I913" s="24">
        <v>7.0000000000000007E-2</v>
      </c>
      <c r="J913" s="25">
        <v>0.06</v>
      </c>
      <c r="K913" s="30">
        <v>1</v>
      </c>
      <c r="L913" s="25">
        <v>87.9</v>
      </c>
      <c r="M913" s="30">
        <v>1</v>
      </c>
      <c r="N913" s="25">
        <v>2.65</v>
      </c>
      <c r="O913" s="25">
        <v>1.5</v>
      </c>
      <c r="P913" s="25">
        <v>4.0999999999999996</v>
      </c>
      <c r="Q913" s="25">
        <v>0.19</v>
      </c>
      <c r="R913" s="25">
        <v>20.9</v>
      </c>
      <c r="S913" s="31">
        <v>5</v>
      </c>
      <c r="T913" s="51">
        <v>0.09</v>
      </c>
      <c r="U913" s="42">
        <v>49</v>
      </c>
      <c r="V913" s="42">
        <v>0.44</v>
      </c>
      <c r="W913" s="42">
        <v>0.03</v>
      </c>
      <c r="X913" s="42">
        <v>47</v>
      </c>
      <c r="Y913" s="44">
        <v>3.4</v>
      </c>
      <c r="Z913" s="87">
        <f t="shared" si="57"/>
        <v>5.7839219729291047</v>
      </c>
      <c r="AA913" s="88">
        <f t="shared" si="58"/>
        <v>5.7564924706303735</v>
      </c>
      <c r="AB913" s="90">
        <f t="shared" si="59"/>
        <v>2.3768212513406895E-3</v>
      </c>
      <c r="AC913" s="19">
        <v>5.78</v>
      </c>
      <c r="AD913" s="99">
        <v>-5.75</v>
      </c>
      <c r="AE913" s="95">
        <v>0.5</v>
      </c>
    </row>
    <row r="914" spans="1:31" x14ac:dyDescent="0.35">
      <c r="A914" s="2" t="s">
        <v>278</v>
      </c>
      <c r="B914" s="9">
        <v>38849</v>
      </c>
      <c r="D914" s="12">
        <v>7.58</v>
      </c>
      <c r="F914" s="12">
        <v>2.6</v>
      </c>
      <c r="H914" s="23">
        <f t="shared" si="56"/>
        <v>2.6302679918953758E-8</v>
      </c>
      <c r="I914" s="24">
        <v>0.68</v>
      </c>
      <c r="J914" s="25">
        <v>0.06</v>
      </c>
      <c r="K914" s="30">
        <v>5</v>
      </c>
      <c r="L914" s="25">
        <v>90.24</v>
      </c>
      <c r="M914" s="30">
        <v>5</v>
      </c>
      <c r="N914" s="25">
        <v>4.72</v>
      </c>
      <c r="O914" s="25">
        <v>1.55</v>
      </c>
      <c r="P914" s="25">
        <v>4.26</v>
      </c>
      <c r="Q914" s="25">
        <v>0.22</v>
      </c>
      <c r="R914" s="25">
        <v>22.8</v>
      </c>
      <c r="S914" s="31">
        <v>10</v>
      </c>
      <c r="T914" s="51">
        <v>0.15</v>
      </c>
      <c r="U914" s="42">
        <v>52</v>
      </c>
      <c r="V914" s="42">
        <v>0.48</v>
      </c>
      <c r="W914" s="42">
        <v>0.02</v>
      </c>
      <c r="X914" s="42">
        <v>47</v>
      </c>
      <c r="Y914" s="44">
        <v>3.54</v>
      </c>
      <c r="Z914" s="87">
        <f t="shared" si="57"/>
        <v>6.1408223817059149</v>
      </c>
      <c r="AA914" s="88">
        <f t="shared" si="58"/>
        <v>5.9612700362747839</v>
      </c>
      <c r="AB914" s="90">
        <f t="shared" si="59"/>
        <v>1.483647118446731E-2</v>
      </c>
      <c r="AC914" s="19">
        <v>6.07</v>
      </c>
      <c r="AD914" s="99">
        <v>5.96</v>
      </c>
      <c r="AE914" s="95">
        <v>1.75</v>
      </c>
    </row>
    <row r="915" spans="1:31" x14ac:dyDescent="0.35">
      <c r="A915" s="2" t="s">
        <v>278</v>
      </c>
      <c r="B915" s="9">
        <v>40520</v>
      </c>
      <c r="C915" s="18">
        <v>2.2799999999999998</v>
      </c>
      <c r="D915" s="12">
        <v>7.36</v>
      </c>
      <c r="F915" s="12">
        <v>2.6</v>
      </c>
      <c r="H915" s="23">
        <f t="shared" si="56"/>
        <v>4.3651583224016566E-8</v>
      </c>
      <c r="I915" s="32">
        <v>0.11</v>
      </c>
      <c r="J915" s="25">
        <v>0.06</v>
      </c>
      <c r="K915" s="30">
        <v>0.6</v>
      </c>
      <c r="L915" s="25">
        <v>101</v>
      </c>
      <c r="M915" s="30">
        <v>0.3</v>
      </c>
      <c r="N915" s="25">
        <v>5.09</v>
      </c>
      <c r="O915" s="25">
        <v>1.71</v>
      </c>
      <c r="P915" s="25">
        <v>4.7300000000000004</v>
      </c>
      <c r="Q915" s="25">
        <v>0.02</v>
      </c>
      <c r="R915" s="25">
        <v>24.7</v>
      </c>
      <c r="S915" s="31">
        <v>0.5</v>
      </c>
      <c r="T915" s="51">
        <v>0.01</v>
      </c>
      <c r="U915" s="42">
        <v>55.6</v>
      </c>
      <c r="V915" s="42">
        <v>0.22</v>
      </c>
      <c r="W915" s="42">
        <v>3.6099999999999999E-3</v>
      </c>
      <c r="X915" s="42">
        <v>50</v>
      </c>
      <c r="Y915" s="44">
        <v>3.79</v>
      </c>
      <c r="Z915" s="87">
        <f t="shared" si="57"/>
        <v>6.7457412862820885</v>
      </c>
      <c r="AA915" s="88">
        <f t="shared" si="58"/>
        <v>6.3618693208252068</v>
      </c>
      <c r="AB915" s="90">
        <f t="shared" si="59"/>
        <v>2.9286189295914544E-2</v>
      </c>
      <c r="AC915" s="19">
        <v>6.83</v>
      </c>
      <c r="AD915" s="99">
        <v>6.36</v>
      </c>
      <c r="AE915" s="95">
        <v>7.09</v>
      </c>
    </row>
    <row r="916" spans="1:31" x14ac:dyDescent="0.35">
      <c r="A916" s="2" t="s">
        <v>278</v>
      </c>
      <c r="B916" s="9">
        <v>40857</v>
      </c>
      <c r="C916" s="18">
        <v>2.29</v>
      </c>
      <c r="D916" s="12">
        <v>7.35</v>
      </c>
      <c r="F916" s="12">
        <v>2.4</v>
      </c>
      <c r="H916" s="23">
        <f t="shared" si="56"/>
        <v>4.466835921509628E-8</v>
      </c>
      <c r="I916" s="32">
        <v>4.5999999999999996</v>
      </c>
      <c r="J916" s="25">
        <v>0.06</v>
      </c>
      <c r="K916" s="33"/>
      <c r="L916" s="25">
        <v>99</v>
      </c>
      <c r="M916" s="33"/>
      <c r="N916" s="25">
        <v>3.36</v>
      </c>
      <c r="O916" s="25">
        <v>1.59</v>
      </c>
      <c r="P916" s="25">
        <v>4.9400000000000004</v>
      </c>
      <c r="Q916" s="25">
        <v>0.21</v>
      </c>
      <c r="R916" s="25">
        <v>25.3</v>
      </c>
      <c r="S916" s="34"/>
      <c r="T916" s="51">
        <v>0.01</v>
      </c>
      <c r="U916" s="42">
        <v>54.2</v>
      </c>
      <c r="V916" s="42">
        <v>0.22</v>
      </c>
      <c r="W916" s="42">
        <v>3.2799999999999999E-3</v>
      </c>
      <c r="X916" s="42">
        <v>52</v>
      </c>
      <c r="Y916" s="44">
        <v>3.98</v>
      </c>
      <c r="Z916" s="87">
        <f t="shared" si="57"/>
        <v>7.1304706690695348</v>
      </c>
      <c r="AA916" s="88">
        <f t="shared" si="58"/>
        <v>6.5791342215321773</v>
      </c>
      <c r="AB916" s="90">
        <f t="shared" si="59"/>
        <v>4.0215341867022934E-2</v>
      </c>
      <c r="AC916" s="19">
        <v>6.68</v>
      </c>
      <c r="AD916" s="99">
        <v>6.58</v>
      </c>
      <c r="AE916" s="95">
        <v>1.59</v>
      </c>
    </row>
    <row r="917" spans="1:31" x14ac:dyDescent="0.35">
      <c r="A917" s="2" t="s">
        <v>278</v>
      </c>
      <c r="B917" s="9">
        <v>41575</v>
      </c>
      <c r="C917" s="19">
        <v>2.5099999999999998</v>
      </c>
      <c r="D917" s="12">
        <v>7.42</v>
      </c>
      <c r="F917" s="12">
        <v>2.6</v>
      </c>
      <c r="H917" s="23">
        <f t="shared" si="56"/>
        <v>3.8018939632056113E-8</v>
      </c>
      <c r="I917" s="24">
        <v>0.77</v>
      </c>
      <c r="J917" s="25">
        <v>0.08</v>
      </c>
      <c r="K917" s="29">
        <v>0.5</v>
      </c>
      <c r="L917" s="25">
        <v>106</v>
      </c>
      <c r="M917" s="30">
        <v>0.2</v>
      </c>
      <c r="N917" s="25">
        <v>4.24</v>
      </c>
      <c r="O917" s="25">
        <v>1.67</v>
      </c>
      <c r="P917" s="25">
        <v>5.17</v>
      </c>
      <c r="Q917" s="25">
        <v>0.23</v>
      </c>
      <c r="R917" s="25">
        <v>26.9</v>
      </c>
      <c r="S917" s="29">
        <v>2.2999999999999998</v>
      </c>
      <c r="T917" s="51">
        <v>0.02</v>
      </c>
      <c r="U917" s="42">
        <v>55.6</v>
      </c>
      <c r="V917" s="42">
        <v>0.22</v>
      </c>
      <c r="W917" s="42">
        <v>3.2799999999999999E-3</v>
      </c>
      <c r="X917" s="42">
        <v>53</v>
      </c>
      <c r="Y917" s="44">
        <v>4.09</v>
      </c>
      <c r="Z917" s="87">
        <f t="shared" si="57"/>
        <v>7.1778169696675711</v>
      </c>
      <c r="AA917" s="88">
        <f t="shared" si="58"/>
        <v>6.7468042702729214</v>
      </c>
      <c r="AB917" s="90">
        <f t="shared" si="59"/>
        <v>3.0953279946915931E-2</v>
      </c>
      <c r="AC917" s="19">
        <v>7.17</v>
      </c>
      <c r="AD917" s="13">
        <v>6.74</v>
      </c>
      <c r="AE917" s="94">
        <v>6.13</v>
      </c>
    </row>
    <row r="918" spans="1:31" x14ac:dyDescent="0.35">
      <c r="A918" s="2" t="s">
        <v>278</v>
      </c>
      <c r="B918" s="9">
        <v>42242</v>
      </c>
      <c r="C918" s="20"/>
      <c r="D918" s="12">
        <v>7.32</v>
      </c>
      <c r="F918" s="12">
        <v>2.8</v>
      </c>
      <c r="H918" s="23">
        <f t="shared" si="56"/>
        <v>4.7863009232263782E-8</v>
      </c>
      <c r="I918" s="24">
        <v>0.11</v>
      </c>
      <c r="J918" s="25">
        <v>7.0000000000000007E-2</v>
      </c>
      <c r="K918" s="33"/>
      <c r="L918" s="25">
        <v>105</v>
      </c>
      <c r="M918" s="33"/>
      <c r="N918" s="25">
        <v>3.6</v>
      </c>
      <c r="O918" s="25">
        <v>1.63</v>
      </c>
      <c r="P918" s="25">
        <v>5.03</v>
      </c>
      <c r="Q918" s="25">
        <v>0.23</v>
      </c>
      <c r="R918" s="25">
        <v>26.1</v>
      </c>
      <c r="S918" s="34"/>
      <c r="T918" s="51">
        <v>0.01</v>
      </c>
      <c r="U918" s="42">
        <v>61.5</v>
      </c>
      <c r="V918" s="42">
        <v>0.22</v>
      </c>
      <c r="W918" s="42">
        <v>0.01</v>
      </c>
      <c r="X918" s="42">
        <v>52</v>
      </c>
      <c r="Y918" s="44">
        <v>4.16</v>
      </c>
      <c r="Z918" s="87">
        <f t="shared" si="57"/>
        <v>6.9837163480644771</v>
      </c>
      <c r="AA918" s="88">
        <f t="shared" si="58"/>
        <v>6.9112528285261714</v>
      </c>
      <c r="AB918" s="90">
        <f t="shared" si="59"/>
        <v>5.2150903407822977E-3</v>
      </c>
      <c r="AC918" s="19">
        <v>7.04</v>
      </c>
      <c r="AD918" s="99">
        <v>6.91</v>
      </c>
      <c r="AE918" s="95">
        <v>1.88</v>
      </c>
    </row>
    <row r="919" spans="1:31" x14ac:dyDescent="0.35">
      <c r="A919" s="2" t="s">
        <v>278</v>
      </c>
      <c r="B919" s="9">
        <v>40141</v>
      </c>
      <c r="C919" s="18">
        <v>2.2799999999999998</v>
      </c>
      <c r="D919" s="12">
        <v>7.3</v>
      </c>
      <c r="F919" s="12">
        <v>2.1</v>
      </c>
      <c r="H919" s="23">
        <f t="shared" si="56"/>
        <v>5.0118723362727164E-8</v>
      </c>
      <c r="I919" s="32">
        <v>0.17</v>
      </c>
      <c r="J919" s="25">
        <v>0.06</v>
      </c>
      <c r="K919" s="36"/>
      <c r="L919" s="25">
        <v>92.4</v>
      </c>
      <c r="M919" s="36"/>
      <c r="N919" s="25">
        <v>3.67</v>
      </c>
      <c r="O919" s="25">
        <v>1.36</v>
      </c>
      <c r="P919" s="25">
        <v>4.2699999999999996</v>
      </c>
      <c r="Q919" s="25">
        <v>0.19</v>
      </c>
      <c r="R919" s="25">
        <v>21.6</v>
      </c>
      <c r="S919" s="36"/>
      <c r="T919" s="51">
        <v>0.01</v>
      </c>
      <c r="U919" s="42">
        <v>53.4</v>
      </c>
      <c r="V919" s="42">
        <v>0.22</v>
      </c>
      <c r="W919" s="42">
        <v>6.5700000000000003E-3</v>
      </c>
      <c r="X919" s="42">
        <v>49</v>
      </c>
      <c r="Y919" s="44">
        <v>3.79</v>
      </c>
      <c r="Z919" s="87">
        <f t="shared" si="57"/>
        <v>6.0969721113373074</v>
      </c>
      <c r="AA919" s="88">
        <f t="shared" si="58"/>
        <v>6.2879249863948932</v>
      </c>
      <c r="AB919" s="90">
        <f t="shared" si="59"/>
        <v>-1.5418204410640695E-2</v>
      </c>
      <c r="AD919" s="100"/>
      <c r="AE919" s="95">
        <v>2.2400000000000002</v>
      </c>
    </row>
    <row r="920" spans="1:31" x14ac:dyDescent="0.35">
      <c r="A920" s="2" t="s">
        <v>278</v>
      </c>
      <c r="B920" s="9">
        <v>39350</v>
      </c>
      <c r="C920" s="18">
        <v>2.2999999999999998</v>
      </c>
      <c r="D920" s="12">
        <v>7.29</v>
      </c>
      <c r="F920" s="12">
        <v>2.2000000000000002</v>
      </c>
      <c r="H920" s="23">
        <f t="shared" si="56"/>
        <v>5.1286138399136415E-8</v>
      </c>
      <c r="I920" s="24">
        <v>0.06</v>
      </c>
      <c r="J920" s="25">
        <v>7.0000000000000007E-2</v>
      </c>
      <c r="K920" s="33"/>
      <c r="L920" s="25">
        <v>93.1</v>
      </c>
      <c r="M920" s="33"/>
      <c r="N920" s="25">
        <v>3.6</v>
      </c>
      <c r="O920" s="25">
        <v>1.54</v>
      </c>
      <c r="P920" s="25">
        <v>4.53</v>
      </c>
      <c r="Q920" s="25">
        <v>0.18</v>
      </c>
      <c r="R920" s="25">
        <v>24.1</v>
      </c>
      <c r="S920" s="34"/>
      <c r="T920" s="51">
        <v>0.01</v>
      </c>
      <c r="U920" s="42">
        <v>50.4</v>
      </c>
      <c r="V920" s="42">
        <v>0.22</v>
      </c>
      <c r="W920" s="42">
        <v>5.2599999999999999E-3</v>
      </c>
      <c r="X920" s="42">
        <v>47</v>
      </c>
      <c r="Y920" s="44">
        <v>3.57</v>
      </c>
      <c r="Z920" s="87">
        <f t="shared" si="57"/>
        <v>6.2520926640483658</v>
      </c>
      <c r="AA920" s="88">
        <f t="shared" si="58"/>
        <v>5.9490245584229307</v>
      </c>
      <c r="AB920" s="90">
        <f t="shared" si="59"/>
        <v>2.483937332126129E-2</v>
      </c>
      <c r="AD920" s="100"/>
      <c r="AE920" s="96"/>
    </row>
    <row r="921" spans="1:31" x14ac:dyDescent="0.35">
      <c r="A921" s="2" t="s">
        <v>278</v>
      </c>
      <c r="B921" s="9">
        <v>39777</v>
      </c>
      <c r="C921" s="19">
        <v>2.1</v>
      </c>
      <c r="D921" s="12">
        <v>7.38</v>
      </c>
      <c r="F921" s="12">
        <v>2.6</v>
      </c>
      <c r="H921" s="23">
        <f t="shared" si="56"/>
        <v>4.1686938347033516E-8</v>
      </c>
      <c r="I921" s="24">
        <v>0.09</v>
      </c>
      <c r="J921" s="25">
        <v>0.06</v>
      </c>
      <c r="K921" s="33"/>
      <c r="L921" s="25">
        <v>91.2</v>
      </c>
      <c r="M921" s="33"/>
      <c r="N921" s="25">
        <v>3.7</v>
      </c>
      <c r="O921" s="25">
        <v>1.44</v>
      </c>
      <c r="P921" s="25">
        <v>4.4800000000000004</v>
      </c>
      <c r="Q921" s="25">
        <v>0.19</v>
      </c>
      <c r="R921" s="25">
        <v>22.9</v>
      </c>
      <c r="S921" s="34"/>
      <c r="T921" s="51">
        <v>0.01</v>
      </c>
      <c r="U921" s="42">
        <v>53.1</v>
      </c>
      <c r="V921" s="42">
        <v>0.22</v>
      </c>
      <c r="W921" s="42">
        <v>3.2799999999999999E-3</v>
      </c>
      <c r="X921" s="42">
        <v>24</v>
      </c>
      <c r="Y921" s="44">
        <v>3.89</v>
      </c>
      <c r="Z921" s="87">
        <f t="shared" si="57"/>
        <v>6.105139892530663</v>
      </c>
      <c r="AA921" s="88">
        <f t="shared" si="58"/>
        <v>5.6763894008553173</v>
      </c>
      <c r="AB921" s="90">
        <f t="shared" si="59"/>
        <v>3.6391751953291966E-2</v>
      </c>
      <c r="AD921" s="100"/>
      <c r="AE921" s="95">
        <v>4.82</v>
      </c>
    </row>
    <row r="922" spans="1:31" x14ac:dyDescent="0.35">
      <c r="A922" s="2" t="s">
        <v>357</v>
      </c>
      <c r="B922" s="9">
        <v>41477</v>
      </c>
      <c r="C922" s="18">
        <v>2.4300000000000002</v>
      </c>
      <c r="D922" s="12">
        <v>5.04</v>
      </c>
      <c r="F922" s="13">
        <v>23</v>
      </c>
      <c r="H922" s="23">
        <f t="shared" si="56"/>
        <v>9.1201083935590828E-6</v>
      </c>
      <c r="I922" s="24">
        <v>0.01</v>
      </c>
      <c r="J922" s="25">
        <v>0.01</v>
      </c>
      <c r="K922" s="36"/>
      <c r="L922" s="25">
        <v>11.8</v>
      </c>
      <c r="M922" s="36"/>
      <c r="N922" s="25">
        <v>0.05</v>
      </c>
      <c r="O922" s="25">
        <v>5.78</v>
      </c>
      <c r="P922" s="25">
        <v>1.43</v>
      </c>
      <c r="Q922" s="25">
        <v>0.02</v>
      </c>
      <c r="R922" s="25">
        <v>14.3</v>
      </c>
      <c r="S922" s="29">
        <v>199</v>
      </c>
      <c r="T922" s="51">
        <v>0.01</v>
      </c>
      <c r="U922" s="42">
        <v>15.9</v>
      </c>
      <c r="V922" s="42">
        <v>30.19</v>
      </c>
      <c r="W922" s="42">
        <v>0.03</v>
      </c>
      <c r="X922" s="42">
        <v>12</v>
      </c>
      <c r="Y922" s="44">
        <v>0.4</v>
      </c>
      <c r="Z922" s="87">
        <f t="shared" si="57"/>
        <v>1.480500258155502</v>
      </c>
      <c r="AA922" s="88">
        <f t="shared" si="58"/>
        <v>1.5574171230761862</v>
      </c>
      <c r="AB922" s="90">
        <f t="shared" si="59"/>
        <v>-2.5318945602628311E-2</v>
      </c>
      <c r="AC922" s="19">
        <v>1.62</v>
      </c>
      <c r="AD922" s="13">
        <v>1.56</v>
      </c>
      <c r="AE922" s="94">
        <v>4.0599999999999996</v>
      </c>
    </row>
    <row r="923" spans="1:31" x14ac:dyDescent="0.35">
      <c r="A923" s="2" t="s">
        <v>357</v>
      </c>
      <c r="B923" s="9">
        <v>42156</v>
      </c>
      <c r="C923" s="18">
        <v>2.39</v>
      </c>
      <c r="D923" s="12">
        <v>5.46</v>
      </c>
      <c r="F923" s="12">
        <v>21</v>
      </c>
      <c r="H923" s="23">
        <f t="shared" si="56"/>
        <v>3.4673685045253126E-6</v>
      </c>
      <c r="I923" s="32">
        <v>1.1000000000000001</v>
      </c>
      <c r="J923" s="25">
        <v>0.01</v>
      </c>
      <c r="L923" s="25">
        <v>16.899999999999999</v>
      </c>
      <c r="N923" s="25">
        <v>0.03</v>
      </c>
      <c r="O923" s="25">
        <v>5.33</v>
      </c>
      <c r="P923" s="25">
        <v>2.16</v>
      </c>
      <c r="Q923" s="25">
        <v>0.01</v>
      </c>
      <c r="R923" s="25">
        <v>10.3</v>
      </c>
      <c r="S923" s="29">
        <v>360</v>
      </c>
      <c r="T923" s="51">
        <v>0.01</v>
      </c>
      <c r="U923" s="42">
        <v>21.6</v>
      </c>
      <c r="V923" s="42">
        <v>20.93</v>
      </c>
      <c r="W923" s="42">
        <v>0.02</v>
      </c>
      <c r="X923" s="42">
        <v>23</v>
      </c>
      <c r="Y923" s="44">
        <v>0.43</v>
      </c>
      <c r="Z923" s="87">
        <f t="shared" si="57"/>
        <v>1.7296662226458459</v>
      </c>
      <c r="AA923" s="88">
        <f t="shared" si="58"/>
        <v>1.8668045594314326</v>
      </c>
      <c r="AB923" s="90">
        <f t="shared" si="59"/>
        <v>-3.8131364077529713E-2</v>
      </c>
      <c r="AC923" s="19">
        <v>1.72</v>
      </c>
      <c r="AD923" s="99">
        <v>1.87</v>
      </c>
      <c r="AE923" s="95">
        <v>8.0399999999999991</v>
      </c>
    </row>
    <row r="924" spans="1:31" x14ac:dyDescent="0.35">
      <c r="A924" s="2" t="s">
        <v>357</v>
      </c>
      <c r="B924" s="9">
        <v>41779</v>
      </c>
      <c r="C924" s="18">
        <v>2.1800000000000002</v>
      </c>
      <c r="D924" s="12">
        <v>5.4</v>
      </c>
      <c r="F924" s="12">
        <v>13</v>
      </c>
      <c r="H924" s="23">
        <f t="shared" si="56"/>
        <v>3.9810717055349657E-6</v>
      </c>
      <c r="I924" s="32">
        <v>0.16</v>
      </c>
      <c r="J924" s="25">
        <v>0.01</v>
      </c>
      <c r="K924" s="29">
        <v>0.2</v>
      </c>
      <c r="L924" s="25">
        <v>25</v>
      </c>
      <c r="M924" s="29">
        <v>0.7</v>
      </c>
      <c r="N924" s="25">
        <v>0.02</v>
      </c>
      <c r="O924" s="25">
        <v>7.72</v>
      </c>
      <c r="P924" s="25">
        <v>3.97</v>
      </c>
      <c r="Q924" s="25">
        <v>0.02</v>
      </c>
      <c r="R924" s="25">
        <v>14.5</v>
      </c>
      <c r="S924" s="29">
        <v>95</v>
      </c>
      <c r="T924" s="51">
        <v>0.01</v>
      </c>
      <c r="U924" s="42">
        <v>10.5</v>
      </c>
      <c r="V924" s="42">
        <v>54</v>
      </c>
      <c r="W924" s="42">
        <v>4.9300000000000004E-3</v>
      </c>
      <c r="X924" s="42">
        <v>38</v>
      </c>
      <c r="Y924" s="44">
        <v>0.27</v>
      </c>
      <c r="Z924" s="87">
        <f t="shared" si="57"/>
        <v>2.422065775077848</v>
      </c>
      <c r="AA924" s="88">
        <f t="shared" si="58"/>
        <v>2.4319137151022017</v>
      </c>
      <c r="AB924" s="90">
        <f t="shared" si="59"/>
        <v>-2.0288384086246595E-3</v>
      </c>
      <c r="AC924" s="19">
        <v>2.4900000000000002</v>
      </c>
      <c r="AD924" s="99">
        <v>2.4300000000000002</v>
      </c>
      <c r="AE924" s="95">
        <v>2.33</v>
      </c>
    </row>
    <row r="925" spans="1:31" x14ac:dyDescent="0.35">
      <c r="A925" s="2" t="s">
        <v>357</v>
      </c>
      <c r="B925" s="9">
        <v>40337</v>
      </c>
      <c r="C925" s="18">
        <v>2.14</v>
      </c>
      <c r="D925" s="12">
        <v>5.49</v>
      </c>
      <c r="F925" s="12">
        <v>15</v>
      </c>
      <c r="H925" s="23">
        <f t="shared" si="56"/>
        <v>3.2359365692962801E-6</v>
      </c>
      <c r="I925" s="32">
        <v>0.52</v>
      </c>
      <c r="J925" s="25">
        <v>0.01</v>
      </c>
      <c r="K925" s="33"/>
      <c r="L925" s="25">
        <v>29.3</v>
      </c>
      <c r="M925" s="33"/>
      <c r="N925" s="25">
        <v>0.02</v>
      </c>
      <c r="O925" s="25">
        <v>6.27</v>
      </c>
      <c r="P925" s="25">
        <v>3.63</v>
      </c>
      <c r="Q925" s="25">
        <v>0.01</v>
      </c>
      <c r="R925" s="25">
        <v>19.2</v>
      </c>
      <c r="S925" s="31">
        <v>110</v>
      </c>
      <c r="T925" s="51">
        <v>0.01</v>
      </c>
      <c r="U925" s="42">
        <v>21.2</v>
      </c>
      <c r="V925" s="42">
        <v>22.13</v>
      </c>
      <c r="W925" s="42">
        <v>5.5799999999999999E-3</v>
      </c>
      <c r="X925" s="42">
        <v>66</v>
      </c>
      <c r="Y925" s="44">
        <v>0.32</v>
      </c>
      <c r="Z925" s="87">
        <f t="shared" si="57"/>
        <v>2.8156817909935725</v>
      </c>
      <c r="AA925" s="88">
        <f t="shared" si="58"/>
        <v>2.9804946810753195</v>
      </c>
      <c r="AB925" s="90">
        <f t="shared" si="59"/>
        <v>-2.8434760548779237E-2</v>
      </c>
      <c r="AC925" s="19">
        <v>2.88</v>
      </c>
      <c r="AD925" s="13">
        <v>2.98</v>
      </c>
      <c r="AE925" s="95">
        <v>3.59</v>
      </c>
    </row>
    <row r="926" spans="1:31" x14ac:dyDescent="0.35">
      <c r="A926" s="2" t="s">
        <v>357</v>
      </c>
      <c r="B926" s="9">
        <v>38827</v>
      </c>
      <c r="C926" s="18">
        <v>2.06</v>
      </c>
      <c r="D926" s="12">
        <v>5.25</v>
      </c>
      <c r="F926" s="12">
        <v>45</v>
      </c>
      <c r="H926" s="23">
        <f t="shared" si="56"/>
        <v>5.6234132519034836E-6</v>
      </c>
      <c r="I926" s="32">
        <v>2.2999999999999998</v>
      </c>
      <c r="J926" s="25">
        <v>0.02</v>
      </c>
      <c r="K926" s="29">
        <v>0.2</v>
      </c>
      <c r="L926" s="25">
        <v>16</v>
      </c>
      <c r="M926" s="29">
        <v>2</v>
      </c>
      <c r="N926" s="25">
        <v>0.08</v>
      </c>
      <c r="O926" s="25">
        <v>4.16</v>
      </c>
      <c r="P926" s="25">
        <v>1.95</v>
      </c>
      <c r="Q926" s="25">
        <v>0.01</v>
      </c>
      <c r="R926" s="25">
        <v>36.6</v>
      </c>
      <c r="S926" s="29">
        <v>46</v>
      </c>
      <c r="T926" s="51">
        <v>0.03</v>
      </c>
      <c r="U926" s="42">
        <v>33.5</v>
      </c>
      <c r="V926" s="42">
        <v>53.34</v>
      </c>
      <c r="W926" s="42">
        <v>0.01</v>
      </c>
      <c r="X926" s="42">
        <v>40</v>
      </c>
      <c r="Y926" s="44">
        <v>0.28999999999999998</v>
      </c>
      <c r="Z926" s="87">
        <f t="shared" si="57"/>
        <v>2.9173119639998637</v>
      </c>
      <c r="AA926" s="88">
        <f t="shared" si="58"/>
        <v>2.9772455679664462</v>
      </c>
      <c r="AB926" s="90">
        <f t="shared" si="59"/>
        <v>-1.016761710129409E-2</v>
      </c>
      <c r="AC926" s="19">
        <v>2.7</v>
      </c>
      <c r="AD926" s="99">
        <v>3</v>
      </c>
      <c r="AE926" s="95">
        <v>-11.1</v>
      </c>
    </row>
    <row r="927" spans="1:31" x14ac:dyDescent="0.35">
      <c r="A927" s="2" t="s">
        <v>357</v>
      </c>
      <c r="B927" s="9">
        <v>36095</v>
      </c>
      <c r="C927" s="18">
        <v>1.65</v>
      </c>
      <c r="D927" s="12">
        <v>5.51</v>
      </c>
      <c r="F927" s="12">
        <v>42</v>
      </c>
      <c r="H927" s="23">
        <f t="shared" si="56"/>
        <v>3.0902954325135885E-6</v>
      </c>
      <c r="I927" s="32">
        <v>0.09</v>
      </c>
      <c r="J927" s="25">
        <v>0.03</v>
      </c>
      <c r="K927" s="33"/>
      <c r="L927" s="25">
        <v>15</v>
      </c>
      <c r="M927" s="33"/>
      <c r="N927" s="25">
        <v>0.09</v>
      </c>
      <c r="O927" s="25">
        <v>14</v>
      </c>
      <c r="P927" s="25">
        <v>1.6</v>
      </c>
      <c r="Q927" s="27">
        <v>0.01</v>
      </c>
      <c r="R927" s="25">
        <v>59</v>
      </c>
      <c r="S927" s="34"/>
      <c r="T927" s="51">
        <v>0.02</v>
      </c>
      <c r="U927" s="42">
        <v>37.6</v>
      </c>
      <c r="V927" s="42">
        <v>55.48</v>
      </c>
      <c r="W927" s="42">
        <v>0.03</v>
      </c>
      <c r="X927" s="42">
        <v>73</v>
      </c>
      <c r="Y927" s="44">
        <v>0.41</v>
      </c>
      <c r="Z927" s="87">
        <f t="shared" si="57"/>
        <v>3.8197896430323377</v>
      </c>
      <c r="AA927" s="88">
        <f t="shared" si="58"/>
        <v>4.148123594899757</v>
      </c>
      <c r="AB927" s="90">
        <f t="shared" si="59"/>
        <v>-4.1207018960039719E-2</v>
      </c>
      <c r="AD927" s="100"/>
      <c r="AE927" s="96"/>
    </row>
    <row r="928" spans="1:31" x14ac:dyDescent="0.35">
      <c r="A928" s="2" t="s">
        <v>357</v>
      </c>
      <c r="B928" s="9">
        <v>35548</v>
      </c>
      <c r="C928" s="18">
        <v>2.46</v>
      </c>
      <c r="D928" s="12">
        <v>5.08</v>
      </c>
      <c r="F928" s="12">
        <v>22</v>
      </c>
      <c r="H928" s="23">
        <f t="shared" si="56"/>
        <v>8.3176377110266992E-6</v>
      </c>
      <c r="I928" s="28"/>
      <c r="J928" s="25">
        <v>0.02</v>
      </c>
      <c r="K928" s="36"/>
      <c r="L928" s="25">
        <v>56</v>
      </c>
      <c r="M928" s="36"/>
      <c r="N928" s="25">
        <v>0.03</v>
      </c>
      <c r="O928" s="25">
        <v>14</v>
      </c>
      <c r="P928" s="25">
        <v>4.5999999999999996</v>
      </c>
      <c r="Q928" s="25">
        <v>0.03</v>
      </c>
      <c r="R928" s="25">
        <v>150</v>
      </c>
      <c r="S928" s="36"/>
      <c r="T928" s="51">
        <v>0.01</v>
      </c>
      <c r="U928" s="42">
        <v>30.9</v>
      </c>
      <c r="V928" s="42">
        <v>38.32</v>
      </c>
      <c r="W928" s="42">
        <v>0.02</v>
      </c>
      <c r="X928" s="42">
        <v>320</v>
      </c>
      <c r="Y928" s="44">
        <v>0.15</v>
      </c>
      <c r="Z928" s="87">
        <f t="shared" si="57"/>
        <v>10.058774265922462</v>
      </c>
      <c r="AA928" s="88">
        <f t="shared" si="58"/>
        <v>10.438894436421757</v>
      </c>
      <c r="AB928" s="90">
        <f t="shared" si="59"/>
        <v>-1.8544556262431049E-2</v>
      </c>
      <c r="AD928" s="100"/>
      <c r="AE928" s="96"/>
    </row>
    <row r="929" spans="1:31" x14ac:dyDescent="0.35">
      <c r="A929" s="2" t="s">
        <v>357</v>
      </c>
      <c r="B929" s="9">
        <v>39162</v>
      </c>
      <c r="C929" s="18">
        <v>1.74</v>
      </c>
      <c r="D929" s="12">
        <v>5.74</v>
      </c>
      <c r="F929" s="12">
        <v>26</v>
      </c>
      <c r="H929" s="23">
        <f t="shared" si="56"/>
        <v>1.8197008586099798E-6</v>
      </c>
      <c r="I929" s="32">
        <v>0.8</v>
      </c>
      <c r="J929" s="25">
        <v>0.01</v>
      </c>
      <c r="K929" s="33"/>
      <c r="L929" s="25">
        <v>23.2</v>
      </c>
      <c r="M929" s="36"/>
      <c r="N929" s="25">
        <v>0.05</v>
      </c>
      <c r="O929" s="25">
        <v>5.81</v>
      </c>
      <c r="P929" s="25">
        <v>2.44</v>
      </c>
      <c r="Q929" s="25">
        <v>0.02</v>
      </c>
      <c r="R929" s="25">
        <v>23</v>
      </c>
      <c r="S929" s="36"/>
      <c r="T929" s="51">
        <v>0.03</v>
      </c>
      <c r="U929" s="42">
        <v>22.6</v>
      </c>
      <c r="V929" s="42">
        <v>60.2</v>
      </c>
      <c r="W929" s="42">
        <v>0.02</v>
      </c>
      <c r="X929" s="42">
        <v>25</v>
      </c>
      <c r="Y929" s="44">
        <v>0.53</v>
      </c>
      <c r="Z929" s="87">
        <f t="shared" si="57"/>
        <v>2.5994841227370529</v>
      </c>
      <c r="AA929" s="88">
        <f t="shared" si="58"/>
        <v>2.6780590775134927</v>
      </c>
      <c r="AB929" s="90">
        <f t="shared" si="59"/>
        <v>-1.4888547908562751E-2</v>
      </c>
      <c r="AD929" s="100"/>
      <c r="AE929" s="96"/>
    </row>
    <row r="930" spans="1:31" x14ac:dyDescent="0.35">
      <c r="A930" s="2" t="s">
        <v>357</v>
      </c>
      <c r="B930" s="9">
        <v>37943</v>
      </c>
      <c r="C930" s="19">
        <v>2.63</v>
      </c>
      <c r="D930" s="12">
        <v>5.34</v>
      </c>
      <c r="F930" s="12">
        <v>23</v>
      </c>
      <c r="H930" s="23">
        <f t="shared" si="56"/>
        <v>4.5708818961487476E-6</v>
      </c>
      <c r="I930" s="24">
        <v>0.09</v>
      </c>
      <c r="J930" s="25">
        <v>0.01</v>
      </c>
      <c r="K930" s="30">
        <v>0.2</v>
      </c>
      <c r="L930" s="25">
        <v>24.6</v>
      </c>
      <c r="M930" s="30">
        <v>1</v>
      </c>
      <c r="N930" s="25">
        <v>0.06</v>
      </c>
      <c r="O930" s="25">
        <v>10.3</v>
      </c>
      <c r="P930" s="25">
        <v>2.5</v>
      </c>
      <c r="Q930" s="25">
        <v>0.01</v>
      </c>
      <c r="R930" s="25">
        <v>85.7</v>
      </c>
      <c r="S930" s="31">
        <v>160</v>
      </c>
      <c r="T930" s="51">
        <v>0.01</v>
      </c>
      <c r="U930" s="42">
        <v>22.2</v>
      </c>
      <c r="V930" s="42">
        <v>35.5</v>
      </c>
      <c r="W930" s="42">
        <v>0.1</v>
      </c>
      <c r="X930" s="42">
        <v>148</v>
      </c>
      <c r="Y930" s="44">
        <v>0.32</v>
      </c>
      <c r="Z930" s="87">
        <f t="shared" si="57"/>
        <v>5.43743658060004</v>
      </c>
      <c r="AA930" s="88">
        <f t="shared" si="58"/>
        <v>5.5321276707816356</v>
      </c>
      <c r="AB930" s="90">
        <f t="shared" si="59"/>
        <v>-8.6321651445424325E-3</v>
      </c>
      <c r="AD930" s="100"/>
      <c r="AE930" s="96"/>
    </row>
    <row r="931" spans="1:31" x14ac:dyDescent="0.35">
      <c r="A931" s="2" t="s">
        <v>357</v>
      </c>
      <c r="B931" s="9">
        <v>39961</v>
      </c>
      <c r="C931" s="18">
        <v>2.6</v>
      </c>
      <c r="D931" s="12">
        <v>5.19</v>
      </c>
      <c r="F931" s="12">
        <v>17</v>
      </c>
      <c r="H931" s="23">
        <f t="shared" si="56"/>
        <v>6.456542290346543E-6</v>
      </c>
      <c r="I931" s="32">
        <v>0.23</v>
      </c>
      <c r="J931" s="25">
        <v>0.01</v>
      </c>
      <c r="K931" s="33"/>
      <c r="L931" s="25">
        <v>17.399999999999999</v>
      </c>
      <c r="M931" s="33"/>
      <c r="N931" s="25">
        <v>0.04</v>
      </c>
      <c r="O931" s="25">
        <v>6.24</v>
      </c>
      <c r="P931" s="25">
        <v>2.35</v>
      </c>
      <c r="Q931" s="25">
        <v>0.01</v>
      </c>
      <c r="R931" s="25">
        <v>30.5</v>
      </c>
      <c r="S931" s="31">
        <v>54</v>
      </c>
      <c r="T931" s="51">
        <v>0.01</v>
      </c>
      <c r="U931" s="42">
        <v>48.8</v>
      </c>
      <c r="V931" s="42">
        <v>40.32</v>
      </c>
      <c r="W931" s="42">
        <v>0.01</v>
      </c>
      <c r="X931" s="42">
        <v>21</v>
      </c>
      <c r="Y931" s="44">
        <v>0.31</v>
      </c>
      <c r="Z931" s="87">
        <f t="shared" si="57"/>
        <v>2.5757870618915679</v>
      </c>
      <c r="AA931" s="88">
        <f t="shared" si="58"/>
        <v>2.5691653874795439</v>
      </c>
      <c r="AB931" s="90">
        <f t="shared" si="59"/>
        <v>1.2870234423319861E-3</v>
      </c>
      <c r="AD931" s="100"/>
      <c r="AE931" s="95">
        <v>0.73</v>
      </c>
    </row>
    <row r="932" spans="1:31" x14ac:dyDescent="0.35">
      <c r="A932" s="2" t="s">
        <v>357</v>
      </c>
      <c r="B932" s="9">
        <v>35177</v>
      </c>
      <c r="C932" s="18">
        <v>2.65</v>
      </c>
      <c r="D932" s="12">
        <v>5.58</v>
      </c>
      <c r="F932" s="12">
        <v>39</v>
      </c>
      <c r="H932" s="23">
        <f t="shared" si="56"/>
        <v>2.630267991895377E-6</v>
      </c>
      <c r="I932" s="24">
        <v>0.09</v>
      </c>
      <c r="J932" s="25">
        <v>0.04</v>
      </c>
      <c r="K932" s="36"/>
      <c r="L932" s="25">
        <v>16</v>
      </c>
      <c r="M932" s="36"/>
      <c r="N932" s="25">
        <v>0.18</v>
      </c>
      <c r="O932" s="25">
        <v>7.6</v>
      </c>
      <c r="P932" s="25">
        <v>1.5</v>
      </c>
      <c r="Q932" s="25">
        <v>9.1000000000000004E-3</v>
      </c>
      <c r="R932" s="25">
        <v>49</v>
      </c>
      <c r="S932" s="36"/>
      <c r="T932" s="51">
        <v>0.03</v>
      </c>
      <c r="U932" s="42">
        <v>18.899999999999999</v>
      </c>
      <c r="V932" s="42">
        <v>25.1</v>
      </c>
      <c r="W932" s="42">
        <v>7.0000000000000007E-2</v>
      </c>
      <c r="X932" s="42">
        <v>75</v>
      </c>
      <c r="Y932" s="44">
        <v>0.27</v>
      </c>
      <c r="Z932" s="87">
        <f t="shared" si="57"/>
        <v>3.2665534353403549</v>
      </c>
      <c r="AA932" s="88">
        <f t="shared" si="58"/>
        <v>3.1864270696299593</v>
      </c>
      <c r="AB932" s="90">
        <f t="shared" si="59"/>
        <v>1.241695456055996E-2</v>
      </c>
    </row>
    <row r="933" spans="1:31" x14ac:dyDescent="0.35">
      <c r="A933" s="2" t="s">
        <v>357</v>
      </c>
      <c r="B933" s="9">
        <v>35747</v>
      </c>
      <c r="C933" s="18">
        <v>2.5</v>
      </c>
      <c r="D933" s="12">
        <v>5.15</v>
      </c>
      <c r="F933" s="12">
        <v>19</v>
      </c>
      <c r="H933" s="23">
        <f t="shared" si="56"/>
        <v>7.0794578438413623E-6</v>
      </c>
      <c r="I933" s="24">
        <v>0.06</v>
      </c>
      <c r="J933" s="25">
        <v>0.01</v>
      </c>
      <c r="K933" s="36"/>
      <c r="L933" s="25">
        <v>40</v>
      </c>
      <c r="M933" s="36"/>
      <c r="N933" s="25">
        <v>0.03</v>
      </c>
      <c r="O933" s="25">
        <v>14</v>
      </c>
      <c r="P933" s="25">
        <v>4.4000000000000004</v>
      </c>
      <c r="Q933" s="27">
        <v>0.02</v>
      </c>
      <c r="R933" s="25">
        <v>150</v>
      </c>
      <c r="S933" s="36"/>
      <c r="T933" s="51">
        <v>0.01</v>
      </c>
      <c r="U933" s="42">
        <v>33.1</v>
      </c>
      <c r="V933" s="42">
        <v>42.8</v>
      </c>
      <c r="W933" s="42">
        <v>0.01</v>
      </c>
      <c r="X933" s="42">
        <v>257</v>
      </c>
      <c r="Y933" s="44">
        <v>0.2</v>
      </c>
      <c r="Z933" s="87">
        <f t="shared" si="57"/>
        <v>9.2496677195809536</v>
      </c>
      <c r="AA933" s="88">
        <f t="shared" si="58"/>
        <v>8.8295841303948741</v>
      </c>
      <c r="AB933" s="90">
        <f t="shared" si="59"/>
        <v>2.3235673282942911E-2</v>
      </c>
    </row>
    <row r="934" spans="1:31" x14ac:dyDescent="0.35">
      <c r="A934" s="2" t="s">
        <v>357</v>
      </c>
      <c r="B934" s="9">
        <v>34722</v>
      </c>
      <c r="C934" s="18">
        <v>1.3</v>
      </c>
      <c r="D934" s="12">
        <v>5.8</v>
      </c>
      <c r="F934" s="12">
        <v>49</v>
      </c>
      <c r="H934" s="23">
        <f t="shared" si="56"/>
        <v>1.5848931924611111E-6</v>
      </c>
      <c r="I934" s="32">
        <v>0.08</v>
      </c>
      <c r="J934" s="25">
        <v>0.03</v>
      </c>
      <c r="K934" s="33"/>
      <c r="L934" s="25">
        <v>13</v>
      </c>
      <c r="M934" s="33"/>
      <c r="N934" s="25">
        <v>0.15</v>
      </c>
      <c r="O934" s="25">
        <v>12</v>
      </c>
      <c r="P934" s="25">
        <v>1.7</v>
      </c>
      <c r="Q934" s="25">
        <v>0.02</v>
      </c>
      <c r="R934" s="25">
        <v>31</v>
      </c>
      <c r="S934" s="34"/>
      <c r="T934" s="51">
        <v>0.03</v>
      </c>
      <c r="U934" s="42">
        <v>18.100000000000001</v>
      </c>
      <c r="V934" s="42">
        <v>32.979999999999997</v>
      </c>
      <c r="W934" s="42">
        <v>0.04</v>
      </c>
      <c r="X934" s="42">
        <v>31</v>
      </c>
      <c r="Y934" s="44">
        <v>0.52</v>
      </c>
      <c r="Z934" s="87">
        <f t="shared" si="57"/>
        <v>2.4605437862718249</v>
      </c>
      <c r="AA934" s="88">
        <f t="shared" si="58"/>
        <v>2.3050323798887753</v>
      </c>
      <c r="AB934" s="90">
        <f t="shared" si="59"/>
        <v>3.2632236053072639E-2</v>
      </c>
      <c r="AD934" s="100"/>
      <c r="AE934" s="96"/>
    </row>
    <row r="935" spans="1:31" x14ac:dyDescent="0.35">
      <c r="A935" s="2" t="s">
        <v>314</v>
      </c>
      <c r="B935" s="9">
        <v>38685</v>
      </c>
      <c r="C935" s="18">
        <v>6.7</v>
      </c>
      <c r="D935" s="12">
        <v>4.8</v>
      </c>
      <c r="F935" s="12">
        <v>3</v>
      </c>
      <c r="H935" s="23">
        <f t="shared" si="56"/>
        <v>1.5848931924611131E-5</v>
      </c>
      <c r="I935" s="32">
        <v>6.0000000000000001E-3</v>
      </c>
      <c r="J935" s="25">
        <v>0.03</v>
      </c>
      <c r="K935" s="30">
        <v>1</v>
      </c>
      <c r="L935" s="25">
        <v>2.9</v>
      </c>
      <c r="M935" s="29">
        <v>1</v>
      </c>
      <c r="N935" s="25">
        <v>0.09</v>
      </c>
      <c r="O935" s="25">
        <v>1.4</v>
      </c>
      <c r="P935" s="25">
        <v>5</v>
      </c>
      <c r="Q935" s="25">
        <v>0.06</v>
      </c>
      <c r="R935" s="25">
        <v>14</v>
      </c>
      <c r="S935" s="29">
        <v>22</v>
      </c>
      <c r="T935" s="51">
        <v>0.03</v>
      </c>
      <c r="U935" s="42">
        <v>19</v>
      </c>
      <c r="V935" s="42">
        <v>2.65</v>
      </c>
      <c r="W935" s="42">
        <v>0.03</v>
      </c>
      <c r="X935" s="42">
        <v>21</v>
      </c>
      <c r="Y935" s="44">
        <v>0.2</v>
      </c>
      <c r="Z935" s="87">
        <f t="shared" si="57"/>
        <v>1.2085867714802179</v>
      </c>
      <c r="AA935" s="88">
        <f t="shared" si="58"/>
        <v>1.2322703311755387</v>
      </c>
      <c r="AB935" s="90">
        <f t="shared" si="59"/>
        <v>-9.7029685472173506E-3</v>
      </c>
      <c r="AC935" s="19">
        <v>1.21</v>
      </c>
      <c r="AD935" s="99">
        <v>-1.23</v>
      </c>
      <c r="AE935" s="95">
        <v>-1.9</v>
      </c>
    </row>
    <row r="936" spans="1:31" x14ac:dyDescent="0.35">
      <c r="A936" s="2" t="s">
        <v>314</v>
      </c>
      <c r="B936" s="9">
        <v>38855</v>
      </c>
      <c r="C936" s="20"/>
      <c r="D936" s="12">
        <v>5.08</v>
      </c>
      <c r="F936" s="12">
        <v>1</v>
      </c>
      <c r="H936" s="23">
        <f t="shared" si="56"/>
        <v>8.3176377110266992E-6</v>
      </c>
      <c r="I936" s="32">
        <v>1.37</v>
      </c>
      <c r="J936" s="25">
        <v>0.06</v>
      </c>
      <c r="K936" s="29">
        <v>5</v>
      </c>
      <c r="L936" s="25">
        <v>2.65</v>
      </c>
      <c r="M936" s="29">
        <v>5</v>
      </c>
      <c r="N936" s="25">
        <v>0.02</v>
      </c>
      <c r="O936" s="25">
        <v>1.58</v>
      </c>
      <c r="P936" s="25">
        <v>4.6100000000000003</v>
      </c>
      <c r="Q936" s="25">
        <v>0.06</v>
      </c>
      <c r="R936" s="25">
        <v>10.7</v>
      </c>
      <c r="S936" s="29">
        <v>20</v>
      </c>
      <c r="T936" s="51">
        <v>0.06</v>
      </c>
      <c r="U936" s="42">
        <v>18</v>
      </c>
      <c r="V936" s="42">
        <v>2.12</v>
      </c>
      <c r="W936" s="42">
        <v>0.02</v>
      </c>
      <c r="X936" s="42">
        <v>23</v>
      </c>
      <c r="Y936" s="44">
        <v>7.0000000000000007E-2</v>
      </c>
      <c r="Z936" s="87">
        <f t="shared" si="57"/>
        <v>1.1759093938974785</v>
      </c>
      <c r="AA936" s="88">
        <f t="shared" si="58"/>
        <v>1.1300515564508788</v>
      </c>
      <c r="AB936" s="90">
        <f t="shared" si="59"/>
        <v>1.9886649615498478E-2</v>
      </c>
      <c r="AC936" s="19">
        <v>1.05</v>
      </c>
      <c r="AD936" s="99">
        <v>1.1100000000000001</v>
      </c>
      <c r="AE936" s="95">
        <v>-5.58</v>
      </c>
    </row>
    <row r="937" spans="1:31" x14ac:dyDescent="0.35">
      <c r="A937" s="2" t="s">
        <v>314</v>
      </c>
      <c r="B937" s="9">
        <v>40562</v>
      </c>
      <c r="C937" s="18">
        <v>5.72</v>
      </c>
      <c r="D937" s="13">
        <v>4.55</v>
      </c>
      <c r="F937" s="12">
        <v>1.3</v>
      </c>
      <c r="H937" s="23">
        <f t="shared" si="56"/>
        <v>2.8183829312644511E-5</v>
      </c>
      <c r="I937" s="32">
        <v>1.52</v>
      </c>
      <c r="J937" s="25">
        <v>0.01</v>
      </c>
      <c r="K937" s="29">
        <v>0.2</v>
      </c>
      <c r="L937" s="25">
        <v>3.93</v>
      </c>
      <c r="M937" s="29">
        <v>2.4</v>
      </c>
      <c r="N937" s="25">
        <v>0.02</v>
      </c>
      <c r="O937" s="25">
        <v>2.12</v>
      </c>
      <c r="P937" s="25">
        <v>8.0500000000000007</v>
      </c>
      <c r="Q937" s="25">
        <v>0.12</v>
      </c>
      <c r="R937" s="25">
        <v>29.3</v>
      </c>
      <c r="S937" s="29">
        <v>33</v>
      </c>
      <c r="T937" s="51">
        <v>0.01</v>
      </c>
      <c r="U937" s="42">
        <v>15.9</v>
      </c>
      <c r="V937" s="42">
        <v>13.81</v>
      </c>
      <c r="W937" s="42">
        <v>3.2799999999999999E-3</v>
      </c>
      <c r="X937" s="42">
        <v>63</v>
      </c>
      <c r="Y937" s="44">
        <v>0.06</v>
      </c>
      <c r="Z937" s="87">
        <f t="shared" si="57"/>
        <v>2.3617562203909399</v>
      </c>
      <c r="AA937" s="88">
        <f t="shared" si="58"/>
        <v>2.3912886853777509</v>
      </c>
      <c r="AB937" s="90">
        <f t="shared" si="59"/>
        <v>-6.2133780707537365E-3</v>
      </c>
      <c r="AC937" s="19">
        <v>2.2599999999999998</v>
      </c>
      <c r="AD937" s="99">
        <v>2.39</v>
      </c>
      <c r="AE937" s="95">
        <v>5.79</v>
      </c>
    </row>
    <row r="938" spans="1:31" x14ac:dyDescent="0.35">
      <c r="A938" s="2" t="s">
        <v>314</v>
      </c>
      <c r="B938" s="9">
        <v>41281</v>
      </c>
      <c r="C938" s="18">
        <v>5.22</v>
      </c>
      <c r="D938" s="12">
        <v>4.63</v>
      </c>
      <c r="E938" s="16"/>
      <c r="F938" s="12">
        <v>1.6</v>
      </c>
      <c r="H938" s="23">
        <f t="shared" si="56"/>
        <v>2.3442288153199218E-5</v>
      </c>
      <c r="I938" s="28"/>
      <c r="J938" s="25">
        <v>0.01</v>
      </c>
      <c r="K938" s="36"/>
      <c r="L938" s="25">
        <v>4</v>
      </c>
      <c r="M938" s="29">
        <v>0.3</v>
      </c>
      <c r="N938" s="25">
        <v>0.03</v>
      </c>
      <c r="O938" s="25">
        <v>2.5</v>
      </c>
      <c r="P938" s="25">
        <v>10.199999999999999</v>
      </c>
      <c r="Q938" s="25">
        <v>0.13</v>
      </c>
      <c r="R938" s="25">
        <v>45.3</v>
      </c>
      <c r="S938" s="36"/>
      <c r="T938" s="51">
        <v>0.01</v>
      </c>
      <c r="U938" s="42">
        <v>22.5</v>
      </c>
      <c r="V938" s="42">
        <v>17.48</v>
      </c>
      <c r="W938" s="42">
        <v>3.2799999999999999E-3</v>
      </c>
      <c r="X938" s="42">
        <v>72</v>
      </c>
      <c r="Y938" s="44">
        <v>7.0000000000000007E-2</v>
      </c>
      <c r="Z938" s="87">
        <f t="shared" si="57"/>
        <v>3.079507918469921</v>
      </c>
      <c r="AA938" s="88">
        <f t="shared" si="58"/>
        <v>2.8517607487992098</v>
      </c>
      <c r="AB938" s="90">
        <f t="shared" si="59"/>
        <v>3.8397715977275114E-2</v>
      </c>
      <c r="AC938" s="19">
        <v>3.15</v>
      </c>
      <c r="AD938" s="99">
        <v>2.85</v>
      </c>
      <c r="AE938" s="95">
        <v>10.1</v>
      </c>
    </row>
    <row r="939" spans="1:31" x14ac:dyDescent="0.35">
      <c r="A939" s="2" t="s">
        <v>314</v>
      </c>
      <c r="B939" s="9">
        <v>40808</v>
      </c>
      <c r="C939" s="18">
        <v>5.73</v>
      </c>
      <c r="D939" s="12">
        <v>4.7300000000000004</v>
      </c>
      <c r="F939" s="12">
        <v>1.1000000000000001</v>
      </c>
      <c r="H939" s="23">
        <f t="shared" si="56"/>
        <v>1.8620871366628623E-5</v>
      </c>
      <c r="I939" s="32">
        <v>0.96</v>
      </c>
      <c r="J939" s="25">
        <v>0.02</v>
      </c>
      <c r="K939" s="29">
        <v>1</v>
      </c>
      <c r="L939" s="25">
        <v>6.08</v>
      </c>
      <c r="M939" s="29">
        <v>5</v>
      </c>
      <c r="N939" s="25">
        <v>0.01</v>
      </c>
      <c r="O939" s="25">
        <v>2.2999999999999998</v>
      </c>
      <c r="P939" s="25">
        <v>10.8</v>
      </c>
      <c r="Q939" s="25">
        <v>0.16</v>
      </c>
      <c r="R939" s="25">
        <v>39</v>
      </c>
      <c r="S939" s="29">
        <v>50</v>
      </c>
      <c r="T939" s="51">
        <v>0.06</v>
      </c>
      <c r="U939" s="42">
        <v>17</v>
      </c>
      <c r="V939" s="42">
        <v>18.14</v>
      </c>
      <c r="W939" s="42">
        <v>8.2100000000000003E-3</v>
      </c>
      <c r="X939" s="42">
        <v>80</v>
      </c>
      <c r="Y939" s="44">
        <v>0.08</v>
      </c>
      <c r="Z939" s="87">
        <f t="shared" si="57"/>
        <v>3.0611878265985424</v>
      </c>
      <c r="AA939" s="88">
        <f t="shared" si="58"/>
        <v>2.9852626439664958</v>
      </c>
      <c r="AB939" s="90">
        <f t="shared" si="59"/>
        <v>1.2556984135016233E-2</v>
      </c>
      <c r="AC939" s="19">
        <v>2.95</v>
      </c>
      <c r="AD939" s="99">
        <v>3.04</v>
      </c>
      <c r="AE939" s="95">
        <v>-3.01</v>
      </c>
    </row>
    <row r="940" spans="1:31" x14ac:dyDescent="0.35">
      <c r="A940" s="2" t="s">
        <v>314</v>
      </c>
      <c r="B940" s="9">
        <v>41563</v>
      </c>
      <c r="C940" s="18">
        <v>6.71</v>
      </c>
      <c r="D940" s="12">
        <v>4.71</v>
      </c>
      <c r="F940" s="12">
        <v>2.2000000000000002</v>
      </c>
      <c r="H940" s="23">
        <f t="shared" si="56"/>
        <v>1.9498445997580432E-5</v>
      </c>
      <c r="I940" s="32">
        <v>8.0000000000000002E-3</v>
      </c>
      <c r="J940" s="25">
        <v>0.01</v>
      </c>
      <c r="K940" s="30">
        <v>0.2</v>
      </c>
      <c r="L940" s="25">
        <v>4.49</v>
      </c>
      <c r="M940" s="30">
        <v>0.4</v>
      </c>
      <c r="N940" s="35"/>
      <c r="O940" s="25">
        <v>2.1</v>
      </c>
      <c r="P940" s="25">
        <v>9.5500000000000007</v>
      </c>
      <c r="Q940" s="25">
        <v>0.14000000000000001</v>
      </c>
      <c r="R940" s="25">
        <v>50.9</v>
      </c>
      <c r="S940" s="31">
        <v>66</v>
      </c>
      <c r="T940" s="51">
        <v>0.01</v>
      </c>
      <c r="U940" s="42">
        <v>42.4</v>
      </c>
      <c r="V940" s="42">
        <v>17.170000000000002</v>
      </c>
      <c r="W940" s="42">
        <v>3.2799999999999999E-3</v>
      </c>
      <c r="X940" s="42">
        <v>78</v>
      </c>
      <c r="Y940" s="44">
        <v>7.0000000000000007E-2</v>
      </c>
      <c r="Z940" s="87">
        <f t="shared" si="57"/>
        <v>3.284012399731306</v>
      </c>
      <c r="AA940" s="88">
        <f t="shared" si="58"/>
        <v>3.4302944703172078</v>
      </c>
      <c r="AB940" s="90">
        <f t="shared" si="59"/>
        <v>-2.1786622717296932E-2</v>
      </c>
      <c r="AC940" s="19">
        <v>3.37</v>
      </c>
      <c r="AD940" s="99">
        <v>3.43</v>
      </c>
      <c r="AE940" s="95">
        <v>1.81</v>
      </c>
    </row>
    <row r="941" spans="1:31" x14ac:dyDescent="0.35">
      <c r="A941" s="2" t="s">
        <v>314</v>
      </c>
      <c r="B941" s="9">
        <v>42254</v>
      </c>
      <c r="C941" s="18">
        <v>6.11</v>
      </c>
      <c r="D941" s="12">
        <v>4.66</v>
      </c>
      <c r="F941" s="12">
        <v>1.9</v>
      </c>
      <c r="H941" s="23">
        <f t="shared" si="56"/>
        <v>2.1877616239495489E-5</v>
      </c>
      <c r="I941" s="32">
        <v>8.9999999999999993E-3</v>
      </c>
      <c r="J941" s="25">
        <v>0.01</v>
      </c>
      <c r="K941" s="36"/>
      <c r="L941" s="25">
        <v>4.7</v>
      </c>
      <c r="M941" s="36"/>
      <c r="N941" s="25">
        <v>2E-3</v>
      </c>
      <c r="O941" s="25">
        <v>1.98</v>
      </c>
      <c r="P941" s="25">
        <v>9.5</v>
      </c>
      <c r="Q941" s="25">
        <v>0.14000000000000001</v>
      </c>
      <c r="R941" s="25">
        <v>55.5</v>
      </c>
      <c r="S941" s="36"/>
      <c r="T941" s="51">
        <v>0.01</v>
      </c>
      <c r="U941" s="42">
        <v>87.6</v>
      </c>
      <c r="V941" s="42">
        <v>10.71</v>
      </c>
      <c r="W941" s="42">
        <v>3.2799999999999999E-3</v>
      </c>
      <c r="X941" s="42">
        <v>49</v>
      </c>
      <c r="Y941" s="44">
        <v>7.0000000000000007E-2</v>
      </c>
      <c r="Z941" s="87">
        <f t="shared" si="57"/>
        <v>3.4875810418178115</v>
      </c>
      <c r="AA941" s="88">
        <f t="shared" si="58"/>
        <v>3.4490278603417042</v>
      </c>
      <c r="AB941" s="90">
        <f t="shared" si="59"/>
        <v>5.5579292446637542E-3</v>
      </c>
      <c r="AC941" s="19">
        <v>3.57</v>
      </c>
      <c r="AD941" s="13">
        <v>3.45</v>
      </c>
      <c r="AE941" s="95">
        <v>3.43</v>
      </c>
    </row>
    <row r="942" spans="1:31" x14ac:dyDescent="0.35">
      <c r="A942" s="2" t="s">
        <v>314</v>
      </c>
      <c r="B942" s="9">
        <v>42283</v>
      </c>
      <c r="C942" s="19">
        <v>5.86</v>
      </c>
      <c r="D942" s="12">
        <v>4.62</v>
      </c>
      <c r="F942" s="12">
        <v>1.9</v>
      </c>
      <c r="G942" s="13">
        <v>10</v>
      </c>
      <c r="H942" s="23">
        <f t="shared" si="56"/>
        <v>2.3988329190194856E-5</v>
      </c>
      <c r="I942" s="24">
        <v>8.9999999999999993E-3</v>
      </c>
      <c r="J942" s="25">
        <v>7.7299999999999999E-3</v>
      </c>
      <c r="K942" s="30">
        <v>1</v>
      </c>
      <c r="L942" s="25">
        <v>5.25</v>
      </c>
      <c r="M942" s="30">
        <v>1</v>
      </c>
      <c r="N942" s="25">
        <v>0.01</v>
      </c>
      <c r="O942" s="25">
        <v>1.9</v>
      </c>
      <c r="P942" s="25">
        <v>9.36</v>
      </c>
      <c r="Q942" s="25">
        <v>0.16</v>
      </c>
      <c r="R942" s="25">
        <v>51.1</v>
      </c>
      <c r="S942" s="31">
        <v>40</v>
      </c>
      <c r="T942" s="51">
        <v>0.03</v>
      </c>
      <c r="U942" s="42">
        <v>84.8</v>
      </c>
      <c r="V942" s="42">
        <v>8.85</v>
      </c>
      <c r="W942" s="42">
        <v>6.5700000000000003E-3</v>
      </c>
      <c r="X942" s="42">
        <v>53.2</v>
      </c>
      <c r="Y942" s="44">
        <v>9.8300000000000002E-3</v>
      </c>
      <c r="Z942" s="87">
        <f t="shared" si="57"/>
        <v>3.310965210344448</v>
      </c>
      <c r="AA942" s="88">
        <f t="shared" si="58"/>
        <v>3.4197470587193886</v>
      </c>
      <c r="AB942" s="90">
        <f t="shared" si="59"/>
        <v>-1.6162011392899852E-2</v>
      </c>
      <c r="AC942" s="19">
        <v>3.31</v>
      </c>
      <c r="AD942" s="99">
        <v>3.46</v>
      </c>
      <c r="AE942" s="95">
        <v>-4.46</v>
      </c>
    </row>
    <row r="943" spans="1:31" x14ac:dyDescent="0.35">
      <c r="A943" s="2" t="s">
        <v>314</v>
      </c>
      <c r="B943" s="9">
        <v>41925</v>
      </c>
      <c r="C943" s="18">
        <v>6.45</v>
      </c>
      <c r="D943" s="12">
        <v>4.8600000000000003</v>
      </c>
      <c r="F943" s="12">
        <v>2.2999999999999998</v>
      </c>
      <c r="H943" s="23">
        <f t="shared" si="56"/>
        <v>1.3803842646028827E-5</v>
      </c>
      <c r="I943" s="28"/>
      <c r="J943" s="25">
        <v>0.01</v>
      </c>
      <c r="K943" s="33"/>
      <c r="L943" s="25">
        <v>3.81</v>
      </c>
      <c r="M943" s="33"/>
      <c r="N943" s="25">
        <v>7.0000000000000001E-3</v>
      </c>
      <c r="O943" s="25">
        <v>1.83</v>
      </c>
      <c r="P943" s="25">
        <v>8.1300000000000008</v>
      </c>
      <c r="Q943" s="27">
        <v>0.13</v>
      </c>
      <c r="R943" s="25">
        <v>56.1</v>
      </c>
      <c r="S943" s="31">
        <v>47</v>
      </c>
      <c r="T943" s="51">
        <v>0.01</v>
      </c>
      <c r="U943" s="42">
        <v>104</v>
      </c>
      <c r="V943" s="42">
        <v>16.600000000000001</v>
      </c>
      <c r="W943" s="42">
        <v>3.2799999999999999E-3</v>
      </c>
      <c r="X943" s="42">
        <v>38</v>
      </c>
      <c r="Y943" s="44">
        <v>0.08</v>
      </c>
      <c r="Z943" s="87">
        <f t="shared" si="57"/>
        <v>3.3515272345296694</v>
      </c>
      <c r="AA943" s="88">
        <f t="shared" si="58"/>
        <v>3.5851493847708094</v>
      </c>
      <c r="AB943" s="90">
        <f t="shared" si="59"/>
        <v>-3.3679262139900551E-2</v>
      </c>
      <c r="AC943" s="19">
        <v>3.43</v>
      </c>
      <c r="AD943" s="99">
        <v>3.58</v>
      </c>
      <c r="AE943" s="95">
        <v>4.45</v>
      </c>
    </row>
    <row r="944" spans="1:31" x14ac:dyDescent="0.35">
      <c r="A944" s="2" t="s">
        <v>314</v>
      </c>
      <c r="B944" s="9">
        <v>41941</v>
      </c>
      <c r="C944" s="19">
        <v>6.17</v>
      </c>
      <c r="D944" s="12">
        <v>4.7</v>
      </c>
      <c r="F944" s="12">
        <v>2</v>
      </c>
      <c r="G944" s="13">
        <v>30</v>
      </c>
      <c r="H944" s="23">
        <f t="shared" si="56"/>
        <v>1.9952623149688769E-5</v>
      </c>
      <c r="I944" s="24">
        <v>7.0000000000000001E-3</v>
      </c>
      <c r="J944" s="25">
        <v>7.7299999999999999E-3</v>
      </c>
      <c r="K944" s="29">
        <v>1</v>
      </c>
      <c r="L944" s="25">
        <v>4.66</v>
      </c>
      <c r="M944" s="29">
        <v>5</v>
      </c>
      <c r="N944" s="25">
        <v>7.0000000000000001E-3</v>
      </c>
      <c r="O944" s="25">
        <v>1.8</v>
      </c>
      <c r="P944" s="25">
        <v>8.19</v>
      </c>
      <c r="Q944" s="25">
        <v>0.14000000000000001</v>
      </c>
      <c r="R944" s="25">
        <v>55.7</v>
      </c>
      <c r="S944" s="29">
        <v>40</v>
      </c>
      <c r="T944" s="51">
        <v>0.01</v>
      </c>
      <c r="U944" s="42">
        <v>106</v>
      </c>
      <c r="V944" s="42">
        <v>18.14</v>
      </c>
      <c r="W944" s="42">
        <v>6.5700000000000003E-3</v>
      </c>
      <c r="X944" s="42">
        <v>36</v>
      </c>
      <c r="Y944" s="44">
        <v>0.02</v>
      </c>
      <c r="Z944" s="87">
        <f t="shared" si="57"/>
        <v>3.3817349374171051</v>
      </c>
      <c r="AA944" s="88">
        <f t="shared" si="58"/>
        <v>3.5352784336252197</v>
      </c>
      <c r="AB944" s="90">
        <f t="shared" si="59"/>
        <v>-2.2197946999916975E-2</v>
      </c>
      <c r="AC944" s="19">
        <v>3.46</v>
      </c>
      <c r="AD944" s="99">
        <v>3.6</v>
      </c>
      <c r="AE944" s="95">
        <v>-4.1399999999999997</v>
      </c>
    </row>
    <row r="945" spans="1:31" x14ac:dyDescent="0.35">
      <c r="A945" s="2" t="s">
        <v>314</v>
      </c>
      <c r="B945" s="9">
        <v>39785</v>
      </c>
      <c r="C945" s="18">
        <v>5.8</v>
      </c>
      <c r="D945" s="12">
        <v>4.8</v>
      </c>
      <c r="F945" s="12">
        <v>0.98</v>
      </c>
      <c r="H945" s="23">
        <f t="shared" si="56"/>
        <v>1.5848931924611131E-5</v>
      </c>
      <c r="I945" s="24">
        <v>8.9999999999999993E-3</v>
      </c>
      <c r="J945" s="25">
        <v>0.01</v>
      </c>
      <c r="K945" s="36"/>
      <c r="L945" s="25">
        <v>2.59</v>
      </c>
      <c r="M945" s="36"/>
      <c r="N945" s="25">
        <v>0.02</v>
      </c>
      <c r="O945" s="25">
        <v>1.65</v>
      </c>
      <c r="P945" s="25">
        <v>4.3600000000000003</v>
      </c>
      <c r="Q945" s="25">
        <v>0.05</v>
      </c>
      <c r="R945" s="25">
        <v>11</v>
      </c>
      <c r="S945" s="36"/>
      <c r="T945" s="51">
        <v>0.01</v>
      </c>
      <c r="U945" s="42">
        <v>16.5</v>
      </c>
      <c r="V945" s="42">
        <v>2.36</v>
      </c>
      <c r="W945" s="42">
        <v>3.2799999999999999E-3</v>
      </c>
      <c r="X945" s="42">
        <v>23</v>
      </c>
      <c r="Y945" s="44">
        <v>7.0000000000000007E-2</v>
      </c>
      <c r="Z945" s="87">
        <f t="shared" si="57"/>
        <v>1.0127185457355576</v>
      </c>
      <c r="AA945" s="88">
        <f t="shared" si="58"/>
        <v>1.1007523696463719</v>
      </c>
      <c r="AB945" s="90">
        <f t="shared" si="59"/>
        <v>-4.1653671820179976E-2</v>
      </c>
      <c r="AE945" s="94">
        <v>8.15</v>
      </c>
    </row>
    <row r="946" spans="1:31" x14ac:dyDescent="0.35">
      <c r="A946" s="2" t="s">
        <v>314</v>
      </c>
      <c r="B946" s="9">
        <v>35408</v>
      </c>
      <c r="C946" s="18">
        <v>8.0399999999999991</v>
      </c>
      <c r="D946" s="12">
        <v>4.58</v>
      </c>
      <c r="F946" s="12">
        <v>3.4</v>
      </c>
      <c r="H946" s="23">
        <f t="shared" si="56"/>
        <v>2.6302679918953804E-5</v>
      </c>
      <c r="I946" s="24">
        <v>5.0000000000000001E-3</v>
      </c>
      <c r="J946" s="25">
        <v>0.02</v>
      </c>
      <c r="K946" s="30">
        <v>0.1</v>
      </c>
      <c r="L946" s="25">
        <v>4.7</v>
      </c>
      <c r="M946" s="30">
        <v>1</v>
      </c>
      <c r="N946" s="25">
        <v>0.03</v>
      </c>
      <c r="O946" s="25">
        <v>2.11</v>
      </c>
      <c r="P946" s="25">
        <v>6.54</v>
      </c>
      <c r="Q946" s="25">
        <v>0.14000000000000001</v>
      </c>
      <c r="R946" s="25">
        <v>11.7</v>
      </c>
      <c r="S946" s="31">
        <v>110</v>
      </c>
      <c r="T946" s="51">
        <v>0.03</v>
      </c>
      <c r="U946" s="42">
        <v>26</v>
      </c>
      <c r="V946" s="42">
        <v>7.52</v>
      </c>
      <c r="W946" s="42">
        <v>0.03</v>
      </c>
      <c r="X946" s="42">
        <v>21</v>
      </c>
      <c r="Y946" s="44">
        <v>0.12</v>
      </c>
      <c r="Z946" s="87">
        <f t="shared" si="57"/>
        <v>1.3433263942330107</v>
      </c>
      <c r="AA946" s="88">
        <f t="shared" si="58"/>
        <v>1.3765457922808486</v>
      </c>
      <c r="AB946" s="90">
        <f t="shared" si="59"/>
        <v>-1.221358790775246E-2</v>
      </c>
    </row>
    <row r="947" spans="1:31" x14ac:dyDescent="0.35">
      <c r="A947" s="2" t="s">
        <v>314</v>
      </c>
      <c r="B947" s="9">
        <v>39342</v>
      </c>
      <c r="C947" s="18">
        <v>6.22</v>
      </c>
      <c r="D947" s="12">
        <v>4.7300000000000004</v>
      </c>
      <c r="F947" s="12">
        <v>1.3</v>
      </c>
      <c r="H947" s="23">
        <f t="shared" si="56"/>
        <v>1.8620871366628623E-5</v>
      </c>
      <c r="I947" s="24">
        <v>0.04</v>
      </c>
      <c r="J947" s="25">
        <v>0.01</v>
      </c>
      <c r="K947" s="33"/>
      <c r="L947" s="25">
        <v>3.17</v>
      </c>
      <c r="M947" s="33"/>
      <c r="N947" s="25">
        <v>4.0000000000000001E-3</v>
      </c>
      <c r="O947" s="25">
        <v>1.65</v>
      </c>
      <c r="P947" s="25">
        <v>4.7</v>
      </c>
      <c r="Q947" s="25">
        <v>0.05</v>
      </c>
      <c r="R947" s="25">
        <v>13.3</v>
      </c>
      <c r="S947" s="34"/>
      <c r="T947" s="51">
        <v>0.01</v>
      </c>
      <c r="U947" s="42">
        <v>16.7</v>
      </c>
      <c r="V947" s="42">
        <v>1.98</v>
      </c>
      <c r="W947" s="42">
        <v>3.2799999999999999E-3</v>
      </c>
      <c r="X947" s="42">
        <v>25</v>
      </c>
      <c r="Y947" s="44">
        <v>0.06</v>
      </c>
      <c r="Z947" s="87">
        <f t="shared" si="57"/>
        <v>1.172552993069766</v>
      </c>
      <c r="AA947" s="88">
        <f t="shared" si="58"/>
        <v>1.1452044574959863</v>
      </c>
      <c r="AB947" s="90">
        <f t="shared" si="59"/>
        <v>1.1799567537623089E-2</v>
      </c>
    </row>
    <row r="948" spans="1:31" x14ac:dyDescent="0.35">
      <c r="A948" s="2" t="s">
        <v>314</v>
      </c>
      <c r="B948" s="9">
        <v>40161</v>
      </c>
      <c r="C948" s="18">
        <v>5.91</v>
      </c>
      <c r="D948" s="12">
        <v>4.54</v>
      </c>
      <c r="F948" s="12">
        <v>1.4</v>
      </c>
      <c r="H948" s="23">
        <f t="shared" si="56"/>
        <v>2.8840315031266029E-5</v>
      </c>
      <c r="I948" s="24">
        <v>1.62</v>
      </c>
      <c r="J948" s="25">
        <v>0.01</v>
      </c>
      <c r="K948" s="36"/>
      <c r="L948" s="25">
        <v>2.94</v>
      </c>
      <c r="M948" s="36"/>
      <c r="N948" s="25">
        <v>0.02</v>
      </c>
      <c r="O948" s="25">
        <v>1.71</v>
      </c>
      <c r="P948" s="25">
        <v>5.07</v>
      </c>
      <c r="Q948" s="25">
        <v>7.0000000000000007E-2</v>
      </c>
      <c r="R948" s="25">
        <v>15.1</v>
      </c>
      <c r="S948" s="36"/>
      <c r="T948" s="51">
        <v>0.01</v>
      </c>
      <c r="U948" s="42">
        <v>15.6</v>
      </c>
      <c r="V948" s="42">
        <v>5.44</v>
      </c>
      <c r="W948" s="42">
        <v>3.2799999999999999E-3</v>
      </c>
      <c r="X948" s="42">
        <v>31</v>
      </c>
      <c r="Y948" s="44">
        <v>0.1</v>
      </c>
      <c r="Z948" s="87">
        <f t="shared" si="57"/>
        <v>1.4483424757601755</v>
      </c>
      <c r="AA948" s="88">
        <f t="shared" si="58"/>
        <v>1.387363408601282</v>
      </c>
      <c r="AB948" s="90">
        <f t="shared" si="59"/>
        <v>2.1504016864084857E-2</v>
      </c>
      <c r="AE948" s="94">
        <v>0.09</v>
      </c>
    </row>
    <row r="949" spans="1:31" x14ac:dyDescent="0.35">
      <c r="A949" s="2" t="s">
        <v>314</v>
      </c>
      <c r="B949" s="9">
        <v>36397</v>
      </c>
      <c r="C949" s="18">
        <v>6.47</v>
      </c>
      <c r="D949" s="12">
        <v>4.9000000000000004</v>
      </c>
      <c r="F949" s="12">
        <v>2</v>
      </c>
      <c r="H949" s="23">
        <f t="shared" si="56"/>
        <v>1.2589254117941658E-5</v>
      </c>
      <c r="I949" s="32">
        <v>0.11</v>
      </c>
      <c r="J949" s="25">
        <v>0.05</v>
      </c>
      <c r="K949" s="33"/>
      <c r="L949" s="25">
        <v>4.21</v>
      </c>
      <c r="M949" s="33"/>
      <c r="N949" s="25">
        <v>0.03</v>
      </c>
      <c r="O949" s="25">
        <v>2.06</v>
      </c>
      <c r="P949" s="25">
        <v>7.81</v>
      </c>
      <c r="Q949" s="25">
        <v>0.09</v>
      </c>
      <c r="R949" s="25">
        <v>14</v>
      </c>
      <c r="S949" s="34"/>
      <c r="T949" s="51">
        <v>0.03</v>
      </c>
      <c r="U949" s="42">
        <v>19.600000000000001</v>
      </c>
      <c r="V949" s="42">
        <v>8.41</v>
      </c>
      <c r="W949" s="42">
        <v>0.01</v>
      </c>
      <c r="X949" s="42">
        <v>28.7</v>
      </c>
      <c r="Y949" s="44">
        <v>0.11</v>
      </c>
      <c r="Z949" s="87">
        <f t="shared" si="57"/>
        <v>1.5336318735990053</v>
      </c>
      <c r="AA949" s="88">
        <f t="shared" si="58"/>
        <v>1.4644370007047944</v>
      </c>
      <c r="AB949" s="90">
        <f t="shared" si="59"/>
        <v>2.307981430555996E-2</v>
      </c>
      <c r="AD949" s="100"/>
      <c r="AE949" s="96"/>
    </row>
    <row r="950" spans="1:31" x14ac:dyDescent="0.35">
      <c r="A950" s="2" t="s">
        <v>342</v>
      </c>
      <c r="B950" s="9">
        <v>41416</v>
      </c>
      <c r="C950" s="18">
        <v>8.94</v>
      </c>
      <c r="D950" s="12">
        <v>4.83</v>
      </c>
      <c r="F950" s="12">
        <v>1.8</v>
      </c>
      <c r="H950" s="23">
        <f t="shared" si="56"/>
        <v>1.4791083881682046E-5</v>
      </c>
      <c r="I950" s="32">
        <v>0.99</v>
      </c>
      <c r="J950" s="25">
        <v>0.01</v>
      </c>
      <c r="K950" s="36"/>
      <c r="L950" s="25">
        <v>6.66</v>
      </c>
      <c r="M950" s="36"/>
      <c r="N950" s="25">
        <v>2E-3</v>
      </c>
      <c r="O950" s="25">
        <v>1.07</v>
      </c>
      <c r="P950" s="25">
        <v>3.29</v>
      </c>
      <c r="Q950" s="25">
        <v>0.03</v>
      </c>
      <c r="R950" s="25">
        <v>21</v>
      </c>
      <c r="S950" s="36"/>
      <c r="T950" s="51">
        <v>0.01</v>
      </c>
      <c r="U950" s="42">
        <v>13</v>
      </c>
      <c r="V950" s="42">
        <v>10.039999999999999</v>
      </c>
      <c r="W950" s="42">
        <v>3.2799999999999999E-3</v>
      </c>
      <c r="X950" s="42">
        <v>36</v>
      </c>
      <c r="Y950" s="44">
        <v>7.0000000000000007E-2</v>
      </c>
      <c r="Z950" s="87">
        <f t="shared" si="57"/>
        <v>1.6556277999728577</v>
      </c>
      <c r="AA950" s="88">
        <f t="shared" si="58"/>
        <v>1.5184734816252246</v>
      </c>
      <c r="AB950" s="90">
        <f t="shared" si="59"/>
        <v>4.3210441690310311E-2</v>
      </c>
      <c r="AC950" s="19">
        <v>1.67</v>
      </c>
      <c r="AD950" s="99">
        <v>1.52</v>
      </c>
      <c r="AE950" s="95">
        <v>9.42</v>
      </c>
    </row>
    <row r="951" spans="1:31" x14ac:dyDescent="0.35">
      <c r="A951" s="2" t="s">
        <v>342</v>
      </c>
      <c r="B951" s="9">
        <v>41786</v>
      </c>
      <c r="C951" s="18">
        <v>8.82</v>
      </c>
      <c r="D951" s="12">
        <v>4.79</v>
      </c>
      <c r="F951" s="12">
        <v>1.5</v>
      </c>
      <c r="H951" s="23">
        <f t="shared" si="56"/>
        <v>1.6218100973589292E-5</v>
      </c>
      <c r="I951" s="32">
        <v>2.5299999999999998</v>
      </c>
      <c r="J951" s="25">
        <v>0.01</v>
      </c>
      <c r="K951" s="29">
        <v>0.2</v>
      </c>
      <c r="L951" s="25">
        <v>7.35</v>
      </c>
      <c r="M951" s="29">
        <v>0.5</v>
      </c>
      <c r="N951" s="25">
        <v>4.0000000000000001E-3</v>
      </c>
      <c r="O951" s="25">
        <v>1.08</v>
      </c>
      <c r="P951" s="25">
        <v>3.41</v>
      </c>
      <c r="Q951" s="25">
        <v>0.03</v>
      </c>
      <c r="R951" s="25">
        <v>21.9</v>
      </c>
      <c r="S951" s="29">
        <v>5.4</v>
      </c>
      <c r="T951" s="51">
        <v>0.01</v>
      </c>
      <c r="U951" s="42">
        <v>12.1</v>
      </c>
      <c r="V951" s="42">
        <v>15.58</v>
      </c>
      <c r="W951" s="42">
        <v>3.2799999999999999E-3</v>
      </c>
      <c r="X951" s="42">
        <v>42</v>
      </c>
      <c r="Y951" s="44">
        <v>7.0000000000000007E-2</v>
      </c>
      <c r="Z951" s="87">
        <f t="shared" si="57"/>
        <v>1.9106456295181644</v>
      </c>
      <c r="AA951" s="88">
        <f t="shared" si="58"/>
        <v>1.7583444505132524</v>
      </c>
      <c r="AB951" s="90">
        <f t="shared" si="59"/>
        <v>4.151038178975068E-2</v>
      </c>
      <c r="AC951" s="19">
        <v>1.66</v>
      </c>
      <c r="AD951" s="99">
        <v>1.76</v>
      </c>
      <c r="AE951" s="95">
        <v>5.82</v>
      </c>
    </row>
    <row r="952" spans="1:31" x14ac:dyDescent="0.35">
      <c r="A952" s="2" t="s">
        <v>342</v>
      </c>
      <c r="B952" s="9">
        <v>40309</v>
      </c>
      <c r="C952" s="18">
        <v>8.98</v>
      </c>
      <c r="D952" s="12">
        <v>4.57</v>
      </c>
      <c r="F952" s="12">
        <v>1.4</v>
      </c>
      <c r="H952" s="23">
        <f t="shared" si="56"/>
        <v>2.6915348039269089E-5</v>
      </c>
      <c r="I952" s="32">
        <v>0.26</v>
      </c>
      <c r="J952" s="25">
        <v>0.01</v>
      </c>
      <c r="K952" s="33"/>
      <c r="L952" s="25">
        <v>6.23</v>
      </c>
      <c r="M952" s="33"/>
      <c r="N952" s="25">
        <v>4.0000000000000001E-3</v>
      </c>
      <c r="O952" s="25">
        <v>1.34</v>
      </c>
      <c r="P952" s="25">
        <v>4.3</v>
      </c>
      <c r="Q952" s="25">
        <v>0.03</v>
      </c>
      <c r="R952" s="25">
        <v>23.5</v>
      </c>
      <c r="S952" s="34"/>
      <c r="T952" s="51">
        <v>0.01</v>
      </c>
      <c r="U952" s="42">
        <v>14.5</v>
      </c>
      <c r="V952" s="42">
        <v>11.68</v>
      </c>
      <c r="W952" s="42">
        <v>3.2799999999999999E-3</v>
      </c>
      <c r="X952" s="42">
        <v>44</v>
      </c>
      <c r="Y952" s="44">
        <v>7.0000000000000007E-2</v>
      </c>
      <c r="Z952" s="87">
        <f t="shared" si="57"/>
        <v>1.7518249006309023</v>
      </c>
      <c r="AA952" s="88">
        <f t="shared" si="58"/>
        <v>1.8018222823600192</v>
      </c>
      <c r="AB952" s="90">
        <f t="shared" si="59"/>
        <v>-1.4069315031729349E-2</v>
      </c>
      <c r="AC952" s="19">
        <v>1.74</v>
      </c>
      <c r="AD952" s="99">
        <v>1.8</v>
      </c>
      <c r="AE952" s="95">
        <v>3.42</v>
      </c>
    </row>
    <row r="953" spans="1:31" x14ac:dyDescent="0.35">
      <c r="A953" s="2" t="s">
        <v>342</v>
      </c>
      <c r="B953" s="9">
        <v>40688</v>
      </c>
      <c r="C953" s="18">
        <v>8.98</v>
      </c>
      <c r="D953" s="12">
        <v>4.6500000000000004</v>
      </c>
      <c r="F953" s="12">
        <v>1.5</v>
      </c>
      <c r="H953" s="23">
        <f t="shared" si="56"/>
        <v>2.2387211385683359E-5</v>
      </c>
      <c r="I953" s="28"/>
      <c r="J953" s="25">
        <v>0.01</v>
      </c>
      <c r="K953" s="29">
        <v>0.2</v>
      </c>
      <c r="L953" s="25">
        <v>6.95</v>
      </c>
      <c r="M953" s="29">
        <v>0.2</v>
      </c>
      <c r="N953" s="25">
        <v>5.0000000000000001E-3</v>
      </c>
      <c r="O953" s="25">
        <v>1.42</v>
      </c>
      <c r="P953" s="25">
        <v>4.99</v>
      </c>
      <c r="Q953" s="25">
        <v>0.03</v>
      </c>
      <c r="R953" s="25">
        <v>26.8</v>
      </c>
      <c r="S953" s="29">
        <v>7.3</v>
      </c>
      <c r="T953" s="51">
        <v>0.01</v>
      </c>
      <c r="U953" s="42">
        <v>14.9</v>
      </c>
      <c r="V953" s="42">
        <v>12.17</v>
      </c>
      <c r="W953" s="42">
        <v>3.2799999999999999E-3</v>
      </c>
      <c r="X953" s="42">
        <v>48</v>
      </c>
      <c r="Y953" s="44">
        <v>7.0000000000000007E-2</v>
      </c>
      <c r="Z953" s="87">
        <f t="shared" si="57"/>
        <v>1.9612274907950975</v>
      </c>
      <c r="AA953" s="88">
        <f t="shared" si="58"/>
        <v>1.9308877483818288</v>
      </c>
      <c r="AB953" s="90">
        <f t="shared" si="59"/>
        <v>7.7951809103382983E-3</v>
      </c>
      <c r="AC953" s="19">
        <v>2</v>
      </c>
      <c r="AD953" s="99">
        <v>1.93</v>
      </c>
      <c r="AE953" s="95">
        <v>3.36</v>
      </c>
    </row>
    <row r="954" spans="1:31" x14ac:dyDescent="0.35">
      <c r="A954" s="2" t="s">
        <v>342</v>
      </c>
      <c r="B954" s="9">
        <v>38631</v>
      </c>
      <c r="C954" s="18">
        <v>8.83</v>
      </c>
      <c r="D954" s="12">
        <v>4.5599999999999996</v>
      </c>
      <c r="F954" s="12">
        <v>1.1000000000000001</v>
      </c>
      <c r="H954" s="23">
        <f t="shared" si="56"/>
        <v>2.754228703338164E-5</v>
      </c>
      <c r="I954" s="28"/>
      <c r="J954" s="25">
        <v>0.01</v>
      </c>
      <c r="K954" s="29">
        <v>0.2</v>
      </c>
      <c r="L954" s="25">
        <v>6.95</v>
      </c>
      <c r="M954" s="29">
        <v>1.4</v>
      </c>
      <c r="N954" s="25">
        <v>3.0000000000000001E-3</v>
      </c>
      <c r="O954" s="25">
        <v>1.54</v>
      </c>
      <c r="P954" s="25">
        <v>5.98</v>
      </c>
      <c r="Q954" s="25">
        <v>0.05</v>
      </c>
      <c r="R954" s="25">
        <v>32.4</v>
      </c>
      <c r="S954" s="29">
        <v>0.5</v>
      </c>
      <c r="T954" s="51">
        <v>0.02</v>
      </c>
      <c r="U954" s="42">
        <v>16.8</v>
      </c>
      <c r="V954" s="42">
        <v>14.12</v>
      </c>
      <c r="W954" s="42">
        <v>3.2845000000000001E-3</v>
      </c>
      <c r="X954" s="42">
        <v>62</v>
      </c>
      <c r="Y954" s="44">
        <v>7.0000000000000007E-2</v>
      </c>
      <c r="Z954" s="87">
        <f t="shared" si="57"/>
        <v>2.2899902769795784</v>
      </c>
      <c r="AA954" s="88">
        <f t="shared" si="58"/>
        <v>2.3971322658079663</v>
      </c>
      <c r="AB954" s="90">
        <f t="shared" si="59"/>
        <v>-2.2858798303290798E-2</v>
      </c>
      <c r="AC954" s="19">
        <v>2.31</v>
      </c>
      <c r="AD954" s="99">
        <v>2.39</v>
      </c>
      <c r="AE954" s="95">
        <v>-3.44</v>
      </c>
    </row>
    <row r="955" spans="1:31" x14ac:dyDescent="0.35">
      <c r="A955" s="2" t="s">
        <v>342</v>
      </c>
      <c r="B955" s="9">
        <v>38848</v>
      </c>
      <c r="C955" s="18">
        <v>9.23</v>
      </c>
      <c r="D955" s="12">
        <v>4.5999999999999996</v>
      </c>
      <c r="F955" s="12">
        <v>1.4</v>
      </c>
      <c r="H955" s="23">
        <f t="shared" si="56"/>
        <v>2.5118864315095791E-5</v>
      </c>
      <c r="I955" s="28"/>
      <c r="J955" s="25">
        <v>0.01</v>
      </c>
      <c r="K955" s="29">
        <v>0.2</v>
      </c>
      <c r="L955" s="25">
        <v>6.25</v>
      </c>
      <c r="M955" s="29">
        <v>0.2</v>
      </c>
      <c r="N955" s="25">
        <v>3.0000000000000001E-3</v>
      </c>
      <c r="O955" s="25">
        <v>1.71</v>
      </c>
      <c r="P955" s="25">
        <v>7.32</v>
      </c>
      <c r="Q955" s="25">
        <v>0.04</v>
      </c>
      <c r="R955" s="25">
        <v>35.6</v>
      </c>
      <c r="S955" s="29">
        <v>14</v>
      </c>
      <c r="T955" s="51">
        <v>0.01</v>
      </c>
      <c r="U955" s="42">
        <v>15.2</v>
      </c>
      <c r="V955" s="42">
        <v>16.510000000000002</v>
      </c>
      <c r="W955" s="42">
        <v>3.2845000000000001E-3</v>
      </c>
      <c r="X955" s="42">
        <v>74</v>
      </c>
      <c r="Y955" s="44">
        <v>0.06</v>
      </c>
      <c r="Z955" s="87">
        <f t="shared" si="57"/>
        <v>2.5084751574982511</v>
      </c>
      <c r="AA955" s="88">
        <f t="shared" si="58"/>
        <v>2.7305606547192225</v>
      </c>
      <c r="AB955" s="90">
        <f t="shared" si="59"/>
        <v>-4.2390528559294482E-2</v>
      </c>
      <c r="AC955" s="19">
        <v>2.5</v>
      </c>
      <c r="AD955" s="99">
        <v>2.7</v>
      </c>
      <c r="AE955" s="95">
        <v>-7.5</v>
      </c>
    </row>
    <row r="956" spans="1:31" x14ac:dyDescent="0.35">
      <c r="A956" s="2" t="s">
        <v>342</v>
      </c>
      <c r="B956" s="9">
        <v>42173</v>
      </c>
      <c r="C956" s="18">
        <v>8.73</v>
      </c>
      <c r="D956" s="12">
        <v>4.6900000000000004</v>
      </c>
      <c r="F956" s="12">
        <v>2.2999999999999998</v>
      </c>
      <c r="H956" s="23">
        <f t="shared" si="56"/>
        <v>2.0417379446695267E-5</v>
      </c>
      <c r="I956" s="32">
        <v>2.66</v>
      </c>
      <c r="J956" s="25">
        <v>0.01</v>
      </c>
      <c r="K956" s="36"/>
      <c r="L956" s="25">
        <v>19</v>
      </c>
      <c r="M956" s="36"/>
      <c r="N956" s="25">
        <v>4.0000000000000001E-3</v>
      </c>
      <c r="O956" s="25">
        <v>2.31</v>
      </c>
      <c r="P956" s="25">
        <v>8.0500000000000007</v>
      </c>
      <c r="Q956" s="25">
        <v>0.25</v>
      </c>
      <c r="R956" s="25">
        <v>84.3</v>
      </c>
      <c r="S956" s="36"/>
      <c r="T956" s="51">
        <v>0.01</v>
      </c>
      <c r="U956" s="42">
        <v>25.5</v>
      </c>
      <c r="V956" s="42">
        <v>14.21</v>
      </c>
      <c r="W956" s="42">
        <v>3.2799999999999999E-3</v>
      </c>
      <c r="X956" s="42">
        <v>161</v>
      </c>
      <c r="Y956" s="44">
        <v>0.06</v>
      </c>
      <c r="Z956" s="87">
        <f t="shared" si="57"/>
        <v>5.6418683300409231</v>
      </c>
      <c r="AA956" s="88">
        <f t="shared" si="58"/>
        <v>5.362051552871284</v>
      </c>
      <c r="AB956" s="90">
        <f t="shared" si="59"/>
        <v>2.542882719494911E-2</v>
      </c>
      <c r="AC956" s="19">
        <v>5.41</v>
      </c>
      <c r="AD956" s="99">
        <v>5.36</v>
      </c>
      <c r="AE956" s="95">
        <v>0.96</v>
      </c>
    </row>
    <row r="957" spans="1:31" x14ac:dyDescent="0.35">
      <c r="A957" s="2" t="s">
        <v>342</v>
      </c>
      <c r="B957" s="9">
        <v>37175</v>
      </c>
      <c r="C957" s="19">
        <v>9.01</v>
      </c>
      <c r="D957" s="13">
        <v>4.63</v>
      </c>
      <c r="F957" s="13">
        <v>0.79</v>
      </c>
      <c r="H957" s="23">
        <f t="shared" si="56"/>
        <v>2.3442288153199218E-5</v>
      </c>
      <c r="I957" s="24">
        <v>0.14000000000000001</v>
      </c>
      <c r="J957" s="25">
        <v>0.01</v>
      </c>
      <c r="K957" s="29">
        <v>0.2</v>
      </c>
      <c r="L957" s="25">
        <v>7.89</v>
      </c>
      <c r="M957" s="29">
        <v>0.2</v>
      </c>
      <c r="N957" s="25">
        <v>0.01</v>
      </c>
      <c r="O957" s="25">
        <v>1.45</v>
      </c>
      <c r="P957" s="25">
        <v>5.3</v>
      </c>
      <c r="Q957" s="25">
        <v>0.05</v>
      </c>
      <c r="R957" s="25">
        <v>29.4</v>
      </c>
      <c r="S957" s="29">
        <v>15</v>
      </c>
      <c r="T957" s="51">
        <v>0.01</v>
      </c>
      <c r="U957" s="42">
        <v>17.399999999999999</v>
      </c>
      <c r="V957" s="42">
        <v>12.08</v>
      </c>
      <c r="W957" s="42">
        <v>3.2845000000000001E-3</v>
      </c>
      <c r="X957" s="42">
        <v>62</v>
      </c>
      <c r="Y957" s="44">
        <v>0.06</v>
      </c>
      <c r="Z957" s="87">
        <f t="shared" si="57"/>
        <v>2.1639727585010089</v>
      </c>
      <c r="AA957" s="88">
        <f t="shared" si="58"/>
        <v>2.3664040428312121</v>
      </c>
      <c r="AB957" s="90">
        <f t="shared" si="59"/>
        <v>-4.4683101032716624E-2</v>
      </c>
      <c r="AD957" s="100"/>
      <c r="AE957" s="96"/>
    </row>
    <row r="958" spans="1:31" x14ac:dyDescent="0.35">
      <c r="A958" s="2" t="s">
        <v>342</v>
      </c>
      <c r="B958" s="9">
        <v>32427</v>
      </c>
      <c r="C958" s="18">
        <v>8.83</v>
      </c>
      <c r="D958" s="12">
        <v>4.78</v>
      </c>
      <c r="F958" s="12">
        <v>1</v>
      </c>
      <c r="H958" s="23">
        <f t="shared" si="56"/>
        <v>1.6595869074375568E-5</v>
      </c>
      <c r="I958" s="32">
        <v>1.75</v>
      </c>
      <c r="J958" s="25">
        <v>0.06</v>
      </c>
      <c r="K958" s="29">
        <v>0.2</v>
      </c>
      <c r="L958" s="25">
        <v>14</v>
      </c>
      <c r="M958" s="29">
        <v>0.2</v>
      </c>
      <c r="N958" s="25">
        <v>0.1</v>
      </c>
      <c r="O958" s="25">
        <v>2.1</v>
      </c>
      <c r="P958" s="25">
        <v>9.4</v>
      </c>
      <c r="Q958" s="25">
        <v>0.13</v>
      </c>
      <c r="R958" s="25">
        <v>61</v>
      </c>
      <c r="S958" s="36"/>
      <c r="T958" s="51">
        <v>1.53</v>
      </c>
      <c r="U958" s="42">
        <v>25.9</v>
      </c>
      <c r="V958" s="42">
        <v>29.43</v>
      </c>
      <c r="W958" s="42">
        <v>0.32</v>
      </c>
      <c r="X958" s="42">
        <v>129.5</v>
      </c>
      <c r="Y958" s="44">
        <v>0.05</v>
      </c>
      <c r="Z958" s="87">
        <f t="shared" si="57"/>
        <v>4.3852350400889808</v>
      </c>
      <c r="AA958" s="88">
        <f t="shared" si="58"/>
        <v>4.7721876068930973</v>
      </c>
      <c r="AB958" s="90">
        <f t="shared" si="59"/>
        <v>-4.2255619481715273E-2</v>
      </c>
      <c r="AD958" s="100"/>
      <c r="AE958" s="96"/>
    </row>
    <row r="959" spans="1:31" x14ac:dyDescent="0.35">
      <c r="A959" s="2" t="s">
        <v>342</v>
      </c>
      <c r="B959" s="9">
        <v>36348</v>
      </c>
      <c r="C959" s="18">
        <v>8.82</v>
      </c>
      <c r="D959" s="12">
        <v>4.5</v>
      </c>
      <c r="F959" s="12">
        <v>0.84</v>
      </c>
      <c r="H959" s="23">
        <f t="shared" si="56"/>
        <v>3.1622776601683748E-5</v>
      </c>
      <c r="J959" s="25">
        <v>0.01</v>
      </c>
      <c r="K959" s="33"/>
      <c r="L959" s="25">
        <v>6.1</v>
      </c>
      <c r="M959" s="33"/>
      <c r="N959" s="25">
        <v>0.01</v>
      </c>
      <c r="O959" s="25">
        <v>1.1000000000000001</v>
      </c>
      <c r="P959" s="25">
        <v>2.9</v>
      </c>
      <c r="Q959" s="25">
        <v>0.05</v>
      </c>
      <c r="R959" s="25">
        <v>15</v>
      </c>
      <c r="S959" s="34"/>
      <c r="T959" s="51">
        <v>0.01</v>
      </c>
      <c r="U959" s="42">
        <v>12.9</v>
      </c>
      <c r="V959" s="42">
        <v>9.07</v>
      </c>
      <c r="W959" s="42">
        <v>3.2845000000000001E-3</v>
      </c>
      <c r="X959" s="42">
        <v>29</v>
      </c>
      <c r="Y959" s="44">
        <v>7.0000000000000007E-2</v>
      </c>
      <c r="Z959" s="87">
        <f t="shared" si="57"/>
        <v>1.2263321924628168</v>
      </c>
      <c r="AA959" s="88">
        <f t="shared" si="58"/>
        <v>1.3032853898419872</v>
      </c>
      <c r="AB959" s="90">
        <f t="shared" si="59"/>
        <v>-3.042088176389738E-2</v>
      </c>
      <c r="AD959" s="100"/>
      <c r="AE959" s="96"/>
    </row>
    <row r="960" spans="1:31" x14ac:dyDescent="0.35">
      <c r="A960" s="2" t="s">
        <v>342</v>
      </c>
      <c r="B960" s="9">
        <v>35746</v>
      </c>
      <c r="C960" s="18">
        <v>9.35</v>
      </c>
      <c r="D960" s="12">
        <v>4.84</v>
      </c>
      <c r="F960" s="12">
        <v>2.6</v>
      </c>
      <c r="H960" s="23">
        <f t="shared" si="56"/>
        <v>1.4454397707459275E-5</v>
      </c>
      <c r="I960" s="32">
        <v>0.71</v>
      </c>
      <c r="J960" s="25">
        <v>0.05</v>
      </c>
      <c r="K960" s="36"/>
      <c r="L960" s="25">
        <v>7.8</v>
      </c>
      <c r="M960" s="36"/>
      <c r="N960" s="25">
        <v>0.01</v>
      </c>
      <c r="O960" s="25">
        <v>2</v>
      </c>
      <c r="P960" s="25">
        <v>6.8</v>
      </c>
      <c r="Q960" s="25">
        <v>7.0000000000000007E-2</v>
      </c>
      <c r="R960" s="25">
        <v>37</v>
      </c>
      <c r="S960" s="36"/>
      <c r="T960" s="51">
        <v>0.15</v>
      </c>
      <c r="U960" s="42">
        <v>21</v>
      </c>
      <c r="V960" s="42">
        <v>10.18</v>
      </c>
      <c r="W960" s="42">
        <v>6.5690000000000002E-3</v>
      </c>
      <c r="X960" s="42">
        <v>74</v>
      </c>
      <c r="Y960" s="44">
        <v>0.15</v>
      </c>
      <c r="Z960" s="87">
        <f t="shared" si="57"/>
        <v>2.6938543378603406</v>
      </c>
      <c r="AA960" s="88">
        <f t="shared" si="58"/>
        <v>2.843703021786856</v>
      </c>
      <c r="AB960" s="90">
        <f t="shared" si="59"/>
        <v>-2.7060430112829097E-2</v>
      </c>
      <c r="AE960" s="96"/>
    </row>
    <row r="961" spans="1:31" x14ac:dyDescent="0.35">
      <c r="A961" s="2" t="s">
        <v>342</v>
      </c>
      <c r="B961" s="9">
        <v>37895</v>
      </c>
      <c r="C961" s="19">
        <v>9.31</v>
      </c>
      <c r="D961" s="12">
        <v>4.79</v>
      </c>
      <c r="F961" s="12">
        <v>1.2</v>
      </c>
      <c r="H961" s="23">
        <f t="shared" si="56"/>
        <v>1.6218100973589292E-5</v>
      </c>
      <c r="I961" s="38"/>
      <c r="J961" s="25">
        <v>0.01</v>
      </c>
      <c r="K961" s="33"/>
      <c r="L961" s="25">
        <v>11.3</v>
      </c>
      <c r="M961" s="33"/>
      <c r="N961" s="25">
        <v>3.0000000000000001E-3</v>
      </c>
      <c r="O961" s="25">
        <v>2.2400000000000002</v>
      </c>
      <c r="P961" s="25">
        <v>6.59</v>
      </c>
      <c r="Q961" s="25">
        <v>0.1</v>
      </c>
      <c r="R961" s="25">
        <v>47.5</v>
      </c>
      <c r="S961" s="34"/>
      <c r="T961" s="51">
        <v>0.01</v>
      </c>
      <c r="U961" s="42">
        <v>26.8</v>
      </c>
      <c r="V961" s="42">
        <v>14.65</v>
      </c>
      <c r="W961" s="42">
        <v>3.2845000000000001E-3</v>
      </c>
      <c r="X961" s="42">
        <v>89</v>
      </c>
      <c r="Y961" s="44">
        <v>7.0000000000000007E-2</v>
      </c>
      <c r="Z961" s="87">
        <f t="shared" si="57"/>
        <v>3.2337602183452798</v>
      </c>
      <c r="AA961" s="88">
        <f t="shared" si="58"/>
        <v>3.3751824051677004</v>
      </c>
      <c r="AB961" s="90">
        <f t="shared" si="59"/>
        <v>-2.1398610167877002E-2</v>
      </c>
      <c r="AD961" s="100"/>
      <c r="AE961" s="96"/>
    </row>
    <row r="962" spans="1:31" x14ac:dyDescent="0.35">
      <c r="A962" s="2" t="s">
        <v>342</v>
      </c>
      <c r="B962" s="9">
        <v>39197</v>
      </c>
      <c r="C962" s="18">
        <v>8.7799999999999994</v>
      </c>
      <c r="D962" s="12">
        <v>4.88</v>
      </c>
      <c r="F962" s="12">
        <v>1.4</v>
      </c>
      <c r="H962" s="23">
        <f t="shared" si="56"/>
        <v>1.3182567385564052E-5</v>
      </c>
      <c r="I962" s="32">
        <v>1.5</v>
      </c>
      <c r="J962" s="25">
        <v>0.01</v>
      </c>
      <c r="K962" s="36"/>
      <c r="L962" s="25">
        <v>6.18</v>
      </c>
      <c r="M962" s="36"/>
      <c r="N962" s="25">
        <v>5.0000000000000001E-3</v>
      </c>
      <c r="O962" s="25">
        <v>1.34</v>
      </c>
      <c r="P962" s="25">
        <v>4.68</v>
      </c>
      <c r="Q962" s="25">
        <v>0.04</v>
      </c>
      <c r="R962" s="25">
        <v>23.7</v>
      </c>
      <c r="S962" s="36"/>
      <c r="T962" s="51">
        <v>0.01</v>
      </c>
      <c r="U962" s="42">
        <v>15.2</v>
      </c>
      <c r="V962" s="42">
        <v>11.68</v>
      </c>
      <c r="W962" s="42">
        <v>3.2799999999999999E-3</v>
      </c>
      <c r="X962" s="42">
        <v>50</v>
      </c>
      <c r="Y962" s="44">
        <v>7.0000000000000007E-2</v>
      </c>
      <c r="Z962" s="87">
        <f t="shared" si="57"/>
        <v>1.927558201941439</v>
      </c>
      <c r="AA962" s="88">
        <f t="shared" si="58"/>
        <v>1.985647458026035</v>
      </c>
      <c r="AB962" s="90">
        <f t="shared" si="59"/>
        <v>-1.4844416862332468E-2</v>
      </c>
      <c r="AE962" s="96"/>
    </row>
    <row r="963" spans="1:31" x14ac:dyDescent="0.35">
      <c r="A963" s="2" t="s">
        <v>342</v>
      </c>
      <c r="B963" s="9">
        <v>39602</v>
      </c>
      <c r="C963" s="18">
        <v>9.0299999999999994</v>
      </c>
      <c r="D963" s="12">
        <v>4.7699999999999996</v>
      </c>
      <c r="F963" s="12">
        <v>1.5</v>
      </c>
      <c r="H963" s="23">
        <f t="shared" si="56"/>
        <v>1.6982436524617432E-5</v>
      </c>
      <c r="I963" s="32">
        <v>7.0000000000000001E-3</v>
      </c>
      <c r="J963" s="25">
        <v>0.01</v>
      </c>
      <c r="K963" s="30">
        <v>0.2</v>
      </c>
      <c r="L963" s="25">
        <v>7.65</v>
      </c>
      <c r="M963" s="30">
        <v>0.3</v>
      </c>
      <c r="N963" s="25">
        <v>2E-3</v>
      </c>
      <c r="O963" s="25">
        <v>1.8</v>
      </c>
      <c r="P963" s="25">
        <v>6.32</v>
      </c>
      <c r="Q963" s="25">
        <v>0.05</v>
      </c>
      <c r="R963" s="25">
        <v>30.7</v>
      </c>
      <c r="S963" s="31">
        <v>11</v>
      </c>
      <c r="T963" s="51">
        <v>0.01</v>
      </c>
      <c r="U963" s="42">
        <v>13.6</v>
      </c>
      <c r="V963" s="42">
        <v>21.11</v>
      </c>
      <c r="W963" s="42">
        <v>3.2799999999999999E-3</v>
      </c>
      <c r="X963" s="42">
        <v>58</v>
      </c>
      <c r="Y963" s="44">
        <v>7.0000000000000007E-2</v>
      </c>
      <c r="Z963" s="87">
        <f t="shared" si="57"/>
        <v>2.2863288517581615</v>
      </c>
      <c r="AA963" s="88">
        <f t="shared" si="58"/>
        <v>2.330105144418801</v>
      </c>
      <c r="AB963" s="90">
        <f t="shared" si="59"/>
        <v>-9.4827073660951906E-3</v>
      </c>
      <c r="AD963" s="100"/>
      <c r="AE963" s="95">
        <v>1.62</v>
      </c>
    </row>
    <row r="964" spans="1:31" x14ac:dyDescent="0.35">
      <c r="A964" s="2" t="s">
        <v>342</v>
      </c>
      <c r="B964" s="9">
        <v>32288</v>
      </c>
      <c r="C964" s="18">
        <v>8.41</v>
      </c>
      <c r="D964" s="12">
        <v>4.7699999999999996</v>
      </c>
      <c r="F964" s="12">
        <v>1</v>
      </c>
      <c r="H964" s="23">
        <f t="shared" ref="H964:H1027" si="60">10^-(D964)</f>
        <v>1.6982436524617432E-5</v>
      </c>
      <c r="I964" s="32">
        <v>1.03</v>
      </c>
      <c r="J964" s="25">
        <v>0.06</v>
      </c>
      <c r="K964" s="30">
        <v>0.2</v>
      </c>
      <c r="L964" s="25">
        <v>7</v>
      </c>
      <c r="M964" s="30">
        <v>0.1</v>
      </c>
      <c r="N964" s="25">
        <v>0.1</v>
      </c>
      <c r="O964" s="25">
        <v>1.7</v>
      </c>
      <c r="P964" s="25">
        <v>4.8</v>
      </c>
      <c r="Q964" s="25">
        <v>0.1</v>
      </c>
      <c r="R964" s="25">
        <v>24</v>
      </c>
      <c r="S964" s="34"/>
      <c r="T964" s="51">
        <v>1.53</v>
      </c>
      <c r="U964" s="42">
        <v>20</v>
      </c>
      <c r="V964" s="42">
        <v>10.62</v>
      </c>
      <c r="W964" s="42">
        <v>0.82</v>
      </c>
      <c r="X964" s="42">
        <v>44</v>
      </c>
      <c r="Y964" s="44">
        <v>0.09</v>
      </c>
      <c r="Z964" s="87">
        <f t="shared" ref="Z964:Z1027" si="61">(H964/H$3)+(I964/I$3*3)+(J964/J$3)+(L964/L$3*2)+(N964/N$3*2)+(O964/O$3)+(P964/P$3*2)+(Q964/Q$3*2)+(R964/R$3)</f>
        <v>1.9567119731347868</v>
      </c>
      <c r="AA964" s="88">
        <f t="shared" ref="AA964:AA1027" si="62">(T964/T$3*3)+(U964/U$3*2)+(V964/V$3)+(W964/W$3)+(X964/X$3)+Y964</f>
        <v>1.9849952973219682</v>
      </c>
      <c r="AB964" s="90">
        <f t="shared" ref="AB964:AB1027" si="63">(Z964-AA964)/(Z964+AA964)</f>
        <v>-7.1753994516959609E-3</v>
      </c>
      <c r="AE964" s="96"/>
    </row>
    <row r="965" spans="1:31" x14ac:dyDescent="0.35">
      <c r="A965" s="2" t="s">
        <v>342</v>
      </c>
      <c r="B965" s="9">
        <v>34214</v>
      </c>
      <c r="C965" s="18">
        <v>9.09</v>
      </c>
      <c r="D965" s="12">
        <v>4.84</v>
      </c>
      <c r="F965" s="12">
        <v>1.7</v>
      </c>
      <c r="H965" s="23">
        <f t="shared" si="60"/>
        <v>1.4454397707459275E-5</v>
      </c>
      <c r="I965" s="28"/>
      <c r="J965" s="25">
        <v>0.01</v>
      </c>
      <c r="K965" s="29">
        <v>1</v>
      </c>
      <c r="L965" s="25">
        <v>9.9</v>
      </c>
      <c r="M965" s="29">
        <v>1</v>
      </c>
      <c r="N965" s="25">
        <v>0.01</v>
      </c>
      <c r="O965" s="25">
        <v>1.3</v>
      </c>
      <c r="P965" s="25">
        <v>4.0999999999999996</v>
      </c>
      <c r="Q965" s="25">
        <v>0.06</v>
      </c>
      <c r="R965" s="25">
        <v>20</v>
      </c>
      <c r="S965" s="29">
        <v>20</v>
      </c>
      <c r="T965" s="51">
        <v>0.08</v>
      </c>
      <c r="U965" s="42">
        <v>12.3</v>
      </c>
      <c r="V965" s="42">
        <v>13.59</v>
      </c>
      <c r="W965" s="42">
        <v>3.2845000000000001E-3</v>
      </c>
      <c r="X965" s="42">
        <v>44</v>
      </c>
      <c r="Y965" s="44">
        <v>0.04</v>
      </c>
      <c r="Z965" s="87">
        <f t="shared" si="61"/>
        <v>1.7376255735981394</v>
      </c>
      <c r="AA965" s="88">
        <f t="shared" si="62"/>
        <v>1.759040118850711</v>
      </c>
      <c r="AB965" s="90">
        <f t="shared" si="63"/>
        <v>-6.1242758490801406E-3</v>
      </c>
      <c r="AD965" s="100"/>
      <c r="AE965" s="96"/>
    </row>
    <row r="966" spans="1:31" x14ac:dyDescent="0.35">
      <c r="A966" s="2" t="s">
        <v>342</v>
      </c>
      <c r="B966" s="9">
        <v>32806</v>
      </c>
      <c r="C966" s="18">
        <v>9.16</v>
      </c>
      <c r="D966" s="12">
        <v>4.76</v>
      </c>
      <c r="F966" s="12">
        <v>4</v>
      </c>
      <c r="H966" s="23">
        <f t="shared" si="60"/>
        <v>1.7378008287493744E-5</v>
      </c>
      <c r="I966" s="28"/>
      <c r="J966" s="25">
        <v>0.06</v>
      </c>
      <c r="K966" s="36"/>
      <c r="L966" s="25">
        <v>8</v>
      </c>
      <c r="M966" s="36"/>
      <c r="N966" s="25">
        <v>0.1</v>
      </c>
      <c r="O966" s="25">
        <v>2.1</v>
      </c>
      <c r="P966" s="25">
        <v>7.3</v>
      </c>
      <c r="Q966" s="25">
        <v>0.08</v>
      </c>
      <c r="R966" s="25">
        <v>42</v>
      </c>
      <c r="S966" s="36"/>
      <c r="T966" s="51">
        <v>0.01</v>
      </c>
      <c r="U966" s="42">
        <v>23.1</v>
      </c>
      <c r="V966" s="42">
        <v>12.48</v>
      </c>
      <c r="W966" s="42">
        <v>9.8534999999999994E-3</v>
      </c>
      <c r="X966" s="42">
        <v>78</v>
      </c>
      <c r="Y966" s="44">
        <v>0.04</v>
      </c>
      <c r="Z966" s="87">
        <f t="shared" si="61"/>
        <v>2.890211183977339</v>
      </c>
      <c r="AA966" s="88">
        <f t="shared" si="62"/>
        <v>2.923001850005837</v>
      </c>
      <c r="AB966" s="90">
        <f t="shared" si="63"/>
        <v>-5.6407129476949598E-3</v>
      </c>
      <c r="AD966" s="100"/>
      <c r="AE966" s="96"/>
    </row>
    <row r="967" spans="1:31" x14ac:dyDescent="0.35">
      <c r="A967" s="2" t="s">
        <v>342</v>
      </c>
      <c r="B967" s="9">
        <v>36090</v>
      </c>
      <c r="C967" s="18">
        <v>9.18</v>
      </c>
      <c r="D967" s="12">
        <v>4.4000000000000004</v>
      </c>
      <c r="F967" s="12">
        <v>1</v>
      </c>
      <c r="H967" s="23">
        <f t="shared" si="60"/>
        <v>3.9810717055349634E-5</v>
      </c>
      <c r="I967" s="32">
        <v>0.22</v>
      </c>
      <c r="J967" s="25">
        <v>0.01</v>
      </c>
      <c r="K967" s="33"/>
      <c r="L967" s="25">
        <v>11</v>
      </c>
      <c r="M967" s="33"/>
      <c r="N967" s="25">
        <v>0.01</v>
      </c>
      <c r="O967" s="25">
        <v>1.8</v>
      </c>
      <c r="P967" s="25">
        <v>5.8</v>
      </c>
      <c r="Q967" s="25">
        <v>7.0000000000000007E-2</v>
      </c>
      <c r="R967" s="25">
        <v>30</v>
      </c>
      <c r="S967" s="34"/>
      <c r="T967" s="51">
        <v>0.01</v>
      </c>
      <c r="U967" s="42">
        <v>15.8</v>
      </c>
      <c r="V967" s="42">
        <v>11.24</v>
      </c>
      <c r="W967" s="42">
        <v>3.284E-3</v>
      </c>
      <c r="X967" s="42">
        <v>65</v>
      </c>
      <c r="Y967" s="44">
        <v>7.0000000000000007E-2</v>
      </c>
      <c r="Z967" s="87">
        <f t="shared" si="61"/>
        <v>2.4049873383153697</v>
      </c>
      <c r="AA967" s="88">
        <f t="shared" si="62"/>
        <v>2.4141728335097881</v>
      </c>
      <c r="AB967" s="90">
        <f t="shared" si="63"/>
        <v>-1.9060365015715053E-3</v>
      </c>
      <c r="AE967" s="96"/>
    </row>
    <row r="968" spans="1:31" x14ac:dyDescent="0.35">
      <c r="A968" s="2" t="s">
        <v>342</v>
      </c>
      <c r="B968" s="9">
        <v>33520</v>
      </c>
      <c r="C968" s="18">
        <v>9.14</v>
      </c>
      <c r="D968" s="12">
        <v>4.82</v>
      </c>
      <c r="F968" s="12">
        <v>3.8</v>
      </c>
      <c r="H968" s="23">
        <f t="shared" si="60"/>
        <v>1.5135612484362051E-5</v>
      </c>
      <c r="I968" s="32">
        <v>1.18</v>
      </c>
      <c r="J968" s="25">
        <v>0.12</v>
      </c>
      <c r="K968" s="33"/>
      <c r="L968" s="25">
        <v>12</v>
      </c>
      <c r="M968" s="33"/>
      <c r="N968" s="25">
        <v>2.8999999999999998E-3</v>
      </c>
      <c r="O968" s="25">
        <v>2</v>
      </c>
      <c r="P968" s="25">
        <v>6.7</v>
      </c>
      <c r="Q968" s="25">
        <v>0.09</v>
      </c>
      <c r="R968" s="25">
        <v>35</v>
      </c>
      <c r="S968" s="34"/>
      <c r="T968" s="51">
        <v>0.06</v>
      </c>
      <c r="U968" s="42">
        <v>16.2</v>
      </c>
      <c r="V968" s="42">
        <v>14.69</v>
      </c>
      <c r="W968" s="42">
        <v>0.01</v>
      </c>
      <c r="X968" s="42">
        <v>80</v>
      </c>
      <c r="Y968" s="44">
        <v>0.04</v>
      </c>
      <c r="Z968" s="87">
        <f t="shared" si="61"/>
        <v>2.8648380824146265</v>
      </c>
      <c r="AA968" s="88">
        <f t="shared" si="62"/>
        <v>2.8730018729758191</v>
      </c>
      <c r="AB968" s="90">
        <f t="shared" si="63"/>
        <v>-1.422798583554624E-3</v>
      </c>
      <c r="AD968" s="100"/>
      <c r="AE968" s="96"/>
    </row>
    <row r="969" spans="1:31" x14ac:dyDescent="0.35">
      <c r="A969" s="2" t="s">
        <v>342</v>
      </c>
      <c r="B969" s="9">
        <v>35942</v>
      </c>
      <c r="C969" s="19">
        <v>9.1300000000000008</v>
      </c>
      <c r="D969" s="13">
        <v>5.0999999999999996</v>
      </c>
      <c r="F969" s="13">
        <v>2.2999999999999998</v>
      </c>
      <c r="H969" s="23">
        <f t="shared" si="60"/>
        <v>7.9432823472428065E-6</v>
      </c>
      <c r="J969" s="25">
        <v>0.01</v>
      </c>
      <c r="K969" s="36"/>
      <c r="L969" s="25">
        <v>7.22</v>
      </c>
      <c r="M969" s="36"/>
      <c r="N969" s="25">
        <v>0.01</v>
      </c>
      <c r="O969" s="25">
        <v>1.68</v>
      </c>
      <c r="P969" s="25">
        <v>6.59</v>
      </c>
      <c r="Q969" s="25">
        <v>0.06</v>
      </c>
      <c r="R969" s="25">
        <v>34.6</v>
      </c>
      <c r="S969" s="36"/>
      <c r="T969" s="51">
        <v>2.63</v>
      </c>
      <c r="U969" s="42">
        <v>18</v>
      </c>
      <c r="V969" s="42">
        <v>15.05</v>
      </c>
      <c r="W969" s="42">
        <v>0.03</v>
      </c>
      <c r="X969" s="42">
        <v>58</v>
      </c>
      <c r="Y969" s="44">
        <v>0.11</v>
      </c>
      <c r="Z969" s="87">
        <f t="shared" si="61"/>
        <v>2.4535178883723412</v>
      </c>
      <c r="AA969" s="88">
        <f t="shared" si="62"/>
        <v>2.4473069313736846</v>
      </c>
      <c r="AB969" s="90">
        <f t="shared" si="63"/>
        <v>1.2673289144373987E-3</v>
      </c>
      <c r="AD969" s="100"/>
      <c r="AE969" s="96"/>
    </row>
    <row r="970" spans="1:31" x14ac:dyDescent="0.35">
      <c r="A970" s="2" t="s">
        <v>342</v>
      </c>
      <c r="B970" s="9">
        <v>39947</v>
      </c>
      <c r="C970" s="18">
        <v>9.01</v>
      </c>
      <c r="D970" s="12">
        <v>4.7699999999999996</v>
      </c>
      <c r="F970" s="12">
        <v>1.2</v>
      </c>
      <c r="H970" s="23">
        <f t="shared" si="60"/>
        <v>1.6982436524617432E-5</v>
      </c>
      <c r="I970" s="28"/>
      <c r="J970" s="25">
        <v>0.01</v>
      </c>
      <c r="K970" s="33"/>
      <c r="L970" s="25">
        <v>7.92</v>
      </c>
      <c r="M970" s="33"/>
      <c r="N970" s="25">
        <v>5.0000000000000001E-3</v>
      </c>
      <c r="O970" s="25">
        <v>1.48</v>
      </c>
      <c r="P970" s="25">
        <v>5.58</v>
      </c>
      <c r="Q970" s="25">
        <v>0.04</v>
      </c>
      <c r="R970" s="25">
        <v>27.1</v>
      </c>
      <c r="S970" s="34"/>
      <c r="T970" s="51">
        <v>0.01</v>
      </c>
      <c r="U970" s="42">
        <v>12.4</v>
      </c>
      <c r="V970" s="42">
        <v>15.13</v>
      </c>
      <c r="W970" s="42">
        <v>3.2799999999999999E-3</v>
      </c>
      <c r="X970" s="42">
        <v>53</v>
      </c>
      <c r="Y970" s="44">
        <v>7.0000000000000007E-2</v>
      </c>
      <c r="Z970" s="87">
        <f t="shared" si="61"/>
        <v>2.0731126873819639</v>
      </c>
      <c r="AA970" s="88">
        <f t="shared" si="62"/>
        <v>2.0676280238455242</v>
      </c>
      <c r="AB970" s="90">
        <f t="shared" si="63"/>
        <v>1.3245609708350302E-3</v>
      </c>
      <c r="AE970" s="94">
        <v>0.62</v>
      </c>
    </row>
    <row r="971" spans="1:31" x14ac:dyDescent="0.35">
      <c r="A971" s="2" t="s">
        <v>342</v>
      </c>
      <c r="B971" s="9">
        <v>33898</v>
      </c>
      <c r="C971" s="18">
        <v>9.32</v>
      </c>
      <c r="D971" s="12">
        <v>4.22</v>
      </c>
      <c r="F971" s="12">
        <v>1.6</v>
      </c>
      <c r="H971" s="23">
        <f t="shared" si="60"/>
        <v>6.0255958607435738E-5</v>
      </c>
      <c r="I971" s="32">
        <v>1.03</v>
      </c>
      <c r="J971" s="25">
        <v>0.12</v>
      </c>
      <c r="K971" s="30">
        <v>1</v>
      </c>
      <c r="L971" s="25">
        <v>9.5</v>
      </c>
      <c r="M971" s="30">
        <v>1</v>
      </c>
      <c r="N971" s="25">
        <v>1.1999999999999999E-3</v>
      </c>
      <c r="O971" s="25">
        <v>1.9</v>
      </c>
      <c r="P971" s="25">
        <v>5.7</v>
      </c>
      <c r="Q971" s="25">
        <v>0.06</v>
      </c>
      <c r="R971" s="25">
        <v>32</v>
      </c>
      <c r="S971" s="31">
        <v>42</v>
      </c>
      <c r="T971" s="51">
        <v>0.06</v>
      </c>
      <c r="U971" s="42">
        <v>14.1</v>
      </c>
      <c r="V971" s="42">
        <v>0.02</v>
      </c>
      <c r="W971" s="42">
        <v>6.27</v>
      </c>
      <c r="X971" s="42">
        <v>70</v>
      </c>
      <c r="Y971" s="44">
        <v>7.0000000000000007E-2</v>
      </c>
      <c r="Z971" s="87">
        <f t="shared" si="61"/>
        <v>2.5069809711237352</v>
      </c>
      <c r="AA971" s="88">
        <f t="shared" si="62"/>
        <v>2.4766703569605872</v>
      </c>
      <c r="AB971" s="90">
        <f t="shared" si="63"/>
        <v>6.082009387843576E-3</v>
      </c>
    </row>
    <row r="972" spans="1:31" x14ac:dyDescent="0.35">
      <c r="A972" s="2" t="s">
        <v>342</v>
      </c>
      <c r="B972" s="9">
        <v>31715</v>
      </c>
      <c r="C972" s="19">
        <v>9.1</v>
      </c>
      <c r="D972" s="12">
        <v>6.48</v>
      </c>
      <c r="F972" s="12">
        <v>1</v>
      </c>
      <c r="H972" s="23">
        <f t="shared" si="60"/>
        <v>3.3113112148259042E-7</v>
      </c>
      <c r="I972" s="24">
        <v>0.33</v>
      </c>
      <c r="J972" s="25">
        <v>0.04</v>
      </c>
      <c r="K972" s="29">
        <v>0.1</v>
      </c>
      <c r="L972" s="25">
        <v>11.4</v>
      </c>
      <c r="M972" s="29">
        <v>0.1</v>
      </c>
      <c r="N972" s="25">
        <v>0.01</v>
      </c>
      <c r="O972" s="25">
        <v>3.16</v>
      </c>
      <c r="P972" s="25">
        <v>8</v>
      </c>
      <c r="Q972" s="25">
        <v>0.48</v>
      </c>
      <c r="R972" s="25">
        <v>49.2</v>
      </c>
      <c r="S972" s="36"/>
      <c r="T972" s="51">
        <v>0.01</v>
      </c>
      <c r="U972" s="42">
        <v>21.9</v>
      </c>
      <c r="V972" s="42">
        <v>4.4400000000000004</v>
      </c>
      <c r="W972" s="42">
        <v>0.03</v>
      </c>
      <c r="X972" s="42">
        <v>94</v>
      </c>
      <c r="Y972" s="44">
        <v>0.22</v>
      </c>
      <c r="Z972" s="87">
        <f t="shared" si="61"/>
        <v>3.5046550601394464</v>
      </c>
      <c r="AA972" s="88">
        <f t="shared" si="62"/>
        <v>3.4001205293003198</v>
      </c>
      <c r="AB972" s="90">
        <f t="shared" si="63"/>
        <v>1.5139453771532087E-2</v>
      </c>
      <c r="AD972" s="100"/>
      <c r="AE972" s="96"/>
    </row>
    <row r="973" spans="1:31" x14ac:dyDescent="0.35">
      <c r="A973" s="2" t="s">
        <v>342</v>
      </c>
      <c r="B973" s="9">
        <v>34969</v>
      </c>
      <c r="C973" s="19">
        <v>8.85</v>
      </c>
      <c r="D973" s="12">
        <v>4.7</v>
      </c>
      <c r="F973" s="12">
        <v>2</v>
      </c>
      <c r="H973" s="23">
        <f t="shared" si="60"/>
        <v>1.9952623149688769E-5</v>
      </c>
      <c r="I973" s="24">
        <v>1.43</v>
      </c>
      <c r="J973" s="25">
        <v>0.01</v>
      </c>
      <c r="K973" s="30">
        <v>1</v>
      </c>
      <c r="L973" s="25">
        <v>22.2</v>
      </c>
      <c r="M973" s="30">
        <v>1</v>
      </c>
      <c r="N973" s="25">
        <v>0.02</v>
      </c>
      <c r="O973" s="25">
        <v>2.9</v>
      </c>
      <c r="P973" s="25">
        <v>12.9</v>
      </c>
      <c r="Q973" s="25">
        <v>0.17</v>
      </c>
      <c r="R973" s="25">
        <v>86.7</v>
      </c>
      <c r="S973" s="31">
        <v>28.9</v>
      </c>
      <c r="T973" s="51">
        <v>0.01</v>
      </c>
      <c r="U973" s="42">
        <v>25.4</v>
      </c>
      <c r="V973" s="42">
        <v>38.380000000000003</v>
      </c>
      <c r="W973" s="42">
        <v>3.2845000000000001E-3</v>
      </c>
      <c r="X973" s="42">
        <v>169</v>
      </c>
      <c r="Y973" s="44">
        <v>0.05</v>
      </c>
      <c r="Z973" s="87">
        <f t="shared" si="61"/>
        <v>6.1809367035558314</v>
      </c>
      <c r="AA973" s="88">
        <f t="shared" si="62"/>
        <v>5.9654785027186934</v>
      </c>
      <c r="AB973" s="90">
        <f t="shared" si="63"/>
        <v>1.773841888146865E-2</v>
      </c>
      <c r="AD973" s="100"/>
      <c r="AE973" s="96"/>
    </row>
    <row r="974" spans="1:31" x14ac:dyDescent="0.35">
      <c r="A974" s="2" t="s">
        <v>382</v>
      </c>
      <c r="B974" s="9">
        <v>41786</v>
      </c>
      <c r="C974" s="18">
        <v>11.24</v>
      </c>
      <c r="D974" s="12">
        <v>5.07</v>
      </c>
      <c r="F974" s="12">
        <v>2.2999999999999998</v>
      </c>
      <c r="H974" s="23">
        <f t="shared" si="60"/>
        <v>8.5113803820237531E-6</v>
      </c>
      <c r="I974" s="24">
        <v>0.27</v>
      </c>
      <c r="J974" s="25">
        <v>0.03</v>
      </c>
      <c r="K974" s="33"/>
      <c r="L974" s="25">
        <v>28</v>
      </c>
      <c r="M974" s="33"/>
      <c r="N974" s="35"/>
      <c r="O974" s="25">
        <v>7.02</v>
      </c>
      <c r="P974" s="25">
        <v>12</v>
      </c>
      <c r="Q974" s="25">
        <v>2.0299999999999998</v>
      </c>
      <c r="R974" s="25">
        <v>24.8</v>
      </c>
      <c r="S974" s="34"/>
      <c r="T974" s="51">
        <v>0.01</v>
      </c>
      <c r="U974" s="42">
        <v>30.8</v>
      </c>
      <c r="V974" s="42">
        <v>99.6</v>
      </c>
      <c r="W974" s="42">
        <v>5.2599999999999999E-3</v>
      </c>
      <c r="X974" s="42">
        <v>40</v>
      </c>
      <c r="Y974" s="44">
        <v>0.32</v>
      </c>
      <c r="Z974" s="87">
        <f t="shared" si="61"/>
        <v>3.7483193748271564</v>
      </c>
      <c r="AA974" s="88">
        <f t="shared" si="62"/>
        <v>3.69643076402946</v>
      </c>
      <c r="AB974" s="90">
        <f t="shared" si="63"/>
        <v>6.9698256932590004E-3</v>
      </c>
      <c r="AC974" s="19">
        <v>3.74</v>
      </c>
      <c r="AD974" s="99">
        <v>3.7</v>
      </c>
      <c r="AE974" s="95">
        <v>1.27</v>
      </c>
    </row>
    <row r="975" spans="1:31" x14ac:dyDescent="0.35">
      <c r="A975" s="2" t="s">
        <v>382</v>
      </c>
      <c r="B975" s="9">
        <v>41416</v>
      </c>
      <c r="C975" s="19">
        <v>11.33</v>
      </c>
      <c r="D975" s="12">
        <v>5.09</v>
      </c>
      <c r="F975" s="12">
        <v>1.6</v>
      </c>
      <c r="H975" s="23">
        <f t="shared" si="60"/>
        <v>8.128305161640983E-6</v>
      </c>
      <c r="J975" s="25">
        <v>0.18</v>
      </c>
      <c r="K975" s="29">
        <v>0.2</v>
      </c>
      <c r="L975" s="25">
        <v>29.2</v>
      </c>
      <c r="M975" s="29">
        <v>0.8</v>
      </c>
      <c r="N975" s="35"/>
      <c r="O975" s="25">
        <v>7.26</v>
      </c>
      <c r="P975" s="25">
        <v>12.7</v>
      </c>
      <c r="Q975" s="25">
        <v>3.24</v>
      </c>
      <c r="R975" s="25">
        <v>26.2</v>
      </c>
      <c r="S975" s="29">
        <v>5.2</v>
      </c>
      <c r="T975" s="51">
        <v>0.01</v>
      </c>
      <c r="U975" s="42">
        <v>35.299999999999997</v>
      </c>
      <c r="V975" s="42">
        <v>100.04</v>
      </c>
      <c r="W975" s="42">
        <v>0.15</v>
      </c>
      <c r="X975" s="42">
        <v>41</v>
      </c>
      <c r="Y975" s="44">
        <v>0.34</v>
      </c>
      <c r="Z975" s="87">
        <f t="shared" si="61"/>
        <v>3.9551819968600617</v>
      </c>
      <c r="AA975" s="88">
        <f t="shared" si="62"/>
        <v>3.8485644951070581</v>
      </c>
      <c r="AB975" s="90">
        <f t="shared" si="63"/>
        <v>1.3662348189136021E-2</v>
      </c>
      <c r="AC975" s="19">
        <v>3.97</v>
      </c>
      <c r="AD975" s="99">
        <v>3.85</v>
      </c>
      <c r="AE975" s="95">
        <v>3.21</v>
      </c>
    </row>
    <row r="976" spans="1:31" x14ac:dyDescent="0.35">
      <c r="A976" s="2" t="s">
        <v>382</v>
      </c>
      <c r="B976" s="9">
        <v>41044</v>
      </c>
      <c r="C976" s="19">
        <v>11.35</v>
      </c>
      <c r="D976" s="13">
        <v>5.18</v>
      </c>
      <c r="F976" s="13">
        <v>2.5</v>
      </c>
      <c r="H976" s="23">
        <f t="shared" si="60"/>
        <v>6.6069344800759593E-6</v>
      </c>
      <c r="I976" s="24">
        <v>0.15</v>
      </c>
      <c r="J976" s="25">
        <v>0.39</v>
      </c>
      <c r="K976" s="36"/>
      <c r="L976" s="25">
        <v>29.5</v>
      </c>
      <c r="M976" s="36"/>
      <c r="N976" s="25">
        <v>2E-3</v>
      </c>
      <c r="O976" s="25">
        <v>7.08</v>
      </c>
      <c r="P976" s="25">
        <v>14.2</v>
      </c>
      <c r="Q976" s="25">
        <v>2.68</v>
      </c>
      <c r="R976" s="25">
        <v>25.7</v>
      </c>
      <c r="S976" s="36"/>
      <c r="T976" s="51">
        <v>0.01</v>
      </c>
      <c r="U976" s="42">
        <v>38.200000000000003</v>
      </c>
      <c r="V976" s="42">
        <v>113.32</v>
      </c>
      <c r="W976" s="42">
        <v>0.2</v>
      </c>
      <c r="X976" s="42">
        <v>33</v>
      </c>
      <c r="Y976" s="44">
        <v>0.33</v>
      </c>
      <c r="Z976" s="87">
        <f t="shared" si="61"/>
        <v>4.0752358072993626</v>
      </c>
      <c r="AA976" s="88">
        <f t="shared" si="62"/>
        <v>3.8885476872754046</v>
      </c>
      <c r="AB976" s="90">
        <f t="shared" si="63"/>
        <v>2.3442139047493836E-2</v>
      </c>
      <c r="AC976" s="19">
        <v>4.08</v>
      </c>
      <c r="AD976" s="13">
        <v>3.89</v>
      </c>
      <c r="AE976" s="95">
        <v>4.72</v>
      </c>
    </row>
    <row r="977" spans="1:31" x14ac:dyDescent="0.35">
      <c r="A977" s="2" t="s">
        <v>382</v>
      </c>
      <c r="B977" s="9">
        <v>42173</v>
      </c>
      <c r="C977" s="18">
        <v>11.07</v>
      </c>
      <c r="D977" s="12">
        <v>5.05</v>
      </c>
      <c r="F977" s="12">
        <v>2.5</v>
      </c>
      <c r="H977" s="23">
        <f t="shared" si="60"/>
        <v>8.9125093813374425E-6</v>
      </c>
      <c r="I977" s="32">
        <v>0.25</v>
      </c>
      <c r="J977" s="25">
        <v>0.01</v>
      </c>
      <c r="K977" s="36"/>
      <c r="L977" s="25">
        <v>31.6</v>
      </c>
      <c r="M977" s="36"/>
      <c r="N977" s="25">
        <v>0.03</v>
      </c>
      <c r="O977" s="25">
        <v>7.9</v>
      </c>
      <c r="P977" s="25">
        <v>13</v>
      </c>
      <c r="Q977" s="25">
        <v>2.12</v>
      </c>
      <c r="R977" s="25">
        <v>28.7</v>
      </c>
      <c r="S977" s="36"/>
      <c r="T977" s="51">
        <v>0.01</v>
      </c>
      <c r="U977" s="42">
        <v>33.299999999999997</v>
      </c>
      <c r="V977" s="42">
        <v>104.02</v>
      </c>
      <c r="W977" s="42">
        <v>3.2799999999999999E-3</v>
      </c>
      <c r="X977" s="42">
        <v>52</v>
      </c>
      <c r="Y977" s="44">
        <v>0.31</v>
      </c>
      <c r="Z977" s="87">
        <f t="shared" si="61"/>
        <v>4.2033921593065049</v>
      </c>
      <c r="AA977" s="88">
        <f t="shared" si="62"/>
        <v>4.1482283632366466</v>
      </c>
      <c r="AB977" s="90">
        <f t="shared" si="63"/>
        <v>6.605160749456611E-3</v>
      </c>
      <c r="AC977" s="19">
        <v>4.21</v>
      </c>
      <c r="AD977" s="99">
        <v>4.1500000000000004</v>
      </c>
      <c r="AE977" s="95">
        <v>1.47</v>
      </c>
    </row>
    <row r="978" spans="1:31" x14ac:dyDescent="0.35">
      <c r="A978" s="2" t="s">
        <v>382</v>
      </c>
      <c r="B978" s="9">
        <v>35745</v>
      </c>
      <c r="C978" s="18">
        <v>11.68</v>
      </c>
      <c r="D978" s="12">
        <v>3.86</v>
      </c>
      <c r="F978" s="12">
        <v>2.2999999999999998</v>
      </c>
      <c r="H978" s="23">
        <f t="shared" si="60"/>
        <v>1.3803842646028844E-4</v>
      </c>
      <c r="I978" s="32">
        <v>8.0000000000000002E-3</v>
      </c>
      <c r="J978" s="25">
        <v>0.37</v>
      </c>
      <c r="K978" s="33"/>
      <c r="L978" s="25">
        <v>39</v>
      </c>
      <c r="M978" s="33"/>
      <c r="N978" s="25">
        <v>0.01</v>
      </c>
      <c r="O978" s="25">
        <v>10</v>
      </c>
      <c r="P978" s="25">
        <v>23</v>
      </c>
      <c r="Q978" s="25">
        <v>8</v>
      </c>
      <c r="R978" s="25">
        <v>39</v>
      </c>
      <c r="S978" s="34"/>
      <c r="T978" s="51">
        <v>0.05</v>
      </c>
      <c r="U978" s="42">
        <v>19</v>
      </c>
      <c r="V978" s="42">
        <v>270.02999999999997</v>
      </c>
      <c r="W978" s="42">
        <v>6.5680000000000001E-3</v>
      </c>
      <c r="X978" s="42">
        <v>54</v>
      </c>
      <c r="Y978" s="44">
        <v>0</v>
      </c>
      <c r="Z978" s="87">
        <f t="shared" si="61"/>
        <v>6.103645453158137</v>
      </c>
      <c r="AA978" s="88">
        <f t="shared" si="62"/>
        <v>6.2758619389472265</v>
      </c>
      <c r="AB978" s="90">
        <f t="shared" si="63"/>
        <v>-1.3911416693277725E-2</v>
      </c>
      <c r="AD978" s="100"/>
      <c r="AE978" s="96"/>
    </row>
    <row r="979" spans="1:31" x14ac:dyDescent="0.35">
      <c r="A979" s="2" t="s">
        <v>382</v>
      </c>
      <c r="B979" s="9">
        <v>35942</v>
      </c>
      <c r="C979" s="18">
        <v>11.57</v>
      </c>
      <c r="D979" s="12">
        <v>4.26</v>
      </c>
      <c r="F979" s="12">
        <v>3.4</v>
      </c>
      <c r="H979" s="23">
        <f t="shared" si="60"/>
        <v>5.4954087385762447E-5</v>
      </c>
      <c r="I979" s="32">
        <v>0.57999999999999996</v>
      </c>
      <c r="J979" s="25">
        <v>0.37</v>
      </c>
      <c r="K979" s="36"/>
      <c r="L979" s="25">
        <v>43.6</v>
      </c>
      <c r="M979" s="36"/>
      <c r="N979" s="25">
        <v>0.01</v>
      </c>
      <c r="O979" s="25">
        <v>10.3</v>
      </c>
      <c r="P979" s="25">
        <v>24.2</v>
      </c>
      <c r="Q979" s="25">
        <v>8.58</v>
      </c>
      <c r="R979" s="25">
        <v>43.5</v>
      </c>
      <c r="S979" s="36"/>
      <c r="T979" s="51">
        <v>0.57999999999999996</v>
      </c>
      <c r="U979" s="42">
        <v>22</v>
      </c>
      <c r="V979" s="42">
        <v>269.14</v>
      </c>
      <c r="W979" s="42">
        <v>0.03</v>
      </c>
      <c r="X979" s="42">
        <v>70</v>
      </c>
      <c r="Y979" s="44">
        <v>0.01</v>
      </c>
      <c r="Z979" s="87">
        <f t="shared" si="61"/>
        <v>6.7199546140641306</v>
      </c>
      <c r="AA979" s="88">
        <f t="shared" si="62"/>
        <v>6.8025529962984344</v>
      </c>
      <c r="AB979" s="90">
        <f t="shared" si="63"/>
        <v>-6.1082148824976026E-3</v>
      </c>
      <c r="AD979" s="100"/>
      <c r="AE979" s="96"/>
    </row>
    <row r="980" spans="1:31" x14ac:dyDescent="0.35">
      <c r="A980" s="2" t="s">
        <v>381</v>
      </c>
      <c r="B980" s="9">
        <v>38994</v>
      </c>
      <c r="C980" s="19">
        <v>2.6</v>
      </c>
      <c r="D980" s="12">
        <v>7.03</v>
      </c>
      <c r="F980" s="13">
        <v>71</v>
      </c>
      <c r="H980" s="23">
        <f t="shared" si="60"/>
        <v>9.3325430079699072E-8</v>
      </c>
      <c r="J980" s="25">
        <v>40</v>
      </c>
      <c r="K980" s="29">
        <v>5</v>
      </c>
      <c r="L980" s="25">
        <v>228</v>
      </c>
      <c r="M980" s="29">
        <v>3</v>
      </c>
      <c r="N980" s="35"/>
      <c r="O980" s="25">
        <v>54</v>
      </c>
      <c r="P980" s="25">
        <v>261</v>
      </c>
      <c r="Q980" s="25">
        <v>2.54</v>
      </c>
      <c r="R980" s="25">
        <v>3040</v>
      </c>
      <c r="S980" s="29">
        <v>5</v>
      </c>
      <c r="T980" s="51">
        <v>30.66</v>
      </c>
      <c r="U980" s="42">
        <v>19</v>
      </c>
      <c r="V980" s="42">
        <v>0.22</v>
      </c>
      <c r="W980" s="42">
        <v>0.04</v>
      </c>
      <c r="X980" s="42">
        <v>5140</v>
      </c>
      <c r="Y980" s="44">
        <v>29</v>
      </c>
      <c r="Z980" s="87">
        <f t="shared" si="61"/>
        <v>168.77705646079673</v>
      </c>
      <c r="AA980" s="88">
        <f t="shared" si="62"/>
        <v>175.36142705489411</v>
      </c>
      <c r="AB980" s="90">
        <f t="shared" si="63"/>
        <v>-1.9132909887996201E-2</v>
      </c>
    </row>
    <row r="981" spans="1:31" x14ac:dyDescent="0.35">
      <c r="A981" s="2" t="s">
        <v>122</v>
      </c>
      <c r="B981" s="9">
        <v>38681</v>
      </c>
      <c r="C981" s="18">
        <v>3.37</v>
      </c>
      <c r="D981" s="12">
        <v>6.9</v>
      </c>
      <c r="F981" s="12">
        <v>13</v>
      </c>
      <c r="G981" s="16"/>
      <c r="H981" s="23">
        <f t="shared" si="60"/>
        <v>1.2589254117941651E-7</v>
      </c>
      <c r="I981" s="28"/>
      <c r="J981" s="25">
        <v>20</v>
      </c>
      <c r="K981" s="29">
        <v>1</v>
      </c>
      <c r="L981" s="25">
        <v>676</v>
      </c>
      <c r="M981" s="29">
        <v>1</v>
      </c>
      <c r="N981" s="25">
        <v>20.3</v>
      </c>
      <c r="O981" s="25">
        <v>101</v>
      </c>
      <c r="P981" s="25">
        <v>528</v>
      </c>
      <c r="Q981" s="25">
        <v>2.72</v>
      </c>
      <c r="R981" s="25">
        <v>4410</v>
      </c>
      <c r="S981" s="29">
        <v>5</v>
      </c>
      <c r="T981" s="51">
        <v>0.61</v>
      </c>
      <c r="U981" s="42">
        <v>680</v>
      </c>
      <c r="V981" s="42">
        <v>4.8600000000000003</v>
      </c>
      <c r="W981" s="42">
        <v>0.03</v>
      </c>
      <c r="X981" s="42">
        <v>8880</v>
      </c>
      <c r="Y981" s="44">
        <v>12.8</v>
      </c>
      <c r="Z981" s="87">
        <f t="shared" si="61"/>
        <v>273.51417622386685</v>
      </c>
      <c r="AA981" s="88">
        <f t="shared" si="62"/>
        <v>277.54830587830384</v>
      </c>
      <c r="AB981" s="90">
        <f t="shared" si="63"/>
        <v>-7.3206392840386237E-3</v>
      </c>
      <c r="AC981" s="19">
        <v>273.58</v>
      </c>
      <c r="AD981" s="13">
        <v>-277.52</v>
      </c>
      <c r="AE981" s="95">
        <v>-1.4</v>
      </c>
    </row>
    <row r="982" spans="1:31" x14ac:dyDescent="0.35">
      <c r="A982" s="2" t="s">
        <v>122</v>
      </c>
      <c r="B982" s="9">
        <v>41229</v>
      </c>
      <c r="D982" s="13">
        <v>6.9</v>
      </c>
      <c r="F982" s="13">
        <v>13.2</v>
      </c>
      <c r="G982" s="16"/>
      <c r="H982" s="23">
        <f t="shared" si="60"/>
        <v>1.2589254117941651E-7</v>
      </c>
      <c r="J982" s="25">
        <v>18.899999999999999</v>
      </c>
      <c r="K982" s="36"/>
      <c r="L982" s="25">
        <v>530</v>
      </c>
      <c r="M982" s="36"/>
      <c r="N982" s="25">
        <v>12.6</v>
      </c>
      <c r="O982" s="25">
        <v>88.2</v>
      </c>
      <c r="P982" s="25">
        <v>535</v>
      </c>
      <c r="Q982" s="25">
        <v>2.42</v>
      </c>
      <c r="R982" s="25">
        <v>3900</v>
      </c>
      <c r="S982" s="36"/>
      <c r="T982" s="51">
        <v>0.1</v>
      </c>
      <c r="U982" s="42">
        <v>879</v>
      </c>
      <c r="V982" s="42">
        <v>0.4</v>
      </c>
      <c r="W982" s="42">
        <v>7.0000000000000007E-2</v>
      </c>
      <c r="X982" s="42">
        <v>7240</v>
      </c>
      <c r="Y982" s="44">
        <v>2.42</v>
      </c>
      <c r="Z982" s="87">
        <f t="shared" si="61"/>
        <v>243.94594727672583</v>
      </c>
      <c r="AA982" s="88">
        <f t="shared" si="62"/>
        <v>224.96160081573058</v>
      </c>
      <c r="AB982" s="90">
        <f t="shared" si="63"/>
        <v>4.0486331555601308E-2</v>
      </c>
      <c r="AC982" s="19">
        <v>244</v>
      </c>
      <c r="AD982" s="99">
        <v>236</v>
      </c>
      <c r="AE982" s="95">
        <v>3.2</v>
      </c>
    </row>
    <row r="983" spans="1:31" x14ac:dyDescent="0.35">
      <c r="A983" s="2" t="s">
        <v>122</v>
      </c>
      <c r="B983" s="9">
        <v>41575</v>
      </c>
      <c r="C983" s="19">
        <v>3.24</v>
      </c>
      <c r="D983" s="13">
        <v>6.93</v>
      </c>
      <c r="F983" s="13">
        <v>11</v>
      </c>
      <c r="H983" s="23">
        <f t="shared" si="60"/>
        <v>1.174897554939528E-7</v>
      </c>
      <c r="I983" s="24">
        <v>0.54</v>
      </c>
      <c r="J983" s="25">
        <v>20.21</v>
      </c>
      <c r="K983" s="29">
        <v>0.2</v>
      </c>
      <c r="L983" s="25">
        <v>585</v>
      </c>
      <c r="M983" s="29">
        <v>0.5</v>
      </c>
      <c r="N983" s="25">
        <v>21.8</v>
      </c>
      <c r="O983" s="25">
        <v>116</v>
      </c>
      <c r="P983" s="25">
        <v>507</v>
      </c>
      <c r="Q983" s="25">
        <v>3.53</v>
      </c>
      <c r="R983" s="25">
        <v>4190</v>
      </c>
      <c r="S983" s="29">
        <v>20</v>
      </c>
      <c r="T983" s="51">
        <v>0.15</v>
      </c>
      <c r="U983" s="42">
        <v>709</v>
      </c>
      <c r="V983" s="42">
        <v>0.22</v>
      </c>
      <c r="W983" s="42">
        <v>7.8799999999999999E-3</v>
      </c>
      <c r="X983" s="42">
        <v>8421</v>
      </c>
      <c r="Y983" s="44">
        <v>14.26</v>
      </c>
      <c r="Z983" s="87">
        <f t="shared" si="61"/>
        <v>258.21474085998841</v>
      </c>
      <c r="AA983" s="88">
        <f t="shared" si="62"/>
        <v>266.57436802174408</v>
      </c>
      <c r="AB983" s="90">
        <f t="shared" si="63"/>
        <v>-1.5929498193224909E-2</v>
      </c>
      <c r="AC983" s="19">
        <v>258.55</v>
      </c>
      <c r="AD983" s="99">
        <v>266.55</v>
      </c>
      <c r="AE983" s="95">
        <v>3.05</v>
      </c>
    </row>
    <row r="984" spans="1:31" x14ac:dyDescent="0.35">
      <c r="A984" s="2" t="s">
        <v>122</v>
      </c>
      <c r="B984" s="9">
        <v>38859</v>
      </c>
      <c r="C984" s="20"/>
      <c r="D984" s="12">
        <v>6.89</v>
      </c>
      <c r="F984" s="12">
        <v>13</v>
      </c>
      <c r="H984" s="23">
        <f t="shared" si="60"/>
        <v>1.288249551693134E-7</v>
      </c>
      <c r="I984" s="32">
        <v>0.59</v>
      </c>
      <c r="J984" s="25">
        <v>23.11</v>
      </c>
      <c r="K984" s="29">
        <v>5</v>
      </c>
      <c r="L984" s="25">
        <v>727</v>
      </c>
      <c r="M984" s="29">
        <v>5</v>
      </c>
      <c r="N984" s="25">
        <v>23.33</v>
      </c>
      <c r="O984" s="25">
        <v>99.36</v>
      </c>
      <c r="P984" s="25">
        <v>552.20000000000005</v>
      </c>
      <c r="Q984" s="25">
        <v>3.62</v>
      </c>
      <c r="R984" s="25">
        <v>4420</v>
      </c>
      <c r="S984" s="29">
        <v>10</v>
      </c>
      <c r="T984" s="51">
        <v>1.28</v>
      </c>
      <c r="U984" s="42">
        <v>775</v>
      </c>
      <c r="V984" s="42">
        <v>0.48</v>
      </c>
      <c r="W984" s="42">
        <v>0.02</v>
      </c>
      <c r="X984" s="42">
        <v>9170</v>
      </c>
      <c r="Y984" s="44">
        <v>14.43</v>
      </c>
      <c r="Z984" s="87">
        <f t="shared" si="61"/>
        <v>278.82271449260827</v>
      </c>
      <c r="AA984" s="88">
        <f t="shared" si="62"/>
        <v>289.28686844597667</v>
      </c>
      <c r="AB984" s="90">
        <f t="shared" si="63"/>
        <v>-1.8419252671714948E-2</v>
      </c>
      <c r="AC984" s="19">
        <v>278.83999999999997</v>
      </c>
      <c r="AD984" s="99">
        <v>289.18</v>
      </c>
      <c r="AE984" s="95">
        <v>-3.64</v>
      </c>
    </row>
    <row r="985" spans="1:31" x14ac:dyDescent="0.35">
      <c r="A985" s="2" t="s">
        <v>378</v>
      </c>
      <c r="B985" s="9">
        <v>42165</v>
      </c>
      <c r="C985" s="19">
        <v>7.98</v>
      </c>
      <c r="D985" s="13">
        <v>6.93</v>
      </c>
      <c r="F985" s="13">
        <v>1.1000000000000001</v>
      </c>
      <c r="H985" s="23">
        <f t="shared" si="60"/>
        <v>1.174897554939528E-7</v>
      </c>
      <c r="J985" s="25">
        <v>0.01</v>
      </c>
      <c r="K985" s="29">
        <v>0.4</v>
      </c>
      <c r="L985" s="25">
        <v>67</v>
      </c>
      <c r="M985" s="29">
        <v>1.1000000000000001</v>
      </c>
      <c r="N985" s="25">
        <v>0.02</v>
      </c>
      <c r="O985" s="25">
        <v>2.2799999999999998</v>
      </c>
      <c r="P985" s="25">
        <v>12.7</v>
      </c>
      <c r="Q985" s="25">
        <v>2E-3</v>
      </c>
      <c r="R985" s="25">
        <v>17.3</v>
      </c>
      <c r="S985" s="29">
        <v>1</v>
      </c>
      <c r="T985" s="51">
        <v>0.32</v>
      </c>
      <c r="U985" s="42">
        <v>34.9</v>
      </c>
      <c r="V985" s="42">
        <v>63.74</v>
      </c>
      <c r="W985" s="42">
        <v>3.2799999999999999E-3</v>
      </c>
      <c r="X985" s="42">
        <v>20</v>
      </c>
      <c r="Y985" s="44">
        <v>2.93</v>
      </c>
      <c r="Z985" s="87">
        <f t="shared" si="61"/>
        <v>5.20030868043062</v>
      </c>
      <c r="AA985" s="88">
        <f t="shared" si="62"/>
        <v>5.2589727246954379</v>
      </c>
      <c r="AB985" s="90">
        <f t="shared" si="63"/>
        <v>-5.6088025546446067E-3</v>
      </c>
      <c r="AC985" s="19">
        <v>5.2</v>
      </c>
      <c r="AD985" s="99">
        <v>5.26</v>
      </c>
      <c r="AE985" s="95">
        <v>1.0900000000000001</v>
      </c>
    </row>
    <row r="986" spans="1:31" x14ac:dyDescent="0.35">
      <c r="A986" s="2" t="s">
        <v>378</v>
      </c>
      <c r="B986" s="9">
        <v>41431</v>
      </c>
      <c r="C986" s="19">
        <v>8.25</v>
      </c>
      <c r="D986" s="13">
        <v>6.88</v>
      </c>
      <c r="F986" s="13">
        <v>1.1000000000000001</v>
      </c>
      <c r="H986" s="23">
        <f t="shared" si="60"/>
        <v>1.3182567385564048E-7</v>
      </c>
      <c r="J986" s="25">
        <v>0.01</v>
      </c>
      <c r="K986" s="36"/>
      <c r="L986" s="25">
        <v>71.099999999999994</v>
      </c>
      <c r="M986" s="36"/>
      <c r="N986" s="25">
        <v>0.04</v>
      </c>
      <c r="O986" s="25">
        <v>2.41</v>
      </c>
      <c r="P986" s="25">
        <v>13</v>
      </c>
      <c r="Q986" s="25">
        <v>6.0000000000000001E-3</v>
      </c>
      <c r="R986" s="25">
        <v>19.399999999999999</v>
      </c>
      <c r="S986" s="36"/>
      <c r="T986" s="51">
        <v>0.3</v>
      </c>
      <c r="U986" s="42">
        <v>33.5</v>
      </c>
      <c r="V986" s="42">
        <v>65.510000000000005</v>
      </c>
      <c r="W986" s="42">
        <v>3.2799999999999999E-3</v>
      </c>
      <c r="X986" s="42">
        <v>22</v>
      </c>
      <c r="Y986" s="44">
        <v>2.91</v>
      </c>
      <c r="Z986" s="87">
        <f t="shared" si="61"/>
        <v>5.5251114026162798</v>
      </c>
      <c r="AA986" s="88">
        <f t="shared" si="62"/>
        <v>5.2941614079558716</v>
      </c>
      <c r="AB986" s="90">
        <f t="shared" si="63"/>
        <v>2.1346166115224788E-2</v>
      </c>
      <c r="AC986" s="19">
        <v>5.53</v>
      </c>
      <c r="AD986" s="99">
        <v>5.29</v>
      </c>
      <c r="AE986" s="95">
        <v>4.37</v>
      </c>
    </row>
    <row r="987" spans="1:31" x14ac:dyDescent="0.35">
      <c r="A987" s="2" t="s">
        <v>378</v>
      </c>
      <c r="B987" s="9">
        <v>41779</v>
      </c>
      <c r="C987" s="18">
        <v>8.0500000000000007</v>
      </c>
      <c r="D987" s="12">
        <v>7.02</v>
      </c>
      <c r="F987" s="12">
        <v>1.2</v>
      </c>
      <c r="H987" s="23">
        <f t="shared" si="60"/>
        <v>9.5499258602143556E-8</v>
      </c>
      <c r="I987" s="32">
        <v>7.0000000000000007E-2</v>
      </c>
      <c r="J987" s="25">
        <v>0.01</v>
      </c>
      <c r="K987" s="36"/>
      <c r="L987" s="25">
        <v>66.5</v>
      </c>
      <c r="M987" s="36"/>
      <c r="N987" s="27">
        <v>0.01</v>
      </c>
      <c r="O987" s="25">
        <v>2.19</v>
      </c>
      <c r="P987" s="25">
        <v>13.2</v>
      </c>
      <c r="Q987" s="27">
        <v>2E-3</v>
      </c>
      <c r="R987" s="25">
        <v>18.100000000000001</v>
      </c>
      <c r="S987" s="36"/>
      <c r="T987" s="51">
        <v>0.31</v>
      </c>
      <c r="U987" s="42">
        <v>33</v>
      </c>
      <c r="V987" s="42">
        <v>64.180000000000007</v>
      </c>
      <c r="W987" s="42">
        <v>3.2799999999999999E-3</v>
      </c>
      <c r="X987" s="42">
        <v>21</v>
      </c>
      <c r="Y987" s="44">
        <v>3.09</v>
      </c>
      <c r="Z987" s="87">
        <f t="shared" si="61"/>
        <v>5.2564152830647659</v>
      </c>
      <c r="AA987" s="88">
        <f t="shared" si="62"/>
        <v>5.4144078628550671</v>
      </c>
      <c r="AB987" s="90">
        <f t="shared" si="63"/>
        <v>-1.480603488876229E-2</v>
      </c>
      <c r="AC987" s="19">
        <v>5.25</v>
      </c>
      <c r="AD987" s="13">
        <v>5.41</v>
      </c>
      <c r="AE987" s="94">
        <v>3.05</v>
      </c>
    </row>
    <row r="988" spans="1:31" x14ac:dyDescent="0.35">
      <c r="A988" s="2" t="s">
        <v>378</v>
      </c>
      <c r="B988" s="9">
        <v>41235</v>
      </c>
      <c r="C988" s="19">
        <v>8.5299999999999994</v>
      </c>
      <c r="D988" s="13">
        <v>7.04</v>
      </c>
      <c r="F988" s="13">
        <v>1.1000000000000001</v>
      </c>
      <c r="G988" s="13">
        <v>25</v>
      </c>
      <c r="H988" s="23">
        <f t="shared" si="60"/>
        <v>9.120108393559095E-8</v>
      </c>
      <c r="I988" s="24">
        <v>5.0000000000000001E-3</v>
      </c>
      <c r="J988" s="25">
        <v>0.01</v>
      </c>
      <c r="K988" s="29">
        <v>0.7</v>
      </c>
      <c r="L988" s="25">
        <v>62.4</v>
      </c>
      <c r="M988" s="29">
        <v>1.2</v>
      </c>
      <c r="N988" s="25">
        <v>0.85</v>
      </c>
      <c r="O988" s="25">
        <v>2.27</v>
      </c>
      <c r="P988" s="25">
        <v>12.1</v>
      </c>
      <c r="Q988" s="25">
        <v>7.0000000000000007E-2</v>
      </c>
      <c r="R988" s="25">
        <v>16.899999999999999</v>
      </c>
      <c r="S988" s="29">
        <v>1.7</v>
      </c>
      <c r="T988" s="51">
        <v>0.28000000000000003</v>
      </c>
      <c r="U988" s="42">
        <v>31.5</v>
      </c>
      <c r="V988" s="42">
        <v>80.12</v>
      </c>
      <c r="W988" s="42">
        <v>3.2799999999999999E-3</v>
      </c>
      <c r="X988" s="42">
        <v>23</v>
      </c>
      <c r="Y988" s="44">
        <v>2.81</v>
      </c>
      <c r="Z988" s="87">
        <f t="shared" si="61"/>
        <v>4.9365045761522897</v>
      </c>
      <c r="AA988" s="88">
        <f t="shared" si="62"/>
        <v>5.4157472286411181</v>
      </c>
      <c r="AB988" s="90">
        <f t="shared" si="63"/>
        <v>-4.6293566030428716E-2</v>
      </c>
      <c r="AC988" s="19">
        <v>4.95</v>
      </c>
      <c r="AD988" s="99">
        <v>5.42</v>
      </c>
      <c r="AE988" s="95">
        <v>8.9600000000000009</v>
      </c>
    </row>
    <row r="989" spans="1:31" x14ac:dyDescent="0.35">
      <c r="A989" s="2" t="s">
        <v>317</v>
      </c>
      <c r="B989" s="9">
        <v>38681</v>
      </c>
      <c r="C989" s="18">
        <v>6.19</v>
      </c>
      <c r="D989" s="12">
        <v>7.4</v>
      </c>
      <c r="F989" s="12">
        <v>2</v>
      </c>
      <c r="H989" s="23">
        <f t="shared" si="60"/>
        <v>3.981071705534957E-8</v>
      </c>
      <c r="I989" s="24">
        <v>0.62</v>
      </c>
      <c r="J989" s="25">
        <v>0.03</v>
      </c>
      <c r="K989" s="29">
        <v>1</v>
      </c>
      <c r="L989" s="25">
        <v>99.5</v>
      </c>
      <c r="M989" s="29">
        <v>1</v>
      </c>
      <c r="N989" s="25">
        <v>0.02</v>
      </c>
      <c r="O989" s="25">
        <v>1.2</v>
      </c>
      <c r="P989" s="25">
        <v>3.8</v>
      </c>
      <c r="Q989" s="25">
        <v>0.09</v>
      </c>
      <c r="R989" s="25">
        <v>24.9</v>
      </c>
      <c r="S989" s="29">
        <v>5</v>
      </c>
      <c r="T989" s="51">
        <v>0.06</v>
      </c>
      <c r="U989" s="42">
        <v>75</v>
      </c>
      <c r="V989" s="42">
        <v>42.93</v>
      </c>
      <c r="W989" s="42">
        <v>0.19</v>
      </c>
      <c r="X989" s="42">
        <v>43</v>
      </c>
      <c r="Y989" s="44">
        <v>2.9</v>
      </c>
      <c r="Z989" s="87">
        <f t="shared" si="61"/>
        <v>6.4660677126504149</v>
      </c>
      <c r="AA989" s="88">
        <f t="shared" si="62"/>
        <v>6.3727826547916857</v>
      </c>
      <c r="AB989" s="90">
        <f t="shared" si="63"/>
        <v>7.2658419709672566E-3</v>
      </c>
      <c r="AC989" s="19">
        <v>6.4</v>
      </c>
      <c r="AD989" s="13">
        <v>-6.37</v>
      </c>
      <c r="AE989" s="94">
        <v>0.4</v>
      </c>
    </row>
    <row r="990" spans="1:31" x14ac:dyDescent="0.35">
      <c r="A990" s="2" t="s">
        <v>317</v>
      </c>
      <c r="B990" s="9">
        <v>41778</v>
      </c>
      <c r="C990" s="19">
        <v>5.49</v>
      </c>
      <c r="D990" s="12">
        <v>7.53</v>
      </c>
      <c r="F990" s="12">
        <v>1.1000000000000001</v>
      </c>
      <c r="H990" s="23">
        <f t="shared" si="60"/>
        <v>2.9512092266663779E-8</v>
      </c>
      <c r="J990" s="25">
        <v>0.01</v>
      </c>
      <c r="K990" s="30">
        <v>1.4</v>
      </c>
      <c r="L990" s="25">
        <v>92.7</v>
      </c>
      <c r="M990" s="30">
        <v>0.4</v>
      </c>
      <c r="N990" s="25">
        <v>5.0000000000000001E-3</v>
      </c>
      <c r="O990" s="25">
        <v>1.08</v>
      </c>
      <c r="P990" s="25">
        <v>3.4</v>
      </c>
      <c r="Q990" s="25">
        <v>0.04</v>
      </c>
      <c r="R990" s="25">
        <v>22.8</v>
      </c>
      <c r="S990" s="31">
        <v>2.2999999999999998</v>
      </c>
      <c r="T990" s="51">
        <v>0.13</v>
      </c>
      <c r="U990" s="42">
        <v>53.5</v>
      </c>
      <c r="V990" s="42">
        <v>42.8</v>
      </c>
      <c r="W990" s="42">
        <v>0.16</v>
      </c>
      <c r="X990" s="42">
        <v>36</v>
      </c>
      <c r="Y990" s="44">
        <v>3.26</v>
      </c>
      <c r="Z990" s="87">
        <f t="shared" si="61"/>
        <v>5.9270165733418505</v>
      </c>
      <c r="AA990" s="88">
        <f t="shared" si="62"/>
        <v>6.0871934195658106</v>
      </c>
      <c r="AB990" s="90">
        <f t="shared" si="63"/>
        <v>-1.333228288156418E-2</v>
      </c>
      <c r="AC990" s="19">
        <v>5.93</v>
      </c>
      <c r="AD990" s="99">
        <v>6.09</v>
      </c>
      <c r="AE990" s="95">
        <v>2.66</v>
      </c>
    </row>
    <row r="991" spans="1:31" x14ac:dyDescent="0.35">
      <c r="A991" s="2" t="s">
        <v>317</v>
      </c>
      <c r="B991" s="9">
        <v>41477</v>
      </c>
      <c r="C991" s="19">
        <v>5.88</v>
      </c>
      <c r="D991" s="13">
        <v>7.41</v>
      </c>
      <c r="F991" s="13">
        <v>0.92</v>
      </c>
      <c r="H991" s="23">
        <f t="shared" si="60"/>
        <v>3.890451449942805E-8</v>
      </c>
      <c r="I991" s="24">
        <v>1.93</v>
      </c>
      <c r="J991" s="25">
        <v>0.01</v>
      </c>
      <c r="K991" s="36"/>
      <c r="L991" s="25">
        <v>98.9</v>
      </c>
      <c r="M991" s="36"/>
      <c r="N991" s="25">
        <v>0.03</v>
      </c>
      <c r="O991" s="25">
        <v>1.17</v>
      </c>
      <c r="P991" s="25">
        <v>3.57</v>
      </c>
      <c r="Q991" s="25">
        <v>0.06</v>
      </c>
      <c r="R991" s="25">
        <v>25.1</v>
      </c>
      <c r="S991" s="36"/>
      <c r="T991" s="51">
        <v>0.11</v>
      </c>
      <c r="U991" s="42">
        <v>58.6</v>
      </c>
      <c r="V991" s="42">
        <v>40.9</v>
      </c>
      <c r="W991" s="42">
        <v>0.18</v>
      </c>
      <c r="X991" s="42">
        <v>37</v>
      </c>
      <c r="Y991" s="44">
        <v>3.17</v>
      </c>
      <c r="Z991" s="87">
        <f t="shared" si="61"/>
        <v>6.5689558537624126</v>
      </c>
      <c r="AA991" s="88">
        <f t="shared" si="62"/>
        <v>6.1007325896306233</v>
      </c>
      <c r="AB991" s="90">
        <f t="shared" si="63"/>
        <v>3.6956178222042828E-2</v>
      </c>
      <c r="AC991" s="19">
        <v>6.36</v>
      </c>
      <c r="AD991" s="99">
        <v>6.1</v>
      </c>
      <c r="AE991" s="95">
        <v>4.09</v>
      </c>
    </row>
    <row r="992" spans="1:31" x14ac:dyDescent="0.35">
      <c r="A992" s="2" t="s">
        <v>317</v>
      </c>
      <c r="B992" s="9">
        <v>41171</v>
      </c>
      <c r="C992" s="18">
        <v>5.95</v>
      </c>
      <c r="D992" s="12">
        <v>7.45</v>
      </c>
      <c r="F992" s="12">
        <v>1.2</v>
      </c>
      <c r="G992" s="13">
        <v>430</v>
      </c>
      <c r="H992" s="23">
        <f t="shared" si="60"/>
        <v>3.5481338923357426E-8</v>
      </c>
      <c r="I992" s="24">
        <v>4.0000000000000001E-3</v>
      </c>
      <c r="J992" s="25">
        <v>0.01</v>
      </c>
      <c r="K992" s="33"/>
      <c r="L992" s="25">
        <v>98.4</v>
      </c>
      <c r="M992" s="33"/>
      <c r="N992" s="25">
        <v>8.0000000000000002E-3</v>
      </c>
      <c r="O992" s="25">
        <v>1.1100000000000001</v>
      </c>
      <c r="P992" s="25">
        <v>3.6</v>
      </c>
      <c r="Q992" s="25">
        <v>0.06</v>
      </c>
      <c r="R992" s="25">
        <v>24.8</v>
      </c>
      <c r="S992" s="34"/>
      <c r="T992" s="51">
        <v>0.12</v>
      </c>
      <c r="U992" s="42">
        <v>62.4</v>
      </c>
      <c r="V992" s="42">
        <v>40.94</v>
      </c>
      <c r="W992" s="42">
        <v>0.2</v>
      </c>
      <c r="X992" s="42">
        <v>38</v>
      </c>
      <c r="Y992" s="44">
        <v>3.14</v>
      </c>
      <c r="Z992" s="87">
        <f t="shared" si="61"/>
        <v>6.3169437314379868</v>
      </c>
      <c r="AA992" s="88">
        <f t="shared" si="62"/>
        <v>6.1794461505018843</v>
      </c>
      <c r="AB992" s="90">
        <f t="shared" si="63"/>
        <v>1.1002984240658004E-2</v>
      </c>
      <c r="AC992" s="19">
        <v>6.32</v>
      </c>
      <c r="AD992" s="99">
        <v>6.18</v>
      </c>
      <c r="AE992" s="95">
        <v>2.2400000000000002</v>
      </c>
    </row>
    <row r="993" spans="1:31" x14ac:dyDescent="0.35">
      <c r="A993" s="2" t="s">
        <v>317</v>
      </c>
      <c r="B993" s="9">
        <v>42152</v>
      </c>
      <c r="C993" s="18">
        <v>5.5</v>
      </c>
      <c r="D993" s="12">
        <v>7.4</v>
      </c>
      <c r="F993" s="12">
        <v>1</v>
      </c>
      <c r="G993" s="16"/>
      <c r="H993" s="23">
        <f t="shared" si="60"/>
        <v>3.981071705534957E-8</v>
      </c>
      <c r="I993" s="32">
        <v>1.24</v>
      </c>
      <c r="J993" s="25">
        <v>0.01</v>
      </c>
      <c r="K993" s="36"/>
      <c r="L993" s="25">
        <v>95.4</v>
      </c>
      <c r="N993" s="27">
        <v>8.0000000000000002E-3</v>
      </c>
      <c r="O993" s="25">
        <v>1.1000000000000001</v>
      </c>
      <c r="P993" s="25">
        <v>3.47</v>
      </c>
      <c r="Q993" s="27">
        <v>0.06</v>
      </c>
      <c r="R993" s="25">
        <v>23.3</v>
      </c>
      <c r="S993" s="36"/>
      <c r="T993" s="51">
        <v>0.12</v>
      </c>
      <c r="U993" s="42">
        <v>58.7</v>
      </c>
      <c r="V993" s="42">
        <v>40.06</v>
      </c>
      <c r="W993" s="42">
        <v>0.19</v>
      </c>
      <c r="X993" s="42">
        <v>36</v>
      </c>
      <c r="Y993" s="44">
        <v>3.35</v>
      </c>
      <c r="Z993" s="87">
        <f t="shared" si="61"/>
        <v>6.2284815734364498</v>
      </c>
      <c r="AA993" s="88">
        <f t="shared" si="62"/>
        <v>6.2415905536984937</v>
      </c>
      <c r="AB993" s="90">
        <f t="shared" si="63"/>
        <v>-1.0512353199239855E-3</v>
      </c>
      <c r="AC993" s="19">
        <v>6.09</v>
      </c>
      <c r="AD993" s="13">
        <v>6.24</v>
      </c>
      <c r="AE993" s="94">
        <v>2.4500000000000002</v>
      </c>
    </row>
    <row r="994" spans="1:31" x14ac:dyDescent="0.35">
      <c r="A994" s="2" t="s">
        <v>317</v>
      </c>
      <c r="B994" s="9">
        <v>40751</v>
      </c>
      <c r="C994" s="19">
        <v>6.04</v>
      </c>
      <c r="D994" s="13">
        <v>7.16</v>
      </c>
      <c r="F994" s="13">
        <v>1.2</v>
      </c>
      <c r="H994" s="23">
        <f t="shared" si="60"/>
        <v>6.9183097091893466E-8</v>
      </c>
      <c r="I994" s="24">
        <v>7.0000000000000001E-3</v>
      </c>
      <c r="J994" s="25">
        <v>0.01</v>
      </c>
      <c r="K994" s="29">
        <v>1.2</v>
      </c>
      <c r="L994" s="25">
        <v>101</v>
      </c>
      <c r="M994" s="29">
        <v>0.2</v>
      </c>
      <c r="N994" s="25">
        <v>0.02</v>
      </c>
      <c r="O994" s="25">
        <v>1.1200000000000001</v>
      </c>
      <c r="P994" s="25">
        <v>3.8</v>
      </c>
      <c r="Q994" s="25">
        <v>7.0000000000000007E-2</v>
      </c>
      <c r="R994" s="25">
        <v>22.7</v>
      </c>
      <c r="S994" s="29">
        <v>2.4</v>
      </c>
      <c r="T994" s="51">
        <v>0.12</v>
      </c>
      <c r="U994" s="42">
        <v>67.7</v>
      </c>
      <c r="V994" s="42">
        <v>40.46</v>
      </c>
      <c r="W994" s="42">
        <v>0.19</v>
      </c>
      <c r="X994" s="42">
        <v>44</v>
      </c>
      <c r="Y994" s="44">
        <v>3.1</v>
      </c>
      <c r="Z994" s="87">
        <f t="shared" si="61"/>
        <v>6.3731774464347222</v>
      </c>
      <c r="AA994" s="88">
        <f t="shared" si="62"/>
        <v>6.4110755051567185</v>
      </c>
      <c r="AB994" s="90">
        <f t="shared" si="63"/>
        <v>-2.9644327959952206E-3</v>
      </c>
      <c r="AC994" s="19">
        <v>6.37</v>
      </c>
      <c r="AD994" s="99">
        <v>6.41</v>
      </c>
      <c r="AE994" s="95">
        <v>0.6</v>
      </c>
    </row>
    <row r="995" spans="1:31" x14ac:dyDescent="0.35">
      <c r="A995" s="2" t="s">
        <v>317</v>
      </c>
      <c r="B995" s="9">
        <v>38849</v>
      </c>
      <c r="C995" s="20"/>
      <c r="D995" s="12">
        <v>7.6</v>
      </c>
      <c r="F995" s="12">
        <v>1.3</v>
      </c>
      <c r="H995" s="23">
        <f t="shared" si="60"/>
        <v>2.5118864315095751E-8</v>
      </c>
      <c r="I995" s="32">
        <v>0.56000000000000005</v>
      </c>
      <c r="J995" s="25">
        <v>0.02</v>
      </c>
      <c r="K995" s="30">
        <v>5</v>
      </c>
      <c r="L995" s="25">
        <v>98.63</v>
      </c>
      <c r="M995" s="30">
        <v>5</v>
      </c>
      <c r="N995" s="25">
        <v>0.02</v>
      </c>
      <c r="O995" s="25">
        <v>1.2</v>
      </c>
      <c r="P995" s="25">
        <v>3.69</v>
      </c>
      <c r="Q995" s="25">
        <v>7.0000000000000007E-2</v>
      </c>
      <c r="R995" s="25">
        <v>26.6</v>
      </c>
      <c r="S995" s="31">
        <v>10</v>
      </c>
      <c r="T995" s="51">
        <v>0.12</v>
      </c>
      <c r="U995" s="42">
        <v>73</v>
      </c>
      <c r="V995" s="42">
        <v>40.15</v>
      </c>
      <c r="W995" s="42">
        <v>0.19</v>
      </c>
      <c r="X995" s="42">
        <v>44</v>
      </c>
      <c r="Y995" s="44">
        <v>3.03</v>
      </c>
      <c r="Z995" s="87">
        <f t="shared" si="61"/>
        <v>6.479594712975949</v>
      </c>
      <c r="AA995" s="88">
        <f t="shared" si="62"/>
        <v>6.446411718334609</v>
      </c>
      <c r="AB995" s="90">
        <f t="shared" si="63"/>
        <v>2.5671497857962617E-3</v>
      </c>
      <c r="AC995" s="19">
        <v>6.42</v>
      </c>
      <c r="AD995" s="99">
        <v>6.43</v>
      </c>
      <c r="AE995" s="95">
        <v>-0.2</v>
      </c>
    </row>
    <row r="996" spans="1:31" x14ac:dyDescent="0.35">
      <c r="A996" s="2" t="s">
        <v>317</v>
      </c>
      <c r="B996" s="9">
        <v>35964</v>
      </c>
      <c r="C996" s="19">
        <v>6.08</v>
      </c>
      <c r="D996" s="12">
        <v>7.47</v>
      </c>
      <c r="F996" s="12">
        <v>1.1000000000000001</v>
      </c>
      <c r="H996" s="23">
        <f t="shared" si="60"/>
        <v>3.3884415613920266E-8</v>
      </c>
      <c r="I996" s="24">
        <v>1.35</v>
      </c>
      <c r="J996" s="25">
        <v>0.06</v>
      </c>
      <c r="K996" s="33"/>
      <c r="L996" s="25">
        <v>100</v>
      </c>
      <c r="M996" s="33"/>
      <c r="N996" s="25">
        <v>0.01</v>
      </c>
      <c r="O996" s="25">
        <v>1.9</v>
      </c>
      <c r="P996" s="25">
        <v>4.2</v>
      </c>
      <c r="Q996" s="25">
        <v>0.03</v>
      </c>
      <c r="R996" s="25">
        <v>27</v>
      </c>
      <c r="S996" s="34"/>
      <c r="T996" s="51">
        <v>0.12</v>
      </c>
      <c r="U996" s="42">
        <v>86</v>
      </c>
      <c r="V996" s="42">
        <v>48.69</v>
      </c>
      <c r="W996" s="42">
        <v>0.12</v>
      </c>
      <c r="X996" s="42">
        <v>42</v>
      </c>
      <c r="Y996" s="44">
        <v>3.2</v>
      </c>
      <c r="Z996" s="87">
        <f t="shared" si="61"/>
        <v>6.7134685522771917</v>
      </c>
      <c r="AA996" s="88">
        <f t="shared" si="62"/>
        <v>6.9668504198536052</v>
      </c>
      <c r="AB996" s="90">
        <f t="shared" si="63"/>
        <v>-1.8521634480350688E-2</v>
      </c>
      <c r="AD996" s="100"/>
      <c r="AE996" s="96"/>
    </row>
    <row r="997" spans="1:31" x14ac:dyDescent="0.35">
      <c r="A997" s="2" t="s">
        <v>317</v>
      </c>
      <c r="B997" s="9">
        <v>39174</v>
      </c>
      <c r="C997" s="18">
        <v>5.39</v>
      </c>
      <c r="D997" s="12">
        <v>7.55</v>
      </c>
      <c r="F997" s="12">
        <v>1.1000000000000001</v>
      </c>
      <c r="H997" s="23">
        <f t="shared" si="60"/>
        <v>2.8183829312644468E-8</v>
      </c>
      <c r="J997" s="25">
        <v>0.02</v>
      </c>
      <c r="K997" s="33"/>
      <c r="L997" s="25">
        <v>96.5</v>
      </c>
      <c r="M997" s="33"/>
      <c r="N997" s="25">
        <v>0.01</v>
      </c>
      <c r="O997" s="25">
        <v>1.28</v>
      </c>
      <c r="P997" s="25">
        <v>3.69</v>
      </c>
      <c r="Q997" s="25">
        <v>0.06</v>
      </c>
      <c r="R997" s="25">
        <v>25.3</v>
      </c>
      <c r="S997" s="34"/>
      <c r="T997" s="51">
        <v>0.14000000000000001</v>
      </c>
      <c r="U997" s="42">
        <v>71.8</v>
      </c>
      <c r="V997" s="42">
        <v>38.11</v>
      </c>
      <c r="W997" s="42">
        <v>0.22</v>
      </c>
      <c r="X997" s="42">
        <v>44</v>
      </c>
      <c r="Y997" s="44">
        <v>3.07</v>
      </c>
      <c r="Z997" s="87">
        <f t="shared" si="61"/>
        <v>6.2558165197341173</v>
      </c>
      <c r="AA997" s="88">
        <f t="shared" si="62"/>
        <v>6.4298106607818069</v>
      </c>
      <c r="AB997" s="90">
        <f t="shared" si="63"/>
        <v>-1.3715848540380418E-2</v>
      </c>
      <c r="AD997" s="100"/>
      <c r="AE997" s="96"/>
    </row>
    <row r="998" spans="1:31" x14ac:dyDescent="0.35">
      <c r="A998" s="2" t="s">
        <v>317</v>
      </c>
      <c r="B998" s="9">
        <v>39966</v>
      </c>
      <c r="C998" s="18">
        <v>5.81</v>
      </c>
      <c r="D998" s="12">
        <v>7.39</v>
      </c>
      <c r="F998" s="12">
        <v>1.3</v>
      </c>
      <c r="H998" s="23">
        <f t="shared" si="60"/>
        <v>4.0738027780411254E-8</v>
      </c>
      <c r="J998" s="25">
        <v>0.01</v>
      </c>
      <c r="K998" s="36"/>
      <c r="L998" s="25">
        <v>97.6</v>
      </c>
      <c r="M998" s="36"/>
      <c r="N998" s="25">
        <v>0.01</v>
      </c>
      <c r="O998" s="25">
        <v>1.1499999999999999</v>
      </c>
      <c r="P998" s="25">
        <v>4.0599999999999996</v>
      </c>
      <c r="Q998" s="25">
        <v>7.0000000000000007E-2</v>
      </c>
      <c r="R998" s="25">
        <v>25.5</v>
      </c>
      <c r="S998" s="36"/>
      <c r="T998" s="51">
        <v>0.12</v>
      </c>
      <c r="U998" s="42">
        <v>69.7</v>
      </c>
      <c r="V998" s="42">
        <v>36.43</v>
      </c>
      <c r="W998" s="42">
        <v>0.19</v>
      </c>
      <c r="X998" s="42">
        <v>44</v>
      </c>
      <c r="Y998" s="44">
        <v>3.12</v>
      </c>
      <c r="Z998" s="87">
        <f t="shared" si="61"/>
        <v>6.3463300042245381</v>
      </c>
      <c r="AA998" s="88">
        <f t="shared" si="62"/>
        <v>6.4077118120163004</v>
      </c>
      <c r="AB998" s="90">
        <f t="shared" si="63"/>
        <v>-4.8127337730380845E-3</v>
      </c>
      <c r="AE998" s="94">
        <v>0.89</v>
      </c>
    </row>
    <row r="999" spans="1:31" x14ac:dyDescent="0.35">
      <c r="A999" s="2" t="s">
        <v>317</v>
      </c>
      <c r="B999" s="9">
        <v>35166</v>
      </c>
      <c r="C999" s="18">
        <v>6.39</v>
      </c>
      <c r="D999" s="12">
        <v>7.35</v>
      </c>
      <c r="F999" s="12">
        <v>2.8</v>
      </c>
      <c r="H999" s="23">
        <f t="shared" si="60"/>
        <v>4.466835921509628E-8</v>
      </c>
      <c r="I999" s="24">
        <v>0.65</v>
      </c>
      <c r="J999" s="25">
        <v>0.03</v>
      </c>
      <c r="K999" s="29">
        <v>1</v>
      </c>
      <c r="L999" s="25">
        <v>95.7</v>
      </c>
      <c r="M999" s="29">
        <v>1</v>
      </c>
      <c r="N999" s="25">
        <v>0.01</v>
      </c>
      <c r="O999" s="25">
        <v>7.8</v>
      </c>
      <c r="P999" s="25">
        <v>10.199999999999999</v>
      </c>
      <c r="Q999" s="27">
        <v>0.04</v>
      </c>
      <c r="R999" s="25">
        <v>22.8</v>
      </c>
      <c r="S999" s="29">
        <v>10</v>
      </c>
      <c r="T999" s="51">
        <v>0.06</v>
      </c>
      <c r="U999" s="42">
        <v>82.1</v>
      </c>
      <c r="V999" s="42">
        <v>44.26</v>
      </c>
      <c r="W999" s="42">
        <v>0.22</v>
      </c>
      <c r="X999" s="42">
        <v>47.5</v>
      </c>
      <c r="Y999" s="44">
        <v>3</v>
      </c>
      <c r="Z999" s="87">
        <f t="shared" si="61"/>
        <v>6.8815906763764518</v>
      </c>
      <c r="AA999" s="88">
        <f t="shared" si="62"/>
        <v>6.7696346821583413</v>
      </c>
      <c r="AB999" s="90">
        <f t="shared" si="63"/>
        <v>8.2011681206416581E-3</v>
      </c>
    </row>
    <row r="1000" spans="1:31" x14ac:dyDescent="0.35">
      <c r="A1000" s="2" t="s">
        <v>317</v>
      </c>
      <c r="B1000" s="9">
        <v>39540</v>
      </c>
      <c r="C1000" s="18">
        <v>5.21</v>
      </c>
      <c r="D1000" s="12">
        <v>7.51</v>
      </c>
      <c r="F1000" s="12">
        <v>1.7</v>
      </c>
      <c r="H1000" s="23">
        <f t="shared" si="60"/>
        <v>3.0902954325135814E-8</v>
      </c>
      <c r="I1000" s="28"/>
      <c r="J1000" s="25">
        <v>0.01</v>
      </c>
      <c r="K1000" s="30">
        <v>1.5</v>
      </c>
      <c r="L1000" s="25">
        <v>105</v>
      </c>
      <c r="M1000" s="30">
        <v>0.3</v>
      </c>
      <c r="N1000" s="25">
        <v>0.01</v>
      </c>
      <c r="O1000" s="25">
        <v>1.37</v>
      </c>
      <c r="P1000" s="25">
        <v>3.97</v>
      </c>
      <c r="Q1000" s="25">
        <v>7.0000000000000007E-2</v>
      </c>
      <c r="R1000" s="25">
        <v>24.7</v>
      </c>
      <c r="S1000" s="31">
        <v>0.8</v>
      </c>
      <c r="T1000" s="51">
        <v>0.12</v>
      </c>
      <c r="U1000" s="42">
        <v>65.8</v>
      </c>
      <c r="V1000" s="42">
        <v>37.89</v>
      </c>
      <c r="W1000" s="42">
        <v>0.22</v>
      </c>
      <c r="X1000" s="42">
        <v>44</v>
      </c>
      <c r="Y1000" s="44">
        <v>3.11</v>
      </c>
      <c r="Z1000" s="87">
        <f t="shared" si="61"/>
        <v>6.6790159714082886</v>
      </c>
      <c r="AA1000" s="88">
        <f t="shared" si="62"/>
        <v>6.3407215746499332</v>
      </c>
      <c r="AB1000" s="90">
        <f t="shared" si="63"/>
        <v>2.5983196324934781E-2</v>
      </c>
      <c r="AD1000" s="100"/>
      <c r="AE1000" s="95">
        <v>5.28</v>
      </c>
    </row>
    <row r="1001" spans="1:31" x14ac:dyDescent="0.35">
      <c r="A1001" s="2" t="s">
        <v>317</v>
      </c>
      <c r="B1001" s="9">
        <v>36719</v>
      </c>
      <c r="C1001" s="18">
        <v>5.93</v>
      </c>
      <c r="D1001" s="12">
        <v>7.52</v>
      </c>
      <c r="F1001" s="12">
        <v>2.2999999999999998</v>
      </c>
      <c r="H1001" s="23">
        <f t="shared" si="60"/>
        <v>3.0199517204020188E-8</v>
      </c>
      <c r="I1001" s="32">
        <v>1.57</v>
      </c>
      <c r="J1001" s="25">
        <v>7.0000000000000007E-2</v>
      </c>
      <c r="K1001" s="36"/>
      <c r="L1001" s="25">
        <v>102</v>
      </c>
      <c r="M1001" s="36"/>
      <c r="N1001" s="25">
        <v>0.01</v>
      </c>
      <c r="O1001" s="25">
        <v>1.6</v>
      </c>
      <c r="P1001" s="25">
        <v>4.08</v>
      </c>
      <c r="Q1001" s="25">
        <v>0.08</v>
      </c>
      <c r="R1001" s="25">
        <v>26.7</v>
      </c>
      <c r="S1001" s="36"/>
      <c r="T1001" s="51">
        <v>0.09</v>
      </c>
      <c r="U1001" s="42">
        <v>81.2</v>
      </c>
      <c r="V1001" s="42">
        <v>49.8</v>
      </c>
      <c r="W1001" s="42">
        <v>0.16</v>
      </c>
      <c r="X1001" s="42">
        <v>42</v>
      </c>
      <c r="Y1001" s="44">
        <v>2.7</v>
      </c>
      <c r="Z1001" s="87">
        <f t="shared" si="61"/>
        <v>6.8095129691307648</v>
      </c>
      <c r="AA1001" s="88">
        <f t="shared" si="62"/>
        <v>6.3847484067299209</v>
      </c>
      <c r="AB1001" s="90">
        <f t="shared" si="63"/>
        <v>3.2193129293161031E-2</v>
      </c>
      <c r="AD1001" s="100"/>
      <c r="AE1001" s="96"/>
    </row>
    <row r="1002" spans="1:31" x14ac:dyDescent="0.35">
      <c r="A1002" s="2" t="s">
        <v>317</v>
      </c>
      <c r="B1002" s="9">
        <v>36375</v>
      </c>
      <c r="C1002" s="18">
        <v>5.99</v>
      </c>
      <c r="D1002" s="12">
        <v>7.5</v>
      </c>
      <c r="F1002" s="12">
        <v>1.2</v>
      </c>
      <c r="H1002" s="23">
        <f t="shared" si="60"/>
        <v>3.1622776601683699E-8</v>
      </c>
      <c r="I1002" s="32">
        <v>1.38</v>
      </c>
      <c r="J1002" s="25">
        <v>0.01</v>
      </c>
      <c r="K1002" s="36"/>
      <c r="L1002" s="25">
        <v>104</v>
      </c>
      <c r="M1002" s="36"/>
      <c r="N1002" s="25">
        <v>0.04</v>
      </c>
      <c r="O1002" s="25">
        <v>1.7</v>
      </c>
      <c r="P1002" s="25">
        <v>4.4000000000000004</v>
      </c>
      <c r="Q1002" s="25">
        <v>7.0000000000000007E-2</v>
      </c>
      <c r="R1002" s="25">
        <v>29.5</v>
      </c>
      <c r="S1002" s="36"/>
      <c r="T1002" s="51">
        <v>0.12</v>
      </c>
      <c r="U1002" s="42">
        <v>88.4</v>
      </c>
      <c r="V1002" s="42">
        <v>45.37</v>
      </c>
      <c r="W1002" s="42">
        <v>0.21</v>
      </c>
      <c r="X1002" s="42">
        <v>41.3</v>
      </c>
      <c r="Y1002" s="44">
        <v>2.79</v>
      </c>
      <c r="Z1002" s="87">
        <f t="shared" si="61"/>
        <v>7.0362397913786019</v>
      </c>
      <c r="AA1002" s="88">
        <f t="shared" si="62"/>
        <v>6.5354760014298572</v>
      </c>
      <c r="AB1002" s="90">
        <f t="shared" si="63"/>
        <v>3.6897603633440024E-2</v>
      </c>
      <c r="AD1002" s="100"/>
      <c r="AE1002" s="96"/>
    </row>
    <row r="1003" spans="1:31" x14ac:dyDescent="0.35">
      <c r="A1003" s="2" t="s">
        <v>187</v>
      </c>
      <c r="B1003" s="9">
        <v>38686</v>
      </c>
      <c r="C1003" s="18">
        <v>2.0299999999999998</v>
      </c>
      <c r="D1003" s="12">
        <v>6.4</v>
      </c>
      <c r="F1003" s="12">
        <v>14</v>
      </c>
      <c r="H1003" s="23">
        <f t="shared" si="60"/>
        <v>3.9810717055349618E-7</v>
      </c>
      <c r="I1003" s="32">
        <v>1.5</v>
      </c>
      <c r="J1003" s="25">
        <v>0.53</v>
      </c>
      <c r="K1003" s="30">
        <v>1</v>
      </c>
      <c r="L1003" s="25">
        <v>48.1</v>
      </c>
      <c r="M1003" s="30">
        <v>1</v>
      </c>
      <c r="N1003" s="25">
        <v>4.2699999999999996</v>
      </c>
      <c r="O1003" s="25">
        <v>5.2</v>
      </c>
      <c r="P1003" s="25">
        <v>8.9</v>
      </c>
      <c r="Q1003" s="25">
        <v>0.25</v>
      </c>
      <c r="R1003" s="25">
        <v>18.5</v>
      </c>
      <c r="S1003" s="31">
        <v>5</v>
      </c>
      <c r="T1003" s="51">
        <v>0.36</v>
      </c>
      <c r="U1003" s="42">
        <v>26</v>
      </c>
      <c r="V1003" s="42">
        <v>0.44</v>
      </c>
      <c r="W1003" s="42">
        <v>0.03</v>
      </c>
      <c r="X1003" s="42">
        <v>49</v>
      </c>
      <c r="Y1003" s="44">
        <v>2.4</v>
      </c>
      <c r="Z1003" s="87">
        <f t="shared" si="61"/>
        <v>4.4283440643498455</v>
      </c>
      <c r="AA1003" s="88">
        <f t="shared" si="62"/>
        <v>4.3426214403276937</v>
      </c>
      <c r="AB1003" s="90">
        <f t="shared" si="63"/>
        <v>9.7734535583837486E-3</v>
      </c>
      <c r="AC1003" s="19">
        <v>4.26</v>
      </c>
      <c r="AD1003" s="99">
        <v>-4.33</v>
      </c>
      <c r="AE1003" s="95">
        <v>-1.6</v>
      </c>
    </row>
    <row r="1004" spans="1:31" x14ac:dyDescent="0.35">
      <c r="A1004" s="2" t="s">
        <v>187</v>
      </c>
      <c r="B1004" s="9">
        <v>40359</v>
      </c>
      <c r="C1004" s="20"/>
      <c r="D1004" s="12">
        <v>6.12</v>
      </c>
      <c r="F1004" s="12">
        <v>15</v>
      </c>
      <c r="H1004" s="23">
        <f t="shared" si="60"/>
        <v>7.585775750291823E-7</v>
      </c>
      <c r="I1004" s="32">
        <v>4.9000000000000004</v>
      </c>
      <c r="J1004" s="25">
        <v>0.44</v>
      </c>
      <c r="K1004" s="36"/>
      <c r="L1004" s="25">
        <v>54.2</v>
      </c>
      <c r="M1004" s="36"/>
      <c r="N1004" s="25">
        <v>7.0000000000000007E-2</v>
      </c>
      <c r="O1004" s="25">
        <v>7.07</v>
      </c>
      <c r="P1004" s="25">
        <v>8.69</v>
      </c>
      <c r="Q1004" s="25">
        <v>0.21</v>
      </c>
      <c r="R1004" s="25">
        <v>24.7</v>
      </c>
      <c r="S1004" s="36"/>
      <c r="T1004" s="51">
        <v>0.48</v>
      </c>
      <c r="U1004" s="42">
        <v>30.8</v>
      </c>
      <c r="V1004" s="42">
        <v>0.22</v>
      </c>
      <c r="W1004" s="42">
        <v>8.8699999999999994E-3</v>
      </c>
      <c r="X1004" s="42">
        <v>30</v>
      </c>
      <c r="Y1004" s="44">
        <v>3.36</v>
      </c>
      <c r="Z1004" s="87">
        <f t="shared" si="61"/>
        <v>5.2541661810018585</v>
      </c>
      <c r="AA1004" s="88">
        <f t="shared" si="62"/>
        <v>4.8663653630996091</v>
      </c>
      <c r="AB1004" s="90">
        <f t="shared" si="63"/>
        <v>3.8318226292004466E-2</v>
      </c>
      <c r="AC1004" s="19">
        <v>4.7300000000000004</v>
      </c>
      <c r="AD1004" s="99">
        <v>4.8600000000000003</v>
      </c>
      <c r="AE1004" s="95">
        <v>2.8</v>
      </c>
    </row>
    <row r="1005" spans="1:31" x14ac:dyDescent="0.35">
      <c r="A1005" s="2" t="s">
        <v>187</v>
      </c>
      <c r="B1005" s="9">
        <v>38855</v>
      </c>
      <c r="C1005" s="20"/>
      <c r="D1005" s="12">
        <v>6.36</v>
      </c>
      <c r="F1005" s="12">
        <v>12.6</v>
      </c>
      <c r="H1005" s="23">
        <f t="shared" si="60"/>
        <v>4.365158322401653E-7</v>
      </c>
      <c r="I1005" s="32">
        <v>0.67</v>
      </c>
      <c r="J1005" s="25">
        <v>0.55000000000000004</v>
      </c>
      <c r="K1005" s="29">
        <v>10</v>
      </c>
      <c r="L1005" s="25">
        <v>52.97</v>
      </c>
      <c r="M1005" s="29">
        <v>5</v>
      </c>
      <c r="N1005" s="25">
        <v>3.79</v>
      </c>
      <c r="O1005" s="25">
        <v>6.57</v>
      </c>
      <c r="P1005" s="25">
        <v>9.27</v>
      </c>
      <c r="Q1005" s="25">
        <v>0.25</v>
      </c>
      <c r="R1005" s="25">
        <v>28.6</v>
      </c>
      <c r="S1005" s="29">
        <v>10</v>
      </c>
      <c r="T1005" s="51">
        <v>0.42</v>
      </c>
      <c r="U1005" s="42">
        <v>25</v>
      </c>
      <c r="V1005" s="42">
        <v>0.48</v>
      </c>
      <c r="W1005" s="42">
        <v>0.02</v>
      </c>
      <c r="X1005" s="42">
        <v>41</v>
      </c>
      <c r="Y1005" s="44">
        <v>3.2</v>
      </c>
      <c r="Z1005" s="87">
        <f t="shared" si="61"/>
        <v>5.067789656835056</v>
      </c>
      <c r="AA1005" s="88">
        <f t="shared" si="62"/>
        <v>4.8984564345660591</v>
      </c>
      <c r="AB1005" s="90">
        <f t="shared" si="63"/>
        <v>1.6990672387178739E-2</v>
      </c>
      <c r="AC1005" s="19">
        <v>4.99</v>
      </c>
      <c r="AD1005" s="99">
        <v>4.8899999999999997</v>
      </c>
      <c r="AE1005" s="95">
        <v>2.13</v>
      </c>
    </row>
    <row r="1006" spans="1:31" x14ac:dyDescent="0.35">
      <c r="A1006" s="2" t="s">
        <v>187</v>
      </c>
      <c r="B1006" s="9">
        <v>42156</v>
      </c>
      <c r="C1006" s="18">
        <v>2</v>
      </c>
      <c r="D1006" s="12">
        <v>6.27</v>
      </c>
      <c r="F1006" s="12">
        <v>12</v>
      </c>
      <c r="H1006" s="23">
        <f t="shared" si="60"/>
        <v>5.3703179637025244E-7</v>
      </c>
      <c r="I1006" s="28"/>
      <c r="J1006" s="25">
        <v>0.34</v>
      </c>
      <c r="K1006" s="33"/>
      <c r="L1006" s="25">
        <v>54.4</v>
      </c>
      <c r="M1006" s="33"/>
      <c r="N1006" s="25">
        <v>2.58</v>
      </c>
      <c r="O1006" s="25">
        <v>5.54</v>
      </c>
      <c r="P1006" s="25">
        <v>7.37</v>
      </c>
      <c r="Q1006" s="25">
        <v>0.17</v>
      </c>
      <c r="R1006" s="25">
        <v>33</v>
      </c>
      <c r="S1006" s="34"/>
      <c r="T1006" s="51">
        <v>0.52</v>
      </c>
      <c r="U1006" s="42">
        <v>27.4</v>
      </c>
      <c r="V1006" s="42">
        <v>1.97</v>
      </c>
      <c r="W1006" s="42">
        <v>0.01</v>
      </c>
      <c r="X1006" s="42">
        <v>46</v>
      </c>
      <c r="Y1006" s="44">
        <v>3.27</v>
      </c>
      <c r="Z1006" s="87">
        <f t="shared" si="61"/>
        <v>5.0154687045300976</v>
      </c>
      <c r="AA1006" s="88">
        <f t="shared" si="62"/>
        <v>5.1864374853937996</v>
      </c>
      <c r="AB1006" s="90">
        <f t="shared" si="63"/>
        <v>-1.6758513328868133E-2</v>
      </c>
      <c r="AC1006" s="19">
        <v>5.07</v>
      </c>
      <c r="AD1006" s="99">
        <v>5.19</v>
      </c>
      <c r="AE1006" s="95">
        <v>2.38</v>
      </c>
    </row>
    <row r="1007" spans="1:31" x14ac:dyDescent="0.35">
      <c r="A1007" s="2" t="s">
        <v>187</v>
      </c>
      <c r="B1007" s="9">
        <v>41478</v>
      </c>
      <c r="C1007" s="18">
        <v>2.31</v>
      </c>
      <c r="D1007" s="12">
        <v>6.06</v>
      </c>
      <c r="F1007" s="12">
        <v>12</v>
      </c>
      <c r="H1007" s="23">
        <f t="shared" si="60"/>
        <v>8.7096358995607992E-7</v>
      </c>
      <c r="I1007" s="32">
        <v>0.68</v>
      </c>
      <c r="J1007" s="25">
        <v>0.48</v>
      </c>
      <c r="K1007" s="33"/>
      <c r="L1007" s="25">
        <v>60.9</v>
      </c>
      <c r="M1007" s="33"/>
      <c r="N1007" s="25">
        <v>4.46</v>
      </c>
      <c r="O1007" s="25">
        <v>6.73</v>
      </c>
      <c r="P1007" s="25">
        <v>9.09</v>
      </c>
      <c r="Q1007" s="25">
        <v>0.21</v>
      </c>
      <c r="R1007" s="25">
        <v>29.3</v>
      </c>
      <c r="T1007" s="51">
        <v>0.48</v>
      </c>
      <c r="U1007" s="42">
        <v>11.8</v>
      </c>
      <c r="V1007" s="42">
        <v>0.22</v>
      </c>
      <c r="W1007" s="42">
        <v>8.5400000000000007E-3</v>
      </c>
      <c r="X1007" s="42">
        <v>30</v>
      </c>
      <c r="Y1007" s="44">
        <v>4.21</v>
      </c>
      <c r="Z1007" s="87">
        <f t="shared" si="61"/>
        <v>5.502989795788066</v>
      </c>
      <c r="AA1007" s="88">
        <f t="shared" si="62"/>
        <v>5.3208132740205407</v>
      </c>
      <c r="AB1007" s="90">
        <f t="shared" si="63"/>
        <v>1.6831100916431092E-2</v>
      </c>
      <c r="AC1007" s="19">
        <v>5.51</v>
      </c>
      <c r="AD1007" s="99">
        <v>5.32</v>
      </c>
      <c r="AE1007" s="95">
        <v>3.6</v>
      </c>
    </row>
    <row r="1008" spans="1:31" x14ac:dyDescent="0.35">
      <c r="A1008" s="2" t="s">
        <v>187</v>
      </c>
      <c r="B1008" s="9">
        <v>40715</v>
      </c>
      <c r="C1008" s="18">
        <v>2.35</v>
      </c>
      <c r="D1008" s="12">
        <v>6.05</v>
      </c>
      <c r="F1008" s="12">
        <v>13</v>
      </c>
      <c r="H1008" s="23">
        <f t="shared" si="60"/>
        <v>8.9125093813374487E-7</v>
      </c>
      <c r="I1008" s="32">
        <v>3.25</v>
      </c>
      <c r="J1008" s="25">
        <v>0.52</v>
      </c>
      <c r="K1008" s="29">
        <v>5.2</v>
      </c>
      <c r="L1008" s="25">
        <v>60.1</v>
      </c>
      <c r="M1008" s="29">
        <v>1.7</v>
      </c>
      <c r="N1008" s="25">
        <v>5.48</v>
      </c>
      <c r="O1008" s="25">
        <v>6.66</v>
      </c>
      <c r="P1008" s="25">
        <v>9.1999999999999993</v>
      </c>
      <c r="Q1008" s="25">
        <v>0.26</v>
      </c>
      <c r="R1008" s="25">
        <v>25.6</v>
      </c>
      <c r="S1008" s="29">
        <v>4.2</v>
      </c>
      <c r="T1008" s="51">
        <v>0.47</v>
      </c>
      <c r="U1008" s="42">
        <v>13.9</v>
      </c>
      <c r="V1008" s="42">
        <v>0.22</v>
      </c>
      <c r="W1008" s="42">
        <v>8.5400000000000007E-3</v>
      </c>
      <c r="X1008" s="42">
        <v>53</v>
      </c>
      <c r="Y1008" s="44">
        <v>3.64</v>
      </c>
      <c r="Z1008" s="87">
        <f t="shared" si="61"/>
        <v>5.6357256445839052</v>
      </c>
      <c r="AA1008" s="88">
        <f t="shared" si="62"/>
        <v>5.443016635344712</v>
      </c>
      <c r="AB1008" s="90">
        <f t="shared" si="63"/>
        <v>1.7394484353004995E-2</v>
      </c>
      <c r="AC1008" s="19">
        <v>5.38</v>
      </c>
      <c r="AD1008" s="13">
        <v>5.44</v>
      </c>
      <c r="AE1008" s="95">
        <v>1.17</v>
      </c>
    </row>
    <row r="1009" spans="1:31" x14ac:dyDescent="0.35">
      <c r="A1009" s="2" t="s">
        <v>187</v>
      </c>
      <c r="B1009" s="9">
        <v>41764</v>
      </c>
      <c r="C1009" s="19">
        <v>2.14</v>
      </c>
      <c r="D1009" s="12">
        <v>6.5</v>
      </c>
      <c r="F1009" s="12">
        <v>12</v>
      </c>
      <c r="H1009" s="23">
        <f t="shared" si="60"/>
        <v>3.1622776601683734E-7</v>
      </c>
      <c r="I1009" s="24">
        <v>1.9</v>
      </c>
      <c r="J1009" s="25">
        <v>0.37</v>
      </c>
      <c r="K1009" s="30">
        <v>4.5</v>
      </c>
      <c r="L1009" s="25">
        <v>58.6</v>
      </c>
      <c r="M1009" s="30">
        <v>0.9</v>
      </c>
      <c r="N1009" s="25">
        <v>3.44</v>
      </c>
      <c r="O1009" s="25">
        <v>5.93</v>
      </c>
      <c r="P1009" s="25">
        <v>8.4</v>
      </c>
      <c r="Q1009" s="25">
        <v>0.21</v>
      </c>
      <c r="R1009" s="25">
        <v>41.9</v>
      </c>
      <c r="S1009" s="31">
        <v>5.4</v>
      </c>
      <c r="T1009" s="51">
        <v>0.63</v>
      </c>
      <c r="U1009" s="42">
        <v>23.1</v>
      </c>
      <c r="V1009" s="42">
        <v>0.67</v>
      </c>
      <c r="W1009" s="42">
        <v>0.01</v>
      </c>
      <c r="X1009" s="42">
        <v>57</v>
      </c>
      <c r="Y1009" s="44">
        <v>3.59</v>
      </c>
      <c r="Z1009" s="87">
        <f t="shared" si="61"/>
        <v>5.9520745574548597</v>
      </c>
      <c r="AA1009" s="88">
        <f t="shared" si="62"/>
        <v>5.70972265703963</v>
      </c>
      <c r="AB1009" s="90">
        <f t="shared" si="63"/>
        <v>2.0781693932562097E-2</v>
      </c>
      <c r="AC1009" s="19">
        <v>5.81</v>
      </c>
      <c r="AD1009" s="99">
        <v>5.71</v>
      </c>
      <c r="AE1009" s="95">
        <v>1.67</v>
      </c>
    </row>
    <row r="1010" spans="1:31" x14ac:dyDescent="0.35">
      <c r="A1010" s="2" t="s">
        <v>187</v>
      </c>
      <c r="B1010" s="9">
        <v>41067</v>
      </c>
      <c r="C1010" s="18">
        <v>2.3199999999999998</v>
      </c>
      <c r="D1010" s="12">
        <v>6.24</v>
      </c>
      <c r="F1010" s="12">
        <v>13</v>
      </c>
      <c r="H1010" s="23">
        <f t="shared" si="60"/>
        <v>5.7543993733715549E-7</v>
      </c>
      <c r="I1010" s="24">
        <v>1.6</v>
      </c>
      <c r="J1010" s="25">
        <v>0.53</v>
      </c>
      <c r="K1010" s="33"/>
      <c r="L1010" s="25">
        <v>69.400000000000006</v>
      </c>
      <c r="M1010" s="33"/>
      <c r="N1010" s="25">
        <v>4.5599999999999996</v>
      </c>
      <c r="O1010" s="25">
        <v>7.18</v>
      </c>
      <c r="P1010" s="25">
        <v>9.77</v>
      </c>
      <c r="Q1010" s="25">
        <v>0.28000000000000003</v>
      </c>
      <c r="R1010" s="25">
        <v>51.9</v>
      </c>
      <c r="S1010" s="34"/>
      <c r="T1010" s="51">
        <v>0.48</v>
      </c>
      <c r="U1010" s="42">
        <v>13.2</v>
      </c>
      <c r="V1010" s="42">
        <v>0.22</v>
      </c>
      <c r="W1010" s="42">
        <v>4.9300000000000004E-3</v>
      </c>
      <c r="X1010" s="42">
        <v>93</v>
      </c>
      <c r="Y1010" s="44">
        <v>3.66</v>
      </c>
      <c r="Z1010" s="87">
        <f t="shared" si="61"/>
        <v>7.0888353381988667</v>
      </c>
      <c r="AA1010" s="88">
        <f t="shared" si="62"/>
        <v>6.577031127345581</v>
      </c>
      <c r="AB1010" s="90">
        <f t="shared" si="63"/>
        <v>3.7451281420295614E-2</v>
      </c>
      <c r="AC1010" s="19">
        <v>7</v>
      </c>
      <c r="AD1010" s="99">
        <v>6.57</v>
      </c>
      <c r="AE1010" s="95">
        <v>6.23</v>
      </c>
    </row>
    <row r="1011" spans="1:31" x14ac:dyDescent="0.35">
      <c r="A1011" s="2" t="s">
        <v>187</v>
      </c>
      <c r="B1011" s="9">
        <v>39161</v>
      </c>
      <c r="C1011" s="18">
        <v>1.8</v>
      </c>
      <c r="D1011" s="12">
        <v>6.4</v>
      </c>
      <c r="F1011" s="12">
        <v>13</v>
      </c>
      <c r="H1011" s="23">
        <f t="shared" si="60"/>
        <v>3.9810717055349618E-7</v>
      </c>
      <c r="I1011" s="32">
        <v>0.61</v>
      </c>
      <c r="J1011" s="25">
        <v>0.56000000000000005</v>
      </c>
      <c r="K1011" s="36"/>
      <c r="L1011" s="25">
        <v>49.9</v>
      </c>
      <c r="M1011" s="36"/>
      <c r="N1011" s="25">
        <v>3.51</v>
      </c>
      <c r="O1011" s="25">
        <v>7.52</v>
      </c>
      <c r="P1011" s="25">
        <v>8.81</v>
      </c>
      <c r="Q1011" s="25">
        <v>0.25</v>
      </c>
      <c r="R1011" s="25">
        <v>29</v>
      </c>
      <c r="S1011" s="36"/>
      <c r="T1011" s="51">
        <v>0.43</v>
      </c>
      <c r="U1011" s="42">
        <v>26.5</v>
      </c>
      <c r="V1011" s="42">
        <v>0.22</v>
      </c>
      <c r="W1011" s="42">
        <v>0.01</v>
      </c>
      <c r="X1011" s="42">
        <v>44</v>
      </c>
      <c r="Y1011" s="44">
        <v>3.12</v>
      </c>
      <c r="Z1011" s="87">
        <f t="shared" si="61"/>
        <v>4.9023041307866873</v>
      </c>
      <c r="AA1011" s="88">
        <f t="shared" si="62"/>
        <v>4.930214848380059</v>
      </c>
      <c r="AB1011" s="90">
        <f t="shared" si="63"/>
        <v>-2.8386131420147028E-3</v>
      </c>
      <c r="AD1011" s="100"/>
      <c r="AE1011" s="96"/>
    </row>
    <row r="1012" spans="1:31" x14ac:dyDescent="0.35">
      <c r="A1012" s="2" t="s">
        <v>187</v>
      </c>
      <c r="B1012" s="9">
        <v>37524</v>
      </c>
      <c r="C1012" s="18">
        <v>2.4300000000000002</v>
      </c>
      <c r="D1012" s="12">
        <v>6.29</v>
      </c>
      <c r="F1012" s="12">
        <v>13</v>
      </c>
      <c r="H1012" s="23">
        <f t="shared" si="60"/>
        <v>5.1286138399136375E-7</v>
      </c>
      <c r="I1012" s="38"/>
      <c r="J1012" s="25">
        <v>0.56999999999999995</v>
      </c>
      <c r="K1012" s="30">
        <v>9.5</v>
      </c>
      <c r="L1012" s="25">
        <v>56.7</v>
      </c>
      <c r="M1012" s="30">
        <v>1</v>
      </c>
      <c r="N1012" s="25">
        <v>5.27</v>
      </c>
      <c r="O1012" s="25">
        <v>9.35</v>
      </c>
      <c r="P1012" s="25">
        <v>14</v>
      </c>
      <c r="Q1012" s="25">
        <v>0.33</v>
      </c>
      <c r="R1012" s="25">
        <v>26.7</v>
      </c>
      <c r="S1012" s="31">
        <v>3.3</v>
      </c>
      <c r="T1012" s="51">
        <v>0.26</v>
      </c>
      <c r="U1012" s="42">
        <v>33.700000000000003</v>
      </c>
      <c r="V1012" s="42">
        <v>0.22</v>
      </c>
      <c r="W1012" s="42">
        <v>0.03</v>
      </c>
      <c r="X1012" s="42">
        <v>46</v>
      </c>
      <c r="Y1012" s="44">
        <v>3.57</v>
      </c>
      <c r="Z1012" s="87">
        <f t="shared" si="61"/>
        <v>5.6140357197606843</v>
      </c>
      <c r="AA1012" s="88">
        <f t="shared" si="62"/>
        <v>5.5815877082259533</v>
      </c>
      <c r="AB1012" s="90">
        <f t="shared" si="63"/>
        <v>2.8982764330584723E-3</v>
      </c>
      <c r="AD1012" s="100"/>
      <c r="AE1012" s="96"/>
    </row>
    <row r="1013" spans="1:31" x14ac:dyDescent="0.35">
      <c r="A1013" s="2" t="s">
        <v>187</v>
      </c>
      <c r="B1013" s="9">
        <v>39603</v>
      </c>
      <c r="C1013" s="18">
        <v>2.39</v>
      </c>
      <c r="D1013" s="12">
        <v>5.84</v>
      </c>
      <c r="F1013" s="12">
        <v>14</v>
      </c>
      <c r="H1013" s="23">
        <f t="shared" si="60"/>
        <v>1.445439770745926E-6</v>
      </c>
      <c r="I1013" s="32">
        <v>0.64</v>
      </c>
      <c r="J1013" s="25">
        <v>0.45</v>
      </c>
      <c r="K1013" s="30">
        <v>0.2</v>
      </c>
      <c r="L1013" s="25">
        <v>52.5</v>
      </c>
      <c r="M1013" s="30">
        <v>1.2</v>
      </c>
      <c r="N1013" s="25">
        <v>4.62</v>
      </c>
      <c r="O1013" s="25">
        <v>6.95</v>
      </c>
      <c r="P1013" s="25">
        <v>8.99</v>
      </c>
      <c r="Q1013" s="25">
        <v>0.25</v>
      </c>
      <c r="R1013" s="25">
        <v>25.3</v>
      </c>
      <c r="S1013" s="31">
        <v>2.1</v>
      </c>
      <c r="T1013" s="51">
        <v>0.49</v>
      </c>
      <c r="U1013" s="42">
        <v>21.2</v>
      </c>
      <c r="V1013" s="42">
        <v>0.22</v>
      </c>
      <c r="W1013" s="42">
        <v>5.9100000000000003E-3</v>
      </c>
      <c r="X1013" s="42">
        <v>41</v>
      </c>
      <c r="Y1013" s="44">
        <v>3.24</v>
      </c>
      <c r="Z1013" s="87">
        <f t="shared" si="61"/>
        <v>4.9083108954743881</v>
      </c>
      <c r="AA1013" s="88">
        <f t="shared" si="62"/>
        <v>4.8570588233951719</v>
      </c>
      <c r="AB1013" s="90">
        <f t="shared" si="63"/>
        <v>5.2483493768988778E-3</v>
      </c>
      <c r="AD1013" s="100"/>
      <c r="AE1013" s="95">
        <v>3.67</v>
      </c>
    </row>
    <row r="1014" spans="1:31" x14ac:dyDescent="0.35">
      <c r="A1014" s="2" t="s">
        <v>187</v>
      </c>
      <c r="B1014" s="9">
        <v>39961</v>
      </c>
      <c r="C1014" s="19">
        <v>2.23</v>
      </c>
      <c r="D1014" s="12">
        <v>6.16</v>
      </c>
      <c r="F1014" s="12">
        <v>14</v>
      </c>
      <c r="H1014" s="23">
        <f t="shared" si="60"/>
        <v>6.9183097091893534E-7</v>
      </c>
      <c r="I1014" s="24">
        <v>1.3</v>
      </c>
      <c r="J1014" s="25">
        <v>0.45</v>
      </c>
      <c r="K1014" s="33"/>
      <c r="L1014" s="25">
        <v>50.5</v>
      </c>
      <c r="M1014" s="33"/>
      <c r="N1014" s="25">
        <v>4.53</v>
      </c>
      <c r="O1014" s="25">
        <v>6.91</v>
      </c>
      <c r="P1014" s="25">
        <v>8.5399999999999991</v>
      </c>
      <c r="Q1014" s="25">
        <v>0.22</v>
      </c>
      <c r="R1014" s="25">
        <v>26.3</v>
      </c>
      <c r="S1014" s="34"/>
      <c r="T1014" s="51">
        <v>0.46</v>
      </c>
      <c r="U1014" s="42">
        <v>18.399999999999999</v>
      </c>
      <c r="V1014" s="42">
        <v>0.22</v>
      </c>
      <c r="W1014" s="42">
        <v>0.01</v>
      </c>
      <c r="X1014" s="42">
        <v>33</v>
      </c>
      <c r="Y1014" s="44">
        <v>3.43</v>
      </c>
      <c r="Z1014" s="87">
        <f t="shared" si="61"/>
        <v>4.883034771300828</v>
      </c>
      <c r="AA1014" s="88">
        <f t="shared" si="62"/>
        <v>4.7622392814638212</v>
      </c>
      <c r="AB1014" s="90">
        <f t="shared" si="63"/>
        <v>1.2523800689974466E-2</v>
      </c>
      <c r="AD1014" s="100"/>
      <c r="AE1014" s="95">
        <v>3.76</v>
      </c>
    </row>
    <row r="1015" spans="1:31" x14ac:dyDescent="0.35">
      <c r="A1015" s="2" t="s">
        <v>249</v>
      </c>
      <c r="B1015" s="9">
        <v>38681</v>
      </c>
      <c r="C1015" s="18">
        <v>1.39</v>
      </c>
      <c r="D1015" s="12">
        <v>7.3</v>
      </c>
      <c r="F1015" s="12">
        <v>2</v>
      </c>
      <c r="H1015" s="23">
        <f t="shared" si="60"/>
        <v>5.0118723362727164E-8</v>
      </c>
      <c r="I1015" s="32">
        <v>7.0000000000000001E-3</v>
      </c>
      <c r="J1015" s="25">
        <v>0.04</v>
      </c>
      <c r="K1015" s="29">
        <v>1</v>
      </c>
      <c r="L1015" s="25">
        <v>75</v>
      </c>
      <c r="M1015" s="29">
        <v>1</v>
      </c>
      <c r="N1015" s="25">
        <v>0.5</v>
      </c>
      <c r="O1015" s="25">
        <v>0.9</v>
      </c>
      <c r="P1015" s="25">
        <v>3.3</v>
      </c>
      <c r="Q1015" s="25">
        <v>0.09</v>
      </c>
      <c r="R1015" s="25">
        <v>18.2</v>
      </c>
      <c r="S1015" s="29">
        <v>5</v>
      </c>
      <c r="T1015" s="51">
        <v>0.12</v>
      </c>
      <c r="U1015" s="42">
        <v>56</v>
      </c>
      <c r="V1015" s="42">
        <v>0.44</v>
      </c>
      <c r="W1015" s="42">
        <v>0.03</v>
      </c>
      <c r="X1015" s="42">
        <v>50</v>
      </c>
      <c r="Y1015" s="44">
        <v>2.2000000000000002</v>
      </c>
      <c r="Z1015" s="87">
        <f t="shared" si="61"/>
        <v>4.8528566594391416</v>
      </c>
      <c r="AA1015" s="88">
        <f t="shared" si="62"/>
        <v>4.7877934464560212</v>
      </c>
      <c r="AB1015" s="90">
        <f t="shared" si="63"/>
        <v>6.7488408217755806E-3</v>
      </c>
      <c r="AC1015" s="19">
        <v>4.8499999999999996</v>
      </c>
      <c r="AD1015" s="99">
        <v>-4.78</v>
      </c>
      <c r="AE1015" s="95">
        <v>1.5</v>
      </c>
    </row>
    <row r="1016" spans="1:31" x14ac:dyDescent="0.35">
      <c r="A1016" s="2" t="s">
        <v>249</v>
      </c>
      <c r="B1016" s="9">
        <v>41228</v>
      </c>
      <c r="C1016" s="18">
        <v>1.1000000000000001</v>
      </c>
      <c r="D1016" s="12">
        <v>7.69</v>
      </c>
      <c r="F1016" s="12">
        <v>1</v>
      </c>
      <c r="H1016" s="23">
        <f t="shared" si="60"/>
        <v>2.0417379446695271E-8</v>
      </c>
      <c r="I1016" s="32">
        <v>1.65</v>
      </c>
      <c r="J1016" s="25">
        <v>0.01</v>
      </c>
      <c r="K1016" s="36"/>
      <c r="L1016" s="25">
        <v>71.5</v>
      </c>
      <c r="M1016" s="36"/>
      <c r="N1016" s="25">
        <v>0.77</v>
      </c>
      <c r="O1016" s="25">
        <v>0.84</v>
      </c>
      <c r="P1016" s="25">
        <v>3.32</v>
      </c>
      <c r="Q1016" s="25">
        <v>0.1</v>
      </c>
      <c r="R1016" s="25">
        <v>17.2</v>
      </c>
      <c r="S1016" s="36"/>
      <c r="T1016" s="51">
        <v>0.01</v>
      </c>
      <c r="U1016" s="42">
        <v>55.6</v>
      </c>
      <c r="V1016" s="42">
        <v>0.22</v>
      </c>
      <c r="W1016" s="42">
        <v>3.2799999999999999E-3</v>
      </c>
      <c r="X1016" s="42">
        <v>40</v>
      </c>
      <c r="Y1016" s="44">
        <v>2.1800000000000002</v>
      </c>
      <c r="Z1016" s="87">
        <f t="shared" si="61"/>
        <v>4.8258766495618008</v>
      </c>
      <c r="AA1016" s="88">
        <f t="shared" si="62"/>
        <v>4.4697746998035601</v>
      </c>
      <c r="AB1016" s="90">
        <f t="shared" si="63"/>
        <v>3.830844514005495E-2</v>
      </c>
      <c r="AC1016" s="19">
        <v>4.66</v>
      </c>
      <c r="AD1016" s="99">
        <v>4.47</v>
      </c>
      <c r="AE1016" s="95">
        <v>4.1900000000000004</v>
      </c>
    </row>
    <row r="1017" spans="1:31" x14ac:dyDescent="0.35">
      <c r="A1017" s="2" t="s">
        <v>249</v>
      </c>
      <c r="B1017" s="9">
        <v>42242</v>
      </c>
      <c r="C1017" s="18">
        <v>1.97</v>
      </c>
      <c r="D1017" s="12">
        <v>7.6</v>
      </c>
      <c r="F1017" s="12">
        <v>0.74</v>
      </c>
      <c r="H1017" s="23">
        <f t="shared" si="60"/>
        <v>2.5118864315095751E-8</v>
      </c>
      <c r="I1017" s="28"/>
      <c r="J1017" s="25">
        <v>0.01</v>
      </c>
      <c r="K1017" s="33"/>
      <c r="L1017" s="25">
        <v>73.099999999999994</v>
      </c>
      <c r="M1017" s="33"/>
      <c r="N1017" s="25">
        <v>1</v>
      </c>
      <c r="O1017" s="25">
        <v>0.71</v>
      </c>
      <c r="P1017" s="25">
        <v>3.2</v>
      </c>
      <c r="Q1017" s="25">
        <v>0.11</v>
      </c>
      <c r="R1017" s="25">
        <v>17.7</v>
      </c>
      <c r="S1017" s="34"/>
      <c r="T1017" s="51">
        <v>0.01</v>
      </c>
      <c r="U1017" s="42">
        <v>53.6</v>
      </c>
      <c r="V1017" s="42">
        <v>0.22</v>
      </c>
      <c r="W1017" s="42">
        <v>3.2799999999999999E-3</v>
      </c>
      <c r="X1017" s="42">
        <v>49</v>
      </c>
      <c r="Y1017" s="44">
        <v>2.1800000000000002</v>
      </c>
      <c r="Z1017" s="87">
        <f t="shared" si="61"/>
        <v>4.7393994157002108</v>
      </c>
      <c r="AA1017" s="88">
        <f t="shared" si="62"/>
        <v>4.6820170953417222</v>
      </c>
      <c r="AB1017" s="90">
        <f t="shared" si="63"/>
        <v>6.0906255753831063E-3</v>
      </c>
      <c r="AC1017" s="19">
        <v>4.76</v>
      </c>
      <c r="AD1017" s="99">
        <v>4.68</v>
      </c>
      <c r="AE1017" s="95">
        <v>1.7</v>
      </c>
    </row>
    <row r="1018" spans="1:31" x14ac:dyDescent="0.35">
      <c r="A1018" s="2" t="s">
        <v>249</v>
      </c>
      <c r="B1018" s="9">
        <v>41927</v>
      </c>
      <c r="C1018" s="18">
        <v>1.38</v>
      </c>
      <c r="D1018" s="12">
        <v>7.76</v>
      </c>
      <c r="F1018" s="12">
        <v>1.1000000000000001</v>
      </c>
      <c r="H1018" s="23">
        <f t="shared" si="60"/>
        <v>1.7378008287493747E-8</v>
      </c>
      <c r="I1018" s="32">
        <v>5.0000000000000001E-3</v>
      </c>
      <c r="J1018" s="25">
        <v>0.01</v>
      </c>
      <c r="K1018" s="33"/>
      <c r="L1018" s="25">
        <v>71.2</v>
      </c>
      <c r="M1018" s="33"/>
      <c r="N1018" s="25">
        <v>1.35</v>
      </c>
      <c r="O1018" s="25">
        <v>0.89</v>
      </c>
      <c r="P1018" s="25">
        <v>3.25</v>
      </c>
      <c r="Q1018" s="25">
        <v>0.13</v>
      </c>
      <c r="R1018" s="25">
        <v>18.3</v>
      </c>
      <c r="S1018" s="34"/>
      <c r="T1018" s="51">
        <v>0.01</v>
      </c>
      <c r="U1018" s="42">
        <v>53.9</v>
      </c>
      <c r="V1018" s="42">
        <v>0.22</v>
      </c>
      <c r="W1018" s="42">
        <v>3.2799999999999999E-3</v>
      </c>
      <c r="X1018" s="42">
        <v>49</v>
      </c>
      <c r="Y1018" s="44">
        <v>2.19</v>
      </c>
      <c r="Z1018" s="87">
        <f t="shared" si="61"/>
        <v>4.6932220528495092</v>
      </c>
      <c r="AA1018" s="88">
        <f t="shared" si="62"/>
        <v>4.6982625413706582</v>
      </c>
      <c r="AB1018" s="90">
        <f t="shared" si="63"/>
        <v>-5.3670838413035437E-4</v>
      </c>
      <c r="AC1018" s="19">
        <v>4.72</v>
      </c>
      <c r="AD1018" s="13">
        <v>4.6900000000000004</v>
      </c>
      <c r="AE1018" s="94">
        <v>0.51</v>
      </c>
    </row>
    <row r="1019" spans="1:31" x14ac:dyDescent="0.35">
      <c r="A1019" s="2" t="s">
        <v>249</v>
      </c>
      <c r="B1019" s="9">
        <v>40857</v>
      </c>
      <c r="C1019" s="18">
        <v>1.23</v>
      </c>
      <c r="D1019" s="12">
        <v>7.56</v>
      </c>
      <c r="F1019" s="12">
        <v>0.94</v>
      </c>
      <c r="H1019" s="23">
        <f t="shared" si="60"/>
        <v>2.75422870333816E-8</v>
      </c>
      <c r="I1019" s="32">
        <v>2.6</v>
      </c>
      <c r="J1019" s="25">
        <v>0.01</v>
      </c>
      <c r="K1019" s="33"/>
      <c r="L1019" s="25">
        <v>70.599999999999994</v>
      </c>
      <c r="M1019" s="33"/>
      <c r="N1019" s="25">
        <v>0.83</v>
      </c>
      <c r="O1019" s="25">
        <v>0.92</v>
      </c>
      <c r="P1019" s="25">
        <v>3.25</v>
      </c>
      <c r="Q1019" s="25">
        <v>0.11</v>
      </c>
      <c r="R1019" s="25">
        <v>18</v>
      </c>
      <c r="S1019" s="34"/>
      <c r="T1019" s="51">
        <v>0.01</v>
      </c>
      <c r="U1019" s="42">
        <v>54.8</v>
      </c>
      <c r="V1019" s="42">
        <v>0.22</v>
      </c>
      <c r="W1019" s="42">
        <v>3.2799999999999999E-3</v>
      </c>
      <c r="X1019" s="42">
        <v>50</v>
      </c>
      <c r="Y1019" s="44">
        <v>2.21</v>
      </c>
      <c r="Z1019" s="87">
        <f t="shared" si="61"/>
        <v>4.9201977527257235</v>
      </c>
      <c r="AA1019" s="88">
        <f t="shared" si="62"/>
        <v>4.7652076241683305</v>
      </c>
      <c r="AB1019" s="90">
        <f t="shared" si="63"/>
        <v>1.6002441046726292E-2</v>
      </c>
      <c r="AC1019" s="19">
        <v>4.6500000000000004</v>
      </c>
      <c r="AD1019" s="13">
        <v>4.76</v>
      </c>
      <c r="AE1019" s="95">
        <v>2.4300000000000002</v>
      </c>
    </row>
    <row r="1020" spans="1:31" x14ac:dyDescent="0.35">
      <c r="A1020" s="2" t="s">
        <v>249</v>
      </c>
      <c r="B1020" s="9">
        <v>40562</v>
      </c>
      <c r="C1020" s="18">
        <v>1.04</v>
      </c>
      <c r="D1020" s="12">
        <v>7.49</v>
      </c>
      <c r="F1020" s="12">
        <v>1.1000000000000001</v>
      </c>
      <c r="H1020" s="23">
        <f t="shared" si="60"/>
        <v>3.2359365692962729E-8</v>
      </c>
      <c r="J1020" s="25">
        <v>0.01</v>
      </c>
      <c r="K1020" s="30">
        <v>0.3</v>
      </c>
      <c r="L1020" s="25">
        <v>74.3</v>
      </c>
      <c r="M1020" s="30">
        <v>0.2</v>
      </c>
      <c r="N1020" s="25">
        <v>0.8</v>
      </c>
      <c r="O1020" s="25">
        <v>0.87</v>
      </c>
      <c r="P1020" s="25">
        <v>3.07</v>
      </c>
      <c r="Q1020" s="25">
        <v>0.1</v>
      </c>
      <c r="R1020" s="25">
        <v>18.2</v>
      </c>
      <c r="S1020" s="31">
        <v>0.5</v>
      </c>
      <c r="T1020" s="51">
        <v>0.01</v>
      </c>
      <c r="U1020" s="42">
        <v>57.3</v>
      </c>
      <c r="V1020" s="42">
        <v>0.22</v>
      </c>
      <c r="W1020" s="42">
        <v>3.2799999999999999E-3</v>
      </c>
      <c r="X1020" s="42">
        <v>50</v>
      </c>
      <c r="Y1020" s="44">
        <v>2.2200000000000002</v>
      </c>
      <c r="Z1020" s="87">
        <f t="shared" si="61"/>
        <v>4.8068990585762181</v>
      </c>
      <c r="AA1020" s="88">
        <f t="shared" si="62"/>
        <v>4.827253007742808</v>
      </c>
      <c r="AB1020" s="90">
        <f t="shared" si="63"/>
        <v>-2.1126871390941813E-3</v>
      </c>
      <c r="AC1020" s="19">
        <v>4.82</v>
      </c>
      <c r="AD1020" s="13">
        <v>4.82</v>
      </c>
      <c r="AE1020" s="94">
        <v>0.03</v>
      </c>
    </row>
    <row r="1021" spans="1:31" x14ac:dyDescent="0.35">
      <c r="A1021" s="2" t="s">
        <v>249</v>
      </c>
      <c r="B1021" s="9">
        <v>41575</v>
      </c>
      <c r="C1021" s="18">
        <v>1.24</v>
      </c>
      <c r="D1021" s="12">
        <v>7.66</v>
      </c>
      <c r="F1021" s="12">
        <v>0.9</v>
      </c>
      <c r="H1021" s="23">
        <f t="shared" si="60"/>
        <v>2.1877616239495494E-8</v>
      </c>
      <c r="I1021" s="32">
        <v>0.8</v>
      </c>
      <c r="J1021" s="25">
        <v>0.01</v>
      </c>
      <c r="K1021" s="29">
        <v>0.6</v>
      </c>
      <c r="L1021" s="25">
        <v>74.8</v>
      </c>
      <c r="M1021" s="29">
        <v>1.3</v>
      </c>
      <c r="N1021" s="25">
        <v>0.98</v>
      </c>
      <c r="O1021" s="25">
        <v>0.96</v>
      </c>
      <c r="P1021" s="25">
        <v>3.28</v>
      </c>
      <c r="Q1021" s="25">
        <v>0.11</v>
      </c>
      <c r="R1021" s="25">
        <v>18.5</v>
      </c>
      <c r="S1021" s="29">
        <v>1.3</v>
      </c>
      <c r="T1021" s="51">
        <v>0.01</v>
      </c>
      <c r="U1021" s="42">
        <v>52.9</v>
      </c>
      <c r="V1021" s="42">
        <v>0.22</v>
      </c>
      <c r="W1021" s="42">
        <v>3.2799999999999999E-3</v>
      </c>
      <c r="X1021" s="42">
        <v>55</v>
      </c>
      <c r="Y1021" s="44">
        <v>2.19</v>
      </c>
      <c r="Z1021" s="87">
        <f t="shared" si="61"/>
        <v>4.9602415826617232</v>
      </c>
      <c r="AA1021" s="88">
        <f t="shared" si="62"/>
        <v>4.8466968562060302</v>
      </c>
      <c r="AB1021" s="90">
        <f t="shared" si="63"/>
        <v>1.1577999307682222E-2</v>
      </c>
      <c r="AC1021" s="19">
        <v>4.8899999999999997</v>
      </c>
      <c r="AD1021" s="13">
        <v>4.84</v>
      </c>
      <c r="AE1021" s="94">
        <v>0.97</v>
      </c>
    </row>
    <row r="1022" spans="1:31" x14ac:dyDescent="0.35">
      <c r="A1022" s="2" t="s">
        <v>249</v>
      </c>
      <c r="B1022" s="9">
        <v>38849</v>
      </c>
      <c r="C1022" s="20"/>
      <c r="D1022" s="12">
        <v>7.69</v>
      </c>
      <c r="F1022" s="12">
        <v>1.5</v>
      </c>
      <c r="H1022" s="23">
        <f t="shared" si="60"/>
        <v>2.0417379446695271E-8</v>
      </c>
      <c r="I1022" s="32">
        <v>0.01</v>
      </c>
      <c r="J1022" s="25">
        <v>0.02</v>
      </c>
      <c r="K1022" s="29">
        <v>5</v>
      </c>
      <c r="L1022" s="25">
        <v>75.97</v>
      </c>
      <c r="M1022" s="29">
        <v>5</v>
      </c>
      <c r="N1022" s="25">
        <v>0.74</v>
      </c>
      <c r="O1022" s="25">
        <v>1</v>
      </c>
      <c r="P1022" s="25">
        <v>3.22</v>
      </c>
      <c r="Q1022" s="25">
        <v>0.1</v>
      </c>
      <c r="R1022" s="25">
        <v>19.3</v>
      </c>
      <c r="S1022" s="29">
        <v>10</v>
      </c>
      <c r="T1022" s="51">
        <v>0.09</v>
      </c>
      <c r="U1022" s="42">
        <v>61</v>
      </c>
      <c r="V1022" s="42">
        <v>1.81</v>
      </c>
      <c r="W1022" s="42">
        <v>0.02</v>
      </c>
      <c r="X1022" s="42">
        <v>51</v>
      </c>
      <c r="Y1022" s="44">
        <v>2.29</v>
      </c>
      <c r="Z1022" s="87">
        <f t="shared" si="61"/>
        <v>4.9532635566472845</v>
      </c>
      <c r="AA1022" s="88">
        <f t="shared" si="62"/>
        <v>5.0310246735205046</v>
      </c>
      <c r="AB1022" s="90">
        <f t="shared" si="63"/>
        <v>-7.788348561318866E-3</v>
      </c>
      <c r="AC1022" s="19">
        <v>4.95</v>
      </c>
      <c r="AD1022" s="13">
        <v>5.0199999999999996</v>
      </c>
      <c r="AE1022" s="94">
        <v>-1.42</v>
      </c>
    </row>
    <row r="1023" spans="1:31" x14ac:dyDescent="0.35">
      <c r="A1023" s="2" t="s">
        <v>249</v>
      </c>
      <c r="B1023" s="9">
        <v>40141</v>
      </c>
      <c r="C1023" s="18">
        <v>1.19</v>
      </c>
      <c r="D1023" s="12">
        <v>7.57</v>
      </c>
      <c r="F1023" s="12">
        <v>1</v>
      </c>
      <c r="H1023" s="23">
        <f t="shared" si="60"/>
        <v>2.6915348039269097E-8</v>
      </c>
      <c r="I1023" s="32">
        <v>0.19</v>
      </c>
      <c r="J1023" s="25">
        <v>0.01</v>
      </c>
      <c r="K1023" s="33"/>
      <c r="L1023" s="25">
        <v>70.5</v>
      </c>
      <c r="M1023" s="33"/>
      <c r="N1023" s="25">
        <v>0.71</v>
      </c>
      <c r="O1023" s="25">
        <v>0.78</v>
      </c>
      <c r="P1023" s="25">
        <v>3.03</v>
      </c>
      <c r="Q1023" s="25">
        <v>0.09</v>
      </c>
      <c r="R1023" s="25">
        <v>16.899999999999999</v>
      </c>
      <c r="S1023" s="34"/>
      <c r="T1023" s="51">
        <v>0.01</v>
      </c>
      <c r="U1023" s="42">
        <v>53.3</v>
      </c>
      <c r="V1023" s="42">
        <v>0.22</v>
      </c>
      <c r="W1023" s="42">
        <v>3.2799999999999999E-3</v>
      </c>
      <c r="X1023" s="42">
        <v>50</v>
      </c>
      <c r="Y1023" s="44">
        <v>2.23</v>
      </c>
      <c r="Z1023" s="87">
        <f t="shared" si="61"/>
        <v>4.5726791615992068</v>
      </c>
      <c r="AA1023" s="88">
        <f t="shared" si="62"/>
        <v>4.7539803940236443</v>
      </c>
      <c r="AB1023" s="90">
        <f t="shared" si="63"/>
        <v>-1.9439031878796802E-2</v>
      </c>
      <c r="AE1023" s="94">
        <v>76.92</v>
      </c>
    </row>
    <row r="1024" spans="1:31" x14ac:dyDescent="0.35">
      <c r="A1024" s="2" t="s">
        <v>249</v>
      </c>
      <c r="B1024" s="9">
        <v>35966</v>
      </c>
      <c r="C1024" s="18">
        <v>1.61</v>
      </c>
      <c r="D1024" s="12">
        <v>7.46</v>
      </c>
      <c r="F1024" s="12">
        <v>1.1000000000000001</v>
      </c>
      <c r="H1024" s="23">
        <f t="shared" si="60"/>
        <v>3.4673685045253171E-8</v>
      </c>
      <c r="I1024" s="32">
        <v>3.0000000000000001E-3</v>
      </c>
      <c r="J1024" s="25">
        <v>0.09</v>
      </c>
      <c r="K1024" s="36"/>
      <c r="L1024" s="25">
        <v>70</v>
      </c>
      <c r="M1024" s="36"/>
      <c r="N1024" s="25">
        <v>0.78</v>
      </c>
      <c r="O1024" s="25">
        <v>1</v>
      </c>
      <c r="P1024" s="25">
        <v>3.2</v>
      </c>
      <c r="Q1024" s="25">
        <v>0.09</v>
      </c>
      <c r="R1024" s="25">
        <v>18</v>
      </c>
      <c r="S1024" s="36"/>
      <c r="T1024" s="51">
        <v>0.05</v>
      </c>
      <c r="U1024" s="42">
        <v>46</v>
      </c>
      <c r="V1024" s="42">
        <v>0.44</v>
      </c>
      <c r="W1024" s="42">
        <v>6.5700000000000003E-3</v>
      </c>
      <c r="X1024" s="42">
        <v>41</v>
      </c>
      <c r="Y1024" s="44">
        <v>2.35</v>
      </c>
      <c r="Z1024" s="87">
        <f t="shared" si="61"/>
        <v>4.6013465506854052</v>
      </c>
      <c r="AA1024" s="88">
        <f t="shared" si="62"/>
        <v>4.4730126373370425</v>
      </c>
      <c r="AB1024" s="90">
        <f t="shared" si="63"/>
        <v>1.4142476696068522E-2</v>
      </c>
      <c r="AD1024" s="100"/>
      <c r="AE1024" s="96"/>
    </row>
    <row r="1025" spans="1:31" x14ac:dyDescent="0.35">
      <c r="A1025" s="2" t="s">
        <v>249</v>
      </c>
      <c r="B1025" s="9">
        <v>39350</v>
      </c>
      <c r="C1025" s="18">
        <v>1.31</v>
      </c>
      <c r="D1025" s="12">
        <v>7.49</v>
      </c>
      <c r="F1025" s="12">
        <v>1.6</v>
      </c>
      <c r="H1025" s="23">
        <f t="shared" si="60"/>
        <v>3.2359365692962729E-8</v>
      </c>
      <c r="I1025" s="32">
        <v>1.6</v>
      </c>
      <c r="J1025" s="25">
        <v>0.02</v>
      </c>
      <c r="K1025" s="33"/>
      <c r="L1025" s="25">
        <v>76.400000000000006</v>
      </c>
      <c r="M1025" s="33"/>
      <c r="N1025" s="25">
        <v>0.87</v>
      </c>
      <c r="O1025" s="25">
        <v>1.04</v>
      </c>
      <c r="P1025" s="25">
        <v>3.43</v>
      </c>
      <c r="Q1025" s="25">
        <v>0.09</v>
      </c>
      <c r="R1025" s="25">
        <v>20.5</v>
      </c>
      <c r="S1025" s="34"/>
      <c r="T1025" s="51">
        <v>0.01</v>
      </c>
      <c r="U1025" s="42">
        <v>56.7</v>
      </c>
      <c r="V1025" s="42">
        <v>0.22</v>
      </c>
      <c r="W1025" s="42">
        <v>3.2799999999999999E-3</v>
      </c>
      <c r="X1025" s="42">
        <v>51</v>
      </c>
      <c r="Y1025" s="44">
        <v>2.29</v>
      </c>
      <c r="Z1025" s="87">
        <f t="shared" si="61"/>
        <v>5.2263060414967564</v>
      </c>
      <c r="AA1025" s="88">
        <f t="shared" si="62"/>
        <v>4.9129708603957933</v>
      </c>
      <c r="AB1025" s="90">
        <f t="shared" si="63"/>
        <v>3.0903109179558685E-2</v>
      </c>
      <c r="AD1025" s="100"/>
      <c r="AE1025" s="96"/>
    </row>
    <row r="1026" spans="1:31" x14ac:dyDescent="0.35">
      <c r="A1026" s="2" t="s">
        <v>249</v>
      </c>
      <c r="B1026" s="9">
        <v>36374</v>
      </c>
      <c r="C1026" s="18">
        <v>1.76</v>
      </c>
      <c r="D1026" s="12">
        <v>7.6</v>
      </c>
      <c r="F1026" s="12">
        <v>1.1000000000000001</v>
      </c>
      <c r="H1026" s="23">
        <f t="shared" si="60"/>
        <v>2.5118864315095751E-8</v>
      </c>
      <c r="I1026" s="24">
        <v>2</v>
      </c>
      <c r="J1026" s="25">
        <v>0.1</v>
      </c>
      <c r="K1026" s="33"/>
      <c r="L1026" s="25">
        <v>75.2</v>
      </c>
      <c r="M1026" s="33"/>
      <c r="N1026" s="25">
        <v>0.87</v>
      </c>
      <c r="O1026" s="25">
        <v>0.8</v>
      </c>
      <c r="P1026" s="25">
        <v>3.2</v>
      </c>
      <c r="Q1026" s="25">
        <v>0.09</v>
      </c>
      <c r="R1026" s="25">
        <v>15.4</v>
      </c>
      <c r="S1026" s="34"/>
      <c r="T1026" s="51">
        <v>0.03</v>
      </c>
      <c r="U1026" s="42">
        <v>49.7</v>
      </c>
      <c r="V1026" s="42">
        <v>0.22</v>
      </c>
      <c r="W1026" s="42">
        <v>0.01</v>
      </c>
      <c r="X1026" s="42">
        <v>43</v>
      </c>
      <c r="Y1026" s="44">
        <v>2.2799999999999998</v>
      </c>
      <c r="Z1026" s="87">
        <f t="shared" si="61"/>
        <v>4.968451687518983</v>
      </c>
      <c r="AA1026" s="88">
        <f t="shared" si="62"/>
        <v>4.5323516941132507</v>
      </c>
      <c r="AB1026" s="90">
        <f t="shared" si="63"/>
        <v>4.590138074521552E-2</v>
      </c>
      <c r="AD1026" s="100"/>
      <c r="AE1026" s="96"/>
    </row>
    <row r="1027" spans="1:31" x14ac:dyDescent="0.35">
      <c r="A1027" s="2" t="s">
        <v>214</v>
      </c>
      <c r="B1027" s="9">
        <v>38677</v>
      </c>
      <c r="C1027" s="19">
        <v>5.05</v>
      </c>
      <c r="D1027" s="12">
        <v>7.3</v>
      </c>
      <c r="F1027" s="12">
        <v>2</v>
      </c>
      <c r="H1027" s="23">
        <f t="shared" si="60"/>
        <v>5.0118723362727164E-8</v>
      </c>
      <c r="I1027" s="24">
        <v>0.02</v>
      </c>
      <c r="J1027" s="25">
        <v>0.08</v>
      </c>
      <c r="K1027" s="30">
        <v>1</v>
      </c>
      <c r="L1027" s="25">
        <v>80</v>
      </c>
      <c r="M1027" s="30">
        <v>1</v>
      </c>
      <c r="N1027" s="25">
        <v>1.82</v>
      </c>
      <c r="O1027" s="25">
        <v>1.1000000000000001</v>
      </c>
      <c r="P1027" s="25">
        <v>2.1</v>
      </c>
      <c r="Q1027" s="25">
        <v>0.16</v>
      </c>
      <c r="R1027" s="25">
        <v>12.4</v>
      </c>
      <c r="S1027" s="31">
        <v>5</v>
      </c>
      <c r="T1027" s="51">
        <v>0.03</v>
      </c>
      <c r="U1027" s="42">
        <v>56</v>
      </c>
      <c r="V1027" s="42">
        <v>0.44</v>
      </c>
      <c r="W1027" s="42">
        <v>0.03</v>
      </c>
      <c r="X1027" s="42">
        <v>21</v>
      </c>
      <c r="Y1027" s="44">
        <v>3</v>
      </c>
      <c r="Z1027" s="87">
        <f t="shared" si="61"/>
        <v>4.8099497844398389</v>
      </c>
      <c r="AA1027" s="88">
        <f t="shared" si="62"/>
        <v>4.7668968467874748</v>
      </c>
      <c r="AB1027" s="90">
        <f t="shared" si="63"/>
        <v>4.4955233502415029E-3</v>
      </c>
      <c r="AC1027" s="19">
        <v>4.8099999999999996</v>
      </c>
      <c r="AD1027" s="99">
        <v>-4.76</v>
      </c>
      <c r="AE1027" s="95">
        <v>1</v>
      </c>
    </row>
    <row r="1028" spans="1:31" x14ac:dyDescent="0.35">
      <c r="A1028" s="2" t="s">
        <v>214</v>
      </c>
      <c r="B1028" s="9">
        <v>41227</v>
      </c>
      <c r="C1028" s="19">
        <v>4.9000000000000004</v>
      </c>
      <c r="D1028" s="12">
        <v>7.44</v>
      </c>
      <c r="F1028" s="12">
        <v>1.4</v>
      </c>
      <c r="H1028" s="23">
        <f t="shared" ref="H1028:H1091" si="64">10^-(D1028)</f>
        <v>3.630780547701001E-8</v>
      </c>
      <c r="I1028" s="24">
        <v>0.64</v>
      </c>
      <c r="J1028" s="25">
        <v>0.03</v>
      </c>
      <c r="K1028" s="33"/>
      <c r="L1028" s="25">
        <v>83.9</v>
      </c>
      <c r="M1028" s="33"/>
      <c r="N1028" s="25">
        <v>1.8</v>
      </c>
      <c r="O1028" s="25">
        <v>1.39</v>
      </c>
      <c r="P1028" s="25">
        <v>2.2000000000000002</v>
      </c>
      <c r="Q1028" s="25">
        <v>0.16</v>
      </c>
      <c r="R1028" s="25">
        <v>15</v>
      </c>
      <c r="S1028" s="34"/>
      <c r="T1028" s="51">
        <v>0.01</v>
      </c>
      <c r="U1028" s="42">
        <v>67.5</v>
      </c>
      <c r="V1028" s="42">
        <v>0.22</v>
      </c>
      <c r="W1028" s="42">
        <v>3.2799999999999999E-3</v>
      </c>
      <c r="X1028" s="42">
        <v>26</v>
      </c>
      <c r="Y1028" s="44">
        <v>2.82</v>
      </c>
      <c r="Z1028" s="87">
        <f t="shared" ref="Z1028:Z1091" si="65">(H1028/H$3)+(I1028/I$3*3)+(J1028/J$3)+(L1028/L$3*2)+(N1028/N$3*2)+(O1028/O$3)+(P1028/P$3*2)+(Q1028/Q$3*2)+(R1028/R$3)</f>
        <v>5.1987431185225024</v>
      </c>
      <c r="AA1028" s="88">
        <f t="shared" ref="AA1028:AA1091" si="66">(T1028/T$3*3)+(U1028/U$3*2)+(V1028/V$3)+(W1028/W$3)+(X1028/X$3)+Y1028</f>
        <v>4.9625882996660247</v>
      </c>
      <c r="AB1028" s="90">
        <f t="shared" ref="AB1028:AB1091" si="67">(Z1028-AA1028)/(Z1028+AA1028)</f>
        <v>2.324053897442677E-2</v>
      </c>
      <c r="AC1028" s="19">
        <v>5.16</v>
      </c>
      <c r="AD1028" s="99">
        <v>4.96</v>
      </c>
      <c r="AE1028" s="95">
        <v>4</v>
      </c>
    </row>
    <row r="1029" spans="1:31" x14ac:dyDescent="0.35">
      <c r="A1029" s="2" t="s">
        <v>214</v>
      </c>
      <c r="B1029" s="9">
        <v>40519</v>
      </c>
      <c r="C1029" s="18">
        <v>4.88</v>
      </c>
      <c r="D1029" s="12">
        <v>7.4</v>
      </c>
      <c r="F1029" s="12">
        <v>1.7</v>
      </c>
      <c r="H1029" s="23">
        <f t="shared" si="64"/>
        <v>3.981071705534957E-8</v>
      </c>
      <c r="I1029" s="32">
        <v>0.01</v>
      </c>
      <c r="J1029" s="25">
        <v>0.03</v>
      </c>
      <c r="K1029" s="29">
        <v>0.2</v>
      </c>
      <c r="L1029" s="25">
        <v>86.9</v>
      </c>
      <c r="M1029" s="29">
        <v>0.3</v>
      </c>
      <c r="N1029" s="25">
        <v>1.95</v>
      </c>
      <c r="O1029" s="25">
        <v>0.16</v>
      </c>
      <c r="P1029" s="25">
        <v>3.37</v>
      </c>
      <c r="Q1029" s="25">
        <v>0.16</v>
      </c>
      <c r="R1029" s="25">
        <v>14.6</v>
      </c>
      <c r="S1029" s="29">
        <v>0.5</v>
      </c>
      <c r="T1029" s="51">
        <v>0.01</v>
      </c>
      <c r="U1029" s="42">
        <v>65.599999999999994</v>
      </c>
      <c r="V1029" s="42">
        <v>0.22</v>
      </c>
      <c r="W1029" s="42">
        <v>3.2799999999999999E-3</v>
      </c>
      <c r="X1029" s="42">
        <v>25</v>
      </c>
      <c r="Y1029" s="44">
        <v>2.89</v>
      </c>
      <c r="Z1029" s="87">
        <f t="shared" si="65"/>
        <v>5.3311633763319684</v>
      </c>
      <c r="AA1029" s="88">
        <f t="shared" si="66"/>
        <v>4.9648250634385622</v>
      </c>
      <c r="AB1029" s="90">
        <f t="shared" si="67"/>
        <v>3.5580684169996095E-2</v>
      </c>
      <c r="AC1029" s="19">
        <v>5.43</v>
      </c>
      <c r="AD1029" s="13">
        <v>4.96</v>
      </c>
      <c r="AE1029" s="95">
        <v>9.0399999999999991</v>
      </c>
    </row>
    <row r="1030" spans="1:31" x14ac:dyDescent="0.35">
      <c r="A1030" s="2" t="s">
        <v>214</v>
      </c>
      <c r="B1030" s="9">
        <v>40857</v>
      </c>
      <c r="C1030" s="18">
        <v>4.93</v>
      </c>
      <c r="D1030" s="12">
        <v>7.41</v>
      </c>
      <c r="F1030" s="12">
        <v>1.6</v>
      </c>
      <c r="H1030" s="23">
        <f t="shared" si="64"/>
        <v>3.890451449942805E-8</v>
      </c>
      <c r="I1030" s="28"/>
      <c r="J1030" s="25">
        <v>0.03</v>
      </c>
      <c r="K1030" s="33"/>
      <c r="L1030" s="25">
        <v>78.900000000000006</v>
      </c>
      <c r="M1030" s="33"/>
      <c r="N1030" s="25">
        <v>1.9</v>
      </c>
      <c r="O1030" s="25">
        <v>1.32</v>
      </c>
      <c r="P1030" s="25">
        <v>2.17</v>
      </c>
      <c r="Q1030" s="25">
        <v>0.16</v>
      </c>
      <c r="R1030" s="25">
        <v>13.5</v>
      </c>
      <c r="S1030" s="34"/>
      <c r="T1030" s="51">
        <v>0.01</v>
      </c>
      <c r="U1030" s="42">
        <v>66.2</v>
      </c>
      <c r="V1030" s="42">
        <v>0.22</v>
      </c>
      <c r="W1030" s="42">
        <v>3.2799999999999999E-3</v>
      </c>
      <c r="X1030" s="42">
        <v>26</v>
      </c>
      <c r="Y1030" s="44">
        <v>2.88</v>
      </c>
      <c r="Z1030" s="87">
        <f t="shared" si="65"/>
        <v>4.8121551581797259</v>
      </c>
      <c r="AA1030" s="88">
        <f t="shared" si="66"/>
        <v>4.9955247002072962</v>
      </c>
      <c r="AB1030" s="90">
        <f t="shared" si="67"/>
        <v>-1.8696526056645506E-2</v>
      </c>
      <c r="AC1030" s="19">
        <v>4.8499999999999996</v>
      </c>
      <c r="AD1030" s="99">
        <v>4.99</v>
      </c>
      <c r="AE1030" s="95">
        <v>2.94</v>
      </c>
    </row>
    <row r="1031" spans="1:31" x14ac:dyDescent="0.35">
      <c r="A1031" s="2" t="s">
        <v>214</v>
      </c>
      <c r="B1031" s="9">
        <v>38848</v>
      </c>
      <c r="C1031" s="20"/>
      <c r="D1031" s="12">
        <v>7.68</v>
      </c>
      <c r="F1031" s="12">
        <v>2.2000000000000002</v>
      </c>
      <c r="H1031" s="23">
        <f t="shared" si="64"/>
        <v>2.0892961308540368E-8</v>
      </c>
      <c r="I1031" s="32">
        <v>2E-3</v>
      </c>
      <c r="J1031" s="25">
        <v>0.03</v>
      </c>
      <c r="K1031" s="29">
        <v>5</v>
      </c>
      <c r="L1031" s="25">
        <v>80.62</v>
      </c>
      <c r="M1031" s="29">
        <v>5</v>
      </c>
      <c r="N1031" s="25">
        <v>1.99</v>
      </c>
      <c r="O1031" s="25">
        <v>1.32</v>
      </c>
      <c r="P1031" s="25">
        <v>2.2200000000000002</v>
      </c>
      <c r="Q1031" s="25">
        <v>0.16</v>
      </c>
      <c r="R1031" s="25">
        <v>14.6</v>
      </c>
      <c r="S1031" s="31">
        <v>10</v>
      </c>
      <c r="T1031" s="51">
        <v>0.12</v>
      </c>
      <c r="U1031" s="42">
        <v>64</v>
      </c>
      <c r="V1031" s="42">
        <v>0.56999999999999995</v>
      </c>
      <c r="W1031" s="42">
        <v>0.02</v>
      </c>
      <c r="X1031" s="42">
        <v>23</v>
      </c>
      <c r="Y1031" s="44">
        <v>3.02</v>
      </c>
      <c r="Z1031" s="87">
        <f t="shared" si="65"/>
        <v>4.953389212444077</v>
      </c>
      <c r="AA1031" s="88">
        <f t="shared" si="66"/>
        <v>5.014581949590319</v>
      </c>
      <c r="AB1031" s="90">
        <f t="shared" si="67"/>
        <v>-6.138936013309346E-3</v>
      </c>
      <c r="AC1031" s="19">
        <v>4.96</v>
      </c>
      <c r="AD1031" s="99">
        <v>5.01</v>
      </c>
      <c r="AE1031" s="95">
        <v>-1.18</v>
      </c>
    </row>
    <row r="1032" spans="1:31" x14ac:dyDescent="0.35">
      <c r="A1032" s="2" t="s">
        <v>214</v>
      </c>
      <c r="B1032" s="9">
        <v>39778</v>
      </c>
      <c r="C1032" s="18">
        <v>4.83</v>
      </c>
      <c r="D1032" s="12">
        <v>7.43</v>
      </c>
      <c r="F1032" s="12">
        <v>1.8</v>
      </c>
      <c r="H1032" s="23">
        <f t="shared" si="64"/>
        <v>3.7153522909717246E-8</v>
      </c>
      <c r="I1032" s="24">
        <v>5.0000000000000001E-3</v>
      </c>
      <c r="J1032" s="27">
        <v>0.03</v>
      </c>
      <c r="K1032" s="33"/>
      <c r="L1032" s="25">
        <v>80.5</v>
      </c>
      <c r="M1032" s="36"/>
      <c r="N1032" s="25">
        <v>1.98</v>
      </c>
      <c r="O1032" s="25">
        <v>1.32</v>
      </c>
      <c r="P1032" s="25">
        <v>2.2000000000000002</v>
      </c>
      <c r="Q1032" s="25">
        <v>0.16</v>
      </c>
      <c r="R1032" s="25">
        <v>13.7</v>
      </c>
      <c r="S1032" s="34"/>
      <c r="T1032" s="50">
        <v>0.01</v>
      </c>
      <c r="U1032" s="41">
        <v>65.2</v>
      </c>
      <c r="V1032" s="41">
        <v>0.22</v>
      </c>
      <c r="W1032" s="41">
        <v>3.2799999999999999E-3</v>
      </c>
      <c r="X1032" s="41">
        <v>31</v>
      </c>
      <c r="Y1032" s="44">
        <v>2.98</v>
      </c>
      <c r="Z1032" s="87">
        <f t="shared" si="65"/>
        <v>4.9065838142978873</v>
      </c>
      <c r="AA1032" s="88">
        <f t="shared" si="66"/>
        <v>5.2157502703318084</v>
      </c>
      <c r="AB1032" s="90">
        <f t="shared" si="67"/>
        <v>-3.054300060135106E-2</v>
      </c>
      <c r="AE1032" s="94">
        <v>7.65</v>
      </c>
    </row>
    <row r="1033" spans="1:31" x14ac:dyDescent="0.35">
      <c r="A1033" s="2" t="s">
        <v>214</v>
      </c>
      <c r="B1033" s="9">
        <v>37329</v>
      </c>
      <c r="C1033" s="18">
        <v>4.8899999999999997</v>
      </c>
      <c r="D1033" s="12">
        <v>6.76</v>
      </c>
      <c r="F1033" s="12">
        <v>1.3</v>
      </c>
      <c r="H1033" s="23">
        <f t="shared" si="64"/>
        <v>1.7378008287493735E-7</v>
      </c>
      <c r="I1033" s="32">
        <v>3.9</v>
      </c>
      <c r="J1033" s="25">
        <v>0.05</v>
      </c>
      <c r="K1033" s="36"/>
      <c r="L1033" s="25">
        <v>77</v>
      </c>
      <c r="M1033" s="36"/>
      <c r="N1033" s="25">
        <v>2.1</v>
      </c>
      <c r="O1033" s="25">
        <v>1.2</v>
      </c>
      <c r="P1033" s="25">
        <v>2.2999999999999998</v>
      </c>
      <c r="Q1033" s="25">
        <v>0.16</v>
      </c>
      <c r="R1033" s="25">
        <v>15</v>
      </c>
      <c r="S1033" s="36"/>
      <c r="T1033" s="51">
        <v>0.15</v>
      </c>
      <c r="U1033" s="42">
        <v>57</v>
      </c>
      <c r="V1033" s="42">
        <v>0.44</v>
      </c>
      <c r="W1033" s="42">
        <v>6.5690000000000002E-3</v>
      </c>
      <c r="X1033" s="42">
        <v>23</v>
      </c>
      <c r="Y1033" s="44">
        <v>3.2</v>
      </c>
      <c r="Z1033" s="87">
        <f t="shared" si="65"/>
        <v>5.2321445175221655</v>
      </c>
      <c r="AA1033" s="88">
        <f t="shared" si="66"/>
        <v>5.0474137908118966</v>
      </c>
      <c r="AB1033" s="90">
        <f t="shared" si="67"/>
        <v>1.7970687180255605E-2</v>
      </c>
      <c r="AD1033" s="100"/>
      <c r="AE1033" s="96"/>
    </row>
    <row r="1034" spans="1:31" x14ac:dyDescent="0.35">
      <c r="A1034" s="2" t="s">
        <v>214</v>
      </c>
      <c r="B1034" s="9">
        <v>39384</v>
      </c>
      <c r="C1034" s="18">
        <v>5</v>
      </c>
      <c r="D1034" s="12">
        <v>7.3</v>
      </c>
      <c r="F1034" s="12">
        <v>2.2000000000000002</v>
      </c>
      <c r="H1034" s="23">
        <f t="shared" si="64"/>
        <v>5.0118723362727164E-8</v>
      </c>
      <c r="I1034" s="24">
        <v>1.31</v>
      </c>
      <c r="J1034" s="25">
        <v>0.03</v>
      </c>
      <c r="K1034" s="33"/>
      <c r="L1034" s="25">
        <v>88.6</v>
      </c>
      <c r="M1034" s="33"/>
      <c r="N1034" s="25">
        <v>1.45</v>
      </c>
      <c r="O1034" s="25">
        <v>1.5</v>
      </c>
      <c r="P1034" s="25">
        <v>2.21</v>
      </c>
      <c r="Q1034" s="25">
        <v>0.17</v>
      </c>
      <c r="R1034" s="25">
        <v>15.8</v>
      </c>
      <c r="S1034" s="34"/>
      <c r="T1034" s="51">
        <v>0.15</v>
      </c>
      <c r="U1034" s="42">
        <v>63.8</v>
      </c>
      <c r="V1034" s="42">
        <v>0.22</v>
      </c>
      <c r="W1034" s="42">
        <v>3.6099999999999999E-3</v>
      </c>
      <c r="X1034" s="42">
        <v>23</v>
      </c>
      <c r="Y1034" s="44">
        <v>3.04</v>
      </c>
      <c r="Z1034" s="87">
        <f t="shared" si="65"/>
        <v>5.5340379053201101</v>
      </c>
      <c r="AA1034" s="88">
        <f t="shared" si="66"/>
        <v>5.0253645209507436</v>
      </c>
      <c r="AB1034" s="90">
        <f t="shared" si="67"/>
        <v>4.8172554074066953E-2</v>
      </c>
    </row>
    <row r="1035" spans="1:31" x14ac:dyDescent="0.35">
      <c r="A1035" s="2" t="s">
        <v>334</v>
      </c>
      <c r="B1035" s="9">
        <v>38827</v>
      </c>
      <c r="C1035" s="18">
        <v>2.23</v>
      </c>
      <c r="D1035" s="12">
        <v>5.36</v>
      </c>
      <c r="F1035" s="12">
        <v>8.1</v>
      </c>
      <c r="H1035" s="23">
        <f t="shared" si="64"/>
        <v>4.3651583224016507E-6</v>
      </c>
      <c r="I1035" s="24">
        <v>5.0000000000000001E-3</v>
      </c>
      <c r="J1035" s="25">
        <v>0.08</v>
      </c>
      <c r="K1035" s="29">
        <v>5.2</v>
      </c>
      <c r="L1035" s="25">
        <v>11.2</v>
      </c>
      <c r="M1035" s="29">
        <v>1.1000000000000001</v>
      </c>
      <c r="N1035" s="25">
        <v>0.89</v>
      </c>
      <c r="O1035" s="25">
        <v>18.399999999999999</v>
      </c>
      <c r="P1035" s="25">
        <v>2.98</v>
      </c>
      <c r="Q1035" s="25">
        <v>0.05</v>
      </c>
      <c r="R1035" s="25">
        <v>8.18</v>
      </c>
      <c r="S1035" s="29">
        <v>19</v>
      </c>
      <c r="T1035" s="51">
        <v>0.01</v>
      </c>
      <c r="U1035" s="42">
        <v>29.1</v>
      </c>
      <c r="V1035" s="42">
        <v>29.96</v>
      </c>
      <c r="W1035" s="42">
        <v>5.9121E-3</v>
      </c>
      <c r="X1035" s="42">
        <v>14</v>
      </c>
      <c r="Y1035" s="44">
        <v>0.22</v>
      </c>
      <c r="Z1035" s="87">
        <f t="shared" si="65"/>
        <v>1.6691399691842665</v>
      </c>
      <c r="AA1035" s="88">
        <f t="shared" si="66"/>
        <v>1.7044009103517903</v>
      </c>
      <c r="AB1035" s="90">
        <f t="shared" si="67"/>
        <v>-1.0452205094480135E-2</v>
      </c>
      <c r="AC1035" s="19">
        <v>1.6</v>
      </c>
      <c r="AD1035" s="13">
        <v>1.7</v>
      </c>
      <c r="AE1035" s="94">
        <v>-3.9</v>
      </c>
    </row>
    <row r="1036" spans="1:31" x14ac:dyDescent="0.35">
      <c r="A1036" s="2" t="s">
        <v>334</v>
      </c>
      <c r="B1036" s="9">
        <v>40717</v>
      </c>
      <c r="C1036" s="18">
        <v>2.5299999999999998</v>
      </c>
      <c r="D1036" s="12">
        <v>5.4</v>
      </c>
      <c r="F1036" s="12">
        <v>7.4</v>
      </c>
      <c r="H1036" s="23">
        <f t="shared" si="64"/>
        <v>3.9810717055349657E-6</v>
      </c>
      <c r="I1036" s="24">
        <v>0.23</v>
      </c>
      <c r="J1036" s="25">
        <v>7.0000000000000007E-2</v>
      </c>
      <c r="K1036" s="33"/>
      <c r="L1036" s="25">
        <v>15.2</v>
      </c>
      <c r="M1036" s="33"/>
      <c r="N1036" s="25">
        <v>1.95</v>
      </c>
      <c r="O1036" s="25">
        <v>19.7</v>
      </c>
      <c r="P1036" s="25">
        <v>5.13</v>
      </c>
      <c r="Q1036" s="25">
        <v>0.04</v>
      </c>
      <c r="R1036" s="25">
        <v>9.44</v>
      </c>
      <c r="S1036" s="34"/>
      <c r="T1036" s="51">
        <v>0.01</v>
      </c>
      <c r="U1036" s="42">
        <v>47.1</v>
      </c>
      <c r="V1036" s="42">
        <v>24.79</v>
      </c>
      <c r="W1036" s="42">
        <v>4.5999999999999999E-3</v>
      </c>
      <c r="X1036" s="42">
        <v>19</v>
      </c>
      <c r="Y1036" s="44">
        <v>0.24</v>
      </c>
      <c r="Z1036" s="87">
        <f t="shared" si="65"/>
        <v>2.1957346059743337</v>
      </c>
      <c r="AA1036" s="88">
        <f t="shared" si="66"/>
        <v>2.156755774955089</v>
      </c>
      <c r="AB1036" s="90">
        <f t="shared" si="67"/>
        <v>8.9555237594623333E-3</v>
      </c>
      <c r="AC1036" s="19">
        <v>2.27</v>
      </c>
      <c r="AD1036" s="13">
        <v>2.16</v>
      </c>
      <c r="AE1036" s="94">
        <v>4.91</v>
      </c>
    </row>
    <row r="1037" spans="1:31" x14ac:dyDescent="0.35">
      <c r="A1037" s="2" t="s">
        <v>334</v>
      </c>
      <c r="B1037" s="9">
        <v>40337</v>
      </c>
      <c r="C1037" s="18">
        <v>2.2599999999999998</v>
      </c>
      <c r="D1037" s="13">
        <v>5.12</v>
      </c>
      <c r="F1037" s="13">
        <v>6.5</v>
      </c>
      <c r="H1037" s="23">
        <f t="shared" si="64"/>
        <v>7.5857757502918323E-6</v>
      </c>
      <c r="I1037" s="24">
        <v>0.21</v>
      </c>
      <c r="J1037" s="25">
        <v>0.05</v>
      </c>
      <c r="K1037" s="29">
        <v>0.2</v>
      </c>
      <c r="L1037" s="27">
        <v>17.3</v>
      </c>
      <c r="M1037" s="29">
        <v>1.4</v>
      </c>
      <c r="N1037" s="27">
        <v>1.4</v>
      </c>
      <c r="O1037" s="27">
        <v>23.8</v>
      </c>
      <c r="P1037" s="27">
        <v>5.59</v>
      </c>
      <c r="Q1037" s="27">
        <v>0.05</v>
      </c>
      <c r="R1037" s="27">
        <v>10</v>
      </c>
      <c r="S1037" s="29">
        <v>25</v>
      </c>
      <c r="T1037" s="51">
        <v>0.01</v>
      </c>
      <c r="U1037" s="41">
        <v>69.5</v>
      </c>
      <c r="V1037" s="42">
        <v>27.04</v>
      </c>
      <c r="W1037" s="42">
        <v>4.5999999999999999E-3</v>
      </c>
      <c r="X1037" s="41">
        <v>20</v>
      </c>
      <c r="Y1037" s="43">
        <v>0.09</v>
      </c>
      <c r="Z1037" s="87">
        <f t="shared" si="65"/>
        <v>2.4449243296112826</v>
      </c>
      <c r="AA1037" s="88">
        <f t="shared" si="66"/>
        <v>2.537581479073908</v>
      </c>
      <c r="AB1037" s="90">
        <f t="shared" si="67"/>
        <v>-1.8596496024372168E-2</v>
      </c>
      <c r="AC1037" s="19">
        <v>2.56</v>
      </c>
      <c r="AD1037" s="13">
        <v>2.54</v>
      </c>
      <c r="AE1037" s="94">
        <v>0.91</v>
      </c>
    </row>
    <row r="1038" spans="1:31" x14ac:dyDescent="0.35">
      <c r="A1038" s="2" t="s">
        <v>334</v>
      </c>
      <c r="B1038" s="9">
        <v>41764</v>
      </c>
      <c r="C1038" s="18">
        <v>2.5</v>
      </c>
      <c r="D1038" s="12">
        <v>5.33</v>
      </c>
      <c r="F1038" s="12">
        <v>7</v>
      </c>
      <c r="H1038" s="23">
        <f t="shared" si="64"/>
        <v>4.6773514128719787E-6</v>
      </c>
      <c r="I1038" s="28"/>
      <c r="J1038" s="25">
        <v>0.05</v>
      </c>
      <c r="K1038" s="29">
        <v>2.1</v>
      </c>
      <c r="L1038" s="25">
        <v>24.8</v>
      </c>
      <c r="M1038" s="36"/>
      <c r="N1038" s="25">
        <v>2.15</v>
      </c>
      <c r="O1038" s="25">
        <v>13.5</v>
      </c>
      <c r="P1038" s="25">
        <v>9.4700000000000006</v>
      </c>
      <c r="Q1038" s="25">
        <v>0.05</v>
      </c>
      <c r="R1038" s="25">
        <v>10.4</v>
      </c>
      <c r="S1038" s="36"/>
      <c r="T1038" s="51">
        <v>0.01</v>
      </c>
      <c r="U1038" s="42">
        <v>58.9</v>
      </c>
      <c r="V1038" s="42">
        <v>49.58</v>
      </c>
      <c r="W1038" s="42">
        <v>4.2700000000000004E-3</v>
      </c>
      <c r="X1038" s="42">
        <v>24</v>
      </c>
      <c r="Y1038" s="44">
        <v>0.18</v>
      </c>
      <c r="Z1038" s="87">
        <f t="shared" si="65"/>
        <v>2.895861903190307</v>
      </c>
      <c r="AA1038" s="88">
        <f t="shared" si="66"/>
        <v>2.8832852447452981</v>
      </c>
      <c r="AB1038" s="90">
        <f t="shared" si="67"/>
        <v>2.1762135697654707E-3</v>
      </c>
      <c r="AC1038" s="19">
        <v>3.01</v>
      </c>
      <c r="AD1038" s="99">
        <v>2.88</v>
      </c>
      <c r="AE1038" s="95">
        <v>4.53</v>
      </c>
    </row>
    <row r="1039" spans="1:31" x14ac:dyDescent="0.35">
      <c r="A1039" s="2" t="s">
        <v>334</v>
      </c>
      <c r="B1039" s="9">
        <v>41233</v>
      </c>
      <c r="C1039" s="20"/>
      <c r="D1039" s="12">
        <v>5.2</v>
      </c>
      <c r="F1039" s="12">
        <v>7.23</v>
      </c>
      <c r="H1039" s="23">
        <f t="shared" si="64"/>
        <v>6.3095734448019212E-6</v>
      </c>
      <c r="I1039" s="28"/>
      <c r="J1039" s="25">
        <v>0.1</v>
      </c>
      <c r="K1039" s="33"/>
      <c r="L1039" s="25">
        <v>23.4</v>
      </c>
      <c r="M1039" s="33"/>
      <c r="N1039" s="25">
        <v>2.48</v>
      </c>
      <c r="O1039" s="25">
        <v>20.5</v>
      </c>
      <c r="P1039" s="25">
        <v>7.85</v>
      </c>
      <c r="Q1039" s="25">
        <v>0.06</v>
      </c>
      <c r="R1039" s="25">
        <v>10.8</v>
      </c>
      <c r="S1039" s="34"/>
      <c r="T1039" s="51">
        <v>0.1</v>
      </c>
      <c r="U1039" s="42">
        <v>57</v>
      </c>
      <c r="V1039" s="42">
        <v>41.1</v>
      </c>
      <c r="W1039" s="42">
        <v>7.0000000000000007E-2</v>
      </c>
      <c r="X1039" s="42">
        <v>32</v>
      </c>
      <c r="Y1039" s="44">
        <v>0.03</v>
      </c>
      <c r="Z1039" s="87">
        <f t="shared" si="65"/>
        <v>2.9041109510361207</v>
      </c>
      <c r="AA1039" s="88">
        <f t="shared" si="66"/>
        <v>2.7868984334642657</v>
      </c>
      <c r="AB1039" s="90">
        <f t="shared" si="67"/>
        <v>2.0596085800014034E-2</v>
      </c>
      <c r="AC1039" s="19">
        <v>2.9</v>
      </c>
      <c r="AD1039" s="99">
        <v>2.9</v>
      </c>
      <c r="AE1039" s="95">
        <v>1.3</v>
      </c>
    </row>
    <row r="1040" spans="1:31" x14ac:dyDescent="0.35">
      <c r="A1040" s="2" t="s">
        <v>334</v>
      </c>
      <c r="B1040" s="9">
        <v>41477</v>
      </c>
      <c r="C1040" s="18">
        <v>2.5299999999999998</v>
      </c>
      <c r="D1040" s="12">
        <v>4.92</v>
      </c>
      <c r="F1040" s="12">
        <v>6.2</v>
      </c>
      <c r="H1040" s="23">
        <f t="shared" si="64"/>
        <v>1.2022644346174118E-5</v>
      </c>
      <c r="I1040" s="32">
        <v>1E-3</v>
      </c>
      <c r="J1040" s="25">
        <v>0.09</v>
      </c>
      <c r="K1040" s="29">
        <v>3.6</v>
      </c>
      <c r="L1040" s="25">
        <v>25.2</v>
      </c>
      <c r="M1040" s="29">
        <v>1.5</v>
      </c>
      <c r="N1040" s="25">
        <v>3.2</v>
      </c>
      <c r="O1040" s="25">
        <v>17.2</v>
      </c>
      <c r="P1040" s="25">
        <v>9.1</v>
      </c>
      <c r="Q1040" s="25">
        <v>0.06</v>
      </c>
      <c r="R1040" s="25">
        <v>11.2</v>
      </c>
      <c r="S1040" s="29">
        <v>32</v>
      </c>
      <c r="T1040" s="51">
        <v>0.01</v>
      </c>
      <c r="U1040" s="42">
        <v>70.3</v>
      </c>
      <c r="V1040" s="42">
        <v>36.47</v>
      </c>
      <c r="W1040" s="42">
        <v>4.5999999999999999E-3</v>
      </c>
      <c r="X1040" s="42">
        <v>26</v>
      </c>
      <c r="Y1040" s="44">
        <v>0.19</v>
      </c>
      <c r="Z1040" s="87">
        <f t="shared" si="65"/>
        <v>3.0551142397876738</v>
      </c>
      <c r="AA1040" s="88">
        <f t="shared" si="66"/>
        <v>2.9755852442764517</v>
      </c>
      <c r="AB1040" s="90">
        <f t="shared" si="67"/>
        <v>1.318735840201858E-2</v>
      </c>
      <c r="AC1040" s="19">
        <v>3.19</v>
      </c>
      <c r="AD1040" s="99">
        <v>2.98</v>
      </c>
      <c r="AE1040" s="95">
        <v>7.05</v>
      </c>
    </row>
    <row r="1041" spans="1:31" x14ac:dyDescent="0.35">
      <c r="A1041" s="2" t="s">
        <v>334</v>
      </c>
      <c r="B1041" s="9">
        <v>42156</v>
      </c>
      <c r="C1041" s="18">
        <v>2.5</v>
      </c>
      <c r="D1041" s="12">
        <v>5.12</v>
      </c>
      <c r="F1041" s="12">
        <v>5.9</v>
      </c>
      <c r="H1041" s="23">
        <f t="shared" si="64"/>
        <v>7.5857757502918323E-6</v>
      </c>
      <c r="I1041" s="32">
        <v>0.24</v>
      </c>
      <c r="J1041" s="25">
        <v>0.06</v>
      </c>
      <c r="K1041" s="36"/>
      <c r="L1041" s="25">
        <v>31.6</v>
      </c>
      <c r="M1041" s="36"/>
      <c r="N1041" s="25">
        <v>4.4800000000000004</v>
      </c>
      <c r="O1041" s="25">
        <v>13.4</v>
      </c>
      <c r="P1041" s="25">
        <v>12.5</v>
      </c>
      <c r="Q1041" s="25">
        <v>0.08</v>
      </c>
      <c r="R1041" s="25">
        <v>10.6</v>
      </c>
      <c r="S1041" s="36"/>
      <c r="T1041" s="51">
        <v>0.01</v>
      </c>
      <c r="U1041" s="42">
        <v>107</v>
      </c>
      <c r="V1041" s="42">
        <v>32.840000000000003</v>
      </c>
      <c r="W1041" s="42">
        <v>7.5500000000000003E-3</v>
      </c>
      <c r="X1041" s="42">
        <v>28</v>
      </c>
      <c r="Y1041" s="44">
        <v>0.11</v>
      </c>
      <c r="Z1041" s="87">
        <f t="shared" si="65"/>
        <v>3.6023800605047493</v>
      </c>
      <c r="AA1041" s="88">
        <f t="shared" si="66"/>
        <v>3.6575447079095027</v>
      </c>
      <c r="AB1041" s="90">
        <f t="shared" si="67"/>
        <v>-7.5985150210864626E-3</v>
      </c>
      <c r="AC1041" s="19">
        <v>3.75</v>
      </c>
      <c r="AD1041" s="99">
        <v>3.66</v>
      </c>
      <c r="AE1041" s="95">
        <v>2.54</v>
      </c>
    </row>
    <row r="1042" spans="1:31" x14ac:dyDescent="0.35">
      <c r="A1042" s="2" t="s">
        <v>334</v>
      </c>
      <c r="B1042" s="9">
        <v>37201</v>
      </c>
      <c r="C1042" s="18">
        <v>2.4300000000000002</v>
      </c>
      <c r="D1042" s="12">
        <v>5</v>
      </c>
      <c r="F1042" s="12">
        <v>5.6</v>
      </c>
      <c r="H1042" s="23">
        <f t="shared" si="64"/>
        <v>1.0000000000000001E-5</v>
      </c>
      <c r="I1042" s="32">
        <v>2E-3</v>
      </c>
      <c r="J1042" s="25">
        <v>0.09</v>
      </c>
      <c r="K1042" s="30">
        <v>1.5</v>
      </c>
      <c r="L1042" s="25">
        <v>35.5</v>
      </c>
      <c r="M1042" s="30">
        <v>0.9</v>
      </c>
      <c r="N1042" s="27">
        <v>2.5499999999999998</v>
      </c>
      <c r="O1042" s="25">
        <v>28.3</v>
      </c>
      <c r="P1042" s="25">
        <v>7.87</v>
      </c>
      <c r="Q1042" s="27">
        <v>0.09</v>
      </c>
      <c r="R1042" s="25">
        <v>12.5</v>
      </c>
      <c r="S1042" s="31">
        <v>45</v>
      </c>
      <c r="T1042" s="51">
        <v>0.01</v>
      </c>
      <c r="U1042" s="42">
        <v>117</v>
      </c>
      <c r="V1042" s="42">
        <v>48.73</v>
      </c>
      <c r="W1042" s="42">
        <v>0.01</v>
      </c>
      <c r="X1042" s="42">
        <v>27</v>
      </c>
      <c r="Y1042" s="44">
        <v>0.16</v>
      </c>
      <c r="Z1042" s="87">
        <f t="shared" si="65"/>
        <v>3.7862518009380621</v>
      </c>
      <c r="AA1042" s="88">
        <f t="shared" si="66"/>
        <v>4.1438610809467606</v>
      </c>
      <c r="AB1042" s="90">
        <f t="shared" si="67"/>
        <v>-4.5095105874924477E-2</v>
      </c>
      <c r="AD1042" s="100"/>
      <c r="AE1042" s="96"/>
    </row>
    <row r="1043" spans="1:31" x14ac:dyDescent="0.35">
      <c r="A1043" s="2" t="s">
        <v>334</v>
      </c>
      <c r="B1043" s="9">
        <v>35548</v>
      </c>
      <c r="C1043" s="18">
        <v>2.73</v>
      </c>
      <c r="D1043" s="12">
        <v>5.16</v>
      </c>
      <c r="F1043" s="12">
        <v>5</v>
      </c>
      <c r="H1043" s="23">
        <f t="shared" si="64"/>
        <v>6.9183097091893498E-6</v>
      </c>
      <c r="I1043" s="32">
        <v>5.0000000000000001E-3</v>
      </c>
      <c r="J1043" s="25">
        <v>7.0000000000000007E-2</v>
      </c>
      <c r="K1043" s="36"/>
      <c r="L1043" s="25">
        <v>31</v>
      </c>
      <c r="M1043" s="36"/>
      <c r="N1043" s="25">
        <v>0.82</v>
      </c>
      <c r="O1043" s="25">
        <v>20</v>
      </c>
      <c r="P1043" s="25">
        <v>4.3</v>
      </c>
      <c r="Q1043" s="27">
        <v>0.06</v>
      </c>
      <c r="R1043" s="25">
        <v>19</v>
      </c>
      <c r="S1043" s="36"/>
      <c r="T1043" s="51">
        <v>0.01</v>
      </c>
      <c r="U1043" s="42">
        <v>70.7</v>
      </c>
      <c r="V1043" s="42">
        <v>61.97</v>
      </c>
      <c r="W1043" s="42">
        <v>0.02</v>
      </c>
      <c r="X1043" s="42">
        <v>34</v>
      </c>
      <c r="Y1043" s="44">
        <v>0.15</v>
      </c>
      <c r="Z1043" s="87">
        <f t="shared" si="65"/>
        <v>3.2746256475722366</v>
      </c>
      <c r="AA1043" s="88">
        <f t="shared" si="66"/>
        <v>3.581207568524591</v>
      </c>
      <c r="AB1043" s="90">
        <f t="shared" si="67"/>
        <v>-4.471840420979465E-2</v>
      </c>
      <c r="AD1043" s="100"/>
      <c r="AE1043" s="96"/>
    </row>
    <row r="1044" spans="1:31" x14ac:dyDescent="0.35">
      <c r="A1044" s="2" t="s">
        <v>334</v>
      </c>
      <c r="B1044" s="9">
        <v>37054</v>
      </c>
      <c r="C1044" s="18">
        <v>2.76</v>
      </c>
      <c r="D1044" s="12">
        <v>5.2</v>
      </c>
      <c r="E1044" s="16"/>
      <c r="F1044" s="12">
        <v>4.7</v>
      </c>
      <c r="H1044" s="23">
        <f t="shared" si="64"/>
        <v>6.3095734448019212E-6</v>
      </c>
      <c r="I1044" s="28"/>
      <c r="J1044" s="25">
        <v>0.12</v>
      </c>
      <c r="K1044" s="36"/>
      <c r="L1044" s="25">
        <v>57.8</v>
      </c>
      <c r="M1044" s="36"/>
      <c r="N1044" s="25">
        <v>1.1000000000000001</v>
      </c>
      <c r="O1044" s="25">
        <v>32.200000000000003</v>
      </c>
      <c r="P1044" s="25">
        <v>11.4</v>
      </c>
      <c r="Q1044" s="25">
        <v>0.16</v>
      </c>
      <c r="R1044" s="25">
        <v>18.5</v>
      </c>
      <c r="S1044" s="36"/>
      <c r="T1044" s="51">
        <v>0.01</v>
      </c>
      <c r="U1044" s="42">
        <v>200</v>
      </c>
      <c r="V1044" s="42">
        <v>29.34</v>
      </c>
      <c r="W1044" s="42">
        <v>6.5690000000000002E-3</v>
      </c>
      <c r="X1044" s="42">
        <v>40</v>
      </c>
      <c r="Y1044" s="44">
        <v>0.17</v>
      </c>
      <c r="Z1044" s="87">
        <f t="shared" si="65"/>
        <v>5.5022330257056602</v>
      </c>
      <c r="AA1044" s="88">
        <f t="shared" si="66"/>
        <v>5.9356649744201864</v>
      </c>
      <c r="AB1044" s="90">
        <f t="shared" si="67"/>
        <v>-3.7894370863401416E-2</v>
      </c>
      <c r="AD1044" s="100"/>
      <c r="AE1044" s="96"/>
    </row>
    <row r="1045" spans="1:31" x14ac:dyDescent="0.35">
      <c r="A1045" s="2" t="s">
        <v>334</v>
      </c>
      <c r="B1045" s="9">
        <v>37375</v>
      </c>
      <c r="C1045" s="18">
        <v>2.5499999999999998</v>
      </c>
      <c r="D1045" s="12">
        <v>5.19</v>
      </c>
      <c r="F1045" s="12">
        <v>6.4</v>
      </c>
      <c r="H1045" s="23">
        <f t="shared" si="64"/>
        <v>6.456542290346543E-6</v>
      </c>
      <c r="I1045" s="24">
        <v>0.23</v>
      </c>
      <c r="J1045" s="25">
        <v>7.0000000000000007E-2</v>
      </c>
      <c r="K1045" s="30">
        <v>2.6</v>
      </c>
      <c r="L1045" s="25">
        <v>21.5</v>
      </c>
      <c r="M1045" s="30">
        <v>0.9</v>
      </c>
      <c r="N1045" s="25">
        <v>1.32</v>
      </c>
      <c r="O1045" s="25">
        <v>23.9</v>
      </c>
      <c r="P1045" s="25">
        <v>5.39</v>
      </c>
      <c r="Q1045" s="25">
        <v>7.0000000000000007E-2</v>
      </c>
      <c r="R1045" s="25">
        <v>8.74</v>
      </c>
      <c r="S1045" s="31">
        <v>20</v>
      </c>
      <c r="T1045" s="51">
        <v>0.01</v>
      </c>
      <c r="U1045" s="41">
        <v>64</v>
      </c>
      <c r="V1045" s="42">
        <v>37.4</v>
      </c>
      <c r="W1045" s="42">
        <v>9.1965999999999992E-3</v>
      </c>
      <c r="X1045" s="42">
        <v>21</v>
      </c>
      <c r="Y1045" s="43">
        <v>0.25</v>
      </c>
      <c r="Z1045" s="87">
        <f t="shared" si="65"/>
        <v>2.5869992429290254</v>
      </c>
      <c r="AA1045" s="88">
        <f t="shared" si="66"/>
        <v>2.7784870802014243</v>
      </c>
      <c r="AB1045" s="90">
        <f t="shared" si="67"/>
        <v>-3.5688812856888789E-2</v>
      </c>
    </row>
    <row r="1046" spans="1:31" x14ac:dyDescent="0.35">
      <c r="A1046" s="2" t="s">
        <v>334</v>
      </c>
      <c r="B1046" s="9">
        <v>35177</v>
      </c>
      <c r="C1046" s="18">
        <v>2.9</v>
      </c>
      <c r="D1046" s="12">
        <v>5</v>
      </c>
      <c r="F1046" s="12">
        <v>6.9</v>
      </c>
      <c r="H1046" s="23">
        <f t="shared" si="64"/>
        <v>1.0000000000000001E-5</v>
      </c>
      <c r="I1046" s="32">
        <v>4.0000000000000001E-3</v>
      </c>
      <c r="J1046" s="25">
        <v>0.05</v>
      </c>
      <c r="K1046" s="36"/>
      <c r="L1046" s="25">
        <v>28</v>
      </c>
      <c r="M1046" s="36"/>
      <c r="N1046" s="25">
        <v>0.6</v>
      </c>
      <c r="O1046" s="25">
        <v>19</v>
      </c>
      <c r="P1046" s="25">
        <v>5.3</v>
      </c>
      <c r="Q1046" s="25">
        <v>0.05</v>
      </c>
      <c r="R1046" s="25">
        <v>17</v>
      </c>
      <c r="S1046" s="36"/>
      <c r="T1046" s="51">
        <v>0.01</v>
      </c>
      <c r="U1046" s="42">
        <v>49.8</v>
      </c>
      <c r="V1046" s="42">
        <v>77.62</v>
      </c>
      <c r="W1046" s="42">
        <v>6.5680000000000001E-3</v>
      </c>
      <c r="X1046" s="42">
        <v>32</v>
      </c>
      <c r="Y1046" s="44">
        <v>0.11</v>
      </c>
      <c r="Z1046" s="87">
        <f t="shared" si="65"/>
        <v>3.0851644246494612</v>
      </c>
      <c r="AA1046" s="88">
        <f t="shared" si="66"/>
        <v>3.3018180272589532</v>
      </c>
      <c r="AB1046" s="90">
        <f t="shared" si="67"/>
        <v>-3.3921120692097177E-2</v>
      </c>
    </row>
    <row r="1047" spans="1:31" x14ac:dyDescent="0.35">
      <c r="A1047" s="2" t="s">
        <v>334</v>
      </c>
      <c r="B1047" s="9">
        <v>37718</v>
      </c>
      <c r="C1047" s="18">
        <v>2.65</v>
      </c>
      <c r="D1047" s="12">
        <v>5.05</v>
      </c>
      <c r="F1047" s="12">
        <v>7.2</v>
      </c>
      <c r="H1047" s="23">
        <f t="shared" si="64"/>
        <v>8.9125093813374425E-6</v>
      </c>
      <c r="I1047" s="32">
        <v>4.0000000000000001E-3</v>
      </c>
      <c r="J1047" s="25">
        <v>7.0000000000000007E-2</v>
      </c>
      <c r="K1047" s="30">
        <v>3</v>
      </c>
      <c r="L1047" s="25">
        <v>19.8</v>
      </c>
      <c r="M1047" s="30">
        <v>1.1000000000000001</v>
      </c>
      <c r="N1047" s="25">
        <v>1.18</v>
      </c>
      <c r="O1047" s="25">
        <v>23.5</v>
      </c>
      <c r="P1047" s="25">
        <v>4.79</v>
      </c>
      <c r="Q1047" s="25">
        <v>0.06</v>
      </c>
      <c r="R1047" s="25">
        <v>9.4700000000000006</v>
      </c>
      <c r="S1047" s="31">
        <v>22</v>
      </c>
      <c r="T1047" s="51">
        <v>0.01</v>
      </c>
      <c r="U1047" s="42">
        <v>52</v>
      </c>
      <c r="V1047" s="42">
        <v>34.299999999999997</v>
      </c>
      <c r="W1047" s="42">
        <v>0.01</v>
      </c>
      <c r="X1047" s="42">
        <v>27</v>
      </c>
      <c r="Y1047" s="44">
        <v>0.2</v>
      </c>
      <c r="Z1047" s="87">
        <f t="shared" si="65"/>
        <v>2.4438245262611487</v>
      </c>
      <c r="AA1047" s="88">
        <f t="shared" si="66"/>
        <v>2.5979391725264884</v>
      </c>
      <c r="AB1047" s="90">
        <f t="shared" si="67"/>
        <v>-3.0567605995179586E-2</v>
      </c>
    </row>
    <row r="1048" spans="1:31" x14ac:dyDescent="0.35">
      <c r="A1048" s="2" t="s">
        <v>334</v>
      </c>
      <c r="B1048" s="9">
        <v>35394</v>
      </c>
      <c r="C1048" s="18">
        <v>2.89</v>
      </c>
      <c r="D1048" s="12">
        <v>5.23</v>
      </c>
      <c r="E1048" s="16"/>
      <c r="F1048" s="12">
        <v>4.9000000000000004</v>
      </c>
      <c r="H1048" s="23">
        <f t="shared" si="64"/>
        <v>5.8884365535558799E-6</v>
      </c>
      <c r="I1048" s="32">
        <v>1E-3</v>
      </c>
      <c r="J1048" s="25">
        <v>0.06</v>
      </c>
      <c r="K1048" s="33"/>
      <c r="L1048" s="25">
        <v>26</v>
      </c>
      <c r="M1048" s="33"/>
      <c r="N1048" s="25">
        <v>1.07</v>
      </c>
      <c r="O1048" s="25">
        <v>17</v>
      </c>
      <c r="P1048" s="25">
        <v>4.0999999999999996</v>
      </c>
      <c r="Q1048" s="25">
        <v>0.05</v>
      </c>
      <c r="R1048" s="25">
        <v>15</v>
      </c>
      <c r="S1048" s="34"/>
      <c r="T1048" s="51">
        <v>0.01</v>
      </c>
      <c r="U1048" s="42">
        <v>53.6</v>
      </c>
      <c r="V1048" s="42">
        <v>49.68</v>
      </c>
      <c r="W1048" s="42">
        <v>0.01</v>
      </c>
      <c r="X1048" s="42">
        <v>28</v>
      </c>
      <c r="Y1048" s="44">
        <v>0.23</v>
      </c>
      <c r="Z1048" s="87">
        <f t="shared" si="65"/>
        <v>2.7655426406717329</v>
      </c>
      <c r="AA1048" s="88">
        <f t="shared" si="66"/>
        <v>2.937521478854046</v>
      </c>
      <c r="AB1048" s="90">
        <f t="shared" si="67"/>
        <v>-3.0155515452386927E-2</v>
      </c>
    </row>
    <row r="1049" spans="1:31" x14ac:dyDescent="0.35">
      <c r="A1049" s="2" t="s">
        <v>334</v>
      </c>
      <c r="B1049" s="9">
        <v>39603</v>
      </c>
      <c r="C1049" s="18">
        <v>2.59</v>
      </c>
      <c r="D1049" s="12">
        <v>5.07</v>
      </c>
      <c r="E1049" s="16"/>
      <c r="F1049" s="12">
        <v>6.2</v>
      </c>
      <c r="H1049" s="23">
        <f t="shared" si="64"/>
        <v>8.5113803820237531E-6</v>
      </c>
      <c r="I1049" s="32">
        <v>2E-3</v>
      </c>
      <c r="J1049" s="25">
        <v>0.11</v>
      </c>
      <c r="K1049" s="30">
        <v>5.2</v>
      </c>
      <c r="L1049" s="25">
        <v>21.1</v>
      </c>
      <c r="M1049" s="33"/>
      <c r="N1049" s="25">
        <v>2.36</v>
      </c>
      <c r="O1049" s="25">
        <v>28.7</v>
      </c>
      <c r="P1049" s="25">
        <v>6.13</v>
      </c>
      <c r="Q1049" s="25">
        <v>7.0000000000000007E-2</v>
      </c>
      <c r="R1049" s="25">
        <v>10.7</v>
      </c>
      <c r="S1049" s="34"/>
      <c r="T1049" s="51">
        <v>0.01</v>
      </c>
      <c r="U1049" s="42">
        <v>70.900000000000006</v>
      </c>
      <c r="V1049" s="42">
        <v>40.68</v>
      </c>
      <c r="W1049" s="42">
        <v>3.9399999999999999E-3</v>
      </c>
      <c r="X1049" s="42">
        <v>25</v>
      </c>
      <c r="Y1049" s="44">
        <v>0.13</v>
      </c>
      <c r="Z1049" s="87">
        <f t="shared" si="65"/>
        <v>2.8500508445902044</v>
      </c>
      <c r="AA1049" s="88">
        <f t="shared" si="66"/>
        <v>2.96775626960383</v>
      </c>
      <c r="AB1049" s="90">
        <f t="shared" si="67"/>
        <v>-2.0231922905531361E-2</v>
      </c>
      <c r="AE1049" s="94">
        <v>6.93</v>
      </c>
    </row>
    <row r="1050" spans="1:31" x14ac:dyDescent="0.35">
      <c r="A1050" s="2" t="s">
        <v>334</v>
      </c>
      <c r="B1050" s="9">
        <v>36264</v>
      </c>
      <c r="C1050" s="18">
        <v>2.4700000000000002</v>
      </c>
      <c r="D1050" s="12">
        <v>5.15</v>
      </c>
      <c r="F1050" s="12">
        <v>4.7</v>
      </c>
      <c r="H1050" s="23">
        <f t="shared" si="64"/>
        <v>7.0794578438413623E-6</v>
      </c>
      <c r="I1050" s="32">
        <v>0.43</v>
      </c>
      <c r="J1050" s="25">
        <v>0.2</v>
      </c>
      <c r="K1050" s="36"/>
      <c r="L1050" s="25">
        <v>46</v>
      </c>
      <c r="M1050" s="36"/>
      <c r="N1050" s="25">
        <v>1.4</v>
      </c>
      <c r="O1050" s="25">
        <v>29</v>
      </c>
      <c r="P1050" s="25">
        <v>9.6999999999999993</v>
      </c>
      <c r="Q1050" s="25">
        <v>0.08</v>
      </c>
      <c r="R1050" s="25">
        <v>16</v>
      </c>
      <c r="S1050" s="36"/>
      <c r="T1050" s="51">
        <v>0.15</v>
      </c>
      <c r="U1050" s="42">
        <v>62.8</v>
      </c>
      <c r="V1050" s="42">
        <v>129.09</v>
      </c>
      <c r="W1050" s="42">
        <v>4.5976000000000003E-3</v>
      </c>
      <c r="X1050" s="42">
        <v>45</v>
      </c>
      <c r="Y1050" s="44">
        <v>0.14000000000000001</v>
      </c>
      <c r="Z1050" s="87">
        <f t="shared" si="65"/>
        <v>4.6430553697536254</v>
      </c>
      <c r="AA1050" s="88">
        <f t="shared" si="66"/>
        <v>4.8037086078218723</v>
      </c>
      <c r="AB1050" s="90">
        <f t="shared" si="67"/>
        <v>-1.7006166180249836E-2</v>
      </c>
    </row>
    <row r="1051" spans="1:31" x14ac:dyDescent="0.35">
      <c r="A1051" s="2" t="s">
        <v>334</v>
      </c>
      <c r="B1051" s="9">
        <v>38482</v>
      </c>
      <c r="C1051" s="18">
        <v>2.4</v>
      </c>
      <c r="D1051" s="12">
        <v>5.2</v>
      </c>
      <c r="F1051" s="12">
        <v>8.3000000000000007</v>
      </c>
      <c r="H1051" s="23">
        <f t="shared" si="64"/>
        <v>6.3095734448019212E-6</v>
      </c>
      <c r="I1051" s="32">
        <v>0.02</v>
      </c>
      <c r="J1051" s="25">
        <v>7.0000000000000007E-2</v>
      </c>
      <c r="K1051" s="29">
        <v>4.4000000000000004</v>
      </c>
      <c r="L1051" s="25">
        <v>15.6</v>
      </c>
      <c r="M1051" s="29">
        <v>1.4</v>
      </c>
      <c r="N1051" s="25">
        <v>1.58</v>
      </c>
      <c r="O1051" s="25">
        <v>21.5</v>
      </c>
      <c r="P1051" s="25">
        <v>3.97</v>
      </c>
      <c r="Q1051" s="25">
        <v>0.06</v>
      </c>
      <c r="R1051" s="25">
        <v>9.1</v>
      </c>
      <c r="S1051" s="29">
        <v>36</v>
      </c>
      <c r="T1051" s="51">
        <v>0.01</v>
      </c>
      <c r="U1051" s="42">
        <v>56.7</v>
      </c>
      <c r="V1051" s="42">
        <v>19.43</v>
      </c>
      <c r="W1051" s="42">
        <v>6.8974500000000003E-3</v>
      </c>
      <c r="X1051" s="42">
        <v>17</v>
      </c>
      <c r="Y1051" s="44">
        <v>0.19</v>
      </c>
      <c r="Z1051" s="87">
        <f t="shared" si="65"/>
        <v>2.1156374641431692</v>
      </c>
      <c r="AA1051" s="88">
        <f t="shared" si="66"/>
        <v>2.1637908901213514</v>
      </c>
      <c r="AB1051" s="90">
        <f t="shared" si="67"/>
        <v>-1.1252303343318388E-2</v>
      </c>
    </row>
    <row r="1052" spans="1:31" x14ac:dyDescent="0.35">
      <c r="A1052" s="2" t="s">
        <v>334</v>
      </c>
      <c r="B1052" s="9">
        <v>36865</v>
      </c>
      <c r="C1052" s="18">
        <v>2.64</v>
      </c>
      <c r="D1052" s="12">
        <v>4.83</v>
      </c>
      <c r="F1052" s="12">
        <v>6.7</v>
      </c>
      <c r="H1052" s="23">
        <f t="shared" si="64"/>
        <v>1.4791083881682046E-5</v>
      </c>
      <c r="I1052" s="32">
        <v>3.0000000000000001E-3</v>
      </c>
      <c r="J1052" s="25">
        <v>0.06</v>
      </c>
      <c r="K1052" s="36"/>
      <c r="L1052" s="25">
        <v>45</v>
      </c>
      <c r="N1052" s="25">
        <v>1.66</v>
      </c>
      <c r="O1052" s="25">
        <v>34</v>
      </c>
      <c r="P1052" s="25">
        <v>11</v>
      </c>
      <c r="Q1052" s="25">
        <v>0.14000000000000001</v>
      </c>
      <c r="R1052" s="25">
        <v>17</v>
      </c>
      <c r="T1052" s="51">
        <v>0.01</v>
      </c>
      <c r="U1052" s="42">
        <v>129</v>
      </c>
      <c r="V1052" s="42">
        <v>52.28</v>
      </c>
      <c r="W1052" s="42">
        <v>0.02</v>
      </c>
      <c r="X1052" s="42">
        <v>44</v>
      </c>
      <c r="Y1052" s="44">
        <v>0.14000000000000001</v>
      </c>
      <c r="Z1052" s="87">
        <f t="shared" si="65"/>
        <v>4.8277266261477427</v>
      </c>
      <c r="AA1052" s="88">
        <f t="shared" si="66"/>
        <v>4.9107030380093519</v>
      </c>
      <c r="AB1052" s="90">
        <f t="shared" si="67"/>
        <v>-8.5205125182563173E-3</v>
      </c>
    </row>
    <row r="1053" spans="1:31" x14ac:dyDescent="0.35">
      <c r="A1053" s="2" t="s">
        <v>334</v>
      </c>
      <c r="B1053" s="9">
        <v>39162</v>
      </c>
      <c r="C1053" s="18">
        <v>2.08</v>
      </c>
      <c r="D1053" s="12">
        <v>5.37</v>
      </c>
      <c r="F1053" s="12">
        <v>8.1</v>
      </c>
      <c r="G1053" s="16"/>
      <c r="H1053" s="23">
        <f t="shared" si="64"/>
        <v>4.2657951880159181E-6</v>
      </c>
      <c r="I1053" s="32">
        <v>0.01</v>
      </c>
      <c r="J1053" s="25">
        <v>0.06</v>
      </c>
      <c r="K1053" s="29">
        <v>5.9</v>
      </c>
      <c r="L1053" s="25">
        <v>12.2</v>
      </c>
      <c r="M1053" s="36"/>
      <c r="N1053" s="25">
        <v>0.97</v>
      </c>
      <c r="O1053" s="25">
        <v>21.6</v>
      </c>
      <c r="P1053" s="25">
        <v>3.39</v>
      </c>
      <c r="Q1053" s="25">
        <v>0.06</v>
      </c>
      <c r="R1053" s="25">
        <v>9.44</v>
      </c>
      <c r="S1053" s="36"/>
      <c r="T1053" s="51">
        <v>0.02</v>
      </c>
      <c r="U1053" s="42">
        <v>30.3</v>
      </c>
      <c r="V1053" s="42">
        <v>38.24</v>
      </c>
      <c r="W1053" s="42">
        <v>0.01</v>
      </c>
      <c r="X1053" s="42">
        <v>17</v>
      </c>
      <c r="Y1053" s="44">
        <v>0.18</v>
      </c>
      <c r="Z1053" s="87">
        <f t="shared" si="65"/>
        <v>1.8920926203719091</v>
      </c>
      <c r="AA1053" s="88">
        <f t="shared" si="66"/>
        <v>1.9079620723163764</v>
      </c>
      <c r="AB1053" s="90">
        <f t="shared" si="67"/>
        <v>-4.1761114583434419E-3</v>
      </c>
    </row>
    <row r="1054" spans="1:31" x14ac:dyDescent="0.35">
      <c r="A1054" s="2" t="s">
        <v>334</v>
      </c>
      <c r="B1054" s="9">
        <v>39905</v>
      </c>
      <c r="C1054" s="18">
        <v>2.2599999999999998</v>
      </c>
      <c r="D1054" s="12">
        <v>5.05</v>
      </c>
      <c r="F1054" s="12">
        <v>6.5</v>
      </c>
      <c r="H1054" s="23">
        <f t="shared" si="64"/>
        <v>8.9125093813374425E-6</v>
      </c>
      <c r="I1054" s="32">
        <v>3.0000000000000001E-3</v>
      </c>
      <c r="J1054" s="25">
        <v>0.06</v>
      </c>
      <c r="K1054" s="29">
        <v>3.8</v>
      </c>
      <c r="L1054" s="25">
        <v>21.2</v>
      </c>
      <c r="M1054" s="36"/>
      <c r="N1054" s="25">
        <v>2.79</v>
      </c>
      <c r="O1054" s="25">
        <v>30.5</v>
      </c>
      <c r="P1054" s="25">
        <v>5.77</v>
      </c>
      <c r="Q1054" s="25">
        <v>0.06</v>
      </c>
      <c r="R1054" s="25">
        <v>10.9</v>
      </c>
      <c r="S1054" s="36"/>
      <c r="T1054" s="51">
        <v>0.01</v>
      </c>
      <c r="U1054" s="42">
        <v>72.2</v>
      </c>
      <c r="V1054" s="42">
        <v>26.16</v>
      </c>
      <c r="W1054" s="42">
        <v>4.2700000000000004E-3</v>
      </c>
      <c r="X1054" s="42">
        <v>30</v>
      </c>
      <c r="Y1054" s="44">
        <v>0.14000000000000001</v>
      </c>
      <c r="Z1054" s="87">
        <f t="shared" si="65"/>
        <v>2.8925268352090145</v>
      </c>
      <c r="AA1054" s="88">
        <f t="shared" si="66"/>
        <v>2.911677218142807</v>
      </c>
      <c r="AB1054" s="90">
        <f t="shared" si="67"/>
        <v>-3.2993986354999802E-3</v>
      </c>
      <c r="AE1054" s="94">
        <v>3.99</v>
      </c>
    </row>
    <row r="1055" spans="1:31" x14ac:dyDescent="0.35">
      <c r="A1055" s="2" t="s">
        <v>334</v>
      </c>
      <c r="B1055" s="9">
        <v>34722</v>
      </c>
      <c r="C1055" s="19">
        <v>2.09</v>
      </c>
      <c r="D1055" s="12">
        <v>5.16</v>
      </c>
      <c r="F1055" s="12">
        <v>5.6</v>
      </c>
      <c r="H1055" s="23">
        <f t="shared" si="64"/>
        <v>6.9183097091893498E-6</v>
      </c>
      <c r="I1055" s="32">
        <v>2E-3</v>
      </c>
      <c r="J1055" s="25">
        <v>0.04</v>
      </c>
      <c r="K1055" s="36"/>
      <c r="L1055" s="25">
        <v>29</v>
      </c>
      <c r="M1055" s="36"/>
      <c r="N1055" s="25">
        <v>0.97</v>
      </c>
      <c r="O1055" s="25">
        <v>18</v>
      </c>
      <c r="P1055" s="25">
        <v>5.4</v>
      </c>
      <c r="Q1055" s="25">
        <v>7.0000000000000007E-2</v>
      </c>
      <c r="R1055" s="25">
        <v>19</v>
      </c>
      <c r="S1055" s="36"/>
      <c r="T1055" s="51">
        <v>0.01</v>
      </c>
      <c r="U1055" s="42">
        <v>39.25</v>
      </c>
      <c r="V1055" s="42">
        <v>71.180000000000007</v>
      </c>
      <c r="W1055" s="42">
        <v>7.2248E-3</v>
      </c>
      <c r="X1055" s="42">
        <v>40</v>
      </c>
      <c r="Y1055" s="44">
        <v>0.13</v>
      </c>
      <c r="Z1055" s="87">
        <f t="shared" si="65"/>
        <v>3.2179074080673051</v>
      </c>
      <c r="AA1055" s="88">
        <f t="shared" si="66"/>
        <v>3.2239997767804773</v>
      </c>
      <c r="AB1055" s="90">
        <f t="shared" si="67"/>
        <v>-9.4573990874973488E-4</v>
      </c>
    </row>
    <row r="1056" spans="1:31" x14ac:dyDescent="0.35">
      <c r="A1056" s="2" t="s">
        <v>334</v>
      </c>
      <c r="B1056" s="9">
        <v>38672</v>
      </c>
      <c r="C1056" s="18">
        <v>2.2599999999999998</v>
      </c>
      <c r="D1056" s="12">
        <v>5.43</v>
      </c>
      <c r="F1056" s="12">
        <v>7.9</v>
      </c>
      <c r="H1056" s="23">
        <f t="shared" si="64"/>
        <v>3.7153522909717272E-6</v>
      </c>
      <c r="I1056" s="24">
        <v>6.0000000000000001E-3</v>
      </c>
      <c r="J1056" s="25">
        <v>0.12</v>
      </c>
      <c r="K1056" s="30">
        <v>6.4</v>
      </c>
      <c r="L1056" s="25">
        <v>13.5</v>
      </c>
      <c r="M1056" s="30">
        <v>1.4</v>
      </c>
      <c r="N1056" s="25">
        <v>1.4</v>
      </c>
      <c r="O1056" s="25">
        <v>19.2</v>
      </c>
      <c r="P1056" s="25">
        <v>3.09</v>
      </c>
      <c r="Q1056" s="25">
        <v>0.05</v>
      </c>
      <c r="R1056" s="25">
        <v>8.5</v>
      </c>
      <c r="S1056" s="31">
        <v>27</v>
      </c>
      <c r="T1056" s="51">
        <v>0.01</v>
      </c>
      <c r="U1056" s="41">
        <v>45</v>
      </c>
      <c r="V1056" s="42">
        <v>13.59</v>
      </c>
      <c r="W1056" s="42">
        <v>7.1999999999999998E-3</v>
      </c>
      <c r="X1056" s="42">
        <v>16</v>
      </c>
      <c r="Y1056" s="44">
        <v>0.24</v>
      </c>
      <c r="Z1056" s="87">
        <f t="shared" si="65"/>
        <v>1.8479356262431024</v>
      </c>
      <c r="AA1056" s="88">
        <f t="shared" si="66"/>
        <v>1.8478227790687554</v>
      </c>
      <c r="AB1056" s="90">
        <f t="shared" si="67"/>
        <v>3.053424005876974E-5</v>
      </c>
    </row>
    <row r="1057" spans="1:31" x14ac:dyDescent="0.35">
      <c r="A1057" s="2" t="s">
        <v>334</v>
      </c>
      <c r="B1057" s="9">
        <v>35747</v>
      </c>
      <c r="C1057" s="18">
        <v>2.8</v>
      </c>
      <c r="D1057" s="12">
        <v>5.1100000000000003</v>
      </c>
      <c r="F1057" s="12">
        <v>4.7</v>
      </c>
      <c r="H1057" s="23">
        <f t="shared" si="64"/>
        <v>7.7624711662868956E-6</v>
      </c>
      <c r="I1057" s="32">
        <v>4.0000000000000001E-3</v>
      </c>
      <c r="J1057" s="25">
        <v>7.0000000000000007E-2</v>
      </c>
      <c r="K1057" s="36"/>
      <c r="L1057" s="25">
        <v>39</v>
      </c>
      <c r="M1057" s="36"/>
      <c r="N1057" s="25">
        <v>1.1000000000000001</v>
      </c>
      <c r="O1057" s="25">
        <v>28</v>
      </c>
      <c r="P1057" s="25">
        <v>8.3000000000000007</v>
      </c>
      <c r="Q1057" s="25">
        <v>7.0000000000000007E-2</v>
      </c>
      <c r="R1057" s="25">
        <v>18</v>
      </c>
      <c r="S1057" s="36"/>
      <c r="T1057" s="51">
        <v>0.01</v>
      </c>
      <c r="U1057" s="42">
        <v>67.8</v>
      </c>
      <c r="V1057" s="42">
        <v>90.12</v>
      </c>
      <c r="W1057" s="42">
        <v>0.02</v>
      </c>
      <c r="X1057" s="42">
        <v>39</v>
      </c>
      <c r="Y1057" s="44">
        <v>0.16</v>
      </c>
      <c r="Z1057" s="87">
        <f t="shared" si="65"/>
        <v>4.1742968761116872</v>
      </c>
      <c r="AA1057" s="88">
        <f t="shared" si="66"/>
        <v>4.1259109051970162</v>
      </c>
      <c r="AB1057" s="90">
        <f t="shared" si="67"/>
        <v>5.8294891151558538E-3</v>
      </c>
    </row>
    <row r="1058" spans="1:31" x14ac:dyDescent="0.35">
      <c r="A1058" s="2" t="s">
        <v>334</v>
      </c>
      <c r="B1058" s="9">
        <v>37557</v>
      </c>
      <c r="C1058" s="18">
        <v>2.64</v>
      </c>
      <c r="D1058" s="12">
        <v>5.29</v>
      </c>
      <c r="F1058" s="12">
        <v>8.6</v>
      </c>
      <c r="H1058" s="23">
        <f t="shared" si="64"/>
        <v>5.1286138399136439E-6</v>
      </c>
      <c r="I1058" s="32">
        <v>0.23</v>
      </c>
      <c r="J1058" s="25">
        <v>0.11</v>
      </c>
      <c r="K1058" s="30">
        <v>3.8</v>
      </c>
      <c r="L1058" s="25">
        <v>20.399999999999999</v>
      </c>
      <c r="M1058" s="30">
        <v>1.1000000000000001</v>
      </c>
      <c r="N1058" s="25">
        <v>1.1399999999999999</v>
      </c>
      <c r="O1058" s="25">
        <v>23.4</v>
      </c>
      <c r="P1058" s="25">
        <v>4.95</v>
      </c>
      <c r="Q1058" s="25">
        <v>0.06</v>
      </c>
      <c r="R1058" s="25">
        <v>8.2899999999999991</v>
      </c>
      <c r="S1058" s="31">
        <v>20</v>
      </c>
      <c r="T1058" s="51">
        <v>0.01</v>
      </c>
      <c r="U1058" s="42">
        <v>48.8</v>
      </c>
      <c r="V1058" s="42">
        <v>32.93</v>
      </c>
      <c r="W1058" s="42">
        <v>0.01</v>
      </c>
      <c r="X1058" s="42">
        <v>22</v>
      </c>
      <c r="Y1058" s="44">
        <v>0.25</v>
      </c>
      <c r="Z1058" s="87">
        <f t="shared" si="65"/>
        <v>2.458959500591785</v>
      </c>
      <c r="AA1058" s="88">
        <f t="shared" si="66"/>
        <v>2.4181805838033075</v>
      </c>
      <c r="AB1058" s="90">
        <f t="shared" si="67"/>
        <v>8.3612354951529619E-3</v>
      </c>
    </row>
    <row r="1059" spans="1:31" x14ac:dyDescent="0.35">
      <c r="A1059" s="2" t="s">
        <v>334</v>
      </c>
      <c r="B1059" s="9">
        <v>38111</v>
      </c>
      <c r="C1059" s="18">
        <v>2.5</v>
      </c>
      <c r="D1059" s="12">
        <v>5.53</v>
      </c>
      <c r="F1059" s="12">
        <v>7</v>
      </c>
      <c r="H1059" s="23">
        <f t="shared" si="64"/>
        <v>2.951209226666379E-6</v>
      </c>
      <c r="I1059" s="32">
        <v>4.0000000000000001E-3</v>
      </c>
      <c r="J1059" s="25">
        <v>0.1</v>
      </c>
      <c r="K1059" s="29">
        <v>5.2</v>
      </c>
      <c r="L1059" s="25">
        <v>25.3</v>
      </c>
      <c r="M1059" s="29">
        <v>1.6</v>
      </c>
      <c r="N1059" s="27">
        <v>2.21</v>
      </c>
      <c r="O1059" s="25">
        <v>25.1</v>
      </c>
      <c r="P1059" s="27">
        <v>5.15</v>
      </c>
      <c r="Q1059" s="27">
        <v>0.12</v>
      </c>
      <c r="R1059" s="27">
        <v>11.5</v>
      </c>
      <c r="S1059" s="29">
        <v>63</v>
      </c>
      <c r="T1059" s="51">
        <v>0.01</v>
      </c>
      <c r="U1059" s="42">
        <v>65.900000000000006</v>
      </c>
      <c r="V1059" s="42">
        <v>22.7</v>
      </c>
      <c r="W1059" s="42">
        <v>0.01</v>
      </c>
      <c r="X1059" s="42">
        <v>28</v>
      </c>
      <c r="Y1059" s="44">
        <v>0.32</v>
      </c>
      <c r="Z1059" s="87">
        <f t="shared" si="65"/>
        <v>2.9178424605072273</v>
      </c>
      <c r="AA1059" s="88">
        <f t="shared" si="66"/>
        <v>2.8484234757178917</v>
      </c>
      <c r="AB1059" s="90">
        <f t="shared" si="67"/>
        <v>1.2038810827857982E-2</v>
      </c>
    </row>
    <row r="1060" spans="1:31" x14ac:dyDescent="0.35">
      <c r="A1060" s="2" t="s">
        <v>334</v>
      </c>
      <c r="B1060" s="9">
        <v>38257</v>
      </c>
      <c r="C1060" s="18">
        <v>2.39</v>
      </c>
      <c r="D1060" s="12">
        <v>5.0999999999999996</v>
      </c>
      <c r="F1060" s="12">
        <v>7.8</v>
      </c>
      <c r="H1060" s="23">
        <f t="shared" si="64"/>
        <v>7.9432823472428065E-6</v>
      </c>
      <c r="I1060" s="32">
        <v>3.0000000000000001E-3</v>
      </c>
      <c r="J1060" s="25">
        <v>0.09</v>
      </c>
      <c r="K1060" s="30">
        <v>5.7</v>
      </c>
      <c r="L1060" s="25">
        <v>22.2</v>
      </c>
      <c r="M1060" s="30">
        <v>1.9</v>
      </c>
      <c r="N1060" s="25">
        <v>2.1800000000000002</v>
      </c>
      <c r="O1060" s="25">
        <v>26.3</v>
      </c>
      <c r="P1060" s="25">
        <v>4.57</v>
      </c>
      <c r="Q1060" s="25">
        <v>0.11</v>
      </c>
      <c r="R1060" s="25">
        <v>12.1</v>
      </c>
      <c r="S1060" s="31">
        <v>64</v>
      </c>
      <c r="T1060" s="51">
        <v>0.01</v>
      </c>
      <c r="U1060" s="42">
        <v>71.599999999999994</v>
      </c>
      <c r="V1060" s="42">
        <v>18.59</v>
      </c>
      <c r="W1060" s="42">
        <v>0.01</v>
      </c>
      <c r="X1060" s="42">
        <v>22</v>
      </c>
      <c r="Y1060" s="44">
        <v>0.27</v>
      </c>
      <c r="Z1060" s="87">
        <f t="shared" si="65"/>
        <v>2.7701235969185305</v>
      </c>
      <c r="AA1060" s="88">
        <f t="shared" si="66"/>
        <v>2.6815441594218918</v>
      </c>
      <c r="AB1060" s="90">
        <f t="shared" si="67"/>
        <v>1.6248135700055937E-2</v>
      </c>
      <c r="AD1060" s="100"/>
      <c r="AE1060" s="96"/>
    </row>
    <row r="1061" spans="1:31" x14ac:dyDescent="0.35">
      <c r="A1061" s="2" t="s">
        <v>334</v>
      </c>
      <c r="B1061" s="9">
        <v>35901</v>
      </c>
      <c r="C1061" s="18">
        <v>2.48</v>
      </c>
      <c r="D1061" s="12">
        <v>5.2</v>
      </c>
      <c r="F1061" s="12">
        <v>3.9</v>
      </c>
      <c r="H1061" s="23">
        <f t="shared" si="64"/>
        <v>6.3095734448019212E-6</v>
      </c>
      <c r="I1061" s="32">
        <v>0.19</v>
      </c>
      <c r="J1061" s="25">
        <v>0.08</v>
      </c>
      <c r="K1061" s="33"/>
      <c r="L1061" s="25">
        <v>45</v>
      </c>
      <c r="N1061" s="25">
        <v>2</v>
      </c>
      <c r="O1061" s="25">
        <v>23</v>
      </c>
      <c r="P1061" s="25">
        <v>12</v>
      </c>
      <c r="Q1061" s="25">
        <v>0.14000000000000001</v>
      </c>
      <c r="R1061" s="25">
        <v>15</v>
      </c>
      <c r="T1061" s="51">
        <v>0.01</v>
      </c>
      <c r="U1061" s="42">
        <v>61.4</v>
      </c>
      <c r="V1061" s="42">
        <v>104.03</v>
      </c>
      <c r="W1061" s="42">
        <v>7.2248E-3</v>
      </c>
      <c r="X1061" s="42">
        <v>40</v>
      </c>
      <c r="Y1061" s="44">
        <v>0.15</v>
      </c>
      <c r="Z1061" s="87">
        <f t="shared" si="65"/>
        <v>4.5757443077555582</v>
      </c>
      <c r="AA1061" s="88">
        <f t="shared" si="66"/>
        <v>4.2349605849277632</v>
      </c>
      <c r="AB1061" s="90">
        <f t="shared" si="67"/>
        <v>3.8678372159620528E-2</v>
      </c>
      <c r="AD1061" s="100"/>
      <c r="AE1061" s="96"/>
    </row>
    <row r="1062" spans="1:31" x14ac:dyDescent="0.35">
      <c r="A1062" s="2" t="s">
        <v>325</v>
      </c>
      <c r="B1062" s="9">
        <v>41227</v>
      </c>
      <c r="C1062" s="20"/>
      <c r="D1062" s="12">
        <v>4.9000000000000004</v>
      </c>
      <c r="F1062" s="12">
        <v>6.01</v>
      </c>
      <c r="H1062" s="23">
        <f t="shared" si="64"/>
        <v>1.2589254117941658E-5</v>
      </c>
      <c r="I1062" s="32">
        <v>2E-3</v>
      </c>
      <c r="J1062" s="25">
        <v>0.02</v>
      </c>
      <c r="K1062" s="33"/>
      <c r="L1062" s="25">
        <v>3.58</v>
      </c>
      <c r="M1062" s="36"/>
      <c r="N1062" s="25">
        <v>0.03</v>
      </c>
      <c r="O1062" s="25">
        <v>0.67</v>
      </c>
      <c r="P1062" s="25">
        <v>1.43</v>
      </c>
      <c r="Q1062" s="25">
        <v>0.04</v>
      </c>
      <c r="R1062" s="25">
        <v>21.2</v>
      </c>
      <c r="S1062" s="36"/>
      <c r="T1062" s="51">
        <v>0.1</v>
      </c>
      <c r="U1062" s="42">
        <v>17.2</v>
      </c>
      <c r="V1062" s="42">
        <v>0.49</v>
      </c>
      <c r="W1062" s="42">
        <v>7.0000000000000007E-2</v>
      </c>
      <c r="X1062" s="42">
        <v>27.6</v>
      </c>
      <c r="Y1062" s="44">
        <v>0.03</v>
      </c>
      <c r="Z1062" s="87">
        <f t="shared" si="65"/>
        <v>1.2394419116226654</v>
      </c>
      <c r="AA1062" s="88">
        <f t="shared" si="66"/>
        <v>1.179217450230807</v>
      </c>
      <c r="AB1062" s="90">
        <f t="shared" si="67"/>
        <v>2.489993520447914E-2</v>
      </c>
      <c r="AC1062" s="19">
        <v>1.3</v>
      </c>
      <c r="AD1062" s="99">
        <v>1.2</v>
      </c>
      <c r="AE1062" s="95">
        <v>3.6</v>
      </c>
    </row>
    <row r="1063" spans="1:31" x14ac:dyDescent="0.35">
      <c r="A1063" s="2" t="s">
        <v>325</v>
      </c>
      <c r="B1063" s="9">
        <v>41281</v>
      </c>
      <c r="C1063" s="18">
        <v>1.56</v>
      </c>
      <c r="D1063" s="12">
        <v>4.5999999999999996</v>
      </c>
      <c r="F1063" s="12">
        <v>5.6</v>
      </c>
      <c r="H1063" s="23">
        <f t="shared" si="64"/>
        <v>2.5118864315095791E-5</v>
      </c>
      <c r="I1063" s="24">
        <v>3.0000000000000001E-3</v>
      </c>
      <c r="J1063" s="25">
        <v>0.01</v>
      </c>
      <c r="K1063" s="33"/>
      <c r="L1063" s="25">
        <v>0.77</v>
      </c>
      <c r="M1063" s="33"/>
      <c r="N1063" s="25">
        <v>0.02</v>
      </c>
      <c r="O1063" s="25">
        <v>0.78</v>
      </c>
      <c r="P1063" s="25">
        <v>1.41</v>
      </c>
      <c r="Q1063" s="25">
        <v>0.03</v>
      </c>
      <c r="R1063" s="25">
        <v>24.8</v>
      </c>
      <c r="S1063" s="34"/>
      <c r="T1063" s="51">
        <v>0.01</v>
      </c>
      <c r="U1063" s="41">
        <v>13.9</v>
      </c>
      <c r="V1063" s="42">
        <v>0.7</v>
      </c>
      <c r="W1063" s="42">
        <v>3.2799999999999999E-3</v>
      </c>
      <c r="X1063" s="42">
        <v>34</v>
      </c>
      <c r="Y1063" s="44">
        <v>0.1</v>
      </c>
      <c r="Z1063" s="87">
        <f t="shared" si="65"/>
        <v>1.2558260902097542</v>
      </c>
      <c r="AA1063" s="88">
        <f t="shared" si="66"/>
        <v>1.3601471689999929</v>
      </c>
      <c r="AB1063" s="90">
        <f t="shared" si="67"/>
        <v>-3.9878495861136114E-2</v>
      </c>
      <c r="AC1063" s="19">
        <v>1.47</v>
      </c>
      <c r="AD1063" s="13">
        <v>1.36</v>
      </c>
      <c r="AE1063" s="94">
        <v>7.57</v>
      </c>
    </row>
    <row r="1064" spans="1:31" x14ac:dyDescent="0.35">
      <c r="A1064" s="2" t="s">
        <v>325</v>
      </c>
      <c r="B1064" s="9">
        <v>40161</v>
      </c>
      <c r="C1064" s="18">
        <v>1.73</v>
      </c>
      <c r="D1064" s="12">
        <v>4.32</v>
      </c>
      <c r="F1064" s="12">
        <v>5.6</v>
      </c>
      <c r="H1064" s="23">
        <f t="shared" si="64"/>
        <v>4.786300923226377E-5</v>
      </c>
      <c r="I1064" s="24">
        <v>0.94</v>
      </c>
      <c r="J1064" s="25">
        <v>0.01</v>
      </c>
      <c r="K1064" s="33"/>
      <c r="L1064" s="25">
        <v>2.11</v>
      </c>
      <c r="M1064" s="33"/>
      <c r="N1064" s="25">
        <v>0.03</v>
      </c>
      <c r="O1064" s="25">
        <v>0.74</v>
      </c>
      <c r="P1064" s="25">
        <v>1.59</v>
      </c>
      <c r="Q1064" s="25">
        <v>0.03</v>
      </c>
      <c r="R1064" s="25">
        <v>22.8</v>
      </c>
      <c r="S1064" s="34"/>
      <c r="T1064" s="51">
        <v>0.01</v>
      </c>
      <c r="U1064" s="42">
        <v>12.1</v>
      </c>
      <c r="V1064" s="42">
        <v>0.98</v>
      </c>
      <c r="W1064" s="42">
        <v>3.2799999999999999E-3</v>
      </c>
      <c r="X1064" s="42">
        <v>40</v>
      </c>
      <c r="Y1064" s="44">
        <v>0.06</v>
      </c>
      <c r="Z1064" s="87">
        <f t="shared" si="65"/>
        <v>1.3540528489199968</v>
      </c>
      <c r="AA1064" s="88">
        <f t="shared" si="66"/>
        <v>1.4564430901237895</v>
      </c>
      <c r="AB1064" s="90">
        <f t="shared" si="67"/>
        <v>-3.6431378455799829E-2</v>
      </c>
      <c r="AE1064" s="94">
        <v>4.09</v>
      </c>
    </row>
    <row r="1065" spans="1:31" x14ac:dyDescent="0.35">
      <c r="A1065" s="2" t="s">
        <v>98</v>
      </c>
      <c r="B1065" s="9">
        <v>38679</v>
      </c>
      <c r="C1065" s="18">
        <v>1.28</v>
      </c>
      <c r="D1065" s="12">
        <v>7.4</v>
      </c>
      <c r="F1065" s="12">
        <v>11</v>
      </c>
      <c r="H1065" s="23">
        <f t="shared" si="64"/>
        <v>3.981071705534957E-8</v>
      </c>
      <c r="I1065" s="24">
        <v>2E-3</v>
      </c>
      <c r="J1065" s="25">
        <v>0.23</v>
      </c>
      <c r="K1065" s="30">
        <v>1</v>
      </c>
      <c r="L1065" s="25">
        <v>65.7</v>
      </c>
      <c r="M1065" s="29">
        <v>1</v>
      </c>
      <c r="N1065" s="25">
        <v>0.65</v>
      </c>
      <c r="O1065" s="25">
        <v>2.2999999999999998</v>
      </c>
      <c r="P1065" s="25">
        <v>5.5</v>
      </c>
      <c r="Q1065" s="25">
        <v>0.14000000000000001</v>
      </c>
      <c r="R1065" s="25">
        <v>70.5</v>
      </c>
      <c r="S1065" s="29">
        <v>5</v>
      </c>
      <c r="T1065" s="51">
        <v>0.12</v>
      </c>
      <c r="U1065" s="42">
        <v>5</v>
      </c>
      <c r="V1065" s="42">
        <v>0.44</v>
      </c>
      <c r="W1065" s="42">
        <v>0.03</v>
      </c>
      <c r="X1065" s="42">
        <v>103</v>
      </c>
      <c r="Y1065" s="44">
        <v>3.8</v>
      </c>
      <c r="Z1065" s="87">
        <f t="shared" si="65"/>
        <v>6.8976793124307765</v>
      </c>
      <c r="AA1065" s="88">
        <f t="shared" si="66"/>
        <v>6.8211310912122913</v>
      </c>
      <c r="AB1065" s="90">
        <f t="shared" si="67"/>
        <v>5.5798002134469001E-3</v>
      </c>
      <c r="AC1065" s="19">
        <v>6.9</v>
      </c>
      <c r="AD1065" s="13">
        <v>-6.81</v>
      </c>
      <c r="AE1065" s="94">
        <v>1.3</v>
      </c>
    </row>
    <row r="1066" spans="1:31" x14ac:dyDescent="0.35">
      <c r="A1066" s="2" t="s">
        <v>98</v>
      </c>
      <c r="B1066" s="9">
        <v>41575</v>
      </c>
      <c r="C1066" s="18">
        <v>1.1499999999999999</v>
      </c>
      <c r="D1066" s="12">
        <v>7.53</v>
      </c>
      <c r="F1066" s="12">
        <v>1.3</v>
      </c>
      <c r="H1066" s="23">
        <f t="shared" si="64"/>
        <v>2.9512092266663779E-8</v>
      </c>
      <c r="I1066" s="24">
        <v>0.91</v>
      </c>
      <c r="J1066" s="25">
        <v>0.25</v>
      </c>
      <c r="K1066" s="30">
        <v>0.2</v>
      </c>
      <c r="L1066" s="25">
        <v>61.1</v>
      </c>
      <c r="M1066" s="30">
        <v>0.2</v>
      </c>
      <c r="N1066" s="25">
        <v>0.64</v>
      </c>
      <c r="O1066" s="25">
        <v>2.1</v>
      </c>
      <c r="P1066" s="25">
        <v>5.35</v>
      </c>
      <c r="Q1066" s="25">
        <v>0.13</v>
      </c>
      <c r="R1066" s="25">
        <v>58.8</v>
      </c>
      <c r="S1066" s="31">
        <v>15</v>
      </c>
      <c r="T1066" s="51">
        <v>0.18</v>
      </c>
      <c r="U1066" s="42">
        <v>4.3</v>
      </c>
      <c r="V1066" s="42">
        <v>0.22</v>
      </c>
      <c r="W1066" s="42">
        <v>3.2799999999999999E-3</v>
      </c>
      <c r="X1066" s="42">
        <v>58</v>
      </c>
      <c r="Y1066" s="44">
        <v>4.32</v>
      </c>
      <c r="Z1066" s="87">
        <f t="shared" si="65"/>
        <v>6.243118425836915</v>
      </c>
      <c r="AA1066" s="88">
        <f t="shared" si="66"/>
        <v>6.0549309505297941</v>
      </c>
      <c r="AB1066" s="90">
        <f t="shared" si="67"/>
        <v>1.5302221478209603E-2</v>
      </c>
      <c r="AC1066" s="19">
        <v>6.15</v>
      </c>
      <c r="AD1066" s="13">
        <v>6.05</v>
      </c>
      <c r="AE1066" s="94">
        <v>1.7</v>
      </c>
    </row>
    <row r="1067" spans="1:31" x14ac:dyDescent="0.35">
      <c r="A1067" s="2" t="s">
        <v>98</v>
      </c>
      <c r="B1067" s="9">
        <v>40520</v>
      </c>
      <c r="C1067" s="18">
        <v>1.21</v>
      </c>
      <c r="D1067" s="12">
        <v>7.49</v>
      </c>
      <c r="F1067" s="12">
        <v>1.5</v>
      </c>
      <c r="H1067" s="23">
        <f t="shared" si="64"/>
        <v>3.2359365692962729E-8</v>
      </c>
      <c r="I1067" s="24">
        <v>1.06</v>
      </c>
      <c r="J1067" s="25">
        <v>0.22</v>
      </c>
      <c r="K1067" s="29">
        <v>0.2</v>
      </c>
      <c r="L1067" s="25">
        <v>62.5</v>
      </c>
      <c r="M1067" s="29">
        <v>0.2</v>
      </c>
      <c r="N1067" s="25">
        <v>0.72</v>
      </c>
      <c r="O1067" s="25">
        <v>2.37</v>
      </c>
      <c r="P1067" s="25">
        <v>5.3</v>
      </c>
      <c r="Q1067" s="25">
        <v>0.14000000000000001</v>
      </c>
      <c r="R1067" s="25">
        <v>65.5</v>
      </c>
      <c r="S1067" s="31">
        <v>0.9</v>
      </c>
      <c r="T1067" s="51">
        <v>0.18</v>
      </c>
      <c r="U1067" s="42">
        <v>4.13</v>
      </c>
      <c r="V1067" s="42">
        <v>0.22</v>
      </c>
      <c r="W1067" s="42">
        <v>3.2799999999999999E-3</v>
      </c>
      <c r="X1067" s="42">
        <v>70</v>
      </c>
      <c r="Y1067" s="44">
        <v>4.37</v>
      </c>
      <c r="Z1067" s="87">
        <f t="shared" si="65"/>
        <v>6.6254428072198088</v>
      </c>
      <c r="AA1067" s="88">
        <f t="shared" si="66"/>
        <v>6.4398968009770536</v>
      </c>
      <c r="AB1067" s="90">
        <f t="shared" si="67"/>
        <v>1.4201391759181548E-2</v>
      </c>
      <c r="AC1067" s="19">
        <v>6.52</v>
      </c>
      <c r="AD1067" s="13">
        <v>6.44</v>
      </c>
      <c r="AE1067" s="94">
        <v>1.32</v>
      </c>
    </row>
    <row r="1068" spans="1:31" x14ac:dyDescent="0.35">
      <c r="A1068" s="2" t="s">
        <v>98</v>
      </c>
      <c r="B1068" s="9">
        <v>38849</v>
      </c>
      <c r="C1068" s="20"/>
      <c r="D1068" s="12">
        <v>7.58</v>
      </c>
      <c r="F1068" s="12">
        <v>1.7</v>
      </c>
      <c r="H1068" s="23">
        <f t="shared" si="64"/>
        <v>2.6302679918953758E-8</v>
      </c>
      <c r="I1068" s="24">
        <v>3.0000000000000001E-3</v>
      </c>
      <c r="J1068" s="25">
        <v>0.25</v>
      </c>
      <c r="K1068" s="30">
        <v>5</v>
      </c>
      <c r="L1068" s="25">
        <v>65.540000000000006</v>
      </c>
      <c r="M1068" s="30">
        <v>5</v>
      </c>
      <c r="N1068" s="25">
        <v>0.62</v>
      </c>
      <c r="O1068" s="25">
        <v>2.2000000000000002</v>
      </c>
      <c r="P1068" s="25">
        <v>5.61</v>
      </c>
      <c r="Q1068" s="25">
        <v>0.15</v>
      </c>
      <c r="R1068" s="25">
        <v>74.099999999999994</v>
      </c>
      <c r="S1068" s="31">
        <v>10</v>
      </c>
      <c r="T1068" s="51">
        <v>0.39</v>
      </c>
      <c r="U1068" s="42">
        <v>5</v>
      </c>
      <c r="V1068" s="42">
        <v>2.34</v>
      </c>
      <c r="W1068" s="42">
        <v>0.02</v>
      </c>
      <c r="X1068" s="42">
        <v>95</v>
      </c>
      <c r="Y1068" s="44">
        <v>4.3600000000000003</v>
      </c>
      <c r="Z1068" s="87">
        <f t="shared" si="65"/>
        <v>7.0532893495484075</v>
      </c>
      <c r="AA1068" s="88">
        <f t="shared" si="66"/>
        <v>7.1944179126721703</v>
      </c>
      <c r="AB1068" s="90">
        <f t="shared" si="67"/>
        <v>-9.9053525262960285E-3</v>
      </c>
      <c r="AC1068" s="19">
        <v>7.05</v>
      </c>
      <c r="AD1068" s="99">
        <v>7.18</v>
      </c>
      <c r="AE1068" s="95">
        <v>-1.87</v>
      </c>
    </row>
    <row r="1069" spans="1:31" x14ac:dyDescent="0.35">
      <c r="A1069" s="2" t="s">
        <v>98</v>
      </c>
      <c r="B1069" s="9">
        <v>37529</v>
      </c>
      <c r="C1069" s="18">
        <v>1.3</v>
      </c>
      <c r="D1069" s="12">
        <v>7.47</v>
      </c>
      <c r="F1069" s="12">
        <v>1.4</v>
      </c>
      <c r="H1069" s="23">
        <f t="shared" si="64"/>
        <v>3.3884415613920266E-8</v>
      </c>
      <c r="I1069" s="32">
        <v>0.01</v>
      </c>
      <c r="J1069" s="25">
        <v>0.45</v>
      </c>
      <c r="K1069" s="29">
        <v>0.2</v>
      </c>
      <c r="L1069" s="25">
        <v>74.5</v>
      </c>
      <c r="M1069" s="29">
        <v>0.2</v>
      </c>
      <c r="N1069" s="25">
        <v>0.68</v>
      </c>
      <c r="O1069" s="25">
        <v>2.58</v>
      </c>
      <c r="P1069" s="25">
        <v>6.24</v>
      </c>
      <c r="Q1069" s="25">
        <v>0.15</v>
      </c>
      <c r="R1069" s="25">
        <v>79</v>
      </c>
      <c r="S1069" s="29">
        <v>2.9</v>
      </c>
      <c r="T1069" s="51">
        <v>0.11</v>
      </c>
      <c r="U1069" s="42">
        <v>5.6</v>
      </c>
      <c r="V1069" s="42">
        <v>0.22</v>
      </c>
      <c r="W1069" s="42">
        <v>3.2845000000000001E-3</v>
      </c>
      <c r="X1069" s="42">
        <v>119</v>
      </c>
      <c r="Y1069" s="44">
        <v>4.3600000000000003</v>
      </c>
      <c r="Z1069" s="87">
        <f t="shared" si="65"/>
        <v>7.7891185620014589</v>
      </c>
      <c r="AA1069" s="88">
        <f t="shared" si="66"/>
        <v>7.8405168505798493</v>
      </c>
      <c r="AB1069" s="90">
        <f t="shared" si="67"/>
        <v>-3.2885148771299253E-3</v>
      </c>
    </row>
    <row r="1070" spans="1:31" x14ac:dyDescent="0.35">
      <c r="A1070" s="2" t="s">
        <v>91</v>
      </c>
      <c r="B1070" s="9">
        <v>38679</v>
      </c>
      <c r="C1070" s="19">
        <v>1.2</v>
      </c>
      <c r="D1070" s="12">
        <v>7.1</v>
      </c>
      <c r="F1070" s="12">
        <v>8</v>
      </c>
      <c r="H1070" s="23">
        <f t="shared" si="64"/>
        <v>7.943282347242818E-8</v>
      </c>
      <c r="J1070" s="25">
        <v>11.6</v>
      </c>
      <c r="K1070" s="29">
        <v>1</v>
      </c>
      <c r="L1070" s="25">
        <v>159</v>
      </c>
      <c r="M1070" s="29">
        <v>1</v>
      </c>
      <c r="N1070" s="25">
        <v>4.04</v>
      </c>
      <c r="O1070" s="25">
        <v>37.6</v>
      </c>
      <c r="P1070" s="25">
        <v>192</v>
      </c>
      <c r="Q1070" s="25">
        <v>0.43</v>
      </c>
      <c r="R1070" s="25">
        <v>423</v>
      </c>
      <c r="S1070" s="29">
        <v>5</v>
      </c>
      <c r="T1070" s="51">
        <v>0.15</v>
      </c>
      <c r="U1070" s="42">
        <v>1</v>
      </c>
      <c r="V1070" s="42">
        <v>0.44</v>
      </c>
      <c r="W1070" s="42">
        <v>0.03</v>
      </c>
      <c r="X1070" s="42">
        <v>1180</v>
      </c>
      <c r="Y1070" s="44">
        <v>10.7</v>
      </c>
      <c r="Z1070" s="87">
        <f t="shared" si="65"/>
        <v>43.895812543418558</v>
      </c>
      <c r="AA1070" s="88">
        <f t="shared" si="66"/>
        <v>44.019624198774267</v>
      </c>
      <c r="AB1070" s="90">
        <f t="shared" si="67"/>
        <v>-1.4083039332305203E-3</v>
      </c>
      <c r="AC1070" s="19">
        <v>43.93</v>
      </c>
      <c r="AD1070" s="99">
        <v>-43.99</v>
      </c>
      <c r="AE1070" s="95">
        <v>-0.1</v>
      </c>
    </row>
    <row r="1071" spans="1:31" x14ac:dyDescent="0.35">
      <c r="A1071" s="2" t="s">
        <v>91</v>
      </c>
      <c r="B1071" s="9">
        <v>38849</v>
      </c>
      <c r="C1071" s="20"/>
      <c r="D1071" s="12">
        <v>7.2</v>
      </c>
      <c r="F1071" s="12">
        <v>8.4</v>
      </c>
      <c r="H1071" s="23">
        <f t="shared" si="64"/>
        <v>6.3095734448019177E-8</v>
      </c>
      <c r="I1071" s="32">
        <v>0.04</v>
      </c>
      <c r="J1071" s="25">
        <v>14.28</v>
      </c>
      <c r="K1071" s="30">
        <v>5</v>
      </c>
      <c r="L1071" s="25">
        <v>165.67</v>
      </c>
      <c r="M1071" s="30">
        <v>5</v>
      </c>
      <c r="N1071" s="25">
        <v>4.9000000000000004</v>
      </c>
      <c r="O1071" s="25">
        <v>49.41</v>
      </c>
      <c r="P1071" s="25">
        <v>204.4</v>
      </c>
      <c r="Q1071" s="25">
        <v>0.47</v>
      </c>
      <c r="R1071" s="25">
        <v>410.1</v>
      </c>
      <c r="S1071" s="31">
        <v>10</v>
      </c>
      <c r="T1071" s="51">
        <v>1.96</v>
      </c>
      <c r="U1071" s="42">
        <v>1</v>
      </c>
      <c r="V1071" s="42">
        <v>0.48</v>
      </c>
      <c r="W1071" s="42">
        <v>0.02</v>
      </c>
      <c r="X1071" s="42">
        <v>1130</v>
      </c>
      <c r="Y1071" s="44">
        <v>12.35</v>
      </c>
      <c r="Z1071" s="87">
        <f t="shared" si="65"/>
        <v>45.175325219878339</v>
      </c>
      <c r="AA1071" s="88">
        <f t="shared" si="66"/>
        <v>44.316790683517326</v>
      </c>
      <c r="AB1071" s="90">
        <f t="shared" si="67"/>
        <v>9.5934097400018781E-3</v>
      </c>
      <c r="AC1071" s="19">
        <v>45.17</v>
      </c>
      <c r="AD1071" s="99">
        <v>44.28</v>
      </c>
      <c r="AE1071" s="95">
        <v>1.98</v>
      </c>
    </row>
    <row r="1072" spans="1:31" x14ac:dyDescent="0.35">
      <c r="A1072" s="2" t="s">
        <v>91</v>
      </c>
      <c r="B1072" s="9">
        <v>41575</v>
      </c>
      <c r="C1072" s="18">
        <v>0.98</v>
      </c>
      <c r="D1072" s="12">
        <v>7.15</v>
      </c>
      <c r="F1072" s="12">
        <v>8.6999999999999993</v>
      </c>
      <c r="H1072" s="23">
        <f t="shared" si="64"/>
        <v>7.0794578438413597E-8</v>
      </c>
      <c r="J1072" s="25">
        <v>14.93</v>
      </c>
      <c r="K1072" s="30">
        <v>0.2</v>
      </c>
      <c r="L1072" s="25">
        <v>183</v>
      </c>
      <c r="M1072" s="30">
        <v>0.3</v>
      </c>
      <c r="N1072" s="25">
        <v>5.01</v>
      </c>
      <c r="O1072" s="25">
        <v>52.2</v>
      </c>
      <c r="P1072" s="25">
        <v>204</v>
      </c>
      <c r="Q1072" s="25">
        <v>0.49</v>
      </c>
      <c r="R1072" s="25">
        <v>414</v>
      </c>
      <c r="S1072" s="31">
        <v>15</v>
      </c>
      <c r="T1072" s="51">
        <v>0.13</v>
      </c>
      <c r="U1072" s="42">
        <v>1.88</v>
      </c>
      <c r="V1072" s="42">
        <v>0.22</v>
      </c>
      <c r="W1072" s="42">
        <v>3.2799999999999999E-3</v>
      </c>
      <c r="X1072" s="42">
        <v>1284</v>
      </c>
      <c r="Y1072" s="44">
        <v>12.6</v>
      </c>
      <c r="Z1072" s="87">
        <f t="shared" si="65"/>
        <v>46.284512452321835</v>
      </c>
      <c r="AA1072" s="88">
        <f t="shared" si="66"/>
        <v>48.866892588603619</v>
      </c>
      <c r="AB1072" s="90">
        <f t="shared" si="67"/>
        <v>-2.713969525905666E-2</v>
      </c>
      <c r="AC1072" s="19">
        <v>46.38</v>
      </c>
      <c r="AD1072" s="99">
        <v>48.86</v>
      </c>
      <c r="AE1072" s="95">
        <v>5.21</v>
      </c>
    </row>
    <row r="1073" spans="1:31" x14ac:dyDescent="0.35">
      <c r="A1073" s="2" t="s">
        <v>358</v>
      </c>
      <c r="B1073" s="9">
        <v>38686</v>
      </c>
      <c r="C1073" s="18">
        <v>1.37</v>
      </c>
      <c r="D1073" s="12">
        <v>6.1</v>
      </c>
      <c r="F1073" s="12">
        <v>13</v>
      </c>
      <c r="H1073" s="23">
        <f t="shared" si="64"/>
        <v>7.9432823472428114E-7</v>
      </c>
      <c r="I1073" s="24">
        <v>0.01</v>
      </c>
      <c r="J1073" s="25">
        <v>0.08</v>
      </c>
      <c r="K1073" s="30">
        <v>1</v>
      </c>
      <c r="L1073" s="25">
        <v>40</v>
      </c>
      <c r="M1073" s="29">
        <v>1</v>
      </c>
      <c r="N1073" s="25">
        <v>0.63</v>
      </c>
      <c r="O1073" s="25">
        <v>4.2</v>
      </c>
      <c r="P1073" s="25">
        <v>6.4</v>
      </c>
      <c r="Q1073" s="25">
        <v>0.24</v>
      </c>
      <c r="R1073" s="25">
        <v>19.2</v>
      </c>
      <c r="S1073" s="29">
        <v>10</v>
      </c>
      <c r="T1073" s="51">
        <v>0.03</v>
      </c>
      <c r="U1073" s="42">
        <v>9</v>
      </c>
      <c r="V1073" s="42">
        <v>66.400000000000006</v>
      </c>
      <c r="W1073" s="42">
        <v>0.03</v>
      </c>
      <c r="X1073" s="42">
        <v>1</v>
      </c>
      <c r="Y1073" s="44">
        <v>2.2000000000000002</v>
      </c>
      <c r="Z1073" s="87">
        <f t="shared" si="65"/>
        <v>3.5019572776415888</v>
      </c>
      <c r="AA1073" s="88">
        <f t="shared" si="66"/>
        <v>3.488139709112037</v>
      </c>
      <c r="AB1073" s="90">
        <f t="shared" si="67"/>
        <v>1.9767348801792619E-3</v>
      </c>
      <c r="AC1073" s="19">
        <v>3.5</v>
      </c>
      <c r="AD1073" s="13">
        <v>-3.46</v>
      </c>
      <c r="AE1073" s="94">
        <v>1.2</v>
      </c>
    </row>
    <row r="1074" spans="1:31" x14ac:dyDescent="0.35">
      <c r="A1074" s="2" t="s">
        <v>358</v>
      </c>
      <c r="B1074" s="9">
        <v>41232</v>
      </c>
      <c r="C1074" s="20"/>
      <c r="D1074" s="12">
        <v>5.5</v>
      </c>
      <c r="E1074" s="16"/>
      <c r="F1074" s="12">
        <v>6.34</v>
      </c>
      <c r="H1074" s="23">
        <f t="shared" si="64"/>
        <v>3.1622776601683767E-6</v>
      </c>
      <c r="I1074" s="24">
        <v>1E-3</v>
      </c>
      <c r="J1074" s="25">
        <v>0.02</v>
      </c>
      <c r="K1074" s="33"/>
      <c r="L1074" s="25">
        <v>10.4</v>
      </c>
      <c r="M1074" s="33"/>
      <c r="N1074" s="25">
        <v>7.0000000000000007E-2</v>
      </c>
      <c r="O1074" s="25">
        <v>3.2</v>
      </c>
      <c r="P1074" s="25">
        <v>3.84</v>
      </c>
      <c r="Q1074" s="25">
        <v>0.22</v>
      </c>
      <c r="R1074" s="25">
        <v>18.100000000000001</v>
      </c>
      <c r="S1074" s="34"/>
      <c r="T1074" s="51">
        <v>0.1</v>
      </c>
      <c r="U1074" s="42">
        <v>39.200000000000003</v>
      </c>
      <c r="V1074" s="42">
        <v>13.5</v>
      </c>
      <c r="W1074" s="42">
        <v>7.0000000000000007E-2</v>
      </c>
      <c r="X1074" s="42">
        <v>12.3</v>
      </c>
      <c r="Y1074" s="44">
        <v>0.39</v>
      </c>
      <c r="Z1074" s="87">
        <f t="shared" si="65"/>
        <v>1.7157626264754238</v>
      </c>
      <c r="AA1074" s="88">
        <f t="shared" si="66"/>
        <v>1.7754617412874603</v>
      </c>
      <c r="AB1074" s="90">
        <f t="shared" si="67"/>
        <v>-1.7099764587828723E-2</v>
      </c>
      <c r="AC1074" s="19">
        <v>5.2</v>
      </c>
      <c r="AD1074" s="13">
        <v>1.7</v>
      </c>
      <c r="AE1074" s="94">
        <v>0.16</v>
      </c>
    </row>
    <row r="1075" spans="1:31" x14ac:dyDescent="0.35">
      <c r="A1075" s="2" t="s">
        <v>358</v>
      </c>
      <c r="B1075" s="9">
        <v>41778</v>
      </c>
      <c r="C1075" s="19">
        <v>1.33</v>
      </c>
      <c r="D1075" s="12">
        <v>5.59</v>
      </c>
      <c r="F1075" s="12">
        <v>7.1</v>
      </c>
      <c r="H1075" s="23">
        <f t="shared" si="64"/>
        <v>2.5703957827688596E-6</v>
      </c>
      <c r="I1075" s="28"/>
      <c r="J1075" s="25">
        <v>0.01</v>
      </c>
      <c r="K1075" s="30">
        <v>0.2</v>
      </c>
      <c r="L1075" s="25">
        <v>12.4</v>
      </c>
      <c r="M1075" s="30">
        <v>0.6</v>
      </c>
      <c r="N1075" s="25">
        <v>7.0000000000000007E-2</v>
      </c>
      <c r="O1075" s="25">
        <v>4.58</v>
      </c>
      <c r="P1075" s="25">
        <v>3.91</v>
      </c>
      <c r="Q1075" s="25">
        <v>0.19</v>
      </c>
      <c r="R1075" s="25">
        <v>17.100000000000001</v>
      </c>
      <c r="S1075" s="31">
        <v>8.8000000000000007</v>
      </c>
      <c r="T1075" s="51">
        <v>0.08</v>
      </c>
      <c r="U1075" s="42">
        <v>31.8</v>
      </c>
      <c r="V1075" s="42">
        <v>20</v>
      </c>
      <c r="W1075" s="42">
        <v>0.01</v>
      </c>
      <c r="X1075" s="42">
        <v>13</v>
      </c>
      <c r="Y1075" s="44">
        <v>0.47</v>
      </c>
      <c r="Z1075" s="87">
        <f t="shared" si="65"/>
        <v>1.8113594761883953</v>
      </c>
      <c r="AA1075" s="88">
        <f t="shared" si="66"/>
        <v>1.8240561105995883</v>
      </c>
      <c r="AB1075" s="90">
        <f t="shared" si="67"/>
        <v>-3.4924850015320731E-3</v>
      </c>
      <c r="AC1075" s="19">
        <v>1.83</v>
      </c>
      <c r="AD1075" s="99">
        <v>1.82</v>
      </c>
      <c r="AE1075" s="95">
        <v>0.13</v>
      </c>
    </row>
    <row r="1076" spans="1:31" x14ac:dyDescent="0.35">
      <c r="A1076" s="2" t="s">
        <v>358</v>
      </c>
      <c r="B1076" s="9">
        <v>42165</v>
      </c>
      <c r="C1076" s="19">
        <v>1.52</v>
      </c>
      <c r="D1076" s="12">
        <v>5.48</v>
      </c>
      <c r="F1076" s="12">
        <v>5.3</v>
      </c>
      <c r="H1076" s="23">
        <f t="shared" si="64"/>
        <v>3.3113112148259022E-6</v>
      </c>
      <c r="I1076" s="28"/>
      <c r="J1076" s="25">
        <v>0.01</v>
      </c>
      <c r="K1076" s="33"/>
      <c r="L1076" s="25">
        <v>12.9</v>
      </c>
      <c r="M1076" s="33"/>
      <c r="N1076" s="25">
        <v>0.06</v>
      </c>
      <c r="O1076" s="25">
        <v>4.5</v>
      </c>
      <c r="P1076" s="25">
        <v>4.22</v>
      </c>
      <c r="Q1076" s="25">
        <v>0.17</v>
      </c>
      <c r="R1076" s="25">
        <v>17.100000000000001</v>
      </c>
      <c r="S1076" s="34"/>
      <c r="T1076" s="51">
        <v>0.08</v>
      </c>
      <c r="U1076" s="42">
        <v>34.5</v>
      </c>
      <c r="V1076" s="42">
        <v>25.85</v>
      </c>
      <c r="W1076" s="42">
        <v>0.01</v>
      </c>
      <c r="X1076" s="42">
        <v>14</v>
      </c>
      <c r="Y1076" s="44">
        <v>0.44</v>
      </c>
      <c r="Z1076" s="87">
        <f t="shared" si="65"/>
        <v>1.8586820199142</v>
      </c>
      <c r="AA1076" s="88">
        <f t="shared" si="66"/>
        <v>1.9728287082805611</v>
      </c>
      <c r="AB1076" s="90">
        <f t="shared" si="67"/>
        <v>-2.9791561726917569E-2</v>
      </c>
      <c r="AC1076" s="19">
        <v>1.87</v>
      </c>
      <c r="AD1076" s="99">
        <v>1.97</v>
      </c>
      <c r="AE1076" s="95">
        <v>5.14</v>
      </c>
    </row>
    <row r="1077" spans="1:31" x14ac:dyDescent="0.35">
      <c r="A1077" s="2" t="s">
        <v>358</v>
      </c>
      <c r="B1077" s="9">
        <v>41477</v>
      </c>
      <c r="C1077" s="18">
        <v>1.62</v>
      </c>
      <c r="D1077" s="12">
        <v>5.18</v>
      </c>
      <c r="F1077" s="12">
        <v>6.1</v>
      </c>
      <c r="H1077" s="23">
        <f t="shared" si="64"/>
        <v>6.6069344800759593E-6</v>
      </c>
      <c r="I1077" s="28"/>
      <c r="J1077" s="25">
        <v>0.01</v>
      </c>
      <c r="K1077" s="33"/>
      <c r="L1077" s="25">
        <v>16.3</v>
      </c>
      <c r="M1077" s="33"/>
      <c r="N1077" s="25">
        <v>7.0000000000000007E-2</v>
      </c>
      <c r="O1077" s="25">
        <v>5.1100000000000003</v>
      </c>
      <c r="P1077" s="25">
        <v>4.59</v>
      </c>
      <c r="Q1077" s="25">
        <v>0.2</v>
      </c>
      <c r="R1077" s="25">
        <v>19.100000000000001</v>
      </c>
      <c r="S1077" s="34"/>
      <c r="T1077" s="51">
        <v>7.0000000000000007E-2</v>
      </c>
      <c r="U1077" s="42">
        <v>36.5</v>
      </c>
      <c r="V1077" s="42">
        <v>20.93</v>
      </c>
      <c r="W1077" s="42">
        <v>0.01</v>
      </c>
      <c r="X1077" s="42">
        <v>15</v>
      </c>
      <c r="Y1077" s="44">
        <v>0.49</v>
      </c>
      <c r="Z1077" s="87">
        <f t="shared" si="65"/>
        <v>2.1628317131851711</v>
      </c>
      <c r="AA1077" s="88">
        <f t="shared" si="66"/>
        <v>2.013003031913148</v>
      </c>
      <c r="AB1077" s="90">
        <f t="shared" si="67"/>
        <v>3.5879935490238227E-2</v>
      </c>
      <c r="AC1077" s="19">
        <v>2.1800000000000002</v>
      </c>
      <c r="AD1077" s="13">
        <v>2.0099999999999998</v>
      </c>
      <c r="AE1077" s="95">
        <v>7.92</v>
      </c>
    </row>
    <row r="1078" spans="1:31" x14ac:dyDescent="0.35">
      <c r="A1078" s="2" t="s">
        <v>358</v>
      </c>
      <c r="B1078" s="9">
        <v>40337</v>
      </c>
      <c r="C1078" s="19">
        <v>1.48</v>
      </c>
      <c r="D1078" s="12">
        <v>5.38</v>
      </c>
      <c r="F1078" s="12">
        <v>4.5</v>
      </c>
      <c r="H1078" s="23">
        <f t="shared" si="64"/>
        <v>4.168693834703354E-6</v>
      </c>
      <c r="I1078" s="24">
        <v>7.0000000000000001E-3</v>
      </c>
      <c r="J1078" s="25">
        <v>0.01</v>
      </c>
      <c r="K1078" s="33"/>
      <c r="L1078" s="25">
        <v>15</v>
      </c>
      <c r="M1078" s="33"/>
      <c r="N1078" s="25">
        <v>0.21</v>
      </c>
      <c r="O1078" s="25">
        <v>3.97</v>
      </c>
      <c r="P1078" s="25">
        <v>5.08</v>
      </c>
      <c r="Q1078" s="25">
        <v>0.16</v>
      </c>
      <c r="R1078" s="25">
        <v>19.100000000000001</v>
      </c>
      <c r="S1078" s="34"/>
      <c r="T1078" s="51">
        <v>0.08</v>
      </c>
      <c r="U1078" s="42">
        <v>44.1</v>
      </c>
      <c r="V1078" s="42">
        <v>18.68</v>
      </c>
      <c r="W1078" s="42">
        <v>0.01</v>
      </c>
      <c r="X1078" s="42">
        <v>17</v>
      </c>
      <c r="Y1078" s="44">
        <v>0.42</v>
      </c>
      <c r="Z1078" s="87">
        <f t="shared" si="65"/>
        <v>2.1134512829806678</v>
      </c>
      <c r="AA1078" s="88">
        <f t="shared" si="66"/>
        <v>2.1216640540488112</v>
      </c>
      <c r="AB1078" s="90">
        <f t="shared" si="67"/>
        <v>-1.9392083602388743E-3</v>
      </c>
      <c r="AC1078" s="19">
        <v>2.17</v>
      </c>
      <c r="AD1078" s="99">
        <v>2.12</v>
      </c>
      <c r="AE1078" s="95">
        <v>2.17</v>
      </c>
    </row>
    <row r="1079" spans="1:31" x14ac:dyDescent="0.35">
      <c r="A1079" s="2" t="s">
        <v>358</v>
      </c>
      <c r="B1079" s="9">
        <v>40751</v>
      </c>
      <c r="C1079" s="18">
        <v>1.41</v>
      </c>
      <c r="D1079" s="12">
        <v>5.69</v>
      </c>
      <c r="F1079" s="12">
        <v>4.9000000000000004</v>
      </c>
      <c r="H1079" s="23">
        <f t="shared" si="64"/>
        <v>2.0417379446695244E-6</v>
      </c>
      <c r="I1079" s="32">
        <v>0.02</v>
      </c>
      <c r="J1079" s="25">
        <v>0.01</v>
      </c>
      <c r="K1079" s="30">
        <v>0.2</v>
      </c>
      <c r="L1079" s="25">
        <v>18.100000000000001</v>
      </c>
      <c r="M1079" s="30">
        <v>0.6</v>
      </c>
      <c r="N1079" s="25">
        <v>0.16</v>
      </c>
      <c r="O1079" s="25">
        <v>4.04</v>
      </c>
      <c r="P1079" s="25">
        <v>4.9400000000000004</v>
      </c>
      <c r="Q1079" s="25">
        <v>0.17</v>
      </c>
      <c r="R1079" s="25">
        <v>18.3</v>
      </c>
      <c r="S1079" s="31">
        <v>6.9</v>
      </c>
      <c r="T1079" s="51">
        <v>0.09</v>
      </c>
      <c r="U1079" s="42">
        <v>43.3</v>
      </c>
      <c r="V1079" s="42">
        <v>16.510000000000002</v>
      </c>
      <c r="W1079" s="42">
        <v>9.8499999999999994E-3</v>
      </c>
      <c r="X1079" s="42">
        <v>18</v>
      </c>
      <c r="Y1079" s="44">
        <v>0.52</v>
      </c>
      <c r="Z1079" s="87">
        <f t="shared" si="65"/>
        <v>2.2236334624914096</v>
      </c>
      <c r="AA1079" s="88">
        <f t="shared" si="66"/>
        <v>2.1985309043744512</v>
      </c>
      <c r="AB1079" s="90">
        <f t="shared" si="67"/>
        <v>5.6765321309731019E-3</v>
      </c>
      <c r="AC1079" s="19">
        <v>2.23</v>
      </c>
      <c r="AD1079" s="99">
        <v>2.2000000000000002</v>
      </c>
      <c r="AE1079" s="95">
        <v>1.6</v>
      </c>
    </row>
    <row r="1080" spans="1:31" x14ac:dyDescent="0.35">
      <c r="A1080" s="2" t="s">
        <v>358</v>
      </c>
      <c r="B1080" s="9">
        <v>38853</v>
      </c>
      <c r="C1080" s="20"/>
      <c r="D1080" s="12">
        <v>5.81</v>
      </c>
      <c r="F1080" s="12">
        <v>6.1</v>
      </c>
      <c r="H1080" s="23">
        <f t="shared" si="64"/>
        <v>1.5488166189124819E-6</v>
      </c>
      <c r="I1080" s="32">
        <v>0.02</v>
      </c>
      <c r="J1080" s="25">
        <v>0.02</v>
      </c>
      <c r="K1080" s="29">
        <v>5</v>
      </c>
      <c r="L1080" s="25">
        <v>31.91</v>
      </c>
      <c r="M1080" s="29">
        <v>5</v>
      </c>
      <c r="N1080" s="25">
        <v>0.08</v>
      </c>
      <c r="O1080" s="25">
        <v>3.92</v>
      </c>
      <c r="P1080" s="25">
        <v>6.29</v>
      </c>
      <c r="Q1080" s="25">
        <v>0.17</v>
      </c>
      <c r="R1080" s="25">
        <v>19.5</v>
      </c>
      <c r="S1080" s="29">
        <v>10</v>
      </c>
      <c r="T1080" s="51">
        <v>0.06</v>
      </c>
      <c r="U1080" s="42">
        <v>51</v>
      </c>
      <c r="V1080" s="42">
        <v>9.16</v>
      </c>
      <c r="W1080" s="42">
        <v>0.05</v>
      </c>
      <c r="X1080" s="42">
        <v>23</v>
      </c>
      <c r="Y1080" s="44">
        <v>1.33</v>
      </c>
      <c r="Z1080" s="87">
        <f t="shared" si="65"/>
        <v>3.0706384238351134</v>
      </c>
      <c r="AA1080" s="88">
        <f t="shared" si="66"/>
        <v>3.1912511806437922</v>
      </c>
      <c r="AB1080" s="90">
        <f t="shared" si="67"/>
        <v>-1.9261399422054452E-2</v>
      </c>
      <c r="AC1080" s="19">
        <v>3.07</v>
      </c>
      <c r="AD1080" s="99">
        <v>3.19</v>
      </c>
      <c r="AE1080" s="95">
        <v>-3.84</v>
      </c>
    </row>
    <row r="1081" spans="1:31" x14ac:dyDescent="0.35">
      <c r="A1081" s="2" t="s">
        <v>358</v>
      </c>
      <c r="B1081" s="9">
        <v>39163</v>
      </c>
      <c r="C1081" s="18">
        <v>1.04</v>
      </c>
      <c r="D1081" s="12">
        <v>5.58</v>
      </c>
      <c r="F1081" s="12">
        <v>11</v>
      </c>
      <c r="H1081" s="23">
        <f t="shared" si="64"/>
        <v>2.630267991895377E-6</v>
      </c>
      <c r="I1081" s="32">
        <v>1E-3</v>
      </c>
      <c r="J1081" s="25">
        <v>0.01</v>
      </c>
      <c r="K1081" s="33"/>
      <c r="L1081" s="25">
        <v>13.4</v>
      </c>
      <c r="M1081" s="33"/>
      <c r="N1081" s="25">
        <v>0.19</v>
      </c>
      <c r="O1081" s="25">
        <v>3.7</v>
      </c>
      <c r="P1081" s="25">
        <v>4.25</v>
      </c>
      <c r="Q1081" s="25">
        <v>0.09</v>
      </c>
      <c r="R1081" s="25">
        <v>16.899999999999999</v>
      </c>
      <c r="S1081" s="34"/>
      <c r="T1081" s="51">
        <v>7.0000000000000007E-2</v>
      </c>
      <c r="U1081" s="42">
        <v>36.5</v>
      </c>
      <c r="V1081" s="42">
        <v>6.15</v>
      </c>
      <c r="W1081" s="42">
        <v>0.03</v>
      </c>
      <c r="X1081" s="42">
        <v>16</v>
      </c>
      <c r="Y1081" s="44">
        <v>0.54</v>
      </c>
      <c r="Z1081" s="87">
        <f t="shared" si="65"/>
        <v>1.8587940185096627</v>
      </c>
      <c r="AA1081" s="88">
        <f t="shared" si="66"/>
        <v>1.8532594624585108</v>
      </c>
      <c r="AB1081" s="90">
        <f t="shared" si="67"/>
        <v>1.490968834239E-3</v>
      </c>
    </row>
    <row r="1082" spans="1:31" x14ac:dyDescent="0.35">
      <c r="A1082" s="2" t="s">
        <v>358</v>
      </c>
      <c r="B1082" s="9">
        <v>39961</v>
      </c>
      <c r="C1082" s="18">
        <v>1.63</v>
      </c>
      <c r="D1082" s="12">
        <v>5.36</v>
      </c>
      <c r="F1082" s="12">
        <v>5.2</v>
      </c>
      <c r="H1082" s="23">
        <f t="shared" si="64"/>
        <v>4.3651583224016507E-6</v>
      </c>
      <c r="I1082" s="32">
        <v>7.0000000000000001E-3</v>
      </c>
      <c r="J1082" s="25">
        <v>0.01</v>
      </c>
      <c r="K1082" s="36"/>
      <c r="L1082" s="25">
        <v>17.399999999999999</v>
      </c>
      <c r="M1082" s="36"/>
      <c r="N1082" s="25">
        <v>0.13</v>
      </c>
      <c r="O1082" s="25">
        <v>4.1399999999999997</v>
      </c>
      <c r="P1082" s="25">
        <v>5.42</v>
      </c>
      <c r="Q1082" s="25">
        <v>0.14000000000000001</v>
      </c>
      <c r="R1082" s="25">
        <v>19.5</v>
      </c>
      <c r="S1082" s="36"/>
      <c r="T1082" s="51">
        <v>0.08</v>
      </c>
      <c r="U1082" s="42">
        <v>41.9</v>
      </c>
      <c r="V1082" s="42">
        <v>17.61</v>
      </c>
      <c r="W1082" s="42">
        <v>0.01</v>
      </c>
      <c r="X1082" s="42">
        <v>22</v>
      </c>
      <c r="Y1082" s="44">
        <v>0.44</v>
      </c>
      <c r="Z1082" s="87">
        <f t="shared" si="65"/>
        <v>2.2793377981647094</v>
      </c>
      <c r="AA1082" s="88">
        <f t="shared" si="66"/>
        <v>2.2196497755414439</v>
      </c>
      <c r="AB1082" s="90">
        <f t="shared" si="67"/>
        <v>1.3266989882814001E-2</v>
      </c>
      <c r="AD1082" s="100"/>
      <c r="AE1082" s="95">
        <v>2.37</v>
      </c>
    </row>
    <row r="1083" spans="1:31" x14ac:dyDescent="0.35">
      <c r="A1083" s="2" t="s">
        <v>383</v>
      </c>
      <c r="B1083" s="9">
        <v>41779</v>
      </c>
      <c r="C1083" s="18">
        <v>4.63</v>
      </c>
      <c r="D1083" s="12">
        <v>5.43</v>
      </c>
      <c r="F1083" s="12">
        <v>3.2</v>
      </c>
      <c r="H1083" s="23">
        <f t="shared" si="64"/>
        <v>3.7153522909717272E-6</v>
      </c>
      <c r="I1083" s="32">
        <v>0.02</v>
      </c>
      <c r="J1083" s="25">
        <v>0.01</v>
      </c>
      <c r="K1083" s="33"/>
      <c r="L1083" s="25">
        <v>22.2</v>
      </c>
      <c r="M1083" s="33"/>
      <c r="N1083" s="25">
        <v>0.01</v>
      </c>
      <c r="O1083" s="25">
        <v>8.36</v>
      </c>
      <c r="P1083" s="25">
        <v>4.18</v>
      </c>
      <c r="Q1083" s="25">
        <v>0.03</v>
      </c>
      <c r="R1083" s="25">
        <v>9.33</v>
      </c>
      <c r="S1083" s="34"/>
      <c r="T1083" s="51">
        <v>0.01</v>
      </c>
      <c r="U1083" s="42">
        <v>18.399999999999999</v>
      </c>
      <c r="V1083" s="42">
        <v>70.819999999999993</v>
      </c>
      <c r="W1083" s="42">
        <v>3.2799999999999999E-3</v>
      </c>
      <c r="X1083" s="42">
        <v>16</v>
      </c>
      <c r="Y1083" s="44">
        <v>0.16</v>
      </c>
      <c r="Z1083" s="87">
        <f t="shared" si="65"/>
        <v>2.0755485396534263</v>
      </c>
      <c r="AA1083" s="88">
        <f t="shared" si="66"/>
        <v>2.1370391965740483</v>
      </c>
      <c r="AB1083" s="90">
        <f t="shared" si="67"/>
        <v>-1.4596884568554782E-2</v>
      </c>
      <c r="AC1083" s="19">
        <v>2.09</v>
      </c>
      <c r="AD1083" s="13">
        <v>2.14</v>
      </c>
      <c r="AE1083" s="94">
        <v>2.19</v>
      </c>
    </row>
    <row r="1084" spans="1:31" x14ac:dyDescent="0.35">
      <c r="A1084" s="2" t="s">
        <v>383</v>
      </c>
      <c r="B1084" s="9">
        <v>41431</v>
      </c>
      <c r="C1084" s="18">
        <v>4.76</v>
      </c>
      <c r="D1084" s="12">
        <v>5.57</v>
      </c>
      <c r="F1084" s="12">
        <v>3</v>
      </c>
      <c r="H1084" s="23">
        <f t="shared" si="64"/>
        <v>2.6915348039269108E-6</v>
      </c>
      <c r="I1084" s="28"/>
      <c r="J1084" s="25">
        <v>0.01</v>
      </c>
      <c r="K1084" s="36"/>
      <c r="L1084" s="25">
        <v>27.2</v>
      </c>
      <c r="M1084" s="36"/>
      <c r="N1084" s="25">
        <v>0.04</v>
      </c>
      <c r="O1084" s="25">
        <v>8.7799999999999994</v>
      </c>
      <c r="P1084" s="25">
        <v>4.67</v>
      </c>
      <c r="Q1084" s="25">
        <v>0.04</v>
      </c>
      <c r="R1084" s="25">
        <v>10.7</v>
      </c>
      <c r="S1084" s="36"/>
      <c r="T1084" s="51">
        <v>0.01</v>
      </c>
      <c r="U1084" s="42">
        <v>18.8</v>
      </c>
      <c r="V1084" s="42">
        <v>76.14</v>
      </c>
      <c r="W1084" s="42">
        <v>3.2799999999999999E-3</v>
      </c>
      <c r="X1084" s="42">
        <v>18</v>
      </c>
      <c r="Y1084" s="44">
        <v>0.21</v>
      </c>
      <c r="Z1084" s="87">
        <f t="shared" si="65"/>
        <v>2.4349084270795207</v>
      </c>
      <c r="AA1084" s="88">
        <f t="shared" si="66"/>
        <v>2.3375903989805886</v>
      </c>
      <c r="AB1084" s="90">
        <f t="shared" si="67"/>
        <v>2.0391420018278358E-2</v>
      </c>
      <c r="AC1084" s="19">
        <v>2.4500000000000002</v>
      </c>
      <c r="AD1084" s="99">
        <v>2.33</v>
      </c>
      <c r="AE1084" s="95">
        <v>4.92</v>
      </c>
    </row>
    <row r="1085" spans="1:31" x14ac:dyDescent="0.35">
      <c r="A1085" s="2" t="s">
        <v>383</v>
      </c>
      <c r="B1085" s="9">
        <v>42165</v>
      </c>
      <c r="C1085" s="18">
        <v>4.53</v>
      </c>
      <c r="D1085" s="12">
        <v>5.31</v>
      </c>
      <c r="F1085" s="12">
        <v>3.1</v>
      </c>
      <c r="H1085" s="23">
        <f t="shared" si="64"/>
        <v>4.8977881936844583E-6</v>
      </c>
      <c r="I1085" s="28"/>
      <c r="J1085" s="25">
        <v>0.01</v>
      </c>
      <c r="K1085" s="30">
        <v>0.2</v>
      </c>
      <c r="L1085" s="25">
        <v>25.2</v>
      </c>
      <c r="M1085" s="30">
        <v>0.3</v>
      </c>
      <c r="N1085" s="25">
        <v>0.01</v>
      </c>
      <c r="O1085" s="25">
        <v>8.32</v>
      </c>
      <c r="P1085" s="25">
        <v>4.78</v>
      </c>
      <c r="Q1085" s="25">
        <v>0.03</v>
      </c>
      <c r="R1085" s="25">
        <v>9.4</v>
      </c>
      <c r="S1085" s="31">
        <v>4.3</v>
      </c>
      <c r="T1085" s="51">
        <v>0.01</v>
      </c>
      <c r="U1085" s="42">
        <v>21.7</v>
      </c>
      <c r="V1085" s="42">
        <v>71.709999999999994</v>
      </c>
      <c r="W1085" s="42">
        <v>3.2799999999999999E-3</v>
      </c>
      <c r="X1085" s="42">
        <v>22</v>
      </c>
      <c r="Y1085" s="44">
        <v>0.17</v>
      </c>
      <c r="Z1085" s="87">
        <f t="shared" si="65"/>
        <v>2.274410637847367</v>
      </c>
      <c r="AA1085" s="88">
        <f t="shared" si="66"/>
        <v>2.3993464098671975</v>
      </c>
      <c r="AB1085" s="90">
        <f t="shared" si="67"/>
        <v>-2.6731336426852409E-2</v>
      </c>
      <c r="AC1085" s="19">
        <v>2.2999999999999998</v>
      </c>
      <c r="AD1085" s="99">
        <v>2.4</v>
      </c>
      <c r="AE1085" s="95">
        <v>4.13</v>
      </c>
    </row>
    <row r="1086" spans="1:31" x14ac:dyDescent="0.35">
      <c r="A1086" s="2" t="s">
        <v>348</v>
      </c>
      <c r="B1086" s="9">
        <v>38692</v>
      </c>
      <c r="C1086" s="18">
        <v>8.2100000000000009</v>
      </c>
      <c r="D1086" s="12">
        <v>5.3</v>
      </c>
      <c r="F1086" s="12">
        <v>2</v>
      </c>
      <c r="H1086" s="23">
        <f t="shared" si="64"/>
        <v>5.011872336272719E-6</v>
      </c>
      <c r="I1086" s="32">
        <v>1E-3</v>
      </c>
      <c r="J1086" s="25">
        <v>0.06</v>
      </c>
      <c r="K1086" s="29">
        <v>1</v>
      </c>
      <c r="L1086" s="25">
        <v>16</v>
      </c>
      <c r="M1086" s="29">
        <v>1</v>
      </c>
      <c r="N1086" s="25">
        <v>0.02</v>
      </c>
      <c r="O1086" s="25">
        <v>7.1</v>
      </c>
      <c r="P1086" s="25">
        <v>11</v>
      </c>
      <c r="Q1086" s="25">
        <v>7.0000000000000007E-2</v>
      </c>
      <c r="R1086" s="25">
        <v>126</v>
      </c>
      <c r="S1086" s="29">
        <v>17</v>
      </c>
      <c r="T1086" s="51">
        <v>0.03</v>
      </c>
      <c r="U1086" s="42">
        <v>60</v>
      </c>
      <c r="V1086" s="42">
        <v>11.5</v>
      </c>
      <c r="W1086" s="42">
        <v>0.03</v>
      </c>
      <c r="X1086" s="42">
        <v>208</v>
      </c>
      <c r="Y1086" s="44">
        <v>0.2</v>
      </c>
      <c r="Z1086" s="87">
        <f t="shared" si="65"/>
        <v>7.372323982321527</v>
      </c>
      <c r="AA1086" s="88">
        <f t="shared" si="66"/>
        <v>7.5035918182117198</v>
      </c>
      <c r="AB1086" s="90">
        <f t="shared" si="67"/>
        <v>-8.8241851896934918E-3</v>
      </c>
      <c r="AC1086" s="19">
        <v>7.37</v>
      </c>
      <c r="AD1086" s="13">
        <v>-7.5</v>
      </c>
      <c r="AE1086" s="95">
        <v>-1.7</v>
      </c>
    </row>
    <row r="1087" spans="1:31" x14ac:dyDescent="0.35">
      <c r="A1087" s="2" t="s">
        <v>348</v>
      </c>
      <c r="B1087" s="9">
        <v>40308</v>
      </c>
      <c r="C1087" s="18">
        <v>8.31</v>
      </c>
      <c r="D1087" s="12">
        <v>5.08</v>
      </c>
      <c r="E1087" s="16"/>
      <c r="F1087" s="12">
        <v>2.4</v>
      </c>
      <c r="H1087" s="23">
        <f t="shared" si="64"/>
        <v>8.3176377110266992E-6</v>
      </c>
      <c r="I1087" s="32">
        <v>3.0000000000000001E-3</v>
      </c>
      <c r="J1087" s="25">
        <v>0.01</v>
      </c>
      <c r="K1087" s="33"/>
      <c r="L1087" s="25">
        <v>16.3</v>
      </c>
      <c r="M1087" s="33"/>
      <c r="N1087" s="25">
        <v>4.0000000000000001E-3</v>
      </c>
      <c r="O1087" s="25">
        <v>8.11</v>
      </c>
      <c r="P1087" s="25">
        <v>7.24</v>
      </c>
      <c r="Q1087" s="25">
        <v>0.15</v>
      </c>
      <c r="R1087" s="25">
        <v>111</v>
      </c>
      <c r="S1087" s="34"/>
      <c r="T1087" s="51">
        <v>0.01</v>
      </c>
      <c r="U1087" s="42">
        <v>72.8</v>
      </c>
      <c r="V1087" s="42">
        <v>25.36</v>
      </c>
      <c r="W1087" s="42">
        <v>3.2799999999999999E-3</v>
      </c>
      <c r="X1087" s="42">
        <v>152</v>
      </c>
      <c r="Y1087" s="44">
        <v>0.18</v>
      </c>
      <c r="Z1087" s="87">
        <f t="shared" si="65"/>
        <v>6.4511171524637483</v>
      </c>
      <c r="AA1087" s="88">
        <f t="shared" si="66"/>
        <v>6.3927102173800634</v>
      </c>
      <c r="AB1087" s="90">
        <f t="shared" si="67"/>
        <v>4.5474712016777248E-3</v>
      </c>
      <c r="AC1087" s="19">
        <v>6.46</v>
      </c>
      <c r="AD1087" s="13">
        <v>6.39</v>
      </c>
      <c r="AE1087" s="95">
        <v>1.05</v>
      </c>
    </row>
    <row r="1088" spans="1:31" x14ac:dyDescent="0.35">
      <c r="A1088" s="2" t="s">
        <v>348</v>
      </c>
      <c r="B1088" s="9">
        <v>38852</v>
      </c>
      <c r="C1088" s="20"/>
      <c r="D1088" s="12">
        <v>5.18</v>
      </c>
      <c r="F1088" s="12">
        <v>1.9</v>
      </c>
      <c r="G1088" s="16"/>
      <c r="H1088" s="23">
        <f t="shared" si="64"/>
        <v>6.6069344800759593E-6</v>
      </c>
      <c r="I1088" s="32">
        <v>1E-3</v>
      </c>
      <c r="J1088" s="25">
        <v>0.02</v>
      </c>
      <c r="K1088" s="29">
        <v>5</v>
      </c>
      <c r="L1088" s="25">
        <v>16.45</v>
      </c>
      <c r="M1088" s="29">
        <v>5</v>
      </c>
      <c r="N1088" s="25">
        <v>0.12</v>
      </c>
      <c r="O1088" s="25">
        <v>8.67</v>
      </c>
      <c r="P1088" s="25">
        <v>10.46</v>
      </c>
      <c r="Q1088" s="25">
        <v>0.11</v>
      </c>
      <c r="R1088" s="25">
        <v>132.5</v>
      </c>
      <c r="S1088" s="29">
        <v>20</v>
      </c>
      <c r="T1088" s="51">
        <v>0.06</v>
      </c>
      <c r="U1088" s="42">
        <v>62</v>
      </c>
      <c r="V1088" s="42">
        <v>14.21</v>
      </c>
      <c r="W1088" s="42">
        <v>0.02</v>
      </c>
      <c r="X1088" s="42">
        <v>214</v>
      </c>
      <c r="Y1088" s="44">
        <v>0.18</v>
      </c>
      <c r="Z1088" s="87">
        <f t="shared" si="65"/>
        <v>7.6760545125937432</v>
      </c>
      <c r="AA1088" s="88">
        <f t="shared" si="66"/>
        <v>7.7389205471360025</v>
      </c>
      <c r="AB1088" s="90">
        <f t="shared" si="67"/>
        <v>-4.0782443240204328E-3</v>
      </c>
      <c r="AC1088" s="19">
        <v>7.68</v>
      </c>
      <c r="AD1088" s="99">
        <v>7.75</v>
      </c>
      <c r="AE1088" s="95">
        <v>-0.93</v>
      </c>
    </row>
    <row r="1089" spans="1:31" x14ac:dyDescent="0.35">
      <c r="A1089" s="2" t="s">
        <v>348</v>
      </c>
      <c r="B1089" s="9">
        <v>39602</v>
      </c>
      <c r="C1089" s="18">
        <v>8.4600000000000009</v>
      </c>
      <c r="D1089" s="12">
        <v>5.34</v>
      </c>
      <c r="F1089" s="12">
        <v>1.9</v>
      </c>
      <c r="H1089" s="23">
        <f t="shared" si="64"/>
        <v>4.5708818961487476E-6</v>
      </c>
      <c r="I1089" s="32">
        <v>0.18</v>
      </c>
      <c r="J1089" s="25">
        <v>0.01</v>
      </c>
      <c r="K1089" s="29">
        <v>0.2</v>
      </c>
      <c r="L1089" s="25">
        <v>12.3</v>
      </c>
      <c r="M1089" s="29">
        <v>0.9</v>
      </c>
      <c r="N1089" s="25">
        <v>8.0000000000000002E-3</v>
      </c>
      <c r="O1089" s="25">
        <v>7.09</v>
      </c>
      <c r="P1089" s="25">
        <v>7.61</v>
      </c>
      <c r="Q1089" s="25">
        <v>7.0000000000000007E-2</v>
      </c>
      <c r="R1089" s="25">
        <v>100</v>
      </c>
      <c r="S1089" s="29">
        <v>11</v>
      </c>
      <c r="T1089" s="51">
        <v>0.02</v>
      </c>
      <c r="U1089" s="42">
        <v>55.3</v>
      </c>
      <c r="V1089" s="42">
        <v>11.77</v>
      </c>
      <c r="W1089" s="42">
        <v>3.2799999999999999E-3</v>
      </c>
      <c r="X1089" s="42">
        <v>153</v>
      </c>
      <c r="Y1089" s="44">
        <v>0.24</v>
      </c>
      <c r="Z1089" s="87">
        <f t="shared" si="65"/>
        <v>5.7943091176106005</v>
      </c>
      <c r="AA1089" s="88">
        <f t="shared" si="66"/>
        <v>5.8977236179106658</v>
      </c>
      <c r="AB1089" s="90">
        <f t="shared" si="67"/>
        <v>-8.8448692061804026E-3</v>
      </c>
      <c r="AD1089" s="100"/>
      <c r="AE1089" s="95">
        <v>2.12</v>
      </c>
    </row>
    <row r="1090" spans="1:31" x14ac:dyDescent="0.35">
      <c r="A1090" s="2" t="s">
        <v>348</v>
      </c>
      <c r="B1090" s="9">
        <v>35537</v>
      </c>
      <c r="C1090" s="18">
        <v>8.24</v>
      </c>
      <c r="D1090" s="12">
        <v>5.4</v>
      </c>
      <c r="F1090" s="12">
        <v>1.5</v>
      </c>
      <c r="H1090" s="23">
        <f t="shared" si="64"/>
        <v>3.9810717055349657E-6</v>
      </c>
      <c r="I1090" s="32">
        <v>3.0000000000000001E-3</v>
      </c>
      <c r="J1090" s="25">
        <v>0.12</v>
      </c>
      <c r="K1090" s="30">
        <v>0.3</v>
      </c>
      <c r="L1090" s="25">
        <v>18.3</v>
      </c>
      <c r="M1090" s="30">
        <v>3</v>
      </c>
      <c r="N1090" s="25">
        <v>0.11</v>
      </c>
      <c r="O1090" s="25">
        <v>7.73</v>
      </c>
      <c r="P1090" s="25">
        <v>11.9</v>
      </c>
      <c r="Q1090" s="25">
        <v>0.06</v>
      </c>
      <c r="R1090" s="25">
        <v>105</v>
      </c>
      <c r="S1090" s="31">
        <v>20</v>
      </c>
      <c r="T1090" s="51">
        <v>0.03</v>
      </c>
      <c r="U1090" s="42">
        <v>64</v>
      </c>
      <c r="V1090" s="42">
        <v>11.95</v>
      </c>
      <c r="W1090" s="42">
        <v>0.03</v>
      </c>
      <c r="X1090" s="42">
        <v>178</v>
      </c>
      <c r="Y1090" s="44">
        <v>0.18</v>
      </c>
      <c r="Z1090" s="87">
        <f t="shared" si="65"/>
        <v>6.670223524995456</v>
      </c>
      <c r="AA1090" s="88">
        <f t="shared" si="66"/>
        <v>6.7278601551212001</v>
      </c>
      <c r="AB1090" s="90">
        <f t="shared" si="67"/>
        <v>-4.3018562580915461E-3</v>
      </c>
    </row>
    <row r="1091" spans="1:31" x14ac:dyDescent="0.35">
      <c r="A1091" s="2" t="s">
        <v>348</v>
      </c>
      <c r="B1091" s="9">
        <v>39947</v>
      </c>
      <c r="C1091" s="18">
        <v>8.4700000000000006</v>
      </c>
      <c r="D1091" s="12">
        <v>5.18</v>
      </c>
      <c r="F1091" s="12">
        <v>1.6</v>
      </c>
      <c r="H1091" s="23">
        <f t="shared" si="64"/>
        <v>6.6069344800759593E-6</v>
      </c>
      <c r="I1091" s="32">
        <v>3.0000000000000001E-3</v>
      </c>
      <c r="J1091" s="25">
        <v>0.01</v>
      </c>
      <c r="K1091" s="33"/>
      <c r="L1091" s="25">
        <v>16.2</v>
      </c>
      <c r="M1091" s="33"/>
      <c r="N1091" s="25">
        <v>8.9999999999999993E-3</v>
      </c>
      <c r="O1091" s="25">
        <v>8.09</v>
      </c>
      <c r="P1091" s="25">
        <v>8.2799999999999994</v>
      </c>
      <c r="Q1091" s="25">
        <v>0.12</v>
      </c>
      <c r="R1091" s="25">
        <v>122</v>
      </c>
      <c r="S1091" s="34"/>
      <c r="T1091" s="51">
        <v>0.01</v>
      </c>
      <c r="U1091" s="42">
        <v>55.4</v>
      </c>
      <c r="V1091" s="42">
        <v>18.899999999999999</v>
      </c>
      <c r="W1091" s="42">
        <v>3.2799999999999999E-3</v>
      </c>
      <c r="X1091" s="42">
        <v>175</v>
      </c>
      <c r="Y1091" s="44">
        <v>0.18</v>
      </c>
      <c r="Z1091" s="87">
        <f t="shared" si="65"/>
        <v>7.0087312602530645</v>
      </c>
      <c r="AA1091" s="88">
        <f t="shared" si="66"/>
        <v>6.575081927664395</v>
      </c>
      <c r="AB1091" s="90">
        <f t="shared" si="67"/>
        <v>3.1923976470347233E-2</v>
      </c>
      <c r="AE1091" s="94">
        <v>6.37</v>
      </c>
    </row>
    <row r="1092" spans="1:31" x14ac:dyDescent="0.35">
      <c r="A1092" s="2" t="s">
        <v>384</v>
      </c>
      <c r="B1092" s="9">
        <v>40308</v>
      </c>
      <c r="C1092" s="18">
        <v>9.48</v>
      </c>
      <c r="D1092" s="12">
        <v>5.44</v>
      </c>
      <c r="F1092" s="12">
        <v>0.87</v>
      </c>
      <c r="H1092" s="23">
        <f t="shared" ref="H1092:H1155" si="68">10^-(D1092)</f>
        <v>3.6307805477010082E-6</v>
      </c>
      <c r="I1092" s="32">
        <v>5.0000000000000001E-3</v>
      </c>
      <c r="J1092" s="25">
        <v>0.01</v>
      </c>
      <c r="K1092" s="33"/>
      <c r="L1092" s="25">
        <v>10.7</v>
      </c>
      <c r="M1092" s="33"/>
      <c r="N1092" s="25">
        <v>1.04</v>
      </c>
      <c r="O1092" s="25">
        <v>3.4</v>
      </c>
      <c r="P1092" s="25">
        <v>7.38</v>
      </c>
      <c r="Q1092" s="25">
        <v>0.26</v>
      </c>
      <c r="R1092" s="25">
        <v>49.9</v>
      </c>
      <c r="S1092" s="34"/>
      <c r="T1092" s="51">
        <v>0.01</v>
      </c>
      <c r="U1092" s="42">
        <v>24.8</v>
      </c>
      <c r="V1092" s="42">
        <v>16.29</v>
      </c>
      <c r="W1092" s="42">
        <v>3.2799999999999999E-3</v>
      </c>
      <c r="X1092" s="42">
        <v>84</v>
      </c>
      <c r="Y1092" s="44">
        <v>0.27</v>
      </c>
      <c r="Z1092" s="87">
        <f t="shared" ref="Z1092:Z1155" si="69">(H1092/H$3)+(I1092/I$3*3)+(J1092/J$3)+(L1092/L$3*2)+(N1092/N$3*2)+(O1092/O$3)+(P1092/P$3*2)+(Q1092/Q$3*2)+(R1092/R$3)</f>
        <v>3.4463777613545847</v>
      </c>
      <c r="AA1092" s="88">
        <f t="shared" ref="AA1092:AA1155" si="70">(T1092/T$3*3)+(U1092/U$3*2)+(V1092/V$3)+(W1092/W$3)+(X1092/X$3)+Y1092</f>
        <v>3.4189538898309562</v>
      </c>
      <c r="AB1092" s="90">
        <f t="shared" ref="AB1092:AB1155" si="71">(Z1092-AA1092)/(Z1092+AA1092)</f>
        <v>3.9945443158442145E-3</v>
      </c>
      <c r="AC1092" s="19">
        <v>3.47</v>
      </c>
      <c r="AD1092" s="13">
        <v>3.42</v>
      </c>
      <c r="AE1092" s="94">
        <v>1.45</v>
      </c>
    </row>
    <row r="1093" spans="1:31" x14ac:dyDescent="0.35">
      <c r="A1093" s="2" t="s">
        <v>384</v>
      </c>
      <c r="B1093" s="9">
        <v>40688</v>
      </c>
      <c r="C1093" s="18">
        <v>9.4</v>
      </c>
      <c r="D1093" s="12">
        <v>5.35</v>
      </c>
      <c r="F1093" s="12">
        <v>1.2</v>
      </c>
      <c r="H1093" s="23">
        <f t="shared" si="68"/>
        <v>4.4668359215096296E-6</v>
      </c>
      <c r="I1093" s="28"/>
      <c r="J1093" s="25">
        <v>0.01</v>
      </c>
      <c r="K1093" s="30">
        <v>0.2</v>
      </c>
      <c r="L1093" s="25">
        <v>10.3</v>
      </c>
      <c r="M1093" s="30">
        <v>0.6</v>
      </c>
      <c r="N1093" s="25">
        <v>0.02</v>
      </c>
      <c r="O1093" s="25">
        <v>2.79</v>
      </c>
      <c r="P1093" s="25">
        <v>8.5399999999999991</v>
      </c>
      <c r="Q1093" s="25">
        <v>0.09</v>
      </c>
      <c r="R1093" s="25">
        <v>62.6</v>
      </c>
      <c r="S1093" s="31">
        <v>12</v>
      </c>
      <c r="T1093" s="51">
        <v>0.01</v>
      </c>
      <c r="U1093" s="42">
        <v>27</v>
      </c>
      <c r="V1093" s="42">
        <v>13.67</v>
      </c>
      <c r="W1093" s="42">
        <v>3.2799999999999999E-3</v>
      </c>
      <c r="X1093" s="42">
        <v>100</v>
      </c>
      <c r="Y1093" s="44">
        <v>0.18</v>
      </c>
      <c r="Z1093" s="87">
        <f t="shared" si="69"/>
        <v>4.0153946186641205</v>
      </c>
      <c r="AA1093" s="88">
        <f t="shared" si="70"/>
        <v>3.7838356782341327</v>
      </c>
      <c r="AB1093" s="90">
        <f t="shared" si="71"/>
        <v>2.9689973448030968E-2</v>
      </c>
      <c r="AC1093" s="19">
        <v>4.03</v>
      </c>
      <c r="AD1093" s="99">
        <v>3.78</v>
      </c>
      <c r="AE1093" s="95">
        <v>6.24</v>
      </c>
    </row>
    <row r="1094" spans="1:31" x14ac:dyDescent="0.35">
      <c r="A1094" s="2" t="s">
        <v>384</v>
      </c>
      <c r="B1094" s="9">
        <v>41786</v>
      </c>
      <c r="C1094" s="18">
        <v>9.3699999999999992</v>
      </c>
      <c r="D1094" s="12">
        <v>5.43</v>
      </c>
      <c r="F1094" s="12">
        <v>1.2</v>
      </c>
      <c r="H1094" s="23">
        <f t="shared" si="68"/>
        <v>3.7153522909717272E-6</v>
      </c>
      <c r="I1094" s="28"/>
      <c r="J1094" s="25">
        <v>0.01</v>
      </c>
      <c r="K1094" s="29">
        <v>0.2</v>
      </c>
      <c r="L1094" s="25">
        <v>12.5</v>
      </c>
      <c r="M1094" s="29">
        <v>0.5</v>
      </c>
      <c r="N1094" s="25">
        <v>2E-3</v>
      </c>
      <c r="O1094" s="25">
        <v>2.87</v>
      </c>
      <c r="P1094" s="25">
        <v>8.42</v>
      </c>
      <c r="Q1094" s="25">
        <v>0.04</v>
      </c>
      <c r="R1094" s="25">
        <v>52.9</v>
      </c>
      <c r="S1094" s="29">
        <v>6</v>
      </c>
      <c r="T1094" s="51">
        <v>0.01</v>
      </c>
      <c r="U1094" s="42">
        <v>24.7</v>
      </c>
      <c r="V1094" s="42">
        <v>13.72</v>
      </c>
      <c r="W1094" s="42">
        <v>3.2799999999999999E-3</v>
      </c>
      <c r="X1094" s="42">
        <v>100</v>
      </c>
      <c r="Y1094" s="44">
        <v>0.25</v>
      </c>
      <c r="Z1094" s="87">
        <f t="shared" si="69"/>
        <v>3.6929605354527721</v>
      </c>
      <c r="AA1094" s="88">
        <f t="shared" si="70"/>
        <v>3.806760376958517</v>
      </c>
      <c r="AB1094" s="90">
        <f t="shared" si="71"/>
        <v>-1.5173876846192699E-2</v>
      </c>
      <c r="AC1094" s="19">
        <v>3.7</v>
      </c>
      <c r="AD1094" s="99">
        <v>3.81</v>
      </c>
      <c r="AE1094" s="95">
        <v>2.71</v>
      </c>
    </row>
    <row r="1095" spans="1:31" x14ac:dyDescent="0.35">
      <c r="A1095" s="2" t="s">
        <v>384</v>
      </c>
      <c r="B1095" s="9">
        <v>41043</v>
      </c>
      <c r="C1095" s="19">
        <v>9.35</v>
      </c>
      <c r="D1095" s="12">
        <v>5.32</v>
      </c>
      <c r="F1095" s="12">
        <v>1.2</v>
      </c>
      <c r="H1095" s="23">
        <f t="shared" si="68"/>
        <v>4.7863009232263716E-6</v>
      </c>
      <c r="J1095" s="25">
        <v>0.01</v>
      </c>
      <c r="K1095" s="33"/>
      <c r="L1095" s="25">
        <v>10.9</v>
      </c>
      <c r="M1095" s="33"/>
      <c r="N1095" s="25">
        <v>2E-3</v>
      </c>
      <c r="O1095" s="25">
        <v>2.7</v>
      </c>
      <c r="P1095" s="25">
        <v>8.19</v>
      </c>
      <c r="Q1095" s="25">
        <v>0.06</v>
      </c>
      <c r="R1095" s="25">
        <v>59.9</v>
      </c>
      <c r="S1095" s="34"/>
      <c r="T1095" s="51">
        <v>0.01</v>
      </c>
      <c r="U1095" s="42">
        <v>29.9</v>
      </c>
      <c r="V1095" s="42">
        <v>15.67</v>
      </c>
      <c r="W1095" s="42">
        <v>3.2799999999999999E-3</v>
      </c>
      <c r="X1095" s="42">
        <v>99</v>
      </c>
      <c r="Y1095" s="44">
        <v>0.33</v>
      </c>
      <c r="Z1095" s="87">
        <f t="shared" si="69"/>
        <v>3.8950594825053892</v>
      </c>
      <c r="AA1095" s="88">
        <f t="shared" si="70"/>
        <v>3.9982576429857946</v>
      </c>
      <c r="AB1095" s="90">
        <f t="shared" si="71"/>
        <v>-1.3074118122928391E-2</v>
      </c>
      <c r="AC1095" s="19">
        <v>3.91</v>
      </c>
      <c r="AD1095" s="13">
        <v>4</v>
      </c>
      <c r="AE1095" s="94">
        <v>2.27</v>
      </c>
    </row>
    <row r="1096" spans="1:31" x14ac:dyDescent="0.35">
      <c r="A1096" s="2" t="s">
        <v>384</v>
      </c>
      <c r="B1096" s="9">
        <v>42173</v>
      </c>
      <c r="C1096" s="18">
        <v>9.31</v>
      </c>
      <c r="D1096" s="12">
        <v>5.47</v>
      </c>
      <c r="F1096" s="12">
        <v>1.1000000000000001</v>
      </c>
      <c r="H1096" s="23">
        <f t="shared" si="68"/>
        <v>3.388441561392022E-6</v>
      </c>
      <c r="I1096" s="28"/>
      <c r="J1096" s="25">
        <v>0.01</v>
      </c>
      <c r="K1096" s="36"/>
      <c r="L1096" s="25">
        <v>14</v>
      </c>
      <c r="M1096" s="36"/>
      <c r="N1096" s="25">
        <v>2E-3</v>
      </c>
      <c r="O1096" s="25">
        <v>2.98</v>
      </c>
      <c r="P1096" s="25">
        <v>9.3800000000000008</v>
      </c>
      <c r="Q1096" s="25">
        <v>0.06</v>
      </c>
      <c r="R1096" s="25">
        <v>63.8</v>
      </c>
      <c r="S1096" s="36"/>
      <c r="T1096" s="51">
        <v>0.01</v>
      </c>
      <c r="U1096" s="42">
        <v>25.8</v>
      </c>
      <c r="V1096" s="42">
        <v>11.81</v>
      </c>
      <c r="W1096" s="42">
        <v>3.2799999999999999E-3</v>
      </c>
      <c r="X1096" s="42">
        <v>115</v>
      </c>
      <c r="Y1096" s="44">
        <v>0.31</v>
      </c>
      <c r="Z1096" s="87">
        <f t="shared" si="69"/>
        <v>4.3244509000970188</v>
      </c>
      <c r="AA1096" s="88">
        <f t="shared" si="70"/>
        <v>4.2819850647812894</v>
      </c>
      <c r="AB1096" s="90">
        <f t="shared" si="71"/>
        <v>4.9341952335469333E-3</v>
      </c>
      <c r="AC1096" s="19">
        <v>4.34</v>
      </c>
      <c r="AD1096" s="99">
        <v>4.28</v>
      </c>
      <c r="AE1096" s="95">
        <v>1.32</v>
      </c>
    </row>
    <row r="1097" spans="1:31" x14ac:dyDescent="0.35">
      <c r="A1097" s="2" t="s">
        <v>384</v>
      </c>
      <c r="B1097" s="9">
        <v>41415</v>
      </c>
      <c r="C1097" s="19">
        <v>9.3699999999999992</v>
      </c>
      <c r="D1097" s="13">
        <v>5.27</v>
      </c>
      <c r="F1097" s="13">
        <v>1.6</v>
      </c>
      <c r="H1097" s="23">
        <f t="shared" si="68"/>
        <v>5.3703179637025301E-6</v>
      </c>
      <c r="I1097" s="24">
        <v>3.0000000000000001E-3</v>
      </c>
      <c r="J1097" s="25">
        <v>0.01</v>
      </c>
      <c r="K1097" s="36"/>
      <c r="L1097" s="25">
        <v>17.399999999999999</v>
      </c>
      <c r="M1097" s="36"/>
      <c r="N1097" s="35"/>
      <c r="O1097" s="25">
        <v>3.2</v>
      </c>
      <c r="P1097" s="25">
        <v>10.4</v>
      </c>
      <c r="Q1097" s="25">
        <v>0.04</v>
      </c>
      <c r="R1097" s="25">
        <v>58.5</v>
      </c>
      <c r="S1097" s="36"/>
      <c r="T1097" s="51">
        <v>0.01</v>
      </c>
      <c r="U1097" s="42">
        <v>27.4</v>
      </c>
      <c r="V1097" s="42">
        <v>15.62</v>
      </c>
      <c r="W1097" s="42">
        <v>3.2799999999999999E-3</v>
      </c>
      <c r="X1097" s="42">
        <v>121</v>
      </c>
      <c r="Y1097" s="44">
        <v>0.2</v>
      </c>
      <c r="Z1097" s="87">
        <f t="shared" si="69"/>
        <v>4.3526551208096507</v>
      </c>
      <c r="AA1097" s="88">
        <f t="shared" si="70"/>
        <v>4.4359981914373421</v>
      </c>
      <c r="AB1097" s="90">
        <f t="shared" si="71"/>
        <v>-9.4830308656677596E-3</v>
      </c>
      <c r="AC1097" s="19">
        <v>4.54</v>
      </c>
      <c r="AD1097" s="99">
        <v>4.4400000000000004</v>
      </c>
      <c r="AE1097" s="95">
        <v>2.2799999999999998</v>
      </c>
    </row>
    <row r="1098" spans="1:31" x14ac:dyDescent="0.35">
      <c r="A1098" s="2" t="s">
        <v>384</v>
      </c>
      <c r="B1098" s="9">
        <v>40115</v>
      </c>
      <c r="D1098" s="13">
        <v>6.54</v>
      </c>
      <c r="F1098" s="13">
        <v>1.5</v>
      </c>
      <c r="H1098" s="23">
        <f t="shared" si="68"/>
        <v>2.8840315031266014E-7</v>
      </c>
      <c r="J1098" s="25">
        <v>0.05</v>
      </c>
      <c r="K1098" s="36"/>
      <c r="L1098" s="25">
        <v>43.7</v>
      </c>
      <c r="M1098" s="36"/>
      <c r="N1098" s="25">
        <v>2.66</v>
      </c>
      <c r="O1098" s="25">
        <v>4.6399999999999997</v>
      </c>
      <c r="P1098" s="25">
        <v>6.73</v>
      </c>
      <c r="Q1098" s="25">
        <v>0.71</v>
      </c>
      <c r="R1098" s="25">
        <v>29.9</v>
      </c>
      <c r="S1098" s="36"/>
      <c r="T1098" s="51">
        <v>0.01</v>
      </c>
      <c r="U1098" s="42">
        <v>48.4</v>
      </c>
      <c r="V1098" s="42">
        <v>7.12</v>
      </c>
      <c r="W1098" s="42">
        <v>0.02</v>
      </c>
      <c r="X1098" s="42">
        <v>53</v>
      </c>
      <c r="Y1098" s="44">
        <v>1.55</v>
      </c>
      <c r="Z1098" s="87">
        <f t="shared" si="69"/>
        <v>4.2774354667960557</v>
      </c>
      <c r="AA1098" s="88">
        <f t="shared" si="70"/>
        <v>4.1682514771917649</v>
      </c>
      <c r="AB1098" s="90">
        <f t="shared" si="71"/>
        <v>1.2927780810300448E-2</v>
      </c>
      <c r="AD1098" s="100"/>
      <c r="AE1098" s="95">
        <v>3.77</v>
      </c>
    </row>
    <row r="1099" spans="1:31" x14ac:dyDescent="0.35">
      <c r="A1099" s="2" t="s">
        <v>299</v>
      </c>
      <c r="B1099" s="9">
        <v>38685</v>
      </c>
      <c r="C1099" s="19">
        <v>6.4</v>
      </c>
      <c r="D1099" s="13">
        <v>6.5</v>
      </c>
      <c r="E1099" s="16"/>
      <c r="F1099" s="13">
        <v>2</v>
      </c>
      <c r="G1099" s="16"/>
      <c r="H1099" s="23">
        <f t="shared" si="68"/>
        <v>3.1622776601683734E-7</v>
      </c>
      <c r="J1099" s="25">
        <v>0.04</v>
      </c>
      <c r="K1099" s="29">
        <v>1</v>
      </c>
      <c r="L1099" s="25">
        <v>75.099999999999994</v>
      </c>
      <c r="M1099" s="29">
        <v>1</v>
      </c>
      <c r="N1099" s="25">
        <v>0.01</v>
      </c>
      <c r="O1099" s="25">
        <v>4.9000000000000004</v>
      </c>
      <c r="P1099" s="25">
        <v>7.1</v>
      </c>
      <c r="Q1099" s="25">
        <v>0.01</v>
      </c>
      <c r="R1099" s="25">
        <v>19</v>
      </c>
      <c r="S1099" s="29">
        <v>5</v>
      </c>
      <c r="T1099" s="51">
        <v>0.03</v>
      </c>
      <c r="U1099" s="42">
        <v>36</v>
      </c>
      <c r="V1099" s="42">
        <v>57.54</v>
      </c>
      <c r="W1099" s="42">
        <v>0.03</v>
      </c>
      <c r="X1099" s="42">
        <v>41</v>
      </c>
      <c r="Y1099" s="44">
        <v>2.4</v>
      </c>
      <c r="Z1099" s="87">
        <f t="shared" si="69"/>
        <v>5.28633739869883</v>
      </c>
      <c r="AA1099" s="88">
        <f t="shared" si="70"/>
        <v>5.2356764143443506</v>
      </c>
      <c r="AB1099" s="90">
        <f t="shared" si="71"/>
        <v>4.8147612476691116E-3</v>
      </c>
      <c r="AC1099" s="19">
        <v>5.29</v>
      </c>
      <c r="AD1099" s="99">
        <v>-5.23</v>
      </c>
      <c r="AE1099" s="95">
        <v>1</v>
      </c>
    </row>
    <row r="1100" spans="1:31" x14ac:dyDescent="0.35">
      <c r="A1100" s="2" t="s">
        <v>299</v>
      </c>
      <c r="B1100" s="9">
        <v>41764</v>
      </c>
      <c r="C1100" s="19">
        <v>5.94</v>
      </c>
      <c r="D1100" s="13">
        <v>6.49</v>
      </c>
      <c r="F1100" s="13">
        <v>1.5</v>
      </c>
      <c r="H1100" s="23">
        <f t="shared" si="68"/>
        <v>3.2359365692962763E-7</v>
      </c>
      <c r="I1100" s="24">
        <v>6.0000000000000001E-3</v>
      </c>
      <c r="J1100" s="25">
        <v>0.01</v>
      </c>
      <c r="K1100" s="29">
        <v>0.2</v>
      </c>
      <c r="L1100" s="25">
        <v>71.400000000000006</v>
      </c>
      <c r="M1100" s="29">
        <v>0.5</v>
      </c>
      <c r="N1100" s="25">
        <v>4.0000000000000001E-3</v>
      </c>
      <c r="O1100" s="25">
        <v>9.51</v>
      </c>
      <c r="P1100" s="25">
        <v>6.57</v>
      </c>
      <c r="Q1100" s="25">
        <v>3.0000000000000001E-3</v>
      </c>
      <c r="R1100" s="25">
        <v>17.8</v>
      </c>
      <c r="S1100" s="29">
        <v>3.5</v>
      </c>
      <c r="T1100" s="51">
        <v>0.11</v>
      </c>
      <c r="U1100" s="42">
        <v>38.9</v>
      </c>
      <c r="V1100" s="42">
        <v>55.33</v>
      </c>
      <c r="W1100" s="42">
        <v>6.8999999999999999E-3</v>
      </c>
      <c r="X1100" s="42">
        <v>36</v>
      </c>
      <c r="Y1100" s="44">
        <v>2.39</v>
      </c>
      <c r="Z1100" s="87">
        <f t="shared" si="69"/>
        <v>5.1223402277663288</v>
      </c>
      <c r="AA1100" s="88">
        <f t="shared" si="70"/>
        <v>5.1113851143584945</v>
      </c>
      <c r="AB1100" s="90">
        <f t="shared" si="71"/>
        <v>1.0704912474775953E-3</v>
      </c>
      <c r="AC1100" s="19">
        <v>5.12</v>
      </c>
      <c r="AD1100" s="99">
        <v>5.1100000000000003</v>
      </c>
      <c r="AE1100" s="95">
        <v>0.26</v>
      </c>
    </row>
    <row r="1101" spans="1:31" x14ac:dyDescent="0.35">
      <c r="A1101" s="2" t="s">
        <v>299</v>
      </c>
      <c r="B1101" s="9">
        <v>38855</v>
      </c>
      <c r="D1101" s="13">
        <v>6.29</v>
      </c>
      <c r="F1101" s="13">
        <v>1.4</v>
      </c>
      <c r="H1101" s="23">
        <f t="shared" si="68"/>
        <v>5.1286138399136375E-7</v>
      </c>
      <c r="I1101" s="24">
        <v>4.0000000000000001E-3</v>
      </c>
      <c r="J1101" s="25">
        <v>0.02</v>
      </c>
      <c r="K1101" s="29">
        <v>5</v>
      </c>
      <c r="L1101" s="25">
        <v>68.510000000000005</v>
      </c>
      <c r="M1101" s="29">
        <v>5</v>
      </c>
      <c r="N1101" s="25">
        <v>0.02</v>
      </c>
      <c r="O1101" s="25">
        <v>8.2100000000000009</v>
      </c>
      <c r="P1101" s="25">
        <v>7.24</v>
      </c>
      <c r="Q1101" s="25">
        <v>0.01</v>
      </c>
      <c r="R1101" s="25">
        <v>21.7</v>
      </c>
      <c r="S1101" s="29">
        <v>10</v>
      </c>
      <c r="T1101" s="51">
        <v>0.06</v>
      </c>
      <c r="U1101" s="42">
        <v>39</v>
      </c>
      <c r="V1101" s="42">
        <v>63.3</v>
      </c>
      <c r="W1101" s="42">
        <v>0.02</v>
      </c>
      <c r="X1101" s="42">
        <v>44</v>
      </c>
      <c r="Y1101" s="44">
        <v>2.08</v>
      </c>
      <c r="Z1101" s="87">
        <f t="shared" si="69"/>
        <v>5.1708020363925895</v>
      </c>
      <c r="AA1101" s="88">
        <f t="shared" si="70"/>
        <v>5.1563906109529398</v>
      </c>
      <c r="AB1101" s="90">
        <f t="shared" si="71"/>
        <v>1.395483354651465E-3</v>
      </c>
      <c r="AC1101" s="19">
        <v>5.17</v>
      </c>
      <c r="AD1101" s="99">
        <v>5.15</v>
      </c>
      <c r="AE1101" s="95">
        <v>0.45</v>
      </c>
    </row>
    <row r="1102" spans="1:31" x14ac:dyDescent="0.35">
      <c r="A1102" s="2" t="s">
        <v>299</v>
      </c>
      <c r="B1102" s="9">
        <v>42150</v>
      </c>
      <c r="C1102" s="19">
        <v>5.79</v>
      </c>
      <c r="D1102" s="13">
        <v>6.31</v>
      </c>
      <c r="F1102" s="13">
        <v>1.6</v>
      </c>
      <c r="H1102" s="23">
        <f t="shared" si="68"/>
        <v>4.8977881936844619E-7</v>
      </c>
      <c r="I1102" s="24">
        <v>0.44</v>
      </c>
      <c r="J1102" s="25">
        <v>0.01</v>
      </c>
      <c r="K1102" s="36"/>
      <c r="L1102" s="25">
        <v>73.2</v>
      </c>
      <c r="M1102" s="36"/>
      <c r="N1102" s="25">
        <v>2E-3</v>
      </c>
      <c r="O1102" s="25">
        <v>9.0299999999999994</v>
      </c>
      <c r="P1102" s="25">
        <v>7.4</v>
      </c>
      <c r="Q1102" s="25">
        <v>3.0000000000000001E-3</v>
      </c>
      <c r="R1102" s="25">
        <v>17.5</v>
      </c>
      <c r="S1102" s="36"/>
      <c r="T1102" s="51">
        <v>0.11</v>
      </c>
      <c r="U1102" s="42">
        <v>43.5</v>
      </c>
      <c r="V1102" s="42">
        <v>49.58</v>
      </c>
      <c r="W1102" s="42">
        <v>3.2799999999999999E-3</v>
      </c>
      <c r="X1102" s="42">
        <v>36</v>
      </c>
      <c r="Y1102" s="44">
        <v>2.62</v>
      </c>
      <c r="Z1102" s="87">
        <f t="shared" si="69"/>
        <v>5.303306391567995</v>
      </c>
      <c r="AA1102" s="88">
        <f t="shared" si="70"/>
        <v>5.3443279889994875</v>
      </c>
      <c r="AB1102" s="90">
        <f t="shared" si="71"/>
        <v>-3.8526489514289809E-3</v>
      </c>
      <c r="AC1102" s="19">
        <v>5.26</v>
      </c>
      <c r="AD1102" s="99">
        <v>5.34</v>
      </c>
      <c r="AE1102" s="95">
        <v>1.64</v>
      </c>
    </row>
    <row r="1103" spans="1:31" x14ac:dyDescent="0.35">
      <c r="A1103" s="2" t="s">
        <v>299</v>
      </c>
      <c r="B1103" s="9">
        <v>40359</v>
      </c>
      <c r="D1103" s="13">
        <v>6.26</v>
      </c>
      <c r="F1103" s="13">
        <v>1.9</v>
      </c>
      <c r="H1103" s="23">
        <f t="shared" si="68"/>
        <v>5.4954087385762417E-7</v>
      </c>
      <c r="I1103" s="24">
        <v>8.0000000000000002E-3</v>
      </c>
      <c r="J1103" s="25">
        <v>0.01</v>
      </c>
      <c r="K1103" s="36"/>
      <c r="L1103" s="25">
        <v>80.900000000000006</v>
      </c>
      <c r="M1103" s="36"/>
      <c r="N1103" s="25">
        <v>8.9999999999999993E-3</v>
      </c>
      <c r="O1103" s="25">
        <v>10.3</v>
      </c>
      <c r="P1103" s="25">
        <v>8.15</v>
      </c>
      <c r="Q1103" s="25">
        <v>6.0000000000000001E-3</v>
      </c>
      <c r="R1103" s="25">
        <v>20.8</v>
      </c>
      <c r="S1103" s="36"/>
      <c r="T1103" s="51">
        <v>7.0000000000000007E-2</v>
      </c>
      <c r="U1103" s="42">
        <v>31.1</v>
      </c>
      <c r="V1103" s="42">
        <v>96.94</v>
      </c>
      <c r="W1103" s="42">
        <v>4.2700000000000004E-3</v>
      </c>
      <c r="X1103" s="42">
        <v>48</v>
      </c>
      <c r="Y1103" s="44">
        <v>2.09</v>
      </c>
      <c r="Z1103" s="87">
        <f t="shared" si="69"/>
        <v>5.8775867789826099</v>
      </c>
      <c r="AA1103" s="88">
        <f t="shared" si="70"/>
        <v>5.6573167555687629</v>
      </c>
      <c r="AB1103" s="90">
        <f t="shared" si="71"/>
        <v>1.9095957131679126E-2</v>
      </c>
      <c r="AC1103" s="19">
        <v>5.88</v>
      </c>
      <c r="AD1103" s="99">
        <v>5.66</v>
      </c>
      <c r="AE1103" s="95">
        <v>3.93</v>
      </c>
    </row>
    <row r="1104" spans="1:31" x14ac:dyDescent="0.35">
      <c r="A1104" s="2" t="s">
        <v>299</v>
      </c>
      <c r="B1104" s="9">
        <v>40715</v>
      </c>
      <c r="C1104" s="19">
        <v>6.59</v>
      </c>
      <c r="D1104" s="12">
        <v>6.48</v>
      </c>
      <c r="F1104" s="13">
        <v>1.2</v>
      </c>
      <c r="H1104" s="23">
        <f t="shared" si="68"/>
        <v>3.3113112148259042E-7</v>
      </c>
      <c r="I1104" s="24">
        <v>0.8</v>
      </c>
      <c r="J1104" s="25">
        <v>0.01</v>
      </c>
      <c r="K1104" s="29">
        <v>0.3</v>
      </c>
      <c r="L1104" s="25">
        <v>79.2</v>
      </c>
      <c r="M1104" s="29">
        <v>0.7</v>
      </c>
      <c r="N1104" s="25">
        <v>0.01</v>
      </c>
      <c r="O1104" s="25">
        <v>9.85</v>
      </c>
      <c r="P1104" s="25">
        <v>7.89</v>
      </c>
      <c r="Q1104" s="25">
        <v>5.0000000000000001E-3</v>
      </c>
      <c r="R1104" s="25">
        <v>18.5</v>
      </c>
      <c r="S1104" s="29">
        <v>3.9</v>
      </c>
      <c r="T1104" s="51">
        <v>0.09</v>
      </c>
      <c r="U1104" s="42">
        <v>31.2</v>
      </c>
      <c r="V1104" s="42">
        <v>103.58</v>
      </c>
      <c r="W1104" s="42">
        <v>4.9300000000000004E-3</v>
      </c>
      <c r="X1104" s="42">
        <v>47</v>
      </c>
      <c r="Y1104" s="44">
        <v>2.2000000000000002</v>
      </c>
      <c r="Z1104" s="87">
        <f t="shared" si="69"/>
        <v>5.7478780387037176</v>
      </c>
      <c r="AA1104" s="88">
        <f t="shared" si="70"/>
        <v>5.8489327266768711</v>
      </c>
      <c r="AB1104" s="90">
        <f t="shared" si="71"/>
        <v>-8.7140068090812792E-3</v>
      </c>
      <c r="AC1104" s="19">
        <v>5.66</v>
      </c>
      <c r="AD1104" s="13">
        <v>5.85</v>
      </c>
      <c r="AE1104" s="94">
        <v>3.26</v>
      </c>
    </row>
    <row r="1105" spans="1:31" x14ac:dyDescent="0.35">
      <c r="A1105" s="2" t="s">
        <v>299</v>
      </c>
      <c r="B1105" s="9">
        <v>41067</v>
      </c>
      <c r="C1105" s="19">
        <v>6.27</v>
      </c>
      <c r="D1105" s="12">
        <v>6.37</v>
      </c>
      <c r="F1105" s="13">
        <v>1.4</v>
      </c>
      <c r="H1105" s="23">
        <f t="shared" si="68"/>
        <v>4.2657951880159212E-7</v>
      </c>
      <c r="I1105" s="24">
        <v>0.03</v>
      </c>
      <c r="J1105" s="25">
        <v>0.01</v>
      </c>
      <c r="K1105" s="36"/>
      <c r="L1105" s="27">
        <v>87.2</v>
      </c>
      <c r="M1105" s="36"/>
      <c r="N1105" s="27">
        <v>0.03</v>
      </c>
      <c r="O1105" s="27">
        <v>10.5</v>
      </c>
      <c r="P1105" s="27">
        <v>8.73</v>
      </c>
      <c r="Q1105" s="27">
        <v>5.0000000000000001E-3</v>
      </c>
      <c r="R1105" s="27">
        <v>20.6</v>
      </c>
      <c r="S1105" s="36"/>
      <c r="T1105" s="51">
        <v>0.09</v>
      </c>
      <c r="U1105" s="41">
        <v>30.8</v>
      </c>
      <c r="V1105" s="42">
        <v>108.01</v>
      </c>
      <c r="W1105" s="42">
        <v>3.2799999999999999E-3</v>
      </c>
      <c r="X1105" s="41">
        <v>45</v>
      </c>
      <c r="Y1105" s="43">
        <v>2.2400000000000002</v>
      </c>
      <c r="Z1105" s="87">
        <f t="shared" si="69"/>
        <v>6.2392524248383161</v>
      </c>
      <c r="AA1105" s="88">
        <f t="shared" si="70"/>
        <v>5.8956037192212429</v>
      </c>
      <c r="AB1105" s="90">
        <f t="shared" si="71"/>
        <v>2.8319141285024742E-2</v>
      </c>
      <c r="AC1105" s="19">
        <v>6.24</v>
      </c>
      <c r="AD1105" s="13">
        <v>5.9</v>
      </c>
      <c r="AE1105" s="94">
        <v>5.63</v>
      </c>
    </row>
    <row r="1106" spans="1:31" x14ac:dyDescent="0.35">
      <c r="A1106" s="2" t="s">
        <v>299</v>
      </c>
      <c r="B1106" s="9">
        <v>41478</v>
      </c>
      <c r="C1106" s="18">
        <v>6.42</v>
      </c>
      <c r="D1106" s="12">
        <v>6.31</v>
      </c>
      <c r="F1106" s="12">
        <v>1.4</v>
      </c>
      <c r="H1106" s="23">
        <f t="shared" si="68"/>
        <v>4.8977881936844619E-7</v>
      </c>
      <c r="I1106" s="24">
        <v>6.0000000000000001E-3</v>
      </c>
      <c r="J1106" s="25">
        <v>0.01</v>
      </c>
      <c r="K1106" s="36"/>
      <c r="L1106" s="25">
        <v>86.3</v>
      </c>
      <c r="M1106" s="36"/>
      <c r="N1106" s="25">
        <v>4.0000000000000001E-3</v>
      </c>
      <c r="O1106" s="25">
        <v>9.27</v>
      </c>
      <c r="P1106" s="25">
        <v>7.82</v>
      </c>
      <c r="Q1106" s="25">
        <v>2E-3</v>
      </c>
      <c r="R1106" s="25">
        <v>19.899999999999999</v>
      </c>
      <c r="S1106" s="36"/>
      <c r="T1106" s="51">
        <v>0.1</v>
      </c>
      <c r="U1106" s="42">
        <v>34.799999999999997</v>
      </c>
      <c r="V1106" s="42">
        <v>91.63</v>
      </c>
      <c r="W1106" s="42">
        <v>3.2799999999999999E-3</v>
      </c>
      <c r="X1106" s="42">
        <v>41</v>
      </c>
      <c r="Y1106" s="44">
        <v>2.6</v>
      </c>
      <c r="Z1106" s="87">
        <f t="shared" si="69"/>
        <v>6.0538612580057833</v>
      </c>
      <c r="AA1106" s="88">
        <f t="shared" si="70"/>
        <v>5.9621636949380452</v>
      </c>
      <c r="AB1106" s="90">
        <f t="shared" si="71"/>
        <v>7.6312726901647263E-3</v>
      </c>
      <c r="AC1106" s="19">
        <v>6.05</v>
      </c>
      <c r="AD1106" s="13">
        <v>5.96</v>
      </c>
      <c r="AE1106" s="94">
        <v>1.54</v>
      </c>
    </row>
    <row r="1107" spans="1:31" x14ac:dyDescent="0.35">
      <c r="A1107" s="2" t="s">
        <v>299</v>
      </c>
      <c r="B1107" s="9">
        <v>39940</v>
      </c>
      <c r="C1107" s="19">
        <v>6.16</v>
      </c>
      <c r="D1107" s="13">
        <v>6.38</v>
      </c>
      <c r="F1107" s="13">
        <v>1.1000000000000001</v>
      </c>
      <c r="H1107" s="23">
        <f t="shared" si="68"/>
        <v>4.1686938347033493E-7</v>
      </c>
      <c r="I1107" s="38"/>
      <c r="J1107" s="25">
        <v>0.01</v>
      </c>
      <c r="K1107" s="36"/>
      <c r="L1107" s="25">
        <v>70.8</v>
      </c>
      <c r="M1107" s="36"/>
      <c r="N1107" s="25">
        <v>0.01</v>
      </c>
      <c r="O1107" s="25">
        <v>8.52</v>
      </c>
      <c r="P1107" s="25">
        <v>7.07</v>
      </c>
      <c r="Q1107" s="25">
        <v>7.0000000000000001E-3</v>
      </c>
      <c r="R1107" s="25">
        <v>20.6</v>
      </c>
      <c r="S1107" s="36"/>
      <c r="T1107" s="51">
        <v>0.08</v>
      </c>
      <c r="U1107" s="42">
        <v>33</v>
      </c>
      <c r="V1107" s="42">
        <v>76.58</v>
      </c>
      <c r="W1107" s="42">
        <v>4.9300000000000004E-3</v>
      </c>
      <c r="X1107" s="42">
        <v>42</v>
      </c>
      <c r="Y1107" s="44">
        <v>2.14</v>
      </c>
      <c r="Z1107" s="87">
        <f t="shared" si="69"/>
        <v>5.2297012407264889</v>
      </c>
      <c r="AA1107" s="88">
        <f t="shared" si="70"/>
        <v>5.2495619191002731</v>
      </c>
      <c r="AB1107" s="90">
        <f t="shared" si="71"/>
        <v>-1.8952361507555246E-3</v>
      </c>
      <c r="AE1107" s="95">
        <v>0.34</v>
      </c>
    </row>
    <row r="1108" spans="1:31" x14ac:dyDescent="0.35">
      <c r="A1108" s="2" t="s">
        <v>299</v>
      </c>
      <c r="B1108" s="9">
        <v>39604</v>
      </c>
      <c r="C1108" s="18">
        <v>6.1</v>
      </c>
      <c r="D1108" s="12">
        <v>6.24</v>
      </c>
      <c r="F1108" s="12">
        <v>1.4</v>
      </c>
      <c r="H1108" s="23">
        <f t="shared" si="68"/>
        <v>5.7543993733715549E-7</v>
      </c>
      <c r="J1108" s="25">
        <v>0.01</v>
      </c>
      <c r="K1108" s="29">
        <v>0.3</v>
      </c>
      <c r="L1108" s="25">
        <v>71.8</v>
      </c>
      <c r="M1108" s="29">
        <v>0.3</v>
      </c>
      <c r="N1108" s="25">
        <v>3.0000000000000001E-3</v>
      </c>
      <c r="O1108" s="25">
        <v>9.2799999999999994</v>
      </c>
      <c r="P1108" s="25">
        <v>7.66</v>
      </c>
      <c r="Q1108" s="25">
        <v>8.0000000000000002E-3</v>
      </c>
      <c r="R1108" s="25">
        <v>20.6</v>
      </c>
      <c r="S1108" s="29">
        <v>3</v>
      </c>
      <c r="T1108" s="51">
        <v>7.0000000000000007E-2</v>
      </c>
      <c r="U1108" s="42">
        <v>33.6</v>
      </c>
      <c r="V1108" s="42">
        <v>92.52</v>
      </c>
      <c r="W1108" s="42">
        <v>4.5999999999999999E-3</v>
      </c>
      <c r="X1108" s="42">
        <v>40</v>
      </c>
      <c r="Y1108" s="44">
        <v>2.0099999999999998</v>
      </c>
      <c r="Z1108" s="87">
        <f t="shared" si="69"/>
        <v>5.3473643665575601</v>
      </c>
      <c r="AA1108" s="88">
        <f t="shared" si="70"/>
        <v>5.332409032788755</v>
      </c>
      <c r="AB1108" s="90">
        <f t="shared" si="71"/>
        <v>1.400341862096107E-3</v>
      </c>
      <c r="AE1108" s="94">
        <v>0.32</v>
      </c>
    </row>
    <row r="1109" spans="1:31" x14ac:dyDescent="0.35">
      <c r="A1109" s="2" t="s">
        <v>299</v>
      </c>
      <c r="B1109" s="9">
        <v>39161</v>
      </c>
      <c r="C1109" s="18">
        <v>9.6</v>
      </c>
      <c r="D1109" s="12">
        <v>6.58</v>
      </c>
      <c r="F1109" s="12">
        <v>1.2</v>
      </c>
      <c r="H1109" s="23">
        <f t="shared" si="68"/>
        <v>2.6302679918953789E-7</v>
      </c>
      <c r="I1109" s="24">
        <v>0.39</v>
      </c>
      <c r="J1109" s="25">
        <v>0.01</v>
      </c>
      <c r="K1109" s="36"/>
      <c r="L1109" s="25">
        <v>62.7</v>
      </c>
      <c r="M1109" s="36"/>
      <c r="N1109" s="25">
        <v>0.01</v>
      </c>
      <c r="O1109" s="25">
        <v>6.38</v>
      </c>
      <c r="P1109" s="25">
        <v>6.49</v>
      </c>
      <c r="Q1109" s="25">
        <v>4.0000000000000001E-3</v>
      </c>
      <c r="R1109" s="25">
        <v>20.3</v>
      </c>
      <c r="S1109" s="36"/>
      <c r="T1109" s="51">
        <v>0.01</v>
      </c>
      <c r="U1109" s="42">
        <v>26.1</v>
      </c>
      <c r="V1109" s="42">
        <v>77.02</v>
      </c>
      <c r="W1109" s="42">
        <v>3.2799999999999999E-3</v>
      </c>
      <c r="X1109" s="42">
        <v>33</v>
      </c>
      <c r="Y1109" s="44">
        <v>1.96</v>
      </c>
      <c r="Z1109" s="87">
        <f t="shared" si="69"/>
        <v>4.7532681174642644</v>
      </c>
      <c r="AA1109" s="88">
        <f t="shared" si="70"/>
        <v>4.6768876380680631</v>
      </c>
      <c r="AB1109" s="90">
        <f t="shared" si="71"/>
        <v>8.0995989224665419E-3</v>
      </c>
    </row>
    <row r="1110" spans="1:31" x14ac:dyDescent="0.35">
      <c r="A1110" s="2" t="s">
        <v>299</v>
      </c>
      <c r="B1110" s="9">
        <v>36395</v>
      </c>
      <c r="C1110" s="18">
        <v>6.52</v>
      </c>
      <c r="D1110" s="12">
        <v>6.4</v>
      </c>
      <c r="F1110" s="12">
        <v>1.7</v>
      </c>
      <c r="H1110" s="23">
        <f t="shared" si="68"/>
        <v>3.9810717055349618E-7</v>
      </c>
      <c r="I1110" s="32">
        <v>0.56999999999999995</v>
      </c>
      <c r="J1110" s="25">
        <v>0.02</v>
      </c>
      <c r="K1110" s="36"/>
      <c r="L1110" s="25">
        <v>61.3</v>
      </c>
      <c r="M1110" s="36"/>
      <c r="N1110" s="25">
        <v>0.01</v>
      </c>
      <c r="O1110" s="25">
        <v>9.5</v>
      </c>
      <c r="P1110" s="25">
        <v>7.23</v>
      </c>
      <c r="Q1110" s="25">
        <v>0.16</v>
      </c>
      <c r="R1110" s="25">
        <v>22.4</v>
      </c>
      <c r="S1110" s="36"/>
      <c r="T1110" s="51">
        <v>0.03</v>
      </c>
      <c r="U1110" s="42">
        <v>28.6</v>
      </c>
      <c r="V1110" s="42">
        <v>66.400000000000006</v>
      </c>
      <c r="W1110" s="42">
        <v>0.04</v>
      </c>
      <c r="X1110" s="42">
        <v>44.3</v>
      </c>
      <c r="Y1110" s="44">
        <v>1.67</v>
      </c>
      <c r="Z1110" s="87">
        <f t="shared" si="69"/>
        <v>4.9416770321466057</v>
      </c>
      <c r="AA1110" s="88">
        <f t="shared" si="70"/>
        <v>4.5878315536205374</v>
      </c>
      <c r="AB1110" s="90">
        <f t="shared" si="71"/>
        <v>3.7131555666422969E-2</v>
      </c>
      <c r="AD1110" s="100"/>
      <c r="AE1110" s="96"/>
    </row>
    <row r="1111" spans="1:31" x14ac:dyDescent="0.35">
      <c r="A1111" s="2" t="s">
        <v>83</v>
      </c>
      <c r="B1111" s="9">
        <v>38678</v>
      </c>
      <c r="C1111" s="19">
        <v>12.68</v>
      </c>
      <c r="D1111" s="12">
        <v>7.3</v>
      </c>
      <c r="F1111" s="12">
        <v>2</v>
      </c>
      <c r="H1111" s="23">
        <f t="shared" si="68"/>
        <v>5.0118723362727164E-8</v>
      </c>
      <c r="J1111" s="25">
        <v>0.03</v>
      </c>
      <c r="K1111" s="29">
        <v>1</v>
      </c>
      <c r="L1111" s="25">
        <v>101</v>
      </c>
      <c r="M1111" s="29">
        <v>1</v>
      </c>
      <c r="N1111" s="25">
        <v>0.95</v>
      </c>
      <c r="O1111" s="25">
        <v>1.2</v>
      </c>
      <c r="P1111" s="25">
        <v>4.4000000000000004</v>
      </c>
      <c r="Q1111" s="25">
        <v>0.28000000000000003</v>
      </c>
      <c r="R1111" s="25">
        <v>19.100000000000001</v>
      </c>
      <c r="S1111" s="29">
        <v>5</v>
      </c>
      <c r="T1111" s="51">
        <v>0.03</v>
      </c>
      <c r="U1111" s="42">
        <v>79</v>
      </c>
      <c r="V1111" s="42">
        <v>0.44</v>
      </c>
      <c r="W1111" s="42">
        <v>0.03</v>
      </c>
      <c r="X1111" s="42">
        <v>34</v>
      </c>
      <c r="Y1111" s="44">
        <v>3.6</v>
      </c>
      <c r="Z1111" s="87">
        <f t="shared" si="69"/>
        <v>6.3092769954003076</v>
      </c>
      <c r="AA1111" s="88">
        <f t="shared" si="70"/>
        <v>6.2124280569138479</v>
      </c>
      <c r="AB1111" s="90">
        <f t="shared" si="71"/>
        <v>7.7344848869891642E-3</v>
      </c>
      <c r="AC1111" s="19">
        <v>6.31</v>
      </c>
      <c r="AD1111" s="13">
        <v>-6.21</v>
      </c>
      <c r="AE1111" s="94">
        <v>1.6</v>
      </c>
    </row>
    <row r="1112" spans="1:31" x14ac:dyDescent="0.35">
      <c r="A1112" s="2" t="s">
        <v>83</v>
      </c>
      <c r="B1112" s="9">
        <v>41575</v>
      </c>
      <c r="C1112" s="18">
        <v>12.35</v>
      </c>
      <c r="D1112" s="12">
        <v>7.43</v>
      </c>
      <c r="F1112" s="12">
        <v>1.1000000000000001</v>
      </c>
      <c r="H1112" s="23">
        <f t="shared" si="68"/>
        <v>3.7153522909717246E-8</v>
      </c>
      <c r="I1112" s="32">
        <v>4.0000000000000001E-3</v>
      </c>
      <c r="J1112" s="25">
        <v>0.02</v>
      </c>
      <c r="K1112" s="29">
        <v>1</v>
      </c>
      <c r="L1112" s="25">
        <v>93.5</v>
      </c>
      <c r="M1112" s="29">
        <v>0.2</v>
      </c>
      <c r="N1112" s="25">
        <v>1.01</v>
      </c>
      <c r="O1112" s="25">
        <v>1.29</v>
      </c>
      <c r="P1112" s="25">
        <v>4.04</v>
      </c>
      <c r="Q1112" s="25">
        <v>0.28000000000000003</v>
      </c>
      <c r="R1112" s="25">
        <v>17.100000000000001</v>
      </c>
      <c r="S1112" s="29">
        <v>8.1</v>
      </c>
      <c r="T1112" s="51">
        <v>0.01</v>
      </c>
      <c r="U1112" s="42">
        <v>50.1</v>
      </c>
      <c r="V1112" s="42">
        <v>0.22</v>
      </c>
      <c r="W1112" s="42">
        <v>3.2799999999999999E-3</v>
      </c>
      <c r="X1112" s="42">
        <v>34</v>
      </c>
      <c r="Y1112" s="44">
        <v>3.58</v>
      </c>
      <c r="Z1112" s="87">
        <f t="shared" si="69"/>
        <v>5.8227533196663144</v>
      </c>
      <c r="AA1112" s="88">
        <f t="shared" si="70"/>
        <v>5.5860223876745483</v>
      </c>
      <c r="AB1112" s="90">
        <f t="shared" si="71"/>
        <v>2.0749897978925465E-2</v>
      </c>
      <c r="AC1112" s="19">
        <v>5.84</v>
      </c>
      <c r="AD1112" s="99">
        <v>5.58</v>
      </c>
      <c r="AE1112" s="95">
        <v>4.55</v>
      </c>
    </row>
    <row r="1113" spans="1:31" x14ac:dyDescent="0.35">
      <c r="A1113" s="2" t="s">
        <v>83</v>
      </c>
      <c r="B1113" s="9">
        <v>40520</v>
      </c>
      <c r="C1113" s="18">
        <v>12.13</v>
      </c>
      <c r="D1113" s="12">
        <v>7.44</v>
      </c>
      <c r="F1113" s="12">
        <v>1.1000000000000001</v>
      </c>
      <c r="H1113" s="23">
        <f t="shared" si="68"/>
        <v>3.630780547701001E-8</v>
      </c>
      <c r="I1113" s="28"/>
      <c r="J1113" s="25">
        <v>0.02</v>
      </c>
      <c r="K1113" s="29">
        <v>1.1000000000000001</v>
      </c>
      <c r="L1113" s="25">
        <v>95</v>
      </c>
      <c r="M1113" s="29">
        <v>0.2</v>
      </c>
      <c r="N1113" s="25">
        <v>1.07</v>
      </c>
      <c r="O1113" s="25">
        <v>1.33</v>
      </c>
      <c r="P1113" s="25">
        <v>4.07</v>
      </c>
      <c r="Q1113" s="25">
        <v>0.27</v>
      </c>
      <c r="R1113" s="25">
        <v>18.5</v>
      </c>
      <c r="S1113" s="29">
        <v>1.7</v>
      </c>
      <c r="T1113" s="51">
        <v>0.01</v>
      </c>
      <c r="U1113" s="42">
        <v>48.2</v>
      </c>
      <c r="V1113" s="42">
        <v>0.22</v>
      </c>
      <c r="W1113" s="42">
        <v>3.2799999999999999E-3</v>
      </c>
      <c r="X1113" s="42">
        <v>34</v>
      </c>
      <c r="Y1113" s="44">
        <v>3.68</v>
      </c>
      <c r="Z1113" s="87">
        <f t="shared" si="69"/>
        <v>5.9633306029539144</v>
      </c>
      <c r="AA1113" s="88">
        <f t="shared" si="70"/>
        <v>5.6464678961579455</v>
      </c>
      <c r="AB1113" s="90">
        <f t="shared" si="71"/>
        <v>2.729269649427667E-2</v>
      </c>
      <c r="AC1113" s="19">
        <v>5.98</v>
      </c>
      <c r="AD1113" s="99">
        <v>5.64</v>
      </c>
      <c r="AE1113" s="95">
        <v>5.86</v>
      </c>
    </row>
    <row r="1114" spans="1:31" x14ac:dyDescent="0.35">
      <c r="A1114" s="2" t="s">
        <v>83</v>
      </c>
      <c r="B1114" s="9">
        <v>40857</v>
      </c>
      <c r="C1114" s="18">
        <v>11.83</v>
      </c>
      <c r="D1114" s="12">
        <v>7.42</v>
      </c>
      <c r="F1114" s="12">
        <v>1.1000000000000001</v>
      </c>
      <c r="H1114" s="23">
        <f t="shared" si="68"/>
        <v>3.8018939632056113E-8</v>
      </c>
      <c r="I1114" s="32">
        <v>0.04</v>
      </c>
      <c r="J1114" s="25">
        <v>0.02</v>
      </c>
      <c r="K1114" s="33"/>
      <c r="L1114" s="25">
        <v>87</v>
      </c>
      <c r="M1114" s="33"/>
      <c r="N1114" s="25">
        <v>0.93</v>
      </c>
      <c r="O1114" s="25">
        <v>1.25</v>
      </c>
      <c r="P1114" s="25">
        <v>4.0599999999999996</v>
      </c>
      <c r="Q1114" s="25">
        <v>0.27</v>
      </c>
      <c r="R1114" s="25">
        <v>16.399999999999999</v>
      </c>
      <c r="S1114" s="34"/>
      <c r="T1114" s="51">
        <v>0.01</v>
      </c>
      <c r="U1114" s="42">
        <v>46.7</v>
      </c>
      <c r="V1114" s="42">
        <v>0.22</v>
      </c>
      <c r="W1114" s="42">
        <v>3.2799999999999999E-3</v>
      </c>
      <c r="X1114" s="42">
        <v>35</v>
      </c>
      <c r="Y1114" s="44">
        <v>3.69</v>
      </c>
      <c r="Z1114" s="87">
        <f t="shared" si="69"/>
        <v>5.4693505129508058</v>
      </c>
      <c r="AA1114" s="88">
        <f t="shared" si="70"/>
        <v>5.6534494107241198</v>
      </c>
      <c r="AB1114" s="90">
        <f t="shared" si="71"/>
        <v>-1.6551488747132703E-2</v>
      </c>
      <c r="AC1114" s="19">
        <v>5.48</v>
      </c>
      <c r="AD1114" s="99">
        <v>5.65</v>
      </c>
      <c r="AE1114" s="95">
        <v>3.01</v>
      </c>
    </row>
    <row r="1115" spans="1:31" x14ac:dyDescent="0.35">
      <c r="A1115" s="2" t="s">
        <v>83</v>
      </c>
      <c r="B1115" s="9">
        <v>41228</v>
      </c>
      <c r="C1115" s="19">
        <v>11.94</v>
      </c>
      <c r="D1115" s="12">
        <v>7.41</v>
      </c>
      <c r="F1115" s="12">
        <v>1.4</v>
      </c>
      <c r="H1115" s="23">
        <f t="shared" si="68"/>
        <v>3.890451449942805E-8</v>
      </c>
      <c r="I1115" s="24">
        <v>0.09</v>
      </c>
      <c r="J1115" s="25">
        <v>0.02</v>
      </c>
      <c r="K1115" s="36"/>
      <c r="L1115" s="25">
        <v>87.4</v>
      </c>
      <c r="M1115" s="36"/>
      <c r="N1115" s="25">
        <v>0.71</v>
      </c>
      <c r="O1115" s="25">
        <v>1.19</v>
      </c>
      <c r="P1115" s="25">
        <v>4.08</v>
      </c>
      <c r="Q1115" s="25">
        <v>0.27</v>
      </c>
      <c r="R1115" s="25">
        <v>16</v>
      </c>
      <c r="S1115" s="36"/>
      <c r="T1115" s="51">
        <v>0.02</v>
      </c>
      <c r="U1115" s="42">
        <v>50.4</v>
      </c>
      <c r="V1115" s="42">
        <v>0.22</v>
      </c>
      <c r="W1115" s="42">
        <v>3.2799999999999999E-3</v>
      </c>
      <c r="X1115" s="42">
        <v>35</v>
      </c>
      <c r="Y1115" s="44">
        <v>3.61</v>
      </c>
      <c r="Z1115" s="87">
        <f t="shared" si="69"/>
        <v>5.4697040396916483</v>
      </c>
      <c r="AA1115" s="88">
        <f t="shared" si="70"/>
        <v>5.650792467642523</v>
      </c>
      <c r="AB1115" s="90">
        <f t="shared" si="71"/>
        <v>-1.6284203482411379E-2</v>
      </c>
      <c r="AC1115" s="19">
        <v>5.47</v>
      </c>
      <c r="AD1115" s="99">
        <v>5.65</v>
      </c>
      <c r="AE1115" s="95">
        <v>3.13</v>
      </c>
    </row>
    <row r="1116" spans="1:31" x14ac:dyDescent="0.35">
      <c r="A1116" s="2" t="s">
        <v>83</v>
      </c>
      <c r="B1116" s="9">
        <v>42262</v>
      </c>
      <c r="C1116" s="18">
        <v>12.1</v>
      </c>
      <c r="D1116" s="12">
        <v>7.27</v>
      </c>
      <c r="F1116" s="12">
        <v>10</v>
      </c>
      <c r="H1116" s="23">
        <f t="shared" si="68"/>
        <v>5.3703179637025192E-8</v>
      </c>
      <c r="I1116" s="32">
        <v>0.05</v>
      </c>
      <c r="J1116" s="25">
        <v>0.03</v>
      </c>
      <c r="K1116" s="36"/>
      <c r="L1116" s="25">
        <v>91.8</v>
      </c>
      <c r="M1116" s="36"/>
      <c r="N1116" s="25">
        <v>0.93</v>
      </c>
      <c r="O1116" s="25">
        <v>1.29</v>
      </c>
      <c r="P1116" s="25">
        <v>4.08</v>
      </c>
      <c r="Q1116" s="25">
        <v>0.24</v>
      </c>
      <c r="R1116" s="25">
        <v>17.600000000000001</v>
      </c>
      <c r="S1116" s="36"/>
      <c r="T1116" s="51">
        <v>0.03</v>
      </c>
      <c r="U1116" s="42">
        <v>57.8</v>
      </c>
      <c r="V1116" s="42">
        <v>0.22</v>
      </c>
      <c r="W1116" s="42">
        <v>3.2799999999999999E-3</v>
      </c>
      <c r="X1116" s="42">
        <v>35</v>
      </c>
      <c r="Y1116" s="44">
        <v>3.55</v>
      </c>
      <c r="Z1116" s="87">
        <f t="shared" si="69"/>
        <v>5.764311915101147</v>
      </c>
      <c r="AA1116" s="88">
        <f t="shared" si="70"/>
        <v>5.7451626922511512</v>
      </c>
      <c r="AB1116" s="90">
        <f t="shared" si="71"/>
        <v>1.6637790605805126E-3</v>
      </c>
      <c r="AC1116" s="19">
        <v>5.78</v>
      </c>
      <c r="AD1116" s="99">
        <v>5.74</v>
      </c>
      <c r="AE1116" s="95">
        <v>0.6</v>
      </c>
    </row>
    <row r="1117" spans="1:31" x14ac:dyDescent="0.35">
      <c r="A1117" s="2" t="s">
        <v>83</v>
      </c>
      <c r="B1117" s="9">
        <v>41927</v>
      </c>
      <c r="C1117" s="18">
        <v>12.34</v>
      </c>
      <c r="D1117" s="12">
        <v>7.57</v>
      </c>
      <c r="F1117" s="12">
        <v>1.1000000000000001</v>
      </c>
      <c r="H1117" s="23">
        <f t="shared" si="68"/>
        <v>2.6915348039269097E-8</v>
      </c>
      <c r="I1117" s="32">
        <v>3.0000000000000001E-3</v>
      </c>
      <c r="J1117" s="25">
        <v>0.02</v>
      </c>
      <c r="K1117" s="36"/>
      <c r="L1117" s="25">
        <v>91.6</v>
      </c>
      <c r="M1117" s="36"/>
      <c r="N1117" s="25">
        <v>0.98</v>
      </c>
      <c r="O1117" s="25">
        <v>1.27</v>
      </c>
      <c r="P1117" s="25">
        <v>4.07</v>
      </c>
      <c r="Q1117" s="25">
        <v>0.27</v>
      </c>
      <c r="R1117" s="25">
        <v>17.2</v>
      </c>
      <c r="S1117" s="36"/>
      <c r="T1117" s="51">
        <v>0.01</v>
      </c>
      <c r="U1117" s="42">
        <v>57.2</v>
      </c>
      <c r="V1117" s="42">
        <v>0.22</v>
      </c>
      <c r="W1117" s="42">
        <v>3.2799999999999999E-3</v>
      </c>
      <c r="X1117" s="42">
        <v>35</v>
      </c>
      <c r="Y1117" s="44">
        <v>3.57</v>
      </c>
      <c r="Z1117" s="87">
        <f t="shared" si="69"/>
        <v>5.7326997254737799</v>
      </c>
      <c r="AA1117" s="88">
        <f t="shared" si="70"/>
        <v>5.7520400217369225</v>
      </c>
      <c r="AB1117" s="90">
        <f t="shared" si="71"/>
        <v>-1.683999523614784E-3</v>
      </c>
      <c r="AC1117" s="19">
        <v>5.75</v>
      </c>
      <c r="AD1117" s="99">
        <v>5.75</v>
      </c>
      <c r="AE1117" s="95">
        <v>0.06</v>
      </c>
    </row>
    <row r="1118" spans="1:31" x14ac:dyDescent="0.35">
      <c r="A1118" s="2" t="s">
        <v>83</v>
      </c>
      <c r="B1118" s="9">
        <v>38849</v>
      </c>
      <c r="D1118" s="13">
        <v>7.58</v>
      </c>
      <c r="F1118" s="13">
        <v>1.5</v>
      </c>
      <c r="H1118" s="23">
        <f t="shared" si="68"/>
        <v>2.6302679918953758E-8</v>
      </c>
      <c r="J1118" s="25">
        <v>0.02</v>
      </c>
      <c r="K1118" s="29">
        <v>5</v>
      </c>
      <c r="L1118" s="25">
        <v>93.57</v>
      </c>
      <c r="M1118" s="29">
        <v>5</v>
      </c>
      <c r="N1118" s="25">
        <v>1.04</v>
      </c>
      <c r="O1118" s="25">
        <v>1.28</v>
      </c>
      <c r="P1118" s="25">
        <v>4.13</v>
      </c>
      <c r="Q1118" s="25">
        <v>0.27</v>
      </c>
      <c r="R1118" s="25">
        <v>20.9</v>
      </c>
      <c r="S1118" s="29">
        <v>10</v>
      </c>
      <c r="T1118" s="51">
        <v>0.12</v>
      </c>
      <c r="U1118" s="42">
        <v>85</v>
      </c>
      <c r="V1118" s="42">
        <v>1.81</v>
      </c>
      <c r="W1118" s="42">
        <v>0.02</v>
      </c>
      <c r="X1118" s="42">
        <v>35</v>
      </c>
      <c r="Y1118" s="44">
        <v>3.27</v>
      </c>
      <c r="Z1118" s="87">
        <f t="shared" si="69"/>
        <v>5.9989496836352902</v>
      </c>
      <c r="AA1118" s="88">
        <f t="shared" si="70"/>
        <v>6.0602681081462499</v>
      </c>
      <c r="AB1118" s="90">
        <f t="shared" si="71"/>
        <v>-5.0847762740257275E-3</v>
      </c>
      <c r="AC1118" s="19">
        <v>6</v>
      </c>
      <c r="AD1118" s="99">
        <v>6.06</v>
      </c>
      <c r="AE1118" s="95">
        <v>-0.95</v>
      </c>
    </row>
    <row r="1119" spans="1:31" x14ac:dyDescent="0.35">
      <c r="A1119" s="2" t="s">
        <v>83</v>
      </c>
      <c r="B1119" s="9">
        <v>39778</v>
      </c>
      <c r="C1119" s="19">
        <v>11.9</v>
      </c>
      <c r="D1119" s="12">
        <v>7.39</v>
      </c>
      <c r="F1119" s="12">
        <v>1.3</v>
      </c>
      <c r="H1119" s="23">
        <f t="shared" si="68"/>
        <v>4.0738027780411254E-8</v>
      </c>
      <c r="I1119" s="24">
        <v>3.0000000000000001E-3</v>
      </c>
      <c r="J1119" s="25">
        <v>0.02</v>
      </c>
      <c r="K1119" s="33"/>
      <c r="L1119" s="25">
        <v>85.9</v>
      </c>
      <c r="M1119" s="33"/>
      <c r="N1119" s="25">
        <v>0.93</v>
      </c>
      <c r="O1119" s="25">
        <v>1.2</v>
      </c>
      <c r="P1119" s="25">
        <v>4</v>
      </c>
      <c r="Q1119" s="25">
        <v>0.26</v>
      </c>
      <c r="R1119" s="25">
        <v>18.899999999999999</v>
      </c>
      <c r="S1119" s="34"/>
      <c r="T1119" s="51">
        <v>0.02</v>
      </c>
      <c r="U1119" s="42">
        <v>58.1</v>
      </c>
      <c r="V1119" s="42">
        <v>0.22</v>
      </c>
      <c r="W1119" s="42">
        <v>3.2799999999999999E-3</v>
      </c>
      <c r="X1119" s="42">
        <v>45</v>
      </c>
      <c r="Y1119" s="44">
        <v>3.6</v>
      </c>
      <c r="Z1119" s="87">
        <f t="shared" si="69"/>
        <v>5.5125100230824726</v>
      </c>
      <c r="AA1119" s="88">
        <f t="shared" si="70"/>
        <v>6.0831796961605153</v>
      </c>
      <c r="AB1119" s="90">
        <f t="shared" si="71"/>
        <v>-4.921394819068152E-2</v>
      </c>
      <c r="AD1119" s="100"/>
      <c r="AE1119" s="95">
        <v>10.58</v>
      </c>
    </row>
    <row r="1120" spans="1:31" x14ac:dyDescent="0.35">
      <c r="A1120" s="2" t="s">
        <v>83</v>
      </c>
      <c r="B1120" s="9">
        <v>37949</v>
      </c>
      <c r="D1120" s="12">
        <v>7.5</v>
      </c>
      <c r="F1120" s="12">
        <v>1</v>
      </c>
      <c r="H1120" s="23">
        <f t="shared" si="68"/>
        <v>3.1622776601683699E-8</v>
      </c>
      <c r="I1120" s="32">
        <v>0.03</v>
      </c>
      <c r="J1120" s="25">
        <v>0.06</v>
      </c>
      <c r="K1120" s="33"/>
      <c r="L1120" s="25">
        <v>92</v>
      </c>
      <c r="M1120" s="33"/>
      <c r="N1120" s="25">
        <v>1</v>
      </c>
      <c r="O1120" s="25">
        <v>1.6</v>
      </c>
      <c r="P1120" s="25">
        <v>4.7</v>
      </c>
      <c r="Q1120" s="25">
        <v>0.28000000000000003</v>
      </c>
      <c r="R1120" s="25">
        <v>19</v>
      </c>
      <c r="S1120" s="34"/>
      <c r="T1120" s="51">
        <v>0.16</v>
      </c>
      <c r="U1120" s="42">
        <v>78</v>
      </c>
      <c r="V1120" s="42">
        <v>0.5</v>
      </c>
      <c r="W1120" s="42">
        <v>0.01</v>
      </c>
      <c r="X1120" s="42">
        <v>39</v>
      </c>
      <c r="Y1120" s="44">
        <v>3.3</v>
      </c>
      <c r="Z1120" s="87">
        <f t="shared" si="69"/>
        <v>5.8975298246703023</v>
      </c>
      <c r="AA1120" s="88">
        <f t="shared" si="70"/>
        <v>6.0372931463314519</v>
      </c>
      <c r="AB1120" s="90">
        <f t="shared" si="71"/>
        <v>-1.1710548367641056E-2</v>
      </c>
      <c r="AD1120" s="100"/>
      <c r="AE1120" s="96"/>
    </row>
    <row r="1121" spans="1:31" x14ac:dyDescent="0.35">
      <c r="A1121" s="2" t="s">
        <v>83</v>
      </c>
      <c r="B1121" s="9">
        <v>36720</v>
      </c>
      <c r="C1121" s="18">
        <v>12.13</v>
      </c>
      <c r="D1121" s="12">
        <v>7.51</v>
      </c>
      <c r="F1121" s="12">
        <v>2.8</v>
      </c>
      <c r="H1121" s="23">
        <f t="shared" si="68"/>
        <v>3.0902954325135814E-8</v>
      </c>
      <c r="I1121" s="28"/>
      <c r="J1121" s="25">
        <v>7.0000000000000007E-2</v>
      </c>
      <c r="K1121" s="33"/>
      <c r="L1121" s="25">
        <v>94.1</v>
      </c>
      <c r="M1121" s="33"/>
      <c r="N1121" s="25">
        <v>0.17</v>
      </c>
      <c r="O1121" s="25">
        <v>1.32</v>
      </c>
      <c r="P1121" s="25">
        <v>4.01</v>
      </c>
      <c r="Q1121" s="25">
        <v>0.26</v>
      </c>
      <c r="R1121" s="25">
        <v>19.8</v>
      </c>
      <c r="S1121" s="34"/>
      <c r="T1121" s="51">
        <v>0.03</v>
      </c>
      <c r="U1121" s="42">
        <v>72.2</v>
      </c>
      <c r="V1121" s="42">
        <v>0.66</v>
      </c>
      <c r="W1121" s="42">
        <v>0.04</v>
      </c>
      <c r="X1121" s="42">
        <v>48</v>
      </c>
      <c r="Y1121" s="44">
        <v>3.1</v>
      </c>
      <c r="Z1121" s="87">
        <f t="shared" si="69"/>
        <v>5.9399593066600733</v>
      </c>
      <c r="AA1121" s="88">
        <f t="shared" si="70"/>
        <v>5.9695528179444377</v>
      </c>
      <c r="AB1121" s="90">
        <f t="shared" si="71"/>
        <v>-2.4848634414860312E-3</v>
      </c>
      <c r="AD1121" s="100"/>
      <c r="AE1121" s="96"/>
    </row>
    <row r="1122" spans="1:31" x14ac:dyDescent="0.35">
      <c r="A1122" s="2" t="s">
        <v>83</v>
      </c>
      <c r="B1122" s="9">
        <v>39351</v>
      </c>
      <c r="C1122" s="19">
        <v>12.15</v>
      </c>
      <c r="D1122" s="12">
        <v>7.33</v>
      </c>
      <c r="F1122" s="12">
        <v>0.87</v>
      </c>
      <c r="H1122" s="23">
        <f t="shared" si="68"/>
        <v>4.6773514128719769E-8</v>
      </c>
      <c r="I1122" s="24">
        <v>0.05</v>
      </c>
      <c r="J1122" s="25">
        <v>0.02</v>
      </c>
      <c r="K1122" s="33"/>
      <c r="L1122" s="25">
        <v>94.8</v>
      </c>
      <c r="M1122" s="33"/>
      <c r="N1122" s="25">
        <v>1.03</v>
      </c>
      <c r="O1122" s="25">
        <v>1.39</v>
      </c>
      <c r="P1122" s="25">
        <v>4.43</v>
      </c>
      <c r="Q1122" s="25">
        <v>0.27</v>
      </c>
      <c r="R1122" s="25">
        <v>22</v>
      </c>
      <c r="S1122" s="34"/>
      <c r="T1122" s="51">
        <v>0.01</v>
      </c>
      <c r="U1122" s="42">
        <v>79.400000000000006</v>
      </c>
      <c r="V1122" s="42">
        <v>0.22</v>
      </c>
      <c r="W1122" s="42">
        <v>0.05</v>
      </c>
      <c r="X1122" s="42">
        <v>36</v>
      </c>
      <c r="Y1122" s="44">
        <v>3.39</v>
      </c>
      <c r="Z1122" s="87">
        <f t="shared" si="69"/>
        <v>6.1408699117251668</v>
      </c>
      <c r="AA1122" s="88">
        <f t="shared" si="70"/>
        <v>6.0634274247630522</v>
      </c>
      <c r="AB1122" s="90">
        <f t="shared" si="71"/>
        <v>6.3455096862134203E-3</v>
      </c>
      <c r="AD1122" s="100"/>
      <c r="AE1122" s="96"/>
    </row>
    <row r="1123" spans="1:31" x14ac:dyDescent="0.35">
      <c r="A1123" s="2" t="s">
        <v>83</v>
      </c>
      <c r="B1123" s="9">
        <v>35499</v>
      </c>
      <c r="C1123" s="18">
        <v>14.24</v>
      </c>
      <c r="D1123" s="12">
        <v>7.5</v>
      </c>
      <c r="F1123" s="12">
        <v>1.3</v>
      </c>
      <c r="H1123" s="23">
        <f t="shared" si="68"/>
        <v>3.1622776601683699E-8</v>
      </c>
      <c r="I1123" s="24">
        <v>0.05</v>
      </c>
      <c r="J1123" s="25">
        <v>0.12</v>
      </c>
      <c r="K1123" s="33"/>
      <c r="L1123" s="25">
        <v>95.1</v>
      </c>
      <c r="M1123" s="33"/>
      <c r="N1123" s="25">
        <v>1.66</v>
      </c>
      <c r="O1123" s="25">
        <v>1.33</v>
      </c>
      <c r="P1123" s="25">
        <v>4.3600000000000003</v>
      </c>
      <c r="Q1123" s="25">
        <v>0.56000000000000005</v>
      </c>
      <c r="R1123" s="25">
        <v>19.2</v>
      </c>
      <c r="S1123" s="34"/>
      <c r="T1123" s="51">
        <v>0.21</v>
      </c>
      <c r="U1123" s="42">
        <v>69</v>
      </c>
      <c r="V1123" s="42">
        <v>0.44</v>
      </c>
      <c r="W1123" s="42">
        <v>0.03</v>
      </c>
      <c r="X1123" s="42">
        <v>37</v>
      </c>
      <c r="Y1123" s="44">
        <v>3.4</v>
      </c>
      <c r="Z1123" s="87">
        <f t="shared" si="69"/>
        <v>6.0654273556698399</v>
      </c>
      <c r="AA1123" s="88">
        <f t="shared" si="70"/>
        <v>5.8945587628557128</v>
      </c>
      <c r="AB1123" s="90">
        <f t="shared" si="71"/>
        <v>1.428668822194186E-2</v>
      </c>
      <c r="AD1123" s="100"/>
      <c r="AE1123" s="96"/>
    </row>
    <row r="1124" spans="1:31" x14ac:dyDescent="0.35">
      <c r="A1124" s="2" t="s">
        <v>330</v>
      </c>
      <c r="B1124" s="9">
        <v>42173</v>
      </c>
      <c r="C1124" s="18">
        <v>2.68</v>
      </c>
      <c r="D1124" s="12">
        <v>4.9000000000000004</v>
      </c>
      <c r="F1124" s="12">
        <v>3</v>
      </c>
      <c r="H1124" s="23">
        <f t="shared" si="68"/>
        <v>1.2589254117941658E-5</v>
      </c>
      <c r="I1124" s="24">
        <v>8.0000000000000002E-3</v>
      </c>
      <c r="J1124" s="25">
        <v>0.01</v>
      </c>
      <c r="K1124" s="36"/>
      <c r="L1124" s="25">
        <v>24.5</v>
      </c>
      <c r="M1124" s="36"/>
      <c r="N1124" s="25">
        <v>7.0000000000000001E-3</v>
      </c>
      <c r="O1124" s="25">
        <v>14.1</v>
      </c>
      <c r="P1124" s="25">
        <v>9.3000000000000007</v>
      </c>
      <c r="Q1124" s="25">
        <v>0.38</v>
      </c>
      <c r="R1124" s="25">
        <v>96</v>
      </c>
      <c r="S1124" s="36"/>
      <c r="T1124" s="51">
        <v>0.01</v>
      </c>
      <c r="U1124" s="42">
        <v>59.5</v>
      </c>
      <c r="V1124" s="42">
        <v>80.12</v>
      </c>
      <c r="W1124" s="42">
        <v>3.2799999999999999E-3</v>
      </c>
      <c r="X1124" s="42">
        <v>145</v>
      </c>
      <c r="Y1124" s="44">
        <v>0.1</v>
      </c>
      <c r="Z1124" s="87">
        <f t="shared" si="69"/>
        <v>6.5395561510344873</v>
      </c>
      <c r="AA1124" s="88">
        <f t="shared" si="70"/>
        <v>6.7215933702394368</v>
      </c>
      <c r="AB1124" s="90">
        <f t="shared" si="71"/>
        <v>-1.3727107059076597E-2</v>
      </c>
      <c r="AC1124" s="19">
        <v>6.7</v>
      </c>
      <c r="AD1124" s="13">
        <v>6.72</v>
      </c>
      <c r="AE1124" s="94">
        <v>0.37</v>
      </c>
    </row>
    <row r="1125" spans="1:31" x14ac:dyDescent="0.35">
      <c r="A1125" s="2" t="s">
        <v>330</v>
      </c>
      <c r="B1125" s="9">
        <v>39889</v>
      </c>
      <c r="D1125" s="15"/>
      <c r="F1125" s="15"/>
      <c r="H1125" s="23">
        <f t="shared" si="68"/>
        <v>1</v>
      </c>
      <c r="I1125" s="32">
        <v>0.21</v>
      </c>
      <c r="J1125" s="25">
        <v>0.01</v>
      </c>
      <c r="K1125" s="36"/>
      <c r="L1125" s="25">
        <v>46</v>
      </c>
      <c r="M1125" s="36"/>
      <c r="N1125" s="25">
        <v>0.02</v>
      </c>
      <c r="O1125" s="25">
        <v>18.600000000000001</v>
      </c>
      <c r="P1125" s="25">
        <v>14</v>
      </c>
      <c r="Q1125" s="25">
        <v>0.37</v>
      </c>
      <c r="R1125" s="25">
        <v>76.599999999999994</v>
      </c>
      <c r="S1125" s="36"/>
      <c r="T1125" s="51">
        <v>0.02</v>
      </c>
      <c r="U1125" s="42">
        <v>41</v>
      </c>
      <c r="V1125" s="42">
        <v>172.6</v>
      </c>
      <c r="W1125" s="42">
        <v>7.0000000000000001E-3</v>
      </c>
      <c r="X1125" s="42">
        <v>135</v>
      </c>
      <c r="Y1125" s="44">
        <v>0.1</v>
      </c>
      <c r="Z1125" s="87">
        <f t="shared" si="69"/>
        <v>8.2928769500457236</v>
      </c>
      <c r="AA1125" s="88">
        <f t="shared" si="70"/>
        <v>7.5463797466989044</v>
      </c>
      <c r="AB1125" s="90">
        <f t="shared" si="71"/>
        <v>4.7129560284242596E-2</v>
      </c>
      <c r="AC1125" s="19">
        <v>7.29</v>
      </c>
      <c r="AD1125" s="99">
        <v>7.53</v>
      </c>
      <c r="AE1125" s="95">
        <v>-3.29</v>
      </c>
    </row>
    <row r="1126" spans="1:31" x14ac:dyDescent="0.35">
      <c r="A1126" s="2" t="s">
        <v>330</v>
      </c>
      <c r="B1126" s="9">
        <v>40077</v>
      </c>
      <c r="D1126" s="15"/>
      <c r="F1126" s="15"/>
      <c r="H1126" s="23">
        <f t="shared" si="68"/>
        <v>1</v>
      </c>
      <c r="J1126" s="25">
        <v>0.05</v>
      </c>
      <c r="K1126" s="36"/>
      <c r="L1126" s="25">
        <v>58</v>
      </c>
      <c r="M1126" s="36"/>
      <c r="N1126" s="25">
        <v>0.02</v>
      </c>
      <c r="O1126" s="25">
        <v>18.5</v>
      </c>
      <c r="P1126" s="25">
        <v>17.899999999999999</v>
      </c>
      <c r="Q1126" s="25">
        <v>0.36</v>
      </c>
      <c r="R1126" s="25">
        <v>89.8</v>
      </c>
      <c r="S1126" s="36"/>
      <c r="T1126" s="51">
        <v>0.02</v>
      </c>
      <c r="U1126" s="42">
        <v>41.1</v>
      </c>
      <c r="V1126" s="42">
        <v>132.80000000000001</v>
      </c>
      <c r="W1126" s="42">
        <v>7.0000000000000001E-3</v>
      </c>
      <c r="X1126" s="42">
        <v>204</v>
      </c>
      <c r="Y1126" s="44">
        <v>0.11</v>
      </c>
      <c r="Z1126" s="87">
        <f t="shared" si="69"/>
        <v>9.7626476535321434</v>
      </c>
      <c r="AA1126" s="88">
        <f t="shared" si="70"/>
        <v>8.8629294632202811</v>
      </c>
      <c r="AB1126" s="90">
        <f t="shared" si="71"/>
        <v>4.8305520128159023E-2</v>
      </c>
      <c r="AC1126" s="19">
        <v>8.74</v>
      </c>
      <c r="AD1126" s="99">
        <v>8.81</v>
      </c>
      <c r="AE1126" s="95">
        <v>-0.85</v>
      </c>
    </row>
    <row r="1127" spans="1:31" x14ac:dyDescent="0.35">
      <c r="A1127" s="2" t="s">
        <v>330</v>
      </c>
      <c r="B1127" s="9">
        <v>41786</v>
      </c>
      <c r="C1127" s="18">
        <v>2.75</v>
      </c>
      <c r="D1127" s="12">
        <v>4.8099999999999996</v>
      </c>
      <c r="F1127" s="12">
        <v>4.3</v>
      </c>
      <c r="H1127" s="23">
        <f t="shared" si="68"/>
        <v>1.5488166189124811E-5</v>
      </c>
      <c r="I1127" s="28"/>
      <c r="J1127" s="25">
        <v>0.01</v>
      </c>
      <c r="K1127" s="36"/>
      <c r="L1127" s="25">
        <v>58.5</v>
      </c>
      <c r="M1127" s="36"/>
      <c r="N1127" s="25">
        <v>6.0000000000000001E-3</v>
      </c>
      <c r="O1127" s="25">
        <v>23.4</v>
      </c>
      <c r="P1127" s="25">
        <v>19.8</v>
      </c>
      <c r="Q1127" s="25">
        <v>0.7</v>
      </c>
      <c r="R1127" s="25">
        <v>135</v>
      </c>
      <c r="S1127" s="36"/>
      <c r="T1127" s="51">
        <v>0.01</v>
      </c>
      <c r="U1127" s="42">
        <v>42.1</v>
      </c>
      <c r="V1127" s="42">
        <v>111.11</v>
      </c>
      <c r="W1127" s="42">
        <v>3.2799999999999999E-3</v>
      </c>
      <c r="X1127" s="42">
        <v>303</v>
      </c>
      <c r="Y1127" s="44">
        <v>0.1</v>
      </c>
      <c r="Z1127" s="87">
        <f t="shared" si="69"/>
        <v>11.044972987453166</v>
      </c>
      <c r="AA1127" s="88">
        <f t="shared" si="70"/>
        <v>11.316177874554434</v>
      </c>
      <c r="AB1127" s="90">
        <f t="shared" si="71"/>
        <v>-1.21283957509564E-2</v>
      </c>
      <c r="AC1127" s="19">
        <v>11.21</v>
      </c>
      <c r="AD1127" s="99">
        <v>11.31</v>
      </c>
      <c r="AE1127" s="95">
        <v>0.93</v>
      </c>
    </row>
    <row r="1128" spans="1:31" x14ac:dyDescent="0.35">
      <c r="A1128" s="2" t="s">
        <v>330</v>
      </c>
      <c r="B1128" s="9">
        <v>40688</v>
      </c>
      <c r="C1128" s="18">
        <v>2.68</v>
      </c>
      <c r="D1128" s="12">
        <v>4.8899999999999997</v>
      </c>
      <c r="F1128" s="12">
        <v>4.4000000000000004</v>
      </c>
      <c r="H1128" s="23">
        <f t="shared" si="68"/>
        <v>1.2882495516931347E-5</v>
      </c>
      <c r="I1128" s="24">
        <v>0.11</v>
      </c>
      <c r="J1128" s="25">
        <v>0.01</v>
      </c>
      <c r="K1128" s="33"/>
      <c r="L1128" s="25">
        <v>77.900000000000006</v>
      </c>
      <c r="M1128" s="33"/>
      <c r="N1128" s="25">
        <v>0.01</v>
      </c>
      <c r="O1128" s="25">
        <v>26.5</v>
      </c>
      <c r="P1128" s="25">
        <v>23.7</v>
      </c>
      <c r="Q1128" s="25">
        <v>0.63</v>
      </c>
      <c r="R1128" s="25">
        <v>182</v>
      </c>
      <c r="S1128" s="34"/>
      <c r="T1128" s="51">
        <v>0.01</v>
      </c>
      <c r="U1128" s="42">
        <v>54.2</v>
      </c>
      <c r="V1128" s="42">
        <v>147.41</v>
      </c>
      <c r="W1128" s="42">
        <v>3.6099999999999999E-3</v>
      </c>
      <c r="X1128" s="42">
        <v>388</v>
      </c>
      <c r="Y1128" s="44">
        <v>0.11</v>
      </c>
      <c r="Z1128" s="87">
        <f t="shared" si="69"/>
        <v>14.467367161434224</v>
      </c>
      <c r="AA1128" s="88">
        <f t="shared" si="70"/>
        <v>14.561311876358818</v>
      </c>
      <c r="AB1128" s="90">
        <f t="shared" si="71"/>
        <v>-3.236272473931249E-3</v>
      </c>
      <c r="AC1128" s="19">
        <v>14.56</v>
      </c>
      <c r="AD1128" s="99">
        <v>14.56</v>
      </c>
      <c r="AE1128" s="95">
        <v>0.03</v>
      </c>
    </row>
    <row r="1129" spans="1:31" x14ac:dyDescent="0.35">
      <c r="A1129" s="2" t="s">
        <v>330</v>
      </c>
      <c r="B1129" s="9">
        <v>40791</v>
      </c>
      <c r="D1129" s="15"/>
      <c r="F1129" s="15"/>
      <c r="H1129" s="23">
        <f t="shared" si="68"/>
        <v>1</v>
      </c>
      <c r="I1129" s="32">
        <v>2E-3</v>
      </c>
      <c r="J1129" s="25">
        <v>0.01</v>
      </c>
      <c r="K1129" s="36"/>
      <c r="L1129" s="25">
        <v>91</v>
      </c>
      <c r="M1129" s="36"/>
      <c r="N1129" s="25">
        <v>0.02</v>
      </c>
      <c r="O1129" s="25">
        <v>29.8</v>
      </c>
      <c r="P1129" s="25">
        <v>24.2</v>
      </c>
      <c r="Q1129" s="25">
        <v>0.88</v>
      </c>
      <c r="R1129" s="25">
        <v>239</v>
      </c>
      <c r="S1129" s="36"/>
      <c r="T1129" s="51">
        <v>0.02</v>
      </c>
      <c r="U1129" s="42">
        <v>68.099999999999994</v>
      </c>
      <c r="V1129" s="42">
        <v>159.4</v>
      </c>
      <c r="W1129" s="42">
        <v>7.0000000000000001E-3</v>
      </c>
      <c r="X1129" s="42">
        <v>473</v>
      </c>
      <c r="Y1129" s="44">
        <v>0.23</v>
      </c>
      <c r="Z1129" s="87">
        <f t="shared" si="69"/>
        <v>18.723370092777436</v>
      </c>
      <c r="AA1129" s="88">
        <f t="shared" si="70"/>
        <v>17.562204191110588</v>
      </c>
      <c r="AB1129" s="90">
        <f t="shared" si="71"/>
        <v>3.2000758554411077E-2</v>
      </c>
      <c r="AC1129" s="19">
        <v>17.7</v>
      </c>
      <c r="AD1129" s="99">
        <v>17.600000000000001</v>
      </c>
      <c r="AE1129" s="95">
        <v>1.04</v>
      </c>
    </row>
    <row r="1130" spans="1:31" x14ac:dyDescent="0.35">
      <c r="A1130" s="2" t="s">
        <v>330</v>
      </c>
      <c r="B1130" s="9">
        <v>37424</v>
      </c>
      <c r="D1130" s="13">
        <v>4.95</v>
      </c>
      <c r="F1130" s="13">
        <v>2.6</v>
      </c>
      <c r="H1130" s="23">
        <f t="shared" si="68"/>
        <v>1.1220184543019627E-5</v>
      </c>
      <c r="I1130" s="24">
        <v>0.13</v>
      </c>
      <c r="J1130" s="25">
        <v>0.01</v>
      </c>
      <c r="K1130" s="29">
        <v>0.1</v>
      </c>
      <c r="L1130" s="25">
        <v>40.5</v>
      </c>
      <c r="M1130" s="29">
        <v>2</v>
      </c>
      <c r="N1130" s="25">
        <v>0.01</v>
      </c>
      <c r="O1130" s="25">
        <v>12.3</v>
      </c>
      <c r="P1130" s="25">
        <v>12.4</v>
      </c>
      <c r="Q1130" s="25">
        <v>0.17</v>
      </c>
      <c r="R1130" s="25">
        <v>53</v>
      </c>
      <c r="S1130" s="29">
        <v>20</v>
      </c>
      <c r="T1130" s="51">
        <v>0.03</v>
      </c>
      <c r="U1130" s="42">
        <v>43</v>
      </c>
      <c r="V1130" s="42">
        <v>112.44</v>
      </c>
      <c r="W1130" s="42">
        <v>0.01</v>
      </c>
      <c r="X1130" s="42">
        <v>110</v>
      </c>
      <c r="Y1130" s="44">
        <v>0.15</v>
      </c>
      <c r="Z1130" s="87">
        <f t="shared" si="69"/>
        <v>5.6826111545734745</v>
      </c>
      <c r="AA1130" s="88">
        <f t="shared" si="70"/>
        <v>5.9628559617612975</v>
      </c>
      <c r="AB1130" s="90">
        <f t="shared" si="71"/>
        <v>-2.4064711564444796E-2</v>
      </c>
      <c r="AD1130" s="100"/>
      <c r="AE1130" s="96"/>
    </row>
    <row r="1131" spans="1:31" x14ac:dyDescent="0.35">
      <c r="A1131" s="2" t="s">
        <v>330</v>
      </c>
      <c r="B1131" s="9">
        <v>38985</v>
      </c>
      <c r="C1131" s="20"/>
      <c r="D1131" s="12">
        <v>3.78</v>
      </c>
      <c r="F1131" s="15"/>
      <c r="H1131" s="23">
        <f t="shared" si="68"/>
        <v>1.6595869074375585E-4</v>
      </c>
      <c r="J1131" s="25">
        <v>0.09</v>
      </c>
      <c r="K1131" s="33"/>
      <c r="L1131" s="25">
        <v>42.9</v>
      </c>
      <c r="M1131" s="33"/>
      <c r="N1131" s="25">
        <v>0.02</v>
      </c>
      <c r="O1131" s="25">
        <v>16.3</v>
      </c>
      <c r="P1131" s="25">
        <v>10.3</v>
      </c>
      <c r="Q1131" s="25">
        <v>0.28999999999999998</v>
      </c>
      <c r="R1131" s="25">
        <v>55.2</v>
      </c>
      <c r="S1131" s="34"/>
      <c r="T1131" s="51">
        <v>0.06</v>
      </c>
      <c r="U1131" s="42">
        <v>43</v>
      </c>
      <c r="V1131" s="42">
        <v>123.95</v>
      </c>
      <c r="W1131" s="42">
        <v>0.02</v>
      </c>
      <c r="X1131" s="42">
        <v>106</v>
      </c>
      <c r="Y1131" s="44">
        <v>0.12</v>
      </c>
      <c r="Z1131" s="87">
        <f t="shared" si="69"/>
        <v>5.822469330676789</v>
      </c>
      <c r="AA1131" s="88">
        <f t="shared" si="70"/>
        <v>6.0068312031970583</v>
      </c>
      <c r="AB1131" s="90">
        <f t="shared" si="71"/>
        <v>-1.5585187982361177E-2</v>
      </c>
      <c r="AD1131" s="100"/>
      <c r="AE1131" s="96"/>
    </row>
    <row r="1132" spans="1:31" x14ac:dyDescent="0.35">
      <c r="A1132" s="2" t="s">
        <v>330</v>
      </c>
      <c r="B1132" s="9">
        <v>34613</v>
      </c>
      <c r="C1132" s="18">
        <v>2.81</v>
      </c>
      <c r="D1132" s="12">
        <v>4.51</v>
      </c>
      <c r="F1132" s="12">
        <v>2.1</v>
      </c>
      <c r="H1132" s="23">
        <f t="shared" si="68"/>
        <v>3.090295432513586E-5</v>
      </c>
      <c r="I1132" s="28"/>
      <c r="J1132" s="25">
        <v>0.01</v>
      </c>
      <c r="K1132" s="36"/>
      <c r="L1132" s="25">
        <v>48</v>
      </c>
      <c r="M1132" s="36"/>
      <c r="N1132" s="25">
        <v>7.0000000000000007E-2</v>
      </c>
      <c r="O1132" s="25">
        <v>12</v>
      </c>
      <c r="P1132" s="25">
        <v>17</v>
      </c>
      <c r="Q1132" s="25">
        <v>0.23</v>
      </c>
      <c r="R1132" s="25">
        <v>59</v>
      </c>
      <c r="S1132" s="36"/>
      <c r="T1132" s="51">
        <v>0.01</v>
      </c>
      <c r="U1132" s="42">
        <v>40.200000000000003</v>
      </c>
      <c r="V1132" s="42">
        <v>126.6</v>
      </c>
      <c r="W1132" s="42">
        <v>3.2845000000000001E-3</v>
      </c>
      <c r="X1132" s="42">
        <v>135</v>
      </c>
      <c r="Y1132" s="44">
        <v>0.06</v>
      </c>
      <c r="Z1132" s="87">
        <f t="shared" si="69"/>
        <v>6.6785154818448262</v>
      </c>
      <c r="AA1132" s="88">
        <f t="shared" si="70"/>
        <v>6.7473930791167964</v>
      </c>
      <c r="AB1132" s="90">
        <f t="shared" si="71"/>
        <v>-5.130200087332999E-3</v>
      </c>
      <c r="AD1132" s="100"/>
      <c r="AE1132" s="96"/>
    </row>
    <row r="1133" spans="1:31" x14ac:dyDescent="0.35">
      <c r="A1133" s="2" t="s">
        <v>330</v>
      </c>
      <c r="B1133" s="9">
        <v>37872</v>
      </c>
      <c r="C1133" s="18">
        <v>3.15</v>
      </c>
      <c r="D1133" s="12">
        <v>5.0999999999999996</v>
      </c>
      <c r="F1133" s="12">
        <v>4</v>
      </c>
      <c r="H1133" s="23">
        <f t="shared" si="68"/>
        <v>7.9432823472428065E-6</v>
      </c>
      <c r="I1133" s="32">
        <v>0.16</v>
      </c>
      <c r="J1133" s="25">
        <v>0.01</v>
      </c>
      <c r="K1133" s="33"/>
      <c r="L1133" s="25">
        <v>51</v>
      </c>
      <c r="M1133" s="33"/>
      <c r="N1133" s="25">
        <v>0.02</v>
      </c>
      <c r="O1133" s="25">
        <v>17</v>
      </c>
      <c r="P1133" s="25">
        <v>13</v>
      </c>
      <c r="Q1133" s="25">
        <v>0.21</v>
      </c>
      <c r="R1133" s="25">
        <v>78</v>
      </c>
      <c r="S1133" s="34"/>
      <c r="T1133" s="51">
        <v>0.06</v>
      </c>
      <c r="U1133" s="42">
        <v>41</v>
      </c>
      <c r="V1133" s="42">
        <v>133</v>
      </c>
      <c r="W1133" s="42">
        <v>0.02</v>
      </c>
      <c r="X1133" s="42">
        <v>151</v>
      </c>
      <c r="Y1133" s="44">
        <v>0.1</v>
      </c>
      <c r="Z1133" s="87">
        <f t="shared" si="69"/>
        <v>7.4687063367810858</v>
      </c>
      <c r="AA1133" s="88">
        <f t="shared" si="70"/>
        <v>7.3605561502616759</v>
      </c>
      <c r="AB1133" s="90">
        <f t="shared" si="71"/>
        <v>7.2930253014205767E-3</v>
      </c>
      <c r="AD1133" s="100"/>
      <c r="AE1133" s="96"/>
    </row>
    <row r="1134" spans="1:31" x14ac:dyDescent="0.35">
      <c r="A1134" s="2" t="s">
        <v>330</v>
      </c>
      <c r="B1134" s="9">
        <v>35941</v>
      </c>
      <c r="C1134" s="19">
        <v>2.89</v>
      </c>
      <c r="D1134" s="12">
        <v>5.05</v>
      </c>
      <c r="E1134" s="16"/>
      <c r="F1134" s="12">
        <v>3.2</v>
      </c>
      <c r="H1134" s="23">
        <f t="shared" si="68"/>
        <v>8.9125093813374425E-6</v>
      </c>
      <c r="J1134" s="25">
        <v>0.01</v>
      </c>
      <c r="K1134" s="36"/>
      <c r="L1134" s="25">
        <v>44.1</v>
      </c>
      <c r="M1134" s="36"/>
      <c r="N1134" s="25">
        <v>0.01</v>
      </c>
      <c r="O1134" s="25">
        <v>16.5</v>
      </c>
      <c r="P1134" s="25">
        <v>12.5</v>
      </c>
      <c r="Q1134" s="25">
        <v>0.18</v>
      </c>
      <c r="R1134" s="25">
        <v>72</v>
      </c>
      <c r="S1134" s="36"/>
      <c r="T1134" s="51">
        <v>0.15</v>
      </c>
      <c r="U1134" s="42">
        <v>49</v>
      </c>
      <c r="V1134" s="42">
        <v>100.04</v>
      </c>
      <c r="W1134" s="42">
        <v>0.03</v>
      </c>
      <c r="X1134" s="42">
        <v>138</v>
      </c>
      <c r="Y1134" s="44">
        <v>0.1</v>
      </c>
      <c r="Z1134" s="87">
        <f t="shared" si="69"/>
        <v>6.7902486748255786</v>
      </c>
      <c r="AA1134" s="88">
        <f t="shared" si="70"/>
        <v>6.6318351875909567</v>
      </c>
      <c r="AB1134" s="90">
        <f t="shared" si="71"/>
        <v>1.1802451009727252E-2</v>
      </c>
      <c r="AD1134" s="100"/>
      <c r="AE1134" s="96"/>
    </row>
    <row r="1135" spans="1:31" x14ac:dyDescent="0.35">
      <c r="A1135" s="2" t="s">
        <v>330</v>
      </c>
      <c r="B1135" s="9">
        <v>36767</v>
      </c>
      <c r="C1135" s="18">
        <v>2.97</v>
      </c>
      <c r="D1135" s="12">
        <v>4.8</v>
      </c>
      <c r="F1135" s="12">
        <v>4.41</v>
      </c>
      <c r="H1135" s="23">
        <f t="shared" si="68"/>
        <v>1.5848931924611131E-5</v>
      </c>
      <c r="I1135" s="28"/>
      <c r="J1135" s="25">
        <v>0.01</v>
      </c>
      <c r="K1135" s="33"/>
      <c r="L1135" s="25">
        <v>45.6</v>
      </c>
      <c r="M1135" s="33"/>
      <c r="N1135" s="25">
        <v>0.01</v>
      </c>
      <c r="O1135" s="25">
        <v>11.3</v>
      </c>
      <c r="P1135" s="25">
        <v>15.9</v>
      </c>
      <c r="Q1135" s="25">
        <v>0.14000000000000001</v>
      </c>
      <c r="R1135" s="25">
        <v>69.7</v>
      </c>
      <c r="S1135" s="34"/>
      <c r="T1135" s="51">
        <v>0.3</v>
      </c>
      <c r="U1135" s="42">
        <v>65.3</v>
      </c>
      <c r="V1135" s="42">
        <v>102.7</v>
      </c>
      <c r="W1135" s="42">
        <v>0.03</v>
      </c>
      <c r="X1135" s="42">
        <v>124</v>
      </c>
      <c r="Y1135" s="44">
        <v>0.15</v>
      </c>
      <c r="Z1135" s="87">
        <f t="shared" si="69"/>
        <v>6.9103342318668624</v>
      </c>
      <c r="AA1135" s="88">
        <f t="shared" si="70"/>
        <v>6.6738902267736124</v>
      </c>
      <c r="AB1135" s="90">
        <f t="shared" si="71"/>
        <v>1.7405778726135208E-2</v>
      </c>
      <c r="AD1135" s="100"/>
      <c r="AE1135" s="96"/>
    </row>
    <row r="1136" spans="1:31" x14ac:dyDescent="0.35">
      <c r="A1136" s="2" t="s">
        <v>330</v>
      </c>
      <c r="B1136" s="9">
        <v>41148</v>
      </c>
      <c r="D1136" s="15"/>
      <c r="F1136" s="15"/>
      <c r="H1136" s="23">
        <f t="shared" si="68"/>
        <v>1</v>
      </c>
      <c r="J1136" s="25">
        <v>0.01</v>
      </c>
      <c r="K1136" s="33"/>
      <c r="L1136" s="25">
        <v>88.4</v>
      </c>
      <c r="M1136" s="33"/>
      <c r="N1136" s="25">
        <v>0.02</v>
      </c>
      <c r="O1136" s="25">
        <v>28.7</v>
      </c>
      <c r="P1136" s="25">
        <v>29.3</v>
      </c>
      <c r="Q1136" s="25">
        <v>0.75</v>
      </c>
      <c r="R1136" s="25">
        <v>234</v>
      </c>
      <c r="S1136" s="34"/>
      <c r="T1136" s="51">
        <v>0.02</v>
      </c>
      <c r="U1136" s="42">
        <v>73.2</v>
      </c>
      <c r="V1136" s="42">
        <v>159.4</v>
      </c>
      <c r="W1136" s="42">
        <v>7.0000000000000001E-3</v>
      </c>
      <c r="X1136" s="42">
        <v>486</v>
      </c>
      <c r="Y1136" s="44">
        <v>0.08</v>
      </c>
      <c r="Z1136" s="87">
        <f t="shared" si="69"/>
        <v>18.762636315312182</v>
      </c>
      <c r="AA1136" s="88">
        <f t="shared" si="70"/>
        <v>17.885090454843702</v>
      </c>
      <c r="AB1136" s="90">
        <f t="shared" si="71"/>
        <v>2.3945437761315948E-2</v>
      </c>
      <c r="AD1136" s="100"/>
      <c r="AE1136" s="95">
        <v>-0.68</v>
      </c>
    </row>
    <row r="1137" spans="1:31" x14ac:dyDescent="0.35">
      <c r="A1137" s="2" t="s">
        <v>330</v>
      </c>
      <c r="B1137" s="9">
        <v>32352</v>
      </c>
      <c r="C1137" s="20"/>
      <c r="D1137" s="12">
        <v>5.41</v>
      </c>
      <c r="F1137" s="12">
        <v>2.4</v>
      </c>
      <c r="H1137" s="23">
        <f t="shared" si="68"/>
        <v>3.8904514499428E-6</v>
      </c>
      <c r="J1137" s="25">
        <v>7.0000000000000007E-2</v>
      </c>
      <c r="K1137" s="33"/>
      <c r="L1137" s="25">
        <v>34.4</v>
      </c>
      <c r="M1137" s="33"/>
      <c r="N1137" s="25">
        <v>0.14000000000000001</v>
      </c>
      <c r="O1137" s="25">
        <v>7.3</v>
      </c>
      <c r="P1137" s="25">
        <v>18.899999999999999</v>
      </c>
      <c r="Q1137" s="25">
        <v>0.04</v>
      </c>
      <c r="R1137" s="25">
        <v>41</v>
      </c>
      <c r="S1137" s="34"/>
      <c r="T1137" s="51">
        <v>9.1979999999999996E-3</v>
      </c>
      <c r="U1137" s="42">
        <v>36.799999999999997</v>
      </c>
      <c r="V1137" s="42">
        <v>101.37</v>
      </c>
      <c r="W1137" s="42">
        <v>0.12</v>
      </c>
      <c r="X1137" s="42">
        <v>81.400000000000006</v>
      </c>
      <c r="Y1137" s="44">
        <v>0.1</v>
      </c>
      <c r="Z1137" s="87">
        <f t="shared" si="69"/>
        <v>5.2519297282603006</v>
      </c>
      <c r="AA1137" s="88">
        <f t="shared" si="70"/>
        <v>4.8001991162445856</v>
      </c>
      <c r="AB1137" s="90">
        <f t="shared" si="71"/>
        <v>4.493880042759886E-2</v>
      </c>
      <c r="AD1137" s="100"/>
      <c r="AE1137" s="96"/>
    </row>
    <row r="1138" spans="1:31" x14ac:dyDescent="0.35">
      <c r="A1138" s="2" t="s">
        <v>88</v>
      </c>
      <c r="B1138" s="9">
        <v>38686</v>
      </c>
      <c r="C1138" s="18">
        <v>2.19</v>
      </c>
      <c r="D1138" s="12">
        <v>7</v>
      </c>
      <c r="E1138" s="16"/>
      <c r="F1138" s="12">
        <v>9</v>
      </c>
      <c r="H1138" s="23">
        <f t="shared" si="68"/>
        <v>9.9999999999999995E-8</v>
      </c>
      <c r="I1138" s="32">
        <v>1E-3</v>
      </c>
      <c r="J1138" s="25">
        <v>12.1</v>
      </c>
      <c r="K1138" s="30">
        <v>1</v>
      </c>
      <c r="L1138" s="25">
        <v>530</v>
      </c>
      <c r="M1138" s="30">
        <v>1</v>
      </c>
      <c r="N1138" s="25">
        <v>15</v>
      </c>
      <c r="O1138" s="25">
        <v>35.1</v>
      </c>
      <c r="P1138" s="25">
        <v>200</v>
      </c>
      <c r="Q1138" s="25">
        <v>3.51</v>
      </c>
      <c r="R1138" s="25">
        <v>2140</v>
      </c>
      <c r="S1138" s="31">
        <v>5</v>
      </c>
      <c r="T1138" s="51">
        <v>0.52</v>
      </c>
      <c r="U1138" s="42">
        <v>271</v>
      </c>
      <c r="V1138" s="42">
        <v>2.21</v>
      </c>
      <c r="W1138" s="42">
        <v>0.06</v>
      </c>
      <c r="X1138" s="42">
        <v>4470</v>
      </c>
      <c r="Y1138" s="44">
        <v>9.1999999999999993</v>
      </c>
      <c r="Z1138" s="87">
        <f t="shared" si="69"/>
        <v>138.22015000231306</v>
      </c>
      <c r="AA1138" s="88">
        <f t="shared" si="70"/>
        <v>140.98818418600075</v>
      </c>
      <c r="AB1138" s="90">
        <f t="shared" si="71"/>
        <v>-9.9138666176804419E-3</v>
      </c>
      <c r="AC1138" s="19">
        <v>138.26</v>
      </c>
      <c r="AD1138" s="13">
        <v>-140.97</v>
      </c>
      <c r="AE1138" s="95">
        <v>-1.9</v>
      </c>
    </row>
    <row r="1139" spans="1:31" x14ac:dyDescent="0.35">
      <c r="A1139" s="2" t="s">
        <v>88</v>
      </c>
      <c r="B1139" s="9">
        <v>38855</v>
      </c>
      <c r="C1139" s="20"/>
      <c r="D1139" s="12">
        <v>7.01</v>
      </c>
      <c r="F1139" s="12">
        <v>8.8000000000000007</v>
      </c>
      <c r="H1139" s="23">
        <f t="shared" si="68"/>
        <v>9.7723722095581017E-8</v>
      </c>
      <c r="I1139" s="28"/>
      <c r="J1139" s="25">
        <v>12.69</v>
      </c>
      <c r="K1139" s="29">
        <v>5</v>
      </c>
      <c r="L1139" s="25">
        <v>612.5</v>
      </c>
      <c r="M1139" s="29">
        <v>5</v>
      </c>
      <c r="N1139" s="25">
        <v>18.239999999999998</v>
      </c>
      <c r="O1139" s="25">
        <v>34.590000000000003</v>
      </c>
      <c r="P1139" s="25">
        <v>222.9</v>
      </c>
      <c r="Q1139" s="25">
        <v>4.37</v>
      </c>
      <c r="R1139" s="25">
        <v>2050</v>
      </c>
      <c r="S1139" s="29">
        <v>10</v>
      </c>
      <c r="T1139" s="51">
        <v>1.37</v>
      </c>
      <c r="U1139" s="42">
        <v>260</v>
      </c>
      <c r="V1139" s="42">
        <v>0.48</v>
      </c>
      <c r="W1139" s="42">
        <v>0.02</v>
      </c>
      <c r="X1139" s="42">
        <v>4470</v>
      </c>
      <c r="Y1139" s="44">
        <v>10.62</v>
      </c>
      <c r="Z1139" s="87">
        <f t="shared" si="69"/>
        <v>140.47312433356683</v>
      </c>
      <c r="AA1139" s="88">
        <f t="shared" si="70"/>
        <v>142.1772622916443</v>
      </c>
      <c r="AB1139" s="90">
        <f t="shared" si="71"/>
        <v>-6.0291371910880165E-3</v>
      </c>
      <c r="AC1139" s="19">
        <v>140.47</v>
      </c>
      <c r="AD1139" s="99">
        <v>142</v>
      </c>
      <c r="AE1139" s="95">
        <v>-1.08</v>
      </c>
    </row>
    <row r="1140" spans="1:31" x14ac:dyDescent="0.35">
      <c r="A1140" s="2" t="s">
        <v>190</v>
      </c>
      <c r="B1140" s="9">
        <v>36917</v>
      </c>
      <c r="C1140" s="18">
        <v>46.35</v>
      </c>
      <c r="D1140" s="12">
        <v>7.19</v>
      </c>
      <c r="F1140" s="12">
        <v>4.7</v>
      </c>
      <c r="H1140" s="23">
        <f t="shared" si="68"/>
        <v>6.4565422903465397E-8</v>
      </c>
      <c r="I1140" s="32">
        <v>4.0000000000000001E-3</v>
      </c>
      <c r="J1140" s="25">
        <v>0.15</v>
      </c>
      <c r="K1140" s="29">
        <v>0.5</v>
      </c>
      <c r="L1140" s="25">
        <v>110</v>
      </c>
      <c r="M1140" s="29">
        <v>2</v>
      </c>
      <c r="N1140" s="25">
        <v>2.1</v>
      </c>
      <c r="O1140" s="25">
        <v>3.9</v>
      </c>
      <c r="P1140" s="25">
        <v>13</v>
      </c>
      <c r="Q1140" s="25">
        <v>0.4</v>
      </c>
      <c r="R1140" s="25">
        <v>21</v>
      </c>
      <c r="S1140" s="29">
        <v>30</v>
      </c>
      <c r="T1140" s="51">
        <v>0.79</v>
      </c>
      <c r="U1140" s="42">
        <v>11</v>
      </c>
      <c r="V1140" s="42">
        <v>0.44</v>
      </c>
      <c r="W1140" s="42">
        <v>6.5690000000000002E-3</v>
      </c>
      <c r="X1140" s="42">
        <v>19</v>
      </c>
      <c r="Y1140" s="44">
        <v>6.5</v>
      </c>
      <c r="Z1140" s="87">
        <f t="shared" si="69"/>
        <v>7.6702664884057841</v>
      </c>
      <c r="AA1140" s="88">
        <f t="shared" si="70"/>
        <v>7.297160664801428</v>
      </c>
      <c r="AB1140" s="90">
        <f t="shared" si="71"/>
        <v>2.4927852982695637E-2</v>
      </c>
      <c r="AD1140" s="100"/>
      <c r="AE1140" s="96"/>
    </row>
    <row r="1141" spans="1:31" x14ac:dyDescent="0.35">
      <c r="A1141" s="2" t="s">
        <v>190</v>
      </c>
      <c r="B1141" s="9">
        <v>39385</v>
      </c>
      <c r="C1141" s="18">
        <v>46.48</v>
      </c>
      <c r="D1141" s="12">
        <v>7.15</v>
      </c>
      <c r="F1141" s="12">
        <v>2</v>
      </c>
      <c r="H1141" s="23">
        <f t="shared" si="68"/>
        <v>7.0794578438413597E-8</v>
      </c>
      <c r="I1141" s="32">
        <v>2E-3</v>
      </c>
      <c r="J1141" s="25">
        <v>0.33</v>
      </c>
      <c r="K1141" s="33"/>
      <c r="L1141" s="25">
        <v>106</v>
      </c>
      <c r="M1141" s="33"/>
      <c r="N1141" s="27">
        <v>2.85</v>
      </c>
      <c r="O1141" s="25">
        <v>5.23</v>
      </c>
      <c r="P1141" s="25">
        <v>12.2</v>
      </c>
      <c r="Q1141" s="25">
        <v>0.39</v>
      </c>
      <c r="R1141" s="25">
        <v>13.2</v>
      </c>
      <c r="S1141" s="34"/>
      <c r="T1141" s="51">
        <v>0.01</v>
      </c>
      <c r="U1141" s="42">
        <v>11.3</v>
      </c>
      <c r="V1141" s="42">
        <v>0.22</v>
      </c>
      <c r="W1141" s="42">
        <v>8.8699999999999994E-3</v>
      </c>
      <c r="X1141" s="42">
        <v>12</v>
      </c>
      <c r="Y1141" s="44">
        <v>6.07</v>
      </c>
      <c r="Z1141" s="87">
        <f t="shared" si="69"/>
        <v>7.135857792149201</v>
      </c>
      <c r="AA1141" s="88">
        <f t="shared" si="70"/>
        <v>6.6478071726988688</v>
      </c>
      <c r="AB1141" s="90">
        <f t="shared" si="71"/>
        <v>3.540789918319897E-2</v>
      </c>
      <c r="AD1141" s="100"/>
      <c r="AE1141" s="96"/>
    </row>
    <row r="1142" spans="1:31" x14ac:dyDescent="0.35">
      <c r="A1142" s="2" t="s">
        <v>118</v>
      </c>
      <c r="B1142" s="9">
        <v>40884</v>
      </c>
      <c r="D1142" s="12">
        <v>6.96</v>
      </c>
      <c r="F1142" s="12">
        <v>1.3</v>
      </c>
      <c r="H1142" s="23">
        <f t="shared" si="68"/>
        <v>1.0964781961431838E-7</v>
      </c>
      <c r="I1142" s="28"/>
      <c r="J1142" s="25">
        <v>0.06</v>
      </c>
      <c r="K1142" s="36"/>
      <c r="L1142" s="25">
        <v>120</v>
      </c>
      <c r="M1142" s="36"/>
      <c r="N1142" s="25">
        <v>1.19</v>
      </c>
      <c r="O1142" s="25">
        <v>2.58</v>
      </c>
      <c r="P1142" s="25">
        <v>14.3</v>
      </c>
      <c r="Q1142" s="25">
        <v>0.28999999999999998</v>
      </c>
      <c r="R1142" s="25">
        <v>12.2</v>
      </c>
      <c r="S1142" s="36"/>
      <c r="T1142" s="51">
        <v>0.02</v>
      </c>
      <c r="U1142" s="42">
        <v>30.9</v>
      </c>
      <c r="V1142" s="42">
        <v>0.22</v>
      </c>
      <c r="W1142" s="42">
        <v>3.2799999999999999E-3</v>
      </c>
      <c r="X1142" s="42">
        <v>15</v>
      </c>
      <c r="Y1142" s="44">
        <v>6.28</v>
      </c>
      <c r="Z1142" s="87">
        <f t="shared" si="69"/>
        <v>7.8176492610584631</v>
      </c>
      <c r="AA1142" s="88">
        <f t="shared" si="70"/>
        <v>7.3506635815443957</v>
      </c>
      <c r="AB1142" s="90">
        <f t="shared" si="71"/>
        <v>3.0786922999270987E-2</v>
      </c>
      <c r="AC1142" s="19">
        <v>7.84</v>
      </c>
      <c r="AD1142" s="13">
        <v>7.35</v>
      </c>
      <c r="AE1142" s="95">
        <v>6.48</v>
      </c>
    </row>
    <row r="1143" spans="1:31" x14ac:dyDescent="0.35">
      <c r="A1143" s="2" t="s">
        <v>118</v>
      </c>
      <c r="B1143" s="9">
        <v>36917</v>
      </c>
      <c r="C1143" s="19">
        <v>45.6</v>
      </c>
      <c r="D1143" s="12">
        <v>7.43</v>
      </c>
      <c r="F1143" s="12">
        <v>1.4</v>
      </c>
      <c r="H1143" s="23">
        <f t="shared" si="68"/>
        <v>3.7153522909717246E-8</v>
      </c>
      <c r="J1143" s="25">
        <v>0.11</v>
      </c>
      <c r="K1143" s="29">
        <v>2.2000000000000002</v>
      </c>
      <c r="L1143" s="25">
        <v>110</v>
      </c>
      <c r="M1143" s="29">
        <v>2</v>
      </c>
      <c r="N1143" s="25">
        <v>0.73</v>
      </c>
      <c r="O1143" s="25">
        <v>5</v>
      </c>
      <c r="P1143" s="25">
        <v>14</v>
      </c>
      <c r="Q1143" s="25">
        <v>0.26</v>
      </c>
      <c r="R1143" s="25">
        <v>29</v>
      </c>
      <c r="S1143" s="29">
        <v>22</v>
      </c>
      <c r="T1143" s="51">
        <v>0.57999999999999996</v>
      </c>
      <c r="U1143" s="42">
        <v>34</v>
      </c>
      <c r="V1143" s="42">
        <v>0.44</v>
      </c>
      <c r="W1143" s="42">
        <v>6.5690000000000002E-3</v>
      </c>
      <c r="X1143" s="42">
        <v>19</v>
      </c>
      <c r="Y1143" s="44">
        <v>6.7</v>
      </c>
      <c r="Z1143" s="87">
        <f t="shared" si="69"/>
        <v>8.0718240581985672</v>
      </c>
      <c r="AA1143" s="88">
        <f t="shared" si="70"/>
        <v>7.9693445198948929</v>
      </c>
      <c r="AB1143" s="90">
        <f t="shared" si="71"/>
        <v>6.3885332171887358E-3</v>
      </c>
      <c r="AD1143" s="100"/>
      <c r="AE1143" s="96"/>
    </row>
    <row r="1144" spans="1:31" x14ac:dyDescent="0.35">
      <c r="A1144" s="2" t="s">
        <v>118</v>
      </c>
      <c r="B1144" s="9">
        <v>39385</v>
      </c>
      <c r="C1144" s="18">
        <v>47.65</v>
      </c>
      <c r="D1144" s="12">
        <v>7.23</v>
      </c>
      <c r="F1144" s="12">
        <v>2.5</v>
      </c>
      <c r="H1144" s="23">
        <f t="shared" si="68"/>
        <v>5.8884365535558776E-8</v>
      </c>
      <c r="I1144" s="32">
        <v>3.0000000000000001E-3</v>
      </c>
      <c r="J1144" s="25">
        <v>0.57999999999999996</v>
      </c>
      <c r="K1144" s="33"/>
      <c r="L1144" s="25">
        <v>96.4</v>
      </c>
      <c r="M1144" s="33"/>
      <c r="N1144" s="25">
        <v>1.34</v>
      </c>
      <c r="O1144" s="25">
        <v>6.98</v>
      </c>
      <c r="P1144" s="25">
        <v>16.7</v>
      </c>
      <c r="Q1144" s="25">
        <v>0.27</v>
      </c>
      <c r="R1144" s="25">
        <v>55.6</v>
      </c>
      <c r="S1144" s="36"/>
      <c r="T1144" s="51">
        <v>0.04</v>
      </c>
      <c r="U1144" s="42">
        <v>5.33</v>
      </c>
      <c r="V1144" s="42">
        <v>0.22</v>
      </c>
      <c r="W1144" s="42">
        <v>3.2799999999999999E-3</v>
      </c>
      <c r="X1144" s="42">
        <v>14</v>
      </c>
      <c r="Y1144" s="44">
        <v>7.76</v>
      </c>
      <c r="Z1144" s="87">
        <f t="shared" si="69"/>
        <v>8.8716293059387823</v>
      </c>
      <c r="AA1144" s="88">
        <f t="shared" si="70"/>
        <v>8.2707664320901397</v>
      </c>
      <c r="AB1144" s="90">
        <f t="shared" si="71"/>
        <v>3.5051277722849453E-2</v>
      </c>
    </row>
    <row r="1145" spans="1:31" x14ac:dyDescent="0.35">
      <c r="A1145" s="2" t="s">
        <v>203</v>
      </c>
      <c r="B1145" s="9">
        <v>38692</v>
      </c>
      <c r="C1145" s="18">
        <v>39.19</v>
      </c>
      <c r="D1145" s="12">
        <v>7.1</v>
      </c>
      <c r="F1145" s="12">
        <v>2</v>
      </c>
      <c r="H1145" s="23">
        <f t="shared" si="68"/>
        <v>7.943282347242818E-8</v>
      </c>
      <c r="I1145" s="32">
        <v>3.0000000000000001E-3</v>
      </c>
      <c r="J1145" s="25">
        <v>0.28000000000000003</v>
      </c>
      <c r="K1145" s="29">
        <v>1</v>
      </c>
      <c r="L1145" s="25">
        <v>113</v>
      </c>
      <c r="M1145" s="29">
        <v>1</v>
      </c>
      <c r="N1145" s="25">
        <v>3.04</v>
      </c>
      <c r="O1145" s="25">
        <v>3</v>
      </c>
      <c r="P1145" s="25">
        <v>12.1</v>
      </c>
      <c r="Q1145" s="25">
        <v>0.09</v>
      </c>
      <c r="R1145" s="25">
        <v>15.2</v>
      </c>
      <c r="S1145" s="29">
        <v>5</v>
      </c>
      <c r="T1145" s="51">
        <v>0.52</v>
      </c>
      <c r="U1145" s="42">
        <v>11</v>
      </c>
      <c r="V1145" s="42">
        <v>0.44</v>
      </c>
      <c r="W1145" s="42">
        <v>0.03</v>
      </c>
      <c r="X1145" s="42">
        <v>28</v>
      </c>
      <c r="Y1145" s="44">
        <v>6.4</v>
      </c>
      <c r="Z1145" s="87">
        <f t="shared" si="69"/>
        <v>7.5001095783172342</v>
      </c>
      <c r="AA1145" s="88">
        <f t="shared" si="70"/>
        <v>7.4430197276036019</v>
      </c>
      <c r="AB1145" s="90">
        <f t="shared" si="71"/>
        <v>3.8204749182630688E-3</v>
      </c>
      <c r="AC1145" s="19">
        <v>7.5</v>
      </c>
      <c r="AD1145" s="99">
        <v>-7.42</v>
      </c>
      <c r="AE1145" s="95">
        <v>0.94</v>
      </c>
    </row>
    <row r="1146" spans="1:31" x14ac:dyDescent="0.35">
      <c r="A1146" s="2" t="s">
        <v>203</v>
      </c>
      <c r="B1146" s="9">
        <v>38834</v>
      </c>
      <c r="C1146" s="20"/>
      <c r="D1146" s="12">
        <v>7.22</v>
      </c>
      <c r="F1146" s="12">
        <v>1.9</v>
      </c>
      <c r="H1146" s="23">
        <f t="shared" si="68"/>
        <v>6.0255958607435649E-8</v>
      </c>
      <c r="I1146" s="24">
        <v>3.0000000000000001E-3</v>
      </c>
      <c r="J1146" s="25">
        <v>0.28999999999999998</v>
      </c>
      <c r="K1146" s="30">
        <v>5</v>
      </c>
      <c r="L1146" s="25">
        <v>113.82</v>
      </c>
      <c r="M1146" s="30">
        <v>5</v>
      </c>
      <c r="N1146" s="25">
        <v>3.3</v>
      </c>
      <c r="O1146" s="25">
        <v>3.12</v>
      </c>
      <c r="P1146" s="25">
        <v>12.69</v>
      </c>
      <c r="Q1146" s="25">
        <v>0.11</v>
      </c>
      <c r="R1146" s="25">
        <v>17.399999999999999</v>
      </c>
      <c r="S1146" s="31">
        <v>10</v>
      </c>
      <c r="T1146" s="51">
        <v>0.06</v>
      </c>
      <c r="U1146" s="42">
        <v>11</v>
      </c>
      <c r="V1146" s="42">
        <v>0.48</v>
      </c>
      <c r="W1146" s="42">
        <v>0.02</v>
      </c>
      <c r="X1146" s="42">
        <v>30</v>
      </c>
      <c r="Y1146" s="44">
        <v>6.34</v>
      </c>
      <c r="Z1146" s="87">
        <f t="shared" si="69"/>
        <v>7.6989245280982646</v>
      </c>
      <c r="AA1146" s="88">
        <f t="shared" si="70"/>
        <v>7.4253340825151399</v>
      </c>
      <c r="AB1146" s="90">
        <f t="shared" si="71"/>
        <v>1.8089511203619152E-2</v>
      </c>
      <c r="AC1146" s="19">
        <v>7.7</v>
      </c>
      <c r="AD1146" s="99">
        <v>7.42</v>
      </c>
      <c r="AE1146" s="95">
        <v>3.66</v>
      </c>
    </row>
    <row r="1147" spans="1:31" x14ac:dyDescent="0.35">
      <c r="A1147" s="2" t="s">
        <v>203</v>
      </c>
      <c r="B1147" s="9">
        <v>40891</v>
      </c>
      <c r="D1147" s="12">
        <v>7.08</v>
      </c>
      <c r="F1147" s="12">
        <v>1.8</v>
      </c>
      <c r="H1147" s="23">
        <f t="shared" si="68"/>
        <v>8.3176377110266823E-8</v>
      </c>
      <c r="J1147" s="25">
        <v>0.28000000000000003</v>
      </c>
      <c r="K1147" s="30">
        <v>3.8</v>
      </c>
      <c r="L1147" s="25">
        <v>115</v>
      </c>
      <c r="M1147" s="30">
        <v>0.2</v>
      </c>
      <c r="N1147" s="25">
        <v>3.3</v>
      </c>
      <c r="O1147" s="25">
        <v>3.2</v>
      </c>
      <c r="P1147" s="25">
        <v>13.9</v>
      </c>
      <c r="Q1147" s="25">
        <v>0.11</v>
      </c>
      <c r="R1147" s="25">
        <v>15.9</v>
      </c>
      <c r="S1147" s="31">
        <v>0.9</v>
      </c>
      <c r="T1147" s="51">
        <v>0.03</v>
      </c>
      <c r="U1147" s="42">
        <v>11.1</v>
      </c>
      <c r="V1147" s="42">
        <v>0.22</v>
      </c>
      <c r="W1147" s="42">
        <v>6.8999999999999999E-3</v>
      </c>
      <c r="X1147" s="42">
        <v>29</v>
      </c>
      <c r="Y1147" s="44">
        <v>6.7</v>
      </c>
      <c r="Z1147" s="87">
        <f t="shared" si="69"/>
        <v>7.7932654386543039</v>
      </c>
      <c r="AA1147" s="88">
        <f t="shared" si="70"/>
        <v>7.7537811544669344</v>
      </c>
      <c r="AB1147" s="90">
        <f t="shared" si="71"/>
        <v>2.5396646205999821E-3</v>
      </c>
      <c r="AC1147" s="19">
        <v>7.85</v>
      </c>
      <c r="AD1147" s="99">
        <v>7.75</v>
      </c>
      <c r="AE1147" s="95">
        <v>1.32</v>
      </c>
    </row>
    <row r="1148" spans="1:31" x14ac:dyDescent="0.35">
      <c r="A1148" s="2" t="s">
        <v>203</v>
      </c>
      <c r="B1148" s="9">
        <v>41893</v>
      </c>
      <c r="C1148" s="18">
        <v>39.270000000000003</v>
      </c>
      <c r="D1148" s="12">
        <v>7.26</v>
      </c>
      <c r="F1148" s="12">
        <v>1.9</v>
      </c>
      <c r="H1148" s="23">
        <f t="shared" si="68"/>
        <v>5.4954087385762357E-8</v>
      </c>
      <c r="I1148" s="32">
        <v>1E-3</v>
      </c>
      <c r="J1148" s="25">
        <v>0.28000000000000003</v>
      </c>
      <c r="K1148" s="29">
        <v>3.7</v>
      </c>
      <c r="L1148" s="25">
        <v>120</v>
      </c>
      <c r="M1148" s="29">
        <v>0.3</v>
      </c>
      <c r="N1148" s="25">
        <v>2.96</v>
      </c>
      <c r="O1148" s="25">
        <v>2.95</v>
      </c>
      <c r="P1148" s="25">
        <v>13</v>
      </c>
      <c r="Q1148" s="25">
        <v>0.1</v>
      </c>
      <c r="R1148" s="25">
        <v>15.7</v>
      </c>
      <c r="S1148" s="29">
        <v>7</v>
      </c>
      <c r="T1148" s="51">
        <v>0.01</v>
      </c>
      <c r="U1148" s="42">
        <v>12.7</v>
      </c>
      <c r="V1148" s="42">
        <v>0.22</v>
      </c>
      <c r="W1148" s="42">
        <v>5.2599999999999999E-3</v>
      </c>
      <c r="X1148" s="42">
        <v>30</v>
      </c>
      <c r="Y1148" s="44">
        <v>6.66</v>
      </c>
      <c r="Z1148" s="87">
        <f t="shared" si="69"/>
        <v>7.9412011985279136</v>
      </c>
      <c r="AA1148" s="88">
        <f t="shared" si="70"/>
        <v>7.7746315140351925</v>
      </c>
      <c r="AB1148" s="90">
        <f t="shared" si="71"/>
        <v>1.0598845606161658E-2</v>
      </c>
      <c r="AC1148" s="19">
        <v>8</v>
      </c>
      <c r="AD1148" s="13">
        <v>7.77</v>
      </c>
      <c r="AE1148" s="94">
        <v>2.85</v>
      </c>
    </row>
    <row r="1149" spans="1:31" x14ac:dyDescent="0.35">
      <c r="A1149" s="2" t="s">
        <v>203</v>
      </c>
      <c r="B1149" s="9">
        <v>38078</v>
      </c>
      <c r="C1149" s="18">
        <v>39.25</v>
      </c>
      <c r="D1149" s="12">
        <v>7.16</v>
      </c>
      <c r="F1149" s="12">
        <v>1.3</v>
      </c>
      <c r="H1149" s="23">
        <f t="shared" si="68"/>
        <v>6.9183097091893466E-8</v>
      </c>
      <c r="I1149" s="32">
        <v>3.0000000000000001E-3</v>
      </c>
      <c r="J1149" s="25">
        <v>0.28999999999999998</v>
      </c>
      <c r="K1149" s="33"/>
      <c r="L1149" s="25">
        <v>109</v>
      </c>
      <c r="M1149" s="33"/>
      <c r="N1149" s="25">
        <v>3.1</v>
      </c>
      <c r="O1149" s="25">
        <v>3.23</v>
      </c>
      <c r="P1149" s="25">
        <v>13.6</v>
      </c>
      <c r="Q1149" s="25">
        <v>0.14000000000000001</v>
      </c>
      <c r="R1149" s="25">
        <v>15.5</v>
      </c>
      <c r="S1149" s="34"/>
      <c r="T1149" s="51">
        <v>0.3</v>
      </c>
      <c r="U1149" s="42">
        <v>7.47</v>
      </c>
      <c r="V1149" s="42">
        <v>0.44</v>
      </c>
      <c r="W1149" s="42">
        <v>9.8534999999999994E-3</v>
      </c>
      <c r="X1149" s="42">
        <v>29</v>
      </c>
      <c r="Y1149" s="44">
        <v>6.36</v>
      </c>
      <c r="Z1149" s="87">
        <f t="shared" si="69"/>
        <v>7.4473706155350543</v>
      </c>
      <c r="AA1149" s="88">
        <f t="shared" si="70"/>
        <v>7.3503528602960948</v>
      </c>
      <c r="AB1149" s="90">
        <f t="shared" si="71"/>
        <v>6.5562622113743939E-3</v>
      </c>
    </row>
    <row r="1150" spans="1:31" x14ac:dyDescent="0.35">
      <c r="A1150" s="2" t="s">
        <v>203</v>
      </c>
      <c r="B1150" s="9">
        <v>39715</v>
      </c>
      <c r="C1150" s="20"/>
      <c r="D1150" s="12">
        <v>7.1</v>
      </c>
      <c r="F1150" s="12">
        <v>2.1</v>
      </c>
      <c r="H1150" s="23">
        <f t="shared" si="68"/>
        <v>7.943282347242818E-8</v>
      </c>
      <c r="I1150" s="28"/>
      <c r="J1150" s="25">
        <v>0.3</v>
      </c>
      <c r="K1150" s="30">
        <v>3.6</v>
      </c>
      <c r="L1150" s="25">
        <v>128</v>
      </c>
      <c r="M1150" s="29">
        <v>0.3</v>
      </c>
      <c r="N1150" s="25">
        <v>3.47</v>
      </c>
      <c r="O1150" s="25">
        <v>3.33</v>
      </c>
      <c r="P1150" s="25">
        <v>13.9</v>
      </c>
      <c r="Q1150" s="25">
        <v>0.1</v>
      </c>
      <c r="R1150" s="25">
        <v>17.399999999999999</v>
      </c>
      <c r="S1150" s="29">
        <v>0.9</v>
      </c>
      <c r="T1150" s="51">
        <v>0.01</v>
      </c>
      <c r="U1150" s="42">
        <v>17.2</v>
      </c>
      <c r="V1150" s="42">
        <v>0.22</v>
      </c>
      <c r="W1150" s="42">
        <v>5.9100000000000003E-3</v>
      </c>
      <c r="X1150" s="42">
        <v>29</v>
      </c>
      <c r="Y1150" s="44">
        <v>6.68</v>
      </c>
      <c r="Z1150" s="87">
        <f t="shared" si="69"/>
        <v>8.5173734095554412</v>
      </c>
      <c r="AA1150" s="88">
        <f t="shared" si="70"/>
        <v>7.8601185901931725</v>
      </c>
      <c r="AB1150" s="90">
        <f t="shared" si="71"/>
        <v>4.0131591538701848E-2</v>
      </c>
      <c r="AE1150" s="95">
        <v>6.57</v>
      </c>
    </row>
    <row r="1151" spans="1:31" x14ac:dyDescent="0.35">
      <c r="A1151" s="2" t="s">
        <v>235</v>
      </c>
      <c r="B1151" s="9">
        <v>40714</v>
      </c>
      <c r="C1151" s="18">
        <v>2.39</v>
      </c>
      <c r="D1151" s="12">
        <v>7.15</v>
      </c>
      <c r="F1151" s="12">
        <v>2.8</v>
      </c>
      <c r="H1151" s="23">
        <f t="shared" si="68"/>
        <v>7.0794578438413597E-8</v>
      </c>
      <c r="I1151" s="32">
        <v>1E-3</v>
      </c>
      <c r="J1151" s="25">
        <v>0.02</v>
      </c>
      <c r="K1151" s="33"/>
      <c r="L1151" s="25">
        <v>132</v>
      </c>
      <c r="M1151" s="36"/>
      <c r="N1151" s="25">
        <v>0.27</v>
      </c>
      <c r="O1151" s="25">
        <v>1.68</v>
      </c>
      <c r="P1151" s="25">
        <v>17.2</v>
      </c>
      <c r="Q1151" s="25">
        <v>0.1</v>
      </c>
      <c r="R1151" s="25">
        <v>30.7</v>
      </c>
      <c r="S1151" s="36"/>
      <c r="T1151" s="51">
        <v>0.01</v>
      </c>
      <c r="U1151" s="42">
        <v>72.5</v>
      </c>
      <c r="V1151" s="42">
        <v>12.83</v>
      </c>
      <c r="W1151" s="42">
        <v>0.12</v>
      </c>
      <c r="X1151" s="42">
        <v>53</v>
      </c>
      <c r="Y1151" s="44">
        <v>6.26</v>
      </c>
      <c r="Z1151" s="87">
        <f t="shared" si="69"/>
        <v>9.3947432992065441</v>
      </c>
      <c r="AA1151" s="88">
        <f t="shared" si="70"/>
        <v>9.4742396620867488</v>
      </c>
      <c r="AB1151" s="90">
        <f t="shared" si="71"/>
        <v>-4.213070892229798E-3</v>
      </c>
      <c r="AC1151" s="19">
        <v>9.4</v>
      </c>
      <c r="AD1151" s="99">
        <v>9.4700000000000006</v>
      </c>
      <c r="AE1151" s="95">
        <v>0.78</v>
      </c>
    </row>
    <row r="1152" spans="1:31" x14ac:dyDescent="0.35">
      <c r="A1152" s="2" t="s">
        <v>235</v>
      </c>
      <c r="B1152" s="9">
        <v>41023</v>
      </c>
      <c r="C1152" s="18">
        <v>1.91</v>
      </c>
      <c r="D1152" s="12">
        <v>7.05</v>
      </c>
      <c r="F1152" s="12">
        <v>2.7</v>
      </c>
      <c r="H1152" s="23">
        <f t="shared" si="68"/>
        <v>8.9125093813374537E-8</v>
      </c>
      <c r="I1152" s="32">
        <v>0.04</v>
      </c>
      <c r="J1152" s="25">
        <v>0.01</v>
      </c>
      <c r="K1152" s="33"/>
      <c r="L1152" s="25">
        <v>145</v>
      </c>
      <c r="M1152" s="33"/>
      <c r="N1152" s="25">
        <v>0.21</v>
      </c>
      <c r="O1152" s="25">
        <v>1.44</v>
      </c>
      <c r="P1152" s="25">
        <v>17.7</v>
      </c>
      <c r="Q1152" s="25">
        <v>7.0000000000000007E-2</v>
      </c>
      <c r="R1152" s="25">
        <v>31</v>
      </c>
      <c r="S1152" s="34"/>
      <c r="T1152" s="51">
        <v>0.01</v>
      </c>
      <c r="U1152" s="42">
        <v>53.5</v>
      </c>
      <c r="V1152" s="42">
        <v>7.43</v>
      </c>
      <c r="W1152" s="42">
        <v>0.08</v>
      </c>
      <c r="X1152" s="42">
        <v>50</v>
      </c>
      <c r="Y1152" s="44">
        <v>7.17</v>
      </c>
      <c r="Z1152" s="87">
        <f t="shared" si="69"/>
        <v>10.092032569194682</v>
      </c>
      <c r="AA1152" s="88">
        <f t="shared" si="70"/>
        <v>9.8161021733772031</v>
      </c>
      <c r="AB1152" s="90">
        <f t="shared" si="71"/>
        <v>1.3860183256014683E-2</v>
      </c>
      <c r="AC1152" s="19">
        <v>10.09</v>
      </c>
      <c r="AD1152" s="99">
        <v>9.82</v>
      </c>
      <c r="AE1152" s="95">
        <v>2.78</v>
      </c>
    </row>
    <row r="1153" spans="1:31" x14ac:dyDescent="0.35">
      <c r="A1153" s="2" t="s">
        <v>235</v>
      </c>
      <c r="B1153" s="9">
        <v>41465</v>
      </c>
      <c r="C1153" s="18">
        <v>2.17</v>
      </c>
      <c r="D1153" s="12">
        <v>6.93</v>
      </c>
      <c r="F1153" s="12">
        <v>2.6</v>
      </c>
      <c r="H1153" s="23">
        <f t="shared" si="68"/>
        <v>1.174897554939528E-7</v>
      </c>
      <c r="I1153" s="28"/>
      <c r="J1153" s="25">
        <v>0.01</v>
      </c>
      <c r="K1153" s="36"/>
      <c r="L1153" s="25">
        <v>141</v>
      </c>
      <c r="M1153" s="36"/>
      <c r="N1153" s="25">
        <v>0.23</v>
      </c>
      <c r="O1153" s="25">
        <v>1.63</v>
      </c>
      <c r="P1153" s="25">
        <v>17.3</v>
      </c>
      <c r="Q1153" s="25">
        <v>0.08</v>
      </c>
      <c r="R1153" s="25">
        <v>21.7</v>
      </c>
      <c r="S1153" s="36"/>
      <c r="T1153" s="51">
        <v>0.01</v>
      </c>
      <c r="U1153" s="42">
        <v>78.8</v>
      </c>
      <c r="V1153" s="42">
        <v>39.35</v>
      </c>
      <c r="W1153" s="42">
        <v>0.22</v>
      </c>
      <c r="X1153" s="42">
        <v>54</v>
      </c>
      <c r="Y1153" s="44">
        <v>6.09</v>
      </c>
      <c r="Z1153" s="87">
        <f t="shared" si="69"/>
        <v>9.4564916585762955</v>
      </c>
      <c r="AA1153" s="88">
        <f t="shared" si="70"/>
        <v>9.8935186219326408</v>
      </c>
      <c r="AB1153" s="90">
        <f t="shared" si="71"/>
        <v>-2.2585360783841959E-2</v>
      </c>
      <c r="AC1153" s="19">
        <v>9.4499999999999993</v>
      </c>
      <c r="AD1153" s="99">
        <v>9.89</v>
      </c>
      <c r="AE1153" s="95">
        <v>4.57</v>
      </c>
    </row>
    <row r="1154" spans="1:31" x14ac:dyDescent="0.35">
      <c r="A1154" s="2" t="s">
        <v>235</v>
      </c>
      <c r="B1154" s="9">
        <v>38876</v>
      </c>
      <c r="C1154" s="18">
        <v>1.94</v>
      </c>
      <c r="D1154" s="12">
        <v>7.14</v>
      </c>
      <c r="F1154" s="12">
        <v>2.9</v>
      </c>
      <c r="H1154" s="23">
        <f t="shared" si="68"/>
        <v>7.2443596007499061E-8</v>
      </c>
      <c r="I1154" s="32">
        <v>3.0000000000000001E-3</v>
      </c>
      <c r="J1154" s="25">
        <v>0.02</v>
      </c>
      <c r="K1154" s="33"/>
      <c r="L1154" s="25">
        <v>134</v>
      </c>
      <c r="M1154" s="33"/>
      <c r="N1154" s="25">
        <v>0.31</v>
      </c>
      <c r="O1154" s="25">
        <v>1.69</v>
      </c>
      <c r="P1154" s="25">
        <v>16.899999999999999</v>
      </c>
      <c r="Q1154" s="25">
        <v>0.08</v>
      </c>
      <c r="R1154" s="25">
        <v>34</v>
      </c>
      <c r="S1154" s="34"/>
      <c r="T1154" s="51">
        <v>0.01</v>
      </c>
      <c r="U1154" s="42">
        <v>97.9</v>
      </c>
      <c r="V1154" s="42">
        <v>46.03</v>
      </c>
      <c r="W1154" s="42">
        <v>0.11</v>
      </c>
      <c r="X1154" s="42">
        <v>79</v>
      </c>
      <c r="Y1154" s="44">
        <v>4.88</v>
      </c>
      <c r="Z1154" s="87">
        <f t="shared" si="69"/>
        <v>9.614585651445017</v>
      </c>
      <c r="AA1154" s="88">
        <f t="shared" si="70"/>
        <v>9.8917146013492001</v>
      </c>
      <c r="AB1154" s="90">
        <f t="shared" si="71"/>
        <v>-1.4207150833971463E-2</v>
      </c>
      <c r="AC1154" s="19">
        <v>9.6</v>
      </c>
      <c r="AD1154" s="13">
        <v>9.9</v>
      </c>
      <c r="AE1154" s="95">
        <v>-3</v>
      </c>
    </row>
    <row r="1155" spans="1:31" x14ac:dyDescent="0.35">
      <c r="A1155" s="2" t="s">
        <v>235</v>
      </c>
      <c r="B1155" s="9">
        <v>40329</v>
      </c>
      <c r="C1155" s="18">
        <v>1.59</v>
      </c>
      <c r="D1155" s="12">
        <v>7.12</v>
      </c>
      <c r="F1155" s="12">
        <v>2.8</v>
      </c>
      <c r="H1155" s="23">
        <f t="shared" si="68"/>
        <v>7.5857757502918145E-8</v>
      </c>
      <c r="I1155" s="32">
        <v>0.05</v>
      </c>
      <c r="J1155" s="25">
        <v>0.01</v>
      </c>
      <c r="K1155" s="30">
        <v>0.6</v>
      </c>
      <c r="L1155" s="25">
        <v>140</v>
      </c>
      <c r="M1155" s="30">
        <v>0.5</v>
      </c>
      <c r="N1155" s="25">
        <v>0.15</v>
      </c>
      <c r="O1155" s="25">
        <v>1.65</v>
      </c>
      <c r="P1155" s="25">
        <v>17.600000000000001</v>
      </c>
      <c r="Q1155" s="25">
        <v>0.08</v>
      </c>
      <c r="R1155" s="27">
        <v>34.1</v>
      </c>
      <c r="S1155" s="31">
        <v>4.7</v>
      </c>
      <c r="T1155" s="51">
        <v>0.01</v>
      </c>
      <c r="U1155" s="42">
        <v>90.6</v>
      </c>
      <c r="V1155" s="42">
        <v>33.99</v>
      </c>
      <c r="W1155" s="42">
        <v>0.09</v>
      </c>
      <c r="X1155" s="42">
        <v>68</v>
      </c>
      <c r="Y1155" s="44">
        <v>5.68</v>
      </c>
      <c r="Z1155" s="87">
        <f t="shared" si="69"/>
        <v>9.9738439260852836</v>
      </c>
      <c r="AA1155" s="88">
        <f t="shared" si="70"/>
        <v>10.034817558496471</v>
      </c>
      <c r="AB1155" s="90">
        <f t="shared" si="71"/>
        <v>-3.0473618866595407E-3</v>
      </c>
      <c r="AC1155" s="19">
        <v>9.98</v>
      </c>
      <c r="AD1155" s="13">
        <v>10.029999999999999</v>
      </c>
      <c r="AE1155" s="94">
        <v>0.54</v>
      </c>
    </row>
    <row r="1156" spans="1:31" x14ac:dyDescent="0.35">
      <c r="A1156" s="2" t="s">
        <v>235</v>
      </c>
      <c r="B1156" s="9">
        <v>41794</v>
      </c>
      <c r="C1156" s="19">
        <v>2.2400000000000002</v>
      </c>
      <c r="D1156" s="12">
        <v>7.27</v>
      </c>
      <c r="F1156" s="12">
        <v>2.8</v>
      </c>
      <c r="H1156" s="23">
        <f t="shared" ref="H1156:H1219" si="72">10^-(D1156)</f>
        <v>5.3703179637025192E-8</v>
      </c>
      <c r="I1156" s="32">
        <v>0.01</v>
      </c>
      <c r="J1156" s="25">
        <v>0.01</v>
      </c>
      <c r="K1156" s="33"/>
      <c r="L1156" s="25">
        <v>161</v>
      </c>
      <c r="M1156" s="33"/>
      <c r="N1156" s="25">
        <v>0.16</v>
      </c>
      <c r="O1156" s="25">
        <v>1.66</v>
      </c>
      <c r="P1156" s="25">
        <v>20.100000000000001</v>
      </c>
      <c r="Q1156" s="25">
        <v>0.08</v>
      </c>
      <c r="R1156" s="25">
        <v>34.700000000000003</v>
      </c>
      <c r="S1156" s="34"/>
      <c r="T1156" s="51">
        <v>0.01</v>
      </c>
      <c r="U1156" s="42">
        <v>97.1</v>
      </c>
      <c r="V1156" s="42">
        <v>86.76</v>
      </c>
      <c r="W1156" s="42">
        <v>0.21</v>
      </c>
      <c r="X1156" s="42">
        <v>66</v>
      </c>
      <c r="Y1156" s="44">
        <v>5.93</v>
      </c>
      <c r="Z1156" s="87">
        <f t="shared" ref="Z1156:Z1219" si="73">(H1156/H$3)+(I1156/I$3*3)+(J1156/J$3)+(L1156/L$3*2)+(N1156/N$3*2)+(O1156/O$3)+(P1156/P$3*2)+(Q1156/Q$3*2)+(R1156/R$3)</f>
        <v>11.249689192891463</v>
      </c>
      <c r="AA1156" s="88">
        <f t="shared" ref="AA1156:AA1219" si="74">(T1156/T$3*3)+(U1156/U$3*2)+(V1156/V$3)+(W1156/W$3)+(X1156/X$3)+Y1156</f>
        <v>11.217455794278628</v>
      </c>
      <c r="AB1156" s="90">
        <f t="shared" ref="AB1156:AB1219" si="75">(Z1156-AA1156)/(Z1156+AA1156)</f>
        <v>1.4346904616159225E-3</v>
      </c>
      <c r="AC1156" s="19">
        <v>11.25</v>
      </c>
      <c r="AD1156" s="99">
        <v>11.22</v>
      </c>
      <c r="AE1156" s="95">
        <v>0.33</v>
      </c>
    </row>
    <row r="1157" spans="1:31" x14ac:dyDescent="0.35">
      <c r="A1157" s="2" t="s">
        <v>235</v>
      </c>
      <c r="B1157" s="9">
        <v>42131</v>
      </c>
      <c r="C1157" s="18">
        <v>2.0299999999999998</v>
      </c>
      <c r="D1157" s="12">
        <v>7.1</v>
      </c>
      <c r="F1157" s="12">
        <v>3.2</v>
      </c>
      <c r="H1157" s="23">
        <f t="shared" si="72"/>
        <v>7.943282347242818E-8</v>
      </c>
      <c r="I1157" s="28"/>
      <c r="J1157" s="25">
        <v>0.01</v>
      </c>
      <c r="K1157" s="29">
        <v>0.2</v>
      </c>
      <c r="L1157" s="25">
        <v>164</v>
      </c>
      <c r="M1157" s="29">
        <v>0.2</v>
      </c>
      <c r="N1157" s="25">
        <v>0.11</v>
      </c>
      <c r="O1157" s="25">
        <v>1.45</v>
      </c>
      <c r="P1157" s="25">
        <v>20</v>
      </c>
      <c r="Q1157" s="25">
        <v>0.05</v>
      </c>
      <c r="R1157" s="25">
        <v>34</v>
      </c>
      <c r="S1157" s="29">
        <v>5.5</v>
      </c>
      <c r="T1157" s="51">
        <v>0.01</v>
      </c>
      <c r="U1157" s="42">
        <v>115</v>
      </c>
      <c r="V1157" s="42">
        <v>83.66</v>
      </c>
      <c r="W1157" s="42">
        <v>0.19</v>
      </c>
      <c r="X1157" s="42">
        <v>67</v>
      </c>
      <c r="Y1157" s="44">
        <v>5.76</v>
      </c>
      <c r="Z1157" s="87">
        <f t="shared" si="73"/>
        <v>11.351349339969321</v>
      </c>
      <c r="AA1157" s="88">
        <f t="shared" si="74"/>
        <v>11.397874702774047</v>
      </c>
      <c r="AB1157" s="90">
        <f t="shared" si="75"/>
        <v>-2.0451406481957163E-3</v>
      </c>
      <c r="AC1157" s="19">
        <v>11.36</v>
      </c>
      <c r="AD1157" s="99">
        <v>11.39</v>
      </c>
      <c r="AE1157" s="95">
        <v>0.35</v>
      </c>
    </row>
    <row r="1158" spans="1:31" x14ac:dyDescent="0.35">
      <c r="A1158" s="2" t="s">
        <v>235</v>
      </c>
      <c r="B1158" s="9">
        <v>32434</v>
      </c>
      <c r="C1158" s="18">
        <v>2.2400000000000002</v>
      </c>
      <c r="D1158" s="12">
        <v>7.08</v>
      </c>
      <c r="F1158" s="12">
        <v>3</v>
      </c>
      <c r="H1158" s="23">
        <f t="shared" si="72"/>
        <v>8.3176377110266823E-8</v>
      </c>
      <c r="I1158" s="32">
        <v>4.0000000000000001E-3</v>
      </c>
      <c r="J1158" s="25">
        <v>0.12</v>
      </c>
      <c r="K1158" s="30">
        <v>1.1000000000000001</v>
      </c>
      <c r="L1158" s="25">
        <v>112</v>
      </c>
      <c r="M1158" s="30">
        <v>0.4</v>
      </c>
      <c r="N1158" s="25">
        <v>0.34</v>
      </c>
      <c r="O1158" s="25">
        <v>2.7</v>
      </c>
      <c r="P1158" s="25">
        <v>15</v>
      </c>
      <c r="Q1158" s="25">
        <v>0.18</v>
      </c>
      <c r="R1158" s="25">
        <v>108</v>
      </c>
      <c r="S1158" s="31">
        <v>35</v>
      </c>
      <c r="T1158" s="51">
        <v>1.53</v>
      </c>
      <c r="U1158" s="42">
        <v>175</v>
      </c>
      <c r="V1158" s="42">
        <v>4.07</v>
      </c>
      <c r="W1158" s="42">
        <v>0.32</v>
      </c>
      <c r="X1158" s="42">
        <v>90.5</v>
      </c>
      <c r="Y1158" s="44">
        <v>5.97</v>
      </c>
      <c r="Z1158" s="87">
        <f t="shared" si="73"/>
        <v>11.615470367764605</v>
      </c>
      <c r="AA1158" s="88">
        <f t="shared" si="74"/>
        <v>12.28700098148683</v>
      </c>
      <c r="AB1158" s="90">
        <f t="shared" si="75"/>
        <v>-2.809461013089997E-2</v>
      </c>
      <c r="AD1158" s="100"/>
      <c r="AE1158" s="96"/>
    </row>
    <row r="1159" spans="1:31" x14ac:dyDescent="0.35">
      <c r="A1159" s="2" t="s">
        <v>235</v>
      </c>
      <c r="B1159" s="9">
        <v>38103</v>
      </c>
      <c r="C1159" s="18">
        <v>2.0299999999999998</v>
      </c>
      <c r="D1159" s="12">
        <v>6.91</v>
      </c>
      <c r="F1159" s="12">
        <v>2.9</v>
      </c>
      <c r="H1159" s="23">
        <f t="shared" si="72"/>
        <v>1.2302687708123796E-7</v>
      </c>
      <c r="I1159" s="28"/>
      <c r="J1159" s="25">
        <v>0.02</v>
      </c>
      <c r="K1159" s="30">
        <v>0.2</v>
      </c>
      <c r="L1159" s="25">
        <v>149</v>
      </c>
      <c r="M1159" s="30">
        <v>0.2</v>
      </c>
      <c r="N1159" s="25">
        <v>0.23</v>
      </c>
      <c r="O1159" s="25">
        <v>1.89</v>
      </c>
      <c r="P1159" s="25">
        <v>19.100000000000001</v>
      </c>
      <c r="Q1159" s="25">
        <v>0.08</v>
      </c>
      <c r="R1159" s="25">
        <v>37.1</v>
      </c>
      <c r="S1159" s="31">
        <v>12</v>
      </c>
      <c r="T1159" s="51">
        <v>0.01</v>
      </c>
      <c r="U1159" s="42">
        <v>102</v>
      </c>
      <c r="V1159" s="42">
        <v>36.96</v>
      </c>
      <c r="W1159" s="42">
        <v>0.15</v>
      </c>
      <c r="X1159" s="42">
        <v>88</v>
      </c>
      <c r="Y1159" s="44">
        <v>5.96</v>
      </c>
      <c r="Z1159" s="87">
        <f t="shared" si="73"/>
        <v>10.680842099084524</v>
      </c>
      <c r="AA1159" s="88">
        <f t="shared" si="74"/>
        <v>11.165526975445831</v>
      </c>
      <c r="AB1159" s="90">
        <f t="shared" si="75"/>
        <v>-2.2186060974607347E-2</v>
      </c>
      <c r="AD1159" s="100"/>
      <c r="AE1159" s="96"/>
    </row>
    <row r="1160" spans="1:31" x14ac:dyDescent="0.35">
      <c r="A1160" s="2" t="s">
        <v>235</v>
      </c>
      <c r="B1160" s="9">
        <v>37208</v>
      </c>
      <c r="C1160" s="18">
        <v>1.68</v>
      </c>
      <c r="D1160" s="12">
        <v>7.07</v>
      </c>
      <c r="F1160" s="12">
        <v>2.5</v>
      </c>
      <c r="H1160" s="23">
        <f t="shared" si="72"/>
        <v>8.5113803820237355E-8</v>
      </c>
      <c r="I1160" s="28"/>
      <c r="J1160" s="25">
        <v>0.02</v>
      </c>
      <c r="K1160" s="30">
        <v>0.5</v>
      </c>
      <c r="L1160" s="25">
        <v>146</v>
      </c>
      <c r="M1160" s="30">
        <v>0.4</v>
      </c>
      <c r="N1160" s="25">
        <v>0.22</v>
      </c>
      <c r="O1160" s="25">
        <v>1.67</v>
      </c>
      <c r="P1160" s="25">
        <v>17.600000000000001</v>
      </c>
      <c r="Q1160" s="25">
        <v>0.08</v>
      </c>
      <c r="R1160" s="25">
        <v>36</v>
      </c>
      <c r="S1160" s="31">
        <v>5.5</v>
      </c>
      <c r="T1160" s="51">
        <v>0.02</v>
      </c>
      <c r="U1160" s="42">
        <v>93.4</v>
      </c>
      <c r="V1160" s="42">
        <v>15.44</v>
      </c>
      <c r="W1160" s="42">
        <v>0.1</v>
      </c>
      <c r="X1160" s="42">
        <v>109</v>
      </c>
      <c r="Y1160" s="44">
        <v>5.55</v>
      </c>
      <c r="Z1160" s="87">
        <f t="shared" si="73"/>
        <v>10.353903866133397</v>
      </c>
      <c r="AA1160" s="88">
        <f t="shared" si="74"/>
        <v>10.821006653390587</v>
      </c>
      <c r="AB1160" s="90">
        <f t="shared" si="75"/>
        <v>-2.2059256723966095E-2</v>
      </c>
      <c r="AD1160" s="100"/>
      <c r="AE1160" s="96"/>
    </row>
    <row r="1161" spans="1:31" x14ac:dyDescent="0.35">
      <c r="A1161" s="2" t="s">
        <v>235</v>
      </c>
      <c r="B1161" s="9">
        <v>39189</v>
      </c>
      <c r="C1161" s="18">
        <v>1.71</v>
      </c>
      <c r="D1161" s="12">
        <v>7.26</v>
      </c>
      <c r="F1161" s="12">
        <v>3.4</v>
      </c>
      <c r="H1161" s="23">
        <f t="shared" si="72"/>
        <v>5.4954087385762357E-8</v>
      </c>
      <c r="I1161" s="32">
        <v>2E-3</v>
      </c>
      <c r="J1161" s="25">
        <v>0.03</v>
      </c>
      <c r="K1161" s="36"/>
      <c r="L1161" s="25">
        <v>146</v>
      </c>
      <c r="M1161" s="36"/>
      <c r="N1161" s="25">
        <v>0.33</v>
      </c>
      <c r="O1161" s="25">
        <v>1.76</v>
      </c>
      <c r="P1161" s="25">
        <v>17.5</v>
      </c>
      <c r="Q1161" s="25">
        <v>7.0000000000000007E-2</v>
      </c>
      <c r="R1161" s="25">
        <v>34.1</v>
      </c>
      <c r="S1161" s="36"/>
      <c r="T1161" s="51">
        <v>0.01</v>
      </c>
      <c r="U1161" s="42">
        <v>98.3</v>
      </c>
      <c r="V1161" s="42">
        <v>47.8</v>
      </c>
      <c r="W1161" s="42">
        <v>0.1</v>
      </c>
      <c r="X1161" s="42">
        <v>78</v>
      </c>
      <c r="Y1161" s="44">
        <v>5.67</v>
      </c>
      <c r="Z1161" s="87">
        <f t="shared" si="73"/>
        <v>10.269686962772967</v>
      </c>
      <c r="AA1161" s="88">
        <f t="shared" si="74"/>
        <v>10.69016411380268</v>
      </c>
      <c r="AB1161" s="90">
        <f t="shared" si="75"/>
        <v>-2.0061075314587083E-2</v>
      </c>
      <c r="AD1161" s="100"/>
      <c r="AE1161" s="96"/>
    </row>
    <row r="1162" spans="1:31" x14ac:dyDescent="0.35">
      <c r="A1162" s="2" t="s">
        <v>235</v>
      </c>
      <c r="B1162" s="9">
        <v>37937</v>
      </c>
      <c r="C1162" s="19">
        <v>2.85</v>
      </c>
      <c r="D1162" s="12">
        <v>7.03</v>
      </c>
      <c r="F1162" s="12">
        <v>3.3</v>
      </c>
      <c r="H1162" s="23">
        <f t="shared" si="72"/>
        <v>9.3325430079699072E-8</v>
      </c>
      <c r="I1162" s="24">
        <v>4.0000000000000001E-3</v>
      </c>
      <c r="J1162" s="25">
        <v>0.03</v>
      </c>
      <c r="K1162" s="30">
        <v>0.6</v>
      </c>
      <c r="L1162" s="25">
        <v>150</v>
      </c>
      <c r="M1162" s="30">
        <v>0.2</v>
      </c>
      <c r="N1162" s="25">
        <v>0.3</v>
      </c>
      <c r="O1162" s="25">
        <v>2.59</v>
      </c>
      <c r="P1162" s="25">
        <v>19.100000000000001</v>
      </c>
      <c r="Q1162" s="25">
        <v>0.11</v>
      </c>
      <c r="R1162" s="25">
        <v>42.1</v>
      </c>
      <c r="S1162" s="31">
        <v>6.1</v>
      </c>
      <c r="T1162" s="51">
        <v>0.01</v>
      </c>
      <c r="U1162" s="42">
        <v>112</v>
      </c>
      <c r="V1162" s="42">
        <v>4.51</v>
      </c>
      <c r="W1162" s="42">
        <v>0.12</v>
      </c>
      <c r="X1162" s="42">
        <v>84</v>
      </c>
      <c r="Y1162" s="44">
        <v>6.56</v>
      </c>
      <c r="Z1162" s="87">
        <f t="shared" si="73"/>
        <v>10.970730090050989</v>
      </c>
      <c r="AA1162" s="88">
        <f t="shared" si="74"/>
        <v>11.33683426021306</v>
      </c>
      <c r="AB1162" s="90">
        <f t="shared" si="75"/>
        <v>-1.6411660386300202E-2</v>
      </c>
      <c r="AD1162" s="100"/>
      <c r="AE1162" s="96"/>
    </row>
    <row r="1163" spans="1:31" x14ac:dyDescent="0.35">
      <c r="A1163" s="2" t="s">
        <v>235</v>
      </c>
      <c r="B1163" s="9">
        <v>38489</v>
      </c>
      <c r="C1163" s="18">
        <v>1.7</v>
      </c>
      <c r="D1163" s="12">
        <v>7.12</v>
      </c>
      <c r="F1163" s="12">
        <v>3.1</v>
      </c>
      <c r="H1163" s="23">
        <f t="shared" si="72"/>
        <v>7.5857757502918145E-8</v>
      </c>
      <c r="I1163" s="24">
        <v>0.01</v>
      </c>
      <c r="J1163" s="25">
        <v>0.03</v>
      </c>
      <c r="K1163" s="30">
        <v>0.8</v>
      </c>
      <c r="L1163" s="25">
        <v>146</v>
      </c>
      <c r="M1163" s="30">
        <v>0.6</v>
      </c>
      <c r="N1163" s="25">
        <v>0.46</v>
      </c>
      <c r="O1163" s="25">
        <v>1.91</v>
      </c>
      <c r="P1163" s="25">
        <v>18.8</v>
      </c>
      <c r="Q1163" s="25">
        <v>0.09</v>
      </c>
      <c r="R1163" s="25">
        <v>37.299999999999997</v>
      </c>
      <c r="S1163" s="31">
        <v>4.3</v>
      </c>
      <c r="T1163" s="51">
        <v>0.01</v>
      </c>
      <c r="U1163" s="42">
        <v>98.7</v>
      </c>
      <c r="V1163" s="42">
        <v>56.3</v>
      </c>
      <c r="W1163" s="42">
        <v>0.1</v>
      </c>
      <c r="X1163" s="42">
        <v>95</v>
      </c>
      <c r="Y1163" s="44">
        <v>5.15</v>
      </c>
      <c r="Z1163" s="87">
        <f t="shared" si="73"/>
        <v>10.525939066621509</v>
      </c>
      <c r="AA1163" s="88">
        <f t="shared" si="74"/>
        <v>10.795136809452773</v>
      </c>
      <c r="AB1163" s="90">
        <f t="shared" si="75"/>
        <v>-1.2625898636444843E-2</v>
      </c>
      <c r="AD1163" s="100"/>
      <c r="AE1163" s="96"/>
    </row>
    <row r="1164" spans="1:31" x14ac:dyDescent="0.35">
      <c r="A1164" s="2" t="s">
        <v>235</v>
      </c>
      <c r="B1164" s="9">
        <v>37762</v>
      </c>
      <c r="C1164" s="18">
        <v>2.08</v>
      </c>
      <c r="D1164" s="12">
        <v>7.01</v>
      </c>
      <c r="F1164" s="12">
        <v>2.9</v>
      </c>
      <c r="H1164" s="23">
        <f t="shared" si="72"/>
        <v>9.7723722095581017E-8</v>
      </c>
      <c r="I1164" s="24">
        <v>1E-3</v>
      </c>
      <c r="J1164" s="25">
        <v>0.03</v>
      </c>
      <c r="K1164" s="29">
        <v>0.7</v>
      </c>
      <c r="L1164" s="25">
        <v>157</v>
      </c>
      <c r="M1164" s="29">
        <v>0.2</v>
      </c>
      <c r="N1164" s="25">
        <v>0.39</v>
      </c>
      <c r="O1164" s="25">
        <v>2.17</v>
      </c>
      <c r="P1164" s="25">
        <v>19.2</v>
      </c>
      <c r="Q1164" s="25">
        <v>0.11</v>
      </c>
      <c r="R1164" s="25">
        <v>36.700000000000003</v>
      </c>
      <c r="S1164" s="29">
        <v>6</v>
      </c>
      <c r="T1164" s="51">
        <v>0.01</v>
      </c>
      <c r="U1164" s="42">
        <v>88.4</v>
      </c>
      <c r="V1164" s="42">
        <v>15.13</v>
      </c>
      <c r="W1164" s="42">
        <v>0.08</v>
      </c>
      <c r="X1164" s="42">
        <v>86</v>
      </c>
      <c r="Y1164" s="44">
        <v>6.64</v>
      </c>
      <c r="Z1164" s="87">
        <f t="shared" si="73"/>
        <v>11.085521476335373</v>
      </c>
      <c r="AA1164" s="88">
        <f t="shared" si="74"/>
        <v>11.152364086054973</v>
      </c>
      <c r="AB1164" s="90">
        <f t="shared" si="75"/>
        <v>-3.0057987991739415E-3</v>
      </c>
    </row>
    <row r="1165" spans="1:31" x14ac:dyDescent="0.35">
      <c r="A1165" s="2" t="s">
        <v>235</v>
      </c>
      <c r="B1165" s="9">
        <v>38699</v>
      </c>
      <c r="C1165" s="18">
        <v>2.59</v>
      </c>
      <c r="D1165" s="12">
        <v>7.08</v>
      </c>
      <c r="F1165" s="12">
        <v>2.4</v>
      </c>
      <c r="H1165" s="23">
        <f t="shared" si="72"/>
        <v>8.3176377110266823E-8</v>
      </c>
      <c r="I1165" s="32">
        <v>0.01</v>
      </c>
      <c r="J1165" s="25">
        <v>0.03</v>
      </c>
      <c r="K1165" s="30">
        <v>0.7</v>
      </c>
      <c r="L1165" s="25">
        <v>141</v>
      </c>
      <c r="M1165" s="30">
        <v>0.2</v>
      </c>
      <c r="N1165" s="25">
        <v>0.26</v>
      </c>
      <c r="O1165" s="25">
        <v>2.0699999999999998</v>
      </c>
      <c r="P1165" s="25">
        <v>17.899999999999999</v>
      </c>
      <c r="Q1165" s="25">
        <v>0.14000000000000001</v>
      </c>
      <c r="R1165" s="25">
        <v>37.700000000000003</v>
      </c>
      <c r="S1165" s="31">
        <v>6.1</v>
      </c>
      <c r="T1165" s="51">
        <v>0.01</v>
      </c>
      <c r="U1165" s="42">
        <v>108</v>
      </c>
      <c r="V1165" s="42">
        <v>19.48</v>
      </c>
      <c r="W1165" s="42">
        <v>0.06</v>
      </c>
      <c r="X1165" s="42">
        <v>81</v>
      </c>
      <c r="Y1165" s="44">
        <v>5.42</v>
      </c>
      <c r="Z1165" s="87">
        <f t="shared" si="73"/>
        <v>10.218543539439199</v>
      </c>
      <c r="AA1165" s="88">
        <f t="shared" si="74"/>
        <v>10.269082677438455</v>
      </c>
      <c r="AB1165" s="90">
        <f t="shared" si="75"/>
        <v>-2.4668127709993669E-3</v>
      </c>
      <c r="AD1165" s="100"/>
      <c r="AE1165" s="96"/>
    </row>
    <row r="1166" spans="1:31" x14ac:dyDescent="0.35">
      <c r="A1166" s="2" t="s">
        <v>235</v>
      </c>
      <c r="B1166" s="9">
        <v>38260</v>
      </c>
      <c r="C1166" s="19">
        <v>2.8</v>
      </c>
      <c r="D1166" s="12">
        <v>7</v>
      </c>
      <c r="F1166" s="12">
        <v>2.5</v>
      </c>
      <c r="H1166" s="23">
        <f t="shared" si="72"/>
        <v>9.9999999999999995E-8</v>
      </c>
      <c r="I1166" s="24">
        <v>0.03</v>
      </c>
      <c r="J1166" s="25">
        <v>0.03</v>
      </c>
      <c r="K1166" s="30">
        <v>0.6</v>
      </c>
      <c r="L1166" s="25">
        <v>149</v>
      </c>
      <c r="M1166" s="30">
        <v>0.3</v>
      </c>
      <c r="N1166" s="25">
        <v>0.35</v>
      </c>
      <c r="O1166" s="25">
        <v>2.56</v>
      </c>
      <c r="P1166" s="25">
        <v>19.2</v>
      </c>
      <c r="Q1166" s="25">
        <v>0.15</v>
      </c>
      <c r="R1166" s="25">
        <v>42.8</v>
      </c>
      <c r="S1166" s="31">
        <v>8</v>
      </c>
      <c r="T1166" s="51">
        <v>0.01</v>
      </c>
      <c r="U1166" s="42">
        <v>109</v>
      </c>
      <c r="V1166" s="42">
        <v>23.63</v>
      </c>
      <c r="W1166" s="42">
        <v>0.18</v>
      </c>
      <c r="X1166" s="42">
        <v>86</v>
      </c>
      <c r="Y1166" s="44">
        <v>5.82</v>
      </c>
      <c r="Z1166" s="87">
        <f t="shared" si="73"/>
        <v>10.964875396279531</v>
      </c>
      <c r="AA1166" s="88">
        <f t="shared" si="74"/>
        <v>10.900488733945689</v>
      </c>
      <c r="AB1166" s="90">
        <f t="shared" si="75"/>
        <v>2.944687403803077E-3</v>
      </c>
      <c r="AD1166" s="100"/>
      <c r="AE1166" s="96"/>
    </row>
    <row r="1167" spans="1:31" x14ac:dyDescent="0.35">
      <c r="A1167" s="2" t="s">
        <v>235</v>
      </c>
      <c r="B1167" s="9">
        <v>33518</v>
      </c>
      <c r="C1167" s="20"/>
      <c r="D1167" s="12">
        <v>7.36</v>
      </c>
      <c r="F1167" s="12">
        <v>4.9000000000000004</v>
      </c>
      <c r="H1167" s="23">
        <f t="shared" si="72"/>
        <v>4.3651583224016566E-8</v>
      </c>
      <c r="I1167" s="32">
        <v>2E-3</v>
      </c>
      <c r="J1167" s="25">
        <v>0.12</v>
      </c>
      <c r="K1167" s="33"/>
      <c r="L1167" s="25">
        <v>120</v>
      </c>
      <c r="M1167" s="33"/>
      <c r="N1167" s="25">
        <v>0.61</v>
      </c>
      <c r="O1167" s="25">
        <v>3.1</v>
      </c>
      <c r="P1167" s="25">
        <v>15</v>
      </c>
      <c r="Q1167" s="25">
        <v>0.19</v>
      </c>
      <c r="R1167" s="25">
        <v>110</v>
      </c>
      <c r="S1167" s="34"/>
      <c r="T1167" s="52"/>
      <c r="U1167" s="42">
        <v>143</v>
      </c>
      <c r="V1167" s="42">
        <v>15.53</v>
      </c>
      <c r="W1167" s="42">
        <v>0.1</v>
      </c>
      <c r="X1167" s="42">
        <v>98</v>
      </c>
      <c r="Y1167" s="44">
        <v>6.05</v>
      </c>
      <c r="Z1167" s="87">
        <f t="shared" si="73"/>
        <v>12.121706851575009</v>
      </c>
      <c r="AA1167" s="88">
        <f t="shared" si="74"/>
        <v>12.044110706135616</v>
      </c>
      <c r="AB1167" s="90">
        <f t="shared" si="75"/>
        <v>3.2109878034991173E-3</v>
      </c>
    </row>
    <row r="1168" spans="1:31" x14ac:dyDescent="0.35">
      <c r="A1168" s="2" t="s">
        <v>235</v>
      </c>
      <c r="B1168" s="9">
        <v>37032</v>
      </c>
      <c r="C1168" s="18">
        <v>1.88</v>
      </c>
      <c r="D1168" s="12">
        <v>7.16</v>
      </c>
      <c r="F1168" s="12">
        <v>2.4</v>
      </c>
      <c r="H1168" s="23">
        <f t="shared" si="72"/>
        <v>6.9183097091893466E-8</v>
      </c>
      <c r="I1168" s="28"/>
      <c r="J1168" s="25">
        <v>0.05</v>
      </c>
      <c r="K1168" s="33"/>
      <c r="L1168" s="25">
        <v>143</v>
      </c>
      <c r="M1168" s="33"/>
      <c r="N1168" s="25">
        <v>0.44</v>
      </c>
      <c r="O1168" s="25">
        <v>1.94</v>
      </c>
      <c r="P1168" s="25">
        <v>17.7</v>
      </c>
      <c r="Q1168" s="25">
        <v>0.09</v>
      </c>
      <c r="R1168" s="25">
        <v>42.3</v>
      </c>
      <c r="S1168" s="34"/>
      <c r="T1168" s="51">
        <v>0.02</v>
      </c>
      <c r="U1168" s="42">
        <v>91.9</v>
      </c>
      <c r="V1168" s="42">
        <v>36.47</v>
      </c>
      <c r="W1168" s="42">
        <v>0.08</v>
      </c>
      <c r="X1168" s="42">
        <v>99</v>
      </c>
      <c r="Y1168" s="44">
        <v>5.08</v>
      </c>
      <c r="Z1168" s="87">
        <f t="shared" si="73"/>
        <v>10.503276822660323</v>
      </c>
      <c r="AA1168" s="88">
        <f t="shared" si="74"/>
        <v>10.376450741915699</v>
      </c>
      <c r="AB1168" s="90">
        <f t="shared" si="75"/>
        <v>6.0741252658772392E-3</v>
      </c>
      <c r="AD1168" s="100"/>
      <c r="AE1168" s="96"/>
    </row>
    <row r="1169" spans="1:31" x14ac:dyDescent="0.35">
      <c r="A1169" s="2" t="s">
        <v>235</v>
      </c>
      <c r="B1169" s="9">
        <v>37585</v>
      </c>
      <c r="C1169" s="18">
        <v>1.48</v>
      </c>
      <c r="D1169" s="12">
        <v>7.05</v>
      </c>
      <c r="F1169" s="12">
        <v>3</v>
      </c>
      <c r="H1169" s="23">
        <f t="shared" si="72"/>
        <v>8.9125093813374537E-8</v>
      </c>
      <c r="I1169" s="32">
        <v>0.04</v>
      </c>
      <c r="J1169" s="25">
        <v>0.05</v>
      </c>
      <c r="K1169" s="30">
        <v>0.8</v>
      </c>
      <c r="L1169" s="25">
        <v>158</v>
      </c>
      <c r="M1169" s="30">
        <v>0.2</v>
      </c>
      <c r="N1169" s="25">
        <v>0.31</v>
      </c>
      <c r="O1169" s="25">
        <v>2.14</v>
      </c>
      <c r="P1169" s="25">
        <v>17.8</v>
      </c>
      <c r="Q1169" s="25">
        <v>0.12</v>
      </c>
      <c r="R1169" s="25">
        <v>36</v>
      </c>
      <c r="S1169" s="31">
        <v>4</v>
      </c>
      <c r="T1169" s="51">
        <v>0.02</v>
      </c>
      <c r="U1169" s="42">
        <v>95.5</v>
      </c>
      <c r="V1169" s="42">
        <v>5.44</v>
      </c>
      <c r="W1169" s="42">
        <v>0.14000000000000001</v>
      </c>
      <c r="X1169" s="42">
        <v>87</v>
      </c>
      <c r="Y1169" s="44">
        <v>6.27</v>
      </c>
      <c r="Z1169" s="87">
        <f t="shared" si="73"/>
        <v>10.991974318042262</v>
      </c>
      <c r="AA1169" s="88">
        <f t="shared" si="74"/>
        <v>10.803711634590966</v>
      </c>
      <c r="AB1169" s="90">
        <f t="shared" si="75"/>
        <v>8.6376122256684781E-3</v>
      </c>
      <c r="AD1169" s="100"/>
      <c r="AE1169" s="96"/>
    </row>
    <row r="1170" spans="1:31" x14ac:dyDescent="0.35">
      <c r="A1170" s="2" t="s">
        <v>235</v>
      </c>
      <c r="B1170" s="9">
        <v>39968</v>
      </c>
      <c r="C1170" s="18">
        <v>2.2799999999999998</v>
      </c>
      <c r="D1170" s="12">
        <v>7.09</v>
      </c>
      <c r="F1170" s="12">
        <v>3.4</v>
      </c>
      <c r="H1170" s="23">
        <f t="shared" si="72"/>
        <v>8.128305161640995E-8</v>
      </c>
      <c r="I1170" s="32">
        <v>2E-3</v>
      </c>
      <c r="J1170" s="25">
        <v>0.02</v>
      </c>
      <c r="K1170" s="36"/>
      <c r="L1170" s="25">
        <v>134</v>
      </c>
      <c r="M1170" s="36"/>
      <c r="N1170" s="25">
        <v>0.35</v>
      </c>
      <c r="O1170" s="25">
        <v>1.85</v>
      </c>
      <c r="P1170" s="25">
        <v>17.3</v>
      </c>
      <c r="Q1170" s="25">
        <v>0.1</v>
      </c>
      <c r="R1170" s="25">
        <v>33</v>
      </c>
      <c r="S1170" s="36"/>
      <c r="T1170" s="51">
        <v>0.01</v>
      </c>
      <c r="U1170" s="42">
        <v>76.8</v>
      </c>
      <c r="V1170" s="42">
        <v>33.68</v>
      </c>
      <c r="W1170" s="42">
        <v>0.09</v>
      </c>
      <c r="X1170" s="42">
        <v>64</v>
      </c>
      <c r="Y1170" s="44">
        <v>5.48</v>
      </c>
      <c r="Z1170" s="87">
        <f t="shared" si="73"/>
        <v>9.6101381091561944</v>
      </c>
      <c r="AA1170" s="88">
        <f t="shared" si="74"/>
        <v>9.4296920623219158</v>
      </c>
      <c r="AB1170" s="90">
        <f t="shared" si="75"/>
        <v>9.4772928754684425E-3</v>
      </c>
      <c r="AD1170" s="100"/>
      <c r="AE1170" s="95">
        <v>1.74</v>
      </c>
    </row>
    <row r="1171" spans="1:31" x14ac:dyDescent="0.35">
      <c r="A1171" s="2" t="s">
        <v>235</v>
      </c>
      <c r="B1171" s="9">
        <v>33267</v>
      </c>
      <c r="C1171" s="18">
        <v>1.68</v>
      </c>
      <c r="D1171" s="12">
        <v>7.6</v>
      </c>
      <c r="F1171" s="12">
        <v>3.6</v>
      </c>
      <c r="H1171" s="23">
        <f t="shared" si="72"/>
        <v>2.5118864315095751E-8</v>
      </c>
      <c r="I1171" s="32">
        <v>4.0000000000000001E-3</v>
      </c>
      <c r="J1171" s="25">
        <v>0.12</v>
      </c>
      <c r="K1171" s="29">
        <v>2</v>
      </c>
      <c r="L1171" s="25">
        <v>130</v>
      </c>
      <c r="M1171" s="29">
        <v>0.4</v>
      </c>
      <c r="N1171" s="25">
        <v>0.45</v>
      </c>
      <c r="O1171" s="25">
        <v>2.5</v>
      </c>
      <c r="P1171" s="25">
        <v>17</v>
      </c>
      <c r="Q1171" s="25">
        <v>0.2</v>
      </c>
      <c r="R1171" s="25">
        <v>92</v>
      </c>
      <c r="S1171" s="29">
        <v>20</v>
      </c>
      <c r="T1171" s="51">
        <v>0.06</v>
      </c>
      <c r="U1171" s="42">
        <v>133</v>
      </c>
      <c r="V1171" s="42">
        <v>19.3</v>
      </c>
      <c r="W1171" s="42">
        <v>7.0000000000000007E-2</v>
      </c>
      <c r="X1171" s="42">
        <v>98</v>
      </c>
      <c r="Y1171" s="44">
        <v>5.84</v>
      </c>
      <c r="Z1171" s="87">
        <f t="shared" si="73"/>
        <v>11.981812580711034</v>
      </c>
      <c r="AA1171" s="88">
        <f t="shared" si="74"/>
        <v>11.687978784906633</v>
      </c>
      <c r="AB1171" s="90">
        <f t="shared" si="75"/>
        <v>1.241387350085473E-2</v>
      </c>
      <c r="AD1171" s="100"/>
      <c r="AE1171" s="96"/>
    </row>
    <row r="1172" spans="1:31" x14ac:dyDescent="0.35">
      <c r="A1172" s="2" t="s">
        <v>235</v>
      </c>
      <c r="B1172" s="9">
        <v>39582</v>
      </c>
      <c r="C1172" s="18">
        <v>2.0499999999999998</v>
      </c>
      <c r="D1172" s="12">
        <v>7.09</v>
      </c>
      <c r="F1172" s="12">
        <v>2.9</v>
      </c>
      <c r="H1172" s="23">
        <f t="shared" si="72"/>
        <v>8.128305161640995E-8</v>
      </c>
      <c r="I1172" s="28"/>
      <c r="J1172" s="25">
        <v>0.02</v>
      </c>
      <c r="K1172" s="33"/>
      <c r="L1172" s="25">
        <v>158</v>
      </c>
      <c r="M1172" s="33"/>
      <c r="N1172" s="25">
        <v>0.35</v>
      </c>
      <c r="O1172" s="25">
        <v>2.0499999999999998</v>
      </c>
      <c r="P1172" s="25">
        <v>19.5</v>
      </c>
      <c r="Q1172" s="25">
        <v>0.09</v>
      </c>
      <c r="R1172" s="25">
        <v>35.6</v>
      </c>
      <c r="S1172" s="34"/>
      <c r="T1172" s="51">
        <v>0.01</v>
      </c>
      <c r="U1172" s="42">
        <v>87.8</v>
      </c>
      <c r="V1172" s="42">
        <v>23.37</v>
      </c>
      <c r="W1172" s="42">
        <v>0.12</v>
      </c>
      <c r="X1172" s="42">
        <v>63</v>
      </c>
      <c r="Y1172" s="44">
        <v>6.78</v>
      </c>
      <c r="Z1172" s="87">
        <f t="shared" si="73"/>
        <v>11.106359692735984</v>
      </c>
      <c r="AA1172" s="88">
        <f t="shared" si="74"/>
        <v>10.764844856671154</v>
      </c>
      <c r="AB1172" s="90">
        <f t="shared" si="75"/>
        <v>1.5614816060695081E-2</v>
      </c>
      <c r="AE1172" s="95">
        <v>3.01</v>
      </c>
    </row>
    <row r="1173" spans="1:31" x14ac:dyDescent="0.35">
      <c r="A1173" s="2" t="s">
        <v>235</v>
      </c>
      <c r="B1173" s="9">
        <v>32013</v>
      </c>
      <c r="C1173" s="18">
        <v>2.13</v>
      </c>
      <c r="D1173" s="12">
        <v>7.27</v>
      </c>
      <c r="F1173" s="12">
        <v>3</v>
      </c>
      <c r="H1173" s="23">
        <f t="shared" si="72"/>
        <v>5.3703179637025192E-8</v>
      </c>
      <c r="I1173" s="32">
        <v>4.0000000000000001E-3</v>
      </c>
      <c r="J1173" s="25">
        <v>0.13</v>
      </c>
      <c r="K1173" s="36"/>
      <c r="L1173" s="25">
        <v>135</v>
      </c>
      <c r="M1173" s="36"/>
      <c r="N1173" s="25">
        <v>1.1000000000000001</v>
      </c>
      <c r="O1173" s="25">
        <v>3.2</v>
      </c>
      <c r="P1173" s="25">
        <v>17</v>
      </c>
      <c r="Q1173" s="25">
        <v>0.24</v>
      </c>
      <c r="R1173" s="25">
        <v>95</v>
      </c>
      <c r="S1173" s="29">
        <v>10</v>
      </c>
      <c r="T1173" s="51">
        <v>0.01</v>
      </c>
      <c r="U1173" s="42">
        <v>145.5</v>
      </c>
      <c r="V1173" s="42">
        <v>14.28</v>
      </c>
      <c r="W1173" s="42">
        <v>0.17</v>
      </c>
      <c r="X1173" s="42">
        <v>103</v>
      </c>
      <c r="Y1173" s="44">
        <v>5.6</v>
      </c>
      <c r="Z1173" s="87">
        <f t="shared" si="73"/>
        <v>12.404996262010425</v>
      </c>
      <c r="AA1173" s="88">
        <f t="shared" si="74"/>
        <v>11.768876151300427</v>
      </c>
      <c r="AB1173" s="90">
        <f t="shared" si="75"/>
        <v>2.631436535421321E-2</v>
      </c>
      <c r="AD1173" s="100"/>
      <c r="AE1173" s="96"/>
    </row>
    <row r="1174" spans="1:31" x14ac:dyDescent="0.35">
      <c r="A1174" s="2" t="s">
        <v>235</v>
      </c>
      <c r="B1174" s="9">
        <v>37410</v>
      </c>
      <c r="C1174" s="18">
        <v>1.87</v>
      </c>
      <c r="D1174" s="12">
        <v>7.3</v>
      </c>
      <c r="F1174" s="12">
        <v>2.7</v>
      </c>
      <c r="H1174" s="23">
        <f t="shared" si="72"/>
        <v>5.0118723362727164E-8</v>
      </c>
      <c r="I1174" s="28"/>
      <c r="J1174" s="25">
        <v>7.0000000000000007E-2</v>
      </c>
      <c r="K1174" s="29">
        <v>1</v>
      </c>
      <c r="L1174" s="25">
        <v>160</v>
      </c>
      <c r="M1174" s="29">
        <v>0.4</v>
      </c>
      <c r="N1174" s="25">
        <v>0.75</v>
      </c>
      <c r="O1174" s="25">
        <v>2.16</v>
      </c>
      <c r="P1174" s="25">
        <v>19</v>
      </c>
      <c r="Q1174" s="25">
        <v>0.13</v>
      </c>
      <c r="R1174" s="25">
        <v>38</v>
      </c>
      <c r="S1174" s="29">
        <v>6.8</v>
      </c>
      <c r="T1174" s="51">
        <v>0.01</v>
      </c>
      <c r="U1174" s="42">
        <v>89.9</v>
      </c>
      <c r="V1174" s="42">
        <v>28.11</v>
      </c>
      <c r="W1174" s="42">
        <v>0.09</v>
      </c>
      <c r="X1174" s="42">
        <v>97</v>
      </c>
      <c r="Y1174" s="44">
        <v>5.6</v>
      </c>
      <c r="Z1174" s="87">
        <f t="shared" si="73"/>
        <v>11.290789233299641</v>
      </c>
      <c r="AA1174" s="88">
        <f t="shared" si="74"/>
        <v>10.663459738033147</v>
      </c>
      <c r="AB1174" s="90">
        <f t="shared" si="75"/>
        <v>2.8574400157602407E-2</v>
      </c>
      <c r="AD1174" s="100"/>
      <c r="AE1174" s="96"/>
    </row>
    <row r="1175" spans="1:31" x14ac:dyDescent="0.35">
      <c r="A1175" s="2" t="s">
        <v>235</v>
      </c>
      <c r="B1175" s="9">
        <v>32322</v>
      </c>
      <c r="C1175" s="19">
        <v>2.38</v>
      </c>
      <c r="D1175" s="12">
        <v>7.25</v>
      </c>
      <c r="F1175" s="12">
        <v>3</v>
      </c>
      <c r="H1175" s="23">
        <f t="shared" si="72"/>
        <v>5.6234132519034806E-8</v>
      </c>
      <c r="I1175" s="24">
        <v>5.0000000000000001E-3</v>
      </c>
      <c r="J1175" s="25">
        <v>0.06</v>
      </c>
      <c r="K1175" s="29">
        <v>2.4</v>
      </c>
      <c r="L1175" s="25">
        <v>132</v>
      </c>
      <c r="M1175" s="36"/>
      <c r="N1175" s="25">
        <v>2.75</v>
      </c>
      <c r="O1175" s="25">
        <v>6.7</v>
      </c>
      <c r="P1175" s="25">
        <v>15</v>
      </c>
      <c r="Q1175" s="25">
        <v>0.35</v>
      </c>
      <c r="R1175" s="25">
        <v>99</v>
      </c>
      <c r="S1175" s="36"/>
      <c r="T1175" s="51">
        <v>1.53</v>
      </c>
      <c r="U1175" s="42">
        <v>125.4</v>
      </c>
      <c r="V1175" s="42">
        <v>8.58</v>
      </c>
      <c r="W1175" s="42">
        <v>0.82</v>
      </c>
      <c r="X1175" s="42">
        <v>95</v>
      </c>
      <c r="Y1175" s="44">
        <v>6.2</v>
      </c>
      <c r="Z1175" s="87">
        <f t="shared" si="73"/>
        <v>12.413570594697301</v>
      </c>
      <c r="AA1175" s="88">
        <f t="shared" si="74"/>
        <v>11.694971423269344</v>
      </c>
      <c r="AB1175" s="90">
        <f t="shared" si="75"/>
        <v>2.9806828255828522E-2</v>
      </c>
      <c r="AD1175" s="100"/>
      <c r="AE1175" s="96"/>
    </row>
    <row r="1176" spans="1:31" x14ac:dyDescent="0.35">
      <c r="A1176" s="2" t="s">
        <v>137</v>
      </c>
      <c r="B1176" s="9">
        <v>38693</v>
      </c>
      <c r="D1176" s="12">
        <v>7.27</v>
      </c>
      <c r="F1176" s="12">
        <v>5</v>
      </c>
      <c r="H1176" s="23">
        <f t="shared" si="72"/>
        <v>5.3703179637025192E-8</v>
      </c>
      <c r="I1176" s="24">
        <v>5.0000000000000001E-3</v>
      </c>
      <c r="J1176" s="25">
        <v>0.73</v>
      </c>
      <c r="K1176" s="30">
        <v>1</v>
      </c>
      <c r="L1176" s="25">
        <v>92.9</v>
      </c>
      <c r="M1176" s="30">
        <v>1</v>
      </c>
      <c r="N1176" s="25">
        <v>1.72</v>
      </c>
      <c r="O1176" s="25">
        <v>5.5</v>
      </c>
      <c r="P1176" s="25">
        <v>15</v>
      </c>
      <c r="Q1176" s="25">
        <v>0.21</v>
      </c>
      <c r="R1176" s="25">
        <v>49.8</v>
      </c>
      <c r="S1176" s="31">
        <v>5</v>
      </c>
      <c r="T1176" s="51">
        <v>0.45</v>
      </c>
      <c r="U1176" s="42">
        <v>101</v>
      </c>
      <c r="V1176" s="42">
        <v>0.44</v>
      </c>
      <c r="W1176" s="42">
        <v>0.03</v>
      </c>
      <c r="X1176" s="42">
        <v>43</v>
      </c>
      <c r="Y1176" s="44">
        <v>5</v>
      </c>
      <c r="Z1176" s="87">
        <f t="shared" si="73"/>
        <v>8.2869625959101167</v>
      </c>
      <c r="AA1176" s="88">
        <f t="shared" si="74"/>
        <v>8.3375734823504359</v>
      </c>
      <c r="AB1176" s="90">
        <f t="shared" si="75"/>
        <v>-3.044348798791543E-3</v>
      </c>
      <c r="AC1176" s="19">
        <v>8.2799999999999994</v>
      </c>
      <c r="AD1176" s="99">
        <v>-8.32</v>
      </c>
      <c r="AE1176" s="95">
        <v>-0.4</v>
      </c>
    </row>
    <row r="1177" spans="1:31" x14ac:dyDescent="0.35">
      <c r="A1177" s="2" t="s">
        <v>137</v>
      </c>
      <c r="B1177" s="9">
        <v>42332</v>
      </c>
      <c r="C1177" s="20"/>
      <c r="D1177" s="12">
        <v>7.25</v>
      </c>
      <c r="F1177" s="12">
        <v>1.9</v>
      </c>
      <c r="H1177" s="23">
        <f t="shared" si="72"/>
        <v>5.6234132519034806E-8</v>
      </c>
      <c r="I1177" s="24">
        <v>2E-3</v>
      </c>
      <c r="J1177" s="25">
        <v>0.77</v>
      </c>
      <c r="K1177" s="30">
        <v>13</v>
      </c>
      <c r="L1177" s="25">
        <v>83</v>
      </c>
      <c r="M1177" s="30">
        <v>0.2</v>
      </c>
      <c r="N1177" s="25">
        <v>1.46</v>
      </c>
      <c r="O1177" s="25">
        <v>5.56</v>
      </c>
      <c r="P1177" s="25">
        <v>14.8</v>
      </c>
      <c r="Q1177" s="25">
        <v>0.15</v>
      </c>
      <c r="R1177" s="25">
        <v>45.2</v>
      </c>
      <c r="S1177" s="31">
        <v>3.33</v>
      </c>
      <c r="T1177" s="51">
        <v>0.03</v>
      </c>
      <c r="U1177" s="42">
        <v>11.1</v>
      </c>
      <c r="V1177" s="42">
        <v>0.22</v>
      </c>
      <c r="W1177" s="42">
        <v>3.2799999999999999E-3</v>
      </c>
      <c r="X1177" s="42">
        <v>24</v>
      </c>
      <c r="Y1177" s="44">
        <v>6.65</v>
      </c>
      <c r="Z1177" s="87">
        <f t="shared" si="73"/>
        <v>7.5683378081103534</v>
      </c>
      <c r="AA1177" s="88">
        <f t="shared" si="74"/>
        <v>7.5626587352604586</v>
      </c>
      <c r="AB1177" s="90">
        <f t="shared" si="75"/>
        <v>3.7532708659449704E-4</v>
      </c>
      <c r="AC1177" s="19">
        <v>7.59</v>
      </c>
      <c r="AD1177" s="99">
        <v>7.56</v>
      </c>
      <c r="AE1177" s="95">
        <v>0.47</v>
      </c>
    </row>
    <row r="1178" spans="1:31" x14ac:dyDescent="0.35">
      <c r="A1178" s="2" t="s">
        <v>137</v>
      </c>
      <c r="B1178" s="9">
        <v>41198</v>
      </c>
      <c r="C1178" s="20"/>
      <c r="D1178" s="12">
        <v>7.22</v>
      </c>
      <c r="F1178" s="12">
        <v>2.2000000000000002</v>
      </c>
      <c r="H1178" s="23">
        <f t="shared" si="72"/>
        <v>6.0255958607435649E-8</v>
      </c>
      <c r="I1178" s="24">
        <v>7.0000000000000001E-3</v>
      </c>
      <c r="J1178" s="25">
        <v>0.77</v>
      </c>
      <c r="K1178" s="30">
        <v>14</v>
      </c>
      <c r="L1178" s="25">
        <v>86.4</v>
      </c>
      <c r="M1178" s="30">
        <v>0.2</v>
      </c>
      <c r="N1178" s="25">
        <v>1.49</v>
      </c>
      <c r="O1178" s="25">
        <v>5.47</v>
      </c>
      <c r="P1178" s="25">
        <v>14.9</v>
      </c>
      <c r="Q1178" s="25">
        <v>0.18</v>
      </c>
      <c r="R1178" s="25">
        <v>45</v>
      </c>
      <c r="S1178" s="31">
        <v>0.7</v>
      </c>
      <c r="T1178" s="51">
        <v>0.06</v>
      </c>
      <c r="U1178" s="42">
        <v>11.7</v>
      </c>
      <c r="V1178" s="42">
        <v>0.22</v>
      </c>
      <c r="W1178" s="42">
        <v>3.2799999999999999E-3</v>
      </c>
      <c r="X1178" s="42">
        <v>26</v>
      </c>
      <c r="Y1178" s="44">
        <v>6.64</v>
      </c>
      <c r="Z1178" s="87">
        <f t="shared" si="73"/>
        <v>7.7379467070411563</v>
      </c>
      <c r="AA1178" s="88">
        <f t="shared" si="74"/>
        <v>7.6225147844245855</v>
      </c>
      <c r="AB1178" s="90">
        <f t="shared" si="75"/>
        <v>7.514873344183352E-3</v>
      </c>
      <c r="AC1178" s="19">
        <v>7.77</v>
      </c>
      <c r="AD1178" s="13">
        <v>7.62</v>
      </c>
      <c r="AE1178" s="94">
        <v>1.92</v>
      </c>
    </row>
    <row r="1179" spans="1:31" x14ac:dyDescent="0.35">
      <c r="A1179" s="2" t="s">
        <v>137</v>
      </c>
      <c r="B1179" s="9">
        <v>38875</v>
      </c>
      <c r="C1179" s="20"/>
      <c r="D1179" s="12">
        <v>7.18</v>
      </c>
      <c r="F1179" s="12">
        <v>2.1</v>
      </c>
      <c r="H1179" s="23">
        <f t="shared" si="72"/>
        <v>6.606934480075943E-8</v>
      </c>
      <c r="I1179" s="32">
        <v>0.01</v>
      </c>
      <c r="J1179" s="25">
        <v>0.7</v>
      </c>
      <c r="K1179" s="29">
        <v>12</v>
      </c>
      <c r="L1179" s="25">
        <v>79.8</v>
      </c>
      <c r="M1179" s="29">
        <v>0.2</v>
      </c>
      <c r="N1179" s="25">
        <v>1.6</v>
      </c>
      <c r="O1179" s="25">
        <v>5.2</v>
      </c>
      <c r="P1179" s="25">
        <v>14.3</v>
      </c>
      <c r="Q1179" s="25">
        <v>0.19</v>
      </c>
      <c r="R1179" s="25">
        <v>41.3</v>
      </c>
      <c r="S1179" s="29">
        <v>1.3</v>
      </c>
      <c r="T1179" s="51">
        <v>7.0000000000000007E-2</v>
      </c>
      <c r="U1179" s="42">
        <v>19.5</v>
      </c>
      <c r="V1179" s="42">
        <v>0.22</v>
      </c>
      <c r="W1179" s="42">
        <v>3.2845000000000001E-3</v>
      </c>
      <c r="X1179" s="42">
        <v>24</v>
      </c>
      <c r="Y1179" s="44">
        <v>6.6</v>
      </c>
      <c r="Z1179" s="87">
        <f t="shared" si="73"/>
        <v>7.1921459310938314</v>
      </c>
      <c r="AA1179" s="88">
        <f t="shared" si="74"/>
        <v>7.6887948788094969</v>
      </c>
      <c r="AB1179" s="90">
        <f t="shared" si="75"/>
        <v>-3.3374835237913417E-2</v>
      </c>
      <c r="AC1179" s="19">
        <v>7.1</v>
      </c>
      <c r="AD1179" s="99">
        <v>7.7</v>
      </c>
      <c r="AE1179" s="95">
        <v>-7.5</v>
      </c>
    </row>
    <row r="1180" spans="1:31" x14ac:dyDescent="0.35">
      <c r="A1180" s="2" t="s">
        <v>137</v>
      </c>
      <c r="B1180" s="9">
        <v>40115</v>
      </c>
      <c r="C1180" s="18">
        <v>39.65</v>
      </c>
      <c r="D1180" s="12">
        <v>7.17</v>
      </c>
      <c r="F1180" s="12">
        <v>2.2000000000000002</v>
      </c>
      <c r="H1180" s="23">
        <f t="shared" si="72"/>
        <v>6.7608297539197998E-8</v>
      </c>
      <c r="I1180" s="24">
        <v>0.01</v>
      </c>
      <c r="J1180" s="25">
        <v>0.79</v>
      </c>
      <c r="K1180" s="29">
        <v>12</v>
      </c>
      <c r="L1180" s="25">
        <v>85.6</v>
      </c>
      <c r="M1180" s="29">
        <v>0.2</v>
      </c>
      <c r="N1180" s="25">
        <v>1.55</v>
      </c>
      <c r="O1180" s="25">
        <v>5.77</v>
      </c>
      <c r="P1180" s="25">
        <v>14.8</v>
      </c>
      <c r="Q1180" s="25">
        <v>0.17</v>
      </c>
      <c r="R1180" s="25">
        <v>43.3</v>
      </c>
      <c r="S1180" s="29">
        <v>1.7</v>
      </c>
      <c r="T1180" s="51">
        <v>0.05</v>
      </c>
      <c r="U1180" s="42">
        <v>11.6</v>
      </c>
      <c r="V1180" s="42">
        <v>0.22</v>
      </c>
      <c r="W1180" s="42">
        <v>3.2799999999999999E-3</v>
      </c>
      <c r="X1180" s="42">
        <v>23</v>
      </c>
      <c r="Y1180" s="44">
        <v>6.62</v>
      </c>
      <c r="Z1180" s="87">
        <f t="shared" si="73"/>
        <v>7.6267561987754409</v>
      </c>
      <c r="AA1180" s="88">
        <f t="shared" si="74"/>
        <v>7.5154908457208487</v>
      </c>
      <c r="AB1180" s="90">
        <f t="shared" si="75"/>
        <v>7.3480080418469648E-3</v>
      </c>
      <c r="AE1180" s="94">
        <v>0.14000000000000001</v>
      </c>
    </row>
    <row r="1181" spans="1:31" x14ac:dyDescent="0.35">
      <c r="A1181" s="2" t="s">
        <v>215</v>
      </c>
      <c r="B1181" s="9">
        <v>38686</v>
      </c>
      <c r="C1181" s="19">
        <v>25.1</v>
      </c>
      <c r="D1181" s="12">
        <v>7.4</v>
      </c>
      <c r="F1181" s="12">
        <v>2</v>
      </c>
      <c r="H1181" s="23">
        <f t="shared" si="72"/>
        <v>3.981071705534957E-8</v>
      </c>
      <c r="I1181" s="28"/>
      <c r="J1181" s="25">
        <v>0.01</v>
      </c>
      <c r="K1181" s="29">
        <v>1</v>
      </c>
      <c r="L1181" s="25">
        <v>115</v>
      </c>
      <c r="M1181" s="29">
        <v>1</v>
      </c>
      <c r="N1181" s="25">
        <v>0.03</v>
      </c>
      <c r="O1181" s="25">
        <v>1.3</v>
      </c>
      <c r="P1181" s="25">
        <v>7.4</v>
      </c>
      <c r="Q1181" s="25">
        <v>0.02</v>
      </c>
      <c r="R1181" s="25">
        <v>16.5</v>
      </c>
      <c r="S1181" s="29">
        <v>5</v>
      </c>
      <c r="T1181" s="51">
        <v>0.03</v>
      </c>
      <c r="U1181" s="42">
        <v>33</v>
      </c>
      <c r="V1181" s="42">
        <v>84.99</v>
      </c>
      <c r="W1181" s="42">
        <v>0.03</v>
      </c>
      <c r="X1181" s="42">
        <v>30</v>
      </c>
      <c r="Y1181" s="44">
        <v>4.0999999999999996</v>
      </c>
      <c r="Z1181" s="87">
        <f t="shared" si="73"/>
        <v>7.1006353154853796</v>
      </c>
      <c r="AA1181" s="88">
        <f t="shared" si="74"/>
        <v>7.0056676977193852</v>
      </c>
      <c r="AB1181" s="90">
        <f t="shared" si="75"/>
        <v>6.7322825602921027E-3</v>
      </c>
      <c r="AC1181" s="19">
        <v>7.1</v>
      </c>
      <c r="AD1181" s="13">
        <v>-7</v>
      </c>
      <c r="AE1181" s="95">
        <v>1.36</v>
      </c>
    </row>
    <row r="1182" spans="1:31" x14ac:dyDescent="0.35">
      <c r="A1182" s="2" t="s">
        <v>215</v>
      </c>
      <c r="B1182" s="9">
        <v>38875</v>
      </c>
      <c r="C1182" s="18">
        <v>25.11</v>
      </c>
      <c r="D1182" s="12">
        <v>7.27</v>
      </c>
      <c r="F1182" s="12">
        <v>2.1</v>
      </c>
      <c r="H1182" s="23">
        <f t="shared" si="72"/>
        <v>5.3703179637025192E-8</v>
      </c>
      <c r="I1182" s="28"/>
      <c r="J1182" s="25">
        <v>0.01</v>
      </c>
      <c r="K1182" s="29">
        <v>0.9</v>
      </c>
      <c r="L1182" s="25">
        <v>112</v>
      </c>
      <c r="M1182" s="30">
        <v>2.7</v>
      </c>
      <c r="N1182" s="25">
        <v>0.04</v>
      </c>
      <c r="O1182" s="25">
        <v>1.1599999999999999</v>
      </c>
      <c r="P1182" s="25">
        <v>7.6</v>
      </c>
      <c r="Q1182" s="25">
        <v>0.01</v>
      </c>
      <c r="R1182" s="25">
        <v>17.899999999999999</v>
      </c>
      <c r="S1182" s="31">
        <v>5.3</v>
      </c>
      <c r="T1182" s="51">
        <v>0.09</v>
      </c>
      <c r="U1182" s="42">
        <v>27</v>
      </c>
      <c r="V1182" s="42">
        <v>72.06</v>
      </c>
      <c r="W1182" s="42">
        <v>8.86815E-3</v>
      </c>
      <c r="X1182" s="42">
        <v>36</v>
      </c>
      <c r="Y1182" s="44">
        <v>4.54</v>
      </c>
      <c r="Z1182" s="87">
        <f t="shared" si="73"/>
        <v>7.0246984123420848</v>
      </c>
      <c r="AA1182" s="88">
        <f t="shared" si="74"/>
        <v>7.2828988056346144</v>
      </c>
      <c r="AB1182" s="90">
        <f t="shared" si="75"/>
        <v>-1.8046383984594926E-2</v>
      </c>
      <c r="AC1182" s="19">
        <v>7</v>
      </c>
      <c r="AD1182" s="99">
        <v>7.3</v>
      </c>
      <c r="AE1182" s="95">
        <v>-3.6</v>
      </c>
    </row>
    <row r="1183" spans="1:31" x14ac:dyDescent="0.35">
      <c r="A1183" s="2" t="s">
        <v>215</v>
      </c>
      <c r="B1183" s="9">
        <v>42131</v>
      </c>
      <c r="C1183" s="18">
        <v>24.8</v>
      </c>
      <c r="D1183" s="12">
        <v>7.37</v>
      </c>
      <c r="F1183" s="12">
        <v>2</v>
      </c>
      <c r="H1183" s="23">
        <f t="shared" si="72"/>
        <v>4.2657951880159239E-8</v>
      </c>
      <c r="I1183" s="28"/>
      <c r="J1183" s="25">
        <v>0.01</v>
      </c>
      <c r="K1183" s="36"/>
      <c r="L1183" s="25">
        <v>116</v>
      </c>
      <c r="M1183" s="33"/>
      <c r="N1183" s="25">
        <v>0.22</v>
      </c>
      <c r="O1183" s="25">
        <v>1.24</v>
      </c>
      <c r="P1183" s="25">
        <v>8.07</v>
      </c>
      <c r="Q1183" s="25">
        <v>0.01</v>
      </c>
      <c r="R1183" s="25">
        <v>22.5</v>
      </c>
      <c r="S1183" s="34"/>
      <c r="T1183" s="51">
        <v>0.11</v>
      </c>
      <c r="U1183" s="42">
        <v>30.7</v>
      </c>
      <c r="V1183" s="42">
        <v>77.91</v>
      </c>
      <c r="W1183" s="42">
        <v>8.2100000000000003E-3</v>
      </c>
      <c r="X1183" s="42">
        <v>43</v>
      </c>
      <c r="Y1183" s="44">
        <v>4.4000000000000004</v>
      </c>
      <c r="Z1183" s="87">
        <f t="shared" si="73"/>
        <v>7.4715452820524124</v>
      </c>
      <c r="AA1183" s="88">
        <f t="shared" si="74"/>
        <v>7.512359495858199</v>
      </c>
      <c r="AB1183" s="90">
        <f t="shared" si="75"/>
        <v>-2.723870340257045E-3</v>
      </c>
      <c r="AC1183" s="19">
        <v>7.48</v>
      </c>
      <c r="AD1183" s="99">
        <v>7.52</v>
      </c>
      <c r="AE1183" s="95">
        <v>0.53</v>
      </c>
    </row>
    <row r="1184" spans="1:31" x14ac:dyDescent="0.35">
      <c r="A1184" s="2" t="s">
        <v>215</v>
      </c>
      <c r="B1184" s="9">
        <v>41053</v>
      </c>
      <c r="C1184" s="20"/>
      <c r="D1184" s="12">
        <v>7.26</v>
      </c>
      <c r="F1184" s="12">
        <v>1.9</v>
      </c>
      <c r="G1184" s="17"/>
      <c r="H1184" s="23">
        <f t="shared" si="72"/>
        <v>5.4954087385762357E-8</v>
      </c>
      <c r="I1184" s="28"/>
      <c r="J1184" s="25">
        <v>0.01</v>
      </c>
      <c r="K1184" s="33"/>
      <c r="L1184" s="25">
        <v>119</v>
      </c>
      <c r="M1184" s="33"/>
      <c r="N1184" s="25">
        <v>0.09</v>
      </c>
      <c r="O1184" s="25">
        <v>1.26</v>
      </c>
      <c r="P1184" s="25">
        <v>8.67</v>
      </c>
      <c r="Q1184" s="25">
        <v>6.0000000000000001E-3</v>
      </c>
      <c r="R1184" s="25">
        <v>17.8</v>
      </c>
      <c r="S1184" s="34"/>
      <c r="T1184" s="51">
        <v>0.09</v>
      </c>
      <c r="U1184" s="42">
        <v>30.2</v>
      </c>
      <c r="V1184" s="42">
        <v>108.89</v>
      </c>
      <c r="W1184" s="42">
        <v>0.01</v>
      </c>
      <c r="X1184" s="42">
        <v>36</v>
      </c>
      <c r="Y1184" s="44">
        <v>4.2</v>
      </c>
      <c r="Z1184" s="87">
        <f t="shared" si="73"/>
        <v>7.4618821526276218</v>
      </c>
      <c r="AA1184" s="88">
        <f t="shared" si="74"/>
        <v>7.6035737601092439</v>
      </c>
      <c r="AB1184" s="90">
        <f t="shared" si="75"/>
        <v>-9.4050660200619002E-3</v>
      </c>
      <c r="AC1184" s="19">
        <v>7.46</v>
      </c>
      <c r="AD1184" s="99">
        <v>7.6</v>
      </c>
      <c r="AE1184" s="95">
        <v>1.87</v>
      </c>
    </row>
    <row r="1185" spans="1:31" x14ac:dyDescent="0.35">
      <c r="A1185" s="2" t="s">
        <v>215</v>
      </c>
      <c r="B1185" s="9">
        <v>40714</v>
      </c>
      <c r="C1185" s="20"/>
      <c r="D1185" s="12">
        <v>7.36</v>
      </c>
      <c r="F1185" s="12">
        <v>1.8</v>
      </c>
      <c r="H1185" s="23">
        <f t="shared" si="72"/>
        <v>4.3651583224016566E-8</v>
      </c>
      <c r="I1185" s="28"/>
      <c r="J1185" s="25">
        <v>0.01</v>
      </c>
      <c r="K1185" s="30">
        <v>0.8</v>
      </c>
      <c r="L1185" s="25">
        <v>121</v>
      </c>
      <c r="M1185" s="30">
        <v>3.6</v>
      </c>
      <c r="N1185" s="25">
        <v>0.12</v>
      </c>
      <c r="O1185" s="25">
        <v>1.19</v>
      </c>
      <c r="P1185" s="25">
        <v>8.26</v>
      </c>
      <c r="Q1185" s="25">
        <v>0.01</v>
      </c>
      <c r="R1185" s="25">
        <v>17.3</v>
      </c>
      <c r="S1185" s="31">
        <v>2.7</v>
      </c>
      <c r="T1185" s="51">
        <v>0.1</v>
      </c>
      <c r="U1185" s="42">
        <v>31.5</v>
      </c>
      <c r="V1185" s="42">
        <v>122.62</v>
      </c>
      <c r="W1185" s="42">
        <v>8.2100000000000003E-3</v>
      </c>
      <c r="X1185" s="42">
        <v>37</v>
      </c>
      <c r="Y1185" s="44">
        <v>3.95</v>
      </c>
      <c r="Z1185" s="87">
        <f t="shared" si="73"/>
        <v>7.5056326175211492</v>
      </c>
      <c r="AA1185" s="88">
        <f t="shared" si="74"/>
        <v>7.6305746933667571</v>
      </c>
      <c r="AB1185" s="90">
        <f t="shared" si="75"/>
        <v>-8.2545166883208256E-3</v>
      </c>
      <c r="AC1185" s="19">
        <v>7.51</v>
      </c>
      <c r="AD1185" s="99">
        <v>7.63</v>
      </c>
      <c r="AE1185" s="95">
        <v>1.65</v>
      </c>
    </row>
    <row r="1186" spans="1:31" x14ac:dyDescent="0.35">
      <c r="A1186" s="2" t="s">
        <v>215</v>
      </c>
      <c r="B1186" s="9">
        <v>41781</v>
      </c>
      <c r="C1186" s="18">
        <v>24.87</v>
      </c>
      <c r="D1186" s="12">
        <v>7.39</v>
      </c>
      <c r="F1186" s="12">
        <v>2</v>
      </c>
      <c r="H1186" s="23">
        <f t="shared" si="72"/>
        <v>4.0738027780411254E-8</v>
      </c>
      <c r="I1186" s="32">
        <v>6.0000000000000001E-3</v>
      </c>
      <c r="J1186" s="25">
        <v>0.01</v>
      </c>
      <c r="K1186" s="29">
        <v>0.6</v>
      </c>
      <c r="L1186" s="25">
        <v>118</v>
      </c>
      <c r="M1186" s="29">
        <v>2.4</v>
      </c>
      <c r="N1186" s="25">
        <v>0.35</v>
      </c>
      <c r="O1186" s="25">
        <v>1.3</v>
      </c>
      <c r="P1186" s="25">
        <v>8.2100000000000009</v>
      </c>
      <c r="Q1186" s="25">
        <v>0.01</v>
      </c>
      <c r="R1186" s="25">
        <v>24.7</v>
      </c>
      <c r="S1186" s="29">
        <v>16</v>
      </c>
      <c r="T1186" s="51">
        <v>0.1</v>
      </c>
      <c r="U1186" s="42">
        <v>31.8</v>
      </c>
      <c r="V1186" s="42">
        <v>92.96</v>
      </c>
      <c r="W1186" s="42">
        <v>8.5400000000000007E-3</v>
      </c>
      <c r="X1186" s="42">
        <v>44</v>
      </c>
      <c r="Y1186" s="44">
        <v>4.3</v>
      </c>
      <c r="Z1186" s="87">
        <f t="shared" si="73"/>
        <v>7.6854143675914699</v>
      </c>
      <c r="AA1186" s="88">
        <f t="shared" si="74"/>
        <v>7.7059014295105666</v>
      </c>
      <c r="AB1186" s="90">
        <f t="shared" si="75"/>
        <v>-1.3310793040159751E-3</v>
      </c>
      <c r="AC1186" s="19">
        <v>7.69</v>
      </c>
      <c r="AD1186" s="99">
        <v>7.71</v>
      </c>
      <c r="AE1186" s="95">
        <v>0.22</v>
      </c>
    </row>
    <row r="1187" spans="1:31" x14ac:dyDescent="0.35">
      <c r="A1187" s="2" t="s">
        <v>215</v>
      </c>
      <c r="B1187" s="9">
        <v>40343</v>
      </c>
      <c r="C1187" s="18">
        <v>25.04</v>
      </c>
      <c r="D1187" s="12">
        <v>7.27</v>
      </c>
      <c r="F1187" s="12">
        <v>2.1</v>
      </c>
      <c r="H1187" s="23">
        <f t="shared" si="72"/>
        <v>5.3703179637025192E-8</v>
      </c>
      <c r="I1187" s="32">
        <v>1E-3</v>
      </c>
      <c r="J1187" s="25">
        <v>0.01</v>
      </c>
      <c r="K1187" s="36"/>
      <c r="L1187" s="25">
        <v>131</v>
      </c>
      <c r="M1187" s="36"/>
      <c r="N1187" s="25">
        <v>0.06</v>
      </c>
      <c r="O1187" s="25">
        <v>1.28</v>
      </c>
      <c r="P1187" s="25">
        <v>8.74</v>
      </c>
      <c r="Q1187" s="25">
        <v>6.0000000000000001E-3</v>
      </c>
      <c r="R1187" s="25">
        <v>19.100000000000001</v>
      </c>
      <c r="S1187" s="36"/>
      <c r="T1187" s="51">
        <v>0.09</v>
      </c>
      <c r="U1187" s="42">
        <v>38.1</v>
      </c>
      <c r="V1187" s="42">
        <v>136.78</v>
      </c>
      <c r="W1187" s="42">
        <v>7.5500000000000003E-3</v>
      </c>
      <c r="X1187" s="42">
        <v>46</v>
      </c>
      <c r="Y1187" s="44">
        <v>3.91</v>
      </c>
      <c r="Z1187" s="87">
        <f t="shared" si="73"/>
        <v>8.1225382142614162</v>
      </c>
      <c r="AA1187" s="88">
        <f t="shared" si="74"/>
        <v>8.2099100681210491</v>
      </c>
      <c r="AB1187" s="90">
        <f t="shared" si="75"/>
        <v>-5.3495870520453076E-3</v>
      </c>
      <c r="AC1187" s="19">
        <v>8.1300000000000008</v>
      </c>
      <c r="AD1187" s="99">
        <v>8.2100000000000009</v>
      </c>
      <c r="AE1187" s="95">
        <v>0.93</v>
      </c>
    </row>
    <row r="1188" spans="1:31" x14ac:dyDescent="0.35">
      <c r="A1188" s="2" t="s">
        <v>215</v>
      </c>
      <c r="B1188" s="9">
        <v>41465</v>
      </c>
      <c r="C1188" s="19">
        <v>24.74</v>
      </c>
      <c r="D1188" s="12">
        <v>7.17</v>
      </c>
      <c r="F1188" s="12">
        <v>1.9</v>
      </c>
      <c r="H1188" s="23">
        <f t="shared" si="72"/>
        <v>6.7608297539197998E-8</v>
      </c>
      <c r="I1188" s="28"/>
      <c r="J1188" s="25">
        <v>0.01</v>
      </c>
      <c r="K1188" s="36"/>
      <c r="L1188" s="25">
        <v>131</v>
      </c>
      <c r="M1188" s="36"/>
      <c r="N1188" s="25">
        <v>0.1</v>
      </c>
      <c r="O1188" s="25">
        <v>1.34</v>
      </c>
      <c r="P1188" s="25">
        <v>8.98</v>
      </c>
      <c r="Q1188" s="25">
        <v>4.0000000000000001E-3</v>
      </c>
      <c r="R1188" s="25">
        <v>25.1</v>
      </c>
      <c r="S1188" s="36"/>
      <c r="T1188" s="51">
        <v>0.09</v>
      </c>
      <c r="U1188" s="42">
        <v>37.299999999999997</v>
      </c>
      <c r="V1188" s="42">
        <v>106.68</v>
      </c>
      <c r="W1188" s="42">
        <v>0.01</v>
      </c>
      <c r="X1188" s="42">
        <v>64</v>
      </c>
      <c r="Y1188" s="44">
        <v>4.0599999999999996</v>
      </c>
      <c r="Z1188" s="87">
        <f t="shared" si="73"/>
        <v>8.4060491601063188</v>
      </c>
      <c r="AA1188" s="88">
        <f t="shared" si="74"/>
        <v>8.3655823400745248</v>
      </c>
      <c r="AB1188" s="90">
        <f t="shared" si="75"/>
        <v>2.4128135674431894E-3</v>
      </c>
      <c r="AC1188" s="19">
        <v>8.41</v>
      </c>
      <c r="AD1188" s="99">
        <v>8.36</v>
      </c>
      <c r="AE1188" s="95">
        <v>0.54</v>
      </c>
    </row>
    <row r="1189" spans="1:31" x14ac:dyDescent="0.35">
      <c r="A1189" s="2" t="s">
        <v>215</v>
      </c>
      <c r="B1189" s="9">
        <v>39189</v>
      </c>
      <c r="C1189" s="18">
        <v>25</v>
      </c>
      <c r="D1189" s="12">
        <v>7.44</v>
      </c>
      <c r="F1189" s="12">
        <v>1.7</v>
      </c>
      <c r="H1189" s="23">
        <f t="shared" si="72"/>
        <v>3.630780547701001E-8</v>
      </c>
      <c r="I1189" s="28"/>
      <c r="J1189" s="25">
        <v>0.01</v>
      </c>
      <c r="K1189" s="36"/>
      <c r="L1189" s="25">
        <v>119</v>
      </c>
      <c r="M1189" s="36"/>
      <c r="N1189" s="25">
        <v>0.1</v>
      </c>
      <c r="O1189" s="25">
        <v>1.28</v>
      </c>
      <c r="P1189" s="25">
        <v>7.9</v>
      </c>
      <c r="Q1189" s="25">
        <v>0.02</v>
      </c>
      <c r="R1189" s="25">
        <v>16.5</v>
      </c>
      <c r="S1189" s="36"/>
      <c r="T1189" s="51">
        <v>0.09</v>
      </c>
      <c r="U1189" s="42">
        <v>28.8</v>
      </c>
      <c r="V1189" s="42">
        <v>95.17</v>
      </c>
      <c r="W1189" s="42">
        <v>8.8699999999999994E-3</v>
      </c>
      <c r="X1189" s="42">
        <v>33</v>
      </c>
      <c r="Y1189" s="44">
        <v>4.43</v>
      </c>
      <c r="Z1189" s="87">
        <f t="shared" si="73"/>
        <v>7.3433666511008457</v>
      </c>
      <c r="AA1189" s="88">
        <f t="shared" si="74"/>
        <v>7.4984872233769178</v>
      </c>
      <c r="AB1189" s="90">
        <f t="shared" si="75"/>
        <v>-1.0451563099055925E-2</v>
      </c>
      <c r="AD1189" s="100"/>
      <c r="AE1189" s="96"/>
    </row>
    <row r="1190" spans="1:31" x14ac:dyDescent="0.35">
      <c r="A1190" s="2" t="s">
        <v>215</v>
      </c>
      <c r="B1190" s="9">
        <v>36461</v>
      </c>
      <c r="C1190" s="19">
        <v>24.49</v>
      </c>
      <c r="D1190" s="12">
        <v>7.54</v>
      </c>
      <c r="F1190" s="12">
        <v>22</v>
      </c>
      <c r="H1190" s="23">
        <f t="shared" si="72"/>
        <v>2.8840315031265985E-8</v>
      </c>
      <c r="J1190" s="25">
        <v>0.05</v>
      </c>
      <c r="K1190" s="29">
        <v>2.8</v>
      </c>
      <c r="L1190" s="25">
        <v>78.599999999999994</v>
      </c>
      <c r="M1190" s="29">
        <v>5</v>
      </c>
      <c r="N1190" s="25">
        <v>0.64</v>
      </c>
      <c r="O1190" s="25">
        <v>1.95</v>
      </c>
      <c r="P1190" s="25">
        <v>6.48</v>
      </c>
      <c r="Q1190" s="25">
        <v>0.46</v>
      </c>
      <c r="R1190" s="25">
        <v>46.7</v>
      </c>
      <c r="S1190" s="29">
        <v>10</v>
      </c>
      <c r="T1190" s="51">
        <v>0.21</v>
      </c>
      <c r="U1190" s="42">
        <v>25</v>
      </c>
      <c r="V1190" s="42">
        <v>84.99</v>
      </c>
      <c r="W1190" s="42">
        <v>0.13</v>
      </c>
      <c r="X1190" s="42">
        <v>44</v>
      </c>
      <c r="Y1190" s="44">
        <v>3.5</v>
      </c>
      <c r="Z1190" s="87">
        <f t="shared" si="73"/>
        <v>6.5789015995852562</v>
      </c>
      <c r="AA1190" s="88">
        <f t="shared" si="74"/>
        <v>6.6419048153837741</v>
      </c>
      <c r="AB1190" s="90">
        <f t="shared" si="75"/>
        <v>-4.7654593691942694E-3</v>
      </c>
      <c r="AD1190" s="100"/>
      <c r="AE1190" s="96"/>
    </row>
    <row r="1191" spans="1:31" x14ac:dyDescent="0.35">
      <c r="A1191" s="2" t="s">
        <v>215</v>
      </c>
      <c r="B1191" s="9">
        <v>40003</v>
      </c>
      <c r="C1191" s="20"/>
      <c r="D1191" s="12">
        <v>7.26</v>
      </c>
      <c r="F1191" s="12">
        <v>2</v>
      </c>
      <c r="H1191" s="23">
        <f t="shared" si="72"/>
        <v>5.4954087385762357E-8</v>
      </c>
      <c r="I1191" s="24">
        <v>0.02</v>
      </c>
      <c r="J1191" s="25">
        <v>0.01</v>
      </c>
      <c r="K1191" s="33"/>
      <c r="L1191" s="25">
        <v>128</v>
      </c>
      <c r="M1191" s="33"/>
      <c r="N1191" s="25">
        <v>7.0000000000000007E-2</v>
      </c>
      <c r="O1191" s="25">
        <v>1.32</v>
      </c>
      <c r="P1191" s="25">
        <v>8.4</v>
      </c>
      <c r="Q1191" s="25">
        <v>6.0000000000000001E-3</v>
      </c>
      <c r="R1191" s="25">
        <v>16.899999999999999</v>
      </c>
      <c r="S1191" s="34"/>
      <c r="T1191" s="51">
        <v>0.08</v>
      </c>
      <c r="U1191" s="42">
        <v>32.200000000000003</v>
      </c>
      <c r="V1191" s="42">
        <v>142.97999999999999</v>
      </c>
      <c r="W1191" s="42">
        <v>0.01</v>
      </c>
      <c r="X1191" s="42">
        <v>31</v>
      </c>
      <c r="Y1191" s="44">
        <v>3.9</v>
      </c>
      <c r="Z1191" s="87">
        <f t="shared" si="73"/>
        <v>7.8526656048518308</v>
      </c>
      <c r="AA1191" s="88">
        <f t="shared" si="74"/>
        <v>7.7536891638637648</v>
      </c>
      <c r="AB1191" s="90">
        <f t="shared" si="75"/>
        <v>6.3420601706731406E-3</v>
      </c>
      <c r="AE1191" s="94">
        <v>1.24</v>
      </c>
    </row>
    <row r="1192" spans="1:31" x14ac:dyDescent="0.35">
      <c r="A1192" s="2" t="s">
        <v>215</v>
      </c>
      <c r="B1192" s="9">
        <v>36658</v>
      </c>
      <c r="C1192" s="18">
        <v>24.46</v>
      </c>
      <c r="D1192" s="12">
        <v>7.7</v>
      </c>
      <c r="F1192" s="12">
        <v>4</v>
      </c>
      <c r="H1192" s="23">
        <f t="shared" si="72"/>
        <v>1.9952623149688773E-8</v>
      </c>
      <c r="J1192" s="25">
        <v>0.09</v>
      </c>
      <c r="K1192" s="30">
        <v>1</v>
      </c>
      <c r="L1192" s="25">
        <v>78.400000000000006</v>
      </c>
      <c r="M1192" s="33"/>
      <c r="N1192" s="25">
        <v>0.06</v>
      </c>
      <c r="O1192" s="25">
        <v>2.2400000000000002</v>
      </c>
      <c r="P1192" s="25">
        <v>7.17</v>
      </c>
      <c r="Q1192" s="25">
        <v>0.21</v>
      </c>
      <c r="R1192" s="25">
        <v>19.8</v>
      </c>
      <c r="S1192" s="34"/>
      <c r="T1192" s="51">
        <v>0.06</v>
      </c>
      <c r="U1192" s="42">
        <v>22.6</v>
      </c>
      <c r="V1192" s="42">
        <v>84.1</v>
      </c>
      <c r="W1192" s="42">
        <v>0.22</v>
      </c>
      <c r="X1192" s="42">
        <v>19</v>
      </c>
      <c r="Y1192" s="44">
        <v>2.7</v>
      </c>
      <c r="Z1192" s="87">
        <f t="shared" si="73"/>
        <v>5.4353827135465114</v>
      </c>
      <c r="AA1192" s="88">
        <f t="shared" si="74"/>
        <v>5.0695859739875608</v>
      </c>
      <c r="AB1192" s="90">
        <f t="shared" si="75"/>
        <v>3.4821306987143183E-2</v>
      </c>
    </row>
    <row r="1193" spans="1:31" x14ac:dyDescent="0.35">
      <c r="A1193" s="2" t="s">
        <v>107</v>
      </c>
      <c r="B1193" s="9">
        <v>38692</v>
      </c>
      <c r="C1193" s="18">
        <v>4.28</v>
      </c>
      <c r="D1193" s="12">
        <v>7.2</v>
      </c>
      <c r="F1193" s="12">
        <v>3</v>
      </c>
      <c r="H1193" s="23">
        <f t="shared" si="72"/>
        <v>6.3095734448019177E-8</v>
      </c>
      <c r="I1193" s="32">
        <v>1E-3</v>
      </c>
      <c r="J1193" s="25">
        <v>0.68</v>
      </c>
      <c r="K1193" s="30">
        <v>1</v>
      </c>
      <c r="L1193" s="25">
        <v>87.7</v>
      </c>
      <c r="M1193" s="30">
        <v>1</v>
      </c>
      <c r="N1193" s="25">
        <v>2.65</v>
      </c>
      <c r="O1193" s="25">
        <v>3.3</v>
      </c>
      <c r="P1193" s="25">
        <v>13.5</v>
      </c>
      <c r="Q1193" s="25">
        <v>0.18</v>
      </c>
      <c r="R1193" s="25">
        <v>21</v>
      </c>
      <c r="S1193" s="31">
        <v>5</v>
      </c>
      <c r="T1193" s="51">
        <v>0.61</v>
      </c>
      <c r="U1193" s="42">
        <v>5</v>
      </c>
      <c r="V1193" s="42">
        <v>0.44</v>
      </c>
      <c r="W1193" s="42">
        <v>0.03</v>
      </c>
      <c r="X1193" s="42">
        <v>15</v>
      </c>
      <c r="Y1193" s="44">
        <v>6</v>
      </c>
      <c r="Z1193" s="87">
        <f t="shared" si="73"/>
        <v>6.6240798430095627</v>
      </c>
      <c r="AA1193" s="88">
        <f t="shared" si="74"/>
        <v>6.554240128837268</v>
      </c>
      <c r="AB1193" s="90">
        <f t="shared" si="75"/>
        <v>5.2995916263601827E-3</v>
      </c>
      <c r="AC1193" s="19">
        <v>6.62</v>
      </c>
      <c r="AD1193" s="99">
        <v>-6.54</v>
      </c>
      <c r="AE1193" s="95">
        <v>1.3</v>
      </c>
    </row>
    <row r="1194" spans="1:31" x14ac:dyDescent="0.35">
      <c r="A1194" s="2" t="s">
        <v>107</v>
      </c>
      <c r="B1194" s="9">
        <v>41885</v>
      </c>
      <c r="C1194" s="18">
        <v>4.33</v>
      </c>
      <c r="D1194" s="12">
        <v>7.32</v>
      </c>
      <c r="F1194" s="12">
        <v>2.5</v>
      </c>
      <c r="H1194" s="23">
        <f t="shared" si="72"/>
        <v>4.7863009232263782E-8</v>
      </c>
      <c r="I1194" s="24">
        <v>5.0000000000000001E-3</v>
      </c>
      <c r="J1194" s="25">
        <v>0.76</v>
      </c>
      <c r="K1194" s="30">
        <v>0.4</v>
      </c>
      <c r="L1194" s="25">
        <v>95.4</v>
      </c>
      <c r="M1194" s="30">
        <v>0.2</v>
      </c>
      <c r="N1194" s="25">
        <v>3.17</v>
      </c>
      <c r="O1194" s="25">
        <v>3.33</v>
      </c>
      <c r="P1194" s="25">
        <v>14.1</v>
      </c>
      <c r="Q1194" s="25">
        <v>0.21</v>
      </c>
      <c r="R1194" s="25">
        <v>21.1</v>
      </c>
      <c r="S1194" s="31">
        <v>2.5</v>
      </c>
      <c r="T1194" s="51">
        <v>0.02</v>
      </c>
      <c r="U1194" s="42">
        <v>7.83</v>
      </c>
      <c r="V1194" s="42">
        <v>0.22</v>
      </c>
      <c r="W1194" s="42">
        <v>3.2799999999999999E-3</v>
      </c>
      <c r="X1194" s="42">
        <v>15</v>
      </c>
      <c r="Y1194" s="44">
        <v>6.26</v>
      </c>
      <c r="Z1194" s="87">
        <f t="shared" si="73"/>
        <v>7.0873933735988528</v>
      </c>
      <c r="AA1194" s="88">
        <f t="shared" si="74"/>
        <v>6.850388781919122</v>
      </c>
      <c r="AB1194" s="90">
        <f t="shared" si="75"/>
        <v>1.7004469508507886E-2</v>
      </c>
      <c r="AC1194" s="19">
        <v>7.14</v>
      </c>
      <c r="AD1194" s="13">
        <v>6.85</v>
      </c>
      <c r="AE1194" s="94">
        <v>4.25</v>
      </c>
    </row>
    <row r="1195" spans="1:31" x14ac:dyDescent="0.35">
      <c r="A1195" s="2" t="s">
        <v>107</v>
      </c>
      <c r="B1195" s="9">
        <v>40884</v>
      </c>
      <c r="C1195" s="18">
        <v>3.9</v>
      </c>
      <c r="D1195" s="12">
        <v>7.18</v>
      </c>
      <c r="F1195" s="12">
        <v>2.6</v>
      </c>
      <c r="H1195" s="23">
        <f t="shared" si="72"/>
        <v>6.606934480075943E-8</v>
      </c>
      <c r="J1195" s="25">
        <v>0.71</v>
      </c>
      <c r="K1195" s="30">
        <v>0.4</v>
      </c>
      <c r="L1195" s="27">
        <v>93.3</v>
      </c>
      <c r="M1195" s="30">
        <v>0.2</v>
      </c>
      <c r="N1195" s="25">
        <v>3.15</v>
      </c>
      <c r="O1195" s="25">
        <v>3.58</v>
      </c>
      <c r="P1195" s="25">
        <v>15.2</v>
      </c>
      <c r="Q1195" s="25">
        <v>0.21</v>
      </c>
      <c r="R1195" s="25">
        <v>21.5</v>
      </c>
      <c r="S1195" s="31">
        <v>0.5</v>
      </c>
      <c r="T1195" s="51">
        <v>0.01</v>
      </c>
      <c r="U1195" s="42">
        <v>8.3699999999999992</v>
      </c>
      <c r="V1195" s="42">
        <v>0.22</v>
      </c>
      <c r="W1195" s="42">
        <v>4.5999999999999999E-3</v>
      </c>
      <c r="X1195" s="42">
        <v>15</v>
      </c>
      <c r="Y1195" s="44">
        <v>6.28</v>
      </c>
      <c r="Z1195" s="87">
        <f t="shared" si="73"/>
        <v>7.0928434918869669</v>
      </c>
      <c r="AA1195" s="88">
        <f t="shared" si="74"/>
        <v>6.8813433911952062</v>
      </c>
      <c r="AB1195" s="90">
        <f t="shared" si="75"/>
        <v>1.5135055975801569E-2</v>
      </c>
      <c r="AC1195" s="19">
        <v>7.15</v>
      </c>
      <c r="AD1195" s="13">
        <v>6.88</v>
      </c>
      <c r="AE1195" s="94">
        <v>3.89</v>
      </c>
    </row>
    <row r="1196" spans="1:31" x14ac:dyDescent="0.35">
      <c r="A1196" s="2" t="s">
        <v>107</v>
      </c>
      <c r="B1196" s="9">
        <v>38834</v>
      </c>
      <c r="C1196" s="20"/>
      <c r="D1196" s="12">
        <v>7.28</v>
      </c>
      <c r="F1196" s="12">
        <v>2.6</v>
      </c>
      <c r="H1196" s="23">
        <f t="shared" si="72"/>
        <v>5.2480746024977185E-8</v>
      </c>
      <c r="I1196" s="24">
        <v>0.01</v>
      </c>
      <c r="J1196" s="25">
        <v>0.79</v>
      </c>
      <c r="K1196" s="29">
        <v>5</v>
      </c>
      <c r="L1196" s="25">
        <v>93.15</v>
      </c>
      <c r="M1196" s="29">
        <v>5</v>
      </c>
      <c r="N1196" s="25">
        <v>3.19</v>
      </c>
      <c r="O1196" s="25">
        <v>3.53</v>
      </c>
      <c r="P1196" s="25">
        <v>14.2</v>
      </c>
      <c r="Q1196" s="25">
        <v>0.21</v>
      </c>
      <c r="R1196" s="25">
        <v>24.2</v>
      </c>
      <c r="S1196" s="31">
        <v>10</v>
      </c>
      <c r="T1196" s="51">
        <v>0.12</v>
      </c>
      <c r="U1196" s="41">
        <v>5</v>
      </c>
      <c r="V1196" s="42">
        <v>0.48</v>
      </c>
      <c r="W1196" s="42">
        <v>0.02</v>
      </c>
      <c r="X1196" s="42">
        <v>16</v>
      </c>
      <c r="Y1196" s="44">
        <v>6.56</v>
      </c>
      <c r="Z1196" s="87">
        <f t="shared" si="73"/>
        <v>7.1262401591672466</v>
      </c>
      <c r="AA1196" s="88">
        <f t="shared" si="74"/>
        <v>7.1273980713534133</v>
      </c>
      <c r="AB1196" s="90">
        <f t="shared" si="75"/>
        <v>-8.1236254733005095E-5</v>
      </c>
      <c r="AC1196" s="19">
        <v>7.13</v>
      </c>
      <c r="AD1196" s="13">
        <v>7.13</v>
      </c>
      <c r="AE1196" s="94">
        <v>-0.01</v>
      </c>
    </row>
    <row r="1197" spans="1:31" x14ac:dyDescent="0.35">
      <c r="A1197" s="2" t="s">
        <v>107</v>
      </c>
      <c r="B1197" s="9">
        <v>39714</v>
      </c>
      <c r="C1197" s="19">
        <v>4.32</v>
      </c>
      <c r="D1197" s="12">
        <v>7.25</v>
      </c>
      <c r="F1197" s="12">
        <v>2.7</v>
      </c>
      <c r="H1197" s="23">
        <f t="shared" si="72"/>
        <v>5.6234132519034806E-8</v>
      </c>
      <c r="I1197" s="24">
        <v>0.01</v>
      </c>
      <c r="J1197" s="25">
        <v>0.8</v>
      </c>
      <c r="K1197" s="30">
        <v>0.3</v>
      </c>
      <c r="L1197" s="25">
        <v>91.4</v>
      </c>
      <c r="M1197" s="30">
        <v>0.2</v>
      </c>
      <c r="N1197" s="25">
        <v>3.23</v>
      </c>
      <c r="O1197" s="25">
        <v>3.63</v>
      </c>
      <c r="P1197" s="25">
        <v>14.5</v>
      </c>
      <c r="Q1197" s="25">
        <v>0.19</v>
      </c>
      <c r="R1197" s="25">
        <v>23.5</v>
      </c>
      <c r="S1197" s="31">
        <v>2.7</v>
      </c>
      <c r="T1197" s="51">
        <v>0.01</v>
      </c>
      <c r="U1197" s="42">
        <v>7.69</v>
      </c>
      <c r="V1197" s="42">
        <v>0.22</v>
      </c>
      <c r="W1197" s="42">
        <v>4.9300000000000004E-3</v>
      </c>
      <c r="X1197" s="42">
        <v>16</v>
      </c>
      <c r="Y1197" s="44">
        <v>6.66</v>
      </c>
      <c r="Z1197" s="87">
        <f t="shared" si="73"/>
        <v>7.0369654354591571</v>
      </c>
      <c r="AA1197" s="88">
        <f t="shared" si="74"/>
        <v>7.2754029654868519</v>
      </c>
      <c r="AB1197" s="90">
        <f t="shared" si="75"/>
        <v>-1.6659543923697125E-2</v>
      </c>
      <c r="AE1197" s="94">
        <v>5.05</v>
      </c>
    </row>
    <row r="1198" spans="1:31" x14ac:dyDescent="0.35">
      <c r="A1198" s="2" t="s">
        <v>107</v>
      </c>
      <c r="B1198" s="9">
        <v>37964</v>
      </c>
      <c r="C1198" s="18">
        <v>4.29</v>
      </c>
      <c r="D1198" s="12">
        <v>7.19</v>
      </c>
      <c r="F1198" s="12">
        <v>30.8</v>
      </c>
      <c r="H1198" s="23">
        <f t="shared" si="72"/>
        <v>6.4565422903465397E-8</v>
      </c>
      <c r="I1198" s="32">
        <v>0.02</v>
      </c>
      <c r="J1198" s="25">
        <v>0.75</v>
      </c>
      <c r="K1198" s="30">
        <v>10</v>
      </c>
      <c r="L1198" s="25">
        <v>95.2</v>
      </c>
      <c r="M1198" s="30">
        <v>1</v>
      </c>
      <c r="N1198" s="25">
        <v>5.5</v>
      </c>
      <c r="O1198" s="25">
        <v>3.5</v>
      </c>
      <c r="P1198" s="25">
        <v>14.6</v>
      </c>
      <c r="Q1198" s="25">
        <v>0.38</v>
      </c>
      <c r="R1198" s="25">
        <v>28.4</v>
      </c>
      <c r="S1198" s="31">
        <v>2</v>
      </c>
      <c r="T1198" s="51">
        <v>0.3</v>
      </c>
      <c r="U1198" s="42">
        <v>7.46</v>
      </c>
      <c r="V1198" s="42">
        <v>2.56</v>
      </c>
      <c r="W1198" s="42">
        <v>0.03</v>
      </c>
      <c r="X1198" s="42">
        <v>21.1</v>
      </c>
      <c r="Y1198" s="44">
        <v>6.47</v>
      </c>
      <c r="Z1198" s="87">
        <f t="shared" si="73"/>
        <v>7.5311645680224046</v>
      </c>
      <c r="AA1198" s="88">
        <f t="shared" si="74"/>
        <v>7.2719271113244011</v>
      </c>
      <c r="AB1198" s="90">
        <f t="shared" si="75"/>
        <v>1.7512386082137846E-2</v>
      </c>
      <c r="AD1198" s="100"/>
      <c r="AE1198" s="96"/>
    </row>
    <row r="1199" spans="1:31" x14ac:dyDescent="0.35">
      <c r="A1199" s="2" t="s">
        <v>111</v>
      </c>
      <c r="B1199" s="9">
        <v>38692</v>
      </c>
      <c r="C1199" s="18">
        <v>18.649999999999999</v>
      </c>
      <c r="D1199" s="12">
        <v>7.1</v>
      </c>
      <c r="F1199" s="12">
        <v>3</v>
      </c>
      <c r="H1199" s="23">
        <f t="shared" si="72"/>
        <v>7.943282347242818E-8</v>
      </c>
      <c r="I1199" s="32">
        <v>5.0000000000000001E-3</v>
      </c>
      <c r="J1199" s="25">
        <v>0.41</v>
      </c>
      <c r="K1199" s="30">
        <v>1</v>
      </c>
      <c r="L1199" s="25">
        <v>98.4</v>
      </c>
      <c r="M1199" s="30">
        <v>1</v>
      </c>
      <c r="N1199" s="25">
        <v>2.95</v>
      </c>
      <c r="O1199" s="25">
        <v>2.9</v>
      </c>
      <c r="P1199" s="25">
        <v>12.3</v>
      </c>
      <c r="Q1199" s="25">
        <v>0.26</v>
      </c>
      <c r="R1199" s="25">
        <v>16.100000000000001</v>
      </c>
      <c r="S1199" s="31">
        <v>5</v>
      </c>
      <c r="T1199" s="51">
        <v>0.39</v>
      </c>
      <c r="U1199" s="42">
        <v>10</v>
      </c>
      <c r="V1199" s="42">
        <v>0.44</v>
      </c>
      <c r="W1199" s="42">
        <v>0.03</v>
      </c>
      <c r="X1199" s="42">
        <v>20</v>
      </c>
      <c r="Y1199" s="44">
        <v>6.1</v>
      </c>
      <c r="Z1199" s="87">
        <f t="shared" si="73"/>
        <v>6.835020968897255</v>
      </c>
      <c r="AA1199" s="88">
        <f t="shared" si="74"/>
        <v>6.8924250565206222</v>
      </c>
      <c r="AB1199" s="90">
        <f t="shared" si="75"/>
        <v>-4.1817019361851619E-3</v>
      </c>
      <c r="AC1199" s="19">
        <v>6.83</v>
      </c>
      <c r="AD1199" s="99">
        <v>-6.88</v>
      </c>
      <c r="AE1199" s="95">
        <v>-0.65</v>
      </c>
    </row>
    <row r="1200" spans="1:31" x14ac:dyDescent="0.35">
      <c r="A1200" s="2" t="s">
        <v>111</v>
      </c>
      <c r="B1200" s="9">
        <v>42332</v>
      </c>
      <c r="C1200" s="18">
        <v>18.2</v>
      </c>
      <c r="D1200" s="12">
        <v>7.18</v>
      </c>
      <c r="F1200" s="12">
        <v>2.1</v>
      </c>
      <c r="H1200" s="23">
        <f t="shared" si="72"/>
        <v>6.606934480075943E-8</v>
      </c>
      <c r="I1200" s="32">
        <v>2E-3</v>
      </c>
      <c r="J1200" s="25">
        <v>0.41</v>
      </c>
      <c r="K1200" s="30">
        <v>0.5</v>
      </c>
      <c r="L1200" s="25">
        <v>102</v>
      </c>
      <c r="M1200" s="30">
        <v>0.2</v>
      </c>
      <c r="N1200" s="25">
        <v>3.33</v>
      </c>
      <c r="O1200" s="25">
        <v>3</v>
      </c>
      <c r="P1200" s="25">
        <v>13.3</v>
      </c>
      <c r="Q1200" s="25">
        <v>0.25</v>
      </c>
      <c r="R1200" s="25">
        <v>18.3</v>
      </c>
      <c r="S1200" s="31">
        <v>5.67</v>
      </c>
      <c r="T1200" s="51">
        <v>0.01</v>
      </c>
      <c r="U1200" s="42">
        <v>8.8800000000000008</v>
      </c>
      <c r="V1200" s="42">
        <v>0.22</v>
      </c>
      <c r="W1200" s="42">
        <v>6.2399999999999999E-3</v>
      </c>
      <c r="X1200" s="42">
        <v>21</v>
      </c>
      <c r="Y1200" s="44">
        <v>6.37</v>
      </c>
      <c r="Z1200" s="87">
        <f t="shared" si="73"/>
        <v>7.2080939335882244</v>
      </c>
      <c r="AA1200" s="88">
        <f t="shared" si="74"/>
        <v>7.1512487698834741</v>
      </c>
      <c r="AB1200" s="90">
        <f t="shared" si="75"/>
        <v>3.9587580628608178E-3</v>
      </c>
      <c r="AC1200" s="19">
        <v>7.27</v>
      </c>
      <c r="AD1200" s="13">
        <v>7.15</v>
      </c>
      <c r="AE1200" s="95">
        <v>1.67</v>
      </c>
    </row>
    <row r="1201" spans="1:31" x14ac:dyDescent="0.35">
      <c r="A1201" s="2" t="s">
        <v>111</v>
      </c>
      <c r="B1201" s="9">
        <v>41199</v>
      </c>
      <c r="C1201" s="18">
        <v>18.22</v>
      </c>
      <c r="D1201" s="12">
        <v>7.12</v>
      </c>
      <c r="F1201" s="12">
        <v>2.4</v>
      </c>
      <c r="H1201" s="23">
        <f t="shared" si="72"/>
        <v>7.5857757502918145E-8</v>
      </c>
      <c r="I1201" s="32">
        <v>7.0000000000000007E-2</v>
      </c>
      <c r="J1201" s="25">
        <v>0.43</v>
      </c>
      <c r="K1201" s="30">
        <v>0.6</v>
      </c>
      <c r="L1201" s="25">
        <v>104</v>
      </c>
      <c r="M1201" s="30">
        <v>0.2</v>
      </c>
      <c r="N1201" s="25">
        <v>3.62</v>
      </c>
      <c r="O1201" s="25">
        <v>3</v>
      </c>
      <c r="P1201" s="25">
        <v>13.1</v>
      </c>
      <c r="Q1201" s="25">
        <v>0.31</v>
      </c>
      <c r="R1201" s="25">
        <v>18</v>
      </c>
      <c r="S1201" s="31">
        <v>38</v>
      </c>
      <c r="T1201" s="51">
        <v>0.09</v>
      </c>
      <c r="U1201" s="42">
        <v>11.9</v>
      </c>
      <c r="V1201" s="42">
        <v>0.22</v>
      </c>
      <c r="W1201" s="42">
        <v>7.5500000000000003E-3</v>
      </c>
      <c r="X1201" s="42">
        <v>21</v>
      </c>
      <c r="Y1201" s="44">
        <v>6.33</v>
      </c>
      <c r="Z1201" s="87">
        <f t="shared" si="73"/>
        <v>7.2996324848551835</v>
      </c>
      <c r="AA1201" s="88">
        <f t="shared" si="74"/>
        <v>7.1766751853277304</v>
      </c>
      <c r="AB1201" s="90">
        <f t="shared" si="75"/>
        <v>8.4936920607669997E-3</v>
      </c>
      <c r="AC1201" s="19">
        <v>7.36</v>
      </c>
      <c r="AD1201" s="99">
        <v>7.17</v>
      </c>
      <c r="AE1201" s="95">
        <v>2.58</v>
      </c>
    </row>
    <row r="1202" spans="1:31" x14ac:dyDescent="0.35">
      <c r="A1202" s="2" t="s">
        <v>111</v>
      </c>
      <c r="B1202" s="9">
        <v>38882</v>
      </c>
      <c r="C1202" s="18">
        <v>18.73</v>
      </c>
      <c r="D1202" s="12">
        <v>7.13</v>
      </c>
      <c r="F1202" s="12">
        <v>1.8</v>
      </c>
      <c r="H1202" s="23">
        <f t="shared" si="72"/>
        <v>7.413102413009154E-8</v>
      </c>
      <c r="I1202" s="24">
        <v>1E-3</v>
      </c>
      <c r="J1202" s="25">
        <v>0.35</v>
      </c>
      <c r="K1202" s="30">
        <v>0.8</v>
      </c>
      <c r="L1202" s="25">
        <v>99.2</v>
      </c>
      <c r="M1202" s="30">
        <v>0.3</v>
      </c>
      <c r="N1202" s="25">
        <v>3.2</v>
      </c>
      <c r="O1202" s="25">
        <v>2.89</v>
      </c>
      <c r="P1202" s="25">
        <v>13</v>
      </c>
      <c r="Q1202" s="25">
        <v>0.31</v>
      </c>
      <c r="R1202" s="25">
        <v>17.399999999999999</v>
      </c>
      <c r="S1202" s="31">
        <v>0.9</v>
      </c>
      <c r="T1202" s="51">
        <v>0.01</v>
      </c>
      <c r="U1202" s="42">
        <v>12.1</v>
      </c>
      <c r="V1202" s="42">
        <v>0.22</v>
      </c>
      <c r="W1202" s="42">
        <v>3.9414000000000003E-3</v>
      </c>
      <c r="X1202" s="42">
        <v>22</v>
      </c>
      <c r="Y1202" s="44">
        <v>6.41</v>
      </c>
      <c r="Z1202" s="87">
        <f t="shared" si="73"/>
        <v>6.9958157743361209</v>
      </c>
      <c r="AA1202" s="88">
        <f t="shared" si="74"/>
        <v>7.2864419990730438</v>
      </c>
      <c r="AB1202" s="90">
        <f t="shared" si="75"/>
        <v>-2.0348759233152439E-2</v>
      </c>
      <c r="AC1202" s="19">
        <v>6.9</v>
      </c>
      <c r="AD1202" s="99">
        <v>7.3</v>
      </c>
      <c r="AE1202" s="95">
        <v>-5.8</v>
      </c>
    </row>
    <row r="1203" spans="1:31" x14ac:dyDescent="0.35">
      <c r="A1203" s="2" t="s">
        <v>111</v>
      </c>
      <c r="B1203" s="9">
        <v>40115</v>
      </c>
      <c r="C1203" s="18">
        <v>18.37</v>
      </c>
      <c r="D1203" s="12">
        <v>7.09</v>
      </c>
      <c r="F1203" s="12">
        <v>2</v>
      </c>
      <c r="H1203" s="23">
        <f t="shared" si="72"/>
        <v>8.128305161640995E-8</v>
      </c>
      <c r="I1203" s="32">
        <v>5.0000000000000001E-3</v>
      </c>
      <c r="J1203" s="25">
        <v>0.43</v>
      </c>
      <c r="K1203" s="30">
        <v>0.6</v>
      </c>
      <c r="L1203" s="25">
        <v>103</v>
      </c>
      <c r="M1203" s="30">
        <v>0.2</v>
      </c>
      <c r="N1203" s="25">
        <v>3.46</v>
      </c>
      <c r="O1203" s="25">
        <v>3.23</v>
      </c>
      <c r="P1203" s="25">
        <v>13.4</v>
      </c>
      <c r="Q1203" s="25">
        <v>0.3</v>
      </c>
      <c r="R1203" s="25">
        <v>18.399999999999999</v>
      </c>
      <c r="S1203" s="31">
        <v>0.5</v>
      </c>
      <c r="T1203" s="51">
        <v>0.01</v>
      </c>
      <c r="U1203" s="42">
        <v>13.7</v>
      </c>
      <c r="V1203" s="42">
        <v>0.22</v>
      </c>
      <c r="W1203" s="42">
        <v>0.01</v>
      </c>
      <c r="X1203" s="42">
        <v>27</v>
      </c>
      <c r="Y1203" s="44">
        <v>6.41</v>
      </c>
      <c r="Z1203" s="87">
        <f t="shared" si="73"/>
        <v>7.2843734714274762</v>
      </c>
      <c r="AA1203" s="88">
        <f t="shared" si="74"/>
        <v>7.4609264768106627</v>
      </c>
      <c r="AB1203" s="90">
        <f t="shared" si="75"/>
        <v>-1.1973510610361114E-2</v>
      </c>
      <c r="AD1203" s="100"/>
      <c r="AE1203" s="95">
        <v>1.61</v>
      </c>
    </row>
    <row r="1204" spans="1:31" x14ac:dyDescent="0.35">
      <c r="A1204" s="2" t="s">
        <v>111</v>
      </c>
      <c r="B1204" s="9">
        <v>37964</v>
      </c>
      <c r="C1204" s="18">
        <v>18.79</v>
      </c>
      <c r="D1204" s="12">
        <v>7.14</v>
      </c>
      <c r="F1204" s="12">
        <v>2.6</v>
      </c>
      <c r="H1204" s="23">
        <f t="shared" si="72"/>
        <v>7.2443596007499061E-8</v>
      </c>
      <c r="I1204" s="32">
        <v>3.0000000000000001E-3</v>
      </c>
      <c r="J1204" s="25">
        <v>0.72</v>
      </c>
      <c r="K1204" s="33"/>
      <c r="L1204" s="25">
        <v>103</v>
      </c>
      <c r="M1204" s="30">
        <v>1</v>
      </c>
      <c r="N1204" s="25">
        <v>1.93</v>
      </c>
      <c r="O1204" s="25">
        <v>2.8</v>
      </c>
      <c r="P1204" s="25">
        <v>14.5</v>
      </c>
      <c r="Q1204" s="25">
        <v>0.42</v>
      </c>
      <c r="R1204" s="25">
        <v>16.3</v>
      </c>
      <c r="S1204" s="31">
        <v>2</v>
      </c>
      <c r="T1204" s="51">
        <v>0.3</v>
      </c>
      <c r="U1204" s="42">
        <v>12.4</v>
      </c>
      <c r="V1204" s="42">
        <v>0.13</v>
      </c>
      <c r="W1204" s="42">
        <v>0.03</v>
      </c>
      <c r="X1204" s="42">
        <v>22.5</v>
      </c>
      <c r="Y1204" s="44">
        <v>6.08</v>
      </c>
      <c r="Z1204" s="87">
        <f t="shared" si="73"/>
        <v>7.2379972060639099</v>
      </c>
      <c r="AA1204" s="88">
        <f t="shared" si="74"/>
        <v>6.9850674834756754</v>
      </c>
      <c r="AB1204" s="90">
        <f t="shared" si="75"/>
        <v>1.778306772198349E-2</v>
      </c>
      <c r="AD1204" s="100"/>
      <c r="AE1204" s="96"/>
    </row>
    <row r="1205" spans="1:31" x14ac:dyDescent="0.35">
      <c r="A1205" s="2" t="s">
        <v>95</v>
      </c>
      <c r="B1205" s="9">
        <v>40794</v>
      </c>
      <c r="C1205" s="18">
        <v>1.45</v>
      </c>
      <c r="D1205" s="12">
        <v>7.2</v>
      </c>
      <c r="F1205" s="12">
        <v>3.1</v>
      </c>
      <c r="H1205" s="23">
        <f t="shared" si="72"/>
        <v>6.3095734448019177E-8</v>
      </c>
      <c r="I1205" s="32">
        <v>8.9999999999999993E-3</v>
      </c>
      <c r="J1205" s="25">
        <v>1.1100000000000001</v>
      </c>
      <c r="K1205" s="36"/>
      <c r="L1205" s="25">
        <v>65.099999999999994</v>
      </c>
      <c r="M1205" s="36"/>
      <c r="N1205" s="25">
        <v>1.27</v>
      </c>
      <c r="O1205" s="25">
        <v>8.6</v>
      </c>
      <c r="P1205" s="25">
        <v>21.1</v>
      </c>
      <c r="Q1205" s="25">
        <v>7.0000000000000007E-2</v>
      </c>
      <c r="R1205" s="25">
        <v>207</v>
      </c>
      <c r="S1205" s="36"/>
      <c r="T1205" s="51">
        <v>0.04</v>
      </c>
      <c r="U1205" s="42">
        <v>19.7</v>
      </c>
      <c r="V1205" s="42">
        <v>0.22</v>
      </c>
      <c r="W1205" s="42">
        <v>3.2799999999999999E-3</v>
      </c>
      <c r="X1205" s="42">
        <v>236</v>
      </c>
      <c r="Y1205" s="44">
        <v>6.91</v>
      </c>
      <c r="Z1205" s="87">
        <f t="shared" si="73"/>
        <v>14.318972403328072</v>
      </c>
      <c r="AA1205" s="88">
        <f t="shared" si="74"/>
        <v>13.982264622687234</v>
      </c>
      <c r="AB1205" s="90">
        <f t="shared" si="75"/>
        <v>1.1897281392022773E-2</v>
      </c>
      <c r="AC1205" s="19">
        <v>14.34</v>
      </c>
      <c r="AD1205" s="99">
        <v>13.98</v>
      </c>
      <c r="AE1205" s="95">
        <v>2.57</v>
      </c>
    </row>
    <row r="1206" spans="1:31" x14ac:dyDescent="0.35">
      <c r="A1206" s="2" t="s">
        <v>95</v>
      </c>
      <c r="B1206" s="9">
        <v>38644</v>
      </c>
      <c r="C1206" s="18">
        <v>2.1800000000000002</v>
      </c>
      <c r="D1206" s="12">
        <v>7.15</v>
      </c>
      <c r="E1206" s="16"/>
      <c r="F1206" s="12">
        <v>2.5</v>
      </c>
      <c r="G1206" s="16"/>
      <c r="H1206" s="23">
        <f t="shared" si="72"/>
        <v>7.0794578438413597E-8</v>
      </c>
      <c r="I1206" s="28"/>
      <c r="J1206" s="25">
        <v>1.0900000000000001</v>
      </c>
      <c r="K1206" s="29">
        <v>17</v>
      </c>
      <c r="L1206" s="25">
        <v>63.5</v>
      </c>
      <c r="M1206" s="29">
        <v>0.6</v>
      </c>
      <c r="N1206" s="25">
        <v>1.21</v>
      </c>
      <c r="O1206" s="25">
        <v>8.43</v>
      </c>
      <c r="P1206" s="25">
        <v>21.1</v>
      </c>
      <c r="Q1206" s="25">
        <v>7.0000000000000007E-2</v>
      </c>
      <c r="R1206" s="25">
        <v>192</v>
      </c>
      <c r="S1206" s="29">
        <v>0.3</v>
      </c>
      <c r="T1206" s="51">
        <v>0.2</v>
      </c>
      <c r="U1206" s="42">
        <v>17.8</v>
      </c>
      <c r="V1206" s="42">
        <v>0.22</v>
      </c>
      <c r="W1206" s="42">
        <v>3.2845000000000001E-3</v>
      </c>
      <c r="X1206" s="42">
        <v>214</v>
      </c>
      <c r="Y1206" s="44">
        <v>7.6</v>
      </c>
      <c r="Z1206" s="87">
        <f t="shared" si="73"/>
        <v>13.578066210566572</v>
      </c>
      <c r="AA1206" s="88">
        <f t="shared" si="74"/>
        <v>14.017172073008627</v>
      </c>
      <c r="AB1206" s="90">
        <f t="shared" si="75"/>
        <v>-1.5912377995424408E-2</v>
      </c>
      <c r="AC1206" s="19">
        <v>13.53</v>
      </c>
      <c r="AD1206" s="99">
        <v>14</v>
      </c>
      <c r="AE1206" s="95">
        <v>-3.44</v>
      </c>
    </row>
    <row r="1207" spans="1:31" x14ac:dyDescent="0.35">
      <c r="A1207" s="2" t="s">
        <v>95</v>
      </c>
      <c r="B1207" s="9">
        <v>42289</v>
      </c>
      <c r="C1207" s="19">
        <v>2.15</v>
      </c>
      <c r="D1207" s="12">
        <v>7.26</v>
      </c>
      <c r="F1207" s="12">
        <v>2.9</v>
      </c>
      <c r="H1207" s="23">
        <f t="shared" si="72"/>
        <v>5.4954087385762357E-8</v>
      </c>
      <c r="J1207" s="25">
        <v>1.07</v>
      </c>
      <c r="K1207" s="30">
        <v>15</v>
      </c>
      <c r="L1207" s="25">
        <v>64.5</v>
      </c>
      <c r="M1207" s="30">
        <v>0.2</v>
      </c>
      <c r="N1207" s="25">
        <v>1.32</v>
      </c>
      <c r="O1207" s="25">
        <v>8.67</v>
      </c>
      <c r="P1207" s="25">
        <v>21.4</v>
      </c>
      <c r="Q1207" s="25">
        <v>7.0000000000000007E-2</v>
      </c>
      <c r="R1207" s="25">
        <v>206</v>
      </c>
      <c r="S1207" s="31">
        <v>0.5</v>
      </c>
      <c r="T1207" s="51">
        <v>0.04</v>
      </c>
      <c r="U1207" s="42">
        <v>19.600000000000001</v>
      </c>
      <c r="V1207" s="42">
        <v>0.22</v>
      </c>
      <c r="W1207" s="42">
        <v>3.2799999999999999E-3</v>
      </c>
      <c r="X1207" s="42">
        <v>214</v>
      </c>
      <c r="Y1207" s="44">
        <v>7.61</v>
      </c>
      <c r="Z1207" s="87">
        <f t="shared" si="73"/>
        <v>14.270574132007251</v>
      </c>
      <c r="AA1207" s="88">
        <f t="shared" si="74"/>
        <v>14.059590423705327</v>
      </c>
      <c r="AB1207" s="90">
        <f t="shared" si="75"/>
        <v>7.4473167244410157E-3</v>
      </c>
      <c r="AC1207" s="19">
        <v>14.3</v>
      </c>
      <c r="AD1207" s="99">
        <v>14.06</v>
      </c>
      <c r="AE1207" s="95">
        <v>1.69</v>
      </c>
    </row>
    <row r="1208" spans="1:31" x14ac:dyDescent="0.35">
      <c r="A1208" s="2" t="s">
        <v>95</v>
      </c>
      <c r="B1208" s="9">
        <v>40469</v>
      </c>
      <c r="C1208" s="18">
        <v>1.57</v>
      </c>
      <c r="D1208" s="12">
        <v>7.1</v>
      </c>
      <c r="F1208" s="12">
        <v>3.3</v>
      </c>
      <c r="H1208" s="23">
        <f t="shared" si="72"/>
        <v>7.943282347242818E-8</v>
      </c>
      <c r="I1208" s="24">
        <v>0.01</v>
      </c>
      <c r="J1208" s="25">
        <v>1.06</v>
      </c>
      <c r="K1208" s="30">
        <v>15</v>
      </c>
      <c r="L1208" s="25">
        <v>69.8</v>
      </c>
      <c r="M1208" s="30">
        <v>0.2</v>
      </c>
      <c r="N1208" s="25">
        <v>1.27</v>
      </c>
      <c r="O1208" s="25">
        <v>9.64</v>
      </c>
      <c r="P1208" s="25">
        <v>23.1</v>
      </c>
      <c r="Q1208" s="25">
        <v>0.08</v>
      </c>
      <c r="R1208" s="25">
        <v>214</v>
      </c>
      <c r="S1208" s="31">
        <v>0.5</v>
      </c>
      <c r="T1208" s="51">
        <v>0.03</v>
      </c>
      <c r="U1208" s="42">
        <v>18.8</v>
      </c>
      <c r="V1208" s="42">
        <v>0.22</v>
      </c>
      <c r="W1208" s="42">
        <v>3.2799999999999999E-3</v>
      </c>
      <c r="X1208" s="42">
        <v>215</v>
      </c>
      <c r="Y1208" s="44">
        <v>7.61</v>
      </c>
      <c r="Z1208" s="87">
        <f t="shared" si="73"/>
        <v>15.046820822250369</v>
      </c>
      <c r="AA1208" s="88">
        <f t="shared" si="74"/>
        <v>14.070828756444177</v>
      </c>
      <c r="AB1208" s="90">
        <f t="shared" si="75"/>
        <v>3.3518916530966426E-2</v>
      </c>
      <c r="AC1208" s="19">
        <v>15.07</v>
      </c>
      <c r="AD1208" s="99">
        <v>14.07</v>
      </c>
      <c r="AE1208" s="95">
        <v>6.88</v>
      </c>
    </row>
    <row r="1209" spans="1:31" x14ac:dyDescent="0.35">
      <c r="A1209" s="2" t="s">
        <v>95</v>
      </c>
      <c r="B1209" s="9">
        <v>41794</v>
      </c>
      <c r="C1209" s="18">
        <v>1.68</v>
      </c>
      <c r="D1209" s="12">
        <v>7.46</v>
      </c>
      <c r="F1209" s="12">
        <v>3.1</v>
      </c>
      <c r="H1209" s="23">
        <f t="shared" si="72"/>
        <v>3.4673685045253171E-8</v>
      </c>
      <c r="I1209" s="32">
        <v>6.0000000000000001E-3</v>
      </c>
      <c r="J1209" s="25">
        <v>1.08</v>
      </c>
      <c r="K1209" s="33"/>
      <c r="L1209" s="25">
        <v>63.3</v>
      </c>
      <c r="M1209" s="33"/>
      <c r="N1209" s="25">
        <v>1.21</v>
      </c>
      <c r="O1209" s="25">
        <v>8.6</v>
      </c>
      <c r="P1209" s="25">
        <v>21</v>
      </c>
      <c r="Q1209" s="25">
        <v>0.08</v>
      </c>
      <c r="R1209" s="25">
        <v>188</v>
      </c>
      <c r="S1209" s="34"/>
      <c r="T1209" s="51">
        <v>0.04</v>
      </c>
      <c r="U1209" s="42">
        <v>19.5</v>
      </c>
      <c r="V1209" s="42">
        <v>0.22</v>
      </c>
      <c r="W1209" s="42">
        <v>3.2799999999999999E-3</v>
      </c>
      <c r="X1209" s="42">
        <v>216</v>
      </c>
      <c r="Y1209" s="44">
        <v>7.62</v>
      </c>
      <c r="Z1209" s="87">
        <f t="shared" si="73"/>
        <v>13.390693841622198</v>
      </c>
      <c r="AA1209" s="88">
        <f t="shared" si="74"/>
        <v>14.123926097784068</v>
      </c>
      <c r="AB1209" s="90">
        <f t="shared" si="75"/>
        <v>-2.6648823708145752E-2</v>
      </c>
      <c r="AC1209" s="19">
        <v>13.41</v>
      </c>
      <c r="AD1209" s="99">
        <v>14.12</v>
      </c>
      <c r="AE1209" s="95">
        <v>5.14</v>
      </c>
    </row>
    <row r="1210" spans="1:31" x14ac:dyDescent="0.35">
      <c r="A1210" s="2" t="s">
        <v>95</v>
      </c>
      <c r="B1210" s="9">
        <v>41465</v>
      </c>
      <c r="C1210" s="18">
        <v>1.4</v>
      </c>
      <c r="D1210" s="12">
        <v>7.11</v>
      </c>
      <c r="F1210" s="12">
        <v>3.2</v>
      </c>
      <c r="H1210" s="23">
        <f t="shared" si="72"/>
        <v>7.7624711662868932E-8</v>
      </c>
      <c r="I1210" s="28"/>
      <c r="J1210" s="25">
        <v>1.1399999999999999</v>
      </c>
      <c r="K1210" s="36"/>
      <c r="L1210" s="25">
        <v>64.099999999999994</v>
      </c>
      <c r="M1210" s="36"/>
      <c r="N1210" s="25">
        <v>1.29</v>
      </c>
      <c r="O1210" s="25">
        <v>8.76</v>
      </c>
      <c r="P1210" s="25">
        <v>20.8</v>
      </c>
      <c r="Q1210" s="25">
        <v>0.08</v>
      </c>
      <c r="R1210" s="25">
        <v>184</v>
      </c>
      <c r="S1210" s="36"/>
      <c r="T1210" s="51">
        <v>0.05</v>
      </c>
      <c r="U1210" s="42">
        <v>20.6</v>
      </c>
      <c r="V1210" s="42">
        <v>0.22</v>
      </c>
      <c r="W1210" s="42">
        <v>3.2799999999999999E-3</v>
      </c>
      <c r="X1210" s="42">
        <v>217</v>
      </c>
      <c r="Y1210" s="44">
        <v>7.6</v>
      </c>
      <c r="Z1210" s="87">
        <f t="shared" si="73"/>
        <v>13.249794279974953</v>
      </c>
      <c r="AA1210" s="88">
        <f t="shared" si="74"/>
        <v>14.155350700495877</v>
      </c>
      <c r="AB1210" s="90">
        <f t="shared" si="75"/>
        <v>-3.3043299758721653E-2</v>
      </c>
      <c r="AC1210" s="19">
        <v>13.27</v>
      </c>
      <c r="AD1210" s="99">
        <v>14.15</v>
      </c>
      <c r="AE1210" s="95">
        <v>6.39</v>
      </c>
    </row>
    <row r="1211" spans="1:31" x14ac:dyDescent="0.35">
      <c r="A1211" s="2" t="s">
        <v>95</v>
      </c>
      <c r="B1211" s="9">
        <v>37552</v>
      </c>
      <c r="C1211" s="18">
        <v>2.8</v>
      </c>
      <c r="D1211" s="12">
        <v>7.28</v>
      </c>
      <c r="F1211" s="12">
        <v>2.9</v>
      </c>
      <c r="H1211" s="23">
        <f t="shared" si="72"/>
        <v>5.2480746024977185E-8</v>
      </c>
      <c r="I1211" s="32">
        <v>7.0000000000000001E-3</v>
      </c>
      <c r="J1211" s="25">
        <v>1.05</v>
      </c>
      <c r="K1211" s="30">
        <v>17</v>
      </c>
      <c r="L1211" s="25">
        <v>69.2</v>
      </c>
      <c r="M1211" s="30">
        <v>0.3</v>
      </c>
      <c r="N1211" s="25">
        <v>1.28</v>
      </c>
      <c r="O1211" s="25">
        <v>8.57</v>
      </c>
      <c r="P1211" s="25">
        <v>20.3</v>
      </c>
      <c r="Q1211" s="25">
        <v>7.0000000000000007E-2</v>
      </c>
      <c r="R1211" s="25">
        <v>167</v>
      </c>
      <c r="S1211" s="31">
        <v>0.8</v>
      </c>
      <c r="T1211" s="51">
        <v>0.03</v>
      </c>
      <c r="U1211" s="42">
        <v>16.399999999999999</v>
      </c>
      <c r="V1211" s="42">
        <v>0.22</v>
      </c>
      <c r="W1211" s="42">
        <v>3.2845000000000001E-3</v>
      </c>
      <c r="X1211" s="42">
        <v>213</v>
      </c>
      <c r="Y1211" s="44">
        <v>7.4</v>
      </c>
      <c r="Z1211" s="87">
        <f t="shared" si="73"/>
        <v>12.713894885665908</v>
      </c>
      <c r="AA1211" s="88">
        <f t="shared" si="74"/>
        <v>13.754447796617047</v>
      </c>
      <c r="AB1211" s="90">
        <f t="shared" si="75"/>
        <v>-3.9313111645922987E-2</v>
      </c>
      <c r="AD1211" s="100"/>
      <c r="AE1211" s="96"/>
    </row>
    <row r="1212" spans="1:31" x14ac:dyDescent="0.35">
      <c r="A1212" s="2" t="s">
        <v>95</v>
      </c>
      <c r="B1212" s="9">
        <v>39189</v>
      </c>
      <c r="C1212" s="18">
        <v>1.19</v>
      </c>
      <c r="D1212" s="12">
        <v>7.38</v>
      </c>
      <c r="F1212" s="12">
        <v>2.8</v>
      </c>
      <c r="H1212" s="23">
        <f t="shared" si="72"/>
        <v>4.1686938347033516E-8</v>
      </c>
      <c r="I1212" s="28"/>
      <c r="J1212" s="25">
        <v>1.08</v>
      </c>
      <c r="K1212" s="36"/>
      <c r="L1212" s="25">
        <v>62.5</v>
      </c>
      <c r="M1212" s="36"/>
      <c r="N1212" s="25">
        <v>1.21</v>
      </c>
      <c r="O1212" s="25">
        <v>8.1199999999999992</v>
      </c>
      <c r="P1212" s="25">
        <v>19.899999999999999</v>
      </c>
      <c r="Q1212" s="25">
        <v>7.0000000000000007E-2</v>
      </c>
      <c r="R1212" s="25">
        <v>184</v>
      </c>
      <c r="S1212" s="36"/>
      <c r="T1212" s="51">
        <v>0.03</v>
      </c>
      <c r="U1212" s="42">
        <v>18.899999999999999</v>
      </c>
      <c r="V1212" s="42">
        <v>0.22</v>
      </c>
      <c r="W1212" s="42">
        <v>3.2799999999999999E-3</v>
      </c>
      <c r="X1212" s="42">
        <v>216</v>
      </c>
      <c r="Y1212" s="44">
        <v>7.59</v>
      </c>
      <c r="Z1212" s="87">
        <f t="shared" si="73"/>
        <v>13.072979851478413</v>
      </c>
      <c r="AA1212" s="88">
        <f t="shared" si="74"/>
        <v>14.081119316498016</v>
      </c>
      <c r="AB1212" s="90">
        <f t="shared" si="75"/>
        <v>-3.7126603198405106E-2</v>
      </c>
      <c r="AD1212" s="100"/>
      <c r="AE1212" s="96"/>
    </row>
    <row r="1213" spans="1:31" x14ac:dyDescent="0.35">
      <c r="A1213" s="2" t="s">
        <v>95</v>
      </c>
      <c r="B1213" s="9">
        <v>35334</v>
      </c>
      <c r="C1213" s="19">
        <v>2.38</v>
      </c>
      <c r="D1213" s="12">
        <v>7.08</v>
      </c>
      <c r="E1213" s="16"/>
      <c r="F1213" s="12">
        <v>2.6</v>
      </c>
      <c r="H1213" s="23">
        <f t="shared" si="72"/>
        <v>8.3176377110266823E-8</v>
      </c>
      <c r="I1213" s="32">
        <v>0.02</v>
      </c>
      <c r="J1213" s="25">
        <v>1.1100000000000001</v>
      </c>
      <c r="K1213" s="29">
        <v>10</v>
      </c>
      <c r="L1213" s="25">
        <v>63</v>
      </c>
      <c r="M1213" s="29">
        <v>1</v>
      </c>
      <c r="N1213" s="25">
        <v>1.23</v>
      </c>
      <c r="O1213" s="25">
        <v>8.5</v>
      </c>
      <c r="P1213" s="25">
        <v>20</v>
      </c>
      <c r="Q1213" s="25">
        <v>7.0000000000000007E-2</v>
      </c>
      <c r="R1213" s="25">
        <v>190</v>
      </c>
      <c r="S1213" s="29">
        <v>7.5</v>
      </c>
      <c r="T1213" s="51">
        <v>0.02</v>
      </c>
      <c r="U1213" s="42">
        <v>18.5</v>
      </c>
      <c r="V1213" s="42">
        <v>0.22</v>
      </c>
      <c r="W1213" s="42">
        <v>3.284E-3</v>
      </c>
      <c r="X1213" s="42">
        <v>214</v>
      </c>
      <c r="Y1213" s="44">
        <v>7.65</v>
      </c>
      <c r="Z1213" s="87">
        <f t="shared" si="73"/>
        <v>13.381465506316054</v>
      </c>
      <c r="AA1213" s="88">
        <f t="shared" si="74"/>
        <v>14.076058763432725</v>
      </c>
      <c r="AB1213" s="90">
        <f t="shared" si="75"/>
        <v>-2.5297009675483956E-2</v>
      </c>
      <c r="AD1213" s="100"/>
      <c r="AE1213" s="96"/>
    </row>
    <row r="1214" spans="1:31" x14ac:dyDescent="0.35">
      <c r="A1214" s="2" t="s">
        <v>95</v>
      </c>
      <c r="B1214" s="9">
        <v>36465</v>
      </c>
      <c r="C1214" s="19">
        <v>2.42</v>
      </c>
      <c r="D1214" s="12">
        <v>7.17</v>
      </c>
      <c r="F1214" s="12">
        <v>2.8</v>
      </c>
      <c r="H1214" s="23">
        <f t="shared" si="72"/>
        <v>6.7608297539197998E-8</v>
      </c>
      <c r="I1214" s="28"/>
      <c r="J1214" s="25">
        <v>1.1100000000000001</v>
      </c>
      <c r="K1214" s="33"/>
      <c r="L1214" s="25">
        <v>59</v>
      </c>
      <c r="M1214" s="33"/>
      <c r="N1214" s="25">
        <v>1.24</v>
      </c>
      <c r="O1214" s="25">
        <v>8.6</v>
      </c>
      <c r="P1214" s="25">
        <v>21</v>
      </c>
      <c r="Q1214" s="25">
        <v>7.0000000000000007E-2</v>
      </c>
      <c r="R1214" s="25">
        <v>190</v>
      </c>
      <c r="S1214" s="34"/>
      <c r="T1214" s="51">
        <v>0.03</v>
      </c>
      <c r="U1214" s="42">
        <v>18.899999999999999</v>
      </c>
      <c r="V1214" s="42">
        <v>0.22</v>
      </c>
      <c r="W1214" s="42">
        <v>3.3E-3</v>
      </c>
      <c r="X1214" s="42">
        <v>211</v>
      </c>
      <c r="Y1214" s="44">
        <v>7.46</v>
      </c>
      <c r="Z1214" s="87">
        <f t="shared" si="73"/>
        <v>13.264827140133878</v>
      </c>
      <c r="AA1214" s="88">
        <f t="shared" si="74"/>
        <v>13.810076027726325</v>
      </c>
      <c r="AB1214" s="90">
        <f t="shared" si="75"/>
        <v>-2.0138535093255479E-2</v>
      </c>
      <c r="AD1214" s="100"/>
      <c r="AE1214" s="96"/>
    </row>
    <row r="1215" spans="1:31" x14ac:dyDescent="0.35">
      <c r="A1215" s="2" t="s">
        <v>95</v>
      </c>
      <c r="B1215" s="9">
        <v>34961</v>
      </c>
      <c r="C1215" s="18">
        <v>2.2400000000000002</v>
      </c>
      <c r="D1215" s="12">
        <v>7.2</v>
      </c>
      <c r="F1215" s="12">
        <v>2.7</v>
      </c>
      <c r="H1215" s="23">
        <f t="shared" si="72"/>
        <v>6.3095734448019177E-8</v>
      </c>
      <c r="I1215" s="32">
        <v>1E-3</v>
      </c>
      <c r="J1215" s="25">
        <v>1.06</v>
      </c>
      <c r="K1215" s="29">
        <v>11</v>
      </c>
      <c r="L1215" s="25">
        <v>64.2</v>
      </c>
      <c r="M1215" s="29">
        <v>1</v>
      </c>
      <c r="N1215" s="25">
        <v>1.5</v>
      </c>
      <c r="O1215" s="25">
        <v>8.1999999999999993</v>
      </c>
      <c r="P1215" s="25">
        <v>24.1</v>
      </c>
      <c r="Q1215" s="25">
        <v>0.03</v>
      </c>
      <c r="R1215" s="25">
        <v>190</v>
      </c>
      <c r="S1215" s="29">
        <v>65</v>
      </c>
      <c r="T1215" s="51">
        <v>0.03</v>
      </c>
      <c r="U1215" s="42">
        <v>19.18</v>
      </c>
      <c r="V1215" s="42">
        <v>0.22</v>
      </c>
      <c r="W1215" s="42">
        <v>3.2845000000000001E-3</v>
      </c>
      <c r="X1215" s="42">
        <v>217</v>
      </c>
      <c r="Y1215" s="44">
        <v>7.55</v>
      </c>
      <c r="Z1215" s="87">
        <f t="shared" si="73"/>
        <v>13.774305008356631</v>
      </c>
      <c r="AA1215" s="88">
        <f t="shared" si="74"/>
        <v>14.075157241995306</v>
      </c>
      <c r="AB1215" s="90">
        <f t="shared" si="75"/>
        <v>-1.080280225643759E-2</v>
      </c>
      <c r="AD1215" s="100"/>
      <c r="AE1215" s="96"/>
    </row>
    <row r="1216" spans="1:31" x14ac:dyDescent="0.35">
      <c r="A1216" s="2" t="s">
        <v>95</v>
      </c>
      <c r="B1216" s="9">
        <v>39968</v>
      </c>
      <c r="C1216" s="18">
        <v>1.59</v>
      </c>
      <c r="D1216" s="12">
        <v>7.23</v>
      </c>
      <c r="F1216" s="12">
        <v>3.4</v>
      </c>
      <c r="H1216" s="23">
        <f t="shared" si="72"/>
        <v>5.8884365535558776E-8</v>
      </c>
      <c r="I1216" s="28"/>
      <c r="J1216" s="25">
        <v>1.05</v>
      </c>
      <c r="K1216" s="29">
        <v>17</v>
      </c>
      <c r="L1216" s="25">
        <v>64.8</v>
      </c>
      <c r="M1216" s="29">
        <v>0.2</v>
      </c>
      <c r="N1216" s="25">
        <v>1.32</v>
      </c>
      <c r="O1216" s="25">
        <v>8.8699999999999992</v>
      </c>
      <c r="P1216" s="25">
        <v>21.5</v>
      </c>
      <c r="Q1216" s="25">
        <v>0.08</v>
      </c>
      <c r="R1216" s="25">
        <v>195</v>
      </c>
      <c r="S1216" s="29">
        <v>6.5</v>
      </c>
      <c r="T1216" s="51">
        <v>0.03</v>
      </c>
      <c r="U1216" s="42">
        <v>19.100000000000001</v>
      </c>
      <c r="V1216" s="42">
        <v>0.22</v>
      </c>
      <c r="W1216" s="42">
        <v>3.2799999999999999E-3</v>
      </c>
      <c r="X1216" s="42">
        <v>216</v>
      </c>
      <c r="Y1216" s="44">
        <v>7.61</v>
      </c>
      <c r="Z1216" s="87">
        <f t="shared" si="73"/>
        <v>13.819670375240872</v>
      </c>
      <c r="AA1216" s="88">
        <f t="shared" si="74"/>
        <v>14.105282947183976</v>
      </c>
      <c r="AB1216" s="90">
        <f t="shared" si="75"/>
        <v>-1.022786210760634E-2</v>
      </c>
      <c r="AD1216" s="100"/>
      <c r="AE1216" s="95">
        <v>2.37</v>
      </c>
    </row>
    <row r="1217" spans="1:31" x14ac:dyDescent="0.35">
      <c r="A1217" s="2" t="s">
        <v>95</v>
      </c>
      <c r="B1217" s="9">
        <v>32030</v>
      </c>
      <c r="C1217" s="18">
        <v>0.78</v>
      </c>
      <c r="D1217" s="12">
        <v>7.28</v>
      </c>
      <c r="F1217" s="12">
        <v>3</v>
      </c>
      <c r="H1217" s="23">
        <f t="shared" si="72"/>
        <v>5.2480746024977185E-8</v>
      </c>
      <c r="I1217" s="28"/>
      <c r="J1217" s="25">
        <v>1.03</v>
      </c>
      <c r="K1217" s="33"/>
      <c r="L1217" s="25">
        <v>59</v>
      </c>
      <c r="M1217" s="33"/>
      <c r="N1217" s="25">
        <v>1.6</v>
      </c>
      <c r="O1217" s="25">
        <v>8.3000000000000007</v>
      </c>
      <c r="P1217" s="25">
        <v>21</v>
      </c>
      <c r="Q1217" s="25">
        <v>0.06</v>
      </c>
      <c r="R1217" s="25">
        <v>195</v>
      </c>
      <c r="S1217" s="31">
        <v>2.7</v>
      </c>
      <c r="T1217" s="51">
        <v>0.01</v>
      </c>
      <c r="U1217" s="45"/>
      <c r="V1217" s="42">
        <v>0.44</v>
      </c>
      <c r="W1217" s="42">
        <v>6.5690000000000002E-3</v>
      </c>
      <c r="X1217" s="42">
        <v>216</v>
      </c>
      <c r="Y1217" s="44">
        <v>7.55</v>
      </c>
      <c r="Z1217" s="87">
        <f t="shared" si="73"/>
        <v>13.482723550345707</v>
      </c>
      <c r="AA1217" s="88">
        <f t="shared" si="74"/>
        <v>13.65064432531539</v>
      </c>
      <c r="AB1217" s="90">
        <f t="shared" si="75"/>
        <v>-6.188718471631759E-3</v>
      </c>
      <c r="AD1217" s="100"/>
      <c r="AE1217" s="96"/>
    </row>
    <row r="1218" spans="1:31" x14ac:dyDescent="0.35">
      <c r="A1218" s="2" t="s">
        <v>95</v>
      </c>
      <c r="B1218" s="9">
        <v>39582</v>
      </c>
      <c r="C1218" s="18">
        <v>1.2</v>
      </c>
      <c r="D1218" s="12">
        <v>7.32</v>
      </c>
      <c r="F1218" s="12">
        <v>3.2</v>
      </c>
      <c r="H1218" s="23">
        <f t="shared" si="72"/>
        <v>4.7863009232263782E-8</v>
      </c>
      <c r="I1218" s="24">
        <v>0.77</v>
      </c>
      <c r="J1218" s="25">
        <v>1.02</v>
      </c>
      <c r="K1218" s="33"/>
      <c r="L1218" s="25">
        <v>68.7</v>
      </c>
      <c r="M1218" s="33"/>
      <c r="N1218" s="25">
        <v>1.38</v>
      </c>
      <c r="O1218" s="25">
        <v>9.2200000000000006</v>
      </c>
      <c r="P1218" s="25">
        <v>22</v>
      </c>
      <c r="Q1218" s="25">
        <v>0.08</v>
      </c>
      <c r="R1218" s="25">
        <v>193</v>
      </c>
      <c r="S1218" s="34"/>
      <c r="T1218" s="51">
        <v>7.0000000000000007E-2</v>
      </c>
      <c r="U1218" s="42">
        <v>20.6</v>
      </c>
      <c r="V1218" s="42">
        <v>0.22</v>
      </c>
      <c r="W1218" s="42">
        <v>3.2799999999999999E-3</v>
      </c>
      <c r="X1218" s="42">
        <v>216</v>
      </c>
      <c r="Y1218" s="44">
        <v>7.58</v>
      </c>
      <c r="Z1218" s="87">
        <f t="shared" si="73"/>
        <v>14.063474461905543</v>
      </c>
      <c r="AA1218" s="88">
        <f t="shared" si="74"/>
        <v>14.10777373424137</v>
      </c>
      <c r="AB1218" s="90">
        <f t="shared" si="75"/>
        <v>-1.5724994514757173E-3</v>
      </c>
      <c r="AD1218" s="100"/>
      <c r="AE1218" s="95">
        <v>1.25</v>
      </c>
    </row>
    <row r="1219" spans="1:31" x14ac:dyDescent="0.35">
      <c r="A1219" s="2" t="s">
        <v>95</v>
      </c>
      <c r="B1219" s="9">
        <v>36787</v>
      </c>
      <c r="C1219" s="18">
        <v>2.15</v>
      </c>
      <c r="D1219" s="12">
        <v>7.24</v>
      </c>
      <c r="F1219" s="12">
        <v>3.1</v>
      </c>
      <c r="H1219" s="23">
        <f t="shared" si="72"/>
        <v>5.7543993733715586E-8</v>
      </c>
      <c r="I1219" s="28"/>
      <c r="J1219" s="25">
        <v>1.06</v>
      </c>
      <c r="K1219" s="33"/>
      <c r="L1219" s="25">
        <v>63.3</v>
      </c>
      <c r="M1219" s="33"/>
      <c r="N1219" s="35"/>
      <c r="O1219" s="25">
        <v>8.75</v>
      </c>
      <c r="P1219" s="25">
        <v>22.2</v>
      </c>
      <c r="Q1219" s="35"/>
      <c r="R1219" s="25">
        <v>195</v>
      </c>
      <c r="S1219" s="34"/>
      <c r="T1219" s="51">
        <v>0.02</v>
      </c>
      <c r="U1219" s="42">
        <v>18.7</v>
      </c>
      <c r="V1219" s="42">
        <v>0.22</v>
      </c>
      <c r="W1219" s="42">
        <v>3.2845000000000001E-3</v>
      </c>
      <c r="X1219" s="42">
        <v>214</v>
      </c>
      <c r="Y1219" s="44">
        <v>7.36</v>
      </c>
      <c r="Z1219" s="87">
        <f t="shared" si="73"/>
        <v>13.74971430597248</v>
      </c>
      <c r="AA1219" s="88">
        <f t="shared" si="74"/>
        <v>13.790222404988247</v>
      </c>
      <c r="AB1219" s="90">
        <f t="shared" si="75"/>
        <v>-1.4708856974113942E-3</v>
      </c>
      <c r="AD1219" s="100"/>
      <c r="AE1219" s="96"/>
    </row>
    <row r="1220" spans="1:31" x14ac:dyDescent="0.35">
      <c r="A1220" s="2" t="s">
        <v>95</v>
      </c>
      <c r="B1220" s="9">
        <v>32322</v>
      </c>
      <c r="C1220" s="18">
        <v>0.5</v>
      </c>
      <c r="D1220" s="12">
        <v>7.03</v>
      </c>
      <c r="F1220" s="12">
        <v>3</v>
      </c>
      <c r="H1220" s="23">
        <f t="shared" ref="H1220:H1283" si="76">10^-(D1220)</f>
        <v>9.3325430079699072E-8</v>
      </c>
      <c r="I1220" s="28"/>
      <c r="J1220" s="25">
        <v>1</v>
      </c>
      <c r="K1220" s="29">
        <v>7.6</v>
      </c>
      <c r="L1220" s="25">
        <v>62</v>
      </c>
      <c r="M1220" s="29">
        <v>0.1</v>
      </c>
      <c r="N1220" s="25">
        <v>2.0499999999999998</v>
      </c>
      <c r="O1220" s="25">
        <v>17</v>
      </c>
      <c r="P1220" s="25">
        <v>20</v>
      </c>
      <c r="Q1220" s="25">
        <v>0.1</v>
      </c>
      <c r="R1220" s="25">
        <v>196</v>
      </c>
      <c r="S1220" s="29">
        <v>3</v>
      </c>
      <c r="T1220" s="51">
        <v>1.53</v>
      </c>
      <c r="U1220" s="42">
        <v>16.7</v>
      </c>
      <c r="V1220" s="42">
        <v>1.1000000000000001</v>
      </c>
      <c r="W1220" s="42">
        <v>0.82</v>
      </c>
      <c r="X1220" s="42">
        <v>208</v>
      </c>
      <c r="Y1220" s="44">
        <v>7.4</v>
      </c>
      <c r="Z1220" s="87">
        <f t="shared" ref="Z1220:Z1283" si="77">(H1220/H$3)+(I1220/I$3*3)+(J1220/J$3)+(L1220/L$3*2)+(N1220/N$3*2)+(O1220/O$3)+(P1220/P$3*2)+(Q1220/Q$3*2)+(R1220/R$3)</f>
        <v>13.832061145989055</v>
      </c>
      <c r="AA1220" s="88">
        <f t="shared" ref="AA1220:AA1283" si="78">(T1220/T$3*3)+(U1220/U$3*2)+(V1220/V$3)+(W1220/W$3)+(X1220/X$3)+Y1220</f>
        <v>13.698981136487985</v>
      </c>
      <c r="AB1220" s="90">
        <f t="shared" ref="AB1220:AB1283" si="79">(Z1220-AA1220)/(Z1220+AA1220)</f>
        <v>4.8338166109233201E-3</v>
      </c>
      <c r="AD1220" s="100"/>
      <c r="AE1220" s="96"/>
    </row>
    <row r="1221" spans="1:31" x14ac:dyDescent="0.35">
      <c r="A1221" s="2" t="s">
        <v>95</v>
      </c>
      <c r="B1221" s="9">
        <v>33266</v>
      </c>
      <c r="C1221" s="18">
        <v>1.26</v>
      </c>
      <c r="D1221" s="12">
        <v>7.56</v>
      </c>
      <c r="F1221" s="12">
        <v>5.3</v>
      </c>
      <c r="H1221" s="23">
        <f t="shared" si="76"/>
        <v>2.75422870333816E-8</v>
      </c>
      <c r="I1221" s="32">
        <v>4.0000000000000001E-3</v>
      </c>
      <c r="J1221" s="25">
        <v>1.02</v>
      </c>
      <c r="K1221" s="29">
        <v>17</v>
      </c>
      <c r="L1221" s="25">
        <v>62</v>
      </c>
      <c r="M1221" s="29">
        <v>0.2</v>
      </c>
      <c r="N1221" s="25">
        <v>1.5</v>
      </c>
      <c r="O1221" s="25">
        <v>7.6</v>
      </c>
      <c r="P1221" s="25">
        <v>21</v>
      </c>
      <c r="Q1221" s="25">
        <v>0.09</v>
      </c>
      <c r="R1221" s="25">
        <v>200</v>
      </c>
      <c r="S1221" s="29">
        <v>2.7</v>
      </c>
      <c r="T1221" s="51">
        <v>0.06</v>
      </c>
      <c r="U1221" s="42">
        <v>17.899999999999999</v>
      </c>
      <c r="V1221" s="42">
        <v>2.21</v>
      </c>
      <c r="W1221" s="42">
        <v>0.01</v>
      </c>
      <c r="X1221" s="42">
        <v>209</v>
      </c>
      <c r="Y1221" s="44">
        <v>7.39</v>
      </c>
      <c r="Z1221" s="87">
        <f t="shared" si="77"/>
        <v>13.829407472562703</v>
      </c>
      <c r="AA1221" s="88">
        <f t="shared" si="78"/>
        <v>13.696030478926804</v>
      </c>
      <c r="AB1221" s="90">
        <f t="shared" si="79"/>
        <v>4.8455902453200207E-3</v>
      </c>
      <c r="AD1221" s="100"/>
      <c r="AE1221" s="96"/>
    </row>
    <row r="1222" spans="1:31" x14ac:dyDescent="0.35">
      <c r="A1222" s="2" t="s">
        <v>95</v>
      </c>
      <c r="B1222" s="9">
        <v>37930</v>
      </c>
      <c r="C1222" s="19">
        <v>2.58</v>
      </c>
      <c r="D1222" s="12">
        <v>7.28</v>
      </c>
      <c r="F1222" s="12">
        <v>3.1</v>
      </c>
      <c r="H1222" s="23">
        <f t="shared" si="76"/>
        <v>5.2480746024977185E-8</v>
      </c>
      <c r="I1222" s="28"/>
      <c r="J1222" s="25">
        <v>1.07</v>
      </c>
      <c r="K1222" s="36"/>
      <c r="L1222" s="25">
        <v>60.9</v>
      </c>
      <c r="M1222" s="36"/>
      <c r="N1222" s="25">
        <v>1.29</v>
      </c>
      <c r="O1222" s="25">
        <v>10.1</v>
      </c>
      <c r="P1222" s="25">
        <v>22</v>
      </c>
      <c r="Q1222" s="25">
        <v>0.08</v>
      </c>
      <c r="R1222" s="25">
        <v>205</v>
      </c>
      <c r="S1222" s="36"/>
      <c r="T1222" s="51">
        <v>0.04</v>
      </c>
      <c r="U1222" s="42">
        <v>20.9</v>
      </c>
      <c r="V1222" s="42">
        <v>0.22</v>
      </c>
      <c r="W1222" s="42">
        <v>3.2845000000000001E-3</v>
      </c>
      <c r="X1222" s="42">
        <v>214</v>
      </c>
      <c r="Y1222" s="44">
        <v>7.46</v>
      </c>
      <c r="Z1222" s="87">
        <f t="shared" si="77"/>
        <v>14.132661257930234</v>
      </c>
      <c r="AA1222" s="88">
        <f t="shared" si="78"/>
        <v>13.936654120990141</v>
      </c>
      <c r="AB1222" s="90">
        <f t="shared" si="79"/>
        <v>6.9829682090248348E-3</v>
      </c>
      <c r="AD1222" s="100"/>
      <c r="AE1222" s="96"/>
    </row>
    <row r="1223" spans="1:31" x14ac:dyDescent="0.35">
      <c r="A1223" s="2" t="s">
        <v>95</v>
      </c>
      <c r="B1223" s="9">
        <v>33518</v>
      </c>
      <c r="C1223" s="18">
        <v>0.1</v>
      </c>
      <c r="D1223" s="12">
        <v>6.97</v>
      </c>
      <c r="F1223" s="12">
        <v>5.3</v>
      </c>
      <c r="H1223" s="23">
        <f t="shared" si="76"/>
        <v>1.0715193052376054E-7</v>
      </c>
      <c r="I1223" s="32">
        <v>5.0000000000000001E-3</v>
      </c>
      <c r="J1223" s="25">
        <v>0.92</v>
      </c>
      <c r="K1223" s="36"/>
      <c r="L1223" s="25">
        <v>63</v>
      </c>
      <c r="M1223" s="36"/>
      <c r="N1223" s="25">
        <v>1.6</v>
      </c>
      <c r="O1223" s="25">
        <v>8.4</v>
      </c>
      <c r="P1223" s="25">
        <v>20</v>
      </c>
      <c r="Q1223" s="25">
        <v>0.08</v>
      </c>
      <c r="R1223" s="25">
        <v>200</v>
      </c>
      <c r="S1223" s="36"/>
      <c r="T1223" s="51">
        <v>0.06</v>
      </c>
      <c r="U1223" s="42">
        <v>19.600000000000001</v>
      </c>
      <c r="V1223" s="42">
        <v>2.21</v>
      </c>
      <c r="W1223" s="42">
        <v>0.01</v>
      </c>
      <c r="X1223" s="42">
        <v>192</v>
      </c>
      <c r="Y1223" s="44">
        <v>7.49</v>
      </c>
      <c r="Z1223" s="87">
        <f t="shared" si="77"/>
        <v>13.815270064344329</v>
      </c>
      <c r="AA1223" s="88">
        <f t="shared" si="78"/>
        <v>13.351872679672823</v>
      </c>
      <c r="AB1223" s="90">
        <f t="shared" si="79"/>
        <v>1.705727352478232E-2</v>
      </c>
      <c r="AD1223" s="100"/>
      <c r="AE1223" s="96"/>
    </row>
    <row r="1224" spans="1:31" x14ac:dyDescent="0.35">
      <c r="A1224" s="2" t="s">
        <v>95</v>
      </c>
      <c r="B1224" s="9">
        <v>32846</v>
      </c>
      <c r="C1224" s="18">
        <v>0.06</v>
      </c>
      <c r="D1224" s="12">
        <v>7.33</v>
      </c>
      <c r="F1224" s="12">
        <v>4</v>
      </c>
      <c r="H1224" s="23">
        <f t="shared" si="76"/>
        <v>4.6773514128719769E-8</v>
      </c>
      <c r="I1224" s="32">
        <v>4.0000000000000001E-3</v>
      </c>
      <c r="J1224" s="25">
        <v>1.03</v>
      </c>
      <c r="K1224" s="30">
        <v>14</v>
      </c>
      <c r="L1224" s="25">
        <v>65</v>
      </c>
      <c r="M1224" s="30">
        <v>0.2</v>
      </c>
      <c r="N1224" s="25">
        <v>1.5</v>
      </c>
      <c r="O1224" s="25">
        <v>9.8000000000000007</v>
      </c>
      <c r="P1224" s="25">
        <v>22</v>
      </c>
      <c r="Q1224" s="25">
        <v>7.0000000000000007E-2</v>
      </c>
      <c r="R1224" s="25">
        <v>210</v>
      </c>
      <c r="S1224" s="31">
        <v>14</v>
      </c>
      <c r="T1224" s="51">
        <v>0.01</v>
      </c>
      <c r="U1224" s="42">
        <v>19.7</v>
      </c>
      <c r="V1224" s="42">
        <v>0.44</v>
      </c>
      <c r="W1224" s="42">
        <v>9.8519999999999996E-3</v>
      </c>
      <c r="X1224" s="42">
        <v>210</v>
      </c>
      <c r="Y1224" s="44">
        <v>7.38</v>
      </c>
      <c r="Z1224" s="87">
        <f t="shared" si="77"/>
        <v>14.552443961168171</v>
      </c>
      <c r="AA1224" s="88">
        <f t="shared" si="78"/>
        <v>13.721580849182324</v>
      </c>
      <c r="AB1224" s="90">
        <f t="shared" si="79"/>
        <v>2.9386092625966944E-2</v>
      </c>
      <c r="AD1224" s="100"/>
      <c r="AE1224" s="96"/>
    </row>
    <row r="1225" spans="1:31" x14ac:dyDescent="0.35">
      <c r="A1225" s="2" t="s">
        <v>159</v>
      </c>
      <c r="B1225" s="9">
        <v>38686</v>
      </c>
      <c r="C1225" s="18">
        <v>3.06</v>
      </c>
      <c r="D1225" s="12">
        <v>7.2</v>
      </c>
      <c r="F1225" s="12">
        <v>2</v>
      </c>
      <c r="H1225" s="23">
        <f t="shared" si="76"/>
        <v>6.3095734448019177E-8</v>
      </c>
      <c r="I1225" s="28"/>
      <c r="J1225" s="25">
        <v>0.35</v>
      </c>
      <c r="K1225" s="30">
        <v>1</v>
      </c>
      <c r="L1225" s="25">
        <v>95.9</v>
      </c>
      <c r="M1225" s="30">
        <v>1</v>
      </c>
      <c r="N1225" s="25">
        <v>0.4</v>
      </c>
      <c r="O1225" s="25">
        <v>3.6</v>
      </c>
      <c r="P1225" s="25">
        <v>12.5</v>
      </c>
      <c r="Q1225" s="25">
        <v>0.36</v>
      </c>
      <c r="R1225" s="25">
        <v>14.9</v>
      </c>
      <c r="S1225" s="31">
        <v>5</v>
      </c>
      <c r="T1225" s="51">
        <v>0.45</v>
      </c>
      <c r="U1225" s="42">
        <v>17</v>
      </c>
      <c r="V1225" s="42">
        <v>0.44</v>
      </c>
      <c r="W1225" s="42">
        <v>0.03</v>
      </c>
      <c r="X1225" s="42">
        <v>17</v>
      </c>
      <c r="Y1225" s="44">
        <v>5.7</v>
      </c>
      <c r="Z1225" s="87">
        <f t="shared" si="77"/>
        <v>6.6008658028651519</v>
      </c>
      <c r="AA1225" s="88">
        <f t="shared" si="78"/>
        <v>6.5554212317656404</v>
      </c>
      <c r="AB1225" s="90">
        <f t="shared" si="79"/>
        <v>3.4542094574167839E-3</v>
      </c>
      <c r="AC1225" s="19">
        <v>6.6</v>
      </c>
      <c r="AD1225" s="13">
        <v>-6.54</v>
      </c>
      <c r="AE1225" s="95">
        <v>0.89</v>
      </c>
    </row>
    <row r="1226" spans="1:31" x14ac:dyDescent="0.35">
      <c r="A1226" s="2" t="s">
        <v>159</v>
      </c>
      <c r="B1226" s="9">
        <v>38875</v>
      </c>
      <c r="C1226" s="18">
        <v>2.63</v>
      </c>
      <c r="D1226" s="12">
        <v>7.07</v>
      </c>
      <c r="F1226" s="12">
        <v>2.1</v>
      </c>
      <c r="H1226" s="23">
        <f t="shared" si="76"/>
        <v>8.5113803820237355E-8</v>
      </c>
      <c r="I1226" s="28"/>
      <c r="J1226" s="25">
        <v>0.33</v>
      </c>
      <c r="K1226" s="30">
        <v>12</v>
      </c>
      <c r="L1226" s="25">
        <v>93.4</v>
      </c>
      <c r="M1226" s="30">
        <v>0.5</v>
      </c>
      <c r="N1226" s="25">
        <v>0.55000000000000004</v>
      </c>
      <c r="O1226" s="25">
        <v>3.62</v>
      </c>
      <c r="P1226" s="25">
        <v>12.8</v>
      </c>
      <c r="Q1226" s="25">
        <v>0.35</v>
      </c>
      <c r="R1226" s="25">
        <v>16.399999999999999</v>
      </c>
      <c r="S1226" s="31">
        <v>0.7</v>
      </c>
      <c r="T1226" s="51">
        <v>0.48</v>
      </c>
      <c r="U1226" s="42">
        <v>15.5</v>
      </c>
      <c r="V1226" s="42">
        <v>0.22</v>
      </c>
      <c r="W1226" s="42">
        <v>3.2845000000000001E-3</v>
      </c>
      <c r="X1226" s="42">
        <v>18</v>
      </c>
      <c r="Y1226" s="44">
        <v>5.95</v>
      </c>
      <c r="Z1226" s="87">
        <f t="shared" si="77"/>
        <v>6.5704501812941958</v>
      </c>
      <c r="AA1226" s="88">
        <f t="shared" si="78"/>
        <v>6.7992212551804423</v>
      </c>
      <c r="AB1226" s="90">
        <f t="shared" si="79"/>
        <v>-1.711119640996725E-2</v>
      </c>
      <c r="AC1226" s="19">
        <v>6.5</v>
      </c>
      <c r="AD1226" s="13">
        <v>6.8</v>
      </c>
      <c r="AE1226" s="94">
        <v>-3.6</v>
      </c>
    </row>
    <row r="1227" spans="1:31" x14ac:dyDescent="0.35">
      <c r="A1227" s="2" t="s">
        <v>159</v>
      </c>
      <c r="B1227" s="9">
        <v>42331</v>
      </c>
      <c r="C1227" s="18">
        <v>3.19</v>
      </c>
      <c r="D1227" s="12">
        <v>7.06</v>
      </c>
      <c r="F1227" s="12">
        <v>2.1</v>
      </c>
      <c r="H1227" s="23">
        <f t="shared" si="76"/>
        <v>8.7096358995608061E-8</v>
      </c>
      <c r="I1227" s="32">
        <v>3.0000000000000001E-3</v>
      </c>
      <c r="J1227" s="25">
        <v>0.4</v>
      </c>
      <c r="K1227" s="29">
        <v>11</v>
      </c>
      <c r="L1227" s="25">
        <v>95.9</v>
      </c>
      <c r="M1227" s="29">
        <v>0.2</v>
      </c>
      <c r="N1227" s="27">
        <v>0.55000000000000004</v>
      </c>
      <c r="O1227" s="25">
        <v>3.35</v>
      </c>
      <c r="P1227" s="25">
        <v>12.9</v>
      </c>
      <c r="Q1227" s="25">
        <v>0.33</v>
      </c>
      <c r="R1227" s="25">
        <v>17.100000000000001</v>
      </c>
      <c r="S1227" s="29">
        <v>4.26</v>
      </c>
      <c r="T1227" s="51">
        <v>0.63</v>
      </c>
      <c r="U1227" s="42">
        <v>15.8</v>
      </c>
      <c r="V1227" s="42">
        <v>0.22</v>
      </c>
      <c r="W1227" s="42">
        <v>3.2799999999999999E-3</v>
      </c>
      <c r="X1227" s="42">
        <v>18</v>
      </c>
      <c r="Y1227" s="44">
        <v>6.01</v>
      </c>
      <c r="Z1227" s="87">
        <f t="shared" si="77"/>
        <v>6.7304648017006716</v>
      </c>
      <c r="AA1227" s="88">
        <f t="shared" si="78"/>
        <v>6.8702049418059516</v>
      </c>
      <c r="AB1227" s="90">
        <f t="shared" si="79"/>
        <v>-1.0274504325200327E-2</v>
      </c>
      <c r="AC1227" s="19">
        <v>6.74</v>
      </c>
      <c r="AD1227" s="13">
        <v>6.87</v>
      </c>
      <c r="AE1227" s="94">
        <v>1.85</v>
      </c>
    </row>
    <row r="1228" spans="1:31" x14ac:dyDescent="0.35">
      <c r="A1228" s="2" t="s">
        <v>159</v>
      </c>
      <c r="B1228" s="9">
        <v>41198</v>
      </c>
      <c r="C1228" s="18">
        <v>3.09</v>
      </c>
      <c r="D1228" s="12">
        <v>7.13</v>
      </c>
      <c r="F1228" s="12">
        <v>2.2000000000000002</v>
      </c>
      <c r="H1228" s="23">
        <f t="shared" si="76"/>
        <v>7.413102413009154E-8</v>
      </c>
      <c r="I1228" s="24">
        <v>1.9499999999999999E-3</v>
      </c>
      <c r="J1228" s="25">
        <v>0.39</v>
      </c>
      <c r="K1228" s="30">
        <v>12</v>
      </c>
      <c r="L1228" s="25">
        <v>101</v>
      </c>
      <c r="M1228" s="30">
        <v>0.2</v>
      </c>
      <c r="N1228" s="25">
        <v>0.6</v>
      </c>
      <c r="O1228" s="25">
        <v>3.65</v>
      </c>
      <c r="P1228" s="25">
        <v>13.3</v>
      </c>
      <c r="Q1228" s="25">
        <v>0.36</v>
      </c>
      <c r="R1228" s="25">
        <v>17.5</v>
      </c>
      <c r="S1228" s="31">
        <v>3.7</v>
      </c>
      <c r="T1228" s="51">
        <v>0.6</v>
      </c>
      <c r="U1228" s="42">
        <v>16.899999999999999</v>
      </c>
      <c r="V1228" s="42">
        <v>0.22</v>
      </c>
      <c r="W1228" s="42">
        <v>3.2799999999999999E-3</v>
      </c>
      <c r="X1228" s="42">
        <v>21</v>
      </c>
      <c r="Y1228" s="44">
        <v>6.02</v>
      </c>
      <c r="Z1228" s="87">
        <f t="shared" si="77"/>
        <v>7.0451458803090432</v>
      </c>
      <c r="AA1228" s="88">
        <f t="shared" si="78"/>
        <v>6.9867834770267709</v>
      </c>
      <c r="AB1228" s="90">
        <f t="shared" si="79"/>
        <v>4.1592572051940046E-3</v>
      </c>
      <c r="AC1228" s="19">
        <v>7.06</v>
      </c>
      <c r="AD1228" s="13">
        <v>6.98</v>
      </c>
      <c r="AE1228" s="94">
        <v>1.0900000000000001</v>
      </c>
    </row>
    <row r="1229" spans="1:31" x14ac:dyDescent="0.35">
      <c r="A1229" s="2" t="s">
        <v>159</v>
      </c>
      <c r="B1229" s="9">
        <v>40072</v>
      </c>
      <c r="C1229" s="18">
        <v>3.13</v>
      </c>
      <c r="D1229" s="12">
        <v>7.18</v>
      </c>
      <c r="F1229" s="12">
        <v>2</v>
      </c>
      <c r="H1229" s="23">
        <f t="shared" si="76"/>
        <v>6.606934480075943E-8</v>
      </c>
      <c r="I1229" s="28"/>
      <c r="J1229" s="25">
        <v>0.4</v>
      </c>
      <c r="K1229" s="29">
        <v>10</v>
      </c>
      <c r="L1229" s="25">
        <v>99.8</v>
      </c>
      <c r="M1229" s="29">
        <v>0.2</v>
      </c>
      <c r="N1229" s="25">
        <v>0.59</v>
      </c>
      <c r="O1229" s="25">
        <v>3.77</v>
      </c>
      <c r="P1229" s="25">
        <v>13.3</v>
      </c>
      <c r="Q1229" s="25">
        <v>0.35</v>
      </c>
      <c r="R1229" s="25">
        <v>17.5</v>
      </c>
      <c r="S1229" s="29">
        <v>1.6</v>
      </c>
      <c r="T1229" s="51">
        <v>0.42</v>
      </c>
      <c r="U1229" s="42">
        <v>15.7</v>
      </c>
      <c r="V1229" s="42">
        <v>0.22</v>
      </c>
      <c r="W1229" s="42">
        <v>3.2799999999999999E-3</v>
      </c>
      <c r="X1229" s="42">
        <v>18</v>
      </c>
      <c r="Y1229" s="44">
        <v>6</v>
      </c>
      <c r="Z1229" s="87">
        <f t="shared" si="77"/>
        <v>6.9879512791607663</v>
      </c>
      <c r="AA1229" s="88">
        <f t="shared" si="78"/>
        <v>6.8514894526712498</v>
      </c>
      <c r="AB1229" s="90">
        <f t="shared" si="79"/>
        <v>9.8603570139681653E-3</v>
      </c>
      <c r="AE1229" s="95">
        <v>2.19</v>
      </c>
    </row>
    <row r="1230" spans="1:31" x14ac:dyDescent="0.35">
      <c r="A1230" s="2" t="s">
        <v>77</v>
      </c>
      <c r="B1230" s="9">
        <v>38692</v>
      </c>
      <c r="C1230" s="18">
        <v>14.6</v>
      </c>
      <c r="D1230" s="12">
        <v>7.2</v>
      </c>
      <c r="F1230" s="12">
        <v>2</v>
      </c>
      <c r="H1230" s="23">
        <f t="shared" si="76"/>
        <v>6.3095734448019177E-8</v>
      </c>
      <c r="J1230" s="25">
        <v>0.66</v>
      </c>
      <c r="K1230" s="30">
        <v>1</v>
      </c>
      <c r="L1230" s="25">
        <v>103</v>
      </c>
      <c r="M1230" s="30">
        <v>1</v>
      </c>
      <c r="N1230" s="25">
        <v>2.67</v>
      </c>
      <c r="O1230" s="25">
        <v>3.8</v>
      </c>
      <c r="P1230" s="25">
        <v>13.2</v>
      </c>
      <c r="Q1230" s="25">
        <v>0.2</v>
      </c>
      <c r="R1230" s="25">
        <v>46.5</v>
      </c>
      <c r="S1230" s="31">
        <v>5</v>
      </c>
      <c r="T1230" s="51">
        <v>0.85</v>
      </c>
      <c r="U1230" s="42">
        <v>21</v>
      </c>
      <c r="V1230" s="42">
        <v>0.44</v>
      </c>
      <c r="W1230" s="42">
        <v>0.03</v>
      </c>
      <c r="X1230" s="42">
        <v>59</v>
      </c>
      <c r="Y1230" s="44">
        <v>6.2</v>
      </c>
      <c r="Z1230" s="87">
        <f t="shared" si="77"/>
        <v>8.4850592894840062</v>
      </c>
      <c r="AA1230" s="88">
        <f t="shared" si="78"/>
        <v>8.3360966924680326</v>
      </c>
      <c r="AB1230" s="90">
        <f t="shared" si="79"/>
        <v>8.8556694424449991E-3</v>
      </c>
      <c r="AC1230" s="19">
        <v>8.48</v>
      </c>
      <c r="AD1230" s="13">
        <v>-8.31</v>
      </c>
      <c r="AE1230" s="94">
        <v>1.99</v>
      </c>
    </row>
    <row r="1231" spans="1:31" x14ac:dyDescent="0.35">
      <c r="A1231" s="2" t="s">
        <v>77</v>
      </c>
      <c r="B1231" s="9">
        <v>38834</v>
      </c>
      <c r="C1231" s="20"/>
      <c r="D1231" s="12">
        <v>7.3</v>
      </c>
      <c r="F1231" s="12">
        <v>2.7</v>
      </c>
      <c r="H1231" s="23">
        <f t="shared" si="76"/>
        <v>5.0118723362727164E-8</v>
      </c>
      <c r="I1231" s="32">
        <v>2E-3</v>
      </c>
      <c r="J1231" s="25">
        <v>0.75</v>
      </c>
      <c r="K1231" s="29">
        <v>18</v>
      </c>
      <c r="L1231" s="25">
        <v>100.2</v>
      </c>
      <c r="M1231" s="29">
        <v>5</v>
      </c>
      <c r="N1231" s="25">
        <v>2.92</v>
      </c>
      <c r="O1231" s="25">
        <v>4.0599999999999996</v>
      </c>
      <c r="P1231" s="25">
        <v>14.1</v>
      </c>
      <c r="Q1231" s="25">
        <v>0.21</v>
      </c>
      <c r="R1231" s="25">
        <v>64.400000000000006</v>
      </c>
      <c r="S1231" s="29">
        <v>10</v>
      </c>
      <c r="T1231" s="51">
        <v>0.15</v>
      </c>
      <c r="U1231" s="42">
        <v>18</v>
      </c>
      <c r="V1231" s="42">
        <v>0.48</v>
      </c>
      <c r="W1231" s="42">
        <v>0.02</v>
      </c>
      <c r="X1231" s="42">
        <v>65</v>
      </c>
      <c r="Y1231" s="44">
        <v>6.81</v>
      </c>
      <c r="Z1231" s="87">
        <f t="shared" si="77"/>
        <v>9.219170300409548</v>
      </c>
      <c r="AA1231" s="88">
        <f t="shared" si="78"/>
        <v>9.031210224457384</v>
      </c>
      <c r="AB1231" s="90">
        <f t="shared" si="79"/>
        <v>1.0298967503502751E-2</v>
      </c>
      <c r="AC1231" s="19">
        <v>9.2200000000000006</v>
      </c>
      <c r="AD1231" s="99">
        <v>9.02</v>
      </c>
      <c r="AE1231" s="95">
        <v>2.13</v>
      </c>
    </row>
    <row r="1232" spans="1:31" x14ac:dyDescent="0.35">
      <c r="A1232" s="2" t="s">
        <v>77</v>
      </c>
      <c r="B1232" s="9">
        <v>40891</v>
      </c>
      <c r="C1232" s="18">
        <v>14.04</v>
      </c>
      <c r="D1232" s="12">
        <v>7.21</v>
      </c>
      <c r="F1232" s="12">
        <v>2.9</v>
      </c>
      <c r="H1232" s="23">
        <f t="shared" si="76"/>
        <v>6.1659500186148087E-8</v>
      </c>
      <c r="I1232" s="28"/>
      <c r="J1232" s="25">
        <v>0.86</v>
      </c>
      <c r="K1232" s="29">
        <v>15</v>
      </c>
      <c r="L1232" s="25">
        <v>105</v>
      </c>
      <c r="M1232" s="29">
        <v>0.2</v>
      </c>
      <c r="N1232" s="25">
        <v>2.96</v>
      </c>
      <c r="O1232" s="25">
        <v>5.31</v>
      </c>
      <c r="P1232" s="25">
        <v>19</v>
      </c>
      <c r="Q1232" s="25">
        <v>0.21</v>
      </c>
      <c r="R1232" s="25">
        <v>94.3</v>
      </c>
      <c r="S1232" s="29">
        <v>3</v>
      </c>
      <c r="T1232" s="51">
        <v>0.01</v>
      </c>
      <c r="U1232" s="42">
        <v>12.4</v>
      </c>
      <c r="V1232" s="42">
        <v>0.22</v>
      </c>
      <c r="W1232" s="42">
        <v>4.2700000000000004E-3</v>
      </c>
      <c r="X1232" s="42">
        <v>120</v>
      </c>
      <c r="Y1232" s="44">
        <v>7.18</v>
      </c>
      <c r="Z1232" s="87">
        <f t="shared" si="77"/>
        <v>11.201673460615346</v>
      </c>
      <c r="AA1232" s="88">
        <f t="shared" si="78"/>
        <v>10.827151570244556</v>
      </c>
      <c r="AB1232" s="90">
        <f t="shared" si="79"/>
        <v>1.7001446506843969E-2</v>
      </c>
      <c r="AC1232" s="19">
        <v>11.26</v>
      </c>
      <c r="AD1232" s="99">
        <v>10.82</v>
      </c>
      <c r="AE1232" s="95">
        <v>3.91</v>
      </c>
    </row>
    <row r="1233" spans="1:31" x14ac:dyDescent="0.35">
      <c r="A1233" s="2" t="s">
        <v>77</v>
      </c>
      <c r="B1233" s="9">
        <v>41885</v>
      </c>
      <c r="C1233" s="18">
        <v>14.37</v>
      </c>
      <c r="D1233" s="12">
        <v>7.35</v>
      </c>
      <c r="F1233" s="12">
        <v>2.6</v>
      </c>
      <c r="H1233" s="23">
        <f t="shared" si="76"/>
        <v>4.466835921509628E-8</v>
      </c>
      <c r="I1233" s="32">
        <v>1E-3</v>
      </c>
      <c r="J1233" s="25">
        <v>0.91</v>
      </c>
      <c r="K1233" s="29">
        <v>14</v>
      </c>
      <c r="L1233" s="25">
        <v>109</v>
      </c>
      <c r="M1233" s="29">
        <v>0.2</v>
      </c>
      <c r="N1233" s="25">
        <v>3.16</v>
      </c>
      <c r="O1233" s="25">
        <v>5.15</v>
      </c>
      <c r="P1233" s="25">
        <v>17.600000000000001</v>
      </c>
      <c r="Q1233" s="25">
        <v>0.2</v>
      </c>
      <c r="R1233" s="25">
        <v>116</v>
      </c>
      <c r="S1233" s="29">
        <v>3</v>
      </c>
      <c r="T1233" s="51">
        <v>0.06</v>
      </c>
      <c r="U1233" s="42">
        <v>20.2</v>
      </c>
      <c r="V1233" s="42">
        <v>0.22</v>
      </c>
      <c r="W1233" s="42">
        <v>4.5999999999999999E-3</v>
      </c>
      <c r="X1233" s="42">
        <v>173</v>
      </c>
      <c r="Y1233" s="44">
        <v>7.14</v>
      </c>
      <c r="Z1233" s="87">
        <f t="shared" si="77"/>
        <v>12.235578857890811</v>
      </c>
      <c r="AA1233" s="88">
        <f t="shared" si="78"/>
        <v>12.446183256726455</v>
      </c>
      <c r="AB1233" s="90">
        <f t="shared" si="79"/>
        <v>-8.5327942898743656E-3</v>
      </c>
      <c r="AC1233" s="19">
        <v>12.29</v>
      </c>
      <c r="AD1233" s="99">
        <v>12.44</v>
      </c>
      <c r="AE1233" s="95">
        <v>1.2</v>
      </c>
    </row>
    <row r="1234" spans="1:31" x14ac:dyDescent="0.35">
      <c r="A1234" s="2" t="s">
        <v>77</v>
      </c>
      <c r="B1234" s="9">
        <v>39714</v>
      </c>
      <c r="C1234" s="18">
        <v>14.65</v>
      </c>
      <c r="D1234" s="12">
        <v>7.29</v>
      </c>
      <c r="E1234" s="16"/>
      <c r="F1234" s="12">
        <v>2.7</v>
      </c>
      <c r="H1234" s="23">
        <f t="shared" si="76"/>
        <v>5.1286138399136415E-8</v>
      </c>
      <c r="I1234" s="28"/>
      <c r="J1234" s="25">
        <v>0.82</v>
      </c>
      <c r="K1234" s="29">
        <v>17</v>
      </c>
      <c r="L1234" s="25">
        <v>99</v>
      </c>
      <c r="M1234" s="29">
        <v>0.3</v>
      </c>
      <c r="N1234" s="25">
        <v>3.01</v>
      </c>
      <c r="O1234" s="25">
        <v>4.37</v>
      </c>
      <c r="P1234" s="25">
        <v>15.7</v>
      </c>
      <c r="Q1234" s="25">
        <v>0.21</v>
      </c>
      <c r="R1234" s="25">
        <v>58.8</v>
      </c>
      <c r="S1234" s="29">
        <v>1</v>
      </c>
      <c r="T1234" s="51">
        <v>0.02</v>
      </c>
      <c r="U1234" s="42">
        <v>18.100000000000001</v>
      </c>
      <c r="V1234" s="42">
        <v>0.22</v>
      </c>
      <c r="W1234" s="42">
        <v>4.9300000000000004E-3</v>
      </c>
      <c r="X1234" s="42">
        <v>80</v>
      </c>
      <c r="Y1234" s="44">
        <v>7.03</v>
      </c>
      <c r="Z1234" s="87">
        <f t="shared" si="77"/>
        <v>9.0621567770505784</v>
      </c>
      <c r="AA1234" s="88">
        <f t="shared" si="78"/>
        <v>9.6677954934142143</v>
      </c>
      <c r="AB1234" s="90">
        <f t="shared" si="79"/>
        <v>-3.2335304843177086E-2</v>
      </c>
      <c r="AD1234" s="100"/>
      <c r="AE1234" s="95">
        <v>7.7</v>
      </c>
    </row>
    <row r="1235" spans="1:31" x14ac:dyDescent="0.35">
      <c r="A1235" s="2" t="s">
        <v>77</v>
      </c>
      <c r="B1235" s="9">
        <v>37118</v>
      </c>
      <c r="C1235" s="18">
        <v>16.62</v>
      </c>
      <c r="D1235" s="12">
        <v>7.23</v>
      </c>
      <c r="F1235" s="12">
        <v>1.98</v>
      </c>
      <c r="H1235" s="23">
        <f t="shared" si="76"/>
        <v>5.8884365535558776E-8</v>
      </c>
      <c r="I1235" s="28"/>
      <c r="J1235" s="25">
        <v>0.82</v>
      </c>
      <c r="K1235" s="30">
        <v>5</v>
      </c>
      <c r="L1235" s="25">
        <v>136</v>
      </c>
      <c r="M1235" s="30">
        <v>1</v>
      </c>
      <c r="N1235" s="35"/>
      <c r="O1235" s="25">
        <v>3.1</v>
      </c>
      <c r="P1235" s="25">
        <v>15.4</v>
      </c>
      <c r="Q1235" s="25">
        <v>0.26</v>
      </c>
      <c r="R1235" s="25">
        <v>20.5</v>
      </c>
      <c r="S1235" s="31">
        <v>21</v>
      </c>
      <c r="T1235" s="51">
        <v>0.3</v>
      </c>
      <c r="U1235" s="42">
        <v>49.8</v>
      </c>
      <c r="V1235" s="42">
        <v>0.22</v>
      </c>
      <c r="W1235" s="42">
        <v>0.03</v>
      </c>
      <c r="X1235" s="42">
        <v>44</v>
      </c>
      <c r="Y1235" s="44">
        <v>6.74</v>
      </c>
      <c r="Z1235" s="87">
        <f t="shared" si="77"/>
        <v>9.0793918841938996</v>
      </c>
      <c r="AA1235" s="88">
        <f t="shared" si="78"/>
        <v>9.0316060459365737</v>
      </c>
      <c r="AB1235" s="90">
        <f t="shared" si="79"/>
        <v>2.6384983556221801E-3</v>
      </c>
      <c r="AD1235" s="100"/>
      <c r="AE1235" s="96"/>
    </row>
    <row r="1236" spans="1:31" x14ac:dyDescent="0.35">
      <c r="A1236" s="2" t="s">
        <v>138</v>
      </c>
      <c r="B1236" s="9">
        <v>38644</v>
      </c>
      <c r="C1236" s="18">
        <v>29.95</v>
      </c>
      <c r="D1236" s="12">
        <v>7.15</v>
      </c>
      <c r="F1236" s="12">
        <v>2.4</v>
      </c>
      <c r="H1236" s="23">
        <f t="shared" si="76"/>
        <v>7.0794578438413597E-8</v>
      </c>
      <c r="I1236" s="24">
        <v>0.98</v>
      </c>
      <c r="J1236" s="25">
        <v>0.34</v>
      </c>
      <c r="K1236" s="33"/>
      <c r="L1236" s="25">
        <v>91</v>
      </c>
      <c r="M1236" s="33"/>
      <c r="N1236" s="25">
        <v>2.9</v>
      </c>
      <c r="O1236" s="25">
        <v>2.1</v>
      </c>
      <c r="P1236" s="25">
        <v>10.7</v>
      </c>
      <c r="Q1236" s="25">
        <v>0.23</v>
      </c>
      <c r="R1236" s="25">
        <v>9.1</v>
      </c>
      <c r="S1236" s="34"/>
      <c r="T1236" s="52"/>
      <c r="U1236" s="42">
        <v>18.8</v>
      </c>
      <c r="V1236" s="42">
        <v>0.22</v>
      </c>
      <c r="W1236" s="42">
        <v>4.2698500000000004E-3</v>
      </c>
      <c r="X1236" s="42">
        <v>11</v>
      </c>
      <c r="Y1236" s="44">
        <v>5.18</v>
      </c>
      <c r="Z1236" s="87">
        <f t="shared" si="77"/>
        <v>6.1108279836364323</v>
      </c>
      <c r="AA1236" s="88">
        <f t="shared" si="78"/>
        <v>5.8853186862223916</v>
      </c>
      <c r="AB1236" s="90">
        <f t="shared" si="79"/>
        <v>1.8798477846277833E-2</v>
      </c>
      <c r="AC1236" s="19">
        <v>5.88</v>
      </c>
      <c r="AD1236" s="99">
        <v>5.88</v>
      </c>
      <c r="AE1236" s="95">
        <v>0.14000000000000001</v>
      </c>
    </row>
    <row r="1237" spans="1:31" x14ac:dyDescent="0.35">
      <c r="A1237" s="2" t="s">
        <v>138</v>
      </c>
      <c r="B1237" s="9">
        <v>40884</v>
      </c>
      <c r="C1237" s="19">
        <v>29.6</v>
      </c>
      <c r="D1237" s="12">
        <v>7.14</v>
      </c>
      <c r="F1237" s="12">
        <v>2.9</v>
      </c>
      <c r="H1237" s="23">
        <f t="shared" si="76"/>
        <v>7.2443596007499061E-8</v>
      </c>
      <c r="I1237" s="24">
        <v>0.16</v>
      </c>
      <c r="J1237" s="25">
        <v>0.33</v>
      </c>
      <c r="K1237" s="33"/>
      <c r="L1237" s="25">
        <v>97.6</v>
      </c>
      <c r="M1237" s="33"/>
      <c r="N1237" s="25">
        <v>3.19</v>
      </c>
      <c r="O1237" s="25">
        <v>2.29</v>
      </c>
      <c r="P1237" s="25">
        <v>11.5</v>
      </c>
      <c r="Q1237" s="25">
        <v>0.24</v>
      </c>
      <c r="R1237" s="25">
        <v>9.3800000000000008</v>
      </c>
      <c r="S1237" s="34"/>
      <c r="T1237" s="51">
        <v>0.01</v>
      </c>
      <c r="U1237" s="42">
        <v>17.899999999999999</v>
      </c>
      <c r="V1237" s="42">
        <v>0.22</v>
      </c>
      <c r="W1237" s="42">
        <v>5.2599999999999999E-3</v>
      </c>
      <c r="X1237" s="42">
        <v>12</v>
      </c>
      <c r="Y1237" s="44">
        <v>5.22</v>
      </c>
      <c r="Z1237" s="87">
        <f t="shared" si="77"/>
        <v>6.4420391692418715</v>
      </c>
      <c r="AA1237" s="88">
        <f t="shared" si="78"/>
        <v>5.9351285070746176</v>
      </c>
      <c r="AB1237" s="90">
        <f t="shared" si="79"/>
        <v>4.0955303783855111E-2</v>
      </c>
      <c r="AC1237" s="19">
        <v>6.48</v>
      </c>
      <c r="AD1237" s="99">
        <v>5.93</v>
      </c>
      <c r="AE1237" s="95">
        <v>8.89</v>
      </c>
    </row>
    <row r="1238" spans="1:31" x14ac:dyDescent="0.35">
      <c r="A1238" s="2" t="s">
        <v>138</v>
      </c>
      <c r="B1238" s="9">
        <v>42331</v>
      </c>
      <c r="C1238" s="18">
        <v>29.89</v>
      </c>
      <c r="D1238" s="12">
        <v>7.22</v>
      </c>
      <c r="F1238" s="12">
        <v>2.7</v>
      </c>
      <c r="H1238" s="23">
        <f t="shared" si="76"/>
        <v>6.0255958607435649E-8</v>
      </c>
      <c r="I1238" s="32">
        <v>2.3E-3</v>
      </c>
      <c r="J1238" s="25">
        <v>0.32</v>
      </c>
      <c r="K1238" s="30">
        <v>2.1</v>
      </c>
      <c r="L1238" s="25">
        <v>90</v>
      </c>
      <c r="M1238" s="30">
        <v>0.2</v>
      </c>
      <c r="N1238" s="25">
        <v>2.88</v>
      </c>
      <c r="O1238" s="25">
        <v>1.89</v>
      </c>
      <c r="P1238" s="25">
        <v>10.7</v>
      </c>
      <c r="Q1238" s="25">
        <v>0.22</v>
      </c>
      <c r="R1238" s="25">
        <v>8.4700000000000006</v>
      </c>
      <c r="S1238" s="31">
        <v>5.44</v>
      </c>
      <c r="T1238" s="51">
        <v>0.02</v>
      </c>
      <c r="U1238" s="42">
        <v>16.7</v>
      </c>
      <c r="V1238" s="42">
        <v>0.22</v>
      </c>
      <c r="W1238" s="42">
        <v>9.1999999999999998E-3</v>
      </c>
      <c r="X1238" s="42">
        <v>13</v>
      </c>
      <c r="Y1238" s="44">
        <v>5.29</v>
      </c>
      <c r="Z1238" s="87">
        <f t="shared" si="77"/>
        <v>5.9172484998760106</v>
      </c>
      <c r="AA1238" s="88">
        <f t="shared" si="78"/>
        <v>6.0087570090718199</v>
      </c>
      <c r="AB1238" s="90">
        <f t="shared" si="79"/>
        <v>-7.6730225495160393E-3</v>
      </c>
      <c r="AC1238" s="19">
        <v>5.97</v>
      </c>
      <c r="AD1238" s="13">
        <v>6.01</v>
      </c>
      <c r="AE1238" s="95">
        <v>0.6</v>
      </c>
    </row>
    <row r="1239" spans="1:31" x14ac:dyDescent="0.35">
      <c r="A1239" s="2" t="s">
        <v>138</v>
      </c>
      <c r="B1239" s="9">
        <v>39007</v>
      </c>
      <c r="C1239" s="18">
        <v>30.02</v>
      </c>
      <c r="D1239" s="12">
        <v>7.09</v>
      </c>
      <c r="F1239" s="12">
        <v>2.4</v>
      </c>
      <c r="H1239" s="23">
        <f t="shared" si="76"/>
        <v>8.128305161640995E-8</v>
      </c>
      <c r="I1239" s="32">
        <v>0.01</v>
      </c>
      <c r="J1239" s="25">
        <v>0.31</v>
      </c>
      <c r="K1239" s="36"/>
      <c r="L1239" s="25">
        <v>91.7</v>
      </c>
      <c r="M1239" s="36"/>
      <c r="N1239" s="25">
        <v>2.91</v>
      </c>
      <c r="O1239" s="25">
        <v>2.21</v>
      </c>
      <c r="P1239" s="25">
        <v>10.4</v>
      </c>
      <c r="Q1239" s="25">
        <v>0.23</v>
      </c>
      <c r="R1239" s="25">
        <v>9.08</v>
      </c>
      <c r="S1239" s="36"/>
      <c r="T1239" s="51">
        <v>0.01</v>
      </c>
      <c r="U1239" s="42">
        <v>21.1</v>
      </c>
      <c r="V1239" s="42">
        <v>0.22</v>
      </c>
      <c r="W1239" s="42">
        <v>4.2698500000000004E-3</v>
      </c>
      <c r="X1239" s="42">
        <v>12</v>
      </c>
      <c r="Y1239" s="44">
        <v>5.25</v>
      </c>
      <c r="Z1239" s="87">
        <f t="shared" si="77"/>
        <v>6.0138540515152688</v>
      </c>
      <c r="AA1239" s="88">
        <f t="shared" si="78"/>
        <v>6.0317250730499481</v>
      </c>
      <c r="AB1239" s="90">
        <f t="shared" si="79"/>
        <v>-1.4836166322824596E-3</v>
      </c>
      <c r="AC1239" s="19">
        <v>5.9</v>
      </c>
      <c r="AD1239" s="99">
        <v>6.02</v>
      </c>
      <c r="AE1239" s="95">
        <v>-2.12</v>
      </c>
    </row>
    <row r="1240" spans="1:31" x14ac:dyDescent="0.35">
      <c r="A1240" s="2" t="s">
        <v>138</v>
      </c>
      <c r="B1240" s="9">
        <v>41577</v>
      </c>
      <c r="C1240" s="18">
        <v>29.83</v>
      </c>
      <c r="D1240" s="12">
        <v>7.23</v>
      </c>
      <c r="F1240" s="12">
        <v>2.7</v>
      </c>
      <c r="H1240" s="23">
        <f t="shared" si="76"/>
        <v>5.8884365535558776E-8</v>
      </c>
      <c r="I1240" s="32">
        <v>0.32</v>
      </c>
      <c r="J1240" s="25">
        <v>0.34</v>
      </c>
      <c r="K1240" s="36"/>
      <c r="L1240" s="25">
        <v>95.8</v>
      </c>
      <c r="M1240" s="36"/>
      <c r="N1240" s="25">
        <v>3.37</v>
      </c>
      <c r="O1240" s="25">
        <v>2.2599999999999998</v>
      </c>
      <c r="P1240" s="25">
        <v>11.1</v>
      </c>
      <c r="Q1240" s="25">
        <v>0.24</v>
      </c>
      <c r="R1240" s="25">
        <v>9.31</v>
      </c>
      <c r="S1240" s="36"/>
      <c r="T1240" s="51">
        <v>0.01</v>
      </c>
      <c r="U1240" s="42">
        <v>19.100000000000001</v>
      </c>
      <c r="V1240" s="42">
        <v>0.22</v>
      </c>
      <c r="W1240" s="42">
        <v>3.6099999999999999E-3</v>
      </c>
      <c r="X1240" s="42">
        <v>12</v>
      </c>
      <c r="Y1240" s="44">
        <v>5.29</v>
      </c>
      <c r="Z1240" s="87">
        <f t="shared" si="77"/>
        <v>6.3402908115668613</v>
      </c>
      <c r="AA1240" s="88">
        <f t="shared" si="78"/>
        <v>6.0300744216251498</v>
      </c>
      <c r="AB1240" s="90">
        <f t="shared" si="79"/>
        <v>2.5077383253757343E-2</v>
      </c>
      <c r="AC1240" s="19">
        <v>6.37</v>
      </c>
      <c r="AD1240" s="99">
        <v>6.03</v>
      </c>
      <c r="AE1240" s="95">
        <v>5.48</v>
      </c>
    </row>
    <row r="1241" spans="1:31" x14ac:dyDescent="0.35">
      <c r="A1241" s="2" t="s">
        <v>138</v>
      </c>
      <c r="B1241" s="9">
        <v>41885</v>
      </c>
      <c r="C1241" s="18">
        <v>30.09</v>
      </c>
      <c r="D1241" s="12">
        <v>7.32</v>
      </c>
      <c r="F1241" s="12">
        <v>3</v>
      </c>
      <c r="H1241" s="23">
        <f t="shared" si="76"/>
        <v>4.7863009232263782E-8</v>
      </c>
      <c r="I1241" s="32">
        <v>2E-3</v>
      </c>
      <c r="J1241" s="25">
        <v>0.34</v>
      </c>
      <c r="K1241" s="36"/>
      <c r="L1241" s="25">
        <v>97</v>
      </c>
      <c r="M1241" s="36"/>
      <c r="N1241" s="25">
        <v>3.01</v>
      </c>
      <c r="O1241" s="25">
        <v>2.1</v>
      </c>
      <c r="P1241" s="25">
        <v>11.3</v>
      </c>
      <c r="Q1241" s="25">
        <v>0.23</v>
      </c>
      <c r="R1241" s="25">
        <v>8.94</v>
      </c>
      <c r="S1241" s="36"/>
      <c r="T1241" s="51">
        <v>0.02</v>
      </c>
      <c r="U1241" s="42">
        <v>22.5</v>
      </c>
      <c r="V1241" s="42">
        <v>0.22</v>
      </c>
      <c r="W1241" s="42">
        <v>3.9399999999999999E-3</v>
      </c>
      <c r="X1241" s="42">
        <v>11</v>
      </c>
      <c r="Y1241" s="44">
        <v>5.28</v>
      </c>
      <c r="Z1241" s="87">
        <f t="shared" si="77"/>
        <v>6.3478239154706992</v>
      </c>
      <c r="AA1241" s="88">
        <f t="shared" si="78"/>
        <v>6.062970461716799</v>
      </c>
      <c r="AB1241" s="90">
        <f t="shared" si="79"/>
        <v>2.2952072614908073E-2</v>
      </c>
      <c r="AC1241" s="19">
        <v>6.4</v>
      </c>
      <c r="AD1241" s="13">
        <v>6.06</v>
      </c>
      <c r="AE1241" s="94">
        <v>5.51</v>
      </c>
    </row>
    <row r="1242" spans="1:31" x14ac:dyDescent="0.35">
      <c r="A1242" s="2" t="s">
        <v>138</v>
      </c>
      <c r="B1242" s="9">
        <v>40469</v>
      </c>
      <c r="C1242" s="20"/>
      <c r="D1242" s="12">
        <v>7.03</v>
      </c>
      <c r="F1242" s="12">
        <v>2.8</v>
      </c>
      <c r="H1242" s="23">
        <f t="shared" si="76"/>
        <v>9.3325430079699072E-8</v>
      </c>
      <c r="I1242" s="24">
        <v>1.06</v>
      </c>
      <c r="J1242" s="25">
        <v>0.32</v>
      </c>
      <c r="K1242" s="29">
        <v>2</v>
      </c>
      <c r="L1242" s="25">
        <v>100</v>
      </c>
      <c r="M1242" s="29">
        <v>0.2</v>
      </c>
      <c r="N1242" s="25">
        <v>3.16</v>
      </c>
      <c r="O1242" s="25">
        <v>2.4</v>
      </c>
      <c r="P1242" s="25">
        <v>12</v>
      </c>
      <c r="Q1242" s="25">
        <v>0.23</v>
      </c>
      <c r="R1242" s="25">
        <v>9.23</v>
      </c>
      <c r="S1242" s="29">
        <v>1.3</v>
      </c>
      <c r="T1242" s="51">
        <v>0.01</v>
      </c>
      <c r="U1242" s="42">
        <v>20.2</v>
      </c>
      <c r="V1242" s="42">
        <v>0.22</v>
      </c>
      <c r="W1242" s="42">
        <v>5.5799999999999999E-3</v>
      </c>
      <c r="X1242" s="42">
        <v>13</v>
      </c>
      <c r="Y1242" s="44">
        <v>5.29</v>
      </c>
      <c r="Z1242" s="87">
        <f t="shared" si="77"/>
        <v>6.697303961509312</v>
      </c>
      <c r="AA1242" s="88">
        <f t="shared" si="78"/>
        <v>6.0812259611957362</v>
      </c>
      <c r="AB1242" s="90">
        <f t="shared" si="79"/>
        <v>4.821196209893603E-2</v>
      </c>
      <c r="AC1242" s="19">
        <v>6.64</v>
      </c>
      <c r="AD1242" s="13">
        <v>6.08</v>
      </c>
      <c r="AE1242" s="94">
        <v>8.8000000000000007</v>
      </c>
    </row>
    <row r="1243" spans="1:31" x14ac:dyDescent="0.35">
      <c r="A1243" s="2" t="s">
        <v>138</v>
      </c>
      <c r="B1243" s="9">
        <v>41198</v>
      </c>
      <c r="C1243" s="20"/>
      <c r="D1243" s="12">
        <v>7.18</v>
      </c>
      <c r="F1243" s="12">
        <v>3</v>
      </c>
      <c r="H1243" s="23">
        <f t="shared" si="76"/>
        <v>6.606934480075943E-8</v>
      </c>
      <c r="I1243" s="32">
        <v>0.26</v>
      </c>
      <c r="J1243" s="25">
        <v>0.31</v>
      </c>
      <c r="K1243" s="33"/>
      <c r="L1243" s="25">
        <v>93.4</v>
      </c>
      <c r="M1243" s="33"/>
      <c r="N1243" s="25">
        <v>3.22</v>
      </c>
      <c r="O1243" s="25">
        <v>2.19</v>
      </c>
      <c r="P1243" s="25">
        <v>11</v>
      </c>
      <c r="Q1243" s="25">
        <v>0.24</v>
      </c>
      <c r="R1243" s="25">
        <v>8.7799999999999994</v>
      </c>
      <c r="S1243" s="34"/>
      <c r="T1243" s="51">
        <v>0.01</v>
      </c>
      <c r="U1243" s="42">
        <v>20.2</v>
      </c>
      <c r="V1243" s="42">
        <v>0.22</v>
      </c>
      <c r="W1243" s="42">
        <v>8.5400000000000007E-3</v>
      </c>
      <c r="X1243" s="42">
        <v>12</v>
      </c>
      <c r="Y1243" s="44">
        <v>5.34</v>
      </c>
      <c r="Z1243" s="87">
        <f t="shared" si="77"/>
        <v>6.1737496836550738</v>
      </c>
      <c r="AA1243" s="88">
        <f t="shared" si="78"/>
        <v>6.1030815643109628</v>
      </c>
      <c r="AB1243" s="90">
        <f t="shared" si="79"/>
        <v>5.756218189919237E-3</v>
      </c>
      <c r="AC1243" s="19">
        <v>6.21</v>
      </c>
      <c r="AD1243" s="99">
        <v>6.1</v>
      </c>
      <c r="AE1243" s="95">
        <v>1.72</v>
      </c>
    </row>
    <row r="1244" spans="1:31" x14ac:dyDescent="0.35">
      <c r="A1244" s="2" t="s">
        <v>138</v>
      </c>
      <c r="B1244" s="9">
        <v>38448</v>
      </c>
      <c r="C1244" s="19">
        <v>29.75</v>
      </c>
      <c r="D1244" s="12">
        <v>7.16</v>
      </c>
      <c r="F1244" s="12">
        <v>3</v>
      </c>
      <c r="H1244" s="23">
        <f t="shared" si="76"/>
        <v>6.9183097091893466E-8</v>
      </c>
      <c r="I1244" s="24">
        <v>2E-3</v>
      </c>
      <c r="J1244" s="25">
        <v>0.35</v>
      </c>
      <c r="K1244" s="29">
        <v>2.5</v>
      </c>
      <c r="L1244" s="25">
        <v>92.4</v>
      </c>
      <c r="M1244" s="29">
        <v>0.2</v>
      </c>
      <c r="N1244" s="25">
        <v>2.92</v>
      </c>
      <c r="O1244" s="25">
        <v>2.2599999999999998</v>
      </c>
      <c r="P1244" s="25">
        <v>10.7</v>
      </c>
      <c r="Q1244" s="25">
        <v>0.24</v>
      </c>
      <c r="R1244" s="25">
        <v>9.06</v>
      </c>
      <c r="S1244" s="29">
        <v>2.7</v>
      </c>
      <c r="T1244" s="51">
        <v>0.01</v>
      </c>
      <c r="U1244" s="42">
        <v>24.4</v>
      </c>
      <c r="V1244" s="42">
        <v>0.22</v>
      </c>
      <c r="W1244" s="42">
        <v>4.2698500000000004E-3</v>
      </c>
      <c r="X1244" s="45"/>
      <c r="Y1244" s="44">
        <v>5.18</v>
      </c>
      <c r="Z1244" s="87">
        <f t="shared" si="77"/>
        <v>6.0759290191716975</v>
      </c>
      <c r="AA1244" s="88">
        <f t="shared" si="78"/>
        <v>5.6919200428379328</v>
      </c>
      <c r="AB1244" s="90">
        <f t="shared" si="79"/>
        <v>3.2632044676156498E-2</v>
      </c>
      <c r="AC1244" s="19">
        <v>5.96</v>
      </c>
      <c r="AD1244" s="99">
        <v>6.36</v>
      </c>
      <c r="AE1244" s="95">
        <v>0.4</v>
      </c>
    </row>
    <row r="1245" spans="1:31" x14ac:dyDescent="0.35">
      <c r="A1245" s="2" t="s">
        <v>138</v>
      </c>
      <c r="B1245" s="9">
        <v>37930</v>
      </c>
      <c r="C1245" s="18">
        <v>29.8</v>
      </c>
      <c r="D1245" s="12">
        <v>7.18</v>
      </c>
      <c r="F1245" s="12">
        <v>2.9</v>
      </c>
      <c r="H1245" s="23">
        <f t="shared" si="76"/>
        <v>6.606934480075943E-8</v>
      </c>
      <c r="I1245" s="32">
        <v>4.0000000000000001E-3</v>
      </c>
      <c r="J1245" s="25">
        <v>0.34</v>
      </c>
      <c r="K1245" s="36"/>
      <c r="L1245" s="25">
        <v>86.8</v>
      </c>
      <c r="N1245" s="25">
        <v>3.13</v>
      </c>
      <c r="O1245" s="25">
        <v>2.68</v>
      </c>
      <c r="P1245" s="25">
        <v>11.4</v>
      </c>
      <c r="Q1245" s="25">
        <v>0.23</v>
      </c>
      <c r="R1245" s="25">
        <v>10.3</v>
      </c>
      <c r="T1245" s="51">
        <v>0.01</v>
      </c>
      <c r="U1245" s="42">
        <v>27.3</v>
      </c>
      <c r="V1245" s="42">
        <v>0.22</v>
      </c>
      <c r="W1245" s="42">
        <v>9.1965999999999992E-3</v>
      </c>
      <c r="X1245" s="42">
        <v>14</v>
      </c>
      <c r="Y1245" s="44">
        <v>5.23</v>
      </c>
      <c r="Z1245" s="87">
        <f t="shared" si="77"/>
        <v>5.9255784909025575</v>
      </c>
      <c r="AA1245" s="88">
        <f t="shared" si="78"/>
        <v>6.1973222169972413</v>
      </c>
      <c r="AB1245" s="90">
        <f t="shared" si="79"/>
        <v>-2.2415734702636306E-2</v>
      </c>
      <c r="AD1245" s="100"/>
      <c r="AE1245" s="96"/>
    </row>
    <row r="1246" spans="1:31" x14ac:dyDescent="0.35">
      <c r="A1246" s="2" t="s">
        <v>138</v>
      </c>
      <c r="B1246" s="9">
        <v>34961</v>
      </c>
      <c r="C1246" s="18">
        <v>29.73</v>
      </c>
      <c r="D1246" s="12">
        <v>7.09</v>
      </c>
      <c r="F1246" s="12">
        <v>2.7</v>
      </c>
      <c r="H1246" s="23">
        <f t="shared" si="76"/>
        <v>8.128305161640995E-8</v>
      </c>
      <c r="I1246" s="32">
        <v>0.01</v>
      </c>
      <c r="J1246" s="25">
        <v>0.34</v>
      </c>
      <c r="K1246" s="29">
        <v>3</v>
      </c>
      <c r="L1246" s="25">
        <v>95</v>
      </c>
      <c r="M1246" s="29">
        <v>1</v>
      </c>
      <c r="N1246" s="25">
        <v>3.7</v>
      </c>
      <c r="O1246" s="25">
        <v>2.1</v>
      </c>
      <c r="P1246" s="25">
        <v>12</v>
      </c>
      <c r="Q1246" s="25">
        <v>0.2</v>
      </c>
      <c r="R1246" s="35"/>
      <c r="S1246" s="29">
        <v>5</v>
      </c>
      <c r="T1246" s="51">
        <v>0.01</v>
      </c>
      <c r="U1246" s="42">
        <v>16.899999999999999</v>
      </c>
      <c r="V1246" s="42">
        <v>0.22</v>
      </c>
      <c r="W1246" s="42">
        <v>3.284E-3</v>
      </c>
      <c r="X1246" s="42">
        <v>11</v>
      </c>
      <c r="Y1246" s="44">
        <v>5.53</v>
      </c>
      <c r="Z1246" s="87">
        <f t="shared" si="77"/>
        <v>5.9412547846673096</v>
      </c>
      <c r="AA1246" s="88">
        <f t="shared" si="78"/>
        <v>6.1960586524122281</v>
      </c>
      <c r="AB1246" s="90">
        <f t="shared" si="79"/>
        <v>-2.0993432283497905E-2</v>
      </c>
      <c r="AD1246" s="100"/>
      <c r="AE1246" s="96"/>
    </row>
    <row r="1247" spans="1:31" x14ac:dyDescent="0.35">
      <c r="A1247" s="2" t="s">
        <v>138</v>
      </c>
      <c r="B1247" s="9">
        <v>40128</v>
      </c>
      <c r="C1247" s="20"/>
      <c r="D1247" s="12">
        <v>7.12</v>
      </c>
      <c r="F1247" s="12">
        <v>2.9</v>
      </c>
      <c r="H1247" s="23">
        <f t="shared" si="76"/>
        <v>7.5857757502918145E-8</v>
      </c>
      <c r="I1247" s="28"/>
      <c r="J1247" s="25">
        <v>0.33</v>
      </c>
      <c r="K1247" s="33"/>
      <c r="L1247" s="25">
        <v>89.7</v>
      </c>
      <c r="M1247" s="33"/>
      <c r="N1247" s="25">
        <v>3.09</v>
      </c>
      <c r="O1247" s="25">
        <v>2.3199999999999998</v>
      </c>
      <c r="P1247" s="25">
        <v>11.1</v>
      </c>
      <c r="Q1247" s="25">
        <v>0.23</v>
      </c>
      <c r="R1247" s="25">
        <v>9.14</v>
      </c>
      <c r="S1247" s="34"/>
      <c r="T1247" s="51">
        <v>0.02</v>
      </c>
      <c r="U1247" s="42">
        <v>25.8</v>
      </c>
      <c r="V1247" s="42">
        <v>0.22</v>
      </c>
      <c r="W1247" s="42">
        <v>0.01</v>
      </c>
      <c r="X1247" s="42">
        <v>11</v>
      </c>
      <c r="Y1247" s="44">
        <v>5.28</v>
      </c>
      <c r="Z1247" s="87">
        <f t="shared" si="77"/>
        <v>5.9835112592444961</v>
      </c>
      <c r="AA1247" s="88">
        <f t="shared" si="78"/>
        <v>6.1318021071655426</v>
      </c>
      <c r="AB1247" s="90">
        <f t="shared" si="79"/>
        <v>-1.2239951492479428E-2</v>
      </c>
      <c r="AD1247" s="100"/>
      <c r="AE1247" s="95">
        <v>1.46</v>
      </c>
    </row>
    <row r="1248" spans="1:31" x14ac:dyDescent="0.35">
      <c r="A1248" s="2" t="s">
        <v>138</v>
      </c>
      <c r="B1248" s="9">
        <v>35334</v>
      </c>
      <c r="C1248" s="18">
        <v>29.97</v>
      </c>
      <c r="D1248" s="12">
        <v>6.86</v>
      </c>
      <c r="F1248" s="12">
        <v>2.6</v>
      </c>
      <c r="H1248" s="23">
        <f t="shared" si="76"/>
        <v>1.3803842646028823E-7</v>
      </c>
      <c r="I1248" s="28"/>
      <c r="J1248" s="25">
        <v>0.32</v>
      </c>
      <c r="K1248" s="29">
        <v>3.2</v>
      </c>
      <c r="L1248" s="25">
        <v>88</v>
      </c>
      <c r="M1248" s="29">
        <v>1</v>
      </c>
      <c r="N1248" s="25">
        <v>3.1</v>
      </c>
      <c r="O1248" s="25">
        <v>2.1</v>
      </c>
      <c r="P1248" s="25">
        <v>10</v>
      </c>
      <c r="Q1248" s="25">
        <v>0.21</v>
      </c>
      <c r="R1248" s="25">
        <v>9.1</v>
      </c>
      <c r="S1248" s="29">
        <v>5</v>
      </c>
      <c r="T1248" s="51">
        <v>0.01</v>
      </c>
      <c r="U1248" s="42">
        <v>16.8</v>
      </c>
      <c r="V1248" s="42">
        <v>0.22</v>
      </c>
      <c r="W1248" s="42">
        <v>5.5827999999999997E-3</v>
      </c>
      <c r="X1248" s="42">
        <v>11</v>
      </c>
      <c r="Y1248" s="44">
        <v>5.2</v>
      </c>
      <c r="Z1248" s="87">
        <f t="shared" si="77"/>
        <v>5.7998912386957917</v>
      </c>
      <c r="AA1248" s="88">
        <f t="shared" si="78"/>
        <v>5.8640268109822919</v>
      </c>
      <c r="AB1248" s="90">
        <f t="shared" si="79"/>
        <v>-5.4986302212806041E-3</v>
      </c>
      <c r="AE1248" s="96"/>
    </row>
    <row r="1249" spans="1:31" x14ac:dyDescent="0.35">
      <c r="A1249" s="2" t="s">
        <v>138</v>
      </c>
      <c r="B1249" s="9">
        <v>33938</v>
      </c>
      <c r="C1249" s="18">
        <v>29.73</v>
      </c>
      <c r="D1249" s="12">
        <v>6.67</v>
      </c>
      <c r="F1249" s="12">
        <v>1.7</v>
      </c>
      <c r="H1249" s="23">
        <f t="shared" si="76"/>
        <v>2.1379620895022279E-7</v>
      </c>
      <c r="I1249" s="28"/>
      <c r="J1249" s="25">
        <v>0.36</v>
      </c>
      <c r="K1249" s="30">
        <v>4.9000000000000004</v>
      </c>
      <c r="L1249" s="25">
        <v>85</v>
      </c>
      <c r="M1249" s="30">
        <v>1</v>
      </c>
      <c r="N1249" s="35"/>
      <c r="O1249" s="25">
        <v>2.7</v>
      </c>
      <c r="P1249" s="25">
        <v>10</v>
      </c>
      <c r="Q1249" s="25">
        <v>0.27</v>
      </c>
      <c r="R1249" s="25">
        <v>9</v>
      </c>
      <c r="S1249" s="31">
        <v>5</v>
      </c>
      <c r="T1249" s="51">
        <v>0.06</v>
      </c>
      <c r="U1249" s="45"/>
      <c r="V1249" s="42">
        <v>2.21</v>
      </c>
      <c r="W1249" s="42">
        <v>0.01</v>
      </c>
      <c r="X1249" s="42">
        <v>13</v>
      </c>
      <c r="Y1249" s="44">
        <v>5.16</v>
      </c>
      <c r="Z1249" s="87">
        <f t="shared" si="77"/>
        <v>5.5545810517767897</v>
      </c>
      <c r="AA1249" s="88">
        <f t="shared" si="78"/>
        <v>5.5644715692049189</v>
      </c>
      <c r="AB1249" s="90">
        <f t="shared" si="79"/>
        <v>-8.8951080323747451E-4</v>
      </c>
    </row>
    <row r="1250" spans="1:31" x14ac:dyDescent="0.35">
      <c r="A1250" s="2" t="s">
        <v>138</v>
      </c>
      <c r="B1250" s="9">
        <v>34297</v>
      </c>
      <c r="C1250" s="18">
        <v>29.69</v>
      </c>
      <c r="D1250" s="12">
        <v>6.72</v>
      </c>
      <c r="F1250" s="12">
        <v>3.4</v>
      </c>
      <c r="H1250" s="23">
        <f t="shared" si="76"/>
        <v>1.9054607179632443E-7</v>
      </c>
      <c r="I1250" s="32">
        <v>0.12</v>
      </c>
      <c r="J1250" s="25">
        <v>0.43</v>
      </c>
      <c r="K1250" s="30">
        <v>3.5</v>
      </c>
      <c r="L1250" s="25">
        <v>87</v>
      </c>
      <c r="M1250" s="30">
        <v>1</v>
      </c>
      <c r="N1250" s="25">
        <v>3.8</v>
      </c>
      <c r="O1250" s="25">
        <v>2.2000000000000002</v>
      </c>
      <c r="P1250" s="25">
        <v>11</v>
      </c>
      <c r="Q1250" s="25">
        <v>0.24</v>
      </c>
      <c r="R1250" s="25">
        <v>8.6</v>
      </c>
      <c r="S1250" s="34"/>
      <c r="T1250" s="51">
        <v>0.02</v>
      </c>
      <c r="U1250" s="42">
        <v>15.2</v>
      </c>
      <c r="V1250" s="42">
        <v>0.22</v>
      </c>
      <c r="W1250" s="42">
        <v>6.5680000000000001E-3</v>
      </c>
      <c r="X1250" s="42">
        <v>10</v>
      </c>
      <c r="Y1250" s="44">
        <v>5.21</v>
      </c>
      <c r="Z1250" s="87">
        <f t="shared" si="77"/>
        <v>5.8586842934421055</v>
      </c>
      <c r="AA1250" s="88">
        <f t="shared" si="78"/>
        <v>5.812846327403248</v>
      </c>
      <c r="AB1250" s="90">
        <f t="shared" si="79"/>
        <v>3.9273311725705352E-3</v>
      </c>
    </row>
    <row r="1251" spans="1:31" x14ac:dyDescent="0.35">
      <c r="A1251" s="2" t="s">
        <v>138</v>
      </c>
      <c r="B1251" s="9">
        <v>37154</v>
      </c>
      <c r="C1251" s="19">
        <v>30.01</v>
      </c>
      <c r="D1251" s="12">
        <v>7.16</v>
      </c>
      <c r="F1251" s="12">
        <v>2.2999999999999998</v>
      </c>
      <c r="H1251" s="23">
        <f t="shared" si="76"/>
        <v>6.9183097091893466E-8</v>
      </c>
      <c r="J1251" s="25">
        <v>0.38</v>
      </c>
      <c r="K1251" s="30">
        <v>2.4</v>
      </c>
      <c r="L1251" s="25">
        <v>92.3</v>
      </c>
      <c r="M1251" s="30">
        <v>0.2</v>
      </c>
      <c r="N1251" s="25">
        <v>3.7</v>
      </c>
      <c r="O1251" s="25">
        <v>1.97</v>
      </c>
      <c r="P1251" s="25">
        <v>9.68</v>
      </c>
      <c r="Q1251" s="25">
        <v>0.24</v>
      </c>
      <c r="R1251" s="25">
        <v>7.82</v>
      </c>
      <c r="S1251" s="31">
        <v>3.4</v>
      </c>
      <c r="T1251" s="51">
        <v>0.01</v>
      </c>
      <c r="U1251" s="42">
        <v>23.3</v>
      </c>
      <c r="V1251" s="42">
        <v>0.22</v>
      </c>
      <c r="W1251" s="42">
        <v>5.5760000000000002E-3</v>
      </c>
      <c r="X1251" s="42">
        <v>11</v>
      </c>
      <c r="Y1251" s="44">
        <v>5.09</v>
      </c>
      <c r="Z1251" s="87">
        <f t="shared" si="77"/>
        <v>5.9550457816943974</v>
      </c>
      <c r="AA1251" s="88">
        <f t="shared" si="78"/>
        <v>5.8893446604498445</v>
      </c>
      <c r="AB1251" s="90">
        <f t="shared" si="79"/>
        <v>5.547024269883718E-3</v>
      </c>
      <c r="AD1251" s="100"/>
      <c r="AE1251" s="96"/>
    </row>
    <row r="1252" spans="1:31" x14ac:dyDescent="0.35">
      <c r="A1252" s="2" t="s">
        <v>138</v>
      </c>
      <c r="B1252" s="9">
        <v>36787</v>
      </c>
      <c r="C1252" s="19">
        <v>29.95</v>
      </c>
      <c r="D1252" s="12">
        <v>7.13</v>
      </c>
      <c r="F1252" s="12">
        <v>2.7</v>
      </c>
      <c r="H1252" s="23">
        <f t="shared" si="76"/>
        <v>7.413102413009154E-8</v>
      </c>
      <c r="I1252" s="24">
        <v>1.3</v>
      </c>
      <c r="J1252" s="25">
        <v>0.31</v>
      </c>
      <c r="K1252" s="33"/>
      <c r="L1252" s="25">
        <v>91.5</v>
      </c>
      <c r="M1252" s="33"/>
      <c r="N1252" s="35"/>
      <c r="O1252" s="25">
        <v>2.37</v>
      </c>
      <c r="P1252" s="25">
        <v>10.9</v>
      </c>
      <c r="Q1252" s="35"/>
      <c r="R1252" s="25">
        <v>8.98</v>
      </c>
      <c r="S1252" s="34"/>
      <c r="T1252" s="51">
        <v>0.01</v>
      </c>
      <c r="U1252" s="42">
        <v>26.4</v>
      </c>
      <c r="V1252" s="42">
        <v>0.22</v>
      </c>
      <c r="W1252" s="42">
        <v>6.5599999999999999E-3</v>
      </c>
      <c r="X1252" s="42">
        <v>11</v>
      </c>
      <c r="Y1252" s="44">
        <v>5.0999999999999996</v>
      </c>
      <c r="Z1252" s="87">
        <f t="shared" si="77"/>
        <v>6.0756108094274879</v>
      </c>
      <c r="AA1252" s="88">
        <f t="shared" si="78"/>
        <v>5.9639023273865437</v>
      </c>
      <c r="AB1252" s="90">
        <f t="shared" si="79"/>
        <v>9.2784883218712255E-3</v>
      </c>
      <c r="AD1252" s="100"/>
      <c r="AE1252" s="96"/>
    </row>
    <row r="1253" spans="1:31" x14ac:dyDescent="0.35">
      <c r="A1253" s="2" t="s">
        <v>138</v>
      </c>
      <c r="B1253" s="9">
        <v>36465</v>
      </c>
      <c r="C1253" s="18">
        <v>29.91</v>
      </c>
      <c r="D1253" s="12">
        <v>7.12</v>
      </c>
      <c r="F1253" s="12">
        <v>2.5</v>
      </c>
      <c r="H1253" s="23">
        <f t="shared" si="76"/>
        <v>7.5857757502918145E-8</v>
      </c>
      <c r="I1253" s="32">
        <v>1.34</v>
      </c>
      <c r="J1253" s="25">
        <v>0.42</v>
      </c>
      <c r="K1253" s="33"/>
      <c r="L1253" s="25">
        <v>89</v>
      </c>
      <c r="M1253" s="33"/>
      <c r="N1253" s="25">
        <v>3.17</v>
      </c>
      <c r="O1253" s="25">
        <v>2.5</v>
      </c>
      <c r="P1253" s="25">
        <v>12</v>
      </c>
      <c r="Q1253" s="25">
        <v>0.24</v>
      </c>
      <c r="R1253" s="25">
        <v>9</v>
      </c>
      <c r="S1253" s="34"/>
      <c r="T1253" s="51">
        <v>0.01</v>
      </c>
      <c r="U1253" s="42">
        <v>30.6</v>
      </c>
      <c r="V1253" s="42">
        <v>0.22</v>
      </c>
      <c r="W1253" s="42">
        <v>3.2799999999999999E-3</v>
      </c>
      <c r="X1253" s="42">
        <v>11</v>
      </c>
      <c r="Y1253" s="44">
        <v>5.0999999999999996</v>
      </c>
      <c r="Z1253" s="87">
        <f t="shared" si="77"/>
        <v>6.1783668080401677</v>
      </c>
      <c r="AA1253" s="88">
        <f t="shared" si="78"/>
        <v>6.0512672674438388</v>
      </c>
      <c r="AB1253" s="90">
        <f t="shared" si="79"/>
        <v>1.039275090422513E-2</v>
      </c>
    </row>
    <row r="1254" spans="1:31" x14ac:dyDescent="0.35">
      <c r="A1254" s="2" t="s">
        <v>138</v>
      </c>
      <c r="B1254" s="9">
        <v>39377</v>
      </c>
      <c r="C1254" s="18">
        <v>28.92</v>
      </c>
      <c r="D1254" s="12">
        <v>7.13</v>
      </c>
      <c r="F1254" s="12">
        <v>2.7</v>
      </c>
      <c r="H1254" s="23">
        <f t="shared" si="76"/>
        <v>7.413102413009154E-8</v>
      </c>
      <c r="J1254" s="25">
        <v>0.33</v>
      </c>
      <c r="K1254" s="36"/>
      <c r="L1254" s="25">
        <v>95.7</v>
      </c>
      <c r="M1254" s="36"/>
      <c r="N1254" s="25">
        <v>3.23</v>
      </c>
      <c r="O1254" s="25">
        <v>2.41</v>
      </c>
      <c r="P1254" s="25">
        <v>11.1</v>
      </c>
      <c r="Q1254" s="25">
        <v>0.23</v>
      </c>
      <c r="R1254" s="25">
        <v>10</v>
      </c>
      <c r="S1254" s="36"/>
      <c r="T1254" s="51">
        <v>0.01</v>
      </c>
      <c r="U1254" s="42">
        <v>22.4</v>
      </c>
      <c r="V1254" s="42">
        <v>0.22</v>
      </c>
      <c r="W1254" s="42">
        <v>5.9100000000000003E-3</v>
      </c>
      <c r="X1254" s="42">
        <v>11</v>
      </c>
      <c r="Y1254" s="44">
        <v>5.29</v>
      </c>
      <c r="Z1254" s="87">
        <f t="shared" si="77"/>
        <v>6.327635242739146</v>
      </c>
      <c r="AA1254" s="88">
        <f t="shared" si="78"/>
        <v>6.0706155832325983</v>
      </c>
      <c r="AB1254" s="90">
        <f t="shared" si="79"/>
        <v>2.0730316164288696E-2</v>
      </c>
    </row>
    <row r="1255" spans="1:31" x14ac:dyDescent="0.35">
      <c r="A1255" s="2" t="s">
        <v>138</v>
      </c>
      <c r="B1255" s="9">
        <v>35719</v>
      </c>
      <c r="C1255" s="18">
        <v>29.97</v>
      </c>
      <c r="D1255" s="12">
        <v>7.22</v>
      </c>
      <c r="F1255" s="12">
        <v>2.4</v>
      </c>
      <c r="H1255" s="23">
        <f t="shared" si="76"/>
        <v>6.0255958607435649E-8</v>
      </c>
      <c r="I1255" s="32">
        <v>6.0000000000000001E-3</v>
      </c>
      <c r="J1255" s="25">
        <v>0.36</v>
      </c>
      <c r="K1255" s="29">
        <v>2.6</v>
      </c>
      <c r="L1255" s="25">
        <v>100</v>
      </c>
      <c r="M1255" s="29">
        <v>0.2</v>
      </c>
      <c r="N1255" s="25">
        <v>3.52</v>
      </c>
      <c r="O1255" s="25">
        <v>2</v>
      </c>
      <c r="P1255" s="25">
        <v>11</v>
      </c>
      <c r="Q1255" s="25">
        <v>0.23</v>
      </c>
      <c r="R1255" s="25">
        <v>8.5</v>
      </c>
      <c r="S1255" s="29">
        <v>1</v>
      </c>
      <c r="T1255" s="51">
        <v>0.01</v>
      </c>
      <c r="U1255" s="42">
        <v>23.7</v>
      </c>
      <c r="V1255" s="42">
        <v>0.22</v>
      </c>
      <c r="W1255" s="42">
        <v>4.9259999999999998E-3</v>
      </c>
      <c r="X1255" s="42">
        <v>11</v>
      </c>
      <c r="Y1255" s="44">
        <v>5.19</v>
      </c>
      <c r="Z1255" s="87">
        <f t="shared" si="77"/>
        <v>6.4709661148075002</v>
      </c>
      <c r="AA1255" s="88">
        <f t="shared" si="78"/>
        <v>5.9976577913869793</v>
      </c>
      <c r="AB1255" s="90">
        <f t="shared" si="79"/>
        <v>3.795994866645859E-2</v>
      </c>
      <c r="AD1255" s="100"/>
      <c r="AE1255" s="96"/>
    </row>
    <row r="1256" spans="1:31" x14ac:dyDescent="0.35">
      <c r="A1256" s="2" t="s">
        <v>138</v>
      </c>
      <c r="B1256" s="9">
        <v>39716</v>
      </c>
      <c r="C1256" s="18">
        <v>29.99</v>
      </c>
      <c r="D1256" s="12">
        <v>7.29</v>
      </c>
      <c r="F1256" s="12">
        <v>3.1</v>
      </c>
      <c r="H1256" s="23">
        <f t="shared" si="76"/>
        <v>5.1286138399136415E-8</v>
      </c>
      <c r="I1256" s="32">
        <v>2E-3</v>
      </c>
      <c r="J1256" s="25">
        <v>0.36</v>
      </c>
      <c r="K1256" s="33"/>
      <c r="L1256" s="25">
        <v>102</v>
      </c>
      <c r="M1256" s="33"/>
      <c r="N1256" s="25">
        <v>3.43</v>
      </c>
      <c r="O1256" s="25">
        <v>2.6</v>
      </c>
      <c r="P1256" s="25">
        <v>11.9</v>
      </c>
      <c r="Q1256" s="25">
        <v>0.23</v>
      </c>
      <c r="R1256" s="25">
        <v>9.99</v>
      </c>
      <c r="S1256" s="34"/>
      <c r="T1256" s="51">
        <v>0.01</v>
      </c>
      <c r="U1256" s="42">
        <v>24.2</v>
      </c>
      <c r="V1256" s="42">
        <v>0.22</v>
      </c>
      <c r="W1256" s="42">
        <v>6.2399999999999999E-3</v>
      </c>
      <c r="X1256" s="42">
        <v>12</v>
      </c>
      <c r="Y1256" s="44">
        <v>5.33</v>
      </c>
      <c r="Z1256" s="87">
        <f t="shared" si="77"/>
        <v>6.7212984718972884</v>
      </c>
      <c r="AA1256" s="88">
        <f t="shared" si="78"/>
        <v>6.1763041780301258</v>
      </c>
      <c r="AB1256" s="90">
        <f t="shared" si="79"/>
        <v>4.225547248272761E-2</v>
      </c>
      <c r="AD1256" s="100"/>
      <c r="AE1256" s="95">
        <v>6.55</v>
      </c>
    </row>
    <row r="1257" spans="1:31" x14ac:dyDescent="0.35">
      <c r="A1257" s="2" t="s">
        <v>138</v>
      </c>
      <c r="B1257" s="9">
        <v>37552</v>
      </c>
      <c r="C1257" s="18">
        <v>29.76</v>
      </c>
      <c r="D1257" s="12">
        <v>7.22</v>
      </c>
      <c r="F1257" s="12">
        <v>2.8</v>
      </c>
      <c r="H1257" s="23">
        <f t="shared" si="76"/>
        <v>6.0255958607435649E-8</v>
      </c>
      <c r="I1257" s="28"/>
      <c r="J1257" s="25">
        <v>0.31</v>
      </c>
      <c r="K1257" s="29">
        <v>2.9</v>
      </c>
      <c r="L1257" s="25">
        <v>97.8</v>
      </c>
      <c r="M1257" s="29">
        <v>0.2</v>
      </c>
      <c r="N1257" s="25">
        <v>3.18</v>
      </c>
      <c r="O1257" s="25">
        <v>2.13</v>
      </c>
      <c r="P1257" s="25">
        <v>10.9</v>
      </c>
      <c r="Q1257" s="25">
        <v>0.24</v>
      </c>
      <c r="R1257" s="25">
        <v>8.2799999999999994</v>
      </c>
      <c r="S1257" s="29">
        <v>2.5</v>
      </c>
      <c r="T1257" s="51">
        <v>0.01</v>
      </c>
      <c r="U1257" s="42">
        <v>20.8</v>
      </c>
      <c r="V1257" s="42">
        <v>0.22</v>
      </c>
      <c r="W1257" s="42">
        <v>3.6129500000000002E-3</v>
      </c>
      <c r="X1257" s="42">
        <v>11</v>
      </c>
      <c r="Y1257" s="44">
        <v>5.03</v>
      </c>
      <c r="Z1257" s="87">
        <f t="shared" si="77"/>
        <v>6.3314576636733122</v>
      </c>
      <c r="AA1257" s="88">
        <f t="shared" si="78"/>
        <v>5.7772566018753686</v>
      </c>
      <c r="AB1257" s="90">
        <f t="shared" si="79"/>
        <v>4.5768778554362156E-2</v>
      </c>
      <c r="AD1257" s="100"/>
      <c r="AE1257" s="96"/>
    </row>
    <row r="1258" spans="1:31" x14ac:dyDescent="0.35">
      <c r="A1258" s="2" t="s">
        <v>380</v>
      </c>
      <c r="B1258" s="9">
        <v>41430</v>
      </c>
      <c r="C1258" s="19">
        <v>3.17</v>
      </c>
      <c r="D1258" s="12">
        <v>5.5</v>
      </c>
      <c r="F1258" s="12">
        <v>12</v>
      </c>
      <c r="H1258" s="23">
        <f t="shared" si="76"/>
        <v>3.1622776601683767E-6</v>
      </c>
      <c r="I1258" s="24">
        <v>3.0000000000000001E-3</v>
      </c>
      <c r="J1258" s="25">
        <v>0.02</v>
      </c>
      <c r="K1258" s="36"/>
      <c r="L1258" s="25">
        <v>31.1</v>
      </c>
      <c r="M1258" s="29">
        <v>3.6</v>
      </c>
      <c r="N1258" s="25">
        <v>0.14000000000000001</v>
      </c>
      <c r="O1258" s="25">
        <v>16.100000000000001</v>
      </c>
      <c r="P1258" s="25">
        <v>6.59</v>
      </c>
      <c r="Q1258" s="25">
        <v>0.55000000000000004</v>
      </c>
      <c r="R1258" s="25">
        <v>12.9</v>
      </c>
      <c r="S1258" s="29">
        <v>73</v>
      </c>
      <c r="T1258" s="51">
        <v>0.01</v>
      </c>
      <c r="U1258" s="42">
        <v>43.1</v>
      </c>
      <c r="V1258" s="42">
        <v>74.37</v>
      </c>
      <c r="W1258" s="42">
        <v>3.2799999999999999E-3</v>
      </c>
      <c r="X1258" s="42">
        <v>21</v>
      </c>
      <c r="Y1258" s="44">
        <v>0.27</v>
      </c>
      <c r="Z1258" s="87">
        <f t="shared" si="77"/>
        <v>3.093421284377595</v>
      </c>
      <c r="AA1258" s="88">
        <f t="shared" si="78"/>
        <v>2.9595493743603121</v>
      </c>
      <c r="AB1258" s="90">
        <f t="shared" si="79"/>
        <v>2.211672872129803E-2</v>
      </c>
      <c r="AC1258" s="19">
        <v>3.18</v>
      </c>
      <c r="AD1258" s="99">
        <v>2.96</v>
      </c>
      <c r="AE1258" s="95">
        <v>7.26</v>
      </c>
    </row>
    <row r="1259" spans="1:31" x14ac:dyDescent="0.35">
      <c r="A1259" s="2" t="s">
        <v>380</v>
      </c>
      <c r="B1259" s="9">
        <v>42135</v>
      </c>
      <c r="C1259" s="18">
        <v>3.47</v>
      </c>
      <c r="D1259" s="12">
        <v>4.78</v>
      </c>
      <c r="F1259" s="12">
        <v>14</v>
      </c>
      <c r="H1259" s="23">
        <f t="shared" si="76"/>
        <v>1.6595869074375568E-5</v>
      </c>
      <c r="I1259" s="32">
        <v>4.0000000000000001E-3</v>
      </c>
      <c r="J1259" s="25">
        <v>0.01</v>
      </c>
      <c r="K1259" s="29">
        <v>0.2</v>
      </c>
      <c r="L1259" s="25">
        <v>28.6</v>
      </c>
      <c r="M1259" s="29">
        <v>0.4</v>
      </c>
      <c r="N1259" s="25">
        <v>0.11</v>
      </c>
      <c r="O1259" s="25">
        <v>18</v>
      </c>
      <c r="P1259" s="25">
        <v>6.44</v>
      </c>
      <c r="Q1259" s="25">
        <v>0.27</v>
      </c>
      <c r="R1259" s="25">
        <v>13</v>
      </c>
      <c r="S1259" s="29">
        <v>54</v>
      </c>
      <c r="T1259" s="51">
        <v>0.01</v>
      </c>
      <c r="U1259" s="42">
        <v>41.1</v>
      </c>
      <c r="V1259" s="42">
        <v>96.5</v>
      </c>
      <c r="W1259" s="42">
        <v>7.8799999999999999E-3</v>
      </c>
      <c r="X1259" s="42">
        <v>25</v>
      </c>
      <c r="Y1259" s="44">
        <v>0.11</v>
      </c>
      <c r="Z1259" s="87">
        <f t="shared" si="77"/>
        <v>2.9975750800366878</v>
      </c>
      <c r="AA1259" s="88">
        <f t="shared" si="78"/>
        <v>3.227783530215139</v>
      </c>
      <c r="AB1259" s="90">
        <f t="shared" si="79"/>
        <v>-3.6979146839725398E-2</v>
      </c>
      <c r="AC1259" s="19">
        <v>3.15</v>
      </c>
      <c r="AD1259" s="99">
        <v>3.23</v>
      </c>
      <c r="AE1259" s="95">
        <v>2.54</v>
      </c>
    </row>
    <row r="1260" spans="1:31" x14ac:dyDescent="0.35">
      <c r="A1260" s="2" t="s">
        <v>380</v>
      </c>
      <c r="B1260" s="9">
        <v>41766</v>
      </c>
      <c r="C1260" s="18">
        <v>3.54</v>
      </c>
      <c r="D1260" s="12">
        <v>5.47</v>
      </c>
      <c r="F1260" s="12">
        <v>16</v>
      </c>
      <c r="H1260" s="23">
        <f t="shared" si="76"/>
        <v>3.388441561392022E-6</v>
      </c>
      <c r="I1260" s="32">
        <v>0.01</v>
      </c>
      <c r="J1260" s="25">
        <v>0.01</v>
      </c>
      <c r="K1260" s="33"/>
      <c r="L1260" s="25">
        <v>30.1</v>
      </c>
      <c r="M1260" s="30">
        <v>1.4</v>
      </c>
      <c r="N1260" s="25">
        <v>0.16</v>
      </c>
      <c r="O1260" s="25">
        <v>18.899999999999999</v>
      </c>
      <c r="P1260" s="25">
        <v>5.37</v>
      </c>
      <c r="Q1260" s="25">
        <v>0.05</v>
      </c>
      <c r="R1260" s="25">
        <v>15</v>
      </c>
      <c r="S1260" s="31">
        <v>22</v>
      </c>
      <c r="T1260" s="51">
        <v>0.01</v>
      </c>
      <c r="U1260" s="42">
        <v>33.299999999999997</v>
      </c>
      <c r="V1260" s="42">
        <v>100.04</v>
      </c>
      <c r="W1260" s="42">
        <v>5.2599999999999999E-3</v>
      </c>
      <c r="X1260" s="42">
        <v>27</v>
      </c>
      <c r="Y1260" s="44">
        <v>0.18</v>
      </c>
      <c r="Z1260" s="87">
        <f t="shared" si="77"/>
        <v>3.0888437371013855</v>
      </c>
      <c r="AA1260" s="88">
        <f t="shared" si="78"/>
        <v>3.248859240556301</v>
      </c>
      <c r="AB1260" s="90">
        <f t="shared" si="79"/>
        <v>-2.5248185978266644E-2</v>
      </c>
      <c r="AC1260" s="19">
        <v>3.22</v>
      </c>
      <c r="AD1260" s="99">
        <v>3.25</v>
      </c>
      <c r="AE1260" s="95">
        <v>0.66</v>
      </c>
    </row>
    <row r="1261" spans="1:31" x14ac:dyDescent="0.35">
      <c r="A1261" s="2" t="s">
        <v>210</v>
      </c>
      <c r="B1261" s="9">
        <v>38693</v>
      </c>
      <c r="C1261" s="19">
        <v>2.35</v>
      </c>
      <c r="D1261" s="12">
        <v>7</v>
      </c>
      <c r="F1261" s="12">
        <v>4.3</v>
      </c>
      <c r="H1261" s="23">
        <f t="shared" si="76"/>
        <v>9.9999999999999995E-8</v>
      </c>
      <c r="I1261" s="28"/>
      <c r="J1261" s="25">
        <v>0.31</v>
      </c>
      <c r="K1261" s="29">
        <v>1</v>
      </c>
      <c r="L1261" s="25">
        <v>75</v>
      </c>
      <c r="M1261" s="29">
        <v>1</v>
      </c>
      <c r="N1261" s="25">
        <v>0.62</v>
      </c>
      <c r="O1261" s="25">
        <v>1.6</v>
      </c>
      <c r="P1261" s="25">
        <v>4.2</v>
      </c>
      <c r="Q1261" s="25">
        <v>0.21</v>
      </c>
      <c r="R1261" s="25">
        <v>15</v>
      </c>
      <c r="S1261" s="29">
        <v>5</v>
      </c>
      <c r="T1261" s="51">
        <v>0.36</v>
      </c>
      <c r="U1261" s="42">
        <v>40</v>
      </c>
      <c r="V1261" s="42">
        <v>0.44</v>
      </c>
      <c r="W1261" s="42">
        <v>0.03</v>
      </c>
      <c r="X1261" s="42">
        <v>33</v>
      </c>
      <c r="Y1261" s="44">
        <v>3.1</v>
      </c>
      <c r="Z1261" s="87">
        <f t="shared" si="77"/>
        <v>4.8284994457524082</v>
      </c>
      <c r="AA1261" s="88">
        <f t="shared" si="78"/>
        <v>4.8827356729709983</v>
      </c>
      <c r="AB1261" s="90">
        <f t="shared" si="79"/>
        <v>-5.5848948723341953E-3</v>
      </c>
      <c r="AC1261" s="19">
        <v>4.82</v>
      </c>
      <c r="AD1261" s="99">
        <v>-4.87</v>
      </c>
      <c r="AE1261" s="95">
        <v>-0.86</v>
      </c>
    </row>
    <row r="1262" spans="1:31" x14ac:dyDescent="0.35">
      <c r="A1262" s="2" t="s">
        <v>210</v>
      </c>
      <c r="B1262" s="9">
        <v>39284</v>
      </c>
      <c r="C1262" s="20"/>
      <c r="D1262" s="12">
        <v>7.01</v>
      </c>
      <c r="F1262" s="12">
        <v>4.9000000000000004</v>
      </c>
      <c r="H1262" s="23">
        <f t="shared" si="76"/>
        <v>9.7723722095581017E-8</v>
      </c>
      <c r="I1262" s="28"/>
      <c r="J1262" s="25">
        <v>0.41</v>
      </c>
      <c r="K1262" s="36"/>
      <c r="L1262" s="25">
        <v>88.8</v>
      </c>
      <c r="M1262" s="36"/>
      <c r="N1262" s="25">
        <v>3.69</v>
      </c>
      <c r="O1262" s="25">
        <v>1.71</v>
      </c>
      <c r="P1262" s="25">
        <v>4.92</v>
      </c>
      <c r="Q1262" s="25">
        <v>0.28000000000000003</v>
      </c>
      <c r="R1262" s="25">
        <v>15.5</v>
      </c>
      <c r="S1262" s="36"/>
      <c r="T1262" s="51">
        <v>0.37</v>
      </c>
      <c r="U1262" s="42">
        <v>44</v>
      </c>
      <c r="V1262" s="42">
        <v>0.5</v>
      </c>
      <c r="W1262" s="42">
        <v>0.02</v>
      </c>
      <c r="X1262" s="42">
        <v>37</v>
      </c>
      <c r="Y1262" s="44">
        <v>3.58</v>
      </c>
      <c r="Z1262" s="87">
        <f t="shared" si="77"/>
        <v>5.718960088438851</v>
      </c>
      <c r="AA1262" s="88">
        <f t="shared" si="78"/>
        <v>5.5599095053929162</v>
      </c>
      <c r="AB1262" s="90">
        <f t="shared" si="79"/>
        <v>1.410164216571109E-2</v>
      </c>
      <c r="AC1262" s="19">
        <v>5.72</v>
      </c>
      <c r="AD1262" s="13">
        <v>5.53</v>
      </c>
      <c r="AE1262" s="95">
        <v>3.33</v>
      </c>
    </row>
    <row r="1263" spans="1:31" x14ac:dyDescent="0.35">
      <c r="A1263" s="2" t="s">
        <v>210</v>
      </c>
      <c r="B1263" s="9">
        <v>38841</v>
      </c>
      <c r="C1263" s="20"/>
      <c r="D1263" s="12">
        <v>7.07</v>
      </c>
      <c r="F1263" s="12">
        <v>4.3</v>
      </c>
      <c r="H1263" s="23">
        <f t="shared" si="76"/>
        <v>8.5113803820237355E-8</v>
      </c>
      <c r="I1263" s="32">
        <v>1E-3</v>
      </c>
      <c r="J1263" s="25">
        <v>0.38</v>
      </c>
      <c r="K1263" s="30">
        <v>5</v>
      </c>
      <c r="L1263" s="25">
        <v>86.72</v>
      </c>
      <c r="M1263" s="30">
        <v>5</v>
      </c>
      <c r="N1263" s="25">
        <v>3.59</v>
      </c>
      <c r="O1263" s="25">
        <v>1.71</v>
      </c>
      <c r="P1263" s="25">
        <v>4.84</v>
      </c>
      <c r="Q1263" s="25">
        <v>0.27</v>
      </c>
      <c r="R1263" s="25">
        <v>15.4</v>
      </c>
      <c r="S1263" s="31">
        <v>10</v>
      </c>
      <c r="T1263" s="51">
        <v>0.27</v>
      </c>
      <c r="U1263" s="42">
        <v>48</v>
      </c>
      <c r="V1263" s="42">
        <v>0.48</v>
      </c>
      <c r="W1263" s="42">
        <v>0.02</v>
      </c>
      <c r="X1263" s="42">
        <v>36</v>
      </c>
      <c r="Y1263" s="44">
        <v>3.56</v>
      </c>
      <c r="Z1263" s="87">
        <f t="shared" si="77"/>
        <v>5.5987357624784506</v>
      </c>
      <c r="AA1263" s="88">
        <f t="shared" si="78"/>
        <v>5.591491901474285</v>
      </c>
      <c r="AB1263" s="90">
        <f t="shared" si="79"/>
        <v>6.4733812588106665E-4</v>
      </c>
      <c r="AC1263" s="19">
        <v>5.6</v>
      </c>
      <c r="AD1263" s="13">
        <v>5.59</v>
      </c>
      <c r="AE1263" s="94">
        <v>0.23</v>
      </c>
    </row>
    <row r="1264" spans="1:31" x14ac:dyDescent="0.35">
      <c r="A1264" s="2" t="s">
        <v>210</v>
      </c>
      <c r="B1264" s="9">
        <v>40507</v>
      </c>
      <c r="C1264" s="18">
        <v>2.16</v>
      </c>
      <c r="D1264" s="12">
        <v>7.03</v>
      </c>
      <c r="F1264" s="12">
        <v>4.4000000000000004</v>
      </c>
      <c r="H1264" s="23">
        <f t="shared" si="76"/>
        <v>9.3325430079699072E-8</v>
      </c>
      <c r="I1264" s="28"/>
      <c r="J1264" s="25">
        <v>0.4</v>
      </c>
      <c r="K1264" s="33"/>
      <c r="L1264" s="25">
        <v>93.2</v>
      </c>
      <c r="M1264" s="33"/>
      <c r="N1264" s="25">
        <v>4.37</v>
      </c>
      <c r="O1264" s="25">
        <v>1.76</v>
      </c>
      <c r="P1264" s="25">
        <v>5.2</v>
      </c>
      <c r="Q1264" s="25">
        <v>0.32</v>
      </c>
      <c r="R1264" s="25">
        <v>15.1</v>
      </c>
      <c r="S1264" s="34"/>
      <c r="T1264" s="51">
        <v>0.01</v>
      </c>
      <c r="U1264" s="42">
        <v>55.3</v>
      </c>
      <c r="V1264" s="42">
        <v>0.22</v>
      </c>
      <c r="W1264" s="42">
        <v>3.2799999999999999E-3</v>
      </c>
      <c r="X1264" s="42">
        <v>36</v>
      </c>
      <c r="Y1264" s="44">
        <v>3.64</v>
      </c>
      <c r="Z1264" s="87">
        <f t="shared" si="77"/>
        <v>5.9706881717574234</v>
      </c>
      <c r="AA1264" s="88">
        <f t="shared" si="78"/>
        <v>5.8106942749311816</v>
      </c>
      <c r="AB1264" s="90">
        <f t="shared" si="79"/>
        <v>1.3580231144368909E-2</v>
      </c>
      <c r="AC1264" s="19">
        <v>6.05</v>
      </c>
      <c r="AD1264" s="99">
        <v>5.81</v>
      </c>
      <c r="AE1264" s="95">
        <v>4.09</v>
      </c>
    </row>
    <row r="1265" spans="1:31" x14ac:dyDescent="0.35">
      <c r="A1265" s="2" t="s">
        <v>210</v>
      </c>
      <c r="B1265" s="9">
        <v>40885</v>
      </c>
      <c r="C1265" s="18">
        <v>2.13</v>
      </c>
      <c r="D1265" s="12">
        <v>7.07</v>
      </c>
      <c r="F1265" s="12">
        <v>4.4000000000000004</v>
      </c>
      <c r="H1265" s="23">
        <f t="shared" si="76"/>
        <v>8.5113803820237355E-8</v>
      </c>
      <c r="I1265" s="24">
        <v>0.11</v>
      </c>
      <c r="J1265" s="25">
        <v>0.43</v>
      </c>
      <c r="K1265" s="33"/>
      <c r="L1265" s="25">
        <v>94.5</v>
      </c>
      <c r="M1265" s="33"/>
      <c r="N1265" s="25">
        <v>3.97</v>
      </c>
      <c r="O1265" s="25">
        <v>1.79</v>
      </c>
      <c r="P1265" s="25">
        <v>5.42</v>
      </c>
      <c r="Q1265" s="25">
        <v>0.3</v>
      </c>
      <c r="R1265" s="25">
        <v>16.399999999999999</v>
      </c>
      <c r="S1265" s="34"/>
      <c r="T1265" s="51">
        <v>0.01</v>
      </c>
      <c r="U1265" s="42">
        <v>59.9</v>
      </c>
      <c r="V1265" s="42">
        <v>0.22</v>
      </c>
      <c r="W1265" s="42">
        <v>7.2300000000000003E-3</v>
      </c>
      <c r="X1265" s="42">
        <v>36</v>
      </c>
      <c r="Y1265" s="44">
        <v>3.6</v>
      </c>
      <c r="Z1265" s="87">
        <f t="shared" si="77"/>
        <v>6.1098173582066257</v>
      </c>
      <c r="AA1265" s="88">
        <f t="shared" si="78"/>
        <v>5.8665436502734361</v>
      </c>
      <c r="AB1265" s="90">
        <f t="shared" si="79"/>
        <v>2.0312823549735657E-2</v>
      </c>
      <c r="AC1265" s="19">
        <v>6.17</v>
      </c>
      <c r="AD1265" s="99">
        <v>5.86</v>
      </c>
      <c r="AE1265" s="95">
        <v>5.09</v>
      </c>
    </row>
    <row r="1266" spans="1:31" x14ac:dyDescent="0.35">
      <c r="A1266" s="2" t="s">
        <v>210</v>
      </c>
      <c r="B1266" s="9">
        <v>42291</v>
      </c>
      <c r="C1266" s="18">
        <v>2.64</v>
      </c>
      <c r="D1266" s="12">
        <v>6.9</v>
      </c>
      <c r="F1266" s="12">
        <v>4.3</v>
      </c>
      <c r="H1266" s="23">
        <f t="shared" si="76"/>
        <v>1.2589254117941651E-7</v>
      </c>
      <c r="I1266" s="24">
        <v>4.0000000000000001E-3</v>
      </c>
      <c r="J1266" s="25">
        <v>0.42</v>
      </c>
      <c r="K1266" s="29">
        <v>0.2</v>
      </c>
      <c r="L1266" s="27">
        <v>92.9</v>
      </c>
      <c r="M1266" s="29">
        <v>0.2</v>
      </c>
      <c r="N1266" s="27">
        <v>3.94</v>
      </c>
      <c r="O1266" s="27">
        <v>1.77</v>
      </c>
      <c r="P1266" s="27">
        <v>5.14</v>
      </c>
      <c r="Q1266" s="27">
        <v>0.27</v>
      </c>
      <c r="R1266" s="27">
        <v>16.399999999999999</v>
      </c>
      <c r="S1266" s="29">
        <v>0.5</v>
      </c>
      <c r="T1266" s="51">
        <v>0.02</v>
      </c>
      <c r="U1266" s="42">
        <v>63.1</v>
      </c>
      <c r="V1266" s="42">
        <v>0.22</v>
      </c>
      <c r="W1266" s="42">
        <v>0.01</v>
      </c>
      <c r="X1266" s="42">
        <v>34</v>
      </c>
      <c r="Y1266" s="44">
        <v>3.62</v>
      </c>
      <c r="Z1266" s="87">
        <f t="shared" si="77"/>
        <v>5.991921312200116</v>
      </c>
      <c r="AA1266" s="88">
        <f t="shared" si="78"/>
        <v>5.8971203584465268</v>
      </c>
      <c r="AB1266" s="90">
        <f t="shared" si="79"/>
        <v>7.9738095281175845E-3</v>
      </c>
      <c r="AC1266" s="19">
        <v>6.06</v>
      </c>
      <c r="AD1266" s="13">
        <v>5.89</v>
      </c>
      <c r="AE1266" s="94">
        <v>2.83</v>
      </c>
    </row>
    <row r="1267" spans="1:31" x14ac:dyDescent="0.35">
      <c r="A1267" s="2" t="s">
        <v>210</v>
      </c>
      <c r="B1267" s="9">
        <v>41907</v>
      </c>
      <c r="C1267" s="18">
        <v>2.95</v>
      </c>
      <c r="D1267" s="12">
        <v>7.22</v>
      </c>
      <c r="F1267" s="12">
        <v>4.8</v>
      </c>
      <c r="H1267" s="23">
        <f t="shared" si="76"/>
        <v>6.0255958607435649E-8</v>
      </c>
      <c r="I1267" s="32">
        <v>5.0000000000000001E-3</v>
      </c>
      <c r="J1267" s="25">
        <v>0.43</v>
      </c>
      <c r="K1267" s="33"/>
      <c r="L1267" s="25">
        <v>93.2</v>
      </c>
      <c r="M1267" s="33"/>
      <c r="N1267" s="25">
        <v>3.68</v>
      </c>
      <c r="O1267" s="25">
        <v>1.81</v>
      </c>
      <c r="P1267" s="25">
        <v>5.16</v>
      </c>
      <c r="Q1267" s="25">
        <v>0.28999999999999998</v>
      </c>
      <c r="R1267" s="25">
        <v>16.2</v>
      </c>
      <c r="S1267" s="34"/>
      <c r="T1267" s="51">
        <v>0.47</v>
      </c>
      <c r="U1267" s="42">
        <v>63.9</v>
      </c>
      <c r="V1267" s="42">
        <v>0.22</v>
      </c>
      <c r="W1267" s="42">
        <v>0.01</v>
      </c>
      <c r="X1267" s="42">
        <v>35</v>
      </c>
      <c r="Y1267" s="44">
        <v>3.58</v>
      </c>
      <c r="Z1267" s="87">
        <f t="shared" si="77"/>
        <v>5.9929444656980602</v>
      </c>
      <c r="AA1267" s="88">
        <f t="shared" si="78"/>
        <v>5.9161986411691991</v>
      </c>
      <c r="AB1267" s="90">
        <f t="shared" si="79"/>
        <v>6.4442776310754471E-3</v>
      </c>
      <c r="AC1267" s="19">
        <v>6.06</v>
      </c>
      <c r="AD1267" s="13">
        <v>5.91</v>
      </c>
      <c r="AE1267" s="94">
        <v>2.4500000000000002</v>
      </c>
    </row>
    <row r="1268" spans="1:31" x14ac:dyDescent="0.35">
      <c r="A1268" s="2" t="s">
        <v>210</v>
      </c>
      <c r="B1268" s="9">
        <v>41589</v>
      </c>
      <c r="C1268" s="18">
        <v>2.25</v>
      </c>
      <c r="D1268" s="12">
        <v>7.07</v>
      </c>
      <c r="F1268" s="12">
        <v>4.3</v>
      </c>
      <c r="H1268" s="23">
        <f t="shared" si="76"/>
        <v>8.5113803820237355E-8</v>
      </c>
      <c r="I1268" s="32">
        <v>2E-3</v>
      </c>
      <c r="J1268" s="25">
        <v>0.41</v>
      </c>
      <c r="K1268" s="36"/>
      <c r="L1268" s="25">
        <v>96.8</v>
      </c>
      <c r="M1268" s="36"/>
      <c r="N1268" s="25">
        <v>4.3899999999999997</v>
      </c>
      <c r="O1268" s="25">
        <v>1.77</v>
      </c>
      <c r="P1268" s="25">
        <v>5.27</v>
      </c>
      <c r="Q1268" s="25">
        <v>0.32</v>
      </c>
      <c r="R1268" s="25">
        <v>16</v>
      </c>
      <c r="S1268" s="36"/>
      <c r="T1268" s="51">
        <v>0.01</v>
      </c>
      <c r="U1268" s="42">
        <v>62.7</v>
      </c>
      <c r="V1268" s="42">
        <v>0.22</v>
      </c>
      <c r="W1268" s="42">
        <v>5.9100000000000003E-3</v>
      </c>
      <c r="X1268" s="42">
        <v>37</v>
      </c>
      <c r="Y1268" s="44">
        <v>3.59</v>
      </c>
      <c r="Z1268" s="87">
        <f t="shared" si="77"/>
        <v>6.1969851855622169</v>
      </c>
      <c r="AA1268" s="88">
        <f t="shared" si="78"/>
        <v>5.9430145289355369</v>
      </c>
      <c r="AB1268" s="90">
        <f t="shared" si="79"/>
        <v>2.092015342664174E-2</v>
      </c>
      <c r="AC1268" s="19">
        <v>6.28</v>
      </c>
      <c r="AD1268" s="13">
        <v>5.94</v>
      </c>
      <c r="AE1268" s="94">
        <v>5.52</v>
      </c>
    </row>
    <row r="1269" spans="1:31" x14ac:dyDescent="0.35">
      <c r="A1269" s="2" t="s">
        <v>210</v>
      </c>
      <c r="B1269" s="9">
        <v>35333</v>
      </c>
      <c r="C1269" s="18">
        <v>3.04</v>
      </c>
      <c r="D1269" s="12">
        <v>7.2</v>
      </c>
      <c r="F1269" s="12">
        <v>5.9</v>
      </c>
      <c r="H1269" s="23">
        <f t="shared" si="76"/>
        <v>6.3095734448019177E-8</v>
      </c>
      <c r="I1269" s="32">
        <v>7.0000000000000001E-3</v>
      </c>
      <c r="J1269" s="25">
        <v>0.37</v>
      </c>
      <c r="K1269" s="29">
        <v>1</v>
      </c>
      <c r="L1269" s="25">
        <v>80</v>
      </c>
      <c r="M1269" s="29">
        <v>0.5</v>
      </c>
      <c r="N1269" s="25">
        <v>3.8</v>
      </c>
      <c r="O1269" s="25">
        <v>2.2999999999999998</v>
      </c>
      <c r="P1269" s="25">
        <v>4.9000000000000004</v>
      </c>
      <c r="Q1269" s="25">
        <v>0.24</v>
      </c>
      <c r="R1269" s="25">
        <v>15</v>
      </c>
      <c r="S1269" s="29">
        <v>10</v>
      </c>
      <c r="T1269" s="51">
        <v>0.06</v>
      </c>
      <c r="U1269" s="42">
        <v>40</v>
      </c>
      <c r="V1269" s="42">
        <v>0.44</v>
      </c>
      <c r="W1269" s="42">
        <v>6.5690000000000002E-3</v>
      </c>
      <c r="X1269" s="42">
        <v>37</v>
      </c>
      <c r="Y1269" s="44">
        <v>3.7</v>
      </c>
      <c r="Z1269" s="87">
        <f t="shared" si="77"/>
        <v>5.2725729324382797</v>
      </c>
      <c r="AA1269" s="88">
        <f t="shared" si="78"/>
        <v>5.5855846054039038</v>
      </c>
      <c r="AB1269" s="90">
        <f t="shared" si="79"/>
        <v>-2.8827328381885692E-2</v>
      </c>
    </row>
    <row r="1270" spans="1:31" x14ac:dyDescent="0.35">
      <c r="A1270" s="2" t="s">
        <v>210</v>
      </c>
      <c r="B1270" s="9">
        <v>33534</v>
      </c>
      <c r="C1270" s="18">
        <v>1.41</v>
      </c>
      <c r="D1270" s="12">
        <v>8.52</v>
      </c>
      <c r="F1270" s="12">
        <v>4.5</v>
      </c>
      <c r="H1270" s="23">
        <f t="shared" si="76"/>
        <v>3.0199517204020151E-9</v>
      </c>
      <c r="I1270" s="32">
        <v>1.17</v>
      </c>
      <c r="J1270" s="25">
        <v>0.32</v>
      </c>
      <c r="K1270" s="36"/>
      <c r="L1270" s="25">
        <v>84</v>
      </c>
      <c r="M1270" s="36"/>
      <c r="N1270" s="25">
        <v>3.4</v>
      </c>
      <c r="O1270" s="25">
        <v>1.9</v>
      </c>
      <c r="P1270" s="25">
        <v>5</v>
      </c>
      <c r="Q1270" s="25">
        <v>0.27</v>
      </c>
      <c r="R1270" s="25">
        <v>13</v>
      </c>
      <c r="S1270" s="36"/>
      <c r="T1270" s="51">
        <v>0.17</v>
      </c>
      <c r="U1270" s="42">
        <v>33</v>
      </c>
      <c r="V1270" s="42">
        <v>0.44</v>
      </c>
      <c r="W1270" s="42">
        <v>6.5690000000000002E-3</v>
      </c>
      <c r="X1270" s="42">
        <v>34</v>
      </c>
      <c r="Y1270" s="44">
        <v>3.8</v>
      </c>
      <c r="Z1270" s="87">
        <f t="shared" si="77"/>
        <v>5.4964844670958133</v>
      </c>
      <c r="AA1270" s="88">
        <f t="shared" si="78"/>
        <v>5.4587060787727371</v>
      </c>
      <c r="AB1270" s="90">
        <f t="shared" si="79"/>
        <v>3.4484464843309651E-3</v>
      </c>
    </row>
    <row r="1271" spans="1:31" x14ac:dyDescent="0.35">
      <c r="A1271" s="2" t="s">
        <v>210</v>
      </c>
      <c r="B1271" s="9">
        <v>39762</v>
      </c>
      <c r="C1271" s="18">
        <v>2.36</v>
      </c>
      <c r="D1271" s="12">
        <v>7.1</v>
      </c>
      <c r="F1271" s="12">
        <v>3.4</v>
      </c>
      <c r="H1271" s="23">
        <f t="shared" si="76"/>
        <v>7.943282347242818E-8</v>
      </c>
      <c r="I1271" s="32">
        <v>0.17</v>
      </c>
      <c r="J1271" s="25">
        <v>0.37</v>
      </c>
      <c r="K1271" s="36"/>
      <c r="L1271" s="25">
        <v>91.7</v>
      </c>
      <c r="M1271" s="36"/>
      <c r="N1271" s="25">
        <v>3.81</v>
      </c>
      <c r="O1271" s="25">
        <v>2.1</v>
      </c>
      <c r="P1271" s="25">
        <v>5.13</v>
      </c>
      <c r="Q1271" s="25">
        <v>0.28999999999999998</v>
      </c>
      <c r="R1271" s="25">
        <v>16.399999999999999</v>
      </c>
      <c r="S1271" s="36"/>
      <c r="T1271" s="51">
        <v>0.01</v>
      </c>
      <c r="U1271" s="42">
        <v>54.4</v>
      </c>
      <c r="V1271" s="42">
        <v>0.22</v>
      </c>
      <c r="W1271" s="42">
        <v>4.2700000000000004E-3</v>
      </c>
      <c r="X1271" s="42">
        <v>33</v>
      </c>
      <c r="Y1271" s="44">
        <v>3.79</v>
      </c>
      <c r="Z1271" s="87">
        <f t="shared" si="77"/>
        <v>5.9514112967726422</v>
      </c>
      <c r="AA1271" s="88">
        <f t="shared" si="78"/>
        <v>5.8573532244509181</v>
      </c>
      <c r="AB1271" s="90">
        <f t="shared" si="79"/>
        <v>7.9651069468508924E-3</v>
      </c>
      <c r="AE1271" s="94">
        <v>1.1599999999999999</v>
      </c>
    </row>
    <row r="1272" spans="1:31" x14ac:dyDescent="0.35">
      <c r="A1272" s="2" t="s">
        <v>210</v>
      </c>
      <c r="B1272" s="9">
        <v>39366</v>
      </c>
      <c r="C1272" s="18">
        <v>2.29</v>
      </c>
      <c r="D1272" s="12">
        <v>7</v>
      </c>
      <c r="F1272" s="12">
        <v>4.5999999999999996</v>
      </c>
      <c r="H1272" s="23">
        <f t="shared" si="76"/>
        <v>9.9999999999999995E-8</v>
      </c>
      <c r="I1272" s="32">
        <v>4.0000000000000001E-3</v>
      </c>
      <c r="J1272" s="25">
        <v>0.4</v>
      </c>
      <c r="K1272" s="36"/>
      <c r="L1272" s="25">
        <v>89.9</v>
      </c>
      <c r="M1272" s="36"/>
      <c r="N1272" s="25">
        <v>3.82</v>
      </c>
      <c r="O1272" s="25">
        <v>1.8</v>
      </c>
      <c r="P1272" s="25">
        <v>5.14</v>
      </c>
      <c r="Q1272" s="25">
        <v>0.27</v>
      </c>
      <c r="R1272" s="25">
        <v>16.899999999999999</v>
      </c>
      <c r="S1272" s="36"/>
      <c r="T1272" s="51">
        <v>0.02</v>
      </c>
      <c r="U1272" s="42">
        <v>51.5</v>
      </c>
      <c r="V1272" s="42">
        <v>0.22</v>
      </c>
      <c r="W1272" s="42">
        <v>7.8799999999999999E-3</v>
      </c>
      <c r="X1272" s="42">
        <v>34</v>
      </c>
      <c r="Y1272" s="44">
        <v>3.7</v>
      </c>
      <c r="Z1272" s="87">
        <f t="shared" si="77"/>
        <v>5.8593282014540238</v>
      </c>
      <c r="AA1272" s="88">
        <f t="shared" si="78"/>
        <v>5.7355836917044325</v>
      </c>
      <c r="AB1272" s="90">
        <f t="shared" si="79"/>
        <v>1.0672311345686582E-2</v>
      </c>
    </row>
    <row r="1273" spans="1:31" x14ac:dyDescent="0.35">
      <c r="A1273" s="2" t="s">
        <v>210</v>
      </c>
      <c r="B1273" s="9">
        <v>36107</v>
      </c>
      <c r="C1273" s="18">
        <v>1.78</v>
      </c>
      <c r="D1273" s="12">
        <v>7.26</v>
      </c>
      <c r="F1273" s="12">
        <v>4.3099999999999996</v>
      </c>
      <c r="H1273" s="23">
        <f t="shared" si="76"/>
        <v>5.4954087385762357E-8</v>
      </c>
      <c r="I1273" s="32">
        <v>2.3E-3</v>
      </c>
      <c r="J1273" s="25">
        <v>0.38</v>
      </c>
      <c r="K1273" s="29">
        <v>1</v>
      </c>
      <c r="L1273" s="25">
        <v>88</v>
      </c>
      <c r="M1273" s="29">
        <v>1</v>
      </c>
      <c r="N1273" s="25">
        <v>3.9</v>
      </c>
      <c r="O1273" s="25">
        <v>1.6</v>
      </c>
      <c r="P1273" s="25">
        <v>5.7</v>
      </c>
      <c r="Q1273" s="25">
        <v>0.24</v>
      </c>
      <c r="R1273" s="25">
        <v>13.5</v>
      </c>
      <c r="S1273" s="29">
        <v>10</v>
      </c>
      <c r="T1273" s="51">
        <v>0.3</v>
      </c>
      <c r="U1273" s="42">
        <v>39.1</v>
      </c>
      <c r="V1273" s="42">
        <v>0.44</v>
      </c>
      <c r="W1273" s="42">
        <v>0.13</v>
      </c>
      <c r="X1273" s="42">
        <v>29.5</v>
      </c>
      <c r="Y1273" s="44">
        <v>3.75</v>
      </c>
      <c r="Z1273" s="87">
        <f t="shared" si="77"/>
        <v>5.6580564519890686</v>
      </c>
      <c r="AA1273" s="88">
        <f t="shared" si="78"/>
        <v>5.4155473060705894</v>
      </c>
      <c r="AB1273" s="90">
        <f t="shared" si="79"/>
        <v>2.1899749279178846E-2</v>
      </c>
    </row>
    <row r="1274" spans="1:31" x14ac:dyDescent="0.35">
      <c r="A1274" s="2" t="s">
        <v>210</v>
      </c>
      <c r="B1274" s="9">
        <v>40114</v>
      </c>
      <c r="C1274" s="18">
        <v>2.9</v>
      </c>
      <c r="D1274" s="12">
        <v>6.97</v>
      </c>
      <c r="F1274" s="12">
        <v>4.4000000000000004</v>
      </c>
      <c r="H1274" s="23">
        <f t="shared" si="76"/>
        <v>1.0715193052376054E-7</v>
      </c>
      <c r="I1274" s="28"/>
      <c r="J1274" s="25">
        <v>0.39</v>
      </c>
      <c r="K1274" s="29">
        <v>0.2</v>
      </c>
      <c r="L1274" s="25">
        <v>97.5</v>
      </c>
      <c r="M1274" s="29">
        <v>0.3</v>
      </c>
      <c r="N1274" s="25">
        <v>3.91</v>
      </c>
      <c r="O1274" s="25">
        <v>1.96</v>
      </c>
      <c r="P1274" s="25">
        <v>5.2</v>
      </c>
      <c r="Q1274" s="25">
        <v>0.28999999999999998</v>
      </c>
      <c r="R1274" s="25">
        <v>16.7</v>
      </c>
      <c r="S1274" s="29">
        <v>0.8</v>
      </c>
      <c r="T1274" s="51">
        <v>0.01</v>
      </c>
      <c r="U1274" s="42">
        <v>54.9</v>
      </c>
      <c r="V1274" s="42">
        <v>0.22</v>
      </c>
      <c r="W1274" s="42">
        <v>0.01</v>
      </c>
      <c r="X1274" s="42">
        <v>37</v>
      </c>
      <c r="Y1274" s="44">
        <v>3.68</v>
      </c>
      <c r="Z1274" s="87">
        <f t="shared" si="77"/>
        <v>6.2418492589286707</v>
      </c>
      <c r="AA1274" s="88">
        <f t="shared" si="78"/>
        <v>5.8707218452266474</v>
      </c>
      <c r="AB1274" s="90">
        <f t="shared" si="79"/>
        <v>3.063985428945841E-2</v>
      </c>
      <c r="AE1274" s="94">
        <v>7.33</v>
      </c>
    </row>
    <row r="1275" spans="1:31" x14ac:dyDescent="0.35">
      <c r="A1275" s="2" t="s">
        <v>292</v>
      </c>
      <c r="B1275" s="9">
        <v>42159</v>
      </c>
      <c r="C1275" s="18">
        <v>2.7</v>
      </c>
      <c r="D1275" s="12">
        <v>5.33</v>
      </c>
      <c r="F1275" s="12">
        <v>4</v>
      </c>
      <c r="H1275" s="23">
        <f t="shared" si="76"/>
        <v>4.6773514128719787E-6</v>
      </c>
      <c r="I1275" s="32">
        <v>0.77</v>
      </c>
      <c r="J1275" s="25">
        <v>0.01</v>
      </c>
      <c r="K1275" s="29">
        <v>0.2</v>
      </c>
      <c r="L1275" s="25">
        <v>61.2</v>
      </c>
      <c r="M1275" s="29">
        <v>0.4</v>
      </c>
      <c r="N1275" s="25">
        <v>0.02</v>
      </c>
      <c r="O1275" s="25">
        <v>20.5</v>
      </c>
      <c r="P1275" s="25">
        <v>8.66</v>
      </c>
      <c r="Q1275" s="25">
        <v>0.28999999999999998</v>
      </c>
      <c r="R1275" s="25">
        <v>15.1</v>
      </c>
      <c r="S1275" s="29">
        <v>31</v>
      </c>
      <c r="T1275" s="51">
        <v>0.01</v>
      </c>
      <c r="U1275" s="42">
        <v>74.400000000000006</v>
      </c>
      <c r="V1275" s="42">
        <v>168.66</v>
      </c>
      <c r="W1275" s="42">
        <v>4.2700000000000004E-3</v>
      </c>
      <c r="X1275" s="42">
        <v>22</v>
      </c>
      <c r="Y1275" s="44">
        <v>0.24</v>
      </c>
      <c r="Z1275" s="87">
        <f t="shared" si="77"/>
        <v>5.0449125901538547</v>
      </c>
      <c r="AA1275" s="88">
        <f t="shared" si="78"/>
        <v>5.1301942947756576</v>
      </c>
      <c r="AB1275" s="90">
        <f t="shared" si="79"/>
        <v>-8.3814062678903862E-3</v>
      </c>
      <c r="AC1275" s="19">
        <v>5.01</v>
      </c>
      <c r="AD1275" s="13">
        <v>5.13</v>
      </c>
      <c r="AE1275" s="94">
        <v>2.4300000000000002</v>
      </c>
    </row>
    <row r="1276" spans="1:31" x14ac:dyDescent="0.35">
      <c r="A1276" s="2" t="s">
        <v>292</v>
      </c>
      <c r="B1276" s="9">
        <v>41970</v>
      </c>
      <c r="C1276" s="18">
        <v>2.89</v>
      </c>
      <c r="D1276" s="12">
        <v>5.0599999999999996</v>
      </c>
      <c r="F1276" s="12">
        <v>4.0999999999999996</v>
      </c>
      <c r="H1276" s="23">
        <f t="shared" si="76"/>
        <v>8.7096358995608107E-6</v>
      </c>
      <c r="I1276" s="28"/>
      <c r="J1276" s="25">
        <v>0.01</v>
      </c>
      <c r="K1276" s="29">
        <v>0.2</v>
      </c>
      <c r="L1276" s="25">
        <v>72.3</v>
      </c>
      <c r="M1276" s="29">
        <v>0.6</v>
      </c>
      <c r="N1276" s="25">
        <v>0.02</v>
      </c>
      <c r="O1276" s="25">
        <v>23.1</v>
      </c>
      <c r="P1276" s="25">
        <v>10.1</v>
      </c>
      <c r="Q1276" s="25">
        <v>0.24</v>
      </c>
      <c r="R1276" s="25">
        <v>16.100000000000001</v>
      </c>
      <c r="S1276" s="29">
        <v>28</v>
      </c>
      <c r="T1276" s="51">
        <v>0.01</v>
      </c>
      <c r="U1276" s="42">
        <v>86.4</v>
      </c>
      <c r="V1276" s="42">
        <v>182.38</v>
      </c>
      <c r="W1276" s="42">
        <v>8.2100000000000003E-3</v>
      </c>
      <c r="X1276" s="42">
        <v>29</v>
      </c>
      <c r="Y1276" s="44">
        <v>0.24</v>
      </c>
      <c r="Z1276" s="87">
        <f t="shared" si="77"/>
        <v>5.7398327954270112</v>
      </c>
      <c r="AA1276" s="88">
        <f t="shared" si="78"/>
        <v>5.7988493236637266</v>
      </c>
      <c r="AB1276" s="90">
        <f t="shared" si="79"/>
        <v>-5.1146680034691878E-3</v>
      </c>
      <c r="AC1276" s="19">
        <v>5.81</v>
      </c>
      <c r="AD1276" s="13">
        <v>5.8</v>
      </c>
      <c r="AE1276" s="94">
        <v>0.08</v>
      </c>
    </row>
    <row r="1277" spans="1:31" x14ac:dyDescent="0.35">
      <c r="A1277" s="2" t="s">
        <v>292</v>
      </c>
      <c r="B1277" s="9">
        <v>41134</v>
      </c>
      <c r="C1277" s="20"/>
      <c r="D1277" s="12">
        <v>5.3</v>
      </c>
      <c r="F1277" s="12">
        <v>4.1100000000000003</v>
      </c>
      <c r="G1277" s="13">
        <v>50</v>
      </c>
      <c r="H1277" s="23">
        <f t="shared" si="76"/>
        <v>5.011872336272719E-6</v>
      </c>
      <c r="I1277" s="32">
        <v>0.88</v>
      </c>
      <c r="J1277" s="25">
        <v>0.01</v>
      </c>
      <c r="K1277" s="29">
        <v>1.2</v>
      </c>
      <c r="L1277" s="25">
        <v>80.5</v>
      </c>
      <c r="M1277" s="29">
        <v>1</v>
      </c>
      <c r="N1277" s="25">
        <v>0.02</v>
      </c>
      <c r="O1277" s="25">
        <v>26.4</v>
      </c>
      <c r="P1277" s="25">
        <v>10.8</v>
      </c>
      <c r="Q1277" s="25">
        <v>0.26</v>
      </c>
      <c r="R1277" s="25">
        <v>18.3</v>
      </c>
      <c r="S1277" s="29">
        <v>40.4</v>
      </c>
      <c r="T1277" s="51">
        <v>0.03</v>
      </c>
      <c r="U1277" s="42">
        <v>75.599999999999994</v>
      </c>
      <c r="V1277" s="42">
        <v>250.11</v>
      </c>
      <c r="W1277" s="42">
        <v>3.2799999999999999E-3</v>
      </c>
      <c r="X1277" s="42">
        <v>21.9</v>
      </c>
      <c r="Y1277" s="44">
        <v>0.16</v>
      </c>
      <c r="Z1277" s="87">
        <f t="shared" si="77"/>
        <v>6.4852712870641822</v>
      </c>
      <c r="AA1277" s="88">
        <f t="shared" si="78"/>
        <v>6.3866751385568996</v>
      </c>
      <c r="AB1277" s="90">
        <f t="shared" si="79"/>
        <v>7.6597699560830212E-3</v>
      </c>
      <c r="AC1277" s="19">
        <v>6.4</v>
      </c>
      <c r="AD1277" s="99">
        <v>6.4</v>
      </c>
      <c r="AE1277" s="95">
        <v>0.16</v>
      </c>
    </row>
    <row r="1278" spans="1:31" x14ac:dyDescent="0.35">
      <c r="A1278" s="2" t="s">
        <v>292</v>
      </c>
      <c r="B1278" s="9">
        <v>35095</v>
      </c>
      <c r="C1278" s="18">
        <v>2.77</v>
      </c>
      <c r="D1278" s="12">
        <v>5.6</v>
      </c>
      <c r="F1278" s="12">
        <v>2.2999999999999998</v>
      </c>
      <c r="H1278" s="23">
        <f t="shared" si="76"/>
        <v>2.5118864315095806E-6</v>
      </c>
      <c r="I1278" s="28"/>
      <c r="J1278" s="25">
        <v>0.06</v>
      </c>
      <c r="K1278" s="36"/>
      <c r="L1278" s="25">
        <v>39.5</v>
      </c>
      <c r="M1278" s="36"/>
      <c r="N1278" s="25">
        <v>0.17</v>
      </c>
      <c r="O1278" s="25">
        <v>14.5</v>
      </c>
      <c r="P1278" s="25">
        <v>5.21</v>
      </c>
      <c r="Q1278" s="25">
        <v>0.18</v>
      </c>
      <c r="R1278" s="25">
        <v>11.8</v>
      </c>
      <c r="S1278" s="36"/>
      <c r="T1278" s="51">
        <v>0.03</v>
      </c>
      <c r="U1278" s="42">
        <v>52.5</v>
      </c>
      <c r="V1278" s="42">
        <v>65.95</v>
      </c>
      <c r="W1278" s="42">
        <v>0.03</v>
      </c>
      <c r="X1278" s="42">
        <v>31.6</v>
      </c>
      <c r="Y1278" s="44">
        <v>0.4</v>
      </c>
      <c r="Z1278" s="87">
        <f t="shared" si="77"/>
        <v>3.2997748880696873</v>
      </c>
      <c r="AA1278" s="88">
        <f t="shared" si="78"/>
        <v>3.4496589069441335</v>
      </c>
      <c r="AB1278" s="90">
        <f t="shared" si="79"/>
        <v>-2.2206902597544365E-2</v>
      </c>
    </row>
    <row r="1279" spans="1:31" x14ac:dyDescent="0.35">
      <c r="A1279" s="2" t="s">
        <v>81</v>
      </c>
      <c r="B1279" s="9">
        <v>38691</v>
      </c>
      <c r="C1279" s="18">
        <v>2.77</v>
      </c>
      <c r="D1279" s="12">
        <v>6.7</v>
      </c>
      <c r="F1279" s="12">
        <v>4.5</v>
      </c>
      <c r="H1279" s="23">
        <f t="shared" si="76"/>
        <v>1.9952623149688761E-7</v>
      </c>
      <c r="I1279" s="32">
        <v>4.0000000000000001E-3</v>
      </c>
      <c r="J1279" s="25">
        <v>2.58</v>
      </c>
      <c r="K1279" s="29">
        <v>1</v>
      </c>
      <c r="L1279" s="25">
        <v>119</v>
      </c>
      <c r="M1279" s="29">
        <v>1</v>
      </c>
      <c r="N1279" s="25">
        <v>28.5</v>
      </c>
      <c r="O1279" s="25">
        <v>1.7</v>
      </c>
      <c r="P1279" s="25">
        <v>5.5</v>
      </c>
      <c r="Q1279" s="25">
        <v>0.74</v>
      </c>
      <c r="R1279" s="25">
        <v>19</v>
      </c>
      <c r="S1279" s="29">
        <v>8</v>
      </c>
      <c r="T1279" s="51">
        <v>0.42</v>
      </c>
      <c r="U1279" s="42">
        <v>1</v>
      </c>
      <c r="V1279" s="42">
        <v>0.44</v>
      </c>
      <c r="W1279" s="42">
        <v>0.03</v>
      </c>
      <c r="X1279" s="42">
        <v>31</v>
      </c>
      <c r="Y1279" s="44">
        <v>7.5</v>
      </c>
      <c r="Z1279" s="87">
        <f t="shared" si="77"/>
        <v>8.4518446356427805</v>
      </c>
      <c r="AA1279" s="88">
        <f t="shared" si="78"/>
        <v>8.4163055351565017</v>
      </c>
      <c r="AB1279" s="90">
        <f t="shared" si="79"/>
        <v>2.1068759838171903E-3</v>
      </c>
      <c r="AC1279" s="19">
        <v>8.4499999999999993</v>
      </c>
      <c r="AD1279" s="99">
        <v>-8.3800000000000008</v>
      </c>
      <c r="AE1279" s="95">
        <v>0.9</v>
      </c>
    </row>
    <row r="1280" spans="1:31" x14ac:dyDescent="0.35">
      <c r="A1280" s="2" t="s">
        <v>81</v>
      </c>
      <c r="B1280" s="9">
        <v>40885</v>
      </c>
      <c r="C1280" s="18">
        <v>2.64</v>
      </c>
      <c r="D1280" s="12">
        <v>6.88</v>
      </c>
      <c r="F1280" s="12">
        <v>5.6</v>
      </c>
      <c r="H1280" s="23">
        <f t="shared" si="76"/>
        <v>1.3182567385564048E-7</v>
      </c>
      <c r="I1280" s="32">
        <v>0.74</v>
      </c>
      <c r="J1280" s="25">
        <v>2.8</v>
      </c>
      <c r="K1280" s="29">
        <v>0.2</v>
      </c>
      <c r="L1280" s="25">
        <v>131</v>
      </c>
      <c r="M1280" s="29">
        <v>0.3</v>
      </c>
      <c r="N1280" s="25">
        <v>33.799999999999997</v>
      </c>
      <c r="O1280" s="25">
        <v>1.75</v>
      </c>
      <c r="P1280" s="25">
        <v>6.43</v>
      </c>
      <c r="Q1280" s="25">
        <v>0.88</v>
      </c>
      <c r="R1280" s="25">
        <v>24.2</v>
      </c>
      <c r="S1280" s="29">
        <v>0.5</v>
      </c>
      <c r="T1280" s="51">
        <v>0.01</v>
      </c>
      <c r="U1280" s="42">
        <v>0.5</v>
      </c>
      <c r="V1280" s="42">
        <v>0.22</v>
      </c>
      <c r="W1280" s="42">
        <v>0.04</v>
      </c>
      <c r="X1280" s="42">
        <v>32</v>
      </c>
      <c r="Y1280" s="44">
        <v>7.87</v>
      </c>
      <c r="Z1280" s="87">
        <f t="shared" si="77"/>
        <v>9.6435739382838186</v>
      </c>
      <c r="AA1280" s="88">
        <f t="shared" si="78"/>
        <v>8.7878227490047696</v>
      </c>
      <c r="AB1280" s="90">
        <f t="shared" si="79"/>
        <v>4.642899308163808E-2</v>
      </c>
      <c r="AC1280" s="19">
        <v>10.17</v>
      </c>
      <c r="AD1280" s="13">
        <v>8.77</v>
      </c>
      <c r="AE1280" s="94">
        <v>14.73</v>
      </c>
    </row>
    <row r="1281" spans="1:31" x14ac:dyDescent="0.35">
      <c r="A1281" s="2" t="s">
        <v>81</v>
      </c>
      <c r="B1281" s="9">
        <v>41886</v>
      </c>
      <c r="C1281" s="18">
        <v>3.06</v>
      </c>
      <c r="D1281" s="12">
        <v>6.94</v>
      </c>
      <c r="F1281" s="12">
        <v>5.4</v>
      </c>
      <c r="H1281" s="23">
        <f t="shared" si="76"/>
        <v>1.1481536214968794E-7</v>
      </c>
      <c r="I1281" s="32">
        <v>1.17</v>
      </c>
      <c r="J1281" s="25">
        <v>3.05</v>
      </c>
      <c r="K1281" s="29">
        <v>0.2</v>
      </c>
      <c r="L1281" s="25">
        <v>133</v>
      </c>
      <c r="M1281" s="29">
        <v>0.2</v>
      </c>
      <c r="N1281" s="25">
        <v>33.200000000000003</v>
      </c>
      <c r="O1281" s="25">
        <v>1.69</v>
      </c>
      <c r="P1281" s="25">
        <v>6.06</v>
      </c>
      <c r="Q1281" s="25">
        <v>0.89</v>
      </c>
      <c r="R1281" s="25">
        <v>23.5</v>
      </c>
      <c r="S1281" s="29">
        <v>0.7</v>
      </c>
      <c r="T1281" s="51">
        <v>0.01</v>
      </c>
      <c r="U1281" s="42">
        <v>2.19</v>
      </c>
      <c r="V1281" s="42">
        <v>0.22</v>
      </c>
      <c r="W1281" s="42">
        <v>3.2799999999999999E-3</v>
      </c>
      <c r="X1281" s="42">
        <v>33</v>
      </c>
      <c r="Y1281" s="44">
        <v>8.0299999999999994</v>
      </c>
      <c r="Z1281" s="87">
        <f t="shared" si="77"/>
        <v>9.7215316184490241</v>
      </c>
      <c r="AA1281" s="88">
        <f t="shared" si="78"/>
        <v>9.0104159121424114</v>
      </c>
      <c r="AB1281" s="90">
        <f t="shared" si="79"/>
        <v>3.7962721449292906E-2</v>
      </c>
      <c r="AC1281" s="19">
        <v>10.19</v>
      </c>
      <c r="AD1281" s="99">
        <v>9.01</v>
      </c>
      <c r="AE1281" s="95">
        <v>12.35</v>
      </c>
    </row>
    <row r="1282" spans="1:31" x14ac:dyDescent="0.35">
      <c r="A1282" s="2" t="s">
        <v>81</v>
      </c>
      <c r="B1282" s="9">
        <v>36111</v>
      </c>
      <c r="C1282" s="18">
        <v>2.4900000000000002</v>
      </c>
      <c r="D1282" s="12">
        <v>6.97</v>
      </c>
      <c r="F1282" s="12">
        <v>10.6</v>
      </c>
      <c r="H1282" s="23">
        <f t="shared" si="76"/>
        <v>1.0715193052376054E-7</v>
      </c>
      <c r="I1282" s="32">
        <v>2E-3</v>
      </c>
      <c r="J1282" s="25">
        <v>3.34</v>
      </c>
      <c r="K1282" s="29">
        <v>1</v>
      </c>
      <c r="L1282" s="25">
        <v>125</v>
      </c>
      <c r="M1282" s="29">
        <v>1</v>
      </c>
      <c r="N1282" s="35"/>
      <c r="O1282" s="25">
        <v>1.6</v>
      </c>
      <c r="P1282" s="25">
        <v>7.3</v>
      </c>
      <c r="Q1282" s="25">
        <v>0.8</v>
      </c>
      <c r="R1282" s="25">
        <v>19.8</v>
      </c>
      <c r="S1282" s="29">
        <v>10</v>
      </c>
      <c r="T1282" s="51">
        <v>0.09</v>
      </c>
      <c r="U1282" s="42">
        <v>3</v>
      </c>
      <c r="V1282" s="42">
        <v>0.44</v>
      </c>
      <c r="W1282" s="42">
        <v>0.03</v>
      </c>
      <c r="X1282" s="42">
        <v>26</v>
      </c>
      <c r="Y1282" s="44">
        <v>7.6</v>
      </c>
      <c r="Z1282" s="87">
        <f t="shared" si="77"/>
        <v>7.9551663089919096</v>
      </c>
      <c r="AA1282" s="88">
        <f t="shared" si="78"/>
        <v>8.4064737739319284</v>
      </c>
      <c r="AB1282" s="90">
        <f t="shared" si="79"/>
        <v>-2.7583265653853072E-2</v>
      </c>
      <c r="AD1282" s="100"/>
      <c r="AE1282" s="96"/>
    </row>
    <row r="1283" spans="1:31" x14ac:dyDescent="0.35">
      <c r="A1283" s="2" t="s">
        <v>81</v>
      </c>
      <c r="B1283" s="9">
        <v>32674</v>
      </c>
      <c r="C1283" s="18">
        <v>2.64</v>
      </c>
      <c r="D1283" s="12">
        <v>6.8</v>
      </c>
      <c r="F1283" s="12">
        <v>4.2</v>
      </c>
      <c r="H1283" s="23">
        <f t="shared" si="76"/>
        <v>1.5848931924611122E-7</v>
      </c>
      <c r="I1283" s="32">
        <v>0.02</v>
      </c>
      <c r="J1283" s="25">
        <v>2.39</v>
      </c>
      <c r="K1283" s="33"/>
      <c r="L1283" s="25">
        <v>120</v>
      </c>
      <c r="M1283" s="33"/>
      <c r="N1283" s="25">
        <v>38</v>
      </c>
      <c r="O1283" s="25">
        <v>2.2999999999999998</v>
      </c>
      <c r="P1283" s="25">
        <v>6.1</v>
      </c>
      <c r="Q1283" s="25">
        <v>0.78</v>
      </c>
      <c r="R1283" s="25">
        <v>23</v>
      </c>
      <c r="S1283" s="34"/>
      <c r="T1283" s="51">
        <v>0.15</v>
      </c>
      <c r="U1283" s="42">
        <v>23</v>
      </c>
      <c r="V1283" s="42">
        <v>0.7</v>
      </c>
      <c r="W1283" s="42">
        <v>6.5690000000000002E-3</v>
      </c>
      <c r="X1283" s="42">
        <v>28</v>
      </c>
      <c r="Y1283" s="44">
        <v>7.6</v>
      </c>
      <c r="Z1283" s="87">
        <f t="shared" si="77"/>
        <v>9.0733177859552026</v>
      </c>
      <c r="AA1283" s="88">
        <f t="shared" si="78"/>
        <v>8.8848338461404097</v>
      </c>
      <c r="AB1283" s="90">
        <f t="shared" si="79"/>
        <v>1.0495731614044615E-2</v>
      </c>
      <c r="AD1283" s="100"/>
      <c r="AE1283" s="96"/>
    </row>
    <row r="1284" spans="1:31" x14ac:dyDescent="0.35">
      <c r="A1284" s="2" t="s">
        <v>81</v>
      </c>
      <c r="B1284" s="9">
        <v>35775</v>
      </c>
      <c r="C1284" s="18">
        <v>2.78</v>
      </c>
      <c r="D1284" s="13">
        <v>6.64</v>
      </c>
      <c r="F1284" s="12">
        <v>9.3000000000000007</v>
      </c>
      <c r="H1284" s="23">
        <f t="shared" ref="H1284:H1347" si="80">10^-(D1284)</f>
        <v>2.2908676527677716E-7</v>
      </c>
      <c r="I1284" s="28"/>
      <c r="J1284" s="25">
        <v>2.44</v>
      </c>
      <c r="K1284" s="36"/>
      <c r="L1284" s="25">
        <v>120</v>
      </c>
      <c r="M1284" s="36"/>
      <c r="N1284" s="25">
        <v>35</v>
      </c>
      <c r="O1284" s="25">
        <v>1.9</v>
      </c>
      <c r="P1284" s="25">
        <v>6.3</v>
      </c>
      <c r="Q1284" s="25">
        <v>0.83</v>
      </c>
      <c r="R1284" s="25">
        <v>22</v>
      </c>
      <c r="S1284" s="36"/>
      <c r="T1284" s="51">
        <v>0.04</v>
      </c>
      <c r="U1284" s="42">
        <v>3</v>
      </c>
      <c r="V1284" s="42">
        <v>0.44</v>
      </c>
      <c r="W1284" s="42">
        <v>6.5690000000000002E-3</v>
      </c>
      <c r="X1284" s="42">
        <v>26</v>
      </c>
      <c r="Y1284" s="44">
        <v>7.9</v>
      </c>
      <c r="Z1284" s="87">
        <f t="shared" ref="Z1284:Z1347" si="81">(H1284/H$3)+(I1284/I$3*3)+(J1284/J$3)+(L1284/L$3*2)+(N1284/N$3*2)+(O1284/O$3)+(P1284/P$3*2)+(Q1284/Q$3*2)+(R1284/R$3)</f>
        <v>8.9309880969160762</v>
      </c>
      <c r="AA1284" s="88">
        <f t="shared" ref="AA1284:AA1347" si="82">(T1284/T$3*3)+(U1284/U$3*2)+(V1284/V$3)+(W1284/W$3)+(X1284/X$3)+Y1284</f>
        <v>8.7043849582258268</v>
      </c>
      <c r="AB1284" s="90">
        <f t="shared" ref="AB1284:AB1347" si="83">(Z1284-AA1284)/(Z1284+AA1284)</f>
        <v>1.284935328454417E-2</v>
      </c>
      <c r="AE1284" s="96"/>
    </row>
    <row r="1285" spans="1:31" x14ac:dyDescent="0.35">
      <c r="A1285" s="2" t="s">
        <v>81</v>
      </c>
      <c r="B1285" s="9">
        <v>38244</v>
      </c>
      <c r="C1285" s="18">
        <v>2.97</v>
      </c>
      <c r="D1285" s="12">
        <v>7.14</v>
      </c>
      <c r="F1285" s="12">
        <v>4</v>
      </c>
      <c r="H1285" s="23">
        <f t="shared" si="80"/>
        <v>7.2443596007499061E-8</v>
      </c>
      <c r="I1285" s="32">
        <v>1.4599999999999999E-3</v>
      </c>
      <c r="J1285" s="25">
        <v>2.77</v>
      </c>
      <c r="K1285" s="33"/>
      <c r="L1285" s="25">
        <v>126</v>
      </c>
      <c r="M1285" s="33"/>
      <c r="N1285" s="25">
        <v>32.9</v>
      </c>
      <c r="O1285" s="25">
        <v>1.6</v>
      </c>
      <c r="P1285" s="25">
        <v>5.3</v>
      </c>
      <c r="Q1285" s="25">
        <v>0.74</v>
      </c>
      <c r="R1285" s="25">
        <v>20.3</v>
      </c>
      <c r="S1285" s="34"/>
      <c r="T1285" s="51">
        <v>0.18</v>
      </c>
      <c r="U1285" s="42">
        <v>1</v>
      </c>
      <c r="V1285" s="42">
        <v>0.22</v>
      </c>
      <c r="W1285" s="42">
        <v>0.01</v>
      </c>
      <c r="X1285" s="42">
        <v>36</v>
      </c>
      <c r="Y1285" s="44">
        <v>7.7</v>
      </c>
      <c r="Z1285" s="87">
        <f t="shared" si="81"/>
        <v>9.0065185815194884</v>
      </c>
      <c r="AA1285" s="88">
        <f t="shared" si="82"/>
        <v>8.7457847475290773</v>
      </c>
      <c r="AB1285" s="90">
        <f t="shared" si="83"/>
        <v>1.468732418309715E-2</v>
      </c>
    </row>
    <row r="1286" spans="1:31" x14ac:dyDescent="0.35">
      <c r="A1286" s="2" t="s">
        <v>81</v>
      </c>
      <c r="B1286" s="9">
        <v>39707</v>
      </c>
      <c r="C1286" s="18">
        <v>2.97</v>
      </c>
      <c r="D1286" s="12">
        <v>6.37</v>
      </c>
      <c r="F1286" s="12">
        <v>5.3</v>
      </c>
      <c r="H1286" s="23">
        <f t="shared" si="80"/>
        <v>4.2657951880159212E-7</v>
      </c>
      <c r="I1286" s="28"/>
      <c r="J1286" s="25">
        <v>2.85</v>
      </c>
      <c r="K1286" s="30">
        <v>0.2</v>
      </c>
      <c r="L1286" s="25">
        <v>131</v>
      </c>
      <c r="M1286" s="30">
        <v>0.2</v>
      </c>
      <c r="N1286" s="25">
        <v>33.799999999999997</v>
      </c>
      <c r="O1286" s="25">
        <v>1.75</v>
      </c>
      <c r="P1286" s="25">
        <v>6.32</v>
      </c>
      <c r="Q1286" s="25">
        <v>0.88</v>
      </c>
      <c r="R1286" s="25">
        <v>24.1</v>
      </c>
      <c r="S1286" s="31">
        <v>0.6</v>
      </c>
      <c r="T1286" s="51">
        <v>0.01</v>
      </c>
      <c r="U1286" s="42">
        <v>13.4</v>
      </c>
      <c r="V1286" s="42">
        <v>0.22</v>
      </c>
      <c r="W1286" s="42">
        <v>0.03</v>
      </c>
      <c r="X1286" s="42">
        <v>31</v>
      </c>
      <c r="Y1286" s="44">
        <v>8.0500000000000007</v>
      </c>
      <c r="Z1286" s="87">
        <f t="shared" si="81"/>
        <v>9.5506693470708743</v>
      </c>
      <c r="AA1286" s="88">
        <f t="shared" si="82"/>
        <v>9.2079507922338628</v>
      </c>
      <c r="AB1286" s="90">
        <f t="shared" si="83"/>
        <v>1.826992349607405E-2</v>
      </c>
      <c r="AE1286" s="94">
        <v>10.220000000000001</v>
      </c>
    </row>
    <row r="1287" spans="1:31" x14ac:dyDescent="0.35">
      <c r="A1287" s="2" t="s">
        <v>81</v>
      </c>
      <c r="B1287" s="9">
        <v>35353</v>
      </c>
      <c r="C1287" s="19">
        <v>3.02</v>
      </c>
      <c r="D1287" s="12">
        <v>6.99</v>
      </c>
      <c r="F1287" s="12">
        <v>5.0999999999999996</v>
      </c>
      <c r="H1287" s="23">
        <f t="shared" si="80"/>
        <v>1.0232929922807534E-7</v>
      </c>
      <c r="I1287" s="24">
        <v>0.97</v>
      </c>
      <c r="J1287" s="25">
        <v>2.31</v>
      </c>
      <c r="K1287" s="33"/>
      <c r="L1287" s="25">
        <v>120</v>
      </c>
      <c r="M1287" s="33"/>
      <c r="N1287" s="25">
        <v>23</v>
      </c>
      <c r="O1287" s="25">
        <v>2.2000000000000002</v>
      </c>
      <c r="P1287" s="25">
        <v>6.7</v>
      </c>
      <c r="Q1287" s="25">
        <v>0.85</v>
      </c>
      <c r="R1287" s="25">
        <v>19</v>
      </c>
      <c r="S1287" s="34"/>
      <c r="T1287" s="51">
        <v>0.39</v>
      </c>
      <c r="U1287" s="42">
        <v>2</v>
      </c>
      <c r="V1287" s="42">
        <v>0.22</v>
      </c>
      <c r="W1287" s="42">
        <v>0.01</v>
      </c>
      <c r="X1287" s="42">
        <v>28</v>
      </c>
      <c r="Y1287" s="44">
        <v>7.3</v>
      </c>
      <c r="Z1287" s="87">
        <f t="shared" si="81"/>
        <v>8.5127184007863921</v>
      </c>
      <c r="AA1287" s="88">
        <f t="shared" si="82"/>
        <v>8.1475666170637098</v>
      </c>
      <c r="AB1287" s="90">
        <f t="shared" si="83"/>
        <v>2.1917499210334802E-2</v>
      </c>
      <c r="AD1287" s="100"/>
      <c r="AE1287" s="96"/>
    </row>
    <row r="1288" spans="1:31" x14ac:dyDescent="0.35">
      <c r="A1288" s="2" t="s">
        <v>415</v>
      </c>
      <c r="B1288" s="9">
        <v>41291</v>
      </c>
      <c r="C1288" s="20"/>
      <c r="D1288" s="12">
        <v>8.09</v>
      </c>
      <c r="F1288" s="12">
        <v>17</v>
      </c>
      <c r="H1288" s="23">
        <f t="shared" si="80"/>
        <v>8.1283051616409861E-9</v>
      </c>
      <c r="J1288" s="25">
        <v>0.79</v>
      </c>
      <c r="K1288" s="33"/>
      <c r="L1288" s="25">
        <v>44.9</v>
      </c>
      <c r="M1288" s="33"/>
      <c r="N1288" s="25">
        <v>1.98</v>
      </c>
      <c r="O1288" s="25">
        <v>8.0500000000000007</v>
      </c>
      <c r="P1288" s="25">
        <v>8.65</v>
      </c>
      <c r="Q1288" s="25">
        <v>0.04</v>
      </c>
      <c r="R1288" s="25">
        <v>105</v>
      </c>
      <c r="S1288" s="34"/>
      <c r="T1288" s="51">
        <v>0.3</v>
      </c>
      <c r="U1288" s="42">
        <v>39.799999999999997</v>
      </c>
      <c r="V1288" s="42">
        <v>0.22</v>
      </c>
      <c r="W1288" s="42">
        <v>0.05</v>
      </c>
      <c r="X1288" s="42">
        <v>24</v>
      </c>
      <c r="Y1288" s="44">
        <v>6.45</v>
      </c>
      <c r="Z1288" s="87">
        <f t="shared" si="81"/>
        <v>7.8414949853707654</v>
      </c>
      <c r="AA1288" s="88">
        <f t="shared" si="82"/>
        <v>7.9696844000301548</v>
      </c>
      <c r="AB1288" s="90">
        <f t="shared" si="83"/>
        <v>-8.1075175693567612E-3</v>
      </c>
      <c r="AC1288" s="19">
        <v>7.88</v>
      </c>
      <c r="AD1288" s="99">
        <v>7.97</v>
      </c>
      <c r="AE1288" s="95">
        <v>1.07</v>
      </c>
    </row>
    <row r="1289" spans="1:31" x14ac:dyDescent="0.35">
      <c r="A1289" s="2" t="s">
        <v>415</v>
      </c>
      <c r="B1289" s="9">
        <v>38245</v>
      </c>
      <c r="C1289" s="18">
        <v>1.33</v>
      </c>
      <c r="D1289" s="12">
        <v>8.36</v>
      </c>
      <c r="F1289" s="12">
        <v>4.0999999999999996</v>
      </c>
      <c r="H1289" s="23">
        <f t="shared" si="80"/>
        <v>4.3651583224016521E-9</v>
      </c>
      <c r="J1289" s="25">
        <v>0.8</v>
      </c>
      <c r="K1289" s="33"/>
      <c r="L1289" s="25">
        <v>41.4</v>
      </c>
      <c r="M1289" s="33"/>
      <c r="N1289" s="25">
        <v>0.32</v>
      </c>
      <c r="O1289" s="25">
        <v>5.5</v>
      </c>
      <c r="P1289" s="25">
        <v>7.4</v>
      </c>
      <c r="Q1289" s="25">
        <v>0.02</v>
      </c>
      <c r="R1289" s="25">
        <v>64.900000000000006</v>
      </c>
      <c r="S1289" s="34"/>
      <c r="T1289" s="51">
        <v>0.06</v>
      </c>
      <c r="U1289" s="42">
        <v>1</v>
      </c>
      <c r="V1289" s="42">
        <v>0.22</v>
      </c>
      <c r="W1289" s="42">
        <v>0.01</v>
      </c>
      <c r="X1289" s="42">
        <v>20</v>
      </c>
      <c r="Y1289" s="44">
        <v>5.2</v>
      </c>
      <c r="Z1289" s="87">
        <f t="shared" si="81"/>
        <v>5.6949344757135991</v>
      </c>
      <c r="AA1289" s="88">
        <f t="shared" si="82"/>
        <v>5.7906541614171845</v>
      </c>
      <c r="AB1289" s="90">
        <f t="shared" si="83"/>
        <v>-8.3338946507400865E-3</v>
      </c>
      <c r="AD1289" s="100"/>
      <c r="AE1289" s="96"/>
    </row>
    <row r="1290" spans="1:31" x14ac:dyDescent="0.35">
      <c r="A1290" s="2" t="s">
        <v>415</v>
      </c>
      <c r="B1290" s="9">
        <v>36108</v>
      </c>
      <c r="C1290" s="18">
        <v>-0.59</v>
      </c>
      <c r="D1290" s="12">
        <v>8.1999999999999993</v>
      </c>
      <c r="F1290" s="12">
        <v>43.7</v>
      </c>
      <c r="H1290" s="23">
        <f t="shared" si="80"/>
        <v>6.3095734448019329E-9</v>
      </c>
      <c r="I1290" s="28"/>
      <c r="J1290" s="25">
        <v>0.95</v>
      </c>
      <c r="K1290" s="29">
        <v>1</v>
      </c>
      <c r="L1290" s="25">
        <v>39.6</v>
      </c>
      <c r="M1290" s="29">
        <v>1</v>
      </c>
      <c r="N1290" s="25">
        <v>1</v>
      </c>
      <c r="O1290" s="25">
        <v>7.2</v>
      </c>
      <c r="P1290" s="25">
        <v>9.4</v>
      </c>
      <c r="Q1290" s="25">
        <v>0.01</v>
      </c>
      <c r="R1290" s="25">
        <v>87.4</v>
      </c>
      <c r="S1290" s="29">
        <v>10</v>
      </c>
      <c r="T1290" s="51">
        <v>1.07</v>
      </c>
      <c r="U1290" s="42">
        <v>1.2</v>
      </c>
      <c r="V1290" s="42">
        <v>0.44</v>
      </c>
      <c r="W1290" s="42">
        <v>0.13</v>
      </c>
      <c r="X1290" s="42">
        <v>29</v>
      </c>
      <c r="Y1290" s="44">
        <v>5.95</v>
      </c>
      <c r="Z1290" s="87">
        <f t="shared" si="81"/>
        <v>6.8241403455031797</v>
      </c>
      <c r="AA1290" s="88">
        <f t="shared" si="82"/>
        <v>6.8367583892957429</v>
      </c>
      <c r="AB1290" s="90">
        <f t="shared" si="83"/>
        <v>-9.2366132254686356E-4</v>
      </c>
    </row>
    <row r="1291" spans="1:31" x14ac:dyDescent="0.35">
      <c r="A1291" s="2" t="s">
        <v>415</v>
      </c>
      <c r="B1291" s="9">
        <v>34135</v>
      </c>
      <c r="C1291" s="20"/>
      <c r="D1291" s="12">
        <v>7.7</v>
      </c>
      <c r="F1291" s="12">
        <v>5.4</v>
      </c>
      <c r="H1291" s="23">
        <f t="shared" si="80"/>
        <v>1.9952623149688773E-8</v>
      </c>
      <c r="I1291" s="32">
        <v>4.0000000000000001E-3</v>
      </c>
      <c r="J1291" s="25">
        <v>0.63</v>
      </c>
      <c r="K1291" s="30">
        <v>0.3</v>
      </c>
      <c r="L1291" s="25">
        <v>62</v>
      </c>
      <c r="M1291" s="30">
        <v>0.5</v>
      </c>
      <c r="N1291" s="25">
        <v>0.88</v>
      </c>
      <c r="O1291" s="25">
        <v>6.71</v>
      </c>
      <c r="P1291" s="25">
        <v>8.67</v>
      </c>
      <c r="Q1291" s="25">
        <v>0.02</v>
      </c>
      <c r="R1291" s="25">
        <v>74</v>
      </c>
      <c r="S1291" s="31">
        <v>24</v>
      </c>
      <c r="T1291" s="51">
        <v>0.1</v>
      </c>
      <c r="U1291" s="42">
        <v>0.4</v>
      </c>
      <c r="V1291" s="42">
        <v>0.08</v>
      </c>
      <c r="W1291" s="42">
        <v>0.01</v>
      </c>
      <c r="X1291" s="42">
        <v>27</v>
      </c>
      <c r="Y1291" s="44">
        <v>6.48</v>
      </c>
      <c r="Z1291" s="87">
        <f t="shared" si="81"/>
        <v>7.2651869623735621</v>
      </c>
      <c r="AA1291" s="88">
        <f t="shared" si="82"/>
        <v>7.2546299747319125</v>
      </c>
      <c r="AB1291" s="90">
        <f t="shared" si="83"/>
        <v>7.2707443126718372E-4</v>
      </c>
      <c r="AD1291" s="100"/>
      <c r="AE1291" s="96"/>
    </row>
    <row r="1292" spans="1:31" x14ac:dyDescent="0.35">
      <c r="A1292" s="2" t="s">
        <v>415</v>
      </c>
      <c r="B1292" s="9">
        <v>32674</v>
      </c>
      <c r="D1292" s="12">
        <v>7.6</v>
      </c>
      <c r="F1292" s="12">
        <v>2.9</v>
      </c>
      <c r="H1292" s="23">
        <f t="shared" si="80"/>
        <v>2.5118864315095751E-8</v>
      </c>
      <c r="J1292" s="25">
        <v>0.7</v>
      </c>
      <c r="K1292" s="36"/>
      <c r="L1292" s="25">
        <v>57</v>
      </c>
      <c r="M1292" s="36"/>
      <c r="N1292" s="25">
        <v>0.67</v>
      </c>
      <c r="O1292" s="25">
        <v>8.1</v>
      </c>
      <c r="P1292" s="25">
        <v>9.8000000000000007</v>
      </c>
      <c r="Q1292" s="25">
        <v>0.02</v>
      </c>
      <c r="R1292" s="25">
        <v>71</v>
      </c>
      <c r="S1292" s="36"/>
      <c r="T1292" s="51">
        <v>0.21</v>
      </c>
      <c r="U1292" s="42">
        <v>3</v>
      </c>
      <c r="V1292" s="42">
        <v>0.44</v>
      </c>
      <c r="W1292" s="42">
        <v>0.01</v>
      </c>
      <c r="X1292" s="42">
        <v>22</v>
      </c>
      <c r="Y1292" s="44">
        <v>6.3</v>
      </c>
      <c r="Z1292" s="87">
        <f t="shared" si="81"/>
        <v>7.0096341530204533</v>
      </c>
      <c r="AA1292" s="88">
        <f t="shared" si="82"/>
        <v>6.9969946832179204</v>
      </c>
      <c r="AB1292" s="90">
        <f t="shared" si="83"/>
        <v>9.0239199955322047E-4</v>
      </c>
      <c r="AD1292" s="100"/>
      <c r="AE1292" s="96"/>
    </row>
    <row r="1293" spans="1:31" x14ac:dyDescent="0.35">
      <c r="A1293" s="2" t="s">
        <v>391</v>
      </c>
      <c r="B1293" s="9">
        <v>36108</v>
      </c>
      <c r="C1293" s="18">
        <v>1.07</v>
      </c>
      <c r="D1293" s="12">
        <v>7.93</v>
      </c>
      <c r="E1293" s="16"/>
      <c r="F1293" s="12">
        <v>2.34</v>
      </c>
      <c r="G1293" s="16"/>
      <c r="H1293" s="23">
        <f t="shared" si="80"/>
        <v>1.1748975549395268E-8</v>
      </c>
      <c r="I1293" s="28"/>
      <c r="J1293" s="25">
        <v>0.63</v>
      </c>
      <c r="K1293" s="30">
        <v>1</v>
      </c>
      <c r="L1293" s="25">
        <v>97.3</v>
      </c>
      <c r="M1293" s="30">
        <v>1</v>
      </c>
      <c r="N1293" s="25">
        <v>0.56999999999999995</v>
      </c>
      <c r="O1293" s="25">
        <v>5.4</v>
      </c>
      <c r="P1293" s="25">
        <v>10.8</v>
      </c>
      <c r="Q1293" s="25">
        <v>0.09</v>
      </c>
      <c r="R1293" s="25">
        <v>72.2</v>
      </c>
      <c r="S1293" s="31">
        <v>10</v>
      </c>
      <c r="T1293" s="51">
        <v>0.06</v>
      </c>
      <c r="U1293" s="42">
        <v>120</v>
      </c>
      <c r="V1293" s="42">
        <v>0.44</v>
      </c>
      <c r="W1293" s="42">
        <v>0.09</v>
      </c>
      <c r="X1293" s="42">
        <v>54.2</v>
      </c>
      <c r="Y1293" s="43">
        <v>5.5</v>
      </c>
      <c r="Z1293" s="87">
        <f t="shared" si="81"/>
        <v>9.081104077807149</v>
      </c>
      <c r="AA1293" s="88">
        <f t="shared" si="82"/>
        <v>9.538041006205269</v>
      </c>
      <c r="AB1293" s="90">
        <f t="shared" si="83"/>
        <v>-2.4541241090090388E-2</v>
      </c>
    </row>
    <row r="1294" spans="1:31" x14ac:dyDescent="0.35">
      <c r="A1294" s="2" t="s">
        <v>391</v>
      </c>
      <c r="B1294" s="9">
        <v>38244</v>
      </c>
      <c r="C1294" s="18">
        <v>1.29</v>
      </c>
      <c r="D1294" s="12">
        <v>7.58</v>
      </c>
      <c r="F1294" s="12">
        <v>2.5</v>
      </c>
      <c r="H1294" s="23">
        <f t="shared" si="80"/>
        <v>2.6302679918953758E-8</v>
      </c>
      <c r="I1294" s="24">
        <v>6.0000000000000001E-3</v>
      </c>
      <c r="J1294" s="25">
        <v>0.56999999999999995</v>
      </c>
      <c r="K1294" s="33"/>
      <c r="L1294" s="25">
        <v>86.9</v>
      </c>
      <c r="M1294" s="33"/>
      <c r="N1294" s="27">
        <v>1.76</v>
      </c>
      <c r="O1294" s="25">
        <v>5.0999999999999996</v>
      </c>
      <c r="P1294" s="25">
        <v>7.5</v>
      </c>
      <c r="Q1294" s="25">
        <v>0.12</v>
      </c>
      <c r="R1294" s="25">
        <v>80.7</v>
      </c>
      <c r="S1294" s="34"/>
      <c r="T1294" s="51">
        <v>0.03</v>
      </c>
      <c r="U1294" s="42">
        <v>125</v>
      </c>
      <c r="V1294" s="42">
        <v>0.22</v>
      </c>
      <c r="W1294" s="42">
        <v>0.01</v>
      </c>
      <c r="X1294" s="42">
        <v>54</v>
      </c>
      <c r="Y1294" s="44">
        <v>4.5</v>
      </c>
      <c r="Z1294" s="87">
        <f t="shared" si="81"/>
        <v>8.6937422104149995</v>
      </c>
      <c r="AA1294" s="88">
        <f t="shared" si="82"/>
        <v>8.6302548391959615</v>
      </c>
      <c r="AB1294" s="90">
        <f t="shared" si="83"/>
        <v>3.6647068824376037E-3</v>
      </c>
    </row>
    <row r="1295" spans="1:31" x14ac:dyDescent="0.35">
      <c r="A1295" s="2" t="s">
        <v>391</v>
      </c>
      <c r="B1295" s="9">
        <v>32674</v>
      </c>
      <c r="C1295" s="20"/>
      <c r="D1295" s="12">
        <v>7.4</v>
      </c>
      <c r="F1295" s="12">
        <v>2.1</v>
      </c>
      <c r="H1295" s="23">
        <f t="shared" si="80"/>
        <v>3.981071705534957E-8</v>
      </c>
      <c r="I1295" s="28"/>
      <c r="J1295" s="25">
        <v>0.79</v>
      </c>
      <c r="K1295" s="36"/>
      <c r="L1295" s="25">
        <v>95</v>
      </c>
      <c r="M1295" s="36"/>
      <c r="N1295" s="25">
        <v>2.6</v>
      </c>
      <c r="O1295" s="25">
        <v>6.2</v>
      </c>
      <c r="P1295" s="25">
        <v>8.6</v>
      </c>
      <c r="Q1295" s="25">
        <v>0.15</v>
      </c>
      <c r="R1295" s="25">
        <v>74</v>
      </c>
      <c r="S1295" s="36"/>
      <c r="T1295" s="51">
        <v>0.06</v>
      </c>
      <c r="U1295" s="42">
        <v>115</v>
      </c>
      <c r="V1295" s="42">
        <v>0.44</v>
      </c>
      <c r="W1295" s="42">
        <v>0.02</v>
      </c>
      <c r="X1295" s="42">
        <v>48</v>
      </c>
      <c r="Y1295" s="44">
        <v>5.0999999999999996</v>
      </c>
      <c r="Z1295" s="87">
        <f t="shared" si="81"/>
        <v>8.9678612483909994</v>
      </c>
      <c r="AA1295" s="88">
        <f t="shared" si="82"/>
        <v>8.8575342827185448</v>
      </c>
      <c r="AB1295" s="90">
        <f t="shared" si="83"/>
        <v>6.1893137507051596E-3</v>
      </c>
      <c r="AD1295" s="100"/>
      <c r="AE1295" s="96"/>
    </row>
    <row r="1296" spans="1:31" x14ac:dyDescent="0.35">
      <c r="A1296" s="2" t="s">
        <v>391</v>
      </c>
      <c r="B1296" s="9">
        <v>34135</v>
      </c>
      <c r="C1296" s="20"/>
      <c r="D1296" s="12">
        <v>7</v>
      </c>
      <c r="F1296" s="12">
        <v>3.9</v>
      </c>
      <c r="H1296" s="23">
        <f t="shared" si="80"/>
        <v>9.9999999999999995E-8</v>
      </c>
      <c r="I1296" s="28"/>
      <c r="J1296" s="25">
        <v>0.65</v>
      </c>
      <c r="K1296" s="29">
        <v>0.2</v>
      </c>
      <c r="L1296" s="25">
        <v>104</v>
      </c>
      <c r="M1296" s="29">
        <v>2.2000000000000002</v>
      </c>
      <c r="N1296" s="27">
        <v>9.3000000000000007</v>
      </c>
      <c r="O1296" s="25">
        <v>4.97</v>
      </c>
      <c r="P1296" s="25">
        <v>7.86</v>
      </c>
      <c r="Q1296" s="25">
        <v>0.17</v>
      </c>
      <c r="R1296" s="25">
        <v>75</v>
      </c>
      <c r="S1296" s="29">
        <v>5</v>
      </c>
      <c r="T1296" s="51">
        <v>0.1</v>
      </c>
      <c r="U1296" s="42">
        <v>128</v>
      </c>
      <c r="V1296" s="42">
        <v>0.08</v>
      </c>
      <c r="W1296" s="42">
        <v>0.01</v>
      </c>
      <c r="X1296" s="42">
        <v>57</v>
      </c>
      <c r="Y1296" s="44">
        <v>4.97</v>
      </c>
      <c r="Z1296" s="87">
        <f t="shared" si="81"/>
        <v>9.6010008497778863</v>
      </c>
      <c r="AA1296" s="88">
        <f t="shared" si="82"/>
        <v>9.2472886936990264</v>
      </c>
      <c r="AB1296" s="90">
        <f t="shared" si="83"/>
        <v>1.8766273473407771E-2</v>
      </c>
      <c r="AD1296" s="100"/>
      <c r="AE1296" s="96"/>
    </row>
    <row r="1297" spans="1:31" x14ac:dyDescent="0.35">
      <c r="A1297" s="2" t="s">
        <v>248</v>
      </c>
      <c r="B1297" s="9">
        <v>38692</v>
      </c>
      <c r="C1297" s="18">
        <v>10.16</v>
      </c>
      <c r="D1297" s="12">
        <v>6.9</v>
      </c>
      <c r="F1297" s="12">
        <v>1.7</v>
      </c>
      <c r="H1297" s="23">
        <f t="shared" si="80"/>
        <v>1.2589254117941651E-7</v>
      </c>
      <c r="I1297" s="32">
        <v>2E-3</v>
      </c>
      <c r="J1297" s="25">
        <v>0.14000000000000001</v>
      </c>
      <c r="K1297" s="30">
        <v>1</v>
      </c>
      <c r="L1297" s="25">
        <v>74.7</v>
      </c>
      <c r="M1297" s="30">
        <v>1</v>
      </c>
      <c r="N1297" s="27">
        <v>2.2599999999999998</v>
      </c>
      <c r="O1297" s="25">
        <v>1.1000000000000001</v>
      </c>
      <c r="P1297" s="25">
        <v>3.7</v>
      </c>
      <c r="Q1297" s="25">
        <v>0.22</v>
      </c>
      <c r="R1297" s="25">
        <v>12.4</v>
      </c>
      <c r="S1297" s="31">
        <v>5</v>
      </c>
      <c r="T1297" s="51">
        <v>0.21</v>
      </c>
      <c r="U1297" s="42">
        <v>72</v>
      </c>
      <c r="V1297" s="42">
        <v>0.44</v>
      </c>
      <c r="W1297" s="42">
        <v>0.03</v>
      </c>
      <c r="X1297" s="42">
        <v>28</v>
      </c>
      <c r="Y1297" s="44">
        <v>2.5</v>
      </c>
      <c r="Z1297" s="87">
        <f t="shared" si="81"/>
        <v>4.6963844174389218</v>
      </c>
      <c r="AA1297" s="88">
        <f t="shared" si="82"/>
        <v>4.8031345207473422</v>
      </c>
      <c r="AB1297" s="90">
        <f t="shared" si="83"/>
        <v>-1.1237422021372602E-2</v>
      </c>
      <c r="AC1297" s="19">
        <v>4.6900000000000004</v>
      </c>
      <c r="AD1297" s="99">
        <v>-4.79</v>
      </c>
      <c r="AE1297" s="95">
        <v>-2.0299999999999998</v>
      </c>
    </row>
    <row r="1298" spans="1:31" x14ac:dyDescent="0.35">
      <c r="A1298" s="2" t="s">
        <v>248</v>
      </c>
      <c r="B1298" s="9">
        <v>38841</v>
      </c>
      <c r="C1298" s="20"/>
      <c r="D1298" s="12">
        <v>7.56</v>
      </c>
      <c r="F1298" s="12">
        <v>2.2999999999999998</v>
      </c>
      <c r="H1298" s="23">
        <f t="shared" si="80"/>
        <v>2.75422870333816E-8</v>
      </c>
      <c r="I1298" s="32">
        <v>5.8100000000000001E-3</v>
      </c>
      <c r="J1298" s="25">
        <v>0.09</v>
      </c>
      <c r="K1298" s="29">
        <v>5</v>
      </c>
      <c r="L1298" s="25">
        <v>79.150000000000006</v>
      </c>
      <c r="M1298" s="29">
        <v>5</v>
      </c>
      <c r="N1298" s="25">
        <v>2.93</v>
      </c>
      <c r="O1298" s="25">
        <v>1.08</v>
      </c>
      <c r="P1298" s="25">
        <v>3.95</v>
      </c>
      <c r="Q1298" s="25">
        <v>0.22</v>
      </c>
      <c r="R1298" s="25">
        <v>14.6</v>
      </c>
      <c r="S1298" s="29">
        <v>10</v>
      </c>
      <c r="T1298" s="51">
        <v>0.06</v>
      </c>
      <c r="U1298" s="42">
        <v>70</v>
      </c>
      <c r="V1298" s="42">
        <v>0.48</v>
      </c>
      <c r="W1298" s="42">
        <v>0.02</v>
      </c>
      <c r="X1298" s="42">
        <v>26</v>
      </c>
      <c r="Y1298" s="44">
        <v>2.66</v>
      </c>
      <c r="Z1298" s="87">
        <f t="shared" si="81"/>
        <v>5.0558288532186859</v>
      </c>
      <c r="AA1298" s="88">
        <f t="shared" si="82"/>
        <v>4.8607701560293552</v>
      </c>
      <c r="AB1298" s="90">
        <f t="shared" si="83"/>
        <v>1.9669918790446446E-2</v>
      </c>
      <c r="AC1298" s="19">
        <v>5.0599999999999996</v>
      </c>
      <c r="AD1298" s="99">
        <v>4.8600000000000003</v>
      </c>
      <c r="AE1298" s="95">
        <v>3.93</v>
      </c>
    </row>
    <row r="1299" spans="1:31" x14ac:dyDescent="0.35">
      <c r="A1299" s="2" t="s">
        <v>248</v>
      </c>
      <c r="B1299" s="9">
        <v>40507</v>
      </c>
      <c r="C1299" s="18">
        <v>9.83</v>
      </c>
      <c r="D1299" s="12">
        <v>7.46</v>
      </c>
      <c r="F1299" s="12">
        <v>2.1</v>
      </c>
      <c r="H1299" s="23">
        <f t="shared" si="80"/>
        <v>3.4673685045253171E-8</v>
      </c>
      <c r="I1299" s="24">
        <v>0.02</v>
      </c>
      <c r="J1299" s="25">
        <v>0.06</v>
      </c>
      <c r="K1299" s="36"/>
      <c r="L1299" s="25">
        <v>81.5</v>
      </c>
      <c r="M1299" s="36"/>
      <c r="N1299" s="25">
        <v>3.27</v>
      </c>
      <c r="O1299" s="25">
        <v>1.07</v>
      </c>
      <c r="P1299" s="25">
        <v>4.0199999999999996</v>
      </c>
      <c r="Q1299" s="25">
        <v>0.24</v>
      </c>
      <c r="R1299" s="25">
        <v>14.6</v>
      </c>
      <c r="S1299" s="36"/>
      <c r="T1299" s="51">
        <v>0.01</v>
      </c>
      <c r="U1299" s="42">
        <v>65.2</v>
      </c>
      <c r="V1299" s="42">
        <v>0.22</v>
      </c>
      <c r="W1299" s="42">
        <v>3.2799999999999999E-3</v>
      </c>
      <c r="X1299" s="42">
        <v>30</v>
      </c>
      <c r="Y1299" s="44">
        <v>2.75</v>
      </c>
      <c r="Z1299" s="87">
        <f t="shared" si="81"/>
        <v>5.1914122276297761</v>
      </c>
      <c r="AA1299" s="88">
        <f t="shared" si="82"/>
        <v>4.9575415256209476</v>
      </c>
      <c r="AB1299" s="90">
        <f t="shared" si="83"/>
        <v>2.304382379650901E-2</v>
      </c>
      <c r="AC1299" s="19">
        <v>5.25</v>
      </c>
      <c r="AD1299" s="13">
        <v>4.95</v>
      </c>
      <c r="AE1299" s="94">
        <v>5.78</v>
      </c>
    </row>
    <row r="1300" spans="1:31" x14ac:dyDescent="0.35">
      <c r="A1300" s="2" t="s">
        <v>248</v>
      </c>
      <c r="B1300" s="9">
        <v>40861</v>
      </c>
      <c r="C1300" s="18">
        <v>10.11</v>
      </c>
      <c r="D1300" s="12">
        <v>7.49</v>
      </c>
      <c r="F1300" s="12">
        <v>2</v>
      </c>
      <c r="H1300" s="23">
        <f t="shared" si="80"/>
        <v>3.2359365692962729E-8</v>
      </c>
      <c r="J1300" s="25">
        <v>7.0000000000000007E-2</v>
      </c>
      <c r="K1300" s="36"/>
      <c r="L1300" s="25">
        <v>76.900000000000006</v>
      </c>
      <c r="M1300" s="36"/>
      <c r="N1300" s="25">
        <v>3.05</v>
      </c>
      <c r="O1300" s="25">
        <v>1.04</v>
      </c>
      <c r="P1300" s="25">
        <v>3.95</v>
      </c>
      <c r="Q1300" s="25">
        <v>0.22</v>
      </c>
      <c r="R1300" s="25">
        <v>15.2</v>
      </c>
      <c r="S1300" s="36"/>
      <c r="T1300" s="51">
        <v>0.01</v>
      </c>
      <c r="U1300" s="42">
        <v>66.5</v>
      </c>
      <c r="V1300" s="42">
        <v>0.22</v>
      </c>
      <c r="W1300" s="42">
        <v>4.2700000000000004E-3</v>
      </c>
      <c r="X1300" s="42">
        <v>30</v>
      </c>
      <c r="Y1300" s="44">
        <v>2.87</v>
      </c>
      <c r="Z1300" s="87">
        <f t="shared" si="81"/>
        <v>4.9711687741400183</v>
      </c>
      <c r="AA1300" s="88">
        <f t="shared" si="82"/>
        <v>5.1046266468188062</v>
      </c>
      <c r="AB1300" s="90">
        <f t="shared" si="83"/>
        <v>-1.3245393252147613E-2</v>
      </c>
      <c r="AC1300" s="19">
        <v>5.03</v>
      </c>
      <c r="AD1300" s="13">
        <v>5.0999999999999996</v>
      </c>
      <c r="AE1300" s="94">
        <v>1.47</v>
      </c>
    </row>
    <row r="1301" spans="1:31" x14ac:dyDescent="0.35">
      <c r="A1301" s="2" t="s">
        <v>248</v>
      </c>
      <c r="B1301" s="9">
        <v>41589</v>
      </c>
      <c r="C1301" s="18">
        <v>10.19</v>
      </c>
      <c r="D1301" s="12">
        <v>7.52</v>
      </c>
      <c r="F1301" s="12">
        <v>2</v>
      </c>
      <c r="H1301" s="23">
        <f t="shared" si="80"/>
        <v>3.0199517204020188E-8</v>
      </c>
      <c r="I1301" s="32">
        <v>0.03</v>
      </c>
      <c r="J1301" s="25">
        <v>7.0000000000000007E-2</v>
      </c>
      <c r="K1301" s="33"/>
      <c r="L1301" s="25">
        <v>85.1</v>
      </c>
      <c r="M1301" s="33"/>
      <c r="N1301" s="25">
        <v>3.2</v>
      </c>
      <c r="O1301" s="25">
        <v>1.08</v>
      </c>
      <c r="P1301" s="25">
        <v>4.1399999999999997</v>
      </c>
      <c r="Q1301" s="25">
        <v>0.22</v>
      </c>
      <c r="R1301" s="25">
        <v>16</v>
      </c>
      <c r="S1301" s="34"/>
      <c r="T1301" s="51">
        <v>0.01</v>
      </c>
      <c r="U1301" s="42">
        <v>64.099999999999994</v>
      </c>
      <c r="V1301" s="42">
        <v>0.22</v>
      </c>
      <c r="W1301" s="42">
        <v>3.2799999999999999E-3</v>
      </c>
      <c r="X1301" s="42">
        <v>30</v>
      </c>
      <c r="Y1301" s="44">
        <v>2.92</v>
      </c>
      <c r="Z1301" s="87">
        <f t="shared" si="81"/>
        <v>5.4405099273384678</v>
      </c>
      <c r="AA1301" s="88">
        <f t="shared" si="82"/>
        <v>5.1046415568481773</v>
      </c>
      <c r="AB1301" s="90">
        <f t="shared" si="83"/>
        <v>3.1850502194677222E-2</v>
      </c>
      <c r="AC1301" s="19">
        <v>5.5</v>
      </c>
      <c r="AD1301" s="13">
        <v>5.0999999999999996</v>
      </c>
      <c r="AE1301" s="94">
        <v>7.46</v>
      </c>
    </row>
    <row r="1302" spans="1:31" x14ac:dyDescent="0.35">
      <c r="A1302" s="2" t="s">
        <v>248</v>
      </c>
      <c r="B1302" s="9">
        <v>42291</v>
      </c>
      <c r="C1302" s="18">
        <v>10.199999999999999</v>
      </c>
      <c r="D1302" s="12">
        <v>7.42</v>
      </c>
      <c r="F1302" s="12">
        <v>1.9</v>
      </c>
      <c r="H1302" s="23">
        <f t="shared" si="80"/>
        <v>3.8018939632056113E-8</v>
      </c>
      <c r="I1302" s="32">
        <v>4.0000000000000001E-3</v>
      </c>
      <c r="J1302" s="25">
        <v>7.0000000000000007E-2</v>
      </c>
      <c r="K1302" s="29">
        <v>0.5</v>
      </c>
      <c r="L1302" s="25">
        <v>83.2</v>
      </c>
      <c r="M1302" s="29">
        <v>0.2</v>
      </c>
      <c r="N1302" s="25">
        <v>3.34</v>
      </c>
      <c r="O1302" s="25">
        <v>1.0900000000000001</v>
      </c>
      <c r="P1302" s="25">
        <v>4.24</v>
      </c>
      <c r="Q1302" s="25">
        <v>0.17</v>
      </c>
      <c r="R1302" s="25">
        <v>17.2</v>
      </c>
      <c r="S1302" s="29">
        <v>0.5</v>
      </c>
      <c r="T1302" s="51">
        <v>0.01</v>
      </c>
      <c r="U1302" s="42">
        <v>64.2</v>
      </c>
      <c r="V1302" s="42">
        <v>0.22</v>
      </c>
      <c r="W1302" s="42">
        <v>4.5999999999999999E-3</v>
      </c>
      <c r="X1302" s="42">
        <v>29</v>
      </c>
      <c r="Y1302" s="44">
        <v>3.03</v>
      </c>
      <c r="Z1302" s="87">
        <f t="shared" si="81"/>
        <v>5.4066812156421289</v>
      </c>
      <c r="AA1302" s="88">
        <f t="shared" si="82"/>
        <v>5.1885433231324702</v>
      </c>
      <c r="AB1302" s="90">
        <f t="shared" si="83"/>
        <v>2.0588321815300351E-2</v>
      </c>
      <c r="AC1302" s="19">
        <v>5.47</v>
      </c>
      <c r="AD1302" s="99">
        <v>5.18</v>
      </c>
      <c r="AE1302" s="95">
        <v>5.3</v>
      </c>
    </row>
    <row r="1303" spans="1:31" x14ac:dyDescent="0.35">
      <c r="A1303" s="2" t="s">
        <v>248</v>
      </c>
      <c r="B1303" s="9">
        <v>41886</v>
      </c>
      <c r="C1303" s="18">
        <v>10.46</v>
      </c>
      <c r="D1303" s="12">
        <v>7.61</v>
      </c>
      <c r="F1303" s="12">
        <v>2.1</v>
      </c>
      <c r="H1303" s="23">
        <f t="shared" si="80"/>
        <v>2.4547089156850259E-8</v>
      </c>
      <c r="I1303" s="24">
        <v>8.9999999999999993E-3</v>
      </c>
      <c r="J1303" s="25">
        <v>0.08</v>
      </c>
      <c r="K1303" s="33"/>
      <c r="L1303" s="25">
        <v>86.7</v>
      </c>
      <c r="M1303" s="33"/>
      <c r="N1303" s="25">
        <v>3.39</v>
      </c>
      <c r="O1303" s="25">
        <v>1.07</v>
      </c>
      <c r="P1303" s="25">
        <v>4.16</v>
      </c>
      <c r="Q1303" s="25">
        <v>0.19</v>
      </c>
      <c r="R1303" s="25">
        <v>16.399999999999999</v>
      </c>
      <c r="S1303" s="34"/>
      <c r="T1303" s="51">
        <v>0.01</v>
      </c>
      <c r="U1303" s="42">
        <v>66.599999999999994</v>
      </c>
      <c r="V1303" s="42">
        <v>0.22</v>
      </c>
      <c r="W1303" s="42">
        <v>3.2799999999999999E-3</v>
      </c>
      <c r="X1303" s="42">
        <v>30</v>
      </c>
      <c r="Y1303" s="44">
        <v>2.97</v>
      </c>
      <c r="Z1303" s="87">
        <f t="shared" si="81"/>
        <v>5.5430711002505673</v>
      </c>
      <c r="AA1303" s="88">
        <f t="shared" si="82"/>
        <v>5.2066869404226548</v>
      </c>
      <c r="AB1303" s="90">
        <f t="shared" si="83"/>
        <v>3.1292254072617792E-2</v>
      </c>
      <c r="AC1303" s="19">
        <v>5.6</v>
      </c>
      <c r="AD1303" s="99">
        <v>5.2</v>
      </c>
      <c r="AE1303" s="95">
        <v>7.42</v>
      </c>
    </row>
    <row r="1304" spans="1:31" x14ac:dyDescent="0.35">
      <c r="A1304" s="2" t="s">
        <v>248</v>
      </c>
      <c r="B1304" s="9">
        <v>38636</v>
      </c>
      <c r="C1304" s="18">
        <v>10.17</v>
      </c>
      <c r="D1304" s="12">
        <v>7.52</v>
      </c>
      <c r="F1304" s="12">
        <v>1.19</v>
      </c>
      <c r="H1304" s="23">
        <f t="shared" si="80"/>
        <v>3.0199517204020188E-8</v>
      </c>
      <c r="I1304" s="32">
        <v>4.0000000000000001E-3</v>
      </c>
      <c r="J1304" s="25">
        <v>0.09</v>
      </c>
      <c r="K1304" s="36"/>
      <c r="L1304" s="25">
        <v>79.599999999999994</v>
      </c>
      <c r="M1304" s="36"/>
      <c r="N1304" s="25">
        <v>3.27</v>
      </c>
      <c r="O1304" s="25">
        <v>1.6</v>
      </c>
      <c r="P1304" s="25">
        <v>4</v>
      </c>
      <c r="Q1304" s="25">
        <v>0.22</v>
      </c>
      <c r="R1304" s="25">
        <v>22.4</v>
      </c>
      <c r="S1304" s="36"/>
      <c r="T1304" s="51">
        <v>0.15</v>
      </c>
      <c r="U1304" s="42">
        <v>97.7</v>
      </c>
      <c r="V1304" s="42">
        <v>0.44</v>
      </c>
      <c r="W1304" s="42">
        <v>0.06</v>
      </c>
      <c r="X1304" s="42">
        <v>24.9</v>
      </c>
      <c r="Y1304" s="44">
        <v>2.7</v>
      </c>
      <c r="Z1304" s="87">
        <f t="shared" si="81"/>
        <v>5.4469488687078123</v>
      </c>
      <c r="AA1304" s="88">
        <f t="shared" si="82"/>
        <v>5.449470793833278</v>
      </c>
      <c r="AB1304" s="90">
        <f t="shared" si="83"/>
        <v>-2.314453007106062E-4</v>
      </c>
      <c r="AC1304" s="19">
        <v>5.5</v>
      </c>
      <c r="AD1304" s="99">
        <v>5.5</v>
      </c>
      <c r="AE1304" s="95">
        <v>1</v>
      </c>
    </row>
    <row r="1305" spans="1:31" x14ac:dyDescent="0.35">
      <c r="A1305" s="2" t="s">
        <v>248</v>
      </c>
      <c r="B1305" s="9">
        <v>33093</v>
      </c>
      <c r="C1305" s="20"/>
      <c r="D1305" s="12">
        <v>7.24</v>
      </c>
      <c r="F1305" s="12">
        <v>2.6</v>
      </c>
      <c r="H1305" s="23">
        <f t="shared" si="80"/>
        <v>5.7543993733715586E-8</v>
      </c>
      <c r="I1305" s="32">
        <v>3.0000000000000001E-3</v>
      </c>
      <c r="J1305" s="25">
        <v>0.14000000000000001</v>
      </c>
      <c r="K1305" s="36"/>
      <c r="L1305" s="25">
        <v>95</v>
      </c>
      <c r="M1305" s="36"/>
      <c r="N1305" s="25">
        <v>0.4</v>
      </c>
      <c r="O1305" s="25">
        <v>2.1</v>
      </c>
      <c r="P1305" s="25">
        <v>5.5</v>
      </c>
      <c r="Q1305" s="25">
        <v>0.22</v>
      </c>
      <c r="R1305" s="25">
        <v>12</v>
      </c>
      <c r="S1305" s="36"/>
      <c r="T1305" s="51">
        <v>0.04</v>
      </c>
      <c r="U1305" s="42">
        <v>45</v>
      </c>
      <c r="V1305" s="42">
        <v>0.49</v>
      </c>
      <c r="W1305" s="42">
        <v>0.04</v>
      </c>
      <c r="X1305" s="42">
        <v>34</v>
      </c>
      <c r="Y1305" s="44">
        <v>4.0999999999999996</v>
      </c>
      <c r="Z1305" s="87">
        <f t="shared" si="81"/>
        <v>5.7991263968806379</v>
      </c>
      <c r="AA1305" s="88">
        <f t="shared" si="82"/>
        <v>6.0059505724463893</v>
      </c>
      <c r="AB1305" s="90">
        <f t="shared" si="83"/>
        <v>-1.7519934525047135E-2</v>
      </c>
      <c r="AD1305" s="100"/>
      <c r="AE1305" s="96"/>
    </row>
    <row r="1306" spans="1:31" x14ac:dyDescent="0.35">
      <c r="A1306" s="2" t="s">
        <v>248</v>
      </c>
      <c r="B1306" s="9">
        <v>39762</v>
      </c>
      <c r="C1306" s="18">
        <v>9.76</v>
      </c>
      <c r="D1306" s="12">
        <v>7.61</v>
      </c>
      <c r="F1306" s="12">
        <v>1.9</v>
      </c>
      <c r="H1306" s="23">
        <f t="shared" si="80"/>
        <v>2.4547089156850259E-8</v>
      </c>
      <c r="I1306" s="32">
        <v>8.9999999999999993E-3</v>
      </c>
      <c r="J1306" s="25">
        <v>7.0000000000000007E-2</v>
      </c>
      <c r="K1306" s="33"/>
      <c r="L1306" s="25">
        <v>80.5</v>
      </c>
      <c r="M1306" s="33"/>
      <c r="N1306" s="25">
        <v>3.29</v>
      </c>
      <c r="O1306" s="25">
        <v>1.05</v>
      </c>
      <c r="P1306" s="25">
        <v>3.96</v>
      </c>
      <c r="Q1306" s="25">
        <v>0.2</v>
      </c>
      <c r="R1306" s="25">
        <v>14.5</v>
      </c>
      <c r="S1306" s="34"/>
      <c r="T1306" s="51">
        <v>0.01</v>
      </c>
      <c r="U1306" s="42">
        <v>79.7</v>
      </c>
      <c r="V1306" s="42">
        <v>0.22</v>
      </c>
      <c r="W1306" s="42">
        <v>4.9300000000000004E-3</v>
      </c>
      <c r="X1306" s="42">
        <v>28</v>
      </c>
      <c r="Y1306" s="44">
        <v>2.75</v>
      </c>
      <c r="Z1306" s="87">
        <f t="shared" si="81"/>
        <v>5.1303070489185023</v>
      </c>
      <c r="AA1306" s="88">
        <f t="shared" si="82"/>
        <v>5.2030231304964101</v>
      </c>
      <c r="AB1306" s="90">
        <f t="shared" si="83"/>
        <v>-7.0370423005321073E-3</v>
      </c>
      <c r="AD1306" s="100"/>
      <c r="AE1306" s="95">
        <v>3.9</v>
      </c>
    </row>
    <row r="1307" spans="1:31" x14ac:dyDescent="0.35">
      <c r="A1307" s="2" t="s">
        <v>248</v>
      </c>
      <c r="B1307" s="9">
        <v>36106</v>
      </c>
      <c r="C1307" s="18">
        <v>9.76</v>
      </c>
      <c r="D1307" s="12">
        <v>7.63</v>
      </c>
      <c r="F1307" s="12">
        <v>2.62</v>
      </c>
      <c r="H1307" s="23">
        <f t="shared" si="80"/>
        <v>2.3442288153199181E-8</v>
      </c>
      <c r="I1307" s="32">
        <v>5.0000000000000001E-3</v>
      </c>
      <c r="J1307" s="25">
        <v>7.0000000000000007E-2</v>
      </c>
      <c r="K1307" s="29">
        <v>3.2</v>
      </c>
      <c r="L1307" s="25">
        <v>85</v>
      </c>
      <c r="M1307" s="29">
        <v>1</v>
      </c>
      <c r="N1307" s="25">
        <v>5.0999999999999996</v>
      </c>
      <c r="O1307" s="25">
        <v>1.3</v>
      </c>
      <c r="P1307" s="25">
        <v>4.5999999999999996</v>
      </c>
      <c r="Q1307" s="25">
        <v>0.21</v>
      </c>
      <c r="R1307" s="25">
        <v>13</v>
      </c>
      <c r="S1307" s="29">
        <v>10</v>
      </c>
      <c r="T1307" s="51">
        <v>0.18</v>
      </c>
      <c r="U1307" s="42">
        <v>69.900000000000006</v>
      </c>
      <c r="V1307" s="42">
        <v>0.44</v>
      </c>
      <c r="W1307" s="42">
        <v>0.09</v>
      </c>
      <c r="X1307" s="42">
        <v>30.8</v>
      </c>
      <c r="Y1307" s="44">
        <v>2.95</v>
      </c>
      <c r="Z1307" s="87">
        <f t="shared" si="81"/>
        <v>5.4133950102872346</v>
      </c>
      <c r="AA1307" s="88">
        <f t="shared" si="82"/>
        <v>5.2887575638767457</v>
      </c>
      <c r="AB1307" s="90">
        <f t="shared" si="83"/>
        <v>1.1646016588417513E-2</v>
      </c>
      <c r="AD1307" s="100"/>
      <c r="AE1307" s="96"/>
    </row>
    <row r="1308" spans="1:31" x14ac:dyDescent="0.35">
      <c r="A1308" s="2" t="s">
        <v>248</v>
      </c>
      <c r="B1308" s="9">
        <v>39366</v>
      </c>
      <c r="C1308" s="18">
        <v>9.64</v>
      </c>
      <c r="D1308" s="12">
        <v>7.46</v>
      </c>
      <c r="F1308" s="12">
        <v>2.2000000000000002</v>
      </c>
      <c r="H1308" s="23">
        <f t="shared" si="80"/>
        <v>3.4673685045253171E-8</v>
      </c>
      <c r="I1308" s="28"/>
      <c r="J1308" s="25">
        <v>0.06</v>
      </c>
      <c r="K1308" s="36"/>
      <c r="L1308" s="25">
        <v>80.7</v>
      </c>
      <c r="M1308" s="36"/>
      <c r="N1308" s="25">
        <v>3.45</v>
      </c>
      <c r="O1308" s="25">
        <v>1.04</v>
      </c>
      <c r="P1308" s="25">
        <v>4.03</v>
      </c>
      <c r="Q1308" s="25">
        <v>0.21</v>
      </c>
      <c r="R1308" s="25">
        <v>15.3</v>
      </c>
      <c r="S1308" s="36"/>
      <c r="T1308" s="51">
        <v>0.01</v>
      </c>
      <c r="U1308" s="42">
        <v>75.8</v>
      </c>
      <c r="V1308" s="42">
        <v>0.22</v>
      </c>
      <c r="W1308" s="42">
        <v>3.6099999999999999E-3</v>
      </c>
      <c r="X1308" s="42">
        <v>27</v>
      </c>
      <c r="Y1308" s="44">
        <v>2.71</v>
      </c>
      <c r="Z1308" s="87">
        <f t="shared" si="81"/>
        <v>5.1851253991630655</v>
      </c>
      <c r="AA1308" s="88">
        <f t="shared" si="82"/>
        <v>5.053594891757192</v>
      </c>
      <c r="AB1308" s="90">
        <f t="shared" si="83"/>
        <v>1.2846381546580124E-2</v>
      </c>
      <c r="AE1308" s="96"/>
    </row>
    <row r="1309" spans="1:31" x14ac:dyDescent="0.35">
      <c r="A1309" s="2" t="s">
        <v>248</v>
      </c>
      <c r="B1309" s="9">
        <v>40114</v>
      </c>
      <c r="C1309" s="18">
        <v>10.44</v>
      </c>
      <c r="D1309" s="12">
        <v>7.36</v>
      </c>
      <c r="F1309" s="12">
        <v>2.2000000000000002</v>
      </c>
      <c r="H1309" s="23">
        <f t="shared" si="80"/>
        <v>4.3651583224016566E-8</v>
      </c>
      <c r="I1309" s="28"/>
      <c r="J1309" s="25">
        <v>0.06</v>
      </c>
      <c r="K1309" s="29">
        <v>0.9</v>
      </c>
      <c r="L1309" s="25">
        <v>82.5</v>
      </c>
      <c r="M1309" s="29">
        <v>0.2</v>
      </c>
      <c r="N1309" s="25">
        <v>3.14</v>
      </c>
      <c r="O1309" s="25">
        <v>1.21</v>
      </c>
      <c r="P1309" s="25">
        <v>3.95</v>
      </c>
      <c r="Q1309" s="25">
        <v>0.21</v>
      </c>
      <c r="R1309" s="25">
        <v>15.1</v>
      </c>
      <c r="S1309" s="29">
        <v>1.4</v>
      </c>
      <c r="T1309" s="51">
        <v>0.01</v>
      </c>
      <c r="U1309" s="42">
        <v>70.3</v>
      </c>
      <c r="V1309" s="42">
        <v>0.22</v>
      </c>
      <c r="W1309" s="42">
        <v>3.6099999999999999E-3</v>
      </c>
      <c r="X1309" s="42">
        <v>28</v>
      </c>
      <c r="Y1309" s="44">
        <v>2.72</v>
      </c>
      <c r="Z1309" s="87">
        <f t="shared" si="81"/>
        <v>5.2529113415004325</v>
      </c>
      <c r="AA1309" s="88">
        <f t="shared" si="82"/>
        <v>4.9773037926042036</v>
      </c>
      <c r="AB1309" s="90">
        <f t="shared" si="83"/>
        <v>2.694054282176642E-2</v>
      </c>
      <c r="AD1309" s="100"/>
      <c r="AE1309" s="95">
        <v>6.54</v>
      </c>
    </row>
    <row r="1310" spans="1:31" x14ac:dyDescent="0.35">
      <c r="A1310" s="2" t="s">
        <v>114</v>
      </c>
      <c r="B1310" s="9">
        <v>38636</v>
      </c>
      <c r="C1310" s="18">
        <v>8.8699999999999992</v>
      </c>
      <c r="D1310" s="12">
        <v>7.27</v>
      </c>
      <c r="F1310" s="12">
        <v>2.5</v>
      </c>
      <c r="H1310" s="23">
        <f t="shared" si="80"/>
        <v>5.3703179637025192E-8</v>
      </c>
      <c r="I1310" s="32">
        <v>5.0000000000000001E-3</v>
      </c>
      <c r="J1310" s="25">
        <v>0.45</v>
      </c>
      <c r="K1310" s="36"/>
      <c r="L1310" s="25">
        <v>357</v>
      </c>
      <c r="M1310" s="36"/>
      <c r="N1310" s="25">
        <v>2.1</v>
      </c>
      <c r="O1310" s="25">
        <v>3.65</v>
      </c>
      <c r="P1310" s="25">
        <v>19.7</v>
      </c>
      <c r="Q1310" s="25">
        <v>0.34</v>
      </c>
      <c r="R1310" s="25">
        <v>23.6</v>
      </c>
      <c r="S1310" s="36"/>
      <c r="T1310" s="51">
        <v>0.09</v>
      </c>
      <c r="U1310" s="42">
        <v>703</v>
      </c>
      <c r="V1310" s="42">
        <v>0.22</v>
      </c>
      <c r="W1310" s="42">
        <v>3.2845000000000001E-3</v>
      </c>
      <c r="X1310" s="42">
        <v>27</v>
      </c>
      <c r="Y1310" s="44">
        <v>5.5</v>
      </c>
      <c r="Z1310" s="87">
        <f t="shared" si="81"/>
        <v>20.668121717612774</v>
      </c>
      <c r="AA1310" s="88">
        <f t="shared" si="82"/>
        <v>20.90326076066043</v>
      </c>
      <c r="AB1310" s="90">
        <f t="shared" si="83"/>
        <v>-5.6562719118265787E-3</v>
      </c>
      <c r="AC1310" s="19">
        <v>20.58</v>
      </c>
      <c r="AD1310" s="99">
        <v>20.89</v>
      </c>
      <c r="AE1310" s="95">
        <v>-1.53</v>
      </c>
    </row>
    <row r="1311" spans="1:31" x14ac:dyDescent="0.35">
      <c r="A1311" s="2" t="s">
        <v>114</v>
      </c>
      <c r="B1311" s="9">
        <v>41886</v>
      </c>
      <c r="C1311" s="18">
        <v>8.85</v>
      </c>
      <c r="D1311" s="12">
        <v>7.39</v>
      </c>
      <c r="F1311" s="12">
        <v>2.4</v>
      </c>
      <c r="H1311" s="23">
        <f t="shared" si="80"/>
        <v>4.0738027780411254E-8</v>
      </c>
      <c r="I1311" s="28"/>
      <c r="J1311" s="25">
        <v>0.49</v>
      </c>
      <c r="K1311" s="33"/>
      <c r="L1311" s="25">
        <v>329</v>
      </c>
      <c r="M1311" s="33"/>
      <c r="N1311" s="25">
        <v>2.23</v>
      </c>
      <c r="O1311" s="25">
        <v>3.51</v>
      </c>
      <c r="P1311" s="25">
        <v>20.100000000000001</v>
      </c>
      <c r="Q1311" s="25">
        <v>0.34</v>
      </c>
      <c r="R1311" s="25">
        <v>23.4</v>
      </c>
      <c r="S1311" s="34"/>
      <c r="T1311" s="51">
        <v>0.01</v>
      </c>
      <c r="U1311" s="42">
        <v>712</v>
      </c>
      <c r="V1311" s="42">
        <v>0.22</v>
      </c>
      <c r="W1311" s="42">
        <v>3.9399999999999999E-3</v>
      </c>
      <c r="X1311" s="42">
        <v>27</v>
      </c>
      <c r="Y1311" s="44">
        <v>5.48</v>
      </c>
      <c r="Z1311" s="87">
        <f t="shared" si="81"/>
        <v>19.29786596843816</v>
      </c>
      <c r="AA1311" s="88">
        <f t="shared" si="82"/>
        <v>21.068111277703132</v>
      </c>
      <c r="AB1311" s="90">
        <f t="shared" si="83"/>
        <v>-4.3854885476213641E-2</v>
      </c>
      <c r="AC1311" s="19">
        <v>19.34</v>
      </c>
      <c r="AD1311" s="99">
        <v>21.07</v>
      </c>
      <c r="AE1311" s="95">
        <v>8.5500000000000007</v>
      </c>
    </row>
    <row r="1312" spans="1:31" x14ac:dyDescent="0.35">
      <c r="A1312" s="2" t="s">
        <v>114</v>
      </c>
      <c r="B1312" s="9">
        <v>36068</v>
      </c>
      <c r="C1312" s="18">
        <v>9</v>
      </c>
      <c r="D1312" s="12">
        <v>7.16</v>
      </c>
      <c r="F1312" s="12">
        <v>2</v>
      </c>
      <c r="H1312" s="23">
        <f t="shared" si="80"/>
        <v>6.9183097091893466E-8</v>
      </c>
      <c r="I1312" s="32">
        <v>2E-3</v>
      </c>
      <c r="J1312" s="25">
        <v>0.47</v>
      </c>
      <c r="K1312" s="36"/>
      <c r="L1312" s="25">
        <v>320</v>
      </c>
      <c r="M1312" s="36"/>
      <c r="N1312" s="25">
        <v>2.1</v>
      </c>
      <c r="O1312" s="35"/>
      <c r="P1312" s="25">
        <v>20</v>
      </c>
      <c r="Q1312" s="25">
        <v>0.27</v>
      </c>
      <c r="R1312" s="25">
        <v>24</v>
      </c>
      <c r="S1312" s="36"/>
      <c r="T1312" s="51">
        <v>0.01</v>
      </c>
      <c r="U1312" s="42">
        <v>698</v>
      </c>
      <c r="V1312" s="42">
        <v>0.22</v>
      </c>
      <c r="W1312" s="42">
        <v>3.2845000000000001E-3</v>
      </c>
      <c r="X1312" s="42">
        <v>26</v>
      </c>
      <c r="Y1312" s="44">
        <v>5.44</v>
      </c>
      <c r="Z1312" s="87">
        <f t="shared" si="81"/>
        <v>18.768773330700331</v>
      </c>
      <c r="AA1312" s="88">
        <f t="shared" si="82"/>
        <v>20.708434134975199</v>
      </c>
      <c r="AB1312" s="90">
        <f t="shared" si="83"/>
        <v>-4.9133688241787529E-2</v>
      </c>
      <c r="AD1312" s="100"/>
      <c r="AE1312" s="96"/>
    </row>
    <row r="1313" spans="1:31" x14ac:dyDescent="0.35">
      <c r="A1313" s="2" t="s">
        <v>114</v>
      </c>
      <c r="B1313" s="9">
        <v>37924</v>
      </c>
      <c r="C1313" s="18">
        <v>9.1300000000000008</v>
      </c>
      <c r="D1313" s="12">
        <v>7.31</v>
      </c>
      <c r="F1313" s="12">
        <v>2.2999999999999998</v>
      </c>
      <c r="H1313" s="23">
        <f t="shared" si="80"/>
        <v>4.8977881936844561E-8</v>
      </c>
      <c r="I1313" s="32">
        <v>2E-3</v>
      </c>
      <c r="J1313" s="25">
        <v>0.44</v>
      </c>
      <c r="K1313" s="36"/>
      <c r="L1313" s="25">
        <v>321</v>
      </c>
      <c r="M1313" s="36"/>
      <c r="N1313" s="25">
        <v>2.2599999999999998</v>
      </c>
      <c r="O1313" s="25">
        <v>3.64</v>
      </c>
      <c r="P1313" s="25">
        <v>16.5</v>
      </c>
      <c r="Q1313" s="25">
        <v>0.31</v>
      </c>
      <c r="R1313" s="25">
        <v>25.1</v>
      </c>
      <c r="S1313" s="36"/>
      <c r="T1313" s="51">
        <v>0.01</v>
      </c>
      <c r="U1313" s="42">
        <v>657</v>
      </c>
      <c r="V1313" s="42">
        <v>0.22</v>
      </c>
      <c r="W1313" s="42">
        <v>3.6129500000000002E-3</v>
      </c>
      <c r="X1313" s="42">
        <v>29</v>
      </c>
      <c r="Y1313" s="44">
        <v>5.48</v>
      </c>
      <c r="Z1313" s="87">
        <f t="shared" si="81"/>
        <v>18.677186782676245</v>
      </c>
      <c r="AA1313" s="88">
        <f t="shared" si="82"/>
        <v>19.979523218703747</v>
      </c>
      <c r="AB1313" s="90">
        <f t="shared" si="83"/>
        <v>-3.3689789844531796E-2</v>
      </c>
    </row>
    <row r="1314" spans="1:31" x14ac:dyDescent="0.35">
      <c r="A1314" s="2" t="s">
        <v>114</v>
      </c>
      <c r="B1314" s="9">
        <v>36815</v>
      </c>
      <c r="C1314" s="18">
        <v>9.23</v>
      </c>
      <c r="D1314" s="12">
        <v>7.36</v>
      </c>
      <c r="F1314" s="12">
        <v>2.2999999999999998</v>
      </c>
      <c r="H1314" s="23">
        <f t="shared" si="80"/>
        <v>4.3651583224016566E-8</v>
      </c>
      <c r="I1314" s="24">
        <v>3.0000000000000001E-3</v>
      </c>
      <c r="J1314" s="25">
        <v>0.52</v>
      </c>
      <c r="L1314" s="25">
        <v>329</v>
      </c>
      <c r="N1314" s="35"/>
      <c r="O1314" s="25">
        <v>3.74</v>
      </c>
      <c r="P1314" s="25">
        <v>19.2</v>
      </c>
      <c r="Q1314" s="35"/>
      <c r="R1314" s="25">
        <v>22.5</v>
      </c>
      <c r="T1314" s="51">
        <v>0.01</v>
      </c>
      <c r="U1314" s="42">
        <v>681</v>
      </c>
      <c r="V1314" s="42">
        <v>0.22</v>
      </c>
      <c r="W1314" s="42">
        <v>3.9414000000000003E-3</v>
      </c>
      <c r="X1314" s="42">
        <v>26</v>
      </c>
      <c r="Y1314" s="44">
        <v>5.44</v>
      </c>
      <c r="Z1314" s="87">
        <f t="shared" si="81"/>
        <v>19.100323614645614</v>
      </c>
      <c r="AA1314" s="88">
        <f t="shared" si="82"/>
        <v>20.354539807103539</v>
      </c>
      <c r="AB1314" s="90">
        <f t="shared" si="83"/>
        <v>-3.1788633483560584E-2</v>
      </c>
    </row>
    <row r="1315" spans="1:31" x14ac:dyDescent="0.35">
      <c r="A1315" s="2" t="s">
        <v>114</v>
      </c>
      <c r="B1315" s="9">
        <v>34675</v>
      </c>
      <c r="C1315" s="19">
        <v>8.98</v>
      </c>
      <c r="D1315" s="12">
        <v>7.72</v>
      </c>
      <c r="F1315" s="12">
        <v>2.2000000000000002</v>
      </c>
      <c r="H1315" s="23">
        <f t="shared" si="80"/>
        <v>1.9054607179632456E-8</v>
      </c>
      <c r="I1315" s="24">
        <v>5.0000000000000001E-3</v>
      </c>
      <c r="J1315" s="25">
        <v>0.38</v>
      </c>
      <c r="K1315" s="30">
        <v>1</v>
      </c>
      <c r="L1315" s="25">
        <v>330</v>
      </c>
      <c r="M1315" s="30">
        <v>1</v>
      </c>
      <c r="N1315" s="35"/>
      <c r="O1315" s="25">
        <v>3.7</v>
      </c>
      <c r="P1315" s="25">
        <v>18</v>
      </c>
      <c r="Q1315" s="35"/>
      <c r="R1315" s="25">
        <v>20</v>
      </c>
      <c r="S1315" s="31">
        <v>11</v>
      </c>
      <c r="T1315" s="51">
        <v>0.01</v>
      </c>
      <c r="U1315" s="42">
        <v>675</v>
      </c>
      <c r="V1315" s="42">
        <v>0.22</v>
      </c>
      <c r="W1315" s="42">
        <v>9.8534999999999994E-3</v>
      </c>
      <c r="X1315" s="42">
        <v>24</v>
      </c>
      <c r="Y1315" s="44">
        <v>5.37</v>
      </c>
      <c r="Z1315" s="87">
        <f t="shared" si="81"/>
        <v>18.934177644605544</v>
      </c>
      <c r="AA1315" s="88">
        <f t="shared" si="82"/>
        <v>20.103341921016117</v>
      </c>
      <c r="AB1315" s="90">
        <f t="shared" si="83"/>
        <v>-2.9949758320203208E-2</v>
      </c>
      <c r="AD1315" s="100"/>
      <c r="AE1315" s="96"/>
    </row>
    <row r="1316" spans="1:31" x14ac:dyDescent="0.35">
      <c r="A1316" s="2" t="s">
        <v>114</v>
      </c>
      <c r="B1316" s="9">
        <v>37179</v>
      </c>
      <c r="C1316" s="18">
        <v>8.9</v>
      </c>
      <c r="D1316" s="12">
        <v>7.23</v>
      </c>
      <c r="E1316" s="16"/>
      <c r="F1316" s="12">
        <v>2</v>
      </c>
      <c r="G1316" s="16"/>
      <c r="H1316" s="23">
        <f t="shared" si="80"/>
        <v>5.8884365535558776E-8</v>
      </c>
      <c r="I1316" s="32">
        <v>7.0000000000000001E-3</v>
      </c>
      <c r="J1316" s="25">
        <v>0.49</v>
      </c>
      <c r="K1316" s="30">
        <v>0.2</v>
      </c>
      <c r="L1316" s="25">
        <v>345</v>
      </c>
      <c r="M1316" s="30">
        <v>0.2</v>
      </c>
      <c r="N1316" s="25">
        <v>2.37</v>
      </c>
      <c r="O1316" s="25">
        <v>3.12</v>
      </c>
      <c r="P1316" s="25">
        <v>16.8</v>
      </c>
      <c r="Q1316" s="25">
        <v>0.28000000000000003</v>
      </c>
      <c r="R1316" s="25">
        <v>20.3</v>
      </c>
      <c r="S1316" s="31">
        <v>4.2</v>
      </c>
      <c r="T1316" s="51">
        <v>0.02</v>
      </c>
      <c r="U1316" s="42">
        <v>696</v>
      </c>
      <c r="V1316" s="42">
        <v>0.22</v>
      </c>
      <c r="W1316" s="42">
        <v>3.2845000000000001E-3</v>
      </c>
      <c r="X1316" s="42">
        <v>26</v>
      </c>
      <c r="Y1316" s="44">
        <v>5.46</v>
      </c>
      <c r="Z1316" s="87">
        <f t="shared" si="81"/>
        <v>19.683567889872727</v>
      </c>
      <c r="AA1316" s="88">
        <f t="shared" si="82"/>
        <v>20.687113717343795</v>
      </c>
      <c r="AB1316" s="90">
        <f t="shared" si="83"/>
        <v>-2.4858282979588784E-2</v>
      </c>
    </row>
    <row r="1317" spans="1:31" x14ac:dyDescent="0.35">
      <c r="A1317" s="2" t="s">
        <v>114</v>
      </c>
      <c r="B1317" s="9">
        <v>37543</v>
      </c>
      <c r="C1317" s="18">
        <v>9.0299999999999994</v>
      </c>
      <c r="D1317" s="12">
        <v>7.29</v>
      </c>
      <c r="E1317" s="16"/>
      <c r="F1317" s="12">
        <v>2.2000000000000002</v>
      </c>
      <c r="H1317" s="23">
        <f t="shared" si="80"/>
        <v>5.1286138399136415E-8</v>
      </c>
      <c r="I1317" s="32">
        <v>3.0000000000000001E-3</v>
      </c>
      <c r="J1317" s="25">
        <v>0.43</v>
      </c>
      <c r="K1317" s="36"/>
      <c r="L1317" s="25">
        <v>350</v>
      </c>
      <c r="M1317" s="36"/>
      <c r="N1317" s="25">
        <v>1.68</v>
      </c>
      <c r="O1317" s="25">
        <v>3.56</v>
      </c>
      <c r="P1317" s="25">
        <v>15.8</v>
      </c>
      <c r="Q1317" s="25">
        <v>0.27</v>
      </c>
      <c r="R1317" s="25">
        <v>22</v>
      </c>
      <c r="S1317" s="36"/>
      <c r="T1317" s="51">
        <v>0.01</v>
      </c>
      <c r="U1317" s="42">
        <v>701</v>
      </c>
      <c r="V1317" s="42">
        <v>0.22</v>
      </c>
      <c r="W1317" s="42">
        <v>3.9414000000000003E-3</v>
      </c>
      <c r="X1317" s="42">
        <v>26</v>
      </c>
      <c r="Y1317" s="44">
        <v>5.38</v>
      </c>
      <c r="Z1317" s="87">
        <f t="shared" si="81"/>
        <v>19.907145417457883</v>
      </c>
      <c r="AA1317" s="88">
        <f t="shared" si="82"/>
        <v>20.710902875699354</v>
      </c>
      <c r="AB1317" s="90">
        <f t="shared" si="83"/>
        <v>-1.9788185105311336E-2</v>
      </c>
      <c r="AD1317" s="100"/>
      <c r="AE1317" s="96"/>
    </row>
    <row r="1318" spans="1:31" x14ac:dyDescent="0.35">
      <c r="A1318" s="2" t="s">
        <v>114</v>
      </c>
      <c r="B1318" s="9">
        <v>35717</v>
      </c>
      <c r="C1318" s="18">
        <v>9.32</v>
      </c>
      <c r="D1318" s="12">
        <v>7.29</v>
      </c>
      <c r="F1318" s="12">
        <v>2.1</v>
      </c>
      <c r="H1318" s="23">
        <f t="shared" si="80"/>
        <v>5.1286138399136415E-8</v>
      </c>
      <c r="I1318" s="32">
        <v>2E-3</v>
      </c>
      <c r="J1318" s="25">
        <v>0.6</v>
      </c>
      <c r="K1318" s="30">
        <v>0.2</v>
      </c>
      <c r="L1318" s="25">
        <v>370</v>
      </c>
      <c r="M1318" s="30">
        <v>0.2</v>
      </c>
      <c r="N1318" s="25">
        <v>2.56</v>
      </c>
      <c r="O1318" s="25">
        <v>3.8</v>
      </c>
      <c r="P1318" s="25">
        <v>18</v>
      </c>
      <c r="Q1318" s="25">
        <v>0.27</v>
      </c>
      <c r="R1318" s="25">
        <v>23</v>
      </c>
      <c r="S1318" s="31">
        <v>1.2</v>
      </c>
      <c r="T1318" s="51">
        <v>0.01</v>
      </c>
      <c r="U1318" s="42">
        <v>736</v>
      </c>
      <c r="V1318" s="42">
        <v>0.22</v>
      </c>
      <c r="W1318" s="42">
        <v>3.2845000000000001E-3</v>
      </c>
      <c r="X1318" s="42">
        <v>26</v>
      </c>
      <c r="Y1318" s="44">
        <v>5.38</v>
      </c>
      <c r="Z1318" s="87">
        <f t="shared" si="81"/>
        <v>21.17662639685507</v>
      </c>
      <c r="AA1318" s="88">
        <f t="shared" si="82"/>
        <v>21.439523965307249</v>
      </c>
      <c r="AB1318" s="90">
        <f t="shared" si="83"/>
        <v>-6.1689656671945143E-3</v>
      </c>
      <c r="AD1318" s="100"/>
      <c r="AE1318" s="96"/>
    </row>
    <row r="1319" spans="1:31" x14ac:dyDescent="0.35">
      <c r="A1319" s="2" t="s">
        <v>114</v>
      </c>
      <c r="B1319" s="9">
        <v>33099</v>
      </c>
      <c r="C1319" s="20"/>
      <c r="D1319" s="12">
        <v>7.31</v>
      </c>
      <c r="F1319" s="12">
        <v>2.1</v>
      </c>
      <c r="H1319" s="23">
        <f t="shared" si="80"/>
        <v>4.8977881936844561E-8</v>
      </c>
      <c r="I1319" s="32">
        <v>0.02</v>
      </c>
      <c r="J1319" s="25">
        <v>0.51</v>
      </c>
      <c r="K1319" s="36"/>
      <c r="L1319" s="25">
        <v>366</v>
      </c>
      <c r="M1319" s="36"/>
      <c r="N1319" s="25">
        <v>2</v>
      </c>
      <c r="O1319" s="25">
        <v>4.2</v>
      </c>
      <c r="P1319" s="25">
        <v>18</v>
      </c>
      <c r="Q1319" s="25">
        <v>0.31</v>
      </c>
      <c r="R1319" s="25">
        <v>21</v>
      </c>
      <c r="S1319" s="36"/>
      <c r="T1319" s="51">
        <v>0.13</v>
      </c>
      <c r="U1319" s="42">
        <v>700</v>
      </c>
      <c r="V1319" s="42">
        <v>0.49</v>
      </c>
      <c r="W1319" s="42">
        <v>5.0000009190000003E-3</v>
      </c>
      <c r="X1319" s="42">
        <v>32</v>
      </c>
      <c r="Y1319" s="44">
        <v>5.3</v>
      </c>
      <c r="Z1319" s="87">
        <f t="shared" si="81"/>
        <v>20.87866533103935</v>
      </c>
      <c r="AA1319" s="88">
        <f t="shared" si="82"/>
        <v>20.787505713045984</v>
      </c>
      <c r="AB1319" s="90">
        <f t="shared" si="83"/>
        <v>2.1878568562710894E-3</v>
      </c>
      <c r="AD1319" s="100"/>
      <c r="AE1319" s="96"/>
    </row>
    <row r="1320" spans="1:31" x14ac:dyDescent="0.35">
      <c r="A1320" s="2" t="s">
        <v>114</v>
      </c>
      <c r="B1320" s="9">
        <v>33569</v>
      </c>
      <c r="C1320" s="19">
        <v>8.82</v>
      </c>
      <c r="D1320" s="12">
        <v>7</v>
      </c>
      <c r="F1320" s="12">
        <v>3.3</v>
      </c>
      <c r="H1320" s="23">
        <f t="shared" si="80"/>
        <v>9.9999999999999995E-8</v>
      </c>
      <c r="I1320" s="24">
        <v>6.0000000000000001E-3</v>
      </c>
      <c r="J1320" s="25">
        <v>0.47</v>
      </c>
      <c r="K1320" s="29">
        <v>0.2</v>
      </c>
      <c r="L1320" s="25">
        <v>360</v>
      </c>
      <c r="M1320" s="29">
        <v>0.2</v>
      </c>
      <c r="N1320" s="25">
        <v>2.7</v>
      </c>
      <c r="O1320" s="25">
        <v>3.5</v>
      </c>
      <c r="P1320" s="25">
        <v>17</v>
      </c>
      <c r="Q1320" s="25">
        <v>0.31</v>
      </c>
      <c r="R1320" s="25">
        <v>20</v>
      </c>
      <c r="S1320" s="29">
        <v>56</v>
      </c>
      <c r="T1320" s="51">
        <v>0.06</v>
      </c>
      <c r="U1320" s="42">
        <v>645</v>
      </c>
      <c r="V1320" s="42">
        <v>2.21</v>
      </c>
      <c r="W1320" s="42">
        <v>0.01</v>
      </c>
      <c r="X1320" s="42">
        <v>25</v>
      </c>
      <c r="Y1320" s="44">
        <v>5.39</v>
      </c>
      <c r="Z1320" s="87">
        <f t="shared" si="81"/>
        <v>20.456881741208473</v>
      </c>
      <c r="AA1320" s="88">
        <f t="shared" si="82"/>
        <v>19.560685467950293</v>
      </c>
      <c r="AB1320" s="90">
        <f t="shared" si="83"/>
        <v>2.2395071358887329E-2</v>
      </c>
      <c r="AD1320" s="100"/>
      <c r="AE1320" s="96"/>
    </row>
    <row r="1321" spans="1:31" x14ac:dyDescent="0.35">
      <c r="A1321" s="2" t="s">
        <v>211</v>
      </c>
      <c r="B1321" s="9">
        <v>38636</v>
      </c>
      <c r="C1321" s="18">
        <v>11.1</v>
      </c>
      <c r="D1321" s="12">
        <v>7.49</v>
      </c>
      <c r="F1321" s="12">
        <v>1.6</v>
      </c>
      <c r="G1321" s="17"/>
      <c r="H1321" s="23">
        <f t="shared" si="80"/>
        <v>3.2359365692962729E-8</v>
      </c>
      <c r="I1321" s="32">
        <v>8.9999999999999993E-3</v>
      </c>
      <c r="J1321" s="25">
        <v>0.73</v>
      </c>
      <c r="K1321" s="36"/>
      <c r="L1321" s="25">
        <v>342</v>
      </c>
      <c r="M1321" s="36"/>
      <c r="N1321" s="25">
        <v>0.06</v>
      </c>
      <c r="O1321" s="25">
        <v>11.3</v>
      </c>
      <c r="P1321" s="25">
        <v>27.7</v>
      </c>
      <c r="Q1321" s="25">
        <v>0.22</v>
      </c>
      <c r="R1321" s="25">
        <v>126</v>
      </c>
      <c r="S1321" s="36"/>
      <c r="T1321" s="51">
        <v>0.34</v>
      </c>
      <c r="U1321" s="42">
        <v>749</v>
      </c>
      <c r="V1321" s="42">
        <v>0.22</v>
      </c>
      <c r="W1321" s="42">
        <v>3.2845000000000001E-3</v>
      </c>
      <c r="X1321" s="42">
        <v>171</v>
      </c>
      <c r="Y1321" s="44">
        <v>2.98</v>
      </c>
      <c r="Z1321" s="87">
        <f t="shared" si="81"/>
        <v>25.166125830551827</v>
      </c>
      <c r="AA1321" s="88">
        <f t="shared" si="82"/>
        <v>23.410852287499132</v>
      </c>
      <c r="AB1321" s="90">
        <f t="shared" si="83"/>
        <v>3.6133856222737008E-2</v>
      </c>
      <c r="AC1321" s="19">
        <v>25.15</v>
      </c>
      <c r="AD1321" s="99">
        <v>23.39</v>
      </c>
      <c r="AE1321" s="95">
        <v>7.24</v>
      </c>
    </row>
    <row r="1322" spans="1:31" x14ac:dyDescent="0.35">
      <c r="A1322" s="2" t="s">
        <v>211</v>
      </c>
      <c r="B1322" s="9">
        <v>38279</v>
      </c>
      <c r="C1322" s="18">
        <v>11.15</v>
      </c>
      <c r="D1322" s="12">
        <v>7.5</v>
      </c>
      <c r="F1322" s="12">
        <v>1.1000000000000001</v>
      </c>
      <c r="H1322" s="23">
        <f t="shared" si="80"/>
        <v>3.1622776601683699E-8</v>
      </c>
      <c r="I1322" s="28"/>
      <c r="J1322" s="25">
        <v>0.66</v>
      </c>
      <c r="K1322" s="30">
        <v>0.2</v>
      </c>
      <c r="L1322" s="25">
        <v>293</v>
      </c>
      <c r="M1322" s="30">
        <v>0.2</v>
      </c>
      <c r="N1322" s="25">
        <v>7.0000000000000007E-2</v>
      </c>
      <c r="O1322" s="25">
        <v>11.7</v>
      </c>
      <c r="P1322" s="25">
        <v>24.2</v>
      </c>
      <c r="Q1322" s="25">
        <v>0.19</v>
      </c>
      <c r="R1322" s="25">
        <v>120</v>
      </c>
      <c r="S1322" s="31">
        <v>1</v>
      </c>
      <c r="T1322" s="51">
        <v>0.28000000000000003</v>
      </c>
      <c r="U1322" s="42">
        <v>812</v>
      </c>
      <c r="V1322" s="42">
        <v>0.22</v>
      </c>
      <c r="W1322" s="42">
        <v>3.2845000000000001E-3</v>
      </c>
      <c r="X1322" s="42">
        <v>163</v>
      </c>
      <c r="Y1322" s="44">
        <v>2.93</v>
      </c>
      <c r="Z1322" s="87">
        <f t="shared" si="81"/>
        <v>22.176692216937827</v>
      </c>
      <c r="AA1322" s="88">
        <f t="shared" si="82"/>
        <v>24.444830660520005</v>
      </c>
      <c r="AB1322" s="90">
        <f t="shared" si="83"/>
        <v>-4.8650029076567437E-2</v>
      </c>
      <c r="AC1322" s="19">
        <v>22.17</v>
      </c>
      <c r="AD1322" s="99">
        <v>24.43</v>
      </c>
      <c r="AE1322" s="95">
        <v>2.2999999999999998</v>
      </c>
    </row>
    <row r="1323" spans="1:31" x14ac:dyDescent="0.35">
      <c r="A1323" s="2" t="s">
        <v>211</v>
      </c>
      <c r="B1323" s="9">
        <v>41886</v>
      </c>
      <c r="C1323" s="18">
        <v>11.1</v>
      </c>
      <c r="D1323" s="12">
        <v>7.67</v>
      </c>
      <c r="F1323" s="12">
        <v>1.6</v>
      </c>
      <c r="H1323" s="23">
        <f t="shared" si="80"/>
        <v>2.1379620895022292E-8</v>
      </c>
      <c r="I1323" s="32">
        <v>1E-3</v>
      </c>
      <c r="J1323" s="25">
        <v>0.77</v>
      </c>
      <c r="K1323" s="36"/>
      <c r="L1323" s="25">
        <v>296</v>
      </c>
      <c r="M1323" s="36"/>
      <c r="N1323" s="25">
        <v>0.04</v>
      </c>
      <c r="O1323" s="25">
        <v>10.9</v>
      </c>
      <c r="P1323" s="25">
        <v>27.7</v>
      </c>
      <c r="Q1323" s="25">
        <v>0.22</v>
      </c>
      <c r="R1323" s="25">
        <v>121</v>
      </c>
      <c r="S1323" s="36"/>
      <c r="T1323" s="51">
        <v>0.32</v>
      </c>
      <c r="U1323" s="42">
        <v>798</v>
      </c>
      <c r="V1323" s="42">
        <v>0.22</v>
      </c>
      <c r="W1323" s="42">
        <v>3.2799999999999999E-3</v>
      </c>
      <c r="X1323" s="42">
        <v>175</v>
      </c>
      <c r="Y1323" s="44">
        <v>2.96</v>
      </c>
      <c r="Z1323" s="87">
        <f t="shared" si="81"/>
        <v>22.643617065779196</v>
      </c>
      <c r="AA1323" s="88">
        <f t="shared" si="82"/>
        <v>24.523144908119882</v>
      </c>
      <c r="AB1323" s="90">
        <f t="shared" si="83"/>
        <v>-3.9848566314150839E-2</v>
      </c>
      <c r="AC1323" s="19">
        <v>22.65</v>
      </c>
      <c r="AD1323" s="99">
        <v>24.52</v>
      </c>
      <c r="AE1323" s="95">
        <v>7.95</v>
      </c>
    </row>
    <row r="1324" spans="1:31" x14ac:dyDescent="0.35">
      <c r="A1324" s="2" t="s">
        <v>211</v>
      </c>
      <c r="B1324" s="9">
        <v>36068</v>
      </c>
      <c r="C1324" s="18">
        <v>11.33</v>
      </c>
      <c r="D1324" s="12">
        <v>7.42</v>
      </c>
      <c r="F1324" s="12">
        <v>1.7</v>
      </c>
      <c r="H1324" s="23">
        <f t="shared" si="80"/>
        <v>3.8018939632056113E-8</v>
      </c>
      <c r="I1324" s="32">
        <v>4.0000000000000001E-3</v>
      </c>
      <c r="J1324" s="25">
        <v>0.7</v>
      </c>
      <c r="K1324" s="36"/>
      <c r="L1324" s="25">
        <v>290</v>
      </c>
      <c r="M1324" s="36"/>
      <c r="N1324" s="25">
        <v>0.14000000000000001</v>
      </c>
      <c r="O1324" s="25">
        <v>10</v>
      </c>
      <c r="P1324" s="25">
        <v>27</v>
      </c>
      <c r="Q1324" s="25">
        <v>0.19</v>
      </c>
      <c r="R1324" s="25">
        <v>130</v>
      </c>
      <c r="S1324" s="36"/>
      <c r="T1324" s="51">
        <v>0.28000000000000003</v>
      </c>
      <c r="U1324" s="42">
        <v>829</v>
      </c>
      <c r="V1324" s="42">
        <v>0.22</v>
      </c>
      <c r="W1324" s="42">
        <v>3.2845000000000001E-3</v>
      </c>
      <c r="X1324" s="42">
        <v>167</v>
      </c>
      <c r="Y1324" s="44">
        <v>2.95</v>
      </c>
      <c r="Z1324" s="87">
        <f t="shared" si="81"/>
        <v>22.654016678458916</v>
      </c>
      <c r="AA1324" s="88">
        <f t="shared" si="82"/>
        <v>24.931574247669889</v>
      </c>
      <c r="AB1324" s="90">
        <f t="shared" si="83"/>
        <v>-4.7862336578873663E-2</v>
      </c>
      <c r="AE1324" s="96"/>
    </row>
    <row r="1325" spans="1:31" x14ac:dyDescent="0.35">
      <c r="A1325" s="2" t="s">
        <v>211</v>
      </c>
      <c r="B1325" s="9">
        <v>37543</v>
      </c>
      <c r="C1325" s="18">
        <v>10.99</v>
      </c>
      <c r="D1325" s="12">
        <v>7.61</v>
      </c>
      <c r="F1325" s="12">
        <v>1.2</v>
      </c>
      <c r="H1325" s="23">
        <f t="shared" si="80"/>
        <v>2.4547089156850259E-8</v>
      </c>
      <c r="I1325" s="32">
        <v>2E-3</v>
      </c>
      <c r="J1325" s="25">
        <v>0.69</v>
      </c>
      <c r="K1325" s="33"/>
      <c r="L1325" s="25">
        <v>307</v>
      </c>
      <c r="M1325" s="33"/>
      <c r="N1325" s="25">
        <v>0.18</v>
      </c>
      <c r="O1325" s="25">
        <v>10.6</v>
      </c>
      <c r="P1325" s="25">
        <v>22.6</v>
      </c>
      <c r="Q1325" s="25">
        <v>0.2</v>
      </c>
      <c r="R1325" s="25">
        <v>106</v>
      </c>
      <c r="S1325" s="34"/>
      <c r="T1325" s="51">
        <v>0.32</v>
      </c>
      <c r="U1325" s="42">
        <v>779</v>
      </c>
      <c r="V1325" s="42">
        <v>0.22</v>
      </c>
      <c r="W1325" s="42">
        <v>3.2845000000000001E-3</v>
      </c>
      <c r="X1325" s="42">
        <v>160</v>
      </c>
      <c r="Y1325" s="44">
        <v>2.95</v>
      </c>
      <c r="Z1325" s="87">
        <f t="shared" si="81"/>
        <v>22.112760731324549</v>
      </c>
      <c r="AA1325" s="88">
        <f t="shared" si="82"/>
        <v>23.694468920117036</v>
      </c>
      <c r="AB1325" s="90">
        <f t="shared" si="83"/>
        <v>-3.4529662693598605E-2</v>
      </c>
    </row>
    <row r="1326" spans="1:31" x14ac:dyDescent="0.35">
      <c r="A1326" s="2" t="s">
        <v>211</v>
      </c>
      <c r="B1326" s="9">
        <v>33099</v>
      </c>
      <c r="C1326" s="20"/>
      <c r="D1326" s="12">
        <v>7.6</v>
      </c>
      <c r="F1326" s="12">
        <v>1.5</v>
      </c>
      <c r="H1326" s="23">
        <f t="shared" si="80"/>
        <v>2.5118864315095751E-8</v>
      </c>
      <c r="I1326" s="32">
        <v>0.39</v>
      </c>
      <c r="J1326" s="25">
        <v>0.75</v>
      </c>
      <c r="K1326" s="33"/>
      <c r="L1326" s="25">
        <v>313</v>
      </c>
      <c r="M1326" s="33"/>
      <c r="N1326" s="25">
        <v>0.03</v>
      </c>
      <c r="O1326" s="25">
        <v>11</v>
      </c>
      <c r="P1326" s="25">
        <v>32</v>
      </c>
      <c r="Q1326" s="25">
        <v>0.2</v>
      </c>
      <c r="R1326" s="25">
        <v>133</v>
      </c>
      <c r="S1326" s="34"/>
      <c r="T1326" s="51">
        <v>0.38</v>
      </c>
      <c r="U1326" s="42">
        <v>780</v>
      </c>
      <c r="V1326" s="42">
        <v>0.49</v>
      </c>
      <c r="W1326" s="42">
        <v>5.0000009190000003E-3</v>
      </c>
      <c r="X1326" s="42">
        <v>180</v>
      </c>
      <c r="Y1326" s="43">
        <v>3</v>
      </c>
      <c r="Z1326" s="87">
        <f t="shared" si="81"/>
        <v>24.411264945134242</v>
      </c>
      <c r="AA1326" s="88">
        <f t="shared" si="82"/>
        <v>24.335749435341018</v>
      </c>
      <c r="AB1326" s="90">
        <f t="shared" si="83"/>
        <v>1.5491309724902911E-3</v>
      </c>
    </row>
    <row r="1327" spans="1:31" x14ac:dyDescent="0.35">
      <c r="A1327" s="2" t="s">
        <v>211</v>
      </c>
      <c r="B1327" s="9">
        <v>36815</v>
      </c>
      <c r="C1327" s="18">
        <v>11.55</v>
      </c>
      <c r="D1327" s="12">
        <v>7.61</v>
      </c>
      <c r="F1327" s="12">
        <v>1.2</v>
      </c>
      <c r="H1327" s="23">
        <f t="shared" si="80"/>
        <v>2.4547089156850259E-8</v>
      </c>
      <c r="I1327" s="24">
        <v>5.0000000000000001E-3</v>
      </c>
      <c r="J1327" s="25">
        <v>0.77</v>
      </c>
      <c r="K1327" s="33"/>
      <c r="L1327" s="25">
        <v>320</v>
      </c>
      <c r="M1327" s="33"/>
      <c r="N1327" s="35"/>
      <c r="O1327" s="25">
        <v>12.1</v>
      </c>
      <c r="P1327" s="25">
        <v>27.7</v>
      </c>
      <c r="Q1327" s="35"/>
      <c r="R1327" s="25">
        <v>135</v>
      </c>
      <c r="S1327" s="34"/>
      <c r="T1327" s="51">
        <v>0.23</v>
      </c>
      <c r="U1327" s="42">
        <v>786</v>
      </c>
      <c r="V1327" s="42">
        <v>0.22</v>
      </c>
      <c r="W1327" s="42">
        <v>3.2845000000000001E-3</v>
      </c>
      <c r="X1327" s="42">
        <v>168</v>
      </c>
      <c r="Y1327" s="44">
        <v>3.1</v>
      </c>
      <c r="Z1327" s="87">
        <f t="shared" si="81"/>
        <v>24.471876442889553</v>
      </c>
      <c r="AA1327" s="88">
        <f t="shared" si="82"/>
        <v>24.213022948758859</v>
      </c>
      <c r="AB1327" s="90">
        <f t="shared" si="83"/>
        <v>5.3169154576726638E-3</v>
      </c>
      <c r="AD1327" s="100"/>
      <c r="AE1327" s="96"/>
    </row>
    <row r="1328" spans="1:31" x14ac:dyDescent="0.35">
      <c r="A1328" s="2" t="s">
        <v>211</v>
      </c>
      <c r="B1328" s="9">
        <v>35717</v>
      </c>
      <c r="C1328" s="18">
        <v>11.64</v>
      </c>
      <c r="D1328" s="12">
        <v>7.56</v>
      </c>
      <c r="F1328" s="12">
        <v>1</v>
      </c>
      <c r="H1328" s="23">
        <f t="shared" si="80"/>
        <v>2.75422870333816E-8</v>
      </c>
      <c r="I1328" s="32">
        <v>2E-3</v>
      </c>
      <c r="J1328" s="25">
        <v>0.88</v>
      </c>
      <c r="K1328" s="30">
        <v>0.2</v>
      </c>
      <c r="L1328" s="25">
        <v>350</v>
      </c>
      <c r="M1328" s="30">
        <v>0.4</v>
      </c>
      <c r="N1328" s="25">
        <v>0.33</v>
      </c>
      <c r="O1328" s="25">
        <v>10</v>
      </c>
      <c r="P1328" s="25">
        <v>25</v>
      </c>
      <c r="Q1328" s="25">
        <v>0.26</v>
      </c>
      <c r="R1328" s="25">
        <v>120</v>
      </c>
      <c r="S1328" s="31">
        <v>1</v>
      </c>
      <c r="T1328" s="51">
        <v>0.28000000000000003</v>
      </c>
      <c r="U1328" s="42">
        <v>812</v>
      </c>
      <c r="V1328" s="42">
        <v>2.78</v>
      </c>
      <c r="W1328" s="42">
        <v>3.2845000000000001E-3</v>
      </c>
      <c r="X1328" s="42">
        <v>166</v>
      </c>
      <c r="Y1328" s="44">
        <v>2.91</v>
      </c>
      <c r="Z1328" s="87">
        <f t="shared" si="81"/>
        <v>25.067645362787399</v>
      </c>
      <c r="AA1328" s="88">
        <f t="shared" si="82"/>
        <v>24.550747217233226</v>
      </c>
      <c r="AB1328" s="90">
        <f t="shared" si="83"/>
        <v>1.0417470592594472E-2</v>
      </c>
      <c r="AE1328" s="96"/>
    </row>
    <row r="1329" spans="1:31" x14ac:dyDescent="0.35">
      <c r="A1329" s="2" t="s">
        <v>211</v>
      </c>
      <c r="B1329" s="9">
        <v>34960</v>
      </c>
      <c r="C1329" s="18">
        <v>11.6</v>
      </c>
      <c r="D1329" s="12">
        <v>7.63</v>
      </c>
      <c r="F1329" s="12">
        <v>1.1000000000000001</v>
      </c>
      <c r="H1329" s="23">
        <f t="shared" si="80"/>
        <v>2.3442288153199181E-8</v>
      </c>
      <c r="I1329" s="24">
        <v>4.0000000000000001E-3</v>
      </c>
      <c r="J1329" s="25">
        <v>0.68</v>
      </c>
      <c r="K1329" s="30">
        <v>1</v>
      </c>
      <c r="L1329" s="25">
        <v>320</v>
      </c>
      <c r="M1329" s="30">
        <v>1</v>
      </c>
      <c r="N1329" s="25">
        <v>0.28999999999999998</v>
      </c>
      <c r="O1329" s="25">
        <v>10.6</v>
      </c>
      <c r="P1329" s="25">
        <v>28.4</v>
      </c>
      <c r="Q1329" s="25">
        <v>0.19</v>
      </c>
      <c r="R1329" s="25">
        <v>116</v>
      </c>
      <c r="S1329" s="31">
        <v>5</v>
      </c>
      <c r="T1329" s="51">
        <v>0.19</v>
      </c>
      <c r="U1329" s="42">
        <v>740</v>
      </c>
      <c r="V1329" s="42">
        <v>0.22</v>
      </c>
      <c r="W1329" s="42">
        <v>3.2845000000000001E-3</v>
      </c>
      <c r="X1329" s="42">
        <v>168</v>
      </c>
      <c r="Y1329" s="44">
        <v>2.95</v>
      </c>
      <c r="Z1329" s="87">
        <f t="shared" si="81"/>
        <v>23.676846861359103</v>
      </c>
      <c r="AA1329" s="88">
        <f t="shared" si="82"/>
        <v>23.104124334075774</v>
      </c>
      <c r="AB1329" s="90">
        <f t="shared" si="83"/>
        <v>1.2242638676539873E-2</v>
      </c>
    </row>
    <row r="1330" spans="1:31" x14ac:dyDescent="0.35">
      <c r="A1330" s="2" t="s">
        <v>211</v>
      </c>
      <c r="B1330" s="9">
        <v>33569</v>
      </c>
      <c r="C1330" s="18">
        <v>11.21</v>
      </c>
      <c r="D1330" s="12">
        <v>7.86</v>
      </c>
      <c r="F1330" s="12">
        <v>3.2</v>
      </c>
      <c r="H1330" s="23">
        <f t="shared" si="80"/>
        <v>1.3803842646028805E-8</v>
      </c>
      <c r="I1330" s="24">
        <v>5.0000000000000001E-3</v>
      </c>
      <c r="J1330" s="25">
        <v>0.74</v>
      </c>
      <c r="K1330" s="30">
        <v>0.2</v>
      </c>
      <c r="L1330" s="25">
        <v>320</v>
      </c>
      <c r="M1330" s="30">
        <v>0.5</v>
      </c>
      <c r="N1330" s="25">
        <v>0.52</v>
      </c>
      <c r="O1330" s="25">
        <v>10</v>
      </c>
      <c r="P1330" s="25">
        <v>24</v>
      </c>
      <c r="Q1330" s="25">
        <v>0.22</v>
      </c>
      <c r="R1330" s="25">
        <v>130</v>
      </c>
      <c r="S1330" s="31">
        <v>6.3</v>
      </c>
      <c r="T1330" s="51">
        <v>0.1</v>
      </c>
      <c r="U1330" s="42">
        <v>708</v>
      </c>
      <c r="V1330" s="42">
        <v>2.21</v>
      </c>
      <c r="W1330" s="42">
        <v>0.01</v>
      </c>
      <c r="X1330" s="42">
        <v>178</v>
      </c>
      <c r="Y1330" s="44">
        <v>2.92</v>
      </c>
      <c r="Z1330" s="87">
        <f t="shared" si="81"/>
        <v>23.921244025167287</v>
      </c>
      <c r="AA1330" s="88">
        <f t="shared" si="82"/>
        <v>22.719430631701464</v>
      </c>
      <c r="AB1330" s="90">
        <f t="shared" si="83"/>
        <v>2.5767495910113996E-2</v>
      </c>
      <c r="AD1330" s="100"/>
      <c r="AE1330" s="96"/>
    </row>
    <row r="1331" spans="1:31" x14ac:dyDescent="0.35">
      <c r="A1331" s="2" t="s">
        <v>211</v>
      </c>
      <c r="B1331" s="9">
        <v>34675</v>
      </c>
      <c r="C1331" s="18">
        <v>11.35</v>
      </c>
      <c r="D1331" s="12">
        <v>7.57</v>
      </c>
      <c r="F1331" s="12">
        <v>1.7</v>
      </c>
      <c r="H1331" s="23">
        <f t="shared" si="80"/>
        <v>2.6915348039269097E-8</v>
      </c>
      <c r="I1331" s="32">
        <v>1.15E-3</v>
      </c>
      <c r="J1331" s="25">
        <v>0.61</v>
      </c>
      <c r="K1331" s="29">
        <v>1</v>
      </c>
      <c r="L1331" s="25">
        <v>330</v>
      </c>
      <c r="M1331" s="29">
        <v>1</v>
      </c>
      <c r="N1331" s="25">
        <v>0.32</v>
      </c>
      <c r="O1331" s="25">
        <v>11</v>
      </c>
      <c r="P1331" s="25">
        <v>36</v>
      </c>
      <c r="Q1331" s="25">
        <v>0.23</v>
      </c>
      <c r="R1331" s="25">
        <v>130</v>
      </c>
      <c r="S1331" s="29">
        <v>5</v>
      </c>
      <c r="T1331" s="51">
        <v>0.16</v>
      </c>
      <c r="U1331" s="42">
        <v>750</v>
      </c>
      <c r="V1331" s="42">
        <v>0.22</v>
      </c>
      <c r="W1331" s="42">
        <v>3.2845000000000001E-3</v>
      </c>
      <c r="X1331" s="42">
        <v>172</v>
      </c>
      <c r="Y1331" s="44">
        <v>2.92</v>
      </c>
      <c r="Z1331" s="87">
        <f t="shared" si="81"/>
        <v>25.418621203130709</v>
      </c>
      <c r="AA1331" s="88">
        <f t="shared" si="82"/>
        <v>23.394193179532593</v>
      </c>
      <c r="AB1331" s="90">
        <f t="shared" si="83"/>
        <v>4.1473290348059209E-2</v>
      </c>
      <c r="AD1331" s="100"/>
      <c r="AE1331" s="96"/>
    </row>
    <row r="1332" spans="1:31" x14ac:dyDescent="0.35">
      <c r="A1332" s="2" t="s">
        <v>365</v>
      </c>
      <c r="B1332" s="9">
        <v>38845</v>
      </c>
      <c r="C1332" s="18">
        <v>2.15</v>
      </c>
      <c r="D1332" s="12">
        <v>4.92</v>
      </c>
      <c r="F1332" s="12">
        <v>9.8000000000000007</v>
      </c>
      <c r="H1332" s="23">
        <f t="shared" si="80"/>
        <v>1.2022644346174118E-5</v>
      </c>
      <c r="I1332" s="28"/>
      <c r="J1332" s="25">
        <v>0.02</v>
      </c>
      <c r="K1332" s="29">
        <v>0.2</v>
      </c>
      <c r="L1332" s="25">
        <v>42</v>
      </c>
      <c r="M1332" s="29">
        <v>1.1000000000000001</v>
      </c>
      <c r="N1332" s="25">
        <v>0.03</v>
      </c>
      <c r="O1332" s="25">
        <v>16.399999999999999</v>
      </c>
      <c r="P1332" s="25">
        <v>5.78</v>
      </c>
      <c r="Q1332" s="25">
        <v>0.11</v>
      </c>
      <c r="R1332" s="25">
        <v>8.7899999999999991</v>
      </c>
      <c r="S1332" s="29">
        <v>4.8</v>
      </c>
      <c r="T1332" s="51">
        <v>0.01</v>
      </c>
      <c r="U1332" s="42">
        <v>14.4</v>
      </c>
      <c r="V1332" s="42">
        <v>114.25</v>
      </c>
      <c r="W1332" s="42">
        <v>0.01</v>
      </c>
      <c r="X1332" s="42">
        <v>50</v>
      </c>
      <c r="Y1332" s="44">
        <v>0.08</v>
      </c>
      <c r="Z1332" s="87">
        <f t="shared" si="81"/>
        <v>3.3793121551364593</v>
      </c>
      <c r="AA1332" s="88">
        <f t="shared" si="82"/>
        <v>3.6334938609484011</v>
      </c>
      <c r="AB1332" s="90">
        <f t="shared" si="83"/>
        <v>-3.624536387131487E-2</v>
      </c>
      <c r="AC1332" s="19">
        <v>3.4</v>
      </c>
      <c r="AD1332" s="99">
        <v>3.6</v>
      </c>
      <c r="AE1332" s="95">
        <v>-7</v>
      </c>
    </row>
    <row r="1333" spans="1:31" x14ac:dyDescent="0.35">
      <c r="A1333" s="2" t="s">
        <v>365</v>
      </c>
      <c r="B1333" s="9">
        <v>42135</v>
      </c>
      <c r="C1333" s="18">
        <v>2.2400000000000002</v>
      </c>
      <c r="D1333" s="12">
        <v>5.12</v>
      </c>
      <c r="F1333" s="12">
        <v>18</v>
      </c>
      <c r="G1333" s="17"/>
      <c r="H1333" s="23">
        <f t="shared" si="80"/>
        <v>7.5857757502918323E-6</v>
      </c>
      <c r="I1333" s="28"/>
      <c r="J1333" s="25">
        <v>0.05</v>
      </c>
      <c r="K1333" s="30">
        <v>0.2</v>
      </c>
      <c r="L1333" s="25">
        <v>30.4</v>
      </c>
      <c r="M1333" s="30">
        <v>2.1</v>
      </c>
      <c r="N1333" s="25">
        <v>0.13</v>
      </c>
      <c r="O1333" s="25">
        <v>40</v>
      </c>
      <c r="P1333" s="25">
        <v>4.9800000000000004</v>
      </c>
      <c r="Q1333" s="25">
        <v>0.06</v>
      </c>
      <c r="R1333" s="25">
        <v>21.6</v>
      </c>
      <c r="S1333" s="31">
        <v>1.9</v>
      </c>
      <c r="T1333" s="51">
        <v>0.01</v>
      </c>
      <c r="U1333" s="42">
        <v>54.9</v>
      </c>
      <c r="V1333" s="42">
        <v>110.22</v>
      </c>
      <c r="W1333" s="42">
        <v>0.01</v>
      </c>
      <c r="X1333" s="42">
        <v>39</v>
      </c>
      <c r="Y1333" s="44">
        <v>0.17</v>
      </c>
      <c r="Z1333" s="87">
        <f t="shared" si="81"/>
        <v>3.8988557310349705</v>
      </c>
      <c r="AA1333" s="88">
        <f t="shared" si="82"/>
        <v>4.1913328830354635</v>
      </c>
      <c r="AB1333" s="90">
        <f t="shared" si="83"/>
        <v>-3.6152080742816978E-2</v>
      </c>
      <c r="AC1333" s="19">
        <v>4.09</v>
      </c>
      <c r="AD1333" s="99">
        <v>4.1900000000000004</v>
      </c>
      <c r="AE1333" s="95">
        <v>2.44</v>
      </c>
    </row>
    <row r="1334" spans="1:31" x14ac:dyDescent="0.35">
      <c r="A1334" s="2" t="s">
        <v>365</v>
      </c>
      <c r="B1334" s="9">
        <v>40646</v>
      </c>
      <c r="C1334" s="18">
        <v>2.17</v>
      </c>
      <c r="D1334" s="12">
        <v>4.93</v>
      </c>
      <c r="F1334" s="12">
        <v>14</v>
      </c>
      <c r="H1334" s="23">
        <f t="shared" si="80"/>
        <v>1.1748975549395286E-5</v>
      </c>
      <c r="I1334" s="28"/>
      <c r="J1334" s="25">
        <v>0.03</v>
      </c>
      <c r="K1334" s="33"/>
      <c r="L1334" s="25">
        <v>43.9</v>
      </c>
      <c r="M1334" s="33"/>
      <c r="N1334" s="25">
        <v>0.28000000000000003</v>
      </c>
      <c r="O1334" s="25">
        <v>33.5</v>
      </c>
      <c r="P1334" s="25">
        <v>4.97</v>
      </c>
      <c r="Q1334" s="25">
        <v>0.08</v>
      </c>
      <c r="R1334" s="25">
        <v>26</v>
      </c>
      <c r="S1334" s="34"/>
      <c r="T1334" s="51">
        <v>0.01</v>
      </c>
      <c r="U1334" s="42">
        <v>38.200000000000003</v>
      </c>
      <c r="V1334" s="42">
        <v>106.68</v>
      </c>
      <c r="W1334" s="42">
        <v>6.8999999999999999E-3</v>
      </c>
      <c r="X1334" s="42">
        <v>65</v>
      </c>
      <c r="Y1334" s="44">
        <v>0.16</v>
      </c>
      <c r="Z1334" s="87">
        <f t="shared" si="81"/>
        <v>4.6018255194992941</v>
      </c>
      <c r="AA1334" s="88">
        <f t="shared" si="82"/>
        <v>4.5099329177424323</v>
      </c>
      <c r="AB1334" s="90">
        <f t="shared" si="83"/>
        <v>1.0085056840540991E-2</v>
      </c>
      <c r="AC1334" s="19">
        <v>4.76</v>
      </c>
      <c r="AD1334" s="99">
        <v>4.51</v>
      </c>
      <c r="AE1334" s="95">
        <v>5.37</v>
      </c>
    </row>
    <row r="1335" spans="1:31" x14ac:dyDescent="0.35">
      <c r="A1335" s="2" t="s">
        <v>365</v>
      </c>
      <c r="B1335" s="9">
        <v>41766</v>
      </c>
      <c r="C1335" s="19">
        <v>2.23</v>
      </c>
      <c r="D1335" s="12">
        <v>5.24</v>
      </c>
      <c r="F1335" s="12">
        <v>15</v>
      </c>
      <c r="H1335" s="23">
        <f t="shared" si="80"/>
        <v>5.7543993733715608E-6</v>
      </c>
      <c r="I1335" s="24">
        <v>0.02</v>
      </c>
      <c r="J1335" s="25">
        <v>0.02</v>
      </c>
      <c r="K1335" s="36"/>
      <c r="L1335" s="25">
        <v>34.700000000000003</v>
      </c>
      <c r="M1335" s="36"/>
      <c r="N1335" s="25">
        <v>0.03</v>
      </c>
      <c r="O1335" s="25">
        <v>47.3</v>
      </c>
      <c r="P1335" s="25">
        <v>5.27</v>
      </c>
      <c r="Q1335" s="25">
        <v>7.0000000000000007E-2</v>
      </c>
      <c r="R1335" s="25">
        <v>26.3</v>
      </c>
      <c r="S1335" s="36"/>
      <c r="T1335" s="51">
        <v>0.01</v>
      </c>
      <c r="U1335" s="42">
        <v>55.4</v>
      </c>
      <c r="V1335" s="42">
        <v>120.4</v>
      </c>
      <c r="W1335" s="42">
        <v>0.01</v>
      </c>
      <c r="X1335" s="42">
        <v>48</v>
      </c>
      <c r="Y1335" s="44">
        <v>0.14000000000000001</v>
      </c>
      <c r="Z1335" s="87">
        <f t="shared" si="81"/>
        <v>4.5257609470324622</v>
      </c>
      <c r="AA1335" s="88">
        <f t="shared" si="82"/>
        <v>4.5898142105351996</v>
      </c>
      <c r="AB1335" s="90">
        <f t="shared" si="83"/>
        <v>-7.0267934162729084E-3</v>
      </c>
      <c r="AC1335" s="19">
        <v>4.72</v>
      </c>
      <c r="AD1335" s="99">
        <v>4.59</v>
      </c>
      <c r="AE1335" s="95">
        <v>2.73</v>
      </c>
    </row>
    <row r="1336" spans="1:31" x14ac:dyDescent="0.35">
      <c r="A1336" s="2" t="s">
        <v>365</v>
      </c>
      <c r="B1336" s="9">
        <v>41393</v>
      </c>
      <c r="C1336" s="18">
        <v>2.19</v>
      </c>
      <c r="D1336" s="12">
        <v>5.09</v>
      </c>
      <c r="F1336" s="12">
        <v>14</v>
      </c>
      <c r="H1336" s="23">
        <f t="shared" si="80"/>
        <v>8.128305161640983E-6</v>
      </c>
      <c r="I1336" s="32">
        <v>0.02</v>
      </c>
      <c r="J1336" s="25">
        <v>0.02</v>
      </c>
      <c r="K1336" s="33"/>
      <c r="L1336" s="25">
        <v>37.1</v>
      </c>
      <c r="M1336" s="33"/>
      <c r="N1336" s="25">
        <v>0.05</v>
      </c>
      <c r="O1336" s="25">
        <v>39.200000000000003</v>
      </c>
      <c r="P1336" s="25">
        <v>4.46</v>
      </c>
      <c r="Q1336" s="25">
        <v>0.05</v>
      </c>
      <c r="R1336" s="25">
        <v>32.299999999999997</v>
      </c>
      <c r="S1336" s="34"/>
      <c r="T1336" s="51">
        <v>0.01</v>
      </c>
      <c r="U1336" s="42">
        <v>66.599999999999994</v>
      </c>
      <c r="V1336" s="42">
        <v>125.72</v>
      </c>
      <c r="W1336" s="42">
        <v>0.01</v>
      </c>
      <c r="X1336" s="42">
        <v>36</v>
      </c>
      <c r="Y1336" s="44">
        <v>0.16</v>
      </c>
      <c r="Z1336" s="87">
        <f t="shared" si="81"/>
        <v>4.6326946047893065</v>
      </c>
      <c r="AA1336" s="88">
        <f t="shared" si="82"/>
        <v>4.5902790440314352</v>
      </c>
      <c r="AB1336" s="90">
        <f t="shared" si="83"/>
        <v>4.598902953961561E-3</v>
      </c>
      <c r="AC1336" s="19">
        <v>4.82</v>
      </c>
      <c r="AD1336" s="99">
        <v>4.59</v>
      </c>
      <c r="AE1336" s="95">
        <v>4.8099999999999996</v>
      </c>
    </row>
    <row r="1337" spans="1:31" x14ac:dyDescent="0.35">
      <c r="A1337" s="2" t="s">
        <v>365</v>
      </c>
      <c r="B1337" s="9">
        <v>41100</v>
      </c>
      <c r="C1337" s="19">
        <v>1.84</v>
      </c>
      <c r="D1337" s="12">
        <v>4.8899999999999997</v>
      </c>
      <c r="F1337" s="12">
        <v>2.6</v>
      </c>
      <c r="H1337" s="23">
        <f t="shared" si="80"/>
        <v>1.2882495516931347E-5</v>
      </c>
      <c r="I1337" s="24">
        <v>0.02</v>
      </c>
      <c r="J1337" s="25">
        <v>0.03</v>
      </c>
      <c r="K1337" s="30">
        <v>0.2</v>
      </c>
      <c r="L1337" s="25">
        <v>50.5</v>
      </c>
      <c r="M1337" s="30">
        <v>1.1000000000000001</v>
      </c>
      <c r="N1337" s="25">
        <v>0.03</v>
      </c>
      <c r="O1337" s="25">
        <v>39</v>
      </c>
      <c r="P1337" s="25">
        <v>5.89</v>
      </c>
      <c r="Q1337" s="25">
        <v>0.1</v>
      </c>
      <c r="R1337" s="25">
        <v>33</v>
      </c>
      <c r="S1337" s="31">
        <v>2.5</v>
      </c>
      <c r="T1337" s="51">
        <v>0.01</v>
      </c>
      <c r="U1337" s="42">
        <v>49.3</v>
      </c>
      <c r="V1337" s="42">
        <v>173.08</v>
      </c>
      <c r="W1337" s="42">
        <v>0.01</v>
      </c>
      <c r="X1337" s="42">
        <v>60</v>
      </c>
      <c r="Y1337" s="44">
        <v>0.14000000000000001</v>
      </c>
      <c r="Z1337" s="87">
        <f t="shared" si="81"/>
        <v>5.4460015427112545</v>
      </c>
      <c r="AA1337" s="88">
        <f t="shared" si="82"/>
        <v>5.6510058304986384</v>
      </c>
      <c r="AB1337" s="90">
        <f t="shared" si="83"/>
        <v>-1.8473835412806873E-2</v>
      </c>
      <c r="AC1337" s="19">
        <v>5.63</v>
      </c>
      <c r="AD1337" s="99">
        <v>5.65</v>
      </c>
      <c r="AE1337" s="95">
        <v>0.45</v>
      </c>
    </row>
    <row r="1338" spans="1:31" x14ac:dyDescent="0.35">
      <c r="A1338" s="2" t="s">
        <v>365</v>
      </c>
      <c r="B1338" s="9">
        <v>37399</v>
      </c>
      <c r="C1338" s="18">
        <v>2.12</v>
      </c>
      <c r="D1338" s="12">
        <v>5.2</v>
      </c>
      <c r="F1338" s="12">
        <v>16</v>
      </c>
      <c r="H1338" s="23">
        <f t="shared" si="80"/>
        <v>6.3095734448019212E-6</v>
      </c>
      <c r="I1338" s="28"/>
      <c r="J1338" s="25">
        <v>0.02</v>
      </c>
      <c r="K1338" s="30">
        <v>0.2</v>
      </c>
      <c r="L1338" s="25">
        <v>21.9</v>
      </c>
      <c r="M1338" s="30">
        <v>1.3</v>
      </c>
      <c r="N1338" s="25">
        <v>0.44</v>
      </c>
      <c r="O1338" s="25">
        <v>8.52</v>
      </c>
      <c r="P1338" s="25">
        <v>2.17</v>
      </c>
      <c r="Q1338" s="25">
        <v>0.04</v>
      </c>
      <c r="R1338" s="25">
        <v>13.1</v>
      </c>
      <c r="S1338" s="31">
        <v>3.5</v>
      </c>
      <c r="T1338" s="51">
        <v>0.01</v>
      </c>
      <c r="U1338" s="42">
        <v>22.2</v>
      </c>
      <c r="V1338" s="42">
        <v>41.39</v>
      </c>
      <c r="W1338" s="42">
        <v>0.03</v>
      </c>
      <c r="X1338" s="42">
        <v>33</v>
      </c>
      <c r="Y1338" s="44">
        <v>0.2</v>
      </c>
      <c r="Z1338" s="87">
        <f t="shared" si="81"/>
        <v>2.0773875469608218</v>
      </c>
      <c r="AA1338" s="88">
        <f t="shared" si="82"/>
        <v>2.2616002899022583</v>
      </c>
      <c r="AB1338" s="90">
        <f t="shared" si="83"/>
        <v>-4.2455233770513426E-2</v>
      </c>
    </row>
    <row r="1339" spans="1:31" x14ac:dyDescent="0.35">
      <c r="A1339" s="2" t="s">
        <v>365</v>
      </c>
      <c r="B1339" s="9">
        <v>37216</v>
      </c>
      <c r="C1339" s="19">
        <v>2.0499999999999998</v>
      </c>
      <c r="D1339" s="12">
        <v>4.9400000000000004</v>
      </c>
      <c r="F1339" s="12">
        <v>13</v>
      </c>
      <c r="H1339" s="23">
        <f t="shared" si="80"/>
        <v>1.1481536214968799E-5</v>
      </c>
      <c r="I1339" s="24">
        <v>1.1000000000000001</v>
      </c>
      <c r="J1339" s="25">
        <v>0.02</v>
      </c>
      <c r="K1339" s="33"/>
      <c r="L1339" s="25">
        <v>17.7</v>
      </c>
      <c r="M1339" s="33"/>
      <c r="N1339" s="25">
        <v>0.13</v>
      </c>
      <c r="O1339" s="25">
        <v>7.43</v>
      </c>
      <c r="P1339" s="25">
        <v>1.61</v>
      </c>
      <c r="Q1339" s="25">
        <v>0.03</v>
      </c>
      <c r="R1339" s="25">
        <v>7.18</v>
      </c>
      <c r="S1339" s="34"/>
      <c r="T1339" s="51">
        <v>0.01</v>
      </c>
      <c r="U1339" s="42">
        <v>19.2</v>
      </c>
      <c r="V1339" s="42">
        <v>42.18</v>
      </c>
      <c r="W1339" s="42">
        <v>0.02</v>
      </c>
      <c r="X1339" s="42">
        <v>16</v>
      </c>
      <c r="Y1339" s="44">
        <v>0.18</v>
      </c>
      <c r="Z1339" s="87">
        <f t="shared" si="81"/>
        <v>1.6472074319688192</v>
      </c>
      <c r="AA1339" s="88">
        <f t="shared" si="82"/>
        <v>1.7121217137077831</v>
      </c>
      <c r="AB1339" s="90">
        <f t="shared" si="83"/>
        <v>-1.9323584836129379E-2</v>
      </c>
      <c r="AD1339" s="100"/>
      <c r="AE1339" s="96"/>
    </row>
    <row r="1340" spans="1:31" x14ac:dyDescent="0.35">
      <c r="A1340" s="2" t="s">
        <v>365</v>
      </c>
      <c r="B1340" s="9">
        <v>38509</v>
      </c>
      <c r="C1340" s="18">
        <v>2.2200000000000002</v>
      </c>
      <c r="D1340" s="12">
        <v>4.95</v>
      </c>
      <c r="F1340" s="12">
        <v>11</v>
      </c>
      <c r="G1340" s="16"/>
      <c r="H1340" s="23">
        <f t="shared" si="80"/>
        <v>1.1220184543019627E-5</v>
      </c>
      <c r="I1340" s="32">
        <v>0.42</v>
      </c>
      <c r="J1340" s="25">
        <v>0.01</v>
      </c>
      <c r="K1340" s="29">
        <v>0.2</v>
      </c>
      <c r="L1340" s="25">
        <v>35.5</v>
      </c>
      <c r="M1340" s="29">
        <v>1.4</v>
      </c>
      <c r="N1340" s="25">
        <v>0.03</v>
      </c>
      <c r="O1340" s="25">
        <v>16.5</v>
      </c>
      <c r="P1340" s="25">
        <v>4.21</v>
      </c>
      <c r="Q1340" s="25">
        <v>7.0000000000000007E-2</v>
      </c>
      <c r="R1340" s="25">
        <v>8.0399999999999991</v>
      </c>
      <c r="S1340" s="29">
        <v>2.6</v>
      </c>
      <c r="T1340" s="51">
        <v>0.01</v>
      </c>
      <c r="U1340" s="42">
        <v>19.399999999999999</v>
      </c>
      <c r="V1340" s="42">
        <v>86.05</v>
      </c>
      <c r="W1340" s="42">
        <v>0.02</v>
      </c>
      <c r="X1340" s="42">
        <v>40</v>
      </c>
      <c r="Y1340" s="44">
        <v>0.1</v>
      </c>
      <c r="Z1340" s="87">
        <f t="shared" si="81"/>
        <v>2.9404193384941584</v>
      </c>
      <c r="AA1340" s="88">
        <f t="shared" si="82"/>
        <v>3.0208758626156804</v>
      </c>
      <c r="AB1340" s="90">
        <f t="shared" si="83"/>
        <v>-1.3496483802134664E-2</v>
      </c>
      <c r="AD1340" s="100"/>
      <c r="AE1340" s="96"/>
    </row>
    <row r="1341" spans="1:31" x14ac:dyDescent="0.35">
      <c r="A1341" s="2" t="s">
        <v>365</v>
      </c>
      <c r="B1341" s="9">
        <v>37949</v>
      </c>
      <c r="C1341" s="18">
        <v>2.52</v>
      </c>
      <c r="D1341" s="12">
        <v>5.0199999999999996</v>
      </c>
      <c r="F1341" s="12">
        <v>11</v>
      </c>
      <c r="H1341" s="23">
        <f t="shared" si="80"/>
        <v>9.5499258602143587E-6</v>
      </c>
      <c r="I1341" s="32">
        <v>0.36</v>
      </c>
      <c r="J1341" s="25">
        <v>0.01</v>
      </c>
      <c r="K1341" s="29">
        <v>0.2</v>
      </c>
      <c r="L1341" s="25">
        <v>35.700000000000003</v>
      </c>
      <c r="M1341" s="29">
        <v>1.3</v>
      </c>
      <c r="N1341" s="25">
        <v>0.04</v>
      </c>
      <c r="O1341" s="25">
        <v>13</v>
      </c>
      <c r="P1341" s="25">
        <v>3.71</v>
      </c>
      <c r="Q1341" s="25">
        <v>0.06</v>
      </c>
      <c r="R1341" s="25">
        <v>9.1</v>
      </c>
      <c r="S1341" s="29">
        <v>3</v>
      </c>
      <c r="T1341" s="51">
        <v>0.01</v>
      </c>
      <c r="U1341" s="42">
        <v>18.3</v>
      </c>
      <c r="V1341" s="42">
        <v>103.63</v>
      </c>
      <c r="W1341" s="42">
        <v>0.02</v>
      </c>
      <c r="X1341" s="42">
        <v>25</v>
      </c>
      <c r="Y1341" s="44">
        <v>0.13</v>
      </c>
      <c r="Z1341" s="87">
        <f t="shared" si="81"/>
        <v>2.8591777694203353</v>
      </c>
      <c r="AA1341" s="88">
        <f t="shared" si="82"/>
        <v>2.8883931102767786</v>
      </c>
      <c r="AB1341" s="90">
        <f t="shared" si="83"/>
        <v>-5.0830762191457959E-3</v>
      </c>
      <c r="AD1341" s="100"/>
      <c r="AE1341" s="96"/>
    </row>
    <row r="1342" spans="1:31" x14ac:dyDescent="0.35">
      <c r="A1342" s="2" t="s">
        <v>365</v>
      </c>
      <c r="B1342" s="9">
        <v>38686</v>
      </c>
      <c r="C1342" s="19">
        <v>2.0699999999999998</v>
      </c>
      <c r="D1342" s="12">
        <v>5.23</v>
      </c>
      <c r="F1342" s="12">
        <v>10</v>
      </c>
      <c r="H1342" s="23">
        <f t="shared" si="80"/>
        <v>5.8884365535558799E-6</v>
      </c>
      <c r="I1342" s="32">
        <v>0.02</v>
      </c>
      <c r="J1342" s="25">
        <v>0.01</v>
      </c>
      <c r="K1342" s="29">
        <v>0.2</v>
      </c>
      <c r="L1342" s="25">
        <v>27.9</v>
      </c>
      <c r="M1342" s="29">
        <v>1.2</v>
      </c>
      <c r="N1342" s="25">
        <v>0.03</v>
      </c>
      <c r="O1342" s="25">
        <v>12</v>
      </c>
      <c r="P1342" s="25">
        <v>3.29</v>
      </c>
      <c r="Q1342" s="25">
        <v>0.05</v>
      </c>
      <c r="R1342" s="25">
        <v>7.07</v>
      </c>
      <c r="S1342" s="29">
        <v>1.9</v>
      </c>
      <c r="T1342" s="51">
        <v>0.01</v>
      </c>
      <c r="U1342" s="42">
        <v>16.399999999999999</v>
      </c>
      <c r="V1342" s="42">
        <v>67.290000000000006</v>
      </c>
      <c r="W1342" s="42">
        <v>0.03</v>
      </c>
      <c r="X1342" s="42">
        <v>25</v>
      </c>
      <c r="Y1342" s="44">
        <v>0.14000000000000001</v>
      </c>
      <c r="Z1342" s="87">
        <f t="shared" si="81"/>
        <v>2.2829962437029447</v>
      </c>
      <c r="AA1342" s="88">
        <f t="shared" si="82"/>
        <v>2.2729269778064602</v>
      </c>
      <c r="AB1342" s="90">
        <f t="shared" si="83"/>
        <v>2.21014828541129E-3</v>
      </c>
      <c r="AE1342" s="96"/>
    </row>
    <row r="1343" spans="1:31" x14ac:dyDescent="0.35">
      <c r="A1343" s="2" t="s">
        <v>365</v>
      </c>
      <c r="B1343" s="9">
        <v>37721</v>
      </c>
      <c r="C1343" s="18">
        <v>2.3199999999999998</v>
      </c>
      <c r="D1343" s="12">
        <v>4.93</v>
      </c>
      <c r="F1343" s="12">
        <v>11</v>
      </c>
      <c r="H1343" s="23">
        <f t="shared" si="80"/>
        <v>1.1748975549395286E-5</v>
      </c>
      <c r="I1343" s="32">
        <v>1E-3</v>
      </c>
      <c r="J1343" s="25">
        <v>0.01</v>
      </c>
      <c r="K1343" s="29">
        <v>0.2</v>
      </c>
      <c r="L1343" s="25">
        <v>54.4</v>
      </c>
      <c r="M1343" s="29">
        <v>0.9</v>
      </c>
      <c r="N1343" s="25">
        <v>0.08</v>
      </c>
      <c r="O1343" s="25">
        <v>12.7</v>
      </c>
      <c r="P1343" s="25">
        <v>5.75</v>
      </c>
      <c r="Q1343" s="25">
        <v>0.08</v>
      </c>
      <c r="R1343" s="25">
        <v>12.6</v>
      </c>
      <c r="S1343" s="29">
        <v>4.3</v>
      </c>
      <c r="T1343" s="51">
        <v>0.01</v>
      </c>
      <c r="U1343" s="42">
        <v>12.2</v>
      </c>
      <c r="V1343" s="42">
        <v>172.24</v>
      </c>
      <c r="W1343" s="42">
        <v>0.02</v>
      </c>
      <c r="X1343" s="42">
        <v>31</v>
      </c>
      <c r="Y1343" s="44">
        <v>0.13</v>
      </c>
      <c r="Z1343" s="87">
        <f t="shared" si="81"/>
        <v>4.0669553560606229</v>
      </c>
      <c r="AA1343" s="88">
        <f t="shared" si="82"/>
        <v>4.037267745846024</v>
      </c>
      <c r="AB1343" s="90">
        <f t="shared" si="83"/>
        <v>3.6632271645649027E-3</v>
      </c>
      <c r="AD1343" s="100"/>
      <c r="AE1343" s="96"/>
    </row>
    <row r="1344" spans="1:31" x14ac:dyDescent="0.35">
      <c r="A1344" s="2" t="s">
        <v>365</v>
      </c>
      <c r="B1344" s="9">
        <v>39930</v>
      </c>
      <c r="C1344" s="18">
        <v>2.2000000000000002</v>
      </c>
      <c r="D1344" s="12">
        <v>4.92</v>
      </c>
      <c r="F1344" s="12">
        <v>10</v>
      </c>
      <c r="H1344" s="23">
        <f t="shared" si="80"/>
        <v>1.2022644346174118E-5</v>
      </c>
      <c r="I1344" s="32">
        <v>1.5</v>
      </c>
      <c r="J1344" s="25">
        <v>0.01</v>
      </c>
      <c r="K1344" s="29">
        <v>0.2</v>
      </c>
      <c r="L1344" s="25">
        <v>58.8</v>
      </c>
      <c r="M1344" s="29">
        <v>1.8</v>
      </c>
      <c r="N1344" s="25">
        <v>0.04</v>
      </c>
      <c r="O1344" s="25">
        <v>22.5</v>
      </c>
      <c r="P1344" s="25">
        <v>7.35</v>
      </c>
      <c r="Q1344" s="25">
        <v>0.13</v>
      </c>
      <c r="R1344" s="25">
        <v>20.5</v>
      </c>
      <c r="S1344" s="29">
        <v>2.8</v>
      </c>
      <c r="T1344" s="51">
        <v>0.01</v>
      </c>
      <c r="U1344" s="42">
        <v>22.7</v>
      </c>
      <c r="V1344" s="42">
        <v>136.34</v>
      </c>
      <c r="W1344" s="42">
        <v>3.2799999999999999E-3</v>
      </c>
      <c r="X1344" s="42">
        <v>81</v>
      </c>
      <c r="Y1344" s="44">
        <v>0.12</v>
      </c>
      <c r="Z1344" s="87">
        <f t="shared" si="81"/>
        <v>5.1794834118900255</v>
      </c>
      <c r="AA1344" s="88">
        <f t="shared" si="82"/>
        <v>5.0768998560764604</v>
      </c>
      <c r="AB1344" s="90">
        <f t="shared" si="83"/>
        <v>1.0001923010615426E-2</v>
      </c>
      <c r="AE1344" s="95">
        <v>1.17</v>
      </c>
    </row>
    <row r="1345" spans="1:31" x14ac:dyDescent="0.35">
      <c r="A1345" s="2" t="s">
        <v>365</v>
      </c>
      <c r="B1345" s="9">
        <v>37060</v>
      </c>
      <c r="C1345" s="18">
        <v>2.2400000000000002</v>
      </c>
      <c r="D1345" s="12">
        <v>5.33</v>
      </c>
      <c r="F1345" s="12">
        <v>13</v>
      </c>
      <c r="H1345" s="23">
        <f t="shared" si="80"/>
        <v>4.6773514128719787E-6</v>
      </c>
      <c r="I1345" s="32">
        <v>1.7</v>
      </c>
      <c r="J1345" s="25">
        <v>0.02</v>
      </c>
      <c r="K1345" s="33"/>
      <c r="L1345" s="25">
        <v>23.5</v>
      </c>
      <c r="M1345" s="33"/>
      <c r="N1345" s="25">
        <v>0.26</v>
      </c>
      <c r="O1345" s="25">
        <v>7.37</v>
      </c>
      <c r="P1345" s="25">
        <v>2.25</v>
      </c>
      <c r="Q1345" s="25">
        <v>0.05</v>
      </c>
      <c r="R1345" s="25">
        <v>8.11</v>
      </c>
      <c r="S1345" s="34"/>
      <c r="T1345" s="51">
        <v>0.02</v>
      </c>
      <c r="U1345" s="42">
        <v>20.2</v>
      </c>
      <c r="V1345" s="42">
        <v>47.32</v>
      </c>
      <c r="W1345" s="42">
        <v>0.01</v>
      </c>
      <c r="X1345" s="42">
        <v>25</v>
      </c>
      <c r="Y1345" s="44">
        <v>0.16</v>
      </c>
      <c r="Z1345" s="87">
        <f t="shared" si="81"/>
        <v>2.1002923380740697</v>
      </c>
      <c r="AA1345" s="88">
        <f t="shared" si="82"/>
        <v>2.049820293265598</v>
      </c>
      <c r="AB1345" s="90">
        <f t="shared" si="83"/>
        <v>1.2161608441016976E-2</v>
      </c>
      <c r="AD1345" s="100"/>
      <c r="AE1345" s="96"/>
    </row>
    <row r="1346" spans="1:31" x14ac:dyDescent="0.35">
      <c r="A1346" s="2" t="s">
        <v>365</v>
      </c>
      <c r="B1346" s="9">
        <v>39566</v>
      </c>
      <c r="C1346" s="18">
        <v>2.1</v>
      </c>
      <c r="D1346" s="12">
        <v>4.8899999999999997</v>
      </c>
      <c r="F1346" s="12">
        <v>11</v>
      </c>
      <c r="H1346" s="23">
        <f t="shared" si="80"/>
        <v>1.2882495516931347E-5</v>
      </c>
      <c r="I1346" s="32">
        <v>0.4</v>
      </c>
      <c r="J1346" s="25">
        <v>0.02</v>
      </c>
      <c r="K1346" s="36"/>
      <c r="L1346" s="25">
        <v>62.1</v>
      </c>
      <c r="M1346" s="36"/>
      <c r="N1346" s="25">
        <v>0.06</v>
      </c>
      <c r="O1346" s="25">
        <v>17.399999999999999</v>
      </c>
      <c r="P1346" s="25">
        <v>7.85</v>
      </c>
      <c r="Q1346" s="25">
        <v>0.12</v>
      </c>
      <c r="R1346" s="25">
        <v>16.399999999999999</v>
      </c>
      <c r="S1346" s="36"/>
      <c r="T1346" s="51">
        <v>0.01</v>
      </c>
      <c r="U1346" s="42">
        <v>16.2</v>
      </c>
      <c r="V1346" s="42">
        <v>111.11</v>
      </c>
      <c r="W1346" s="42">
        <v>0.01</v>
      </c>
      <c r="X1346" s="42">
        <v>87</v>
      </c>
      <c r="Y1346" s="44">
        <v>0.12</v>
      </c>
      <c r="Z1346" s="87">
        <f t="shared" si="81"/>
        <v>4.9551119769329786</v>
      </c>
      <c r="AA1346" s="88">
        <f t="shared" si="82"/>
        <v>4.7040449301335352</v>
      </c>
      <c r="AB1346" s="90">
        <f t="shared" si="83"/>
        <v>2.5992646067874305E-2</v>
      </c>
      <c r="AE1346" s="94">
        <v>4.47</v>
      </c>
    </row>
    <row r="1347" spans="1:31" x14ac:dyDescent="0.35">
      <c r="A1347" s="2" t="s">
        <v>365</v>
      </c>
      <c r="B1347" s="9">
        <v>38273</v>
      </c>
      <c r="C1347" s="19">
        <v>2.2400000000000002</v>
      </c>
      <c r="D1347" s="12">
        <v>4.8</v>
      </c>
      <c r="F1347" s="12">
        <v>12</v>
      </c>
      <c r="H1347" s="23">
        <f t="shared" si="80"/>
        <v>1.5848931924611131E-5</v>
      </c>
      <c r="I1347" s="24">
        <v>0.14000000000000001</v>
      </c>
      <c r="J1347" s="25">
        <v>0.01</v>
      </c>
      <c r="K1347" s="30">
        <v>0.2</v>
      </c>
      <c r="L1347" s="25">
        <v>26.9</v>
      </c>
      <c r="M1347" s="30">
        <v>1.7</v>
      </c>
      <c r="N1347" s="25">
        <v>0.05</v>
      </c>
      <c r="O1347" s="25">
        <v>12.2</v>
      </c>
      <c r="P1347" s="25">
        <v>2.93</v>
      </c>
      <c r="Q1347" s="25">
        <v>0.06</v>
      </c>
      <c r="R1347" s="25">
        <v>6.91</v>
      </c>
      <c r="S1347" s="31">
        <v>4.7</v>
      </c>
      <c r="T1347" s="51">
        <v>0.17</v>
      </c>
      <c r="U1347" s="42">
        <v>19.899999999999999</v>
      </c>
      <c r="V1347" s="42">
        <v>58.87</v>
      </c>
      <c r="W1347" s="42">
        <v>0.24</v>
      </c>
      <c r="X1347" s="42">
        <v>18</v>
      </c>
      <c r="Y1347" s="44">
        <v>0.17</v>
      </c>
      <c r="Z1347" s="87">
        <f t="shared" si="81"/>
        <v>2.2160675599072119</v>
      </c>
      <c r="AA1347" s="88">
        <f t="shared" si="82"/>
        <v>2.0521422952639434</v>
      </c>
      <c r="AB1347" s="90">
        <f t="shared" si="83"/>
        <v>3.8406093000479959E-2</v>
      </c>
      <c r="AD1347" s="100"/>
      <c r="AE1347" s="96"/>
    </row>
    <row r="1348" spans="1:31" x14ac:dyDescent="0.35">
      <c r="A1348" s="2" t="s">
        <v>414</v>
      </c>
      <c r="B1348" s="9">
        <v>38238</v>
      </c>
      <c r="C1348" s="18">
        <v>14.37</v>
      </c>
      <c r="D1348" s="12">
        <v>7.52</v>
      </c>
      <c r="F1348" s="12">
        <v>29</v>
      </c>
      <c r="H1348" s="23">
        <f t="shared" ref="H1348:H1411" si="84">10^-(D1348)</f>
        <v>3.0199517204020188E-8</v>
      </c>
      <c r="I1348" s="24">
        <v>2</v>
      </c>
      <c r="J1348" s="25">
        <v>1.1000000000000001</v>
      </c>
      <c r="K1348" s="33"/>
      <c r="L1348" s="25">
        <v>8.6999999999999993</v>
      </c>
      <c r="M1348" s="33"/>
      <c r="N1348" s="25">
        <v>1.84</v>
      </c>
      <c r="O1348" s="25">
        <v>4.7</v>
      </c>
      <c r="P1348" s="25">
        <v>6</v>
      </c>
      <c r="Q1348" s="25">
        <v>0.02</v>
      </c>
      <c r="R1348" s="25">
        <v>108</v>
      </c>
      <c r="S1348" s="34"/>
      <c r="T1348" s="51">
        <v>0.64</v>
      </c>
      <c r="U1348" s="42">
        <v>9</v>
      </c>
      <c r="V1348" s="42">
        <v>0.22</v>
      </c>
      <c r="W1348" s="42">
        <v>1.06</v>
      </c>
      <c r="X1348" s="42">
        <v>29</v>
      </c>
      <c r="Y1348" s="44">
        <v>4.8</v>
      </c>
      <c r="Z1348" s="87">
        <f t="shared" ref="Z1348:Z1411" si="85">(H1348/H$3)+(I1348/I$3*3)+(J1348/J$3)+(L1348/L$3*2)+(N1348/N$3*2)+(O1348/O$3)+(P1348/P$3*2)+(Q1348/Q$3*2)+(R1348/R$3)</f>
        <v>6.0957719534545651</v>
      </c>
      <c r="AA1348" s="88">
        <f t="shared" ref="AA1348:AA1411" si="86">(T1348/T$3*3)+(U1348/U$3*2)+(V1348/V$3)+(W1348/W$3)+(X1348/X$3)+Y1348</f>
        <v>5.8522257534440598</v>
      </c>
      <c r="AB1348" s="90">
        <f t="shared" ref="AB1348:AB1411" si="87">(Z1348-AA1348)/(Z1348+AA1348)</f>
        <v>2.0383850581916729E-2</v>
      </c>
      <c r="AD1348" s="100"/>
      <c r="AE1348" s="96"/>
    </row>
    <row r="1349" spans="1:31" x14ac:dyDescent="0.35">
      <c r="A1349" s="2" t="s">
        <v>414</v>
      </c>
      <c r="B1349" s="9">
        <v>36115</v>
      </c>
      <c r="C1349" s="18">
        <v>5.04</v>
      </c>
      <c r="D1349" s="12">
        <v>8.36</v>
      </c>
      <c r="F1349" s="12">
        <v>450</v>
      </c>
      <c r="H1349" s="23">
        <f t="shared" si="84"/>
        <v>4.3651583224016521E-9</v>
      </c>
      <c r="I1349" s="24">
        <v>0.77</v>
      </c>
      <c r="J1349" s="25">
        <v>1.28</v>
      </c>
      <c r="K1349" s="30">
        <v>1.7</v>
      </c>
      <c r="L1349" s="25">
        <v>22.1</v>
      </c>
      <c r="M1349" s="30">
        <v>2.1</v>
      </c>
      <c r="N1349" s="25">
        <v>4.9000000000000004</v>
      </c>
      <c r="O1349" s="25">
        <v>4.0999999999999996</v>
      </c>
      <c r="P1349" s="25">
        <v>13.7</v>
      </c>
      <c r="Q1349" s="25">
        <v>0.06</v>
      </c>
      <c r="R1349" s="25">
        <v>90</v>
      </c>
      <c r="S1349" s="31">
        <v>10</v>
      </c>
      <c r="T1349" s="51">
        <v>3.06</v>
      </c>
      <c r="U1349" s="42">
        <v>1.4</v>
      </c>
      <c r="V1349" s="42">
        <v>0.44</v>
      </c>
      <c r="W1349" s="42">
        <v>0.03</v>
      </c>
      <c r="X1349" s="42">
        <v>10.8</v>
      </c>
      <c r="Y1349" s="44">
        <v>5.85</v>
      </c>
      <c r="Z1349" s="87">
        <f t="shared" si="85"/>
        <v>6.5838917760828464</v>
      </c>
      <c r="AA1349" s="88">
        <f t="shared" si="86"/>
        <v>6.2882109096078498</v>
      </c>
      <c r="AB1349" s="90">
        <f t="shared" si="87"/>
        <v>2.2970673377527586E-2</v>
      </c>
    </row>
    <row r="1350" spans="1:31" x14ac:dyDescent="0.35">
      <c r="A1350" s="2" t="s">
        <v>268</v>
      </c>
      <c r="B1350" s="9">
        <v>38845</v>
      </c>
      <c r="C1350" s="18">
        <v>1.02</v>
      </c>
      <c r="D1350" s="12">
        <v>5.35</v>
      </c>
      <c r="F1350" s="12">
        <v>23</v>
      </c>
      <c r="H1350" s="23">
        <f t="shared" si="84"/>
        <v>4.4668359215096296E-6</v>
      </c>
      <c r="I1350" s="32">
        <v>0.92</v>
      </c>
      <c r="J1350" s="25">
        <v>0.01</v>
      </c>
      <c r="K1350" s="33"/>
      <c r="L1350" s="25">
        <v>25.4</v>
      </c>
      <c r="M1350" s="33"/>
      <c r="N1350" s="25">
        <v>0.2</v>
      </c>
      <c r="O1350" s="25">
        <v>18.600000000000001</v>
      </c>
      <c r="P1350" s="25">
        <v>3.17</v>
      </c>
      <c r="Q1350" s="25">
        <v>0.05</v>
      </c>
      <c r="R1350" s="25">
        <v>11</v>
      </c>
      <c r="S1350" s="34"/>
      <c r="T1350" s="51">
        <v>0.01</v>
      </c>
      <c r="U1350" s="42">
        <v>39.9</v>
      </c>
      <c r="V1350" s="42">
        <v>53.87</v>
      </c>
      <c r="W1350" s="42">
        <v>9.5250500000000002E-3</v>
      </c>
      <c r="X1350" s="42">
        <v>20</v>
      </c>
      <c r="Y1350" s="44">
        <v>0.27</v>
      </c>
      <c r="Z1350" s="87">
        <f t="shared" si="85"/>
        <v>2.594275549239943</v>
      </c>
      <c r="AA1350" s="88">
        <f t="shared" si="86"/>
        <v>2.53421313934032</v>
      </c>
      <c r="AB1350" s="90">
        <f t="shared" si="87"/>
        <v>1.1711522350310625E-2</v>
      </c>
      <c r="AC1350" s="19">
        <v>2.5</v>
      </c>
      <c r="AD1350" s="13">
        <v>2.5</v>
      </c>
      <c r="AE1350" s="94">
        <v>-1.8</v>
      </c>
    </row>
    <row r="1351" spans="1:31" x14ac:dyDescent="0.35">
      <c r="A1351" s="2" t="s">
        <v>268</v>
      </c>
      <c r="B1351" s="9">
        <v>40352</v>
      </c>
      <c r="C1351" s="18">
        <v>1.45</v>
      </c>
      <c r="D1351" s="12">
        <v>5.22</v>
      </c>
      <c r="F1351" s="12">
        <v>13</v>
      </c>
      <c r="H1351" s="23">
        <f t="shared" si="84"/>
        <v>6.0255958607435782E-6</v>
      </c>
      <c r="I1351" s="32">
        <v>0.97</v>
      </c>
      <c r="J1351" s="25">
        <v>0.01</v>
      </c>
      <c r="K1351" s="29">
        <v>0.3</v>
      </c>
      <c r="L1351" s="25">
        <v>27.5</v>
      </c>
      <c r="M1351" s="29">
        <v>0.8</v>
      </c>
      <c r="N1351" s="25">
        <v>7.0000000000000007E-2</v>
      </c>
      <c r="O1351" s="25">
        <v>15.8</v>
      </c>
      <c r="P1351" s="25">
        <v>4.26</v>
      </c>
      <c r="Q1351" s="25">
        <v>0.02</v>
      </c>
      <c r="R1351" s="25">
        <v>6.22</v>
      </c>
      <c r="S1351" s="29">
        <v>73</v>
      </c>
      <c r="T1351" s="51">
        <v>0.01</v>
      </c>
      <c r="U1351" s="42">
        <v>29.1</v>
      </c>
      <c r="V1351" s="42">
        <v>88.09</v>
      </c>
      <c r="W1351" s="42">
        <v>3.2799999999999999E-3</v>
      </c>
      <c r="X1351" s="42">
        <v>13</v>
      </c>
      <c r="Y1351" s="44">
        <v>0.28000000000000003</v>
      </c>
      <c r="Z1351" s="87">
        <f t="shared" si="85"/>
        <v>2.5090270659787786</v>
      </c>
      <c r="AA1351" s="88">
        <f t="shared" si="86"/>
        <v>2.673715591237003</v>
      </c>
      <c r="AB1351" s="90">
        <f t="shared" si="87"/>
        <v>-3.1776326966366619E-2</v>
      </c>
      <c r="AC1351" s="19">
        <v>2.5</v>
      </c>
      <c r="AD1351" s="99">
        <v>2.67</v>
      </c>
      <c r="AE1351" s="95">
        <v>6.67</v>
      </c>
    </row>
    <row r="1352" spans="1:31" x14ac:dyDescent="0.35">
      <c r="A1352" s="2" t="s">
        <v>268</v>
      </c>
      <c r="B1352" s="9">
        <v>40646</v>
      </c>
      <c r="C1352" s="18">
        <v>1.29</v>
      </c>
      <c r="D1352" s="12">
        <v>5.12</v>
      </c>
      <c r="F1352" s="12">
        <v>12</v>
      </c>
      <c r="H1352" s="23">
        <f t="shared" si="84"/>
        <v>7.5857757502918323E-6</v>
      </c>
      <c r="I1352" s="32">
        <v>0.09</v>
      </c>
      <c r="J1352" s="25">
        <v>0.01</v>
      </c>
      <c r="K1352" s="36"/>
      <c r="L1352" s="25">
        <v>44.9</v>
      </c>
      <c r="M1352" s="36"/>
      <c r="N1352" s="27">
        <v>0.08</v>
      </c>
      <c r="O1352" s="25">
        <v>15.9</v>
      </c>
      <c r="P1352" s="25">
        <v>6.49</v>
      </c>
      <c r="Q1352" s="25">
        <v>0.05</v>
      </c>
      <c r="R1352" s="25">
        <v>5.13</v>
      </c>
      <c r="S1352" s="36"/>
      <c r="T1352" s="51">
        <v>0.01</v>
      </c>
      <c r="U1352" s="42">
        <v>30.4</v>
      </c>
      <c r="V1352" s="42">
        <v>121.29</v>
      </c>
      <c r="W1352" s="42">
        <v>5.2599999999999999E-3</v>
      </c>
      <c r="X1352" s="42">
        <v>13</v>
      </c>
      <c r="Y1352" s="44">
        <v>0.23</v>
      </c>
      <c r="Z1352" s="87">
        <f t="shared" si="85"/>
        <v>3.419501264053463</v>
      </c>
      <c r="AA1352" s="88">
        <f t="shared" si="86"/>
        <v>3.1863061051417336</v>
      </c>
      <c r="AB1352" s="90">
        <f t="shared" si="87"/>
        <v>3.5301537855794325E-2</v>
      </c>
      <c r="AC1352" s="19">
        <v>3.49</v>
      </c>
      <c r="AD1352" s="99">
        <v>3.19</v>
      </c>
      <c r="AE1352" s="95">
        <v>9.1</v>
      </c>
    </row>
    <row r="1353" spans="1:31" x14ac:dyDescent="0.35">
      <c r="A1353" s="2" t="s">
        <v>268</v>
      </c>
      <c r="B1353" s="9">
        <v>41766</v>
      </c>
      <c r="C1353" s="18">
        <v>1.3</v>
      </c>
      <c r="D1353" s="12">
        <v>5.62</v>
      </c>
      <c r="F1353" s="12">
        <v>12</v>
      </c>
      <c r="G1353" s="17"/>
      <c r="H1353" s="23">
        <f t="shared" si="84"/>
        <v>2.3988329190194872E-6</v>
      </c>
      <c r="I1353" s="32">
        <v>0.09</v>
      </c>
      <c r="J1353" s="25">
        <v>0.01</v>
      </c>
      <c r="K1353" s="30">
        <v>0.2</v>
      </c>
      <c r="L1353" s="25">
        <v>45.6</v>
      </c>
      <c r="M1353" s="30">
        <v>1</v>
      </c>
      <c r="N1353" s="25">
        <v>0.05</v>
      </c>
      <c r="O1353" s="25">
        <v>12.4</v>
      </c>
      <c r="P1353" s="25">
        <v>6.24</v>
      </c>
      <c r="Q1353" s="25">
        <v>0.04</v>
      </c>
      <c r="R1353" s="25">
        <v>7.19</v>
      </c>
      <c r="S1353" s="31">
        <v>104</v>
      </c>
      <c r="T1353" s="51">
        <v>0.01</v>
      </c>
      <c r="U1353" s="42">
        <v>32.700000000000003</v>
      </c>
      <c r="V1353" s="42">
        <v>114.65</v>
      </c>
      <c r="W1353" s="42">
        <v>0.01</v>
      </c>
      <c r="X1353" s="42">
        <v>20</v>
      </c>
      <c r="Y1353" s="44">
        <v>0.31</v>
      </c>
      <c r="Z1353" s="87">
        <f t="shared" si="85"/>
        <v>3.4325103187687729</v>
      </c>
      <c r="AA1353" s="88">
        <f t="shared" si="86"/>
        <v>3.4046553402909878</v>
      </c>
      <c r="AB1353" s="90">
        <f t="shared" si="87"/>
        <v>4.0740534699309381E-3</v>
      </c>
      <c r="AC1353" s="19">
        <v>3.51</v>
      </c>
      <c r="AD1353" s="99">
        <v>3.4</v>
      </c>
      <c r="AE1353" s="95">
        <v>3.01</v>
      </c>
    </row>
    <row r="1354" spans="1:31" x14ac:dyDescent="0.35">
      <c r="A1354" s="2" t="s">
        <v>268</v>
      </c>
      <c r="B1354" s="9">
        <v>41100</v>
      </c>
      <c r="C1354" s="18">
        <v>1.36</v>
      </c>
      <c r="D1354" s="12">
        <v>5.07</v>
      </c>
      <c r="F1354" s="12">
        <v>12</v>
      </c>
      <c r="H1354" s="23">
        <f t="shared" si="84"/>
        <v>8.5113803820237531E-6</v>
      </c>
      <c r="I1354" s="28"/>
      <c r="J1354" s="25">
        <v>0.01</v>
      </c>
      <c r="L1354" s="25">
        <v>48.7</v>
      </c>
      <c r="N1354" s="25">
        <v>0.05</v>
      </c>
      <c r="O1354" s="25">
        <v>17.3</v>
      </c>
      <c r="P1354" s="25">
        <v>7.38</v>
      </c>
      <c r="Q1354" s="25">
        <v>0.04</v>
      </c>
      <c r="R1354" s="25">
        <v>5.37</v>
      </c>
      <c r="T1354" s="51">
        <v>0.01</v>
      </c>
      <c r="U1354" s="42">
        <v>38.299999999999997</v>
      </c>
      <c r="V1354" s="42">
        <v>136.34</v>
      </c>
      <c r="W1354" s="42">
        <v>3.2799999999999999E-3</v>
      </c>
      <c r="X1354" s="42">
        <v>14</v>
      </c>
      <c r="Y1354" s="44">
        <v>0.19</v>
      </c>
      <c r="Z1354" s="87">
        <f t="shared" si="85"/>
        <v>3.7171430403672243</v>
      </c>
      <c r="AA1354" s="88">
        <f t="shared" si="86"/>
        <v>3.5816771539535512</v>
      </c>
      <c r="AB1354" s="90">
        <f t="shared" si="87"/>
        <v>1.8559970352342605E-2</v>
      </c>
      <c r="AC1354" s="19">
        <v>3.81</v>
      </c>
      <c r="AD1354" s="99">
        <v>3.58</v>
      </c>
      <c r="AE1354" s="95">
        <v>6.28</v>
      </c>
    </row>
    <row r="1355" spans="1:31" x14ac:dyDescent="0.35">
      <c r="A1355" s="2" t="s">
        <v>268</v>
      </c>
      <c r="B1355" s="9">
        <v>41393</v>
      </c>
      <c r="C1355" s="18">
        <v>1.22</v>
      </c>
      <c r="D1355" s="12">
        <v>5.4</v>
      </c>
      <c r="F1355" s="12">
        <v>12</v>
      </c>
      <c r="H1355" s="23">
        <f t="shared" si="84"/>
        <v>3.9810717055349657E-6</v>
      </c>
      <c r="I1355" s="32">
        <v>0.15</v>
      </c>
      <c r="J1355" s="25">
        <v>0.01</v>
      </c>
      <c r="K1355" s="30">
        <v>0.2</v>
      </c>
      <c r="L1355" s="25">
        <v>50.9</v>
      </c>
      <c r="M1355" s="30">
        <v>0.9</v>
      </c>
      <c r="N1355" s="25">
        <v>0.04</v>
      </c>
      <c r="O1355" s="25">
        <v>14.2</v>
      </c>
      <c r="P1355" s="25">
        <v>6.56</v>
      </c>
      <c r="Q1355" s="25">
        <v>0.03</v>
      </c>
      <c r="R1355" s="25">
        <v>6.55</v>
      </c>
      <c r="S1355" s="34"/>
      <c r="T1355" s="51">
        <v>0.01</v>
      </c>
      <c r="U1355" s="42">
        <v>39.1</v>
      </c>
      <c r="V1355" s="42">
        <v>131.91</v>
      </c>
      <c r="W1355" s="42">
        <v>3.2799999999999999E-3</v>
      </c>
      <c r="X1355" s="42">
        <v>20</v>
      </c>
      <c r="Y1355" s="44">
        <v>0.27</v>
      </c>
      <c r="Z1355" s="87">
        <f t="shared" si="85"/>
        <v>3.7474566616114755</v>
      </c>
      <c r="AA1355" s="88">
        <f t="shared" si="86"/>
        <v>3.7761325320593206</v>
      </c>
      <c r="AB1355" s="90">
        <f t="shared" si="87"/>
        <v>-3.8114614859578802E-3</v>
      </c>
      <c r="AC1355" s="19">
        <v>3.81</v>
      </c>
      <c r="AD1355" s="99">
        <v>3.78</v>
      </c>
      <c r="AE1355" s="95">
        <v>0.91</v>
      </c>
    </row>
    <row r="1356" spans="1:31" x14ac:dyDescent="0.35">
      <c r="A1356" s="2" t="s">
        <v>268</v>
      </c>
      <c r="B1356" s="9">
        <v>42135</v>
      </c>
      <c r="C1356" s="18">
        <v>1.2</v>
      </c>
      <c r="D1356" s="12">
        <v>5.3</v>
      </c>
      <c r="F1356" s="12">
        <v>13</v>
      </c>
      <c r="H1356" s="23">
        <f t="shared" si="84"/>
        <v>5.011872336272719E-6</v>
      </c>
      <c r="I1356" s="32">
        <v>0.11</v>
      </c>
      <c r="J1356" s="25">
        <v>0.01</v>
      </c>
      <c r="K1356" s="36"/>
      <c r="L1356" s="25">
        <v>56.7</v>
      </c>
      <c r="M1356" s="36"/>
      <c r="N1356" s="25">
        <v>0.05</v>
      </c>
      <c r="O1356" s="25">
        <v>13.1</v>
      </c>
      <c r="P1356" s="25">
        <v>7.6</v>
      </c>
      <c r="Q1356" s="25">
        <v>0.04</v>
      </c>
      <c r="R1356" s="25">
        <v>9.94</v>
      </c>
      <c r="S1356" s="29">
        <v>240</v>
      </c>
      <c r="T1356" s="51">
        <v>0.01</v>
      </c>
      <c r="U1356" s="42">
        <v>46</v>
      </c>
      <c r="V1356" s="42">
        <v>156.26</v>
      </c>
      <c r="W1356" s="42">
        <v>3.2799999999999999E-3</v>
      </c>
      <c r="X1356" s="42">
        <v>23</v>
      </c>
      <c r="Y1356" s="44">
        <v>0.24</v>
      </c>
      <c r="Z1356" s="87">
        <f t="shared" si="85"/>
        <v>4.2380371669777661</v>
      </c>
      <c r="AA1356" s="88">
        <f t="shared" si="86"/>
        <v>4.367145960341329</v>
      </c>
      <c r="AB1356" s="90">
        <f t="shared" si="87"/>
        <v>-1.5003607878335311E-2</v>
      </c>
      <c r="AC1356" s="19">
        <v>4.32</v>
      </c>
      <c r="AD1356" s="99">
        <v>4.3600000000000003</v>
      </c>
      <c r="AE1356" s="95">
        <v>1.02</v>
      </c>
    </row>
    <row r="1357" spans="1:31" x14ac:dyDescent="0.35">
      <c r="A1357" s="2" t="s">
        <v>268</v>
      </c>
      <c r="B1357" s="9">
        <v>35880</v>
      </c>
      <c r="C1357" s="19">
        <v>1.0900000000000001</v>
      </c>
      <c r="D1357" s="12">
        <v>5.3</v>
      </c>
      <c r="F1357" s="12">
        <v>18</v>
      </c>
      <c r="H1357" s="23">
        <f t="shared" si="84"/>
        <v>5.011872336272719E-6</v>
      </c>
      <c r="I1357" s="24">
        <v>0.09</v>
      </c>
      <c r="J1357" s="25">
        <v>0.01</v>
      </c>
      <c r="K1357" s="36"/>
      <c r="L1357" s="25">
        <v>64</v>
      </c>
      <c r="M1357" s="36"/>
      <c r="N1357" s="25">
        <v>0.17</v>
      </c>
      <c r="O1357" s="25">
        <v>36</v>
      </c>
      <c r="P1357" s="25">
        <v>9.4</v>
      </c>
      <c r="Q1357" s="25">
        <v>7.0000000000000007E-2</v>
      </c>
      <c r="R1357" s="25">
        <v>23</v>
      </c>
      <c r="S1357" s="36"/>
      <c r="T1357" s="51">
        <v>0.01</v>
      </c>
      <c r="U1357" s="42">
        <v>82.5</v>
      </c>
      <c r="V1357" s="42">
        <v>191.16</v>
      </c>
      <c r="W1357" s="42">
        <v>6.5680000000000001E-3</v>
      </c>
      <c r="X1357" s="42">
        <v>51</v>
      </c>
      <c r="Y1357" s="44">
        <v>0.19</v>
      </c>
      <c r="Z1357" s="87">
        <f t="shared" si="85"/>
        <v>5.9073121112343516</v>
      </c>
      <c r="AA1357" s="88">
        <f t="shared" si="86"/>
        <v>6.4298281165001034</v>
      </c>
      <c r="AB1357" s="90">
        <f t="shared" si="87"/>
        <v>-4.2353089583201137E-2</v>
      </c>
      <c r="AD1357" s="100"/>
      <c r="AE1357" s="96"/>
    </row>
    <row r="1358" spans="1:31" x14ac:dyDescent="0.35">
      <c r="A1358" s="2" t="s">
        <v>268</v>
      </c>
      <c r="B1358" s="9">
        <v>36272</v>
      </c>
      <c r="C1358" s="18">
        <v>1.03</v>
      </c>
      <c r="D1358" s="12">
        <v>5.33</v>
      </c>
      <c r="F1358" s="12">
        <v>14</v>
      </c>
      <c r="G1358" s="17"/>
      <c r="H1358" s="23">
        <f t="shared" si="84"/>
        <v>4.6773514128719787E-6</v>
      </c>
      <c r="I1358" s="32">
        <v>0.2</v>
      </c>
      <c r="J1358" s="25">
        <v>0.01</v>
      </c>
      <c r="L1358" s="25">
        <v>55</v>
      </c>
      <c r="N1358" s="25">
        <v>0.1</v>
      </c>
      <c r="O1358" s="25">
        <v>34</v>
      </c>
      <c r="P1358" s="25">
        <v>7.4</v>
      </c>
      <c r="Q1358" s="25">
        <v>0.1</v>
      </c>
      <c r="R1358" s="25">
        <v>11</v>
      </c>
      <c r="T1358" s="51">
        <v>0.01</v>
      </c>
      <c r="U1358" s="42">
        <v>80.2</v>
      </c>
      <c r="V1358" s="42">
        <v>152.24</v>
      </c>
      <c r="W1358" s="42">
        <v>6.2395999999999997E-3</v>
      </c>
      <c r="X1358" s="42">
        <v>25</v>
      </c>
      <c r="Y1358" s="44">
        <v>0.27</v>
      </c>
      <c r="Z1358" s="87">
        <f t="shared" si="85"/>
        <v>4.731368340439408</v>
      </c>
      <c r="AA1358" s="88">
        <f t="shared" si="86"/>
        <v>5.1007699265149107</v>
      </c>
      <c r="AB1358" s="90">
        <f t="shared" si="87"/>
        <v>-3.7570829055268304E-2</v>
      </c>
      <c r="AD1358" s="100"/>
      <c r="AE1358" s="96"/>
    </row>
    <row r="1359" spans="1:31" x14ac:dyDescent="0.35">
      <c r="A1359" s="2" t="s">
        <v>268</v>
      </c>
      <c r="B1359" s="9">
        <v>37216</v>
      </c>
      <c r="C1359" s="18">
        <v>0.93</v>
      </c>
      <c r="D1359" s="12">
        <v>5.16</v>
      </c>
      <c r="F1359" s="12">
        <v>26</v>
      </c>
      <c r="H1359" s="23">
        <f t="shared" si="84"/>
        <v>6.9183097091893498E-6</v>
      </c>
      <c r="I1359" s="32">
        <v>0.41</v>
      </c>
      <c r="J1359" s="25">
        <v>0.01</v>
      </c>
      <c r="K1359" s="30">
        <v>0.6</v>
      </c>
      <c r="L1359" s="25">
        <v>27.8</v>
      </c>
      <c r="M1359" s="30">
        <v>1.6</v>
      </c>
      <c r="N1359" s="25">
        <v>0.23</v>
      </c>
      <c r="O1359" s="25">
        <v>22.5</v>
      </c>
      <c r="P1359" s="25">
        <v>3.25</v>
      </c>
      <c r="Q1359" s="25">
        <v>0.37</v>
      </c>
      <c r="R1359" s="25">
        <v>9.33</v>
      </c>
      <c r="S1359" s="31">
        <v>8.9</v>
      </c>
      <c r="T1359" s="51">
        <v>0.02</v>
      </c>
      <c r="U1359" s="42">
        <v>58.4</v>
      </c>
      <c r="V1359" s="42">
        <v>42.54</v>
      </c>
      <c r="W1359" s="42">
        <v>0.02</v>
      </c>
      <c r="X1359" s="42">
        <v>21</v>
      </c>
      <c r="Y1359" s="44">
        <v>0.4</v>
      </c>
      <c r="Z1359" s="87">
        <f t="shared" si="85"/>
        <v>2.7037388053391949</v>
      </c>
      <c r="AA1359" s="88">
        <f t="shared" si="86"/>
        <v>2.8953593925509638</v>
      </c>
      <c r="AB1359" s="90">
        <f t="shared" si="87"/>
        <v>-3.4223473216450279E-2</v>
      </c>
      <c r="AD1359" s="100"/>
      <c r="AE1359" s="96"/>
    </row>
    <row r="1360" spans="1:31" x14ac:dyDescent="0.35">
      <c r="A1360" s="2" t="s">
        <v>268</v>
      </c>
      <c r="B1360" s="9">
        <v>36474</v>
      </c>
      <c r="C1360" s="18">
        <v>2.0499999999999998</v>
      </c>
      <c r="D1360" s="12">
        <v>5.1100000000000003</v>
      </c>
      <c r="E1360" s="16"/>
      <c r="F1360" s="12">
        <v>19</v>
      </c>
      <c r="H1360" s="23">
        <f t="shared" si="84"/>
        <v>7.7624711662868956E-6</v>
      </c>
      <c r="I1360" s="28"/>
      <c r="J1360" s="25">
        <v>0.05</v>
      </c>
      <c r="K1360" s="36"/>
      <c r="L1360" s="25">
        <v>50</v>
      </c>
      <c r="M1360" s="36"/>
      <c r="N1360" s="25">
        <v>0.28999999999999998</v>
      </c>
      <c r="O1360" s="25">
        <v>29</v>
      </c>
      <c r="P1360" s="25">
        <v>7.5</v>
      </c>
      <c r="Q1360" s="25">
        <v>7.0000000000000007E-2</v>
      </c>
      <c r="R1360" s="25">
        <v>14</v>
      </c>
      <c r="S1360" s="36"/>
      <c r="T1360" s="51">
        <v>0.01</v>
      </c>
      <c r="U1360" s="42">
        <v>108</v>
      </c>
      <c r="V1360" s="42">
        <v>74.989999999999995</v>
      </c>
      <c r="W1360" s="42">
        <v>0.05</v>
      </c>
      <c r="X1360" s="42">
        <v>34</v>
      </c>
      <c r="Y1360" s="44">
        <v>0.28999999999999998</v>
      </c>
      <c r="Z1360" s="87">
        <f t="shared" si="85"/>
        <v>4.4784071403471852</v>
      </c>
      <c r="AA1360" s="88">
        <f t="shared" si="86"/>
        <v>4.7083768653688312</v>
      </c>
      <c r="AB1360" s="90">
        <f t="shared" si="87"/>
        <v>-2.5032669199423731E-2</v>
      </c>
      <c r="AD1360" s="100"/>
      <c r="AE1360" s="96"/>
    </row>
    <row r="1361" spans="1:31" x14ac:dyDescent="0.35">
      <c r="A1361" s="2" t="s">
        <v>268</v>
      </c>
      <c r="B1361" s="9">
        <v>35564</v>
      </c>
      <c r="C1361" s="18">
        <v>1.32</v>
      </c>
      <c r="D1361" s="12">
        <v>5.17</v>
      </c>
      <c r="F1361" s="12">
        <v>13</v>
      </c>
      <c r="H1361" s="23">
        <f t="shared" si="84"/>
        <v>6.7608297539198155E-6</v>
      </c>
      <c r="I1361" s="28"/>
      <c r="J1361" s="25">
        <v>0.01</v>
      </c>
      <c r="L1361" s="25">
        <v>68</v>
      </c>
      <c r="N1361" s="25">
        <v>0.14000000000000001</v>
      </c>
      <c r="O1361" s="25">
        <v>36</v>
      </c>
      <c r="P1361" s="25">
        <v>5.8</v>
      </c>
      <c r="Q1361" s="25">
        <v>0.06</v>
      </c>
      <c r="R1361" s="25">
        <v>26</v>
      </c>
      <c r="T1361" s="51">
        <v>0.01</v>
      </c>
      <c r="U1361" s="42">
        <v>83.7</v>
      </c>
      <c r="V1361" s="42">
        <v>146.81</v>
      </c>
      <c r="W1361" s="42">
        <v>0.02</v>
      </c>
      <c r="X1361" s="42">
        <v>69</v>
      </c>
      <c r="Y1361" s="44">
        <v>0.14000000000000001</v>
      </c>
      <c r="Z1361" s="87">
        <f t="shared" si="85"/>
        <v>5.9297860102580326</v>
      </c>
      <c r="AA1361" s="88">
        <f t="shared" si="86"/>
        <v>6.1975367247661772</v>
      </c>
      <c r="AB1361" s="90">
        <f t="shared" si="87"/>
        <v>-2.2078303707946143E-2</v>
      </c>
      <c r="AE1361" s="96"/>
    </row>
    <row r="1362" spans="1:31" x14ac:dyDescent="0.35">
      <c r="A1362" s="2" t="s">
        <v>268</v>
      </c>
      <c r="B1362" s="9">
        <v>37949</v>
      </c>
      <c r="C1362" s="18">
        <v>1.91</v>
      </c>
      <c r="D1362" s="12">
        <v>5.22</v>
      </c>
      <c r="F1362" s="12">
        <v>22</v>
      </c>
      <c r="H1362" s="23">
        <f t="shared" si="84"/>
        <v>6.0255958607435782E-6</v>
      </c>
      <c r="J1362" s="25">
        <v>0.02</v>
      </c>
      <c r="K1362" s="29">
        <v>0.3</v>
      </c>
      <c r="L1362" s="27">
        <v>24.6</v>
      </c>
      <c r="M1362" s="29">
        <v>1.6</v>
      </c>
      <c r="N1362" s="27">
        <v>0.24</v>
      </c>
      <c r="O1362" s="27">
        <v>22.7</v>
      </c>
      <c r="P1362" s="27">
        <v>3.08</v>
      </c>
      <c r="Q1362" s="27">
        <v>0.14000000000000001</v>
      </c>
      <c r="R1362" s="27">
        <v>11.4</v>
      </c>
      <c r="S1362" s="29">
        <v>110</v>
      </c>
      <c r="T1362" s="51">
        <v>0.01</v>
      </c>
      <c r="U1362" s="42">
        <v>58.5</v>
      </c>
      <c r="V1362" s="42">
        <v>25.54</v>
      </c>
      <c r="W1362" s="42">
        <v>0.08</v>
      </c>
      <c r="X1362" s="42">
        <v>27</v>
      </c>
      <c r="Y1362" s="44">
        <v>0.28999999999999998</v>
      </c>
      <c r="Z1362" s="87">
        <f t="shared" si="85"/>
        <v>2.572177058779793</v>
      </c>
      <c r="AA1362" s="88">
        <f t="shared" si="86"/>
        <v>2.6834885863699185</v>
      </c>
      <c r="AB1362" s="90">
        <f t="shared" si="87"/>
        <v>-2.1179339612833137E-2</v>
      </c>
    </row>
    <row r="1363" spans="1:31" x14ac:dyDescent="0.35">
      <c r="A1363" s="2" t="s">
        <v>268</v>
      </c>
      <c r="B1363" s="9">
        <v>37399</v>
      </c>
      <c r="C1363" s="18">
        <v>0.9</v>
      </c>
      <c r="D1363" s="12">
        <v>5.14</v>
      </c>
      <c r="F1363" s="12">
        <v>21</v>
      </c>
      <c r="H1363" s="23">
        <f t="shared" si="84"/>
        <v>7.2443596007498957E-6</v>
      </c>
      <c r="I1363" s="32">
        <v>0.81</v>
      </c>
      <c r="J1363" s="25">
        <v>0.03</v>
      </c>
      <c r="K1363" s="30">
        <v>0.4</v>
      </c>
      <c r="L1363" s="25">
        <v>25.4</v>
      </c>
      <c r="M1363" s="30">
        <v>1.1000000000000001</v>
      </c>
      <c r="N1363" s="25">
        <v>0.24</v>
      </c>
      <c r="O1363" s="25">
        <v>26</v>
      </c>
      <c r="P1363" s="25">
        <v>3.72</v>
      </c>
      <c r="Q1363" s="25">
        <v>0.28000000000000003</v>
      </c>
      <c r="R1363" s="25">
        <v>7.61</v>
      </c>
      <c r="S1363" s="31">
        <v>93</v>
      </c>
      <c r="T1363" s="51">
        <v>0.01</v>
      </c>
      <c r="U1363" s="42">
        <v>59.9</v>
      </c>
      <c r="V1363" s="42">
        <v>48.29</v>
      </c>
      <c r="W1363" s="42">
        <v>0.03</v>
      </c>
      <c r="X1363" s="42">
        <v>18</v>
      </c>
      <c r="Y1363" s="44">
        <v>0.26</v>
      </c>
      <c r="Z1363" s="87">
        <f t="shared" si="85"/>
        <v>2.6800150993752583</v>
      </c>
      <c r="AA1363" s="88">
        <f t="shared" si="86"/>
        <v>2.7946038261231108</v>
      </c>
      <c r="AB1363" s="90">
        <f t="shared" si="87"/>
        <v>-2.0930904654230552E-2</v>
      </c>
      <c r="AD1363" s="100"/>
      <c r="AE1363" s="96"/>
    </row>
    <row r="1364" spans="1:31" x14ac:dyDescent="0.35">
      <c r="A1364" s="2" t="s">
        <v>268</v>
      </c>
      <c r="B1364" s="9">
        <v>38502</v>
      </c>
      <c r="C1364" s="18">
        <v>1.35</v>
      </c>
      <c r="D1364" s="12">
        <v>5.17</v>
      </c>
      <c r="F1364" s="12">
        <v>22</v>
      </c>
      <c r="H1364" s="23">
        <f t="shared" si="84"/>
        <v>6.7608297539198155E-6</v>
      </c>
      <c r="I1364" s="32">
        <v>2E-3</v>
      </c>
      <c r="J1364" s="25">
        <v>0.01</v>
      </c>
      <c r="K1364" s="30">
        <v>0.3</v>
      </c>
      <c r="L1364" s="25">
        <v>27.1</v>
      </c>
      <c r="M1364" s="30">
        <v>1.5</v>
      </c>
      <c r="N1364" s="25">
        <v>0.16</v>
      </c>
      <c r="O1364" s="25">
        <v>21.1</v>
      </c>
      <c r="P1364" s="25">
        <v>3.28</v>
      </c>
      <c r="Q1364" s="25">
        <v>0.04</v>
      </c>
      <c r="R1364" s="25">
        <v>11.7</v>
      </c>
      <c r="S1364" s="31">
        <v>89</v>
      </c>
      <c r="T1364" s="51">
        <v>0.01</v>
      </c>
      <c r="U1364" s="42">
        <v>41.8</v>
      </c>
      <c r="V1364" s="42">
        <v>54.36</v>
      </c>
      <c r="W1364" s="42">
        <v>6.5690000000000002E-3</v>
      </c>
      <c r="X1364" s="42">
        <v>25</v>
      </c>
      <c r="Y1364" s="44">
        <v>0.27</v>
      </c>
      <c r="Z1364" s="87">
        <f t="shared" si="85"/>
        <v>2.6786725428237124</v>
      </c>
      <c r="AA1364" s="88">
        <f t="shared" si="86"/>
        <v>2.7226503182611537</v>
      </c>
      <c r="AB1364" s="90">
        <f t="shared" si="87"/>
        <v>-8.1420378985840296E-3</v>
      </c>
      <c r="AD1364" s="100"/>
      <c r="AE1364" s="96"/>
    </row>
    <row r="1365" spans="1:31" x14ac:dyDescent="0.35">
      <c r="A1365" s="2" t="s">
        <v>268</v>
      </c>
      <c r="B1365" s="9">
        <v>38273</v>
      </c>
      <c r="C1365" s="18">
        <v>1.38</v>
      </c>
      <c r="D1365" s="12">
        <v>5</v>
      </c>
      <c r="F1365" s="12">
        <v>21</v>
      </c>
      <c r="H1365" s="23">
        <f t="shared" si="84"/>
        <v>1.0000000000000001E-5</v>
      </c>
      <c r="I1365" s="32">
        <v>0.47</v>
      </c>
      <c r="J1365" s="25">
        <v>0.01</v>
      </c>
      <c r="K1365" s="30">
        <v>0.3</v>
      </c>
      <c r="L1365" s="25">
        <v>26.2</v>
      </c>
      <c r="M1365" s="30">
        <v>1.5</v>
      </c>
      <c r="N1365" s="25">
        <v>0.19</v>
      </c>
      <c r="O1365" s="25">
        <v>24.1</v>
      </c>
      <c r="P1365" s="25">
        <v>3.22</v>
      </c>
      <c r="Q1365" s="25">
        <v>0.04</v>
      </c>
      <c r="R1365" s="25">
        <v>10.6</v>
      </c>
      <c r="S1365" s="31">
        <v>91</v>
      </c>
      <c r="T1365" s="51">
        <v>0.01</v>
      </c>
      <c r="U1365" s="42">
        <v>51.6</v>
      </c>
      <c r="V1365" s="42">
        <v>40.99</v>
      </c>
      <c r="W1365" s="42">
        <v>7.0000000000000007E-2</v>
      </c>
      <c r="X1365" s="42">
        <v>25</v>
      </c>
      <c r="Y1365" s="44">
        <v>0.28999999999999998</v>
      </c>
      <c r="Z1365" s="87">
        <f t="shared" si="85"/>
        <v>2.7108216681308921</v>
      </c>
      <c r="AA1365" s="88">
        <f t="shared" si="86"/>
        <v>2.73240199536539</v>
      </c>
      <c r="AB1365" s="90">
        <f t="shared" si="87"/>
        <v>-3.964622541458537E-3</v>
      </c>
    </row>
    <row r="1366" spans="1:31" x14ac:dyDescent="0.35">
      <c r="A1366" s="2" t="s">
        <v>268</v>
      </c>
      <c r="B1366" s="9">
        <v>38686</v>
      </c>
      <c r="C1366" s="18">
        <v>1.17</v>
      </c>
      <c r="D1366" s="12">
        <v>5.45</v>
      </c>
      <c r="F1366" s="12">
        <v>22</v>
      </c>
      <c r="H1366" s="23">
        <f t="shared" si="84"/>
        <v>3.5481338923357504E-6</v>
      </c>
      <c r="I1366" s="32">
        <v>2E-3</v>
      </c>
      <c r="J1366" s="25">
        <v>0.01</v>
      </c>
      <c r="K1366" s="30">
        <v>0.4</v>
      </c>
      <c r="L1366" s="25">
        <v>24.3</v>
      </c>
      <c r="M1366" s="30">
        <v>1.3</v>
      </c>
      <c r="N1366" s="25">
        <v>0.22</v>
      </c>
      <c r="O1366" s="25">
        <v>20.6</v>
      </c>
      <c r="P1366" s="25">
        <v>3.01</v>
      </c>
      <c r="Q1366" s="25">
        <v>0.04</v>
      </c>
      <c r="R1366" s="25">
        <v>11.7</v>
      </c>
      <c r="S1366" s="31">
        <v>76</v>
      </c>
      <c r="T1366" s="51">
        <v>0.01</v>
      </c>
      <c r="U1366" s="42">
        <v>46.6</v>
      </c>
      <c r="V1366" s="42">
        <v>33.380000000000003</v>
      </c>
      <c r="W1366" s="42">
        <v>0.06</v>
      </c>
      <c r="X1366" s="42">
        <v>24</v>
      </c>
      <c r="Y1366" s="44">
        <v>0.3</v>
      </c>
      <c r="Z1366" s="87">
        <f t="shared" si="85"/>
        <v>2.5060965787783598</v>
      </c>
      <c r="AA1366" s="88">
        <f t="shared" si="86"/>
        <v>2.487143156717357</v>
      </c>
      <c r="AB1366" s="90">
        <f t="shared" si="87"/>
        <v>3.7958165569875568E-3</v>
      </c>
      <c r="AD1366" s="100"/>
      <c r="AE1366" s="96"/>
    </row>
    <row r="1367" spans="1:31" x14ac:dyDescent="0.35">
      <c r="A1367" s="2" t="s">
        <v>268</v>
      </c>
      <c r="B1367" s="9">
        <v>35191</v>
      </c>
      <c r="C1367" s="19">
        <v>1.59</v>
      </c>
      <c r="D1367" s="12">
        <v>4.95</v>
      </c>
      <c r="F1367" s="12">
        <v>15</v>
      </c>
      <c r="H1367" s="23">
        <f t="shared" si="84"/>
        <v>1.1220184543019627E-5</v>
      </c>
      <c r="I1367" s="24">
        <v>0.42</v>
      </c>
      <c r="J1367" s="25">
        <v>0.13</v>
      </c>
      <c r="K1367" s="33"/>
      <c r="L1367" s="25">
        <v>57</v>
      </c>
      <c r="M1367" s="33"/>
      <c r="N1367" s="25">
        <v>0.16</v>
      </c>
      <c r="O1367" s="25">
        <v>28</v>
      </c>
      <c r="P1367" s="25">
        <v>7.1</v>
      </c>
      <c r="Q1367" s="25">
        <v>7.0000000000000007E-2</v>
      </c>
      <c r="R1367" s="25">
        <v>16</v>
      </c>
      <c r="S1367" s="34"/>
      <c r="T1367" s="51">
        <v>0.02</v>
      </c>
      <c r="U1367" s="42">
        <v>64.5</v>
      </c>
      <c r="V1367" s="42">
        <v>128.71</v>
      </c>
      <c r="W1367" s="42">
        <v>3.6124E-3</v>
      </c>
      <c r="X1367" s="42">
        <v>46</v>
      </c>
      <c r="Y1367" s="44">
        <v>0.13</v>
      </c>
      <c r="Z1367" s="87">
        <f t="shared" si="85"/>
        <v>4.9027130027300352</v>
      </c>
      <c r="AA1367" s="88">
        <f t="shared" si="86"/>
        <v>4.8470512037477027</v>
      </c>
      <c r="AB1367" s="90">
        <f t="shared" si="87"/>
        <v>5.7090405268827738E-3</v>
      </c>
      <c r="AD1367" s="100"/>
      <c r="AE1367" s="96"/>
    </row>
    <row r="1368" spans="1:31" x14ac:dyDescent="0.35">
      <c r="A1368" s="2" t="s">
        <v>268</v>
      </c>
      <c r="B1368" s="9">
        <v>37721</v>
      </c>
      <c r="C1368" s="18">
        <v>0.95</v>
      </c>
      <c r="D1368" s="12">
        <v>5.23</v>
      </c>
      <c r="F1368" s="12">
        <v>18</v>
      </c>
      <c r="H1368" s="23">
        <f t="shared" si="84"/>
        <v>5.8884365535558799E-6</v>
      </c>
      <c r="J1368" s="25">
        <v>0.01</v>
      </c>
      <c r="K1368" s="30">
        <v>0.3</v>
      </c>
      <c r="L1368" s="25">
        <v>32.299999999999997</v>
      </c>
      <c r="M1368" s="30">
        <v>1.1000000000000001</v>
      </c>
      <c r="N1368" s="25">
        <v>0.12</v>
      </c>
      <c r="O1368" s="25">
        <v>26.1</v>
      </c>
      <c r="P1368" s="25">
        <v>4.07</v>
      </c>
      <c r="Q1368" s="25">
        <v>0.05</v>
      </c>
      <c r="R1368" s="25">
        <v>5.58</v>
      </c>
      <c r="S1368" s="31">
        <v>61</v>
      </c>
      <c r="T1368" s="51">
        <v>0.01</v>
      </c>
      <c r="U1368" s="42">
        <v>54.6</v>
      </c>
      <c r="V1368" s="42">
        <v>58.96</v>
      </c>
      <c r="W1368" s="42">
        <v>7.2300000000000003E-3</v>
      </c>
      <c r="X1368" s="42">
        <v>13</v>
      </c>
      <c r="Y1368" s="44">
        <v>0.37</v>
      </c>
      <c r="Z1368" s="87">
        <f t="shared" si="85"/>
        <v>2.8635303173827671</v>
      </c>
      <c r="AA1368" s="88">
        <f t="shared" si="86"/>
        <v>2.8248256635844657</v>
      </c>
      <c r="AB1368" s="90">
        <f t="shared" si="87"/>
        <v>6.8041898094640899E-3</v>
      </c>
      <c r="AD1368" s="100"/>
      <c r="AE1368" s="96"/>
    </row>
    <row r="1369" spans="1:31" x14ac:dyDescent="0.35">
      <c r="A1369" s="2" t="s">
        <v>268</v>
      </c>
      <c r="B1369" s="9">
        <v>39904</v>
      </c>
      <c r="C1369" s="18">
        <v>0.8</v>
      </c>
      <c r="D1369" s="12">
        <v>5.36</v>
      </c>
      <c r="F1369" s="12">
        <v>16</v>
      </c>
      <c r="H1369" s="23">
        <f t="shared" si="84"/>
        <v>4.3651583224016507E-6</v>
      </c>
      <c r="I1369" s="32">
        <v>2E-3</v>
      </c>
      <c r="J1369" s="25">
        <v>0.01</v>
      </c>
      <c r="K1369" s="36"/>
      <c r="L1369" s="25">
        <v>26.5</v>
      </c>
      <c r="M1369" s="36"/>
      <c r="N1369" s="25">
        <v>0.1</v>
      </c>
      <c r="O1369" s="25">
        <v>15.5</v>
      </c>
      <c r="P1369" s="25">
        <v>3.83</v>
      </c>
      <c r="Q1369" s="25">
        <v>0.03</v>
      </c>
      <c r="R1369" s="25">
        <v>6.57</v>
      </c>
      <c r="S1369" s="36"/>
      <c r="T1369" s="51">
        <v>0.01</v>
      </c>
      <c r="U1369" s="42">
        <v>27.1</v>
      </c>
      <c r="V1369" s="42">
        <v>63.3</v>
      </c>
      <c r="W1369" s="42">
        <v>3.2799999999999999E-3</v>
      </c>
      <c r="X1369" s="42">
        <v>13</v>
      </c>
      <c r="Y1369" s="44">
        <v>0.32</v>
      </c>
      <c r="Z1369" s="87">
        <f t="shared" si="85"/>
        <v>2.3251032480628497</v>
      </c>
      <c r="AA1369" s="88">
        <f t="shared" si="86"/>
        <v>2.2722405747000018</v>
      </c>
      <c r="AB1369" s="90">
        <f t="shared" si="87"/>
        <v>1.1498525105107141E-2</v>
      </c>
      <c r="AD1369" s="100"/>
      <c r="AE1369" s="95">
        <v>2.19</v>
      </c>
    </row>
    <row r="1370" spans="1:31" x14ac:dyDescent="0.35">
      <c r="A1370" s="2" t="s">
        <v>268</v>
      </c>
      <c r="B1370" s="9">
        <v>37060</v>
      </c>
      <c r="C1370" s="18">
        <v>1.45</v>
      </c>
      <c r="D1370" s="12">
        <v>5.34</v>
      </c>
      <c r="F1370" s="12">
        <v>13</v>
      </c>
      <c r="H1370" s="23">
        <f t="shared" si="84"/>
        <v>4.5708818961487476E-6</v>
      </c>
      <c r="I1370" s="32">
        <v>0.11</v>
      </c>
      <c r="J1370" s="25">
        <v>0.02</v>
      </c>
      <c r="K1370" s="36"/>
      <c r="L1370" s="25">
        <v>90.8</v>
      </c>
      <c r="M1370" s="36"/>
      <c r="N1370" s="25">
        <v>0.09</v>
      </c>
      <c r="O1370" s="25">
        <v>37.6</v>
      </c>
      <c r="P1370" s="25">
        <v>10.6</v>
      </c>
      <c r="Q1370" s="25">
        <v>0.12</v>
      </c>
      <c r="R1370" s="25">
        <v>24.4</v>
      </c>
      <c r="S1370" s="36"/>
      <c r="T1370" s="51">
        <v>0.01</v>
      </c>
      <c r="U1370" s="42">
        <v>105</v>
      </c>
      <c r="V1370" s="42">
        <v>217.66</v>
      </c>
      <c r="W1370" s="42">
        <v>3.2845000000000001E-3</v>
      </c>
      <c r="X1370" s="42">
        <v>49</v>
      </c>
      <c r="Y1370" s="44">
        <v>0.16</v>
      </c>
      <c r="Z1370" s="87">
        <f t="shared" si="85"/>
        <v>7.4469133580935392</v>
      </c>
      <c r="AA1370" s="88">
        <f t="shared" si="86"/>
        <v>7.2391670536526025</v>
      </c>
      <c r="AB1370" s="90">
        <f t="shared" si="87"/>
        <v>1.4145796469613373E-2</v>
      </c>
      <c r="AD1370" s="100"/>
      <c r="AE1370" s="96"/>
    </row>
    <row r="1371" spans="1:31" x14ac:dyDescent="0.35">
      <c r="A1371" s="2" t="s">
        <v>268</v>
      </c>
      <c r="B1371" s="9">
        <v>34801</v>
      </c>
      <c r="C1371" s="18">
        <v>0.75</v>
      </c>
      <c r="D1371" s="12">
        <v>4.96</v>
      </c>
      <c r="F1371" s="12">
        <v>18</v>
      </c>
      <c r="H1371" s="23">
        <f t="shared" si="84"/>
        <v>1.0964781961431843E-5</v>
      </c>
      <c r="I1371" s="28"/>
      <c r="J1371" s="25">
        <v>0.04</v>
      </c>
      <c r="K1371" s="33"/>
      <c r="L1371" s="25">
        <v>63</v>
      </c>
      <c r="M1371" s="33"/>
      <c r="N1371" s="25">
        <v>0.19</v>
      </c>
      <c r="O1371" s="25">
        <v>34</v>
      </c>
      <c r="P1371" s="25">
        <v>8.4</v>
      </c>
      <c r="Q1371" s="25">
        <v>0.14000000000000001</v>
      </c>
      <c r="R1371" s="25">
        <v>18</v>
      </c>
      <c r="S1371" s="34"/>
      <c r="T1371" s="51">
        <v>0.01</v>
      </c>
      <c r="U1371" s="42">
        <v>79.5</v>
      </c>
      <c r="V1371" s="42">
        <v>141.22</v>
      </c>
      <c r="W1371" s="42">
        <v>0.01</v>
      </c>
      <c r="X1371" s="42">
        <v>42</v>
      </c>
      <c r="Y1371" s="44">
        <v>0.1</v>
      </c>
      <c r="Z1371" s="87">
        <f t="shared" si="85"/>
        <v>5.5014341278016383</v>
      </c>
      <c r="AA1371" s="88">
        <f t="shared" si="86"/>
        <v>5.2180856915408977</v>
      </c>
      <c r="AB1371" s="90">
        <f t="shared" si="87"/>
        <v>2.6432941123860833E-2</v>
      </c>
      <c r="AD1371" s="100"/>
      <c r="AE1371" s="96"/>
    </row>
    <row r="1372" spans="1:31" x14ac:dyDescent="0.35">
      <c r="A1372" s="2" t="s">
        <v>268</v>
      </c>
      <c r="B1372" s="9">
        <v>39566</v>
      </c>
      <c r="C1372" s="18">
        <v>0.95</v>
      </c>
      <c r="D1372" s="12">
        <v>5.41</v>
      </c>
      <c r="F1372" s="12">
        <v>17</v>
      </c>
      <c r="H1372" s="23">
        <f t="shared" si="84"/>
        <v>3.8904514499428E-6</v>
      </c>
      <c r="I1372" s="32">
        <v>0.01</v>
      </c>
      <c r="J1372" s="25">
        <v>0.02</v>
      </c>
      <c r="K1372" s="36"/>
      <c r="L1372" s="25">
        <v>24.7</v>
      </c>
      <c r="M1372" s="36"/>
      <c r="N1372" s="25">
        <v>0.13</v>
      </c>
      <c r="O1372" s="25">
        <v>20.7</v>
      </c>
      <c r="P1372" s="25">
        <v>3.64</v>
      </c>
      <c r="Q1372" s="25">
        <v>0.06</v>
      </c>
      <c r="R1372" s="25">
        <v>5.56</v>
      </c>
      <c r="S1372" s="36"/>
      <c r="T1372" s="51">
        <v>0.01</v>
      </c>
      <c r="U1372" s="42">
        <v>34.299999999999997</v>
      </c>
      <c r="V1372" s="42">
        <v>44.04</v>
      </c>
      <c r="W1372" s="42">
        <v>8.5400000000000007E-3</v>
      </c>
      <c r="X1372" s="42">
        <v>13</v>
      </c>
      <c r="Y1372" s="44">
        <v>0.37</v>
      </c>
      <c r="Z1372" s="87">
        <f t="shared" si="85"/>
        <v>2.3123226796527767</v>
      </c>
      <c r="AA1372" s="88">
        <f t="shared" si="86"/>
        <v>2.1616004659302601</v>
      </c>
      <c r="AB1372" s="90">
        <f t="shared" si="87"/>
        <v>3.3689048474451311E-2</v>
      </c>
      <c r="AD1372" s="100"/>
      <c r="AE1372" s="95">
        <v>117.72</v>
      </c>
    </row>
    <row r="1373" spans="1:31" x14ac:dyDescent="0.35">
      <c r="A1373" s="2" t="s">
        <v>268</v>
      </c>
      <c r="B1373" s="9">
        <v>38105</v>
      </c>
      <c r="C1373" s="18">
        <v>1.19</v>
      </c>
      <c r="D1373" s="12">
        <v>5.26</v>
      </c>
      <c r="F1373" s="12">
        <v>22</v>
      </c>
      <c r="H1373" s="23">
        <f t="shared" si="84"/>
        <v>5.4954087385762383E-6</v>
      </c>
      <c r="I1373" s="32">
        <v>0.3</v>
      </c>
      <c r="J1373" s="25">
        <v>0.01</v>
      </c>
      <c r="K1373" s="30">
        <v>0.2</v>
      </c>
      <c r="L1373" s="25">
        <v>33.5</v>
      </c>
      <c r="M1373" s="30">
        <v>1.4</v>
      </c>
      <c r="N1373" s="25">
        <v>0.16</v>
      </c>
      <c r="O1373" s="25">
        <v>23.9</v>
      </c>
      <c r="P1373" s="25">
        <v>3.99</v>
      </c>
      <c r="Q1373" s="25">
        <v>0.04</v>
      </c>
      <c r="R1373" s="25">
        <v>10.9</v>
      </c>
      <c r="S1373" s="31">
        <v>81</v>
      </c>
      <c r="T1373" s="51">
        <v>0.01</v>
      </c>
      <c r="U1373" s="42">
        <v>49.4</v>
      </c>
      <c r="V1373" s="42">
        <v>55.42</v>
      </c>
      <c r="W1373" s="42">
        <v>6.2405500000000001E-3</v>
      </c>
      <c r="X1373" s="42">
        <v>24</v>
      </c>
      <c r="Y1373" s="44">
        <v>0.31</v>
      </c>
      <c r="Z1373" s="87">
        <f t="shared" si="85"/>
        <v>3.1263939019984641</v>
      </c>
      <c r="AA1373" s="88">
        <f t="shared" si="86"/>
        <v>2.9097491735928611</v>
      </c>
      <c r="AB1373" s="90">
        <f t="shared" si="87"/>
        <v>3.5891251365737314E-2</v>
      </c>
      <c r="AD1373" s="100"/>
      <c r="AE1373" s="96"/>
    </row>
    <row r="1374" spans="1:31" x14ac:dyDescent="0.35">
      <c r="A1374" s="2" t="s">
        <v>301</v>
      </c>
      <c r="B1374" s="9">
        <v>38691</v>
      </c>
      <c r="C1374" s="18">
        <v>2.2000000000000002</v>
      </c>
      <c r="D1374" s="12">
        <v>5.5</v>
      </c>
      <c r="F1374" s="12">
        <v>2.8</v>
      </c>
      <c r="H1374" s="23">
        <f t="shared" si="84"/>
        <v>3.1622776601683767E-6</v>
      </c>
      <c r="I1374" s="32">
        <v>5.0000000000000001E-3</v>
      </c>
      <c r="J1374" s="25">
        <v>0.05</v>
      </c>
      <c r="K1374" s="29">
        <v>1</v>
      </c>
      <c r="L1374" s="25">
        <v>30.1</v>
      </c>
      <c r="M1374" s="29">
        <v>1</v>
      </c>
      <c r="N1374" s="25">
        <v>1.84</v>
      </c>
      <c r="O1374" s="25">
        <v>5.2</v>
      </c>
      <c r="P1374" s="25">
        <v>3.2</v>
      </c>
      <c r="Q1374" s="25">
        <v>0.1</v>
      </c>
      <c r="R1374" s="25">
        <v>35</v>
      </c>
      <c r="S1374" s="29">
        <v>5</v>
      </c>
      <c r="T1374" s="51">
        <v>0.03</v>
      </c>
      <c r="U1374" s="42">
        <v>64</v>
      </c>
      <c r="V1374" s="42">
        <v>5.75</v>
      </c>
      <c r="W1374" s="42">
        <v>0.03</v>
      </c>
      <c r="X1374" s="42">
        <v>58</v>
      </c>
      <c r="Y1374" s="44">
        <v>0.5</v>
      </c>
      <c r="Z1374" s="87">
        <f t="shared" si="85"/>
        <v>3.4935235461224674</v>
      </c>
      <c r="AA1374" s="88">
        <f t="shared" si="86"/>
        <v>3.5628107898179575</v>
      </c>
      <c r="AB1374" s="90">
        <f t="shared" si="87"/>
        <v>-9.8191554420239812E-3</v>
      </c>
      <c r="AC1374" s="19">
        <v>3.49</v>
      </c>
      <c r="AD1374" s="99">
        <v>-3.56</v>
      </c>
      <c r="AE1374" s="95">
        <v>-1.97</v>
      </c>
    </row>
    <row r="1375" spans="1:31" x14ac:dyDescent="0.35">
      <c r="A1375" s="2" t="s">
        <v>301</v>
      </c>
      <c r="B1375" s="9">
        <v>38841</v>
      </c>
      <c r="C1375" s="20"/>
      <c r="D1375" s="12">
        <v>5.96</v>
      </c>
      <c r="F1375" s="12">
        <v>2.5</v>
      </c>
      <c r="H1375" s="23">
        <f t="shared" si="84"/>
        <v>1.0964781961431832E-6</v>
      </c>
      <c r="I1375" s="32">
        <v>5.0000000000000001E-3</v>
      </c>
      <c r="J1375" s="25">
        <v>0.05</v>
      </c>
      <c r="K1375" s="30">
        <v>5</v>
      </c>
      <c r="L1375" s="25">
        <v>32.229999999999997</v>
      </c>
      <c r="M1375" s="30">
        <v>5</v>
      </c>
      <c r="N1375" s="25">
        <v>2.41</v>
      </c>
      <c r="O1375" s="25">
        <v>6.45</v>
      </c>
      <c r="P1375" s="25">
        <v>3.19</v>
      </c>
      <c r="Q1375" s="25">
        <v>0.11</v>
      </c>
      <c r="R1375" s="25">
        <v>32.5</v>
      </c>
      <c r="S1375" s="31">
        <v>10</v>
      </c>
      <c r="T1375" s="51">
        <v>0.06</v>
      </c>
      <c r="U1375" s="42">
        <v>65</v>
      </c>
      <c r="V1375" s="42">
        <v>5</v>
      </c>
      <c r="W1375" s="42">
        <v>0.02</v>
      </c>
      <c r="X1375" s="42">
        <v>55</v>
      </c>
      <c r="Y1375" s="44">
        <v>0.48</v>
      </c>
      <c r="Z1375" s="87">
        <f t="shared" si="85"/>
        <v>3.542988427380152</v>
      </c>
      <c r="AA1375" s="88">
        <f t="shared" si="86"/>
        <v>3.4676362113018029</v>
      </c>
      <c r="AB1375" s="90">
        <f t="shared" si="87"/>
        <v>1.0748288485249126E-2</v>
      </c>
      <c r="AC1375" s="19">
        <v>3.55</v>
      </c>
      <c r="AD1375" s="99">
        <v>3.47</v>
      </c>
      <c r="AE1375" s="95">
        <v>2.2000000000000002</v>
      </c>
    </row>
    <row r="1376" spans="1:31" x14ac:dyDescent="0.35">
      <c r="A1376" s="2" t="s">
        <v>301</v>
      </c>
      <c r="B1376" s="9">
        <v>40507</v>
      </c>
      <c r="C1376" s="18">
        <v>1.9</v>
      </c>
      <c r="D1376" s="12">
        <v>5.72</v>
      </c>
      <c r="F1376" s="12">
        <v>3.5</v>
      </c>
      <c r="H1376" s="23">
        <f t="shared" si="84"/>
        <v>1.9054607179632462E-6</v>
      </c>
      <c r="I1376" s="32">
        <v>0.33</v>
      </c>
      <c r="J1376" s="25">
        <v>0.01</v>
      </c>
      <c r="K1376" s="36"/>
      <c r="L1376" s="25">
        <v>34.700000000000003</v>
      </c>
      <c r="M1376" s="36"/>
      <c r="N1376" s="25">
        <v>2.5099999999999998</v>
      </c>
      <c r="O1376" s="25">
        <v>6.62</v>
      </c>
      <c r="P1376" s="25">
        <v>3.41</v>
      </c>
      <c r="Q1376" s="25">
        <v>0.11</v>
      </c>
      <c r="R1376" s="25">
        <v>38.6</v>
      </c>
      <c r="S1376" s="36"/>
      <c r="T1376" s="51">
        <v>7.0000000000000007E-2</v>
      </c>
      <c r="U1376" s="42">
        <v>68.900000000000006</v>
      </c>
      <c r="V1376" s="42">
        <v>4</v>
      </c>
      <c r="W1376" s="42">
        <v>0.01</v>
      </c>
      <c r="X1376" s="42">
        <v>62</v>
      </c>
      <c r="Y1376" s="44">
        <v>0.64</v>
      </c>
      <c r="Z1376" s="87">
        <f t="shared" si="85"/>
        <v>3.9915195346256374</v>
      </c>
      <c r="AA1376" s="88">
        <f t="shared" si="86"/>
        <v>3.8902576883197746</v>
      </c>
      <c r="AB1376" s="90">
        <f t="shared" si="87"/>
        <v>1.2847590516903918E-2</v>
      </c>
      <c r="AC1376" s="19">
        <v>4</v>
      </c>
      <c r="AD1376" s="99">
        <v>3.89</v>
      </c>
      <c r="AE1376" s="95">
        <v>2.82</v>
      </c>
    </row>
    <row r="1377" spans="1:31" x14ac:dyDescent="0.35">
      <c r="A1377" s="2" t="s">
        <v>301</v>
      </c>
      <c r="B1377" s="9">
        <v>42291</v>
      </c>
      <c r="C1377" s="18">
        <v>2.23</v>
      </c>
      <c r="D1377" s="12">
        <v>5.76</v>
      </c>
      <c r="F1377" s="12">
        <v>2.9</v>
      </c>
      <c r="H1377" s="23">
        <f t="shared" si="84"/>
        <v>1.7378008287493753E-6</v>
      </c>
      <c r="I1377" s="32">
        <v>0.27</v>
      </c>
      <c r="J1377" s="25">
        <v>0.02</v>
      </c>
      <c r="K1377" s="29">
        <v>1.1000000000000001</v>
      </c>
      <c r="L1377" s="25">
        <v>38.5</v>
      </c>
      <c r="M1377" s="29">
        <v>0.2</v>
      </c>
      <c r="N1377" s="25">
        <v>1.78</v>
      </c>
      <c r="O1377" s="25">
        <v>6.67</v>
      </c>
      <c r="P1377" s="25">
        <v>4.13</v>
      </c>
      <c r="Q1377" s="25">
        <v>0.1</v>
      </c>
      <c r="R1377" s="25">
        <v>46.7</v>
      </c>
      <c r="S1377" s="29">
        <v>1.7</v>
      </c>
      <c r="T1377" s="51">
        <v>0.06</v>
      </c>
      <c r="U1377" s="42">
        <v>59</v>
      </c>
      <c r="V1377" s="42">
        <v>5.48</v>
      </c>
      <c r="W1377" s="42">
        <v>0.02</v>
      </c>
      <c r="X1377" s="42">
        <v>90</v>
      </c>
      <c r="Y1377" s="44">
        <v>0.56999999999999995</v>
      </c>
      <c r="Z1377" s="87">
        <f t="shared" si="85"/>
        <v>4.5613593424823478</v>
      </c>
      <c r="AA1377" s="88">
        <f t="shared" si="86"/>
        <v>4.427775291087042</v>
      </c>
      <c r="AB1377" s="90">
        <f t="shared" si="87"/>
        <v>1.4860613044602093E-2</v>
      </c>
      <c r="AC1377" s="19">
        <v>4.57</v>
      </c>
      <c r="AD1377" s="99">
        <v>4.43</v>
      </c>
      <c r="AE1377" s="95">
        <v>3.07</v>
      </c>
    </row>
    <row r="1378" spans="1:31" x14ac:dyDescent="0.35">
      <c r="A1378" s="2" t="s">
        <v>301</v>
      </c>
      <c r="B1378" s="9">
        <v>41886</v>
      </c>
      <c r="C1378" s="19">
        <v>2.5</v>
      </c>
      <c r="D1378" s="12">
        <v>5.81</v>
      </c>
      <c r="F1378" s="12">
        <v>3.1</v>
      </c>
      <c r="G1378" s="16"/>
      <c r="H1378" s="23">
        <f t="shared" si="84"/>
        <v>1.5488166189124819E-6</v>
      </c>
      <c r="I1378" s="32">
        <v>0.02</v>
      </c>
      <c r="J1378" s="25">
        <v>0.01</v>
      </c>
      <c r="K1378" s="36"/>
      <c r="L1378" s="25">
        <v>48.1</v>
      </c>
      <c r="M1378" s="36"/>
      <c r="N1378" s="25">
        <v>2.25</v>
      </c>
      <c r="O1378" s="25">
        <v>7.03</v>
      </c>
      <c r="P1378" s="25">
        <v>4.8499999999999996</v>
      </c>
      <c r="Q1378" s="25">
        <v>0.13</v>
      </c>
      <c r="R1378" s="25">
        <v>48.5</v>
      </c>
      <c r="S1378" s="36"/>
      <c r="T1378" s="51">
        <v>0.05</v>
      </c>
      <c r="U1378" s="42">
        <v>60.6</v>
      </c>
      <c r="V1378" s="42">
        <v>4.95</v>
      </c>
      <c r="W1378" s="42">
        <v>0.02</v>
      </c>
      <c r="X1378" s="42">
        <v>113</v>
      </c>
      <c r="Y1378" s="44">
        <v>0.55000000000000004</v>
      </c>
      <c r="Z1378" s="87">
        <f t="shared" si="85"/>
        <v>5.1767069969186394</v>
      </c>
      <c r="AA1378" s="88">
        <f t="shared" si="86"/>
        <v>5.0810211885995438</v>
      </c>
      <c r="AB1378" s="90">
        <f t="shared" si="87"/>
        <v>9.3281676594028397E-3</v>
      </c>
      <c r="AC1378" s="19">
        <v>5.22</v>
      </c>
      <c r="AD1378" s="99">
        <v>5.08</v>
      </c>
      <c r="AE1378" s="95">
        <v>2.66</v>
      </c>
    </row>
    <row r="1379" spans="1:31" x14ac:dyDescent="0.35">
      <c r="A1379" s="2" t="s">
        <v>301</v>
      </c>
      <c r="B1379" s="9">
        <v>41100</v>
      </c>
      <c r="C1379" s="18">
        <v>2.0299999999999998</v>
      </c>
      <c r="D1379" s="12">
        <v>5.65</v>
      </c>
      <c r="F1379" s="12">
        <v>11</v>
      </c>
      <c r="H1379" s="23">
        <f t="shared" si="84"/>
        <v>2.2387211385683329E-6</v>
      </c>
      <c r="I1379" s="32">
        <v>0.31</v>
      </c>
      <c r="J1379" s="25">
        <v>0.01</v>
      </c>
      <c r="K1379" s="29">
        <v>1.4</v>
      </c>
      <c r="L1379" s="25">
        <v>50</v>
      </c>
      <c r="M1379" s="29">
        <v>0.2</v>
      </c>
      <c r="N1379" s="25">
        <v>2.39</v>
      </c>
      <c r="O1379" s="25">
        <v>7.42</v>
      </c>
      <c r="P1379" s="25">
        <v>5.35</v>
      </c>
      <c r="Q1379" s="25">
        <v>0.15</v>
      </c>
      <c r="R1379" s="25">
        <v>47.1</v>
      </c>
      <c r="S1379" s="29">
        <v>3.1</v>
      </c>
      <c r="T1379" s="51">
        <v>0.06</v>
      </c>
      <c r="U1379" s="42">
        <v>60.2</v>
      </c>
      <c r="V1379" s="42">
        <v>7.03</v>
      </c>
      <c r="W1379" s="42">
        <v>0.01</v>
      </c>
      <c r="X1379" s="42">
        <v>121</v>
      </c>
      <c r="Y1379" s="44">
        <v>0.52</v>
      </c>
      <c r="Z1379" s="87">
        <f t="shared" si="85"/>
        <v>5.299719388150498</v>
      </c>
      <c r="AA1379" s="88">
        <f t="shared" si="86"/>
        <v>5.302010769935114</v>
      </c>
      <c r="AB1379" s="90">
        <f t="shared" si="87"/>
        <v>-2.161328151583257E-4</v>
      </c>
      <c r="AC1379" s="19">
        <v>5.31</v>
      </c>
      <c r="AD1379" s="13">
        <v>5.3</v>
      </c>
      <c r="AE1379" s="95">
        <v>0.18</v>
      </c>
    </row>
    <row r="1380" spans="1:31" x14ac:dyDescent="0.35">
      <c r="A1380" s="2" t="s">
        <v>301</v>
      </c>
      <c r="B1380" s="9">
        <v>41589</v>
      </c>
      <c r="C1380" s="18">
        <v>1.89</v>
      </c>
      <c r="D1380" s="12">
        <v>5.74</v>
      </c>
      <c r="F1380" s="12">
        <v>2.9</v>
      </c>
      <c r="H1380" s="23">
        <f t="shared" si="84"/>
        <v>1.8197008586099798E-6</v>
      </c>
      <c r="I1380" s="28"/>
      <c r="J1380" s="25">
        <v>0.02</v>
      </c>
      <c r="K1380" s="33"/>
      <c r="L1380" s="25">
        <v>57.3</v>
      </c>
      <c r="M1380" s="33"/>
      <c r="N1380" s="25">
        <v>3.36</v>
      </c>
      <c r="O1380" s="25">
        <v>7.57</v>
      </c>
      <c r="P1380" s="25">
        <v>5.65</v>
      </c>
      <c r="Q1380" s="25">
        <v>0.16</v>
      </c>
      <c r="R1380" s="25">
        <v>52.9</v>
      </c>
      <c r="S1380" s="34"/>
      <c r="T1380" s="50">
        <v>0.06</v>
      </c>
      <c r="U1380" s="42">
        <v>58.5</v>
      </c>
      <c r="V1380" s="42">
        <v>4.38</v>
      </c>
      <c r="W1380" s="42">
        <v>0.01</v>
      </c>
      <c r="X1380" s="42">
        <v>143</v>
      </c>
      <c r="Y1380" s="44">
        <v>0.54</v>
      </c>
      <c r="Z1380" s="87">
        <f t="shared" si="85"/>
        <v>5.94597705708604</v>
      </c>
      <c r="AA1380" s="88">
        <f t="shared" si="86"/>
        <v>5.8644703572595267</v>
      </c>
      <c r="AB1380" s="90">
        <f t="shared" si="87"/>
        <v>6.9012372662115322E-3</v>
      </c>
      <c r="AC1380" s="19">
        <v>6.01</v>
      </c>
      <c r="AD1380" s="99">
        <v>5.86</v>
      </c>
      <c r="AE1380" s="95">
        <v>2.4500000000000002</v>
      </c>
    </row>
    <row r="1381" spans="1:31" x14ac:dyDescent="0.35">
      <c r="A1381" s="2" t="s">
        <v>301</v>
      </c>
      <c r="B1381" s="9">
        <v>39762</v>
      </c>
      <c r="C1381" s="18">
        <v>2.0699999999999998</v>
      </c>
      <c r="D1381" s="12">
        <v>5.69</v>
      </c>
      <c r="F1381" s="12">
        <v>2.2999999999999998</v>
      </c>
      <c r="H1381" s="23">
        <f t="shared" si="84"/>
        <v>2.0417379446695244E-6</v>
      </c>
      <c r="I1381" s="32">
        <v>0.35</v>
      </c>
      <c r="J1381" s="25">
        <v>0.01</v>
      </c>
      <c r="K1381" s="36"/>
      <c r="L1381" s="25">
        <v>52.5</v>
      </c>
      <c r="M1381" s="36"/>
      <c r="N1381" s="25">
        <v>2.54</v>
      </c>
      <c r="O1381" s="25">
        <v>7.98</v>
      </c>
      <c r="P1381" s="25">
        <v>5.7</v>
      </c>
      <c r="Q1381" s="25">
        <v>0.17</v>
      </c>
      <c r="R1381" s="25">
        <v>49.2</v>
      </c>
      <c r="S1381" s="36"/>
      <c r="T1381" s="51">
        <v>0.05</v>
      </c>
      <c r="U1381" s="42">
        <v>69.8</v>
      </c>
      <c r="V1381" s="42">
        <v>6.64</v>
      </c>
      <c r="W1381" s="42">
        <v>0.01</v>
      </c>
      <c r="X1381" s="42">
        <v>132</v>
      </c>
      <c r="Y1381" s="44">
        <v>0.48</v>
      </c>
      <c r="Z1381" s="87">
        <f t="shared" si="85"/>
        <v>5.5694780750561428</v>
      </c>
      <c r="AA1381" s="88">
        <f t="shared" si="86"/>
        <v>5.765555022871748</v>
      </c>
      <c r="AB1381" s="90">
        <f t="shared" si="87"/>
        <v>-1.7298312772589013E-2</v>
      </c>
      <c r="AD1381" s="100"/>
      <c r="AE1381" s="95">
        <v>5.88</v>
      </c>
    </row>
    <row r="1382" spans="1:31" x14ac:dyDescent="0.35">
      <c r="A1382" s="2" t="s">
        <v>301</v>
      </c>
      <c r="B1382" s="9">
        <v>38239</v>
      </c>
      <c r="C1382" s="19">
        <v>2.46</v>
      </c>
      <c r="D1382" s="12">
        <v>5.56</v>
      </c>
      <c r="F1382" s="12">
        <v>1.9</v>
      </c>
      <c r="H1382" s="23">
        <f t="shared" si="84"/>
        <v>2.7542287033381663E-6</v>
      </c>
      <c r="J1382" s="25">
        <v>0.05</v>
      </c>
      <c r="K1382" s="33"/>
      <c r="L1382" s="25">
        <v>35.299999999999997</v>
      </c>
      <c r="M1382" s="33"/>
      <c r="N1382" s="25">
        <v>2.13</v>
      </c>
      <c r="O1382" s="25">
        <v>5.5</v>
      </c>
      <c r="P1382" s="25">
        <v>3.5</v>
      </c>
      <c r="Q1382" s="25">
        <v>0.12</v>
      </c>
      <c r="R1382" s="25">
        <v>33.5</v>
      </c>
      <c r="S1382" s="34"/>
      <c r="T1382" s="51">
        <v>0.06</v>
      </c>
      <c r="U1382" s="42">
        <v>51</v>
      </c>
      <c r="V1382" s="42">
        <v>4.42</v>
      </c>
      <c r="W1382" s="42">
        <v>0.01</v>
      </c>
      <c r="X1382" s="42">
        <v>74</v>
      </c>
      <c r="Y1382" s="44">
        <v>0.6</v>
      </c>
      <c r="Z1382" s="87">
        <f t="shared" si="85"/>
        <v>3.730669311707322</v>
      </c>
      <c r="AA1382" s="88">
        <f t="shared" si="86"/>
        <v>3.8225759827770536</v>
      </c>
      <c r="AB1382" s="90">
        <f t="shared" si="87"/>
        <v>-1.216783878802994E-2</v>
      </c>
      <c r="AD1382" s="100"/>
      <c r="AE1382" s="96"/>
    </row>
    <row r="1383" spans="1:31" x14ac:dyDescent="0.35">
      <c r="A1383" s="2" t="s">
        <v>301</v>
      </c>
      <c r="B1383" s="9">
        <v>40114</v>
      </c>
      <c r="C1383" s="18">
        <v>2.4500000000000002</v>
      </c>
      <c r="D1383" s="12">
        <v>5.62</v>
      </c>
      <c r="F1383" s="12">
        <v>3.1</v>
      </c>
      <c r="H1383" s="23">
        <f t="shared" si="84"/>
        <v>2.3988329190194872E-6</v>
      </c>
      <c r="I1383" s="24">
        <v>3.0000000000000001E-3</v>
      </c>
      <c r="J1383" s="25">
        <v>0.01</v>
      </c>
      <c r="K1383" s="30">
        <v>1.5</v>
      </c>
      <c r="L1383" s="25">
        <v>49.4</v>
      </c>
      <c r="M1383" s="30">
        <v>0.3</v>
      </c>
      <c r="N1383" s="25">
        <v>2.82</v>
      </c>
      <c r="O1383" s="25">
        <v>7.9</v>
      </c>
      <c r="P1383" s="25">
        <v>5.04</v>
      </c>
      <c r="Q1383" s="25">
        <v>0.16</v>
      </c>
      <c r="R1383" s="25">
        <v>43.1</v>
      </c>
      <c r="S1383" s="31">
        <v>2.2000000000000002</v>
      </c>
      <c r="T1383" s="51">
        <v>0.05</v>
      </c>
      <c r="U1383" s="42">
        <v>69.2</v>
      </c>
      <c r="V1383" s="42">
        <v>4.29</v>
      </c>
      <c r="W1383" s="42">
        <v>0.01</v>
      </c>
      <c r="X1383" s="42">
        <v>105</v>
      </c>
      <c r="Y1383" s="44">
        <v>0.56999999999999995</v>
      </c>
      <c r="Z1383" s="87">
        <f t="shared" si="85"/>
        <v>5.0641890694440663</v>
      </c>
      <c r="AA1383" s="88">
        <f t="shared" si="86"/>
        <v>5.0435247978141913</v>
      </c>
      <c r="AB1383" s="90">
        <f t="shared" si="87"/>
        <v>2.0444060745340711E-3</v>
      </c>
      <c r="AD1383" s="100"/>
      <c r="AE1383" s="95">
        <v>1.43</v>
      </c>
    </row>
    <row r="1384" spans="1:31" x14ac:dyDescent="0.35">
      <c r="A1384" s="2" t="s">
        <v>301</v>
      </c>
      <c r="B1384" s="9">
        <v>39366</v>
      </c>
      <c r="C1384" s="18">
        <v>2.09</v>
      </c>
      <c r="D1384" s="12">
        <v>5.64</v>
      </c>
      <c r="F1384" s="12">
        <v>2.9</v>
      </c>
      <c r="H1384" s="23">
        <f t="shared" si="84"/>
        <v>2.2908676527677705E-6</v>
      </c>
      <c r="I1384" s="32">
        <v>0.28999999999999998</v>
      </c>
      <c r="J1384" s="25">
        <v>0.01</v>
      </c>
      <c r="K1384" s="36"/>
      <c r="L1384" s="25">
        <v>34.6</v>
      </c>
      <c r="M1384" s="36"/>
      <c r="N1384" s="25">
        <v>2.02</v>
      </c>
      <c r="O1384" s="25">
        <v>7.13</v>
      </c>
      <c r="P1384" s="25">
        <v>3.75</v>
      </c>
      <c r="Q1384" s="25">
        <v>0.11</v>
      </c>
      <c r="R1384" s="25">
        <v>31.9</v>
      </c>
      <c r="S1384" s="36"/>
      <c r="T1384" s="51">
        <v>7.0000000000000007E-2</v>
      </c>
      <c r="U1384" s="42">
        <v>70.900000000000006</v>
      </c>
      <c r="V1384" s="42">
        <v>6.46</v>
      </c>
      <c r="W1384" s="42">
        <v>0.01</v>
      </c>
      <c r="X1384" s="42">
        <v>54</v>
      </c>
      <c r="Y1384" s="44">
        <v>0.52</v>
      </c>
      <c r="Z1384" s="87">
        <f t="shared" si="85"/>
        <v>3.7141196093628635</v>
      </c>
      <c r="AA1384" s="88">
        <f t="shared" si="86"/>
        <v>3.6259014568473118</v>
      </c>
      <c r="AB1384" s="90">
        <f t="shared" si="87"/>
        <v>1.2018787374012367E-2</v>
      </c>
      <c r="AD1384" s="100"/>
      <c r="AE1384" s="96"/>
    </row>
    <row r="1385" spans="1:31" x14ac:dyDescent="0.35">
      <c r="A1385" s="2" t="s">
        <v>194</v>
      </c>
      <c r="B1385" s="9">
        <v>38691</v>
      </c>
      <c r="C1385" s="18">
        <v>8.9700000000000006</v>
      </c>
      <c r="D1385" s="12">
        <v>7</v>
      </c>
      <c r="F1385" s="12">
        <v>1.5</v>
      </c>
      <c r="G1385" s="16"/>
      <c r="H1385" s="23">
        <f t="shared" si="84"/>
        <v>9.9999999999999995E-8</v>
      </c>
      <c r="I1385" s="32">
        <v>0.02</v>
      </c>
      <c r="J1385" s="25">
        <v>0.08</v>
      </c>
      <c r="K1385" s="29">
        <v>1</v>
      </c>
      <c r="L1385" s="25">
        <v>88</v>
      </c>
      <c r="M1385" s="29">
        <v>1</v>
      </c>
      <c r="N1385" s="25">
        <v>0.62</v>
      </c>
      <c r="O1385" s="25">
        <v>3.5</v>
      </c>
      <c r="P1385" s="25">
        <v>4.0999999999999996</v>
      </c>
      <c r="Q1385" s="25">
        <v>0.36</v>
      </c>
      <c r="R1385" s="25">
        <v>16.7</v>
      </c>
      <c r="S1385" s="29">
        <v>5</v>
      </c>
      <c r="T1385" s="51">
        <v>0.12</v>
      </c>
      <c r="U1385" s="42">
        <v>48</v>
      </c>
      <c r="V1385" s="42">
        <v>0.44</v>
      </c>
      <c r="W1385" s="42">
        <v>0.03</v>
      </c>
      <c r="X1385" s="42">
        <v>27</v>
      </c>
      <c r="Y1385" s="44">
        <v>3.8</v>
      </c>
      <c r="Z1385" s="87">
        <f t="shared" si="85"/>
        <v>5.5864201115796694</v>
      </c>
      <c r="AA1385" s="88">
        <f t="shared" si="86"/>
        <v>5.5724470906679064</v>
      </c>
      <c r="AB1385" s="90">
        <f t="shared" si="87"/>
        <v>1.25218990946936E-3</v>
      </c>
      <c r="AC1385" s="19">
        <v>5.58</v>
      </c>
      <c r="AD1385" s="99">
        <v>-5.56</v>
      </c>
      <c r="AE1385" s="95">
        <v>0.37</v>
      </c>
    </row>
    <row r="1386" spans="1:31" x14ac:dyDescent="0.35">
      <c r="A1386" s="2" t="s">
        <v>194</v>
      </c>
      <c r="B1386" s="9">
        <v>41886</v>
      </c>
      <c r="C1386" s="18">
        <v>9.1300000000000008</v>
      </c>
      <c r="D1386" s="12">
        <v>7.35</v>
      </c>
      <c r="F1386" s="12">
        <v>1.9</v>
      </c>
      <c r="H1386" s="23">
        <f t="shared" si="84"/>
        <v>4.466835921509628E-8</v>
      </c>
      <c r="I1386" s="32">
        <v>8.0000000000000002E-3</v>
      </c>
      <c r="J1386" s="25">
        <v>0.09</v>
      </c>
      <c r="K1386" s="30">
        <v>2.7</v>
      </c>
      <c r="L1386" s="25">
        <v>78.2</v>
      </c>
      <c r="M1386" s="33"/>
      <c r="N1386" s="25">
        <v>0.65</v>
      </c>
      <c r="O1386" s="25">
        <v>3.36</v>
      </c>
      <c r="P1386" s="25">
        <v>3.84</v>
      </c>
      <c r="Q1386" s="25">
        <v>0.31</v>
      </c>
      <c r="R1386" s="25">
        <v>13.7</v>
      </c>
      <c r="S1386" s="34"/>
      <c r="T1386" s="51">
        <v>0.06</v>
      </c>
      <c r="U1386" s="42">
        <v>28.7</v>
      </c>
      <c r="V1386" s="42">
        <v>0.22</v>
      </c>
      <c r="W1386" s="42">
        <v>3.2799999999999999E-3</v>
      </c>
      <c r="X1386" s="42">
        <v>16</v>
      </c>
      <c r="Y1386" s="44">
        <v>3.83</v>
      </c>
      <c r="Z1386" s="87">
        <f t="shared" si="85"/>
        <v>4.9404110176750979</v>
      </c>
      <c r="AA1386" s="88">
        <f t="shared" si="86"/>
        <v>4.8843359456224249</v>
      </c>
      <c r="AB1386" s="90">
        <f t="shared" si="87"/>
        <v>5.7075334624040351E-3</v>
      </c>
      <c r="AC1386" s="19">
        <v>4.95</v>
      </c>
      <c r="AD1386" s="99">
        <v>4.88</v>
      </c>
      <c r="AE1386" s="95">
        <v>1.44</v>
      </c>
    </row>
    <row r="1387" spans="1:31" x14ac:dyDescent="0.35">
      <c r="A1387" s="2" t="s">
        <v>194</v>
      </c>
      <c r="B1387" s="9">
        <v>42291</v>
      </c>
      <c r="C1387" s="18">
        <v>8.99</v>
      </c>
      <c r="D1387" s="12">
        <v>7.29</v>
      </c>
      <c r="F1387" s="12">
        <v>1.8</v>
      </c>
      <c r="H1387" s="23">
        <f t="shared" si="84"/>
        <v>5.1286138399136415E-8</v>
      </c>
      <c r="I1387" s="32">
        <v>0.28999999999999998</v>
      </c>
      <c r="J1387" s="25">
        <v>0.09</v>
      </c>
      <c r="K1387" s="30">
        <v>2.4</v>
      </c>
      <c r="L1387" s="25">
        <v>80.099999999999994</v>
      </c>
      <c r="M1387" s="30">
        <v>0.2</v>
      </c>
      <c r="N1387" s="25">
        <v>0.66</v>
      </c>
      <c r="O1387" s="25">
        <v>3.24</v>
      </c>
      <c r="P1387" s="25">
        <v>3.92</v>
      </c>
      <c r="Q1387" s="25">
        <v>0.28000000000000003</v>
      </c>
      <c r="R1387" s="25">
        <v>12.7</v>
      </c>
      <c r="S1387" s="31">
        <v>0.5</v>
      </c>
      <c r="T1387" s="51">
        <v>7.0000000000000007E-2</v>
      </c>
      <c r="U1387" s="42">
        <v>27.2</v>
      </c>
      <c r="V1387" s="42">
        <v>0.22</v>
      </c>
      <c r="W1387" s="42">
        <v>3.2799999999999999E-3</v>
      </c>
      <c r="X1387" s="42">
        <v>17</v>
      </c>
      <c r="Y1387" s="44">
        <v>3.83</v>
      </c>
      <c r="Z1387" s="87">
        <f t="shared" si="85"/>
        <v>5.0258593927836195</v>
      </c>
      <c r="AA1387" s="88">
        <f t="shared" si="86"/>
        <v>4.8816333494167772</v>
      </c>
      <c r="AB1387" s="90">
        <f t="shared" si="87"/>
        <v>1.4557269646286971E-2</v>
      </c>
      <c r="AC1387" s="19">
        <v>5.01</v>
      </c>
      <c r="AD1387" s="99">
        <v>4.88</v>
      </c>
      <c r="AE1387" s="95">
        <v>2.58</v>
      </c>
    </row>
    <row r="1388" spans="1:31" x14ac:dyDescent="0.35">
      <c r="A1388" s="2" t="s">
        <v>194</v>
      </c>
      <c r="B1388" s="9">
        <v>40507</v>
      </c>
      <c r="C1388" s="19">
        <v>8.8000000000000007</v>
      </c>
      <c r="D1388" s="12">
        <v>7.32</v>
      </c>
      <c r="F1388" s="12">
        <v>2.1</v>
      </c>
      <c r="H1388" s="23">
        <f t="shared" si="84"/>
        <v>4.7863009232263782E-8</v>
      </c>
      <c r="I1388" s="24">
        <v>0.39</v>
      </c>
      <c r="J1388" s="25">
        <v>0.09</v>
      </c>
      <c r="K1388" s="36"/>
      <c r="L1388" s="25">
        <v>83.5</v>
      </c>
      <c r="M1388" s="36"/>
      <c r="N1388" s="25">
        <v>0.73</v>
      </c>
      <c r="O1388" s="25">
        <v>3.58</v>
      </c>
      <c r="P1388" s="25">
        <v>4.03</v>
      </c>
      <c r="Q1388" s="25">
        <v>0.35</v>
      </c>
      <c r="R1388" s="25">
        <v>14</v>
      </c>
      <c r="S1388" s="36"/>
      <c r="T1388" s="51">
        <v>0.05</v>
      </c>
      <c r="U1388" s="42">
        <v>34.5</v>
      </c>
      <c r="V1388" s="42">
        <v>0.22</v>
      </c>
      <c r="W1388" s="42">
        <v>3.2799999999999999E-3</v>
      </c>
      <c r="X1388" s="42">
        <v>19</v>
      </c>
      <c r="Y1388" s="44">
        <v>4.05</v>
      </c>
      <c r="Z1388" s="87">
        <f t="shared" si="85"/>
        <v>5.2859861149377974</v>
      </c>
      <c r="AA1388" s="88">
        <f t="shared" si="86"/>
        <v>5.3093915804196152</v>
      </c>
      <c r="AB1388" s="90">
        <f t="shared" si="87"/>
        <v>-2.2090260635138541E-3</v>
      </c>
      <c r="AC1388" s="19">
        <v>5.26</v>
      </c>
      <c r="AD1388" s="99">
        <v>5.31</v>
      </c>
      <c r="AE1388" s="95">
        <v>0.94</v>
      </c>
    </row>
    <row r="1389" spans="1:31" x14ac:dyDescent="0.35">
      <c r="A1389" s="2" t="s">
        <v>194</v>
      </c>
      <c r="B1389" s="9">
        <v>38915</v>
      </c>
      <c r="C1389" s="20"/>
      <c r="D1389" s="12">
        <v>7.29</v>
      </c>
      <c r="F1389" s="12">
        <v>2.1</v>
      </c>
      <c r="H1389" s="23">
        <f t="shared" si="84"/>
        <v>5.1286138399136415E-8</v>
      </c>
      <c r="I1389" s="32">
        <v>5.0000000000000001E-3</v>
      </c>
      <c r="J1389" s="25">
        <v>0.13</v>
      </c>
      <c r="K1389" s="36"/>
      <c r="L1389" s="25">
        <v>94</v>
      </c>
      <c r="M1389" s="36"/>
      <c r="N1389" s="25">
        <v>0.64</v>
      </c>
      <c r="O1389" s="25">
        <v>4</v>
      </c>
      <c r="P1389" s="25">
        <v>4.29</v>
      </c>
      <c r="Q1389" s="25">
        <v>0.37</v>
      </c>
      <c r="R1389" s="25">
        <v>19.3</v>
      </c>
      <c r="S1389" s="36"/>
      <c r="T1389" s="51">
        <v>0.22</v>
      </c>
      <c r="U1389" s="42">
        <v>50</v>
      </c>
      <c r="V1389" s="42">
        <v>0.5</v>
      </c>
      <c r="W1389" s="42">
        <v>0.02</v>
      </c>
      <c r="X1389" s="42">
        <v>26</v>
      </c>
      <c r="Y1389" s="44">
        <v>4.1399999999999997</v>
      </c>
      <c r="Z1389" s="87">
        <f t="shared" si="85"/>
        <v>6.0295231738670045</v>
      </c>
      <c r="AA1389" s="88">
        <f t="shared" si="86"/>
        <v>5.9297838957295372</v>
      </c>
      <c r="AB1389" s="90">
        <f t="shared" si="87"/>
        <v>8.3398877173267612E-3</v>
      </c>
      <c r="AC1389" s="19">
        <v>6.03</v>
      </c>
      <c r="AD1389" s="99">
        <v>5.93</v>
      </c>
      <c r="AE1389" s="95">
        <v>1.81</v>
      </c>
    </row>
    <row r="1390" spans="1:31" x14ac:dyDescent="0.35">
      <c r="A1390" s="2" t="s">
        <v>194</v>
      </c>
      <c r="B1390" s="9">
        <v>38841</v>
      </c>
      <c r="D1390" s="12">
        <v>7.28</v>
      </c>
      <c r="F1390" s="12">
        <v>1.9</v>
      </c>
      <c r="H1390" s="23">
        <f t="shared" si="84"/>
        <v>5.2480746024977185E-8</v>
      </c>
      <c r="I1390" s="24">
        <v>0.01</v>
      </c>
      <c r="J1390" s="25">
        <v>0.1</v>
      </c>
      <c r="K1390" s="30">
        <v>5</v>
      </c>
      <c r="L1390" s="25">
        <v>93.18</v>
      </c>
      <c r="M1390" s="30">
        <v>5</v>
      </c>
      <c r="N1390" s="25">
        <v>0.71</v>
      </c>
      <c r="O1390" s="25">
        <v>3.96</v>
      </c>
      <c r="P1390" s="25">
        <v>4.24</v>
      </c>
      <c r="Q1390" s="25">
        <v>0.37</v>
      </c>
      <c r="R1390" s="25">
        <v>18.7</v>
      </c>
      <c r="S1390" s="31">
        <v>10</v>
      </c>
      <c r="T1390" s="51">
        <v>0.12</v>
      </c>
      <c r="U1390" s="42">
        <v>49</v>
      </c>
      <c r="V1390" s="42">
        <v>0.48</v>
      </c>
      <c r="W1390" s="42">
        <v>0.02</v>
      </c>
      <c r="X1390" s="42">
        <v>27</v>
      </c>
      <c r="Y1390" s="44">
        <v>4.1399999999999997</v>
      </c>
      <c r="Z1390" s="87">
        <f t="shared" si="85"/>
        <v>5.9587661714807689</v>
      </c>
      <c r="AA1390" s="88">
        <f t="shared" si="86"/>
        <v>5.9336930140836728</v>
      </c>
      <c r="AB1390" s="90">
        <f t="shared" si="87"/>
        <v>2.1083240233046988E-3</v>
      </c>
      <c r="AC1390" s="19">
        <v>5.96</v>
      </c>
      <c r="AD1390" s="99">
        <v>5.95</v>
      </c>
      <c r="AE1390" s="95">
        <v>0.2</v>
      </c>
    </row>
    <row r="1391" spans="1:31" x14ac:dyDescent="0.35">
      <c r="A1391" s="2" t="s">
        <v>194</v>
      </c>
      <c r="B1391" s="9">
        <v>39762</v>
      </c>
      <c r="C1391" s="18">
        <v>8.74</v>
      </c>
      <c r="D1391" s="12">
        <v>7.36</v>
      </c>
      <c r="F1391" s="12">
        <v>1.7</v>
      </c>
      <c r="H1391" s="23">
        <f t="shared" si="84"/>
        <v>4.3651583224016566E-8</v>
      </c>
      <c r="I1391" s="32">
        <v>3.0000000000000001E-3</v>
      </c>
      <c r="J1391" s="25">
        <v>7.0000000000000007E-2</v>
      </c>
      <c r="K1391" s="33"/>
      <c r="L1391" s="25">
        <v>91.4</v>
      </c>
      <c r="M1391" s="33"/>
      <c r="N1391" s="25">
        <v>0.66</v>
      </c>
      <c r="O1391" s="25">
        <v>3.68</v>
      </c>
      <c r="P1391" s="25">
        <v>4.25</v>
      </c>
      <c r="Q1391" s="25">
        <v>0.35</v>
      </c>
      <c r="R1391" s="25">
        <v>17.399999999999999</v>
      </c>
      <c r="S1391" s="34"/>
      <c r="T1391" s="51">
        <v>0.05</v>
      </c>
      <c r="U1391" s="41">
        <v>49.2</v>
      </c>
      <c r="V1391" s="42">
        <v>0.22</v>
      </c>
      <c r="W1391" s="42">
        <v>3.2799999999999999E-3</v>
      </c>
      <c r="X1391" s="42">
        <v>30</v>
      </c>
      <c r="Y1391" s="44">
        <v>4.1900000000000004</v>
      </c>
      <c r="Z1391" s="87">
        <f t="shared" si="85"/>
        <v>5.8020954659778354</v>
      </c>
      <c r="AA1391" s="88">
        <f t="shared" si="86"/>
        <v>6.0657146276570053</v>
      </c>
      <c r="AB1391" s="90">
        <f t="shared" si="87"/>
        <v>-2.2212957538017809E-2</v>
      </c>
      <c r="AE1391" s="94">
        <v>4.9800000000000004</v>
      </c>
    </row>
    <row r="1392" spans="1:31" x14ac:dyDescent="0.35">
      <c r="A1392" s="2" t="s">
        <v>194</v>
      </c>
      <c r="B1392" s="9">
        <v>39366</v>
      </c>
      <c r="C1392" s="18">
        <v>8.7200000000000006</v>
      </c>
      <c r="D1392" s="12">
        <v>7.23</v>
      </c>
      <c r="F1392" s="12">
        <v>1.8</v>
      </c>
      <c r="H1392" s="23">
        <f t="shared" si="84"/>
        <v>5.8884365535558776E-8</v>
      </c>
      <c r="I1392" s="32">
        <v>4.0000000000000001E-3</v>
      </c>
      <c r="J1392" s="25">
        <v>0.06</v>
      </c>
      <c r="K1392" s="33"/>
      <c r="L1392" s="25">
        <v>92</v>
      </c>
      <c r="M1392" s="33"/>
      <c r="N1392" s="25">
        <v>0.63</v>
      </c>
      <c r="O1392" s="25">
        <v>3.89</v>
      </c>
      <c r="P1392" s="25">
        <v>4.42</v>
      </c>
      <c r="Q1392" s="25">
        <v>0.35</v>
      </c>
      <c r="R1392" s="25">
        <v>19.3</v>
      </c>
      <c r="S1392" s="34"/>
      <c r="T1392" s="51">
        <v>7.0000000000000007E-2</v>
      </c>
      <c r="U1392" s="42">
        <v>43.4</v>
      </c>
      <c r="V1392" s="42">
        <v>0.22</v>
      </c>
      <c r="W1392" s="42">
        <v>3.2799999999999999E-3</v>
      </c>
      <c r="X1392" s="42">
        <v>25</v>
      </c>
      <c r="Y1392" s="44">
        <v>4.1399999999999997</v>
      </c>
      <c r="Z1392" s="87">
        <f t="shared" si="85"/>
        <v>5.9325184187898863</v>
      </c>
      <c r="AA1392" s="88">
        <f t="shared" si="86"/>
        <v>5.7545573926662694</v>
      </c>
      <c r="AB1392" s="90">
        <f t="shared" si="87"/>
        <v>1.5227164518704678E-2</v>
      </c>
    </row>
    <row r="1393" spans="1:31" x14ac:dyDescent="0.35">
      <c r="A1393" s="2" t="s">
        <v>194</v>
      </c>
      <c r="B1393" s="9">
        <v>36635</v>
      </c>
      <c r="C1393" s="18">
        <v>8.82</v>
      </c>
      <c r="D1393" s="12">
        <v>7.2</v>
      </c>
      <c r="F1393" s="12">
        <v>1.6</v>
      </c>
      <c r="H1393" s="23">
        <f t="shared" si="84"/>
        <v>6.3095734448019177E-8</v>
      </c>
      <c r="I1393" s="32">
        <v>5.0000000000000001E-3</v>
      </c>
      <c r="J1393" s="25">
        <v>0.09</v>
      </c>
      <c r="K1393" s="30">
        <v>3.1</v>
      </c>
      <c r="L1393" s="25">
        <v>113</v>
      </c>
      <c r="M1393" s="30">
        <v>0.5</v>
      </c>
      <c r="N1393" s="35"/>
      <c r="O1393" s="25">
        <v>3.8</v>
      </c>
      <c r="P1393" s="25">
        <v>5</v>
      </c>
      <c r="Q1393" s="25">
        <v>0.38</v>
      </c>
      <c r="R1393" s="25">
        <v>18.600000000000001</v>
      </c>
      <c r="S1393" s="31">
        <v>1.2</v>
      </c>
      <c r="T1393" s="51">
        <v>0.03</v>
      </c>
      <c r="U1393" s="42">
        <v>64.400000000000006</v>
      </c>
      <c r="V1393" s="42">
        <v>0.22</v>
      </c>
      <c r="W1393" s="42">
        <v>0.01</v>
      </c>
      <c r="X1393" s="42">
        <v>45.5</v>
      </c>
      <c r="Y1393" s="44">
        <v>4.0999999999999996</v>
      </c>
      <c r="Z1393" s="87">
        <f t="shared" si="85"/>
        <v>6.9756993232455979</v>
      </c>
      <c r="AA1393" s="88">
        <f t="shared" si="86"/>
        <v>6.7289004113083264</v>
      </c>
      <c r="AB1393" s="90">
        <f t="shared" si="87"/>
        <v>1.8008472827922742E-2</v>
      </c>
    </row>
    <row r="1394" spans="1:31" x14ac:dyDescent="0.35">
      <c r="A1394" s="2" t="s">
        <v>194</v>
      </c>
      <c r="B1394" s="9">
        <v>40114</v>
      </c>
      <c r="C1394" s="18">
        <v>9.07</v>
      </c>
      <c r="D1394" s="12">
        <v>7.2</v>
      </c>
      <c r="F1394" s="12">
        <v>2.1</v>
      </c>
      <c r="H1394" s="23">
        <f t="shared" si="84"/>
        <v>6.3095734448019177E-8</v>
      </c>
      <c r="I1394" s="28"/>
      <c r="J1394" s="25">
        <v>7.0000000000000007E-2</v>
      </c>
      <c r="K1394" s="29">
        <v>2.9</v>
      </c>
      <c r="L1394" s="25">
        <v>91.6</v>
      </c>
      <c r="M1394" s="29">
        <v>0.2</v>
      </c>
      <c r="N1394" s="25">
        <v>0.68</v>
      </c>
      <c r="O1394" s="25">
        <v>3.65</v>
      </c>
      <c r="P1394" s="25">
        <v>4.18</v>
      </c>
      <c r="Q1394" s="25">
        <v>0.34</v>
      </c>
      <c r="R1394" s="25">
        <v>17.100000000000001</v>
      </c>
      <c r="S1394" s="29">
        <v>5.5</v>
      </c>
      <c r="T1394" s="51">
        <v>0.03</v>
      </c>
      <c r="U1394" s="42">
        <v>39.200000000000003</v>
      </c>
      <c r="V1394" s="42">
        <v>0.22</v>
      </c>
      <c r="W1394" s="42">
        <v>3.2799999999999999E-3</v>
      </c>
      <c r="X1394" s="42">
        <v>22</v>
      </c>
      <c r="Y1394" s="44">
        <v>4.1100000000000003</v>
      </c>
      <c r="Z1394" s="87">
        <f t="shared" si="85"/>
        <v>5.7925187533716294</v>
      </c>
      <c r="AA1394" s="88">
        <f t="shared" si="86"/>
        <v>5.5512313572158591</v>
      </c>
      <c r="AB1394" s="90">
        <f t="shared" si="87"/>
        <v>2.1270514054304572E-2</v>
      </c>
      <c r="AE1394" s="94">
        <v>0.26</v>
      </c>
    </row>
    <row r="1395" spans="1:31" x14ac:dyDescent="0.35">
      <c r="A1395" s="2" t="s">
        <v>345</v>
      </c>
      <c r="B1395" s="9">
        <v>38845</v>
      </c>
      <c r="C1395" s="18">
        <v>1.53</v>
      </c>
      <c r="D1395" s="12">
        <v>6.92</v>
      </c>
      <c r="F1395" s="12">
        <v>4.7</v>
      </c>
      <c r="H1395" s="23">
        <f t="shared" si="84"/>
        <v>1.2022644346174111E-7</v>
      </c>
      <c r="I1395" s="32">
        <v>0.62</v>
      </c>
      <c r="J1395" s="25">
        <v>0.06</v>
      </c>
      <c r="K1395" s="29">
        <v>2</v>
      </c>
      <c r="L1395" s="25">
        <v>73.599999999999994</v>
      </c>
      <c r="M1395" s="29">
        <v>0.2</v>
      </c>
      <c r="N1395" s="25">
        <v>1</v>
      </c>
      <c r="O1395" s="25">
        <v>8.1199999999999992</v>
      </c>
      <c r="P1395" s="25">
        <v>9.58</v>
      </c>
      <c r="Q1395" s="25">
        <v>0.16</v>
      </c>
      <c r="R1395" s="25">
        <v>17.7</v>
      </c>
      <c r="S1395" s="29">
        <v>7.2</v>
      </c>
      <c r="T1395" s="51">
        <v>0.01</v>
      </c>
      <c r="U1395" s="42">
        <v>32</v>
      </c>
      <c r="V1395" s="42">
        <v>0.52</v>
      </c>
      <c r="W1395" s="42">
        <v>9.1965999999999992E-3</v>
      </c>
      <c r="X1395" s="42">
        <v>49</v>
      </c>
      <c r="Y1395" s="44">
        <v>3.7</v>
      </c>
      <c r="Z1395" s="87">
        <f t="shared" si="85"/>
        <v>5.5522884556882</v>
      </c>
      <c r="AA1395" s="88">
        <f t="shared" si="86"/>
        <v>5.7573123126747898</v>
      </c>
      <c r="AB1395" s="90">
        <f t="shared" si="87"/>
        <v>-1.8128301890205985E-2</v>
      </c>
      <c r="AC1395" s="19">
        <v>5.4</v>
      </c>
      <c r="AD1395" s="13">
        <v>5.8</v>
      </c>
      <c r="AE1395" s="94">
        <v>-5.6</v>
      </c>
    </row>
    <row r="1396" spans="1:31" x14ac:dyDescent="0.35">
      <c r="A1396" s="2" t="s">
        <v>345</v>
      </c>
      <c r="B1396" s="9">
        <v>41393</v>
      </c>
      <c r="C1396" s="18">
        <v>1.83</v>
      </c>
      <c r="D1396" s="12">
        <v>6.8</v>
      </c>
      <c r="F1396" s="12">
        <v>5</v>
      </c>
      <c r="H1396" s="23">
        <f t="shared" si="84"/>
        <v>1.5848931924611122E-7</v>
      </c>
      <c r="I1396" s="32">
        <v>0.17</v>
      </c>
      <c r="J1396" s="25">
        <v>0.09</v>
      </c>
      <c r="K1396" s="36"/>
      <c r="L1396" s="25">
        <v>88</v>
      </c>
      <c r="M1396" s="36"/>
      <c r="N1396" s="25">
        <v>0.17</v>
      </c>
      <c r="O1396" s="25">
        <v>7.5</v>
      </c>
      <c r="P1396" s="25">
        <v>8.85</v>
      </c>
      <c r="Q1396" s="25">
        <v>0.11</v>
      </c>
      <c r="R1396" s="25">
        <v>14.2</v>
      </c>
      <c r="S1396" s="36"/>
      <c r="T1396" s="51">
        <v>0.02</v>
      </c>
      <c r="U1396" s="42">
        <v>29.6</v>
      </c>
      <c r="V1396" s="42">
        <v>0.46</v>
      </c>
      <c r="W1396" s="42">
        <v>3.2799999999999999E-3</v>
      </c>
      <c r="X1396" s="42">
        <v>21</v>
      </c>
      <c r="Y1396" s="44">
        <v>4.6500000000000004</v>
      </c>
      <c r="Z1396" s="87">
        <f t="shared" si="85"/>
        <v>5.9627838606612347</v>
      </c>
      <c r="AA1396" s="88">
        <f t="shared" si="86"/>
        <v>5.8667234180927661</v>
      </c>
      <c r="AB1396" s="90">
        <f t="shared" si="87"/>
        <v>8.1204094392836445E-3</v>
      </c>
      <c r="AC1396" s="19">
        <v>5.95</v>
      </c>
      <c r="AD1396" s="13">
        <v>5.87</v>
      </c>
      <c r="AE1396" s="94">
        <v>1.41</v>
      </c>
    </row>
    <row r="1397" spans="1:31" x14ac:dyDescent="0.35">
      <c r="A1397" s="2" t="s">
        <v>345</v>
      </c>
      <c r="B1397" s="9">
        <v>41100</v>
      </c>
      <c r="C1397" s="18">
        <v>1.9</v>
      </c>
      <c r="D1397" s="12">
        <v>7.01</v>
      </c>
      <c r="F1397" s="12">
        <v>2.4</v>
      </c>
      <c r="H1397" s="23">
        <f t="shared" si="84"/>
        <v>9.7723722095581017E-8</v>
      </c>
      <c r="I1397" s="32">
        <v>0.02</v>
      </c>
      <c r="J1397" s="25">
        <v>0.12</v>
      </c>
      <c r="K1397" s="36"/>
      <c r="L1397" s="25">
        <v>100</v>
      </c>
      <c r="M1397" s="36"/>
      <c r="N1397" s="25">
        <v>0.2</v>
      </c>
      <c r="O1397" s="25">
        <v>8.81</v>
      </c>
      <c r="P1397" s="25">
        <v>9.06</v>
      </c>
      <c r="Q1397" s="25">
        <v>0.18</v>
      </c>
      <c r="R1397" s="25">
        <v>9.9499999999999993</v>
      </c>
      <c r="S1397" s="36"/>
      <c r="T1397" s="51">
        <v>0.01</v>
      </c>
      <c r="U1397" s="42">
        <v>34.200000000000003</v>
      </c>
      <c r="V1397" s="42">
        <v>0.22</v>
      </c>
      <c r="W1397" s="42">
        <v>3.2799999999999999E-3</v>
      </c>
      <c r="X1397" s="42">
        <v>14</v>
      </c>
      <c r="Y1397" s="44">
        <v>5.0599999999999996</v>
      </c>
      <c r="Z1397" s="87">
        <f t="shared" si="85"/>
        <v>6.41611407410665</v>
      </c>
      <c r="AA1397" s="88">
        <f t="shared" si="86"/>
        <v>6.1708388539236667</v>
      </c>
      <c r="AB1397" s="90">
        <f t="shared" si="87"/>
        <v>1.9486465198163369E-2</v>
      </c>
      <c r="AC1397" s="19">
        <v>6.42</v>
      </c>
      <c r="AD1397" s="13">
        <v>6.17</v>
      </c>
      <c r="AE1397" s="94">
        <v>4</v>
      </c>
    </row>
    <row r="1398" spans="1:31" x14ac:dyDescent="0.35">
      <c r="A1398" s="2" t="s">
        <v>345</v>
      </c>
      <c r="B1398" s="9">
        <v>40646</v>
      </c>
      <c r="C1398" s="18">
        <v>1.77</v>
      </c>
      <c r="D1398" s="12">
        <v>6.86</v>
      </c>
      <c r="F1398" s="12">
        <v>5.7</v>
      </c>
      <c r="H1398" s="23">
        <f t="shared" si="84"/>
        <v>1.3803842646028823E-7</v>
      </c>
      <c r="I1398" s="32">
        <v>0.15</v>
      </c>
      <c r="J1398" s="25">
        <v>0.1</v>
      </c>
      <c r="K1398" s="36"/>
      <c r="L1398" s="25">
        <v>100</v>
      </c>
      <c r="M1398" s="36"/>
      <c r="N1398" s="25">
        <v>0.19</v>
      </c>
      <c r="O1398" s="25">
        <v>8.44</v>
      </c>
      <c r="P1398" s="25">
        <v>9.6300000000000008</v>
      </c>
      <c r="Q1398" s="25">
        <v>0.17</v>
      </c>
      <c r="R1398" s="25">
        <v>11.8</v>
      </c>
      <c r="S1398" s="36"/>
      <c r="T1398" s="51">
        <v>0.01</v>
      </c>
      <c r="U1398" s="42">
        <v>39</v>
      </c>
      <c r="V1398" s="42">
        <v>0.22</v>
      </c>
      <c r="W1398" s="42">
        <v>3.2799999999999999E-3</v>
      </c>
      <c r="X1398" s="42">
        <v>21</v>
      </c>
      <c r="Y1398" s="44">
        <v>4.8899999999999997</v>
      </c>
      <c r="Z1398" s="87">
        <f t="shared" si="85"/>
        <v>6.5466371557768541</v>
      </c>
      <c r="AA1398" s="88">
        <f t="shared" si="86"/>
        <v>6.2982272033626856</v>
      </c>
      <c r="AB1398" s="90">
        <f t="shared" si="87"/>
        <v>1.9339242943224758E-2</v>
      </c>
      <c r="AC1398" s="19">
        <v>6.54</v>
      </c>
      <c r="AD1398" s="99">
        <v>6.29</v>
      </c>
      <c r="AE1398" s="95">
        <v>3.76</v>
      </c>
    </row>
    <row r="1399" spans="1:31" x14ac:dyDescent="0.35">
      <c r="A1399" s="2" t="s">
        <v>345</v>
      </c>
      <c r="B1399" s="9">
        <v>42135</v>
      </c>
      <c r="C1399" s="18">
        <v>1.82</v>
      </c>
      <c r="D1399" s="12">
        <v>6.84</v>
      </c>
      <c r="F1399" s="12">
        <v>5.3</v>
      </c>
      <c r="H1399" s="23">
        <f t="shared" si="84"/>
        <v>1.4454397707459271E-7</v>
      </c>
      <c r="I1399" s="32">
        <v>7.0000000000000007E-2</v>
      </c>
      <c r="J1399" s="25">
        <v>0.1</v>
      </c>
      <c r="K1399" s="30">
        <v>0.8</v>
      </c>
      <c r="L1399" s="25">
        <v>93.2</v>
      </c>
      <c r="M1399" s="29">
        <v>0.4</v>
      </c>
      <c r="N1399" s="25">
        <v>0.14000000000000001</v>
      </c>
      <c r="O1399" s="25">
        <v>7.5</v>
      </c>
      <c r="P1399" s="25">
        <v>9.73</v>
      </c>
      <c r="Q1399" s="25">
        <v>0.12</v>
      </c>
      <c r="R1399" s="25">
        <v>17.2</v>
      </c>
      <c r="S1399" s="29">
        <v>5.9</v>
      </c>
      <c r="T1399" s="51">
        <v>0.01</v>
      </c>
      <c r="U1399" s="42">
        <v>38.6</v>
      </c>
      <c r="V1399" s="42">
        <v>0.41</v>
      </c>
      <c r="W1399" s="42">
        <v>3.2799999999999999E-3</v>
      </c>
      <c r="X1399" s="42">
        <v>24</v>
      </c>
      <c r="Y1399" s="44">
        <v>4.97</v>
      </c>
      <c r="Z1399" s="87">
        <f t="shared" si="85"/>
        <v>6.4138805279410587</v>
      </c>
      <c r="AA1399" s="88">
        <f t="shared" si="86"/>
        <v>6.4575906922523822</v>
      </c>
      <c r="AB1399" s="90">
        <f t="shared" si="87"/>
        <v>-3.395894965196268E-3</v>
      </c>
      <c r="AC1399" s="19">
        <v>6.41</v>
      </c>
      <c r="AD1399" s="99">
        <v>6.46</v>
      </c>
      <c r="AE1399" s="95">
        <v>0.72</v>
      </c>
    </row>
    <row r="1400" spans="1:31" x14ac:dyDescent="0.35">
      <c r="A1400" s="2" t="s">
        <v>345</v>
      </c>
      <c r="B1400" s="9">
        <v>41766</v>
      </c>
      <c r="C1400" s="18">
        <v>1.86</v>
      </c>
      <c r="D1400" s="12">
        <v>6.95</v>
      </c>
      <c r="F1400" s="12">
        <v>4.9000000000000004</v>
      </c>
      <c r="H1400" s="23">
        <f t="shared" si="84"/>
        <v>1.1220184543019621E-7</v>
      </c>
      <c r="I1400" s="28"/>
      <c r="J1400" s="25">
        <v>0.09</v>
      </c>
      <c r="K1400" s="33"/>
      <c r="L1400" s="25">
        <v>94</v>
      </c>
      <c r="M1400" s="33"/>
      <c r="N1400" s="25">
        <v>0.18</v>
      </c>
      <c r="O1400" s="25">
        <v>8.39</v>
      </c>
      <c r="P1400" s="25">
        <v>10.4</v>
      </c>
      <c r="Q1400" s="25">
        <v>0.13</v>
      </c>
      <c r="R1400" s="25">
        <v>21</v>
      </c>
      <c r="S1400" s="34"/>
      <c r="T1400" s="51">
        <v>0.01</v>
      </c>
      <c r="U1400" s="42">
        <v>38.299999999999997</v>
      </c>
      <c r="V1400" s="41">
        <v>1.07</v>
      </c>
      <c r="W1400" s="42">
        <v>3.2799999999999999E-3</v>
      </c>
      <c r="X1400" s="42">
        <v>48</v>
      </c>
      <c r="Y1400" s="44">
        <v>4.5</v>
      </c>
      <c r="Z1400" s="87">
        <f t="shared" si="85"/>
        <v>6.6904307518609212</v>
      </c>
      <c r="AA1400" s="88">
        <f t="shared" si="86"/>
        <v>6.6690002805744166</v>
      </c>
      <c r="AB1400" s="90">
        <f t="shared" si="87"/>
        <v>1.6041455084781339E-3</v>
      </c>
      <c r="AC1400" s="19">
        <v>6.7</v>
      </c>
      <c r="AD1400" s="13">
        <v>6.67</v>
      </c>
      <c r="AE1400" s="94">
        <v>0.41</v>
      </c>
    </row>
    <row r="1401" spans="1:31" x14ac:dyDescent="0.35">
      <c r="A1401" s="2" t="s">
        <v>345</v>
      </c>
      <c r="B1401" s="9">
        <v>36272</v>
      </c>
      <c r="C1401" s="19">
        <v>1.6</v>
      </c>
      <c r="D1401" s="12">
        <v>7.34</v>
      </c>
      <c r="F1401" s="12">
        <v>5.8</v>
      </c>
      <c r="H1401" s="23">
        <f t="shared" si="84"/>
        <v>4.5708818961487464E-8</v>
      </c>
      <c r="I1401" s="24">
        <v>0.67</v>
      </c>
      <c r="J1401" s="25">
        <v>0.06</v>
      </c>
      <c r="K1401" s="36"/>
      <c r="L1401" s="25">
        <v>60</v>
      </c>
      <c r="M1401" s="36"/>
      <c r="N1401" s="25">
        <v>0.14000000000000001</v>
      </c>
      <c r="O1401" s="25">
        <v>10</v>
      </c>
      <c r="P1401" s="25">
        <v>6.1</v>
      </c>
      <c r="Q1401" s="25">
        <v>0.17</v>
      </c>
      <c r="R1401" s="25">
        <v>7.1</v>
      </c>
      <c r="S1401" s="36"/>
      <c r="T1401" s="51">
        <v>0.02</v>
      </c>
      <c r="U1401" s="42">
        <v>56.3</v>
      </c>
      <c r="V1401" s="42">
        <v>0.22</v>
      </c>
      <c r="W1401" s="42">
        <v>3.284E-3</v>
      </c>
      <c r="X1401" s="42">
        <v>17</v>
      </c>
      <c r="Y1401" s="44">
        <v>2.86</v>
      </c>
      <c r="Z1401" s="87">
        <f t="shared" si="85"/>
        <v>4.1494824744652457</v>
      </c>
      <c r="AA1401" s="88">
        <f t="shared" si="86"/>
        <v>4.5158622550393233</v>
      </c>
      <c r="AB1401" s="90">
        <f t="shared" si="87"/>
        <v>-4.2281039244358484E-2</v>
      </c>
      <c r="AD1401" s="100"/>
      <c r="AE1401" s="96"/>
    </row>
    <row r="1402" spans="1:31" x14ac:dyDescent="0.35">
      <c r="A1402" s="2" t="s">
        <v>345</v>
      </c>
      <c r="B1402" s="9">
        <v>38273</v>
      </c>
      <c r="C1402" s="18">
        <v>1.88</v>
      </c>
      <c r="D1402" s="12">
        <v>6.79</v>
      </c>
      <c r="F1402" s="12">
        <v>5.6</v>
      </c>
      <c r="H1402" s="23">
        <f t="shared" si="84"/>
        <v>1.6218100973589288E-7</v>
      </c>
      <c r="I1402" s="32">
        <v>0.45</v>
      </c>
      <c r="J1402" s="25">
        <v>0.09</v>
      </c>
      <c r="K1402" s="29">
        <v>0.3</v>
      </c>
      <c r="L1402" s="25">
        <v>89</v>
      </c>
      <c r="M1402" s="29">
        <v>0.3</v>
      </c>
      <c r="N1402" s="25">
        <v>0.15</v>
      </c>
      <c r="O1402" s="25">
        <v>13.4</v>
      </c>
      <c r="P1402" s="25">
        <v>9.4600000000000009</v>
      </c>
      <c r="Q1402" s="25">
        <v>0.16</v>
      </c>
      <c r="R1402" s="25">
        <v>10.8</v>
      </c>
      <c r="S1402" s="29">
        <v>6.3</v>
      </c>
      <c r="T1402" s="51">
        <v>0.02</v>
      </c>
      <c r="U1402" s="42">
        <v>24.2</v>
      </c>
      <c r="V1402" s="42">
        <v>0.27</v>
      </c>
      <c r="W1402" s="42">
        <v>4.9267499999999997E-3</v>
      </c>
      <c r="X1402" s="42">
        <v>24</v>
      </c>
      <c r="Y1402" s="44">
        <v>5.44</v>
      </c>
      <c r="Z1402" s="87">
        <f t="shared" si="85"/>
        <v>6.0981120633015422</v>
      </c>
      <c r="AA1402" s="88">
        <f t="shared" si="86"/>
        <v>6.6259029064884878</v>
      </c>
      <c r="AB1402" s="90">
        <f t="shared" si="87"/>
        <v>-4.147989800704039E-2</v>
      </c>
    </row>
    <row r="1403" spans="1:31" x14ac:dyDescent="0.35">
      <c r="A1403" s="2" t="s">
        <v>345</v>
      </c>
      <c r="B1403" s="9">
        <v>35564</v>
      </c>
      <c r="C1403" s="18">
        <v>1.73</v>
      </c>
      <c r="D1403" s="12">
        <v>7.42</v>
      </c>
      <c r="F1403" s="12">
        <v>6.6</v>
      </c>
      <c r="H1403" s="23">
        <f t="shared" si="84"/>
        <v>3.8018939632056113E-8</v>
      </c>
      <c r="I1403" s="32">
        <v>0.1</v>
      </c>
      <c r="J1403" s="25">
        <v>0.04</v>
      </c>
      <c r="K1403" s="36"/>
      <c r="L1403" s="25">
        <v>71</v>
      </c>
      <c r="M1403" s="36"/>
      <c r="N1403" s="25">
        <v>0.16</v>
      </c>
      <c r="O1403" s="25">
        <v>13</v>
      </c>
      <c r="P1403" s="25">
        <v>5.4</v>
      </c>
      <c r="Q1403" s="25">
        <v>0.21</v>
      </c>
      <c r="R1403" s="25">
        <v>9.8000000000000007</v>
      </c>
      <c r="S1403" s="36"/>
      <c r="T1403" s="51">
        <v>0.01</v>
      </c>
      <c r="U1403" s="42">
        <v>40.6</v>
      </c>
      <c r="V1403" s="42">
        <v>0.39</v>
      </c>
      <c r="W1403" s="42">
        <v>3.284E-3</v>
      </c>
      <c r="X1403" s="42">
        <v>8.5</v>
      </c>
      <c r="Y1403" s="44">
        <v>4.05</v>
      </c>
      <c r="Z1403" s="87">
        <f t="shared" si="85"/>
        <v>4.7726448472684115</v>
      </c>
      <c r="AA1403" s="88">
        <f t="shared" si="86"/>
        <v>5.1416689624049887</v>
      </c>
      <c r="AB1403" s="90">
        <f t="shared" si="87"/>
        <v>-3.7221347056467007E-2</v>
      </c>
      <c r="AD1403" s="100"/>
      <c r="AE1403" s="96"/>
    </row>
    <row r="1404" spans="1:31" x14ac:dyDescent="0.35">
      <c r="A1404" s="2" t="s">
        <v>345</v>
      </c>
      <c r="B1404" s="9">
        <v>36474</v>
      </c>
      <c r="C1404" s="18">
        <v>2.83</v>
      </c>
      <c r="D1404" s="12">
        <v>7.27</v>
      </c>
      <c r="F1404" s="12">
        <v>6.2</v>
      </c>
      <c r="H1404" s="23">
        <f t="shared" si="84"/>
        <v>5.3703179637025192E-8</v>
      </c>
      <c r="I1404" s="32">
        <v>7.0000000000000007E-2</v>
      </c>
      <c r="J1404" s="25">
        <v>0.11</v>
      </c>
      <c r="K1404" s="33"/>
      <c r="L1404" s="25">
        <v>85</v>
      </c>
      <c r="M1404" s="33"/>
      <c r="N1404" s="25">
        <v>0.09</v>
      </c>
      <c r="O1404" s="25">
        <v>15</v>
      </c>
      <c r="P1404" s="25">
        <v>9.6999999999999993</v>
      </c>
      <c r="Q1404" s="25">
        <v>0.26</v>
      </c>
      <c r="R1404" s="25">
        <v>8.1999999999999993</v>
      </c>
      <c r="S1404" s="34"/>
      <c r="T1404" s="51">
        <v>0.05</v>
      </c>
      <c r="U1404" s="42">
        <v>79.099999999999994</v>
      </c>
      <c r="V1404" s="42">
        <v>0.22</v>
      </c>
      <c r="W1404" s="42">
        <v>3.284E-3</v>
      </c>
      <c r="X1404" s="42">
        <v>20</v>
      </c>
      <c r="Y1404" s="44">
        <v>3.97</v>
      </c>
      <c r="Z1404" s="87">
        <f t="shared" si="85"/>
        <v>5.8064334970173057</v>
      </c>
      <c r="AA1404" s="88">
        <f t="shared" si="86"/>
        <v>6.1860900550556668</v>
      </c>
      <c r="AB1404" s="90">
        <f t="shared" si="87"/>
        <v>-3.1657770475900827E-2</v>
      </c>
      <c r="AD1404" s="100"/>
      <c r="AE1404" s="96"/>
    </row>
    <row r="1405" spans="1:31" x14ac:dyDescent="0.35">
      <c r="A1405" s="2" t="s">
        <v>345</v>
      </c>
      <c r="B1405" s="9">
        <v>39209</v>
      </c>
      <c r="C1405" s="18">
        <v>2.0299999999999998</v>
      </c>
      <c r="D1405" s="12">
        <v>7.04</v>
      </c>
      <c r="F1405" s="12">
        <v>5.4</v>
      </c>
      <c r="H1405" s="23">
        <f t="shared" si="84"/>
        <v>9.120108393559095E-8</v>
      </c>
      <c r="I1405" s="32">
        <v>3.0000000000000001E-3</v>
      </c>
      <c r="J1405" s="25">
        <v>0.09</v>
      </c>
      <c r="K1405" s="33"/>
      <c r="L1405" s="25">
        <v>91.1</v>
      </c>
      <c r="M1405" s="36"/>
      <c r="N1405" s="25">
        <v>0.55000000000000004</v>
      </c>
      <c r="O1405" s="25">
        <v>9.35</v>
      </c>
      <c r="P1405" s="25">
        <v>9.32</v>
      </c>
      <c r="Q1405" s="25">
        <v>0.18</v>
      </c>
      <c r="R1405" s="25">
        <v>12.1</v>
      </c>
      <c r="S1405" s="36"/>
      <c r="T1405" s="51">
        <v>0.01</v>
      </c>
      <c r="U1405" s="42">
        <v>34.4</v>
      </c>
      <c r="V1405" s="42">
        <v>0.22</v>
      </c>
      <c r="W1405" s="42">
        <v>3.9399999999999999E-3</v>
      </c>
      <c r="X1405" s="42">
        <v>40</v>
      </c>
      <c r="Y1405" s="44">
        <v>4.4800000000000004</v>
      </c>
      <c r="Z1405" s="87">
        <f t="shared" si="85"/>
        <v>6.1096989447248866</v>
      </c>
      <c r="AA1405" s="88">
        <f t="shared" si="86"/>
        <v>6.3284441949180827</v>
      </c>
      <c r="AB1405" s="90">
        <f t="shared" si="87"/>
        <v>-1.7586648403812716E-2</v>
      </c>
      <c r="AE1405" s="96"/>
    </row>
    <row r="1406" spans="1:31" x14ac:dyDescent="0.35">
      <c r="A1406" s="2" t="s">
        <v>345</v>
      </c>
      <c r="B1406" s="9">
        <v>37397</v>
      </c>
      <c r="C1406" s="18">
        <v>1.55</v>
      </c>
      <c r="D1406" s="12">
        <v>7.2</v>
      </c>
      <c r="F1406" s="12">
        <v>5.3</v>
      </c>
      <c r="H1406" s="23">
        <f t="shared" si="84"/>
        <v>6.3095734448019177E-8</v>
      </c>
      <c r="I1406" s="32">
        <v>0.05</v>
      </c>
      <c r="J1406" s="25">
        <v>0.08</v>
      </c>
      <c r="K1406" s="29">
        <v>2.4</v>
      </c>
      <c r="L1406" s="25">
        <v>87.4</v>
      </c>
      <c r="M1406" s="29">
        <v>0.4</v>
      </c>
      <c r="N1406" s="25">
        <v>0.28999999999999998</v>
      </c>
      <c r="O1406" s="25">
        <v>10.7</v>
      </c>
      <c r="P1406" s="25">
        <v>8.9</v>
      </c>
      <c r="Q1406" s="25">
        <v>0.19</v>
      </c>
      <c r="R1406" s="25">
        <v>9.68</v>
      </c>
      <c r="S1406" s="29">
        <v>7.6</v>
      </c>
      <c r="T1406" s="51">
        <v>0.01</v>
      </c>
      <c r="U1406" s="42">
        <v>38.5</v>
      </c>
      <c r="V1406" s="42">
        <v>0.1</v>
      </c>
      <c r="W1406" s="42">
        <v>4.5982999999999996E-3</v>
      </c>
      <c r="X1406" s="42">
        <v>33</v>
      </c>
      <c r="Y1406" s="44">
        <v>4.28</v>
      </c>
      <c r="Z1406" s="87">
        <f t="shared" si="85"/>
        <v>5.8155021106110807</v>
      </c>
      <c r="AA1406" s="88">
        <f t="shared" si="86"/>
        <v>6.0144162380027995</v>
      </c>
      <c r="AB1406" s="90">
        <f t="shared" si="87"/>
        <v>-1.6814497068361058E-2</v>
      </c>
    </row>
    <row r="1407" spans="1:31" x14ac:dyDescent="0.35">
      <c r="A1407" s="2" t="s">
        <v>345</v>
      </c>
      <c r="B1407" s="9">
        <v>37216</v>
      </c>
      <c r="C1407" s="18">
        <v>1.44</v>
      </c>
      <c r="D1407" s="12">
        <v>6.81</v>
      </c>
      <c r="F1407" s="12">
        <v>5.2</v>
      </c>
      <c r="H1407" s="23">
        <f t="shared" si="84"/>
        <v>1.5488166189124805E-7</v>
      </c>
      <c r="I1407" s="32">
        <v>0.15</v>
      </c>
      <c r="J1407" s="25">
        <v>0.06</v>
      </c>
      <c r="K1407" s="30">
        <v>2.8</v>
      </c>
      <c r="L1407" s="25">
        <v>81.099999999999994</v>
      </c>
      <c r="M1407" s="30">
        <v>0.3</v>
      </c>
      <c r="N1407" s="25">
        <v>0.19</v>
      </c>
      <c r="O1407" s="25">
        <v>11.3</v>
      </c>
      <c r="P1407" s="25">
        <v>9.7899999999999991</v>
      </c>
      <c r="Q1407" s="25">
        <v>0.15</v>
      </c>
      <c r="R1407" s="25">
        <v>10.5</v>
      </c>
      <c r="S1407" s="31">
        <v>13</v>
      </c>
      <c r="T1407" s="51">
        <v>0.02</v>
      </c>
      <c r="U1407" s="42">
        <v>43.2</v>
      </c>
      <c r="V1407" s="42">
        <v>0.55000000000000004</v>
      </c>
      <c r="W1407" s="42">
        <v>3.2799999999999999E-3</v>
      </c>
      <c r="X1407" s="42">
        <v>44</v>
      </c>
      <c r="Y1407" s="44">
        <v>3.63</v>
      </c>
      <c r="Z1407" s="87">
        <f t="shared" si="85"/>
        <v>5.6303358738038121</v>
      </c>
      <c r="AA1407" s="88">
        <f t="shared" si="86"/>
        <v>5.7801030459909342</v>
      </c>
      <c r="AB1407" s="90">
        <f t="shared" si="87"/>
        <v>-1.3125452337096962E-2</v>
      </c>
      <c r="AD1407" s="100"/>
      <c r="AE1407" s="96"/>
    </row>
    <row r="1408" spans="1:31" x14ac:dyDescent="0.35">
      <c r="A1408" s="2" t="s">
        <v>345</v>
      </c>
      <c r="B1408" s="9">
        <v>37949</v>
      </c>
      <c r="C1408" s="18">
        <v>2.58</v>
      </c>
      <c r="D1408" s="12">
        <v>7.24</v>
      </c>
      <c r="F1408" s="12">
        <v>5.7</v>
      </c>
      <c r="H1408" s="23">
        <f t="shared" si="84"/>
        <v>5.7543993733715586E-8</v>
      </c>
      <c r="I1408" s="32">
        <v>0.01</v>
      </c>
      <c r="J1408" s="25">
        <v>0.14000000000000001</v>
      </c>
      <c r="K1408" s="30">
        <v>3.6</v>
      </c>
      <c r="L1408" s="25">
        <v>116</v>
      </c>
      <c r="M1408" s="30">
        <v>0.2</v>
      </c>
      <c r="N1408" s="25">
        <v>0.12</v>
      </c>
      <c r="O1408" s="25">
        <v>15.1</v>
      </c>
      <c r="P1408" s="25">
        <v>10.6</v>
      </c>
      <c r="Q1408" s="25">
        <v>0.26</v>
      </c>
      <c r="R1408" s="25">
        <v>9.73</v>
      </c>
      <c r="S1408" s="31">
        <v>4.2</v>
      </c>
      <c r="T1408" s="51">
        <v>0.04</v>
      </c>
      <c r="U1408" s="42">
        <v>35.1</v>
      </c>
      <c r="V1408" s="42">
        <v>0.22</v>
      </c>
      <c r="W1408" s="42">
        <v>3.2845000000000001E-3</v>
      </c>
      <c r="X1408" s="42">
        <v>11</v>
      </c>
      <c r="Y1408" s="44">
        <v>6.63</v>
      </c>
      <c r="Z1408" s="87">
        <f t="shared" si="85"/>
        <v>7.4925608751464141</v>
      </c>
      <c r="AA1408" s="88">
        <f t="shared" si="86"/>
        <v>7.6758967233885169</v>
      </c>
      <c r="AB1408" s="90">
        <f t="shared" si="87"/>
        <v>-1.2086650673026278E-2</v>
      </c>
    </row>
    <row r="1409" spans="1:31" x14ac:dyDescent="0.35">
      <c r="A1409" s="2" t="s">
        <v>345</v>
      </c>
      <c r="B1409" s="9">
        <v>36109</v>
      </c>
      <c r="C1409" s="18">
        <v>0.82</v>
      </c>
      <c r="D1409" s="12">
        <v>6.99</v>
      </c>
      <c r="F1409" s="12">
        <v>6.2</v>
      </c>
      <c r="H1409" s="23">
        <f t="shared" si="84"/>
        <v>1.0232929922807534E-7</v>
      </c>
      <c r="I1409" s="28"/>
      <c r="J1409" s="25">
        <v>0.05</v>
      </c>
      <c r="K1409" s="33"/>
      <c r="L1409" s="25">
        <v>70</v>
      </c>
      <c r="M1409" s="33"/>
      <c r="N1409" s="25">
        <v>0.16</v>
      </c>
      <c r="O1409" s="25">
        <v>11</v>
      </c>
      <c r="P1409" s="25">
        <v>6.7</v>
      </c>
      <c r="Q1409" s="25">
        <v>0.18</v>
      </c>
      <c r="R1409" s="25">
        <v>8.6</v>
      </c>
      <c r="S1409" s="34"/>
      <c r="T1409" s="51">
        <v>0.02</v>
      </c>
      <c r="U1409" s="42">
        <v>52.3</v>
      </c>
      <c r="V1409" s="42">
        <v>1.05</v>
      </c>
      <c r="W1409" s="42">
        <v>6.8963999999999996E-3</v>
      </c>
      <c r="X1409" s="42">
        <v>18</v>
      </c>
      <c r="Y1409" s="44">
        <v>3.21</v>
      </c>
      <c r="Z1409" s="87">
        <f t="shared" si="85"/>
        <v>4.714693188691907</v>
      </c>
      <c r="AA1409" s="88">
        <f t="shared" si="86"/>
        <v>4.824264013239997</v>
      </c>
      <c r="AB1409" s="90">
        <f t="shared" si="87"/>
        <v>-1.1486666962495527E-2</v>
      </c>
    </row>
    <row r="1410" spans="1:31" x14ac:dyDescent="0.35">
      <c r="A1410" s="2" t="s">
        <v>345</v>
      </c>
      <c r="B1410" s="9">
        <v>39904</v>
      </c>
      <c r="C1410" s="18">
        <v>1.24</v>
      </c>
      <c r="D1410" s="12">
        <v>6.82</v>
      </c>
      <c r="F1410" s="12">
        <v>5.8</v>
      </c>
      <c r="H1410" s="23">
        <f t="shared" si="84"/>
        <v>1.5135612484362046E-7</v>
      </c>
      <c r="I1410" s="28"/>
      <c r="J1410" s="25">
        <v>7.0000000000000007E-2</v>
      </c>
      <c r="K1410" s="33"/>
      <c r="L1410" s="25">
        <v>82.5</v>
      </c>
      <c r="M1410" s="33"/>
      <c r="N1410" s="25">
        <v>0.36</v>
      </c>
      <c r="O1410" s="25">
        <v>9.02</v>
      </c>
      <c r="P1410" s="25">
        <v>9.64</v>
      </c>
      <c r="Q1410" s="25">
        <v>0.17</v>
      </c>
      <c r="R1410" s="25">
        <v>17.7</v>
      </c>
      <c r="S1410" s="34"/>
      <c r="T1410" s="51">
        <v>0.01</v>
      </c>
      <c r="U1410" s="42">
        <v>34.700000000000003</v>
      </c>
      <c r="V1410" s="42">
        <v>0.65</v>
      </c>
      <c r="W1410" s="42">
        <v>5.5799999999999999E-3</v>
      </c>
      <c r="X1410" s="42">
        <v>26</v>
      </c>
      <c r="Y1410" s="44">
        <v>4.51</v>
      </c>
      <c r="Z1410" s="87">
        <f t="shared" si="85"/>
        <v>5.9334155080511142</v>
      </c>
      <c r="AA1410" s="88">
        <f t="shared" si="86"/>
        <v>5.9767383510398542</v>
      </c>
      <c r="AB1410" s="90">
        <f t="shared" si="87"/>
        <v>-3.6374713124022215E-3</v>
      </c>
      <c r="AE1410" s="94">
        <v>1.04</v>
      </c>
    </row>
    <row r="1411" spans="1:31" x14ac:dyDescent="0.35">
      <c r="A1411" s="2" t="s">
        <v>345</v>
      </c>
      <c r="B1411" s="9">
        <v>38509</v>
      </c>
      <c r="C1411" s="18">
        <v>1.78</v>
      </c>
      <c r="D1411" s="12">
        <v>7</v>
      </c>
      <c r="F1411" s="12">
        <v>5.9</v>
      </c>
      <c r="H1411" s="23">
        <f t="shared" si="84"/>
        <v>9.9999999999999995E-8</v>
      </c>
      <c r="I1411" s="28"/>
      <c r="J1411" s="25">
        <v>0.08</v>
      </c>
      <c r="K1411" s="30">
        <v>2.6</v>
      </c>
      <c r="L1411" s="25">
        <v>79.099999999999994</v>
      </c>
      <c r="M1411" s="30">
        <v>0.4</v>
      </c>
      <c r="N1411" s="25">
        <v>1.1499999999999999</v>
      </c>
      <c r="O1411" s="25">
        <v>10.3</v>
      </c>
      <c r="P1411" s="25">
        <v>9.14</v>
      </c>
      <c r="Q1411" s="25">
        <v>2</v>
      </c>
      <c r="R1411" s="25">
        <v>13.1</v>
      </c>
      <c r="S1411" s="31">
        <v>4</v>
      </c>
      <c r="T1411" s="51">
        <v>0.01</v>
      </c>
      <c r="U1411" s="42">
        <v>44.8</v>
      </c>
      <c r="V1411" s="42">
        <v>0.22</v>
      </c>
      <c r="W1411" s="42">
        <v>3.6129500000000002E-3</v>
      </c>
      <c r="X1411" s="42">
        <v>31</v>
      </c>
      <c r="Y1411" s="44">
        <v>3.88</v>
      </c>
      <c r="Z1411" s="87">
        <f t="shared" si="85"/>
        <v>5.6507327684352218</v>
      </c>
      <c r="AA1411" s="88">
        <f t="shared" si="86"/>
        <v>5.6910671784075539</v>
      </c>
      <c r="AB1411" s="90">
        <f t="shared" si="87"/>
        <v>-3.5562618068889574E-3</v>
      </c>
    </row>
    <row r="1412" spans="1:31" x14ac:dyDescent="0.35">
      <c r="A1412" s="2" t="s">
        <v>345</v>
      </c>
      <c r="B1412" s="9">
        <v>35191</v>
      </c>
      <c r="C1412" s="18">
        <v>2.23</v>
      </c>
      <c r="D1412" s="12">
        <v>7.28</v>
      </c>
      <c r="F1412" s="12">
        <v>5</v>
      </c>
      <c r="H1412" s="23">
        <f t="shared" ref="H1412:H1475" si="88">10^-(D1412)</f>
        <v>5.2480746024977185E-8</v>
      </c>
      <c r="I1412" s="32">
        <v>7.0000000000000007E-2</v>
      </c>
      <c r="J1412" s="25">
        <v>0.06</v>
      </c>
      <c r="K1412" s="36"/>
      <c r="L1412" s="25">
        <v>100</v>
      </c>
      <c r="M1412" s="36"/>
      <c r="N1412" s="25">
        <v>0.25</v>
      </c>
      <c r="O1412" s="25">
        <v>17</v>
      </c>
      <c r="P1412" s="25">
        <v>9</v>
      </c>
      <c r="Q1412" s="25">
        <v>0.28999999999999998</v>
      </c>
      <c r="R1412" s="25">
        <v>13</v>
      </c>
      <c r="S1412" s="36"/>
      <c r="T1412" s="51">
        <v>0.01</v>
      </c>
      <c r="U1412" s="42">
        <v>126</v>
      </c>
      <c r="V1412" s="42">
        <v>0.22</v>
      </c>
      <c r="W1412" s="42">
        <v>3.284E-3</v>
      </c>
      <c r="X1412" s="42">
        <v>27</v>
      </c>
      <c r="Y1412" s="44">
        <v>3.37</v>
      </c>
      <c r="Z1412" s="87">
        <f t="shared" ref="Z1412:Z1475" si="89">(H1412/H$3)+(I1412/I$3*3)+(J1412/J$3)+(L1412/L$3*2)+(N1412/N$3*2)+(O1412/O$3)+(P1412/P$3*2)+(Q1412/Q$3*2)+(R1412/R$3)</f>
        <v>6.7613283001163182</v>
      </c>
      <c r="AA1412" s="88">
        <f t="shared" ref="AA1412:AA1475" si="90">(T1412/T$3*3)+(U1412/U$3*2)+(V1412/V$3)+(W1412/W$3)+(X1412/X$3)+Y1412</f>
        <v>6.7586591069761672</v>
      </c>
      <c r="AB1412" s="90">
        <f t="shared" ref="AB1412:AB1475" si="91">(Z1412-AA1412)/(Z1412+AA1412)</f>
        <v>1.9742571200552872E-4</v>
      </c>
      <c r="AE1412" s="96"/>
    </row>
    <row r="1413" spans="1:31" x14ac:dyDescent="0.35">
      <c r="A1413" s="2" t="s">
        <v>345</v>
      </c>
      <c r="B1413" s="9">
        <v>38686</v>
      </c>
      <c r="C1413" s="18">
        <v>1.76</v>
      </c>
      <c r="D1413" s="12">
        <v>7.13</v>
      </c>
      <c r="F1413" s="12">
        <v>4.9000000000000004</v>
      </c>
      <c r="H1413" s="23">
        <f t="shared" si="88"/>
        <v>7.413102413009154E-8</v>
      </c>
      <c r="I1413" s="32">
        <v>0.14000000000000001</v>
      </c>
      <c r="J1413" s="25">
        <v>0.1</v>
      </c>
      <c r="K1413" s="30">
        <v>2.9</v>
      </c>
      <c r="L1413" s="25">
        <v>87.3</v>
      </c>
      <c r="M1413" s="30">
        <v>0.2</v>
      </c>
      <c r="N1413" s="25">
        <v>1.32</v>
      </c>
      <c r="O1413" s="25">
        <v>11.5</v>
      </c>
      <c r="P1413" s="25">
        <v>8.2799999999999994</v>
      </c>
      <c r="Q1413" s="25">
        <v>0.27</v>
      </c>
      <c r="R1413" s="25">
        <v>10.6</v>
      </c>
      <c r="S1413" s="31">
        <v>3.7</v>
      </c>
      <c r="T1413" s="51">
        <v>0.01</v>
      </c>
      <c r="U1413" s="42">
        <v>39.700000000000003</v>
      </c>
      <c r="V1413" s="42">
        <v>0.22</v>
      </c>
      <c r="W1413" s="42">
        <v>5.3E-3</v>
      </c>
      <c r="X1413" s="42">
        <v>21</v>
      </c>
      <c r="Y1413" s="44">
        <v>4.38</v>
      </c>
      <c r="Z1413" s="87">
        <f t="shared" si="89"/>
        <v>5.870897346922078</v>
      </c>
      <c r="AA1413" s="88">
        <f t="shared" si="90"/>
        <v>5.8028438238070175</v>
      </c>
      <c r="AB1413" s="90">
        <f t="shared" si="91"/>
        <v>5.8296241213312916E-3</v>
      </c>
      <c r="AD1413" s="100"/>
      <c r="AE1413" s="96"/>
    </row>
    <row r="1414" spans="1:31" x14ac:dyDescent="0.35">
      <c r="A1414" s="2" t="s">
        <v>345</v>
      </c>
      <c r="B1414" s="9">
        <v>34799</v>
      </c>
      <c r="C1414" s="18">
        <v>1.1599999999999999</v>
      </c>
      <c r="D1414" s="12">
        <v>7.16</v>
      </c>
      <c r="F1414" s="12">
        <v>6.8</v>
      </c>
      <c r="G1414" s="16"/>
      <c r="H1414" s="23">
        <f t="shared" si="88"/>
        <v>6.9183097091893466E-8</v>
      </c>
      <c r="I1414" s="32">
        <v>7.0000000000000007E-2</v>
      </c>
      <c r="J1414" s="25">
        <v>0.15</v>
      </c>
      <c r="K1414" s="33"/>
      <c r="L1414" s="25">
        <v>80</v>
      </c>
      <c r="M1414" s="33"/>
      <c r="N1414" s="25">
        <v>0.52</v>
      </c>
      <c r="O1414" s="25">
        <v>14</v>
      </c>
      <c r="P1414" s="25">
        <v>8.1999999999999993</v>
      </c>
      <c r="Q1414" s="25">
        <v>0.28000000000000003</v>
      </c>
      <c r="R1414" s="25">
        <v>10</v>
      </c>
      <c r="S1414" s="34"/>
      <c r="T1414" s="51">
        <v>0.01</v>
      </c>
      <c r="U1414" s="42">
        <v>44.9</v>
      </c>
      <c r="V1414" s="42">
        <v>0.61</v>
      </c>
      <c r="W1414" s="42">
        <v>8.8667999999999993E-3</v>
      </c>
      <c r="X1414" s="42">
        <v>17</v>
      </c>
      <c r="Y1414" s="44">
        <v>3.87</v>
      </c>
      <c r="Z1414" s="87">
        <f t="shared" si="89"/>
        <v>5.5045946497398672</v>
      </c>
      <c r="AA1414" s="88">
        <f t="shared" si="90"/>
        <v>5.294631104509568</v>
      </c>
      <c r="AB1414" s="90">
        <f t="shared" si="91"/>
        <v>1.944246282171477E-2</v>
      </c>
      <c r="AD1414" s="100"/>
      <c r="AE1414" s="96"/>
    </row>
    <row r="1415" spans="1:31" x14ac:dyDescent="0.35">
      <c r="A1415" s="2" t="s">
        <v>345</v>
      </c>
      <c r="B1415" s="9">
        <v>37060</v>
      </c>
      <c r="C1415" s="18">
        <v>1.83</v>
      </c>
      <c r="D1415" s="12">
        <v>6.98</v>
      </c>
      <c r="F1415" s="12">
        <v>5.4</v>
      </c>
      <c r="H1415" s="23">
        <f t="shared" si="88"/>
        <v>1.0471285480508987E-7</v>
      </c>
      <c r="I1415" s="32">
        <v>0.25</v>
      </c>
      <c r="J1415" s="25">
        <v>7.0000000000000007E-2</v>
      </c>
      <c r="K1415" s="33"/>
      <c r="L1415" s="25">
        <v>106</v>
      </c>
      <c r="M1415" s="33"/>
      <c r="N1415" s="25">
        <v>0.62</v>
      </c>
      <c r="O1415" s="25">
        <v>13.5</v>
      </c>
      <c r="P1415" s="25">
        <v>12.5</v>
      </c>
      <c r="Q1415" s="25">
        <v>0.19</v>
      </c>
      <c r="R1415" s="25">
        <v>10.5</v>
      </c>
      <c r="S1415" s="34"/>
      <c r="T1415" s="51">
        <v>0.01</v>
      </c>
      <c r="U1415" s="42">
        <v>56.2</v>
      </c>
      <c r="V1415" s="42">
        <v>0.22</v>
      </c>
      <c r="W1415" s="42">
        <v>3.2845000000000001E-3</v>
      </c>
      <c r="X1415" s="42">
        <v>32</v>
      </c>
      <c r="Y1415" s="44">
        <v>4.7699999999999996</v>
      </c>
      <c r="Z1415" s="87">
        <f t="shared" si="89"/>
        <v>7.1805997211463328</v>
      </c>
      <c r="AA1415" s="88">
        <f t="shared" si="90"/>
        <v>6.8465957320006376</v>
      </c>
      <c r="AB1415" s="90">
        <f t="shared" si="91"/>
        <v>2.3811173820263702E-2</v>
      </c>
    </row>
    <row r="1416" spans="1:31" x14ac:dyDescent="0.35">
      <c r="A1416" s="2" t="s">
        <v>345</v>
      </c>
      <c r="B1416" s="9">
        <v>37721</v>
      </c>
      <c r="C1416" s="19">
        <v>1.64</v>
      </c>
      <c r="D1416" s="12">
        <v>7.06</v>
      </c>
      <c r="F1416" s="12">
        <v>5.4</v>
      </c>
      <c r="H1416" s="23">
        <f t="shared" si="88"/>
        <v>8.7096358995608061E-8</v>
      </c>
      <c r="I1416" s="24">
        <v>0.02</v>
      </c>
      <c r="J1416" s="25">
        <v>7.0000000000000007E-2</v>
      </c>
      <c r="K1416" s="29">
        <v>2.4</v>
      </c>
      <c r="L1416" s="25">
        <v>102</v>
      </c>
      <c r="M1416" s="29">
        <v>0.2</v>
      </c>
      <c r="N1416" s="25">
        <v>0.38</v>
      </c>
      <c r="O1416" s="25">
        <v>11</v>
      </c>
      <c r="P1416" s="25">
        <v>10.199999999999999</v>
      </c>
      <c r="Q1416" s="25">
        <v>0.21</v>
      </c>
      <c r="R1416" s="25">
        <v>12.4</v>
      </c>
      <c r="S1416" s="29">
        <v>8.1999999999999993</v>
      </c>
      <c r="T1416" s="51">
        <v>0.01</v>
      </c>
      <c r="U1416" s="42">
        <v>21.7</v>
      </c>
      <c r="V1416" s="42">
        <v>0.22</v>
      </c>
      <c r="W1416" s="42">
        <v>3.2799999999999999E-3</v>
      </c>
      <c r="X1416" s="42">
        <v>23</v>
      </c>
      <c r="Y1416" s="44">
        <v>5.25</v>
      </c>
      <c r="Z1416" s="87">
        <f t="shared" si="89"/>
        <v>6.7770414900709897</v>
      </c>
      <c r="AA1416" s="88">
        <f t="shared" si="90"/>
        <v>6.3544906384490254</v>
      </c>
      <c r="AB1416" s="90">
        <f t="shared" si="91"/>
        <v>3.2178335893055285E-2</v>
      </c>
      <c r="AD1416" s="100"/>
      <c r="AE1416" s="96"/>
    </row>
    <row r="1417" spans="1:31" x14ac:dyDescent="0.35">
      <c r="A1417" s="2" t="s">
        <v>345</v>
      </c>
      <c r="B1417" s="9">
        <v>39566</v>
      </c>
      <c r="C1417" s="18">
        <v>1.5</v>
      </c>
      <c r="D1417" s="12">
        <v>6.98</v>
      </c>
      <c r="F1417" s="12">
        <v>6.8</v>
      </c>
      <c r="H1417" s="23">
        <f t="shared" si="88"/>
        <v>1.0471285480508987E-7</v>
      </c>
      <c r="I1417" s="28"/>
      <c r="J1417" s="25">
        <v>7.0000000000000007E-2</v>
      </c>
      <c r="K1417" s="33"/>
      <c r="L1417" s="25">
        <v>86.2</v>
      </c>
      <c r="M1417" s="33"/>
      <c r="N1417" s="25">
        <v>0.33</v>
      </c>
      <c r="O1417" s="25">
        <v>9.17</v>
      </c>
      <c r="P1417" s="25">
        <v>9.3000000000000007</v>
      </c>
      <c r="Q1417" s="25">
        <v>0.16</v>
      </c>
      <c r="R1417" s="25">
        <v>15.8</v>
      </c>
      <c r="S1417" s="34"/>
      <c r="T1417" s="51">
        <v>0.02</v>
      </c>
      <c r="U1417" s="42">
        <v>37.4</v>
      </c>
      <c r="V1417" s="42">
        <v>0.43</v>
      </c>
      <c r="W1417" s="42">
        <v>7.5500000000000003E-3</v>
      </c>
      <c r="X1417" s="42">
        <v>28</v>
      </c>
      <c r="Y1417" s="44">
        <v>4.0199999999999996</v>
      </c>
      <c r="Z1417" s="87">
        <f t="shared" si="89"/>
        <v>6.0098275213268053</v>
      </c>
      <c r="AA1417" s="88">
        <f t="shared" si="90"/>
        <v>5.5961751829403701</v>
      </c>
      <c r="AB1417" s="90">
        <f t="shared" si="91"/>
        <v>3.564124091013246E-2</v>
      </c>
      <c r="AD1417" s="100"/>
      <c r="AE1417" s="95">
        <v>6.85</v>
      </c>
    </row>
    <row r="1418" spans="1:31" x14ac:dyDescent="0.35">
      <c r="A1418" s="2" t="s">
        <v>345</v>
      </c>
      <c r="B1418" s="9">
        <v>37566</v>
      </c>
      <c r="C1418" s="19">
        <v>1.45</v>
      </c>
      <c r="D1418" s="12">
        <v>6.98</v>
      </c>
      <c r="F1418" s="12">
        <v>23</v>
      </c>
      <c r="H1418" s="23">
        <f t="shared" si="88"/>
        <v>1.0471285480508987E-7</v>
      </c>
      <c r="I1418" s="24">
        <v>0.05</v>
      </c>
      <c r="J1418" s="25">
        <v>0.01</v>
      </c>
      <c r="K1418" s="30">
        <v>2.9</v>
      </c>
      <c r="L1418" s="25">
        <v>117</v>
      </c>
      <c r="M1418" s="30">
        <v>0.2</v>
      </c>
      <c r="N1418" s="25">
        <v>0.44</v>
      </c>
      <c r="O1418" s="25">
        <v>11.5</v>
      </c>
      <c r="P1418" s="25">
        <v>10.8</v>
      </c>
      <c r="Q1418" s="25">
        <v>0.26</v>
      </c>
      <c r="R1418" s="25">
        <v>13.5</v>
      </c>
      <c r="S1418" s="31">
        <v>8.9</v>
      </c>
      <c r="T1418" s="51">
        <v>0.01</v>
      </c>
      <c r="U1418" s="42">
        <v>62.3</v>
      </c>
      <c r="V1418" s="42">
        <v>50.02</v>
      </c>
      <c r="W1418" s="42">
        <v>7.2259000000000004E-3</v>
      </c>
      <c r="X1418" s="42">
        <v>19</v>
      </c>
      <c r="Y1418" s="44">
        <v>4.43</v>
      </c>
      <c r="Z1418" s="87">
        <f t="shared" si="89"/>
        <v>7.6395127685164352</v>
      </c>
      <c r="AA1418" s="88">
        <f t="shared" si="90"/>
        <v>7.0701842757414859</v>
      </c>
      <c r="AB1418" s="90">
        <f t="shared" si="91"/>
        <v>3.8704297652220679E-2</v>
      </c>
      <c r="AD1418" s="100"/>
      <c r="AE1418" s="96"/>
    </row>
    <row r="1419" spans="1:31" x14ac:dyDescent="0.35">
      <c r="A1419" s="2" t="s">
        <v>345</v>
      </c>
      <c r="B1419" s="9">
        <v>38106</v>
      </c>
      <c r="C1419" s="18">
        <v>1.73</v>
      </c>
      <c r="D1419" s="12">
        <v>6.73</v>
      </c>
      <c r="F1419" s="12">
        <v>5.2</v>
      </c>
      <c r="H1419" s="23">
        <f t="shared" si="88"/>
        <v>1.8620871366628614E-7</v>
      </c>
      <c r="I1419" s="24">
        <v>0.11</v>
      </c>
      <c r="J1419" s="25">
        <v>0.05</v>
      </c>
      <c r="K1419" s="30">
        <v>1.5</v>
      </c>
      <c r="L1419" s="25">
        <v>91.6</v>
      </c>
      <c r="M1419" s="30">
        <v>0.5</v>
      </c>
      <c r="N1419" s="25">
        <v>0.16</v>
      </c>
      <c r="O1419" s="25">
        <v>10.1</v>
      </c>
      <c r="P1419" s="25">
        <v>11.9</v>
      </c>
      <c r="Q1419" s="25">
        <v>0.14000000000000001</v>
      </c>
      <c r="R1419" s="25">
        <v>17.100000000000001</v>
      </c>
      <c r="S1419" s="31">
        <v>9.6</v>
      </c>
      <c r="T1419" s="51">
        <v>0.02</v>
      </c>
      <c r="U1419" s="42">
        <v>23.6</v>
      </c>
      <c r="V1419" s="42">
        <v>0.46</v>
      </c>
      <c r="W1419" s="42">
        <v>5.2551999999999998E-3</v>
      </c>
      <c r="X1419" s="42">
        <v>29</v>
      </c>
      <c r="Y1419" s="44">
        <v>4.74</v>
      </c>
      <c r="Z1419" s="87">
        <f t="shared" si="89"/>
        <v>6.5778282840454807</v>
      </c>
      <c r="AA1419" s="88">
        <f t="shared" si="90"/>
        <v>6.0575273943313386</v>
      </c>
      <c r="AB1419" s="90">
        <f t="shared" si="91"/>
        <v>4.1178175190156721E-2</v>
      </c>
      <c r="AD1419" s="100"/>
      <c r="AE1419" s="96"/>
    </row>
    <row r="1420" spans="1:31" x14ac:dyDescent="0.35">
      <c r="A1420" s="2" t="s">
        <v>257</v>
      </c>
      <c r="B1420" s="9">
        <v>41766</v>
      </c>
      <c r="C1420" s="18">
        <v>8.39</v>
      </c>
      <c r="D1420" s="12">
        <v>7.12</v>
      </c>
      <c r="F1420" s="12">
        <v>2.2000000000000002</v>
      </c>
      <c r="H1420" s="23">
        <f t="shared" si="88"/>
        <v>7.5857757502918145E-8</v>
      </c>
      <c r="I1420" s="32">
        <v>0.01</v>
      </c>
      <c r="J1420" s="25">
        <v>0.02</v>
      </c>
      <c r="L1420" s="25">
        <v>109</v>
      </c>
      <c r="N1420" s="25">
        <v>0.01</v>
      </c>
      <c r="O1420" s="25">
        <v>10.8</v>
      </c>
      <c r="P1420" s="25">
        <v>12</v>
      </c>
      <c r="Q1420" s="25">
        <v>0.39</v>
      </c>
      <c r="R1420" s="25">
        <v>14</v>
      </c>
      <c r="T1420" s="51">
        <v>0.01</v>
      </c>
      <c r="U1420" s="42">
        <v>119</v>
      </c>
      <c r="V1420" s="42">
        <v>43.51</v>
      </c>
      <c r="W1420" s="42">
        <v>0.1</v>
      </c>
      <c r="X1420" s="42">
        <v>29</v>
      </c>
      <c r="Y1420" s="44">
        <v>3.33</v>
      </c>
      <c r="Z1420" s="87">
        <f t="shared" si="89"/>
        <v>7.3283235838376655</v>
      </c>
      <c r="AA1420" s="88">
        <f t="shared" si="90"/>
        <v>7.3296778505800955</v>
      </c>
      <c r="AB1420" s="90">
        <f t="shared" si="91"/>
        <v>-9.2390954420983301E-5</v>
      </c>
      <c r="AC1420" s="19">
        <v>7.33</v>
      </c>
      <c r="AD1420" s="13">
        <v>7.33</v>
      </c>
      <c r="AE1420" s="94">
        <v>0</v>
      </c>
    </row>
    <row r="1421" spans="1:31" x14ac:dyDescent="0.35">
      <c r="A1421" s="2" t="s">
        <v>257</v>
      </c>
      <c r="B1421" s="9">
        <v>40646</v>
      </c>
      <c r="C1421" s="18">
        <v>7.66</v>
      </c>
      <c r="D1421" s="12">
        <v>6.8</v>
      </c>
      <c r="F1421" s="12">
        <v>2.8</v>
      </c>
      <c r="H1421" s="23">
        <f t="shared" si="88"/>
        <v>1.5848931924611122E-7</v>
      </c>
      <c r="I1421" s="32">
        <v>0.02</v>
      </c>
      <c r="J1421" s="25">
        <v>0.02</v>
      </c>
      <c r="K1421" s="33"/>
      <c r="L1421" s="25">
        <v>114</v>
      </c>
      <c r="M1421" s="33"/>
      <c r="N1421" s="25">
        <v>0.02</v>
      </c>
      <c r="O1421" s="25">
        <v>12</v>
      </c>
      <c r="P1421" s="25">
        <v>13.1</v>
      </c>
      <c r="Q1421" s="25">
        <v>0.46</v>
      </c>
      <c r="R1421" s="25">
        <v>15.7</v>
      </c>
      <c r="S1421" s="34"/>
      <c r="T1421" s="51">
        <v>0.01</v>
      </c>
      <c r="U1421" s="42">
        <v>108</v>
      </c>
      <c r="V1421" s="42">
        <v>44.04</v>
      </c>
      <c r="W1421" s="42">
        <v>0.1</v>
      </c>
      <c r="X1421" s="42">
        <v>28</v>
      </c>
      <c r="Y1421" s="44">
        <v>3.6</v>
      </c>
      <c r="Z1421" s="87">
        <f t="shared" si="89"/>
        <v>7.7769764039397469</v>
      </c>
      <c r="AA1421" s="88">
        <f t="shared" si="90"/>
        <v>7.3510178052383122</v>
      </c>
      <c r="AB1421" s="90">
        <f t="shared" si="91"/>
        <v>2.8156977905438932E-2</v>
      </c>
      <c r="AC1421" s="19">
        <v>7.78</v>
      </c>
      <c r="AD1421" s="99">
        <v>7.35</v>
      </c>
      <c r="AE1421" s="95">
        <v>5.62</v>
      </c>
    </row>
    <row r="1422" spans="1:31" x14ac:dyDescent="0.35">
      <c r="A1422" s="2" t="s">
        <v>257</v>
      </c>
      <c r="B1422" s="9">
        <v>42135</v>
      </c>
      <c r="C1422" s="19">
        <v>8.48</v>
      </c>
      <c r="D1422" s="12">
        <v>6.88</v>
      </c>
      <c r="F1422" s="12">
        <v>2.4</v>
      </c>
      <c r="H1422" s="23">
        <f t="shared" si="88"/>
        <v>1.3182567385564048E-7</v>
      </c>
      <c r="I1422" s="24">
        <v>0.01</v>
      </c>
      <c r="J1422" s="25">
        <v>0.04</v>
      </c>
      <c r="K1422" s="29">
        <v>0.3</v>
      </c>
      <c r="L1422" s="25">
        <v>114</v>
      </c>
      <c r="M1422" s="29">
        <v>0.2</v>
      </c>
      <c r="N1422" s="25">
        <v>0.03</v>
      </c>
      <c r="O1422" s="25">
        <v>9.6300000000000008</v>
      </c>
      <c r="P1422" s="25">
        <v>11.8</v>
      </c>
      <c r="Q1422" s="25">
        <v>0.43</v>
      </c>
      <c r="R1422" s="25">
        <v>13.5</v>
      </c>
      <c r="S1422" s="29">
        <v>2.1</v>
      </c>
      <c r="T1422" s="51">
        <v>0.01</v>
      </c>
      <c r="U1422" s="42">
        <v>122</v>
      </c>
      <c r="V1422" s="42">
        <v>46.03</v>
      </c>
      <c r="W1422" s="42">
        <v>0.09</v>
      </c>
      <c r="X1422" s="42">
        <v>29</v>
      </c>
      <c r="Y1422" s="44">
        <v>3.46</v>
      </c>
      <c r="Z1422" s="87">
        <f t="shared" si="89"/>
        <v>7.5129820929028135</v>
      </c>
      <c r="AA1422" s="88">
        <f t="shared" si="90"/>
        <v>7.5625600808554436</v>
      </c>
      <c r="AB1422" s="90">
        <f t="shared" si="91"/>
        <v>-3.2886371436066622E-3</v>
      </c>
      <c r="AC1422" s="19">
        <v>7.51</v>
      </c>
      <c r="AD1422" s="99">
        <v>7.56</v>
      </c>
      <c r="AE1422" s="95">
        <v>0.67</v>
      </c>
    </row>
    <row r="1423" spans="1:31" x14ac:dyDescent="0.35">
      <c r="A1423" s="2" t="s">
        <v>257</v>
      </c>
      <c r="B1423" s="9">
        <v>41393</v>
      </c>
      <c r="C1423" s="18">
        <v>8.27</v>
      </c>
      <c r="D1423" s="12">
        <v>6.9</v>
      </c>
      <c r="F1423" s="12">
        <v>2.4</v>
      </c>
      <c r="H1423" s="23">
        <f t="shared" si="88"/>
        <v>1.2589254117941651E-7</v>
      </c>
      <c r="I1423" s="32">
        <v>0.05</v>
      </c>
      <c r="J1423" s="25">
        <v>0.02</v>
      </c>
      <c r="K1423" s="33"/>
      <c r="L1423" s="25">
        <v>119</v>
      </c>
      <c r="M1423" s="33"/>
      <c r="N1423" s="25">
        <v>0.02</v>
      </c>
      <c r="O1423" s="25">
        <v>10.4</v>
      </c>
      <c r="P1423" s="25">
        <v>12.8</v>
      </c>
      <c r="Q1423" s="25">
        <v>0.37</v>
      </c>
      <c r="R1423" s="25">
        <v>13.4</v>
      </c>
      <c r="S1423" s="34"/>
      <c r="T1423" s="51">
        <v>0.01</v>
      </c>
      <c r="U1423" s="42">
        <v>116</v>
      </c>
      <c r="V1423" s="42">
        <v>63.3</v>
      </c>
      <c r="W1423" s="42">
        <v>0.16</v>
      </c>
      <c r="X1423" s="42">
        <v>28</v>
      </c>
      <c r="Y1423" s="44">
        <v>3.51</v>
      </c>
      <c r="Z1423" s="87">
        <f t="shared" si="89"/>
        <v>7.8608914577897062</v>
      </c>
      <c r="AA1423" s="88">
        <f t="shared" si="90"/>
        <v>7.7395125417930473</v>
      </c>
      <c r="AB1423" s="90">
        <f t="shared" si="91"/>
        <v>7.7804982486290317E-3</v>
      </c>
      <c r="AC1423" s="19">
        <v>7.86</v>
      </c>
      <c r="AD1423" s="99">
        <v>7.74</v>
      </c>
      <c r="AE1423" s="95">
        <v>1.46</v>
      </c>
    </row>
    <row r="1424" spans="1:31" x14ac:dyDescent="0.35">
      <c r="A1424" s="2" t="s">
        <v>257</v>
      </c>
      <c r="B1424" s="9">
        <v>41100</v>
      </c>
      <c r="C1424" s="19">
        <v>8.3800000000000008</v>
      </c>
      <c r="D1424" s="12">
        <v>6.95</v>
      </c>
      <c r="F1424" s="12">
        <v>1.4</v>
      </c>
      <c r="H1424" s="23">
        <f t="shared" si="88"/>
        <v>1.1220184543019621E-7</v>
      </c>
      <c r="I1424" s="24">
        <v>0.15</v>
      </c>
      <c r="J1424" s="25">
        <v>0.02</v>
      </c>
      <c r="K1424" s="30">
        <v>0.4</v>
      </c>
      <c r="L1424" s="25">
        <v>117</v>
      </c>
      <c r="M1424" s="30">
        <v>0.2</v>
      </c>
      <c r="N1424" s="25">
        <v>0.03</v>
      </c>
      <c r="O1424" s="25">
        <v>9.48</v>
      </c>
      <c r="P1424" s="25">
        <v>12.4</v>
      </c>
      <c r="Q1424" s="25">
        <v>0.37</v>
      </c>
      <c r="R1424" s="25">
        <v>14.5</v>
      </c>
      <c r="S1424" s="31">
        <v>2.1</v>
      </c>
      <c r="T1424" s="51">
        <v>0.01</v>
      </c>
      <c r="U1424" s="42">
        <v>114</v>
      </c>
      <c r="V1424" s="42">
        <v>63.3</v>
      </c>
      <c r="W1424" s="42">
        <v>0.14000000000000001</v>
      </c>
      <c r="X1424" s="42">
        <v>30</v>
      </c>
      <c r="Y1424" s="44">
        <v>3.53</v>
      </c>
      <c r="Z1424" s="87">
        <f t="shared" si="89"/>
        <v>7.7639777046064982</v>
      </c>
      <c r="AA1424" s="88">
        <f t="shared" si="90"/>
        <v>7.7738589417464894</v>
      </c>
      <c r="AB1424" s="90">
        <f t="shared" si="91"/>
        <v>-6.3594677720534107E-4</v>
      </c>
      <c r="AC1424" s="19">
        <v>7.75</v>
      </c>
      <c r="AD1424" s="99">
        <v>7.77</v>
      </c>
      <c r="AE1424" s="95">
        <v>0.33</v>
      </c>
    </row>
    <row r="1425" spans="1:31" x14ac:dyDescent="0.35">
      <c r="A1425" s="2" t="s">
        <v>257</v>
      </c>
      <c r="B1425" s="9">
        <v>38845</v>
      </c>
      <c r="C1425" s="18">
        <v>8.0500000000000007</v>
      </c>
      <c r="D1425" s="12">
        <v>6.9</v>
      </c>
      <c r="F1425" s="12">
        <v>2.2999999999999998</v>
      </c>
      <c r="H1425" s="23">
        <f t="shared" si="88"/>
        <v>1.2589254117941651E-7</v>
      </c>
      <c r="I1425" s="32">
        <v>8.9999999999999993E-3</v>
      </c>
      <c r="J1425" s="25">
        <v>0.02</v>
      </c>
      <c r="K1425" s="30">
        <v>0.4</v>
      </c>
      <c r="L1425" s="25">
        <v>119</v>
      </c>
      <c r="M1425" s="30">
        <v>0.2</v>
      </c>
      <c r="N1425" s="25">
        <v>0.01</v>
      </c>
      <c r="O1425" s="25">
        <v>7.78</v>
      </c>
      <c r="P1425" s="25">
        <v>10.3</v>
      </c>
      <c r="Q1425" s="25">
        <v>0.47</v>
      </c>
      <c r="R1425" s="25">
        <v>13.9</v>
      </c>
      <c r="S1425" s="31">
        <v>2.6</v>
      </c>
      <c r="T1425" s="51">
        <v>0.01</v>
      </c>
      <c r="U1425" s="42">
        <v>111</v>
      </c>
      <c r="V1425" s="42">
        <v>100.39</v>
      </c>
      <c r="W1425" s="42">
        <v>0.2</v>
      </c>
      <c r="X1425" s="42">
        <v>22</v>
      </c>
      <c r="Y1425" s="44">
        <v>3.34</v>
      </c>
      <c r="Z1425" s="87">
        <f t="shared" si="89"/>
        <v>7.6086789955415117</v>
      </c>
      <c r="AA1425" s="88">
        <f t="shared" si="90"/>
        <v>7.8952646780479352</v>
      </c>
      <c r="AB1425" s="90">
        <f t="shared" si="91"/>
        <v>-1.848469579998633E-2</v>
      </c>
      <c r="AC1425" s="19">
        <v>7.6</v>
      </c>
      <c r="AD1425" s="13">
        <v>7.9</v>
      </c>
      <c r="AE1425" s="94">
        <v>-3.9</v>
      </c>
    </row>
    <row r="1426" spans="1:31" x14ac:dyDescent="0.35">
      <c r="A1426" s="2" t="s">
        <v>257</v>
      </c>
      <c r="B1426" s="9">
        <v>37216</v>
      </c>
      <c r="C1426" s="18">
        <v>7.98</v>
      </c>
      <c r="D1426" s="12">
        <v>6.88</v>
      </c>
      <c r="F1426" s="12">
        <v>2.1</v>
      </c>
      <c r="H1426" s="23">
        <f t="shared" si="88"/>
        <v>1.3182567385564048E-7</v>
      </c>
      <c r="I1426" s="32">
        <v>0.1</v>
      </c>
      <c r="J1426" s="25">
        <v>0.02</v>
      </c>
      <c r="K1426" s="29">
        <v>0.4</v>
      </c>
      <c r="L1426" s="25">
        <v>110</v>
      </c>
      <c r="M1426" s="29">
        <v>0.2</v>
      </c>
      <c r="N1426" s="25">
        <v>0.02</v>
      </c>
      <c r="O1426" s="25">
        <v>6.55</v>
      </c>
      <c r="P1426" s="25">
        <v>10.7</v>
      </c>
      <c r="Q1426" s="25">
        <v>0.62</v>
      </c>
      <c r="R1426" s="25">
        <v>13.7</v>
      </c>
      <c r="S1426" s="29">
        <v>2.1</v>
      </c>
      <c r="T1426" s="51">
        <v>0.01</v>
      </c>
      <c r="U1426" s="42">
        <v>136</v>
      </c>
      <c r="V1426" s="42">
        <v>24.12</v>
      </c>
      <c r="W1426" s="42">
        <v>0.11</v>
      </c>
      <c r="X1426" s="42">
        <v>28</v>
      </c>
      <c r="Y1426" s="44">
        <v>3.86</v>
      </c>
      <c r="Z1426" s="87">
        <f t="shared" si="89"/>
        <v>7.1682654490219768</v>
      </c>
      <c r="AA1426" s="88">
        <f t="shared" si="90"/>
        <v>7.872853169996155</v>
      </c>
      <c r="AB1426" s="90">
        <f t="shared" si="91"/>
        <v>-4.6844103741279647E-2</v>
      </c>
    </row>
    <row r="1427" spans="1:31" x14ac:dyDescent="0.35">
      <c r="A1427" s="2" t="s">
        <v>257</v>
      </c>
      <c r="B1427" s="9">
        <v>36850</v>
      </c>
      <c r="C1427" s="18">
        <v>8.85</v>
      </c>
      <c r="D1427" s="12">
        <v>6.85</v>
      </c>
      <c r="F1427" s="12">
        <v>2.5</v>
      </c>
      <c r="H1427" s="23">
        <f t="shared" si="88"/>
        <v>1.4125375446227539E-7</v>
      </c>
      <c r="I1427" s="24">
        <v>0.62</v>
      </c>
      <c r="J1427" s="25">
        <v>0.02</v>
      </c>
      <c r="K1427" s="33"/>
      <c r="L1427" s="25">
        <v>53</v>
      </c>
      <c r="M1427" s="33"/>
      <c r="N1427" s="25">
        <v>0.05</v>
      </c>
      <c r="O1427" s="25">
        <v>5.7</v>
      </c>
      <c r="P1427" s="25">
        <v>3.4</v>
      </c>
      <c r="Q1427" s="25">
        <v>1.06</v>
      </c>
      <c r="R1427" s="25">
        <v>12</v>
      </c>
      <c r="S1427" s="34"/>
      <c r="T1427" s="51">
        <v>0.01</v>
      </c>
      <c r="U1427" s="42">
        <v>103</v>
      </c>
      <c r="V1427" s="42">
        <v>49.22</v>
      </c>
      <c r="W1427" s="42">
        <v>0.1</v>
      </c>
      <c r="X1427" s="42">
        <v>28</v>
      </c>
      <c r="Y1427" s="44">
        <v>0.24</v>
      </c>
      <c r="Z1427" s="87">
        <f t="shared" si="89"/>
        <v>3.7026062501563111</v>
      </c>
      <c r="AA1427" s="88">
        <f t="shared" si="90"/>
        <v>3.9704754251861321</v>
      </c>
      <c r="AB1427" s="90">
        <f t="shared" si="91"/>
        <v>-3.491024680352646E-2</v>
      </c>
      <c r="AD1427" s="100"/>
      <c r="AE1427" s="96"/>
    </row>
    <row r="1428" spans="1:31" x14ac:dyDescent="0.35">
      <c r="A1428" s="2" t="s">
        <v>257</v>
      </c>
      <c r="B1428" s="9">
        <v>38273</v>
      </c>
      <c r="C1428" s="18">
        <v>8.43</v>
      </c>
      <c r="D1428" s="12">
        <v>6.6</v>
      </c>
      <c r="F1428" s="12">
        <v>2</v>
      </c>
      <c r="H1428" s="23">
        <f t="shared" si="88"/>
        <v>2.511886431509578E-7</v>
      </c>
      <c r="I1428" s="32">
        <v>0.08</v>
      </c>
      <c r="J1428" s="25">
        <v>0.01</v>
      </c>
      <c r="K1428" s="29">
        <v>0.4</v>
      </c>
      <c r="L1428" s="25">
        <v>109</v>
      </c>
      <c r="M1428" s="29">
        <v>0.8</v>
      </c>
      <c r="N1428" s="25">
        <v>0.01</v>
      </c>
      <c r="O1428" s="25">
        <v>8.2899999999999991</v>
      </c>
      <c r="P1428" s="25">
        <v>10.6</v>
      </c>
      <c r="Q1428" s="25">
        <v>0.49</v>
      </c>
      <c r="R1428" s="25">
        <v>14.4</v>
      </c>
      <c r="S1428" s="29">
        <v>2</v>
      </c>
      <c r="T1428" s="51">
        <v>0.01</v>
      </c>
      <c r="U1428" s="42">
        <v>106</v>
      </c>
      <c r="V1428" s="42">
        <v>73.48</v>
      </c>
      <c r="W1428" s="42">
        <v>0.12</v>
      </c>
      <c r="X1428" s="42">
        <v>27</v>
      </c>
      <c r="Y1428" s="44">
        <v>3.27</v>
      </c>
      <c r="Z1428" s="87">
        <f t="shared" si="89"/>
        <v>7.1772176388528877</v>
      </c>
      <c r="AA1428" s="88">
        <f t="shared" si="90"/>
        <v>7.4264462459539846</v>
      </c>
      <c r="AB1428" s="90">
        <f t="shared" si="91"/>
        <v>-1.7066169768559618E-2</v>
      </c>
      <c r="AD1428" s="100"/>
      <c r="AE1428" s="96"/>
    </row>
    <row r="1429" spans="1:31" x14ac:dyDescent="0.35">
      <c r="A1429" s="2" t="s">
        <v>257</v>
      </c>
      <c r="B1429" s="9">
        <v>39930</v>
      </c>
      <c r="C1429" s="18">
        <v>7.85</v>
      </c>
      <c r="D1429" s="12">
        <v>6.9</v>
      </c>
      <c r="F1429" s="12">
        <v>2.4</v>
      </c>
      <c r="H1429" s="23">
        <f t="shared" si="88"/>
        <v>1.2589254117941651E-7</v>
      </c>
      <c r="I1429" s="32">
        <v>7.0000000000000007E-2</v>
      </c>
      <c r="J1429" s="25">
        <v>0.03</v>
      </c>
      <c r="K1429" s="29">
        <v>0.3</v>
      </c>
      <c r="L1429" s="25">
        <v>121</v>
      </c>
      <c r="M1429" s="29">
        <v>0.5</v>
      </c>
      <c r="N1429" s="25">
        <v>0.02</v>
      </c>
      <c r="O1429" s="25">
        <v>9.48</v>
      </c>
      <c r="P1429" s="25">
        <v>11.4</v>
      </c>
      <c r="Q1429" s="25">
        <v>0.45</v>
      </c>
      <c r="R1429" s="25">
        <v>12.3</v>
      </c>
      <c r="S1429" s="29">
        <v>1.4</v>
      </c>
      <c r="T1429" s="51">
        <v>0.01</v>
      </c>
      <c r="U1429" s="42">
        <v>102</v>
      </c>
      <c r="V1429" s="42">
        <v>117.75</v>
      </c>
      <c r="W1429" s="42">
        <v>0.23</v>
      </c>
      <c r="X1429" s="42">
        <v>25</v>
      </c>
      <c r="Y1429" s="44">
        <v>3.3</v>
      </c>
      <c r="Z1429" s="87">
        <f t="shared" si="89"/>
        <v>7.7798283095832845</v>
      </c>
      <c r="AA1429" s="88">
        <f t="shared" si="90"/>
        <v>8.033179705225443</v>
      </c>
      <c r="AB1429" s="90">
        <f t="shared" si="91"/>
        <v>-1.6021707913187508E-2</v>
      </c>
      <c r="AD1429" s="100"/>
      <c r="AE1429" s="95">
        <v>3.45</v>
      </c>
    </row>
    <row r="1430" spans="1:31" x14ac:dyDescent="0.35">
      <c r="A1430" s="2" t="s">
        <v>257</v>
      </c>
      <c r="B1430" s="9">
        <v>36474</v>
      </c>
      <c r="C1430" s="18">
        <v>9.0299999999999994</v>
      </c>
      <c r="D1430" s="12">
        <v>6.95</v>
      </c>
      <c r="F1430" s="12">
        <v>3</v>
      </c>
      <c r="H1430" s="23">
        <f t="shared" si="88"/>
        <v>1.1220184543019621E-7</v>
      </c>
      <c r="I1430" s="32">
        <v>2.2999999999999998</v>
      </c>
      <c r="J1430" s="25">
        <v>0.09</v>
      </c>
      <c r="K1430" s="36"/>
      <c r="L1430" s="25">
        <v>110</v>
      </c>
      <c r="M1430" s="36"/>
      <c r="N1430" s="25">
        <v>0.05</v>
      </c>
      <c r="O1430" s="25">
        <v>4</v>
      </c>
      <c r="P1430" s="25">
        <v>12</v>
      </c>
      <c r="Q1430" s="25">
        <v>0.84</v>
      </c>
      <c r="R1430" s="25">
        <v>14</v>
      </c>
      <c r="S1430" s="36"/>
      <c r="T1430" s="51">
        <v>0.01</v>
      </c>
      <c r="U1430" s="42">
        <v>105</v>
      </c>
      <c r="V1430" s="42">
        <v>47.41</v>
      </c>
      <c r="W1430" s="42">
        <v>0.08</v>
      </c>
      <c r="X1430" s="42">
        <v>32</v>
      </c>
      <c r="Y1430" s="44">
        <v>3.67</v>
      </c>
      <c r="Z1430" s="87">
        <f t="shared" si="89"/>
        <v>7.4806466420552367</v>
      </c>
      <c r="AA1430" s="88">
        <f t="shared" si="90"/>
        <v>7.5253183798933616</v>
      </c>
      <c r="AB1430" s="90">
        <f t="shared" si="91"/>
        <v>-2.9769320248838023E-3</v>
      </c>
      <c r="AD1430" s="100"/>
      <c r="AE1430" s="96"/>
    </row>
    <row r="1431" spans="1:31" x14ac:dyDescent="0.35">
      <c r="A1431" s="2" t="s">
        <v>257</v>
      </c>
      <c r="B1431" s="9">
        <v>38502</v>
      </c>
      <c r="C1431" s="19">
        <v>8.42</v>
      </c>
      <c r="D1431" s="12">
        <v>6.85</v>
      </c>
      <c r="F1431" s="12">
        <v>2.6</v>
      </c>
      <c r="H1431" s="23">
        <f t="shared" si="88"/>
        <v>1.4125375446227539E-7</v>
      </c>
      <c r="I1431" s="24">
        <v>0.01</v>
      </c>
      <c r="J1431" s="25">
        <v>0.04</v>
      </c>
      <c r="K1431" s="29">
        <v>0.4</v>
      </c>
      <c r="L1431" s="25">
        <v>114</v>
      </c>
      <c r="M1431" s="29">
        <v>0.5</v>
      </c>
      <c r="N1431" s="25">
        <v>0.02</v>
      </c>
      <c r="O1431" s="25">
        <v>8.0299999999999994</v>
      </c>
      <c r="P1431" s="25">
        <v>10.199999999999999</v>
      </c>
      <c r="Q1431" s="25">
        <v>0.49</v>
      </c>
      <c r="R1431" s="25">
        <v>15.1</v>
      </c>
      <c r="S1431" s="29">
        <v>2.1</v>
      </c>
      <c r="T1431" s="51">
        <v>0.01</v>
      </c>
      <c r="U1431" s="42">
        <v>105</v>
      </c>
      <c r="V1431" s="42">
        <v>64.8</v>
      </c>
      <c r="W1431" s="42">
        <v>0.13</v>
      </c>
      <c r="X1431" s="42">
        <v>29</v>
      </c>
      <c r="Y1431" s="44">
        <v>3.37</v>
      </c>
      <c r="Z1431" s="87">
        <f t="shared" si="89"/>
        <v>7.4118498885902611</v>
      </c>
      <c r="AA1431" s="88">
        <f t="shared" si="90"/>
        <v>7.4222629732502616</v>
      </c>
      <c r="AB1431" s="90">
        <f t="shared" si="91"/>
        <v>-7.0196881721099307E-4</v>
      </c>
      <c r="AD1431" s="100"/>
      <c r="AE1431" s="96"/>
    </row>
    <row r="1432" spans="1:31" x14ac:dyDescent="0.35">
      <c r="A1432" s="2" t="s">
        <v>257</v>
      </c>
      <c r="B1432" s="9">
        <v>37060</v>
      </c>
      <c r="C1432" s="18">
        <v>8.84</v>
      </c>
      <c r="D1432" s="12">
        <v>6.97</v>
      </c>
      <c r="F1432" s="12">
        <v>2</v>
      </c>
      <c r="H1432" s="23">
        <f t="shared" si="88"/>
        <v>1.0715193052376054E-7</v>
      </c>
      <c r="I1432" s="28"/>
      <c r="J1432" s="25">
        <v>0.03</v>
      </c>
      <c r="K1432" s="36"/>
      <c r="L1432" s="25">
        <v>110</v>
      </c>
      <c r="M1432" s="36"/>
      <c r="N1432" s="25">
        <v>0.02</v>
      </c>
      <c r="O1432" s="25">
        <v>7.47</v>
      </c>
      <c r="P1432" s="25">
        <v>10.3</v>
      </c>
      <c r="Q1432" s="25">
        <v>0.68</v>
      </c>
      <c r="R1432" s="25">
        <v>14.2</v>
      </c>
      <c r="S1432" s="36"/>
      <c r="T1432" s="51">
        <v>0.01</v>
      </c>
      <c r="U1432" s="42">
        <v>116</v>
      </c>
      <c r="V1432" s="42">
        <v>43.91</v>
      </c>
      <c r="W1432" s="42">
        <v>0.12</v>
      </c>
      <c r="X1432" s="42">
        <v>28</v>
      </c>
      <c r="Y1432" s="44">
        <v>3.24</v>
      </c>
      <c r="Z1432" s="87">
        <f t="shared" si="89"/>
        <v>7.1722555630895473</v>
      </c>
      <c r="AA1432" s="88">
        <f t="shared" si="90"/>
        <v>7.1559010410917852</v>
      </c>
      <c r="AB1432" s="90">
        <f t="shared" si="91"/>
        <v>1.1414254079962684E-3</v>
      </c>
      <c r="AD1432" s="100"/>
      <c r="AE1432" s="96"/>
    </row>
    <row r="1433" spans="1:31" x14ac:dyDescent="0.35">
      <c r="A1433" s="2" t="s">
        <v>257</v>
      </c>
      <c r="B1433" s="9">
        <v>39209</v>
      </c>
      <c r="C1433" s="18">
        <v>7.93</v>
      </c>
      <c r="D1433" s="12">
        <v>6.85</v>
      </c>
      <c r="F1433" s="12">
        <v>2.2000000000000002</v>
      </c>
      <c r="H1433" s="23">
        <f t="shared" si="88"/>
        <v>1.4125375446227539E-7</v>
      </c>
      <c r="I1433" s="28"/>
      <c r="J1433" s="25">
        <v>0.05</v>
      </c>
      <c r="K1433" s="33"/>
      <c r="L1433" s="25">
        <v>115</v>
      </c>
      <c r="M1433" s="33"/>
      <c r="N1433" s="25">
        <v>7.0000000000000001E-3</v>
      </c>
      <c r="O1433" s="25">
        <v>8.33</v>
      </c>
      <c r="P1433" s="25">
        <v>9.5299999999999994</v>
      </c>
      <c r="Q1433" s="25">
        <v>0.42</v>
      </c>
      <c r="R1433" s="25">
        <v>13.7</v>
      </c>
      <c r="S1433" s="34"/>
      <c r="T1433" s="51">
        <v>0.01</v>
      </c>
      <c r="U1433" s="42">
        <v>124</v>
      </c>
      <c r="V1433" s="42">
        <v>68.17</v>
      </c>
      <c r="W1433" s="42">
        <v>0.11</v>
      </c>
      <c r="X1433" s="42">
        <v>15</v>
      </c>
      <c r="Y1433" s="44">
        <v>3.2</v>
      </c>
      <c r="Z1433" s="87">
        <f t="shared" si="89"/>
        <v>7.3498351851405577</v>
      </c>
      <c r="AA1433" s="88">
        <f t="shared" si="90"/>
        <v>7.3068055185652243</v>
      </c>
      <c r="AB1433" s="90">
        <f t="shared" si="91"/>
        <v>2.9358478143258122E-3</v>
      </c>
      <c r="AD1433" s="100"/>
      <c r="AE1433" s="96"/>
    </row>
    <row r="1434" spans="1:31" x14ac:dyDescent="0.35">
      <c r="A1434" s="2" t="s">
        <v>257</v>
      </c>
      <c r="B1434" s="9">
        <v>37399</v>
      </c>
      <c r="C1434" s="18">
        <v>7.25</v>
      </c>
      <c r="D1434" s="12">
        <v>7.01</v>
      </c>
      <c r="F1434" s="12">
        <v>2.8</v>
      </c>
      <c r="H1434" s="23">
        <f t="shared" si="88"/>
        <v>9.7723722095581017E-8</v>
      </c>
      <c r="I1434" s="32">
        <v>0.01</v>
      </c>
      <c r="J1434" s="25">
        <v>0.04</v>
      </c>
      <c r="K1434" s="29">
        <v>0.5</v>
      </c>
      <c r="L1434" s="25">
        <v>108</v>
      </c>
      <c r="M1434" s="29">
        <v>0.2</v>
      </c>
      <c r="N1434" s="25">
        <v>0.05</v>
      </c>
      <c r="O1434" s="25">
        <v>6.53</v>
      </c>
      <c r="P1434" s="25">
        <v>10.3</v>
      </c>
      <c r="Q1434" s="25">
        <v>0.68</v>
      </c>
      <c r="R1434" s="25">
        <v>14.4</v>
      </c>
      <c r="S1434" s="29">
        <v>1.7</v>
      </c>
      <c r="T1434" s="51">
        <v>0.01</v>
      </c>
      <c r="U1434" s="42">
        <v>107</v>
      </c>
      <c r="V1434" s="42">
        <v>22.93</v>
      </c>
      <c r="W1434" s="42">
        <v>0.05</v>
      </c>
      <c r="X1434" s="42">
        <v>34</v>
      </c>
      <c r="Y1434" s="44">
        <v>3.46</v>
      </c>
      <c r="Z1434" s="87">
        <f t="shared" si="89"/>
        <v>7.0598554647796954</v>
      </c>
      <c r="AA1434" s="88">
        <f t="shared" si="90"/>
        <v>7.0178812925842013</v>
      </c>
      <c r="AB1434" s="90">
        <f t="shared" si="91"/>
        <v>2.9815994515977754E-3</v>
      </c>
      <c r="AE1434" s="96"/>
    </row>
    <row r="1435" spans="1:31" x14ac:dyDescent="0.35">
      <c r="A1435" s="2" t="s">
        <v>257</v>
      </c>
      <c r="B1435" s="9">
        <v>38686</v>
      </c>
      <c r="C1435" s="18">
        <v>8.9</v>
      </c>
      <c r="D1435" s="12">
        <v>7.02</v>
      </c>
      <c r="F1435" s="12">
        <v>1.7</v>
      </c>
      <c r="H1435" s="23">
        <f t="shared" si="88"/>
        <v>9.5499258602143556E-8</v>
      </c>
      <c r="I1435" s="32">
        <v>0.06</v>
      </c>
      <c r="J1435" s="25">
        <v>0.03</v>
      </c>
      <c r="K1435" s="29">
        <v>0.4</v>
      </c>
      <c r="L1435" s="25">
        <v>127</v>
      </c>
      <c r="M1435" s="29">
        <v>0.2</v>
      </c>
      <c r="N1435" s="25">
        <v>0.01</v>
      </c>
      <c r="O1435" s="25">
        <v>6.75</v>
      </c>
      <c r="P1435" s="25">
        <v>11.6</v>
      </c>
      <c r="Q1435" s="25">
        <v>0.55000000000000004</v>
      </c>
      <c r="R1435" s="25">
        <v>16.399999999999999</v>
      </c>
      <c r="S1435" s="29">
        <v>1.6</v>
      </c>
      <c r="T1435" s="51">
        <v>0.01</v>
      </c>
      <c r="U1435" s="42">
        <v>105</v>
      </c>
      <c r="V1435" s="42">
        <v>109.25</v>
      </c>
      <c r="W1435" s="42">
        <v>0.17</v>
      </c>
      <c r="X1435" s="42">
        <v>29</v>
      </c>
      <c r="Y1435" s="44">
        <v>3.37</v>
      </c>
      <c r="Z1435" s="87">
        <f t="shared" si="89"/>
        <v>8.2063713451176881</v>
      </c>
      <c r="AA1435" s="88">
        <f t="shared" si="90"/>
        <v>8.140068022338621</v>
      </c>
      <c r="AB1435" s="90">
        <f t="shared" si="91"/>
        <v>4.0561324266781031E-3</v>
      </c>
    </row>
    <row r="1436" spans="1:31" x14ac:dyDescent="0.35">
      <c r="A1436" s="2" t="s">
        <v>257</v>
      </c>
      <c r="B1436" s="9">
        <v>37949</v>
      </c>
      <c r="C1436" s="18">
        <v>8.8000000000000007</v>
      </c>
      <c r="D1436" s="12">
        <v>7.06</v>
      </c>
      <c r="F1436" s="12">
        <v>2.2999999999999998</v>
      </c>
      <c r="H1436" s="23">
        <f t="shared" si="88"/>
        <v>8.7096358995608061E-8</v>
      </c>
      <c r="I1436" s="28"/>
      <c r="J1436" s="25">
        <v>0.01</v>
      </c>
      <c r="K1436" s="29">
        <v>0.3</v>
      </c>
      <c r="L1436" s="25">
        <v>109</v>
      </c>
      <c r="M1436" s="29">
        <v>0.3</v>
      </c>
      <c r="N1436" s="25">
        <v>0.01</v>
      </c>
      <c r="O1436" s="25">
        <v>8.06</v>
      </c>
      <c r="P1436" s="25">
        <v>9.8000000000000007</v>
      </c>
      <c r="Q1436" s="25">
        <v>0.41</v>
      </c>
      <c r="R1436" s="25">
        <v>14.1</v>
      </c>
      <c r="S1436" s="29">
        <v>2.7</v>
      </c>
      <c r="T1436" s="51">
        <v>0.01</v>
      </c>
      <c r="U1436" s="42">
        <v>100</v>
      </c>
      <c r="V1436" s="42">
        <v>72.02</v>
      </c>
      <c r="W1436" s="42">
        <v>0.16</v>
      </c>
      <c r="X1436" s="42">
        <v>24</v>
      </c>
      <c r="Y1436" s="44">
        <v>3.04</v>
      </c>
      <c r="Z1436" s="87">
        <f t="shared" si="89"/>
        <v>7.0806616875489246</v>
      </c>
      <c r="AA1436" s="88">
        <f t="shared" si="90"/>
        <v>6.9642322693632757</v>
      </c>
      <c r="AB1436" s="90">
        <f t="shared" si="91"/>
        <v>8.289804005842857E-3</v>
      </c>
    </row>
    <row r="1437" spans="1:31" x14ac:dyDescent="0.35">
      <c r="A1437" s="2" t="s">
        <v>257</v>
      </c>
      <c r="B1437" s="9">
        <v>35191</v>
      </c>
      <c r="C1437" s="18">
        <v>9.34</v>
      </c>
      <c r="D1437" s="12">
        <v>6.82</v>
      </c>
      <c r="F1437" s="12">
        <v>1.9</v>
      </c>
      <c r="G1437" s="16"/>
      <c r="H1437" s="23">
        <f t="shared" si="88"/>
        <v>1.5135612484362046E-7</v>
      </c>
      <c r="I1437" s="32">
        <v>0.66</v>
      </c>
      <c r="J1437" s="25">
        <v>0.03</v>
      </c>
      <c r="K1437" s="36"/>
      <c r="L1437" s="25">
        <v>130</v>
      </c>
      <c r="M1437" s="36"/>
      <c r="N1437" s="25">
        <v>0.03</v>
      </c>
      <c r="O1437" s="25">
        <v>9.8000000000000007</v>
      </c>
      <c r="P1437" s="25">
        <v>12</v>
      </c>
      <c r="Q1437" s="25">
        <v>0.91</v>
      </c>
      <c r="R1437" s="25">
        <v>15</v>
      </c>
      <c r="S1437" s="36"/>
      <c r="T1437" s="51">
        <v>0.01</v>
      </c>
      <c r="U1437" s="42">
        <v>128</v>
      </c>
      <c r="V1437" s="42">
        <v>96.83</v>
      </c>
      <c r="W1437" s="42">
        <v>0.5</v>
      </c>
      <c r="X1437" s="42">
        <v>28</v>
      </c>
      <c r="Y1437" s="44">
        <v>3.11</v>
      </c>
      <c r="Z1437" s="87">
        <f t="shared" si="89"/>
        <v>8.4866268370982816</v>
      </c>
      <c r="AA1437" s="88">
        <f t="shared" si="90"/>
        <v>8.1375281389112661</v>
      </c>
      <c r="AB1437" s="90">
        <f t="shared" si="91"/>
        <v>2.0999485308624864E-2</v>
      </c>
    </row>
    <row r="1438" spans="1:31" x14ac:dyDescent="0.35">
      <c r="A1438" s="2" t="s">
        <v>257</v>
      </c>
      <c r="B1438" s="9">
        <v>34801</v>
      </c>
      <c r="C1438" s="18">
        <v>7.13</v>
      </c>
      <c r="D1438" s="12">
        <v>6.84</v>
      </c>
      <c r="F1438" s="12">
        <v>2.2999999999999998</v>
      </c>
      <c r="H1438" s="23">
        <f t="shared" si="88"/>
        <v>1.4454397707459271E-7</v>
      </c>
      <c r="I1438" s="24">
        <v>6.0000000000000001E-3</v>
      </c>
      <c r="J1438" s="25">
        <v>0.04</v>
      </c>
      <c r="K1438" s="33"/>
      <c r="L1438" s="25">
        <v>130</v>
      </c>
      <c r="M1438" s="33"/>
      <c r="N1438" s="25">
        <v>0.06</v>
      </c>
      <c r="O1438" s="25">
        <v>6.5</v>
      </c>
      <c r="P1438" s="25">
        <v>11</v>
      </c>
      <c r="Q1438" s="25">
        <v>0.73</v>
      </c>
      <c r="R1438" s="25">
        <v>18</v>
      </c>
      <c r="S1438" s="34"/>
      <c r="T1438" s="51">
        <v>0.01</v>
      </c>
      <c r="U1438" s="42">
        <v>127</v>
      </c>
      <c r="V1438" s="42">
        <v>49.13</v>
      </c>
      <c r="W1438" s="42">
        <v>0.26</v>
      </c>
      <c r="X1438" s="42">
        <v>34</v>
      </c>
      <c r="Y1438" s="44">
        <v>3.34</v>
      </c>
      <c r="Z1438" s="87">
        <f t="shared" si="89"/>
        <v>8.3728054260140663</v>
      </c>
      <c r="AA1438" s="88">
        <f t="shared" si="90"/>
        <v>7.741390223732612</v>
      </c>
      <c r="AB1438" s="90">
        <f t="shared" si="91"/>
        <v>3.9183786520016625E-2</v>
      </c>
      <c r="AD1438" s="100"/>
      <c r="AE1438" s="96"/>
    </row>
    <row r="1439" spans="1:31" x14ac:dyDescent="0.35">
      <c r="A1439" s="2" t="s">
        <v>257</v>
      </c>
      <c r="B1439" s="9">
        <v>38105</v>
      </c>
      <c r="C1439" s="18">
        <v>8.19</v>
      </c>
      <c r="D1439" s="12">
        <v>6.96</v>
      </c>
      <c r="F1439" s="12">
        <v>2.4</v>
      </c>
      <c r="H1439" s="23">
        <f t="shared" si="88"/>
        <v>1.0964781961431838E-7</v>
      </c>
      <c r="I1439" s="32">
        <v>0.16</v>
      </c>
      <c r="J1439" s="25">
        <v>0.02</v>
      </c>
      <c r="K1439" s="30">
        <v>1.1000000000000001</v>
      </c>
      <c r="L1439" s="25">
        <v>107</v>
      </c>
      <c r="M1439" s="30">
        <v>3.5</v>
      </c>
      <c r="N1439" s="25">
        <v>0.68</v>
      </c>
      <c r="O1439" s="25">
        <v>8.3699999999999992</v>
      </c>
      <c r="P1439" s="25">
        <v>9.5500000000000007</v>
      </c>
      <c r="Q1439" s="25">
        <v>0.47</v>
      </c>
      <c r="R1439" s="25">
        <v>13.7</v>
      </c>
      <c r="S1439" s="31">
        <v>28</v>
      </c>
      <c r="T1439" s="51">
        <v>0.01</v>
      </c>
      <c r="U1439" s="42">
        <v>127</v>
      </c>
      <c r="V1439" s="42">
        <v>31.96</v>
      </c>
      <c r="W1439" s="42">
        <v>0.09</v>
      </c>
      <c r="X1439" s="42">
        <v>21</v>
      </c>
      <c r="Y1439" s="44">
        <v>2.67</v>
      </c>
      <c r="Z1439" s="87">
        <f t="shared" si="89"/>
        <v>6.99534671367035</v>
      </c>
      <c r="AA1439" s="88">
        <f t="shared" si="90"/>
        <v>6.4240454064465462</v>
      </c>
      <c r="AB1439" s="90">
        <f t="shared" si="91"/>
        <v>4.2572815676752668E-2</v>
      </c>
    </row>
    <row r="1440" spans="1:31" x14ac:dyDescent="0.35">
      <c r="A1440" s="2" t="s">
        <v>257</v>
      </c>
      <c r="B1440" s="9">
        <v>39566</v>
      </c>
      <c r="C1440" s="18">
        <v>7.2</v>
      </c>
      <c r="D1440" s="12">
        <v>6.98</v>
      </c>
      <c r="F1440" s="12">
        <v>3</v>
      </c>
      <c r="H1440" s="23">
        <f t="shared" si="88"/>
        <v>1.0471285480508987E-7</v>
      </c>
      <c r="I1440" s="32">
        <v>0.01</v>
      </c>
      <c r="J1440" s="25">
        <v>0.02</v>
      </c>
      <c r="K1440" s="36"/>
      <c r="L1440" s="25">
        <v>131</v>
      </c>
      <c r="M1440" s="36"/>
      <c r="N1440" s="25">
        <v>0.01</v>
      </c>
      <c r="O1440" s="25">
        <v>9.44</v>
      </c>
      <c r="P1440" s="25">
        <v>11.5</v>
      </c>
      <c r="Q1440" s="25">
        <v>0.44</v>
      </c>
      <c r="R1440" s="25">
        <v>14.1</v>
      </c>
      <c r="S1440" s="36"/>
      <c r="T1440" s="51">
        <v>0.01</v>
      </c>
      <c r="U1440" s="42">
        <v>109</v>
      </c>
      <c r="V1440" s="42">
        <v>89.86</v>
      </c>
      <c r="W1440" s="42">
        <v>0.17</v>
      </c>
      <c r="X1440" s="42">
        <v>22</v>
      </c>
      <c r="Y1440" s="44">
        <v>3.33</v>
      </c>
      <c r="Z1440" s="87">
        <f t="shared" si="89"/>
        <v>8.356379944685477</v>
      </c>
      <c r="AA1440" s="88">
        <f t="shared" si="90"/>
        <v>7.6731374875978915</v>
      </c>
      <c r="AB1440" s="90">
        <f t="shared" si="91"/>
        <v>4.2624019093147399E-2</v>
      </c>
      <c r="AD1440" s="100"/>
      <c r="AE1440" s="95">
        <v>107.57</v>
      </c>
    </row>
    <row r="1441" spans="1:31" x14ac:dyDescent="0.35">
      <c r="A1441" s="2" t="s">
        <v>360</v>
      </c>
      <c r="B1441" s="9">
        <v>38691</v>
      </c>
      <c r="C1441" s="18">
        <v>2.77</v>
      </c>
      <c r="D1441" s="12">
        <v>5.8</v>
      </c>
      <c r="F1441" s="12">
        <v>2.2999999999999998</v>
      </c>
      <c r="H1441" s="23">
        <f t="shared" si="88"/>
        <v>1.5848931924611111E-6</v>
      </c>
      <c r="I1441" s="32">
        <v>0.8</v>
      </c>
      <c r="J1441" s="25">
        <v>0.13</v>
      </c>
      <c r="K1441" s="29">
        <v>1</v>
      </c>
      <c r="L1441" s="25">
        <v>41</v>
      </c>
      <c r="M1441" s="29">
        <v>1</v>
      </c>
      <c r="N1441" s="25">
        <v>9.2899999999999991</v>
      </c>
      <c r="O1441" s="25">
        <v>4.0999999999999996</v>
      </c>
      <c r="P1441" s="25">
        <v>11.9</v>
      </c>
      <c r="Q1441" s="25">
        <v>0.27</v>
      </c>
      <c r="R1441" s="25">
        <v>25</v>
      </c>
      <c r="S1441" s="29">
        <v>5</v>
      </c>
      <c r="T1441" s="51">
        <v>0.03</v>
      </c>
      <c r="U1441" s="42">
        <v>110</v>
      </c>
      <c r="V1441" s="42">
        <v>0.44</v>
      </c>
      <c r="W1441" s="42">
        <v>0.03</v>
      </c>
      <c r="X1441" s="42">
        <v>61</v>
      </c>
      <c r="Y1441" s="44">
        <v>0.6</v>
      </c>
      <c r="Z1441" s="87">
        <f t="shared" si="89"/>
        <v>4.6559021203722422</v>
      </c>
      <c r="AA1441" s="88">
        <f t="shared" si="90"/>
        <v>4.619426920430592</v>
      </c>
      <c r="AB1441" s="90">
        <f t="shared" si="91"/>
        <v>3.9324966026750268E-3</v>
      </c>
      <c r="AC1441" s="19">
        <v>4.5599999999999996</v>
      </c>
      <c r="AD1441" s="99">
        <v>-4.6100000000000003</v>
      </c>
      <c r="AE1441" s="95">
        <v>-0.96</v>
      </c>
    </row>
    <row r="1442" spans="1:31" x14ac:dyDescent="0.35">
      <c r="A1442" s="2" t="s">
        <v>360</v>
      </c>
      <c r="B1442" s="9">
        <v>38967</v>
      </c>
      <c r="C1442" s="20"/>
      <c r="D1442" s="12">
        <v>5.82</v>
      </c>
      <c r="F1442" s="12">
        <v>1.6</v>
      </c>
      <c r="H1442" s="23">
        <f t="shared" si="88"/>
        <v>1.5135612484362063E-6</v>
      </c>
      <c r="I1442" s="32">
        <v>0.49</v>
      </c>
      <c r="J1442" s="25">
        <v>0.17</v>
      </c>
      <c r="K1442" s="36"/>
      <c r="L1442" s="25">
        <v>42.5</v>
      </c>
      <c r="M1442" s="36"/>
      <c r="N1442" s="25">
        <v>9.6300000000000008</v>
      </c>
      <c r="O1442" s="25">
        <v>5.15</v>
      </c>
      <c r="P1442" s="25">
        <v>12.2</v>
      </c>
      <c r="Q1442" s="25">
        <v>0.34</v>
      </c>
      <c r="R1442" s="25">
        <v>23.5</v>
      </c>
      <c r="S1442" s="36"/>
      <c r="T1442" s="51">
        <v>0.06</v>
      </c>
      <c r="U1442" s="42">
        <v>117</v>
      </c>
      <c r="V1442" s="42">
        <v>0.5</v>
      </c>
      <c r="W1442" s="42">
        <v>0.02</v>
      </c>
      <c r="X1442" s="42">
        <v>60</v>
      </c>
      <c r="Y1442" s="44">
        <v>0.49</v>
      </c>
      <c r="Z1442" s="87">
        <f t="shared" si="89"/>
        <v>4.6995179594239094</v>
      </c>
      <c r="AA1442" s="88">
        <f t="shared" si="90"/>
        <v>4.6286432680439349</v>
      </c>
      <c r="AB1442" s="90">
        <f t="shared" si="91"/>
        <v>7.5979273569238698E-3</v>
      </c>
      <c r="AC1442" s="19">
        <v>4.6500000000000004</v>
      </c>
      <c r="AD1442" s="99">
        <v>4.6399999999999997</v>
      </c>
      <c r="AE1442" s="95">
        <v>0.13</v>
      </c>
    </row>
    <row r="1443" spans="1:31" x14ac:dyDescent="0.35">
      <c r="A1443" s="2" t="s">
        <v>360</v>
      </c>
      <c r="B1443" s="9">
        <v>38842</v>
      </c>
      <c r="C1443" s="20"/>
      <c r="D1443" s="12">
        <v>6.35</v>
      </c>
      <c r="F1443" s="12">
        <v>1.8</v>
      </c>
      <c r="H1443" s="23">
        <f t="shared" si="88"/>
        <v>4.4668359215096327E-7</v>
      </c>
      <c r="I1443" s="32">
        <v>0.97</v>
      </c>
      <c r="J1443" s="25">
        <v>0.18</v>
      </c>
      <c r="K1443" s="30">
        <v>5</v>
      </c>
      <c r="L1443" s="25">
        <v>43.21</v>
      </c>
      <c r="M1443" s="30">
        <v>5</v>
      </c>
      <c r="N1443" s="25">
        <v>9.2899999999999991</v>
      </c>
      <c r="O1443" s="25">
        <v>5.23</v>
      </c>
      <c r="P1443" s="25">
        <v>12.13</v>
      </c>
      <c r="Q1443" s="25">
        <v>0.33</v>
      </c>
      <c r="R1443" s="25">
        <v>23.7</v>
      </c>
      <c r="S1443" s="31">
        <v>10</v>
      </c>
      <c r="T1443" s="51">
        <v>0.12</v>
      </c>
      <c r="U1443" s="42">
        <v>114</v>
      </c>
      <c r="V1443" s="42">
        <v>0.48</v>
      </c>
      <c r="W1443" s="42">
        <v>0.02</v>
      </c>
      <c r="X1443" s="42">
        <v>60</v>
      </c>
      <c r="Y1443" s="44">
        <v>0.66</v>
      </c>
      <c r="Z1443" s="87">
        <f t="shared" si="89"/>
        <v>4.781321478517004</v>
      </c>
      <c r="AA1443" s="88">
        <f t="shared" si="90"/>
        <v>4.7377615624784646</v>
      </c>
      <c r="AB1443" s="90">
        <f t="shared" si="91"/>
        <v>4.576062195375495E-3</v>
      </c>
      <c r="AC1443" s="19">
        <v>4.67</v>
      </c>
      <c r="AD1443" s="99">
        <v>4.74</v>
      </c>
      <c r="AE1443" s="95">
        <v>-1.4</v>
      </c>
    </row>
    <row r="1444" spans="1:31" x14ac:dyDescent="0.35">
      <c r="A1444" s="2" t="s">
        <v>360</v>
      </c>
      <c r="B1444" s="9">
        <v>40856</v>
      </c>
      <c r="C1444" s="18">
        <v>2.68</v>
      </c>
      <c r="D1444" s="12">
        <v>5.87</v>
      </c>
      <c r="F1444" s="12">
        <v>2.1</v>
      </c>
      <c r="H1444" s="23">
        <f t="shared" si="88"/>
        <v>1.3489628825916527E-6</v>
      </c>
      <c r="I1444" s="32">
        <v>0.26</v>
      </c>
      <c r="J1444" s="25">
        <v>0.2</v>
      </c>
      <c r="K1444" s="36"/>
      <c r="L1444" s="25">
        <v>44.8</v>
      </c>
      <c r="M1444" s="36"/>
      <c r="N1444" s="25">
        <v>10.7</v>
      </c>
      <c r="O1444" s="25">
        <v>7.39</v>
      </c>
      <c r="P1444" s="25">
        <v>13.5</v>
      </c>
      <c r="Q1444" s="25">
        <v>0.37</v>
      </c>
      <c r="R1444" s="25">
        <v>23.6</v>
      </c>
      <c r="S1444" s="36"/>
      <c r="T1444" s="51">
        <v>0.1</v>
      </c>
      <c r="U1444" s="42">
        <v>119</v>
      </c>
      <c r="V1444" s="42">
        <v>0.22</v>
      </c>
      <c r="W1444" s="42">
        <v>3.2799999999999999E-3</v>
      </c>
      <c r="X1444" s="42">
        <v>60</v>
      </c>
      <c r="Y1444" s="44">
        <v>0.62</v>
      </c>
      <c r="Z1444" s="87">
        <f t="shared" si="89"/>
        <v>4.9983800332239028</v>
      </c>
      <c r="AA1444" s="88">
        <f t="shared" si="90"/>
        <v>4.7966635245230984</v>
      </c>
      <c r="AB1444" s="90">
        <f t="shared" si="91"/>
        <v>2.0593732688535593E-2</v>
      </c>
      <c r="AC1444" s="19">
        <v>5.16</v>
      </c>
      <c r="AD1444" s="13">
        <v>4.79</v>
      </c>
      <c r="AE1444" s="95">
        <v>7.46</v>
      </c>
    </row>
    <row r="1445" spans="1:31" x14ac:dyDescent="0.35">
      <c r="A1445" s="2" t="s">
        <v>360</v>
      </c>
      <c r="B1445" s="9">
        <v>42311</v>
      </c>
      <c r="C1445" s="18">
        <v>2.84</v>
      </c>
      <c r="D1445" s="12">
        <v>5.64</v>
      </c>
      <c r="F1445" s="12">
        <v>1.8</v>
      </c>
      <c r="H1445" s="23">
        <f t="shared" si="88"/>
        <v>2.2908676527677705E-6</v>
      </c>
      <c r="I1445" s="32">
        <v>0.56000000000000005</v>
      </c>
      <c r="J1445" s="25">
        <v>0.13</v>
      </c>
      <c r="K1445" s="30">
        <v>0.7</v>
      </c>
      <c r="L1445" s="25">
        <v>42.6</v>
      </c>
      <c r="M1445" s="30">
        <v>0.3</v>
      </c>
      <c r="N1445" s="25">
        <v>10.4</v>
      </c>
      <c r="O1445" s="25">
        <v>7.94</v>
      </c>
      <c r="P1445" s="25">
        <v>13.8</v>
      </c>
      <c r="Q1445" s="25">
        <v>0.32</v>
      </c>
      <c r="R1445" s="25">
        <v>27.2</v>
      </c>
      <c r="S1445" s="31">
        <v>4.8</v>
      </c>
      <c r="T1445" s="51">
        <v>0.11</v>
      </c>
      <c r="U1445" s="42">
        <v>123</v>
      </c>
      <c r="V1445" s="42">
        <v>0.22</v>
      </c>
      <c r="W1445" s="42">
        <v>3.2799999999999999E-3</v>
      </c>
      <c r="X1445" s="42">
        <v>64</v>
      </c>
      <c r="Y1445" s="44">
        <v>0.56999999999999995</v>
      </c>
      <c r="Z1445" s="87">
        <f t="shared" si="89"/>
        <v>5.1008439798618923</v>
      </c>
      <c r="AA1445" s="88">
        <f t="shared" si="90"/>
        <v>4.9430870063138803</v>
      </c>
      <c r="AB1445" s="90">
        <f t="shared" si="91"/>
        <v>1.5706696289047081E-2</v>
      </c>
      <c r="AC1445" s="19">
        <v>5.23</v>
      </c>
      <c r="AD1445" s="99">
        <v>4.9400000000000004</v>
      </c>
      <c r="AE1445" s="95">
        <v>5.7</v>
      </c>
    </row>
    <row r="1446" spans="1:31" x14ac:dyDescent="0.35">
      <c r="A1446" s="2" t="s">
        <v>360</v>
      </c>
      <c r="B1446" s="9">
        <v>40507</v>
      </c>
      <c r="C1446" s="20"/>
      <c r="D1446" s="12">
        <v>5.71</v>
      </c>
      <c r="F1446" s="12">
        <v>2.2000000000000002</v>
      </c>
      <c r="H1446" s="23">
        <f t="shared" si="88"/>
        <v>1.9498445997580441E-6</v>
      </c>
      <c r="I1446" s="32">
        <v>0.53</v>
      </c>
      <c r="J1446" s="25">
        <v>0.2</v>
      </c>
      <c r="K1446" s="30">
        <v>0.6</v>
      </c>
      <c r="L1446" s="25">
        <v>44.5</v>
      </c>
      <c r="M1446" s="33"/>
      <c r="N1446" s="25">
        <v>11.6</v>
      </c>
      <c r="O1446" s="25">
        <v>7.01</v>
      </c>
      <c r="P1446" s="25">
        <v>13.8</v>
      </c>
      <c r="Q1446" s="25">
        <v>0.38</v>
      </c>
      <c r="R1446" s="25">
        <v>23</v>
      </c>
      <c r="S1446" s="34"/>
      <c r="T1446" s="51">
        <v>0.1</v>
      </c>
      <c r="U1446" s="42">
        <v>131</v>
      </c>
      <c r="V1446" s="42">
        <v>0.22</v>
      </c>
      <c r="W1446" s="42">
        <v>3.2799999999999999E-3</v>
      </c>
      <c r="X1446" s="42">
        <v>60</v>
      </c>
      <c r="Y1446" s="44">
        <v>0.59</v>
      </c>
      <c r="Z1446" s="87">
        <f t="shared" si="89"/>
        <v>5.0348902591944054</v>
      </c>
      <c r="AA1446" s="88">
        <f t="shared" si="90"/>
        <v>5.0164813656805878</v>
      </c>
      <c r="AB1446" s="90">
        <f t="shared" si="91"/>
        <v>1.831480737241822E-3</v>
      </c>
      <c r="AC1446" s="19">
        <v>5.19</v>
      </c>
      <c r="AD1446" s="13">
        <v>5.01</v>
      </c>
      <c r="AE1446" s="94">
        <v>3.41</v>
      </c>
    </row>
    <row r="1447" spans="1:31" x14ac:dyDescent="0.35">
      <c r="A1447" s="2" t="s">
        <v>360</v>
      </c>
      <c r="B1447" s="9">
        <v>41590</v>
      </c>
      <c r="C1447" s="18">
        <v>2.44</v>
      </c>
      <c r="D1447" s="12">
        <v>5.71</v>
      </c>
      <c r="F1447" s="12">
        <v>2</v>
      </c>
      <c r="H1447" s="23">
        <f t="shared" si="88"/>
        <v>1.9498445997580441E-6</v>
      </c>
      <c r="I1447" s="32">
        <v>0.61</v>
      </c>
      <c r="J1447" s="25">
        <v>0.15</v>
      </c>
      <c r="K1447" s="33"/>
      <c r="L1447" s="25">
        <v>44.8</v>
      </c>
      <c r="M1447" s="33"/>
      <c r="N1447" s="25">
        <v>10.3</v>
      </c>
      <c r="O1447" s="25">
        <v>7.02</v>
      </c>
      <c r="P1447" s="25">
        <v>14</v>
      </c>
      <c r="Q1447" s="25">
        <v>0.33</v>
      </c>
      <c r="R1447" s="25">
        <v>23.5</v>
      </c>
      <c r="S1447" s="34"/>
      <c r="T1447" s="51">
        <v>0.09</v>
      </c>
      <c r="U1447" s="42">
        <v>128</v>
      </c>
      <c r="V1447" s="42">
        <v>0.22</v>
      </c>
      <c r="W1447" s="42">
        <v>3.2799999999999999E-3</v>
      </c>
      <c r="X1447" s="42">
        <v>67</v>
      </c>
      <c r="Y1447" s="44">
        <v>0.56000000000000005</v>
      </c>
      <c r="Z1447" s="87">
        <f t="shared" si="89"/>
        <v>5.0460630592109057</v>
      </c>
      <c r="AA1447" s="88">
        <f t="shared" si="90"/>
        <v>5.1211722291390611</v>
      </c>
      <c r="AB1447" s="90">
        <f t="shared" si="91"/>
        <v>-7.3873740302064774E-3</v>
      </c>
      <c r="AC1447" s="19">
        <v>5.17</v>
      </c>
      <c r="AD1447" s="13">
        <v>5.12</v>
      </c>
      <c r="AE1447" s="94">
        <v>0.96</v>
      </c>
    </row>
    <row r="1448" spans="1:31" x14ac:dyDescent="0.35">
      <c r="A1448" s="2" t="s">
        <v>360</v>
      </c>
      <c r="B1448" s="9">
        <v>41193</v>
      </c>
      <c r="C1448" s="18">
        <v>2.4500000000000002</v>
      </c>
      <c r="D1448" s="12">
        <v>5.61</v>
      </c>
      <c r="F1448" s="12">
        <v>4.5999999999999996</v>
      </c>
      <c r="H1448" s="23">
        <f t="shared" si="88"/>
        <v>2.4547089156850267E-6</v>
      </c>
      <c r="I1448" s="32">
        <v>0.46</v>
      </c>
      <c r="J1448" s="25">
        <v>0.17</v>
      </c>
      <c r="K1448" s="30">
        <v>0.7</v>
      </c>
      <c r="L1448" s="25">
        <v>44</v>
      </c>
      <c r="M1448" s="30">
        <v>0.3</v>
      </c>
      <c r="N1448" s="25">
        <v>10.8</v>
      </c>
      <c r="O1448" s="25">
        <v>7.69</v>
      </c>
      <c r="P1448" s="25">
        <v>13.4</v>
      </c>
      <c r="Q1448" s="25">
        <v>0.38</v>
      </c>
      <c r="R1448" s="25">
        <v>24.3</v>
      </c>
      <c r="S1448" s="31">
        <v>1.3</v>
      </c>
      <c r="T1448" s="51">
        <v>0.1</v>
      </c>
      <c r="U1448" s="42">
        <v>118</v>
      </c>
      <c r="V1448" s="42">
        <v>0.22</v>
      </c>
      <c r="W1448" s="42">
        <v>3.2799999999999999E-3</v>
      </c>
      <c r="X1448" s="42">
        <v>73</v>
      </c>
      <c r="Y1448" s="44">
        <v>0.61</v>
      </c>
      <c r="Z1448" s="87">
        <f t="shared" si="89"/>
        <v>5.0128716501336008</v>
      </c>
      <c r="AA1448" s="88">
        <f t="shared" si="90"/>
        <v>5.1325590523344919</v>
      </c>
      <c r="AB1448" s="90">
        <f t="shared" si="91"/>
        <v>-1.1797173102939297E-2</v>
      </c>
      <c r="AC1448" s="19">
        <v>5.16</v>
      </c>
      <c r="AD1448" s="13">
        <v>5.13</v>
      </c>
      <c r="AE1448" s="94">
        <v>0.69</v>
      </c>
    </row>
    <row r="1449" spans="1:31" x14ac:dyDescent="0.35">
      <c r="A1449" s="2" t="s">
        <v>360</v>
      </c>
      <c r="B1449" s="9">
        <v>41906</v>
      </c>
      <c r="C1449" s="18">
        <v>2.87</v>
      </c>
      <c r="D1449" s="12">
        <v>5.79</v>
      </c>
      <c r="F1449" s="12">
        <v>2</v>
      </c>
      <c r="H1449" s="23">
        <f t="shared" si="88"/>
        <v>1.6218100973589276E-6</v>
      </c>
      <c r="I1449" s="32">
        <v>1E-3</v>
      </c>
      <c r="J1449" s="25">
        <v>0.15</v>
      </c>
      <c r="K1449" s="33"/>
      <c r="L1449" s="25">
        <v>46</v>
      </c>
      <c r="M1449" s="33"/>
      <c r="N1449" s="25">
        <v>10.3</v>
      </c>
      <c r="O1449" s="25">
        <v>7.49</v>
      </c>
      <c r="P1449" s="25">
        <v>14.2</v>
      </c>
      <c r="Q1449" s="25">
        <v>0.32</v>
      </c>
      <c r="R1449" s="25">
        <v>26.2</v>
      </c>
      <c r="S1449" s="34"/>
      <c r="T1449" s="51">
        <v>0.09</v>
      </c>
      <c r="U1449" s="42">
        <v>127</v>
      </c>
      <c r="V1449" s="42">
        <v>0.22</v>
      </c>
      <c r="W1449" s="42">
        <v>3.2799999999999999E-3</v>
      </c>
      <c r="X1449" s="41">
        <v>69</v>
      </c>
      <c r="Y1449" s="44">
        <v>0.56000000000000005</v>
      </c>
      <c r="Z1449" s="87">
        <f t="shared" si="89"/>
        <v>5.1837790706322568</v>
      </c>
      <c r="AA1449" s="88">
        <f t="shared" si="90"/>
        <v>5.15677156513099</v>
      </c>
      <c r="AB1449" s="90">
        <f t="shared" si="91"/>
        <v>2.6118053527884877E-3</v>
      </c>
      <c r="AC1449" s="19">
        <v>5.37</v>
      </c>
      <c r="AD1449" s="13">
        <v>5.15</v>
      </c>
      <c r="AE1449" s="94">
        <v>4.18</v>
      </c>
    </row>
    <row r="1450" spans="1:31" x14ac:dyDescent="0.35">
      <c r="A1450" s="2" t="s">
        <v>360</v>
      </c>
      <c r="B1450" s="9">
        <v>35326</v>
      </c>
      <c r="C1450" s="18">
        <v>3.14</v>
      </c>
      <c r="D1450" s="12">
        <v>6</v>
      </c>
      <c r="F1450" s="12">
        <v>4.7</v>
      </c>
      <c r="H1450" s="23">
        <f t="shared" si="88"/>
        <v>9.9999999999999995E-7</v>
      </c>
      <c r="I1450" s="32">
        <v>0.38</v>
      </c>
      <c r="J1450" s="25">
        <v>0.23</v>
      </c>
      <c r="K1450" s="30">
        <v>1</v>
      </c>
      <c r="L1450" s="25">
        <v>36</v>
      </c>
      <c r="M1450" s="30">
        <v>0.5</v>
      </c>
      <c r="N1450" s="25">
        <v>9.4</v>
      </c>
      <c r="O1450" s="25">
        <v>6.2</v>
      </c>
      <c r="P1450" s="25">
        <v>11</v>
      </c>
      <c r="Q1450" s="25">
        <v>0.3</v>
      </c>
      <c r="R1450" s="25">
        <v>21</v>
      </c>
      <c r="S1450" s="31">
        <v>10</v>
      </c>
      <c r="T1450" s="51">
        <v>0.03</v>
      </c>
      <c r="U1450" s="42">
        <v>112</v>
      </c>
      <c r="V1450" s="42">
        <v>0.88</v>
      </c>
      <c r="W1450" s="42">
        <v>0.03</v>
      </c>
      <c r="X1450" s="42">
        <v>55</v>
      </c>
      <c r="Y1450" s="44">
        <v>0.49</v>
      </c>
      <c r="Z1450" s="87">
        <f t="shared" si="89"/>
        <v>4.1759622016683045</v>
      </c>
      <c r="AA1450" s="88">
        <f t="shared" si="90"/>
        <v>4.3889075332185596</v>
      </c>
      <c r="AB1450" s="90">
        <f t="shared" si="91"/>
        <v>-2.4862646851810881E-2</v>
      </c>
    </row>
    <row r="1451" spans="1:31" x14ac:dyDescent="0.35">
      <c r="A1451" s="2" t="s">
        <v>360</v>
      </c>
      <c r="B1451" s="9">
        <v>40080</v>
      </c>
      <c r="C1451" s="18">
        <v>2.89</v>
      </c>
      <c r="D1451" s="12">
        <v>5.78</v>
      </c>
      <c r="F1451" s="12">
        <v>2.1</v>
      </c>
      <c r="H1451" s="23">
        <f t="shared" si="88"/>
        <v>1.6595869074375577E-6</v>
      </c>
      <c r="I1451" s="24">
        <v>0.41</v>
      </c>
      <c r="J1451" s="25">
        <v>0.22</v>
      </c>
      <c r="K1451" s="29">
        <v>0.6</v>
      </c>
      <c r="L1451" s="25">
        <v>46.5</v>
      </c>
      <c r="M1451" s="29">
        <v>0.3</v>
      </c>
      <c r="N1451" s="25">
        <v>10.6</v>
      </c>
      <c r="O1451" s="25">
        <v>6.02</v>
      </c>
      <c r="P1451" s="25">
        <v>13.7</v>
      </c>
      <c r="Q1451" s="25">
        <v>0.39</v>
      </c>
      <c r="R1451" s="25">
        <v>22.2</v>
      </c>
      <c r="S1451" s="29">
        <v>1.6</v>
      </c>
      <c r="T1451" s="51">
        <v>0.08</v>
      </c>
      <c r="U1451" s="42">
        <v>136</v>
      </c>
      <c r="V1451" s="42">
        <v>0.22</v>
      </c>
      <c r="W1451" s="42">
        <v>3.2799999999999999E-3</v>
      </c>
      <c r="X1451" s="42">
        <v>55</v>
      </c>
      <c r="Y1451" s="44">
        <v>0.74</v>
      </c>
      <c r="Z1451" s="87">
        <f t="shared" si="89"/>
        <v>5.0186675913416483</v>
      </c>
      <c r="AA1451" s="88">
        <f t="shared" si="90"/>
        <v>5.1288966308188844</v>
      </c>
      <c r="AB1451" s="90">
        <f t="shared" si="91"/>
        <v>-1.0862610678187661E-2</v>
      </c>
      <c r="AE1451" s="94">
        <v>0.04</v>
      </c>
    </row>
    <row r="1452" spans="1:31" x14ac:dyDescent="0.35">
      <c r="A1452" s="2" t="s">
        <v>360</v>
      </c>
      <c r="B1452" s="9">
        <v>33583</v>
      </c>
      <c r="C1452" s="20"/>
      <c r="D1452" s="12">
        <v>5.96</v>
      </c>
      <c r="F1452" s="12">
        <v>0.1</v>
      </c>
      <c r="H1452" s="23">
        <f t="shared" si="88"/>
        <v>1.0964781961431832E-6</v>
      </c>
      <c r="I1452" s="32">
        <v>0.03</v>
      </c>
      <c r="J1452" s="25">
        <v>7.0000000000000007E-2</v>
      </c>
      <c r="K1452" s="33"/>
      <c r="L1452" s="25">
        <v>43</v>
      </c>
      <c r="M1452" s="33"/>
      <c r="N1452" s="25">
        <v>2.9</v>
      </c>
      <c r="O1452" s="25">
        <v>5.2</v>
      </c>
      <c r="P1452" s="25">
        <v>13</v>
      </c>
      <c r="Q1452" s="25">
        <v>0.43</v>
      </c>
      <c r="R1452" s="25">
        <v>18</v>
      </c>
      <c r="S1452" s="34"/>
      <c r="T1452" s="51">
        <v>0.04</v>
      </c>
      <c r="U1452" s="42">
        <v>110</v>
      </c>
      <c r="V1452" s="42">
        <v>0.44</v>
      </c>
      <c r="W1452" s="42">
        <v>6.5690000000000002E-3</v>
      </c>
      <c r="X1452" s="42">
        <v>52</v>
      </c>
      <c r="Y1452" s="44">
        <v>0.5</v>
      </c>
      <c r="Z1452" s="87">
        <f t="shared" si="89"/>
        <v>4.2578975620038007</v>
      </c>
      <c r="AA1452" s="88">
        <f t="shared" si="90"/>
        <v>4.2653547376958088</v>
      </c>
      <c r="AB1452" s="90">
        <f t="shared" si="91"/>
        <v>-8.7492138326949651E-4</v>
      </c>
    </row>
    <row r="1453" spans="1:31" x14ac:dyDescent="0.35">
      <c r="A1453" s="2" t="s">
        <v>360</v>
      </c>
      <c r="B1453" s="9">
        <v>39365</v>
      </c>
      <c r="C1453" s="18">
        <v>2.38</v>
      </c>
      <c r="D1453" s="12">
        <v>5.62</v>
      </c>
      <c r="F1453" s="12">
        <v>2.1</v>
      </c>
      <c r="H1453" s="23">
        <f t="shared" si="88"/>
        <v>2.3988329190194872E-6</v>
      </c>
      <c r="I1453" s="28"/>
      <c r="J1453" s="25">
        <v>0.13</v>
      </c>
      <c r="K1453" s="33"/>
      <c r="L1453" s="25">
        <v>44.2</v>
      </c>
      <c r="M1453" s="33"/>
      <c r="N1453" s="25">
        <v>9.9600000000000009</v>
      </c>
      <c r="O1453" s="25">
        <v>5.71</v>
      </c>
      <c r="P1453" s="25">
        <v>12.6</v>
      </c>
      <c r="Q1453" s="25">
        <v>0.33</v>
      </c>
      <c r="R1453" s="25">
        <v>24.5</v>
      </c>
      <c r="S1453" s="34"/>
      <c r="T1453" s="51">
        <v>0.1</v>
      </c>
      <c r="U1453" s="42">
        <v>119</v>
      </c>
      <c r="V1453" s="42">
        <v>0.22</v>
      </c>
      <c r="W1453" s="42">
        <v>4.2700000000000004E-3</v>
      </c>
      <c r="X1453" s="42">
        <v>60</v>
      </c>
      <c r="Y1453" s="44">
        <v>0.59</v>
      </c>
      <c r="Z1453" s="87">
        <f t="shared" si="89"/>
        <v>4.8298231842208565</v>
      </c>
      <c r="AA1453" s="88">
        <f t="shared" si="90"/>
        <v>4.7666850462622286</v>
      </c>
      <c r="AB1453" s="90">
        <f t="shared" si="91"/>
        <v>6.5792824267134134E-3</v>
      </c>
    </row>
    <row r="1454" spans="1:31" x14ac:dyDescent="0.35">
      <c r="A1454" s="2" t="s">
        <v>360</v>
      </c>
      <c r="B1454" s="9">
        <v>39763</v>
      </c>
      <c r="C1454" s="18">
        <v>2.27</v>
      </c>
      <c r="D1454" s="12">
        <v>5.84</v>
      </c>
      <c r="F1454" s="12">
        <v>2.2000000000000002</v>
      </c>
      <c r="H1454" s="23">
        <f t="shared" si="88"/>
        <v>1.445439770745926E-6</v>
      </c>
      <c r="I1454" s="32">
        <v>2.83</v>
      </c>
      <c r="J1454" s="25">
        <v>0.17</v>
      </c>
      <c r="K1454" s="33"/>
      <c r="L1454" s="25">
        <v>46.1</v>
      </c>
      <c r="M1454" s="33"/>
      <c r="N1454" s="25">
        <v>10.5</v>
      </c>
      <c r="O1454" s="25">
        <v>5</v>
      </c>
      <c r="P1454" s="25">
        <v>13.63</v>
      </c>
      <c r="Q1454" s="25">
        <v>0.37</v>
      </c>
      <c r="R1454" s="25">
        <v>23.9</v>
      </c>
      <c r="S1454" s="34"/>
      <c r="T1454" s="51">
        <v>0.09</v>
      </c>
      <c r="U1454" s="42">
        <v>129</v>
      </c>
      <c r="V1454" s="42">
        <v>0.22</v>
      </c>
      <c r="W1454" s="42">
        <v>3.2799999999999999E-3</v>
      </c>
      <c r="X1454" s="42">
        <v>59</v>
      </c>
      <c r="Y1454" s="44">
        <v>0.69</v>
      </c>
      <c r="Z1454" s="87">
        <f t="shared" si="89"/>
        <v>5.3028079356001196</v>
      </c>
      <c r="AA1454" s="88">
        <f t="shared" si="90"/>
        <v>5.0463204248819675</v>
      </c>
      <c r="AB1454" s="90">
        <f t="shared" si="91"/>
        <v>2.4783489177459997E-2</v>
      </c>
      <c r="AE1454" s="94">
        <v>5.29</v>
      </c>
    </row>
    <row r="1455" spans="1:31" x14ac:dyDescent="0.35">
      <c r="A1455" s="2" t="s">
        <v>101</v>
      </c>
      <c r="B1455" s="9">
        <v>38294</v>
      </c>
      <c r="C1455" s="18">
        <v>21.47</v>
      </c>
      <c r="D1455" s="12">
        <v>7.03</v>
      </c>
      <c r="F1455" s="12">
        <v>1.3</v>
      </c>
      <c r="H1455" s="23">
        <f t="shared" si="88"/>
        <v>9.3325430079699072E-8</v>
      </c>
      <c r="I1455" s="28"/>
      <c r="J1455" s="25">
        <v>0.35</v>
      </c>
      <c r="K1455" s="29">
        <v>0.2</v>
      </c>
      <c r="L1455" s="25">
        <v>98.4</v>
      </c>
      <c r="M1455" s="29">
        <v>0.6</v>
      </c>
      <c r="N1455" s="25">
        <v>1.77</v>
      </c>
      <c r="O1455" s="25">
        <v>1.95</v>
      </c>
      <c r="P1455" s="25">
        <v>9.6199999999999992</v>
      </c>
      <c r="Q1455" s="25">
        <v>0.18</v>
      </c>
      <c r="R1455" s="25">
        <v>16.7</v>
      </c>
      <c r="S1455" s="29">
        <v>0.8</v>
      </c>
      <c r="T1455" s="51">
        <v>0.03</v>
      </c>
      <c r="U1455" s="42">
        <v>12.3</v>
      </c>
      <c r="V1455" s="42">
        <v>0.22</v>
      </c>
      <c r="W1455" s="42">
        <v>5.9121E-3</v>
      </c>
      <c r="X1455" s="42">
        <v>26</v>
      </c>
      <c r="Y1455" s="44">
        <v>5.84</v>
      </c>
      <c r="Z1455" s="87">
        <f t="shared" si="89"/>
        <v>6.5672796026348488</v>
      </c>
      <c r="AA1455" s="88">
        <f t="shared" si="90"/>
        <v>6.8341152283631459</v>
      </c>
      <c r="AB1455" s="90">
        <f t="shared" si="91"/>
        <v>-1.9911033820979217E-2</v>
      </c>
      <c r="AC1455" s="19">
        <v>6.5</v>
      </c>
      <c r="AD1455" s="13">
        <v>6.83</v>
      </c>
      <c r="AE1455" s="94">
        <v>0.3</v>
      </c>
    </row>
    <row r="1456" spans="1:31" x14ac:dyDescent="0.35">
      <c r="A1456" s="2" t="s">
        <v>101</v>
      </c>
      <c r="B1456" s="9">
        <v>38649</v>
      </c>
      <c r="C1456" s="18">
        <v>21.42</v>
      </c>
      <c r="D1456" s="12">
        <v>7.08</v>
      </c>
      <c r="F1456" s="12">
        <v>1.7</v>
      </c>
      <c r="H1456" s="23">
        <f t="shared" si="88"/>
        <v>8.3176377110266823E-8</v>
      </c>
      <c r="I1456" s="28"/>
      <c r="J1456" s="25">
        <v>0.36</v>
      </c>
      <c r="K1456" s="36"/>
      <c r="L1456" s="25">
        <v>103</v>
      </c>
      <c r="M1456" s="36"/>
      <c r="N1456" s="25">
        <v>1.87</v>
      </c>
      <c r="O1456" s="25">
        <v>2.52</v>
      </c>
      <c r="P1456" s="25">
        <v>10</v>
      </c>
      <c r="Q1456" s="25">
        <v>0.2</v>
      </c>
      <c r="R1456" s="25">
        <v>18.2</v>
      </c>
      <c r="S1456" s="36"/>
      <c r="T1456" s="51">
        <v>0.16</v>
      </c>
      <c r="U1456" s="42">
        <v>10.1</v>
      </c>
      <c r="V1456" s="42">
        <v>0.22</v>
      </c>
      <c r="W1456" s="42">
        <v>4.5982999999999996E-3</v>
      </c>
      <c r="X1456" s="42">
        <v>26</v>
      </c>
      <c r="Y1456" s="44">
        <v>5.98</v>
      </c>
      <c r="Z1456" s="87">
        <f t="shared" si="89"/>
        <v>6.9127717727110758</v>
      </c>
      <c r="AA1456" s="88">
        <f t="shared" si="90"/>
        <v>6.9323932899143461</v>
      </c>
      <c r="AB1456" s="90">
        <f t="shared" si="91"/>
        <v>-1.4172107818517798E-3</v>
      </c>
      <c r="AC1456" s="19">
        <v>6.83</v>
      </c>
      <c r="AD1456" s="13">
        <v>6.92</v>
      </c>
      <c r="AE1456" s="94">
        <v>-1.22</v>
      </c>
    </row>
    <row r="1457" spans="1:31" x14ac:dyDescent="0.35">
      <c r="A1457" s="2" t="s">
        <v>101</v>
      </c>
      <c r="B1457" s="9">
        <v>31740</v>
      </c>
      <c r="C1457" s="18">
        <v>21.42</v>
      </c>
      <c r="D1457" s="12">
        <v>7.37</v>
      </c>
      <c r="F1457" s="12">
        <v>4</v>
      </c>
      <c r="H1457" s="23">
        <f t="shared" si="88"/>
        <v>4.2657951880159239E-8</v>
      </c>
      <c r="I1457" s="28"/>
      <c r="J1457" s="25">
        <v>0.35</v>
      </c>
      <c r="K1457" s="29">
        <v>0.2</v>
      </c>
      <c r="L1457" s="25">
        <v>105</v>
      </c>
      <c r="M1457" s="29">
        <v>0.1</v>
      </c>
      <c r="N1457" s="25">
        <v>2</v>
      </c>
      <c r="O1457" s="25">
        <v>2.4</v>
      </c>
      <c r="P1457" s="25">
        <v>10.1</v>
      </c>
      <c r="Q1457" s="25">
        <v>0.2</v>
      </c>
      <c r="R1457" s="25">
        <v>18.5</v>
      </c>
      <c r="S1457" s="29">
        <v>3.5</v>
      </c>
      <c r="T1457" s="51">
        <v>0.06</v>
      </c>
      <c r="U1457" s="42">
        <v>8.49</v>
      </c>
      <c r="V1457" s="42">
        <v>0.04</v>
      </c>
      <c r="W1457" s="42">
        <v>0.01</v>
      </c>
      <c r="X1457" s="42">
        <v>27</v>
      </c>
      <c r="Y1457" s="44">
        <v>6.8</v>
      </c>
      <c r="Z1457" s="87">
        <f t="shared" si="89"/>
        <v>7.0348790677541091</v>
      </c>
      <c r="AA1457" s="88">
        <f t="shared" si="90"/>
        <v>7.7411401177758874</v>
      </c>
      <c r="AB1457" s="90">
        <f t="shared" si="91"/>
        <v>-4.7797789184884955E-2</v>
      </c>
    </row>
    <row r="1458" spans="1:31" x14ac:dyDescent="0.35">
      <c r="A1458" s="2" t="s">
        <v>101</v>
      </c>
      <c r="B1458" s="9">
        <v>36787</v>
      </c>
      <c r="C1458" s="18">
        <v>21.7</v>
      </c>
      <c r="D1458" s="12">
        <v>7.2</v>
      </c>
      <c r="F1458" s="12">
        <v>2.1</v>
      </c>
      <c r="H1458" s="23">
        <f t="shared" si="88"/>
        <v>6.3095734448019177E-8</v>
      </c>
      <c r="I1458" s="32">
        <v>3.0000000000000001E-3</v>
      </c>
      <c r="J1458" s="25">
        <v>0.33</v>
      </c>
      <c r="K1458" s="36"/>
      <c r="L1458" s="25">
        <v>97.4</v>
      </c>
      <c r="M1458" s="36"/>
      <c r="N1458" s="35"/>
      <c r="O1458" s="25">
        <v>2.4300000000000002</v>
      </c>
      <c r="P1458" s="25">
        <v>9.81</v>
      </c>
      <c r="Q1458" s="35"/>
      <c r="R1458" s="25">
        <v>18.100000000000001</v>
      </c>
      <c r="S1458" s="36"/>
      <c r="T1458" s="51">
        <v>0.03</v>
      </c>
      <c r="U1458" s="42">
        <v>16.399999999999999</v>
      </c>
      <c r="V1458" s="42">
        <v>0.22</v>
      </c>
      <c r="W1458" s="42">
        <v>4.2698500000000004E-3</v>
      </c>
      <c r="X1458" s="42">
        <v>26</v>
      </c>
      <c r="Y1458" s="44">
        <v>5.98</v>
      </c>
      <c r="Z1458" s="87">
        <f t="shared" si="89"/>
        <v>6.5354688588125391</v>
      </c>
      <c r="AA1458" s="88">
        <f t="shared" si="90"/>
        <v>7.0594339563383315</v>
      </c>
      <c r="AB1458" s="90">
        <f t="shared" si="91"/>
        <v>-3.8541290412304988E-2</v>
      </c>
    </row>
    <row r="1459" spans="1:31" x14ac:dyDescent="0.35">
      <c r="A1459" s="2" t="s">
        <v>101</v>
      </c>
      <c r="B1459" s="9">
        <v>34659</v>
      </c>
      <c r="C1459" s="18">
        <v>21.3</v>
      </c>
      <c r="D1459" s="12">
        <v>7.03</v>
      </c>
      <c r="F1459" s="12">
        <v>1.6</v>
      </c>
      <c r="H1459" s="23">
        <f t="shared" si="88"/>
        <v>9.3325430079699072E-8</v>
      </c>
      <c r="I1459" s="32">
        <v>1E-3</v>
      </c>
      <c r="J1459" s="25">
        <v>0.23</v>
      </c>
      <c r="K1459" s="29">
        <v>1</v>
      </c>
      <c r="L1459" s="25">
        <v>95</v>
      </c>
      <c r="M1459" s="29">
        <v>1</v>
      </c>
      <c r="N1459" s="25">
        <v>1.94</v>
      </c>
      <c r="O1459" s="25">
        <v>2.5</v>
      </c>
      <c r="P1459" s="25">
        <v>9.9</v>
      </c>
      <c r="Q1459" s="25">
        <v>0.02</v>
      </c>
      <c r="R1459" s="25">
        <v>17</v>
      </c>
      <c r="S1459" s="29">
        <v>5</v>
      </c>
      <c r="T1459" s="51">
        <v>0.01</v>
      </c>
      <c r="U1459" s="42">
        <v>8.9600000000000009</v>
      </c>
      <c r="V1459" s="42">
        <v>0.22</v>
      </c>
      <c r="W1459" s="42">
        <v>3.2845000000000001E-3</v>
      </c>
      <c r="X1459" s="42">
        <v>25</v>
      </c>
      <c r="Y1459" s="44">
        <v>5.96</v>
      </c>
      <c r="Z1459" s="87">
        <f t="shared" si="89"/>
        <v>6.4414780856597798</v>
      </c>
      <c r="AA1459" s="88">
        <f t="shared" si="90"/>
        <v>6.8556849510012992</v>
      </c>
      <c r="AB1459" s="90">
        <f t="shared" si="91"/>
        <v>-3.11500178045141E-2</v>
      </c>
    </row>
    <row r="1460" spans="1:31" x14ac:dyDescent="0.35">
      <c r="A1460" s="2" t="s">
        <v>101</v>
      </c>
      <c r="B1460" s="9">
        <v>34246</v>
      </c>
      <c r="C1460" s="18">
        <v>21.52</v>
      </c>
      <c r="D1460" s="12">
        <v>6.78</v>
      </c>
      <c r="F1460" s="12">
        <v>2.8</v>
      </c>
      <c r="H1460" s="23">
        <f t="shared" si="88"/>
        <v>1.6595869074375559E-7</v>
      </c>
      <c r="I1460" s="28"/>
      <c r="J1460" s="25">
        <v>0.4</v>
      </c>
      <c r="K1460" s="29">
        <v>1</v>
      </c>
      <c r="L1460" s="25">
        <v>100</v>
      </c>
      <c r="M1460" s="29">
        <v>1</v>
      </c>
      <c r="N1460" s="25">
        <v>2.16</v>
      </c>
      <c r="O1460" s="25">
        <v>2.5</v>
      </c>
      <c r="P1460" s="25">
        <v>10</v>
      </c>
      <c r="Q1460" s="25">
        <v>0.21</v>
      </c>
      <c r="R1460" s="25">
        <v>15</v>
      </c>
      <c r="S1460" s="29">
        <v>5</v>
      </c>
      <c r="T1460" s="51">
        <v>0.01</v>
      </c>
      <c r="U1460" s="42">
        <v>13.8</v>
      </c>
      <c r="V1460" s="42">
        <v>0.22</v>
      </c>
      <c r="W1460" s="42">
        <v>3.2845000000000001E-3</v>
      </c>
      <c r="X1460" s="42">
        <v>25</v>
      </c>
      <c r="Y1460" s="44">
        <v>5.74</v>
      </c>
      <c r="Z1460" s="87">
        <f t="shared" si="89"/>
        <v>6.6363400105783263</v>
      </c>
      <c r="AA1460" s="88">
        <f t="shared" si="90"/>
        <v>6.7364448136014863</v>
      </c>
      <c r="AB1460" s="90">
        <f t="shared" si="91"/>
        <v>-7.4857110421874765E-3</v>
      </c>
    </row>
    <row r="1461" spans="1:31" x14ac:dyDescent="0.35">
      <c r="A1461" s="2" t="s">
        <v>101</v>
      </c>
      <c r="B1461" s="9">
        <v>33939</v>
      </c>
      <c r="C1461" s="18">
        <v>21.22</v>
      </c>
      <c r="D1461" s="12">
        <v>6.98</v>
      </c>
      <c r="F1461" s="12">
        <v>2.7</v>
      </c>
      <c r="H1461" s="23">
        <f t="shared" si="88"/>
        <v>1.0471285480508987E-7</v>
      </c>
      <c r="I1461" s="28"/>
      <c r="J1461" s="25">
        <v>0.4</v>
      </c>
      <c r="K1461" s="29">
        <v>0.2</v>
      </c>
      <c r="L1461" s="25">
        <v>105</v>
      </c>
      <c r="M1461" s="29">
        <v>1</v>
      </c>
      <c r="N1461" s="25">
        <v>2.0699999999999998</v>
      </c>
      <c r="O1461" s="25">
        <v>2.5</v>
      </c>
      <c r="P1461" s="25">
        <v>10</v>
      </c>
      <c r="Q1461" s="25">
        <v>0.2</v>
      </c>
      <c r="R1461" s="25">
        <v>18</v>
      </c>
      <c r="S1461" s="29">
        <v>5</v>
      </c>
      <c r="T1461" s="51">
        <v>0.06</v>
      </c>
      <c r="U1461" s="42">
        <v>7.79</v>
      </c>
      <c r="V1461" s="42">
        <v>2.21</v>
      </c>
      <c r="W1461" s="42">
        <v>0.01</v>
      </c>
      <c r="X1461" s="42">
        <v>36</v>
      </c>
      <c r="Y1461" s="44">
        <v>5.88</v>
      </c>
      <c r="Z1461" s="87">
        <f t="shared" si="89"/>
        <v>7.0127455133649468</v>
      </c>
      <c r="AA1461" s="88">
        <f t="shared" si="90"/>
        <v>7.0954461127727777</v>
      </c>
      <c r="AB1461" s="90">
        <f t="shared" si="91"/>
        <v>-5.8618851798564022E-3</v>
      </c>
    </row>
    <row r="1462" spans="1:31" x14ac:dyDescent="0.35">
      <c r="A1462" s="2" t="s">
        <v>101</v>
      </c>
      <c r="B1462" s="9">
        <v>36466</v>
      </c>
      <c r="C1462" s="18">
        <v>21.67</v>
      </c>
      <c r="D1462" s="12">
        <v>7.09</v>
      </c>
      <c r="F1462" s="12">
        <v>1.9</v>
      </c>
      <c r="H1462" s="23">
        <f t="shared" si="88"/>
        <v>8.128305161640995E-8</v>
      </c>
      <c r="I1462" s="32">
        <v>2.7</v>
      </c>
      <c r="J1462" s="25">
        <v>0.39</v>
      </c>
      <c r="K1462" s="33"/>
      <c r="L1462" s="25">
        <v>92</v>
      </c>
      <c r="M1462" s="33"/>
      <c r="N1462" s="25">
        <v>1.9</v>
      </c>
      <c r="O1462" s="25">
        <v>2.7</v>
      </c>
      <c r="P1462" s="25">
        <v>11</v>
      </c>
      <c r="Q1462" s="25">
        <v>0.2</v>
      </c>
      <c r="R1462" s="25">
        <v>18</v>
      </c>
      <c r="S1462" s="34"/>
      <c r="T1462" s="51">
        <v>0.02</v>
      </c>
      <c r="U1462" s="42">
        <v>15.3</v>
      </c>
      <c r="V1462" s="42">
        <v>0.22</v>
      </c>
      <c r="W1462" s="42">
        <v>3.2845000000000001E-3</v>
      </c>
      <c r="X1462" s="42">
        <v>25</v>
      </c>
      <c r="Y1462" s="44">
        <v>5.79</v>
      </c>
      <c r="Z1462" s="87">
        <f t="shared" si="89"/>
        <v>6.745007751538064</v>
      </c>
      <c r="AA1462" s="88">
        <f t="shared" si="90"/>
        <v>6.8179879329743498</v>
      </c>
      <c r="AB1462" s="90">
        <f t="shared" si="91"/>
        <v>-5.3808305431831622E-3</v>
      </c>
    </row>
    <row r="1463" spans="1:31" x14ac:dyDescent="0.35">
      <c r="A1463" s="2" t="s">
        <v>101</v>
      </c>
      <c r="B1463" s="9">
        <v>37193</v>
      </c>
      <c r="C1463" s="18">
        <v>21.76</v>
      </c>
      <c r="D1463" s="12">
        <v>7.08</v>
      </c>
      <c r="F1463" s="12">
        <v>1.9</v>
      </c>
      <c r="H1463" s="23">
        <f t="shared" si="88"/>
        <v>8.3176377110266823E-8</v>
      </c>
      <c r="I1463" s="32">
        <v>6.0000000000000001E-3</v>
      </c>
      <c r="J1463" s="25">
        <v>0.3</v>
      </c>
      <c r="K1463" s="30">
        <v>0.2</v>
      </c>
      <c r="L1463" s="25">
        <v>102</v>
      </c>
      <c r="M1463" s="29">
        <v>0.2</v>
      </c>
      <c r="N1463" s="25">
        <v>1.93</v>
      </c>
      <c r="O1463" s="25">
        <v>2.29</v>
      </c>
      <c r="P1463" s="25">
        <v>9.1300000000000008</v>
      </c>
      <c r="Q1463" s="25">
        <v>0.18</v>
      </c>
      <c r="R1463" s="25">
        <v>17.399999999999999</v>
      </c>
      <c r="S1463" s="29">
        <v>1</v>
      </c>
      <c r="T1463" s="51">
        <v>0.01</v>
      </c>
      <c r="U1463" s="42">
        <v>9.06</v>
      </c>
      <c r="V1463" s="42">
        <v>0.22</v>
      </c>
      <c r="W1463" s="42">
        <v>3.2845000000000001E-3</v>
      </c>
      <c r="X1463" s="42">
        <v>26</v>
      </c>
      <c r="Y1463" s="44">
        <v>5.89</v>
      </c>
      <c r="Z1463" s="87">
        <f t="shared" si="89"/>
        <v>6.7493703715808113</v>
      </c>
      <c r="AA1463" s="88">
        <f t="shared" si="90"/>
        <v>6.8159755110551385</v>
      </c>
      <c r="AB1463" s="90">
        <f t="shared" si="91"/>
        <v>-4.9099477485188055E-3</v>
      </c>
      <c r="AD1463" s="100"/>
      <c r="AE1463" s="96"/>
    </row>
    <row r="1464" spans="1:31" x14ac:dyDescent="0.35">
      <c r="A1464" s="2" t="s">
        <v>101</v>
      </c>
      <c r="B1464" s="9">
        <v>32167</v>
      </c>
      <c r="C1464" s="18">
        <v>21.1</v>
      </c>
      <c r="D1464" s="12">
        <v>7.19</v>
      </c>
      <c r="F1464" s="12">
        <v>3</v>
      </c>
      <c r="H1464" s="23">
        <f t="shared" si="88"/>
        <v>6.4565422903465397E-8</v>
      </c>
      <c r="I1464" s="32">
        <v>0.21</v>
      </c>
      <c r="J1464" s="25">
        <v>0.41</v>
      </c>
      <c r="K1464" s="30">
        <v>0.1</v>
      </c>
      <c r="L1464" s="25">
        <v>101</v>
      </c>
      <c r="M1464" s="30">
        <v>0.2</v>
      </c>
      <c r="N1464" s="25">
        <v>2.2000000000000002</v>
      </c>
      <c r="O1464" s="25">
        <v>2.4</v>
      </c>
      <c r="P1464" s="25">
        <v>9.5</v>
      </c>
      <c r="Q1464" s="25">
        <v>0.17</v>
      </c>
      <c r="R1464" s="25">
        <v>16</v>
      </c>
      <c r="S1464" s="31">
        <v>2</v>
      </c>
      <c r="T1464" s="51">
        <v>1.53</v>
      </c>
      <c r="U1464" s="42">
        <v>8.8000000000000007</v>
      </c>
      <c r="V1464" s="42">
        <v>1.1000000000000001</v>
      </c>
      <c r="W1464" s="42">
        <v>1.64</v>
      </c>
      <c r="X1464" s="42">
        <v>24.3</v>
      </c>
      <c r="Y1464" s="44">
        <v>5.78</v>
      </c>
      <c r="Z1464" s="87">
        <f t="shared" si="89"/>
        <v>6.709926861383563</v>
      </c>
      <c r="AA1464" s="88">
        <f t="shared" si="90"/>
        <v>6.75039740796411</v>
      </c>
      <c r="AB1464" s="90">
        <f t="shared" si="91"/>
        <v>-3.0066546519022584E-3</v>
      </c>
      <c r="AD1464" s="100"/>
      <c r="AE1464" s="96"/>
    </row>
    <row r="1465" spans="1:31" x14ac:dyDescent="0.35">
      <c r="A1465" s="2" t="s">
        <v>101</v>
      </c>
      <c r="B1465" s="9">
        <v>37930</v>
      </c>
      <c r="C1465" s="18">
        <v>21.47</v>
      </c>
      <c r="D1465" s="12">
        <v>7.15</v>
      </c>
      <c r="F1465" s="12">
        <v>2.2000000000000002</v>
      </c>
      <c r="H1465" s="23">
        <f t="shared" si="88"/>
        <v>7.0794578438413597E-8</v>
      </c>
      <c r="I1465" s="32">
        <v>2</v>
      </c>
      <c r="J1465" s="25">
        <v>0.36</v>
      </c>
      <c r="L1465" s="25">
        <v>96.7</v>
      </c>
      <c r="N1465" s="25">
        <v>1.94</v>
      </c>
      <c r="O1465" s="25">
        <v>2.96</v>
      </c>
      <c r="P1465" s="25">
        <v>10.3</v>
      </c>
      <c r="Q1465" s="25">
        <v>0.19</v>
      </c>
      <c r="R1465" s="25">
        <v>20.5</v>
      </c>
      <c r="T1465" s="51">
        <v>0.02</v>
      </c>
      <c r="U1465" s="42">
        <v>11.8</v>
      </c>
      <c r="V1465" s="42">
        <v>0.22</v>
      </c>
      <c r="W1465" s="42">
        <v>3.9414000000000003E-3</v>
      </c>
      <c r="X1465" s="42">
        <v>29</v>
      </c>
      <c r="Y1465" s="44">
        <v>5.89</v>
      </c>
      <c r="Z1465" s="87">
        <f t="shared" si="89"/>
        <v>6.9589080323209327</v>
      </c>
      <c r="AA1465" s="88">
        <f t="shared" si="90"/>
        <v>6.9579736552483062</v>
      </c>
      <c r="AB1465" s="90">
        <f t="shared" si="91"/>
        <v>6.7139830143202683E-5</v>
      </c>
      <c r="AD1465" s="100"/>
      <c r="AE1465" s="96"/>
    </row>
    <row r="1466" spans="1:31" x14ac:dyDescent="0.35">
      <c r="A1466" s="2" t="s">
        <v>101</v>
      </c>
      <c r="B1466" s="9">
        <v>32294</v>
      </c>
      <c r="C1466" s="18">
        <v>21.1</v>
      </c>
      <c r="D1466" s="12">
        <v>7.15</v>
      </c>
      <c r="F1466" s="12">
        <v>2</v>
      </c>
      <c r="H1466" s="23">
        <f t="shared" si="88"/>
        <v>7.0794578438413597E-8</v>
      </c>
      <c r="I1466" s="32">
        <v>0.3</v>
      </c>
      <c r="J1466" s="25">
        <v>0.37</v>
      </c>
      <c r="K1466" s="29">
        <v>0.2</v>
      </c>
      <c r="L1466" s="25">
        <v>104</v>
      </c>
      <c r="M1466" s="29">
        <v>0.1</v>
      </c>
      <c r="N1466" s="25">
        <v>1.9</v>
      </c>
      <c r="O1466" s="25">
        <v>2.4</v>
      </c>
      <c r="P1466" s="25">
        <v>8.9</v>
      </c>
      <c r="Q1466" s="25">
        <v>0.16</v>
      </c>
      <c r="R1466" s="25">
        <v>16</v>
      </c>
      <c r="S1466" s="29">
        <v>2.1</v>
      </c>
      <c r="T1466" s="51">
        <v>1.53</v>
      </c>
      <c r="U1466" s="42">
        <v>9.34</v>
      </c>
      <c r="V1466" s="42">
        <v>1.1000000000000001</v>
      </c>
      <c r="W1466" s="42">
        <v>0.82</v>
      </c>
      <c r="X1466" s="42">
        <v>22</v>
      </c>
      <c r="Y1466" s="44">
        <v>5.85</v>
      </c>
      <c r="Z1466" s="87">
        <f t="shared" si="89"/>
        <v>6.8069431595240699</v>
      </c>
      <c r="AA1466" s="88">
        <f t="shared" si="90"/>
        <v>6.7489330110246959</v>
      </c>
      <c r="AB1466" s="90">
        <f t="shared" si="91"/>
        <v>4.2793359698435245E-3</v>
      </c>
      <c r="AD1466" s="100"/>
      <c r="AE1466" s="96"/>
    </row>
    <row r="1467" spans="1:31" x14ac:dyDescent="0.35">
      <c r="A1467" s="2" t="s">
        <v>101</v>
      </c>
      <c r="B1467" s="9">
        <v>33553</v>
      </c>
      <c r="C1467" s="19">
        <v>21.16</v>
      </c>
      <c r="D1467" s="12">
        <v>7.09</v>
      </c>
      <c r="F1467" s="12">
        <v>3.7</v>
      </c>
      <c r="H1467" s="23">
        <f t="shared" si="88"/>
        <v>8.128305161640995E-8</v>
      </c>
      <c r="J1467" s="25">
        <v>0.19</v>
      </c>
      <c r="K1467" s="36"/>
      <c r="L1467" s="25">
        <v>100</v>
      </c>
      <c r="M1467" s="36"/>
      <c r="N1467" s="25">
        <v>2.1</v>
      </c>
      <c r="O1467" s="25">
        <v>2.2999999999999998</v>
      </c>
      <c r="P1467" s="25">
        <v>12</v>
      </c>
      <c r="Q1467" s="25">
        <v>0.19</v>
      </c>
      <c r="R1467" s="25">
        <v>18</v>
      </c>
      <c r="S1467" s="36"/>
      <c r="T1467" s="50">
        <v>0.38</v>
      </c>
      <c r="U1467" s="42">
        <v>10.7</v>
      </c>
      <c r="V1467" s="42">
        <v>2.21</v>
      </c>
      <c r="W1467" s="42">
        <v>0.01</v>
      </c>
      <c r="X1467" s="42">
        <v>25</v>
      </c>
      <c r="Y1467" s="44">
        <v>5.85</v>
      </c>
      <c r="Z1467" s="87">
        <f t="shared" si="89"/>
        <v>6.9117143494485269</v>
      </c>
      <c r="AA1467" s="88">
        <f t="shared" si="90"/>
        <v>6.8258392027356782</v>
      </c>
      <c r="AB1467" s="90">
        <f t="shared" si="91"/>
        <v>6.2511237089368753E-3</v>
      </c>
      <c r="AD1467" s="100"/>
      <c r="AE1467" s="96"/>
    </row>
    <row r="1468" spans="1:31" x14ac:dyDescent="0.35">
      <c r="A1468" s="2" t="s">
        <v>101</v>
      </c>
      <c r="B1468" s="9">
        <v>36083</v>
      </c>
      <c r="C1468" s="18">
        <v>21.54</v>
      </c>
      <c r="D1468" s="12">
        <v>7.04</v>
      </c>
      <c r="F1468" s="12">
        <v>1.5</v>
      </c>
      <c r="H1468" s="23">
        <f t="shared" si="88"/>
        <v>9.120108393559095E-8</v>
      </c>
      <c r="I1468" s="32">
        <v>1.96</v>
      </c>
      <c r="J1468" s="25">
        <v>0.37</v>
      </c>
      <c r="K1468" s="33"/>
      <c r="L1468" s="25">
        <v>100</v>
      </c>
      <c r="M1468" s="33"/>
      <c r="N1468" s="25">
        <v>1.7</v>
      </c>
      <c r="O1468" s="25">
        <v>3.3</v>
      </c>
      <c r="P1468" s="25">
        <v>10</v>
      </c>
      <c r="Q1468" s="25">
        <v>0.16</v>
      </c>
      <c r="R1468" s="25">
        <v>19</v>
      </c>
      <c r="S1468" s="34"/>
      <c r="T1468" s="51">
        <v>0.01</v>
      </c>
      <c r="U1468" s="42">
        <v>12.8</v>
      </c>
      <c r="V1468" s="42">
        <v>0.22</v>
      </c>
      <c r="W1468" s="42">
        <v>3.2845000000000001E-3</v>
      </c>
      <c r="X1468" s="42">
        <v>26</v>
      </c>
      <c r="Y1468" s="44">
        <v>5.91</v>
      </c>
      <c r="Z1468" s="87">
        <f t="shared" si="89"/>
        <v>7.0287686700047853</v>
      </c>
      <c r="AA1468" s="88">
        <f t="shared" si="90"/>
        <v>6.9138354048825565</v>
      </c>
      <c r="AB1468" s="90">
        <f t="shared" si="91"/>
        <v>8.2433141258913267E-3</v>
      </c>
      <c r="AD1468" s="100"/>
      <c r="AE1468" s="96"/>
    </row>
    <row r="1469" spans="1:31" x14ac:dyDescent="0.35">
      <c r="A1469" s="2" t="s">
        <v>101</v>
      </c>
      <c r="B1469" s="9">
        <v>37550</v>
      </c>
      <c r="C1469" s="18">
        <v>21.27</v>
      </c>
      <c r="D1469" s="12">
        <v>7.16</v>
      </c>
      <c r="F1469" s="12">
        <v>2.1</v>
      </c>
      <c r="H1469" s="23">
        <f t="shared" si="88"/>
        <v>6.9183097091893466E-8</v>
      </c>
      <c r="I1469" s="32">
        <v>0.24</v>
      </c>
      <c r="J1469" s="25">
        <v>0.32</v>
      </c>
      <c r="K1469" s="36"/>
      <c r="L1469" s="25">
        <v>102</v>
      </c>
      <c r="M1469" s="36"/>
      <c r="N1469" s="25">
        <v>1.65</v>
      </c>
      <c r="O1469" s="25">
        <v>2.27</v>
      </c>
      <c r="P1469" s="25">
        <v>9.85</v>
      </c>
      <c r="Q1469" s="25">
        <v>0.2</v>
      </c>
      <c r="R1469" s="25">
        <v>16.2</v>
      </c>
      <c r="S1469" s="34"/>
      <c r="T1469" s="51">
        <v>0.03</v>
      </c>
      <c r="U1469" s="42">
        <v>9.2899999999999991</v>
      </c>
      <c r="V1469" s="42">
        <v>0.22</v>
      </c>
      <c r="W1469" s="42">
        <v>7.2259000000000004E-3</v>
      </c>
      <c r="X1469" s="42">
        <v>26</v>
      </c>
      <c r="Y1469" s="44">
        <v>5.72</v>
      </c>
      <c r="Z1469" s="87">
        <f t="shared" si="89"/>
        <v>6.7737287181546826</v>
      </c>
      <c r="AA1469" s="88">
        <f t="shared" si="90"/>
        <v>6.6514811474090401</v>
      </c>
      <c r="AB1469" s="90">
        <f t="shared" si="91"/>
        <v>9.1058219550975601E-3</v>
      </c>
      <c r="AD1469" s="100"/>
      <c r="AE1469" s="96"/>
    </row>
    <row r="1470" spans="1:31" x14ac:dyDescent="0.35">
      <c r="A1470" s="2" t="s">
        <v>101</v>
      </c>
      <c r="B1470" s="9">
        <v>32436</v>
      </c>
      <c r="C1470" s="18">
        <v>21.35</v>
      </c>
      <c r="D1470" s="12">
        <v>6.93</v>
      </c>
      <c r="F1470" s="12">
        <v>4</v>
      </c>
      <c r="H1470" s="23">
        <f t="shared" si="88"/>
        <v>1.174897554939528E-7</v>
      </c>
      <c r="I1470" s="32">
        <v>2.23</v>
      </c>
      <c r="J1470" s="25">
        <v>0.43</v>
      </c>
      <c r="K1470" s="29">
        <v>0.2</v>
      </c>
      <c r="L1470" s="25">
        <v>103</v>
      </c>
      <c r="M1470" s="29">
        <v>0.1</v>
      </c>
      <c r="N1470" s="25">
        <v>1.9</v>
      </c>
      <c r="O1470" s="25">
        <v>2.8</v>
      </c>
      <c r="P1470" s="25">
        <v>9.5</v>
      </c>
      <c r="Q1470" s="25">
        <v>0.31</v>
      </c>
      <c r="R1470" s="25">
        <v>17</v>
      </c>
      <c r="S1470" s="31">
        <v>2</v>
      </c>
      <c r="T1470" s="51">
        <v>1.53</v>
      </c>
      <c r="U1470" s="42">
        <v>11.2</v>
      </c>
      <c r="V1470" s="42">
        <v>0.44</v>
      </c>
      <c r="W1470" s="42">
        <v>0.32</v>
      </c>
      <c r="X1470" s="42">
        <v>24.3</v>
      </c>
      <c r="Y1470" s="44">
        <v>5.89</v>
      </c>
      <c r="Z1470" s="87">
        <f t="shared" si="89"/>
        <v>7.0835300062667708</v>
      </c>
      <c r="AA1470" s="88">
        <f t="shared" si="90"/>
        <v>6.8710201627313721</v>
      </c>
      <c r="AB1470" s="90">
        <f t="shared" si="91"/>
        <v>1.5228713284324786E-2</v>
      </c>
      <c r="AE1470" s="96"/>
    </row>
    <row r="1471" spans="1:31" x14ac:dyDescent="0.35">
      <c r="A1471" s="2" t="s">
        <v>101</v>
      </c>
      <c r="B1471" s="9">
        <v>31931</v>
      </c>
      <c r="C1471" s="19">
        <v>21.4</v>
      </c>
      <c r="D1471" s="12">
        <v>6.86</v>
      </c>
      <c r="F1471" s="12">
        <v>3</v>
      </c>
      <c r="H1471" s="23">
        <f t="shared" si="88"/>
        <v>1.3803842646028823E-7</v>
      </c>
      <c r="I1471" s="24">
        <v>0.32</v>
      </c>
      <c r="J1471" s="25">
        <v>0.38</v>
      </c>
      <c r="K1471" s="33"/>
      <c r="L1471" s="25">
        <v>108</v>
      </c>
      <c r="M1471" s="33"/>
      <c r="N1471" s="25">
        <v>2</v>
      </c>
      <c r="O1471" s="25">
        <v>2.5</v>
      </c>
      <c r="P1471" s="25">
        <v>9.1</v>
      </c>
      <c r="Q1471" s="25">
        <v>0.19</v>
      </c>
      <c r="R1471" s="25">
        <v>16</v>
      </c>
      <c r="S1471" s="31">
        <v>4.5</v>
      </c>
      <c r="T1471" s="51">
        <v>0.13</v>
      </c>
      <c r="U1471" s="42">
        <v>7.28</v>
      </c>
      <c r="V1471" s="42">
        <v>0.44</v>
      </c>
      <c r="W1471" s="42">
        <v>9.8534999999999994E-3</v>
      </c>
      <c r="X1471" s="42">
        <v>23</v>
      </c>
      <c r="Y1471" s="44">
        <v>6</v>
      </c>
      <c r="Z1471" s="87">
        <f t="shared" si="89"/>
        <v>7.0330082501819922</v>
      </c>
      <c r="AA1471" s="88">
        <f t="shared" si="90"/>
        <v>6.8117748260002582</v>
      </c>
      <c r="AB1471" s="90">
        <f t="shared" si="91"/>
        <v>1.5979551500689883E-2</v>
      </c>
      <c r="AD1471" s="100"/>
      <c r="AE1471" s="96"/>
    </row>
    <row r="1472" spans="1:31" x14ac:dyDescent="0.35">
      <c r="A1472" s="2" t="s">
        <v>101</v>
      </c>
      <c r="B1472" s="9">
        <v>33192</v>
      </c>
      <c r="C1472" s="18">
        <v>21.27</v>
      </c>
      <c r="D1472" s="12">
        <v>7.11</v>
      </c>
      <c r="F1472" s="12">
        <v>2.6</v>
      </c>
      <c r="H1472" s="23">
        <f t="shared" si="88"/>
        <v>7.7624711662868932E-8</v>
      </c>
      <c r="I1472" s="24">
        <v>2.6</v>
      </c>
      <c r="J1472" s="25">
        <v>0.48</v>
      </c>
      <c r="K1472" s="33"/>
      <c r="L1472" s="25">
        <v>103</v>
      </c>
      <c r="M1472" s="33"/>
      <c r="N1472" s="25">
        <v>1.8</v>
      </c>
      <c r="O1472" s="25">
        <v>1.9</v>
      </c>
      <c r="P1472" s="25">
        <v>9.4</v>
      </c>
      <c r="Q1472" s="25">
        <v>0.15</v>
      </c>
      <c r="R1472" s="25">
        <v>16</v>
      </c>
      <c r="S1472" s="34"/>
      <c r="T1472" s="51">
        <v>0.06</v>
      </c>
      <c r="U1472" s="42">
        <v>8.73</v>
      </c>
      <c r="V1472" s="42">
        <v>2.21</v>
      </c>
      <c r="W1472" s="42">
        <v>0.01</v>
      </c>
      <c r="X1472" s="42">
        <v>25</v>
      </c>
      <c r="Y1472" s="44">
        <v>5.88</v>
      </c>
      <c r="Z1472" s="87">
        <f t="shared" si="89"/>
        <v>7.0433016315439323</v>
      </c>
      <c r="AA1472" s="88">
        <f t="shared" si="90"/>
        <v>6.8047189851773169</v>
      </c>
      <c r="AB1472" s="90">
        <f t="shared" si="91"/>
        <v>1.7228646098239549E-2</v>
      </c>
      <c r="AD1472" s="100"/>
      <c r="AE1472" s="96"/>
    </row>
    <row r="1473" spans="1:31" x14ac:dyDescent="0.35">
      <c r="A1473" s="2" t="s">
        <v>179</v>
      </c>
      <c r="B1473" s="9">
        <v>38644</v>
      </c>
      <c r="C1473" s="18">
        <v>18.940000000000001</v>
      </c>
      <c r="D1473" s="12">
        <v>7.14</v>
      </c>
      <c r="F1473" s="12">
        <v>1.6</v>
      </c>
      <c r="H1473" s="23">
        <f t="shared" si="88"/>
        <v>7.2443596007499061E-8</v>
      </c>
      <c r="I1473" s="32">
        <v>0.28000000000000003</v>
      </c>
      <c r="J1473" s="25">
        <v>0.17</v>
      </c>
      <c r="K1473" s="33"/>
      <c r="L1473" s="25">
        <v>90.2</v>
      </c>
      <c r="M1473" s="33"/>
      <c r="N1473" s="25">
        <v>2.2999999999999998</v>
      </c>
      <c r="O1473" s="25">
        <v>1.74</v>
      </c>
      <c r="P1473" s="25">
        <v>6.57</v>
      </c>
      <c r="Q1473" s="25">
        <v>0.2</v>
      </c>
      <c r="R1473" s="25">
        <v>11</v>
      </c>
      <c r="S1473" s="34"/>
      <c r="T1473" s="51">
        <v>0.1</v>
      </c>
      <c r="U1473" s="42">
        <v>16.2</v>
      </c>
      <c r="V1473" s="42">
        <v>0.22</v>
      </c>
      <c r="W1473" s="42">
        <v>3.2845000000000001E-3</v>
      </c>
      <c r="X1473" s="42">
        <v>14</v>
      </c>
      <c r="Y1473" s="43">
        <v>4.88</v>
      </c>
      <c r="Z1473" s="87">
        <f t="shared" si="89"/>
        <v>5.694709321271576</v>
      </c>
      <c r="AA1473" s="88">
        <f t="shared" si="90"/>
        <v>5.6189551930671158</v>
      </c>
      <c r="AB1473" s="90">
        <f t="shared" si="91"/>
        <v>6.6958082510269884E-3</v>
      </c>
      <c r="AC1473" s="19">
        <v>5.57</v>
      </c>
      <c r="AD1473" s="13">
        <v>5.61</v>
      </c>
      <c r="AE1473" s="95">
        <v>-0.67</v>
      </c>
    </row>
    <row r="1474" spans="1:31" x14ac:dyDescent="0.35">
      <c r="A1474" s="2" t="s">
        <v>179</v>
      </c>
      <c r="B1474" s="9">
        <v>38292</v>
      </c>
      <c r="C1474" s="18">
        <v>18.940000000000001</v>
      </c>
      <c r="D1474" s="12">
        <v>7.07</v>
      </c>
      <c r="F1474" s="12">
        <v>1.6</v>
      </c>
      <c r="H1474" s="23">
        <f t="shared" si="88"/>
        <v>8.5113803820237355E-8</v>
      </c>
      <c r="I1474" s="32">
        <v>0.33</v>
      </c>
      <c r="J1474" s="25">
        <v>0.16</v>
      </c>
      <c r="K1474" s="29">
        <v>0.2</v>
      </c>
      <c r="L1474" s="25">
        <v>94.9</v>
      </c>
      <c r="M1474" s="29">
        <v>0.2</v>
      </c>
      <c r="N1474" s="25">
        <v>2.5299999999999998</v>
      </c>
      <c r="O1474" s="25">
        <v>1.57</v>
      </c>
      <c r="P1474" s="25">
        <v>6.54</v>
      </c>
      <c r="Q1474" s="25">
        <v>0.22</v>
      </c>
      <c r="R1474" s="25">
        <v>9.1999999999999993</v>
      </c>
      <c r="S1474" s="29">
        <v>1.2</v>
      </c>
      <c r="T1474" s="51">
        <v>0.01</v>
      </c>
      <c r="U1474" s="42">
        <v>19.5</v>
      </c>
      <c r="V1474" s="42">
        <v>0.22</v>
      </c>
      <c r="W1474" s="42">
        <v>5.9121E-3</v>
      </c>
      <c r="X1474" s="42">
        <v>14</v>
      </c>
      <c r="Y1474" s="44">
        <v>4.8499999999999996</v>
      </c>
      <c r="Z1474" s="87">
        <f t="shared" si="89"/>
        <v>5.8580979476506752</v>
      </c>
      <c r="AA1474" s="88">
        <f t="shared" si="90"/>
        <v>5.6548692180709601</v>
      </c>
      <c r="AB1474" s="90">
        <f t="shared" si="91"/>
        <v>1.7652159226580807E-2</v>
      </c>
      <c r="AC1474" s="19">
        <v>5.72</v>
      </c>
      <c r="AD1474" s="99">
        <v>5.65</v>
      </c>
      <c r="AE1474" s="95">
        <v>0.1</v>
      </c>
    </row>
    <row r="1475" spans="1:31" x14ac:dyDescent="0.35">
      <c r="A1475" s="2" t="s">
        <v>179</v>
      </c>
      <c r="B1475" s="9">
        <v>37931</v>
      </c>
      <c r="C1475" s="18">
        <v>18.87</v>
      </c>
      <c r="D1475" s="12">
        <v>7.17</v>
      </c>
      <c r="F1475" s="12">
        <v>2.1</v>
      </c>
      <c r="H1475" s="23">
        <f t="shared" si="88"/>
        <v>6.7608297539197998E-8</v>
      </c>
      <c r="I1475" s="32">
        <v>0.46</v>
      </c>
      <c r="J1475" s="25">
        <v>0.16</v>
      </c>
      <c r="K1475" s="36"/>
      <c r="L1475" s="25">
        <v>89.4</v>
      </c>
      <c r="M1475" s="36"/>
      <c r="N1475" s="25">
        <v>2.4</v>
      </c>
      <c r="O1475" s="25">
        <v>1.85</v>
      </c>
      <c r="P1475" s="25">
        <v>7.29</v>
      </c>
      <c r="Q1475" s="25">
        <v>0.2</v>
      </c>
      <c r="R1475" s="25">
        <v>11</v>
      </c>
      <c r="S1475" s="36"/>
      <c r="T1475" s="51">
        <v>0.01</v>
      </c>
      <c r="U1475" s="42">
        <v>18.899999999999999</v>
      </c>
      <c r="V1475" s="42">
        <v>0.22</v>
      </c>
      <c r="W1475" s="42">
        <v>3.6129500000000002E-3</v>
      </c>
      <c r="X1475" s="42">
        <v>15</v>
      </c>
      <c r="Y1475" s="44">
        <v>4.99</v>
      </c>
      <c r="Z1475" s="87">
        <f t="shared" si="89"/>
        <v>5.7398776295848686</v>
      </c>
      <c r="AA1475" s="88">
        <f t="shared" si="90"/>
        <v>5.8105370892022075</v>
      </c>
      <c r="AB1475" s="90">
        <f t="shared" si="91"/>
        <v>-6.1174824746690068E-3</v>
      </c>
      <c r="AD1475" s="100"/>
      <c r="AE1475" s="96"/>
    </row>
    <row r="1476" spans="1:31" x14ac:dyDescent="0.35">
      <c r="A1476" s="2" t="s">
        <v>179</v>
      </c>
      <c r="B1476" s="9">
        <v>37691</v>
      </c>
      <c r="C1476" s="18">
        <v>18.600000000000001</v>
      </c>
      <c r="D1476" s="12">
        <v>7.26</v>
      </c>
      <c r="F1476" s="12">
        <v>1.9</v>
      </c>
      <c r="H1476" s="23">
        <f t="shared" ref="H1476:H1539" si="92">10^-(D1476)</f>
        <v>5.4954087385762357E-8</v>
      </c>
      <c r="I1476" s="32">
        <v>0.16</v>
      </c>
      <c r="J1476" s="25">
        <v>0.19</v>
      </c>
      <c r="K1476" s="33"/>
      <c r="L1476" s="25">
        <v>94</v>
      </c>
      <c r="M1476" s="33"/>
      <c r="N1476" s="25">
        <v>1.9</v>
      </c>
      <c r="O1476" s="25">
        <v>1.5</v>
      </c>
      <c r="P1476" s="25">
        <v>6.2</v>
      </c>
      <c r="Q1476" s="25">
        <v>0.2</v>
      </c>
      <c r="R1476" s="25">
        <v>11</v>
      </c>
      <c r="S1476" s="34"/>
      <c r="T1476" s="51">
        <v>0.09</v>
      </c>
      <c r="U1476" s="42">
        <v>16</v>
      </c>
      <c r="V1476" s="42">
        <v>0.44</v>
      </c>
      <c r="W1476" s="42">
        <v>0.03</v>
      </c>
      <c r="X1476" s="42">
        <v>14</v>
      </c>
      <c r="Y1476" s="44">
        <v>5</v>
      </c>
      <c r="Z1476" s="87">
        <f t="shared" ref="Z1476:Z1539" si="93">(H1476/H$3)+(I1476/I$3*3)+(J1476/J$3)+(L1476/L$3*2)+(N1476/N$3*2)+(O1476/O$3)+(P1476/P$3*2)+(Q1476/Q$3*2)+(R1476/R$3)</f>
        <v>5.8211956183107265</v>
      </c>
      <c r="AA1476" s="88">
        <f t="shared" ref="AA1476:AA1539" si="94">(T1476/T$3*3)+(U1476/U$3*2)+(V1476/V$3)+(W1476/W$3)+(X1476/X$3)+Y1476</f>
        <v>5.7386048319888854</v>
      </c>
      <c r="AB1476" s="90">
        <f t="shared" ref="AB1476:AB1539" si="95">(Z1476-AA1476)/(Z1476+AA1476)</f>
        <v>7.1446550203814732E-3</v>
      </c>
      <c r="AD1476" s="100"/>
      <c r="AE1476" s="96"/>
    </row>
    <row r="1477" spans="1:31" x14ac:dyDescent="0.35">
      <c r="A1477" s="2" t="s">
        <v>179</v>
      </c>
      <c r="B1477" s="9">
        <v>37550</v>
      </c>
      <c r="C1477" s="18">
        <v>18.7</v>
      </c>
      <c r="D1477" s="12">
        <v>7.22</v>
      </c>
      <c r="F1477" s="12">
        <v>2.1</v>
      </c>
      <c r="H1477" s="23">
        <f t="shared" si="92"/>
        <v>6.0255958607435649E-8</v>
      </c>
      <c r="I1477" s="32">
        <v>0.39</v>
      </c>
      <c r="J1477" s="25">
        <v>0.17</v>
      </c>
      <c r="K1477" s="30">
        <v>0.2</v>
      </c>
      <c r="L1477" s="25">
        <v>93.9</v>
      </c>
      <c r="M1477" s="30">
        <v>0.2</v>
      </c>
      <c r="N1477" s="25">
        <v>2.5499999999999998</v>
      </c>
      <c r="O1477" s="25">
        <v>1.88</v>
      </c>
      <c r="P1477" s="25">
        <v>7.78</v>
      </c>
      <c r="Q1477" s="25">
        <v>0.21</v>
      </c>
      <c r="R1477" s="25">
        <v>10.199999999999999</v>
      </c>
      <c r="S1477" s="31">
        <v>1.9</v>
      </c>
      <c r="T1477" s="51">
        <v>0.01</v>
      </c>
      <c r="U1477" s="42">
        <v>16.8</v>
      </c>
      <c r="V1477" s="42">
        <v>0.22</v>
      </c>
      <c r="W1477" s="42">
        <v>6.2405500000000001E-3</v>
      </c>
      <c r="X1477" s="42">
        <v>14</v>
      </c>
      <c r="Y1477" s="44">
        <v>4.87</v>
      </c>
      <c r="Z1477" s="87">
        <f t="shared" si="93"/>
        <v>5.9692182508316165</v>
      </c>
      <c r="AA1477" s="88">
        <f t="shared" si="94"/>
        <v>5.6186673440279167</v>
      </c>
      <c r="AB1477" s="90">
        <f t="shared" si="95"/>
        <v>3.0251498768611131E-2</v>
      </c>
      <c r="AD1477" s="100"/>
      <c r="AE1477" s="96"/>
    </row>
    <row r="1478" spans="1:31" x14ac:dyDescent="0.35">
      <c r="A1478" s="2" t="s">
        <v>179</v>
      </c>
      <c r="B1478" s="9">
        <v>36445</v>
      </c>
      <c r="C1478" s="18">
        <v>19.04</v>
      </c>
      <c r="D1478" s="12">
        <v>7.29</v>
      </c>
      <c r="F1478" s="15"/>
      <c r="H1478" s="23">
        <f t="shared" si="92"/>
        <v>5.1286138399136415E-8</v>
      </c>
      <c r="I1478" s="32">
        <v>0.39</v>
      </c>
      <c r="J1478" s="25">
        <v>0.15</v>
      </c>
      <c r="K1478" s="33"/>
      <c r="L1478" s="25">
        <v>93.3</v>
      </c>
      <c r="M1478" s="36"/>
      <c r="N1478" s="25">
        <v>2.64</v>
      </c>
      <c r="O1478" s="25">
        <v>2.1</v>
      </c>
      <c r="P1478" s="25">
        <v>7.29</v>
      </c>
      <c r="Q1478" s="25">
        <v>0.24</v>
      </c>
      <c r="R1478" s="25">
        <v>12.7</v>
      </c>
      <c r="S1478" s="36"/>
      <c r="T1478" s="51">
        <v>0.3</v>
      </c>
      <c r="U1478" s="42">
        <v>16</v>
      </c>
      <c r="V1478" s="42">
        <v>0.44</v>
      </c>
      <c r="W1478" s="42">
        <v>0.03</v>
      </c>
      <c r="X1478" s="42">
        <v>14</v>
      </c>
      <c r="Y1478" s="44">
        <v>4.9000000000000004</v>
      </c>
      <c r="Z1478" s="87">
        <f t="shared" si="93"/>
        <v>6.0165389316222209</v>
      </c>
      <c r="AA1478" s="88">
        <f t="shared" si="94"/>
        <v>5.6452385057806094</v>
      </c>
      <c r="AB1478" s="90">
        <f t="shared" si="95"/>
        <v>3.1839093811783722E-2</v>
      </c>
      <c r="AD1478" s="100"/>
      <c r="AE1478" s="96"/>
    </row>
    <row r="1479" spans="1:31" x14ac:dyDescent="0.35">
      <c r="A1479" s="2" t="s">
        <v>119</v>
      </c>
      <c r="B1479" s="9">
        <v>38684</v>
      </c>
      <c r="C1479" s="18">
        <v>7.09</v>
      </c>
      <c r="D1479" s="12">
        <v>7.2</v>
      </c>
      <c r="F1479" s="12">
        <v>2</v>
      </c>
      <c r="H1479" s="23">
        <f t="shared" si="92"/>
        <v>6.3095734448019177E-8</v>
      </c>
      <c r="I1479" s="32">
        <v>0.3</v>
      </c>
      <c r="J1479" s="25">
        <v>0.48</v>
      </c>
      <c r="K1479" s="30">
        <v>1</v>
      </c>
      <c r="L1479" s="25">
        <v>103</v>
      </c>
      <c r="M1479" s="29">
        <v>1</v>
      </c>
      <c r="N1479" s="25">
        <v>1.88</v>
      </c>
      <c r="O1479" s="25">
        <v>2.5</v>
      </c>
      <c r="P1479" s="25">
        <v>8.6999999999999993</v>
      </c>
      <c r="Q1479" s="25">
        <v>0.17</v>
      </c>
      <c r="R1479" s="25">
        <v>15.1</v>
      </c>
      <c r="S1479" s="29">
        <v>5</v>
      </c>
      <c r="T1479" s="51">
        <v>0.03</v>
      </c>
      <c r="U1479" s="42">
        <v>32</v>
      </c>
      <c r="V1479" s="42">
        <v>0.44</v>
      </c>
      <c r="W1479" s="42">
        <v>0.03</v>
      </c>
      <c r="X1479" s="42">
        <v>20</v>
      </c>
      <c r="Y1479" s="44">
        <v>5.4</v>
      </c>
      <c r="Z1479" s="87">
        <f t="shared" si="93"/>
        <v>6.7097578479488877</v>
      </c>
      <c r="AA1479" s="88">
        <f t="shared" si="94"/>
        <v>6.6390524197616365</v>
      </c>
      <c r="AB1479" s="90">
        <f t="shared" si="95"/>
        <v>5.2967587949227799E-3</v>
      </c>
      <c r="AC1479" s="19">
        <v>6.67</v>
      </c>
      <c r="AD1479" s="99">
        <v>-6.63</v>
      </c>
      <c r="AE1479" s="95">
        <v>0.7</v>
      </c>
    </row>
    <row r="1480" spans="1:31" x14ac:dyDescent="0.35">
      <c r="A1480" s="2" t="s">
        <v>119</v>
      </c>
      <c r="B1480" s="9">
        <v>38868</v>
      </c>
      <c r="C1480" s="18">
        <v>7.05</v>
      </c>
      <c r="D1480" s="12">
        <v>7.24</v>
      </c>
      <c r="F1480" s="12">
        <v>2.6</v>
      </c>
      <c r="H1480" s="23">
        <f t="shared" si="92"/>
        <v>5.7543993733715586E-8</v>
      </c>
      <c r="I1480" s="32">
        <v>0.23</v>
      </c>
      <c r="J1480" s="25">
        <v>0.55000000000000004</v>
      </c>
      <c r="K1480" s="30">
        <v>0.5</v>
      </c>
      <c r="L1480" s="25">
        <v>103</v>
      </c>
      <c r="M1480" s="30">
        <v>0.2</v>
      </c>
      <c r="N1480" s="25">
        <v>2</v>
      </c>
      <c r="O1480" s="25">
        <v>2.65</v>
      </c>
      <c r="P1480" s="25">
        <v>8.9499999999999993</v>
      </c>
      <c r="Q1480" s="25">
        <v>0.18</v>
      </c>
      <c r="R1480" s="25">
        <v>15.4</v>
      </c>
      <c r="S1480" s="31">
        <v>1.9</v>
      </c>
      <c r="T1480" s="51">
        <v>0.03</v>
      </c>
      <c r="U1480" s="42">
        <v>45.8</v>
      </c>
      <c r="V1480" s="42">
        <v>0.22</v>
      </c>
      <c r="W1480" s="42">
        <v>5.5836499999999999E-3</v>
      </c>
      <c r="X1480" s="42">
        <v>22</v>
      </c>
      <c r="Y1480" s="44">
        <v>5.36</v>
      </c>
      <c r="Z1480" s="87">
        <f t="shared" si="93"/>
        <v>6.7479775826878781</v>
      </c>
      <c r="AA1480" s="88">
        <f t="shared" si="94"/>
        <v>6.9386812492003038</v>
      </c>
      <c r="AB1480" s="90">
        <f t="shared" si="95"/>
        <v>-1.3933544253189857E-2</v>
      </c>
      <c r="AC1480" s="19">
        <v>6.6</v>
      </c>
      <c r="AD1480" s="99">
        <v>6.9</v>
      </c>
      <c r="AE1480" s="95">
        <v>-4.3</v>
      </c>
    </row>
    <row r="1481" spans="1:31" x14ac:dyDescent="0.35">
      <c r="A1481" s="2" t="s">
        <v>119</v>
      </c>
      <c r="B1481" s="9">
        <v>41200</v>
      </c>
      <c r="C1481" s="18">
        <v>6.99</v>
      </c>
      <c r="D1481" s="13">
        <v>7.21</v>
      </c>
      <c r="F1481" s="12">
        <v>2.2000000000000002</v>
      </c>
      <c r="H1481" s="23">
        <f t="shared" si="92"/>
        <v>6.1659500186148087E-8</v>
      </c>
      <c r="I1481" s="32">
        <v>0.26</v>
      </c>
      <c r="J1481" s="25">
        <v>0.52</v>
      </c>
      <c r="K1481" s="30">
        <v>0.4</v>
      </c>
      <c r="L1481" s="25">
        <v>111</v>
      </c>
      <c r="M1481" s="29">
        <v>0.2</v>
      </c>
      <c r="N1481" s="25">
        <v>2.0699999999999998</v>
      </c>
      <c r="O1481" s="25">
        <v>2.61</v>
      </c>
      <c r="P1481" s="25">
        <v>9.41</v>
      </c>
      <c r="Q1481" s="25">
        <v>0.19</v>
      </c>
      <c r="R1481" s="25">
        <v>15.2</v>
      </c>
      <c r="S1481" s="29">
        <v>0.6</v>
      </c>
      <c r="T1481" s="51">
        <v>0.01</v>
      </c>
      <c r="U1481" s="42">
        <v>50.4</v>
      </c>
      <c r="V1481" s="42">
        <v>0.22</v>
      </c>
      <c r="W1481" s="41">
        <v>4.9300000000000004E-3</v>
      </c>
      <c r="X1481" s="42">
        <v>26</v>
      </c>
      <c r="Y1481" s="44">
        <v>5.32</v>
      </c>
      <c r="Z1481" s="87">
        <f t="shared" si="93"/>
        <v>7.1798411251404506</v>
      </c>
      <c r="AA1481" s="88">
        <f t="shared" si="94"/>
        <v>7.1066337455818198</v>
      </c>
      <c r="AB1481" s="90">
        <f t="shared" si="95"/>
        <v>5.1242437494960352E-3</v>
      </c>
      <c r="AC1481" s="19">
        <v>7.19</v>
      </c>
      <c r="AD1481" s="13">
        <v>7.1</v>
      </c>
      <c r="AE1481" s="94">
        <v>1.23</v>
      </c>
    </row>
    <row r="1482" spans="1:31" x14ac:dyDescent="0.35">
      <c r="A1482" s="2" t="s">
        <v>119</v>
      </c>
      <c r="B1482" s="9">
        <v>42269</v>
      </c>
      <c r="C1482" s="19">
        <v>6.99</v>
      </c>
      <c r="D1482" s="12">
        <v>7.11</v>
      </c>
      <c r="F1482" s="12">
        <v>2.2000000000000002</v>
      </c>
      <c r="H1482" s="23">
        <f t="shared" si="92"/>
        <v>7.7624711662868932E-8</v>
      </c>
      <c r="I1482" s="24">
        <v>0.18</v>
      </c>
      <c r="J1482" s="25">
        <v>0.51</v>
      </c>
      <c r="K1482" s="30">
        <v>0.3</v>
      </c>
      <c r="L1482" s="25">
        <v>113</v>
      </c>
      <c r="M1482" s="30">
        <v>0.2</v>
      </c>
      <c r="N1482" s="25">
        <v>1.96</v>
      </c>
      <c r="O1482" s="25">
        <v>2.72</v>
      </c>
      <c r="P1482" s="25">
        <v>10.1</v>
      </c>
      <c r="Q1482" s="25">
        <v>0.16</v>
      </c>
      <c r="R1482" s="25">
        <v>15.6</v>
      </c>
      <c r="S1482" s="31">
        <v>0.5</v>
      </c>
      <c r="T1482" s="51">
        <v>0.02</v>
      </c>
      <c r="U1482" s="42">
        <v>61.5</v>
      </c>
      <c r="V1482" s="42">
        <v>0.22</v>
      </c>
      <c r="W1482" s="42">
        <v>8.2100000000000003E-3</v>
      </c>
      <c r="X1482" s="42">
        <v>24</v>
      </c>
      <c r="Y1482" s="44">
        <v>5.35</v>
      </c>
      <c r="Z1482" s="87">
        <f t="shared" si="93"/>
        <v>7.3421382144519161</v>
      </c>
      <c r="AA1482" s="88">
        <f t="shared" si="94"/>
        <v>7.3116849528067798</v>
      </c>
      <c r="AB1482" s="90">
        <f t="shared" si="95"/>
        <v>2.0781785952746147E-3</v>
      </c>
      <c r="AC1482" s="19">
        <v>7.36</v>
      </c>
      <c r="AD1482" s="99">
        <v>7.31</v>
      </c>
      <c r="AE1482" s="95">
        <v>0.68</v>
      </c>
    </row>
    <row r="1483" spans="1:31" x14ac:dyDescent="0.35">
      <c r="A1483" s="2" t="s">
        <v>119</v>
      </c>
      <c r="B1483" s="9">
        <v>40071</v>
      </c>
      <c r="C1483" s="18">
        <v>7.22</v>
      </c>
      <c r="D1483" s="12">
        <v>7.33</v>
      </c>
      <c r="F1483" s="12">
        <v>2.6</v>
      </c>
      <c r="H1483" s="23">
        <f t="shared" si="92"/>
        <v>4.6773514128719769E-8</v>
      </c>
      <c r="J1483" s="25">
        <v>0.52</v>
      </c>
      <c r="K1483" s="30">
        <v>0.4</v>
      </c>
      <c r="L1483" s="25">
        <v>100</v>
      </c>
      <c r="M1483" s="30">
        <v>0.4</v>
      </c>
      <c r="N1483" s="25">
        <v>1.94</v>
      </c>
      <c r="O1483" s="25">
        <v>2.59</v>
      </c>
      <c r="P1483" s="25">
        <v>8.5299999999999994</v>
      </c>
      <c r="Q1483" s="25">
        <v>0.16</v>
      </c>
      <c r="R1483" s="25">
        <v>14.6</v>
      </c>
      <c r="S1483" s="31">
        <v>0.8</v>
      </c>
      <c r="T1483" s="51">
        <v>0.11</v>
      </c>
      <c r="U1483" s="42">
        <v>34.1</v>
      </c>
      <c r="V1483" s="42">
        <v>0.22</v>
      </c>
      <c r="W1483" s="42">
        <v>4.5999999999999999E-3</v>
      </c>
      <c r="X1483" s="42">
        <v>20</v>
      </c>
      <c r="Y1483" s="44">
        <v>5.42</v>
      </c>
      <c r="Z1483" s="87">
        <f t="shared" si="93"/>
        <v>6.497273180868552</v>
      </c>
      <c r="AA1483" s="88">
        <f t="shared" si="94"/>
        <v>6.701197094779797</v>
      </c>
      <c r="AB1483" s="90">
        <f t="shared" si="95"/>
        <v>-1.5450571896009185E-2</v>
      </c>
      <c r="AD1483" s="100"/>
      <c r="AE1483" s="95">
        <v>0.16</v>
      </c>
    </row>
    <row r="1484" spans="1:31" x14ac:dyDescent="0.35">
      <c r="A1484" s="2" t="s">
        <v>119</v>
      </c>
      <c r="B1484" s="9">
        <v>36916</v>
      </c>
      <c r="C1484" s="18">
        <v>6.93</v>
      </c>
      <c r="D1484" s="12">
        <v>7.3</v>
      </c>
      <c r="F1484" s="12">
        <v>3.8</v>
      </c>
      <c r="H1484" s="23">
        <f t="shared" si="92"/>
        <v>5.0118723362727164E-8</v>
      </c>
      <c r="I1484" s="32">
        <v>0.31</v>
      </c>
      <c r="J1484" s="25">
        <v>0.33</v>
      </c>
      <c r="K1484" s="36"/>
      <c r="L1484" s="25">
        <v>92.8</v>
      </c>
      <c r="M1484" s="36"/>
      <c r="N1484" s="25">
        <v>0.96</v>
      </c>
      <c r="O1484" s="25">
        <v>3.06</v>
      </c>
      <c r="P1484" s="25">
        <v>7.77</v>
      </c>
      <c r="Q1484" s="25">
        <v>0.21</v>
      </c>
      <c r="R1484" s="25">
        <v>18.899999999999999</v>
      </c>
      <c r="S1484" s="36"/>
      <c r="T1484" s="51">
        <v>0.03</v>
      </c>
      <c r="U1484" s="42">
        <v>21.4</v>
      </c>
      <c r="V1484" s="42">
        <v>0.22</v>
      </c>
      <c r="W1484" s="42">
        <v>0.01</v>
      </c>
      <c r="X1484" s="42">
        <v>19.5</v>
      </c>
      <c r="Y1484" s="44">
        <v>5.4</v>
      </c>
      <c r="Z1484" s="87">
        <f t="shared" si="93"/>
        <v>6.2651649282724149</v>
      </c>
      <c r="AA1484" s="88">
        <f t="shared" si="94"/>
        <v>6.4002924513449546</v>
      </c>
      <c r="AB1484" s="90">
        <f t="shared" si="95"/>
        <v>-1.0668980915762396E-2</v>
      </c>
      <c r="AD1484" s="100"/>
      <c r="AE1484" s="96"/>
    </row>
    <row r="1485" spans="1:31" x14ac:dyDescent="0.35">
      <c r="A1485" s="2" t="s">
        <v>119</v>
      </c>
      <c r="B1485" s="9">
        <v>37028</v>
      </c>
      <c r="C1485" s="18">
        <v>6.83</v>
      </c>
      <c r="D1485" s="12">
        <v>7.49</v>
      </c>
      <c r="E1485" s="16"/>
      <c r="F1485" s="12">
        <v>2.4</v>
      </c>
      <c r="H1485" s="23">
        <f t="shared" si="92"/>
        <v>3.2359365692962729E-8</v>
      </c>
      <c r="I1485" s="32">
        <v>0.26</v>
      </c>
      <c r="J1485" s="25">
        <v>0.43</v>
      </c>
      <c r="K1485" s="36"/>
      <c r="L1485" s="25">
        <v>100</v>
      </c>
      <c r="M1485" s="36"/>
      <c r="N1485" s="25">
        <v>1.8</v>
      </c>
      <c r="O1485" s="25">
        <v>3</v>
      </c>
      <c r="P1485" s="25">
        <v>8.6999999999999993</v>
      </c>
      <c r="Q1485" s="25">
        <v>0.19</v>
      </c>
      <c r="R1485" s="25">
        <v>18</v>
      </c>
      <c r="S1485" s="36"/>
      <c r="T1485" s="51">
        <v>0.82</v>
      </c>
      <c r="U1485" s="42">
        <v>23</v>
      </c>
      <c r="V1485" s="42">
        <v>0.44</v>
      </c>
      <c r="W1485" s="42">
        <v>9.8534999999999994E-3</v>
      </c>
      <c r="X1485" s="42">
        <v>18</v>
      </c>
      <c r="Y1485" s="44">
        <v>5.6</v>
      </c>
      <c r="Z1485" s="87">
        <f t="shared" si="93"/>
        <v>6.6896244766439539</v>
      </c>
      <c r="AA1485" s="88">
        <f t="shared" si="94"/>
        <v>6.6197888311065016</v>
      </c>
      <c r="AB1485" s="90">
        <f t="shared" si="95"/>
        <v>5.24708669891444E-3</v>
      </c>
      <c r="AD1485" s="100"/>
      <c r="AE1485" s="96"/>
    </row>
    <row r="1486" spans="1:31" x14ac:dyDescent="0.35">
      <c r="A1486" s="2" t="s">
        <v>236</v>
      </c>
      <c r="B1486" s="9">
        <v>38686</v>
      </c>
      <c r="C1486" s="18">
        <v>2.15</v>
      </c>
      <c r="D1486" s="12">
        <v>7.2</v>
      </c>
      <c r="F1486" s="12">
        <v>1</v>
      </c>
      <c r="H1486" s="23">
        <f t="shared" si="92"/>
        <v>6.3095734448019177E-8</v>
      </c>
      <c r="I1486" s="32">
        <v>0.24</v>
      </c>
      <c r="J1486" s="25">
        <v>0.44</v>
      </c>
      <c r="K1486" s="29">
        <v>1</v>
      </c>
      <c r="L1486" s="25">
        <v>98.6</v>
      </c>
      <c r="M1486" s="29">
        <v>1</v>
      </c>
      <c r="N1486" s="25">
        <v>2.0299999999999998</v>
      </c>
      <c r="O1486" s="25">
        <v>4.8</v>
      </c>
      <c r="P1486" s="25">
        <v>14.3</v>
      </c>
      <c r="Q1486" s="25">
        <v>0.15</v>
      </c>
      <c r="R1486" s="25">
        <v>31</v>
      </c>
      <c r="S1486" s="29">
        <v>5</v>
      </c>
      <c r="T1486" s="51">
        <v>0.09</v>
      </c>
      <c r="U1486" s="42">
        <v>33</v>
      </c>
      <c r="V1486" s="42">
        <v>0.44</v>
      </c>
      <c r="W1486" s="42">
        <v>0.03</v>
      </c>
      <c r="X1486" s="42">
        <v>37</v>
      </c>
      <c r="Y1486" s="44">
        <v>5.8</v>
      </c>
      <c r="Z1486" s="87">
        <f t="shared" si="93"/>
        <v>7.6970909327055281</v>
      </c>
      <c r="AA1486" s="88">
        <f t="shared" si="94"/>
        <v>7.5413145686451166</v>
      </c>
      <c r="AB1486" s="90">
        <f t="shared" si="95"/>
        <v>1.0222615748518071E-2</v>
      </c>
      <c r="AC1486" s="19">
        <v>7.67</v>
      </c>
      <c r="AD1486" s="13">
        <v>-7.53</v>
      </c>
      <c r="AE1486" s="94">
        <v>1.82</v>
      </c>
    </row>
    <row r="1487" spans="1:31" x14ac:dyDescent="0.35">
      <c r="A1487" s="2" t="s">
        <v>236</v>
      </c>
      <c r="B1487" s="9">
        <v>38250</v>
      </c>
      <c r="C1487" s="18">
        <v>1.96</v>
      </c>
      <c r="D1487" s="12">
        <v>7.1</v>
      </c>
      <c r="F1487" s="12">
        <v>1.4</v>
      </c>
      <c r="H1487" s="23">
        <f t="shared" si="92"/>
        <v>7.943282347242818E-8</v>
      </c>
      <c r="I1487" s="24">
        <v>0.25</v>
      </c>
      <c r="J1487" s="25">
        <v>0.51</v>
      </c>
      <c r="K1487" s="29">
        <v>5</v>
      </c>
      <c r="L1487" s="25">
        <v>93.7</v>
      </c>
      <c r="M1487" s="29">
        <v>1</v>
      </c>
      <c r="N1487" s="25">
        <v>1.49</v>
      </c>
      <c r="O1487" s="25">
        <v>4.4000000000000004</v>
      </c>
      <c r="P1487" s="25">
        <v>13.3</v>
      </c>
      <c r="Q1487" s="25">
        <v>0.14000000000000001</v>
      </c>
      <c r="R1487" s="25">
        <v>34.1</v>
      </c>
      <c r="S1487" s="29">
        <v>5</v>
      </c>
      <c r="T1487" s="51">
        <v>0.12</v>
      </c>
      <c r="U1487" s="42">
        <v>30</v>
      </c>
      <c r="V1487" s="42">
        <v>0.22</v>
      </c>
      <c r="W1487" s="42">
        <v>0.01</v>
      </c>
      <c r="X1487" s="42">
        <v>37</v>
      </c>
      <c r="Y1487" s="44">
        <v>5.7</v>
      </c>
      <c r="Z1487" s="87">
        <f t="shared" si="93"/>
        <v>7.4802196357579254</v>
      </c>
      <c r="AA1487" s="88">
        <f t="shared" si="94"/>
        <v>7.375824606334807</v>
      </c>
      <c r="AB1487" s="90">
        <f t="shared" si="95"/>
        <v>7.0271081400880737E-3</v>
      </c>
      <c r="AC1487" s="19">
        <v>7.46</v>
      </c>
      <c r="AD1487" s="13">
        <v>7.36</v>
      </c>
      <c r="AE1487" s="94">
        <v>1.24</v>
      </c>
    </row>
    <row r="1488" spans="1:31" x14ac:dyDescent="0.35">
      <c r="A1488" s="2" t="s">
        <v>236</v>
      </c>
      <c r="B1488" s="9">
        <v>42289</v>
      </c>
      <c r="C1488" s="18">
        <v>2.5299999999999998</v>
      </c>
      <c r="D1488" s="12">
        <v>7.18</v>
      </c>
      <c r="F1488" s="12">
        <v>1.4</v>
      </c>
      <c r="H1488" s="23">
        <f t="shared" si="92"/>
        <v>6.606934480075943E-8</v>
      </c>
      <c r="I1488" s="32">
        <v>0.04</v>
      </c>
      <c r="J1488" s="25">
        <v>0.43</v>
      </c>
      <c r="K1488" s="29">
        <v>10</v>
      </c>
      <c r="L1488" s="25">
        <v>99.1</v>
      </c>
      <c r="M1488" s="29">
        <v>0.2</v>
      </c>
      <c r="N1488" s="25">
        <v>1.89</v>
      </c>
      <c r="O1488" s="25">
        <v>5.01</v>
      </c>
      <c r="P1488" s="25">
        <v>15.2</v>
      </c>
      <c r="Q1488" s="25">
        <v>0.13</v>
      </c>
      <c r="R1488" s="25">
        <v>32.6</v>
      </c>
      <c r="S1488" s="29">
        <v>0.6</v>
      </c>
      <c r="T1488" s="51">
        <v>0.02</v>
      </c>
      <c r="U1488" s="42">
        <v>31</v>
      </c>
      <c r="V1488" s="42">
        <v>0.22</v>
      </c>
      <c r="W1488" s="42">
        <v>4.5999999999999999E-3</v>
      </c>
      <c r="X1488" s="42">
        <v>37</v>
      </c>
      <c r="Y1488" s="44">
        <v>6.07</v>
      </c>
      <c r="Z1488" s="87">
        <f t="shared" si="93"/>
        <v>7.8425152125239102</v>
      </c>
      <c r="AA1488" s="88">
        <f t="shared" si="94"/>
        <v>7.7633664761784766</v>
      </c>
      <c r="AB1488" s="90">
        <f t="shared" si="95"/>
        <v>5.0717247461085071E-3</v>
      </c>
      <c r="AC1488" s="19">
        <v>7.87</v>
      </c>
      <c r="AD1488" s="99">
        <v>7.76</v>
      </c>
      <c r="AE1488" s="95">
        <v>1.45</v>
      </c>
    </row>
    <row r="1489" spans="1:31" x14ac:dyDescent="0.35">
      <c r="A1489" s="2" t="s">
        <v>236</v>
      </c>
      <c r="B1489" s="9">
        <v>38869</v>
      </c>
      <c r="C1489" s="18">
        <v>2.19</v>
      </c>
      <c r="D1489" s="12">
        <v>7.17</v>
      </c>
      <c r="F1489" s="12">
        <v>1.2</v>
      </c>
      <c r="H1489" s="23">
        <f t="shared" si="92"/>
        <v>6.7608297539197998E-8</v>
      </c>
      <c r="I1489" s="32">
        <v>0.28999999999999998</v>
      </c>
      <c r="J1489" s="25">
        <v>0.46</v>
      </c>
      <c r="K1489" s="29">
        <v>9.3000000000000007</v>
      </c>
      <c r="L1489" s="25">
        <v>93.6</v>
      </c>
      <c r="M1489" s="29">
        <v>0.2</v>
      </c>
      <c r="N1489" s="25">
        <v>1.8</v>
      </c>
      <c r="O1489" s="25">
        <v>4.8099999999999996</v>
      </c>
      <c r="P1489" s="25">
        <v>19.2</v>
      </c>
      <c r="Q1489" s="25">
        <v>0.15</v>
      </c>
      <c r="R1489" s="25">
        <v>31</v>
      </c>
      <c r="S1489" s="29">
        <v>1.2</v>
      </c>
      <c r="T1489" s="51">
        <v>0.02</v>
      </c>
      <c r="U1489" s="42">
        <v>32.9</v>
      </c>
      <c r="V1489" s="42">
        <v>0.22</v>
      </c>
      <c r="W1489" s="42">
        <v>4.2698500000000004E-3</v>
      </c>
      <c r="X1489" s="42">
        <v>39</v>
      </c>
      <c r="Y1489" s="44">
        <v>6.01</v>
      </c>
      <c r="Z1489" s="87">
        <f t="shared" si="93"/>
        <v>7.8494064167536113</v>
      </c>
      <c r="AA1489" s="88">
        <f t="shared" si="94"/>
        <v>7.7993312799428862</v>
      </c>
      <c r="AB1489" s="90">
        <f t="shared" si="95"/>
        <v>3.1999473555810254E-3</v>
      </c>
      <c r="AC1489" s="19">
        <v>7.7</v>
      </c>
      <c r="AD1489" s="13">
        <v>7.8</v>
      </c>
      <c r="AE1489" s="94">
        <v>-0.6</v>
      </c>
    </row>
    <row r="1490" spans="1:31" x14ac:dyDescent="0.35">
      <c r="A1490" s="2" t="s">
        <v>236</v>
      </c>
      <c r="B1490" s="9">
        <v>38075</v>
      </c>
      <c r="C1490" s="18">
        <v>1.77</v>
      </c>
      <c r="D1490" s="12">
        <v>7.28</v>
      </c>
      <c r="F1490" s="12">
        <v>1</v>
      </c>
      <c r="H1490" s="23">
        <f t="shared" si="92"/>
        <v>5.2480746024977185E-8</v>
      </c>
      <c r="I1490" s="32">
        <v>0.24</v>
      </c>
      <c r="J1490" s="25">
        <v>0.48</v>
      </c>
      <c r="K1490" s="36"/>
      <c r="L1490" s="25">
        <v>91</v>
      </c>
      <c r="M1490" s="36"/>
      <c r="N1490" s="25">
        <v>1.8</v>
      </c>
      <c r="O1490" s="25">
        <v>5.95</v>
      </c>
      <c r="P1490" s="25">
        <v>14.7</v>
      </c>
      <c r="Q1490" s="25">
        <v>0.15</v>
      </c>
      <c r="R1490" s="25">
        <v>32</v>
      </c>
      <c r="S1490" s="36"/>
      <c r="T1490" s="51">
        <v>0.3</v>
      </c>
      <c r="U1490" s="42">
        <v>25.9</v>
      </c>
      <c r="V1490" s="42">
        <v>0.44</v>
      </c>
      <c r="W1490" s="42">
        <v>9.8534999999999994E-3</v>
      </c>
      <c r="X1490" s="42">
        <v>39.5</v>
      </c>
      <c r="Y1490" s="44">
        <v>5.79</v>
      </c>
      <c r="Z1490" s="87">
        <f t="shared" si="93"/>
        <v>7.4176524855797403</v>
      </c>
      <c r="AA1490" s="88">
        <f t="shared" si="94"/>
        <v>7.4602232474711725</v>
      </c>
      <c r="AB1490" s="90">
        <f t="shared" si="95"/>
        <v>-2.861346784666445E-3</v>
      </c>
    </row>
    <row r="1491" spans="1:31" x14ac:dyDescent="0.35">
      <c r="A1491" s="2" t="s">
        <v>236</v>
      </c>
      <c r="B1491" s="9">
        <v>40072</v>
      </c>
      <c r="C1491" s="18">
        <v>2.5299999999999998</v>
      </c>
      <c r="D1491" s="12">
        <v>7.27</v>
      </c>
      <c r="F1491" s="12">
        <v>1.2</v>
      </c>
      <c r="H1491" s="23">
        <f t="shared" si="92"/>
        <v>5.3703179637025192E-8</v>
      </c>
      <c r="I1491" s="32">
        <v>0.26</v>
      </c>
      <c r="J1491" s="25">
        <v>0.45</v>
      </c>
      <c r="K1491" s="29">
        <v>10</v>
      </c>
      <c r="L1491" s="25">
        <v>99.9</v>
      </c>
      <c r="M1491" s="29">
        <v>0.2</v>
      </c>
      <c r="N1491" s="25">
        <v>1.97</v>
      </c>
      <c r="O1491" s="25">
        <v>5.17</v>
      </c>
      <c r="P1491" s="25">
        <v>15.2</v>
      </c>
      <c r="Q1491" s="25">
        <v>0.15</v>
      </c>
      <c r="R1491" s="25">
        <v>32.6</v>
      </c>
      <c r="S1491" s="29">
        <v>0.5</v>
      </c>
      <c r="T1491" s="51">
        <v>0.01</v>
      </c>
      <c r="U1491" s="42">
        <v>26.7</v>
      </c>
      <c r="V1491" s="42">
        <v>0.22</v>
      </c>
      <c r="W1491" s="42">
        <v>3.2799999999999999E-3</v>
      </c>
      <c r="X1491" s="42">
        <v>37</v>
      </c>
      <c r="Y1491" s="44">
        <v>6.05</v>
      </c>
      <c r="Z1491" s="87">
        <f t="shared" si="93"/>
        <v>7.9156939908784656</v>
      </c>
      <c r="AA1491" s="88">
        <f t="shared" si="94"/>
        <v>7.6535038315500241</v>
      </c>
      <c r="AB1491" s="90">
        <f t="shared" si="95"/>
        <v>1.6840312668565283E-2</v>
      </c>
      <c r="AE1491" s="94">
        <v>3.51</v>
      </c>
    </row>
    <row r="1492" spans="1:31" x14ac:dyDescent="0.35">
      <c r="A1492" s="2" t="s">
        <v>237</v>
      </c>
      <c r="B1492" s="9">
        <v>41893</v>
      </c>
      <c r="C1492" s="18">
        <v>11.7</v>
      </c>
      <c r="D1492" s="12">
        <v>7.33</v>
      </c>
      <c r="F1492" s="12">
        <v>3.7</v>
      </c>
      <c r="H1492" s="23">
        <f t="shared" si="92"/>
        <v>4.6773514128719769E-8</v>
      </c>
      <c r="I1492" s="32">
        <v>5.0000000000000001E-3</v>
      </c>
      <c r="J1492" s="25">
        <v>0.63</v>
      </c>
      <c r="K1492" s="29">
        <v>0.3</v>
      </c>
      <c r="L1492" s="25">
        <v>108</v>
      </c>
      <c r="M1492" s="29">
        <v>0.2</v>
      </c>
      <c r="N1492" s="25">
        <v>2.98</v>
      </c>
      <c r="O1492" s="25">
        <v>1.53</v>
      </c>
      <c r="P1492" s="25">
        <v>9.35</v>
      </c>
      <c r="Q1492" s="25">
        <v>0.18</v>
      </c>
      <c r="R1492" s="25">
        <v>9.31</v>
      </c>
      <c r="S1492" s="29">
        <v>1.2</v>
      </c>
      <c r="T1492" s="51">
        <v>0.01</v>
      </c>
      <c r="U1492" s="42">
        <v>8.1300000000000008</v>
      </c>
      <c r="V1492" s="42">
        <v>0.22</v>
      </c>
      <c r="W1492" s="42">
        <v>6.8999999999999999E-3</v>
      </c>
      <c r="X1492" s="42">
        <v>14</v>
      </c>
      <c r="Y1492" s="44">
        <v>5.97</v>
      </c>
      <c r="Z1492" s="87">
        <f t="shared" si="93"/>
        <v>6.7513644691896557</v>
      </c>
      <c r="AA1492" s="88">
        <f t="shared" si="94"/>
        <v>6.5381882896611954</v>
      </c>
      <c r="AB1492" s="90">
        <f t="shared" si="95"/>
        <v>1.6040884399701479E-2</v>
      </c>
      <c r="AC1492" s="19">
        <v>6.81</v>
      </c>
      <c r="AD1492" s="13">
        <v>6.53</v>
      </c>
      <c r="AE1492" s="94">
        <v>4.0599999999999996</v>
      </c>
    </row>
    <row r="1493" spans="1:31" x14ac:dyDescent="0.35">
      <c r="A1493" s="2" t="s">
        <v>237</v>
      </c>
      <c r="B1493" s="9">
        <v>40798</v>
      </c>
      <c r="C1493" s="18">
        <v>11.25</v>
      </c>
      <c r="D1493" s="12">
        <v>7.15</v>
      </c>
      <c r="F1493" s="12">
        <v>3.8</v>
      </c>
      <c r="H1493" s="23">
        <f t="shared" si="92"/>
        <v>7.0794578438413597E-8</v>
      </c>
      <c r="I1493" s="24">
        <v>0.14000000000000001</v>
      </c>
      <c r="J1493" s="25">
        <v>0.63</v>
      </c>
      <c r="K1493" s="29">
        <v>0.4</v>
      </c>
      <c r="L1493" s="27">
        <v>109</v>
      </c>
      <c r="M1493" s="29">
        <v>0.2</v>
      </c>
      <c r="N1493" s="27">
        <v>3.46</v>
      </c>
      <c r="O1493" s="25">
        <v>1.65</v>
      </c>
      <c r="P1493" s="27">
        <v>9.83</v>
      </c>
      <c r="Q1493" s="25">
        <v>0.19</v>
      </c>
      <c r="R1493" s="25">
        <v>9.2799999999999994</v>
      </c>
      <c r="S1493" s="29">
        <v>0.5</v>
      </c>
      <c r="T1493" s="51">
        <v>0.01</v>
      </c>
      <c r="U1493" s="42">
        <v>7.98</v>
      </c>
      <c r="V1493" s="42">
        <v>0.22</v>
      </c>
      <c r="W1493" s="42">
        <v>5.5799999999999999E-3</v>
      </c>
      <c r="X1493" s="42">
        <v>13</v>
      </c>
      <c r="Y1493" s="44">
        <v>6.04</v>
      </c>
      <c r="Z1493" s="87">
        <f t="shared" si="93"/>
        <v>6.8750828048572235</v>
      </c>
      <c r="AA1493" s="88">
        <f t="shared" si="94"/>
        <v>6.5768281262836927</v>
      </c>
      <c r="AB1493" s="90">
        <f t="shared" si="95"/>
        <v>2.2171918926631968E-2</v>
      </c>
      <c r="AC1493" s="19">
        <v>6.92</v>
      </c>
      <c r="AD1493" s="13">
        <v>6.57</v>
      </c>
      <c r="AE1493" s="94">
        <v>5.18</v>
      </c>
    </row>
    <row r="1494" spans="1:31" x14ac:dyDescent="0.35">
      <c r="A1494" s="2" t="s">
        <v>237</v>
      </c>
      <c r="B1494" s="9">
        <v>39239</v>
      </c>
      <c r="C1494" s="18">
        <v>11.32</v>
      </c>
      <c r="D1494" s="12">
        <v>7.11</v>
      </c>
      <c r="F1494" s="12">
        <v>4.7</v>
      </c>
      <c r="H1494" s="23">
        <f t="shared" si="92"/>
        <v>7.7624711662868932E-8</v>
      </c>
      <c r="I1494" s="32">
        <v>0.33</v>
      </c>
      <c r="J1494" s="25">
        <v>0.63</v>
      </c>
      <c r="K1494" s="36"/>
      <c r="L1494" s="25">
        <v>102</v>
      </c>
      <c r="M1494" s="36"/>
      <c r="N1494" s="25">
        <v>3.72</v>
      </c>
      <c r="O1494" s="25">
        <v>1.84</v>
      </c>
      <c r="P1494" s="25">
        <v>8.82</v>
      </c>
      <c r="Q1494" s="25">
        <v>0.24</v>
      </c>
      <c r="R1494" s="25">
        <v>11.1</v>
      </c>
      <c r="S1494" s="36"/>
      <c r="T1494" s="51">
        <v>0.04</v>
      </c>
      <c r="U1494" s="42">
        <v>4.03</v>
      </c>
      <c r="V1494" s="42">
        <v>0.22</v>
      </c>
      <c r="W1494" s="42">
        <v>7.2300000000000003E-3</v>
      </c>
      <c r="X1494" s="42">
        <v>13</v>
      </c>
      <c r="Y1494" s="44">
        <v>6.09</v>
      </c>
      <c r="Z1494" s="87">
        <f t="shared" si="93"/>
        <v>6.5589698081486212</v>
      </c>
      <c r="AA1494" s="88">
        <f t="shared" si="94"/>
        <v>6.545579957485768</v>
      </c>
      <c r="AB1494" s="90">
        <f t="shared" si="95"/>
        <v>1.0217711331042393E-3</v>
      </c>
      <c r="AD1494" s="100"/>
      <c r="AE1494" s="96"/>
    </row>
    <row r="1495" spans="1:31" x14ac:dyDescent="0.35">
      <c r="A1495" s="2" t="s">
        <v>237</v>
      </c>
      <c r="B1495" s="9">
        <v>39707</v>
      </c>
      <c r="C1495" s="18">
        <v>11.52</v>
      </c>
      <c r="D1495" s="12">
        <v>6.65</v>
      </c>
      <c r="F1495" s="12">
        <v>4.2</v>
      </c>
      <c r="H1495" s="23">
        <f t="shared" si="92"/>
        <v>2.2387211385683346E-7</v>
      </c>
      <c r="I1495" s="24">
        <v>0.23</v>
      </c>
      <c r="J1495" s="25">
        <v>0.64</v>
      </c>
      <c r="K1495" s="30">
        <v>1.1000000000000001</v>
      </c>
      <c r="L1495" s="25">
        <v>106</v>
      </c>
      <c r="M1495" s="30">
        <v>0.3</v>
      </c>
      <c r="N1495" s="25">
        <v>4.42</v>
      </c>
      <c r="O1495" s="25">
        <v>1.67</v>
      </c>
      <c r="P1495" s="27">
        <v>10.5</v>
      </c>
      <c r="Q1495" s="25">
        <v>0.21</v>
      </c>
      <c r="R1495" s="25">
        <v>10.199999999999999</v>
      </c>
      <c r="S1495" s="31">
        <v>0.5</v>
      </c>
      <c r="T1495" s="51">
        <v>0.01</v>
      </c>
      <c r="U1495" s="42">
        <v>11.4</v>
      </c>
      <c r="V1495" s="42">
        <v>0.22</v>
      </c>
      <c r="W1495" s="42">
        <v>4.2700000000000004E-3</v>
      </c>
      <c r="X1495" s="42">
        <v>13</v>
      </c>
      <c r="Y1495" s="44">
        <v>6.03</v>
      </c>
      <c r="Z1495" s="87">
        <f t="shared" si="93"/>
        <v>6.8667014493003373</v>
      </c>
      <c r="AA1495" s="88">
        <f t="shared" si="94"/>
        <v>6.6379977327527078</v>
      </c>
      <c r="AB1495" s="90">
        <f t="shared" si="95"/>
        <v>1.693512113557949E-2</v>
      </c>
      <c r="AE1495" s="94">
        <v>0.63</v>
      </c>
    </row>
    <row r="1496" spans="1:31" x14ac:dyDescent="0.35">
      <c r="A1496" s="2" t="s">
        <v>412</v>
      </c>
      <c r="B1496" s="9">
        <v>39002</v>
      </c>
      <c r="C1496" s="18">
        <v>18.559999999999999</v>
      </c>
      <c r="D1496" s="12">
        <v>9.5500000000000007</v>
      </c>
      <c r="F1496" s="12">
        <v>110</v>
      </c>
      <c r="H1496" s="23">
        <f t="shared" si="92"/>
        <v>2.8183829312644407E-10</v>
      </c>
      <c r="I1496" s="24">
        <v>0.14000000000000001</v>
      </c>
      <c r="J1496" s="25">
        <v>0.99</v>
      </c>
      <c r="K1496" s="33"/>
      <c r="L1496" s="25">
        <v>16.899999999999999</v>
      </c>
      <c r="M1496" s="33"/>
      <c r="N1496" s="25">
        <v>0.65</v>
      </c>
      <c r="O1496" s="25">
        <v>7.65</v>
      </c>
      <c r="P1496" s="25">
        <v>1.34</v>
      </c>
      <c r="Q1496" s="25">
        <v>0.04</v>
      </c>
      <c r="R1496" s="25">
        <v>229</v>
      </c>
      <c r="S1496" s="34"/>
      <c r="T1496" s="51">
        <v>2.42</v>
      </c>
      <c r="U1496" s="42">
        <v>1</v>
      </c>
      <c r="V1496" s="42">
        <v>1.01</v>
      </c>
      <c r="W1496" s="42">
        <v>0.19</v>
      </c>
      <c r="X1496" s="42">
        <v>18</v>
      </c>
      <c r="Y1496" s="44">
        <v>9.67</v>
      </c>
      <c r="Z1496" s="87">
        <f t="shared" si="93"/>
        <v>11.20536064504685</v>
      </c>
      <c r="AA1496" s="88">
        <f t="shared" si="94"/>
        <v>10.295441508807443</v>
      </c>
      <c r="AB1496" s="90">
        <f t="shared" si="95"/>
        <v>4.2320241343939483E-2</v>
      </c>
    </row>
    <row r="1497" spans="1:31" x14ac:dyDescent="0.35">
      <c r="A1497" s="2" t="s">
        <v>411</v>
      </c>
      <c r="B1497" s="9">
        <v>40561</v>
      </c>
      <c r="C1497" s="18">
        <v>17.760000000000002</v>
      </c>
      <c r="D1497" s="12">
        <v>7.09</v>
      </c>
      <c r="F1497" s="12">
        <v>2.2000000000000002</v>
      </c>
      <c r="H1497" s="23">
        <f t="shared" si="92"/>
        <v>8.128305161640995E-8</v>
      </c>
      <c r="J1497" s="25">
        <v>0.47</v>
      </c>
      <c r="K1497" s="33"/>
      <c r="L1497" s="25">
        <v>94.7</v>
      </c>
      <c r="M1497" s="33"/>
      <c r="N1497" s="25">
        <v>2.33</v>
      </c>
      <c r="O1497" s="25">
        <v>5.0199999999999996</v>
      </c>
      <c r="P1497" s="25">
        <v>14.6</v>
      </c>
      <c r="Q1497" s="25">
        <v>0.22</v>
      </c>
      <c r="R1497" s="25">
        <v>20</v>
      </c>
      <c r="S1497" s="34"/>
      <c r="T1497" s="51">
        <v>0.01</v>
      </c>
      <c r="U1497" s="42">
        <v>11.5</v>
      </c>
      <c r="V1497" s="42">
        <v>0.22</v>
      </c>
      <c r="W1497" s="42">
        <v>3.6099999999999999E-3</v>
      </c>
      <c r="X1497" s="42">
        <v>19</v>
      </c>
      <c r="Y1497" s="44">
        <v>6.12</v>
      </c>
      <c r="Z1497" s="87">
        <f t="shared" si="93"/>
        <v>7.0425906010264567</v>
      </c>
      <c r="AA1497" s="88">
        <f t="shared" si="94"/>
        <v>6.8993176685347617</v>
      </c>
      <c r="AB1497" s="90">
        <f t="shared" si="95"/>
        <v>1.0276421973346132E-2</v>
      </c>
      <c r="AC1497" s="19">
        <v>7.09</v>
      </c>
      <c r="AD1497" s="13">
        <v>6.9</v>
      </c>
      <c r="AE1497" s="94">
        <v>2.71</v>
      </c>
    </row>
    <row r="1498" spans="1:31" x14ac:dyDescent="0.35">
      <c r="A1498" s="2" t="s">
        <v>411</v>
      </c>
      <c r="B1498" s="9">
        <v>39002</v>
      </c>
      <c r="C1498" s="18">
        <v>17.93</v>
      </c>
      <c r="D1498" s="13">
        <v>7.21</v>
      </c>
      <c r="F1498" s="12">
        <v>39</v>
      </c>
      <c r="H1498" s="23">
        <f t="shared" si="92"/>
        <v>6.1659500186148087E-8</v>
      </c>
      <c r="I1498" s="24">
        <v>0.11</v>
      </c>
      <c r="J1498" s="25">
        <v>0.28000000000000003</v>
      </c>
      <c r="K1498" s="33"/>
      <c r="L1498" s="25">
        <v>86.1</v>
      </c>
      <c r="M1498" s="33"/>
      <c r="N1498" s="25">
        <v>2.2999999999999998</v>
      </c>
      <c r="O1498" s="25">
        <v>6.04</v>
      </c>
      <c r="P1498" s="25">
        <v>15.1</v>
      </c>
      <c r="Q1498" s="25">
        <v>0.23</v>
      </c>
      <c r="R1498" s="25">
        <v>76.8</v>
      </c>
      <c r="S1498" s="34"/>
      <c r="T1498" s="51">
        <v>0.27</v>
      </c>
      <c r="U1498" s="42">
        <v>9</v>
      </c>
      <c r="V1498" s="42">
        <v>0.48</v>
      </c>
      <c r="W1498" s="42">
        <v>0.04</v>
      </c>
      <c r="X1498" s="42">
        <v>58</v>
      </c>
      <c r="Y1498" s="44">
        <v>6.84</v>
      </c>
      <c r="Z1498" s="87">
        <f t="shared" si="93"/>
        <v>9.1522760192389043</v>
      </c>
      <c r="AA1498" s="88">
        <f t="shared" si="94"/>
        <v>8.6806110839600681</v>
      </c>
      <c r="AB1498" s="90">
        <f t="shared" si="95"/>
        <v>2.6449162861252352E-2</v>
      </c>
    </row>
    <row r="1499" spans="1:31" x14ac:dyDescent="0.35">
      <c r="A1499" s="2" t="s">
        <v>410</v>
      </c>
      <c r="B1499" s="9">
        <v>40464</v>
      </c>
      <c r="C1499" s="18">
        <v>14.41</v>
      </c>
      <c r="D1499" s="12">
        <v>7.2</v>
      </c>
      <c r="F1499" s="12">
        <v>1.4</v>
      </c>
      <c r="H1499" s="23">
        <f t="shared" si="92"/>
        <v>6.3095734448019177E-8</v>
      </c>
      <c r="I1499" s="32">
        <v>0.11</v>
      </c>
      <c r="J1499" s="25">
        <v>0.26</v>
      </c>
      <c r="K1499" s="36"/>
      <c r="L1499" s="25">
        <v>76.2</v>
      </c>
      <c r="M1499" s="36"/>
      <c r="N1499" s="25">
        <v>1.53</v>
      </c>
      <c r="O1499" s="25">
        <v>4.4400000000000004</v>
      </c>
      <c r="P1499" s="25">
        <v>7.84</v>
      </c>
      <c r="Q1499" s="25">
        <v>0.12</v>
      </c>
      <c r="R1499" s="25">
        <v>10.9</v>
      </c>
      <c r="S1499" s="36"/>
      <c r="T1499" s="51">
        <v>0.01</v>
      </c>
      <c r="U1499" s="42">
        <v>11</v>
      </c>
      <c r="V1499" s="42">
        <v>0.22</v>
      </c>
      <c r="W1499" s="42">
        <v>3.2799999999999999E-3</v>
      </c>
      <c r="X1499" s="42">
        <v>12</v>
      </c>
      <c r="Y1499" s="44">
        <v>4.21</v>
      </c>
      <c r="Z1499" s="87">
        <f t="shared" si="93"/>
        <v>5.1209052427179014</v>
      </c>
      <c r="AA1499" s="88">
        <f t="shared" si="94"/>
        <v>4.7814402049308002</v>
      </c>
      <c r="AB1499" s="90">
        <f t="shared" si="95"/>
        <v>3.4281276045333944E-2</v>
      </c>
      <c r="AC1499" s="19">
        <v>5.14</v>
      </c>
      <c r="AD1499" s="13">
        <v>4.78</v>
      </c>
      <c r="AE1499" s="94">
        <v>7.25</v>
      </c>
    </row>
    <row r="1500" spans="1:31" x14ac:dyDescent="0.35">
      <c r="A1500" s="2" t="s">
        <v>410</v>
      </c>
      <c r="B1500" s="9">
        <v>38071</v>
      </c>
      <c r="C1500" s="18">
        <v>14.25</v>
      </c>
      <c r="D1500" s="13">
        <v>7.45</v>
      </c>
      <c r="F1500" s="12">
        <v>46</v>
      </c>
      <c r="H1500" s="23">
        <f t="shared" si="92"/>
        <v>3.5481338923357426E-8</v>
      </c>
      <c r="I1500" s="24">
        <v>0.12</v>
      </c>
      <c r="J1500" s="25">
        <v>0.03</v>
      </c>
      <c r="K1500" s="33"/>
      <c r="L1500" s="25">
        <v>67</v>
      </c>
      <c r="M1500" s="33"/>
      <c r="N1500" s="25">
        <v>3.4</v>
      </c>
      <c r="O1500" s="25">
        <v>3.77</v>
      </c>
      <c r="P1500" s="25">
        <v>7.8</v>
      </c>
      <c r="Q1500" s="25">
        <v>0.23</v>
      </c>
      <c r="R1500" s="25">
        <v>28</v>
      </c>
      <c r="S1500" s="34"/>
      <c r="T1500" s="51">
        <v>0.3</v>
      </c>
      <c r="U1500" s="42">
        <v>3.65</v>
      </c>
      <c r="V1500" s="42">
        <v>0.44</v>
      </c>
      <c r="W1500" s="42">
        <v>0.1</v>
      </c>
      <c r="X1500" s="42">
        <v>14.6</v>
      </c>
      <c r="Y1500" s="44">
        <v>4.8499999999999996</v>
      </c>
      <c r="Z1500" s="87">
        <f t="shared" si="93"/>
        <v>5.4445022654162099</v>
      </c>
      <c r="AA1500" s="88">
        <f t="shared" si="94"/>
        <v>5.3565812968796438</v>
      </c>
      <c r="AB1500" s="90">
        <f t="shared" si="95"/>
        <v>8.1400137337589284E-3</v>
      </c>
    </row>
    <row r="1501" spans="1:31" x14ac:dyDescent="0.35">
      <c r="A1501" s="2" t="s">
        <v>409</v>
      </c>
      <c r="B1501" s="9">
        <v>40464</v>
      </c>
      <c r="C1501" s="18">
        <v>14.55</v>
      </c>
      <c r="D1501" s="12">
        <v>7.1</v>
      </c>
      <c r="F1501" s="12">
        <v>3.3</v>
      </c>
      <c r="H1501" s="23">
        <f t="shared" si="92"/>
        <v>7.943282347242818E-8</v>
      </c>
      <c r="I1501" s="28"/>
      <c r="J1501" s="25">
        <v>1.17</v>
      </c>
      <c r="K1501" s="36"/>
      <c r="L1501" s="25">
        <v>71.099999999999994</v>
      </c>
      <c r="M1501" s="36"/>
      <c r="N1501" s="25">
        <v>1.05</v>
      </c>
      <c r="O1501" s="25">
        <v>4.6900000000000004</v>
      </c>
      <c r="P1501" s="25">
        <v>11.9</v>
      </c>
      <c r="Q1501" s="25">
        <v>0.17</v>
      </c>
      <c r="R1501" s="25">
        <v>39.5</v>
      </c>
      <c r="S1501" s="36"/>
      <c r="T1501" s="51">
        <v>0.12</v>
      </c>
      <c r="U1501" s="42">
        <v>1.54</v>
      </c>
      <c r="V1501" s="42">
        <v>0.22</v>
      </c>
      <c r="W1501" s="42">
        <v>3.2799999999999999E-3</v>
      </c>
      <c r="X1501" s="42">
        <v>19</v>
      </c>
      <c r="Y1501" s="44">
        <v>5.62</v>
      </c>
      <c r="Z1501" s="87">
        <f t="shared" si="93"/>
        <v>6.4738017057370607</v>
      </c>
      <c r="AA1501" s="88">
        <f t="shared" si="94"/>
        <v>6.1954364679709526</v>
      </c>
      <c r="AB1501" s="90">
        <f t="shared" si="95"/>
        <v>2.1971742416508427E-2</v>
      </c>
      <c r="AC1501" s="19">
        <v>6.49</v>
      </c>
      <c r="AD1501" s="13">
        <v>6.19</v>
      </c>
      <c r="AE1501" s="94">
        <v>4.76</v>
      </c>
    </row>
    <row r="1502" spans="1:31" x14ac:dyDescent="0.35">
      <c r="A1502" s="2" t="s">
        <v>409</v>
      </c>
      <c r="B1502" s="9">
        <v>38071</v>
      </c>
      <c r="C1502" s="18">
        <v>14.4</v>
      </c>
      <c r="D1502" s="12">
        <v>7.2</v>
      </c>
      <c r="F1502" s="13">
        <v>6.3</v>
      </c>
      <c r="H1502" s="23">
        <f t="shared" si="92"/>
        <v>6.3095734448019177E-8</v>
      </c>
      <c r="J1502" s="25">
        <v>1.1399999999999999</v>
      </c>
      <c r="K1502" s="36"/>
      <c r="L1502" s="25">
        <v>66</v>
      </c>
      <c r="M1502" s="36"/>
      <c r="N1502" s="25">
        <v>1.7</v>
      </c>
      <c r="O1502" s="25">
        <v>4.9800000000000004</v>
      </c>
      <c r="P1502" s="25">
        <v>11.9</v>
      </c>
      <c r="Q1502" s="25">
        <v>0.31</v>
      </c>
      <c r="R1502" s="25">
        <v>41.6</v>
      </c>
      <c r="S1502" s="36"/>
      <c r="T1502" s="50">
        <v>0.3</v>
      </c>
      <c r="U1502" s="42">
        <v>1</v>
      </c>
      <c r="V1502" s="42">
        <v>0.44</v>
      </c>
      <c r="W1502" s="42">
        <v>9.8534999999999994E-3</v>
      </c>
      <c r="X1502" s="42">
        <v>18.100000000000001</v>
      </c>
      <c r="Y1502" s="43">
        <v>5.68</v>
      </c>
      <c r="Z1502" s="87">
        <f t="shared" si="93"/>
        <v>6.3447780499163402</v>
      </c>
      <c r="AA1502" s="88">
        <f t="shared" si="94"/>
        <v>6.2281840902569705</v>
      </c>
      <c r="AB1502" s="90">
        <f t="shared" si="95"/>
        <v>9.2733882723488835E-3</v>
      </c>
    </row>
    <row r="1503" spans="1:31" x14ac:dyDescent="0.35">
      <c r="A1503" s="2" t="s">
        <v>408</v>
      </c>
      <c r="B1503" s="9">
        <v>40464</v>
      </c>
      <c r="C1503" s="18">
        <v>14.62</v>
      </c>
      <c r="D1503" s="12">
        <v>7.03</v>
      </c>
      <c r="F1503" s="12">
        <v>2.2999999999999998</v>
      </c>
      <c r="H1503" s="23">
        <f t="shared" si="92"/>
        <v>9.3325430079699072E-8</v>
      </c>
      <c r="I1503" s="32">
        <v>0.43</v>
      </c>
      <c r="J1503" s="25">
        <v>0.86</v>
      </c>
      <c r="K1503" s="33"/>
      <c r="L1503" s="25">
        <v>68.900000000000006</v>
      </c>
      <c r="M1503" s="33"/>
      <c r="N1503" s="25">
        <v>0.43</v>
      </c>
      <c r="O1503" s="25">
        <v>7.36</v>
      </c>
      <c r="P1503" s="25">
        <v>23.9</v>
      </c>
      <c r="Q1503" s="25">
        <v>0.09</v>
      </c>
      <c r="R1503" s="25">
        <v>65.8</v>
      </c>
      <c r="S1503" s="34"/>
      <c r="T1503" s="51">
        <v>0.21</v>
      </c>
      <c r="U1503" s="42">
        <v>11.5</v>
      </c>
      <c r="V1503" s="42">
        <v>0.22</v>
      </c>
      <c r="W1503" s="42">
        <v>3.2799999999999999E-3</v>
      </c>
      <c r="X1503" s="42">
        <v>36</v>
      </c>
      <c r="Y1503" s="44">
        <v>7.01</v>
      </c>
      <c r="Z1503" s="87">
        <f t="shared" si="93"/>
        <v>8.5690077903205442</v>
      </c>
      <c r="AA1503" s="88">
        <f t="shared" si="94"/>
        <v>8.2751769392698904</v>
      </c>
      <c r="AB1503" s="90">
        <f t="shared" si="95"/>
        <v>1.744405299322541E-2</v>
      </c>
      <c r="AC1503" s="19">
        <v>8.5299999999999994</v>
      </c>
      <c r="AD1503" s="99">
        <v>8.27</v>
      </c>
      <c r="AE1503" s="95">
        <v>3.07</v>
      </c>
    </row>
    <row r="1504" spans="1:31" x14ac:dyDescent="0.35">
      <c r="A1504" s="2" t="s">
        <v>408</v>
      </c>
      <c r="B1504" s="9">
        <v>38071</v>
      </c>
      <c r="C1504" s="18">
        <v>14.47</v>
      </c>
      <c r="D1504" s="12">
        <v>7.19</v>
      </c>
      <c r="F1504" s="12">
        <v>3.4</v>
      </c>
      <c r="H1504" s="23">
        <f t="shared" si="92"/>
        <v>6.4565422903465397E-8</v>
      </c>
      <c r="I1504" s="32">
        <v>5.97</v>
      </c>
      <c r="J1504" s="25">
        <v>0.87</v>
      </c>
      <c r="K1504" s="33"/>
      <c r="L1504" s="25">
        <v>62</v>
      </c>
      <c r="M1504" s="33"/>
      <c r="N1504" s="25">
        <v>0.83</v>
      </c>
      <c r="O1504" s="25">
        <v>8</v>
      </c>
      <c r="P1504" s="25">
        <v>23</v>
      </c>
      <c r="Q1504" s="25">
        <v>0.1</v>
      </c>
      <c r="R1504" s="25">
        <v>70</v>
      </c>
      <c r="S1504" s="34"/>
      <c r="T1504" s="51">
        <v>0.3</v>
      </c>
      <c r="U1504" s="42">
        <v>8.83</v>
      </c>
      <c r="V1504" s="42">
        <v>0.44</v>
      </c>
      <c r="W1504" s="42">
        <v>9.8534999999999994E-3</v>
      </c>
      <c r="X1504" s="42">
        <v>37</v>
      </c>
      <c r="Y1504" s="44">
        <v>6.9</v>
      </c>
      <c r="Z1504" s="87">
        <f t="shared" si="93"/>
        <v>8.9809647246241511</v>
      </c>
      <c r="AA1504" s="88">
        <f t="shared" si="94"/>
        <v>8.1443355066474936</v>
      </c>
      <c r="AB1504" s="90">
        <f t="shared" si="95"/>
        <v>4.8853404417922623E-2</v>
      </c>
      <c r="AD1504" s="100"/>
      <c r="AE1504" s="96"/>
    </row>
    <row r="1505" spans="1:31" x14ac:dyDescent="0.35">
      <c r="A1505" s="2" t="s">
        <v>106</v>
      </c>
      <c r="B1505" s="9">
        <v>38869</v>
      </c>
      <c r="C1505" s="18">
        <v>4.75</v>
      </c>
      <c r="D1505" s="12">
        <v>7.13</v>
      </c>
      <c r="F1505" s="12">
        <v>1.8</v>
      </c>
      <c r="H1505" s="23">
        <f t="shared" si="92"/>
        <v>7.413102413009154E-8</v>
      </c>
      <c r="I1505" s="32">
        <v>4.0000000000000001E-3</v>
      </c>
      <c r="J1505" s="25">
        <v>0.4</v>
      </c>
      <c r="K1505" s="30">
        <v>17</v>
      </c>
      <c r="L1505" s="25">
        <v>108</v>
      </c>
      <c r="M1505" s="30">
        <v>0.2</v>
      </c>
      <c r="N1505" s="25">
        <v>2.4</v>
      </c>
      <c r="O1505" s="25">
        <v>3.99</v>
      </c>
      <c r="P1505" s="25">
        <v>15</v>
      </c>
      <c r="Q1505" s="25">
        <v>0.35</v>
      </c>
      <c r="R1505" s="25">
        <v>16.600000000000001</v>
      </c>
      <c r="S1505" s="31">
        <v>1</v>
      </c>
      <c r="T1505" s="51">
        <v>0.02</v>
      </c>
      <c r="U1505" s="42">
        <v>33.4</v>
      </c>
      <c r="V1505" s="42">
        <v>0.22</v>
      </c>
      <c r="W1505" s="42">
        <v>4.2698500000000004E-3</v>
      </c>
      <c r="X1505" s="42">
        <v>24</v>
      </c>
      <c r="Y1505" s="44">
        <v>6.52</v>
      </c>
      <c r="Z1505" s="87">
        <f t="shared" si="93"/>
        <v>7.5687334534605242</v>
      </c>
      <c r="AA1505" s="88">
        <f t="shared" si="94"/>
        <v>7.8966091859948762</v>
      </c>
      <c r="AB1505" s="90">
        <f t="shared" si="95"/>
        <v>-2.1200676905655538E-2</v>
      </c>
      <c r="AC1505" s="19">
        <v>7.5</v>
      </c>
      <c r="AD1505" s="99">
        <v>7.9</v>
      </c>
      <c r="AE1505" s="95">
        <v>-5.5</v>
      </c>
    </row>
    <row r="1506" spans="1:31" x14ac:dyDescent="0.35">
      <c r="A1506" s="2" t="s">
        <v>106</v>
      </c>
      <c r="B1506" s="9">
        <v>41781</v>
      </c>
      <c r="C1506" s="18">
        <v>4.5199999999999996</v>
      </c>
      <c r="D1506" s="12">
        <v>7.21</v>
      </c>
      <c r="F1506" s="12">
        <v>2.2999999999999998</v>
      </c>
      <c r="H1506" s="23">
        <f t="shared" si="92"/>
        <v>6.1659500186148087E-8</v>
      </c>
      <c r="I1506" s="32">
        <v>0.05</v>
      </c>
      <c r="J1506" s="25">
        <v>0.4</v>
      </c>
      <c r="K1506" s="33"/>
      <c r="L1506" s="25">
        <v>109</v>
      </c>
      <c r="M1506" s="33"/>
      <c r="N1506" s="25">
        <v>2.27</v>
      </c>
      <c r="O1506" s="25">
        <v>4.0999999999999996</v>
      </c>
      <c r="P1506" s="25">
        <v>15.4</v>
      </c>
      <c r="Q1506" s="25">
        <v>0.34</v>
      </c>
      <c r="R1506" s="25">
        <v>17.3</v>
      </c>
      <c r="S1506" s="34"/>
      <c r="T1506" s="51">
        <v>0.01</v>
      </c>
      <c r="U1506" s="42">
        <v>29.7</v>
      </c>
      <c r="V1506" s="42">
        <v>0.22</v>
      </c>
      <c r="W1506" s="42">
        <v>3.2799999999999999E-3</v>
      </c>
      <c r="X1506" s="42">
        <v>24</v>
      </c>
      <c r="Y1506" s="44">
        <v>6.6</v>
      </c>
      <c r="Z1506" s="87">
        <f t="shared" si="93"/>
        <v>7.6848987685702248</v>
      </c>
      <c r="AA1506" s="88">
        <f t="shared" si="94"/>
        <v>7.8992446105982115</v>
      </c>
      <c r="AB1506" s="90">
        <f t="shared" si="95"/>
        <v>-1.3754098432802285E-2</v>
      </c>
      <c r="AC1506" s="19">
        <v>7.72</v>
      </c>
      <c r="AD1506" s="99">
        <v>7.9</v>
      </c>
      <c r="AE1506" s="95">
        <v>2.2200000000000002</v>
      </c>
    </row>
    <row r="1507" spans="1:31" x14ac:dyDescent="0.35">
      <c r="A1507" s="2" t="s">
        <v>106</v>
      </c>
      <c r="B1507" s="9">
        <v>40329</v>
      </c>
      <c r="C1507" s="18">
        <v>4.7300000000000004</v>
      </c>
      <c r="D1507" s="12">
        <v>7.1</v>
      </c>
      <c r="F1507" s="12">
        <v>2</v>
      </c>
      <c r="H1507" s="23">
        <f t="shared" si="92"/>
        <v>7.943282347242818E-8</v>
      </c>
      <c r="I1507" s="28"/>
      <c r="J1507" s="25">
        <v>0.36</v>
      </c>
      <c r="K1507" s="30">
        <v>15</v>
      </c>
      <c r="L1507" s="25">
        <v>113</v>
      </c>
      <c r="M1507" s="30">
        <v>0.2</v>
      </c>
      <c r="N1507" s="25">
        <v>2.5499999999999998</v>
      </c>
      <c r="O1507" s="25">
        <v>4.2300000000000004</v>
      </c>
      <c r="P1507" s="25">
        <v>15.4</v>
      </c>
      <c r="Q1507" s="25">
        <v>0.38</v>
      </c>
      <c r="R1507" s="25">
        <v>17</v>
      </c>
      <c r="S1507" s="31">
        <v>1</v>
      </c>
      <c r="T1507" s="51">
        <v>0.02</v>
      </c>
      <c r="U1507" s="42">
        <v>31.4</v>
      </c>
      <c r="V1507" s="42">
        <v>0.22</v>
      </c>
      <c r="W1507" s="42">
        <v>3.2799999999999999E-3</v>
      </c>
      <c r="X1507" s="42">
        <v>25</v>
      </c>
      <c r="Y1507" s="44">
        <v>6.56</v>
      </c>
      <c r="Z1507" s="87">
        <f t="shared" si="93"/>
        <v>7.8784763366898174</v>
      </c>
      <c r="AA1507" s="88">
        <f t="shared" si="94"/>
        <v>7.9231601053678942</v>
      </c>
      <c r="AB1507" s="90">
        <f t="shared" si="95"/>
        <v>-2.8277937441432482E-3</v>
      </c>
      <c r="AC1507" s="19">
        <v>7.93</v>
      </c>
      <c r="AD1507" s="99">
        <v>7.92</v>
      </c>
      <c r="AE1507" s="95">
        <v>7.0000000000000007E-2</v>
      </c>
    </row>
    <row r="1508" spans="1:31" x14ac:dyDescent="0.35">
      <c r="A1508" s="2" t="s">
        <v>106</v>
      </c>
      <c r="B1508" s="9">
        <v>40714</v>
      </c>
      <c r="C1508" s="19">
        <v>4.6100000000000003</v>
      </c>
      <c r="D1508" s="12">
        <v>7.38</v>
      </c>
      <c r="F1508" s="12">
        <v>2</v>
      </c>
      <c r="H1508" s="23">
        <f t="shared" si="92"/>
        <v>4.1686938347033516E-8</v>
      </c>
      <c r="J1508" s="25">
        <v>0.39</v>
      </c>
      <c r="K1508" s="33"/>
      <c r="L1508" s="25">
        <v>112</v>
      </c>
      <c r="M1508" s="33"/>
      <c r="N1508" s="25">
        <v>2.5499999999999998</v>
      </c>
      <c r="O1508" s="25">
        <v>4.29</v>
      </c>
      <c r="P1508" s="25">
        <v>15.7</v>
      </c>
      <c r="Q1508" s="25">
        <v>0.43</v>
      </c>
      <c r="R1508" s="25">
        <v>16.899999999999999</v>
      </c>
      <c r="S1508" s="34"/>
      <c r="T1508" s="51">
        <v>0.01</v>
      </c>
      <c r="U1508" s="42">
        <v>32.9</v>
      </c>
      <c r="V1508" s="42">
        <v>0.22</v>
      </c>
      <c r="W1508" s="42">
        <v>5.2599999999999999E-3</v>
      </c>
      <c r="X1508" s="42">
        <v>25</v>
      </c>
      <c r="Y1508" s="44">
        <v>6.56</v>
      </c>
      <c r="Z1508" s="87">
        <f t="shared" si="93"/>
        <v>7.8539289442028384</v>
      </c>
      <c r="AA1508" s="88">
        <f t="shared" si="94"/>
        <v>7.9541144897626639</v>
      </c>
      <c r="AB1508" s="90">
        <f t="shared" si="95"/>
        <v>-6.3376309647887666E-3</v>
      </c>
      <c r="AC1508" s="19">
        <v>7.9</v>
      </c>
      <c r="AD1508" s="99">
        <v>7.95</v>
      </c>
      <c r="AE1508" s="95">
        <v>0.63</v>
      </c>
    </row>
    <row r="1509" spans="1:31" x14ac:dyDescent="0.35">
      <c r="A1509" s="2" t="s">
        <v>106</v>
      </c>
      <c r="B1509" s="9">
        <v>41465</v>
      </c>
      <c r="C1509" s="18">
        <v>4.5199999999999996</v>
      </c>
      <c r="D1509" s="12">
        <v>7.02</v>
      </c>
      <c r="F1509" s="12">
        <v>2.1</v>
      </c>
      <c r="H1509" s="23">
        <f t="shared" si="92"/>
        <v>9.5499258602143556E-8</v>
      </c>
      <c r="J1509" s="25">
        <v>0.43</v>
      </c>
      <c r="K1509" s="33"/>
      <c r="L1509" s="25">
        <v>114</v>
      </c>
      <c r="M1509" s="33"/>
      <c r="N1509" s="25">
        <v>2.67</v>
      </c>
      <c r="O1509" s="25">
        <v>4.3</v>
      </c>
      <c r="P1509" s="25">
        <v>15.7</v>
      </c>
      <c r="Q1509" s="25">
        <v>0.36</v>
      </c>
      <c r="R1509" s="25">
        <v>18.399999999999999</v>
      </c>
      <c r="S1509" s="34"/>
      <c r="T1509" s="51">
        <v>0.01</v>
      </c>
      <c r="U1509" s="42">
        <v>33.700000000000003</v>
      </c>
      <c r="V1509" s="42">
        <v>1.05</v>
      </c>
      <c r="W1509" s="42">
        <v>8.2100000000000003E-3</v>
      </c>
      <c r="X1509" s="42">
        <v>24</v>
      </c>
      <c r="Y1509" s="44">
        <v>6.58</v>
      </c>
      <c r="Z1509" s="87">
        <f t="shared" si="93"/>
        <v>8.0232021232118189</v>
      </c>
      <c r="AA1509" s="88">
        <f t="shared" si="94"/>
        <v>7.976011495004613</v>
      </c>
      <c r="AB1509" s="90">
        <f t="shared" si="95"/>
        <v>2.9495592304283899E-3</v>
      </c>
      <c r="AC1509" s="19">
        <v>8.07</v>
      </c>
      <c r="AD1509" s="99">
        <v>7.98</v>
      </c>
      <c r="AE1509" s="95">
        <v>1.2</v>
      </c>
    </row>
    <row r="1510" spans="1:31" x14ac:dyDescent="0.35">
      <c r="A1510" s="2" t="s">
        <v>106</v>
      </c>
      <c r="B1510" s="9">
        <v>42269</v>
      </c>
      <c r="C1510" s="18">
        <v>4.7</v>
      </c>
      <c r="D1510" s="12">
        <v>7.12</v>
      </c>
      <c r="F1510" s="12">
        <v>2.2000000000000002</v>
      </c>
      <c r="G1510" s="17"/>
      <c r="H1510" s="23">
        <f t="shared" si="92"/>
        <v>7.5857757502918145E-8</v>
      </c>
      <c r="I1510" s="32">
        <v>0.03</v>
      </c>
      <c r="J1510" s="25">
        <v>0.39</v>
      </c>
      <c r="K1510" s="30">
        <v>15</v>
      </c>
      <c r="L1510" s="25">
        <v>113</v>
      </c>
      <c r="M1510" s="30">
        <v>0.5</v>
      </c>
      <c r="N1510" s="25">
        <v>2.39</v>
      </c>
      <c r="O1510" s="25">
        <v>4.51</v>
      </c>
      <c r="P1510" s="25">
        <v>16</v>
      </c>
      <c r="Q1510" s="25">
        <v>0.31</v>
      </c>
      <c r="R1510" s="25">
        <v>18.5</v>
      </c>
      <c r="S1510" s="31">
        <v>0.5</v>
      </c>
      <c r="T1510" s="51">
        <v>0.03</v>
      </c>
      <c r="U1510" s="42">
        <v>32.799999999999997</v>
      </c>
      <c r="V1510" s="42">
        <v>0.22</v>
      </c>
      <c r="W1510" s="42">
        <v>0.01</v>
      </c>
      <c r="X1510" s="42">
        <v>23</v>
      </c>
      <c r="Y1510" s="44">
        <v>6.67</v>
      </c>
      <c r="Z1510" s="87">
        <f t="shared" si="93"/>
        <v>7.9969702233468771</v>
      </c>
      <c r="AA1510" s="88">
        <f t="shared" si="94"/>
        <v>8.0063500069325801</v>
      </c>
      <c r="AB1510" s="90">
        <f t="shared" si="95"/>
        <v>-5.8611484684008123E-4</v>
      </c>
      <c r="AC1510" s="19">
        <v>8.0399999999999991</v>
      </c>
      <c r="AD1510" s="99">
        <v>8</v>
      </c>
      <c r="AE1510" s="95">
        <v>0.44</v>
      </c>
    </row>
    <row r="1511" spans="1:31" x14ac:dyDescent="0.35">
      <c r="A1511" s="2" t="s">
        <v>106</v>
      </c>
      <c r="B1511" s="9">
        <v>41023</v>
      </c>
      <c r="C1511" s="18">
        <v>4.38</v>
      </c>
      <c r="D1511" s="12">
        <v>7.11</v>
      </c>
      <c r="F1511" s="12">
        <v>2</v>
      </c>
      <c r="H1511" s="23">
        <f t="shared" si="92"/>
        <v>7.7624711662868932E-8</v>
      </c>
      <c r="I1511" s="32">
        <v>4.07</v>
      </c>
      <c r="J1511" s="25">
        <v>0.37</v>
      </c>
      <c r="K1511" s="30">
        <v>15</v>
      </c>
      <c r="L1511" s="25">
        <v>118</v>
      </c>
      <c r="M1511" s="30">
        <v>0.2</v>
      </c>
      <c r="N1511" s="25">
        <v>2.58</v>
      </c>
      <c r="O1511" s="25">
        <v>4.3</v>
      </c>
      <c r="P1511" s="25">
        <v>16.100000000000001</v>
      </c>
      <c r="Q1511" s="25">
        <v>0.36</v>
      </c>
      <c r="R1511" s="25">
        <v>17.899999999999999</v>
      </c>
      <c r="S1511" s="31">
        <v>1.9</v>
      </c>
      <c r="T1511" s="51">
        <v>0.03</v>
      </c>
      <c r="U1511" s="42">
        <v>29.2</v>
      </c>
      <c r="V1511" s="42">
        <v>0.22</v>
      </c>
      <c r="W1511" s="42">
        <v>5.2599999999999999E-3</v>
      </c>
      <c r="X1511" s="42">
        <v>29</v>
      </c>
      <c r="Y1511" s="44">
        <v>6.59</v>
      </c>
      <c r="Z1511" s="87">
        <f t="shared" si="93"/>
        <v>8.6799637836987849</v>
      </c>
      <c r="AA1511" s="88">
        <f t="shared" si="94"/>
        <v>8.0205540793722339</v>
      </c>
      <c r="AB1511" s="90">
        <f t="shared" si="95"/>
        <v>3.9484386635977864E-2</v>
      </c>
      <c r="AC1511" s="19">
        <v>8.2799999999999994</v>
      </c>
      <c r="AD1511" s="99">
        <v>8.02</v>
      </c>
      <c r="AE1511" s="95">
        <v>3.17</v>
      </c>
    </row>
    <row r="1512" spans="1:31" x14ac:dyDescent="0.35">
      <c r="A1512" s="2" t="s">
        <v>106</v>
      </c>
      <c r="B1512" s="9">
        <v>37208</v>
      </c>
      <c r="C1512" s="18">
        <v>4.62</v>
      </c>
      <c r="D1512" s="12">
        <v>7.03</v>
      </c>
      <c r="F1512" s="12">
        <v>1.5</v>
      </c>
      <c r="H1512" s="23">
        <f t="shared" si="92"/>
        <v>9.3325430079699072E-8</v>
      </c>
      <c r="I1512" s="24">
        <v>0.21</v>
      </c>
      <c r="J1512" s="25">
        <v>0.36</v>
      </c>
      <c r="K1512" s="29">
        <v>15</v>
      </c>
      <c r="L1512" s="25">
        <v>108</v>
      </c>
      <c r="M1512" s="29">
        <v>0.2</v>
      </c>
      <c r="N1512" s="25">
        <v>2.4500000000000002</v>
      </c>
      <c r="O1512" s="25">
        <v>3.92</v>
      </c>
      <c r="P1512" s="25">
        <v>14.4</v>
      </c>
      <c r="Q1512" s="25">
        <v>0.34</v>
      </c>
      <c r="R1512" s="25">
        <v>16</v>
      </c>
      <c r="S1512" s="31">
        <v>1</v>
      </c>
      <c r="T1512" s="51">
        <v>0.01</v>
      </c>
      <c r="U1512" s="42">
        <v>33.4</v>
      </c>
      <c r="V1512" s="42">
        <v>0.22</v>
      </c>
      <c r="W1512" s="42">
        <v>3.2799999999999999E-3</v>
      </c>
      <c r="X1512" s="42">
        <v>25</v>
      </c>
      <c r="Y1512" s="44">
        <v>6.59</v>
      </c>
      <c r="Z1512" s="87">
        <f t="shared" si="93"/>
        <v>7.5135925961830639</v>
      </c>
      <c r="AA1512" s="88">
        <f t="shared" si="94"/>
        <v>7.9944805229992983</v>
      </c>
      <c r="AB1512" s="90">
        <f t="shared" si="95"/>
        <v>-3.1008876674782436E-2</v>
      </c>
    </row>
    <row r="1513" spans="1:31" x14ac:dyDescent="0.35">
      <c r="A1513" s="2" t="s">
        <v>106</v>
      </c>
      <c r="B1513" s="9">
        <v>35767</v>
      </c>
      <c r="C1513" s="18">
        <v>4.7699999999999996</v>
      </c>
      <c r="D1513" s="12">
        <v>7.12</v>
      </c>
      <c r="F1513" s="12">
        <v>1.6</v>
      </c>
      <c r="H1513" s="23">
        <f t="shared" si="92"/>
        <v>7.5857757502918145E-8</v>
      </c>
      <c r="I1513" s="28"/>
      <c r="J1513" s="25">
        <v>0.42</v>
      </c>
      <c r="K1513" s="33"/>
      <c r="L1513" s="25">
        <v>110</v>
      </c>
      <c r="M1513" s="33"/>
      <c r="N1513" s="25">
        <v>2.1</v>
      </c>
      <c r="O1513" s="25">
        <v>3.4</v>
      </c>
      <c r="P1513" s="25">
        <v>14</v>
      </c>
      <c r="Q1513" s="25">
        <v>0.4</v>
      </c>
      <c r="R1513" s="25">
        <v>19</v>
      </c>
      <c r="S1513" s="34"/>
      <c r="T1513" s="51">
        <v>0.01</v>
      </c>
      <c r="U1513" s="42">
        <v>37.4</v>
      </c>
      <c r="V1513" s="42">
        <v>0.22</v>
      </c>
      <c r="W1513" s="42">
        <v>3.284E-3</v>
      </c>
      <c r="X1513" s="42">
        <v>26</v>
      </c>
      <c r="Y1513" s="44">
        <v>6.47</v>
      </c>
      <c r="Z1513" s="87">
        <f t="shared" si="93"/>
        <v>7.6673103271447696</v>
      </c>
      <c r="AA1513" s="88">
        <f t="shared" si="94"/>
        <v>7.985961968385844</v>
      </c>
      <c r="AB1513" s="90">
        <f t="shared" si="95"/>
        <v>-2.035687076957431E-2</v>
      </c>
    </row>
    <row r="1514" spans="1:31" x14ac:dyDescent="0.35">
      <c r="A1514" s="2" t="s">
        <v>106</v>
      </c>
      <c r="B1514" s="9">
        <v>38489</v>
      </c>
      <c r="C1514" s="19">
        <v>4.58</v>
      </c>
      <c r="D1514" s="12">
        <v>7.1</v>
      </c>
      <c r="F1514" s="12">
        <v>1.9</v>
      </c>
      <c r="H1514" s="23">
        <f t="shared" si="92"/>
        <v>7.943282347242818E-8</v>
      </c>
      <c r="J1514" s="25">
        <v>0.37</v>
      </c>
      <c r="K1514" s="30">
        <v>16</v>
      </c>
      <c r="L1514" s="25">
        <v>110</v>
      </c>
      <c r="M1514" s="30">
        <v>0.5</v>
      </c>
      <c r="N1514" s="25">
        <v>2.4</v>
      </c>
      <c r="O1514" s="25">
        <v>4.2699999999999996</v>
      </c>
      <c r="P1514" s="25">
        <v>15.2</v>
      </c>
      <c r="Q1514" s="25">
        <v>0.35</v>
      </c>
      <c r="R1514" s="25">
        <v>17.600000000000001</v>
      </c>
      <c r="S1514" s="31">
        <v>1</v>
      </c>
      <c r="T1514" s="51">
        <v>0.01</v>
      </c>
      <c r="U1514" s="42">
        <v>32.299999999999997</v>
      </c>
      <c r="V1514" s="42">
        <v>0.22</v>
      </c>
      <c r="W1514" s="42">
        <v>3.2845000000000001E-3</v>
      </c>
      <c r="X1514" s="42">
        <v>24</v>
      </c>
      <c r="Y1514" s="44">
        <v>6.53</v>
      </c>
      <c r="Z1514" s="87">
        <f t="shared" si="93"/>
        <v>7.7335348494953182</v>
      </c>
      <c r="AA1514" s="88">
        <f t="shared" si="94"/>
        <v>7.8833719073417559</v>
      </c>
      <c r="AB1514" s="90">
        <f t="shared" si="95"/>
        <v>-9.5945413633746028E-3</v>
      </c>
      <c r="AD1514" s="100"/>
      <c r="AE1514" s="96"/>
    </row>
    <row r="1515" spans="1:31" x14ac:dyDescent="0.35">
      <c r="A1515" s="2" t="s">
        <v>106</v>
      </c>
      <c r="B1515" s="9">
        <v>39189</v>
      </c>
      <c r="C1515" s="18">
        <v>4.71</v>
      </c>
      <c r="D1515" s="12">
        <v>7.3</v>
      </c>
      <c r="F1515" s="12">
        <v>1.9</v>
      </c>
      <c r="H1515" s="23">
        <f t="shared" si="92"/>
        <v>5.0118723362727164E-8</v>
      </c>
      <c r="I1515" s="32">
        <v>0.44</v>
      </c>
      <c r="J1515" s="25">
        <v>0.39</v>
      </c>
      <c r="K1515" s="36"/>
      <c r="L1515" s="25">
        <v>110</v>
      </c>
      <c r="M1515" s="36"/>
      <c r="N1515" s="25">
        <v>2.36</v>
      </c>
      <c r="O1515" s="25">
        <v>4.09</v>
      </c>
      <c r="P1515" s="25">
        <v>14.6</v>
      </c>
      <c r="Q1515" s="25">
        <v>0.34</v>
      </c>
      <c r="R1515" s="25">
        <v>17.2</v>
      </c>
      <c r="S1515" s="36"/>
      <c r="T1515" s="51">
        <v>0.02</v>
      </c>
      <c r="U1515" s="42">
        <v>30.5</v>
      </c>
      <c r="V1515" s="42">
        <v>0.22</v>
      </c>
      <c r="W1515" s="42">
        <v>6.8999999999999999E-3</v>
      </c>
      <c r="X1515" s="42">
        <v>24</v>
      </c>
      <c r="Y1515" s="44">
        <v>6.54</v>
      </c>
      <c r="Z1515" s="87">
        <f t="shared" si="93"/>
        <v>7.7104097673508738</v>
      </c>
      <c r="AA1515" s="88">
        <f t="shared" si="94"/>
        <v>7.8562937182223962</v>
      </c>
      <c r="AB1515" s="90">
        <f t="shared" si="95"/>
        <v>-9.3715378472213479E-3</v>
      </c>
    </row>
    <row r="1516" spans="1:31" x14ac:dyDescent="0.35">
      <c r="A1516" s="2" t="s">
        <v>106</v>
      </c>
      <c r="B1516" s="9">
        <v>38700</v>
      </c>
      <c r="C1516" s="18">
        <v>4.83</v>
      </c>
      <c r="D1516" s="12">
        <v>7.03</v>
      </c>
      <c r="F1516" s="12">
        <v>1.5</v>
      </c>
      <c r="H1516" s="23">
        <f t="shared" si="92"/>
        <v>9.3325430079699072E-8</v>
      </c>
      <c r="J1516" s="25">
        <v>0.38</v>
      </c>
      <c r="K1516" s="29">
        <v>15</v>
      </c>
      <c r="L1516" s="27">
        <v>110</v>
      </c>
      <c r="M1516" s="29">
        <v>0.2</v>
      </c>
      <c r="N1516" s="27">
        <v>2.42</v>
      </c>
      <c r="O1516" s="27">
        <v>4.21</v>
      </c>
      <c r="P1516" s="27">
        <v>15</v>
      </c>
      <c r="Q1516" s="27">
        <v>0.4</v>
      </c>
      <c r="R1516" s="27">
        <v>17.600000000000001</v>
      </c>
      <c r="S1516" s="29">
        <v>17</v>
      </c>
      <c r="T1516" s="51">
        <v>0.02</v>
      </c>
      <c r="U1516" s="42">
        <v>27.9</v>
      </c>
      <c r="V1516" s="42">
        <v>0.22</v>
      </c>
      <c r="W1516" s="42">
        <v>3.3E-3</v>
      </c>
      <c r="X1516" s="42">
        <v>24</v>
      </c>
      <c r="Y1516" s="44">
        <v>6.6</v>
      </c>
      <c r="Z1516" s="87">
        <f t="shared" si="93"/>
        <v>7.7186381295616471</v>
      </c>
      <c r="AA1516" s="88">
        <f t="shared" si="94"/>
        <v>7.8620882584353744</v>
      </c>
      <c r="AB1516" s="90">
        <f t="shared" si="95"/>
        <v>-9.2068960908162478E-3</v>
      </c>
    </row>
    <row r="1517" spans="1:31" x14ac:dyDescent="0.35">
      <c r="A1517" s="2" t="s">
        <v>106</v>
      </c>
      <c r="B1517" s="9">
        <v>38103</v>
      </c>
      <c r="C1517" s="18">
        <v>4.8499999999999996</v>
      </c>
      <c r="D1517" s="12">
        <v>7.19</v>
      </c>
      <c r="F1517" s="12">
        <v>2</v>
      </c>
      <c r="H1517" s="23">
        <f t="shared" si="92"/>
        <v>6.4565422903465397E-8</v>
      </c>
      <c r="I1517" s="28"/>
      <c r="J1517" s="25">
        <v>0.37</v>
      </c>
      <c r="K1517" s="29">
        <v>15</v>
      </c>
      <c r="L1517" s="25">
        <v>111</v>
      </c>
      <c r="M1517" s="29">
        <v>0.3</v>
      </c>
      <c r="N1517" s="25">
        <v>2.4300000000000002</v>
      </c>
      <c r="O1517" s="25">
        <v>4.22</v>
      </c>
      <c r="P1517" s="25">
        <v>15</v>
      </c>
      <c r="Q1517" s="25">
        <v>0.36</v>
      </c>
      <c r="R1517" s="25">
        <v>17.2</v>
      </c>
      <c r="S1517" s="29">
        <v>8.6999999999999993</v>
      </c>
      <c r="T1517" s="51">
        <v>0.02</v>
      </c>
      <c r="U1517" s="42">
        <v>31.9</v>
      </c>
      <c r="V1517" s="42">
        <v>0.22</v>
      </c>
      <c r="W1517" s="42">
        <v>3.9414000000000003E-3</v>
      </c>
      <c r="X1517" s="42">
        <v>25</v>
      </c>
      <c r="Y1517" s="44">
        <v>6.48</v>
      </c>
      <c r="Z1517" s="87">
        <f t="shared" si="93"/>
        <v>7.7497415983438378</v>
      </c>
      <c r="AA1517" s="88">
        <f t="shared" si="94"/>
        <v>7.8535835603436599</v>
      </c>
      <c r="AB1517" s="90">
        <f t="shared" si="95"/>
        <v>-6.6551174793666196E-3</v>
      </c>
    </row>
    <row r="1518" spans="1:31" x14ac:dyDescent="0.35">
      <c r="A1518" s="2" t="s">
        <v>106</v>
      </c>
      <c r="B1518" s="9">
        <v>37762</v>
      </c>
      <c r="C1518" s="18">
        <v>4.38</v>
      </c>
      <c r="D1518" s="12">
        <v>7.07</v>
      </c>
      <c r="F1518" s="12">
        <v>1.9</v>
      </c>
      <c r="H1518" s="23">
        <f t="shared" si="92"/>
        <v>8.5113803820237355E-8</v>
      </c>
      <c r="I1518" s="28"/>
      <c r="J1518" s="25">
        <v>0.39</v>
      </c>
      <c r="K1518" s="30">
        <v>16</v>
      </c>
      <c r="L1518" s="25">
        <v>115</v>
      </c>
      <c r="M1518" s="30">
        <v>0.2</v>
      </c>
      <c r="N1518" s="25">
        <v>2.48</v>
      </c>
      <c r="O1518" s="25">
        <v>4.38</v>
      </c>
      <c r="P1518" s="25">
        <v>14.7</v>
      </c>
      <c r="Q1518" s="25">
        <v>0.36</v>
      </c>
      <c r="R1518" s="25">
        <v>16.600000000000001</v>
      </c>
      <c r="S1518" s="31">
        <v>1.3</v>
      </c>
      <c r="T1518" s="51">
        <v>0.04</v>
      </c>
      <c r="U1518" s="42">
        <v>34.299999999999997</v>
      </c>
      <c r="V1518" s="42">
        <v>0.22</v>
      </c>
      <c r="W1518" s="42">
        <v>9.1999999999999998E-3</v>
      </c>
      <c r="X1518" s="42">
        <v>25</v>
      </c>
      <c r="Y1518" s="44">
        <v>6.55</v>
      </c>
      <c r="Z1518" s="87">
        <f t="shared" si="93"/>
        <v>7.9055566055511557</v>
      </c>
      <c r="AA1518" s="88">
        <f t="shared" si="94"/>
        <v>7.9742932244228157</v>
      </c>
      <c r="AB1518" s="90">
        <f t="shared" si="95"/>
        <v>-4.3285433809277223E-3</v>
      </c>
      <c r="AD1518" s="100"/>
      <c r="AE1518" s="96"/>
    </row>
    <row r="1519" spans="1:31" x14ac:dyDescent="0.35">
      <c r="A1519" s="2" t="s">
        <v>106</v>
      </c>
      <c r="B1519" s="9">
        <v>37965</v>
      </c>
      <c r="C1519" s="18">
        <v>4.6900000000000004</v>
      </c>
      <c r="D1519" s="12">
        <v>7.21</v>
      </c>
      <c r="F1519" s="12">
        <v>2</v>
      </c>
      <c r="H1519" s="23">
        <f t="shared" si="92"/>
        <v>6.1659500186148087E-8</v>
      </c>
      <c r="I1519" s="32">
        <v>0.06</v>
      </c>
      <c r="J1519" s="25">
        <v>0.37</v>
      </c>
      <c r="K1519" s="29">
        <v>15</v>
      </c>
      <c r="L1519" s="25">
        <v>111</v>
      </c>
      <c r="M1519" s="29">
        <v>0.8</v>
      </c>
      <c r="N1519" s="25">
        <v>2.4</v>
      </c>
      <c r="O1519" s="25">
        <v>5.01</v>
      </c>
      <c r="P1519" s="25">
        <v>14.6</v>
      </c>
      <c r="Q1519" s="25">
        <v>0.35</v>
      </c>
      <c r="R1519" s="25">
        <v>18.2</v>
      </c>
      <c r="S1519" s="29">
        <v>1.2</v>
      </c>
      <c r="T1519" s="51">
        <v>0.01</v>
      </c>
      <c r="U1519" s="42">
        <v>27.8</v>
      </c>
      <c r="V1519" s="42">
        <v>0.22</v>
      </c>
      <c r="W1519" s="42">
        <v>5.5836499999999999E-3</v>
      </c>
      <c r="X1519" s="42">
        <v>25</v>
      </c>
      <c r="Y1519" s="44">
        <v>6.47</v>
      </c>
      <c r="Z1519" s="87">
        <f t="shared" si="93"/>
        <v>7.7857683724304891</v>
      </c>
      <c r="AA1519" s="88">
        <f t="shared" si="94"/>
        <v>7.7579489431402964</v>
      </c>
      <c r="AB1519" s="90">
        <f t="shared" si="95"/>
        <v>1.7897539388679498E-3</v>
      </c>
      <c r="AD1519" s="100"/>
      <c r="AE1519" s="96"/>
    </row>
    <row r="1520" spans="1:31" x14ac:dyDescent="0.35">
      <c r="A1520" s="2" t="s">
        <v>106</v>
      </c>
      <c r="B1520" s="9">
        <v>38260</v>
      </c>
      <c r="C1520" s="18">
        <v>4.71</v>
      </c>
      <c r="D1520" s="12">
        <v>7.02</v>
      </c>
      <c r="F1520" s="12">
        <v>1.8</v>
      </c>
      <c r="H1520" s="23">
        <f t="shared" si="92"/>
        <v>9.5499258602143556E-8</v>
      </c>
      <c r="I1520" s="32">
        <v>0.01</v>
      </c>
      <c r="J1520" s="25">
        <v>0.39</v>
      </c>
      <c r="K1520" s="29">
        <v>13.7</v>
      </c>
      <c r="L1520" s="25">
        <v>112</v>
      </c>
      <c r="M1520" s="30">
        <v>0.4</v>
      </c>
      <c r="N1520" s="25">
        <v>2.4900000000000002</v>
      </c>
      <c r="O1520" s="25">
        <v>5.01</v>
      </c>
      <c r="P1520" s="25">
        <v>15</v>
      </c>
      <c r="Q1520" s="25">
        <v>0.37</v>
      </c>
      <c r="R1520" s="25">
        <v>18.7</v>
      </c>
      <c r="S1520" s="29">
        <v>2.4</v>
      </c>
      <c r="T1520" s="51">
        <v>0.02</v>
      </c>
      <c r="U1520" s="42">
        <v>30.8</v>
      </c>
      <c r="V1520" s="42">
        <v>0.22</v>
      </c>
      <c r="W1520" s="42">
        <v>7.8828000000000006E-3</v>
      </c>
      <c r="X1520" s="42">
        <v>25</v>
      </c>
      <c r="Y1520" s="44">
        <v>6.45</v>
      </c>
      <c r="Z1520" s="87">
        <f t="shared" si="93"/>
        <v>7.8898278832079054</v>
      </c>
      <c r="AA1520" s="88">
        <f t="shared" si="94"/>
        <v>7.8007692741795855</v>
      </c>
      <c r="AB1520" s="90">
        <f t="shared" si="95"/>
        <v>5.675922218574647E-3</v>
      </c>
      <c r="AD1520" s="100"/>
      <c r="AE1520" s="96"/>
    </row>
    <row r="1521" spans="1:31" x14ac:dyDescent="0.35">
      <c r="A1521" s="2" t="s">
        <v>106</v>
      </c>
      <c r="B1521" s="9">
        <v>39968</v>
      </c>
      <c r="C1521" s="18">
        <v>4.68</v>
      </c>
      <c r="D1521" s="12">
        <v>7.12</v>
      </c>
      <c r="F1521" s="12">
        <v>2.6</v>
      </c>
      <c r="H1521" s="23">
        <f t="shared" si="92"/>
        <v>7.5857757502918145E-8</v>
      </c>
      <c r="I1521" s="32">
        <v>6.0000000000000001E-3</v>
      </c>
      <c r="J1521" s="25">
        <v>0.4</v>
      </c>
      <c r="K1521" s="30">
        <v>16</v>
      </c>
      <c r="L1521" s="25">
        <v>113</v>
      </c>
      <c r="M1521" s="30">
        <v>0.2</v>
      </c>
      <c r="N1521" s="25">
        <v>2.6</v>
      </c>
      <c r="O1521" s="25">
        <v>4.41</v>
      </c>
      <c r="P1521" s="25">
        <v>15.7</v>
      </c>
      <c r="Q1521" s="25">
        <v>0.36</v>
      </c>
      <c r="R1521" s="25">
        <v>17.8</v>
      </c>
      <c r="S1521" s="31">
        <v>0.9</v>
      </c>
      <c r="T1521" s="51">
        <v>0.03</v>
      </c>
      <c r="U1521" s="42">
        <v>30.6</v>
      </c>
      <c r="V1521" s="42">
        <v>0.22</v>
      </c>
      <c r="W1521" s="42">
        <v>8.2100000000000003E-3</v>
      </c>
      <c r="X1521" s="42">
        <v>23</v>
      </c>
      <c r="Y1521" s="44">
        <v>6.56</v>
      </c>
      <c r="Z1521" s="87">
        <f t="shared" si="93"/>
        <v>7.9465106793716114</v>
      </c>
      <c r="AA1521" s="88">
        <f t="shared" si="94"/>
        <v>7.8505111563435612</v>
      </c>
      <c r="AB1521" s="90">
        <f t="shared" si="95"/>
        <v>6.0770646534783366E-3</v>
      </c>
      <c r="AD1521" s="100"/>
      <c r="AE1521" s="95">
        <v>7.0000000000000007E-2</v>
      </c>
    </row>
    <row r="1522" spans="1:31" x14ac:dyDescent="0.35">
      <c r="A1522" s="2" t="s">
        <v>106</v>
      </c>
      <c r="B1522" s="9">
        <v>37403</v>
      </c>
      <c r="C1522" s="18">
        <v>4.3499999999999996</v>
      </c>
      <c r="D1522" s="12">
        <v>7.17</v>
      </c>
      <c r="F1522" s="12">
        <v>1.7</v>
      </c>
      <c r="H1522" s="23">
        <f t="shared" si="92"/>
        <v>6.7608297539197998E-8</v>
      </c>
      <c r="I1522" s="32">
        <v>1.6900000000000001E-3</v>
      </c>
      <c r="J1522" s="25">
        <v>0.41</v>
      </c>
      <c r="K1522" s="29">
        <v>15</v>
      </c>
      <c r="L1522" s="25">
        <v>116</v>
      </c>
      <c r="M1522" s="29">
        <v>0.2</v>
      </c>
      <c r="N1522" s="25">
        <v>2.54</v>
      </c>
      <c r="O1522" s="25">
        <v>4.34</v>
      </c>
      <c r="P1522" s="25">
        <v>14.7</v>
      </c>
      <c r="Q1522" s="25">
        <v>0.38</v>
      </c>
      <c r="R1522" s="25">
        <v>17.3</v>
      </c>
      <c r="S1522" s="31">
        <v>1.3</v>
      </c>
      <c r="T1522" s="51">
        <v>0.02</v>
      </c>
      <c r="U1522" s="42">
        <v>32.799999999999997</v>
      </c>
      <c r="V1522" s="42">
        <v>0.22</v>
      </c>
      <c r="W1522" s="42">
        <v>4.2698500000000004E-3</v>
      </c>
      <c r="X1522" s="42">
        <v>25</v>
      </c>
      <c r="Y1522" s="44">
        <v>6.47</v>
      </c>
      <c r="Z1522" s="87">
        <f t="shared" si="93"/>
        <v>7.9890574980456108</v>
      </c>
      <c r="AA1522" s="88">
        <f t="shared" si="94"/>
        <v>7.8623270386478623</v>
      </c>
      <c r="AB1522" s="90">
        <f t="shared" si="95"/>
        <v>7.994914204774186E-3</v>
      </c>
      <c r="AD1522" s="100"/>
      <c r="AE1522" s="96"/>
    </row>
    <row r="1523" spans="1:31" x14ac:dyDescent="0.35">
      <c r="A1523" s="2" t="s">
        <v>106</v>
      </c>
      <c r="B1523" s="9">
        <v>37032</v>
      </c>
      <c r="C1523" s="18">
        <v>4.5999999999999996</v>
      </c>
      <c r="D1523" s="12">
        <v>7.1</v>
      </c>
      <c r="F1523" s="12">
        <v>1.7</v>
      </c>
      <c r="H1523" s="23">
        <f t="shared" si="92"/>
        <v>7.943282347242818E-8</v>
      </c>
      <c r="I1523" s="32">
        <v>0.05</v>
      </c>
      <c r="J1523" s="25">
        <v>0.41</v>
      </c>
      <c r="K1523" s="36"/>
      <c r="L1523" s="25">
        <v>114</v>
      </c>
      <c r="M1523" s="36"/>
      <c r="N1523" s="25">
        <v>2.5499999999999998</v>
      </c>
      <c r="O1523" s="25">
        <v>4.55</v>
      </c>
      <c r="P1523" s="25">
        <v>15.4</v>
      </c>
      <c r="Q1523" s="25">
        <v>0.38</v>
      </c>
      <c r="R1523" s="25">
        <v>19</v>
      </c>
      <c r="S1523" s="34"/>
      <c r="T1523" s="51">
        <v>0.02</v>
      </c>
      <c r="U1523" s="42">
        <v>33.4</v>
      </c>
      <c r="V1523" s="42">
        <v>0.22</v>
      </c>
      <c r="W1523" s="42">
        <v>3.2845000000000001E-3</v>
      </c>
      <c r="X1523" s="42">
        <v>26</v>
      </c>
      <c r="Y1523" s="44">
        <v>6.45</v>
      </c>
      <c r="Z1523" s="87">
        <f t="shared" si="93"/>
        <v>8.0318924764909205</v>
      </c>
      <c r="AA1523" s="88">
        <f t="shared" si="94"/>
        <v>7.8830052547644236</v>
      </c>
      <c r="AB1523" s="90">
        <f t="shared" si="95"/>
        <v>9.3552107114139096E-3</v>
      </c>
      <c r="AD1523" s="100"/>
      <c r="AE1523" s="96"/>
    </row>
    <row r="1524" spans="1:31" x14ac:dyDescent="0.35">
      <c r="A1524" s="2" t="s">
        <v>106</v>
      </c>
      <c r="B1524" s="9">
        <v>34743</v>
      </c>
      <c r="C1524" s="18">
        <v>4.09</v>
      </c>
      <c r="D1524" s="12">
        <v>7</v>
      </c>
      <c r="F1524" s="12">
        <v>1.5</v>
      </c>
      <c r="H1524" s="23">
        <f t="shared" si="92"/>
        <v>9.9999999999999995E-8</v>
      </c>
      <c r="I1524" s="32">
        <v>5.31</v>
      </c>
      <c r="J1524" s="25">
        <v>0.34</v>
      </c>
      <c r="K1524" s="36"/>
      <c r="L1524" s="25">
        <v>110</v>
      </c>
      <c r="M1524" s="36"/>
      <c r="N1524" s="25">
        <v>3.11</v>
      </c>
      <c r="O1524" s="25">
        <v>4.0999999999999996</v>
      </c>
      <c r="P1524" s="25">
        <v>13</v>
      </c>
      <c r="Q1524" s="25">
        <v>0.35</v>
      </c>
      <c r="R1524" s="25">
        <v>16</v>
      </c>
      <c r="S1524" s="36"/>
      <c r="T1524" s="51">
        <v>0.01</v>
      </c>
      <c r="U1524" s="42">
        <v>33.5</v>
      </c>
      <c r="V1524" s="42">
        <v>0.22</v>
      </c>
      <c r="W1524" s="42">
        <v>4.9259999999999998E-3</v>
      </c>
      <c r="X1524" s="42">
        <v>26</v>
      </c>
      <c r="Y1524" s="44">
        <v>6.47</v>
      </c>
      <c r="Z1524" s="87">
        <f t="shared" si="93"/>
        <v>8.0927920331050274</v>
      </c>
      <c r="AA1524" s="88">
        <f t="shared" si="94"/>
        <v>7.9048068656618335</v>
      </c>
      <c r="AB1524" s="90">
        <f t="shared" si="95"/>
        <v>1.1750836399435183E-2</v>
      </c>
    </row>
    <row r="1525" spans="1:31" x14ac:dyDescent="0.35">
      <c r="A1525" s="2" t="s">
        <v>106</v>
      </c>
      <c r="B1525" s="9">
        <v>35576</v>
      </c>
      <c r="C1525" s="18">
        <v>4.71</v>
      </c>
      <c r="D1525" s="15"/>
      <c r="F1525" s="12">
        <v>1.8</v>
      </c>
      <c r="H1525" s="23">
        <f t="shared" si="92"/>
        <v>1</v>
      </c>
      <c r="I1525" s="32">
        <v>4.5199999999999996</v>
      </c>
      <c r="J1525" s="25">
        <v>0.38</v>
      </c>
      <c r="K1525" s="33"/>
      <c r="L1525" s="25">
        <v>100</v>
      </c>
      <c r="M1525" s="33"/>
      <c r="N1525" s="25">
        <v>1.8</v>
      </c>
      <c r="O1525" s="25">
        <v>4.2</v>
      </c>
      <c r="P1525" s="25">
        <v>11</v>
      </c>
      <c r="Q1525" s="25">
        <v>0.37</v>
      </c>
      <c r="R1525" s="25">
        <v>17</v>
      </c>
      <c r="S1525" s="34"/>
      <c r="T1525" s="51">
        <v>3.06</v>
      </c>
      <c r="U1525" s="42">
        <v>36.700000000000003</v>
      </c>
      <c r="V1525" s="42">
        <v>0.22</v>
      </c>
      <c r="W1525" s="42">
        <v>3.284E-3</v>
      </c>
      <c r="X1525" s="42">
        <v>26</v>
      </c>
      <c r="Y1525" s="44">
        <v>6.45</v>
      </c>
      <c r="Z1525" s="87">
        <f t="shared" si="93"/>
        <v>8.34349938643693</v>
      </c>
      <c r="AA1525" s="88">
        <f t="shared" si="94"/>
        <v>8.0477354755790724</v>
      </c>
      <c r="AB1525" s="90">
        <f t="shared" si="95"/>
        <v>1.8044028613319545E-2</v>
      </c>
    </row>
    <row r="1526" spans="1:31" x14ac:dyDescent="0.35">
      <c r="A1526" s="2" t="s">
        <v>106</v>
      </c>
      <c r="B1526" s="9">
        <v>37579</v>
      </c>
      <c r="C1526" s="18">
        <v>4.41</v>
      </c>
      <c r="D1526" s="12">
        <v>7.1</v>
      </c>
      <c r="F1526" s="12">
        <v>1.8</v>
      </c>
      <c r="H1526" s="23">
        <f t="shared" si="92"/>
        <v>7.943282347242818E-8</v>
      </c>
      <c r="I1526" s="32">
        <v>4.07</v>
      </c>
      <c r="J1526" s="25">
        <v>0.43</v>
      </c>
      <c r="K1526" s="29">
        <v>15</v>
      </c>
      <c r="L1526" s="25">
        <v>117</v>
      </c>
      <c r="M1526" s="29">
        <v>0.8</v>
      </c>
      <c r="N1526" s="25">
        <v>2.23</v>
      </c>
      <c r="O1526" s="25">
        <v>4.09</v>
      </c>
      <c r="P1526" s="25">
        <v>14.3</v>
      </c>
      <c r="Q1526" s="25">
        <v>0.34</v>
      </c>
      <c r="R1526" s="25">
        <v>16</v>
      </c>
      <c r="S1526" s="29">
        <v>1.1000000000000001</v>
      </c>
      <c r="T1526" s="51">
        <v>0.02</v>
      </c>
      <c r="U1526" s="42">
        <v>34.700000000000003</v>
      </c>
      <c r="V1526" s="42">
        <v>0.22</v>
      </c>
      <c r="W1526" s="42">
        <v>6.8974500000000003E-3</v>
      </c>
      <c r="X1526" s="42">
        <v>25</v>
      </c>
      <c r="Y1526" s="44">
        <v>6.56</v>
      </c>
      <c r="Z1526" s="87">
        <f t="shared" si="93"/>
        <v>8.3840326011895492</v>
      </c>
      <c r="AA1526" s="88">
        <f t="shared" si="94"/>
        <v>7.9919386519035953</v>
      </c>
      <c r="AB1526" s="90">
        <f t="shared" si="95"/>
        <v>2.3943248508810976E-2</v>
      </c>
    </row>
    <row r="1527" spans="1:31" x14ac:dyDescent="0.35">
      <c r="A1527" s="2" t="s">
        <v>106</v>
      </c>
      <c r="B1527" s="9">
        <v>35151</v>
      </c>
      <c r="C1527" s="18">
        <v>4.4000000000000004</v>
      </c>
      <c r="D1527" s="12">
        <v>7.17</v>
      </c>
      <c r="F1527" s="12">
        <v>4.2</v>
      </c>
      <c r="H1527" s="23">
        <f t="shared" si="92"/>
        <v>6.7608297539197998E-8</v>
      </c>
      <c r="I1527" s="32">
        <v>0.42</v>
      </c>
      <c r="J1527" s="25">
        <v>0.36</v>
      </c>
      <c r="K1527" s="33"/>
      <c r="L1527" s="25">
        <v>120</v>
      </c>
      <c r="M1527" s="33"/>
      <c r="N1527" s="25">
        <v>2.4</v>
      </c>
      <c r="O1527" s="25">
        <v>4.4000000000000004</v>
      </c>
      <c r="P1527" s="25">
        <v>15</v>
      </c>
      <c r="Q1527" s="25">
        <v>0.36</v>
      </c>
      <c r="R1527" s="25">
        <v>17</v>
      </c>
      <c r="S1527" s="34"/>
      <c r="T1527" s="51">
        <v>0.02</v>
      </c>
      <c r="U1527" s="42">
        <v>34.85</v>
      </c>
      <c r="V1527" s="42">
        <v>0.22</v>
      </c>
      <c r="W1527" s="42">
        <v>4.5976000000000003E-3</v>
      </c>
      <c r="X1527" s="42">
        <v>26</v>
      </c>
      <c r="Y1527" s="44">
        <v>6.39</v>
      </c>
      <c r="Z1527" s="87">
        <f t="shared" si="93"/>
        <v>8.2398189422797223</v>
      </c>
      <c r="AA1527" s="88">
        <f t="shared" si="94"/>
        <v>7.8532201228897938</v>
      </c>
      <c r="AB1527" s="90">
        <f t="shared" si="95"/>
        <v>2.4022735409041047E-2</v>
      </c>
    </row>
    <row r="1528" spans="1:31" x14ac:dyDescent="0.35">
      <c r="A1528" s="2" t="s">
        <v>106</v>
      </c>
      <c r="B1528" s="9">
        <v>39582</v>
      </c>
      <c r="C1528" s="18">
        <v>4.67</v>
      </c>
      <c r="D1528" s="12">
        <v>7.18</v>
      </c>
      <c r="F1528" s="12">
        <v>2.1</v>
      </c>
      <c r="H1528" s="23">
        <f t="shared" si="92"/>
        <v>6.606934480075943E-8</v>
      </c>
      <c r="I1528" s="32">
        <v>2.2200000000000002E-3</v>
      </c>
      <c r="J1528" s="25">
        <v>0.37</v>
      </c>
      <c r="K1528" s="33"/>
      <c r="L1528" s="25">
        <v>119</v>
      </c>
      <c r="M1528" s="33"/>
      <c r="N1528" s="25">
        <v>2.69</v>
      </c>
      <c r="O1528" s="25">
        <v>4.55</v>
      </c>
      <c r="P1528" s="25">
        <v>15.9</v>
      </c>
      <c r="Q1528" s="25">
        <v>0.37</v>
      </c>
      <c r="R1528" s="25">
        <v>18.3</v>
      </c>
      <c r="S1528" s="34"/>
      <c r="T1528" s="51">
        <v>0.03</v>
      </c>
      <c r="U1528" s="42">
        <v>29.7</v>
      </c>
      <c r="V1528" s="42">
        <v>0.22</v>
      </c>
      <c r="W1528" s="42">
        <v>7.2300000000000003E-3</v>
      </c>
      <c r="X1528" s="42">
        <v>23</v>
      </c>
      <c r="Y1528" s="44">
        <v>6.51</v>
      </c>
      <c r="Z1528" s="87">
        <f t="shared" si="93"/>
        <v>8.2891951243053796</v>
      </c>
      <c r="AA1528" s="88">
        <f t="shared" si="94"/>
        <v>7.7817535139089244</v>
      </c>
      <c r="AB1528" s="90">
        <f t="shared" si="95"/>
        <v>3.1575087558293552E-2</v>
      </c>
      <c r="AE1528" s="94">
        <v>5.05</v>
      </c>
    </row>
    <row r="1529" spans="1:31" x14ac:dyDescent="0.35">
      <c r="A1529" s="2" t="s">
        <v>106</v>
      </c>
      <c r="B1529" s="9">
        <v>35382</v>
      </c>
      <c r="C1529" s="18">
        <v>4.59</v>
      </c>
      <c r="D1529" s="12">
        <v>7.11</v>
      </c>
      <c r="F1529" s="12">
        <v>1.5</v>
      </c>
      <c r="H1529" s="23">
        <f t="shared" si="92"/>
        <v>7.7624711662868932E-8</v>
      </c>
      <c r="I1529" s="32">
        <v>6.36</v>
      </c>
      <c r="J1529" s="25">
        <v>0.38</v>
      </c>
      <c r="K1529" s="33"/>
      <c r="L1529" s="25">
        <v>120</v>
      </c>
      <c r="M1529" s="33"/>
      <c r="N1529" s="25">
        <v>2.5499999999999998</v>
      </c>
      <c r="O1529" s="25">
        <v>4.0999999999999996</v>
      </c>
      <c r="P1529" s="25">
        <v>13</v>
      </c>
      <c r="Q1529" s="25">
        <v>0.36</v>
      </c>
      <c r="R1529" s="25">
        <v>15</v>
      </c>
      <c r="S1529" s="34"/>
      <c r="T1529" s="51">
        <v>0.01</v>
      </c>
      <c r="U1529" s="42">
        <v>33</v>
      </c>
      <c r="V1529" s="42">
        <v>0.22</v>
      </c>
      <c r="W1529" s="42">
        <v>3.284E-3</v>
      </c>
      <c r="X1529" s="42">
        <v>26</v>
      </c>
      <c r="Y1529" s="44">
        <v>6.42</v>
      </c>
      <c r="Z1529" s="87">
        <f t="shared" si="93"/>
        <v>8.6475825249402263</v>
      </c>
      <c r="AA1529" s="88">
        <f t="shared" si="94"/>
        <v>7.8443620932947642</v>
      </c>
      <c r="AB1529" s="90">
        <f t="shared" si="95"/>
        <v>4.8703803598597391E-2</v>
      </c>
    </row>
    <row r="1530" spans="1:31" x14ac:dyDescent="0.35">
      <c r="A1530" s="2" t="s">
        <v>155</v>
      </c>
      <c r="B1530" s="9">
        <v>38692</v>
      </c>
      <c r="C1530" s="18">
        <v>4.03</v>
      </c>
      <c r="D1530" s="12">
        <v>7.1</v>
      </c>
      <c r="F1530" s="12">
        <v>2</v>
      </c>
      <c r="G1530" s="16"/>
      <c r="H1530" s="23">
        <f t="shared" si="92"/>
        <v>7.943282347242818E-8</v>
      </c>
      <c r="I1530" s="32">
        <v>0.25</v>
      </c>
      <c r="J1530" s="25">
        <v>0.08</v>
      </c>
      <c r="K1530" s="30">
        <v>1</v>
      </c>
      <c r="L1530" s="25">
        <v>117</v>
      </c>
      <c r="M1530" s="30">
        <v>1</v>
      </c>
      <c r="N1530" s="25">
        <v>0.01</v>
      </c>
      <c r="O1530" s="25">
        <v>1.1000000000000001</v>
      </c>
      <c r="P1530" s="25">
        <v>4.2</v>
      </c>
      <c r="Q1530" s="25">
        <v>0.01</v>
      </c>
      <c r="R1530" s="25">
        <v>14.2</v>
      </c>
      <c r="S1530" s="31">
        <v>5</v>
      </c>
      <c r="T1530" s="51">
        <v>0.03</v>
      </c>
      <c r="U1530" s="42">
        <v>24</v>
      </c>
      <c r="V1530" s="42">
        <v>55.33</v>
      </c>
      <c r="W1530" s="42">
        <v>0.03</v>
      </c>
      <c r="X1530" s="42">
        <v>29</v>
      </c>
      <c r="Y1530" s="44">
        <v>4.5</v>
      </c>
      <c r="Z1530" s="87">
        <f t="shared" si="93"/>
        <v>6.862618042445221</v>
      </c>
      <c r="AA1530" s="88">
        <f t="shared" si="94"/>
        <v>6.7117084753662137</v>
      </c>
      <c r="AB1530" s="90">
        <f t="shared" si="95"/>
        <v>1.1117278406482457E-2</v>
      </c>
      <c r="AC1530" s="19">
        <v>6.83</v>
      </c>
      <c r="AD1530" s="13">
        <v>-6.71</v>
      </c>
      <c r="AE1530" s="94">
        <v>1.82</v>
      </c>
    </row>
    <row r="1531" spans="1:31" x14ac:dyDescent="0.35">
      <c r="A1531" s="2" t="s">
        <v>155</v>
      </c>
      <c r="B1531" s="9">
        <v>40714</v>
      </c>
      <c r="C1531" s="18">
        <v>3.74</v>
      </c>
      <c r="D1531" s="12">
        <v>7.32</v>
      </c>
      <c r="F1531" s="12">
        <v>1.6</v>
      </c>
      <c r="H1531" s="23">
        <f t="shared" si="92"/>
        <v>4.7863009232263782E-8</v>
      </c>
      <c r="I1531" s="32">
        <v>5.0000000000000001E-3</v>
      </c>
      <c r="J1531" s="25">
        <v>0.01</v>
      </c>
      <c r="K1531" s="30">
        <v>0.9</v>
      </c>
      <c r="L1531" s="25">
        <v>115</v>
      </c>
      <c r="M1531" s="30">
        <v>1.9</v>
      </c>
      <c r="N1531" s="25">
        <v>0.08</v>
      </c>
      <c r="O1531" s="25">
        <v>1.04</v>
      </c>
      <c r="P1531" s="25">
        <v>4.6900000000000004</v>
      </c>
      <c r="Q1531" s="25">
        <v>2E-3</v>
      </c>
      <c r="R1531" s="25">
        <v>15</v>
      </c>
      <c r="S1531" s="31">
        <v>0.7</v>
      </c>
      <c r="T1531" s="51">
        <v>0.08</v>
      </c>
      <c r="U1531" s="42">
        <v>29.3</v>
      </c>
      <c r="V1531" s="42">
        <v>66.400000000000006</v>
      </c>
      <c r="W1531" s="42">
        <v>3.2799999999999999E-3</v>
      </c>
      <c r="X1531" s="42">
        <v>24</v>
      </c>
      <c r="Y1531" s="44">
        <v>4.45</v>
      </c>
      <c r="Z1531" s="87">
        <f t="shared" si="93"/>
        <v>6.8074776484672928</v>
      </c>
      <c r="AA1531" s="88">
        <f t="shared" si="94"/>
        <v>6.8105479286622472</v>
      </c>
      <c r="AB1531" s="90">
        <f t="shared" si="95"/>
        <v>-2.2545707360917172E-4</v>
      </c>
      <c r="AC1531" s="19">
        <v>6.81</v>
      </c>
      <c r="AD1531" s="13">
        <v>6.81</v>
      </c>
      <c r="AE1531" s="94">
        <v>0.02</v>
      </c>
    </row>
    <row r="1532" spans="1:31" x14ac:dyDescent="0.35">
      <c r="A1532" s="2" t="s">
        <v>155</v>
      </c>
      <c r="B1532" s="9">
        <v>38839</v>
      </c>
      <c r="C1532" s="18">
        <v>3.85</v>
      </c>
      <c r="D1532" s="12">
        <v>7.16</v>
      </c>
      <c r="F1532" s="12">
        <v>1.5</v>
      </c>
      <c r="H1532" s="23">
        <f t="shared" si="92"/>
        <v>6.9183097091893466E-8</v>
      </c>
      <c r="I1532" s="28"/>
      <c r="J1532" s="25">
        <v>0.01</v>
      </c>
      <c r="K1532" s="30">
        <v>0.8</v>
      </c>
      <c r="L1532" s="25">
        <v>112</v>
      </c>
      <c r="M1532" s="30">
        <v>0.4</v>
      </c>
      <c r="N1532" s="25">
        <v>0.02</v>
      </c>
      <c r="O1532" s="25">
        <v>0.96</v>
      </c>
      <c r="P1532" s="25">
        <v>4.4800000000000004</v>
      </c>
      <c r="Q1532" s="25">
        <v>1E-3</v>
      </c>
      <c r="R1532" s="25">
        <v>16.399999999999999</v>
      </c>
      <c r="S1532" s="31">
        <v>0.7</v>
      </c>
      <c r="T1532" s="51">
        <v>0.09</v>
      </c>
      <c r="U1532" s="42">
        <v>22.6</v>
      </c>
      <c r="V1532" s="42">
        <v>61.97</v>
      </c>
      <c r="W1532" s="42">
        <v>3.6129500000000002E-3</v>
      </c>
      <c r="X1532" s="42">
        <v>30</v>
      </c>
      <c r="Y1532" s="44">
        <v>4.59</v>
      </c>
      <c r="Z1532" s="87">
        <f t="shared" si="93"/>
        <v>6.6966092530435155</v>
      </c>
      <c r="AA1532" s="88">
        <f t="shared" si="94"/>
        <v>6.9091902833162404</v>
      </c>
      <c r="AB1532" s="90">
        <f t="shared" si="95"/>
        <v>-1.5624295338515707E-2</v>
      </c>
      <c r="AC1532" s="19">
        <v>6.7</v>
      </c>
      <c r="AD1532" s="13">
        <v>6.9</v>
      </c>
      <c r="AE1532" s="94">
        <v>-3.1</v>
      </c>
    </row>
    <row r="1533" spans="1:31" x14ac:dyDescent="0.35">
      <c r="A1533" s="2" t="s">
        <v>155</v>
      </c>
      <c r="B1533" s="9">
        <v>40343</v>
      </c>
      <c r="C1533" s="18">
        <v>3.84</v>
      </c>
      <c r="D1533" s="12">
        <v>7.16</v>
      </c>
      <c r="F1533" s="12">
        <v>1.8</v>
      </c>
      <c r="H1533" s="23">
        <f t="shared" si="92"/>
        <v>6.9183097091893466E-8</v>
      </c>
      <c r="I1533" s="32">
        <v>7.0000000000000007E-2</v>
      </c>
      <c r="J1533" s="25">
        <v>0.01</v>
      </c>
      <c r="K1533" s="33"/>
      <c r="L1533" s="25">
        <v>113</v>
      </c>
      <c r="M1533" s="33"/>
      <c r="N1533" s="25">
        <v>0.01</v>
      </c>
      <c r="O1533" s="25">
        <v>1.02</v>
      </c>
      <c r="P1533" s="25">
        <v>4.58</v>
      </c>
      <c r="Q1533" s="35"/>
      <c r="R1533" s="25">
        <v>17</v>
      </c>
      <c r="S1533" s="34"/>
      <c r="T1533" s="51">
        <v>0.09</v>
      </c>
      <c r="U1533" s="42">
        <v>28.9</v>
      </c>
      <c r="V1533" s="42">
        <v>65.510000000000005</v>
      </c>
      <c r="W1533" s="42">
        <v>3.2799999999999999E-3</v>
      </c>
      <c r="X1533" s="42">
        <v>23</v>
      </c>
      <c r="Y1533" s="44">
        <v>4.59</v>
      </c>
      <c r="Z1533" s="87">
        <f t="shared" si="93"/>
        <v>6.789758388116657</v>
      </c>
      <c r="AA1533" s="88">
        <f t="shared" si="94"/>
        <v>6.8999729730979702</v>
      </c>
      <c r="AB1533" s="90">
        <f t="shared" si="95"/>
        <v>-8.0508946503924945E-3</v>
      </c>
      <c r="AC1533" s="19">
        <v>6.78</v>
      </c>
      <c r="AD1533" s="13">
        <v>6.9</v>
      </c>
      <c r="AE1533" s="94">
        <v>1.73</v>
      </c>
    </row>
    <row r="1534" spans="1:31" x14ac:dyDescent="0.35">
      <c r="A1534" s="2" t="s">
        <v>155</v>
      </c>
      <c r="B1534" s="9">
        <v>41781</v>
      </c>
      <c r="C1534" s="18">
        <v>3.87</v>
      </c>
      <c r="D1534" s="12">
        <v>7.31</v>
      </c>
      <c r="F1534" s="12">
        <v>1.8</v>
      </c>
      <c r="H1534" s="23">
        <f t="shared" si="92"/>
        <v>4.8977881936844561E-8</v>
      </c>
      <c r="I1534" s="32">
        <v>0.27</v>
      </c>
      <c r="J1534" s="25">
        <v>0.01</v>
      </c>
      <c r="K1534" s="29">
        <v>0.8</v>
      </c>
      <c r="L1534" s="25">
        <v>115</v>
      </c>
      <c r="M1534" s="29">
        <v>0.7</v>
      </c>
      <c r="N1534" s="25">
        <v>4.0000000000000001E-3</v>
      </c>
      <c r="O1534" s="25">
        <v>1.01</v>
      </c>
      <c r="P1534" s="25">
        <v>5.21</v>
      </c>
      <c r="Q1534" s="25">
        <v>1E-3</v>
      </c>
      <c r="R1534" s="25">
        <v>15.6</v>
      </c>
      <c r="S1534" s="29">
        <v>1</v>
      </c>
      <c r="T1534" s="51">
        <v>0.08</v>
      </c>
      <c r="U1534" s="42">
        <v>24</v>
      </c>
      <c r="V1534" s="42">
        <v>52.23</v>
      </c>
      <c r="W1534" s="42">
        <v>3.2799999999999999E-3</v>
      </c>
      <c r="X1534" s="42">
        <v>24</v>
      </c>
      <c r="Y1534" s="44">
        <v>4.91</v>
      </c>
      <c r="Z1534" s="87">
        <f t="shared" si="93"/>
        <v>6.9022977307423385</v>
      </c>
      <c r="AA1534" s="88">
        <f t="shared" si="94"/>
        <v>6.9316633283875824</v>
      </c>
      <c r="AB1534" s="90">
        <f t="shared" si="95"/>
        <v>-2.122717963403806E-3</v>
      </c>
      <c r="AC1534" s="19">
        <v>6.87</v>
      </c>
      <c r="AD1534" s="13">
        <v>6.93</v>
      </c>
      <c r="AE1534" s="94">
        <v>0.83</v>
      </c>
    </row>
    <row r="1535" spans="1:31" x14ac:dyDescent="0.35">
      <c r="A1535" s="2" t="s">
        <v>155</v>
      </c>
      <c r="B1535" s="9">
        <v>41380</v>
      </c>
      <c r="C1535" s="18">
        <v>3.69</v>
      </c>
      <c r="D1535" s="12">
        <v>7.18</v>
      </c>
      <c r="F1535" s="12">
        <v>1.8</v>
      </c>
      <c r="H1535" s="23">
        <f t="shared" si="92"/>
        <v>6.606934480075943E-8</v>
      </c>
      <c r="I1535" s="28"/>
      <c r="J1535" s="25">
        <v>0.01</v>
      </c>
      <c r="K1535" s="36"/>
      <c r="L1535" s="25">
        <v>120</v>
      </c>
      <c r="M1535" s="36"/>
      <c r="N1535" s="25">
        <v>0.01</v>
      </c>
      <c r="O1535" s="25">
        <v>1.1100000000000001</v>
      </c>
      <c r="P1535" s="25">
        <v>5.29</v>
      </c>
      <c r="Q1535" s="35"/>
      <c r="R1535" s="25">
        <v>17.7</v>
      </c>
      <c r="S1535" s="36"/>
      <c r="T1535" s="51">
        <v>0.08</v>
      </c>
      <c r="U1535" s="42">
        <v>27.5</v>
      </c>
      <c r="V1535" s="42">
        <v>54.44</v>
      </c>
      <c r="W1535" s="42">
        <v>3.2799999999999999E-3</v>
      </c>
      <c r="X1535" s="42">
        <v>33</v>
      </c>
      <c r="Y1535" s="44">
        <v>4.76</v>
      </c>
      <c r="Z1535" s="87">
        <f t="shared" si="93"/>
        <v>7.2224382260622448</v>
      </c>
      <c r="AA1535" s="88">
        <f t="shared" si="94"/>
        <v>7.1440507290799147</v>
      </c>
      <c r="AB1535" s="90">
        <f t="shared" si="95"/>
        <v>5.4562737790066051E-3</v>
      </c>
      <c r="AC1535" s="19">
        <v>7.22</v>
      </c>
      <c r="AD1535" s="13">
        <v>7.14</v>
      </c>
      <c r="AE1535" s="94">
        <v>1.1000000000000001</v>
      </c>
    </row>
    <row r="1536" spans="1:31" x14ac:dyDescent="0.35">
      <c r="A1536" s="2" t="s">
        <v>155</v>
      </c>
      <c r="B1536" s="9">
        <v>42131</v>
      </c>
      <c r="C1536" s="18">
        <v>3.8</v>
      </c>
      <c r="D1536" s="12">
        <v>7.28</v>
      </c>
      <c r="F1536" s="12">
        <v>1.7</v>
      </c>
      <c r="H1536" s="23">
        <f t="shared" si="92"/>
        <v>5.2480746024977185E-8</v>
      </c>
      <c r="I1536" s="28"/>
      <c r="J1536" s="25">
        <v>0.01</v>
      </c>
      <c r="K1536" s="36"/>
      <c r="L1536" s="25">
        <v>120</v>
      </c>
      <c r="M1536" s="36"/>
      <c r="N1536" s="25">
        <v>0.27</v>
      </c>
      <c r="O1536" s="25">
        <v>0.98</v>
      </c>
      <c r="P1536" s="25">
        <v>5.32</v>
      </c>
      <c r="Q1536" s="25">
        <v>7.0000000000000001E-3</v>
      </c>
      <c r="R1536" s="25">
        <v>15.2</v>
      </c>
      <c r="S1536" s="36"/>
      <c r="T1536" s="51">
        <v>0.09</v>
      </c>
      <c r="U1536" s="42">
        <v>27.5</v>
      </c>
      <c r="V1536" s="42">
        <v>56.22</v>
      </c>
      <c r="W1536" s="42">
        <v>3.2799999999999999E-3</v>
      </c>
      <c r="X1536" s="42">
        <v>33</v>
      </c>
      <c r="Y1536" s="44">
        <v>4.75</v>
      </c>
      <c r="Z1536" s="87">
        <f t="shared" si="93"/>
        <v>7.1224040696752589</v>
      </c>
      <c r="AA1536" s="88">
        <f t="shared" si="94"/>
        <v>7.1630762957274472</v>
      </c>
      <c r="AB1536" s="90">
        <f t="shared" si="95"/>
        <v>-2.8471024433095286E-3</v>
      </c>
      <c r="AC1536" s="19">
        <v>7.13</v>
      </c>
      <c r="AD1536" s="13">
        <v>7.16</v>
      </c>
      <c r="AE1536" s="94">
        <v>0.51</v>
      </c>
    </row>
    <row r="1537" spans="1:31" x14ac:dyDescent="0.35">
      <c r="A1537" s="2" t="s">
        <v>155</v>
      </c>
      <c r="B1537" s="9">
        <v>39191</v>
      </c>
      <c r="C1537" s="18">
        <v>3.65</v>
      </c>
      <c r="D1537" s="12">
        <v>7.29</v>
      </c>
      <c r="F1537" s="12">
        <v>1.7</v>
      </c>
      <c r="H1537" s="23">
        <f t="shared" si="92"/>
        <v>5.1286138399136415E-8</v>
      </c>
      <c r="I1537" s="28"/>
      <c r="J1537" s="25">
        <v>0.01</v>
      </c>
      <c r="K1537" s="33"/>
      <c r="L1537" s="25">
        <v>113</v>
      </c>
      <c r="M1537" s="33"/>
      <c r="N1537" s="25">
        <v>0.01</v>
      </c>
      <c r="O1537" s="25">
        <v>1.02</v>
      </c>
      <c r="P1537" s="25">
        <v>4.24</v>
      </c>
      <c r="Q1537" s="25">
        <v>1E-3</v>
      </c>
      <c r="R1537" s="25">
        <v>16.2</v>
      </c>
      <c r="S1537" s="34"/>
      <c r="T1537" s="51">
        <v>0.1</v>
      </c>
      <c r="U1537" s="42">
        <v>25.7</v>
      </c>
      <c r="V1537" s="42">
        <v>66.400000000000006</v>
      </c>
      <c r="W1537" s="42">
        <v>3.2799999999999999E-3</v>
      </c>
      <c r="X1537" s="42">
        <v>30</v>
      </c>
      <c r="Y1537" s="44">
        <v>4.4000000000000004</v>
      </c>
      <c r="Z1537" s="87">
        <f t="shared" si="93"/>
        <v>6.7192414640843019</v>
      </c>
      <c r="AA1537" s="88">
        <f t="shared" si="94"/>
        <v>6.855486823036518</v>
      </c>
      <c r="AB1537" s="90">
        <f t="shared" si="95"/>
        <v>-1.0036691421770886E-2</v>
      </c>
      <c r="AE1537" s="96"/>
    </row>
    <row r="1538" spans="1:31" x14ac:dyDescent="0.35">
      <c r="A1538" s="2" t="s">
        <v>155</v>
      </c>
      <c r="B1538" s="9">
        <v>40003</v>
      </c>
      <c r="C1538" s="18">
        <v>4.09</v>
      </c>
      <c r="D1538" s="12">
        <v>7.17</v>
      </c>
      <c r="F1538" s="12">
        <v>1.7</v>
      </c>
      <c r="H1538" s="23">
        <f t="shared" si="92"/>
        <v>6.7608297539197998E-8</v>
      </c>
      <c r="J1538" s="25">
        <v>0.01</v>
      </c>
      <c r="K1538" s="33"/>
      <c r="L1538" s="25">
        <v>116</v>
      </c>
      <c r="M1538" s="33"/>
      <c r="N1538" s="25">
        <v>7.0000000000000001E-3</v>
      </c>
      <c r="O1538" s="25">
        <v>1.04</v>
      </c>
      <c r="P1538" s="25">
        <v>4.72</v>
      </c>
      <c r="Q1538" s="25">
        <v>1E-3</v>
      </c>
      <c r="R1538" s="25">
        <v>19</v>
      </c>
      <c r="S1538" s="34"/>
      <c r="T1538" s="51">
        <v>0.09</v>
      </c>
      <c r="U1538" s="42">
        <v>26.4</v>
      </c>
      <c r="V1538" s="42">
        <v>64.63</v>
      </c>
      <c r="W1538" s="42">
        <v>3.2799999999999999E-3</v>
      </c>
      <c r="X1538" s="42">
        <v>27</v>
      </c>
      <c r="Y1538" s="44">
        <v>4.67</v>
      </c>
      <c r="Z1538" s="87">
        <f t="shared" si="93"/>
        <v>7.0306281628999718</v>
      </c>
      <c r="AA1538" s="88">
        <f t="shared" si="94"/>
        <v>7.0265690199798376</v>
      </c>
      <c r="AB1538" s="90">
        <f t="shared" si="95"/>
        <v>2.8875905113416329E-4</v>
      </c>
      <c r="AD1538" s="100"/>
      <c r="AE1538" s="95">
        <v>0.09</v>
      </c>
    </row>
    <row r="1539" spans="1:31" x14ac:dyDescent="0.35">
      <c r="A1539" s="2" t="s">
        <v>155</v>
      </c>
      <c r="B1539" s="9">
        <v>39617</v>
      </c>
      <c r="C1539" s="18">
        <v>3.81</v>
      </c>
      <c r="D1539" s="12">
        <v>7.12</v>
      </c>
      <c r="F1539" s="12">
        <v>1.6</v>
      </c>
      <c r="H1539" s="23">
        <f t="shared" si="92"/>
        <v>7.5857757502918145E-8</v>
      </c>
      <c r="I1539" s="32">
        <v>2E-3</v>
      </c>
      <c r="J1539" s="25">
        <v>0.01</v>
      </c>
      <c r="K1539" s="29">
        <v>0.8</v>
      </c>
      <c r="L1539" s="25">
        <v>121</v>
      </c>
      <c r="M1539" s="29">
        <v>0.8</v>
      </c>
      <c r="N1539" s="25">
        <v>4.0000000000000001E-3</v>
      </c>
      <c r="O1539" s="25">
        <v>1.23</v>
      </c>
      <c r="P1539" s="25">
        <v>4.79</v>
      </c>
      <c r="Q1539" s="25">
        <v>1E-3</v>
      </c>
      <c r="R1539" s="25">
        <v>17.100000000000001</v>
      </c>
      <c r="S1539" s="29">
        <v>0.5</v>
      </c>
      <c r="T1539" s="51">
        <v>0.08</v>
      </c>
      <c r="U1539" s="42">
        <v>30.3</v>
      </c>
      <c r="V1539" s="42">
        <v>62.86</v>
      </c>
      <c r="W1539" s="42">
        <v>3.2799999999999999E-3</v>
      </c>
      <c r="X1539" s="42">
        <v>38</v>
      </c>
      <c r="Y1539" s="44">
        <v>4.4800000000000004</v>
      </c>
      <c r="Z1539" s="87">
        <f t="shared" si="93"/>
        <v>7.2082177793636024</v>
      </c>
      <c r="AA1539" s="88">
        <f t="shared" si="94"/>
        <v>7.1991917338505349</v>
      </c>
      <c r="AB1539" s="90">
        <f t="shared" si="95"/>
        <v>6.2648635792499953E-4</v>
      </c>
      <c r="AD1539" s="100"/>
      <c r="AE1539" s="95">
        <v>0.15</v>
      </c>
    </row>
    <row r="1540" spans="1:31" x14ac:dyDescent="0.35">
      <c r="A1540" s="2" t="s">
        <v>147</v>
      </c>
      <c r="B1540" s="9">
        <v>38686</v>
      </c>
      <c r="C1540" s="18">
        <v>39.340000000000003</v>
      </c>
      <c r="D1540" s="12">
        <v>7.2</v>
      </c>
      <c r="F1540" s="12">
        <v>1</v>
      </c>
      <c r="H1540" s="23">
        <f t="shared" ref="H1540:H1603" si="96">10^-(D1540)</f>
        <v>6.3095734448019177E-8</v>
      </c>
      <c r="I1540" s="24">
        <v>0.06</v>
      </c>
      <c r="J1540" s="25">
        <v>0.01</v>
      </c>
      <c r="K1540" s="29">
        <v>2</v>
      </c>
      <c r="L1540" s="25">
        <v>115</v>
      </c>
      <c r="M1540" s="29">
        <v>1</v>
      </c>
      <c r="N1540" s="25">
        <v>0.11</v>
      </c>
      <c r="O1540" s="25">
        <v>2.2999999999999998</v>
      </c>
      <c r="P1540" s="25">
        <v>8.9</v>
      </c>
      <c r="Q1540" s="25">
        <v>0.06</v>
      </c>
      <c r="R1540" s="25">
        <v>19.399999999999999</v>
      </c>
      <c r="S1540" s="29">
        <v>5</v>
      </c>
      <c r="T1540" s="51">
        <v>0.03</v>
      </c>
      <c r="U1540" s="42">
        <v>69</v>
      </c>
      <c r="V1540" s="42">
        <v>9.2899999999999991</v>
      </c>
      <c r="W1540" s="42">
        <v>0.03</v>
      </c>
      <c r="X1540" s="42">
        <v>39</v>
      </c>
      <c r="Y1540" s="44">
        <v>4.5999999999999996</v>
      </c>
      <c r="Z1540" s="87">
        <f t="shared" ref="Z1540:Z1603" si="97">(H1540/H$3)+(I1540/I$3*3)+(J1540/J$3)+(L1540/L$3*2)+(N1540/N$3*2)+(O1540/O$3)+(P1540/P$3*2)+(Q1540/Q$3*2)+(R1540/R$3)</f>
        <v>7.3867511519186051</v>
      </c>
      <c r="AA1540" s="88">
        <f t="shared" ref="AA1540:AA1603" si="98">(T1540/T$3*3)+(U1540/U$3*2)+(V1540/V$3)+(W1540/W$3)+(X1540/X$3)+Y1540</f>
        <v>7.2880321816541125</v>
      </c>
      <c r="AB1540" s="90">
        <f t="shared" ref="AB1540:AB1603" si="99">(Z1540-AA1540)/(Z1540+AA1540)</f>
        <v>6.727116034391121E-3</v>
      </c>
      <c r="AC1540" s="19">
        <v>7.38</v>
      </c>
      <c r="AD1540" s="13">
        <v>-7.28</v>
      </c>
      <c r="AE1540" s="94">
        <v>1.27</v>
      </c>
    </row>
    <row r="1541" spans="1:31" x14ac:dyDescent="0.35">
      <c r="A1541" s="2" t="s">
        <v>147</v>
      </c>
      <c r="B1541" s="9">
        <v>40807</v>
      </c>
      <c r="C1541" s="20"/>
      <c r="D1541" s="12">
        <v>7.06</v>
      </c>
      <c r="F1541" s="12">
        <v>1.6</v>
      </c>
      <c r="H1541" s="23">
        <f t="shared" si="96"/>
        <v>8.7096358995608061E-8</v>
      </c>
      <c r="I1541" s="32">
        <v>0.06</v>
      </c>
      <c r="J1541" s="25">
        <v>0.01</v>
      </c>
      <c r="K1541" s="36"/>
      <c r="L1541" s="25">
        <v>124</v>
      </c>
      <c r="M1541" s="36"/>
      <c r="N1541" s="25">
        <v>0.13</v>
      </c>
      <c r="O1541" s="25">
        <v>1.74</v>
      </c>
      <c r="P1541" s="25">
        <v>8.84</v>
      </c>
      <c r="Q1541" s="25">
        <v>0.09</v>
      </c>
      <c r="R1541" s="25">
        <v>22.8</v>
      </c>
      <c r="S1541" s="36"/>
      <c r="T1541" s="51">
        <v>0.02</v>
      </c>
      <c r="U1541" s="42">
        <v>65.900000000000006</v>
      </c>
      <c r="V1541" s="42">
        <v>7.96</v>
      </c>
      <c r="W1541" s="42">
        <v>4.5999999999999999E-3</v>
      </c>
      <c r="X1541" s="42">
        <v>41</v>
      </c>
      <c r="Y1541" s="44">
        <v>4.84</v>
      </c>
      <c r="Z1541" s="87">
        <f t="shared" si="97"/>
        <v>7.966293173172927</v>
      </c>
      <c r="AA1541" s="88">
        <f t="shared" si="98"/>
        <v>7.4975937193990356</v>
      </c>
      <c r="AB1541" s="90">
        <f t="shared" si="99"/>
        <v>3.0309291385145209E-2</v>
      </c>
      <c r="AC1541" s="19">
        <v>7.96</v>
      </c>
      <c r="AD1541" s="99">
        <v>7.5</v>
      </c>
      <c r="AE1541" s="95">
        <v>6.01</v>
      </c>
    </row>
    <row r="1542" spans="1:31" x14ac:dyDescent="0.35">
      <c r="A1542" s="2" t="s">
        <v>147</v>
      </c>
      <c r="B1542" s="9">
        <v>41200</v>
      </c>
      <c r="C1542" s="20"/>
      <c r="D1542" s="12">
        <v>7.16</v>
      </c>
      <c r="F1542" s="12">
        <v>1.6</v>
      </c>
      <c r="H1542" s="23">
        <f t="shared" si="96"/>
        <v>6.9183097091893466E-8</v>
      </c>
      <c r="I1542" s="32">
        <v>7.0000000000000007E-2</v>
      </c>
      <c r="J1542" s="25">
        <v>0.01</v>
      </c>
      <c r="K1542" s="30">
        <v>0.8</v>
      </c>
      <c r="L1542" s="25">
        <v>122</v>
      </c>
      <c r="M1542" s="33"/>
      <c r="N1542" s="25">
        <v>0.19</v>
      </c>
      <c r="O1542" s="25">
        <v>1.58</v>
      </c>
      <c r="P1542" s="25">
        <v>8.49</v>
      </c>
      <c r="Q1542" s="25">
        <v>0.1</v>
      </c>
      <c r="R1542" s="25">
        <v>22.1</v>
      </c>
      <c r="S1542" s="34"/>
      <c r="T1542" s="51">
        <v>0.02</v>
      </c>
      <c r="U1542" s="42">
        <v>68.3</v>
      </c>
      <c r="V1542" s="42">
        <v>13.94</v>
      </c>
      <c r="W1542" s="42">
        <v>0.01</v>
      </c>
      <c r="X1542" s="42">
        <v>45</v>
      </c>
      <c r="Y1542" s="44">
        <v>4.8099999999999996</v>
      </c>
      <c r="Z1542" s="87">
        <f t="shared" si="97"/>
        <v>7.8067825095031811</v>
      </c>
      <c r="AA1542" s="88">
        <f t="shared" si="98"/>
        <v>7.7269612706815476</v>
      </c>
      <c r="AB1542" s="90">
        <f t="shared" si="99"/>
        <v>5.1385705822865231E-3</v>
      </c>
      <c r="AC1542" s="19">
        <v>7.81</v>
      </c>
      <c r="AD1542" s="99">
        <v>7.73</v>
      </c>
      <c r="AE1542" s="95">
        <v>1.01</v>
      </c>
    </row>
    <row r="1543" spans="1:31" x14ac:dyDescent="0.35">
      <c r="A1543" s="2" t="s">
        <v>147</v>
      </c>
      <c r="B1543" s="9">
        <v>38883</v>
      </c>
      <c r="C1543" s="20"/>
      <c r="D1543" s="12">
        <v>7.27</v>
      </c>
      <c r="F1543" s="12">
        <v>1.2</v>
      </c>
      <c r="H1543" s="23">
        <f t="shared" si="96"/>
        <v>5.3703179637025192E-8</v>
      </c>
      <c r="I1543" s="32">
        <v>0.06</v>
      </c>
      <c r="J1543" s="25">
        <v>0.02</v>
      </c>
      <c r="K1543" s="30">
        <v>5</v>
      </c>
      <c r="L1543" s="25">
        <v>119</v>
      </c>
      <c r="M1543" s="30">
        <v>5</v>
      </c>
      <c r="N1543" s="27">
        <v>0.56999999999999995</v>
      </c>
      <c r="O1543" s="25">
        <v>1.66</v>
      </c>
      <c r="P1543" s="25">
        <v>8.3699999999999992</v>
      </c>
      <c r="Q1543" s="25">
        <v>0.14000000000000001</v>
      </c>
      <c r="R1543" s="25">
        <v>23.2</v>
      </c>
      <c r="S1543" s="29">
        <v>10</v>
      </c>
      <c r="T1543" s="51">
        <v>0.06</v>
      </c>
      <c r="U1543" s="42">
        <v>83</v>
      </c>
      <c r="V1543" s="42">
        <v>6.15</v>
      </c>
      <c r="W1543" s="42">
        <v>0.02</v>
      </c>
      <c r="X1543" s="42">
        <v>45</v>
      </c>
      <c r="Y1543" s="44">
        <v>4.66</v>
      </c>
      <c r="Z1543" s="87">
        <f t="shared" si="97"/>
        <v>7.7116099735166186</v>
      </c>
      <c r="AA1543" s="88">
        <f t="shared" si="98"/>
        <v>7.7588239130262071</v>
      </c>
      <c r="AB1543" s="90">
        <f t="shared" si="99"/>
        <v>-3.0518820516506799E-3</v>
      </c>
      <c r="AC1543" s="19">
        <v>7.68</v>
      </c>
      <c r="AD1543" s="99">
        <v>7.77</v>
      </c>
      <c r="AE1543" s="95">
        <v>-1.1000000000000001</v>
      </c>
    </row>
    <row r="1544" spans="1:31" x14ac:dyDescent="0.35">
      <c r="A1544" s="2" t="s">
        <v>147</v>
      </c>
      <c r="B1544" s="9">
        <v>42310</v>
      </c>
      <c r="C1544" s="20"/>
      <c r="D1544" s="12">
        <v>7.16</v>
      </c>
      <c r="F1544" s="12">
        <v>1.6</v>
      </c>
      <c r="H1544" s="23">
        <f t="shared" si="96"/>
        <v>6.9183097091893466E-8</v>
      </c>
      <c r="I1544" s="32">
        <v>0.12</v>
      </c>
      <c r="J1544" s="25">
        <v>0.03</v>
      </c>
      <c r="K1544" s="36"/>
      <c r="L1544" s="25">
        <v>118</v>
      </c>
      <c r="M1544" s="36"/>
      <c r="N1544" s="25">
        <v>0.26</v>
      </c>
      <c r="O1544" s="25">
        <v>1.55</v>
      </c>
      <c r="P1544" s="25">
        <v>9.0399999999999991</v>
      </c>
      <c r="Q1544" s="25">
        <v>0.17</v>
      </c>
      <c r="R1544" s="25">
        <v>21.4</v>
      </c>
      <c r="S1544" s="36"/>
      <c r="T1544" s="51">
        <v>0.02</v>
      </c>
      <c r="U1544" s="42">
        <v>79.400000000000006</v>
      </c>
      <c r="V1544" s="42">
        <v>8.49</v>
      </c>
      <c r="W1544" s="42">
        <v>5.9100000000000003E-3</v>
      </c>
      <c r="X1544" s="42">
        <v>42</v>
      </c>
      <c r="Y1544" s="44">
        <v>4.8499999999999996</v>
      </c>
      <c r="Z1544" s="87">
        <f t="shared" si="97"/>
        <v>7.6329410293672701</v>
      </c>
      <c r="AA1544" s="88">
        <f t="shared" si="98"/>
        <v>7.8254244007697142</v>
      </c>
      <c r="AB1544" s="90">
        <f t="shared" si="99"/>
        <v>-1.2451728630194402E-2</v>
      </c>
      <c r="AC1544" s="19">
        <v>7.63</v>
      </c>
      <c r="AD1544" s="99">
        <v>7.83</v>
      </c>
      <c r="AE1544" s="95">
        <v>2.58</v>
      </c>
    </row>
    <row r="1545" spans="1:31" x14ac:dyDescent="0.35">
      <c r="A1545" s="2" t="s">
        <v>147</v>
      </c>
      <c r="B1545" s="9">
        <v>41893</v>
      </c>
      <c r="C1545" s="18">
        <v>39.380000000000003</v>
      </c>
      <c r="D1545" s="12">
        <v>7.35</v>
      </c>
      <c r="F1545" s="12">
        <v>1.6</v>
      </c>
      <c r="H1545" s="23">
        <f t="shared" si="96"/>
        <v>4.466835921509628E-8</v>
      </c>
      <c r="I1545" s="32">
        <v>0.08</v>
      </c>
      <c r="J1545" s="25">
        <v>0.01</v>
      </c>
      <c r="K1545" s="36"/>
      <c r="L1545" s="25">
        <v>127</v>
      </c>
      <c r="N1545" s="25">
        <v>0.17</v>
      </c>
      <c r="O1545" s="25">
        <v>1.69</v>
      </c>
      <c r="P1545" s="25">
        <v>9.27</v>
      </c>
      <c r="Q1545" s="25">
        <v>0.09</v>
      </c>
      <c r="R1545" s="25">
        <v>23</v>
      </c>
      <c r="S1545" s="36"/>
      <c r="T1545" s="51">
        <v>0.01</v>
      </c>
      <c r="U1545" s="42">
        <v>87.2</v>
      </c>
      <c r="V1545" s="42">
        <v>15.22</v>
      </c>
      <c r="W1545" s="42">
        <v>0.01</v>
      </c>
      <c r="X1545" s="42">
        <v>45</v>
      </c>
      <c r="Y1545" s="44">
        <v>4.68</v>
      </c>
      <c r="Z1545" s="87">
        <f t="shared" si="97"/>
        <v>8.162447057792459</v>
      </c>
      <c r="AA1545" s="88">
        <f t="shared" si="98"/>
        <v>8.0107536425667387</v>
      </c>
      <c r="AB1545" s="90">
        <f t="shared" si="99"/>
        <v>9.3793070423191689E-3</v>
      </c>
      <c r="AC1545" s="19">
        <v>8.16</v>
      </c>
      <c r="AD1545" s="99">
        <v>8.01</v>
      </c>
      <c r="AE1545" s="95">
        <v>1.82</v>
      </c>
    </row>
    <row r="1546" spans="1:31" x14ac:dyDescent="0.35">
      <c r="A1546" s="2" t="s">
        <v>147</v>
      </c>
      <c r="B1546" s="9">
        <v>41577</v>
      </c>
      <c r="C1546" s="18">
        <v>39.28</v>
      </c>
      <c r="D1546" s="12">
        <v>7.25</v>
      </c>
      <c r="E1546" s="16"/>
      <c r="F1546" s="12">
        <v>4.7</v>
      </c>
      <c r="H1546" s="23">
        <f t="shared" si="96"/>
        <v>5.6234132519034806E-8</v>
      </c>
      <c r="I1546" s="32">
        <v>0.03</v>
      </c>
      <c r="J1546" s="25">
        <v>0.01</v>
      </c>
      <c r="K1546" s="30">
        <v>0.6</v>
      </c>
      <c r="L1546" s="25">
        <v>127</v>
      </c>
      <c r="M1546" s="30">
        <v>1.4</v>
      </c>
      <c r="N1546" s="25">
        <v>0.21</v>
      </c>
      <c r="O1546" s="25">
        <v>1.72</v>
      </c>
      <c r="P1546" s="25">
        <v>8.85</v>
      </c>
      <c r="Q1546" s="25">
        <v>0.1</v>
      </c>
      <c r="R1546" s="25">
        <v>22.7</v>
      </c>
      <c r="S1546" s="31">
        <v>19</v>
      </c>
      <c r="T1546" s="51">
        <v>0.01</v>
      </c>
      <c r="U1546" s="42">
        <v>83.8</v>
      </c>
      <c r="V1546" s="42">
        <v>18.989999999999998</v>
      </c>
      <c r="W1546" s="42">
        <v>0.01</v>
      </c>
      <c r="X1546" s="42">
        <v>47</v>
      </c>
      <c r="Y1546" s="44">
        <v>4.68</v>
      </c>
      <c r="Z1546" s="87">
        <f t="shared" si="97"/>
        <v>8.1118482672626655</v>
      </c>
      <c r="AA1546" s="88">
        <f t="shared" si="98"/>
        <v>8.0571958619400732</v>
      </c>
      <c r="AB1546" s="90">
        <f t="shared" si="99"/>
        <v>3.3800640833112189E-3</v>
      </c>
      <c r="AC1546" s="19">
        <v>8.11</v>
      </c>
      <c r="AD1546" s="99">
        <v>8.06</v>
      </c>
      <c r="AE1546" s="95">
        <v>0.68</v>
      </c>
    </row>
    <row r="1547" spans="1:31" x14ac:dyDescent="0.35">
      <c r="A1547" s="2" t="s">
        <v>147</v>
      </c>
      <c r="B1547" s="9">
        <v>40128</v>
      </c>
      <c r="C1547" s="20"/>
      <c r="D1547" s="12">
        <v>7.14</v>
      </c>
      <c r="F1547" s="12">
        <v>1.5</v>
      </c>
      <c r="H1547" s="23">
        <f t="shared" si="96"/>
        <v>7.2443596007499061E-8</v>
      </c>
      <c r="I1547" s="32">
        <v>0.08</v>
      </c>
      <c r="J1547" s="25">
        <v>0.01</v>
      </c>
      <c r="K1547" s="29">
        <v>0.7</v>
      </c>
      <c r="L1547" s="25">
        <v>107</v>
      </c>
      <c r="M1547" s="36"/>
      <c r="N1547" s="25">
        <v>0.12</v>
      </c>
      <c r="O1547" s="25">
        <v>1.66</v>
      </c>
      <c r="P1547" s="25">
        <v>7.84</v>
      </c>
      <c r="Q1547" s="25">
        <v>0.08</v>
      </c>
      <c r="R1547" s="25">
        <v>20.7</v>
      </c>
      <c r="S1547" s="36"/>
      <c r="T1547" s="51">
        <v>0.02</v>
      </c>
      <c r="U1547" s="42">
        <v>60.4</v>
      </c>
      <c r="V1547" s="42">
        <v>7.21</v>
      </c>
      <c r="W1547" s="42">
        <v>5.5799999999999999E-3</v>
      </c>
      <c r="X1547" s="42">
        <v>40</v>
      </c>
      <c r="Y1547" s="44">
        <v>4.71</v>
      </c>
      <c r="Z1547" s="87">
        <f t="shared" si="97"/>
        <v>6.9438307303418911</v>
      </c>
      <c r="AA1547" s="88">
        <f t="shared" si="98"/>
        <v>7.2128096609786034</v>
      </c>
      <c r="AB1547" s="90">
        <f t="shared" si="99"/>
        <v>-1.9000195187667875E-2</v>
      </c>
      <c r="AE1547" s="95">
        <v>3.9</v>
      </c>
    </row>
    <row r="1548" spans="1:31" x14ac:dyDescent="0.35">
      <c r="A1548" s="2" t="s">
        <v>147</v>
      </c>
      <c r="B1548" s="9">
        <v>35404</v>
      </c>
      <c r="C1548" s="18">
        <v>39.5</v>
      </c>
      <c r="D1548" s="12">
        <v>7.44</v>
      </c>
      <c r="F1548" s="12">
        <v>2.2000000000000002</v>
      </c>
      <c r="H1548" s="23">
        <f t="shared" si="96"/>
        <v>3.630780547701001E-8</v>
      </c>
      <c r="I1548" s="32">
        <v>0.08</v>
      </c>
      <c r="J1548" s="25">
        <v>7.0000000000000007E-2</v>
      </c>
      <c r="K1548" s="33"/>
      <c r="L1548" s="25">
        <v>103</v>
      </c>
      <c r="M1548" s="33"/>
      <c r="N1548" s="25">
        <v>0.38</v>
      </c>
      <c r="O1548" s="25">
        <v>1.84</v>
      </c>
      <c r="P1548" s="25">
        <v>8.3699999999999992</v>
      </c>
      <c r="Q1548" s="25">
        <v>0.16</v>
      </c>
      <c r="R1548" s="25">
        <v>20.8</v>
      </c>
      <c r="S1548" s="34"/>
      <c r="T1548" s="51">
        <v>0.03</v>
      </c>
      <c r="U1548" s="42">
        <v>71</v>
      </c>
      <c r="V1548" s="42">
        <v>10.18</v>
      </c>
      <c r="W1548" s="42">
        <v>0.03</v>
      </c>
      <c r="X1548" s="42">
        <v>33</v>
      </c>
      <c r="Y1548" s="44">
        <v>4.5</v>
      </c>
      <c r="Z1548" s="87">
        <f t="shared" si="97"/>
        <v>6.8123429038003458</v>
      </c>
      <c r="AA1548" s="88">
        <f t="shared" si="98"/>
        <v>7.0747708589582095</v>
      </c>
      <c r="AB1548" s="90">
        <f t="shared" si="99"/>
        <v>-1.8897228008718681E-2</v>
      </c>
    </row>
    <row r="1549" spans="1:31" x14ac:dyDescent="0.35">
      <c r="A1549" s="2" t="s">
        <v>147</v>
      </c>
      <c r="B1549" s="9">
        <v>36361</v>
      </c>
      <c r="C1549" s="18">
        <v>39.049999999999997</v>
      </c>
      <c r="D1549" s="12">
        <v>7.28</v>
      </c>
      <c r="F1549" s="12">
        <v>0.9</v>
      </c>
      <c r="H1549" s="23">
        <f t="shared" si="96"/>
        <v>5.2480746024977185E-8</v>
      </c>
      <c r="I1549" s="32">
        <v>0.05</v>
      </c>
      <c r="J1549" s="25">
        <v>0.01</v>
      </c>
      <c r="K1549" s="36"/>
      <c r="L1549" s="25">
        <v>112</v>
      </c>
      <c r="M1549" s="36"/>
      <c r="N1549" s="25">
        <v>7.0000000000000007E-2</v>
      </c>
      <c r="O1549" s="25">
        <v>1.67</v>
      </c>
      <c r="P1549" s="25">
        <v>8.2799999999999994</v>
      </c>
      <c r="Q1549" s="25">
        <v>0.09</v>
      </c>
      <c r="R1549" s="25">
        <v>23</v>
      </c>
      <c r="S1549" s="36"/>
      <c r="T1549" s="51">
        <v>0.06</v>
      </c>
      <c r="U1549" s="42">
        <v>69</v>
      </c>
      <c r="V1549" s="42">
        <v>11.95</v>
      </c>
      <c r="W1549" s="42">
        <v>0.03</v>
      </c>
      <c r="X1549" s="42">
        <v>31</v>
      </c>
      <c r="Y1549" s="44">
        <v>4.5999999999999996</v>
      </c>
      <c r="Z1549" s="87">
        <f t="shared" si="97"/>
        <v>7.3250677739502104</v>
      </c>
      <c r="AA1549" s="88">
        <f t="shared" si="98"/>
        <v>7.1062131174582124</v>
      </c>
      <c r="AB1549" s="90">
        <f t="shared" si="99"/>
        <v>1.516529670088341E-2</v>
      </c>
    </row>
    <row r="1550" spans="1:31" x14ac:dyDescent="0.35">
      <c r="A1550" s="2" t="s">
        <v>147</v>
      </c>
      <c r="B1550" s="9">
        <v>39386</v>
      </c>
      <c r="C1550" s="19">
        <v>39.200000000000003</v>
      </c>
      <c r="D1550" s="12">
        <v>7.24</v>
      </c>
      <c r="F1550" s="12">
        <v>1.5</v>
      </c>
      <c r="H1550" s="23">
        <f t="shared" si="96"/>
        <v>5.7543993733715586E-8</v>
      </c>
      <c r="I1550" s="24">
        <v>7.0000000000000007E-2</v>
      </c>
      <c r="J1550" s="25">
        <v>0.01</v>
      </c>
      <c r="K1550" s="33"/>
      <c r="L1550" s="25">
        <v>125</v>
      </c>
      <c r="M1550" s="33"/>
      <c r="N1550" s="25">
        <v>0.15</v>
      </c>
      <c r="O1550" s="25">
        <v>1.84</v>
      </c>
      <c r="P1550" s="25">
        <v>8.67</v>
      </c>
      <c r="Q1550" s="25">
        <v>0.13</v>
      </c>
      <c r="R1550" s="25">
        <v>24.8</v>
      </c>
      <c r="S1550" s="34"/>
      <c r="T1550" s="51">
        <v>0.01</v>
      </c>
      <c r="U1550" s="42">
        <v>70.099999999999994</v>
      </c>
      <c r="V1550" s="42">
        <v>7.83</v>
      </c>
      <c r="W1550" s="42">
        <v>6.5700000000000003E-3</v>
      </c>
      <c r="X1550" s="42">
        <v>40</v>
      </c>
      <c r="Y1550" s="44">
        <v>4.72</v>
      </c>
      <c r="Z1550" s="87">
        <f t="shared" si="97"/>
        <v>8.0950434922089212</v>
      </c>
      <c r="AA1550" s="88">
        <f t="shared" si="98"/>
        <v>7.4344513817585263</v>
      </c>
      <c r="AB1550" s="90">
        <f t="shared" si="99"/>
        <v>4.2537900672981001E-2</v>
      </c>
      <c r="AD1550" s="100"/>
      <c r="AE1550" s="96"/>
    </row>
    <row r="1551" spans="1:31" x14ac:dyDescent="0.35">
      <c r="A1551" s="2" t="s">
        <v>147</v>
      </c>
      <c r="B1551" s="9">
        <v>39716</v>
      </c>
      <c r="C1551" s="20"/>
      <c r="D1551" s="12">
        <v>7.28</v>
      </c>
      <c r="F1551" s="12">
        <v>1.5</v>
      </c>
      <c r="H1551" s="23">
        <f t="shared" si="96"/>
        <v>5.2480746024977185E-8</v>
      </c>
      <c r="I1551" s="32">
        <v>0.11</v>
      </c>
      <c r="J1551" s="25">
        <v>0.01</v>
      </c>
      <c r="K1551" s="30">
        <v>0.5</v>
      </c>
      <c r="L1551" s="25">
        <v>126</v>
      </c>
      <c r="M1551" s="33"/>
      <c r="N1551" s="25">
        <v>0.15</v>
      </c>
      <c r="O1551" s="25">
        <v>1.92</v>
      </c>
      <c r="P1551" s="25">
        <v>8.9</v>
      </c>
      <c r="Q1551" s="25">
        <v>0.09</v>
      </c>
      <c r="R1551" s="25">
        <v>24.5</v>
      </c>
      <c r="S1551" s="34"/>
      <c r="T1551" s="51">
        <v>0.02</v>
      </c>
      <c r="U1551" s="42">
        <v>70.3</v>
      </c>
      <c r="V1551" s="42">
        <v>7.92</v>
      </c>
      <c r="W1551" s="42">
        <v>6.2399999999999999E-3</v>
      </c>
      <c r="X1551" s="42">
        <v>39</v>
      </c>
      <c r="Y1551" s="44">
        <v>4.75</v>
      </c>
      <c r="Z1551" s="87">
        <f t="shared" si="97"/>
        <v>8.1558544300649896</v>
      </c>
      <c r="AA1551" s="88">
        <f t="shared" si="98"/>
        <v>7.4421665959519849</v>
      </c>
      <c r="AB1551" s="90">
        <f t="shared" si="99"/>
        <v>4.575502449462001E-2</v>
      </c>
      <c r="AD1551" s="100"/>
      <c r="AE1551" s="95">
        <v>8.9</v>
      </c>
    </row>
    <row r="1552" spans="1:31" x14ac:dyDescent="0.35">
      <c r="A1552" s="2" t="s">
        <v>128</v>
      </c>
      <c r="B1552" s="9">
        <v>38693</v>
      </c>
      <c r="C1552" s="18">
        <v>2.81</v>
      </c>
      <c r="D1552" s="12">
        <v>7.2</v>
      </c>
      <c r="F1552" s="12">
        <v>2</v>
      </c>
      <c r="H1552" s="23">
        <f t="shared" si="96"/>
        <v>6.3095734448019177E-8</v>
      </c>
      <c r="I1552" s="24">
        <v>7.0000000000000007E-2</v>
      </c>
      <c r="J1552" s="25">
        <v>0.13</v>
      </c>
      <c r="K1552" s="29">
        <v>1</v>
      </c>
      <c r="L1552" s="25">
        <v>113</v>
      </c>
      <c r="M1552" s="29">
        <v>1</v>
      </c>
      <c r="N1552" s="25">
        <v>2.29</v>
      </c>
      <c r="O1552" s="25">
        <v>1.8</v>
      </c>
      <c r="P1552" s="25">
        <v>8.1999999999999993</v>
      </c>
      <c r="Q1552" s="25">
        <v>0.15</v>
      </c>
      <c r="R1552" s="25">
        <v>11.4</v>
      </c>
      <c r="S1552" s="29">
        <v>5</v>
      </c>
      <c r="T1552" s="51">
        <v>0.3</v>
      </c>
      <c r="U1552" s="42">
        <v>52</v>
      </c>
      <c r="V1552" s="42">
        <v>0.44</v>
      </c>
      <c r="W1552" s="42">
        <v>0.03</v>
      </c>
      <c r="X1552" s="42">
        <v>35</v>
      </c>
      <c r="Y1552" s="44">
        <v>4.8</v>
      </c>
      <c r="Z1552" s="87">
        <f t="shared" si="97"/>
        <v>6.9577173298412855</v>
      </c>
      <c r="AA1552" s="88">
        <f t="shared" si="98"/>
        <v>6.8870756681811445</v>
      </c>
      <c r="AB1552" s="90">
        <f t="shared" si="99"/>
        <v>5.102399268102558E-3</v>
      </c>
      <c r="AC1552" s="19">
        <v>6.95</v>
      </c>
      <c r="AD1552" s="13">
        <v>-6.87</v>
      </c>
      <c r="AE1552" s="94">
        <v>1.07</v>
      </c>
    </row>
    <row r="1553" spans="1:31" x14ac:dyDescent="0.35">
      <c r="A1553" s="2" t="s">
        <v>128</v>
      </c>
      <c r="B1553" s="9">
        <v>38868</v>
      </c>
      <c r="C1553" s="18">
        <v>2.75</v>
      </c>
      <c r="D1553" s="12">
        <v>7.29</v>
      </c>
      <c r="F1553" s="12">
        <v>2.8</v>
      </c>
      <c r="H1553" s="23">
        <f t="shared" si="96"/>
        <v>5.1286138399136415E-8</v>
      </c>
      <c r="I1553" s="32">
        <v>0.05</v>
      </c>
      <c r="J1553" s="25">
        <v>0.18</v>
      </c>
      <c r="K1553" s="30">
        <v>2.4</v>
      </c>
      <c r="L1553" s="25">
        <v>94.1</v>
      </c>
      <c r="M1553" s="30">
        <v>0.2</v>
      </c>
      <c r="N1553" s="25">
        <v>2.1</v>
      </c>
      <c r="O1553" s="25">
        <v>1.63</v>
      </c>
      <c r="P1553" s="25">
        <v>7.63</v>
      </c>
      <c r="Q1553" s="25">
        <v>0.14000000000000001</v>
      </c>
      <c r="R1553" s="25">
        <v>11.5</v>
      </c>
      <c r="S1553" s="31">
        <v>3.6</v>
      </c>
      <c r="T1553" s="51">
        <v>0.04</v>
      </c>
      <c r="U1553" s="42">
        <v>37.6</v>
      </c>
      <c r="V1553" s="42">
        <v>0.22</v>
      </c>
      <c r="W1553" s="42">
        <v>5.2551999999999998E-3</v>
      </c>
      <c r="X1553" s="42">
        <v>18</v>
      </c>
      <c r="Y1553" s="44">
        <v>4.87</v>
      </c>
      <c r="Z1553" s="87">
        <f t="shared" si="97"/>
        <v>5.9610970902006803</v>
      </c>
      <c r="AA1553" s="88">
        <f t="shared" si="98"/>
        <v>6.1654461612433646</v>
      </c>
      <c r="AB1553" s="90">
        <f t="shared" si="99"/>
        <v>-1.6851386813661853E-2</v>
      </c>
      <c r="AC1553" s="19">
        <v>5.9</v>
      </c>
      <c r="AD1553" s="99">
        <v>6.2</v>
      </c>
      <c r="AE1553" s="95">
        <v>-4.7</v>
      </c>
    </row>
    <row r="1554" spans="1:31" x14ac:dyDescent="0.35">
      <c r="A1554" s="2" t="s">
        <v>128</v>
      </c>
      <c r="B1554" s="9">
        <v>41198</v>
      </c>
      <c r="C1554" s="18">
        <v>2.64</v>
      </c>
      <c r="D1554" s="12">
        <v>7.27</v>
      </c>
      <c r="F1554" s="12">
        <v>3</v>
      </c>
      <c r="H1554" s="23">
        <f t="shared" si="96"/>
        <v>5.3703179637025192E-8</v>
      </c>
      <c r="I1554" s="32">
        <v>0.03</v>
      </c>
      <c r="J1554" s="25">
        <v>0.19</v>
      </c>
      <c r="K1554" s="30">
        <v>2.2000000000000002</v>
      </c>
      <c r="L1554" s="25">
        <v>105</v>
      </c>
      <c r="M1554" s="30">
        <v>0.5</v>
      </c>
      <c r="N1554" s="25">
        <v>2.36</v>
      </c>
      <c r="O1554" s="25">
        <v>1.75</v>
      </c>
      <c r="P1554" s="25">
        <v>8.11</v>
      </c>
      <c r="Q1554" s="25">
        <v>0.15</v>
      </c>
      <c r="R1554" s="25">
        <v>12</v>
      </c>
      <c r="S1554" s="31">
        <v>3.3</v>
      </c>
      <c r="T1554" s="51">
        <v>0.01</v>
      </c>
      <c r="U1554" s="42">
        <v>40.700000000000003</v>
      </c>
      <c r="V1554" s="42">
        <v>0.22</v>
      </c>
      <c r="W1554" s="42">
        <v>4.2700000000000004E-3</v>
      </c>
      <c r="X1554" s="42">
        <v>19</v>
      </c>
      <c r="Y1554" s="44">
        <v>4.92</v>
      </c>
      <c r="Z1554" s="87">
        <f t="shared" si="97"/>
        <v>6.5773232032095219</v>
      </c>
      <c r="AA1554" s="88">
        <f t="shared" si="98"/>
        <v>6.3072220965107393</v>
      </c>
      <c r="AB1554" s="90">
        <f t="shared" si="99"/>
        <v>2.0963184995332881E-2</v>
      </c>
      <c r="AC1554" s="19">
        <v>6.62</v>
      </c>
      <c r="AD1554" s="99">
        <v>6.3</v>
      </c>
      <c r="AE1554" s="95">
        <v>4.88</v>
      </c>
    </row>
    <row r="1555" spans="1:31" x14ac:dyDescent="0.35">
      <c r="A1555" s="2" t="s">
        <v>128</v>
      </c>
      <c r="B1555" s="9">
        <v>42269</v>
      </c>
      <c r="C1555" s="18">
        <v>2.5499999999999998</v>
      </c>
      <c r="D1555" s="12">
        <v>7.21</v>
      </c>
      <c r="F1555" s="12">
        <v>2.7</v>
      </c>
      <c r="H1555" s="23">
        <f t="shared" si="96"/>
        <v>6.1659500186148087E-8</v>
      </c>
      <c r="I1555" s="32">
        <v>7.0000000000000007E-2</v>
      </c>
      <c r="J1555" s="25">
        <v>0.19</v>
      </c>
      <c r="K1555" s="30">
        <v>2</v>
      </c>
      <c r="L1555" s="25">
        <v>102</v>
      </c>
      <c r="M1555" s="30">
        <v>0.2</v>
      </c>
      <c r="N1555" s="25">
        <v>2.0699999999999998</v>
      </c>
      <c r="O1555" s="25">
        <v>1.82</v>
      </c>
      <c r="P1555" s="25">
        <v>8.2200000000000006</v>
      </c>
      <c r="Q1555" s="25">
        <v>0.13</v>
      </c>
      <c r="R1555" s="25">
        <v>12.6</v>
      </c>
      <c r="S1555" s="31">
        <v>0.7</v>
      </c>
      <c r="T1555" s="51">
        <v>0.02</v>
      </c>
      <c r="U1555" s="42">
        <v>43.2</v>
      </c>
      <c r="V1555" s="42">
        <v>0.22</v>
      </c>
      <c r="W1555" s="42">
        <v>5.2599999999999999E-3</v>
      </c>
      <c r="X1555" s="42">
        <v>19</v>
      </c>
      <c r="Y1555" s="43">
        <v>4.91</v>
      </c>
      <c r="Z1555" s="87">
        <f t="shared" si="97"/>
        <v>6.4578956834295855</v>
      </c>
      <c r="AA1555" s="88">
        <f t="shared" si="98"/>
        <v>6.3496048910525245</v>
      </c>
      <c r="AB1555" s="90">
        <f t="shared" si="99"/>
        <v>8.4552635190055393E-3</v>
      </c>
      <c r="AC1555" s="19">
        <v>6.49</v>
      </c>
      <c r="AD1555" s="13">
        <v>6.35</v>
      </c>
      <c r="AE1555" s="94">
        <v>2.2200000000000002</v>
      </c>
    </row>
    <row r="1556" spans="1:31" x14ac:dyDescent="0.35">
      <c r="A1556" s="2" t="s">
        <v>128</v>
      </c>
      <c r="B1556" s="9">
        <v>37032</v>
      </c>
      <c r="C1556" s="19">
        <v>2.81</v>
      </c>
      <c r="D1556" s="12">
        <v>7.44</v>
      </c>
      <c r="F1556" s="12">
        <v>2.2999999999999998</v>
      </c>
      <c r="H1556" s="23">
        <f t="shared" si="96"/>
        <v>3.630780547701001E-8</v>
      </c>
      <c r="I1556" s="24">
        <v>0.04</v>
      </c>
      <c r="J1556" s="25">
        <v>7.0000000000000007E-2</v>
      </c>
      <c r="K1556" s="33"/>
      <c r="L1556" s="25">
        <v>100</v>
      </c>
      <c r="M1556" s="33"/>
      <c r="N1556" s="25">
        <v>2.4</v>
      </c>
      <c r="O1556" s="25">
        <v>1.9</v>
      </c>
      <c r="P1556" s="25">
        <v>8.1999999999999993</v>
      </c>
      <c r="Q1556" s="25">
        <v>0.16</v>
      </c>
      <c r="R1556" s="25">
        <v>13</v>
      </c>
      <c r="S1556" s="34"/>
      <c r="T1556" s="51">
        <v>0.73</v>
      </c>
      <c r="U1556" s="42">
        <v>37</v>
      </c>
      <c r="V1556" s="42">
        <v>0.44</v>
      </c>
      <c r="W1556" s="42">
        <v>0.01</v>
      </c>
      <c r="X1556" s="42">
        <v>17</v>
      </c>
      <c r="Y1556" s="44">
        <v>5.0999999999999996</v>
      </c>
      <c r="Z1556" s="87">
        <f t="shared" si="97"/>
        <v>6.3788017478022736</v>
      </c>
      <c r="AA1556" s="88">
        <f t="shared" si="98"/>
        <v>6.380194416141725</v>
      </c>
      <c r="AB1556" s="90">
        <f t="shared" si="99"/>
        <v>-1.0915187382742363E-4</v>
      </c>
      <c r="AD1556" s="100"/>
      <c r="AE1556" s="96"/>
    </row>
    <row r="1557" spans="1:31" x14ac:dyDescent="0.35">
      <c r="A1557" s="2" t="s">
        <v>128</v>
      </c>
      <c r="B1557" s="9">
        <v>40078</v>
      </c>
      <c r="C1557" s="18">
        <v>2.86</v>
      </c>
      <c r="D1557" s="12">
        <v>7.4</v>
      </c>
      <c r="F1557" s="12">
        <v>2.7</v>
      </c>
      <c r="H1557" s="23">
        <f t="shared" si="96"/>
        <v>3.981071705534957E-8</v>
      </c>
      <c r="I1557" s="24">
        <v>0.04</v>
      </c>
      <c r="J1557" s="25">
        <v>0.2</v>
      </c>
      <c r="K1557" s="30">
        <v>2.1</v>
      </c>
      <c r="L1557" s="25">
        <v>101</v>
      </c>
      <c r="M1557" s="30">
        <v>0.2</v>
      </c>
      <c r="N1557" s="25">
        <v>2.2999999999999998</v>
      </c>
      <c r="O1557" s="25">
        <v>1.72</v>
      </c>
      <c r="P1557" s="25">
        <v>7.86</v>
      </c>
      <c r="Q1557" s="25">
        <v>0.14000000000000001</v>
      </c>
      <c r="R1557" s="25">
        <v>11.5</v>
      </c>
      <c r="S1557" s="31">
        <v>0.5</v>
      </c>
      <c r="T1557" s="51">
        <v>0.01</v>
      </c>
      <c r="U1557" s="42">
        <v>37.5</v>
      </c>
      <c r="V1557" s="42">
        <v>0.22</v>
      </c>
      <c r="W1557" s="42">
        <v>3.2799999999999999E-3</v>
      </c>
      <c r="X1557" s="42">
        <v>19</v>
      </c>
      <c r="Y1557" s="44">
        <v>4.8899999999999997</v>
      </c>
      <c r="Z1557" s="87">
        <f t="shared" si="97"/>
        <v>6.3337937179948254</v>
      </c>
      <c r="AA1557" s="88">
        <f t="shared" si="98"/>
        <v>6.2105824837962782</v>
      </c>
      <c r="AB1557" s="90">
        <f t="shared" si="99"/>
        <v>9.8220295865293732E-3</v>
      </c>
      <c r="AD1557" s="100"/>
      <c r="AE1557" s="95">
        <v>0.16</v>
      </c>
    </row>
    <row r="1558" spans="1:31" x14ac:dyDescent="0.35">
      <c r="A1558" s="2" t="s">
        <v>128</v>
      </c>
      <c r="B1558" s="9">
        <v>36536</v>
      </c>
      <c r="C1558" s="18">
        <v>2.73</v>
      </c>
      <c r="D1558" s="12">
        <v>7.4</v>
      </c>
      <c r="F1558" s="12">
        <v>0.5</v>
      </c>
      <c r="H1558" s="23">
        <f t="shared" si="96"/>
        <v>3.981071705534957E-8</v>
      </c>
      <c r="I1558" s="32">
        <v>0.06</v>
      </c>
      <c r="J1558" s="25">
        <v>0.19</v>
      </c>
      <c r="K1558" s="36"/>
      <c r="L1558" s="25">
        <v>102</v>
      </c>
      <c r="M1558" s="36"/>
      <c r="N1558" s="25">
        <v>2.0099999999999998</v>
      </c>
      <c r="O1558" s="25">
        <v>1.5</v>
      </c>
      <c r="P1558" s="25">
        <v>8.8000000000000007</v>
      </c>
      <c r="Q1558" s="25">
        <v>0.13</v>
      </c>
      <c r="R1558" s="25">
        <v>10.9</v>
      </c>
      <c r="S1558" s="36"/>
      <c r="T1558" s="51">
        <v>0.64</v>
      </c>
      <c r="U1558" s="42">
        <v>36.1</v>
      </c>
      <c r="V1558" s="42">
        <v>0.44</v>
      </c>
      <c r="W1558" s="42">
        <v>0.01</v>
      </c>
      <c r="X1558" s="42">
        <v>18</v>
      </c>
      <c r="Y1558" s="44">
        <v>4.9000000000000004</v>
      </c>
      <c r="Z1558" s="87">
        <f t="shared" si="97"/>
        <v>6.4202227665683242</v>
      </c>
      <c r="AA1558" s="88">
        <f t="shared" si="98"/>
        <v>6.1868238197121785</v>
      </c>
      <c r="AB1558" s="90">
        <f t="shared" si="99"/>
        <v>1.8513372284206506E-2</v>
      </c>
      <c r="AD1558" s="100"/>
      <c r="AE1558" s="96"/>
    </row>
    <row r="1559" spans="1:31" x14ac:dyDescent="0.35">
      <c r="A1559" s="2" t="s">
        <v>125</v>
      </c>
      <c r="B1559" s="9">
        <v>38684</v>
      </c>
      <c r="C1559" s="18">
        <v>8.74</v>
      </c>
      <c r="D1559" s="12">
        <v>7.1</v>
      </c>
      <c r="F1559" s="12">
        <v>3</v>
      </c>
      <c r="H1559" s="23">
        <f t="shared" si="96"/>
        <v>7.943282347242818E-8</v>
      </c>
      <c r="I1559" s="32">
        <v>0.06</v>
      </c>
      <c r="J1559" s="25">
        <v>0.22</v>
      </c>
      <c r="K1559" s="29">
        <v>1</v>
      </c>
      <c r="L1559" s="25">
        <v>101</v>
      </c>
      <c r="M1559" s="29">
        <v>1</v>
      </c>
      <c r="N1559" s="25">
        <v>2.75</v>
      </c>
      <c r="O1559" s="25">
        <v>1.8</v>
      </c>
      <c r="P1559" s="25">
        <v>8.8000000000000007</v>
      </c>
      <c r="Q1559" s="25">
        <v>0.17</v>
      </c>
      <c r="R1559" s="25">
        <v>12.1</v>
      </c>
      <c r="S1559" s="29">
        <v>5</v>
      </c>
      <c r="T1559" s="51">
        <v>0.03</v>
      </c>
      <c r="U1559" s="42">
        <v>24</v>
      </c>
      <c r="V1559" s="42">
        <v>0.44</v>
      </c>
      <c r="W1559" s="42">
        <v>0.03</v>
      </c>
      <c r="X1559" s="42">
        <v>18</v>
      </c>
      <c r="Y1559" s="44">
        <v>5.4</v>
      </c>
      <c r="Z1559" s="87">
        <f t="shared" si="97"/>
        <v>6.4598142010846784</v>
      </c>
      <c r="AA1559" s="88">
        <f t="shared" si="98"/>
        <v>6.4160897029015889</v>
      </c>
      <c r="AB1559" s="90">
        <f t="shared" si="99"/>
        <v>3.3958391200444439E-3</v>
      </c>
      <c r="AC1559" s="19">
        <v>6.45</v>
      </c>
      <c r="AD1559" s="99">
        <v>-6.4</v>
      </c>
      <c r="AE1559" s="95">
        <v>0.71</v>
      </c>
    </row>
    <row r="1560" spans="1:31" x14ac:dyDescent="0.35">
      <c r="A1560" s="2" t="s">
        <v>125</v>
      </c>
      <c r="B1560" s="9">
        <v>38860</v>
      </c>
      <c r="C1560" s="18">
        <v>8.61</v>
      </c>
      <c r="D1560" s="12">
        <v>7.22</v>
      </c>
      <c r="F1560" s="12">
        <v>2.5</v>
      </c>
      <c r="H1560" s="23">
        <f t="shared" si="96"/>
        <v>6.0255958607435649E-8</v>
      </c>
      <c r="I1560" s="32">
        <v>2E-3</v>
      </c>
      <c r="J1560" s="25">
        <v>0.24</v>
      </c>
      <c r="K1560" s="30">
        <v>0.8</v>
      </c>
      <c r="L1560" s="25">
        <v>102</v>
      </c>
      <c r="M1560" s="30">
        <v>0.2</v>
      </c>
      <c r="N1560" s="25">
        <v>2.35</v>
      </c>
      <c r="O1560" s="25">
        <v>1.83</v>
      </c>
      <c r="P1560" s="25">
        <v>8.7899999999999991</v>
      </c>
      <c r="Q1560" s="25">
        <v>0.18</v>
      </c>
      <c r="R1560" s="25">
        <v>12.6</v>
      </c>
      <c r="S1560" s="31">
        <v>0.9</v>
      </c>
      <c r="T1560" s="51">
        <v>0.02</v>
      </c>
      <c r="U1560" s="42">
        <v>24.9</v>
      </c>
      <c r="V1560" s="42">
        <v>0.22</v>
      </c>
      <c r="W1560" s="42">
        <v>6.2405500000000001E-3</v>
      </c>
      <c r="X1560" s="42">
        <v>20</v>
      </c>
      <c r="Y1560" s="44">
        <v>5.6</v>
      </c>
      <c r="Z1560" s="87">
        <f t="shared" si="97"/>
        <v>6.512109365165605</v>
      </c>
      <c r="AA1560" s="88">
        <f t="shared" si="98"/>
        <v>6.6868627443025606</v>
      </c>
      <c r="AB1560" s="90">
        <f t="shared" si="99"/>
        <v>-1.3239923358243765E-2</v>
      </c>
      <c r="AC1560" s="19">
        <v>6.4</v>
      </c>
      <c r="AD1560" s="99">
        <v>6.7</v>
      </c>
      <c r="AE1560" s="95">
        <v>-4</v>
      </c>
    </row>
    <row r="1561" spans="1:31" x14ac:dyDescent="0.35">
      <c r="A1561" s="2" t="s">
        <v>125</v>
      </c>
      <c r="B1561" s="9">
        <v>41200</v>
      </c>
      <c r="C1561" s="18">
        <v>8.44</v>
      </c>
      <c r="D1561" s="12">
        <v>7.17</v>
      </c>
      <c r="F1561" s="12">
        <v>2.5</v>
      </c>
      <c r="H1561" s="23">
        <f t="shared" si="96"/>
        <v>6.7608297539197998E-8</v>
      </c>
      <c r="I1561" s="32">
        <v>0.08</v>
      </c>
      <c r="J1561" s="25">
        <v>0.23</v>
      </c>
      <c r="K1561" s="29">
        <v>0.6</v>
      </c>
      <c r="L1561" s="25">
        <v>111</v>
      </c>
      <c r="M1561" s="29">
        <v>0.2</v>
      </c>
      <c r="N1561" s="25">
        <v>2.87</v>
      </c>
      <c r="O1561" s="25">
        <v>1.96</v>
      </c>
      <c r="P1561" s="25">
        <v>9.2799999999999994</v>
      </c>
      <c r="Q1561" s="25">
        <v>0.19</v>
      </c>
      <c r="R1561" s="25">
        <v>13</v>
      </c>
      <c r="S1561" s="29">
        <v>0.8</v>
      </c>
      <c r="T1561" s="51">
        <v>0.02</v>
      </c>
      <c r="U1561" s="42">
        <v>31.1</v>
      </c>
      <c r="V1561" s="42">
        <v>0.22</v>
      </c>
      <c r="W1561" s="42">
        <v>6.5700000000000003E-3</v>
      </c>
      <c r="X1561" s="42">
        <v>23</v>
      </c>
      <c r="Y1561" s="44">
        <v>5.62</v>
      </c>
      <c r="Z1561" s="87">
        <f t="shared" si="97"/>
        <v>7.0493503509173996</v>
      </c>
      <c r="AA1561" s="88">
        <f t="shared" si="98"/>
        <v>6.9205686916563671</v>
      </c>
      <c r="AB1561" s="90">
        <f t="shared" si="99"/>
        <v>9.2184971772968985E-3</v>
      </c>
      <c r="AC1561" s="19">
        <v>7.12</v>
      </c>
      <c r="AD1561" s="99">
        <v>6.92</v>
      </c>
      <c r="AE1561" s="95">
        <v>2.88</v>
      </c>
    </row>
    <row r="1562" spans="1:31" x14ac:dyDescent="0.35">
      <c r="A1562" s="2" t="s">
        <v>125</v>
      </c>
      <c r="B1562" s="9">
        <v>42319</v>
      </c>
      <c r="C1562" s="18">
        <v>8.6999999999999993</v>
      </c>
      <c r="D1562" s="12">
        <v>7.19</v>
      </c>
      <c r="F1562" s="12">
        <v>2.5</v>
      </c>
      <c r="H1562" s="23">
        <f t="shared" si="96"/>
        <v>6.4565422903465397E-8</v>
      </c>
      <c r="J1562" s="25">
        <v>0.22</v>
      </c>
      <c r="K1562" s="30">
        <v>0.9</v>
      </c>
      <c r="L1562" s="25">
        <v>114</v>
      </c>
      <c r="M1562" s="30">
        <v>0.2</v>
      </c>
      <c r="N1562" s="25">
        <v>2.87</v>
      </c>
      <c r="O1562" s="25">
        <v>2.0699999999999998</v>
      </c>
      <c r="P1562" s="25">
        <v>9.59</v>
      </c>
      <c r="Q1562" s="25">
        <v>0.17</v>
      </c>
      <c r="R1562" s="25">
        <v>13.3</v>
      </c>
      <c r="S1562" s="31">
        <v>3.91</v>
      </c>
      <c r="T1562" s="51">
        <v>0.01</v>
      </c>
      <c r="U1562" s="42">
        <v>32.799999999999997</v>
      </c>
      <c r="V1562" s="42">
        <v>0.22</v>
      </c>
      <c r="W1562" s="42">
        <v>4.5999999999999999E-3</v>
      </c>
      <c r="X1562" s="41">
        <v>27</v>
      </c>
      <c r="Y1562" s="43">
        <v>5.84</v>
      </c>
      <c r="Z1562" s="87">
        <f t="shared" si="97"/>
        <v>7.23023820490197</v>
      </c>
      <c r="AA1562" s="88">
        <f t="shared" si="98"/>
        <v>7.2884358160153191</v>
      </c>
      <c r="AB1562" s="90">
        <f t="shared" si="99"/>
        <v>-4.0084659955518563E-3</v>
      </c>
      <c r="AC1562" s="19">
        <v>7.28</v>
      </c>
      <c r="AD1562" s="13">
        <v>7.29</v>
      </c>
      <c r="AE1562" s="94">
        <v>0.04</v>
      </c>
    </row>
    <row r="1563" spans="1:31" x14ac:dyDescent="0.35">
      <c r="A1563" s="2" t="s">
        <v>125</v>
      </c>
      <c r="B1563" s="9">
        <v>40071</v>
      </c>
      <c r="C1563" s="18">
        <v>8.9600000000000009</v>
      </c>
      <c r="D1563" s="12">
        <v>7.25</v>
      </c>
      <c r="F1563" s="12">
        <v>2.4</v>
      </c>
      <c r="H1563" s="23">
        <f t="shared" si="96"/>
        <v>5.6234132519034806E-8</v>
      </c>
      <c r="I1563" s="32">
        <v>0.05</v>
      </c>
      <c r="J1563" s="25">
        <v>0.26</v>
      </c>
      <c r="K1563" s="29">
        <v>0.6</v>
      </c>
      <c r="L1563" s="25">
        <v>104</v>
      </c>
      <c r="M1563" s="29">
        <v>0.2</v>
      </c>
      <c r="N1563" s="25">
        <v>2.69</v>
      </c>
      <c r="O1563" s="25">
        <v>1.95</v>
      </c>
      <c r="P1563" s="25">
        <v>8.83</v>
      </c>
      <c r="Q1563" s="25">
        <v>0.17</v>
      </c>
      <c r="R1563" s="25">
        <v>12.2</v>
      </c>
      <c r="S1563" s="29">
        <v>5.9</v>
      </c>
      <c r="T1563" s="51">
        <v>0.01</v>
      </c>
      <c r="U1563" s="42">
        <v>24.7</v>
      </c>
      <c r="V1563" s="42">
        <v>0.22</v>
      </c>
      <c r="W1563" s="42">
        <v>4.9300000000000004E-3</v>
      </c>
      <c r="X1563" s="42">
        <v>21</v>
      </c>
      <c r="Y1563" s="44">
        <v>5.61</v>
      </c>
      <c r="Z1563" s="87">
        <f t="shared" si="97"/>
        <v>6.6191306063086977</v>
      </c>
      <c r="AA1563" s="88">
        <f t="shared" si="98"/>
        <v>6.7205634788818953</v>
      </c>
      <c r="AB1563" s="90">
        <f t="shared" si="99"/>
        <v>-7.603837983496637E-3</v>
      </c>
      <c r="AE1563" s="95">
        <v>0.81</v>
      </c>
    </row>
    <row r="1564" spans="1:31" x14ac:dyDescent="0.35">
      <c r="A1564" s="2" t="s">
        <v>125</v>
      </c>
      <c r="B1564" s="9">
        <v>37694</v>
      </c>
      <c r="C1564" s="18">
        <v>8.1</v>
      </c>
      <c r="D1564" s="12">
        <v>7.18</v>
      </c>
      <c r="E1564" s="15"/>
      <c r="F1564" s="13">
        <v>1.8</v>
      </c>
      <c r="H1564" s="23">
        <f t="shared" si="96"/>
        <v>6.606934480075943E-8</v>
      </c>
      <c r="I1564" s="24">
        <v>7.0000000000000007E-2</v>
      </c>
      <c r="J1564" s="25">
        <v>0.27</v>
      </c>
      <c r="K1564" s="33"/>
      <c r="L1564" s="25">
        <v>104</v>
      </c>
      <c r="M1564" s="33"/>
      <c r="N1564" s="25">
        <v>2.2999999999999998</v>
      </c>
      <c r="O1564" s="25">
        <v>1.8</v>
      </c>
      <c r="P1564" s="25">
        <v>8.3000000000000007</v>
      </c>
      <c r="Q1564" s="25">
        <v>0.16</v>
      </c>
      <c r="R1564" s="25">
        <v>13</v>
      </c>
      <c r="S1564" s="34"/>
      <c r="T1564" s="51">
        <v>0.12</v>
      </c>
      <c r="U1564" s="42">
        <v>23</v>
      </c>
      <c r="V1564" s="42">
        <v>0.44</v>
      </c>
      <c r="W1564" s="42">
        <v>0.03</v>
      </c>
      <c r="X1564" s="42">
        <v>11</v>
      </c>
      <c r="Y1564" s="44">
        <v>5.7</v>
      </c>
      <c r="Z1564" s="87">
        <f t="shared" si="97"/>
        <v>6.5949379930802943</v>
      </c>
      <c r="AA1564" s="88">
        <f t="shared" si="98"/>
        <v>6.5006533395493715</v>
      </c>
      <c r="AB1564" s="90">
        <f t="shared" si="99"/>
        <v>7.1997247879901482E-3</v>
      </c>
      <c r="AD1564" s="100"/>
    </row>
    <row r="1565" spans="1:31" x14ac:dyDescent="0.35">
      <c r="A1565" s="2" t="s">
        <v>228</v>
      </c>
      <c r="B1565" s="9">
        <v>42319</v>
      </c>
      <c r="C1565" s="18">
        <v>9.8000000000000007</v>
      </c>
      <c r="D1565" s="12">
        <v>7.28</v>
      </c>
      <c r="F1565" s="12">
        <v>2.7</v>
      </c>
      <c r="H1565" s="23">
        <f t="shared" si="96"/>
        <v>5.2480746024977185E-8</v>
      </c>
      <c r="I1565" s="32">
        <v>4.0000000000000001E-3</v>
      </c>
      <c r="J1565" s="25">
        <v>0.26</v>
      </c>
      <c r="K1565" s="29">
        <v>6.3</v>
      </c>
      <c r="L1565" s="25">
        <v>93</v>
      </c>
      <c r="M1565" s="29">
        <v>0.2</v>
      </c>
      <c r="N1565" s="25">
        <v>3.15</v>
      </c>
      <c r="O1565" s="25">
        <v>2.4</v>
      </c>
      <c r="P1565" s="25">
        <v>7.54</v>
      </c>
      <c r="Q1565" s="25">
        <v>0.24</v>
      </c>
      <c r="R1565" s="25">
        <v>13</v>
      </c>
      <c r="S1565" s="29">
        <v>5.2</v>
      </c>
      <c r="T1565" s="51">
        <v>0.01</v>
      </c>
      <c r="U1565" s="42">
        <v>40.200000000000003</v>
      </c>
      <c r="V1565" s="42">
        <v>0.22</v>
      </c>
      <c r="W1565" s="42">
        <v>3.9399999999999999E-3</v>
      </c>
      <c r="X1565" s="42">
        <v>25</v>
      </c>
      <c r="Y1565" s="44">
        <v>4.51</v>
      </c>
      <c r="Z1565" s="87">
        <f t="shared" si="97"/>
        <v>6.0243119607771964</v>
      </c>
      <c r="AA1565" s="88">
        <f t="shared" si="98"/>
        <v>6.0560583141479629</v>
      </c>
      <c r="AB1565" s="90">
        <f t="shared" si="99"/>
        <v>-2.6279288339912375E-3</v>
      </c>
      <c r="AC1565" s="19">
        <v>6.08</v>
      </c>
      <c r="AD1565" s="99">
        <v>6.05</v>
      </c>
      <c r="AE1565" s="95">
        <v>0.47</v>
      </c>
    </row>
    <row r="1566" spans="1:31" x14ac:dyDescent="0.35">
      <c r="A1566" s="2" t="s">
        <v>228</v>
      </c>
      <c r="B1566" s="9">
        <v>38860</v>
      </c>
      <c r="C1566" s="19">
        <v>9.83</v>
      </c>
      <c r="D1566" s="12">
        <v>7.3</v>
      </c>
      <c r="F1566" s="12">
        <v>2.7</v>
      </c>
      <c r="H1566" s="23">
        <f t="shared" si="96"/>
        <v>5.0118723362727164E-8</v>
      </c>
      <c r="I1566" s="24">
        <v>7.0000000000000007E-2</v>
      </c>
      <c r="J1566" s="25">
        <v>0.28999999999999998</v>
      </c>
      <c r="K1566" s="30">
        <v>5.8</v>
      </c>
      <c r="L1566" s="25">
        <v>92.4</v>
      </c>
      <c r="M1566" s="30">
        <v>0.2</v>
      </c>
      <c r="N1566" s="25">
        <v>3.15</v>
      </c>
      <c r="O1566" s="25">
        <v>2.09</v>
      </c>
      <c r="P1566" s="25">
        <v>7.12</v>
      </c>
      <c r="Q1566" s="25">
        <v>0.31</v>
      </c>
      <c r="R1566" s="25">
        <v>12</v>
      </c>
      <c r="S1566" s="31">
        <v>8.3000000000000007</v>
      </c>
      <c r="T1566" s="51">
        <v>0.01</v>
      </c>
      <c r="U1566" s="42">
        <v>43.7</v>
      </c>
      <c r="V1566" s="42">
        <v>0.22</v>
      </c>
      <c r="W1566" s="42">
        <v>7.2259000000000004E-3</v>
      </c>
      <c r="X1566" s="42">
        <v>24</v>
      </c>
      <c r="Y1566" s="44">
        <v>4.51</v>
      </c>
      <c r="Z1566" s="87">
        <f t="shared" si="97"/>
        <v>5.919946266174704</v>
      </c>
      <c r="AA1566" s="88">
        <f t="shared" si="98"/>
        <v>6.1007845390500659</v>
      </c>
      <c r="AB1566" s="90">
        <f t="shared" si="99"/>
        <v>-1.5043866783603638E-2</v>
      </c>
      <c r="AC1566" s="19">
        <v>5.8</v>
      </c>
      <c r="AD1566" s="99">
        <v>6.1</v>
      </c>
      <c r="AE1566" s="95">
        <v>-5.2</v>
      </c>
    </row>
    <row r="1567" spans="1:31" x14ac:dyDescent="0.35">
      <c r="A1567" s="2" t="s">
        <v>228</v>
      </c>
      <c r="B1567" s="9">
        <v>41200</v>
      </c>
      <c r="C1567" s="18">
        <v>9.57</v>
      </c>
      <c r="D1567" s="12">
        <v>7.26</v>
      </c>
      <c r="F1567" s="12">
        <v>3.1</v>
      </c>
      <c r="H1567" s="23">
        <f t="shared" si="96"/>
        <v>5.4954087385762357E-8</v>
      </c>
      <c r="I1567" s="24">
        <v>7.0000000000000007E-2</v>
      </c>
      <c r="J1567" s="25">
        <v>0.27</v>
      </c>
      <c r="K1567" s="30">
        <v>5.8</v>
      </c>
      <c r="L1567" s="25">
        <v>96.9</v>
      </c>
      <c r="M1567" s="30">
        <v>0.4</v>
      </c>
      <c r="N1567" s="25">
        <v>3.58</v>
      </c>
      <c r="O1567" s="25">
        <v>2.12</v>
      </c>
      <c r="P1567" s="25">
        <v>7.27</v>
      </c>
      <c r="Q1567" s="25">
        <v>0.31</v>
      </c>
      <c r="R1567" s="25">
        <v>12.4</v>
      </c>
      <c r="S1567" s="31">
        <v>3.7</v>
      </c>
      <c r="T1567" s="51">
        <v>0.03</v>
      </c>
      <c r="U1567" s="42">
        <v>45</v>
      </c>
      <c r="V1567" s="42">
        <v>0.22</v>
      </c>
      <c r="W1567" s="42">
        <v>8.2100000000000003E-3</v>
      </c>
      <c r="X1567" s="42">
        <v>29</v>
      </c>
      <c r="Y1567" s="44">
        <v>4.41</v>
      </c>
      <c r="Z1567" s="87">
        <f t="shared" si="97"/>
        <v>6.1892911797197998</v>
      </c>
      <c r="AA1567" s="88">
        <f t="shared" si="98"/>
        <v>6.1695450339977116</v>
      </c>
      <c r="AB1567" s="90">
        <f t="shared" si="99"/>
        <v>1.597735044030381E-3</v>
      </c>
      <c r="AC1567" s="19">
        <v>6.25</v>
      </c>
      <c r="AD1567" s="99">
        <v>6.17</v>
      </c>
      <c r="AE1567" s="95">
        <v>1.34</v>
      </c>
    </row>
    <row r="1568" spans="1:31" x14ac:dyDescent="0.35">
      <c r="A1568" s="2" t="s">
        <v>228</v>
      </c>
      <c r="B1568" s="9">
        <v>37518</v>
      </c>
      <c r="C1568" s="18">
        <v>9.19</v>
      </c>
      <c r="D1568" s="12">
        <v>7.47</v>
      </c>
      <c r="F1568" s="12">
        <v>2</v>
      </c>
      <c r="H1568" s="23">
        <f t="shared" si="96"/>
        <v>3.3884415613920266E-8</v>
      </c>
      <c r="I1568" s="28"/>
      <c r="J1568" s="25">
        <v>0.25</v>
      </c>
      <c r="K1568" s="33"/>
      <c r="L1568" s="25">
        <v>103</v>
      </c>
      <c r="M1568" s="33"/>
      <c r="N1568" s="25">
        <v>2.41</v>
      </c>
      <c r="O1568" s="25">
        <v>1.4</v>
      </c>
      <c r="P1568" s="25">
        <v>7.5</v>
      </c>
      <c r="Q1568" s="25">
        <v>0.34</v>
      </c>
      <c r="R1568" s="25">
        <v>10.3</v>
      </c>
      <c r="S1568" s="34"/>
      <c r="T1568" s="51">
        <v>0.3</v>
      </c>
      <c r="U1568" s="42">
        <v>48</v>
      </c>
      <c r="V1568" s="42">
        <v>0.13</v>
      </c>
      <c r="W1568" s="42">
        <v>0.03</v>
      </c>
      <c r="X1568" s="42">
        <v>26.3</v>
      </c>
      <c r="Y1568" s="44">
        <v>4.76</v>
      </c>
      <c r="Z1568" s="87">
        <f t="shared" si="97"/>
        <v>6.3531457506283164</v>
      </c>
      <c r="AA1568" s="88">
        <f t="shared" si="98"/>
        <v>6.5133869754774967</v>
      </c>
      <c r="AB1568" s="90">
        <f t="shared" si="99"/>
        <v>-1.2454110851795803E-2</v>
      </c>
      <c r="AD1568" s="100"/>
      <c r="AE1568" s="96"/>
    </row>
    <row r="1569" spans="1:31" x14ac:dyDescent="0.35">
      <c r="A1569" s="2" t="s">
        <v>228</v>
      </c>
      <c r="B1569" s="9">
        <v>37692</v>
      </c>
      <c r="C1569" s="18">
        <v>9.08</v>
      </c>
      <c r="D1569" s="12">
        <v>7.29</v>
      </c>
      <c r="F1569" s="12">
        <v>3.1</v>
      </c>
      <c r="H1569" s="23">
        <f t="shared" si="96"/>
        <v>5.1286138399136415E-8</v>
      </c>
      <c r="I1569" s="24">
        <v>2E-3</v>
      </c>
      <c r="J1569" s="25">
        <v>0.24</v>
      </c>
      <c r="K1569" s="36"/>
      <c r="L1569" s="25">
        <v>98</v>
      </c>
      <c r="M1569" s="36"/>
      <c r="N1569" s="25">
        <v>3.4</v>
      </c>
      <c r="O1569" s="25">
        <v>1.8</v>
      </c>
      <c r="P1569" s="25">
        <v>6.9</v>
      </c>
      <c r="Q1569" s="25">
        <v>0.31</v>
      </c>
      <c r="R1569" s="25">
        <v>11</v>
      </c>
      <c r="S1569" s="36"/>
      <c r="T1569" s="51">
        <v>0.21</v>
      </c>
      <c r="U1569" s="42">
        <v>48</v>
      </c>
      <c r="V1569" s="42">
        <v>0.44</v>
      </c>
      <c r="W1569" s="42">
        <v>0.03</v>
      </c>
      <c r="X1569" s="42">
        <v>23</v>
      </c>
      <c r="Y1569" s="44">
        <v>4.4000000000000004</v>
      </c>
      <c r="Z1569" s="87">
        <f t="shared" si="97"/>
        <v>6.1289874024033413</v>
      </c>
      <c r="AA1569" s="88">
        <f t="shared" si="98"/>
        <v>6.0624551148780617</v>
      </c>
      <c r="AB1569" s="90">
        <f t="shared" si="99"/>
        <v>5.4572941168339944E-3</v>
      </c>
    </row>
    <row r="1570" spans="1:31" x14ac:dyDescent="0.35">
      <c r="A1570" s="2" t="s">
        <v>228</v>
      </c>
      <c r="B1570" s="9">
        <v>40071</v>
      </c>
      <c r="C1570" s="18">
        <v>10.119999999999999</v>
      </c>
      <c r="D1570" s="12">
        <v>7.37</v>
      </c>
      <c r="F1570" s="12">
        <v>2.6</v>
      </c>
      <c r="H1570" s="23">
        <f t="shared" si="96"/>
        <v>4.2657951880159239E-8</v>
      </c>
      <c r="I1570" s="32">
        <v>7.0000000000000007E-2</v>
      </c>
      <c r="J1570" s="25">
        <v>0.28000000000000003</v>
      </c>
      <c r="K1570" s="30">
        <v>6</v>
      </c>
      <c r="L1570" s="25">
        <v>96.5</v>
      </c>
      <c r="M1570" s="30">
        <v>0.4</v>
      </c>
      <c r="N1570" s="25">
        <v>3.39</v>
      </c>
      <c r="O1570" s="25">
        <v>2.2200000000000002</v>
      </c>
      <c r="P1570" s="25">
        <v>7.61</v>
      </c>
      <c r="Q1570" s="25">
        <v>0.3</v>
      </c>
      <c r="R1570" s="25">
        <v>12.8</v>
      </c>
      <c r="S1570" s="31">
        <v>4.9000000000000004</v>
      </c>
      <c r="T1570" s="51">
        <v>0.01</v>
      </c>
      <c r="U1570" s="42">
        <v>40.799999999999997</v>
      </c>
      <c r="V1570" s="42">
        <v>0.22</v>
      </c>
      <c r="W1570" s="42">
        <v>6.2399999999999999E-3</v>
      </c>
      <c r="X1570" s="42">
        <v>24</v>
      </c>
      <c r="Y1570" s="44">
        <v>4.49</v>
      </c>
      <c r="Z1570" s="87">
        <f t="shared" si="97"/>
        <v>6.2106471123277398</v>
      </c>
      <c r="AA1570" s="88">
        <f t="shared" si="98"/>
        <v>6.0203904614949773</v>
      </c>
      <c r="AB1570" s="90">
        <f t="shared" si="99"/>
        <v>1.5555233943517294E-2</v>
      </c>
      <c r="AD1570" s="100"/>
      <c r="AE1570" s="95">
        <v>4.03</v>
      </c>
    </row>
    <row r="1571" spans="1:31" x14ac:dyDescent="0.35">
      <c r="A1571" s="2" t="s">
        <v>232</v>
      </c>
      <c r="B1571" s="9">
        <v>38689</v>
      </c>
      <c r="C1571" s="18">
        <v>2.35</v>
      </c>
      <c r="D1571" s="12">
        <v>7</v>
      </c>
      <c r="F1571" s="12">
        <v>2</v>
      </c>
      <c r="H1571" s="23">
        <f t="shared" si="96"/>
        <v>9.9999999999999995E-8</v>
      </c>
      <c r="I1571" s="32">
        <v>1E-3</v>
      </c>
      <c r="J1571" s="25">
        <v>0.09</v>
      </c>
      <c r="K1571" s="29">
        <v>1</v>
      </c>
      <c r="L1571" s="25">
        <v>175</v>
      </c>
      <c r="M1571" s="29">
        <v>1</v>
      </c>
      <c r="N1571" s="25">
        <v>1.94</v>
      </c>
      <c r="O1571" s="25">
        <v>7.6</v>
      </c>
      <c r="P1571" s="25">
        <v>10.9</v>
      </c>
      <c r="Q1571" s="25">
        <v>0.35</v>
      </c>
      <c r="R1571" s="25">
        <v>21.6</v>
      </c>
      <c r="S1571" s="29">
        <v>5</v>
      </c>
      <c r="T1571" s="51">
        <v>0.06</v>
      </c>
      <c r="U1571" s="42">
        <v>142</v>
      </c>
      <c r="V1571" s="42">
        <v>0.44</v>
      </c>
      <c r="W1571" s="42">
        <v>0.03</v>
      </c>
      <c r="X1571" s="42">
        <v>49</v>
      </c>
      <c r="Y1571" s="44">
        <v>6.3</v>
      </c>
      <c r="Z1571" s="87">
        <f t="shared" si="97"/>
        <v>10.850521835286152</v>
      </c>
      <c r="AA1571" s="88">
        <f t="shared" si="98"/>
        <v>10.648050561338104</v>
      </c>
      <c r="AB1571" s="90">
        <f t="shared" si="99"/>
        <v>9.4178939053571678E-3</v>
      </c>
      <c r="AC1571" s="19">
        <v>10.85</v>
      </c>
      <c r="AD1571" s="99">
        <v>-10.63</v>
      </c>
      <c r="AE1571" s="95">
        <v>1.96</v>
      </c>
    </row>
    <row r="1572" spans="1:31" x14ac:dyDescent="0.35">
      <c r="A1572" s="2" t="s">
        <v>232</v>
      </c>
      <c r="B1572" s="9">
        <v>40631</v>
      </c>
      <c r="C1572" s="18">
        <v>2.11</v>
      </c>
      <c r="D1572" s="12">
        <v>7</v>
      </c>
      <c r="F1572" s="12">
        <v>2.5</v>
      </c>
      <c r="H1572" s="23">
        <f t="shared" si="96"/>
        <v>9.9999999999999995E-8</v>
      </c>
      <c r="I1572" s="32">
        <v>4.6900000000000004</v>
      </c>
      <c r="J1572" s="25">
        <v>0.02</v>
      </c>
      <c r="K1572" s="36"/>
      <c r="L1572" s="25">
        <v>155</v>
      </c>
      <c r="M1572" s="36"/>
      <c r="N1572" s="25">
        <v>2.1800000000000002</v>
      </c>
      <c r="O1572" s="25">
        <v>13.1</v>
      </c>
      <c r="P1572" s="25">
        <v>10.1</v>
      </c>
      <c r="Q1572" s="25">
        <v>0.28999999999999998</v>
      </c>
      <c r="R1572" s="25">
        <v>21.2</v>
      </c>
      <c r="S1572" s="36"/>
      <c r="T1572" s="51">
        <v>0.01</v>
      </c>
      <c r="U1572" s="42">
        <v>98.3</v>
      </c>
      <c r="V1572" s="42">
        <v>0.22</v>
      </c>
      <c r="W1572" s="42">
        <v>6.8999999999999999E-3</v>
      </c>
      <c r="X1572" s="42">
        <v>35</v>
      </c>
      <c r="Y1572" s="44">
        <v>6.6</v>
      </c>
      <c r="Z1572" s="87">
        <f t="shared" si="97"/>
        <v>10.433874971020334</v>
      </c>
      <c r="AA1572" s="88">
        <f t="shared" si="98"/>
        <v>9.637744823353497</v>
      </c>
      <c r="AB1572" s="90">
        <f t="shared" si="99"/>
        <v>3.9664469326486332E-2</v>
      </c>
      <c r="AC1572" s="19">
        <v>9.9499999999999993</v>
      </c>
      <c r="AD1572" s="99">
        <v>9.6300000000000008</v>
      </c>
      <c r="AE1572" s="95">
        <v>3.24</v>
      </c>
    </row>
    <row r="1573" spans="1:31" x14ac:dyDescent="0.35">
      <c r="A1573" s="2" t="s">
        <v>232</v>
      </c>
      <c r="B1573" s="9">
        <v>42157</v>
      </c>
      <c r="C1573" s="18">
        <v>2.2599999999999998</v>
      </c>
      <c r="D1573" s="12">
        <v>7.04</v>
      </c>
      <c r="F1573" s="12">
        <v>2.1</v>
      </c>
      <c r="H1573" s="23">
        <f t="shared" si="96"/>
        <v>9.120108393559095E-8</v>
      </c>
      <c r="I1573" s="28"/>
      <c r="J1573" s="25">
        <v>0.02</v>
      </c>
      <c r="K1573" s="29">
        <v>0.2</v>
      </c>
      <c r="L1573" s="25">
        <v>149</v>
      </c>
      <c r="M1573" s="29">
        <v>0.2</v>
      </c>
      <c r="N1573" s="25">
        <v>2.66</v>
      </c>
      <c r="O1573" s="25">
        <v>12.6</v>
      </c>
      <c r="P1573" s="25">
        <v>10.199999999999999</v>
      </c>
      <c r="Q1573" s="25">
        <v>0.38</v>
      </c>
      <c r="R1573" s="25">
        <v>20.9</v>
      </c>
      <c r="S1573" s="29">
        <v>0.6</v>
      </c>
      <c r="T1573" s="51">
        <v>0.01</v>
      </c>
      <c r="U1573" s="42">
        <v>116</v>
      </c>
      <c r="V1573" s="42">
        <v>0.22</v>
      </c>
      <c r="W1573" s="42">
        <v>4.5999999999999999E-3</v>
      </c>
      <c r="X1573" s="42">
        <v>32</v>
      </c>
      <c r="Y1573" s="44">
        <v>6.35</v>
      </c>
      <c r="Z1573" s="87">
        <f t="shared" si="97"/>
        <v>9.6158317508472795</v>
      </c>
      <c r="AA1573" s="88">
        <f t="shared" si="98"/>
        <v>9.671549904928213</v>
      </c>
      <c r="AB1573" s="90">
        <f t="shared" si="99"/>
        <v>-2.8888397126858863E-3</v>
      </c>
      <c r="AC1573" s="19">
        <v>9.66</v>
      </c>
      <c r="AD1573" s="99">
        <v>9.67</v>
      </c>
      <c r="AE1573" s="95">
        <v>0.03</v>
      </c>
    </row>
    <row r="1574" spans="1:31" x14ac:dyDescent="0.35">
      <c r="A1574" s="2" t="s">
        <v>232</v>
      </c>
      <c r="B1574" s="9">
        <v>40323</v>
      </c>
      <c r="C1574" s="18">
        <v>2.25</v>
      </c>
      <c r="D1574" s="12">
        <v>6.94</v>
      </c>
      <c r="F1574" s="12">
        <v>2.1</v>
      </c>
      <c r="H1574" s="23">
        <f t="shared" si="96"/>
        <v>1.1481536214968794E-7</v>
      </c>
      <c r="J1574" s="25">
        <v>0.02</v>
      </c>
      <c r="K1574" s="33"/>
      <c r="L1574" s="25">
        <v>158</v>
      </c>
      <c r="M1574" s="33"/>
      <c r="N1574" s="25">
        <v>2.36</v>
      </c>
      <c r="O1574" s="25">
        <v>12.5</v>
      </c>
      <c r="P1574" s="25">
        <v>10</v>
      </c>
      <c r="Q1574" s="25">
        <v>0.35</v>
      </c>
      <c r="R1574" s="25">
        <v>21.5</v>
      </c>
      <c r="S1574" s="34"/>
      <c r="T1574" s="51">
        <v>0.02</v>
      </c>
      <c r="U1574" s="42">
        <v>102</v>
      </c>
      <c r="V1574" s="42">
        <v>0.22</v>
      </c>
      <c r="W1574" s="42">
        <v>5.5799999999999999E-3</v>
      </c>
      <c r="X1574" s="42">
        <v>39</v>
      </c>
      <c r="Y1574" s="44">
        <v>6.71</v>
      </c>
      <c r="Z1574" s="87">
        <f t="shared" si="97"/>
        <v>10.060185033374934</v>
      </c>
      <c r="AA1574" s="88">
        <f t="shared" si="98"/>
        <v>9.9378941634631683</v>
      </c>
      <c r="AB1574" s="90">
        <f t="shared" si="99"/>
        <v>6.1151307937164648E-3</v>
      </c>
      <c r="AC1574" s="19">
        <v>10.1</v>
      </c>
      <c r="AD1574" s="13">
        <v>9.93</v>
      </c>
      <c r="AE1574" s="94">
        <v>1.69</v>
      </c>
    </row>
    <row r="1575" spans="1:31" x14ac:dyDescent="0.35">
      <c r="A1575" s="2" t="s">
        <v>232</v>
      </c>
      <c r="B1575" s="9">
        <v>41484</v>
      </c>
      <c r="C1575" s="18">
        <v>2.34</v>
      </c>
      <c r="D1575" s="12">
        <v>7.01</v>
      </c>
      <c r="F1575" s="12">
        <v>2</v>
      </c>
      <c r="H1575" s="23">
        <f t="shared" si="96"/>
        <v>9.7723722095581017E-8</v>
      </c>
      <c r="I1575" s="32">
        <v>1E-3</v>
      </c>
      <c r="J1575" s="25">
        <v>0.02</v>
      </c>
      <c r="K1575" s="33"/>
      <c r="L1575" s="25">
        <v>157</v>
      </c>
      <c r="M1575" s="33"/>
      <c r="N1575" s="25">
        <v>2.37</v>
      </c>
      <c r="O1575" s="25">
        <v>12.5</v>
      </c>
      <c r="P1575" s="25">
        <v>10.4</v>
      </c>
      <c r="Q1575" s="25">
        <v>0.3</v>
      </c>
      <c r="R1575" s="25">
        <v>20.399999999999999</v>
      </c>
      <c r="S1575" s="34"/>
      <c r="T1575" s="51">
        <v>0.01</v>
      </c>
      <c r="U1575" s="42">
        <v>121</v>
      </c>
      <c r="V1575" s="42">
        <v>0.22</v>
      </c>
      <c r="W1575" s="42">
        <v>5.9100000000000003E-3</v>
      </c>
      <c r="X1575" s="42">
        <v>34</v>
      </c>
      <c r="Y1575" s="44">
        <v>6.54</v>
      </c>
      <c r="Z1575" s="87">
        <f t="shared" si="97"/>
        <v>9.9939953230130563</v>
      </c>
      <c r="AA1575" s="88">
        <f t="shared" si="98"/>
        <v>10.022086639759758</v>
      </c>
      <c r="AB1575" s="90">
        <f t="shared" si="99"/>
        <v>-1.4034373359855161E-3</v>
      </c>
      <c r="AC1575" s="19">
        <v>10.039999999999999</v>
      </c>
      <c r="AD1575" s="99">
        <v>10.02</v>
      </c>
      <c r="AE1575" s="95">
        <v>0.19</v>
      </c>
    </row>
    <row r="1576" spans="1:31" x14ac:dyDescent="0.35">
      <c r="A1576" s="2" t="s">
        <v>232</v>
      </c>
      <c r="B1576" s="9">
        <v>40282</v>
      </c>
      <c r="C1576" s="18">
        <v>2.0499999999999998</v>
      </c>
      <c r="D1576" s="12">
        <v>6.95</v>
      </c>
      <c r="F1576" s="12">
        <v>2.2000000000000002</v>
      </c>
      <c r="H1576" s="23">
        <f t="shared" si="96"/>
        <v>1.1220184543019621E-7</v>
      </c>
      <c r="I1576" s="28"/>
      <c r="J1576" s="25">
        <v>0.02</v>
      </c>
      <c r="K1576" s="33"/>
      <c r="L1576" s="25">
        <v>164</v>
      </c>
      <c r="M1576" s="33"/>
      <c r="N1576" s="25">
        <v>2.2599999999999998</v>
      </c>
      <c r="O1576" s="25">
        <v>13.7</v>
      </c>
      <c r="P1576" s="25">
        <v>10.8</v>
      </c>
      <c r="Q1576" s="25">
        <v>0.28999999999999998</v>
      </c>
      <c r="R1576" s="25">
        <v>23.8</v>
      </c>
      <c r="S1576" s="34"/>
      <c r="T1576" s="51">
        <v>0.02</v>
      </c>
      <c r="U1576" s="42">
        <v>105</v>
      </c>
      <c r="V1576" s="42">
        <v>0.22</v>
      </c>
      <c r="W1576" s="42">
        <v>0.01</v>
      </c>
      <c r="X1576" s="42">
        <v>40</v>
      </c>
      <c r="Y1576" s="44">
        <v>6.73</v>
      </c>
      <c r="Z1576" s="87">
        <f t="shared" si="97"/>
        <v>10.550371577490706</v>
      </c>
      <c r="AA1576" s="88">
        <f t="shared" si="98"/>
        <v>10.048653455419924</v>
      </c>
      <c r="AB1576" s="90">
        <f t="shared" si="99"/>
        <v>2.4356401396143638E-2</v>
      </c>
      <c r="AC1576" s="19">
        <v>10.59</v>
      </c>
      <c r="AD1576" s="99">
        <v>10.050000000000001</v>
      </c>
      <c r="AE1576" s="95">
        <v>5.3</v>
      </c>
    </row>
    <row r="1577" spans="1:31" x14ac:dyDescent="0.35">
      <c r="A1577" s="2" t="s">
        <v>232</v>
      </c>
      <c r="B1577" s="9">
        <v>41793</v>
      </c>
      <c r="C1577" s="18">
        <v>2.3199999999999998</v>
      </c>
      <c r="D1577" s="12">
        <v>7.16</v>
      </c>
      <c r="F1577" s="12">
        <v>2</v>
      </c>
      <c r="H1577" s="23">
        <f t="shared" si="96"/>
        <v>6.9183097091893466E-8</v>
      </c>
      <c r="I1577" s="24">
        <v>0.09</v>
      </c>
      <c r="J1577" s="25">
        <v>0.02</v>
      </c>
      <c r="K1577" s="36"/>
      <c r="L1577" s="25">
        <v>151</v>
      </c>
      <c r="M1577" s="36"/>
      <c r="N1577" s="25">
        <v>2.17</v>
      </c>
      <c r="O1577" s="25">
        <v>12.4</v>
      </c>
      <c r="P1577" s="25">
        <v>10.3</v>
      </c>
      <c r="Q1577" s="25">
        <v>0.32</v>
      </c>
      <c r="R1577" s="25">
        <v>20</v>
      </c>
      <c r="S1577" s="34"/>
      <c r="T1577" s="51">
        <v>0.01</v>
      </c>
      <c r="U1577" s="42">
        <v>128</v>
      </c>
      <c r="V1577" s="42">
        <v>0.22</v>
      </c>
      <c r="W1577" s="42">
        <v>3.9399999999999999E-3</v>
      </c>
      <c r="X1577" s="42">
        <v>33</v>
      </c>
      <c r="Y1577" s="44">
        <v>6.61</v>
      </c>
      <c r="Z1577" s="87">
        <f t="shared" si="97"/>
        <v>9.6698728612087201</v>
      </c>
      <c r="AA1577" s="88">
        <f t="shared" si="98"/>
        <v>10.209562142970476</v>
      </c>
      <c r="AB1577" s="90">
        <f t="shared" si="99"/>
        <v>-2.7148119735208719E-2</v>
      </c>
      <c r="AC1577" s="19">
        <v>9.6999999999999993</v>
      </c>
      <c r="AD1577" s="13">
        <v>10.210000000000001</v>
      </c>
      <c r="AE1577" s="94">
        <v>5.09</v>
      </c>
    </row>
    <row r="1578" spans="1:31" x14ac:dyDescent="0.35">
      <c r="A1578" s="2" t="s">
        <v>232</v>
      </c>
      <c r="B1578" s="9">
        <v>38834</v>
      </c>
      <c r="C1578" s="20"/>
      <c r="D1578" s="12">
        <v>7</v>
      </c>
      <c r="F1578" s="12">
        <v>2.2000000000000002</v>
      </c>
      <c r="H1578" s="23">
        <f t="shared" si="96"/>
        <v>9.9999999999999995E-8</v>
      </c>
      <c r="I1578" s="24">
        <v>3.0000000000000001E-3</v>
      </c>
      <c r="J1578" s="25">
        <v>0.05</v>
      </c>
      <c r="K1578" s="30">
        <v>5</v>
      </c>
      <c r="L1578" s="25">
        <v>174.09</v>
      </c>
      <c r="M1578" s="30">
        <v>5</v>
      </c>
      <c r="N1578" s="25">
        <v>2.39</v>
      </c>
      <c r="O1578" s="25">
        <v>10.7</v>
      </c>
      <c r="P1578" s="25">
        <v>10.23</v>
      </c>
      <c r="Q1578" s="25">
        <v>0.34</v>
      </c>
      <c r="R1578" s="25">
        <v>23.2</v>
      </c>
      <c r="S1578" s="31">
        <v>10</v>
      </c>
      <c r="T1578" s="51">
        <v>0.06</v>
      </c>
      <c r="U1578" s="42">
        <v>143</v>
      </c>
      <c r="V1578" s="42">
        <v>0.48</v>
      </c>
      <c r="W1578" s="42">
        <v>0.02</v>
      </c>
      <c r="X1578" s="42">
        <v>47</v>
      </c>
      <c r="Y1578" s="44">
        <v>6.76</v>
      </c>
      <c r="Z1578" s="87">
        <f t="shared" si="97"/>
        <v>10.912621392071404</v>
      </c>
      <c r="AA1578" s="88">
        <f t="shared" si="98"/>
        <v>11.072878995332148</v>
      </c>
      <c r="AB1578" s="90">
        <f t="shared" si="99"/>
        <v>-7.2892406557443033E-3</v>
      </c>
      <c r="AC1578" s="19">
        <v>10.91</v>
      </c>
      <c r="AD1578" s="99">
        <v>11.05</v>
      </c>
      <c r="AE1578" s="95">
        <v>-1.25</v>
      </c>
    </row>
    <row r="1579" spans="1:31" x14ac:dyDescent="0.35">
      <c r="A1579" s="2" t="s">
        <v>232</v>
      </c>
      <c r="B1579" s="9">
        <v>39939</v>
      </c>
      <c r="C1579" s="19">
        <v>2.23</v>
      </c>
      <c r="D1579" s="12">
        <v>7.02</v>
      </c>
      <c r="F1579" s="12">
        <v>2.4</v>
      </c>
      <c r="H1579" s="23">
        <f t="shared" si="96"/>
        <v>9.5499258602143556E-8</v>
      </c>
      <c r="I1579" s="24">
        <v>1E-3</v>
      </c>
      <c r="J1579" s="25">
        <v>0.02</v>
      </c>
      <c r="K1579" s="30">
        <v>1.5</v>
      </c>
      <c r="L1579" s="25">
        <v>155</v>
      </c>
      <c r="M1579" s="30">
        <v>0.2</v>
      </c>
      <c r="N1579" s="25">
        <v>2.2999999999999998</v>
      </c>
      <c r="O1579" s="25">
        <v>11.6</v>
      </c>
      <c r="P1579" s="25">
        <v>10.4</v>
      </c>
      <c r="Q1579" s="25">
        <v>0.32</v>
      </c>
      <c r="R1579" s="25">
        <v>22.4</v>
      </c>
      <c r="S1579" s="31">
        <v>0.7</v>
      </c>
      <c r="T1579" s="51">
        <v>0.03</v>
      </c>
      <c r="U1579" s="42">
        <v>112</v>
      </c>
      <c r="V1579" s="42">
        <v>0.22</v>
      </c>
      <c r="W1579" s="42">
        <v>3.6099999999999999E-3</v>
      </c>
      <c r="X1579" s="42">
        <v>37</v>
      </c>
      <c r="Y1579" s="44">
        <v>6.79</v>
      </c>
      <c r="Z1579" s="87">
        <f t="shared" si="97"/>
        <v>9.9563927167098036</v>
      </c>
      <c r="AA1579" s="88">
        <f t="shared" si="98"/>
        <v>10.169931271480577</v>
      </c>
      <c r="AB1579" s="90">
        <f t="shared" si="99"/>
        <v>-1.0609913409725103E-2</v>
      </c>
      <c r="AD1579" s="100"/>
      <c r="AE1579" s="95">
        <v>3.02</v>
      </c>
    </row>
    <row r="1580" spans="1:31" x14ac:dyDescent="0.35">
      <c r="A1580" s="2" t="s">
        <v>232</v>
      </c>
      <c r="B1580" s="9">
        <v>39191</v>
      </c>
      <c r="C1580" s="18">
        <v>2.15</v>
      </c>
      <c r="D1580" s="12">
        <v>7.14</v>
      </c>
      <c r="F1580" s="12">
        <v>1.8</v>
      </c>
      <c r="H1580" s="23">
        <f t="shared" si="96"/>
        <v>7.2443596007499061E-8</v>
      </c>
      <c r="I1580" s="28"/>
      <c r="J1580" s="25">
        <v>0.02</v>
      </c>
      <c r="K1580" s="33"/>
      <c r="L1580" s="25">
        <v>164</v>
      </c>
      <c r="M1580" s="33"/>
      <c r="N1580" s="25">
        <v>2.2000000000000002</v>
      </c>
      <c r="O1580" s="25">
        <v>10.4</v>
      </c>
      <c r="P1580" s="25">
        <v>9.9600000000000009</v>
      </c>
      <c r="Q1580" s="25">
        <v>0.3</v>
      </c>
      <c r="R1580" s="25">
        <v>19.8</v>
      </c>
      <c r="S1580" s="34"/>
      <c r="T1580" s="51">
        <v>0.02</v>
      </c>
      <c r="U1580" s="42">
        <v>123</v>
      </c>
      <c r="V1580" s="42">
        <v>0.22</v>
      </c>
      <c r="W1580" s="42">
        <v>3.6099999999999999E-3</v>
      </c>
      <c r="X1580" s="42">
        <v>43</v>
      </c>
      <c r="Y1580" s="44">
        <v>6.54</v>
      </c>
      <c r="Z1580" s="87">
        <f t="shared" si="97"/>
        <v>10.221091927926807</v>
      </c>
      <c r="AA1580" s="88">
        <f t="shared" si="98"/>
        <v>10.31786753824526</v>
      </c>
      <c r="AB1580" s="90">
        <f t="shared" si="99"/>
        <v>-4.7118068701505261E-3</v>
      </c>
      <c r="AD1580" s="100"/>
      <c r="AE1580" s="96"/>
    </row>
    <row r="1581" spans="1:31" x14ac:dyDescent="0.35">
      <c r="A1581" s="2" t="s">
        <v>232</v>
      </c>
      <c r="B1581" s="9">
        <v>39581</v>
      </c>
      <c r="C1581" s="18">
        <v>2.21</v>
      </c>
      <c r="D1581" s="12">
        <v>7.07</v>
      </c>
      <c r="F1581" s="12">
        <v>1.9</v>
      </c>
      <c r="H1581" s="23">
        <f t="shared" si="96"/>
        <v>8.5113803820237355E-8</v>
      </c>
      <c r="I1581" s="32">
        <v>4.0000000000000001E-3</v>
      </c>
      <c r="J1581" s="25">
        <v>0.02</v>
      </c>
      <c r="K1581" s="33"/>
      <c r="L1581" s="25">
        <v>165</v>
      </c>
      <c r="M1581" s="33"/>
      <c r="N1581" s="25">
        <v>2.2599999999999998</v>
      </c>
      <c r="O1581" s="25">
        <v>11.6</v>
      </c>
      <c r="P1581" s="25">
        <v>10.6</v>
      </c>
      <c r="Q1581" s="25">
        <v>0.03</v>
      </c>
      <c r="R1581" s="25">
        <v>21.8</v>
      </c>
      <c r="S1581" s="34"/>
      <c r="T1581" s="51">
        <v>0.01</v>
      </c>
      <c r="U1581" s="42">
        <v>112</v>
      </c>
      <c r="V1581" s="42">
        <v>0.22</v>
      </c>
      <c r="W1581" s="42">
        <v>4.9300000000000004E-3</v>
      </c>
      <c r="X1581" s="42">
        <v>39</v>
      </c>
      <c r="Y1581" s="44">
        <v>6.38</v>
      </c>
      <c r="Z1581" s="87">
        <f t="shared" si="97"/>
        <v>10.43409473377551</v>
      </c>
      <c r="AA1581" s="88">
        <f t="shared" si="98"/>
        <v>9.815745678098116</v>
      </c>
      <c r="AB1581" s="90">
        <f t="shared" si="99"/>
        <v>3.053599648690666E-2</v>
      </c>
      <c r="AD1581" s="100"/>
      <c r="AE1581" s="95">
        <v>5.36</v>
      </c>
    </row>
    <row r="1582" spans="1:31" x14ac:dyDescent="0.35">
      <c r="A1582" s="2" t="s">
        <v>150</v>
      </c>
      <c r="B1582" s="9">
        <v>38684</v>
      </c>
      <c r="C1582" s="19">
        <v>9.7799999999999994</v>
      </c>
      <c r="D1582" s="12">
        <v>7.1</v>
      </c>
      <c r="F1582" s="12">
        <v>2</v>
      </c>
      <c r="H1582" s="23">
        <f t="shared" si="96"/>
        <v>7.943282347242818E-8</v>
      </c>
      <c r="J1582" s="25">
        <v>0.23</v>
      </c>
      <c r="K1582" s="29">
        <v>1</v>
      </c>
      <c r="L1582" s="25">
        <v>120</v>
      </c>
      <c r="M1582" s="29">
        <v>1</v>
      </c>
      <c r="N1582" s="25">
        <v>2.5299999999999998</v>
      </c>
      <c r="O1582" s="25">
        <v>2.2999999999999998</v>
      </c>
      <c r="P1582" s="25">
        <v>9</v>
      </c>
      <c r="Q1582" s="25">
        <v>0.17</v>
      </c>
      <c r="R1582" s="25">
        <v>18</v>
      </c>
      <c r="S1582" s="29">
        <v>5</v>
      </c>
      <c r="T1582" s="51">
        <v>0.03</v>
      </c>
      <c r="U1582" s="42">
        <v>56</v>
      </c>
      <c r="V1582" s="42">
        <v>0.44</v>
      </c>
      <c r="W1582" s="42">
        <v>0.03</v>
      </c>
      <c r="X1582" s="42">
        <v>34</v>
      </c>
      <c r="Y1582" s="44">
        <v>5.5</v>
      </c>
      <c r="Z1582" s="87">
        <f t="shared" si="97"/>
        <v>7.6797988718771659</v>
      </c>
      <c r="AA1582" s="88">
        <f t="shared" si="98"/>
        <v>7.6336105280286599</v>
      </c>
      <c r="AB1582" s="90">
        <f t="shared" si="99"/>
        <v>3.0162025086843207E-3</v>
      </c>
      <c r="AC1582" s="19">
        <v>7.68</v>
      </c>
      <c r="AD1582" s="13">
        <v>-7.62</v>
      </c>
      <c r="AE1582" s="94">
        <v>0.71</v>
      </c>
    </row>
    <row r="1583" spans="1:31" x14ac:dyDescent="0.35">
      <c r="A1583" s="2" t="s">
        <v>150</v>
      </c>
      <c r="B1583" s="9">
        <v>42319</v>
      </c>
      <c r="C1583" s="18">
        <v>9.4700000000000006</v>
      </c>
      <c r="D1583" s="12">
        <v>7.22</v>
      </c>
      <c r="F1583" s="12">
        <v>1.9</v>
      </c>
      <c r="H1583" s="23">
        <f t="shared" si="96"/>
        <v>6.0255958607435649E-8</v>
      </c>
      <c r="J1583" s="25">
        <v>0.26</v>
      </c>
      <c r="K1583" s="30">
        <v>3.3</v>
      </c>
      <c r="L1583" s="25">
        <v>116</v>
      </c>
      <c r="M1583" s="30">
        <v>0.2</v>
      </c>
      <c r="N1583" s="25">
        <v>2.57</v>
      </c>
      <c r="O1583" s="25">
        <v>2.4</v>
      </c>
      <c r="P1583" s="25">
        <v>9.3800000000000008</v>
      </c>
      <c r="Q1583" s="25">
        <v>0.16</v>
      </c>
      <c r="R1583" s="25">
        <v>20.399999999999999</v>
      </c>
      <c r="S1583" s="31">
        <v>4.82</v>
      </c>
      <c r="T1583" s="51">
        <v>0.01</v>
      </c>
      <c r="U1583" s="42">
        <v>52.4</v>
      </c>
      <c r="V1583" s="42">
        <v>0.22</v>
      </c>
      <c r="W1583" s="42">
        <v>5.5799999999999999E-3</v>
      </c>
      <c r="X1583" s="42">
        <v>34</v>
      </c>
      <c r="Y1583" s="44">
        <v>5.62</v>
      </c>
      <c r="Z1583" s="87">
        <f t="shared" si="97"/>
        <v>7.6211467096994028</v>
      </c>
      <c r="AA1583" s="88">
        <f t="shared" si="98"/>
        <v>7.6739541405630671</v>
      </c>
      <c r="AB1583" s="90">
        <f t="shared" si="99"/>
        <v>-3.4525716031979059E-3</v>
      </c>
      <c r="AC1583" s="19">
        <v>7.67</v>
      </c>
      <c r="AD1583" s="99">
        <v>7.67</v>
      </c>
      <c r="AE1583" s="95">
        <v>0.04</v>
      </c>
    </row>
    <row r="1584" spans="1:31" x14ac:dyDescent="0.35">
      <c r="A1584" s="2" t="s">
        <v>150</v>
      </c>
      <c r="B1584" s="9">
        <v>38860</v>
      </c>
      <c r="C1584" s="19">
        <v>9.64</v>
      </c>
      <c r="D1584" s="12">
        <v>7.22</v>
      </c>
      <c r="E1584" s="16"/>
      <c r="F1584" s="12">
        <v>1.8</v>
      </c>
      <c r="H1584" s="23">
        <f t="shared" si="96"/>
        <v>6.0255958607435649E-8</v>
      </c>
      <c r="J1584" s="25">
        <v>0.3</v>
      </c>
      <c r="K1584" s="30">
        <v>3.3</v>
      </c>
      <c r="L1584" s="25">
        <v>114</v>
      </c>
      <c r="M1584" s="30">
        <v>0.2</v>
      </c>
      <c r="N1584" s="25">
        <v>2.5</v>
      </c>
      <c r="O1584" s="25">
        <v>2.31</v>
      </c>
      <c r="P1584" s="25">
        <v>9.0399999999999991</v>
      </c>
      <c r="Q1584" s="25">
        <v>0.18</v>
      </c>
      <c r="R1584" s="25">
        <v>19.5</v>
      </c>
      <c r="S1584" s="31">
        <v>0.9</v>
      </c>
      <c r="T1584" s="51">
        <v>0.02</v>
      </c>
      <c r="U1584" s="42">
        <v>50.1</v>
      </c>
      <c r="V1584" s="42">
        <v>0.22</v>
      </c>
      <c r="W1584" s="42">
        <v>5.2551999999999998E-3</v>
      </c>
      <c r="X1584" s="42">
        <v>36</v>
      </c>
      <c r="Y1584" s="44">
        <v>5.62</v>
      </c>
      <c r="Z1584" s="87">
        <f t="shared" si="97"/>
        <v>7.4523686116198258</v>
      </c>
      <c r="AA1584" s="88">
        <f t="shared" si="98"/>
        <v>7.6827987054548812</v>
      </c>
      <c r="AB1584" s="90">
        <f t="shared" si="99"/>
        <v>-1.5224813112907989E-2</v>
      </c>
      <c r="AC1584" s="19">
        <v>7.4</v>
      </c>
      <c r="AD1584" s="99">
        <v>7.7</v>
      </c>
      <c r="AE1584" s="95">
        <v>-4.3</v>
      </c>
    </row>
    <row r="1585" spans="1:31" x14ac:dyDescent="0.35">
      <c r="A1585" s="2" t="s">
        <v>150</v>
      </c>
      <c r="B1585" s="9">
        <v>41200</v>
      </c>
      <c r="C1585" s="18">
        <v>9.4</v>
      </c>
      <c r="D1585" s="12">
        <v>7.19</v>
      </c>
      <c r="F1585" s="12">
        <v>2.1</v>
      </c>
      <c r="H1585" s="23">
        <f t="shared" si="96"/>
        <v>6.4565422903465397E-8</v>
      </c>
      <c r="I1585" s="28"/>
      <c r="J1585" s="25">
        <v>0.24</v>
      </c>
      <c r="K1585" s="30">
        <v>3.1</v>
      </c>
      <c r="L1585" s="25">
        <v>119</v>
      </c>
      <c r="M1585" s="30">
        <v>0.2</v>
      </c>
      <c r="N1585" s="25">
        <v>2.67</v>
      </c>
      <c r="O1585" s="25">
        <v>2.3199999999999998</v>
      </c>
      <c r="P1585" s="25">
        <v>9.1300000000000008</v>
      </c>
      <c r="Q1585" s="25">
        <v>0.18</v>
      </c>
      <c r="R1585" s="25">
        <v>19.899999999999999</v>
      </c>
      <c r="S1585" s="31">
        <v>0.5</v>
      </c>
      <c r="T1585" s="51">
        <v>7.0000000000000007E-2</v>
      </c>
      <c r="U1585" s="42">
        <v>56.8</v>
      </c>
      <c r="V1585" s="42">
        <v>0.22</v>
      </c>
      <c r="W1585" s="42">
        <v>8.8699999999999994E-3</v>
      </c>
      <c r="X1585" s="42">
        <v>38</v>
      </c>
      <c r="Y1585" s="44">
        <v>5.53</v>
      </c>
      <c r="Z1585" s="87">
        <f t="shared" si="97"/>
        <v>7.7296829994991754</v>
      </c>
      <c r="AA1585" s="88">
        <f t="shared" si="98"/>
        <v>7.7903558516057823</v>
      </c>
      <c r="AB1585" s="90">
        <f t="shared" si="99"/>
        <v>-3.9093234681102139E-3</v>
      </c>
      <c r="AC1585" s="19">
        <v>7.78</v>
      </c>
      <c r="AD1585" s="99">
        <v>7.79</v>
      </c>
      <c r="AE1585" s="95">
        <v>7.0000000000000007E-2</v>
      </c>
    </row>
    <row r="1586" spans="1:31" x14ac:dyDescent="0.35">
      <c r="A1586" s="2" t="s">
        <v>150</v>
      </c>
      <c r="B1586" s="9">
        <v>40071</v>
      </c>
      <c r="C1586" s="18">
        <v>9.8000000000000007</v>
      </c>
      <c r="D1586" s="12">
        <v>7.31</v>
      </c>
      <c r="F1586" s="12">
        <v>1.8</v>
      </c>
      <c r="H1586" s="23">
        <f t="shared" si="96"/>
        <v>4.8977881936844561E-8</v>
      </c>
      <c r="I1586" s="32">
        <v>1E-3</v>
      </c>
      <c r="J1586" s="25">
        <v>0.26</v>
      </c>
      <c r="K1586" s="29">
        <v>3.2</v>
      </c>
      <c r="L1586" s="25">
        <v>115</v>
      </c>
      <c r="M1586" s="29">
        <v>0.2</v>
      </c>
      <c r="N1586" s="25">
        <v>2.59</v>
      </c>
      <c r="O1586" s="25">
        <v>2.35</v>
      </c>
      <c r="P1586" s="25">
        <v>8.84</v>
      </c>
      <c r="Q1586" s="25">
        <v>0.17</v>
      </c>
      <c r="R1586" s="25">
        <v>20</v>
      </c>
      <c r="S1586" s="29">
        <v>0.5</v>
      </c>
      <c r="T1586" s="51">
        <v>0.01</v>
      </c>
      <c r="U1586" s="42">
        <v>51.4</v>
      </c>
      <c r="V1586" s="42">
        <v>0.22</v>
      </c>
      <c r="W1586" s="42">
        <v>6.5700000000000003E-3</v>
      </c>
      <c r="X1586" s="42">
        <v>35</v>
      </c>
      <c r="Y1586" s="44">
        <v>5.58</v>
      </c>
      <c r="Z1586" s="87">
        <f t="shared" si="97"/>
        <v>7.5093341263811837</v>
      </c>
      <c r="AA1586" s="88">
        <f t="shared" si="98"/>
        <v>7.6413662535832669</v>
      </c>
      <c r="AB1586" s="90">
        <f t="shared" si="99"/>
        <v>-8.7145890216854139E-3</v>
      </c>
      <c r="AE1586" s="94">
        <v>1.07</v>
      </c>
    </row>
    <row r="1587" spans="1:31" x14ac:dyDescent="0.35">
      <c r="A1587" s="2" t="s">
        <v>150</v>
      </c>
      <c r="B1587" s="9">
        <v>37043</v>
      </c>
      <c r="C1587" s="18">
        <v>9.83</v>
      </c>
      <c r="D1587" s="12">
        <v>7.44</v>
      </c>
      <c r="F1587" s="12">
        <v>1.3</v>
      </c>
      <c r="H1587" s="23">
        <f t="shared" si="96"/>
        <v>3.630780547701001E-8</v>
      </c>
      <c r="I1587" s="32">
        <v>1E-3</v>
      </c>
      <c r="J1587" s="25">
        <v>0.28000000000000003</v>
      </c>
      <c r="K1587" s="36"/>
      <c r="L1587" s="25">
        <v>120</v>
      </c>
      <c r="M1587" s="36"/>
      <c r="N1587" s="25">
        <v>2.6</v>
      </c>
      <c r="O1587" s="25">
        <v>2.5</v>
      </c>
      <c r="P1587" s="25">
        <v>9.1999999999999993</v>
      </c>
      <c r="Q1587" s="25">
        <v>0.17</v>
      </c>
      <c r="R1587" s="25">
        <v>16</v>
      </c>
      <c r="S1587" s="36"/>
      <c r="T1587" s="51">
        <v>0.15</v>
      </c>
      <c r="U1587" s="42">
        <v>55</v>
      </c>
      <c r="V1587" s="42">
        <v>0.44</v>
      </c>
      <c r="W1587" s="42">
        <v>6.6E-3</v>
      </c>
      <c r="X1587" s="42">
        <v>30</v>
      </c>
      <c r="Y1587" s="44">
        <v>5.5</v>
      </c>
      <c r="Z1587" s="87">
        <f t="shared" si="97"/>
        <v>7.6197693926678909</v>
      </c>
      <c r="AA1587" s="88">
        <f t="shared" si="98"/>
        <v>7.5032393708413814</v>
      </c>
      <c r="AB1587" s="90">
        <f t="shared" si="99"/>
        <v>7.7054786946687513E-3</v>
      </c>
      <c r="AD1587" s="100"/>
      <c r="AE1587" s="96"/>
    </row>
    <row r="1588" spans="1:31" x14ac:dyDescent="0.35">
      <c r="A1588" s="2" t="s">
        <v>150</v>
      </c>
      <c r="B1588" s="9">
        <v>36538</v>
      </c>
      <c r="C1588" s="18">
        <v>9.83</v>
      </c>
      <c r="D1588" s="12">
        <v>7.3</v>
      </c>
      <c r="F1588" s="12">
        <v>0.5</v>
      </c>
      <c r="H1588" s="23">
        <f t="shared" si="96"/>
        <v>5.0118723362727164E-8</v>
      </c>
      <c r="I1588" s="32">
        <v>6.0000000000000001E-3</v>
      </c>
      <c r="J1588" s="25">
        <v>0.3</v>
      </c>
      <c r="K1588" s="33"/>
      <c r="L1588" s="25">
        <v>125</v>
      </c>
      <c r="M1588" s="33"/>
      <c r="N1588" s="25">
        <v>2.73</v>
      </c>
      <c r="O1588" s="25">
        <v>2.35</v>
      </c>
      <c r="P1588" s="25">
        <v>10.6</v>
      </c>
      <c r="Q1588" s="25">
        <v>0.17</v>
      </c>
      <c r="R1588" s="25">
        <v>18.600000000000001</v>
      </c>
      <c r="S1588" s="34"/>
      <c r="T1588" s="51">
        <v>0.06</v>
      </c>
      <c r="U1588" s="42">
        <v>47.4</v>
      </c>
      <c r="V1588" s="42">
        <v>0.44</v>
      </c>
      <c r="W1588" s="42">
        <v>6.5690000000000002E-3</v>
      </c>
      <c r="X1588" s="42">
        <v>36</v>
      </c>
      <c r="Y1588" s="44">
        <v>5.4</v>
      </c>
      <c r="Z1588" s="87">
        <f t="shared" si="97"/>
        <v>8.100028080295905</v>
      </c>
      <c r="AA1588" s="88">
        <f t="shared" si="98"/>
        <v>7.4114301960734945</v>
      </c>
      <c r="AB1588" s="90">
        <f t="shared" si="99"/>
        <v>4.4392852815872269E-2</v>
      </c>
      <c r="AD1588" s="100"/>
      <c r="AE1588" s="96"/>
    </row>
    <row r="1589" spans="1:31" x14ac:dyDescent="0.35">
      <c r="A1589" s="2" t="s">
        <v>149</v>
      </c>
      <c r="B1589" s="9">
        <v>38689</v>
      </c>
      <c r="C1589" s="18">
        <v>6.18</v>
      </c>
      <c r="D1589" s="12">
        <v>7.2</v>
      </c>
      <c r="F1589" s="12">
        <v>1</v>
      </c>
      <c r="G1589" s="17"/>
      <c r="H1589" s="23">
        <f t="shared" si="96"/>
        <v>6.3095734448019177E-8</v>
      </c>
      <c r="I1589" s="32">
        <v>1E-3</v>
      </c>
      <c r="J1589" s="25">
        <v>0.12</v>
      </c>
      <c r="K1589" s="29">
        <v>1</v>
      </c>
      <c r="L1589" s="25">
        <v>128</v>
      </c>
      <c r="M1589" s="29">
        <v>1</v>
      </c>
      <c r="N1589" s="25">
        <v>1.82</v>
      </c>
      <c r="O1589" s="25">
        <v>2.4</v>
      </c>
      <c r="P1589" s="25">
        <v>14.5</v>
      </c>
      <c r="Q1589" s="25">
        <v>0.25</v>
      </c>
      <c r="R1589" s="25">
        <v>13.9</v>
      </c>
      <c r="S1589" s="29">
        <v>34</v>
      </c>
      <c r="T1589" s="51">
        <v>0.03</v>
      </c>
      <c r="U1589" s="42">
        <v>95</v>
      </c>
      <c r="V1589" s="42">
        <v>0.44</v>
      </c>
      <c r="W1589" s="42">
        <v>0.03</v>
      </c>
      <c r="X1589" s="42">
        <v>28</v>
      </c>
      <c r="Y1589" s="44">
        <v>5.4</v>
      </c>
      <c r="Z1589" s="87">
        <f t="shared" si="97"/>
        <v>8.3271953809818449</v>
      </c>
      <c r="AA1589" s="88">
        <f t="shared" si="98"/>
        <v>8.176266043525338</v>
      </c>
      <c r="AB1589" s="90">
        <f t="shared" si="99"/>
        <v>9.1453140389313077E-3</v>
      </c>
      <c r="AC1589" s="19">
        <v>8.32</v>
      </c>
      <c r="AD1589" s="99">
        <v>-8.16</v>
      </c>
      <c r="AE1589" s="95">
        <v>1.92</v>
      </c>
    </row>
    <row r="1590" spans="1:31" x14ac:dyDescent="0.35">
      <c r="A1590" s="2" t="s">
        <v>149</v>
      </c>
      <c r="B1590" s="9">
        <v>40807</v>
      </c>
      <c r="C1590" s="18">
        <v>6.08</v>
      </c>
      <c r="D1590" s="12">
        <v>7.05</v>
      </c>
      <c r="F1590" s="12">
        <v>1.3</v>
      </c>
      <c r="H1590" s="23">
        <f t="shared" si="96"/>
        <v>8.9125093813374537E-8</v>
      </c>
      <c r="I1590" s="28"/>
      <c r="J1590" s="25">
        <v>7.0000000000000007E-2</v>
      </c>
      <c r="K1590" s="36"/>
      <c r="L1590" s="25">
        <v>139</v>
      </c>
      <c r="M1590" s="36"/>
      <c r="N1590" s="25">
        <v>1.1599999999999999</v>
      </c>
      <c r="O1590" s="25">
        <v>2.36</v>
      </c>
      <c r="P1590" s="25">
        <v>16</v>
      </c>
      <c r="Q1590" s="25">
        <v>0.19</v>
      </c>
      <c r="R1590" s="25">
        <v>13.2</v>
      </c>
      <c r="S1590" s="36"/>
      <c r="T1590" s="51">
        <v>0.02</v>
      </c>
      <c r="U1590" s="42">
        <v>93.3</v>
      </c>
      <c r="V1590" s="42">
        <v>0.22</v>
      </c>
      <c r="W1590" s="42">
        <v>3.2799999999999999E-3</v>
      </c>
      <c r="X1590" s="42">
        <v>31</v>
      </c>
      <c r="Y1590" s="44">
        <v>5.67</v>
      </c>
      <c r="Z1590" s="87">
        <f t="shared" si="97"/>
        <v>8.9393246614968334</v>
      </c>
      <c r="AA1590" s="88">
        <f t="shared" si="98"/>
        <v>8.491056270937106</v>
      </c>
      <c r="AB1590" s="90">
        <f t="shared" si="99"/>
        <v>2.5717647382312952E-2</v>
      </c>
      <c r="AC1590" s="19">
        <v>8.9600000000000009</v>
      </c>
      <c r="AD1590" s="13">
        <v>8.49</v>
      </c>
      <c r="AE1590" s="95">
        <v>5.42</v>
      </c>
    </row>
    <row r="1591" spans="1:31" x14ac:dyDescent="0.35">
      <c r="A1591" s="2" t="s">
        <v>149</v>
      </c>
      <c r="B1591" s="9">
        <v>38839</v>
      </c>
      <c r="C1591" s="18">
        <v>6.21</v>
      </c>
      <c r="D1591" s="12">
        <v>7.08</v>
      </c>
      <c r="F1591" s="12">
        <v>0.93</v>
      </c>
      <c r="H1591" s="23">
        <f t="shared" si="96"/>
        <v>8.3176377110266823E-8</v>
      </c>
      <c r="I1591" s="32">
        <v>4.0000000000000001E-3</v>
      </c>
      <c r="J1591" s="25">
        <v>0.06</v>
      </c>
      <c r="K1591" s="29">
        <v>3.1</v>
      </c>
      <c r="L1591" s="25">
        <v>123</v>
      </c>
      <c r="M1591" s="29">
        <v>0.2</v>
      </c>
      <c r="N1591" s="25">
        <v>1.1499999999999999</v>
      </c>
      <c r="O1591" s="25">
        <v>2.1800000000000002</v>
      </c>
      <c r="P1591" s="25">
        <v>14.4</v>
      </c>
      <c r="Q1591" s="25">
        <v>0.21</v>
      </c>
      <c r="R1591" s="25">
        <v>16.899999999999999</v>
      </c>
      <c r="S1591" s="29">
        <v>15</v>
      </c>
      <c r="T1591" s="51">
        <v>0.04</v>
      </c>
      <c r="U1591" s="42">
        <v>96.1</v>
      </c>
      <c r="V1591" s="42">
        <v>0.22</v>
      </c>
      <c r="W1591" s="42">
        <v>3.2845000000000001E-3</v>
      </c>
      <c r="X1591" s="42">
        <v>30</v>
      </c>
      <c r="Y1591" s="44">
        <v>5.66</v>
      </c>
      <c r="Z1591" s="87">
        <f t="shared" si="97"/>
        <v>8.1658835307672266</v>
      </c>
      <c r="AA1591" s="88">
        <f t="shared" si="98"/>
        <v>8.5117702321121005</v>
      </c>
      <c r="AB1591" s="90">
        <f t="shared" si="99"/>
        <v>-2.0739530047969888E-2</v>
      </c>
      <c r="AC1591" s="19">
        <v>8.1</v>
      </c>
      <c r="AD1591" s="99">
        <v>8.5</v>
      </c>
      <c r="AE1591" s="95">
        <v>-4.7</v>
      </c>
    </row>
    <row r="1592" spans="1:31" x14ac:dyDescent="0.35">
      <c r="A1592" s="2" t="s">
        <v>149</v>
      </c>
      <c r="B1592" s="9">
        <v>41577</v>
      </c>
      <c r="C1592" s="18">
        <v>6.06</v>
      </c>
      <c r="D1592" s="12">
        <v>7.11</v>
      </c>
      <c r="F1592" s="12">
        <v>0.92</v>
      </c>
      <c r="H1592" s="23">
        <f t="shared" si="96"/>
        <v>7.7624711662868932E-8</v>
      </c>
      <c r="I1592" s="32">
        <v>4.0000000000000001E-3</v>
      </c>
      <c r="J1592" s="25">
        <v>7.0000000000000007E-2</v>
      </c>
      <c r="K1592" s="29">
        <v>3.1</v>
      </c>
      <c r="L1592" s="25">
        <v>132</v>
      </c>
      <c r="M1592" s="29">
        <v>4.9000000000000004</v>
      </c>
      <c r="N1592" s="25">
        <v>1.3</v>
      </c>
      <c r="O1592" s="25">
        <v>2.27</v>
      </c>
      <c r="P1592" s="25">
        <v>14.9</v>
      </c>
      <c r="Q1592" s="25">
        <v>0.2</v>
      </c>
      <c r="R1592" s="25">
        <v>16</v>
      </c>
      <c r="S1592" s="29">
        <v>6.9</v>
      </c>
      <c r="T1592" s="51">
        <v>0.01</v>
      </c>
      <c r="U1592" s="42">
        <v>99.1</v>
      </c>
      <c r="V1592" s="42">
        <v>0.22</v>
      </c>
      <c r="W1592" s="42">
        <v>3.2799999999999999E-3</v>
      </c>
      <c r="X1592" s="42">
        <v>29</v>
      </c>
      <c r="Y1592" s="44">
        <v>5.68</v>
      </c>
      <c r="Z1592" s="87">
        <f t="shared" si="97"/>
        <v>8.6248380446924351</v>
      </c>
      <c r="AA1592" s="88">
        <f t="shared" si="98"/>
        <v>8.5650681821799939</v>
      </c>
      <c r="AB1592" s="90">
        <f t="shared" si="99"/>
        <v>3.4770324935807324E-3</v>
      </c>
      <c r="AC1592" s="19">
        <v>8.65</v>
      </c>
      <c r="AD1592" s="13">
        <v>8.56</v>
      </c>
      <c r="AE1592" s="94">
        <v>1.02</v>
      </c>
    </row>
    <row r="1593" spans="1:31" x14ac:dyDescent="0.35">
      <c r="A1593" s="2" t="s">
        <v>149</v>
      </c>
      <c r="B1593" s="9">
        <v>41893</v>
      </c>
      <c r="C1593" s="18">
        <v>6.11</v>
      </c>
      <c r="D1593" s="12">
        <v>7.27</v>
      </c>
      <c r="F1593" s="12">
        <v>1.1000000000000001</v>
      </c>
      <c r="H1593" s="23">
        <f t="shared" si="96"/>
        <v>5.3703179637025192E-8</v>
      </c>
      <c r="I1593" s="32">
        <v>6.0000000000000001E-3</v>
      </c>
      <c r="J1593" s="25">
        <v>0.08</v>
      </c>
      <c r="K1593" s="30">
        <v>3.2</v>
      </c>
      <c r="L1593" s="25">
        <v>137</v>
      </c>
      <c r="M1593" s="30">
        <v>0.2</v>
      </c>
      <c r="N1593" s="25">
        <v>1.25</v>
      </c>
      <c r="O1593" s="25">
        <v>2.16</v>
      </c>
      <c r="P1593" s="25">
        <v>14.9</v>
      </c>
      <c r="Q1593" s="25">
        <v>0.19</v>
      </c>
      <c r="R1593" s="25">
        <v>15.9</v>
      </c>
      <c r="S1593" s="34"/>
      <c r="T1593" s="51">
        <v>0.01</v>
      </c>
      <c r="U1593" s="42">
        <v>101</v>
      </c>
      <c r="V1593" s="42">
        <v>0.22</v>
      </c>
      <c r="W1593" s="42">
        <v>3.2799999999999999E-3</v>
      </c>
      <c r="X1593" s="42">
        <v>29</v>
      </c>
      <c r="Y1593" s="44">
        <v>5.69</v>
      </c>
      <c r="Z1593" s="87">
        <f t="shared" si="97"/>
        <v>8.8657994009961207</v>
      </c>
      <c r="AA1593" s="88">
        <f t="shared" si="98"/>
        <v>8.6146226736965978</v>
      </c>
      <c r="AB1593" s="90">
        <f t="shared" si="99"/>
        <v>1.4369031035192452E-2</v>
      </c>
      <c r="AC1593" s="19">
        <v>8.89</v>
      </c>
      <c r="AD1593" s="13">
        <v>8.61</v>
      </c>
      <c r="AE1593" s="94">
        <v>3.17</v>
      </c>
    </row>
    <row r="1594" spans="1:31" x14ac:dyDescent="0.35">
      <c r="A1594" s="2" t="s">
        <v>149</v>
      </c>
      <c r="B1594" s="9">
        <v>42269</v>
      </c>
      <c r="C1594" s="18">
        <v>6.04</v>
      </c>
      <c r="D1594" s="12">
        <v>7.08</v>
      </c>
      <c r="F1594" s="12">
        <v>1.2</v>
      </c>
      <c r="H1594" s="23">
        <f t="shared" si="96"/>
        <v>8.3176377110266823E-8</v>
      </c>
      <c r="I1594" s="28"/>
      <c r="J1594" s="25">
        <v>0.08</v>
      </c>
      <c r="K1594" s="33"/>
      <c r="L1594" s="25">
        <v>131</v>
      </c>
      <c r="M1594" s="33"/>
      <c r="N1594" s="25">
        <v>1.04</v>
      </c>
      <c r="O1594" s="25">
        <v>2.3199999999999998</v>
      </c>
      <c r="P1594" s="25">
        <v>15.4</v>
      </c>
      <c r="Q1594" s="25">
        <v>0.17</v>
      </c>
      <c r="R1594" s="25">
        <v>16.600000000000001</v>
      </c>
      <c r="S1594" s="34"/>
      <c r="T1594" s="51">
        <v>0.02</v>
      </c>
      <c r="U1594" s="42">
        <v>101</v>
      </c>
      <c r="V1594" s="42">
        <v>0.22</v>
      </c>
      <c r="W1594" s="42">
        <v>5.2599999999999999E-3</v>
      </c>
      <c r="X1594" s="42">
        <v>30</v>
      </c>
      <c r="Y1594" s="44">
        <v>5.7</v>
      </c>
      <c r="Z1594" s="87">
        <f t="shared" si="97"/>
        <v>8.6331582895245251</v>
      </c>
      <c r="AA1594" s="88">
        <f t="shared" si="98"/>
        <v>8.6531903511138957</v>
      </c>
      <c r="AB1594" s="90">
        <f t="shared" si="99"/>
        <v>-1.1588370688230382E-3</v>
      </c>
      <c r="AC1594" s="19">
        <v>8.65</v>
      </c>
      <c r="AD1594" s="13">
        <v>8.65</v>
      </c>
      <c r="AE1594" s="94">
        <v>0.04</v>
      </c>
    </row>
    <row r="1595" spans="1:31" x14ac:dyDescent="0.35">
      <c r="A1595" s="2" t="s">
        <v>149</v>
      </c>
      <c r="B1595" s="9">
        <v>40448</v>
      </c>
      <c r="C1595" s="18">
        <v>6.26</v>
      </c>
      <c r="D1595" s="12">
        <v>7.04</v>
      </c>
      <c r="F1595" s="12">
        <v>1.1000000000000001</v>
      </c>
      <c r="H1595" s="23">
        <f t="shared" si="96"/>
        <v>9.120108393559095E-8</v>
      </c>
      <c r="I1595" s="32">
        <v>3.0000000000000001E-3</v>
      </c>
      <c r="J1595" s="25">
        <v>7.0000000000000007E-2</v>
      </c>
      <c r="K1595" s="30">
        <v>3.2</v>
      </c>
      <c r="L1595" s="25">
        <v>136</v>
      </c>
      <c r="M1595" s="30">
        <v>0.2</v>
      </c>
      <c r="N1595" s="25">
        <v>1.19</v>
      </c>
      <c r="O1595" s="25">
        <v>2.38</v>
      </c>
      <c r="P1595" s="25">
        <v>14.8</v>
      </c>
      <c r="Q1595" s="25">
        <v>0.2</v>
      </c>
      <c r="R1595" s="25">
        <v>16.2</v>
      </c>
      <c r="S1595" s="31">
        <v>2.4</v>
      </c>
      <c r="T1595" s="51">
        <v>0.03</v>
      </c>
      <c r="U1595" s="42">
        <v>101</v>
      </c>
      <c r="V1595" s="42">
        <v>0.22</v>
      </c>
      <c r="W1595" s="42">
        <v>3.2799999999999999E-3</v>
      </c>
      <c r="X1595" s="42">
        <v>31</v>
      </c>
      <c r="Y1595" s="44">
        <v>5.69</v>
      </c>
      <c r="Z1595" s="87">
        <f t="shared" si="97"/>
        <v>8.8236742072642915</v>
      </c>
      <c r="AA1595" s="88">
        <f t="shared" si="98"/>
        <v>8.6716719415746724</v>
      </c>
      <c r="AB1595" s="90">
        <f t="shared" si="99"/>
        <v>8.6881542323588978E-3</v>
      </c>
      <c r="AC1595" s="19">
        <v>8.86</v>
      </c>
      <c r="AD1595" s="13">
        <v>8.67</v>
      </c>
      <c r="AE1595" s="94">
        <v>2.23</v>
      </c>
    </row>
    <row r="1596" spans="1:31" x14ac:dyDescent="0.35">
      <c r="A1596" s="2" t="s">
        <v>149</v>
      </c>
      <c r="B1596" s="9">
        <v>41199</v>
      </c>
      <c r="C1596" s="18">
        <v>6.05</v>
      </c>
      <c r="D1596" s="12">
        <v>7.1</v>
      </c>
      <c r="F1596" s="12">
        <v>0.97</v>
      </c>
      <c r="H1596" s="23">
        <f t="shared" si="96"/>
        <v>7.943282347242818E-8</v>
      </c>
      <c r="I1596" s="28"/>
      <c r="J1596" s="25">
        <v>7.0000000000000007E-2</v>
      </c>
      <c r="K1596" s="30">
        <v>3</v>
      </c>
      <c r="L1596" s="25">
        <v>134</v>
      </c>
      <c r="M1596" s="33"/>
      <c r="N1596" s="25">
        <v>1.21</v>
      </c>
      <c r="O1596" s="25">
        <v>2.21</v>
      </c>
      <c r="P1596" s="25">
        <v>15.1</v>
      </c>
      <c r="Q1596" s="25">
        <v>0.2</v>
      </c>
      <c r="R1596" s="25">
        <v>16.100000000000001</v>
      </c>
      <c r="S1596" s="34"/>
      <c r="T1596" s="51">
        <v>0.02</v>
      </c>
      <c r="U1596" s="42">
        <v>104</v>
      </c>
      <c r="V1596" s="42">
        <v>0.22</v>
      </c>
      <c r="W1596" s="42">
        <v>3.2799999999999999E-3</v>
      </c>
      <c r="X1596" s="42">
        <v>31</v>
      </c>
      <c r="Y1596" s="44">
        <v>5.68</v>
      </c>
      <c r="Z1596" s="87">
        <f t="shared" si="97"/>
        <v>8.7402400777791165</v>
      </c>
      <c r="AA1596" s="88">
        <f t="shared" si="98"/>
        <v>8.7238105126358665</v>
      </c>
      <c r="AB1596" s="90">
        <f t="shared" si="99"/>
        <v>9.4076486197693728E-4</v>
      </c>
      <c r="AC1596" s="19">
        <v>8.77</v>
      </c>
      <c r="AD1596" s="13">
        <v>8.7200000000000006</v>
      </c>
      <c r="AE1596" s="94">
        <v>0.52</v>
      </c>
    </row>
    <row r="1597" spans="1:31" x14ac:dyDescent="0.35">
      <c r="A1597" s="2" t="s">
        <v>149</v>
      </c>
      <c r="B1597" s="9">
        <v>39716</v>
      </c>
      <c r="C1597" s="18">
        <v>6.1</v>
      </c>
      <c r="D1597" s="12">
        <v>7.23</v>
      </c>
      <c r="F1597" s="12">
        <v>1.1000000000000001</v>
      </c>
      <c r="H1597" s="23">
        <f t="shared" si="96"/>
        <v>5.8884365535558776E-8</v>
      </c>
      <c r="I1597" s="32">
        <v>7.0000000000000001E-3</v>
      </c>
      <c r="J1597" s="25">
        <v>7.0000000000000007E-2</v>
      </c>
      <c r="K1597" s="33"/>
      <c r="L1597" s="25">
        <v>137</v>
      </c>
      <c r="M1597" s="33"/>
      <c r="N1597" s="25">
        <v>1.28</v>
      </c>
      <c r="O1597" s="25">
        <v>2.62</v>
      </c>
      <c r="P1597" s="25">
        <v>15.5</v>
      </c>
      <c r="Q1597" s="25">
        <v>0.19</v>
      </c>
      <c r="R1597" s="25">
        <v>17.3</v>
      </c>
      <c r="S1597" s="34"/>
      <c r="T1597" s="51">
        <v>0.05</v>
      </c>
      <c r="U1597" s="42">
        <v>103</v>
      </c>
      <c r="V1597" s="42">
        <v>0.22</v>
      </c>
      <c r="W1597" s="42">
        <v>3.2799999999999999E-3</v>
      </c>
      <c r="X1597" s="42">
        <v>29</v>
      </c>
      <c r="Y1597" s="44">
        <v>5.7</v>
      </c>
      <c r="Z1597" s="87">
        <f t="shared" si="97"/>
        <v>8.9884525002188802</v>
      </c>
      <c r="AA1597" s="88">
        <f t="shared" si="98"/>
        <v>8.6675225374688871</v>
      </c>
      <c r="AB1597" s="90">
        <f t="shared" si="99"/>
        <v>1.8176847331566128E-2</v>
      </c>
      <c r="AE1597" s="94">
        <v>3.1</v>
      </c>
    </row>
    <row r="1598" spans="1:31" x14ac:dyDescent="0.35">
      <c r="A1598" s="2" t="s">
        <v>149</v>
      </c>
      <c r="B1598" s="9">
        <v>39379</v>
      </c>
      <c r="C1598" s="18">
        <v>6.68</v>
      </c>
      <c r="D1598" s="12">
        <v>7.08</v>
      </c>
      <c r="F1598" s="12">
        <v>1.2</v>
      </c>
      <c r="H1598" s="23">
        <f t="shared" si="96"/>
        <v>8.3176377110266823E-8</v>
      </c>
      <c r="I1598" s="24">
        <v>4.0000000000000001E-3</v>
      </c>
      <c r="J1598" s="25">
        <v>0.08</v>
      </c>
      <c r="K1598" s="36"/>
      <c r="L1598" s="25">
        <v>139</v>
      </c>
      <c r="M1598" s="36"/>
      <c r="N1598" s="25">
        <v>1.31</v>
      </c>
      <c r="O1598" s="25">
        <v>2.39</v>
      </c>
      <c r="P1598" s="25">
        <v>15.6</v>
      </c>
      <c r="Q1598" s="25">
        <v>0.21</v>
      </c>
      <c r="R1598" s="25">
        <v>17.899999999999999</v>
      </c>
      <c r="S1598" s="36"/>
      <c r="T1598" s="51">
        <v>0.01</v>
      </c>
      <c r="U1598" s="42">
        <v>98.7</v>
      </c>
      <c r="V1598" s="42">
        <v>0.22</v>
      </c>
      <c r="W1598" s="42">
        <v>3.2799999999999999E-3</v>
      </c>
      <c r="X1598" s="42">
        <v>29</v>
      </c>
      <c r="Y1598" s="44">
        <v>5.72</v>
      </c>
      <c r="Z1598" s="87">
        <f t="shared" si="97"/>
        <v>9.1187202897172046</v>
      </c>
      <c r="AA1598" s="88">
        <f t="shared" si="98"/>
        <v>8.5967409208080774</v>
      </c>
      <c r="AB1598" s="90">
        <f t="shared" si="99"/>
        <v>2.9464622044330615E-2</v>
      </c>
    </row>
    <row r="1599" spans="1:31" x14ac:dyDescent="0.35">
      <c r="A1599" s="2" t="s">
        <v>171</v>
      </c>
      <c r="B1599" s="9">
        <v>40896</v>
      </c>
      <c r="C1599" s="20"/>
      <c r="D1599" s="12">
        <v>7.43</v>
      </c>
      <c r="F1599" s="12">
        <v>1.6</v>
      </c>
      <c r="H1599" s="23">
        <f t="shared" si="96"/>
        <v>3.7153522909717246E-8</v>
      </c>
      <c r="I1599" s="28"/>
      <c r="J1599" s="25">
        <v>0.27</v>
      </c>
      <c r="K1599" s="36"/>
      <c r="L1599" s="25">
        <v>44.9</v>
      </c>
      <c r="M1599" s="36"/>
      <c r="N1599" s="25">
        <v>1.19</v>
      </c>
      <c r="O1599" s="25">
        <v>2.25</v>
      </c>
      <c r="P1599" s="25">
        <v>6.22</v>
      </c>
      <c r="Q1599" s="25">
        <v>0.13</v>
      </c>
      <c r="R1599" s="25">
        <v>15.3</v>
      </c>
      <c r="S1599" s="36"/>
      <c r="T1599" s="51">
        <v>0.08</v>
      </c>
      <c r="U1599" s="42">
        <v>5.38</v>
      </c>
      <c r="V1599" s="42">
        <v>0.22</v>
      </c>
      <c r="W1599" s="42">
        <v>3.2799999999999999E-3</v>
      </c>
      <c r="X1599" s="42">
        <v>9.1</v>
      </c>
      <c r="Y1599" s="44">
        <v>2.95</v>
      </c>
      <c r="Z1599" s="87">
        <f t="shared" si="97"/>
        <v>3.5376406492868746</v>
      </c>
      <c r="AA1599" s="88">
        <f t="shared" si="98"/>
        <v>3.3248480475911228</v>
      </c>
      <c r="AB1599" s="90">
        <f t="shared" si="99"/>
        <v>3.1008080463951666E-2</v>
      </c>
      <c r="AC1599" s="19">
        <v>3.56</v>
      </c>
      <c r="AD1599" s="99">
        <v>3.06</v>
      </c>
      <c r="AE1599" s="95">
        <v>14.93</v>
      </c>
    </row>
    <row r="1600" spans="1:31" x14ac:dyDescent="0.35">
      <c r="A1600" s="2" t="s">
        <v>171</v>
      </c>
      <c r="B1600" s="9">
        <v>39773</v>
      </c>
      <c r="C1600" s="20"/>
      <c r="D1600" s="12">
        <v>7.27</v>
      </c>
      <c r="F1600" s="12">
        <v>1.7</v>
      </c>
      <c r="H1600" s="23">
        <f t="shared" si="96"/>
        <v>5.3703179637025192E-8</v>
      </c>
      <c r="I1600" s="32">
        <v>3.0000000000000001E-3</v>
      </c>
      <c r="J1600" s="25">
        <v>0.31</v>
      </c>
      <c r="K1600" s="33"/>
      <c r="L1600" s="25">
        <v>41.8</v>
      </c>
      <c r="M1600" s="33"/>
      <c r="N1600" s="25">
        <v>0.97</v>
      </c>
      <c r="O1600" s="25">
        <v>2.2000000000000002</v>
      </c>
      <c r="P1600" s="25">
        <v>5.8</v>
      </c>
      <c r="Q1600" s="25">
        <v>0.13</v>
      </c>
      <c r="R1600" s="25">
        <v>14.4</v>
      </c>
      <c r="S1600" s="34"/>
      <c r="T1600" s="51">
        <v>0.27</v>
      </c>
      <c r="U1600" s="42">
        <v>4</v>
      </c>
      <c r="V1600" s="42">
        <v>0.22</v>
      </c>
      <c r="W1600" s="42">
        <v>0.01</v>
      </c>
      <c r="X1600" s="42">
        <v>8</v>
      </c>
      <c r="Y1600" s="44">
        <v>2.9</v>
      </c>
      <c r="Z1600" s="87">
        <f t="shared" si="97"/>
        <v>3.3026476950198962</v>
      </c>
      <c r="AA1600" s="88">
        <f t="shared" si="98"/>
        <v>3.2212373589679557</v>
      </c>
      <c r="AB1600" s="90">
        <f t="shared" si="99"/>
        <v>1.2478812146173057E-2</v>
      </c>
      <c r="AC1600" s="19">
        <v>3.3</v>
      </c>
      <c r="AD1600" s="99">
        <v>3.21</v>
      </c>
      <c r="AE1600" s="95">
        <v>2.7</v>
      </c>
    </row>
    <row r="1601" spans="1:31" x14ac:dyDescent="0.35">
      <c r="A1601" s="2" t="s">
        <v>171</v>
      </c>
      <c r="B1601" s="9">
        <v>39378</v>
      </c>
      <c r="C1601" s="18">
        <v>-0.94</v>
      </c>
      <c r="D1601" s="12">
        <v>7.41</v>
      </c>
      <c r="F1601" s="12">
        <v>1.4</v>
      </c>
      <c r="H1601" s="23">
        <f t="shared" si="96"/>
        <v>3.890451449942805E-8</v>
      </c>
      <c r="I1601" s="28"/>
      <c r="J1601" s="25">
        <v>0.25</v>
      </c>
      <c r="K1601" s="36"/>
      <c r="L1601" s="25">
        <v>45.7</v>
      </c>
      <c r="M1601" s="36"/>
      <c r="N1601" s="25">
        <v>1.29</v>
      </c>
      <c r="O1601" s="25">
        <v>2.0699999999999998</v>
      </c>
      <c r="P1601" s="25">
        <v>5.73</v>
      </c>
      <c r="Q1601" s="25">
        <v>0.13</v>
      </c>
      <c r="R1601" s="25">
        <v>14.2</v>
      </c>
      <c r="S1601" s="36"/>
      <c r="T1601" s="51">
        <v>0.04</v>
      </c>
      <c r="U1601" s="42">
        <v>4.78</v>
      </c>
      <c r="V1601" s="42">
        <v>0.22</v>
      </c>
      <c r="W1601" s="42">
        <v>3.2799999999999999E-3</v>
      </c>
      <c r="X1601" s="42">
        <v>8.75</v>
      </c>
      <c r="Y1601" s="44">
        <v>2.93</v>
      </c>
      <c r="Z1601" s="87">
        <f t="shared" si="97"/>
        <v>3.4872676211355267</v>
      </c>
      <c r="AA1601" s="88">
        <f t="shared" si="98"/>
        <v>3.2812205379717376</v>
      </c>
      <c r="AB1601" s="90">
        <f t="shared" si="99"/>
        <v>3.0442113263734485E-2</v>
      </c>
      <c r="AD1601" s="100"/>
      <c r="AE1601" s="96"/>
    </row>
    <row r="1602" spans="1:31" x14ac:dyDescent="0.35">
      <c r="A1602" s="2" t="s">
        <v>208</v>
      </c>
      <c r="B1602" s="9">
        <v>38680</v>
      </c>
      <c r="C1602" s="19">
        <v>2.88</v>
      </c>
      <c r="D1602" s="12">
        <v>7.2</v>
      </c>
      <c r="F1602" s="12">
        <v>3</v>
      </c>
      <c r="G1602" s="16"/>
      <c r="H1602" s="23">
        <f t="shared" si="96"/>
        <v>6.3095734448019177E-8</v>
      </c>
      <c r="I1602" s="24">
        <v>4.0000000000000001E-3</v>
      </c>
      <c r="J1602" s="25">
        <v>0.12</v>
      </c>
      <c r="K1602" s="30">
        <v>1</v>
      </c>
      <c r="L1602" s="25">
        <v>102</v>
      </c>
      <c r="M1602" s="30">
        <v>1</v>
      </c>
      <c r="N1602" s="25">
        <v>3.43</v>
      </c>
      <c r="O1602" s="25">
        <v>1.5</v>
      </c>
      <c r="P1602" s="25">
        <v>5.3</v>
      </c>
      <c r="Q1602" s="25">
        <v>0.42</v>
      </c>
      <c r="R1602" s="25">
        <v>18.5</v>
      </c>
      <c r="S1602" s="31">
        <v>7</v>
      </c>
      <c r="T1602" s="51">
        <v>0.03</v>
      </c>
      <c r="U1602" s="42">
        <v>16</v>
      </c>
      <c r="V1602" s="42">
        <v>0.44</v>
      </c>
      <c r="W1602" s="42">
        <v>0.03</v>
      </c>
      <c r="X1602" s="42">
        <v>41</v>
      </c>
      <c r="Y1602" s="44">
        <v>5.0999999999999996</v>
      </c>
      <c r="Z1602" s="87">
        <f t="shared" si="97"/>
        <v>6.5141456955295904</v>
      </c>
      <c r="AA1602" s="88">
        <f t="shared" si="98"/>
        <v>6.5983456038130512</v>
      </c>
      <c r="AB1602" s="90">
        <f t="shared" si="99"/>
        <v>-6.4213509363916172E-3</v>
      </c>
      <c r="AC1602" s="19">
        <v>6.51</v>
      </c>
      <c r="AD1602" s="99">
        <v>-6.58</v>
      </c>
      <c r="AE1602" s="95">
        <v>-1.1499999999999999</v>
      </c>
    </row>
    <row r="1603" spans="1:31" x14ac:dyDescent="0.35">
      <c r="A1603" s="2" t="s">
        <v>208</v>
      </c>
      <c r="B1603" s="9">
        <v>38893</v>
      </c>
      <c r="C1603" s="20"/>
      <c r="D1603" s="12">
        <v>7.2</v>
      </c>
      <c r="F1603" s="12">
        <v>2.2999999999999998</v>
      </c>
      <c r="H1603" s="23">
        <f t="shared" si="96"/>
        <v>6.3095734448019177E-8</v>
      </c>
      <c r="I1603" s="24">
        <v>2E-3</v>
      </c>
      <c r="J1603" s="25">
        <v>0.15</v>
      </c>
      <c r="K1603" s="30">
        <v>5</v>
      </c>
      <c r="L1603" s="25">
        <v>120.25</v>
      </c>
      <c r="M1603" s="30">
        <v>5</v>
      </c>
      <c r="N1603" s="25">
        <v>4.51</v>
      </c>
      <c r="O1603" s="25">
        <v>2.0499999999999998</v>
      </c>
      <c r="P1603" s="25">
        <v>6.85</v>
      </c>
      <c r="Q1603" s="25">
        <v>0.5</v>
      </c>
      <c r="R1603" s="25">
        <v>24</v>
      </c>
      <c r="S1603" s="31">
        <v>10</v>
      </c>
      <c r="T1603" s="51">
        <v>0.06</v>
      </c>
      <c r="U1603" s="42">
        <v>16</v>
      </c>
      <c r="V1603" s="42">
        <v>0.48</v>
      </c>
      <c r="W1603" s="42">
        <v>0.02</v>
      </c>
      <c r="X1603" s="42">
        <v>39</v>
      </c>
      <c r="Y1603" s="44">
        <v>6.02</v>
      </c>
      <c r="Z1603" s="87">
        <f t="shared" si="97"/>
        <v>7.8486763934762509</v>
      </c>
      <c r="AA1603" s="88">
        <f t="shared" si="98"/>
        <v>7.4633035520618369</v>
      </c>
      <c r="AB1603" s="90">
        <f t="shared" si="99"/>
        <v>2.5168060746233647E-2</v>
      </c>
      <c r="AC1603" s="19">
        <v>7.85</v>
      </c>
      <c r="AD1603" s="99">
        <v>7.47</v>
      </c>
      <c r="AE1603" s="95">
        <v>4.91</v>
      </c>
    </row>
    <row r="1604" spans="1:31" x14ac:dyDescent="0.35">
      <c r="A1604" s="2" t="s">
        <v>208</v>
      </c>
      <c r="B1604" s="9">
        <v>41227</v>
      </c>
      <c r="C1604" s="18">
        <v>2.2999999999999998</v>
      </c>
      <c r="D1604" s="12">
        <v>7.19</v>
      </c>
      <c r="F1604" s="12">
        <v>2.2000000000000002</v>
      </c>
      <c r="H1604" s="23">
        <f t="shared" ref="H1604:H1667" si="100">10^-(D1604)</f>
        <v>6.4565422903465397E-8</v>
      </c>
      <c r="I1604" s="32">
        <v>0.17</v>
      </c>
      <c r="J1604" s="25">
        <v>0.15</v>
      </c>
      <c r="K1604" s="29">
        <v>4.9000000000000004</v>
      </c>
      <c r="L1604" s="25">
        <v>127</v>
      </c>
      <c r="M1604" s="36"/>
      <c r="N1604" s="25">
        <v>4.8</v>
      </c>
      <c r="O1604" s="25">
        <v>2.15</v>
      </c>
      <c r="P1604" s="25">
        <v>6.99</v>
      </c>
      <c r="Q1604" s="25">
        <v>0.36</v>
      </c>
      <c r="R1604" s="25">
        <v>22.5</v>
      </c>
      <c r="S1604" s="36"/>
      <c r="T1604" s="51">
        <v>0.02</v>
      </c>
      <c r="U1604" s="42">
        <v>12.5</v>
      </c>
      <c r="V1604" s="42">
        <v>0.22</v>
      </c>
      <c r="W1604" s="42">
        <v>0.01</v>
      </c>
      <c r="X1604" s="42">
        <v>41</v>
      </c>
      <c r="Y1604" s="44">
        <v>6.2</v>
      </c>
      <c r="Z1604" s="87">
        <f t="shared" ref="Z1604:Z1667" si="101">(H1604/H$3)+(I1604/I$3*3)+(J1604/J$3)+(L1604/L$3*2)+(N1604/N$3*2)+(O1604/O$3)+(P1604/P$3*2)+(Q1604/Q$3*2)+(R1604/R$3)</f>
        <v>8.1583014167690102</v>
      </c>
      <c r="AA1604" s="88">
        <f t="shared" ref="AA1604:AA1667" si="102">(T1604/T$3*3)+(U1604/U$3*2)+(V1604/V$3)+(W1604/W$3)+(X1604/X$3)+Y1604</f>
        <v>7.6211830078751364</v>
      </c>
      <c r="AB1604" s="90">
        <f t="shared" ref="AB1604:AB1667" si="103">(Z1604-AA1604)/(Z1604+AA1604)</f>
        <v>3.4039034130608915E-2</v>
      </c>
      <c r="AC1604" s="19">
        <v>8.23</v>
      </c>
      <c r="AD1604" s="99">
        <v>7.62</v>
      </c>
      <c r="AE1604" s="95">
        <v>7.69</v>
      </c>
    </row>
    <row r="1605" spans="1:31" x14ac:dyDescent="0.35">
      <c r="A1605" s="2" t="s">
        <v>208</v>
      </c>
      <c r="B1605" s="9">
        <v>42317</v>
      </c>
      <c r="C1605" s="18">
        <v>2.2999999999999998</v>
      </c>
      <c r="D1605" s="12">
        <v>7.15</v>
      </c>
      <c r="F1605" s="12">
        <v>2.2000000000000002</v>
      </c>
      <c r="H1605" s="23">
        <f t="shared" si="100"/>
        <v>7.0794578438413597E-8</v>
      </c>
      <c r="I1605" s="32">
        <v>0.08</v>
      </c>
      <c r="J1605" s="25">
        <v>0.15</v>
      </c>
      <c r="K1605" s="33"/>
      <c r="L1605" s="25">
        <v>119</v>
      </c>
      <c r="M1605" s="33"/>
      <c r="N1605" s="25">
        <v>4.42</v>
      </c>
      <c r="O1605" s="25">
        <v>1.9</v>
      </c>
      <c r="P1605" s="25">
        <v>7.19</v>
      </c>
      <c r="Q1605" s="25">
        <v>0.28000000000000003</v>
      </c>
      <c r="R1605" s="25">
        <v>21.2</v>
      </c>
      <c r="S1605" s="34"/>
      <c r="T1605" s="51">
        <v>0.01</v>
      </c>
      <c r="U1605" s="42">
        <v>10.5</v>
      </c>
      <c r="V1605" s="42">
        <v>0.22</v>
      </c>
      <c r="W1605" s="42">
        <v>0.01</v>
      </c>
      <c r="X1605" s="42">
        <v>42</v>
      </c>
      <c r="Y1605" s="44">
        <v>6.29</v>
      </c>
      <c r="Z1605" s="87">
        <f t="shared" si="101"/>
        <v>7.6860862148390865</v>
      </c>
      <c r="AA1605" s="88">
        <f t="shared" si="102"/>
        <v>7.6974395564982379</v>
      </c>
      <c r="AB1605" s="90">
        <f t="shared" si="103"/>
        <v>-7.3801947797331178E-4</v>
      </c>
      <c r="AC1605" s="19">
        <v>7.76</v>
      </c>
      <c r="AD1605" s="99">
        <v>7.69</v>
      </c>
      <c r="AE1605" s="95">
        <v>0.82</v>
      </c>
    </row>
    <row r="1606" spans="1:31" x14ac:dyDescent="0.35">
      <c r="A1606" s="2" t="s">
        <v>208</v>
      </c>
      <c r="B1606" s="9">
        <v>41599</v>
      </c>
      <c r="C1606" s="18">
        <v>2.4500000000000002</v>
      </c>
      <c r="D1606" s="12">
        <v>7.24</v>
      </c>
      <c r="F1606" s="12">
        <v>2.2999999999999998</v>
      </c>
      <c r="H1606" s="23">
        <f t="shared" si="100"/>
        <v>5.7543993733715586E-8</v>
      </c>
      <c r="I1606" s="32">
        <v>0.13</v>
      </c>
      <c r="J1606" s="25">
        <v>0.16</v>
      </c>
      <c r="K1606" s="29">
        <v>4.8</v>
      </c>
      <c r="L1606" s="25">
        <v>126</v>
      </c>
      <c r="M1606" s="29">
        <v>0.3</v>
      </c>
      <c r="N1606" s="25">
        <v>4.37</v>
      </c>
      <c r="O1606" s="25">
        <v>2.0299999999999998</v>
      </c>
      <c r="P1606" s="25">
        <v>7.77</v>
      </c>
      <c r="Q1606" s="25">
        <v>0.33</v>
      </c>
      <c r="R1606" s="25">
        <v>23.3</v>
      </c>
      <c r="S1606" s="29">
        <v>3.8</v>
      </c>
      <c r="T1606" s="51">
        <v>0.01</v>
      </c>
      <c r="U1606" s="42">
        <v>12.2</v>
      </c>
      <c r="V1606" s="42">
        <v>0.22</v>
      </c>
      <c r="W1606" s="42">
        <v>7.5500000000000003E-3</v>
      </c>
      <c r="X1606" s="42">
        <v>43</v>
      </c>
      <c r="Y1606" s="44">
        <v>6.23</v>
      </c>
      <c r="Z1606" s="87">
        <f t="shared" si="101"/>
        <v>8.1839183450556199</v>
      </c>
      <c r="AA1606" s="88">
        <f t="shared" si="102"/>
        <v>7.7009859011701778</v>
      </c>
      <c r="AB1606" s="90">
        <f t="shared" si="103"/>
        <v>3.0401973874043673E-2</v>
      </c>
      <c r="AC1606" s="19">
        <v>8.25</v>
      </c>
      <c r="AD1606" s="99">
        <v>7.7</v>
      </c>
      <c r="AE1606" s="95">
        <v>6.92</v>
      </c>
    </row>
    <row r="1607" spans="1:31" x14ac:dyDescent="0.35">
      <c r="A1607" s="2" t="s">
        <v>208</v>
      </c>
      <c r="B1607" s="9">
        <v>41939</v>
      </c>
      <c r="C1607" s="18">
        <v>3.03</v>
      </c>
      <c r="D1607" s="12">
        <v>7.34</v>
      </c>
      <c r="F1607" s="12">
        <v>2.2000000000000002</v>
      </c>
      <c r="H1607" s="23">
        <f t="shared" si="100"/>
        <v>4.5708818961487464E-8</v>
      </c>
      <c r="I1607" s="32">
        <v>0.11</v>
      </c>
      <c r="J1607" s="25">
        <v>0.15</v>
      </c>
      <c r="K1607" s="29">
        <v>4.7</v>
      </c>
      <c r="L1607" s="25">
        <v>107</v>
      </c>
      <c r="M1607" s="36"/>
      <c r="N1607" s="25">
        <v>4.34</v>
      </c>
      <c r="O1607" s="25">
        <v>1.91</v>
      </c>
      <c r="P1607" s="25">
        <v>7.54</v>
      </c>
      <c r="Q1607" s="25">
        <v>0.28999999999999998</v>
      </c>
      <c r="R1607" s="25">
        <v>21.4</v>
      </c>
      <c r="S1607" s="36"/>
      <c r="T1607" s="51">
        <v>0.02</v>
      </c>
      <c r="U1607" s="42">
        <v>17.399999999999999</v>
      </c>
      <c r="V1607" s="42">
        <v>0.22</v>
      </c>
      <c r="W1607" s="42">
        <v>3.9399999999999999E-3</v>
      </c>
      <c r="X1607" s="42">
        <v>41</v>
      </c>
      <c r="Y1607" s="44">
        <v>6.3</v>
      </c>
      <c r="Z1607" s="87">
        <f t="shared" si="101"/>
        <v>7.1258687395511604</v>
      </c>
      <c r="AA1607" s="88">
        <f t="shared" si="102"/>
        <v>7.8230602205506763</v>
      </c>
      <c r="AB1607" s="90">
        <f t="shared" si="103"/>
        <v>-4.6638222902810986E-2</v>
      </c>
      <c r="AC1607" s="19">
        <v>7.19</v>
      </c>
      <c r="AD1607" s="99">
        <v>7.82</v>
      </c>
      <c r="AE1607" s="95">
        <v>8.36</v>
      </c>
    </row>
    <row r="1608" spans="1:31" x14ac:dyDescent="0.35">
      <c r="A1608" s="2" t="s">
        <v>208</v>
      </c>
      <c r="B1608" s="9">
        <v>40836</v>
      </c>
      <c r="C1608" s="18">
        <v>2.0499999999999998</v>
      </c>
      <c r="D1608" s="12">
        <v>7.27</v>
      </c>
      <c r="F1608" s="12">
        <v>2.1</v>
      </c>
      <c r="H1608" s="23">
        <f t="shared" si="100"/>
        <v>5.3703179637025192E-8</v>
      </c>
      <c r="I1608" s="32">
        <v>0.09</v>
      </c>
      <c r="J1608" s="25">
        <v>0.14000000000000001</v>
      </c>
      <c r="K1608" s="30">
        <v>4.5999999999999996</v>
      </c>
      <c r="L1608" s="25">
        <v>121</v>
      </c>
      <c r="M1608" s="33"/>
      <c r="N1608" s="25">
        <v>5.18</v>
      </c>
      <c r="O1608" s="25">
        <v>2.06</v>
      </c>
      <c r="P1608" s="25">
        <v>7.55</v>
      </c>
      <c r="Q1608" s="25">
        <v>0.38</v>
      </c>
      <c r="R1608" s="25">
        <v>22.4</v>
      </c>
      <c r="S1608" s="34"/>
      <c r="T1608" s="51">
        <v>0.01</v>
      </c>
      <c r="U1608" s="42">
        <v>17.399999999999999</v>
      </c>
      <c r="V1608" s="42">
        <v>0.22</v>
      </c>
      <c r="W1608" s="42">
        <v>0.01</v>
      </c>
      <c r="X1608" s="42">
        <v>41</v>
      </c>
      <c r="Y1608" s="44">
        <v>6.32</v>
      </c>
      <c r="Z1608" s="87">
        <f t="shared" si="101"/>
        <v>7.9032051877755656</v>
      </c>
      <c r="AA1608" s="88">
        <f t="shared" si="102"/>
        <v>7.8428760704529346</v>
      </c>
      <c r="AB1608" s="90">
        <f t="shared" si="103"/>
        <v>3.83137342766503E-3</v>
      </c>
      <c r="AC1608" s="19">
        <v>7.99</v>
      </c>
      <c r="AD1608" s="99">
        <v>7.84</v>
      </c>
      <c r="AE1608" s="95">
        <v>1.86</v>
      </c>
    </row>
    <row r="1609" spans="1:31" x14ac:dyDescent="0.35">
      <c r="A1609" s="2" t="s">
        <v>208</v>
      </c>
      <c r="B1609" s="9">
        <v>39777</v>
      </c>
      <c r="C1609" s="18">
        <v>2.1800000000000002</v>
      </c>
      <c r="D1609" s="12">
        <v>7.14</v>
      </c>
      <c r="E1609" s="16"/>
      <c r="F1609" s="12">
        <v>2.2000000000000002</v>
      </c>
      <c r="H1609" s="23">
        <f t="shared" si="100"/>
        <v>7.2443596007499061E-8</v>
      </c>
      <c r="I1609" s="32">
        <v>1E-3</v>
      </c>
      <c r="J1609" s="25">
        <v>0.14000000000000001</v>
      </c>
      <c r="K1609" s="36"/>
      <c r="L1609" s="25">
        <v>113</v>
      </c>
      <c r="M1609" s="36"/>
      <c r="N1609" s="25">
        <v>4.99</v>
      </c>
      <c r="O1609" s="25">
        <v>1.8</v>
      </c>
      <c r="P1609" s="25">
        <v>6.88</v>
      </c>
      <c r="Q1609" s="25">
        <v>0.36</v>
      </c>
      <c r="R1609" s="25">
        <v>20.5</v>
      </c>
      <c r="S1609" s="36"/>
      <c r="T1609" s="51">
        <v>0.02</v>
      </c>
      <c r="U1609" s="42">
        <v>20.6</v>
      </c>
      <c r="V1609" s="42">
        <v>0.22</v>
      </c>
      <c r="W1609" s="42">
        <v>7.5500000000000003E-3</v>
      </c>
      <c r="X1609" s="42">
        <v>41</v>
      </c>
      <c r="Y1609" s="44">
        <v>6.32</v>
      </c>
      <c r="Z1609" s="87">
        <f t="shared" si="101"/>
        <v>7.3421597904765319</v>
      </c>
      <c r="AA1609" s="88">
        <f t="shared" si="102"/>
        <v>7.9097567897868766</v>
      </c>
      <c r="AB1609" s="90">
        <f t="shared" si="103"/>
        <v>-3.7214798305731489E-2</v>
      </c>
      <c r="AD1609" s="100"/>
      <c r="AE1609" s="95">
        <v>10.029999999999999</v>
      </c>
    </row>
    <row r="1610" spans="1:31" x14ac:dyDescent="0.35">
      <c r="A1610" s="2" t="s">
        <v>208</v>
      </c>
      <c r="B1610" s="9">
        <v>40135</v>
      </c>
      <c r="C1610" s="18">
        <v>2.2999999999999998</v>
      </c>
      <c r="D1610" s="12">
        <v>7.21</v>
      </c>
      <c r="F1610" s="12">
        <v>2.2000000000000002</v>
      </c>
      <c r="H1610" s="23">
        <f t="shared" si="100"/>
        <v>6.1659500186148087E-8</v>
      </c>
      <c r="I1610" s="32">
        <v>0.08</v>
      </c>
      <c r="J1610" s="25">
        <v>0.16</v>
      </c>
      <c r="K1610" s="36"/>
      <c r="L1610" s="25">
        <v>123</v>
      </c>
      <c r="M1610" s="36"/>
      <c r="N1610" s="25">
        <v>5.01</v>
      </c>
      <c r="O1610" s="25">
        <v>2.0499999999999998</v>
      </c>
      <c r="P1610" s="25">
        <v>7.17</v>
      </c>
      <c r="Q1610" s="25">
        <v>0.36</v>
      </c>
      <c r="R1610" s="25">
        <v>21.3</v>
      </c>
      <c r="S1610" s="36"/>
      <c r="T1610" s="51">
        <v>0.01</v>
      </c>
      <c r="U1610" s="42">
        <v>15.5</v>
      </c>
      <c r="V1610" s="42">
        <v>0.22</v>
      </c>
      <c r="W1610" s="42">
        <v>0.01</v>
      </c>
      <c r="X1610" s="42">
        <v>41</v>
      </c>
      <c r="Y1610" s="44">
        <v>6.2</v>
      </c>
      <c r="Z1610" s="87">
        <f t="shared" si="101"/>
        <v>7.9168234700713382</v>
      </c>
      <c r="AA1610" s="88">
        <f t="shared" si="102"/>
        <v>7.6833215789363312</v>
      </c>
      <c r="AB1610" s="90">
        <f t="shared" si="103"/>
        <v>1.4967930772532159E-2</v>
      </c>
      <c r="AE1610" s="95">
        <v>4.07</v>
      </c>
    </row>
    <row r="1611" spans="1:31" x14ac:dyDescent="0.35">
      <c r="A1611" s="2" t="s">
        <v>208</v>
      </c>
      <c r="B1611" s="9">
        <v>39384</v>
      </c>
      <c r="C1611" s="18">
        <v>2.5499999999999998</v>
      </c>
      <c r="D1611" s="12">
        <v>7.15</v>
      </c>
      <c r="F1611" s="12">
        <v>2.5</v>
      </c>
      <c r="H1611" s="23">
        <f t="shared" si="100"/>
        <v>7.0794578438413597E-8</v>
      </c>
      <c r="I1611" s="24">
        <v>2E-3</v>
      </c>
      <c r="J1611" s="25">
        <v>0.16</v>
      </c>
      <c r="K1611" s="33"/>
      <c r="L1611" s="25">
        <v>131</v>
      </c>
      <c r="M1611" s="33"/>
      <c r="N1611" s="25">
        <v>5.76</v>
      </c>
      <c r="O1611" s="25">
        <v>2.0299999999999998</v>
      </c>
      <c r="P1611" s="25">
        <v>6.9</v>
      </c>
      <c r="Q1611" s="25">
        <v>0.44</v>
      </c>
      <c r="R1611" s="25">
        <v>22.3</v>
      </c>
      <c r="S1611" s="34"/>
      <c r="T1611" s="51">
        <v>0.15</v>
      </c>
      <c r="U1611" s="42">
        <v>15.8</v>
      </c>
      <c r="V1611" s="42">
        <v>0.22</v>
      </c>
      <c r="W1611" s="42">
        <v>0.01</v>
      </c>
      <c r="X1611" s="42">
        <v>41</v>
      </c>
      <c r="Y1611" s="44">
        <v>6.25</v>
      </c>
      <c r="Z1611" s="87">
        <f t="shared" si="101"/>
        <v>8.3578944898900733</v>
      </c>
      <c r="AA1611" s="88">
        <f t="shared" si="102"/>
        <v>7.7439894741597506</v>
      </c>
      <c r="AB1611" s="90">
        <f t="shared" si="103"/>
        <v>3.8126284918023834E-2</v>
      </c>
      <c r="AD1611" s="100"/>
      <c r="AE1611" s="96"/>
    </row>
    <row r="1612" spans="1:31" x14ac:dyDescent="0.35">
      <c r="A1612" s="2" t="s">
        <v>418</v>
      </c>
      <c r="B1612" s="9">
        <v>41597</v>
      </c>
      <c r="C1612" s="18">
        <v>1.01</v>
      </c>
      <c r="D1612" s="12">
        <v>6.96</v>
      </c>
      <c r="F1612" s="12">
        <v>33</v>
      </c>
      <c r="H1612" s="23">
        <f t="shared" si="100"/>
        <v>1.0964781961431838E-7</v>
      </c>
      <c r="I1612" s="32">
        <v>0.12</v>
      </c>
      <c r="J1612" s="25">
        <v>1.44</v>
      </c>
      <c r="K1612" s="30">
        <v>1.3</v>
      </c>
      <c r="L1612" s="25">
        <v>124</v>
      </c>
      <c r="M1612" s="30">
        <v>2.2000000000000002</v>
      </c>
      <c r="N1612" s="25">
        <v>5.17</v>
      </c>
      <c r="O1612" s="25">
        <v>3.26</v>
      </c>
      <c r="P1612" s="25">
        <v>3.73</v>
      </c>
      <c r="Q1612" s="25">
        <v>0.37</v>
      </c>
      <c r="R1612" s="25">
        <v>12</v>
      </c>
      <c r="S1612" s="31">
        <v>1.3</v>
      </c>
      <c r="T1612" s="50">
        <v>0.59</v>
      </c>
      <c r="U1612" s="41">
        <v>114</v>
      </c>
      <c r="V1612" s="42">
        <v>0.22</v>
      </c>
      <c r="W1612" s="42">
        <v>0.03</v>
      </c>
      <c r="X1612" s="42">
        <v>25</v>
      </c>
      <c r="Y1612" s="44">
        <v>3.84</v>
      </c>
      <c r="Z1612" s="87">
        <f t="shared" si="101"/>
        <v>7.3917877133344847</v>
      </c>
      <c r="AA1612" s="88">
        <f t="shared" si="102"/>
        <v>6.9413261342399366</v>
      </c>
      <c r="AB1612" s="90">
        <f t="shared" si="103"/>
        <v>3.1428033286066394E-2</v>
      </c>
      <c r="AC1612" s="19">
        <v>7.48</v>
      </c>
      <c r="AD1612" s="13">
        <v>6.94</v>
      </c>
      <c r="AE1612" s="94">
        <v>7.56</v>
      </c>
    </row>
    <row r="1613" spans="1:31" x14ac:dyDescent="0.35">
      <c r="A1613" s="2" t="s">
        <v>418</v>
      </c>
      <c r="B1613" s="9">
        <v>41792</v>
      </c>
      <c r="C1613" s="18">
        <v>1.17</v>
      </c>
      <c r="D1613" s="12">
        <v>7.03</v>
      </c>
      <c r="F1613" s="12">
        <v>37</v>
      </c>
      <c r="H1613" s="23">
        <f t="shared" si="100"/>
        <v>9.3325430079699072E-8</v>
      </c>
      <c r="I1613" s="28"/>
      <c r="J1613" s="25">
        <v>1.59</v>
      </c>
      <c r="K1613" s="30">
        <v>1.2</v>
      </c>
      <c r="L1613" s="25">
        <v>120</v>
      </c>
      <c r="M1613" s="30">
        <v>2.7</v>
      </c>
      <c r="N1613" s="25">
        <v>4.5</v>
      </c>
      <c r="O1613" s="25">
        <v>2.93</v>
      </c>
      <c r="P1613" s="25">
        <v>3.6</v>
      </c>
      <c r="Q1613" s="25">
        <v>0.36</v>
      </c>
      <c r="R1613" s="25">
        <v>13.3</v>
      </c>
      <c r="S1613" s="31">
        <v>2.5</v>
      </c>
      <c r="T1613" s="51">
        <v>0.59</v>
      </c>
      <c r="U1613" s="42">
        <v>101</v>
      </c>
      <c r="V1613" s="42">
        <v>0.22</v>
      </c>
      <c r="W1613" s="42">
        <v>0.03</v>
      </c>
      <c r="X1613" s="42">
        <v>29</v>
      </c>
      <c r="Y1613" s="44">
        <v>4.22</v>
      </c>
      <c r="Z1613" s="87">
        <f t="shared" si="101"/>
        <v>7.2002313829193341</v>
      </c>
      <c r="AA1613" s="88">
        <f t="shared" si="102"/>
        <v>7.1635251184960982</v>
      </c>
      <c r="AB1613" s="90">
        <f t="shared" si="103"/>
        <v>2.5554780477947238E-3</v>
      </c>
      <c r="AC1613" s="19">
        <v>7.29</v>
      </c>
      <c r="AD1613" s="99">
        <v>7.16</v>
      </c>
      <c r="AE1613" s="95">
        <v>1.84</v>
      </c>
    </row>
    <row r="1614" spans="1:31" x14ac:dyDescent="0.35">
      <c r="A1614" s="2" t="s">
        <v>418</v>
      </c>
      <c r="B1614" s="9">
        <v>42243</v>
      </c>
      <c r="C1614" s="18">
        <v>1.1000000000000001</v>
      </c>
      <c r="D1614" s="12">
        <v>6.99</v>
      </c>
      <c r="F1614" s="12">
        <v>30</v>
      </c>
      <c r="H1614" s="23">
        <f t="shared" si="100"/>
        <v>1.0232929922807534E-7</v>
      </c>
      <c r="I1614" s="32">
        <v>0.14000000000000001</v>
      </c>
      <c r="J1614" s="25">
        <v>1.88</v>
      </c>
      <c r="L1614" s="25">
        <v>136</v>
      </c>
      <c r="N1614" s="25">
        <v>5.23</v>
      </c>
      <c r="O1614" s="25">
        <v>3.78</v>
      </c>
      <c r="P1614" s="25">
        <v>3.92</v>
      </c>
      <c r="Q1614" s="25">
        <v>0.38</v>
      </c>
      <c r="R1614" s="25">
        <v>13.6</v>
      </c>
      <c r="T1614" s="51">
        <v>0.56000000000000005</v>
      </c>
      <c r="U1614" s="42">
        <v>107</v>
      </c>
      <c r="V1614" s="42">
        <v>0.22</v>
      </c>
      <c r="W1614" s="42">
        <v>0.03</v>
      </c>
      <c r="X1614" s="42">
        <v>25</v>
      </c>
      <c r="Y1614" s="44">
        <v>4.6399999999999997</v>
      </c>
      <c r="Z1614" s="87">
        <f t="shared" si="101"/>
        <v>8.1182971974753269</v>
      </c>
      <c r="AA1614" s="88">
        <f t="shared" si="102"/>
        <v>7.5946513925468695</v>
      </c>
      <c r="AB1614" s="90">
        <f t="shared" si="103"/>
        <v>3.3325750538061021E-2</v>
      </c>
      <c r="AC1614" s="19">
        <v>8.2100000000000009</v>
      </c>
      <c r="AD1614" s="13">
        <v>7.59</v>
      </c>
      <c r="AE1614" s="95">
        <v>7.81</v>
      </c>
    </row>
    <row r="1615" spans="1:31" x14ac:dyDescent="0.35">
      <c r="A1615" s="2" t="s">
        <v>418</v>
      </c>
      <c r="B1615" s="9">
        <v>40512</v>
      </c>
      <c r="C1615" s="18">
        <v>2.11</v>
      </c>
      <c r="D1615" s="12">
        <v>6.9</v>
      </c>
      <c r="F1615" s="12">
        <v>34.299999999999997</v>
      </c>
      <c r="H1615" s="23">
        <f t="shared" si="100"/>
        <v>1.2589254117941651E-7</v>
      </c>
      <c r="I1615" s="32">
        <v>4.0000000000000001E-3</v>
      </c>
      <c r="J1615" s="25">
        <v>1.08</v>
      </c>
      <c r="K1615" s="33"/>
      <c r="L1615" s="25">
        <v>123</v>
      </c>
      <c r="M1615" s="33"/>
      <c r="N1615" s="25">
        <v>4.79</v>
      </c>
      <c r="O1615" s="25">
        <v>4.08</v>
      </c>
      <c r="P1615" s="25">
        <v>4</v>
      </c>
      <c r="Q1615" s="25">
        <v>0.31</v>
      </c>
      <c r="R1615" s="25">
        <v>17.899999999999999</v>
      </c>
      <c r="S1615" s="34"/>
      <c r="T1615" s="51">
        <v>0.06</v>
      </c>
      <c r="U1615" s="41">
        <v>124</v>
      </c>
      <c r="V1615" s="42">
        <v>0.22</v>
      </c>
      <c r="W1615" s="42">
        <v>0.03</v>
      </c>
      <c r="X1615" s="42">
        <v>35.9</v>
      </c>
      <c r="Y1615" s="43">
        <v>4.0999999999999996</v>
      </c>
      <c r="Z1615" s="87">
        <f t="shared" si="101"/>
        <v>7.5930152743738537</v>
      </c>
      <c r="AA1615" s="88">
        <f t="shared" si="102"/>
        <v>7.7002408567928251</v>
      </c>
      <c r="AB1615" s="90">
        <f t="shared" si="103"/>
        <v>-7.0112984114908345E-3</v>
      </c>
      <c r="AC1615" s="19">
        <v>7.59</v>
      </c>
      <c r="AD1615" s="13">
        <v>7.7</v>
      </c>
      <c r="AE1615" s="94">
        <v>-1.34</v>
      </c>
    </row>
    <row r="1616" spans="1:31" x14ac:dyDescent="0.35">
      <c r="A1616" s="2" t="s">
        <v>418</v>
      </c>
      <c r="B1616" s="9">
        <v>41193</v>
      </c>
      <c r="C1616" s="18">
        <v>0.8</v>
      </c>
      <c r="D1616" s="12">
        <v>6.85</v>
      </c>
      <c r="F1616" s="12">
        <v>47</v>
      </c>
      <c r="H1616" s="23">
        <f t="shared" si="100"/>
        <v>1.4125375446227539E-7</v>
      </c>
      <c r="I1616" s="32">
        <v>0.1</v>
      </c>
      <c r="J1616" s="25">
        <v>1.77</v>
      </c>
      <c r="K1616" s="30">
        <v>1.5</v>
      </c>
      <c r="L1616" s="25">
        <v>138</v>
      </c>
      <c r="M1616" s="30">
        <v>2.6</v>
      </c>
      <c r="N1616" s="25">
        <v>5.92</v>
      </c>
      <c r="O1616" s="25">
        <v>2.84</v>
      </c>
      <c r="P1616" s="25">
        <v>3.91</v>
      </c>
      <c r="Q1616" s="25">
        <v>0.44</v>
      </c>
      <c r="R1616" s="25">
        <v>13.3</v>
      </c>
      <c r="S1616" s="31">
        <v>0.5</v>
      </c>
      <c r="T1616" s="51">
        <v>0.64</v>
      </c>
      <c r="U1616" s="42">
        <v>151</v>
      </c>
      <c r="V1616" s="42">
        <v>0.22</v>
      </c>
      <c r="W1616" s="42">
        <v>0.03</v>
      </c>
      <c r="X1616" s="42">
        <v>35</v>
      </c>
      <c r="Y1616" s="44">
        <v>4.37</v>
      </c>
      <c r="Z1616" s="87">
        <f t="shared" si="101"/>
        <v>8.1965192492214669</v>
      </c>
      <c r="AA1616" s="88">
        <f t="shared" si="102"/>
        <v>8.5252647043916863</v>
      </c>
      <c r="AB1616" s="90">
        <f t="shared" si="103"/>
        <v>-1.9659711911251296E-2</v>
      </c>
      <c r="AC1616" s="19">
        <v>8.3000000000000007</v>
      </c>
      <c r="AD1616" s="13">
        <v>8.52</v>
      </c>
      <c r="AE1616" s="94">
        <v>2.63</v>
      </c>
    </row>
    <row r="1617" spans="1:31" x14ac:dyDescent="0.35">
      <c r="A1617" s="2" t="s">
        <v>419</v>
      </c>
      <c r="B1617" s="9">
        <v>42159</v>
      </c>
      <c r="C1617" s="19">
        <v>12.84</v>
      </c>
      <c r="D1617" s="12">
        <v>5.31</v>
      </c>
      <c r="F1617" s="12">
        <v>1.2</v>
      </c>
      <c r="H1617" s="23">
        <f t="shared" si="100"/>
        <v>4.8977881936844583E-6</v>
      </c>
      <c r="J1617" s="25">
        <v>0.01</v>
      </c>
      <c r="K1617" s="33"/>
      <c r="L1617" s="25">
        <v>29.1</v>
      </c>
      <c r="M1617" s="33"/>
      <c r="N1617" s="25">
        <v>4.0000000000000001E-3</v>
      </c>
      <c r="O1617" s="25">
        <v>8.74</v>
      </c>
      <c r="P1617" s="25">
        <v>5.0999999999999996</v>
      </c>
      <c r="Q1617" s="25">
        <v>0.02</v>
      </c>
      <c r="R1617" s="25">
        <v>11.1</v>
      </c>
      <c r="S1617" s="34"/>
      <c r="T1617" s="51">
        <v>0.01</v>
      </c>
      <c r="U1617" s="42">
        <v>32.4</v>
      </c>
      <c r="V1617" s="42">
        <v>73.040000000000006</v>
      </c>
      <c r="W1617" s="42">
        <v>3.2799999999999999E-3</v>
      </c>
      <c r="X1617" s="42">
        <v>24</v>
      </c>
      <c r="Y1617" s="44">
        <v>0.2</v>
      </c>
      <c r="Z1617" s="87">
        <f t="shared" si="101"/>
        <v>2.5794560176678143</v>
      </c>
      <c r="AA1617" s="88">
        <f t="shared" si="102"/>
        <v>2.7299697538909058</v>
      </c>
      <c r="AB1617" s="90">
        <f t="shared" si="103"/>
        <v>-2.8348402011636801E-2</v>
      </c>
      <c r="AC1617" s="19">
        <v>2.6</v>
      </c>
      <c r="AD1617" s="99">
        <v>2.73</v>
      </c>
      <c r="AE1617" s="95">
        <v>5.04</v>
      </c>
    </row>
    <row r="1618" spans="1:31" x14ac:dyDescent="0.35">
      <c r="A1618" s="2" t="s">
        <v>419</v>
      </c>
      <c r="B1618" s="9">
        <v>41612</v>
      </c>
      <c r="C1618" s="18">
        <v>12.85</v>
      </c>
      <c r="D1618" s="12">
        <v>5.33</v>
      </c>
      <c r="F1618" s="12">
        <v>1.3</v>
      </c>
      <c r="H1618" s="23">
        <f t="shared" si="100"/>
        <v>4.6773514128719787E-6</v>
      </c>
      <c r="I1618" s="24">
        <v>0.12</v>
      </c>
      <c r="J1618" s="25">
        <v>0.02</v>
      </c>
      <c r="K1618" s="30">
        <v>0.2</v>
      </c>
      <c r="L1618" s="25">
        <v>30.1</v>
      </c>
      <c r="M1618" s="30">
        <v>0.2</v>
      </c>
      <c r="N1618" s="25">
        <v>0.05</v>
      </c>
      <c r="O1618" s="25">
        <v>9.1199999999999992</v>
      </c>
      <c r="P1618" s="25">
        <v>5.53</v>
      </c>
      <c r="Q1618" s="25">
        <v>0.05</v>
      </c>
      <c r="R1618" s="25">
        <v>12.4</v>
      </c>
      <c r="S1618" s="31">
        <v>22</v>
      </c>
      <c r="T1618" s="51">
        <v>0.01</v>
      </c>
      <c r="U1618" s="42">
        <v>27.5</v>
      </c>
      <c r="V1618" s="42">
        <v>84.55</v>
      </c>
      <c r="W1618" s="42">
        <v>0.01</v>
      </c>
      <c r="X1618" s="42">
        <v>23</v>
      </c>
      <c r="Y1618" s="44">
        <v>0.19</v>
      </c>
      <c r="Z1618" s="87">
        <f t="shared" si="101"/>
        <v>2.747635522413554</v>
      </c>
      <c r="AA1618" s="88">
        <f t="shared" si="102"/>
        <v>2.7755433056209147</v>
      </c>
      <c r="AB1618" s="90">
        <f t="shared" si="103"/>
        <v>-5.0528480203658691E-3</v>
      </c>
      <c r="AC1618" s="19">
        <v>2.75</v>
      </c>
      <c r="AD1618" s="99">
        <v>2.78</v>
      </c>
      <c r="AE1618" s="95">
        <v>0.97</v>
      </c>
    </row>
    <row r="1619" spans="1:31" x14ac:dyDescent="0.35">
      <c r="A1619" s="2" t="s">
        <v>419</v>
      </c>
      <c r="B1619" s="9">
        <v>41785</v>
      </c>
      <c r="C1619" s="18">
        <v>12.88</v>
      </c>
      <c r="D1619" s="12">
        <v>5.36</v>
      </c>
      <c r="F1619" s="12">
        <v>1.4</v>
      </c>
      <c r="H1619" s="23">
        <f t="shared" si="100"/>
        <v>4.3651583224016507E-6</v>
      </c>
      <c r="I1619" s="28"/>
      <c r="J1619" s="25">
        <v>0.01</v>
      </c>
      <c r="K1619" s="33"/>
      <c r="L1619" s="25">
        <v>30</v>
      </c>
      <c r="M1619" s="33"/>
      <c r="N1619" s="25">
        <v>7.0000000000000001E-3</v>
      </c>
      <c r="O1619" s="25">
        <v>9.08</v>
      </c>
      <c r="P1619" s="25">
        <v>5.59</v>
      </c>
      <c r="Q1619" s="25">
        <v>0.02</v>
      </c>
      <c r="R1619" s="25">
        <v>11.9</v>
      </c>
      <c r="S1619" s="34"/>
      <c r="T1619" s="51">
        <v>0.01</v>
      </c>
      <c r="U1619" s="42">
        <v>28.5</v>
      </c>
      <c r="V1619" s="42">
        <v>83.22</v>
      </c>
      <c r="W1619" s="42">
        <v>3.2799999999999999E-3</v>
      </c>
      <c r="X1619" s="42">
        <v>25</v>
      </c>
      <c r="Y1619" s="43">
        <v>0.19</v>
      </c>
      <c r="Z1619" s="87">
        <f t="shared" si="101"/>
        <v>2.7082791141652436</v>
      </c>
      <c r="AA1619" s="88">
        <f t="shared" si="102"/>
        <v>2.8311812486126784</v>
      </c>
      <c r="AB1619" s="90">
        <f t="shared" si="103"/>
        <v>-2.2186661948746574E-2</v>
      </c>
      <c r="AC1619" s="19">
        <v>2.73</v>
      </c>
      <c r="AD1619" s="13">
        <v>2.83</v>
      </c>
      <c r="AE1619" s="94">
        <v>3.79</v>
      </c>
    </row>
    <row r="1620" spans="1:31" x14ac:dyDescent="0.35">
      <c r="A1620" s="2" t="s">
        <v>102</v>
      </c>
      <c r="B1620" s="9">
        <v>39765</v>
      </c>
      <c r="C1620" s="18">
        <v>3.91</v>
      </c>
      <c r="D1620" s="12">
        <v>7.18</v>
      </c>
      <c r="F1620" s="12">
        <v>3.9</v>
      </c>
      <c r="H1620" s="23">
        <f t="shared" si="100"/>
        <v>6.606934480075943E-8</v>
      </c>
      <c r="I1620" s="32">
        <v>0.08</v>
      </c>
      <c r="J1620" s="25">
        <v>0.59</v>
      </c>
      <c r="K1620" s="33"/>
      <c r="L1620" s="25">
        <v>99.1</v>
      </c>
      <c r="M1620" s="33"/>
      <c r="N1620" s="25">
        <v>1.36</v>
      </c>
      <c r="O1620" s="25">
        <v>2.2999999999999998</v>
      </c>
      <c r="P1620" s="25">
        <v>5.8</v>
      </c>
      <c r="Q1620" s="25">
        <v>0.17</v>
      </c>
      <c r="R1620" s="25">
        <v>16.5</v>
      </c>
      <c r="S1620" s="34"/>
      <c r="T1620" s="51">
        <v>0.06</v>
      </c>
      <c r="U1620" s="42">
        <v>25</v>
      </c>
      <c r="V1620" s="42">
        <v>0.22</v>
      </c>
      <c r="W1620" s="42">
        <v>0.01</v>
      </c>
      <c r="X1620" s="42">
        <v>27</v>
      </c>
      <c r="Y1620" s="43">
        <v>5.4</v>
      </c>
      <c r="Z1620" s="87">
        <f t="shared" si="101"/>
        <v>6.29537031943104</v>
      </c>
      <c r="AA1620" s="88">
        <f t="shared" si="102"/>
        <v>6.6877510567081853</v>
      </c>
      <c r="AB1620" s="90">
        <f t="shared" si="103"/>
        <v>-3.022237302643373E-2</v>
      </c>
      <c r="AC1620" s="19">
        <v>6.51</v>
      </c>
      <c r="AD1620" s="13">
        <v>6.68</v>
      </c>
      <c r="AE1620" s="94">
        <v>-2.6</v>
      </c>
    </row>
    <row r="1621" spans="1:31" x14ac:dyDescent="0.35">
      <c r="A1621" s="2" t="s">
        <v>102</v>
      </c>
      <c r="B1621" s="9">
        <v>42297</v>
      </c>
      <c r="C1621" s="18">
        <v>3.84</v>
      </c>
      <c r="D1621" s="12">
        <v>7.11</v>
      </c>
      <c r="F1621" s="12">
        <v>3.7</v>
      </c>
      <c r="H1621" s="23">
        <f t="shared" si="100"/>
        <v>7.7624711662868932E-8</v>
      </c>
      <c r="I1621" s="24">
        <v>2E-3</v>
      </c>
      <c r="J1621" s="25">
        <v>0.57999999999999996</v>
      </c>
      <c r="K1621" s="36"/>
      <c r="L1621" s="25">
        <v>93.5</v>
      </c>
      <c r="M1621" s="36"/>
      <c r="N1621" s="25">
        <v>1.92</v>
      </c>
      <c r="O1621" s="25">
        <v>3.01</v>
      </c>
      <c r="P1621" s="25">
        <v>8.1199999999999992</v>
      </c>
      <c r="Q1621" s="25">
        <v>0.2</v>
      </c>
      <c r="R1621" s="25">
        <v>23.8</v>
      </c>
      <c r="S1621" s="36"/>
      <c r="T1621" s="51">
        <v>0.03</v>
      </c>
      <c r="U1621" s="42">
        <v>12.5</v>
      </c>
      <c r="V1621" s="42">
        <v>0.22</v>
      </c>
      <c r="W1621" s="42">
        <v>3.2799999999999999E-3</v>
      </c>
      <c r="X1621" s="42">
        <v>22</v>
      </c>
      <c r="Y1621" s="44">
        <v>5.84</v>
      </c>
      <c r="Z1621" s="87">
        <f t="shared" si="101"/>
        <v>6.5544022662101726</v>
      </c>
      <c r="AA1621" s="88">
        <f t="shared" si="102"/>
        <v>6.7253866606404449</v>
      </c>
      <c r="AB1621" s="90">
        <f t="shared" si="103"/>
        <v>-1.2875535550460155E-2</v>
      </c>
      <c r="AC1621" s="19">
        <v>6.59</v>
      </c>
      <c r="AD1621" s="13">
        <v>6.72</v>
      </c>
      <c r="AE1621" s="94">
        <v>1.99</v>
      </c>
    </row>
    <row r="1622" spans="1:31" x14ac:dyDescent="0.35">
      <c r="A1622" s="2" t="s">
        <v>102</v>
      </c>
      <c r="B1622" s="9">
        <v>38244</v>
      </c>
      <c r="C1622" s="18">
        <v>4.09</v>
      </c>
      <c r="D1622" s="12">
        <v>7</v>
      </c>
      <c r="F1622" s="12">
        <v>3.7</v>
      </c>
      <c r="H1622" s="23">
        <f t="shared" si="100"/>
        <v>9.9999999999999995E-8</v>
      </c>
      <c r="I1622" s="28"/>
      <c r="J1622" s="25">
        <v>0.61</v>
      </c>
      <c r="K1622" s="29">
        <v>2</v>
      </c>
      <c r="L1622" s="25">
        <v>118</v>
      </c>
      <c r="M1622" s="29">
        <v>1</v>
      </c>
      <c r="N1622" s="25">
        <v>1.82</v>
      </c>
      <c r="O1622" s="25">
        <v>2.5</v>
      </c>
      <c r="P1622" s="25">
        <v>8.4</v>
      </c>
      <c r="Q1622" s="25">
        <v>0.25</v>
      </c>
      <c r="R1622" s="25">
        <v>22.9</v>
      </c>
      <c r="S1622" s="29">
        <v>5</v>
      </c>
      <c r="T1622" s="51">
        <v>0.33</v>
      </c>
      <c r="U1622" s="42">
        <v>37</v>
      </c>
      <c r="V1622" s="42">
        <v>0.22</v>
      </c>
      <c r="W1622" s="42">
        <v>0.01</v>
      </c>
      <c r="X1622" s="42">
        <v>26</v>
      </c>
      <c r="Y1622" s="44">
        <v>6.1</v>
      </c>
      <c r="Z1622" s="87">
        <f t="shared" si="101"/>
        <v>7.7474854594483302</v>
      </c>
      <c r="AA1622" s="88">
        <f t="shared" si="102"/>
        <v>7.6178891623156018</v>
      </c>
      <c r="AB1622" s="90">
        <f t="shared" si="103"/>
        <v>8.4343076770262912E-3</v>
      </c>
      <c r="AC1622" s="19">
        <v>7.75</v>
      </c>
      <c r="AD1622" s="99">
        <v>7.61</v>
      </c>
      <c r="AE1622" s="95">
        <v>1.96</v>
      </c>
    </row>
    <row r="1623" spans="1:31" x14ac:dyDescent="0.35">
      <c r="A1623" s="2" t="s">
        <v>102</v>
      </c>
      <c r="B1623" s="9">
        <v>38645</v>
      </c>
      <c r="C1623" s="18">
        <v>3.39</v>
      </c>
      <c r="D1623" s="12">
        <v>6.9</v>
      </c>
      <c r="F1623" s="12">
        <v>8.9</v>
      </c>
      <c r="H1623" s="23">
        <f t="shared" si="100"/>
        <v>1.2589254117941651E-7</v>
      </c>
      <c r="I1623" s="32">
        <v>0.05</v>
      </c>
      <c r="J1623" s="25">
        <v>2.33</v>
      </c>
      <c r="K1623" s="30">
        <v>1.8</v>
      </c>
      <c r="L1623" s="25">
        <v>126</v>
      </c>
      <c r="M1623" s="30">
        <v>1.2</v>
      </c>
      <c r="N1623" s="25">
        <v>0.88</v>
      </c>
      <c r="O1623" s="25">
        <v>2.2400000000000002</v>
      </c>
      <c r="P1623" s="25">
        <v>7.91</v>
      </c>
      <c r="Q1623" s="25">
        <v>0.35</v>
      </c>
      <c r="R1623" s="25">
        <v>18.2</v>
      </c>
      <c r="S1623" s="31">
        <v>0.6</v>
      </c>
      <c r="T1623" s="51">
        <v>0.4</v>
      </c>
      <c r="U1623" s="42">
        <v>93.3</v>
      </c>
      <c r="V1623" s="42">
        <v>0.22</v>
      </c>
      <c r="W1623" s="42">
        <v>6.8974500000000003E-3</v>
      </c>
      <c r="X1623" s="42">
        <v>40</v>
      </c>
      <c r="Y1623" s="44">
        <v>4.97</v>
      </c>
      <c r="Z1623" s="87">
        <f t="shared" si="101"/>
        <v>7.9663820963619756</v>
      </c>
      <c r="AA1623" s="88">
        <f t="shared" si="102"/>
        <v>8.0570174042229787</v>
      </c>
      <c r="AB1623" s="90">
        <f t="shared" si="103"/>
        <v>-5.6564343825849439E-3</v>
      </c>
      <c r="AC1623" s="19">
        <v>7.91</v>
      </c>
      <c r="AD1623" s="99">
        <v>8.0399999999999991</v>
      </c>
      <c r="AE1623" s="95">
        <v>-1.55</v>
      </c>
    </row>
    <row r="1624" spans="1:31" x14ac:dyDescent="0.35">
      <c r="A1624" s="2" t="s">
        <v>102</v>
      </c>
      <c r="B1624" s="9">
        <v>38294</v>
      </c>
      <c r="C1624" s="18">
        <v>4.0999999999999996</v>
      </c>
      <c r="D1624" s="12">
        <v>7.1</v>
      </c>
      <c r="F1624" s="12">
        <v>12</v>
      </c>
      <c r="H1624" s="23">
        <f t="shared" si="100"/>
        <v>7.943282347242818E-8</v>
      </c>
      <c r="I1624" s="32">
        <v>0.23</v>
      </c>
      <c r="J1624" s="25">
        <v>2.5099999999999998</v>
      </c>
      <c r="K1624" s="30">
        <v>1.8</v>
      </c>
      <c r="L1624" s="25">
        <v>123</v>
      </c>
      <c r="M1624" s="30">
        <v>0.7</v>
      </c>
      <c r="N1624" s="25">
        <v>0.91</v>
      </c>
      <c r="O1624" s="25">
        <v>2.08</v>
      </c>
      <c r="P1624" s="25">
        <v>7.9</v>
      </c>
      <c r="Q1624" s="25">
        <v>0.35</v>
      </c>
      <c r="R1624" s="25">
        <v>16.8</v>
      </c>
      <c r="S1624" s="31">
        <v>2.8</v>
      </c>
      <c r="T1624" s="51">
        <v>0.35</v>
      </c>
      <c r="U1624" s="42">
        <v>90.1</v>
      </c>
      <c r="V1624" s="42">
        <v>0.22</v>
      </c>
      <c r="W1624" s="42">
        <v>6.8974500000000003E-3</v>
      </c>
      <c r="X1624" s="41">
        <v>42</v>
      </c>
      <c r="Y1624" s="44">
        <v>5.04</v>
      </c>
      <c r="Z1624" s="87">
        <f t="shared" si="101"/>
        <v>7.7819597630004118</v>
      </c>
      <c r="AA1624" s="88">
        <f t="shared" si="102"/>
        <v>8.1152373565284819</v>
      </c>
      <c r="AB1624" s="90">
        <f t="shared" si="103"/>
        <v>-2.0964550607393273E-2</v>
      </c>
      <c r="AC1624" s="19">
        <v>7.71</v>
      </c>
      <c r="AD1624" s="13">
        <v>8.1</v>
      </c>
      <c r="AE1624" s="94">
        <v>0.4</v>
      </c>
    </row>
    <row r="1625" spans="1:31" x14ac:dyDescent="0.35">
      <c r="A1625" s="2" t="s">
        <v>102</v>
      </c>
      <c r="B1625" s="9">
        <v>32168</v>
      </c>
      <c r="C1625" s="18">
        <v>3.27</v>
      </c>
      <c r="D1625" s="12">
        <v>6.81</v>
      </c>
      <c r="F1625" s="12">
        <v>5</v>
      </c>
      <c r="H1625" s="23">
        <f t="shared" si="100"/>
        <v>1.5488166189124805E-7</v>
      </c>
      <c r="I1625" s="28"/>
      <c r="J1625" s="25">
        <v>0.55000000000000004</v>
      </c>
      <c r="K1625" s="29">
        <v>0.1</v>
      </c>
      <c r="L1625" s="25">
        <v>88</v>
      </c>
      <c r="M1625" s="29">
        <v>0.1</v>
      </c>
      <c r="N1625" s="25">
        <v>1.8</v>
      </c>
      <c r="O1625" s="25">
        <v>3.5</v>
      </c>
      <c r="P1625" s="25">
        <v>7.5</v>
      </c>
      <c r="Q1625" s="25">
        <v>0.18</v>
      </c>
      <c r="R1625" s="25">
        <v>20</v>
      </c>
      <c r="S1625" s="29">
        <v>18</v>
      </c>
      <c r="T1625" s="51">
        <v>1.53</v>
      </c>
      <c r="U1625" s="42">
        <v>9.9</v>
      </c>
      <c r="V1625" s="42">
        <v>1.1000000000000001</v>
      </c>
      <c r="W1625" s="42">
        <v>0.82</v>
      </c>
      <c r="X1625" s="42">
        <v>27</v>
      </c>
      <c r="Y1625" s="44">
        <v>5.54</v>
      </c>
      <c r="Z1625" s="87">
        <f t="shared" si="101"/>
        <v>6.0692717977489785</v>
      </c>
      <c r="AA1625" s="88">
        <f t="shared" si="102"/>
        <v>6.591634900499681</v>
      </c>
      <c r="AB1625" s="90">
        <f t="shared" si="103"/>
        <v>-4.1257953731146227E-2</v>
      </c>
      <c r="AD1625" s="100"/>
      <c r="AE1625" s="96"/>
    </row>
    <row r="1626" spans="1:31" x14ac:dyDescent="0.35">
      <c r="A1626" s="2" t="s">
        <v>102</v>
      </c>
      <c r="B1626" s="9">
        <v>34220</v>
      </c>
      <c r="C1626" s="18">
        <v>4.07</v>
      </c>
      <c r="D1626" s="12">
        <v>6.74</v>
      </c>
      <c r="F1626" s="12">
        <v>5.4</v>
      </c>
      <c r="H1626" s="23">
        <f t="shared" si="100"/>
        <v>1.8197008586099811E-7</v>
      </c>
      <c r="I1626" s="24">
        <v>0.01</v>
      </c>
      <c r="J1626" s="25">
        <v>0.65</v>
      </c>
      <c r="K1626" s="30">
        <v>1</v>
      </c>
      <c r="L1626" s="25">
        <v>93</v>
      </c>
      <c r="M1626" s="30">
        <v>1</v>
      </c>
      <c r="N1626" s="25">
        <v>2.59</v>
      </c>
      <c r="O1626" s="25">
        <v>3.1</v>
      </c>
      <c r="P1626" s="25">
        <v>9.1</v>
      </c>
      <c r="Q1626" s="25">
        <v>0.24</v>
      </c>
      <c r="R1626" s="35"/>
      <c r="S1626" s="31">
        <v>5</v>
      </c>
      <c r="T1626" s="51">
        <v>0.01</v>
      </c>
      <c r="U1626" s="45"/>
      <c r="V1626" s="42">
        <v>0.22</v>
      </c>
      <c r="W1626" s="42">
        <v>3.2845000000000001E-3</v>
      </c>
      <c r="X1626" s="42">
        <v>22</v>
      </c>
      <c r="Y1626" s="44">
        <v>5.33</v>
      </c>
      <c r="Z1626" s="87">
        <f t="shared" si="101"/>
        <v>5.607374016883691</v>
      </c>
      <c r="AA1626" s="88">
        <f t="shared" si="102"/>
        <v>5.9545280621377925</v>
      </c>
      <c r="AB1626" s="90">
        <f t="shared" si="103"/>
        <v>-3.0025686334430726E-2</v>
      </c>
      <c r="AD1626" s="100"/>
      <c r="AE1626" s="96"/>
    </row>
    <row r="1627" spans="1:31" x14ac:dyDescent="0.35">
      <c r="A1627" s="2" t="s">
        <v>102</v>
      </c>
      <c r="B1627" s="9">
        <v>37180</v>
      </c>
      <c r="C1627" s="19">
        <v>3.45</v>
      </c>
      <c r="D1627" s="13">
        <v>6.87</v>
      </c>
      <c r="F1627" s="12">
        <v>14</v>
      </c>
      <c r="H1627" s="23">
        <f t="shared" si="100"/>
        <v>1.3489628825916511E-7</v>
      </c>
      <c r="I1627" s="24">
        <v>0.09</v>
      </c>
      <c r="J1627" s="25">
        <v>2.76</v>
      </c>
      <c r="K1627" s="29">
        <v>2</v>
      </c>
      <c r="L1627" s="25">
        <v>129</v>
      </c>
      <c r="M1627" s="29">
        <v>0.4</v>
      </c>
      <c r="N1627" s="25">
        <v>1.06</v>
      </c>
      <c r="O1627" s="25">
        <v>3.02</v>
      </c>
      <c r="P1627" s="25">
        <v>6.59</v>
      </c>
      <c r="Q1627" s="25">
        <v>0.35</v>
      </c>
      <c r="R1627" s="25">
        <v>16.7</v>
      </c>
      <c r="S1627" s="29">
        <v>1</v>
      </c>
      <c r="T1627" s="51">
        <v>0.34</v>
      </c>
      <c r="U1627" s="42">
        <v>84.4</v>
      </c>
      <c r="V1627" s="42">
        <v>0.22</v>
      </c>
      <c r="W1627" s="42">
        <v>3.2845000000000001E-3</v>
      </c>
      <c r="X1627" s="42">
        <v>43</v>
      </c>
      <c r="Y1627" s="44">
        <v>5.3</v>
      </c>
      <c r="Z1627" s="87">
        <f t="shared" si="101"/>
        <v>7.9969709741978683</v>
      </c>
      <c r="AA1627" s="88">
        <f t="shared" si="102"/>
        <v>8.2843881950700542</v>
      </c>
      <c r="AB1627" s="90">
        <f t="shared" si="103"/>
        <v>-1.7653146637456645E-2</v>
      </c>
      <c r="AD1627" s="100"/>
      <c r="AE1627" s="96"/>
    </row>
    <row r="1628" spans="1:31" x14ac:dyDescent="0.35">
      <c r="A1628" s="2" t="s">
        <v>102</v>
      </c>
      <c r="B1628" s="9">
        <v>34648</v>
      </c>
      <c r="C1628" s="18">
        <v>3.84</v>
      </c>
      <c r="D1628" s="12">
        <v>7.06</v>
      </c>
      <c r="F1628" s="12">
        <v>4.8</v>
      </c>
      <c r="H1628" s="23">
        <f t="shared" si="100"/>
        <v>8.7096358995608061E-8</v>
      </c>
      <c r="I1628" s="32">
        <v>4.0000000000000001E-3</v>
      </c>
      <c r="J1628" s="25">
        <v>0.54</v>
      </c>
      <c r="K1628" s="29">
        <v>1</v>
      </c>
      <c r="L1628" s="25">
        <v>86</v>
      </c>
      <c r="M1628" s="29">
        <v>1</v>
      </c>
      <c r="N1628" s="25">
        <v>2.14</v>
      </c>
      <c r="O1628" s="25">
        <v>2.7</v>
      </c>
      <c r="P1628" s="25">
        <v>7.4</v>
      </c>
      <c r="Q1628" s="25">
        <v>0.25</v>
      </c>
      <c r="R1628" s="25">
        <v>21</v>
      </c>
      <c r="S1628" s="29">
        <v>17</v>
      </c>
      <c r="T1628" s="51">
        <v>0.02</v>
      </c>
      <c r="U1628" s="42">
        <v>10.3</v>
      </c>
      <c r="V1628" s="42">
        <v>0.22</v>
      </c>
      <c r="W1628" s="42">
        <v>3.2845000000000001E-3</v>
      </c>
      <c r="X1628" s="42">
        <v>22</v>
      </c>
      <c r="Y1628" s="44">
        <v>5.37</v>
      </c>
      <c r="Z1628" s="87">
        <f t="shared" si="101"/>
        <v>5.9988940011365548</v>
      </c>
      <c r="AA1628" s="88">
        <f t="shared" si="102"/>
        <v>6.2092709316928154</v>
      </c>
      <c r="AB1628" s="90">
        <f t="shared" si="103"/>
        <v>-1.7232477748603252E-2</v>
      </c>
      <c r="AD1628" s="100"/>
      <c r="AE1628" s="96"/>
    </row>
    <row r="1629" spans="1:31" x14ac:dyDescent="0.35">
      <c r="A1629" s="2" t="s">
        <v>102</v>
      </c>
      <c r="B1629" s="9">
        <v>33189</v>
      </c>
      <c r="C1629" s="18">
        <v>3.83</v>
      </c>
      <c r="D1629" s="12">
        <v>6.89</v>
      </c>
      <c r="F1629" s="12">
        <v>5.2</v>
      </c>
      <c r="H1629" s="23">
        <f t="shared" si="100"/>
        <v>1.288249551693134E-7</v>
      </c>
      <c r="I1629" s="32">
        <v>0.05</v>
      </c>
      <c r="J1629" s="25">
        <v>0.61</v>
      </c>
      <c r="K1629" s="36"/>
      <c r="L1629" s="25">
        <v>88</v>
      </c>
      <c r="M1629" s="36"/>
      <c r="N1629" s="25">
        <v>1.5</v>
      </c>
      <c r="O1629" s="25">
        <v>2.5</v>
      </c>
      <c r="P1629" s="25">
        <v>7.8</v>
      </c>
      <c r="Q1629" s="25">
        <v>0.13</v>
      </c>
      <c r="R1629" s="25">
        <v>19</v>
      </c>
      <c r="S1629" s="36"/>
      <c r="T1629" s="51">
        <v>0.06</v>
      </c>
      <c r="U1629" s="42">
        <v>3</v>
      </c>
      <c r="V1629" s="42">
        <v>2.21</v>
      </c>
      <c r="W1629" s="42">
        <v>0.01</v>
      </c>
      <c r="X1629" s="42">
        <v>20</v>
      </c>
      <c r="Y1629" s="44">
        <v>5.51</v>
      </c>
      <c r="Z1629" s="87">
        <f t="shared" si="101"/>
        <v>6.021210130527745</v>
      </c>
      <c r="AA1629" s="88">
        <f t="shared" si="102"/>
        <v>6.1743872424703135</v>
      </c>
      <c r="AB1629" s="90">
        <f t="shared" si="103"/>
        <v>-1.2560033531585238E-2</v>
      </c>
      <c r="AE1629" s="96"/>
    </row>
    <row r="1630" spans="1:31" x14ac:dyDescent="0.35">
      <c r="A1630" s="2" t="s">
        <v>102</v>
      </c>
      <c r="B1630" s="9">
        <v>37551</v>
      </c>
      <c r="C1630" s="18">
        <v>2.81</v>
      </c>
      <c r="D1630" s="12">
        <v>6.95</v>
      </c>
      <c r="F1630" s="12">
        <v>13</v>
      </c>
      <c r="H1630" s="23">
        <f t="shared" si="100"/>
        <v>1.1220184543019621E-7</v>
      </c>
      <c r="I1630" s="32">
        <v>0.09</v>
      </c>
      <c r="J1630" s="25">
        <v>2.2599999999999998</v>
      </c>
      <c r="K1630" s="36"/>
      <c r="L1630" s="27">
        <v>125</v>
      </c>
      <c r="M1630" s="33"/>
      <c r="N1630" s="25">
        <v>0.89</v>
      </c>
      <c r="O1630" s="25">
        <v>3.04</v>
      </c>
      <c r="P1630" s="25">
        <v>7.47</v>
      </c>
      <c r="Q1630" s="25">
        <v>0.37</v>
      </c>
      <c r="R1630" s="25">
        <v>18.7</v>
      </c>
      <c r="S1630" s="34"/>
      <c r="T1630" s="51">
        <v>0.17</v>
      </c>
      <c r="U1630" s="42">
        <v>92.9</v>
      </c>
      <c r="V1630" s="42">
        <v>0.22</v>
      </c>
      <c r="W1630" s="42">
        <v>0.01</v>
      </c>
      <c r="X1630" s="42">
        <v>43</v>
      </c>
      <c r="Y1630" s="43">
        <v>4.96</v>
      </c>
      <c r="Z1630" s="87">
        <f t="shared" si="101"/>
        <v>7.9241367516643457</v>
      </c>
      <c r="AA1630" s="88">
        <f t="shared" si="102"/>
        <v>8.1161183714746947</v>
      </c>
      <c r="AB1630" s="90">
        <f t="shared" si="103"/>
        <v>-1.1968738547892788E-2</v>
      </c>
    </row>
    <row r="1631" spans="1:31" x14ac:dyDescent="0.35">
      <c r="A1631" s="2" t="s">
        <v>102</v>
      </c>
      <c r="B1631" s="9">
        <v>34949</v>
      </c>
      <c r="C1631" s="18">
        <v>3.7</v>
      </c>
      <c r="D1631" s="12">
        <v>6.97</v>
      </c>
      <c r="F1631" s="12">
        <v>4.0999999999999996</v>
      </c>
      <c r="H1631" s="23">
        <f t="shared" si="100"/>
        <v>1.0715193052376054E-7</v>
      </c>
      <c r="J1631" s="25">
        <v>0.56999999999999995</v>
      </c>
      <c r="K1631" s="30">
        <v>1</v>
      </c>
      <c r="L1631" s="25">
        <v>91.7</v>
      </c>
      <c r="M1631" s="30">
        <v>1</v>
      </c>
      <c r="N1631" s="27">
        <v>2.5099999999999998</v>
      </c>
      <c r="O1631" s="25">
        <v>1.8</v>
      </c>
      <c r="P1631" s="25">
        <v>7.5</v>
      </c>
      <c r="Q1631" s="25">
        <v>0.26</v>
      </c>
      <c r="R1631" s="25">
        <v>19.5</v>
      </c>
      <c r="S1631" s="31">
        <v>5</v>
      </c>
      <c r="T1631" s="51">
        <v>0.02</v>
      </c>
      <c r="U1631" s="42">
        <v>24.5</v>
      </c>
      <c r="V1631" s="42">
        <v>0.22</v>
      </c>
      <c r="W1631" s="42">
        <v>3.2845000000000001E-3</v>
      </c>
      <c r="X1631" s="42">
        <v>25</v>
      </c>
      <c r="Y1631" s="44">
        <v>5.05</v>
      </c>
      <c r="Z1631" s="87">
        <f t="shared" si="101"/>
        <v>6.218124266565674</v>
      </c>
      <c r="AA1631" s="88">
        <f t="shared" si="102"/>
        <v>6.2695149445284244</v>
      </c>
      <c r="AB1631" s="90">
        <f t="shared" si="103"/>
        <v>-4.1153237288513765E-3</v>
      </c>
    </row>
    <row r="1632" spans="1:31" x14ac:dyDescent="0.35">
      <c r="A1632" s="2" t="s">
        <v>102</v>
      </c>
      <c r="B1632" s="9">
        <v>33548</v>
      </c>
      <c r="C1632" s="19">
        <v>3.9</v>
      </c>
      <c r="D1632" s="12">
        <v>6.88</v>
      </c>
      <c r="F1632" s="12">
        <v>7.4</v>
      </c>
      <c r="H1632" s="23">
        <f t="shared" si="100"/>
        <v>1.3182567385564048E-7</v>
      </c>
      <c r="I1632" s="28"/>
      <c r="J1632" s="25">
        <v>0.6</v>
      </c>
      <c r="K1632" s="33"/>
      <c r="L1632" s="25">
        <v>90</v>
      </c>
      <c r="M1632" s="33"/>
      <c r="N1632" s="25">
        <v>2.5</v>
      </c>
      <c r="O1632" s="25">
        <v>3.1</v>
      </c>
      <c r="P1632" s="25">
        <v>6.8</v>
      </c>
      <c r="Q1632" s="25">
        <v>0.24</v>
      </c>
      <c r="R1632" s="25">
        <v>19</v>
      </c>
      <c r="S1632" s="34"/>
      <c r="T1632" s="51">
        <v>0.06</v>
      </c>
      <c r="U1632" s="42">
        <v>9.48</v>
      </c>
      <c r="V1632" s="42">
        <v>2.21</v>
      </c>
      <c r="W1632" s="42">
        <v>0.01</v>
      </c>
      <c r="X1632" s="42">
        <v>21</v>
      </c>
      <c r="Y1632" s="44">
        <v>5.28</v>
      </c>
      <c r="Z1632" s="87">
        <f t="shared" si="101"/>
        <v>6.0877844756888466</v>
      </c>
      <c r="AA1632" s="88">
        <f t="shared" si="102"/>
        <v>6.1074976214062193</v>
      </c>
      <c r="AB1632" s="90">
        <f t="shared" si="103"/>
        <v>-1.61645672157665E-3</v>
      </c>
    </row>
    <row r="1633" spans="1:31" x14ac:dyDescent="0.35">
      <c r="A1633" s="2" t="s">
        <v>102</v>
      </c>
      <c r="B1633" s="9">
        <v>36790</v>
      </c>
      <c r="C1633" s="18">
        <v>3.21</v>
      </c>
      <c r="D1633" s="12">
        <v>7.11</v>
      </c>
      <c r="F1633" s="12">
        <v>7.2</v>
      </c>
      <c r="H1633" s="23">
        <f t="shared" si="100"/>
        <v>7.7624711662868932E-8</v>
      </c>
      <c r="I1633" s="24">
        <v>7.0000000000000007E-2</v>
      </c>
      <c r="J1633" s="25">
        <v>1.71</v>
      </c>
      <c r="K1633" s="36"/>
      <c r="L1633" s="25">
        <v>121</v>
      </c>
      <c r="M1633" s="36"/>
      <c r="N1633" s="35"/>
      <c r="O1633" s="25">
        <v>2.4900000000000002</v>
      </c>
      <c r="P1633" s="25">
        <v>8.01</v>
      </c>
      <c r="Q1633" s="35"/>
      <c r="R1633" s="25">
        <v>18.2</v>
      </c>
      <c r="S1633" s="36"/>
      <c r="T1633" s="51">
        <v>0.25</v>
      </c>
      <c r="U1633" s="42">
        <v>94.4</v>
      </c>
      <c r="V1633" s="42">
        <v>0.22</v>
      </c>
      <c r="W1633" s="42">
        <v>5.5836499999999999E-3</v>
      </c>
      <c r="X1633" s="42">
        <v>45</v>
      </c>
      <c r="Y1633" s="44">
        <v>4.43</v>
      </c>
      <c r="Z1633" s="87">
        <f t="shared" si="101"/>
        <v>7.6550272507343937</v>
      </c>
      <c r="AA1633" s="88">
        <f t="shared" si="102"/>
        <v>7.6761941972578249</v>
      </c>
      <c r="AB1633" s="90">
        <f t="shared" si="103"/>
        <v>-1.3806431924054711E-3</v>
      </c>
    </row>
    <row r="1634" spans="1:31" x14ac:dyDescent="0.35">
      <c r="A1634" s="2" t="s">
        <v>102</v>
      </c>
      <c r="B1634" s="9">
        <v>40119</v>
      </c>
      <c r="C1634" s="18">
        <v>4.37</v>
      </c>
      <c r="D1634" s="12">
        <v>7.13</v>
      </c>
      <c r="F1634" s="12">
        <v>3.8</v>
      </c>
      <c r="H1634" s="23">
        <f t="shared" si="100"/>
        <v>7.413102413009154E-8</v>
      </c>
      <c r="I1634" s="32">
        <v>1E-3</v>
      </c>
      <c r="J1634" s="25">
        <v>0.5</v>
      </c>
      <c r="K1634" s="33"/>
      <c r="L1634" s="25">
        <v>98.5</v>
      </c>
      <c r="M1634" s="33"/>
      <c r="N1634" s="25">
        <v>2.0299999999999998</v>
      </c>
      <c r="O1634" s="25">
        <v>2.78</v>
      </c>
      <c r="P1634" s="25">
        <v>7.4</v>
      </c>
      <c r="Q1634" s="25">
        <v>0.27</v>
      </c>
      <c r="R1634" s="25">
        <v>22.3</v>
      </c>
      <c r="S1634" s="34"/>
      <c r="T1634" s="51">
        <v>0.1</v>
      </c>
      <c r="U1634" s="42">
        <v>22.1</v>
      </c>
      <c r="V1634" s="42">
        <v>0.22</v>
      </c>
      <c r="W1634" s="42">
        <v>0.01</v>
      </c>
      <c r="X1634" s="42">
        <v>27</v>
      </c>
      <c r="Y1634" s="44">
        <v>5.31</v>
      </c>
      <c r="Z1634" s="87">
        <f t="shared" si="101"/>
        <v>6.675471985155772</v>
      </c>
      <c r="AA1634" s="88">
        <f t="shared" si="102"/>
        <v>6.5386419686745008</v>
      </c>
      <c r="AB1634" s="90">
        <f t="shared" si="103"/>
        <v>1.0354838543042031E-2</v>
      </c>
      <c r="AD1634" s="100"/>
      <c r="AE1634" s="95">
        <v>2.67</v>
      </c>
    </row>
    <row r="1635" spans="1:31" x14ac:dyDescent="0.35">
      <c r="A1635" s="2" t="s">
        <v>102</v>
      </c>
      <c r="B1635" s="9">
        <v>37917</v>
      </c>
      <c r="C1635" s="18">
        <v>3.43</v>
      </c>
      <c r="D1635" s="12">
        <v>6.84</v>
      </c>
      <c r="F1635" s="12">
        <v>12</v>
      </c>
      <c r="H1635" s="23">
        <f t="shared" si="100"/>
        <v>1.4454397707459271E-7</v>
      </c>
      <c r="I1635" s="32">
        <v>1E-3</v>
      </c>
      <c r="J1635" s="25">
        <v>2.39</v>
      </c>
      <c r="K1635" s="36"/>
      <c r="L1635" s="25">
        <v>136</v>
      </c>
      <c r="M1635" s="36"/>
      <c r="N1635" s="25">
        <v>1.03</v>
      </c>
      <c r="O1635" s="25">
        <v>2.23</v>
      </c>
      <c r="P1635" s="25">
        <v>6.91</v>
      </c>
      <c r="Q1635" s="25">
        <v>0.38</v>
      </c>
      <c r="R1635" s="25">
        <v>15.6</v>
      </c>
      <c r="S1635" s="36"/>
      <c r="T1635" s="51">
        <v>0.33</v>
      </c>
      <c r="U1635" s="42">
        <v>89.6</v>
      </c>
      <c r="V1635" s="42">
        <v>0.22</v>
      </c>
      <c r="W1635" s="42">
        <v>7.2259000000000004E-3</v>
      </c>
      <c r="X1635" s="42">
        <v>43</v>
      </c>
      <c r="Y1635" s="44">
        <v>5</v>
      </c>
      <c r="Z1635" s="87">
        <f t="shared" si="101"/>
        <v>8.2741135213989718</v>
      </c>
      <c r="AA1635" s="88">
        <f t="shared" si="102"/>
        <v>8.0924123862854849</v>
      </c>
      <c r="AB1635" s="90">
        <f t="shared" si="103"/>
        <v>1.1101997830106031E-2</v>
      </c>
      <c r="AD1635" s="100"/>
      <c r="AE1635" s="96"/>
    </row>
    <row r="1636" spans="1:31" x14ac:dyDescent="0.35">
      <c r="A1636" s="2" t="s">
        <v>102</v>
      </c>
      <c r="B1636" s="9">
        <v>31917</v>
      </c>
      <c r="C1636" s="18">
        <v>3.39</v>
      </c>
      <c r="D1636" s="12">
        <v>7.18</v>
      </c>
      <c r="F1636" s="12">
        <v>5</v>
      </c>
      <c r="H1636" s="23">
        <f t="shared" si="100"/>
        <v>6.606934480075943E-8</v>
      </c>
      <c r="I1636" s="28"/>
      <c r="J1636" s="25">
        <v>0.52</v>
      </c>
      <c r="K1636" s="36"/>
      <c r="L1636" s="25">
        <v>96</v>
      </c>
      <c r="M1636" s="36"/>
      <c r="N1636" s="25">
        <v>0.97</v>
      </c>
      <c r="O1636" s="25">
        <v>3.7</v>
      </c>
      <c r="P1636" s="25">
        <v>7.6</v>
      </c>
      <c r="Q1636" s="25">
        <v>0.13</v>
      </c>
      <c r="R1636" s="25">
        <v>22</v>
      </c>
      <c r="S1636" s="29">
        <v>48</v>
      </c>
      <c r="T1636" s="51">
        <v>0.01</v>
      </c>
      <c r="U1636" s="42">
        <v>5.98</v>
      </c>
      <c r="V1636" s="42">
        <v>0.44</v>
      </c>
      <c r="W1636" s="42">
        <v>6.5690000000000002E-3</v>
      </c>
      <c r="X1636" s="42">
        <v>21</v>
      </c>
      <c r="Y1636" s="44">
        <v>5.6</v>
      </c>
      <c r="Z1636" s="87">
        <f t="shared" si="101"/>
        <v>6.5356005026489825</v>
      </c>
      <c r="AA1636" s="88">
        <f t="shared" si="102"/>
        <v>6.3244316642077685</v>
      </c>
      <c r="AB1636" s="90">
        <f t="shared" si="103"/>
        <v>1.642055289608408E-2</v>
      </c>
      <c r="AD1636" s="100"/>
      <c r="AE1636" s="96"/>
    </row>
    <row r="1637" spans="1:31" x14ac:dyDescent="0.35">
      <c r="A1637" s="2" t="s">
        <v>102</v>
      </c>
      <c r="B1637" s="9">
        <v>32273</v>
      </c>
      <c r="C1637" s="18">
        <v>3.24</v>
      </c>
      <c r="D1637" s="12">
        <v>6.67</v>
      </c>
      <c r="F1637" s="12">
        <v>6</v>
      </c>
      <c r="H1637" s="23">
        <f t="shared" si="100"/>
        <v>2.1379620895022279E-7</v>
      </c>
      <c r="I1637" s="32">
        <v>5.0999999999999996</v>
      </c>
      <c r="J1637" s="25">
        <v>0.6</v>
      </c>
      <c r="K1637" s="29">
        <v>0.2</v>
      </c>
      <c r="L1637" s="25">
        <v>92</v>
      </c>
      <c r="M1637" s="29">
        <v>0.1</v>
      </c>
      <c r="N1637" s="25">
        <v>1.7</v>
      </c>
      <c r="O1637" s="25">
        <v>2.9</v>
      </c>
      <c r="P1637" s="25">
        <v>7.2</v>
      </c>
      <c r="Q1637" s="25">
        <v>0.15</v>
      </c>
      <c r="R1637" s="25">
        <v>21</v>
      </c>
      <c r="S1637" s="29">
        <v>25</v>
      </c>
      <c r="T1637" s="51">
        <v>1.53</v>
      </c>
      <c r="U1637" s="42">
        <v>6.88</v>
      </c>
      <c r="V1637" s="42">
        <v>1.1000000000000001</v>
      </c>
      <c r="W1637" s="42">
        <v>0.82</v>
      </c>
      <c r="X1637" s="42">
        <v>23.4</v>
      </c>
      <c r="Y1637" s="44">
        <v>5.5</v>
      </c>
      <c r="Z1637" s="87">
        <f t="shared" si="101"/>
        <v>6.8375347456819586</v>
      </c>
      <c r="AA1637" s="88">
        <f t="shared" si="102"/>
        <v>6.3872125961826161</v>
      </c>
      <c r="AB1637" s="90">
        <f t="shared" si="103"/>
        <v>3.4051474698030111E-2</v>
      </c>
      <c r="AD1637" s="100"/>
      <c r="AE1637" s="96"/>
    </row>
    <row r="1638" spans="1:31" x14ac:dyDescent="0.35">
      <c r="A1638" s="2" t="s">
        <v>102</v>
      </c>
      <c r="B1638" s="9">
        <v>32413</v>
      </c>
      <c r="C1638" s="18">
        <v>3.85</v>
      </c>
      <c r="D1638" s="12">
        <v>7.18</v>
      </c>
      <c r="F1638" s="12">
        <v>5</v>
      </c>
      <c r="H1638" s="23">
        <f t="shared" si="100"/>
        <v>6.606934480075943E-8</v>
      </c>
      <c r="I1638" s="32">
        <v>5.63</v>
      </c>
      <c r="J1638" s="25">
        <v>0.55000000000000004</v>
      </c>
      <c r="K1638" s="29">
        <v>0.2</v>
      </c>
      <c r="L1638" s="25">
        <v>91</v>
      </c>
      <c r="M1638" s="29">
        <v>0.2</v>
      </c>
      <c r="N1638" s="25">
        <v>2.2999999999999998</v>
      </c>
      <c r="O1638" s="25">
        <v>3.1</v>
      </c>
      <c r="P1638" s="25">
        <v>7.7</v>
      </c>
      <c r="Q1638" s="25">
        <v>0.19</v>
      </c>
      <c r="R1638" s="25">
        <v>19</v>
      </c>
      <c r="S1638" s="29">
        <v>5.3</v>
      </c>
      <c r="T1638" s="51">
        <v>1.53</v>
      </c>
      <c r="U1638" s="42">
        <v>7.12</v>
      </c>
      <c r="V1638" s="42">
        <v>1.1000000000000001</v>
      </c>
      <c r="W1638" s="42">
        <v>0.82</v>
      </c>
      <c r="X1638" s="42">
        <v>21.4</v>
      </c>
      <c r="Y1638" s="44">
        <v>5.51</v>
      </c>
      <c r="Z1638" s="87">
        <f t="shared" si="101"/>
        <v>6.8259875001097177</v>
      </c>
      <c r="AA1638" s="88">
        <f t="shared" si="102"/>
        <v>6.3457914635840442</v>
      </c>
      <c r="AB1638" s="90">
        <f t="shared" si="103"/>
        <v>3.6456429905882062E-2</v>
      </c>
      <c r="AD1638" s="100"/>
      <c r="AE1638" s="96"/>
    </row>
    <row r="1639" spans="1:31" x14ac:dyDescent="0.35">
      <c r="A1639" s="2" t="s">
        <v>102</v>
      </c>
      <c r="B1639" s="9">
        <v>30008</v>
      </c>
      <c r="D1639" s="13">
        <v>7.2</v>
      </c>
      <c r="F1639" s="16"/>
      <c r="H1639" s="23">
        <f t="shared" si="100"/>
        <v>6.3095734448019177E-8</v>
      </c>
      <c r="I1639" s="24">
        <v>10.9</v>
      </c>
      <c r="J1639" s="25">
        <v>0.5</v>
      </c>
      <c r="K1639" s="36"/>
      <c r="L1639" s="25">
        <v>86.2</v>
      </c>
      <c r="M1639" s="36"/>
      <c r="N1639" s="25">
        <v>2.5</v>
      </c>
      <c r="O1639" s="25">
        <v>3.2</v>
      </c>
      <c r="P1639" s="25">
        <v>9.4</v>
      </c>
      <c r="Q1639" s="25">
        <v>0.18</v>
      </c>
      <c r="R1639" s="25">
        <v>20.6</v>
      </c>
      <c r="S1639" s="36"/>
      <c r="U1639" s="42">
        <v>11.5</v>
      </c>
      <c r="V1639" s="42">
        <v>0.28999999999999998</v>
      </c>
      <c r="W1639" s="42">
        <v>0</v>
      </c>
      <c r="X1639" s="42">
        <v>23.7</v>
      </c>
      <c r="Y1639" s="44">
        <v>5.91</v>
      </c>
      <c r="Z1639" s="87">
        <f t="shared" si="101"/>
        <v>7.3884895518185454</v>
      </c>
      <c r="AA1639" s="88">
        <f t="shared" si="102"/>
        <v>6.8226334334448238</v>
      </c>
      <c r="AB1639" s="90">
        <f t="shared" si="103"/>
        <v>3.9817832761035309E-2</v>
      </c>
    </row>
    <row r="1640" spans="1:31" x14ac:dyDescent="0.35">
      <c r="A1640" s="2" t="s">
        <v>174</v>
      </c>
      <c r="B1640" s="9">
        <v>38645</v>
      </c>
      <c r="C1640" s="18">
        <v>4.13</v>
      </c>
      <c r="D1640" s="12">
        <v>7.15</v>
      </c>
      <c r="F1640" s="12">
        <v>2.8</v>
      </c>
      <c r="H1640" s="23">
        <f t="shared" si="100"/>
        <v>7.0794578438413597E-8</v>
      </c>
      <c r="I1640" s="28"/>
      <c r="J1640" s="25">
        <v>0.37</v>
      </c>
      <c r="K1640" s="33"/>
      <c r="L1640" s="25">
        <v>118</v>
      </c>
      <c r="M1640" s="33"/>
      <c r="N1640" s="25">
        <v>1.8</v>
      </c>
      <c r="O1640" s="25">
        <v>1.23</v>
      </c>
      <c r="P1640" s="25">
        <v>7.96</v>
      </c>
      <c r="Q1640" s="25">
        <v>0.32</v>
      </c>
      <c r="R1640" s="25">
        <v>18.899999999999999</v>
      </c>
      <c r="S1640" s="34"/>
      <c r="T1640" s="51">
        <v>7.0000000000000007E-2</v>
      </c>
      <c r="U1640" s="42">
        <v>84.8</v>
      </c>
      <c r="V1640" s="42">
        <v>0.22</v>
      </c>
      <c r="W1640" s="42">
        <v>3.9414000000000003E-3</v>
      </c>
      <c r="X1640" s="42">
        <v>37</v>
      </c>
      <c r="Y1640" s="44">
        <v>4.7699999999999996</v>
      </c>
      <c r="Z1640" s="87">
        <f t="shared" si="101"/>
        <v>7.4933155230569204</v>
      </c>
      <c r="AA1640" s="88">
        <f t="shared" si="102"/>
        <v>7.584948259450802</v>
      </c>
      <c r="AB1640" s="90">
        <f t="shared" si="103"/>
        <v>-6.0771410896912834E-3</v>
      </c>
      <c r="AC1640" s="19">
        <v>7.41</v>
      </c>
      <c r="AD1640" s="13">
        <v>7.57</v>
      </c>
      <c r="AE1640" s="94">
        <v>-2.15</v>
      </c>
    </row>
    <row r="1641" spans="1:31" x14ac:dyDescent="0.35">
      <c r="A1641" s="2" t="s">
        <v>174</v>
      </c>
      <c r="B1641" s="9">
        <v>41571</v>
      </c>
      <c r="C1641" s="18">
        <v>3.16</v>
      </c>
      <c r="D1641" s="12">
        <v>6.78</v>
      </c>
      <c r="F1641" s="12">
        <v>26</v>
      </c>
      <c r="H1641" s="23">
        <f t="shared" si="100"/>
        <v>1.6595869074375559E-7</v>
      </c>
      <c r="I1641" s="24">
        <v>6.0000000000000001E-3</v>
      </c>
      <c r="J1641" s="25">
        <v>3.49</v>
      </c>
      <c r="K1641" s="30">
        <v>1.5</v>
      </c>
      <c r="L1641" s="25">
        <v>125</v>
      </c>
      <c r="M1641" s="30">
        <v>2.6</v>
      </c>
      <c r="N1641" s="25">
        <v>1.51</v>
      </c>
      <c r="O1641" s="25">
        <v>2.1800000000000002</v>
      </c>
      <c r="P1641" s="25">
        <v>6.8</v>
      </c>
      <c r="Q1641" s="25">
        <v>0.39</v>
      </c>
      <c r="R1641" s="25">
        <v>20.100000000000001</v>
      </c>
      <c r="S1641" s="31">
        <v>3.5</v>
      </c>
      <c r="T1641" s="51">
        <v>0.45</v>
      </c>
      <c r="U1641" s="42">
        <v>44.2</v>
      </c>
      <c r="V1641" s="42">
        <v>0.22</v>
      </c>
      <c r="W1641" s="42">
        <v>0.01</v>
      </c>
      <c r="X1641" s="42">
        <v>37</v>
      </c>
      <c r="Y1641" s="44">
        <v>5.63</v>
      </c>
      <c r="Z1641" s="87">
        <f t="shared" si="101"/>
        <v>7.9898400889693288</v>
      </c>
      <c r="AA1641" s="88">
        <f t="shared" si="102"/>
        <v>7.6118667295676872</v>
      </c>
      <c r="AB1641" s="90">
        <f t="shared" si="103"/>
        <v>2.4226410853494331E-2</v>
      </c>
      <c r="AC1641" s="19">
        <v>8.02</v>
      </c>
      <c r="AD1641" s="99">
        <v>7.61</v>
      </c>
      <c r="AE1641" s="95">
        <v>5.32</v>
      </c>
    </row>
    <row r="1642" spans="1:31" x14ac:dyDescent="0.35">
      <c r="A1642" s="2" t="s">
        <v>174</v>
      </c>
      <c r="B1642" s="9">
        <v>38294</v>
      </c>
      <c r="C1642" s="18">
        <v>3.42</v>
      </c>
      <c r="D1642" s="12">
        <v>6.84</v>
      </c>
      <c r="F1642" s="12">
        <v>2.8</v>
      </c>
      <c r="H1642" s="23">
        <f t="shared" si="100"/>
        <v>1.4454397707459271E-7</v>
      </c>
      <c r="I1642" s="32">
        <v>0.02</v>
      </c>
      <c r="J1642" s="25">
        <v>0.36</v>
      </c>
      <c r="K1642" s="30">
        <v>1.6</v>
      </c>
      <c r="L1642" s="25">
        <v>118</v>
      </c>
      <c r="M1642" s="30">
        <v>0.4</v>
      </c>
      <c r="N1642" s="25">
        <v>1.8</v>
      </c>
      <c r="O1642" s="25">
        <v>1</v>
      </c>
      <c r="P1642" s="25">
        <v>8.5500000000000007</v>
      </c>
      <c r="Q1642" s="25">
        <v>0.32</v>
      </c>
      <c r="R1642" s="25">
        <v>17.100000000000001</v>
      </c>
      <c r="S1642" s="31">
        <v>4.8</v>
      </c>
      <c r="T1642" s="51">
        <v>0.02</v>
      </c>
      <c r="U1642" s="42">
        <v>103</v>
      </c>
      <c r="V1642" s="42">
        <v>0.22</v>
      </c>
      <c r="W1642" s="42">
        <v>5.2551999999999998E-3</v>
      </c>
      <c r="X1642" s="42">
        <v>43</v>
      </c>
      <c r="Y1642" s="44">
        <v>4.54</v>
      </c>
      <c r="Z1642" s="87">
        <f t="shared" si="101"/>
        <v>7.4593463426102975</v>
      </c>
      <c r="AA1642" s="88">
        <f t="shared" si="102"/>
        <v>7.901540234866836</v>
      </c>
      <c r="AB1642" s="90">
        <f t="shared" si="103"/>
        <v>-2.8787003277851445E-2</v>
      </c>
      <c r="AC1642" s="19">
        <v>7.38</v>
      </c>
      <c r="AD1642" s="99">
        <v>7.9</v>
      </c>
      <c r="AE1642" s="95">
        <v>0.5</v>
      </c>
    </row>
    <row r="1643" spans="1:31" x14ac:dyDescent="0.35">
      <c r="A1643" s="2" t="s">
        <v>174</v>
      </c>
      <c r="B1643" s="9">
        <v>41932</v>
      </c>
      <c r="C1643" s="18">
        <v>3.34</v>
      </c>
      <c r="D1643" s="12">
        <v>6.96</v>
      </c>
      <c r="F1643" s="12">
        <v>18</v>
      </c>
      <c r="H1643" s="23">
        <f t="shared" si="100"/>
        <v>1.0964781961431838E-7</v>
      </c>
      <c r="I1643" s="32">
        <v>8.0000000000000002E-3</v>
      </c>
      <c r="J1643" s="25">
        <v>3.42</v>
      </c>
      <c r="K1643" s="33"/>
      <c r="L1643" s="25">
        <v>119</v>
      </c>
      <c r="M1643" s="30">
        <v>0.9</v>
      </c>
      <c r="N1643" s="25">
        <v>1.25</v>
      </c>
      <c r="O1643" s="25">
        <v>1.85</v>
      </c>
      <c r="P1643" s="25">
        <v>7.09</v>
      </c>
      <c r="Q1643" s="25">
        <v>0.35</v>
      </c>
      <c r="R1643" s="25">
        <v>19.399999999999999</v>
      </c>
      <c r="S1643" s="34"/>
      <c r="T1643" s="51">
        <v>0.52</v>
      </c>
      <c r="U1643" s="42">
        <v>74.099999999999994</v>
      </c>
      <c r="V1643" s="42">
        <v>0.22</v>
      </c>
      <c r="W1643" s="42">
        <v>7.2300000000000003E-3</v>
      </c>
      <c r="X1643" s="42">
        <v>38</v>
      </c>
      <c r="Y1643" s="44">
        <v>5.35</v>
      </c>
      <c r="Z1643" s="87">
        <f t="shared" si="101"/>
        <v>7.6609761214873711</v>
      </c>
      <c r="AA1643" s="88">
        <f t="shared" si="102"/>
        <v>7.9846892690352282</v>
      </c>
      <c r="AB1643" s="90">
        <f t="shared" si="103"/>
        <v>-2.0690276793465572E-2</v>
      </c>
      <c r="AC1643" s="19">
        <v>7.69</v>
      </c>
      <c r="AD1643" s="99">
        <v>7.98</v>
      </c>
      <c r="AE1643" s="95">
        <v>3.68</v>
      </c>
    </row>
    <row r="1644" spans="1:31" x14ac:dyDescent="0.35">
      <c r="A1644" s="2" t="s">
        <v>174</v>
      </c>
      <c r="B1644" s="9">
        <v>38244</v>
      </c>
      <c r="C1644" s="18">
        <v>3.43</v>
      </c>
      <c r="D1644" s="12">
        <v>6.6</v>
      </c>
      <c r="F1644" s="12">
        <v>11</v>
      </c>
      <c r="H1644" s="23">
        <f t="shared" si="100"/>
        <v>2.511886431509578E-7</v>
      </c>
      <c r="I1644" s="32">
        <v>1E-3</v>
      </c>
      <c r="J1644" s="25">
        <v>2.57</v>
      </c>
      <c r="K1644" s="30">
        <v>4</v>
      </c>
      <c r="L1644" s="25">
        <v>134</v>
      </c>
      <c r="M1644" s="30">
        <v>1</v>
      </c>
      <c r="N1644" s="25">
        <v>0.98</v>
      </c>
      <c r="O1644" s="25">
        <v>2.1</v>
      </c>
      <c r="P1644" s="25">
        <v>7.7</v>
      </c>
      <c r="Q1644" s="25">
        <v>0.32</v>
      </c>
      <c r="R1644" s="25">
        <v>16</v>
      </c>
      <c r="S1644" s="31">
        <v>5</v>
      </c>
      <c r="T1644" s="51">
        <v>0.3</v>
      </c>
      <c r="U1644" s="42">
        <v>88</v>
      </c>
      <c r="V1644" s="42">
        <v>0.22</v>
      </c>
      <c r="W1644" s="42">
        <v>0.01</v>
      </c>
      <c r="X1644" s="42">
        <v>39</v>
      </c>
      <c r="Y1644" s="44">
        <v>5.2</v>
      </c>
      <c r="Z1644" s="87">
        <f t="shared" si="101"/>
        <v>8.2594064081892</v>
      </c>
      <c r="AA1644" s="88">
        <f t="shared" si="102"/>
        <v>8.1453810007915841</v>
      </c>
      <c r="AB1644" s="90">
        <f t="shared" si="103"/>
        <v>6.9507397173091566E-3</v>
      </c>
      <c r="AC1644" s="19">
        <v>8.27</v>
      </c>
      <c r="AD1644" s="99">
        <v>8.1300000000000008</v>
      </c>
      <c r="AE1644" s="95">
        <v>1.65</v>
      </c>
    </row>
    <row r="1645" spans="1:31" x14ac:dyDescent="0.35">
      <c r="A1645" s="2" t="s">
        <v>174</v>
      </c>
      <c r="B1645" s="9">
        <v>38839</v>
      </c>
      <c r="C1645" s="18">
        <v>3.12</v>
      </c>
      <c r="D1645" s="12">
        <v>6.85</v>
      </c>
      <c r="F1645" s="12">
        <v>13</v>
      </c>
      <c r="H1645" s="23">
        <f t="shared" si="100"/>
        <v>1.4125375446227539E-7</v>
      </c>
      <c r="I1645" s="24">
        <v>5.0000000000000001E-3</v>
      </c>
      <c r="J1645" s="25">
        <v>2.98</v>
      </c>
      <c r="K1645" s="30">
        <v>1.6</v>
      </c>
      <c r="L1645" s="25">
        <v>126</v>
      </c>
      <c r="M1645" s="30">
        <v>0.6</v>
      </c>
      <c r="N1645" s="25">
        <v>0.96</v>
      </c>
      <c r="O1645" s="25">
        <v>2.3199999999999998</v>
      </c>
      <c r="P1645" s="25">
        <v>7.39</v>
      </c>
      <c r="Q1645" s="25">
        <v>0.36</v>
      </c>
      <c r="R1645" s="25">
        <v>17.399999999999999</v>
      </c>
      <c r="S1645" s="31">
        <v>0.5</v>
      </c>
      <c r="T1645" s="51">
        <v>0.43</v>
      </c>
      <c r="U1645" s="42">
        <v>89.6</v>
      </c>
      <c r="V1645" s="42">
        <v>0.22</v>
      </c>
      <c r="W1645" s="42">
        <v>0.01</v>
      </c>
      <c r="X1645" s="42">
        <v>39</v>
      </c>
      <c r="Y1645" s="44">
        <v>5.3</v>
      </c>
      <c r="Z1645" s="87">
        <f t="shared" si="101"/>
        <v>7.9251859153443585</v>
      </c>
      <c r="AA1645" s="88">
        <f t="shared" si="102"/>
        <v>8.2827966062455545</v>
      </c>
      <c r="AB1645" s="90">
        <f t="shared" si="103"/>
        <v>-2.206386207690187E-2</v>
      </c>
      <c r="AC1645" s="19">
        <v>7.9</v>
      </c>
      <c r="AD1645" s="99">
        <v>8.3000000000000007</v>
      </c>
      <c r="AE1645" s="95">
        <v>-4.8</v>
      </c>
    </row>
    <row r="1646" spans="1:31" x14ac:dyDescent="0.35">
      <c r="A1646" s="2" t="s">
        <v>174</v>
      </c>
      <c r="B1646" s="9">
        <v>40799</v>
      </c>
      <c r="C1646" s="18">
        <v>2.56</v>
      </c>
      <c r="D1646" s="12">
        <v>6.62</v>
      </c>
      <c r="F1646" s="12">
        <v>35</v>
      </c>
      <c r="H1646" s="23">
        <f t="shared" si="100"/>
        <v>2.3988329190194845E-7</v>
      </c>
      <c r="I1646" s="28"/>
      <c r="J1646" s="25">
        <v>3.97</v>
      </c>
      <c r="K1646" s="36"/>
      <c r="L1646" s="25">
        <v>140</v>
      </c>
      <c r="M1646" s="36"/>
      <c r="N1646" s="25">
        <v>2.77</v>
      </c>
      <c r="O1646" s="25">
        <v>2.41</v>
      </c>
      <c r="P1646" s="25">
        <v>6.75</v>
      </c>
      <c r="Q1646" s="25">
        <v>0.42</v>
      </c>
      <c r="R1646" s="25">
        <v>25.1</v>
      </c>
      <c r="S1646" s="36"/>
      <c r="T1646" s="51">
        <v>0.6</v>
      </c>
      <c r="U1646" s="42">
        <v>55.4</v>
      </c>
      <c r="V1646" s="42">
        <v>0.22</v>
      </c>
      <c r="W1646" s="42">
        <v>0.01</v>
      </c>
      <c r="X1646" s="42">
        <v>52</v>
      </c>
      <c r="Y1646" s="44">
        <v>5.9</v>
      </c>
      <c r="Z1646" s="87">
        <f t="shared" si="101"/>
        <v>9.0298103054656185</v>
      </c>
      <c r="AA1646" s="88">
        <f t="shared" si="102"/>
        <v>8.5428995570669102</v>
      </c>
      <c r="AB1646" s="90">
        <f t="shared" si="103"/>
        <v>2.7708347329905562E-2</v>
      </c>
      <c r="AC1646" s="19">
        <v>9.09</v>
      </c>
      <c r="AD1646" s="13">
        <v>8.5399999999999991</v>
      </c>
      <c r="AE1646" s="95">
        <v>6.29</v>
      </c>
    </row>
    <row r="1647" spans="1:31" x14ac:dyDescent="0.35">
      <c r="A1647" s="2" t="s">
        <v>174</v>
      </c>
      <c r="B1647" s="9">
        <v>41207</v>
      </c>
      <c r="C1647" s="18">
        <v>2.87</v>
      </c>
      <c r="D1647" s="12">
        <v>6.68</v>
      </c>
      <c r="F1647" s="12">
        <v>37</v>
      </c>
      <c r="H1647" s="23">
        <f t="shared" si="100"/>
        <v>2.089296130854039E-7</v>
      </c>
      <c r="I1647" s="28"/>
      <c r="J1647" s="25">
        <v>3.92</v>
      </c>
      <c r="K1647" s="33"/>
      <c r="L1647" s="25">
        <v>140</v>
      </c>
      <c r="M1647" s="33"/>
      <c r="N1647" s="25">
        <v>2.4900000000000002</v>
      </c>
      <c r="O1647" s="25">
        <v>2.44</v>
      </c>
      <c r="P1647" s="25">
        <v>6.31</v>
      </c>
      <c r="Q1647" s="25">
        <v>0.46</v>
      </c>
      <c r="R1647" s="25">
        <v>23.9</v>
      </c>
      <c r="S1647" s="34"/>
      <c r="T1647" s="51">
        <v>0.53</v>
      </c>
      <c r="U1647" s="42">
        <v>49.8</v>
      </c>
      <c r="V1647" s="42">
        <v>0.22</v>
      </c>
      <c r="W1647" s="42">
        <v>0.01</v>
      </c>
      <c r="X1647" s="42">
        <v>45</v>
      </c>
      <c r="Y1647" s="44">
        <v>6.38</v>
      </c>
      <c r="Z1647" s="87">
        <f t="shared" si="101"/>
        <v>8.9308333342280104</v>
      </c>
      <c r="AA1647" s="88">
        <f t="shared" si="102"/>
        <v>8.7066454602868166</v>
      </c>
      <c r="AB1647" s="90">
        <f t="shared" si="103"/>
        <v>1.2710879857211517E-2</v>
      </c>
      <c r="AC1647" s="19">
        <v>8.99</v>
      </c>
      <c r="AD1647" s="13">
        <v>8.6999999999999993</v>
      </c>
      <c r="AE1647" s="94">
        <v>3.23</v>
      </c>
    </row>
    <row r="1648" spans="1:31" x14ac:dyDescent="0.35">
      <c r="A1648" s="2" t="s">
        <v>174</v>
      </c>
      <c r="B1648" s="9">
        <v>40491</v>
      </c>
      <c r="C1648" s="18">
        <v>3.01</v>
      </c>
      <c r="D1648" s="12">
        <v>6.72</v>
      </c>
      <c r="F1648" s="12">
        <v>44</v>
      </c>
      <c r="H1648" s="23">
        <f t="shared" si="100"/>
        <v>1.9054607179632443E-7</v>
      </c>
      <c r="I1648" s="32">
        <v>0.01</v>
      </c>
      <c r="J1648" s="25">
        <v>4.88</v>
      </c>
      <c r="K1648" s="30">
        <v>0.9</v>
      </c>
      <c r="L1648" s="25">
        <v>146</v>
      </c>
      <c r="M1648" s="30">
        <v>1.5</v>
      </c>
      <c r="N1648" s="25">
        <v>2.62</v>
      </c>
      <c r="O1648" s="25">
        <v>2.65</v>
      </c>
      <c r="P1648" s="25">
        <v>6.21</v>
      </c>
      <c r="Q1648" s="25">
        <v>0.45</v>
      </c>
      <c r="R1648" s="25">
        <v>27.5</v>
      </c>
      <c r="S1648" s="31">
        <v>0.5</v>
      </c>
      <c r="T1648" s="51">
        <v>0.67</v>
      </c>
      <c r="U1648" s="42">
        <v>49.1</v>
      </c>
      <c r="V1648" s="42">
        <v>0.22</v>
      </c>
      <c r="W1648" s="42">
        <v>0.01</v>
      </c>
      <c r="X1648" s="42">
        <v>54</v>
      </c>
      <c r="Y1648" s="44">
        <v>6.2</v>
      </c>
      <c r="Z1648" s="87">
        <f t="shared" si="101"/>
        <v>9.4427046734268991</v>
      </c>
      <c r="AA1648" s="88">
        <f t="shared" si="102"/>
        <v>8.7703739044781894</v>
      </c>
      <c r="AB1648" s="90">
        <f t="shared" si="103"/>
        <v>3.6914724003021503E-2</v>
      </c>
      <c r="AC1648" s="19">
        <v>9.5</v>
      </c>
      <c r="AD1648" s="13">
        <v>8.77</v>
      </c>
      <c r="AE1648" s="94">
        <v>8.0299999999999994</v>
      </c>
    </row>
    <row r="1649" spans="1:31" x14ac:dyDescent="0.35">
      <c r="A1649" s="2" t="s">
        <v>174</v>
      </c>
      <c r="B1649" s="9">
        <v>42297</v>
      </c>
      <c r="C1649" s="18">
        <v>2.98</v>
      </c>
      <c r="D1649" s="12">
        <v>6.66</v>
      </c>
      <c r="F1649" s="12">
        <v>36</v>
      </c>
      <c r="H1649" s="23">
        <f t="shared" si="100"/>
        <v>2.1877616239495479E-7</v>
      </c>
      <c r="I1649" s="32">
        <v>5.0000000000000001E-3</v>
      </c>
      <c r="J1649" s="25">
        <v>4.0999999999999996</v>
      </c>
      <c r="K1649" s="36"/>
      <c r="L1649" s="25">
        <v>139</v>
      </c>
      <c r="N1649" s="25">
        <v>2.86</v>
      </c>
      <c r="O1649" s="25">
        <v>2.83</v>
      </c>
      <c r="P1649" s="25">
        <v>6.86</v>
      </c>
      <c r="Q1649" s="25">
        <v>2.81</v>
      </c>
      <c r="R1649" s="25">
        <v>30.3</v>
      </c>
      <c r="S1649" s="36"/>
      <c r="T1649" s="51">
        <v>0.54</v>
      </c>
      <c r="U1649" s="42">
        <v>45.9</v>
      </c>
      <c r="V1649" s="42">
        <v>0.22</v>
      </c>
      <c r="W1649" s="42">
        <v>0.01</v>
      </c>
      <c r="X1649" s="42">
        <v>62</v>
      </c>
      <c r="Y1649" s="44">
        <v>6.26</v>
      </c>
      <c r="Z1649" s="87">
        <f t="shared" si="101"/>
        <v>9.3238919569541707</v>
      </c>
      <c r="AA1649" s="88">
        <f t="shared" si="102"/>
        <v>8.9853192112234375</v>
      </c>
      <c r="AB1649" s="90">
        <f t="shared" si="103"/>
        <v>1.849193515880088E-2</v>
      </c>
      <c r="AC1649" s="19">
        <v>9.4</v>
      </c>
      <c r="AD1649" s="13">
        <v>8.98</v>
      </c>
      <c r="AE1649" s="94">
        <v>4.51</v>
      </c>
    </row>
    <row r="1650" spans="1:31" x14ac:dyDescent="0.35">
      <c r="A1650" s="2" t="s">
        <v>174</v>
      </c>
      <c r="B1650" s="9">
        <v>32168</v>
      </c>
      <c r="C1650" s="18">
        <v>2.4700000000000002</v>
      </c>
      <c r="D1650" s="12">
        <v>7.68</v>
      </c>
      <c r="F1650" s="12">
        <v>23</v>
      </c>
      <c r="H1650" s="23">
        <f t="shared" si="100"/>
        <v>2.0892961308540368E-8</v>
      </c>
      <c r="J1650" s="25">
        <v>2.48</v>
      </c>
      <c r="K1650" s="30">
        <v>1.8</v>
      </c>
      <c r="L1650" s="25">
        <v>134</v>
      </c>
      <c r="M1650" s="30">
        <v>0.5</v>
      </c>
      <c r="N1650" s="25">
        <v>2.4</v>
      </c>
      <c r="O1650" s="25">
        <v>4.8</v>
      </c>
      <c r="P1650" s="25">
        <v>7</v>
      </c>
      <c r="Q1650" s="25">
        <v>0.5</v>
      </c>
      <c r="R1650" s="25">
        <v>14</v>
      </c>
      <c r="S1650" s="31">
        <v>0.48</v>
      </c>
      <c r="T1650" s="51">
        <v>1.53</v>
      </c>
      <c r="U1650" s="42">
        <v>59</v>
      </c>
      <c r="V1650" s="42">
        <v>1.1000000000000001</v>
      </c>
      <c r="W1650" s="42">
        <v>0.82</v>
      </c>
      <c r="X1650" s="42">
        <v>42</v>
      </c>
      <c r="Y1650" s="44">
        <v>6.33</v>
      </c>
      <c r="Z1650" s="87">
        <f t="shared" si="101"/>
        <v>8.2361679733648323</v>
      </c>
      <c r="AA1650" s="88">
        <f t="shared" si="102"/>
        <v>8.8269374045653137</v>
      </c>
      <c r="AB1650" s="90">
        <f t="shared" si="103"/>
        <v>-3.4622621036180065E-2</v>
      </c>
      <c r="AD1650" s="100"/>
      <c r="AE1650" s="96"/>
    </row>
    <row r="1651" spans="1:31" x14ac:dyDescent="0.35">
      <c r="A1651" s="2" t="s">
        <v>174</v>
      </c>
      <c r="B1651" s="9">
        <v>32413</v>
      </c>
      <c r="C1651" s="19">
        <v>3.1</v>
      </c>
      <c r="D1651" s="12">
        <v>6.96</v>
      </c>
      <c r="F1651" s="12">
        <v>18</v>
      </c>
      <c r="H1651" s="23">
        <f t="shared" si="100"/>
        <v>1.0964781961431838E-7</v>
      </c>
      <c r="I1651" s="24">
        <v>0.02</v>
      </c>
      <c r="J1651" s="25">
        <v>1.94</v>
      </c>
      <c r="K1651" s="29">
        <v>1.4</v>
      </c>
      <c r="L1651" s="25">
        <v>126</v>
      </c>
      <c r="M1651" s="29">
        <v>0.5</v>
      </c>
      <c r="N1651" s="25">
        <v>2</v>
      </c>
      <c r="O1651" s="25">
        <v>5.5</v>
      </c>
      <c r="P1651" s="25">
        <v>6.5</v>
      </c>
      <c r="Q1651" s="25">
        <v>0.5</v>
      </c>
      <c r="R1651" s="25">
        <v>13</v>
      </c>
      <c r="S1651" s="29">
        <v>0.64</v>
      </c>
      <c r="T1651" s="51">
        <v>1.53</v>
      </c>
      <c r="U1651" s="42">
        <v>59.8</v>
      </c>
      <c r="V1651" s="42">
        <v>1.1000000000000001</v>
      </c>
      <c r="W1651" s="42">
        <v>0.82</v>
      </c>
      <c r="X1651" s="42">
        <v>31.2</v>
      </c>
      <c r="Y1651" s="44">
        <v>5.75</v>
      </c>
      <c r="Z1651" s="87">
        <f t="shared" si="101"/>
        <v>7.7281365578452936</v>
      </c>
      <c r="AA1651" s="88">
        <f t="shared" si="102"/>
        <v>7.9589374844318543</v>
      </c>
      <c r="AB1651" s="90">
        <f t="shared" si="103"/>
        <v>-1.4712809155139136E-2</v>
      </c>
      <c r="AD1651" s="100"/>
      <c r="AE1651" s="96"/>
    </row>
    <row r="1652" spans="1:31" x14ac:dyDescent="0.35">
      <c r="A1652" s="2" t="s">
        <v>174</v>
      </c>
      <c r="B1652" s="9">
        <v>32273</v>
      </c>
      <c r="C1652" s="18">
        <v>2.37</v>
      </c>
      <c r="D1652" s="12">
        <v>6.67</v>
      </c>
      <c r="F1652" s="12">
        <v>21</v>
      </c>
      <c r="H1652" s="23">
        <f t="shared" si="100"/>
        <v>2.1379620895022279E-7</v>
      </c>
      <c r="I1652" s="28"/>
      <c r="J1652" s="25">
        <v>1.55</v>
      </c>
      <c r="K1652" s="30">
        <v>2.9</v>
      </c>
      <c r="L1652" s="25">
        <v>135</v>
      </c>
      <c r="M1652" s="30">
        <v>0.3</v>
      </c>
      <c r="N1652" s="25">
        <v>1.8</v>
      </c>
      <c r="O1652" s="25">
        <v>5.5</v>
      </c>
      <c r="P1652" s="25">
        <v>6.6</v>
      </c>
      <c r="Q1652" s="25">
        <v>0.43</v>
      </c>
      <c r="R1652" s="25">
        <v>14</v>
      </c>
      <c r="S1652" s="31">
        <v>0.67</v>
      </c>
      <c r="T1652" s="51">
        <v>1.53</v>
      </c>
      <c r="U1652" s="42">
        <v>65</v>
      </c>
      <c r="V1652" s="42">
        <v>1.1000000000000001</v>
      </c>
      <c r="W1652" s="42">
        <v>0.82</v>
      </c>
      <c r="X1652" s="42">
        <v>33.299999999999997</v>
      </c>
      <c r="Y1652" s="44">
        <v>6.02</v>
      </c>
      <c r="Z1652" s="87">
        <f t="shared" si="101"/>
        <v>8.1953618863162792</v>
      </c>
      <c r="AA1652" s="88">
        <f t="shared" si="102"/>
        <v>8.3964302461595732</v>
      </c>
      <c r="AB1652" s="90">
        <f t="shared" si="103"/>
        <v>-1.2118543809968185E-2</v>
      </c>
      <c r="AD1652" s="100"/>
      <c r="AE1652" s="96"/>
    </row>
    <row r="1653" spans="1:31" x14ac:dyDescent="0.35">
      <c r="A1653" s="2" t="s">
        <v>174</v>
      </c>
      <c r="B1653" s="9">
        <v>37180</v>
      </c>
      <c r="C1653" s="18">
        <v>4.1399999999999997</v>
      </c>
      <c r="D1653" s="12">
        <v>7.16</v>
      </c>
      <c r="F1653" s="12">
        <v>3.7</v>
      </c>
      <c r="H1653" s="23">
        <f t="shared" si="100"/>
        <v>6.9183097091893466E-8</v>
      </c>
      <c r="I1653" s="32">
        <v>0.11</v>
      </c>
      <c r="J1653" s="25">
        <v>0.4</v>
      </c>
      <c r="K1653" s="29">
        <v>1.3</v>
      </c>
      <c r="L1653" s="25">
        <v>116</v>
      </c>
      <c r="M1653" s="29">
        <v>0.2</v>
      </c>
      <c r="N1653" s="27">
        <v>2.5</v>
      </c>
      <c r="O1653" s="25">
        <v>1.2</v>
      </c>
      <c r="P1653" s="25">
        <v>7.77</v>
      </c>
      <c r="Q1653" s="25">
        <v>0.4</v>
      </c>
      <c r="R1653" s="25">
        <v>17.5</v>
      </c>
      <c r="S1653" s="29">
        <v>5</v>
      </c>
      <c r="T1653" s="50">
        <v>0.03</v>
      </c>
      <c r="U1653" s="42">
        <v>96</v>
      </c>
      <c r="V1653" s="42">
        <v>0.22</v>
      </c>
      <c r="W1653" s="42">
        <v>4.9267499999999997E-3</v>
      </c>
      <c r="X1653" s="42">
        <v>44</v>
      </c>
      <c r="Y1653" s="44">
        <v>4.29</v>
      </c>
      <c r="Z1653" s="87">
        <f t="shared" si="101"/>
        <v>7.358097750826138</v>
      </c>
      <c r="AA1653" s="88">
        <f t="shared" si="102"/>
        <v>7.5343306545799464</v>
      </c>
      <c r="AB1653" s="90">
        <f t="shared" si="103"/>
        <v>-1.1833725095487737E-2</v>
      </c>
      <c r="AD1653" s="100"/>
      <c r="AE1653" s="96"/>
    </row>
    <row r="1654" spans="1:31" x14ac:dyDescent="0.35">
      <c r="A1654" s="2" t="s">
        <v>174</v>
      </c>
      <c r="B1654" s="9">
        <v>34949</v>
      </c>
      <c r="C1654" s="18">
        <v>2.9</v>
      </c>
      <c r="D1654" s="12">
        <v>6.74</v>
      </c>
      <c r="F1654" s="12">
        <v>11</v>
      </c>
      <c r="H1654" s="23">
        <f t="shared" si="100"/>
        <v>1.8197008586099811E-7</v>
      </c>
      <c r="I1654" s="28"/>
      <c r="J1654" s="25">
        <v>2.54</v>
      </c>
      <c r="K1654" s="30">
        <v>4.3</v>
      </c>
      <c r="L1654" s="25">
        <v>118</v>
      </c>
      <c r="M1654" s="29">
        <v>1</v>
      </c>
      <c r="N1654" s="25">
        <v>1.19</v>
      </c>
      <c r="O1654" s="25">
        <v>2.6</v>
      </c>
      <c r="P1654" s="25">
        <v>8.5</v>
      </c>
      <c r="Q1654" s="25">
        <v>0.33</v>
      </c>
      <c r="R1654" s="25">
        <v>16.899999999999999</v>
      </c>
      <c r="S1654" s="29">
        <v>5</v>
      </c>
      <c r="T1654" s="51">
        <v>0.5</v>
      </c>
      <c r="U1654" s="42">
        <v>80.5</v>
      </c>
      <c r="V1654" s="42">
        <v>0.22</v>
      </c>
      <c r="W1654" s="42">
        <v>6.5690000000000002E-3</v>
      </c>
      <c r="X1654" s="42">
        <v>48</v>
      </c>
      <c r="Y1654" s="44">
        <v>4.66</v>
      </c>
      <c r="Z1654" s="87">
        <f t="shared" si="101"/>
        <v>7.5848611775517929</v>
      </c>
      <c r="AA1654" s="88">
        <f t="shared" si="102"/>
        <v>7.7093667500729213</v>
      </c>
      <c r="AB1654" s="90">
        <f t="shared" si="103"/>
        <v>-8.1406902728475838E-3</v>
      </c>
      <c r="AD1654" s="100"/>
      <c r="AE1654" s="96"/>
    </row>
    <row r="1655" spans="1:31" x14ac:dyDescent="0.35">
      <c r="A1655" s="2" t="s">
        <v>174</v>
      </c>
      <c r="B1655" s="9">
        <v>39765</v>
      </c>
      <c r="C1655" s="18">
        <v>3.1</v>
      </c>
      <c r="D1655" s="12">
        <v>6.96</v>
      </c>
      <c r="F1655" s="12">
        <v>14</v>
      </c>
      <c r="H1655" s="23">
        <f t="shared" si="100"/>
        <v>1.0964781961431838E-7</v>
      </c>
      <c r="I1655" s="32">
        <v>5.0000000000000001E-3</v>
      </c>
      <c r="J1655" s="25">
        <v>2.76</v>
      </c>
      <c r="K1655" s="33"/>
      <c r="L1655" s="25">
        <v>130</v>
      </c>
      <c r="M1655" s="33"/>
      <c r="N1655" s="25">
        <v>1.1599999999999999</v>
      </c>
      <c r="O1655" s="25">
        <v>2.06</v>
      </c>
      <c r="P1655" s="25">
        <v>8.08</v>
      </c>
      <c r="Q1655" s="25">
        <v>0.36</v>
      </c>
      <c r="R1655" s="25">
        <v>20</v>
      </c>
      <c r="S1655" s="34"/>
      <c r="T1655" s="51">
        <v>0.38</v>
      </c>
      <c r="U1655" s="42">
        <v>96.4</v>
      </c>
      <c r="V1655" s="42">
        <v>0.22</v>
      </c>
      <c r="W1655" s="42">
        <v>5.5799999999999999E-3</v>
      </c>
      <c r="X1655" s="42">
        <v>41</v>
      </c>
      <c r="Y1655" s="44">
        <v>5.23</v>
      </c>
      <c r="Z1655" s="87">
        <f t="shared" si="101"/>
        <v>8.2829362963597788</v>
      </c>
      <c r="AA1655" s="88">
        <f t="shared" si="102"/>
        <v>8.4091020058924446</v>
      </c>
      <c r="AB1655" s="90">
        <f t="shared" si="103"/>
        <v>-7.5584363783566533E-3</v>
      </c>
      <c r="AD1655" s="100"/>
      <c r="AE1655" s="95">
        <v>1.99</v>
      </c>
    </row>
    <row r="1656" spans="1:31" x14ac:dyDescent="0.35">
      <c r="A1656" s="2" t="s">
        <v>174</v>
      </c>
      <c r="B1656" s="9">
        <v>36790</v>
      </c>
      <c r="C1656" s="18">
        <v>3.99</v>
      </c>
      <c r="D1656" s="12">
        <v>7.27</v>
      </c>
      <c r="F1656" s="12">
        <v>3.1</v>
      </c>
      <c r="H1656" s="23">
        <f t="shared" si="100"/>
        <v>5.3703179637025192E-8</v>
      </c>
      <c r="I1656" s="28"/>
      <c r="J1656" s="25">
        <v>0.25</v>
      </c>
      <c r="K1656" s="33"/>
      <c r="L1656" s="25">
        <v>118</v>
      </c>
      <c r="M1656" s="36"/>
      <c r="N1656" s="35"/>
      <c r="O1656" s="25">
        <v>1.22</v>
      </c>
      <c r="P1656" s="25">
        <v>7.82</v>
      </c>
      <c r="Q1656" s="35"/>
      <c r="R1656" s="25">
        <v>17.899999999999999</v>
      </c>
      <c r="S1656" s="36"/>
      <c r="T1656" s="51">
        <v>0.02</v>
      </c>
      <c r="U1656" s="42">
        <v>95.7</v>
      </c>
      <c r="V1656" s="42">
        <v>0.22</v>
      </c>
      <c r="W1656" s="42">
        <v>4.5982999999999996E-3</v>
      </c>
      <c r="X1656" s="42">
        <v>44</v>
      </c>
      <c r="Y1656" s="44">
        <v>4.17</v>
      </c>
      <c r="Z1656" s="87">
        <f t="shared" si="101"/>
        <v>7.355270575918313</v>
      </c>
      <c r="AA1656" s="88">
        <f t="shared" si="102"/>
        <v>7.4077621791054407</v>
      </c>
      <c r="AB1656" s="90">
        <f t="shared" si="103"/>
        <v>-3.5556111036375727E-3</v>
      </c>
      <c r="AD1656" s="100"/>
      <c r="AE1656" s="96"/>
    </row>
    <row r="1657" spans="1:31" x14ac:dyDescent="0.35">
      <c r="A1657" s="2" t="s">
        <v>174</v>
      </c>
      <c r="B1657" s="9">
        <v>37917</v>
      </c>
      <c r="C1657" s="18">
        <v>4.16</v>
      </c>
      <c r="D1657" s="12">
        <v>7.15</v>
      </c>
      <c r="F1657" s="12">
        <v>3.5</v>
      </c>
      <c r="H1657" s="23">
        <f t="shared" si="100"/>
        <v>7.0794578438413597E-8</v>
      </c>
      <c r="I1657" s="32">
        <v>3.0000000000000001E-3</v>
      </c>
      <c r="J1657" s="25">
        <v>0.35</v>
      </c>
      <c r="K1657" s="33"/>
      <c r="L1657" s="25">
        <v>130</v>
      </c>
      <c r="M1657" s="36"/>
      <c r="N1657" s="25">
        <v>2.0099999999999998</v>
      </c>
      <c r="O1657" s="25">
        <v>1.0900000000000001</v>
      </c>
      <c r="P1657" s="25">
        <v>7.35</v>
      </c>
      <c r="Q1657" s="25">
        <v>0.36</v>
      </c>
      <c r="R1657" s="25">
        <v>16</v>
      </c>
      <c r="S1657" s="36"/>
      <c r="T1657" s="51">
        <v>0.01</v>
      </c>
      <c r="U1657" s="42">
        <v>103</v>
      </c>
      <c r="V1657" s="42">
        <v>0.22</v>
      </c>
      <c r="W1657" s="42">
        <v>4.2698500000000004E-3</v>
      </c>
      <c r="X1657" s="42">
        <v>43</v>
      </c>
      <c r="Y1657" s="44">
        <v>4.55</v>
      </c>
      <c r="Z1657" s="87">
        <f t="shared" si="101"/>
        <v>7.9204091923390516</v>
      </c>
      <c r="AA1657" s="88">
        <f t="shared" si="102"/>
        <v>7.9112029249864841</v>
      </c>
      <c r="AB1657" s="90">
        <f t="shared" si="103"/>
        <v>5.8151167956499287E-4</v>
      </c>
      <c r="AE1657" s="96"/>
    </row>
    <row r="1658" spans="1:31" x14ac:dyDescent="0.35">
      <c r="A1658" s="2" t="s">
        <v>174</v>
      </c>
      <c r="B1658" s="9">
        <v>37551</v>
      </c>
      <c r="C1658" s="18">
        <v>3.6</v>
      </c>
      <c r="D1658" s="12">
        <v>7.22</v>
      </c>
      <c r="F1658" s="12">
        <v>3.3</v>
      </c>
      <c r="H1658" s="23">
        <f t="shared" si="100"/>
        <v>6.0255958607435649E-8</v>
      </c>
      <c r="I1658" s="32">
        <v>1E-3</v>
      </c>
      <c r="J1658" s="25">
        <v>0.31</v>
      </c>
      <c r="K1658" s="33"/>
      <c r="L1658" s="25">
        <v>119</v>
      </c>
      <c r="M1658" s="33"/>
      <c r="N1658" s="25">
        <v>1.77</v>
      </c>
      <c r="O1658" s="25">
        <v>1.23</v>
      </c>
      <c r="P1658" s="25">
        <v>8.1199999999999992</v>
      </c>
      <c r="Q1658" s="25">
        <v>0.33</v>
      </c>
      <c r="R1658" s="25">
        <v>17.8</v>
      </c>
      <c r="S1658" s="34"/>
      <c r="T1658" s="51">
        <v>0.02</v>
      </c>
      <c r="U1658" s="42">
        <v>97.7</v>
      </c>
      <c r="V1658" s="42">
        <v>0.22</v>
      </c>
      <c r="W1658" s="42">
        <v>4.9267499999999997E-3</v>
      </c>
      <c r="X1658" s="42">
        <v>42</v>
      </c>
      <c r="Y1658" s="44">
        <v>4.26</v>
      </c>
      <c r="Z1658" s="87">
        <f t="shared" si="101"/>
        <v>7.5045997169050374</v>
      </c>
      <c r="AA1658" s="88">
        <f t="shared" si="102"/>
        <v>7.4829881367606923</v>
      </c>
      <c r="AB1658" s="90">
        <f t="shared" si="103"/>
        <v>1.4419652018292724E-3</v>
      </c>
    </row>
    <row r="1659" spans="1:31" x14ac:dyDescent="0.35">
      <c r="A1659" s="2" t="s">
        <v>174</v>
      </c>
      <c r="B1659" s="9">
        <v>33889</v>
      </c>
      <c r="C1659" s="18">
        <v>3.42</v>
      </c>
      <c r="D1659" s="12">
        <v>6.71</v>
      </c>
      <c r="F1659" s="12">
        <v>14</v>
      </c>
      <c r="H1659" s="23">
        <f t="shared" si="100"/>
        <v>1.9498445997580421E-7</v>
      </c>
      <c r="I1659" s="28"/>
      <c r="J1659" s="25">
        <v>2.02</v>
      </c>
      <c r="K1659" s="33"/>
      <c r="L1659" s="25">
        <v>128</v>
      </c>
      <c r="M1659" s="30">
        <v>1</v>
      </c>
      <c r="N1659" s="25">
        <v>1.18</v>
      </c>
      <c r="O1659" s="25">
        <v>3.7</v>
      </c>
      <c r="P1659" s="25">
        <v>7.7</v>
      </c>
      <c r="Q1659" s="25">
        <v>0.38</v>
      </c>
      <c r="R1659" s="25">
        <v>16</v>
      </c>
      <c r="S1659" s="31">
        <v>5</v>
      </c>
      <c r="T1659" s="52"/>
      <c r="U1659" s="42">
        <v>73.900000000000006</v>
      </c>
      <c r="V1659" s="42">
        <v>2.21</v>
      </c>
      <c r="W1659" s="42">
        <v>0.01</v>
      </c>
      <c r="X1659" s="42">
        <v>40</v>
      </c>
      <c r="Y1659" s="44">
        <v>5.12</v>
      </c>
      <c r="Z1659" s="87">
        <f t="shared" si="101"/>
        <v>7.9796053635887771</v>
      </c>
      <c r="AA1659" s="88">
        <f t="shared" si="102"/>
        <v>7.8226738794906234</v>
      </c>
      <c r="AB1659" s="90">
        <f t="shared" si="103"/>
        <v>9.9309398147031085E-3</v>
      </c>
    </row>
    <row r="1660" spans="1:31" x14ac:dyDescent="0.35">
      <c r="A1660" s="2" t="s">
        <v>174</v>
      </c>
      <c r="B1660" s="9">
        <v>33189</v>
      </c>
      <c r="C1660" s="19">
        <v>3.17</v>
      </c>
      <c r="D1660" s="12">
        <v>6.71</v>
      </c>
      <c r="F1660" s="12">
        <v>18.3</v>
      </c>
      <c r="H1660" s="23">
        <f t="shared" si="100"/>
        <v>1.9498445997580421E-7</v>
      </c>
      <c r="I1660" s="24">
        <v>6.0000000000000001E-3</v>
      </c>
      <c r="J1660" s="25">
        <v>2.33</v>
      </c>
      <c r="K1660" s="30">
        <v>3.9</v>
      </c>
      <c r="L1660" s="25">
        <v>126</v>
      </c>
      <c r="M1660" s="30">
        <v>0.3</v>
      </c>
      <c r="N1660" s="25">
        <v>1.3</v>
      </c>
      <c r="O1660" s="25">
        <v>4.2</v>
      </c>
      <c r="P1660" s="25">
        <v>6.8</v>
      </c>
      <c r="Q1660" s="25">
        <v>0.34</v>
      </c>
      <c r="R1660" s="25">
        <v>16</v>
      </c>
      <c r="S1660" s="31">
        <v>1</v>
      </c>
      <c r="T1660" s="51">
        <v>0.22</v>
      </c>
      <c r="U1660" s="42">
        <v>53</v>
      </c>
      <c r="V1660" s="42">
        <v>2.21</v>
      </c>
      <c r="W1660" s="42">
        <v>0.01</v>
      </c>
      <c r="X1660" s="42">
        <v>39</v>
      </c>
      <c r="Y1660" s="44">
        <v>5.3</v>
      </c>
      <c r="Z1660" s="87">
        <f t="shared" si="101"/>
        <v>7.8392795585438133</v>
      </c>
      <c r="AA1660" s="88">
        <f t="shared" si="102"/>
        <v>7.5463152911170361</v>
      </c>
      <c r="AB1660" s="90">
        <f t="shared" si="103"/>
        <v>1.9041465103524099E-2</v>
      </c>
      <c r="AD1660" s="100"/>
      <c r="AE1660" s="96"/>
    </row>
    <row r="1661" spans="1:31" x14ac:dyDescent="0.35">
      <c r="A1661" s="2" t="s">
        <v>174</v>
      </c>
      <c r="B1661" s="9">
        <v>31726</v>
      </c>
      <c r="C1661" s="18">
        <v>3.07</v>
      </c>
      <c r="D1661" s="12">
        <v>7.28</v>
      </c>
      <c r="F1661" s="12">
        <v>4</v>
      </c>
      <c r="H1661" s="23">
        <f t="shared" si="100"/>
        <v>5.2480746024977185E-8</v>
      </c>
      <c r="I1661" s="24">
        <v>2E-3</v>
      </c>
      <c r="J1661" s="25">
        <v>0.52</v>
      </c>
      <c r="K1661" s="29">
        <v>1.6</v>
      </c>
      <c r="L1661" s="25">
        <v>123</v>
      </c>
      <c r="M1661" s="29">
        <v>0.2</v>
      </c>
      <c r="N1661" s="25">
        <v>2.8</v>
      </c>
      <c r="O1661" s="25">
        <v>4.3</v>
      </c>
      <c r="P1661" s="25">
        <v>5.5</v>
      </c>
      <c r="Q1661" s="25">
        <v>0.51</v>
      </c>
      <c r="R1661" s="25">
        <v>16.399999999999999</v>
      </c>
      <c r="S1661" s="29">
        <v>2.2999999999999998</v>
      </c>
      <c r="T1661" s="51">
        <v>0.01</v>
      </c>
      <c r="U1661" s="41">
        <v>31.3</v>
      </c>
      <c r="V1661" s="42">
        <v>0.04</v>
      </c>
      <c r="W1661" s="42">
        <v>6.5690000000000002E-3</v>
      </c>
      <c r="X1661" s="42">
        <v>43</v>
      </c>
      <c r="Y1661" s="44">
        <v>5.4</v>
      </c>
      <c r="Z1661" s="87">
        <f t="shared" si="101"/>
        <v>7.5614869081597478</v>
      </c>
      <c r="AA1661" s="88">
        <f t="shared" si="102"/>
        <v>7.2656880797857735</v>
      </c>
      <c r="AB1661" s="90">
        <f t="shared" si="103"/>
        <v>1.9949776583500126E-2</v>
      </c>
    </row>
    <row r="1662" spans="1:31" x14ac:dyDescent="0.35">
      <c r="A1662" s="2" t="s">
        <v>174</v>
      </c>
      <c r="B1662" s="9">
        <v>34220</v>
      </c>
      <c r="C1662" s="19">
        <v>3.4</v>
      </c>
      <c r="D1662" s="12">
        <v>6.61</v>
      </c>
      <c r="F1662" s="12">
        <v>13</v>
      </c>
      <c r="H1662" s="23">
        <f t="shared" si="100"/>
        <v>2.454708915685024E-7</v>
      </c>
      <c r="I1662" s="24">
        <v>0.09</v>
      </c>
      <c r="J1662" s="25">
        <v>2.39</v>
      </c>
      <c r="K1662" s="30">
        <v>4.9000000000000004</v>
      </c>
      <c r="L1662" s="25">
        <v>130</v>
      </c>
      <c r="M1662" s="30">
        <v>1</v>
      </c>
      <c r="N1662" s="25">
        <v>1.01</v>
      </c>
      <c r="O1662" s="25">
        <v>3.2</v>
      </c>
      <c r="P1662" s="25">
        <v>7.5</v>
      </c>
      <c r="Q1662" s="25">
        <v>0.36</v>
      </c>
      <c r="R1662" s="25">
        <v>17</v>
      </c>
      <c r="S1662" s="31">
        <v>5</v>
      </c>
      <c r="T1662" s="51">
        <v>0.4</v>
      </c>
      <c r="U1662" s="42">
        <v>82</v>
      </c>
      <c r="V1662" s="42">
        <v>0.22</v>
      </c>
      <c r="W1662" s="42">
        <v>6.5690000000000002E-3</v>
      </c>
      <c r="X1662" s="42">
        <v>47</v>
      </c>
      <c r="Y1662" s="44">
        <v>4.7300000000000004</v>
      </c>
      <c r="Z1662" s="87">
        <f t="shared" si="101"/>
        <v>8.1174082945415815</v>
      </c>
      <c r="AA1662" s="88">
        <f t="shared" si="102"/>
        <v>7.7792263432249742</v>
      </c>
      <c r="AB1662" s="90">
        <f t="shared" si="103"/>
        <v>2.12738078859263E-2</v>
      </c>
      <c r="AD1662" s="100"/>
      <c r="AE1662" s="96"/>
    </row>
    <row r="1663" spans="1:31" x14ac:dyDescent="0.35">
      <c r="A1663" s="2" t="s">
        <v>174</v>
      </c>
      <c r="B1663" s="9">
        <v>40070</v>
      </c>
      <c r="C1663" s="18">
        <v>3.42</v>
      </c>
      <c r="D1663" s="12">
        <v>6.89</v>
      </c>
      <c r="F1663" s="12">
        <v>9.6</v>
      </c>
      <c r="H1663" s="23">
        <f t="shared" si="100"/>
        <v>1.288249551693134E-7</v>
      </c>
      <c r="I1663" s="32">
        <v>8.0000000000000002E-3</v>
      </c>
      <c r="J1663" s="25">
        <v>2.4900000000000002</v>
      </c>
      <c r="K1663" s="33"/>
      <c r="L1663" s="25">
        <v>134</v>
      </c>
      <c r="M1663" s="33"/>
      <c r="N1663" s="25">
        <v>1.1100000000000001</v>
      </c>
      <c r="O1663" s="25">
        <v>2.02</v>
      </c>
      <c r="P1663" s="25">
        <v>8.7899999999999991</v>
      </c>
      <c r="Q1663" s="25">
        <v>0.36</v>
      </c>
      <c r="R1663" s="25">
        <v>19.7</v>
      </c>
      <c r="S1663" s="34"/>
      <c r="T1663" s="51">
        <v>0.3</v>
      </c>
      <c r="U1663" s="42">
        <v>93.9</v>
      </c>
      <c r="V1663" s="42">
        <v>0.22</v>
      </c>
      <c r="W1663" s="42">
        <v>5.2599999999999999E-3</v>
      </c>
      <c r="X1663" s="42">
        <v>40</v>
      </c>
      <c r="Y1663" s="44">
        <v>5.03</v>
      </c>
      <c r="Z1663" s="87">
        <f t="shared" si="101"/>
        <v>8.5104201904259096</v>
      </c>
      <c r="AA1663" s="88">
        <f t="shared" si="102"/>
        <v>8.126313807259951</v>
      </c>
      <c r="AB1663" s="90">
        <f t="shared" si="103"/>
        <v>2.3087847844377816E-2</v>
      </c>
      <c r="AD1663" s="100"/>
      <c r="AE1663" s="95">
        <v>4.8899999999999997</v>
      </c>
    </row>
    <row r="1664" spans="1:31" x14ac:dyDescent="0.35">
      <c r="A1664" s="2" t="s">
        <v>174</v>
      </c>
      <c r="B1664" s="9">
        <v>36075</v>
      </c>
      <c r="C1664" s="18">
        <v>3.33</v>
      </c>
      <c r="D1664" s="12">
        <v>6.57</v>
      </c>
      <c r="F1664" s="12">
        <v>11</v>
      </c>
      <c r="H1664" s="23">
        <f t="shared" si="100"/>
        <v>2.691534803926908E-7</v>
      </c>
      <c r="I1664" s="32">
        <v>0.03</v>
      </c>
      <c r="J1664" s="25">
        <v>2.4</v>
      </c>
      <c r="K1664" s="33"/>
      <c r="L1664" s="25">
        <v>130</v>
      </c>
      <c r="M1664" s="33"/>
      <c r="N1664" s="25">
        <v>0.84</v>
      </c>
      <c r="O1664" s="25">
        <v>3.2</v>
      </c>
      <c r="P1664" s="25">
        <v>8.1999999999999993</v>
      </c>
      <c r="Q1664" s="25">
        <v>0.28999999999999998</v>
      </c>
      <c r="R1664" s="25">
        <v>18</v>
      </c>
      <c r="S1664" s="34"/>
      <c r="T1664" s="51">
        <v>0.32</v>
      </c>
      <c r="U1664" s="42">
        <v>87.1</v>
      </c>
      <c r="V1664" s="42">
        <v>0.22</v>
      </c>
      <c r="W1664" s="42">
        <v>6.5690000000000002E-3</v>
      </c>
      <c r="X1664" s="41">
        <v>43</v>
      </c>
      <c r="Y1664" s="44">
        <v>4.74</v>
      </c>
      <c r="Z1664" s="87">
        <f t="shared" si="101"/>
        <v>8.2037429377766689</v>
      </c>
      <c r="AA1664" s="88">
        <f t="shared" si="102"/>
        <v>7.7800368330480474</v>
      </c>
      <c r="AB1664" s="90">
        <f t="shared" si="103"/>
        <v>2.6508504922097002E-2</v>
      </c>
    </row>
    <row r="1665" spans="1:31" x14ac:dyDescent="0.35">
      <c r="A1665" s="2" t="s">
        <v>174</v>
      </c>
      <c r="B1665" s="9">
        <v>39380</v>
      </c>
      <c r="C1665" s="18">
        <v>3.24</v>
      </c>
      <c r="D1665" s="12">
        <v>6.84</v>
      </c>
      <c r="F1665" s="12">
        <v>15</v>
      </c>
      <c r="H1665" s="23">
        <f t="shared" si="100"/>
        <v>1.4454397707459271E-7</v>
      </c>
      <c r="I1665" s="32">
        <v>0.01</v>
      </c>
      <c r="J1665" s="25">
        <v>3.46</v>
      </c>
      <c r="K1665" s="33"/>
      <c r="L1665" s="25">
        <v>144</v>
      </c>
      <c r="M1665" s="33"/>
      <c r="N1665" s="25">
        <v>1.0900000000000001</v>
      </c>
      <c r="O1665" s="25">
        <v>2.67</v>
      </c>
      <c r="P1665" s="25">
        <v>7.56</v>
      </c>
      <c r="Q1665" s="25">
        <v>0.36</v>
      </c>
      <c r="R1665" s="25">
        <v>19.399999999999999</v>
      </c>
      <c r="S1665" s="34"/>
      <c r="T1665" s="51">
        <v>0.44</v>
      </c>
      <c r="U1665" s="42">
        <v>82.1</v>
      </c>
      <c r="V1665" s="42">
        <v>0.22</v>
      </c>
      <c r="W1665" s="42">
        <v>7.5500000000000003E-3</v>
      </c>
      <c r="X1665" s="42">
        <v>38</v>
      </c>
      <c r="Y1665" s="44">
        <v>5.55</v>
      </c>
      <c r="Z1665" s="87">
        <f t="shared" si="101"/>
        <v>8.9651992382701788</v>
      </c>
      <c r="AA1665" s="88">
        <f t="shared" si="102"/>
        <v>8.3487143391698755</v>
      </c>
      <c r="AB1665" s="90">
        <f t="shared" si="103"/>
        <v>3.5606328768071259E-2</v>
      </c>
      <c r="AD1665" s="100"/>
      <c r="AE1665" s="96"/>
    </row>
    <row r="1666" spans="1:31" x14ac:dyDescent="0.35">
      <c r="A1666" s="2" t="s">
        <v>273</v>
      </c>
      <c r="B1666" s="9">
        <v>40749</v>
      </c>
      <c r="C1666" s="18">
        <v>6.19</v>
      </c>
      <c r="D1666" s="12">
        <v>7.43</v>
      </c>
      <c r="F1666" s="12">
        <v>1.7</v>
      </c>
      <c r="H1666" s="23">
        <f t="shared" si="100"/>
        <v>3.7153522909717246E-8</v>
      </c>
      <c r="I1666" s="32">
        <v>0.01</v>
      </c>
      <c r="J1666" s="25">
        <v>0.01</v>
      </c>
      <c r="K1666" s="29">
        <v>0.5</v>
      </c>
      <c r="L1666" s="25">
        <v>94.8</v>
      </c>
      <c r="M1666" s="29">
        <v>0.3</v>
      </c>
      <c r="N1666" s="25">
        <v>0.01</v>
      </c>
      <c r="O1666" s="25">
        <v>2.4300000000000002</v>
      </c>
      <c r="P1666" s="25">
        <v>7.58</v>
      </c>
      <c r="Q1666" s="39"/>
      <c r="R1666" s="25">
        <v>19.899999999999999</v>
      </c>
      <c r="S1666" s="29">
        <v>1</v>
      </c>
      <c r="T1666" s="51">
        <v>0.11</v>
      </c>
      <c r="U1666" s="42">
        <v>42</v>
      </c>
      <c r="V1666" s="42">
        <v>48.69</v>
      </c>
      <c r="W1666" s="42">
        <v>3.2799999999999999E-3</v>
      </c>
      <c r="X1666" s="42">
        <v>24</v>
      </c>
      <c r="Y1666" s="44">
        <v>3.6</v>
      </c>
      <c r="Z1666" s="87">
        <f t="shared" si="101"/>
        <v>6.2839183081286016</v>
      </c>
      <c r="AA1666" s="88">
        <f t="shared" si="102"/>
        <v>5.9402409836147996</v>
      </c>
      <c r="AB1666" s="90">
        <f t="shared" si="103"/>
        <v>2.81145980113277E-2</v>
      </c>
      <c r="AC1666" s="19">
        <v>6.28</v>
      </c>
      <c r="AD1666" s="99">
        <v>5.94</v>
      </c>
      <c r="AE1666" s="95">
        <v>5.68</v>
      </c>
    </row>
    <row r="1667" spans="1:31" x14ac:dyDescent="0.35">
      <c r="A1667" s="2" t="s">
        <v>273</v>
      </c>
      <c r="B1667" s="9">
        <v>41773</v>
      </c>
      <c r="C1667" s="18">
        <v>6.03</v>
      </c>
      <c r="D1667" s="12">
        <v>7.52</v>
      </c>
      <c r="F1667" s="12">
        <v>1.5</v>
      </c>
      <c r="H1667" s="23">
        <f t="shared" si="100"/>
        <v>3.0199517204020188E-8</v>
      </c>
      <c r="I1667" s="24">
        <v>7.0000000000000001E-3</v>
      </c>
      <c r="J1667" s="25">
        <v>0.01</v>
      </c>
      <c r="K1667" s="29">
        <v>0.4</v>
      </c>
      <c r="L1667" s="25">
        <v>96.7</v>
      </c>
      <c r="M1667" s="29">
        <v>0.8</v>
      </c>
      <c r="N1667" s="25">
        <v>8.0000000000000002E-3</v>
      </c>
      <c r="O1667" s="25">
        <v>2.21</v>
      </c>
      <c r="P1667" s="25">
        <v>7.32</v>
      </c>
      <c r="Q1667" s="25">
        <v>1E-3</v>
      </c>
      <c r="R1667" s="25">
        <v>11.9</v>
      </c>
      <c r="S1667" s="29">
        <v>2.1</v>
      </c>
      <c r="T1667" s="51">
        <v>0.1</v>
      </c>
      <c r="U1667" s="42">
        <v>26.2</v>
      </c>
      <c r="V1667" s="42">
        <v>29.83</v>
      </c>
      <c r="W1667" s="42">
        <v>3.2799999999999999E-3</v>
      </c>
      <c r="X1667" s="42">
        <v>18</v>
      </c>
      <c r="Y1667" s="44">
        <v>4.42</v>
      </c>
      <c r="Z1667" s="87">
        <f t="shared" si="101"/>
        <v>6.0033655286562277</v>
      </c>
      <c r="AA1667" s="88">
        <f t="shared" si="102"/>
        <v>5.9575522535436685</v>
      </c>
      <c r="AB1667" s="90">
        <f t="shared" si="103"/>
        <v>3.8302474732113019E-3</v>
      </c>
      <c r="AC1667" s="19">
        <v>6</v>
      </c>
      <c r="AD1667" s="99">
        <v>5.96</v>
      </c>
      <c r="AE1667" s="95">
        <v>0.76</v>
      </c>
    </row>
    <row r="1668" spans="1:31" x14ac:dyDescent="0.35">
      <c r="A1668" s="2" t="s">
        <v>273</v>
      </c>
      <c r="B1668" s="9">
        <v>41093</v>
      </c>
      <c r="C1668" s="18">
        <v>6.14</v>
      </c>
      <c r="D1668" s="12">
        <v>7.28</v>
      </c>
      <c r="F1668" s="12">
        <v>1.6</v>
      </c>
      <c r="H1668" s="23">
        <f t="shared" ref="H1668:H1731" si="104">10^-(D1668)</f>
        <v>5.2480746024977185E-8</v>
      </c>
      <c r="I1668" s="32">
        <v>0.01</v>
      </c>
      <c r="J1668" s="25">
        <v>0.01</v>
      </c>
      <c r="K1668" s="33"/>
      <c r="L1668" s="25">
        <v>97.6</v>
      </c>
      <c r="M1668" s="33"/>
      <c r="N1668" s="25">
        <v>7.0000000000000001E-3</v>
      </c>
      <c r="O1668" s="25">
        <v>2.12</v>
      </c>
      <c r="P1668" s="25">
        <v>7.58</v>
      </c>
      <c r="Q1668" s="27">
        <v>5.0000000000000001E-4</v>
      </c>
      <c r="R1668" s="25">
        <v>13.7</v>
      </c>
      <c r="S1668" s="34"/>
      <c r="T1668" s="51">
        <v>0.11</v>
      </c>
      <c r="U1668" s="42">
        <v>29.6</v>
      </c>
      <c r="V1668" s="42">
        <v>47.36</v>
      </c>
      <c r="W1668" s="42">
        <v>3.2799999999999999E-3</v>
      </c>
      <c r="X1668" s="42">
        <v>21</v>
      </c>
      <c r="Y1668" s="44">
        <v>4.08</v>
      </c>
      <c r="Z1668" s="87">
        <f t="shared" ref="Z1668:Z1731" si="105">(H1668/H$3)+(I1668/I$3*3)+(J1668/J$3)+(L1668/L$3*2)+(N1668/N$3*2)+(O1668/O$3)+(P1668/P$3*2)+(Q1668/Q$3*2)+(R1668/R$3)</f>
        <v>6.1459387940086758</v>
      </c>
      <c r="AA1668" s="88">
        <f t="shared" ref="AA1668:AA1731" si="106">(T1668/T$3*3)+(U1668/U$3*2)+(V1668/V$3)+(W1668/W$3)+(X1668/X$3)+Y1668</f>
        <v>6.0560180340495871</v>
      </c>
      <c r="AB1668" s="90">
        <f t="shared" ref="AB1668:AB1731" si="107">(Z1668-AA1668)/(Z1668+AA1668)</f>
        <v>7.3693720791010329E-3</v>
      </c>
      <c r="AC1668" s="19">
        <v>6.15</v>
      </c>
      <c r="AD1668" s="99">
        <v>6.06</v>
      </c>
      <c r="AE1668" s="95">
        <v>1.44</v>
      </c>
    </row>
    <row r="1669" spans="1:31" x14ac:dyDescent="0.35">
      <c r="A1669" s="2" t="s">
        <v>273</v>
      </c>
      <c r="B1669" s="9">
        <v>40336</v>
      </c>
      <c r="C1669" s="18">
        <v>6.08</v>
      </c>
      <c r="D1669" s="12">
        <v>7.35</v>
      </c>
      <c r="F1669" s="12">
        <v>1.7</v>
      </c>
      <c r="H1669" s="23">
        <f t="shared" si="104"/>
        <v>4.466835921509628E-8</v>
      </c>
      <c r="I1669" s="32">
        <v>0.01</v>
      </c>
      <c r="J1669" s="25">
        <v>0.01</v>
      </c>
      <c r="K1669" s="36"/>
      <c r="L1669" s="25">
        <v>93.5</v>
      </c>
      <c r="M1669" s="36"/>
      <c r="N1669" s="25">
        <v>3.0000000000000001E-3</v>
      </c>
      <c r="O1669" s="25">
        <v>2.25</v>
      </c>
      <c r="P1669" s="25">
        <v>7.32</v>
      </c>
      <c r="Q1669" s="35"/>
      <c r="R1669" s="25">
        <v>18.8</v>
      </c>
      <c r="S1669" s="36"/>
      <c r="T1669" s="51">
        <v>0.09</v>
      </c>
      <c r="U1669" s="42">
        <v>40.9</v>
      </c>
      <c r="V1669" s="42">
        <v>40.54</v>
      </c>
      <c r="W1669" s="42">
        <v>3.2799999999999999E-3</v>
      </c>
      <c r="X1669" s="42">
        <v>43</v>
      </c>
      <c r="Y1669" s="44">
        <v>3.41</v>
      </c>
      <c r="Z1669" s="87">
        <f t="shared" si="105"/>
        <v>6.1449565398746753</v>
      </c>
      <c r="AA1669" s="88">
        <f t="shared" si="106"/>
        <v>6.131223772988796</v>
      </c>
      <c r="AB1669" s="90">
        <f t="shared" si="107"/>
        <v>1.1186514482431952E-3</v>
      </c>
      <c r="AC1669" s="19">
        <v>6.14</v>
      </c>
      <c r="AD1669" s="99">
        <v>6.13</v>
      </c>
      <c r="AE1669" s="95">
        <v>0.2</v>
      </c>
    </row>
    <row r="1670" spans="1:31" x14ac:dyDescent="0.35">
      <c r="A1670" s="2" t="s">
        <v>273</v>
      </c>
      <c r="B1670" s="9">
        <v>41443</v>
      </c>
      <c r="C1670" s="19">
        <v>6.15</v>
      </c>
      <c r="D1670" s="12">
        <v>7</v>
      </c>
      <c r="F1670" s="12">
        <v>1.4</v>
      </c>
      <c r="H1670" s="23">
        <f t="shared" si="104"/>
        <v>9.9999999999999995E-8</v>
      </c>
      <c r="I1670" s="24">
        <v>0.01</v>
      </c>
      <c r="J1670" s="25">
        <v>0.01</v>
      </c>
      <c r="K1670" s="36"/>
      <c r="L1670" s="25">
        <v>102</v>
      </c>
      <c r="M1670" s="36"/>
      <c r="N1670" s="35"/>
      <c r="O1670" s="25">
        <v>2.1800000000000002</v>
      </c>
      <c r="P1670" s="25">
        <v>7.54</v>
      </c>
      <c r="Q1670" s="35"/>
      <c r="R1670" s="25">
        <v>12.6</v>
      </c>
      <c r="S1670" s="36"/>
      <c r="T1670" s="51">
        <v>0.11</v>
      </c>
      <c r="U1670" s="42">
        <v>25.9</v>
      </c>
      <c r="V1670" s="42">
        <v>31.43</v>
      </c>
      <c r="W1670" s="42">
        <v>3.2799999999999999E-3</v>
      </c>
      <c r="X1670" s="42">
        <v>19</v>
      </c>
      <c r="Y1670" s="44">
        <v>4.6500000000000004</v>
      </c>
      <c r="Z1670" s="87">
        <f t="shared" si="105"/>
        <v>6.3156276567373562</v>
      </c>
      <c r="AA1670" s="88">
        <f t="shared" si="106"/>
        <v>6.2356378930666727</v>
      </c>
      <c r="AB1670" s="90">
        <f t="shared" si="107"/>
        <v>6.373043686573294E-3</v>
      </c>
      <c r="AC1670" s="19">
        <v>6.32</v>
      </c>
      <c r="AD1670" s="13">
        <v>6.24</v>
      </c>
      <c r="AE1670" s="94">
        <v>1.27</v>
      </c>
    </row>
    <row r="1671" spans="1:31" x14ac:dyDescent="0.35">
      <c r="A1671" s="2" t="s">
        <v>273</v>
      </c>
      <c r="B1671" s="9">
        <v>38833</v>
      </c>
      <c r="C1671" s="18">
        <v>5.9</v>
      </c>
      <c r="D1671" s="12">
        <v>7.22</v>
      </c>
      <c r="F1671" s="12">
        <v>1</v>
      </c>
      <c r="H1671" s="23">
        <f t="shared" si="104"/>
        <v>6.0255958607435649E-8</v>
      </c>
      <c r="I1671" s="28"/>
      <c r="J1671" s="25">
        <v>0.01</v>
      </c>
      <c r="K1671" s="29">
        <v>0.5</v>
      </c>
      <c r="L1671" s="25">
        <v>98.2</v>
      </c>
      <c r="M1671" s="29">
        <v>0.5</v>
      </c>
      <c r="N1671" s="25">
        <v>5.7999999999999996E-3</v>
      </c>
      <c r="O1671" s="25">
        <v>2.39</v>
      </c>
      <c r="P1671" s="25">
        <v>8.08</v>
      </c>
      <c r="Q1671" s="25">
        <v>1E-3</v>
      </c>
      <c r="R1671" s="25">
        <v>12.4</v>
      </c>
      <c r="S1671" s="29">
        <v>1.1000000000000001</v>
      </c>
      <c r="T1671" s="51">
        <v>0.1</v>
      </c>
      <c r="U1671" s="42">
        <v>41.3</v>
      </c>
      <c r="V1671" s="42">
        <v>46.34</v>
      </c>
      <c r="W1671" s="42">
        <v>3.2845000000000001E-3</v>
      </c>
      <c r="X1671" s="42">
        <v>24</v>
      </c>
      <c r="Y1671" s="44">
        <v>4.2</v>
      </c>
      <c r="Z1671" s="87">
        <f t="shared" si="105"/>
        <v>6.1662365978134019</v>
      </c>
      <c r="AA1671" s="88">
        <f t="shared" si="106"/>
        <v>6.4874492590054036</v>
      </c>
      <c r="AB1671" s="90">
        <f t="shared" si="107"/>
        <v>-2.5384908778884128E-2</v>
      </c>
      <c r="AC1671" s="19">
        <v>6.2</v>
      </c>
      <c r="AD1671" s="13">
        <v>6.5</v>
      </c>
      <c r="AE1671" s="94">
        <v>-5</v>
      </c>
    </row>
    <row r="1672" spans="1:31" x14ac:dyDescent="0.35">
      <c r="A1672" s="2" t="s">
        <v>273</v>
      </c>
      <c r="B1672" s="9">
        <v>42121</v>
      </c>
      <c r="C1672" s="18">
        <v>5.79</v>
      </c>
      <c r="D1672" s="12">
        <v>7.27</v>
      </c>
      <c r="F1672" s="12">
        <v>1.6</v>
      </c>
      <c r="H1672" s="23">
        <f t="shared" si="104"/>
        <v>5.3703179637025192E-8</v>
      </c>
      <c r="I1672" s="28"/>
      <c r="J1672" s="25">
        <v>0.01</v>
      </c>
      <c r="K1672" s="36"/>
      <c r="L1672" s="25">
        <v>110</v>
      </c>
      <c r="M1672" s="36"/>
      <c r="N1672" s="25">
        <v>2E-3</v>
      </c>
      <c r="O1672" s="25">
        <v>1.95</v>
      </c>
      <c r="P1672" s="25">
        <v>8.9600000000000009</v>
      </c>
      <c r="Q1672" s="25">
        <v>1E-3</v>
      </c>
      <c r="R1672" s="25">
        <v>13.1</v>
      </c>
      <c r="S1672" s="36"/>
      <c r="T1672" s="51">
        <v>0.11</v>
      </c>
      <c r="U1672" s="42">
        <v>37.9</v>
      </c>
      <c r="V1672" s="42">
        <v>67.73</v>
      </c>
      <c r="W1672" s="42">
        <v>3.2799999999999999E-3</v>
      </c>
      <c r="X1672" s="42">
        <v>21</v>
      </c>
      <c r="Y1672" s="44">
        <v>4.33</v>
      </c>
      <c r="Z1672" s="87">
        <f t="shared" si="105"/>
        <v>6.8465158817605367</v>
      </c>
      <c r="AA1672" s="88">
        <f t="shared" si="106"/>
        <v>6.8073570946136241</v>
      </c>
      <c r="AB1672" s="90">
        <f t="shared" si="107"/>
        <v>2.8679618753353407E-3</v>
      </c>
      <c r="AC1672" s="19">
        <v>6.85</v>
      </c>
      <c r="AD1672" s="13">
        <v>6.81</v>
      </c>
      <c r="AE1672" s="94">
        <v>0.62</v>
      </c>
    </row>
    <row r="1673" spans="1:31" x14ac:dyDescent="0.35">
      <c r="A1673" s="2" t="s">
        <v>273</v>
      </c>
      <c r="B1673" s="9">
        <v>36468</v>
      </c>
      <c r="C1673" s="19">
        <v>6.33</v>
      </c>
      <c r="D1673" s="12">
        <v>7.25</v>
      </c>
      <c r="F1673" s="12">
        <v>0.91</v>
      </c>
      <c r="H1673" s="23">
        <f t="shared" si="104"/>
        <v>5.6234132519034806E-8</v>
      </c>
      <c r="I1673" s="24">
        <v>6.0000000000000001E-3</v>
      </c>
      <c r="J1673" s="25">
        <v>0.01</v>
      </c>
      <c r="K1673" s="33"/>
      <c r="L1673" s="25">
        <v>88</v>
      </c>
      <c r="M1673" s="33"/>
      <c r="N1673" s="25">
        <v>0.01</v>
      </c>
      <c r="O1673" s="25">
        <v>2.6</v>
      </c>
      <c r="P1673" s="25">
        <v>8.5</v>
      </c>
      <c r="Q1673" s="25">
        <v>3.0000000000000001E-3</v>
      </c>
      <c r="R1673" s="25">
        <v>11</v>
      </c>
      <c r="S1673" s="34"/>
      <c r="T1673" s="51">
        <v>0.1</v>
      </c>
      <c r="U1673" s="42">
        <v>31.8</v>
      </c>
      <c r="V1673" s="42">
        <v>53.92</v>
      </c>
      <c r="W1673" s="42">
        <v>3.284E-3</v>
      </c>
      <c r="X1673" s="42">
        <v>22</v>
      </c>
      <c r="Y1673" s="44">
        <v>3.83</v>
      </c>
      <c r="Z1673" s="87">
        <f t="shared" si="105"/>
        <v>5.637173412131351</v>
      </c>
      <c r="AA1673" s="88">
        <f t="shared" si="106"/>
        <v>5.9855173656472349</v>
      </c>
      <c r="AB1673" s="90">
        <f t="shared" si="107"/>
        <v>-2.9971024797621083E-2</v>
      </c>
      <c r="AD1673" s="100"/>
      <c r="AE1673" s="96"/>
    </row>
    <row r="1674" spans="1:31" x14ac:dyDescent="0.35">
      <c r="A1674" s="2" t="s">
        <v>273</v>
      </c>
      <c r="B1674" s="9">
        <v>35410</v>
      </c>
      <c r="C1674" s="18">
        <v>6.18</v>
      </c>
      <c r="D1674" s="12">
        <v>7.33</v>
      </c>
      <c r="E1674" s="16"/>
      <c r="F1674" s="12">
        <v>0.1</v>
      </c>
      <c r="H1674" s="23">
        <f t="shared" si="104"/>
        <v>4.6773514128719769E-8</v>
      </c>
      <c r="I1674" s="32">
        <v>1E-3</v>
      </c>
      <c r="J1674" s="25">
        <v>0.01</v>
      </c>
      <c r="K1674" s="36"/>
      <c r="L1674" s="25">
        <v>94</v>
      </c>
      <c r="M1674" s="36"/>
      <c r="N1674" s="25">
        <v>7.0000000000000007E-2</v>
      </c>
      <c r="O1674" s="25">
        <v>2.2000000000000002</v>
      </c>
      <c r="P1674" s="25">
        <v>7.5</v>
      </c>
      <c r="Q1674" s="25">
        <v>2.5999999999999999E-3</v>
      </c>
      <c r="R1674" s="25">
        <v>11</v>
      </c>
      <c r="S1674" s="36"/>
      <c r="T1674" s="51">
        <v>0.1</v>
      </c>
      <c r="U1674" s="42">
        <v>75.900000000000006</v>
      </c>
      <c r="V1674" s="42">
        <v>8.7200000000000006</v>
      </c>
      <c r="W1674" s="42">
        <v>3.284E-3</v>
      </c>
      <c r="X1674" s="42">
        <v>20</v>
      </c>
      <c r="Y1674" s="44">
        <v>3.87</v>
      </c>
      <c r="Z1674" s="87">
        <f t="shared" si="105"/>
        <v>5.8456518343730552</v>
      </c>
      <c r="AA1674" s="88">
        <f t="shared" si="106"/>
        <v>6.1581481844147712</v>
      </c>
      <c r="AB1674" s="90">
        <f t="shared" si="107"/>
        <v>-2.6033118641814276E-2</v>
      </c>
    </row>
    <row r="1675" spans="1:31" x14ac:dyDescent="0.35">
      <c r="A1675" s="2" t="s">
        <v>273</v>
      </c>
      <c r="B1675" s="9">
        <v>38258</v>
      </c>
      <c r="C1675" s="18">
        <v>6.21</v>
      </c>
      <c r="D1675" s="12">
        <v>7.08</v>
      </c>
      <c r="F1675" s="12">
        <v>1.6</v>
      </c>
      <c r="H1675" s="23">
        <f t="shared" si="104"/>
        <v>8.3176377110266823E-8</v>
      </c>
      <c r="I1675" s="32">
        <v>0.01</v>
      </c>
      <c r="J1675" s="25">
        <v>0.01</v>
      </c>
      <c r="K1675" s="29">
        <v>0.5</v>
      </c>
      <c r="L1675" s="25">
        <v>78.099999999999994</v>
      </c>
      <c r="M1675" s="29">
        <v>0.7</v>
      </c>
      <c r="N1675" s="25">
        <v>0.01</v>
      </c>
      <c r="O1675" s="25">
        <v>3.01</v>
      </c>
      <c r="P1675" s="25">
        <v>6.49</v>
      </c>
      <c r="Q1675" s="25">
        <v>2E-3</v>
      </c>
      <c r="R1675" s="25">
        <v>13.6</v>
      </c>
      <c r="S1675" s="29">
        <v>5.9</v>
      </c>
      <c r="T1675" s="51">
        <v>0.11</v>
      </c>
      <c r="U1675" s="42">
        <v>21.5</v>
      </c>
      <c r="V1675" s="42">
        <v>69.94</v>
      </c>
      <c r="W1675" s="42">
        <v>3.2845000000000001E-3</v>
      </c>
      <c r="X1675" s="42">
        <v>21</v>
      </c>
      <c r="Y1675" s="44">
        <v>3.16</v>
      </c>
      <c r="Z1675" s="87">
        <f t="shared" si="105"/>
        <v>5.1017843683478432</v>
      </c>
      <c r="AA1675" s="88">
        <f t="shared" si="106"/>
        <v>5.3315846374814653</v>
      </c>
      <c r="AB1675" s="90">
        <f t="shared" si="107"/>
        <v>-2.2025509593806999E-2</v>
      </c>
    </row>
    <row r="1676" spans="1:31" x14ac:dyDescent="0.35">
      <c r="A1676" s="2" t="s">
        <v>273</v>
      </c>
      <c r="B1676" s="9">
        <v>35135</v>
      </c>
      <c r="C1676" s="19">
        <v>6.91</v>
      </c>
      <c r="D1676" s="13">
        <v>7.31</v>
      </c>
      <c r="F1676" s="12">
        <v>1.1000000000000001</v>
      </c>
      <c r="H1676" s="23">
        <f t="shared" si="104"/>
        <v>4.8977881936844561E-8</v>
      </c>
      <c r="J1676" s="25">
        <v>0.02</v>
      </c>
      <c r="K1676" s="36"/>
      <c r="L1676" s="25">
        <v>84</v>
      </c>
      <c r="M1676" s="36"/>
      <c r="N1676" s="25">
        <v>0.13</v>
      </c>
      <c r="O1676" s="25">
        <v>2.1</v>
      </c>
      <c r="P1676" s="25">
        <v>6.7</v>
      </c>
      <c r="Q1676" s="25">
        <v>4.0000000000000001E-3</v>
      </c>
      <c r="R1676" s="25">
        <v>11</v>
      </c>
      <c r="S1676" s="36"/>
      <c r="T1676" s="51">
        <v>0.11</v>
      </c>
      <c r="U1676" s="42">
        <v>52</v>
      </c>
      <c r="V1676" s="42">
        <v>16.91</v>
      </c>
      <c r="W1676" s="42">
        <v>3.284E-3</v>
      </c>
      <c r="X1676" s="42">
        <v>19</v>
      </c>
      <c r="Y1676" s="44">
        <v>3.61</v>
      </c>
      <c r="Z1676" s="87">
        <f t="shared" si="105"/>
        <v>5.2809196985298135</v>
      </c>
      <c r="AA1676" s="88">
        <f t="shared" si="106"/>
        <v>5.5047982361536363</v>
      </c>
      <c r="AB1676" s="90">
        <f t="shared" si="107"/>
        <v>-2.0756943485783212E-2</v>
      </c>
    </row>
    <row r="1677" spans="1:31" x14ac:dyDescent="0.35">
      <c r="A1677" s="2" t="s">
        <v>273</v>
      </c>
      <c r="B1677" s="9">
        <v>37053</v>
      </c>
      <c r="C1677" s="18">
        <v>6.17</v>
      </c>
      <c r="D1677" s="12">
        <v>7.36</v>
      </c>
      <c r="F1677" s="12">
        <v>1.5</v>
      </c>
      <c r="H1677" s="23">
        <f t="shared" si="104"/>
        <v>4.3651583224016566E-8</v>
      </c>
      <c r="I1677" s="32">
        <v>4.0000000000000001E-3</v>
      </c>
      <c r="J1677" s="25">
        <v>0.01</v>
      </c>
      <c r="K1677" s="33"/>
      <c r="L1677" s="25">
        <v>100</v>
      </c>
      <c r="M1677" s="33"/>
      <c r="N1677" s="25">
        <v>0.01</v>
      </c>
      <c r="O1677" s="25">
        <v>3.03</v>
      </c>
      <c r="P1677" s="25">
        <v>7.63</v>
      </c>
      <c r="Q1677" s="25">
        <v>1E-3</v>
      </c>
      <c r="R1677" s="25">
        <v>12.4</v>
      </c>
      <c r="S1677" s="34"/>
      <c r="T1677" s="51">
        <v>0.1</v>
      </c>
      <c r="U1677" s="42">
        <v>30.7</v>
      </c>
      <c r="V1677" s="42">
        <v>50.28</v>
      </c>
      <c r="W1677" s="42">
        <v>3.2845000000000001E-3</v>
      </c>
      <c r="X1677" s="42">
        <v>42</v>
      </c>
      <c r="Y1677" s="44">
        <v>3.81</v>
      </c>
      <c r="Z1677" s="87">
        <f t="shared" si="105"/>
        <v>6.2359986019792064</v>
      </c>
      <c r="AA1677" s="88">
        <f t="shared" si="106"/>
        <v>6.4480826245418825</v>
      </c>
      <c r="AB1677" s="90">
        <f t="shared" si="107"/>
        <v>-1.6720487576130511E-2</v>
      </c>
      <c r="AD1677" s="100"/>
      <c r="AE1677" s="96"/>
    </row>
    <row r="1678" spans="1:31" x14ac:dyDescent="0.35">
      <c r="A1678" s="2" t="s">
        <v>273</v>
      </c>
      <c r="B1678" s="9">
        <v>38698</v>
      </c>
      <c r="C1678" s="18">
        <v>6.32</v>
      </c>
      <c r="D1678" s="12">
        <v>7.35</v>
      </c>
      <c r="F1678" s="12">
        <v>0.9</v>
      </c>
      <c r="H1678" s="23">
        <f t="shared" si="104"/>
        <v>4.466835921509628E-8</v>
      </c>
      <c r="I1678" s="28"/>
      <c r="J1678" s="25">
        <v>0.01</v>
      </c>
      <c r="K1678" s="29">
        <v>0.5</v>
      </c>
      <c r="L1678" s="25">
        <v>92.1</v>
      </c>
      <c r="M1678" s="29">
        <v>0.6</v>
      </c>
      <c r="N1678" s="25">
        <v>8.9999999999999993E-3</v>
      </c>
      <c r="O1678" s="25">
        <v>2.61</v>
      </c>
      <c r="P1678" s="25">
        <v>7.41</v>
      </c>
      <c r="Q1678" s="25">
        <v>1E-3</v>
      </c>
      <c r="R1678" s="25">
        <v>13.3</v>
      </c>
      <c r="S1678" s="29">
        <v>0.5</v>
      </c>
      <c r="T1678" s="51">
        <v>0.11</v>
      </c>
      <c r="U1678" s="42">
        <v>40.299999999999997</v>
      </c>
      <c r="V1678" s="42">
        <v>57.64</v>
      </c>
      <c r="W1678" s="42">
        <v>3.3E-3</v>
      </c>
      <c r="X1678" s="42">
        <v>24</v>
      </c>
      <c r="Y1678" s="44">
        <v>3.58</v>
      </c>
      <c r="Z1678" s="87">
        <f t="shared" si="105"/>
        <v>5.8516126619617141</v>
      </c>
      <c r="AA1678" s="88">
        <f t="shared" si="106"/>
        <v>6.0292053962764411</v>
      </c>
      <c r="AB1678" s="90">
        <f t="shared" si="107"/>
        <v>-1.4947854048786166E-2</v>
      </c>
    </row>
    <row r="1679" spans="1:31" x14ac:dyDescent="0.35">
      <c r="A1679" s="2" t="s">
        <v>273</v>
      </c>
      <c r="B1679" s="9">
        <v>35543</v>
      </c>
      <c r="C1679" s="18">
        <v>6.15</v>
      </c>
      <c r="D1679" s="12">
        <v>7.23</v>
      </c>
      <c r="F1679" s="12">
        <v>1</v>
      </c>
      <c r="H1679" s="23">
        <f t="shared" si="104"/>
        <v>5.8884365535558776E-8</v>
      </c>
      <c r="I1679" s="24">
        <v>3.0000000000000001E-3</v>
      </c>
      <c r="J1679" s="25">
        <v>0.01</v>
      </c>
      <c r="K1679" s="33"/>
      <c r="L1679" s="25">
        <v>92</v>
      </c>
      <c r="M1679" s="33"/>
      <c r="N1679" s="25">
        <v>0.34</v>
      </c>
      <c r="O1679" s="25">
        <v>2.2000000000000002</v>
      </c>
      <c r="P1679" s="25">
        <v>7.9</v>
      </c>
      <c r="Q1679" s="25">
        <v>0.02</v>
      </c>
      <c r="R1679" s="25">
        <v>11</v>
      </c>
      <c r="S1679" s="34"/>
      <c r="T1679" s="51">
        <v>0.09</v>
      </c>
      <c r="U1679" s="42">
        <v>43.5</v>
      </c>
      <c r="V1679" s="42">
        <v>13.72</v>
      </c>
      <c r="W1679" s="42">
        <v>3.284E-3</v>
      </c>
      <c r="X1679" s="42">
        <v>18</v>
      </c>
      <c r="Y1679" s="44">
        <v>4.3099999999999996</v>
      </c>
      <c r="Z1679" s="87">
        <f t="shared" si="105"/>
        <v>5.7892842763078223</v>
      </c>
      <c r="AA1679" s="88">
        <f t="shared" si="106"/>
        <v>5.9475517959299733</v>
      </c>
      <c r="AB1679" s="90">
        <f t="shared" si="107"/>
        <v>-1.348468349119364E-2</v>
      </c>
      <c r="AD1679" s="100"/>
      <c r="AE1679" s="96"/>
    </row>
    <row r="1680" spans="1:31" x14ac:dyDescent="0.35">
      <c r="A1680" s="2" t="s">
        <v>273</v>
      </c>
      <c r="B1680" s="9">
        <v>37378</v>
      </c>
      <c r="C1680" s="18">
        <v>5.86</v>
      </c>
      <c r="D1680" s="12">
        <v>7.19</v>
      </c>
      <c r="F1680" s="12">
        <v>1.2</v>
      </c>
      <c r="H1680" s="23">
        <f t="shared" si="104"/>
        <v>6.4565422903465397E-8</v>
      </c>
      <c r="I1680" s="32">
        <v>2E-3</v>
      </c>
      <c r="J1680" s="25">
        <v>0.01</v>
      </c>
      <c r="K1680" s="29">
        <v>0.5</v>
      </c>
      <c r="L1680" s="25">
        <v>110</v>
      </c>
      <c r="M1680" s="29">
        <v>0.6</v>
      </c>
      <c r="N1680" s="25">
        <v>0.02</v>
      </c>
      <c r="O1680" s="25">
        <v>2.1</v>
      </c>
      <c r="P1680" s="25">
        <v>9.09</v>
      </c>
      <c r="Q1680" s="25">
        <v>1E-3</v>
      </c>
      <c r="R1680" s="25">
        <v>14.1</v>
      </c>
      <c r="S1680" s="29">
        <v>1.1000000000000001</v>
      </c>
      <c r="T1680" s="51">
        <v>0.1</v>
      </c>
      <c r="U1680" s="42">
        <v>31.2</v>
      </c>
      <c r="V1680" s="42">
        <v>80.52</v>
      </c>
      <c r="W1680" s="42">
        <v>3.2845000000000001E-3</v>
      </c>
      <c r="X1680" s="42">
        <v>29</v>
      </c>
      <c r="Y1680" s="44">
        <v>4.28</v>
      </c>
      <c r="Z1680" s="87">
        <f t="shared" si="105"/>
        <v>6.9054115402675356</v>
      </c>
      <c r="AA1680" s="88">
        <f t="shared" si="106"/>
        <v>7.0495199554994645</v>
      </c>
      <c r="AB1680" s="90">
        <f t="shared" si="107"/>
        <v>-1.032670173090007E-2</v>
      </c>
      <c r="AD1680" s="100"/>
      <c r="AE1680" s="96"/>
    </row>
    <row r="1681" spans="1:31" x14ac:dyDescent="0.35">
      <c r="A1681" s="2" t="s">
        <v>273</v>
      </c>
      <c r="B1681" s="9">
        <v>34743</v>
      </c>
      <c r="C1681" s="18">
        <v>5.23</v>
      </c>
      <c r="D1681" s="12">
        <v>7.14</v>
      </c>
      <c r="F1681" s="12">
        <v>1.2</v>
      </c>
      <c r="H1681" s="23">
        <f t="shared" si="104"/>
        <v>7.2443596007499061E-8</v>
      </c>
      <c r="I1681" s="32">
        <v>7.0000000000000001E-3</v>
      </c>
      <c r="J1681" s="25">
        <v>0.01</v>
      </c>
      <c r="K1681" s="36"/>
      <c r="L1681" s="25">
        <v>98</v>
      </c>
      <c r="M1681" s="36"/>
      <c r="N1681" s="25">
        <v>0.04</v>
      </c>
      <c r="O1681" s="25">
        <v>1.8</v>
      </c>
      <c r="P1681" s="25">
        <v>6.7</v>
      </c>
      <c r="Q1681" s="25">
        <v>0.01</v>
      </c>
      <c r="R1681" s="25">
        <v>12</v>
      </c>
      <c r="S1681" s="36"/>
      <c r="T1681" s="51">
        <v>0.06</v>
      </c>
      <c r="U1681" s="42">
        <v>35.1</v>
      </c>
      <c r="V1681" s="42">
        <v>32.799999999999997</v>
      </c>
      <c r="W1681" s="42">
        <v>3.284E-3</v>
      </c>
      <c r="X1681" s="42">
        <v>20</v>
      </c>
      <c r="Y1681" s="44">
        <v>4.3</v>
      </c>
      <c r="Z1681" s="87">
        <f t="shared" si="105"/>
        <v>6.012565355163237</v>
      </c>
      <c r="AA1681" s="88">
        <f t="shared" si="106"/>
        <v>6.1258910643407916</v>
      </c>
      <c r="AB1681" s="90">
        <f t="shared" si="107"/>
        <v>-9.3360889771341299E-3</v>
      </c>
      <c r="AD1681" s="100"/>
      <c r="AE1681" s="96"/>
    </row>
    <row r="1682" spans="1:31" x14ac:dyDescent="0.35">
      <c r="A1682" s="2" t="s">
        <v>273</v>
      </c>
      <c r="B1682" s="9">
        <v>37735</v>
      </c>
      <c r="C1682" s="18">
        <v>6.22</v>
      </c>
      <c r="D1682" s="12">
        <v>7.24</v>
      </c>
      <c r="F1682" s="12">
        <v>1</v>
      </c>
      <c r="H1682" s="23">
        <f t="shared" si="104"/>
        <v>5.7543993733715586E-8</v>
      </c>
      <c r="I1682" s="32">
        <v>0.01</v>
      </c>
      <c r="J1682" s="25">
        <v>0.01</v>
      </c>
      <c r="K1682" s="30">
        <v>0.4</v>
      </c>
      <c r="L1682" s="25">
        <v>99.3</v>
      </c>
      <c r="M1682" s="30">
        <v>0.7</v>
      </c>
      <c r="N1682" s="25">
        <v>0.01</v>
      </c>
      <c r="O1682" s="25">
        <v>2.27</v>
      </c>
      <c r="P1682" s="25">
        <v>7.99</v>
      </c>
      <c r="Q1682" s="25">
        <v>1E-3</v>
      </c>
      <c r="R1682" s="25">
        <v>12.8</v>
      </c>
      <c r="S1682" s="31">
        <v>1.3</v>
      </c>
      <c r="T1682" s="51">
        <v>0.11</v>
      </c>
      <c r="U1682" s="42">
        <v>35.200000000000003</v>
      </c>
      <c r="V1682" s="42">
        <v>55.15</v>
      </c>
      <c r="W1682" s="42">
        <v>3.2799999999999999E-3</v>
      </c>
      <c r="X1682" s="42">
        <v>24</v>
      </c>
      <c r="Y1682" s="44">
        <v>4.01</v>
      </c>
      <c r="Z1682" s="87">
        <f t="shared" si="105"/>
        <v>6.2293146073131584</v>
      </c>
      <c r="AA1682" s="88">
        <f t="shared" si="106"/>
        <v>6.3128710886793185</v>
      </c>
      <c r="AB1682" s="90">
        <f t="shared" si="107"/>
        <v>-6.6620351022914828E-3</v>
      </c>
      <c r="AD1682" s="100"/>
      <c r="AE1682" s="96"/>
    </row>
    <row r="1683" spans="1:31" x14ac:dyDescent="0.35">
      <c r="A1683" s="2" t="s">
        <v>273</v>
      </c>
      <c r="B1683" s="9">
        <v>38475</v>
      </c>
      <c r="C1683" s="18">
        <v>6.8</v>
      </c>
      <c r="D1683" s="12">
        <v>7.29</v>
      </c>
      <c r="F1683" s="12">
        <v>1.4</v>
      </c>
      <c r="H1683" s="23">
        <f t="shared" si="104"/>
        <v>5.1286138399136415E-8</v>
      </c>
      <c r="I1683" s="32">
        <v>0.05</v>
      </c>
      <c r="J1683" s="25">
        <v>0.01</v>
      </c>
      <c r="K1683" s="29">
        <v>0.5</v>
      </c>
      <c r="L1683" s="25">
        <v>104</v>
      </c>
      <c r="M1683" s="29">
        <v>0.5</v>
      </c>
      <c r="N1683" s="25">
        <v>0.01</v>
      </c>
      <c r="O1683" s="25">
        <v>2.2000000000000002</v>
      </c>
      <c r="P1683" s="25">
        <v>8.66</v>
      </c>
      <c r="Q1683" s="25">
        <v>1E-3</v>
      </c>
      <c r="R1683" s="25">
        <v>14</v>
      </c>
      <c r="S1683" s="29">
        <v>0.8</v>
      </c>
      <c r="T1683" s="51">
        <v>0.1</v>
      </c>
      <c r="U1683" s="42">
        <v>38.799999999999997</v>
      </c>
      <c r="V1683" s="42">
        <v>64.45</v>
      </c>
      <c r="W1683" s="42">
        <v>4.3E-3</v>
      </c>
      <c r="X1683" s="42">
        <v>35</v>
      </c>
      <c r="Y1683" s="44">
        <v>3.82</v>
      </c>
      <c r="Z1683" s="87">
        <f t="shared" si="105"/>
        <v>6.5738209533746357</v>
      </c>
      <c r="AA1683" s="88">
        <f t="shared" si="106"/>
        <v>6.6578189175308955</v>
      </c>
      <c r="AB1683" s="90">
        <f t="shared" si="107"/>
        <v>-6.3482655948760534E-3</v>
      </c>
      <c r="AD1683" s="100"/>
      <c r="AE1683" s="96"/>
    </row>
    <row r="1684" spans="1:31" x14ac:dyDescent="0.35">
      <c r="A1684" s="2" t="s">
        <v>273</v>
      </c>
      <c r="B1684" s="9">
        <v>38111</v>
      </c>
      <c r="C1684" s="18">
        <v>6.1</v>
      </c>
      <c r="D1684" s="12">
        <v>7.1</v>
      </c>
      <c r="F1684" s="12">
        <v>1.6</v>
      </c>
      <c r="H1684" s="23">
        <f t="shared" si="104"/>
        <v>7.943282347242818E-8</v>
      </c>
      <c r="I1684" s="28"/>
      <c r="J1684" s="25">
        <v>0.01</v>
      </c>
      <c r="K1684" s="29">
        <v>0.4</v>
      </c>
      <c r="L1684" s="25">
        <v>88.3</v>
      </c>
      <c r="M1684" s="29">
        <v>1</v>
      </c>
      <c r="N1684" s="25">
        <v>0.02</v>
      </c>
      <c r="O1684" s="25">
        <v>2.14</v>
      </c>
      <c r="P1684" s="25">
        <v>6.87</v>
      </c>
      <c r="Q1684" s="25">
        <v>1E-3</v>
      </c>
      <c r="R1684" s="25">
        <v>13.6</v>
      </c>
      <c r="S1684" s="29">
        <v>4</v>
      </c>
      <c r="T1684" s="51">
        <v>0.11</v>
      </c>
      <c r="U1684" s="42">
        <v>27.5</v>
      </c>
      <c r="V1684" s="42">
        <v>49.62</v>
      </c>
      <c r="W1684" s="42">
        <v>3.6129500000000002E-3</v>
      </c>
      <c r="X1684" s="42">
        <v>28</v>
      </c>
      <c r="Y1684" s="44">
        <v>3.49</v>
      </c>
      <c r="Z1684" s="87">
        <f t="shared" si="105"/>
        <v>5.6189883798819968</v>
      </c>
      <c r="AA1684" s="88">
        <f t="shared" si="106"/>
        <v>5.6562199757697531</v>
      </c>
      <c r="AB1684" s="90">
        <f t="shared" si="107"/>
        <v>-3.3020760870546358E-3</v>
      </c>
      <c r="AD1684" s="100"/>
      <c r="AE1684" s="96"/>
    </row>
    <row r="1685" spans="1:31" x14ac:dyDescent="0.35">
      <c r="A1685" s="2" t="s">
        <v>273</v>
      </c>
      <c r="B1685" s="9">
        <v>39967</v>
      </c>
      <c r="C1685" s="18">
        <v>6.16</v>
      </c>
      <c r="D1685" s="12">
        <v>7.21</v>
      </c>
      <c r="F1685" s="12">
        <v>1.5</v>
      </c>
      <c r="H1685" s="23">
        <f t="shared" si="104"/>
        <v>6.1659500186148087E-8</v>
      </c>
      <c r="I1685" s="28"/>
      <c r="J1685" s="25">
        <v>0.01</v>
      </c>
      <c r="K1685" s="33"/>
      <c r="L1685" s="25">
        <v>93.6</v>
      </c>
      <c r="M1685" s="33"/>
      <c r="N1685" s="25">
        <v>3.0000000000000001E-3</v>
      </c>
      <c r="O1685" s="25">
        <v>2.4900000000000002</v>
      </c>
      <c r="P1685" s="25">
        <v>7.74</v>
      </c>
      <c r="Q1685" s="25">
        <v>1E-3</v>
      </c>
      <c r="R1685" s="25">
        <v>12</v>
      </c>
      <c r="S1685" s="34"/>
      <c r="T1685" s="51">
        <v>0.1</v>
      </c>
      <c r="U1685" s="42">
        <v>32.299999999999997</v>
      </c>
      <c r="V1685" s="42">
        <v>31.91</v>
      </c>
      <c r="W1685" s="42">
        <v>3.2799999999999999E-3</v>
      </c>
      <c r="X1685" s="42">
        <v>24</v>
      </c>
      <c r="Y1685" s="44">
        <v>4.0599999999999996</v>
      </c>
      <c r="Z1685" s="87">
        <f t="shared" si="105"/>
        <v>5.8937820601882205</v>
      </c>
      <c r="AA1685" s="88">
        <f t="shared" si="106"/>
        <v>5.9273438448273286</v>
      </c>
      <c r="AB1685" s="90">
        <f t="shared" si="107"/>
        <v>-2.8391360441282717E-3</v>
      </c>
      <c r="AD1685" s="100"/>
      <c r="AE1685" s="95">
        <v>0.52</v>
      </c>
    </row>
    <row r="1686" spans="1:31" x14ac:dyDescent="0.35">
      <c r="A1686" s="2" t="s">
        <v>273</v>
      </c>
      <c r="B1686" s="9">
        <v>35744</v>
      </c>
      <c r="C1686" s="18">
        <v>6.27</v>
      </c>
      <c r="D1686" s="12">
        <v>7.43</v>
      </c>
      <c r="F1686" s="12">
        <v>1</v>
      </c>
      <c r="H1686" s="23">
        <f t="shared" si="104"/>
        <v>3.7153522909717246E-8</v>
      </c>
      <c r="I1686" s="32">
        <v>2E-3</v>
      </c>
      <c r="J1686" s="25">
        <v>0.01</v>
      </c>
      <c r="K1686" s="36"/>
      <c r="L1686" s="25">
        <v>85</v>
      </c>
      <c r="M1686" s="36"/>
      <c r="N1686" s="25">
        <v>0.01</v>
      </c>
      <c r="O1686" s="25">
        <v>2.2999999999999998</v>
      </c>
      <c r="P1686" s="25">
        <v>7.4</v>
      </c>
      <c r="Q1686" s="25">
        <v>1E-3</v>
      </c>
      <c r="R1686" s="25">
        <v>10</v>
      </c>
      <c r="S1686" s="36"/>
      <c r="T1686" s="51">
        <v>0.09</v>
      </c>
      <c r="U1686" s="42">
        <v>37.200000000000003</v>
      </c>
      <c r="V1686" s="42">
        <v>22.13</v>
      </c>
      <c r="W1686" s="42">
        <v>3.284E-3</v>
      </c>
      <c r="X1686" s="42">
        <v>18</v>
      </c>
      <c r="Y1686" s="44">
        <v>3.71</v>
      </c>
      <c r="Z1686" s="87">
        <f t="shared" si="105"/>
        <v>5.3452876691320954</v>
      </c>
      <c r="AA1686" s="88">
        <f t="shared" si="106"/>
        <v>5.3520425906126148</v>
      </c>
      <c r="AB1686" s="90">
        <f t="shared" si="107"/>
        <v>-6.314586271996221E-4</v>
      </c>
      <c r="AE1686" s="96"/>
    </row>
    <row r="1687" spans="1:31" x14ac:dyDescent="0.35">
      <c r="A1687" s="2" t="s">
        <v>273</v>
      </c>
      <c r="B1687" s="9">
        <v>37201</v>
      </c>
      <c r="C1687" s="18">
        <v>6.12</v>
      </c>
      <c r="D1687" s="12">
        <v>7.2</v>
      </c>
      <c r="F1687" s="12">
        <v>0.9</v>
      </c>
      <c r="H1687" s="23">
        <f t="shared" si="104"/>
        <v>6.3095734448019177E-8</v>
      </c>
      <c r="J1687" s="25">
        <v>0.01</v>
      </c>
      <c r="K1687" s="33"/>
      <c r="L1687" s="25">
        <v>92.9</v>
      </c>
      <c r="M1687" s="33"/>
      <c r="N1687" s="25">
        <v>0.02</v>
      </c>
      <c r="O1687" s="25">
        <v>2.76</v>
      </c>
      <c r="P1687" s="25">
        <v>6.85</v>
      </c>
      <c r="Q1687" s="25">
        <v>5.0000000000000001E-3</v>
      </c>
      <c r="R1687" s="25">
        <v>10.8</v>
      </c>
      <c r="S1687" s="34"/>
      <c r="T1687" s="51">
        <v>0.1</v>
      </c>
      <c r="U1687" s="42">
        <v>32.9</v>
      </c>
      <c r="V1687" s="42">
        <v>41.92</v>
      </c>
      <c r="W1687" s="42">
        <v>4.5999999999999999E-3</v>
      </c>
      <c r="X1687" s="42">
        <v>24</v>
      </c>
      <c r="Y1687" s="44">
        <v>3.68</v>
      </c>
      <c r="Z1687" s="87">
        <f t="shared" si="105"/>
        <v>5.7410941756739282</v>
      </c>
      <c r="AA1687" s="88">
        <f t="shared" si="106"/>
        <v>5.721315045440603</v>
      </c>
      <c r="AB1687" s="90">
        <f t="shared" si="107"/>
        <v>1.7255648312477568E-3</v>
      </c>
      <c r="AD1687" s="100"/>
      <c r="AE1687" s="96"/>
    </row>
    <row r="1688" spans="1:31" x14ac:dyDescent="0.35">
      <c r="A1688" s="2" t="s">
        <v>273</v>
      </c>
      <c r="B1688" s="9">
        <v>37931</v>
      </c>
      <c r="C1688" s="18">
        <v>6.38</v>
      </c>
      <c r="D1688" s="12">
        <v>7.34</v>
      </c>
      <c r="F1688" s="12">
        <v>1.4</v>
      </c>
      <c r="H1688" s="23">
        <f t="shared" si="104"/>
        <v>4.5708818961487464E-8</v>
      </c>
      <c r="I1688" s="32">
        <v>0.01</v>
      </c>
      <c r="J1688" s="25">
        <v>0.01</v>
      </c>
      <c r="K1688" s="30">
        <v>0.5</v>
      </c>
      <c r="L1688" s="25">
        <v>93.2</v>
      </c>
      <c r="M1688" s="30">
        <v>0.9</v>
      </c>
      <c r="N1688" s="25">
        <v>0.01</v>
      </c>
      <c r="O1688" s="25">
        <v>11.3</v>
      </c>
      <c r="P1688" s="25">
        <v>7.13</v>
      </c>
      <c r="Q1688" s="25">
        <v>5.0000000000000001E-4</v>
      </c>
      <c r="R1688" s="25">
        <v>13.3</v>
      </c>
      <c r="S1688" s="31">
        <v>1</v>
      </c>
      <c r="T1688" s="51">
        <v>0.11</v>
      </c>
      <c r="U1688" s="42">
        <v>39.700000000000003</v>
      </c>
      <c r="V1688" s="42">
        <v>48.65</v>
      </c>
      <c r="W1688" s="42">
        <v>3.2845000000000001E-3</v>
      </c>
      <c r="X1688" s="42">
        <v>21</v>
      </c>
      <c r="Y1688" s="44">
        <v>3.85</v>
      </c>
      <c r="Z1688" s="87">
        <f t="shared" si="105"/>
        <v>6.1068472775054206</v>
      </c>
      <c r="AA1688" s="88">
        <f t="shared" si="106"/>
        <v>6.0570879331294645</v>
      </c>
      <c r="AB1688" s="90">
        <f t="shared" si="107"/>
        <v>4.090727508352039E-3</v>
      </c>
      <c r="AD1688" s="100"/>
      <c r="AE1688" s="96"/>
    </row>
    <row r="1689" spans="1:31" x14ac:dyDescent="0.35">
      <c r="A1689" s="2" t="s">
        <v>273</v>
      </c>
      <c r="B1689" s="9">
        <v>39596</v>
      </c>
      <c r="C1689" s="18">
        <v>6.07</v>
      </c>
      <c r="D1689" s="12">
        <v>7.35</v>
      </c>
      <c r="F1689" s="12">
        <v>1.4</v>
      </c>
      <c r="H1689" s="23">
        <f t="shared" si="104"/>
        <v>4.466835921509628E-8</v>
      </c>
      <c r="I1689" s="24">
        <v>7.0000000000000001E-3</v>
      </c>
      <c r="J1689" s="25">
        <v>0.01</v>
      </c>
      <c r="K1689" s="30">
        <v>0.6</v>
      </c>
      <c r="L1689" s="25">
        <v>104</v>
      </c>
      <c r="M1689" s="30">
        <v>0.8</v>
      </c>
      <c r="N1689" s="25">
        <v>2E-3</v>
      </c>
      <c r="O1689" s="25">
        <v>2.13</v>
      </c>
      <c r="P1689" s="25">
        <v>8.34</v>
      </c>
      <c r="Q1689" s="25">
        <v>1E-3</v>
      </c>
      <c r="R1689" s="25">
        <v>13.7</v>
      </c>
      <c r="S1689" s="31">
        <v>1</v>
      </c>
      <c r="T1689" s="51">
        <v>0.09</v>
      </c>
      <c r="U1689" s="42">
        <v>35.700000000000003</v>
      </c>
      <c r="V1689" s="42">
        <v>35.450000000000003</v>
      </c>
      <c r="W1689" s="42">
        <v>3.2799999999999999E-3</v>
      </c>
      <c r="X1689" s="42">
        <v>33</v>
      </c>
      <c r="Y1689" s="44">
        <v>4.1500000000000004</v>
      </c>
      <c r="Z1689" s="87">
        <f t="shared" si="105"/>
        <v>6.5275870979166992</v>
      </c>
      <c r="AA1689" s="88">
        <f t="shared" si="106"/>
        <v>6.3987851538517324</v>
      </c>
      <c r="AB1689" s="90">
        <f t="shared" si="107"/>
        <v>9.9642762529406244E-3</v>
      </c>
      <c r="AD1689" s="100"/>
      <c r="AE1689" s="95">
        <v>2.02</v>
      </c>
    </row>
    <row r="1690" spans="1:31" x14ac:dyDescent="0.35">
      <c r="A1690" s="2" t="s">
        <v>421</v>
      </c>
      <c r="B1690" s="9">
        <v>41792</v>
      </c>
      <c r="C1690" s="18">
        <v>4.1100000000000003</v>
      </c>
      <c r="D1690" s="12">
        <v>7.49</v>
      </c>
      <c r="E1690" s="16"/>
      <c r="F1690" s="12">
        <v>1.7</v>
      </c>
      <c r="H1690" s="23">
        <f t="shared" si="104"/>
        <v>3.2359365692962729E-8</v>
      </c>
      <c r="I1690" s="32">
        <v>2E-3</v>
      </c>
      <c r="J1690" s="25">
        <v>0.01</v>
      </c>
      <c r="K1690" s="33"/>
      <c r="L1690" s="25">
        <v>74.900000000000006</v>
      </c>
      <c r="M1690" s="33"/>
      <c r="N1690" s="25">
        <v>7.0000000000000001E-3</v>
      </c>
      <c r="O1690" s="25">
        <v>6.46</v>
      </c>
      <c r="P1690" s="25">
        <v>5.78</v>
      </c>
      <c r="Q1690" s="27">
        <v>3.0000000000000001E-3</v>
      </c>
      <c r="R1690" s="25">
        <v>7.94</v>
      </c>
      <c r="S1690" s="34"/>
      <c r="T1690" s="51">
        <v>0.1</v>
      </c>
      <c r="U1690" s="42">
        <v>22.6</v>
      </c>
      <c r="V1690" s="42">
        <v>85.87</v>
      </c>
      <c r="W1690" s="42">
        <v>8.8699999999999994E-3</v>
      </c>
      <c r="X1690" s="42">
        <v>21</v>
      </c>
      <c r="Y1690" s="44">
        <v>2.29</v>
      </c>
      <c r="Z1690" s="87">
        <f t="shared" si="105"/>
        <v>4.7247722243947079</v>
      </c>
      <c r="AA1690" s="88">
        <f t="shared" si="106"/>
        <v>4.7412256248100686</v>
      </c>
      <c r="AB1690" s="90">
        <f t="shared" si="107"/>
        <v>-1.7381580555443422E-3</v>
      </c>
      <c r="AC1690" s="19">
        <v>4.7300000000000004</v>
      </c>
      <c r="AD1690" s="99">
        <v>4.74</v>
      </c>
      <c r="AE1690" s="95">
        <v>0.28000000000000003</v>
      </c>
    </row>
    <row r="1691" spans="1:31" x14ac:dyDescent="0.35">
      <c r="A1691" s="2" t="s">
        <v>421</v>
      </c>
      <c r="B1691" s="9">
        <v>41613</v>
      </c>
      <c r="C1691" s="18">
        <v>4.2699999999999996</v>
      </c>
      <c r="D1691" s="12">
        <v>7.37</v>
      </c>
      <c r="F1691" s="12">
        <v>1.9</v>
      </c>
      <c r="H1691" s="23">
        <f t="shared" si="104"/>
        <v>4.2657951880159239E-8</v>
      </c>
      <c r="I1691" s="24">
        <v>7.0000000000000001E-3</v>
      </c>
      <c r="J1691" s="25">
        <v>0.01</v>
      </c>
      <c r="K1691" s="30">
        <v>0.2</v>
      </c>
      <c r="L1691" s="25">
        <v>78.900000000000006</v>
      </c>
      <c r="M1691" s="30">
        <v>0.3</v>
      </c>
      <c r="N1691" s="25">
        <v>0.02</v>
      </c>
      <c r="O1691" s="25">
        <v>6.35</v>
      </c>
      <c r="P1691" s="25">
        <v>5.81</v>
      </c>
      <c r="Q1691" s="25">
        <v>0.04</v>
      </c>
      <c r="R1691" s="25">
        <v>8.51</v>
      </c>
      <c r="S1691" s="31">
        <v>1.3</v>
      </c>
      <c r="T1691" s="51">
        <v>0.08</v>
      </c>
      <c r="U1691" s="42">
        <v>25.8</v>
      </c>
      <c r="V1691" s="42">
        <v>80.12</v>
      </c>
      <c r="W1691" s="42">
        <v>0.03</v>
      </c>
      <c r="X1691" s="42">
        <v>21</v>
      </c>
      <c r="Y1691" s="44">
        <v>2.5099999999999998</v>
      </c>
      <c r="Z1691" s="87">
        <f t="shared" si="105"/>
        <v>4.9511896663857415</v>
      </c>
      <c r="AA1691" s="88">
        <f t="shared" si="106"/>
        <v>4.9349293496712603</v>
      </c>
      <c r="AB1691" s="90">
        <f t="shared" si="107"/>
        <v>1.6447623873505159E-3</v>
      </c>
      <c r="AC1691" s="19">
        <v>4.95</v>
      </c>
      <c r="AD1691" s="99">
        <v>4.93</v>
      </c>
      <c r="AE1691" s="95">
        <v>0.38</v>
      </c>
    </row>
    <row r="1692" spans="1:31" x14ac:dyDescent="0.35">
      <c r="A1692" s="2" t="s">
        <v>421</v>
      </c>
      <c r="B1692" s="9">
        <v>42109</v>
      </c>
      <c r="C1692" s="18">
        <v>3.82</v>
      </c>
      <c r="D1692" s="12">
        <v>7.44</v>
      </c>
      <c r="F1692" s="12">
        <v>2</v>
      </c>
      <c r="H1692" s="23">
        <f t="shared" si="104"/>
        <v>3.630780547701001E-8</v>
      </c>
      <c r="I1692" s="28"/>
      <c r="J1692" s="25">
        <v>0.01</v>
      </c>
      <c r="K1692" s="33"/>
      <c r="L1692" s="25">
        <v>79.599999999999994</v>
      </c>
      <c r="M1692" s="33"/>
      <c r="N1692" s="25">
        <v>0.01</v>
      </c>
      <c r="O1692" s="25">
        <v>7.03</v>
      </c>
      <c r="P1692" s="25">
        <v>6.59</v>
      </c>
      <c r="Q1692" s="25">
        <v>3.0000000000000001E-3</v>
      </c>
      <c r="R1692" s="25">
        <v>8.5299999999999994</v>
      </c>
      <c r="S1692" s="34"/>
      <c r="T1692" s="51">
        <v>0.09</v>
      </c>
      <c r="U1692" s="42">
        <v>25</v>
      </c>
      <c r="V1692" s="42">
        <v>102.7</v>
      </c>
      <c r="W1692" s="42">
        <v>0.01</v>
      </c>
      <c r="X1692" s="42">
        <v>19</v>
      </c>
      <c r="Y1692" s="44">
        <v>2.2599999999999998</v>
      </c>
      <c r="Z1692" s="87">
        <f t="shared" si="105"/>
        <v>5.066068790239675</v>
      </c>
      <c r="AA1692" s="88">
        <f t="shared" si="106"/>
        <v>4.9759319925122858</v>
      </c>
      <c r="AB1692" s="90">
        <f t="shared" si="107"/>
        <v>8.9759799543341311E-3</v>
      </c>
      <c r="AC1692" s="19">
        <v>5.07</v>
      </c>
      <c r="AD1692" s="99">
        <v>4.9800000000000004</v>
      </c>
      <c r="AE1692" s="95">
        <v>1.76</v>
      </c>
    </row>
    <row r="1693" spans="1:31" x14ac:dyDescent="0.35">
      <c r="A1693" s="2" t="s">
        <v>420</v>
      </c>
      <c r="B1693" s="9">
        <v>41617</v>
      </c>
      <c r="C1693" s="18">
        <v>2.38</v>
      </c>
      <c r="D1693" s="12">
        <v>5.48</v>
      </c>
      <c r="F1693" s="12">
        <v>7.8</v>
      </c>
      <c r="H1693" s="23">
        <f t="shared" si="104"/>
        <v>3.3113112148259022E-6</v>
      </c>
      <c r="I1693" s="32">
        <v>0.02</v>
      </c>
      <c r="J1693" s="25">
        <v>0.67</v>
      </c>
      <c r="K1693" s="29">
        <v>0.3</v>
      </c>
      <c r="L1693" s="25">
        <v>41.8</v>
      </c>
      <c r="M1693" s="29">
        <v>1.1000000000000001</v>
      </c>
      <c r="N1693" s="25">
        <v>0.24</v>
      </c>
      <c r="O1693" s="25">
        <v>17.2</v>
      </c>
      <c r="P1693" s="25">
        <v>6.31</v>
      </c>
      <c r="Q1693" s="25">
        <v>0.18</v>
      </c>
      <c r="R1693" s="25">
        <v>13.5</v>
      </c>
      <c r="S1693" s="29">
        <v>28</v>
      </c>
      <c r="T1693" s="51">
        <v>0.01</v>
      </c>
      <c r="U1693" s="42">
        <v>29.1</v>
      </c>
      <c r="V1693" s="42">
        <v>104.47</v>
      </c>
      <c r="W1693" s="42">
        <v>7.0000000000000007E-2</v>
      </c>
      <c r="X1693" s="42">
        <v>36</v>
      </c>
      <c r="Y1693" s="44">
        <v>0.41</v>
      </c>
      <c r="Z1693" s="87">
        <f t="shared" si="105"/>
        <v>3.6866622589706681</v>
      </c>
      <c r="AA1693" s="88">
        <f t="shared" si="106"/>
        <v>3.7181607027564976</v>
      </c>
      <c r="AB1693" s="90">
        <f t="shared" si="107"/>
        <v>-4.253774053563932E-3</v>
      </c>
      <c r="AC1693" s="19">
        <v>3.71</v>
      </c>
      <c r="AD1693" s="13">
        <v>3.72</v>
      </c>
      <c r="AE1693" s="95">
        <v>0.22</v>
      </c>
    </row>
    <row r="1694" spans="1:31" x14ac:dyDescent="0.35">
      <c r="A1694" s="2" t="s">
        <v>420</v>
      </c>
      <c r="B1694" s="9">
        <v>41780</v>
      </c>
      <c r="C1694" s="18">
        <v>2.2200000000000002</v>
      </c>
      <c r="D1694" s="12">
        <v>5.83</v>
      </c>
      <c r="F1694" s="12">
        <v>13</v>
      </c>
      <c r="H1694" s="23">
        <f t="shared" si="104"/>
        <v>1.4791083881682056E-6</v>
      </c>
      <c r="I1694" s="32">
        <v>0.02</v>
      </c>
      <c r="J1694" s="25">
        <v>0.02</v>
      </c>
      <c r="K1694" s="36"/>
      <c r="L1694" s="25">
        <v>38</v>
      </c>
      <c r="M1694" s="36"/>
      <c r="N1694" s="25">
        <v>0.51</v>
      </c>
      <c r="O1694" s="25">
        <v>22.6</v>
      </c>
      <c r="P1694" s="25">
        <v>7.2</v>
      </c>
      <c r="Q1694" s="27">
        <v>0.15</v>
      </c>
      <c r="R1694" s="25">
        <v>17</v>
      </c>
      <c r="S1694" s="36"/>
      <c r="T1694" s="51">
        <v>0.06</v>
      </c>
      <c r="U1694" s="42">
        <v>25.8</v>
      </c>
      <c r="V1694" s="42">
        <v>120.85</v>
      </c>
      <c r="W1694" s="42">
        <v>0.01</v>
      </c>
      <c r="X1694" s="42">
        <v>28</v>
      </c>
      <c r="Y1694" s="44">
        <v>0.6</v>
      </c>
      <c r="Z1694" s="87">
        <f t="shared" si="105"/>
        <v>3.8330736303191166</v>
      </c>
      <c r="AA1694" s="88">
        <f t="shared" si="106"/>
        <v>3.8782594854532007</v>
      </c>
      <c r="AB1694" s="90">
        <f t="shared" si="107"/>
        <v>-5.8596684199342221E-3</v>
      </c>
      <c r="AC1694" s="19">
        <v>3.89</v>
      </c>
      <c r="AD1694" s="99">
        <v>3.88</v>
      </c>
      <c r="AE1694" s="95">
        <v>0.39</v>
      </c>
    </row>
    <row r="1695" spans="1:31" x14ac:dyDescent="0.35">
      <c r="A1695" s="2" t="s">
        <v>420</v>
      </c>
      <c r="B1695" s="9">
        <v>42122</v>
      </c>
      <c r="C1695" s="18">
        <v>1.87</v>
      </c>
      <c r="D1695" s="12">
        <v>5.45</v>
      </c>
      <c r="F1695" s="12">
        <v>12</v>
      </c>
      <c r="H1695" s="23">
        <f t="shared" si="104"/>
        <v>3.5481338923357504E-6</v>
      </c>
      <c r="I1695" s="32">
        <v>2E-3</v>
      </c>
      <c r="J1695" s="25">
        <v>0.01</v>
      </c>
      <c r="K1695" s="36"/>
      <c r="L1695" s="25">
        <v>49.9</v>
      </c>
      <c r="M1695" s="36"/>
      <c r="N1695" s="25">
        <v>0.11</v>
      </c>
      <c r="O1695" s="25">
        <v>23.8</v>
      </c>
      <c r="P1695" s="25">
        <v>9.51</v>
      </c>
      <c r="Q1695" s="25">
        <v>0.19</v>
      </c>
      <c r="R1695" s="25">
        <v>19.5</v>
      </c>
      <c r="S1695" s="36"/>
      <c r="T1695" s="51">
        <v>0.01</v>
      </c>
      <c r="U1695" s="42">
        <v>27.3</v>
      </c>
      <c r="V1695" s="42">
        <v>181.05</v>
      </c>
      <c r="W1695" s="42">
        <v>4.9300000000000004E-3</v>
      </c>
      <c r="X1695" s="42">
        <v>39</v>
      </c>
      <c r="Y1695" s="44">
        <v>0.35</v>
      </c>
      <c r="Z1695" s="87">
        <f t="shared" si="105"/>
        <v>4.7409418057223451</v>
      </c>
      <c r="AA1695" s="88">
        <f t="shared" si="106"/>
        <v>4.9390609858206433</v>
      </c>
      <c r="AB1695" s="90">
        <f t="shared" si="107"/>
        <v>-2.0466851545888662E-2</v>
      </c>
      <c r="AC1695" s="19">
        <v>4.92</v>
      </c>
      <c r="AD1695" s="99">
        <v>4.9400000000000004</v>
      </c>
      <c r="AE1695" s="95">
        <v>0.36</v>
      </c>
    </row>
    <row r="1696" spans="1:31" x14ac:dyDescent="0.35">
      <c r="A1696" s="2" t="s">
        <v>231</v>
      </c>
      <c r="B1696" s="9">
        <v>38684</v>
      </c>
      <c r="C1696" s="19">
        <v>1.29</v>
      </c>
      <c r="D1696" s="12">
        <v>6.9</v>
      </c>
      <c r="F1696" s="12">
        <v>11</v>
      </c>
      <c r="H1696" s="23">
        <f t="shared" si="104"/>
        <v>1.2589254117941651E-7</v>
      </c>
      <c r="I1696" s="24">
        <v>7.0000000000000001E-3</v>
      </c>
      <c r="J1696" s="25">
        <v>0.68</v>
      </c>
      <c r="K1696" s="30">
        <v>1</v>
      </c>
      <c r="L1696" s="25">
        <v>150</v>
      </c>
      <c r="M1696" s="30">
        <v>2</v>
      </c>
      <c r="N1696" s="25">
        <v>3.62</v>
      </c>
      <c r="O1696" s="25">
        <v>7.4</v>
      </c>
      <c r="P1696" s="25">
        <v>11</v>
      </c>
      <c r="Q1696" s="25">
        <v>0.51</v>
      </c>
      <c r="R1696" s="25">
        <v>27</v>
      </c>
      <c r="S1696" s="31">
        <v>5</v>
      </c>
      <c r="T1696" s="51">
        <v>0.06</v>
      </c>
      <c r="U1696" s="42">
        <v>107</v>
      </c>
      <c r="V1696" s="42">
        <v>0.44</v>
      </c>
      <c r="W1696" s="42">
        <v>0.03</v>
      </c>
      <c r="X1696" s="42">
        <v>36</v>
      </c>
      <c r="Y1696" s="44">
        <v>6.5</v>
      </c>
      <c r="Z1696" s="87">
        <f t="shared" si="105"/>
        <v>9.9404442016092123</v>
      </c>
      <c r="AA1696" s="88">
        <f t="shared" si="106"/>
        <v>9.7527015100542425</v>
      </c>
      <c r="AB1696" s="90">
        <f t="shared" si="107"/>
        <v>9.5334028551760219E-3</v>
      </c>
      <c r="AC1696" s="19">
        <v>9.94</v>
      </c>
      <c r="AD1696" s="99">
        <v>-9.74</v>
      </c>
      <c r="AE1696" s="95">
        <v>2</v>
      </c>
    </row>
    <row r="1697" spans="1:31" x14ac:dyDescent="0.35">
      <c r="A1697" s="2" t="s">
        <v>231</v>
      </c>
      <c r="B1697" s="9">
        <v>40491</v>
      </c>
      <c r="C1697" s="18">
        <v>1.1299999999999999</v>
      </c>
      <c r="D1697" s="12">
        <v>6.98</v>
      </c>
      <c r="F1697" s="12">
        <v>4.5</v>
      </c>
      <c r="H1697" s="23">
        <f t="shared" si="104"/>
        <v>1.0471285480508987E-7</v>
      </c>
      <c r="I1697" s="24">
        <v>3.0000000000000001E-3</v>
      </c>
      <c r="J1697" s="25">
        <v>0.53</v>
      </c>
      <c r="K1697" s="30">
        <v>0.5</v>
      </c>
      <c r="L1697" s="25">
        <v>133</v>
      </c>
      <c r="M1697" s="30">
        <v>0.6</v>
      </c>
      <c r="N1697" s="25">
        <v>2.46</v>
      </c>
      <c r="O1697" s="25">
        <v>12.7</v>
      </c>
      <c r="P1697" s="25">
        <v>10.8</v>
      </c>
      <c r="Q1697" s="25">
        <v>0.37</v>
      </c>
      <c r="R1697" s="25">
        <v>28.4</v>
      </c>
      <c r="S1697" s="31">
        <v>2.2000000000000002</v>
      </c>
      <c r="T1697" s="51">
        <v>0.03</v>
      </c>
      <c r="U1697" s="42">
        <v>85.8</v>
      </c>
      <c r="V1697" s="42">
        <v>0.22</v>
      </c>
      <c r="W1697" s="42">
        <v>3.6099999999999999E-3</v>
      </c>
      <c r="X1697" s="42">
        <v>47</v>
      </c>
      <c r="Y1697" s="44">
        <v>5.47</v>
      </c>
      <c r="Z1697" s="87">
        <f t="shared" si="105"/>
        <v>9.2167181520256687</v>
      </c>
      <c r="AA1697" s="88">
        <f t="shared" si="106"/>
        <v>8.5865830987286618</v>
      </c>
      <c r="AB1697" s="90">
        <f t="shared" si="107"/>
        <v>3.5394281342641887E-2</v>
      </c>
      <c r="AC1697" s="19">
        <v>9.26</v>
      </c>
      <c r="AD1697" s="99">
        <v>8.58</v>
      </c>
      <c r="AE1697" s="95">
        <v>7.6</v>
      </c>
    </row>
    <row r="1698" spans="1:31" x14ac:dyDescent="0.35">
      <c r="A1698" s="2" t="s">
        <v>231</v>
      </c>
      <c r="B1698" s="9">
        <v>40799</v>
      </c>
      <c r="C1698" s="18">
        <v>1.1599999999999999</v>
      </c>
      <c r="D1698" s="12">
        <v>6.92</v>
      </c>
      <c r="F1698" s="12">
        <v>4.9000000000000004</v>
      </c>
      <c r="H1698" s="23">
        <f t="shared" si="104"/>
        <v>1.2022644346174111E-7</v>
      </c>
      <c r="I1698" s="28"/>
      <c r="J1698" s="25">
        <v>0.49</v>
      </c>
      <c r="K1698" s="33"/>
      <c r="L1698" s="25">
        <v>138</v>
      </c>
      <c r="M1698" s="36"/>
      <c r="N1698" s="25">
        <v>2.3199999999999998</v>
      </c>
      <c r="O1698" s="25">
        <v>12.6</v>
      </c>
      <c r="P1698" s="25">
        <v>11.2</v>
      </c>
      <c r="Q1698" s="25">
        <v>0.38</v>
      </c>
      <c r="R1698" s="25">
        <v>27.8</v>
      </c>
      <c r="S1698" s="36"/>
      <c r="T1698" s="51">
        <v>0.02</v>
      </c>
      <c r="U1698" s="42">
        <v>97.8</v>
      </c>
      <c r="V1698" s="42">
        <v>0.22</v>
      </c>
      <c r="W1698" s="42">
        <v>5.5799999999999999E-3</v>
      </c>
      <c r="X1698" s="42">
        <v>47</v>
      </c>
      <c r="Y1698" s="44">
        <v>5.47</v>
      </c>
      <c r="Z1698" s="87">
        <f t="shared" si="105"/>
        <v>9.4632663873900302</v>
      </c>
      <c r="AA1698" s="88">
        <f t="shared" si="106"/>
        <v>8.8361278767449303</v>
      </c>
      <c r="AB1698" s="90">
        <f t="shared" si="107"/>
        <v>3.4270998350706648E-2</v>
      </c>
      <c r="AC1698" s="19">
        <v>9.51</v>
      </c>
      <c r="AD1698" s="99">
        <v>8.83</v>
      </c>
      <c r="AE1698" s="95">
        <v>7.34</v>
      </c>
    </row>
    <row r="1699" spans="1:31" x14ac:dyDescent="0.35">
      <c r="A1699" s="2" t="s">
        <v>231</v>
      </c>
      <c r="B1699" s="9">
        <v>42297</v>
      </c>
      <c r="C1699" s="18">
        <v>1.29</v>
      </c>
      <c r="D1699" s="12">
        <v>6.89</v>
      </c>
      <c r="F1699" s="12">
        <v>11</v>
      </c>
      <c r="H1699" s="23">
        <f t="shared" si="104"/>
        <v>1.288249551693134E-7</v>
      </c>
      <c r="I1699" s="32">
        <v>1E-3</v>
      </c>
      <c r="J1699" s="25">
        <v>0.53</v>
      </c>
      <c r="K1699" s="33"/>
      <c r="L1699" s="25">
        <v>138</v>
      </c>
      <c r="M1699" s="33"/>
      <c r="N1699" s="25">
        <v>2.76</v>
      </c>
      <c r="O1699" s="25">
        <v>11.1</v>
      </c>
      <c r="P1699" s="25">
        <v>10.8</v>
      </c>
      <c r="Q1699" s="25">
        <v>0.37</v>
      </c>
      <c r="R1699" s="25">
        <v>24.8</v>
      </c>
      <c r="S1699" s="34"/>
      <c r="T1699" s="51">
        <v>0.06</v>
      </c>
      <c r="U1699" s="42">
        <v>79.099999999999994</v>
      </c>
      <c r="V1699" s="42">
        <v>0.22</v>
      </c>
      <c r="W1699" s="42">
        <v>3.2799999999999999E-3</v>
      </c>
      <c r="X1699" s="42">
        <v>44</v>
      </c>
      <c r="Y1699" s="44">
        <v>6.18</v>
      </c>
      <c r="Z1699" s="87">
        <f t="shared" si="105"/>
        <v>9.2792293111869419</v>
      </c>
      <c r="AA1699" s="88">
        <f t="shared" si="106"/>
        <v>9.0734157303879712</v>
      </c>
      <c r="AB1699" s="90">
        <f t="shared" si="107"/>
        <v>1.121438246818013E-2</v>
      </c>
      <c r="AC1699" s="19">
        <v>9.33</v>
      </c>
      <c r="AD1699" s="99">
        <v>9.07</v>
      </c>
      <c r="AE1699" s="95">
        <v>2.82</v>
      </c>
    </row>
    <row r="1700" spans="1:31" x14ac:dyDescent="0.35">
      <c r="A1700" s="2" t="s">
        <v>231</v>
      </c>
      <c r="B1700" s="9">
        <v>38833</v>
      </c>
      <c r="C1700" s="20"/>
      <c r="D1700" s="12">
        <v>6.91</v>
      </c>
      <c r="F1700" s="12">
        <v>14.1</v>
      </c>
      <c r="H1700" s="23">
        <f t="shared" si="104"/>
        <v>1.2302687708123796E-7</v>
      </c>
      <c r="I1700" s="32">
        <v>2E-3</v>
      </c>
      <c r="J1700" s="25">
        <v>0.72</v>
      </c>
      <c r="K1700" s="30">
        <v>5</v>
      </c>
      <c r="L1700" s="25">
        <v>137.80000000000001</v>
      </c>
      <c r="M1700" s="29">
        <v>5</v>
      </c>
      <c r="N1700" s="25">
        <v>2.89</v>
      </c>
      <c r="O1700" s="25">
        <v>8.65</v>
      </c>
      <c r="P1700" s="25">
        <v>10.33</v>
      </c>
      <c r="Q1700" s="25">
        <v>0.42</v>
      </c>
      <c r="R1700" s="25">
        <v>28.3</v>
      </c>
      <c r="S1700" s="29">
        <v>10</v>
      </c>
      <c r="T1700" s="51">
        <v>0.12</v>
      </c>
      <c r="U1700" s="42">
        <v>97</v>
      </c>
      <c r="V1700" s="42">
        <v>0.48</v>
      </c>
      <c r="W1700" s="42">
        <v>0.02</v>
      </c>
      <c r="X1700" s="42">
        <v>39</v>
      </c>
      <c r="Y1700" s="44">
        <v>6.15</v>
      </c>
      <c r="Z1700" s="87">
        <f t="shared" si="105"/>
        <v>9.3373045514325401</v>
      </c>
      <c r="AA1700" s="88">
        <f t="shared" si="106"/>
        <v>9.2814693152439531</v>
      </c>
      <c r="AB1700" s="90">
        <f t="shared" si="107"/>
        <v>2.9988675187961641E-3</v>
      </c>
      <c r="AC1700" s="19">
        <v>9.34</v>
      </c>
      <c r="AD1700" s="13">
        <v>9.2799999999999994</v>
      </c>
      <c r="AE1700" s="95">
        <v>0.63</v>
      </c>
    </row>
    <row r="1701" spans="1:31" x14ac:dyDescent="0.35">
      <c r="A1701" s="2" t="s">
        <v>231</v>
      </c>
      <c r="B1701" s="9">
        <v>41932</v>
      </c>
      <c r="C1701" s="18">
        <v>1.33</v>
      </c>
      <c r="D1701" s="12">
        <v>7.12</v>
      </c>
      <c r="F1701" s="12">
        <v>11</v>
      </c>
      <c r="H1701" s="23">
        <f t="shared" si="104"/>
        <v>7.5857757502918145E-8</v>
      </c>
      <c r="I1701" s="32">
        <v>2E-3</v>
      </c>
      <c r="J1701" s="25">
        <v>0.37</v>
      </c>
      <c r="K1701" s="33"/>
      <c r="L1701" s="25">
        <v>134</v>
      </c>
      <c r="M1701" s="33"/>
      <c r="N1701" s="25">
        <v>2.65</v>
      </c>
      <c r="O1701" s="25">
        <v>12.7</v>
      </c>
      <c r="P1701" s="25">
        <v>11.4</v>
      </c>
      <c r="Q1701" s="25">
        <v>0.42</v>
      </c>
      <c r="R1701" s="25">
        <v>27.1</v>
      </c>
      <c r="S1701" s="34"/>
      <c r="T1701" s="51">
        <v>0.01</v>
      </c>
      <c r="U1701" s="42">
        <v>76</v>
      </c>
      <c r="V1701" s="42">
        <v>0.22</v>
      </c>
      <c r="W1701" s="42">
        <v>3.2799999999999999E-3</v>
      </c>
      <c r="X1701" s="42">
        <v>47</v>
      </c>
      <c r="Y1701" s="44">
        <v>6.56</v>
      </c>
      <c r="Z1701" s="87">
        <f t="shared" si="105"/>
        <v>9.2590584247985586</v>
      </c>
      <c r="AA1701" s="88">
        <f t="shared" si="106"/>
        <v>9.4719262427473137</v>
      </c>
      <c r="AB1701" s="90">
        <f t="shared" si="107"/>
        <v>-1.1364475585609721E-2</v>
      </c>
      <c r="AC1701" s="19">
        <v>9.31</v>
      </c>
      <c r="AD1701" s="99">
        <v>9.4700000000000006</v>
      </c>
      <c r="AE1701" s="95">
        <v>1.7</v>
      </c>
    </row>
    <row r="1702" spans="1:31" x14ac:dyDescent="0.35">
      <c r="A1702" s="2" t="s">
        <v>231</v>
      </c>
      <c r="B1702" s="9">
        <v>41571</v>
      </c>
      <c r="C1702" s="18">
        <v>1.33</v>
      </c>
      <c r="D1702" s="13">
        <v>6.92</v>
      </c>
      <c r="F1702" s="12">
        <v>12</v>
      </c>
      <c r="H1702" s="23">
        <f t="shared" si="104"/>
        <v>1.2022644346174111E-7</v>
      </c>
      <c r="I1702" s="32">
        <v>4.0000000000000001E-3</v>
      </c>
      <c r="J1702" s="25">
        <v>0.54</v>
      </c>
      <c r="K1702" s="29">
        <v>0.5</v>
      </c>
      <c r="L1702" s="25">
        <v>148</v>
      </c>
      <c r="M1702" s="29">
        <v>0.4</v>
      </c>
      <c r="N1702" s="25">
        <v>2.84</v>
      </c>
      <c r="O1702" s="25">
        <v>12.9</v>
      </c>
      <c r="P1702" s="25">
        <v>11.9</v>
      </c>
      <c r="Q1702" s="25">
        <v>0.51</v>
      </c>
      <c r="R1702" s="25">
        <v>33.799999999999997</v>
      </c>
      <c r="S1702" s="29">
        <v>1.5</v>
      </c>
      <c r="T1702" s="51">
        <v>0.01</v>
      </c>
      <c r="U1702" s="42">
        <v>53.5</v>
      </c>
      <c r="V1702" s="42">
        <v>0.22</v>
      </c>
      <c r="W1702" s="42">
        <v>0.01</v>
      </c>
      <c r="X1702" s="42">
        <v>40</v>
      </c>
      <c r="Y1702" s="44">
        <v>7.65</v>
      </c>
      <c r="Z1702" s="87">
        <f t="shared" si="105"/>
        <v>10.315089817266887</v>
      </c>
      <c r="AA1702" s="88">
        <f t="shared" si="106"/>
        <v>9.8962026645575207</v>
      </c>
      <c r="AB1702" s="90">
        <f t="shared" si="107"/>
        <v>2.0725401558859394E-2</v>
      </c>
      <c r="AC1702" s="19">
        <v>10.37</v>
      </c>
      <c r="AD1702" s="99">
        <v>9.89</v>
      </c>
      <c r="AE1702" s="95">
        <v>4.68</v>
      </c>
    </row>
    <row r="1703" spans="1:31" x14ac:dyDescent="0.35">
      <c r="A1703" s="2" t="s">
        <v>231</v>
      </c>
      <c r="B1703" s="9">
        <v>39765</v>
      </c>
      <c r="C1703" s="19">
        <v>1.2</v>
      </c>
      <c r="D1703" s="12">
        <v>6.98</v>
      </c>
      <c r="F1703" s="12">
        <v>9</v>
      </c>
      <c r="H1703" s="23">
        <f t="shared" si="104"/>
        <v>1.0471285480508987E-7</v>
      </c>
      <c r="J1703" s="25">
        <v>0.61</v>
      </c>
      <c r="K1703" s="33"/>
      <c r="L1703" s="25">
        <v>133</v>
      </c>
      <c r="M1703" s="33"/>
      <c r="N1703" s="25">
        <v>2.81</v>
      </c>
      <c r="O1703" s="25">
        <v>10.7</v>
      </c>
      <c r="P1703" s="25">
        <v>11.1</v>
      </c>
      <c r="Q1703" s="25">
        <v>0.4</v>
      </c>
      <c r="R1703" s="25">
        <v>30.2</v>
      </c>
      <c r="S1703" s="34"/>
      <c r="T1703" s="51">
        <v>0.02</v>
      </c>
      <c r="U1703" s="42">
        <v>80.8</v>
      </c>
      <c r="V1703" s="42">
        <v>0.22</v>
      </c>
      <c r="W1703" s="42">
        <v>4.2700000000000004E-3</v>
      </c>
      <c r="X1703" s="42">
        <v>47</v>
      </c>
      <c r="Y1703" s="44">
        <v>6.67</v>
      </c>
      <c r="Z1703" s="87">
        <f t="shared" si="105"/>
        <v>9.2862799054233669</v>
      </c>
      <c r="AA1703" s="88">
        <f t="shared" si="106"/>
        <v>9.6821907901776179</v>
      </c>
      <c r="AB1703" s="90">
        <f t="shared" si="107"/>
        <v>-2.0872050842035854E-2</v>
      </c>
      <c r="AD1703" s="100"/>
      <c r="AE1703" s="95">
        <v>5.37</v>
      </c>
    </row>
    <row r="1704" spans="1:31" x14ac:dyDescent="0.35">
      <c r="A1704" s="2" t="s">
        <v>231</v>
      </c>
      <c r="B1704" s="9">
        <v>40121</v>
      </c>
      <c r="C1704" s="18">
        <v>1.24</v>
      </c>
      <c r="D1704" s="12">
        <v>6.93</v>
      </c>
      <c r="F1704" s="12">
        <v>5.4</v>
      </c>
      <c r="H1704" s="23">
        <f t="shared" si="104"/>
        <v>1.174897554939528E-7</v>
      </c>
      <c r="I1704" s="24">
        <v>5.0000000000000001E-3</v>
      </c>
      <c r="J1704" s="25">
        <v>0.56999999999999995</v>
      </c>
      <c r="K1704" s="33"/>
      <c r="L1704" s="25">
        <v>135</v>
      </c>
      <c r="M1704" s="33"/>
      <c r="N1704" s="25">
        <v>2.69</v>
      </c>
      <c r="O1704" s="25">
        <v>12.1</v>
      </c>
      <c r="P1704" s="25">
        <v>11.3</v>
      </c>
      <c r="Q1704" s="25">
        <v>0.4</v>
      </c>
      <c r="R1704" s="25">
        <v>28.1</v>
      </c>
      <c r="S1704" s="34"/>
      <c r="T1704" s="51">
        <v>0.02</v>
      </c>
      <c r="U1704" s="42">
        <v>89.1</v>
      </c>
      <c r="V1704" s="42">
        <v>0.22</v>
      </c>
      <c r="W1704" s="42">
        <v>9.5300000000000003E-3</v>
      </c>
      <c r="X1704" s="42">
        <v>61</v>
      </c>
      <c r="Y1704" s="44">
        <v>5.91</v>
      </c>
      <c r="Z1704" s="87">
        <f t="shared" si="105"/>
        <v>9.3410325359175772</v>
      </c>
      <c r="AA1704" s="88">
        <f t="shared" si="106"/>
        <v>9.490018237423012</v>
      </c>
      <c r="AB1704" s="90">
        <f t="shared" si="107"/>
        <v>-7.9117040944075272E-3</v>
      </c>
      <c r="AD1704" s="100"/>
      <c r="AE1704" s="95">
        <v>0.1</v>
      </c>
    </row>
    <row r="1705" spans="1:31" x14ac:dyDescent="0.35">
      <c r="A1705" s="2" t="s">
        <v>231</v>
      </c>
      <c r="B1705" s="9">
        <v>39379</v>
      </c>
      <c r="C1705" s="18">
        <v>1.38</v>
      </c>
      <c r="D1705" s="12">
        <v>6.98</v>
      </c>
      <c r="F1705" s="12">
        <v>8.1999999999999993</v>
      </c>
      <c r="H1705" s="23">
        <f t="shared" si="104"/>
        <v>1.0471285480508987E-7</v>
      </c>
      <c r="I1705" s="28"/>
      <c r="J1705" s="25">
        <v>0.63</v>
      </c>
      <c r="K1705" s="33"/>
      <c r="L1705" s="25">
        <v>142</v>
      </c>
      <c r="M1705" s="33"/>
      <c r="N1705" s="25">
        <v>2.96</v>
      </c>
      <c r="O1705" s="25">
        <v>10.4</v>
      </c>
      <c r="P1705" s="25">
        <v>10.8</v>
      </c>
      <c r="Q1705" s="25">
        <v>0.4</v>
      </c>
      <c r="R1705" s="25">
        <v>29.2</v>
      </c>
      <c r="S1705" s="34"/>
      <c r="T1705" s="51">
        <v>7.0000000000000007E-2</v>
      </c>
      <c r="U1705" s="42">
        <v>91.8</v>
      </c>
      <c r="V1705" s="42">
        <v>0.22</v>
      </c>
      <c r="W1705" s="42">
        <v>9.1999999999999998E-3</v>
      </c>
      <c r="X1705" s="42">
        <v>42</v>
      </c>
      <c r="Y1705" s="44">
        <v>5.94</v>
      </c>
      <c r="Z1705" s="87">
        <f t="shared" si="105"/>
        <v>9.6660133357213009</v>
      </c>
      <c r="AA1705" s="88">
        <f t="shared" si="106"/>
        <v>9.0418333744049448</v>
      </c>
      <c r="AB1705" s="90">
        <f t="shared" si="107"/>
        <v>3.3364607428523443E-2</v>
      </c>
      <c r="AD1705" s="100"/>
      <c r="AE1705" s="96"/>
    </row>
    <row r="1706" spans="1:31" x14ac:dyDescent="0.35">
      <c r="A1706" s="2" t="s">
        <v>326</v>
      </c>
      <c r="B1706" s="9">
        <v>38680</v>
      </c>
      <c r="C1706" s="18">
        <v>2.77</v>
      </c>
      <c r="D1706" s="12">
        <v>6.4</v>
      </c>
      <c r="F1706" s="12">
        <v>3</v>
      </c>
      <c r="H1706" s="23">
        <f t="shared" si="104"/>
        <v>3.9810717055349618E-7</v>
      </c>
      <c r="I1706" s="32">
        <v>5.0000000000000001E-3</v>
      </c>
      <c r="J1706" s="25">
        <v>0.05</v>
      </c>
      <c r="K1706" s="30">
        <v>1</v>
      </c>
      <c r="L1706" s="25">
        <v>37</v>
      </c>
      <c r="M1706" s="30">
        <v>1</v>
      </c>
      <c r="N1706" s="25">
        <v>1.23</v>
      </c>
      <c r="O1706" s="25">
        <v>6.4</v>
      </c>
      <c r="P1706" s="25">
        <v>4.0999999999999996</v>
      </c>
      <c r="Q1706" s="25">
        <v>0.16</v>
      </c>
      <c r="R1706" s="25">
        <v>8.4</v>
      </c>
      <c r="S1706" s="31">
        <v>16</v>
      </c>
      <c r="T1706" s="51">
        <v>0.03</v>
      </c>
      <c r="U1706" s="42">
        <v>51</v>
      </c>
      <c r="V1706" s="42">
        <v>34.520000000000003</v>
      </c>
      <c r="W1706" s="42">
        <v>0.03</v>
      </c>
      <c r="X1706" s="42">
        <v>25</v>
      </c>
      <c r="Y1706" s="44">
        <v>0.5</v>
      </c>
      <c r="Z1706" s="87">
        <f t="shared" si="105"/>
        <v>2.765881481691014</v>
      </c>
      <c r="AA1706" s="88">
        <f t="shared" si="106"/>
        <v>2.8253184778368015</v>
      </c>
      <c r="AB1706" s="90">
        <f t="shared" si="107"/>
        <v>-1.0630454388329012E-2</v>
      </c>
      <c r="AC1706" s="19">
        <v>2.76</v>
      </c>
      <c r="AD1706" s="99">
        <v>-2.82</v>
      </c>
      <c r="AE1706" s="95">
        <v>-2.11</v>
      </c>
    </row>
    <row r="1707" spans="1:31" x14ac:dyDescent="0.35">
      <c r="A1707" s="2" t="s">
        <v>326</v>
      </c>
      <c r="B1707" s="9">
        <v>40336</v>
      </c>
      <c r="C1707" s="18">
        <v>3.23</v>
      </c>
      <c r="D1707" s="12">
        <v>6.48</v>
      </c>
      <c r="F1707" s="12">
        <v>2.1</v>
      </c>
      <c r="H1707" s="23">
        <f t="shared" si="104"/>
        <v>3.3113112148259042E-7</v>
      </c>
      <c r="I1707" s="32">
        <v>5.0000000000000001E-3</v>
      </c>
      <c r="J1707" s="25">
        <v>0.02</v>
      </c>
      <c r="K1707" s="33"/>
      <c r="L1707" s="25">
        <v>43.3</v>
      </c>
      <c r="M1707" s="33"/>
      <c r="N1707" s="25">
        <v>1.66</v>
      </c>
      <c r="O1707" s="25">
        <v>11.5</v>
      </c>
      <c r="P1707" s="25">
        <v>4.88</v>
      </c>
      <c r="Q1707" s="25">
        <v>0.16</v>
      </c>
      <c r="R1707" s="25">
        <v>8.16</v>
      </c>
      <c r="S1707" s="34"/>
      <c r="T1707" s="51">
        <v>0.01</v>
      </c>
      <c r="U1707" s="42">
        <v>51.8</v>
      </c>
      <c r="V1707" s="42">
        <v>28.68</v>
      </c>
      <c r="W1707" s="42">
        <v>9.8499999999999994E-3</v>
      </c>
      <c r="X1707" s="42">
        <v>23</v>
      </c>
      <c r="Y1707" s="44">
        <v>1.1499999999999999</v>
      </c>
      <c r="Z1707" s="87">
        <f t="shared" si="105"/>
        <v>3.2781509782333043</v>
      </c>
      <c r="AA1707" s="88">
        <f t="shared" si="106"/>
        <v>3.3402921408372013</v>
      </c>
      <c r="AB1707" s="90">
        <f t="shared" si="107"/>
        <v>-9.3890906797766856E-3</v>
      </c>
      <c r="AC1707" s="19">
        <v>3.31</v>
      </c>
      <c r="AD1707" s="13">
        <v>3.34</v>
      </c>
      <c r="AE1707" s="95">
        <v>0.82</v>
      </c>
    </row>
    <row r="1708" spans="1:31" x14ac:dyDescent="0.35">
      <c r="A1708" s="2" t="s">
        <v>326</v>
      </c>
      <c r="B1708" s="9">
        <v>38893</v>
      </c>
      <c r="C1708" s="20"/>
      <c r="D1708" s="13">
        <v>6.59</v>
      </c>
      <c r="F1708" s="12">
        <v>2.2999999999999998</v>
      </c>
      <c r="H1708" s="23">
        <f t="shared" si="104"/>
        <v>2.5703957827688611E-7</v>
      </c>
      <c r="I1708" s="32">
        <v>1E-3</v>
      </c>
      <c r="J1708" s="25">
        <v>0.02</v>
      </c>
      <c r="K1708" s="29">
        <v>5</v>
      </c>
      <c r="L1708" s="25">
        <v>46.2</v>
      </c>
      <c r="M1708" s="29">
        <v>5</v>
      </c>
      <c r="N1708" s="25">
        <v>1.75</v>
      </c>
      <c r="O1708" s="25">
        <v>11.98</v>
      </c>
      <c r="P1708" s="25">
        <v>5.41</v>
      </c>
      <c r="Q1708" s="25">
        <v>0.18</v>
      </c>
      <c r="R1708" s="25">
        <v>12.5</v>
      </c>
      <c r="S1708" s="29">
        <v>20</v>
      </c>
      <c r="T1708" s="51">
        <v>0.06</v>
      </c>
      <c r="U1708" s="42">
        <v>56</v>
      </c>
      <c r="V1708" s="42">
        <v>36.74</v>
      </c>
      <c r="W1708" s="42">
        <v>0.03</v>
      </c>
      <c r="X1708" s="42">
        <v>17</v>
      </c>
      <c r="Y1708" s="44">
        <v>1.32</v>
      </c>
      <c r="Z1708" s="87">
        <f t="shared" si="105"/>
        <v>3.6710250942409295</v>
      </c>
      <c r="AA1708" s="88">
        <f t="shared" si="106"/>
        <v>3.5604934065963079</v>
      </c>
      <c r="AB1708" s="90">
        <f t="shared" si="107"/>
        <v>1.5284713387903893E-2</v>
      </c>
      <c r="AC1708" s="19">
        <v>3.67</v>
      </c>
      <c r="AD1708" s="99">
        <v>3.57</v>
      </c>
      <c r="AE1708" s="95">
        <v>2.85</v>
      </c>
    </row>
    <row r="1709" spans="1:31" x14ac:dyDescent="0.35">
      <c r="A1709" s="2" t="s">
        <v>326</v>
      </c>
      <c r="B1709" s="9">
        <v>41066</v>
      </c>
      <c r="C1709" s="18">
        <v>3.02</v>
      </c>
      <c r="D1709" s="12">
        <v>6.64</v>
      </c>
      <c r="F1709" s="12">
        <v>2.2000000000000002</v>
      </c>
      <c r="H1709" s="23">
        <f t="shared" si="104"/>
        <v>2.2908676527677716E-7</v>
      </c>
      <c r="I1709" s="24">
        <v>5.0000000000000001E-3</v>
      </c>
      <c r="J1709" s="25">
        <v>0.02</v>
      </c>
      <c r="K1709" s="33"/>
      <c r="L1709" s="25">
        <v>49.1</v>
      </c>
      <c r="M1709" s="33"/>
      <c r="N1709" s="25">
        <v>2.67</v>
      </c>
      <c r="O1709" s="25">
        <v>13.7</v>
      </c>
      <c r="P1709" s="25">
        <v>6.39</v>
      </c>
      <c r="Q1709" s="25">
        <v>0.15</v>
      </c>
      <c r="R1709" s="25">
        <v>8.42</v>
      </c>
      <c r="S1709" s="34"/>
      <c r="T1709" s="51">
        <v>0.02</v>
      </c>
      <c r="U1709" s="42">
        <v>38.700000000000003</v>
      </c>
      <c r="V1709" s="42">
        <v>62.86</v>
      </c>
      <c r="W1709" s="42">
        <v>0.02</v>
      </c>
      <c r="X1709" s="42">
        <v>24</v>
      </c>
      <c r="Y1709" s="44">
        <v>1.1399999999999999</v>
      </c>
      <c r="Z1709" s="87">
        <f t="shared" si="105"/>
        <v>3.7951802703667878</v>
      </c>
      <c r="AA1709" s="88">
        <f t="shared" si="106"/>
        <v>3.6376099396005381</v>
      </c>
      <c r="AB1709" s="90">
        <f t="shared" si="107"/>
        <v>2.1199351295419163E-2</v>
      </c>
      <c r="AC1709" s="19">
        <v>3.85</v>
      </c>
      <c r="AD1709" s="99">
        <v>3.64</v>
      </c>
      <c r="AE1709" s="95">
        <v>5.63</v>
      </c>
    </row>
    <row r="1710" spans="1:31" x14ac:dyDescent="0.35">
      <c r="A1710" s="2" t="s">
        <v>326</v>
      </c>
      <c r="B1710" s="9">
        <v>41373</v>
      </c>
      <c r="C1710" s="18">
        <v>3.04</v>
      </c>
      <c r="D1710" s="12">
        <v>6.56</v>
      </c>
      <c r="F1710" s="12">
        <v>1.7</v>
      </c>
      <c r="H1710" s="23">
        <f t="shared" si="104"/>
        <v>2.7542287033381632E-7</v>
      </c>
      <c r="I1710" s="28"/>
      <c r="J1710" s="25">
        <v>0.03</v>
      </c>
      <c r="K1710" s="33"/>
      <c r="L1710" s="25">
        <v>47</v>
      </c>
      <c r="M1710" s="33"/>
      <c r="N1710" s="25">
        <v>1.86</v>
      </c>
      <c r="O1710" s="25">
        <v>12.5</v>
      </c>
      <c r="P1710" s="25">
        <v>5.86</v>
      </c>
      <c r="Q1710" s="25">
        <v>0.17</v>
      </c>
      <c r="R1710" s="25">
        <v>11</v>
      </c>
      <c r="S1710" s="34"/>
      <c r="T1710" s="51">
        <v>0.01</v>
      </c>
      <c r="U1710" s="42">
        <v>50.6</v>
      </c>
      <c r="V1710" s="42">
        <v>46.03</v>
      </c>
      <c r="W1710" s="42">
        <v>0.01</v>
      </c>
      <c r="X1710" s="42">
        <v>27</v>
      </c>
      <c r="Y1710" s="44">
        <v>1.0900000000000001</v>
      </c>
      <c r="Z1710" s="87">
        <f t="shared" si="105"/>
        <v>3.700039998981234</v>
      </c>
      <c r="AA1710" s="88">
        <f t="shared" si="106"/>
        <v>3.6479873061118777</v>
      </c>
      <c r="AB1710" s="90">
        <f t="shared" si="107"/>
        <v>7.0839003052257611E-3</v>
      </c>
      <c r="AC1710" s="19">
        <v>3.74</v>
      </c>
      <c r="AD1710" s="99">
        <v>3.65</v>
      </c>
      <c r="AE1710" s="95">
        <v>2.4900000000000002</v>
      </c>
    </row>
    <row r="1711" spans="1:31" x14ac:dyDescent="0.35">
      <c r="A1711" s="2" t="s">
        <v>326</v>
      </c>
      <c r="B1711" s="9">
        <v>40744</v>
      </c>
      <c r="C1711" s="18">
        <v>3.45</v>
      </c>
      <c r="D1711" s="12">
        <v>6.67</v>
      </c>
      <c r="F1711" s="12">
        <v>2.1</v>
      </c>
      <c r="H1711" s="23">
        <f t="shared" si="104"/>
        <v>2.1379620895022279E-7</v>
      </c>
      <c r="I1711" s="32">
        <v>0.01</v>
      </c>
      <c r="J1711" s="25">
        <v>0.03</v>
      </c>
      <c r="K1711" s="30">
        <v>0.2</v>
      </c>
      <c r="L1711" s="25">
        <v>44.7</v>
      </c>
      <c r="M1711" s="30">
        <v>0.2</v>
      </c>
      <c r="N1711" s="25">
        <v>1.26</v>
      </c>
      <c r="O1711" s="25">
        <v>12.5</v>
      </c>
      <c r="P1711" s="25">
        <v>5.82</v>
      </c>
      <c r="Q1711" s="25">
        <v>0.16</v>
      </c>
      <c r="R1711" s="25">
        <v>7.77</v>
      </c>
      <c r="S1711" s="31">
        <v>28</v>
      </c>
      <c r="T1711" s="51">
        <v>0.01</v>
      </c>
      <c r="U1711" s="42">
        <v>44</v>
      </c>
      <c r="V1711" s="42">
        <v>54.44</v>
      </c>
      <c r="W1711" s="42">
        <v>0.01</v>
      </c>
      <c r="X1711" s="42">
        <v>27</v>
      </c>
      <c r="Y1711" s="44">
        <v>1.1000000000000001</v>
      </c>
      <c r="Z1711" s="87">
        <f t="shared" si="105"/>
        <v>3.4207445614141054</v>
      </c>
      <c r="AA1711" s="88">
        <f t="shared" si="106"/>
        <v>3.6562326547655815</v>
      </c>
      <c r="AB1711" s="90">
        <f t="shared" si="107"/>
        <v>-3.3275236892538397E-2</v>
      </c>
      <c r="AC1711" s="19">
        <v>3.45</v>
      </c>
      <c r="AD1711" s="99">
        <v>3.66</v>
      </c>
      <c r="AE1711" s="95">
        <v>5.81</v>
      </c>
    </row>
    <row r="1712" spans="1:31" x14ac:dyDescent="0.35">
      <c r="A1712" s="2" t="s">
        <v>326</v>
      </c>
      <c r="B1712" s="9">
        <v>39188</v>
      </c>
      <c r="C1712" s="18">
        <v>1.99</v>
      </c>
      <c r="D1712" s="12">
        <v>6.64</v>
      </c>
      <c r="F1712" s="12">
        <v>2.8</v>
      </c>
      <c r="H1712" s="23">
        <f t="shared" si="104"/>
        <v>2.2908676527677716E-7</v>
      </c>
      <c r="I1712" s="32">
        <v>4.0000000000000001E-3</v>
      </c>
      <c r="J1712" s="25">
        <v>0.05</v>
      </c>
      <c r="K1712" s="33"/>
      <c r="L1712" s="25">
        <v>47.1</v>
      </c>
      <c r="M1712" s="33"/>
      <c r="N1712" s="25">
        <v>1.73</v>
      </c>
      <c r="O1712" s="25">
        <v>11.3</v>
      </c>
      <c r="P1712" s="25">
        <v>5.52</v>
      </c>
      <c r="Q1712" s="25">
        <v>0.16</v>
      </c>
      <c r="R1712" s="25">
        <v>12.4</v>
      </c>
      <c r="S1712" s="34"/>
      <c r="T1712" s="51">
        <v>0.01</v>
      </c>
      <c r="U1712" s="42">
        <v>47.9</v>
      </c>
      <c r="V1712" s="42">
        <v>51.79</v>
      </c>
      <c r="W1712" s="42">
        <v>0.02</v>
      </c>
      <c r="X1712" s="42">
        <v>18</v>
      </c>
      <c r="Y1712" s="44">
        <v>1.48</v>
      </c>
      <c r="Z1712" s="87">
        <f t="shared" si="105"/>
        <v>3.7037999740645668</v>
      </c>
      <c r="AA1712" s="88">
        <f t="shared" si="106"/>
        <v>3.8210202065644991</v>
      </c>
      <c r="AB1712" s="90">
        <f t="shared" si="107"/>
        <v>-1.5577811786345283E-2</v>
      </c>
      <c r="AD1712" s="100"/>
      <c r="AE1712" s="96"/>
    </row>
    <row r="1713" spans="1:31" x14ac:dyDescent="0.35">
      <c r="A1713" s="2" t="s">
        <v>326</v>
      </c>
      <c r="B1713" s="9">
        <v>39981</v>
      </c>
      <c r="C1713" s="18">
        <v>3.5</v>
      </c>
      <c r="D1713" s="12">
        <v>6.47</v>
      </c>
      <c r="F1713" s="12">
        <v>2.1</v>
      </c>
      <c r="H1713" s="23">
        <f t="shared" si="104"/>
        <v>3.3884415613920242E-7</v>
      </c>
      <c r="I1713" s="32">
        <v>7.0000000000000001E-3</v>
      </c>
      <c r="J1713" s="25">
        <v>0.03</v>
      </c>
      <c r="K1713" s="33"/>
      <c r="L1713" s="25">
        <v>46.2</v>
      </c>
      <c r="M1713" s="33"/>
      <c r="N1713" s="25">
        <v>1.91</v>
      </c>
      <c r="O1713" s="25">
        <v>12.5</v>
      </c>
      <c r="P1713" s="25">
        <v>5.87</v>
      </c>
      <c r="Q1713" s="25">
        <v>0.16</v>
      </c>
      <c r="R1713" s="25">
        <v>9.4700000000000006</v>
      </c>
      <c r="S1713" s="34"/>
      <c r="T1713" s="51">
        <v>0.01</v>
      </c>
      <c r="U1713" s="42">
        <v>51.8</v>
      </c>
      <c r="V1713" s="42">
        <v>43.29</v>
      </c>
      <c r="W1713" s="42">
        <v>0.01</v>
      </c>
      <c r="X1713" s="42">
        <v>26</v>
      </c>
      <c r="Y1713" s="44">
        <v>1.0900000000000001</v>
      </c>
      <c r="Z1713" s="87">
        <f t="shared" si="105"/>
        <v>3.5965967663616634</v>
      </c>
      <c r="AA1713" s="88">
        <f t="shared" si="106"/>
        <v>3.6005667971296695</v>
      </c>
      <c r="AB1713" s="90">
        <f t="shared" si="107"/>
        <v>-5.5161046889982252E-4</v>
      </c>
      <c r="AE1713" s="94">
        <v>2.2400000000000002</v>
      </c>
    </row>
    <row r="1714" spans="1:31" x14ac:dyDescent="0.35">
      <c r="A1714" s="2" t="s">
        <v>326</v>
      </c>
      <c r="B1714" s="9">
        <v>35998</v>
      </c>
      <c r="C1714" s="19">
        <v>2.8</v>
      </c>
      <c r="D1714" s="12">
        <v>6.7</v>
      </c>
      <c r="F1714" s="12">
        <v>3.8</v>
      </c>
      <c r="H1714" s="23">
        <f t="shared" si="104"/>
        <v>1.9952623149688761E-7</v>
      </c>
      <c r="J1714" s="25">
        <v>0.1</v>
      </c>
      <c r="K1714" s="36"/>
      <c r="L1714" s="25">
        <v>70.400000000000006</v>
      </c>
      <c r="M1714" s="36"/>
      <c r="N1714" s="25">
        <v>1</v>
      </c>
      <c r="O1714" s="25">
        <v>14</v>
      </c>
      <c r="P1714" s="25">
        <v>6.6</v>
      </c>
      <c r="Q1714" s="25">
        <v>0.24</v>
      </c>
      <c r="R1714" s="25">
        <v>20</v>
      </c>
      <c r="S1714" s="36"/>
      <c r="T1714" s="51">
        <v>0.03</v>
      </c>
      <c r="U1714" s="42">
        <v>59</v>
      </c>
      <c r="V1714" s="42">
        <v>53.12</v>
      </c>
      <c r="W1714" s="42">
        <v>0.18</v>
      </c>
      <c r="X1714" s="42">
        <v>36</v>
      </c>
      <c r="Y1714" s="44">
        <v>2.1</v>
      </c>
      <c r="Z1714" s="87">
        <f t="shared" si="105"/>
        <v>5.33406296167216</v>
      </c>
      <c r="AA1714" s="88">
        <f t="shared" si="106"/>
        <v>5.2054207666598096</v>
      </c>
      <c r="AB1714" s="90">
        <f t="shared" si="107"/>
        <v>1.2205739704928598E-2</v>
      </c>
    </row>
    <row r="1715" spans="1:31" x14ac:dyDescent="0.35">
      <c r="A1715" s="2" t="s">
        <v>326</v>
      </c>
      <c r="B1715" s="9">
        <v>39559</v>
      </c>
      <c r="C1715" s="19">
        <v>3.03</v>
      </c>
      <c r="D1715" s="13">
        <v>6.69</v>
      </c>
      <c r="F1715" s="12">
        <v>2.8</v>
      </c>
      <c r="H1715" s="23">
        <f t="shared" si="104"/>
        <v>2.0417379446695257E-7</v>
      </c>
      <c r="J1715" s="25">
        <v>0.03</v>
      </c>
      <c r="K1715" s="29">
        <v>0.4</v>
      </c>
      <c r="L1715" s="25">
        <v>49.5</v>
      </c>
      <c r="M1715" s="29">
        <v>0.2</v>
      </c>
      <c r="N1715" s="25">
        <v>1.71</v>
      </c>
      <c r="O1715" s="25">
        <v>11.8</v>
      </c>
      <c r="P1715" s="25">
        <v>5.78</v>
      </c>
      <c r="Q1715" s="25">
        <v>0.18</v>
      </c>
      <c r="R1715" s="25">
        <v>10.199999999999999</v>
      </c>
      <c r="S1715" s="29">
        <v>32</v>
      </c>
      <c r="T1715" s="51">
        <v>0.01</v>
      </c>
      <c r="U1715" s="42">
        <v>43.8</v>
      </c>
      <c r="V1715" s="42">
        <v>50.02</v>
      </c>
      <c r="W1715" s="42">
        <v>0.02</v>
      </c>
      <c r="X1715" s="42">
        <v>19</v>
      </c>
      <c r="Y1715" s="44">
        <v>1.31</v>
      </c>
      <c r="Z1715" s="87">
        <f t="shared" si="105"/>
        <v>3.7605007242522026</v>
      </c>
      <c r="AA1715" s="88">
        <f t="shared" si="106"/>
        <v>3.5653261351164431</v>
      </c>
      <c r="AB1715" s="90">
        <f t="shared" si="107"/>
        <v>2.6641987707661987E-2</v>
      </c>
      <c r="AE1715" s="94">
        <v>3.55</v>
      </c>
    </row>
    <row r="1716" spans="1:31" x14ac:dyDescent="0.35">
      <c r="A1716" s="2" t="s">
        <v>326</v>
      </c>
      <c r="B1716" s="9">
        <v>36363</v>
      </c>
      <c r="C1716" s="18">
        <v>2.17</v>
      </c>
      <c r="D1716" s="12">
        <v>6.55</v>
      </c>
      <c r="F1716" s="12">
        <v>2.4</v>
      </c>
      <c r="H1716" s="23">
        <f t="shared" si="104"/>
        <v>2.8183829312644502E-7</v>
      </c>
      <c r="I1716" s="32">
        <v>8.9999999999999993E-3</v>
      </c>
      <c r="J1716" s="25">
        <v>0.09</v>
      </c>
      <c r="K1716" s="33"/>
      <c r="L1716" s="25">
        <v>55.6</v>
      </c>
      <c r="M1716" s="33"/>
      <c r="N1716" s="25">
        <v>2.2599999999999998</v>
      </c>
      <c r="O1716" s="25">
        <v>12.3</v>
      </c>
      <c r="P1716" s="25">
        <v>6.25</v>
      </c>
      <c r="Q1716" s="25">
        <v>0.2</v>
      </c>
      <c r="R1716" s="25">
        <v>20.399999999999999</v>
      </c>
      <c r="S1716" s="34"/>
      <c r="T1716" s="51">
        <v>0.06</v>
      </c>
      <c r="U1716" s="42">
        <v>56</v>
      </c>
      <c r="V1716" s="42">
        <v>47.8</v>
      </c>
      <c r="W1716" s="42">
        <v>0.03</v>
      </c>
      <c r="X1716" s="42">
        <v>39</v>
      </c>
      <c r="Y1716" s="44">
        <v>1.3</v>
      </c>
      <c r="Z1716" s="87">
        <f t="shared" si="105"/>
        <v>4.5847758746341682</v>
      </c>
      <c r="AA1716" s="88">
        <f t="shared" si="106"/>
        <v>4.3394728870094292</v>
      </c>
      <c r="AB1716" s="90">
        <f t="shared" si="107"/>
        <v>2.7487242251588814E-2</v>
      </c>
      <c r="AD1716" s="100"/>
      <c r="AE1716" s="96"/>
    </row>
    <row r="1717" spans="1:31" x14ac:dyDescent="0.35">
      <c r="A1717" s="2" t="s">
        <v>423</v>
      </c>
      <c r="B1717" s="9">
        <v>42122</v>
      </c>
      <c r="C1717" s="18">
        <v>2.77</v>
      </c>
      <c r="D1717" s="12">
        <v>6.15</v>
      </c>
      <c r="E1717" s="16"/>
      <c r="F1717" s="12">
        <v>10</v>
      </c>
      <c r="H1717" s="23">
        <f t="shared" si="104"/>
        <v>7.0794578438413674E-7</v>
      </c>
      <c r="I1717" s="28"/>
      <c r="J1717" s="25">
        <v>0.01</v>
      </c>
      <c r="K1717" s="33"/>
      <c r="L1717" s="25">
        <v>27.7</v>
      </c>
      <c r="M1717" s="33"/>
      <c r="N1717" s="25">
        <v>7.0000000000000007E-2</v>
      </c>
      <c r="O1717" s="25">
        <v>6.34</v>
      </c>
      <c r="P1717" s="25">
        <v>2.1800000000000002</v>
      </c>
      <c r="Q1717" s="25">
        <v>4.0000000000000001E-3</v>
      </c>
      <c r="R1717" s="25">
        <v>10.7</v>
      </c>
      <c r="S1717" s="34"/>
      <c r="T1717" s="51">
        <v>0.01</v>
      </c>
      <c r="U1717" s="42">
        <v>12.5</v>
      </c>
      <c r="V1717" s="42">
        <v>27.22</v>
      </c>
      <c r="W1717" s="42">
        <v>3.2799999999999999E-3</v>
      </c>
      <c r="X1717" s="42">
        <v>20</v>
      </c>
      <c r="Y1717" s="44">
        <v>0.94</v>
      </c>
      <c r="Z1717" s="87">
        <f t="shared" si="105"/>
        <v>2.192362267268805</v>
      </c>
      <c r="AA1717" s="88">
        <f t="shared" si="106"/>
        <v>2.2038212637301116</v>
      </c>
      <c r="AB1717" s="90">
        <f t="shared" si="107"/>
        <v>-2.6065782696526305E-3</v>
      </c>
      <c r="AC1717" s="19">
        <v>2.21</v>
      </c>
      <c r="AD1717" s="99">
        <v>2.2000000000000002</v>
      </c>
      <c r="AE1717" s="95">
        <v>0.46</v>
      </c>
    </row>
    <row r="1718" spans="1:31" x14ac:dyDescent="0.35">
      <c r="A1718" s="2" t="s">
        <v>423</v>
      </c>
      <c r="B1718" s="9">
        <v>41975</v>
      </c>
      <c r="C1718" s="18">
        <v>3.88</v>
      </c>
      <c r="D1718" s="12">
        <v>6.11</v>
      </c>
      <c r="F1718" s="12">
        <v>9.5</v>
      </c>
      <c r="H1718" s="23">
        <f t="shared" si="104"/>
        <v>7.7624711662869019E-7</v>
      </c>
      <c r="I1718" s="32">
        <v>8.0000000000000002E-3</v>
      </c>
      <c r="J1718" s="25">
        <v>0.01</v>
      </c>
      <c r="K1718" s="30">
        <v>0.2</v>
      </c>
      <c r="L1718" s="25">
        <v>31.8</v>
      </c>
      <c r="M1718" s="30">
        <v>0.5</v>
      </c>
      <c r="N1718" s="25">
        <v>0.05</v>
      </c>
      <c r="O1718" s="25">
        <v>7.19</v>
      </c>
      <c r="P1718" s="25">
        <v>2.14</v>
      </c>
      <c r="Q1718" s="25">
        <v>8.0000000000000002E-3</v>
      </c>
      <c r="R1718" s="25">
        <v>13.3</v>
      </c>
      <c r="S1718" s="31">
        <v>7.3</v>
      </c>
      <c r="T1718" s="51">
        <v>0.01</v>
      </c>
      <c r="U1718" s="42">
        <v>14.2</v>
      </c>
      <c r="V1718" s="42">
        <v>28.06</v>
      </c>
      <c r="W1718" s="42">
        <v>3.2799999999999999E-3</v>
      </c>
      <c r="X1718" s="42">
        <v>32</v>
      </c>
      <c r="Y1718" s="44">
        <v>0.86</v>
      </c>
      <c r="Z1718" s="87">
        <f t="shared" si="105"/>
        <v>2.5288130636172257</v>
      </c>
      <c r="AA1718" s="88">
        <f t="shared" si="106"/>
        <v>2.5112654481878542</v>
      </c>
      <c r="AB1718" s="90">
        <f t="shared" si="107"/>
        <v>3.4816154923520927E-3</v>
      </c>
      <c r="AC1718" s="19">
        <v>2.54</v>
      </c>
      <c r="AD1718" s="13">
        <v>2.5099999999999998</v>
      </c>
      <c r="AE1718" s="95">
        <v>1.0900000000000001</v>
      </c>
    </row>
    <row r="1719" spans="1:31" x14ac:dyDescent="0.35">
      <c r="A1719" s="2" t="s">
        <v>303</v>
      </c>
      <c r="B1719" s="9">
        <v>38688</v>
      </c>
      <c r="C1719" s="18">
        <v>1.58</v>
      </c>
      <c r="D1719" s="12">
        <v>6.5</v>
      </c>
      <c r="F1719" s="12">
        <v>10</v>
      </c>
      <c r="H1719" s="23">
        <f t="shared" si="104"/>
        <v>3.1622776601683734E-7</v>
      </c>
      <c r="I1719" s="32">
        <v>0.02</v>
      </c>
      <c r="J1719" s="25">
        <v>0.26</v>
      </c>
      <c r="K1719" s="30">
        <v>2</v>
      </c>
      <c r="L1719" s="25">
        <v>62.6</v>
      </c>
      <c r="M1719" s="30">
        <v>1</v>
      </c>
      <c r="N1719" s="25">
        <v>1.46</v>
      </c>
      <c r="O1719" s="25">
        <v>6.3</v>
      </c>
      <c r="P1719" s="25">
        <v>5.4</v>
      </c>
      <c r="Q1719" s="25">
        <v>0.35</v>
      </c>
      <c r="R1719" s="25">
        <v>16.3</v>
      </c>
      <c r="S1719" s="31">
        <v>9</v>
      </c>
      <c r="T1719" s="51">
        <v>0.06</v>
      </c>
      <c r="U1719" s="42">
        <v>62</v>
      </c>
      <c r="V1719" s="42">
        <v>0.44</v>
      </c>
      <c r="W1719" s="42">
        <v>0.06</v>
      </c>
      <c r="X1719" s="42">
        <v>27</v>
      </c>
      <c r="Y1719" s="44">
        <v>2.4</v>
      </c>
      <c r="Z1719" s="87">
        <f t="shared" si="105"/>
        <v>4.5198360532005433</v>
      </c>
      <c r="AA1719" s="88">
        <f t="shared" si="106"/>
        <v>4.4626580772289568</v>
      </c>
      <c r="AB1719" s="90">
        <f t="shared" si="107"/>
        <v>6.3654899342363933E-3</v>
      </c>
      <c r="AC1719" s="19">
        <v>4.51</v>
      </c>
      <c r="AD1719" s="13">
        <v>-4.45</v>
      </c>
      <c r="AE1719" s="94">
        <v>1.41</v>
      </c>
    </row>
    <row r="1720" spans="1:31" x14ac:dyDescent="0.35">
      <c r="A1720" s="2" t="s">
        <v>303</v>
      </c>
      <c r="B1720" s="9">
        <v>41597</v>
      </c>
      <c r="C1720" s="18">
        <v>1.77</v>
      </c>
      <c r="D1720" s="12">
        <v>6.3</v>
      </c>
      <c r="E1720" s="16"/>
      <c r="F1720" s="12">
        <v>12</v>
      </c>
      <c r="H1720" s="23">
        <f t="shared" si="104"/>
        <v>5.0118723362727218E-7</v>
      </c>
      <c r="J1720" s="25">
        <v>0.21</v>
      </c>
      <c r="K1720" s="33"/>
      <c r="L1720" s="25">
        <v>46.1</v>
      </c>
      <c r="M1720" s="33"/>
      <c r="N1720" s="25">
        <v>3.58</v>
      </c>
      <c r="O1720" s="25">
        <v>5.03</v>
      </c>
      <c r="P1720" s="25">
        <v>4.16</v>
      </c>
      <c r="Q1720" s="25">
        <v>0.36</v>
      </c>
      <c r="R1720" s="25">
        <v>12.2</v>
      </c>
      <c r="S1720" s="34"/>
      <c r="T1720" s="51">
        <v>0.23</v>
      </c>
      <c r="U1720" s="42">
        <v>31.6</v>
      </c>
      <c r="V1720" s="42">
        <v>0.22</v>
      </c>
      <c r="W1720" s="42">
        <v>0.01</v>
      </c>
      <c r="X1720" s="42">
        <v>24</v>
      </c>
      <c r="Y1720" s="44">
        <v>1.85</v>
      </c>
      <c r="Z1720" s="87">
        <f t="shared" si="105"/>
        <v>3.4549281096083648</v>
      </c>
      <c r="AA1720" s="88">
        <f t="shared" si="106"/>
        <v>3.1958947520912377</v>
      </c>
      <c r="AB1720" s="90">
        <f t="shared" si="107"/>
        <v>3.8947565271785292E-2</v>
      </c>
      <c r="AC1720" s="19">
        <v>3.56</v>
      </c>
      <c r="AD1720" s="99">
        <v>3.19</v>
      </c>
      <c r="AE1720" s="95">
        <v>10.88</v>
      </c>
    </row>
    <row r="1721" spans="1:31" x14ac:dyDescent="0.35">
      <c r="A1721" s="2" t="s">
        <v>303</v>
      </c>
      <c r="B1721" s="9">
        <v>38834</v>
      </c>
      <c r="C1721" s="20"/>
      <c r="D1721" s="12">
        <v>6.77</v>
      </c>
      <c r="F1721" s="12">
        <v>16.600000000000001</v>
      </c>
      <c r="H1721" s="23">
        <f t="shared" si="104"/>
        <v>1.6982436524617427E-7</v>
      </c>
      <c r="I1721" s="28"/>
      <c r="J1721" s="25">
        <v>0.23</v>
      </c>
      <c r="K1721" s="30">
        <v>5</v>
      </c>
      <c r="L1721" s="25">
        <v>41.27</v>
      </c>
      <c r="M1721" s="30">
        <v>5</v>
      </c>
      <c r="N1721" s="25">
        <v>0.92</v>
      </c>
      <c r="O1721" s="25">
        <v>8.52</v>
      </c>
      <c r="P1721" s="25">
        <v>4.47</v>
      </c>
      <c r="Q1721" s="25">
        <v>0.28999999999999998</v>
      </c>
      <c r="R1721" s="25">
        <v>17.8</v>
      </c>
      <c r="S1721" s="31">
        <v>10</v>
      </c>
      <c r="T1721" s="51">
        <v>0.06</v>
      </c>
      <c r="U1721" s="42">
        <v>51</v>
      </c>
      <c r="V1721" s="42">
        <v>6.28</v>
      </c>
      <c r="W1721" s="42">
        <v>0.03</v>
      </c>
      <c r="X1721" s="42">
        <v>29</v>
      </c>
      <c r="Y1721" s="44">
        <v>1.47</v>
      </c>
      <c r="Z1721" s="87">
        <f t="shared" si="105"/>
        <v>3.4755639300365369</v>
      </c>
      <c r="AA1721" s="88">
        <f t="shared" si="106"/>
        <v>3.4536172533970326</v>
      </c>
      <c r="AB1721" s="90">
        <f t="shared" si="107"/>
        <v>3.1672828373971221E-3</v>
      </c>
      <c r="AC1721" s="19">
        <v>3.48</v>
      </c>
      <c r="AD1721" s="99">
        <v>3.44</v>
      </c>
      <c r="AE1721" s="95">
        <v>1.04</v>
      </c>
    </row>
    <row r="1722" spans="1:31" x14ac:dyDescent="0.35">
      <c r="A1722" s="2" t="s">
        <v>303</v>
      </c>
      <c r="B1722" s="9">
        <v>41023</v>
      </c>
      <c r="C1722" s="18">
        <v>1.9</v>
      </c>
      <c r="D1722" s="12">
        <v>6.4</v>
      </c>
      <c r="F1722" s="12">
        <v>11</v>
      </c>
      <c r="H1722" s="23">
        <f t="shared" si="104"/>
        <v>3.9810717055349618E-7</v>
      </c>
      <c r="I1722" s="28"/>
      <c r="J1722" s="25">
        <v>0.1</v>
      </c>
      <c r="K1722" s="30">
        <v>1.6</v>
      </c>
      <c r="L1722" s="25">
        <v>45.9</v>
      </c>
      <c r="M1722" s="30">
        <v>0.6</v>
      </c>
      <c r="N1722" s="25">
        <v>2.68</v>
      </c>
      <c r="O1722" s="25">
        <v>6.4</v>
      </c>
      <c r="P1722" s="25">
        <v>4.49</v>
      </c>
      <c r="Q1722" s="25">
        <v>0.28999999999999998</v>
      </c>
      <c r="R1722" s="25">
        <v>15.6</v>
      </c>
      <c r="S1722" s="31">
        <v>13</v>
      </c>
      <c r="T1722" s="51">
        <v>0.15</v>
      </c>
      <c r="U1722" s="42">
        <v>38.700000000000003</v>
      </c>
      <c r="V1722" s="42">
        <v>0.22</v>
      </c>
      <c r="W1722" s="42">
        <v>8.2100000000000003E-3</v>
      </c>
      <c r="X1722" s="42">
        <v>36</v>
      </c>
      <c r="Y1722" s="44">
        <v>1.63</v>
      </c>
      <c r="Z1722" s="87">
        <f t="shared" si="105"/>
        <v>3.6141375073048079</v>
      </c>
      <c r="AA1722" s="88">
        <f t="shared" si="106"/>
        <v>3.4596425511041797</v>
      </c>
      <c r="AB1722" s="90">
        <f t="shared" si="107"/>
        <v>2.1840508882796206E-2</v>
      </c>
      <c r="AC1722" s="19">
        <v>3.7</v>
      </c>
      <c r="AD1722" s="99">
        <v>3.46</v>
      </c>
      <c r="AE1722" s="95">
        <v>6.94</v>
      </c>
    </row>
    <row r="1723" spans="1:31" x14ac:dyDescent="0.35">
      <c r="A1723" s="2" t="s">
        <v>303</v>
      </c>
      <c r="B1723" s="9">
        <v>40799</v>
      </c>
      <c r="C1723" s="18">
        <v>1.33</v>
      </c>
      <c r="D1723" s="12">
        <v>6.16</v>
      </c>
      <c r="F1723" s="12">
        <v>10</v>
      </c>
      <c r="H1723" s="23">
        <f t="shared" si="104"/>
        <v>6.9183097091893534E-7</v>
      </c>
      <c r="I1723" s="28"/>
      <c r="J1723" s="25">
        <v>0.14000000000000001</v>
      </c>
      <c r="K1723" s="30">
        <v>2.8</v>
      </c>
      <c r="L1723" s="25">
        <v>46.7</v>
      </c>
      <c r="M1723" s="33"/>
      <c r="N1723" s="25">
        <v>2.7</v>
      </c>
      <c r="O1723" s="25">
        <v>7.4</v>
      </c>
      <c r="P1723" s="25">
        <v>4.75</v>
      </c>
      <c r="Q1723" s="25">
        <v>0.3</v>
      </c>
      <c r="R1723" s="25">
        <v>14</v>
      </c>
      <c r="S1723" s="34"/>
      <c r="T1723" s="51">
        <v>0.16</v>
      </c>
      <c r="U1723" s="42">
        <v>42.8</v>
      </c>
      <c r="V1723" s="42">
        <v>0.35</v>
      </c>
      <c r="W1723" s="42">
        <v>0.01</v>
      </c>
      <c r="X1723" s="42">
        <v>30</v>
      </c>
      <c r="Y1723" s="44">
        <v>1.86</v>
      </c>
      <c r="Z1723" s="87">
        <f t="shared" si="105"/>
        <v>3.6347307661485666</v>
      </c>
      <c r="AA1723" s="88">
        <f t="shared" si="106"/>
        <v>3.6081960883663635</v>
      </c>
      <c r="AB1723" s="90">
        <f t="shared" si="107"/>
        <v>3.6635297187438119E-3</v>
      </c>
      <c r="AC1723" s="19">
        <v>3.72</v>
      </c>
      <c r="AD1723" s="99">
        <v>3.61</v>
      </c>
      <c r="AE1723" s="95">
        <v>3.14</v>
      </c>
    </row>
    <row r="1724" spans="1:31" x14ac:dyDescent="0.35">
      <c r="A1724" s="2" t="s">
        <v>303</v>
      </c>
      <c r="B1724" s="9">
        <v>40476</v>
      </c>
      <c r="C1724" s="18">
        <v>1.42</v>
      </c>
      <c r="D1724" s="12">
        <v>6.42</v>
      </c>
      <c r="F1724" s="12">
        <v>10</v>
      </c>
      <c r="H1724" s="23">
        <f t="shared" si="104"/>
        <v>3.8018939632056089E-7</v>
      </c>
      <c r="I1724" s="28"/>
      <c r="J1724" s="25">
        <v>0.13</v>
      </c>
      <c r="K1724" s="30">
        <v>3</v>
      </c>
      <c r="L1724" s="25">
        <v>51</v>
      </c>
      <c r="M1724" s="33"/>
      <c r="N1724" s="25">
        <v>2.57</v>
      </c>
      <c r="O1724" s="25">
        <v>7.42</v>
      </c>
      <c r="P1724" s="25">
        <v>5.38</v>
      </c>
      <c r="Q1724" s="25">
        <v>0.38</v>
      </c>
      <c r="R1724" s="25">
        <v>17</v>
      </c>
      <c r="S1724" s="34"/>
      <c r="T1724" s="51">
        <v>0.16</v>
      </c>
      <c r="U1724" s="42">
        <v>44.2</v>
      </c>
      <c r="V1724" s="42">
        <v>0.22</v>
      </c>
      <c r="W1724" s="42">
        <v>6.2399999999999999E-3</v>
      </c>
      <c r="X1724" s="42">
        <v>36</v>
      </c>
      <c r="Y1724" s="44">
        <v>1.85</v>
      </c>
      <c r="Z1724" s="87">
        <f t="shared" si="105"/>
        <v>4.0298362478168812</v>
      </c>
      <c r="AA1724" s="88">
        <f t="shared" si="106"/>
        <v>3.79441545810925</v>
      </c>
      <c r="AB1724" s="90">
        <f t="shared" si="107"/>
        <v>3.0088601256184313E-2</v>
      </c>
      <c r="AC1724" s="19">
        <v>4.1100000000000003</v>
      </c>
      <c r="AD1724" s="13">
        <v>3.79</v>
      </c>
      <c r="AE1724" s="95">
        <v>8.0299999999999994</v>
      </c>
    </row>
    <row r="1725" spans="1:31" x14ac:dyDescent="0.35">
      <c r="A1725" s="2" t="s">
        <v>303</v>
      </c>
      <c r="B1725" s="9">
        <v>39772</v>
      </c>
      <c r="C1725" s="18">
        <v>1.2</v>
      </c>
      <c r="D1725" s="12">
        <v>6.28</v>
      </c>
      <c r="F1725" s="12">
        <v>15</v>
      </c>
      <c r="H1725" s="23">
        <f t="shared" si="104"/>
        <v>5.2480746024977148E-7</v>
      </c>
      <c r="I1725" s="24">
        <v>6.0000000000000001E-3</v>
      </c>
      <c r="J1725" s="25">
        <v>0.18</v>
      </c>
      <c r="K1725" s="33"/>
      <c r="L1725" s="25">
        <v>40.4</v>
      </c>
      <c r="M1725" s="33"/>
      <c r="N1725" s="25">
        <v>2.56</v>
      </c>
      <c r="O1725" s="25">
        <v>6.62</v>
      </c>
      <c r="P1725" s="25">
        <v>4.6100000000000003</v>
      </c>
      <c r="Q1725" s="25">
        <v>0.28999999999999998</v>
      </c>
      <c r="R1725" s="25">
        <v>9.5299999999999994</v>
      </c>
      <c r="S1725" s="34"/>
      <c r="T1725" s="51">
        <v>0.14000000000000001</v>
      </c>
      <c r="U1725" s="42">
        <v>41.9</v>
      </c>
      <c r="V1725" s="42">
        <v>0.22</v>
      </c>
      <c r="W1725" s="42">
        <v>0.02</v>
      </c>
      <c r="X1725" s="42">
        <v>18</v>
      </c>
      <c r="Y1725" s="44">
        <v>1.85</v>
      </c>
      <c r="Z1725" s="87">
        <f t="shared" si="105"/>
        <v>3.0919721575316763</v>
      </c>
      <c r="AA1725" s="88">
        <f t="shared" si="106"/>
        <v>3.2384436524036726</v>
      </c>
      <c r="AB1725" s="90">
        <f t="shared" si="107"/>
        <v>-2.3137736804289346E-2</v>
      </c>
      <c r="AD1725" s="100"/>
      <c r="AE1725" s="95">
        <v>7.72</v>
      </c>
    </row>
    <row r="1726" spans="1:31" x14ac:dyDescent="0.35">
      <c r="A1726" s="2" t="s">
        <v>303</v>
      </c>
      <c r="B1726" s="9">
        <v>40073</v>
      </c>
      <c r="C1726" s="18">
        <v>2.31</v>
      </c>
      <c r="D1726" s="12">
        <v>6.45</v>
      </c>
      <c r="F1726" s="12">
        <v>10</v>
      </c>
      <c r="H1726" s="23">
        <f t="shared" si="104"/>
        <v>3.5481338923357463E-7</v>
      </c>
      <c r="I1726" s="28"/>
      <c r="J1726" s="25">
        <v>0.2</v>
      </c>
      <c r="K1726" s="29">
        <v>2.8</v>
      </c>
      <c r="L1726" s="25">
        <v>47.3</v>
      </c>
      <c r="M1726" s="29">
        <v>1.1000000000000001</v>
      </c>
      <c r="N1726" s="25">
        <v>2.89</v>
      </c>
      <c r="O1726" s="25">
        <v>7.33</v>
      </c>
      <c r="P1726" s="25">
        <v>5.27</v>
      </c>
      <c r="Q1726" s="25">
        <v>0.38</v>
      </c>
      <c r="R1726" s="25">
        <v>13.2</v>
      </c>
      <c r="S1726" s="29">
        <v>18</v>
      </c>
      <c r="T1726" s="51">
        <v>0.14000000000000001</v>
      </c>
      <c r="U1726" s="42">
        <v>45.6</v>
      </c>
      <c r="V1726" s="42">
        <v>0.22</v>
      </c>
      <c r="W1726" s="42">
        <v>6.2399999999999999E-3</v>
      </c>
      <c r="X1726" s="42">
        <v>30</v>
      </c>
      <c r="Y1726" s="44">
        <v>1.9</v>
      </c>
      <c r="Z1726" s="87">
        <f t="shared" si="105"/>
        <v>3.6839128184622543</v>
      </c>
      <c r="AA1726" s="88">
        <f t="shared" si="106"/>
        <v>3.70367662618944</v>
      </c>
      <c r="AB1726" s="90">
        <f t="shared" si="107"/>
        <v>-2.6752715314322115E-3</v>
      </c>
      <c r="AE1726" s="94">
        <v>2.02</v>
      </c>
    </row>
    <row r="1727" spans="1:31" x14ac:dyDescent="0.35">
      <c r="A1727" s="2" t="s">
        <v>303</v>
      </c>
      <c r="B1727" s="9">
        <v>39378</v>
      </c>
      <c r="C1727" s="18">
        <v>1.81</v>
      </c>
      <c r="D1727" s="12">
        <v>6.22</v>
      </c>
      <c r="F1727" s="12">
        <v>13</v>
      </c>
      <c r="H1727" s="23">
        <f t="shared" si="104"/>
        <v>6.0255958607435721E-7</v>
      </c>
      <c r="I1727" s="32">
        <v>7.0000000000000001E-3</v>
      </c>
      <c r="J1727" s="25">
        <v>0.19</v>
      </c>
      <c r="K1727" s="33"/>
      <c r="L1727" s="25">
        <v>47.2</v>
      </c>
      <c r="M1727" s="33"/>
      <c r="N1727" s="25">
        <v>3.39</v>
      </c>
      <c r="O1727" s="25">
        <v>9.01</v>
      </c>
      <c r="P1727" s="25">
        <v>4.8899999999999997</v>
      </c>
      <c r="Q1727" s="25">
        <v>0.32</v>
      </c>
      <c r="R1727" s="25">
        <v>14.4</v>
      </c>
      <c r="S1727" s="34"/>
      <c r="T1727" s="51">
        <v>0.11</v>
      </c>
      <c r="U1727" s="42">
        <v>54.8</v>
      </c>
      <c r="V1727" s="42">
        <v>0.4</v>
      </c>
      <c r="W1727" s="42">
        <v>0.03</v>
      </c>
      <c r="X1727" s="42">
        <v>23</v>
      </c>
      <c r="Y1727" s="44">
        <v>1.82</v>
      </c>
      <c r="Z1727" s="87">
        <f t="shared" si="105"/>
        <v>3.758767251383639</v>
      </c>
      <c r="AA1727" s="88">
        <f t="shared" si="106"/>
        <v>3.6202145046285423</v>
      </c>
      <c r="AB1727" s="90">
        <f t="shared" si="107"/>
        <v>1.8776675608691926E-2</v>
      </c>
    </row>
    <row r="1728" spans="1:31" x14ac:dyDescent="0.35">
      <c r="A1728" s="2" t="s">
        <v>154</v>
      </c>
      <c r="B1728" s="9">
        <v>38689</v>
      </c>
      <c r="C1728" s="18">
        <v>9.64</v>
      </c>
      <c r="D1728" s="12">
        <v>7</v>
      </c>
      <c r="F1728" s="12">
        <v>1</v>
      </c>
      <c r="H1728" s="23">
        <f t="shared" si="104"/>
        <v>9.9999999999999995E-8</v>
      </c>
      <c r="I1728" s="28"/>
      <c r="J1728" s="25">
        <v>0.06</v>
      </c>
      <c r="K1728" s="30">
        <v>1</v>
      </c>
      <c r="L1728" s="25">
        <v>131</v>
      </c>
      <c r="M1728" s="30">
        <v>1</v>
      </c>
      <c r="N1728" s="25">
        <v>0.02</v>
      </c>
      <c r="O1728" s="25">
        <v>1.3</v>
      </c>
      <c r="P1728" s="25">
        <v>9.9</v>
      </c>
      <c r="Q1728" s="25">
        <v>0.01</v>
      </c>
      <c r="R1728" s="25">
        <v>14.6</v>
      </c>
      <c r="S1728" s="31">
        <v>5</v>
      </c>
      <c r="T1728" s="51">
        <v>0.09</v>
      </c>
      <c r="U1728" s="42">
        <v>59</v>
      </c>
      <c r="V1728" s="42">
        <v>18.14</v>
      </c>
      <c r="W1728" s="42">
        <v>0.03</v>
      </c>
      <c r="X1728" s="42">
        <v>30</v>
      </c>
      <c r="Y1728" s="44">
        <v>5.5</v>
      </c>
      <c r="Z1728" s="87">
        <f t="shared" si="105"/>
        <v>8.0241262596807843</v>
      </c>
      <c r="AA1728" s="88">
        <f t="shared" si="106"/>
        <v>7.8706092158113963</v>
      </c>
      <c r="AB1728" s="90">
        <f t="shared" si="107"/>
        <v>9.6583578950460245E-3</v>
      </c>
      <c r="AC1728" s="19">
        <v>8.02</v>
      </c>
      <c r="AD1728" s="13">
        <v>-7.86</v>
      </c>
      <c r="AE1728" s="95">
        <v>1.94</v>
      </c>
    </row>
    <row r="1729" spans="1:31" x14ac:dyDescent="0.35">
      <c r="A1729" s="2" t="s">
        <v>154</v>
      </c>
      <c r="B1729" s="9">
        <v>40631</v>
      </c>
      <c r="C1729" s="18">
        <v>9.09</v>
      </c>
      <c r="D1729" s="12">
        <v>7.06</v>
      </c>
      <c r="F1729" s="12">
        <v>1.1000000000000001</v>
      </c>
      <c r="H1729" s="23">
        <f t="shared" si="104"/>
        <v>8.7096358995608061E-8</v>
      </c>
      <c r="I1729" s="32">
        <v>0.59</v>
      </c>
      <c r="J1729" s="25">
        <v>0.01</v>
      </c>
      <c r="K1729" s="29">
        <v>0.2</v>
      </c>
      <c r="L1729" s="25">
        <v>130</v>
      </c>
      <c r="M1729" s="29">
        <v>0.3</v>
      </c>
      <c r="N1729" s="25">
        <v>0.01</v>
      </c>
      <c r="O1729" s="25">
        <v>1.07</v>
      </c>
      <c r="P1729" s="25">
        <v>9.66</v>
      </c>
      <c r="Q1729" s="27">
        <v>3.0000000000000001E-3</v>
      </c>
      <c r="R1729" s="25">
        <v>16.2</v>
      </c>
      <c r="S1729" s="29">
        <v>1.6</v>
      </c>
      <c r="T1729" s="51">
        <v>0.11</v>
      </c>
      <c r="U1729" s="42">
        <v>58</v>
      </c>
      <c r="V1729" s="42">
        <v>20.18</v>
      </c>
      <c r="W1729" s="42">
        <v>3.9399999999999999E-3</v>
      </c>
      <c r="X1729" s="42">
        <v>32</v>
      </c>
      <c r="Y1729" s="44">
        <v>5.77</v>
      </c>
      <c r="Z1729" s="87">
        <f t="shared" si="105"/>
        <v>8.0804076575502837</v>
      </c>
      <c r="AA1729" s="88">
        <f t="shared" si="106"/>
        <v>8.2091770343270021</v>
      </c>
      <c r="AB1729" s="90">
        <f t="shared" si="107"/>
        <v>-7.9050128786235137E-3</v>
      </c>
      <c r="AC1729" s="19">
        <v>8.01</v>
      </c>
      <c r="AD1729" s="99">
        <v>8.2100000000000009</v>
      </c>
      <c r="AE1729" s="95">
        <v>2.4</v>
      </c>
    </row>
    <row r="1730" spans="1:31" x14ac:dyDescent="0.35">
      <c r="A1730" s="2" t="s">
        <v>154</v>
      </c>
      <c r="B1730" s="9">
        <v>40323</v>
      </c>
      <c r="C1730" s="18">
        <v>9.36</v>
      </c>
      <c r="D1730" s="12">
        <v>7.02</v>
      </c>
      <c r="F1730" s="12">
        <v>0.98</v>
      </c>
      <c r="H1730" s="23">
        <f t="shared" si="104"/>
        <v>9.5499258602143556E-8</v>
      </c>
      <c r="I1730" s="32">
        <v>0.79</v>
      </c>
      <c r="J1730" s="25">
        <v>0.01</v>
      </c>
      <c r="K1730" s="36"/>
      <c r="L1730" s="25">
        <v>133</v>
      </c>
      <c r="M1730" s="36"/>
      <c r="N1730" s="25">
        <v>0.01</v>
      </c>
      <c r="O1730" s="25">
        <v>1.1599999999999999</v>
      </c>
      <c r="P1730" s="25">
        <v>10</v>
      </c>
      <c r="Q1730" s="25">
        <v>2E-3</v>
      </c>
      <c r="R1730" s="25">
        <v>16.8</v>
      </c>
      <c r="S1730" s="36"/>
      <c r="T1730" s="51">
        <v>0.1</v>
      </c>
      <c r="U1730" s="42">
        <v>60.3</v>
      </c>
      <c r="V1730" s="42">
        <v>18.809999999999999</v>
      </c>
      <c r="W1730" s="42">
        <v>5.9100000000000003E-3</v>
      </c>
      <c r="X1730" s="42">
        <v>31</v>
      </c>
      <c r="Y1730" s="44">
        <v>5.77</v>
      </c>
      <c r="Z1730" s="87">
        <f t="shared" si="105"/>
        <v>8.3086826785999683</v>
      </c>
      <c r="AA1730" s="88">
        <f t="shared" si="106"/>
        <v>8.2064802051698909</v>
      </c>
      <c r="AB1730" s="90">
        <f t="shared" si="107"/>
        <v>6.1884023881178989E-3</v>
      </c>
      <c r="AC1730" s="19">
        <v>8.2200000000000006</v>
      </c>
      <c r="AD1730" s="99">
        <v>8.2100000000000009</v>
      </c>
      <c r="AE1730" s="95">
        <v>0.17</v>
      </c>
    </row>
    <row r="1731" spans="1:31" x14ac:dyDescent="0.35">
      <c r="A1731" s="2" t="s">
        <v>154</v>
      </c>
      <c r="B1731" s="9">
        <v>38834</v>
      </c>
      <c r="C1731" s="20"/>
      <c r="D1731" s="12">
        <v>7.11</v>
      </c>
      <c r="F1731" s="12">
        <v>1.1000000000000001</v>
      </c>
      <c r="H1731" s="23">
        <f t="shared" si="104"/>
        <v>7.7624711662868932E-8</v>
      </c>
      <c r="J1731" s="25">
        <v>0.02</v>
      </c>
      <c r="K1731" s="30">
        <v>5</v>
      </c>
      <c r="L1731" s="25">
        <v>132.1</v>
      </c>
      <c r="M1731" s="30">
        <v>5</v>
      </c>
      <c r="N1731" s="25">
        <v>0.06</v>
      </c>
      <c r="O1731" s="25">
        <v>1.18</v>
      </c>
      <c r="P1731" s="25">
        <v>9.49</v>
      </c>
      <c r="Q1731" s="25">
        <v>0.01</v>
      </c>
      <c r="R1731" s="25">
        <v>16.7</v>
      </c>
      <c r="S1731" s="31">
        <v>10</v>
      </c>
      <c r="T1731" s="51">
        <v>0.12</v>
      </c>
      <c r="U1731" s="41">
        <v>62</v>
      </c>
      <c r="V1731" s="42">
        <v>21.86</v>
      </c>
      <c r="W1731" s="42">
        <v>0.02</v>
      </c>
      <c r="X1731" s="42">
        <v>31</v>
      </c>
      <c r="Y1731" s="44">
        <v>5.73</v>
      </c>
      <c r="Z1731" s="87">
        <f t="shared" si="105"/>
        <v>8.1327706769005434</v>
      </c>
      <c r="AA1731" s="88">
        <f t="shared" si="106"/>
        <v>8.2520026971918128</v>
      </c>
      <c r="AB1731" s="90">
        <f t="shared" si="107"/>
        <v>-7.2770014921170233E-3</v>
      </c>
      <c r="AC1731" s="19">
        <v>8.1300000000000008</v>
      </c>
      <c r="AD1731" s="13">
        <v>8.25</v>
      </c>
      <c r="AE1731" s="94">
        <v>-1.4</v>
      </c>
    </row>
    <row r="1732" spans="1:31" x14ac:dyDescent="0.35">
      <c r="A1732" s="2" t="s">
        <v>154</v>
      </c>
      <c r="B1732" s="9">
        <v>41792</v>
      </c>
      <c r="C1732" s="18">
        <v>9.31</v>
      </c>
      <c r="D1732" s="12">
        <v>7.22</v>
      </c>
      <c r="F1732" s="12">
        <v>1.1000000000000001</v>
      </c>
      <c r="H1732" s="23">
        <f t="shared" ref="H1732:H1795" si="108">10^-(D1732)</f>
        <v>6.0255958607435649E-8</v>
      </c>
      <c r="I1732" s="24">
        <v>0.49</v>
      </c>
      <c r="J1732" s="25">
        <v>0.01</v>
      </c>
      <c r="K1732" s="30">
        <v>0.2</v>
      </c>
      <c r="L1732" s="25">
        <v>131</v>
      </c>
      <c r="M1732" s="30">
        <v>0.2</v>
      </c>
      <c r="N1732" s="25">
        <v>0.01</v>
      </c>
      <c r="O1732" s="25">
        <v>1.17</v>
      </c>
      <c r="P1732" s="25">
        <v>9.86</v>
      </c>
      <c r="Q1732" s="25">
        <v>2E-3</v>
      </c>
      <c r="R1732" s="25">
        <v>17.2</v>
      </c>
      <c r="S1732" s="31">
        <v>1.9</v>
      </c>
      <c r="T1732" s="51">
        <v>0.11</v>
      </c>
      <c r="U1732" s="42">
        <v>58.2</v>
      </c>
      <c r="V1732" s="42">
        <v>20.36</v>
      </c>
      <c r="W1732" s="42">
        <v>3.2799999999999999E-3</v>
      </c>
      <c r="X1732" s="42">
        <v>32</v>
      </c>
      <c r="Y1732" s="44">
        <v>5.82</v>
      </c>
      <c r="Z1732" s="87">
        <f t="shared" ref="Z1732:Z1795" si="109">(H1732/H$3)+(I1732/I$3*3)+(J1732/J$3)+(L1732/L$3*2)+(N1732/N$3*2)+(O1732/O$3)+(P1732/P$3*2)+(Q1732/Q$3*2)+(R1732/R$3)</f>
        <v>8.181660930838639</v>
      </c>
      <c r="AA1732" s="88">
        <f t="shared" ref="AA1732:AA1795" si="110">(T1732/T$3*3)+(U1732/U$3*2)+(V1732/V$3)+(W1732/W$3)+(X1732/X$3)+Y1732</f>
        <v>8.2662295429933259</v>
      </c>
      <c r="AB1732" s="90">
        <f t="shared" ref="AB1732:AB1795" si="111">(Z1732-AA1732)/(Z1732+AA1732)</f>
        <v>-5.1416084201942316E-3</v>
      </c>
      <c r="AC1732" s="19">
        <v>8.1300000000000008</v>
      </c>
      <c r="AD1732" s="13">
        <v>8.27</v>
      </c>
      <c r="AE1732" s="94">
        <v>1.69</v>
      </c>
    </row>
    <row r="1733" spans="1:31" x14ac:dyDescent="0.35">
      <c r="A1733" s="2" t="s">
        <v>154</v>
      </c>
      <c r="B1733" s="9">
        <v>41379</v>
      </c>
      <c r="C1733" s="18">
        <v>9.1300000000000008</v>
      </c>
      <c r="D1733" s="12">
        <v>7.02</v>
      </c>
      <c r="E1733" s="16"/>
      <c r="F1733" s="12">
        <v>0.73</v>
      </c>
      <c r="H1733" s="23">
        <f t="shared" si="108"/>
        <v>9.5499258602143556E-8</v>
      </c>
      <c r="I1733" s="24">
        <v>0.52</v>
      </c>
      <c r="J1733" s="25">
        <v>0.01</v>
      </c>
      <c r="K1733" s="33"/>
      <c r="L1733" s="25">
        <v>138</v>
      </c>
      <c r="M1733" s="33"/>
      <c r="N1733" s="25">
        <v>8.9999999999999993E-3</v>
      </c>
      <c r="O1733" s="25">
        <v>1.22</v>
      </c>
      <c r="P1733" s="25">
        <v>10.1</v>
      </c>
      <c r="Q1733" s="25">
        <v>2E-3</v>
      </c>
      <c r="R1733" s="25">
        <v>18.2</v>
      </c>
      <c r="S1733" s="34"/>
      <c r="T1733" s="51">
        <v>0.11</v>
      </c>
      <c r="U1733" s="42">
        <v>60</v>
      </c>
      <c r="V1733" s="42">
        <v>20.98</v>
      </c>
      <c r="W1733" s="42">
        <v>3.2799999999999999E-3</v>
      </c>
      <c r="X1733" s="42">
        <v>32</v>
      </c>
      <c r="Y1733" s="44">
        <v>5.78</v>
      </c>
      <c r="Z1733" s="87">
        <f t="shared" si="109"/>
        <v>8.5987832633648225</v>
      </c>
      <c r="AA1733" s="88">
        <f t="shared" si="110"/>
        <v>8.2737022191669496</v>
      </c>
      <c r="AB1733" s="90">
        <f t="shared" si="111"/>
        <v>1.9266932814044027E-2</v>
      </c>
      <c r="AC1733" s="19">
        <v>8.5399999999999991</v>
      </c>
      <c r="AD1733" s="13">
        <v>8.27</v>
      </c>
      <c r="AE1733" s="94">
        <v>3.18</v>
      </c>
    </row>
    <row r="1734" spans="1:31" x14ac:dyDescent="0.35">
      <c r="A1734" s="2" t="s">
        <v>154</v>
      </c>
      <c r="B1734" s="9">
        <v>41016</v>
      </c>
      <c r="C1734" s="18">
        <v>9.01</v>
      </c>
      <c r="D1734" s="12">
        <v>7.11</v>
      </c>
      <c r="F1734" s="12">
        <v>1.1000000000000001</v>
      </c>
      <c r="H1734" s="23">
        <f t="shared" si="108"/>
        <v>7.7624711662868932E-8</v>
      </c>
      <c r="I1734" s="24">
        <v>0.55000000000000004</v>
      </c>
      <c r="J1734" s="25">
        <v>0.01</v>
      </c>
      <c r="K1734" s="33"/>
      <c r="L1734" s="25">
        <v>139</v>
      </c>
      <c r="M1734" s="33"/>
      <c r="N1734" s="25">
        <v>0.01</v>
      </c>
      <c r="O1734" s="25">
        <v>1.22</v>
      </c>
      <c r="P1734" s="25">
        <v>9.5500000000000007</v>
      </c>
      <c r="Q1734" s="25">
        <v>2E-3</v>
      </c>
      <c r="R1734" s="25">
        <v>17.5</v>
      </c>
      <c r="S1734" s="34"/>
      <c r="T1734" s="51">
        <v>0.11</v>
      </c>
      <c r="U1734" s="42">
        <v>61.5</v>
      </c>
      <c r="V1734" s="42">
        <v>19.52</v>
      </c>
      <c r="W1734" s="42">
        <v>4.5999999999999999E-3</v>
      </c>
      <c r="X1734" s="42">
        <v>32</v>
      </c>
      <c r="Y1734" s="44">
        <v>5.78</v>
      </c>
      <c r="Z1734" s="87">
        <f t="shared" si="109"/>
        <v>8.5763581699395424</v>
      </c>
      <c r="AA1734" s="88">
        <f t="shared" si="110"/>
        <v>8.2814097578670349</v>
      </c>
      <c r="AB1734" s="90">
        <f t="shared" si="111"/>
        <v>1.7496290928646342E-2</v>
      </c>
      <c r="AC1734" s="19">
        <v>8.52</v>
      </c>
      <c r="AD1734" s="13">
        <v>8.2799999999999994</v>
      </c>
      <c r="AE1734" s="94">
        <v>2.81</v>
      </c>
    </row>
    <row r="1735" spans="1:31" x14ac:dyDescent="0.35">
      <c r="A1735" s="2" t="s">
        <v>154</v>
      </c>
      <c r="B1735" s="9">
        <v>42157</v>
      </c>
      <c r="C1735" s="18">
        <v>9.27</v>
      </c>
      <c r="D1735" s="12">
        <v>7.09</v>
      </c>
      <c r="F1735" s="12">
        <v>1.1000000000000001</v>
      </c>
      <c r="H1735" s="23">
        <f t="shared" si="108"/>
        <v>8.128305161640995E-8</v>
      </c>
      <c r="I1735" s="24">
        <v>0.48</v>
      </c>
      <c r="J1735" s="25">
        <v>0.01</v>
      </c>
      <c r="K1735" s="36"/>
      <c r="L1735" s="25">
        <v>134</v>
      </c>
      <c r="M1735" s="36"/>
      <c r="N1735" s="25">
        <v>7.0000000000000001E-3</v>
      </c>
      <c r="O1735" s="25">
        <v>1.17</v>
      </c>
      <c r="P1735" s="25">
        <v>9.9499999999999993</v>
      </c>
      <c r="Q1735" s="25">
        <v>2E-3</v>
      </c>
      <c r="R1735" s="25">
        <v>17.399999999999999</v>
      </c>
      <c r="S1735" s="34"/>
      <c r="T1735" s="51">
        <v>0.11</v>
      </c>
      <c r="U1735" s="42">
        <v>61</v>
      </c>
      <c r="V1735" s="42">
        <v>21.2</v>
      </c>
      <c r="W1735" s="42">
        <v>3.2799999999999999E-3</v>
      </c>
      <c r="X1735" s="42">
        <v>32</v>
      </c>
      <c r="Y1735" s="44">
        <v>5.81</v>
      </c>
      <c r="Z1735" s="87">
        <f t="shared" si="109"/>
        <v>8.3462459801661986</v>
      </c>
      <c r="AA1735" s="88">
        <f t="shared" si="110"/>
        <v>8.3280687596935135</v>
      </c>
      <c r="AB1735" s="90">
        <f t="shared" si="111"/>
        <v>1.0901329833502976E-3</v>
      </c>
      <c r="AC1735" s="19">
        <v>8.2899999999999991</v>
      </c>
      <c r="AD1735" s="13">
        <v>8.33</v>
      </c>
      <c r="AE1735" s="94">
        <v>0.42</v>
      </c>
    </row>
    <row r="1736" spans="1:31" x14ac:dyDescent="0.35">
      <c r="A1736" s="2" t="s">
        <v>154</v>
      </c>
      <c r="B1736" s="9">
        <v>39190</v>
      </c>
      <c r="C1736" s="18">
        <v>9.17</v>
      </c>
      <c r="D1736" s="12">
        <v>7.18</v>
      </c>
      <c r="F1736" s="12">
        <v>1.1000000000000001</v>
      </c>
      <c r="H1736" s="23">
        <f t="shared" si="108"/>
        <v>6.606934480075943E-8</v>
      </c>
      <c r="J1736" s="25">
        <v>0.01</v>
      </c>
      <c r="K1736" s="33"/>
      <c r="L1736" s="25">
        <v>132</v>
      </c>
      <c r="M1736" s="33"/>
      <c r="N1736" s="25">
        <v>0.03</v>
      </c>
      <c r="O1736" s="25">
        <v>1.19</v>
      </c>
      <c r="P1736" s="25">
        <v>9.35</v>
      </c>
      <c r="Q1736" s="25">
        <v>3.0000000000000001E-3</v>
      </c>
      <c r="R1736" s="25">
        <v>15.7</v>
      </c>
      <c r="S1736" s="34"/>
      <c r="T1736" s="51">
        <v>0.12</v>
      </c>
      <c r="U1736" s="42">
        <v>59.9</v>
      </c>
      <c r="V1736" s="42">
        <v>18.28</v>
      </c>
      <c r="W1736" s="42">
        <v>8.2100000000000003E-3</v>
      </c>
      <c r="X1736" s="42">
        <v>31</v>
      </c>
      <c r="Y1736" s="44">
        <v>5.81</v>
      </c>
      <c r="Z1736" s="87">
        <f t="shared" si="109"/>
        <v>8.071136648129615</v>
      </c>
      <c r="AA1736" s="88">
        <f t="shared" si="110"/>
        <v>8.2302863351575546</v>
      </c>
      <c r="AB1736" s="90">
        <f t="shared" si="111"/>
        <v>-9.7629321802830266E-3</v>
      </c>
    </row>
    <row r="1737" spans="1:31" x14ac:dyDescent="0.35">
      <c r="A1737" s="2" t="s">
        <v>154</v>
      </c>
      <c r="B1737" s="9">
        <v>39594</v>
      </c>
      <c r="C1737" s="18">
        <v>9.09</v>
      </c>
      <c r="D1737" s="12">
        <v>7.05</v>
      </c>
      <c r="F1737" s="12">
        <v>1.4</v>
      </c>
      <c r="H1737" s="23">
        <f t="shared" si="108"/>
        <v>8.9125093813374537E-8</v>
      </c>
      <c r="I1737" s="32">
        <v>1E-3</v>
      </c>
      <c r="J1737" s="25">
        <v>0.01</v>
      </c>
      <c r="K1737" s="30">
        <v>0.3</v>
      </c>
      <c r="L1737" s="25">
        <v>134</v>
      </c>
      <c r="M1737" s="30">
        <v>0.4</v>
      </c>
      <c r="N1737" s="25">
        <v>0.05</v>
      </c>
      <c r="O1737" s="25">
        <v>1.1599999999999999</v>
      </c>
      <c r="P1737" s="25">
        <v>9.86</v>
      </c>
      <c r="Q1737" s="25">
        <v>3.0000000000000001E-3</v>
      </c>
      <c r="R1737" s="25">
        <v>16.7</v>
      </c>
      <c r="S1737" s="31">
        <v>1</v>
      </c>
      <c r="T1737" s="51">
        <v>0.11</v>
      </c>
      <c r="U1737" s="42">
        <v>57.4</v>
      </c>
      <c r="V1737" s="42">
        <v>18.190000000000001</v>
      </c>
      <c r="W1737" s="42">
        <v>5.5799999999999999E-3</v>
      </c>
      <c r="X1737" s="42">
        <v>31</v>
      </c>
      <c r="Y1737" s="44">
        <v>5.82</v>
      </c>
      <c r="Z1737" s="87">
        <f t="shared" si="109"/>
        <v>8.2564524191964921</v>
      </c>
      <c r="AA1737" s="88">
        <f t="shared" si="110"/>
        <v>8.1864162755386332</v>
      </c>
      <c r="AB1737" s="90">
        <f t="shared" si="111"/>
        <v>4.2593628251914421E-3</v>
      </c>
      <c r="AE1737" s="94">
        <v>0.87</v>
      </c>
    </row>
    <row r="1738" spans="1:31" x14ac:dyDescent="0.35">
      <c r="A1738" s="2" t="s">
        <v>154</v>
      </c>
      <c r="B1738" s="9">
        <v>39938</v>
      </c>
      <c r="C1738" s="18">
        <v>9.25</v>
      </c>
      <c r="D1738" s="12">
        <v>7.05</v>
      </c>
      <c r="F1738" s="12">
        <v>1.3</v>
      </c>
      <c r="H1738" s="23">
        <f t="shared" si="108"/>
        <v>8.9125093813374537E-8</v>
      </c>
      <c r="I1738" s="32">
        <v>0.74</v>
      </c>
      <c r="J1738" s="25">
        <v>0.01</v>
      </c>
      <c r="K1738" s="33"/>
      <c r="L1738" s="25">
        <v>137</v>
      </c>
      <c r="M1738" s="33"/>
      <c r="N1738" s="25">
        <v>0.01</v>
      </c>
      <c r="O1738" s="25">
        <v>1.23</v>
      </c>
      <c r="P1738" s="25">
        <v>10.1</v>
      </c>
      <c r="Q1738" s="25">
        <v>3.0000000000000001E-3</v>
      </c>
      <c r="R1738" s="25">
        <v>17.3</v>
      </c>
      <c r="S1738" s="34"/>
      <c r="T1738" s="51">
        <v>0.11</v>
      </c>
      <c r="U1738" s="42">
        <v>61.5</v>
      </c>
      <c r="V1738" s="42">
        <v>18.809999999999999</v>
      </c>
      <c r="W1738" s="42">
        <v>5.2599999999999999E-3</v>
      </c>
      <c r="X1738" s="42">
        <v>33</v>
      </c>
      <c r="Y1738" s="44">
        <v>5.79</v>
      </c>
      <c r="Z1738" s="87">
        <f t="shared" si="109"/>
        <v>8.5345261348680452</v>
      </c>
      <c r="AA1738" s="88">
        <f t="shared" si="110"/>
        <v>8.3081812375007562</v>
      </c>
      <c r="AB1738" s="90">
        <f t="shared" si="111"/>
        <v>1.3438747842797397E-2</v>
      </c>
      <c r="AD1738" s="100"/>
      <c r="AE1738" s="95">
        <v>1.75</v>
      </c>
    </row>
    <row r="1739" spans="1:31" x14ac:dyDescent="0.35">
      <c r="A1739" s="2" t="s">
        <v>154</v>
      </c>
      <c r="B1739" s="9">
        <v>35783</v>
      </c>
      <c r="C1739" s="18">
        <v>9.73</v>
      </c>
      <c r="D1739" s="12">
        <v>7.16</v>
      </c>
      <c r="F1739" s="12">
        <v>9.4</v>
      </c>
      <c r="H1739" s="23">
        <f t="shared" si="108"/>
        <v>6.9183097091893466E-8</v>
      </c>
      <c r="I1739" s="32">
        <v>2E-3</v>
      </c>
      <c r="J1739" s="25">
        <v>0.2</v>
      </c>
      <c r="K1739" s="36"/>
      <c r="L1739" s="25">
        <v>135</v>
      </c>
      <c r="M1739" s="36"/>
      <c r="N1739" s="25">
        <v>0.85</v>
      </c>
      <c r="O1739" s="25">
        <v>2</v>
      </c>
      <c r="P1739" s="25">
        <v>11</v>
      </c>
      <c r="Q1739" s="25">
        <v>0.08</v>
      </c>
      <c r="R1739" s="25">
        <v>26</v>
      </c>
      <c r="S1739" s="36"/>
      <c r="T1739" s="51">
        <v>0.09</v>
      </c>
      <c r="U1739" s="42">
        <v>64</v>
      </c>
      <c r="V1739" s="42">
        <v>11.28</v>
      </c>
      <c r="W1739" s="42">
        <v>0.82</v>
      </c>
      <c r="X1739" s="42">
        <v>30</v>
      </c>
      <c r="Y1739" s="44">
        <v>5.76</v>
      </c>
      <c r="Z1739" s="87">
        <f t="shared" si="109"/>
        <v>8.8682662167907633</v>
      </c>
      <c r="AA1739" s="88">
        <f t="shared" si="110"/>
        <v>8.1412287347135059</v>
      </c>
      <c r="AB1739" s="90">
        <f t="shared" si="111"/>
        <v>4.2743037588718079E-2</v>
      </c>
      <c r="AE1739" s="96"/>
    </row>
    <row r="1740" spans="1:31" x14ac:dyDescent="0.35">
      <c r="A1740" s="2" t="s">
        <v>92</v>
      </c>
      <c r="B1740" s="9">
        <v>39771</v>
      </c>
      <c r="C1740" s="18">
        <v>12.99</v>
      </c>
      <c r="D1740" s="12">
        <v>7.16</v>
      </c>
      <c r="F1740" s="12">
        <v>1.7</v>
      </c>
      <c r="H1740" s="23">
        <f t="shared" si="108"/>
        <v>6.9183097091893466E-8</v>
      </c>
      <c r="J1740" s="25">
        <v>0.09</v>
      </c>
      <c r="K1740" s="36"/>
      <c r="L1740" s="25">
        <v>104</v>
      </c>
      <c r="M1740" s="36"/>
      <c r="N1740" s="25">
        <v>1.29</v>
      </c>
      <c r="O1740" s="25">
        <v>1.9</v>
      </c>
      <c r="P1740" s="25">
        <v>9.1999999999999993</v>
      </c>
      <c r="Q1740" s="25">
        <v>0.18</v>
      </c>
      <c r="R1740" s="25">
        <v>10.5</v>
      </c>
      <c r="S1740" s="36"/>
      <c r="T1740" s="51">
        <v>0.03</v>
      </c>
      <c r="U1740" s="42">
        <v>18</v>
      </c>
      <c r="V1740" s="42">
        <v>0.22</v>
      </c>
      <c r="W1740" s="42">
        <v>0.01</v>
      </c>
      <c r="X1740" s="42">
        <v>17</v>
      </c>
      <c r="Y1740" s="44">
        <v>5.7</v>
      </c>
      <c r="Z1740" s="87">
        <f t="shared" si="109"/>
        <v>6.509572428345944</v>
      </c>
      <c r="AA1740" s="88">
        <f t="shared" si="110"/>
        <v>6.558988867906514</v>
      </c>
      <c r="AB1740" s="90">
        <f t="shared" si="111"/>
        <v>-3.7813220935605765E-3</v>
      </c>
      <c r="AC1740" s="19">
        <v>6.51</v>
      </c>
      <c r="AD1740" s="13">
        <v>6.55</v>
      </c>
      <c r="AE1740" s="94">
        <v>-0.7</v>
      </c>
    </row>
    <row r="1741" spans="1:31" x14ac:dyDescent="0.35">
      <c r="A1741" s="2" t="s">
        <v>92</v>
      </c>
      <c r="B1741" s="9">
        <v>40448</v>
      </c>
      <c r="C1741" s="18">
        <v>13.2</v>
      </c>
      <c r="D1741" s="12">
        <v>7.04</v>
      </c>
      <c r="F1741" s="12">
        <v>1.8</v>
      </c>
      <c r="H1741" s="23">
        <f t="shared" si="108"/>
        <v>9.120108393559095E-8</v>
      </c>
      <c r="I1741" s="32">
        <v>5.0000000000000001E-3</v>
      </c>
      <c r="J1741" s="25">
        <v>0.12</v>
      </c>
      <c r="K1741" s="36"/>
      <c r="L1741" s="25">
        <v>106</v>
      </c>
      <c r="M1741" s="36"/>
      <c r="N1741" s="25">
        <v>2.68</v>
      </c>
      <c r="O1741" s="25">
        <v>2.02</v>
      </c>
      <c r="P1741" s="25">
        <v>9.94</v>
      </c>
      <c r="Q1741" s="25">
        <v>0.2</v>
      </c>
      <c r="R1741" s="25">
        <v>11.5</v>
      </c>
      <c r="S1741" s="36"/>
      <c r="T1741" s="51">
        <v>0.02</v>
      </c>
      <c r="U1741" s="42">
        <v>14.6</v>
      </c>
      <c r="V1741" s="42">
        <v>0.22</v>
      </c>
      <c r="W1741" s="42">
        <v>4.5999999999999999E-3</v>
      </c>
      <c r="X1741" s="42">
        <v>16</v>
      </c>
      <c r="Y1741" s="44">
        <v>5.84</v>
      </c>
      <c r="Z1741" s="87">
        <f t="shared" si="109"/>
        <v>6.7695462593773037</v>
      </c>
      <c r="AA1741" s="88">
        <f t="shared" si="110"/>
        <v>6.5995651210018398</v>
      </c>
      <c r="AB1741" s="90">
        <f t="shared" si="111"/>
        <v>1.2714467965681897E-2</v>
      </c>
      <c r="AC1741" s="19">
        <v>6.82</v>
      </c>
      <c r="AD1741" s="99">
        <v>6.6</v>
      </c>
      <c r="AE1741" s="95">
        <v>3.31</v>
      </c>
    </row>
    <row r="1742" spans="1:31" x14ac:dyDescent="0.35">
      <c r="A1742" s="2" t="s">
        <v>92</v>
      </c>
      <c r="B1742" s="9">
        <v>39379</v>
      </c>
      <c r="C1742" s="18">
        <v>13.03</v>
      </c>
      <c r="D1742" s="12">
        <v>7.15</v>
      </c>
      <c r="F1742" s="12">
        <v>2</v>
      </c>
      <c r="H1742" s="23">
        <f t="shared" si="108"/>
        <v>7.0794578438413597E-8</v>
      </c>
      <c r="I1742" s="28"/>
      <c r="J1742" s="25">
        <v>0.12</v>
      </c>
      <c r="K1742" s="33"/>
      <c r="L1742" s="25">
        <v>110</v>
      </c>
      <c r="M1742" s="33"/>
      <c r="N1742" s="25">
        <v>2.83</v>
      </c>
      <c r="O1742" s="25">
        <v>2.0499999999999998</v>
      </c>
      <c r="P1742" s="25">
        <v>9.61</v>
      </c>
      <c r="Q1742" s="25">
        <v>0.2</v>
      </c>
      <c r="R1742" s="25">
        <v>13</v>
      </c>
      <c r="S1742" s="34"/>
      <c r="T1742" s="51">
        <v>0.01</v>
      </c>
      <c r="U1742" s="42">
        <v>17.3</v>
      </c>
      <c r="V1742" s="42">
        <v>0.22</v>
      </c>
      <c r="W1742" s="42">
        <v>5.2599999999999999E-3</v>
      </c>
      <c r="X1742" s="42">
        <v>16</v>
      </c>
      <c r="Y1742" s="44">
        <v>5.87</v>
      </c>
      <c r="Z1742" s="87">
        <f t="shared" si="109"/>
        <v>7.0128263020628525</v>
      </c>
      <c r="AA1742" s="88">
        <f t="shared" si="110"/>
        <v>6.6854725938601849</v>
      </c>
      <c r="AB1742" s="90">
        <f t="shared" si="111"/>
        <v>2.3897398552173248E-2</v>
      </c>
      <c r="AD1742" s="100"/>
      <c r="AE1742" s="96"/>
    </row>
    <row r="1743" spans="1:31" x14ac:dyDescent="0.35">
      <c r="A1743" s="2" t="s">
        <v>151</v>
      </c>
      <c r="B1743" s="9">
        <v>39771</v>
      </c>
      <c r="C1743" s="18">
        <v>13.01</v>
      </c>
      <c r="D1743" s="12">
        <v>6.97</v>
      </c>
      <c r="F1743" s="12">
        <v>1.6</v>
      </c>
      <c r="H1743" s="23">
        <f t="shared" si="108"/>
        <v>1.0715193052376054E-7</v>
      </c>
      <c r="I1743" s="32">
        <v>5.0000000000000001E-3</v>
      </c>
      <c r="J1743" s="25">
        <v>0.27</v>
      </c>
      <c r="K1743" s="36"/>
      <c r="L1743" s="25">
        <v>88.2</v>
      </c>
      <c r="M1743" s="36"/>
      <c r="N1743" s="25">
        <v>1.7</v>
      </c>
      <c r="O1743" s="25">
        <v>2.7</v>
      </c>
      <c r="P1743" s="25">
        <v>13.3</v>
      </c>
      <c r="Q1743" s="25">
        <v>0.26</v>
      </c>
      <c r="R1743" s="25">
        <v>17.8</v>
      </c>
      <c r="S1743" s="36"/>
      <c r="T1743" s="51">
        <v>0.03</v>
      </c>
      <c r="U1743" s="42">
        <v>27</v>
      </c>
      <c r="V1743" s="42">
        <v>0.22</v>
      </c>
      <c r="W1743" s="42">
        <v>0.01</v>
      </c>
      <c r="X1743" s="42">
        <v>13</v>
      </c>
      <c r="Y1743" s="44">
        <v>5.6</v>
      </c>
      <c r="Z1743" s="87">
        <f t="shared" si="109"/>
        <v>6.4245992000789025</v>
      </c>
      <c r="AA1743" s="88">
        <f t="shared" si="110"/>
        <v>6.5335172699311892</v>
      </c>
      <c r="AB1743" s="90">
        <f t="shared" si="111"/>
        <v>-8.4053936468593774E-3</v>
      </c>
      <c r="AC1743" s="19">
        <v>6.42</v>
      </c>
      <c r="AD1743" s="99">
        <v>6.53</v>
      </c>
      <c r="AE1743" s="95">
        <v>-1.6</v>
      </c>
    </row>
    <row r="1744" spans="1:31" x14ac:dyDescent="0.35">
      <c r="A1744" s="2" t="s">
        <v>151</v>
      </c>
      <c r="B1744" s="9">
        <v>40448</v>
      </c>
      <c r="C1744" s="18">
        <v>9.56</v>
      </c>
      <c r="D1744" s="12">
        <v>6.85</v>
      </c>
      <c r="F1744" s="12">
        <v>1.7</v>
      </c>
      <c r="H1744" s="23">
        <f t="shared" si="108"/>
        <v>1.4125375446227539E-7</v>
      </c>
      <c r="I1744" s="28"/>
      <c r="J1744" s="25">
        <v>0.36</v>
      </c>
      <c r="K1744" s="36"/>
      <c r="L1744" s="25">
        <v>98.3</v>
      </c>
      <c r="M1744" s="36"/>
      <c r="N1744" s="27">
        <v>4.7</v>
      </c>
      <c r="O1744" s="25">
        <v>3.36</v>
      </c>
      <c r="P1744" s="25">
        <v>15.3</v>
      </c>
      <c r="Q1744" s="25">
        <v>0.3</v>
      </c>
      <c r="R1744" s="25">
        <v>13.5</v>
      </c>
      <c r="S1744" s="36"/>
      <c r="T1744" s="51">
        <v>0.01</v>
      </c>
      <c r="U1744" s="42">
        <v>21.9</v>
      </c>
      <c r="V1744" s="42">
        <v>0.22</v>
      </c>
      <c r="W1744" s="42">
        <v>7.2300000000000003E-3</v>
      </c>
      <c r="X1744" s="42">
        <v>13</v>
      </c>
      <c r="Y1744" s="44">
        <v>5.84</v>
      </c>
      <c r="Z1744" s="87">
        <f t="shared" si="109"/>
        <v>7.0363053283240342</v>
      </c>
      <c r="AA1744" s="88">
        <f t="shared" si="110"/>
        <v>6.6666526915915973</v>
      </c>
      <c r="AB1744" s="90">
        <f t="shared" si="111"/>
        <v>2.6976119768825857E-2</v>
      </c>
      <c r="AC1744" s="19">
        <v>7.14</v>
      </c>
      <c r="AD1744" s="99">
        <v>6.66</v>
      </c>
      <c r="AE1744" s="95">
        <v>6.94</v>
      </c>
    </row>
    <row r="1745" spans="1:31" x14ac:dyDescent="0.35">
      <c r="A1745" s="2" t="s">
        <v>151</v>
      </c>
      <c r="B1745" s="9">
        <v>39286</v>
      </c>
      <c r="C1745" s="18">
        <v>12.95</v>
      </c>
      <c r="D1745" s="12">
        <v>6.86</v>
      </c>
      <c r="F1745" s="12">
        <v>1.7</v>
      </c>
      <c r="H1745" s="23">
        <f t="shared" si="108"/>
        <v>1.3803842646028823E-7</v>
      </c>
      <c r="I1745" s="28"/>
      <c r="J1745" s="25">
        <v>0.36</v>
      </c>
      <c r="K1745" s="33"/>
      <c r="L1745" s="25">
        <v>92.1</v>
      </c>
      <c r="M1745" s="33"/>
      <c r="N1745" s="25">
        <v>3.92</v>
      </c>
      <c r="O1745" s="25">
        <v>2.94</v>
      </c>
      <c r="P1745" s="25">
        <v>13.4</v>
      </c>
      <c r="Q1745" s="25">
        <v>0.28000000000000003</v>
      </c>
      <c r="R1745" s="25">
        <v>11.9</v>
      </c>
      <c r="S1745" s="34"/>
      <c r="T1745" s="51">
        <v>0.06</v>
      </c>
      <c r="U1745" s="42">
        <v>28.6</v>
      </c>
      <c r="V1745" s="42">
        <v>0.22</v>
      </c>
      <c r="W1745" s="42">
        <v>0.01</v>
      </c>
      <c r="X1745" s="42">
        <v>13</v>
      </c>
      <c r="Y1745" s="44">
        <v>5.83</v>
      </c>
      <c r="Z1745" s="87">
        <f t="shared" si="109"/>
        <v>6.4616126217579062</v>
      </c>
      <c r="AA1745" s="88">
        <f t="shared" si="110"/>
        <v>6.7977739831033874</v>
      </c>
      <c r="AB1745" s="90">
        <f t="shared" si="111"/>
        <v>-2.5352708338878531E-2</v>
      </c>
      <c r="AD1745" s="100"/>
      <c r="AE1745" s="96"/>
    </row>
    <row r="1746" spans="1:31" x14ac:dyDescent="0.35">
      <c r="A1746" s="2" t="s">
        <v>151</v>
      </c>
      <c r="B1746" s="9">
        <v>35783</v>
      </c>
      <c r="C1746" s="18">
        <v>13.97</v>
      </c>
      <c r="D1746" s="12">
        <v>7.13</v>
      </c>
      <c r="F1746" s="12">
        <v>3.8</v>
      </c>
      <c r="H1746" s="23">
        <f t="shared" si="108"/>
        <v>7.413102413009154E-8</v>
      </c>
      <c r="I1746" s="32">
        <v>1E-3</v>
      </c>
      <c r="J1746" s="25">
        <v>0.48</v>
      </c>
      <c r="K1746" s="36"/>
      <c r="L1746" s="25">
        <v>97</v>
      </c>
      <c r="M1746" s="36"/>
      <c r="N1746" s="25">
        <v>2.4</v>
      </c>
      <c r="O1746" s="25">
        <v>4</v>
      </c>
      <c r="P1746" s="25">
        <v>16</v>
      </c>
      <c r="Q1746" s="25">
        <v>0.52</v>
      </c>
      <c r="R1746" s="25">
        <v>16</v>
      </c>
      <c r="S1746" s="36"/>
      <c r="T1746" s="51">
        <v>0.18</v>
      </c>
      <c r="U1746" s="42">
        <v>25</v>
      </c>
      <c r="V1746" s="42">
        <v>0.22</v>
      </c>
      <c r="W1746" s="42">
        <v>0.03</v>
      </c>
      <c r="X1746" s="42">
        <v>13</v>
      </c>
      <c r="Y1746" s="44">
        <v>5.56</v>
      </c>
      <c r="Z1746" s="87">
        <f t="shared" si="109"/>
        <v>7.0865588125860217</v>
      </c>
      <c r="AA1746" s="88">
        <f t="shared" si="110"/>
        <v>6.4570540841029631</v>
      </c>
      <c r="AB1746" s="90">
        <f t="shared" si="111"/>
        <v>4.6479822871853788E-2</v>
      </c>
      <c r="AD1746" s="100"/>
      <c r="AE1746" s="96"/>
    </row>
    <row r="1747" spans="1:31" x14ac:dyDescent="0.35">
      <c r="A1747" s="2" t="s">
        <v>367</v>
      </c>
      <c r="B1747" s="9">
        <v>38680</v>
      </c>
      <c r="C1747" s="18">
        <v>1.99</v>
      </c>
      <c r="D1747" s="12">
        <v>6.1</v>
      </c>
      <c r="E1747" s="16"/>
      <c r="F1747" s="12">
        <v>9</v>
      </c>
      <c r="H1747" s="23">
        <f t="shared" si="108"/>
        <v>7.9432823472428114E-7</v>
      </c>
      <c r="I1747" s="32">
        <v>6.0000000000000001E-3</v>
      </c>
      <c r="J1747" s="25">
        <v>0.09</v>
      </c>
      <c r="K1747" s="29">
        <v>1</v>
      </c>
      <c r="L1747" s="25">
        <v>23.5</v>
      </c>
      <c r="M1747" s="29">
        <v>1</v>
      </c>
      <c r="N1747" s="25">
        <v>0.13</v>
      </c>
      <c r="O1747" s="25">
        <v>2.6</v>
      </c>
      <c r="P1747" s="25">
        <v>2.2000000000000002</v>
      </c>
      <c r="Q1747" s="25">
        <v>0.13</v>
      </c>
      <c r="R1747" s="25">
        <v>9</v>
      </c>
      <c r="S1747" s="29">
        <v>5</v>
      </c>
      <c r="T1747" s="51">
        <v>0.03</v>
      </c>
      <c r="U1747" s="42">
        <v>11</v>
      </c>
      <c r="V1747" s="42">
        <v>35.409999999999997</v>
      </c>
      <c r="W1747" s="42">
        <v>0.06</v>
      </c>
      <c r="X1747" s="42">
        <v>16</v>
      </c>
      <c r="Y1747" s="44">
        <v>0.6</v>
      </c>
      <c r="Z1747" s="87">
        <f t="shared" si="109"/>
        <v>1.8266766009090443</v>
      </c>
      <c r="AA1747" s="88">
        <f t="shared" si="110"/>
        <v>1.8537206508701476</v>
      </c>
      <c r="AB1747" s="90">
        <f t="shared" si="111"/>
        <v>-7.3481333972928017E-3</v>
      </c>
      <c r="AC1747" s="19">
        <v>1.82</v>
      </c>
      <c r="AD1747" s="13">
        <v>-1.85</v>
      </c>
      <c r="AE1747" s="95">
        <v>-1.44</v>
      </c>
    </row>
    <row r="1748" spans="1:31" x14ac:dyDescent="0.35">
      <c r="A1748" s="2" t="s">
        <v>367</v>
      </c>
      <c r="B1748" s="9">
        <v>41442</v>
      </c>
      <c r="C1748" s="19">
        <v>1.35</v>
      </c>
      <c r="D1748" s="12">
        <v>5.61</v>
      </c>
      <c r="E1748" s="16"/>
      <c r="F1748" s="12">
        <v>26</v>
      </c>
      <c r="H1748" s="23">
        <f t="shared" si="108"/>
        <v>2.4547089156850267E-6</v>
      </c>
      <c r="I1748" s="24">
        <v>3.0000000000000001E-3</v>
      </c>
      <c r="J1748" s="25">
        <v>0.01</v>
      </c>
      <c r="K1748" s="33"/>
      <c r="L1748" s="25">
        <v>19.399999999999999</v>
      </c>
      <c r="M1748" s="33"/>
      <c r="N1748" s="25">
        <v>0.23</v>
      </c>
      <c r="O1748" s="25">
        <v>3.33</v>
      </c>
      <c r="P1748" s="25">
        <v>1.17</v>
      </c>
      <c r="Q1748" s="25">
        <v>4.0000000000000001E-3</v>
      </c>
      <c r="R1748" s="25">
        <v>10.3</v>
      </c>
      <c r="S1748" s="34"/>
      <c r="T1748" s="51">
        <v>0.02</v>
      </c>
      <c r="U1748" s="42">
        <v>15.1</v>
      </c>
      <c r="V1748" s="42">
        <v>12.39</v>
      </c>
      <c r="W1748" s="42">
        <v>7.8799999999999999E-3</v>
      </c>
      <c r="X1748" s="42">
        <v>14</v>
      </c>
      <c r="Y1748" s="44">
        <v>0.68</v>
      </c>
      <c r="Z1748" s="87">
        <f t="shared" si="109"/>
        <v>1.606781227249412</v>
      </c>
      <c r="AA1748" s="88">
        <f t="shared" si="110"/>
        <v>1.589918335223486</v>
      </c>
      <c r="AB1748" s="90">
        <f t="shared" si="111"/>
        <v>5.2750944204719612E-3</v>
      </c>
      <c r="AC1748" s="19">
        <v>1.74</v>
      </c>
      <c r="AD1748" s="99">
        <v>1.59</v>
      </c>
      <c r="AE1748" s="95">
        <v>8.83</v>
      </c>
    </row>
    <row r="1749" spans="1:31" x14ac:dyDescent="0.35">
      <c r="A1749" s="2" t="s">
        <v>367</v>
      </c>
      <c r="B1749" s="9">
        <v>40722</v>
      </c>
      <c r="C1749" s="18">
        <v>1.64</v>
      </c>
      <c r="D1749" s="12">
        <v>5.97</v>
      </c>
      <c r="F1749" s="12">
        <v>29</v>
      </c>
      <c r="H1749" s="23">
        <f t="shared" si="108"/>
        <v>1.0715193052376047E-6</v>
      </c>
      <c r="J1749" s="25">
        <v>0.02</v>
      </c>
      <c r="K1749" s="29">
        <v>0.3</v>
      </c>
      <c r="L1749" s="25">
        <v>20.3</v>
      </c>
      <c r="M1749" s="29">
        <v>1.7</v>
      </c>
      <c r="N1749" s="25">
        <v>0.19</v>
      </c>
      <c r="O1749" s="25">
        <v>1.26</v>
      </c>
      <c r="P1749" s="25">
        <v>1.02</v>
      </c>
      <c r="Q1749" s="25">
        <v>4.0000000000000001E-3</v>
      </c>
      <c r="R1749" s="25">
        <v>9.5299999999999994</v>
      </c>
      <c r="S1749" s="29">
        <v>2.2999999999999998</v>
      </c>
      <c r="T1749" s="51">
        <v>0.02</v>
      </c>
      <c r="U1749" s="42">
        <v>13.6</v>
      </c>
      <c r="V1749" s="42">
        <v>8.1</v>
      </c>
      <c r="W1749" s="42">
        <v>0.03</v>
      </c>
      <c r="X1749" s="42">
        <v>19</v>
      </c>
      <c r="Y1749" s="44">
        <v>0.72</v>
      </c>
      <c r="Z1749" s="87">
        <f t="shared" si="109"/>
        <v>1.5517049905767903</v>
      </c>
      <c r="AA1749" s="88">
        <f t="shared" si="110"/>
        <v>1.6710221498112221</v>
      </c>
      <c r="AB1749" s="90">
        <f t="shared" si="111"/>
        <v>-3.702366164951406E-2</v>
      </c>
      <c r="AC1749" s="19">
        <v>1.7</v>
      </c>
      <c r="AD1749" s="13">
        <v>1.67</v>
      </c>
      <c r="AE1749" s="94">
        <v>1.7</v>
      </c>
    </row>
    <row r="1750" spans="1:31" x14ac:dyDescent="0.35">
      <c r="A1750" s="2" t="s">
        <v>367</v>
      </c>
      <c r="B1750" s="9">
        <v>42109</v>
      </c>
      <c r="C1750" s="18">
        <v>1.1200000000000001</v>
      </c>
      <c r="D1750" s="12">
        <v>6.04</v>
      </c>
      <c r="E1750" s="16"/>
      <c r="F1750" s="12">
        <v>24</v>
      </c>
      <c r="H1750" s="23">
        <f t="shared" si="108"/>
        <v>9.12010839355909E-7</v>
      </c>
      <c r="I1750" s="24">
        <v>3.0000000000000001E-3</v>
      </c>
      <c r="J1750" s="25">
        <v>0.01</v>
      </c>
      <c r="K1750" s="36"/>
      <c r="L1750" s="25">
        <v>18.899999999999999</v>
      </c>
      <c r="M1750" s="36"/>
      <c r="N1750" s="25">
        <v>0.19</v>
      </c>
      <c r="O1750" s="25">
        <v>1.35</v>
      </c>
      <c r="P1750" s="25">
        <v>1.32</v>
      </c>
      <c r="Q1750" s="25">
        <v>5.0000000000000001E-3</v>
      </c>
      <c r="R1750" s="25">
        <v>11.7</v>
      </c>
      <c r="S1750" s="36"/>
      <c r="T1750" s="51">
        <v>0.01</v>
      </c>
      <c r="U1750" s="42">
        <v>17.100000000000001</v>
      </c>
      <c r="V1750" s="42">
        <v>8.32</v>
      </c>
      <c r="W1750" s="42">
        <v>6.5700000000000003E-3</v>
      </c>
      <c r="X1750" s="42">
        <v>20</v>
      </c>
      <c r="Y1750" s="44">
        <v>0.63</v>
      </c>
      <c r="Z1750" s="87">
        <f t="shared" si="109"/>
        <v>1.6030308360076195</v>
      </c>
      <c r="AA1750" s="88">
        <f t="shared" si="110"/>
        <v>1.6848175815688604</v>
      </c>
      <c r="AB1750" s="90">
        <f t="shared" si="111"/>
        <v>-2.4875461144746772E-2</v>
      </c>
      <c r="AC1750" s="19">
        <v>1.73</v>
      </c>
      <c r="AD1750" s="13">
        <v>1.68</v>
      </c>
      <c r="AE1750" s="94">
        <v>2.39</v>
      </c>
    </row>
    <row r="1751" spans="1:31" x14ac:dyDescent="0.35">
      <c r="A1751" s="2" t="s">
        <v>367</v>
      </c>
      <c r="B1751" s="9">
        <v>40281</v>
      </c>
      <c r="C1751" s="18">
        <v>0.96</v>
      </c>
      <c r="D1751" s="12">
        <v>5.92</v>
      </c>
      <c r="F1751" s="12">
        <v>26</v>
      </c>
      <c r="H1751" s="23">
        <f t="shared" si="108"/>
        <v>1.2022644346174125E-6</v>
      </c>
      <c r="I1751" s="24">
        <v>1E-3</v>
      </c>
      <c r="J1751" s="25">
        <v>0.02</v>
      </c>
      <c r="K1751" s="33"/>
      <c r="L1751" s="25">
        <v>17.3</v>
      </c>
      <c r="M1751" s="33"/>
      <c r="N1751" s="25">
        <v>0.11</v>
      </c>
      <c r="O1751" s="25">
        <v>3.22</v>
      </c>
      <c r="P1751" s="25">
        <v>1.45</v>
      </c>
      <c r="Q1751" s="25">
        <v>6.0000000000000001E-3</v>
      </c>
      <c r="R1751" s="25">
        <v>11.5</v>
      </c>
      <c r="S1751" s="34"/>
      <c r="T1751" s="51">
        <v>0.02</v>
      </c>
      <c r="U1751" s="42">
        <v>24.9</v>
      </c>
      <c r="V1751" s="42">
        <v>13.72</v>
      </c>
      <c r="W1751" s="42">
        <v>7.5500000000000003E-3</v>
      </c>
      <c r="X1751" s="42">
        <v>18</v>
      </c>
      <c r="Y1751" s="44">
        <v>0.45</v>
      </c>
      <c r="Z1751" s="87">
        <f t="shared" si="109"/>
        <v>1.5705174019641497</v>
      </c>
      <c r="AA1751" s="88">
        <f t="shared" si="110"/>
        <v>1.6982156566690594</v>
      </c>
      <c r="AB1751" s="90">
        <f t="shared" si="111"/>
        <v>-3.9066590148020698E-2</v>
      </c>
      <c r="AC1751" s="19">
        <v>1.77</v>
      </c>
      <c r="AD1751" s="99">
        <v>1.7</v>
      </c>
      <c r="AE1751" s="95">
        <v>4</v>
      </c>
    </row>
    <row r="1752" spans="1:31" x14ac:dyDescent="0.35">
      <c r="A1752" s="2" t="s">
        <v>367</v>
      </c>
      <c r="B1752" s="9">
        <v>41016</v>
      </c>
      <c r="C1752" s="18">
        <v>1.1499999999999999</v>
      </c>
      <c r="D1752" s="12">
        <v>5.97</v>
      </c>
      <c r="E1752" s="16"/>
      <c r="F1752" s="12">
        <v>27</v>
      </c>
      <c r="H1752" s="23">
        <f t="shared" si="108"/>
        <v>1.0715193052376047E-6</v>
      </c>
      <c r="I1752" s="32">
        <v>5.0000000000000001E-3</v>
      </c>
      <c r="J1752" s="25">
        <v>0.02</v>
      </c>
      <c r="K1752" s="33"/>
      <c r="L1752" s="25">
        <v>24.3</v>
      </c>
      <c r="M1752" s="33"/>
      <c r="N1752" s="25">
        <v>0.16</v>
      </c>
      <c r="O1752" s="25">
        <v>2.6</v>
      </c>
      <c r="P1752" s="25">
        <v>1.45</v>
      </c>
      <c r="Q1752" s="25">
        <v>6.0000000000000001E-3</v>
      </c>
      <c r="R1752" s="25">
        <v>9.57</v>
      </c>
      <c r="S1752" s="34"/>
      <c r="T1752" s="51">
        <v>0.02</v>
      </c>
      <c r="U1752" s="42">
        <v>13.5</v>
      </c>
      <c r="V1752" s="42">
        <v>11.15</v>
      </c>
      <c r="W1752" s="42">
        <v>7.8799999999999999E-3</v>
      </c>
      <c r="X1752" s="41">
        <v>15</v>
      </c>
      <c r="Y1752" s="44">
        <v>0.83</v>
      </c>
      <c r="Z1752" s="87">
        <f t="shared" si="109"/>
        <v>1.8222476318533483</v>
      </c>
      <c r="AA1752" s="88">
        <f t="shared" si="110"/>
        <v>1.7148180344466812</v>
      </c>
      <c r="AB1752" s="90">
        <f t="shared" si="111"/>
        <v>3.0372519919610215E-2</v>
      </c>
      <c r="AC1752" s="19">
        <v>1.95</v>
      </c>
      <c r="AD1752" s="13">
        <v>1.71</v>
      </c>
      <c r="AE1752" s="94">
        <v>12.7</v>
      </c>
    </row>
    <row r="1753" spans="1:31" x14ac:dyDescent="0.35">
      <c r="A1753" s="2" t="s">
        <v>367</v>
      </c>
      <c r="B1753" s="9">
        <v>41792</v>
      </c>
      <c r="C1753" s="19">
        <v>1.65</v>
      </c>
      <c r="D1753" s="12">
        <v>6.24</v>
      </c>
      <c r="F1753" s="12">
        <v>22</v>
      </c>
      <c r="H1753" s="23">
        <f t="shared" si="108"/>
        <v>5.7543993733715549E-7</v>
      </c>
      <c r="J1753" s="25">
        <v>0.01</v>
      </c>
      <c r="K1753" s="30">
        <v>0.2</v>
      </c>
      <c r="L1753" s="25">
        <v>21</v>
      </c>
      <c r="M1753" s="30">
        <v>1.2</v>
      </c>
      <c r="N1753" s="25">
        <v>0.14000000000000001</v>
      </c>
      <c r="O1753" s="25">
        <v>2.31</v>
      </c>
      <c r="P1753" s="25">
        <v>1.3</v>
      </c>
      <c r="Q1753" s="25">
        <v>4.0000000000000001E-3</v>
      </c>
      <c r="R1753" s="25">
        <v>11.1</v>
      </c>
      <c r="S1753" s="31">
        <v>3.9</v>
      </c>
      <c r="T1753" s="51">
        <v>0.02</v>
      </c>
      <c r="U1753" s="42">
        <v>10.8</v>
      </c>
      <c r="V1753" s="42">
        <v>7.92</v>
      </c>
      <c r="W1753" s="42">
        <v>0.01</v>
      </c>
      <c r="X1753" s="42">
        <v>24</v>
      </c>
      <c r="Y1753" s="44">
        <v>0.71</v>
      </c>
      <c r="Z1753" s="87">
        <f t="shared" si="109"/>
        <v>1.7024691371710383</v>
      </c>
      <c r="AA1753" s="88">
        <f t="shared" si="110"/>
        <v>1.7404370353469627</v>
      </c>
      <c r="AB1753" s="90">
        <f t="shared" si="111"/>
        <v>-1.102786316949097E-2</v>
      </c>
      <c r="AC1753" s="19">
        <v>1.82</v>
      </c>
      <c r="AD1753" s="99">
        <v>1.74</v>
      </c>
      <c r="AE1753" s="95">
        <v>4.58</v>
      </c>
    </row>
    <row r="1754" spans="1:31" x14ac:dyDescent="0.35">
      <c r="A1754" s="2" t="s">
        <v>367</v>
      </c>
      <c r="B1754" s="9">
        <v>38833</v>
      </c>
      <c r="C1754" s="20"/>
      <c r="D1754" s="12">
        <v>6.28</v>
      </c>
      <c r="F1754" s="12">
        <v>16.100000000000001</v>
      </c>
      <c r="H1754" s="23">
        <f t="shared" si="108"/>
        <v>5.2480746024977148E-7</v>
      </c>
      <c r="I1754" s="24">
        <v>0.31</v>
      </c>
      <c r="J1754" s="25">
        <v>0.05</v>
      </c>
      <c r="K1754" s="30">
        <v>5</v>
      </c>
      <c r="L1754" s="25">
        <v>19.41</v>
      </c>
      <c r="M1754" s="30">
        <v>5</v>
      </c>
      <c r="N1754" s="25">
        <v>0.22</v>
      </c>
      <c r="O1754" s="25">
        <v>4.5</v>
      </c>
      <c r="P1754" s="25">
        <v>2.93</v>
      </c>
      <c r="Q1754" s="25">
        <v>0.02</v>
      </c>
      <c r="R1754" s="25">
        <v>12.2</v>
      </c>
      <c r="S1754" s="31">
        <v>20</v>
      </c>
      <c r="T1754" s="51">
        <v>0.06</v>
      </c>
      <c r="U1754" s="42">
        <v>14</v>
      </c>
      <c r="V1754" s="42">
        <v>45.1</v>
      </c>
      <c r="W1754" s="42">
        <v>0.02</v>
      </c>
      <c r="X1754" s="42">
        <v>20</v>
      </c>
      <c r="Y1754" s="44">
        <v>0.24</v>
      </c>
      <c r="Z1754" s="87">
        <f t="shared" si="109"/>
        <v>1.901225552271147</v>
      </c>
      <c r="AA1754" s="88">
        <f t="shared" si="110"/>
        <v>1.8253785150507473</v>
      </c>
      <c r="AB1754" s="90">
        <f t="shared" si="111"/>
        <v>2.0352856340573565E-2</v>
      </c>
      <c r="AC1754" s="19">
        <v>1.86</v>
      </c>
      <c r="AD1754" s="99">
        <v>1.81</v>
      </c>
      <c r="AE1754" s="95">
        <v>2.88</v>
      </c>
    </row>
    <row r="1755" spans="1:31" x14ac:dyDescent="0.35">
      <c r="A1755" s="2" t="s">
        <v>367</v>
      </c>
      <c r="B1755" s="9">
        <v>39188</v>
      </c>
      <c r="C1755" s="18">
        <v>1.08</v>
      </c>
      <c r="D1755" s="12">
        <v>6.01</v>
      </c>
      <c r="F1755" s="12">
        <v>24</v>
      </c>
      <c r="H1755" s="23">
        <f t="shared" si="108"/>
        <v>9.7723722095580961E-7</v>
      </c>
      <c r="I1755" s="32">
        <v>4.0000000000000001E-3</v>
      </c>
      <c r="J1755" s="25">
        <v>0.01</v>
      </c>
      <c r="L1755" s="25">
        <v>17.3</v>
      </c>
      <c r="N1755" s="25">
        <v>0.11</v>
      </c>
      <c r="O1755" s="25">
        <v>3.63</v>
      </c>
      <c r="P1755" s="25">
        <v>1.89</v>
      </c>
      <c r="Q1755" s="25">
        <v>0.01</v>
      </c>
      <c r="R1755" s="25">
        <v>17.100000000000001</v>
      </c>
      <c r="T1755" s="51">
        <v>0.02</v>
      </c>
      <c r="U1755" s="42">
        <v>21.7</v>
      </c>
      <c r="V1755" s="42">
        <v>28.59</v>
      </c>
      <c r="W1755" s="42">
        <v>0.01</v>
      </c>
      <c r="X1755" s="42">
        <v>20</v>
      </c>
      <c r="Y1755" s="44">
        <v>0.45</v>
      </c>
      <c r="Z1755" s="87">
        <f t="shared" si="109"/>
        <v>1.860710010763365</v>
      </c>
      <c r="AA1755" s="88">
        <f t="shared" si="110"/>
        <v>1.927907025662434</v>
      </c>
      <c r="AB1755" s="90">
        <f t="shared" si="111"/>
        <v>-1.7736555121037795E-2</v>
      </c>
      <c r="AD1755" s="100"/>
      <c r="AE1755" s="96"/>
    </row>
    <row r="1756" spans="1:31" x14ac:dyDescent="0.35">
      <c r="A1756" s="2" t="s">
        <v>367</v>
      </c>
      <c r="B1756" s="9">
        <v>39982</v>
      </c>
      <c r="C1756" s="19">
        <v>1.7</v>
      </c>
      <c r="D1756" s="12">
        <v>5.8</v>
      </c>
      <c r="F1756" s="12">
        <v>20</v>
      </c>
      <c r="H1756" s="23">
        <f t="shared" si="108"/>
        <v>1.5848931924611111E-6</v>
      </c>
      <c r="I1756" s="24">
        <v>0.16</v>
      </c>
      <c r="J1756" s="25">
        <v>0.01</v>
      </c>
      <c r="K1756" s="33"/>
      <c r="L1756" s="25">
        <v>19</v>
      </c>
      <c r="M1756" s="33"/>
      <c r="N1756" s="25">
        <v>0.42</v>
      </c>
      <c r="O1756" s="25">
        <v>3.73</v>
      </c>
      <c r="P1756" s="25">
        <v>1.25</v>
      </c>
      <c r="Q1756" s="25">
        <v>3.0000000000000001E-3</v>
      </c>
      <c r="R1756" s="25">
        <v>11.6</v>
      </c>
      <c r="S1756" s="34"/>
      <c r="T1756" s="51">
        <v>0.03</v>
      </c>
      <c r="U1756" s="42">
        <v>16.5</v>
      </c>
      <c r="V1756" s="42">
        <v>17.97</v>
      </c>
      <c r="W1756" s="42">
        <v>0.01</v>
      </c>
      <c r="X1756" s="42">
        <v>16</v>
      </c>
      <c r="Y1756" s="44">
        <v>0.6</v>
      </c>
      <c r="Z1756" s="87">
        <f t="shared" si="109"/>
        <v>1.684403346358381</v>
      </c>
      <c r="AA1756" s="88">
        <f t="shared" si="110"/>
        <v>1.6858432156316128</v>
      </c>
      <c r="AB1756" s="90">
        <f t="shared" si="111"/>
        <v>-4.272296541952777E-4</v>
      </c>
      <c r="AD1756" s="100"/>
      <c r="AE1756" s="95">
        <v>1.98</v>
      </c>
    </row>
    <row r="1757" spans="1:31" x14ac:dyDescent="0.35">
      <c r="A1757" s="2" t="s">
        <v>367</v>
      </c>
      <c r="B1757" s="9">
        <v>39559</v>
      </c>
      <c r="C1757" s="18">
        <v>1.1499999999999999</v>
      </c>
      <c r="D1757" s="12">
        <v>6.06</v>
      </c>
      <c r="F1757" s="12">
        <v>24</v>
      </c>
      <c r="H1757" s="23">
        <f t="shared" si="108"/>
        <v>8.7096358995607992E-7</v>
      </c>
      <c r="I1757" s="32">
        <v>3.0000000000000001E-3</v>
      </c>
      <c r="J1757" s="25">
        <v>0.01</v>
      </c>
      <c r="K1757" s="29">
        <v>0.2</v>
      </c>
      <c r="L1757" s="25">
        <v>17.5</v>
      </c>
      <c r="M1757" s="29">
        <v>1.1000000000000001</v>
      </c>
      <c r="N1757" s="25">
        <v>0.25</v>
      </c>
      <c r="O1757" s="25">
        <v>3.82</v>
      </c>
      <c r="P1757" s="25">
        <v>1.44</v>
      </c>
      <c r="Q1757" s="25">
        <v>8.0000000000000002E-3</v>
      </c>
      <c r="R1757" s="25">
        <v>11.7</v>
      </c>
      <c r="S1757" s="29">
        <v>7</v>
      </c>
      <c r="T1757" s="51">
        <v>0.02</v>
      </c>
      <c r="U1757" s="42">
        <v>15.2</v>
      </c>
      <c r="V1757" s="42">
        <v>18.45</v>
      </c>
      <c r="W1757" s="42">
        <v>7.2300000000000003E-3</v>
      </c>
      <c r="X1757" s="42">
        <v>14</v>
      </c>
      <c r="Y1757" s="44">
        <v>0.54</v>
      </c>
      <c r="Z1757" s="87">
        <f t="shared" si="109"/>
        <v>1.6084721738805348</v>
      </c>
      <c r="AA1757" s="88">
        <f t="shared" si="110"/>
        <v>1.5497279556155532</v>
      </c>
      <c r="AB1757" s="90">
        <f t="shared" si="111"/>
        <v>1.860053696924982E-2</v>
      </c>
      <c r="AD1757" s="100"/>
      <c r="AE1757" s="95">
        <v>3.24</v>
      </c>
    </row>
    <row r="1758" spans="1:31" x14ac:dyDescent="0.35">
      <c r="A1758" s="2" t="s">
        <v>361</v>
      </c>
      <c r="B1758" s="9">
        <v>38680</v>
      </c>
      <c r="C1758" s="18">
        <v>2.5099999999999998</v>
      </c>
      <c r="D1758" s="12">
        <v>5</v>
      </c>
      <c r="F1758" s="12">
        <v>13</v>
      </c>
      <c r="H1758" s="23">
        <f t="shared" si="108"/>
        <v>1.0000000000000001E-5</v>
      </c>
      <c r="I1758" s="32">
        <v>3.0000000000000001E-3</v>
      </c>
      <c r="J1758" s="25">
        <v>0.21</v>
      </c>
      <c r="K1758" s="30">
        <v>3</v>
      </c>
      <c r="L1758" s="25">
        <v>20.100000000000001</v>
      </c>
      <c r="M1758" s="30">
        <v>1</v>
      </c>
      <c r="N1758" s="25">
        <v>4.78</v>
      </c>
      <c r="O1758" s="25">
        <v>5.7</v>
      </c>
      <c r="P1758" s="25">
        <v>4.0999999999999996</v>
      </c>
      <c r="Q1758" s="25">
        <v>0.09</v>
      </c>
      <c r="R1758" s="25">
        <v>7.5</v>
      </c>
      <c r="S1758" s="31">
        <v>64</v>
      </c>
      <c r="T1758" s="51">
        <v>0.03</v>
      </c>
      <c r="U1758" s="42">
        <v>77</v>
      </c>
      <c r="V1758" s="42">
        <v>0.44</v>
      </c>
      <c r="W1758" s="42">
        <v>0.03</v>
      </c>
      <c r="X1758" s="42">
        <v>15</v>
      </c>
      <c r="Y1758" s="44">
        <v>0.1</v>
      </c>
      <c r="Z1758" s="87">
        <f t="shared" si="109"/>
        <v>1.9987719400895696</v>
      </c>
      <c r="AA1758" s="88">
        <f t="shared" si="110"/>
        <v>2.1348256005479191</v>
      </c>
      <c r="AB1758" s="90">
        <f t="shared" si="111"/>
        <v>-3.2914104268933542E-2</v>
      </c>
      <c r="AC1758" s="19">
        <v>1.99</v>
      </c>
      <c r="AD1758" s="99">
        <v>-2.02</v>
      </c>
      <c r="AE1758" s="95">
        <v>-1.34</v>
      </c>
    </row>
    <row r="1759" spans="1:31" x14ac:dyDescent="0.35">
      <c r="A1759" s="2" t="s">
        <v>361</v>
      </c>
      <c r="B1759" s="9">
        <v>38833</v>
      </c>
      <c r="C1759" s="20"/>
      <c r="D1759" s="12">
        <v>5.5</v>
      </c>
      <c r="F1759" s="12">
        <v>15.5</v>
      </c>
      <c r="H1759" s="23">
        <f t="shared" si="108"/>
        <v>3.1622776601683767E-6</v>
      </c>
      <c r="I1759" s="32">
        <v>5.0000000000000001E-3</v>
      </c>
      <c r="J1759" s="25">
        <v>0.2</v>
      </c>
      <c r="K1759" s="29">
        <v>9</v>
      </c>
      <c r="L1759" s="25">
        <v>17.78</v>
      </c>
      <c r="M1759" s="29">
        <v>5</v>
      </c>
      <c r="N1759" s="25">
        <v>4.34</v>
      </c>
      <c r="O1759" s="25">
        <v>8.7799999999999994</v>
      </c>
      <c r="P1759" s="25">
        <v>3.96</v>
      </c>
      <c r="Q1759" s="25">
        <v>0.09</v>
      </c>
      <c r="R1759" s="25">
        <v>8.8000000000000007</v>
      </c>
      <c r="S1759" s="29">
        <v>70</v>
      </c>
      <c r="T1759" s="51">
        <v>0.06</v>
      </c>
      <c r="U1759" s="42">
        <v>66</v>
      </c>
      <c r="V1759" s="42">
        <v>1.5</v>
      </c>
      <c r="W1759" s="42">
        <v>0.02</v>
      </c>
      <c r="X1759" s="42">
        <v>12</v>
      </c>
      <c r="Y1759" s="44">
        <v>0.15</v>
      </c>
      <c r="Z1759" s="87">
        <f t="shared" si="109"/>
        <v>1.9907077892259968</v>
      </c>
      <c r="AA1759" s="88">
        <f t="shared" si="110"/>
        <v>1.8890267292613718</v>
      </c>
      <c r="AB1759" s="90">
        <f t="shared" si="111"/>
        <v>2.6208252002837652E-2</v>
      </c>
      <c r="AC1759" s="19">
        <v>1.99</v>
      </c>
      <c r="AD1759" s="99">
        <v>1.9</v>
      </c>
      <c r="AE1759" s="95">
        <v>4.42</v>
      </c>
    </row>
    <row r="1760" spans="1:31" x14ac:dyDescent="0.35">
      <c r="A1760" s="2" t="s">
        <v>361</v>
      </c>
      <c r="B1760" s="9">
        <v>40504</v>
      </c>
      <c r="C1760" s="18">
        <v>1.53</v>
      </c>
      <c r="D1760" s="12">
        <v>5.48</v>
      </c>
      <c r="F1760" s="12">
        <v>17</v>
      </c>
      <c r="H1760" s="23">
        <f t="shared" si="108"/>
        <v>3.3113112148259022E-6</v>
      </c>
      <c r="I1760" s="32">
        <v>0.01</v>
      </c>
      <c r="J1760" s="25">
        <v>0.31</v>
      </c>
      <c r="K1760" s="29">
        <v>12</v>
      </c>
      <c r="L1760" s="25">
        <v>12.4</v>
      </c>
      <c r="M1760" s="29">
        <v>0.8</v>
      </c>
      <c r="N1760" s="25">
        <v>5.6</v>
      </c>
      <c r="O1760" s="25">
        <v>13</v>
      </c>
      <c r="P1760" s="25">
        <v>2.73</v>
      </c>
      <c r="Q1760" s="25">
        <v>7.0000000000000007E-2</v>
      </c>
      <c r="R1760" s="25">
        <v>8.33</v>
      </c>
      <c r="S1760" s="29">
        <v>86</v>
      </c>
      <c r="T1760" s="51">
        <v>0.02</v>
      </c>
      <c r="U1760" s="42">
        <v>53.9</v>
      </c>
      <c r="V1760" s="42">
        <v>0.49</v>
      </c>
      <c r="W1760" s="42">
        <v>8.2100000000000003E-3</v>
      </c>
      <c r="X1760" s="42">
        <v>18</v>
      </c>
      <c r="Y1760" s="44">
        <v>0.28000000000000003</v>
      </c>
      <c r="Z1760" s="87">
        <f t="shared" si="109"/>
        <v>1.7595965282274855</v>
      </c>
      <c r="AA1760" s="88">
        <f t="shared" si="110"/>
        <v>1.9185693571848852</v>
      </c>
      <c r="AB1760" s="90">
        <f t="shared" si="111"/>
        <v>-4.3220679520705407E-2</v>
      </c>
      <c r="AC1760" s="19">
        <v>1.94</v>
      </c>
      <c r="AD1760" s="99">
        <v>1.92</v>
      </c>
      <c r="AE1760" s="95">
        <v>0.98</v>
      </c>
    </row>
    <row r="1761" spans="1:31" x14ac:dyDescent="0.35">
      <c r="A1761" s="2" t="s">
        <v>361</v>
      </c>
      <c r="B1761" s="9">
        <v>41206</v>
      </c>
      <c r="C1761" s="18">
        <v>2.15</v>
      </c>
      <c r="D1761" s="12">
        <v>5.29</v>
      </c>
      <c r="F1761" s="12">
        <v>11</v>
      </c>
      <c r="H1761" s="23">
        <f t="shared" si="108"/>
        <v>5.1286138399136439E-6</v>
      </c>
      <c r="I1761" s="28"/>
      <c r="J1761" s="25">
        <v>0.28999999999999998</v>
      </c>
      <c r="K1761" s="29">
        <v>15</v>
      </c>
      <c r="L1761" s="25">
        <v>24.9</v>
      </c>
      <c r="N1761" s="25">
        <v>9.65</v>
      </c>
      <c r="O1761" s="25">
        <v>13.4</v>
      </c>
      <c r="P1761" s="25">
        <v>6.26</v>
      </c>
      <c r="Q1761" s="25">
        <v>0.12</v>
      </c>
      <c r="R1761" s="25">
        <v>6.01</v>
      </c>
      <c r="S1761" s="29">
        <v>70</v>
      </c>
      <c r="T1761" s="51">
        <v>0.02</v>
      </c>
      <c r="U1761" s="42">
        <v>101</v>
      </c>
      <c r="V1761" s="42">
        <v>0.22</v>
      </c>
      <c r="W1761" s="42">
        <v>3.2799999999999999E-3</v>
      </c>
      <c r="X1761" s="42">
        <v>16</v>
      </c>
      <c r="Y1761" s="44">
        <v>0.17</v>
      </c>
      <c r="Z1761" s="87">
        <f t="shared" si="109"/>
        <v>2.7277115013358904</v>
      </c>
      <c r="AA1761" s="88">
        <f t="shared" si="110"/>
        <v>2.7282248816835892</v>
      </c>
      <c r="AB1761" s="90">
        <f t="shared" si="111"/>
        <v>-9.4095735664490507E-5</v>
      </c>
      <c r="AC1761" s="19">
        <v>2.95</v>
      </c>
      <c r="AD1761" s="99">
        <v>2.72</v>
      </c>
      <c r="AE1761" s="95">
        <v>7.84</v>
      </c>
    </row>
    <row r="1762" spans="1:31" x14ac:dyDescent="0.35">
      <c r="A1762" s="2" t="s">
        <v>361</v>
      </c>
      <c r="B1762" s="9">
        <v>40799</v>
      </c>
      <c r="C1762" s="18">
        <v>1.54</v>
      </c>
      <c r="D1762" s="12">
        <v>5.19</v>
      </c>
      <c r="F1762" s="12">
        <v>12</v>
      </c>
      <c r="H1762" s="23">
        <f t="shared" si="108"/>
        <v>6.456542290346543E-6</v>
      </c>
      <c r="I1762" s="24">
        <v>1E-3</v>
      </c>
      <c r="J1762" s="25">
        <v>0.45</v>
      </c>
      <c r="K1762" s="30">
        <v>14</v>
      </c>
      <c r="L1762" s="25">
        <v>24.8</v>
      </c>
      <c r="M1762" s="33"/>
      <c r="N1762" s="25">
        <v>11.3</v>
      </c>
      <c r="O1762" s="25">
        <v>16</v>
      </c>
      <c r="P1762" s="25">
        <v>5.43</v>
      </c>
      <c r="Q1762" s="25">
        <v>0.15</v>
      </c>
      <c r="R1762" s="25">
        <v>7.84</v>
      </c>
      <c r="S1762" s="31">
        <v>100</v>
      </c>
      <c r="T1762" s="51">
        <v>0.02</v>
      </c>
      <c r="U1762" s="42">
        <v>104</v>
      </c>
      <c r="V1762" s="42">
        <v>0.22</v>
      </c>
      <c r="W1762" s="42">
        <v>4.9300000000000004E-3</v>
      </c>
      <c r="X1762" s="42">
        <v>14</v>
      </c>
      <c r="Y1762" s="44">
        <v>0.25</v>
      </c>
      <c r="Z1762" s="87">
        <f t="shared" si="109"/>
        <v>2.8697131650665946</v>
      </c>
      <c r="AA1762" s="88">
        <f t="shared" si="110"/>
        <v>2.814297722116458</v>
      </c>
      <c r="AB1762" s="90">
        <f t="shared" si="111"/>
        <v>9.7493555255310175E-3</v>
      </c>
      <c r="AC1762" s="19">
        <v>3.13</v>
      </c>
      <c r="AD1762" s="99">
        <v>2.81</v>
      </c>
      <c r="AE1762" s="95">
        <v>10.63</v>
      </c>
    </row>
    <row r="1763" spans="1:31" x14ac:dyDescent="0.35">
      <c r="A1763" s="2" t="s">
        <v>361</v>
      </c>
      <c r="B1763" s="9">
        <v>41939</v>
      </c>
      <c r="C1763" s="18">
        <v>2.39</v>
      </c>
      <c r="D1763" s="12">
        <v>5.5</v>
      </c>
      <c r="E1763" s="16"/>
      <c r="F1763" s="12">
        <v>7.2</v>
      </c>
      <c r="H1763" s="23">
        <f t="shared" si="108"/>
        <v>3.1622776601683767E-6</v>
      </c>
      <c r="I1763" s="28"/>
      <c r="J1763" s="25">
        <v>0.08</v>
      </c>
      <c r="K1763" s="29">
        <v>9.6999999999999993</v>
      </c>
      <c r="L1763" s="25">
        <v>34.4</v>
      </c>
      <c r="M1763" s="29">
        <v>0.5</v>
      </c>
      <c r="N1763" s="25">
        <v>4.22</v>
      </c>
      <c r="O1763" s="25">
        <v>7.55</v>
      </c>
      <c r="P1763" s="25">
        <v>12</v>
      </c>
      <c r="Q1763" s="25">
        <v>0.12</v>
      </c>
      <c r="R1763" s="25">
        <v>7.54</v>
      </c>
      <c r="S1763" s="29">
        <v>46</v>
      </c>
      <c r="T1763" s="51">
        <v>0.01</v>
      </c>
      <c r="U1763" s="42">
        <v>130</v>
      </c>
      <c r="V1763" s="42">
        <v>2.0499999999999998</v>
      </c>
      <c r="W1763" s="42">
        <v>0.01</v>
      </c>
      <c r="X1763" s="42">
        <v>22</v>
      </c>
      <c r="Y1763" s="44">
        <v>0.23</v>
      </c>
      <c r="Z1763" s="87">
        <f t="shared" si="109"/>
        <v>3.3848133010804435</v>
      </c>
      <c r="AA1763" s="88">
        <f t="shared" si="110"/>
        <v>3.5905501261732868</v>
      </c>
      <c r="AB1763" s="90">
        <f t="shared" si="111"/>
        <v>-2.9494782205755823E-2</v>
      </c>
      <c r="AC1763" s="19">
        <v>3.49</v>
      </c>
      <c r="AD1763" s="99">
        <v>3.59</v>
      </c>
      <c r="AE1763" s="95">
        <v>2.76</v>
      </c>
    </row>
    <row r="1764" spans="1:31" x14ac:dyDescent="0.35">
      <c r="A1764" s="2" t="s">
        <v>361</v>
      </c>
      <c r="B1764" s="9">
        <v>42276</v>
      </c>
      <c r="C1764" s="18">
        <v>2.2000000000000002</v>
      </c>
      <c r="D1764" s="12">
        <v>5.3</v>
      </c>
      <c r="F1764" s="12">
        <v>7.4</v>
      </c>
      <c r="H1764" s="23">
        <f t="shared" si="108"/>
        <v>5.011872336272719E-6</v>
      </c>
      <c r="I1764" s="28"/>
      <c r="J1764" s="25">
        <v>0.15</v>
      </c>
      <c r="K1764" s="36"/>
      <c r="L1764" s="25">
        <v>46.7</v>
      </c>
      <c r="M1764" s="36"/>
      <c r="N1764" s="25">
        <v>5.3</v>
      </c>
      <c r="O1764" s="25">
        <v>9.34</v>
      </c>
      <c r="P1764" s="25">
        <v>14.3</v>
      </c>
      <c r="Q1764" s="25">
        <v>0.14000000000000001</v>
      </c>
      <c r="R1764" s="25">
        <v>11.4</v>
      </c>
      <c r="S1764" s="36"/>
      <c r="T1764" s="51">
        <v>0.01</v>
      </c>
      <c r="U1764" s="42">
        <v>155</v>
      </c>
      <c r="V1764" s="42">
        <v>0.22</v>
      </c>
      <c r="W1764" s="42">
        <v>4.9300000000000004E-3</v>
      </c>
      <c r="X1764" s="42">
        <v>33</v>
      </c>
      <c r="Y1764" s="44">
        <v>0.27</v>
      </c>
      <c r="Z1764" s="87">
        <f t="shared" si="109"/>
        <v>4.4447812638913575</v>
      </c>
      <c r="AA1764" s="88">
        <f t="shared" si="110"/>
        <v>4.4316738073139579</v>
      </c>
      <c r="AB1764" s="90">
        <f t="shared" si="111"/>
        <v>1.4766544157835534E-3</v>
      </c>
      <c r="AC1764" s="19">
        <v>4.58</v>
      </c>
      <c r="AD1764" s="99">
        <v>4.43</v>
      </c>
      <c r="AE1764" s="95">
        <v>3.35</v>
      </c>
    </row>
    <row r="1765" spans="1:31" x14ac:dyDescent="0.35">
      <c r="A1765" s="2" t="s">
        <v>361</v>
      </c>
      <c r="B1765" s="9">
        <v>39777</v>
      </c>
      <c r="C1765" s="18">
        <v>1.98</v>
      </c>
      <c r="D1765" s="12">
        <v>5.5</v>
      </c>
      <c r="F1765" s="12">
        <v>25</v>
      </c>
      <c r="H1765" s="23">
        <f t="shared" si="108"/>
        <v>3.1622776601683767E-6</v>
      </c>
      <c r="I1765" s="28"/>
      <c r="J1765" s="25">
        <v>0.26</v>
      </c>
      <c r="K1765" s="29">
        <v>14</v>
      </c>
      <c r="L1765" s="25">
        <v>9.7899999999999991</v>
      </c>
      <c r="M1765" s="36"/>
      <c r="N1765" s="25">
        <v>3.44</v>
      </c>
      <c r="O1765" s="25">
        <v>8.42</v>
      </c>
      <c r="P1765" s="25">
        <v>1.82</v>
      </c>
      <c r="Q1765" s="25">
        <v>0.05</v>
      </c>
      <c r="R1765" s="25">
        <v>6.08</v>
      </c>
      <c r="S1765" s="29">
        <v>47</v>
      </c>
      <c r="T1765" s="51">
        <v>0.03</v>
      </c>
      <c r="U1765" s="42">
        <v>40.1</v>
      </c>
      <c r="V1765" s="42">
        <v>0.31</v>
      </c>
      <c r="W1765" s="42">
        <v>8.2100000000000003E-3</v>
      </c>
      <c r="X1765" s="42">
        <v>7.41</v>
      </c>
      <c r="Y1765" s="44">
        <v>0.33</v>
      </c>
      <c r="Z1765" s="87">
        <f t="shared" si="109"/>
        <v>1.2575185353756102</v>
      </c>
      <c r="AA1765" s="88">
        <f t="shared" si="110"/>
        <v>1.3799608967874872</v>
      </c>
      <c r="AB1765" s="90">
        <f t="shared" si="111"/>
        <v>-4.6424006162375034E-2</v>
      </c>
      <c r="AD1765" s="100"/>
      <c r="AE1765" s="95">
        <v>2.59</v>
      </c>
    </row>
    <row r="1766" spans="1:31" x14ac:dyDescent="0.35">
      <c r="A1766" s="2" t="s">
        <v>361</v>
      </c>
      <c r="B1766" s="9">
        <v>40129</v>
      </c>
      <c r="C1766" s="18">
        <v>2.12</v>
      </c>
      <c r="D1766" s="12">
        <v>5.31</v>
      </c>
      <c r="F1766" s="12">
        <v>25</v>
      </c>
      <c r="H1766" s="23">
        <f t="shared" si="108"/>
        <v>4.8977881936844583E-6</v>
      </c>
      <c r="I1766" s="32">
        <v>6.0000000000000001E-3</v>
      </c>
      <c r="J1766" s="25">
        <v>0.33</v>
      </c>
      <c r="K1766" s="30">
        <v>22</v>
      </c>
      <c r="L1766" s="25">
        <v>8.98</v>
      </c>
      <c r="M1766" s="33"/>
      <c r="N1766" s="25">
        <v>5.63</v>
      </c>
      <c r="O1766" s="25">
        <v>10.1</v>
      </c>
      <c r="P1766" s="25">
        <v>1.69</v>
      </c>
      <c r="Q1766" s="25">
        <v>0.04</v>
      </c>
      <c r="R1766" s="25">
        <v>4.54</v>
      </c>
      <c r="S1766" s="31">
        <v>55</v>
      </c>
      <c r="T1766" s="51">
        <v>0.05</v>
      </c>
      <c r="U1766" s="42">
        <v>39.5</v>
      </c>
      <c r="V1766" s="42">
        <v>0.22</v>
      </c>
      <c r="W1766" s="42">
        <v>9.5300000000000003E-3</v>
      </c>
      <c r="X1766" s="42">
        <v>5.84</v>
      </c>
      <c r="Y1766" s="44">
        <v>0.38</v>
      </c>
      <c r="Z1766" s="87">
        <f t="shared" si="109"/>
        <v>1.2650033952265878</v>
      </c>
      <c r="AA1766" s="88">
        <f t="shared" si="110"/>
        <v>1.3723911367388646</v>
      </c>
      <c r="AB1766" s="90">
        <f t="shared" si="111"/>
        <v>-4.071735957996727E-2</v>
      </c>
      <c r="AD1766" s="100"/>
      <c r="AE1766" s="95">
        <v>0.25</v>
      </c>
    </row>
    <row r="1767" spans="1:31" x14ac:dyDescent="0.35">
      <c r="A1767" s="2" t="s">
        <v>361</v>
      </c>
      <c r="B1767" s="9">
        <v>38481</v>
      </c>
      <c r="C1767" s="18">
        <v>2.35</v>
      </c>
      <c r="D1767" s="12">
        <v>5.14</v>
      </c>
      <c r="F1767" s="12">
        <v>13</v>
      </c>
      <c r="H1767" s="23">
        <f t="shared" si="108"/>
        <v>7.2443596007498957E-6</v>
      </c>
      <c r="I1767" s="32">
        <v>2E-3</v>
      </c>
      <c r="J1767" s="25">
        <v>0.17</v>
      </c>
      <c r="K1767" s="30">
        <v>12</v>
      </c>
      <c r="L1767" s="25">
        <v>24.1</v>
      </c>
      <c r="M1767" s="30">
        <v>1.1000000000000001</v>
      </c>
      <c r="N1767" s="25">
        <v>5.51</v>
      </c>
      <c r="O1767" s="25">
        <v>10.7</v>
      </c>
      <c r="P1767" s="25">
        <v>5.19</v>
      </c>
      <c r="Q1767" s="25">
        <v>0.16</v>
      </c>
      <c r="R1767" s="25">
        <v>12.1</v>
      </c>
      <c r="S1767" s="31">
        <v>48</v>
      </c>
      <c r="T1767" s="51">
        <v>0.02</v>
      </c>
      <c r="U1767" s="42">
        <v>87.6</v>
      </c>
      <c r="V1767" s="42">
        <v>1.52</v>
      </c>
      <c r="W1767" s="42">
        <v>4.9267499999999997E-3</v>
      </c>
      <c r="X1767" s="42">
        <v>23</v>
      </c>
      <c r="Y1767" s="44">
        <v>0.22</v>
      </c>
      <c r="Z1767" s="87">
        <f t="shared" si="109"/>
        <v>2.6423655149529313</v>
      </c>
      <c r="AA1767" s="88">
        <f t="shared" si="110"/>
        <v>2.7177263795489428</v>
      </c>
      <c r="AB1767" s="90">
        <f t="shared" si="111"/>
        <v>-1.4059621752625756E-2</v>
      </c>
      <c r="AD1767" s="100"/>
      <c r="AE1767" s="96"/>
    </row>
    <row r="1768" spans="1:31" x14ac:dyDescent="0.35">
      <c r="A1768" s="2" t="s">
        <v>361</v>
      </c>
      <c r="B1768" s="9">
        <v>39384</v>
      </c>
      <c r="C1768" s="19">
        <v>2.2999999999999998</v>
      </c>
      <c r="D1768" s="12">
        <v>5.27</v>
      </c>
      <c r="F1768" s="12">
        <v>25</v>
      </c>
      <c r="H1768" s="23">
        <f t="shared" si="108"/>
        <v>5.3703179637025301E-6</v>
      </c>
      <c r="I1768" s="24">
        <v>0.01</v>
      </c>
      <c r="J1768" s="25">
        <v>0.32</v>
      </c>
      <c r="K1768" s="30">
        <v>13</v>
      </c>
      <c r="L1768" s="25">
        <v>11.7</v>
      </c>
      <c r="M1768" s="33"/>
      <c r="N1768" s="25">
        <v>3.82</v>
      </c>
      <c r="O1768" s="25">
        <v>8.7899999999999991</v>
      </c>
      <c r="P1768" s="25">
        <v>2.1800000000000002</v>
      </c>
      <c r="Q1768" s="25">
        <v>0.05</v>
      </c>
      <c r="R1768" s="25">
        <v>6.85</v>
      </c>
      <c r="S1768" s="34"/>
      <c r="T1768" s="51">
        <v>0.04</v>
      </c>
      <c r="U1768" s="42">
        <v>43.1</v>
      </c>
      <c r="V1768" s="42">
        <v>0.22</v>
      </c>
      <c r="W1768" s="42">
        <v>0.01</v>
      </c>
      <c r="X1768" s="42">
        <v>7.43</v>
      </c>
      <c r="Y1768" s="44">
        <v>0.33</v>
      </c>
      <c r="Z1768" s="87">
        <f t="shared" si="109"/>
        <v>1.4434564509482433</v>
      </c>
      <c r="AA1768" s="88">
        <f t="shared" si="110"/>
        <v>1.4418827213395065</v>
      </c>
      <c r="AB1768" s="90">
        <f t="shared" si="111"/>
        <v>5.454227440058689E-4</v>
      </c>
      <c r="AD1768" s="100"/>
      <c r="AE1768" s="96"/>
    </row>
    <row r="1769" spans="1:31" x14ac:dyDescent="0.35">
      <c r="A1769" s="2" t="s">
        <v>361</v>
      </c>
      <c r="B1769" s="9">
        <v>38694</v>
      </c>
      <c r="C1769" s="18">
        <v>2.4300000000000002</v>
      </c>
      <c r="D1769" s="12">
        <v>5.33</v>
      </c>
      <c r="F1769" s="12">
        <v>12</v>
      </c>
      <c r="H1769" s="23">
        <f t="shared" si="108"/>
        <v>4.6773514128719787E-6</v>
      </c>
      <c r="J1769" s="25">
        <v>0.2</v>
      </c>
      <c r="K1769" s="30">
        <v>11</v>
      </c>
      <c r="L1769" s="25">
        <v>22.2</v>
      </c>
      <c r="M1769" s="30">
        <v>0.5</v>
      </c>
      <c r="N1769" s="27">
        <v>4.9400000000000004</v>
      </c>
      <c r="O1769" s="25">
        <v>9.4600000000000009</v>
      </c>
      <c r="P1769" s="25">
        <v>4.4400000000000004</v>
      </c>
      <c r="Q1769" s="25">
        <v>0.11</v>
      </c>
      <c r="R1769" s="25">
        <v>8.06</v>
      </c>
      <c r="S1769" s="31">
        <v>69</v>
      </c>
      <c r="T1769" s="51">
        <v>0.03</v>
      </c>
      <c r="U1769" s="42">
        <v>74.8</v>
      </c>
      <c r="V1769" s="42">
        <v>0.22</v>
      </c>
      <c r="W1769" s="42">
        <v>7.6E-3</v>
      </c>
      <c r="X1769" s="42">
        <v>15</v>
      </c>
      <c r="Y1769" s="44">
        <v>0.23</v>
      </c>
      <c r="Z1769" s="87">
        <f t="shared" si="109"/>
        <v>2.2576197280840993</v>
      </c>
      <c r="AA1769" s="88">
        <f t="shared" si="110"/>
        <v>2.2149903193838663</v>
      </c>
      <c r="AB1769" s="90">
        <f t="shared" si="111"/>
        <v>9.5312151624679167E-3</v>
      </c>
    </row>
    <row r="1770" spans="1:31" x14ac:dyDescent="0.35">
      <c r="A1770" s="2" t="s">
        <v>295</v>
      </c>
      <c r="B1770" s="9">
        <v>38681</v>
      </c>
      <c r="C1770" s="18">
        <v>4.2699999999999996</v>
      </c>
      <c r="D1770" s="12">
        <v>7.4</v>
      </c>
      <c r="F1770" s="12">
        <v>3</v>
      </c>
      <c r="H1770" s="23">
        <f t="shared" si="108"/>
        <v>3.981071705534957E-8</v>
      </c>
      <c r="I1770" s="28"/>
      <c r="J1770" s="25">
        <v>0.06</v>
      </c>
      <c r="K1770" s="30">
        <v>1</v>
      </c>
      <c r="L1770" s="25">
        <v>91.4</v>
      </c>
      <c r="M1770" s="30">
        <v>1</v>
      </c>
      <c r="N1770" s="25">
        <v>0.12</v>
      </c>
      <c r="O1770" s="25">
        <v>1.1000000000000001</v>
      </c>
      <c r="P1770" s="25">
        <v>4.2</v>
      </c>
      <c r="Q1770" s="25">
        <v>0.01</v>
      </c>
      <c r="R1770" s="25">
        <v>9.9</v>
      </c>
      <c r="S1770" s="31">
        <v>10</v>
      </c>
      <c r="T1770" s="51">
        <v>0.03</v>
      </c>
      <c r="U1770" s="42">
        <v>19</v>
      </c>
      <c r="V1770" s="42">
        <v>79.680000000000007</v>
      </c>
      <c r="W1770" s="42">
        <v>0.03</v>
      </c>
      <c r="X1770" s="42">
        <v>25</v>
      </c>
      <c r="Y1770" s="44">
        <v>2.9</v>
      </c>
      <c r="Z1770" s="87">
        <f t="shared" si="109"/>
        <v>5.3731646928789427</v>
      </c>
      <c r="AA1770" s="88">
        <f t="shared" si="110"/>
        <v>5.2875246648576901</v>
      </c>
      <c r="AB1770" s="90">
        <f t="shared" si="111"/>
        <v>8.0332542434605556E-3</v>
      </c>
      <c r="AC1770" s="19">
        <v>5.37</v>
      </c>
      <c r="AD1770" s="99">
        <v>-5.28</v>
      </c>
      <c r="AE1770" s="95">
        <v>1.62</v>
      </c>
    </row>
    <row r="1771" spans="1:31" x14ac:dyDescent="0.35">
      <c r="A1771" s="2" t="s">
        <v>295</v>
      </c>
      <c r="B1771" s="9">
        <v>41443</v>
      </c>
      <c r="C1771" s="18">
        <v>3.46</v>
      </c>
      <c r="D1771" s="12">
        <v>7.23</v>
      </c>
      <c r="F1771" s="12">
        <v>1.2</v>
      </c>
      <c r="H1771" s="23">
        <f t="shared" si="108"/>
        <v>5.8884365535558776E-8</v>
      </c>
      <c r="I1771" s="32">
        <v>7.0000000000000007E-2</v>
      </c>
      <c r="J1771" s="25">
        <v>0.01</v>
      </c>
      <c r="K1771" s="33"/>
      <c r="L1771" s="25">
        <v>93.1</v>
      </c>
      <c r="M1771" s="33"/>
      <c r="N1771" s="25">
        <v>0.08</v>
      </c>
      <c r="O1771" s="25">
        <v>0.95</v>
      </c>
      <c r="P1771" s="25">
        <v>4.6500000000000004</v>
      </c>
      <c r="Q1771" s="25">
        <v>2E-3</v>
      </c>
      <c r="R1771" s="25">
        <v>8.6300000000000008</v>
      </c>
      <c r="S1771" s="34"/>
      <c r="T1771" s="51">
        <v>0.11</v>
      </c>
      <c r="U1771" s="42">
        <v>28.5</v>
      </c>
      <c r="V1771" s="42">
        <v>57.1</v>
      </c>
      <c r="W1771" s="42">
        <v>5.9100000000000003E-3</v>
      </c>
      <c r="X1771" s="42">
        <v>13</v>
      </c>
      <c r="Y1771" s="44">
        <v>3.1</v>
      </c>
      <c r="Z1771" s="87">
        <f t="shared" si="109"/>
        <v>5.4392212571161531</v>
      </c>
      <c r="AA1771" s="88">
        <f t="shared" si="110"/>
        <v>4.9846020556965254</v>
      </c>
      <c r="AB1771" s="90">
        <f t="shared" si="111"/>
        <v>4.3613479217440514E-2</v>
      </c>
      <c r="AC1771" s="19">
        <v>5.43</v>
      </c>
      <c r="AD1771" s="99">
        <v>4.9800000000000004</v>
      </c>
      <c r="AE1771" s="95">
        <v>8.61</v>
      </c>
    </row>
    <row r="1772" spans="1:31" x14ac:dyDescent="0.35">
      <c r="A1772" s="2" t="s">
        <v>295</v>
      </c>
      <c r="B1772" s="9">
        <v>38247</v>
      </c>
      <c r="C1772" s="19">
        <v>4.07</v>
      </c>
      <c r="D1772" s="12">
        <v>7.6</v>
      </c>
      <c r="F1772" s="12">
        <v>1.1000000000000001</v>
      </c>
      <c r="H1772" s="23">
        <f t="shared" si="108"/>
        <v>2.5118864315095751E-8</v>
      </c>
      <c r="J1772" s="25">
        <v>0.09</v>
      </c>
      <c r="K1772" s="30">
        <v>5</v>
      </c>
      <c r="L1772" s="25">
        <v>84.7</v>
      </c>
      <c r="M1772" s="30">
        <v>1</v>
      </c>
      <c r="N1772" s="25">
        <v>0.24</v>
      </c>
      <c r="O1772" s="25">
        <v>1.1000000000000001</v>
      </c>
      <c r="P1772" s="25">
        <v>4.2</v>
      </c>
      <c r="Q1772" s="25">
        <v>0.01</v>
      </c>
      <c r="R1772" s="25">
        <v>9.5</v>
      </c>
      <c r="S1772" s="31">
        <v>13</v>
      </c>
      <c r="T1772" s="51">
        <v>0.21</v>
      </c>
      <c r="U1772" s="42">
        <v>19</v>
      </c>
      <c r="V1772" s="42">
        <v>68.61</v>
      </c>
      <c r="W1772" s="42">
        <v>0.06</v>
      </c>
      <c r="X1772" s="42">
        <v>21</v>
      </c>
      <c r="Y1772" s="44">
        <v>2.9</v>
      </c>
      <c r="Z1772" s="87">
        <f t="shared" si="109"/>
        <v>5.0273983631639396</v>
      </c>
      <c r="AA1772" s="88">
        <f t="shared" si="110"/>
        <v>5.0024794789377101</v>
      </c>
      <c r="AB1772" s="90">
        <f t="shared" si="111"/>
        <v>2.4844653762012407E-3</v>
      </c>
      <c r="AC1772" s="19">
        <v>5.03</v>
      </c>
      <c r="AD1772" s="99">
        <v>4.99</v>
      </c>
      <c r="AE1772" s="95">
        <v>0.72</v>
      </c>
    </row>
    <row r="1773" spans="1:31" x14ac:dyDescent="0.35">
      <c r="A1773" s="2" t="s">
        <v>295</v>
      </c>
      <c r="B1773" s="9">
        <v>42121</v>
      </c>
      <c r="C1773" s="18">
        <v>3.21</v>
      </c>
      <c r="D1773" s="12">
        <v>7.52</v>
      </c>
      <c r="F1773" s="12">
        <v>1.2</v>
      </c>
      <c r="H1773" s="23">
        <f t="shared" si="108"/>
        <v>3.0199517204020188E-8</v>
      </c>
      <c r="J1773" s="25">
        <v>0.01</v>
      </c>
      <c r="K1773" s="33"/>
      <c r="L1773" s="25">
        <v>89.8</v>
      </c>
      <c r="M1773" s="33"/>
      <c r="N1773" s="25">
        <v>0.04</v>
      </c>
      <c r="O1773" s="25">
        <v>1.08</v>
      </c>
      <c r="P1773" s="25">
        <v>4.54</v>
      </c>
      <c r="Q1773" s="25">
        <v>2E-3</v>
      </c>
      <c r="R1773" s="25">
        <v>9.14</v>
      </c>
      <c r="S1773" s="34"/>
      <c r="T1773" s="51">
        <v>0.11</v>
      </c>
      <c r="U1773" s="42">
        <v>29.6</v>
      </c>
      <c r="V1773" s="42">
        <v>59.76</v>
      </c>
      <c r="W1773" s="42">
        <v>8.5400000000000007E-3</v>
      </c>
      <c r="X1773" s="42">
        <v>18</v>
      </c>
      <c r="Y1773" s="44">
        <v>3.08</v>
      </c>
      <c r="Z1773" s="87">
        <f t="shared" si="109"/>
        <v>5.2817932106440795</v>
      </c>
      <c r="AA1773" s="88">
        <f t="shared" si="110"/>
        <v>5.1715061477430933</v>
      </c>
      <c r="AB1773" s="90">
        <f t="shared" si="111"/>
        <v>1.0550454848736129E-2</v>
      </c>
      <c r="AC1773" s="19">
        <v>5.28</v>
      </c>
      <c r="AD1773" s="99">
        <v>5.17</v>
      </c>
      <c r="AE1773" s="95">
        <v>2.1</v>
      </c>
    </row>
    <row r="1774" spans="1:31" x14ac:dyDescent="0.35">
      <c r="A1774" s="2" t="s">
        <v>295</v>
      </c>
      <c r="B1774" s="9">
        <v>41773</v>
      </c>
      <c r="C1774" s="18">
        <v>3.71</v>
      </c>
      <c r="D1774" s="12">
        <v>7.73</v>
      </c>
      <c r="F1774" s="12">
        <v>1.3</v>
      </c>
      <c r="H1774" s="23">
        <f t="shared" si="108"/>
        <v>1.8620871366628593E-8</v>
      </c>
      <c r="I1774" s="24">
        <v>0.33</v>
      </c>
      <c r="J1774" s="25">
        <v>0.01</v>
      </c>
      <c r="K1774" s="30">
        <v>0.3</v>
      </c>
      <c r="L1774" s="25">
        <v>88.3</v>
      </c>
      <c r="M1774" s="30">
        <v>0.5</v>
      </c>
      <c r="N1774" s="25">
        <v>0.02</v>
      </c>
      <c r="O1774" s="25">
        <v>1.03</v>
      </c>
      <c r="P1774" s="25">
        <v>4.51</v>
      </c>
      <c r="Q1774" s="25">
        <v>1E-3</v>
      </c>
      <c r="R1774" s="25">
        <v>8.7899999999999991</v>
      </c>
      <c r="S1774" s="31">
        <v>5.2</v>
      </c>
      <c r="T1774" s="51">
        <v>0.11</v>
      </c>
      <c r="U1774" s="42">
        <v>28.5</v>
      </c>
      <c r="V1774" s="42">
        <v>57.54</v>
      </c>
      <c r="W1774" s="42">
        <v>3.2799999999999999E-3</v>
      </c>
      <c r="X1774" s="42">
        <v>20</v>
      </c>
      <c r="Y1774" s="44">
        <v>3.09</v>
      </c>
      <c r="Z1774" s="87">
        <f t="shared" si="109"/>
        <v>5.2239132365582304</v>
      </c>
      <c r="AA1774" s="88">
        <f t="shared" si="110"/>
        <v>5.1791028689530529</v>
      </c>
      <c r="AB1774" s="90">
        <f t="shared" si="111"/>
        <v>4.3074399915076457E-3</v>
      </c>
      <c r="AC1774" s="19">
        <v>5.19</v>
      </c>
      <c r="AD1774" s="99">
        <v>5.18</v>
      </c>
      <c r="AE1774" s="95">
        <v>0.13</v>
      </c>
    </row>
    <row r="1775" spans="1:31" x14ac:dyDescent="0.35">
      <c r="A1775" s="2" t="s">
        <v>295</v>
      </c>
      <c r="B1775" s="9">
        <v>38834</v>
      </c>
      <c r="C1775" s="19">
        <v>4.2699999999999996</v>
      </c>
      <c r="D1775" s="12">
        <v>7.43</v>
      </c>
      <c r="F1775" s="13">
        <v>2.2000000000000002</v>
      </c>
      <c r="H1775" s="23">
        <f t="shared" si="108"/>
        <v>3.7153522909717246E-8</v>
      </c>
      <c r="I1775" s="24">
        <v>0.32</v>
      </c>
      <c r="J1775" s="25">
        <v>0.01</v>
      </c>
      <c r="K1775" s="29">
        <v>0.5</v>
      </c>
      <c r="L1775" s="25">
        <v>80.099999999999994</v>
      </c>
      <c r="M1775" s="29">
        <v>0.7</v>
      </c>
      <c r="N1775" s="25">
        <v>0.14000000000000001</v>
      </c>
      <c r="O1775" s="27">
        <v>2.76</v>
      </c>
      <c r="P1775" s="25">
        <v>5.24</v>
      </c>
      <c r="Q1775" s="25">
        <v>3.0000000000000001E-3</v>
      </c>
      <c r="R1775" s="27">
        <v>14.1</v>
      </c>
      <c r="S1775" s="29">
        <v>11</v>
      </c>
      <c r="T1775" s="50">
        <v>0.12</v>
      </c>
      <c r="U1775" s="41">
        <v>20.7</v>
      </c>
      <c r="V1775" s="41">
        <v>63.39</v>
      </c>
      <c r="W1775" s="41">
        <v>8.2112499999999998E-3</v>
      </c>
      <c r="X1775" s="42">
        <v>30</v>
      </c>
      <c r="Y1775" s="44">
        <v>2.98</v>
      </c>
      <c r="Z1775" s="87">
        <f t="shared" si="109"/>
        <v>5.153262815721976</v>
      </c>
      <c r="AA1775" s="88">
        <f t="shared" si="110"/>
        <v>5.2835866483341007</v>
      </c>
      <c r="AB1775" s="90">
        <f t="shared" si="111"/>
        <v>-1.2486893967471E-2</v>
      </c>
      <c r="AC1775" s="19">
        <v>5.0999999999999996</v>
      </c>
      <c r="AD1775" s="13">
        <v>5.3</v>
      </c>
      <c r="AE1775" s="94">
        <v>-3.2</v>
      </c>
    </row>
    <row r="1776" spans="1:31" x14ac:dyDescent="0.35">
      <c r="A1776" s="2" t="s">
        <v>295</v>
      </c>
      <c r="B1776" s="9">
        <v>41093</v>
      </c>
      <c r="C1776" s="18">
        <v>3.34</v>
      </c>
      <c r="D1776" s="12">
        <v>7.46</v>
      </c>
      <c r="F1776" s="12">
        <v>1.6</v>
      </c>
      <c r="H1776" s="23">
        <f t="shared" si="108"/>
        <v>3.4673685045253171E-8</v>
      </c>
      <c r="I1776" s="32">
        <v>5.0000000000000001E-3</v>
      </c>
      <c r="J1776" s="25">
        <v>0.01</v>
      </c>
      <c r="K1776" s="33"/>
      <c r="L1776" s="25">
        <v>92.5</v>
      </c>
      <c r="M1776" s="33"/>
      <c r="N1776" s="25">
        <v>0.06</v>
      </c>
      <c r="O1776" s="25">
        <v>1.07</v>
      </c>
      <c r="P1776" s="25">
        <v>4.68</v>
      </c>
      <c r="Q1776" s="25">
        <v>1E-3</v>
      </c>
      <c r="R1776" s="25">
        <v>9.2799999999999994</v>
      </c>
      <c r="S1776" s="34"/>
      <c r="T1776" s="51">
        <v>0.1</v>
      </c>
      <c r="U1776" s="42">
        <v>25.2</v>
      </c>
      <c r="V1776" s="42">
        <v>59.31</v>
      </c>
      <c r="W1776" s="42">
        <v>3.2799999999999999E-3</v>
      </c>
      <c r="X1776" s="42">
        <v>26</v>
      </c>
      <c r="Y1776" s="44">
        <v>3.09</v>
      </c>
      <c r="Z1776" s="87">
        <f t="shared" si="109"/>
        <v>5.4351112657635756</v>
      </c>
      <c r="AA1776" s="88">
        <f t="shared" si="110"/>
        <v>5.307887928768503</v>
      </c>
      <c r="AB1776" s="90">
        <f t="shared" si="111"/>
        <v>1.184244126722323E-2</v>
      </c>
      <c r="AC1776" s="19">
        <v>5.44</v>
      </c>
      <c r="AD1776" s="99">
        <v>5.31</v>
      </c>
      <c r="AE1776" s="95">
        <v>2.42</v>
      </c>
    </row>
    <row r="1777" spans="1:31" x14ac:dyDescent="0.35">
      <c r="A1777" s="2" t="s">
        <v>295</v>
      </c>
      <c r="B1777" s="9">
        <v>40336</v>
      </c>
      <c r="C1777" s="18">
        <v>3.99</v>
      </c>
      <c r="D1777" s="12">
        <v>7.41</v>
      </c>
      <c r="F1777" s="12">
        <v>1.1000000000000001</v>
      </c>
      <c r="H1777" s="23">
        <f t="shared" si="108"/>
        <v>3.890451449942805E-8</v>
      </c>
      <c r="I1777" s="28"/>
      <c r="J1777" s="25">
        <v>0.01</v>
      </c>
      <c r="K1777" s="36"/>
      <c r="L1777" s="25">
        <v>92.8</v>
      </c>
      <c r="M1777" s="36"/>
      <c r="N1777" s="25">
        <v>0.06</v>
      </c>
      <c r="O1777" s="25">
        <v>1.37</v>
      </c>
      <c r="P1777" s="25">
        <v>4.68</v>
      </c>
      <c r="Q1777" s="25">
        <v>2E-3</v>
      </c>
      <c r="R1777" s="25">
        <v>8.4</v>
      </c>
      <c r="S1777" s="36"/>
      <c r="T1777" s="51">
        <v>0.09</v>
      </c>
      <c r="U1777" s="42">
        <v>24.1</v>
      </c>
      <c r="V1777" s="42">
        <v>67.73</v>
      </c>
      <c r="W1777" s="42">
        <v>0.01</v>
      </c>
      <c r="X1777" s="42">
        <v>23</v>
      </c>
      <c r="Y1777" s="44">
        <v>3.13</v>
      </c>
      <c r="Z1777" s="87">
        <f t="shared" si="109"/>
        <v>5.4189568881498831</v>
      </c>
      <c r="AA1777" s="88">
        <f t="shared" si="110"/>
        <v>5.3759983752044</v>
      </c>
      <c r="AB1777" s="90">
        <f t="shared" si="111"/>
        <v>3.9794989323684018E-3</v>
      </c>
      <c r="AC1777" s="19">
        <v>5.44</v>
      </c>
      <c r="AD1777" s="99">
        <v>5.38</v>
      </c>
      <c r="AE1777" s="95">
        <v>1.1000000000000001</v>
      </c>
    </row>
    <row r="1778" spans="1:31" x14ac:dyDescent="0.35">
      <c r="A1778" s="2" t="s">
        <v>295</v>
      </c>
      <c r="B1778" s="9">
        <v>40745</v>
      </c>
      <c r="C1778" s="18">
        <v>3.91</v>
      </c>
      <c r="D1778" s="12">
        <v>7.45</v>
      </c>
      <c r="F1778" s="12">
        <v>1.4</v>
      </c>
      <c r="H1778" s="23">
        <f t="shared" si="108"/>
        <v>3.5481338923357426E-8</v>
      </c>
      <c r="I1778" s="32">
        <v>0.04</v>
      </c>
      <c r="J1778" s="25">
        <v>0.01</v>
      </c>
      <c r="K1778" s="30">
        <v>0.4</v>
      </c>
      <c r="L1778" s="25">
        <v>88.7</v>
      </c>
      <c r="M1778" s="30">
        <v>0.2</v>
      </c>
      <c r="N1778" s="25">
        <v>0.1</v>
      </c>
      <c r="O1778" s="25">
        <v>1.01</v>
      </c>
      <c r="P1778" s="25">
        <v>4.4800000000000004</v>
      </c>
      <c r="Q1778" s="25">
        <v>2E-3</v>
      </c>
      <c r="R1778" s="25">
        <v>9.2799999999999994</v>
      </c>
      <c r="S1778" s="31">
        <v>8.5</v>
      </c>
      <c r="T1778" s="51">
        <v>0.1</v>
      </c>
      <c r="U1778" s="42">
        <v>25.5</v>
      </c>
      <c r="V1778" s="42">
        <v>69.05</v>
      </c>
      <c r="W1778" s="42">
        <v>8.2100000000000003E-3</v>
      </c>
      <c r="X1778" s="42">
        <v>28</v>
      </c>
      <c r="Y1778" s="44">
        <v>3.08</v>
      </c>
      <c r="Z1778" s="87">
        <f t="shared" si="109"/>
        <v>5.2328624304009663</v>
      </c>
      <c r="AA1778" s="88">
        <f t="shared" si="110"/>
        <v>5.5177548123257525</v>
      </c>
      <c r="AB1778" s="90">
        <f t="shared" si="111"/>
        <v>-2.650009534266777E-2</v>
      </c>
      <c r="AC1778" s="19">
        <v>5.23</v>
      </c>
      <c r="AD1778" s="99">
        <v>5.52</v>
      </c>
      <c r="AE1778" s="95">
        <v>5.34</v>
      </c>
    </row>
    <row r="1779" spans="1:31" x14ac:dyDescent="0.35">
      <c r="A1779" s="2" t="s">
        <v>295</v>
      </c>
      <c r="B1779" s="9">
        <v>39184</v>
      </c>
      <c r="C1779" s="18">
        <v>3.84</v>
      </c>
      <c r="D1779" s="12">
        <v>7.64</v>
      </c>
      <c r="F1779" s="12">
        <v>1.8</v>
      </c>
      <c r="H1779" s="23">
        <f t="shared" si="108"/>
        <v>2.2908676527677693E-8</v>
      </c>
      <c r="I1779" s="32">
        <v>3.0000000000000001E-3</v>
      </c>
      <c r="J1779" s="25">
        <v>0.01</v>
      </c>
      <c r="L1779" s="25">
        <v>88.9</v>
      </c>
      <c r="N1779" s="25">
        <v>0.1</v>
      </c>
      <c r="O1779" s="25">
        <v>2.35</v>
      </c>
      <c r="P1779" s="25">
        <v>5.28</v>
      </c>
      <c r="Q1779" s="25">
        <v>3.0000000000000001E-3</v>
      </c>
      <c r="R1779" s="25">
        <v>13.3</v>
      </c>
      <c r="T1779" s="51">
        <v>0.1</v>
      </c>
      <c r="U1779" s="42">
        <v>20.2</v>
      </c>
      <c r="V1779" s="42">
        <v>69.05</v>
      </c>
      <c r="W1779" s="42">
        <v>0.01</v>
      </c>
      <c r="X1779" s="42">
        <v>32</v>
      </c>
      <c r="Y1779" s="44">
        <v>3.18</v>
      </c>
      <c r="Z1779" s="87">
        <f t="shared" si="109"/>
        <v>5.5137109727993412</v>
      </c>
      <c r="AA1779" s="88">
        <f t="shared" si="110"/>
        <v>5.6202924910347818</v>
      </c>
      <c r="AB1779" s="90">
        <f t="shared" si="111"/>
        <v>-9.5726140719861082E-3</v>
      </c>
      <c r="AD1779" s="100"/>
      <c r="AE1779" s="96"/>
    </row>
    <row r="1780" spans="1:31" x14ac:dyDescent="0.35">
      <c r="A1780" s="2" t="s">
        <v>295</v>
      </c>
      <c r="B1780" s="9">
        <v>39967</v>
      </c>
      <c r="C1780" s="19">
        <v>4.17</v>
      </c>
      <c r="D1780" s="13">
        <v>7.39</v>
      </c>
      <c r="F1780" s="12">
        <v>1</v>
      </c>
      <c r="H1780" s="23">
        <f t="shared" si="108"/>
        <v>4.0738027780411254E-8</v>
      </c>
      <c r="J1780" s="25">
        <v>0.01</v>
      </c>
      <c r="K1780" s="36"/>
      <c r="L1780" s="25">
        <v>89</v>
      </c>
      <c r="M1780" s="36"/>
      <c r="N1780" s="25">
        <v>0.04</v>
      </c>
      <c r="O1780" s="25">
        <v>1.04</v>
      </c>
      <c r="P1780" s="25">
        <v>4.67</v>
      </c>
      <c r="Q1780" s="25">
        <v>1E-3</v>
      </c>
      <c r="R1780" s="25">
        <v>8.9600000000000009</v>
      </c>
      <c r="S1780" s="36"/>
      <c r="T1780" s="51">
        <v>0.1</v>
      </c>
      <c r="U1780" s="42">
        <v>18.399999999999999</v>
      </c>
      <c r="V1780" s="41">
        <v>61.08</v>
      </c>
      <c r="W1780" s="41">
        <v>6.5700000000000003E-3</v>
      </c>
      <c r="X1780" s="42">
        <v>27</v>
      </c>
      <c r="Y1780" s="44">
        <v>3.13</v>
      </c>
      <c r="Z1780" s="87">
        <f t="shared" si="109"/>
        <v>5.2436793363327281</v>
      </c>
      <c r="AA1780" s="88">
        <f t="shared" si="110"/>
        <v>5.2631531389926902</v>
      </c>
      <c r="AB1780" s="90">
        <f t="shared" si="111"/>
        <v>-1.853441815665666E-3</v>
      </c>
      <c r="AD1780" s="100"/>
      <c r="AE1780" s="95">
        <v>0.35</v>
      </c>
    </row>
    <row r="1781" spans="1:31" x14ac:dyDescent="0.35">
      <c r="A1781" s="2" t="s">
        <v>295</v>
      </c>
      <c r="B1781" s="9">
        <v>39596</v>
      </c>
      <c r="C1781" s="18">
        <v>3.07</v>
      </c>
      <c r="D1781" s="12">
        <v>7.49</v>
      </c>
      <c r="F1781" s="12">
        <v>1.2</v>
      </c>
      <c r="H1781" s="23">
        <f t="shared" si="108"/>
        <v>3.2359365692962729E-8</v>
      </c>
      <c r="I1781" s="32">
        <v>2E-3</v>
      </c>
      <c r="J1781" s="25">
        <v>0.01</v>
      </c>
      <c r="K1781" s="29">
        <v>1</v>
      </c>
      <c r="L1781" s="25">
        <v>95.1</v>
      </c>
      <c r="M1781" s="29">
        <v>0.7</v>
      </c>
      <c r="N1781" s="25">
        <v>0.1</v>
      </c>
      <c r="O1781" s="25">
        <v>1.02</v>
      </c>
      <c r="P1781" s="25">
        <v>4.74</v>
      </c>
      <c r="Q1781" s="25">
        <v>3.0000000000000001E-3</v>
      </c>
      <c r="R1781" s="25">
        <v>8.9</v>
      </c>
      <c r="S1781" s="29">
        <v>7.4</v>
      </c>
      <c r="T1781" s="51">
        <v>0.09</v>
      </c>
      <c r="U1781" s="42">
        <v>21.3</v>
      </c>
      <c r="V1781" s="42">
        <v>59.31</v>
      </c>
      <c r="W1781" s="42">
        <v>0.01</v>
      </c>
      <c r="X1781" s="42">
        <v>25</v>
      </c>
      <c r="Y1781" s="44">
        <v>3.21</v>
      </c>
      <c r="Z1781" s="87">
        <f t="shared" si="109"/>
        <v>5.5531519591479555</v>
      </c>
      <c r="AA1781" s="88">
        <f t="shared" si="110"/>
        <v>5.3183185834098028</v>
      </c>
      <c r="AB1781" s="90">
        <f t="shared" si="111"/>
        <v>2.1600884150756554E-2</v>
      </c>
      <c r="AD1781" s="100"/>
      <c r="AE1781" s="95">
        <v>4.3</v>
      </c>
    </row>
    <row r="1782" spans="1:31" x14ac:dyDescent="0.35">
      <c r="A1782" s="2" t="s">
        <v>350</v>
      </c>
      <c r="B1782" s="9">
        <v>40631</v>
      </c>
      <c r="C1782" s="18">
        <v>2.0299999999999998</v>
      </c>
      <c r="D1782" s="12">
        <v>5.67</v>
      </c>
      <c r="F1782" s="12">
        <v>3.7</v>
      </c>
      <c r="H1782" s="23">
        <f t="shared" si="108"/>
        <v>2.1379620895022301E-6</v>
      </c>
      <c r="I1782" s="32">
        <v>0.03</v>
      </c>
      <c r="J1782" s="25">
        <v>0.01</v>
      </c>
      <c r="K1782" s="30">
        <v>0.2</v>
      </c>
      <c r="L1782" s="25">
        <v>39.9</v>
      </c>
      <c r="M1782" s="30">
        <v>0.7</v>
      </c>
      <c r="N1782" s="25">
        <v>0.01</v>
      </c>
      <c r="O1782" s="25">
        <v>9.64</v>
      </c>
      <c r="P1782" s="25">
        <v>9.7100000000000009</v>
      </c>
      <c r="Q1782" s="25">
        <v>0.63</v>
      </c>
      <c r="R1782" s="25">
        <v>10.199999999999999</v>
      </c>
      <c r="S1782" s="31">
        <v>130</v>
      </c>
      <c r="T1782" s="51">
        <v>0.04</v>
      </c>
      <c r="U1782" s="42">
        <v>42</v>
      </c>
      <c r="V1782" s="42">
        <v>89.42</v>
      </c>
      <c r="W1782" s="42">
        <v>3.6099999999999999E-3</v>
      </c>
      <c r="X1782" s="42">
        <v>23</v>
      </c>
      <c r="Y1782" s="44">
        <v>0.57999999999999996</v>
      </c>
      <c r="Z1782" s="87">
        <f t="shared" si="109"/>
        <v>3.5072703604516162</v>
      </c>
      <c r="AA1782" s="88">
        <f t="shared" si="110"/>
        <v>3.5467636720907088</v>
      </c>
      <c r="AB1782" s="90">
        <f t="shared" si="111"/>
        <v>-5.5986845905333484E-3</v>
      </c>
      <c r="AC1782" s="19">
        <v>3.53</v>
      </c>
      <c r="AD1782" s="99">
        <v>3.55</v>
      </c>
      <c r="AE1782" s="95">
        <v>0.61</v>
      </c>
    </row>
    <row r="1783" spans="1:31" x14ac:dyDescent="0.35">
      <c r="A1783" s="2" t="s">
        <v>350</v>
      </c>
      <c r="B1783" s="9">
        <v>42109</v>
      </c>
      <c r="C1783" s="18">
        <v>2.08</v>
      </c>
      <c r="D1783" s="12">
        <v>5.63</v>
      </c>
      <c r="F1783" s="12">
        <v>6.2</v>
      </c>
      <c r="H1783" s="23">
        <f t="shared" si="108"/>
        <v>2.3442288153199192E-6</v>
      </c>
      <c r="I1783" s="32">
        <v>3.0000000000000001E-3</v>
      </c>
      <c r="J1783" s="25">
        <v>0.01</v>
      </c>
      <c r="K1783" s="36"/>
      <c r="L1783" s="25">
        <v>44.1</v>
      </c>
      <c r="M1783" s="36"/>
      <c r="N1783" s="25">
        <v>0.04</v>
      </c>
      <c r="O1783" s="25">
        <v>11.9</v>
      </c>
      <c r="P1783" s="25">
        <v>9.3699999999999992</v>
      </c>
      <c r="Q1783" s="25">
        <v>0.42</v>
      </c>
      <c r="R1783" s="25">
        <v>13.4</v>
      </c>
      <c r="S1783" s="36"/>
      <c r="T1783" s="51">
        <v>0.05</v>
      </c>
      <c r="U1783" s="42">
        <v>38.5</v>
      </c>
      <c r="V1783" s="42">
        <v>95.17</v>
      </c>
      <c r="W1783" s="42">
        <v>3.2799999999999999E-3</v>
      </c>
      <c r="X1783" s="42">
        <v>30</v>
      </c>
      <c r="Y1783" s="44">
        <v>0.61</v>
      </c>
      <c r="Z1783" s="87">
        <f t="shared" si="109"/>
        <v>3.8762982201617229</v>
      </c>
      <c r="AA1783" s="88">
        <f t="shared" si="110"/>
        <v>3.7944119988614684</v>
      </c>
      <c r="AB1783" s="90">
        <f t="shared" si="111"/>
        <v>1.0675181171253016E-2</v>
      </c>
      <c r="AC1783" s="19">
        <v>3.91</v>
      </c>
      <c r="AD1783" s="13">
        <v>3.79</v>
      </c>
      <c r="AE1783" s="95">
        <v>3.05</v>
      </c>
    </row>
    <row r="1784" spans="1:31" x14ac:dyDescent="0.35">
      <c r="A1784" s="2" t="s">
        <v>350</v>
      </c>
      <c r="B1784" s="9">
        <v>41023</v>
      </c>
      <c r="C1784" s="18">
        <v>2.38</v>
      </c>
      <c r="D1784" s="12">
        <v>5.93</v>
      </c>
      <c r="F1784" s="12">
        <v>2.6</v>
      </c>
      <c r="H1784" s="23">
        <f t="shared" si="108"/>
        <v>1.1748975549395291E-6</v>
      </c>
      <c r="I1784" s="32">
        <v>2E-3</v>
      </c>
      <c r="J1784" s="25">
        <v>0.01</v>
      </c>
      <c r="K1784" s="33"/>
      <c r="L1784" s="25">
        <v>46.1</v>
      </c>
      <c r="M1784" s="33"/>
      <c r="N1784" s="25">
        <v>0.04</v>
      </c>
      <c r="O1784" s="25">
        <v>10.8</v>
      </c>
      <c r="P1784" s="25">
        <v>11.1</v>
      </c>
      <c r="Q1784" s="25">
        <v>0.56000000000000005</v>
      </c>
      <c r="R1784" s="25">
        <v>12.1</v>
      </c>
      <c r="S1784" s="31">
        <v>89</v>
      </c>
      <c r="T1784" s="51">
        <v>0.02</v>
      </c>
      <c r="U1784" s="42">
        <v>39.4</v>
      </c>
      <c r="V1784" s="42">
        <v>117.31</v>
      </c>
      <c r="W1784" s="42">
        <v>3.2799999999999999E-3</v>
      </c>
      <c r="X1784" s="42">
        <v>23</v>
      </c>
      <c r="Y1784" s="44">
        <v>0.56999999999999995</v>
      </c>
      <c r="Z1784" s="87">
        <f t="shared" si="109"/>
        <v>4.0387316685895911</v>
      </c>
      <c r="AA1784" s="88">
        <f t="shared" si="110"/>
        <v>3.9318362304812742</v>
      </c>
      <c r="AB1784" s="90">
        <f t="shared" si="111"/>
        <v>1.341126999504989E-2</v>
      </c>
      <c r="AC1784" s="19">
        <v>4.0599999999999996</v>
      </c>
      <c r="AD1784" s="99">
        <v>3.93</v>
      </c>
      <c r="AE1784" s="95">
        <v>3.23</v>
      </c>
    </row>
    <row r="1785" spans="1:31" x14ac:dyDescent="0.35">
      <c r="A1785" s="2" t="s">
        <v>350</v>
      </c>
      <c r="B1785" s="9">
        <v>41379</v>
      </c>
      <c r="C1785" s="18">
        <v>2.2999999999999998</v>
      </c>
      <c r="D1785" s="12">
        <v>5.78</v>
      </c>
      <c r="F1785" s="12">
        <v>2.5</v>
      </c>
      <c r="H1785" s="23">
        <f t="shared" si="108"/>
        <v>1.6595869074375577E-6</v>
      </c>
      <c r="J1785" s="25">
        <v>0.01</v>
      </c>
      <c r="K1785" s="36"/>
      <c r="L1785" s="25">
        <v>46</v>
      </c>
      <c r="M1785" s="36"/>
      <c r="N1785" s="25">
        <v>0.02</v>
      </c>
      <c r="O1785" s="25">
        <v>11.8</v>
      </c>
      <c r="P1785" s="25">
        <v>11.7</v>
      </c>
      <c r="Q1785" s="25">
        <v>0.54</v>
      </c>
      <c r="R1785" s="25">
        <v>11.9</v>
      </c>
      <c r="S1785" s="29">
        <v>118</v>
      </c>
      <c r="T1785" s="51">
        <v>0.03</v>
      </c>
      <c r="U1785" s="42">
        <v>39.200000000000003</v>
      </c>
      <c r="V1785" s="42">
        <v>126.6</v>
      </c>
      <c r="W1785" s="42">
        <v>3.2799999999999999E-3</v>
      </c>
      <c r="X1785" s="42">
        <v>21</v>
      </c>
      <c r="Y1785" s="44">
        <v>0.59</v>
      </c>
      <c r="Z1785" s="87">
        <f t="shared" si="109"/>
        <v>4.0983138906023857</v>
      </c>
      <c r="AA1785" s="88">
        <f t="shared" si="110"/>
        <v>4.0414097092791925</v>
      </c>
      <c r="AB1785" s="90">
        <f t="shared" si="111"/>
        <v>6.9909230485444345E-3</v>
      </c>
      <c r="AC1785" s="19">
        <v>4.13</v>
      </c>
      <c r="AD1785" s="13">
        <v>4.04</v>
      </c>
      <c r="AE1785" s="94">
        <v>2.11</v>
      </c>
    </row>
    <row r="1786" spans="1:31" x14ac:dyDescent="0.35">
      <c r="A1786" s="2" t="s">
        <v>350</v>
      </c>
      <c r="B1786" s="9">
        <v>41792</v>
      </c>
      <c r="C1786" s="19">
        <v>2.6</v>
      </c>
      <c r="D1786" s="12">
        <v>5.76</v>
      </c>
      <c r="F1786" s="12">
        <v>2.2000000000000002</v>
      </c>
      <c r="H1786" s="23">
        <f t="shared" si="108"/>
        <v>1.7378008287493753E-6</v>
      </c>
      <c r="I1786" s="24">
        <v>0.02</v>
      </c>
      <c r="J1786" s="25">
        <v>0.01</v>
      </c>
      <c r="K1786" s="33"/>
      <c r="L1786" s="25">
        <v>44.5</v>
      </c>
      <c r="M1786" s="33"/>
      <c r="N1786" s="35"/>
      <c r="O1786" s="25">
        <v>10.8</v>
      </c>
      <c r="P1786" s="25">
        <v>10.3</v>
      </c>
      <c r="Q1786" s="25">
        <v>0.37</v>
      </c>
      <c r="R1786" s="25">
        <v>9.8000000000000007</v>
      </c>
      <c r="S1786" s="31">
        <v>45</v>
      </c>
      <c r="T1786" s="51">
        <v>0.03</v>
      </c>
      <c r="U1786" s="42">
        <v>33.4</v>
      </c>
      <c r="V1786" s="42">
        <v>115.09</v>
      </c>
      <c r="W1786" s="42">
        <v>3.2799999999999999E-3</v>
      </c>
      <c r="X1786" s="42">
        <v>36</v>
      </c>
      <c r="Y1786" s="44">
        <v>0.55000000000000004</v>
      </c>
      <c r="Z1786" s="87">
        <f t="shared" si="109"/>
        <v>3.7866843165669311</v>
      </c>
      <c r="AA1786" s="88">
        <f t="shared" si="110"/>
        <v>4.1181504287589883</v>
      </c>
      <c r="AB1786" s="90">
        <f t="shared" si="111"/>
        <v>-4.1932073581683806E-2</v>
      </c>
      <c r="AC1786" s="19">
        <v>3.81</v>
      </c>
      <c r="AD1786" s="99">
        <v>4.1100000000000003</v>
      </c>
      <c r="AE1786" s="95">
        <v>7.68</v>
      </c>
    </row>
    <row r="1787" spans="1:31" x14ac:dyDescent="0.35">
      <c r="A1787" s="2" t="s">
        <v>350</v>
      </c>
      <c r="B1787" s="9">
        <v>38839</v>
      </c>
      <c r="C1787" s="18">
        <v>2.0099999999999998</v>
      </c>
      <c r="D1787" s="12">
        <v>5.67</v>
      </c>
      <c r="F1787" s="12">
        <v>2</v>
      </c>
      <c r="H1787" s="23">
        <f t="shared" si="108"/>
        <v>2.1379620895022301E-6</v>
      </c>
      <c r="I1787" s="32">
        <v>0.13</v>
      </c>
      <c r="J1787" s="25">
        <v>0.01</v>
      </c>
      <c r="K1787" s="29">
        <v>0.2</v>
      </c>
      <c r="L1787" s="25">
        <v>52.7</v>
      </c>
      <c r="M1787" s="29">
        <v>0.4</v>
      </c>
      <c r="N1787" s="25">
        <v>0.01</v>
      </c>
      <c r="O1787" s="25">
        <v>8.5299999999999994</v>
      </c>
      <c r="P1787" s="25">
        <v>12.8</v>
      </c>
      <c r="Q1787" s="25">
        <v>0.5</v>
      </c>
      <c r="R1787" s="25">
        <v>16</v>
      </c>
      <c r="S1787" s="29">
        <v>62</v>
      </c>
      <c r="T1787" s="51">
        <v>0.02</v>
      </c>
      <c r="U1787" s="42">
        <v>31.6</v>
      </c>
      <c r="V1787" s="42">
        <v>132.93</v>
      </c>
      <c r="W1787" s="42">
        <v>5.2551999999999998E-3</v>
      </c>
      <c r="X1787" s="42">
        <v>45</v>
      </c>
      <c r="Y1787" s="44">
        <v>0.53</v>
      </c>
      <c r="Z1787" s="87">
        <f t="shared" si="109"/>
        <v>4.630491054248977</v>
      </c>
      <c r="AA1787" s="88">
        <f t="shared" si="110"/>
        <v>4.6020254403692364</v>
      </c>
      <c r="AB1787" s="90">
        <f t="shared" si="111"/>
        <v>3.083191229209678E-3</v>
      </c>
      <c r="AC1787" s="19">
        <v>4.5999999999999996</v>
      </c>
      <c r="AD1787" s="99">
        <v>4.5999999999999996</v>
      </c>
      <c r="AE1787" s="95">
        <v>0</v>
      </c>
    </row>
    <row r="1788" spans="1:31" x14ac:dyDescent="0.35">
      <c r="A1788" s="2" t="s">
        <v>350</v>
      </c>
      <c r="B1788" s="9">
        <v>40281</v>
      </c>
      <c r="C1788" s="18">
        <v>1.68</v>
      </c>
      <c r="D1788" s="12">
        <v>5.82</v>
      </c>
      <c r="F1788" s="12">
        <v>3.9</v>
      </c>
      <c r="H1788" s="23">
        <f t="shared" si="108"/>
        <v>1.5135612484362063E-6</v>
      </c>
      <c r="I1788" s="28"/>
      <c r="J1788" s="25">
        <v>0.01</v>
      </c>
      <c r="K1788" s="36"/>
      <c r="L1788" s="25">
        <v>55</v>
      </c>
      <c r="M1788" s="36"/>
      <c r="N1788" s="25">
        <v>0.01</v>
      </c>
      <c r="O1788" s="25">
        <v>12.9</v>
      </c>
      <c r="P1788" s="25">
        <v>13.9</v>
      </c>
      <c r="Q1788" s="25">
        <v>0.85</v>
      </c>
      <c r="R1788" s="25">
        <v>16.399999999999999</v>
      </c>
      <c r="S1788" s="29">
        <v>160</v>
      </c>
      <c r="T1788" s="51">
        <v>0.05</v>
      </c>
      <c r="U1788" s="42">
        <v>42.8</v>
      </c>
      <c r="V1788" s="42">
        <v>118.63</v>
      </c>
      <c r="W1788" s="42">
        <v>6.8999999999999999E-3</v>
      </c>
      <c r="X1788" s="42">
        <v>45</v>
      </c>
      <c r="Y1788" s="44">
        <v>0.65</v>
      </c>
      <c r="Z1788" s="87">
        <f t="shared" si="109"/>
        <v>4.9632082216658198</v>
      </c>
      <c r="AA1788" s="88">
        <f t="shared" si="110"/>
        <v>4.7255270216988414</v>
      </c>
      <c r="AB1788" s="90">
        <f t="shared" si="111"/>
        <v>2.4531705531922191E-2</v>
      </c>
      <c r="AC1788" s="19">
        <v>4.99</v>
      </c>
      <c r="AD1788" s="99">
        <v>4.7300000000000004</v>
      </c>
      <c r="AE1788" s="95">
        <v>5.37</v>
      </c>
    </row>
    <row r="1789" spans="1:31" x14ac:dyDescent="0.35">
      <c r="A1789" s="2" t="s">
        <v>350</v>
      </c>
      <c r="B1789" s="9">
        <v>34743</v>
      </c>
      <c r="C1789" s="18">
        <v>1.08</v>
      </c>
      <c r="D1789" s="12">
        <v>5.51</v>
      </c>
      <c r="F1789" s="12">
        <v>1.2</v>
      </c>
      <c r="H1789" s="23">
        <f t="shared" si="108"/>
        <v>3.0902954325135885E-6</v>
      </c>
      <c r="I1789" s="32">
        <v>0.02</v>
      </c>
      <c r="J1789" s="25">
        <v>0.02</v>
      </c>
      <c r="K1789" s="33"/>
      <c r="L1789" s="25">
        <v>48</v>
      </c>
      <c r="M1789" s="33"/>
      <c r="N1789" s="25">
        <v>0.01</v>
      </c>
      <c r="O1789" s="25">
        <v>6</v>
      </c>
      <c r="P1789" s="25">
        <v>15</v>
      </c>
      <c r="Q1789" s="25">
        <v>0.75</v>
      </c>
      <c r="R1789" s="25">
        <v>22</v>
      </c>
      <c r="S1789" s="34"/>
      <c r="T1789" s="51">
        <v>0.01</v>
      </c>
      <c r="U1789" s="42">
        <v>43.4</v>
      </c>
      <c r="V1789" s="42">
        <v>120.85</v>
      </c>
      <c r="W1789" s="42">
        <v>3.284E-3</v>
      </c>
      <c r="X1789" s="41">
        <v>64</v>
      </c>
      <c r="Y1789" s="44">
        <v>0.51</v>
      </c>
      <c r="Z1789" s="87">
        <f t="shared" si="109"/>
        <v>4.7706588077225565</v>
      </c>
      <c r="AA1789" s="88">
        <f t="shared" si="110"/>
        <v>5.1684483492676048</v>
      </c>
      <c r="AB1789" s="90">
        <f t="shared" si="111"/>
        <v>-4.0022663531229102E-2</v>
      </c>
    </row>
    <row r="1790" spans="1:31" x14ac:dyDescent="0.35">
      <c r="A1790" s="2" t="s">
        <v>350</v>
      </c>
      <c r="B1790" s="9">
        <v>37383</v>
      </c>
      <c r="C1790" s="18">
        <v>1.74</v>
      </c>
      <c r="D1790" s="12">
        <v>5.72</v>
      </c>
      <c r="F1790" s="12">
        <v>1.8</v>
      </c>
      <c r="H1790" s="23">
        <f t="shared" si="108"/>
        <v>1.9054607179632462E-6</v>
      </c>
      <c r="I1790" s="32">
        <v>0.01</v>
      </c>
      <c r="J1790" s="25">
        <v>0.01</v>
      </c>
      <c r="K1790" s="29">
        <v>0.2</v>
      </c>
      <c r="L1790" s="25">
        <v>42</v>
      </c>
      <c r="M1790" s="29">
        <v>0.3</v>
      </c>
      <c r="N1790" s="25">
        <v>0.01</v>
      </c>
      <c r="O1790" s="25">
        <v>6.79</v>
      </c>
      <c r="P1790" s="25">
        <v>9.7100000000000009</v>
      </c>
      <c r="Q1790" s="25">
        <v>0.3</v>
      </c>
      <c r="R1790" s="25">
        <v>16.3</v>
      </c>
      <c r="S1790" s="29">
        <v>47</v>
      </c>
      <c r="T1790" s="51">
        <v>0.03</v>
      </c>
      <c r="U1790" s="42">
        <v>36.700000000000003</v>
      </c>
      <c r="V1790" s="42">
        <v>107.79</v>
      </c>
      <c r="W1790" s="42">
        <v>3.2845000000000001E-3</v>
      </c>
      <c r="X1790" s="42">
        <v>35</v>
      </c>
      <c r="Y1790" s="44">
        <v>0.48</v>
      </c>
      <c r="Z1790" s="87">
        <f t="shared" si="109"/>
        <v>3.7902663001688381</v>
      </c>
      <c r="AA1790" s="88">
        <f t="shared" si="110"/>
        <v>3.9708997527086538</v>
      </c>
      <c r="AB1790" s="90">
        <f t="shared" si="111"/>
        <v>-2.3274009512120268E-2</v>
      </c>
      <c r="AE1790" s="96"/>
    </row>
    <row r="1791" spans="1:31" x14ac:dyDescent="0.35">
      <c r="A1791" s="2" t="s">
        <v>350</v>
      </c>
      <c r="B1791" s="9">
        <v>35142</v>
      </c>
      <c r="C1791" s="19">
        <v>3.26</v>
      </c>
      <c r="D1791" s="12">
        <v>5.75</v>
      </c>
      <c r="F1791" s="12">
        <v>1.1000000000000001</v>
      </c>
      <c r="H1791" s="23">
        <f t="shared" si="108"/>
        <v>1.7782794100389193E-6</v>
      </c>
      <c r="I1791" s="24">
        <v>0.13</v>
      </c>
      <c r="J1791" s="25">
        <v>0.01</v>
      </c>
      <c r="K1791" s="33"/>
      <c r="L1791" s="25">
        <v>47</v>
      </c>
      <c r="M1791" s="33"/>
      <c r="N1791" s="25">
        <v>0.03</v>
      </c>
      <c r="O1791" s="25">
        <v>5.8</v>
      </c>
      <c r="P1791" s="25">
        <v>16</v>
      </c>
      <c r="Q1791" s="25">
        <v>0.56999999999999995</v>
      </c>
      <c r="R1791" s="25">
        <v>21</v>
      </c>
      <c r="S1791" s="34"/>
      <c r="T1791" s="51">
        <v>0.01</v>
      </c>
      <c r="U1791" s="42">
        <v>42.25</v>
      </c>
      <c r="V1791" s="42">
        <v>137.09</v>
      </c>
      <c r="W1791" s="42">
        <v>3.284E-3</v>
      </c>
      <c r="X1791" s="42">
        <v>50</v>
      </c>
      <c r="Y1791" s="44">
        <v>0.48</v>
      </c>
      <c r="Z1791" s="87">
        <f t="shared" si="109"/>
        <v>4.7602550325684456</v>
      </c>
      <c r="AA1791" s="88">
        <f t="shared" si="110"/>
        <v>4.9815205307422676</v>
      </c>
      <c r="AB1791" s="90">
        <f t="shared" si="111"/>
        <v>-2.2713056437796395E-2</v>
      </c>
      <c r="AD1791" s="100"/>
      <c r="AE1791" s="96"/>
    </row>
    <row r="1792" spans="1:31" x14ac:dyDescent="0.35">
      <c r="A1792" s="2" t="s">
        <v>350</v>
      </c>
      <c r="B1792" s="9">
        <v>39938</v>
      </c>
      <c r="C1792" s="18">
        <v>2.37</v>
      </c>
      <c r="D1792" s="12">
        <v>5.75</v>
      </c>
      <c r="E1792" s="16"/>
      <c r="F1792" s="12">
        <v>2.2000000000000002</v>
      </c>
      <c r="H1792" s="23">
        <f t="shared" si="108"/>
        <v>1.7782794100389193E-6</v>
      </c>
      <c r="I1792" s="24">
        <v>0.09</v>
      </c>
      <c r="J1792" s="25">
        <v>0.01</v>
      </c>
      <c r="K1792" s="33"/>
      <c r="L1792" s="25">
        <v>52</v>
      </c>
      <c r="M1792" s="33"/>
      <c r="N1792" s="25">
        <v>0.01</v>
      </c>
      <c r="O1792" s="25">
        <v>11.5</v>
      </c>
      <c r="P1792" s="25">
        <v>13.9</v>
      </c>
      <c r="Q1792" s="25">
        <v>0.87</v>
      </c>
      <c r="R1792" s="25">
        <v>14.1</v>
      </c>
      <c r="S1792" s="31">
        <v>61</v>
      </c>
      <c r="T1792" s="51">
        <v>0.02</v>
      </c>
      <c r="U1792" s="42">
        <v>37.6</v>
      </c>
      <c r="V1792" s="42">
        <v>129.26</v>
      </c>
      <c r="W1792" s="42">
        <v>3.6099999999999999E-3</v>
      </c>
      <c r="X1792" s="42">
        <v>48</v>
      </c>
      <c r="Y1792" s="44">
        <v>0.61</v>
      </c>
      <c r="Z1792" s="87">
        <f t="shared" si="109"/>
        <v>4.6883942436910422</v>
      </c>
      <c r="AA1792" s="88">
        <f t="shared" si="110"/>
        <v>4.8323312814760744</v>
      </c>
      <c r="AB1792" s="90">
        <f t="shared" si="111"/>
        <v>-1.5118284568182181E-2</v>
      </c>
      <c r="AD1792" s="100"/>
      <c r="AE1792" s="95">
        <v>3.89</v>
      </c>
    </row>
    <row r="1793" spans="1:31" x14ac:dyDescent="0.35">
      <c r="A1793" s="2" t="s">
        <v>350</v>
      </c>
      <c r="B1793" s="9">
        <v>36270</v>
      </c>
      <c r="C1793" s="18">
        <v>1.8</v>
      </c>
      <c r="D1793" s="12">
        <v>5.87</v>
      </c>
      <c r="F1793" s="12">
        <v>1.5</v>
      </c>
      <c r="H1793" s="23">
        <f t="shared" si="108"/>
        <v>1.3489628825916527E-6</v>
      </c>
      <c r="I1793" s="24">
        <v>4.0000000000000001E-3</v>
      </c>
      <c r="J1793" s="25">
        <v>0.01</v>
      </c>
      <c r="K1793" s="36"/>
      <c r="L1793" s="27">
        <v>41</v>
      </c>
      <c r="M1793" s="36"/>
      <c r="N1793" s="27">
        <v>5.0000000000000001E-3</v>
      </c>
      <c r="O1793" s="27">
        <v>6.2</v>
      </c>
      <c r="P1793" s="27">
        <v>13</v>
      </c>
      <c r="Q1793" s="27">
        <v>0.59</v>
      </c>
      <c r="R1793" s="27">
        <v>20</v>
      </c>
      <c r="S1793" s="36"/>
      <c r="T1793" s="51">
        <v>0.01</v>
      </c>
      <c r="U1793" s="42">
        <v>36.5</v>
      </c>
      <c r="V1793" s="42">
        <v>129.31</v>
      </c>
      <c r="W1793" s="42">
        <v>3.284E-3</v>
      </c>
      <c r="X1793" s="42">
        <v>35</v>
      </c>
      <c r="Y1793" s="44">
        <v>0.46</v>
      </c>
      <c r="Z1793" s="87">
        <f t="shared" si="109"/>
        <v>4.1665968342502167</v>
      </c>
      <c r="AA1793" s="88">
        <f t="shared" si="110"/>
        <v>4.293201106890324</v>
      </c>
      <c r="AB1793" s="90">
        <f t="shared" si="111"/>
        <v>-1.4965401481331205E-2</v>
      </c>
    </row>
    <row r="1794" spans="1:31" x14ac:dyDescent="0.35">
      <c r="A1794" s="2" t="s">
        <v>350</v>
      </c>
      <c r="B1794" s="9">
        <v>39190</v>
      </c>
      <c r="C1794" s="18">
        <v>1.95</v>
      </c>
      <c r="D1794" s="12">
        <v>5.84</v>
      </c>
      <c r="F1794" s="12">
        <v>2.1</v>
      </c>
      <c r="H1794" s="23">
        <f t="shared" si="108"/>
        <v>1.445439770745926E-6</v>
      </c>
      <c r="I1794" s="28"/>
      <c r="J1794" s="25">
        <v>0.01</v>
      </c>
      <c r="K1794" s="36"/>
      <c r="L1794" s="25">
        <v>51.4</v>
      </c>
      <c r="M1794" s="36"/>
      <c r="N1794" s="25">
        <v>0.02</v>
      </c>
      <c r="O1794" s="25">
        <v>9.5299999999999994</v>
      </c>
      <c r="P1794" s="25">
        <v>11.9</v>
      </c>
      <c r="Q1794" s="25">
        <v>0.59</v>
      </c>
      <c r="R1794" s="25">
        <v>13.7</v>
      </c>
      <c r="S1794" s="36"/>
      <c r="T1794" s="51">
        <v>0.03</v>
      </c>
      <c r="U1794" s="42">
        <v>33.299999999999997</v>
      </c>
      <c r="V1794" s="42">
        <v>133.24</v>
      </c>
      <c r="W1794" s="42">
        <v>3.2799999999999999E-3</v>
      </c>
      <c r="X1794" s="42">
        <v>38</v>
      </c>
      <c r="Y1794" s="44">
        <v>0.59</v>
      </c>
      <c r="Z1794" s="87">
        <f t="shared" si="109"/>
        <v>4.4062877007023005</v>
      </c>
      <c r="AA1794" s="88">
        <f t="shared" si="110"/>
        <v>4.5052280383216008</v>
      </c>
      <c r="AB1794" s="90">
        <f t="shared" si="111"/>
        <v>-1.1102526272386686E-2</v>
      </c>
    </row>
    <row r="1795" spans="1:31" x14ac:dyDescent="0.35">
      <c r="A1795" s="2" t="s">
        <v>350</v>
      </c>
      <c r="B1795" s="9">
        <v>37207</v>
      </c>
      <c r="C1795" s="18">
        <v>1.88</v>
      </c>
      <c r="D1795" s="12">
        <v>5.62</v>
      </c>
      <c r="F1795" s="12">
        <v>1.2</v>
      </c>
      <c r="H1795" s="23">
        <f t="shared" si="108"/>
        <v>2.3988329190194872E-6</v>
      </c>
      <c r="I1795" s="24">
        <v>0.12</v>
      </c>
      <c r="J1795" s="25">
        <v>0.01</v>
      </c>
      <c r="K1795" s="29">
        <v>0.2</v>
      </c>
      <c r="L1795" s="25">
        <v>43.4</v>
      </c>
      <c r="M1795" s="29">
        <v>0.8</v>
      </c>
      <c r="N1795" s="25">
        <v>0.01</v>
      </c>
      <c r="O1795" s="25">
        <v>6.67</v>
      </c>
      <c r="P1795" s="25">
        <v>10.199999999999999</v>
      </c>
      <c r="Q1795" s="25">
        <v>0.25</v>
      </c>
      <c r="R1795" s="25">
        <v>17.3</v>
      </c>
      <c r="S1795" s="29">
        <v>31</v>
      </c>
      <c r="T1795" s="51">
        <v>0.03</v>
      </c>
      <c r="U1795" s="42">
        <v>34.9</v>
      </c>
      <c r="V1795" s="42">
        <v>108.67</v>
      </c>
      <c r="W1795" s="42">
        <v>3.2799999999999999E-3</v>
      </c>
      <c r="X1795" s="42">
        <v>39</v>
      </c>
      <c r="Y1795" s="44">
        <v>0.45</v>
      </c>
      <c r="Z1795" s="87">
        <f t="shared" si="109"/>
        <v>3.9512789354814402</v>
      </c>
      <c r="AA1795" s="88">
        <f t="shared" si="110"/>
        <v>4.0304555059394813</v>
      </c>
      <c r="AB1795" s="90">
        <f t="shared" si="111"/>
        <v>-9.9197199605084857E-3</v>
      </c>
    </row>
    <row r="1796" spans="1:31" x14ac:dyDescent="0.35">
      <c r="A1796" s="2" t="s">
        <v>350</v>
      </c>
      <c r="B1796" s="9">
        <v>35878</v>
      </c>
      <c r="C1796" s="18">
        <v>1.68</v>
      </c>
      <c r="D1796" s="12">
        <v>5.86</v>
      </c>
      <c r="F1796" s="12">
        <v>1.4</v>
      </c>
      <c r="H1796" s="23">
        <f t="shared" ref="H1796:H1859" si="112">10^-(D1796)</f>
        <v>1.3803842646028812E-6</v>
      </c>
      <c r="I1796" s="28"/>
      <c r="J1796" s="25">
        <v>0.01</v>
      </c>
      <c r="K1796" s="33"/>
      <c r="L1796" s="25">
        <v>41</v>
      </c>
      <c r="M1796" s="33"/>
      <c r="N1796" s="25">
        <v>0.01</v>
      </c>
      <c r="O1796" s="25">
        <v>5.6</v>
      </c>
      <c r="P1796" s="25">
        <v>13</v>
      </c>
      <c r="Q1796" s="25">
        <v>0.59</v>
      </c>
      <c r="R1796" s="25">
        <v>21</v>
      </c>
      <c r="S1796" s="34"/>
      <c r="T1796" s="51">
        <v>0.02</v>
      </c>
      <c r="U1796" s="42">
        <v>40.5</v>
      </c>
      <c r="V1796" s="42">
        <v>113.45</v>
      </c>
      <c r="W1796" s="42">
        <v>3.6124E-3</v>
      </c>
      <c r="X1796" s="42">
        <v>38</v>
      </c>
      <c r="Y1796" s="44">
        <v>0.48</v>
      </c>
      <c r="Z1796" s="87">
        <f t="shared" ref="Z1796:Z1859" si="113">(H1796/H$3)+(I1796/I$3*3)+(J1796/J$3)+(L1796/L$3*2)+(N1796/N$3*2)+(O1796/O$3)+(P1796/P$3*2)+(Q1796/Q$3*2)+(R1796/R$3)</f>
        <v>4.1944830469361198</v>
      </c>
      <c r="AA1796" s="88">
        <f t="shared" ref="AA1796:AA1859" si="114">(T1796/T$3*3)+(U1796/U$3*2)+(V1796/V$3)+(W1796/W$3)+(X1796/X$3)+Y1796</f>
        <v>4.2256165314877769</v>
      </c>
      <c r="AB1796" s="90">
        <f t="shared" ref="AB1796:AB1859" si="115">(Z1796-AA1796)/(Z1796+AA1796)</f>
        <v>-3.6975197575376856E-3</v>
      </c>
      <c r="AD1796" s="100"/>
      <c r="AE1796" s="96"/>
    </row>
    <row r="1797" spans="1:31" x14ac:dyDescent="0.35">
      <c r="A1797" s="2" t="s">
        <v>350</v>
      </c>
      <c r="B1797" s="9">
        <v>38272</v>
      </c>
      <c r="C1797" s="18">
        <v>2.4300000000000002</v>
      </c>
      <c r="D1797" s="12">
        <v>5.38</v>
      </c>
      <c r="F1797" s="12">
        <v>1.7</v>
      </c>
      <c r="H1797" s="23">
        <f t="shared" si="112"/>
        <v>4.168693834703354E-6</v>
      </c>
      <c r="I1797" s="32">
        <v>0.03</v>
      </c>
      <c r="J1797" s="25">
        <v>0.01</v>
      </c>
      <c r="K1797" s="29">
        <v>0.2</v>
      </c>
      <c r="L1797" s="25">
        <v>48.2</v>
      </c>
      <c r="M1797" s="29">
        <v>0.7</v>
      </c>
      <c r="N1797" s="25">
        <v>0.01</v>
      </c>
      <c r="O1797" s="25">
        <v>9.58</v>
      </c>
      <c r="P1797" s="25">
        <v>11.4</v>
      </c>
      <c r="Q1797" s="25">
        <v>0.4</v>
      </c>
      <c r="R1797" s="25">
        <v>15.7</v>
      </c>
      <c r="S1797" s="29">
        <v>35.6</v>
      </c>
      <c r="T1797" s="51">
        <v>0.02</v>
      </c>
      <c r="U1797" s="42">
        <v>29</v>
      </c>
      <c r="V1797" s="42">
        <v>122.62</v>
      </c>
      <c r="W1797" s="42">
        <v>3.2845000000000001E-3</v>
      </c>
      <c r="X1797" s="42">
        <v>44</v>
      </c>
      <c r="Y1797" s="44">
        <v>0.48</v>
      </c>
      <c r="Z1797" s="87">
        <f t="shared" si="113"/>
        <v>4.2898086336367474</v>
      </c>
      <c r="AA1797" s="88">
        <f t="shared" si="114"/>
        <v>4.3033563328559268</v>
      </c>
      <c r="AB1797" s="90">
        <f t="shared" si="115"/>
        <v>-1.576566872858366E-3</v>
      </c>
      <c r="AD1797" s="100"/>
      <c r="AE1797" s="96"/>
    </row>
    <row r="1798" spans="1:31" x14ac:dyDescent="0.35">
      <c r="A1798" s="2" t="s">
        <v>350</v>
      </c>
      <c r="B1798" s="9">
        <v>37944</v>
      </c>
      <c r="C1798" s="18">
        <v>3.16</v>
      </c>
      <c r="D1798" s="12">
        <v>5.79</v>
      </c>
      <c r="E1798" s="16"/>
      <c r="F1798" s="12">
        <v>1.5</v>
      </c>
      <c r="H1798" s="23">
        <f t="shared" si="112"/>
        <v>1.6218100973589276E-6</v>
      </c>
      <c r="I1798" s="28"/>
      <c r="J1798" s="25">
        <v>0.01</v>
      </c>
      <c r="K1798" s="29">
        <v>0.2</v>
      </c>
      <c r="L1798" s="25">
        <v>42.2</v>
      </c>
      <c r="M1798" s="29">
        <v>0.6</v>
      </c>
      <c r="N1798" s="25">
        <v>0.01</v>
      </c>
      <c r="O1798" s="25">
        <v>8.84</v>
      </c>
      <c r="P1798" s="25">
        <v>9.24</v>
      </c>
      <c r="Q1798" s="25">
        <v>0.3</v>
      </c>
      <c r="R1798" s="25">
        <v>15.5</v>
      </c>
      <c r="S1798" s="29">
        <v>33</v>
      </c>
      <c r="T1798" s="51">
        <v>0.03</v>
      </c>
      <c r="U1798" s="42">
        <v>37</v>
      </c>
      <c r="V1798" s="42">
        <v>86.18</v>
      </c>
      <c r="W1798" s="42">
        <v>3.2845000000000001E-3</v>
      </c>
      <c r="X1798" s="42">
        <v>38</v>
      </c>
      <c r="Y1798" s="44">
        <v>0.55000000000000004</v>
      </c>
      <c r="Z1798" s="87">
        <f t="shared" si="113"/>
        <v>3.7780988359062415</v>
      </c>
      <c r="AA1798" s="88">
        <f t="shared" si="114"/>
        <v>3.783223045773398</v>
      </c>
      <c r="AB1798" s="90">
        <f t="shared" si="115"/>
        <v>-6.776870429986481E-4</v>
      </c>
      <c r="AD1798" s="100"/>
      <c r="AE1798" s="96"/>
    </row>
    <row r="1799" spans="1:31" x14ac:dyDescent="0.35">
      <c r="A1799" s="2" t="s">
        <v>350</v>
      </c>
      <c r="B1799" s="9">
        <v>38694</v>
      </c>
      <c r="C1799" s="19">
        <v>2.81</v>
      </c>
      <c r="D1799" s="12">
        <v>5.62</v>
      </c>
      <c r="F1799" s="12">
        <v>1.4</v>
      </c>
      <c r="H1799" s="23">
        <f t="shared" si="112"/>
        <v>2.3988329190194872E-6</v>
      </c>
      <c r="I1799" s="24">
        <v>0.03</v>
      </c>
      <c r="J1799" s="25">
        <v>0.01</v>
      </c>
      <c r="K1799" s="29">
        <v>0.2</v>
      </c>
      <c r="L1799" s="25">
        <v>54.1</v>
      </c>
      <c r="M1799" s="29">
        <v>0.3</v>
      </c>
      <c r="N1799" s="25">
        <v>0.01</v>
      </c>
      <c r="O1799" s="25">
        <v>9.32</v>
      </c>
      <c r="P1799" s="25">
        <v>12.1</v>
      </c>
      <c r="Q1799" s="25">
        <v>0.49</v>
      </c>
      <c r="R1799" s="25">
        <v>15.6</v>
      </c>
      <c r="S1799" s="29">
        <v>41</v>
      </c>
      <c r="T1799" s="50">
        <v>0.03</v>
      </c>
      <c r="U1799" s="42">
        <v>29.6</v>
      </c>
      <c r="V1799" s="42">
        <v>135.5</v>
      </c>
      <c r="W1799" s="42">
        <v>3.3E-3</v>
      </c>
      <c r="X1799" s="42">
        <v>45</v>
      </c>
      <c r="Y1799" s="44">
        <v>0.55000000000000004</v>
      </c>
      <c r="Z1799" s="87">
        <f t="shared" si="113"/>
        <v>4.6340844785577842</v>
      </c>
      <c r="AA1799" s="88">
        <f t="shared" si="114"/>
        <v>4.6221141312932312</v>
      </c>
      <c r="AB1799" s="90">
        <f t="shared" si="115"/>
        <v>1.2932249802649382E-3</v>
      </c>
      <c r="AD1799" s="100"/>
      <c r="AE1799" s="96"/>
    </row>
    <row r="1800" spans="1:31" x14ac:dyDescent="0.35">
      <c r="A1800" s="2" t="s">
        <v>350</v>
      </c>
      <c r="B1800" s="9">
        <v>36109</v>
      </c>
      <c r="C1800" s="18">
        <v>1.22</v>
      </c>
      <c r="D1800" s="12">
        <v>5.78</v>
      </c>
      <c r="F1800" s="12">
        <v>1.7</v>
      </c>
      <c r="H1800" s="23">
        <f t="shared" si="112"/>
        <v>1.6595869074375577E-6</v>
      </c>
      <c r="I1800" s="28"/>
      <c r="J1800" s="25">
        <v>0.01</v>
      </c>
      <c r="K1800" s="36"/>
      <c r="L1800" s="25">
        <v>40</v>
      </c>
      <c r="M1800" s="36"/>
      <c r="N1800" s="25">
        <v>0.01</v>
      </c>
      <c r="O1800" s="25">
        <v>6.2</v>
      </c>
      <c r="P1800" s="25">
        <v>12</v>
      </c>
      <c r="Q1800" s="25">
        <v>0.42</v>
      </c>
      <c r="R1800" s="25">
        <v>20</v>
      </c>
      <c r="S1800" s="36"/>
      <c r="T1800" s="51">
        <v>0.02</v>
      </c>
      <c r="U1800" s="42">
        <v>47.4</v>
      </c>
      <c r="V1800" s="42">
        <v>99.12</v>
      </c>
      <c r="W1800" s="42">
        <v>3.284E-3</v>
      </c>
      <c r="X1800" s="42">
        <v>31</v>
      </c>
      <c r="Y1800" s="44">
        <v>0.55000000000000004</v>
      </c>
      <c r="Z1800" s="87">
        <f t="shared" si="113"/>
        <v>4.0279719825420441</v>
      </c>
      <c r="AA1800" s="88">
        <f t="shared" si="114"/>
        <v>4.0106644057888117</v>
      </c>
      <c r="AB1800" s="90">
        <f t="shared" si="115"/>
        <v>2.1530488402680716E-3</v>
      </c>
      <c r="AD1800" s="100"/>
      <c r="AE1800" s="96"/>
    </row>
    <row r="1801" spans="1:31" x14ac:dyDescent="0.35">
      <c r="A1801" s="2" t="s">
        <v>350</v>
      </c>
      <c r="B1801" s="9">
        <v>39594</v>
      </c>
      <c r="C1801" s="18">
        <v>2.33</v>
      </c>
      <c r="D1801" s="12">
        <v>5.0599999999999996</v>
      </c>
      <c r="F1801" s="12">
        <v>2.5</v>
      </c>
      <c r="H1801" s="23">
        <f t="shared" si="112"/>
        <v>8.7096358995608107E-6</v>
      </c>
      <c r="I1801" s="32">
        <v>6.0000000000000001E-3</v>
      </c>
      <c r="J1801" s="25">
        <v>0.01</v>
      </c>
      <c r="K1801" s="30">
        <v>0.2</v>
      </c>
      <c r="L1801" s="25">
        <v>52.8</v>
      </c>
      <c r="M1801" s="30">
        <v>0.6</v>
      </c>
      <c r="N1801" s="25">
        <v>8.9999999999999993E-3</v>
      </c>
      <c r="O1801" s="25">
        <v>10.5</v>
      </c>
      <c r="P1801" s="25">
        <v>13.3</v>
      </c>
      <c r="Q1801" s="25">
        <v>0.79</v>
      </c>
      <c r="R1801" s="25">
        <v>13.2</v>
      </c>
      <c r="S1801" s="31">
        <v>52</v>
      </c>
      <c r="T1801" s="51">
        <v>0.02</v>
      </c>
      <c r="U1801" s="42">
        <v>37.799999999999997</v>
      </c>
      <c r="V1801" s="42">
        <v>120.4</v>
      </c>
      <c r="W1801" s="42">
        <v>3.2799999999999999E-3</v>
      </c>
      <c r="X1801" s="42">
        <v>44</v>
      </c>
      <c r="Y1801" s="44">
        <v>0.6</v>
      </c>
      <c r="Z1801" s="87">
        <f t="shared" si="113"/>
        <v>4.6019476992657564</v>
      </c>
      <c r="AA1801" s="88">
        <f t="shared" si="114"/>
        <v>4.5707495335990957</v>
      </c>
      <c r="AB1801" s="90">
        <f t="shared" si="115"/>
        <v>3.4011986741348857E-3</v>
      </c>
      <c r="AD1801" s="100"/>
      <c r="AE1801" s="95">
        <v>7.0000000000000007E-2</v>
      </c>
    </row>
    <row r="1802" spans="1:31" x14ac:dyDescent="0.35">
      <c r="A1802" s="2" t="s">
        <v>350</v>
      </c>
      <c r="B1802" s="9">
        <v>36488</v>
      </c>
      <c r="C1802" s="18">
        <v>3.04</v>
      </c>
      <c r="D1802" s="12">
        <v>5.72</v>
      </c>
      <c r="F1802" s="12">
        <v>1.1000000000000001</v>
      </c>
      <c r="H1802" s="23">
        <f t="shared" si="112"/>
        <v>1.9054607179632462E-6</v>
      </c>
      <c r="I1802" s="32">
        <v>0.04</v>
      </c>
      <c r="J1802" s="25">
        <v>0.01</v>
      </c>
      <c r="K1802" s="33"/>
      <c r="L1802" s="25">
        <v>38</v>
      </c>
      <c r="M1802" s="33"/>
      <c r="N1802" s="25">
        <v>0.01</v>
      </c>
      <c r="O1802" s="25">
        <v>11</v>
      </c>
      <c r="P1802" s="25">
        <v>7.7</v>
      </c>
      <c r="Q1802" s="25">
        <v>0.26</v>
      </c>
      <c r="R1802" s="25">
        <v>37</v>
      </c>
      <c r="S1802" s="34"/>
      <c r="T1802" s="51">
        <v>0.01</v>
      </c>
      <c r="U1802" s="42">
        <v>36.6</v>
      </c>
      <c r="V1802" s="42">
        <v>130.06</v>
      </c>
      <c r="W1802" s="42">
        <v>3.284E-3</v>
      </c>
      <c r="X1802" s="42">
        <v>36</v>
      </c>
      <c r="Y1802" s="44">
        <v>0.48</v>
      </c>
      <c r="Z1802" s="87">
        <f t="shared" si="113"/>
        <v>4.4352452332090664</v>
      </c>
      <c r="AA1802" s="88">
        <f t="shared" si="114"/>
        <v>4.3555884411377122</v>
      </c>
      <c r="AB1802" s="90">
        <f t="shared" si="115"/>
        <v>9.0613467416414632E-3</v>
      </c>
      <c r="AE1802" s="96"/>
    </row>
    <row r="1803" spans="1:31" x14ac:dyDescent="0.35">
      <c r="A1803" s="2" t="s">
        <v>350</v>
      </c>
      <c r="B1803" s="9">
        <v>38481</v>
      </c>
      <c r="C1803" s="18">
        <v>2.13</v>
      </c>
      <c r="D1803" s="12">
        <v>5.73</v>
      </c>
      <c r="F1803" s="12">
        <v>2.4</v>
      </c>
      <c r="H1803" s="23">
        <f t="shared" si="112"/>
        <v>1.8620871366628635E-6</v>
      </c>
      <c r="I1803" s="32">
        <v>0.09</v>
      </c>
      <c r="J1803" s="25">
        <v>0.01</v>
      </c>
      <c r="K1803" s="29">
        <v>0.2</v>
      </c>
      <c r="L1803" s="25">
        <v>50.8</v>
      </c>
      <c r="M1803" s="29">
        <v>0.4</v>
      </c>
      <c r="N1803" s="25">
        <v>0.02</v>
      </c>
      <c r="O1803" s="25">
        <v>9.2200000000000006</v>
      </c>
      <c r="P1803" s="25">
        <v>11.9</v>
      </c>
      <c r="Q1803" s="25">
        <v>0.43</v>
      </c>
      <c r="R1803" s="25">
        <v>17</v>
      </c>
      <c r="S1803" s="29">
        <v>44</v>
      </c>
      <c r="T1803" s="51">
        <v>0.03</v>
      </c>
      <c r="U1803" s="42">
        <v>33.799999999999997</v>
      </c>
      <c r="V1803" s="42">
        <v>115.36</v>
      </c>
      <c r="W1803" s="42">
        <v>4.5982999999999996E-3</v>
      </c>
      <c r="X1803" s="42">
        <v>44</v>
      </c>
      <c r="Y1803" s="44">
        <v>0.59</v>
      </c>
      <c r="Z1803" s="87">
        <f t="shared" si="113"/>
        <v>4.5161431557399876</v>
      </c>
      <c r="AA1803" s="88">
        <f t="shared" si="114"/>
        <v>4.3965311452231175</v>
      </c>
      <c r="AB1803" s="90">
        <f t="shared" si="115"/>
        <v>1.3420439979944607E-2</v>
      </c>
    </row>
    <row r="1804" spans="1:31" x14ac:dyDescent="0.35">
      <c r="A1804" s="2" t="s">
        <v>350</v>
      </c>
      <c r="B1804" s="9">
        <v>37720</v>
      </c>
      <c r="C1804" s="19">
        <v>1.78</v>
      </c>
      <c r="D1804" s="12">
        <v>5.49</v>
      </c>
      <c r="F1804" s="12">
        <v>1.9</v>
      </c>
      <c r="H1804" s="23">
        <f t="shared" si="112"/>
        <v>3.2359365692962801E-6</v>
      </c>
      <c r="I1804" s="24">
        <v>4.0000000000000001E-3</v>
      </c>
      <c r="J1804" s="25">
        <v>0.01</v>
      </c>
      <c r="K1804" s="30">
        <v>0.2</v>
      </c>
      <c r="L1804" s="25">
        <v>43.2</v>
      </c>
      <c r="M1804" s="30">
        <v>0.5</v>
      </c>
      <c r="N1804" s="25">
        <v>0.01</v>
      </c>
      <c r="O1804" s="25">
        <v>7.35</v>
      </c>
      <c r="P1804" s="25">
        <v>9.9499999999999993</v>
      </c>
      <c r="Q1804" s="25">
        <v>0.35</v>
      </c>
      <c r="R1804" s="25">
        <v>15.6</v>
      </c>
      <c r="S1804" s="31">
        <v>38</v>
      </c>
      <c r="T1804" s="51">
        <v>0.03</v>
      </c>
      <c r="U1804" s="42">
        <v>33.6</v>
      </c>
      <c r="V1804" s="42">
        <v>97.03</v>
      </c>
      <c r="W1804" s="42">
        <v>3.6099999999999999E-3</v>
      </c>
      <c r="X1804" s="42">
        <v>33</v>
      </c>
      <c r="Y1804" s="44">
        <v>0.52</v>
      </c>
      <c r="Z1804" s="87">
        <f t="shared" si="113"/>
        <v>3.8549200674433322</v>
      </c>
      <c r="AA1804" s="88">
        <f t="shared" si="114"/>
        <v>3.7164046766447636</v>
      </c>
      <c r="AB1804" s="90">
        <f t="shared" si="115"/>
        <v>1.8294736453713108E-2</v>
      </c>
      <c r="AD1804" s="100"/>
      <c r="AE1804" s="96"/>
    </row>
    <row r="1805" spans="1:31" x14ac:dyDescent="0.35">
      <c r="A1805" s="2" t="s">
        <v>350</v>
      </c>
      <c r="B1805" s="9">
        <v>38110</v>
      </c>
      <c r="C1805" s="18">
        <v>2.29</v>
      </c>
      <c r="D1805" s="12">
        <v>5.5</v>
      </c>
      <c r="F1805" s="12">
        <v>2.5</v>
      </c>
      <c r="H1805" s="23">
        <f t="shared" si="112"/>
        <v>3.1622776601683767E-6</v>
      </c>
      <c r="J1805" s="25">
        <v>0.01</v>
      </c>
      <c r="K1805" s="30">
        <v>0.2</v>
      </c>
      <c r="L1805" s="25">
        <v>49.4</v>
      </c>
      <c r="M1805" s="30">
        <v>1.6</v>
      </c>
      <c r="N1805" s="25">
        <v>0.01</v>
      </c>
      <c r="O1805" s="25">
        <v>8.8000000000000007</v>
      </c>
      <c r="P1805" s="25">
        <v>11.4</v>
      </c>
      <c r="Q1805" s="25">
        <v>0.38</v>
      </c>
      <c r="R1805" s="25">
        <v>16</v>
      </c>
      <c r="S1805" s="31">
        <v>45</v>
      </c>
      <c r="T1805" s="51">
        <v>0.03</v>
      </c>
      <c r="U1805" s="42">
        <v>35.4</v>
      </c>
      <c r="V1805" s="42">
        <v>108.5</v>
      </c>
      <c r="W1805" s="42">
        <v>4.5982999999999996E-3</v>
      </c>
      <c r="X1805" s="42">
        <v>42</v>
      </c>
      <c r="Y1805" s="44">
        <v>0.49</v>
      </c>
      <c r="Z1805" s="87">
        <f t="shared" si="113"/>
        <v>4.3387242981601597</v>
      </c>
      <c r="AA1805" s="88">
        <f t="shared" si="114"/>
        <v>4.1627775399987392</v>
      </c>
      <c r="AB1805" s="90">
        <f t="shared" si="115"/>
        <v>2.069596190307051E-2</v>
      </c>
      <c r="AD1805" s="100"/>
      <c r="AE1805" s="96"/>
    </row>
    <row r="1806" spans="1:31" x14ac:dyDescent="0.35">
      <c r="A1806" s="2" t="s">
        <v>350</v>
      </c>
      <c r="B1806" s="9">
        <v>37055</v>
      </c>
      <c r="C1806" s="18">
        <v>2.5</v>
      </c>
      <c r="D1806" s="12">
        <v>5.91</v>
      </c>
      <c r="F1806" s="12">
        <v>1.2</v>
      </c>
      <c r="H1806" s="23">
        <f t="shared" si="112"/>
        <v>1.230268770812379E-6</v>
      </c>
      <c r="I1806" s="28"/>
      <c r="J1806" s="25">
        <v>0.01</v>
      </c>
      <c r="K1806" s="33"/>
      <c r="L1806" s="25">
        <v>50.4</v>
      </c>
      <c r="M1806" s="33"/>
      <c r="N1806" s="25">
        <v>2E-3</v>
      </c>
      <c r="O1806" s="25">
        <v>7.51</v>
      </c>
      <c r="P1806" s="25">
        <v>11.8</v>
      </c>
      <c r="Q1806" s="25">
        <v>0.31</v>
      </c>
      <c r="R1806" s="25">
        <v>19.2</v>
      </c>
      <c r="S1806" s="34"/>
      <c r="T1806" s="51">
        <v>0.04</v>
      </c>
      <c r="U1806" s="42">
        <v>34.299999999999997</v>
      </c>
      <c r="V1806" s="42">
        <v>124.43</v>
      </c>
      <c r="W1806" s="42">
        <v>3.6129500000000002E-3</v>
      </c>
      <c r="X1806" s="42">
        <v>38</v>
      </c>
      <c r="Y1806" s="44">
        <v>0.43</v>
      </c>
      <c r="Z1806" s="87">
        <f t="shared" si="113"/>
        <v>4.5248947430919699</v>
      </c>
      <c r="AA1806" s="88">
        <f t="shared" si="114"/>
        <v>4.2242725448294989</v>
      </c>
      <c r="AB1806" s="90">
        <f t="shared" si="115"/>
        <v>3.4360092608754944E-2</v>
      </c>
      <c r="AD1806" s="100"/>
      <c r="AE1806" s="96"/>
    </row>
    <row r="1807" spans="1:31" x14ac:dyDescent="0.35">
      <c r="A1807" s="2" t="s">
        <v>350</v>
      </c>
      <c r="B1807" s="9">
        <v>35536</v>
      </c>
      <c r="C1807" s="18">
        <v>2.5499999999999998</v>
      </c>
      <c r="D1807" s="12">
        <v>5.75</v>
      </c>
      <c r="F1807" s="12">
        <v>1.7</v>
      </c>
      <c r="H1807" s="23">
        <f t="shared" si="112"/>
        <v>1.7782794100389193E-6</v>
      </c>
      <c r="I1807" s="28"/>
      <c r="J1807" s="25">
        <v>0.01</v>
      </c>
      <c r="K1807" s="33"/>
      <c r="L1807" s="25">
        <v>50</v>
      </c>
      <c r="M1807" s="33"/>
      <c r="N1807" s="25">
        <v>0.01</v>
      </c>
      <c r="O1807" s="25">
        <v>6</v>
      </c>
      <c r="P1807" s="25">
        <v>16</v>
      </c>
      <c r="Q1807" s="25">
        <v>0.7</v>
      </c>
      <c r="R1807" s="25">
        <v>24</v>
      </c>
      <c r="S1807" s="34"/>
      <c r="T1807" s="51">
        <v>0.01</v>
      </c>
      <c r="U1807" s="42">
        <v>47.7</v>
      </c>
      <c r="V1807" s="42">
        <v>112.88</v>
      </c>
      <c r="W1807" s="42">
        <v>3.284E-3</v>
      </c>
      <c r="X1807" s="42">
        <v>51</v>
      </c>
      <c r="Y1807" s="44">
        <v>0.43</v>
      </c>
      <c r="Z1807" s="87">
        <f t="shared" si="113"/>
        <v>5.0351233182376971</v>
      </c>
      <c r="AA1807" s="88">
        <f t="shared" si="114"/>
        <v>4.6827043406777467</v>
      </c>
      <c r="AB1807" s="90">
        <f t="shared" si="115"/>
        <v>3.6265201434873162E-2</v>
      </c>
      <c r="AD1807" s="100"/>
      <c r="AE1807" s="96"/>
    </row>
    <row r="1808" spans="1:31" x14ac:dyDescent="0.35">
      <c r="A1808" s="2" t="s">
        <v>103</v>
      </c>
      <c r="B1808" s="9">
        <v>42243</v>
      </c>
      <c r="C1808" s="18">
        <v>15.26</v>
      </c>
      <c r="D1808" s="12">
        <v>7.16</v>
      </c>
      <c r="F1808" s="12">
        <v>3</v>
      </c>
      <c r="H1808" s="23">
        <f t="shared" si="112"/>
        <v>6.9183097091893466E-8</v>
      </c>
      <c r="I1808" s="32">
        <v>4.0000000000000001E-3</v>
      </c>
      <c r="J1808" s="25">
        <v>0.4</v>
      </c>
      <c r="K1808" s="29">
        <v>0.2</v>
      </c>
      <c r="L1808" s="25">
        <v>107</v>
      </c>
      <c r="M1808" s="29">
        <v>0.2</v>
      </c>
      <c r="N1808" s="25">
        <v>1.56</v>
      </c>
      <c r="O1808" s="25">
        <v>3.34</v>
      </c>
      <c r="P1808" s="25">
        <v>10.9</v>
      </c>
      <c r="Q1808" s="25">
        <v>0.2</v>
      </c>
      <c r="R1808" s="25">
        <v>14.8</v>
      </c>
      <c r="S1808" s="29">
        <v>1.7</v>
      </c>
      <c r="T1808" s="51">
        <v>0.04</v>
      </c>
      <c r="U1808" s="42">
        <v>2.36</v>
      </c>
      <c r="V1808" s="42">
        <v>0.22</v>
      </c>
      <c r="W1808" s="42">
        <v>3.2799999999999999E-3</v>
      </c>
      <c r="X1808" s="42">
        <v>21</v>
      </c>
      <c r="Y1808" s="44">
        <v>6.31</v>
      </c>
      <c r="Z1808" s="87">
        <f t="shared" si="113"/>
        <v>7.0510634727563204</v>
      </c>
      <c r="AA1808" s="88">
        <f t="shared" si="114"/>
        <v>6.9563977293796828</v>
      </c>
      <c r="AB1808" s="90">
        <f t="shared" si="115"/>
        <v>6.758237057419225E-3</v>
      </c>
      <c r="AC1808" s="19">
        <v>7.08</v>
      </c>
      <c r="AD1808" s="13">
        <v>6.94</v>
      </c>
      <c r="AE1808" s="94">
        <v>1.94</v>
      </c>
    </row>
    <row r="1809" spans="1:31" x14ac:dyDescent="0.35">
      <c r="A1809" s="2" t="s">
        <v>103</v>
      </c>
      <c r="B1809" s="9">
        <v>39757</v>
      </c>
      <c r="C1809" s="19">
        <v>15.46</v>
      </c>
      <c r="D1809" s="12">
        <v>7.05</v>
      </c>
      <c r="F1809" s="12">
        <v>2.6</v>
      </c>
      <c r="H1809" s="23">
        <f t="shared" si="112"/>
        <v>8.9125093813374537E-8</v>
      </c>
      <c r="J1809" s="25">
        <v>0.31</v>
      </c>
      <c r="K1809" s="33"/>
      <c r="L1809" s="25">
        <v>107</v>
      </c>
      <c r="M1809" s="33"/>
      <c r="N1809" s="25">
        <v>0.34</v>
      </c>
      <c r="O1809" s="25">
        <v>3.5</v>
      </c>
      <c r="P1809" s="25">
        <v>9.6999999999999993</v>
      </c>
      <c r="Q1809" s="25">
        <v>0.2</v>
      </c>
      <c r="R1809" s="25">
        <v>12.5</v>
      </c>
      <c r="S1809" s="34"/>
      <c r="T1809" s="51">
        <v>0.03</v>
      </c>
      <c r="U1809" s="42">
        <v>24</v>
      </c>
      <c r="V1809" s="42">
        <v>0.22</v>
      </c>
      <c r="W1809" s="42">
        <v>0.01</v>
      </c>
      <c r="X1809" s="42">
        <v>28</v>
      </c>
      <c r="Y1809" s="44">
        <v>5.7</v>
      </c>
      <c r="Z1809" s="87">
        <f t="shared" si="113"/>
        <v>6.8072540374145367</v>
      </c>
      <c r="AA1809" s="88">
        <f t="shared" si="114"/>
        <v>6.9941939803047228</v>
      </c>
      <c r="AB1809" s="90">
        <f t="shared" si="115"/>
        <v>-1.3544951417429505E-2</v>
      </c>
      <c r="AC1809" s="19">
        <v>6.81</v>
      </c>
      <c r="AD1809" s="99">
        <v>6.99</v>
      </c>
      <c r="AE1809" s="95">
        <v>-2.6</v>
      </c>
    </row>
    <row r="1810" spans="1:31" x14ac:dyDescent="0.35">
      <c r="A1810" s="2" t="s">
        <v>103</v>
      </c>
      <c r="B1810" s="9">
        <v>39007</v>
      </c>
      <c r="C1810" s="18">
        <v>15.62</v>
      </c>
      <c r="D1810" s="12">
        <v>7.04</v>
      </c>
      <c r="F1810" s="12">
        <v>2.6</v>
      </c>
      <c r="H1810" s="23">
        <f t="shared" si="112"/>
        <v>9.120108393559095E-8</v>
      </c>
      <c r="J1810" s="25">
        <v>0.46</v>
      </c>
      <c r="K1810" s="33"/>
      <c r="L1810" s="25">
        <v>106</v>
      </c>
      <c r="M1810" s="33"/>
      <c r="N1810" s="25">
        <v>2.4</v>
      </c>
      <c r="O1810" s="25">
        <v>3.13</v>
      </c>
      <c r="P1810" s="25">
        <v>10.4</v>
      </c>
      <c r="Q1810" s="25">
        <v>0.23</v>
      </c>
      <c r="R1810" s="25">
        <v>14.2</v>
      </c>
      <c r="S1810" s="34"/>
      <c r="T1810" s="51">
        <v>0.02</v>
      </c>
      <c r="U1810" s="42">
        <v>7.83</v>
      </c>
      <c r="V1810" s="42">
        <v>0.22</v>
      </c>
      <c r="W1810" s="42">
        <v>6.8974500000000003E-3</v>
      </c>
      <c r="X1810" s="42">
        <v>20</v>
      </c>
      <c r="Y1810" s="44">
        <v>6.3</v>
      </c>
      <c r="Z1810" s="87">
        <f t="shared" si="113"/>
        <v>6.9626200451837645</v>
      </c>
      <c r="AA1810" s="88">
        <f t="shared" si="114"/>
        <v>7.031511145690815</v>
      </c>
      <c r="AB1810" s="90">
        <f t="shared" si="115"/>
        <v>-4.9228565580386749E-3</v>
      </c>
      <c r="AC1810" s="19">
        <v>6.86</v>
      </c>
      <c r="AD1810" s="99">
        <v>7.02</v>
      </c>
      <c r="AE1810" s="95">
        <v>-2.27</v>
      </c>
    </row>
    <row r="1811" spans="1:31" x14ac:dyDescent="0.35">
      <c r="A1811" s="2" t="s">
        <v>103</v>
      </c>
      <c r="B1811" s="9">
        <v>38293</v>
      </c>
      <c r="C1811" s="18">
        <v>15.67</v>
      </c>
      <c r="D1811" s="12">
        <v>7.11</v>
      </c>
      <c r="F1811" s="12">
        <v>2.6</v>
      </c>
      <c r="H1811" s="23">
        <f t="shared" si="112"/>
        <v>7.7624711662868932E-8</v>
      </c>
      <c r="I1811" s="32">
        <v>3.0000000000000001E-3</v>
      </c>
      <c r="J1811" s="25">
        <v>0.48</v>
      </c>
      <c r="K1811" s="29">
        <v>0.2</v>
      </c>
      <c r="L1811" s="25">
        <v>109</v>
      </c>
      <c r="M1811" s="29">
        <v>0.2</v>
      </c>
      <c r="N1811" s="25">
        <v>2.84</v>
      </c>
      <c r="O1811" s="25">
        <v>2.73</v>
      </c>
      <c r="P1811" s="25">
        <v>9.7100000000000009</v>
      </c>
      <c r="Q1811" s="25">
        <v>0.24</v>
      </c>
      <c r="R1811" s="25">
        <v>12</v>
      </c>
      <c r="S1811" s="29">
        <v>7.1</v>
      </c>
      <c r="T1811" s="51">
        <v>0.01</v>
      </c>
      <c r="U1811" s="42">
        <v>8.69</v>
      </c>
      <c r="V1811" s="42">
        <v>0.22</v>
      </c>
      <c r="W1811" s="42">
        <v>4.5982999999999996E-3</v>
      </c>
      <c r="X1811" s="42">
        <v>20</v>
      </c>
      <c r="Y1811" s="44">
        <v>6.29</v>
      </c>
      <c r="Z1811" s="87">
        <f t="shared" si="113"/>
        <v>6.9671951244601935</v>
      </c>
      <c r="AA1811" s="88">
        <f t="shared" si="114"/>
        <v>7.0390488868905186</v>
      </c>
      <c r="AB1811" s="90">
        <f t="shared" si="115"/>
        <v>-5.1301235628976967E-3</v>
      </c>
      <c r="AC1811" s="19">
        <v>6.86</v>
      </c>
      <c r="AD1811" s="13">
        <v>7.04</v>
      </c>
      <c r="AE1811" s="94">
        <v>0.2</v>
      </c>
    </row>
    <row r="1812" spans="1:31" x14ac:dyDescent="0.35">
      <c r="A1812" s="2" t="s">
        <v>103</v>
      </c>
      <c r="B1812" s="9">
        <v>38649</v>
      </c>
      <c r="C1812" s="18">
        <v>15.7</v>
      </c>
      <c r="D1812" s="12">
        <v>7.14</v>
      </c>
      <c r="F1812" s="12">
        <v>2.9</v>
      </c>
      <c r="H1812" s="23">
        <f t="shared" si="112"/>
        <v>7.2443596007499061E-8</v>
      </c>
      <c r="I1812" s="28"/>
      <c r="J1812" s="25">
        <v>0.5</v>
      </c>
      <c r="K1812" s="33"/>
      <c r="L1812" s="25">
        <v>108</v>
      </c>
      <c r="M1812" s="33"/>
      <c r="N1812" s="25">
        <v>2.6</v>
      </c>
      <c r="O1812" s="25">
        <v>3.25</v>
      </c>
      <c r="P1812" s="25">
        <v>10.7</v>
      </c>
      <c r="Q1812" s="25">
        <v>0.23</v>
      </c>
      <c r="R1812" s="25">
        <v>14.5</v>
      </c>
      <c r="S1812" s="34"/>
      <c r="T1812" s="51">
        <v>0.18</v>
      </c>
      <c r="U1812" s="42">
        <v>10.5</v>
      </c>
      <c r="V1812" s="42">
        <v>0.22</v>
      </c>
      <c r="W1812" s="42">
        <v>5.9121E-3</v>
      </c>
      <c r="X1812" s="42">
        <v>21</v>
      </c>
      <c r="Y1812" s="44">
        <v>6.25</v>
      </c>
      <c r="Z1812" s="87">
        <f t="shared" si="113"/>
        <v>7.1126040956971943</v>
      </c>
      <c r="AA1812" s="88">
        <f t="shared" si="114"/>
        <v>7.0703371670578807</v>
      </c>
      <c r="AB1812" s="90">
        <f t="shared" si="115"/>
        <v>2.9801243519429984E-3</v>
      </c>
      <c r="AC1812" s="19">
        <v>7.01</v>
      </c>
      <c r="AD1812" s="99">
        <v>7.06</v>
      </c>
      <c r="AE1812" s="95">
        <v>-0.69</v>
      </c>
    </row>
    <row r="1813" spans="1:31" x14ac:dyDescent="0.35">
      <c r="A1813" s="2" t="s">
        <v>103</v>
      </c>
      <c r="B1813" s="9">
        <v>40798</v>
      </c>
      <c r="C1813" s="18">
        <v>14.95</v>
      </c>
      <c r="D1813" s="12">
        <v>7.17</v>
      </c>
      <c r="F1813" s="12">
        <v>2.9</v>
      </c>
      <c r="H1813" s="23">
        <f t="shared" si="112"/>
        <v>6.7608297539197998E-8</v>
      </c>
      <c r="I1813" s="28"/>
      <c r="J1813" s="25">
        <v>0.45</v>
      </c>
      <c r="K1813" s="36"/>
      <c r="L1813" s="25">
        <v>114</v>
      </c>
      <c r="M1813" s="36"/>
      <c r="N1813" s="25">
        <v>8.61</v>
      </c>
      <c r="O1813" s="25">
        <v>3.33</v>
      </c>
      <c r="P1813" s="25">
        <v>11.6</v>
      </c>
      <c r="Q1813" s="25">
        <v>0.27</v>
      </c>
      <c r="R1813" s="25">
        <v>14.2</v>
      </c>
      <c r="S1813" s="36"/>
      <c r="T1813" s="51">
        <v>0.02</v>
      </c>
      <c r="U1813" s="42">
        <v>8.77</v>
      </c>
      <c r="V1813" s="42">
        <v>0.22</v>
      </c>
      <c r="W1813" s="42">
        <v>3.9399999999999999E-3</v>
      </c>
      <c r="X1813" s="42">
        <v>20</v>
      </c>
      <c r="Y1813" s="44">
        <v>6.32</v>
      </c>
      <c r="Z1813" s="87">
        <f t="shared" si="113"/>
        <v>7.6889434696202867</v>
      </c>
      <c r="AA1813" s="88">
        <f t="shared" si="114"/>
        <v>7.0710159175235141</v>
      </c>
      <c r="AB1813" s="90">
        <f t="shared" si="115"/>
        <v>4.1865125498583622E-2</v>
      </c>
      <c r="AC1813" s="19">
        <v>7.84</v>
      </c>
      <c r="AD1813" s="99">
        <v>7.07</v>
      </c>
      <c r="AE1813" s="95">
        <v>10.41</v>
      </c>
    </row>
    <row r="1814" spans="1:31" x14ac:dyDescent="0.35">
      <c r="A1814" s="2" t="s">
        <v>103</v>
      </c>
      <c r="B1814" s="9">
        <v>41207</v>
      </c>
      <c r="C1814" s="18">
        <v>15.13</v>
      </c>
      <c r="D1814" s="12">
        <v>7.3</v>
      </c>
      <c r="F1814" s="12">
        <v>2.8</v>
      </c>
      <c r="H1814" s="23">
        <f t="shared" si="112"/>
        <v>5.0118723362727164E-8</v>
      </c>
      <c r="I1814" s="28"/>
      <c r="J1814" s="25">
        <v>0.42</v>
      </c>
      <c r="K1814" s="33"/>
      <c r="L1814" s="25">
        <v>109</v>
      </c>
      <c r="M1814" s="33"/>
      <c r="N1814" s="25">
        <v>2.19</v>
      </c>
      <c r="O1814" s="25">
        <v>3.27</v>
      </c>
      <c r="P1814" s="25">
        <v>11</v>
      </c>
      <c r="Q1814" s="25">
        <v>0.24</v>
      </c>
      <c r="R1814" s="25">
        <v>14.5</v>
      </c>
      <c r="S1814" s="34"/>
      <c r="T1814" s="51">
        <v>0.03</v>
      </c>
      <c r="U1814" s="42">
        <v>7.39</v>
      </c>
      <c r="V1814" s="42">
        <v>0.22</v>
      </c>
      <c r="W1814" s="42">
        <v>3.6099999999999999E-3</v>
      </c>
      <c r="X1814" s="42">
        <v>22</v>
      </c>
      <c r="Y1814" s="44">
        <v>6.31</v>
      </c>
      <c r="Z1814" s="87">
        <f t="shared" si="113"/>
        <v>7.1689343877003919</v>
      </c>
      <c r="AA1814" s="88">
        <f t="shared" si="114"/>
        <v>7.0890130705272574</v>
      </c>
      <c r="AB1814" s="90">
        <f t="shared" si="115"/>
        <v>5.6053872696111944E-3</v>
      </c>
      <c r="AC1814" s="19">
        <v>7.21</v>
      </c>
      <c r="AD1814" s="99">
        <v>7.09</v>
      </c>
      <c r="AE1814" s="95">
        <v>1.73</v>
      </c>
    </row>
    <row r="1815" spans="1:31" x14ac:dyDescent="0.35">
      <c r="A1815" s="2" t="s">
        <v>103</v>
      </c>
      <c r="B1815" s="9">
        <v>40469</v>
      </c>
      <c r="C1815" s="19">
        <v>15.73</v>
      </c>
      <c r="D1815" s="12">
        <v>7</v>
      </c>
      <c r="E1815" s="16"/>
      <c r="F1815" s="12">
        <v>2.9</v>
      </c>
      <c r="H1815" s="23">
        <f t="shared" si="112"/>
        <v>9.9999999999999995E-8</v>
      </c>
      <c r="J1815" s="25">
        <v>0.43</v>
      </c>
      <c r="K1815" s="30">
        <v>0.4</v>
      </c>
      <c r="L1815" s="25">
        <v>117</v>
      </c>
      <c r="M1815" s="30">
        <v>0.2</v>
      </c>
      <c r="N1815" s="25">
        <v>3.57</v>
      </c>
      <c r="O1815" s="25">
        <v>3.61</v>
      </c>
      <c r="P1815" s="25">
        <v>12.1</v>
      </c>
      <c r="Q1815" s="25">
        <v>0.26</v>
      </c>
      <c r="R1815" s="25">
        <v>14.9</v>
      </c>
      <c r="S1815" s="31">
        <v>7</v>
      </c>
      <c r="T1815" s="51">
        <v>0.04</v>
      </c>
      <c r="U1815" s="42">
        <v>7.56</v>
      </c>
      <c r="V1815" s="42">
        <v>0.22</v>
      </c>
      <c r="W1815" s="42">
        <v>3.9399999999999999E-3</v>
      </c>
      <c r="X1815" s="42">
        <v>20</v>
      </c>
      <c r="Y1815" s="44">
        <v>6.37</v>
      </c>
      <c r="Z1815" s="87">
        <f t="shared" si="113"/>
        <v>7.7354299998837419</v>
      </c>
      <c r="AA1815" s="88">
        <f t="shared" si="114"/>
        <v>7.0964577303298224</v>
      </c>
      <c r="AB1815" s="90">
        <f t="shared" si="115"/>
        <v>4.3080980733982331E-2</v>
      </c>
      <c r="AC1815" s="19">
        <v>7.8</v>
      </c>
      <c r="AD1815" s="99">
        <v>7.09</v>
      </c>
      <c r="AE1815" s="95">
        <v>9.5</v>
      </c>
    </row>
    <row r="1816" spans="1:31" x14ac:dyDescent="0.35">
      <c r="A1816" s="2" t="s">
        <v>103</v>
      </c>
      <c r="B1816" s="9">
        <v>41597</v>
      </c>
      <c r="C1816" s="18">
        <v>15.17</v>
      </c>
      <c r="D1816" s="12">
        <v>7.23</v>
      </c>
      <c r="F1816" s="12">
        <v>3</v>
      </c>
      <c r="H1816" s="23">
        <f t="shared" si="112"/>
        <v>5.8884365535558776E-8</v>
      </c>
      <c r="I1816" s="24">
        <v>7.0000000000000007E-2</v>
      </c>
      <c r="J1816" s="25">
        <v>0.44</v>
      </c>
      <c r="K1816" s="33"/>
      <c r="L1816" s="25">
        <v>115</v>
      </c>
      <c r="M1816" s="33"/>
      <c r="N1816" s="25">
        <v>1.82</v>
      </c>
      <c r="O1816" s="25">
        <v>3.41</v>
      </c>
      <c r="P1816" s="25">
        <v>11.8</v>
      </c>
      <c r="Q1816" s="25">
        <v>0.26</v>
      </c>
      <c r="R1816" s="25">
        <v>14.5</v>
      </c>
      <c r="S1816" s="34"/>
      <c r="T1816" s="51">
        <v>0.02</v>
      </c>
      <c r="U1816" s="42">
        <v>6.09</v>
      </c>
      <c r="V1816" s="42">
        <v>0.22</v>
      </c>
      <c r="W1816" s="42">
        <v>3.9399999999999999E-3</v>
      </c>
      <c r="X1816" s="42">
        <v>21</v>
      </c>
      <c r="Y1816" s="44">
        <v>6.38</v>
      </c>
      <c r="Z1816" s="87">
        <f t="shared" si="113"/>
        <v>7.5341056384079597</v>
      </c>
      <c r="AA1816" s="88">
        <f t="shared" si="114"/>
        <v>7.1034320110425355</v>
      </c>
      <c r="AB1816" s="90">
        <f t="shared" si="115"/>
        <v>2.9422546174054893E-2</v>
      </c>
      <c r="AC1816" s="19">
        <v>7.56</v>
      </c>
      <c r="AD1816" s="99">
        <v>7.1</v>
      </c>
      <c r="AE1816" s="95">
        <v>6.27</v>
      </c>
    </row>
    <row r="1817" spans="1:31" x14ac:dyDescent="0.35">
      <c r="A1817" s="2" t="s">
        <v>103</v>
      </c>
      <c r="B1817" s="9">
        <v>41933</v>
      </c>
      <c r="C1817" s="18">
        <v>15.41</v>
      </c>
      <c r="D1817" s="12">
        <v>7.31</v>
      </c>
      <c r="F1817" s="13">
        <v>3</v>
      </c>
      <c r="H1817" s="23">
        <f t="shared" si="112"/>
        <v>4.8977881936844561E-8</v>
      </c>
      <c r="I1817" s="24">
        <v>2E-3</v>
      </c>
      <c r="J1817" s="25">
        <v>0.46</v>
      </c>
      <c r="K1817" s="36"/>
      <c r="L1817" s="25">
        <v>111</v>
      </c>
      <c r="M1817" s="36"/>
      <c r="N1817" s="25">
        <v>1.91</v>
      </c>
      <c r="O1817" s="25">
        <v>3.46</v>
      </c>
      <c r="P1817" s="25">
        <v>11.7</v>
      </c>
      <c r="Q1817" s="25">
        <v>0.26</v>
      </c>
      <c r="R1817" s="25">
        <v>15.1</v>
      </c>
      <c r="S1817" s="36"/>
      <c r="T1817" s="51">
        <v>0.03</v>
      </c>
      <c r="U1817" s="42">
        <v>6.05</v>
      </c>
      <c r="V1817" s="42">
        <v>0.22</v>
      </c>
      <c r="W1817" s="42">
        <v>3.6099999999999999E-3</v>
      </c>
      <c r="X1817" s="42">
        <v>20</v>
      </c>
      <c r="Y1817" s="44">
        <v>6.93</v>
      </c>
      <c r="Z1817" s="87">
        <f t="shared" si="113"/>
        <v>7.3504277122672033</v>
      </c>
      <c r="AA1817" s="88">
        <f t="shared" si="114"/>
        <v>7.6246992555096167</v>
      </c>
      <c r="AB1817" s="90">
        <f t="shared" si="115"/>
        <v>-1.8315139753578416E-2</v>
      </c>
      <c r="AC1817" s="19">
        <v>7.39</v>
      </c>
      <c r="AD1817" s="13">
        <v>7.62</v>
      </c>
      <c r="AE1817" s="94">
        <v>3.14</v>
      </c>
    </row>
    <row r="1818" spans="1:31" x14ac:dyDescent="0.35">
      <c r="A1818" s="2" t="s">
        <v>103</v>
      </c>
      <c r="B1818" s="9">
        <v>35724</v>
      </c>
      <c r="C1818" s="18">
        <v>15.87</v>
      </c>
      <c r="D1818" s="12">
        <v>7.16</v>
      </c>
      <c r="F1818" s="12">
        <v>2.6</v>
      </c>
      <c r="H1818" s="23">
        <f t="shared" si="112"/>
        <v>6.9183097091893466E-8</v>
      </c>
      <c r="I1818" s="24">
        <v>0.03</v>
      </c>
      <c r="J1818" s="25">
        <v>0.47</v>
      </c>
      <c r="K1818" s="29">
        <v>0.2</v>
      </c>
      <c r="L1818" s="25">
        <v>98</v>
      </c>
      <c r="M1818" s="29">
        <v>0.2</v>
      </c>
      <c r="N1818" s="25">
        <v>2.41</v>
      </c>
      <c r="O1818" s="25">
        <v>2.7</v>
      </c>
      <c r="P1818" s="25">
        <v>10</v>
      </c>
      <c r="Q1818" s="25">
        <v>0.23</v>
      </c>
      <c r="R1818" s="25">
        <v>12</v>
      </c>
      <c r="S1818" s="29">
        <v>1</v>
      </c>
      <c r="T1818" s="51">
        <v>0.03</v>
      </c>
      <c r="U1818" s="42">
        <v>4.8600000000000003</v>
      </c>
      <c r="V1818" s="42">
        <v>0.22</v>
      </c>
      <c r="W1818" s="42">
        <v>3.9414000000000003E-3</v>
      </c>
      <c r="X1818" s="42">
        <v>20</v>
      </c>
      <c r="Y1818" s="44">
        <v>6.2</v>
      </c>
      <c r="Z1818" s="87">
        <f t="shared" si="113"/>
        <v>6.4280683977115798</v>
      </c>
      <c r="AA1818" s="88">
        <f t="shared" si="114"/>
        <v>6.8699328572759928</v>
      </c>
      <c r="AB1818" s="90">
        <f t="shared" si="115"/>
        <v>-3.3227885235661753E-2</v>
      </c>
    </row>
    <row r="1819" spans="1:31" x14ac:dyDescent="0.35">
      <c r="A1819" s="2" t="s">
        <v>103</v>
      </c>
      <c r="B1819" s="9">
        <v>36832</v>
      </c>
      <c r="C1819" s="18">
        <v>15.79</v>
      </c>
      <c r="D1819" s="12">
        <v>7.17</v>
      </c>
      <c r="F1819" s="12">
        <v>2.9</v>
      </c>
      <c r="H1819" s="23">
        <f t="shared" si="112"/>
        <v>6.7608297539197998E-8</v>
      </c>
      <c r="I1819" s="24">
        <v>0.12</v>
      </c>
      <c r="J1819" s="25">
        <v>0.57999999999999996</v>
      </c>
      <c r="K1819" s="36"/>
      <c r="L1819" s="25">
        <v>105</v>
      </c>
      <c r="M1819" s="36"/>
      <c r="N1819" s="35"/>
      <c r="O1819" s="25">
        <v>3.47</v>
      </c>
      <c r="P1819" s="25">
        <v>11.1</v>
      </c>
      <c r="Q1819" s="35"/>
      <c r="R1819" s="25">
        <v>14.5</v>
      </c>
      <c r="S1819" s="36"/>
      <c r="T1819" s="51">
        <v>0.01</v>
      </c>
      <c r="U1819" s="42">
        <v>10.9</v>
      </c>
      <c r="V1819" s="42">
        <v>0.22</v>
      </c>
      <c r="W1819" s="42">
        <v>3.2845000000000001E-3</v>
      </c>
      <c r="X1819" s="42">
        <v>20</v>
      </c>
      <c r="Y1819" s="44">
        <v>6.46</v>
      </c>
      <c r="Z1819" s="87">
        <f t="shared" si="113"/>
        <v>6.9177467147122824</v>
      </c>
      <c r="AA1819" s="88">
        <f t="shared" si="114"/>
        <v>7.2550284451007911</v>
      </c>
      <c r="AB1819" s="90">
        <f t="shared" si="115"/>
        <v>-2.3797860798982516E-2</v>
      </c>
    </row>
    <row r="1820" spans="1:31" x14ac:dyDescent="0.35">
      <c r="A1820" s="2" t="s">
        <v>103</v>
      </c>
      <c r="B1820" s="9">
        <v>33192</v>
      </c>
      <c r="C1820" s="18">
        <v>15.35</v>
      </c>
      <c r="D1820" s="12">
        <v>7.05</v>
      </c>
      <c r="F1820" s="12">
        <v>3</v>
      </c>
      <c r="H1820" s="23">
        <f t="shared" si="112"/>
        <v>8.9125093813374537E-8</v>
      </c>
      <c r="I1820" s="28"/>
      <c r="J1820" s="25">
        <v>0.55000000000000004</v>
      </c>
      <c r="K1820" s="36"/>
      <c r="L1820" s="25">
        <v>102</v>
      </c>
      <c r="M1820" s="36"/>
      <c r="N1820" s="25">
        <v>2.1</v>
      </c>
      <c r="O1820" s="25">
        <v>2.5</v>
      </c>
      <c r="P1820" s="25">
        <v>10</v>
      </c>
      <c r="Q1820" s="25">
        <v>0.19</v>
      </c>
      <c r="R1820" s="25">
        <v>14</v>
      </c>
      <c r="S1820" s="36"/>
      <c r="T1820" s="51">
        <v>0.06</v>
      </c>
      <c r="U1820" s="42">
        <v>3.58</v>
      </c>
      <c r="V1820" s="42">
        <v>2.21</v>
      </c>
      <c r="W1820" s="42">
        <v>0.01</v>
      </c>
      <c r="X1820" s="42">
        <v>19</v>
      </c>
      <c r="Y1820" s="44">
        <v>6.16</v>
      </c>
      <c r="Z1820" s="87">
        <f t="shared" si="113"/>
        <v>6.6980998142591996</v>
      </c>
      <c r="AA1820" s="88">
        <f t="shared" si="114"/>
        <v>6.8082530267487327</v>
      </c>
      <c r="AB1820" s="90">
        <f t="shared" si="115"/>
        <v>-8.1556593246317616E-3</v>
      </c>
      <c r="AD1820" s="100"/>
      <c r="AE1820" s="96"/>
    </row>
    <row r="1821" spans="1:31" x14ac:dyDescent="0.35">
      <c r="A1821" s="2" t="s">
        <v>103</v>
      </c>
      <c r="B1821" s="9">
        <v>40126</v>
      </c>
      <c r="C1821" s="18">
        <v>15.45</v>
      </c>
      <c r="D1821" s="13">
        <v>7.06</v>
      </c>
      <c r="F1821" s="12">
        <v>3</v>
      </c>
      <c r="H1821" s="23">
        <f t="shared" si="112"/>
        <v>8.7096358995608061E-8</v>
      </c>
      <c r="I1821" s="32">
        <v>7.0000000000000007E-2</v>
      </c>
      <c r="J1821" s="25">
        <v>0.36</v>
      </c>
      <c r="K1821" s="36"/>
      <c r="L1821" s="25">
        <v>106</v>
      </c>
      <c r="M1821" s="36"/>
      <c r="N1821" s="25">
        <v>1.43</v>
      </c>
      <c r="O1821" s="25">
        <v>3.33</v>
      </c>
      <c r="P1821" s="25">
        <v>10.6</v>
      </c>
      <c r="Q1821" s="25">
        <v>0.24</v>
      </c>
      <c r="R1821" s="25">
        <v>14</v>
      </c>
      <c r="S1821" s="36"/>
      <c r="T1821" s="51">
        <v>0.03</v>
      </c>
      <c r="U1821" s="42">
        <v>9.08</v>
      </c>
      <c r="V1821" s="42">
        <v>0.22</v>
      </c>
      <c r="W1821" s="42">
        <v>3.2799999999999999E-3</v>
      </c>
      <c r="X1821" s="42">
        <v>21</v>
      </c>
      <c r="Y1821" s="44">
        <v>6.27</v>
      </c>
      <c r="Z1821" s="87">
        <f t="shared" si="113"/>
        <v>6.9433459517271015</v>
      </c>
      <c r="AA1821" s="88">
        <f t="shared" si="114"/>
        <v>7.0559798311997</v>
      </c>
      <c r="AB1821" s="90">
        <f t="shared" si="115"/>
        <v>-8.0456645712155463E-3</v>
      </c>
      <c r="AD1821" s="100"/>
      <c r="AE1821" s="95">
        <v>0.09</v>
      </c>
    </row>
    <row r="1822" spans="1:31" x14ac:dyDescent="0.35">
      <c r="A1822" s="2" t="s">
        <v>103</v>
      </c>
      <c r="B1822" s="9">
        <v>39765</v>
      </c>
      <c r="C1822" s="18">
        <v>15.4</v>
      </c>
      <c r="D1822" s="12">
        <v>7.2</v>
      </c>
      <c r="F1822" s="12">
        <v>3.3</v>
      </c>
      <c r="H1822" s="23">
        <f t="shared" si="112"/>
        <v>6.3095734448019177E-8</v>
      </c>
      <c r="I1822" s="32">
        <v>0.01</v>
      </c>
      <c r="J1822" s="25">
        <v>0.3</v>
      </c>
      <c r="K1822" s="33"/>
      <c r="L1822" s="25">
        <v>105</v>
      </c>
      <c r="M1822" s="33"/>
      <c r="N1822" s="25">
        <v>0.38</v>
      </c>
      <c r="O1822" s="25">
        <v>3.21</v>
      </c>
      <c r="P1822" s="25">
        <v>10.1</v>
      </c>
      <c r="Q1822" s="25">
        <v>0.21</v>
      </c>
      <c r="R1822" s="25">
        <v>16.899999999999999</v>
      </c>
      <c r="S1822" s="34"/>
      <c r="T1822" s="51">
        <v>0.04</v>
      </c>
      <c r="U1822" s="42">
        <v>17.899999999999999</v>
      </c>
      <c r="V1822" s="42">
        <v>0.22</v>
      </c>
      <c r="W1822" s="42">
        <v>5.5799999999999999E-3</v>
      </c>
      <c r="X1822" s="42">
        <v>23</v>
      </c>
      <c r="Y1822" s="44">
        <v>6.01</v>
      </c>
      <c r="Z1822" s="87">
        <f t="shared" si="113"/>
        <v>6.9266853813375482</v>
      </c>
      <c r="AA1822" s="88">
        <f t="shared" si="114"/>
        <v>7.0363793231003529</v>
      </c>
      <c r="AB1822" s="90">
        <f t="shared" si="115"/>
        <v>-7.8560075516903166E-3</v>
      </c>
      <c r="AD1822" s="100"/>
      <c r="AE1822" s="95">
        <v>1.82</v>
      </c>
    </row>
    <row r="1823" spans="1:31" x14ac:dyDescent="0.35">
      <c r="A1823" s="2" t="s">
        <v>103</v>
      </c>
      <c r="B1823" s="9">
        <v>34949</v>
      </c>
      <c r="C1823" s="18">
        <v>15.23</v>
      </c>
      <c r="D1823" s="12">
        <v>6.45</v>
      </c>
      <c r="E1823" s="16"/>
      <c r="F1823" s="12">
        <v>3.2</v>
      </c>
      <c r="H1823" s="23">
        <f t="shared" si="112"/>
        <v>3.5481338923357463E-7</v>
      </c>
      <c r="I1823" s="28"/>
      <c r="J1823" s="25">
        <v>0.53</v>
      </c>
      <c r="K1823" s="29">
        <v>1</v>
      </c>
      <c r="L1823" s="25">
        <v>101</v>
      </c>
      <c r="M1823" s="29">
        <v>1</v>
      </c>
      <c r="N1823" s="25">
        <v>4.58</v>
      </c>
      <c r="O1823" s="25">
        <v>2.9</v>
      </c>
      <c r="P1823" s="25">
        <v>11.7</v>
      </c>
      <c r="Q1823" s="25">
        <v>0.2</v>
      </c>
      <c r="R1823" s="25">
        <v>13.3</v>
      </c>
      <c r="S1823" s="29">
        <v>5</v>
      </c>
      <c r="T1823" s="51">
        <v>0.02</v>
      </c>
      <c r="U1823" s="42">
        <v>4.9800000000000004</v>
      </c>
      <c r="V1823" s="42">
        <v>0.22</v>
      </c>
      <c r="W1823" s="42">
        <v>3.2845000000000001E-3</v>
      </c>
      <c r="X1823" s="42">
        <v>20</v>
      </c>
      <c r="Y1823" s="44">
        <v>6.29</v>
      </c>
      <c r="Z1823" s="87">
        <f t="shared" si="113"/>
        <v>6.8559044113898349</v>
      </c>
      <c r="AA1823" s="88">
        <f t="shared" si="114"/>
        <v>6.9621008660246071</v>
      </c>
      <c r="AB1823" s="90">
        <f t="shared" si="115"/>
        <v>-7.6853679313866339E-3</v>
      </c>
      <c r="AD1823" s="100"/>
      <c r="AE1823" s="96"/>
    </row>
    <row r="1824" spans="1:31" x14ac:dyDescent="0.35">
      <c r="A1824" s="2" t="s">
        <v>103</v>
      </c>
      <c r="B1824" s="9">
        <v>32167</v>
      </c>
      <c r="C1824" s="18">
        <v>15.13</v>
      </c>
      <c r="D1824" s="12">
        <v>7.2</v>
      </c>
      <c r="F1824" s="12">
        <v>4</v>
      </c>
      <c r="H1824" s="23">
        <f t="shared" si="112"/>
        <v>6.3095734448019177E-8</v>
      </c>
      <c r="I1824" s="32">
        <v>0.13</v>
      </c>
      <c r="J1824" s="25">
        <v>0.48</v>
      </c>
      <c r="K1824" s="29">
        <v>0.1</v>
      </c>
      <c r="L1824" s="25">
        <v>102</v>
      </c>
      <c r="M1824" s="29">
        <v>0.1</v>
      </c>
      <c r="N1824" s="25">
        <v>2.6</v>
      </c>
      <c r="O1824" s="25">
        <v>2.7</v>
      </c>
      <c r="P1824" s="25">
        <v>11</v>
      </c>
      <c r="Q1824" s="25">
        <v>0.21</v>
      </c>
      <c r="R1824" s="25">
        <v>14</v>
      </c>
      <c r="S1824" s="29">
        <v>2.5</v>
      </c>
      <c r="T1824" s="51">
        <v>1.53</v>
      </c>
      <c r="U1824" s="42">
        <v>3.7</v>
      </c>
      <c r="V1824" s="42">
        <v>1.1000000000000001</v>
      </c>
      <c r="W1824" s="42">
        <v>1.64</v>
      </c>
      <c r="X1824" s="42">
        <v>19.7</v>
      </c>
      <c r="Y1824" s="44">
        <v>6.15</v>
      </c>
      <c r="Z1824" s="87">
        <f t="shared" si="113"/>
        <v>6.8146849812619061</v>
      </c>
      <c r="AA1824" s="88">
        <f t="shared" si="114"/>
        <v>6.8844645998022198</v>
      </c>
      <c r="AB1824" s="90">
        <f t="shared" si="115"/>
        <v>-5.0937190025844882E-3</v>
      </c>
      <c r="AD1824" s="100"/>
      <c r="AE1824" s="96"/>
    </row>
    <row r="1825" spans="1:31" x14ac:dyDescent="0.35">
      <c r="A1825" s="2" t="s">
        <v>103</v>
      </c>
      <c r="B1825" s="9">
        <v>32436</v>
      </c>
      <c r="C1825" s="18">
        <v>15.39</v>
      </c>
      <c r="D1825" s="12">
        <v>6.8</v>
      </c>
      <c r="F1825" s="12">
        <v>3</v>
      </c>
      <c r="H1825" s="23">
        <f t="shared" si="112"/>
        <v>1.5848931924611122E-7</v>
      </c>
      <c r="I1825" s="32">
        <v>0.13</v>
      </c>
      <c r="J1825" s="25">
        <v>0.48</v>
      </c>
      <c r="K1825" s="30">
        <v>0.2</v>
      </c>
      <c r="L1825" s="25">
        <v>103</v>
      </c>
      <c r="M1825" s="30">
        <v>0.1</v>
      </c>
      <c r="N1825" s="25">
        <v>1.9</v>
      </c>
      <c r="O1825" s="25">
        <v>4</v>
      </c>
      <c r="P1825" s="25">
        <v>11</v>
      </c>
      <c r="Q1825" s="25">
        <v>0.23</v>
      </c>
      <c r="R1825" s="25">
        <v>14</v>
      </c>
      <c r="S1825" s="31">
        <v>2.4</v>
      </c>
      <c r="T1825" s="51">
        <v>1.53</v>
      </c>
      <c r="U1825" s="42">
        <v>4.3600000000000003</v>
      </c>
      <c r="V1825" s="42">
        <v>0.44</v>
      </c>
      <c r="W1825" s="45"/>
      <c r="X1825" s="42">
        <v>19.5</v>
      </c>
      <c r="Y1825" s="44">
        <v>6.15</v>
      </c>
      <c r="Z1825" s="87">
        <f t="shared" si="113"/>
        <v>6.873494280943806</v>
      </c>
      <c r="AA1825" s="88">
        <f t="shared" si="114"/>
        <v>6.8462654969203438</v>
      </c>
      <c r="AB1825" s="90">
        <f t="shared" si="115"/>
        <v>1.9846399983907792E-3</v>
      </c>
      <c r="AD1825" s="100"/>
      <c r="AE1825" s="96"/>
    </row>
    <row r="1826" spans="1:31" x14ac:dyDescent="0.35">
      <c r="A1826" s="2" t="s">
        <v>103</v>
      </c>
      <c r="B1826" s="9">
        <v>34659</v>
      </c>
      <c r="C1826" s="19">
        <v>15.13</v>
      </c>
      <c r="D1826" s="12">
        <v>7.04</v>
      </c>
      <c r="F1826" s="12">
        <v>2.6</v>
      </c>
      <c r="H1826" s="23">
        <f t="shared" si="112"/>
        <v>9.120108393559095E-8</v>
      </c>
      <c r="J1826" s="25">
        <v>0.55000000000000004</v>
      </c>
      <c r="K1826" s="30">
        <v>1</v>
      </c>
      <c r="L1826" s="25">
        <v>98</v>
      </c>
      <c r="M1826" s="30">
        <v>1</v>
      </c>
      <c r="N1826" s="25">
        <v>2.83</v>
      </c>
      <c r="O1826" s="25">
        <v>3.5</v>
      </c>
      <c r="P1826" s="25">
        <v>12</v>
      </c>
      <c r="Q1826" s="25">
        <v>0.27</v>
      </c>
      <c r="R1826" s="25">
        <v>21</v>
      </c>
      <c r="S1826" s="31">
        <v>7</v>
      </c>
      <c r="T1826" s="51">
        <v>0.01</v>
      </c>
      <c r="U1826" s="42">
        <v>4.1100000000000003</v>
      </c>
      <c r="V1826" s="42">
        <v>0.22</v>
      </c>
      <c r="W1826" s="42">
        <v>3.2845000000000001E-3</v>
      </c>
      <c r="X1826" s="42">
        <v>20</v>
      </c>
      <c r="Y1826" s="44">
        <v>6.33</v>
      </c>
      <c r="Z1826" s="87">
        <f t="shared" si="113"/>
        <v>7.0221497335426761</v>
      </c>
      <c r="AA1826" s="88">
        <f t="shared" si="114"/>
        <v>6.9836731833125123</v>
      </c>
      <c r="AB1826" s="90">
        <f t="shared" si="115"/>
        <v>2.7471824011040119E-3</v>
      </c>
      <c r="AD1826" s="100"/>
      <c r="AE1826" s="96"/>
    </row>
    <row r="1827" spans="1:31" x14ac:dyDescent="0.35">
      <c r="A1827" s="2" t="s">
        <v>103</v>
      </c>
      <c r="B1827" s="9">
        <v>31740</v>
      </c>
      <c r="C1827" s="18">
        <v>15.55</v>
      </c>
      <c r="D1827" s="12">
        <v>7.37</v>
      </c>
      <c r="E1827" s="16"/>
      <c r="F1827" s="12">
        <v>3</v>
      </c>
      <c r="H1827" s="23">
        <f t="shared" si="112"/>
        <v>4.2657951880159239E-8</v>
      </c>
      <c r="I1827" s="28"/>
      <c r="J1827" s="25">
        <v>0.4</v>
      </c>
      <c r="K1827" s="29">
        <v>0.1</v>
      </c>
      <c r="L1827" s="25">
        <v>107</v>
      </c>
      <c r="M1827" s="29">
        <v>0.1</v>
      </c>
      <c r="N1827" s="25">
        <v>2.7</v>
      </c>
      <c r="O1827" s="25">
        <v>3.3</v>
      </c>
      <c r="P1827" s="25">
        <v>11.5</v>
      </c>
      <c r="Q1827" s="25">
        <v>0.28000000000000003</v>
      </c>
      <c r="R1827" s="25">
        <v>14.4</v>
      </c>
      <c r="S1827" s="29">
        <v>4.7</v>
      </c>
      <c r="T1827" s="51">
        <v>0.02</v>
      </c>
      <c r="U1827" s="42">
        <v>5</v>
      </c>
      <c r="V1827" s="42">
        <v>0.04</v>
      </c>
      <c r="W1827" s="42">
        <v>9.8534999999999994E-3</v>
      </c>
      <c r="X1827" s="42">
        <v>24</v>
      </c>
      <c r="Y1827" s="44">
        <v>6.3</v>
      </c>
      <c r="Z1827" s="87">
        <f t="shared" si="113"/>
        <v>7.1252950903163823</v>
      </c>
      <c r="AA1827" s="88">
        <f t="shared" si="114"/>
        <v>7.0825917864780186</v>
      </c>
      <c r="AB1827" s="90">
        <f t="shared" si="115"/>
        <v>3.005605563210854E-3</v>
      </c>
      <c r="AE1827" s="96"/>
    </row>
    <row r="1828" spans="1:31" x14ac:dyDescent="0.35">
      <c r="A1828" s="2" t="s">
        <v>103</v>
      </c>
      <c r="B1828" s="9">
        <v>32294</v>
      </c>
      <c r="C1828" s="19">
        <v>15.15</v>
      </c>
      <c r="D1828" s="12">
        <v>7.15</v>
      </c>
      <c r="F1828" s="12">
        <v>3</v>
      </c>
      <c r="H1828" s="23">
        <f t="shared" si="112"/>
        <v>7.0794578438413597E-8</v>
      </c>
      <c r="I1828" s="24">
        <v>0.41</v>
      </c>
      <c r="J1828" s="25">
        <v>0.42</v>
      </c>
      <c r="K1828" s="30">
        <v>0.2</v>
      </c>
      <c r="L1828" s="25">
        <v>107</v>
      </c>
      <c r="M1828" s="30">
        <v>0.1</v>
      </c>
      <c r="N1828" s="25">
        <v>2.1</v>
      </c>
      <c r="O1828" s="25">
        <v>2.5</v>
      </c>
      <c r="P1828" s="25">
        <v>10</v>
      </c>
      <c r="Q1828" s="25">
        <v>0.2</v>
      </c>
      <c r="R1828" s="25">
        <v>14</v>
      </c>
      <c r="S1828" s="31">
        <v>2.6</v>
      </c>
      <c r="T1828" s="51">
        <v>1.53</v>
      </c>
      <c r="U1828" s="42">
        <v>3.64</v>
      </c>
      <c r="V1828" s="42">
        <v>1.1000000000000001</v>
      </c>
      <c r="W1828" s="42">
        <v>0.82</v>
      </c>
      <c r="X1828" s="42">
        <v>18.100000000000001</v>
      </c>
      <c r="Y1828" s="44">
        <v>6.24</v>
      </c>
      <c r="Z1828" s="87">
        <f t="shared" si="113"/>
        <v>6.9863319306277782</v>
      </c>
      <c r="AA1828" s="88">
        <f t="shared" si="114"/>
        <v>6.9102554321025336</v>
      </c>
      <c r="AB1828" s="90">
        <f t="shared" si="115"/>
        <v>5.4744734472922897E-3</v>
      </c>
      <c r="AD1828" s="100"/>
      <c r="AE1828" s="96"/>
    </row>
    <row r="1829" spans="1:31" x14ac:dyDescent="0.35">
      <c r="A1829" s="2" t="s">
        <v>103</v>
      </c>
      <c r="B1829" s="9">
        <v>33931</v>
      </c>
      <c r="C1829" s="18">
        <v>15.52</v>
      </c>
      <c r="D1829" s="12">
        <v>6.82</v>
      </c>
      <c r="F1829" s="12">
        <v>5.0999999999999996</v>
      </c>
      <c r="H1829" s="23">
        <f t="shared" si="112"/>
        <v>1.5135612484362046E-7</v>
      </c>
      <c r="I1829" s="24">
        <v>0.1</v>
      </c>
      <c r="J1829" s="25">
        <v>0.42</v>
      </c>
      <c r="K1829" s="30">
        <v>1</v>
      </c>
      <c r="L1829" s="25">
        <v>105</v>
      </c>
      <c r="M1829" s="30">
        <v>1</v>
      </c>
      <c r="N1829" s="25">
        <v>3.42</v>
      </c>
      <c r="O1829" s="25">
        <v>3.2</v>
      </c>
      <c r="P1829" s="25">
        <v>10</v>
      </c>
      <c r="Q1829" s="25">
        <v>0.24</v>
      </c>
      <c r="R1829" s="25">
        <v>14</v>
      </c>
      <c r="S1829" s="31">
        <v>5</v>
      </c>
      <c r="T1829" s="51">
        <v>0.06</v>
      </c>
      <c r="U1829" s="42">
        <v>3</v>
      </c>
      <c r="V1829" s="42">
        <v>2.21</v>
      </c>
      <c r="W1829" s="42">
        <v>0.01</v>
      </c>
      <c r="X1829" s="42">
        <v>20</v>
      </c>
      <c r="Y1829" s="44">
        <v>6.16</v>
      </c>
      <c r="Z1829" s="87">
        <f t="shared" si="113"/>
        <v>6.918690053289442</v>
      </c>
      <c r="AA1829" s="88">
        <f t="shared" si="114"/>
        <v>6.8243872424703138</v>
      </c>
      <c r="AB1829" s="90">
        <f t="shared" si="115"/>
        <v>6.8618409683414974E-3</v>
      </c>
      <c r="AD1829" s="100"/>
      <c r="AE1829" s="96"/>
    </row>
    <row r="1830" spans="1:31" x14ac:dyDescent="0.35">
      <c r="A1830" s="2" t="s">
        <v>103</v>
      </c>
      <c r="B1830" s="9">
        <v>29123</v>
      </c>
      <c r="C1830" s="20"/>
      <c r="D1830" s="12">
        <v>7.1</v>
      </c>
      <c r="F1830" s="16"/>
      <c r="H1830" s="23">
        <f t="shared" si="112"/>
        <v>7.943282347242818E-8</v>
      </c>
      <c r="I1830" s="24">
        <v>3.0000000000000001E-3</v>
      </c>
      <c r="J1830" s="25">
        <v>0.84</v>
      </c>
      <c r="K1830" s="36"/>
      <c r="L1830" s="25">
        <v>96.2</v>
      </c>
      <c r="M1830" s="36"/>
      <c r="N1830" s="25">
        <v>2.5099999999999998</v>
      </c>
      <c r="O1830" s="25">
        <v>3.9</v>
      </c>
      <c r="P1830" s="25">
        <v>10.9</v>
      </c>
      <c r="Q1830" s="25">
        <v>0.15</v>
      </c>
      <c r="R1830" s="25">
        <v>13.1</v>
      </c>
      <c r="S1830" s="36"/>
      <c r="T1830" s="52"/>
      <c r="U1830" s="45"/>
      <c r="V1830" s="42">
        <v>0.09</v>
      </c>
      <c r="W1830" s="42">
        <v>5.0000009190000003E-3</v>
      </c>
      <c r="X1830" s="42">
        <v>23</v>
      </c>
      <c r="Y1830" s="44">
        <v>5.74</v>
      </c>
      <c r="Z1830" s="87">
        <f t="shared" si="113"/>
        <v>6.509051163520029</v>
      </c>
      <c r="AA1830" s="88">
        <f t="shared" si="114"/>
        <v>6.3903614369251667</v>
      </c>
      <c r="AB1830" s="90">
        <f t="shared" si="115"/>
        <v>9.2011729736256355E-3</v>
      </c>
    </row>
    <row r="1831" spans="1:31" x14ac:dyDescent="0.35">
      <c r="A1831" s="2" t="s">
        <v>103</v>
      </c>
      <c r="B1831" s="9">
        <v>37924</v>
      </c>
      <c r="C1831" s="18">
        <v>15.66</v>
      </c>
      <c r="D1831" s="13">
        <v>7.14</v>
      </c>
      <c r="F1831" s="12">
        <v>3.1</v>
      </c>
      <c r="H1831" s="23">
        <f t="shared" si="112"/>
        <v>7.2443596007499061E-8</v>
      </c>
      <c r="I1831" s="32">
        <v>0.03</v>
      </c>
      <c r="J1831" s="25">
        <v>0.47</v>
      </c>
      <c r="L1831" s="25">
        <v>114</v>
      </c>
      <c r="N1831" s="25">
        <v>2.83</v>
      </c>
      <c r="O1831" s="25">
        <v>2.89</v>
      </c>
      <c r="P1831" s="25">
        <v>9.65</v>
      </c>
      <c r="Q1831" s="25">
        <v>0.25</v>
      </c>
      <c r="R1831" s="25">
        <v>13.2</v>
      </c>
      <c r="T1831" s="51">
        <v>0.03</v>
      </c>
      <c r="U1831" s="42">
        <v>9.7799999999999994</v>
      </c>
      <c r="V1831" s="42">
        <v>0.22</v>
      </c>
      <c r="W1831" s="42">
        <v>6.2405500000000001E-3</v>
      </c>
      <c r="X1831" s="42">
        <v>21</v>
      </c>
      <c r="Y1831" s="44">
        <v>6.22</v>
      </c>
      <c r="Z1831" s="87">
        <f t="shared" si="113"/>
        <v>7.2705011556304688</v>
      </c>
      <c r="AA1831" s="88">
        <f t="shared" si="114"/>
        <v>7.0206168983831621</v>
      </c>
      <c r="AB1831" s="90">
        <f t="shared" si="115"/>
        <v>1.7485283957690584E-2</v>
      </c>
      <c r="AD1831" s="100"/>
      <c r="AE1831" s="96"/>
    </row>
    <row r="1832" spans="1:31" x14ac:dyDescent="0.35">
      <c r="A1832" s="2" t="s">
        <v>103</v>
      </c>
      <c r="B1832" s="9">
        <v>31931</v>
      </c>
      <c r="C1832" s="19">
        <v>15.46</v>
      </c>
      <c r="D1832" s="12">
        <v>7</v>
      </c>
      <c r="F1832" s="12">
        <v>3</v>
      </c>
      <c r="H1832" s="23">
        <f t="shared" si="112"/>
        <v>9.9999999999999995E-8</v>
      </c>
      <c r="I1832" s="32">
        <v>3.0000000000000001E-3</v>
      </c>
      <c r="J1832" s="25">
        <v>0.44</v>
      </c>
      <c r="L1832" s="25">
        <v>107</v>
      </c>
      <c r="N1832" s="25">
        <v>2.4</v>
      </c>
      <c r="O1832" s="25">
        <v>0.68</v>
      </c>
      <c r="P1832" s="25">
        <v>11</v>
      </c>
      <c r="Q1832" s="25">
        <v>0.23</v>
      </c>
      <c r="R1832" s="25">
        <v>17</v>
      </c>
      <c r="S1832" s="29">
        <v>2.7</v>
      </c>
      <c r="T1832" s="51">
        <v>0.23</v>
      </c>
      <c r="U1832" s="42">
        <v>5</v>
      </c>
      <c r="V1832" s="42">
        <v>0.44</v>
      </c>
      <c r="W1832" s="42">
        <v>0.01</v>
      </c>
      <c r="X1832" s="42">
        <v>19</v>
      </c>
      <c r="Y1832" s="44">
        <v>6.2</v>
      </c>
      <c r="Z1832" s="87">
        <f t="shared" si="113"/>
        <v>7.1202373621731523</v>
      </c>
      <c r="AA1832" s="88">
        <f t="shared" si="114"/>
        <v>6.8546365344012754</v>
      </c>
      <c r="AB1832" s="90">
        <f t="shared" si="115"/>
        <v>1.9005597455658038E-2</v>
      </c>
    </row>
    <row r="1833" spans="1:31" x14ac:dyDescent="0.35">
      <c r="A1833" s="2" t="s">
        <v>103</v>
      </c>
      <c r="B1833" s="9">
        <v>35396</v>
      </c>
      <c r="C1833" s="18">
        <v>16.09</v>
      </c>
      <c r="D1833" s="12">
        <v>5.87</v>
      </c>
      <c r="F1833" s="12">
        <v>2.7</v>
      </c>
      <c r="H1833" s="23">
        <f t="shared" si="112"/>
        <v>1.3489628825916527E-6</v>
      </c>
      <c r="I1833" s="32">
        <v>0.14000000000000001</v>
      </c>
      <c r="J1833" s="25">
        <v>0.43</v>
      </c>
      <c r="K1833" s="29">
        <v>1</v>
      </c>
      <c r="L1833" s="25">
        <v>110</v>
      </c>
      <c r="M1833" s="29">
        <v>1</v>
      </c>
      <c r="N1833" s="25">
        <v>3.58</v>
      </c>
      <c r="O1833" s="25">
        <v>3.4</v>
      </c>
      <c r="P1833" s="25">
        <v>11</v>
      </c>
      <c r="Q1833" s="25">
        <v>0.26</v>
      </c>
      <c r="R1833" s="25">
        <v>14</v>
      </c>
      <c r="S1833" s="29">
        <v>5</v>
      </c>
      <c r="T1833" s="51">
        <v>7.0000000000000007E-2</v>
      </c>
      <c r="U1833" s="42">
        <v>7.78</v>
      </c>
      <c r="V1833" s="42">
        <v>0.22</v>
      </c>
      <c r="W1833" s="42">
        <v>6.8974500000000003E-3</v>
      </c>
      <c r="X1833" s="42">
        <v>20</v>
      </c>
      <c r="Y1833" s="44">
        <v>6.23</v>
      </c>
      <c r="Z1833" s="87">
        <f t="shared" si="113"/>
        <v>7.2670390034693062</v>
      </c>
      <c r="AA1833" s="88">
        <f t="shared" si="114"/>
        <v>6.9620496841602124</v>
      </c>
      <c r="AB1833" s="90">
        <f t="shared" si="115"/>
        <v>2.1434213111219506E-2</v>
      </c>
      <c r="AD1833" s="100"/>
      <c r="AE1833" s="96"/>
    </row>
    <row r="1834" spans="1:31" x14ac:dyDescent="0.35">
      <c r="A1834" s="2" t="s">
        <v>103</v>
      </c>
      <c r="B1834" s="9">
        <v>36075</v>
      </c>
      <c r="C1834" s="18">
        <v>15.66</v>
      </c>
      <c r="D1834" s="12">
        <v>6.82</v>
      </c>
      <c r="F1834" s="12">
        <v>2.8</v>
      </c>
      <c r="H1834" s="23">
        <f t="shared" si="112"/>
        <v>1.5135612484362046E-7</v>
      </c>
      <c r="I1834" s="32">
        <v>0.04</v>
      </c>
      <c r="J1834" s="25">
        <v>0.44</v>
      </c>
      <c r="K1834" s="33"/>
      <c r="L1834" s="25">
        <v>110</v>
      </c>
      <c r="M1834" s="33"/>
      <c r="N1834" s="25">
        <v>1.4</v>
      </c>
      <c r="O1834" s="25">
        <v>2.9</v>
      </c>
      <c r="P1834" s="25">
        <v>12</v>
      </c>
      <c r="Q1834" s="25">
        <v>0.25</v>
      </c>
      <c r="R1834" s="25">
        <v>15</v>
      </c>
      <c r="S1834" s="34"/>
      <c r="T1834" s="51">
        <v>0.04</v>
      </c>
      <c r="U1834" s="42">
        <v>5.51</v>
      </c>
      <c r="V1834" s="42">
        <v>0.22</v>
      </c>
      <c r="W1834" s="42">
        <v>3.2845000000000001E-3</v>
      </c>
      <c r="X1834" s="42">
        <v>20</v>
      </c>
      <c r="Y1834" s="44">
        <v>6.28</v>
      </c>
      <c r="Z1834" s="87">
        <f t="shared" si="113"/>
        <v>7.291023850785729</v>
      </c>
      <c r="AA1834" s="88">
        <f t="shared" si="114"/>
        <v>6.9637662657987516</v>
      </c>
      <c r="AB1834" s="90">
        <f t="shared" si="115"/>
        <v>2.2957727354135888E-2</v>
      </c>
      <c r="AD1834" s="100"/>
      <c r="AE1834" s="96"/>
    </row>
    <row r="1835" spans="1:31" x14ac:dyDescent="0.35">
      <c r="A1835" s="2" t="s">
        <v>103</v>
      </c>
      <c r="B1835" s="9">
        <v>33553</v>
      </c>
      <c r="C1835" s="18">
        <v>15.34</v>
      </c>
      <c r="D1835" s="12">
        <v>6.95</v>
      </c>
      <c r="F1835" s="12">
        <v>4.9000000000000004</v>
      </c>
      <c r="H1835" s="23">
        <f t="shared" si="112"/>
        <v>1.1220184543019621E-7</v>
      </c>
      <c r="I1835" s="32">
        <v>0.02</v>
      </c>
      <c r="J1835" s="25">
        <v>0.42</v>
      </c>
      <c r="L1835" s="25">
        <v>110</v>
      </c>
      <c r="N1835" s="25">
        <v>3.8</v>
      </c>
      <c r="O1835" s="25">
        <v>3.1</v>
      </c>
      <c r="P1835" s="25">
        <v>11</v>
      </c>
      <c r="Q1835" s="25">
        <v>0.24</v>
      </c>
      <c r="R1835" s="25">
        <v>14</v>
      </c>
      <c r="T1835" s="51">
        <v>0.06</v>
      </c>
      <c r="U1835" s="42">
        <v>5.12</v>
      </c>
      <c r="V1835" s="42">
        <v>2.21</v>
      </c>
      <c r="W1835" s="42">
        <v>0.01</v>
      </c>
      <c r="X1835" s="42">
        <v>20</v>
      </c>
      <c r="Y1835" s="44">
        <v>6.15</v>
      </c>
      <c r="Z1835" s="87">
        <f t="shared" si="113"/>
        <v>7.2526165380014369</v>
      </c>
      <c r="AA1835" s="88">
        <f t="shared" si="114"/>
        <v>6.8585217277414703</v>
      </c>
      <c r="AB1835" s="90">
        <f t="shared" si="115"/>
        <v>2.7927924936905772E-2</v>
      </c>
      <c r="AD1835" s="100"/>
      <c r="AE1835" s="96"/>
    </row>
    <row r="1836" spans="1:31" x14ac:dyDescent="0.35">
      <c r="A1836" s="2" t="s">
        <v>103</v>
      </c>
      <c r="B1836" s="9">
        <v>39379</v>
      </c>
      <c r="C1836" s="18">
        <v>15.34</v>
      </c>
      <c r="D1836" s="12">
        <v>7.19</v>
      </c>
      <c r="F1836" s="12">
        <v>3</v>
      </c>
      <c r="H1836" s="23">
        <f t="shared" si="112"/>
        <v>6.4565422903465397E-8</v>
      </c>
      <c r="I1836" s="28"/>
      <c r="J1836" s="25">
        <v>0.47</v>
      </c>
      <c r="K1836" s="36"/>
      <c r="L1836" s="25">
        <v>113</v>
      </c>
      <c r="M1836" s="36"/>
      <c r="N1836" s="25">
        <v>2.81</v>
      </c>
      <c r="O1836" s="25">
        <v>3.36</v>
      </c>
      <c r="P1836" s="25">
        <v>11.1</v>
      </c>
      <c r="Q1836" s="25">
        <v>0.25</v>
      </c>
      <c r="R1836" s="25">
        <v>16</v>
      </c>
      <c r="S1836" s="36"/>
      <c r="T1836" s="51">
        <v>0.02</v>
      </c>
      <c r="U1836" s="42">
        <v>6.21</v>
      </c>
      <c r="V1836" s="42">
        <v>0.22</v>
      </c>
      <c r="W1836" s="42">
        <v>4.5999999999999999E-3</v>
      </c>
      <c r="X1836" s="42">
        <v>20</v>
      </c>
      <c r="Y1836" s="44">
        <v>6.34</v>
      </c>
      <c r="Z1836" s="87">
        <f t="shared" si="113"/>
        <v>7.4696539558401183</v>
      </c>
      <c r="AA1836" s="88">
        <f t="shared" si="114"/>
        <v>7.0377357925693369</v>
      </c>
      <c r="AB1836" s="90">
        <f t="shared" si="115"/>
        <v>2.9772286452711835E-2</v>
      </c>
      <c r="AD1836" s="100"/>
      <c r="AE1836" s="96"/>
    </row>
    <row r="1837" spans="1:31" x14ac:dyDescent="0.35">
      <c r="A1837" s="2" t="s">
        <v>103</v>
      </c>
      <c r="B1837" s="9">
        <v>34221</v>
      </c>
      <c r="C1837" s="18">
        <v>15.59</v>
      </c>
      <c r="D1837" s="12">
        <v>6.63</v>
      </c>
      <c r="F1837" s="12">
        <v>3.9</v>
      </c>
      <c r="H1837" s="23">
        <f t="shared" si="112"/>
        <v>2.3442288153199206E-7</v>
      </c>
      <c r="I1837" s="28"/>
      <c r="J1837" s="25">
        <v>0.51</v>
      </c>
      <c r="K1837" s="29">
        <v>1</v>
      </c>
      <c r="L1837" s="25">
        <v>110</v>
      </c>
      <c r="M1837" s="29">
        <v>1</v>
      </c>
      <c r="N1837" s="25">
        <v>2.63</v>
      </c>
      <c r="O1837" s="25">
        <v>3.1</v>
      </c>
      <c r="P1837" s="25">
        <v>11</v>
      </c>
      <c r="Q1837" s="25">
        <v>0.25</v>
      </c>
      <c r="R1837" s="25">
        <v>14</v>
      </c>
      <c r="S1837" s="29">
        <v>5</v>
      </c>
      <c r="T1837" s="51">
        <v>0.01</v>
      </c>
      <c r="U1837" s="45"/>
      <c r="V1837" s="42">
        <v>0.22</v>
      </c>
      <c r="W1837" s="42">
        <v>3.2845000000000001E-3</v>
      </c>
      <c r="X1837" s="42">
        <v>20</v>
      </c>
      <c r="Y1837" s="44">
        <v>6.2</v>
      </c>
      <c r="Z1837" s="87">
        <f t="shared" si="113"/>
        <v>7.213858883267406</v>
      </c>
      <c r="AA1837" s="88">
        <f t="shared" si="114"/>
        <v>6.768110572716072</v>
      </c>
      <c r="AB1837" s="90">
        <f t="shared" si="115"/>
        <v>3.188022345168115E-2</v>
      </c>
      <c r="AD1837" s="100"/>
      <c r="AE1837" s="96"/>
    </row>
    <row r="1838" spans="1:31" x14ac:dyDescent="0.35">
      <c r="A1838" s="2" t="s">
        <v>103</v>
      </c>
      <c r="B1838" s="9">
        <v>32813</v>
      </c>
      <c r="C1838" s="18">
        <v>15.5</v>
      </c>
      <c r="D1838" s="12">
        <v>6.86</v>
      </c>
      <c r="F1838" s="12">
        <v>4</v>
      </c>
      <c r="H1838" s="23">
        <f t="shared" si="112"/>
        <v>1.3803842646028823E-7</v>
      </c>
      <c r="I1838" s="32">
        <v>0.14000000000000001</v>
      </c>
      <c r="J1838" s="25">
        <v>0.47</v>
      </c>
      <c r="K1838" s="36"/>
      <c r="L1838" s="25">
        <v>109</v>
      </c>
      <c r="M1838" s="36"/>
      <c r="N1838" s="27">
        <v>2.1</v>
      </c>
      <c r="O1838" s="25">
        <v>4.0999999999999996</v>
      </c>
      <c r="P1838" s="25">
        <v>11</v>
      </c>
      <c r="Q1838" s="25">
        <v>0.24</v>
      </c>
      <c r="R1838" s="25">
        <v>15</v>
      </c>
      <c r="S1838" s="36"/>
      <c r="T1838" s="51">
        <v>0.08</v>
      </c>
      <c r="U1838" s="42">
        <v>5</v>
      </c>
      <c r="V1838" s="42">
        <v>0.44</v>
      </c>
      <c r="W1838" s="42">
        <v>6.5690000000000002E-3</v>
      </c>
      <c r="X1838" s="42">
        <v>19</v>
      </c>
      <c r="Y1838" s="44">
        <v>6.11</v>
      </c>
      <c r="Z1838" s="87">
        <f t="shared" si="113"/>
        <v>7.2270326294222684</v>
      </c>
      <c r="AA1838" s="88">
        <f t="shared" si="114"/>
        <v>6.759823609022094</v>
      </c>
      <c r="AB1838" s="90">
        <f t="shared" si="115"/>
        <v>3.340343336882242E-2</v>
      </c>
      <c r="AD1838" s="100"/>
      <c r="AE1838" s="96"/>
    </row>
    <row r="1839" spans="1:31" x14ac:dyDescent="0.35">
      <c r="A1839" s="2" t="s">
        <v>103</v>
      </c>
      <c r="B1839" s="9">
        <v>37550</v>
      </c>
      <c r="C1839" s="18">
        <v>15.41</v>
      </c>
      <c r="D1839" s="12">
        <v>7.15</v>
      </c>
      <c r="F1839" s="12">
        <v>3</v>
      </c>
      <c r="H1839" s="23">
        <f t="shared" si="112"/>
        <v>7.0794578438413597E-8</v>
      </c>
      <c r="I1839" s="32">
        <v>0.14000000000000001</v>
      </c>
      <c r="J1839" s="25">
        <v>0.53</v>
      </c>
      <c r="K1839" s="29">
        <v>0.2</v>
      </c>
      <c r="L1839" s="25">
        <v>115</v>
      </c>
      <c r="M1839" s="29">
        <v>0.2</v>
      </c>
      <c r="N1839" s="25">
        <v>2.58</v>
      </c>
      <c r="O1839" s="25">
        <v>3.12</v>
      </c>
      <c r="P1839" s="25">
        <v>11.1</v>
      </c>
      <c r="Q1839" s="25">
        <v>0.25</v>
      </c>
      <c r="R1839" s="25">
        <v>13.5</v>
      </c>
      <c r="S1839" s="29">
        <v>4.8</v>
      </c>
      <c r="T1839" s="51">
        <v>0.01</v>
      </c>
      <c r="U1839" s="42">
        <v>6.93</v>
      </c>
      <c r="V1839" s="42">
        <v>0.22</v>
      </c>
      <c r="W1839" s="42">
        <v>5.5836499999999999E-3</v>
      </c>
      <c r="X1839" s="42">
        <v>20</v>
      </c>
      <c r="Y1839" s="44">
        <v>6.09</v>
      </c>
      <c r="Z1839" s="87">
        <f t="shared" si="113"/>
        <v>7.4652373948498001</v>
      </c>
      <c r="AA1839" s="88">
        <f t="shared" si="114"/>
        <v>6.8024303575062612</v>
      </c>
      <c r="AB1839" s="90">
        <f t="shared" si="115"/>
        <v>4.6455177457723436E-2</v>
      </c>
      <c r="AD1839" s="100"/>
      <c r="AE1839" s="96"/>
    </row>
    <row r="1840" spans="1:31" x14ac:dyDescent="0.35">
      <c r="A1840" s="2" t="s">
        <v>165</v>
      </c>
      <c r="B1840" s="9">
        <v>39771</v>
      </c>
      <c r="C1840" s="18">
        <v>6.8</v>
      </c>
      <c r="D1840" s="12">
        <v>7.45</v>
      </c>
      <c r="F1840" s="12">
        <v>1.1000000000000001</v>
      </c>
      <c r="H1840" s="23">
        <f t="shared" si="112"/>
        <v>3.5481338923357426E-8</v>
      </c>
      <c r="I1840" s="28"/>
      <c r="J1840" s="25">
        <v>0.12</v>
      </c>
      <c r="K1840" s="33"/>
      <c r="L1840" s="25">
        <v>103</v>
      </c>
      <c r="M1840" s="33"/>
      <c r="N1840" s="25">
        <v>0.35</v>
      </c>
      <c r="O1840" s="25">
        <v>0.6</v>
      </c>
      <c r="P1840" s="25">
        <v>3.2</v>
      </c>
      <c r="Q1840" s="25">
        <v>0.15</v>
      </c>
      <c r="R1840" s="25">
        <v>20.2</v>
      </c>
      <c r="S1840" s="34"/>
      <c r="T1840" s="51">
        <v>0.03</v>
      </c>
      <c r="U1840" s="42">
        <v>87</v>
      </c>
      <c r="V1840" s="42">
        <v>0.22</v>
      </c>
      <c r="W1840" s="42">
        <v>0.01</v>
      </c>
      <c r="X1840" s="42">
        <v>32</v>
      </c>
      <c r="Y1840" s="44">
        <v>3.9</v>
      </c>
      <c r="Z1840" s="87">
        <f t="shared" si="113"/>
        <v>6.3216356378380514</v>
      </c>
      <c r="AA1840" s="88">
        <f t="shared" si="114"/>
        <v>6.6185726252249832</v>
      </c>
      <c r="AB1840" s="90">
        <f t="shared" si="115"/>
        <v>-2.294684763571532E-2</v>
      </c>
      <c r="AC1840" s="19">
        <v>6.32</v>
      </c>
      <c r="AD1840" s="99">
        <v>6.61</v>
      </c>
      <c r="AE1840" s="95">
        <v>-4.5</v>
      </c>
    </row>
    <row r="1841" spans="1:31" x14ac:dyDescent="0.35">
      <c r="A1841" s="2" t="s">
        <v>165</v>
      </c>
      <c r="B1841" s="9">
        <v>35745</v>
      </c>
      <c r="C1841" s="18">
        <v>7.22</v>
      </c>
      <c r="D1841" s="12">
        <v>7.4</v>
      </c>
      <c r="F1841" s="12">
        <v>2.9</v>
      </c>
      <c r="H1841" s="23">
        <f t="shared" si="112"/>
        <v>3.981071705534957E-8</v>
      </c>
      <c r="I1841" s="32">
        <v>0.1</v>
      </c>
      <c r="J1841" s="25">
        <v>0.03</v>
      </c>
      <c r="K1841" s="33"/>
      <c r="L1841" s="25">
        <v>109</v>
      </c>
      <c r="M1841" s="33"/>
      <c r="N1841" s="25">
        <v>0.1</v>
      </c>
      <c r="O1841" s="25">
        <v>0.7</v>
      </c>
      <c r="P1841" s="25">
        <v>3.8</v>
      </c>
      <c r="Q1841" s="25">
        <v>0.2</v>
      </c>
      <c r="R1841" s="25">
        <v>22</v>
      </c>
      <c r="S1841" s="34"/>
      <c r="T1841" s="51">
        <v>0.03</v>
      </c>
      <c r="U1841" s="42">
        <v>91</v>
      </c>
      <c r="V1841" s="42">
        <v>0.22</v>
      </c>
      <c r="W1841" s="42">
        <v>0.01</v>
      </c>
      <c r="X1841" s="42">
        <v>30</v>
      </c>
      <c r="Y1841" s="44">
        <v>3.82</v>
      </c>
      <c r="Z1841" s="87">
        <f t="shared" si="113"/>
        <v>6.7502386613067991</v>
      </c>
      <c r="AA1841" s="88">
        <f t="shared" si="114"/>
        <v>6.565427749522426</v>
      </c>
      <c r="AB1841" s="90">
        <f t="shared" si="115"/>
        <v>1.3879208601536606E-2</v>
      </c>
      <c r="AD1841" s="100"/>
      <c r="AE1841" s="96"/>
    </row>
    <row r="1842" spans="1:31" x14ac:dyDescent="0.35">
      <c r="A1842" s="2" t="s">
        <v>165</v>
      </c>
      <c r="B1842" s="9">
        <v>39379</v>
      </c>
      <c r="C1842" s="18">
        <v>6.95</v>
      </c>
      <c r="D1842" s="12">
        <v>7.26</v>
      </c>
      <c r="F1842" s="12">
        <v>3</v>
      </c>
      <c r="H1842" s="23">
        <f t="shared" si="112"/>
        <v>5.4954087385762357E-8</v>
      </c>
      <c r="I1842" s="28"/>
      <c r="J1842" s="25">
        <v>0.26</v>
      </c>
      <c r="L1842" s="25">
        <v>110</v>
      </c>
      <c r="N1842" s="25">
        <v>2</v>
      </c>
      <c r="O1842" s="25">
        <v>1.44</v>
      </c>
      <c r="P1842" s="25">
        <v>7.49</v>
      </c>
      <c r="Q1842" s="25">
        <v>0.22</v>
      </c>
      <c r="R1842" s="25">
        <v>18.899999999999999</v>
      </c>
      <c r="S1842" s="36"/>
      <c r="T1842" s="51">
        <v>0.02</v>
      </c>
      <c r="U1842" s="42">
        <v>4.9000000000000004</v>
      </c>
      <c r="V1842" s="42">
        <v>0.22</v>
      </c>
      <c r="W1842" s="42">
        <v>3.2799999999999999E-3</v>
      </c>
      <c r="X1842" s="42">
        <v>15</v>
      </c>
      <c r="Y1842" s="44">
        <v>6.05</v>
      </c>
      <c r="Z1842" s="87">
        <f t="shared" si="113"/>
        <v>7.0582281344218218</v>
      </c>
      <c r="AA1842" s="88">
        <f t="shared" si="114"/>
        <v>6.5793915923698352</v>
      </c>
      <c r="AB1842" s="90">
        <f t="shared" si="115"/>
        <v>3.5111445519432752E-2</v>
      </c>
      <c r="AD1842" s="100"/>
      <c r="AE1842" s="96"/>
    </row>
    <row r="1843" spans="1:31" x14ac:dyDescent="0.35">
      <c r="A1843" s="2" t="s">
        <v>178</v>
      </c>
      <c r="B1843" s="9">
        <v>38688</v>
      </c>
      <c r="C1843" s="19">
        <v>4.5199999999999996</v>
      </c>
      <c r="D1843" s="12">
        <v>7.6</v>
      </c>
      <c r="F1843" s="12">
        <v>2</v>
      </c>
      <c r="H1843" s="23">
        <f t="shared" si="112"/>
        <v>2.5118864315095751E-8</v>
      </c>
      <c r="I1843" s="24">
        <v>1E-3</v>
      </c>
      <c r="J1843" s="25">
        <v>0.39</v>
      </c>
      <c r="K1843" s="30">
        <v>1</v>
      </c>
      <c r="L1843" s="25">
        <v>41.9</v>
      </c>
      <c r="M1843" s="30">
        <v>1</v>
      </c>
      <c r="N1843" s="27">
        <v>0.5</v>
      </c>
      <c r="O1843" s="25">
        <v>3.2</v>
      </c>
      <c r="P1843" s="25">
        <v>6</v>
      </c>
      <c r="Q1843" s="25">
        <v>0.1</v>
      </c>
      <c r="R1843" s="25">
        <v>34.5</v>
      </c>
      <c r="S1843" s="31">
        <v>5</v>
      </c>
      <c r="T1843" s="51">
        <v>0.33</v>
      </c>
      <c r="U1843" s="42">
        <v>12</v>
      </c>
      <c r="V1843" s="42">
        <v>3.76</v>
      </c>
      <c r="W1843" s="42">
        <v>0.06</v>
      </c>
      <c r="X1843" s="42">
        <v>26</v>
      </c>
      <c r="Y1843" s="44">
        <v>3.1</v>
      </c>
      <c r="Z1843" s="87">
        <f t="shared" si="113"/>
        <v>4.2102595992518959</v>
      </c>
      <c r="AA1843" s="88">
        <f t="shared" si="114"/>
        <v>4.1556190572861205</v>
      </c>
      <c r="AB1843" s="90">
        <f t="shared" si="115"/>
        <v>6.5313572200898801E-3</v>
      </c>
      <c r="AC1843" s="19">
        <v>4.21</v>
      </c>
      <c r="AD1843" s="99">
        <v>4.1500000000000004</v>
      </c>
      <c r="AE1843" s="95">
        <v>1.4</v>
      </c>
    </row>
    <row r="1844" spans="1:31" x14ac:dyDescent="0.35">
      <c r="A1844" s="2" t="s">
        <v>178</v>
      </c>
      <c r="B1844" s="9">
        <v>38833</v>
      </c>
      <c r="C1844" s="20"/>
      <c r="D1844" s="12">
        <v>7.59</v>
      </c>
      <c r="F1844" s="12">
        <v>3.1</v>
      </c>
      <c r="H1844" s="23">
        <f t="shared" si="112"/>
        <v>2.5703957827688587E-8</v>
      </c>
      <c r="I1844" s="24">
        <v>0.01</v>
      </c>
      <c r="J1844" s="25">
        <v>0.34</v>
      </c>
      <c r="K1844" s="30">
        <v>5</v>
      </c>
      <c r="L1844" s="25">
        <v>43.17</v>
      </c>
      <c r="M1844" s="30">
        <v>5</v>
      </c>
      <c r="N1844" s="25">
        <v>0.47</v>
      </c>
      <c r="O1844" s="25">
        <v>3.29</v>
      </c>
      <c r="P1844" s="25">
        <v>5.87</v>
      </c>
      <c r="Q1844" s="25">
        <v>0.1</v>
      </c>
      <c r="R1844" s="25">
        <v>37.5</v>
      </c>
      <c r="S1844" s="31">
        <v>10</v>
      </c>
      <c r="T1844" s="51">
        <v>0.3</v>
      </c>
      <c r="U1844" s="42">
        <v>15</v>
      </c>
      <c r="V1844" s="42">
        <v>5.13</v>
      </c>
      <c r="W1844" s="42">
        <v>0.06</v>
      </c>
      <c r="X1844" s="42">
        <v>27</v>
      </c>
      <c r="Y1844" s="44">
        <v>3.15</v>
      </c>
      <c r="Z1844" s="87">
        <f t="shared" si="113"/>
        <v>4.3928796318316898</v>
      </c>
      <c r="AA1844" s="88">
        <f t="shared" si="114"/>
        <v>4.3174313687953685</v>
      </c>
      <c r="AB1844" s="90">
        <f t="shared" si="115"/>
        <v>8.6619482393785717E-3</v>
      </c>
      <c r="AC1844" s="19">
        <v>4.3899999999999997</v>
      </c>
      <c r="AD1844" s="99">
        <v>4.32</v>
      </c>
      <c r="AE1844" s="95">
        <v>1.61</v>
      </c>
    </row>
    <row r="1845" spans="1:31" x14ac:dyDescent="0.35">
      <c r="A1845" s="2" t="s">
        <v>178</v>
      </c>
      <c r="B1845" s="9">
        <v>40805</v>
      </c>
      <c r="C1845" s="18">
        <v>4.3</v>
      </c>
      <c r="D1845" s="12">
        <v>7.08</v>
      </c>
      <c r="E1845" s="15"/>
      <c r="F1845" s="13">
        <v>5.0999999999999996</v>
      </c>
      <c r="H1845" s="23">
        <f t="shared" si="112"/>
        <v>8.3176377110266823E-8</v>
      </c>
      <c r="I1845" s="24">
        <v>2E-3</v>
      </c>
      <c r="J1845" s="27">
        <v>0.36</v>
      </c>
      <c r="K1845" s="36"/>
      <c r="L1845" s="25">
        <v>45</v>
      </c>
      <c r="M1845" s="36"/>
      <c r="N1845" s="25">
        <v>0.56999999999999995</v>
      </c>
      <c r="O1845" s="25">
        <v>3.22</v>
      </c>
      <c r="P1845" s="25">
        <v>5.48</v>
      </c>
      <c r="Q1845" s="25">
        <v>0.13</v>
      </c>
      <c r="R1845" s="25">
        <v>36.6</v>
      </c>
      <c r="S1845" s="31">
        <v>107</v>
      </c>
      <c r="T1845" s="51">
        <v>0.44</v>
      </c>
      <c r="U1845" s="42">
        <v>17.5</v>
      </c>
      <c r="V1845" s="42">
        <v>2.23</v>
      </c>
      <c r="W1845" s="41">
        <v>0.04</v>
      </c>
      <c r="X1845" s="42">
        <v>26</v>
      </c>
      <c r="Y1845" s="44">
        <v>3.23</v>
      </c>
      <c r="Z1845" s="87">
        <f t="shared" si="113"/>
        <v>4.4160684406929516</v>
      </c>
      <c r="AA1845" s="88">
        <f t="shared" si="114"/>
        <v>4.3784814806963848</v>
      </c>
      <c r="AB1845" s="90">
        <f t="shared" si="115"/>
        <v>4.2738923915993793E-3</v>
      </c>
      <c r="AC1845" s="19">
        <v>4.43</v>
      </c>
      <c r="AD1845" s="99">
        <v>4.38</v>
      </c>
      <c r="AE1845" s="94">
        <v>1.2</v>
      </c>
    </row>
    <row r="1846" spans="1:31" x14ac:dyDescent="0.35">
      <c r="A1846" s="2" t="s">
        <v>178</v>
      </c>
      <c r="B1846" s="9">
        <v>40513</v>
      </c>
      <c r="C1846" s="18">
        <v>4.37</v>
      </c>
      <c r="D1846" s="12">
        <v>7.26</v>
      </c>
      <c r="F1846" s="12">
        <v>6.9</v>
      </c>
      <c r="H1846" s="23">
        <f t="shared" si="112"/>
        <v>5.4954087385762357E-8</v>
      </c>
      <c r="I1846" s="32">
        <v>2E-3</v>
      </c>
      <c r="J1846" s="25">
        <v>0.37</v>
      </c>
      <c r="K1846" s="30">
        <v>0.6</v>
      </c>
      <c r="L1846" s="25">
        <v>47.4</v>
      </c>
      <c r="M1846" s="30">
        <v>0.6</v>
      </c>
      <c r="N1846" s="25">
        <v>0.93</v>
      </c>
      <c r="O1846" s="25">
        <v>3.43</v>
      </c>
      <c r="P1846" s="25">
        <v>5.74</v>
      </c>
      <c r="Q1846" s="25">
        <v>0.17</v>
      </c>
      <c r="R1846" s="25">
        <v>36</v>
      </c>
      <c r="S1846" s="31">
        <v>140</v>
      </c>
      <c r="T1846" s="51">
        <v>0.48</v>
      </c>
      <c r="U1846" s="42">
        <v>15.8</v>
      </c>
      <c r="V1846" s="42">
        <v>0.54</v>
      </c>
      <c r="W1846" s="42">
        <v>0.02</v>
      </c>
      <c r="X1846" s="42">
        <v>25</v>
      </c>
      <c r="Y1846" s="44">
        <v>3.36</v>
      </c>
      <c r="Z1846" s="87">
        <f t="shared" si="113"/>
        <v>4.5513951698706396</v>
      </c>
      <c r="AA1846" s="88">
        <f t="shared" si="114"/>
        <v>4.4184525849427647</v>
      </c>
      <c r="AB1846" s="90">
        <f t="shared" si="115"/>
        <v>1.4821052548694062E-2</v>
      </c>
      <c r="AC1846" s="19">
        <v>4.57</v>
      </c>
      <c r="AD1846" s="99">
        <v>4.42</v>
      </c>
      <c r="AE1846" s="95">
        <v>3.4</v>
      </c>
    </row>
    <row r="1847" spans="1:31" x14ac:dyDescent="0.35">
      <c r="A1847" s="2" t="s">
        <v>178</v>
      </c>
      <c r="B1847" s="9">
        <v>41935</v>
      </c>
      <c r="C1847" s="18">
        <v>4.74</v>
      </c>
      <c r="D1847" s="12">
        <v>7.77</v>
      </c>
      <c r="F1847" s="13">
        <v>3</v>
      </c>
      <c r="H1847" s="23">
        <f t="shared" si="112"/>
        <v>1.6982436524617439E-8</v>
      </c>
      <c r="J1847" s="25">
        <v>0.44</v>
      </c>
      <c r="K1847" s="36"/>
      <c r="L1847" s="25">
        <v>41.1</v>
      </c>
      <c r="M1847" s="36"/>
      <c r="N1847" s="25">
        <v>0.44</v>
      </c>
      <c r="O1847" s="25">
        <v>3.21</v>
      </c>
      <c r="P1847" s="25">
        <v>5.62</v>
      </c>
      <c r="Q1847" s="25">
        <v>0.13</v>
      </c>
      <c r="R1847" s="25">
        <v>38.1</v>
      </c>
      <c r="S1847" s="29">
        <v>44</v>
      </c>
      <c r="T1847" s="51">
        <v>0.31</v>
      </c>
      <c r="U1847" s="42">
        <v>11</v>
      </c>
      <c r="V1847" s="42">
        <v>0.97</v>
      </c>
      <c r="W1847" s="42">
        <v>0.02</v>
      </c>
      <c r="X1847" s="42">
        <v>26</v>
      </c>
      <c r="Y1847" s="44">
        <v>3.53</v>
      </c>
      <c r="Z1847" s="87">
        <f t="shared" si="113"/>
        <v>4.2975322251997099</v>
      </c>
      <c r="AA1847" s="88">
        <f t="shared" si="114"/>
        <v>4.5182995601825828</v>
      </c>
      <c r="AB1847" s="90">
        <f t="shared" si="115"/>
        <v>-2.504214467305645E-2</v>
      </c>
      <c r="AC1847" s="19">
        <v>4.3099999999999996</v>
      </c>
      <c r="AD1847" s="13">
        <v>4.5199999999999996</v>
      </c>
      <c r="AE1847" s="94">
        <v>4.7699999999999996</v>
      </c>
    </row>
    <row r="1848" spans="1:31" x14ac:dyDescent="0.35">
      <c r="A1848" s="2" t="s">
        <v>178</v>
      </c>
      <c r="B1848" s="9">
        <v>41206</v>
      </c>
      <c r="C1848" s="18">
        <v>4.4800000000000004</v>
      </c>
      <c r="D1848" s="12">
        <v>7.36</v>
      </c>
      <c r="F1848" s="12">
        <v>3.6</v>
      </c>
      <c r="H1848" s="23">
        <f t="shared" si="112"/>
        <v>4.3651583224016566E-8</v>
      </c>
      <c r="I1848" s="28"/>
      <c r="J1848" s="25">
        <v>0.38</v>
      </c>
      <c r="K1848" s="36"/>
      <c r="L1848" s="25">
        <v>50</v>
      </c>
      <c r="M1848" s="36"/>
      <c r="N1848" s="25">
        <v>0.39</v>
      </c>
      <c r="O1848" s="25">
        <v>3.29</v>
      </c>
      <c r="P1848" s="25">
        <v>5.69</v>
      </c>
      <c r="Q1848" s="25">
        <v>0.12</v>
      </c>
      <c r="R1848" s="25">
        <v>36.6</v>
      </c>
      <c r="S1848" s="36"/>
      <c r="T1848" s="51">
        <v>0.26</v>
      </c>
      <c r="U1848" s="42">
        <v>15.9</v>
      </c>
      <c r="V1848" s="42">
        <v>2.17</v>
      </c>
      <c r="W1848" s="42">
        <v>0.05</v>
      </c>
      <c r="X1848" s="42">
        <v>27</v>
      </c>
      <c r="Y1848" s="44">
        <v>3.46</v>
      </c>
      <c r="Z1848" s="87">
        <f t="shared" si="113"/>
        <v>4.6787153749114934</v>
      </c>
      <c r="AA1848" s="88">
        <f t="shared" si="114"/>
        <v>4.5969448231812526</v>
      </c>
      <c r="AB1848" s="90">
        <f t="shared" si="115"/>
        <v>8.8156044943360819E-3</v>
      </c>
      <c r="AC1848" s="19">
        <v>4.6900000000000004</v>
      </c>
      <c r="AD1848" s="13">
        <v>4.5999999999999996</v>
      </c>
      <c r="AE1848" s="95">
        <v>1.98</v>
      </c>
    </row>
    <row r="1849" spans="1:31" x14ac:dyDescent="0.35">
      <c r="A1849" s="2" t="s">
        <v>178</v>
      </c>
      <c r="B1849" s="9">
        <v>42292</v>
      </c>
      <c r="C1849" s="18">
        <v>4.6399999999999997</v>
      </c>
      <c r="D1849" s="12">
        <v>7.37</v>
      </c>
      <c r="E1849" s="15"/>
      <c r="F1849" s="13">
        <v>3.5</v>
      </c>
      <c r="H1849" s="23">
        <f t="shared" si="112"/>
        <v>4.2657951880159239E-8</v>
      </c>
      <c r="I1849" s="24">
        <v>0.14000000000000001</v>
      </c>
      <c r="J1849" s="27">
        <v>0.36</v>
      </c>
      <c r="K1849" s="36"/>
      <c r="L1849" s="25">
        <v>50.7</v>
      </c>
      <c r="M1849" s="36"/>
      <c r="N1849" s="25">
        <v>0.28999999999999998</v>
      </c>
      <c r="O1849" s="25">
        <v>3.24</v>
      </c>
      <c r="P1849" s="25">
        <v>5.93</v>
      </c>
      <c r="Q1849" s="25">
        <v>0.12</v>
      </c>
      <c r="R1849" s="25">
        <v>37</v>
      </c>
      <c r="S1849" s="29">
        <v>21</v>
      </c>
      <c r="T1849" s="50">
        <v>0.34</v>
      </c>
      <c r="U1849" s="42">
        <v>13.8</v>
      </c>
      <c r="V1849" s="42">
        <v>1.1200000000000001</v>
      </c>
      <c r="W1849" s="41">
        <v>0.03</v>
      </c>
      <c r="X1849" s="42">
        <v>26</v>
      </c>
      <c r="Y1849" s="44">
        <v>3.65</v>
      </c>
      <c r="Z1849" s="87">
        <f t="shared" si="113"/>
        <v>4.7603855262837778</v>
      </c>
      <c r="AA1849" s="88">
        <f t="shared" si="114"/>
        <v>4.7001748036135869</v>
      </c>
      <c r="AB1849" s="90">
        <f t="shared" si="115"/>
        <v>6.3643928658128545E-3</v>
      </c>
      <c r="AC1849" s="19">
        <v>4.75</v>
      </c>
      <c r="AD1849" s="99">
        <v>4.7</v>
      </c>
      <c r="AE1849" s="94">
        <v>1.1399999999999999</v>
      </c>
    </row>
    <row r="1850" spans="1:31" x14ac:dyDescent="0.35">
      <c r="A1850" s="2" t="s">
        <v>178</v>
      </c>
      <c r="B1850" s="9">
        <v>41606</v>
      </c>
      <c r="C1850" s="18">
        <v>4.54</v>
      </c>
      <c r="D1850" s="12">
        <v>7.5</v>
      </c>
      <c r="F1850" s="12">
        <v>3.6</v>
      </c>
      <c r="H1850" s="23">
        <f t="shared" si="112"/>
        <v>3.1622776601683699E-8</v>
      </c>
      <c r="J1850" s="25">
        <v>0.37</v>
      </c>
      <c r="K1850" s="29">
        <v>0.4</v>
      </c>
      <c r="L1850" s="25">
        <v>53.4</v>
      </c>
      <c r="M1850" s="29">
        <v>0.2</v>
      </c>
      <c r="N1850" s="25">
        <v>0.33</v>
      </c>
      <c r="O1850" s="25">
        <v>3.36</v>
      </c>
      <c r="P1850" s="25">
        <v>6.01</v>
      </c>
      <c r="Q1850" s="25">
        <v>0.13</v>
      </c>
      <c r="R1850" s="25">
        <v>38</v>
      </c>
      <c r="S1850" s="31">
        <v>61</v>
      </c>
      <c r="T1850" s="51">
        <v>0.3</v>
      </c>
      <c r="U1850" s="42">
        <v>13.6</v>
      </c>
      <c r="V1850" s="42">
        <v>1.39</v>
      </c>
      <c r="W1850" s="42">
        <v>0.03</v>
      </c>
      <c r="X1850" s="42">
        <v>26</v>
      </c>
      <c r="Y1850" s="44">
        <v>3.66</v>
      </c>
      <c r="Z1850" s="87">
        <f t="shared" si="113"/>
        <v>4.9350488447555234</v>
      </c>
      <c r="AA1850" s="88">
        <f t="shared" si="114"/>
        <v>4.7091024547245972</v>
      </c>
      <c r="AB1850" s="90">
        <f t="shared" si="115"/>
        <v>2.3428333195385072E-2</v>
      </c>
      <c r="AC1850" s="19">
        <v>4.9400000000000004</v>
      </c>
      <c r="AD1850" s="13">
        <v>4.71</v>
      </c>
      <c r="AE1850" s="94">
        <v>4.8600000000000003</v>
      </c>
    </row>
    <row r="1851" spans="1:31" x14ac:dyDescent="0.35">
      <c r="A1851" s="2" t="s">
        <v>178</v>
      </c>
      <c r="B1851" s="9">
        <v>39771</v>
      </c>
      <c r="C1851" s="18">
        <v>4.17</v>
      </c>
      <c r="D1851" s="12">
        <v>7.82</v>
      </c>
      <c r="F1851" s="12">
        <v>2.8</v>
      </c>
      <c r="H1851" s="23">
        <f t="shared" si="112"/>
        <v>1.5135612484362029E-8</v>
      </c>
      <c r="I1851" s="32">
        <v>7.0000000000000001E-3</v>
      </c>
      <c r="J1851" s="25">
        <v>0.53</v>
      </c>
      <c r="K1851" s="33"/>
      <c r="L1851" s="25">
        <v>28.9</v>
      </c>
      <c r="M1851" s="33"/>
      <c r="N1851" s="25">
        <v>0.1</v>
      </c>
      <c r="O1851" s="25">
        <v>3.02</v>
      </c>
      <c r="P1851" s="25">
        <v>5</v>
      </c>
      <c r="Q1851" s="25">
        <v>0.04</v>
      </c>
      <c r="R1851" s="25">
        <v>40.9</v>
      </c>
      <c r="S1851" s="34"/>
      <c r="T1851" s="51">
        <v>0.51</v>
      </c>
      <c r="U1851" s="42">
        <v>3.87</v>
      </c>
      <c r="V1851" s="42">
        <v>0.22</v>
      </c>
      <c r="W1851" s="42">
        <v>7.2300000000000003E-3</v>
      </c>
      <c r="X1851" s="42">
        <v>28</v>
      </c>
      <c r="Y1851" s="44">
        <v>3.2</v>
      </c>
      <c r="Z1851" s="87">
        <f t="shared" si="113"/>
        <v>3.7450013038935168</v>
      </c>
      <c r="AA1851" s="88">
        <f t="shared" si="114"/>
        <v>4.0902270173242421</v>
      </c>
      <c r="AB1851" s="90">
        <f t="shared" si="115"/>
        <v>-4.4060708798473146E-2</v>
      </c>
      <c r="AD1851" s="100"/>
      <c r="AE1851" s="95">
        <v>8.48</v>
      </c>
    </row>
    <row r="1852" spans="1:31" x14ac:dyDescent="0.35">
      <c r="A1852" s="2" t="s">
        <v>178</v>
      </c>
      <c r="B1852" s="9">
        <v>29572</v>
      </c>
      <c r="C1852" s="20"/>
      <c r="D1852" s="12">
        <v>6.6</v>
      </c>
      <c r="F1852" s="15"/>
      <c r="H1852" s="23">
        <f t="shared" si="112"/>
        <v>2.511886431509578E-7</v>
      </c>
      <c r="I1852" s="32">
        <v>1E-3</v>
      </c>
      <c r="J1852" s="25">
        <v>0.2</v>
      </c>
      <c r="K1852" s="36"/>
      <c r="L1852" s="25">
        <v>58.4</v>
      </c>
      <c r="M1852" s="36"/>
      <c r="N1852" s="25">
        <v>5.7</v>
      </c>
      <c r="O1852" s="25">
        <v>3.1</v>
      </c>
      <c r="P1852" s="25">
        <v>6.2</v>
      </c>
      <c r="Q1852" s="25">
        <v>0.21</v>
      </c>
      <c r="R1852" s="25">
        <v>17.399999999999999</v>
      </c>
      <c r="S1852" s="36"/>
      <c r="T1852" s="52"/>
      <c r="U1852" s="42">
        <v>62.7</v>
      </c>
      <c r="V1852" s="42">
        <v>0.99</v>
      </c>
      <c r="W1852" s="42">
        <v>5.0000009190000003E-3</v>
      </c>
      <c r="X1852" s="42">
        <v>34.299999999999997</v>
      </c>
      <c r="Y1852" s="44">
        <v>2.42</v>
      </c>
      <c r="Z1852" s="87">
        <f t="shared" si="113"/>
        <v>4.4833699387579404</v>
      </c>
      <c r="AA1852" s="88">
        <f t="shared" si="114"/>
        <v>4.7089346012380284</v>
      </c>
      <c r="AB1852" s="90">
        <f t="shared" si="115"/>
        <v>-2.4538423580142493E-2</v>
      </c>
      <c r="AD1852" s="100"/>
      <c r="AE1852" s="96"/>
    </row>
    <row r="1853" spans="1:31" x14ac:dyDescent="0.35">
      <c r="A1853" s="2" t="s">
        <v>178</v>
      </c>
      <c r="B1853" s="9">
        <v>40129</v>
      </c>
      <c r="C1853" s="18">
        <v>4.6100000000000003</v>
      </c>
      <c r="D1853" s="12">
        <v>7.53</v>
      </c>
      <c r="F1853" s="12">
        <v>3</v>
      </c>
      <c r="H1853" s="23">
        <f t="shared" si="112"/>
        <v>2.9512092266663779E-8</v>
      </c>
      <c r="I1853" s="28"/>
      <c r="J1853" s="25">
        <v>0.54</v>
      </c>
      <c r="K1853" s="36"/>
      <c r="L1853" s="25">
        <v>30.7</v>
      </c>
      <c r="M1853" s="36"/>
      <c r="N1853" s="25">
        <v>0.17</v>
      </c>
      <c r="O1853" s="25">
        <v>3.25</v>
      </c>
      <c r="P1853" s="25">
        <v>5.24</v>
      </c>
      <c r="Q1853" s="25">
        <v>7.0000000000000007E-2</v>
      </c>
      <c r="R1853" s="25">
        <v>42.6</v>
      </c>
      <c r="S1853" s="36"/>
      <c r="T1853" s="50">
        <v>0.7</v>
      </c>
      <c r="U1853" s="42">
        <v>5.92</v>
      </c>
      <c r="V1853" s="42">
        <v>0.22</v>
      </c>
      <c r="W1853" s="42">
        <v>7.2300000000000003E-3</v>
      </c>
      <c r="X1853" s="42">
        <v>24</v>
      </c>
      <c r="Y1853" s="44">
        <v>3.23</v>
      </c>
      <c r="Z1853" s="87">
        <f t="shared" si="113"/>
        <v>3.9377702010823219</v>
      </c>
      <c r="AA1853" s="88">
        <f t="shared" si="114"/>
        <v>4.0560711483472405</v>
      </c>
      <c r="AB1853" s="90">
        <f t="shared" si="115"/>
        <v>-1.4799011150422755E-2</v>
      </c>
      <c r="AD1853" s="100"/>
      <c r="AE1853" s="95">
        <v>2.75</v>
      </c>
    </row>
    <row r="1854" spans="1:31" x14ac:dyDescent="0.35">
      <c r="A1854" s="2" t="s">
        <v>178</v>
      </c>
      <c r="B1854" s="9">
        <v>35752</v>
      </c>
      <c r="C1854" s="18">
        <v>4.59</v>
      </c>
      <c r="D1854" s="12">
        <v>7.34</v>
      </c>
      <c r="F1854" s="12">
        <v>4</v>
      </c>
      <c r="H1854" s="23">
        <f t="shared" si="112"/>
        <v>4.5708818961487464E-8</v>
      </c>
      <c r="I1854" s="28"/>
      <c r="J1854" s="25">
        <v>0.5</v>
      </c>
      <c r="K1854" s="33"/>
      <c r="L1854" s="25">
        <v>33</v>
      </c>
      <c r="M1854" s="33"/>
      <c r="N1854" s="25">
        <v>0.6</v>
      </c>
      <c r="O1854" s="25">
        <v>3.2</v>
      </c>
      <c r="P1854" s="25">
        <v>4.5999999999999996</v>
      </c>
      <c r="Q1854" s="25">
        <v>0.06</v>
      </c>
      <c r="R1854" s="25">
        <v>43</v>
      </c>
      <c r="S1854" s="34"/>
      <c r="T1854" s="51">
        <v>0.39</v>
      </c>
      <c r="U1854" s="42">
        <v>1</v>
      </c>
      <c r="V1854" s="42">
        <v>0.22</v>
      </c>
      <c r="W1854" s="42">
        <v>0.01</v>
      </c>
      <c r="X1854" s="42">
        <v>23</v>
      </c>
      <c r="Y1854" s="44">
        <v>3.04</v>
      </c>
      <c r="Z1854" s="87">
        <f t="shared" si="113"/>
        <v>4.0288196767594915</v>
      </c>
      <c r="AA1854" s="88">
        <f t="shared" si="114"/>
        <v>3.7257047400796166</v>
      </c>
      <c r="AB1854" s="90">
        <f t="shared" si="115"/>
        <v>3.9088784867535475E-2</v>
      </c>
      <c r="AD1854" s="100"/>
      <c r="AE1854" s="96"/>
    </row>
    <row r="1855" spans="1:31" x14ac:dyDescent="0.35">
      <c r="A1855" s="2" t="s">
        <v>178</v>
      </c>
      <c r="B1855" s="9">
        <v>39384</v>
      </c>
      <c r="C1855" s="18">
        <v>4.4400000000000004</v>
      </c>
      <c r="D1855" s="12">
        <v>7.51</v>
      </c>
      <c r="F1855" s="12">
        <v>3.3</v>
      </c>
      <c r="H1855" s="23">
        <f t="shared" si="112"/>
        <v>3.0902954325135814E-8</v>
      </c>
      <c r="I1855" s="32">
        <v>0.08</v>
      </c>
      <c r="J1855" s="25">
        <v>0.41</v>
      </c>
      <c r="K1855" s="36"/>
      <c r="L1855" s="25">
        <v>45.4</v>
      </c>
      <c r="M1855" s="36"/>
      <c r="N1855" s="25">
        <v>0.56000000000000005</v>
      </c>
      <c r="O1855" s="25">
        <v>3.49</v>
      </c>
      <c r="P1855" s="25">
        <v>5.93</v>
      </c>
      <c r="Q1855" s="25">
        <v>0.1</v>
      </c>
      <c r="R1855" s="25">
        <v>39</v>
      </c>
      <c r="S1855" s="36"/>
      <c r="T1855" s="51">
        <v>0.26</v>
      </c>
      <c r="U1855" s="42">
        <v>8.81</v>
      </c>
      <c r="V1855" s="42">
        <v>0.81</v>
      </c>
      <c r="W1855" s="42">
        <v>0.01</v>
      </c>
      <c r="X1855" s="42">
        <v>24</v>
      </c>
      <c r="Y1855" s="44">
        <v>3.36</v>
      </c>
      <c r="Z1855" s="87">
        <f t="shared" si="113"/>
        <v>4.5943495216966816</v>
      </c>
      <c r="AA1855" s="88">
        <f t="shared" si="114"/>
        <v>4.2419128321430959</v>
      </c>
      <c r="AB1855" s="90">
        <f t="shared" si="115"/>
        <v>3.9885267711685268E-2</v>
      </c>
      <c r="AE1855" s="96"/>
    </row>
    <row r="1856" spans="1:31" x14ac:dyDescent="0.35">
      <c r="A1856" s="2" t="s">
        <v>192</v>
      </c>
      <c r="B1856" s="9">
        <v>39778</v>
      </c>
      <c r="C1856" s="20"/>
      <c r="D1856" s="12">
        <v>7.58</v>
      </c>
      <c r="F1856" s="12">
        <v>1.4</v>
      </c>
      <c r="H1856" s="23">
        <f t="shared" si="112"/>
        <v>2.6302679918953758E-8</v>
      </c>
      <c r="I1856" s="28"/>
      <c r="J1856" s="25">
        <v>0.44</v>
      </c>
      <c r="K1856" s="36"/>
      <c r="L1856" s="25">
        <v>25.3</v>
      </c>
      <c r="M1856" s="36"/>
      <c r="N1856" s="25">
        <v>0.15</v>
      </c>
      <c r="O1856" s="25">
        <v>3.7</v>
      </c>
      <c r="P1856" s="25">
        <v>10.5</v>
      </c>
      <c r="Q1856" s="25">
        <v>0.02</v>
      </c>
      <c r="R1856" s="25">
        <v>36.9</v>
      </c>
      <c r="S1856" s="36"/>
      <c r="T1856" s="51">
        <v>0.27</v>
      </c>
      <c r="U1856" s="42">
        <v>1</v>
      </c>
      <c r="V1856" s="42">
        <v>0.22</v>
      </c>
      <c r="W1856" s="42">
        <v>0.01</v>
      </c>
      <c r="X1856" s="42">
        <v>16</v>
      </c>
      <c r="Y1856" s="44">
        <v>3.4</v>
      </c>
      <c r="Z1856" s="87">
        <f t="shared" si="113"/>
        <v>3.8565359868699662</v>
      </c>
      <c r="AA1856" s="88">
        <f t="shared" si="114"/>
        <v>3.8844528563654661</v>
      </c>
      <c r="AB1856" s="90">
        <f t="shared" si="115"/>
        <v>-3.6063699432786816E-3</v>
      </c>
      <c r="AC1856" s="19">
        <v>3.86</v>
      </c>
      <c r="AD1856" s="99">
        <v>3.86</v>
      </c>
      <c r="AE1856" s="96"/>
    </row>
    <row r="1857" spans="1:31" x14ac:dyDescent="0.35">
      <c r="A1857" s="2" t="s">
        <v>192</v>
      </c>
      <c r="B1857" s="9">
        <v>29593</v>
      </c>
      <c r="C1857" s="20"/>
      <c r="D1857" s="12">
        <v>7.4</v>
      </c>
      <c r="E1857" s="15"/>
      <c r="F1857" s="16"/>
      <c r="H1857" s="23">
        <f t="shared" si="112"/>
        <v>3.981071705534957E-8</v>
      </c>
      <c r="J1857" s="25">
        <v>0.4</v>
      </c>
      <c r="K1857" s="36"/>
      <c r="L1857" s="25">
        <v>26</v>
      </c>
      <c r="M1857" s="36"/>
      <c r="N1857" s="25">
        <v>0.32</v>
      </c>
      <c r="O1857" s="25">
        <v>4.2</v>
      </c>
      <c r="P1857" s="25">
        <v>11.2</v>
      </c>
      <c r="Q1857" s="25">
        <v>0.02</v>
      </c>
      <c r="R1857" s="25">
        <v>35</v>
      </c>
      <c r="S1857" s="36"/>
      <c r="T1857" s="52"/>
      <c r="U1857" s="42">
        <v>0</v>
      </c>
      <c r="V1857" s="47"/>
      <c r="W1857" s="41">
        <v>5.0000009190000003E-3</v>
      </c>
      <c r="X1857" s="42">
        <v>16</v>
      </c>
      <c r="Y1857" s="44">
        <v>3.49</v>
      </c>
      <c r="Z1857" s="87">
        <f t="shared" si="113"/>
        <v>3.883064217920984</v>
      </c>
      <c r="AA1857" s="88">
        <f t="shared" si="114"/>
        <v>3.9414486110459181</v>
      </c>
      <c r="AB1857" s="90">
        <f t="shared" si="115"/>
        <v>-7.4617288515127717E-3</v>
      </c>
    </row>
    <row r="1858" spans="1:31" x14ac:dyDescent="0.35">
      <c r="A1858" s="2" t="s">
        <v>192</v>
      </c>
      <c r="B1858" s="9">
        <v>40129</v>
      </c>
      <c r="C1858" s="20"/>
      <c r="D1858" s="12">
        <v>7.48</v>
      </c>
      <c r="F1858" s="12">
        <v>2.1</v>
      </c>
      <c r="H1858" s="23">
        <f t="shared" si="112"/>
        <v>3.3113112148259005E-8</v>
      </c>
      <c r="I1858" s="28"/>
      <c r="J1858" s="25">
        <v>0.56999999999999995</v>
      </c>
      <c r="L1858" s="25">
        <v>26.5</v>
      </c>
      <c r="N1858" s="25">
        <v>0.15</v>
      </c>
      <c r="O1858" s="25">
        <v>3.82</v>
      </c>
      <c r="P1858" s="25">
        <v>10.7</v>
      </c>
      <c r="Q1858" s="25">
        <v>0.02</v>
      </c>
      <c r="R1858" s="25">
        <v>37.6</v>
      </c>
      <c r="T1858" s="51">
        <v>0.57999999999999996</v>
      </c>
      <c r="U1858" s="42">
        <v>3.38</v>
      </c>
      <c r="V1858" s="42">
        <v>0.22</v>
      </c>
      <c r="W1858" s="42">
        <v>3.2799999999999999E-3</v>
      </c>
      <c r="X1858" s="42">
        <v>16</v>
      </c>
      <c r="Y1858" s="44">
        <v>3.47</v>
      </c>
      <c r="Z1858" s="87">
        <f t="shared" si="113"/>
        <v>3.9736096641118541</v>
      </c>
      <c r="AA1858" s="88">
        <f t="shared" si="114"/>
        <v>4.0136465406453432</v>
      </c>
      <c r="AB1858" s="90">
        <f t="shared" si="115"/>
        <v>-5.0125945014313153E-3</v>
      </c>
      <c r="AD1858" s="100"/>
      <c r="AE1858" s="95">
        <v>0.03</v>
      </c>
    </row>
    <row r="1859" spans="1:31" x14ac:dyDescent="0.35">
      <c r="A1859" s="2" t="s">
        <v>192</v>
      </c>
      <c r="B1859" s="9">
        <v>39384</v>
      </c>
      <c r="C1859" s="18">
        <v>4.4400000000000004</v>
      </c>
      <c r="D1859" s="12">
        <v>7.55</v>
      </c>
      <c r="F1859" s="12">
        <v>2.5</v>
      </c>
      <c r="H1859" s="23">
        <f t="shared" si="112"/>
        <v>2.8183829312644468E-8</v>
      </c>
      <c r="J1859" s="25">
        <v>0.57999999999999996</v>
      </c>
      <c r="K1859" s="33"/>
      <c r="L1859" s="25">
        <v>28.1</v>
      </c>
      <c r="M1859" s="33"/>
      <c r="N1859" s="25">
        <v>0.18</v>
      </c>
      <c r="O1859" s="25">
        <v>3.92</v>
      </c>
      <c r="P1859" s="25">
        <v>11.1</v>
      </c>
      <c r="Q1859" s="25">
        <v>0.02</v>
      </c>
      <c r="R1859" s="25">
        <v>39.200000000000003</v>
      </c>
      <c r="S1859" s="34"/>
      <c r="T1859" s="51">
        <v>0.56999999999999995</v>
      </c>
      <c r="U1859" s="42">
        <v>1.44</v>
      </c>
      <c r="V1859" s="42">
        <v>0.22</v>
      </c>
      <c r="W1859" s="42">
        <v>4.2700000000000004E-3</v>
      </c>
      <c r="X1859" s="42">
        <v>16</v>
      </c>
      <c r="Y1859" s="44">
        <v>3.46</v>
      </c>
      <c r="Z1859" s="87">
        <f t="shared" si="113"/>
        <v>4.1601411295301247</v>
      </c>
      <c r="AA1859" s="88">
        <f t="shared" si="114"/>
        <v>3.9629649555025024</v>
      </c>
      <c r="AB1859" s="90">
        <f t="shared" si="115"/>
        <v>2.4273494887741619E-2</v>
      </c>
    </row>
    <row r="1860" spans="1:31" x14ac:dyDescent="0.35">
      <c r="A1860" s="2" t="s">
        <v>192</v>
      </c>
      <c r="B1860" s="9">
        <v>35752</v>
      </c>
      <c r="C1860" s="18">
        <v>4.4000000000000004</v>
      </c>
      <c r="D1860" s="12">
        <v>7.47</v>
      </c>
      <c r="F1860" s="12">
        <v>1.9</v>
      </c>
      <c r="H1860" s="23">
        <f t="shared" ref="H1860:H1923" si="116">10^-(D1860)</f>
        <v>3.3884415613920266E-8</v>
      </c>
      <c r="I1860" s="24">
        <v>0.09</v>
      </c>
      <c r="J1860" s="25">
        <v>0.59</v>
      </c>
      <c r="K1860" s="36"/>
      <c r="L1860" s="25">
        <v>29</v>
      </c>
      <c r="M1860" s="36"/>
      <c r="N1860" s="25">
        <v>0.17</v>
      </c>
      <c r="O1860" s="25">
        <v>3.8</v>
      </c>
      <c r="P1860" s="25">
        <v>11.3</v>
      </c>
      <c r="Q1860" s="25">
        <v>0.02</v>
      </c>
      <c r="R1860" s="25">
        <v>38</v>
      </c>
      <c r="S1860" s="34"/>
      <c r="T1860" s="51">
        <v>0.52</v>
      </c>
      <c r="U1860" s="42">
        <v>1</v>
      </c>
      <c r="V1860" s="42">
        <v>0.22</v>
      </c>
      <c r="W1860" s="42">
        <v>0.01</v>
      </c>
      <c r="X1860" s="42">
        <v>17</v>
      </c>
      <c r="Y1860" s="44">
        <v>3.4</v>
      </c>
      <c r="Z1860" s="87">
        <f t="shared" ref="Z1860:Z1923" si="117">(H1860/H$3)+(I1860/I$3*3)+(J1860/J$3)+(L1860/L$3*2)+(N1860/N$3*2)+(O1860/O$3)+(P1860/P$3*2)+(Q1860/Q$3*2)+(R1860/R$3)</f>
        <v>4.1764446544385638</v>
      </c>
      <c r="AA1860" s="88">
        <f t="shared" ref="AA1860:AA1923" si="118">(T1860/T$3*3)+(U1860/U$3*2)+(V1860/V$3)+(W1860/W$3)+(X1860/X$3)+Y1860</f>
        <v>3.9205588317807596</v>
      </c>
      <c r="AB1860" s="90">
        <f t="shared" ref="AB1860:AB1923" si="119">(Z1860-AA1860)/(Z1860+AA1860)</f>
        <v>3.1602533343762111E-2</v>
      </c>
    </row>
    <row r="1861" spans="1:31" x14ac:dyDescent="0.35">
      <c r="A1861" s="2" t="s">
        <v>166</v>
      </c>
      <c r="B1861" s="9">
        <v>39759</v>
      </c>
      <c r="C1861" s="18">
        <v>10.82</v>
      </c>
      <c r="D1861" s="12">
        <v>7.35</v>
      </c>
      <c r="F1861" s="12">
        <v>3.9</v>
      </c>
      <c r="H1861" s="23">
        <f t="shared" si="116"/>
        <v>4.466835921509628E-8</v>
      </c>
      <c r="I1861" s="32">
        <v>0.05</v>
      </c>
      <c r="J1861" s="25">
        <v>1.1599999999999999</v>
      </c>
      <c r="K1861" s="36"/>
      <c r="L1861" s="25">
        <v>84</v>
      </c>
      <c r="M1861" s="36"/>
      <c r="N1861" s="25">
        <v>2.7</v>
      </c>
      <c r="O1861" s="25">
        <v>1.9</v>
      </c>
      <c r="P1861" s="25">
        <v>2.6</v>
      </c>
      <c r="Q1861" s="25">
        <v>0.3</v>
      </c>
      <c r="R1861" s="25">
        <v>25.6</v>
      </c>
      <c r="S1861" s="36"/>
      <c r="T1861" s="51">
        <v>0.49</v>
      </c>
      <c r="U1861" s="42">
        <v>23</v>
      </c>
      <c r="V1861" s="42">
        <v>0.22</v>
      </c>
      <c r="W1861" s="42">
        <v>0.01</v>
      </c>
      <c r="X1861" s="42">
        <v>31</v>
      </c>
      <c r="Y1861" s="44">
        <v>4.0999999999999996</v>
      </c>
      <c r="Z1861" s="87">
        <f t="shared" si="117"/>
        <v>5.7452542045020154</v>
      </c>
      <c r="AA1861" s="88">
        <f t="shared" si="118"/>
        <v>5.4725329655036692</v>
      </c>
      <c r="AB1861" s="90">
        <f t="shared" si="119"/>
        <v>2.4311500554008818E-2</v>
      </c>
      <c r="AC1861" s="19">
        <v>5.74</v>
      </c>
      <c r="AD1861" s="99">
        <v>5.46</v>
      </c>
      <c r="AE1861" s="95">
        <v>4.9000000000000004</v>
      </c>
    </row>
    <row r="1862" spans="1:31" x14ac:dyDescent="0.35">
      <c r="A1862" s="2" t="s">
        <v>166</v>
      </c>
      <c r="B1862" s="9">
        <v>40126</v>
      </c>
      <c r="C1862" s="18">
        <v>10.96</v>
      </c>
      <c r="D1862" s="12">
        <v>7.26</v>
      </c>
      <c r="F1862" s="12">
        <v>3.9</v>
      </c>
      <c r="H1862" s="23">
        <f t="shared" si="116"/>
        <v>5.4954087385762357E-8</v>
      </c>
      <c r="I1862" s="28"/>
      <c r="J1862" s="25">
        <v>0.94</v>
      </c>
      <c r="K1862" s="36"/>
      <c r="L1862" s="25">
        <v>67.8</v>
      </c>
      <c r="M1862" s="36"/>
      <c r="N1862" s="25">
        <v>5.74</v>
      </c>
      <c r="O1862" s="25">
        <v>2.71</v>
      </c>
      <c r="P1862" s="25">
        <v>4.4400000000000004</v>
      </c>
      <c r="Q1862" s="25">
        <v>0.25</v>
      </c>
      <c r="R1862" s="25">
        <v>37.1</v>
      </c>
      <c r="S1862" s="36"/>
      <c r="T1862" s="51">
        <v>7.0000000000000007E-2</v>
      </c>
      <c r="U1862" s="42">
        <v>14.6</v>
      </c>
      <c r="V1862" s="42">
        <v>0.22</v>
      </c>
      <c r="W1862" s="42">
        <v>0.01</v>
      </c>
      <c r="X1862" s="42">
        <v>35</v>
      </c>
      <c r="Y1862" s="44">
        <v>4.58</v>
      </c>
      <c r="Z1862" s="87">
        <f t="shared" si="117"/>
        <v>5.6984435758334735</v>
      </c>
      <c r="AA1862" s="88">
        <f t="shared" si="118"/>
        <v>5.877228107953421</v>
      </c>
      <c r="AB1862" s="90">
        <f t="shared" si="119"/>
        <v>-1.5444851668552117E-2</v>
      </c>
      <c r="AD1862" s="100"/>
      <c r="AE1862" s="95">
        <v>1.21</v>
      </c>
    </row>
    <row r="1863" spans="1:31" x14ac:dyDescent="0.35">
      <c r="A1863" s="2" t="s">
        <v>166</v>
      </c>
      <c r="B1863" s="9">
        <v>35758</v>
      </c>
      <c r="C1863" s="18">
        <v>10.91</v>
      </c>
      <c r="D1863" s="12">
        <v>7.3</v>
      </c>
      <c r="F1863" s="12">
        <v>5</v>
      </c>
      <c r="H1863" s="23">
        <f t="shared" si="116"/>
        <v>5.0118723362727164E-8</v>
      </c>
      <c r="J1863" s="25">
        <v>0.78</v>
      </c>
      <c r="K1863" s="33"/>
      <c r="L1863" s="25">
        <v>49</v>
      </c>
      <c r="M1863" s="33"/>
      <c r="N1863" s="25">
        <v>1.2</v>
      </c>
      <c r="O1863" s="25">
        <v>4</v>
      </c>
      <c r="P1863" s="25">
        <v>7.4</v>
      </c>
      <c r="Q1863" s="25">
        <v>0.11</v>
      </c>
      <c r="R1863" s="25">
        <v>56</v>
      </c>
      <c r="S1863" s="34"/>
      <c r="T1863" s="51">
        <v>0.21</v>
      </c>
      <c r="U1863" s="42">
        <v>3.7</v>
      </c>
      <c r="V1863" s="42">
        <v>0.22</v>
      </c>
      <c r="W1863" s="42">
        <v>0.01</v>
      </c>
      <c r="X1863" s="42">
        <v>32</v>
      </c>
      <c r="Y1863" s="44">
        <v>4.33</v>
      </c>
      <c r="Z1863" s="87">
        <f t="shared" si="117"/>
        <v>5.6823662017003915</v>
      </c>
      <c r="AA1863" s="88">
        <f t="shared" si="118"/>
        <v>5.3201064506306031</v>
      </c>
      <c r="AB1863" s="90">
        <f t="shared" si="119"/>
        <v>3.2925303476490787E-2</v>
      </c>
    </row>
    <row r="1864" spans="1:31" x14ac:dyDescent="0.35">
      <c r="A1864" s="2" t="s">
        <v>124</v>
      </c>
      <c r="B1864" s="9">
        <v>38681</v>
      </c>
      <c r="C1864" s="18">
        <v>13.09</v>
      </c>
      <c r="D1864" s="12">
        <v>7.3</v>
      </c>
      <c r="F1864" s="13">
        <v>3</v>
      </c>
      <c r="H1864" s="23">
        <f t="shared" si="116"/>
        <v>5.0118723362727164E-8</v>
      </c>
      <c r="I1864" s="24">
        <v>7.0000000000000001E-3</v>
      </c>
      <c r="J1864" s="25">
        <v>0.03</v>
      </c>
      <c r="K1864" s="29">
        <v>1</v>
      </c>
      <c r="L1864" s="25">
        <v>117</v>
      </c>
      <c r="M1864" s="29">
        <v>1</v>
      </c>
      <c r="N1864" s="25">
        <v>0.01</v>
      </c>
      <c r="O1864" s="25">
        <v>0.7</v>
      </c>
      <c r="P1864" s="25">
        <v>6.4</v>
      </c>
      <c r="Q1864" s="25">
        <v>0.03</v>
      </c>
      <c r="R1864" s="25">
        <v>13.7</v>
      </c>
      <c r="S1864" s="29">
        <v>5</v>
      </c>
      <c r="T1864" s="51">
        <v>0.03</v>
      </c>
      <c r="U1864" s="42">
        <v>34</v>
      </c>
      <c r="V1864" s="42">
        <v>30.1</v>
      </c>
      <c r="W1864" s="42">
        <v>0.06</v>
      </c>
      <c r="X1864" s="42">
        <v>27</v>
      </c>
      <c r="Y1864" s="44">
        <v>4.9000000000000004</v>
      </c>
      <c r="Z1864" s="87">
        <f t="shared" si="117"/>
        <v>6.982564997252811</v>
      </c>
      <c r="AA1864" s="88">
        <f t="shared" si="118"/>
        <v>6.8571892102844778</v>
      </c>
      <c r="AB1864" s="90">
        <f t="shared" si="119"/>
        <v>9.0591050309298191E-3</v>
      </c>
      <c r="AC1864" s="19">
        <v>6.98</v>
      </c>
      <c r="AD1864" s="13">
        <v>-6.85</v>
      </c>
      <c r="AE1864" s="94">
        <v>1.79</v>
      </c>
    </row>
    <row r="1865" spans="1:31" x14ac:dyDescent="0.35">
      <c r="A1865" s="2" t="s">
        <v>124</v>
      </c>
      <c r="B1865" s="9">
        <v>38893</v>
      </c>
      <c r="C1865" s="20"/>
      <c r="D1865" s="12">
        <v>7.26</v>
      </c>
      <c r="F1865" s="12">
        <v>1.9</v>
      </c>
      <c r="H1865" s="23">
        <f t="shared" si="116"/>
        <v>5.4954087385762357E-8</v>
      </c>
      <c r="I1865" s="28"/>
      <c r="J1865" s="25">
        <v>0.02</v>
      </c>
      <c r="K1865" s="30">
        <v>5</v>
      </c>
      <c r="L1865" s="25">
        <v>115.15</v>
      </c>
      <c r="M1865" s="30">
        <v>5</v>
      </c>
      <c r="N1865" s="25">
        <v>0.02</v>
      </c>
      <c r="O1865" s="25">
        <v>1</v>
      </c>
      <c r="P1865" s="25">
        <v>6.75</v>
      </c>
      <c r="Q1865" s="25">
        <v>0.03</v>
      </c>
      <c r="R1865" s="25">
        <v>15</v>
      </c>
      <c r="S1865" s="31">
        <v>10</v>
      </c>
      <c r="T1865" s="51">
        <v>0.06</v>
      </c>
      <c r="U1865" s="42">
        <v>33</v>
      </c>
      <c r="V1865" s="42">
        <v>22.93</v>
      </c>
      <c r="W1865" s="42">
        <v>0.06</v>
      </c>
      <c r="X1865" s="42">
        <v>28</v>
      </c>
      <c r="Y1865" s="44">
        <v>4.97</v>
      </c>
      <c r="Z1865" s="87">
        <f t="shared" si="117"/>
        <v>6.9822875184307804</v>
      </c>
      <c r="AA1865" s="88">
        <f t="shared" si="118"/>
        <v>6.8198823079597561</v>
      </c>
      <c r="AB1865" s="90">
        <f t="shared" si="119"/>
        <v>1.1766643398380469E-2</v>
      </c>
      <c r="AC1865" s="19">
        <v>6.99</v>
      </c>
      <c r="AD1865" s="99">
        <v>6.81</v>
      </c>
      <c r="AE1865" s="95">
        <v>2.48</v>
      </c>
    </row>
    <row r="1866" spans="1:31" x14ac:dyDescent="0.35">
      <c r="A1866" s="2" t="s">
        <v>124</v>
      </c>
      <c r="B1866" s="9">
        <v>40336</v>
      </c>
      <c r="C1866" s="18">
        <v>13.11</v>
      </c>
      <c r="D1866" s="12">
        <v>7.15</v>
      </c>
      <c r="F1866" s="12">
        <v>1.6</v>
      </c>
      <c r="H1866" s="23">
        <f t="shared" si="116"/>
        <v>7.0794578438413597E-8</v>
      </c>
      <c r="I1866" s="28"/>
      <c r="J1866" s="25">
        <v>0.01</v>
      </c>
      <c r="K1866" s="33"/>
      <c r="L1866" s="25">
        <v>124</v>
      </c>
      <c r="M1866" s="33"/>
      <c r="N1866" s="25">
        <v>2E-3</v>
      </c>
      <c r="O1866" s="25">
        <v>0.77</v>
      </c>
      <c r="P1866" s="25">
        <v>7.42</v>
      </c>
      <c r="Q1866" s="25">
        <v>5.0000000000000001E-3</v>
      </c>
      <c r="R1866" s="25">
        <v>14.2</v>
      </c>
      <c r="S1866" s="34"/>
      <c r="T1866" s="51">
        <v>0.02</v>
      </c>
      <c r="U1866" s="42">
        <v>34.799999999999997</v>
      </c>
      <c r="V1866" s="42">
        <v>22.7</v>
      </c>
      <c r="W1866" s="42">
        <v>0.04</v>
      </c>
      <c r="X1866" s="42">
        <v>33</v>
      </c>
      <c r="Y1866" s="44">
        <v>5.43</v>
      </c>
      <c r="Z1866" s="87">
        <f t="shared" si="117"/>
        <v>7.4362353358995206</v>
      </c>
      <c r="AA1866" s="88">
        <f t="shared" si="118"/>
        <v>7.4529906907469208</v>
      </c>
      <c r="AB1866" s="90">
        <f t="shared" si="119"/>
        <v>-1.1253341723346838E-3</v>
      </c>
      <c r="AC1866" s="19">
        <v>7.44</v>
      </c>
      <c r="AD1866" s="13">
        <v>7.45</v>
      </c>
      <c r="AE1866" s="95">
        <v>0.23</v>
      </c>
    </row>
    <row r="1867" spans="1:31" x14ac:dyDescent="0.35">
      <c r="A1867" s="2" t="s">
        <v>124</v>
      </c>
      <c r="B1867" s="9">
        <v>42115</v>
      </c>
      <c r="C1867" s="18">
        <v>12.93</v>
      </c>
      <c r="D1867" s="12">
        <v>7.17</v>
      </c>
      <c r="F1867" s="12">
        <v>2</v>
      </c>
      <c r="H1867" s="23">
        <f t="shared" si="116"/>
        <v>6.7608297539197998E-8</v>
      </c>
      <c r="I1867" s="32">
        <v>2E-3</v>
      </c>
      <c r="J1867" s="25">
        <v>0.01</v>
      </c>
      <c r="K1867" s="36"/>
      <c r="L1867" s="25">
        <v>126</v>
      </c>
      <c r="M1867" s="36"/>
      <c r="N1867" s="27">
        <v>2E-3</v>
      </c>
      <c r="O1867" s="25">
        <v>0.81</v>
      </c>
      <c r="P1867" s="25">
        <v>7.71</v>
      </c>
      <c r="Q1867" s="25">
        <v>0.02</v>
      </c>
      <c r="R1867" s="25">
        <v>14.7</v>
      </c>
      <c r="S1867" s="36"/>
      <c r="T1867" s="51">
        <v>0.01</v>
      </c>
      <c r="U1867" s="42">
        <v>35.799999999999997</v>
      </c>
      <c r="V1867" s="42">
        <v>13.14</v>
      </c>
      <c r="W1867" s="42">
        <v>0.08</v>
      </c>
      <c r="X1867" s="42">
        <v>24</v>
      </c>
      <c r="Y1867" s="44">
        <v>5.91</v>
      </c>
      <c r="Z1867" s="87">
        <f t="shared" si="117"/>
        <v>7.5834342677961883</v>
      </c>
      <c r="AA1867" s="88">
        <f t="shared" si="118"/>
        <v>7.5462902693810863</v>
      </c>
      <c r="AB1867" s="90">
        <f t="shared" si="119"/>
        <v>2.4550346785118644E-3</v>
      </c>
      <c r="AC1867" s="19">
        <v>7.58</v>
      </c>
      <c r="AD1867" s="99">
        <v>7.55</v>
      </c>
      <c r="AE1867" s="95">
        <v>0.49</v>
      </c>
    </row>
    <row r="1868" spans="1:31" x14ac:dyDescent="0.35">
      <c r="A1868" s="2" t="s">
        <v>124</v>
      </c>
      <c r="B1868" s="9">
        <v>40745</v>
      </c>
      <c r="C1868" s="18">
        <v>13.11</v>
      </c>
      <c r="D1868" s="12">
        <v>7.38</v>
      </c>
      <c r="F1868" s="12">
        <v>1.7</v>
      </c>
      <c r="G1868" s="16"/>
      <c r="H1868" s="23">
        <f t="shared" si="116"/>
        <v>4.1686938347033516E-8</v>
      </c>
      <c r="I1868" s="32">
        <v>0.23</v>
      </c>
      <c r="J1868" s="25">
        <v>0.01</v>
      </c>
      <c r="K1868" s="29">
        <v>0.2</v>
      </c>
      <c r="L1868" s="25">
        <v>120</v>
      </c>
      <c r="M1868" s="29">
        <v>0.2</v>
      </c>
      <c r="N1868" s="27">
        <v>6.0000000000000001E-3</v>
      </c>
      <c r="O1868" s="25">
        <v>0.76</v>
      </c>
      <c r="P1868" s="25">
        <v>7.28</v>
      </c>
      <c r="Q1868" s="27">
        <v>8.0000000000000002E-3</v>
      </c>
      <c r="R1868" s="25">
        <v>13.4</v>
      </c>
      <c r="S1868" s="29">
        <v>2.2999999999999998</v>
      </c>
      <c r="T1868" s="51">
        <v>0.02</v>
      </c>
      <c r="U1868" s="42">
        <v>35.9</v>
      </c>
      <c r="V1868" s="42">
        <v>25.63</v>
      </c>
      <c r="W1868" s="42">
        <v>0.12</v>
      </c>
      <c r="X1868" s="42">
        <v>33</v>
      </c>
      <c r="Y1868" s="44">
        <v>5.53</v>
      </c>
      <c r="Z1868" s="87">
        <f t="shared" si="117"/>
        <v>7.2158900723954433</v>
      </c>
      <c r="AA1868" s="88">
        <f t="shared" si="118"/>
        <v>7.6248878544706029</v>
      </c>
      <c r="AB1868" s="90">
        <f t="shared" si="119"/>
        <v>-2.7559052772749653E-2</v>
      </c>
      <c r="AC1868" s="19">
        <v>7.19</v>
      </c>
      <c r="AD1868" s="99">
        <v>7.62</v>
      </c>
      <c r="AE1868" s="95">
        <v>5.87</v>
      </c>
    </row>
    <row r="1869" spans="1:31" x14ac:dyDescent="0.35">
      <c r="A1869" s="2" t="s">
        <v>124</v>
      </c>
      <c r="B1869" s="9">
        <v>41093</v>
      </c>
      <c r="C1869" s="18">
        <v>12.8</v>
      </c>
      <c r="D1869" s="12">
        <v>7.16</v>
      </c>
      <c r="F1869" s="12">
        <v>1.8</v>
      </c>
      <c r="H1869" s="23">
        <f t="shared" si="116"/>
        <v>6.9183097091893466E-8</v>
      </c>
      <c r="I1869" s="32">
        <v>5.0000000000000001E-3</v>
      </c>
      <c r="J1869" s="25">
        <v>0.01</v>
      </c>
      <c r="K1869" s="33"/>
      <c r="L1869" s="25">
        <v>130</v>
      </c>
      <c r="M1869" s="33"/>
      <c r="N1869" s="25">
        <v>8.0000000000000002E-3</v>
      </c>
      <c r="O1869" s="25">
        <v>0.81</v>
      </c>
      <c r="P1869" s="25">
        <v>7.96</v>
      </c>
      <c r="Q1869" s="25">
        <v>1E-3</v>
      </c>
      <c r="R1869" s="25">
        <v>14.2</v>
      </c>
      <c r="S1869" s="34"/>
      <c r="T1869" s="51">
        <v>0.02</v>
      </c>
      <c r="U1869" s="42">
        <v>37.6</v>
      </c>
      <c r="V1869" s="42">
        <v>22.79</v>
      </c>
      <c r="W1869" s="42">
        <v>9.8499999999999994E-3</v>
      </c>
      <c r="X1869" s="42">
        <v>35</v>
      </c>
      <c r="Y1869" s="44">
        <v>5.56</v>
      </c>
      <c r="Z1869" s="87">
        <f t="shared" si="117"/>
        <v>7.7817109270911313</v>
      </c>
      <c r="AA1869" s="88">
        <f t="shared" si="118"/>
        <v>7.6984951878926733</v>
      </c>
      <c r="AB1869" s="90">
        <f t="shared" si="119"/>
        <v>5.3756221706835524E-3</v>
      </c>
      <c r="AC1869" s="19">
        <v>7.78</v>
      </c>
      <c r="AD1869" s="99">
        <v>7.7</v>
      </c>
      <c r="AE1869" s="95">
        <v>1.07</v>
      </c>
    </row>
    <row r="1870" spans="1:31" x14ac:dyDescent="0.35">
      <c r="A1870" s="2" t="s">
        <v>124</v>
      </c>
      <c r="B1870" s="9">
        <v>41773</v>
      </c>
      <c r="C1870" s="18">
        <v>13.03</v>
      </c>
      <c r="D1870" s="12">
        <v>7.41</v>
      </c>
      <c r="F1870" s="12">
        <v>1.9</v>
      </c>
      <c r="H1870" s="23">
        <f t="shared" si="116"/>
        <v>3.890451449942805E-8</v>
      </c>
      <c r="I1870" s="28"/>
      <c r="J1870" s="25">
        <v>0.01</v>
      </c>
      <c r="K1870" s="29">
        <v>0.2</v>
      </c>
      <c r="L1870" s="25">
        <v>129</v>
      </c>
      <c r="M1870" s="29">
        <v>0.2</v>
      </c>
      <c r="N1870" s="25">
        <v>2E-3</v>
      </c>
      <c r="O1870" s="25">
        <v>0.8</v>
      </c>
      <c r="P1870" s="25">
        <v>7.95</v>
      </c>
      <c r="Q1870" s="25">
        <v>8.0000000000000002E-3</v>
      </c>
      <c r="R1870" s="25">
        <v>15.1</v>
      </c>
      <c r="S1870" s="29">
        <v>4.3</v>
      </c>
      <c r="T1870" s="50">
        <v>0.02</v>
      </c>
      <c r="U1870" s="42">
        <v>35.6</v>
      </c>
      <c r="V1870" s="42">
        <v>15.53</v>
      </c>
      <c r="W1870" s="42">
        <v>4.9300000000000004E-3</v>
      </c>
      <c r="X1870" s="42">
        <v>28</v>
      </c>
      <c r="Y1870" s="44">
        <v>6</v>
      </c>
      <c r="Z1870" s="87">
        <f t="shared" si="117"/>
        <v>7.7693636862714435</v>
      </c>
      <c r="AA1870" s="88">
        <f t="shared" si="118"/>
        <v>7.7821939373417823</v>
      </c>
      <c r="AB1870" s="90">
        <f t="shared" si="119"/>
        <v>-8.2501389126820462E-4</v>
      </c>
      <c r="AC1870" s="19">
        <v>7.77</v>
      </c>
      <c r="AD1870" s="99">
        <v>7.78</v>
      </c>
      <c r="AE1870" s="95">
        <v>0.17</v>
      </c>
    </row>
    <row r="1871" spans="1:31" x14ac:dyDescent="0.35">
      <c r="A1871" s="2" t="s">
        <v>124</v>
      </c>
      <c r="B1871" s="9">
        <v>41443</v>
      </c>
      <c r="C1871" s="18">
        <v>12.81</v>
      </c>
      <c r="D1871" s="12">
        <v>6.94</v>
      </c>
      <c r="F1871" s="12">
        <v>1.7</v>
      </c>
      <c r="H1871" s="23">
        <f t="shared" si="116"/>
        <v>1.1481536214968794E-7</v>
      </c>
      <c r="I1871" s="32">
        <v>5.0000000000000001E-3</v>
      </c>
      <c r="J1871" s="25">
        <v>0.01</v>
      </c>
      <c r="K1871" s="36"/>
      <c r="L1871" s="25">
        <v>134</v>
      </c>
      <c r="M1871" s="36"/>
      <c r="N1871" s="35"/>
      <c r="O1871" s="25">
        <v>0.81</v>
      </c>
      <c r="P1871" s="25">
        <v>8.0399999999999991</v>
      </c>
      <c r="Q1871" s="35"/>
      <c r="R1871" s="25">
        <v>15</v>
      </c>
      <c r="S1871" s="36"/>
      <c r="T1871" s="51">
        <v>0.02</v>
      </c>
      <c r="U1871" s="42">
        <v>39.9</v>
      </c>
      <c r="V1871" s="42">
        <v>17.48</v>
      </c>
      <c r="W1871" s="42">
        <v>7.8799999999999999E-3</v>
      </c>
      <c r="X1871" s="42">
        <v>34</v>
      </c>
      <c r="Y1871" s="44">
        <v>5.8</v>
      </c>
      <c r="Z1871" s="87">
        <f t="shared" si="117"/>
        <v>8.0223682779177103</v>
      </c>
      <c r="AA1871" s="88">
        <f t="shared" si="118"/>
        <v>7.8724802086930534</v>
      </c>
      <c r="AB1871" s="90">
        <f t="shared" si="119"/>
        <v>9.4299778542033356E-3</v>
      </c>
      <c r="AC1871" s="19">
        <v>8.02</v>
      </c>
      <c r="AD1871" s="99">
        <v>7.87</v>
      </c>
      <c r="AE1871" s="95">
        <v>1.88</v>
      </c>
    </row>
    <row r="1872" spans="1:31" x14ac:dyDescent="0.35">
      <c r="A1872" s="2" t="s">
        <v>124</v>
      </c>
      <c r="B1872" s="9">
        <v>39967</v>
      </c>
      <c r="C1872" s="18">
        <v>13.11</v>
      </c>
      <c r="D1872" s="12">
        <v>7.15</v>
      </c>
      <c r="F1872" s="12">
        <v>1.6</v>
      </c>
      <c r="H1872" s="23">
        <f t="shared" si="116"/>
        <v>7.0794578438413597E-8</v>
      </c>
      <c r="I1872" s="28"/>
      <c r="J1872" s="25">
        <v>0.01</v>
      </c>
      <c r="K1872" s="33"/>
      <c r="L1872" s="25">
        <v>123</v>
      </c>
      <c r="M1872" s="33"/>
      <c r="N1872" s="25">
        <v>3.0000000000000001E-3</v>
      </c>
      <c r="O1872" s="25">
        <v>0.75</v>
      </c>
      <c r="P1872" s="25">
        <v>7.56</v>
      </c>
      <c r="Q1872" s="25">
        <v>1E-3</v>
      </c>
      <c r="R1872" s="25">
        <v>15.2</v>
      </c>
      <c r="S1872" s="34"/>
      <c r="T1872" s="51">
        <v>0.02</v>
      </c>
      <c r="U1872" s="42">
        <v>34.200000000000003</v>
      </c>
      <c r="V1872" s="42">
        <v>24.12</v>
      </c>
      <c r="W1872" s="42">
        <v>0.03</v>
      </c>
      <c r="X1872" s="42">
        <v>35</v>
      </c>
      <c r="Y1872" s="44">
        <v>5.26</v>
      </c>
      <c r="Z1872" s="87">
        <f t="shared" si="117"/>
        <v>7.4407288907114033</v>
      </c>
      <c r="AA1872" s="88">
        <f t="shared" si="118"/>
        <v>7.3496031226128711</v>
      </c>
      <c r="AB1872" s="90">
        <f t="shared" si="119"/>
        <v>6.1611712310744001E-3</v>
      </c>
      <c r="AE1872" s="95">
        <v>1.24</v>
      </c>
    </row>
    <row r="1873" spans="1:31" x14ac:dyDescent="0.35">
      <c r="A1873" s="2" t="s">
        <v>124</v>
      </c>
      <c r="B1873" s="9">
        <v>37021</v>
      </c>
      <c r="C1873" s="18">
        <v>13.58</v>
      </c>
      <c r="D1873" s="12">
        <v>7.39</v>
      </c>
      <c r="F1873" s="13">
        <v>1</v>
      </c>
      <c r="H1873" s="23">
        <f t="shared" si="116"/>
        <v>4.0738027780411254E-8</v>
      </c>
      <c r="I1873" s="24">
        <v>5.0000000000000001E-3</v>
      </c>
      <c r="J1873" s="27">
        <v>0.09</v>
      </c>
      <c r="K1873" s="36"/>
      <c r="L1873" s="25">
        <v>110</v>
      </c>
      <c r="M1873" s="36"/>
      <c r="N1873" s="25">
        <v>0.16</v>
      </c>
      <c r="O1873" s="25">
        <v>0.77</v>
      </c>
      <c r="P1873" s="25">
        <v>6.6</v>
      </c>
      <c r="Q1873" s="25">
        <v>0.03</v>
      </c>
      <c r="R1873" s="25">
        <v>14</v>
      </c>
      <c r="S1873" s="36"/>
      <c r="T1873" s="50">
        <v>0.09</v>
      </c>
      <c r="U1873" s="42">
        <v>43</v>
      </c>
      <c r="V1873" s="42">
        <v>48.69</v>
      </c>
      <c r="W1873" s="42">
        <v>0.36</v>
      </c>
      <c r="X1873" s="42">
        <v>21</v>
      </c>
      <c r="Y1873" s="44">
        <v>4.3</v>
      </c>
      <c r="Z1873" s="87">
        <f t="shared" si="117"/>
        <v>6.6730396351691121</v>
      </c>
      <c r="AA1873" s="88">
        <f t="shared" si="118"/>
        <v>6.5835559070643495</v>
      </c>
      <c r="AB1873" s="90">
        <f t="shared" si="119"/>
        <v>6.7501288562120919E-3</v>
      </c>
    </row>
    <row r="1874" spans="1:31" x14ac:dyDescent="0.35">
      <c r="A1874" s="2" t="s">
        <v>124</v>
      </c>
      <c r="B1874" s="9">
        <v>39596</v>
      </c>
      <c r="C1874" s="18">
        <v>13.11</v>
      </c>
      <c r="D1874" s="12">
        <v>7.26</v>
      </c>
      <c r="F1874" s="12">
        <v>1.6</v>
      </c>
      <c r="H1874" s="23">
        <f t="shared" si="116"/>
        <v>5.4954087385762357E-8</v>
      </c>
      <c r="I1874" s="32">
        <v>7.0000000000000007E-2</v>
      </c>
      <c r="J1874" s="25">
        <v>0.01</v>
      </c>
      <c r="K1874" s="29">
        <v>0.3</v>
      </c>
      <c r="L1874" s="25">
        <v>126</v>
      </c>
      <c r="M1874" s="29">
        <v>0.2</v>
      </c>
      <c r="N1874" s="25">
        <v>2E-3</v>
      </c>
      <c r="O1874" s="25">
        <v>0.53</v>
      </c>
      <c r="P1874" s="25">
        <v>7.48</v>
      </c>
      <c r="Q1874" s="25">
        <v>1E-3</v>
      </c>
      <c r="R1874" s="25">
        <v>15.3</v>
      </c>
      <c r="S1874" s="29">
        <v>1</v>
      </c>
      <c r="T1874" s="51">
        <v>0.01</v>
      </c>
      <c r="U1874" s="42">
        <v>33.700000000000003</v>
      </c>
      <c r="V1874" s="42">
        <v>30.54</v>
      </c>
      <c r="W1874" s="42">
        <v>7.0000000000000007E-2</v>
      </c>
      <c r="X1874" s="42">
        <v>35</v>
      </c>
      <c r="Y1874" s="44">
        <v>5.14</v>
      </c>
      <c r="Z1874" s="87">
        <f t="shared" si="117"/>
        <v>7.5903186719952815</v>
      </c>
      <c r="AA1874" s="88">
        <f t="shared" si="118"/>
        <v>7.3232961089839641</v>
      </c>
      <c r="AB1874" s="90">
        <f t="shared" si="119"/>
        <v>1.7904617152367162E-2</v>
      </c>
      <c r="AD1874" s="100"/>
      <c r="AE1874" s="95">
        <v>3.5</v>
      </c>
    </row>
    <row r="1875" spans="1:31" x14ac:dyDescent="0.35">
      <c r="A1875" s="2" t="s">
        <v>124</v>
      </c>
      <c r="B1875" s="9">
        <v>36852</v>
      </c>
      <c r="C1875" s="18">
        <v>13.55</v>
      </c>
      <c r="D1875" s="12">
        <v>7.4</v>
      </c>
      <c r="F1875" s="12">
        <v>8.2899999999999991</v>
      </c>
      <c r="H1875" s="23">
        <f t="shared" si="116"/>
        <v>3.981071705534957E-8</v>
      </c>
      <c r="J1875" s="25">
        <v>0.01</v>
      </c>
      <c r="K1875" s="33"/>
      <c r="L1875" s="25">
        <v>108</v>
      </c>
      <c r="M1875" s="33"/>
      <c r="N1875" s="25">
        <v>0.01</v>
      </c>
      <c r="O1875" s="25">
        <v>0.75</v>
      </c>
      <c r="P1875" s="25">
        <v>7</v>
      </c>
      <c r="Q1875" s="25">
        <v>0.01</v>
      </c>
      <c r="R1875" s="25">
        <v>17</v>
      </c>
      <c r="S1875" s="34"/>
      <c r="T1875" s="51">
        <v>0.06</v>
      </c>
      <c r="U1875" s="42">
        <v>24.1</v>
      </c>
      <c r="V1875" s="42">
        <v>41.08</v>
      </c>
      <c r="W1875" s="42">
        <v>0.09</v>
      </c>
      <c r="X1875" s="42">
        <v>24</v>
      </c>
      <c r="Y1875" s="44">
        <v>4.5999999999999996</v>
      </c>
      <c r="Z1875" s="87">
        <f t="shared" si="117"/>
        <v>6.7250275026463546</v>
      </c>
      <c r="AA1875" s="88">
        <f t="shared" si="118"/>
        <v>6.445159872988091</v>
      </c>
      <c r="AB1875" s="90">
        <f t="shared" si="119"/>
        <v>2.1250087160949113E-2</v>
      </c>
    </row>
    <row r="1876" spans="1:31" x14ac:dyDescent="0.35">
      <c r="A1876" s="2" t="s">
        <v>121</v>
      </c>
      <c r="B1876" s="9">
        <v>38688</v>
      </c>
      <c r="C1876" s="19">
        <v>0.72</v>
      </c>
      <c r="D1876" s="12">
        <v>6.9</v>
      </c>
      <c r="F1876" s="12">
        <v>4</v>
      </c>
      <c r="H1876" s="23">
        <f t="shared" si="116"/>
        <v>1.2589254117941651E-7</v>
      </c>
      <c r="I1876" s="24">
        <v>1E-3</v>
      </c>
      <c r="J1876" s="25">
        <v>10.7</v>
      </c>
      <c r="K1876" s="30">
        <v>1</v>
      </c>
      <c r="L1876" s="25">
        <v>82</v>
      </c>
      <c r="M1876" s="30">
        <v>1</v>
      </c>
      <c r="N1876" s="25">
        <v>5.78</v>
      </c>
      <c r="O1876" s="25">
        <v>1.5</v>
      </c>
      <c r="P1876" s="25">
        <v>5</v>
      </c>
      <c r="Q1876" s="25">
        <v>0.35</v>
      </c>
      <c r="R1876" s="25">
        <v>10</v>
      </c>
      <c r="S1876" s="31">
        <v>5</v>
      </c>
      <c r="T1876" s="51">
        <v>2.2599999999999998</v>
      </c>
      <c r="U1876" s="42">
        <v>1</v>
      </c>
      <c r="V1876" s="42">
        <v>0.44</v>
      </c>
      <c r="W1876" s="42">
        <v>0.03</v>
      </c>
      <c r="X1876" s="42">
        <v>13</v>
      </c>
      <c r="Y1876" s="44">
        <v>5.3</v>
      </c>
      <c r="Z1876" s="87">
        <f t="shared" si="117"/>
        <v>5.7907845441422161</v>
      </c>
      <c r="AA1876" s="88">
        <f t="shared" si="118"/>
        <v>5.7666717483456411</v>
      </c>
      <c r="AB1876" s="90">
        <f t="shared" si="119"/>
        <v>2.0863410759552588E-3</v>
      </c>
      <c r="AC1876" s="19">
        <v>5.82</v>
      </c>
      <c r="AD1876" s="99">
        <v>-5.73</v>
      </c>
      <c r="AE1876" s="95">
        <v>1.55</v>
      </c>
    </row>
    <row r="1877" spans="1:31" x14ac:dyDescent="0.35">
      <c r="A1877" s="2" t="s">
        <v>121</v>
      </c>
      <c r="B1877" s="9">
        <v>38833</v>
      </c>
      <c r="C1877" s="20"/>
      <c r="D1877" s="12">
        <v>6.96</v>
      </c>
      <c r="F1877" s="12">
        <v>6.9</v>
      </c>
      <c r="H1877" s="23">
        <f t="shared" si="116"/>
        <v>1.0964781961431838E-7</v>
      </c>
      <c r="I1877" s="24">
        <v>0.02</v>
      </c>
      <c r="J1877" s="25">
        <v>1.64</v>
      </c>
      <c r="K1877" s="30">
        <v>5</v>
      </c>
      <c r="L1877" s="25">
        <v>80.06</v>
      </c>
      <c r="M1877" s="30">
        <v>5</v>
      </c>
      <c r="N1877" s="25">
        <v>5.77</v>
      </c>
      <c r="O1877" s="25">
        <v>1.28</v>
      </c>
      <c r="P1877" s="25">
        <v>4.7</v>
      </c>
      <c r="Q1877" s="25">
        <v>0.3</v>
      </c>
      <c r="R1877" s="25">
        <v>11.4</v>
      </c>
      <c r="S1877" s="31">
        <v>10</v>
      </c>
      <c r="T1877" s="51">
        <v>3.71</v>
      </c>
      <c r="U1877" s="42">
        <v>1</v>
      </c>
      <c r="V1877" s="42">
        <v>0.48</v>
      </c>
      <c r="W1877" s="42">
        <v>0.02</v>
      </c>
      <c r="X1877" s="42">
        <v>13</v>
      </c>
      <c r="Y1877" s="44">
        <v>5.09</v>
      </c>
      <c r="Z1877" s="87">
        <f t="shared" si="117"/>
        <v>5.2211674560204813</v>
      </c>
      <c r="AA1877" s="88">
        <f t="shared" si="118"/>
        <v>5.6029034564173275</v>
      </c>
      <c r="AB1877" s="90">
        <f t="shared" si="119"/>
        <v>-3.5267322570678841E-2</v>
      </c>
      <c r="AC1877" s="19">
        <v>5.22</v>
      </c>
      <c r="AD1877" s="99">
        <v>5.5</v>
      </c>
      <c r="AE1877" s="95">
        <v>-5.15</v>
      </c>
    </row>
    <row r="1878" spans="1:31" x14ac:dyDescent="0.35">
      <c r="A1878" s="2" t="s">
        <v>121</v>
      </c>
      <c r="B1878" s="9">
        <v>41597</v>
      </c>
      <c r="C1878" s="18">
        <v>0.71</v>
      </c>
      <c r="D1878" s="12">
        <v>6.9</v>
      </c>
      <c r="F1878" s="12">
        <v>4.8</v>
      </c>
      <c r="H1878" s="23">
        <f t="shared" si="116"/>
        <v>1.2589254117941651E-7</v>
      </c>
      <c r="I1878" s="28"/>
      <c r="J1878" s="25">
        <v>10.58</v>
      </c>
      <c r="K1878" s="30">
        <v>2.2999999999999998</v>
      </c>
      <c r="L1878" s="25">
        <v>87.2</v>
      </c>
      <c r="M1878" s="33"/>
      <c r="N1878" s="25">
        <v>5.78</v>
      </c>
      <c r="O1878" s="25">
        <v>1.25</v>
      </c>
      <c r="P1878" s="25">
        <v>4.99</v>
      </c>
      <c r="Q1878" s="25">
        <v>0.27</v>
      </c>
      <c r="R1878" s="25">
        <v>11.4</v>
      </c>
      <c r="S1878" s="34"/>
      <c r="T1878" s="51">
        <v>0.2</v>
      </c>
      <c r="U1878" s="42">
        <v>4.0199999999999996</v>
      </c>
      <c r="V1878" s="42">
        <v>0.22</v>
      </c>
      <c r="W1878" s="42">
        <v>0.01</v>
      </c>
      <c r="X1878" s="42">
        <v>14</v>
      </c>
      <c r="Y1878" s="44">
        <v>5.15</v>
      </c>
      <c r="Z1878" s="87">
        <f t="shared" si="117"/>
        <v>6.0942549271540454</v>
      </c>
      <c r="AA1878" s="88">
        <f t="shared" si="118"/>
        <v>5.6386949657044729</v>
      </c>
      <c r="AB1878" s="90">
        <f t="shared" si="119"/>
        <v>3.8827401941506426E-2</v>
      </c>
      <c r="AC1878" s="19">
        <v>6.2</v>
      </c>
      <c r="AD1878" s="99">
        <v>5.64</v>
      </c>
      <c r="AE1878" s="95">
        <v>9.51</v>
      </c>
    </row>
    <row r="1879" spans="1:31" x14ac:dyDescent="0.35">
      <c r="A1879" s="2" t="s">
        <v>121</v>
      </c>
      <c r="B1879" s="9">
        <v>41935</v>
      </c>
      <c r="C1879" s="19">
        <v>1.2</v>
      </c>
      <c r="D1879" s="13">
        <v>7.12</v>
      </c>
      <c r="F1879" s="13">
        <v>5.4</v>
      </c>
      <c r="H1879" s="23">
        <f t="shared" si="116"/>
        <v>7.5857757502918145E-8</v>
      </c>
      <c r="I1879" s="24">
        <v>1E-3</v>
      </c>
      <c r="J1879" s="27">
        <v>10.47</v>
      </c>
      <c r="K1879" s="29">
        <v>2.4</v>
      </c>
      <c r="L1879" s="27">
        <v>78.400000000000006</v>
      </c>
      <c r="M1879" s="36"/>
      <c r="N1879" s="27">
        <v>6.18</v>
      </c>
      <c r="O1879" s="27">
        <v>1.29</v>
      </c>
      <c r="P1879" s="27">
        <v>5.0999999999999996</v>
      </c>
      <c r="Q1879" s="27">
        <v>0.27</v>
      </c>
      <c r="R1879" s="27">
        <v>11.9</v>
      </c>
      <c r="S1879" s="36"/>
      <c r="T1879" s="50">
        <v>0.78</v>
      </c>
      <c r="U1879" s="41">
        <v>1.58</v>
      </c>
      <c r="V1879" s="41">
        <v>0.22</v>
      </c>
      <c r="W1879" s="41">
        <v>3.2799999999999999E-3</v>
      </c>
      <c r="X1879" s="41">
        <v>13</v>
      </c>
      <c r="Y1879" s="43">
        <v>5.23</v>
      </c>
      <c r="Z1879" s="87">
        <f t="shared" si="117"/>
        <v>5.6952786633616057</v>
      </c>
      <c r="AA1879" s="88">
        <f t="shared" si="118"/>
        <v>5.6578654149026857</v>
      </c>
      <c r="AB1879" s="90">
        <f t="shared" si="119"/>
        <v>3.2954085847063338E-3</v>
      </c>
      <c r="AC1879" s="19">
        <v>5.81</v>
      </c>
      <c r="AD1879" s="13">
        <v>5.65</v>
      </c>
      <c r="AE1879" s="94">
        <v>2.64</v>
      </c>
    </row>
    <row r="1880" spans="1:31" x14ac:dyDescent="0.35">
      <c r="A1880" s="2" t="s">
        <v>121</v>
      </c>
      <c r="B1880" s="9">
        <v>42268</v>
      </c>
      <c r="C1880" s="18">
        <v>1.23</v>
      </c>
      <c r="D1880" s="12">
        <v>6.8</v>
      </c>
      <c r="F1880" s="12">
        <v>5.0999999999999996</v>
      </c>
      <c r="H1880" s="23">
        <f t="shared" si="116"/>
        <v>1.5848931924611122E-7</v>
      </c>
      <c r="I1880" s="24">
        <v>1E-3</v>
      </c>
      <c r="J1880" s="25">
        <v>10.23</v>
      </c>
      <c r="K1880" s="30">
        <v>1.9</v>
      </c>
      <c r="L1880" s="25">
        <v>81.900000000000006</v>
      </c>
      <c r="M1880" s="30">
        <v>0.9</v>
      </c>
      <c r="N1880" s="27">
        <v>5.71</v>
      </c>
      <c r="O1880" s="25">
        <v>1.5</v>
      </c>
      <c r="P1880" s="25">
        <v>5.09</v>
      </c>
      <c r="Q1880" s="25">
        <v>0.24</v>
      </c>
      <c r="R1880" s="25">
        <v>12.3</v>
      </c>
      <c r="S1880" s="31">
        <v>0.5</v>
      </c>
      <c r="T1880" s="51">
        <v>0.73</v>
      </c>
      <c r="U1880" s="41">
        <v>5.31</v>
      </c>
      <c r="V1880" s="42">
        <v>0.22</v>
      </c>
      <c r="W1880" s="42">
        <v>0.01</v>
      </c>
      <c r="X1880" s="42">
        <v>14</v>
      </c>
      <c r="Y1880" s="44">
        <v>5.3</v>
      </c>
      <c r="Z1880" s="87">
        <f t="shared" si="117"/>
        <v>5.8606202203705235</v>
      </c>
      <c r="AA1880" s="88">
        <f t="shared" si="118"/>
        <v>5.8322925127223</v>
      </c>
      <c r="AB1880" s="90">
        <f t="shared" si="119"/>
        <v>2.4226391058278915E-3</v>
      </c>
      <c r="AC1880" s="19">
        <v>5.96</v>
      </c>
      <c r="AD1880" s="13">
        <v>5.83</v>
      </c>
      <c r="AE1880" s="94">
        <v>2.29</v>
      </c>
    </row>
    <row r="1881" spans="1:31" x14ac:dyDescent="0.35">
      <c r="A1881" s="2" t="s">
        <v>121</v>
      </c>
      <c r="B1881" s="9">
        <v>41071</v>
      </c>
      <c r="C1881" s="18">
        <v>1.25</v>
      </c>
      <c r="D1881" s="12">
        <v>6.88</v>
      </c>
      <c r="F1881" s="13">
        <v>5.3</v>
      </c>
      <c r="H1881" s="23">
        <f t="shared" si="116"/>
        <v>1.3182567385564048E-7</v>
      </c>
      <c r="I1881" s="24">
        <v>8.0000000000000002E-3</v>
      </c>
      <c r="J1881" s="27">
        <v>10.8</v>
      </c>
      <c r="K1881" s="29">
        <v>2.5</v>
      </c>
      <c r="L1881" s="27">
        <v>88</v>
      </c>
      <c r="M1881" s="29">
        <v>1.6</v>
      </c>
      <c r="N1881" s="27">
        <v>6.28</v>
      </c>
      <c r="O1881" s="27">
        <v>1.39</v>
      </c>
      <c r="P1881" s="27">
        <v>5.33</v>
      </c>
      <c r="Q1881" s="27">
        <v>0.3</v>
      </c>
      <c r="R1881" s="27">
        <v>11.5</v>
      </c>
      <c r="S1881" s="29">
        <v>2.2999999999999998</v>
      </c>
      <c r="T1881" s="50">
        <v>1.02</v>
      </c>
      <c r="U1881" s="41">
        <v>2.37</v>
      </c>
      <c r="V1881" s="41">
        <v>0.22</v>
      </c>
      <c r="W1881" s="41">
        <v>0.01</v>
      </c>
      <c r="X1881" s="41">
        <v>13</v>
      </c>
      <c r="Y1881" s="43">
        <v>5.4</v>
      </c>
      <c r="Z1881" s="87">
        <f t="shared" si="117"/>
        <v>6.202186374131073</v>
      </c>
      <c r="AA1881" s="88">
        <f t="shared" si="118"/>
        <v>5.8520391845449975</v>
      </c>
      <c r="AB1881" s="90">
        <f t="shared" si="119"/>
        <v>2.9047671945549074E-2</v>
      </c>
      <c r="AC1881" s="19">
        <v>6.31</v>
      </c>
      <c r="AD1881" s="13">
        <v>5.85</v>
      </c>
      <c r="AE1881" s="94">
        <v>7.66</v>
      </c>
    </row>
    <row r="1882" spans="1:31" x14ac:dyDescent="0.35">
      <c r="A1882" s="2" t="s">
        <v>121</v>
      </c>
      <c r="B1882" s="9">
        <v>40805</v>
      </c>
      <c r="C1882" s="18">
        <v>0.7</v>
      </c>
      <c r="D1882" s="12">
        <v>6.85</v>
      </c>
      <c r="F1882" s="12">
        <v>5</v>
      </c>
      <c r="H1882" s="23">
        <f t="shared" si="116"/>
        <v>1.4125375446227539E-7</v>
      </c>
      <c r="I1882" s="24">
        <v>1E-3</v>
      </c>
      <c r="J1882" s="25">
        <v>10.44</v>
      </c>
      <c r="K1882" s="30">
        <v>2.6</v>
      </c>
      <c r="L1882" s="25">
        <v>86.4</v>
      </c>
      <c r="M1882" s="33"/>
      <c r="N1882" s="25">
        <v>6.99</v>
      </c>
      <c r="O1882" s="25">
        <v>1.41</v>
      </c>
      <c r="P1882" s="25">
        <v>5.14</v>
      </c>
      <c r="Q1882" s="25">
        <v>0.32</v>
      </c>
      <c r="R1882" s="25">
        <v>11.4</v>
      </c>
      <c r="S1882" s="34"/>
      <c r="T1882" s="51">
        <v>1.46</v>
      </c>
      <c r="U1882" s="42">
        <v>11.9</v>
      </c>
      <c r="V1882" s="42">
        <v>0.22</v>
      </c>
      <c r="W1882" s="41">
        <v>0.01</v>
      </c>
      <c r="X1882" s="42">
        <v>13</v>
      </c>
      <c r="Y1882" s="44">
        <v>5.28</v>
      </c>
      <c r="Z1882" s="87">
        <f t="shared" si="117"/>
        <v>6.1082513873255531</v>
      </c>
      <c r="AA1882" s="88">
        <f t="shared" si="118"/>
        <v>5.9443353127707059</v>
      </c>
      <c r="AB1882" s="90">
        <f t="shared" si="119"/>
        <v>1.3600074293888962E-2</v>
      </c>
      <c r="AC1882" s="19">
        <v>6.23</v>
      </c>
      <c r="AD1882" s="13">
        <v>5.94</v>
      </c>
      <c r="AE1882" s="94">
        <v>4.8099999999999996</v>
      </c>
    </row>
    <row r="1883" spans="1:31" x14ac:dyDescent="0.35">
      <c r="A1883" s="2" t="s">
        <v>121</v>
      </c>
      <c r="B1883" s="9">
        <v>40476</v>
      </c>
      <c r="C1883" s="18">
        <v>0.84</v>
      </c>
      <c r="D1883" s="12">
        <v>6.88</v>
      </c>
      <c r="F1883" s="12">
        <v>5.3</v>
      </c>
      <c r="H1883" s="23">
        <f t="shared" si="116"/>
        <v>1.3182567385564048E-7</v>
      </c>
      <c r="I1883" s="24">
        <v>2E-3</v>
      </c>
      <c r="J1883" s="25">
        <v>10.77</v>
      </c>
      <c r="K1883" s="30">
        <v>2.5</v>
      </c>
      <c r="L1883" s="25">
        <v>93.1</v>
      </c>
      <c r="M1883" s="33"/>
      <c r="N1883" s="25">
        <v>6.83</v>
      </c>
      <c r="O1883" s="25">
        <v>1.38</v>
      </c>
      <c r="P1883" s="25">
        <v>5.38</v>
      </c>
      <c r="Q1883" s="25">
        <v>0.28000000000000003</v>
      </c>
      <c r="R1883" s="25">
        <v>12.1</v>
      </c>
      <c r="S1883" s="34"/>
      <c r="T1883" s="51">
        <v>1.38</v>
      </c>
      <c r="U1883" s="42">
        <v>11.9</v>
      </c>
      <c r="V1883" s="42">
        <v>0.22</v>
      </c>
      <c r="W1883" s="42">
        <v>0.01</v>
      </c>
      <c r="X1883" s="42">
        <v>13</v>
      </c>
      <c r="Y1883" s="44">
        <v>5.28</v>
      </c>
      <c r="Z1883" s="87">
        <f t="shared" si="117"/>
        <v>6.503267193496054</v>
      </c>
      <c r="AA1883" s="88">
        <f t="shared" si="118"/>
        <v>5.9418081989452869</v>
      </c>
      <c r="AB1883" s="90">
        <f t="shared" si="119"/>
        <v>4.5114953252253953E-2</v>
      </c>
      <c r="AC1883" s="19">
        <v>6.63</v>
      </c>
      <c r="AD1883" s="13">
        <v>5.94</v>
      </c>
      <c r="AE1883" s="94">
        <v>10.94</v>
      </c>
    </row>
    <row r="1884" spans="1:31" x14ac:dyDescent="0.35">
      <c r="A1884" s="2" t="s">
        <v>121</v>
      </c>
      <c r="B1884" s="9">
        <v>39772</v>
      </c>
      <c r="C1884" s="18">
        <v>0.55000000000000004</v>
      </c>
      <c r="D1884" s="12">
        <v>7</v>
      </c>
      <c r="F1884" s="12">
        <v>5</v>
      </c>
      <c r="H1884" s="23">
        <f t="shared" si="116"/>
        <v>9.9999999999999995E-8</v>
      </c>
      <c r="I1884" s="24">
        <v>0.23</v>
      </c>
      <c r="J1884" s="25">
        <v>10.7</v>
      </c>
      <c r="K1884" s="33"/>
      <c r="L1884" s="25">
        <v>83</v>
      </c>
      <c r="M1884" s="33"/>
      <c r="N1884" s="25">
        <v>6.47</v>
      </c>
      <c r="O1884" s="25">
        <v>1.25</v>
      </c>
      <c r="P1884" s="25">
        <v>4.9400000000000004</v>
      </c>
      <c r="Q1884" s="25">
        <v>0.28000000000000003</v>
      </c>
      <c r="R1884" s="25">
        <v>11.2</v>
      </c>
      <c r="S1884" s="34"/>
      <c r="T1884" s="51">
        <v>0.43</v>
      </c>
      <c r="U1884" s="42">
        <v>10.6</v>
      </c>
      <c r="V1884" s="42">
        <v>0.22</v>
      </c>
      <c r="W1884" s="42">
        <v>0.01</v>
      </c>
      <c r="X1884" s="42">
        <v>16</v>
      </c>
      <c r="Y1884" s="44">
        <v>5.32</v>
      </c>
      <c r="Z1884" s="87">
        <f t="shared" si="117"/>
        <v>5.9291753367401929</v>
      </c>
      <c r="AA1884" s="88">
        <f t="shared" si="118"/>
        <v>6.0093613569422955</v>
      </c>
      <c r="AB1884" s="90">
        <f t="shared" si="119"/>
        <v>-6.7165702346531743E-3</v>
      </c>
      <c r="AE1884" s="94">
        <v>5.69</v>
      </c>
    </row>
    <row r="1885" spans="1:31" x14ac:dyDescent="0.35">
      <c r="A1885" s="2" t="s">
        <v>121</v>
      </c>
      <c r="B1885" s="9">
        <v>40073</v>
      </c>
      <c r="C1885" s="18">
        <v>1.36</v>
      </c>
      <c r="D1885" s="12">
        <v>6.94</v>
      </c>
      <c r="F1885" s="12">
        <v>4.9000000000000004</v>
      </c>
      <c r="H1885" s="23">
        <f t="shared" si="116"/>
        <v>1.1481536214968794E-7</v>
      </c>
      <c r="I1885" s="24">
        <v>5.0000000000000001E-3</v>
      </c>
      <c r="J1885" s="25">
        <v>10.17</v>
      </c>
      <c r="K1885" s="30">
        <v>2.7</v>
      </c>
      <c r="L1885" s="25">
        <v>84.4</v>
      </c>
      <c r="M1885" s="30">
        <v>1</v>
      </c>
      <c r="N1885" s="25">
        <v>6.36</v>
      </c>
      <c r="O1885" s="25">
        <v>1.26</v>
      </c>
      <c r="P1885" s="25">
        <v>4.9400000000000004</v>
      </c>
      <c r="Q1885" s="25">
        <v>0.28000000000000003</v>
      </c>
      <c r="R1885" s="25">
        <v>11.1</v>
      </c>
      <c r="S1885" s="31">
        <v>1</v>
      </c>
      <c r="T1885" s="51">
        <v>0.37</v>
      </c>
      <c r="U1885" s="42">
        <v>1.82</v>
      </c>
      <c r="V1885" s="42">
        <v>0.22</v>
      </c>
      <c r="W1885" s="42">
        <v>7.8799999999999999E-3</v>
      </c>
      <c r="X1885" s="42">
        <v>15</v>
      </c>
      <c r="Y1885" s="44">
        <v>5.3</v>
      </c>
      <c r="Z1885" s="87">
        <f t="shared" si="117"/>
        <v>5.9365395688634912</v>
      </c>
      <c r="AA1885" s="88">
        <f t="shared" si="118"/>
        <v>5.776427802792286</v>
      </c>
      <c r="AB1885" s="90">
        <f t="shared" si="119"/>
        <v>1.3669615989767025E-2</v>
      </c>
      <c r="AE1885" s="94">
        <v>0.28000000000000003</v>
      </c>
    </row>
    <row r="1886" spans="1:31" x14ac:dyDescent="0.35">
      <c r="A1886" s="2" t="s">
        <v>121</v>
      </c>
      <c r="B1886" s="9">
        <v>39378</v>
      </c>
      <c r="C1886" s="19">
        <v>0.92</v>
      </c>
      <c r="D1886" s="12">
        <v>6.85</v>
      </c>
      <c r="F1886" s="13">
        <v>4.9000000000000004</v>
      </c>
      <c r="H1886" s="23">
        <f t="shared" si="116"/>
        <v>1.4125375446227539E-7</v>
      </c>
      <c r="I1886" s="24">
        <v>0.09</v>
      </c>
      <c r="J1886" s="27">
        <v>10.92</v>
      </c>
      <c r="K1886" s="36"/>
      <c r="L1886" s="27">
        <v>86.8</v>
      </c>
      <c r="M1886" s="36"/>
      <c r="N1886" s="27">
        <v>6.7</v>
      </c>
      <c r="O1886" s="27">
        <v>1.44</v>
      </c>
      <c r="P1886" s="27">
        <v>4.8099999999999996</v>
      </c>
      <c r="Q1886" s="27">
        <v>0.28999999999999998</v>
      </c>
      <c r="R1886" s="27">
        <v>12.5</v>
      </c>
      <c r="S1886" s="36"/>
      <c r="T1886" s="50">
        <v>0.73</v>
      </c>
      <c r="U1886" s="41">
        <v>13.9</v>
      </c>
      <c r="V1886" s="41">
        <v>0.22</v>
      </c>
      <c r="W1886" s="41">
        <v>0.01</v>
      </c>
      <c r="X1886" s="41">
        <v>13</v>
      </c>
      <c r="Y1886" s="43">
        <v>5.26</v>
      </c>
      <c r="Z1886" s="87">
        <f t="shared" si="117"/>
        <v>6.1747621251798659</v>
      </c>
      <c r="AA1886" s="88">
        <f t="shared" si="118"/>
        <v>5.9429117059733425</v>
      </c>
      <c r="AB1886" s="90">
        <f t="shared" si="119"/>
        <v>1.9133244749537773E-2</v>
      </c>
    </row>
    <row r="1887" spans="1:31" x14ac:dyDescent="0.35">
      <c r="A1887" s="2" t="s">
        <v>349</v>
      </c>
      <c r="B1887" s="9">
        <v>38680</v>
      </c>
      <c r="C1887" s="18">
        <v>1.06</v>
      </c>
      <c r="D1887" s="12">
        <v>6.2</v>
      </c>
      <c r="F1887" s="12">
        <v>10</v>
      </c>
      <c r="G1887" s="16"/>
      <c r="H1887" s="23">
        <f t="shared" si="116"/>
        <v>6.3095734448019254E-7</v>
      </c>
      <c r="I1887" s="32">
        <v>2E-3</v>
      </c>
      <c r="J1887" s="25">
        <v>1.23</v>
      </c>
      <c r="K1887" s="30">
        <v>1</v>
      </c>
      <c r="L1887" s="25">
        <v>69</v>
      </c>
      <c r="M1887" s="30">
        <v>1</v>
      </c>
      <c r="N1887" s="25">
        <v>2.82</v>
      </c>
      <c r="O1887" s="25">
        <v>6.3</v>
      </c>
      <c r="P1887" s="25">
        <v>5.5</v>
      </c>
      <c r="Q1887" s="25">
        <v>0.23</v>
      </c>
      <c r="R1887" s="25">
        <v>13</v>
      </c>
      <c r="S1887" s="31">
        <v>5</v>
      </c>
      <c r="T1887" s="51">
        <v>0.03</v>
      </c>
      <c r="U1887" s="42">
        <v>126</v>
      </c>
      <c r="V1887" s="42">
        <v>0.44</v>
      </c>
      <c r="W1887" s="42">
        <v>0.03</v>
      </c>
      <c r="X1887" s="42">
        <v>28</v>
      </c>
      <c r="Y1887" s="44">
        <v>1.4</v>
      </c>
      <c r="Z1887" s="87">
        <f t="shared" si="117"/>
        <v>4.8001049270214056</v>
      </c>
      <c r="AA1887" s="88">
        <f t="shared" si="118"/>
        <v>4.8216287998488525</v>
      </c>
      <c r="AB1887" s="90">
        <f t="shared" si="119"/>
        <v>-2.2370056622267593E-3</v>
      </c>
      <c r="AC1887" s="19">
        <v>4.8</v>
      </c>
      <c r="AD1887" s="99">
        <v>-4.8099999999999996</v>
      </c>
      <c r="AE1887" s="95">
        <v>-0.19</v>
      </c>
    </row>
    <row r="1888" spans="1:31" x14ac:dyDescent="0.35">
      <c r="A1888" s="2" t="s">
        <v>349</v>
      </c>
      <c r="B1888" s="9">
        <v>41780</v>
      </c>
      <c r="C1888" s="18">
        <v>1.1100000000000001</v>
      </c>
      <c r="D1888" s="12">
        <v>6.22</v>
      </c>
      <c r="F1888" s="12">
        <v>31</v>
      </c>
      <c r="H1888" s="23">
        <f t="shared" si="116"/>
        <v>6.0255958607435721E-7</v>
      </c>
      <c r="I1888" s="24">
        <v>0.14000000000000001</v>
      </c>
      <c r="J1888" s="25">
        <v>0.12</v>
      </c>
      <c r="K1888" s="30">
        <v>2.4</v>
      </c>
      <c r="L1888" s="25">
        <v>56.6</v>
      </c>
      <c r="M1888" s="30">
        <v>2.6</v>
      </c>
      <c r="N1888" s="25">
        <v>3.16</v>
      </c>
      <c r="O1888" s="25">
        <v>6.05</v>
      </c>
      <c r="P1888" s="25">
        <v>5.27</v>
      </c>
      <c r="Q1888" s="25">
        <v>0.05</v>
      </c>
      <c r="R1888" s="25">
        <v>27.4</v>
      </c>
      <c r="S1888" s="31">
        <v>1</v>
      </c>
      <c r="T1888" s="51">
        <v>0.05</v>
      </c>
      <c r="U1888" s="42">
        <v>48.5</v>
      </c>
      <c r="V1888" s="42">
        <v>0.22</v>
      </c>
      <c r="W1888" s="42">
        <v>0.01</v>
      </c>
      <c r="X1888" s="42">
        <v>51</v>
      </c>
      <c r="Y1888" s="44">
        <v>2.25</v>
      </c>
      <c r="Z1888" s="87">
        <f t="shared" si="117"/>
        <v>4.7416864943915975</v>
      </c>
      <c r="AA1888" s="88">
        <f t="shared" si="118"/>
        <v>4.70367164614074</v>
      </c>
      <c r="AB1888" s="90">
        <f t="shared" si="119"/>
        <v>4.024712211570523E-3</v>
      </c>
      <c r="AC1888" s="19">
        <v>4.8600000000000003</v>
      </c>
      <c r="AD1888" s="13">
        <v>4.7</v>
      </c>
      <c r="AE1888" s="94">
        <v>3.37</v>
      </c>
    </row>
    <row r="1889" spans="1:31" x14ac:dyDescent="0.35">
      <c r="A1889" s="2" t="s">
        <v>349</v>
      </c>
      <c r="B1889" s="9">
        <v>40744</v>
      </c>
      <c r="C1889" s="18">
        <v>1.3</v>
      </c>
      <c r="D1889" s="12">
        <v>6.6</v>
      </c>
      <c r="F1889" s="12">
        <v>21</v>
      </c>
      <c r="H1889" s="23">
        <f t="shared" si="116"/>
        <v>2.511886431509578E-7</v>
      </c>
      <c r="I1889" s="32">
        <v>0.04</v>
      </c>
      <c r="J1889" s="27">
        <v>0.37</v>
      </c>
      <c r="K1889" s="30">
        <v>7.7</v>
      </c>
      <c r="L1889" s="25">
        <v>65.8</v>
      </c>
      <c r="M1889" s="30">
        <v>0.8</v>
      </c>
      <c r="N1889" s="25">
        <v>5.73</v>
      </c>
      <c r="O1889" s="25">
        <v>5.23</v>
      </c>
      <c r="P1889" s="25">
        <v>6.12</v>
      </c>
      <c r="Q1889" s="25">
        <v>0.11</v>
      </c>
      <c r="R1889" s="25">
        <v>12.7</v>
      </c>
      <c r="S1889" s="31">
        <v>2.6</v>
      </c>
      <c r="T1889" s="50">
        <v>0.09</v>
      </c>
      <c r="U1889" s="41">
        <v>98.4</v>
      </c>
      <c r="V1889" s="41">
        <v>0.22</v>
      </c>
      <c r="W1889" s="41">
        <v>0.01</v>
      </c>
      <c r="X1889" s="42">
        <v>21</v>
      </c>
      <c r="Y1889" s="44">
        <v>2.08</v>
      </c>
      <c r="Z1889" s="87">
        <f t="shared" si="117"/>
        <v>4.7073037151746524</v>
      </c>
      <c r="AA1889" s="88">
        <f t="shared" si="118"/>
        <v>4.7274987178741981</v>
      </c>
      <c r="AB1889" s="90">
        <f t="shared" si="119"/>
        <v>-2.1404796595215674E-3</v>
      </c>
      <c r="AC1889" s="19">
        <v>4.84</v>
      </c>
      <c r="AD1889" s="13">
        <v>4.72</v>
      </c>
      <c r="AE1889" s="94">
        <v>2.37</v>
      </c>
    </row>
    <row r="1890" spans="1:31" x14ac:dyDescent="0.35">
      <c r="A1890" s="2" t="s">
        <v>349</v>
      </c>
      <c r="B1890" s="9">
        <v>42122</v>
      </c>
      <c r="C1890" s="18">
        <v>1.9</v>
      </c>
      <c r="D1890" s="12">
        <v>6.29</v>
      </c>
      <c r="F1890" s="13">
        <v>36</v>
      </c>
      <c r="H1890" s="23">
        <f t="shared" si="116"/>
        <v>5.1286138399136375E-7</v>
      </c>
      <c r="I1890" s="24">
        <v>2E-3</v>
      </c>
      <c r="J1890" s="25">
        <v>0.12</v>
      </c>
      <c r="K1890" s="36"/>
      <c r="L1890" s="27">
        <v>57.2</v>
      </c>
      <c r="M1890" s="36"/>
      <c r="N1890" s="27">
        <v>2.98</v>
      </c>
      <c r="O1890" s="27">
        <v>6.36</v>
      </c>
      <c r="P1890" s="27">
        <v>4.78</v>
      </c>
      <c r="Q1890" s="27">
        <v>0.05</v>
      </c>
      <c r="R1890" s="27">
        <v>29.8</v>
      </c>
      <c r="S1890" s="36"/>
      <c r="T1890" s="51">
        <v>0.06</v>
      </c>
      <c r="U1890" s="42">
        <v>49.7</v>
      </c>
      <c r="V1890" s="41">
        <v>0.22</v>
      </c>
      <c r="W1890" s="41">
        <v>0.01</v>
      </c>
      <c r="X1890" s="42">
        <v>44</v>
      </c>
      <c r="Y1890" s="44">
        <v>2.48</v>
      </c>
      <c r="Z1890" s="87">
        <f t="shared" si="117"/>
        <v>4.8218449622526398</v>
      </c>
      <c r="AA1890" s="88">
        <f t="shared" si="118"/>
        <v>4.7615081065086429</v>
      </c>
      <c r="AB1890" s="90">
        <f t="shared" si="119"/>
        <v>6.2960067641331212E-3</v>
      </c>
      <c r="AC1890" s="19">
        <v>4.9400000000000004</v>
      </c>
      <c r="AD1890" s="13">
        <v>4.76</v>
      </c>
      <c r="AE1890" s="94">
        <v>3.77</v>
      </c>
    </row>
    <row r="1891" spans="1:31" x14ac:dyDescent="0.35">
      <c r="A1891" s="2" t="s">
        <v>349</v>
      </c>
      <c r="B1891" s="9">
        <v>41092</v>
      </c>
      <c r="C1891" s="18">
        <v>1.1200000000000001</v>
      </c>
      <c r="D1891" s="12">
        <v>6.21</v>
      </c>
      <c r="F1891" s="12">
        <v>20</v>
      </c>
      <c r="H1891" s="23">
        <f t="shared" si="116"/>
        <v>6.1659500186148145E-7</v>
      </c>
      <c r="I1891" s="32">
        <v>0.03</v>
      </c>
      <c r="J1891" s="25">
        <v>0.33</v>
      </c>
      <c r="K1891" s="30">
        <v>3.5</v>
      </c>
      <c r="L1891" s="25">
        <v>78</v>
      </c>
      <c r="M1891" s="33"/>
      <c r="N1891" s="25">
        <v>5.33</v>
      </c>
      <c r="O1891" s="25">
        <v>8.7799999999999994</v>
      </c>
      <c r="P1891" s="25">
        <v>6.91</v>
      </c>
      <c r="Q1891" s="25">
        <v>0.13</v>
      </c>
      <c r="R1891" s="25">
        <v>13.2</v>
      </c>
      <c r="S1891" s="34"/>
      <c r="T1891" s="51">
        <v>0.06</v>
      </c>
      <c r="U1891" s="41">
        <v>115</v>
      </c>
      <c r="V1891" s="42">
        <v>0.22</v>
      </c>
      <c r="W1891" s="42">
        <v>0.02</v>
      </c>
      <c r="X1891" s="42">
        <v>20</v>
      </c>
      <c r="Y1891" s="44">
        <v>2.0699999999999998</v>
      </c>
      <c r="Z1891" s="87">
        <f t="shared" si="117"/>
        <v>5.4766915982570055</v>
      </c>
      <c r="AA1891" s="88">
        <f t="shared" si="118"/>
        <v>5.0341410437176801</v>
      </c>
      <c r="AB1891" s="90">
        <f t="shared" si="119"/>
        <v>4.2104233757087273E-2</v>
      </c>
      <c r="AC1891" s="19">
        <v>5.6</v>
      </c>
      <c r="AD1891" s="13">
        <v>5.03</v>
      </c>
      <c r="AE1891" s="94">
        <v>10.75</v>
      </c>
    </row>
    <row r="1892" spans="1:31" x14ac:dyDescent="0.35">
      <c r="A1892" s="2" t="s">
        <v>349</v>
      </c>
      <c r="B1892" s="9">
        <v>41442</v>
      </c>
      <c r="C1892" s="18">
        <v>1.18</v>
      </c>
      <c r="D1892" s="12">
        <v>6.04</v>
      </c>
      <c r="F1892" s="13">
        <v>27</v>
      </c>
      <c r="H1892" s="23">
        <f t="shared" si="116"/>
        <v>9.12010839355909E-7</v>
      </c>
      <c r="I1892" s="32">
        <v>0.03</v>
      </c>
      <c r="J1892" s="25">
        <v>0.17</v>
      </c>
      <c r="K1892" s="30">
        <v>0.2</v>
      </c>
      <c r="L1892" s="25">
        <v>69.900000000000006</v>
      </c>
      <c r="M1892" s="33"/>
      <c r="N1892" s="25">
        <v>2.77</v>
      </c>
      <c r="O1892" s="25">
        <v>7.25</v>
      </c>
      <c r="P1892" s="25">
        <v>5.77</v>
      </c>
      <c r="Q1892" s="25">
        <v>0.08</v>
      </c>
      <c r="R1892" s="25">
        <v>20.8</v>
      </c>
      <c r="S1892" s="34"/>
      <c r="T1892" s="51">
        <v>0.08</v>
      </c>
      <c r="U1892" s="42">
        <v>77.599999999999994</v>
      </c>
      <c r="V1892" s="41">
        <v>0.22</v>
      </c>
      <c r="W1892" s="42">
        <v>0.01</v>
      </c>
      <c r="X1892" s="42">
        <v>32</v>
      </c>
      <c r="Y1892" s="44">
        <v>2.64</v>
      </c>
      <c r="Z1892" s="87">
        <f t="shared" si="117"/>
        <v>5.1677766066731357</v>
      </c>
      <c r="AA1892" s="88">
        <f t="shared" si="118"/>
        <v>5.1644614291258364</v>
      </c>
      <c r="AB1892" s="90">
        <f t="shared" si="119"/>
        <v>3.2085764340822288E-4</v>
      </c>
      <c r="AC1892" s="19">
        <v>5.25</v>
      </c>
      <c r="AD1892" s="13">
        <v>5.16</v>
      </c>
      <c r="AE1892" s="94">
        <v>1.76</v>
      </c>
    </row>
    <row r="1893" spans="1:31" x14ac:dyDescent="0.35">
      <c r="A1893" s="2" t="s">
        <v>349</v>
      </c>
      <c r="B1893" s="9">
        <v>38893</v>
      </c>
      <c r="C1893" s="20"/>
      <c r="D1893" s="13">
        <v>6.41</v>
      </c>
      <c r="F1893" s="12">
        <v>27.1</v>
      </c>
      <c r="H1893" s="23">
        <f t="shared" si="116"/>
        <v>3.8904514499428027E-7</v>
      </c>
      <c r="I1893" s="24">
        <v>4.0000000000000001E-3</v>
      </c>
      <c r="J1893" s="25">
        <v>0.09</v>
      </c>
      <c r="K1893" s="29">
        <v>5</v>
      </c>
      <c r="L1893" s="25">
        <v>145.46</v>
      </c>
      <c r="M1893" s="29">
        <v>5</v>
      </c>
      <c r="N1893" s="25">
        <v>0.5</v>
      </c>
      <c r="O1893" s="25">
        <v>15.53</v>
      </c>
      <c r="P1893" s="25">
        <v>12.19</v>
      </c>
      <c r="Q1893" s="25">
        <v>0.13</v>
      </c>
      <c r="R1893" s="25">
        <v>64.099999999999994</v>
      </c>
      <c r="S1893" s="29">
        <v>10</v>
      </c>
      <c r="T1893" s="51">
        <v>0.06</v>
      </c>
      <c r="U1893" s="42">
        <v>278</v>
      </c>
      <c r="V1893" s="42">
        <v>5.26</v>
      </c>
      <c r="W1893" s="41">
        <v>0.09</v>
      </c>
      <c r="X1893" s="41">
        <v>96</v>
      </c>
      <c r="Y1893" s="44">
        <v>2.65</v>
      </c>
      <c r="Z1893" s="87">
        <f t="shared" si="117"/>
        <v>11.474800678487261</v>
      </c>
      <c r="AA1893" s="88">
        <f t="shared" si="118"/>
        <v>11.234176712510047</v>
      </c>
      <c r="AB1893" s="90">
        <f t="shared" si="119"/>
        <v>1.0595984215150366E-2</v>
      </c>
      <c r="AC1893" s="19">
        <v>11.47</v>
      </c>
      <c r="AD1893" s="13">
        <v>11.23</v>
      </c>
      <c r="AE1893" s="94">
        <v>2.12</v>
      </c>
    </row>
    <row r="1894" spans="1:31" x14ac:dyDescent="0.35">
      <c r="A1894" s="2" t="s">
        <v>349</v>
      </c>
      <c r="B1894" s="9">
        <v>39188</v>
      </c>
      <c r="C1894" s="18">
        <v>1</v>
      </c>
      <c r="D1894" s="12">
        <v>6.42</v>
      </c>
      <c r="F1894" s="13">
        <v>32</v>
      </c>
      <c r="H1894" s="23">
        <f t="shared" si="116"/>
        <v>3.8018939632056089E-7</v>
      </c>
      <c r="I1894" s="24">
        <v>0.13</v>
      </c>
      <c r="J1894" s="25">
        <v>0.4</v>
      </c>
      <c r="K1894" s="36"/>
      <c r="L1894" s="25">
        <v>96.8</v>
      </c>
      <c r="M1894" s="36"/>
      <c r="N1894" s="25">
        <v>3.71</v>
      </c>
      <c r="O1894" s="25">
        <v>15.1</v>
      </c>
      <c r="P1894" s="25">
        <v>7.05</v>
      </c>
      <c r="Q1894" s="25">
        <v>0.32</v>
      </c>
      <c r="R1894" s="25">
        <v>37.5</v>
      </c>
      <c r="S1894" s="36"/>
      <c r="T1894" s="51">
        <v>0.03</v>
      </c>
      <c r="U1894" s="42">
        <v>123</v>
      </c>
      <c r="V1894" s="42">
        <v>0.22</v>
      </c>
      <c r="W1894" s="42">
        <v>0.03</v>
      </c>
      <c r="X1894" s="42">
        <v>83</v>
      </c>
      <c r="Y1894" s="44">
        <v>3</v>
      </c>
      <c r="Z1894" s="87">
        <f t="shared" si="117"/>
        <v>7.6088634723897917</v>
      </c>
      <c r="AA1894" s="88">
        <f t="shared" si="118"/>
        <v>7.9071069115600263</v>
      </c>
      <c r="AB1894" s="90">
        <f t="shared" si="119"/>
        <v>-1.9221707169455968E-2</v>
      </c>
    </row>
    <row r="1895" spans="1:31" x14ac:dyDescent="0.35">
      <c r="A1895" s="2" t="s">
        <v>349</v>
      </c>
      <c r="B1895" s="9">
        <v>39982</v>
      </c>
      <c r="C1895" s="18">
        <v>1.22</v>
      </c>
      <c r="D1895" s="12">
        <v>6.35</v>
      </c>
      <c r="F1895" s="12">
        <v>23</v>
      </c>
      <c r="H1895" s="23">
        <f t="shared" si="116"/>
        <v>4.4668359215096327E-7</v>
      </c>
      <c r="I1895" s="28"/>
      <c r="J1895" s="25">
        <v>0.31</v>
      </c>
      <c r="K1895" s="30">
        <v>4.2</v>
      </c>
      <c r="L1895" s="25">
        <v>65.3</v>
      </c>
      <c r="M1895" s="33"/>
      <c r="N1895" s="25">
        <v>2.78</v>
      </c>
      <c r="O1895" s="25">
        <v>7.9</v>
      </c>
      <c r="P1895" s="25">
        <v>6.19</v>
      </c>
      <c r="Q1895" s="25">
        <v>0.1</v>
      </c>
      <c r="R1895" s="25">
        <v>22.6</v>
      </c>
      <c r="S1895" s="34"/>
      <c r="T1895" s="51">
        <v>0.04</v>
      </c>
      <c r="U1895" s="42">
        <v>91</v>
      </c>
      <c r="V1895" s="42">
        <v>0.22</v>
      </c>
      <c r="W1895" s="42">
        <v>0.01</v>
      </c>
      <c r="X1895" s="42">
        <v>31</v>
      </c>
      <c r="Y1895" s="44">
        <v>2.1</v>
      </c>
      <c r="Z1895" s="87">
        <f t="shared" si="117"/>
        <v>5.0732359990657789</v>
      </c>
      <c r="AA1895" s="88">
        <f t="shared" si="118"/>
        <v>4.8739523834614635</v>
      </c>
      <c r="AB1895" s="90">
        <f t="shared" si="119"/>
        <v>2.0034165227469453E-2</v>
      </c>
      <c r="AD1895" s="100"/>
      <c r="AE1895" s="95">
        <v>2.0699999999999998</v>
      </c>
    </row>
    <row r="1896" spans="1:31" x14ac:dyDescent="0.35">
      <c r="A1896" s="2" t="s">
        <v>349</v>
      </c>
      <c r="B1896" s="9">
        <v>39559</v>
      </c>
      <c r="C1896" s="18">
        <v>1.05</v>
      </c>
      <c r="D1896" s="12">
        <v>6.4</v>
      </c>
      <c r="F1896" s="12">
        <v>28</v>
      </c>
      <c r="H1896" s="23">
        <f t="shared" si="116"/>
        <v>3.9810717055349618E-7</v>
      </c>
      <c r="I1896" s="28"/>
      <c r="J1896" s="25">
        <v>0.28000000000000003</v>
      </c>
      <c r="K1896" s="29">
        <v>2.4</v>
      </c>
      <c r="L1896" s="25">
        <v>78.099999999999994</v>
      </c>
      <c r="M1896" s="29">
        <v>1.5</v>
      </c>
      <c r="N1896" s="25">
        <v>0.75</v>
      </c>
      <c r="O1896" s="25">
        <v>12.1</v>
      </c>
      <c r="P1896" s="25">
        <v>7.26</v>
      </c>
      <c r="Q1896" s="25">
        <v>0.09</v>
      </c>
      <c r="R1896" s="25">
        <v>42.3</v>
      </c>
      <c r="S1896" s="29">
        <v>1.8</v>
      </c>
      <c r="T1896" s="51">
        <v>0.01</v>
      </c>
      <c r="U1896" s="42">
        <v>98.3</v>
      </c>
      <c r="V1896" s="42">
        <v>0.22</v>
      </c>
      <c r="W1896" s="42">
        <v>7.0000000000000007E-2</v>
      </c>
      <c r="X1896" s="42">
        <v>70</v>
      </c>
      <c r="Y1896" s="44">
        <v>2.38</v>
      </c>
      <c r="Z1896" s="87">
        <f t="shared" si="117"/>
        <v>6.6895738863343572</v>
      </c>
      <c r="AA1896" s="88">
        <f t="shared" si="118"/>
        <v>6.4064226273640452</v>
      </c>
      <c r="AB1896" s="90">
        <f t="shared" si="119"/>
        <v>2.1621207570889013E-2</v>
      </c>
      <c r="AD1896" s="100"/>
      <c r="AE1896" s="95">
        <v>3.96</v>
      </c>
    </row>
    <row r="1897" spans="1:31" x14ac:dyDescent="0.35">
      <c r="A1897" s="2" t="s">
        <v>315</v>
      </c>
      <c r="B1897" s="9">
        <v>38680</v>
      </c>
      <c r="C1897" s="18">
        <v>5.5</v>
      </c>
      <c r="D1897" s="12">
        <v>7.2</v>
      </c>
      <c r="F1897" s="12">
        <v>1</v>
      </c>
      <c r="G1897" s="16"/>
      <c r="H1897" s="23">
        <f t="shared" si="116"/>
        <v>6.3095734448019177E-8</v>
      </c>
      <c r="I1897" s="32">
        <v>2E-3</v>
      </c>
      <c r="J1897" s="25">
        <v>0.01</v>
      </c>
      <c r="K1897" s="29">
        <v>1</v>
      </c>
      <c r="L1897" s="25">
        <v>116</v>
      </c>
      <c r="M1897" s="29">
        <v>1</v>
      </c>
      <c r="N1897" s="25">
        <v>0.01</v>
      </c>
      <c r="O1897" s="25">
        <v>1.6</v>
      </c>
      <c r="P1897" s="25">
        <v>7.7</v>
      </c>
      <c r="Q1897" s="25">
        <v>0.05</v>
      </c>
      <c r="R1897" s="25">
        <v>11</v>
      </c>
      <c r="S1897" s="29">
        <v>5</v>
      </c>
      <c r="T1897" s="51">
        <v>0.03</v>
      </c>
      <c r="U1897" s="42">
        <v>60</v>
      </c>
      <c r="V1897" s="42">
        <v>28.77</v>
      </c>
      <c r="W1897" s="42">
        <v>0.03</v>
      </c>
      <c r="X1897" s="42">
        <v>18</v>
      </c>
      <c r="Y1897" s="44">
        <v>4.5999999999999996</v>
      </c>
      <c r="Z1897" s="87">
        <f t="shared" si="117"/>
        <v>6.9442532073416876</v>
      </c>
      <c r="AA1897" s="88">
        <f t="shared" si="118"/>
        <v>6.8224787102450239</v>
      </c>
      <c r="AB1897" s="90">
        <f t="shared" si="119"/>
        <v>8.8455631899898701E-3</v>
      </c>
      <c r="AC1897" s="19">
        <v>6.94</v>
      </c>
      <c r="AD1897" s="99">
        <v>-6.82</v>
      </c>
      <c r="AE1897" s="95">
        <v>1.76</v>
      </c>
    </row>
    <row r="1898" spans="1:31" x14ac:dyDescent="0.35">
      <c r="A1898" s="2" t="s">
        <v>315</v>
      </c>
      <c r="B1898" s="9">
        <v>41373</v>
      </c>
      <c r="C1898" s="18">
        <v>4.3600000000000003</v>
      </c>
      <c r="D1898" s="12">
        <v>7.14</v>
      </c>
      <c r="F1898" s="12">
        <v>0.96</v>
      </c>
      <c r="G1898" s="16"/>
      <c r="H1898" s="23">
        <f t="shared" si="116"/>
        <v>7.2443596007499061E-8</v>
      </c>
      <c r="J1898" s="25">
        <v>0.01</v>
      </c>
      <c r="K1898" s="36"/>
      <c r="L1898" s="25">
        <v>98.3</v>
      </c>
      <c r="M1898" s="36"/>
      <c r="N1898" s="25">
        <v>7.0000000000000007E-2</v>
      </c>
      <c r="O1898" s="25">
        <v>1.81</v>
      </c>
      <c r="P1898" s="25">
        <v>7.42</v>
      </c>
      <c r="Q1898" s="25">
        <v>0.11</v>
      </c>
      <c r="R1898" s="25">
        <v>9.7200000000000006</v>
      </c>
      <c r="S1898" s="36"/>
      <c r="T1898" s="51">
        <v>0.05</v>
      </c>
      <c r="U1898" s="41">
        <v>31.5</v>
      </c>
      <c r="V1898" s="42">
        <v>22.08</v>
      </c>
      <c r="W1898" s="42">
        <v>0.01</v>
      </c>
      <c r="X1898" s="42">
        <v>17</v>
      </c>
      <c r="Y1898" s="44">
        <v>4.4400000000000004</v>
      </c>
      <c r="Z1898" s="87">
        <f t="shared" si="117"/>
        <v>5.9917887853159932</v>
      </c>
      <c r="AA1898" s="88">
        <f t="shared" si="118"/>
        <v>5.9332463628263348</v>
      </c>
      <c r="AB1898" s="90">
        <f t="shared" si="119"/>
        <v>4.9092033492897629E-3</v>
      </c>
      <c r="AC1898" s="19">
        <v>5.99</v>
      </c>
      <c r="AD1898" s="13">
        <v>5.93</v>
      </c>
      <c r="AE1898" s="94">
        <v>1.01</v>
      </c>
    </row>
    <row r="1899" spans="1:31" x14ac:dyDescent="0.35">
      <c r="A1899" s="2" t="s">
        <v>315</v>
      </c>
      <c r="B1899" s="9">
        <v>40722</v>
      </c>
      <c r="C1899" s="18">
        <v>4.8099999999999996</v>
      </c>
      <c r="D1899" s="12">
        <v>7.17</v>
      </c>
      <c r="F1899" s="12">
        <v>1.4</v>
      </c>
      <c r="H1899" s="23">
        <f t="shared" si="116"/>
        <v>6.7608297539197998E-8</v>
      </c>
      <c r="I1899" s="28"/>
      <c r="J1899" s="25">
        <v>0.01</v>
      </c>
      <c r="K1899" s="29">
        <v>0.3</v>
      </c>
      <c r="L1899" s="25">
        <v>97.8</v>
      </c>
      <c r="M1899" s="29">
        <v>1</v>
      </c>
      <c r="N1899" s="25">
        <v>0.05</v>
      </c>
      <c r="O1899" s="25">
        <v>1.74</v>
      </c>
      <c r="P1899" s="25">
        <v>7.65</v>
      </c>
      <c r="Q1899" s="25">
        <v>0.09</v>
      </c>
      <c r="R1899" s="25">
        <v>9.67</v>
      </c>
      <c r="S1899" s="29">
        <v>0.5</v>
      </c>
      <c r="T1899" s="51">
        <v>0.05</v>
      </c>
      <c r="U1899" s="42">
        <v>39</v>
      </c>
      <c r="V1899" s="42">
        <v>9.34</v>
      </c>
      <c r="W1899" s="42">
        <v>0.01</v>
      </c>
      <c r="X1899" s="42">
        <v>16</v>
      </c>
      <c r="Y1899" s="44">
        <v>4.6100000000000003</v>
      </c>
      <c r="Z1899" s="87">
        <f t="shared" si="117"/>
        <v>5.98035152383222</v>
      </c>
      <c r="AA1899" s="88">
        <f t="shared" si="118"/>
        <v>6.0256898978711639</v>
      </c>
      <c r="AB1899" s="90">
        <f t="shared" si="119"/>
        <v>-3.7762966531987392E-3</v>
      </c>
      <c r="AC1899" s="19">
        <v>5.98</v>
      </c>
      <c r="AD1899" s="99">
        <v>6.03</v>
      </c>
      <c r="AE1899" s="95">
        <v>0.74</v>
      </c>
    </row>
    <row r="1900" spans="1:31" x14ac:dyDescent="0.35">
      <c r="A1900" s="2" t="s">
        <v>315</v>
      </c>
      <c r="B1900" s="9">
        <v>41066</v>
      </c>
      <c r="C1900" s="18">
        <v>4.4000000000000004</v>
      </c>
      <c r="D1900" s="12">
        <v>7.2</v>
      </c>
      <c r="F1900" s="12">
        <v>1.4</v>
      </c>
      <c r="H1900" s="23">
        <f t="shared" si="116"/>
        <v>6.3095734448019177E-8</v>
      </c>
      <c r="J1900" s="25">
        <v>0.01</v>
      </c>
      <c r="K1900" s="36"/>
      <c r="L1900" s="25">
        <v>102</v>
      </c>
      <c r="M1900" s="36"/>
      <c r="N1900" s="25">
        <v>0.01</v>
      </c>
      <c r="O1900" s="25">
        <v>1.85</v>
      </c>
      <c r="P1900" s="25">
        <v>7.81</v>
      </c>
      <c r="Q1900" s="25">
        <v>0.01</v>
      </c>
      <c r="R1900" s="25">
        <v>10.7</v>
      </c>
      <c r="S1900" s="36"/>
      <c r="T1900" s="51">
        <v>0.06</v>
      </c>
      <c r="U1900" s="42">
        <v>38</v>
      </c>
      <c r="V1900" s="42">
        <v>13.59</v>
      </c>
      <c r="W1900" s="42">
        <v>0.03</v>
      </c>
      <c r="X1900" s="42">
        <v>17</v>
      </c>
      <c r="Y1900" s="44">
        <v>4.5599999999999996</v>
      </c>
      <c r="Z1900" s="87">
        <f t="shared" si="117"/>
        <v>6.2463663758559926</v>
      </c>
      <c r="AA1900" s="88">
        <f t="shared" si="118"/>
        <v>6.0523795480858791</v>
      </c>
      <c r="AB1900" s="90">
        <f t="shared" si="119"/>
        <v>1.5772894973989253E-2</v>
      </c>
      <c r="AC1900" s="19">
        <v>6.25</v>
      </c>
      <c r="AD1900" s="13">
        <v>6.05</v>
      </c>
      <c r="AE1900" s="94">
        <v>3.16</v>
      </c>
    </row>
    <row r="1901" spans="1:31" x14ac:dyDescent="0.35">
      <c r="A1901" s="2" t="s">
        <v>315</v>
      </c>
      <c r="B1901" s="9">
        <v>38833</v>
      </c>
      <c r="C1901" s="20"/>
      <c r="D1901" s="12">
        <v>7.17</v>
      </c>
      <c r="F1901" s="12">
        <v>16.399999999999999</v>
      </c>
      <c r="H1901" s="23">
        <f t="shared" si="116"/>
        <v>6.7608297539197998E-8</v>
      </c>
      <c r="I1901" s="32">
        <v>2E-3</v>
      </c>
      <c r="J1901" s="25">
        <v>0.02</v>
      </c>
      <c r="K1901" s="29">
        <v>5</v>
      </c>
      <c r="L1901" s="25">
        <v>111.92</v>
      </c>
      <c r="M1901" s="29">
        <v>5</v>
      </c>
      <c r="N1901" s="25">
        <v>0.03</v>
      </c>
      <c r="O1901" s="25">
        <v>1.77</v>
      </c>
      <c r="P1901" s="25">
        <v>8.44</v>
      </c>
      <c r="Q1901" s="25">
        <v>0.05</v>
      </c>
      <c r="R1901" s="25">
        <v>13.4</v>
      </c>
      <c r="S1901" s="29">
        <v>10</v>
      </c>
      <c r="T1901" s="51">
        <v>0.06</v>
      </c>
      <c r="U1901" s="42">
        <v>67</v>
      </c>
      <c r="V1901" s="42">
        <v>19.559999999999999</v>
      </c>
      <c r="W1901" s="42">
        <v>0.02</v>
      </c>
      <c r="X1901" s="42">
        <v>17</v>
      </c>
      <c r="Y1901" s="44">
        <v>4.6500000000000004</v>
      </c>
      <c r="Z1901" s="87">
        <f t="shared" si="117"/>
        <v>6.9115534938591532</v>
      </c>
      <c r="AA1901" s="88">
        <f t="shared" si="118"/>
        <v>6.8421789288261099</v>
      </c>
      <c r="AB1901" s="90">
        <f t="shared" si="119"/>
        <v>5.0440537085495131E-3</v>
      </c>
      <c r="AC1901" s="19">
        <v>6.91</v>
      </c>
      <c r="AD1901" s="13">
        <v>6.85</v>
      </c>
      <c r="AE1901" s="95">
        <v>0.94</v>
      </c>
    </row>
    <row r="1902" spans="1:31" x14ac:dyDescent="0.35">
      <c r="A1902" s="2" t="s">
        <v>315</v>
      </c>
      <c r="B1902" s="9">
        <v>41780</v>
      </c>
      <c r="C1902" s="18">
        <v>4.78</v>
      </c>
      <c r="D1902" s="12">
        <v>7.23</v>
      </c>
      <c r="F1902" s="12">
        <v>1.2</v>
      </c>
      <c r="H1902" s="23">
        <f t="shared" si="116"/>
        <v>5.8884365535558776E-8</v>
      </c>
      <c r="I1902" s="28"/>
      <c r="J1902" s="27">
        <v>0.01</v>
      </c>
      <c r="K1902" s="29">
        <v>0.2</v>
      </c>
      <c r="L1902" s="25">
        <v>110</v>
      </c>
      <c r="M1902" s="29">
        <v>0.3</v>
      </c>
      <c r="N1902" s="25">
        <v>0.02</v>
      </c>
      <c r="O1902" s="25">
        <v>2.13</v>
      </c>
      <c r="P1902" s="25">
        <v>8.6999999999999993</v>
      </c>
      <c r="Q1902" s="25">
        <v>0.05</v>
      </c>
      <c r="R1902" s="25">
        <v>12</v>
      </c>
      <c r="S1902" s="29">
        <v>7</v>
      </c>
      <c r="T1902" s="50">
        <v>7.0000000000000007E-2</v>
      </c>
      <c r="U1902" s="42">
        <v>42.5</v>
      </c>
      <c r="V1902" s="41">
        <v>50.46</v>
      </c>
      <c r="W1902" s="41">
        <v>0.03</v>
      </c>
      <c r="X1902" s="41">
        <v>31</v>
      </c>
      <c r="Y1902" s="44">
        <v>4.33</v>
      </c>
      <c r="Z1902" s="87">
        <f t="shared" si="117"/>
        <v>6.7843105510333315</v>
      </c>
      <c r="AA1902" s="88">
        <f t="shared" si="118"/>
        <v>6.9059769730549991</v>
      </c>
      <c r="AB1902" s="90">
        <f t="shared" si="119"/>
        <v>-8.8870611232666381E-3</v>
      </c>
      <c r="AC1902" s="19">
        <v>6.79</v>
      </c>
      <c r="AD1902" s="13">
        <v>6.91</v>
      </c>
      <c r="AE1902" s="94">
        <v>1.76</v>
      </c>
    </row>
    <row r="1903" spans="1:31" x14ac:dyDescent="0.35">
      <c r="A1903" s="2" t="s">
        <v>315</v>
      </c>
      <c r="B1903" s="9">
        <v>42115</v>
      </c>
      <c r="C1903" s="18">
        <v>4.32</v>
      </c>
      <c r="D1903" s="12">
        <v>7.17</v>
      </c>
      <c r="F1903" s="12">
        <v>1.5</v>
      </c>
      <c r="H1903" s="23">
        <f t="shared" si="116"/>
        <v>6.7608297539197998E-8</v>
      </c>
      <c r="I1903" s="28"/>
      <c r="J1903" s="25">
        <v>0.01</v>
      </c>
      <c r="K1903" s="36"/>
      <c r="L1903" s="25">
        <v>117</v>
      </c>
      <c r="M1903" s="36"/>
      <c r="N1903" s="25">
        <v>0.01</v>
      </c>
      <c r="O1903" s="25">
        <v>2.5499999999999998</v>
      </c>
      <c r="P1903" s="25">
        <v>9.84</v>
      </c>
      <c r="Q1903" s="25">
        <v>0.03</v>
      </c>
      <c r="R1903" s="25">
        <v>17.100000000000001</v>
      </c>
      <c r="S1903" s="36"/>
      <c r="T1903" s="51">
        <v>7.0000000000000007E-2</v>
      </c>
      <c r="U1903" s="42">
        <v>39</v>
      </c>
      <c r="V1903" s="42">
        <v>76.58</v>
      </c>
      <c r="W1903" s="42">
        <v>0.02</v>
      </c>
      <c r="X1903" s="42">
        <v>36</v>
      </c>
      <c r="Y1903" s="44">
        <v>4.29</v>
      </c>
      <c r="Z1903" s="87">
        <f t="shared" si="117"/>
        <v>7.4588916209651979</v>
      </c>
      <c r="AA1903" s="88">
        <f t="shared" si="118"/>
        <v>7.3552300908813306</v>
      </c>
      <c r="AB1903" s="90">
        <f t="shared" si="119"/>
        <v>6.9974806539473342E-3</v>
      </c>
      <c r="AC1903" s="19">
        <v>7.46</v>
      </c>
      <c r="AD1903" s="13">
        <v>7.36</v>
      </c>
      <c r="AE1903" s="94">
        <v>1.38</v>
      </c>
    </row>
    <row r="1904" spans="1:31" x14ac:dyDescent="0.35">
      <c r="A1904" s="2" t="s">
        <v>315</v>
      </c>
      <c r="B1904" s="9">
        <v>38243</v>
      </c>
      <c r="C1904" s="18">
        <v>5.38</v>
      </c>
      <c r="D1904" s="12">
        <v>7</v>
      </c>
      <c r="E1904" s="16"/>
      <c r="F1904" s="12">
        <v>0.7</v>
      </c>
      <c r="H1904" s="23">
        <f t="shared" si="116"/>
        <v>9.9999999999999995E-8</v>
      </c>
      <c r="I1904" s="28"/>
      <c r="J1904" s="25">
        <v>0.02</v>
      </c>
      <c r="K1904" s="29">
        <v>1</v>
      </c>
      <c r="L1904" s="25">
        <v>125</v>
      </c>
      <c r="M1904" s="29">
        <v>1</v>
      </c>
      <c r="N1904" s="25">
        <v>0.02</v>
      </c>
      <c r="O1904" s="25">
        <v>1.8</v>
      </c>
      <c r="P1904" s="25">
        <v>8</v>
      </c>
      <c r="Q1904" s="25">
        <v>0.04</v>
      </c>
      <c r="R1904" s="25">
        <v>14.7</v>
      </c>
      <c r="S1904" s="29">
        <v>5</v>
      </c>
      <c r="T1904" s="51">
        <v>0.03</v>
      </c>
      <c r="U1904" s="42">
        <v>63</v>
      </c>
      <c r="V1904" s="42">
        <v>30.98</v>
      </c>
      <c r="W1904" s="42">
        <v>0.04</v>
      </c>
      <c r="X1904" s="41">
        <v>17</v>
      </c>
      <c r="Y1904" s="44">
        <v>5.2</v>
      </c>
      <c r="Z1904" s="87">
        <f t="shared" si="117"/>
        <v>7.584418107419225</v>
      </c>
      <c r="AA1904" s="88">
        <f t="shared" si="118"/>
        <v>7.492586978418208</v>
      </c>
      <c r="AB1904" s="90">
        <f t="shared" si="119"/>
        <v>6.0908070587094541E-3</v>
      </c>
      <c r="AC1904" s="19">
        <v>7.59</v>
      </c>
      <c r="AD1904" s="99">
        <v>7.49</v>
      </c>
      <c r="AE1904" s="95">
        <v>1.4</v>
      </c>
    </row>
    <row r="1905" spans="1:31" x14ac:dyDescent="0.35">
      <c r="A1905" s="2" t="s">
        <v>315</v>
      </c>
      <c r="B1905" s="9">
        <v>39981</v>
      </c>
      <c r="C1905" s="18">
        <v>5.14</v>
      </c>
      <c r="D1905" s="12">
        <v>7.14</v>
      </c>
      <c r="E1905" s="16"/>
      <c r="F1905" s="12">
        <v>1.4</v>
      </c>
      <c r="H1905" s="23">
        <f t="shared" si="116"/>
        <v>7.2443596007499061E-8</v>
      </c>
      <c r="I1905" s="32">
        <v>2E-3</v>
      </c>
      <c r="J1905" s="25">
        <v>0.01</v>
      </c>
      <c r="K1905" s="33"/>
      <c r="L1905" s="25">
        <v>100</v>
      </c>
      <c r="M1905" s="33"/>
      <c r="N1905" s="25">
        <v>0.05</v>
      </c>
      <c r="O1905" s="25">
        <v>1.92</v>
      </c>
      <c r="P1905" s="25">
        <v>7.93</v>
      </c>
      <c r="Q1905" s="25">
        <v>0.1</v>
      </c>
      <c r="R1905" s="25">
        <v>11.3</v>
      </c>
      <c r="S1905" s="34"/>
      <c r="T1905" s="51">
        <v>0.01</v>
      </c>
      <c r="U1905" s="42">
        <v>47</v>
      </c>
      <c r="V1905" s="42">
        <v>17.66</v>
      </c>
      <c r="W1905" s="42">
        <v>0.03</v>
      </c>
      <c r="X1905" s="42">
        <v>28</v>
      </c>
      <c r="Y1905" s="44">
        <v>4.67</v>
      </c>
      <c r="Z1905" s="87">
        <f t="shared" si="117"/>
        <v>6.1892581480125388</v>
      </c>
      <c r="AA1905" s="88">
        <f t="shared" si="118"/>
        <v>6.7241048359228968</v>
      </c>
      <c r="AB1905" s="90">
        <f t="shared" si="119"/>
        <v>-4.1418078975687535E-2</v>
      </c>
      <c r="AE1905" s="94">
        <v>11.72</v>
      </c>
    </row>
    <row r="1906" spans="1:31" x14ac:dyDescent="0.35">
      <c r="A1906" s="2" t="s">
        <v>315</v>
      </c>
      <c r="B1906" s="9">
        <v>39188</v>
      </c>
      <c r="C1906" s="18">
        <v>4.5599999999999996</v>
      </c>
      <c r="D1906" s="12">
        <v>7.22</v>
      </c>
      <c r="F1906" s="12">
        <v>1.8</v>
      </c>
      <c r="H1906" s="23">
        <f t="shared" si="116"/>
        <v>6.0255958607435649E-8</v>
      </c>
      <c r="I1906" s="32">
        <v>3.0000000000000001E-3</v>
      </c>
      <c r="J1906" s="25">
        <v>0.01</v>
      </c>
      <c r="K1906" s="33"/>
      <c r="L1906" s="25">
        <v>107</v>
      </c>
      <c r="M1906" s="33"/>
      <c r="N1906" s="25">
        <v>0.04</v>
      </c>
      <c r="O1906" s="25">
        <v>1.79</v>
      </c>
      <c r="P1906" s="25">
        <v>7.97</v>
      </c>
      <c r="Q1906" s="25">
        <v>0.05</v>
      </c>
      <c r="R1906" s="25">
        <v>12.6</v>
      </c>
      <c r="S1906" s="34"/>
      <c r="T1906" s="51">
        <v>0.04</v>
      </c>
      <c r="U1906" s="42">
        <v>59.3</v>
      </c>
      <c r="V1906" s="42">
        <v>22.62</v>
      </c>
      <c r="W1906" s="42">
        <v>0.05</v>
      </c>
      <c r="X1906" s="42">
        <v>18</v>
      </c>
      <c r="Y1906" s="44">
        <v>4.71</v>
      </c>
      <c r="Z1906" s="87">
        <f t="shared" si="117"/>
        <v>6.5930048001176491</v>
      </c>
      <c r="AA1906" s="88">
        <f t="shared" si="118"/>
        <v>6.8194631262939476</v>
      </c>
      <c r="AB1906" s="90">
        <f t="shared" si="119"/>
        <v>-1.6884165346659333E-2</v>
      </c>
    </row>
    <row r="1907" spans="1:31" x14ac:dyDescent="0.35">
      <c r="A1907" s="2" t="s">
        <v>315</v>
      </c>
      <c r="B1907" s="9">
        <v>37537</v>
      </c>
      <c r="C1907" s="18">
        <v>4.5199999999999996</v>
      </c>
      <c r="D1907" s="12">
        <v>7.31</v>
      </c>
      <c r="F1907" s="12">
        <v>7.72</v>
      </c>
      <c r="H1907" s="23">
        <f t="shared" si="116"/>
        <v>4.8977881936844561E-8</v>
      </c>
      <c r="I1907" s="28"/>
      <c r="J1907" s="25">
        <v>0.01</v>
      </c>
      <c r="K1907" s="33"/>
      <c r="L1907" s="25">
        <v>109</v>
      </c>
      <c r="M1907" s="33"/>
      <c r="N1907" s="25">
        <v>0.08</v>
      </c>
      <c r="O1907" s="25">
        <v>1.8</v>
      </c>
      <c r="P1907" s="25">
        <v>9.5</v>
      </c>
      <c r="Q1907" s="25">
        <v>0.2</v>
      </c>
      <c r="R1907" s="25">
        <v>19.399999999999999</v>
      </c>
      <c r="S1907" s="34"/>
      <c r="T1907" s="51">
        <v>0.06</v>
      </c>
      <c r="U1907" s="42">
        <v>60</v>
      </c>
      <c r="V1907" s="42">
        <v>22.13</v>
      </c>
      <c r="W1907" s="42">
        <v>0.09</v>
      </c>
      <c r="X1907" s="42">
        <v>18</v>
      </c>
      <c r="Y1907" s="44">
        <v>4.8</v>
      </c>
      <c r="Z1907" s="87">
        <f t="shared" si="117"/>
        <v>7.1212751728132897</v>
      </c>
      <c r="AA1907" s="88">
        <f t="shared" si="118"/>
        <v>6.9176339515620953</v>
      </c>
      <c r="AB1907" s="90">
        <f t="shared" si="119"/>
        <v>1.4505487530909193E-2</v>
      </c>
    </row>
    <row r="1908" spans="1:31" x14ac:dyDescent="0.35">
      <c r="A1908" s="2" t="s">
        <v>315</v>
      </c>
      <c r="B1908" s="9">
        <v>39559</v>
      </c>
      <c r="C1908" s="18">
        <v>4.5199999999999996</v>
      </c>
      <c r="D1908" s="12">
        <v>7.25</v>
      </c>
      <c r="F1908" s="12">
        <v>2</v>
      </c>
      <c r="H1908" s="23">
        <f t="shared" si="116"/>
        <v>5.6234132519034806E-8</v>
      </c>
      <c r="I1908" s="32">
        <v>0.12</v>
      </c>
      <c r="J1908" s="25">
        <v>0.01</v>
      </c>
      <c r="K1908" s="30">
        <v>0.2</v>
      </c>
      <c r="L1908" s="25">
        <v>114</v>
      </c>
      <c r="M1908" s="30">
        <v>0.2</v>
      </c>
      <c r="N1908" s="25">
        <v>0.03</v>
      </c>
      <c r="O1908" s="25">
        <v>1.83</v>
      </c>
      <c r="P1908" s="25">
        <v>8.51</v>
      </c>
      <c r="Q1908" s="25">
        <v>0.11</v>
      </c>
      <c r="R1908" s="25">
        <v>12.6</v>
      </c>
      <c r="S1908" s="31">
        <v>5</v>
      </c>
      <c r="T1908" s="51">
        <v>0.03</v>
      </c>
      <c r="U1908" s="42">
        <v>50.7</v>
      </c>
      <c r="V1908" s="42">
        <v>21.69</v>
      </c>
      <c r="W1908" s="42">
        <v>0.03</v>
      </c>
      <c r="X1908" s="42">
        <v>15</v>
      </c>
      <c r="Y1908" s="44">
        <v>4.75</v>
      </c>
      <c r="Z1908" s="87">
        <f t="shared" si="117"/>
        <v>7.0025911089328234</v>
      </c>
      <c r="AA1908" s="88">
        <f t="shared" si="118"/>
        <v>6.5800501008282932</v>
      </c>
      <c r="AB1908" s="90">
        <f t="shared" si="119"/>
        <v>3.110889859925569E-2</v>
      </c>
      <c r="AE1908" s="94">
        <v>5.98</v>
      </c>
    </row>
    <row r="1909" spans="1:31" x14ac:dyDescent="0.35">
      <c r="A1909" s="2" t="s">
        <v>417</v>
      </c>
      <c r="B1909" s="9">
        <v>41780</v>
      </c>
      <c r="C1909" s="18">
        <v>5.43</v>
      </c>
      <c r="D1909" s="12">
        <v>7.5</v>
      </c>
      <c r="F1909" s="12">
        <v>1</v>
      </c>
      <c r="H1909" s="23">
        <f t="shared" si="116"/>
        <v>3.1622776601683699E-8</v>
      </c>
      <c r="I1909" s="32">
        <v>8.9999999999999993E-3</v>
      </c>
      <c r="J1909" s="25">
        <v>0.01</v>
      </c>
      <c r="K1909" s="33"/>
      <c r="L1909" s="25">
        <v>132</v>
      </c>
      <c r="M1909" s="33"/>
      <c r="N1909" s="25">
        <v>0.02</v>
      </c>
      <c r="O1909" s="25">
        <v>1.06</v>
      </c>
      <c r="P1909" s="25">
        <v>10.199999999999999</v>
      </c>
      <c r="Q1909" s="25">
        <v>3.0000000000000001E-3</v>
      </c>
      <c r="R1909" s="25">
        <v>11.4</v>
      </c>
      <c r="S1909" s="34"/>
      <c r="T1909" s="51">
        <v>0.1</v>
      </c>
      <c r="U1909" s="42">
        <v>15.4</v>
      </c>
      <c r="V1909" s="42">
        <v>139.88</v>
      </c>
      <c r="W1909" s="42">
        <v>3.2799999999999999E-3</v>
      </c>
      <c r="X1909" s="42">
        <v>31</v>
      </c>
      <c r="Y1909" s="44">
        <v>4.6100000000000003</v>
      </c>
      <c r="Z1909" s="87">
        <f t="shared" si="117"/>
        <v>7.9513466721194961</v>
      </c>
      <c r="AA1909" s="88">
        <f t="shared" si="118"/>
        <v>8.0644298777431125</v>
      </c>
      <c r="AB1909" s="90">
        <f t="shared" si="119"/>
        <v>-7.0607382209379342E-3</v>
      </c>
      <c r="AC1909" s="19">
        <v>7.95</v>
      </c>
      <c r="AD1909" s="13">
        <v>8.07</v>
      </c>
      <c r="AE1909" s="94">
        <v>1.44</v>
      </c>
    </row>
    <row r="1910" spans="1:31" x14ac:dyDescent="0.35">
      <c r="A1910" s="2" t="s">
        <v>417</v>
      </c>
      <c r="B1910" s="9">
        <v>42115</v>
      </c>
      <c r="C1910" s="18">
        <v>5.01</v>
      </c>
      <c r="D1910" s="12">
        <v>7.43</v>
      </c>
      <c r="F1910" s="12">
        <v>1.2</v>
      </c>
      <c r="H1910" s="23">
        <f t="shared" si="116"/>
        <v>3.7153522909717246E-8</v>
      </c>
      <c r="I1910" s="32">
        <v>0.01</v>
      </c>
      <c r="J1910" s="25">
        <v>0.01</v>
      </c>
      <c r="K1910" s="33"/>
      <c r="L1910" s="25">
        <v>139</v>
      </c>
      <c r="M1910" s="33"/>
      <c r="N1910" s="25">
        <v>0.1</v>
      </c>
      <c r="O1910" s="25">
        <v>1.1100000000000001</v>
      </c>
      <c r="P1910" s="25">
        <v>10.6</v>
      </c>
      <c r="Q1910" s="25">
        <v>4.0000000000000001E-3</v>
      </c>
      <c r="R1910" s="25">
        <v>12.3</v>
      </c>
      <c r="S1910" s="34"/>
      <c r="T1910" s="51">
        <v>0.14000000000000001</v>
      </c>
      <c r="U1910" s="42">
        <v>21.6</v>
      </c>
      <c r="V1910" s="42">
        <v>119.96</v>
      </c>
      <c r="W1910" s="42">
        <v>3.2799999999999999E-3</v>
      </c>
      <c r="X1910" s="42">
        <v>39</v>
      </c>
      <c r="Y1910" s="44">
        <v>4.5999999999999996</v>
      </c>
      <c r="Z1910" s="87">
        <f t="shared" si="117"/>
        <v>8.3769949841505831</v>
      </c>
      <c r="AA1910" s="88">
        <f t="shared" si="118"/>
        <v>8.0891456210267627</v>
      </c>
      <c r="AB1910" s="90">
        <f t="shared" si="119"/>
        <v>1.7481289029762915E-2</v>
      </c>
      <c r="AC1910" s="19">
        <v>8.3800000000000008</v>
      </c>
      <c r="AD1910" s="13">
        <v>8.09</v>
      </c>
      <c r="AE1910" s="94">
        <v>3.52</v>
      </c>
    </row>
    <row r="1911" spans="1:31" x14ac:dyDescent="0.35">
      <c r="A1911" s="2" t="s">
        <v>417</v>
      </c>
      <c r="B1911" s="9">
        <v>41617</v>
      </c>
      <c r="C1911" s="18">
        <v>5.71</v>
      </c>
      <c r="D1911" s="12">
        <v>7.35</v>
      </c>
      <c r="E1911" s="16"/>
      <c r="F1911" s="12">
        <v>1.3</v>
      </c>
      <c r="H1911" s="23">
        <f t="shared" si="116"/>
        <v>4.466835921509628E-8</v>
      </c>
      <c r="I1911" s="32">
        <v>1.48</v>
      </c>
      <c r="J1911" s="25">
        <v>0.08</v>
      </c>
      <c r="K1911" s="29">
        <v>0.7</v>
      </c>
      <c r="L1911" s="25">
        <v>145</v>
      </c>
      <c r="M1911" s="29">
        <v>1.6</v>
      </c>
      <c r="N1911" s="25">
        <v>0.18</v>
      </c>
      <c r="O1911" s="25">
        <v>1.1299999999999999</v>
      </c>
      <c r="P1911" s="25">
        <v>11.4</v>
      </c>
      <c r="Q1911" s="25">
        <v>0.03</v>
      </c>
      <c r="R1911" s="25">
        <v>12.7</v>
      </c>
      <c r="S1911" s="29">
        <v>3.6</v>
      </c>
      <c r="T1911" s="51">
        <v>0.1</v>
      </c>
      <c r="U1911" s="42">
        <v>19.600000000000001</v>
      </c>
      <c r="V1911" s="42">
        <v>146.08000000000001</v>
      </c>
      <c r="W1911" s="42">
        <v>7.0000000000000007E-2</v>
      </c>
      <c r="X1911" s="42">
        <v>28</v>
      </c>
      <c r="Y1911" s="44">
        <v>4.91</v>
      </c>
      <c r="Z1911" s="87">
        <f t="shared" si="117"/>
        <v>8.9312777068128693</v>
      </c>
      <c r="AA1911" s="88">
        <f t="shared" si="118"/>
        <v>8.4686903227982633</v>
      </c>
      <c r="AB1911" s="90">
        <f t="shared" si="119"/>
        <v>2.6585530687606915E-2</v>
      </c>
      <c r="AC1911" s="19">
        <v>8.77</v>
      </c>
      <c r="AD1911" s="99">
        <v>8.4700000000000006</v>
      </c>
      <c r="AE1911" s="95">
        <v>3.5</v>
      </c>
    </row>
    <row r="1912" spans="1:31" x14ac:dyDescent="0.35">
      <c r="A1912" s="2" t="s">
        <v>160</v>
      </c>
      <c r="B1912" s="9">
        <v>38681</v>
      </c>
      <c r="C1912" s="18">
        <v>7.9</v>
      </c>
      <c r="D1912" s="12">
        <v>7.4</v>
      </c>
      <c r="F1912" s="12">
        <v>2</v>
      </c>
      <c r="H1912" s="23">
        <f t="shared" si="116"/>
        <v>3.981071705534957E-8</v>
      </c>
      <c r="I1912" s="32">
        <v>7.0000000000000001E-3</v>
      </c>
      <c r="J1912" s="25">
        <v>0.05</v>
      </c>
      <c r="K1912" s="30">
        <v>1</v>
      </c>
      <c r="L1912" s="25">
        <v>105</v>
      </c>
      <c r="M1912" s="30">
        <v>1</v>
      </c>
      <c r="N1912" s="25">
        <v>1.47</v>
      </c>
      <c r="O1912" s="25">
        <v>0.9</v>
      </c>
      <c r="P1912" s="25">
        <v>7</v>
      </c>
      <c r="Q1912" s="25">
        <v>0.18</v>
      </c>
      <c r="R1912" s="25">
        <v>14.2</v>
      </c>
      <c r="S1912" s="31">
        <v>5</v>
      </c>
      <c r="T1912" s="51">
        <v>0.03</v>
      </c>
      <c r="U1912" s="42">
        <v>83</v>
      </c>
      <c r="V1912" s="42">
        <v>0.44</v>
      </c>
      <c r="W1912" s="42">
        <v>0.03</v>
      </c>
      <c r="X1912" s="42">
        <v>22</v>
      </c>
      <c r="Y1912" s="44">
        <v>4.0999999999999996</v>
      </c>
      <c r="Z1912" s="87">
        <f t="shared" si="117"/>
        <v>6.5188431839987633</v>
      </c>
      <c r="AA1912" s="88">
        <f t="shared" si="118"/>
        <v>6.4571957341026858</v>
      </c>
      <c r="AB1912" s="90">
        <f t="shared" si="119"/>
        <v>4.7508681412846195E-3</v>
      </c>
      <c r="AC1912" s="19">
        <v>6.51</v>
      </c>
      <c r="AD1912" s="99">
        <v>-6.44</v>
      </c>
      <c r="AE1912" s="95">
        <v>1.07</v>
      </c>
    </row>
    <row r="1913" spans="1:31" x14ac:dyDescent="0.35">
      <c r="A1913" s="2" t="s">
        <v>160</v>
      </c>
      <c r="B1913" s="9">
        <v>42317</v>
      </c>
      <c r="C1913" s="18">
        <v>7.16</v>
      </c>
      <c r="D1913" s="12">
        <v>7.32</v>
      </c>
      <c r="F1913" s="12">
        <v>1.8</v>
      </c>
      <c r="H1913" s="23">
        <f t="shared" si="116"/>
        <v>4.7863009232263782E-8</v>
      </c>
      <c r="J1913" s="25">
        <v>0.06</v>
      </c>
      <c r="K1913" s="33"/>
      <c r="L1913" s="25">
        <v>103</v>
      </c>
      <c r="M1913" s="33"/>
      <c r="N1913" s="25">
        <v>1.03</v>
      </c>
      <c r="O1913" s="25">
        <v>0.95</v>
      </c>
      <c r="P1913" s="25">
        <v>7.58</v>
      </c>
      <c r="Q1913" s="25">
        <v>0.14000000000000001</v>
      </c>
      <c r="R1913" s="25">
        <v>16</v>
      </c>
      <c r="S1913" s="34"/>
      <c r="T1913" s="51">
        <v>0.01</v>
      </c>
      <c r="U1913" s="42">
        <v>58.9</v>
      </c>
      <c r="V1913" s="42">
        <v>0.22</v>
      </c>
      <c r="W1913" s="42">
        <v>3.2799999999999999E-3</v>
      </c>
      <c r="X1913" s="42">
        <v>29</v>
      </c>
      <c r="Y1913" s="44">
        <v>4.3899999999999997</v>
      </c>
      <c r="Z1913" s="87">
        <f t="shared" si="117"/>
        <v>6.5288980416070972</v>
      </c>
      <c r="AA1913" s="88">
        <f t="shared" si="118"/>
        <v>6.4381784143024046</v>
      </c>
      <c r="AB1913" s="90">
        <f t="shared" si="119"/>
        <v>6.9961511843595909E-3</v>
      </c>
      <c r="AC1913" s="19">
        <v>6.55</v>
      </c>
      <c r="AD1913" s="13">
        <v>6.43</v>
      </c>
      <c r="AE1913" s="94">
        <v>1.76</v>
      </c>
    </row>
    <row r="1914" spans="1:31" x14ac:dyDescent="0.35">
      <c r="A1914" s="2" t="s">
        <v>160</v>
      </c>
      <c r="B1914" s="9">
        <v>40798</v>
      </c>
      <c r="C1914" s="18">
        <v>7.05</v>
      </c>
      <c r="D1914" s="12">
        <v>7.4</v>
      </c>
      <c r="E1914" s="16"/>
      <c r="F1914" s="12">
        <v>1.7</v>
      </c>
      <c r="H1914" s="23">
        <f t="shared" si="116"/>
        <v>3.981071705534957E-8</v>
      </c>
      <c r="J1914" s="25">
        <v>0.06</v>
      </c>
      <c r="K1914" s="33"/>
      <c r="L1914" s="25">
        <v>111</v>
      </c>
      <c r="M1914" s="33"/>
      <c r="N1914" s="25">
        <v>0.69</v>
      </c>
      <c r="O1914" s="25">
        <v>0.94</v>
      </c>
      <c r="P1914" s="25">
        <v>7.81</v>
      </c>
      <c r="Q1914" s="25">
        <v>0.19</v>
      </c>
      <c r="R1914" s="25">
        <v>15.8</v>
      </c>
      <c r="S1914" s="34"/>
      <c r="T1914" s="51">
        <v>0.02</v>
      </c>
      <c r="U1914" s="42">
        <v>73.099999999999994</v>
      </c>
      <c r="V1914" s="42">
        <v>0.22</v>
      </c>
      <c r="W1914" s="41">
        <v>3.2799999999999999E-3</v>
      </c>
      <c r="X1914" s="42">
        <v>26</v>
      </c>
      <c r="Y1914" s="44">
        <v>4.2300000000000004</v>
      </c>
      <c r="Z1914" s="87">
        <f t="shared" si="117"/>
        <v>6.9277113930115588</v>
      </c>
      <c r="AA1914" s="88">
        <f t="shared" si="118"/>
        <v>6.4894858481010305</v>
      </c>
      <c r="AB1914" s="90">
        <f t="shared" si="119"/>
        <v>3.2661481905306593E-2</v>
      </c>
      <c r="AC1914" s="19">
        <v>6.94</v>
      </c>
      <c r="AD1914" s="13">
        <v>6.49</v>
      </c>
      <c r="AE1914" s="94">
        <v>6.78</v>
      </c>
    </row>
    <row r="1915" spans="1:31" x14ac:dyDescent="0.35">
      <c r="A1915" s="2" t="s">
        <v>160</v>
      </c>
      <c r="B1915" s="9">
        <v>41571</v>
      </c>
      <c r="C1915" s="18">
        <v>7.63</v>
      </c>
      <c r="D1915" s="12">
        <v>7.38</v>
      </c>
      <c r="F1915" s="12">
        <v>0.5</v>
      </c>
      <c r="H1915" s="23">
        <f t="shared" si="116"/>
        <v>4.1686938347033516E-8</v>
      </c>
      <c r="I1915" s="32">
        <v>7.0000000000000001E-3</v>
      </c>
      <c r="J1915" s="25">
        <v>0.05</v>
      </c>
      <c r="K1915" s="29">
        <v>0.4</v>
      </c>
      <c r="L1915" s="25">
        <v>109</v>
      </c>
      <c r="M1915" s="29">
        <v>1.1000000000000001</v>
      </c>
      <c r="N1915" s="25">
        <v>0.89</v>
      </c>
      <c r="O1915" s="25">
        <v>0.99</v>
      </c>
      <c r="P1915" s="25">
        <v>8.01</v>
      </c>
      <c r="Q1915" s="25">
        <v>0.18</v>
      </c>
      <c r="R1915" s="25">
        <v>16.5</v>
      </c>
      <c r="S1915" s="29">
        <v>1.4</v>
      </c>
      <c r="T1915" s="51">
        <v>0.01</v>
      </c>
      <c r="U1915" s="42">
        <v>57.7</v>
      </c>
      <c r="V1915" s="42">
        <v>0.22</v>
      </c>
      <c r="W1915" s="42">
        <v>3.2799999999999999E-3</v>
      </c>
      <c r="X1915" s="42">
        <v>28</v>
      </c>
      <c r="Y1915" s="44">
        <v>4.54</v>
      </c>
      <c r="Z1915" s="87">
        <f t="shared" si="117"/>
        <v>6.8831127295161805</v>
      </c>
      <c r="AA1915" s="88">
        <f t="shared" si="118"/>
        <v>6.5349878854757959</v>
      </c>
      <c r="AB1915" s="90">
        <f t="shared" si="119"/>
        <v>2.5944420453326043E-2</v>
      </c>
      <c r="AC1915" s="19">
        <v>6.9</v>
      </c>
      <c r="AD1915" s="13">
        <v>6.53</v>
      </c>
      <c r="AE1915" s="94">
        <v>5.48</v>
      </c>
    </row>
    <row r="1916" spans="1:31" x14ac:dyDescent="0.35">
      <c r="A1916" s="2" t="s">
        <v>160</v>
      </c>
      <c r="B1916" s="9">
        <v>38834</v>
      </c>
      <c r="C1916" s="18">
        <v>7.61</v>
      </c>
      <c r="D1916" s="12">
        <v>7.28</v>
      </c>
      <c r="F1916" s="12">
        <v>1.3</v>
      </c>
      <c r="H1916" s="23">
        <f t="shared" si="116"/>
        <v>5.2480746024977185E-8</v>
      </c>
      <c r="I1916" s="28"/>
      <c r="J1916" s="25">
        <v>0.05</v>
      </c>
      <c r="K1916" s="30">
        <v>0.3</v>
      </c>
      <c r="L1916" s="25">
        <v>99.4</v>
      </c>
      <c r="M1916" s="30">
        <v>0.2</v>
      </c>
      <c r="N1916" s="25">
        <v>0.96</v>
      </c>
      <c r="O1916" s="25">
        <v>0.89</v>
      </c>
      <c r="P1916" s="25">
        <v>7.2</v>
      </c>
      <c r="Q1916" s="25">
        <v>0.17</v>
      </c>
      <c r="R1916" s="25">
        <v>15</v>
      </c>
      <c r="S1916" s="31">
        <v>0.5</v>
      </c>
      <c r="T1916" s="51">
        <v>0.03</v>
      </c>
      <c r="U1916" s="42">
        <v>80.099999999999994</v>
      </c>
      <c r="V1916" s="42">
        <v>0.22</v>
      </c>
      <c r="W1916" s="42">
        <v>3.2845000000000001E-3</v>
      </c>
      <c r="X1916" s="42">
        <v>24</v>
      </c>
      <c r="Y1916" s="44">
        <v>4.25</v>
      </c>
      <c r="Z1916" s="87">
        <f t="shared" si="117"/>
        <v>6.2709926038357775</v>
      </c>
      <c r="AA1916" s="88">
        <f t="shared" si="118"/>
        <v>6.5991114197421092</v>
      </c>
      <c r="AB1916" s="90">
        <f t="shared" si="119"/>
        <v>-2.5494651426687904E-2</v>
      </c>
      <c r="AC1916" s="19">
        <v>6.2</v>
      </c>
      <c r="AD1916" s="13">
        <v>6.6</v>
      </c>
      <c r="AE1916" s="94">
        <v>-5.7</v>
      </c>
    </row>
    <row r="1917" spans="1:31" x14ac:dyDescent="0.35">
      <c r="A1917" s="2" t="s">
        <v>160</v>
      </c>
      <c r="B1917" s="9">
        <v>41214</v>
      </c>
      <c r="C1917" s="18">
        <v>7.12</v>
      </c>
      <c r="D1917" s="12">
        <v>7.37</v>
      </c>
      <c r="F1917" s="12">
        <v>1.6</v>
      </c>
      <c r="H1917" s="23">
        <f t="shared" si="116"/>
        <v>4.2657951880159239E-8</v>
      </c>
      <c r="I1917" s="32">
        <v>0.01</v>
      </c>
      <c r="J1917" s="25">
        <v>0.05</v>
      </c>
      <c r="K1917" s="33"/>
      <c r="L1917" s="25">
        <v>106</v>
      </c>
      <c r="M1917" s="33"/>
      <c r="N1917" s="25">
        <v>1.02</v>
      </c>
      <c r="O1917" s="25">
        <v>0.89</v>
      </c>
      <c r="P1917" s="25">
        <v>7.74</v>
      </c>
      <c r="Q1917" s="25">
        <v>0.17</v>
      </c>
      <c r="R1917" s="25">
        <v>15.5</v>
      </c>
      <c r="S1917" s="34"/>
      <c r="T1917" s="51">
        <v>0.03</v>
      </c>
      <c r="U1917" s="42">
        <v>61.4</v>
      </c>
      <c r="V1917" s="42">
        <v>0.22</v>
      </c>
      <c r="W1917" s="42">
        <v>3.2799999999999999E-3</v>
      </c>
      <c r="X1917" s="42">
        <v>30</v>
      </c>
      <c r="Y1917" s="44">
        <v>4.5199999999999996</v>
      </c>
      <c r="Z1917" s="87">
        <f t="shared" si="117"/>
        <v>6.669769206914375</v>
      </c>
      <c r="AA1917" s="88">
        <f t="shared" si="118"/>
        <v>6.6490643210440963</v>
      </c>
      <c r="AB1917" s="90">
        <f t="shared" si="119"/>
        <v>1.5545569983148829E-3</v>
      </c>
      <c r="AC1917" s="19">
        <v>6.69</v>
      </c>
      <c r="AD1917" s="13">
        <v>6.65</v>
      </c>
      <c r="AE1917" s="94">
        <v>0.64</v>
      </c>
    </row>
    <row r="1918" spans="1:31" x14ac:dyDescent="0.35">
      <c r="A1918" s="2" t="s">
        <v>160</v>
      </c>
      <c r="B1918" s="9">
        <v>41932</v>
      </c>
      <c r="C1918" s="18">
        <v>7.81</v>
      </c>
      <c r="D1918" s="12">
        <v>7.54</v>
      </c>
      <c r="E1918" s="16"/>
      <c r="F1918" s="12">
        <v>1.6</v>
      </c>
      <c r="G1918" s="16"/>
      <c r="H1918" s="23">
        <f t="shared" si="116"/>
        <v>2.8840315031265985E-8</v>
      </c>
      <c r="I1918" s="28"/>
      <c r="J1918" s="25">
        <v>0.06</v>
      </c>
      <c r="K1918" s="33"/>
      <c r="L1918" s="25">
        <v>111</v>
      </c>
      <c r="M1918" s="33"/>
      <c r="N1918" s="25">
        <v>1.04</v>
      </c>
      <c r="O1918" s="25">
        <v>0.95</v>
      </c>
      <c r="P1918" s="25">
        <v>8.67</v>
      </c>
      <c r="Q1918" s="25">
        <v>0.16</v>
      </c>
      <c r="R1918" s="25">
        <v>16.7</v>
      </c>
      <c r="S1918" s="34"/>
      <c r="T1918" s="51">
        <v>0.02</v>
      </c>
      <c r="U1918" s="42">
        <v>61.2</v>
      </c>
      <c r="V1918" s="42">
        <v>0.22</v>
      </c>
      <c r="W1918" s="42">
        <v>3.2799999999999999E-3</v>
      </c>
      <c r="X1918" s="42">
        <v>31</v>
      </c>
      <c r="Y1918" s="44">
        <v>4.96</v>
      </c>
      <c r="Z1918" s="87">
        <f t="shared" si="117"/>
        <v>7.0493088401621824</v>
      </c>
      <c r="AA1918" s="88">
        <f t="shared" si="118"/>
        <v>7.1127935458408214</v>
      </c>
      <c r="AB1918" s="90">
        <f t="shared" si="119"/>
        <v>-4.4827176042296895E-3</v>
      </c>
      <c r="AC1918" s="19">
        <v>7.07</v>
      </c>
      <c r="AD1918" s="13">
        <v>7.11</v>
      </c>
      <c r="AE1918" s="94">
        <v>0.56000000000000005</v>
      </c>
    </row>
    <row r="1919" spans="1:31" x14ac:dyDescent="0.35">
      <c r="A1919" s="2" t="s">
        <v>160</v>
      </c>
      <c r="B1919" s="9">
        <v>35810</v>
      </c>
      <c r="C1919" s="18">
        <v>8.25</v>
      </c>
      <c r="D1919" s="12">
        <v>7.37</v>
      </c>
      <c r="F1919" s="13">
        <v>6.8</v>
      </c>
      <c r="H1919" s="23">
        <f t="shared" si="116"/>
        <v>4.2657951880159239E-8</v>
      </c>
      <c r="I1919" s="24">
        <v>8.9999999999999993E-3</v>
      </c>
      <c r="J1919" s="27">
        <v>0.19</v>
      </c>
      <c r="K1919" s="36"/>
      <c r="L1919" s="27">
        <v>96</v>
      </c>
      <c r="M1919" s="36"/>
      <c r="N1919" s="27">
        <v>1.1000000000000001</v>
      </c>
      <c r="O1919" s="27">
        <v>1.1000000000000001</v>
      </c>
      <c r="P1919" s="27">
        <v>6.8</v>
      </c>
      <c r="Q1919" s="27">
        <v>0.21</v>
      </c>
      <c r="R1919" s="27">
        <v>12</v>
      </c>
      <c r="S1919" s="36"/>
      <c r="T1919" s="50">
        <v>0.06</v>
      </c>
      <c r="U1919" s="41">
        <v>77</v>
      </c>
      <c r="V1919" s="41">
        <v>0.44</v>
      </c>
      <c r="W1919" s="41">
        <v>0.01</v>
      </c>
      <c r="X1919" s="41">
        <v>33</v>
      </c>
      <c r="Y1919" s="43">
        <v>3.88</v>
      </c>
      <c r="Z1919" s="87">
        <f t="shared" si="117"/>
        <v>5.9585510549654872</v>
      </c>
      <c r="AA1919" s="88">
        <f t="shared" si="118"/>
        <v>6.4230958904192423</v>
      </c>
      <c r="AB1919" s="90">
        <f t="shared" si="119"/>
        <v>-3.751882423258035E-2</v>
      </c>
    </row>
    <row r="1920" spans="1:31" x14ac:dyDescent="0.35">
      <c r="A1920" s="2" t="s">
        <v>160</v>
      </c>
      <c r="B1920" s="9">
        <v>36325</v>
      </c>
      <c r="C1920" s="20"/>
      <c r="D1920" s="12">
        <v>7.45</v>
      </c>
      <c r="E1920" s="16"/>
      <c r="F1920" s="15"/>
      <c r="G1920" s="16"/>
      <c r="H1920" s="23">
        <f t="shared" si="116"/>
        <v>3.5481338923357426E-8</v>
      </c>
      <c r="J1920" s="35"/>
      <c r="K1920" s="36"/>
      <c r="L1920" s="25">
        <v>103</v>
      </c>
      <c r="M1920" s="36"/>
      <c r="N1920" s="25">
        <v>0.77</v>
      </c>
      <c r="O1920" s="25">
        <v>1.04</v>
      </c>
      <c r="P1920" s="25">
        <v>6.6</v>
      </c>
      <c r="Q1920" s="25">
        <v>0.16</v>
      </c>
      <c r="R1920" s="25">
        <v>13.3</v>
      </c>
      <c r="S1920" s="36"/>
      <c r="T1920" s="52"/>
      <c r="U1920" s="42">
        <v>88</v>
      </c>
      <c r="V1920" s="45"/>
      <c r="W1920" s="45"/>
      <c r="X1920" s="42">
        <v>29</v>
      </c>
      <c r="Y1920" s="44">
        <v>4.12</v>
      </c>
      <c r="Z1920" s="87">
        <f t="shared" si="117"/>
        <v>6.3212162762772879</v>
      </c>
      <c r="AA1920" s="88">
        <f t="shared" si="118"/>
        <v>6.7700510984365394</v>
      </c>
      <c r="AB1920" s="90">
        <f t="shared" si="119"/>
        <v>-3.4285055015085046E-2</v>
      </c>
    </row>
    <row r="1921" spans="1:31" x14ac:dyDescent="0.35">
      <c r="A1921" s="2" t="s">
        <v>160</v>
      </c>
      <c r="B1921" s="9">
        <v>39792</v>
      </c>
      <c r="C1921" s="18">
        <v>7.32</v>
      </c>
      <c r="D1921" s="12">
        <v>7.37</v>
      </c>
      <c r="F1921" s="12">
        <v>2.5</v>
      </c>
      <c r="H1921" s="23">
        <f t="shared" si="116"/>
        <v>4.2657951880159239E-8</v>
      </c>
      <c r="I1921" s="32">
        <v>5.0000000000000001E-3</v>
      </c>
      <c r="J1921" s="25">
        <v>0.05</v>
      </c>
      <c r="K1921" s="33"/>
      <c r="L1921" s="25">
        <v>100</v>
      </c>
      <c r="M1921" s="33"/>
      <c r="N1921" s="25">
        <v>1.05</v>
      </c>
      <c r="O1921" s="25">
        <v>0.9</v>
      </c>
      <c r="P1921" s="25">
        <v>7.24</v>
      </c>
      <c r="Q1921" s="25">
        <v>0.16</v>
      </c>
      <c r="R1921" s="25">
        <v>13.9</v>
      </c>
      <c r="S1921" s="34"/>
      <c r="T1921" s="51">
        <v>0.02</v>
      </c>
      <c r="U1921" s="42">
        <v>71.099999999999994</v>
      </c>
      <c r="V1921" s="42">
        <v>0.22</v>
      </c>
      <c r="W1921" s="42">
        <v>3.2799999999999999E-3</v>
      </c>
      <c r="X1921" s="42">
        <v>28</v>
      </c>
      <c r="Y1921" s="44">
        <v>4.37</v>
      </c>
      <c r="Z1921" s="87">
        <f t="shared" si="117"/>
        <v>6.2600472575411974</v>
      </c>
      <c r="AA1921" s="88">
        <f t="shared" si="118"/>
        <v>6.644267030663169</v>
      </c>
      <c r="AB1921" s="90">
        <f t="shared" si="119"/>
        <v>-2.9774520717709189E-2</v>
      </c>
      <c r="AE1921" s="94">
        <v>6.59</v>
      </c>
    </row>
    <row r="1922" spans="1:31" x14ac:dyDescent="0.35">
      <c r="A1922" s="2" t="s">
        <v>160</v>
      </c>
      <c r="B1922" s="9">
        <v>40119</v>
      </c>
      <c r="C1922" s="18">
        <v>7.92</v>
      </c>
      <c r="D1922" s="13">
        <v>7.31</v>
      </c>
      <c r="F1922" s="12">
        <v>1.9</v>
      </c>
      <c r="H1922" s="23">
        <f t="shared" si="116"/>
        <v>4.8977881936844561E-8</v>
      </c>
      <c r="I1922" s="28"/>
      <c r="J1922" s="25">
        <v>0.05</v>
      </c>
      <c r="K1922" s="36"/>
      <c r="L1922" s="25">
        <v>104</v>
      </c>
      <c r="M1922" s="36"/>
      <c r="N1922" s="25">
        <v>0.87</v>
      </c>
      <c r="O1922" s="25">
        <v>1.06</v>
      </c>
      <c r="P1922" s="25">
        <v>7.18</v>
      </c>
      <c r="Q1922" s="25">
        <v>0.17</v>
      </c>
      <c r="R1922" s="25">
        <v>15.5</v>
      </c>
      <c r="S1922" s="36"/>
      <c r="T1922" s="51">
        <v>0.01</v>
      </c>
      <c r="U1922" s="42">
        <v>79.5</v>
      </c>
      <c r="V1922" s="42">
        <v>0.22</v>
      </c>
      <c r="W1922" s="42">
        <v>3.2799999999999999E-3</v>
      </c>
      <c r="X1922" s="42">
        <v>29</v>
      </c>
      <c r="Y1922" s="44">
        <v>4</v>
      </c>
      <c r="Z1922" s="87">
        <f t="shared" si="117"/>
        <v>6.5217615989835291</v>
      </c>
      <c r="AA1922" s="88">
        <f t="shared" si="118"/>
        <v>6.477032374956095</v>
      </c>
      <c r="AB1922" s="90">
        <f t="shared" si="119"/>
        <v>3.4410287690618594E-3</v>
      </c>
      <c r="AE1922" s="94">
        <v>7.0000000000000007E-2</v>
      </c>
    </row>
    <row r="1923" spans="1:31" x14ac:dyDescent="0.35">
      <c r="A1923" s="2" t="s">
        <v>160</v>
      </c>
      <c r="B1923" s="9">
        <v>37022</v>
      </c>
      <c r="C1923" s="18">
        <v>7.84</v>
      </c>
      <c r="D1923" s="12">
        <v>7.48</v>
      </c>
      <c r="F1923" s="13">
        <v>1</v>
      </c>
      <c r="H1923" s="23">
        <f t="shared" si="116"/>
        <v>3.3113112148259005E-8</v>
      </c>
      <c r="I1923" s="32">
        <v>2E-3</v>
      </c>
      <c r="J1923" s="25">
        <v>0.05</v>
      </c>
      <c r="K1923" s="36"/>
      <c r="L1923" s="27">
        <v>110</v>
      </c>
      <c r="M1923" s="36"/>
      <c r="N1923" s="27">
        <v>1.1000000000000001</v>
      </c>
      <c r="O1923" s="25">
        <v>1.1000000000000001</v>
      </c>
      <c r="P1923" s="27">
        <v>7.8</v>
      </c>
      <c r="Q1923" s="27">
        <v>0.17</v>
      </c>
      <c r="R1923" s="25">
        <v>16</v>
      </c>
      <c r="S1923" s="36"/>
      <c r="T1923" s="51">
        <v>0.06</v>
      </c>
      <c r="U1923" s="41">
        <v>94</v>
      </c>
      <c r="V1923" s="41">
        <v>0.44</v>
      </c>
      <c r="W1923" s="41">
        <v>6.5690000000000002E-3</v>
      </c>
      <c r="X1923" s="42">
        <v>26</v>
      </c>
      <c r="Y1923" s="44">
        <v>4.0999999999999996</v>
      </c>
      <c r="Z1923" s="87">
        <f t="shared" si="117"/>
        <v>6.9034009349942433</v>
      </c>
      <c r="AA1923" s="88">
        <f t="shared" si="118"/>
        <v>6.7994686987931408</v>
      </c>
      <c r="AB1923" s="90">
        <f t="shared" si="119"/>
        <v>7.5847059031223085E-3</v>
      </c>
    </row>
    <row r="1924" spans="1:31" x14ac:dyDescent="0.35">
      <c r="A1924" s="2" t="s">
        <v>160</v>
      </c>
      <c r="B1924" s="9">
        <v>39380</v>
      </c>
      <c r="C1924" s="18">
        <v>7.6</v>
      </c>
      <c r="D1924" s="12">
        <v>7.44</v>
      </c>
      <c r="F1924" s="12">
        <v>1.8</v>
      </c>
      <c r="H1924" s="23">
        <f t="shared" ref="H1924:H1987" si="120">10^-(D1924)</f>
        <v>3.630780547701001E-8</v>
      </c>
      <c r="I1924" s="32">
        <v>6.0000000000000001E-3</v>
      </c>
      <c r="J1924" s="25">
        <v>0.05</v>
      </c>
      <c r="K1924" s="33"/>
      <c r="L1924" s="25">
        <v>111</v>
      </c>
      <c r="M1924" s="33"/>
      <c r="N1924" s="25">
        <v>1.0900000000000001</v>
      </c>
      <c r="O1924" s="25">
        <v>0.88</v>
      </c>
      <c r="P1924" s="25">
        <v>7.4</v>
      </c>
      <c r="Q1924" s="25">
        <v>0.18</v>
      </c>
      <c r="R1924" s="25">
        <v>17.2</v>
      </c>
      <c r="S1924" s="34"/>
      <c r="T1924" s="51">
        <v>0.03</v>
      </c>
      <c r="U1924" s="42">
        <v>80.8</v>
      </c>
      <c r="V1924" s="42">
        <v>0.22</v>
      </c>
      <c r="W1924" s="42">
        <v>3.2799999999999999E-3</v>
      </c>
      <c r="X1924" s="42">
        <v>24</v>
      </c>
      <c r="Y1924" s="44">
        <v>4.0999999999999996</v>
      </c>
      <c r="Z1924" s="87">
        <f t="shared" ref="Z1924:Z1987" si="121">(H1924/H$3)+(I1924/I$3*3)+(J1924/J$3)+(L1924/L$3*2)+(N1924/N$3*2)+(O1924/O$3)+(P1924/P$3*2)+(Q1924/Q$3*2)+(R1924/R$3)</f>
        <v>6.9674135836810001</v>
      </c>
      <c r="AA1924" s="88">
        <f t="shared" ref="AA1924:AA1987" si="122">(T1924/T$3*3)+(U1924/U$3*2)+(V1924/V$3)+(W1924/W$3)+(X1924/X$3)+Y1924</f>
        <v>6.4636840293168749</v>
      </c>
      <c r="AB1924" s="90">
        <f t="shared" ref="AB1924:AB1987" si="123">(Z1924-AA1924)/(Z1924+AA1924)</f>
        <v>3.7504719932691395E-2</v>
      </c>
      <c r="AD1924" s="100"/>
      <c r="AE1924" s="96"/>
    </row>
    <row r="1925" spans="1:31" x14ac:dyDescent="0.35">
      <c r="A1925" s="2" t="s">
        <v>131</v>
      </c>
      <c r="B1925" s="9">
        <v>38688</v>
      </c>
      <c r="C1925" s="18">
        <v>1.88</v>
      </c>
      <c r="D1925" s="12">
        <v>7.7</v>
      </c>
      <c r="E1925" s="16"/>
      <c r="F1925" s="12">
        <v>2</v>
      </c>
      <c r="H1925" s="23">
        <f t="shared" si="120"/>
        <v>1.9952623149688773E-8</v>
      </c>
      <c r="I1925" s="32">
        <v>2E-3</v>
      </c>
      <c r="J1925" s="25">
        <v>0.54</v>
      </c>
      <c r="K1925" s="30">
        <v>1</v>
      </c>
      <c r="L1925" s="25">
        <v>40.6</v>
      </c>
      <c r="M1925" s="30">
        <v>1</v>
      </c>
      <c r="N1925" s="25">
        <v>0.98</v>
      </c>
      <c r="O1925" s="25">
        <v>1.9</v>
      </c>
      <c r="P1925" s="25">
        <v>4.0999999999999996</v>
      </c>
      <c r="Q1925" s="27">
        <v>0.12</v>
      </c>
      <c r="R1925" s="25">
        <v>26.3</v>
      </c>
      <c r="S1925" s="31">
        <v>23</v>
      </c>
      <c r="T1925" s="50">
        <v>0.49</v>
      </c>
      <c r="U1925" s="42">
        <v>2</v>
      </c>
      <c r="V1925" s="42">
        <v>0.44</v>
      </c>
      <c r="W1925" s="42">
        <v>0.06</v>
      </c>
      <c r="X1925" s="42">
        <v>12</v>
      </c>
      <c r="Y1925" s="44">
        <v>3.2</v>
      </c>
      <c r="Z1925" s="87">
        <f t="shared" si="121"/>
        <v>3.625511655423205</v>
      </c>
      <c r="AA1925" s="88">
        <f t="shared" si="122"/>
        <v>3.6040209375902301</v>
      </c>
      <c r="AB1925" s="90">
        <f t="shared" si="123"/>
        <v>2.9726289433625783E-3</v>
      </c>
      <c r="AC1925" s="19">
        <v>3.62</v>
      </c>
      <c r="AD1925" s="13">
        <v>-3.59</v>
      </c>
      <c r="AE1925" s="94">
        <v>0.97</v>
      </c>
    </row>
    <row r="1926" spans="1:31" x14ac:dyDescent="0.35">
      <c r="A1926" s="2" t="s">
        <v>131</v>
      </c>
      <c r="B1926" s="9">
        <v>41206</v>
      </c>
      <c r="C1926" s="18">
        <v>1.98</v>
      </c>
      <c r="D1926" s="12">
        <v>7.8</v>
      </c>
      <c r="F1926" s="12">
        <v>1.8</v>
      </c>
      <c r="H1926" s="23">
        <f t="shared" si="120"/>
        <v>1.5848931924611133E-8</v>
      </c>
      <c r="I1926" s="28"/>
      <c r="J1926" s="25">
        <v>0.53</v>
      </c>
      <c r="L1926" s="25">
        <v>33.9</v>
      </c>
      <c r="N1926" s="25">
        <v>1.01</v>
      </c>
      <c r="O1926" s="25">
        <v>1.77</v>
      </c>
      <c r="P1926" s="25">
        <v>3.64</v>
      </c>
      <c r="Q1926" s="25">
        <v>7.0000000000000007E-2</v>
      </c>
      <c r="R1926" s="25">
        <v>28.6</v>
      </c>
      <c r="S1926" s="36"/>
      <c r="T1926" s="51">
        <v>0.34</v>
      </c>
      <c r="U1926" s="42">
        <v>1.98</v>
      </c>
      <c r="V1926" s="42">
        <v>0.22</v>
      </c>
      <c r="W1926" s="42">
        <v>3.2799999999999999E-3</v>
      </c>
      <c r="X1926" s="42">
        <v>12</v>
      </c>
      <c r="Y1926" s="44">
        <v>3.04</v>
      </c>
      <c r="Z1926" s="87">
        <f t="shared" si="121"/>
        <v>3.3485306907629617</v>
      </c>
      <c r="AA1926" s="88">
        <f t="shared" si="122"/>
        <v>3.4340848055239395</v>
      </c>
      <c r="AB1926" s="90">
        <f t="shared" si="123"/>
        <v>-1.2613735041860148E-2</v>
      </c>
      <c r="AC1926" s="19">
        <v>3.37</v>
      </c>
      <c r="AD1926" s="99">
        <v>3.43</v>
      </c>
      <c r="AE1926" s="95">
        <v>1.84</v>
      </c>
    </row>
    <row r="1927" spans="1:31" x14ac:dyDescent="0.35">
      <c r="A1927" s="2" t="s">
        <v>131</v>
      </c>
      <c r="B1927" s="9">
        <v>40511</v>
      </c>
      <c r="C1927" s="18">
        <v>1.83</v>
      </c>
      <c r="D1927" s="12">
        <v>7.84</v>
      </c>
      <c r="F1927" s="12">
        <v>2</v>
      </c>
      <c r="H1927" s="23">
        <f t="shared" si="120"/>
        <v>1.4454397707459279E-8</v>
      </c>
      <c r="J1927" s="25">
        <v>0.54</v>
      </c>
      <c r="K1927" s="30">
        <v>0.7</v>
      </c>
      <c r="L1927" s="25">
        <v>37.799999999999997</v>
      </c>
      <c r="M1927" s="30">
        <v>0.3</v>
      </c>
      <c r="N1927" s="25">
        <v>1.04</v>
      </c>
      <c r="O1927" s="25">
        <v>1.82</v>
      </c>
      <c r="P1927" s="25">
        <v>3.74</v>
      </c>
      <c r="Q1927" s="25">
        <v>0.08</v>
      </c>
      <c r="R1927" s="25">
        <v>30.2</v>
      </c>
      <c r="S1927" s="31">
        <v>2.4</v>
      </c>
      <c r="T1927" s="51">
        <v>0.33</v>
      </c>
      <c r="U1927" s="42">
        <v>1.56</v>
      </c>
      <c r="V1927" s="42">
        <v>0.22</v>
      </c>
      <c r="W1927" s="42">
        <v>3.2799999999999999E-3</v>
      </c>
      <c r="X1927" s="42">
        <v>12</v>
      </c>
      <c r="Y1927" s="44">
        <v>3.05</v>
      </c>
      <c r="Z1927" s="87">
        <f t="shared" si="121"/>
        <v>3.6242366787585922</v>
      </c>
      <c r="AA1927" s="88">
        <f t="shared" si="122"/>
        <v>3.4350252918552497</v>
      </c>
      <c r="AB1927" s="90">
        <f t="shared" si="123"/>
        <v>2.6803281659044241E-2</v>
      </c>
      <c r="AC1927" s="19">
        <v>3.64</v>
      </c>
      <c r="AD1927" s="13">
        <v>3.43</v>
      </c>
      <c r="AE1927" s="94">
        <v>6</v>
      </c>
    </row>
    <row r="1928" spans="1:31" x14ac:dyDescent="0.35">
      <c r="A1928" s="2" t="s">
        <v>131</v>
      </c>
      <c r="B1928" s="9">
        <v>41576</v>
      </c>
      <c r="C1928" s="18">
        <v>2.11</v>
      </c>
      <c r="D1928" s="12">
        <v>7.86</v>
      </c>
      <c r="F1928" s="12">
        <v>1.8</v>
      </c>
      <c r="H1928" s="23">
        <f t="shared" si="120"/>
        <v>1.3803842646028805E-8</v>
      </c>
      <c r="I1928" s="24">
        <v>2E-3</v>
      </c>
      <c r="J1928" s="25">
        <v>0.56999999999999995</v>
      </c>
      <c r="K1928" s="29">
        <v>1</v>
      </c>
      <c r="L1928" s="25">
        <v>36.700000000000003</v>
      </c>
      <c r="M1928" s="29">
        <v>0.7</v>
      </c>
      <c r="N1928" s="25">
        <v>1.33</v>
      </c>
      <c r="O1928" s="25">
        <v>1.89</v>
      </c>
      <c r="P1928" s="25">
        <v>3.64</v>
      </c>
      <c r="Q1928" s="25">
        <v>0.08</v>
      </c>
      <c r="R1928" s="25">
        <v>30.5</v>
      </c>
      <c r="S1928" s="31">
        <v>8.5</v>
      </c>
      <c r="T1928" s="51">
        <v>0.34</v>
      </c>
      <c r="U1928" s="42">
        <v>2.1</v>
      </c>
      <c r="V1928" s="42">
        <v>0.22</v>
      </c>
      <c r="W1928" s="42">
        <v>3.2799999999999999E-3</v>
      </c>
      <c r="X1928" s="42">
        <v>12</v>
      </c>
      <c r="Y1928" s="44">
        <v>3.05</v>
      </c>
      <c r="Z1928" s="87">
        <f t="shared" si="121"/>
        <v>3.5882328379651027</v>
      </c>
      <c r="AA1928" s="88">
        <f t="shared" si="122"/>
        <v>3.4465829839355138</v>
      </c>
      <c r="AB1928" s="90">
        <f t="shared" si="123"/>
        <v>2.01355454948242E-2</v>
      </c>
      <c r="AC1928" s="19">
        <v>3.61</v>
      </c>
      <c r="AD1928" s="13">
        <v>3.44</v>
      </c>
      <c r="AE1928" s="94">
        <v>4.8099999999999996</v>
      </c>
    </row>
    <row r="1929" spans="1:31" x14ac:dyDescent="0.35">
      <c r="A1929" s="2" t="s">
        <v>131</v>
      </c>
      <c r="B1929" s="9">
        <v>42292</v>
      </c>
      <c r="C1929" s="18">
        <v>2.15</v>
      </c>
      <c r="D1929" s="12">
        <v>7.71</v>
      </c>
      <c r="E1929" s="16"/>
      <c r="F1929" s="12">
        <v>1.7</v>
      </c>
      <c r="H1929" s="23">
        <f t="shared" si="120"/>
        <v>1.9498445997580434E-8</v>
      </c>
      <c r="I1929" s="24">
        <v>6.0000000000000001E-3</v>
      </c>
      <c r="J1929" s="25">
        <v>0.54</v>
      </c>
      <c r="K1929" s="33"/>
      <c r="L1929" s="25">
        <v>35.700000000000003</v>
      </c>
      <c r="M1929" s="33"/>
      <c r="N1929" s="25">
        <v>1.24</v>
      </c>
      <c r="O1929" s="25">
        <v>1.81</v>
      </c>
      <c r="P1929" s="25">
        <v>3.72</v>
      </c>
      <c r="Q1929" s="25">
        <v>7.0000000000000007E-2</v>
      </c>
      <c r="R1929" s="25">
        <v>30</v>
      </c>
      <c r="S1929" s="34"/>
      <c r="T1929" s="51">
        <v>0.33</v>
      </c>
      <c r="U1929" s="42">
        <v>1.88</v>
      </c>
      <c r="V1929" s="42">
        <v>0.22</v>
      </c>
      <c r="W1929" s="42">
        <v>3.2799999999999999E-3</v>
      </c>
      <c r="X1929" s="42">
        <v>12</v>
      </c>
      <c r="Y1929" s="44">
        <v>3.06</v>
      </c>
      <c r="Z1929" s="87">
        <f t="shared" si="121"/>
        <v>3.5163108307689388</v>
      </c>
      <c r="AA1929" s="88">
        <f t="shared" si="122"/>
        <v>3.4516871009527827</v>
      </c>
      <c r="AB1929" s="90">
        <f t="shared" si="123"/>
        <v>9.2743612224621009E-3</v>
      </c>
      <c r="AC1929" s="19">
        <v>3.54</v>
      </c>
      <c r="AD1929" s="13">
        <v>3.45</v>
      </c>
      <c r="AE1929" s="94">
        <v>2.58</v>
      </c>
    </row>
    <row r="1930" spans="1:31" x14ac:dyDescent="0.35">
      <c r="A1930" s="2" t="s">
        <v>131</v>
      </c>
      <c r="B1930" s="9">
        <v>41935</v>
      </c>
      <c r="C1930" s="18">
        <v>2.52</v>
      </c>
      <c r="D1930" s="12">
        <v>8</v>
      </c>
      <c r="F1930" s="12">
        <v>2</v>
      </c>
      <c r="H1930" s="23">
        <f t="shared" si="120"/>
        <v>1E-8</v>
      </c>
      <c r="J1930" s="25">
        <v>0.59</v>
      </c>
      <c r="K1930" s="33"/>
      <c r="L1930" s="25">
        <v>31.6</v>
      </c>
      <c r="M1930" s="33"/>
      <c r="N1930" s="25">
        <v>1.1200000000000001</v>
      </c>
      <c r="O1930" s="25">
        <v>1.8</v>
      </c>
      <c r="P1930" s="25">
        <v>3.71</v>
      </c>
      <c r="Q1930" s="25">
        <v>0.08</v>
      </c>
      <c r="R1930" s="25">
        <v>30.8</v>
      </c>
      <c r="S1930" s="34"/>
      <c r="T1930" s="51">
        <v>0.37</v>
      </c>
      <c r="U1930" s="42">
        <v>1.77</v>
      </c>
      <c r="V1930" s="42">
        <v>0.22</v>
      </c>
      <c r="W1930" s="42">
        <v>3.2799999999999999E-3</v>
      </c>
      <c r="X1930" s="42">
        <v>12</v>
      </c>
      <c r="Y1930" s="44">
        <v>3.08</v>
      </c>
      <c r="Z1930" s="87">
        <f t="shared" si="121"/>
        <v>3.343616705573397</v>
      </c>
      <c r="AA1930" s="88">
        <f t="shared" si="122"/>
        <v>3.4706606609882154</v>
      </c>
      <c r="AB1930" s="90">
        <f t="shared" si="123"/>
        <v>-1.8643789881262637E-2</v>
      </c>
      <c r="AC1930" s="19">
        <v>3.36</v>
      </c>
      <c r="AD1930" s="13">
        <v>3.47</v>
      </c>
      <c r="AE1930" s="94">
        <v>3</v>
      </c>
    </row>
    <row r="1931" spans="1:31" x14ac:dyDescent="0.35">
      <c r="A1931" s="2" t="s">
        <v>131</v>
      </c>
      <c r="B1931" s="9">
        <v>38833</v>
      </c>
      <c r="C1931" s="20"/>
      <c r="D1931" s="12">
        <v>7.77</v>
      </c>
      <c r="F1931" s="12">
        <v>2</v>
      </c>
      <c r="H1931" s="23">
        <f t="shared" si="120"/>
        <v>1.6982436524617439E-8</v>
      </c>
      <c r="I1931" s="24">
        <v>5.0000000000000001E-3</v>
      </c>
      <c r="J1931" s="25">
        <v>0.55000000000000004</v>
      </c>
      <c r="K1931" s="30">
        <v>5</v>
      </c>
      <c r="L1931" s="25">
        <v>36.18</v>
      </c>
      <c r="M1931" s="30">
        <v>5</v>
      </c>
      <c r="N1931" s="25">
        <v>1.03</v>
      </c>
      <c r="O1931" s="25">
        <v>1.85</v>
      </c>
      <c r="P1931" s="25">
        <v>3.74</v>
      </c>
      <c r="Q1931" s="25">
        <v>0.09</v>
      </c>
      <c r="R1931" s="25">
        <v>31.4</v>
      </c>
      <c r="S1931" s="31">
        <v>10</v>
      </c>
      <c r="T1931" s="51">
        <v>0.45</v>
      </c>
      <c r="U1931" s="42">
        <v>3</v>
      </c>
      <c r="V1931" s="42">
        <v>0.48</v>
      </c>
      <c r="W1931" s="41">
        <v>0.02</v>
      </c>
      <c r="X1931" s="42">
        <v>13</v>
      </c>
      <c r="Y1931" s="44">
        <v>3.04</v>
      </c>
      <c r="Z1931" s="87">
        <f t="shared" si="121"/>
        <v>3.5974796829517754</v>
      </c>
      <c r="AA1931" s="88">
        <f t="shared" si="122"/>
        <v>3.4915598748911032</v>
      </c>
      <c r="AB1931" s="90">
        <f t="shared" si="123"/>
        <v>1.4941348146871189E-2</v>
      </c>
      <c r="AC1931" s="19">
        <v>3.6</v>
      </c>
      <c r="AD1931" s="13">
        <v>3.49</v>
      </c>
      <c r="AE1931" s="94">
        <v>3.08</v>
      </c>
    </row>
    <row r="1932" spans="1:31" x14ac:dyDescent="0.35">
      <c r="A1932" s="2" t="s">
        <v>131</v>
      </c>
      <c r="B1932" s="9">
        <v>39771</v>
      </c>
      <c r="C1932" s="18">
        <v>1.58</v>
      </c>
      <c r="D1932" s="12">
        <v>7.87</v>
      </c>
      <c r="F1932" s="13">
        <v>1.9</v>
      </c>
      <c r="H1932" s="23">
        <f t="shared" si="120"/>
        <v>1.3489628825916498E-8</v>
      </c>
      <c r="I1932" s="24">
        <v>3.0000000000000001E-3</v>
      </c>
      <c r="J1932" s="27">
        <v>0.56000000000000005</v>
      </c>
      <c r="K1932" s="36"/>
      <c r="L1932" s="27">
        <v>35.6</v>
      </c>
      <c r="M1932" s="36"/>
      <c r="N1932" s="27">
        <v>1.2</v>
      </c>
      <c r="O1932" s="27">
        <v>1.92</v>
      </c>
      <c r="P1932" s="27">
        <v>3.55</v>
      </c>
      <c r="Q1932" s="27">
        <v>0.09</v>
      </c>
      <c r="R1932" s="27">
        <v>29.5</v>
      </c>
      <c r="S1932" s="36"/>
      <c r="T1932" s="50">
        <v>0.35</v>
      </c>
      <c r="U1932" s="41">
        <v>3.31</v>
      </c>
      <c r="V1932" s="41">
        <v>0.22</v>
      </c>
      <c r="W1932" s="41">
        <v>3.2799999999999999E-3</v>
      </c>
      <c r="X1932" s="41">
        <v>12</v>
      </c>
      <c r="Y1932" s="43">
        <v>3.08</v>
      </c>
      <c r="Z1932" s="87">
        <f t="shared" si="121"/>
        <v>3.4784726931318541</v>
      </c>
      <c r="AA1932" s="88">
        <f t="shared" si="122"/>
        <v>3.5020888388137386</v>
      </c>
      <c r="AB1932" s="90">
        <f t="shared" si="123"/>
        <v>-3.3831297917521859E-3</v>
      </c>
      <c r="AE1932" s="94">
        <v>10.33</v>
      </c>
    </row>
    <row r="1933" spans="1:31" x14ac:dyDescent="0.35">
      <c r="A1933" s="2" t="s">
        <v>131</v>
      </c>
      <c r="B1933" s="9">
        <v>40129</v>
      </c>
      <c r="C1933" s="18">
        <v>2.2999999999999998</v>
      </c>
      <c r="D1933" s="12">
        <v>7.59</v>
      </c>
      <c r="F1933" s="12">
        <v>2</v>
      </c>
      <c r="H1933" s="23">
        <f t="shared" si="120"/>
        <v>2.5703957827688587E-8</v>
      </c>
      <c r="I1933" s="24">
        <v>2E-3</v>
      </c>
      <c r="J1933" s="25">
        <v>0.56000000000000005</v>
      </c>
      <c r="K1933" s="36"/>
      <c r="L1933" s="25">
        <v>35.6</v>
      </c>
      <c r="M1933" s="36"/>
      <c r="N1933" s="27">
        <v>0.96</v>
      </c>
      <c r="O1933" s="25">
        <v>1.82</v>
      </c>
      <c r="P1933" s="25">
        <v>3.6</v>
      </c>
      <c r="Q1933" s="27">
        <v>7.0000000000000007E-2</v>
      </c>
      <c r="R1933" s="25">
        <v>30.6</v>
      </c>
      <c r="S1933" s="36"/>
      <c r="T1933" s="51">
        <v>0.34</v>
      </c>
      <c r="U1933" s="42">
        <v>2.59</v>
      </c>
      <c r="V1933" s="42">
        <v>0.22</v>
      </c>
      <c r="W1933" s="42">
        <v>3.2799999999999999E-3</v>
      </c>
      <c r="X1933" s="42">
        <v>13</v>
      </c>
      <c r="Y1933" s="44">
        <v>3.04</v>
      </c>
      <c r="Z1933" s="87">
        <f t="shared" si="121"/>
        <v>3.5184418741897057</v>
      </c>
      <c r="AA1933" s="88">
        <f t="shared" si="122"/>
        <v>3.4749926238269722</v>
      </c>
      <c r="AB1933" s="90">
        <f t="shared" si="123"/>
        <v>6.2128629895733803E-3</v>
      </c>
      <c r="AE1933" s="94">
        <v>1.85</v>
      </c>
    </row>
    <row r="1934" spans="1:31" x14ac:dyDescent="0.35">
      <c r="A1934" s="2" t="s">
        <v>131</v>
      </c>
      <c r="B1934" s="9">
        <v>39386</v>
      </c>
      <c r="C1934" s="18">
        <v>2.09</v>
      </c>
      <c r="D1934" s="12">
        <v>7.68</v>
      </c>
      <c r="F1934" s="12">
        <v>1.6</v>
      </c>
      <c r="H1934" s="23">
        <f t="shared" si="120"/>
        <v>2.0892961308540368E-8</v>
      </c>
      <c r="I1934" s="28"/>
      <c r="J1934" s="25">
        <v>0.53</v>
      </c>
      <c r="L1934" s="25">
        <v>39.799999999999997</v>
      </c>
      <c r="N1934" s="25">
        <v>1.23</v>
      </c>
      <c r="O1934" s="25">
        <v>2.06</v>
      </c>
      <c r="P1934" s="25">
        <v>3.77</v>
      </c>
      <c r="Q1934" s="25">
        <v>0.08</v>
      </c>
      <c r="R1934" s="25">
        <v>32.1</v>
      </c>
      <c r="T1934" s="51">
        <v>0.28000000000000003</v>
      </c>
      <c r="U1934" s="42">
        <v>2.2599999999999998</v>
      </c>
      <c r="V1934" s="42">
        <v>0.22</v>
      </c>
      <c r="W1934" s="42">
        <v>3.2799999999999999E-3</v>
      </c>
      <c r="X1934" s="42">
        <v>12</v>
      </c>
      <c r="Y1934" s="44">
        <v>3.07</v>
      </c>
      <c r="Z1934" s="87">
        <f t="shared" si="121"/>
        <v>3.821536323597079</v>
      </c>
      <c r="AA1934" s="88">
        <f t="shared" si="122"/>
        <v>3.4680185531152166</v>
      </c>
      <c r="AB1934" s="90">
        <f t="shared" si="123"/>
        <v>4.849648249596613E-2</v>
      </c>
    </row>
    <row r="1935" spans="1:31" x14ac:dyDescent="0.35">
      <c r="A1935" s="2" t="s">
        <v>193</v>
      </c>
      <c r="B1935" s="9">
        <v>38681</v>
      </c>
      <c r="C1935" s="18">
        <v>2.66</v>
      </c>
      <c r="D1935" s="12">
        <v>7.4</v>
      </c>
      <c r="F1935" s="12">
        <v>3</v>
      </c>
      <c r="H1935" s="23">
        <f t="shared" si="120"/>
        <v>3.981071705534957E-8</v>
      </c>
      <c r="I1935" s="28"/>
      <c r="J1935" s="25">
        <v>0.13</v>
      </c>
      <c r="K1935" s="29">
        <v>1</v>
      </c>
      <c r="L1935" s="25">
        <v>101</v>
      </c>
      <c r="M1935" s="29">
        <v>1</v>
      </c>
      <c r="N1935" s="25">
        <v>1.36</v>
      </c>
      <c r="O1935" s="25">
        <v>1.1000000000000001</v>
      </c>
      <c r="P1935" s="25">
        <v>4.3</v>
      </c>
      <c r="Q1935" s="25">
        <v>0.19</v>
      </c>
      <c r="R1935" s="25">
        <v>16.600000000000001</v>
      </c>
      <c r="S1935" s="29">
        <v>5</v>
      </c>
      <c r="T1935" s="51">
        <v>0.09</v>
      </c>
      <c r="U1935" s="42">
        <v>51</v>
      </c>
      <c r="V1935" s="42">
        <v>0.44</v>
      </c>
      <c r="W1935" s="42">
        <v>0.03</v>
      </c>
      <c r="X1935" s="42">
        <v>37</v>
      </c>
      <c r="Y1935" s="44">
        <v>4</v>
      </c>
      <c r="Z1935" s="87">
        <f t="shared" si="121"/>
        <v>6.2067108801336177</v>
      </c>
      <c r="AA1935" s="88">
        <f t="shared" si="122"/>
        <v>6.1160413303813508</v>
      </c>
      <c r="AB1935" s="90">
        <f t="shared" si="123"/>
        <v>7.3578976679332126E-3</v>
      </c>
      <c r="AC1935" s="19">
        <v>6.2</v>
      </c>
      <c r="AD1935" s="13">
        <v>-6.1</v>
      </c>
      <c r="AE1935" s="94">
        <v>1.61</v>
      </c>
    </row>
    <row r="1936" spans="1:31" x14ac:dyDescent="0.35">
      <c r="A1936" s="2" t="s">
        <v>193</v>
      </c>
      <c r="B1936" s="9">
        <v>41571</v>
      </c>
      <c r="C1936" s="18">
        <v>2.57</v>
      </c>
      <c r="D1936" s="12">
        <v>7.35</v>
      </c>
      <c r="F1936" s="12">
        <v>2.8</v>
      </c>
      <c r="H1936" s="23">
        <f t="shared" si="120"/>
        <v>4.466835921509628E-8</v>
      </c>
      <c r="I1936" s="32">
        <v>0.01</v>
      </c>
      <c r="J1936" s="25">
        <v>0.2</v>
      </c>
      <c r="K1936" s="29">
        <v>0.8</v>
      </c>
      <c r="L1936" s="25">
        <v>98.6</v>
      </c>
      <c r="M1936" s="29">
        <v>2.1</v>
      </c>
      <c r="N1936" s="25">
        <v>1.33</v>
      </c>
      <c r="O1936" s="25">
        <v>1.0900000000000001</v>
      </c>
      <c r="P1936" s="25">
        <v>4.53</v>
      </c>
      <c r="Q1936" s="25">
        <v>0.18</v>
      </c>
      <c r="R1936" s="25">
        <v>16.100000000000001</v>
      </c>
      <c r="S1936" s="29">
        <v>0.8</v>
      </c>
      <c r="T1936" s="51">
        <v>0.01</v>
      </c>
      <c r="U1936" s="42">
        <v>44.3</v>
      </c>
      <c r="V1936" s="42">
        <v>0.22</v>
      </c>
      <c r="W1936" s="42">
        <v>3.2799999999999999E-3</v>
      </c>
      <c r="X1936" s="42">
        <v>29</v>
      </c>
      <c r="Y1936" s="44">
        <v>3.95</v>
      </c>
      <c r="Z1936" s="87">
        <f t="shared" si="121"/>
        <v>6.087430803335165</v>
      </c>
      <c r="AA1936" s="88">
        <f t="shared" si="122"/>
        <v>5.6942333742274602</v>
      </c>
      <c r="AB1936" s="90">
        <f t="shared" si="123"/>
        <v>3.3373674820618496E-2</v>
      </c>
      <c r="AC1936" s="19">
        <v>6.11</v>
      </c>
      <c r="AD1936" s="13">
        <v>5.69</v>
      </c>
      <c r="AE1936" s="94">
        <v>7.12</v>
      </c>
    </row>
    <row r="1937" spans="1:31" x14ac:dyDescent="0.35">
      <c r="A1937" s="2" t="s">
        <v>193</v>
      </c>
      <c r="B1937" s="9">
        <v>41932</v>
      </c>
      <c r="C1937" s="18">
        <v>2.63</v>
      </c>
      <c r="D1937" s="12">
        <v>7.51</v>
      </c>
      <c r="E1937" s="15"/>
      <c r="F1937" s="13">
        <v>2.7</v>
      </c>
      <c r="H1937" s="23">
        <f t="shared" si="120"/>
        <v>3.0902954325135814E-8</v>
      </c>
      <c r="J1937" s="25">
        <v>0.16</v>
      </c>
      <c r="K1937" s="33"/>
      <c r="L1937" s="25">
        <v>92.3</v>
      </c>
      <c r="M1937" s="30">
        <v>0.2</v>
      </c>
      <c r="N1937" s="25">
        <v>1.8</v>
      </c>
      <c r="O1937" s="25">
        <v>0.99</v>
      </c>
      <c r="P1937" s="25">
        <v>4.45</v>
      </c>
      <c r="Q1937" s="25">
        <v>0.18</v>
      </c>
      <c r="R1937" s="25">
        <v>15.4</v>
      </c>
      <c r="S1937" s="34"/>
      <c r="T1937" s="51">
        <v>0.01</v>
      </c>
      <c r="U1937" s="42">
        <v>51.2</v>
      </c>
      <c r="V1937" s="42">
        <v>0.22</v>
      </c>
      <c r="W1937" s="42">
        <v>3.2799999999999999E-3</v>
      </c>
      <c r="X1937" s="42">
        <v>29</v>
      </c>
      <c r="Y1937" s="44">
        <v>3.91</v>
      </c>
      <c r="Z1937" s="87">
        <f t="shared" si="121"/>
        <v>5.7469689525969443</v>
      </c>
      <c r="AA1937" s="88">
        <f t="shared" si="122"/>
        <v>5.797878632893017</v>
      </c>
      <c r="AB1937" s="90">
        <f t="shared" si="123"/>
        <v>-4.4097316936481737E-3</v>
      </c>
      <c r="AC1937" s="19">
        <v>5.78</v>
      </c>
      <c r="AD1937" s="99">
        <v>5.79</v>
      </c>
      <c r="AE1937" s="94">
        <v>0.23</v>
      </c>
    </row>
    <row r="1938" spans="1:31" x14ac:dyDescent="0.35">
      <c r="A1938" s="2" t="s">
        <v>193</v>
      </c>
      <c r="B1938" s="9">
        <v>42317</v>
      </c>
      <c r="C1938" s="18">
        <v>2.19</v>
      </c>
      <c r="D1938" s="12">
        <v>7.3</v>
      </c>
      <c r="F1938" s="12">
        <v>2.5</v>
      </c>
      <c r="H1938" s="23">
        <f t="shared" si="120"/>
        <v>5.0118723362727164E-8</v>
      </c>
      <c r="I1938" s="32">
        <v>3.0000000000000001E-3</v>
      </c>
      <c r="J1938" s="25">
        <v>0.16</v>
      </c>
      <c r="K1938" s="36"/>
      <c r="L1938" s="25">
        <v>93.9</v>
      </c>
      <c r="M1938" s="36"/>
      <c r="N1938" s="25">
        <v>1.28</v>
      </c>
      <c r="O1938" s="25">
        <v>1.01</v>
      </c>
      <c r="P1938" s="25">
        <v>4.45</v>
      </c>
      <c r="Q1938" s="25">
        <v>0.15</v>
      </c>
      <c r="R1938" s="25">
        <v>15.6</v>
      </c>
      <c r="S1938" s="36"/>
      <c r="T1938" s="51">
        <v>0.02</v>
      </c>
      <c r="U1938" s="42">
        <v>45.7</v>
      </c>
      <c r="V1938" s="42">
        <v>0.22</v>
      </c>
      <c r="W1938" s="42">
        <v>3.2799999999999999E-3</v>
      </c>
      <c r="X1938" s="42">
        <v>29</v>
      </c>
      <c r="Y1938" s="44">
        <v>4.0199999999999996</v>
      </c>
      <c r="Z1938" s="87">
        <f t="shared" si="121"/>
        <v>5.8166404075463412</v>
      </c>
      <c r="AA1938" s="88">
        <f t="shared" si="122"/>
        <v>5.793694678257344</v>
      </c>
      <c r="AB1938" s="90">
        <f t="shared" si="123"/>
        <v>1.9763192982305599E-3</v>
      </c>
      <c r="AC1938" s="19">
        <v>5.84</v>
      </c>
      <c r="AD1938" s="99">
        <v>5.79</v>
      </c>
      <c r="AE1938" s="95">
        <v>0.85</v>
      </c>
    </row>
    <row r="1939" spans="1:31" x14ac:dyDescent="0.35">
      <c r="A1939" s="2" t="s">
        <v>193</v>
      </c>
      <c r="B1939" s="9">
        <v>41214</v>
      </c>
      <c r="C1939" s="18">
        <v>2.2799999999999998</v>
      </c>
      <c r="D1939" s="12">
        <v>7.36</v>
      </c>
      <c r="F1939" s="12">
        <v>2.9</v>
      </c>
      <c r="H1939" s="23">
        <f t="shared" si="120"/>
        <v>4.3651583224016566E-8</v>
      </c>
      <c r="I1939" s="28"/>
      <c r="J1939" s="25">
        <v>0.16</v>
      </c>
      <c r="K1939" s="33"/>
      <c r="L1939" s="25">
        <v>95.6</v>
      </c>
      <c r="M1939" s="33"/>
      <c r="N1939" s="25">
        <v>1.43</v>
      </c>
      <c r="O1939" s="25">
        <v>0.97</v>
      </c>
      <c r="P1939" s="25">
        <v>4.3899999999999997</v>
      </c>
      <c r="Q1939" s="25">
        <v>0.17</v>
      </c>
      <c r="R1939" s="25">
        <v>16</v>
      </c>
      <c r="S1939" s="36"/>
      <c r="T1939" s="51">
        <v>0.03</v>
      </c>
      <c r="U1939" s="42">
        <v>49.6</v>
      </c>
      <c r="V1939" s="42">
        <v>0.22</v>
      </c>
      <c r="W1939" s="42">
        <v>3.2799999999999999E-3</v>
      </c>
      <c r="X1939" s="42">
        <v>32</v>
      </c>
      <c r="Y1939" s="44">
        <v>4.01</v>
      </c>
      <c r="Z1939" s="87">
        <f t="shared" si="121"/>
        <v>5.9186763687794137</v>
      </c>
      <c r="AA1939" s="88">
        <f t="shared" si="122"/>
        <v>5.9498275999942862</v>
      </c>
      <c r="AB1939" s="90">
        <f t="shared" si="123"/>
        <v>-2.6246973752405609E-3</v>
      </c>
      <c r="AC1939" s="19">
        <v>5.95</v>
      </c>
      <c r="AD1939" s="99">
        <v>5.95</v>
      </c>
      <c r="AE1939" s="95">
        <v>0.01</v>
      </c>
    </row>
    <row r="1940" spans="1:31" x14ac:dyDescent="0.35">
      <c r="A1940" s="2" t="s">
        <v>193</v>
      </c>
      <c r="B1940" s="9">
        <v>38893</v>
      </c>
      <c r="C1940" s="20"/>
      <c r="D1940" s="12">
        <v>7.31</v>
      </c>
      <c r="F1940" s="12">
        <v>4.7</v>
      </c>
      <c r="H1940" s="23">
        <f t="shared" si="120"/>
        <v>4.8977881936844561E-8</v>
      </c>
      <c r="I1940" s="32">
        <v>4.0000000000000001E-3</v>
      </c>
      <c r="J1940" s="25">
        <v>0.16</v>
      </c>
      <c r="K1940" s="30">
        <v>5</v>
      </c>
      <c r="L1940" s="25">
        <v>99.74</v>
      </c>
      <c r="M1940" s="30">
        <v>5</v>
      </c>
      <c r="N1940" s="25">
        <v>1.31</v>
      </c>
      <c r="O1940" s="25">
        <v>1.1000000000000001</v>
      </c>
      <c r="P1940" s="25">
        <v>4.5199999999999996</v>
      </c>
      <c r="Q1940" s="25">
        <v>0.19</v>
      </c>
      <c r="R1940" s="25">
        <v>18.3</v>
      </c>
      <c r="S1940" s="29">
        <v>10</v>
      </c>
      <c r="T1940" s="51">
        <v>0.06</v>
      </c>
      <c r="U1940" s="42">
        <v>52</v>
      </c>
      <c r="V1940" s="42">
        <v>0.48</v>
      </c>
      <c r="W1940" s="42">
        <v>0.02</v>
      </c>
      <c r="X1940" s="42">
        <v>34</v>
      </c>
      <c r="Y1940" s="44">
        <v>3.9</v>
      </c>
      <c r="Z1940" s="87">
        <f t="shared" si="121"/>
        <v>6.2362023091553374</v>
      </c>
      <c r="AA1940" s="88">
        <f t="shared" si="122"/>
        <v>5.9517133519800032</v>
      </c>
      <c r="AB1940" s="90">
        <f t="shared" si="123"/>
        <v>2.334188757824348E-2</v>
      </c>
      <c r="AC1940" s="19">
        <v>6.23</v>
      </c>
      <c r="AD1940" s="99">
        <v>5.95</v>
      </c>
      <c r="AE1940" s="95">
        <v>4.7</v>
      </c>
    </row>
    <row r="1941" spans="1:31" x14ac:dyDescent="0.35">
      <c r="A1941" s="2" t="s">
        <v>193</v>
      </c>
      <c r="B1941" s="9">
        <v>40836</v>
      </c>
      <c r="C1941" s="18">
        <v>2.0499999999999998</v>
      </c>
      <c r="D1941" s="12">
        <v>7.39</v>
      </c>
      <c r="F1941" s="12">
        <v>2.6</v>
      </c>
      <c r="H1941" s="23">
        <f t="shared" si="120"/>
        <v>4.0738027780411254E-8</v>
      </c>
      <c r="I1941" s="32">
        <v>5.0000000000000001E-3</v>
      </c>
      <c r="J1941" s="25">
        <v>0.17</v>
      </c>
      <c r="K1941" s="33"/>
      <c r="L1941" s="25">
        <v>92.7</v>
      </c>
      <c r="M1941" s="33"/>
      <c r="N1941" s="25">
        <v>1.56</v>
      </c>
      <c r="O1941" s="25">
        <v>1.1000000000000001</v>
      </c>
      <c r="P1941" s="25">
        <v>4.5</v>
      </c>
      <c r="Q1941" s="25">
        <v>0.18</v>
      </c>
      <c r="R1941" s="25">
        <v>16.399999999999999</v>
      </c>
      <c r="S1941" s="34"/>
      <c r="T1941" s="51">
        <v>0.02</v>
      </c>
      <c r="U1941" s="42">
        <v>51.4</v>
      </c>
      <c r="V1941" s="42">
        <v>0.22</v>
      </c>
      <c r="W1941" s="42">
        <v>3.2799999999999999E-3</v>
      </c>
      <c r="X1941" s="42">
        <v>29</v>
      </c>
      <c r="Y1941" s="44">
        <v>4.07</v>
      </c>
      <c r="Z1941" s="87">
        <f t="shared" si="121"/>
        <v>5.8098701212348649</v>
      </c>
      <c r="AA1941" s="88">
        <f t="shared" si="122"/>
        <v>5.9623581528071519</v>
      </c>
      <c r="AB1941" s="90">
        <f t="shared" si="123"/>
        <v>-1.295320036466893E-2</v>
      </c>
      <c r="AC1941" s="19">
        <v>5.84</v>
      </c>
      <c r="AD1941" s="13">
        <v>5.96</v>
      </c>
      <c r="AE1941" s="95">
        <v>2.0499999999999998</v>
      </c>
    </row>
    <row r="1942" spans="1:31" x14ac:dyDescent="0.35">
      <c r="A1942" s="2" t="s">
        <v>193</v>
      </c>
      <c r="B1942" s="9">
        <v>40504</v>
      </c>
      <c r="C1942" s="18">
        <v>2.2200000000000002</v>
      </c>
      <c r="D1942" s="12">
        <v>7.41</v>
      </c>
      <c r="F1942" s="12">
        <v>2.8</v>
      </c>
      <c r="H1942" s="23">
        <f t="shared" si="120"/>
        <v>3.890451449942805E-8</v>
      </c>
      <c r="I1942" s="32">
        <v>6.0000000000000001E-3</v>
      </c>
      <c r="J1942" s="25">
        <v>0.17</v>
      </c>
      <c r="K1942" s="29">
        <v>0.5</v>
      </c>
      <c r="L1942" s="25">
        <v>98.9</v>
      </c>
      <c r="M1942" s="29">
        <v>0.2</v>
      </c>
      <c r="N1942" s="25">
        <v>1.46</v>
      </c>
      <c r="O1942" s="25">
        <v>1.02</v>
      </c>
      <c r="P1942" s="25">
        <v>4.34</v>
      </c>
      <c r="Q1942" s="25">
        <v>0.18</v>
      </c>
      <c r="R1942" s="25">
        <v>17.3</v>
      </c>
      <c r="S1942" s="29">
        <v>0.6</v>
      </c>
      <c r="T1942" s="51">
        <v>0.01</v>
      </c>
      <c r="U1942" s="42">
        <v>50.5</v>
      </c>
      <c r="V1942" s="42">
        <v>0.22</v>
      </c>
      <c r="W1942" s="42">
        <v>3.2799999999999999E-3</v>
      </c>
      <c r="X1942" s="42">
        <v>31</v>
      </c>
      <c r="Y1942" s="44">
        <v>4.0599999999999996</v>
      </c>
      <c r="Z1942" s="87">
        <f t="shared" si="121"/>
        <v>6.1397196421409017</v>
      </c>
      <c r="AA1942" s="88">
        <f t="shared" si="122"/>
        <v>5.9897234149138825</v>
      </c>
      <c r="AB1942" s="90">
        <f t="shared" si="123"/>
        <v>1.2366291388768894E-2</v>
      </c>
      <c r="AC1942" s="19">
        <v>6.17</v>
      </c>
      <c r="AD1942" s="99">
        <v>5.99</v>
      </c>
      <c r="AE1942" s="95">
        <v>2.96</v>
      </c>
    </row>
    <row r="1943" spans="1:31" x14ac:dyDescent="0.35">
      <c r="A1943" s="2" t="s">
        <v>193</v>
      </c>
      <c r="B1943" s="9">
        <v>39777</v>
      </c>
      <c r="C1943" s="18">
        <v>2.34</v>
      </c>
      <c r="D1943" s="12">
        <v>7.41</v>
      </c>
      <c r="F1943" s="12">
        <v>2.9</v>
      </c>
      <c r="H1943" s="23">
        <f t="shared" si="120"/>
        <v>3.890451449942805E-8</v>
      </c>
      <c r="I1943" s="32">
        <v>2E-3</v>
      </c>
      <c r="J1943" s="25">
        <v>0.16</v>
      </c>
      <c r="K1943" s="33"/>
      <c r="L1943" s="25">
        <v>95.4</v>
      </c>
      <c r="M1943" s="33"/>
      <c r="N1943" s="25">
        <v>1.55</v>
      </c>
      <c r="O1943" s="25">
        <v>1.04</v>
      </c>
      <c r="P1943" s="25">
        <v>4.33</v>
      </c>
      <c r="Q1943" s="27">
        <v>0.17</v>
      </c>
      <c r="R1943" s="25">
        <v>17.5</v>
      </c>
      <c r="S1943" s="34"/>
      <c r="T1943" s="51">
        <v>0.01</v>
      </c>
      <c r="U1943" s="42">
        <v>52.6</v>
      </c>
      <c r="V1943" s="42">
        <v>0.22</v>
      </c>
      <c r="W1943" s="42">
        <v>3.2799999999999999E-3</v>
      </c>
      <c r="X1943" s="42">
        <v>32</v>
      </c>
      <c r="Y1943" s="44">
        <v>4.13</v>
      </c>
      <c r="Z1943" s="87">
        <f t="shared" si="121"/>
        <v>5.9753157358997555</v>
      </c>
      <c r="AA1943" s="88">
        <f t="shared" si="122"/>
        <v>6.1316502818273042</v>
      </c>
      <c r="AB1943" s="90">
        <f t="shared" si="123"/>
        <v>-1.2912776470888175E-2</v>
      </c>
      <c r="AD1943" s="100"/>
      <c r="AE1943" s="95">
        <v>3.56</v>
      </c>
    </row>
    <row r="1944" spans="1:31" x14ac:dyDescent="0.35">
      <c r="A1944" s="2" t="s">
        <v>193</v>
      </c>
      <c r="B1944" s="9">
        <v>40140</v>
      </c>
      <c r="C1944" s="19">
        <v>2.5499999999999998</v>
      </c>
      <c r="D1944" s="12">
        <v>7.28</v>
      </c>
      <c r="F1944" s="12">
        <v>3.1</v>
      </c>
      <c r="H1944" s="23">
        <f t="shared" si="120"/>
        <v>5.2480746024977185E-8</v>
      </c>
      <c r="I1944" s="24">
        <v>8.9999999999999993E-3</v>
      </c>
      <c r="J1944" s="25">
        <v>0.19</v>
      </c>
      <c r="K1944" s="33"/>
      <c r="L1944" s="25">
        <v>94.1</v>
      </c>
      <c r="M1944" s="33"/>
      <c r="N1944" s="25">
        <v>1.41</v>
      </c>
      <c r="O1944" s="25">
        <v>0.94</v>
      </c>
      <c r="P1944" s="25">
        <v>4.29</v>
      </c>
      <c r="Q1944" s="25">
        <v>0.17</v>
      </c>
      <c r="R1944" s="25">
        <v>16</v>
      </c>
      <c r="S1944" s="34"/>
      <c r="T1944" s="51">
        <v>0.01</v>
      </c>
      <c r="U1944" s="42">
        <v>50.2</v>
      </c>
      <c r="V1944" s="42">
        <v>0.22</v>
      </c>
      <c r="W1944" s="42">
        <v>3.2799999999999999E-3</v>
      </c>
      <c r="X1944" s="42">
        <v>31</v>
      </c>
      <c r="Y1944" s="44">
        <v>4.05</v>
      </c>
      <c r="Z1944" s="87">
        <f t="shared" si="121"/>
        <v>5.8367829515680087</v>
      </c>
      <c r="AA1944" s="88">
        <f t="shared" si="122"/>
        <v>5.9734779688849464</v>
      </c>
      <c r="AB1944" s="90">
        <f t="shared" si="123"/>
        <v>-1.1574258878583274E-2</v>
      </c>
      <c r="AE1944" s="94">
        <v>1.82</v>
      </c>
    </row>
    <row r="1945" spans="1:31" x14ac:dyDescent="0.35">
      <c r="A1945" s="2" t="s">
        <v>193</v>
      </c>
      <c r="B1945" s="9">
        <v>39380</v>
      </c>
      <c r="C1945" s="18">
        <v>2.63</v>
      </c>
      <c r="D1945" s="12">
        <v>7.41</v>
      </c>
      <c r="F1945" s="12">
        <v>2.7</v>
      </c>
      <c r="H1945" s="23">
        <f t="shared" si="120"/>
        <v>3.890451449942805E-8</v>
      </c>
      <c r="I1945" s="24">
        <v>8.0000000000000002E-3</v>
      </c>
      <c r="J1945" s="25">
        <v>0.18</v>
      </c>
      <c r="K1945" s="33"/>
      <c r="L1945" s="25">
        <v>107</v>
      </c>
      <c r="M1945" s="33"/>
      <c r="N1945" s="25">
        <v>1.56</v>
      </c>
      <c r="O1945" s="25">
        <v>1.1299999999999999</v>
      </c>
      <c r="P1945" s="25">
        <v>4.46</v>
      </c>
      <c r="Q1945" s="25">
        <v>0.19</v>
      </c>
      <c r="R1945" s="25">
        <v>19</v>
      </c>
      <c r="S1945" s="34"/>
      <c r="T1945" s="51">
        <v>0.01</v>
      </c>
      <c r="U1945" s="42">
        <v>51.6</v>
      </c>
      <c r="V1945" s="42">
        <v>0.22</v>
      </c>
      <c r="W1945" s="42">
        <v>3.2799999999999999E-3</v>
      </c>
      <c r="X1945" s="42">
        <v>32</v>
      </c>
      <c r="Y1945" s="44">
        <v>4.0599999999999996</v>
      </c>
      <c r="Z1945" s="87">
        <f t="shared" si="121"/>
        <v>6.6352652287540419</v>
      </c>
      <c r="AA1945" s="88">
        <f t="shared" si="122"/>
        <v>6.040832128397513</v>
      </c>
      <c r="AB1945" s="90">
        <f t="shared" si="123"/>
        <v>4.6894015059072085E-2</v>
      </c>
      <c r="AD1945" s="100"/>
      <c r="AE1945" s="96"/>
    </row>
    <row r="1946" spans="1:31" x14ac:dyDescent="0.35">
      <c r="A1946" s="2" t="s">
        <v>311</v>
      </c>
      <c r="B1946" s="9">
        <v>38680</v>
      </c>
      <c r="C1946" s="18">
        <v>2.0699999999999998</v>
      </c>
      <c r="D1946" s="12">
        <v>7.1</v>
      </c>
      <c r="E1946" s="15"/>
      <c r="F1946" s="13">
        <v>3</v>
      </c>
      <c r="G1946" s="17"/>
      <c r="H1946" s="23">
        <f t="shared" si="120"/>
        <v>7.943282347242818E-8</v>
      </c>
      <c r="J1946" s="25">
        <v>0.34</v>
      </c>
      <c r="K1946" s="30">
        <v>1</v>
      </c>
      <c r="L1946" s="25">
        <v>78</v>
      </c>
      <c r="M1946" s="30">
        <v>1</v>
      </c>
      <c r="N1946" s="25">
        <v>4.7</v>
      </c>
      <c r="O1946" s="25">
        <v>4.8</v>
      </c>
      <c r="P1946" s="25">
        <v>4.0999999999999996</v>
      </c>
      <c r="Q1946" s="25">
        <v>0.32</v>
      </c>
      <c r="R1946" s="25">
        <v>9.6</v>
      </c>
      <c r="S1946" s="31">
        <v>5</v>
      </c>
      <c r="T1946" s="51">
        <v>0.03</v>
      </c>
      <c r="U1946" s="42">
        <v>72</v>
      </c>
      <c r="V1946" s="42">
        <v>0.44</v>
      </c>
      <c r="W1946" s="42">
        <v>0.03</v>
      </c>
      <c r="X1946" s="42">
        <v>16</v>
      </c>
      <c r="Y1946" s="44">
        <v>3.1</v>
      </c>
      <c r="Z1946" s="87">
        <f t="shared" si="121"/>
        <v>4.9687063318456977</v>
      </c>
      <c r="AA1946" s="88">
        <f t="shared" si="122"/>
        <v>5.058943578109826</v>
      </c>
      <c r="AB1946" s="90">
        <f t="shared" si="123"/>
        <v>-8.9988429068051257E-3</v>
      </c>
      <c r="AC1946" s="19">
        <v>4.96</v>
      </c>
      <c r="AD1946" s="99">
        <v>-5.05</v>
      </c>
      <c r="AE1946" s="94">
        <v>-1.6</v>
      </c>
    </row>
    <row r="1947" spans="1:31" x14ac:dyDescent="0.35">
      <c r="A1947" s="2" t="s">
        <v>311</v>
      </c>
      <c r="B1947" s="9">
        <v>38893</v>
      </c>
      <c r="C1947" s="20"/>
      <c r="D1947" s="12">
        <v>7.15</v>
      </c>
      <c r="F1947" s="12">
        <v>3.7</v>
      </c>
      <c r="H1947" s="23">
        <f t="shared" si="120"/>
        <v>7.0794578438413597E-8</v>
      </c>
      <c r="I1947" s="28"/>
      <c r="J1947" s="25">
        <v>0.38</v>
      </c>
      <c r="K1947" s="29">
        <v>28</v>
      </c>
      <c r="L1947" s="25">
        <v>92.47</v>
      </c>
      <c r="M1947" s="29">
        <v>5</v>
      </c>
      <c r="N1947" s="25">
        <v>6.42</v>
      </c>
      <c r="O1947" s="25">
        <v>6.74</v>
      </c>
      <c r="P1947" s="25">
        <v>5.15</v>
      </c>
      <c r="Q1947" s="25">
        <v>0.4</v>
      </c>
      <c r="R1947" s="25">
        <v>9.8000000000000007</v>
      </c>
      <c r="S1947" s="29">
        <v>10</v>
      </c>
      <c r="T1947" s="51">
        <v>0.21</v>
      </c>
      <c r="U1947" s="42">
        <v>61</v>
      </c>
      <c r="V1947" s="42">
        <v>0.48</v>
      </c>
      <c r="W1947" s="42">
        <v>0.02</v>
      </c>
      <c r="X1947" s="42">
        <v>17</v>
      </c>
      <c r="Y1947" s="44">
        <v>3.93</v>
      </c>
      <c r="Z1947" s="87">
        <f t="shared" si="121"/>
        <v>5.9021902625992757</v>
      </c>
      <c r="AA1947" s="88">
        <f t="shared" si="122"/>
        <v>5.6942664111861543</v>
      </c>
      <c r="AB1947" s="90">
        <f t="shared" si="123"/>
        <v>1.7929946815836192E-2</v>
      </c>
      <c r="AC1947" s="19">
        <v>5.9</v>
      </c>
      <c r="AD1947" s="99">
        <v>5.69</v>
      </c>
      <c r="AE1947" s="95">
        <v>3.62</v>
      </c>
    </row>
    <row r="1948" spans="1:31" x14ac:dyDescent="0.35">
      <c r="A1948" s="2" t="s">
        <v>311</v>
      </c>
      <c r="B1948" s="9">
        <v>40749</v>
      </c>
      <c r="C1948" s="18">
        <v>1.92</v>
      </c>
      <c r="D1948" s="12">
        <v>7.05</v>
      </c>
      <c r="E1948" s="16"/>
      <c r="F1948" s="12">
        <v>3.4</v>
      </c>
      <c r="H1948" s="23">
        <f t="shared" si="120"/>
        <v>8.9125093813374537E-8</v>
      </c>
      <c r="I1948" s="28"/>
      <c r="J1948" s="25">
        <v>0.44</v>
      </c>
      <c r="K1948" s="30">
        <v>20</v>
      </c>
      <c r="L1948" s="25">
        <v>88.2</v>
      </c>
      <c r="M1948" s="30">
        <v>0.2</v>
      </c>
      <c r="N1948" s="25">
        <v>6.62</v>
      </c>
      <c r="O1948" s="25">
        <v>6.91</v>
      </c>
      <c r="P1948" s="25">
        <v>4.8</v>
      </c>
      <c r="Q1948" s="25">
        <v>0.34</v>
      </c>
      <c r="R1948" s="25">
        <v>8.98</v>
      </c>
      <c r="S1948" s="31">
        <v>1</v>
      </c>
      <c r="T1948" s="51">
        <v>0.01</v>
      </c>
      <c r="U1948" s="42">
        <v>70.400000000000006</v>
      </c>
      <c r="V1948" s="42">
        <v>0.22</v>
      </c>
      <c r="W1948" s="42">
        <v>0.01</v>
      </c>
      <c r="X1948" s="42">
        <v>20</v>
      </c>
      <c r="Y1948" s="44">
        <v>3.8</v>
      </c>
      <c r="Z1948" s="87">
        <f t="shared" si="121"/>
        <v>5.6373130120121377</v>
      </c>
      <c r="AA1948" s="88">
        <f t="shared" si="122"/>
        <v>5.8338545633037775</v>
      </c>
      <c r="AB1948" s="90">
        <f t="shared" si="123"/>
        <v>-1.7133526295489324E-2</v>
      </c>
      <c r="AC1948" s="19">
        <v>5.76</v>
      </c>
      <c r="AD1948" s="99">
        <v>5.83</v>
      </c>
      <c r="AE1948" s="95">
        <v>1.26</v>
      </c>
    </row>
    <row r="1949" spans="1:31" x14ac:dyDescent="0.35">
      <c r="A1949" s="2" t="s">
        <v>311</v>
      </c>
      <c r="B1949" s="9">
        <v>41373</v>
      </c>
      <c r="C1949" s="18">
        <v>1.8</v>
      </c>
      <c r="D1949" s="12">
        <v>7.11</v>
      </c>
      <c r="F1949" s="13">
        <v>3.4</v>
      </c>
      <c r="H1949" s="23">
        <f t="shared" si="120"/>
        <v>7.7624711662868932E-8</v>
      </c>
      <c r="I1949" s="24">
        <v>2E-3</v>
      </c>
      <c r="J1949" s="25">
        <v>0.43</v>
      </c>
      <c r="K1949" s="29">
        <v>21</v>
      </c>
      <c r="L1949" s="25">
        <v>94</v>
      </c>
      <c r="M1949" s="36"/>
      <c r="N1949" s="25">
        <v>7.8</v>
      </c>
      <c r="O1949" s="25">
        <v>6.48</v>
      </c>
      <c r="P1949" s="25">
        <v>5.0199999999999996</v>
      </c>
      <c r="Q1949" s="25">
        <v>0.4</v>
      </c>
      <c r="R1949" s="25">
        <v>9.3800000000000008</v>
      </c>
      <c r="S1949" s="36"/>
      <c r="T1949" s="51">
        <v>0.01</v>
      </c>
      <c r="U1949" s="41">
        <v>46.4</v>
      </c>
      <c r="V1949" s="42">
        <v>0.22</v>
      </c>
      <c r="W1949" s="42">
        <v>0.01</v>
      </c>
      <c r="X1949" s="41">
        <v>21</v>
      </c>
      <c r="Y1949" s="44">
        <v>4.34</v>
      </c>
      <c r="Z1949" s="87">
        <f t="shared" si="121"/>
        <v>5.9953422076424427</v>
      </c>
      <c r="AA1949" s="88">
        <f t="shared" si="122"/>
        <v>5.9024276256996586</v>
      </c>
      <c r="AB1949" s="90">
        <f t="shared" si="123"/>
        <v>7.8094116161502745E-3</v>
      </c>
      <c r="AC1949" s="19">
        <v>6.14</v>
      </c>
      <c r="AD1949" s="13">
        <v>5.9</v>
      </c>
      <c r="AE1949" s="94">
        <v>3.96</v>
      </c>
    </row>
    <row r="1950" spans="1:31" x14ac:dyDescent="0.35">
      <c r="A1950" s="2" t="s">
        <v>311</v>
      </c>
      <c r="B1950" s="9">
        <v>41780</v>
      </c>
      <c r="C1950" s="19">
        <v>1.86</v>
      </c>
      <c r="D1950" s="12">
        <v>7.23</v>
      </c>
      <c r="E1950" s="15"/>
      <c r="F1950" s="13">
        <v>3.9</v>
      </c>
      <c r="H1950" s="23">
        <f t="shared" si="120"/>
        <v>5.8884365535558776E-8</v>
      </c>
      <c r="J1950" s="27">
        <v>0.39</v>
      </c>
      <c r="K1950" s="29">
        <v>20</v>
      </c>
      <c r="L1950" s="25">
        <v>91.8</v>
      </c>
      <c r="M1950" s="30">
        <v>0.3</v>
      </c>
      <c r="N1950" s="27">
        <v>6.29</v>
      </c>
      <c r="O1950" s="25">
        <v>6.38</v>
      </c>
      <c r="P1950" s="25">
        <v>5</v>
      </c>
      <c r="Q1950" s="27">
        <v>0.28999999999999998</v>
      </c>
      <c r="R1950" s="25">
        <v>8.8000000000000007</v>
      </c>
      <c r="S1950" s="29">
        <v>1.7</v>
      </c>
      <c r="T1950" s="51">
        <v>0.01</v>
      </c>
      <c r="U1950" s="42">
        <v>47.3</v>
      </c>
      <c r="V1950" s="42">
        <v>0.22</v>
      </c>
      <c r="W1950" s="41">
        <v>0.01</v>
      </c>
      <c r="X1950" s="42">
        <v>25</v>
      </c>
      <c r="Y1950" s="44">
        <v>4.24</v>
      </c>
      <c r="Z1950" s="87">
        <f t="shared" si="121"/>
        <v>5.7956080429570722</v>
      </c>
      <c r="AA1950" s="88">
        <f t="shared" si="122"/>
        <v>5.9339989426299127</v>
      </c>
      <c r="AB1950" s="90">
        <f t="shared" si="123"/>
        <v>-1.1798425969675825E-2</v>
      </c>
      <c r="AC1950" s="19">
        <v>5.91</v>
      </c>
      <c r="AD1950" s="99">
        <v>5.93</v>
      </c>
      <c r="AE1950" s="94">
        <v>0.35</v>
      </c>
    </row>
    <row r="1951" spans="1:31" x14ac:dyDescent="0.35">
      <c r="A1951" s="2" t="s">
        <v>311</v>
      </c>
      <c r="B1951" s="9">
        <v>41066</v>
      </c>
      <c r="C1951" s="18">
        <v>1.92</v>
      </c>
      <c r="D1951" s="13">
        <v>7.16</v>
      </c>
      <c r="F1951" s="12">
        <v>4</v>
      </c>
      <c r="H1951" s="23">
        <f t="shared" si="120"/>
        <v>6.9183097091893466E-8</v>
      </c>
      <c r="I1951" s="28"/>
      <c r="J1951" s="25">
        <v>0.44</v>
      </c>
      <c r="K1951" s="29">
        <v>12</v>
      </c>
      <c r="L1951" s="25">
        <v>98.4</v>
      </c>
      <c r="M1951" s="36"/>
      <c r="N1951" s="25">
        <v>6.63</v>
      </c>
      <c r="O1951" s="25">
        <v>6.81</v>
      </c>
      <c r="P1951" s="25">
        <v>5.15</v>
      </c>
      <c r="Q1951" s="25">
        <v>0.39</v>
      </c>
      <c r="R1951" s="25">
        <v>9.24</v>
      </c>
      <c r="S1951" s="36"/>
      <c r="T1951" s="51">
        <v>0.01</v>
      </c>
      <c r="U1951" s="42">
        <v>53.7</v>
      </c>
      <c r="V1951" s="42">
        <v>0.22</v>
      </c>
      <c r="W1951" s="42">
        <v>0.01</v>
      </c>
      <c r="X1951" s="42">
        <v>23</v>
      </c>
      <c r="Y1951" s="44">
        <v>4.16</v>
      </c>
      <c r="Z1951" s="87">
        <f t="shared" si="121"/>
        <v>6.1860197523306129</v>
      </c>
      <c r="AA1951" s="88">
        <f t="shared" si="122"/>
        <v>5.9308176351588529</v>
      </c>
      <c r="AB1951" s="90">
        <f t="shared" si="123"/>
        <v>2.1061776188830768E-2</v>
      </c>
      <c r="AC1951" s="19">
        <v>6.31</v>
      </c>
      <c r="AD1951" s="99">
        <v>5.93</v>
      </c>
      <c r="AE1951" s="95">
        <v>6.2</v>
      </c>
    </row>
    <row r="1952" spans="1:31" x14ac:dyDescent="0.35">
      <c r="A1952" s="2" t="s">
        <v>311</v>
      </c>
      <c r="B1952" s="9">
        <v>40504</v>
      </c>
      <c r="C1952" s="18">
        <v>1.3</v>
      </c>
      <c r="D1952" s="12">
        <v>7.27</v>
      </c>
      <c r="E1952" s="16"/>
      <c r="F1952" s="12">
        <v>3.9</v>
      </c>
      <c r="H1952" s="23">
        <f t="shared" si="120"/>
        <v>5.3703179637025192E-8</v>
      </c>
      <c r="I1952" s="28"/>
      <c r="J1952" s="25">
        <v>0.47</v>
      </c>
      <c r="K1952" s="29">
        <v>20</v>
      </c>
      <c r="L1952" s="25">
        <v>95.7</v>
      </c>
      <c r="M1952" s="36"/>
      <c r="N1952" s="25">
        <v>6.98</v>
      </c>
      <c r="O1952" s="25">
        <v>6.78</v>
      </c>
      <c r="P1952" s="25">
        <v>4.83</v>
      </c>
      <c r="Q1952" s="25">
        <v>0.39</v>
      </c>
      <c r="R1952" s="25">
        <v>10</v>
      </c>
      <c r="S1952" s="36"/>
      <c r="T1952" s="51">
        <v>0.01</v>
      </c>
      <c r="U1952" s="42">
        <v>64.7</v>
      </c>
      <c r="V1952" s="42">
        <v>0.22</v>
      </c>
      <c r="W1952" s="42">
        <v>5.2599999999999999E-3</v>
      </c>
      <c r="X1952" s="42">
        <v>21</v>
      </c>
      <c r="Y1952" s="44">
        <v>4.0999999999999996</v>
      </c>
      <c r="Z1952" s="87">
        <f t="shared" si="121"/>
        <v>6.0714534099138966</v>
      </c>
      <c r="AA1952" s="88">
        <f t="shared" si="122"/>
        <v>6.0432967899865693</v>
      </c>
      <c r="AB1952" s="90">
        <f t="shared" si="123"/>
        <v>2.324160173567479E-3</v>
      </c>
      <c r="AC1952" s="19">
        <v>6.2</v>
      </c>
      <c r="AD1952" s="99">
        <v>6.04</v>
      </c>
      <c r="AE1952" s="95">
        <v>2.58</v>
      </c>
    </row>
    <row r="1953" spans="1:31" x14ac:dyDescent="0.35">
      <c r="A1953" s="2" t="s">
        <v>311</v>
      </c>
      <c r="B1953" s="9">
        <v>42115</v>
      </c>
      <c r="C1953" s="18">
        <v>1.63</v>
      </c>
      <c r="D1953" s="12">
        <v>7.19</v>
      </c>
      <c r="E1953" s="15"/>
      <c r="F1953" s="13">
        <v>4.8</v>
      </c>
      <c r="G1953" s="17"/>
      <c r="H1953" s="23">
        <f t="shared" si="120"/>
        <v>6.4565422903465397E-8</v>
      </c>
      <c r="J1953" s="25">
        <v>0.43</v>
      </c>
      <c r="K1953" s="30">
        <v>18</v>
      </c>
      <c r="L1953" s="25">
        <v>98</v>
      </c>
      <c r="M1953" s="33"/>
      <c r="N1953" s="25">
        <v>6.95</v>
      </c>
      <c r="O1953" s="25">
        <v>6.1</v>
      </c>
      <c r="P1953" s="25">
        <v>5.38</v>
      </c>
      <c r="Q1953" s="25">
        <v>0.38</v>
      </c>
      <c r="R1953" s="25">
        <v>10.5</v>
      </c>
      <c r="S1953" s="34"/>
      <c r="T1953" s="51">
        <v>0.08</v>
      </c>
      <c r="U1953" s="42">
        <v>68</v>
      </c>
      <c r="V1953" s="42">
        <v>0.22</v>
      </c>
      <c r="W1953" s="42">
        <v>0.01</v>
      </c>
      <c r="X1953" s="42">
        <v>26</v>
      </c>
      <c r="Y1953" s="44">
        <v>4.37</v>
      </c>
      <c r="Z1953" s="87">
        <f t="shared" si="121"/>
        <v>6.2321694687397535</v>
      </c>
      <c r="AA1953" s="88">
        <f t="shared" si="122"/>
        <v>6.5253546879346835</v>
      </c>
      <c r="AB1953" s="90">
        <f t="shared" si="123"/>
        <v>-2.2981357165727363E-2</v>
      </c>
      <c r="AC1953" s="19">
        <v>6.36</v>
      </c>
      <c r="AD1953" s="99">
        <v>6.52</v>
      </c>
      <c r="AE1953" s="94">
        <v>2.54</v>
      </c>
    </row>
    <row r="1954" spans="1:31" x14ac:dyDescent="0.35">
      <c r="A1954" s="2" t="s">
        <v>311</v>
      </c>
      <c r="B1954" s="9">
        <v>35766</v>
      </c>
      <c r="C1954" s="18">
        <v>2.08</v>
      </c>
      <c r="D1954" s="12">
        <v>7</v>
      </c>
      <c r="F1954" s="13">
        <v>3.7</v>
      </c>
      <c r="H1954" s="23">
        <f t="shared" si="120"/>
        <v>9.9999999999999995E-8</v>
      </c>
      <c r="J1954" s="25">
        <v>0.52</v>
      </c>
      <c r="K1954" s="36"/>
      <c r="L1954" s="27">
        <v>98</v>
      </c>
      <c r="M1954" s="36"/>
      <c r="N1954" s="25">
        <v>5.0999999999999996</v>
      </c>
      <c r="O1954" s="27">
        <v>6</v>
      </c>
      <c r="P1954" s="27">
        <v>6.8</v>
      </c>
      <c r="Q1954" s="25">
        <v>0.42</v>
      </c>
      <c r="R1954" s="25">
        <v>12</v>
      </c>
      <c r="S1954" s="29">
        <v>10</v>
      </c>
      <c r="T1954" s="51">
        <v>0.27</v>
      </c>
      <c r="U1954" s="41">
        <v>110</v>
      </c>
      <c r="V1954" s="42">
        <v>0.44</v>
      </c>
      <c r="W1954" s="42">
        <v>6.5690000000000002E-3</v>
      </c>
      <c r="X1954" s="41">
        <v>21</v>
      </c>
      <c r="Y1954" s="44">
        <v>3.7</v>
      </c>
      <c r="Z1954" s="87">
        <f t="shared" si="121"/>
        <v>6.3518893235946923</v>
      </c>
      <c r="AA1954" s="88">
        <f t="shared" si="122"/>
        <v>6.5981491039072155</v>
      </c>
      <c r="AB1954" s="90">
        <f t="shared" si="123"/>
        <v>-1.9016142823911862E-2</v>
      </c>
    </row>
    <row r="1955" spans="1:31" x14ac:dyDescent="0.35">
      <c r="A1955" s="2" t="s">
        <v>311</v>
      </c>
      <c r="B1955" s="9">
        <v>39188</v>
      </c>
      <c r="C1955" s="19">
        <v>1.74</v>
      </c>
      <c r="D1955" s="12">
        <v>7.23</v>
      </c>
      <c r="F1955" s="13">
        <v>4.0999999999999996</v>
      </c>
      <c r="H1955" s="23">
        <f t="shared" si="120"/>
        <v>5.8884365535558776E-8</v>
      </c>
      <c r="J1955" s="25">
        <v>0.44</v>
      </c>
      <c r="K1955" s="29">
        <v>22</v>
      </c>
      <c r="L1955" s="25">
        <v>89.3</v>
      </c>
      <c r="M1955" s="36"/>
      <c r="N1955" s="25">
        <v>5.54</v>
      </c>
      <c r="O1955" s="25">
        <v>6.35</v>
      </c>
      <c r="P1955" s="25">
        <v>4.84</v>
      </c>
      <c r="Q1955" s="25">
        <v>0.37</v>
      </c>
      <c r="R1955" s="25">
        <v>9.36</v>
      </c>
      <c r="S1955" s="36"/>
      <c r="T1955" s="50">
        <v>0.01</v>
      </c>
      <c r="U1955" s="42">
        <v>59.3</v>
      </c>
      <c r="V1955" s="42">
        <v>0.22</v>
      </c>
      <c r="W1955" s="42">
        <v>0.01</v>
      </c>
      <c r="X1955" s="42">
        <v>18</v>
      </c>
      <c r="Y1955" s="44">
        <v>4.07</v>
      </c>
      <c r="Z1955" s="87">
        <f t="shared" si="121"/>
        <v>5.66011778122484</v>
      </c>
      <c r="AA1955" s="88">
        <f t="shared" si="122"/>
        <v>5.8163555708113792</v>
      </c>
      <c r="AB1955" s="90">
        <f t="shared" si="123"/>
        <v>-1.3613745685979279E-2</v>
      </c>
    </row>
    <row r="1956" spans="1:31" x14ac:dyDescent="0.35">
      <c r="A1956" s="2" t="s">
        <v>311</v>
      </c>
      <c r="B1956" s="9">
        <v>39981</v>
      </c>
      <c r="C1956" s="18">
        <v>1.99</v>
      </c>
      <c r="D1956" s="12">
        <v>7.07</v>
      </c>
      <c r="E1956" s="16"/>
      <c r="F1956" s="12">
        <v>3.9</v>
      </c>
      <c r="H1956" s="23">
        <f t="shared" si="120"/>
        <v>8.5113803820237355E-8</v>
      </c>
      <c r="I1956" s="28"/>
      <c r="J1956" s="25">
        <v>0.42</v>
      </c>
      <c r="K1956" s="29">
        <v>21</v>
      </c>
      <c r="L1956" s="25">
        <v>88.9</v>
      </c>
      <c r="M1956" s="36"/>
      <c r="N1956" s="25">
        <v>5.86</v>
      </c>
      <c r="O1956" s="25">
        <v>7.64</v>
      </c>
      <c r="P1956" s="25">
        <v>4.7300000000000004</v>
      </c>
      <c r="Q1956" s="25">
        <v>0.34</v>
      </c>
      <c r="R1956" s="25">
        <v>9.25</v>
      </c>
      <c r="S1956" s="36"/>
      <c r="T1956" s="51">
        <v>0.01</v>
      </c>
      <c r="U1956" s="42">
        <v>69.099999999999994</v>
      </c>
      <c r="V1956" s="42">
        <v>0.22</v>
      </c>
      <c r="W1956" s="42">
        <v>0.02</v>
      </c>
      <c r="X1956" s="42">
        <v>20</v>
      </c>
      <c r="Y1956" s="44">
        <v>3.69</v>
      </c>
      <c r="Z1956" s="87">
        <f t="shared" si="121"/>
        <v>5.6685716465352405</v>
      </c>
      <c r="AA1956" s="88">
        <f t="shared" si="122"/>
        <v>5.6970083551493973</v>
      </c>
      <c r="AB1956" s="90">
        <f t="shared" si="123"/>
        <v>-2.5020024151817897E-3</v>
      </c>
      <c r="AD1956" s="100"/>
      <c r="AE1956" s="95">
        <v>4.42</v>
      </c>
    </row>
    <row r="1957" spans="1:31" x14ac:dyDescent="0.35">
      <c r="A1957" s="2" t="s">
        <v>311</v>
      </c>
      <c r="B1957" s="9">
        <v>39559</v>
      </c>
      <c r="C1957" s="18">
        <v>1.72</v>
      </c>
      <c r="D1957" s="13">
        <v>7.22</v>
      </c>
      <c r="F1957" s="12">
        <v>4.7</v>
      </c>
      <c r="H1957" s="23">
        <f t="shared" si="120"/>
        <v>6.0255958607435649E-8</v>
      </c>
      <c r="I1957" s="28"/>
      <c r="J1957" s="25">
        <v>0.4</v>
      </c>
      <c r="K1957" s="29">
        <v>16</v>
      </c>
      <c r="L1957" s="25">
        <v>95.4</v>
      </c>
      <c r="M1957" s="29">
        <v>0.2</v>
      </c>
      <c r="N1957" s="25">
        <v>6.28</v>
      </c>
      <c r="O1957" s="25">
        <v>7.09</v>
      </c>
      <c r="P1957" s="25">
        <v>5.08</v>
      </c>
      <c r="Q1957" s="25">
        <v>0.37</v>
      </c>
      <c r="R1957" s="25">
        <v>9.5</v>
      </c>
      <c r="S1957" s="29">
        <v>1.9</v>
      </c>
      <c r="T1957" s="51">
        <v>0.01</v>
      </c>
      <c r="U1957" s="42">
        <v>56.6</v>
      </c>
      <c r="V1957" s="42">
        <v>0.22</v>
      </c>
      <c r="W1957" s="42">
        <v>8.8699999999999994E-3</v>
      </c>
      <c r="X1957" s="42">
        <v>17</v>
      </c>
      <c r="Y1957" s="44">
        <v>4.03</v>
      </c>
      <c r="Z1957" s="87">
        <f t="shared" si="121"/>
        <v>6.0335467266107141</v>
      </c>
      <c r="AA1957" s="88">
        <f t="shared" si="122"/>
        <v>5.6919132466226925</v>
      </c>
      <c r="AB1957" s="90">
        <f t="shared" si="123"/>
        <v>2.9136040783721423E-2</v>
      </c>
      <c r="AD1957" s="100"/>
      <c r="AE1957" s="95">
        <v>1.87</v>
      </c>
    </row>
    <row r="1958" spans="1:31" x14ac:dyDescent="0.35">
      <c r="A1958" s="2" t="s">
        <v>311</v>
      </c>
      <c r="B1958" s="9">
        <v>36368</v>
      </c>
      <c r="C1958" s="18">
        <v>2.0699999999999998</v>
      </c>
      <c r="D1958" s="12">
        <v>7.19</v>
      </c>
      <c r="F1958" s="12">
        <v>2.9</v>
      </c>
      <c r="H1958" s="23">
        <f t="shared" si="120"/>
        <v>6.4565422903465397E-8</v>
      </c>
      <c r="I1958" s="32">
        <v>0.02</v>
      </c>
      <c r="J1958" s="25">
        <v>0.45</v>
      </c>
      <c r="L1958" s="25">
        <v>106</v>
      </c>
      <c r="N1958" s="25">
        <v>6.09</v>
      </c>
      <c r="O1958" s="25">
        <v>6.46</v>
      </c>
      <c r="P1958" s="25">
        <v>6.65</v>
      </c>
      <c r="Q1958" s="25">
        <v>0.47</v>
      </c>
      <c r="R1958" s="25">
        <v>12</v>
      </c>
      <c r="T1958" s="51">
        <v>0.45</v>
      </c>
      <c r="U1958" s="42">
        <v>76</v>
      </c>
      <c r="V1958" s="42">
        <v>0.44</v>
      </c>
      <c r="W1958" s="42">
        <v>0.03</v>
      </c>
      <c r="X1958" s="42">
        <v>15</v>
      </c>
      <c r="Y1958" s="44">
        <v>4.2</v>
      </c>
      <c r="Z1958" s="87">
        <f t="shared" si="121"/>
        <v>6.7861222422220617</v>
      </c>
      <c r="AA1958" s="88">
        <f t="shared" si="122"/>
        <v>6.2272747947015761</v>
      </c>
      <c r="AB1958" s="90">
        <f t="shared" si="123"/>
        <v>4.2944009618306161E-2</v>
      </c>
      <c r="AD1958" s="100"/>
      <c r="AE1958" s="96"/>
    </row>
    <row r="1959" spans="1:31" x14ac:dyDescent="0.35">
      <c r="A1959" s="2" t="s">
        <v>84</v>
      </c>
      <c r="B1959" s="9">
        <v>38680</v>
      </c>
      <c r="C1959" s="18">
        <v>7.81</v>
      </c>
      <c r="D1959" s="12">
        <v>7.6</v>
      </c>
      <c r="F1959" s="13">
        <v>2</v>
      </c>
      <c r="H1959" s="23">
        <f t="shared" si="120"/>
        <v>2.5118864315095751E-8</v>
      </c>
      <c r="J1959" s="25">
        <v>0.05</v>
      </c>
      <c r="K1959" s="29">
        <v>1</v>
      </c>
      <c r="L1959" s="27">
        <v>77</v>
      </c>
      <c r="M1959" s="29">
        <v>1</v>
      </c>
      <c r="N1959" s="25">
        <v>0.34</v>
      </c>
      <c r="O1959" s="25">
        <v>0.7</v>
      </c>
      <c r="P1959" s="27">
        <v>3.7</v>
      </c>
      <c r="Q1959" s="25">
        <v>0.11</v>
      </c>
      <c r="R1959" s="25">
        <v>13</v>
      </c>
      <c r="S1959" s="29">
        <v>5</v>
      </c>
      <c r="T1959" s="51">
        <v>0.03</v>
      </c>
      <c r="U1959" s="42">
        <v>76</v>
      </c>
      <c r="V1959" s="42">
        <v>0.44</v>
      </c>
      <c r="W1959" s="42">
        <v>0.03</v>
      </c>
      <c r="X1959" s="42">
        <v>30</v>
      </c>
      <c r="Y1959" s="44">
        <v>2.4</v>
      </c>
      <c r="Z1959" s="87">
        <f t="shared" si="121"/>
        <v>4.7490405496293491</v>
      </c>
      <c r="AA1959" s="88">
        <f t="shared" si="122"/>
        <v>4.8371386177810338</v>
      </c>
      <c r="AB1959" s="90">
        <f t="shared" si="123"/>
        <v>-9.1901128294354251E-3</v>
      </c>
      <c r="AC1959" s="19">
        <v>4.74</v>
      </c>
      <c r="AD1959" s="13">
        <v>-4.82</v>
      </c>
      <c r="AE1959" s="94">
        <v>-1.65</v>
      </c>
    </row>
    <row r="1960" spans="1:31" x14ac:dyDescent="0.35">
      <c r="A1960" s="2" t="s">
        <v>84</v>
      </c>
      <c r="B1960" s="9">
        <v>38245</v>
      </c>
      <c r="C1960" s="18">
        <v>5.64</v>
      </c>
      <c r="D1960" s="12">
        <v>7.5</v>
      </c>
      <c r="F1960" s="12">
        <v>1</v>
      </c>
      <c r="H1960" s="23">
        <f t="shared" si="120"/>
        <v>3.1622776601683699E-8</v>
      </c>
      <c r="J1960" s="25">
        <v>0.16</v>
      </c>
      <c r="K1960" s="29">
        <v>1</v>
      </c>
      <c r="L1960" s="25">
        <v>33.799999999999997</v>
      </c>
      <c r="M1960" s="29">
        <v>1</v>
      </c>
      <c r="N1960" s="25">
        <v>0.31</v>
      </c>
      <c r="O1960" s="25">
        <v>1.1000000000000001</v>
      </c>
      <c r="P1960" s="25">
        <v>3.8</v>
      </c>
      <c r="Q1960" s="25">
        <v>0.08</v>
      </c>
      <c r="R1960" s="25">
        <v>5.9</v>
      </c>
      <c r="S1960" s="31">
        <v>5</v>
      </c>
      <c r="T1960" s="51">
        <v>0.12</v>
      </c>
      <c r="U1960" s="42">
        <v>15</v>
      </c>
      <c r="V1960" s="42">
        <v>0.22</v>
      </c>
      <c r="W1960" s="42">
        <v>0.01</v>
      </c>
      <c r="X1960" s="42">
        <v>10</v>
      </c>
      <c r="Y1960" s="44">
        <v>1.7</v>
      </c>
      <c r="Z1960" s="87">
        <f t="shared" si="121"/>
        <v>2.3069239578632996</v>
      </c>
      <c r="AA1960" s="88">
        <f t="shared" si="122"/>
        <v>2.3019161976947151</v>
      </c>
      <c r="AB1960" s="90">
        <f t="shared" si="123"/>
        <v>1.0865554021320127E-3</v>
      </c>
      <c r="AC1960" s="19">
        <v>2.31</v>
      </c>
      <c r="AD1960" s="13">
        <v>2.29</v>
      </c>
      <c r="AE1960" s="94">
        <v>0.6</v>
      </c>
    </row>
    <row r="1961" spans="1:31" x14ac:dyDescent="0.35">
      <c r="A1961" s="2" t="s">
        <v>84</v>
      </c>
      <c r="B1961" s="9">
        <v>38833</v>
      </c>
      <c r="D1961" s="13">
        <v>7.54</v>
      </c>
      <c r="F1961" s="13">
        <v>1.6</v>
      </c>
      <c r="H1961" s="23">
        <f t="shared" si="120"/>
        <v>2.8840315031265985E-8</v>
      </c>
      <c r="I1961" s="24">
        <v>0.08</v>
      </c>
      <c r="J1961" s="25">
        <v>0.06</v>
      </c>
      <c r="K1961" s="29">
        <v>5</v>
      </c>
      <c r="L1961" s="27">
        <v>82.37</v>
      </c>
      <c r="M1961" s="29">
        <v>5</v>
      </c>
      <c r="N1961" s="27">
        <v>0.41</v>
      </c>
      <c r="O1961" s="27">
        <v>1</v>
      </c>
      <c r="P1961" s="27">
        <v>4.3600000000000003</v>
      </c>
      <c r="Q1961" s="27">
        <v>0.12</v>
      </c>
      <c r="R1961" s="27">
        <v>13.5</v>
      </c>
      <c r="S1961" s="29">
        <v>10</v>
      </c>
      <c r="T1961" s="51">
        <v>0.06</v>
      </c>
      <c r="U1961" s="41">
        <v>73</v>
      </c>
      <c r="V1961" s="42">
        <v>0.48</v>
      </c>
      <c r="W1961" s="42">
        <v>0.02</v>
      </c>
      <c r="X1961" s="41">
        <v>31</v>
      </c>
      <c r="Y1961" s="43">
        <v>2.62</v>
      </c>
      <c r="Z1961" s="87">
        <f t="shared" si="121"/>
        <v>5.1130462699462065</v>
      </c>
      <c r="AA1961" s="88">
        <f t="shared" si="122"/>
        <v>5.0242683398730286</v>
      </c>
      <c r="AB1961" s="90">
        <f t="shared" si="123"/>
        <v>8.7575391995021613E-3</v>
      </c>
      <c r="AC1961" s="19">
        <v>5.1100000000000003</v>
      </c>
      <c r="AD1961" s="13">
        <v>5.03</v>
      </c>
      <c r="AE1961" s="94">
        <v>1.5</v>
      </c>
    </row>
    <row r="1962" spans="1:31" x14ac:dyDescent="0.35">
      <c r="A1962" s="2" t="s">
        <v>84</v>
      </c>
      <c r="B1962" s="9">
        <v>40799</v>
      </c>
      <c r="C1962" s="18">
        <v>7.27</v>
      </c>
      <c r="D1962" s="12">
        <v>7.35</v>
      </c>
      <c r="F1962" s="12">
        <v>1.7</v>
      </c>
      <c r="H1962" s="23">
        <f t="shared" si="120"/>
        <v>4.466835921509628E-8</v>
      </c>
      <c r="I1962" s="28"/>
      <c r="J1962" s="25">
        <v>0.04</v>
      </c>
      <c r="K1962" s="36"/>
      <c r="L1962" s="25">
        <v>94.7</v>
      </c>
      <c r="M1962" s="36"/>
      <c r="N1962" s="25">
        <v>0.53</v>
      </c>
      <c r="O1962" s="25">
        <v>1.07</v>
      </c>
      <c r="P1962" s="25">
        <v>6</v>
      </c>
      <c r="Q1962" s="25">
        <v>0.15</v>
      </c>
      <c r="R1962" s="25">
        <v>14.2</v>
      </c>
      <c r="S1962" s="36"/>
      <c r="T1962" s="51">
        <v>0.02</v>
      </c>
      <c r="U1962" s="42">
        <v>90</v>
      </c>
      <c r="V1962" s="42">
        <v>0.22</v>
      </c>
      <c r="W1962" s="42">
        <v>3.2799999999999999E-3</v>
      </c>
      <c r="X1962" s="42">
        <v>33</v>
      </c>
      <c r="Y1962" s="44">
        <v>2.73</v>
      </c>
      <c r="Z1962" s="87">
        <f t="shared" si="121"/>
        <v>5.8908606846296658</v>
      </c>
      <c r="AA1962" s="88">
        <f t="shared" si="122"/>
        <v>5.5387738540405174</v>
      </c>
      <c r="AB1962" s="90">
        <f t="shared" si="123"/>
        <v>3.080473215463923E-2</v>
      </c>
      <c r="AC1962" s="19">
        <v>5.9</v>
      </c>
      <c r="AD1962" s="99">
        <v>5.54</v>
      </c>
      <c r="AE1962" s="95">
        <v>6.4</v>
      </c>
    </row>
    <row r="1963" spans="1:31" x14ac:dyDescent="0.35">
      <c r="A1963" s="2" t="s">
        <v>84</v>
      </c>
      <c r="B1963" s="9">
        <v>41571</v>
      </c>
      <c r="C1963" s="18">
        <v>7.68</v>
      </c>
      <c r="D1963" s="12">
        <v>7.5</v>
      </c>
      <c r="F1963" s="12">
        <v>0.5</v>
      </c>
      <c r="H1963" s="23">
        <f t="shared" si="120"/>
        <v>3.1622776601683699E-8</v>
      </c>
      <c r="I1963" s="32">
        <v>2E-3</v>
      </c>
      <c r="J1963" s="25">
        <v>0.05</v>
      </c>
      <c r="K1963" s="30">
        <v>3.7</v>
      </c>
      <c r="L1963" s="25">
        <v>95.7</v>
      </c>
      <c r="M1963" s="30">
        <v>0.3</v>
      </c>
      <c r="N1963" s="25">
        <v>0.69</v>
      </c>
      <c r="O1963" s="25">
        <v>1.07</v>
      </c>
      <c r="P1963" s="25">
        <v>6.3</v>
      </c>
      <c r="Q1963" s="25">
        <v>0.22</v>
      </c>
      <c r="R1963" s="25">
        <v>14.8</v>
      </c>
      <c r="S1963" s="31">
        <v>0.6</v>
      </c>
      <c r="T1963" s="51">
        <v>0.02</v>
      </c>
      <c r="U1963" s="42">
        <v>75.400000000000006</v>
      </c>
      <c r="V1963" s="42">
        <v>0.22</v>
      </c>
      <c r="W1963" s="42">
        <v>3.2799999999999999E-3</v>
      </c>
      <c r="X1963" s="42">
        <v>33</v>
      </c>
      <c r="Y1963" s="44">
        <v>3.07</v>
      </c>
      <c r="Z1963" s="87">
        <f t="shared" si="121"/>
        <v>6.0005961858387504</v>
      </c>
      <c r="AA1963" s="88">
        <f t="shared" si="122"/>
        <v>5.5748288139655715</v>
      </c>
      <c r="AB1963" s="90">
        <f t="shared" si="123"/>
        <v>3.6782007734521741E-2</v>
      </c>
      <c r="AC1963" s="19">
        <v>6.01</v>
      </c>
      <c r="AD1963" s="13">
        <v>5.57</v>
      </c>
      <c r="AE1963" s="95">
        <v>7.64</v>
      </c>
    </row>
    <row r="1964" spans="1:31" x14ac:dyDescent="0.35">
      <c r="A1964" s="2" t="s">
        <v>84</v>
      </c>
      <c r="B1964" s="9">
        <v>41207</v>
      </c>
      <c r="C1964" s="18">
        <v>7.52</v>
      </c>
      <c r="D1964" s="12">
        <v>7.6</v>
      </c>
      <c r="F1964" s="12">
        <v>1.7</v>
      </c>
      <c r="H1964" s="23">
        <f t="shared" si="120"/>
        <v>2.5118864315095751E-8</v>
      </c>
      <c r="I1964" s="28"/>
      <c r="J1964" s="25">
        <v>0.05</v>
      </c>
      <c r="K1964" s="29">
        <v>3.3</v>
      </c>
      <c r="L1964" s="25">
        <v>91.8</v>
      </c>
      <c r="M1964" s="36"/>
      <c r="N1964" s="25">
        <v>0.61</v>
      </c>
      <c r="O1964" s="25">
        <v>1.06</v>
      </c>
      <c r="P1964" s="25">
        <v>5.95</v>
      </c>
      <c r="Q1964" s="25">
        <v>0.16</v>
      </c>
      <c r="R1964" s="25">
        <v>14.4</v>
      </c>
      <c r="S1964" s="36"/>
      <c r="T1964" s="51">
        <v>0.02</v>
      </c>
      <c r="U1964" s="42">
        <v>90.5</v>
      </c>
      <c r="V1964" s="42">
        <v>0.22</v>
      </c>
      <c r="W1964" s="42">
        <v>3.2799999999999999E-3</v>
      </c>
      <c r="X1964" s="42">
        <v>33</v>
      </c>
      <c r="Y1964" s="44">
        <v>2.92</v>
      </c>
      <c r="Z1964" s="87">
        <f t="shared" si="121"/>
        <v>5.7542646382929421</v>
      </c>
      <c r="AA1964" s="88">
        <f t="shared" si="122"/>
        <v>5.7391829307554119</v>
      </c>
      <c r="AB1964" s="90">
        <f t="shared" si="123"/>
        <v>1.312200490490339E-3</v>
      </c>
      <c r="AC1964" s="19">
        <v>5.77</v>
      </c>
      <c r="AD1964" s="13">
        <v>5.74</v>
      </c>
      <c r="AE1964" s="94">
        <v>0.52</v>
      </c>
    </row>
    <row r="1965" spans="1:31" x14ac:dyDescent="0.35">
      <c r="A1965" s="2" t="s">
        <v>84</v>
      </c>
      <c r="B1965" s="9">
        <v>42297</v>
      </c>
      <c r="C1965" s="18">
        <v>7.43</v>
      </c>
      <c r="D1965" s="13">
        <v>7.48</v>
      </c>
      <c r="F1965" s="12">
        <v>1.6</v>
      </c>
      <c r="H1965" s="23">
        <f t="shared" si="120"/>
        <v>3.3113112148259005E-8</v>
      </c>
      <c r="I1965" s="28"/>
      <c r="J1965" s="25">
        <v>0.06</v>
      </c>
      <c r="K1965" s="36"/>
      <c r="L1965" s="25">
        <v>96.1</v>
      </c>
      <c r="M1965" s="36"/>
      <c r="N1965" s="25">
        <v>0.66</v>
      </c>
      <c r="O1965" s="25">
        <v>1.1100000000000001</v>
      </c>
      <c r="P1965" s="25">
        <v>6.39</v>
      </c>
      <c r="Q1965" s="25">
        <v>0.15</v>
      </c>
      <c r="R1965" s="25">
        <v>15.1</v>
      </c>
      <c r="S1965" s="36"/>
      <c r="T1965" s="51">
        <v>0.02</v>
      </c>
      <c r="U1965" s="42">
        <v>87.5</v>
      </c>
      <c r="V1965" s="42">
        <v>0.22</v>
      </c>
      <c r="W1965" s="42">
        <v>3.2799999999999999E-3</v>
      </c>
      <c r="X1965" s="42">
        <v>33</v>
      </c>
      <c r="Y1965" s="44">
        <v>3.22</v>
      </c>
      <c r="Z1965" s="87">
        <f t="shared" si="121"/>
        <v>6.0387434252103134</v>
      </c>
      <c r="AA1965" s="88">
        <f t="shared" si="122"/>
        <v>5.9767284704660408</v>
      </c>
      <c r="AB1965" s="90">
        <f t="shared" si="123"/>
        <v>5.1612583577835174E-3</v>
      </c>
      <c r="AC1965" s="19">
        <v>6.05</v>
      </c>
      <c r="AD1965" s="13">
        <v>5.97</v>
      </c>
      <c r="AE1965" s="94">
        <v>1.3</v>
      </c>
    </row>
    <row r="1966" spans="1:31" x14ac:dyDescent="0.35">
      <c r="A1966" s="2" t="s">
        <v>84</v>
      </c>
      <c r="B1966" s="9">
        <v>39765</v>
      </c>
      <c r="C1966" s="18">
        <v>7.4</v>
      </c>
      <c r="D1966" s="12">
        <v>7.66</v>
      </c>
      <c r="F1966" s="12">
        <v>1.6</v>
      </c>
      <c r="H1966" s="23">
        <f t="shared" si="120"/>
        <v>2.1877616239495494E-8</v>
      </c>
      <c r="I1966" s="32">
        <v>1E-3</v>
      </c>
      <c r="J1966" s="25">
        <v>0.05</v>
      </c>
      <c r="K1966" s="36"/>
      <c r="L1966" s="25">
        <v>86.5</v>
      </c>
      <c r="M1966" s="36"/>
      <c r="N1966" s="25">
        <v>0.5</v>
      </c>
      <c r="O1966" s="25">
        <v>1.22</v>
      </c>
      <c r="P1966" s="25">
        <v>5.05</v>
      </c>
      <c r="Q1966" s="25">
        <v>0.14000000000000001</v>
      </c>
      <c r="R1966" s="25">
        <v>14.6</v>
      </c>
      <c r="S1966" s="36"/>
      <c r="T1966" s="51">
        <v>0.02</v>
      </c>
      <c r="U1966" s="42">
        <v>85.9</v>
      </c>
      <c r="V1966" s="42">
        <v>0.22</v>
      </c>
      <c r="W1966" s="42">
        <v>3.2799999999999999E-3</v>
      </c>
      <c r="X1966" s="42">
        <v>34</v>
      </c>
      <c r="Y1966" s="44">
        <v>2.63</v>
      </c>
      <c r="Z1966" s="87">
        <f t="shared" si="121"/>
        <v>5.4239854837046346</v>
      </c>
      <c r="AA1966" s="88">
        <f t="shared" si="122"/>
        <v>5.3816281696892352</v>
      </c>
      <c r="AB1966" s="90">
        <f t="shared" si="123"/>
        <v>3.9199360049390333E-3</v>
      </c>
      <c r="AD1966" s="100"/>
      <c r="AE1966" s="95">
        <v>0.38</v>
      </c>
    </row>
    <row r="1967" spans="1:31" x14ac:dyDescent="0.35">
      <c r="A1967" s="2" t="s">
        <v>84</v>
      </c>
      <c r="B1967" s="9">
        <v>37084</v>
      </c>
      <c r="C1967" s="18">
        <v>7.74</v>
      </c>
      <c r="D1967" s="12">
        <v>6.74</v>
      </c>
      <c r="F1967" s="12">
        <v>1.6</v>
      </c>
      <c r="H1967" s="23">
        <f t="shared" si="120"/>
        <v>1.8197008586099811E-7</v>
      </c>
      <c r="I1967" s="32">
        <v>3.0000000000000001E-3</v>
      </c>
      <c r="J1967" s="25">
        <v>0.06</v>
      </c>
      <c r="K1967" s="29">
        <v>5</v>
      </c>
      <c r="L1967" s="25">
        <v>77.2</v>
      </c>
      <c r="M1967" s="29">
        <v>0.5</v>
      </c>
      <c r="N1967" s="25">
        <v>0.33</v>
      </c>
      <c r="O1967" s="25">
        <v>0.68</v>
      </c>
      <c r="P1967" s="25">
        <v>3.68</v>
      </c>
      <c r="Q1967" s="25">
        <v>0.12</v>
      </c>
      <c r="R1967" s="25">
        <v>13.2</v>
      </c>
      <c r="S1967" s="29">
        <v>13</v>
      </c>
      <c r="T1967" s="51">
        <v>0.06</v>
      </c>
      <c r="U1967" s="42">
        <v>91</v>
      </c>
      <c r="V1967" s="42">
        <v>0.22</v>
      </c>
      <c r="W1967" s="42">
        <v>0.01</v>
      </c>
      <c r="X1967" s="42">
        <v>35</v>
      </c>
      <c r="Y1967" s="44">
        <v>1.7</v>
      </c>
      <c r="Z1967" s="87">
        <f t="shared" si="121"/>
        <v>4.7664583259934572</v>
      </c>
      <c r="AA1967" s="88">
        <f t="shared" si="122"/>
        <v>4.5874191407612592</v>
      </c>
      <c r="AB1967" s="90">
        <f t="shared" si="123"/>
        <v>1.9140638293427929E-2</v>
      </c>
      <c r="AD1967" s="100"/>
      <c r="AE1967" s="96"/>
    </row>
    <row r="1968" spans="1:31" x14ac:dyDescent="0.35">
      <c r="A1968" s="2" t="s">
        <v>84</v>
      </c>
      <c r="B1968" s="9">
        <v>40121</v>
      </c>
      <c r="C1968" s="18">
        <v>7.85</v>
      </c>
      <c r="D1968" s="12">
        <v>7.49</v>
      </c>
      <c r="F1968" s="12">
        <v>1.4</v>
      </c>
      <c r="H1968" s="23">
        <f t="shared" si="120"/>
        <v>3.2359365692962729E-8</v>
      </c>
      <c r="I1968" s="28"/>
      <c r="J1968" s="25">
        <v>0.04</v>
      </c>
      <c r="K1968" s="33"/>
      <c r="L1968" s="25">
        <v>95.3</v>
      </c>
      <c r="M1968" s="33"/>
      <c r="N1968" s="25">
        <v>0.52</v>
      </c>
      <c r="O1968" s="25">
        <v>1.0900000000000001</v>
      </c>
      <c r="P1968" s="25">
        <v>5.54</v>
      </c>
      <c r="Q1968" s="25">
        <v>0.15</v>
      </c>
      <c r="R1968" s="25">
        <v>14.8</v>
      </c>
      <c r="S1968" s="34"/>
      <c r="T1968" s="51">
        <v>0.04</v>
      </c>
      <c r="U1968" s="42">
        <v>90.6</v>
      </c>
      <c r="V1968" s="42">
        <v>0.22</v>
      </c>
      <c r="W1968" s="42">
        <v>3.2799999999999999E-3</v>
      </c>
      <c r="X1968" s="42">
        <v>34</v>
      </c>
      <c r="Y1968" s="44">
        <v>2.73</v>
      </c>
      <c r="Z1968" s="87">
        <f t="shared" si="121"/>
        <v>5.9092079941509921</v>
      </c>
      <c r="AA1968" s="88">
        <f t="shared" si="122"/>
        <v>5.5801052692656068</v>
      </c>
      <c r="AB1968" s="90">
        <f t="shared" si="123"/>
        <v>2.8644246817892002E-2</v>
      </c>
      <c r="AD1968" s="100"/>
      <c r="AE1968" s="95">
        <v>0.34</v>
      </c>
    </row>
    <row r="1969" spans="1:31" x14ac:dyDescent="0.35">
      <c r="A1969" s="2" t="s">
        <v>84</v>
      </c>
      <c r="B1969" s="9">
        <v>39380</v>
      </c>
      <c r="C1969" s="18">
        <v>7.58</v>
      </c>
      <c r="D1969" s="12">
        <v>7.66</v>
      </c>
      <c r="F1969" s="12">
        <v>1.5</v>
      </c>
      <c r="H1969" s="23">
        <f t="shared" si="120"/>
        <v>2.1877616239495494E-8</v>
      </c>
      <c r="I1969" s="28"/>
      <c r="J1969" s="25">
        <v>0.05</v>
      </c>
      <c r="L1969" s="25">
        <v>95.2</v>
      </c>
      <c r="N1969" s="25">
        <v>0.54</v>
      </c>
      <c r="O1969" s="25">
        <v>1.1200000000000001</v>
      </c>
      <c r="P1969" s="25">
        <v>5</v>
      </c>
      <c r="Q1969" s="25">
        <v>0.14000000000000001</v>
      </c>
      <c r="R1969" s="25">
        <v>15</v>
      </c>
      <c r="S1969" s="36"/>
      <c r="T1969" s="51">
        <v>0.04</v>
      </c>
      <c r="U1969" s="42">
        <v>83</v>
      </c>
      <c r="V1969" s="42">
        <v>0.22</v>
      </c>
      <c r="W1969" s="42">
        <v>3.2799999999999999E-3</v>
      </c>
      <c r="X1969" s="42">
        <v>34</v>
      </c>
      <c r="Y1969" s="44">
        <v>2.64</v>
      </c>
      <c r="Z1969" s="87">
        <f t="shared" si="121"/>
        <v>5.8701662257824569</v>
      </c>
      <c r="AA1969" s="88">
        <f t="shared" si="122"/>
        <v>5.3318873031991973</v>
      </c>
      <c r="AB1969" s="90">
        <f t="shared" si="123"/>
        <v>4.8051807750305667E-2</v>
      </c>
      <c r="AD1969" s="100"/>
      <c r="AE1969" s="96"/>
    </row>
    <row r="1970" spans="1:31" x14ac:dyDescent="0.35">
      <c r="A1970" s="2" t="s">
        <v>398</v>
      </c>
      <c r="B1970" s="9">
        <v>41613</v>
      </c>
      <c r="C1970" s="18">
        <v>15.14</v>
      </c>
      <c r="D1970" s="12">
        <v>7.12</v>
      </c>
      <c r="F1970" s="12">
        <v>2.1</v>
      </c>
      <c r="H1970" s="23">
        <f t="shared" si="120"/>
        <v>7.5857757502918145E-8</v>
      </c>
      <c r="I1970" s="28"/>
      <c r="J1970" s="25">
        <v>0.01</v>
      </c>
      <c r="K1970" s="29">
        <v>0.2</v>
      </c>
      <c r="L1970" s="25">
        <v>118</v>
      </c>
      <c r="M1970" s="29">
        <v>0.7</v>
      </c>
      <c r="N1970" s="25">
        <v>0.02</v>
      </c>
      <c r="O1970" s="25">
        <v>0.82</v>
      </c>
      <c r="P1970" s="25">
        <v>7.69</v>
      </c>
      <c r="Q1970" s="25">
        <v>0.01</v>
      </c>
      <c r="R1970" s="25">
        <v>7.76</v>
      </c>
      <c r="S1970" s="29">
        <v>4.3</v>
      </c>
      <c r="T1970" s="51">
        <v>0.06</v>
      </c>
      <c r="U1970" s="42">
        <v>26.7</v>
      </c>
      <c r="V1970" s="42">
        <v>66.84</v>
      </c>
      <c r="W1970" s="42">
        <v>3.2799999999999999E-3</v>
      </c>
      <c r="X1970" s="42">
        <v>14</v>
      </c>
      <c r="Y1970" s="44">
        <v>4.8499999999999996</v>
      </c>
      <c r="Z1970" s="87">
        <f t="shared" si="121"/>
        <v>6.8810308051414193</v>
      </c>
      <c r="AA1970" s="88">
        <f t="shared" si="122"/>
        <v>6.8807982783733808</v>
      </c>
      <c r="AB1970" s="90">
        <f t="shared" si="123"/>
        <v>1.6896501666124785E-5</v>
      </c>
      <c r="AC1970" s="19">
        <v>6.88</v>
      </c>
      <c r="AD1970" s="99">
        <v>6.88</v>
      </c>
      <c r="AE1970" s="95">
        <v>0.01</v>
      </c>
    </row>
    <row r="1971" spans="1:31" x14ac:dyDescent="0.35">
      <c r="A1971" s="2" t="s">
        <v>398</v>
      </c>
      <c r="B1971" s="9">
        <v>42157</v>
      </c>
      <c r="C1971" s="18">
        <v>15.22</v>
      </c>
      <c r="D1971" s="12">
        <v>7.18</v>
      </c>
      <c r="F1971" s="12">
        <v>1.9</v>
      </c>
      <c r="H1971" s="23">
        <f t="shared" si="120"/>
        <v>6.606934480075943E-8</v>
      </c>
      <c r="I1971" s="32">
        <v>0.17</v>
      </c>
      <c r="J1971" s="25">
        <v>0.01</v>
      </c>
      <c r="K1971" s="33"/>
      <c r="L1971" s="25">
        <v>121</v>
      </c>
      <c r="M1971" s="33"/>
      <c r="N1971" s="25">
        <v>0.01</v>
      </c>
      <c r="O1971" s="25">
        <v>0.67</v>
      </c>
      <c r="P1971" s="25">
        <v>8.02</v>
      </c>
      <c r="Q1971" s="25">
        <v>1E-3</v>
      </c>
      <c r="R1971" s="25">
        <v>7.74</v>
      </c>
      <c r="S1971" s="34"/>
      <c r="T1971" s="51">
        <v>0.08</v>
      </c>
      <c r="U1971" s="42">
        <v>30.4</v>
      </c>
      <c r="V1971" s="42">
        <v>66.84</v>
      </c>
      <c r="W1971" s="42">
        <v>3.2799999999999999E-3</v>
      </c>
      <c r="X1971" s="42">
        <v>14</v>
      </c>
      <c r="Y1971" s="44">
        <v>4.9400000000000004</v>
      </c>
      <c r="Z1971" s="87">
        <f t="shared" si="121"/>
        <v>7.0713916136624775</v>
      </c>
      <c r="AA1971" s="88">
        <f t="shared" si="122"/>
        <v>7.0484572245199626</v>
      </c>
      <c r="AB1971" s="90">
        <f t="shared" si="123"/>
        <v>1.6242659114378373E-3</v>
      </c>
      <c r="AC1971" s="19">
        <v>7.05</v>
      </c>
      <c r="AD1971" s="99">
        <v>7.05</v>
      </c>
      <c r="AE1971" s="95">
        <v>0.05</v>
      </c>
    </row>
    <row r="1972" spans="1:31" x14ac:dyDescent="0.35">
      <c r="A1972" s="2" t="s">
        <v>398</v>
      </c>
      <c r="B1972" s="9">
        <v>41792</v>
      </c>
      <c r="C1972" s="19">
        <v>15.22</v>
      </c>
      <c r="D1972" s="12">
        <v>7.3</v>
      </c>
      <c r="F1972" s="13">
        <v>2</v>
      </c>
      <c r="H1972" s="23">
        <f t="shared" si="120"/>
        <v>5.0118723362727164E-8</v>
      </c>
      <c r="I1972" s="24">
        <v>0.01</v>
      </c>
      <c r="J1972" s="25">
        <v>0.01</v>
      </c>
      <c r="K1972" s="36"/>
      <c r="L1972" s="25">
        <v>122</v>
      </c>
      <c r="M1972" s="36"/>
      <c r="N1972" s="25">
        <v>2E-3</v>
      </c>
      <c r="O1972" s="27">
        <v>0.71</v>
      </c>
      <c r="P1972" s="25">
        <v>8.08</v>
      </c>
      <c r="Q1972" s="25">
        <v>1E-3</v>
      </c>
      <c r="R1972" s="27">
        <v>7.49</v>
      </c>
      <c r="S1972" s="36"/>
      <c r="T1972" s="50">
        <v>0.08</v>
      </c>
      <c r="U1972" s="42">
        <v>30.1</v>
      </c>
      <c r="V1972" s="42">
        <v>83.22</v>
      </c>
      <c r="W1972" s="42">
        <v>3.2799999999999999E-3</v>
      </c>
      <c r="X1972" s="42">
        <v>17</v>
      </c>
      <c r="Y1972" s="44">
        <v>4.75</v>
      </c>
      <c r="Z1972" s="87">
        <f t="shared" si="121"/>
        <v>7.0982993243637127</v>
      </c>
      <c r="AA1972" s="88">
        <f t="shared" si="122"/>
        <v>7.2010315610107023</v>
      </c>
      <c r="AB1972" s="90">
        <f t="shared" si="123"/>
        <v>-7.1844086601328865E-3</v>
      </c>
      <c r="AC1972" s="19">
        <v>7.1</v>
      </c>
      <c r="AD1972" s="13">
        <v>7.2</v>
      </c>
      <c r="AE1972" s="94">
        <v>1.48</v>
      </c>
    </row>
    <row r="1973" spans="1:31" x14ac:dyDescent="0.35">
      <c r="A1973" s="2" t="s">
        <v>132</v>
      </c>
      <c r="B1973" s="9">
        <v>42276</v>
      </c>
      <c r="C1973" s="18">
        <v>2.62</v>
      </c>
      <c r="D1973" s="12">
        <v>7.12</v>
      </c>
      <c r="F1973" s="12">
        <v>1.4</v>
      </c>
      <c r="H1973" s="23">
        <f t="shared" si="120"/>
        <v>7.5857757502918145E-8</v>
      </c>
      <c r="I1973" s="28"/>
      <c r="J1973" s="25">
        <v>0.24</v>
      </c>
      <c r="K1973" s="33"/>
      <c r="L1973" s="25">
        <v>74.099999999999994</v>
      </c>
      <c r="M1973" s="33"/>
      <c r="N1973" s="25">
        <v>1.42</v>
      </c>
      <c r="O1973" s="25">
        <v>2.0299999999999998</v>
      </c>
      <c r="P1973" s="25">
        <v>6.79</v>
      </c>
      <c r="Q1973" s="25">
        <v>0.12</v>
      </c>
      <c r="R1973" s="25">
        <v>33.200000000000003</v>
      </c>
      <c r="S1973" s="34"/>
      <c r="T1973" s="51">
        <v>0.08</v>
      </c>
      <c r="U1973" s="42">
        <v>11.6</v>
      </c>
      <c r="V1973" s="42">
        <v>0.22</v>
      </c>
      <c r="W1973" s="42">
        <v>3.2799999999999999E-3</v>
      </c>
      <c r="X1973" s="42">
        <v>56</v>
      </c>
      <c r="Y1973" s="44">
        <v>3.9</v>
      </c>
      <c r="Z1973" s="87">
        <f t="shared" si="121"/>
        <v>5.8207992382981821</v>
      </c>
      <c r="AA1973" s="88">
        <f t="shared" si="122"/>
        <v>5.7273270888637722</v>
      </c>
      <c r="AB1973" s="90">
        <f t="shared" si="123"/>
        <v>8.0941398445354123E-3</v>
      </c>
      <c r="AC1973" s="19">
        <v>5.85</v>
      </c>
      <c r="AD1973" s="99">
        <v>5.72</v>
      </c>
      <c r="AE1973" s="95">
        <v>2.13</v>
      </c>
    </row>
    <row r="1974" spans="1:31" x14ac:dyDescent="0.35">
      <c r="A1974" s="2" t="s">
        <v>132</v>
      </c>
      <c r="B1974" s="9">
        <v>39765</v>
      </c>
      <c r="C1974" s="18">
        <v>2.48</v>
      </c>
      <c r="D1974" s="12">
        <v>7.26</v>
      </c>
      <c r="F1974" s="12">
        <v>1.3</v>
      </c>
      <c r="H1974" s="23">
        <f t="shared" si="120"/>
        <v>5.4954087385762357E-8</v>
      </c>
      <c r="I1974" s="24">
        <v>6.0000000000000001E-3</v>
      </c>
      <c r="J1974" s="25">
        <v>0.3</v>
      </c>
      <c r="K1974" s="36"/>
      <c r="L1974" s="25">
        <v>77.7</v>
      </c>
      <c r="M1974" s="36"/>
      <c r="N1974" s="25">
        <v>1.1000000000000001</v>
      </c>
      <c r="O1974" s="25">
        <v>1.9</v>
      </c>
      <c r="P1974" s="25">
        <v>6.2</v>
      </c>
      <c r="Q1974" s="25">
        <v>0.12</v>
      </c>
      <c r="R1974" s="25">
        <v>30.7</v>
      </c>
      <c r="S1974" s="36"/>
      <c r="T1974" s="51">
        <v>0.09</v>
      </c>
      <c r="U1974" s="42">
        <v>12</v>
      </c>
      <c r="V1974" s="42">
        <v>0.22</v>
      </c>
      <c r="W1974" s="42">
        <v>0.01</v>
      </c>
      <c r="X1974" s="42">
        <v>44</v>
      </c>
      <c r="Y1974" s="44">
        <v>4.3</v>
      </c>
      <c r="Z1974" s="87">
        <f t="shared" si="121"/>
        <v>5.8323737287677346</v>
      </c>
      <c r="AA1974" s="88">
        <f t="shared" si="122"/>
        <v>5.7976113898900632</v>
      </c>
      <c r="AB1974" s="90">
        <f t="shared" si="123"/>
        <v>2.9890269439728501E-3</v>
      </c>
      <c r="AC1974" s="19">
        <v>5.83</v>
      </c>
      <c r="AD1974" s="13">
        <v>5.79</v>
      </c>
      <c r="AE1974" s="94">
        <v>0.7</v>
      </c>
    </row>
    <row r="1975" spans="1:31" x14ac:dyDescent="0.35">
      <c r="A1975" s="2" t="s">
        <v>132</v>
      </c>
      <c r="B1975" s="9">
        <v>40121</v>
      </c>
      <c r="C1975" s="19">
        <v>2.91</v>
      </c>
      <c r="D1975" s="12">
        <v>7.19</v>
      </c>
      <c r="F1975" s="13">
        <v>1.4</v>
      </c>
      <c r="H1975" s="23">
        <f t="shared" si="120"/>
        <v>6.4565422903465397E-8</v>
      </c>
      <c r="J1975" s="25">
        <v>0.24</v>
      </c>
      <c r="K1975" s="36"/>
      <c r="L1975" s="25">
        <v>77.400000000000006</v>
      </c>
      <c r="M1975" s="36"/>
      <c r="N1975" s="25">
        <v>1.31</v>
      </c>
      <c r="O1975" s="25">
        <v>2.17</v>
      </c>
      <c r="P1975" s="25">
        <v>7.11</v>
      </c>
      <c r="Q1975" s="25">
        <v>0.14000000000000001</v>
      </c>
      <c r="R1975" s="25">
        <v>35.1</v>
      </c>
      <c r="S1975" s="36"/>
      <c r="T1975" s="50">
        <v>0.2</v>
      </c>
      <c r="U1975" s="42">
        <v>13.6</v>
      </c>
      <c r="V1975" s="42">
        <v>0.22</v>
      </c>
      <c r="W1975" s="42">
        <v>3.6099999999999999E-3</v>
      </c>
      <c r="X1975" s="42">
        <v>63</v>
      </c>
      <c r="Y1975" s="44">
        <v>3.91</v>
      </c>
      <c r="Z1975" s="87">
        <f t="shared" si="121"/>
        <v>6.0948106353416183</v>
      </c>
      <c r="AA1975" s="88">
        <f t="shared" si="122"/>
        <v>5.9802224533505477</v>
      </c>
      <c r="AB1975" s="90">
        <f t="shared" si="123"/>
        <v>9.4896785084902409E-3</v>
      </c>
      <c r="AE1975" s="94">
        <v>2.36</v>
      </c>
    </row>
    <row r="1976" spans="1:31" x14ac:dyDescent="0.35">
      <c r="A1976" s="2" t="s">
        <v>132</v>
      </c>
      <c r="B1976" s="9">
        <v>35761</v>
      </c>
      <c r="C1976" s="18">
        <v>2.98</v>
      </c>
      <c r="D1976" s="12">
        <v>7.07</v>
      </c>
      <c r="F1976" s="12">
        <v>3.7</v>
      </c>
      <c r="H1976" s="23">
        <f t="shared" si="120"/>
        <v>8.5113803820237355E-8</v>
      </c>
      <c r="I1976" s="28"/>
      <c r="J1976" s="25">
        <v>0.24</v>
      </c>
      <c r="K1976" s="36"/>
      <c r="L1976" s="25">
        <v>79</v>
      </c>
      <c r="M1976" s="36"/>
      <c r="N1976" s="25">
        <v>0.67</v>
      </c>
      <c r="O1976" s="25">
        <v>2.2999999999999998</v>
      </c>
      <c r="P1976" s="25">
        <v>8.4</v>
      </c>
      <c r="Q1976" s="25">
        <v>0.16</v>
      </c>
      <c r="R1976" s="25">
        <v>39</v>
      </c>
      <c r="S1976" s="36"/>
      <c r="T1976" s="51">
        <v>0.45</v>
      </c>
      <c r="U1976" s="42">
        <v>11</v>
      </c>
      <c r="V1976" s="42">
        <v>0.22</v>
      </c>
      <c r="W1976" s="42">
        <v>0.01</v>
      </c>
      <c r="X1976" s="42">
        <v>62</v>
      </c>
      <c r="Y1976" s="44">
        <v>4.01</v>
      </c>
      <c r="Z1976" s="87">
        <f t="shared" si="121"/>
        <v>6.4315534570554425</v>
      </c>
      <c r="AA1976" s="88">
        <f t="shared" si="122"/>
        <v>6.005922653470142</v>
      </c>
      <c r="AB1976" s="90">
        <f t="shared" si="123"/>
        <v>3.4221637879175322E-2</v>
      </c>
      <c r="AD1976" s="100"/>
      <c r="AE1976" s="96"/>
    </row>
    <row r="1977" spans="1:31" x14ac:dyDescent="0.35">
      <c r="A1977" s="2" t="s">
        <v>132</v>
      </c>
      <c r="B1977" s="9">
        <v>39380</v>
      </c>
      <c r="C1977" s="18">
        <v>2.5499999999999998</v>
      </c>
      <c r="D1977" s="12">
        <v>7.29</v>
      </c>
      <c r="F1977" s="12">
        <v>1.7</v>
      </c>
      <c r="H1977" s="23">
        <f t="shared" si="120"/>
        <v>5.1286138399136415E-8</v>
      </c>
      <c r="J1977" s="25">
        <v>0.27</v>
      </c>
      <c r="K1977" s="33"/>
      <c r="L1977" s="25">
        <v>82.9</v>
      </c>
      <c r="M1977" s="33"/>
      <c r="N1977" s="25">
        <v>2.2000000000000002</v>
      </c>
      <c r="O1977" s="25">
        <v>2.2400000000000002</v>
      </c>
      <c r="P1977" s="25">
        <v>7.31</v>
      </c>
      <c r="Q1977" s="25">
        <v>0.15</v>
      </c>
      <c r="R1977" s="25">
        <v>37.9</v>
      </c>
      <c r="S1977" s="34"/>
      <c r="T1977" s="51">
        <v>0.19</v>
      </c>
      <c r="U1977" s="42">
        <v>13.5</v>
      </c>
      <c r="V1977" s="42">
        <v>0.22</v>
      </c>
      <c r="W1977" s="42">
        <v>3.2799999999999999E-3</v>
      </c>
      <c r="X1977" s="42">
        <v>64</v>
      </c>
      <c r="Y1977" s="44">
        <v>3.93</v>
      </c>
      <c r="Z1977" s="87">
        <f t="shared" si="121"/>
        <v>6.5432000022288879</v>
      </c>
      <c r="AA1977" s="88">
        <f t="shared" si="122"/>
        <v>6.026026319577209</v>
      </c>
      <c r="AB1977" s="90">
        <f t="shared" si="123"/>
        <v>4.1146023582568851E-2</v>
      </c>
    </row>
    <row r="1978" spans="1:31" x14ac:dyDescent="0.35">
      <c r="A1978" s="2" t="s">
        <v>123</v>
      </c>
      <c r="B1978" s="9">
        <v>38680</v>
      </c>
      <c r="C1978" s="18">
        <v>1.93</v>
      </c>
      <c r="D1978" s="12">
        <v>7.6</v>
      </c>
      <c r="F1978" s="12">
        <v>2</v>
      </c>
      <c r="H1978" s="23">
        <f t="shared" si="120"/>
        <v>2.5118864315095751E-8</v>
      </c>
      <c r="I1978" s="24">
        <v>2E-3</v>
      </c>
      <c r="J1978" s="25">
        <v>0.1</v>
      </c>
      <c r="K1978" s="30">
        <v>1</v>
      </c>
      <c r="L1978" s="25">
        <v>63.6</v>
      </c>
      <c r="M1978" s="30">
        <v>1</v>
      </c>
      <c r="N1978" s="25">
        <v>0.77</v>
      </c>
      <c r="O1978" s="25">
        <v>0.8</v>
      </c>
      <c r="P1978" s="25">
        <v>3.7</v>
      </c>
      <c r="Q1978" s="25">
        <v>0.21</v>
      </c>
      <c r="R1978" s="25">
        <v>7.4</v>
      </c>
      <c r="S1978" s="31">
        <v>5</v>
      </c>
      <c r="T1978" s="51">
        <v>0.03</v>
      </c>
      <c r="U1978" s="42">
        <v>39</v>
      </c>
      <c r="V1978" s="42">
        <v>0.44</v>
      </c>
      <c r="W1978" s="42">
        <v>0.03</v>
      </c>
      <c r="X1978" s="42">
        <v>26</v>
      </c>
      <c r="Y1978" s="44">
        <v>2.2999999999999998</v>
      </c>
      <c r="Z1978" s="87">
        <f t="shared" si="121"/>
        <v>3.8613901408891631</v>
      </c>
      <c r="AA1978" s="88">
        <f t="shared" si="122"/>
        <v>3.8540319620353336</v>
      </c>
      <c r="AB1978" s="90">
        <f t="shared" si="123"/>
        <v>9.5369751073507889E-4</v>
      </c>
      <c r="AC1978" s="19">
        <v>3.86</v>
      </c>
      <c r="AD1978" s="13">
        <v>-3.84</v>
      </c>
      <c r="AE1978" s="94">
        <v>0.41</v>
      </c>
    </row>
    <row r="1979" spans="1:31" x14ac:dyDescent="0.35">
      <c r="A1979" s="2" t="s">
        <v>123</v>
      </c>
      <c r="B1979" s="9">
        <v>40799</v>
      </c>
      <c r="C1979" s="18">
        <v>1.4</v>
      </c>
      <c r="D1979" s="12">
        <v>7.43</v>
      </c>
      <c r="F1979" s="13">
        <v>1.7</v>
      </c>
      <c r="H1979" s="23">
        <f t="shared" si="120"/>
        <v>3.7153522909717246E-8</v>
      </c>
      <c r="I1979" s="24">
        <v>4.0000000000000001E-3</v>
      </c>
      <c r="J1979" s="25">
        <v>0.09</v>
      </c>
      <c r="K1979" s="36"/>
      <c r="L1979" s="25">
        <v>72</v>
      </c>
      <c r="M1979" s="36"/>
      <c r="N1979" s="25">
        <v>0.93</v>
      </c>
      <c r="O1979" s="25">
        <v>1.05</v>
      </c>
      <c r="P1979" s="25">
        <v>4.29</v>
      </c>
      <c r="Q1979" s="25">
        <v>0.21</v>
      </c>
      <c r="R1979" s="25">
        <v>8.74</v>
      </c>
      <c r="S1979" s="36"/>
      <c r="T1979" s="51">
        <v>0.05</v>
      </c>
      <c r="U1979" s="42">
        <v>42.6</v>
      </c>
      <c r="V1979" s="42">
        <v>0.22</v>
      </c>
      <c r="W1979" s="42">
        <v>3.2799999999999999E-3</v>
      </c>
      <c r="X1979" s="42">
        <v>29</v>
      </c>
      <c r="Y1979" s="44">
        <v>2.5099999999999998</v>
      </c>
      <c r="Z1979" s="87">
        <f t="shared" si="121"/>
        <v>4.3991680628010226</v>
      </c>
      <c r="AA1979" s="88">
        <f t="shared" si="122"/>
        <v>4.2201060703095248</v>
      </c>
      <c r="AB1979" s="90">
        <f t="shared" si="123"/>
        <v>2.0774602330333052E-2</v>
      </c>
      <c r="AC1979" s="19">
        <v>4.42</v>
      </c>
      <c r="AD1979" s="13">
        <v>4.22</v>
      </c>
      <c r="AE1979" s="94">
        <v>4.63</v>
      </c>
    </row>
    <row r="1980" spans="1:31" x14ac:dyDescent="0.35">
      <c r="A1980" s="2" t="s">
        <v>123</v>
      </c>
      <c r="B1980" s="9">
        <v>38833</v>
      </c>
      <c r="D1980" s="12">
        <v>7.62</v>
      </c>
      <c r="E1980" s="15"/>
      <c r="F1980" s="13">
        <v>2.2999999999999998</v>
      </c>
      <c r="H1980" s="23">
        <f t="shared" si="120"/>
        <v>2.3988329190194864E-8</v>
      </c>
      <c r="J1980" s="25">
        <v>0.09</v>
      </c>
      <c r="K1980" s="29">
        <v>5</v>
      </c>
      <c r="L1980" s="27">
        <v>71.69</v>
      </c>
      <c r="M1980" s="29">
        <v>5</v>
      </c>
      <c r="N1980" s="25">
        <v>0.81</v>
      </c>
      <c r="O1980" s="25">
        <v>1</v>
      </c>
      <c r="P1980" s="27">
        <v>4.3</v>
      </c>
      <c r="Q1980" s="25">
        <v>0.22</v>
      </c>
      <c r="R1980" s="25">
        <v>9.3000000000000007</v>
      </c>
      <c r="S1980" s="29">
        <v>10</v>
      </c>
      <c r="T1980" s="51">
        <v>0.09</v>
      </c>
      <c r="U1980" s="42">
        <v>46</v>
      </c>
      <c r="V1980" s="42">
        <v>0.48</v>
      </c>
      <c r="W1980" s="42">
        <v>0.02</v>
      </c>
      <c r="X1980" s="42">
        <v>29</v>
      </c>
      <c r="Y1980" s="44">
        <v>2.5099999999999998</v>
      </c>
      <c r="Z1980" s="87">
        <f t="shared" si="121"/>
        <v>4.4032233736644795</v>
      </c>
      <c r="AA1980" s="88">
        <f t="shared" si="122"/>
        <v>4.2967083755314892</v>
      </c>
      <c r="AB1980" s="90">
        <f t="shared" si="123"/>
        <v>1.2243199280595985E-2</v>
      </c>
      <c r="AC1980" s="19">
        <v>4.4000000000000004</v>
      </c>
      <c r="AD1980" s="99">
        <v>4.28</v>
      </c>
      <c r="AE1980" s="94">
        <v>2.83</v>
      </c>
    </row>
    <row r="1981" spans="1:31" x14ac:dyDescent="0.35">
      <c r="A1981" s="2" t="s">
        <v>123</v>
      </c>
      <c r="B1981" s="9">
        <v>40491</v>
      </c>
      <c r="C1981" s="18">
        <v>1.42</v>
      </c>
      <c r="D1981" s="12">
        <v>7.57</v>
      </c>
      <c r="F1981" s="12">
        <v>2</v>
      </c>
      <c r="H1981" s="23">
        <f t="shared" si="120"/>
        <v>2.6915348039269097E-8</v>
      </c>
      <c r="I1981" s="28"/>
      <c r="J1981" s="25">
        <v>0.1</v>
      </c>
      <c r="K1981" s="29">
        <v>0.3</v>
      </c>
      <c r="L1981" s="25">
        <v>74.400000000000006</v>
      </c>
      <c r="M1981" s="29">
        <v>0.2</v>
      </c>
      <c r="N1981" s="25">
        <v>0.21</v>
      </c>
      <c r="O1981" s="25">
        <v>0.94</v>
      </c>
      <c r="P1981" s="25">
        <v>4.3600000000000003</v>
      </c>
      <c r="Q1981" s="25">
        <v>0.11</v>
      </c>
      <c r="R1981" s="25">
        <v>8.9700000000000006</v>
      </c>
      <c r="S1981" s="29">
        <v>0.6</v>
      </c>
      <c r="T1981" s="51">
        <v>0.03</v>
      </c>
      <c r="U1981" s="42">
        <v>43.7</v>
      </c>
      <c r="V1981" s="42">
        <v>0.22</v>
      </c>
      <c r="W1981" s="42">
        <v>3.2799999999999999E-3</v>
      </c>
      <c r="X1981" s="42">
        <v>33</v>
      </c>
      <c r="Y1981" s="44">
        <v>2.5</v>
      </c>
      <c r="Z1981" s="87">
        <f t="shared" si="121"/>
        <v>4.5025656275086074</v>
      </c>
      <c r="AA1981" s="88">
        <f t="shared" si="122"/>
        <v>4.3452092394693818</v>
      </c>
      <c r="AB1981" s="90">
        <f t="shared" si="123"/>
        <v>1.7784854430068893E-2</v>
      </c>
      <c r="AC1981" s="19">
        <v>4.51</v>
      </c>
      <c r="AD1981" s="99">
        <v>4.34</v>
      </c>
      <c r="AE1981" s="95">
        <v>3.74</v>
      </c>
    </row>
    <row r="1982" spans="1:31" x14ac:dyDescent="0.35">
      <c r="A1982" s="2" t="s">
        <v>123</v>
      </c>
      <c r="B1982" s="9">
        <v>41207</v>
      </c>
      <c r="C1982" s="19">
        <v>1.73</v>
      </c>
      <c r="D1982" s="12">
        <v>7.68</v>
      </c>
      <c r="E1982" s="15"/>
      <c r="F1982" s="13">
        <v>1.6</v>
      </c>
      <c r="H1982" s="23">
        <f t="shared" si="120"/>
        <v>2.0892961308540368E-8</v>
      </c>
      <c r="J1982" s="25">
        <v>0.09</v>
      </c>
      <c r="K1982" s="36"/>
      <c r="L1982" s="25">
        <v>74.5</v>
      </c>
      <c r="M1982" s="36"/>
      <c r="N1982" s="25">
        <v>1.34</v>
      </c>
      <c r="O1982" s="25">
        <v>0.98</v>
      </c>
      <c r="P1982" s="25">
        <v>4.37</v>
      </c>
      <c r="Q1982" s="25">
        <v>0.21</v>
      </c>
      <c r="R1982" s="25">
        <v>8.9</v>
      </c>
      <c r="S1982" s="36"/>
      <c r="T1982" s="51">
        <v>0.04</v>
      </c>
      <c r="U1982" s="42">
        <v>47.6</v>
      </c>
      <c r="V1982" s="42">
        <v>0.22</v>
      </c>
      <c r="W1982" s="42">
        <v>3.2799999999999999E-3</v>
      </c>
      <c r="X1982" s="42">
        <v>30</v>
      </c>
      <c r="Y1982" s="44">
        <v>2.56</v>
      </c>
      <c r="Z1982" s="87">
        <f t="shared" si="121"/>
        <v>4.5499068759983787</v>
      </c>
      <c r="AA1982" s="88">
        <f t="shared" si="122"/>
        <v>4.4020896929411615</v>
      </c>
      <c r="AB1982" s="90">
        <f t="shared" si="123"/>
        <v>1.6512202827478048E-2</v>
      </c>
      <c r="AC1982" s="19">
        <v>4.58</v>
      </c>
      <c r="AD1982" s="99">
        <v>4.4000000000000004</v>
      </c>
      <c r="AE1982" s="94">
        <v>3.94</v>
      </c>
    </row>
    <row r="1983" spans="1:31" x14ac:dyDescent="0.35">
      <c r="A1983" s="2" t="s">
        <v>123</v>
      </c>
      <c r="B1983" s="9">
        <v>42276</v>
      </c>
      <c r="C1983" s="19">
        <v>1.73</v>
      </c>
      <c r="D1983" s="12">
        <v>7.41</v>
      </c>
      <c r="E1983" s="15"/>
      <c r="F1983" s="13">
        <v>2</v>
      </c>
      <c r="H1983" s="23">
        <f t="shared" si="120"/>
        <v>3.890451449942805E-8</v>
      </c>
      <c r="I1983" s="24">
        <v>2E-3</v>
      </c>
      <c r="J1983" s="25">
        <v>0.1</v>
      </c>
      <c r="L1983" s="25">
        <v>75.8</v>
      </c>
      <c r="N1983" s="25">
        <v>0.71</v>
      </c>
      <c r="O1983" s="25">
        <v>1.07</v>
      </c>
      <c r="P1983" s="25">
        <v>4.75</v>
      </c>
      <c r="Q1983" s="25">
        <v>0.18</v>
      </c>
      <c r="R1983" s="25">
        <v>10.1</v>
      </c>
      <c r="S1983" s="36"/>
      <c r="T1983" s="51">
        <v>0.04</v>
      </c>
      <c r="U1983" s="42">
        <v>44.6</v>
      </c>
      <c r="V1983" s="42">
        <v>0.22</v>
      </c>
      <c r="W1983" s="42">
        <v>3.2799999999999999E-3</v>
      </c>
      <c r="X1983" s="42">
        <v>29</v>
      </c>
      <c r="Y1983" s="44">
        <v>2.79</v>
      </c>
      <c r="Z1983" s="87">
        <f t="shared" si="121"/>
        <v>4.6776638180982353</v>
      </c>
      <c r="AA1983" s="88">
        <f t="shared" si="122"/>
        <v>4.541426487940929</v>
      </c>
      <c r="AB1983" s="90">
        <f t="shared" si="123"/>
        <v>1.4777741147416805E-2</v>
      </c>
      <c r="AC1983" s="19">
        <v>4.6900000000000004</v>
      </c>
      <c r="AD1983" s="99">
        <v>4.54</v>
      </c>
      <c r="AE1983" s="94">
        <v>3.32</v>
      </c>
    </row>
    <row r="1984" spans="1:31" x14ac:dyDescent="0.35">
      <c r="A1984" s="2" t="s">
        <v>123</v>
      </c>
      <c r="B1984" s="9">
        <v>41932</v>
      </c>
      <c r="C1984" s="18">
        <v>2.08</v>
      </c>
      <c r="D1984" s="12">
        <v>7.64</v>
      </c>
      <c r="E1984" s="15"/>
      <c r="F1984" s="13">
        <v>2.5</v>
      </c>
      <c r="H1984" s="23">
        <f t="shared" si="120"/>
        <v>2.2908676527677693E-8</v>
      </c>
      <c r="J1984" s="25">
        <v>0.1</v>
      </c>
      <c r="K1984" s="36"/>
      <c r="L1984" s="25">
        <v>78.8</v>
      </c>
      <c r="M1984" s="36"/>
      <c r="N1984" s="25">
        <v>1.0900000000000001</v>
      </c>
      <c r="O1984" s="25">
        <v>1.05</v>
      </c>
      <c r="P1984" s="25">
        <v>4.99</v>
      </c>
      <c r="Q1984" s="25">
        <v>0.23</v>
      </c>
      <c r="R1984" s="25">
        <v>9.9499999999999993</v>
      </c>
      <c r="S1984" s="36"/>
      <c r="T1984" s="51">
        <v>0.02</v>
      </c>
      <c r="U1984" s="42">
        <v>51.5</v>
      </c>
      <c r="V1984" s="42">
        <v>0.22</v>
      </c>
      <c r="W1984" s="42">
        <v>3.2799999999999999E-3</v>
      </c>
      <c r="X1984" s="42">
        <v>33</v>
      </c>
      <c r="Y1984" s="44">
        <v>2.96</v>
      </c>
      <c r="Z1984" s="87">
        <f t="shared" si="121"/>
        <v>4.8552789357196593</v>
      </c>
      <c r="AA1984" s="88">
        <f t="shared" si="122"/>
        <v>4.9672749469935722</v>
      </c>
      <c r="AB1984" s="90">
        <f t="shared" si="123"/>
        <v>-1.1401923838872018E-2</v>
      </c>
      <c r="AC1984" s="19">
        <v>4.88</v>
      </c>
      <c r="AD1984" s="99">
        <v>4.96</v>
      </c>
      <c r="AE1984" s="94">
        <v>1.78</v>
      </c>
    </row>
    <row r="1985" spans="1:31" x14ac:dyDescent="0.35">
      <c r="A1985" s="2" t="s">
        <v>123</v>
      </c>
      <c r="B1985" s="9">
        <v>41571</v>
      </c>
      <c r="C1985" s="18">
        <v>1.83</v>
      </c>
      <c r="D1985" s="12">
        <v>7.46</v>
      </c>
      <c r="F1985" s="13">
        <v>0.5</v>
      </c>
      <c r="H1985" s="23">
        <f t="shared" si="120"/>
        <v>3.4673685045253171E-8</v>
      </c>
      <c r="I1985" s="24">
        <v>5.0000000000000001E-3</v>
      </c>
      <c r="J1985" s="25">
        <v>0.1</v>
      </c>
      <c r="K1985" s="29">
        <v>0.3</v>
      </c>
      <c r="L1985" s="25">
        <v>87.5</v>
      </c>
      <c r="M1985" s="29">
        <v>1.6</v>
      </c>
      <c r="N1985" s="25">
        <v>0.99</v>
      </c>
      <c r="O1985" s="25">
        <v>1.1000000000000001</v>
      </c>
      <c r="P1985" s="25">
        <v>5.24</v>
      </c>
      <c r="Q1985" s="27">
        <v>0.26</v>
      </c>
      <c r="R1985" s="25">
        <v>10.1</v>
      </c>
      <c r="S1985" s="29">
        <v>0.5</v>
      </c>
      <c r="T1985" s="51">
        <v>0.02</v>
      </c>
      <c r="U1985" s="41">
        <v>43.3</v>
      </c>
      <c r="V1985" s="42">
        <v>0.22</v>
      </c>
      <c r="W1985" s="42">
        <v>3.2799999999999999E-3</v>
      </c>
      <c r="X1985" s="42">
        <v>34</v>
      </c>
      <c r="Y1985" s="44">
        <v>3.12</v>
      </c>
      <c r="Z1985" s="87">
        <f t="shared" si="121"/>
        <v>5.3158487471848082</v>
      </c>
      <c r="AA1985" s="88">
        <f t="shared" si="122"/>
        <v>4.9847748335801487</v>
      </c>
      <c r="AB1985" s="90">
        <f t="shared" si="123"/>
        <v>3.2141152524289493E-2</v>
      </c>
      <c r="AC1985" s="19">
        <v>5.33</v>
      </c>
      <c r="AD1985" s="13">
        <v>4.9800000000000004</v>
      </c>
      <c r="AE1985" s="94">
        <v>6.85</v>
      </c>
    </row>
    <row r="1986" spans="1:31" x14ac:dyDescent="0.35">
      <c r="A1986" s="2" t="s">
        <v>123</v>
      </c>
      <c r="B1986" s="9">
        <v>39765</v>
      </c>
      <c r="C1986" s="18">
        <v>1.46</v>
      </c>
      <c r="D1986" s="12">
        <v>7.67</v>
      </c>
      <c r="F1986" s="12">
        <v>1.7</v>
      </c>
      <c r="H1986" s="23">
        <f t="shared" si="120"/>
        <v>2.1379620895022292E-8</v>
      </c>
      <c r="I1986" s="24">
        <v>7.0000000000000001E-3</v>
      </c>
      <c r="J1986" s="25">
        <v>0.1</v>
      </c>
      <c r="K1986" s="36"/>
      <c r="L1986" s="25">
        <v>69.099999999999994</v>
      </c>
      <c r="M1986" s="36"/>
      <c r="N1986" s="25">
        <v>1.1000000000000001</v>
      </c>
      <c r="O1986" s="25">
        <v>0.89</v>
      </c>
      <c r="P1986" s="25">
        <v>4.1399999999999997</v>
      </c>
      <c r="Q1986" s="25">
        <v>0.21</v>
      </c>
      <c r="R1986" s="25">
        <v>9.16</v>
      </c>
      <c r="S1986" s="36"/>
      <c r="T1986" s="51">
        <v>0.04</v>
      </c>
      <c r="U1986" s="42">
        <v>47.6</v>
      </c>
      <c r="V1986" s="42">
        <v>0.22</v>
      </c>
      <c r="W1986" s="42">
        <v>3.2799999999999999E-3</v>
      </c>
      <c r="X1986" s="42">
        <v>30</v>
      </c>
      <c r="Y1986" s="44">
        <v>2.5099999999999998</v>
      </c>
      <c r="Z1986" s="87">
        <f t="shared" si="121"/>
        <v>4.263270479514822</v>
      </c>
      <c r="AA1986" s="88">
        <f t="shared" si="122"/>
        <v>4.3520896929411617</v>
      </c>
      <c r="AB1986" s="90">
        <f t="shared" si="123"/>
        <v>-1.0309402236055325E-2</v>
      </c>
      <c r="AE1986" s="94">
        <v>3.2</v>
      </c>
    </row>
    <row r="1987" spans="1:31" x14ac:dyDescent="0.35">
      <c r="A1987" s="2" t="s">
        <v>123</v>
      </c>
      <c r="B1987" s="9">
        <v>40121</v>
      </c>
      <c r="C1987" s="18">
        <v>1.9</v>
      </c>
      <c r="D1987" s="12">
        <v>7.48</v>
      </c>
      <c r="F1987" s="12">
        <v>1.5</v>
      </c>
      <c r="H1987" s="23">
        <f t="shared" si="120"/>
        <v>3.3113112148259005E-8</v>
      </c>
      <c r="I1987" s="28"/>
      <c r="J1987" s="25">
        <v>0.09</v>
      </c>
      <c r="K1987" s="36"/>
      <c r="L1987" s="25">
        <v>74.2</v>
      </c>
      <c r="M1987" s="36"/>
      <c r="N1987" s="25">
        <v>0.88</v>
      </c>
      <c r="O1987" s="25">
        <v>1.2</v>
      </c>
      <c r="P1987" s="25">
        <v>4.37</v>
      </c>
      <c r="Q1987" s="25">
        <v>0.22</v>
      </c>
      <c r="R1987" s="25">
        <v>9.3699999999999992</v>
      </c>
      <c r="S1987" s="36"/>
      <c r="T1987" s="51">
        <v>0.04</v>
      </c>
      <c r="U1987" s="42">
        <v>41.2</v>
      </c>
      <c r="V1987" s="42">
        <v>0.22</v>
      </c>
      <c r="W1987" s="42">
        <v>3.2799999999999999E-3</v>
      </c>
      <c r="X1987" s="42">
        <v>30</v>
      </c>
      <c r="Y1987" s="44">
        <v>2.4900000000000002</v>
      </c>
      <c r="Z1987" s="87">
        <f t="shared" si="121"/>
        <v>4.5448984367382241</v>
      </c>
      <c r="AA1987" s="88">
        <f t="shared" si="122"/>
        <v>4.1988535109905012</v>
      </c>
      <c r="AB1987" s="90">
        <f t="shared" si="123"/>
        <v>3.9576251455487765E-2</v>
      </c>
      <c r="AD1987" s="100"/>
      <c r="AE1987" s="95">
        <v>8.3699999999999992</v>
      </c>
    </row>
    <row r="1988" spans="1:31" x14ac:dyDescent="0.35">
      <c r="A1988" s="2" t="s">
        <v>123</v>
      </c>
      <c r="B1988" s="9">
        <v>39380</v>
      </c>
      <c r="C1988" s="19">
        <v>1.9</v>
      </c>
      <c r="D1988" s="13">
        <v>7.5</v>
      </c>
      <c r="F1988" s="13">
        <v>1.6</v>
      </c>
      <c r="H1988" s="23">
        <f t="shared" ref="H1988:H2051" si="124">10^-(D1988)</f>
        <v>3.1622776601683699E-8</v>
      </c>
      <c r="I1988" s="24">
        <v>4.0000000000000001E-3</v>
      </c>
      <c r="J1988" s="25">
        <v>0.09</v>
      </c>
      <c r="L1988" s="25">
        <v>78.3</v>
      </c>
      <c r="N1988" s="25">
        <v>0.93</v>
      </c>
      <c r="O1988" s="25">
        <v>1.07</v>
      </c>
      <c r="P1988" s="25">
        <v>4.33</v>
      </c>
      <c r="Q1988" s="25">
        <v>0.23</v>
      </c>
      <c r="R1988" s="25">
        <v>10.1</v>
      </c>
      <c r="T1988" s="51">
        <v>0.04</v>
      </c>
      <c r="U1988" s="42">
        <v>48.7</v>
      </c>
      <c r="V1988" s="42">
        <v>0.22</v>
      </c>
      <c r="W1988" s="42">
        <v>3.2799999999999999E-3</v>
      </c>
      <c r="X1988" s="42">
        <v>31</v>
      </c>
      <c r="Y1988" s="44">
        <v>2.4900000000000002</v>
      </c>
      <c r="Z1988" s="87">
        <f t="shared" ref="Z1988:Z2051" si="125">(H1988/H$3)+(I1988/I$3*3)+(J1988/J$3)+(L1988/L$3*2)+(N1988/N$3*2)+(O1988/O$3)+(P1988/P$3*2)+(Q1988/Q$3*2)+(R1988/R$3)</f>
        <v>4.7772258723590486</v>
      </c>
      <c r="AA1988" s="88">
        <f t="shared" ref="AA1988:AA2051" si="126">(T1988/T$3*3)+(U1988/U$3*2)+(V1988/V$3)+(W1988/W$3)+(X1988/X$3)+Y1988</f>
        <v>4.3831984064247926</v>
      </c>
      <c r="AB1988" s="90">
        <f t="shared" ref="AB1988:AB2051" si="127">(Z1988-AA1988)/(Z1988+AA1988)</f>
        <v>4.3014106546009019E-2</v>
      </c>
    </row>
    <row r="1989" spans="1:31" x14ac:dyDescent="0.35">
      <c r="A1989" s="2" t="s">
        <v>258</v>
      </c>
      <c r="B1989" s="9">
        <v>38694</v>
      </c>
      <c r="C1989" s="18">
        <v>12.41</v>
      </c>
      <c r="D1989" s="12">
        <v>7.3</v>
      </c>
      <c r="F1989" s="13">
        <v>1</v>
      </c>
      <c r="H1989" s="23">
        <f t="shared" si="124"/>
        <v>5.0118723362727164E-8</v>
      </c>
      <c r="J1989" s="25">
        <v>0.13</v>
      </c>
      <c r="K1989" s="29">
        <v>1</v>
      </c>
      <c r="L1989" s="25">
        <v>172</v>
      </c>
      <c r="M1989" s="29">
        <v>3</v>
      </c>
      <c r="N1989" s="25">
        <v>0.93</v>
      </c>
      <c r="O1989" s="25">
        <v>1.6</v>
      </c>
      <c r="P1989" s="25">
        <v>12.4</v>
      </c>
      <c r="Q1989" s="25">
        <v>0.02</v>
      </c>
      <c r="R1989" s="25">
        <v>13.5</v>
      </c>
      <c r="S1989" s="29">
        <v>6</v>
      </c>
      <c r="T1989" s="51">
        <v>0.03</v>
      </c>
      <c r="U1989" s="42">
        <v>53</v>
      </c>
      <c r="V1989" s="42">
        <v>0.44</v>
      </c>
      <c r="W1989" s="42">
        <v>0.03</v>
      </c>
      <c r="X1989" s="42">
        <v>35</v>
      </c>
      <c r="Y1989" s="44">
        <v>8.3000000000000007</v>
      </c>
      <c r="Z1989" s="87">
        <f t="shared" si="125"/>
        <v>10.272377023772973</v>
      </c>
      <c r="AA1989" s="88">
        <f t="shared" si="126"/>
        <v>10.399364812450148</v>
      </c>
      <c r="AB1989" s="90">
        <f t="shared" si="127"/>
        <v>-6.1430618514524016E-3</v>
      </c>
      <c r="AC1989" s="19">
        <v>10.27</v>
      </c>
      <c r="AD1989" s="13">
        <v>-10.39</v>
      </c>
      <c r="AE1989" s="94">
        <v>-1.1399999999999999</v>
      </c>
    </row>
    <row r="1990" spans="1:31" x14ac:dyDescent="0.35">
      <c r="A1990" s="2" t="s">
        <v>258</v>
      </c>
      <c r="B1990" s="9">
        <v>40631</v>
      </c>
      <c r="C1990" s="18">
        <v>11.65</v>
      </c>
      <c r="D1990" s="12">
        <v>7.22</v>
      </c>
      <c r="F1990" s="12">
        <v>1.2</v>
      </c>
      <c r="H1990" s="23">
        <f t="shared" si="124"/>
        <v>6.0255958607435649E-8</v>
      </c>
      <c r="I1990" s="28"/>
      <c r="J1990" s="25">
        <v>0.01</v>
      </c>
      <c r="K1990" s="29">
        <v>0.2</v>
      </c>
      <c r="L1990" s="25">
        <v>139</v>
      </c>
      <c r="M1990" s="29">
        <v>1.1000000000000001</v>
      </c>
      <c r="N1990" s="25">
        <v>0.15</v>
      </c>
      <c r="O1990" s="25">
        <v>0.92</v>
      </c>
      <c r="P1990" s="25">
        <v>11.1</v>
      </c>
      <c r="Q1990" s="25">
        <v>5.0000000000000001E-3</v>
      </c>
      <c r="R1990" s="25">
        <v>12.5</v>
      </c>
      <c r="S1990" s="29">
        <v>1.4</v>
      </c>
      <c r="T1990" s="51">
        <v>0.02</v>
      </c>
      <c r="U1990" s="42">
        <v>52.2</v>
      </c>
      <c r="V1990" s="42">
        <v>71.709999999999994</v>
      </c>
      <c r="W1990" s="42">
        <v>3.2799999999999999E-3</v>
      </c>
      <c r="X1990" s="42">
        <v>32</v>
      </c>
      <c r="Y1990" s="44">
        <v>5.62</v>
      </c>
      <c r="Z1990" s="87">
        <f t="shared" si="125"/>
        <v>8.4226854208824431</v>
      </c>
      <c r="AA1990" s="88">
        <f t="shared" si="126"/>
        <v>8.7667034258125973</v>
      </c>
      <c r="AB1990" s="90">
        <f t="shared" si="127"/>
        <v>-2.0013393611506888E-2</v>
      </c>
      <c r="AC1990" s="19">
        <v>8.43</v>
      </c>
      <c r="AD1990" s="99">
        <v>8.77</v>
      </c>
      <c r="AE1990" s="95">
        <v>3.97</v>
      </c>
    </row>
    <row r="1991" spans="1:31" x14ac:dyDescent="0.35">
      <c r="A1991" s="2" t="s">
        <v>258</v>
      </c>
      <c r="B1991" s="9">
        <v>38834</v>
      </c>
      <c r="C1991" s="20"/>
      <c r="D1991" s="12">
        <v>7.16</v>
      </c>
      <c r="F1991" s="12">
        <v>13.8</v>
      </c>
      <c r="H1991" s="23">
        <f t="shared" si="124"/>
        <v>6.9183097091893466E-8</v>
      </c>
      <c r="I1991" s="32">
        <v>4.0000000000000001E-3</v>
      </c>
      <c r="J1991" s="25">
        <v>0.02</v>
      </c>
      <c r="K1991" s="29">
        <v>5</v>
      </c>
      <c r="L1991" s="25">
        <v>142.21</v>
      </c>
      <c r="M1991" s="29">
        <v>5</v>
      </c>
      <c r="N1991" s="25">
        <v>0.04</v>
      </c>
      <c r="O1991" s="25">
        <v>1.04</v>
      </c>
      <c r="P1991" s="25">
        <v>11.75</v>
      </c>
      <c r="Q1991" s="25">
        <v>0.01</v>
      </c>
      <c r="R1991" s="25">
        <v>14</v>
      </c>
      <c r="S1991" s="29">
        <v>10</v>
      </c>
      <c r="T1991" s="51">
        <v>0.06</v>
      </c>
      <c r="U1991" s="42">
        <v>62</v>
      </c>
      <c r="V1991" s="42">
        <v>56.75</v>
      </c>
      <c r="W1991" s="42">
        <v>0.02</v>
      </c>
      <c r="X1991" s="42">
        <v>40</v>
      </c>
      <c r="Y1991" s="44">
        <v>5.45</v>
      </c>
      <c r="Z1991" s="87">
        <f t="shared" si="125"/>
        <v>8.7018990426488649</v>
      </c>
      <c r="AA1991" s="88">
        <f t="shared" si="126"/>
        <v>8.7867279997043646</v>
      </c>
      <c r="AB1991" s="90">
        <f t="shared" si="127"/>
        <v>-4.8505212473263001E-3</v>
      </c>
      <c r="AC1991" s="19">
        <v>8.6999999999999993</v>
      </c>
      <c r="AD1991" s="99">
        <v>8.77</v>
      </c>
      <c r="AE1991" s="95">
        <v>-0.73</v>
      </c>
    </row>
    <row r="1992" spans="1:31" x14ac:dyDescent="0.35">
      <c r="A1992" s="2" t="s">
        <v>258</v>
      </c>
      <c r="B1992" s="9">
        <v>41066</v>
      </c>
      <c r="C1992" s="18">
        <v>11.27</v>
      </c>
      <c r="D1992" s="12">
        <v>7.19</v>
      </c>
      <c r="F1992" s="12">
        <v>1.2</v>
      </c>
      <c r="H1992" s="23">
        <f t="shared" si="124"/>
        <v>6.4565422903465397E-8</v>
      </c>
      <c r="I1992" s="24">
        <v>3.0000000000000001E-3</v>
      </c>
      <c r="J1992" s="25">
        <v>0.01</v>
      </c>
      <c r="K1992" s="36"/>
      <c r="L1992" s="25">
        <v>151</v>
      </c>
      <c r="M1992" s="36"/>
      <c r="N1992" s="25">
        <v>0.01</v>
      </c>
      <c r="O1992" s="25">
        <v>0.91</v>
      </c>
      <c r="P1992" s="25">
        <v>11.4</v>
      </c>
      <c r="Q1992" s="25">
        <v>5.0000000000000001E-4</v>
      </c>
      <c r="R1992" s="25">
        <v>14.9</v>
      </c>
      <c r="S1992" s="36"/>
      <c r="T1992" s="51">
        <v>0.02</v>
      </c>
      <c r="U1992" s="42">
        <v>50.9</v>
      </c>
      <c r="V1992" s="42">
        <v>76.58</v>
      </c>
      <c r="W1992" s="42">
        <v>3.2799999999999999E-3</v>
      </c>
      <c r="X1992" s="42">
        <v>32</v>
      </c>
      <c r="Y1992" s="44">
        <v>5.71</v>
      </c>
      <c r="Z1992" s="87">
        <f t="shared" si="125"/>
        <v>9.1454628180503796</v>
      </c>
      <c r="AA1992" s="88">
        <f t="shared" si="126"/>
        <v>8.9081882134506429</v>
      </c>
      <c r="AB1992" s="90">
        <f t="shared" si="127"/>
        <v>1.3142749030970338E-2</v>
      </c>
      <c r="AC1992" s="19">
        <v>9.15</v>
      </c>
      <c r="AD1992" s="13">
        <v>8.91</v>
      </c>
      <c r="AE1992" s="94">
        <v>2.61</v>
      </c>
    </row>
    <row r="1993" spans="1:31" x14ac:dyDescent="0.35">
      <c r="A1993" s="2" t="s">
        <v>258</v>
      </c>
      <c r="B1993" s="9">
        <v>42109</v>
      </c>
      <c r="C1993" s="18">
        <v>11.8</v>
      </c>
      <c r="D1993" s="12">
        <v>7.19</v>
      </c>
      <c r="F1993" s="12">
        <v>1.4</v>
      </c>
      <c r="H1993" s="23">
        <f t="shared" si="124"/>
        <v>6.4565422903465397E-8</v>
      </c>
      <c r="I1993" s="24">
        <v>7.0000000000000001E-3</v>
      </c>
      <c r="J1993" s="25">
        <v>0.01</v>
      </c>
      <c r="K1993" s="36"/>
      <c r="L1993" s="25">
        <v>149</v>
      </c>
      <c r="M1993" s="36"/>
      <c r="N1993" s="25">
        <v>0.02</v>
      </c>
      <c r="O1993" s="25">
        <v>1.02</v>
      </c>
      <c r="P1993" s="25">
        <v>11.3</v>
      </c>
      <c r="Q1993" s="25">
        <v>1E-3</v>
      </c>
      <c r="R1993" s="25">
        <v>14.8</v>
      </c>
      <c r="S1993" s="36"/>
      <c r="T1993" s="51">
        <v>0.02</v>
      </c>
      <c r="U1993" s="42">
        <v>60.8</v>
      </c>
      <c r="V1993" s="42">
        <v>57.1</v>
      </c>
      <c r="W1993" s="42">
        <v>3.2799999999999999E-3</v>
      </c>
      <c r="X1993" s="42">
        <v>34</v>
      </c>
      <c r="Y1993" s="44">
        <v>5.87</v>
      </c>
      <c r="Z1993" s="87">
        <f t="shared" si="125"/>
        <v>9.036720011402787</v>
      </c>
      <c r="AA1993" s="88">
        <f t="shared" si="126"/>
        <v>9.0165118734401961</v>
      </c>
      <c r="AB1993" s="90">
        <f t="shared" si="127"/>
        <v>1.1193640059294387E-3</v>
      </c>
      <c r="AC1993" s="19">
        <v>9.0399999999999991</v>
      </c>
      <c r="AD1993" s="13">
        <v>9.01</v>
      </c>
      <c r="AE1993" s="94">
        <v>0.26</v>
      </c>
    </row>
    <row r="1994" spans="1:31" x14ac:dyDescent="0.35">
      <c r="A1994" s="2" t="s">
        <v>258</v>
      </c>
      <c r="B1994" s="9">
        <v>40281</v>
      </c>
      <c r="C1994" s="18">
        <v>12.11</v>
      </c>
      <c r="D1994" s="12">
        <v>7.13</v>
      </c>
      <c r="E1994" s="16"/>
      <c r="F1994" s="12">
        <v>1.3</v>
      </c>
      <c r="H1994" s="23">
        <f t="shared" si="124"/>
        <v>7.413102413009154E-8</v>
      </c>
      <c r="I1994" s="28"/>
      <c r="J1994" s="25">
        <v>0.01</v>
      </c>
      <c r="K1994" s="36"/>
      <c r="L1994" s="25">
        <v>158</v>
      </c>
      <c r="M1994" s="36"/>
      <c r="N1994" s="25">
        <v>0.12</v>
      </c>
      <c r="O1994" s="25">
        <v>1.06</v>
      </c>
      <c r="P1994" s="25">
        <v>12.9</v>
      </c>
      <c r="Q1994" s="25">
        <v>3.0000000000000001E-3</v>
      </c>
      <c r="R1994" s="25">
        <v>15.1</v>
      </c>
      <c r="S1994" s="36"/>
      <c r="T1994" s="51">
        <v>0.02</v>
      </c>
      <c r="U1994" s="42">
        <v>62.1</v>
      </c>
      <c r="V1994" s="42">
        <v>73.92</v>
      </c>
      <c r="W1994" s="42">
        <v>3.2799999999999999E-3</v>
      </c>
      <c r="X1994" s="42">
        <v>34</v>
      </c>
      <c r="Y1994" s="44">
        <v>5.56</v>
      </c>
      <c r="Z1994" s="87">
        <f t="shared" si="125"/>
        <v>9.6344025328455984</v>
      </c>
      <c r="AA1994" s="88">
        <f t="shared" si="126"/>
        <v>9.004865795479569</v>
      </c>
      <c r="AB1994" s="90">
        <f t="shared" si="127"/>
        <v>3.3774755869003394E-2</v>
      </c>
      <c r="AC1994" s="19">
        <v>9.66</v>
      </c>
      <c r="AD1994" s="99">
        <v>9.01</v>
      </c>
      <c r="AE1994" s="95">
        <v>7.05</v>
      </c>
    </row>
    <row r="1995" spans="1:31" x14ac:dyDescent="0.35">
      <c r="A1995" s="2" t="s">
        <v>258</v>
      </c>
      <c r="B1995" s="9">
        <v>41792</v>
      </c>
      <c r="C1995" s="18">
        <v>11.82</v>
      </c>
      <c r="D1995" s="12">
        <v>7.28</v>
      </c>
      <c r="F1995" s="13">
        <v>1.2</v>
      </c>
      <c r="H1995" s="23">
        <f t="shared" si="124"/>
        <v>5.2480746024977185E-8</v>
      </c>
      <c r="I1995" s="24">
        <v>4.0000000000000001E-3</v>
      </c>
      <c r="J1995" s="25">
        <v>0.01</v>
      </c>
      <c r="K1995" s="29">
        <v>0.2</v>
      </c>
      <c r="L1995" s="25">
        <v>145</v>
      </c>
      <c r="M1995" s="29">
        <v>1.1000000000000001</v>
      </c>
      <c r="N1995" s="25">
        <v>0.1</v>
      </c>
      <c r="O1995" s="25">
        <v>0.84</v>
      </c>
      <c r="P1995" s="25">
        <v>11</v>
      </c>
      <c r="Q1995" s="25">
        <v>3.0000000000000001E-3</v>
      </c>
      <c r="R1995" s="25">
        <v>14.4</v>
      </c>
      <c r="S1995" s="29">
        <v>1.4</v>
      </c>
      <c r="T1995" s="51">
        <v>0.03</v>
      </c>
      <c r="U1995" s="41">
        <v>53.6</v>
      </c>
      <c r="V1995" s="42">
        <v>63.3</v>
      </c>
      <c r="W1995" s="42">
        <v>3.2799999999999999E-3</v>
      </c>
      <c r="X1995" s="42">
        <v>35</v>
      </c>
      <c r="Y1995" s="44">
        <v>5.9</v>
      </c>
      <c r="Z1995" s="87">
        <f t="shared" si="125"/>
        <v>8.7930395928679168</v>
      </c>
      <c r="AA1995" s="88">
        <f t="shared" si="126"/>
        <v>9.0251458026847402</v>
      </c>
      <c r="AB1995" s="90">
        <f t="shared" si="127"/>
        <v>-1.3026366302976964E-2</v>
      </c>
      <c r="AC1995" s="19">
        <v>8.7899999999999991</v>
      </c>
      <c r="AD1995" s="13">
        <v>9.0299999999999994</v>
      </c>
      <c r="AE1995" s="94">
        <v>2.6</v>
      </c>
    </row>
    <row r="1996" spans="1:31" x14ac:dyDescent="0.35">
      <c r="A1996" s="2" t="s">
        <v>258</v>
      </c>
      <c r="B1996" s="9">
        <v>41379</v>
      </c>
      <c r="C1996" s="18">
        <v>11.46</v>
      </c>
      <c r="D1996" s="12">
        <v>7.15</v>
      </c>
      <c r="F1996" s="12">
        <v>0.91</v>
      </c>
      <c r="H1996" s="23">
        <f t="shared" si="124"/>
        <v>7.0794578438413597E-8</v>
      </c>
      <c r="I1996" s="32">
        <v>3.0000000000000001E-3</v>
      </c>
      <c r="J1996" s="25">
        <v>0.01</v>
      </c>
      <c r="K1996" s="33"/>
      <c r="L1996" s="25">
        <v>154</v>
      </c>
      <c r="M1996" s="33"/>
      <c r="N1996" s="25">
        <v>0.1</v>
      </c>
      <c r="O1996" s="25">
        <v>0.96</v>
      </c>
      <c r="P1996" s="25">
        <v>11.4</v>
      </c>
      <c r="Q1996" s="25">
        <v>2E-3</v>
      </c>
      <c r="R1996" s="25">
        <v>15.3</v>
      </c>
      <c r="S1996" s="34"/>
      <c r="T1996" s="51">
        <v>0.02</v>
      </c>
      <c r="U1996" s="41">
        <v>55.2</v>
      </c>
      <c r="V1996" s="42">
        <v>79.680000000000007</v>
      </c>
      <c r="W1996" s="42">
        <v>3.2799999999999999E-3</v>
      </c>
      <c r="X1996" s="42">
        <v>34</v>
      </c>
      <c r="Y1996" s="44">
        <v>5.75</v>
      </c>
      <c r="Z1996" s="87">
        <f t="shared" si="125"/>
        <v>9.3171185880894036</v>
      </c>
      <c r="AA1996" s="88">
        <f t="shared" si="126"/>
        <v>9.144123762620465</v>
      </c>
      <c r="AB1996" s="90">
        <f t="shared" si="127"/>
        <v>9.3707033460988434E-3</v>
      </c>
      <c r="AC1996" s="19">
        <v>9.32</v>
      </c>
      <c r="AD1996" s="13">
        <v>9.14</v>
      </c>
      <c r="AE1996" s="94">
        <v>1.93</v>
      </c>
    </row>
    <row r="1997" spans="1:31" x14ac:dyDescent="0.35">
      <c r="A1997" s="2" t="s">
        <v>258</v>
      </c>
      <c r="B1997" s="9">
        <v>39190</v>
      </c>
      <c r="C1997" s="18">
        <v>11.8</v>
      </c>
      <c r="D1997" s="12">
        <v>7.31</v>
      </c>
      <c r="F1997" s="12">
        <v>1</v>
      </c>
      <c r="H1997" s="23">
        <f t="shared" si="124"/>
        <v>4.8977881936844561E-8</v>
      </c>
      <c r="J1997" s="25">
        <v>0.01</v>
      </c>
      <c r="K1997" s="36"/>
      <c r="L1997" s="25">
        <v>143</v>
      </c>
      <c r="M1997" s="36"/>
      <c r="N1997" s="25">
        <v>0.06</v>
      </c>
      <c r="O1997" s="25">
        <v>1.03</v>
      </c>
      <c r="P1997" s="25">
        <v>11.2</v>
      </c>
      <c r="Q1997" s="25">
        <v>2E-3</v>
      </c>
      <c r="R1997" s="25">
        <v>13</v>
      </c>
      <c r="S1997" s="36"/>
      <c r="T1997" s="51">
        <v>0.03</v>
      </c>
      <c r="U1997" s="42">
        <v>51</v>
      </c>
      <c r="V1997" s="42">
        <v>64.180000000000007</v>
      </c>
      <c r="W1997" s="42">
        <v>4.2700000000000004E-3</v>
      </c>
      <c r="X1997" s="42">
        <v>35</v>
      </c>
      <c r="Y1997" s="44">
        <v>5.59</v>
      </c>
      <c r="Z1997" s="87">
        <f t="shared" si="125"/>
        <v>8.6517430320536768</v>
      </c>
      <c r="AA1997" s="88">
        <f t="shared" si="126"/>
        <v>8.6752336738935121</v>
      </c>
      <c r="AB1997" s="90">
        <f t="shared" si="127"/>
        <v>-1.3557265204709676E-3</v>
      </c>
    </row>
    <row r="1998" spans="1:31" x14ac:dyDescent="0.35">
      <c r="A1998" s="2" t="s">
        <v>258</v>
      </c>
      <c r="B1998" s="9">
        <v>39938</v>
      </c>
      <c r="C1998" s="18">
        <v>11.86</v>
      </c>
      <c r="D1998" s="12">
        <v>7.18</v>
      </c>
      <c r="F1998" s="12">
        <v>1.4</v>
      </c>
      <c r="H1998" s="23">
        <f t="shared" si="124"/>
        <v>6.606934480075943E-8</v>
      </c>
      <c r="J1998" s="25">
        <v>0.01</v>
      </c>
      <c r="K1998" s="36"/>
      <c r="L1998" s="25">
        <v>147</v>
      </c>
      <c r="M1998" s="29">
        <v>1.3</v>
      </c>
      <c r="N1998" s="25">
        <v>0.06</v>
      </c>
      <c r="O1998" s="25">
        <v>0.96</v>
      </c>
      <c r="P1998" s="25">
        <v>11</v>
      </c>
      <c r="Q1998" s="25">
        <v>1E-3</v>
      </c>
      <c r="R1998" s="25">
        <v>14.7</v>
      </c>
      <c r="S1998" s="34"/>
      <c r="T1998" s="51">
        <v>0.02</v>
      </c>
      <c r="U1998" s="42">
        <v>54.3</v>
      </c>
      <c r="V1998" s="42">
        <v>75.25</v>
      </c>
      <c r="W1998" s="42">
        <v>3.2799999999999999E-3</v>
      </c>
      <c r="X1998" s="42">
        <v>33</v>
      </c>
      <c r="Y1998" s="44">
        <v>5.58</v>
      </c>
      <c r="Z1998" s="87">
        <f t="shared" si="125"/>
        <v>8.9070082223305249</v>
      </c>
      <c r="AA1998" s="88">
        <f t="shared" si="126"/>
        <v>8.8557270669195667</v>
      </c>
      <c r="AB1998" s="90">
        <f t="shared" si="127"/>
        <v>2.8870078045915206E-3</v>
      </c>
      <c r="AE1998" s="94">
        <v>0.56000000000000005</v>
      </c>
    </row>
    <row r="1999" spans="1:31" x14ac:dyDescent="0.35">
      <c r="A1999" s="2" t="s">
        <v>258</v>
      </c>
      <c r="B1999" s="9">
        <v>39594</v>
      </c>
      <c r="C1999" s="18">
        <v>11.56</v>
      </c>
      <c r="D1999" s="12">
        <v>7.29</v>
      </c>
      <c r="F1999" s="12">
        <v>1.5</v>
      </c>
      <c r="H1999" s="23">
        <f t="shared" si="124"/>
        <v>5.1286138399136415E-8</v>
      </c>
      <c r="I1999" s="28"/>
      <c r="J1999" s="25">
        <v>0.01</v>
      </c>
      <c r="K1999" s="29">
        <v>0.2</v>
      </c>
      <c r="L1999" s="25">
        <v>150</v>
      </c>
      <c r="M1999" s="29">
        <v>1.2</v>
      </c>
      <c r="N1999" s="25">
        <v>0.05</v>
      </c>
      <c r="O1999" s="25">
        <v>0.82</v>
      </c>
      <c r="P1999" s="25">
        <v>11.6</v>
      </c>
      <c r="Q1999" s="25">
        <v>2E-3</v>
      </c>
      <c r="R1999" s="25">
        <v>14.7</v>
      </c>
      <c r="S1999" s="29">
        <v>2.2999999999999998</v>
      </c>
      <c r="T1999" s="51">
        <v>0.02</v>
      </c>
      <c r="U1999" s="42">
        <v>49.9</v>
      </c>
      <c r="V1999" s="42">
        <v>63.74</v>
      </c>
      <c r="W1999" s="42">
        <v>3.2799999999999999E-3</v>
      </c>
      <c r="X1999" s="42">
        <v>33</v>
      </c>
      <c r="Y1999" s="44">
        <v>5.6</v>
      </c>
      <c r="Z1999" s="87">
        <f t="shared" si="125"/>
        <v>9.1021689472834684</v>
      </c>
      <c r="AA1999" s="88">
        <f t="shared" si="126"/>
        <v>8.5984820305381646</v>
      </c>
      <c r="AB1999" s="90">
        <f t="shared" si="127"/>
        <v>2.8455841391167358E-2</v>
      </c>
      <c r="AD1999" s="100"/>
      <c r="AE1999" s="95">
        <v>5.68</v>
      </c>
    </row>
    <row r="2000" spans="1:31" x14ac:dyDescent="0.35">
      <c r="A2000" s="2" t="s">
        <v>219</v>
      </c>
      <c r="B2000" s="9">
        <v>38688</v>
      </c>
      <c r="C2000" s="18">
        <v>3</v>
      </c>
      <c r="D2000" s="12">
        <v>7.6</v>
      </c>
      <c r="F2000" s="12">
        <v>1</v>
      </c>
      <c r="H2000" s="23">
        <f t="shared" si="124"/>
        <v>2.5118864315095751E-8</v>
      </c>
      <c r="I2000" s="24">
        <v>0.2</v>
      </c>
      <c r="J2000" s="25">
        <v>0.08</v>
      </c>
      <c r="K2000" s="30">
        <v>1</v>
      </c>
      <c r="L2000" s="25">
        <v>88.8</v>
      </c>
      <c r="M2000" s="30">
        <v>1</v>
      </c>
      <c r="N2000" s="25">
        <v>0.31</v>
      </c>
      <c r="O2000" s="25">
        <v>1</v>
      </c>
      <c r="P2000" s="25">
        <v>3.7</v>
      </c>
      <c r="Q2000" s="25">
        <v>0.17</v>
      </c>
      <c r="R2000" s="25">
        <v>17.100000000000001</v>
      </c>
      <c r="S2000" s="31">
        <v>5</v>
      </c>
      <c r="T2000" s="51">
        <v>0.03</v>
      </c>
      <c r="U2000" s="42">
        <v>93</v>
      </c>
      <c r="V2000" s="42">
        <v>0.44</v>
      </c>
      <c r="W2000" s="42">
        <v>0.03</v>
      </c>
      <c r="X2000" s="42">
        <v>25</v>
      </c>
      <c r="Y2000" s="44">
        <v>2.8</v>
      </c>
      <c r="Z2000" s="87">
        <f t="shared" si="125"/>
        <v>5.5488892039591162</v>
      </c>
      <c r="AA2000" s="88">
        <f t="shared" si="126"/>
        <v>5.4500035025331748</v>
      </c>
      <c r="AB2000" s="90">
        <f t="shared" si="127"/>
        <v>8.9905142330893358E-3</v>
      </c>
      <c r="AC2000" s="19">
        <v>5.52</v>
      </c>
      <c r="AD2000" s="13">
        <v>-5.44</v>
      </c>
      <c r="AE2000" s="94">
        <v>1.54</v>
      </c>
    </row>
    <row r="2001" spans="1:31" x14ac:dyDescent="0.35">
      <c r="A2001" s="2" t="s">
        <v>219</v>
      </c>
      <c r="B2001" s="9">
        <v>38833</v>
      </c>
      <c r="C2001" s="20"/>
      <c r="D2001" s="12">
        <v>7.65</v>
      </c>
      <c r="F2001" s="13">
        <v>1.1000000000000001</v>
      </c>
      <c r="H2001" s="23">
        <f t="shared" si="124"/>
        <v>2.2387211385683365E-8</v>
      </c>
      <c r="I2001" s="24">
        <v>5.0000000000000001E-3</v>
      </c>
      <c r="J2001" s="25">
        <v>0.06</v>
      </c>
      <c r="K2001" s="29">
        <v>5</v>
      </c>
      <c r="L2001" s="25">
        <v>89.84</v>
      </c>
      <c r="M2001" s="29">
        <v>5</v>
      </c>
      <c r="N2001" s="25">
        <v>0.32</v>
      </c>
      <c r="O2001" s="25">
        <v>1</v>
      </c>
      <c r="P2001" s="25">
        <v>3.62</v>
      </c>
      <c r="Q2001" s="25">
        <v>0.15</v>
      </c>
      <c r="R2001" s="25">
        <v>19.399999999999999</v>
      </c>
      <c r="S2001" s="29">
        <v>10</v>
      </c>
      <c r="T2001" s="51">
        <v>0.06</v>
      </c>
      <c r="U2001" s="41">
        <v>91</v>
      </c>
      <c r="V2001" s="42">
        <v>0.48</v>
      </c>
      <c r="W2001" s="41">
        <v>0.02</v>
      </c>
      <c r="X2001" s="42">
        <v>25</v>
      </c>
      <c r="Y2001" s="44">
        <v>2.86</v>
      </c>
      <c r="Z2001" s="87">
        <f t="shared" si="125"/>
        <v>5.6710834483636878</v>
      </c>
      <c r="AA2001" s="88">
        <f t="shared" si="126"/>
        <v>5.4697426333441008</v>
      </c>
      <c r="AB2001" s="90">
        <f t="shared" si="127"/>
        <v>1.8072341632742125E-2</v>
      </c>
      <c r="AC2001" s="19">
        <v>5.67</v>
      </c>
      <c r="AD2001" s="13">
        <v>5.47</v>
      </c>
      <c r="AE2001" s="94">
        <v>3.61</v>
      </c>
    </row>
    <row r="2002" spans="1:31" x14ac:dyDescent="0.35">
      <c r="A2002" s="2" t="s">
        <v>219</v>
      </c>
      <c r="B2002" s="9">
        <v>41935</v>
      </c>
      <c r="C2002" s="18">
        <v>3.31</v>
      </c>
      <c r="D2002" s="12">
        <v>8.07</v>
      </c>
      <c r="F2002" s="12">
        <v>1.1000000000000001</v>
      </c>
      <c r="H2002" s="23">
        <f t="shared" si="124"/>
        <v>8.5113803820237553E-9</v>
      </c>
      <c r="I2002" s="24">
        <v>0.03</v>
      </c>
      <c r="J2002" s="25">
        <v>0.05</v>
      </c>
      <c r="K2002" s="36"/>
      <c r="L2002" s="25">
        <v>81.5</v>
      </c>
      <c r="M2002" s="36"/>
      <c r="N2002" s="25">
        <v>0.42</v>
      </c>
      <c r="O2002" s="25">
        <v>0.76</v>
      </c>
      <c r="P2002" s="25">
        <v>4.25</v>
      </c>
      <c r="Q2002" s="25">
        <v>0.18</v>
      </c>
      <c r="R2002" s="25">
        <v>19.100000000000001</v>
      </c>
      <c r="S2002" s="36"/>
      <c r="T2002" s="51">
        <v>0.02</v>
      </c>
      <c r="U2002" s="42">
        <v>95.4</v>
      </c>
      <c r="V2002" s="42">
        <v>0.22</v>
      </c>
      <c r="W2002" s="42">
        <v>3.2799999999999999E-3</v>
      </c>
      <c r="X2002" s="42">
        <v>16</v>
      </c>
      <c r="Y2002" s="44">
        <v>3.27</v>
      </c>
      <c r="Z2002" s="87">
        <f t="shared" si="125"/>
        <v>5.2944564354387333</v>
      </c>
      <c r="AA2002" s="88">
        <f t="shared" si="126"/>
        <v>5.711643222476761</v>
      </c>
      <c r="AB2002" s="90">
        <f t="shared" si="127"/>
        <v>-3.7905052653052294E-2</v>
      </c>
      <c r="AC2002" s="19">
        <v>5.3</v>
      </c>
      <c r="AD2002" s="13">
        <v>5.71</v>
      </c>
      <c r="AE2002" s="94">
        <v>7.43</v>
      </c>
    </row>
    <row r="2003" spans="1:31" x14ac:dyDescent="0.35">
      <c r="A2003" s="2" t="s">
        <v>219</v>
      </c>
      <c r="B2003" s="9">
        <v>42243</v>
      </c>
      <c r="C2003" s="19">
        <v>3.23</v>
      </c>
      <c r="D2003" s="12">
        <v>7.62</v>
      </c>
      <c r="F2003" s="12">
        <v>1</v>
      </c>
      <c r="H2003" s="23">
        <f t="shared" si="124"/>
        <v>2.3988329190194864E-8</v>
      </c>
      <c r="I2003" s="32">
        <v>8.0000000000000002E-3</v>
      </c>
      <c r="J2003" s="25">
        <v>0.04</v>
      </c>
      <c r="K2003" s="36"/>
      <c r="L2003" s="25">
        <v>95</v>
      </c>
      <c r="M2003" s="36"/>
      <c r="N2003" s="25">
        <v>0.32</v>
      </c>
      <c r="O2003" s="25">
        <v>0.85</v>
      </c>
      <c r="P2003" s="25">
        <v>3.93</v>
      </c>
      <c r="Q2003" s="25">
        <v>0.14000000000000001</v>
      </c>
      <c r="R2003" s="25">
        <v>20.6</v>
      </c>
      <c r="S2003" s="36"/>
      <c r="T2003" s="51">
        <v>0.01</v>
      </c>
      <c r="U2003" s="41">
        <v>92.3</v>
      </c>
      <c r="V2003" s="42">
        <v>0.22</v>
      </c>
      <c r="W2003" s="41">
        <v>3.2799999999999999E-3</v>
      </c>
      <c r="X2003" s="42">
        <v>16</v>
      </c>
      <c r="Y2003" s="44">
        <v>3.37</v>
      </c>
      <c r="Z2003" s="87">
        <f t="shared" si="125"/>
        <v>6.00129111367451</v>
      </c>
      <c r="AA2003" s="88">
        <f t="shared" si="126"/>
        <v>5.7467910576162327</v>
      </c>
      <c r="AB2003" s="90">
        <f t="shared" si="127"/>
        <v>2.1663115081047801E-2</v>
      </c>
      <c r="AC2003" s="19">
        <v>6.01</v>
      </c>
      <c r="AD2003" s="13">
        <v>5.74</v>
      </c>
      <c r="AE2003" s="94">
        <v>4.5</v>
      </c>
    </row>
    <row r="2004" spans="1:31" x14ac:dyDescent="0.35">
      <c r="A2004" s="2" t="s">
        <v>219</v>
      </c>
      <c r="B2004" s="9">
        <v>41576</v>
      </c>
      <c r="C2004" s="19">
        <v>3.05</v>
      </c>
      <c r="D2004" s="12">
        <v>7.59</v>
      </c>
      <c r="F2004" s="12">
        <v>0.93</v>
      </c>
      <c r="H2004" s="23">
        <f t="shared" si="124"/>
        <v>2.5703957827688587E-8</v>
      </c>
      <c r="I2004" s="32">
        <v>0.05</v>
      </c>
      <c r="J2004" s="25">
        <v>0.05</v>
      </c>
      <c r="K2004" s="29">
        <v>0.4</v>
      </c>
      <c r="L2004" s="25">
        <v>93.9</v>
      </c>
      <c r="M2004" s="29">
        <v>0.8</v>
      </c>
      <c r="N2004" s="25">
        <v>0.49</v>
      </c>
      <c r="O2004" s="25">
        <v>0.86</v>
      </c>
      <c r="P2004" s="25">
        <v>4.03</v>
      </c>
      <c r="Q2004" s="25">
        <v>0.2</v>
      </c>
      <c r="R2004" s="25">
        <v>19.2</v>
      </c>
      <c r="S2004" s="29">
        <v>2.2000000000000002</v>
      </c>
      <c r="T2004" s="51">
        <v>0.01</v>
      </c>
      <c r="U2004" s="42">
        <v>97.9</v>
      </c>
      <c r="V2004" s="42">
        <v>0.22</v>
      </c>
      <c r="W2004" s="42">
        <v>3.2799999999999999E-3</v>
      </c>
      <c r="X2004" s="42">
        <v>15</v>
      </c>
      <c r="Y2004" s="44">
        <v>3.29</v>
      </c>
      <c r="Z2004" s="87">
        <f t="shared" si="125"/>
        <v>5.9074852931240676</v>
      </c>
      <c r="AA2004" s="88">
        <f t="shared" si="126"/>
        <v>5.7551639721122001</v>
      </c>
      <c r="AB2004" s="90">
        <f t="shared" si="127"/>
        <v>1.3060610633803678E-2</v>
      </c>
      <c r="AC2004" s="19">
        <v>5.91</v>
      </c>
      <c r="AD2004" s="99">
        <v>5.75</v>
      </c>
      <c r="AE2004" s="95">
        <v>2.74</v>
      </c>
    </row>
    <row r="2005" spans="1:31" x14ac:dyDescent="0.35">
      <c r="A2005" s="2" t="s">
        <v>219</v>
      </c>
      <c r="B2005" s="9">
        <v>40504</v>
      </c>
      <c r="C2005" s="18">
        <v>2.74</v>
      </c>
      <c r="D2005" s="12">
        <v>7.57</v>
      </c>
      <c r="F2005" s="12">
        <v>1.3</v>
      </c>
      <c r="H2005" s="23">
        <f t="shared" si="124"/>
        <v>2.6915348039269097E-8</v>
      </c>
      <c r="I2005" s="24">
        <v>0.1</v>
      </c>
      <c r="J2005" s="25">
        <v>0.04</v>
      </c>
      <c r="K2005" s="30">
        <v>0.2</v>
      </c>
      <c r="L2005" s="25">
        <v>91.5</v>
      </c>
      <c r="M2005" s="30">
        <v>0.2</v>
      </c>
      <c r="N2005" s="25">
        <v>0.34</v>
      </c>
      <c r="O2005" s="25">
        <v>0.76</v>
      </c>
      <c r="P2005" s="25">
        <v>3.8</v>
      </c>
      <c r="Q2005" s="25">
        <v>0.13</v>
      </c>
      <c r="R2005" s="25">
        <v>19.7</v>
      </c>
      <c r="S2005" s="31">
        <v>4.8</v>
      </c>
      <c r="T2005" s="51">
        <v>0.01</v>
      </c>
      <c r="U2005" s="42">
        <v>94.1</v>
      </c>
      <c r="V2005" s="42">
        <v>0.22</v>
      </c>
      <c r="W2005" s="42">
        <v>3.2799999999999999E-3</v>
      </c>
      <c r="X2005" s="42">
        <v>27</v>
      </c>
      <c r="Y2005" s="44">
        <v>3.07</v>
      </c>
      <c r="Z2005" s="87">
        <f t="shared" si="125"/>
        <v>5.7850779556150664</v>
      </c>
      <c r="AA2005" s="88">
        <f t="shared" si="126"/>
        <v>5.7945599256093194</v>
      </c>
      <c r="AB2005" s="90">
        <f t="shared" si="127"/>
        <v>-8.1884857639869522E-4</v>
      </c>
      <c r="AC2005" s="19">
        <v>5.78</v>
      </c>
      <c r="AD2005" s="99">
        <v>5.79</v>
      </c>
      <c r="AE2005" s="95">
        <v>0.18</v>
      </c>
    </row>
    <row r="2006" spans="1:31" x14ac:dyDescent="0.35">
      <c r="A2006" s="2" t="s">
        <v>219</v>
      </c>
      <c r="B2006" s="9">
        <v>41206</v>
      </c>
      <c r="C2006" s="19">
        <v>3.1</v>
      </c>
      <c r="D2006" s="12">
        <v>7.54</v>
      </c>
      <c r="F2006" s="12">
        <v>1.3</v>
      </c>
      <c r="H2006" s="23">
        <f t="shared" si="124"/>
        <v>2.8840315031265985E-8</v>
      </c>
      <c r="I2006" s="24">
        <v>0.39</v>
      </c>
      <c r="J2006" s="25">
        <v>0.04</v>
      </c>
      <c r="K2006" s="33"/>
      <c r="L2006" s="25">
        <v>87.5</v>
      </c>
      <c r="M2006" s="33"/>
      <c r="N2006" s="25">
        <v>0.34</v>
      </c>
      <c r="O2006" s="25">
        <v>0.79</v>
      </c>
      <c r="P2006" s="25">
        <v>3.9</v>
      </c>
      <c r="Q2006" s="25">
        <v>0.14000000000000001</v>
      </c>
      <c r="R2006" s="25">
        <v>18.3</v>
      </c>
      <c r="S2006" s="34"/>
      <c r="T2006" s="51">
        <v>0.02</v>
      </c>
      <c r="U2006" s="42">
        <v>97.8</v>
      </c>
      <c r="V2006" s="42">
        <v>0.22</v>
      </c>
      <c r="W2006" s="42">
        <v>3.2799999999999999E-3</v>
      </c>
      <c r="X2006" s="42">
        <v>19</v>
      </c>
      <c r="Y2006" s="44">
        <v>3.25</v>
      </c>
      <c r="Z2006" s="87">
        <f t="shared" si="125"/>
        <v>5.5661855895766603</v>
      </c>
      <c r="AA2006" s="88">
        <f t="shared" si="126"/>
        <v>5.8262330248408407</v>
      </c>
      <c r="AB2006" s="90">
        <f t="shared" si="127"/>
        <v>-2.2826358832625879E-2</v>
      </c>
      <c r="AC2006" s="19">
        <v>5.53</v>
      </c>
      <c r="AD2006" s="99">
        <v>5.82</v>
      </c>
      <c r="AE2006" s="95">
        <v>5.15</v>
      </c>
    </row>
    <row r="2007" spans="1:31" x14ac:dyDescent="0.35">
      <c r="A2007" s="2" t="s">
        <v>219</v>
      </c>
      <c r="B2007" s="9">
        <v>39771</v>
      </c>
      <c r="C2007" s="18">
        <v>2.74</v>
      </c>
      <c r="D2007" s="12">
        <v>7.61</v>
      </c>
      <c r="F2007" s="12">
        <v>1.2</v>
      </c>
      <c r="H2007" s="23">
        <f t="shared" si="124"/>
        <v>2.4547089156850259E-8</v>
      </c>
      <c r="J2007" s="25">
        <v>0.04</v>
      </c>
      <c r="K2007" s="36"/>
      <c r="L2007" s="25">
        <v>87.8</v>
      </c>
      <c r="M2007" s="36"/>
      <c r="N2007" s="25">
        <v>0.34</v>
      </c>
      <c r="O2007" s="25">
        <v>0.7</v>
      </c>
      <c r="P2007" s="25">
        <v>3.57</v>
      </c>
      <c r="Q2007" s="25">
        <v>0.14000000000000001</v>
      </c>
      <c r="R2007" s="25">
        <v>19</v>
      </c>
      <c r="S2007" s="36"/>
      <c r="T2007" s="51">
        <v>0.01</v>
      </c>
      <c r="U2007" s="42">
        <v>94.1</v>
      </c>
      <c r="V2007" s="42">
        <v>0.22</v>
      </c>
      <c r="W2007" s="42">
        <v>3.2799999999999999E-3</v>
      </c>
      <c r="X2007" s="42">
        <v>22</v>
      </c>
      <c r="Y2007" s="44">
        <v>2.98</v>
      </c>
      <c r="Z2007" s="87">
        <f t="shared" si="125"/>
        <v>5.5387870986007623</v>
      </c>
      <c r="AA2007" s="88">
        <f t="shared" si="126"/>
        <v>5.563516202055018</v>
      </c>
      <c r="AB2007" s="90">
        <f t="shared" si="127"/>
        <v>-2.2273849654958476E-3</v>
      </c>
      <c r="AE2007" s="94">
        <v>0.73</v>
      </c>
    </row>
    <row r="2008" spans="1:31" x14ac:dyDescent="0.35">
      <c r="A2008" s="2" t="s">
        <v>219</v>
      </c>
      <c r="B2008" s="9">
        <v>40126</v>
      </c>
      <c r="C2008" s="18">
        <v>3.17</v>
      </c>
      <c r="D2008" s="12">
        <v>7.49</v>
      </c>
      <c r="F2008" s="13">
        <v>1.2</v>
      </c>
      <c r="H2008" s="23">
        <f t="shared" si="124"/>
        <v>3.2359365692962729E-8</v>
      </c>
      <c r="I2008" s="24">
        <v>0.1</v>
      </c>
      <c r="J2008" s="27">
        <v>0.03</v>
      </c>
      <c r="K2008" s="36"/>
      <c r="L2008" s="27">
        <v>88.6</v>
      </c>
      <c r="M2008" s="36"/>
      <c r="N2008" s="27">
        <v>0.33</v>
      </c>
      <c r="O2008" s="27">
        <v>0.82</v>
      </c>
      <c r="P2008" s="27">
        <v>4.01</v>
      </c>
      <c r="Q2008" s="27">
        <v>0.13</v>
      </c>
      <c r="R2008" s="27">
        <v>18.899999999999999</v>
      </c>
      <c r="S2008" s="36"/>
      <c r="T2008" s="50">
        <v>0.02</v>
      </c>
      <c r="U2008" s="41">
        <v>95.5</v>
      </c>
      <c r="V2008" s="41">
        <v>0.22</v>
      </c>
      <c r="W2008" s="41">
        <v>3.2799999999999999E-3</v>
      </c>
      <c r="X2008" s="41">
        <v>23</v>
      </c>
      <c r="Y2008" s="43">
        <v>2.98</v>
      </c>
      <c r="Z2008" s="87">
        <f t="shared" si="125"/>
        <v>5.6234673541155793</v>
      </c>
      <c r="AA2008" s="88">
        <f t="shared" si="126"/>
        <v>5.6211862507957626</v>
      </c>
      <c r="AB2008" s="90">
        <f t="shared" si="127"/>
        <v>2.0286114628025173E-4</v>
      </c>
      <c r="AE2008" s="94">
        <v>0.03</v>
      </c>
    </row>
    <row r="2009" spans="1:31" x14ac:dyDescent="0.35">
      <c r="A2009" s="2" t="s">
        <v>219</v>
      </c>
      <c r="B2009" s="9">
        <v>39378</v>
      </c>
      <c r="C2009" s="18">
        <v>3.13</v>
      </c>
      <c r="D2009" s="12">
        <v>7.57</v>
      </c>
      <c r="F2009" s="12">
        <v>1.1000000000000001</v>
      </c>
      <c r="H2009" s="23">
        <f t="shared" si="124"/>
        <v>2.6915348039269097E-8</v>
      </c>
      <c r="J2009" s="25">
        <v>0.04</v>
      </c>
      <c r="K2009" s="33"/>
      <c r="L2009" s="25">
        <v>94.5</v>
      </c>
      <c r="M2009" s="33"/>
      <c r="N2009" s="25">
        <v>0.4</v>
      </c>
      <c r="O2009" s="25">
        <v>0.81</v>
      </c>
      <c r="P2009" s="25">
        <v>3.58</v>
      </c>
      <c r="Q2009" s="25">
        <v>0.15</v>
      </c>
      <c r="R2009" s="25">
        <v>20.6</v>
      </c>
      <c r="S2009" s="34"/>
      <c r="T2009" s="51">
        <v>0.02</v>
      </c>
      <c r="U2009" s="42">
        <v>93.8</v>
      </c>
      <c r="V2009" s="42">
        <v>0.22</v>
      </c>
      <c r="W2009" s="41">
        <v>3.2799999999999999E-3</v>
      </c>
      <c r="X2009" s="42">
        <v>23</v>
      </c>
      <c r="Y2009" s="44">
        <v>2.88</v>
      </c>
      <c r="Z2009" s="87">
        <f t="shared" si="125"/>
        <v>5.94886256637181</v>
      </c>
      <c r="AA2009" s="88">
        <f t="shared" si="126"/>
        <v>5.4857953899651175</v>
      </c>
      <c r="AB2009" s="90">
        <f t="shared" si="127"/>
        <v>4.0496810501451611E-2</v>
      </c>
    </row>
    <row r="2010" spans="1:31" x14ac:dyDescent="0.35">
      <c r="A2010" s="2" t="s">
        <v>356</v>
      </c>
      <c r="B2010" s="9">
        <v>38688</v>
      </c>
      <c r="C2010" s="18">
        <v>3.45</v>
      </c>
      <c r="D2010" s="12">
        <v>6.4</v>
      </c>
      <c r="F2010" s="12">
        <v>1</v>
      </c>
      <c r="H2010" s="23">
        <f t="shared" si="124"/>
        <v>3.9810717055349618E-7</v>
      </c>
      <c r="I2010" s="32">
        <v>0.12</v>
      </c>
      <c r="J2010" s="25">
        <v>0.08</v>
      </c>
      <c r="K2010" s="30">
        <v>1</v>
      </c>
      <c r="L2010" s="25">
        <v>74.900000000000006</v>
      </c>
      <c r="M2010" s="30">
        <v>1</v>
      </c>
      <c r="N2010" s="25">
        <v>0.03</v>
      </c>
      <c r="O2010" s="25">
        <v>7.1</v>
      </c>
      <c r="P2010" s="25">
        <v>8.1999999999999993</v>
      </c>
      <c r="Q2010" s="25">
        <v>0.4</v>
      </c>
      <c r="R2010" s="25">
        <v>17.600000000000001</v>
      </c>
      <c r="S2010" s="31">
        <v>6</v>
      </c>
      <c r="T2010" s="51">
        <v>0.03</v>
      </c>
      <c r="U2010" s="42">
        <v>50</v>
      </c>
      <c r="V2010" s="42">
        <v>66.400000000000006</v>
      </c>
      <c r="W2010" s="42">
        <v>0.28999999999999998</v>
      </c>
      <c r="X2010" s="42">
        <v>36</v>
      </c>
      <c r="Y2010" s="44">
        <v>2.2000000000000002</v>
      </c>
      <c r="Z2010" s="87">
        <f t="shared" si="125"/>
        <v>5.3927040708025684</v>
      </c>
      <c r="AA2010" s="88">
        <f t="shared" si="126"/>
        <v>5.334642238526615</v>
      </c>
      <c r="AB2010" s="90">
        <f t="shared" si="127"/>
        <v>5.4125065604956873E-3</v>
      </c>
      <c r="AC2010" s="19">
        <v>5.37</v>
      </c>
      <c r="AD2010" s="13">
        <v>-5.33</v>
      </c>
      <c r="AE2010" s="94">
        <v>0.85</v>
      </c>
    </row>
    <row r="2011" spans="1:31" x14ac:dyDescent="0.35">
      <c r="A2011" s="2" t="s">
        <v>356</v>
      </c>
      <c r="B2011" s="9">
        <v>41485</v>
      </c>
      <c r="C2011" s="18">
        <v>2.81</v>
      </c>
      <c r="D2011" s="12">
        <v>5.78</v>
      </c>
      <c r="F2011" s="12">
        <v>1.6</v>
      </c>
      <c r="H2011" s="23">
        <f t="shared" si="124"/>
        <v>1.6595869074375577E-6</v>
      </c>
      <c r="I2011" s="32">
        <v>0.01</v>
      </c>
      <c r="J2011" s="25">
        <v>0.01</v>
      </c>
      <c r="K2011" s="29">
        <v>0.3</v>
      </c>
      <c r="L2011" s="25">
        <v>40.1</v>
      </c>
      <c r="M2011" s="29">
        <v>0.9</v>
      </c>
      <c r="N2011" s="25">
        <v>0.06</v>
      </c>
      <c r="O2011" s="25">
        <v>11</v>
      </c>
      <c r="P2011" s="25">
        <v>6.11</v>
      </c>
      <c r="Q2011" s="25">
        <v>5.0000000000000001E-3</v>
      </c>
      <c r="R2011" s="25">
        <v>14.7</v>
      </c>
      <c r="S2011" s="36"/>
      <c r="T2011" s="51">
        <v>0.05</v>
      </c>
      <c r="U2011" s="42">
        <v>35.299999999999997</v>
      </c>
      <c r="V2011" s="42">
        <v>57.54</v>
      </c>
      <c r="W2011" s="42">
        <v>3.2799999999999999E-3</v>
      </c>
      <c r="X2011" s="42">
        <v>25</v>
      </c>
      <c r="Y2011" s="44">
        <v>0.92</v>
      </c>
      <c r="Z2011" s="87">
        <f t="shared" si="125"/>
        <v>3.4284099415176357</v>
      </c>
      <c r="AA2011" s="88">
        <f t="shared" si="126"/>
        <v>3.2898147004608682</v>
      </c>
      <c r="AB2011" s="90">
        <f t="shared" si="127"/>
        <v>2.0629741999212376E-2</v>
      </c>
      <c r="AC2011" s="19">
        <v>3.43</v>
      </c>
      <c r="AD2011" s="13">
        <v>3.29</v>
      </c>
      <c r="AE2011" s="94">
        <v>4.17</v>
      </c>
    </row>
    <row r="2012" spans="1:31" x14ac:dyDescent="0.35">
      <c r="A2012" s="2" t="s">
        <v>356</v>
      </c>
      <c r="B2012" s="9">
        <v>41774</v>
      </c>
      <c r="C2012" s="18">
        <v>2.48</v>
      </c>
      <c r="D2012" s="12">
        <v>6.23</v>
      </c>
      <c r="F2012" s="12">
        <v>1.5</v>
      </c>
      <c r="H2012" s="23">
        <f t="shared" si="124"/>
        <v>5.8884365535558744E-7</v>
      </c>
      <c r="I2012" s="32">
        <v>0.1</v>
      </c>
      <c r="J2012" s="25">
        <v>0.01</v>
      </c>
      <c r="K2012" s="29">
        <v>0.2</v>
      </c>
      <c r="L2012" s="25">
        <v>39.700000000000003</v>
      </c>
      <c r="M2012" s="29">
        <v>0.3</v>
      </c>
      <c r="N2012" s="25">
        <v>0.03</v>
      </c>
      <c r="O2012" s="25">
        <v>11</v>
      </c>
      <c r="P2012" s="25">
        <v>6.4</v>
      </c>
      <c r="Q2012" s="27">
        <v>5.0000000000000001E-3</v>
      </c>
      <c r="R2012" s="25">
        <v>13.7</v>
      </c>
      <c r="S2012" s="29">
        <v>4.7</v>
      </c>
      <c r="T2012" s="51">
        <v>0.05</v>
      </c>
      <c r="U2012" s="42">
        <v>32.299999999999997</v>
      </c>
      <c r="V2012" s="42">
        <v>61.97</v>
      </c>
      <c r="W2012" s="42">
        <v>3.2799999999999999E-3</v>
      </c>
      <c r="X2012" s="42">
        <v>25</v>
      </c>
      <c r="Y2012" s="44">
        <v>1.04</v>
      </c>
      <c r="Z2012" s="87">
        <f t="shared" si="125"/>
        <v>3.397743219418202</v>
      </c>
      <c r="AA2012" s="88">
        <f t="shared" si="126"/>
        <v>3.4188118530747218</v>
      </c>
      <c r="AB2012" s="90">
        <f t="shared" si="127"/>
        <v>-3.0908037025239861E-3</v>
      </c>
      <c r="AC2012" s="19">
        <v>3.39</v>
      </c>
      <c r="AD2012" s="99">
        <v>3.42</v>
      </c>
      <c r="AE2012" s="95">
        <v>0.83</v>
      </c>
    </row>
    <row r="2013" spans="1:31" x14ac:dyDescent="0.35">
      <c r="A2013" s="2" t="s">
        <v>356</v>
      </c>
      <c r="B2013" s="9">
        <v>41086</v>
      </c>
      <c r="C2013" s="18">
        <v>2.93</v>
      </c>
      <c r="D2013" s="12">
        <v>5.96</v>
      </c>
      <c r="F2013" s="12">
        <v>1.5</v>
      </c>
      <c r="H2013" s="23">
        <f t="shared" si="124"/>
        <v>1.0964781961431832E-6</v>
      </c>
      <c r="I2013" s="32">
        <v>0.03</v>
      </c>
      <c r="J2013" s="25">
        <v>0.01</v>
      </c>
      <c r="K2013" s="36"/>
      <c r="L2013" s="25">
        <v>41.4</v>
      </c>
      <c r="M2013" s="36"/>
      <c r="N2013" s="25">
        <v>7.0000000000000007E-2</v>
      </c>
      <c r="O2013" s="25">
        <v>11.1</v>
      </c>
      <c r="P2013" s="25">
        <v>6.28</v>
      </c>
      <c r="Q2013" s="25">
        <v>5.0000000000000001E-3</v>
      </c>
      <c r="R2013" s="25">
        <v>14.6</v>
      </c>
      <c r="S2013" s="36"/>
      <c r="T2013" s="51">
        <v>0.05</v>
      </c>
      <c r="U2013" s="42">
        <v>37.799999999999997</v>
      </c>
      <c r="V2013" s="42">
        <v>56.22</v>
      </c>
      <c r="W2013" s="42">
        <v>3.2799999999999999E-3</v>
      </c>
      <c r="X2013" s="42">
        <v>27</v>
      </c>
      <c r="Y2013" s="44">
        <v>0.96</v>
      </c>
      <c r="Z2013" s="87">
        <f t="shared" si="125"/>
        <v>3.5080554509567072</v>
      </c>
      <c r="AA2013" s="88">
        <f t="shared" si="126"/>
        <v>3.4169872508764207</v>
      </c>
      <c r="AB2013" s="90">
        <f t="shared" si="127"/>
        <v>1.3150561520173706E-2</v>
      </c>
      <c r="AC2013" s="19">
        <v>3.51</v>
      </c>
      <c r="AD2013" s="99">
        <v>3.42</v>
      </c>
      <c r="AE2013" s="95">
        <v>2.63</v>
      </c>
    </row>
    <row r="2014" spans="1:31" x14ac:dyDescent="0.35">
      <c r="A2014" s="2" t="s">
        <v>356</v>
      </c>
      <c r="B2014" s="9">
        <v>42158</v>
      </c>
      <c r="C2014" s="18">
        <v>2.4900000000000002</v>
      </c>
      <c r="D2014" s="12">
        <v>6.04</v>
      </c>
      <c r="F2014" s="12">
        <v>1.6</v>
      </c>
      <c r="H2014" s="23">
        <f t="shared" si="124"/>
        <v>9.12010839355909E-7</v>
      </c>
      <c r="I2014" s="32">
        <v>0.11</v>
      </c>
      <c r="J2014" s="25">
        <v>0.01</v>
      </c>
      <c r="K2014" s="36"/>
      <c r="L2014" s="25">
        <v>45.9</v>
      </c>
      <c r="M2014" s="36"/>
      <c r="N2014" s="25">
        <v>0.02</v>
      </c>
      <c r="O2014" s="25">
        <v>11.5</v>
      </c>
      <c r="P2014" s="25">
        <v>7.33</v>
      </c>
      <c r="Q2014" s="25">
        <v>5.0000000000000001E-3</v>
      </c>
      <c r="R2014" s="25">
        <v>13.5</v>
      </c>
      <c r="S2014" s="36"/>
      <c r="T2014" s="51">
        <v>0.06</v>
      </c>
      <c r="U2014" s="42">
        <v>34.200000000000003</v>
      </c>
      <c r="V2014" s="42">
        <v>64.63</v>
      </c>
      <c r="W2014" s="42">
        <v>3.2799999999999999E-3</v>
      </c>
      <c r="X2014" s="42">
        <v>32</v>
      </c>
      <c r="Y2014" s="44">
        <v>1.22</v>
      </c>
      <c r="Z2014" s="87">
        <f t="shared" si="125"/>
        <v>3.7884786256367002</v>
      </c>
      <c r="AA2014" s="88">
        <f t="shared" si="126"/>
        <v>3.8790466726019757</v>
      </c>
      <c r="AB2014" s="90">
        <f t="shared" si="127"/>
        <v>-1.1811900638408068E-2</v>
      </c>
      <c r="AC2014" s="19">
        <v>3.78</v>
      </c>
      <c r="AD2014" s="99">
        <v>3.88</v>
      </c>
      <c r="AE2014" s="95">
        <v>2.6</v>
      </c>
    </row>
    <row r="2015" spans="1:31" x14ac:dyDescent="0.35">
      <c r="A2015" s="2" t="s">
        <v>356</v>
      </c>
      <c r="B2015" s="9">
        <v>40339</v>
      </c>
      <c r="C2015" s="18">
        <v>2.6</v>
      </c>
      <c r="D2015" s="12">
        <v>5.76</v>
      </c>
      <c r="F2015" s="12">
        <v>1.5</v>
      </c>
      <c r="H2015" s="23">
        <f t="shared" si="124"/>
        <v>1.7378008287493753E-6</v>
      </c>
      <c r="I2015" s="24">
        <v>0.2</v>
      </c>
      <c r="J2015" s="25">
        <v>0.01</v>
      </c>
      <c r="K2015" s="29">
        <v>0.2</v>
      </c>
      <c r="L2015" s="25">
        <v>45.1</v>
      </c>
      <c r="M2015" s="29">
        <v>0.6</v>
      </c>
      <c r="N2015" s="25">
        <v>0.11</v>
      </c>
      <c r="O2015" s="25">
        <v>12.2</v>
      </c>
      <c r="P2015" s="25">
        <v>6.77</v>
      </c>
      <c r="Q2015" s="25">
        <v>0.01</v>
      </c>
      <c r="R2015" s="25">
        <v>17.600000000000001</v>
      </c>
      <c r="S2015" s="29">
        <v>4.3</v>
      </c>
      <c r="T2015" s="51">
        <v>0.05</v>
      </c>
      <c r="U2015" s="42">
        <v>42.3</v>
      </c>
      <c r="V2015" s="42">
        <v>60.64</v>
      </c>
      <c r="W2015" s="42">
        <v>3.2799999999999999E-3</v>
      </c>
      <c r="X2015" s="42">
        <v>44</v>
      </c>
      <c r="Y2015" s="44">
        <v>0.85</v>
      </c>
      <c r="Z2015" s="87">
        <f t="shared" si="125"/>
        <v>3.9121412857411895</v>
      </c>
      <c r="AA2015" s="88">
        <f t="shared" si="126"/>
        <v>3.9515079239757509</v>
      </c>
      <c r="AB2015" s="90">
        <f t="shared" si="127"/>
        <v>-5.0061539095509165E-3</v>
      </c>
      <c r="AC2015" s="19">
        <v>3.93</v>
      </c>
      <c r="AD2015" s="13">
        <v>3.95</v>
      </c>
      <c r="AE2015" s="94">
        <v>0.66</v>
      </c>
    </row>
    <row r="2016" spans="1:31" x14ac:dyDescent="0.35">
      <c r="A2016" s="2" t="s">
        <v>356</v>
      </c>
      <c r="B2016" s="9">
        <v>38833</v>
      </c>
      <c r="C2016" s="20"/>
      <c r="D2016" s="12">
        <v>6.32</v>
      </c>
      <c r="F2016" s="12">
        <v>3</v>
      </c>
      <c r="H2016" s="23">
        <f t="shared" si="124"/>
        <v>4.7863009232263745E-7</v>
      </c>
      <c r="I2016" s="32">
        <v>0.08</v>
      </c>
      <c r="J2016" s="25">
        <v>0.03</v>
      </c>
      <c r="K2016" s="29">
        <v>5</v>
      </c>
      <c r="L2016" s="25">
        <v>61.76</v>
      </c>
      <c r="M2016" s="29">
        <v>5</v>
      </c>
      <c r="N2016" s="25">
        <v>0.05</v>
      </c>
      <c r="O2016" s="25">
        <v>12</v>
      </c>
      <c r="P2016" s="25">
        <v>6.87</v>
      </c>
      <c r="Q2016" s="25">
        <v>0.06</v>
      </c>
      <c r="R2016" s="25">
        <v>16.399999999999999</v>
      </c>
      <c r="S2016" s="29">
        <v>10</v>
      </c>
      <c r="T2016" s="51">
        <v>0.06</v>
      </c>
      <c r="U2016" s="42">
        <v>48</v>
      </c>
      <c r="V2016" s="42">
        <v>63.17</v>
      </c>
      <c r="W2016" s="42">
        <v>0.02</v>
      </c>
      <c r="X2016" s="42">
        <v>38</v>
      </c>
      <c r="Y2016" s="44">
        <v>1.42</v>
      </c>
      <c r="Z2016" s="87">
        <f t="shared" si="125"/>
        <v>4.681832171249825</v>
      </c>
      <c r="AA2016" s="88">
        <f t="shared" si="126"/>
        <v>4.5124047493623456</v>
      </c>
      <c r="AB2016" s="90">
        <f t="shared" si="127"/>
        <v>1.8427567545888146E-2</v>
      </c>
      <c r="AC2016" s="19">
        <v>4.67</v>
      </c>
      <c r="AD2016" s="99">
        <v>4.5199999999999996</v>
      </c>
      <c r="AE2016" s="95">
        <v>3.31</v>
      </c>
    </row>
    <row r="2017" spans="1:31" x14ac:dyDescent="0.35">
      <c r="A2017" s="2" t="s">
        <v>356</v>
      </c>
      <c r="B2017" s="9">
        <v>39982</v>
      </c>
      <c r="C2017" s="18">
        <v>2.56</v>
      </c>
      <c r="D2017" s="12">
        <v>5.8</v>
      </c>
      <c r="F2017" s="12">
        <v>1.6</v>
      </c>
      <c r="H2017" s="23">
        <f t="shared" si="124"/>
        <v>1.5848931924611111E-6</v>
      </c>
      <c r="I2017" s="24">
        <v>0.06</v>
      </c>
      <c r="J2017" s="25">
        <v>0.01</v>
      </c>
      <c r="K2017" s="36"/>
      <c r="L2017" s="25">
        <v>46.3</v>
      </c>
      <c r="M2017" s="36"/>
      <c r="N2017" s="25">
        <v>0.08</v>
      </c>
      <c r="O2017" s="25">
        <v>12.6</v>
      </c>
      <c r="P2017" s="25">
        <v>7.08</v>
      </c>
      <c r="Q2017" s="25">
        <v>0.01</v>
      </c>
      <c r="R2017" s="25">
        <v>18.600000000000001</v>
      </c>
      <c r="S2017" s="36"/>
      <c r="T2017" s="51">
        <v>0.04</v>
      </c>
      <c r="U2017" s="42">
        <v>44.8</v>
      </c>
      <c r="V2017" s="42">
        <v>66.400000000000006</v>
      </c>
      <c r="W2017" s="42">
        <v>3.2799999999999999E-3</v>
      </c>
      <c r="X2017" s="42">
        <v>42</v>
      </c>
      <c r="Y2017" s="44">
        <v>0.9</v>
      </c>
      <c r="Z2017" s="87">
        <f t="shared" si="125"/>
        <v>4.0346112390150966</v>
      </c>
      <c r="AA2017" s="88">
        <f t="shared" si="126"/>
        <v>4.0897231547067818</v>
      </c>
      <c r="AB2017" s="90">
        <f t="shared" si="127"/>
        <v>-6.7835607227434286E-3</v>
      </c>
      <c r="AE2017" s="94">
        <v>1.56</v>
      </c>
    </row>
    <row r="2018" spans="1:31" x14ac:dyDescent="0.35">
      <c r="A2018" s="2" t="s">
        <v>356</v>
      </c>
      <c r="B2018" s="9">
        <v>39190</v>
      </c>
      <c r="C2018" s="18">
        <v>2.2599999999999998</v>
      </c>
      <c r="D2018" s="12">
        <v>6.28</v>
      </c>
      <c r="F2018" s="12">
        <v>1.3</v>
      </c>
      <c r="H2018" s="23">
        <f t="shared" si="124"/>
        <v>5.2480746024977148E-7</v>
      </c>
      <c r="I2018" s="28"/>
      <c r="J2018" s="25">
        <v>0.01</v>
      </c>
      <c r="L2018" s="25">
        <v>63</v>
      </c>
      <c r="N2018" s="25">
        <v>7.0000000000000007E-2</v>
      </c>
      <c r="O2018" s="25">
        <v>11.8</v>
      </c>
      <c r="P2018" s="25">
        <v>8.51</v>
      </c>
      <c r="Q2018" s="25">
        <v>0.01</v>
      </c>
      <c r="R2018" s="25">
        <v>15.4</v>
      </c>
      <c r="T2018" s="51">
        <v>0.04</v>
      </c>
      <c r="U2018" s="42">
        <v>44.9</v>
      </c>
      <c r="V2018" s="42">
        <v>77.02</v>
      </c>
      <c r="W2018" s="42">
        <v>3.2799999999999999E-3</v>
      </c>
      <c r="X2018" s="42">
        <v>41</v>
      </c>
      <c r="Y2018" s="44">
        <v>1.48</v>
      </c>
      <c r="Z2018" s="87">
        <f t="shared" si="125"/>
        <v>4.8189095497838306</v>
      </c>
      <c r="AA2018" s="88">
        <f t="shared" si="126"/>
        <v>4.8148865479195457</v>
      </c>
      <c r="AB2018" s="90">
        <f t="shared" si="127"/>
        <v>4.1759259003248879E-4</v>
      </c>
      <c r="AD2018" s="100"/>
      <c r="AE2018" s="96"/>
    </row>
    <row r="2019" spans="1:31" x14ac:dyDescent="0.35">
      <c r="A2019" s="2" t="s">
        <v>356</v>
      </c>
      <c r="B2019" s="9">
        <v>39555</v>
      </c>
      <c r="C2019" s="18">
        <v>1.9</v>
      </c>
      <c r="D2019" s="12">
        <v>6.04</v>
      </c>
      <c r="F2019" s="12">
        <v>1.7</v>
      </c>
      <c r="H2019" s="23">
        <f t="shared" si="124"/>
        <v>9.12010839355909E-7</v>
      </c>
      <c r="J2019" s="25">
        <v>0.01</v>
      </c>
      <c r="K2019" s="33"/>
      <c r="L2019" s="25">
        <v>55.7</v>
      </c>
      <c r="M2019" s="33"/>
      <c r="N2019" s="25">
        <v>0.06</v>
      </c>
      <c r="O2019" s="25">
        <v>12.7</v>
      </c>
      <c r="P2019" s="25">
        <v>8.14</v>
      </c>
      <c r="Q2019" s="25">
        <v>0.01</v>
      </c>
      <c r="R2019" s="25">
        <v>16.3</v>
      </c>
      <c r="S2019" s="34"/>
      <c r="T2019" s="51">
        <v>0.04</v>
      </c>
      <c r="U2019" s="42">
        <v>43.6</v>
      </c>
      <c r="V2019" s="42">
        <v>56.22</v>
      </c>
      <c r="W2019" s="42">
        <v>7.8799999999999999E-3</v>
      </c>
      <c r="X2019" s="42">
        <v>48</v>
      </c>
      <c r="Y2019" s="44">
        <v>0.97</v>
      </c>
      <c r="Z2019" s="87">
        <f t="shared" si="125"/>
        <v>4.4860055879837848</v>
      </c>
      <c r="AA2019" s="88">
        <f t="shared" si="126"/>
        <v>4.1399002904690976</v>
      </c>
      <c r="AB2019" s="90">
        <f t="shared" si="127"/>
        <v>4.0123936244104208E-2</v>
      </c>
      <c r="AE2019" s="94">
        <v>8.01</v>
      </c>
    </row>
    <row r="2020" spans="1:31" x14ac:dyDescent="0.35">
      <c r="A2020" s="2" t="s">
        <v>157</v>
      </c>
      <c r="B2020" s="9">
        <v>38694</v>
      </c>
      <c r="C2020" s="18">
        <v>12.63</v>
      </c>
      <c r="D2020" s="12">
        <v>7.2</v>
      </c>
      <c r="F2020" s="12">
        <v>14</v>
      </c>
      <c r="H2020" s="23">
        <f t="shared" si="124"/>
        <v>6.3095734448019177E-8</v>
      </c>
      <c r="I2020" s="24">
        <v>3.0000000000000001E-3</v>
      </c>
      <c r="J2020" s="25">
        <v>0.73</v>
      </c>
      <c r="K2020" s="30">
        <v>2</v>
      </c>
      <c r="L2020" s="25">
        <v>193</v>
      </c>
      <c r="M2020" s="30">
        <v>6</v>
      </c>
      <c r="N2020" s="25">
        <v>3.19</v>
      </c>
      <c r="O2020" s="25">
        <v>3.2</v>
      </c>
      <c r="P2020" s="25">
        <v>14.3</v>
      </c>
      <c r="Q2020" s="25">
        <v>0.26</v>
      </c>
      <c r="R2020" s="25">
        <v>21</v>
      </c>
      <c r="S2020" s="31">
        <v>7</v>
      </c>
      <c r="T2020" s="51">
        <v>0.45</v>
      </c>
      <c r="U2020" s="42">
        <v>102</v>
      </c>
      <c r="V2020" s="42">
        <v>0.44</v>
      </c>
      <c r="W2020" s="42">
        <v>0.03</v>
      </c>
      <c r="X2020" s="42">
        <v>45</v>
      </c>
      <c r="Y2020" s="44">
        <v>8.4</v>
      </c>
      <c r="Z2020" s="87">
        <f t="shared" si="125"/>
        <v>11.967079796471786</v>
      </c>
      <c r="AA2020" s="88">
        <f t="shared" si="126"/>
        <v>11.814809125201947</v>
      </c>
      <c r="AB2020" s="90">
        <f t="shared" si="127"/>
        <v>6.4027997007027821E-3</v>
      </c>
      <c r="AC2020" s="19">
        <v>11.96</v>
      </c>
      <c r="AD2020" s="13">
        <v>-11.8</v>
      </c>
      <c r="AE2020" s="94">
        <v>1.39</v>
      </c>
    </row>
    <row r="2021" spans="1:31" x14ac:dyDescent="0.35">
      <c r="A2021" s="2" t="s">
        <v>157</v>
      </c>
      <c r="B2021" s="9">
        <v>41932</v>
      </c>
      <c r="C2021" s="18">
        <v>10.86</v>
      </c>
      <c r="D2021" s="12">
        <v>7.25</v>
      </c>
      <c r="F2021" s="12">
        <v>2.6</v>
      </c>
      <c r="H2021" s="23">
        <f t="shared" si="124"/>
        <v>5.6234132519034806E-8</v>
      </c>
      <c r="I2021" s="32">
        <v>0.06</v>
      </c>
      <c r="J2021" s="25">
        <v>0.08</v>
      </c>
      <c r="K2021" s="30">
        <v>1</v>
      </c>
      <c r="L2021" s="25">
        <v>137</v>
      </c>
      <c r="M2021" s="30">
        <v>0.2</v>
      </c>
      <c r="N2021" s="25">
        <v>2.15</v>
      </c>
      <c r="O2021" s="25">
        <v>1.35</v>
      </c>
      <c r="P2021" s="25">
        <v>15</v>
      </c>
      <c r="Q2021" s="25">
        <v>0.16</v>
      </c>
      <c r="R2021" s="25">
        <v>30.4</v>
      </c>
      <c r="S2021" s="31">
        <v>2.2000000000000002</v>
      </c>
      <c r="T2021" s="51">
        <v>0.01</v>
      </c>
      <c r="U2021" s="42">
        <v>76.8</v>
      </c>
      <c r="V2021" s="42">
        <v>0.22</v>
      </c>
      <c r="W2021" s="42">
        <v>5.2599999999999999E-3</v>
      </c>
      <c r="X2021" s="42">
        <v>38</v>
      </c>
      <c r="Y2021" s="44">
        <v>7.38</v>
      </c>
      <c r="Z2021" s="87">
        <f t="shared" si="125"/>
        <v>9.5211608945440851</v>
      </c>
      <c r="AA2021" s="88">
        <f t="shared" si="126"/>
        <v>10.054745106571664</v>
      </c>
      <c r="AB2021" s="90">
        <f t="shared" si="127"/>
        <v>-2.7257191161275843E-2</v>
      </c>
      <c r="AC2021" s="19">
        <v>9.5500000000000007</v>
      </c>
      <c r="AD2021" s="13">
        <v>10.050000000000001</v>
      </c>
      <c r="AE2021" s="94">
        <v>5.07</v>
      </c>
    </row>
    <row r="2022" spans="1:31" x14ac:dyDescent="0.35">
      <c r="A2022" s="2" t="s">
        <v>157</v>
      </c>
      <c r="B2022" s="9">
        <v>40798</v>
      </c>
      <c r="C2022" s="18">
        <v>10.74</v>
      </c>
      <c r="D2022" s="12">
        <v>7</v>
      </c>
      <c r="F2022" s="12">
        <v>2.4</v>
      </c>
      <c r="H2022" s="23">
        <f t="shared" si="124"/>
        <v>9.9999999999999995E-8</v>
      </c>
      <c r="I2022" s="24">
        <v>0.01</v>
      </c>
      <c r="J2022" s="25">
        <v>0.08</v>
      </c>
      <c r="K2022" s="30">
        <v>1.9</v>
      </c>
      <c r="L2022" s="25">
        <v>158</v>
      </c>
      <c r="M2022" s="30">
        <v>0.2</v>
      </c>
      <c r="N2022" s="27">
        <v>2.21</v>
      </c>
      <c r="O2022" s="25">
        <v>1.51</v>
      </c>
      <c r="P2022" s="25">
        <v>14.8</v>
      </c>
      <c r="Q2022" s="25">
        <v>0.18</v>
      </c>
      <c r="R2022" s="25">
        <v>26.6</v>
      </c>
      <c r="S2022" s="31">
        <v>0.5</v>
      </c>
      <c r="T2022" s="51">
        <v>0.01</v>
      </c>
      <c r="U2022" s="42">
        <v>84.2</v>
      </c>
      <c r="V2022" s="42">
        <v>0.22</v>
      </c>
      <c r="W2022" s="42">
        <v>6.5700000000000003E-3</v>
      </c>
      <c r="X2022" s="42">
        <v>42</v>
      </c>
      <c r="Y2022" s="44">
        <v>7.25</v>
      </c>
      <c r="Z2022" s="87">
        <f t="shared" si="125"/>
        <v>10.388730816742648</v>
      </c>
      <c r="AA2022" s="88">
        <f t="shared" si="126"/>
        <v>10.191662899056427</v>
      </c>
      <c r="AB2022" s="90">
        <f t="shared" si="127"/>
        <v>9.5755173787047902E-3</v>
      </c>
      <c r="AC2022" s="19">
        <v>10.43</v>
      </c>
      <c r="AD2022" s="13">
        <v>10.19</v>
      </c>
      <c r="AE2022" s="94">
        <v>2.33</v>
      </c>
    </row>
    <row r="2023" spans="1:31" x14ac:dyDescent="0.35">
      <c r="A2023" s="2" t="s">
        <v>157</v>
      </c>
      <c r="B2023" s="9">
        <v>38893</v>
      </c>
      <c r="C2023" s="20"/>
      <c r="D2023" s="12">
        <v>7.04</v>
      </c>
      <c r="F2023" s="12">
        <v>2.6</v>
      </c>
      <c r="H2023" s="23">
        <f t="shared" si="124"/>
        <v>9.120108393559095E-8</v>
      </c>
      <c r="I2023" s="24">
        <v>0.02</v>
      </c>
      <c r="J2023" s="25">
        <v>0.1</v>
      </c>
      <c r="K2023" s="30">
        <v>24</v>
      </c>
      <c r="L2023" s="25">
        <v>181.92</v>
      </c>
      <c r="M2023" s="30">
        <v>5</v>
      </c>
      <c r="N2023" s="25">
        <v>2.29</v>
      </c>
      <c r="O2023" s="25">
        <v>1.85</v>
      </c>
      <c r="P2023" s="25">
        <v>15.93</v>
      </c>
      <c r="Q2023" s="25">
        <v>0.27</v>
      </c>
      <c r="R2023" s="25">
        <v>29.2</v>
      </c>
      <c r="S2023" s="31">
        <v>10</v>
      </c>
      <c r="T2023" s="51">
        <v>0.06</v>
      </c>
      <c r="U2023" s="42">
        <v>131</v>
      </c>
      <c r="V2023" s="42">
        <v>0.48</v>
      </c>
      <c r="W2023" s="42">
        <v>0.02</v>
      </c>
      <c r="X2023" s="42">
        <v>54</v>
      </c>
      <c r="Y2023" s="44">
        <v>7.23</v>
      </c>
      <c r="Z2023" s="87">
        <f t="shared" si="125"/>
        <v>11.805461904988329</v>
      </c>
      <c r="AA2023" s="88">
        <f t="shared" si="126"/>
        <v>11.490522367150682</v>
      </c>
      <c r="AB2023" s="90">
        <f t="shared" si="127"/>
        <v>1.351904835436815E-2</v>
      </c>
      <c r="AC2023" s="19">
        <v>11.8</v>
      </c>
      <c r="AD2023" s="13">
        <v>11.49</v>
      </c>
      <c r="AE2023" s="94">
        <v>2.68</v>
      </c>
    </row>
    <row r="2024" spans="1:31" x14ac:dyDescent="0.35">
      <c r="A2024" s="2" t="s">
        <v>157</v>
      </c>
      <c r="B2024" s="9">
        <v>39714</v>
      </c>
      <c r="C2024" s="18">
        <v>12.99</v>
      </c>
      <c r="D2024" s="12">
        <v>7.09</v>
      </c>
      <c r="F2024" s="12">
        <v>2.5</v>
      </c>
      <c r="H2024" s="23">
        <f t="shared" si="124"/>
        <v>8.128305161640995E-8</v>
      </c>
      <c r="I2024" s="32">
        <v>0.05</v>
      </c>
      <c r="J2024" s="25">
        <v>0.09</v>
      </c>
      <c r="K2024" s="29">
        <v>3.9</v>
      </c>
      <c r="L2024" s="25">
        <v>150</v>
      </c>
      <c r="M2024" s="29">
        <v>0.7</v>
      </c>
      <c r="N2024" s="27">
        <v>2.0499999999999998</v>
      </c>
      <c r="O2024" s="25">
        <v>1.53</v>
      </c>
      <c r="P2024" s="25">
        <v>13.3</v>
      </c>
      <c r="Q2024" s="27">
        <v>0.18</v>
      </c>
      <c r="R2024" s="25">
        <v>20.9</v>
      </c>
      <c r="S2024" s="29">
        <v>1</v>
      </c>
      <c r="T2024" s="51">
        <v>0.01</v>
      </c>
      <c r="U2024" s="42">
        <v>91.5</v>
      </c>
      <c r="V2024" s="42">
        <v>0.22</v>
      </c>
      <c r="W2024" s="42">
        <v>3.2799999999999999E-3</v>
      </c>
      <c r="X2024" s="42">
        <v>39</v>
      </c>
      <c r="Y2024" s="44">
        <v>6.86</v>
      </c>
      <c r="Z2024" s="87">
        <f t="shared" si="125"/>
        <v>9.6179744817903909</v>
      </c>
      <c r="AA2024" s="88">
        <f t="shared" si="126"/>
        <v>9.8689376632221872</v>
      </c>
      <c r="AB2024" s="90">
        <f t="shared" si="127"/>
        <v>-1.2878550463215746E-2</v>
      </c>
      <c r="AD2024" s="100"/>
      <c r="AE2024" s="95">
        <v>3.42</v>
      </c>
    </row>
    <row r="2025" spans="1:31" x14ac:dyDescent="0.35">
      <c r="A2025" s="2" t="s">
        <v>109</v>
      </c>
      <c r="B2025" s="9">
        <v>40511</v>
      </c>
      <c r="C2025" s="18">
        <v>7.1</v>
      </c>
      <c r="D2025" s="12">
        <v>7.94</v>
      </c>
      <c r="F2025" s="12">
        <v>1.5</v>
      </c>
      <c r="H2025" s="23">
        <f t="shared" si="124"/>
        <v>1.14815362149688E-8</v>
      </c>
      <c r="I2025" s="24">
        <v>0.02</v>
      </c>
      <c r="J2025" s="25">
        <v>0.35</v>
      </c>
      <c r="K2025" s="33"/>
      <c r="L2025" s="25">
        <v>40.299999999999997</v>
      </c>
      <c r="M2025" s="33"/>
      <c r="N2025" s="25">
        <v>0.15</v>
      </c>
      <c r="O2025" s="25">
        <v>2.0299999999999998</v>
      </c>
      <c r="P2025" s="25">
        <v>2.97</v>
      </c>
      <c r="Q2025" s="25">
        <v>7.0000000000000007E-2</v>
      </c>
      <c r="R2025" s="25">
        <v>13.8</v>
      </c>
      <c r="S2025" s="34"/>
      <c r="T2025" s="51">
        <v>0.44</v>
      </c>
      <c r="U2025" s="42">
        <v>2.46</v>
      </c>
      <c r="V2025" s="42">
        <v>0.22</v>
      </c>
      <c r="W2025" s="42">
        <v>3.2799999999999999E-3</v>
      </c>
      <c r="X2025" s="42">
        <v>14</v>
      </c>
      <c r="Y2025" s="44">
        <v>2.41</v>
      </c>
      <c r="Z2025" s="87">
        <f t="shared" si="125"/>
        <v>2.9370891677016076</v>
      </c>
      <c r="AA2025" s="88">
        <f t="shared" si="126"/>
        <v>2.873653900873733</v>
      </c>
      <c r="AB2025" s="90">
        <f t="shared" si="127"/>
        <v>1.0916894118229778E-2</v>
      </c>
      <c r="AC2025" s="19">
        <v>2.94</v>
      </c>
      <c r="AD2025" s="13">
        <v>2.87</v>
      </c>
      <c r="AE2025" s="94">
        <v>2.39</v>
      </c>
    </row>
    <row r="2026" spans="1:31" x14ac:dyDescent="0.35">
      <c r="A2026" s="2" t="s">
        <v>109</v>
      </c>
      <c r="B2026" s="9">
        <v>38293</v>
      </c>
      <c r="C2026" s="18">
        <v>7.03</v>
      </c>
      <c r="D2026" s="12">
        <v>7.72</v>
      </c>
      <c r="F2026" s="12">
        <v>0.9</v>
      </c>
      <c r="H2026" s="23">
        <f t="shared" si="124"/>
        <v>1.9054607179632456E-8</v>
      </c>
      <c r="I2026" s="28"/>
      <c r="J2026" s="25">
        <v>0.36</v>
      </c>
      <c r="K2026" s="30">
        <v>0.2</v>
      </c>
      <c r="L2026" s="25">
        <v>39.799999999999997</v>
      </c>
      <c r="M2026" s="30">
        <v>0.2</v>
      </c>
      <c r="N2026" s="25">
        <v>0.46</v>
      </c>
      <c r="O2026" s="25">
        <v>1.57</v>
      </c>
      <c r="P2026" s="25">
        <v>2.75</v>
      </c>
      <c r="Q2026" s="27">
        <v>0.09</v>
      </c>
      <c r="R2026" s="25">
        <v>11.6</v>
      </c>
      <c r="S2026" s="31">
        <v>3.5</v>
      </c>
      <c r="T2026" s="51">
        <v>0.34</v>
      </c>
      <c r="U2026" s="42">
        <v>3.02</v>
      </c>
      <c r="V2026" s="42">
        <v>0.22</v>
      </c>
      <c r="W2026" s="42">
        <v>3.2845000000000001E-3</v>
      </c>
      <c r="X2026" s="42">
        <v>15</v>
      </c>
      <c r="Y2026" s="44">
        <v>2.39</v>
      </c>
      <c r="Z2026" s="87">
        <f t="shared" si="125"/>
        <v>2.79674195901273</v>
      </c>
      <c r="AA2026" s="88">
        <f t="shared" si="126"/>
        <v>2.8903620170495898</v>
      </c>
      <c r="AB2026" s="90">
        <f t="shared" si="127"/>
        <v>-1.6461815790764067E-2</v>
      </c>
      <c r="AC2026" s="19">
        <v>2.78</v>
      </c>
      <c r="AD2026" s="99">
        <v>2.88</v>
      </c>
      <c r="AE2026" s="95">
        <v>0.1</v>
      </c>
    </row>
    <row r="2027" spans="1:31" x14ac:dyDescent="0.35">
      <c r="A2027" s="2" t="s">
        <v>109</v>
      </c>
      <c r="B2027" s="9">
        <v>38645</v>
      </c>
      <c r="C2027" s="18">
        <v>7.3</v>
      </c>
      <c r="D2027" s="12">
        <v>7.84</v>
      </c>
      <c r="F2027" s="12">
        <v>1</v>
      </c>
      <c r="H2027" s="23">
        <f t="shared" si="124"/>
        <v>1.4454397707459279E-8</v>
      </c>
      <c r="I2027" s="32">
        <v>4.0000000000000001E-3</v>
      </c>
      <c r="J2027" s="25">
        <v>0.31</v>
      </c>
      <c r="K2027" s="36"/>
      <c r="L2027" s="25">
        <v>39.1</v>
      </c>
      <c r="M2027" s="36"/>
      <c r="N2027" s="27">
        <v>0.45</v>
      </c>
      <c r="O2027" s="25">
        <v>1.63</v>
      </c>
      <c r="P2027" s="25">
        <v>2.84</v>
      </c>
      <c r="Q2027" s="27">
        <v>0.08</v>
      </c>
      <c r="R2027" s="25">
        <v>14.1</v>
      </c>
      <c r="S2027" s="36"/>
      <c r="T2027" s="51">
        <v>0.42</v>
      </c>
      <c r="U2027" s="42">
        <v>2.82</v>
      </c>
      <c r="V2027" s="42">
        <v>0.22</v>
      </c>
      <c r="W2027" s="42">
        <v>3.2845000000000001E-3</v>
      </c>
      <c r="X2027" s="42">
        <v>15</v>
      </c>
      <c r="Y2027" s="44">
        <v>2.44</v>
      </c>
      <c r="Z2027" s="87">
        <f t="shared" si="125"/>
        <v>2.8764384941798089</v>
      </c>
      <c r="AA2027" s="88">
        <f t="shared" si="126"/>
        <v>2.93872550018905</v>
      </c>
      <c r="AB2027" s="90">
        <f t="shared" si="127"/>
        <v>-1.0711134899988546E-2</v>
      </c>
      <c r="AC2027" s="19">
        <v>2.85</v>
      </c>
      <c r="AD2027" s="99">
        <v>2.92</v>
      </c>
      <c r="AE2027" s="95">
        <v>-2.2200000000000002</v>
      </c>
    </row>
    <row r="2028" spans="1:31" x14ac:dyDescent="0.35">
      <c r="A2028" s="2" t="s">
        <v>109</v>
      </c>
      <c r="B2028" s="9">
        <v>39758</v>
      </c>
      <c r="C2028" s="18">
        <v>3.99</v>
      </c>
      <c r="D2028" s="12">
        <v>7.83</v>
      </c>
      <c r="F2028" s="12">
        <v>0.5</v>
      </c>
      <c r="H2028" s="23">
        <f t="shared" si="124"/>
        <v>1.4791083881682026E-8</v>
      </c>
      <c r="I2028" s="32">
        <v>6.0000000000000001E-3</v>
      </c>
      <c r="J2028" s="25">
        <v>0.4</v>
      </c>
      <c r="K2028" s="36"/>
      <c r="L2028" s="25">
        <v>41</v>
      </c>
      <c r="M2028" s="36"/>
      <c r="N2028" s="25">
        <v>0.44</v>
      </c>
      <c r="O2028" s="25">
        <v>1.8</v>
      </c>
      <c r="P2028" s="25">
        <v>3</v>
      </c>
      <c r="Q2028" s="27">
        <v>0.08</v>
      </c>
      <c r="R2028" s="25">
        <v>15.3</v>
      </c>
      <c r="S2028" s="36"/>
      <c r="T2028" s="51">
        <v>0.3</v>
      </c>
      <c r="U2028" s="42">
        <v>3</v>
      </c>
      <c r="V2028" s="42">
        <v>0.22</v>
      </c>
      <c r="W2028" s="42">
        <v>0.01</v>
      </c>
      <c r="X2028" s="42">
        <v>19</v>
      </c>
      <c r="Y2028" s="44">
        <v>2.5</v>
      </c>
      <c r="Z2028" s="87">
        <f t="shared" si="125"/>
        <v>3.0458208992406659</v>
      </c>
      <c r="AA2028" s="88">
        <f t="shared" si="126"/>
        <v>3.1116630650421611</v>
      </c>
      <c r="AB2028" s="90">
        <f t="shared" si="127"/>
        <v>-1.0693030819636721E-2</v>
      </c>
      <c r="AC2028" s="19">
        <v>3.05</v>
      </c>
      <c r="AD2028" s="99">
        <v>3.1</v>
      </c>
      <c r="AE2028" s="95">
        <v>-1.9</v>
      </c>
    </row>
    <row r="2029" spans="1:31" x14ac:dyDescent="0.35">
      <c r="A2029" s="2" t="s">
        <v>109</v>
      </c>
      <c r="B2029" s="9">
        <v>36808</v>
      </c>
      <c r="C2029" s="18">
        <v>7.33</v>
      </c>
      <c r="D2029" s="12">
        <v>7.78</v>
      </c>
      <c r="F2029" s="12">
        <v>1.2</v>
      </c>
      <c r="H2029" s="23">
        <f t="shared" si="124"/>
        <v>1.6595869074375541E-8</v>
      </c>
      <c r="I2029" s="32">
        <v>0.05</v>
      </c>
      <c r="J2029" s="25">
        <v>0.22</v>
      </c>
      <c r="K2029" s="33"/>
      <c r="L2029" s="25">
        <v>38.5</v>
      </c>
      <c r="M2029" s="33"/>
      <c r="N2029" s="35"/>
      <c r="O2029" s="25">
        <v>1.7</v>
      </c>
      <c r="P2029" s="25">
        <v>2.89</v>
      </c>
      <c r="Q2029" s="35"/>
      <c r="R2029" s="25">
        <v>13.4</v>
      </c>
      <c r="S2029" s="34"/>
      <c r="T2029" s="51">
        <v>0.35</v>
      </c>
      <c r="U2029" s="42">
        <v>2.78</v>
      </c>
      <c r="V2029" s="42">
        <v>0.22</v>
      </c>
      <c r="W2029" s="42">
        <v>3.2845000000000001E-3</v>
      </c>
      <c r="X2029" s="42">
        <v>14</v>
      </c>
      <c r="Y2029" s="44">
        <v>2.4900000000000002</v>
      </c>
      <c r="Z2029" s="87">
        <f t="shared" si="125"/>
        <v>2.8030422098756942</v>
      </c>
      <c r="AA2029" s="88">
        <f t="shared" si="126"/>
        <v>2.9574728047437571</v>
      </c>
      <c r="AB2029" s="90">
        <f t="shared" si="127"/>
        <v>-2.6808470158681603E-2</v>
      </c>
      <c r="AD2029" s="100"/>
      <c r="AE2029" s="96"/>
    </row>
    <row r="2030" spans="1:31" x14ac:dyDescent="0.35">
      <c r="A2030" s="2" t="s">
        <v>109</v>
      </c>
      <c r="B2030" s="9">
        <v>37174</v>
      </c>
      <c r="C2030" s="19">
        <v>7.3</v>
      </c>
      <c r="D2030" s="12">
        <v>7.76</v>
      </c>
      <c r="F2030" s="13">
        <v>0.95</v>
      </c>
      <c r="H2030" s="23">
        <f t="shared" si="124"/>
        <v>1.7378008287493747E-8</v>
      </c>
      <c r="I2030" s="24">
        <v>1E-3</v>
      </c>
      <c r="J2030" s="27">
        <v>0.35</v>
      </c>
      <c r="K2030" s="29">
        <v>0.2</v>
      </c>
      <c r="L2030" s="25">
        <v>37.4</v>
      </c>
      <c r="M2030" s="29">
        <v>0.2</v>
      </c>
      <c r="N2030" s="25">
        <v>0.46</v>
      </c>
      <c r="O2030" s="27">
        <v>1.54</v>
      </c>
      <c r="P2030" s="25">
        <v>2.75</v>
      </c>
      <c r="Q2030" s="27">
        <v>7.0000000000000007E-2</v>
      </c>
      <c r="R2030" s="27">
        <v>13.2</v>
      </c>
      <c r="S2030" s="29">
        <v>6</v>
      </c>
      <c r="T2030" s="50">
        <v>0.31</v>
      </c>
      <c r="U2030" s="42">
        <v>2.84</v>
      </c>
      <c r="V2030" s="42">
        <v>0.22</v>
      </c>
      <c r="W2030" s="42">
        <v>3.2845000000000001E-3</v>
      </c>
      <c r="X2030" s="42">
        <v>14</v>
      </c>
      <c r="Y2030" s="44">
        <v>2.41</v>
      </c>
      <c r="Z2030" s="87">
        <f t="shared" si="125"/>
        <v>2.7446372621000776</v>
      </c>
      <c r="AA2030" s="88">
        <f t="shared" si="126"/>
        <v>2.8774583370368352</v>
      </c>
      <c r="AB2030" s="90">
        <f t="shared" si="127"/>
        <v>-2.3624833942195476E-2</v>
      </c>
    </row>
    <row r="2031" spans="1:31" x14ac:dyDescent="0.35">
      <c r="A2031" s="2" t="s">
        <v>109</v>
      </c>
      <c r="B2031" s="9">
        <v>35333</v>
      </c>
      <c r="C2031" s="18">
        <v>7.57</v>
      </c>
      <c r="D2031" s="12">
        <v>7.43</v>
      </c>
      <c r="F2031" s="12">
        <v>1</v>
      </c>
      <c r="H2031" s="23">
        <f t="shared" si="124"/>
        <v>3.7153522909717246E-8</v>
      </c>
      <c r="I2031" s="24">
        <v>0.01</v>
      </c>
      <c r="J2031" s="25">
        <v>0.45</v>
      </c>
      <c r="K2031" s="29">
        <v>1</v>
      </c>
      <c r="L2031" s="25">
        <v>38</v>
      </c>
      <c r="M2031" s="29">
        <v>1</v>
      </c>
      <c r="N2031" s="27">
        <v>0.43</v>
      </c>
      <c r="O2031" s="25">
        <v>1.6</v>
      </c>
      <c r="P2031" s="25">
        <v>2.8</v>
      </c>
      <c r="Q2031" s="25">
        <v>0.08</v>
      </c>
      <c r="R2031" s="25">
        <v>14</v>
      </c>
      <c r="S2031" s="29">
        <v>5</v>
      </c>
      <c r="T2031" s="51">
        <v>0.25</v>
      </c>
      <c r="U2031" s="42">
        <v>3.17</v>
      </c>
      <c r="V2031" s="42">
        <v>0.22</v>
      </c>
      <c r="W2031" s="42">
        <v>3.2845000000000001E-3</v>
      </c>
      <c r="X2031" s="42">
        <v>15</v>
      </c>
      <c r="Y2031" s="44">
        <v>2.44</v>
      </c>
      <c r="Z2031" s="87">
        <f t="shared" si="125"/>
        <v>2.8208692243218301</v>
      </c>
      <c r="AA2031" s="88">
        <f t="shared" si="126"/>
        <v>2.9406417370104623</v>
      </c>
      <c r="AB2031" s="90">
        <f t="shared" si="127"/>
        <v>-2.0788385805819244E-2</v>
      </c>
    </row>
    <row r="2032" spans="1:31" x14ac:dyDescent="0.35">
      <c r="A2032" s="2" t="s">
        <v>109</v>
      </c>
      <c r="B2032" s="9">
        <v>33554</v>
      </c>
      <c r="C2032" s="18">
        <v>6.66</v>
      </c>
      <c r="D2032" s="12">
        <v>7.72</v>
      </c>
      <c r="F2032" s="12">
        <v>1.5</v>
      </c>
      <c r="H2032" s="23">
        <f t="shared" si="124"/>
        <v>1.9054607179632456E-8</v>
      </c>
      <c r="I2032" s="24">
        <v>8.0000000000000002E-3</v>
      </c>
      <c r="J2032" s="25">
        <v>0.35</v>
      </c>
      <c r="K2032" s="29">
        <v>0.4</v>
      </c>
      <c r="L2032" s="25">
        <v>38</v>
      </c>
      <c r="M2032" s="29">
        <v>0.2</v>
      </c>
      <c r="N2032" s="25">
        <v>0.47</v>
      </c>
      <c r="O2032" s="25">
        <v>1.7</v>
      </c>
      <c r="P2032" s="25">
        <v>2.9</v>
      </c>
      <c r="Q2032" s="25">
        <v>0.09</v>
      </c>
      <c r="R2032" s="25">
        <v>14</v>
      </c>
      <c r="S2032" s="29">
        <v>1</v>
      </c>
      <c r="T2032" s="51">
        <v>0.37</v>
      </c>
      <c r="U2032" s="42">
        <v>3.55</v>
      </c>
      <c r="V2032" s="42">
        <v>2.21</v>
      </c>
      <c r="W2032" s="42">
        <v>0.01</v>
      </c>
      <c r="X2032" s="42">
        <v>14</v>
      </c>
      <c r="Y2032" s="44">
        <v>2.36</v>
      </c>
      <c r="Z2032" s="87">
        <f t="shared" si="125"/>
        <v>2.8276723172491187</v>
      </c>
      <c r="AA2032" s="88">
        <f t="shared" si="126"/>
        <v>2.8763773246650333</v>
      </c>
      <c r="AB2032" s="90">
        <f t="shared" si="127"/>
        <v>-8.5386717285949564E-3</v>
      </c>
    </row>
    <row r="2033" spans="1:31" x14ac:dyDescent="0.35">
      <c r="A2033" s="2" t="s">
        <v>109</v>
      </c>
      <c r="B2033" s="9">
        <v>33905</v>
      </c>
      <c r="C2033" s="18">
        <v>7.02</v>
      </c>
      <c r="D2033" s="12">
        <v>7.22</v>
      </c>
      <c r="F2033" s="13">
        <v>2.2000000000000002</v>
      </c>
      <c r="H2033" s="23">
        <f t="shared" si="124"/>
        <v>6.0255958607435649E-8</v>
      </c>
      <c r="I2033" s="24">
        <v>4.0000000000000001E-3</v>
      </c>
      <c r="J2033" s="27">
        <v>0.36</v>
      </c>
      <c r="K2033" s="29">
        <v>1</v>
      </c>
      <c r="L2033" s="27">
        <v>38</v>
      </c>
      <c r="M2033" s="29">
        <v>1</v>
      </c>
      <c r="N2033" s="27">
        <v>0.37</v>
      </c>
      <c r="O2033" s="27">
        <v>1.7</v>
      </c>
      <c r="P2033" s="27">
        <v>2.8</v>
      </c>
      <c r="Q2033" s="27">
        <v>0.09</v>
      </c>
      <c r="R2033" s="27">
        <v>14</v>
      </c>
      <c r="S2033" s="29">
        <v>5</v>
      </c>
      <c r="T2033" s="50">
        <v>0.37</v>
      </c>
      <c r="U2033" s="41">
        <v>3.07</v>
      </c>
      <c r="V2033" s="41">
        <v>2.21</v>
      </c>
      <c r="W2033" s="41">
        <v>0.01</v>
      </c>
      <c r="X2033" s="41">
        <v>13</v>
      </c>
      <c r="Y2033" s="43">
        <v>2.36</v>
      </c>
      <c r="Z2033" s="87">
        <f t="shared" si="125"/>
        <v>2.8159750524579632</v>
      </c>
      <c r="AA2033" s="88">
        <f t="shared" si="126"/>
        <v>2.8381758663078736</v>
      </c>
      <c r="AB2033" s="90">
        <f t="shared" si="127"/>
        <v>-3.926462906433394E-3</v>
      </c>
    </row>
    <row r="2034" spans="1:31" x14ac:dyDescent="0.35">
      <c r="A2034" s="2" t="s">
        <v>109</v>
      </c>
      <c r="B2034" s="9">
        <v>30965</v>
      </c>
      <c r="C2034" s="18">
        <v>6.96</v>
      </c>
      <c r="D2034" s="12">
        <v>7.4</v>
      </c>
      <c r="F2034" s="15"/>
      <c r="H2034" s="23">
        <f t="shared" si="124"/>
        <v>3.981071705534957E-8</v>
      </c>
      <c r="J2034" s="25">
        <v>0.13</v>
      </c>
      <c r="K2034" s="33"/>
      <c r="L2034" s="25">
        <v>32.5</v>
      </c>
      <c r="M2034" s="33"/>
      <c r="N2034" s="25">
        <v>2.17</v>
      </c>
      <c r="O2034" s="25">
        <v>3.1</v>
      </c>
      <c r="P2034" s="25">
        <v>5.7</v>
      </c>
      <c r="Q2034" s="25">
        <v>0.3</v>
      </c>
      <c r="R2034" s="25">
        <v>18.3</v>
      </c>
      <c r="S2034" s="34"/>
      <c r="T2034" s="52"/>
      <c r="U2034" s="42">
        <v>6</v>
      </c>
      <c r="V2034" s="42">
        <v>0.09</v>
      </c>
      <c r="W2034" s="41">
        <v>5.0000009190000003E-3</v>
      </c>
      <c r="X2034" s="42">
        <v>14</v>
      </c>
      <c r="Y2034" s="44">
        <v>2.5499999999999998</v>
      </c>
      <c r="Z2034" s="87">
        <f t="shared" si="125"/>
        <v>3.0618328700782889</v>
      </c>
      <c r="AA2034" s="88">
        <f t="shared" si="126"/>
        <v>3.0713916551061677</v>
      </c>
      <c r="AB2034" s="90">
        <f t="shared" si="127"/>
        <v>-1.5585252078459332E-3</v>
      </c>
    </row>
    <row r="2035" spans="1:31" x14ac:dyDescent="0.35">
      <c r="A2035" s="2" t="s">
        <v>109</v>
      </c>
      <c r="B2035" s="9">
        <v>37917</v>
      </c>
      <c r="C2035" s="20"/>
      <c r="D2035" s="12">
        <v>7.7</v>
      </c>
      <c r="F2035" s="12">
        <v>1.1000000000000001</v>
      </c>
      <c r="H2035" s="23">
        <f t="shared" si="124"/>
        <v>1.9952623149688773E-8</v>
      </c>
      <c r="J2035" s="25">
        <v>0.35</v>
      </c>
      <c r="K2035" s="33"/>
      <c r="L2035" s="25">
        <v>42.7</v>
      </c>
      <c r="M2035" s="33"/>
      <c r="N2035" s="25">
        <v>0.45</v>
      </c>
      <c r="O2035" s="25">
        <v>1.35</v>
      </c>
      <c r="P2035" s="25">
        <v>2.63</v>
      </c>
      <c r="Q2035" s="25">
        <v>0.08</v>
      </c>
      <c r="R2035" s="25">
        <v>11.8</v>
      </c>
      <c r="S2035" s="34"/>
      <c r="T2035" s="51">
        <v>0.34</v>
      </c>
      <c r="U2035" s="42">
        <v>3.77</v>
      </c>
      <c r="V2035" s="42">
        <v>0.22</v>
      </c>
      <c r="W2035" s="42">
        <v>3.2845000000000001E-3</v>
      </c>
      <c r="X2035" s="42">
        <v>15</v>
      </c>
      <c r="Y2035" s="44">
        <v>2.42</v>
      </c>
      <c r="Z2035" s="87">
        <f t="shared" si="125"/>
        <v>2.9333752032579041</v>
      </c>
      <c r="AA2035" s="88">
        <f t="shared" si="126"/>
        <v>2.9359756321219326</v>
      </c>
      <c r="AB2035" s="90">
        <f t="shared" si="127"/>
        <v>-4.4305221087710976E-4</v>
      </c>
    </row>
    <row r="2036" spans="1:31" x14ac:dyDescent="0.35">
      <c r="A2036" s="2" t="s">
        <v>109</v>
      </c>
      <c r="B2036" s="9">
        <v>34240</v>
      </c>
      <c r="C2036" s="18">
        <v>6.9</v>
      </c>
      <c r="D2036" s="12">
        <v>7.21</v>
      </c>
      <c r="F2036" s="12">
        <v>1.6</v>
      </c>
      <c r="H2036" s="23">
        <f t="shared" si="124"/>
        <v>6.1659500186148087E-8</v>
      </c>
      <c r="I2036" s="32">
        <v>6.0000000000000001E-3</v>
      </c>
      <c r="J2036" s="25">
        <v>0.35</v>
      </c>
      <c r="K2036" s="30">
        <v>1</v>
      </c>
      <c r="L2036" s="25">
        <v>38</v>
      </c>
      <c r="M2036" s="30">
        <v>1</v>
      </c>
      <c r="N2036" s="25">
        <v>0.42</v>
      </c>
      <c r="O2036" s="25">
        <v>1.7</v>
      </c>
      <c r="P2036" s="25">
        <v>3</v>
      </c>
      <c r="Q2036" s="27">
        <v>0.09</v>
      </c>
      <c r="R2036" s="25">
        <v>13</v>
      </c>
      <c r="S2036" s="31">
        <v>5</v>
      </c>
      <c r="T2036" s="51">
        <v>0.33</v>
      </c>
      <c r="U2036" s="42">
        <v>3</v>
      </c>
      <c r="V2036" s="42">
        <v>0.22</v>
      </c>
      <c r="W2036" s="42">
        <v>3.2845000000000001E-3</v>
      </c>
      <c r="X2036" s="42">
        <v>14</v>
      </c>
      <c r="Y2036" s="44">
        <v>2.29</v>
      </c>
      <c r="Z2036" s="87">
        <f t="shared" si="125"/>
        <v>2.7903893569720992</v>
      </c>
      <c r="AA2036" s="88">
        <f t="shared" si="126"/>
        <v>2.761421020041956</v>
      </c>
      <c r="AB2036" s="90">
        <f t="shared" si="127"/>
        <v>5.2178181463256928E-3</v>
      </c>
      <c r="AE2036" s="96"/>
    </row>
    <row r="2037" spans="1:31" x14ac:dyDescent="0.35">
      <c r="A2037" s="2" t="s">
        <v>109</v>
      </c>
      <c r="B2037" s="9">
        <v>37551</v>
      </c>
      <c r="C2037" s="18">
        <v>6.45</v>
      </c>
      <c r="D2037" s="12">
        <v>7.82</v>
      </c>
      <c r="F2037" s="12">
        <v>1.2</v>
      </c>
      <c r="H2037" s="23">
        <f t="shared" si="124"/>
        <v>1.5135612484362029E-8</v>
      </c>
      <c r="I2037" s="32">
        <v>0.04</v>
      </c>
      <c r="J2037" s="25">
        <v>0.36</v>
      </c>
      <c r="K2037" s="33"/>
      <c r="L2037" s="25">
        <v>40</v>
      </c>
      <c r="M2037" s="33"/>
      <c r="N2037" s="25">
        <v>0.25</v>
      </c>
      <c r="O2037" s="25">
        <v>1.9</v>
      </c>
      <c r="P2037" s="25">
        <v>2.95</v>
      </c>
      <c r="Q2037" s="25">
        <v>7.0000000000000007E-2</v>
      </c>
      <c r="R2037" s="25">
        <v>13.5</v>
      </c>
      <c r="S2037" s="34"/>
      <c r="T2037" s="51">
        <v>0.42</v>
      </c>
      <c r="U2037" s="42">
        <v>3.46</v>
      </c>
      <c r="V2037" s="42">
        <v>0.22</v>
      </c>
      <c r="W2037" s="42">
        <v>3.2845000000000001E-3</v>
      </c>
      <c r="X2037" s="42">
        <v>14</v>
      </c>
      <c r="Y2037" s="44">
        <v>2.37</v>
      </c>
      <c r="Z2037" s="87">
        <f t="shared" si="125"/>
        <v>2.9104601837554602</v>
      </c>
      <c r="AA2037" s="88">
        <f t="shared" si="126"/>
        <v>2.8538403736732558</v>
      </c>
      <c r="AB2037" s="90">
        <f t="shared" si="127"/>
        <v>9.822494423757256E-3</v>
      </c>
    </row>
    <row r="2038" spans="1:31" x14ac:dyDescent="0.35">
      <c r="A2038" s="2" t="s">
        <v>109</v>
      </c>
      <c r="B2038" s="9">
        <v>36067</v>
      </c>
      <c r="C2038" s="18">
        <v>6.87</v>
      </c>
      <c r="D2038" s="12">
        <v>7.25</v>
      </c>
      <c r="F2038" s="12">
        <v>1.2</v>
      </c>
      <c r="H2038" s="23">
        <f t="shared" si="124"/>
        <v>5.6234132519034806E-8</v>
      </c>
      <c r="I2038" s="32">
        <v>0.06</v>
      </c>
      <c r="J2038" s="25">
        <v>0.39</v>
      </c>
      <c r="K2038" s="36"/>
      <c r="L2038" s="25">
        <v>43</v>
      </c>
      <c r="M2038" s="36"/>
      <c r="N2038" s="25">
        <v>0.37</v>
      </c>
      <c r="O2038" s="25">
        <v>1.5</v>
      </c>
      <c r="P2038" s="25">
        <v>3.2</v>
      </c>
      <c r="Q2038" s="25">
        <v>0.06</v>
      </c>
      <c r="R2038" s="25">
        <v>15</v>
      </c>
      <c r="S2038" s="36"/>
      <c r="T2038" s="51">
        <v>0.37</v>
      </c>
      <c r="U2038" s="42">
        <v>3.39</v>
      </c>
      <c r="V2038" s="42">
        <v>0.22</v>
      </c>
      <c r="W2038" s="42">
        <v>3.2845000000000001E-3</v>
      </c>
      <c r="X2038" s="42">
        <v>14</v>
      </c>
      <c r="Y2038" s="44">
        <v>2.4300000000000002</v>
      </c>
      <c r="Z2038" s="87">
        <f t="shared" si="125"/>
        <v>3.1435677986980117</v>
      </c>
      <c r="AA2038" s="88">
        <f t="shared" si="126"/>
        <v>2.9108036567922841</v>
      </c>
      <c r="AB2038" s="90">
        <f t="shared" si="127"/>
        <v>3.8445632815384941E-2</v>
      </c>
    </row>
    <row r="2039" spans="1:31" x14ac:dyDescent="0.35">
      <c r="A2039" s="2" t="s">
        <v>109</v>
      </c>
      <c r="B2039" s="9">
        <v>34955</v>
      </c>
      <c r="C2039" s="18">
        <v>6.94</v>
      </c>
      <c r="D2039" s="12">
        <v>7.31</v>
      </c>
      <c r="F2039" s="12">
        <v>0.7</v>
      </c>
      <c r="H2039" s="23">
        <f t="shared" si="124"/>
        <v>4.8977881936844561E-8</v>
      </c>
      <c r="I2039" s="32">
        <v>4.0000000000000001E-3</v>
      </c>
      <c r="J2039" s="25">
        <v>0.23</v>
      </c>
      <c r="K2039" s="29">
        <v>1</v>
      </c>
      <c r="L2039" s="25">
        <v>42.2</v>
      </c>
      <c r="M2039" s="29">
        <v>1</v>
      </c>
      <c r="N2039" s="25">
        <v>0.48</v>
      </c>
      <c r="O2039" s="25">
        <v>1.7</v>
      </c>
      <c r="P2039" s="25">
        <v>3.8</v>
      </c>
      <c r="Q2039" s="25">
        <v>0.05</v>
      </c>
      <c r="R2039" s="25">
        <v>13.6</v>
      </c>
      <c r="T2039" s="51">
        <v>0.28999999999999998</v>
      </c>
      <c r="U2039" s="42">
        <v>2.54</v>
      </c>
      <c r="V2039" s="45"/>
      <c r="W2039" s="42">
        <v>6.5690000000000002E-3</v>
      </c>
      <c r="X2039" s="42">
        <v>14</v>
      </c>
      <c r="Y2039" s="44">
        <v>2.4</v>
      </c>
      <c r="Z2039" s="87">
        <f t="shared" si="125"/>
        <v>3.0856884473991029</v>
      </c>
      <c r="AA2039" s="88">
        <f t="shared" si="126"/>
        <v>2.8571041276286819</v>
      </c>
      <c r="AB2039" s="90">
        <f t="shared" si="127"/>
        <v>3.8464125557899388E-2</v>
      </c>
      <c r="AD2039" s="100"/>
      <c r="AE2039" s="96"/>
    </row>
    <row r="2040" spans="1:31" x14ac:dyDescent="0.35">
      <c r="A2040" s="2" t="s">
        <v>370</v>
      </c>
      <c r="B2040" s="9">
        <v>40749</v>
      </c>
      <c r="C2040" s="18">
        <v>1.78</v>
      </c>
      <c r="D2040" s="12">
        <v>5.71</v>
      </c>
      <c r="F2040" s="12">
        <v>24</v>
      </c>
      <c r="H2040" s="23">
        <f t="shared" si="124"/>
        <v>1.9498445997580441E-6</v>
      </c>
      <c r="I2040" s="32">
        <v>0.08</v>
      </c>
      <c r="J2040" s="25">
        <v>0.01</v>
      </c>
      <c r="K2040" s="29">
        <v>0.5</v>
      </c>
      <c r="L2040" s="25">
        <v>15.9</v>
      </c>
      <c r="M2040" s="29">
        <v>2.4</v>
      </c>
      <c r="N2040" s="25">
        <v>0.14000000000000001</v>
      </c>
      <c r="O2040" s="25">
        <v>11.2</v>
      </c>
      <c r="P2040" s="25">
        <v>4.2</v>
      </c>
      <c r="Q2040" s="25">
        <v>0.06</v>
      </c>
      <c r="R2040" s="25">
        <v>10.3</v>
      </c>
      <c r="S2040" s="29">
        <v>16</v>
      </c>
      <c r="T2040" s="51">
        <v>0.02</v>
      </c>
      <c r="U2040" s="42">
        <v>14.3</v>
      </c>
      <c r="V2040" s="42">
        <v>35.630000000000003</v>
      </c>
      <c r="W2040" s="42">
        <v>0.06</v>
      </c>
      <c r="X2040" s="42">
        <v>10</v>
      </c>
      <c r="Y2040" s="44">
        <v>0.62</v>
      </c>
      <c r="Z2040" s="87">
        <f t="shared" si="125"/>
        <v>1.8900664945141659</v>
      </c>
      <c r="AA2040" s="88">
        <f t="shared" si="126"/>
        <v>1.7764005867918922</v>
      </c>
      <c r="AB2040" s="90">
        <f t="shared" si="127"/>
        <v>3.1001480499255968E-2</v>
      </c>
      <c r="AC2040" s="19">
        <v>1.97</v>
      </c>
      <c r="AD2040" s="99">
        <v>1.78</v>
      </c>
      <c r="AE2040" s="95">
        <v>10.35</v>
      </c>
    </row>
    <row r="2041" spans="1:31" x14ac:dyDescent="0.35">
      <c r="A2041" s="2" t="s">
        <v>370</v>
      </c>
      <c r="B2041" s="9">
        <v>41373</v>
      </c>
      <c r="C2041" s="18">
        <v>1.69</v>
      </c>
      <c r="D2041" s="12">
        <v>5.52</v>
      </c>
      <c r="E2041" s="16"/>
      <c r="F2041" s="12">
        <v>15</v>
      </c>
      <c r="H2041" s="23">
        <f t="shared" si="124"/>
        <v>3.0199517204020146E-6</v>
      </c>
      <c r="I2041" s="32">
        <v>0.52</v>
      </c>
      <c r="J2041" s="25">
        <v>0.01</v>
      </c>
      <c r="K2041" s="36"/>
      <c r="L2041" s="25">
        <v>33.9</v>
      </c>
      <c r="M2041" s="36"/>
      <c r="N2041" s="25">
        <v>0.06</v>
      </c>
      <c r="O2041" s="25">
        <v>8.8000000000000007</v>
      </c>
      <c r="P2041" s="25">
        <v>7.98</v>
      </c>
      <c r="Q2041" s="25">
        <v>0.08</v>
      </c>
      <c r="R2041" s="25">
        <v>9.59</v>
      </c>
      <c r="S2041" s="36"/>
      <c r="T2041" s="51">
        <v>0.02</v>
      </c>
      <c r="U2041" s="42">
        <v>32.200000000000003</v>
      </c>
      <c r="V2041" s="42">
        <v>54</v>
      </c>
      <c r="W2041" s="42">
        <v>0.06</v>
      </c>
      <c r="X2041" s="42">
        <v>30</v>
      </c>
      <c r="Y2041" s="44">
        <v>0.59</v>
      </c>
      <c r="Z2041" s="87">
        <f t="shared" si="125"/>
        <v>3.0537786054091161</v>
      </c>
      <c r="AA2041" s="88">
        <f t="shared" si="126"/>
        <v>2.9795107499829996</v>
      </c>
      <c r="AB2041" s="90">
        <f t="shared" si="127"/>
        <v>1.230967902438514E-2</v>
      </c>
      <c r="AC2041" s="19">
        <v>3.06</v>
      </c>
      <c r="AD2041" s="99">
        <v>2.98</v>
      </c>
      <c r="AE2041" s="95">
        <v>2.63</v>
      </c>
    </row>
    <row r="2042" spans="1:31" x14ac:dyDescent="0.35">
      <c r="A2042" s="2" t="s">
        <v>370</v>
      </c>
      <c r="B2042" s="9">
        <v>40100</v>
      </c>
      <c r="C2042" s="20"/>
      <c r="D2042" s="12">
        <v>5.6</v>
      </c>
      <c r="F2042" s="12">
        <v>12.3</v>
      </c>
      <c r="H2042" s="23">
        <f t="shared" si="124"/>
        <v>2.5118864315095806E-6</v>
      </c>
      <c r="I2042" s="28"/>
      <c r="J2042" s="25">
        <v>0.02</v>
      </c>
      <c r="K2042" s="33"/>
      <c r="L2042" s="25">
        <v>33.9</v>
      </c>
      <c r="M2042" s="33"/>
      <c r="N2042" s="25">
        <v>7.0000000000000007E-2</v>
      </c>
      <c r="O2042" s="25">
        <v>10</v>
      </c>
      <c r="P2042" s="25">
        <v>8</v>
      </c>
      <c r="Q2042" s="25">
        <v>0.09</v>
      </c>
      <c r="R2042" s="25">
        <v>10.199999999999999</v>
      </c>
      <c r="S2042" s="34"/>
      <c r="T2042" s="51">
        <v>0.1</v>
      </c>
      <c r="U2042" s="42">
        <v>33</v>
      </c>
      <c r="V2042" s="42">
        <v>105</v>
      </c>
      <c r="W2042" s="42">
        <v>7.0000000000000007E-2</v>
      </c>
      <c r="X2042" s="42">
        <v>23.8</v>
      </c>
      <c r="Y2042" s="44">
        <v>0.1</v>
      </c>
      <c r="Z2042" s="87">
        <f t="shared" si="125"/>
        <v>3.0561044064234992</v>
      </c>
      <c r="AA2042" s="88">
        <f t="shared" si="126"/>
        <v>3.1565962058105548</v>
      </c>
      <c r="AB2042" s="90">
        <f t="shared" si="127"/>
        <v>-1.6175220030588154E-2</v>
      </c>
      <c r="AC2042" s="19">
        <v>3.1</v>
      </c>
      <c r="AD2042" s="99">
        <v>3.1</v>
      </c>
      <c r="AE2042" s="95">
        <v>-0.71</v>
      </c>
    </row>
    <row r="2043" spans="1:31" x14ac:dyDescent="0.35">
      <c r="A2043" s="2" t="s">
        <v>370</v>
      </c>
      <c r="B2043" s="9">
        <v>41064</v>
      </c>
      <c r="C2043" s="18">
        <v>1.85</v>
      </c>
      <c r="D2043" s="12">
        <v>5.42</v>
      </c>
      <c r="F2043" s="12">
        <v>11</v>
      </c>
      <c r="H2043" s="23">
        <f t="shared" si="124"/>
        <v>3.8018939632056064E-6</v>
      </c>
      <c r="I2043" s="32">
        <v>0.33</v>
      </c>
      <c r="J2043" s="25">
        <v>0.01</v>
      </c>
      <c r="K2043" s="36"/>
      <c r="L2043" s="25">
        <v>46.5</v>
      </c>
      <c r="M2043" s="36"/>
      <c r="N2043" s="25">
        <v>0.05</v>
      </c>
      <c r="O2043" s="25">
        <v>14.2</v>
      </c>
      <c r="P2043" s="25">
        <v>11.8</v>
      </c>
      <c r="Q2043" s="25">
        <v>0.16</v>
      </c>
      <c r="R2043" s="25">
        <v>9.07</v>
      </c>
      <c r="S2043" s="36"/>
      <c r="T2043" s="51">
        <v>0.01</v>
      </c>
      <c r="U2043" s="42">
        <v>74.7</v>
      </c>
      <c r="V2043" s="42">
        <v>82.78</v>
      </c>
      <c r="W2043" s="42">
        <v>7.0000000000000007E-2</v>
      </c>
      <c r="X2043" s="42">
        <v>21</v>
      </c>
      <c r="Y2043" s="44">
        <v>0.38</v>
      </c>
      <c r="Z2043" s="87">
        <f t="shared" si="125"/>
        <v>4.0937121560446181</v>
      </c>
      <c r="AA2043" s="88">
        <f t="shared" si="126"/>
        <v>3.8644986188146317</v>
      </c>
      <c r="AB2043" s="90">
        <f t="shared" si="127"/>
        <v>2.8802144566727726E-2</v>
      </c>
      <c r="AC2043" s="19">
        <v>4.1100000000000003</v>
      </c>
      <c r="AD2043" s="99">
        <v>3.86</v>
      </c>
      <c r="AE2043" s="95">
        <v>6.14</v>
      </c>
    </row>
    <row r="2044" spans="1:31" x14ac:dyDescent="0.35">
      <c r="A2044" s="2" t="s">
        <v>370</v>
      </c>
      <c r="B2044" s="9">
        <v>42121</v>
      </c>
      <c r="C2044" s="18">
        <v>1.53</v>
      </c>
      <c r="D2044" s="12">
        <v>5.7</v>
      </c>
      <c r="F2044" s="12">
        <v>13</v>
      </c>
      <c r="H2044" s="23">
        <f t="shared" si="124"/>
        <v>1.9952623149688749E-6</v>
      </c>
      <c r="I2044" s="28"/>
      <c r="J2044" s="25">
        <v>0.01</v>
      </c>
      <c r="K2044" s="36"/>
      <c r="L2044" s="25">
        <v>49.8</v>
      </c>
      <c r="N2044" s="25">
        <v>0.05</v>
      </c>
      <c r="O2044" s="25">
        <v>8.5500000000000007</v>
      </c>
      <c r="P2044" s="25">
        <v>8.2899999999999991</v>
      </c>
      <c r="Q2044" s="25">
        <v>7.0000000000000007E-2</v>
      </c>
      <c r="R2044" s="25">
        <v>13.5</v>
      </c>
      <c r="S2044" s="36"/>
      <c r="T2044" s="51">
        <v>0.01</v>
      </c>
      <c r="U2044" s="42">
        <v>18.100000000000001</v>
      </c>
      <c r="V2044" s="42">
        <v>134.57</v>
      </c>
      <c r="W2044" s="42">
        <v>7.0000000000000007E-2</v>
      </c>
      <c r="X2044" s="42">
        <v>31</v>
      </c>
      <c r="Y2044" s="44">
        <v>0.46</v>
      </c>
      <c r="Z2044" s="87">
        <f t="shared" si="125"/>
        <v>3.9778320021223932</v>
      </c>
      <c r="AA2044" s="88">
        <f t="shared" si="126"/>
        <v>3.8836011624422384</v>
      </c>
      <c r="AB2044" s="90">
        <f t="shared" si="127"/>
        <v>1.1986470877205925E-2</v>
      </c>
      <c r="AC2044" s="19">
        <v>4.03</v>
      </c>
      <c r="AD2044" s="13">
        <v>3.89</v>
      </c>
      <c r="AE2044" s="95">
        <v>3.69</v>
      </c>
    </row>
    <row r="2045" spans="1:31" x14ac:dyDescent="0.35">
      <c r="A2045" s="2" t="s">
        <v>370</v>
      </c>
      <c r="B2045" s="9">
        <v>40336</v>
      </c>
      <c r="C2045" s="18">
        <v>1.5</v>
      </c>
      <c r="D2045" s="12">
        <v>5.58</v>
      </c>
      <c r="F2045" s="12">
        <v>13</v>
      </c>
      <c r="H2045" s="23">
        <f t="shared" si="124"/>
        <v>2.630267991895377E-6</v>
      </c>
      <c r="I2045" s="24">
        <v>0.16</v>
      </c>
      <c r="J2045" s="25">
        <v>0.01</v>
      </c>
      <c r="K2045" s="36"/>
      <c r="L2045" s="25">
        <v>37.6</v>
      </c>
      <c r="M2045" s="36"/>
      <c r="N2045" s="25">
        <v>0.06</v>
      </c>
      <c r="O2045" s="25">
        <v>16.8</v>
      </c>
      <c r="P2045" s="25">
        <v>10.8</v>
      </c>
      <c r="Q2045" s="25">
        <v>0.15</v>
      </c>
      <c r="R2045" s="25">
        <v>17.600000000000001</v>
      </c>
      <c r="S2045" s="36"/>
      <c r="T2045" s="51">
        <v>0.01</v>
      </c>
      <c r="U2045" s="42">
        <v>44.2</v>
      </c>
      <c r="V2045" s="42">
        <v>99.16</v>
      </c>
      <c r="W2045" s="42">
        <v>0.11</v>
      </c>
      <c r="X2045" s="42">
        <v>38</v>
      </c>
      <c r="Y2045" s="44">
        <v>0.43</v>
      </c>
      <c r="Z2045" s="87">
        <f t="shared" si="125"/>
        <v>3.985946761678659</v>
      </c>
      <c r="AA2045" s="88">
        <f t="shared" si="126"/>
        <v>4.0241567128951274</v>
      </c>
      <c r="AB2045" s="90">
        <f t="shared" si="127"/>
        <v>-4.7702194282205016E-3</v>
      </c>
      <c r="AC2045" s="19">
        <v>4.03</v>
      </c>
      <c r="AD2045" s="13">
        <v>4.0199999999999996</v>
      </c>
      <c r="AE2045" s="94">
        <v>0.08</v>
      </c>
    </row>
    <row r="2046" spans="1:31" x14ac:dyDescent="0.35">
      <c r="A2046" s="2" t="s">
        <v>370</v>
      </c>
      <c r="B2046" s="9">
        <v>38833</v>
      </c>
      <c r="C2046" s="18">
        <v>1.53</v>
      </c>
      <c r="D2046" s="12">
        <v>5.47</v>
      </c>
      <c r="F2046" s="12">
        <v>12</v>
      </c>
      <c r="H2046" s="23">
        <f t="shared" si="124"/>
        <v>3.388441561392022E-6</v>
      </c>
      <c r="J2046" s="25">
        <v>0.01</v>
      </c>
      <c r="K2046" s="29">
        <v>0.3</v>
      </c>
      <c r="L2046" s="25">
        <v>40.5</v>
      </c>
      <c r="M2046" s="29">
        <v>1.6</v>
      </c>
      <c r="N2046" s="25">
        <v>0.05</v>
      </c>
      <c r="O2046" s="25">
        <v>8.36</v>
      </c>
      <c r="P2046" s="25">
        <v>15</v>
      </c>
      <c r="Q2046" s="25">
        <v>0.54</v>
      </c>
      <c r="R2046" s="25">
        <v>19.7</v>
      </c>
      <c r="S2046" s="29">
        <v>11</v>
      </c>
      <c r="T2046" s="51">
        <v>0.01</v>
      </c>
      <c r="U2046" s="42">
        <v>29.6</v>
      </c>
      <c r="V2046" s="42">
        <v>142.44999999999999</v>
      </c>
      <c r="W2046" s="42">
        <v>0.1</v>
      </c>
      <c r="X2046" s="42">
        <v>37</v>
      </c>
      <c r="Y2046" s="44">
        <v>0.45</v>
      </c>
      <c r="Z2046" s="87">
        <f t="shared" si="125"/>
        <v>4.3477304477910979</v>
      </c>
      <c r="AA2046" s="88">
        <f t="shared" si="126"/>
        <v>4.4100113432565866</v>
      </c>
      <c r="AB2046" s="90">
        <f t="shared" si="127"/>
        <v>-7.1115245175592369E-3</v>
      </c>
      <c r="AC2046" s="19">
        <v>4.3</v>
      </c>
      <c r="AD2046" s="13">
        <v>4.4000000000000004</v>
      </c>
      <c r="AE2046" s="94">
        <v>-1.8</v>
      </c>
    </row>
    <row r="2047" spans="1:31" x14ac:dyDescent="0.35">
      <c r="A2047" s="2" t="s">
        <v>370</v>
      </c>
      <c r="B2047" s="9">
        <v>41773</v>
      </c>
      <c r="C2047" s="18">
        <v>1.56</v>
      </c>
      <c r="D2047" s="12">
        <v>5.74</v>
      </c>
      <c r="F2047" s="12">
        <v>11</v>
      </c>
      <c r="H2047" s="23">
        <f t="shared" si="124"/>
        <v>1.8197008586099798E-6</v>
      </c>
      <c r="I2047" s="28"/>
      <c r="J2047" s="25">
        <v>0.01</v>
      </c>
      <c r="K2047" s="29">
        <v>0.2</v>
      </c>
      <c r="L2047" s="25">
        <v>81.400000000000006</v>
      </c>
      <c r="M2047" s="29">
        <v>1.5</v>
      </c>
      <c r="N2047" s="25">
        <v>0.03</v>
      </c>
      <c r="O2047" s="25">
        <v>12.4</v>
      </c>
      <c r="P2047" s="25">
        <v>15.8</v>
      </c>
      <c r="Q2047" s="25">
        <v>0.15</v>
      </c>
      <c r="R2047" s="25">
        <v>17.899999999999999</v>
      </c>
      <c r="S2047" s="29">
        <v>26</v>
      </c>
      <c r="T2047" s="51">
        <v>0.01</v>
      </c>
      <c r="U2047" s="42">
        <v>17.3</v>
      </c>
      <c r="V2047" s="42">
        <v>254.98</v>
      </c>
      <c r="W2047" s="42">
        <v>0.11</v>
      </c>
      <c r="X2047" s="42">
        <v>49</v>
      </c>
      <c r="Y2047" s="44">
        <v>0.47</v>
      </c>
      <c r="Z2047" s="87">
        <f t="shared" si="125"/>
        <v>6.4645799662108292</v>
      </c>
      <c r="AA2047" s="88">
        <f t="shared" si="126"/>
        <v>6.3276703839048318</v>
      </c>
      <c r="AB2047" s="90">
        <f t="shared" si="127"/>
        <v>1.0702540878959541E-2</v>
      </c>
      <c r="AC2047" s="19">
        <v>6.51</v>
      </c>
      <c r="AD2047" s="99">
        <v>6.32</v>
      </c>
      <c r="AE2047" s="95">
        <v>2.87</v>
      </c>
    </row>
    <row r="2048" spans="1:31" x14ac:dyDescent="0.35">
      <c r="A2048" s="2" t="s">
        <v>370</v>
      </c>
      <c r="B2048" s="9">
        <v>36661</v>
      </c>
      <c r="C2048" s="18">
        <v>1.8</v>
      </c>
      <c r="D2048" s="12">
        <v>5.3</v>
      </c>
      <c r="F2048" s="12">
        <v>20</v>
      </c>
      <c r="H2048" s="23">
        <f t="shared" si="124"/>
        <v>5.011872336272719E-6</v>
      </c>
      <c r="I2048" s="32">
        <v>7.0000000000000007E-2</v>
      </c>
      <c r="J2048" s="25">
        <v>0.02</v>
      </c>
      <c r="K2048" s="36"/>
      <c r="L2048" s="25">
        <v>20</v>
      </c>
      <c r="M2048" s="36"/>
      <c r="N2048" s="25">
        <v>0.13</v>
      </c>
      <c r="O2048" s="25">
        <v>14</v>
      </c>
      <c r="P2048" s="25">
        <v>7.4</v>
      </c>
      <c r="Q2048" s="25">
        <v>0.47</v>
      </c>
      <c r="R2048" s="25">
        <v>41</v>
      </c>
      <c r="S2048" s="36"/>
      <c r="T2048" s="51">
        <v>0.01</v>
      </c>
      <c r="U2048" s="42">
        <v>59.3</v>
      </c>
      <c r="V2048" s="42">
        <v>8.6300000000000008</v>
      </c>
      <c r="W2048" s="42">
        <v>0.04</v>
      </c>
      <c r="X2048" s="42">
        <v>83</v>
      </c>
      <c r="Y2048" s="44">
        <v>0.46</v>
      </c>
      <c r="Z2048" s="87">
        <f t="shared" si="125"/>
        <v>3.7789118669774062</v>
      </c>
      <c r="AA2048" s="88">
        <f t="shared" si="126"/>
        <v>4.1762213122206688</v>
      </c>
      <c r="AB2048" s="90">
        <f t="shared" si="127"/>
        <v>-4.9943783000665459E-2</v>
      </c>
      <c r="AD2048" s="100"/>
      <c r="AE2048" s="96"/>
    </row>
    <row r="2049" spans="1:31" x14ac:dyDescent="0.35">
      <c r="A2049" s="2" t="s">
        <v>370</v>
      </c>
      <c r="B2049" s="9">
        <v>37378</v>
      </c>
      <c r="C2049" s="18">
        <v>1.26</v>
      </c>
      <c r="D2049" s="12">
        <v>5.52</v>
      </c>
      <c r="F2049" s="12">
        <v>20</v>
      </c>
      <c r="H2049" s="23">
        <f t="shared" si="124"/>
        <v>3.0199517204020146E-6</v>
      </c>
      <c r="I2049" s="28"/>
      <c r="J2049" s="25">
        <v>0.02</v>
      </c>
      <c r="K2049" s="30">
        <v>0.4</v>
      </c>
      <c r="L2049" s="25">
        <v>18.2</v>
      </c>
      <c r="M2049" s="30">
        <v>2.2000000000000002</v>
      </c>
      <c r="N2049" s="25">
        <v>0.12</v>
      </c>
      <c r="O2049" s="25">
        <v>10.8</v>
      </c>
      <c r="P2049" s="25">
        <v>7.06</v>
      </c>
      <c r="Q2049" s="25">
        <v>0.38</v>
      </c>
      <c r="R2049" s="25">
        <v>30.7</v>
      </c>
      <c r="S2049" s="31">
        <v>26</v>
      </c>
      <c r="T2049" s="51">
        <v>0.03</v>
      </c>
      <c r="U2049" s="42">
        <v>28.9</v>
      </c>
      <c r="V2049" s="42">
        <v>23.72</v>
      </c>
      <c r="W2049" s="42">
        <v>0.12</v>
      </c>
      <c r="X2049" s="42">
        <v>67</v>
      </c>
      <c r="Y2049" s="44">
        <v>0.51</v>
      </c>
      <c r="Z2049" s="87">
        <f t="shared" si="125"/>
        <v>3.1198372300911004</v>
      </c>
      <c r="AA2049" s="88">
        <f t="shared" si="126"/>
        <v>3.3877675382465942</v>
      </c>
      <c r="AB2049" s="90">
        <f t="shared" si="127"/>
        <v>-4.1171877778916503E-2</v>
      </c>
    </row>
    <row r="2050" spans="1:31" x14ac:dyDescent="0.35">
      <c r="A2050" s="2" t="s">
        <v>370</v>
      </c>
      <c r="B2050" s="9">
        <v>36488</v>
      </c>
      <c r="C2050" s="18">
        <v>1.97</v>
      </c>
      <c r="D2050" s="12">
        <v>5.47</v>
      </c>
      <c r="F2050" s="12">
        <v>15</v>
      </c>
      <c r="H2050" s="23">
        <f t="shared" si="124"/>
        <v>3.388441561392022E-6</v>
      </c>
      <c r="I2050" s="32">
        <v>7.0000000000000001E-3</v>
      </c>
      <c r="J2050" s="25">
        <v>0.01</v>
      </c>
      <c r="K2050" s="33"/>
      <c r="L2050" s="25">
        <v>15</v>
      </c>
      <c r="M2050" s="33"/>
      <c r="N2050" s="25">
        <v>0.14000000000000001</v>
      </c>
      <c r="O2050" s="25">
        <v>8.1999999999999993</v>
      </c>
      <c r="P2050" s="25">
        <v>5.3</v>
      </c>
      <c r="Q2050" s="25">
        <v>0.38</v>
      </c>
      <c r="R2050" s="25">
        <v>9.1</v>
      </c>
      <c r="S2050" s="34"/>
      <c r="T2050" s="51">
        <v>0.02</v>
      </c>
      <c r="U2050" s="42">
        <v>19.899999999999999</v>
      </c>
      <c r="V2050" s="42">
        <v>31.52</v>
      </c>
      <c r="W2050" s="42">
        <v>0.12</v>
      </c>
      <c r="X2050" s="42">
        <v>23</v>
      </c>
      <c r="Y2050" s="44">
        <v>0.38</v>
      </c>
      <c r="Z2050" s="87">
        <f t="shared" si="125"/>
        <v>1.8102644890146355</v>
      </c>
      <c r="AA2050" s="88">
        <f t="shared" si="126"/>
        <v>1.9547099524853468</v>
      </c>
      <c r="AB2050" s="90">
        <f t="shared" si="127"/>
        <v>-3.8365589385824246E-2</v>
      </c>
      <c r="AD2050" s="100"/>
      <c r="AE2050" s="96"/>
    </row>
    <row r="2051" spans="1:31" x14ac:dyDescent="0.35">
      <c r="A2051" s="2" t="s">
        <v>370</v>
      </c>
      <c r="B2051" s="9">
        <v>36270</v>
      </c>
      <c r="C2051" s="18">
        <v>1.53</v>
      </c>
      <c r="D2051" s="12">
        <v>5.61</v>
      </c>
      <c r="F2051" s="12">
        <v>14</v>
      </c>
      <c r="H2051" s="23">
        <f t="shared" si="124"/>
        <v>2.4547089156850267E-6</v>
      </c>
      <c r="I2051" s="28"/>
      <c r="J2051" s="25">
        <v>0.02</v>
      </c>
      <c r="K2051" s="33"/>
      <c r="L2051" s="25">
        <v>29</v>
      </c>
      <c r="M2051" s="33"/>
      <c r="N2051" s="25">
        <v>0.22</v>
      </c>
      <c r="O2051" s="25">
        <v>14</v>
      </c>
      <c r="P2051" s="25">
        <v>10</v>
      </c>
      <c r="Q2051" s="25">
        <v>0.66</v>
      </c>
      <c r="R2051" s="25">
        <v>33</v>
      </c>
      <c r="S2051" s="34"/>
      <c r="T2051" s="51">
        <v>0.02</v>
      </c>
      <c r="U2051" s="42">
        <v>45.8</v>
      </c>
      <c r="V2051" s="42">
        <v>14.25</v>
      </c>
      <c r="W2051" s="42">
        <v>0.06</v>
      </c>
      <c r="X2051" s="42">
        <v>94</v>
      </c>
      <c r="Y2051" s="44">
        <v>0.53</v>
      </c>
      <c r="Z2051" s="87">
        <f t="shared" si="125"/>
        <v>4.096293479563343</v>
      </c>
      <c r="AA2051" s="88">
        <f t="shared" si="126"/>
        <v>4.3668682658651532</v>
      </c>
      <c r="AB2051" s="90">
        <f t="shared" si="127"/>
        <v>-3.1970886819924625E-2</v>
      </c>
    </row>
    <row r="2052" spans="1:31" x14ac:dyDescent="0.35">
      <c r="A2052" s="2" t="s">
        <v>370</v>
      </c>
      <c r="B2052" s="9">
        <v>35744</v>
      </c>
      <c r="C2052" s="18">
        <v>1.93</v>
      </c>
      <c r="D2052" s="12">
        <v>5.54</v>
      </c>
      <c r="E2052" s="16"/>
      <c r="F2052" s="12">
        <v>17</v>
      </c>
      <c r="H2052" s="23">
        <f t="shared" ref="H2052:H2115" si="128">10^-(D2052)</f>
        <v>2.8840315031265995E-6</v>
      </c>
      <c r="I2052" s="32">
        <v>0.02</v>
      </c>
      <c r="J2052" s="25">
        <v>0.01</v>
      </c>
      <c r="K2052" s="33"/>
      <c r="L2052" s="25">
        <v>15</v>
      </c>
      <c r="M2052" s="33"/>
      <c r="N2052" s="25">
        <v>0.11</v>
      </c>
      <c r="O2052" s="25">
        <v>11</v>
      </c>
      <c r="P2052" s="25">
        <v>5.6</v>
      </c>
      <c r="Q2052" s="25">
        <v>0.28999999999999998</v>
      </c>
      <c r="R2052" s="25">
        <v>20</v>
      </c>
      <c r="S2052" s="34"/>
      <c r="T2052" s="51">
        <v>0.01</v>
      </c>
      <c r="U2052" s="42">
        <v>25.9</v>
      </c>
      <c r="V2052" s="42">
        <v>46.21</v>
      </c>
      <c r="W2052" s="42">
        <v>0.11</v>
      </c>
      <c r="X2052" s="42">
        <v>29</v>
      </c>
      <c r="Y2052" s="44">
        <v>0.4</v>
      </c>
      <c r="Z2052" s="87">
        <f t="shared" ref="Z2052:Z2115" si="129">(H2052/H$3)+(I2052/I$3*3)+(J2052/J$3)+(L2052/L$3*2)+(N2052/N$3*2)+(O2052/O$3)+(P2052/P$3*2)+(Q2052/Q$3*2)+(R2052/R$3)</f>
        <v>2.3777705288059017</v>
      </c>
      <c r="AA2052" s="88">
        <f t="shared" ref="AA2052:AA2115" si="130">(T2052/T$3*3)+(U2052/U$3*2)+(V2052/V$3)+(W2052/W$3)+(X2052/X$3)+Y2052</f>
        <v>2.5052735446676961</v>
      </c>
      <c r="AB2052" s="90">
        <f t="shared" ref="AB2052:AB2115" si="131">(Z2052-AA2052)/(Z2052+AA2052)</f>
        <v>-2.6111379283761827E-2</v>
      </c>
    </row>
    <row r="2053" spans="1:31" x14ac:dyDescent="0.35">
      <c r="A2053" s="2" t="s">
        <v>370</v>
      </c>
      <c r="B2053" s="9">
        <v>39184</v>
      </c>
      <c r="C2053" s="18">
        <v>1.61</v>
      </c>
      <c r="D2053" s="12">
        <v>5.69</v>
      </c>
      <c r="F2053" s="12">
        <v>13</v>
      </c>
      <c r="H2053" s="23">
        <f t="shared" si="128"/>
        <v>2.0417379446695244E-6</v>
      </c>
      <c r="I2053" s="28"/>
      <c r="J2053" s="25">
        <v>0.06</v>
      </c>
      <c r="K2053" s="33"/>
      <c r="L2053" s="25">
        <v>57.7</v>
      </c>
      <c r="M2053" s="33"/>
      <c r="N2053" s="25">
        <v>0.04</v>
      </c>
      <c r="O2053" s="25">
        <v>9.98</v>
      </c>
      <c r="P2053" s="25">
        <v>23.3</v>
      </c>
      <c r="Q2053" s="25">
        <v>0.46</v>
      </c>
      <c r="R2053" s="25">
        <v>21.8</v>
      </c>
      <c r="S2053" s="34"/>
      <c r="T2053" s="51">
        <v>0.01</v>
      </c>
      <c r="U2053" s="42">
        <v>59.2</v>
      </c>
      <c r="V2053" s="42">
        <v>182.38</v>
      </c>
      <c r="W2053" s="42">
        <v>0.13</v>
      </c>
      <c r="X2053" s="42">
        <v>61</v>
      </c>
      <c r="Y2053" s="44">
        <v>0.42</v>
      </c>
      <c r="Z2053" s="87">
        <f t="shared" si="129"/>
        <v>6.0211427949106282</v>
      </c>
      <c r="AA2053" s="88">
        <f t="shared" si="130"/>
        <v>6.3179229898166023</v>
      </c>
      <c r="AB2053" s="90">
        <f t="shared" si="131"/>
        <v>-2.4052079799535223E-2</v>
      </c>
    </row>
    <row r="2054" spans="1:31" x14ac:dyDescent="0.35">
      <c r="A2054" s="2" t="s">
        <v>370</v>
      </c>
      <c r="B2054" s="9">
        <v>35872</v>
      </c>
      <c r="C2054" s="18">
        <v>1.47</v>
      </c>
      <c r="D2054" s="12">
        <v>5.66</v>
      </c>
      <c r="F2054" s="12">
        <v>24</v>
      </c>
      <c r="H2054" s="23">
        <f t="shared" si="128"/>
        <v>2.1877616239495505E-6</v>
      </c>
      <c r="I2054" s="32">
        <v>5.0000000000000001E-3</v>
      </c>
      <c r="J2054" s="25">
        <v>0.03</v>
      </c>
      <c r="K2054" s="33"/>
      <c r="L2054" s="25">
        <v>14</v>
      </c>
      <c r="M2054" s="33"/>
      <c r="N2054" s="25">
        <v>0.43</v>
      </c>
      <c r="O2054" s="25">
        <v>13</v>
      </c>
      <c r="P2054" s="25">
        <v>4.0999999999999996</v>
      </c>
      <c r="Q2054" s="25">
        <v>0.19</v>
      </c>
      <c r="R2054" s="25">
        <v>34</v>
      </c>
      <c r="S2054" s="34"/>
      <c r="T2054" s="51">
        <v>0.03</v>
      </c>
      <c r="U2054" s="42">
        <v>31.4</v>
      </c>
      <c r="V2054" s="42">
        <v>14.6</v>
      </c>
      <c r="W2054" s="42">
        <v>0.12</v>
      </c>
      <c r="X2054" s="42">
        <v>52</v>
      </c>
      <c r="Y2054" s="44">
        <v>0.59</v>
      </c>
      <c r="Z2054" s="87">
        <f t="shared" si="129"/>
        <v>2.8718370798311375</v>
      </c>
      <c r="AA2054" s="88">
        <f t="shared" si="130"/>
        <v>2.949584976964617</v>
      </c>
      <c r="AB2054" s="90">
        <f t="shared" si="131"/>
        <v>-1.3355481938080567E-2</v>
      </c>
    </row>
    <row r="2055" spans="1:31" x14ac:dyDescent="0.35">
      <c r="A2055" s="2" t="s">
        <v>370</v>
      </c>
      <c r="B2055" s="9">
        <v>37200</v>
      </c>
      <c r="C2055" s="18">
        <v>1.66</v>
      </c>
      <c r="D2055" s="12">
        <v>5.6</v>
      </c>
      <c r="F2055" s="12">
        <v>16</v>
      </c>
      <c r="H2055" s="23">
        <f t="shared" si="128"/>
        <v>2.5118864315095806E-6</v>
      </c>
      <c r="I2055" s="32">
        <v>4.0000000000000001E-3</v>
      </c>
      <c r="J2055" s="25">
        <v>0.01</v>
      </c>
      <c r="K2055" s="33"/>
      <c r="L2055" s="25">
        <v>13.7</v>
      </c>
      <c r="M2055" s="33"/>
      <c r="N2055" s="25">
        <v>0.24</v>
      </c>
      <c r="O2055" s="25">
        <v>8.7100000000000009</v>
      </c>
      <c r="P2055" s="25">
        <v>4.29</v>
      </c>
      <c r="Q2055" s="25">
        <v>0.27</v>
      </c>
      <c r="R2055" s="25">
        <v>8.27</v>
      </c>
      <c r="S2055" s="34"/>
      <c r="T2055" s="51">
        <v>0.03</v>
      </c>
      <c r="U2055" s="42">
        <v>15.9</v>
      </c>
      <c r="V2055" s="42">
        <v>23.99</v>
      </c>
      <c r="W2055" s="42">
        <v>0.12</v>
      </c>
      <c r="X2055" s="42">
        <v>18</v>
      </c>
      <c r="Y2055" s="44">
        <v>0.45</v>
      </c>
      <c r="Z2055" s="87">
        <f t="shared" si="129"/>
        <v>1.6384838724598065</v>
      </c>
      <c r="AA2055" s="88">
        <f t="shared" si="130"/>
        <v>1.6792578915368335</v>
      </c>
      <c r="AB2055" s="90">
        <f t="shared" si="131"/>
        <v>-1.2289690391065719E-2</v>
      </c>
    </row>
    <row r="2056" spans="1:31" x14ac:dyDescent="0.35">
      <c r="A2056" s="2" t="s">
        <v>370</v>
      </c>
      <c r="B2056" s="9">
        <v>38503</v>
      </c>
      <c r="C2056" s="18">
        <v>1.94</v>
      </c>
      <c r="D2056" s="12">
        <v>5.38</v>
      </c>
      <c r="F2056" s="12">
        <v>15</v>
      </c>
      <c r="H2056" s="23">
        <f t="shared" si="128"/>
        <v>4.168693834703354E-6</v>
      </c>
      <c r="I2056" s="28"/>
      <c r="J2056" s="25">
        <v>0.01</v>
      </c>
      <c r="K2056" s="30">
        <v>0.2</v>
      </c>
      <c r="L2056" s="25">
        <v>35.799999999999997</v>
      </c>
      <c r="M2056" s="30">
        <v>1.9</v>
      </c>
      <c r="N2056" s="25">
        <v>0.06</v>
      </c>
      <c r="O2056" s="25">
        <v>9.24</v>
      </c>
      <c r="P2056" s="25">
        <v>11.3</v>
      </c>
      <c r="Q2056" s="25">
        <v>0.62</v>
      </c>
      <c r="R2056" s="25">
        <v>17.600000000000001</v>
      </c>
      <c r="S2056" s="31">
        <v>18</v>
      </c>
      <c r="T2056" s="51">
        <v>0.01</v>
      </c>
      <c r="U2056" s="42">
        <v>35.4</v>
      </c>
      <c r="V2056" s="42">
        <v>121.02</v>
      </c>
      <c r="W2056" s="42">
        <v>0.09</v>
      </c>
      <c r="X2056" s="42">
        <v>25</v>
      </c>
      <c r="Y2056" s="44">
        <v>0.42</v>
      </c>
      <c r="Z2056" s="87">
        <f t="shared" si="129"/>
        <v>3.7432315102612495</v>
      </c>
      <c r="AA2056" s="88">
        <f t="shared" si="130"/>
        <v>3.8163891440243778</v>
      </c>
      <c r="AB2056" s="90">
        <f t="shared" si="131"/>
        <v>-9.6774212766423031E-3</v>
      </c>
    </row>
    <row r="2057" spans="1:31" x14ac:dyDescent="0.35">
      <c r="A2057" s="2" t="s">
        <v>370</v>
      </c>
      <c r="B2057" s="9">
        <v>39981</v>
      </c>
      <c r="C2057" s="18">
        <v>2.02</v>
      </c>
      <c r="D2057" s="12">
        <v>5.44</v>
      </c>
      <c r="F2057" s="12">
        <v>11</v>
      </c>
      <c r="H2057" s="23">
        <f t="shared" si="128"/>
        <v>3.6307805477010082E-6</v>
      </c>
      <c r="I2057" s="32">
        <v>0.04</v>
      </c>
      <c r="J2057" s="25">
        <v>0.01</v>
      </c>
      <c r="K2057" s="36"/>
      <c r="L2057" s="25">
        <v>58.8</v>
      </c>
      <c r="M2057" s="36"/>
      <c r="N2057" s="25">
        <v>0.06</v>
      </c>
      <c r="O2057" s="25">
        <v>24.2</v>
      </c>
      <c r="P2057" s="25">
        <v>18.600000000000001</v>
      </c>
      <c r="Q2057" s="25">
        <v>0.23</v>
      </c>
      <c r="R2057" s="25">
        <v>15.4</v>
      </c>
      <c r="S2057" s="36"/>
      <c r="T2057" s="51">
        <v>0.01</v>
      </c>
      <c r="U2057" s="42">
        <v>23.2</v>
      </c>
      <c r="V2057" s="42">
        <v>237.71</v>
      </c>
      <c r="W2057" s="42">
        <v>5.2599999999999999E-3</v>
      </c>
      <c r="X2057" s="42">
        <v>43</v>
      </c>
      <c r="Y2057" s="44">
        <v>0.35</v>
      </c>
      <c r="Z2057" s="87">
        <f t="shared" si="129"/>
        <v>5.7686768065215448</v>
      </c>
      <c r="AA2057" s="88">
        <f t="shared" si="130"/>
        <v>5.8804196772569215</v>
      </c>
      <c r="AB2057" s="90">
        <f t="shared" si="131"/>
        <v>-9.5924066635537132E-3</v>
      </c>
      <c r="AE2057" s="94">
        <v>2.13</v>
      </c>
    </row>
    <row r="2058" spans="1:31" x14ac:dyDescent="0.35">
      <c r="A2058" s="2" t="s">
        <v>370</v>
      </c>
      <c r="B2058" s="9">
        <v>34785</v>
      </c>
      <c r="C2058" s="18">
        <v>1.1399999999999999</v>
      </c>
      <c r="D2058" s="12">
        <v>5.17</v>
      </c>
      <c r="F2058" s="12">
        <v>18</v>
      </c>
      <c r="H2058" s="23">
        <f t="shared" si="128"/>
        <v>6.7608297539198155E-6</v>
      </c>
      <c r="I2058" s="32">
        <v>1E-3</v>
      </c>
      <c r="J2058" s="25">
        <v>7.0000000000000007E-2</v>
      </c>
      <c r="K2058" s="36"/>
      <c r="L2058" s="25">
        <v>22</v>
      </c>
      <c r="M2058" s="36"/>
      <c r="N2058" s="25">
        <v>0.17</v>
      </c>
      <c r="O2058" s="25">
        <v>14</v>
      </c>
      <c r="P2058" s="25">
        <v>5.7</v>
      </c>
      <c r="Q2058" s="25">
        <v>0.31</v>
      </c>
      <c r="R2058" s="25">
        <v>28</v>
      </c>
      <c r="S2058" s="36"/>
      <c r="T2058" s="51">
        <v>0.01</v>
      </c>
      <c r="U2058" s="42">
        <v>40.1</v>
      </c>
      <c r="V2058" s="42">
        <v>26.82</v>
      </c>
      <c r="W2058" s="42">
        <v>0.09</v>
      </c>
      <c r="X2058" s="42">
        <v>51</v>
      </c>
      <c r="Y2058" s="44">
        <v>0.45</v>
      </c>
      <c r="Z2058" s="87">
        <f t="shared" si="129"/>
        <v>3.1641039306552186</v>
      </c>
      <c r="AA2058" s="88">
        <f t="shared" si="130"/>
        <v>3.1583069889170874</v>
      </c>
      <c r="AB2058" s="90">
        <f t="shared" si="131"/>
        <v>9.1688784735354E-4</v>
      </c>
    </row>
    <row r="2059" spans="1:31" x14ac:dyDescent="0.35">
      <c r="A2059" s="2" t="s">
        <v>370</v>
      </c>
      <c r="B2059" s="9">
        <v>38259</v>
      </c>
      <c r="C2059" s="20"/>
      <c r="D2059" s="12">
        <v>5.0999999999999996</v>
      </c>
      <c r="F2059" s="12">
        <v>16</v>
      </c>
      <c r="H2059" s="23">
        <f t="shared" si="128"/>
        <v>7.9432823472428065E-6</v>
      </c>
      <c r="I2059" s="32">
        <v>5.0000000000000001E-3</v>
      </c>
      <c r="J2059" s="25">
        <v>0.01</v>
      </c>
      <c r="K2059" s="29">
        <v>0.4</v>
      </c>
      <c r="L2059" s="25">
        <v>31.4</v>
      </c>
      <c r="M2059" s="29">
        <v>2.2000000000000002</v>
      </c>
      <c r="N2059" s="25">
        <v>0.08</v>
      </c>
      <c r="O2059" s="25">
        <v>11.9</v>
      </c>
      <c r="P2059" s="25">
        <v>10.6</v>
      </c>
      <c r="Q2059" s="25">
        <v>0.66</v>
      </c>
      <c r="R2059" s="25">
        <v>15.5</v>
      </c>
      <c r="S2059" s="29">
        <v>41</v>
      </c>
      <c r="T2059" s="51">
        <v>0.02</v>
      </c>
      <c r="U2059" s="42">
        <v>27.3</v>
      </c>
      <c r="V2059" s="42">
        <v>77.91</v>
      </c>
      <c r="W2059" s="42">
        <v>0.11</v>
      </c>
      <c r="X2059" s="42">
        <v>33</v>
      </c>
      <c r="Y2059" s="44">
        <v>0.65</v>
      </c>
      <c r="Z2059" s="87">
        <f t="shared" si="129"/>
        <v>3.4454998706189746</v>
      </c>
      <c r="AA2059" s="88">
        <f t="shared" si="130"/>
        <v>3.4088601501216673</v>
      </c>
      <c r="AB2059" s="90">
        <f t="shared" si="131"/>
        <v>5.3454619229860887E-3</v>
      </c>
    </row>
    <row r="2060" spans="1:31" x14ac:dyDescent="0.35">
      <c r="A2060" s="2" t="s">
        <v>370</v>
      </c>
      <c r="B2060" s="9">
        <v>37719</v>
      </c>
      <c r="C2060" s="18">
        <v>1.77</v>
      </c>
      <c r="D2060" s="12">
        <v>5.36</v>
      </c>
      <c r="E2060" s="16"/>
      <c r="F2060" s="12">
        <v>21</v>
      </c>
      <c r="H2060" s="23">
        <f t="shared" si="128"/>
        <v>4.3651583224016507E-6</v>
      </c>
      <c r="I2060" s="32">
        <v>3.0000000000000001E-3</v>
      </c>
      <c r="J2060" s="25">
        <v>0.01</v>
      </c>
      <c r="K2060" s="29">
        <v>0.4</v>
      </c>
      <c r="L2060" s="25">
        <v>31.9</v>
      </c>
      <c r="M2060" s="29">
        <v>2.4</v>
      </c>
      <c r="N2060" s="25">
        <v>0.1</v>
      </c>
      <c r="O2060" s="25">
        <v>12.9</v>
      </c>
      <c r="P2060" s="25">
        <v>10.199999999999999</v>
      </c>
      <c r="Q2060" s="25">
        <v>0.81</v>
      </c>
      <c r="R2060" s="25">
        <v>37.1</v>
      </c>
      <c r="S2060" s="29">
        <v>18</v>
      </c>
      <c r="T2060" s="51">
        <v>0.01</v>
      </c>
      <c r="U2060" s="42">
        <v>45.2</v>
      </c>
      <c r="V2060" s="42">
        <v>70.91</v>
      </c>
      <c r="W2060" s="42">
        <v>0.11</v>
      </c>
      <c r="X2060" s="42">
        <v>54</v>
      </c>
      <c r="Y2060" s="44">
        <v>0.74</v>
      </c>
      <c r="Z2060" s="87">
        <f t="shared" si="129"/>
        <v>4.4086068211639411</v>
      </c>
      <c r="AA2060" s="88">
        <f t="shared" si="130"/>
        <v>4.350669620408361</v>
      </c>
      <c r="AB2060" s="90">
        <f t="shared" si="131"/>
        <v>6.61438203737982E-3</v>
      </c>
      <c r="AD2060" s="100"/>
      <c r="AE2060" s="96"/>
    </row>
    <row r="2061" spans="1:31" x14ac:dyDescent="0.35">
      <c r="A2061" s="2" t="s">
        <v>370</v>
      </c>
      <c r="B2061" s="9">
        <v>35135</v>
      </c>
      <c r="C2061" s="18">
        <v>1.8</v>
      </c>
      <c r="D2061" s="12">
        <v>5.56</v>
      </c>
      <c r="F2061" s="12">
        <v>18</v>
      </c>
      <c r="H2061" s="23">
        <f t="shared" si="128"/>
        <v>2.7542287033381663E-6</v>
      </c>
      <c r="I2061" s="32">
        <v>2E-3</v>
      </c>
      <c r="J2061" s="25">
        <v>0.02</v>
      </c>
      <c r="K2061" s="33"/>
      <c r="L2061" s="25">
        <v>19</v>
      </c>
      <c r="M2061" s="33"/>
      <c r="N2061" s="25">
        <v>0.13</v>
      </c>
      <c r="O2061" s="25">
        <v>12</v>
      </c>
      <c r="P2061" s="25">
        <v>4.3</v>
      </c>
      <c r="Q2061" s="25">
        <v>0.27</v>
      </c>
      <c r="R2061" s="25">
        <v>26</v>
      </c>
      <c r="S2061" s="34"/>
      <c r="T2061" s="51">
        <v>0.02</v>
      </c>
      <c r="U2061" s="42">
        <v>35.200000000000003</v>
      </c>
      <c r="V2061" s="42">
        <v>18.3</v>
      </c>
      <c r="W2061" s="42">
        <v>0.01</v>
      </c>
      <c r="X2061" s="42">
        <v>49</v>
      </c>
      <c r="Y2061" s="44">
        <v>0.28000000000000003</v>
      </c>
      <c r="Z2061" s="87">
        <f t="shared" si="129"/>
        <v>2.7555200195334062</v>
      </c>
      <c r="AA2061" s="88">
        <f t="shared" si="130"/>
        <v>2.6910379516440761</v>
      </c>
      <c r="AB2061" s="90">
        <f t="shared" si="131"/>
        <v>1.1839049217976069E-2</v>
      </c>
    </row>
    <row r="2062" spans="1:31" x14ac:dyDescent="0.35">
      <c r="A2062" s="2" t="s">
        <v>370</v>
      </c>
      <c r="B2062" s="9">
        <v>37943</v>
      </c>
      <c r="C2062" s="18">
        <v>1.96</v>
      </c>
      <c r="D2062" s="12">
        <v>5.48</v>
      </c>
      <c r="F2062" s="12">
        <v>21</v>
      </c>
      <c r="H2062" s="23">
        <f t="shared" si="128"/>
        <v>3.3113112148259022E-6</v>
      </c>
      <c r="I2062" s="32">
        <v>0.01</v>
      </c>
      <c r="J2062" s="25">
        <v>0.01</v>
      </c>
      <c r="K2062" s="30">
        <v>0.4</v>
      </c>
      <c r="L2062" s="25">
        <v>23.5</v>
      </c>
      <c r="M2062" s="30">
        <v>2.6</v>
      </c>
      <c r="N2062" s="25">
        <v>0.13</v>
      </c>
      <c r="O2062" s="25">
        <v>12</v>
      </c>
      <c r="P2062" s="25">
        <v>7.45</v>
      </c>
      <c r="Q2062" s="25">
        <v>0.48</v>
      </c>
      <c r="R2062" s="25">
        <v>22.6</v>
      </c>
      <c r="S2062" s="31">
        <v>70</v>
      </c>
      <c r="T2062" s="51">
        <v>0.01</v>
      </c>
      <c r="U2062" s="42">
        <v>25.1</v>
      </c>
      <c r="V2062" s="42">
        <v>50.95</v>
      </c>
      <c r="W2062" s="42">
        <v>0.1</v>
      </c>
      <c r="X2062" s="42">
        <v>31</v>
      </c>
      <c r="Y2062" s="44">
        <v>0.8</v>
      </c>
      <c r="Z2062" s="87">
        <f t="shared" si="129"/>
        <v>3.0993123953588055</v>
      </c>
      <c r="AA2062" s="88">
        <f t="shared" si="130"/>
        <v>3.0212707329444628</v>
      </c>
      <c r="AB2062" s="90">
        <f t="shared" si="131"/>
        <v>1.2750690706814604E-2</v>
      </c>
      <c r="AD2062" s="100"/>
      <c r="AE2062" s="96"/>
    </row>
    <row r="2063" spans="1:31" x14ac:dyDescent="0.35">
      <c r="A2063" s="2" t="s">
        <v>370</v>
      </c>
      <c r="B2063" s="9">
        <v>35402</v>
      </c>
      <c r="C2063" s="18">
        <v>1.45</v>
      </c>
      <c r="D2063" s="12">
        <v>5.66</v>
      </c>
      <c r="F2063" s="12">
        <v>20</v>
      </c>
      <c r="H2063" s="23">
        <f t="shared" si="128"/>
        <v>2.1877616239495505E-6</v>
      </c>
      <c r="I2063" s="32">
        <v>7.0000000000000001E-3</v>
      </c>
      <c r="J2063" s="25">
        <v>0.01</v>
      </c>
      <c r="K2063" s="33"/>
      <c r="L2063" s="25">
        <v>17</v>
      </c>
      <c r="M2063" s="33"/>
      <c r="N2063" s="25">
        <v>0.27</v>
      </c>
      <c r="O2063" s="25">
        <v>12</v>
      </c>
      <c r="P2063" s="25">
        <v>4</v>
      </c>
      <c r="Q2063" s="25">
        <v>0.25</v>
      </c>
      <c r="R2063" s="25">
        <v>24</v>
      </c>
      <c r="S2063" s="34"/>
      <c r="T2063" s="51">
        <v>0.04</v>
      </c>
      <c r="U2063" s="42">
        <v>46.5</v>
      </c>
      <c r="V2063" s="42">
        <v>15.52</v>
      </c>
      <c r="W2063" s="42">
        <v>0.03</v>
      </c>
      <c r="X2063" s="42">
        <v>38</v>
      </c>
      <c r="Y2063" s="44">
        <v>0.18</v>
      </c>
      <c r="Z2063" s="87">
        <f t="shared" si="129"/>
        <v>2.5483292810181339</v>
      </c>
      <c r="AA2063" s="88">
        <f t="shared" si="130"/>
        <v>2.4722147449688792</v>
      </c>
      <c r="AB2063" s="90">
        <f t="shared" si="131"/>
        <v>1.516061519534052E-2</v>
      </c>
    </row>
    <row r="2064" spans="1:31" x14ac:dyDescent="0.35">
      <c r="A2064" s="2" t="s">
        <v>370</v>
      </c>
      <c r="B2064" s="9">
        <v>38684</v>
      </c>
      <c r="C2064" s="18">
        <v>1.78</v>
      </c>
      <c r="D2064" s="12">
        <v>5.45</v>
      </c>
      <c r="F2064" s="12">
        <v>12</v>
      </c>
      <c r="H2064" s="23">
        <f t="shared" si="128"/>
        <v>3.5481338923357504E-6</v>
      </c>
      <c r="I2064" s="28"/>
      <c r="J2064" s="25">
        <v>0.09</v>
      </c>
      <c r="K2064" s="30">
        <v>0.3</v>
      </c>
      <c r="L2064" s="25">
        <v>41.2</v>
      </c>
      <c r="M2064" s="30">
        <v>1.8</v>
      </c>
      <c r="N2064" s="25">
        <v>0.05</v>
      </c>
      <c r="O2064" s="25">
        <v>8.48</v>
      </c>
      <c r="P2064" s="25">
        <v>14.2</v>
      </c>
      <c r="Q2064" s="25">
        <v>0.56000000000000005</v>
      </c>
      <c r="R2064" s="25">
        <v>16.7</v>
      </c>
      <c r="S2064" s="31">
        <v>22</v>
      </c>
      <c r="T2064" s="51">
        <v>0.01</v>
      </c>
      <c r="U2064" s="42">
        <v>48.2</v>
      </c>
      <c r="V2064" s="42">
        <v>130.59</v>
      </c>
      <c r="W2064" s="42">
        <v>0.23</v>
      </c>
      <c r="X2064" s="42">
        <v>16</v>
      </c>
      <c r="Y2064" s="44">
        <v>0.46</v>
      </c>
      <c r="Z2064" s="87">
        <f t="shared" si="129"/>
        <v>4.1945942578829358</v>
      </c>
      <c r="AA2064" s="88">
        <f t="shared" si="130"/>
        <v>4.0263811224985044</v>
      </c>
      <c r="AB2064" s="90">
        <f t="shared" si="131"/>
        <v>2.0461457138754573E-2</v>
      </c>
      <c r="AD2064" s="100"/>
      <c r="AE2064" s="96"/>
    </row>
    <row r="2065" spans="1:31" x14ac:dyDescent="0.35">
      <c r="A2065" s="2" t="s">
        <v>370</v>
      </c>
      <c r="B2065" s="9">
        <v>39552</v>
      </c>
      <c r="C2065" s="18">
        <v>1.57</v>
      </c>
      <c r="D2065" s="12">
        <v>5.71</v>
      </c>
      <c r="F2065" s="12">
        <v>15</v>
      </c>
      <c r="H2065" s="23">
        <f t="shared" si="128"/>
        <v>1.9498445997580441E-6</v>
      </c>
      <c r="I2065" s="28"/>
      <c r="J2065" s="25">
        <v>0.02</v>
      </c>
      <c r="K2065" s="29">
        <v>0.3</v>
      </c>
      <c r="L2065" s="25">
        <v>43.9</v>
      </c>
      <c r="M2065" s="29">
        <v>1.6</v>
      </c>
      <c r="N2065" s="25">
        <v>0.04</v>
      </c>
      <c r="O2065" s="25">
        <v>13.8</v>
      </c>
      <c r="P2065" s="25">
        <v>18</v>
      </c>
      <c r="Q2065" s="25">
        <v>0.22</v>
      </c>
      <c r="R2065" s="25">
        <v>24.4</v>
      </c>
      <c r="S2065" s="29">
        <v>5.3</v>
      </c>
      <c r="T2065" s="51">
        <v>0.01</v>
      </c>
      <c r="U2065" s="42">
        <v>45.8</v>
      </c>
      <c r="V2065" s="42">
        <v>123.06</v>
      </c>
      <c r="W2065" s="42">
        <v>0.08</v>
      </c>
      <c r="X2065" s="42">
        <v>51</v>
      </c>
      <c r="Y2065" s="44">
        <v>0.44</v>
      </c>
      <c r="Z2065" s="87">
        <f t="shared" si="129"/>
        <v>5.0963172275329693</v>
      </c>
      <c r="AA2065" s="88">
        <f t="shared" si="130"/>
        <v>4.8190111366786761</v>
      </c>
      <c r="AB2065" s="90">
        <f t="shared" si="131"/>
        <v>2.7967413752549127E-2</v>
      </c>
      <c r="AD2065" s="100"/>
      <c r="AE2065" s="95">
        <v>5.49</v>
      </c>
    </row>
    <row r="2066" spans="1:31" x14ac:dyDescent="0.35">
      <c r="A2066" s="2" t="s">
        <v>370</v>
      </c>
      <c r="B2066" s="9">
        <v>38110</v>
      </c>
      <c r="C2066" s="18">
        <v>1.77</v>
      </c>
      <c r="D2066" s="12">
        <v>5.26</v>
      </c>
      <c r="F2066" s="12">
        <v>19</v>
      </c>
      <c r="H2066" s="23">
        <f t="shared" si="128"/>
        <v>5.4954087385762383E-6</v>
      </c>
      <c r="I2066" s="32">
        <v>0.01</v>
      </c>
      <c r="J2066" s="25">
        <v>0.01</v>
      </c>
      <c r="K2066" s="29">
        <v>0.5</v>
      </c>
      <c r="L2066" s="25">
        <v>28.6</v>
      </c>
      <c r="M2066" s="29">
        <v>3</v>
      </c>
      <c r="N2066" s="25">
        <v>0.4</v>
      </c>
      <c r="O2066" s="25">
        <v>9.8800000000000008</v>
      </c>
      <c r="P2066" s="25">
        <v>8.7799999999999994</v>
      </c>
      <c r="Q2066" s="25">
        <v>0.6</v>
      </c>
      <c r="R2066" s="25">
        <v>19.7</v>
      </c>
      <c r="S2066" s="29">
        <v>88</v>
      </c>
      <c r="T2066" s="51">
        <v>0.02</v>
      </c>
      <c r="U2066" s="42">
        <v>23.9</v>
      </c>
      <c r="V2066" s="42">
        <v>59.4</v>
      </c>
      <c r="W2066" s="42">
        <v>0.11</v>
      </c>
      <c r="X2066" s="42">
        <v>30</v>
      </c>
      <c r="Y2066" s="44">
        <v>0.73</v>
      </c>
      <c r="Z2066" s="87">
        <f t="shared" si="129"/>
        <v>3.2969009970495993</v>
      </c>
      <c r="AA2066" s="88">
        <f t="shared" si="130"/>
        <v>3.0349038072310233</v>
      </c>
      <c r="AB2066" s="90">
        <f t="shared" si="131"/>
        <v>4.137796377447589E-2</v>
      </c>
      <c r="AE2066" s="96"/>
    </row>
    <row r="2067" spans="1:31" x14ac:dyDescent="0.35">
      <c r="A2067" s="2" t="s">
        <v>370</v>
      </c>
      <c r="B2067" s="9">
        <v>37560</v>
      </c>
      <c r="C2067" s="18">
        <v>1.1599999999999999</v>
      </c>
      <c r="D2067" s="12">
        <v>5.45</v>
      </c>
      <c r="F2067" s="12">
        <v>16</v>
      </c>
      <c r="H2067" s="23">
        <f t="shared" si="128"/>
        <v>3.5481338923357504E-6</v>
      </c>
      <c r="I2067" s="32">
        <v>0.04</v>
      </c>
      <c r="J2067" s="25">
        <v>0.03</v>
      </c>
      <c r="K2067" s="29">
        <v>0.4</v>
      </c>
      <c r="L2067" s="25">
        <v>58.3</v>
      </c>
      <c r="M2067" s="29">
        <v>0.9</v>
      </c>
      <c r="N2067" s="25">
        <v>0.5</v>
      </c>
      <c r="O2067" s="25">
        <v>18</v>
      </c>
      <c r="P2067" s="25">
        <v>19.2</v>
      </c>
      <c r="Q2067" s="25">
        <v>1.37</v>
      </c>
      <c r="R2067" s="25">
        <v>36.799999999999997</v>
      </c>
      <c r="S2067" s="29">
        <v>19</v>
      </c>
      <c r="T2067" s="51">
        <v>0.01</v>
      </c>
      <c r="U2067" s="42">
        <v>37.799999999999997</v>
      </c>
      <c r="V2067" s="42">
        <v>130.13999999999999</v>
      </c>
      <c r="W2067" s="42">
        <v>0.06</v>
      </c>
      <c r="X2067" s="42">
        <v>93</v>
      </c>
      <c r="Y2067" s="44">
        <v>0.51</v>
      </c>
      <c r="Z2067" s="87">
        <f t="shared" si="129"/>
        <v>6.6237281665689904</v>
      </c>
      <c r="AA2067" s="88">
        <f t="shared" si="130"/>
        <v>6.0209919528748852</v>
      </c>
      <c r="AB2067" s="90">
        <f t="shared" si="131"/>
        <v>4.7667026869758357E-2</v>
      </c>
      <c r="AD2067" s="100"/>
      <c r="AE2067" s="96"/>
    </row>
    <row r="2068" spans="1:31" x14ac:dyDescent="0.35">
      <c r="A2068" s="2" t="s">
        <v>230</v>
      </c>
      <c r="B2068" s="9">
        <v>38688</v>
      </c>
      <c r="C2068" s="18">
        <v>11.03</v>
      </c>
      <c r="D2068" s="12">
        <v>7.2</v>
      </c>
      <c r="F2068" s="12">
        <v>1</v>
      </c>
      <c r="H2068" s="23">
        <f t="shared" si="128"/>
        <v>6.3095734448019177E-8</v>
      </c>
      <c r="I2068" s="32">
        <v>3.0000000000000001E-3</v>
      </c>
      <c r="J2068" s="25">
        <v>0.17</v>
      </c>
      <c r="K2068" s="30">
        <v>1</v>
      </c>
      <c r="L2068" s="25">
        <v>114</v>
      </c>
      <c r="M2068" s="30">
        <v>1</v>
      </c>
      <c r="N2068" s="25">
        <v>0.8</v>
      </c>
      <c r="O2068" s="25">
        <v>1.6</v>
      </c>
      <c r="P2068" s="25">
        <v>10.7</v>
      </c>
      <c r="Q2068" s="25">
        <v>0.14000000000000001</v>
      </c>
      <c r="R2068" s="25">
        <v>35.799999999999997</v>
      </c>
      <c r="S2068" s="31">
        <v>5</v>
      </c>
      <c r="T2068" s="51">
        <v>0.03</v>
      </c>
      <c r="U2068" s="42">
        <v>128</v>
      </c>
      <c r="V2068" s="42">
        <v>0.44</v>
      </c>
      <c r="W2068" s="42">
        <v>0.03</v>
      </c>
      <c r="X2068" s="42">
        <v>46</v>
      </c>
      <c r="Y2068" s="44">
        <v>4.4000000000000004</v>
      </c>
      <c r="Z2068" s="87">
        <f t="shared" si="129"/>
        <v>8.2105611486687486</v>
      </c>
      <c r="AA2068" s="88">
        <f t="shared" si="130"/>
        <v>8.3710225115039201</v>
      </c>
      <c r="AB2068" s="90">
        <f t="shared" si="131"/>
        <v>-9.6770830895111567E-3</v>
      </c>
      <c r="AC2068" s="19">
        <v>8.2100000000000009</v>
      </c>
      <c r="AD2068" s="99">
        <v>-8.36</v>
      </c>
      <c r="AE2068" s="95">
        <v>-1.8</v>
      </c>
    </row>
    <row r="2069" spans="1:31" x14ac:dyDescent="0.35">
      <c r="A2069" s="2" t="s">
        <v>230</v>
      </c>
      <c r="B2069" s="9">
        <v>41570</v>
      </c>
      <c r="C2069" s="19">
        <v>10.78</v>
      </c>
      <c r="D2069" s="12">
        <v>7.15</v>
      </c>
      <c r="F2069" s="12">
        <v>1.6</v>
      </c>
      <c r="H2069" s="23">
        <f t="shared" si="128"/>
        <v>7.0794578438413597E-8</v>
      </c>
      <c r="I2069" s="24">
        <v>2.5999999999999999E-3</v>
      </c>
      <c r="J2069" s="25">
        <v>0.02</v>
      </c>
      <c r="K2069" s="30">
        <v>0.7</v>
      </c>
      <c r="L2069" s="25">
        <v>136</v>
      </c>
      <c r="M2069" s="30">
        <v>0.2</v>
      </c>
      <c r="N2069" s="25">
        <v>0.81</v>
      </c>
      <c r="O2069" s="25">
        <v>1.66</v>
      </c>
      <c r="P2069" s="25">
        <v>11.9</v>
      </c>
      <c r="Q2069" s="25">
        <v>0.17</v>
      </c>
      <c r="R2069" s="25">
        <v>39.299999999999997</v>
      </c>
      <c r="S2069" s="31">
        <v>2.1</v>
      </c>
      <c r="T2069" s="51">
        <v>0.02</v>
      </c>
      <c r="U2069" s="42">
        <v>79.599999999999994</v>
      </c>
      <c r="V2069" s="42">
        <v>0.22</v>
      </c>
      <c r="W2069" s="42">
        <v>0.01</v>
      </c>
      <c r="X2069" s="42">
        <v>45</v>
      </c>
      <c r="Y2069" s="44">
        <v>6.27</v>
      </c>
      <c r="Z2069" s="87">
        <f t="shared" si="129"/>
        <v>9.5539373752480845</v>
      </c>
      <c r="AA2069" s="88">
        <f t="shared" si="130"/>
        <v>9.2009160818575388</v>
      </c>
      <c r="AB2069" s="90">
        <f t="shared" si="131"/>
        <v>1.8822929979055474E-2</v>
      </c>
      <c r="AC2069" s="19">
        <v>9.57</v>
      </c>
      <c r="AD2069" s="99">
        <v>9.1999999999999993</v>
      </c>
      <c r="AE2069" s="95">
        <v>3.97</v>
      </c>
    </row>
    <row r="2070" spans="1:31" x14ac:dyDescent="0.35">
      <c r="A2070" s="2" t="s">
        <v>230</v>
      </c>
      <c r="B2070" s="9">
        <v>41927</v>
      </c>
      <c r="C2070" s="18">
        <v>10.89</v>
      </c>
      <c r="D2070" s="12">
        <v>7.34</v>
      </c>
      <c r="F2070" s="12">
        <v>1.7</v>
      </c>
      <c r="H2070" s="23">
        <f t="shared" si="128"/>
        <v>4.5708818961487464E-8</v>
      </c>
      <c r="I2070" s="24">
        <v>0.03</v>
      </c>
      <c r="J2070" s="25">
        <v>0.03</v>
      </c>
      <c r="K2070" s="33"/>
      <c r="L2070" s="25">
        <v>131</v>
      </c>
      <c r="M2070" s="33"/>
      <c r="N2070" s="25">
        <v>1.36</v>
      </c>
      <c r="O2070" s="25">
        <v>1.64</v>
      </c>
      <c r="P2070" s="25">
        <v>11.7</v>
      </c>
      <c r="Q2070" s="25">
        <v>0.16</v>
      </c>
      <c r="R2070" s="25">
        <v>41.4</v>
      </c>
      <c r="S2070" s="34"/>
      <c r="T2070" s="51">
        <v>0.02</v>
      </c>
      <c r="U2070" s="42">
        <v>87.8</v>
      </c>
      <c r="V2070" s="42">
        <v>0.27</v>
      </c>
      <c r="W2070" s="42">
        <v>0.01</v>
      </c>
      <c r="X2070" s="42">
        <v>46</v>
      </c>
      <c r="Y2070" s="44">
        <v>6.23</v>
      </c>
      <c r="Z2070" s="87">
        <f t="shared" si="129"/>
        <v>9.4017486083161064</v>
      </c>
      <c r="AA2070" s="88">
        <f t="shared" si="130"/>
        <v>9.3606401363055873</v>
      </c>
      <c r="AB2070" s="90">
        <f t="shared" si="131"/>
        <v>2.1910041716997749E-3</v>
      </c>
      <c r="AC2070" s="19">
        <v>9.42</v>
      </c>
      <c r="AD2070" s="99">
        <v>9.36</v>
      </c>
      <c r="AE2070" s="95">
        <v>0.67</v>
      </c>
    </row>
    <row r="2071" spans="1:31" x14ac:dyDescent="0.35">
      <c r="A2071" s="2" t="s">
        <v>230</v>
      </c>
      <c r="B2071" s="9">
        <v>42256</v>
      </c>
      <c r="C2071" s="18">
        <v>10.84</v>
      </c>
      <c r="D2071" s="12">
        <v>7.1</v>
      </c>
      <c r="F2071" s="12">
        <v>1.4</v>
      </c>
      <c r="H2071" s="23">
        <f t="shared" si="128"/>
        <v>7.943282347242818E-8</v>
      </c>
      <c r="I2071" s="24">
        <v>0.03</v>
      </c>
      <c r="J2071" s="25">
        <v>0.03</v>
      </c>
      <c r="K2071" s="33"/>
      <c r="L2071" s="25">
        <v>131</v>
      </c>
      <c r="M2071" s="33"/>
      <c r="N2071" s="25">
        <v>0.62</v>
      </c>
      <c r="O2071" s="25">
        <v>1.63</v>
      </c>
      <c r="P2071" s="25">
        <v>11.9</v>
      </c>
      <c r="Q2071" s="25">
        <v>0.14000000000000001</v>
      </c>
      <c r="R2071" s="25">
        <v>41.1</v>
      </c>
      <c r="S2071" s="34"/>
      <c r="T2071" s="51">
        <v>0.02</v>
      </c>
      <c r="U2071" s="42">
        <v>88.2</v>
      </c>
      <c r="V2071" s="42">
        <v>0.47</v>
      </c>
      <c r="W2071" s="42">
        <v>0.02</v>
      </c>
      <c r="X2071" s="42">
        <v>50</v>
      </c>
      <c r="Y2071" s="44">
        <v>6.2</v>
      </c>
      <c r="Z2071" s="87">
        <f t="shared" si="129"/>
        <v>9.3776702505058793</v>
      </c>
      <c r="AA2071" s="88">
        <f t="shared" si="130"/>
        <v>9.4552455742769048</v>
      </c>
      <c r="AB2071" s="90">
        <f t="shared" si="131"/>
        <v>-4.1191350554937358E-3</v>
      </c>
      <c r="AC2071" s="19">
        <v>9.39</v>
      </c>
      <c r="AD2071" s="13">
        <v>9.4600000000000009</v>
      </c>
      <c r="AE2071" s="94">
        <v>0.73</v>
      </c>
    </row>
    <row r="2072" spans="1:31" x14ac:dyDescent="0.35">
      <c r="A2072" s="2" t="s">
        <v>230</v>
      </c>
      <c r="B2072" s="9">
        <v>40862</v>
      </c>
      <c r="C2072" s="18">
        <v>10.52</v>
      </c>
      <c r="D2072" s="12">
        <v>7.19</v>
      </c>
      <c r="F2072" s="12">
        <v>1.7</v>
      </c>
      <c r="H2072" s="23">
        <f t="shared" si="128"/>
        <v>6.4565422903465397E-8</v>
      </c>
      <c r="I2072" s="32">
        <v>0.04</v>
      </c>
      <c r="J2072" s="25">
        <v>0.03</v>
      </c>
      <c r="K2072" s="33"/>
      <c r="L2072" s="25">
        <v>145</v>
      </c>
      <c r="M2072" s="33"/>
      <c r="N2072" s="25">
        <v>1.24</v>
      </c>
      <c r="O2072" s="25">
        <v>1.67</v>
      </c>
      <c r="P2072" s="25">
        <v>13</v>
      </c>
      <c r="Q2072" s="25">
        <v>0.17</v>
      </c>
      <c r="R2072" s="25">
        <v>42.4</v>
      </c>
      <c r="S2072" s="34"/>
      <c r="T2072" s="51">
        <v>0.02</v>
      </c>
      <c r="U2072" s="42">
        <v>92.4</v>
      </c>
      <c r="V2072" s="42">
        <v>0.22</v>
      </c>
      <c r="W2072" s="42">
        <v>0.01</v>
      </c>
      <c r="X2072" s="42">
        <v>47</v>
      </c>
      <c r="Y2072" s="44">
        <v>6.25</v>
      </c>
      <c r="Z2072" s="87">
        <f t="shared" si="129"/>
        <v>10.248746472901061</v>
      </c>
      <c r="AA2072" s="88">
        <f t="shared" si="130"/>
        <v>9.5038059351805817</v>
      </c>
      <c r="AB2072" s="90">
        <f t="shared" si="131"/>
        <v>3.7713634285343869E-2</v>
      </c>
      <c r="AC2072" s="19">
        <v>10.27</v>
      </c>
      <c r="AD2072" s="99">
        <v>9.5</v>
      </c>
      <c r="AE2072" s="95">
        <v>7.76</v>
      </c>
    </row>
    <row r="2073" spans="1:31" x14ac:dyDescent="0.35">
      <c r="A2073" s="2" t="s">
        <v>230</v>
      </c>
      <c r="B2073" s="9">
        <v>41241</v>
      </c>
      <c r="C2073" s="18">
        <v>10.45</v>
      </c>
      <c r="D2073" s="12">
        <v>7.15</v>
      </c>
      <c r="F2073" s="12">
        <v>1.6</v>
      </c>
      <c r="H2073" s="23">
        <f t="shared" si="128"/>
        <v>7.0794578438413597E-8</v>
      </c>
      <c r="I2073" s="28"/>
      <c r="J2073" s="25">
        <v>0.03</v>
      </c>
      <c r="K2073" s="36"/>
      <c r="L2073" s="25">
        <v>134</v>
      </c>
      <c r="M2073" s="36"/>
      <c r="N2073" s="25">
        <v>1.54</v>
      </c>
      <c r="O2073" s="25">
        <v>1.66</v>
      </c>
      <c r="P2073" s="25">
        <v>11.9</v>
      </c>
      <c r="Q2073" s="25">
        <v>0.16</v>
      </c>
      <c r="R2073" s="25">
        <v>41.5</v>
      </c>
      <c r="S2073" s="36"/>
      <c r="T2073" s="51">
        <v>0.02</v>
      </c>
      <c r="U2073" s="42">
        <v>95.8</v>
      </c>
      <c r="V2073" s="42">
        <v>0.22</v>
      </c>
      <c r="W2073" s="42">
        <v>0.01</v>
      </c>
      <c r="X2073" s="42">
        <v>44</v>
      </c>
      <c r="Y2073" s="44">
        <v>6.28</v>
      </c>
      <c r="Z2073" s="87">
        <f t="shared" si="129"/>
        <v>9.5758746252893197</v>
      </c>
      <c r="AA2073" s="88">
        <f t="shared" si="130"/>
        <v>9.5199614227092901</v>
      </c>
      <c r="AB2073" s="90">
        <f t="shared" si="131"/>
        <v>2.9280311393273433E-3</v>
      </c>
      <c r="AC2073" s="19">
        <v>9.6</v>
      </c>
      <c r="AD2073" s="99">
        <v>9.52</v>
      </c>
      <c r="AE2073" s="95">
        <v>0.92</v>
      </c>
    </row>
    <row r="2074" spans="1:31" x14ac:dyDescent="0.35">
      <c r="A2074" s="2" t="s">
        <v>230</v>
      </c>
      <c r="B2074" s="9">
        <v>40525</v>
      </c>
      <c r="C2074" s="18">
        <v>10.78</v>
      </c>
      <c r="D2074" s="12">
        <v>7.11</v>
      </c>
      <c r="F2074" s="12">
        <v>1.6</v>
      </c>
      <c r="H2074" s="23">
        <f t="shared" si="128"/>
        <v>7.7624711662868932E-8</v>
      </c>
      <c r="I2074" s="32">
        <v>2E-3</v>
      </c>
      <c r="J2074" s="25">
        <v>0.04</v>
      </c>
      <c r="K2074" s="29">
        <v>0.6</v>
      </c>
      <c r="L2074" s="25">
        <v>150</v>
      </c>
      <c r="M2074" s="29">
        <v>0.4</v>
      </c>
      <c r="N2074" s="25">
        <v>1.06</v>
      </c>
      <c r="O2074" s="25">
        <v>1.76</v>
      </c>
      <c r="P2074" s="25">
        <v>13.3</v>
      </c>
      <c r="Q2074" s="27">
        <v>0.17</v>
      </c>
      <c r="R2074" s="25">
        <v>46.5</v>
      </c>
      <c r="S2074" s="29">
        <v>2.4</v>
      </c>
      <c r="T2074" s="51">
        <v>0.01</v>
      </c>
      <c r="U2074" s="42">
        <v>102</v>
      </c>
      <c r="V2074" s="42">
        <v>0.22</v>
      </c>
      <c r="W2074" s="42">
        <v>8.5400000000000007E-3</v>
      </c>
      <c r="X2074" s="42">
        <v>48</v>
      </c>
      <c r="Y2074" s="44">
        <v>6.24</v>
      </c>
      <c r="Z2074" s="87">
        <f t="shared" si="129"/>
        <v>10.693453249780257</v>
      </c>
      <c r="AA2074" s="88">
        <f t="shared" si="130"/>
        <v>9.7215213244588217</v>
      </c>
      <c r="AB2074" s="90">
        <f t="shared" si="131"/>
        <v>4.7608774715197588E-2</v>
      </c>
      <c r="AC2074" s="19">
        <v>10.71</v>
      </c>
      <c r="AD2074" s="99">
        <v>9.7200000000000006</v>
      </c>
      <c r="AE2074" s="95">
        <v>9.74</v>
      </c>
    </row>
    <row r="2075" spans="1:31" x14ac:dyDescent="0.35">
      <c r="A2075" s="2" t="s">
        <v>230</v>
      </c>
      <c r="B2075" s="9">
        <v>38832</v>
      </c>
      <c r="C2075" s="20"/>
      <c r="D2075" s="12">
        <v>7.07</v>
      </c>
      <c r="F2075" s="12">
        <v>1.5</v>
      </c>
      <c r="H2075" s="23">
        <f t="shared" si="128"/>
        <v>8.5113803820237355E-8</v>
      </c>
      <c r="I2075" s="28"/>
      <c r="J2075" s="25">
        <v>0.04</v>
      </c>
      <c r="K2075" s="29">
        <v>0.8</v>
      </c>
      <c r="L2075" s="25">
        <v>134</v>
      </c>
      <c r="M2075" s="29">
        <v>0.2</v>
      </c>
      <c r="N2075" s="25">
        <v>0.83</v>
      </c>
      <c r="O2075" s="25">
        <v>1.71</v>
      </c>
      <c r="P2075" s="25">
        <v>12.3</v>
      </c>
      <c r="Q2075" s="25">
        <v>0.17</v>
      </c>
      <c r="R2075" s="25">
        <v>44</v>
      </c>
      <c r="S2075" s="29">
        <v>0.5</v>
      </c>
      <c r="T2075" s="51">
        <v>0.03</v>
      </c>
      <c r="U2075" s="42">
        <v>116</v>
      </c>
      <c r="V2075" s="42">
        <v>0.22</v>
      </c>
      <c r="W2075" s="42">
        <v>4.5982999999999996E-3</v>
      </c>
      <c r="X2075" s="42">
        <v>48</v>
      </c>
      <c r="Y2075" s="44">
        <v>6.28</v>
      </c>
      <c r="Z2075" s="87">
        <f t="shared" si="129"/>
        <v>9.6942989547503586</v>
      </c>
      <c r="AA2075" s="88">
        <f t="shared" si="130"/>
        <v>10.053521561801812</v>
      </c>
      <c r="AB2075" s="90">
        <f t="shared" si="131"/>
        <v>-1.8190493819323573E-2</v>
      </c>
      <c r="AC2075" s="19">
        <v>9.6999999999999993</v>
      </c>
      <c r="AD2075" s="13">
        <v>10</v>
      </c>
      <c r="AE2075" s="94">
        <v>-4</v>
      </c>
    </row>
    <row r="2076" spans="1:31" x14ac:dyDescent="0.35">
      <c r="A2076" s="2" t="s">
        <v>230</v>
      </c>
      <c r="B2076" s="9">
        <v>39779</v>
      </c>
      <c r="C2076" s="18">
        <v>10.62</v>
      </c>
      <c r="D2076" s="12">
        <v>7.17</v>
      </c>
      <c r="F2076" s="12">
        <v>1.9</v>
      </c>
      <c r="H2076" s="23">
        <f t="shared" si="128"/>
        <v>6.7608297539197998E-8</v>
      </c>
      <c r="I2076" s="32">
        <v>0.02</v>
      </c>
      <c r="J2076" s="25">
        <v>0.03</v>
      </c>
      <c r="K2076" s="36"/>
      <c r="L2076" s="25">
        <v>131</v>
      </c>
      <c r="M2076" s="36"/>
      <c r="N2076" s="25">
        <v>1.46</v>
      </c>
      <c r="O2076" s="25">
        <v>1.71</v>
      </c>
      <c r="P2076" s="25">
        <v>12.2</v>
      </c>
      <c r="Q2076" s="27">
        <v>0.17</v>
      </c>
      <c r="R2076" s="25">
        <v>42.3</v>
      </c>
      <c r="S2076" s="36"/>
      <c r="T2076" s="50">
        <v>0.04</v>
      </c>
      <c r="U2076" s="42">
        <v>113</v>
      </c>
      <c r="V2076" s="42">
        <v>0.22</v>
      </c>
      <c r="W2076" s="42">
        <v>0.01</v>
      </c>
      <c r="X2076" s="42">
        <v>46</v>
      </c>
      <c r="Y2076" s="44">
        <v>6.36</v>
      </c>
      <c r="Z2076" s="87">
        <f t="shared" si="129"/>
        <v>9.4866548215293438</v>
      </c>
      <c r="AA2076" s="88">
        <f t="shared" si="130"/>
        <v>10.015082929579766</v>
      </c>
      <c r="AB2076" s="90">
        <f t="shared" si="131"/>
        <v>-2.7096462622689551E-2</v>
      </c>
      <c r="AD2076" s="100"/>
      <c r="AE2076" s="95">
        <v>6.03</v>
      </c>
    </row>
    <row r="2077" spans="1:31" x14ac:dyDescent="0.35">
      <c r="A2077" s="2" t="s">
        <v>230</v>
      </c>
      <c r="B2077" s="9">
        <v>40142</v>
      </c>
      <c r="C2077" s="18">
        <v>10.89</v>
      </c>
      <c r="D2077" s="12">
        <v>7.1</v>
      </c>
      <c r="F2077" s="12">
        <v>1.7</v>
      </c>
      <c r="H2077" s="23">
        <f t="shared" si="128"/>
        <v>7.943282347242818E-8</v>
      </c>
      <c r="I2077" s="28"/>
      <c r="J2077" s="25">
        <v>0.03</v>
      </c>
      <c r="K2077" s="36"/>
      <c r="L2077" s="25">
        <v>133</v>
      </c>
      <c r="M2077" s="36"/>
      <c r="N2077" s="25">
        <v>0.75</v>
      </c>
      <c r="O2077" s="25">
        <v>1.57</v>
      </c>
      <c r="P2077" s="25">
        <v>11.9</v>
      </c>
      <c r="Q2077" s="27">
        <v>0.17</v>
      </c>
      <c r="R2077" s="25">
        <v>39.200000000000003</v>
      </c>
      <c r="S2077" s="36"/>
      <c r="T2077" s="51">
        <v>0.01</v>
      </c>
      <c r="U2077" s="42">
        <v>95.8</v>
      </c>
      <c r="V2077" s="42">
        <v>0.22</v>
      </c>
      <c r="W2077" s="42">
        <v>3.2799999999999999E-3</v>
      </c>
      <c r="X2077" s="42">
        <v>47</v>
      </c>
      <c r="Y2077" s="44">
        <v>6.24</v>
      </c>
      <c r="Z2077" s="87">
        <f t="shared" si="129"/>
        <v>9.3957031176959731</v>
      </c>
      <c r="AA2077" s="88">
        <f t="shared" si="130"/>
        <v>9.5641256806571722</v>
      </c>
      <c r="AB2077" s="90">
        <f t="shared" si="131"/>
        <v>-8.8831267809669403E-3</v>
      </c>
      <c r="AD2077" s="100"/>
      <c r="AE2077" s="95">
        <v>0.15</v>
      </c>
    </row>
    <row r="2078" spans="1:31" x14ac:dyDescent="0.35">
      <c r="A2078" s="2" t="s">
        <v>230</v>
      </c>
      <c r="B2078" s="9">
        <v>39349</v>
      </c>
      <c r="C2078" s="18">
        <v>10.79</v>
      </c>
      <c r="D2078" s="12">
        <v>7.03</v>
      </c>
      <c r="F2078" s="12">
        <v>2.1</v>
      </c>
      <c r="H2078" s="23">
        <f t="shared" si="128"/>
        <v>9.3325430079699072E-8</v>
      </c>
      <c r="I2078" s="32">
        <v>0.03</v>
      </c>
      <c r="J2078" s="25">
        <v>0.03</v>
      </c>
      <c r="K2078" s="33"/>
      <c r="L2078" s="25">
        <v>149</v>
      </c>
      <c r="M2078" s="33"/>
      <c r="N2078" s="25">
        <v>0.93</v>
      </c>
      <c r="O2078" s="25">
        <v>1.94</v>
      </c>
      <c r="P2078" s="25">
        <v>12.8</v>
      </c>
      <c r="Q2078" s="25">
        <v>0.18</v>
      </c>
      <c r="R2078" s="25">
        <v>47.4</v>
      </c>
      <c r="S2078" s="34"/>
      <c r="T2078" s="51">
        <v>0.01</v>
      </c>
      <c r="U2078" s="42">
        <v>118</v>
      </c>
      <c r="V2078" s="42">
        <v>0.22</v>
      </c>
      <c r="W2078" s="42">
        <v>4.2700000000000004E-3</v>
      </c>
      <c r="X2078" s="42">
        <v>48</v>
      </c>
      <c r="Y2078" s="44">
        <v>6.24</v>
      </c>
      <c r="Z2078" s="87">
        <f t="shared" si="129"/>
        <v>10.644435335118832</v>
      </c>
      <c r="AA2078" s="88">
        <f t="shared" si="130"/>
        <v>10.054518953248518</v>
      </c>
      <c r="AB2078" s="90">
        <f t="shared" si="131"/>
        <v>2.8499815674352308E-2</v>
      </c>
      <c r="AE2078" s="96"/>
    </row>
    <row r="2079" spans="1:31" x14ac:dyDescent="0.35">
      <c r="A2079" s="2" t="s">
        <v>368</v>
      </c>
      <c r="B2079" s="9">
        <v>40324</v>
      </c>
      <c r="C2079" s="18">
        <v>1</v>
      </c>
      <c r="D2079" s="12">
        <v>5.23</v>
      </c>
      <c r="F2079" s="12">
        <v>10</v>
      </c>
      <c r="H2079" s="23">
        <f t="shared" si="128"/>
        <v>5.8884365535558799E-6</v>
      </c>
      <c r="I2079" s="24">
        <v>2E-3</v>
      </c>
      <c r="J2079" s="25">
        <v>0.06</v>
      </c>
      <c r="K2079" s="36"/>
      <c r="L2079" s="25">
        <v>21.5</v>
      </c>
      <c r="M2079" s="36"/>
      <c r="N2079" s="25">
        <v>7.0000000000000007E-2</v>
      </c>
      <c r="O2079" s="25">
        <v>10.7</v>
      </c>
      <c r="P2079" s="25">
        <v>4.9000000000000004</v>
      </c>
      <c r="Q2079" s="25">
        <v>0.98</v>
      </c>
      <c r="R2079" s="25">
        <v>26.2</v>
      </c>
      <c r="S2079" s="29">
        <v>93</v>
      </c>
      <c r="T2079" s="51">
        <v>0.01</v>
      </c>
      <c r="U2079" s="42">
        <v>34.5</v>
      </c>
      <c r="V2079" s="42">
        <v>39.26</v>
      </c>
      <c r="W2079" s="42">
        <v>0.03</v>
      </c>
      <c r="X2079" s="42">
        <v>47</v>
      </c>
      <c r="Y2079" s="44">
        <v>0.27</v>
      </c>
      <c r="Z2079" s="87">
        <f t="shared" si="129"/>
        <v>2.9310073954766187</v>
      </c>
      <c r="AA2079" s="88">
        <f t="shared" si="130"/>
        <v>2.9482311643310526</v>
      </c>
      <c r="AB2079" s="90">
        <f t="shared" si="131"/>
        <v>-2.9295917624743107E-3</v>
      </c>
      <c r="AC2079" s="19">
        <v>3</v>
      </c>
      <c r="AD2079" s="13">
        <v>2.95</v>
      </c>
      <c r="AE2079" s="94">
        <v>1.79</v>
      </c>
    </row>
    <row r="2080" spans="1:31" x14ac:dyDescent="0.35">
      <c r="A2080" s="2" t="s">
        <v>368</v>
      </c>
      <c r="B2080" s="9">
        <v>41064</v>
      </c>
      <c r="C2080" s="18">
        <v>1.18</v>
      </c>
      <c r="D2080" s="12">
        <v>5.54</v>
      </c>
      <c r="F2080" s="12">
        <v>11</v>
      </c>
      <c r="H2080" s="23">
        <f t="shared" si="128"/>
        <v>2.8840315031265995E-6</v>
      </c>
      <c r="J2080" s="25">
        <v>0.04</v>
      </c>
      <c r="K2080" s="36"/>
      <c r="L2080" s="25">
        <v>31.4</v>
      </c>
      <c r="M2080" s="36"/>
      <c r="N2080" s="25">
        <v>0.04</v>
      </c>
      <c r="O2080" s="25">
        <v>11.5</v>
      </c>
      <c r="P2080" s="25">
        <v>4.6900000000000004</v>
      </c>
      <c r="Q2080" s="25">
        <v>1.1100000000000001</v>
      </c>
      <c r="R2080" s="25">
        <v>18.899999999999999</v>
      </c>
      <c r="S2080" s="29">
        <v>71</v>
      </c>
      <c r="T2080" s="51">
        <v>0.01</v>
      </c>
      <c r="U2080" s="42">
        <v>22.7</v>
      </c>
      <c r="V2080" s="42">
        <v>52.23</v>
      </c>
      <c r="W2080" s="42">
        <v>7.5500000000000003E-3</v>
      </c>
      <c r="X2080" s="42">
        <v>39</v>
      </c>
      <c r="Y2080" s="44">
        <v>0.55000000000000004</v>
      </c>
      <c r="Z2080" s="87">
        <f t="shared" si="129"/>
        <v>3.1129951549203092</v>
      </c>
      <c r="AA2080" s="88">
        <f t="shared" si="130"/>
        <v>2.9656125010814742</v>
      </c>
      <c r="AB2080" s="90">
        <f t="shared" si="131"/>
        <v>2.4246120522898859E-2</v>
      </c>
      <c r="AC2080" s="19">
        <v>3.15</v>
      </c>
      <c r="AD2080" s="13">
        <v>2.97</v>
      </c>
      <c r="AE2080" s="94">
        <v>5.93</v>
      </c>
    </row>
    <row r="2081" spans="1:31" x14ac:dyDescent="0.35">
      <c r="A2081" s="2" t="s">
        <v>368</v>
      </c>
      <c r="B2081" s="9">
        <v>40751</v>
      </c>
      <c r="C2081" s="19">
        <v>0.74</v>
      </c>
      <c r="D2081" s="12">
        <v>5.65</v>
      </c>
      <c r="F2081" s="12">
        <v>9</v>
      </c>
      <c r="H2081" s="23">
        <f t="shared" si="128"/>
        <v>2.2387211385683329E-6</v>
      </c>
      <c r="I2081" s="24">
        <v>0.01</v>
      </c>
      <c r="J2081" s="25">
        <v>0.02</v>
      </c>
      <c r="K2081" s="30">
        <v>0.2</v>
      </c>
      <c r="L2081" s="25">
        <v>35.1</v>
      </c>
      <c r="M2081" s="30">
        <v>0.3</v>
      </c>
      <c r="N2081" s="25">
        <v>0.04</v>
      </c>
      <c r="O2081" s="25">
        <v>10.7</v>
      </c>
      <c r="P2081" s="25">
        <v>4.6900000000000004</v>
      </c>
      <c r="Q2081" s="25">
        <v>0.83</v>
      </c>
      <c r="R2081" s="25">
        <v>13.8</v>
      </c>
      <c r="S2081" s="31">
        <v>65</v>
      </c>
      <c r="T2081" s="51">
        <v>0.01</v>
      </c>
      <c r="U2081" s="42">
        <v>22.2</v>
      </c>
      <c r="V2081" s="42">
        <v>60.64</v>
      </c>
      <c r="W2081" s="42">
        <v>0.02</v>
      </c>
      <c r="X2081" s="42">
        <v>40</v>
      </c>
      <c r="Y2081" s="44">
        <v>0.46</v>
      </c>
      <c r="Z2081" s="87">
        <f t="shared" si="129"/>
        <v>3.0451371952944877</v>
      </c>
      <c r="AA2081" s="88">
        <f t="shared" si="130"/>
        <v>3.029327982541675</v>
      </c>
      <c r="AB2081" s="90">
        <f t="shared" si="131"/>
        <v>2.6025686690073673E-3</v>
      </c>
      <c r="AC2081" s="19">
        <v>3.09</v>
      </c>
      <c r="AD2081" s="99">
        <v>3.03</v>
      </c>
      <c r="AE2081" s="95">
        <v>1.9</v>
      </c>
    </row>
    <row r="2082" spans="1:31" x14ac:dyDescent="0.35">
      <c r="A2082" s="2" t="s">
        <v>368</v>
      </c>
      <c r="B2082" s="9">
        <v>42152</v>
      </c>
      <c r="C2082" s="18">
        <v>1.04</v>
      </c>
      <c r="D2082" s="12">
        <v>5.42</v>
      </c>
      <c r="F2082" s="12">
        <v>13</v>
      </c>
      <c r="H2082" s="23">
        <f t="shared" si="128"/>
        <v>3.8018939632056064E-6</v>
      </c>
      <c r="I2082" s="24">
        <v>4.0000000000000001E-3</v>
      </c>
      <c r="J2082" s="25">
        <v>0.01</v>
      </c>
      <c r="K2082" s="33"/>
      <c r="L2082" s="25">
        <v>26</v>
      </c>
      <c r="M2082" s="33"/>
      <c r="N2082" s="25">
        <v>7.0000000000000007E-2</v>
      </c>
      <c r="O2082" s="25">
        <v>16.100000000000001</v>
      </c>
      <c r="P2082" s="25">
        <v>4.59</v>
      </c>
      <c r="Q2082" s="25">
        <v>0.81</v>
      </c>
      <c r="R2082" s="25">
        <v>27.9</v>
      </c>
      <c r="S2082" s="31">
        <v>180</v>
      </c>
      <c r="T2082" s="51">
        <v>0.04</v>
      </c>
      <c r="U2082" s="42">
        <v>42.5</v>
      </c>
      <c r="V2082" s="42">
        <v>37.71</v>
      </c>
      <c r="W2082" s="42">
        <v>0.08</v>
      </c>
      <c r="X2082" s="42">
        <v>56</v>
      </c>
      <c r="Y2082" s="44">
        <v>0.4</v>
      </c>
      <c r="Z2082" s="87">
        <f t="shared" si="129"/>
        <v>3.3333609495501269</v>
      </c>
      <c r="AA2082" s="88">
        <f t="shared" si="130"/>
        <v>3.4756897183733932</v>
      </c>
      <c r="AB2082" s="90">
        <f t="shared" si="131"/>
        <v>-2.0902879970295597E-2</v>
      </c>
      <c r="AC2082" s="19">
        <v>3.41</v>
      </c>
      <c r="AD2082" s="99">
        <v>3.48</v>
      </c>
      <c r="AE2082" s="95">
        <v>1.99</v>
      </c>
    </row>
    <row r="2083" spans="1:31" x14ac:dyDescent="0.35">
      <c r="A2083" s="2" t="s">
        <v>368</v>
      </c>
      <c r="B2083" s="9">
        <v>41443</v>
      </c>
      <c r="C2083" s="18">
        <v>1.17</v>
      </c>
      <c r="D2083" s="12">
        <v>5.28</v>
      </c>
      <c r="F2083" s="12">
        <v>10</v>
      </c>
      <c r="H2083" s="23">
        <f t="shared" si="128"/>
        <v>5.2480746024977206E-6</v>
      </c>
      <c r="I2083" s="24">
        <v>4.0000000000000001E-3</v>
      </c>
      <c r="J2083" s="25">
        <v>0.02</v>
      </c>
      <c r="K2083" s="33"/>
      <c r="L2083" s="25">
        <v>50.2</v>
      </c>
      <c r="M2083" s="33"/>
      <c r="N2083" s="25">
        <v>0.01</v>
      </c>
      <c r="O2083" s="25">
        <v>11.4</v>
      </c>
      <c r="P2083" s="25">
        <v>7.33</v>
      </c>
      <c r="Q2083" s="25">
        <v>1.45</v>
      </c>
      <c r="R2083" s="25">
        <v>21.5</v>
      </c>
      <c r="S2083" s="31">
        <v>62</v>
      </c>
      <c r="T2083" s="51">
        <v>0.01</v>
      </c>
      <c r="U2083" s="42">
        <v>22.9</v>
      </c>
      <c r="V2083" s="42">
        <v>83.22</v>
      </c>
      <c r="W2083" s="42">
        <v>0.03</v>
      </c>
      <c r="X2083" s="42">
        <v>61</v>
      </c>
      <c r="Y2083" s="44">
        <v>0.7</v>
      </c>
      <c r="Z2083" s="87">
        <f t="shared" si="129"/>
        <v>4.3894874411299343</v>
      </c>
      <c r="AA2083" s="88">
        <f t="shared" si="130"/>
        <v>4.2406952685620407</v>
      </c>
      <c r="AB2083" s="90">
        <f t="shared" si="131"/>
        <v>1.7240906429570154E-2</v>
      </c>
      <c r="AC2083" s="19">
        <v>4.43</v>
      </c>
      <c r="AD2083" s="13">
        <v>4.24</v>
      </c>
      <c r="AE2083" s="94">
        <v>4.3600000000000003</v>
      </c>
    </row>
    <row r="2084" spans="1:31" x14ac:dyDescent="0.35">
      <c r="A2084" s="2" t="s">
        <v>368</v>
      </c>
      <c r="B2084" s="9">
        <v>41773</v>
      </c>
      <c r="C2084" s="18">
        <v>0.59</v>
      </c>
      <c r="D2084" s="12">
        <v>5.66</v>
      </c>
      <c r="F2084" s="12">
        <v>9.4</v>
      </c>
      <c r="H2084" s="23">
        <f t="shared" si="128"/>
        <v>2.1877616239495505E-6</v>
      </c>
      <c r="I2084" s="32">
        <v>4.0000000000000001E-3</v>
      </c>
      <c r="J2084" s="25">
        <v>0.01</v>
      </c>
      <c r="K2084" s="36"/>
      <c r="L2084" s="25">
        <v>37.5</v>
      </c>
      <c r="M2084" s="36"/>
      <c r="N2084" s="25">
        <v>7.0000000000000007E-2</v>
      </c>
      <c r="O2084" s="25">
        <v>14.8</v>
      </c>
      <c r="P2084" s="25">
        <v>6.47</v>
      </c>
      <c r="Q2084" s="25">
        <v>0.74</v>
      </c>
      <c r="R2084" s="25">
        <v>30</v>
      </c>
      <c r="S2084" s="29">
        <v>150</v>
      </c>
      <c r="T2084" s="51">
        <v>0.01</v>
      </c>
      <c r="U2084" s="42">
        <v>28.7</v>
      </c>
      <c r="V2084" s="42">
        <v>77.459999999999994</v>
      </c>
      <c r="W2084" s="42">
        <v>0.03</v>
      </c>
      <c r="X2084" s="42">
        <v>74</v>
      </c>
      <c r="Y2084" s="44">
        <v>0.36</v>
      </c>
      <c r="Z2084" s="87">
        <f t="shared" si="129"/>
        <v>4.117428237735111</v>
      </c>
      <c r="AA2084" s="88">
        <f t="shared" si="130"/>
        <v>4.295251013889561</v>
      </c>
      <c r="AB2084" s="90">
        <f t="shared" si="131"/>
        <v>-2.1137472478831108E-2</v>
      </c>
      <c r="AC2084" s="19">
        <v>4.2</v>
      </c>
      <c r="AD2084" s="99">
        <v>4.29</v>
      </c>
      <c r="AE2084" s="95">
        <v>2.2200000000000002</v>
      </c>
    </row>
    <row r="2085" spans="1:31" x14ac:dyDescent="0.35">
      <c r="A2085" s="2" t="s">
        <v>368</v>
      </c>
      <c r="B2085" s="9">
        <v>38831</v>
      </c>
      <c r="C2085" s="18">
        <v>0.7</v>
      </c>
      <c r="D2085" s="12">
        <v>5.03</v>
      </c>
      <c r="F2085" s="12">
        <v>8</v>
      </c>
      <c r="H2085" s="23">
        <f t="shared" si="128"/>
        <v>9.3325430079698941E-6</v>
      </c>
      <c r="I2085" s="32">
        <v>8.0000000000000002E-3</v>
      </c>
      <c r="J2085" s="25">
        <v>0.02</v>
      </c>
      <c r="K2085" s="29">
        <v>0.2</v>
      </c>
      <c r="L2085" s="25">
        <v>29.4</v>
      </c>
      <c r="M2085" s="29">
        <v>0.6</v>
      </c>
      <c r="N2085" s="25">
        <v>0.06</v>
      </c>
      <c r="O2085" s="25">
        <v>16.899999999999999</v>
      </c>
      <c r="P2085" s="25">
        <v>6.84</v>
      </c>
      <c r="Q2085" s="25">
        <v>1.4</v>
      </c>
      <c r="R2085" s="25">
        <v>33.299999999999997</v>
      </c>
      <c r="S2085" s="29">
        <v>160</v>
      </c>
      <c r="T2085" s="51">
        <v>0.01</v>
      </c>
      <c r="U2085" s="42">
        <v>25.6</v>
      </c>
      <c r="V2085" s="42">
        <v>116.38</v>
      </c>
      <c r="W2085" s="42">
        <v>0.01</v>
      </c>
      <c r="X2085" s="42">
        <v>62</v>
      </c>
      <c r="Y2085" s="44">
        <v>0.14000000000000001</v>
      </c>
      <c r="Z2085" s="87">
        <f t="shared" si="129"/>
        <v>3.9656014614058162</v>
      </c>
      <c r="AA2085" s="88">
        <f t="shared" si="130"/>
        <v>4.2995169546020593</v>
      </c>
      <c r="AB2085" s="90">
        <f t="shared" si="131"/>
        <v>-4.0400569766733868E-2</v>
      </c>
      <c r="AC2085" s="19">
        <v>3.9</v>
      </c>
      <c r="AD2085" s="99">
        <v>4.3</v>
      </c>
      <c r="AE2085" s="95">
        <v>-9.1999999999999993</v>
      </c>
    </row>
    <row r="2086" spans="1:31" x14ac:dyDescent="0.35">
      <c r="A2086" s="2" t="s">
        <v>368</v>
      </c>
      <c r="B2086" s="9">
        <v>37382</v>
      </c>
      <c r="C2086" s="18">
        <v>0.77</v>
      </c>
      <c r="D2086" s="12">
        <v>5.15</v>
      </c>
      <c r="F2086" s="12">
        <v>9.3000000000000007</v>
      </c>
      <c r="H2086" s="23">
        <f t="shared" si="128"/>
        <v>7.0794578438413623E-6</v>
      </c>
      <c r="I2086" s="32">
        <v>1E-3</v>
      </c>
      <c r="J2086" s="25">
        <v>0.03</v>
      </c>
      <c r="K2086" s="29">
        <v>0.2</v>
      </c>
      <c r="L2086" s="25">
        <v>26.6</v>
      </c>
      <c r="M2086" s="29">
        <v>0.6</v>
      </c>
      <c r="N2086" s="25">
        <v>0.08</v>
      </c>
      <c r="O2086" s="25">
        <v>15.3</v>
      </c>
      <c r="P2086" s="25">
        <v>5.36</v>
      </c>
      <c r="Q2086" s="25">
        <v>1.73</v>
      </c>
      <c r="R2086" s="25">
        <v>32.4</v>
      </c>
      <c r="S2086" s="29">
        <v>165</v>
      </c>
      <c r="T2086" s="51">
        <v>0.02</v>
      </c>
      <c r="U2086" s="42">
        <v>31.7</v>
      </c>
      <c r="V2086" s="42">
        <v>85.3</v>
      </c>
      <c r="W2086" s="42">
        <v>9.5250500000000002E-3</v>
      </c>
      <c r="X2086" s="42">
        <v>63</v>
      </c>
      <c r="Y2086" s="44">
        <v>0.15</v>
      </c>
      <c r="Z2086" s="87">
        <f t="shared" si="129"/>
        <v>3.6365563961045213</v>
      </c>
      <c r="AA2086" s="88">
        <f t="shared" si="130"/>
        <v>3.9637316768821762</v>
      </c>
      <c r="AB2086" s="90">
        <f t="shared" si="131"/>
        <v>-4.3047747353224246E-2</v>
      </c>
      <c r="AD2086" s="100"/>
      <c r="AE2086" s="96"/>
    </row>
    <row r="2087" spans="1:31" x14ac:dyDescent="0.35">
      <c r="A2087" s="2" t="s">
        <v>368</v>
      </c>
      <c r="B2087" s="9">
        <v>37200</v>
      </c>
      <c r="C2087" s="18">
        <v>0.92</v>
      </c>
      <c r="D2087" s="12">
        <v>5.5</v>
      </c>
      <c r="F2087" s="12">
        <v>7.6</v>
      </c>
      <c r="H2087" s="23">
        <f t="shared" si="128"/>
        <v>3.1622776601683767E-6</v>
      </c>
      <c r="I2087" s="28"/>
      <c r="J2087" s="25">
        <v>0.03</v>
      </c>
      <c r="K2087" s="29">
        <v>0.2</v>
      </c>
      <c r="L2087" s="25">
        <v>28.4</v>
      </c>
      <c r="M2087" s="29">
        <v>0.6</v>
      </c>
      <c r="N2087" s="25">
        <v>1.42</v>
      </c>
      <c r="O2087" s="25">
        <v>12</v>
      </c>
      <c r="P2087" s="25">
        <v>4.03</v>
      </c>
      <c r="Q2087" s="25">
        <v>5.42</v>
      </c>
      <c r="R2087" s="25">
        <v>25.6</v>
      </c>
      <c r="S2087" s="29">
        <v>39</v>
      </c>
      <c r="T2087" s="51">
        <v>0.01</v>
      </c>
      <c r="U2087" s="42">
        <v>36.299999999999997</v>
      </c>
      <c r="V2087" s="42">
        <v>52.28</v>
      </c>
      <c r="W2087" s="42">
        <v>0.01</v>
      </c>
      <c r="X2087" s="42">
        <v>50</v>
      </c>
      <c r="Y2087" s="44">
        <v>0.68</v>
      </c>
      <c r="Z2087" s="87">
        <f t="shared" si="129"/>
        <v>3.4189759358510132</v>
      </c>
      <c r="AA2087" s="88">
        <f t="shared" si="130"/>
        <v>3.6898952920285617</v>
      </c>
      <c r="AB2087" s="90">
        <f t="shared" si="131"/>
        <v>-3.8110038498806502E-2</v>
      </c>
      <c r="AE2087" s="96"/>
    </row>
    <row r="2088" spans="1:31" x14ac:dyDescent="0.35">
      <c r="A2088" s="2" t="s">
        <v>368</v>
      </c>
      <c r="B2088" s="9">
        <v>35872</v>
      </c>
      <c r="C2088" s="18">
        <v>0.57999999999999996</v>
      </c>
      <c r="D2088" s="12">
        <v>4.88</v>
      </c>
      <c r="E2088" s="16"/>
      <c r="F2088" s="12">
        <v>6.2</v>
      </c>
      <c r="H2088" s="23">
        <f t="shared" si="128"/>
        <v>1.3182567385564052E-5</v>
      </c>
      <c r="I2088" s="32">
        <v>1E-3</v>
      </c>
      <c r="J2088" s="25">
        <v>0.01</v>
      </c>
      <c r="K2088" s="36"/>
      <c r="L2088" s="25">
        <v>26</v>
      </c>
      <c r="M2088" s="36"/>
      <c r="N2088" s="25">
        <v>0.03</v>
      </c>
      <c r="O2088" s="25">
        <v>22</v>
      </c>
      <c r="P2088" s="25">
        <v>6.3</v>
      </c>
      <c r="Q2088" s="25">
        <v>0.77</v>
      </c>
      <c r="R2088" s="25">
        <v>41</v>
      </c>
      <c r="S2088" s="36"/>
      <c r="T2088" s="51">
        <v>0.01</v>
      </c>
      <c r="U2088" s="42">
        <v>33.6</v>
      </c>
      <c r="V2088" s="42">
        <v>105.06</v>
      </c>
      <c r="W2088" s="42">
        <v>3.9408000000000004E-3</v>
      </c>
      <c r="X2088" s="42">
        <v>72</v>
      </c>
      <c r="Y2088" s="44">
        <v>0.09</v>
      </c>
      <c r="Z2088" s="87">
        <f t="shared" si="129"/>
        <v>4.19153915698055</v>
      </c>
      <c r="AA2088" s="88">
        <f t="shared" si="130"/>
        <v>4.515437262248569</v>
      </c>
      <c r="AB2088" s="90">
        <f t="shared" si="131"/>
        <v>-3.7199837196377254E-2</v>
      </c>
    </row>
    <row r="2089" spans="1:31" x14ac:dyDescent="0.35">
      <c r="A2089" s="2" t="s">
        <v>368</v>
      </c>
      <c r="B2089" s="9">
        <v>36486</v>
      </c>
      <c r="C2089" s="19">
        <v>1.1399999999999999</v>
      </c>
      <c r="D2089" s="12">
        <v>5.08</v>
      </c>
      <c r="E2089" s="16"/>
      <c r="F2089" s="12">
        <v>6.9</v>
      </c>
      <c r="H2089" s="23">
        <f t="shared" si="128"/>
        <v>8.3176377110266992E-6</v>
      </c>
      <c r="I2089" s="24">
        <v>2E-3</v>
      </c>
      <c r="J2089" s="25">
        <v>0.02</v>
      </c>
      <c r="K2089" s="33"/>
      <c r="L2089" s="25">
        <v>37</v>
      </c>
      <c r="M2089" s="33"/>
      <c r="N2089" s="25">
        <v>0.15</v>
      </c>
      <c r="O2089" s="25">
        <v>13</v>
      </c>
      <c r="P2089" s="25">
        <v>4.5</v>
      </c>
      <c r="Q2089" s="25">
        <v>1.9</v>
      </c>
      <c r="R2089" s="25">
        <v>20</v>
      </c>
      <c r="S2089" s="34"/>
      <c r="T2089" s="51">
        <v>0.01</v>
      </c>
      <c r="U2089" s="42">
        <v>30.8</v>
      </c>
      <c r="V2089" s="42">
        <v>98.94</v>
      </c>
      <c r="W2089" s="42">
        <v>0.01</v>
      </c>
      <c r="X2089" s="42">
        <v>47</v>
      </c>
      <c r="Y2089" s="44">
        <v>0.12</v>
      </c>
      <c r="Z2089" s="87">
        <f t="shared" si="129"/>
        <v>3.4948293844900626</v>
      </c>
      <c r="AA2089" s="88">
        <f t="shared" si="130"/>
        <v>3.6833498591934211</v>
      </c>
      <c r="AB2089" s="90">
        <f t="shared" si="131"/>
        <v>-2.6262993483932438E-2</v>
      </c>
      <c r="AD2089" s="100"/>
      <c r="AE2089" s="96"/>
    </row>
    <row r="2090" spans="1:31" x14ac:dyDescent="0.35">
      <c r="A2090" s="2" t="s">
        <v>368</v>
      </c>
      <c r="B2090" s="9">
        <v>35410</v>
      </c>
      <c r="C2090" s="18">
        <v>0.77</v>
      </c>
      <c r="D2090" s="12">
        <v>5.53</v>
      </c>
      <c r="F2090" s="12">
        <v>7</v>
      </c>
      <c r="H2090" s="23">
        <f t="shared" si="128"/>
        <v>2.951209226666379E-6</v>
      </c>
      <c r="I2090" s="32">
        <v>3.0000000000000001E-3</v>
      </c>
      <c r="J2090" s="25">
        <v>0.01</v>
      </c>
      <c r="K2090" s="33"/>
      <c r="L2090" s="25">
        <v>27</v>
      </c>
      <c r="M2090" s="33"/>
      <c r="N2090" s="25">
        <v>0.08</v>
      </c>
      <c r="O2090" s="25">
        <v>14</v>
      </c>
      <c r="P2090" s="25">
        <v>4.7</v>
      </c>
      <c r="Q2090" s="25">
        <v>0.44</v>
      </c>
      <c r="R2090" s="25">
        <v>33</v>
      </c>
      <c r="S2090" s="34"/>
      <c r="T2090" s="51">
        <v>0.01</v>
      </c>
      <c r="U2090" s="42">
        <v>42.7</v>
      </c>
      <c r="V2090" s="42">
        <v>84.95</v>
      </c>
      <c r="W2090" s="42">
        <v>3.284E-3</v>
      </c>
      <c r="X2090" s="42">
        <v>42</v>
      </c>
      <c r="Y2090" s="44">
        <v>0.21</v>
      </c>
      <c r="Z2090" s="87">
        <f t="shared" si="129"/>
        <v>3.5472148824238365</v>
      </c>
      <c r="AA2090" s="88">
        <f t="shared" si="130"/>
        <v>3.6542510001633075</v>
      </c>
      <c r="AB2090" s="90">
        <f t="shared" si="131"/>
        <v>-1.4863101413599698E-2</v>
      </c>
      <c r="AE2090" s="96"/>
    </row>
    <row r="2091" spans="1:31" x14ac:dyDescent="0.35">
      <c r="A2091" s="2" t="s">
        <v>368</v>
      </c>
      <c r="B2091" s="9">
        <v>35744</v>
      </c>
      <c r="C2091" s="18">
        <v>1.23</v>
      </c>
      <c r="D2091" s="12">
        <v>5.16</v>
      </c>
      <c r="F2091" s="12">
        <v>6.7</v>
      </c>
      <c r="H2091" s="23">
        <f t="shared" si="128"/>
        <v>6.9183097091893498E-6</v>
      </c>
      <c r="I2091" s="32">
        <v>0.01</v>
      </c>
      <c r="J2091" s="25">
        <v>0.01</v>
      </c>
      <c r="K2091" s="36"/>
      <c r="L2091" s="25">
        <v>28</v>
      </c>
      <c r="M2091" s="36"/>
      <c r="N2091" s="25">
        <v>0.01</v>
      </c>
      <c r="O2091" s="25">
        <v>10</v>
      </c>
      <c r="P2091" s="25">
        <v>5.3</v>
      </c>
      <c r="Q2091" s="25">
        <v>0.18</v>
      </c>
      <c r="R2091" s="25">
        <v>14</v>
      </c>
      <c r="S2091" s="36"/>
      <c r="T2091" s="51">
        <v>0.01</v>
      </c>
      <c r="U2091" s="42">
        <v>22.9</v>
      </c>
      <c r="V2091" s="42">
        <v>75.25</v>
      </c>
      <c r="W2091" s="42">
        <v>3.284E-3</v>
      </c>
      <c r="X2091" s="42">
        <v>31</v>
      </c>
      <c r="Y2091" s="44">
        <v>0.22</v>
      </c>
      <c r="Z2091" s="87">
        <f t="shared" si="129"/>
        <v>2.7065401493104568</v>
      </c>
      <c r="AA2091" s="88">
        <f t="shared" si="130"/>
        <v>2.7853037575307602</v>
      </c>
      <c r="AB2091" s="90">
        <f t="shared" si="131"/>
        <v>-1.4341924052536738E-2</v>
      </c>
      <c r="AD2091" s="100"/>
      <c r="AE2091" s="96"/>
    </row>
    <row r="2092" spans="1:31" x14ac:dyDescent="0.35">
      <c r="A2092" s="2" t="s">
        <v>368</v>
      </c>
      <c r="B2092" s="9">
        <v>38475</v>
      </c>
      <c r="C2092" s="18">
        <v>0.94</v>
      </c>
      <c r="D2092" s="12">
        <v>4.74</v>
      </c>
      <c r="F2092" s="12">
        <v>9.4</v>
      </c>
      <c r="H2092" s="23">
        <f t="shared" si="128"/>
        <v>1.8197008586099817E-5</v>
      </c>
      <c r="I2092" s="24">
        <v>0.06</v>
      </c>
      <c r="J2092" s="25">
        <v>0.01</v>
      </c>
      <c r="K2092" s="30">
        <v>0.2</v>
      </c>
      <c r="L2092" s="25">
        <v>36.4</v>
      </c>
      <c r="M2092" s="30">
        <v>0.4</v>
      </c>
      <c r="N2092" s="27">
        <v>0.06</v>
      </c>
      <c r="O2092" s="25">
        <v>19.3</v>
      </c>
      <c r="P2092" s="25">
        <v>8.2899999999999991</v>
      </c>
      <c r="Q2092" s="25">
        <v>1.55</v>
      </c>
      <c r="R2092" s="25">
        <v>44.1</v>
      </c>
      <c r="S2092" s="31">
        <v>175</v>
      </c>
      <c r="T2092" s="51">
        <v>0.02</v>
      </c>
      <c r="U2092" s="42">
        <v>30.6</v>
      </c>
      <c r="V2092" s="42">
        <v>103.67</v>
      </c>
      <c r="W2092" s="42">
        <v>4.5982999999999996E-3</v>
      </c>
      <c r="X2092" s="42">
        <v>95</v>
      </c>
      <c r="Y2092" s="44">
        <v>0.1</v>
      </c>
      <c r="Z2092" s="87">
        <f t="shared" si="129"/>
        <v>4.9760417420606355</v>
      </c>
      <c r="AA2092" s="88">
        <f t="shared" si="130"/>
        <v>5.089694758176714</v>
      </c>
      <c r="AB2092" s="90">
        <f t="shared" si="131"/>
        <v>-1.1291078016337755E-2</v>
      </c>
    </row>
    <row r="2093" spans="1:31" x14ac:dyDescent="0.35">
      <c r="A2093" s="2" t="s">
        <v>368</v>
      </c>
      <c r="B2093" s="9">
        <v>39167</v>
      </c>
      <c r="C2093" s="18">
        <v>0.53</v>
      </c>
      <c r="D2093" s="12">
        <v>5.34</v>
      </c>
      <c r="F2093" s="12">
        <v>9.4</v>
      </c>
      <c r="H2093" s="23">
        <f t="shared" si="128"/>
        <v>4.5708818961487476E-6</v>
      </c>
      <c r="I2093" s="32">
        <v>6.0000000000000001E-3</v>
      </c>
      <c r="J2093" s="25">
        <v>0.27</v>
      </c>
      <c r="K2093" s="36"/>
      <c r="L2093" s="25">
        <v>37.200000000000003</v>
      </c>
      <c r="M2093" s="36"/>
      <c r="N2093" s="25">
        <v>0.05</v>
      </c>
      <c r="O2093" s="25">
        <v>18.899999999999999</v>
      </c>
      <c r="P2093" s="25">
        <v>8.02</v>
      </c>
      <c r="Q2093" s="25">
        <v>1.57</v>
      </c>
      <c r="R2093" s="25">
        <v>44</v>
      </c>
      <c r="S2093" s="36"/>
      <c r="T2093" s="51">
        <v>0.02</v>
      </c>
      <c r="U2093" s="42">
        <v>33.1</v>
      </c>
      <c r="V2093" s="42">
        <v>107.57</v>
      </c>
      <c r="W2093" s="42">
        <v>0.45</v>
      </c>
      <c r="X2093" s="42">
        <v>86</v>
      </c>
      <c r="Y2093" s="44">
        <v>0.23</v>
      </c>
      <c r="Z2093" s="87">
        <f t="shared" si="129"/>
        <v>4.9879652599099167</v>
      </c>
      <c r="AA2093" s="88">
        <f t="shared" si="130"/>
        <v>5.0904473108120731</v>
      </c>
      <c r="AB2093" s="90">
        <f t="shared" si="131"/>
        <v>-1.0168471491221649E-2</v>
      </c>
      <c r="AD2093" s="100"/>
      <c r="AE2093" s="96"/>
    </row>
    <row r="2094" spans="1:31" x14ac:dyDescent="0.35">
      <c r="A2094" s="2" t="s">
        <v>368</v>
      </c>
      <c r="B2094" s="9">
        <v>35135</v>
      </c>
      <c r="C2094" s="18">
        <v>1.41</v>
      </c>
      <c r="D2094" s="12">
        <v>5.19</v>
      </c>
      <c r="F2094" s="12">
        <v>5.4</v>
      </c>
      <c r="H2094" s="23">
        <f t="shared" si="128"/>
        <v>6.456542290346543E-6</v>
      </c>
      <c r="I2094" s="28"/>
      <c r="J2094" s="25">
        <v>0.05</v>
      </c>
      <c r="K2094" s="33"/>
      <c r="L2094" s="25">
        <v>35</v>
      </c>
      <c r="M2094" s="33"/>
      <c r="N2094" s="25">
        <v>0.03</v>
      </c>
      <c r="O2094" s="25">
        <v>10</v>
      </c>
      <c r="P2094" s="25">
        <v>6.5</v>
      </c>
      <c r="Q2094" s="25">
        <v>0.57999999999999996</v>
      </c>
      <c r="R2094" s="25">
        <v>31</v>
      </c>
      <c r="S2094" s="34"/>
      <c r="T2094" s="51">
        <v>0.01</v>
      </c>
      <c r="U2094" s="42">
        <v>34.799999999999997</v>
      </c>
      <c r="V2094" s="42">
        <v>83.67</v>
      </c>
      <c r="W2094" s="42">
        <v>3.284E-3</v>
      </c>
      <c r="X2094" s="42">
        <v>62</v>
      </c>
      <c r="Y2094" s="44">
        <v>0.13</v>
      </c>
      <c r="Z2094" s="87">
        <f t="shared" si="129"/>
        <v>3.9104056561971188</v>
      </c>
      <c r="AA2094" s="88">
        <f t="shared" si="130"/>
        <v>3.9533173209948447</v>
      </c>
      <c r="AB2094" s="90">
        <f t="shared" si="131"/>
        <v>-5.4569146092998703E-3</v>
      </c>
      <c r="AD2094" s="100"/>
      <c r="AE2094" s="96"/>
    </row>
    <row r="2095" spans="1:31" x14ac:dyDescent="0.35">
      <c r="A2095" s="2" t="s">
        <v>368</v>
      </c>
      <c r="B2095" s="9">
        <v>36265</v>
      </c>
      <c r="C2095" s="18">
        <v>0.56999999999999995</v>
      </c>
      <c r="D2095" s="12">
        <v>4.87</v>
      </c>
      <c r="F2095" s="12">
        <v>7.2</v>
      </c>
      <c r="H2095" s="23">
        <f t="shared" si="128"/>
        <v>1.3489628825916516E-5</v>
      </c>
      <c r="I2095" s="32">
        <v>0.02</v>
      </c>
      <c r="J2095" s="25">
        <v>0.01</v>
      </c>
      <c r="K2095" s="36"/>
      <c r="L2095" s="25">
        <v>28</v>
      </c>
      <c r="M2095" s="36"/>
      <c r="N2095" s="25">
        <v>0.02</v>
      </c>
      <c r="O2095" s="25">
        <v>15</v>
      </c>
      <c r="P2095" s="25">
        <v>5.2</v>
      </c>
      <c r="Q2095" s="25">
        <v>0.96</v>
      </c>
      <c r="R2095" s="25">
        <v>24</v>
      </c>
      <c r="S2095" s="36"/>
      <c r="T2095" s="51">
        <v>0.01</v>
      </c>
      <c r="U2095" s="42">
        <v>39.200000000000003</v>
      </c>
      <c r="V2095" s="42">
        <v>71.8</v>
      </c>
      <c r="W2095" s="42">
        <v>0.01</v>
      </c>
      <c r="X2095" s="42">
        <v>43</v>
      </c>
      <c r="Y2095" s="44">
        <v>0.13</v>
      </c>
      <c r="Z2095" s="87">
        <f t="shared" si="129"/>
        <v>3.2910332673983076</v>
      </c>
      <c r="AA2095" s="88">
        <f t="shared" si="130"/>
        <v>3.3176454336763515</v>
      </c>
      <c r="AB2095" s="90">
        <f t="shared" si="131"/>
        <v>-4.0268512787157238E-3</v>
      </c>
      <c r="AD2095" s="100"/>
      <c r="AE2095" s="96"/>
    </row>
    <row r="2096" spans="1:31" x14ac:dyDescent="0.35">
      <c r="A2096" s="2" t="s">
        <v>368</v>
      </c>
      <c r="B2096" s="9">
        <v>38111</v>
      </c>
      <c r="C2096" s="18">
        <v>1.06</v>
      </c>
      <c r="D2096" s="12">
        <v>4.96</v>
      </c>
      <c r="F2096" s="12">
        <v>9.3000000000000007</v>
      </c>
      <c r="H2096" s="23">
        <f t="shared" si="128"/>
        <v>1.0964781961431843E-5</v>
      </c>
      <c r="I2096" s="32">
        <v>1.8400000000000001E-3</v>
      </c>
      <c r="J2096" s="25">
        <v>0.01</v>
      </c>
      <c r="K2096" s="29">
        <v>0.2</v>
      </c>
      <c r="L2096" s="25">
        <v>26.6</v>
      </c>
      <c r="M2096" s="29">
        <v>1</v>
      </c>
      <c r="N2096" s="25">
        <v>0.08</v>
      </c>
      <c r="O2096" s="25">
        <v>16.399999999999999</v>
      </c>
      <c r="P2096" s="25">
        <v>5.97</v>
      </c>
      <c r="Q2096" s="25">
        <v>2.88</v>
      </c>
      <c r="R2096" s="25">
        <v>37.799999999999997</v>
      </c>
      <c r="S2096" s="29">
        <v>110</v>
      </c>
      <c r="T2096" s="51">
        <v>0.01</v>
      </c>
      <c r="U2096" s="42">
        <v>34.4</v>
      </c>
      <c r="V2096" s="42">
        <v>81.319999999999993</v>
      </c>
      <c r="W2096" s="42">
        <v>5.9121E-3</v>
      </c>
      <c r="X2096" s="42">
        <v>65</v>
      </c>
      <c r="Y2096" s="44">
        <v>0.16</v>
      </c>
      <c r="Z2096" s="87">
        <f t="shared" si="129"/>
        <v>3.9906092581406414</v>
      </c>
      <c r="AA2096" s="88">
        <f t="shared" si="130"/>
        <v>4.0217702005577536</v>
      </c>
      <c r="AB2096" s="90">
        <f t="shared" si="131"/>
        <v>-3.8890996835257573E-3</v>
      </c>
      <c r="AD2096" s="100"/>
      <c r="AE2096" s="96"/>
    </row>
    <row r="2097" spans="1:31" x14ac:dyDescent="0.35">
      <c r="A2097" s="2" t="s">
        <v>368</v>
      </c>
      <c r="B2097" s="9">
        <v>37718</v>
      </c>
      <c r="C2097" s="18">
        <v>1.02</v>
      </c>
      <c r="D2097" s="12">
        <v>5.1100000000000003</v>
      </c>
      <c r="F2097" s="12">
        <v>8.1</v>
      </c>
      <c r="H2097" s="23">
        <f t="shared" si="128"/>
        <v>7.7624711662868956E-6</v>
      </c>
      <c r="I2097" s="32">
        <v>0.02</v>
      </c>
      <c r="J2097" s="25">
        <v>0.01</v>
      </c>
      <c r="K2097" s="30">
        <v>0.2</v>
      </c>
      <c r="L2097" s="25">
        <v>26.3</v>
      </c>
      <c r="M2097" s="30">
        <v>0.6</v>
      </c>
      <c r="N2097" s="25">
        <v>7.0000000000000007E-2</v>
      </c>
      <c r="O2097" s="25">
        <v>12.9</v>
      </c>
      <c r="P2097" s="25">
        <v>4.72</v>
      </c>
      <c r="Q2097" s="25">
        <v>1.99</v>
      </c>
      <c r="R2097" s="25">
        <v>20.5</v>
      </c>
      <c r="S2097" s="31">
        <v>74</v>
      </c>
      <c r="T2097" s="51">
        <v>0.01</v>
      </c>
      <c r="U2097" s="42">
        <v>21.5</v>
      </c>
      <c r="V2097" s="42">
        <v>78.39</v>
      </c>
      <c r="W2097" s="42">
        <v>5.5799999999999999E-3</v>
      </c>
      <c r="X2097" s="42">
        <v>38</v>
      </c>
      <c r="Y2097" s="44">
        <v>0.23</v>
      </c>
      <c r="Z2097" s="87">
        <f t="shared" si="129"/>
        <v>3.0000446946623107</v>
      </c>
      <c r="AA2097" s="88">
        <f t="shared" si="130"/>
        <v>3.0143146300388763</v>
      </c>
      <c r="AB2097" s="90">
        <f t="shared" si="131"/>
        <v>-2.3726443011075995E-3</v>
      </c>
      <c r="AD2097" s="100"/>
      <c r="AE2097" s="96"/>
    </row>
    <row r="2098" spans="1:31" x14ac:dyDescent="0.35">
      <c r="A2098" s="2" t="s">
        <v>368</v>
      </c>
      <c r="B2098" s="9">
        <v>39540</v>
      </c>
      <c r="C2098" s="18">
        <v>0.3</v>
      </c>
      <c r="D2098" s="12">
        <v>5.54</v>
      </c>
      <c r="F2098" s="12">
        <v>9.1</v>
      </c>
      <c r="H2098" s="23">
        <f t="shared" si="128"/>
        <v>2.8840315031265995E-6</v>
      </c>
      <c r="I2098" s="32">
        <v>3.0000000000000001E-3</v>
      </c>
      <c r="J2098" s="25">
        <v>0.06</v>
      </c>
      <c r="K2098" s="29">
        <v>0.2</v>
      </c>
      <c r="L2098" s="25">
        <v>36</v>
      </c>
      <c r="M2098" s="29">
        <v>0.3</v>
      </c>
      <c r="N2098" s="25">
        <v>0.06</v>
      </c>
      <c r="O2098" s="25">
        <v>14.1</v>
      </c>
      <c r="P2098" s="25">
        <v>6.47</v>
      </c>
      <c r="Q2098" s="25">
        <v>1.35</v>
      </c>
      <c r="R2098" s="25">
        <v>27.1</v>
      </c>
      <c r="S2098" s="29">
        <v>62</v>
      </c>
      <c r="T2098" s="51">
        <v>0.01</v>
      </c>
      <c r="U2098" s="42">
        <v>35.200000000000003</v>
      </c>
      <c r="V2098" s="42">
        <v>77.459999999999994</v>
      </c>
      <c r="W2098" s="42">
        <v>0.21</v>
      </c>
      <c r="X2098" s="42">
        <v>56</v>
      </c>
      <c r="Y2098" s="44">
        <v>0.35</v>
      </c>
      <c r="Z2098" s="87">
        <f t="shared" si="129"/>
        <v>3.9230485457196052</v>
      </c>
      <c r="AA2098" s="88">
        <f t="shared" si="130"/>
        <v>3.9167246498659751</v>
      </c>
      <c r="AB2098" s="90">
        <f t="shared" si="131"/>
        <v>8.0664270456074969E-4</v>
      </c>
      <c r="AD2098" s="100"/>
      <c r="AE2098" s="95">
        <v>0.96</v>
      </c>
    </row>
    <row r="2099" spans="1:31" x14ac:dyDescent="0.35">
      <c r="A2099" s="2" t="s">
        <v>368</v>
      </c>
      <c r="B2099" s="9">
        <v>39905</v>
      </c>
      <c r="C2099" s="18">
        <v>0.64</v>
      </c>
      <c r="D2099" s="12">
        <v>5.42</v>
      </c>
      <c r="F2099" s="12">
        <v>9</v>
      </c>
      <c r="H2099" s="23">
        <f t="shared" si="128"/>
        <v>3.8018939632056064E-6</v>
      </c>
      <c r="I2099" s="32">
        <v>1E-3</v>
      </c>
      <c r="J2099" s="25">
        <v>0.02</v>
      </c>
      <c r="K2099" s="36"/>
      <c r="L2099" s="25">
        <v>31.9</v>
      </c>
      <c r="M2099" s="36"/>
      <c r="N2099" s="25">
        <v>0.04</v>
      </c>
      <c r="O2099" s="25">
        <v>11.9</v>
      </c>
      <c r="P2099" s="25">
        <v>5.28</v>
      </c>
      <c r="Q2099" s="25">
        <v>0.93</v>
      </c>
      <c r="R2099" s="25">
        <v>24</v>
      </c>
      <c r="S2099" s="29">
        <v>56</v>
      </c>
      <c r="T2099" s="51">
        <v>0.01</v>
      </c>
      <c r="U2099" s="42">
        <v>33.5</v>
      </c>
      <c r="V2099" s="42">
        <v>63.74</v>
      </c>
      <c r="W2099" s="42">
        <v>0.08</v>
      </c>
      <c r="X2099" s="42">
        <v>46</v>
      </c>
      <c r="Y2099" s="44">
        <v>0.38</v>
      </c>
      <c r="Z2099" s="87">
        <f t="shared" si="129"/>
        <v>3.4109991074231525</v>
      </c>
      <c r="AA2099" s="88">
        <f t="shared" si="130"/>
        <v>3.4051299323895599</v>
      </c>
      <c r="AB2099" s="90">
        <f t="shared" si="131"/>
        <v>8.6107158466499647E-4</v>
      </c>
      <c r="AD2099" s="100"/>
      <c r="AE2099" s="95">
        <v>0.74</v>
      </c>
    </row>
    <row r="2100" spans="1:31" x14ac:dyDescent="0.35">
      <c r="A2100" s="2" t="s">
        <v>368</v>
      </c>
      <c r="B2100" s="9">
        <v>34736</v>
      </c>
      <c r="C2100" s="18">
        <v>0.21</v>
      </c>
      <c r="D2100" s="12">
        <v>3.65</v>
      </c>
      <c r="F2100" s="12">
        <v>7.7</v>
      </c>
      <c r="H2100" s="23">
        <f t="shared" si="128"/>
        <v>2.2387211385683381E-4</v>
      </c>
      <c r="I2100" s="28"/>
      <c r="J2100" s="25">
        <v>0.69</v>
      </c>
      <c r="K2100" s="36"/>
      <c r="L2100" s="25">
        <v>20</v>
      </c>
      <c r="M2100" s="36"/>
      <c r="N2100" s="25">
        <v>0.04</v>
      </c>
      <c r="O2100" s="25">
        <v>26</v>
      </c>
      <c r="P2100" s="25">
        <v>3.2</v>
      </c>
      <c r="Q2100" s="25">
        <v>0.57999999999999996</v>
      </c>
      <c r="R2100" s="25">
        <v>24</v>
      </c>
      <c r="S2100" s="36"/>
      <c r="T2100" s="51">
        <v>0.01</v>
      </c>
      <c r="U2100" s="42">
        <v>33.700000000000003</v>
      </c>
      <c r="V2100" s="42">
        <v>54.45</v>
      </c>
      <c r="W2100" s="42">
        <v>0.14000000000000001</v>
      </c>
      <c r="X2100" s="42">
        <v>33</v>
      </c>
      <c r="Y2100" s="44">
        <v>0.49</v>
      </c>
      <c r="Z2100" s="87">
        <f t="shared" si="129"/>
        <v>3.0312674750405586</v>
      </c>
      <c r="AA2100" s="88">
        <f t="shared" si="130"/>
        <v>3.0040455199830012</v>
      </c>
      <c r="AB2100" s="90">
        <f t="shared" si="131"/>
        <v>4.5104462817427016E-3</v>
      </c>
      <c r="AD2100" s="100"/>
      <c r="AE2100" s="96"/>
    </row>
    <row r="2101" spans="1:31" x14ac:dyDescent="0.35">
      <c r="A2101" s="2" t="s">
        <v>368</v>
      </c>
      <c r="B2101" s="9">
        <v>38684</v>
      </c>
      <c r="C2101" s="18">
        <v>1</v>
      </c>
      <c r="D2101" s="12">
        <v>5.18</v>
      </c>
      <c r="F2101" s="12">
        <v>9</v>
      </c>
      <c r="H2101" s="23">
        <f t="shared" si="128"/>
        <v>6.6069344800759593E-6</v>
      </c>
      <c r="I2101" s="32">
        <v>1E-3</v>
      </c>
      <c r="J2101" s="25">
        <v>0.05</v>
      </c>
      <c r="K2101" s="30">
        <v>0.2</v>
      </c>
      <c r="L2101" s="25">
        <v>22.1</v>
      </c>
      <c r="M2101" s="30">
        <v>0.5</v>
      </c>
      <c r="N2101" s="25">
        <v>0.04</v>
      </c>
      <c r="O2101" s="25">
        <v>11</v>
      </c>
      <c r="P2101" s="25">
        <v>3.08</v>
      </c>
      <c r="Q2101" s="25">
        <v>1.42</v>
      </c>
      <c r="R2101" s="25">
        <v>20.100000000000001</v>
      </c>
      <c r="S2101" s="31">
        <v>21</v>
      </c>
      <c r="T2101" s="51">
        <v>0.01</v>
      </c>
      <c r="U2101" s="42">
        <v>29.8</v>
      </c>
      <c r="V2101" s="42">
        <v>39.799999999999997</v>
      </c>
      <c r="W2101" s="42">
        <v>7.1999999999999998E-3</v>
      </c>
      <c r="X2101" s="42">
        <v>32</v>
      </c>
      <c r="Y2101" s="44">
        <v>0.37</v>
      </c>
      <c r="Z2101" s="87">
        <f t="shared" si="129"/>
        <v>2.5678319127123439</v>
      </c>
      <c r="AA2101" s="88">
        <f t="shared" si="130"/>
        <v>2.5354686977935721</v>
      </c>
      <c r="AB2101" s="90">
        <f t="shared" si="131"/>
        <v>6.3416242523803594E-3</v>
      </c>
      <c r="AD2101" s="100"/>
      <c r="AE2101" s="96"/>
    </row>
    <row r="2102" spans="1:31" x14ac:dyDescent="0.35">
      <c r="A2102" s="2" t="s">
        <v>368</v>
      </c>
      <c r="B2102" s="9">
        <v>36657</v>
      </c>
      <c r="C2102" s="18">
        <v>1</v>
      </c>
      <c r="D2102" s="13">
        <v>4.8</v>
      </c>
      <c r="F2102" s="12">
        <v>8.5</v>
      </c>
      <c r="H2102" s="23">
        <f t="shared" si="128"/>
        <v>1.5848931924611131E-5</v>
      </c>
      <c r="I2102" s="32">
        <v>5.0000000000000001E-3</v>
      </c>
      <c r="J2102" s="25">
        <v>0.01</v>
      </c>
      <c r="K2102" s="36"/>
      <c r="L2102" s="25">
        <v>26</v>
      </c>
      <c r="M2102" s="36"/>
      <c r="N2102" s="25">
        <v>0.04</v>
      </c>
      <c r="O2102" s="25">
        <v>15</v>
      </c>
      <c r="P2102" s="25">
        <v>4.2</v>
      </c>
      <c r="Q2102" s="25">
        <v>0.88</v>
      </c>
      <c r="R2102" s="25">
        <v>26</v>
      </c>
      <c r="S2102" s="36"/>
      <c r="T2102" s="51">
        <v>0.01</v>
      </c>
      <c r="U2102" s="42">
        <v>34.5</v>
      </c>
      <c r="V2102" s="42">
        <v>52.59</v>
      </c>
      <c r="W2102" s="42">
        <v>3.6129500000000002E-3</v>
      </c>
      <c r="X2102" s="42">
        <v>48</v>
      </c>
      <c r="Y2102" s="44">
        <v>0.19</v>
      </c>
      <c r="Z2102" s="87">
        <f t="shared" si="129"/>
        <v>3.1920949364011797</v>
      </c>
      <c r="AA2102" s="88">
        <f t="shared" si="130"/>
        <v>3.1108662775201741</v>
      </c>
      <c r="AB2102" s="90">
        <f t="shared" si="131"/>
        <v>1.2887380411225733E-2</v>
      </c>
      <c r="AD2102" s="100"/>
      <c r="AE2102" s="96"/>
    </row>
    <row r="2103" spans="1:31" x14ac:dyDescent="0.35">
      <c r="A2103" s="2" t="s">
        <v>368</v>
      </c>
      <c r="B2103" s="9">
        <v>37054</v>
      </c>
      <c r="C2103" s="19">
        <v>1.19</v>
      </c>
      <c r="D2103" s="12">
        <v>5.44</v>
      </c>
      <c r="F2103" s="12">
        <v>6.4</v>
      </c>
      <c r="H2103" s="23">
        <f t="shared" si="128"/>
        <v>3.6307805477010082E-6</v>
      </c>
      <c r="I2103" s="24">
        <v>1E-3</v>
      </c>
      <c r="J2103" s="25">
        <v>0.01</v>
      </c>
      <c r="K2103" s="33"/>
      <c r="L2103" s="25">
        <v>28.2</v>
      </c>
      <c r="M2103" s="33"/>
      <c r="N2103" s="25">
        <v>0.09</v>
      </c>
      <c r="O2103" s="25">
        <v>14.2</v>
      </c>
      <c r="P2103" s="25">
        <v>4.3499999999999996</v>
      </c>
      <c r="Q2103" s="25">
        <v>6.71</v>
      </c>
      <c r="R2103" s="25">
        <v>24.6</v>
      </c>
      <c r="S2103" s="34"/>
      <c r="T2103" s="51">
        <v>0.01</v>
      </c>
      <c r="U2103" s="42">
        <v>26.9</v>
      </c>
      <c r="V2103" s="42">
        <v>72.73</v>
      </c>
      <c r="W2103" s="42">
        <v>3.2845000000000001E-3</v>
      </c>
      <c r="X2103" s="42">
        <v>46</v>
      </c>
      <c r="Y2103" s="44">
        <v>0.31</v>
      </c>
      <c r="Z2103" s="87">
        <f t="shared" si="129"/>
        <v>3.446424619823067</v>
      </c>
      <c r="AA2103" s="88">
        <f t="shared" si="130"/>
        <v>3.3410623914920712</v>
      </c>
      <c r="AB2103" s="90">
        <f t="shared" si="131"/>
        <v>1.5523009938044941E-2</v>
      </c>
      <c r="AD2103" s="100"/>
      <c r="AE2103" s="96"/>
    </row>
    <row r="2104" spans="1:31" x14ac:dyDescent="0.35">
      <c r="A2104" s="2" t="s">
        <v>368</v>
      </c>
      <c r="B2104" s="9">
        <v>38258</v>
      </c>
      <c r="C2104" s="18">
        <v>0.9</v>
      </c>
      <c r="D2104" s="12">
        <v>4.84</v>
      </c>
      <c r="F2104" s="12">
        <v>10</v>
      </c>
      <c r="H2104" s="23">
        <f t="shared" si="128"/>
        <v>1.4454397707459275E-5</v>
      </c>
      <c r="I2104" s="24">
        <v>1E-3</v>
      </c>
      <c r="J2104" s="25">
        <v>0.03</v>
      </c>
      <c r="K2104" s="30">
        <v>0.2</v>
      </c>
      <c r="L2104" s="25">
        <v>17.600000000000001</v>
      </c>
      <c r="M2104" s="30">
        <v>0.5</v>
      </c>
      <c r="N2104" s="25">
        <v>0.08</v>
      </c>
      <c r="O2104" s="25">
        <v>12.8</v>
      </c>
      <c r="P2104" s="25">
        <v>2.2999999999999998</v>
      </c>
      <c r="Q2104" s="25">
        <v>1.01</v>
      </c>
      <c r="R2104" s="25">
        <v>11.4</v>
      </c>
      <c r="S2104" s="31">
        <v>29</v>
      </c>
      <c r="T2104" s="51">
        <v>0.01</v>
      </c>
      <c r="U2104" s="42">
        <v>19.399999999999999</v>
      </c>
      <c r="V2104" s="42">
        <v>41.47</v>
      </c>
      <c r="W2104" s="42">
        <v>9.5250500000000002E-3</v>
      </c>
      <c r="X2104" s="42">
        <v>13</v>
      </c>
      <c r="Y2104" s="44">
        <v>0.42</v>
      </c>
      <c r="Z2104" s="87">
        <f t="shared" si="129"/>
        <v>1.9321240662459853</v>
      </c>
      <c r="AA2104" s="88">
        <f t="shared" si="130"/>
        <v>1.8599797810535863</v>
      </c>
      <c r="AB2104" s="90">
        <f t="shared" si="131"/>
        <v>1.902487065162372E-2</v>
      </c>
      <c r="AD2104" s="100"/>
      <c r="AE2104" s="96"/>
    </row>
    <row r="2105" spans="1:31" x14ac:dyDescent="0.35">
      <c r="A2105" s="2" t="s">
        <v>368</v>
      </c>
      <c r="B2105" s="9">
        <v>37943</v>
      </c>
      <c r="C2105" s="18">
        <v>1.47</v>
      </c>
      <c r="D2105" s="12">
        <v>5.48</v>
      </c>
      <c r="F2105" s="12">
        <v>10</v>
      </c>
      <c r="H2105" s="23">
        <f t="shared" si="128"/>
        <v>3.3113112148259022E-6</v>
      </c>
      <c r="I2105" s="24">
        <v>1E-3</v>
      </c>
      <c r="J2105" s="25">
        <v>0.08</v>
      </c>
      <c r="K2105" s="29">
        <v>0.2</v>
      </c>
      <c r="L2105" s="25">
        <v>25.7</v>
      </c>
      <c r="M2105" s="29">
        <v>0.7</v>
      </c>
      <c r="N2105" s="25">
        <v>0.06</v>
      </c>
      <c r="O2105" s="25">
        <v>14</v>
      </c>
      <c r="P2105" s="25">
        <v>2.73</v>
      </c>
      <c r="Q2105" s="25">
        <v>0.74</v>
      </c>
      <c r="R2105" s="25">
        <v>10.7</v>
      </c>
      <c r="S2105" s="29">
        <v>21</v>
      </c>
      <c r="T2105" s="51">
        <v>0.01</v>
      </c>
      <c r="U2105" s="42">
        <v>21.9</v>
      </c>
      <c r="V2105" s="42">
        <v>56.88</v>
      </c>
      <c r="W2105" s="42">
        <v>7.2259000000000004E-3</v>
      </c>
      <c r="X2105" s="42">
        <v>14</v>
      </c>
      <c r="Y2105" s="44">
        <v>0.46</v>
      </c>
      <c r="Z2105" s="87">
        <f t="shared" si="129"/>
        <v>2.3641561138496927</v>
      </c>
      <c r="AA2105" s="88">
        <f t="shared" si="130"/>
        <v>2.2287323149139588</v>
      </c>
      <c r="AB2105" s="90">
        <f t="shared" si="131"/>
        <v>2.9485540752007395E-2</v>
      </c>
    </row>
    <row r="2106" spans="1:31" x14ac:dyDescent="0.35">
      <c r="A2106" s="2" t="s">
        <v>82</v>
      </c>
      <c r="B2106" s="9">
        <v>38679</v>
      </c>
      <c r="C2106" s="18">
        <v>3.73</v>
      </c>
      <c r="D2106" s="12">
        <v>7</v>
      </c>
      <c r="F2106" s="12">
        <v>4</v>
      </c>
      <c r="H2106" s="23">
        <f t="shared" si="128"/>
        <v>9.9999999999999995E-8</v>
      </c>
      <c r="J2106" s="25">
        <v>0.04</v>
      </c>
      <c r="K2106" s="29">
        <v>1</v>
      </c>
      <c r="L2106" s="25">
        <v>127</v>
      </c>
      <c r="M2106" s="29">
        <v>1</v>
      </c>
      <c r="N2106" s="25">
        <v>0.01</v>
      </c>
      <c r="O2106" s="25">
        <v>2.5</v>
      </c>
      <c r="P2106" s="25">
        <v>7.5</v>
      </c>
      <c r="Q2106" s="25">
        <v>0.28000000000000003</v>
      </c>
      <c r="R2106" s="25">
        <v>19.399999999999999</v>
      </c>
      <c r="S2106" s="29">
        <v>5</v>
      </c>
      <c r="T2106" s="51">
        <v>0.09</v>
      </c>
      <c r="U2106" s="42">
        <v>66</v>
      </c>
      <c r="V2106" s="42">
        <v>11.5</v>
      </c>
      <c r="W2106" s="42">
        <v>0.03</v>
      </c>
      <c r="X2106" s="42">
        <v>34</v>
      </c>
      <c r="Y2106" s="44">
        <v>5.3</v>
      </c>
      <c r="Z2106" s="87">
        <f t="shared" si="129"/>
        <v>7.8749125091187899</v>
      </c>
      <c r="AA2106" s="88">
        <f t="shared" si="130"/>
        <v>7.8220744944698248</v>
      </c>
      <c r="AB2106" s="90">
        <f t="shared" si="131"/>
        <v>3.366124635058013E-3</v>
      </c>
      <c r="AC2106" s="19">
        <v>7.87</v>
      </c>
      <c r="AD2106" s="13">
        <v>-7.82</v>
      </c>
      <c r="AE2106" s="94">
        <v>0.7</v>
      </c>
    </row>
    <row r="2107" spans="1:31" x14ac:dyDescent="0.35">
      <c r="A2107" s="2" t="s">
        <v>82</v>
      </c>
      <c r="B2107" s="9">
        <v>40099</v>
      </c>
      <c r="C2107" s="20"/>
      <c r="D2107" s="12">
        <v>7</v>
      </c>
      <c r="F2107" s="12">
        <v>4.5</v>
      </c>
      <c r="H2107" s="23">
        <f t="shared" si="128"/>
        <v>9.9999999999999995E-8</v>
      </c>
      <c r="I2107" s="28"/>
      <c r="J2107" s="25">
        <v>0.02</v>
      </c>
      <c r="L2107" s="25">
        <v>98.7</v>
      </c>
      <c r="N2107" s="25">
        <v>0.01</v>
      </c>
      <c r="O2107" s="25">
        <v>2.4</v>
      </c>
      <c r="P2107" s="25">
        <v>6.3</v>
      </c>
      <c r="Q2107" s="25">
        <v>0.26</v>
      </c>
      <c r="R2107" s="25">
        <v>15</v>
      </c>
      <c r="T2107" s="51">
        <v>0.26</v>
      </c>
      <c r="U2107" s="42">
        <v>59.5</v>
      </c>
      <c r="V2107" s="42">
        <v>3.8</v>
      </c>
      <c r="W2107" s="42">
        <v>7.0000000000000007E-2</v>
      </c>
      <c r="X2107" s="42">
        <v>39.4</v>
      </c>
      <c r="Y2107" s="44">
        <v>4</v>
      </c>
      <c r="Z2107" s="87">
        <f t="shared" si="129"/>
        <v>6.1682277731501198</v>
      </c>
      <c r="AA2107" s="88">
        <f t="shared" si="130"/>
        <v>6.4211298523241398</v>
      </c>
      <c r="AB2107" s="90">
        <f t="shared" si="131"/>
        <v>-2.0088561044789031E-2</v>
      </c>
      <c r="AC2107" s="19">
        <v>6.2</v>
      </c>
      <c r="AD2107" s="99">
        <v>6.4</v>
      </c>
      <c r="AE2107" s="95">
        <v>-1.8</v>
      </c>
    </row>
    <row r="2108" spans="1:31" x14ac:dyDescent="0.35">
      <c r="A2108" s="2" t="s">
        <v>82</v>
      </c>
      <c r="B2108" s="9">
        <v>38848</v>
      </c>
      <c r="C2108" s="20"/>
      <c r="D2108" s="12">
        <v>7.12</v>
      </c>
      <c r="F2108" s="12">
        <v>4.2</v>
      </c>
      <c r="H2108" s="23">
        <f t="shared" si="128"/>
        <v>7.5857757502918145E-8</v>
      </c>
      <c r="I2108" s="32">
        <v>0.01</v>
      </c>
      <c r="J2108" s="25">
        <v>0.02</v>
      </c>
      <c r="K2108" s="30">
        <v>5</v>
      </c>
      <c r="L2108" s="25">
        <v>121.53</v>
      </c>
      <c r="M2108" s="30">
        <v>5</v>
      </c>
      <c r="N2108" s="25">
        <v>0.02</v>
      </c>
      <c r="O2108" s="25">
        <v>2.83</v>
      </c>
      <c r="P2108" s="25">
        <v>7.61</v>
      </c>
      <c r="Q2108" s="25">
        <v>0.28999999999999998</v>
      </c>
      <c r="R2108" s="25">
        <v>21.7</v>
      </c>
      <c r="S2108" s="31">
        <v>10</v>
      </c>
      <c r="T2108" s="51">
        <v>0.24</v>
      </c>
      <c r="U2108" s="42">
        <v>73</v>
      </c>
      <c r="V2108" s="42">
        <v>10.18</v>
      </c>
      <c r="W2108" s="42">
        <v>0.02</v>
      </c>
      <c r="X2108" s="42">
        <v>38</v>
      </c>
      <c r="Y2108" s="44">
        <v>5.33</v>
      </c>
      <c r="Z2108" s="87">
        <f t="shared" si="129"/>
        <v>7.7202145209922808</v>
      </c>
      <c r="AA2108" s="88">
        <f t="shared" si="130"/>
        <v>8.0938671718594684</v>
      </c>
      <c r="AB2108" s="90">
        <f t="shared" si="131"/>
        <v>-2.3627843723362407E-2</v>
      </c>
      <c r="AC2108" s="19">
        <v>7.72</v>
      </c>
      <c r="AD2108" s="99">
        <v>8.06</v>
      </c>
      <c r="AE2108" s="95">
        <v>-4.3600000000000003</v>
      </c>
    </row>
    <row r="2109" spans="1:31" x14ac:dyDescent="0.35">
      <c r="A2109" s="2" t="s">
        <v>82</v>
      </c>
      <c r="B2109" s="9">
        <v>41227</v>
      </c>
      <c r="C2109" s="18">
        <v>2.84</v>
      </c>
      <c r="D2109" s="12">
        <v>7.02</v>
      </c>
      <c r="F2109" s="12">
        <v>4.2</v>
      </c>
      <c r="H2109" s="23">
        <f t="shared" si="128"/>
        <v>9.5499258602143556E-8</v>
      </c>
      <c r="I2109" s="28"/>
      <c r="J2109" s="25">
        <v>0.01</v>
      </c>
      <c r="K2109" s="33"/>
      <c r="L2109" s="25">
        <v>140</v>
      </c>
      <c r="M2109" s="33"/>
      <c r="N2109" s="25">
        <v>0.13</v>
      </c>
      <c r="O2109" s="25">
        <v>2.75</v>
      </c>
      <c r="P2109" s="25">
        <v>8.76</v>
      </c>
      <c r="Q2109" s="25">
        <v>0.52</v>
      </c>
      <c r="R2109" s="25">
        <v>21.3</v>
      </c>
      <c r="S2109" s="34"/>
      <c r="T2109" s="51">
        <v>0.19</v>
      </c>
      <c r="U2109" s="42">
        <v>54.7</v>
      </c>
      <c r="V2109" s="42">
        <v>3.67</v>
      </c>
      <c r="W2109" s="42">
        <v>0.01</v>
      </c>
      <c r="X2109" s="42">
        <v>46</v>
      </c>
      <c r="Y2109" s="44">
        <v>6.07</v>
      </c>
      <c r="Z2109" s="87">
        <f t="shared" si="129"/>
        <v>8.7276819960860248</v>
      </c>
      <c r="AA2109" s="88">
        <f t="shared" si="130"/>
        <v>8.5717680843359467</v>
      </c>
      <c r="AB2109" s="90">
        <f t="shared" si="131"/>
        <v>9.0126513285256407E-3</v>
      </c>
      <c r="AC2109" s="19">
        <v>8.73</v>
      </c>
      <c r="AD2109" s="99">
        <v>8.57</v>
      </c>
      <c r="AE2109" s="95">
        <v>1.84</v>
      </c>
    </row>
    <row r="2110" spans="1:31" x14ac:dyDescent="0.35">
      <c r="A2110" s="2" t="s">
        <v>82</v>
      </c>
      <c r="B2110" s="9">
        <v>39776</v>
      </c>
      <c r="C2110" s="18">
        <v>3.08</v>
      </c>
      <c r="D2110" s="12">
        <v>7.12</v>
      </c>
      <c r="F2110" s="12">
        <v>4</v>
      </c>
      <c r="H2110" s="23">
        <f t="shared" si="128"/>
        <v>7.5857757502918145E-8</v>
      </c>
      <c r="I2110" s="32">
        <v>2.2000000000000001E-3</v>
      </c>
      <c r="J2110" s="25">
        <v>0.01</v>
      </c>
      <c r="K2110" s="36"/>
      <c r="L2110" s="25">
        <v>121</v>
      </c>
      <c r="M2110" s="36"/>
      <c r="N2110" s="25">
        <v>0.01</v>
      </c>
      <c r="O2110" s="25">
        <v>2.61</v>
      </c>
      <c r="P2110" s="25">
        <v>7.84</v>
      </c>
      <c r="Q2110" s="25">
        <v>0.33</v>
      </c>
      <c r="R2110" s="25">
        <v>19.899999999999999</v>
      </c>
      <c r="S2110" s="36"/>
      <c r="T2110" s="51">
        <v>0.21</v>
      </c>
      <c r="U2110" s="42">
        <v>49</v>
      </c>
      <c r="V2110" s="42">
        <v>4.0199999999999996</v>
      </c>
      <c r="W2110" s="42">
        <v>7.2300000000000003E-3</v>
      </c>
      <c r="X2110" s="42">
        <v>36</v>
      </c>
      <c r="Y2110" s="44">
        <v>5.62</v>
      </c>
      <c r="Z2110" s="87">
        <f t="shared" si="129"/>
        <v>7.6284433273557788</v>
      </c>
      <c r="AA2110" s="88">
        <f t="shared" si="130"/>
        <v>7.7272338850329083</v>
      </c>
      <c r="AB2110" s="90">
        <f t="shared" si="131"/>
        <v>-6.4334875180514376E-3</v>
      </c>
      <c r="AD2110" s="100"/>
      <c r="AE2110" s="95">
        <v>1.37</v>
      </c>
    </row>
    <row r="2111" spans="1:31" x14ac:dyDescent="0.35">
      <c r="A2111" s="2" t="s">
        <v>82</v>
      </c>
      <c r="B2111" s="9">
        <v>37040</v>
      </c>
      <c r="C2111" s="18">
        <v>3.44</v>
      </c>
      <c r="D2111" s="12">
        <v>7.2</v>
      </c>
      <c r="F2111" s="12">
        <v>1.8</v>
      </c>
      <c r="H2111" s="23">
        <f t="shared" si="128"/>
        <v>6.3095734448019177E-8</v>
      </c>
      <c r="I2111" s="32">
        <v>0.01</v>
      </c>
      <c r="J2111" s="25">
        <v>0.03</v>
      </c>
      <c r="K2111" s="36"/>
      <c r="L2111" s="25">
        <v>127</v>
      </c>
      <c r="M2111" s="36"/>
      <c r="N2111" s="25">
        <v>0.03</v>
      </c>
      <c r="O2111" s="25">
        <v>2.81</v>
      </c>
      <c r="P2111" s="25">
        <v>9.08</v>
      </c>
      <c r="Q2111" s="25">
        <v>0.18</v>
      </c>
      <c r="R2111" s="25">
        <v>18.8</v>
      </c>
      <c r="S2111" s="36"/>
      <c r="T2111" s="51">
        <v>0.09</v>
      </c>
      <c r="U2111" s="42">
        <v>57.3</v>
      </c>
      <c r="V2111" s="42">
        <v>5.53</v>
      </c>
      <c r="W2111" s="42">
        <v>0.06</v>
      </c>
      <c r="X2111" s="42">
        <v>29</v>
      </c>
      <c r="Y2111" s="44">
        <v>5.9</v>
      </c>
      <c r="Z2111" s="87">
        <f t="shared" si="129"/>
        <v>7.9843624651687879</v>
      </c>
      <c r="AA2111" s="88">
        <f t="shared" si="130"/>
        <v>8.004274687408742</v>
      </c>
      <c r="AB2111" s="90">
        <f t="shared" si="131"/>
        <v>-1.245398344457651E-3</v>
      </c>
      <c r="AD2111" s="100"/>
      <c r="AE2111" s="96"/>
    </row>
    <row r="2112" spans="1:31" x14ac:dyDescent="0.35">
      <c r="A2112" s="2" t="s">
        <v>82</v>
      </c>
      <c r="B2112" s="9">
        <v>39351</v>
      </c>
      <c r="C2112" s="18">
        <v>3.5</v>
      </c>
      <c r="D2112" s="12">
        <v>7.03</v>
      </c>
      <c r="F2112" s="12">
        <v>4.0999999999999996</v>
      </c>
      <c r="H2112" s="23">
        <f t="shared" si="128"/>
        <v>9.3325430079699072E-8</v>
      </c>
      <c r="I2112" s="24">
        <v>3.8E-3</v>
      </c>
      <c r="J2112" s="25">
        <v>0.01</v>
      </c>
      <c r="K2112" s="36"/>
      <c r="L2112" s="25">
        <v>125</v>
      </c>
      <c r="M2112" s="36"/>
      <c r="N2112" s="25">
        <v>5.0000000000000001E-3</v>
      </c>
      <c r="O2112" s="25">
        <v>3.11</v>
      </c>
      <c r="P2112" s="25">
        <v>8.11</v>
      </c>
      <c r="Q2112" s="25">
        <v>0.33</v>
      </c>
      <c r="R2112" s="25">
        <v>22.9</v>
      </c>
      <c r="S2112" s="36"/>
      <c r="T2112" s="51">
        <v>0.21</v>
      </c>
      <c r="U2112" s="42">
        <v>59.5</v>
      </c>
      <c r="V2112" s="42">
        <v>6.46</v>
      </c>
      <c r="W2112" s="42">
        <v>8.5400000000000007E-3</v>
      </c>
      <c r="X2112" s="42">
        <v>34</v>
      </c>
      <c r="Y2112" s="44">
        <v>5.51</v>
      </c>
      <c r="Z2112" s="87">
        <f t="shared" si="129"/>
        <v>7.9935353246328438</v>
      </c>
      <c r="AA2112" s="88">
        <f t="shared" si="130"/>
        <v>7.8187903235945369</v>
      </c>
      <c r="AB2112" s="90">
        <f t="shared" si="131"/>
        <v>1.1051189111950554E-2</v>
      </c>
    </row>
    <row r="2113" spans="1:31" x14ac:dyDescent="0.35">
      <c r="A2113" s="2" t="s">
        <v>82</v>
      </c>
      <c r="B2113" s="9">
        <v>40135</v>
      </c>
      <c r="C2113" s="18">
        <v>3.7</v>
      </c>
      <c r="D2113" s="12">
        <v>7.07</v>
      </c>
      <c r="F2113" s="12">
        <v>4</v>
      </c>
      <c r="H2113" s="23">
        <f t="shared" si="128"/>
        <v>8.5113803820237355E-8</v>
      </c>
      <c r="I2113" s="32">
        <v>0.02</v>
      </c>
      <c r="J2113" s="25">
        <v>0.01</v>
      </c>
      <c r="L2113" s="25">
        <v>131</v>
      </c>
      <c r="N2113" s="25">
        <v>3.0000000000000001E-3</v>
      </c>
      <c r="O2113" s="25">
        <v>2.72</v>
      </c>
      <c r="P2113" s="25">
        <v>8.3000000000000007</v>
      </c>
      <c r="Q2113" s="25">
        <v>0.34</v>
      </c>
      <c r="R2113" s="25">
        <v>19.5</v>
      </c>
      <c r="T2113" s="51">
        <v>0.21</v>
      </c>
      <c r="U2113" s="42">
        <v>51.7</v>
      </c>
      <c r="V2113" s="42">
        <v>3.84</v>
      </c>
      <c r="W2113" s="42">
        <v>5.5799999999999999E-3</v>
      </c>
      <c r="X2113" s="42">
        <v>42</v>
      </c>
      <c r="Y2113" s="44">
        <v>5.62</v>
      </c>
      <c r="Z2113" s="87">
        <f t="shared" si="129"/>
        <v>8.1527968771458568</v>
      </c>
      <c r="AA2113" s="88">
        <f t="shared" si="130"/>
        <v>7.9497562721868364</v>
      </c>
      <c r="AB2113" s="90">
        <f t="shared" si="131"/>
        <v>1.260921812063291E-2</v>
      </c>
      <c r="AE2113" s="94">
        <v>11.67</v>
      </c>
    </row>
    <row r="2114" spans="1:31" x14ac:dyDescent="0.35">
      <c r="A2114" s="2" t="s">
        <v>86</v>
      </c>
      <c r="B2114" s="9">
        <v>41780</v>
      </c>
      <c r="C2114" s="18">
        <v>3</v>
      </c>
      <c r="D2114" s="12">
        <v>6.22</v>
      </c>
      <c r="F2114" s="12">
        <v>2.2000000000000002</v>
      </c>
      <c r="H2114" s="23">
        <f t="shared" si="128"/>
        <v>6.0255958607435721E-7</v>
      </c>
      <c r="I2114" s="32">
        <v>0.02</v>
      </c>
      <c r="J2114" s="25">
        <v>0.01</v>
      </c>
      <c r="K2114" s="36"/>
      <c r="L2114" s="25">
        <v>83</v>
      </c>
      <c r="M2114" s="29">
        <v>0.9</v>
      </c>
      <c r="N2114" s="25">
        <v>0.13</v>
      </c>
      <c r="O2114" s="25">
        <v>20.5</v>
      </c>
      <c r="P2114" s="25">
        <v>10.3</v>
      </c>
      <c r="Q2114" s="25">
        <v>0.01</v>
      </c>
      <c r="R2114" s="25">
        <v>16.600000000000001</v>
      </c>
      <c r="S2114" s="36"/>
      <c r="T2114" s="51">
        <v>0.14000000000000001</v>
      </c>
      <c r="U2114" s="42">
        <v>43.4</v>
      </c>
      <c r="V2114" s="42">
        <v>165.56</v>
      </c>
      <c r="W2114" s="42">
        <v>3.2799999999999999E-3</v>
      </c>
      <c r="X2114" s="42">
        <v>36</v>
      </c>
      <c r="Y2114" s="44">
        <v>1.71</v>
      </c>
      <c r="Z2114" s="87">
        <f t="shared" si="129"/>
        <v>6.243253602727532</v>
      </c>
      <c r="AA2114" s="88">
        <f t="shared" si="130"/>
        <v>6.3038390026313627</v>
      </c>
      <c r="AB2114" s="90">
        <f t="shared" si="131"/>
        <v>-4.8286405312697248E-3</v>
      </c>
      <c r="AC2114" s="19">
        <v>6.25</v>
      </c>
      <c r="AD2114" s="13">
        <v>6.3</v>
      </c>
      <c r="AE2114" s="94">
        <v>0.89</v>
      </c>
    </row>
    <row r="2115" spans="1:31" x14ac:dyDescent="0.35">
      <c r="A2115" s="2" t="s">
        <v>86</v>
      </c>
      <c r="B2115" s="9">
        <v>41599</v>
      </c>
      <c r="C2115" s="18">
        <v>2.62</v>
      </c>
      <c r="D2115" s="12">
        <v>6.19</v>
      </c>
      <c r="E2115" s="16"/>
      <c r="F2115" s="12">
        <v>2.4</v>
      </c>
      <c r="H2115" s="23">
        <f t="shared" si="128"/>
        <v>6.456542290346535E-7</v>
      </c>
      <c r="I2115" s="32">
        <v>2E-3</v>
      </c>
      <c r="J2115" s="25">
        <v>0.01</v>
      </c>
      <c r="K2115" s="29">
        <v>0.6</v>
      </c>
      <c r="L2115" s="25">
        <v>90.1</v>
      </c>
      <c r="M2115" s="29">
        <v>3</v>
      </c>
      <c r="N2115" s="25">
        <v>1.22</v>
      </c>
      <c r="O2115" s="25">
        <v>21</v>
      </c>
      <c r="P2115" s="25">
        <v>11.3</v>
      </c>
      <c r="Q2115" s="25">
        <v>0.04</v>
      </c>
      <c r="R2115" s="25">
        <v>21.8</v>
      </c>
      <c r="S2115" s="29">
        <v>12</v>
      </c>
      <c r="T2115" s="51">
        <v>0.15</v>
      </c>
      <c r="U2115" s="42">
        <v>47.8</v>
      </c>
      <c r="V2115" s="42">
        <v>158.47</v>
      </c>
      <c r="W2115" s="42">
        <v>0.01</v>
      </c>
      <c r="X2115" s="42">
        <v>37</v>
      </c>
      <c r="Y2115" s="44">
        <v>1.74</v>
      </c>
      <c r="Z2115" s="87">
        <f t="shared" si="129"/>
        <v>6.9569124975686281</v>
      </c>
      <c r="AA2115" s="88">
        <f t="shared" si="130"/>
        <v>6.3397547599083248</v>
      </c>
      <c r="AB2115" s="90">
        <f t="shared" si="131"/>
        <v>4.641446805501314E-2</v>
      </c>
      <c r="AC2115" s="19">
        <v>6.99</v>
      </c>
      <c r="AD2115" s="13">
        <v>6.34</v>
      </c>
      <c r="AE2115" s="94">
        <v>9.73</v>
      </c>
    </row>
    <row r="2116" spans="1:31" x14ac:dyDescent="0.35">
      <c r="A2116" s="2" t="s">
        <v>86</v>
      </c>
      <c r="B2116" s="9">
        <v>41127</v>
      </c>
      <c r="C2116" s="20"/>
      <c r="D2116" s="12">
        <v>6.2</v>
      </c>
      <c r="F2116" s="12">
        <v>2.44</v>
      </c>
      <c r="H2116" s="23">
        <f t="shared" ref="H2116:H2179" si="132">10^-(D2116)</f>
        <v>6.3095734448019254E-7</v>
      </c>
      <c r="I2116" s="32">
        <v>4.0000000000000001E-3</v>
      </c>
      <c r="J2116" s="25">
        <v>0.01</v>
      </c>
      <c r="K2116" s="29">
        <v>1</v>
      </c>
      <c r="L2116" s="25">
        <v>85.7</v>
      </c>
      <c r="M2116" s="29">
        <v>1</v>
      </c>
      <c r="N2116" s="25">
        <v>0.01</v>
      </c>
      <c r="O2116" s="25">
        <v>19.899999999999999</v>
      </c>
      <c r="P2116" s="25">
        <v>10.3</v>
      </c>
      <c r="Q2116" s="25">
        <v>0.01</v>
      </c>
      <c r="R2116" s="25">
        <v>18.600000000000001</v>
      </c>
      <c r="S2116" s="29">
        <v>12.1</v>
      </c>
      <c r="T2116" s="51">
        <v>0.12</v>
      </c>
      <c r="U2116" s="42">
        <v>57.3</v>
      </c>
      <c r="V2116" s="42">
        <v>170.87</v>
      </c>
      <c r="W2116" s="42">
        <v>0.03</v>
      </c>
      <c r="X2116" s="42">
        <v>38.299999999999997</v>
      </c>
      <c r="Y2116" s="44">
        <v>1.61</v>
      </c>
      <c r="Z2116" s="87">
        <f t="shared" ref="Z2116:Z2179" si="133">(H2116/H$3)+(I2116/I$3*3)+(J2116/J$3)+(L2116/L$3*2)+(N2116/N$3*2)+(O2116/O$3)+(P2116/P$3*2)+(Q2116/Q$3*2)+(R2116/R$3)</f>
        <v>6.4435569265373669</v>
      </c>
      <c r="AA2116" s="88">
        <f t="shared" ref="AA2116:AA2179" si="134">(T2116/T$3*3)+(U2116/U$3*2)+(V2116/V$3)+(W2116/W$3)+(X2116/X$3)+Y2116</f>
        <v>6.6436857005396188</v>
      </c>
      <c r="AB2116" s="90">
        <f t="shared" ref="AB2116:AB2179" si="135">(Z2116-AA2116)/(Z2116+AA2116)</f>
        <v>-1.5291897591032158E-2</v>
      </c>
      <c r="AC2116" s="19">
        <v>6.5</v>
      </c>
      <c r="AD2116" s="13">
        <v>6.7</v>
      </c>
      <c r="AE2116" s="94">
        <v>-3.1</v>
      </c>
    </row>
    <row r="2117" spans="1:31" x14ac:dyDescent="0.35">
      <c r="A2117" s="2" t="s">
        <v>86</v>
      </c>
      <c r="B2117" s="9">
        <v>42152</v>
      </c>
      <c r="C2117" s="18">
        <v>2.9</v>
      </c>
      <c r="D2117" s="12">
        <v>6.2</v>
      </c>
      <c r="E2117" s="16"/>
      <c r="F2117" s="12">
        <v>2</v>
      </c>
      <c r="H2117" s="23">
        <f t="shared" si="132"/>
        <v>6.3095734448019254E-7</v>
      </c>
      <c r="I2117" s="32">
        <v>5.0000000000000001E-3</v>
      </c>
      <c r="J2117" s="25">
        <v>0.01</v>
      </c>
      <c r="K2117" s="36"/>
      <c r="L2117" s="25">
        <v>91.8</v>
      </c>
      <c r="M2117" s="36"/>
      <c r="N2117" s="25">
        <v>1.1100000000000001</v>
      </c>
      <c r="O2117" s="25">
        <v>22.9</v>
      </c>
      <c r="P2117" s="25">
        <v>11.7</v>
      </c>
      <c r="Q2117" s="25">
        <v>0.04</v>
      </c>
      <c r="R2117" s="25">
        <v>17.7</v>
      </c>
      <c r="S2117" s="36"/>
      <c r="T2117" s="51">
        <v>0.12</v>
      </c>
      <c r="U2117" s="42">
        <v>44.4</v>
      </c>
      <c r="V2117" s="42">
        <v>190.35</v>
      </c>
      <c r="W2117" s="42">
        <v>3.2799999999999999E-3</v>
      </c>
      <c r="X2117" s="42">
        <v>49</v>
      </c>
      <c r="Y2117" s="44">
        <v>1.52</v>
      </c>
      <c r="Z2117" s="87">
        <f t="shared" si="133"/>
        <v>6.9413004905556326</v>
      </c>
      <c r="AA2117" s="88">
        <f t="shared" si="134"/>
        <v>6.9005777685234033</v>
      </c>
      <c r="AB2117" s="90">
        <f t="shared" si="135"/>
        <v>2.9419939454762073E-3</v>
      </c>
      <c r="AC2117" s="19">
        <v>6.96</v>
      </c>
      <c r="AD2117" s="13">
        <v>6.9</v>
      </c>
      <c r="AE2117" s="94">
        <v>0.9</v>
      </c>
    </row>
    <row r="2118" spans="1:31" x14ac:dyDescent="0.35">
      <c r="A2118" s="2" t="s">
        <v>86</v>
      </c>
      <c r="B2118" s="9">
        <v>37333</v>
      </c>
      <c r="C2118" s="18">
        <v>1.95</v>
      </c>
      <c r="D2118" s="12">
        <v>6.46</v>
      </c>
      <c r="F2118" s="12">
        <v>0.1</v>
      </c>
      <c r="H2118" s="23">
        <f t="shared" si="132"/>
        <v>3.4673685045253148E-7</v>
      </c>
      <c r="I2118" s="24">
        <v>0.02</v>
      </c>
      <c r="J2118" s="25">
        <v>0.05</v>
      </c>
      <c r="K2118" s="36"/>
      <c r="L2118" s="27">
        <v>91</v>
      </c>
      <c r="M2118" s="36"/>
      <c r="N2118" s="27">
        <v>0.1</v>
      </c>
      <c r="O2118" s="27">
        <v>10</v>
      </c>
      <c r="P2118" s="27">
        <v>11</v>
      </c>
      <c r="Q2118" s="27">
        <v>0.01</v>
      </c>
      <c r="R2118" s="27">
        <v>20</v>
      </c>
      <c r="S2118" s="36"/>
      <c r="T2118" s="51">
        <v>0.15</v>
      </c>
      <c r="U2118" s="42">
        <v>55</v>
      </c>
      <c r="V2118" s="42">
        <v>163.79</v>
      </c>
      <c r="W2118" s="42">
        <v>6.5690000000000002E-3</v>
      </c>
      <c r="X2118" s="42">
        <v>49</v>
      </c>
      <c r="Y2118" s="44">
        <v>1.7</v>
      </c>
      <c r="Z2118" s="87">
        <f t="shared" si="133"/>
        <v>6.5805405167466677</v>
      </c>
      <c r="AA2118" s="88">
        <f t="shared" si="134"/>
        <v>6.8738822657895238</v>
      </c>
      <c r="AB2118" s="90">
        <f t="shared" si="135"/>
        <v>-2.1802626079478707E-2</v>
      </c>
    </row>
    <row r="2119" spans="1:31" x14ac:dyDescent="0.35">
      <c r="A2119" s="2" t="s">
        <v>86</v>
      </c>
      <c r="B2119" s="9">
        <v>37040</v>
      </c>
      <c r="C2119" s="18">
        <v>13.52</v>
      </c>
      <c r="D2119" s="12">
        <v>7.4</v>
      </c>
      <c r="F2119" s="12">
        <v>1.1000000000000001</v>
      </c>
      <c r="H2119" s="23">
        <f t="shared" si="132"/>
        <v>3.981071705534957E-8</v>
      </c>
      <c r="I2119" s="28"/>
      <c r="J2119" s="25">
        <v>0.02</v>
      </c>
      <c r="K2119" s="36"/>
      <c r="L2119" s="25">
        <v>101</v>
      </c>
      <c r="M2119" s="36"/>
      <c r="N2119" s="25">
        <v>0.19</v>
      </c>
      <c r="O2119" s="25">
        <v>8.4600000000000009</v>
      </c>
      <c r="P2119" s="25">
        <v>13.2</v>
      </c>
      <c r="Q2119" s="25">
        <v>0.01</v>
      </c>
      <c r="R2119" s="25">
        <v>20.9</v>
      </c>
      <c r="S2119" s="36"/>
      <c r="T2119" s="51">
        <v>0.09</v>
      </c>
      <c r="U2119" s="42">
        <v>57</v>
      </c>
      <c r="V2119" s="42">
        <v>181.49</v>
      </c>
      <c r="W2119" s="42">
        <v>0.03</v>
      </c>
      <c r="X2119" s="42">
        <v>56</v>
      </c>
      <c r="Y2119" s="44">
        <v>1.8</v>
      </c>
      <c r="Z2119" s="87">
        <f t="shared" si="133"/>
        <v>7.2596313294308521</v>
      </c>
      <c r="AA2119" s="88">
        <f t="shared" si="134"/>
        <v>7.4970776907890224</v>
      </c>
      <c r="AB2119" s="90">
        <f t="shared" si="135"/>
        <v>-1.6090739543133743E-2</v>
      </c>
    </row>
    <row r="2120" spans="1:31" x14ac:dyDescent="0.35">
      <c r="A2120" s="2" t="s">
        <v>274</v>
      </c>
      <c r="B2120" s="9">
        <v>38688</v>
      </c>
      <c r="C2120" s="18">
        <v>6.49</v>
      </c>
      <c r="D2120" s="12">
        <v>7.2</v>
      </c>
      <c r="F2120" s="12">
        <v>1</v>
      </c>
      <c r="H2120" s="23">
        <f t="shared" si="132"/>
        <v>6.3095734448019177E-8</v>
      </c>
      <c r="I2120" s="24">
        <v>2E-3</v>
      </c>
      <c r="J2120" s="25">
        <v>0.03</v>
      </c>
      <c r="K2120" s="29">
        <v>1</v>
      </c>
      <c r="L2120" s="25">
        <v>122</v>
      </c>
      <c r="M2120" s="29">
        <v>1</v>
      </c>
      <c r="N2120" s="25">
        <v>0.01</v>
      </c>
      <c r="O2120" s="25">
        <v>7.9</v>
      </c>
      <c r="P2120" s="25">
        <v>8.4</v>
      </c>
      <c r="Q2120" s="25">
        <v>0.02</v>
      </c>
      <c r="R2120" s="25">
        <v>27.6</v>
      </c>
      <c r="S2120" s="31">
        <v>5</v>
      </c>
      <c r="T2120" s="51">
        <v>0.06</v>
      </c>
      <c r="U2120" s="42">
        <v>45</v>
      </c>
      <c r="V2120" s="42">
        <v>117.31</v>
      </c>
      <c r="W2120" s="42">
        <v>0.03</v>
      </c>
      <c r="X2120" s="42">
        <v>70</v>
      </c>
      <c r="Y2120" s="44">
        <v>3.5</v>
      </c>
      <c r="Z2120" s="87">
        <f t="shared" si="133"/>
        <v>8.1844412711822905</v>
      </c>
      <c r="AA2120" s="88">
        <f t="shared" si="134"/>
        <v>8.3060733175764661</v>
      </c>
      <c r="AB2120" s="90">
        <f t="shared" si="135"/>
        <v>-7.3758793723204749E-3</v>
      </c>
      <c r="AC2120" s="19">
        <v>8.18</v>
      </c>
      <c r="AD2120" s="13">
        <v>-8.3000000000000007</v>
      </c>
      <c r="AE2120" s="94">
        <v>-1.5</v>
      </c>
    </row>
    <row r="2121" spans="1:31" x14ac:dyDescent="0.35">
      <c r="A2121" s="2" t="s">
        <v>274</v>
      </c>
      <c r="B2121" s="9">
        <v>40336</v>
      </c>
      <c r="C2121" s="18">
        <v>5.82</v>
      </c>
      <c r="D2121" s="13">
        <v>7.38</v>
      </c>
      <c r="F2121" s="12">
        <v>1.5</v>
      </c>
      <c r="H2121" s="23">
        <f t="shared" si="132"/>
        <v>4.1686938347033516E-8</v>
      </c>
      <c r="I2121" s="32">
        <v>8.2000000000000007E-3</v>
      </c>
      <c r="J2121" s="25">
        <v>0.01</v>
      </c>
      <c r="K2121" s="36"/>
      <c r="L2121" s="25">
        <v>90.5</v>
      </c>
      <c r="M2121" s="36"/>
      <c r="N2121" s="25">
        <v>2E-3</v>
      </c>
      <c r="O2121" s="25">
        <v>8.5500000000000007</v>
      </c>
      <c r="P2121" s="25">
        <v>5.0199999999999996</v>
      </c>
      <c r="Q2121" s="25">
        <v>0.01</v>
      </c>
      <c r="R2121" s="25">
        <v>14.2</v>
      </c>
      <c r="S2121" s="36"/>
      <c r="T2121" s="51">
        <v>7.0000000000000007E-2</v>
      </c>
      <c r="U2121" s="42">
        <v>55.4</v>
      </c>
      <c r="V2121" s="42">
        <v>56.66</v>
      </c>
      <c r="W2121" s="42">
        <v>8.8699999999999994E-3</v>
      </c>
      <c r="X2121" s="42">
        <v>30</v>
      </c>
      <c r="Y2121" s="44">
        <v>2.77</v>
      </c>
      <c r="Z2121" s="87">
        <f t="shared" si="133"/>
        <v>5.7671997963020711</v>
      </c>
      <c r="AA2121" s="88">
        <f t="shared" si="134"/>
        <v>5.6858630597623527</v>
      </c>
      <c r="AB2121" s="90">
        <f t="shared" si="135"/>
        <v>7.1017454074872562E-3</v>
      </c>
      <c r="AC2121" s="19">
        <v>5.77</v>
      </c>
      <c r="AD2121" s="99">
        <v>5.69</v>
      </c>
      <c r="AE2121" s="95">
        <v>1.45</v>
      </c>
    </row>
    <row r="2122" spans="1:31" x14ac:dyDescent="0.35">
      <c r="A2122" s="2" t="s">
        <v>274</v>
      </c>
      <c r="B2122" s="9">
        <v>38833</v>
      </c>
      <c r="C2122" s="18">
        <v>5.91</v>
      </c>
      <c r="D2122" s="12">
        <v>7.22</v>
      </c>
      <c r="F2122" s="12">
        <v>1.4</v>
      </c>
      <c r="H2122" s="23">
        <f t="shared" si="132"/>
        <v>6.0255958607435649E-8</v>
      </c>
      <c r="I2122" s="32">
        <v>0.02</v>
      </c>
      <c r="J2122" s="25">
        <v>0.01</v>
      </c>
      <c r="K2122" s="29">
        <v>0.3</v>
      </c>
      <c r="L2122" s="25">
        <v>96.4</v>
      </c>
      <c r="M2122" s="29">
        <v>0.2</v>
      </c>
      <c r="N2122" s="25">
        <v>0.01</v>
      </c>
      <c r="O2122" s="25">
        <v>9.57</v>
      </c>
      <c r="P2122" s="25">
        <v>5.63</v>
      </c>
      <c r="Q2122" s="25">
        <v>0.02</v>
      </c>
      <c r="R2122" s="25">
        <v>21.9</v>
      </c>
      <c r="S2122" s="29">
        <v>0.5</v>
      </c>
      <c r="T2122" s="51">
        <v>7.0000000000000007E-2</v>
      </c>
      <c r="U2122" s="42">
        <v>31.7</v>
      </c>
      <c r="V2122" s="42">
        <v>92.91</v>
      </c>
      <c r="W2122" s="42">
        <v>4.9267499999999997E-3</v>
      </c>
      <c r="X2122" s="42">
        <v>40</v>
      </c>
      <c r="Y2122" s="44">
        <v>3.53</v>
      </c>
      <c r="Z2122" s="87">
        <f t="shared" si="133"/>
        <v>6.4747738858740647</v>
      </c>
      <c r="AA2122" s="88">
        <f t="shared" si="134"/>
        <v>6.8191519671136671</v>
      </c>
      <c r="AB2122" s="90">
        <f t="shared" si="135"/>
        <v>-2.5904919663908423E-2</v>
      </c>
      <c r="AC2122" s="19">
        <v>6.5</v>
      </c>
      <c r="AD2122" s="99">
        <v>6.8</v>
      </c>
      <c r="AE2122" s="95">
        <v>-5.2</v>
      </c>
    </row>
    <row r="2123" spans="1:31" x14ac:dyDescent="0.35">
      <c r="A2123" s="2" t="s">
        <v>274</v>
      </c>
      <c r="B2123" s="9">
        <v>39967</v>
      </c>
      <c r="C2123" s="18">
        <v>5.99</v>
      </c>
      <c r="D2123" s="12">
        <v>7.52</v>
      </c>
      <c r="F2123" s="12">
        <v>2.1</v>
      </c>
      <c r="H2123" s="23">
        <f t="shared" si="132"/>
        <v>3.0199517204020188E-8</v>
      </c>
      <c r="I2123" s="32">
        <v>6.0000000000000001E-3</v>
      </c>
      <c r="J2123" s="25">
        <v>0.01</v>
      </c>
      <c r="K2123" s="33"/>
      <c r="L2123" s="25">
        <v>118</v>
      </c>
      <c r="M2123" s="33"/>
      <c r="N2123" s="25">
        <v>6.0000000000000001E-3</v>
      </c>
      <c r="O2123" s="25">
        <v>11.5</v>
      </c>
      <c r="P2123" s="25">
        <v>7.51</v>
      </c>
      <c r="Q2123" s="25">
        <v>0.01</v>
      </c>
      <c r="R2123" s="25">
        <v>26.2</v>
      </c>
      <c r="S2123" s="34"/>
      <c r="T2123" s="51">
        <v>7.0000000000000007E-2</v>
      </c>
      <c r="U2123" s="42">
        <v>39.799999999999997</v>
      </c>
      <c r="V2123" s="42">
        <v>108.45</v>
      </c>
      <c r="W2123" s="42">
        <v>6.8999999999999999E-3</v>
      </c>
      <c r="X2123" s="42">
        <v>50</v>
      </c>
      <c r="Y2123" s="44">
        <v>3.86</v>
      </c>
      <c r="Z2123" s="87">
        <f t="shared" si="133"/>
        <v>7.9416215011092524</v>
      </c>
      <c r="AA2123" s="88">
        <f t="shared" si="134"/>
        <v>7.8505545150330285</v>
      </c>
      <c r="AB2123" s="90">
        <f t="shared" si="135"/>
        <v>5.7665888464729607E-3</v>
      </c>
      <c r="AE2123" s="95">
        <v>1.1599999999999999</v>
      </c>
    </row>
    <row r="2124" spans="1:31" x14ac:dyDescent="0.35">
      <c r="A2124" s="2" t="s">
        <v>274</v>
      </c>
      <c r="B2124" s="9">
        <v>39596</v>
      </c>
      <c r="C2124" s="18">
        <v>5.79</v>
      </c>
      <c r="D2124" s="12">
        <v>7.52</v>
      </c>
      <c r="F2124" s="12">
        <v>1.5</v>
      </c>
      <c r="H2124" s="23">
        <f t="shared" si="132"/>
        <v>3.0199517204020188E-8</v>
      </c>
      <c r="I2124" s="32">
        <v>2E-3</v>
      </c>
      <c r="J2124" s="25">
        <v>0.01</v>
      </c>
      <c r="K2124" s="29">
        <v>0.3</v>
      </c>
      <c r="L2124" s="25">
        <v>77.8</v>
      </c>
      <c r="M2124" s="29">
        <v>0.4</v>
      </c>
      <c r="N2124" s="25">
        <v>4.0000000000000001E-3</v>
      </c>
      <c r="O2124" s="25">
        <v>6.43</v>
      </c>
      <c r="P2124" s="25">
        <v>5.53</v>
      </c>
      <c r="Q2124" s="25">
        <v>0.01</v>
      </c>
      <c r="R2124" s="25">
        <v>14.6</v>
      </c>
      <c r="S2124" s="29">
        <v>0.5</v>
      </c>
      <c r="T2124" s="51">
        <v>7.0000000000000007E-2</v>
      </c>
      <c r="U2124" s="42">
        <v>36.700000000000003</v>
      </c>
      <c r="V2124" s="42">
        <v>62.86</v>
      </c>
      <c r="W2124" s="42">
        <v>0.01</v>
      </c>
      <c r="X2124" s="42">
        <v>20</v>
      </c>
      <c r="Y2124" s="44">
        <v>2.72</v>
      </c>
      <c r="Z2124" s="87">
        <f t="shared" si="133"/>
        <v>5.1379864329235483</v>
      </c>
      <c r="AA2124" s="88">
        <f t="shared" si="134"/>
        <v>5.0645007087340534</v>
      </c>
      <c r="AB2124" s="90">
        <f t="shared" si="135"/>
        <v>7.2027264694553275E-3</v>
      </c>
      <c r="AD2124" s="100"/>
      <c r="AE2124" s="95">
        <v>1.47</v>
      </c>
    </row>
    <row r="2125" spans="1:31" x14ac:dyDescent="0.35">
      <c r="A2125" s="2" t="s">
        <v>343</v>
      </c>
      <c r="B2125" s="9">
        <v>38678</v>
      </c>
      <c r="C2125" s="18">
        <v>3.49</v>
      </c>
      <c r="D2125" s="12">
        <v>6.2</v>
      </c>
      <c r="F2125" s="12">
        <v>1</v>
      </c>
      <c r="H2125" s="23">
        <f t="shared" si="132"/>
        <v>6.3095734448019254E-7</v>
      </c>
      <c r="I2125" s="32">
        <v>0.02</v>
      </c>
      <c r="J2125" s="25">
        <v>0.03</v>
      </c>
      <c r="K2125" s="30">
        <v>1</v>
      </c>
      <c r="L2125" s="25">
        <v>43.2</v>
      </c>
      <c r="M2125" s="30">
        <v>1</v>
      </c>
      <c r="N2125" s="25">
        <v>7.0000000000000007E-2</v>
      </c>
      <c r="O2125" s="25">
        <v>10.7</v>
      </c>
      <c r="P2125" s="25">
        <v>5.3</v>
      </c>
      <c r="Q2125" s="25">
        <v>0.13</v>
      </c>
      <c r="R2125" s="25">
        <v>8.6</v>
      </c>
      <c r="S2125" s="31">
        <v>11</v>
      </c>
      <c r="T2125" s="51">
        <v>0.03</v>
      </c>
      <c r="U2125" s="42">
        <v>53</v>
      </c>
      <c r="V2125" s="42">
        <v>48.69</v>
      </c>
      <c r="W2125" s="42">
        <v>0.03</v>
      </c>
      <c r="X2125" s="42">
        <v>22</v>
      </c>
      <c r="Y2125" s="44">
        <v>0.8</v>
      </c>
      <c r="Z2125" s="87">
        <f t="shared" si="133"/>
        <v>3.2505864674737919</v>
      </c>
      <c r="AA2125" s="88">
        <f t="shared" si="134"/>
        <v>3.3108769376605753</v>
      </c>
      <c r="AB2125" s="90">
        <f t="shared" si="135"/>
        <v>-9.1885706684892848E-3</v>
      </c>
      <c r="AC2125" s="19">
        <v>3.25</v>
      </c>
      <c r="AD2125" s="99">
        <v>-3.31</v>
      </c>
      <c r="AE2125" s="95">
        <v>-1.9</v>
      </c>
    </row>
    <row r="2126" spans="1:31" x14ac:dyDescent="0.35">
      <c r="A2126" s="2" t="s">
        <v>343</v>
      </c>
      <c r="B2126" s="9">
        <v>41443</v>
      </c>
      <c r="C2126" s="18">
        <v>3.03</v>
      </c>
      <c r="D2126" s="12">
        <v>5.93</v>
      </c>
      <c r="F2126" s="13">
        <v>1.9</v>
      </c>
      <c r="H2126" s="23">
        <f t="shared" si="132"/>
        <v>1.1748975549395291E-6</v>
      </c>
      <c r="I2126" s="24">
        <v>0.01</v>
      </c>
      <c r="J2126" s="25">
        <v>0.01</v>
      </c>
      <c r="K2126" s="36"/>
      <c r="L2126" s="25">
        <v>35.4</v>
      </c>
      <c r="M2126" s="36"/>
      <c r="N2126" s="25">
        <v>0.01</v>
      </c>
      <c r="O2126" s="25">
        <v>12.3</v>
      </c>
      <c r="P2126" s="27">
        <v>4.4400000000000004</v>
      </c>
      <c r="Q2126" s="25">
        <v>0.09</v>
      </c>
      <c r="R2126" s="25">
        <v>8.7799999999999994</v>
      </c>
      <c r="S2126" s="36"/>
      <c r="T2126" s="51">
        <v>0.01</v>
      </c>
      <c r="U2126" s="42">
        <v>36.1</v>
      </c>
      <c r="V2126" s="42">
        <v>54</v>
      </c>
      <c r="W2126" s="42">
        <v>0.08</v>
      </c>
      <c r="X2126" s="42">
        <v>21</v>
      </c>
      <c r="Y2126" s="44">
        <v>0.59</v>
      </c>
      <c r="Z2126" s="87">
        <f t="shared" si="133"/>
        <v>2.8335350928918071</v>
      </c>
      <c r="AA2126" s="88">
        <f t="shared" si="134"/>
        <v>2.8069417393419585</v>
      </c>
      <c r="AB2126" s="90">
        <f t="shared" si="135"/>
        <v>4.7147350021677125E-3</v>
      </c>
      <c r="AC2126" s="19">
        <v>2.85</v>
      </c>
      <c r="AD2126" s="13">
        <v>2.81</v>
      </c>
      <c r="AE2126" s="94">
        <v>1.6</v>
      </c>
    </row>
    <row r="2127" spans="1:31" x14ac:dyDescent="0.35">
      <c r="A2127" s="2" t="s">
        <v>343</v>
      </c>
      <c r="B2127" s="9">
        <v>41773</v>
      </c>
      <c r="C2127" s="18">
        <v>2.67</v>
      </c>
      <c r="D2127" s="13">
        <v>6.59</v>
      </c>
      <c r="F2127" s="12">
        <v>1.7</v>
      </c>
      <c r="H2127" s="23">
        <f t="shared" si="132"/>
        <v>2.5703957827688611E-7</v>
      </c>
      <c r="I2127" s="32">
        <v>0.03</v>
      </c>
      <c r="J2127" s="25">
        <v>0.01</v>
      </c>
      <c r="K2127" s="29">
        <v>0.2</v>
      </c>
      <c r="L2127" s="25">
        <v>36.299999999999997</v>
      </c>
      <c r="M2127" s="29">
        <v>0.2</v>
      </c>
      <c r="N2127" s="25">
        <v>0.01</v>
      </c>
      <c r="O2127" s="25">
        <v>13.5</v>
      </c>
      <c r="P2127" s="25">
        <v>4.66</v>
      </c>
      <c r="Q2127" s="25">
        <v>0.09</v>
      </c>
      <c r="R2127" s="25">
        <v>9.76</v>
      </c>
      <c r="S2127" s="29">
        <v>8.1</v>
      </c>
      <c r="T2127" s="51">
        <v>0.01</v>
      </c>
      <c r="U2127" s="42">
        <v>41.7</v>
      </c>
      <c r="V2127" s="42">
        <v>46.92</v>
      </c>
      <c r="W2127" s="42">
        <v>0.06</v>
      </c>
      <c r="X2127" s="42">
        <v>22</v>
      </c>
      <c r="Y2127" s="44">
        <v>0.7</v>
      </c>
      <c r="Z2127" s="87">
        <f t="shared" si="133"/>
        <v>2.9720855380333475</v>
      </c>
      <c r="AA2127" s="88">
        <f t="shared" si="134"/>
        <v>2.9471038122638555</v>
      </c>
      <c r="AB2127" s="90">
        <f t="shared" si="135"/>
        <v>4.2204640350350757E-3</v>
      </c>
      <c r="AC2127" s="19">
        <v>2.98</v>
      </c>
      <c r="AD2127" s="99">
        <v>2.95</v>
      </c>
      <c r="AE2127" s="95">
        <v>1.22</v>
      </c>
    </row>
    <row r="2128" spans="1:31" x14ac:dyDescent="0.35">
      <c r="A2128" s="2" t="s">
        <v>343</v>
      </c>
      <c r="B2128" s="9">
        <v>42152</v>
      </c>
      <c r="C2128" s="19">
        <v>2.62</v>
      </c>
      <c r="D2128" s="13">
        <v>6.27</v>
      </c>
      <c r="E2128" s="16"/>
      <c r="F2128" s="13">
        <v>1.3</v>
      </c>
      <c r="H2128" s="23">
        <f t="shared" si="132"/>
        <v>5.3703179637025244E-7</v>
      </c>
      <c r="I2128" s="38"/>
      <c r="J2128" s="25">
        <v>0.01</v>
      </c>
      <c r="K2128" s="36"/>
      <c r="L2128" s="25">
        <v>37.799999999999997</v>
      </c>
      <c r="M2128" s="36"/>
      <c r="N2128" s="25">
        <v>0.01</v>
      </c>
      <c r="O2128" s="25">
        <v>11.9</v>
      </c>
      <c r="P2128" s="25">
        <v>5.07</v>
      </c>
      <c r="Q2128" s="25">
        <v>0.09</v>
      </c>
      <c r="R2128" s="25">
        <v>9.24</v>
      </c>
      <c r="S2128" s="36"/>
      <c r="T2128" s="51">
        <v>0.01</v>
      </c>
      <c r="U2128" s="42">
        <v>34</v>
      </c>
      <c r="V2128" s="42">
        <v>68.17</v>
      </c>
      <c r="W2128" s="42">
        <v>0.11</v>
      </c>
      <c r="X2128" s="42">
        <v>23</v>
      </c>
      <c r="Y2128" s="44">
        <v>0.6</v>
      </c>
      <c r="Z2128" s="87">
        <f t="shared" si="133"/>
        <v>3.013792042126632</v>
      </c>
      <c r="AA2128" s="88">
        <f t="shared" si="134"/>
        <v>3.0588416675709365</v>
      </c>
      <c r="AB2128" s="90">
        <f t="shared" si="135"/>
        <v>-7.4184657922580421E-3</v>
      </c>
      <c r="AC2128" s="19">
        <v>3.04</v>
      </c>
      <c r="AD2128" s="13">
        <v>3.06</v>
      </c>
      <c r="AE2128" s="94">
        <v>0.62</v>
      </c>
    </row>
    <row r="2129" spans="1:31" x14ac:dyDescent="0.35">
      <c r="A2129" s="2" t="s">
        <v>343</v>
      </c>
      <c r="B2129" s="9">
        <v>41064</v>
      </c>
      <c r="C2129" s="18">
        <v>2.82</v>
      </c>
      <c r="D2129" s="13">
        <v>6.29</v>
      </c>
      <c r="F2129" s="12">
        <v>1.7</v>
      </c>
      <c r="H2129" s="23">
        <f t="shared" si="132"/>
        <v>5.1286138399136375E-7</v>
      </c>
      <c r="I2129" s="32">
        <v>7.0000000000000001E-3</v>
      </c>
      <c r="J2129" s="25">
        <v>0.01</v>
      </c>
      <c r="K2129" s="36"/>
      <c r="L2129" s="25">
        <v>40.200000000000003</v>
      </c>
      <c r="M2129" s="36"/>
      <c r="N2129" s="25">
        <v>0.02</v>
      </c>
      <c r="O2129" s="25">
        <v>14.2</v>
      </c>
      <c r="P2129" s="25">
        <v>4.9800000000000004</v>
      </c>
      <c r="Q2129" s="25">
        <v>0.09</v>
      </c>
      <c r="R2129" s="25">
        <v>10.1</v>
      </c>
      <c r="S2129" s="36"/>
      <c r="T2129" s="51">
        <v>0.01</v>
      </c>
      <c r="U2129" s="42">
        <v>33.5</v>
      </c>
      <c r="V2129" s="42">
        <v>65.95</v>
      </c>
      <c r="W2129" s="42">
        <v>0.09</v>
      </c>
      <c r="X2129" s="42">
        <v>23</v>
      </c>
      <c r="Y2129" s="44">
        <v>0.7</v>
      </c>
      <c r="Z2129" s="87">
        <f t="shared" si="133"/>
        <v>3.2235156909680436</v>
      </c>
      <c r="AA2129" s="88">
        <f t="shared" si="134"/>
        <v>3.1121913566344421</v>
      </c>
      <c r="AB2129" s="90">
        <f t="shared" si="135"/>
        <v>1.7570940937953885E-2</v>
      </c>
      <c r="AC2129" s="19">
        <v>3.24</v>
      </c>
      <c r="AD2129" s="99">
        <v>3.11</v>
      </c>
      <c r="AE2129" s="95">
        <v>4.01</v>
      </c>
    </row>
    <row r="2130" spans="1:31" x14ac:dyDescent="0.35">
      <c r="A2130" s="2" t="s">
        <v>343</v>
      </c>
      <c r="B2130" s="9">
        <v>40324</v>
      </c>
      <c r="C2130" s="18">
        <v>2.8</v>
      </c>
      <c r="D2130" s="12">
        <v>6.19</v>
      </c>
      <c r="F2130" s="12">
        <v>1.8</v>
      </c>
      <c r="H2130" s="23">
        <f t="shared" si="132"/>
        <v>6.456542290346535E-7</v>
      </c>
      <c r="I2130" s="24">
        <v>2E-3</v>
      </c>
      <c r="J2130" s="25">
        <v>0.01</v>
      </c>
      <c r="K2130" s="33"/>
      <c r="L2130" s="25">
        <v>41.6</v>
      </c>
      <c r="M2130" s="33"/>
      <c r="N2130" s="25">
        <v>0.03</v>
      </c>
      <c r="O2130" s="25">
        <v>16.399999999999999</v>
      </c>
      <c r="P2130" s="25">
        <v>5</v>
      </c>
      <c r="Q2130" s="25">
        <v>0.14000000000000001</v>
      </c>
      <c r="R2130" s="25">
        <v>9.6300000000000008</v>
      </c>
      <c r="S2130" s="34"/>
      <c r="T2130" s="51">
        <v>0.01</v>
      </c>
      <c r="U2130" s="42">
        <v>44</v>
      </c>
      <c r="V2130" s="42">
        <v>58.87</v>
      </c>
      <c r="W2130" s="42">
        <v>0.04</v>
      </c>
      <c r="X2130" s="42">
        <v>22</v>
      </c>
      <c r="Y2130" s="44">
        <v>0.75</v>
      </c>
      <c r="Z2130" s="87">
        <f t="shared" si="133"/>
        <v>3.3324661322367288</v>
      </c>
      <c r="AA2130" s="88">
        <f t="shared" si="134"/>
        <v>3.237292718027549</v>
      </c>
      <c r="AB2130" s="90">
        <f t="shared" si="135"/>
        <v>1.4486591727084672E-2</v>
      </c>
      <c r="AC2130" s="19">
        <v>3.38</v>
      </c>
      <c r="AD2130" s="99">
        <v>3.24</v>
      </c>
      <c r="AE2130" s="95">
        <v>4.32</v>
      </c>
    </row>
    <row r="2131" spans="1:31" x14ac:dyDescent="0.35">
      <c r="A2131" s="2" t="s">
        <v>343</v>
      </c>
      <c r="B2131" s="9">
        <v>40751</v>
      </c>
      <c r="C2131" s="18">
        <v>2.96</v>
      </c>
      <c r="D2131" s="12">
        <v>6.62</v>
      </c>
      <c r="F2131" s="12">
        <v>1.7</v>
      </c>
      <c r="H2131" s="23">
        <f t="shared" si="132"/>
        <v>2.3988329190194845E-7</v>
      </c>
      <c r="I2131" s="24">
        <v>0.09</v>
      </c>
      <c r="J2131" s="25">
        <v>0.01</v>
      </c>
      <c r="K2131" s="29">
        <v>0.2</v>
      </c>
      <c r="L2131" s="25">
        <v>43.4</v>
      </c>
      <c r="M2131" s="29">
        <v>0.2</v>
      </c>
      <c r="N2131" s="25">
        <v>0.04</v>
      </c>
      <c r="O2131" s="25">
        <v>14.8</v>
      </c>
      <c r="P2131" s="25">
        <v>5.28</v>
      </c>
      <c r="Q2131" s="25">
        <v>0.12</v>
      </c>
      <c r="R2131" s="25">
        <v>9.36</v>
      </c>
      <c r="S2131" s="29">
        <v>7.2</v>
      </c>
      <c r="T2131" s="51">
        <v>0.01</v>
      </c>
      <c r="U2131" s="42">
        <v>40.9</v>
      </c>
      <c r="V2131" s="42">
        <v>68.17</v>
      </c>
      <c r="W2131" s="42">
        <v>0.06</v>
      </c>
      <c r="X2131" s="42">
        <v>24</v>
      </c>
      <c r="Y2131" s="44">
        <v>0.79</v>
      </c>
      <c r="Z2131" s="87">
        <f t="shared" si="133"/>
        <v>3.4020719817738163</v>
      </c>
      <c r="AA2131" s="88">
        <f t="shared" si="134"/>
        <v>3.419608714425614</v>
      </c>
      <c r="AB2131" s="90">
        <f t="shared" si="135"/>
        <v>-2.5707349013811111E-3</v>
      </c>
      <c r="AC2131" s="19">
        <v>3.41</v>
      </c>
      <c r="AD2131" s="13">
        <v>3.42</v>
      </c>
      <c r="AE2131" s="94">
        <v>0.27</v>
      </c>
    </row>
    <row r="2132" spans="1:31" x14ac:dyDescent="0.35">
      <c r="A2132" s="2" t="s">
        <v>343</v>
      </c>
      <c r="B2132" s="9">
        <v>38849</v>
      </c>
      <c r="C2132" s="20"/>
      <c r="D2132" s="12">
        <v>6.54</v>
      </c>
      <c r="F2132" s="12">
        <v>2.7</v>
      </c>
      <c r="H2132" s="23">
        <f t="shared" si="132"/>
        <v>2.8840315031266014E-7</v>
      </c>
      <c r="I2132" s="32">
        <v>8.9999999999999993E-3</v>
      </c>
      <c r="J2132" s="25">
        <v>0.03</v>
      </c>
      <c r="K2132" s="30">
        <v>5</v>
      </c>
      <c r="L2132" s="25">
        <v>41.15</v>
      </c>
      <c r="M2132" s="30">
        <v>5</v>
      </c>
      <c r="N2132" s="25">
        <v>0.05</v>
      </c>
      <c r="O2132" s="25">
        <v>16.920000000000002</v>
      </c>
      <c r="P2132" s="25">
        <v>5.1100000000000003</v>
      </c>
      <c r="Q2132" s="25">
        <v>0.13</v>
      </c>
      <c r="R2132" s="25">
        <v>9.6999999999999993</v>
      </c>
      <c r="S2132" s="31">
        <v>10</v>
      </c>
      <c r="T2132" s="51">
        <v>0.06</v>
      </c>
      <c r="U2132" s="42">
        <v>56</v>
      </c>
      <c r="V2132" s="42">
        <v>51.17</v>
      </c>
      <c r="W2132" s="42">
        <v>0.02</v>
      </c>
      <c r="X2132" s="42">
        <v>23</v>
      </c>
      <c r="Y2132" s="44">
        <v>0.81</v>
      </c>
      <c r="Z2132" s="87">
        <f t="shared" si="133"/>
        <v>3.3376461298201323</v>
      </c>
      <c r="AA2132" s="88">
        <f t="shared" si="134"/>
        <v>3.452270419040993</v>
      </c>
      <c r="AB2132" s="90">
        <f t="shared" si="135"/>
        <v>-1.6881546097954121E-2</v>
      </c>
      <c r="AC2132" s="19">
        <v>3.34</v>
      </c>
      <c r="AD2132" s="99">
        <v>3.45</v>
      </c>
      <c r="AE2132" s="95">
        <v>-3.24</v>
      </c>
    </row>
    <row r="2133" spans="1:31" x14ac:dyDescent="0.35">
      <c r="A2133" s="2" t="s">
        <v>343</v>
      </c>
      <c r="B2133" s="9">
        <v>37266</v>
      </c>
      <c r="C2133" s="18">
        <v>1.87</v>
      </c>
      <c r="D2133" s="12">
        <v>7.08</v>
      </c>
      <c r="F2133" s="12">
        <v>6.3</v>
      </c>
      <c r="H2133" s="23">
        <f t="shared" si="132"/>
        <v>8.3176377110266823E-8</v>
      </c>
      <c r="I2133" s="32">
        <v>6.0000000000000001E-3</v>
      </c>
      <c r="J2133" s="25">
        <v>0.05</v>
      </c>
      <c r="K2133" s="36"/>
      <c r="L2133" s="25">
        <v>50</v>
      </c>
      <c r="M2133" s="36"/>
      <c r="N2133" s="25">
        <v>0.44</v>
      </c>
      <c r="O2133" s="25">
        <v>21</v>
      </c>
      <c r="P2133" s="25">
        <v>5</v>
      </c>
      <c r="Q2133" s="25">
        <v>0.24</v>
      </c>
      <c r="R2133" s="25">
        <v>20</v>
      </c>
      <c r="S2133" s="36"/>
      <c r="T2133" s="51">
        <v>0.15</v>
      </c>
      <c r="U2133" s="42">
        <v>66</v>
      </c>
      <c r="V2133" s="42">
        <v>35.85</v>
      </c>
      <c r="W2133" s="42">
        <v>0.22</v>
      </c>
      <c r="X2133" s="42">
        <v>33</v>
      </c>
      <c r="Y2133" s="44">
        <v>1.6</v>
      </c>
      <c r="Z2133" s="87">
        <f t="shared" si="133"/>
        <v>4.3413295014220576</v>
      </c>
      <c r="AA2133" s="88">
        <f t="shared" si="134"/>
        <v>4.4926334553945084</v>
      </c>
      <c r="AB2133" s="90">
        <f t="shared" si="135"/>
        <v>-1.7127528688095736E-2</v>
      </c>
      <c r="AD2133" s="100"/>
      <c r="AE2133" s="96"/>
    </row>
    <row r="2134" spans="1:31" x14ac:dyDescent="0.35">
      <c r="A2134" s="2" t="s">
        <v>343</v>
      </c>
      <c r="B2134" s="9">
        <v>39967</v>
      </c>
      <c r="C2134" s="18">
        <v>3.07</v>
      </c>
      <c r="D2134" s="13">
        <v>6.22</v>
      </c>
      <c r="F2134" s="12">
        <v>1.5</v>
      </c>
      <c r="H2134" s="23">
        <f t="shared" si="132"/>
        <v>6.0255958607435721E-7</v>
      </c>
      <c r="I2134" s="32">
        <v>2E-3</v>
      </c>
      <c r="J2134" s="25">
        <v>0.01</v>
      </c>
      <c r="K2134" s="36"/>
      <c r="L2134" s="25">
        <v>39</v>
      </c>
      <c r="M2134" s="36"/>
      <c r="N2134" s="25">
        <v>0.04</v>
      </c>
      <c r="O2134" s="25">
        <v>17.3</v>
      </c>
      <c r="P2134" s="25">
        <v>4.9800000000000004</v>
      </c>
      <c r="Q2134" s="25">
        <v>0.11</v>
      </c>
      <c r="R2134" s="25">
        <v>9.58</v>
      </c>
      <c r="S2134" s="36"/>
      <c r="T2134" s="51">
        <v>0.01</v>
      </c>
      <c r="U2134" s="42">
        <v>38.5</v>
      </c>
      <c r="V2134" s="42">
        <v>62.86</v>
      </c>
      <c r="W2134" s="42">
        <v>7.0000000000000007E-2</v>
      </c>
      <c r="X2134" s="42">
        <v>21</v>
      </c>
      <c r="Y2134" s="44">
        <v>0.71</v>
      </c>
      <c r="Z2134" s="87">
        <f t="shared" si="133"/>
        <v>3.2211892025348443</v>
      </c>
      <c r="AA2134" s="88">
        <f t="shared" si="134"/>
        <v>3.11959114207556</v>
      </c>
      <c r="AB2134" s="90">
        <f t="shared" si="135"/>
        <v>1.6022958522075532E-2</v>
      </c>
      <c r="AD2134" s="100"/>
      <c r="AE2134" s="95">
        <v>3.08</v>
      </c>
    </row>
    <row r="2135" spans="1:31" x14ac:dyDescent="0.35">
      <c r="A2135" s="2" t="s">
        <v>343</v>
      </c>
      <c r="B2135" s="9">
        <v>39540</v>
      </c>
      <c r="C2135" s="18">
        <v>2.36</v>
      </c>
      <c r="D2135" s="12">
        <v>6.36</v>
      </c>
      <c r="F2135" s="12">
        <v>1.9</v>
      </c>
      <c r="H2135" s="23">
        <f t="shared" si="132"/>
        <v>4.365158322401653E-7</v>
      </c>
      <c r="I2135" s="28"/>
      <c r="J2135" s="25">
        <v>0.01</v>
      </c>
      <c r="K2135" s="30">
        <v>0.2</v>
      </c>
      <c r="L2135" s="25">
        <v>38.799999999999997</v>
      </c>
      <c r="M2135" s="30">
        <v>0.2</v>
      </c>
      <c r="N2135" s="25">
        <v>0.04</v>
      </c>
      <c r="O2135" s="25">
        <v>17</v>
      </c>
      <c r="P2135" s="25">
        <v>4.8099999999999996</v>
      </c>
      <c r="Q2135" s="25">
        <v>0.1</v>
      </c>
      <c r="R2135" s="25">
        <v>9.26</v>
      </c>
      <c r="S2135" s="31">
        <v>8.1</v>
      </c>
      <c r="T2135" s="51">
        <v>0.01</v>
      </c>
      <c r="U2135" s="42">
        <v>40.299999999999997</v>
      </c>
      <c r="V2135" s="42">
        <v>58.87</v>
      </c>
      <c r="W2135" s="42">
        <v>0.04</v>
      </c>
      <c r="X2135" s="42">
        <v>19</v>
      </c>
      <c r="Y2135" s="44">
        <v>0.74</v>
      </c>
      <c r="Z2135" s="87">
        <f t="shared" si="133"/>
        <v>3.1750448326106282</v>
      </c>
      <c r="AA2135" s="88">
        <f t="shared" si="134"/>
        <v>3.0656393162047415</v>
      </c>
      <c r="AB2135" s="90">
        <f t="shared" si="135"/>
        <v>1.7531013234607373E-2</v>
      </c>
      <c r="AD2135" s="100"/>
      <c r="AE2135" s="95">
        <v>3.38</v>
      </c>
    </row>
    <row r="2136" spans="1:31" x14ac:dyDescent="0.35">
      <c r="A2136" s="2" t="s">
        <v>141</v>
      </c>
      <c r="B2136" s="9">
        <v>42262</v>
      </c>
      <c r="C2136" s="18">
        <v>4.2</v>
      </c>
      <c r="D2136" s="12">
        <v>8.19</v>
      </c>
      <c r="F2136" s="12">
        <v>30</v>
      </c>
      <c r="H2136" s="23">
        <f t="shared" si="132"/>
        <v>6.456542290346555E-9</v>
      </c>
      <c r="I2136" s="24">
        <v>0.08</v>
      </c>
      <c r="J2136" s="25">
        <v>0.79</v>
      </c>
      <c r="K2136" s="36"/>
      <c r="L2136" s="25">
        <v>10.4</v>
      </c>
      <c r="M2136" s="36"/>
      <c r="N2136" s="25">
        <v>0.18</v>
      </c>
      <c r="O2136" s="25">
        <v>6.76</v>
      </c>
      <c r="P2136" s="25">
        <v>7.8</v>
      </c>
      <c r="Q2136" s="25">
        <v>0.01</v>
      </c>
      <c r="R2136" s="25">
        <v>175</v>
      </c>
      <c r="S2136" s="34"/>
      <c r="T2136" s="51">
        <v>1.64</v>
      </c>
      <c r="U2136" s="42">
        <v>60.6</v>
      </c>
      <c r="V2136" s="42">
        <v>0.22</v>
      </c>
      <c r="W2136" s="42">
        <v>0.08</v>
      </c>
      <c r="X2136" s="42">
        <v>102</v>
      </c>
      <c r="Y2136" s="44">
        <v>5.49</v>
      </c>
      <c r="Z2136" s="87">
        <f t="shared" si="133"/>
        <v>9.005162795063022</v>
      </c>
      <c r="AA2136" s="88">
        <f t="shared" si="134"/>
        <v>9.6859654093057159</v>
      </c>
      <c r="AB2136" s="90">
        <f t="shared" si="135"/>
        <v>-3.6423837384175012E-2</v>
      </c>
      <c r="AC2136" s="19">
        <v>9.01</v>
      </c>
      <c r="AD2136" s="13">
        <v>9.68</v>
      </c>
      <c r="AE2136" s="94">
        <v>7.21</v>
      </c>
    </row>
    <row r="2137" spans="1:31" x14ac:dyDescent="0.35">
      <c r="A2137" s="2" t="s">
        <v>141</v>
      </c>
      <c r="B2137" s="9">
        <v>37297</v>
      </c>
      <c r="C2137" s="18">
        <v>3.7</v>
      </c>
      <c r="D2137" s="12">
        <v>6.99</v>
      </c>
      <c r="F2137" s="12">
        <v>31</v>
      </c>
      <c r="H2137" s="23">
        <f t="shared" si="132"/>
        <v>1.0232929922807534E-7</v>
      </c>
      <c r="I2137" s="32">
        <v>0.01</v>
      </c>
      <c r="J2137" s="25">
        <v>0.54</v>
      </c>
      <c r="K2137" s="36"/>
      <c r="L2137" s="25">
        <v>12</v>
      </c>
      <c r="M2137" s="36"/>
      <c r="N2137" s="25">
        <v>0.4</v>
      </c>
      <c r="O2137" s="25">
        <v>9.1</v>
      </c>
      <c r="P2137" s="25">
        <v>7.5</v>
      </c>
      <c r="Q2137" s="25">
        <v>0.04</v>
      </c>
      <c r="R2137" s="25">
        <v>170</v>
      </c>
      <c r="S2137" s="36"/>
      <c r="T2137" s="51">
        <v>11.03</v>
      </c>
      <c r="U2137" s="42">
        <v>20</v>
      </c>
      <c r="V2137" s="42">
        <v>0.44</v>
      </c>
      <c r="W2137" s="42">
        <v>6.5690000000000002E-3</v>
      </c>
      <c r="X2137" s="42">
        <v>110</v>
      </c>
      <c r="Y2137" s="44">
        <v>5.6</v>
      </c>
      <c r="Z2137" s="87">
        <f t="shared" si="133"/>
        <v>8.889980606559778</v>
      </c>
      <c r="AA2137" s="88">
        <f t="shared" si="134"/>
        <v>9.4749903840114129</v>
      </c>
      <c r="AB2137" s="90">
        <f t="shared" si="135"/>
        <v>-3.1854652955999027E-2</v>
      </c>
    </row>
    <row r="2138" spans="1:31" x14ac:dyDescent="0.35">
      <c r="A2138" s="2" t="s">
        <v>141</v>
      </c>
      <c r="B2138" s="9">
        <v>39777</v>
      </c>
      <c r="C2138" s="18">
        <v>4</v>
      </c>
      <c r="D2138" s="12">
        <v>8.4700000000000006</v>
      </c>
      <c r="F2138" s="12">
        <v>32</v>
      </c>
      <c r="H2138" s="23">
        <f t="shared" si="132"/>
        <v>3.3884415613920108E-9</v>
      </c>
      <c r="I2138" s="32">
        <v>0.01</v>
      </c>
      <c r="J2138" s="25">
        <v>0.73</v>
      </c>
      <c r="K2138" s="36"/>
      <c r="L2138" s="25">
        <v>10.6</v>
      </c>
      <c r="M2138" s="33"/>
      <c r="N2138" s="25">
        <v>0.33</v>
      </c>
      <c r="O2138" s="25">
        <v>6.08</v>
      </c>
      <c r="P2138" s="25">
        <v>7.44</v>
      </c>
      <c r="Q2138" s="25">
        <v>0.01</v>
      </c>
      <c r="R2138" s="25">
        <v>158</v>
      </c>
      <c r="S2138" s="36"/>
      <c r="T2138" s="51">
        <v>1.95</v>
      </c>
      <c r="U2138" s="45"/>
      <c r="V2138" s="42">
        <v>0.22</v>
      </c>
      <c r="W2138" s="42">
        <v>0.14000000000000001</v>
      </c>
      <c r="X2138" s="42">
        <v>103</v>
      </c>
      <c r="Y2138" s="44">
        <v>5.53</v>
      </c>
      <c r="Z2138" s="87">
        <f t="shared" si="133"/>
        <v>8.2229368047484375</v>
      </c>
      <c r="AA2138" s="88">
        <f t="shared" si="134"/>
        <v>8.5036909700708385</v>
      </c>
      <c r="AB2138" s="90">
        <f t="shared" si="135"/>
        <v>-1.678486357812398E-2</v>
      </c>
      <c r="AD2138" s="100"/>
      <c r="AE2138" s="96"/>
    </row>
    <row r="2139" spans="1:31" x14ac:dyDescent="0.35">
      <c r="A2139" s="2" t="s">
        <v>141</v>
      </c>
      <c r="B2139" s="9">
        <v>40140</v>
      </c>
      <c r="C2139" s="18">
        <v>4.3099999999999996</v>
      </c>
      <c r="D2139" s="12">
        <v>8.24</v>
      </c>
      <c r="F2139" s="12">
        <v>28</v>
      </c>
      <c r="H2139" s="23">
        <f t="shared" si="132"/>
        <v>5.754399373371552E-9</v>
      </c>
      <c r="I2139" s="32">
        <v>3.0000000000000001E-3</v>
      </c>
      <c r="J2139" s="25">
        <v>0.77</v>
      </c>
      <c r="K2139" s="33"/>
      <c r="L2139" s="25">
        <v>10.199999999999999</v>
      </c>
      <c r="M2139" s="33"/>
      <c r="N2139" s="25">
        <v>0.24</v>
      </c>
      <c r="O2139" s="25">
        <v>6.32</v>
      </c>
      <c r="P2139" s="25">
        <v>7.69</v>
      </c>
      <c r="Q2139" s="25">
        <v>0.01</v>
      </c>
      <c r="R2139" s="25">
        <v>154</v>
      </c>
      <c r="S2139" s="34"/>
      <c r="T2139" s="51">
        <v>1.98</v>
      </c>
      <c r="U2139" s="42">
        <v>81.599999999999994</v>
      </c>
      <c r="V2139" s="42">
        <v>0.22</v>
      </c>
      <c r="W2139" s="42">
        <v>0.12</v>
      </c>
      <c r="X2139" s="42">
        <v>35</v>
      </c>
      <c r="Y2139" s="44">
        <v>5.5</v>
      </c>
      <c r="Z2139" s="87">
        <f t="shared" si="133"/>
        <v>8.0539147609362391</v>
      </c>
      <c r="AA2139" s="88">
        <f t="shared" si="134"/>
        <v>8.254770534679098</v>
      </c>
      <c r="AB2139" s="90">
        <f t="shared" si="135"/>
        <v>-1.2315877711912185E-2</v>
      </c>
      <c r="AE2139" s="94">
        <v>0.19</v>
      </c>
    </row>
    <row r="2140" spans="1:31" x14ac:dyDescent="0.35">
      <c r="A2140" s="2" t="s">
        <v>244</v>
      </c>
      <c r="B2140" s="9">
        <v>42262</v>
      </c>
      <c r="C2140" s="18">
        <v>3.23</v>
      </c>
      <c r="D2140" s="12">
        <v>8.39</v>
      </c>
      <c r="F2140" s="12">
        <v>31</v>
      </c>
      <c r="H2140" s="23">
        <f t="shared" si="132"/>
        <v>4.0738027780411214E-9</v>
      </c>
      <c r="I2140" s="32">
        <v>4.5999999999999999E-3</v>
      </c>
      <c r="J2140" s="25">
        <v>0.71</v>
      </c>
      <c r="K2140" s="33"/>
      <c r="L2140" s="25">
        <v>6.31</v>
      </c>
      <c r="M2140" s="33"/>
      <c r="N2140" s="25">
        <v>0.27</v>
      </c>
      <c r="O2140" s="25">
        <v>7.15</v>
      </c>
      <c r="P2140" s="25">
        <v>6.14</v>
      </c>
      <c r="Q2140" s="25">
        <v>0.01</v>
      </c>
      <c r="R2140" s="25">
        <v>306</v>
      </c>
      <c r="S2140" s="34"/>
      <c r="T2140" s="51">
        <v>2.85</v>
      </c>
      <c r="U2140" s="42">
        <v>68.2</v>
      </c>
      <c r="V2140" s="42">
        <v>0.22</v>
      </c>
      <c r="W2140" s="42">
        <v>0.08</v>
      </c>
      <c r="X2140" s="42">
        <v>301</v>
      </c>
      <c r="Y2140" s="44">
        <v>4.95</v>
      </c>
      <c r="Z2140" s="87">
        <f t="shared" si="133"/>
        <v>14.363000195348119</v>
      </c>
      <c r="AA2140" s="88">
        <f t="shared" si="134"/>
        <v>14.955946169442793</v>
      </c>
      <c r="AB2140" s="90">
        <f t="shared" si="135"/>
        <v>-2.0223986452894561E-2</v>
      </c>
      <c r="AC2140" s="19">
        <v>14.38</v>
      </c>
      <c r="AD2140" s="13">
        <v>14.95</v>
      </c>
      <c r="AE2140" s="94">
        <v>3.87</v>
      </c>
    </row>
    <row r="2141" spans="1:31" x14ac:dyDescent="0.35">
      <c r="A2141" s="2" t="s">
        <v>244</v>
      </c>
      <c r="B2141" s="9">
        <v>39777</v>
      </c>
      <c r="C2141" s="18">
        <v>3.1</v>
      </c>
      <c r="D2141" s="12">
        <v>8.57</v>
      </c>
      <c r="F2141" s="12">
        <v>32</v>
      </c>
      <c r="H2141" s="23">
        <f t="shared" si="132"/>
        <v>2.6915348039269064E-9</v>
      </c>
      <c r="I2141" s="32">
        <v>8.9999999999999993E-3</v>
      </c>
      <c r="J2141" s="25">
        <v>0.66</v>
      </c>
      <c r="K2141" s="33"/>
      <c r="L2141" s="25">
        <v>6.7</v>
      </c>
      <c r="M2141" s="33"/>
      <c r="N2141" s="25">
        <v>0.36</v>
      </c>
      <c r="O2141" s="25">
        <v>6.44</v>
      </c>
      <c r="P2141" s="25">
        <v>5.83</v>
      </c>
      <c r="Q2141" s="25">
        <v>0.02</v>
      </c>
      <c r="R2141" s="25">
        <v>271</v>
      </c>
      <c r="S2141" s="34"/>
      <c r="T2141" s="51">
        <v>3.43</v>
      </c>
      <c r="U2141" s="42">
        <v>0.5</v>
      </c>
      <c r="V2141" s="42">
        <v>0.22</v>
      </c>
      <c r="W2141" s="42">
        <v>0.14000000000000001</v>
      </c>
      <c r="X2141" s="42">
        <v>303</v>
      </c>
      <c r="Y2141" s="44">
        <v>4.97</v>
      </c>
      <c r="Z2141" s="87">
        <f t="shared" si="133"/>
        <v>12.817696177788575</v>
      </c>
      <c r="AA2141" s="88">
        <f t="shared" si="134"/>
        <v>13.642600594728052</v>
      </c>
      <c r="AB2141" s="90">
        <f t="shared" si="135"/>
        <v>-3.1175176304004109E-2</v>
      </c>
      <c r="AE2141" s="94">
        <v>5.42</v>
      </c>
    </row>
    <row r="2142" spans="1:31" x14ac:dyDescent="0.35">
      <c r="A2142" s="2" t="s">
        <v>244</v>
      </c>
      <c r="B2142" s="9">
        <v>40140</v>
      </c>
      <c r="C2142" s="18">
        <v>3.35</v>
      </c>
      <c r="D2142" s="12">
        <v>8.39</v>
      </c>
      <c r="F2142" s="12">
        <v>30</v>
      </c>
      <c r="H2142" s="23">
        <f t="shared" si="132"/>
        <v>4.0738027780411214E-9</v>
      </c>
      <c r="I2142" s="32">
        <v>7.0000000000000001E-3</v>
      </c>
      <c r="J2142" s="25">
        <v>0.68</v>
      </c>
      <c r="K2142" s="33"/>
      <c r="L2142" s="25">
        <v>6.51</v>
      </c>
      <c r="M2142" s="33"/>
      <c r="N2142" s="25">
        <v>0.36</v>
      </c>
      <c r="O2142" s="25">
        <v>6.7</v>
      </c>
      <c r="P2142" s="25">
        <v>6.02</v>
      </c>
      <c r="Q2142" s="25">
        <v>0.01</v>
      </c>
      <c r="R2142" s="25">
        <v>263</v>
      </c>
      <c r="S2142" s="34"/>
      <c r="T2142" s="51">
        <v>3.43</v>
      </c>
      <c r="U2142" s="42">
        <v>69.5</v>
      </c>
      <c r="V2142" s="42">
        <v>0.22</v>
      </c>
      <c r="W2142" s="42">
        <v>0.12</v>
      </c>
      <c r="X2142" s="42">
        <v>212</v>
      </c>
      <c r="Y2142" s="44">
        <v>4.95</v>
      </c>
      <c r="Z2142" s="87">
        <f t="shared" si="133"/>
        <v>12.483043494207637</v>
      </c>
      <c r="AA2142" s="88">
        <f t="shared" si="134"/>
        <v>12.491622630086624</v>
      </c>
      <c r="AB2142" s="90">
        <f t="shared" si="135"/>
        <v>-3.4351353632879522E-4</v>
      </c>
      <c r="AE2142" s="94">
        <v>0.12</v>
      </c>
    </row>
    <row r="2143" spans="1:31" x14ac:dyDescent="0.35">
      <c r="A2143" s="2" t="s">
        <v>244</v>
      </c>
      <c r="B2143" s="9">
        <v>37266</v>
      </c>
      <c r="C2143" s="18">
        <v>2.5499999999999998</v>
      </c>
      <c r="D2143" s="12">
        <v>7.1</v>
      </c>
      <c r="F2143" s="12">
        <v>24</v>
      </c>
      <c r="H2143" s="23">
        <f t="shared" si="132"/>
        <v>7.943282347242818E-8</v>
      </c>
      <c r="I2143" s="32">
        <v>0.01</v>
      </c>
      <c r="J2143" s="25">
        <v>0.5</v>
      </c>
      <c r="K2143" s="33"/>
      <c r="L2143" s="25">
        <v>6.9</v>
      </c>
      <c r="M2143" s="33"/>
      <c r="N2143" s="25">
        <v>0.69</v>
      </c>
      <c r="O2143" s="25">
        <v>11</v>
      </c>
      <c r="P2143" s="25">
        <v>6.2</v>
      </c>
      <c r="Q2143" s="25">
        <v>0.02</v>
      </c>
      <c r="R2143" s="25">
        <v>300</v>
      </c>
      <c r="S2143" s="34"/>
      <c r="T2143" s="51">
        <v>7.35</v>
      </c>
      <c r="U2143" s="42">
        <v>20</v>
      </c>
      <c r="V2143" s="42">
        <v>0.44</v>
      </c>
      <c r="W2143" s="42">
        <v>6.5690000000000002E-3</v>
      </c>
      <c r="X2143" s="42">
        <v>290</v>
      </c>
      <c r="Y2143" s="44">
        <v>5.0999999999999996</v>
      </c>
      <c r="Z2143" s="87">
        <f t="shared" si="133"/>
        <v>14.239198163825062</v>
      </c>
      <c r="AA2143" s="88">
        <f t="shared" si="134"/>
        <v>13.936317195997026</v>
      </c>
      <c r="AB2143" s="90">
        <f t="shared" si="135"/>
        <v>1.0749793356395556E-2</v>
      </c>
    </row>
    <row r="2144" spans="1:31" x14ac:dyDescent="0.35">
      <c r="A2144" s="2" t="s">
        <v>110</v>
      </c>
      <c r="B2144" s="9">
        <v>41570</v>
      </c>
      <c r="C2144" s="18">
        <v>8.82</v>
      </c>
      <c r="D2144" s="12">
        <v>7.22</v>
      </c>
      <c r="F2144" s="12">
        <v>1.6</v>
      </c>
      <c r="H2144" s="23">
        <f t="shared" si="132"/>
        <v>6.0255958607435649E-8</v>
      </c>
      <c r="I2144" s="32">
        <v>1E-3</v>
      </c>
      <c r="J2144" s="25">
        <v>0.16</v>
      </c>
      <c r="K2144" s="30">
        <v>0.5</v>
      </c>
      <c r="L2144" s="25">
        <v>116</v>
      </c>
      <c r="M2144" s="30">
        <v>1.2</v>
      </c>
      <c r="N2144" s="25">
        <v>0.68</v>
      </c>
      <c r="O2144" s="25">
        <v>1.51</v>
      </c>
      <c r="P2144" s="25">
        <v>8.5299999999999994</v>
      </c>
      <c r="Q2144" s="25">
        <v>0.22</v>
      </c>
      <c r="R2144" s="25">
        <v>17</v>
      </c>
      <c r="S2144" s="31">
        <v>9</v>
      </c>
      <c r="T2144" s="51">
        <v>0.03</v>
      </c>
      <c r="U2144" s="42">
        <v>73.3</v>
      </c>
      <c r="V2144" s="42">
        <v>0.84</v>
      </c>
      <c r="W2144" s="42">
        <v>8.8699999999999994E-3</v>
      </c>
      <c r="X2144" s="42">
        <v>31</v>
      </c>
      <c r="Y2144" s="44">
        <v>4.55</v>
      </c>
      <c r="Z2144" s="87">
        <f t="shared" si="133"/>
        <v>7.309622654007069</v>
      </c>
      <c r="AA2144" s="88">
        <f t="shared" si="134"/>
        <v>6.965130613308598</v>
      </c>
      <c r="AB2144" s="90">
        <f t="shared" si="135"/>
        <v>2.4132959375714098E-2</v>
      </c>
      <c r="AC2144" s="19">
        <v>7.32</v>
      </c>
      <c r="AD2144" s="13">
        <v>6.97</v>
      </c>
      <c r="AE2144" s="94">
        <v>5.01</v>
      </c>
    </row>
    <row r="2145" spans="1:31" x14ac:dyDescent="0.35">
      <c r="A2145" s="2" t="s">
        <v>110</v>
      </c>
      <c r="B2145" s="9">
        <v>40525</v>
      </c>
      <c r="C2145" s="18">
        <v>8.56</v>
      </c>
      <c r="D2145" s="12">
        <v>7.17</v>
      </c>
      <c r="F2145" s="12">
        <v>1.7</v>
      </c>
      <c r="H2145" s="23">
        <f t="shared" si="132"/>
        <v>6.7608297539197998E-8</v>
      </c>
      <c r="I2145" s="32">
        <v>0.01</v>
      </c>
      <c r="J2145" s="25">
        <v>0.09</v>
      </c>
      <c r="K2145" s="30">
        <v>0.4</v>
      </c>
      <c r="L2145" s="25">
        <v>124</v>
      </c>
      <c r="M2145" s="30">
        <v>0.2</v>
      </c>
      <c r="N2145" s="25">
        <v>0.4</v>
      </c>
      <c r="O2145" s="25">
        <v>1.62</v>
      </c>
      <c r="P2145" s="25">
        <v>9.1</v>
      </c>
      <c r="Q2145" s="25">
        <v>0.16</v>
      </c>
      <c r="R2145" s="25">
        <v>17.399999999999999</v>
      </c>
      <c r="S2145" s="31">
        <v>1.1000000000000001</v>
      </c>
      <c r="T2145" s="51">
        <v>0.06</v>
      </c>
      <c r="U2145" s="42">
        <v>67.099999999999994</v>
      </c>
      <c r="V2145" s="42">
        <v>7.43</v>
      </c>
      <c r="W2145" s="42">
        <v>0.01</v>
      </c>
      <c r="X2145" s="42">
        <v>27</v>
      </c>
      <c r="Y2145" s="44">
        <v>4.8</v>
      </c>
      <c r="Z2145" s="87">
        <f t="shared" si="133"/>
        <v>7.7608315024604764</v>
      </c>
      <c r="AA2145" s="88">
        <f t="shared" si="134"/>
        <v>7.0804856386830215</v>
      </c>
      <c r="AB2145" s="90">
        <f t="shared" si="135"/>
        <v>4.5841339909877793E-2</v>
      </c>
      <c r="AC2145" s="19">
        <v>7.77</v>
      </c>
      <c r="AD2145" s="13">
        <v>7.08</v>
      </c>
      <c r="AE2145" s="94">
        <v>9.26</v>
      </c>
    </row>
    <row r="2146" spans="1:31" x14ac:dyDescent="0.35">
      <c r="A2146" s="2" t="s">
        <v>110</v>
      </c>
      <c r="B2146" s="9">
        <v>38826</v>
      </c>
      <c r="C2146" s="18">
        <v>8.5299999999999994</v>
      </c>
      <c r="D2146" s="12">
        <v>7.19</v>
      </c>
      <c r="F2146" s="12">
        <v>1.3</v>
      </c>
      <c r="H2146" s="23">
        <f t="shared" si="132"/>
        <v>6.4565422903465397E-8</v>
      </c>
      <c r="I2146" s="32">
        <v>5.0000000000000001E-3</v>
      </c>
      <c r="J2146" s="25">
        <v>0.09</v>
      </c>
      <c r="K2146" s="30">
        <v>0.3</v>
      </c>
      <c r="L2146" s="25">
        <v>106</v>
      </c>
      <c r="M2146" s="30">
        <v>0.2</v>
      </c>
      <c r="N2146" s="25">
        <v>0.26</v>
      </c>
      <c r="O2146" s="25">
        <v>1.54</v>
      </c>
      <c r="P2146" s="25">
        <v>7.77</v>
      </c>
      <c r="Q2146" s="25">
        <v>0.14000000000000001</v>
      </c>
      <c r="R2146" s="25">
        <v>16.399999999999999</v>
      </c>
      <c r="S2146" s="31">
        <v>0.9</v>
      </c>
      <c r="T2146" s="51">
        <v>0.05</v>
      </c>
      <c r="U2146" s="42">
        <v>65.099999999999994</v>
      </c>
      <c r="V2146" s="42">
        <v>11.95</v>
      </c>
      <c r="W2146" s="42">
        <v>0.01</v>
      </c>
      <c r="X2146" s="42">
        <v>30</v>
      </c>
      <c r="Y2146" s="44">
        <v>4.68</v>
      </c>
      <c r="Z2146" s="87">
        <f t="shared" si="133"/>
        <v>6.7013672431482716</v>
      </c>
      <c r="AA2146" s="88">
        <f t="shared" si="134"/>
        <v>7.0760629025342956</v>
      </c>
      <c r="AB2146" s="90">
        <f t="shared" si="135"/>
        <v>-2.71963388980377E-2</v>
      </c>
      <c r="AC2146" s="19">
        <v>6.7</v>
      </c>
      <c r="AD2146" s="13">
        <v>7.1</v>
      </c>
      <c r="AE2146" s="94">
        <v>-5.6</v>
      </c>
    </row>
    <row r="2147" spans="1:31" x14ac:dyDescent="0.35">
      <c r="A2147" s="2" t="s">
        <v>110</v>
      </c>
      <c r="B2147" s="9">
        <v>38264</v>
      </c>
      <c r="C2147" s="18">
        <v>9.18</v>
      </c>
      <c r="D2147" s="12">
        <v>7.22</v>
      </c>
      <c r="F2147" s="12">
        <v>1.6</v>
      </c>
      <c r="H2147" s="23">
        <f t="shared" si="132"/>
        <v>6.0255958607435649E-8</v>
      </c>
      <c r="I2147" s="28"/>
      <c r="J2147" s="25">
        <v>0.17</v>
      </c>
      <c r="K2147" s="29">
        <v>0.3</v>
      </c>
      <c r="L2147" s="25">
        <v>110</v>
      </c>
      <c r="M2147" s="29">
        <v>0.2</v>
      </c>
      <c r="N2147" s="25">
        <v>0.44</v>
      </c>
      <c r="O2147" s="25">
        <v>1.44</v>
      </c>
      <c r="P2147" s="25">
        <v>8.3699999999999992</v>
      </c>
      <c r="Q2147" s="25">
        <v>0.23</v>
      </c>
      <c r="R2147" s="25">
        <v>17.600000000000001</v>
      </c>
      <c r="S2147" s="29">
        <v>2.1</v>
      </c>
      <c r="T2147" s="51">
        <v>0.04</v>
      </c>
      <c r="U2147" s="42">
        <v>75.900000000000006</v>
      </c>
      <c r="V2147" s="42">
        <v>1.61</v>
      </c>
      <c r="W2147" s="42">
        <v>5.5836499999999999E-3</v>
      </c>
      <c r="X2147" s="42">
        <v>31</v>
      </c>
      <c r="Y2147" s="44">
        <v>4.62</v>
      </c>
      <c r="Z2147" s="87">
        <f t="shared" si="133"/>
        <v>7.0135801175535688</v>
      </c>
      <c r="AA2147" s="88">
        <f t="shared" si="134"/>
        <v>7.101921613901637</v>
      </c>
      <c r="AB2147" s="90">
        <f t="shared" si="135"/>
        <v>-6.2584736999611304E-3</v>
      </c>
      <c r="AC2147" s="19">
        <v>6.99</v>
      </c>
      <c r="AD2147" s="13">
        <v>7.1</v>
      </c>
      <c r="AE2147" s="94">
        <v>0.1</v>
      </c>
    </row>
    <row r="2148" spans="1:31" x14ac:dyDescent="0.35">
      <c r="A2148" s="2" t="s">
        <v>110</v>
      </c>
      <c r="B2148" s="9">
        <v>38623</v>
      </c>
      <c r="C2148" s="19">
        <v>8.7899999999999991</v>
      </c>
      <c r="D2148" s="12">
        <v>7.21</v>
      </c>
      <c r="F2148" s="12">
        <v>2.1</v>
      </c>
      <c r="H2148" s="23">
        <f t="shared" si="132"/>
        <v>6.1659500186148087E-8</v>
      </c>
      <c r="I2148" s="24">
        <v>0.01</v>
      </c>
      <c r="J2148" s="25">
        <v>0.15</v>
      </c>
      <c r="K2148" s="30">
        <v>0.3</v>
      </c>
      <c r="L2148" s="25">
        <v>111</v>
      </c>
      <c r="M2148" s="30">
        <v>0.5</v>
      </c>
      <c r="N2148" s="25">
        <v>0.41</v>
      </c>
      <c r="O2148" s="25">
        <v>1.32</v>
      </c>
      <c r="P2148" s="25">
        <v>7.4</v>
      </c>
      <c r="Q2148" s="25">
        <v>0.22</v>
      </c>
      <c r="R2148" s="25">
        <v>17.399999999999999</v>
      </c>
      <c r="S2148" s="31">
        <v>0.2</v>
      </c>
      <c r="T2148" s="51">
        <v>0.03</v>
      </c>
      <c r="U2148" s="42">
        <v>75.900000000000006</v>
      </c>
      <c r="V2148" s="42">
        <v>1.61</v>
      </c>
      <c r="W2148" s="42">
        <v>5.5836499999999999E-3</v>
      </c>
      <c r="X2148" s="42">
        <v>31</v>
      </c>
      <c r="Y2148" s="44">
        <v>4.67</v>
      </c>
      <c r="Z2148" s="87">
        <f t="shared" si="133"/>
        <v>6.9704717639089679</v>
      </c>
      <c r="AA2148" s="88">
        <f t="shared" si="134"/>
        <v>7.151605724673459</v>
      </c>
      <c r="AB2148" s="90">
        <f t="shared" si="135"/>
        <v>-1.2826297045242546E-2</v>
      </c>
      <c r="AC2148" s="19">
        <v>6.94</v>
      </c>
      <c r="AD2148" s="99">
        <v>7.15</v>
      </c>
      <c r="AE2148" s="95">
        <v>-2.88</v>
      </c>
    </row>
    <row r="2149" spans="1:31" x14ac:dyDescent="0.35">
      <c r="A2149" s="2" t="s">
        <v>110</v>
      </c>
      <c r="B2149" s="9">
        <v>40114</v>
      </c>
      <c r="C2149" s="20"/>
      <c r="D2149" s="12">
        <v>7.3</v>
      </c>
      <c r="F2149" s="12">
        <v>0.14000000000000001</v>
      </c>
      <c r="H2149" s="23">
        <f t="shared" si="132"/>
        <v>5.0118723362727164E-8</v>
      </c>
      <c r="I2149" s="32">
        <v>5.0000000000000001E-3</v>
      </c>
      <c r="J2149" s="25">
        <v>0.18</v>
      </c>
      <c r="K2149" s="36"/>
      <c r="L2149" s="25">
        <v>122</v>
      </c>
      <c r="M2149" s="36"/>
      <c r="N2149" s="25">
        <v>0.66</v>
      </c>
      <c r="O2149" s="25">
        <v>1.8</v>
      </c>
      <c r="P2149" s="25">
        <v>9.1</v>
      </c>
      <c r="Q2149" s="25">
        <v>0.23</v>
      </c>
      <c r="R2149" s="25">
        <v>17</v>
      </c>
      <c r="S2149" s="36"/>
      <c r="T2149" s="51">
        <v>0.1</v>
      </c>
      <c r="U2149" s="42">
        <v>89.8</v>
      </c>
      <c r="V2149" s="42">
        <v>0.78</v>
      </c>
      <c r="W2149" s="42">
        <v>7.0000000000000007E-2</v>
      </c>
      <c r="X2149" s="42">
        <v>31</v>
      </c>
      <c r="Y2149" s="44">
        <v>4.8</v>
      </c>
      <c r="Z2149" s="87">
        <f t="shared" si="133"/>
        <v>7.6645387178490356</v>
      </c>
      <c r="AA2149" s="88">
        <f t="shared" si="134"/>
        <v>7.5612025406053816</v>
      </c>
      <c r="AB2149" s="90">
        <f t="shared" si="135"/>
        <v>6.7869390060910475E-3</v>
      </c>
      <c r="AC2149" s="19">
        <v>7.7</v>
      </c>
      <c r="AD2149" s="13">
        <v>7.5</v>
      </c>
      <c r="AE2149" s="94">
        <v>1.9</v>
      </c>
    </row>
    <row r="2150" spans="1:31" x14ac:dyDescent="0.35">
      <c r="A2150" s="2" t="s">
        <v>110</v>
      </c>
      <c r="B2150" s="9">
        <v>35327</v>
      </c>
      <c r="C2150" s="18">
        <v>10.24</v>
      </c>
      <c r="D2150" s="12">
        <v>7.32</v>
      </c>
      <c r="F2150" s="12">
        <v>1.4</v>
      </c>
      <c r="H2150" s="23">
        <f t="shared" si="132"/>
        <v>4.7863009232263782E-8</v>
      </c>
      <c r="I2150" s="24">
        <v>8.9999999999999993E-3</v>
      </c>
      <c r="J2150" s="25">
        <v>0.17</v>
      </c>
      <c r="K2150" s="30">
        <v>1</v>
      </c>
      <c r="L2150" s="25">
        <v>100</v>
      </c>
      <c r="M2150" s="30">
        <v>1</v>
      </c>
      <c r="N2150" s="25">
        <v>0.42</v>
      </c>
      <c r="O2150" s="25">
        <v>1.4</v>
      </c>
      <c r="P2150" s="25">
        <v>7.7</v>
      </c>
      <c r="Q2150" s="25">
        <v>0.24</v>
      </c>
      <c r="R2150" s="25">
        <v>15</v>
      </c>
      <c r="S2150" s="31">
        <v>5</v>
      </c>
      <c r="T2150" s="51">
        <v>7.0000000000000007E-2</v>
      </c>
      <c r="U2150" s="42">
        <v>64.5</v>
      </c>
      <c r="V2150" s="42">
        <v>0.22</v>
      </c>
      <c r="W2150" s="42">
        <v>3.2845000000000001E-3</v>
      </c>
      <c r="X2150" s="42">
        <v>31</v>
      </c>
      <c r="Y2150" s="44">
        <v>4.71</v>
      </c>
      <c r="Z2150" s="87">
        <f t="shared" si="133"/>
        <v>6.3459896636957609</v>
      </c>
      <c r="AA2150" s="88">
        <f t="shared" si="134"/>
        <v>6.9330729961261053</v>
      </c>
      <c r="AB2150" s="90">
        <f t="shared" si="135"/>
        <v>-4.4211202813785044E-2</v>
      </c>
      <c r="AD2150" s="100"/>
      <c r="AE2150" s="96"/>
    </row>
    <row r="2151" spans="1:31" x14ac:dyDescent="0.35">
      <c r="A2151" s="2" t="s">
        <v>110</v>
      </c>
      <c r="B2151" s="9">
        <v>36062</v>
      </c>
      <c r="C2151" s="18">
        <v>9.2799999999999994</v>
      </c>
      <c r="D2151" s="12">
        <v>7.18</v>
      </c>
      <c r="F2151" s="12">
        <v>1.7</v>
      </c>
      <c r="H2151" s="23">
        <f t="shared" si="132"/>
        <v>6.606934480075943E-8</v>
      </c>
      <c r="I2151" s="28"/>
      <c r="J2151" s="25">
        <v>0.08</v>
      </c>
      <c r="K2151" s="36"/>
      <c r="L2151" s="25">
        <v>98</v>
      </c>
      <c r="M2151" s="36"/>
      <c r="N2151" s="25">
        <v>0.09</v>
      </c>
      <c r="O2151" s="25">
        <v>1.6</v>
      </c>
      <c r="P2151" s="25">
        <v>7.1</v>
      </c>
      <c r="Q2151" s="25">
        <v>0.14000000000000001</v>
      </c>
      <c r="R2151" s="25">
        <v>15</v>
      </c>
      <c r="S2151" s="36"/>
      <c r="T2151" s="51">
        <v>7.0000000000000007E-2</v>
      </c>
      <c r="U2151" s="42">
        <v>66.599999999999994</v>
      </c>
      <c r="V2151" s="45"/>
      <c r="W2151" s="42">
        <v>0.01</v>
      </c>
      <c r="X2151" s="42">
        <v>34</v>
      </c>
      <c r="Y2151" s="44">
        <v>4.29</v>
      </c>
      <c r="Z2151" s="87">
        <f t="shared" si="133"/>
        <v>6.1804835257604651</v>
      </c>
      <c r="AA2151" s="88">
        <f t="shared" si="134"/>
        <v>6.6380149544949072</v>
      </c>
      <c r="AB2151" s="90">
        <f t="shared" si="135"/>
        <v>-3.5693059482683427E-2</v>
      </c>
    </row>
    <row r="2152" spans="1:31" x14ac:dyDescent="0.35">
      <c r="A2152" s="2" t="s">
        <v>110</v>
      </c>
      <c r="B2152" s="9">
        <v>34652</v>
      </c>
      <c r="C2152" s="18">
        <v>8.64</v>
      </c>
      <c r="D2152" s="12">
        <v>7.18</v>
      </c>
      <c r="E2152" s="16"/>
      <c r="F2152" s="12">
        <v>1.4</v>
      </c>
      <c r="H2152" s="23">
        <f t="shared" si="132"/>
        <v>6.606934480075943E-8</v>
      </c>
      <c r="I2152" s="32">
        <v>0.01</v>
      </c>
      <c r="J2152" s="25">
        <v>0.13</v>
      </c>
      <c r="K2152" s="29">
        <v>1</v>
      </c>
      <c r="L2152" s="25">
        <v>93</v>
      </c>
      <c r="M2152" s="29">
        <v>1</v>
      </c>
      <c r="N2152" s="25">
        <v>0.22</v>
      </c>
      <c r="O2152" s="25">
        <v>1.4</v>
      </c>
      <c r="P2152" s="25">
        <v>7.3</v>
      </c>
      <c r="Q2152" s="25">
        <v>0.18</v>
      </c>
      <c r="R2152" s="25">
        <v>15</v>
      </c>
      <c r="S2152" s="29">
        <v>5</v>
      </c>
      <c r="T2152" s="51">
        <v>0.05</v>
      </c>
      <c r="U2152" s="42">
        <v>63.5</v>
      </c>
      <c r="V2152" s="42">
        <v>3.05</v>
      </c>
      <c r="W2152" s="42">
        <v>3.2845000000000001E-3</v>
      </c>
      <c r="X2152" s="42">
        <v>30</v>
      </c>
      <c r="Y2152" s="44">
        <v>4.1399999999999997</v>
      </c>
      <c r="Z2152" s="87">
        <f t="shared" si="133"/>
        <v>5.9523227456203252</v>
      </c>
      <c r="AA2152" s="88">
        <f t="shared" si="134"/>
        <v>6.3590594808194219</v>
      </c>
      <c r="AB2152" s="90">
        <f t="shared" si="135"/>
        <v>-3.3037454911081773E-2</v>
      </c>
    </row>
    <row r="2153" spans="1:31" x14ac:dyDescent="0.35">
      <c r="A2153" s="2" t="s">
        <v>110</v>
      </c>
      <c r="B2153" s="9">
        <v>37901</v>
      </c>
      <c r="C2153" s="18">
        <v>9.2100000000000009</v>
      </c>
      <c r="D2153" s="12">
        <v>7.2</v>
      </c>
      <c r="F2153" s="12">
        <v>1.8</v>
      </c>
      <c r="H2153" s="23">
        <f t="shared" si="132"/>
        <v>6.3095734448019177E-8</v>
      </c>
      <c r="I2153" s="32">
        <v>8.0000000000000002E-3</v>
      </c>
      <c r="J2153" s="25">
        <v>0.18</v>
      </c>
      <c r="K2153" s="36"/>
      <c r="L2153" s="25">
        <v>106</v>
      </c>
      <c r="M2153" s="36"/>
      <c r="N2153" s="25">
        <v>0.36</v>
      </c>
      <c r="O2153" s="25">
        <v>1.49</v>
      </c>
      <c r="P2153" s="25">
        <v>8.14</v>
      </c>
      <c r="Q2153" s="25">
        <v>0.24</v>
      </c>
      <c r="R2153" s="25">
        <v>17.7</v>
      </c>
      <c r="S2153" s="36"/>
      <c r="T2153" s="51">
        <v>0.05</v>
      </c>
      <c r="U2153" s="42">
        <v>77.8</v>
      </c>
      <c r="V2153" s="42">
        <v>1.52</v>
      </c>
      <c r="W2153" s="42">
        <v>3.2845000000000001E-3</v>
      </c>
      <c r="X2153" s="42">
        <v>31</v>
      </c>
      <c r="Y2153" s="44">
        <v>4.57</v>
      </c>
      <c r="Z2153" s="87">
        <f t="shared" si="133"/>
        <v>6.7996298778078099</v>
      </c>
      <c r="AA2153" s="88">
        <f t="shared" si="134"/>
        <v>7.090290400221452</v>
      </c>
      <c r="AB2153" s="90">
        <f t="shared" si="135"/>
        <v>-2.0926003648372396E-2</v>
      </c>
    </row>
    <row r="2154" spans="1:31" x14ac:dyDescent="0.35">
      <c r="A2154" s="2" t="s">
        <v>110</v>
      </c>
      <c r="B2154" s="9">
        <v>32308</v>
      </c>
      <c r="C2154" s="18">
        <v>7.83</v>
      </c>
      <c r="D2154" s="12">
        <v>7.28</v>
      </c>
      <c r="F2154" s="12">
        <v>2</v>
      </c>
      <c r="H2154" s="23">
        <f t="shared" si="132"/>
        <v>5.2480746024977185E-8</v>
      </c>
      <c r="I2154" s="32">
        <v>0.02</v>
      </c>
      <c r="J2154" s="25">
        <v>0.06</v>
      </c>
      <c r="K2154" s="29">
        <v>0.5</v>
      </c>
      <c r="L2154" s="25">
        <v>100</v>
      </c>
      <c r="M2154" s="29">
        <v>0.1</v>
      </c>
      <c r="N2154" s="25">
        <v>0.13</v>
      </c>
      <c r="O2154" s="25">
        <v>1.7</v>
      </c>
      <c r="P2154" s="25">
        <v>5.8</v>
      </c>
      <c r="Q2154" s="25">
        <v>0.12</v>
      </c>
      <c r="R2154" s="25">
        <v>17</v>
      </c>
      <c r="S2154" s="29">
        <v>3.1</v>
      </c>
      <c r="T2154" s="51">
        <v>1.53</v>
      </c>
      <c r="U2154" s="42">
        <v>68.099999999999994</v>
      </c>
      <c r="V2154" s="42">
        <v>5.35</v>
      </c>
      <c r="W2154" s="42">
        <v>0.82</v>
      </c>
      <c r="X2154" s="42">
        <v>25.9</v>
      </c>
      <c r="Y2154" s="44">
        <v>4.22</v>
      </c>
      <c r="Z2154" s="87">
        <f t="shared" si="133"/>
        <v>6.2647010295163552</v>
      </c>
      <c r="AA2154" s="88">
        <f t="shared" si="134"/>
        <v>6.5207701980283321</v>
      </c>
      <c r="AB2154" s="90">
        <f t="shared" si="135"/>
        <v>-2.0028136934077814E-2</v>
      </c>
    </row>
    <row r="2155" spans="1:31" x14ac:dyDescent="0.35">
      <c r="A2155" s="2" t="s">
        <v>110</v>
      </c>
      <c r="B2155" s="9">
        <v>32183</v>
      </c>
      <c r="C2155" s="18">
        <v>7.66</v>
      </c>
      <c r="D2155" s="12">
        <v>7.11</v>
      </c>
      <c r="F2155" s="12">
        <v>2</v>
      </c>
      <c r="H2155" s="23">
        <f t="shared" si="132"/>
        <v>7.7624711662868932E-8</v>
      </c>
      <c r="I2155" s="32">
        <v>0.01</v>
      </c>
      <c r="J2155" s="25">
        <v>0.06</v>
      </c>
      <c r="K2155" s="29">
        <v>0.5</v>
      </c>
      <c r="L2155" s="25">
        <v>96</v>
      </c>
      <c r="M2155" s="29">
        <v>0.1</v>
      </c>
      <c r="N2155" s="25">
        <v>0.03</v>
      </c>
      <c r="O2155" s="25">
        <v>1.9</v>
      </c>
      <c r="P2155" s="25">
        <v>5.9</v>
      </c>
      <c r="Q2155" s="25">
        <v>0.11</v>
      </c>
      <c r="R2155" s="25">
        <v>19</v>
      </c>
      <c r="S2155" s="29">
        <v>1.4</v>
      </c>
      <c r="T2155" s="51">
        <v>1.53</v>
      </c>
      <c r="U2155" s="42">
        <v>62</v>
      </c>
      <c r="V2155" s="42">
        <v>17.7</v>
      </c>
      <c r="W2155" s="42">
        <v>0.82</v>
      </c>
      <c r="X2155" s="42">
        <v>25</v>
      </c>
      <c r="Y2155" s="44">
        <v>4.0599999999999996</v>
      </c>
      <c r="Z2155" s="87">
        <f t="shared" si="133"/>
        <v>6.1603797693408975</v>
      </c>
      <c r="AA2155" s="88">
        <f t="shared" si="134"/>
        <v>6.4075851402539303</v>
      </c>
      <c r="AB2155" s="90">
        <f t="shared" si="135"/>
        <v>-1.9669482902861031E-2</v>
      </c>
    </row>
    <row r="2156" spans="1:31" x14ac:dyDescent="0.35">
      <c r="A2156" s="2" t="s">
        <v>110</v>
      </c>
      <c r="B2156" s="9">
        <v>32400</v>
      </c>
      <c r="C2156" s="18">
        <v>8.4700000000000006</v>
      </c>
      <c r="D2156" s="12">
        <v>6.98</v>
      </c>
      <c r="F2156" s="12">
        <v>2</v>
      </c>
      <c r="H2156" s="23">
        <f t="shared" si="132"/>
        <v>1.0471285480508987E-7</v>
      </c>
      <c r="I2156" s="32">
        <v>0.01</v>
      </c>
      <c r="J2156" s="25">
        <v>0.25</v>
      </c>
      <c r="K2156" s="29">
        <v>0.24</v>
      </c>
      <c r="L2156" s="25">
        <v>98</v>
      </c>
      <c r="M2156" s="36"/>
      <c r="N2156" s="25">
        <v>0.24</v>
      </c>
      <c r="O2156" s="25">
        <v>1.4</v>
      </c>
      <c r="P2156" s="25">
        <v>7.2</v>
      </c>
      <c r="Q2156" s="25">
        <v>0.2</v>
      </c>
      <c r="R2156" s="25">
        <v>17</v>
      </c>
      <c r="S2156" s="29">
        <v>1.4</v>
      </c>
      <c r="T2156" s="51">
        <v>1.53</v>
      </c>
      <c r="U2156" s="42">
        <v>66.900000000000006</v>
      </c>
      <c r="V2156" s="42">
        <v>2.4300000000000002</v>
      </c>
      <c r="W2156" s="42">
        <v>0.82</v>
      </c>
      <c r="X2156" s="42">
        <v>29.8</v>
      </c>
      <c r="Y2156" s="44">
        <v>4.17</v>
      </c>
      <c r="Z2156" s="87">
        <f t="shared" si="133"/>
        <v>6.288701998351784</v>
      </c>
      <c r="AA2156" s="88">
        <f t="shared" si="134"/>
        <v>6.5087057440913902</v>
      </c>
      <c r="AB2156" s="90">
        <f t="shared" si="135"/>
        <v>-1.7191274214851653E-2</v>
      </c>
    </row>
    <row r="2157" spans="1:31" x14ac:dyDescent="0.35">
      <c r="A2157" s="2" t="s">
        <v>110</v>
      </c>
      <c r="B2157" s="9">
        <v>35697</v>
      </c>
      <c r="C2157" s="18">
        <v>10.46</v>
      </c>
      <c r="D2157" s="12">
        <v>7.32</v>
      </c>
      <c r="F2157" s="12">
        <v>1.3</v>
      </c>
      <c r="G2157" s="16"/>
      <c r="H2157" s="23">
        <f t="shared" si="132"/>
        <v>4.7863009232263782E-8</v>
      </c>
      <c r="I2157" s="32">
        <v>0.03</v>
      </c>
      <c r="J2157" s="25">
        <v>0.13</v>
      </c>
      <c r="K2157" s="29">
        <v>0.5</v>
      </c>
      <c r="L2157" s="25">
        <v>97</v>
      </c>
      <c r="M2157" s="29">
        <v>0.2</v>
      </c>
      <c r="N2157" s="25">
        <v>0.52</v>
      </c>
      <c r="O2157" s="25">
        <v>1.5</v>
      </c>
      <c r="P2157" s="25">
        <v>8</v>
      </c>
      <c r="Q2157" s="25">
        <v>0.2</v>
      </c>
      <c r="R2157" s="25">
        <v>16</v>
      </c>
      <c r="S2157" s="29">
        <v>1</v>
      </c>
      <c r="T2157" s="51">
        <v>0.05</v>
      </c>
      <c r="U2157" s="42">
        <v>69.599999999999994</v>
      </c>
      <c r="V2157" s="42">
        <v>1.1000000000000001</v>
      </c>
      <c r="W2157" s="42">
        <v>3.2845000000000001E-3</v>
      </c>
      <c r="X2157" s="42">
        <v>32</v>
      </c>
      <c r="Y2157" s="44">
        <v>4.09</v>
      </c>
      <c r="Z2157" s="87">
        <f t="shared" si="133"/>
        <v>6.2692627108999215</v>
      </c>
      <c r="AA2157" s="88">
        <f t="shared" si="134"/>
        <v>6.4610160932596408</v>
      </c>
      <c r="AB2157" s="90">
        <f t="shared" si="135"/>
        <v>-1.5062779481079763E-2</v>
      </c>
    </row>
    <row r="2158" spans="1:31" x14ac:dyDescent="0.35">
      <c r="A2158" s="2" t="s">
        <v>110</v>
      </c>
      <c r="B2158" s="9">
        <v>33884</v>
      </c>
      <c r="C2158" s="18">
        <v>9.18</v>
      </c>
      <c r="D2158" s="12">
        <v>6.97</v>
      </c>
      <c r="F2158" s="12">
        <v>2.1</v>
      </c>
      <c r="H2158" s="23">
        <f t="shared" si="132"/>
        <v>1.0715193052376054E-7</v>
      </c>
      <c r="I2158" s="24">
        <v>2E-3</v>
      </c>
      <c r="J2158" s="25">
        <v>0.15</v>
      </c>
      <c r="K2158" s="29">
        <v>1</v>
      </c>
      <c r="L2158" s="27">
        <v>100</v>
      </c>
      <c r="M2158" s="29">
        <v>1</v>
      </c>
      <c r="N2158" s="27">
        <v>0.37</v>
      </c>
      <c r="O2158" s="27">
        <v>1.3</v>
      </c>
      <c r="P2158" s="27">
        <v>7.3</v>
      </c>
      <c r="Q2158" s="27">
        <v>0.2</v>
      </c>
      <c r="R2158" s="27">
        <v>17</v>
      </c>
      <c r="S2158" s="29">
        <v>5</v>
      </c>
      <c r="T2158" s="51">
        <v>0.06</v>
      </c>
      <c r="U2158" s="42">
        <v>65.5</v>
      </c>
      <c r="V2158" s="42">
        <v>2.21</v>
      </c>
      <c r="W2158" s="42">
        <v>0.01</v>
      </c>
      <c r="X2158" s="42">
        <v>31</v>
      </c>
      <c r="Y2158" s="44">
        <v>4.2300000000000004</v>
      </c>
      <c r="Z2158" s="87">
        <f t="shared" si="133"/>
        <v>6.3923821456853975</v>
      </c>
      <c r="AA2158" s="88">
        <f t="shared" si="134"/>
        <v>6.5058180236517025</v>
      </c>
      <c r="AB2158" s="90">
        <f t="shared" si="135"/>
        <v>-8.7947059649435538E-3</v>
      </c>
    </row>
    <row r="2159" spans="1:31" x14ac:dyDescent="0.35">
      <c r="A2159" s="2" t="s">
        <v>110</v>
      </c>
      <c r="B2159" s="9">
        <v>32153</v>
      </c>
      <c r="C2159" s="18">
        <v>8.0299999999999994</v>
      </c>
      <c r="D2159" s="12">
        <v>7.2</v>
      </c>
      <c r="F2159" s="12">
        <v>2</v>
      </c>
      <c r="H2159" s="23">
        <f t="shared" si="132"/>
        <v>6.3095734448019177E-8</v>
      </c>
      <c r="I2159" s="32">
        <v>0.03</v>
      </c>
      <c r="J2159" s="25">
        <v>0.1</v>
      </c>
      <c r="K2159" s="29">
        <v>0.3</v>
      </c>
      <c r="L2159" s="25">
        <v>100</v>
      </c>
      <c r="M2159" s="29">
        <v>0.3</v>
      </c>
      <c r="N2159" s="25">
        <v>0.16</v>
      </c>
      <c r="O2159" s="25">
        <v>3.5</v>
      </c>
      <c r="P2159" s="25">
        <v>6.5</v>
      </c>
      <c r="Q2159" s="25">
        <v>0.11</v>
      </c>
      <c r="R2159" s="25">
        <v>20</v>
      </c>
      <c r="S2159" s="29">
        <v>1.7</v>
      </c>
      <c r="T2159" s="51">
        <v>1.53</v>
      </c>
      <c r="U2159" s="42">
        <v>63</v>
      </c>
      <c r="V2159" s="42">
        <v>17.260000000000002</v>
      </c>
      <c r="W2159" s="42">
        <v>0.82</v>
      </c>
      <c r="X2159" s="42">
        <v>31</v>
      </c>
      <c r="Y2159" s="44">
        <v>4.08</v>
      </c>
      <c r="Z2159" s="87">
        <f t="shared" si="133"/>
        <v>6.5028622628383399</v>
      </c>
      <c r="AA2159" s="88">
        <f t="shared" si="134"/>
        <v>6.6105589877553355</v>
      </c>
      <c r="AB2159" s="90">
        <f t="shared" si="135"/>
        <v>-8.2127099296928231E-3</v>
      </c>
    </row>
    <row r="2160" spans="1:31" x14ac:dyDescent="0.35">
      <c r="A2160" s="2" t="s">
        <v>110</v>
      </c>
      <c r="B2160" s="9">
        <v>33539</v>
      </c>
      <c r="C2160" s="18">
        <v>8.86</v>
      </c>
      <c r="D2160" s="12">
        <v>7.01</v>
      </c>
      <c r="F2160" s="12">
        <v>2.7</v>
      </c>
      <c r="H2160" s="23">
        <f t="shared" si="132"/>
        <v>9.7723722095581017E-8</v>
      </c>
      <c r="I2160" s="32">
        <v>6.0000000000000001E-3</v>
      </c>
      <c r="J2160" s="25">
        <v>0.16</v>
      </c>
      <c r="K2160" s="36"/>
      <c r="L2160" s="25">
        <v>100</v>
      </c>
      <c r="M2160" s="36"/>
      <c r="N2160" s="25">
        <v>0.28999999999999998</v>
      </c>
      <c r="O2160" s="25">
        <v>1.3</v>
      </c>
      <c r="P2160" s="25">
        <v>6.9</v>
      </c>
      <c r="Q2160" s="25">
        <v>0.21</v>
      </c>
      <c r="R2160" s="25">
        <v>15</v>
      </c>
      <c r="S2160" s="36"/>
      <c r="T2160" s="51">
        <v>0.06</v>
      </c>
      <c r="U2160" s="42">
        <v>74.5</v>
      </c>
      <c r="V2160" s="42">
        <v>2.25</v>
      </c>
      <c r="W2160" s="42">
        <v>0.01</v>
      </c>
      <c r="X2160" s="42">
        <v>30</v>
      </c>
      <c r="Y2160" s="44">
        <v>3.84</v>
      </c>
      <c r="Z2160" s="87">
        <f t="shared" si="133"/>
        <v>6.270979069167792</v>
      </c>
      <c r="AA2160" s="88">
        <f t="shared" si="134"/>
        <v>6.2756178210992806</v>
      </c>
      <c r="AB2160" s="90">
        <f t="shared" si="135"/>
        <v>-3.6972192316842717E-4</v>
      </c>
      <c r="AD2160" s="100"/>
      <c r="AE2160" s="96"/>
    </row>
    <row r="2161" spans="1:31" x14ac:dyDescent="0.35">
      <c r="A2161" s="2" t="s">
        <v>110</v>
      </c>
      <c r="B2161" s="9">
        <v>32281</v>
      </c>
      <c r="C2161" s="18">
        <v>7.62</v>
      </c>
      <c r="D2161" s="12">
        <v>6.94</v>
      </c>
      <c r="F2161" s="12">
        <v>2</v>
      </c>
      <c r="H2161" s="23">
        <f t="shared" si="132"/>
        <v>1.1481536214968794E-7</v>
      </c>
      <c r="I2161" s="32">
        <v>6.0000000000000001E-3</v>
      </c>
      <c r="J2161" s="25">
        <v>0.06</v>
      </c>
      <c r="K2161" s="29">
        <v>0.4</v>
      </c>
      <c r="L2161" s="25">
        <v>101</v>
      </c>
      <c r="M2161" s="29">
        <v>0.1</v>
      </c>
      <c r="N2161" s="25">
        <v>0.1</v>
      </c>
      <c r="O2161" s="25">
        <v>1.6</v>
      </c>
      <c r="P2161" s="25">
        <v>6.3</v>
      </c>
      <c r="Q2161" s="25">
        <v>0.1</v>
      </c>
      <c r="R2161" s="25">
        <v>16</v>
      </c>
      <c r="S2161" s="29">
        <v>1.3</v>
      </c>
      <c r="T2161" s="51">
        <v>1.53</v>
      </c>
      <c r="U2161" s="42">
        <v>60.4</v>
      </c>
      <c r="V2161" s="42">
        <v>7.56</v>
      </c>
      <c r="W2161" s="42">
        <v>0.82</v>
      </c>
      <c r="X2161" s="42">
        <v>26.3</v>
      </c>
      <c r="Y2161" s="44">
        <v>4.12</v>
      </c>
      <c r="Z2161" s="87">
        <f t="shared" si="133"/>
        <v>6.306322827431428</v>
      </c>
      <c r="AA2161" s="88">
        <f t="shared" si="134"/>
        <v>6.3073990757936098</v>
      </c>
      <c r="AB2161" s="90">
        <f t="shared" si="135"/>
        <v>-8.5323615855730463E-5</v>
      </c>
    </row>
    <row r="2162" spans="1:31" x14ac:dyDescent="0.35">
      <c r="A2162" s="2" t="s">
        <v>110</v>
      </c>
      <c r="B2162" s="9">
        <v>34248</v>
      </c>
      <c r="C2162" s="18">
        <v>9.3000000000000007</v>
      </c>
      <c r="D2162" s="12">
        <v>7.14</v>
      </c>
      <c r="F2162" s="12">
        <v>2.2000000000000002</v>
      </c>
      <c r="H2162" s="23">
        <f t="shared" si="132"/>
        <v>7.2443596007499061E-8</v>
      </c>
      <c r="I2162" s="24">
        <v>5.0000000000000001E-3</v>
      </c>
      <c r="J2162" s="25">
        <v>0.12</v>
      </c>
      <c r="K2162" s="29">
        <v>1</v>
      </c>
      <c r="L2162" s="27">
        <v>98</v>
      </c>
      <c r="M2162" s="29">
        <v>1</v>
      </c>
      <c r="N2162" s="27">
        <v>0.46</v>
      </c>
      <c r="O2162" s="27">
        <v>1.3</v>
      </c>
      <c r="P2162" s="27">
        <v>7.9</v>
      </c>
      <c r="Q2162" s="27">
        <v>0.22</v>
      </c>
      <c r="R2162" s="27">
        <v>14</v>
      </c>
      <c r="S2162" s="29">
        <v>5</v>
      </c>
      <c r="T2162" s="51">
        <v>0.06</v>
      </c>
      <c r="U2162" s="42">
        <v>65.5</v>
      </c>
      <c r="V2162" s="42">
        <v>1.54</v>
      </c>
      <c r="W2162" s="42">
        <v>3.2845000000000001E-3</v>
      </c>
      <c r="X2162" s="42">
        <v>30</v>
      </c>
      <c r="Y2162" s="44">
        <v>3.96</v>
      </c>
      <c r="Z2162" s="87">
        <f t="shared" si="133"/>
        <v>6.2140704953049442</v>
      </c>
      <c r="AA2162" s="88">
        <f t="shared" si="134"/>
        <v>6.1966568381975033</v>
      </c>
      <c r="AB2162" s="90">
        <f t="shared" si="135"/>
        <v>1.4031133421514366E-3</v>
      </c>
    </row>
    <row r="2163" spans="1:31" x14ac:dyDescent="0.35">
      <c r="A2163" s="2" t="s">
        <v>110</v>
      </c>
      <c r="B2163" s="9">
        <v>32372</v>
      </c>
      <c r="C2163" s="19">
        <v>8.3000000000000007</v>
      </c>
      <c r="D2163" s="12">
        <v>6.48</v>
      </c>
      <c r="F2163" s="12">
        <v>2</v>
      </c>
      <c r="H2163" s="23">
        <f t="shared" si="132"/>
        <v>3.3113112148259042E-7</v>
      </c>
      <c r="I2163" s="24">
        <v>0.05</v>
      </c>
      <c r="J2163" s="25">
        <v>0.09</v>
      </c>
      <c r="K2163" s="30">
        <v>0.4</v>
      </c>
      <c r="L2163" s="25">
        <v>100</v>
      </c>
      <c r="M2163" s="30">
        <v>0.1</v>
      </c>
      <c r="N2163" s="25">
        <v>0.17</v>
      </c>
      <c r="O2163" s="25">
        <v>1.5</v>
      </c>
      <c r="P2163" s="25">
        <v>7.5</v>
      </c>
      <c r="Q2163" s="25">
        <v>0.2</v>
      </c>
      <c r="R2163" s="25">
        <v>18</v>
      </c>
      <c r="S2163" s="31">
        <v>1.5</v>
      </c>
      <c r="T2163" s="51">
        <v>1.53</v>
      </c>
      <c r="U2163" s="42">
        <v>65.599999999999994</v>
      </c>
      <c r="V2163" s="42">
        <v>3.05</v>
      </c>
      <c r="W2163" s="42">
        <v>0.82</v>
      </c>
      <c r="X2163" s="42">
        <v>30</v>
      </c>
      <c r="Y2163" s="44">
        <v>4.07</v>
      </c>
      <c r="Z2163" s="87">
        <f t="shared" si="133"/>
        <v>6.4522906783277243</v>
      </c>
      <c r="AA2163" s="88">
        <f t="shared" si="134"/>
        <v>6.3972838935748344</v>
      </c>
      <c r="AB2163" s="90">
        <f t="shared" si="135"/>
        <v>4.2808253646910719E-3</v>
      </c>
      <c r="AD2163" s="100"/>
      <c r="AE2163" s="96"/>
    </row>
    <row r="2164" spans="1:31" x14ac:dyDescent="0.35">
      <c r="A2164" s="2" t="s">
        <v>110</v>
      </c>
      <c r="B2164" s="9">
        <v>36788</v>
      </c>
      <c r="C2164" s="18">
        <v>8.92</v>
      </c>
      <c r="D2164" s="12">
        <v>7.29</v>
      </c>
      <c r="F2164" s="12">
        <v>1.6</v>
      </c>
      <c r="H2164" s="23">
        <f t="shared" si="132"/>
        <v>5.1286138399136415E-8</v>
      </c>
      <c r="I2164" s="32">
        <v>0.37</v>
      </c>
      <c r="J2164" s="25">
        <v>0.15</v>
      </c>
      <c r="K2164" s="36"/>
      <c r="L2164" s="25">
        <v>111</v>
      </c>
      <c r="M2164" s="36"/>
      <c r="N2164" s="35"/>
      <c r="O2164" s="25">
        <v>1.46</v>
      </c>
      <c r="P2164" s="25">
        <v>8.35</v>
      </c>
      <c r="Q2164" s="35"/>
      <c r="R2164" s="25">
        <v>16.7</v>
      </c>
      <c r="S2164" s="36"/>
      <c r="T2164" s="51">
        <v>0.05</v>
      </c>
      <c r="U2164" s="42">
        <v>74.5</v>
      </c>
      <c r="V2164" s="42">
        <v>1.47</v>
      </c>
      <c r="W2164" s="42">
        <v>3.2845000000000001E-3</v>
      </c>
      <c r="X2164" s="42">
        <v>32</v>
      </c>
      <c r="Y2164" s="44">
        <v>4.47</v>
      </c>
      <c r="Z2164" s="87">
        <f t="shared" si="133"/>
        <v>7.0391001626649032</v>
      </c>
      <c r="AA2164" s="88">
        <f t="shared" si="134"/>
        <v>6.9489927870010995</v>
      </c>
      <c r="AB2164" s="90">
        <f t="shared" si="135"/>
        <v>6.4417198247138686E-3</v>
      </c>
    </row>
    <row r="2165" spans="1:31" x14ac:dyDescent="0.35">
      <c r="A2165" s="2" t="s">
        <v>110</v>
      </c>
      <c r="B2165" s="9">
        <v>37525</v>
      </c>
      <c r="C2165" s="18">
        <v>8.6300000000000008</v>
      </c>
      <c r="D2165" s="12">
        <v>7.26</v>
      </c>
      <c r="F2165" s="12">
        <v>1.3</v>
      </c>
      <c r="H2165" s="23">
        <f t="shared" si="132"/>
        <v>5.4954087385762357E-8</v>
      </c>
      <c r="J2165" s="25">
        <v>0.12</v>
      </c>
      <c r="K2165" s="36"/>
      <c r="L2165" s="25">
        <v>113</v>
      </c>
      <c r="M2165" s="36"/>
      <c r="N2165" s="25">
        <v>0.13</v>
      </c>
      <c r="O2165" s="25">
        <v>1.55</v>
      </c>
      <c r="P2165" s="25">
        <v>8.2799999999999994</v>
      </c>
      <c r="Q2165" s="25">
        <v>0.19</v>
      </c>
      <c r="R2165" s="25">
        <v>17.600000000000001</v>
      </c>
      <c r="S2165" s="36"/>
      <c r="T2165" s="51">
        <v>0.06</v>
      </c>
      <c r="U2165" s="42">
        <v>67.7</v>
      </c>
      <c r="V2165" s="42">
        <v>2.15</v>
      </c>
      <c r="W2165" s="42">
        <v>3.6129500000000002E-3</v>
      </c>
      <c r="X2165" s="42">
        <v>31</v>
      </c>
      <c r="Y2165" s="44">
        <v>4.67</v>
      </c>
      <c r="Z2165" s="87">
        <f t="shared" si="133"/>
        <v>7.1433545743674971</v>
      </c>
      <c r="AA2165" s="88">
        <f t="shared" si="134"/>
        <v>6.9905113703487141</v>
      </c>
      <c r="AB2165" s="90">
        <f t="shared" si="135"/>
        <v>1.0813970120886973E-2</v>
      </c>
    </row>
    <row r="2166" spans="1:31" x14ac:dyDescent="0.35">
      <c r="A2166" s="2" t="s">
        <v>110</v>
      </c>
      <c r="B2166" s="9">
        <v>37151</v>
      </c>
      <c r="C2166" s="18">
        <v>9.33</v>
      </c>
      <c r="D2166" s="12">
        <v>6.99</v>
      </c>
      <c r="F2166" s="12">
        <v>1.6</v>
      </c>
      <c r="H2166" s="23">
        <f t="shared" si="132"/>
        <v>1.0232929922807534E-7</v>
      </c>
      <c r="I2166" s="32">
        <v>0.04</v>
      </c>
      <c r="J2166" s="25">
        <v>0.18</v>
      </c>
      <c r="K2166" s="29">
        <v>0.3</v>
      </c>
      <c r="L2166" s="25">
        <v>114</v>
      </c>
      <c r="M2166" s="29">
        <v>0.2</v>
      </c>
      <c r="N2166" s="25">
        <v>0.43</v>
      </c>
      <c r="O2166" s="25">
        <v>1.37</v>
      </c>
      <c r="P2166" s="25">
        <v>8</v>
      </c>
      <c r="Q2166" s="25">
        <v>0.2</v>
      </c>
      <c r="R2166" s="25">
        <v>16.5</v>
      </c>
      <c r="S2166" s="29">
        <v>1</v>
      </c>
      <c r="T2166" s="51">
        <v>0.08</v>
      </c>
      <c r="U2166" s="42">
        <v>69.8</v>
      </c>
      <c r="V2166" s="42">
        <v>1.96</v>
      </c>
      <c r="W2166" s="42">
        <v>3.2845000000000001E-3</v>
      </c>
      <c r="X2166" s="42">
        <v>32</v>
      </c>
      <c r="Y2166" s="44">
        <v>4.5599999999999996</v>
      </c>
      <c r="Z2166" s="87">
        <f t="shared" si="133"/>
        <v>7.1366567307500191</v>
      </c>
      <c r="AA2166" s="88">
        <f t="shared" si="134"/>
        <v>6.9499983593720653</v>
      </c>
      <c r="AB2166" s="90">
        <f t="shared" si="135"/>
        <v>1.3250723481463193E-2</v>
      </c>
    </row>
    <row r="2167" spans="1:31" x14ac:dyDescent="0.35">
      <c r="A2167" s="2" t="s">
        <v>110</v>
      </c>
      <c r="B2167" s="9">
        <v>32230</v>
      </c>
      <c r="C2167" s="18">
        <v>7.48</v>
      </c>
      <c r="D2167" s="12">
        <v>7.38</v>
      </c>
      <c r="F2167" s="12">
        <v>2</v>
      </c>
      <c r="H2167" s="23">
        <f t="shared" si="132"/>
        <v>4.1686938347033516E-8</v>
      </c>
      <c r="I2167" s="32">
        <v>4.0000000000000001E-3</v>
      </c>
      <c r="J2167" s="25">
        <v>0.06</v>
      </c>
      <c r="K2167" s="29">
        <v>0.6</v>
      </c>
      <c r="L2167" s="25">
        <v>103</v>
      </c>
      <c r="M2167" s="29">
        <v>0.1</v>
      </c>
      <c r="N2167" s="25">
        <v>0.05</v>
      </c>
      <c r="O2167" s="25">
        <v>1.8</v>
      </c>
      <c r="P2167" s="25">
        <v>5.7</v>
      </c>
      <c r="Q2167" s="25">
        <v>0.15</v>
      </c>
      <c r="R2167" s="25">
        <v>17</v>
      </c>
      <c r="S2167" s="29">
        <v>4.2</v>
      </c>
      <c r="T2167" s="51">
        <v>1.53</v>
      </c>
      <c r="U2167" s="42">
        <v>53</v>
      </c>
      <c r="V2167" s="42">
        <v>14.34</v>
      </c>
      <c r="W2167" s="42">
        <v>0.82</v>
      </c>
      <c r="X2167" s="42">
        <v>26.8</v>
      </c>
      <c r="Y2167" s="44">
        <v>4.07</v>
      </c>
      <c r="Z2167" s="87">
        <f t="shared" si="133"/>
        <v>6.4051802836055378</v>
      </c>
      <c r="AA2167" s="88">
        <f t="shared" si="134"/>
        <v>6.2268039514782654</v>
      </c>
      <c r="AB2167" s="90">
        <f t="shared" si="135"/>
        <v>1.4121006550329111E-2</v>
      </c>
    </row>
    <row r="2168" spans="1:31" x14ac:dyDescent="0.35">
      <c r="A2168" s="2" t="s">
        <v>110</v>
      </c>
      <c r="B2168" s="9">
        <v>34953</v>
      </c>
      <c r="C2168" s="18">
        <v>8.49</v>
      </c>
      <c r="D2168" s="12">
        <v>7.33</v>
      </c>
      <c r="F2168" s="12">
        <v>1.4</v>
      </c>
      <c r="H2168" s="23">
        <f t="shared" si="132"/>
        <v>4.6773514128719769E-8</v>
      </c>
      <c r="I2168" s="28"/>
      <c r="J2168" s="25">
        <v>0.22</v>
      </c>
      <c r="K2168" s="29">
        <v>1</v>
      </c>
      <c r="L2168" s="25">
        <v>103</v>
      </c>
      <c r="M2168" s="29">
        <v>1</v>
      </c>
      <c r="N2168" s="25">
        <v>0.04</v>
      </c>
      <c r="O2168" s="25">
        <v>1.5</v>
      </c>
      <c r="P2168" s="25">
        <v>8.6</v>
      </c>
      <c r="Q2168" s="25">
        <v>0.16</v>
      </c>
      <c r="R2168" s="25">
        <v>17.100000000000001</v>
      </c>
      <c r="S2168" s="29">
        <v>5</v>
      </c>
      <c r="T2168" s="51">
        <v>0.06</v>
      </c>
      <c r="U2168" s="42">
        <v>69.5</v>
      </c>
      <c r="V2168" s="42">
        <v>0.26</v>
      </c>
      <c r="W2168" s="42">
        <v>9.8534999999999994E-3</v>
      </c>
      <c r="X2168" s="42">
        <v>32</v>
      </c>
      <c r="Y2168" s="44">
        <v>4.05</v>
      </c>
      <c r="Z2168" s="87">
        <f t="shared" si="133"/>
        <v>6.648892362570975</v>
      </c>
      <c r="AA2168" s="88">
        <f t="shared" si="134"/>
        <v>6.40584458439589</v>
      </c>
      <c r="AB2168" s="90">
        <f t="shared" si="135"/>
        <v>1.861759292143797E-2</v>
      </c>
    </row>
    <row r="2169" spans="1:31" x14ac:dyDescent="0.35">
      <c r="A2169" s="2" t="s">
        <v>110</v>
      </c>
      <c r="B2169" s="9">
        <v>31916</v>
      </c>
      <c r="C2169" s="19">
        <v>8.77</v>
      </c>
      <c r="D2169" s="12">
        <v>7.36</v>
      </c>
      <c r="F2169" s="12">
        <v>2</v>
      </c>
      <c r="H2169" s="23">
        <f t="shared" si="132"/>
        <v>4.3651583224016566E-8</v>
      </c>
      <c r="I2169" s="32">
        <v>6.0000000000000001E-3</v>
      </c>
      <c r="J2169" s="25">
        <v>0.13</v>
      </c>
      <c r="K2169" s="36"/>
      <c r="L2169" s="25">
        <v>101</v>
      </c>
      <c r="M2169" s="36"/>
      <c r="N2169" s="25">
        <v>0.39</v>
      </c>
      <c r="O2169" s="25">
        <v>1.4</v>
      </c>
      <c r="P2169" s="25">
        <v>7.1</v>
      </c>
      <c r="Q2169" s="25">
        <v>0.15</v>
      </c>
      <c r="R2169" s="25">
        <v>18</v>
      </c>
      <c r="S2169" s="29">
        <v>4.3</v>
      </c>
      <c r="T2169" s="51">
        <v>0.08</v>
      </c>
      <c r="U2169" s="42">
        <v>58.9</v>
      </c>
      <c r="V2169" s="42">
        <v>3.16</v>
      </c>
      <c r="W2169" s="42">
        <v>0.01</v>
      </c>
      <c r="X2169" s="42">
        <v>29</v>
      </c>
      <c r="Y2169" s="44">
        <v>4.12</v>
      </c>
      <c r="Z2169" s="87">
        <f t="shared" si="133"/>
        <v>6.4701125645837188</v>
      </c>
      <c r="AA2169" s="88">
        <f t="shared" si="134"/>
        <v>6.2179550806948782</v>
      </c>
      <c r="AB2169" s="90">
        <f t="shared" si="135"/>
        <v>1.9873592334028245E-2</v>
      </c>
    </row>
    <row r="2170" spans="1:31" x14ac:dyDescent="0.35">
      <c r="A2170" s="2" t="s">
        <v>110</v>
      </c>
      <c r="B2170" s="9">
        <v>32482</v>
      </c>
      <c r="C2170" s="18">
        <v>8.1300000000000008</v>
      </c>
      <c r="D2170" s="12">
        <v>7.01</v>
      </c>
      <c r="F2170" s="12">
        <v>2</v>
      </c>
      <c r="H2170" s="23">
        <f t="shared" si="132"/>
        <v>9.7723722095581017E-8</v>
      </c>
      <c r="I2170" s="32">
        <v>3.0000000000000001E-3</v>
      </c>
      <c r="J2170" s="25">
        <v>0.11</v>
      </c>
      <c r="K2170" s="29">
        <v>0.6</v>
      </c>
      <c r="L2170" s="25">
        <v>106</v>
      </c>
      <c r="M2170" s="29">
        <v>0.1</v>
      </c>
      <c r="N2170" s="25">
        <v>0.19</v>
      </c>
      <c r="O2170" s="25">
        <v>1.3</v>
      </c>
      <c r="P2170" s="25">
        <v>7.2</v>
      </c>
      <c r="Q2170" s="25">
        <v>0.13</v>
      </c>
      <c r="R2170" s="25">
        <v>16</v>
      </c>
      <c r="S2170" s="29">
        <v>1.2</v>
      </c>
      <c r="T2170" s="51">
        <v>1.53</v>
      </c>
      <c r="U2170" s="42">
        <v>72.8</v>
      </c>
      <c r="V2170" s="42">
        <v>7.39</v>
      </c>
      <c r="W2170" s="42">
        <v>0.32</v>
      </c>
      <c r="X2170" s="42">
        <v>17.600000000000001</v>
      </c>
      <c r="Y2170" s="44">
        <v>4.1100000000000003</v>
      </c>
      <c r="Z2170" s="87">
        <f t="shared" si="133"/>
        <v>6.6289539938809039</v>
      </c>
      <c r="AA2170" s="88">
        <f t="shared" si="134"/>
        <v>6.2965165986372682</v>
      </c>
      <c r="AB2170" s="90">
        <f t="shared" si="135"/>
        <v>2.5719558360688625E-2</v>
      </c>
    </row>
    <row r="2171" spans="1:31" x14ac:dyDescent="0.35">
      <c r="A2171" s="2" t="s">
        <v>112</v>
      </c>
      <c r="B2171" s="9">
        <v>38264</v>
      </c>
      <c r="C2171" s="18">
        <v>15.77</v>
      </c>
      <c r="D2171" s="12">
        <v>7.32</v>
      </c>
      <c r="F2171" s="12">
        <v>1.5</v>
      </c>
      <c r="H2171" s="23">
        <f t="shared" si="132"/>
        <v>4.7863009232263782E-8</v>
      </c>
      <c r="I2171" s="28"/>
      <c r="J2171" s="25">
        <v>0.35</v>
      </c>
      <c r="K2171" s="29">
        <v>0.4</v>
      </c>
      <c r="L2171" s="25">
        <v>80.3</v>
      </c>
      <c r="M2171" s="29">
        <v>0.2</v>
      </c>
      <c r="N2171" s="25">
        <v>1.69</v>
      </c>
      <c r="O2171" s="25">
        <v>1.91</v>
      </c>
      <c r="P2171" s="25">
        <v>6.3</v>
      </c>
      <c r="Q2171" s="25">
        <v>0.23</v>
      </c>
      <c r="R2171" s="25">
        <v>12.9</v>
      </c>
      <c r="S2171" s="29">
        <v>0.6</v>
      </c>
      <c r="T2171" s="51">
        <v>0.02</v>
      </c>
      <c r="U2171" s="42">
        <v>18.5</v>
      </c>
      <c r="V2171" s="42">
        <v>0.22</v>
      </c>
      <c r="W2171" s="42">
        <v>3.6129500000000002E-3</v>
      </c>
      <c r="X2171" s="42">
        <v>20</v>
      </c>
      <c r="Y2171" s="44">
        <v>4.25</v>
      </c>
      <c r="Z2171" s="87">
        <f t="shared" si="133"/>
        <v>5.2235903951997251</v>
      </c>
      <c r="AA2171" s="88">
        <f t="shared" si="134"/>
        <v>5.2035694406127702</v>
      </c>
      <c r="AB2171" s="90">
        <f t="shared" si="135"/>
        <v>1.9200774613804419E-3</v>
      </c>
      <c r="AC2171" s="19">
        <v>5.16</v>
      </c>
      <c r="AD2171" s="13">
        <v>5.2</v>
      </c>
      <c r="AE2171" s="94">
        <v>0</v>
      </c>
    </row>
    <row r="2172" spans="1:31" x14ac:dyDescent="0.35">
      <c r="A2172" s="2" t="s">
        <v>112</v>
      </c>
      <c r="B2172" s="9">
        <v>41570</v>
      </c>
      <c r="C2172" s="18">
        <v>15.77</v>
      </c>
      <c r="D2172" s="12">
        <v>7.34</v>
      </c>
      <c r="F2172" s="12">
        <v>1.8</v>
      </c>
      <c r="H2172" s="23">
        <f t="shared" si="132"/>
        <v>4.5708818961487464E-8</v>
      </c>
      <c r="I2172" s="32">
        <v>4.0000000000000001E-3</v>
      </c>
      <c r="J2172" s="25">
        <v>0.37</v>
      </c>
      <c r="K2172" s="36"/>
      <c r="L2172" s="25">
        <v>86.8</v>
      </c>
      <c r="M2172" s="36"/>
      <c r="N2172" s="25">
        <v>2.06</v>
      </c>
      <c r="O2172" s="25">
        <v>1.96</v>
      </c>
      <c r="P2172" s="25">
        <v>6.64</v>
      </c>
      <c r="Q2172" s="25">
        <v>0.22</v>
      </c>
      <c r="R2172" s="25">
        <v>12.3</v>
      </c>
      <c r="S2172" s="36"/>
      <c r="T2172" s="51">
        <v>0.02</v>
      </c>
      <c r="U2172" s="42">
        <v>16</v>
      </c>
      <c r="V2172" s="42">
        <v>0.22</v>
      </c>
      <c r="W2172" s="42">
        <v>3.2799999999999999E-3</v>
      </c>
      <c r="X2172" s="42">
        <v>19</v>
      </c>
      <c r="Y2172" s="44">
        <v>4.3499999999999996</v>
      </c>
      <c r="Z2172" s="87">
        <f t="shared" si="133"/>
        <v>5.5655358149038454</v>
      </c>
      <c r="AA2172" s="88">
        <f t="shared" si="134"/>
        <v>5.2233080742839544</v>
      </c>
      <c r="AB2172" s="90">
        <f t="shared" si="135"/>
        <v>3.1720520209107823E-2</v>
      </c>
      <c r="AC2172" s="19">
        <v>5.6</v>
      </c>
      <c r="AD2172" s="13">
        <v>5.22</v>
      </c>
      <c r="AE2172" s="94">
        <v>7.08</v>
      </c>
    </row>
    <row r="2173" spans="1:31" x14ac:dyDescent="0.35">
      <c r="A2173" s="2" t="s">
        <v>112</v>
      </c>
      <c r="B2173" s="9">
        <v>39006</v>
      </c>
      <c r="C2173" s="18">
        <v>15.84</v>
      </c>
      <c r="D2173" s="12">
        <v>7.2</v>
      </c>
      <c r="F2173" s="12">
        <v>1.5</v>
      </c>
      <c r="H2173" s="23">
        <f t="shared" si="132"/>
        <v>6.3095734448019177E-8</v>
      </c>
      <c r="I2173" s="32">
        <v>0.01</v>
      </c>
      <c r="J2173" s="25">
        <v>0.34</v>
      </c>
      <c r="K2173" s="33"/>
      <c r="L2173" s="25">
        <v>81.900000000000006</v>
      </c>
      <c r="M2173" s="33"/>
      <c r="N2173" s="25">
        <v>1.7</v>
      </c>
      <c r="O2173" s="25">
        <v>1.88</v>
      </c>
      <c r="P2173" s="25">
        <v>6.23</v>
      </c>
      <c r="Q2173" s="25">
        <v>0.22</v>
      </c>
      <c r="R2173" s="25">
        <v>12.4</v>
      </c>
      <c r="S2173" s="34"/>
      <c r="T2173" s="51">
        <v>0.03</v>
      </c>
      <c r="U2173" s="42">
        <v>18.5</v>
      </c>
      <c r="V2173" s="42">
        <v>0.22</v>
      </c>
      <c r="W2173" s="42">
        <v>3.2845000000000001E-3</v>
      </c>
      <c r="X2173" s="42">
        <v>19</v>
      </c>
      <c r="Y2173" s="44">
        <v>4.37</v>
      </c>
      <c r="Z2173" s="87">
        <f t="shared" si="133"/>
        <v>5.2757063808682574</v>
      </c>
      <c r="AA2173" s="88">
        <f t="shared" si="134"/>
        <v>5.2956694449126953</v>
      </c>
      <c r="AB2173" s="90">
        <f t="shared" si="135"/>
        <v>-1.8884073722696517E-3</v>
      </c>
      <c r="AC2173" s="19">
        <v>5.2</v>
      </c>
      <c r="AD2173" s="13">
        <v>5.29</v>
      </c>
      <c r="AE2173" s="94">
        <v>-1.62</v>
      </c>
    </row>
    <row r="2174" spans="1:31" x14ac:dyDescent="0.35">
      <c r="A2174" s="2" t="s">
        <v>112</v>
      </c>
      <c r="B2174" s="9">
        <v>41904</v>
      </c>
      <c r="C2174" s="18">
        <v>15.71</v>
      </c>
      <c r="D2174" s="12">
        <v>7.46</v>
      </c>
      <c r="F2174" s="12">
        <v>2.1</v>
      </c>
      <c r="H2174" s="23">
        <f t="shared" si="132"/>
        <v>3.4673685045253171E-8</v>
      </c>
      <c r="I2174" s="28"/>
      <c r="J2174" s="25">
        <v>0.35</v>
      </c>
      <c r="K2174" s="36"/>
      <c r="L2174" s="25">
        <v>82.2</v>
      </c>
      <c r="M2174" s="36"/>
      <c r="N2174" s="25">
        <v>1.77</v>
      </c>
      <c r="O2174" s="25">
        <v>1.88</v>
      </c>
      <c r="P2174" s="25">
        <v>6.4</v>
      </c>
      <c r="Q2174" s="25">
        <v>0.21</v>
      </c>
      <c r="R2174" s="25">
        <v>12.6</v>
      </c>
      <c r="S2174" s="36"/>
      <c r="T2174" s="51">
        <v>0.03</v>
      </c>
      <c r="U2174" s="42">
        <v>19.7</v>
      </c>
      <c r="V2174" s="42">
        <v>0.22</v>
      </c>
      <c r="W2174" s="42">
        <v>3.2799999999999999E-3</v>
      </c>
      <c r="X2174" s="42">
        <v>19</v>
      </c>
      <c r="Y2174" s="44">
        <v>4.3499999999999996</v>
      </c>
      <c r="Z2174" s="87">
        <f t="shared" si="133"/>
        <v>5.3149481625608042</v>
      </c>
      <c r="AA2174" s="88">
        <f t="shared" si="134"/>
        <v>5.3006511312023576</v>
      </c>
      <c r="AB2174" s="90">
        <f t="shared" si="135"/>
        <v>1.3467945579715176E-3</v>
      </c>
      <c r="AC2174" s="19">
        <v>5.35</v>
      </c>
      <c r="AD2174" s="13">
        <v>5.3</v>
      </c>
      <c r="AE2174" s="94">
        <v>0.95</v>
      </c>
    </row>
    <row r="2175" spans="1:31" x14ac:dyDescent="0.35">
      <c r="A2175" s="2" t="s">
        <v>112</v>
      </c>
      <c r="B2175" s="9">
        <v>40114</v>
      </c>
      <c r="C2175" s="20"/>
      <c r="D2175" s="12">
        <v>7.4</v>
      </c>
      <c r="F2175" s="12">
        <v>0.1</v>
      </c>
      <c r="H2175" s="23">
        <f t="shared" si="132"/>
        <v>3.981071705534957E-8</v>
      </c>
      <c r="I2175" s="32">
        <v>7.0000000000000001E-3</v>
      </c>
      <c r="J2175" s="25">
        <v>0.44</v>
      </c>
      <c r="K2175" s="33"/>
      <c r="L2175" s="25">
        <v>76.599999999999994</v>
      </c>
      <c r="M2175" s="33"/>
      <c r="N2175" s="25">
        <v>1.71</v>
      </c>
      <c r="O2175" s="25">
        <v>3.8</v>
      </c>
      <c r="P2175" s="25">
        <v>6.8</v>
      </c>
      <c r="Q2175" s="25">
        <v>0.2</v>
      </c>
      <c r="R2175" s="25">
        <v>19.7</v>
      </c>
      <c r="S2175" s="34"/>
      <c r="T2175" s="51">
        <v>0.28000000000000003</v>
      </c>
      <c r="U2175" s="42">
        <v>19.100000000000001</v>
      </c>
      <c r="V2175" s="42">
        <v>3.87</v>
      </c>
      <c r="W2175" s="42">
        <v>7.0000000000000007E-2</v>
      </c>
      <c r="X2175" s="42">
        <v>17.2</v>
      </c>
      <c r="Y2175" s="44">
        <v>4.4000000000000004</v>
      </c>
      <c r="Z2175" s="87">
        <f t="shared" si="133"/>
        <v>5.4296158120165385</v>
      </c>
      <c r="AA2175" s="88">
        <f t="shared" si="134"/>
        <v>5.3556031318939121</v>
      </c>
      <c r="AB2175" s="90">
        <f t="shared" si="135"/>
        <v>6.8624179543814862E-3</v>
      </c>
      <c r="AC2175" s="19">
        <v>5.4</v>
      </c>
      <c r="AD2175" s="99">
        <v>5.3</v>
      </c>
      <c r="AE2175" s="95">
        <v>2</v>
      </c>
    </row>
    <row r="2176" spans="1:31" x14ac:dyDescent="0.35">
      <c r="A2176" s="2" t="s">
        <v>112</v>
      </c>
      <c r="B2176" s="9">
        <v>38623</v>
      </c>
      <c r="C2176" s="18">
        <v>15.64</v>
      </c>
      <c r="D2176" s="12">
        <v>7.22</v>
      </c>
      <c r="F2176" s="12">
        <v>2.2000000000000002</v>
      </c>
      <c r="H2176" s="23">
        <f t="shared" si="132"/>
        <v>6.0255958607435649E-8</v>
      </c>
      <c r="I2176" s="32">
        <v>8.9999999999999993E-3</v>
      </c>
      <c r="J2176" s="25">
        <v>0.33</v>
      </c>
      <c r="K2176" s="36"/>
      <c r="L2176" s="25">
        <v>79.5</v>
      </c>
      <c r="M2176" s="36"/>
      <c r="N2176" s="25">
        <v>1.72</v>
      </c>
      <c r="O2176" s="25">
        <v>1.81</v>
      </c>
      <c r="P2176" s="25">
        <v>5.73</v>
      </c>
      <c r="Q2176" s="25">
        <v>0.23</v>
      </c>
      <c r="R2176" s="25">
        <v>12.7</v>
      </c>
      <c r="S2176" s="36"/>
      <c r="T2176" s="51">
        <v>0.02</v>
      </c>
      <c r="U2176" s="42">
        <v>21.1</v>
      </c>
      <c r="V2176" s="42">
        <v>0.22</v>
      </c>
      <c r="W2176" s="42">
        <v>3.2845000000000001E-3</v>
      </c>
      <c r="X2176" s="42">
        <v>20</v>
      </c>
      <c r="Y2176" s="44">
        <v>4.34</v>
      </c>
      <c r="Z2176" s="87">
        <f t="shared" si="133"/>
        <v>5.1264829227858417</v>
      </c>
      <c r="AA2176" s="88">
        <f t="shared" si="134"/>
        <v>5.3476894993128345</v>
      </c>
      <c r="AB2176" s="90">
        <f t="shared" si="135"/>
        <v>-2.1119241464870826E-2</v>
      </c>
      <c r="AC2176" s="19">
        <v>5.05</v>
      </c>
      <c r="AD2176" s="13">
        <v>5.34</v>
      </c>
      <c r="AE2176" s="94">
        <v>-5.52</v>
      </c>
    </row>
    <row r="2177" spans="1:31" x14ac:dyDescent="0.35">
      <c r="A2177" s="2" t="s">
        <v>112</v>
      </c>
      <c r="B2177" s="9">
        <v>40862</v>
      </c>
      <c r="C2177" s="18">
        <v>14.6</v>
      </c>
      <c r="D2177" s="12">
        <v>7.35</v>
      </c>
      <c r="F2177" s="12">
        <v>1.9</v>
      </c>
      <c r="H2177" s="23">
        <f t="shared" si="132"/>
        <v>4.466835921509628E-8</v>
      </c>
      <c r="I2177" s="32">
        <v>0.05</v>
      </c>
      <c r="J2177" s="25">
        <v>0.35</v>
      </c>
      <c r="K2177" s="33"/>
      <c r="L2177" s="25">
        <v>89.1</v>
      </c>
      <c r="M2177" s="33"/>
      <c r="N2177" s="25">
        <v>1.85</v>
      </c>
      <c r="O2177" s="25">
        <v>1.91</v>
      </c>
      <c r="P2177" s="25">
        <v>6.98</v>
      </c>
      <c r="Q2177" s="25">
        <v>0.22</v>
      </c>
      <c r="R2177" s="25">
        <v>12.5</v>
      </c>
      <c r="S2177" s="34"/>
      <c r="T2177" s="51">
        <v>0.02</v>
      </c>
      <c r="U2177" s="42">
        <v>19.3</v>
      </c>
      <c r="V2177" s="42">
        <v>0.22</v>
      </c>
      <c r="W2177" s="42">
        <v>3.2799999999999999E-3</v>
      </c>
      <c r="X2177" s="42">
        <v>21</v>
      </c>
      <c r="Y2177" s="44">
        <v>4.3600000000000003</v>
      </c>
      <c r="Z2177" s="87">
        <f t="shared" si="133"/>
        <v>5.7121826086494245</v>
      </c>
      <c r="AA2177" s="88">
        <f t="shared" si="134"/>
        <v>5.3584254700239846</v>
      </c>
      <c r="AB2177" s="90">
        <f t="shared" si="135"/>
        <v>3.1954625808398286E-2</v>
      </c>
      <c r="AC2177" s="19">
        <v>5.74</v>
      </c>
      <c r="AD2177" s="99">
        <v>5.35</v>
      </c>
      <c r="AE2177" s="95">
        <v>6.94</v>
      </c>
    </row>
    <row r="2178" spans="1:31" x14ac:dyDescent="0.35">
      <c r="A2178" s="2" t="s">
        <v>112</v>
      </c>
      <c r="B2178" s="9">
        <v>42241</v>
      </c>
      <c r="C2178" s="19">
        <v>15.47</v>
      </c>
      <c r="D2178" s="12">
        <v>7.42</v>
      </c>
      <c r="F2178" s="12">
        <v>1.7</v>
      </c>
      <c r="H2178" s="23">
        <f t="shared" si="132"/>
        <v>3.8018939632056113E-8</v>
      </c>
      <c r="I2178" s="24">
        <v>0.02</v>
      </c>
      <c r="J2178" s="25">
        <v>0.37</v>
      </c>
      <c r="K2178" s="29">
        <v>0.5</v>
      </c>
      <c r="L2178" s="25">
        <v>81.7</v>
      </c>
      <c r="M2178" s="29">
        <v>0.2</v>
      </c>
      <c r="N2178" s="25">
        <v>1.69</v>
      </c>
      <c r="O2178" s="25">
        <v>1.88</v>
      </c>
      <c r="P2178" s="25">
        <v>6.41</v>
      </c>
      <c r="Q2178" s="25">
        <v>0.19</v>
      </c>
      <c r="R2178" s="25">
        <v>13.1</v>
      </c>
      <c r="S2178" s="29">
        <v>2.2000000000000002</v>
      </c>
      <c r="T2178" s="51">
        <v>0.02</v>
      </c>
      <c r="U2178" s="42">
        <v>23.1</v>
      </c>
      <c r="V2178" s="42">
        <v>0.22</v>
      </c>
      <c r="W2178" s="42">
        <v>3.2799999999999999E-3</v>
      </c>
      <c r="X2178" s="42">
        <v>20</v>
      </c>
      <c r="Y2178" s="44">
        <v>4.33</v>
      </c>
      <c r="Z2178" s="87">
        <f t="shared" si="133"/>
        <v>5.312311456341849</v>
      </c>
      <c r="AA2178" s="88">
        <f t="shared" si="134"/>
        <v>5.3793257083463288</v>
      </c>
      <c r="AB2178" s="90">
        <f t="shared" si="135"/>
        <v>-6.2679130400918664E-3</v>
      </c>
      <c r="AC2178" s="19">
        <v>5.34</v>
      </c>
      <c r="AD2178" s="13">
        <v>5.38</v>
      </c>
      <c r="AE2178" s="94">
        <v>0.64</v>
      </c>
    </row>
    <row r="2179" spans="1:31" x14ac:dyDescent="0.35">
      <c r="A2179" s="2" t="s">
        <v>112</v>
      </c>
      <c r="B2179" s="9">
        <v>33255</v>
      </c>
      <c r="C2179" s="18">
        <v>15.21</v>
      </c>
      <c r="D2179" s="12">
        <v>7.62</v>
      </c>
      <c r="F2179" s="12">
        <v>2.6</v>
      </c>
      <c r="H2179" s="23">
        <f t="shared" si="132"/>
        <v>2.3988329190194864E-8</v>
      </c>
      <c r="I2179" s="28"/>
      <c r="J2179" s="25">
        <v>0.3</v>
      </c>
      <c r="L2179" s="25">
        <v>78</v>
      </c>
      <c r="N2179" s="27">
        <v>1.4</v>
      </c>
      <c r="O2179" s="25">
        <v>1.5</v>
      </c>
      <c r="P2179" s="25">
        <v>6</v>
      </c>
      <c r="Q2179" s="25">
        <v>0.25</v>
      </c>
      <c r="R2179" s="25">
        <v>13</v>
      </c>
      <c r="T2179" s="51">
        <v>0.06</v>
      </c>
      <c r="U2179" s="42">
        <v>18.600000000000001</v>
      </c>
      <c r="V2179" s="42">
        <v>2.21</v>
      </c>
      <c r="W2179" s="42">
        <v>0.01</v>
      </c>
      <c r="X2179" s="42">
        <v>20</v>
      </c>
      <c r="Y2179" s="44">
        <v>4.55</v>
      </c>
      <c r="Z2179" s="87">
        <f t="shared" si="133"/>
        <v>5.065567824346827</v>
      </c>
      <c r="AA2179" s="88">
        <f t="shared" si="134"/>
        <v>5.5391504359750501</v>
      </c>
      <c r="AB2179" s="90">
        <f t="shared" si="135"/>
        <v>-4.4657726872401493E-2</v>
      </c>
      <c r="AD2179" s="100"/>
      <c r="AE2179" s="96"/>
    </row>
    <row r="2180" spans="1:31" x14ac:dyDescent="0.35">
      <c r="A2180" s="2" t="s">
        <v>112</v>
      </c>
      <c r="B2180" s="9">
        <v>32429</v>
      </c>
      <c r="C2180" s="18">
        <v>15.48</v>
      </c>
      <c r="D2180" s="12">
        <v>7.05</v>
      </c>
      <c r="F2180" s="12">
        <v>2</v>
      </c>
      <c r="H2180" s="23">
        <f t="shared" ref="H2180:H2243" si="136">10^-(D2180)</f>
        <v>8.9125093813374537E-8</v>
      </c>
      <c r="I2180" s="28"/>
      <c r="J2180" s="25">
        <v>0.41</v>
      </c>
      <c r="K2180" s="29">
        <v>0.2</v>
      </c>
      <c r="L2180" s="25">
        <v>78</v>
      </c>
      <c r="M2180" s="29">
        <v>0.4</v>
      </c>
      <c r="N2180" s="25">
        <v>1.3</v>
      </c>
      <c r="O2180" s="25">
        <v>2.1</v>
      </c>
      <c r="P2180" s="25">
        <v>6.1</v>
      </c>
      <c r="Q2180" s="25">
        <v>0.24</v>
      </c>
      <c r="R2180" s="25">
        <v>11</v>
      </c>
      <c r="S2180" s="29">
        <v>1.7</v>
      </c>
      <c r="T2180" s="51">
        <v>1.53</v>
      </c>
      <c r="U2180" s="42">
        <v>19.2</v>
      </c>
      <c r="V2180" s="42">
        <v>0.44</v>
      </c>
      <c r="W2180" s="42">
        <v>0.62</v>
      </c>
      <c r="X2180" s="42">
        <v>26</v>
      </c>
      <c r="Y2180" s="44">
        <v>4.26</v>
      </c>
      <c r="Z2180" s="87">
        <f t="shared" ref="Z2180:Z2243" si="137">(H2180/H$3)+(I2180/I$3*3)+(J2180/J$3)+(L2180/L$3*2)+(N2180/N$3*2)+(O2180/O$3)+(P2180/P$3*2)+(Q2180/Q$3*2)+(R2180/R$3)</f>
        <v>5.0043119367379978</v>
      </c>
      <c r="AA2180" s="88">
        <f t="shared" ref="AA2180:AA2243" si="138">(T2180/T$3*3)+(U2180/U$3*2)+(V2180/V$3)+(W2180/W$3)+(X2180/X$3)+Y2180</f>
        <v>5.4620419953085957</v>
      </c>
      <c r="AB2180" s="90">
        <f t="shared" ref="AB2180:AB2243" si="139">(Z2180-AA2180)/(Z2180+AA2180)</f>
        <v>-4.3733477918140036E-2</v>
      </c>
      <c r="AD2180" s="100"/>
      <c r="AE2180" s="96"/>
    </row>
    <row r="2181" spans="1:31" x14ac:dyDescent="0.35">
      <c r="A2181" s="2" t="s">
        <v>112</v>
      </c>
      <c r="B2181" s="9">
        <v>35697</v>
      </c>
      <c r="C2181" s="18">
        <v>16.55</v>
      </c>
      <c r="D2181" s="12">
        <v>7.32</v>
      </c>
      <c r="F2181" s="12">
        <v>1.7</v>
      </c>
      <c r="H2181" s="23">
        <f t="shared" si="136"/>
        <v>4.7863009232263782E-8</v>
      </c>
      <c r="I2181" s="32">
        <v>0.05</v>
      </c>
      <c r="J2181" s="25">
        <v>0.39</v>
      </c>
      <c r="K2181" s="30">
        <v>0.5</v>
      </c>
      <c r="L2181" s="25">
        <v>73</v>
      </c>
      <c r="M2181" s="30">
        <v>0.2</v>
      </c>
      <c r="N2181" s="25">
        <v>1.6</v>
      </c>
      <c r="O2181" s="25">
        <v>2.6</v>
      </c>
      <c r="P2181" s="25">
        <v>6.5</v>
      </c>
      <c r="Q2181" s="25">
        <v>0.22</v>
      </c>
      <c r="R2181" s="25">
        <v>12</v>
      </c>
      <c r="S2181" s="31">
        <v>1</v>
      </c>
      <c r="T2181" s="51">
        <v>0.01</v>
      </c>
      <c r="U2181" s="42">
        <v>20.7</v>
      </c>
      <c r="V2181" s="42">
        <v>0.22</v>
      </c>
      <c r="W2181" s="42">
        <v>0.06</v>
      </c>
      <c r="X2181" s="42">
        <v>20</v>
      </c>
      <c r="Y2181" s="44">
        <v>4.29</v>
      </c>
      <c r="Z2181" s="87">
        <f t="shared" si="137"/>
        <v>4.85846761965505</v>
      </c>
      <c r="AA2181" s="88">
        <f t="shared" si="138"/>
        <v>5.2902792943649146</v>
      </c>
      <c r="AB2181" s="90">
        <f t="shared" si="139"/>
        <v>-4.2548275010517729E-2</v>
      </c>
      <c r="AD2181" s="100"/>
      <c r="AE2181" s="96"/>
    </row>
    <row r="2182" spans="1:31" x14ac:dyDescent="0.35">
      <c r="A2182" s="2" t="s">
        <v>112</v>
      </c>
      <c r="B2182" s="9">
        <v>32400</v>
      </c>
      <c r="C2182" s="18">
        <v>15.58</v>
      </c>
      <c r="D2182" s="12">
        <v>6.95</v>
      </c>
      <c r="F2182" s="12">
        <v>2</v>
      </c>
      <c r="H2182" s="23">
        <f t="shared" si="136"/>
        <v>1.1220184543019621E-7</v>
      </c>
      <c r="I2182" s="32">
        <v>0.14000000000000001</v>
      </c>
      <c r="J2182" s="25">
        <v>0.39</v>
      </c>
      <c r="K2182" s="29">
        <v>0.2</v>
      </c>
      <c r="L2182" s="25">
        <v>78</v>
      </c>
      <c r="M2182" s="36"/>
      <c r="N2182" s="25">
        <v>1.6</v>
      </c>
      <c r="O2182" s="25">
        <v>2</v>
      </c>
      <c r="P2182" s="25">
        <v>6.1</v>
      </c>
      <c r="Q2182" s="25">
        <v>0.22</v>
      </c>
      <c r="R2182" s="25">
        <v>11</v>
      </c>
      <c r="S2182" s="29">
        <v>1.2</v>
      </c>
      <c r="T2182" s="51">
        <v>1.53</v>
      </c>
      <c r="U2182" s="42">
        <v>14.6</v>
      </c>
      <c r="V2182" s="42">
        <v>1.1000000000000001</v>
      </c>
      <c r="W2182" s="42">
        <v>0.82</v>
      </c>
      <c r="X2182" s="42">
        <v>18.399999999999999</v>
      </c>
      <c r="Y2182" s="44">
        <v>4.3899999999999997</v>
      </c>
      <c r="Z2182" s="87">
        <f t="shared" si="137"/>
        <v>5.0262253854679608</v>
      </c>
      <c r="AA2182" s="88">
        <f t="shared" si="138"/>
        <v>5.2968850171062982</v>
      </c>
      <c r="AB2182" s="90">
        <f t="shared" si="139"/>
        <v>-2.6218806259288231E-2</v>
      </c>
      <c r="AD2182" s="100"/>
      <c r="AE2182" s="96"/>
    </row>
    <row r="2183" spans="1:31" x14ac:dyDescent="0.35">
      <c r="A2183" s="2" t="s">
        <v>112</v>
      </c>
      <c r="B2183" s="9">
        <v>34652</v>
      </c>
      <c r="C2183" s="18">
        <v>15.58</v>
      </c>
      <c r="D2183" s="12">
        <v>7.21</v>
      </c>
      <c r="E2183" s="16"/>
      <c r="F2183" s="12">
        <v>1.7</v>
      </c>
      <c r="H2183" s="23">
        <f t="shared" si="136"/>
        <v>6.1659500186148087E-8</v>
      </c>
      <c r="I2183" s="32">
        <v>0.08</v>
      </c>
      <c r="J2183" s="25">
        <v>0.32</v>
      </c>
      <c r="K2183" s="29">
        <v>1</v>
      </c>
      <c r="L2183" s="25">
        <v>77</v>
      </c>
      <c r="M2183" s="29">
        <v>1</v>
      </c>
      <c r="N2183" s="25">
        <v>1.5</v>
      </c>
      <c r="O2183" s="25">
        <v>1.9</v>
      </c>
      <c r="P2183" s="25">
        <v>6.4</v>
      </c>
      <c r="Q2183" s="25">
        <v>0.24</v>
      </c>
      <c r="R2183" s="25">
        <v>12</v>
      </c>
      <c r="S2183" s="29">
        <v>5</v>
      </c>
      <c r="T2183" s="51">
        <v>0.02</v>
      </c>
      <c r="U2183" s="42">
        <v>21.8</v>
      </c>
      <c r="V2183" s="42">
        <v>0.22</v>
      </c>
      <c r="W2183" s="42">
        <v>3.2845000000000001E-3</v>
      </c>
      <c r="X2183" s="42">
        <v>20</v>
      </c>
      <c r="Y2183" s="44">
        <v>4.26</v>
      </c>
      <c r="Z2183" s="87">
        <f t="shared" si="137"/>
        <v>5.0285325133067902</v>
      </c>
      <c r="AA2183" s="88">
        <f t="shared" si="138"/>
        <v>5.2822622067136882</v>
      </c>
      <c r="AB2183" s="90">
        <f t="shared" si="139"/>
        <v>-2.4608160699216602E-2</v>
      </c>
      <c r="AD2183" s="100"/>
      <c r="AE2183" s="96"/>
    </row>
    <row r="2184" spans="1:31" x14ac:dyDescent="0.35">
      <c r="A2184" s="2" t="s">
        <v>112</v>
      </c>
      <c r="B2184" s="9">
        <v>37901</v>
      </c>
      <c r="C2184" s="18">
        <v>16.059999999999999</v>
      </c>
      <c r="D2184" s="12">
        <v>7.25</v>
      </c>
      <c r="F2184" s="12">
        <v>1.9</v>
      </c>
      <c r="H2184" s="23">
        <f t="shared" si="136"/>
        <v>5.6234132519034806E-8</v>
      </c>
      <c r="I2184" s="28"/>
      <c r="J2184" s="25">
        <v>0.36</v>
      </c>
      <c r="K2184" s="33"/>
      <c r="L2184" s="25">
        <v>77</v>
      </c>
      <c r="M2184" s="33"/>
      <c r="N2184" s="25">
        <v>1.71</v>
      </c>
      <c r="O2184" s="25">
        <v>2</v>
      </c>
      <c r="P2184" s="25">
        <v>6.1</v>
      </c>
      <c r="Q2184" s="25">
        <v>0.22</v>
      </c>
      <c r="R2184" s="25">
        <v>13</v>
      </c>
      <c r="S2184" s="34"/>
      <c r="T2184" s="51">
        <v>0.02</v>
      </c>
      <c r="U2184" s="42">
        <v>20.9</v>
      </c>
      <c r="V2184" s="42">
        <v>0.22</v>
      </c>
      <c r="W2184" s="42">
        <v>3.2845000000000001E-3</v>
      </c>
      <c r="X2184" s="42">
        <v>19</v>
      </c>
      <c r="Y2184" s="44">
        <v>4.32</v>
      </c>
      <c r="Z2184" s="87">
        <f t="shared" si="137"/>
        <v>5.0500248445193767</v>
      </c>
      <c r="AA2184" s="88">
        <f t="shared" si="138"/>
        <v>5.2953171239160159</v>
      </c>
      <c r="AB2184" s="90">
        <f t="shared" si="139"/>
        <v>-2.3710408041130875E-2</v>
      </c>
      <c r="AE2184" s="96"/>
    </row>
    <row r="2185" spans="1:31" x14ac:dyDescent="0.35">
      <c r="A2185" s="2" t="s">
        <v>112</v>
      </c>
      <c r="B2185" s="9">
        <v>39779</v>
      </c>
      <c r="C2185" s="18">
        <v>15.4</v>
      </c>
      <c r="D2185" s="12">
        <v>7.35</v>
      </c>
      <c r="F2185" s="12">
        <v>1.7</v>
      </c>
      <c r="H2185" s="23">
        <f t="shared" si="136"/>
        <v>4.466835921509628E-8</v>
      </c>
      <c r="I2185" s="24">
        <v>0.05</v>
      </c>
      <c r="J2185" s="25">
        <v>0.33</v>
      </c>
      <c r="K2185" s="33"/>
      <c r="L2185" s="25">
        <v>81.900000000000006</v>
      </c>
      <c r="M2185" s="33"/>
      <c r="N2185" s="25">
        <v>1.75</v>
      </c>
      <c r="O2185" s="25">
        <v>1.8</v>
      </c>
      <c r="P2185" s="25">
        <v>6.29</v>
      </c>
      <c r="Q2185" s="25">
        <v>0.22</v>
      </c>
      <c r="R2185" s="25">
        <v>12.6</v>
      </c>
      <c r="S2185" s="34"/>
      <c r="T2185" s="51">
        <v>0.03</v>
      </c>
      <c r="U2185" s="42">
        <v>24.9</v>
      </c>
      <c r="V2185" s="42">
        <v>0.22</v>
      </c>
      <c r="W2185" s="42">
        <v>3.9399999999999999E-3</v>
      </c>
      <c r="X2185" s="42">
        <v>20</v>
      </c>
      <c r="Y2185" s="44">
        <v>4.41</v>
      </c>
      <c r="Z2185" s="87">
        <f t="shared" si="137"/>
        <v>5.2929786952082214</v>
      </c>
      <c r="AA2185" s="88">
        <f t="shared" si="138"/>
        <v>5.497128621574217</v>
      </c>
      <c r="AB2185" s="90">
        <f t="shared" si="139"/>
        <v>-1.8920101568264309E-2</v>
      </c>
      <c r="AE2185" s="94">
        <v>5.14</v>
      </c>
    </row>
    <row r="2186" spans="1:31" x14ac:dyDescent="0.35">
      <c r="A2186" s="2" t="s">
        <v>112</v>
      </c>
      <c r="B2186" s="9">
        <v>32281</v>
      </c>
      <c r="C2186" s="18">
        <v>14.95</v>
      </c>
      <c r="D2186" s="12">
        <v>6.96</v>
      </c>
      <c r="F2186" s="12">
        <v>3</v>
      </c>
      <c r="H2186" s="23">
        <f t="shared" si="136"/>
        <v>1.0964781961431838E-7</v>
      </c>
      <c r="I2186" s="28"/>
      <c r="J2186" s="25">
        <v>0.28999999999999998</v>
      </c>
      <c r="K2186" s="29">
        <v>0.5</v>
      </c>
      <c r="L2186" s="25">
        <v>78</v>
      </c>
      <c r="M2186" s="29">
        <v>0.1</v>
      </c>
      <c r="N2186" s="25">
        <v>1.4</v>
      </c>
      <c r="O2186" s="25">
        <v>2</v>
      </c>
      <c r="P2186" s="25">
        <v>5.8</v>
      </c>
      <c r="Q2186" s="25">
        <v>0.17</v>
      </c>
      <c r="R2186" s="25">
        <v>12</v>
      </c>
      <c r="S2186" s="29">
        <v>3</v>
      </c>
      <c r="T2186" s="51">
        <v>1.53</v>
      </c>
      <c r="U2186" s="42">
        <v>12.4</v>
      </c>
      <c r="V2186" s="42">
        <v>1.1000000000000001</v>
      </c>
      <c r="W2186" s="42">
        <v>0.82</v>
      </c>
      <c r="X2186" s="42">
        <v>18.5</v>
      </c>
      <c r="Y2186" s="44">
        <v>4.3099999999999996</v>
      </c>
      <c r="Z2186" s="87">
        <f t="shared" si="137"/>
        <v>5.0149365035223106</v>
      </c>
      <c r="AA2186" s="88">
        <f t="shared" si="138"/>
        <v>5.1739059540318451</v>
      </c>
      <c r="AB2186" s="90">
        <f t="shared" si="139"/>
        <v>-1.5602307246557947E-2</v>
      </c>
    </row>
    <row r="2187" spans="1:31" x14ac:dyDescent="0.35">
      <c r="A2187" s="2" t="s">
        <v>112</v>
      </c>
      <c r="B2187" s="9">
        <v>32183</v>
      </c>
      <c r="C2187" s="18">
        <v>14.82</v>
      </c>
      <c r="D2187" s="12">
        <v>7.04</v>
      </c>
      <c r="F2187" s="12">
        <v>2</v>
      </c>
      <c r="H2187" s="23">
        <f t="shared" si="136"/>
        <v>9.120108393559095E-8</v>
      </c>
      <c r="I2187" s="32">
        <v>0.03</v>
      </c>
      <c r="J2187" s="25">
        <v>0.33</v>
      </c>
      <c r="K2187" s="30">
        <v>0.3</v>
      </c>
      <c r="L2187" s="25">
        <v>78</v>
      </c>
      <c r="M2187" s="30">
        <v>0.1</v>
      </c>
      <c r="N2187" s="25">
        <v>1.5</v>
      </c>
      <c r="O2187" s="25">
        <v>2</v>
      </c>
      <c r="P2187" s="25">
        <v>6</v>
      </c>
      <c r="Q2187" s="25">
        <v>0.22</v>
      </c>
      <c r="R2187" s="25">
        <v>12</v>
      </c>
      <c r="S2187" s="31">
        <v>1.4</v>
      </c>
      <c r="T2187" s="51">
        <v>1.53</v>
      </c>
      <c r="U2187" s="42">
        <v>12</v>
      </c>
      <c r="V2187" s="42">
        <v>1.1000000000000001</v>
      </c>
      <c r="W2187" s="42">
        <v>0.82</v>
      </c>
      <c r="X2187" s="42">
        <v>18</v>
      </c>
      <c r="Y2187" s="44">
        <v>4.3499999999999996</v>
      </c>
      <c r="Z2187" s="87">
        <f t="shared" si="137"/>
        <v>5.0423498337447459</v>
      </c>
      <c r="AA2187" s="88">
        <f t="shared" si="138"/>
        <v>5.191474320304498</v>
      </c>
      <c r="AB2187" s="90">
        <f t="shared" si="139"/>
        <v>-1.4571726493927257E-2</v>
      </c>
      <c r="AD2187" s="100"/>
      <c r="AE2187" s="96"/>
    </row>
    <row r="2188" spans="1:31" x14ac:dyDescent="0.35">
      <c r="A2188" s="2" t="s">
        <v>112</v>
      </c>
      <c r="B2188" s="9">
        <v>32230</v>
      </c>
      <c r="C2188" s="18">
        <v>14.74</v>
      </c>
      <c r="D2188" s="12">
        <v>7.39</v>
      </c>
      <c r="F2188" s="12">
        <v>2</v>
      </c>
      <c r="H2188" s="23">
        <f t="shared" si="136"/>
        <v>4.0738027780411254E-8</v>
      </c>
      <c r="I2188" s="28"/>
      <c r="J2188" s="25">
        <v>0.39</v>
      </c>
      <c r="K2188" s="29">
        <v>0.4</v>
      </c>
      <c r="L2188" s="25">
        <v>80</v>
      </c>
      <c r="M2188" s="29">
        <v>0.1</v>
      </c>
      <c r="N2188" s="25">
        <v>1.6</v>
      </c>
      <c r="O2188" s="25">
        <v>2</v>
      </c>
      <c r="P2188" s="25">
        <v>5.6</v>
      </c>
      <c r="Q2188" s="25">
        <v>0.2</v>
      </c>
      <c r="R2188" s="25">
        <v>13</v>
      </c>
      <c r="S2188" s="29">
        <v>2.7</v>
      </c>
      <c r="T2188" s="51">
        <v>1.53</v>
      </c>
      <c r="U2188" s="42">
        <v>13.8</v>
      </c>
      <c r="V2188" s="42">
        <v>1.1000000000000001</v>
      </c>
      <c r="W2188" s="42">
        <v>0.82</v>
      </c>
      <c r="X2188" s="42">
        <v>19.2</v>
      </c>
      <c r="Y2188" s="44">
        <v>4.37</v>
      </c>
      <c r="Z2188" s="87">
        <f t="shared" si="137"/>
        <v>5.1555895696072342</v>
      </c>
      <c r="AA2188" s="88">
        <f t="shared" si="138"/>
        <v>5.2827974901311547</v>
      </c>
      <c r="AB2188" s="90">
        <f t="shared" si="139"/>
        <v>-1.2186549492360808E-2</v>
      </c>
      <c r="AD2188" s="100"/>
      <c r="AE2188" s="96"/>
    </row>
    <row r="2189" spans="1:31" x14ac:dyDescent="0.35">
      <c r="A2189" s="2" t="s">
        <v>112</v>
      </c>
      <c r="B2189" s="9">
        <v>36788</v>
      </c>
      <c r="C2189" s="18">
        <v>15.84</v>
      </c>
      <c r="D2189" s="12">
        <v>7.33</v>
      </c>
      <c r="F2189" s="12">
        <v>1.7</v>
      </c>
      <c r="H2189" s="23">
        <f t="shared" si="136"/>
        <v>4.6773514128719769E-8</v>
      </c>
      <c r="I2189" s="28"/>
      <c r="J2189" s="25">
        <v>0.34</v>
      </c>
      <c r="K2189" s="36"/>
      <c r="L2189" s="25">
        <v>82.2</v>
      </c>
      <c r="M2189" s="36"/>
      <c r="N2189" s="35"/>
      <c r="O2189" s="25">
        <v>1.92</v>
      </c>
      <c r="P2189" s="25">
        <v>6.39</v>
      </c>
      <c r="Q2189" s="35"/>
      <c r="R2189" s="25">
        <v>12.4</v>
      </c>
      <c r="S2189" s="36"/>
      <c r="T2189" s="51">
        <v>0.02</v>
      </c>
      <c r="U2189" s="42">
        <v>18.899999999999999</v>
      </c>
      <c r="V2189" s="42">
        <v>0.22</v>
      </c>
      <c r="W2189" s="42">
        <v>3.2845000000000001E-3</v>
      </c>
      <c r="X2189" s="42">
        <v>20</v>
      </c>
      <c r="Y2189" s="44">
        <v>4.3</v>
      </c>
      <c r="Z2189" s="87">
        <f t="shared" si="137"/>
        <v>5.234864727995002</v>
      </c>
      <c r="AA2189" s="88">
        <f t="shared" si="138"/>
        <v>5.2618895617672949</v>
      </c>
      <c r="AB2189" s="90">
        <f t="shared" si="139"/>
        <v>-2.5745895375154969E-3</v>
      </c>
    </row>
    <row r="2190" spans="1:31" x14ac:dyDescent="0.35">
      <c r="A2190" s="2" t="s">
        <v>112</v>
      </c>
      <c r="B2190" s="9">
        <v>35327</v>
      </c>
      <c r="C2190" s="18">
        <v>16.77</v>
      </c>
      <c r="D2190" s="12">
        <v>7.29</v>
      </c>
      <c r="F2190" s="12">
        <v>1.7</v>
      </c>
      <c r="H2190" s="23">
        <f t="shared" si="136"/>
        <v>5.1286138399136415E-8</v>
      </c>
      <c r="I2190" s="32">
        <v>2E-3</v>
      </c>
      <c r="J2190" s="25">
        <v>0.38</v>
      </c>
      <c r="K2190" s="29">
        <v>1</v>
      </c>
      <c r="L2190" s="25">
        <v>80</v>
      </c>
      <c r="M2190" s="29">
        <v>1</v>
      </c>
      <c r="N2190" s="25">
        <v>1.61</v>
      </c>
      <c r="O2190" s="25">
        <v>1.9</v>
      </c>
      <c r="P2190" s="25">
        <v>6.2</v>
      </c>
      <c r="Q2190" s="25">
        <v>0.23</v>
      </c>
      <c r="R2190" s="25">
        <v>13</v>
      </c>
      <c r="S2190" s="29">
        <v>5</v>
      </c>
      <c r="T2190" s="51">
        <v>0.02</v>
      </c>
      <c r="U2190" s="42">
        <v>16.3</v>
      </c>
      <c r="V2190" s="42">
        <v>0.22</v>
      </c>
      <c r="W2190" s="42">
        <v>3.2845000000000001E-3</v>
      </c>
      <c r="X2190" s="42">
        <v>19</v>
      </c>
      <c r="Y2190" s="44">
        <v>4.3099999999999996</v>
      </c>
      <c r="Z2190" s="87">
        <f t="shared" si="137"/>
        <v>5.2035114716319644</v>
      </c>
      <c r="AA2190" s="88">
        <f t="shared" si="138"/>
        <v>5.1895536181389783</v>
      </c>
      <c r="AB2190" s="90">
        <f t="shared" si="139"/>
        <v>1.342996832255352E-3</v>
      </c>
    </row>
    <row r="2191" spans="1:31" x14ac:dyDescent="0.35">
      <c r="A2191" s="2" t="s">
        <v>112</v>
      </c>
      <c r="B2191" s="9">
        <v>34248</v>
      </c>
      <c r="C2191" s="18">
        <v>15.97</v>
      </c>
      <c r="D2191" s="12">
        <v>6.74</v>
      </c>
      <c r="F2191" s="12">
        <v>2.5</v>
      </c>
      <c r="H2191" s="23">
        <f t="shared" si="136"/>
        <v>1.8197008586099811E-7</v>
      </c>
      <c r="I2191" s="32">
        <v>0.01</v>
      </c>
      <c r="J2191" s="25">
        <v>0.41</v>
      </c>
      <c r="K2191" s="29">
        <v>1</v>
      </c>
      <c r="L2191" s="25">
        <v>80</v>
      </c>
      <c r="M2191" s="29">
        <v>1</v>
      </c>
      <c r="N2191" s="25">
        <v>1.68</v>
      </c>
      <c r="O2191" s="25">
        <v>1.8</v>
      </c>
      <c r="P2191" s="25">
        <v>6.8</v>
      </c>
      <c r="Q2191" s="25">
        <v>0.25</v>
      </c>
      <c r="R2191" s="25">
        <v>11</v>
      </c>
      <c r="S2191" s="29">
        <v>5</v>
      </c>
      <c r="T2191" s="51">
        <v>7.0000000000000007E-2</v>
      </c>
      <c r="U2191" s="42">
        <v>17.8</v>
      </c>
      <c r="V2191" s="42">
        <v>0.22</v>
      </c>
      <c r="W2191" s="42">
        <v>6.5690000000000002E-3</v>
      </c>
      <c r="X2191" s="42">
        <v>20</v>
      </c>
      <c r="Y2191" s="44">
        <v>4.21</v>
      </c>
      <c r="Z2191" s="87">
        <f t="shared" si="137"/>
        <v>5.169113110370537</v>
      </c>
      <c r="AA2191" s="88">
        <f t="shared" si="138"/>
        <v>5.1506404413093243</v>
      </c>
      <c r="AB2191" s="90">
        <f t="shared" si="139"/>
        <v>1.7900300592164525E-3</v>
      </c>
    </row>
    <row r="2192" spans="1:31" x14ac:dyDescent="0.35">
      <c r="A2192" s="2" t="s">
        <v>112</v>
      </c>
      <c r="B2192" s="9">
        <v>32308</v>
      </c>
      <c r="C2192" s="18">
        <v>15.15</v>
      </c>
      <c r="D2192" s="12">
        <v>7.32</v>
      </c>
      <c r="F2192" s="12">
        <v>2</v>
      </c>
      <c r="H2192" s="23">
        <f t="shared" si="136"/>
        <v>4.7863009232263782E-8</v>
      </c>
      <c r="I2192" s="28"/>
      <c r="J2192" s="25">
        <v>0.47</v>
      </c>
      <c r="K2192" s="29">
        <v>0.3</v>
      </c>
      <c r="L2192" s="25">
        <v>82</v>
      </c>
      <c r="M2192" s="29">
        <v>0.1</v>
      </c>
      <c r="N2192" s="25">
        <v>1.74</v>
      </c>
      <c r="O2192" s="25">
        <v>2</v>
      </c>
      <c r="P2192" s="25">
        <v>6</v>
      </c>
      <c r="Q2192" s="25">
        <v>0.18</v>
      </c>
      <c r="R2192" s="25">
        <v>12</v>
      </c>
      <c r="S2192" s="29">
        <v>6.8</v>
      </c>
      <c r="T2192" s="51">
        <v>1.53</v>
      </c>
      <c r="U2192" s="42">
        <v>14.5</v>
      </c>
      <c r="V2192" s="42">
        <v>1.1000000000000001</v>
      </c>
      <c r="W2192" s="42">
        <v>0.82</v>
      </c>
      <c r="X2192" s="42">
        <v>17.7</v>
      </c>
      <c r="Y2192" s="44">
        <v>4.33</v>
      </c>
      <c r="Z2192" s="87">
        <f t="shared" si="137"/>
        <v>5.2535308777419205</v>
      </c>
      <c r="AA2192" s="88">
        <f t="shared" si="138"/>
        <v>5.2150570804657175</v>
      </c>
      <c r="AB2192" s="90">
        <f t="shared" si="139"/>
        <v>3.6751658800400679E-3</v>
      </c>
    </row>
    <row r="2193" spans="1:31" x14ac:dyDescent="0.35">
      <c r="A2193" s="2" t="s">
        <v>112</v>
      </c>
      <c r="B2193" s="9">
        <v>32456</v>
      </c>
      <c r="C2193" s="18">
        <v>15.37</v>
      </c>
      <c r="D2193" s="12">
        <v>7.07</v>
      </c>
      <c r="F2193" s="12">
        <v>2</v>
      </c>
      <c r="H2193" s="23">
        <f t="shared" si="136"/>
        <v>8.5113803820237355E-8</v>
      </c>
      <c r="I2193" s="28"/>
      <c r="J2193" s="25">
        <v>0.32</v>
      </c>
      <c r="K2193" s="36"/>
      <c r="L2193" s="25">
        <v>81</v>
      </c>
      <c r="M2193" s="29">
        <v>0.1</v>
      </c>
      <c r="N2193" s="25">
        <v>1.6</v>
      </c>
      <c r="O2193" s="25">
        <v>2.1</v>
      </c>
      <c r="P2193" s="25">
        <v>6.2</v>
      </c>
      <c r="Q2193" s="25">
        <v>0.24</v>
      </c>
      <c r="R2193" s="25">
        <v>13</v>
      </c>
      <c r="S2193" s="29">
        <v>1.4</v>
      </c>
      <c r="T2193" s="51">
        <v>1.53</v>
      </c>
      <c r="U2193" s="42">
        <v>18.3</v>
      </c>
      <c r="V2193" s="42">
        <v>0.44</v>
      </c>
      <c r="W2193" s="42">
        <v>3.54</v>
      </c>
      <c r="X2193" s="42">
        <v>16</v>
      </c>
      <c r="Y2193" s="44">
        <v>4.25</v>
      </c>
      <c r="Z2193" s="87">
        <f t="shared" si="137"/>
        <v>5.2549770057198568</v>
      </c>
      <c r="AA2193" s="88">
        <f t="shared" si="138"/>
        <v>5.2146964709827461</v>
      </c>
      <c r="AB2193" s="90">
        <f t="shared" si="139"/>
        <v>3.8473534849720009E-3</v>
      </c>
    </row>
    <row r="2194" spans="1:31" x14ac:dyDescent="0.35">
      <c r="A2194" s="2" t="s">
        <v>112</v>
      </c>
      <c r="B2194" s="9">
        <v>33884</v>
      </c>
      <c r="C2194" s="18">
        <v>16.100000000000001</v>
      </c>
      <c r="D2194" s="12">
        <v>6.85</v>
      </c>
      <c r="F2194" s="12">
        <v>2.4</v>
      </c>
      <c r="H2194" s="23">
        <f t="shared" si="136"/>
        <v>1.4125375446227539E-7</v>
      </c>
      <c r="I2194" s="32">
        <v>0.01</v>
      </c>
      <c r="J2194" s="25">
        <v>0.32</v>
      </c>
      <c r="K2194" s="29">
        <v>2</v>
      </c>
      <c r="L2194" s="25">
        <v>83</v>
      </c>
      <c r="M2194" s="29">
        <v>1</v>
      </c>
      <c r="N2194" s="25">
        <v>1.55</v>
      </c>
      <c r="O2194" s="25">
        <v>1.8</v>
      </c>
      <c r="P2194" s="25">
        <v>6.3</v>
      </c>
      <c r="Q2194" s="25">
        <v>0.24</v>
      </c>
      <c r="R2194" s="25">
        <v>13</v>
      </c>
      <c r="S2194" s="29">
        <v>5</v>
      </c>
      <c r="T2194" s="51">
        <v>0.06</v>
      </c>
      <c r="U2194" s="42">
        <v>17.5</v>
      </c>
      <c r="V2194" s="42">
        <v>2.21</v>
      </c>
      <c r="W2194" s="42">
        <v>0.16</v>
      </c>
      <c r="X2194" s="42">
        <v>21</v>
      </c>
      <c r="Y2194" s="44">
        <v>4.3</v>
      </c>
      <c r="Z2194" s="87">
        <f t="shared" si="137"/>
        <v>5.3546533183119598</v>
      </c>
      <c r="AA2194" s="88">
        <f t="shared" si="138"/>
        <v>5.2977200814783583</v>
      </c>
      <c r="AB2194" s="90">
        <f t="shared" si="139"/>
        <v>5.3446527545422135E-3</v>
      </c>
    </row>
    <row r="2195" spans="1:31" x14ac:dyDescent="0.35">
      <c r="A2195" s="2" t="s">
        <v>112</v>
      </c>
      <c r="B2195" s="9">
        <v>37525</v>
      </c>
      <c r="C2195" s="18">
        <v>15.51</v>
      </c>
      <c r="D2195" s="12">
        <v>7.39</v>
      </c>
      <c r="F2195" s="12">
        <v>1.7</v>
      </c>
      <c r="H2195" s="23">
        <f t="shared" si="136"/>
        <v>4.0738027780411254E-8</v>
      </c>
      <c r="I2195" s="28"/>
      <c r="J2195" s="25">
        <v>0.32</v>
      </c>
      <c r="K2195" s="29">
        <v>0.6</v>
      </c>
      <c r="L2195" s="25">
        <v>78.900000000000006</v>
      </c>
      <c r="M2195" s="29">
        <v>0.2</v>
      </c>
      <c r="N2195" s="25">
        <v>1.43</v>
      </c>
      <c r="O2195" s="25">
        <v>1.9</v>
      </c>
      <c r="P2195" s="25">
        <v>5.82</v>
      </c>
      <c r="Q2195" s="25">
        <v>0.2</v>
      </c>
      <c r="R2195" s="25">
        <v>18.100000000000001</v>
      </c>
      <c r="S2195" s="29">
        <v>0.8</v>
      </c>
      <c r="T2195" s="51">
        <v>0.02</v>
      </c>
      <c r="U2195" s="42">
        <v>20.6</v>
      </c>
      <c r="V2195" s="42">
        <v>0.22</v>
      </c>
      <c r="W2195" s="42">
        <v>4.2698500000000004E-3</v>
      </c>
      <c r="X2195" s="42">
        <v>20</v>
      </c>
      <c r="Y2195" s="44">
        <v>4.26</v>
      </c>
      <c r="Z2195" s="87">
        <f t="shared" si="137"/>
        <v>5.3281003095945252</v>
      </c>
      <c r="AA2195" s="88">
        <f t="shared" si="138"/>
        <v>5.2573018432501133</v>
      </c>
      <c r="AB2195" s="90">
        <f t="shared" si="139"/>
        <v>6.6883114426962102E-3</v>
      </c>
    </row>
    <row r="2196" spans="1:31" x14ac:dyDescent="0.35">
      <c r="A2196" s="2" t="s">
        <v>112</v>
      </c>
      <c r="B2196" s="9">
        <v>34953</v>
      </c>
      <c r="C2196" s="18">
        <v>15.74</v>
      </c>
      <c r="D2196" s="12">
        <v>7.3</v>
      </c>
      <c r="F2196" s="12">
        <v>1.6</v>
      </c>
      <c r="H2196" s="23">
        <f t="shared" si="136"/>
        <v>5.0118723362727164E-8</v>
      </c>
      <c r="I2196" s="28"/>
      <c r="J2196" s="25">
        <v>0.3</v>
      </c>
      <c r="K2196" s="29">
        <v>2</v>
      </c>
      <c r="L2196" s="25">
        <v>84.9</v>
      </c>
      <c r="M2196" s="29">
        <v>1</v>
      </c>
      <c r="N2196" s="25">
        <v>1.36</v>
      </c>
      <c r="O2196" s="25">
        <v>1.7</v>
      </c>
      <c r="P2196" s="25">
        <v>7.2</v>
      </c>
      <c r="Q2196" s="25">
        <v>0.19</v>
      </c>
      <c r="R2196" s="25">
        <v>13.3</v>
      </c>
      <c r="S2196" s="29">
        <v>5</v>
      </c>
      <c r="T2196" s="51">
        <v>0.03</v>
      </c>
      <c r="U2196" s="42">
        <v>33</v>
      </c>
      <c r="V2196" s="42">
        <v>0.22</v>
      </c>
      <c r="W2196" s="42">
        <v>3.2845000000000001E-3</v>
      </c>
      <c r="X2196" s="42">
        <v>23</v>
      </c>
      <c r="Y2196" s="44">
        <v>4.0999999999999996</v>
      </c>
      <c r="Z2196" s="87">
        <f t="shared" si="137"/>
        <v>5.5231516644662531</v>
      </c>
      <c r="AA2196" s="88">
        <f t="shared" si="138"/>
        <v>5.4403676484881025</v>
      </c>
      <c r="AB2196" s="90">
        <f t="shared" si="139"/>
        <v>7.5508615085243666E-3</v>
      </c>
    </row>
    <row r="2197" spans="1:31" x14ac:dyDescent="0.35">
      <c r="A2197" s="2" t="s">
        <v>112</v>
      </c>
      <c r="B2197" s="9">
        <v>39349</v>
      </c>
      <c r="C2197" s="18">
        <v>15.22</v>
      </c>
      <c r="D2197" s="12">
        <v>7.22</v>
      </c>
      <c r="F2197" s="12">
        <v>2.4</v>
      </c>
      <c r="H2197" s="23">
        <f t="shared" si="136"/>
        <v>6.0255958607435649E-8</v>
      </c>
      <c r="J2197" s="25">
        <v>0.35</v>
      </c>
      <c r="K2197" s="36"/>
      <c r="L2197" s="27">
        <v>83.3</v>
      </c>
      <c r="M2197" s="36"/>
      <c r="N2197" s="27">
        <v>1.82</v>
      </c>
      <c r="O2197" s="27">
        <v>2.0099999999999998</v>
      </c>
      <c r="P2197" s="27">
        <v>6.58</v>
      </c>
      <c r="Q2197" s="27">
        <v>0.21</v>
      </c>
      <c r="R2197" s="27">
        <v>13.8</v>
      </c>
      <c r="S2197" s="36"/>
      <c r="T2197" s="51">
        <v>0.02</v>
      </c>
      <c r="U2197" s="42">
        <v>21.2</v>
      </c>
      <c r="V2197" s="42">
        <v>0.22</v>
      </c>
      <c r="W2197" s="42">
        <v>3.2799999999999999E-3</v>
      </c>
      <c r="X2197" s="42">
        <v>19</v>
      </c>
      <c r="Y2197" s="44">
        <v>4.3600000000000003</v>
      </c>
      <c r="Z2197" s="87">
        <f t="shared" si="137"/>
        <v>5.441959054095137</v>
      </c>
      <c r="AA2197" s="88">
        <f t="shared" si="138"/>
        <v>5.3415624721188664</v>
      </c>
      <c r="AB2197" s="90">
        <f t="shared" si="139"/>
        <v>9.310185149833795E-3</v>
      </c>
    </row>
    <row r="2198" spans="1:31" x14ac:dyDescent="0.35">
      <c r="A2198" s="2" t="s">
        <v>112</v>
      </c>
      <c r="B2198" s="9">
        <v>32153</v>
      </c>
      <c r="C2198" s="18">
        <v>15.07</v>
      </c>
      <c r="D2198" s="12">
        <v>7.24</v>
      </c>
      <c r="F2198" s="12">
        <v>2</v>
      </c>
      <c r="H2198" s="23">
        <f t="shared" si="136"/>
        <v>5.7543993733715586E-8</v>
      </c>
      <c r="I2198" s="28"/>
      <c r="J2198" s="25">
        <v>0.38</v>
      </c>
      <c r="K2198" s="29">
        <v>0.2</v>
      </c>
      <c r="L2198" s="25">
        <v>78</v>
      </c>
      <c r="M2198" s="29">
        <v>0.1</v>
      </c>
      <c r="N2198" s="25">
        <v>1.6</v>
      </c>
      <c r="O2198" s="25">
        <v>2.2999999999999998</v>
      </c>
      <c r="P2198" s="25">
        <v>6</v>
      </c>
      <c r="Q2198" s="25">
        <v>0.2</v>
      </c>
      <c r="R2198" s="25">
        <v>17</v>
      </c>
      <c r="S2198" s="29">
        <v>3.4</v>
      </c>
      <c r="T2198" s="51">
        <v>1.53</v>
      </c>
      <c r="U2198" s="42">
        <v>13</v>
      </c>
      <c r="V2198" s="42">
        <v>1.1000000000000001</v>
      </c>
      <c r="W2198" s="42">
        <v>0.82</v>
      </c>
      <c r="X2198" s="42">
        <v>18</v>
      </c>
      <c r="Y2198" s="44">
        <v>4.26</v>
      </c>
      <c r="Z2198" s="87">
        <f t="shared" si="137"/>
        <v>5.2698032248646358</v>
      </c>
      <c r="AA2198" s="88">
        <f t="shared" si="138"/>
        <v>5.122292473734289</v>
      </c>
      <c r="AB2198" s="90">
        <f t="shared" si="139"/>
        <v>1.4194514312472546E-2</v>
      </c>
    </row>
    <row r="2199" spans="1:31" x14ac:dyDescent="0.35">
      <c r="A2199" s="2" t="s">
        <v>112</v>
      </c>
      <c r="B2199" s="9">
        <v>32337</v>
      </c>
      <c r="C2199" s="18">
        <v>15.35</v>
      </c>
      <c r="D2199" s="12">
        <v>7.34</v>
      </c>
      <c r="F2199" s="12">
        <v>2</v>
      </c>
      <c r="H2199" s="23">
        <f t="shared" si="136"/>
        <v>4.5708818961487464E-8</v>
      </c>
      <c r="I2199" s="28"/>
      <c r="J2199" s="25">
        <v>0.38</v>
      </c>
      <c r="K2199" s="29">
        <v>0.3</v>
      </c>
      <c r="L2199" s="25">
        <v>83</v>
      </c>
      <c r="M2199" s="29">
        <v>0.1</v>
      </c>
      <c r="N2199" s="25">
        <v>1.6</v>
      </c>
      <c r="O2199" s="25">
        <v>2.1</v>
      </c>
      <c r="P2199" s="25">
        <v>5.6</v>
      </c>
      <c r="Q2199" s="25">
        <v>0.18</v>
      </c>
      <c r="R2199" s="25">
        <v>14</v>
      </c>
      <c r="S2199" s="29">
        <v>1.3</v>
      </c>
      <c r="T2199" s="51">
        <v>1.53</v>
      </c>
      <c r="U2199" s="42">
        <v>16</v>
      </c>
      <c r="V2199" s="42">
        <v>1.1000000000000001</v>
      </c>
      <c r="W2199" s="42">
        <v>0.82</v>
      </c>
      <c r="X2199" s="42">
        <v>19</v>
      </c>
      <c r="Y2199" s="44">
        <v>4.24</v>
      </c>
      <c r="Z2199" s="87">
        <f t="shared" si="137"/>
        <v>5.3500612682835103</v>
      </c>
      <c r="AA2199" s="88">
        <f t="shared" si="138"/>
        <v>5.1929556787345224</v>
      </c>
      <c r="AB2199" s="90">
        <f t="shared" si="139"/>
        <v>1.4901388315933928E-2</v>
      </c>
      <c r="AD2199" s="100"/>
      <c r="AE2199" s="96"/>
    </row>
    <row r="2200" spans="1:31" x14ac:dyDescent="0.35">
      <c r="A2200" s="2" t="s">
        <v>112</v>
      </c>
      <c r="B2200" s="9">
        <v>31714</v>
      </c>
      <c r="C2200" s="18">
        <v>15.88</v>
      </c>
      <c r="D2200" s="12">
        <v>7.38</v>
      </c>
      <c r="F2200" s="12">
        <v>2</v>
      </c>
      <c r="H2200" s="23">
        <f t="shared" si="136"/>
        <v>4.1686938347033516E-8</v>
      </c>
      <c r="I2200" s="28"/>
      <c r="J2200" s="25">
        <v>0.28000000000000003</v>
      </c>
      <c r="K2200" s="29">
        <v>1</v>
      </c>
      <c r="L2200" s="25">
        <v>83</v>
      </c>
      <c r="M2200" s="29">
        <v>0.2</v>
      </c>
      <c r="N2200" s="25">
        <v>1.5</v>
      </c>
      <c r="O2200" s="25">
        <v>1.8</v>
      </c>
      <c r="P2200" s="25">
        <v>7</v>
      </c>
      <c r="Q2200" s="25">
        <v>0.15</v>
      </c>
      <c r="R2200" s="25">
        <v>12.1</v>
      </c>
      <c r="S2200" s="29">
        <v>5.6</v>
      </c>
      <c r="T2200" s="51">
        <v>0.01</v>
      </c>
      <c r="U2200" s="42">
        <v>11.2</v>
      </c>
      <c r="V2200" s="42">
        <v>0.04</v>
      </c>
      <c r="W2200" s="42">
        <v>0.02</v>
      </c>
      <c r="X2200" s="42">
        <v>22</v>
      </c>
      <c r="Y2200" s="44">
        <v>4.3</v>
      </c>
      <c r="Z2200" s="87">
        <f t="shared" si="137"/>
        <v>5.3646942639800388</v>
      </c>
      <c r="AA2200" s="88">
        <f t="shared" si="138"/>
        <v>5.1551515351797796</v>
      </c>
      <c r="AB2200" s="90">
        <f t="shared" si="139"/>
        <v>1.9918802309535237E-2</v>
      </c>
    </row>
    <row r="2201" spans="1:31" x14ac:dyDescent="0.35">
      <c r="A2201" s="2" t="s">
        <v>112</v>
      </c>
      <c r="B2201" s="9">
        <v>32798</v>
      </c>
      <c r="C2201" s="18">
        <v>15.91</v>
      </c>
      <c r="D2201" s="12">
        <v>6.92</v>
      </c>
      <c r="F2201" s="12">
        <v>4</v>
      </c>
      <c r="H2201" s="23">
        <f t="shared" si="136"/>
        <v>1.2022644346174111E-7</v>
      </c>
      <c r="I2201" s="32">
        <v>2E-3</v>
      </c>
      <c r="J2201" s="25">
        <v>0.37</v>
      </c>
      <c r="K2201" s="36"/>
      <c r="L2201" s="25">
        <v>82</v>
      </c>
      <c r="M2201" s="36"/>
      <c r="N2201" s="25">
        <v>1.5</v>
      </c>
      <c r="O2201" s="25">
        <v>2.1</v>
      </c>
      <c r="P2201" s="25">
        <v>6</v>
      </c>
      <c r="Q2201" s="25">
        <v>0.23</v>
      </c>
      <c r="R2201" s="25">
        <v>12</v>
      </c>
      <c r="S2201" s="36"/>
      <c r="T2201" s="51">
        <v>0.05</v>
      </c>
      <c r="U2201" s="42">
        <v>15.9</v>
      </c>
      <c r="V2201" s="42">
        <v>0.44</v>
      </c>
      <c r="W2201" s="42">
        <v>6.5690000000000002E-3</v>
      </c>
      <c r="X2201" s="42">
        <v>19</v>
      </c>
      <c r="Y2201" s="44">
        <v>4.1500000000000004</v>
      </c>
      <c r="Z2201" s="87">
        <f t="shared" si="137"/>
        <v>5.2439810442974535</v>
      </c>
      <c r="AA2201" s="88">
        <f t="shared" si="138"/>
        <v>5.0257938137222817</v>
      </c>
      <c r="AB2201" s="90">
        <f t="shared" si="139"/>
        <v>2.1245570968363332E-2</v>
      </c>
      <c r="AD2201" s="100"/>
      <c r="AE2201" s="96"/>
    </row>
    <row r="2202" spans="1:31" x14ac:dyDescent="0.35">
      <c r="A2202" s="2" t="s">
        <v>112</v>
      </c>
      <c r="B2202" s="9">
        <v>36062</v>
      </c>
      <c r="C2202" s="18">
        <v>15.84</v>
      </c>
      <c r="D2202" s="12">
        <v>6.89</v>
      </c>
      <c r="F2202" s="12">
        <v>1.8</v>
      </c>
      <c r="H2202" s="23">
        <f t="shared" si="136"/>
        <v>1.288249551693134E-7</v>
      </c>
      <c r="I2202" s="32">
        <v>0.05</v>
      </c>
      <c r="J2202" s="25">
        <v>0.37</v>
      </c>
      <c r="K2202" s="36"/>
      <c r="L2202" s="25">
        <v>75</v>
      </c>
      <c r="M2202" s="36"/>
      <c r="N2202" s="25">
        <v>1.6</v>
      </c>
      <c r="O2202" s="25">
        <v>21</v>
      </c>
      <c r="P2202" s="25">
        <v>5.9</v>
      </c>
      <c r="Q2202" s="25">
        <v>0.22</v>
      </c>
      <c r="R2202" s="25">
        <v>12</v>
      </c>
      <c r="S2202" s="36"/>
      <c r="T2202" s="51">
        <v>0.01</v>
      </c>
      <c r="U2202" s="42">
        <v>10.5</v>
      </c>
      <c r="V2202" s="42">
        <v>0.22</v>
      </c>
      <c r="W2202" s="42">
        <v>3.2845000000000001E-3</v>
      </c>
      <c r="X2202" s="42">
        <v>21</v>
      </c>
      <c r="Y2202" s="44">
        <v>4.33</v>
      </c>
      <c r="Z2202" s="87">
        <f t="shared" si="137"/>
        <v>5.3783828216980201</v>
      </c>
      <c r="AA2202" s="88">
        <f t="shared" si="138"/>
        <v>5.1449099284397359</v>
      </c>
      <c r="AB2202" s="90">
        <f t="shared" si="139"/>
        <v>2.2186296514009631E-2</v>
      </c>
      <c r="AD2202" s="100"/>
      <c r="AE2202" s="96"/>
    </row>
    <row r="2203" spans="1:31" x14ac:dyDescent="0.35">
      <c r="A2203" s="2" t="s">
        <v>112</v>
      </c>
      <c r="B2203" s="9">
        <v>32372</v>
      </c>
      <c r="C2203" s="18">
        <v>15.49</v>
      </c>
      <c r="D2203" s="12">
        <v>6.55</v>
      </c>
      <c r="F2203" s="12">
        <v>5</v>
      </c>
      <c r="H2203" s="23">
        <f t="shared" si="136"/>
        <v>2.8183829312644502E-7</v>
      </c>
      <c r="I2203" s="28"/>
      <c r="J2203" s="25">
        <v>0.28000000000000003</v>
      </c>
      <c r="K2203" s="30">
        <v>0.3</v>
      </c>
      <c r="L2203" s="25">
        <v>82</v>
      </c>
      <c r="M2203" s="30">
        <v>0.1</v>
      </c>
      <c r="N2203" s="25">
        <v>1.6</v>
      </c>
      <c r="O2203" s="25">
        <v>2</v>
      </c>
      <c r="P2203" s="25">
        <v>6.5</v>
      </c>
      <c r="Q2203" s="25">
        <v>0.21</v>
      </c>
      <c r="R2203" s="25">
        <v>14</v>
      </c>
      <c r="S2203" s="31">
        <v>1.9</v>
      </c>
      <c r="T2203" s="51">
        <v>1.53</v>
      </c>
      <c r="U2203" s="42">
        <v>13</v>
      </c>
      <c r="V2203" s="42">
        <v>1.1000000000000001</v>
      </c>
      <c r="W2203" s="42">
        <v>0.82</v>
      </c>
      <c r="X2203" s="42">
        <v>17</v>
      </c>
      <c r="Y2203" s="44">
        <v>4.2300000000000004</v>
      </c>
      <c r="Z2203" s="87">
        <f t="shared" si="137"/>
        <v>5.3671839084282107</v>
      </c>
      <c r="AA2203" s="88">
        <f t="shared" si="138"/>
        <v>5.0640837290234293</v>
      </c>
      <c r="AB2203" s="90">
        <f t="shared" si="139"/>
        <v>2.9056888380138313E-2</v>
      </c>
      <c r="AD2203" s="100"/>
      <c r="AE2203" s="96"/>
    </row>
    <row r="2204" spans="1:31" x14ac:dyDescent="0.35">
      <c r="A2204" s="2" t="s">
        <v>112</v>
      </c>
      <c r="B2204" s="9">
        <v>32482</v>
      </c>
      <c r="C2204" s="18">
        <v>15.26</v>
      </c>
      <c r="D2204" s="12">
        <v>7.01</v>
      </c>
      <c r="F2204" s="12">
        <v>2</v>
      </c>
      <c r="H2204" s="23">
        <f t="shared" si="136"/>
        <v>9.7723722095581017E-8</v>
      </c>
      <c r="I2204" s="28"/>
      <c r="J2204" s="25">
        <v>0.36</v>
      </c>
      <c r="K2204" s="29">
        <v>0.3</v>
      </c>
      <c r="L2204" s="25">
        <v>82</v>
      </c>
      <c r="M2204" s="29">
        <v>0.1</v>
      </c>
      <c r="N2204" s="25">
        <v>1.5</v>
      </c>
      <c r="O2204" s="25">
        <v>1.9</v>
      </c>
      <c r="P2204" s="25">
        <v>6.3</v>
      </c>
      <c r="Q2204" s="25">
        <v>0.18</v>
      </c>
      <c r="R2204" s="25">
        <v>13</v>
      </c>
      <c r="S2204" s="29">
        <v>0.55000000000000004</v>
      </c>
      <c r="T2204" s="51">
        <v>1.53</v>
      </c>
      <c r="U2204" s="42">
        <v>12.7</v>
      </c>
      <c r="V2204" s="42">
        <v>0.44</v>
      </c>
      <c r="W2204" s="42">
        <v>0.32</v>
      </c>
      <c r="X2204" s="42">
        <v>12.9</v>
      </c>
      <c r="Y2204" s="44">
        <v>4.25</v>
      </c>
      <c r="Z2204" s="87">
        <f t="shared" si="137"/>
        <v>5.3044461961519698</v>
      </c>
      <c r="AA2204" s="88">
        <f t="shared" si="138"/>
        <v>4.9406677031722506</v>
      </c>
      <c r="AB2204" s="90">
        <f t="shared" si="139"/>
        <v>3.5507510853902219E-2</v>
      </c>
      <c r="AD2204" s="100"/>
      <c r="AE2204" s="96"/>
    </row>
    <row r="2205" spans="1:31" x14ac:dyDescent="0.35">
      <c r="A2205" s="2" t="s">
        <v>363</v>
      </c>
      <c r="B2205" s="9">
        <v>38681</v>
      </c>
      <c r="C2205" s="19">
        <v>3.5</v>
      </c>
      <c r="D2205" s="12">
        <v>5.0999999999999996</v>
      </c>
      <c r="F2205" s="12">
        <v>3</v>
      </c>
      <c r="H2205" s="23">
        <f t="shared" si="136"/>
        <v>7.9432823472428065E-6</v>
      </c>
      <c r="I2205" s="24">
        <v>0.11</v>
      </c>
      <c r="J2205" s="25">
        <v>0.06</v>
      </c>
      <c r="K2205" s="29">
        <v>1</v>
      </c>
      <c r="L2205" s="25">
        <v>16.5</v>
      </c>
      <c r="M2205" s="29">
        <v>1</v>
      </c>
      <c r="N2205" s="25">
        <v>0.01</v>
      </c>
      <c r="O2205" s="25">
        <v>8.3000000000000007</v>
      </c>
      <c r="P2205" s="25">
        <v>3.1</v>
      </c>
      <c r="Q2205" s="25">
        <v>0.47</v>
      </c>
      <c r="R2205" s="25">
        <v>41</v>
      </c>
      <c r="S2205" s="29">
        <v>13</v>
      </c>
      <c r="T2205" s="51">
        <v>0.03</v>
      </c>
      <c r="U2205" s="42">
        <v>32</v>
      </c>
      <c r="V2205" s="42">
        <v>41.16</v>
      </c>
      <c r="W2205" s="42">
        <v>0.03</v>
      </c>
      <c r="X2205" s="42">
        <v>61</v>
      </c>
      <c r="Y2205" s="44">
        <v>0.1</v>
      </c>
      <c r="Z2205" s="87">
        <f t="shared" si="137"/>
        <v>3.1070929020372349</v>
      </c>
      <c r="AA2205" s="88">
        <f t="shared" si="138"/>
        <v>3.1523851464552979</v>
      </c>
      <c r="AB2205" s="90">
        <f t="shared" si="139"/>
        <v>-7.2357861258049664E-3</v>
      </c>
      <c r="AC2205" s="19">
        <v>3.09</v>
      </c>
      <c r="AD2205" s="13">
        <v>-3.15</v>
      </c>
      <c r="AE2205" s="94">
        <v>-1.8</v>
      </c>
    </row>
    <row r="2206" spans="1:31" x14ac:dyDescent="0.35">
      <c r="A2206" s="2" t="s">
        <v>363</v>
      </c>
      <c r="B2206" s="9">
        <v>41471</v>
      </c>
      <c r="C2206" s="18">
        <v>3.2</v>
      </c>
      <c r="D2206" s="12">
        <v>5.1100000000000003</v>
      </c>
      <c r="F2206" s="12">
        <v>2.4</v>
      </c>
      <c r="H2206" s="23">
        <f t="shared" si="136"/>
        <v>7.7624711662868956E-6</v>
      </c>
      <c r="I2206" s="32">
        <v>1E-3</v>
      </c>
      <c r="J2206" s="25">
        <v>0.01</v>
      </c>
      <c r="K2206" s="33"/>
      <c r="L2206" s="25">
        <v>15.2</v>
      </c>
      <c r="M2206" s="33"/>
      <c r="N2206" s="25">
        <v>2E-3</v>
      </c>
      <c r="O2206" s="25">
        <v>8.5500000000000007</v>
      </c>
      <c r="P2206" s="25">
        <v>2.4900000000000002</v>
      </c>
      <c r="Q2206" s="25">
        <v>0.45</v>
      </c>
      <c r="R2206" s="25">
        <v>32.200000000000003</v>
      </c>
      <c r="S2206" s="34"/>
      <c r="T2206" s="51">
        <v>0.04</v>
      </c>
      <c r="U2206" s="42">
        <v>29</v>
      </c>
      <c r="V2206" s="42">
        <v>18.940000000000001</v>
      </c>
      <c r="W2206" s="42">
        <v>0.03</v>
      </c>
      <c r="X2206" s="42">
        <v>44</v>
      </c>
      <c r="Y2206" s="44">
        <v>0.4</v>
      </c>
      <c r="Z2206" s="87">
        <f t="shared" si="137"/>
        <v>2.5997436796497451</v>
      </c>
      <c r="AA2206" s="88">
        <f t="shared" si="138"/>
        <v>2.5523108185352834</v>
      </c>
      <c r="AB2206" s="90">
        <f t="shared" si="139"/>
        <v>9.2065914929998025E-3</v>
      </c>
      <c r="AC2206" s="19">
        <v>2.61</v>
      </c>
      <c r="AD2206" s="99">
        <v>2.5499999999999998</v>
      </c>
      <c r="AE2206" s="95">
        <v>2.2799999999999998</v>
      </c>
    </row>
    <row r="2207" spans="1:31" x14ac:dyDescent="0.35">
      <c r="A2207" s="2" t="s">
        <v>363</v>
      </c>
      <c r="B2207" s="9">
        <v>40106</v>
      </c>
      <c r="C2207" s="20"/>
      <c r="D2207" s="12">
        <v>5.3</v>
      </c>
      <c r="F2207" s="12">
        <v>1.8</v>
      </c>
      <c r="H2207" s="23">
        <f t="shared" si="136"/>
        <v>5.011872336272719E-6</v>
      </c>
      <c r="I2207" s="32">
        <v>0.17</v>
      </c>
      <c r="J2207" s="25">
        <v>0.02</v>
      </c>
      <c r="K2207" s="36"/>
      <c r="L2207" s="25">
        <v>16.5</v>
      </c>
      <c r="M2207" s="36"/>
      <c r="N2207" s="25">
        <v>0.02</v>
      </c>
      <c r="O2207" s="25">
        <v>8.6</v>
      </c>
      <c r="P2207" s="25">
        <v>2.9</v>
      </c>
      <c r="Q2207" s="25">
        <v>0.43</v>
      </c>
      <c r="R2207" s="25">
        <v>31.5</v>
      </c>
      <c r="S2207" s="36"/>
      <c r="T2207" s="51">
        <v>0.1</v>
      </c>
      <c r="U2207" s="42">
        <v>31.1</v>
      </c>
      <c r="V2207" s="42">
        <v>23.3</v>
      </c>
      <c r="W2207" s="42">
        <v>7.0000000000000007E-2</v>
      </c>
      <c r="X2207" s="42">
        <v>49.2</v>
      </c>
      <c r="Y2207" s="44">
        <v>0.3</v>
      </c>
      <c r="Z2207" s="87">
        <f t="shared" si="137"/>
        <v>2.688436684772765</v>
      </c>
      <c r="AA2207" s="88">
        <f t="shared" si="138"/>
        <v>2.7158018944659341</v>
      </c>
      <c r="AB2207" s="90">
        <f t="shared" si="139"/>
        <v>-5.0636568485886687E-3</v>
      </c>
      <c r="AC2207" s="19">
        <v>2.7</v>
      </c>
      <c r="AD2207" s="99">
        <v>2.7</v>
      </c>
      <c r="AE2207" s="95">
        <v>-0.06</v>
      </c>
    </row>
    <row r="2208" spans="1:31" x14ac:dyDescent="0.35">
      <c r="A2208" s="2" t="s">
        <v>363</v>
      </c>
      <c r="B2208" s="9">
        <v>40751</v>
      </c>
      <c r="C2208" s="19">
        <v>3.25</v>
      </c>
      <c r="D2208" s="12">
        <v>5.47</v>
      </c>
      <c r="F2208" s="12">
        <v>2.2999999999999998</v>
      </c>
      <c r="H2208" s="23">
        <f t="shared" si="136"/>
        <v>3.388441561392022E-6</v>
      </c>
      <c r="I2208" s="24">
        <v>1E-3</v>
      </c>
      <c r="J2208" s="25">
        <v>0.01</v>
      </c>
      <c r="K2208" s="30">
        <v>0.2</v>
      </c>
      <c r="L2208" s="25">
        <v>13.7</v>
      </c>
      <c r="M2208" s="30">
        <v>0.2</v>
      </c>
      <c r="N2208" s="25">
        <v>0.01</v>
      </c>
      <c r="O2208" s="25">
        <v>8.6999999999999993</v>
      </c>
      <c r="P2208" s="25">
        <v>2.33</v>
      </c>
      <c r="Q2208" s="25">
        <v>0.39</v>
      </c>
      <c r="R2208" s="25">
        <v>35.9</v>
      </c>
      <c r="S2208" s="31">
        <v>4.4000000000000004</v>
      </c>
      <c r="T2208" s="51">
        <v>0.04</v>
      </c>
      <c r="U2208" s="42">
        <v>26.6</v>
      </c>
      <c r="V2208" s="42">
        <v>27.66</v>
      </c>
      <c r="W2208" s="42">
        <v>0.04</v>
      </c>
      <c r="X2208" s="42">
        <v>49</v>
      </c>
      <c r="Y2208" s="44">
        <v>0.33</v>
      </c>
      <c r="Z2208" s="87">
        <f t="shared" si="137"/>
        <v>2.6746038357042901</v>
      </c>
      <c r="AA2208" s="88">
        <f t="shared" si="138"/>
        <v>2.7142535264527581</v>
      </c>
      <c r="AB2208" s="90">
        <f t="shared" si="139"/>
        <v>-7.3577176168932914E-3</v>
      </c>
      <c r="AC2208" s="19">
        <v>2.68</v>
      </c>
      <c r="AD2208" s="99">
        <v>2.71</v>
      </c>
      <c r="AE2208" s="95">
        <v>1.1299999999999999</v>
      </c>
    </row>
    <row r="2209" spans="1:31" x14ac:dyDescent="0.35">
      <c r="A2209" s="2" t="s">
        <v>363</v>
      </c>
      <c r="B2209" s="9">
        <v>41228</v>
      </c>
      <c r="C2209" s="18">
        <v>2.98</v>
      </c>
      <c r="D2209" s="12">
        <v>5.32</v>
      </c>
      <c r="F2209" s="12">
        <v>2.2000000000000002</v>
      </c>
      <c r="G2209" s="13">
        <v>25</v>
      </c>
      <c r="H2209" s="23">
        <f t="shared" si="136"/>
        <v>4.7863009232263716E-6</v>
      </c>
      <c r="I2209" s="24">
        <v>0.14000000000000001</v>
      </c>
      <c r="J2209" s="25">
        <v>0.01</v>
      </c>
      <c r="K2209" s="33"/>
      <c r="L2209" s="25">
        <v>16.399999999999999</v>
      </c>
      <c r="M2209" s="33"/>
      <c r="N2209" s="25">
        <v>3.0000000000000001E-3</v>
      </c>
      <c r="O2209" s="25">
        <v>9.6</v>
      </c>
      <c r="P2209" s="25">
        <v>2.82</v>
      </c>
      <c r="Q2209" s="25">
        <v>0.53</v>
      </c>
      <c r="R2209" s="25">
        <v>29.3</v>
      </c>
      <c r="S2209" s="34"/>
      <c r="T2209" s="51">
        <v>0.04</v>
      </c>
      <c r="U2209" s="42">
        <v>30</v>
      </c>
      <c r="V2209" s="42">
        <v>22.66</v>
      </c>
      <c r="W2209" s="42">
        <v>0.04</v>
      </c>
      <c r="X2209" s="42">
        <v>49</v>
      </c>
      <c r="Y2209" s="44">
        <v>0.35</v>
      </c>
      <c r="Z2209" s="87">
        <f t="shared" si="137"/>
        <v>2.6058866548221484</v>
      </c>
      <c r="AA2209" s="88">
        <f t="shared" si="138"/>
        <v>2.7243900868237239</v>
      </c>
      <c r="AB2209" s="90">
        <f t="shared" si="139"/>
        <v>-2.2232134980103149E-2</v>
      </c>
      <c r="AC2209" s="19">
        <v>2.6</v>
      </c>
      <c r="AD2209" s="99">
        <v>2.72</v>
      </c>
      <c r="AE2209" s="95">
        <v>4.67</v>
      </c>
    </row>
    <row r="2210" spans="1:31" x14ac:dyDescent="0.35">
      <c r="A2210" s="2" t="s">
        <v>363</v>
      </c>
      <c r="B2210" s="9">
        <v>40324</v>
      </c>
      <c r="C2210" s="18">
        <v>3.17</v>
      </c>
      <c r="D2210" s="12">
        <v>5.21</v>
      </c>
      <c r="F2210" s="12">
        <v>2.2000000000000002</v>
      </c>
      <c r="H2210" s="23">
        <f t="shared" si="136"/>
        <v>6.1659500186148109E-6</v>
      </c>
      <c r="I2210" s="28"/>
      <c r="J2210" s="25">
        <v>0.01</v>
      </c>
      <c r="K2210" s="36"/>
      <c r="L2210" s="25">
        <v>15.4</v>
      </c>
      <c r="M2210" s="36"/>
      <c r="N2210" s="25">
        <v>6.0000000000000001E-3</v>
      </c>
      <c r="O2210" s="25">
        <v>9.18</v>
      </c>
      <c r="P2210" s="25">
        <v>2.67</v>
      </c>
      <c r="Q2210" s="25">
        <v>0.47</v>
      </c>
      <c r="R2210" s="25">
        <v>31.8</v>
      </c>
      <c r="S2210" s="36"/>
      <c r="T2210" s="51">
        <v>0.03</v>
      </c>
      <c r="U2210" s="42">
        <v>27.8</v>
      </c>
      <c r="V2210" s="42">
        <v>34.17</v>
      </c>
      <c r="W2210" s="42">
        <v>0.01</v>
      </c>
      <c r="X2210" s="42">
        <v>46</v>
      </c>
      <c r="Y2210" s="44">
        <v>0.3</v>
      </c>
      <c r="Z2210" s="87">
        <f t="shared" si="137"/>
        <v>2.6240046209647776</v>
      </c>
      <c r="AA2210" s="88">
        <f t="shared" si="138"/>
        <v>2.7286410132947045</v>
      </c>
      <c r="AB2210" s="90">
        <f t="shared" si="139"/>
        <v>-1.9548537205639802E-2</v>
      </c>
      <c r="AC2210" s="19">
        <v>2.63</v>
      </c>
      <c r="AD2210" s="99">
        <v>2.73</v>
      </c>
      <c r="AE2210" s="95">
        <v>3.73</v>
      </c>
    </row>
    <row r="2211" spans="1:31" x14ac:dyDescent="0.35">
      <c r="A2211" s="2" t="s">
        <v>363</v>
      </c>
      <c r="B2211" s="9">
        <v>41778</v>
      </c>
      <c r="C2211" s="18">
        <v>2.97</v>
      </c>
      <c r="D2211" s="12">
        <v>5.58</v>
      </c>
      <c r="F2211" s="12">
        <v>2.2999999999999998</v>
      </c>
      <c r="H2211" s="23">
        <f t="shared" si="136"/>
        <v>2.630267991895377E-6</v>
      </c>
      <c r="I2211" s="32">
        <v>0.12</v>
      </c>
      <c r="J2211" s="25">
        <v>0.01</v>
      </c>
      <c r="K2211" s="29">
        <v>0.2</v>
      </c>
      <c r="L2211" s="25">
        <v>15.8</v>
      </c>
      <c r="M2211" s="29">
        <v>0.2</v>
      </c>
      <c r="N2211" s="25">
        <v>3.0000000000000001E-3</v>
      </c>
      <c r="O2211" s="25">
        <v>8.74</v>
      </c>
      <c r="P2211" s="25">
        <v>2.68</v>
      </c>
      <c r="Q2211" s="25">
        <v>0.47</v>
      </c>
      <c r="R2211" s="25">
        <v>32.700000000000003</v>
      </c>
      <c r="S2211" s="29">
        <v>7.6</v>
      </c>
      <c r="T2211" s="51">
        <v>0.04</v>
      </c>
      <c r="U2211" s="42">
        <v>24.1</v>
      </c>
      <c r="V2211" s="42">
        <v>27.97</v>
      </c>
      <c r="W2211" s="42">
        <v>0.03</v>
      </c>
      <c r="X2211" s="42">
        <v>49</v>
      </c>
      <c r="Y2211" s="44">
        <v>0.39</v>
      </c>
      <c r="Z2211" s="87">
        <f t="shared" si="137"/>
        <v>2.6859139168927801</v>
      </c>
      <c r="AA2211" s="88">
        <f t="shared" si="138"/>
        <v>2.7269907515739331</v>
      </c>
      <c r="AB2211" s="90">
        <f t="shared" si="139"/>
        <v>-7.5886861485754938E-3</v>
      </c>
      <c r="AC2211" s="19">
        <v>2.68</v>
      </c>
      <c r="AD2211" s="13">
        <v>2.73</v>
      </c>
      <c r="AE2211" s="94">
        <v>1.75</v>
      </c>
    </row>
    <row r="2212" spans="1:31" x14ac:dyDescent="0.35">
      <c r="A2212" s="2" t="s">
        <v>363</v>
      </c>
      <c r="B2212" s="9">
        <v>38849</v>
      </c>
      <c r="C2212" s="20"/>
      <c r="D2212" s="12">
        <v>5.34</v>
      </c>
      <c r="F2212" s="12">
        <v>3</v>
      </c>
      <c r="H2212" s="23">
        <f t="shared" si="136"/>
        <v>4.5708818961487476E-6</v>
      </c>
      <c r="I2212" s="32">
        <v>0.16</v>
      </c>
      <c r="J2212" s="25">
        <v>0.02</v>
      </c>
      <c r="K2212" s="29">
        <v>5</v>
      </c>
      <c r="L2212" s="25">
        <v>14.39</v>
      </c>
      <c r="M2212" s="29">
        <v>5</v>
      </c>
      <c r="N2212" s="25">
        <v>0.02</v>
      </c>
      <c r="O2212" s="25">
        <v>10.050000000000001</v>
      </c>
      <c r="P2212" s="25">
        <v>2.72</v>
      </c>
      <c r="Q2212" s="25">
        <v>0.4</v>
      </c>
      <c r="R2212" s="25">
        <v>40.799999999999997</v>
      </c>
      <c r="S2212" s="29">
        <v>10</v>
      </c>
      <c r="T2212" s="51">
        <v>0.06</v>
      </c>
      <c r="U2212" s="42">
        <v>34</v>
      </c>
      <c r="V2212" s="42">
        <v>38.11</v>
      </c>
      <c r="W2212" s="42">
        <v>0.02</v>
      </c>
      <c r="X2212" s="42">
        <v>51</v>
      </c>
      <c r="Y2212" s="44">
        <v>0.24</v>
      </c>
      <c r="Z2212" s="87">
        <f t="shared" si="137"/>
        <v>3.007742171629924</v>
      </c>
      <c r="AA2212" s="88">
        <f t="shared" si="138"/>
        <v>3.0034707341993636</v>
      </c>
      <c r="AB2212" s="90">
        <f t="shared" si="139"/>
        <v>7.1057829717163887E-4</v>
      </c>
      <c r="AC2212" s="19">
        <v>2.99</v>
      </c>
      <c r="AD2212" s="99">
        <v>3</v>
      </c>
      <c r="AE2212" s="95">
        <v>-0.1</v>
      </c>
    </row>
    <row r="2213" spans="1:31" x14ac:dyDescent="0.35">
      <c r="A2213" s="2" t="s">
        <v>363</v>
      </c>
      <c r="B2213" s="9">
        <v>42165</v>
      </c>
      <c r="C2213" s="18">
        <v>3.12</v>
      </c>
      <c r="D2213" s="12">
        <v>5.55</v>
      </c>
      <c r="F2213" s="12">
        <v>2.4</v>
      </c>
      <c r="H2213" s="23">
        <f t="shared" si="136"/>
        <v>2.818382931264453E-6</v>
      </c>
      <c r="I2213" s="32">
        <v>3.0000000000000001E-3</v>
      </c>
      <c r="J2213" s="25">
        <v>0.01</v>
      </c>
      <c r="K2213" s="36"/>
      <c r="L2213" s="25">
        <v>17.2</v>
      </c>
      <c r="M2213" s="36"/>
      <c r="N2213" s="25">
        <v>3.0000000000000001E-3</v>
      </c>
      <c r="O2213" s="25">
        <v>8.9700000000000006</v>
      </c>
      <c r="P2213" s="25">
        <v>2.99</v>
      </c>
      <c r="Q2213" s="25">
        <v>0.52</v>
      </c>
      <c r="R2213" s="25">
        <v>38</v>
      </c>
      <c r="S2213" s="36"/>
      <c r="T2213" s="51">
        <v>0.04</v>
      </c>
      <c r="U2213" s="42">
        <v>24.5</v>
      </c>
      <c r="V2213" s="42">
        <v>25.4</v>
      </c>
      <c r="W2213" s="42">
        <v>7.0000000000000007E-2</v>
      </c>
      <c r="X2213" s="42">
        <v>61</v>
      </c>
      <c r="Y2213" s="44">
        <v>0.43</v>
      </c>
      <c r="Z2213" s="87">
        <f t="shared" si="137"/>
        <v>3.0065061911583024</v>
      </c>
      <c r="AA2213" s="88">
        <f t="shared" si="138"/>
        <v>3.073240901790339</v>
      </c>
      <c r="AB2213" s="90">
        <f t="shared" si="139"/>
        <v>-1.0976560309463576E-2</v>
      </c>
      <c r="AC2213" s="19">
        <v>3.02</v>
      </c>
      <c r="AD2213" s="99">
        <v>3.07</v>
      </c>
      <c r="AE2213" s="95">
        <v>1.81</v>
      </c>
    </row>
    <row r="2214" spans="1:31" x14ac:dyDescent="0.35">
      <c r="A2214" s="2" t="s">
        <v>363</v>
      </c>
      <c r="B2214" s="9">
        <v>35381</v>
      </c>
      <c r="C2214" s="18">
        <v>3.92</v>
      </c>
      <c r="D2214" s="12">
        <v>4.99</v>
      </c>
      <c r="F2214" s="12">
        <v>0.8</v>
      </c>
      <c r="H2214" s="23">
        <f t="shared" si="136"/>
        <v>1.0232929922807521E-5</v>
      </c>
      <c r="I2214" s="32">
        <v>0.12</v>
      </c>
      <c r="J2214" s="25">
        <v>0.09</v>
      </c>
      <c r="K2214" s="33"/>
      <c r="L2214" s="25">
        <v>19</v>
      </c>
      <c r="M2214" s="33"/>
      <c r="N2214" s="25">
        <v>0.01</v>
      </c>
      <c r="O2214" s="25">
        <v>10.7</v>
      </c>
      <c r="P2214" s="25">
        <v>5.0999999999999996</v>
      </c>
      <c r="Q2214" s="25">
        <v>0.43</v>
      </c>
      <c r="R2214" s="25">
        <v>43.3</v>
      </c>
      <c r="S2214" s="34"/>
      <c r="T2214" s="51">
        <v>0.09</v>
      </c>
      <c r="U2214" s="42">
        <v>35.700000000000003</v>
      </c>
      <c r="V2214" s="42">
        <v>48.69</v>
      </c>
      <c r="W2214" s="42">
        <v>0.03</v>
      </c>
      <c r="X2214" s="42">
        <v>42</v>
      </c>
      <c r="Y2214" s="44">
        <v>1.1000000000000001</v>
      </c>
      <c r="Z2214" s="87">
        <f t="shared" si="137"/>
        <v>3.5591340705090531</v>
      </c>
      <c r="AA2214" s="88">
        <f t="shared" si="138"/>
        <v>3.8167931129114669</v>
      </c>
      <c r="AB2214" s="90">
        <f t="shared" si="139"/>
        <v>-3.4932427611483928E-2</v>
      </c>
      <c r="AD2214" s="100"/>
      <c r="AE2214" s="96"/>
    </row>
    <row r="2215" spans="1:31" x14ac:dyDescent="0.35">
      <c r="A2215" s="2" t="s">
        <v>363</v>
      </c>
      <c r="B2215" s="9">
        <v>39163</v>
      </c>
      <c r="C2215" s="19">
        <v>2.76</v>
      </c>
      <c r="D2215" s="12">
        <v>5.37</v>
      </c>
      <c r="F2215" s="12">
        <v>1.8</v>
      </c>
      <c r="G2215" s="16"/>
      <c r="H2215" s="23">
        <f t="shared" si="136"/>
        <v>4.2657951880159181E-6</v>
      </c>
      <c r="I2215" s="24">
        <v>6.0000000000000001E-3</v>
      </c>
      <c r="J2215" s="25">
        <v>0.03</v>
      </c>
      <c r="K2215" s="33"/>
      <c r="L2215" s="25">
        <v>16.5</v>
      </c>
      <c r="M2215" s="33"/>
      <c r="N2215" s="25">
        <v>0.01</v>
      </c>
      <c r="O2215" s="25">
        <v>10.4</v>
      </c>
      <c r="P2215" s="25">
        <v>2.97</v>
      </c>
      <c r="Q2215" s="25">
        <v>0.45</v>
      </c>
      <c r="R2215" s="25">
        <v>35.9</v>
      </c>
      <c r="S2215" s="34"/>
      <c r="T2215" s="51">
        <v>0.03</v>
      </c>
      <c r="U2215" s="42">
        <v>28.3</v>
      </c>
      <c r="V2215" s="42">
        <v>37.270000000000003</v>
      </c>
      <c r="W2215" s="42">
        <v>7.0000000000000007E-2</v>
      </c>
      <c r="X2215" s="42">
        <v>56</v>
      </c>
      <c r="Y2215" s="44">
        <v>0.22</v>
      </c>
      <c r="Z2215" s="87">
        <f t="shared" si="137"/>
        <v>2.9143080413743796</v>
      </c>
      <c r="AA2215" s="88">
        <f t="shared" si="138"/>
        <v>2.9924418849442911</v>
      </c>
      <c r="AB2215" s="90">
        <f t="shared" si="139"/>
        <v>-1.3227890895087835E-2</v>
      </c>
      <c r="AD2215" s="100"/>
      <c r="AE2215" s="96"/>
    </row>
    <row r="2216" spans="1:31" x14ac:dyDescent="0.35">
      <c r="A2216" s="2" t="s">
        <v>363</v>
      </c>
      <c r="B2216" s="9">
        <v>39539</v>
      </c>
      <c r="C2216" s="18">
        <v>2.52</v>
      </c>
      <c r="D2216" s="12">
        <v>5.3</v>
      </c>
      <c r="E2216" s="16"/>
      <c r="F2216" s="12">
        <v>2.2999999999999998</v>
      </c>
      <c r="G2216" s="16"/>
      <c r="H2216" s="23">
        <f t="shared" si="136"/>
        <v>5.011872336272719E-6</v>
      </c>
      <c r="I2216" s="24">
        <v>1E-3</v>
      </c>
      <c r="J2216" s="25">
        <v>0.02</v>
      </c>
      <c r="K2216" s="30">
        <v>0.2</v>
      </c>
      <c r="L2216" s="25">
        <v>19.399999999999999</v>
      </c>
      <c r="M2216" s="30">
        <v>0.2</v>
      </c>
      <c r="N2216" s="25">
        <v>0.04</v>
      </c>
      <c r="O2216" s="25">
        <v>11.2</v>
      </c>
      <c r="P2216" s="25">
        <v>3.49</v>
      </c>
      <c r="Q2216" s="25">
        <v>0.53</v>
      </c>
      <c r="R2216" s="25">
        <v>39.1</v>
      </c>
      <c r="S2216" s="31">
        <v>7.6</v>
      </c>
      <c r="T2216" s="51">
        <v>0.03</v>
      </c>
      <c r="U2216" s="42">
        <v>31.5</v>
      </c>
      <c r="V2216" s="42">
        <v>37.270000000000003</v>
      </c>
      <c r="W2216" s="42">
        <v>0.04</v>
      </c>
      <c r="X2216" s="42">
        <v>63</v>
      </c>
      <c r="Y2216" s="44">
        <v>0.27</v>
      </c>
      <c r="Z2216" s="87">
        <f t="shared" si="137"/>
        <v>3.2643264767684004</v>
      </c>
      <c r="AA2216" s="88">
        <f t="shared" si="138"/>
        <v>3.3058690149826004</v>
      </c>
      <c r="AB2216" s="90">
        <f t="shared" si="139"/>
        <v>-6.3228770386448124E-3</v>
      </c>
      <c r="AD2216" s="100"/>
      <c r="AE2216" s="95">
        <v>1.72</v>
      </c>
    </row>
    <row r="2217" spans="1:31" x14ac:dyDescent="0.35">
      <c r="A2217" s="2" t="s">
        <v>363</v>
      </c>
      <c r="B2217" s="9">
        <v>39966</v>
      </c>
      <c r="C2217" s="18">
        <v>3.35</v>
      </c>
      <c r="D2217" s="12">
        <v>5.19</v>
      </c>
      <c r="F2217" s="12">
        <v>2.2000000000000002</v>
      </c>
      <c r="H2217" s="23">
        <f t="shared" si="136"/>
        <v>6.456542290346543E-6</v>
      </c>
      <c r="I2217" s="32">
        <v>0.13</v>
      </c>
      <c r="J2217" s="25">
        <v>0.01</v>
      </c>
      <c r="K2217" s="33"/>
      <c r="L2217" s="25">
        <v>17.399999999999999</v>
      </c>
      <c r="M2217" s="33"/>
      <c r="N2217" s="25">
        <v>0.01</v>
      </c>
      <c r="O2217" s="25">
        <v>10.8</v>
      </c>
      <c r="P2217" s="25">
        <v>2.98</v>
      </c>
      <c r="Q2217" s="25">
        <v>0.47</v>
      </c>
      <c r="R2217" s="25">
        <v>37.1</v>
      </c>
      <c r="S2217" s="34"/>
      <c r="T2217" s="51">
        <v>0.03</v>
      </c>
      <c r="U2217" s="42">
        <v>34</v>
      </c>
      <c r="V2217" s="42">
        <v>31.6</v>
      </c>
      <c r="W2217" s="42">
        <v>0.03</v>
      </c>
      <c r="X2217" s="42">
        <v>47</v>
      </c>
      <c r="Y2217" s="44">
        <v>0.28000000000000003</v>
      </c>
      <c r="Z2217" s="87">
        <f t="shared" si="137"/>
        <v>3.0358748516914971</v>
      </c>
      <c r="AA2217" s="88">
        <f t="shared" si="138"/>
        <v>2.8249054789757375</v>
      </c>
      <c r="AB2217" s="90">
        <f t="shared" si="139"/>
        <v>3.5996806024589774E-2</v>
      </c>
      <c r="AD2217" s="100"/>
      <c r="AE2217" s="95">
        <v>6.28</v>
      </c>
    </row>
    <row r="2218" spans="1:31" x14ac:dyDescent="0.35">
      <c r="A2218" s="2" t="s">
        <v>397</v>
      </c>
      <c r="B2218" s="9">
        <v>41778</v>
      </c>
      <c r="C2218" s="18">
        <v>2.09</v>
      </c>
      <c r="D2218" s="12">
        <v>5.52</v>
      </c>
      <c r="F2218" s="12">
        <v>13</v>
      </c>
      <c r="H2218" s="23">
        <f t="shared" si="136"/>
        <v>3.0199517204020146E-6</v>
      </c>
      <c r="I2218" s="28"/>
      <c r="J2218" s="25">
        <v>0.04</v>
      </c>
      <c r="K2218" s="36"/>
      <c r="L2218" s="25">
        <v>10.9</v>
      </c>
      <c r="M2218" s="36"/>
      <c r="N2218" s="25">
        <v>0.59</v>
      </c>
      <c r="O2218" s="25">
        <v>1.67</v>
      </c>
      <c r="P2218" s="25">
        <v>1.43</v>
      </c>
      <c r="Q2218" s="25">
        <v>0.02</v>
      </c>
      <c r="R2218" s="25">
        <v>17.899999999999999</v>
      </c>
      <c r="S2218" s="29">
        <v>53</v>
      </c>
      <c r="T2218" s="51">
        <v>0.06</v>
      </c>
      <c r="U2218" s="42">
        <v>14.6</v>
      </c>
      <c r="V2218" s="42">
        <v>15.67</v>
      </c>
      <c r="W2218" s="42">
        <v>0.03</v>
      </c>
      <c r="X2218" s="42">
        <v>22</v>
      </c>
      <c r="Y2218" s="44">
        <v>0.38</v>
      </c>
      <c r="Z2218" s="87">
        <f t="shared" si="137"/>
        <v>1.5069509535964982</v>
      </c>
      <c r="AA2218" s="88">
        <f t="shared" si="138"/>
        <v>1.5598268684798517</v>
      </c>
      <c r="AB2218" s="90">
        <f t="shared" si="139"/>
        <v>-1.7241521215760617E-2</v>
      </c>
      <c r="AC2218" s="19">
        <v>1.77</v>
      </c>
      <c r="AD2218" s="99">
        <v>1.56</v>
      </c>
      <c r="AE2218" s="95">
        <v>12.44</v>
      </c>
    </row>
    <row r="2219" spans="1:31" x14ac:dyDescent="0.35">
      <c r="A2219" s="2" t="s">
        <v>397</v>
      </c>
      <c r="B2219" s="9">
        <v>41617</v>
      </c>
      <c r="C2219" s="18">
        <v>1.9</v>
      </c>
      <c r="D2219" s="12">
        <v>4.96</v>
      </c>
      <c r="F2219" s="12">
        <v>8.1999999999999993</v>
      </c>
      <c r="H2219" s="23">
        <f t="shared" si="136"/>
        <v>1.0964781961431843E-5</v>
      </c>
      <c r="I2219" s="32">
        <v>0.01</v>
      </c>
      <c r="J2219" s="25">
        <v>0.02</v>
      </c>
      <c r="K2219" s="29">
        <v>0.5</v>
      </c>
      <c r="L2219" s="25">
        <v>13.4</v>
      </c>
      <c r="M2219" s="29">
        <v>0.7</v>
      </c>
      <c r="N2219" s="25">
        <v>0.28000000000000003</v>
      </c>
      <c r="O2219" s="25">
        <v>2.68</v>
      </c>
      <c r="P2219" s="25">
        <v>2.86</v>
      </c>
      <c r="Q2219" s="25">
        <v>0.04</v>
      </c>
      <c r="R2219" s="25">
        <v>19</v>
      </c>
      <c r="S2219" s="29">
        <v>120</v>
      </c>
      <c r="T2219" s="51">
        <v>0.01</v>
      </c>
      <c r="U2219" s="42">
        <v>13.8</v>
      </c>
      <c r="V2219" s="42">
        <v>33.11</v>
      </c>
      <c r="W2219" s="41">
        <v>0.03</v>
      </c>
      <c r="X2219" s="42">
        <v>31</v>
      </c>
      <c r="Y2219" s="44">
        <v>0.17</v>
      </c>
      <c r="Z2219" s="87">
        <f t="shared" si="137"/>
        <v>1.8126622750563066</v>
      </c>
      <c r="AA2219" s="88">
        <f t="shared" si="138"/>
        <v>1.8667619245735212</v>
      </c>
      <c r="AB2219" s="90">
        <f t="shared" si="139"/>
        <v>-1.470329230390378E-2</v>
      </c>
      <c r="AC2219" s="19">
        <v>1.9</v>
      </c>
      <c r="AD2219" s="99">
        <v>1.87</v>
      </c>
      <c r="AE2219" s="95">
        <v>1.97</v>
      </c>
    </row>
    <row r="2220" spans="1:31" x14ac:dyDescent="0.35">
      <c r="A2220" s="2" t="s">
        <v>397</v>
      </c>
      <c r="B2220" s="9">
        <v>42151</v>
      </c>
      <c r="C2220" s="18">
        <v>2.2000000000000002</v>
      </c>
      <c r="D2220" s="12">
        <v>5.2</v>
      </c>
      <c r="F2220" s="12">
        <v>9.3000000000000007</v>
      </c>
      <c r="H2220" s="23">
        <f t="shared" si="136"/>
        <v>6.3095734448019212E-6</v>
      </c>
      <c r="I2220" s="32">
        <v>6.0000000000000001E-3</v>
      </c>
      <c r="J2220" s="25">
        <v>0.05</v>
      </c>
      <c r="K2220" s="33"/>
      <c r="L2220" s="25">
        <v>25</v>
      </c>
      <c r="M2220" s="33"/>
      <c r="N2220" s="25">
        <v>0.2</v>
      </c>
      <c r="O2220" s="25">
        <v>16.399999999999999</v>
      </c>
      <c r="P2220" s="25">
        <v>3.91</v>
      </c>
      <c r="Q2220" s="25">
        <v>0.04</v>
      </c>
      <c r="R2220" s="25">
        <v>11.3</v>
      </c>
      <c r="S2220" s="34"/>
      <c r="T2220" s="51">
        <v>0.01</v>
      </c>
      <c r="U2220" s="42">
        <v>34.1</v>
      </c>
      <c r="V2220" s="42">
        <v>41.83</v>
      </c>
      <c r="W2220" s="42">
        <v>0.03</v>
      </c>
      <c r="X2220" s="42">
        <v>26</v>
      </c>
      <c r="Y2220" s="44">
        <v>0.27</v>
      </c>
      <c r="Z2220" s="87">
        <f t="shared" si="137"/>
        <v>2.4922081265355787</v>
      </c>
      <c r="AA2220" s="88">
        <f t="shared" si="138"/>
        <v>2.3889718769342942</v>
      </c>
      <c r="AB2220" s="90">
        <f t="shared" si="139"/>
        <v>2.1149855061255086E-2</v>
      </c>
      <c r="AC2220" s="19">
        <v>2.56</v>
      </c>
      <c r="AD2220" s="99">
        <v>2.39</v>
      </c>
      <c r="AE2220" s="95">
        <v>6.78</v>
      </c>
    </row>
    <row r="2221" spans="1:31" x14ac:dyDescent="0.35">
      <c r="A2221" s="2" t="s">
        <v>227</v>
      </c>
      <c r="B2221" s="9">
        <v>40106</v>
      </c>
      <c r="C2221" s="20"/>
      <c r="D2221" s="12">
        <v>5.7</v>
      </c>
      <c r="F2221" s="12">
        <v>1.98</v>
      </c>
      <c r="H2221" s="23">
        <f t="shared" si="136"/>
        <v>1.9952623149688749E-6</v>
      </c>
      <c r="I2221" s="32">
        <v>3.0000000000000001E-3</v>
      </c>
      <c r="J2221" s="25">
        <v>0.02</v>
      </c>
      <c r="K2221" s="36"/>
      <c r="L2221" s="25">
        <v>15.6</v>
      </c>
      <c r="M2221" s="36"/>
      <c r="N2221" s="25">
        <v>1.08</v>
      </c>
      <c r="O2221" s="25">
        <v>1.4</v>
      </c>
      <c r="P2221" s="25">
        <v>2.5</v>
      </c>
      <c r="Q2221" s="25">
        <v>0.11</v>
      </c>
      <c r="R2221" s="25">
        <v>21.2</v>
      </c>
      <c r="S2221" s="36"/>
      <c r="T2221" s="50">
        <v>0.1</v>
      </c>
      <c r="U2221" s="42">
        <v>23.5</v>
      </c>
      <c r="V2221" s="42">
        <v>15.4</v>
      </c>
      <c r="W2221" s="42">
        <v>7.0000000000000007E-2</v>
      </c>
      <c r="X2221" s="42">
        <v>36.1</v>
      </c>
      <c r="Y2221" s="44">
        <v>0.2</v>
      </c>
      <c r="Z2221" s="87">
        <f t="shared" si="137"/>
        <v>1.9861915551185199</v>
      </c>
      <c r="AA2221" s="88">
        <f t="shared" si="138"/>
        <v>1.9606300178485438</v>
      </c>
      <c r="AB2221" s="90">
        <f t="shared" si="139"/>
        <v>6.4764866608246138E-3</v>
      </c>
      <c r="AC2221" s="19">
        <v>2</v>
      </c>
      <c r="AD2221" s="99">
        <v>2</v>
      </c>
      <c r="AE2221" s="95">
        <v>1.1000000000000001</v>
      </c>
    </row>
    <row r="2222" spans="1:31" x14ac:dyDescent="0.35">
      <c r="A2222" s="2" t="s">
        <v>227</v>
      </c>
      <c r="B2222" s="9">
        <v>41443</v>
      </c>
      <c r="C2222" s="18">
        <v>2.88</v>
      </c>
      <c r="D2222" s="15"/>
      <c r="E2222" s="16"/>
      <c r="F2222" s="12">
        <v>4.9000000000000004</v>
      </c>
      <c r="H2222" s="23">
        <f t="shared" si="136"/>
        <v>1</v>
      </c>
      <c r="I2222" s="28"/>
      <c r="J2222" s="25">
        <v>0.01</v>
      </c>
      <c r="K2222" s="36"/>
      <c r="L2222" s="25">
        <v>2.2000000000000002</v>
      </c>
      <c r="M2222" s="36"/>
      <c r="N2222" s="25">
        <v>3.32</v>
      </c>
      <c r="O2222" s="25">
        <v>1.2</v>
      </c>
      <c r="P2222" s="25">
        <v>2.14</v>
      </c>
      <c r="Q2222" s="25">
        <v>0.24</v>
      </c>
      <c r="R2222" s="25">
        <v>34.9</v>
      </c>
      <c r="S2222" s="29">
        <v>193</v>
      </c>
      <c r="T2222" s="51">
        <v>0.01</v>
      </c>
      <c r="U2222" s="42">
        <v>30.9</v>
      </c>
      <c r="V2222" s="42">
        <v>28.64</v>
      </c>
      <c r="W2222" s="42">
        <v>5.5799999999999999E-3</v>
      </c>
      <c r="X2222" s="42">
        <v>59</v>
      </c>
      <c r="Y2222" s="44">
        <v>0.08</v>
      </c>
      <c r="Z2222" s="87">
        <f t="shared" si="137"/>
        <v>2.9627637807110219</v>
      </c>
      <c r="AA2222" s="88">
        <f t="shared" si="138"/>
        <v>2.8499695563682677</v>
      </c>
      <c r="AB2222" s="90">
        <f t="shared" si="139"/>
        <v>1.9404678969744321E-2</v>
      </c>
      <c r="AC2222" s="19">
        <v>2.94</v>
      </c>
      <c r="AD2222" s="99">
        <v>2.85</v>
      </c>
      <c r="AE2222" s="95">
        <v>2.98</v>
      </c>
    </row>
    <row r="2223" spans="1:31" x14ac:dyDescent="0.35">
      <c r="A2223" s="2" t="s">
        <v>227</v>
      </c>
      <c r="B2223" s="9">
        <v>37529</v>
      </c>
      <c r="C2223" s="18">
        <v>2.64</v>
      </c>
      <c r="D2223" s="12">
        <v>4.54</v>
      </c>
      <c r="F2223" s="12">
        <v>3.7</v>
      </c>
      <c r="H2223" s="23">
        <f t="shared" si="136"/>
        <v>2.8840315031266029E-5</v>
      </c>
      <c r="I2223" s="32">
        <v>0.5</v>
      </c>
      <c r="J2223" s="25">
        <v>0.03</v>
      </c>
      <c r="K2223" s="29">
        <v>0.3</v>
      </c>
      <c r="L2223" s="25">
        <v>4.13</v>
      </c>
      <c r="M2223" s="29">
        <v>0.4</v>
      </c>
      <c r="N2223" s="35"/>
      <c r="O2223" s="25">
        <v>1.71</v>
      </c>
      <c r="P2223" s="25">
        <v>2.67</v>
      </c>
      <c r="Q2223" s="25">
        <v>0.19</v>
      </c>
      <c r="R2223" s="25">
        <v>31.8</v>
      </c>
      <c r="S2223" s="29">
        <v>86</v>
      </c>
      <c r="T2223" s="51">
        <v>0.02</v>
      </c>
      <c r="U2223" s="42">
        <v>21.4</v>
      </c>
      <c r="V2223" s="42">
        <v>13.54</v>
      </c>
      <c r="W2223" s="42">
        <v>3.2845000000000001E-3</v>
      </c>
      <c r="X2223" s="42">
        <v>50</v>
      </c>
      <c r="Y2223" s="44">
        <v>0.02</v>
      </c>
      <c r="Z2223" s="87">
        <f t="shared" si="137"/>
        <v>1.9169035029284796</v>
      </c>
      <c r="AA2223" s="88">
        <f t="shared" si="138"/>
        <v>2.0950359963450018</v>
      </c>
      <c r="AB2223" s="90">
        <f t="shared" si="139"/>
        <v>-4.4400593141741079E-2</v>
      </c>
    </row>
    <row r="2224" spans="1:31" x14ac:dyDescent="0.35">
      <c r="A2224" s="2" t="s">
        <v>85</v>
      </c>
      <c r="B2224" s="9">
        <v>38678</v>
      </c>
      <c r="C2224" s="18">
        <v>7.9</v>
      </c>
      <c r="D2224" s="12">
        <v>7.5</v>
      </c>
      <c r="F2224" s="12">
        <v>2</v>
      </c>
      <c r="H2224" s="23">
        <f t="shared" si="136"/>
        <v>3.1622776601683699E-8</v>
      </c>
      <c r="I2224" s="32">
        <v>0.5</v>
      </c>
      <c r="J2224" s="25">
        <v>0.01</v>
      </c>
      <c r="K2224" s="30">
        <v>1</v>
      </c>
      <c r="L2224" s="25">
        <v>93.2</v>
      </c>
      <c r="M2224" s="30">
        <v>1</v>
      </c>
      <c r="N2224" s="25">
        <v>0.01</v>
      </c>
      <c r="O2224" s="25">
        <v>2.7</v>
      </c>
      <c r="P2224" s="25">
        <v>5.0999999999999996</v>
      </c>
      <c r="Q2224" s="25">
        <v>0.01</v>
      </c>
      <c r="R2224" s="25">
        <v>9.9</v>
      </c>
      <c r="S2224" s="31">
        <v>5</v>
      </c>
      <c r="T2224" s="51">
        <v>0.09</v>
      </c>
      <c r="U2224" s="42">
        <v>22</v>
      </c>
      <c r="V2224" s="42">
        <v>83.22</v>
      </c>
      <c r="W2224" s="42">
        <v>0.03</v>
      </c>
      <c r="X2224" s="42">
        <v>18</v>
      </c>
      <c r="Y2224" s="44">
        <v>3.2</v>
      </c>
      <c r="Z2224" s="87">
        <f t="shared" si="137"/>
        <v>5.6268292014372925</v>
      </c>
      <c r="AA2224" s="88">
        <f t="shared" si="138"/>
        <v>5.5115100217336526</v>
      </c>
      <c r="AB2224" s="90">
        <f t="shared" si="139"/>
        <v>1.0353354965499965E-2</v>
      </c>
      <c r="AC2224" s="19">
        <v>5.57</v>
      </c>
      <c r="AD2224" s="13">
        <v>-5.51</v>
      </c>
      <c r="AE2224" s="95">
        <v>1.1000000000000001</v>
      </c>
    </row>
    <row r="2225" spans="1:31" x14ac:dyDescent="0.35">
      <c r="A2225" s="2" t="s">
        <v>85</v>
      </c>
      <c r="B2225" s="9">
        <v>40113</v>
      </c>
      <c r="C2225" s="20"/>
      <c r="D2225" s="12">
        <v>7.5</v>
      </c>
      <c r="F2225" s="12">
        <v>0.73</v>
      </c>
      <c r="G2225" s="16"/>
      <c r="H2225" s="23">
        <f t="shared" si="136"/>
        <v>3.1622776601683699E-8</v>
      </c>
      <c r="I2225" s="28"/>
      <c r="J2225" s="25">
        <v>0.02</v>
      </c>
      <c r="K2225" s="33"/>
      <c r="L2225" s="25">
        <v>75.7</v>
      </c>
      <c r="M2225" s="33"/>
      <c r="N2225" s="25">
        <v>0.01</v>
      </c>
      <c r="O2225" s="25">
        <v>3.6</v>
      </c>
      <c r="P2225" s="25">
        <v>4.4000000000000004</v>
      </c>
      <c r="Q2225" s="25">
        <v>0.01</v>
      </c>
      <c r="R2225" s="25">
        <v>8.6</v>
      </c>
      <c r="S2225" s="34"/>
      <c r="T2225" s="51">
        <v>0.19</v>
      </c>
      <c r="U2225" s="42">
        <v>18.5</v>
      </c>
      <c r="V2225" s="42">
        <v>52.8</v>
      </c>
      <c r="W2225" s="42">
        <v>0.13</v>
      </c>
      <c r="X2225" s="42">
        <v>19.5</v>
      </c>
      <c r="Y2225" s="44">
        <v>2.7</v>
      </c>
      <c r="Z2225" s="87">
        <f t="shared" si="137"/>
        <v>4.607416634624407</v>
      </c>
      <c r="AA2225" s="88">
        <f t="shared" si="138"/>
        <v>4.4956472458306038</v>
      </c>
      <c r="AB2225" s="90">
        <f t="shared" si="139"/>
        <v>1.2278216462237595E-2</v>
      </c>
      <c r="AC2225" s="19">
        <v>4.5999999999999996</v>
      </c>
      <c r="AD2225" s="13">
        <v>4.5</v>
      </c>
      <c r="AE2225" s="94">
        <v>2</v>
      </c>
    </row>
    <row r="2226" spans="1:31" x14ac:dyDescent="0.35">
      <c r="A2226" s="2" t="s">
        <v>85</v>
      </c>
      <c r="B2226" s="9">
        <v>41443</v>
      </c>
      <c r="C2226" s="18">
        <v>7.91</v>
      </c>
      <c r="D2226" s="12">
        <v>7.33</v>
      </c>
      <c r="F2226" s="12">
        <v>1.8</v>
      </c>
      <c r="H2226" s="23">
        <f t="shared" si="136"/>
        <v>4.6773514128719769E-8</v>
      </c>
      <c r="I2226" s="32">
        <v>2E-3</v>
      </c>
      <c r="J2226" s="25">
        <v>0.01</v>
      </c>
      <c r="K2226" s="36"/>
      <c r="L2226" s="25">
        <v>75.7</v>
      </c>
      <c r="M2226" s="36"/>
      <c r="N2226" s="35"/>
      <c r="O2226" s="25">
        <v>3.48</v>
      </c>
      <c r="P2226" s="25">
        <v>3.87</v>
      </c>
      <c r="Q2226" s="35"/>
      <c r="R2226" s="25">
        <v>11.9</v>
      </c>
      <c r="S2226" s="36"/>
      <c r="T2226" s="51">
        <v>0.15</v>
      </c>
      <c r="U2226" s="42">
        <v>14.5</v>
      </c>
      <c r="V2226" s="42">
        <v>62.86</v>
      </c>
      <c r="W2226" s="42">
        <v>3.6099999999999999E-3</v>
      </c>
      <c r="X2226" s="42">
        <v>17</v>
      </c>
      <c r="Y2226" s="44">
        <v>2.74</v>
      </c>
      <c r="Z2226" s="87">
        <f t="shared" si="137"/>
        <v>4.7032295064025771</v>
      </c>
      <c r="AA2226" s="88">
        <f t="shared" si="138"/>
        <v>4.5400996692420579</v>
      </c>
      <c r="AB2226" s="90">
        <f t="shared" si="139"/>
        <v>1.7648385561162536E-2</v>
      </c>
      <c r="AC2226" s="19">
        <v>4.7</v>
      </c>
      <c r="AD2226" s="99">
        <v>4.54</v>
      </c>
      <c r="AE2226" s="95">
        <v>3.55</v>
      </c>
    </row>
    <row r="2227" spans="1:31" x14ac:dyDescent="0.35">
      <c r="A2227" s="2" t="s">
        <v>85</v>
      </c>
      <c r="B2227" s="9">
        <v>40324</v>
      </c>
      <c r="C2227" s="18">
        <v>7.34</v>
      </c>
      <c r="D2227" s="12">
        <v>7.46</v>
      </c>
      <c r="F2227" s="12">
        <v>1.5</v>
      </c>
      <c r="H2227" s="23">
        <f t="shared" si="136"/>
        <v>3.4673685045253171E-8</v>
      </c>
      <c r="I2227" s="32">
        <v>3.0000000000000001E-3</v>
      </c>
      <c r="J2227" s="25">
        <v>0.01</v>
      </c>
      <c r="K2227" s="33"/>
      <c r="L2227" s="25">
        <v>80.900000000000006</v>
      </c>
      <c r="M2227" s="33"/>
      <c r="N2227" s="25">
        <v>0.01</v>
      </c>
      <c r="O2227" s="25">
        <v>4.32</v>
      </c>
      <c r="P2227" s="25">
        <v>4.25</v>
      </c>
      <c r="Q2227" s="35"/>
      <c r="R2227" s="25">
        <v>9.5</v>
      </c>
      <c r="S2227" s="34"/>
      <c r="T2227" s="51">
        <v>0.16</v>
      </c>
      <c r="U2227" s="42">
        <v>20.7</v>
      </c>
      <c r="V2227" s="42">
        <v>59.76</v>
      </c>
      <c r="W2227" s="42">
        <v>3.2799999999999999E-3</v>
      </c>
      <c r="X2227" s="42">
        <v>27</v>
      </c>
      <c r="Y2227" s="44">
        <v>2.62</v>
      </c>
      <c r="Z2227" s="87">
        <f t="shared" si="137"/>
        <v>4.9115328440729211</v>
      </c>
      <c r="AA2227" s="88">
        <f t="shared" si="138"/>
        <v>4.781568382930498</v>
      </c>
      <c r="AB2227" s="90">
        <f t="shared" si="139"/>
        <v>1.3407933962389977E-2</v>
      </c>
      <c r="AC2227" s="19">
        <v>4.91</v>
      </c>
      <c r="AD2227" s="13">
        <v>4.78</v>
      </c>
      <c r="AE2227" s="94">
        <v>2.69</v>
      </c>
    </row>
    <row r="2228" spans="1:31" x14ac:dyDescent="0.35">
      <c r="A2228" s="2" t="s">
        <v>85</v>
      </c>
      <c r="B2228" s="9">
        <v>41778</v>
      </c>
      <c r="C2228" s="18">
        <v>7.47</v>
      </c>
      <c r="D2228" s="12">
        <v>7.64</v>
      </c>
      <c r="F2228" s="12">
        <v>1.6</v>
      </c>
      <c r="H2228" s="23">
        <f t="shared" si="136"/>
        <v>2.2908676527677693E-8</v>
      </c>
      <c r="I2228" s="32">
        <v>0.39</v>
      </c>
      <c r="J2228" s="25">
        <v>0.01</v>
      </c>
      <c r="K2228" s="30">
        <v>0.6</v>
      </c>
      <c r="L2228" s="25">
        <v>78.400000000000006</v>
      </c>
      <c r="M2228" s="30">
        <v>0.3</v>
      </c>
      <c r="N2228" s="25">
        <v>8.0000000000000002E-3</v>
      </c>
      <c r="O2228" s="25">
        <v>3.87</v>
      </c>
      <c r="P2228" s="25">
        <v>4.04</v>
      </c>
      <c r="Q2228" s="25">
        <v>1E-3</v>
      </c>
      <c r="R2228" s="25">
        <v>10.5</v>
      </c>
      <c r="S2228" s="31">
        <v>1.6</v>
      </c>
      <c r="T2228" s="51">
        <v>0.17</v>
      </c>
      <c r="U2228" s="42">
        <v>12.6</v>
      </c>
      <c r="V2228" s="42">
        <v>72.59</v>
      </c>
      <c r="W2228" s="42">
        <v>3.2799999999999999E-3</v>
      </c>
      <c r="X2228" s="42">
        <v>20</v>
      </c>
      <c r="Y2228" s="44">
        <v>2.85</v>
      </c>
      <c r="Z2228" s="87">
        <f t="shared" si="137"/>
        <v>4.8444903721773862</v>
      </c>
      <c r="AA2228" s="88">
        <f t="shared" si="138"/>
        <v>4.8527315002723146</v>
      </c>
      <c r="AB2228" s="90">
        <f t="shared" si="139"/>
        <v>-8.498442340833562E-4</v>
      </c>
      <c r="AC2228" s="19">
        <v>4.8</v>
      </c>
      <c r="AD2228" s="13">
        <v>4.8499999999999996</v>
      </c>
      <c r="AE2228" s="94">
        <v>1</v>
      </c>
    </row>
    <row r="2229" spans="1:31" x14ac:dyDescent="0.35">
      <c r="A2229" s="2" t="s">
        <v>85</v>
      </c>
      <c r="B2229" s="9">
        <v>42151</v>
      </c>
      <c r="C2229" s="18">
        <v>7.27</v>
      </c>
      <c r="D2229" s="12">
        <v>7.49</v>
      </c>
      <c r="F2229" s="12">
        <v>1.9</v>
      </c>
      <c r="H2229" s="23">
        <f t="shared" si="136"/>
        <v>3.2359365692962729E-8</v>
      </c>
      <c r="I2229" s="28"/>
      <c r="J2229" s="25">
        <v>0.01</v>
      </c>
      <c r="K2229" s="33"/>
      <c r="L2229" s="25">
        <v>84.6</v>
      </c>
      <c r="M2229" s="33"/>
      <c r="N2229" s="25">
        <v>2E-3</v>
      </c>
      <c r="O2229" s="25">
        <v>5.4</v>
      </c>
      <c r="P2229" s="25">
        <v>4.33</v>
      </c>
      <c r="Q2229" s="25">
        <v>1E-3</v>
      </c>
      <c r="R2229" s="25">
        <v>10.8</v>
      </c>
      <c r="S2229" s="34"/>
      <c r="T2229" s="51">
        <v>0.17</v>
      </c>
      <c r="U2229" s="42">
        <v>15.6</v>
      </c>
      <c r="V2229" s="42">
        <v>68.61</v>
      </c>
      <c r="W2229" s="42">
        <v>3.2799999999999999E-3</v>
      </c>
      <c r="X2229" s="42">
        <v>20</v>
      </c>
      <c r="Y2229" s="44">
        <v>3.06</v>
      </c>
      <c r="Z2229" s="87">
        <f t="shared" si="137"/>
        <v>5.1863293830587907</v>
      </c>
      <c r="AA2229" s="88">
        <f t="shared" si="138"/>
        <v>5.0609924121745902</v>
      </c>
      <c r="AB2229" s="90">
        <f t="shared" si="139"/>
        <v>1.2231193026699125E-2</v>
      </c>
      <c r="AC2229" s="19">
        <v>5.19</v>
      </c>
      <c r="AD2229" s="13">
        <v>5.0599999999999996</v>
      </c>
      <c r="AE2229" s="94">
        <v>2.44</v>
      </c>
    </row>
    <row r="2230" spans="1:31" x14ac:dyDescent="0.35">
      <c r="A2230" s="2" t="s">
        <v>85</v>
      </c>
      <c r="B2230" s="9">
        <v>38849</v>
      </c>
      <c r="C2230" s="20"/>
      <c r="D2230" s="12">
        <v>7.02</v>
      </c>
      <c r="F2230" s="12">
        <v>1.8</v>
      </c>
      <c r="H2230" s="23">
        <f t="shared" si="136"/>
        <v>9.5499258602143556E-8</v>
      </c>
      <c r="I2230" s="28"/>
      <c r="J2230" s="25">
        <v>0.02</v>
      </c>
      <c r="K2230" s="30">
        <v>5</v>
      </c>
      <c r="L2230" s="25">
        <v>82.68</v>
      </c>
      <c r="M2230" s="30">
        <v>5</v>
      </c>
      <c r="N2230" s="25">
        <v>0.06</v>
      </c>
      <c r="O2230" s="25">
        <v>3.48</v>
      </c>
      <c r="P2230" s="25">
        <v>4.22</v>
      </c>
      <c r="Q2230" s="25">
        <v>0.01</v>
      </c>
      <c r="R2230" s="25">
        <v>11.1</v>
      </c>
      <c r="S2230" s="31">
        <v>10</v>
      </c>
      <c r="T2230" s="51">
        <v>0.21</v>
      </c>
      <c r="U2230" s="42">
        <v>23</v>
      </c>
      <c r="V2230" s="42">
        <v>72.459999999999994</v>
      </c>
      <c r="W2230" s="42">
        <v>0.02</v>
      </c>
      <c r="X2230" s="42">
        <v>17</v>
      </c>
      <c r="Y2230" s="44">
        <v>2.95</v>
      </c>
      <c r="Z2230" s="87">
        <f t="shared" si="137"/>
        <v>5.0483757593198204</v>
      </c>
      <c r="AA2230" s="88">
        <f t="shared" si="138"/>
        <v>5.0841443227895891</v>
      </c>
      <c r="AB2230" s="90">
        <f t="shared" si="139"/>
        <v>-3.5300757540983104E-3</v>
      </c>
      <c r="AC2230" s="19">
        <v>5.05</v>
      </c>
      <c r="AD2230" s="13">
        <v>5.07</v>
      </c>
      <c r="AE2230" s="94">
        <v>-0.34</v>
      </c>
    </row>
    <row r="2231" spans="1:31" x14ac:dyDescent="0.35">
      <c r="A2231" s="2" t="s">
        <v>85</v>
      </c>
      <c r="B2231" s="9">
        <v>40751</v>
      </c>
      <c r="C2231" s="18">
        <v>7.7</v>
      </c>
      <c r="D2231" s="12">
        <v>7.16</v>
      </c>
      <c r="F2231" s="12">
        <v>1.8</v>
      </c>
      <c r="H2231" s="23">
        <f t="shared" si="136"/>
        <v>6.9183097091893466E-8</v>
      </c>
      <c r="I2231" s="28"/>
      <c r="J2231" s="25">
        <v>0.01</v>
      </c>
      <c r="K2231" s="30">
        <v>0.3</v>
      </c>
      <c r="L2231" s="25">
        <v>87</v>
      </c>
      <c r="M2231" s="30">
        <v>0.2</v>
      </c>
      <c r="N2231" s="25">
        <v>8.9999999999999993E-3</v>
      </c>
      <c r="O2231" s="25">
        <v>4.54</v>
      </c>
      <c r="P2231" s="25">
        <v>4.49</v>
      </c>
      <c r="Q2231" s="35"/>
      <c r="R2231" s="25">
        <v>8.36</v>
      </c>
      <c r="S2231" s="31">
        <v>0.7</v>
      </c>
      <c r="T2231" s="51">
        <v>0.17</v>
      </c>
      <c r="U2231" s="42">
        <v>16.899999999999999</v>
      </c>
      <c r="V2231" s="42">
        <v>70.38</v>
      </c>
      <c r="W2231" s="42">
        <v>3.2799999999999999E-3</v>
      </c>
      <c r="X2231" s="42">
        <v>29</v>
      </c>
      <c r="Y2231" s="44">
        <v>2.76</v>
      </c>
      <c r="Z2231" s="87">
        <f t="shared" si="137"/>
        <v>5.1913394880387456</v>
      </c>
      <c r="AA2231" s="88">
        <f t="shared" si="138"/>
        <v>5.0704831011278353</v>
      </c>
      <c r="AB2231" s="90">
        <f t="shared" si="139"/>
        <v>1.1777282822887477E-2</v>
      </c>
      <c r="AC2231" s="19">
        <v>5.19</v>
      </c>
      <c r="AD2231" s="13">
        <v>5.07</v>
      </c>
      <c r="AE2231" s="94">
        <v>2.36</v>
      </c>
    </row>
    <row r="2232" spans="1:31" x14ac:dyDescent="0.35">
      <c r="A2232" s="2" t="s">
        <v>85</v>
      </c>
      <c r="B2232" s="9">
        <v>41064</v>
      </c>
      <c r="C2232" s="18">
        <v>7.23</v>
      </c>
      <c r="D2232" s="12">
        <v>7.49</v>
      </c>
      <c r="F2232" s="12">
        <v>1.7</v>
      </c>
      <c r="H2232" s="23">
        <f t="shared" si="136"/>
        <v>3.2359365692962729E-8</v>
      </c>
      <c r="I2232" s="32">
        <v>0.13</v>
      </c>
      <c r="J2232" s="25">
        <v>0.01</v>
      </c>
      <c r="K2232" s="33"/>
      <c r="L2232" s="25">
        <v>94.3</v>
      </c>
      <c r="M2232" s="33"/>
      <c r="N2232" s="25">
        <v>0.13</v>
      </c>
      <c r="O2232" s="25">
        <v>4.72</v>
      </c>
      <c r="P2232" s="25">
        <v>4.79</v>
      </c>
      <c r="Q2232" s="25">
        <v>4.0000000000000001E-3</v>
      </c>
      <c r="R2232" s="25">
        <v>12.6</v>
      </c>
      <c r="S2232" s="34"/>
      <c r="T2232" s="51">
        <v>0.2</v>
      </c>
      <c r="U2232" s="42">
        <v>16.2</v>
      </c>
      <c r="V2232" s="42">
        <v>60.64</v>
      </c>
      <c r="W2232" s="42">
        <v>3.2799999999999999E-3</v>
      </c>
      <c r="X2232" s="42">
        <v>44</v>
      </c>
      <c r="Y2232" s="44">
        <v>2.95</v>
      </c>
      <c r="Z2232" s="87">
        <f t="shared" si="137"/>
        <v>5.7882575024703007</v>
      </c>
      <c r="AA2232" s="88">
        <f t="shared" si="138"/>
        <v>5.5128924578808718</v>
      </c>
      <c r="AB2232" s="90">
        <f t="shared" si="139"/>
        <v>2.436610836556603E-2</v>
      </c>
      <c r="AC2232" s="19">
        <v>5.78</v>
      </c>
      <c r="AD2232" s="13">
        <v>5.51</v>
      </c>
      <c r="AE2232" s="94">
        <v>4.68</v>
      </c>
    </row>
    <row r="2233" spans="1:31" x14ac:dyDescent="0.35">
      <c r="A2233" s="2" t="s">
        <v>85</v>
      </c>
      <c r="B2233" s="9">
        <v>39167</v>
      </c>
      <c r="C2233" s="18">
        <v>7.12</v>
      </c>
      <c r="D2233" s="12">
        <v>7.64</v>
      </c>
      <c r="F2233" s="12">
        <v>1.2</v>
      </c>
      <c r="H2233" s="23">
        <f t="shared" si="136"/>
        <v>2.2908676527677693E-8</v>
      </c>
      <c r="I2233" s="32">
        <v>4.0000000000000001E-3</v>
      </c>
      <c r="J2233" s="25">
        <v>0.02</v>
      </c>
      <c r="K2233" s="33"/>
      <c r="L2233" s="25">
        <v>88.9</v>
      </c>
      <c r="M2233" s="33"/>
      <c r="N2233" s="25">
        <v>0.01</v>
      </c>
      <c r="O2233" s="25">
        <v>4.38</v>
      </c>
      <c r="P2233" s="25">
        <v>4.51</v>
      </c>
      <c r="Q2233" s="25">
        <v>2E-3</v>
      </c>
      <c r="R2233" s="25">
        <v>12.8</v>
      </c>
      <c r="S2233" s="34"/>
      <c r="T2233" s="51">
        <v>0.17</v>
      </c>
      <c r="U2233" s="42">
        <v>20.8</v>
      </c>
      <c r="V2233" s="42">
        <v>67.73</v>
      </c>
      <c r="W2233" s="42">
        <v>3.2799999999999999E-3</v>
      </c>
      <c r="X2233" s="42">
        <v>40</v>
      </c>
      <c r="Y2233" s="44">
        <v>2.88</v>
      </c>
      <c r="Z2233" s="87">
        <f t="shared" si="137"/>
        <v>5.4779395558869499</v>
      </c>
      <c r="AA2233" s="88">
        <f t="shared" si="138"/>
        <v>5.5392281558396128</v>
      </c>
      <c r="AB2233" s="90">
        <f t="shared" si="139"/>
        <v>-5.5630087111615736E-3</v>
      </c>
    </row>
    <row r="2234" spans="1:31" x14ac:dyDescent="0.35">
      <c r="A2234" s="2" t="s">
        <v>85</v>
      </c>
      <c r="B2234" s="9">
        <v>39966</v>
      </c>
      <c r="C2234" s="18">
        <v>7.39</v>
      </c>
      <c r="D2234" s="12">
        <v>7.48</v>
      </c>
      <c r="F2234" s="12">
        <v>1.7</v>
      </c>
      <c r="H2234" s="23">
        <f t="shared" si="136"/>
        <v>3.3113112148259005E-8</v>
      </c>
      <c r="I2234" s="32">
        <v>0.04</v>
      </c>
      <c r="J2234" s="25">
        <v>0.01</v>
      </c>
      <c r="K2234" s="33"/>
      <c r="L2234" s="25">
        <v>75.5</v>
      </c>
      <c r="M2234" s="33"/>
      <c r="N2234" s="25">
        <v>7.0000000000000001E-3</v>
      </c>
      <c r="O2234" s="25">
        <v>3.86</v>
      </c>
      <c r="P2234" s="25">
        <v>4.49</v>
      </c>
      <c r="Q2234" s="25">
        <v>1E-3</v>
      </c>
      <c r="R2234" s="25">
        <v>10.5</v>
      </c>
      <c r="S2234" s="34"/>
      <c r="T2234" s="51">
        <v>0.19</v>
      </c>
      <c r="U2234" s="42">
        <v>17.399999999999999</v>
      </c>
      <c r="V2234" s="42">
        <v>57.1</v>
      </c>
      <c r="W2234" s="42">
        <v>3.2799999999999999E-3</v>
      </c>
      <c r="X2234" s="42">
        <v>24</v>
      </c>
      <c r="Y2234" s="44">
        <v>2.7</v>
      </c>
      <c r="Z2234" s="87">
        <f t="shared" si="137"/>
        <v>4.6975923237582986</v>
      </c>
      <c r="AA2234" s="88">
        <f t="shared" si="138"/>
        <v>4.6662866843576873</v>
      </c>
      <c r="AB2234" s="90">
        <f t="shared" si="139"/>
        <v>3.3432340778300979E-3</v>
      </c>
      <c r="AE2234" s="94">
        <v>0.69</v>
      </c>
    </row>
    <row r="2235" spans="1:31" x14ac:dyDescent="0.35">
      <c r="A2235" s="2" t="s">
        <v>85</v>
      </c>
      <c r="B2235" s="9">
        <v>35494</v>
      </c>
      <c r="C2235" s="18">
        <v>8.3800000000000008</v>
      </c>
      <c r="D2235" s="12">
        <v>7.7</v>
      </c>
      <c r="F2235" s="12">
        <v>5.3</v>
      </c>
      <c r="H2235" s="23">
        <f t="shared" si="136"/>
        <v>1.9952623149688773E-8</v>
      </c>
      <c r="I2235" s="32">
        <v>4.0000000000000001E-3</v>
      </c>
      <c r="J2235" s="25">
        <v>0.06</v>
      </c>
      <c r="K2235" s="36"/>
      <c r="L2235" s="25">
        <v>81.8</v>
      </c>
      <c r="M2235" s="36"/>
      <c r="N2235" s="25">
        <v>0.42</v>
      </c>
      <c r="O2235" s="25">
        <v>3.06</v>
      </c>
      <c r="P2235" s="25">
        <v>5.79</v>
      </c>
      <c r="Q2235" s="25">
        <v>0.01</v>
      </c>
      <c r="R2235" s="25">
        <v>15.7</v>
      </c>
      <c r="S2235" s="36"/>
      <c r="T2235" s="51">
        <v>0.27</v>
      </c>
      <c r="U2235" s="42">
        <v>24</v>
      </c>
      <c r="V2235" s="42">
        <v>81.010000000000005</v>
      </c>
      <c r="W2235" s="42">
        <v>0.32</v>
      </c>
      <c r="X2235" s="42">
        <v>23</v>
      </c>
      <c r="Y2235" s="44">
        <v>2.7</v>
      </c>
      <c r="Z2235" s="87">
        <f t="shared" si="137"/>
        <v>5.3385324374406204</v>
      </c>
      <c r="AA2235" s="88">
        <f t="shared" si="138"/>
        <v>5.170535244790492</v>
      </c>
      <c r="AB2235" s="90">
        <f t="shared" si="139"/>
        <v>1.5985927365772E-2</v>
      </c>
    </row>
    <row r="2236" spans="1:31" x14ac:dyDescent="0.35">
      <c r="A2236" s="2" t="s">
        <v>85</v>
      </c>
      <c r="B2236" s="9">
        <v>39539</v>
      </c>
      <c r="C2236" s="18">
        <v>7.05</v>
      </c>
      <c r="D2236" s="12">
        <v>7.52</v>
      </c>
      <c r="F2236" s="12">
        <v>1.4</v>
      </c>
      <c r="H2236" s="23">
        <f t="shared" si="136"/>
        <v>3.0199517204020188E-8</v>
      </c>
      <c r="I2236" s="28"/>
      <c r="J2236" s="25">
        <v>0.01</v>
      </c>
      <c r="K2236" s="30">
        <v>0.4</v>
      </c>
      <c r="L2236" s="25">
        <v>102</v>
      </c>
      <c r="M2236" s="30">
        <v>0.9</v>
      </c>
      <c r="N2236" s="25">
        <v>0.04</v>
      </c>
      <c r="O2236" s="25">
        <v>4.59</v>
      </c>
      <c r="P2236" s="25">
        <v>5.25</v>
      </c>
      <c r="Q2236" s="25">
        <v>2E-3</v>
      </c>
      <c r="R2236" s="25">
        <v>14.1</v>
      </c>
      <c r="S2236" s="31">
        <v>2.2000000000000002</v>
      </c>
      <c r="T2236" s="51">
        <v>0.19</v>
      </c>
      <c r="U2236" s="42">
        <v>19.100000000000001</v>
      </c>
      <c r="V2236" s="42">
        <v>67.73</v>
      </c>
      <c r="W2236" s="42">
        <v>3.2799999999999999E-3</v>
      </c>
      <c r="X2236" s="42">
        <v>53</v>
      </c>
      <c r="Y2236" s="44">
        <v>2.99</v>
      </c>
      <c r="Z2236" s="87">
        <f t="shared" si="137"/>
        <v>6.2545036193164485</v>
      </c>
      <c r="AA2236" s="88">
        <f t="shared" si="138"/>
        <v>5.9811827547065084</v>
      </c>
      <c r="AB2236" s="90">
        <f t="shared" si="139"/>
        <v>2.2338008367901247E-2</v>
      </c>
      <c r="AE2236" s="95">
        <v>4.54</v>
      </c>
    </row>
    <row r="2237" spans="1:31" x14ac:dyDescent="0.35">
      <c r="A2237" s="2" t="s">
        <v>78</v>
      </c>
      <c r="B2237" s="9">
        <v>38688</v>
      </c>
      <c r="C2237" s="18">
        <v>11.11</v>
      </c>
      <c r="D2237" s="12">
        <v>7.3</v>
      </c>
      <c r="F2237" s="12">
        <v>2</v>
      </c>
      <c r="H2237" s="23">
        <f t="shared" si="136"/>
        <v>5.0118723362727164E-8</v>
      </c>
      <c r="I2237" s="24">
        <v>0.46</v>
      </c>
      <c r="J2237" s="25">
        <v>0.65</v>
      </c>
      <c r="K2237" s="30">
        <v>1</v>
      </c>
      <c r="L2237" s="25">
        <v>74.2</v>
      </c>
      <c r="M2237" s="29">
        <v>1</v>
      </c>
      <c r="N2237" s="25">
        <v>1.42</v>
      </c>
      <c r="O2237" s="25">
        <v>3.4</v>
      </c>
      <c r="P2237" s="25">
        <v>11.9</v>
      </c>
      <c r="Q2237" s="25">
        <v>7.0000000000000007E-2</v>
      </c>
      <c r="R2237" s="25">
        <v>18.100000000000001</v>
      </c>
      <c r="S2237" s="31">
        <v>5</v>
      </c>
      <c r="T2237" s="51">
        <v>0.21</v>
      </c>
      <c r="U2237" s="42">
        <v>3</v>
      </c>
      <c r="V2237" s="42">
        <v>0.44</v>
      </c>
      <c r="W2237" s="42">
        <v>0.03</v>
      </c>
      <c r="X2237" s="42">
        <v>23</v>
      </c>
      <c r="Y2237" s="44">
        <v>5</v>
      </c>
      <c r="Z2237" s="87">
        <f t="shared" si="137"/>
        <v>5.6965300240321328</v>
      </c>
      <c r="AA2237" s="88">
        <f t="shared" si="138"/>
        <v>5.7256382105374763</v>
      </c>
      <c r="AB2237" s="90">
        <f t="shared" si="139"/>
        <v>-2.548394132144415E-3</v>
      </c>
      <c r="AC2237" s="19">
        <v>5.65</v>
      </c>
      <c r="AD2237" s="13">
        <v>-5.72</v>
      </c>
      <c r="AE2237" s="94">
        <v>-1.2</v>
      </c>
    </row>
    <row r="2238" spans="1:31" x14ac:dyDescent="0.35">
      <c r="A2238" s="2" t="s">
        <v>78</v>
      </c>
      <c r="B2238" s="9">
        <v>40108</v>
      </c>
      <c r="C2238" s="20"/>
      <c r="D2238" s="12">
        <v>7.3</v>
      </c>
      <c r="F2238" s="12">
        <v>0.97</v>
      </c>
      <c r="H2238" s="23">
        <f t="shared" si="136"/>
        <v>5.0118723362727164E-8</v>
      </c>
      <c r="I2238" s="32">
        <v>4.0000000000000001E-3</v>
      </c>
      <c r="J2238" s="25">
        <v>0.72</v>
      </c>
      <c r="K2238" s="33"/>
      <c r="L2238" s="25">
        <v>83.7</v>
      </c>
      <c r="M2238" s="33"/>
      <c r="N2238" s="25">
        <v>2.17</v>
      </c>
      <c r="O2238" s="25">
        <v>3.7</v>
      </c>
      <c r="P2238" s="25">
        <v>12.1</v>
      </c>
      <c r="Q2238" s="25">
        <v>0.08</v>
      </c>
      <c r="R2238" s="25">
        <v>20.9</v>
      </c>
      <c r="S2238" s="34"/>
      <c r="T2238" s="51">
        <v>0.38</v>
      </c>
      <c r="U2238" s="42">
        <v>2.5</v>
      </c>
      <c r="V2238" s="42">
        <v>0.4</v>
      </c>
      <c r="W2238" s="42">
        <v>7.0000000000000007E-2</v>
      </c>
      <c r="X2238" s="42">
        <v>19.600000000000001</v>
      </c>
      <c r="Y2238" s="44">
        <v>5.6</v>
      </c>
      <c r="Z2238" s="87">
        <f t="shared" si="137"/>
        <v>6.2969071235859513</v>
      </c>
      <c r="AA2238" s="88">
        <f t="shared" si="138"/>
        <v>6.2249139226117389</v>
      </c>
      <c r="AB2238" s="90">
        <f t="shared" si="139"/>
        <v>5.749419410212178E-3</v>
      </c>
      <c r="AC2238" s="19">
        <v>6.3</v>
      </c>
      <c r="AD2238" s="99">
        <v>6.2</v>
      </c>
      <c r="AE2238" s="95">
        <v>1.8</v>
      </c>
    </row>
    <row r="2239" spans="1:31" x14ac:dyDescent="0.35">
      <c r="A2239" s="2" t="s">
        <v>78</v>
      </c>
      <c r="B2239" s="9">
        <v>42256</v>
      </c>
      <c r="C2239" s="18">
        <v>10.98</v>
      </c>
      <c r="D2239" s="12">
        <v>7.24</v>
      </c>
      <c r="F2239" s="12">
        <v>1.9</v>
      </c>
      <c r="H2239" s="23">
        <f t="shared" si="136"/>
        <v>5.7543993733715586E-8</v>
      </c>
      <c r="J2239" s="25">
        <v>0.6</v>
      </c>
      <c r="K2239" s="29">
        <v>0.2</v>
      </c>
      <c r="L2239" s="25">
        <v>83.2</v>
      </c>
      <c r="M2239" s="29">
        <v>0.2</v>
      </c>
      <c r="N2239" s="25">
        <v>2.37</v>
      </c>
      <c r="O2239" s="25">
        <v>4.1900000000000004</v>
      </c>
      <c r="P2239" s="25">
        <v>13.1</v>
      </c>
      <c r="Q2239" s="25">
        <v>7.0000000000000007E-2</v>
      </c>
      <c r="R2239" s="25">
        <v>22.9</v>
      </c>
      <c r="S2239" s="29">
        <v>0.5</v>
      </c>
      <c r="T2239" s="51">
        <v>0.02</v>
      </c>
      <c r="U2239" s="42">
        <v>2.3199999999999998</v>
      </c>
      <c r="V2239" s="42">
        <v>0.22</v>
      </c>
      <c r="W2239" s="42">
        <v>5.5799999999999999E-3</v>
      </c>
      <c r="X2239" s="42">
        <v>24</v>
      </c>
      <c r="Y2239" s="44">
        <v>5.62</v>
      </c>
      <c r="Z2239" s="87">
        <f t="shared" si="137"/>
        <v>6.4534405835111937</v>
      </c>
      <c r="AA2239" s="88">
        <f t="shared" si="138"/>
        <v>6.3496094589187182</v>
      </c>
      <c r="AB2239" s="90">
        <f t="shared" si="139"/>
        <v>8.1098741509542018E-3</v>
      </c>
      <c r="AC2239" s="19">
        <v>6.5</v>
      </c>
      <c r="AD2239" s="13">
        <v>6.35</v>
      </c>
      <c r="AE2239" s="94">
        <v>2.36</v>
      </c>
    </row>
    <row r="2240" spans="1:31" x14ac:dyDescent="0.35">
      <c r="A2240" s="2" t="s">
        <v>78</v>
      </c>
      <c r="B2240" s="9">
        <v>41241</v>
      </c>
      <c r="C2240" s="18">
        <v>10.71</v>
      </c>
      <c r="D2240" s="12">
        <v>7.36</v>
      </c>
      <c r="F2240" s="12">
        <v>2.1</v>
      </c>
      <c r="H2240" s="23">
        <f t="shared" si="136"/>
        <v>4.3651583224016566E-8</v>
      </c>
      <c r="I2240" s="32">
        <v>4.0000000000000001E-3</v>
      </c>
      <c r="J2240" s="25">
        <v>0.62</v>
      </c>
      <c r="K2240" s="30">
        <v>0.3</v>
      </c>
      <c r="L2240" s="25">
        <v>87.5</v>
      </c>
      <c r="M2240" s="30">
        <v>0.2</v>
      </c>
      <c r="N2240" s="25">
        <v>2.2599999999999998</v>
      </c>
      <c r="O2240" s="25">
        <v>4.3600000000000003</v>
      </c>
      <c r="P2240" s="25">
        <v>13.8</v>
      </c>
      <c r="Q2240" s="25">
        <v>0.08</v>
      </c>
      <c r="R2240" s="25">
        <v>23.4</v>
      </c>
      <c r="S2240" s="31">
        <v>2.6</v>
      </c>
      <c r="T2240" s="51">
        <v>0.01</v>
      </c>
      <c r="U2240" s="42">
        <v>5.87</v>
      </c>
      <c r="V2240" s="42">
        <v>0.22</v>
      </c>
      <c r="W2240" s="42">
        <v>3.6099999999999999E-3</v>
      </c>
      <c r="X2240" s="42">
        <v>24</v>
      </c>
      <c r="Y2240" s="44">
        <v>5.59</v>
      </c>
      <c r="Z2240" s="87">
        <f t="shared" si="137"/>
        <v>6.7496781055440715</v>
      </c>
      <c r="AA2240" s="88">
        <f t="shared" si="138"/>
        <v>6.3931551882793416</v>
      </c>
      <c r="AB2240" s="90">
        <f t="shared" si="139"/>
        <v>2.7126792929214202E-2</v>
      </c>
      <c r="AC2240" s="19">
        <v>6.79</v>
      </c>
      <c r="AD2240" s="13">
        <v>6.39</v>
      </c>
      <c r="AE2240" s="94">
        <v>6.09</v>
      </c>
    </row>
    <row r="2241" spans="1:31" x14ac:dyDescent="0.35">
      <c r="A2241" s="2" t="s">
        <v>78</v>
      </c>
      <c r="B2241" s="9">
        <v>38832</v>
      </c>
      <c r="C2241" s="18">
        <v>10.67</v>
      </c>
      <c r="D2241" s="12">
        <v>7.23</v>
      </c>
      <c r="F2241" s="12">
        <v>1.8</v>
      </c>
      <c r="H2241" s="23">
        <f t="shared" si="136"/>
        <v>5.8884365535558776E-8</v>
      </c>
      <c r="I2241" s="24">
        <v>0.49</v>
      </c>
      <c r="J2241" s="25">
        <v>0.56000000000000005</v>
      </c>
      <c r="K2241" s="30">
        <v>0.2</v>
      </c>
      <c r="L2241" s="25">
        <v>77.8</v>
      </c>
      <c r="M2241" s="30">
        <v>0.2</v>
      </c>
      <c r="N2241" s="25">
        <v>2.2000000000000002</v>
      </c>
      <c r="O2241" s="25">
        <v>3.91</v>
      </c>
      <c r="P2241" s="25">
        <v>12.2</v>
      </c>
      <c r="Q2241" s="25">
        <v>0.08</v>
      </c>
      <c r="R2241" s="25">
        <v>21.3</v>
      </c>
      <c r="S2241" s="31">
        <v>0.5</v>
      </c>
      <c r="T2241" s="51">
        <v>0.03</v>
      </c>
      <c r="U2241" s="42">
        <v>2.75</v>
      </c>
      <c r="V2241" s="42">
        <v>0.22</v>
      </c>
      <c r="W2241" s="42">
        <v>5.2551999999999998E-3</v>
      </c>
      <c r="X2241" s="42">
        <v>24</v>
      </c>
      <c r="Y2241" s="44">
        <v>5.62</v>
      </c>
      <c r="Z2241" s="87">
        <f t="shared" si="137"/>
        <v>6.0797181817607253</v>
      </c>
      <c r="AA2241" s="88">
        <f t="shared" si="138"/>
        <v>6.3588700932521407</v>
      </c>
      <c r="AB2241" s="90">
        <f t="shared" si="139"/>
        <v>-2.2442411093563323E-2</v>
      </c>
      <c r="AC2241" s="19">
        <v>5.9</v>
      </c>
      <c r="AD2241" s="99">
        <v>6.4</v>
      </c>
      <c r="AE2241" s="95">
        <v>-6.7</v>
      </c>
    </row>
    <row r="2242" spans="1:31" x14ac:dyDescent="0.35">
      <c r="A2242" s="2" t="s">
        <v>78</v>
      </c>
      <c r="B2242" s="9">
        <v>40113</v>
      </c>
      <c r="C2242" s="19">
        <v>11.23</v>
      </c>
      <c r="D2242" s="12">
        <v>7.23</v>
      </c>
      <c r="F2242" s="12">
        <v>2.1</v>
      </c>
      <c r="H2242" s="23">
        <f t="shared" si="136"/>
        <v>5.8884365535558776E-8</v>
      </c>
      <c r="I2242" s="24">
        <v>3.0000000000000001E-3</v>
      </c>
      <c r="J2242" s="25">
        <v>0.6</v>
      </c>
      <c r="K2242" s="30">
        <v>0.2</v>
      </c>
      <c r="L2242" s="25">
        <v>84.4</v>
      </c>
      <c r="M2242" s="30">
        <v>0.2</v>
      </c>
      <c r="N2242" s="25">
        <v>2.41</v>
      </c>
      <c r="O2242" s="25">
        <v>4.1900000000000004</v>
      </c>
      <c r="P2242" s="25">
        <v>12.7</v>
      </c>
      <c r="Q2242" s="25">
        <v>0.08</v>
      </c>
      <c r="R2242" s="25">
        <v>22</v>
      </c>
      <c r="S2242" s="31">
        <v>1.8</v>
      </c>
      <c r="T2242" s="51">
        <v>0.03</v>
      </c>
      <c r="U2242" s="42">
        <v>3.35</v>
      </c>
      <c r="V2242" s="42">
        <v>0.22</v>
      </c>
      <c r="W2242" s="42">
        <v>6.5700000000000003E-3</v>
      </c>
      <c r="X2242" s="42">
        <v>24</v>
      </c>
      <c r="Y2242" s="44">
        <v>5.61</v>
      </c>
      <c r="Z2242" s="87">
        <f t="shared" si="137"/>
        <v>6.4433951229121167</v>
      </c>
      <c r="AA2242" s="88">
        <f t="shared" si="138"/>
        <v>6.3613895679187111</v>
      </c>
      <c r="AB2242" s="90">
        <f t="shared" si="139"/>
        <v>6.4042900348123457E-3</v>
      </c>
      <c r="AD2242" s="100"/>
      <c r="AE2242" s="95">
        <v>0.13</v>
      </c>
    </row>
    <row r="2243" spans="1:31" x14ac:dyDescent="0.35">
      <c r="A2243" s="2" t="s">
        <v>78</v>
      </c>
      <c r="B2243" s="9">
        <v>35494</v>
      </c>
      <c r="C2243" s="18">
        <v>11.45</v>
      </c>
      <c r="D2243" s="12">
        <v>7.52</v>
      </c>
      <c r="F2243" s="12">
        <v>13</v>
      </c>
      <c r="H2243" s="23">
        <f t="shared" si="136"/>
        <v>3.0199517204020188E-8</v>
      </c>
      <c r="I2243" s="28"/>
      <c r="J2243" s="25">
        <v>0.56000000000000005</v>
      </c>
      <c r="K2243" s="33"/>
      <c r="L2243" s="25">
        <v>85.8</v>
      </c>
      <c r="M2243" s="33"/>
      <c r="N2243" s="25">
        <v>3.29</v>
      </c>
      <c r="O2243" s="25">
        <v>4.3499999999999996</v>
      </c>
      <c r="P2243" s="25">
        <v>12.9</v>
      </c>
      <c r="Q2243" s="25">
        <v>0.12</v>
      </c>
      <c r="R2243" s="25">
        <v>34.200000000000003</v>
      </c>
      <c r="S2243" s="34"/>
      <c r="T2243" s="50">
        <v>0.52</v>
      </c>
      <c r="U2243" s="42">
        <v>3</v>
      </c>
      <c r="V2243" s="42">
        <v>0.44</v>
      </c>
      <c r="W2243" s="42">
        <v>0.03</v>
      </c>
      <c r="X2243" s="42">
        <v>28</v>
      </c>
      <c r="Y2243" s="44">
        <v>5.8</v>
      </c>
      <c r="Z2243" s="87">
        <f t="shared" si="137"/>
        <v>7.0948803986346904</v>
      </c>
      <c r="AA2243" s="88">
        <f t="shared" si="138"/>
        <v>6.6764745001652752</v>
      </c>
      <c r="AB2243" s="90">
        <f t="shared" si="139"/>
        <v>3.0382333586209086E-2</v>
      </c>
      <c r="AE2243" s="96"/>
    </row>
    <row r="2244" spans="1:31" x14ac:dyDescent="0.35">
      <c r="A2244" s="2" t="s">
        <v>79</v>
      </c>
      <c r="B2244" s="9">
        <v>38679</v>
      </c>
      <c r="C2244" s="18">
        <v>0.75</v>
      </c>
      <c r="D2244" s="12">
        <v>7.4</v>
      </c>
      <c r="E2244" s="16"/>
      <c r="F2244" s="12">
        <v>2</v>
      </c>
      <c r="H2244" s="23">
        <f t="shared" ref="H2244:H2307" si="140">10^-(D2244)</f>
        <v>3.981071705534957E-8</v>
      </c>
      <c r="I2244" s="32">
        <v>0.03</v>
      </c>
      <c r="J2244" s="25">
        <v>0.98</v>
      </c>
      <c r="K2244" s="29">
        <v>1</v>
      </c>
      <c r="L2244" s="25">
        <v>59.8</v>
      </c>
      <c r="M2244" s="29">
        <v>1</v>
      </c>
      <c r="N2244" s="25">
        <v>2.81</v>
      </c>
      <c r="O2244" s="25">
        <v>1.8</v>
      </c>
      <c r="P2244" s="25">
        <v>2.8</v>
      </c>
      <c r="Q2244" s="25">
        <v>0.22</v>
      </c>
      <c r="R2244" s="25">
        <v>12.1</v>
      </c>
      <c r="S2244" s="29">
        <v>5</v>
      </c>
      <c r="T2244" s="51">
        <v>0.18</v>
      </c>
      <c r="U2244" s="42">
        <v>5</v>
      </c>
      <c r="V2244" s="42">
        <v>0.44</v>
      </c>
      <c r="W2244" s="42">
        <v>0.03</v>
      </c>
      <c r="X2244" s="42">
        <v>21</v>
      </c>
      <c r="Y2244" s="44">
        <v>3.2</v>
      </c>
      <c r="Z2244" s="87">
        <f t="shared" ref="Z2244:Z2307" si="141">(H2244/H$3)+(I2244/I$3*3)+(J2244/J$3)+(L2244/L$3*2)+(N2244/N$3*2)+(O2244/O$3)+(P2244/P$3*2)+(Q2244/Q$3*2)+(R2244/R$3)</f>
        <v>3.9531571126065583</v>
      </c>
      <c r="AA2244" s="88">
        <f t="shared" ref="AA2244:AA2307" si="142">(T2244/T$3*3)+(U2244/U$3*2)+(V2244/V$3)+(W2244/W$3)+(X2244/X$3)+Y2244</f>
        <v>3.9099093602908055</v>
      </c>
      <c r="AB2244" s="90">
        <f t="shared" ref="AB2244:AB2307" si="143">(Z2244-AA2244)/(Z2244+AA2244)</f>
        <v>5.5001127695944573E-3</v>
      </c>
      <c r="AC2244" s="19">
        <v>3.95</v>
      </c>
      <c r="AD2244" s="99">
        <v>-3.9</v>
      </c>
      <c r="AE2244" s="95">
        <v>1.3</v>
      </c>
    </row>
    <row r="2245" spans="1:31" x14ac:dyDescent="0.35">
      <c r="A2245" s="2" t="s">
        <v>79</v>
      </c>
      <c r="B2245" s="9">
        <v>41598</v>
      </c>
      <c r="C2245" s="18">
        <v>0.61</v>
      </c>
      <c r="D2245" s="12">
        <v>7.53</v>
      </c>
      <c r="F2245" s="12">
        <v>2.2999999999999998</v>
      </c>
      <c r="H2245" s="23">
        <f t="shared" si="140"/>
        <v>2.9512092266663779E-8</v>
      </c>
      <c r="I2245" s="28"/>
      <c r="J2245" s="25">
        <v>1.05</v>
      </c>
      <c r="K2245" s="29">
        <v>0.2</v>
      </c>
      <c r="L2245" s="25">
        <v>63.8</v>
      </c>
      <c r="M2245" s="29">
        <v>0.2</v>
      </c>
      <c r="N2245" s="25">
        <v>2.81</v>
      </c>
      <c r="O2245" s="25">
        <v>2.16</v>
      </c>
      <c r="P2245" s="25">
        <v>3.08</v>
      </c>
      <c r="Q2245" s="25">
        <v>0.24</v>
      </c>
      <c r="R2245" s="25">
        <v>14</v>
      </c>
      <c r="S2245" s="29">
        <v>5</v>
      </c>
      <c r="T2245" s="51">
        <v>0.01</v>
      </c>
      <c r="U2245" s="42">
        <v>6.26</v>
      </c>
      <c r="V2245" s="42">
        <v>0.22</v>
      </c>
      <c r="W2245" s="42">
        <v>3.2799999999999999E-3</v>
      </c>
      <c r="X2245" s="42">
        <v>21</v>
      </c>
      <c r="Y2245" s="44">
        <v>3.33</v>
      </c>
      <c r="Z2245" s="87">
        <f t="shared" si="141"/>
        <v>4.2689266292488615</v>
      </c>
      <c r="AA2245" s="88">
        <f t="shared" si="142"/>
        <v>4.0566408600713357</v>
      </c>
      <c r="AB2245" s="90">
        <f t="shared" si="143"/>
        <v>2.549805397047588E-2</v>
      </c>
      <c r="AC2245" s="19">
        <v>4.32</v>
      </c>
      <c r="AD2245" s="99">
        <v>4.05</v>
      </c>
      <c r="AE2245" s="95">
        <v>6.4</v>
      </c>
    </row>
    <row r="2246" spans="1:31" x14ac:dyDescent="0.35">
      <c r="A2246" s="2" t="s">
        <v>79</v>
      </c>
      <c r="B2246" s="9">
        <v>40519</v>
      </c>
      <c r="C2246" s="18">
        <v>0.6</v>
      </c>
      <c r="D2246" s="12">
        <v>7.44</v>
      </c>
      <c r="F2246" s="12">
        <v>2.2999999999999998</v>
      </c>
      <c r="H2246" s="23">
        <f t="shared" si="140"/>
        <v>3.630780547701001E-8</v>
      </c>
      <c r="J2246" s="25">
        <v>0.92</v>
      </c>
      <c r="K2246" s="29">
        <v>0.3</v>
      </c>
      <c r="L2246" s="25">
        <v>64.400000000000006</v>
      </c>
      <c r="M2246" s="29">
        <v>0.2</v>
      </c>
      <c r="N2246" s="25">
        <v>4</v>
      </c>
      <c r="O2246" s="25">
        <v>0.26</v>
      </c>
      <c r="P2246" s="25">
        <v>3.27</v>
      </c>
      <c r="Q2246" s="25">
        <v>0.35</v>
      </c>
      <c r="R2246" s="25">
        <v>14.7</v>
      </c>
      <c r="S2246" s="29">
        <v>0.8</v>
      </c>
      <c r="T2246" s="51">
        <v>0.01</v>
      </c>
      <c r="U2246" s="42">
        <v>5.53</v>
      </c>
      <c r="V2246" s="42">
        <v>0.22</v>
      </c>
      <c r="W2246" s="42">
        <v>3.2799999999999999E-3</v>
      </c>
      <c r="X2246" s="42">
        <v>21</v>
      </c>
      <c r="Y2246" s="44">
        <v>3.37</v>
      </c>
      <c r="Z2246" s="87">
        <f t="shared" si="141"/>
        <v>4.3357491449072034</v>
      </c>
      <c r="AA2246" s="88">
        <f t="shared" si="142"/>
        <v>4.0814436080675884</v>
      </c>
      <c r="AB2246" s="90">
        <f t="shared" si="143"/>
        <v>3.0212630778799581E-2</v>
      </c>
      <c r="AC2246" s="19">
        <v>4.41</v>
      </c>
      <c r="AD2246" s="13">
        <v>4.08</v>
      </c>
      <c r="AE2246" s="94">
        <v>7.79</v>
      </c>
    </row>
    <row r="2247" spans="1:31" x14ac:dyDescent="0.35">
      <c r="A2247" s="2" t="s">
        <v>79</v>
      </c>
      <c r="B2247" s="9">
        <v>38848</v>
      </c>
      <c r="C2247" s="20"/>
      <c r="D2247" s="12">
        <v>7.49</v>
      </c>
      <c r="F2247" s="12">
        <v>2.6</v>
      </c>
      <c r="H2247" s="23">
        <f t="shared" si="140"/>
        <v>3.2359365692962729E-8</v>
      </c>
      <c r="I2247" s="24">
        <v>0.14000000000000001</v>
      </c>
      <c r="J2247" s="25">
        <v>0.94</v>
      </c>
      <c r="K2247" s="30">
        <v>5</v>
      </c>
      <c r="L2247" s="25">
        <v>60.88</v>
      </c>
      <c r="M2247" s="30">
        <v>5</v>
      </c>
      <c r="N2247" s="25">
        <v>2.96</v>
      </c>
      <c r="O2247" s="25">
        <v>2.1800000000000002</v>
      </c>
      <c r="P2247" s="25">
        <v>2.97</v>
      </c>
      <c r="Q2247" s="25">
        <v>0.25</v>
      </c>
      <c r="R2247" s="25">
        <v>14.5</v>
      </c>
      <c r="S2247" s="31">
        <v>10</v>
      </c>
      <c r="T2247" s="51">
        <v>0.52</v>
      </c>
      <c r="U2247" s="42">
        <v>5</v>
      </c>
      <c r="V2247" s="42">
        <v>0.48</v>
      </c>
      <c r="W2247" s="42">
        <v>0.02</v>
      </c>
      <c r="X2247" s="42">
        <v>24</v>
      </c>
      <c r="Y2247" s="44">
        <v>3.32</v>
      </c>
      <c r="Z2247" s="87">
        <f t="shared" si="141"/>
        <v>4.1516199107966267</v>
      </c>
      <c r="AA2247" s="88">
        <f t="shared" si="142"/>
        <v>4.12570359816739</v>
      </c>
      <c r="AB2247" s="90">
        <f t="shared" si="143"/>
        <v>3.1310015370512485E-3</v>
      </c>
      <c r="AC2247" s="19">
        <v>4.1399999999999997</v>
      </c>
      <c r="AD2247" s="13">
        <v>4.0999999999999996</v>
      </c>
      <c r="AE2247" s="94">
        <v>0.95</v>
      </c>
    </row>
    <row r="2248" spans="1:31" x14ac:dyDescent="0.35">
      <c r="A2248" s="2" t="s">
        <v>79</v>
      </c>
      <c r="B2248" s="9">
        <v>36768</v>
      </c>
      <c r="C2248" s="20"/>
      <c r="D2248" s="12">
        <v>7.58</v>
      </c>
      <c r="F2248" s="12">
        <v>11</v>
      </c>
      <c r="H2248" s="23">
        <f t="shared" si="140"/>
        <v>2.6302679918953758E-8</v>
      </c>
      <c r="I2248" s="32">
        <v>2E-3</v>
      </c>
      <c r="J2248" s="25">
        <v>0.99</v>
      </c>
      <c r="K2248" s="33"/>
      <c r="L2248" s="25">
        <v>60</v>
      </c>
      <c r="M2248" s="33"/>
      <c r="N2248" s="25">
        <v>3.11</v>
      </c>
      <c r="O2248" s="25">
        <v>2.33</v>
      </c>
      <c r="P2248" s="25">
        <v>3</v>
      </c>
      <c r="Q2248" s="25">
        <v>0.24</v>
      </c>
      <c r="R2248" s="25">
        <v>14.3</v>
      </c>
      <c r="S2248" s="34"/>
      <c r="T2248" s="51">
        <v>0.03</v>
      </c>
      <c r="U2248" s="42">
        <v>8</v>
      </c>
      <c r="V2248" s="42">
        <v>0.22</v>
      </c>
      <c r="W2248" s="42">
        <v>0.01</v>
      </c>
      <c r="X2248" s="42">
        <v>25</v>
      </c>
      <c r="Y2248" s="44">
        <v>3.2</v>
      </c>
      <c r="Z2248" s="87">
        <f t="shared" si="141"/>
        <v>4.0977533072005974</v>
      </c>
      <c r="AA2248" s="88">
        <f t="shared" si="142"/>
        <v>4.0764772912954896</v>
      </c>
      <c r="AB2248" s="90">
        <f t="shared" si="143"/>
        <v>2.6028157205428182E-3</v>
      </c>
      <c r="AD2248" s="100"/>
      <c r="AE2248" s="96"/>
    </row>
    <row r="2249" spans="1:31" x14ac:dyDescent="0.35">
      <c r="A2249" s="2" t="s">
        <v>279</v>
      </c>
      <c r="B2249" s="9">
        <v>41127</v>
      </c>
      <c r="C2249" s="20"/>
      <c r="D2249" s="12">
        <v>6.9</v>
      </c>
      <c r="F2249" s="12">
        <v>1.54</v>
      </c>
      <c r="H2249" s="23">
        <f t="shared" si="140"/>
        <v>1.2589254117941651E-7</v>
      </c>
      <c r="J2249" s="25">
        <v>0.01</v>
      </c>
      <c r="K2249" s="30">
        <v>1</v>
      </c>
      <c r="L2249" s="25">
        <v>71.8</v>
      </c>
      <c r="M2249" s="30">
        <v>1</v>
      </c>
      <c r="N2249" s="25">
        <v>0.13</v>
      </c>
      <c r="O2249" s="25">
        <v>3.1</v>
      </c>
      <c r="P2249" s="25">
        <v>4.5</v>
      </c>
      <c r="Q2249" s="25">
        <v>7.0000000000000007E-2</v>
      </c>
      <c r="R2249" s="25">
        <v>18.3</v>
      </c>
      <c r="S2249" s="31">
        <v>2.9</v>
      </c>
      <c r="T2249" s="51">
        <v>0.09</v>
      </c>
      <c r="U2249" s="42">
        <v>47</v>
      </c>
      <c r="V2249" s="42">
        <v>56.66</v>
      </c>
      <c r="W2249" s="42">
        <v>0.03</v>
      </c>
      <c r="X2249" s="42">
        <v>41.2</v>
      </c>
      <c r="Y2249" s="44">
        <v>1.88</v>
      </c>
      <c r="Z2249" s="87">
        <f t="shared" si="141"/>
        <v>4.8360937388490841</v>
      </c>
      <c r="AA2249" s="88">
        <f t="shared" si="142"/>
        <v>4.938019637996188</v>
      </c>
      <c r="AB2249" s="90">
        <f t="shared" si="143"/>
        <v>-1.0428147824493715E-2</v>
      </c>
      <c r="AC2249" s="19">
        <v>4.9000000000000004</v>
      </c>
      <c r="AD2249" s="13">
        <v>5</v>
      </c>
      <c r="AE2249" s="94">
        <v>-2.4</v>
      </c>
    </row>
    <row r="2250" spans="1:31" x14ac:dyDescent="0.35">
      <c r="A2250" s="2" t="s">
        <v>279</v>
      </c>
      <c r="B2250" s="9">
        <v>42152</v>
      </c>
      <c r="C2250" s="18">
        <v>4.32</v>
      </c>
      <c r="D2250" s="12">
        <v>5.76</v>
      </c>
      <c r="F2250" s="12">
        <v>1.3</v>
      </c>
      <c r="H2250" s="23">
        <f t="shared" si="140"/>
        <v>1.7378008287493753E-6</v>
      </c>
      <c r="I2250" s="28"/>
      <c r="J2250" s="25">
        <v>0.01</v>
      </c>
      <c r="K2250" s="36"/>
      <c r="L2250" s="25">
        <v>72.2</v>
      </c>
      <c r="M2250" s="36"/>
      <c r="N2250" s="25">
        <v>0.11</v>
      </c>
      <c r="O2250" s="25">
        <v>3.58</v>
      </c>
      <c r="P2250" s="25">
        <v>4.93</v>
      </c>
      <c r="Q2250" s="25">
        <v>0.06</v>
      </c>
      <c r="R2250" s="25">
        <v>18.899999999999999</v>
      </c>
      <c r="S2250" s="36"/>
      <c r="T2250" s="51">
        <v>0.13</v>
      </c>
      <c r="U2250" s="42">
        <v>48.7</v>
      </c>
      <c r="V2250" s="42">
        <v>66.400000000000006</v>
      </c>
      <c r="W2250" s="42">
        <v>0.02</v>
      </c>
      <c r="X2250" s="42">
        <v>42</v>
      </c>
      <c r="Y2250" s="44">
        <v>1.73</v>
      </c>
      <c r="Z2250" s="87">
        <f t="shared" si="141"/>
        <v>4.9287260997500253</v>
      </c>
      <c r="AA2250" s="88">
        <f t="shared" si="142"/>
        <v>5.0041204343974304</v>
      </c>
      <c r="AB2250" s="90">
        <f t="shared" si="143"/>
        <v>-7.5904056695341102E-3</v>
      </c>
      <c r="AC2250" s="19">
        <v>4.93</v>
      </c>
      <c r="AD2250" s="13">
        <v>5</v>
      </c>
      <c r="AE2250" s="94">
        <v>1.42</v>
      </c>
    </row>
    <row r="2251" spans="1:31" x14ac:dyDescent="0.35">
      <c r="A2251" s="2" t="s">
        <v>279</v>
      </c>
      <c r="B2251" s="9">
        <v>41606</v>
      </c>
      <c r="C2251" s="18">
        <v>4.34</v>
      </c>
      <c r="D2251" s="12">
        <v>6.94</v>
      </c>
      <c r="F2251" s="12">
        <v>2.2000000000000002</v>
      </c>
      <c r="H2251" s="23">
        <f t="shared" si="140"/>
        <v>1.1481536214968794E-7</v>
      </c>
      <c r="J2251" s="25">
        <v>0.01</v>
      </c>
      <c r="K2251" s="30">
        <v>0.3</v>
      </c>
      <c r="L2251" s="25">
        <v>80</v>
      </c>
      <c r="M2251" s="30">
        <v>1.8</v>
      </c>
      <c r="N2251" s="25">
        <v>0.05</v>
      </c>
      <c r="O2251" s="25">
        <v>3.02</v>
      </c>
      <c r="P2251" s="25">
        <v>4.59</v>
      </c>
      <c r="Q2251" s="25">
        <v>0.09</v>
      </c>
      <c r="R2251" s="25">
        <v>19.100000000000001</v>
      </c>
      <c r="S2251" s="31">
        <v>3.7</v>
      </c>
      <c r="T2251" s="51">
        <v>0.14000000000000001</v>
      </c>
      <c r="U2251" s="42">
        <v>44</v>
      </c>
      <c r="V2251" s="42">
        <v>61.53</v>
      </c>
      <c r="W2251" s="42">
        <v>0.06</v>
      </c>
      <c r="X2251" s="42">
        <v>42</v>
      </c>
      <c r="Y2251" s="44">
        <v>1.95</v>
      </c>
      <c r="Z2251" s="87">
        <f t="shared" si="141"/>
        <v>5.2832946776948493</v>
      </c>
      <c r="AA2251" s="88">
        <f t="shared" si="142"/>
        <v>5.0489121806262087</v>
      </c>
      <c r="AB2251" s="90">
        <f t="shared" si="143"/>
        <v>2.2684650073559093E-2</v>
      </c>
      <c r="AC2251" s="19">
        <v>5.28</v>
      </c>
      <c r="AD2251" s="13">
        <v>5.05</v>
      </c>
      <c r="AE2251" s="94">
        <v>4.5199999999999996</v>
      </c>
    </row>
    <row r="2252" spans="1:31" x14ac:dyDescent="0.35">
      <c r="A2252" s="2" t="s">
        <v>279</v>
      </c>
      <c r="B2252" s="9">
        <v>41780</v>
      </c>
      <c r="C2252" s="18">
        <v>4.3499999999999996</v>
      </c>
      <c r="D2252" s="12">
        <v>6.89</v>
      </c>
      <c r="F2252" s="12">
        <v>1.9</v>
      </c>
      <c r="H2252" s="23">
        <f t="shared" si="140"/>
        <v>1.288249551693134E-7</v>
      </c>
      <c r="J2252" s="25">
        <v>0.01</v>
      </c>
      <c r="K2252" s="33"/>
      <c r="L2252" s="25">
        <v>72.2</v>
      </c>
      <c r="M2252" s="33"/>
      <c r="N2252" s="25">
        <v>0.12</v>
      </c>
      <c r="O2252" s="25">
        <v>3.17</v>
      </c>
      <c r="P2252" s="25">
        <v>4.67</v>
      </c>
      <c r="Q2252" s="25">
        <v>7.0000000000000007E-2</v>
      </c>
      <c r="R2252" s="25">
        <v>18.399999999999999</v>
      </c>
      <c r="S2252" s="34"/>
      <c r="T2252" s="51">
        <v>0.12</v>
      </c>
      <c r="U2252" s="42">
        <v>42.8</v>
      </c>
      <c r="V2252" s="42">
        <v>88.09</v>
      </c>
      <c r="W2252" s="42">
        <v>0.03</v>
      </c>
      <c r="X2252" s="42">
        <v>42</v>
      </c>
      <c r="Y2252" s="44">
        <v>1.83</v>
      </c>
      <c r="Z2252" s="87">
        <f t="shared" si="141"/>
        <v>4.8758217321470454</v>
      </c>
      <c r="AA2252" s="88">
        <f t="shared" si="142"/>
        <v>5.3310335409152554</v>
      </c>
      <c r="AB2252" s="90">
        <f t="shared" si="143"/>
        <v>-4.4598634602921683E-2</v>
      </c>
      <c r="AC2252" s="19">
        <v>4.88</v>
      </c>
      <c r="AD2252" s="13">
        <v>5.33</v>
      </c>
      <c r="AE2252" s="94">
        <v>8.91</v>
      </c>
    </row>
    <row r="2253" spans="1:31" x14ac:dyDescent="0.35">
      <c r="A2253" s="2" t="s">
        <v>279</v>
      </c>
      <c r="B2253" s="9">
        <v>37329</v>
      </c>
      <c r="C2253" s="18">
        <v>4.2</v>
      </c>
      <c r="D2253" s="12">
        <v>7.11</v>
      </c>
      <c r="F2253" s="12">
        <v>1</v>
      </c>
      <c r="H2253" s="23">
        <f t="shared" si="140"/>
        <v>7.7624711662868932E-8</v>
      </c>
      <c r="I2253" s="24">
        <v>0.09</v>
      </c>
      <c r="J2253" s="25">
        <v>0.05</v>
      </c>
      <c r="K2253" s="33"/>
      <c r="L2253" s="25">
        <v>71</v>
      </c>
      <c r="M2253" s="33"/>
      <c r="N2253" s="25">
        <v>0.02</v>
      </c>
      <c r="O2253" s="25">
        <v>4</v>
      </c>
      <c r="P2253" s="25">
        <v>5.6</v>
      </c>
      <c r="Q2253" s="25">
        <v>0.15</v>
      </c>
      <c r="R2253" s="25">
        <v>18</v>
      </c>
      <c r="S2253" s="34"/>
      <c r="T2253" s="51">
        <v>0.15</v>
      </c>
      <c r="U2253" s="42">
        <v>44</v>
      </c>
      <c r="V2253" s="42">
        <v>53.12</v>
      </c>
      <c r="W2253" s="42">
        <v>0.05</v>
      </c>
      <c r="X2253" s="42">
        <v>42</v>
      </c>
      <c r="Y2253" s="44">
        <v>2.2000000000000002</v>
      </c>
      <c r="Z2253" s="87">
        <f t="shared" si="141"/>
        <v>4.9078427998647021</v>
      </c>
      <c r="AA2253" s="88">
        <f t="shared" si="142"/>
        <v>5.1633655172597157</v>
      </c>
      <c r="AB2253" s="90">
        <f t="shared" si="143"/>
        <v>-2.5371604811365054E-2</v>
      </c>
    </row>
    <row r="2254" spans="1:31" x14ac:dyDescent="0.35">
      <c r="A2254" s="2" t="s">
        <v>136</v>
      </c>
      <c r="B2254" s="9">
        <v>42262</v>
      </c>
      <c r="C2254" s="18">
        <v>1.5</v>
      </c>
      <c r="D2254" s="12">
        <v>8.08</v>
      </c>
      <c r="F2254" s="12">
        <v>150</v>
      </c>
      <c r="H2254" s="23">
        <f t="shared" si="140"/>
        <v>8.3176377110267021E-9</v>
      </c>
      <c r="I2254" s="24">
        <v>0.02</v>
      </c>
      <c r="J2254" s="25">
        <v>1.57</v>
      </c>
      <c r="K2254" s="33"/>
      <c r="L2254" s="25">
        <v>15</v>
      </c>
      <c r="M2254" s="33"/>
      <c r="N2254" s="25">
        <v>0.92</v>
      </c>
      <c r="O2254" s="25">
        <v>6.28</v>
      </c>
      <c r="P2254" s="25">
        <v>5.87</v>
      </c>
      <c r="Q2254" s="25">
        <v>0.04</v>
      </c>
      <c r="R2254" s="25">
        <v>457</v>
      </c>
      <c r="S2254" s="34"/>
      <c r="T2254" s="51">
        <v>10.08</v>
      </c>
      <c r="U2254" s="42">
        <v>267</v>
      </c>
      <c r="V2254" s="42">
        <v>0.22</v>
      </c>
      <c r="W2254" s="42">
        <v>0.78</v>
      </c>
      <c r="X2254" s="42">
        <v>120</v>
      </c>
      <c r="Y2254" s="44">
        <v>13.08</v>
      </c>
      <c r="Z2254" s="87">
        <f t="shared" si="141"/>
        <v>21.394101180582268</v>
      </c>
      <c r="AA2254" s="88">
        <f t="shared" si="142"/>
        <v>22.362417581896025</v>
      </c>
      <c r="AB2254" s="90">
        <f t="shared" si="143"/>
        <v>-2.2129648991731473E-2</v>
      </c>
      <c r="AC2254" s="19">
        <v>21.43</v>
      </c>
      <c r="AD2254" s="13">
        <v>22.34</v>
      </c>
      <c r="AE2254" s="94">
        <v>4.1900000000000004</v>
      </c>
    </row>
    <row r="2255" spans="1:31" x14ac:dyDescent="0.35">
      <c r="A2255" s="2" t="s">
        <v>136</v>
      </c>
      <c r="B2255" s="9">
        <v>39772</v>
      </c>
      <c r="C2255" s="18">
        <v>1.25</v>
      </c>
      <c r="D2255" s="12">
        <v>8.24</v>
      </c>
      <c r="F2255" s="12">
        <v>130</v>
      </c>
      <c r="G2255" s="16"/>
      <c r="H2255" s="23">
        <f t="shared" si="140"/>
        <v>5.754399373371552E-9</v>
      </c>
      <c r="I2255" s="24">
        <v>0.08</v>
      </c>
      <c r="J2255" s="27">
        <v>1.59</v>
      </c>
      <c r="K2255" s="33"/>
      <c r="L2255" s="25">
        <v>14.6</v>
      </c>
      <c r="M2255" s="33"/>
      <c r="N2255" s="25">
        <v>1.36</v>
      </c>
      <c r="O2255" s="25">
        <v>5.78</v>
      </c>
      <c r="P2255" s="25">
        <v>5.42</v>
      </c>
      <c r="Q2255" s="25">
        <v>0.04</v>
      </c>
      <c r="R2255" s="25">
        <v>404</v>
      </c>
      <c r="S2255" s="34"/>
      <c r="T2255" s="50">
        <v>10.7</v>
      </c>
      <c r="U2255" s="47"/>
      <c r="V2255" s="47"/>
      <c r="W2255" s="47"/>
      <c r="X2255" s="41">
        <v>255</v>
      </c>
      <c r="Y2255" s="44">
        <v>13.06</v>
      </c>
      <c r="Z2255" s="87">
        <f t="shared" si="141"/>
        <v>19.042520630735648</v>
      </c>
      <c r="AA2255" s="88">
        <f t="shared" si="142"/>
        <v>20.591231375419124</v>
      </c>
      <c r="AB2255" s="90">
        <f t="shared" si="143"/>
        <v>-3.9075552181962847E-2</v>
      </c>
    </row>
    <row r="2256" spans="1:31" x14ac:dyDescent="0.35">
      <c r="A2256" s="2" t="s">
        <v>136</v>
      </c>
      <c r="B2256" s="9">
        <v>40136</v>
      </c>
      <c r="C2256" s="18">
        <v>1.72</v>
      </c>
      <c r="D2256" s="15"/>
      <c r="F2256" s="12">
        <v>140</v>
      </c>
      <c r="H2256" s="23">
        <f t="shared" si="140"/>
        <v>1</v>
      </c>
      <c r="I2256" s="24">
        <v>0.1</v>
      </c>
      <c r="J2256" s="35"/>
      <c r="K2256" s="33"/>
      <c r="L2256" s="25">
        <v>14.8</v>
      </c>
      <c r="M2256" s="33"/>
      <c r="N2256" s="25">
        <v>1.39</v>
      </c>
      <c r="O2256" s="25">
        <v>5.85</v>
      </c>
      <c r="P2256" s="25">
        <v>5.76</v>
      </c>
      <c r="Q2256" s="25">
        <v>0.05</v>
      </c>
      <c r="R2256" s="25">
        <v>406</v>
      </c>
      <c r="S2256" s="34"/>
      <c r="T2256" s="52"/>
      <c r="U2256" s="45"/>
      <c r="V2256" s="45"/>
      <c r="W2256" s="45"/>
      <c r="X2256" s="42">
        <v>254</v>
      </c>
      <c r="Y2256" s="44">
        <v>13.03</v>
      </c>
      <c r="Z2256" s="87">
        <f t="shared" si="141"/>
        <v>20.084586195438909</v>
      </c>
      <c r="AA2256" s="88">
        <f t="shared" si="142"/>
        <v>20.195021156558532</v>
      </c>
      <c r="AB2256" s="90">
        <f t="shared" si="143"/>
        <v>-2.7417089783062717E-3</v>
      </c>
    </row>
    <row r="2257" spans="1:31" x14ac:dyDescent="0.35">
      <c r="A2257" s="2" t="s">
        <v>136</v>
      </c>
      <c r="B2257" s="9">
        <v>37950</v>
      </c>
      <c r="C2257" s="20"/>
      <c r="D2257" s="12">
        <v>8.1</v>
      </c>
      <c r="F2257" s="12">
        <v>160</v>
      </c>
      <c r="H2257" s="23">
        <f t="shared" si="140"/>
        <v>7.9432823472428087E-9</v>
      </c>
      <c r="I2257" s="24">
        <v>0.04</v>
      </c>
      <c r="J2257" s="25">
        <v>1.28</v>
      </c>
      <c r="K2257" s="33"/>
      <c r="L2257" s="25">
        <v>14</v>
      </c>
      <c r="M2257" s="33"/>
      <c r="N2257" s="25">
        <v>1.8</v>
      </c>
      <c r="O2257" s="25">
        <v>8</v>
      </c>
      <c r="P2257" s="25">
        <v>4.9000000000000004</v>
      </c>
      <c r="Q2257" s="25">
        <v>0.05</v>
      </c>
      <c r="R2257" s="25">
        <v>480</v>
      </c>
      <c r="S2257" s="34"/>
      <c r="T2257" s="51">
        <v>22</v>
      </c>
      <c r="U2257" s="42">
        <v>23</v>
      </c>
      <c r="V2257" s="42">
        <v>0.5</v>
      </c>
      <c r="W2257" s="42">
        <v>0.01</v>
      </c>
      <c r="X2257" s="42">
        <v>290</v>
      </c>
      <c r="Y2257" s="44">
        <v>12.7</v>
      </c>
      <c r="Z2257" s="87">
        <f t="shared" si="141"/>
        <v>22.326812944876739</v>
      </c>
      <c r="AA2257" s="88">
        <f t="shared" si="142"/>
        <v>22.062591704458175</v>
      </c>
      <c r="AB2257" s="90">
        <f t="shared" si="143"/>
        <v>5.9523492713147493E-3</v>
      </c>
    </row>
    <row r="2258" spans="1:31" x14ac:dyDescent="0.35">
      <c r="A2258" s="2" t="s">
        <v>180</v>
      </c>
      <c r="B2258" s="9">
        <v>42262</v>
      </c>
      <c r="C2258" s="18">
        <v>1.62</v>
      </c>
      <c r="D2258" s="12">
        <v>8.17</v>
      </c>
      <c r="F2258" s="12">
        <v>24</v>
      </c>
      <c r="H2258" s="23">
        <f t="shared" si="140"/>
        <v>6.7608297539198166E-9</v>
      </c>
      <c r="J2258" s="25">
        <v>0.56000000000000005</v>
      </c>
      <c r="K2258" s="33"/>
      <c r="L2258" s="25">
        <v>13.6</v>
      </c>
      <c r="M2258" s="33"/>
      <c r="N2258" s="25">
        <v>0.21</v>
      </c>
      <c r="O2258" s="25">
        <v>6.54</v>
      </c>
      <c r="P2258" s="25">
        <v>7.23</v>
      </c>
      <c r="Q2258" s="25">
        <v>0.03</v>
      </c>
      <c r="R2258" s="25">
        <v>102</v>
      </c>
      <c r="S2258" s="34"/>
      <c r="T2258" s="51">
        <v>2.1800000000000002</v>
      </c>
      <c r="U2258" s="42">
        <v>35.200000000000003</v>
      </c>
      <c r="V2258" s="42">
        <v>0.22</v>
      </c>
      <c r="W2258" s="42">
        <v>0.06</v>
      </c>
      <c r="X2258" s="42">
        <v>52</v>
      </c>
      <c r="Y2258" s="44">
        <v>4.25</v>
      </c>
      <c r="Z2258" s="87">
        <f t="shared" si="141"/>
        <v>5.9171580647700726</v>
      </c>
      <c r="AA2258" s="88">
        <f t="shared" si="142"/>
        <v>6.5233703123588906</v>
      </c>
      <c r="AB2258" s="90">
        <f t="shared" si="143"/>
        <v>-4.8728818359780976E-2</v>
      </c>
      <c r="AC2258" s="19">
        <v>5.93</v>
      </c>
      <c r="AD2258" s="13">
        <v>6.52</v>
      </c>
      <c r="AE2258" s="94">
        <v>9.43</v>
      </c>
    </row>
    <row r="2259" spans="1:31" x14ac:dyDescent="0.35">
      <c r="A2259" s="2" t="s">
        <v>180</v>
      </c>
      <c r="B2259" s="9">
        <v>40136</v>
      </c>
      <c r="C2259" s="18">
        <v>1.82</v>
      </c>
      <c r="D2259" s="15"/>
      <c r="F2259" s="12">
        <v>18</v>
      </c>
      <c r="H2259" s="23">
        <f t="shared" si="140"/>
        <v>1</v>
      </c>
      <c r="I2259" s="24">
        <v>2E-3</v>
      </c>
      <c r="J2259" s="25">
        <v>0.59</v>
      </c>
      <c r="L2259" s="25">
        <v>13.9</v>
      </c>
      <c r="N2259" s="25">
        <v>0.25</v>
      </c>
      <c r="O2259" s="25">
        <v>6.43</v>
      </c>
      <c r="P2259" s="25">
        <v>7.42</v>
      </c>
      <c r="Q2259" s="25">
        <v>0.03</v>
      </c>
      <c r="R2259" s="25">
        <v>92.7</v>
      </c>
      <c r="S2259" s="34"/>
      <c r="T2259" s="51">
        <v>2.39</v>
      </c>
      <c r="U2259" s="42">
        <v>52.8</v>
      </c>
      <c r="V2259" s="42">
        <v>0.22</v>
      </c>
      <c r="W2259" s="42">
        <v>0.06</v>
      </c>
      <c r="X2259" s="42">
        <v>62</v>
      </c>
      <c r="Y2259" s="44">
        <v>4.13</v>
      </c>
      <c r="Z2259" s="87">
        <f t="shared" si="141"/>
        <v>6.5437440019500777</v>
      </c>
      <c r="AA2259" s="88">
        <f t="shared" si="142"/>
        <v>7.0584909336235366</v>
      </c>
      <c r="AB2259" s="90">
        <f t="shared" si="143"/>
        <v>-3.7842820250608457E-2</v>
      </c>
      <c r="AE2259" s="94">
        <v>23.74</v>
      </c>
    </row>
    <row r="2260" spans="1:31" x14ac:dyDescent="0.35">
      <c r="A2260" s="2" t="s">
        <v>180</v>
      </c>
      <c r="B2260" s="9">
        <v>39772</v>
      </c>
      <c r="C2260" s="18">
        <v>1.32</v>
      </c>
      <c r="D2260" s="12">
        <v>8.4700000000000006</v>
      </c>
      <c r="F2260" s="12">
        <v>16</v>
      </c>
      <c r="H2260" s="23">
        <f t="shared" si="140"/>
        <v>3.3884415613920108E-9</v>
      </c>
      <c r="I2260" s="32">
        <v>0.04</v>
      </c>
      <c r="J2260" s="25">
        <v>0.59</v>
      </c>
      <c r="K2260" s="36"/>
      <c r="L2260" s="25">
        <v>14.2</v>
      </c>
      <c r="M2260" s="36"/>
      <c r="N2260" s="25">
        <v>0.24</v>
      </c>
      <c r="O2260" s="25">
        <v>6.33</v>
      </c>
      <c r="P2260" s="25">
        <v>7.23</v>
      </c>
      <c r="Q2260" s="25">
        <v>0.03</v>
      </c>
      <c r="R2260" s="25">
        <v>92.4</v>
      </c>
      <c r="S2260" s="36"/>
      <c r="T2260" s="51">
        <v>2.23</v>
      </c>
      <c r="U2260" s="45"/>
      <c r="V2260" s="42">
        <v>0.22</v>
      </c>
      <c r="W2260" s="42">
        <v>0.05</v>
      </c>
      <c r="X2260" s="42">
        <v>64</v>
      </c>
      <c r="Y2260" s="44">
        <v>4.04</v>
      </c>
      <c r="Z2260" s="87">
        <f t="shared" si="141"/>
        <v>5.5313431913140496</v>
      </c>
      <c r="AA2260" s="88">
        <f t="shared" si="142"/>
        <v>5.9204383029971188</v>
      </c>
      <c r="AB2260" s="90">
        <f t="shared" si="143"/>
        <v>-3.3976819403719639E-2</v>
      </c>
      <c r="AD2260" s="100"/>
      <c r="AE2260" s="96"/>
    </row>
    <row r="2261" spans="1:31" x14ac:dyDescent="0.35">
      <c r="A2261" s="2" t="s">
        <v>180</v>
      </c>
      <c r="B2261" s="9">
        <v>37971</v>
      </c>
      <c r="C2261" s="20"/>
      <c r="D2261" s="12">
        <v>8.3000000000000007</v>
      </c>
      <c r="F2261" s="12">
        <v>18</v>
      </c>
      <c r="H2261" s="23">
        <f t="shared" si="140"/>
        <v>5.0118723362727114E-9</v>
      </c>
      <c r="I2261" s="24">
        <v>0.15</v>
      </c>
      <c r="J2261" s="25">
        <v>0.56999999999999995</v>
      </c>
      <c r="K2261" s="36"/>
      <c r="L2261" s="25">
        <v>13</v>
      </c>
      <c r="M2261" s="33"/>
      <c r="N2261" s="25">
        <v>0.36</v>
      </c>
      <c r="O2261" s="25">
        <v>8.3000000000000007</v>
      </c>
      <c r="P2261" s="25">
        <v>7.1</v>
      </c>
      <c r="Q2261" s="25">
        <v>0.05</v>
      </c>
      <c r="R2261" s="25">
        <v>108</v>
      </c>
      <c r="S2261" s="34"/>
      <c r="T2261" s="51">
        <v>2.4</v>
      </c>
      <c r="U2261" s="42">
        <v>1</v>
      </c>
      <c r="V2261" s="42">
        <v>0.5</v>
      </c>
      <c r="W2261" s="42">
        <v>0.01</v>
      </c>
      <c r="X2261" s="42">
        <v>56</v>
      </c>
      <c r="Y2261" s="44">
        <v>4.5</v>
      </c>
      <c r="Z2261" s="87">
        <f t="shared" si="141"/>
        <v>6.2058527548427245</v>
      </c>
      <c r="AA2261" s="88">
        <f t="shared" si="142"/>
        <v>6.1846031794339078</v>
      </c>
      <c r="AB2261" s="90">
        <f t="shared" si="143"/>
        <v>1.7149954385481813E-3</v>
      </c>
    </row>
    <row r="2262" spans="1:31" x14ac:dyDescent="0.35">
      <c r="A2262" s="2" t="s">
        <v>100</v>
      </c>
      <c r="B2262" s="9">
        <v>40100</v>
      </c>
      <c r="C2262" s="20"/>
      <c r="D2262" s="12">
        <v>7.2</v>
      </c>
      <c r="F2262" s="12">
        <v>0.72</v>
      </c>
      <c r="H2262" s="23">
        <f t="shared" si="140"/>
        <v>6.3095734448019177E-8</v>
      </c>
      <c r="I2262" s="32">
        <v>0.02</v>
      </c>
      <c r="J2262" s="25">
        <v>0.65</v>
      </c>
      <c r="K2262" s="36"/>
      <c r="L2262" s="25">
        <v>78.599999999999994</v>
      </c>
      <c r="M2262" s="36"/>
      <c r="N2262" s="25">
        <v>1.71</v>
      </c>
      <c r="O2262" s="25">
        <v>2.4</v>
      </c>
      <c r="P2262" s="25">
        <v>10.5</v>
      </c>
      <c r="Q2262" s="25">
        <v>0.17</v>
      </c>
      <c r="R2262" s="25">
        <v>20.7</v>
      </c>
      <c r="S2262" s="36"/>
      <c r="T2262" s="51">
        <v>0.49</v>
      </c>
      <c r="U2262" s="42">
        <v>8.6999999999999993</v>
      </c>
      <c r="V2262" s="42">
        <v>0.63</v>
      </c>
      <c r="W2262" s="42">
        <v>7.0000000000000007E-2</v>
      </c>
      <c r="X2262" s="42">
        <v>29.4</v>
      </c>
      <c r="Y2262" s="44">
        <v>5.0999999999999996</v>
      </c>
      <c r="Z2262" s="87">
        <f t="shared" si="141"/>
        <v>5.8535293428503978</v>
      </c>
      <c r="AA2262" s="88">
        <f t="shared" si="142"/>
        <v>6.137616630972178</v>
      </c>
      <c r="AB2262" s="90">
        <f t="shared" si="143"/>
        <v>-2.3691421048660451E-2</v>
      </c>
      <c r="AC2262" s="19">
        <v>5.9</v>
      </c>
      <c r="AD2262" s="99">
        <v>6</v>
      </c>
      <c r="AE2262" s="95">
        <v>-1.6</v>
      </c>
    </row>
    <row r="2263" spans="1:31" x14ac:dyDescent="0.35">
      <c r="A2263" s="2" t="s">
        <v>100</v>
      </c>
      <c r="B2263" s="9">
        <v>42242</v>
      </c>
      <c r="C2263" s="19">
        <v>12.41</v>
      </c>
      <c r="D2263" s="12">
        <v>7.29</v>
      </c>
      <c r="F2263" s="12">
        <v>3</v>
      </c>
      <c r="H2263" s="23">
        <f t="shared" si="140"/>
        <v>5.1286138399136415E-8</v>
      </c>
      <c r="I2263" s="24">
        <v>3.0000000000000001E-3</v>
      </c>
      <c r="J2263" s="25">
        <v>0.56999999999999995</v>
      </c>
      <c r="K2263" s="29">
        <v>10</v>
      </c>
      <c r="L2263" s="25">
        <v>108</v>
      </c>
      <c r="M2263" s="36"/>
      <c r="N2263" s="25">
        <v>2.37</v>
      </c>
      <c r="O2263" s="25">
        <v>3.77</v>
      </c>
      <c r="P2263" s="25">
        <v>14.1</v>
      </c>
      <c r="Q2263" s="25">
        <v>0.21</v>
      </c>
      <c r="R2263" s="25">
        <v>29.2</v>
      </c>
      <c r="S2263" s="36"/>
      <c r="T2263" s="51">
        <v>0.02</v>
      </c>
      <c r="U2263" s="42">
        <v>1.69</v>
      </c>
      <c r="V2263" s="42">
        <v>0.22</v>
      </c>
      <c r="W2263" s="42">
        <v>4.2700000000000004E-3</v>
      </c>
      <c r="X2263" s="42">
        <v>33</v>
      </c>
      <c r="Y2263" s="44">
        <v>6.89</v>
      </c>
      <c r="Z2263" s="87">
        <f t="shared" si="141"/>
        <v>8.040290080425768</v>
      </c>
      <c r="AA2263" s="88">
        <f t="shared" si="142"/>
        <v>7.8603442463948232</v>
      </c>
      <c r="AB2263" s="90">
        <f t="shared" si="143"/>
        <v>1.1316896567290962E-2</v>
      </c>
      <c r="AC2263" s="19">
        <v>8.08</v>
      </c>
      <c r="AD2263" s="13">
        <v>7.87</v>
      </c>
      <c r="AE2263" s="94">
        <v>2.71</v>
      </c>
    </row>
    <row r="2264" spans="1:31" x14ac:dyDescent="0.35">
      <c r="A2264" s="2" t="s">
        <v>100</v>
      </c>
      <c r="B2264" s="9">
        <v>40857</v>
      </c>
      <c r="C2264" s="18">
        <v>12.16</v>
      </c>
      <c r="D2264" s="12">
        <v>7.19</v>
      </c>
      <c r="F2264" s="12">
        <v>3.1</v>
      </c>
      <c r="H2264" s="23">
        <f t="shared" si="140"/>
        <v>6.4565422903465397E-8</v>
      </c>
      <c r="I2264" s="28"/>
      <c r="J2264" s="25">
        <v>0.52</v>
      </c>
      <c r="K2264" s="30">
        <v>10</v>
      </c>
      <c r="L2264" s="25">
        <v>102</v>
      </c>
      <c r="M2264" s="33"/>
      <c r="N2264" s="25">
        <v>2.41</v>
      </c>
      <c r="O2264" s="25">
        <v>3.64</v>
      </c>
      <c r="P2264" s="25">
        <v>13.9</v>
      </c>
      <c r="Q2264" s="25">
        <v>0.24</v>
      </c>
      <c r="R2264" s="25">
        <v>27.3</v>
      </c>
      <c r="S2264" s="34"/>
      <c r="T2264" s="51">
        <v>0.01</v>
      </c>
      <c r="U2264" s="42">
        <v>7.41</v>
      </c>
      <c r="V2264" s="42">
        <v>0.22</v>
      </c>
      <c r="W2264" s="42">
        <v>3.2799999999999999E-3</v>
      </c>
      <c r="X2264" s="42">
        <v>33</v>
      </c>
      <c r="Y2264" s="44">
        <v>6.86</v>
      </c>
      <c r="Z2264" s="87">
        <f t="shared" si="141"/>
        <v>7.637878476217618</v>
      </c>
      <c r="AA2264" s="88">
        <f t="shared" si="142"/>
        <v>7.9490866730459198</v>
      </c>
      <c r="AB2264" s="90">
        <f t="shared" si="143"/>
        <v>-1.9965926262625021E-2</v>
      </c>
      <c r="AC2264" s="19">
        <v>7.68</v>
      </c>
      <c r="AD2264" s="99">
        <v>7.95</v>
      </c>
      <c r="AE2264" s="95">
        <v>3.37</v>
      </c>
    </row>
    <row r="2265" spans="1:31" x14ac:dyDescent="0.35">
      <c r="A2265" s="2" t="s">
        <v>100</v>
      </c>
      <c r="B2265" s="9">
        <v>41575</v>
      </c>
      <c r="C2265" s="18">
        <v>12.36</v>
      </c>
      <c r="D2265" s="12">
        <v>7.24</v>
      </c>
      <c r="F2265" s="12">
        <v>3.1</v>
      </c>
      <c r="H2265" s="23">
        <f t="shared" si="140"/>
        <v>5.7543993733715586E-8</v>
      </c>
      <c r="I2265" s="32">
        <v>1E-3</v>
      </c>
      <c r="J2265" s="25">
        <v>0.56999999999999995</v>
      </c>
      <c r="K2265" s="29">
        <v>10</v>
      </c>
      <c r="L2265" s="25">
        <v>111</v>
      </c>
      <c r="M2265" s="29">
        <v>0.2</v>
      </c>
      <c r="N2265" s="25">
        <v>2.58</v>
      </c>
      <c r="O2265" s="25">
        <v>3.78</v>
      </c>
      <c r="P2265" s="25">
        <v>14.1</v>
      </c>
      <c r="Q2265" s="25">
        <v>0.24</v>
      </c>
      <c r="R2265" s="25">
        <v>29.5</v>
      </c>
      <c r="S2265" s="29">
        <v>11</v>
      </c>
      <c r="T2265" s="51">
        <v>0.04</v>
      </c>
      <c r="U2265" s="42">
        <v>6.6</v>
      </c>
      <c r="V2265" s="42">
        <v>0.22</v>
      </c>
      <c r="W2265" s="42">
        <v>3.2799999999999999E-3</v>
      </c>
      <c r="X2265" s="42">
        <v>33</v>
      </c>
      <c r="Y2265" s="44">
        <v>6.89</v>
      </c>
      <c r="Z2265" s="87">
        <f t="shared" si="141"/>
        <v>8.2116854485276232</v>
      </c>
      <c r="AA2265" s="88">
        <f t="shared" si="142"/>
        <v>7.9631716364523202</v>
      </c>
      <c r="AB2265" s="90">
        <f t="shared" si="143"/>
        <v>1.5364204503919494E-2</v>
      </c>
      <c r="AC2265" s="19">
        <v>8.26</v>
      </c>
      <c r="AD2265" s="99">
        <v>7.96</v>
      </c>
      <c r="AE2265" s="95">
        <v>3.69</v>
      </c>
    </row>
    <row r="2266" spans="1:31" x14ac:dyDescent="0.35">
      <c r="A2266" s="2" t="s">
        <v>100</v>
      </c>
      <c r="B2266" s="9">
        <v>41228</v>
      </c>
      <c r="C2266" s="19">
        <v>12.12</v>
      </c>
      <c r="D2266" s="12">
        <v>7.18</v>
      </c>
      <c r="F2266" s="12">
        <v>3.1</v>
      </c>
      <c r="H2266" s="23">
        <f t="shared" si="140"/>
        <v>6.606934480075943E-8</v>
      </c>
      <c r="I2266" s="24">
        <v>2E-3</v>
      </c>
      <c r="J2266" s="25">
        <v>0.49</v>
      </c>
      <c r="K2266" s="29">
        <v>12</v>
      </c>
      <c r="L2266" s="25">
        <v>110</v>
      </c>
      <c r="M2266" s="36"/>
      <c r="N2266" s="25">
        <v>2.38</v>
      </c>
      <c r="O2266" s="25">
        <v>3.7</v>
      </c>
      <c r="P2266" s="25">
        <v>14</v>
      </c>
      <c r="Q2266" s="25">
        <v>0.24</v>
      </c>
      <c r="R2266" s="25">
        <v>29.1</v>
      </c>
      <c r="S2266" s="36"/>
      <c r="T2266" s="51">
        <v>0.02</v>
      </c>
      <c r="U2266" s="42">
        <v>7.65</v>
      </c>
      <c r="V2266" s="42">
        <v>0.22</v>
      </c>
      <c r="W2266" s="42">
        <v>3.2799999999999999E-3</v>
      </c>
      <c r="X2266" s="42">
        <v>33</v>
      </c>
      <c r="Y2266" s="44">
        <v>6.88</v>
      </c>
      <c r="Z2266" s="87">
        <f t="shared" si="141"/>
        <v>8.1226179933729092</v>
      </c>
      <c r="AA2266" s="88">
        <f t="shared" si="142"/>
        <v>7.9743989190972462</v>
      </c>
      <c r="AB2266" s="90">
        <f t="shared" si="143"/>
        <v>9.2078597594588852E-3</v>
      </c>
      <c r="AC2266" s="19">
        <v>8.17</v>
      </c>
      <c r="AD2266" s="99">
        <v>7.97</v>
      </c>
      <c r="AE2266" s="95">
        <v>2.42</v>
      </c>
    </row>
    <row r="2267" spans="1:31" x14ac:dyDescent="0.35">
      <c r="A2267" s="2" t="s">
        <v>100</v>
      </c>
      <c r="B2267" s="9">
        <v>38623</v>
      </c>
      <c r="C2267" s="18">
        <v>12.69</v>
      </c>
      <c r="D2267" s="12">
        <v>7.1</v>
      </c>
      <c r="F2267" s="12">
        <v>3.4</v>
      </c>
      <c r="H2267" s="23">
        <f t="shared" si="140"/>
        <v>7.943282347242818E-8</v>
      </c>
      <c r="I2267" s="32">
        <v>2E-3</v>
      </c>
      <c r="J2267" s="25">
        <v>0.54</v>
      </c>
      <c r="K2267" s="29">
        <v>9.9</v>
      </c>
      <c r="L2267" s="25">
        <v>105</v>
      </c>
      <c r="M2267" s="29">
        <v>0.5</v>
      </c>
      <c r="N2267" s="25">
        <v>2.5</v>
      </c>
      <c r="O2267" s="25">
        <v>3.65</v>
      </c>
      <c r="P2267" s="25">
        <v>12.7</v>
      </c>
      <c r="Q2267" s="25">
        <v>0.25</v>
      </c>
      <c r="R2267" s="25">
        <v>27.3</v>
      </c>
      <c r="S2267" s="29">
        <v>0.2</v>
      </c>
      <c r="T2267" s="51">
        <v>0.02</v>
      </c>
      <c r="U2267" s="42">
        <v>7.06</v>
      </c>
      <c r="V2267" s="42">
        <v>0.22</v>
      </c>
      <c r="W2267" s="42">
        <v>3.6129500000000002E-3</v>
      </c>
      <c r="X2267" s="42">
        <v>33</v>
      </c>
      <c r="Y2267" s="44">
        <v>6.91</v>
      </c>
      <c r="Z2267" s="87">
        <f t="shared" si="141"/>
        <v>7.6940304898432315</v>
      </c>
      <c r="AA2267" s="88">
        <f t="shared" si="142"/>
        <v>7.992123446617148</v>
      </c>
      <c r="AB2267" s="90">
        <f t="shared" si="143"/>
        <v>-1.9003572066256417E-2</v>
      </c>
      <c r="AC2267" s="19">
        <v>7.59</v>
      </c>
      <c r="AD2267" s="13">
        <v>7.98</v>
      </c>
      <c r="AE2267" s="95">
        <v>-5.0199999999999996</v>
      </c>
    </row>
    <row r="2268" spans="1:31" x14ac:dyDescent="0.35">
      <c r="A2268" s="2" t="s">
        <v>100</v>
      </c>
      <c r="B2268" s="9">
        <v>38831</v>
      </c>
      <c r="C2268" s="19">
        <v>12.19</v>
      </c>
      <c r="D2268" s="12">
        <v>7.12</v>
      </c>
      <c r="F2268" s="12">
        <v>3</v>
      </c>
      <c r="H2268" s="23">
        <f t="shared" si="140"/>
        <v>7.5857757502918145E-8</v>
      </c>
      <c r="I2268" s="24">
        <v>3.0000000000000001E-3</v>
      </c>
      <c r="J2268" s="25">
        <v>0.47</v>
      </c>
      <c r="K2268" s="30">
        <v>10</v>
      </c>
      <c r="L2268" s="25">
        <v>102</v>
      </c>
      <c r="M2268" s="30">
        <v>0.2</v>
      </c>
      <c r="N2268" s="25">
        <v>2.2999999999999998</v>
      </c>
      <c r="O2268" s="25">
        <v>3.51</v>
      </c>
      <c r="P2268" s="25">
        <v>13.4</v>
      </c>
      <c r="Q2268" s="25">
        <v>0.24</v>
      </c>
      <c r="R2268" s="25">
        <v>26.1</v>
      </c>
      <c r="S2268" s="31">
        <v>0.6</v>
      </c>
      <c r="T2268" s="51">
        <v>0.03</v>
      </c>
      <c r="U2268" s="42">
        <v>7.24</v>
      </c>
      <c r="V2268" s="42">
        <v>0.22</v>
      </c>
      <c r="W2268" s="42">
        <v>5.9121E-3</v>
      </c>
      <c r="X2268" s="42">
        <v>34</v>
      </c>
      <c r="Y2268" s="44">
        <v>6.93</v>
      </c>
      <c r="Z2268" s="87">
        <f t="shared" si="141"/>
        <v>7.5348384168545106</v>
      </c>
      <c r="AA2268" s="88">
        <f t="shared" si="142"/>
        <v>8.0444453296952876</v>
      </c>
      <c r="AB2268" s="90">
        <f t="shared" si="143"/>
        <v>-3.2710548259552365E-2</v>
      </c>
      <c r="AC2268" s="19">
        <v>7.4</v>
      </c>
      <c r="AD2268" s="99">
        <v>8</v>
      </c>
      <c r="AE2268" s="95">
        <v>-7.7</v>
      </c>
    </row>
    <row r="2269" spans="1:31" x14ac:dyDescent="0.35">
      <c r="A2269" s="2" t="s">
        <v>100</v>
      </c>
      <c r="B2269" s="9">
        <v>41927</v>
      </c>
      <c r="C2269" s="18">
        <v>12.46</v>
      </c>
      <c r="D2269" s="12">
        <v>7.37</v>
      </c>
      <c r="F2269" s="12">
        <v>3.2</v>
      </c>
      <c r="H2269" s="23">
        <f t="shared" si="140"/>
        <v>4.2657951880159239E-8</v>
      </c>
      <c r="I2269" s="24">
        <v>2E-3</v>
      </c>
      <c r="J2269" s="25">
        <v>0.53</v>
      </c>
      <c r="K2269" s="30">
        <v>10</v>
      </c>
      <c r="L2269" s="25">
        <v>105</v>
      </c>
      <c r="M2269" s="33"/>
      <c r="N2269" s="25">
        <v>2.41</v>
      </c>
      <c r="O2269" s="25">
        <v>3.61</v>
      </c>
      <c r="P2269" s="25">
        <v>13.9</v>
      </c>
      <c r="Q2269" s="25">
        <v>0.23</v>
      </c>
      <c r="R2269" s="25">
        <v>27.9</v>
      </c>
      <c r="S2269" s="34"/>
      <c r="T2269" s="51">
        <v>0.02</v>
      </c>
      <c r="U2269" s="42">
        <v>7.95</v>
      </c>
      <c r="V2269" s="42">
        <v>0.22</v>
      </c>
      <c r="W2269" s="42">
        <v>3.2799999999999999E-3</v>
      </c>
      <c r="X2269" s="42">
        <v>33</v>
      </c>
      <c r="Y2269" s="44">
        <v>6.92</v>
      </c>
      <c r="Z2269" s="87">
        <f t="shared" si="141"/>
        <v>7.81332400231347</v>
      </c>
      <c r="AA2269" s="88">
        <f t="shared" si="142"/>
        <v>8.0206443651261843</v>
      </c>
      <c r="AB2269" s="90">
        <f t="shared" si="143"/>
        <v>-1.3093392509172852E-2</v>
      </c>
      <c r="AC2269" s="19">
        <v>7.86</v>
      </c>
      <c r="AD2269" s="99">
        <v>8.02</v>
      </c>
      <c r="AE2269" s="95">
        <v>2.0099999999999998</v>
      </c>
    </row>
    <row r="2270" spans="1:31" x14ac:dyDescent="0.35">
      <c r="A2270" s="2" t="s">
        <v>100</v>
      </c>
      <c r="B2270" s="9">
        <v>38266</v>
      </c>
      <c r="C2270" s="18">
        <v>12.3</v>
      </c>
      <c r="D2270" s="12">
        <v>7.88</v>
      </c>
      <c r="F2270" s="12">
        <v>2.6</v>
      </c>
      <c r="H2270" s="23">
        <f t="shared" si="140"/>
        <v>1.3182567385564031E-8</v>
      </c>
      <c r="I2270" s="24">
        <v>3.0000000000000001E-3</v>
      </c>
      <c r="J2270" s="25">
        <v>0.5</v>
      </c>
      <c r="K2270" s="29">
        <v>10</v>
      </c>
      <c r="L2270" s="25">
        <v>114</v>
      </c>
      <c r="M2270" s="29">
        <v>0.3</v>
      </c>
      <c r="N2270" s="25">
        <v>2.5499999999999998</v>
      </c>
      <c r="O2270" s="25">
        <v>3.58</v>
      </c>
      <c r="P2270" s="25">
        <v>14.4</v>
      </c>
      <c r="Q2270" s="25">
        <v>0.27</v>
      </c>
      <c r="R2270" s="25">
        <v>26.9</v>
      </c>
      <c r="S2270" s="29">
        <v>0.9</v>
      </c>
      <c r="T2270" s="51">
        <v>0.02</v>
      </c>
      <c r="U2270" s="42">
        <v>8.23</v>
      </c>
      <c r="V2270" s="42">
        <v>0.22</v>
      </c>
      <c r="W2270" s="42">
        <v>3.6129500000000002E-3</v>
      </c>
      <c r="X2270" s="42">
        <v>33</v>
      </c>
      <c r="Y2270" s="44">
        <v>6.92</v>
      </c>
      <c r="Z2270" s="87">
        <f t="shared" si="141"/>
        <v>8.2642107579888915</v>
      </c>
      <c r="AA2270" s="88">
        <f t="shared" si="142"/>
        <v>8.0264806861300038</v>
      </c>
      <c r="AB2270" s="90">
        <f t="shared" si="143"/>
        <v>1.4593000712975304E-2</v>
      </c>
      <c r="AC2270" s="19">
        <v>8.16</v>
      </c>
      <c r="AD2270" s="13">
        <v>8.02</v>
      </c>
      <c r="AE2270" s="94">
        <v>0.1</v>
      </c>
    </row>
    <row r="2271" spans="1:31" x14ac:dyDescent="0.35">
      <c r="A2271" s="2" t="s">
        <v>100</v>
      </c>
      <c r="B2271" s="9">
        <v>40549</v>
      </c>
      <c r="C2271" s="18">
        <v>12.12</v>
      </c>
      <c r="D2271" s="12">
        <v>7.18</v>
      </c>
      <c r="F2271" s="12">
        <v>3.3</v>
      </c>
      <c r="H2271" s="23">
        <f t="shared" si="140"/>
        <v>6.606934480075943E-8</v>
      </c>
      <c r="I2271" s="28"/>
      <c r="J2271" s="25">
        <v>0.53</v>
      </c>
      <c r="K2271" s="30">
        <v>11</v>
      </c>
      <c r="L2271" s="25">
        <v>111</v>
      </c>
      <c r="M2271" s="30">
        <v>0.2</v>
      </c>
      <c r="N2271" s="25">
        <v>2.5299999999999998</v>
      </c>
      <c r="O2271" s="25">
        <v>4.04</v>
      </c>
      <c r="P2271" s="25">
        <v>14.8</v>
      </c>
      <c r="Q2271" s="25">
        <v>0.25</v>
      </c>
      <c r="R2271" s="25">
        <v>29.4</v>
      </c>
      <c r="S2271" s="31">
        <v>0.6</v>
      </c>
      <c r="T2271" s="51">
        <v>0.04</v>
      </c>
      <c r="U2271" s="42">
        <v>7.18</v>
      </c>
      <c r="V2271" s="42">
        <v>0.22</v>
      </c>
      <c r="W2271" s="42">
        <v>3.2799999999999999E-3</v>
      </c>
      <c r="X2271" s="42">
        <v>38</v>
      </c>
      <c r="Y2271" s="44">
        <v>6.94</v>
      </c>
      <c r="Z2271" s="87">
        <f t="shared" si="141"/>
        <v>8.2678149330038337</v>
      </c>
      <c r="AA2271" s="88">
        <f t="shared" si="142"/>
        <v>8.1662898889959017</v>
      </c>
      <c r="AB2271" s="90">
        <f t="shared" si="143"/>
        <v>6.1777045423261623E-3</v>
      </c>
      <c r="AC2271" s="19">
        <v>8.31</v>
      </c>
      <c r="AD2271" s="99">
        <v>8.16</v>
      </c>
      <c r="AE2271" s="95">
        <v>1.84</v>
      </c>
    </row>
    <row r="2272" spans="1:31" x14ac:dyDescent="0.35">
      <c r="A2272" s="2" t="s">
        <v>100</v>
      </c>
      <c r="B2272" s="9">
        <v>31713</v>
      </c>
      <c r="C2272" s="18">
        <v>12.36</v>
      </c>
      <c r="D2272" s="12">
        <v>7.25</v>
      </c>
      <c r="F2272" s="12">
        <v>5</v>
      </c>
      <c r="H2272" s="23">
        <f t="shared" si="140"/>
        <v>5.6234132519034806E-8</v>
      </c>
      <c r="I2272" s="32">
        <v>3.0000000000000001E-3</v>
      </c>
      <c r="J2272" s="25">
        <v>1.17</v>
      </c>
      <c r="K2272" s="29">
        <v>5.3</v>
      </c>
      <c r="L2272" s="25">
        <v>111.5</v>
      </c>
      <c r="M2272" s="29">
        <v>0.2</v>
      </c>
      <c r="N2272" s="25">
        <v>2.61</v>
      </c>
      <c r="O2272" s="25">
        <v>4.71</v>
      </c>
      <c r="P2272" s="25">
        <v>2.5</v>
      </c>
      <c r="Q2272" s="25">
        <v>0.28999999999999998</v>
      </c>
      <c r="R2272" s="25">
        <v>24.9</v>
      </c>
      <c r="S2272" s="29">
        <v>2.2999999999999998</v>
      </c>
      <c r="T2272" s="51">
        <v>6.1323999999999997E-3</v>
      </c>
      <c r="U2272" s="42">
        <v>5.78</v>
      </c>
      <c r="V2272" s="42">
        <v>0.04</v>
      </c>
      <c r="W2272" s="42">
        <v>0.01</v>
      </c>
      <c r="X2272" s="42">
        <v>34</v>
      </c>
      <c r="Y2272" s="44">
        <v>6.8</v>
      </c>
      <c r="Z2272" s="87">
        <f t="shared" si="141"/>
        <v>7.1424441349633101</v>
      </c>
      <c r="AA2272" s="88">
        <f t="shared" si="142"/>
        <v>7.8804825154984011</v>
      </c>
      <c r="AB2272" s="90">
        <f t="shared" si="143"/>
        <v>-4.9127470146598115E-2</v>
      </c>
      <c r="AD2272" s="100"/>
      <c r="AE2272" s="96"/>
    </row>
    <row r="2273" spans="1:31" x14ac:dyDescent="0.35">
      <c r="A2273" s="2" t="s">
        <v>100</v>
      </c>
      <c r="B2273" s="9">
        <v>39778</v>
      </c>
      <c r="C2273" s="18">
        <v>12</v>
      </c>
      <c r="D2273" s="12">
        <v>7.15</v>
      </c>
      <c r="F2273" s="12">
        <v>3.1</v>
      </c>
      <c r="H2273" s="23">
        <f t="shared" si="140"/>
        <v>7.0794578438413597E-8</v>
      </c>
      <c r="I2273" s="24">
        <v>0.03</v>
      </c>
      <c r="J2273" s="25">
        <v>0.53</v>
      </c>
      <c r="K2273" s="30">
        <v>9.9</v>
      </c>
      <c r="L2273" s="25">
        <v>103</v>
      </c>
      <c r="M2273" s="33"/>
      <c r="N2273" s="25">
        <v>2.46</v>
      </c>
      <c r="O2273" s="25">
        <v>3.68</v>
      </c>
      <c r="P2273" s="25">
        <v>13.5</v>
      </c>
      <c r="Q2273" s="25">
        <v>0.23</v>
      </c>
      <c r="R2273" s="25">
        <v>25.9</v>
      </c>
      <c r="S2273" s="34"/>
      <c r="T2273" s="51">
        <v>0.01</v>
      </c>
      <c r="U2273" s="42">
        <v>8.49</v>
      </c>
      <c r="V2273" s="42">
        <v>0.22</v>
      </c>
      <c r="W2273" s="42">
        <v>3.2799999999999999E-3</v>
      </c>
      <c r="X2273" s="42">
        <v>40</v>
      </c>
      <c r="Y2273" s="44">
        <v>6.96</v>
      </c>
      <c r="Z2273" s="87">
        <f t="shared" si="141"/>
        <v>7.6003152266501024</v>
      </c>
      <c r="AA2273" s="88">
        <f t="shared" si="142"/>
        <v>8.2690314917261158</v>
      </c>
      <c r="AB2273" s="90">
        <f t="shared" si="143"/>
        <v>-4.2138865382634845E-2</v>
      </c>
      <c r="AE2273" s="94">
        <v>9.6999999999999993</v>
      </c>
    </row>
    <row r="2274" spans="1:31" x14ac:dyDescent="0.35">
      <c r="A2274" s="2" t="s">
        <v>100</v>
      </c>
      <c r="B2274" s="9">
        <v>33182</v>
      </c>
      <c r="C2274" s="18">
        <v>12.16</v>
      </c>
      <c r="D2274" s="12">
        <v>6.9</v>
      </c>
      <c r="F2274" s="12">
        <v>4.5</v>
      </c>
      <c r="H2274" s="23">
        <f t="shared" si="140"/>
        <v>1.2589254117941651E-7</v>
      </c>
      <c r="I2274" s="28"/>
      <c r="J2274" s="25">
        <v>0.6</v>
      </c>
      <c r="K2274" s="29">
        <v>8.6</v>
      </c>
      <c r="L2274" s="25">
        <v>104</v>
      </c>
      <c r="M2274" s="29">
        <v>0.2</v>
      </c>
      <c r="N2274" s="25">
        <v>2.1</v>
      </c>
      <c r="O2274" s="25">
        <v>2.9</v>
      </c>
      <c r="P2274" s="25">
        <v>13</v>
      </c>
      <c r="Q2274" s="25">
        <v>0.19</v>
      </c>
      <c r="R2274" s="25">
        <v>23</v>
      </c>
      <c r="S2274" s="29">
        <v>2.2000000000000002</v>
      </c>
      <c r="T2274" s="51">
        <v>0.02</v>
      </c>
      <c r="U2274" s="42">
        <v>6.81</v>
      </c>
      <c r="V2274" s="42">
        <v>2.21</v>
      </c>
      <c r="W2274" s="42">
        <v>0.01</v>
      </c>
      <c r="X2274" s="42">
        <v>42</v>
      </c>
      <c r="Y2274" s="44">
        <v>6.68</v>
      </c>
      <c r="Z2274" s="87">
        <f t="shared" si="141"/>
        <v>7.4491947727060301</v>
      </c>
      <c r="AA2274" s="88">
        <f t="shared" si="142"/>
        <v>8.0430332337640351</v>
      </c>
      <c r="AB2274" s="90">
        <f t="shared" si="143"/>
        <v>-3.8331378857192039E-2</v>
      </c>
      <c r="AD2274" s="100"/>
      <c r="AE2274" s="96"/>
    </row>
    <row r="2275" spans="1:31" x14ac:dyDescent="0.35">
      <c r="A2275" s="2" t="s">
        <v>100</v>
      </c>
      <c r="B2275" s="9">
        <v>36789</v>
      </c>
      <c r="C2275" s="18">
        <v>12.85</v>
      </c>
      <c r="D2275" s="12">
        <v>7.21</v>
      </c>
      <c r="F2275" s="12">
        <v>3</v>
      </c>
      <c r="H2275" s="23">
        <f t="shared" si="140"/>
        <v>6.1659500186148087E-8</v>
      </c>
      <c r="I2275" s="28"/>
      <c r="J2275" s="25">
        <v>0.51</v>
      </c>
      <c r="K2275" s="33"/>
      <c r="L2275" s="25">
        <v>97.7</v>
      </c>
      <c r="M2275" s="33"/>
      <c r="N2275" s="35"/>
      <c r="O2275" s="25">
        <v>3.78</v>
      </c>
      <c r="P2275" s="25">
        <v>14.2</v>
      </c>
      <c r="Q2275" s="35"/>
      <c r="R2275" s="25">
        <v>26.8</v>
      </c>
      <c r="S2275" s="34"/>
      <c r="T2275" s="51">
        <v>0.02</v>
      </c>
      <c r="U2275" s="45"/>
      <c r="V2275" s="42">
        <v>0.22</v>
      </c>
      <c r="W2275" s="42">
        <v>4.9267499999999997E-3</v>
      </c>
      <c r="X2275" s="42">
        <v>33</v>
      </c>
      <c r="Y2275" s="44">
        <v>6.86</v>
      </c>
      <c r="Z2275" s="87">
        <f t="shared" si="141"/>
        <v>7.3342258369165769</v>
      </c>
      <c r="AA2275" s="88">
        <f t="shared" si="142"/>
        <v>7.7951758442723911</v>
      </c>
      <c r="AB2275" s="90">
        <f t="shared" si="143"/>
        <v>-3.0467166981820108E-2</v>
      </c>
      <c r="AD2275" s="100"/>
      <c r="AE2275" s="96"/>
    </row>
    <row r="2276" spans="1:31" x14ac:dyDescent="0.35">
      <c r="A2276" s="2" t="s">
        <v>100</v>
      </c>
      <c r="B2276" s="9">
        <v>40141</v>
      </c>
      <c r="C2276" s="18">
        <v>12.01</v>
      </c>
      <c r="D2276" s="12">
        <v>7.19</v>
      </c>
      <c r="F2276" s="12">
        <v>3.2</v>
      </c>
      <c r="H2276" s="23">
        <f t="shared" si="140"/>
        <v>6.4565422903465397E-8</v>
      </c>
      <c r="I2276" s="28"/>
      <c r="J2276" s="25">
        <v>0.52</v>
      </c>
      <c r="K2276" s="30">
        <v>10</v>
      </c>
      <c r="L2276" s="25">
        <v>105</v>
      </c>
      <c r="M2276" s="33"/>
      <c r="N2276" s="25">
        <v>2.38</v>
      </c>
      <c r="O2276" s="25">
        <v>3.48</v>
      </c>
      <c r="P2276" s="25">
        <v>13.7</v>
      </c>
      <c r="Q2276" s="25">
        <v>0.23</v>
      </c>
      <c r="R2276" s="25">
        <v>25.2</v>
      </c>
      <c r="S2276" s="34"/>
      <c r="T2276" s="51">
        <v>0.01</v>
      </c>
      <c r="U2276" s="42">
        <v>7.58</v>
      </c>
      <c r="V2276" s="42">
        <v>0.22</v>
      </c>
      <c r="W2276" s="42">
        <v>3.2799999999999999E-3</v>
      </c>
      <c r="X2276" s="42">
        <v>34</v>
      </c>
      <c r="Y2276" s="44">
        <v>6.94</v>
      </c>
      <c r="Z2276" s="87">
        <f t="shared" si="141"/>
        <v>7.6742504670032963</v>
      </c>
      <c r="AA2276" s="88">
        <f t="shared" si="142"/>
        <v>8.0608345038398443</v>
      </c>
      <c r="AB2276" s="90">
        <f t="shared" si="143"/>
        <v>-2.4568284032331703E-2</v>
      </c>
      <c r="AD2276" s="100"/>
      <c r="AE2276" s="95">
        <v>0.34</v>
      </c>
    </row>
    <row r="2277" spans="1:31" x14ac:dyDescent="0.35">
      <c r="A2277" s="2" t="s">
        <v>100</v>
      </c>
      <c r="B2277" s="9">
        <v>37887</v>
      </c>
      <c r="C2277" s="18">
        <v>12.85</v>
      </c>
      <c r="D2277" s="12">
        <v>7.19</v>
      </c>
      <c r="E2277" s="16"/>
      <c r="F2277" s="12">
        <v>2.9</v>
      </c>
      <c r="H2277" s="23">
        <f t="shared" si="140"/>
        <v>6.4565422903465397E-8</v>
      </c>
      <c r="I2277" s="32">
        <v>7.0000000000000001E-3</v>
      </c>
      <c r="J2277" s="25">
        <v>0.49</v>
      </c>
      <c r="K2277" s="36"/>
      <c r="L2277" s="25">
        <v>102</v>
      </c>
      <c r="N2277" s="25">
        <v>2.54</v>
      </c>
      <c r="O2277" s="25">
        <v>4.1399999999999997</v>
      </c>
      <c r="P2277" s="25">
        <v>13.4</v>
      </c>
      <c r="Q2277" s="25">
        <v>0.26</v>
      </c>
      <c r="R2277" s="25">
        <v>28.9</v>
      </c>
      <c r="T2277" s="51">
        <v>0.03</v>
      </c>
      <c r="U2277" s="42">
        <v>9.69</v>
      </c>
      <c r="V2277" s="42">
        <v>0.22</v>
      </c>
      <c r="W2277" s="42">
        <v>3.9414000000000003E-3</v>
      </c>
      <c r="X2277" s="42">
        <v>33</v>
      </c>
      <c r="Y2277" s="44">
        <v>6.9</v>
      </c>
      <c r="Z2277" s="87">
        <f t="shared" si="141"/>
        <v>7.68362142246401</v>
      </c>
      <c r="AA2277" s="88">
        <f t="shared" si="142"/>
        <v>8.0371982195830665</v>
      </c>
      <c r="AB2277" s="90">
        <f t="shared" si="143"/>
        <v>-2.2490989984604623E-2</v>
      </c>
      <c r="AE2277" s="96"/>
    </row>
    <row r="2278" spans="1:31" x14ac:dyDescent="0.35">
      <c r="A2278" s="2" t="s">
        <v>100</v>
      </c>
      <c r="B2278" s="9">
        <v>34647</v>
      </c>
      <c r="C2278" s="19">
        <v>12.2</v>
      </c>
      <c r="D2278" s="12">
        <v>6.95</v>
      </c>
      <c r="F2278" s="12">
        <v>3</v>
      </c>
      <c r="H2278" s="23">
        <f t="shared" si="140"/>
        <v>1.1220184543019621E-7</v>
      </c>
      <c r="I2278" s="24">
        <v>3.0000000000000001E-3</v>
      </c>
      <c r="J2278" s="25">
        <v>0.6</v>
      </c>
      <c r="K2278" s="29">
        <v>7.7</v>
      </c>
      <c r="L2278" s="25">
        <v>100</v>
      </c>
      <c r="M2278" s="29">
        <v>1</v>
      </c>
      <c r="N2278" s="25">
        <v>2.4300000000000002</v>
      </c>
      <c r="O2278" s="25">
        <v>3.8</v>
      </c>
      <c r="P2278" s="25">
        <v>14</v>
      </c>
      <c r="Q2278" s="25">
        <v>0.25</v>
      </c>
      <c r="R2278" s="25">
        <v>26</v>
      </c>
      <c r="S2278" s="29">
        <v>5</v>
      </c>
      <c r="T2278" s="51">
        <v>0.05</v>
      </c>
      <c r="U2278" s="42">
        <v>6.51</v>
      </c>
      <c r="V2278" s="42">
        <v>0.22</v>
      </c>
      <c r="W2278" s="42">
        <v>6.5690000000000002E-3</v>
      </c>
      <c r="X2278" s="42">
        <v>33</v>
      </c>
      <c r="Y2278" s="44">
        <v>6.74</v>
      </c>
      <c r="Z2278" s="87">
        <f t="shared" si="141"/>
        <v>7.4997092013090318</v>
      </c>
      <c r="AA2278" s="88">
        <f t="shared" si="142"/>
        <v>7.8116853918718174</v>
      </c>
      <c r="AB2278" s="90">
        <f t="shared" si="143"/>
        <v>-2.0375426200675978E-2</v>
      </c>
      <c r="AD2278" s="100"/>
      <c r="AE2278" s="96"/>
    </row>
    <row r="2279" spans="1:31" x14ac:dyDescent="0.35">
      <c r="A2279" s="2" t="s">
        <v>100</v>
      </c>
      <c r="B2279" s="9">
        <v>33890</v>
      </c>
      <c r="C2279" s="18">
        <v>13.05</v>
      </c>
      <c r="D2279" s="12">
        <v>6.75</v>
      </c>
      <c r="F2279" s="12">
        <v>3.8</v>
      </c>
      <c r="H2279" s="23">
        <f t="shared" si="140"/>
        <v>1.7782794100389206E-7</v>
      </c>
      <c r="I2279" s="28"/>
      <c r="J2279" s="25">
        <v>0.51</v>
      </c>
      <c r="K2279" s="30">
        <v>9.5</v>
      </c>
      <c r="L2279" s="25">
        <v>107</v>
      </c>
      <c r="M2279" s="30">
        <v>1</v>
      </c>
      <c r="N2279" s="25">
        <v>2.5099999999999998</v>
      </c>
      <c r="O2279" s="25">
        <v>3.8</v>
      </c>
      <c r="P2279" s="25">
        <v>14</v>
      </c>
      <c r="Q2279" s="25">
        <v>0.25</v>
      </c>
      <c r="R2279" s="25">
        <v>26</v>
      </c>
      <c r="S2279" s="31">
        <v>5</v>
      </c>
      <c r="T2279" s="51">
        <v>0.06</v>
      </c>
      <c r="U2279" s="42">
        <v>7.91</v>
      </c>
      <c r="V2279" s="42">
        <v>2.21</v>
      </c>
      <c r="W2279" s="42">
        <v>0.01</v>
      </c>
      <c r="X2279" s="42">
        <v>32</v>
      </c>
      <c r="Y2279" s="44">
        <v>6.95</v>
      </c>
      <c r="Z2279" s="87">
        <f t="shared" si="141"/>
        <v>7.8465419001834622</v>
      </c>
      <c r="AA2279" s="88">
        <f t="shared" si="142"/>
        <v>8.0551093123409103</v>
      </c>
      <c r="AB2279" s="90">
        <f t="shared" si="143"/>
        <v>-1.3116085202093817E-2</v>
      </c>
      <c r="AE2279" s="96"/>
    </row>
    <row r="2280" spans="1:31" x14ac:dyDescent="0.35">
      <c r="A2280" s="2" t="s">
        <v>100</v>
      </c>
      <c r="B2280" s="9">
        <v>32155</v>
      </c>
      <c r="C2280" s="18">
        <v>11.77</v>
      </c>
      <c r="D2280" s="12">
        <v>7.02</v>
      </c>
      <c r="E2280" s="16"/>
      <c r="F2280" s="12">
        <v>3</v>
      </c>
      <c r="G2280" s="16"/>
      <c r="H2280" s="23">
        <f t="shared" si="140"/>
        <v>9.5499258602143556E-8</v>
      </c>
      <c r="I2280" s="28"/>
      <c r="J2280" s="25">
        <v>0.59</v>
      </c>
      <c r="K2280" s="29">
        <v>6.3</v>
      </c>
      <c r="L2280" s="25">
        <v>106</v>
      </c>
      <c r="M2280" s="29">
        <v>0.1</v>
      </c>
      <c r="N2280" s="25">
        <v>2.7</v>
      </c>
      <c r="O2280" s="25">
        <v>3.9</v>
      </c>
      <c r="P2280" s="25">
        <v>13</v>
      </c>
      <c r="Q2280" s="25">
        <v>0.21</v>
      </c>
      <c r="R2280" s="25">
        <v>28</v>
      </c>
      <c r="S2280" s="29">
        <v>2.7</v>
      </c>
      <c r="T2280" s="51">
        <v>1.53</v>
      </c>
      <c r="U2280" s="42">
        <v>8.4</v>
      </c>
      <c r="V2280" s="42">
        <v>1.1000000000000001</v>
      </c>
      <c r="W2280" s="42">
        <v>0.82</v>
      </c>
      <c r="X2280" s="42">
        <v>38</v>
      </c>
      <c r="Y2280" s="44">
        <v>6.69</v>
      </c>
      <c r="Z2280" s="87">
        <f t="shared" si="141"/>
        <v>7.8137150874753711</v>
      </c>
      <c r="AA2280" s="88">
        <f t="shared" si="142"/>
        <v>8.0207038621744591</v>
      </c>
      <c r="AB2280" s="90">
        <f t="shared" si="143"/>
        <v>-1.3072078953908529E-2</v>
      </c>
      <c r="AD2280" s="100"/>
      <c r="AE2280" s="96"/>
    </row>
    <row r="2281" spans="1:31" x14ac:dyDescent="0.35">
      <c r="A2281" s="2" t="s">
        <v>100</v>
      </c>
      <c r="B2281" s="9">
        <v>32407</v>
      </c>
      <c r="C2281" s="18">
        <v>12.48</v>
      </c>
      <c r="D2281" s="12">
        <v>6.78</v>
      </c>
      <c r="F2281" s="12">
        <v>3</v>
      </c>
      <c r="H2281" s="23">
        <f t="shared" si="140"/>
        <v>1.6595869074375559E-7</v>
      </c>
      <c r="I2281" s="32">
        <v>0.03</v>
      </c>
      <c r="J2281" s="25">
        <v>0.5</v>
      </c>
      <c r="K2281" s="29">
        <v>4.3</v>
      </c>
      <c r="L2281" s="25">
        <v>109</v>
      </c>
      <c r="M2281" s="29">
        <v>0.1</v>
      </c>
      <c r="N2281" s="25">
        <v>2.4</v>
      </c>
      <c r="O2281" s="25">
        <v>3.1</v>
      </c>
      <c r="P2281" s="25">
        <v>14</v>
      </c>
      <c r="Q2281" s="25">
        <v>0.24</v>
      </c>
      <c r="R2281" s="25">
        <v>25</v>
      </c>
      <c r="S2281" s="29">
        <v>1.3</v>
      </c>
      <c r="T2281" s="51">
        <v>1.53</v>
      </c>
      <c r="U2281" s="42">
        <v>6.75</v>
      </c>
      <c r="V2281" s="42">
        <v>1.1000000000000001</v>
      </c>
      <c r="W2281" s="42">
        <v>0.82</v>
      </c>
      <c r="X2281" s="42">
        <v>33.5</v>
      </c>
      <c r="Y2281" s="44">
        <v>6.88</v>
      </c>
      <c r="Z2281" s="87">
        <f t="shared" si="141"/>
        <v>7.8834193941356903</v>
      </c>
      <c r="AA2281" s="88">
        <f t="shared" si="142"/>
        <v>8.0494145578164318</v>
      </c>
      <c r="AB2281" s="90">
        <f t="shared" si="143"/>
        <v>-1.0418433040934533E-2</v>
      </c>
      <c r="AD2281" s="100"/>
      <c r="AE2281" s="96"/>
    </row>
    <row r="2282" spans="1:31" x14ac:dyDescent="0.35">
      <c r="A2282" s="2" t="s">
        <v>100</v>
      </c>
      <c r="B2282" s="9">
        <v>32272</v>
      </c>
      <c r="C2282" s="18">
        <v>12.33</v>
      </c>
      <c r="D2282" s="12">
        <v>6.75</v>
      </c>
      <c r="F2282" s="12">
        <v>5</v>
      </c>
      <c r="H2282" s="23">
        <f t="shared" si="140"/>
        <v>1.7782794100389206E-7</v>
      </c>
      <c r="I2282" s="32">
        <v>4.0000000000000001E-3</v>
      </c>
      <c r="J2282" s="25">
        <v>0.54</v>
      </c>
      <c r="K2282" s="29">
        <v>8.6999999999999993</v>
      </c>
      <c r="L2282" s="25">
        <v>110</v>
      </c>
      <c r="M2282" s="29">
        <v>0.1</v>
      </c>
      <c r="N2282" s="25">
        <v>2.2999999999999998</v>
      </c>
      <c r="O2282" s="25">
        <v>3.5</v>
      </c>
      <c r="P2282" s="25">
        <v>12</v>
      </c>
      <c r="Q2282" s="25">
        <v>0.2</v>
      </c>
      <c r="R2282" s="25">
        <v>26</v>
      </c>
      <c r="S2282" s="29">
        <v>4.2</v>
      </c>
      <c r="T2282" s="51">
        <v>1.53</v>
      </c>
      <c r="U2282" s="42">
        <v>8</v>
      </c>
      <c r="V2282" s="42">
        <v>1.1000000000000001</v>
      </c>
      <c r="W2282" s="42">
        <v>0.82</v>
      </c>
      <c r="X2282" s="42">
        <v>31.2</v>
      </c>
      <c r="Y2282" s="44">
        <v>6.83</v>
      </c>
      <c r="Z2282" s="87">
        <f t="shared" si="141"/>
        <v>7.8167996535798627</v>
      </c>
      <c r="AA2282" s="88">
        <f t="shared" si="142"/>
        <v>7.960557136768692</v>
      </c>
      <c r="AB2282" s="90">
        <f t="shared" si="143"/>
        <v>-9.1116328989130635E-3</v>
      </c>
      <c r="AD2282" s="100"/>
      <c r="AE2282" s="96"/>
    </row>
    <row r="2283" spans="1:31" x14ac:dyDescent="0.35">
      <c r="A2283" s="2" t="s">
        <v>100</v>
      </c>
      <c r="B2283" s="9">
        <v>35697</v>
      </c>
      <c r="C2283" s="18">
        <v>12.67</v>
      </c>
      <c r="D2283" s="12">
        <v>7.14</v>
      </c>
      <c r="F2283" s="12">
        <v>3.3</v>
      </c>
      <c r="H2283" s="23">
        <f t="shared" si="140"/>
        <v>7.2443596007499061E-8</v>
      </c>
      <c r="I2283" s="32">
        <v>6</v>
      </c>
      <c r="J2283" s="25">
        <v>0.56999999999999995</v>
      </c>
      <c r="K2283" s="30">
        <v>2.8</v>
      </c>
      <c r="L2283" s="25">
        <v>95</v>
      </c>
      <c r="M2283" s="30">
        <v>0.2</v>
      </c>
      <c r="N2283" s="25">
        <v>2.4</v>
      </c>
      <c r="O2283" s="25">
        <v>4.3</v>
      </c>
      <c r="P2283" s="25">
        <v>13</v>
      </c>
      <c r="Q2283" s="25">
        <v>0.23</v>
      </c>
      <c r="R2283" s="25">
        <v>25</v>
      </c>
      <c r="S2283" s="31">
        <v>1</v>
      </c>
      <c r="T2283" s="51">
        <v>0.01</v>
      </c>
      <c r="U2283" s="42">
        <v>9.66</v>
      </c>
      <c r="V2283" s="42">
        <v>0.22</v>
      </c>
      <c r="W2283" s="42">
        <v>3.2845000000000001E-3</v>
      </c>
      <c r="X2283" s="42">
        <v>33</v>
      </c>
      <c r="Y2283" s="44">
        <v>6.75</v>
      </c>
      <c r="Z2283" s="87">
        <f t="shared" si="141"/>
        <v>7.8005862837823985</v>
      </c>
      <c r="AA2283" s="88">
        <f t="shared" si="142"/>
        <v>7.8859276160890355</v>
      </c>
      <c r="AB2283" s="90">
        <f t="shared" si="143"/>
        <v>-5.440426907557608E-3</v>
      </c>
      <c r="AD2283" s="100"/>
      <c r="AE2283" s="96"/>
    </row>
    <row r="2284" spans="1:31" x14ac:dyDescent="0.35">
      <c r="A2284" s="2" t="s">
        <v>100</v>
      </c>
      <c r="B2284" s="9">
        <v>37525</v>
      </c>
      <c r="C2284" s="18">
        <v>12.53</v>
      </c>
      <c r="D2284" s="12">
        <v>7.22</v>
      </c>
      <c r="F2284" s="12">
        <v>2.7</v>
      </c>
      <c r="H2284" s="23">
        <f t="shared" si="140"/>
        <v>6.0255958607435649E-8</v>
      </c>
      <c r="I2284" s="32">
        <v>2E-3</v>
      </c>
      <c r="J2284" s="25">
        <v>0.47</v>
      </c>
      <c r="K2284" s="36"/>
      <c r="L2284" s="25">
        <v>107</v>
      </c>
      <c r="M2284" s="36"/>
      <c r="N2284" s="25">
        <v>2.35</v>
      </c>
      <c r="O2284" s="25">
        <v>3.86</v>
      </c>
      <c r="P2284" s="25">
        <v>13.4</v>
      </c>
      <c r="Q2284" s="25">
        <v>0.24</v>
      </c>
      <c r="R2284" s="25">
        <v>26.8</v>
      </c>
      <c r="S2284" s="36"/>
      <c r="T2284" s="51">
        <v>0.04</v>
      </c>
      <c r="U2284" s="42">
        <v>8.83</v>
      </c>
      <c r="V2284" s="42">
        <v>0.22</v>
      </c>
      <c r="W2284" s="42">
        <v>3.9414000000000003E-3</v>
      </c>
      <c r="X2284" s="42">
        <v>35</v>
      </c>
      <c r="Y2284" s="44">
        <v>6.73</v>
      </c>
      <c r="Z2284" s="87">
        <f t="shared" si="141"/>
        <v>7.8254181436037484</v>
      </c>
      <c r="AA2284" s="88">
        <f t="shared" si="142"/>
        <v>7.9060279862833447</v>
      </c>
      <c r="AB2284" s="90">
        <f t="shared" si="143"/>
        <v>-5.1241215851383906E-3</v>
      </c>
      <c r="AD2284" s="100"/>
      <c r="AE2284" s="96"/>
    </row>
    <row r="2285" spans="1:31" x14ac:dyDescent="0.35">
      <c r="A2285" s="2" t="s">
        <v>100</v>
      </c>
      <c r="B2285" s="9">
        <v>32797</v>
      </c>
      <c r="C2285" s="18">
        <v>12.68</v>
      </c>
      <c r="D2285" s="12">
        <v>6.77</v>
      </c>
      <c r="F2285" s="12">
        <v>4</v>
      </c>
      <c r="H2285" s="23">
        <f t="shared" si="140"/>
        <v>1.6982436524617427E-7</v>
      </c>
      <c r="I2285" s="28"/>
      <c r="J2285" s="25">
        <v>0.54</v>
      </c>
      <c r="K2285" s="29">
        <v>3.9</v>
      </c>
      <c r="L2285" s="25">
        <v>104</v>
      </c>
      <c r="M2285" s="29">
        <v>0.2</v>
      </c>
      <c r="N2285" s="27">
        <v>2.4</v>
      </c>
      <c r="O2285" s="25">
        <v>3.7</v>
      </c>
      <c r="P2285" s="25">
        <v>14</v>
      </c>
      <c r="Q2285" s="25">
        <v>0.22</v>
      </c>
      <c r="R2285" s="25">
        <v>26</v>
      </c>
      <c r="S2285" s="29">
        <v>1.7</v>
      </c>
      <c r="T2285" s="51">
        <v>0.01</v>
      </c>
      <c r="U2285" s="42">
        <v>8.44</v>
      </c>
      <c r="V2285" s="42">
        <v>0.44</v>
      </c>
      <c r="W2285" s="42">
        <v>0.01</v>
      </c>
      <c r="X2285" s="42">
        <v>33</v>
      </c>
      <c r="Y2285" s="44">
        <v>6.59</v>
      </c>
      <c r="Z2285" s="87">
        <f t="shared" si="141"/>
        <v>7.6909191921639266</v>
      </c>
      <c r="AA2285" s="88">
        <f t="shared" si="142"/>
        <v>7.7042238451318994</v>
      </c>
      <c r="AB2285" s="90">
        <f t="shared" si="143"/>
        <v>-8.6421106551211118E-4</v>
      </c>
      <c r="AD2285" s="100"/>
      <c r="AE2285" s="96"/>
    </row>
    <row r="2286" spans="1:31" x14ac:dyDescent="0.35">
      <c r="A2286" s="2" t="s">
        <v>100</v>
      </c>
      <c r="B2286" s="9">
        <v>31915</v>
      </c>
      <c r="C2286" s="18">
        <v>12.22</v>
      </c>
      <c r="D2286" s="12">
        <v>7.09</v>
      </c>
      <c r="F2286" s="12">
        <v>5</v>
      </c>
      <c r="H2286" s="23">
        <f t="shared" si="140"/>
        <v>8.128305161640995E-8</v>
      </c>
      <c r="I2286" s="32">
        <v>1E-3</v>
      </c>
      <c r="J2286" s="25">
        <v>0.45</v>
      </c>
      <c r="K2286" s="29">
        <v>8.4</v>
      </c>
      <c r="L2286" s="25">
        <v>106</v>
      </c>
      <c r="M2286" s="36"/>
      <c r="N2286" s="25">
        <v>2.41</v>
      </c>
      <c r="O2286" s="25">
        <v>3.9</v>
      </c>
      <c r="P2286" s="25">
        <v>13.6</v>
      </c>
      <c r="Q2286" s="25">
        <v>0.2</v>
      </c>
      <c r="R2286" s="25">
        <v>29</v>
      </c>
      <c r="S2286" s="36"/>
      <c r="T2286" s="51">
        <v>0.01</v>
      </c>
      <c r="U2286" s="42">
        <v>8.69</v>
      </c>
      <c r="V2286" s="42">
        <v>0.44</v>
      </c>
      <c r="W2286" s="42">
        <v>6.5690000000000002E-3</v>
      </c>
      <c r="X2286" s="42">
        <v>35</v>
      </c>
      <c r="Y2286" s="44">
        <v>6.72</v>
      </c>
      <c r="Z2286" s="87">
        <f t="shared" si="141"/>
        <v>7.8881590707407909</v>
      </c>
      <c r="AA2286" s="88">
        <f t="shared" si="142"/>
        <v>7.8957712859545461</v>
      </c>
      <c r="AB2286" s="90">
        <f t="shared" si="143"/>
        <v>-4.8227627984472266E-4</v>
      </c>
      <c r="AD2286" s="100"/>
      <c r="AE2286" s="96"/>
    </row>
    <row r="2287" spans="1:31" x14ac:dyDescent="0.35">
      <c r="A2287" s="2" t="s">
        <v>100</v>
      </c>
      <c r="B2287" s="9">
        <v>39349</v>
      </c>
      <c r="C2287" s="18">
        <v>12.27</v>
      </c>
      <c r="D2287" s="12">
        <v>7.09</v>
      </c>
      <c r="F2287" s="12">
        <v>3.6</v>
      </c>
      <c r="H2287" s="23">
        <f t="shared" si="140"/>
        <v>8.128305161640995E-8</v>
      </c>
      <c r="I2287" s="32">
        <v>0.01</v>
      </c>
      <c r="J2287" s="25">
        <v>0.53</v>
      </c>
      <c r="K2287" s="30">
        <v>9.6999999999999993</v>
      </c>
      <c r="L2287" s="25">
        <v>109</v>
      </c>
      <c r="N2287" s="25">
        <v>2.52</v>
      </c>
      <c r="O2287" s="25">
        <v>3.76</v>
      </c>
      <c r="P2287" s="25">
        <v>14.1</v>
      </c>
      <c r="Q2287" s="25">
        <v>0.23</v>
      </c>
      <c r="R2287" s="25">
        <v>29.1</v>
      </c>
      <c r="S2287" s="36"/>
      <c r="T2287" s="51">
        <v>0.02</v>
      </c>
      <c r="U2287" s="42">
        <v>7.85</v>
      </c>
      <c r="V2287" s="42">
        <v>0.22</v>
      </c>
      <c r="W2287" s="42">
        <v>4.9300000000000004E-3</v>
      </c>
      <c r="X2287" s="42">
        <v>34</v>
      </c>
      <c r="Y2287" s="44">
        <v>6.91</v>
      </c>
      <c r="Z2287" s="87">
        <f t="shared" si="141"/>
        <v>8.0902405682621854</v>
      </c>
      <c r="AA2287" s="88">
        <f t="shared" si="142"/>
        <v>8.0368071640592831</v>
      </c>
      <c r="AB2287" s="90">
        <f t="shared" si="143"/>
        <v>3.3132787283696253E-3</v>
      </c>
      <c r="AD2287" s="100"/>
      <c r="AE2287" s="96"/>
    </row>
    <row r="2288" spans="1:31" x14ac:dyDescent="0.35">
      <c r="A2288" s="2" t="s">
        <v>100</v>
      </c>
      <c r="B2288" s="9">
        <v>33540</v>
      </c>
      <c r="C2288" s="18">
        <v>12.43</v>
      </c>
      <c r="D2288" s="12">
        <v>6.81</v>
      </c>
      <c r="F2288" s="12">
        <v>5</v>
      </c>
      <c r="H2288" s="23">
        <f t="shared" si="140"/>
        <v>1.5488166189124805E-7</v>
      </c>
      <c r="I2288" s="24">
        <v>3.0000000000000001E-3</v>
      </c>
      <c r="J2288" s="25">
        <v>0.5</v>
      </c>
      <c r="K2288" s="33"/>
      <c r="L2288" s="25">
        <v>110</v>
      </c>
      <c r="M2288" s="33"/>
      <c r="N2288" s="25">
        <v>2.5</v>
      </c>
      <c r="O2288" s="25">
        <v>3.6</v>
      </c>
      <c r="P2288" s="25">
        <v>14</v>
      </c>
      <c r="Q2288" s="25">
        <v>0.24</v>
      </c>
      <c r="R2288" s="25">
        <v>24</v>
      </c>
      <c r="S2288" s="34"/>
      <c r="T2288" s="51">
        <v>0.06</v>
      </c>
      <c r="U2288" s="42">
        <v>6.39</v>
      </c>
      <c r="V2288" s="42">
        <v>2.21</v>
      </c>
      <c r="W2288" s="42">
        <v>0.01</v>
      </c>
      <c r="X2288" s="42">
        <v>33</v>
      </c>
      <c r="Y2288" s="44">
        <v>6.73</v>
      </c>
      <c r="Z2288" s="87">
        <f t="shared" si="141"/>
        <v>7.9031889304821847</v>
      </c>
      <c r="AA2288" s="88">
        <f t="shared" si="142"/>
        <v>7.8316744638384899</v>
      </c>
      <c r="AB2288" s="90">
        <f t="shared" si="143"/>
        <v>4.54496901889261E-3</v>
      </c>
    </row>
    <row r="2289" spans="1:31" x14ac:dyDescent="0.35">
      <c r="A2289" s="2" t="s">
        <v>100</v>
      </c>
      <c r="B2289" s="9">
        <v>37152</v>
      </c>
      <c r="C2289" s="18">
        <v>12.54</v>
      </c>
      <c r="D2289" s="12">
        <v>7.09</v>
      </c>
      <c r="F2289" s="12">
        <v>2.9</v>
      </c>
      <c r="H2289" s="23">
        <f t="shared" si="140"/>
        <v>8.128305161640995E-8</v>
      </c>
      <c r="I2289" s="32">
        <v>3.0000000000000001E-3</v>
      </c>
      <c r="J2289" s="25">
        <v>0.52</v>
      </c>
      <c r="K2289" s="30">
        <v>9.9</v>
      </c>
      <c r="L2289" s="25">
        <v>113</v>
      </c>
      <c r="M2289" s="30">
        <v>0.2</v>
      </c>
      <c r="N2289" s="35"/>
      <c r="O2289" s="25">
        <v>3.61</v>
      </c>
      <c r="P2289" s="25">
        <v>13.6</v>
      </c>
      <c r="Q2289" s="25">
        <v>0.21</v>
      </c>
      <c r="R2289" s="25">
        <v>26.3</v>
      </c>
      <c r="S2289" s="31">
        <v>1.2</v>
      </c>
      <c r="T2289" s="51">
        <v>0.02</v>
      </c>
      <c r="U2289" s="42">
        <v>7.82</v>
      </c>
      <c r="V2289" s="42">
        <v>0.22</v>
      </c>
      <c r="W2289" s="42">
        <v>3.6129500000000002E-3</v>
      </c>
      <c r="X2289" s="42">
        <v>33</v>
      </c>
      <c r="Y2289" s="44">
        <v>6.83</v>
      </c>
      <c r="Z2289" s="87">
        <f t="shared" si="141"/>
        <v>8.0307739349981304</v>
      </c>
      <c r="AA2289" s="88">
        <f t="shared" si="142"/>
        <v>7.9279452432237889</v>
      </c>
      <c r="AB2289" s="90">
        <f t="shared" si="143"/>
        <v>6.4434175842048007E-3</v>
      </c>
      <c r="AD2289" s="100"/>
      <c r="AE2289" s="96"/>
    </row>
    <row r="2290" spans="1:31" x14ac:dyDescent="0.35">
      <c r="A2290" s="2" t="s">
        <v>100</v>
      </c>
      <c r="B2290" s="9">
        <v>34948</v>
      </c>
      <c r="C2290" s="18">
        <v>12.76</v>
      </c>
      <c r="D2290" s="12">
        <v>7</v>
      </c>
      <c r="F2290" s="12">
        <v>3.6</v>
      </c>
      <c r="G2290" s="16"/>
      <c r="H2290" s="23">
        <f t="shared" si="140"/>
        <v>9.9999999999999995E-8</v>
      </c>
      <c r="I2290" s="32">
        <v>0.04</v>
      </c>
      <c r="J2290" s="25">
        <v>0.48</v>
      </c>
      <c r="K2290" s="29">
        <v>6.4</v>
      </c>
      <c r="L2290" s="25">
        <v>109</v>
      </c>
      <c r="M2290" s="29">
        <v>1</v>
      </c>
      <c r="N2290" s="25">
        <v>2.73</v>
      </c>
      <c r="O2290" s="25">
        <v>3.3</v>
      </c>
      <c r="P2290" s="25">
        <v>15.9</v>
      </c>
      <c r="Q2290" s="25">
        <v>0.21</v>
      </c>
      <c r="R2290" s="25">
        <v>25.5</v>
      </c>
      <c r="S2290" s="29">
        <v>5.9</v>
      </c>
      <c r="T2290" s="51">
        <v>0.02</v>
      </c>
      <c r="U2290" s="42">
        <v>8.32</v>
      </c>
      <c r="V2290" s="42">
        <v>0.02</v>
      </c>
      <c r="W2290" s="42">
        <v>3.2845000000000001E-3</v>
      </c>
      <c r="X2290" s="42">
        <v>32</v>
      </c>
      <c r="Y2290" s="44">
        <v>6.8</v>
      </c>
      <c r="Z2290" s="87">
        <f t="shared" si="141"/>
        <v>8.0773233691262902</v>
      </c>
      <c r="AA2290" s="88">
        <f t="shared" si="142"/>
        <v>7.87691262855882</v>
      </c>
      <c r="AB2290" s="90">
        <f t="shared" si="143"/>
        <v>1.2561600605415949E-2</v>
      </c>
      <c r="AD2290" s="100"/>
      <c r="AE2290" s="96"/>
    </row>
    <row r="2291" spans="1:31" x14ac:dyDescent="0.35">
      <c r="A2291" s="2" t="s">
        <v>100</v>
      </c>
      <c r="B2291" s="9">
        <v>35327</v>
      </c>
      <c r="C2291" s="18">
        <v>13.05</v>
      </c>
      <c r="D2291" s="12">
        <v>7.15</v>
      </c>
      <c r="F2291" s="12">
        <v>2.9</v>
      </c>
      <c r="H2291" s="23">
        <f t="shared" si="140"/>
        <v>7.0794578438413597E-8</v>
      </c>
      <c r="I2291" s="32">
        <v>3.0000000000000001E-3</v>
      </c>
      <c r="J2291" s="25">
        <v>0.56000000000000005</v>
      </c>
      <c r="K2291" s="36"/>
      <c r="L2291" s="25">
        <v>110</v>
      </c>
      <c r="M2291" s="29">
        <v>1</v>
      </c>
      <c r="N2291" s="25">
        <v>2.4300000000000002</v>
      </c>
      <c r="O2291" s="25">
        <v>3.7</v>
      </c>
      <c r="P2291" s="25">
        <v>14</v>
      </c>
      <c r="Q2291" s="25">
        <v>0.25</v>
      </c>
      <c r="R2291" s="25">
        <v>26</v>
      </c>
      <c r="S2291" s="29">
        <v>5</v>
      </c>
      <c r="T2291" s="51">
        <v>0.01</v>
      </c>
      <c r="U2291" s="42">
        <v>7.37</v>
      </c>
      <c r="V2291" s="42">
        <v>0.22</v>
      </c>
      <c r="W2291" s="42">
        <v>3.2845000000000001E-3</v>
      </c>
      <c r="X2291" s="42">
        <v>32</v>
      </c>
      <c r="Y2291" s="44">
        <v>6.72</v>
      </c>
      <c r="Z2291" s="87">
        <f t="shared" si="141"/>
        <v>7.9939313889304922</v>
      </c>
      <c r="AA2291" s="88">
        <f t="shared" si="142"/>
        <v>7.7800453000239536</v>
      </c>
      <c r="AB2291" s="90">
        <f t="shared" si="143"/>
        <v>1.3559427221438079E-2</v>
      </c>
      <c r="AD2291" s="100"/>
      <c r="AE2291" s="96"/>
    </row>
    <row r="2292" spans="1:31" x14ac:dyDescent="0.35">
      <c r="A2292" s="2" t="s">
        <v>100</v>
      </c>
      <c r="B2292" s="9">
        <v>34218</v>
      </c>
      <c r="C2292" s="18">
        <v>12.71</v>
      </c>
      <c r="D2292" s="12">
        <v>6.53</v>
      </c>
      <c r="F2292" s="12">
        <v>4</v>
      </c>
      <c r="H2292" s="23">
        <f t="shared" si="140"/>
        <v>2.9512092266663814E-7</v>
      </c>
      <c r="I2292" s="32">
        <v>0.01</v>
      </c>
      <c r="J2292" s="25">
        <v>0.57999999999999996</v>
      </c>
      <c r="K2292" s="33"/>
      <c r="L2292" s="25">
        <v>110</v>
      </c>
      <c r="M2292" s="30">
        <v>1</v>
      </c>
      <c r="N2292" s="25">
        <v>2.4</v>
      </c>
      <c r="O2292" s="25">
        <v>3.5</v>
      </c>
      <c r="P2292" s="25">
        <v>14</v>
      </c>
      <c r="Q2292" s="25">
        <v>0.24</v>
      </c>
      <c r="R2292" s="25">
        <v>26</v>
      </c>
      <c r="S2292" s="31">
        <v>5</v>
      </c>
      <c r="T2292" s="51">
        <v>7.0000000000000007E-2</v>
      </c>
      <c r="U2292" s="42">
        <v>6.36</v>
      </c>
      <c r="V2292" s="42">
        <v>0.22</v>
      </c>
      <c r="W2292" s="42">
        <v>3.2845000000000001E-3</v>
      </c>
      <c r="X2292" s="42">
        <v>32</v>
      </c>
      <c r="Y2292" s="44">
        <v>6.72</v>
      </c>
      <c r="Z2292" s="87">
        <f t="shared" si="141"/>
        <v>7.9892676495220849</v>
      </c>
      <c r="AA2292" s="88">
        <f t="shared" si="142"/>
        <v>7.7609143004289294</v>
      </c>
      <c r="AB2292" s="90">
        <f t="shared" si="143"/>
        <v>1.4498457847584786E-2</v>
      </c>
      <c r="AD2292" s="100"/>
      <c r="AE2292" s="96"/>
    </row>
    <row r="2293" spans="1:31" x14ac:dyDescent="0.35">
      <c r="A2293" s="2" t="s">
        <v>259</v>
      </c>
      <c r="B2293" s="9">
        <v>38266</v>
      </c>
      <c r="C2293" s="18">
        <v>10.02</v>
      </c>
      <c r="D2293" s="12">
        <v>8.02</v>
      </c>
      <c r="F2293" s="12">
        <v>1.9</v>
      </c>
      <c r="H2293" s="23">
        <f t="shared" si="140"/>
        <v>9.5499258602143453E-9</v>
      </c>
      <c r="I2293" s="32">
        <v>3.0000000000000001E-3</v>
      </c>
      <c r="J2293" s="25">
        <v>0.95</v>
      </c>
      <c r="K2293" s="29">
        <v>0.2</v>
      </c>
      <c r="L2293" s="25">
        <v>28.6</v>
      </c>
      <c r="M2293" s="29">
        <v>0.2</v>
      </c>
      <c r="N2293" s="25">
        <v>0.54</v>
      </c>
      <c r="O2293" s="25">
        <v>4.79</v>
      </c>
      <c r="P2293" s="25">
        <v>16.2</v>
      </c>
      <c r="Q2293" s="25">
        <v>0.01</v>
      </c>
      <c r="R2293" s="25">
        <v>57.5</v>
      </c>
      <c r="S2293" s="29">
        <v>0.8</v>
      </c>
      <c r="T2293" s="51">
        <v>0.23</v>
      </c>
      <c r="U2293" s="42">
        <v>0.55000000000000004</v>
      </c>
      <c r="V2293" s="42">
        <v>0.22</v>
      </c>
      <c r="W2293" s="42">
        <v>3.9414000000000003E-3</v>
      </c>
      <c r="X2293" s="42">
        <v>22</v>
      </c>
      <c r="Y2293" s="44">
        <v>4.87</v>
      </c>
      <c r="Z2293" s="87">
        <f t="shared" si="141"/>
        <v>5.4563373063978702</v>
      </c>
      <c r="AA2293" s="88">
        <f t="shared" si="142"/>
        <v>5.5129418899788609</v>
      </c>
      <c r="AB2293" s="90">
        <f t="shared" si="143"/>
        <v>-5.1602828743467326E-3</v>
      </c>
      <c r="AC2293" s="19">
        <v>5.44</v>
      </c>
      <c r="AD2293" s="13">
        <v>5.5</v>
      </c>
      <c r="AE2293" s="95">
        <v>0.1</v>
      </c>
    </row>
    <row r="2294" spans="1:31" x14ac:dyDescent="0.35">
      <c r="A2294" s="2" t="s">
        <v>259</v>
      </c>
      <c r="B2294" s="9">
        <v>42242</v>
      </c>
      <c r="C2294" s="18">
        <v>9.6</v>
      </c>
      <c r="D2294" s="12">
        <v>8.02</v>
      </c>
      <c r="E2294" s="16"/>
      <c r="F2294" s="12">
        <v>2</v>
      </c>
      <c r="H2294" s="23">
        <f t="shared" si="140"/>
        <v>9.5499258602143453E-9</v>
      </c>
      <c r="I2294" s="32">
        <v>2E-3</v>
      </c>
      <c r="J2294" s="25">
        <v>1</v>
      </c>
      <c r="L2294" s="25">
        <v>26.4</v>
      </c>
      <c r="N2294" s="25">
        <v>0.27</v>
      </c>
      <c r="O2294" s="25">
        <v>4.97</v>
      </c>
      <c r="P2294" s="25">
        <v>15.5</v>
      </c>
      <c r="Q2294" s="25">
        <v>8.0000000000000002E-3</v>
      </c>
      <c r="R2294" s="25">
        <v>60.3</v>
      </c>
      <c r="T2294" s="51">
        <v>0.25</v>
      </c>
      <c r="U2294" s="42">
        <v>1.35</v>
      </c>
      <c r="V2294" s="42">
        <v>0.22</v>
      </c>
      <c r="W2294" s="42">
        <v>3.2799999999999999E-3</v>
      </c>
      <c r="X2294" s="42">
        <v>22</v>
      </c>
      <c r="Y2294" s="44">
        <v>4.91</v>
      </c>
      <c r="Z2294" s="87">
        <f t="shared" si="141"/>
        <v>5.4082880840067382</v>
      </c>
      <c r="AA2294" s="88">
        <f t="shared" si="142"/>
        <v>5.5702138129181789</v>
      </c>
      <c r="AB2294" s="90">
        <f t="shared" si="143"/>
        <v>-1.4749346534867029E-2</v>
      </c>
      <c r="AC2294" s="19">
        <v>5.41</v>
      </c>
      <c r="AD2294" s="99">
        <v>5.57</v>
      </c>
      <c r="AE2294" s="95">
        <v>2.78</v>
      </c>
    </row>
    <row r="2295" spans="1:31" x14ac:dyDescent="0.35">
      <c r="A2295" s="2" t="s">
        <v>259</v>
      </c>
      <c r="B2295" s="9">
        <v>38623</v>
      </c>
      <c r="C2295" s="18">
        <v>10.16</v>
      </c>
      <c r="D2295" s="12">
        <v>7.85</v>
      </c>
      <c r="F2295" s="12">
        <v>2.1</v>
      </c>
      <c r="H2295" s="23">
        <f t="shared" si="140"/>
        <v>1.4125375446227547E-8</v>
      </c>
      <c r="I2295" s="28"/>
      <c r="J2295" s="25">
        <v>1.06</v>
      </c>
      <c r="K2295" s="36"/>
      <c r="L2295" s="25">
        <v>24.7</v>
      </c>
      <c r="M2295" s="36"/>
      <c r="N2295" s="25">
        <v>0.33</v>
      </c>
      <c r="O2295" s="25">
        <v>5.13</v>
      </c>
      <c r="P2295" s="25">
        <v>14.2</v>
      </c>
      <c r="Q2295" s="25">
        <v>6.0000000000000001E-3</v>
      </c>
      <c r="R2295" s="25">
        <v>61.8</v>
      </c>
      <c r="S2295" s="36"/>
      <c r="T2295" s="51">
        <v>0.2</v>
      </c>
      <c r="U2295" s="42">
        <v>1.39</v>
      </c>
      <c r="V2295" s="42">
        <v>0.22</v>
      </c>
      <c r="W2295" s="42">
        <v>3.2845000000000001E-3</v>
      </c>
      <c r="X2295" s="42">
        <v>23</v>
      </c>
      <c r="Y2295" s="44">
        <v>4.92</v>
      </c>
      <c r="Z2295" s="87">
        <f t="shared" si="141"/>
        <v>5.2910304602763318</v>
      </c>
      <c r="AA2295" s="88">
        <f t="shared" si="142"/>
        <v>5.6076759354514314</v>
      </c>
      <c r="AB2295" s="90">
        <f t="shared" si="143"/>
        <v>-2.9053491641835853E-2</v>
      </c>
      <c r="AC2295" s="19">
        <v>5.27</v>
      </c>
      <c r="AD2295" s="99">
        <v>5.59</v>
      </c>
      <c r="AE2295" s="95">
        <v>-5.85</v>
      </c>
    </row>
    <row r="2296" spans="1:31" x14ac:dyDescent="0.35">
      <c r="A2296" s="2" t="s">
        <v>259</v>
      </c>
      <c r="B2296" s="9">
        <v>35697</v>
      </c>
      <c r="C2296" s="19">
        <v>10.26</v>
      </c>
      <c r="D2296" s="12">
        <v>7.93</v>
      </c>
      <c r="F2296" s="12">
        <v>1.9</v>
      </c>
      <c r="H2296" s="23">
        <f t="shared" si="140"/>
        <v>1.1748975549395268E-8</v>
      </c>
      <c r="J2296" s="25">
        <v>1.1599999999999999</v>
      </c>
      <c r="K2296" s="30">
        <v>0.2</v>
      </c>
      <c r="L2296" s="25">
        <v>24</v>
      </c>
      <c r="M2296" s="30">
        <v>0.2</v>
      </c>
      <c r="N2296" s="25">
        <v>0.39</v>
      </c>
      <c r="O2296" s="25">
        <v>5.9</v>
      </c>
      <c r="P2296" s="25">
        <v>14</v>
      </c>
      <c r="Q2296" s="25">
        <v>0.01</v>
      </c>
      <c r="R2296" s="25">
        <v>55</v>
      </c>
      <c r="S2296" s="31">
        <v>1</v>
      </c>
      <c r="T2296" s="51">
        <v>0.19</v>
      </c>
      <c r="U2296" s="42">
        <v>0.97</v>
      </c>
      <c r="V2296" s="42">
        <v>0.22</v>
      </c>
      <c r="W2296" s="42">
        <v>3.2845000000000001E-3</v>
      </c>
      <c r="X2296" s="42">
        <v>22</v>
      </c>
      <c r="Y2296" s="44">
        <v>4.84</v>
      </c>
      <c r="Z2296" s="87">
        <f t="shared" si="141"/>
        <v>4.9714082857641717</v>
      </c>
      <c r="AA2296" s="88">
        <f t="shared" si="142"/>
        <v>5.4904076770718815</v>
      </c>
      <c r="AB2296" s="90">
        <f t="shared" si="143"/>
        <v>-4.9608920014591454E-2</v>
      </c>
      <c r="AD2296" s="100"/>
      <c r="AE2296" s="96"/>
    </row>
    <row r="2297" spans="1:31" x14ac:dyDescent="0.35">
      <c r="A2297" s="2" t="s">
        <v>259</v>
      </c>
      <c r="B2297" s="9">
        <v>33540</v>
      </c>
      <c r="C2297" s="18">
        <v>10.050000000000001</v>
      </c>
      <c r="D2297" s="12">
        <v>7.49</v>
      </c>
      <c r="F2297" s="12">
        <v>3.7</v>
      </c>
      <c r="H2297" s="23">
        <f t="shared" si="140"/>
        <v>3.2359365692962729E-8</v>
      </c>
      <c r="J2297" s="25">
        <v>1.03</v>
      </c>
      <c r="K2297" s="33"/>
      <c r="L2297" s="25">
        <v>25</v>
      </c>
      <c r="M2297" s="33"/>
      <c r="N2297" s="25">
        <v>0.51</v>
      </c>
      <c r="O2297" s="25">
        <v>5.0999999999999996</v>
      </c>
      <c r="P2297" s="25">
        <v>15</v>
      </c>
      <c r="Q2297" s="25">
        <v>0.01</v>
      </c>
      <c r="R2297" s="25">
        <v>62</v>
      </c>
      <c r="S2297" s="34"/>
      <c r="T2297" s="51">
        <v>0.18</v>
      </c>
      <c r="U2297" s="42">
        <v>3</v>
      </c>
      <c r="V2297" s="42">
        <v>2.21</v>
      </c>
      <c r="W2297" s="42">
        <v>0.01</v>
      </c>
      <c r="X2297" s="42">
        <v>22</v>
      </c>
      <c r="Y2297" s="44">
        <v>4.82</v>
      </c>
      <c r="Z2297" s="87">
        <f t="shared" si="141"/>
        <v>5.3846740296983082</v>
      </c>
      <c r="AA2297" s="88">
        <f t="shared" si="142"/>
        <v>5.5445954026301632</v>
      </c>
      <c r="AB2297" s="90">
        <f t="shared" si="143"/>
        <v>-1.4632393676636062E-2</v>
      </c>
      <c r="AD2297" s="100"/>
      <c r="AE2297" s="96"/>
    </row>
    <row r="2298" spans="1:31" x14ac:dyDescent="0.35">
      <c r="A2298" s="2" t="s">
        <v>259</v>
      </c>
      <c r="B2298" s="9">
        <v>34647</v>
      </c>
      <c r="C2298" s="18">
        <v>9.91</v>
      </c>
      <c r="D2298" s="12">
        <v>7.82</v>
      </c>
      <c r="F2298" s="12">
        <v>1.9</v>
      </c>
      <c r="H2298" s="23">
        <f t="shared" si="140"/>
        <v>1.5135612484362029E-8</v>
      </c>
      <c r="I2298" s="32">
        <v>2E-3</v>
      </c>
      <c r="J2298" s="25">
        <v>1.1200000000000001</v>
      </c>
      <c r="K2298" s="29">
        <v>1</v>
      </c>
      <c r="L2298" s="25">
        <v>26</v>
      </c>
      <c r="M2298" s="29">
        <v>1</v>
      </c>
      <c r="N2298" s="25">
        <v>0.61</v>
      </c>
      <c r="O2298" s="25">
        <v>5.4</v>
      </c>
      <c r="P2298" s="25">
        <v>16</v>
      </c>
      <c r="Q2298" s="25">
        <v>0.01</v>
      </c>
      <c r="R2298" s="25">
        <v>59</v>
      </c>
      <c r="S2298" s="29">
        <v>5</v>
      </c>
      <c r="T2298" s="51">
        <v>0.23</v>
      </c>
      <c r="U2298" s="42">
        <v>3</v>
      </c>
      <c r="V2298" s="42">
        <v>0.22</v>
      </c>
      <c r="W2298" s="42">
        <v>3.2845000000000001E-3</v>
      </c>
      <c r="X2298" s="42">
        <v>22</v>
      </c>
      <c r="Y2298" s="44">
        <v>4.8499999999999996</v>
      </c>
      <c r="Z2298" s="87">
        <f t="shared" si="141"/>
        <v>5.4028294063452584</v>
      </c>
      <c r="AA2298" s="88">
        <f t="shared" si="142"/>
        <v>5.5439320854470653</v>
      </c>
      <c r="AB2298" s="90">
        <f t="shared" si="143"/>
        <v>-1.2889901657910699E-2</v>
      </c>
      <c r="AD2298" s="100"/>
      <c r="AE2298" s="96"/>
    </row>
    <row r="2299" spans="1:31" x14ac:dyDescent="0.35">
      <c r="A2299" s="2" t="s">
        <v>259</v>
      </c>
      <c r="B2299" s="9">
        <v>32155</v>
      </c>
      <c r="C2299" s="18">
        <v>9.6199999999999992</v>
      </c>
      <c r="D2299" s="12">
        <v>7.88</v>
      </c>
      <c r="F2299" s="12">
        <v>4</v>
      </c>
      <c r="H2299" s="23">
        <f t="shared" si="140"/>
        <v>1.3182567385564031E-8</v>
      </c>
      <c r="I2299" s="32">
        <v>8.9999999999999993E-3</v>
      </c>
      <c r="J2299" s="25">
        <v>1.06</v>
      </c>
      <c r="K2299" s="30">
        <v>0.5</v>
      </c>
      <c r="L2299" s="25">
        <v>24</v>
      </c>
      <c r="M2299" s="29">
        <v>0.7</v>
      </c>
      <c r="N2299" s="25">
        <v>1.4</v>
      </c>
      <c r="O2299" s="25">
        <v>7.4</v>
      </c>
      <c r="P2299" s="25">
        <v>15</v>
      </c>
      <c r="Q2299" s="25">
        <v>0.02</v>
      </c>
      <c r="R2299" s="25">
        <v>71</v>
      </c>
      <c r="S2299" s="29">
        <v>8.6</v>
      </c>
      <c r="T2299" s="51">
        <v>1.53</v>
      </c>
      <c r="U2299" s="42">
        <v>0.5</v>
      </c>
      <c r="V2299" s="42">
        <v>1.1000000000000001</v>
      </c>
      <c r="W2299" s="42">
        <v>0.82</v>
      </c>
      <c r="X2299" s="42">
        <v>31</v>
      </c>
      <c r="Y2299" s="44">
        <v>4.92</v>
      </c>
      <c r="Z2299" s="87">
        <f t="shared" si="141"/>
        <v>5.8199744191927767</v>
      </c>
      <c r="AA2299" s="88">
        <f t="shared" si="142"/>
        <v>5.8887792371030887</v>
      </c>
      <c r="AB2299" s="90">
        <f t="shared" si="143"/>
        <v>-5.8763571196422991E-3</v>
      </c>
      <c r="AD2299" s="100"/>
      <c r="AE2299" s="96"/>
    </row>
    <row r="2300" spans="1:31" x14ac:dyDescent="0.35">
      <c r="A2300" s="2" t="s">
        <v>259</v>
      </c>
      <c r="B2300" s="9">
        <v>34948</v>
      </c>
      <c r="C2300" s="18">
        <v>10.07</v>
      </c>
      <c r="D2300" s="12">
        <v>5.14</v>
      </c>
      <c r="F2300" s="12">
        <v>2.2999999999999998</v>
      </c>
      <c r="H2300" s="23">
        <f t="shared" si="140"/>
        <v>7.2443596007498957E-6</v>
      </c>
      <c r="J2300" s="25">
        <v>0.8</v>
      </c>
      <c r="K2300" s="30">
        <v>1</v>
      </c>
      <c r="L2300" s="25">
        <v>25.6</v>
      </c>
      <c r="M2300" s="30">
        <v>1</v>
      </c>
      <c r="N2300" s="25">
        <v>0.5</v>
      </c>
      <c r="O2300" s="25">
        <v>4.9000000000000004</v>
      </c>
      <c r="P2300" s="25">
        <v>16.899999999999999</v>
      </c>
      <c r="Q2300" s="25">
        <v>0.02</v>
      </c>
      <c r="R2300" s="25">
        <v>59.8</v>
      </c>
      <c r="S2300" s="31">
        <v>4.7</v>
      </c>
      <c r="T2300" s="51">
        <v>0.22</v>
      </c>
      <c r="U2300" s="42">
        <v>3</v>
      </c>
      <c r="V2300" s="45"/>
      <c r="W2300" s="42">
        <v>6.5690000000000002E-3</v>
      </c>
      <c r="X2300" s="42">
        <v>22</v>
      </c>
      <c r="Y2300" s="44">
        <v>4.83</v>
      </c>
      <c r="Z2300" s="87">
        <f t="shared" si="141"/>
        <v>5.4573549196561988</v>
      </c>
      <c r="AA2300" s="88">
        <f t="shared" si="142"/>
        <v>5.5201392112960272</v>
      </c>
      <c r="AB2300" s="90">
        <f t="shared" si="143"/>
        <v>-5.719364628289929E-3</v>
      </c>
      <c r="AD2300" s="100"/>
      <c r="AE2300" s="96"/>
    </row>
    <row r="2301" spans="1:31" x14ac:dyDescent="0.35">
      <c r="A2301" s="2" t="s">
        <v>259</v>
      </c>
      <c r="B2301" s="9">
        <v>32407</v>
      </c>
      <c r="C2301" s="18">
        <v>9.93</v>
      </c>
      <c r="D2301" s="12">
        <v>7.57</v>
      </c>
      <c r="F2301" s="12">
        <v>3</v>
      </c>
      <c r="G2301" s="16"/>
      <c r="H2301" s="23">
        <f t="shared" si="140"/>
        <v>2.6915348039269097E-8</v>
      </c>
      <c r="I2301" s="32">
        <v>2.21</v>
      </c>
      <c r="J2301" s="25">
        <v>0.95</v>
      </c>
      <c r="K2301" s="30">
        <v>0.2</v>
      </c>
      <c r="L2301" s="25">
        <v>26</v>
      </c>
      <c r="M2301" s="30">
        <v>0.4</v>
      </c>
      <c r="N2301" s="25">
        <v>1.1000000000000001</v>
      </c>
      <c r="O2301" s="25">
        <v>4.9000000000000004</v>
      </c>
      <c r="P2301" s="25">
        <v>15</v>
      </c>
      <c r="Q2301" s="25">
        <v>0.1</v>
      </c>
      <c r="R2301" s="25">
        <v>67</v>
      </c>
      <c r="S2301" s="31">
        <v>1.2</v>
      </c>
      <c r="T2301" s="51">
        <v>1.53</v>
      </c>
      <c r="U2301" s="42">
        <v>0.5</v>
      </c>
      <c r="V2301" s="42">
        <v>1.1000000000000001</v>
      </c>
      <c r="W2301" s="42">
        <v>0.82</v>
      </c>
      <c r="X2301" s="42">
        <v>27.2</v>
      </c>
      <c r="Y2301" s="44">
        <v>5.01</v>
      </c>
      <c r="Z2301" s="87">
        <f t="shared" si="141"/>
        <v>5.9126424596164169</v>
      </c>
      <c r="AA2301" s="88">
        <f t="shared" si="142"/>
        <v>5.8715860072018193</v>
      </c>
      <c r="AB2301" s="90">
        <f t="shared" si="143"/>
        <v>3.4840170088524143E-3</v>
      </c>
      <c r="AD2301" s="100"/>
      <c r="AE2301" s="96"/>
    </row>
    <row r="2302" spans="1:31" x14ac:dyDescent="0.35">
      <c r="A2302" s="2" t="s">
        <v>259</v>
      </c>
      <c r="B2302" s="9">
        <v>40141</v>
      </c>
      <c r="C2302" s="18">
        <v>9.9</v>
      </c>
      <c r="D2302" s="12">
        <v>7.99</v>
      </c>
      <c r="F2302" s="12">
        <v>2.1</v>
      </c>
      <c r="H2302" s="23">
        <f t="shared" si="140"/>
        <v>1.0232929922807522E-8</v>
      </c>
      <c r="I2302" s="32">
        <v>5.6</v>
      </c>
      <c r="J2302" s="25">
        <v>1.05</v>
      </c>
      <c r="K2302" s="33"/>
      <c r="L2302" s="25">
        <v>24.8</v>
      </c>
      <c r="M2302" s="36"/>
      <c r="N2302" s="25">
        <v>0.28000000000000003</v>
      </c>
      <c r="O2302" s="25">
        <v>4.8899999999999997</v>
      </c>
      <c r="P2302" s="25">
        <v>15.2</v>
      </c>
      <c r="Q2302" s="25">
        <v>5.0000000000000001E-3</v>
      </c>
      <c r="R2302" s="25">
        <v>56.5</v>
      </c>
      <c r="S2302" s="36"/>
      <c r="T2302" s="51">
        <v>0.23</v>
      </c>
      <c r="U2302" s="42">
        <v>1.85</v>
      </c>
      <c r="V2302" s="42">
        <v>0.22</v>
      </c>
      <c r="W2302" s="42">
        <v>3.2799999999999999E-3</v>
      </c>
      <c r="X2302" s="42">
        <v>24</v>
      </c>
      <c r="Y2302" s="44">
        <v>4.93</v>
      </c>
      <c r="Z2302" s="87">
        <f t="shared" si="141"/>
        <v>5.7619190242454152</v>
      </c>
      <c r="AA2302" s="88">
        <f t="shared" si="142"/>
        <v>5.6564086005984402</v>
      </c>
      <c r="AB2302" s="90">
        <f t="shared" si="143"/>
        <v>9.2404445829183234E-3</v>
      </c>
      <c r="AD2302" s="100"/>
      <c r="AE2302" s="95">
        <v>0.51</v>
      </c>
    </row>
    <row r="2303" spans="1:31" x14ac:dyDescent="0.35">
      <c r="A2303" s="2" t="s">
        <v>259</v>
      </c>
      <c r="B2303" s="9">
        <v>32797</v>
      </c>
      <c r="C2303" s="18">
        <v>10.130000000000001</v>
      </c>
      <c r="D2303" s="12">
        <v>7.22</v>
      </c>
      <c r="F2303" s="12">
        <v>4</v>
      </c>
      <c r="H2303" s="23">
        <f t="shared" si="140"/>
        <v>6.0255958607435649E-8</v>
      </c>
      <c r="I2303" s="32">
        <v>0.48</v>
      </c>
      <c r="J2303" s="25">
        <v>0.93</v>
      </c>
      <c r="K2303" s="33"/>
      <c r="L2303" s="25">
        <v>25</v>
      </c>
      <c r="N2303" s="25">
        <v>0.9</v>
      </c>
      <c r="O2303" s="25">
        <v>5.4</v>
      </c>
      <c r="P2303" s="25">
        <v>15</v>
      </c>
      <c r="Q2303" s="25">
        <v>0.01</v>
      </c>
      <c r="R2303" s="25">
        <v>67</v>
      </c>
      <c r="T2303" s="51">
        <v>0.18</v>
      </c>
      <c r="U2303" s="42">
        <v>3</v>
      </c>
      <c r="V2303" s="42">
        <v>0.44</v>
      </c>
      <c r="W2303" s="42">
        <v>9.8534999999999994E-3</v>
      </c>
      <c r="X2303" s="42">
        <v>23</v>
      </c>
      <c r="Y2303" s="44">
        <v>4.78</v>
      </c>
      <c r="Z2303" s="87">
        <f t="shared" si="141"/>
        <v>5.6716158488254074</v>
      </c>
      <c r="AA2303" s="88">
        <f t="shared" si="142"/>
        <v>5.5042525754616403</v>
      </c>
      <c r="AB2303" s="90">
        <f t="shared" si="143"/>
        <v>1.4975415512235137E-2</v>
      </c>
      <c r="AD2303" s="100"/>
      <c r="AE2303" s="96"/>
    </row>
    <row r="2304" spans="1:31" x14ac:dyDescent="0.35">
      <c r="A2304" s="2" t="s">
        <v>259</v>
      </c>
      <c r="B2304" s="9">
        <v>37887</v>
      </c>
      <c r="C2304" s="18">
        <v>10.210000000000001</v>
      </c>
      <c r="D2304" s="12">
        <v>7.98</v>
      </c>
      <c r="F2304" s="12">
        <v>2</v>
      </c>
      <c r="H2304" s="23">
        <f t="shared" si="140"/>
        <v>1.0471285480508974E-8</v>
      </c>
      <c r="I2304" s="32">
        <v>4.5599999999999996</v>
      </c>
      <c r="J2304" s="25">
        <v>0.93</v>
      </c>
      <c r="K2304" s="36"/>
      <c r="L2304" s="25">
        <v>25.3</v>
      </c>
      <c r="M2304" s="36"/>
      <c r="N2304" s="25">
        <v>0.34</v>
      </c>
      <c r="O2304" s="25">
        <v>5.82</v>
      </c>
      <c r="P2304" s="25">
        <v>15</v>
      </c>
      <c r="Q2304" s="25">
        <v>9.5999999999999992E-3</v>
      </c>
      <c r="R2304" s="25">
        <v>62.7</v>
      </c>
      <c r="S2304" s="36"/>
      <c r="T2304" s="51">
        <v>0.22</v>
      </c>
      <c r="U2304" s="42">
        <v>1.1599999999999999</v>
      </c>
      <c r="V2304" s="42">
        <v>0.22</v>
      </c>
      <c r="W2304" s="42">
        <v>3.2845000000000001E-3</v>
      </c>
      <c r="X2304" s="42">
        <v>22</v>
      </c>
      <c r="Y2304" s="44">
        <v>4.91</v>
      </c>
      <c r="Z2304" s="87">
        <f t="shared" si="141"/>
        <v>5.9438908124412011</v>
      </c>
      <c r="AA2304" s="88">
        <f t="shared" si="142"/>
        <v>5.5653107939080737</v>
      </c>
      <c r="AB2304" s="90">
        <f t="shared" si="143"/>
        <v>3.2893682071246051E-2</v>
      </c>
      <c r="AD2304" s="100"/>
      <c r="AE2304" s="96"/>
    </row>
    <row r="2305" spans="1:31" x14ac:dyDescent="0.35">
      <c r="A2305" s="2" t="s">
        <v>259</v>
      </c>
      <c r="B2305" s="9">
        <v>37525</v>
      </c>
      <c r="C2305" s="18">
        <v>9.9</v>
      </c>
      <c r="D2305" s="12">
        <v>8.06</v>
      </c>
      <c r="F2305" s="12">
        <v>1.6</v>
      </c>
      <c r="H2305" s="23">
        <f t="shared" si="140"/>
        <v>8.7096358995607965E-9</v>
      </c>
      <c r="I2305" s="32">
        <v>6.1</v>
      </c>
      <c r="J2305" s="25">
        <v>0.98</v>
      </c>
      <c r="K2305" s="33"/>
      <c r="L2305" s="25">
        <v>25.6</v>
      </c>
      <c r="M2305" s="33"/>
      <c r="N2305" s="25">
        <v>0.32</v>
      </c>
      <c r="O2305" s="25">
        <v>5.49</v>
      </c>
      <c r="P2305" s="25">
        <v>14.5</v>
      </c>
      <c r="Q2305" s="25">
        <v>8.0000000000000002E-3</v>
      </c>
      <c r="R2305" s="25">
        <v>59.1</v>
      </c>
      <c r="S2305" s="34"/>
      <c r="T2305" s="51">
        <v>0.19</v>
      </c>
      <c r="U2305" s="42">
        <v>0.87</v>
      </c>
      <c r="V2305" s="42">
        <v>0.22</v>
      </c>
      <c r="W2305" s="42">
        <v>3.2845000000000001E-3</v>
      </c>
      <c r="X2305" s="42">
        <v>22</v>
      </c>
      <c r="Y2305" s="44">
        <v>4.8099999999999996</v>
      </c>
      <c r="Z2305" s="87">
        <f t="shared" si="141"/>
        <v>5.9259370982880677</v>
      </c>
      <c r="AA2305" s="88">
        <f t="shared" si="142"/>
        <v>5.4583258617289019</v>
      </c>
      <c r="AB2305" s="90">
        <f t="shared" si="143"/>
        <v>4.1075231501721113E-2</v>
      </c>
      <c r="AE2305" s="96"/>
    </row>
    <row r="2306" spans="1:31" x14ac:dyDescent="0.35">
      <c r="A2306" s="2" t="s">
        <v>246</v>
      </c>
      <c r="B2306" s="9">
        <v>41093</v>
      </c>
      <c r="C2306" s="18">
        <v>3.15</v>
      </c>
      <c r="D2306" s="12">
        <v>7.19</v>
      </c>
      <c r="F2306" s="12">
        <v>2.1</v>
      </c>
      <c r="H2306" s="23">
        <f t="shared" si="140"/>
        <v>6.4565422903465397E-8</v>
      </c>
      <c r="I2306" s="28"/>
      <c r="J2306" s="25">
        <v>0.01</v>
      </c>
      <c r="K2306" s="33"/>
      <c r="L2306" s="25">
        <v>118</v>
      </c>
      <c r="M2306" s="33"/>
      <c r="N2306" s="25">
        <v>8.0000000000000002E-3</v>
      </c>
      <c r="O2306" s="25">
        <v>8.5299999999999994</v>
      </c>
      <c r="P2306" s="25">
        <v>8.2899999999999991</v>
      </c>
      <c r="Q2306" s="35"/>
      <c r="R2306" s="25">
        <v>14.4</v>
      </c>
      <c r="S2306" s="34"/>
      <c r="T2306" s="51">
        <v>0.03</v>
      </c>
      <c r="U2306" s="42">
        <v>40.6</v>
      </c>
      <c r="V2306" s="42">
        <v>97.83</v>
      </c>
      <c r="W2306" s="42">
        <v>3.2799999999999999E-3</v>
      </c>
      <c r="X2306" s="42">
        <v>24</v>
      </c>
      <c r="Y2306" s="44">
        <v>4.29</v>
      </c>
      <c r="Z2306" s="87">
        <f t="shared" si="141"/>
        <v>7.415607367578211</v>
      </c>
      <c r="AA2306" s="88">
        <f t="shared" si="142"/>
        <v>7.3911491001489642</v>
      </c>
      <c r="AB2306" s="90">
        <f t="shared" si="143"/>
        <v>1.6518315461293705E-3</v>
      </c>
      <c r="AC2306" s="19">
        <v>7.42</v>
      </c>
      <c r="AD2306" s="99">
        <v>7.39</v>
      </c>
      <c r="AE2306" s="95">
        <v>0.31</v>
      </c>
    </row>
    <row r="2307" spans="1:31" x14ac:dyDescent="0.35">
      <c r="A2307" s="2" t="s">
        <v>246</v>
      </c>
      <c r="B2307" s="9">
        <v>40108</v>
      </c>
      <c r="C2307" s="20"/>
      <c r="D2307" s="12">
        <v>7.2</v>
      </c>
      <c r="F2307" s="12">
        <v>0.25</v>
      </c>
      <c r="H2307" s="23">
        <f t="shared" si="140"/>
        <v>6.3095734448019177E-8</v>
      </c>
      <c r="I2307" s="32">
        <v>4.0000000000000001E-3</v>
      </c>
      <c r="J2307" s="25">
        <v>0.02</v>
      </c>
      <c r="K2307" s="33"/>
      <c r="L2307" s="27">
        <v>117</v>
      </c>
      <c r="M2307" s="33"/>
      <c r="N2307" s="25">
        <v>0.01</v>
      </c>
      <c r="O2307" s="27">
        <v>7.2</v>
      </c>
      <c r="P2307" s="25">
        <v>8.8000000000000007</v>
      </c>
      <c r="Q2307" s="25">
        <v>0.01</v>
      </c>
      <c r="R2307" s="27">
        <v>16.2</v>
      </c>
      <c r="S2307" s="34"/>
      <c r="T2307" s="51">
        <v>0.1</v>
      </c>
      <c r="U2307" s="42">
        <v>59.9</v>
      </c>
      <c r="V2307" s="42">
        <v>70.5</v>
      </c>
      <c r="W2307" s="42">
        <v>7.0000000000000007E-2</v>
      </c>
      <c r="X2307" s="42">
        <v>20.8</v>
      </c>
      <c r="Y2307" s="43">
        <v>4.5999999999999996</v>
      </c>
      <c r="Z2307" s="87">
        <f t="shared" si="141"/>
        <v>7.4533807573930702</v>
      </c>
      <c r="AA2307" s="88">
        <f t="shared" si="142"/>
        <v>7.5755266860361195</v>
      </c>
      <c r="AB2307" s="90">
        <f t="shared" si="143"/>
        <v>-8.127399087579909E-3</v>
      </c>
      <c r="AC2307" s="19">
        <v>7.5</v>
      </c>
      <c r="AD2307" s="13">
        <v>7.5</v>
      </c>
      <c r="AE2307" s="94">
        <v>-0.52</v>
      </c>
    </row>
    <row r="2308" spans="1:31" x14ac:dyDescent="0.35">
      <c r="A2308" s="2" t="s">
        <v>246</v>
      </c>
      <c r="B2308" s="9">
        <v>38832</v>
      </c>
      <c r="C2308" s="19">
        <v>2.5499999999999998</v>
      </c>
      <c r="D2308" s="12">
        <v>7.11</v>
      </c>
      <c r="F2308" s="12">
        <v>1.6</v>
      </c>
      <c r="G2308" s="16"/>
      <c r="H2308" s="23">
        <f t="shared" ref="H2308:H2371" si="144">10^-(D2308)</f>
        <v>7.7624711662868932E-8</v>
      </c>
      <c r="I2308" s="24">
        <v>5.0000000000000001E-3</v>
      </c>
      <c r="J2308" s="25">
        <v>0.01</v>
      </c>
      <c r="K2308" s="33"/>
      <c r="L2308" s="25">
        <v>117</v>
      </c>
      <c r="M2308" s="33"/>
      <c r="N2308" s="25">
        <v>8.9999999999999993E-3</v>
      </c>
      <c r="O2308" s="25">
        <v>6.19</v>
      </c>
      <c r="P2308" s="25">
        <v>8.43</v>
      </c>
      <c r="Q2308" s="25">
        <v>1E-3</v>
      </c>
      <c r="R2308" s="25">
        <v>18.3</v>
      </c>
      <c r="S2308" s="34"/>
      <c r="T2308" s="51">
        <v>0.04</v>
      </c>
      <c r="U2308" s="42">
        <v>47.8</v>
      </c>
      <c r="V2308" s="42">
        <v>54.75</v>
      </c>
      <c r="W2308" s="42">
        <v>3.2845000000000001E-3</v>
      </c>
      <c r="X2308" s="42">
        <v>25</v>
      </c>
      <c r="Y2308" s="44">
        <v>4.95</v>
      </c>
      <c r="Z2308" s="87">
        <f t="shared" ref="Z2308:Z2371" si="145">(H2308/H$3)+(I2308/I$3*3)+(J2308/J$3)+(L2308/L$3*2)+(N2308/N$3*2)+(O2308/O$3)+(P2308/P$3*2)+(Q2308/Q$3*2)+(R2308/R$3)</f>
        <v>7.4876456819979467</v>
      </c>
      <c r="AA2308" s="88">
        <f t="shared" ref="AA2308:AA2371" si="146">(T2308/T$3*3)+(U2308/U$3*2)+(V2308/V$3)+(W2308/W$3)+(X2308/X$3)+Y2308</f>
        <v>7.5347258269311634</v>
      </c>
      <c r="AB2308" s="90">
        <f t="shared" ref="AB2308:AB2371" si="147">(Z2308-AA2308)/(Z2308+AA2308)</f>
        <v>-3.134002171709901E-3</v>
      </c>
      <c r="AC2308" s="19">
        <v>7.5</v>
      </c>
      <c r="AD2308" s="99">
        <v>7.5</v>
      </c>
      <c r="AE2308" s="95">
        <v>-0.6</v>
      </c>
    </row>
    <row r="2309" spans="1:31" x14ac:dyDescent="0.35">
      <c r="A2309" s="2" t="s">
        <v>246</v>
      </c>
      <c r="B2309" s="9">
        <v>41778</v>
      </c>
      <c r="C2309" s="18">
        <v>2.78</v>
      </c>
      <c r="D2309" s="12">
        <v>7.26</v>
      </c>
      <c r="F2309" s="12">
        <v>1.8</v>
      </c>
      <c r="H2309" s="23">
        <f t="shared" si="144"/>
        <v>5.4954087385762357E-8</v>
      </c>
      <c r="J2309" s="25">
        <v>0.01</v>
      </c>
      <c r="K2309" s="33"/>
      <c r="L2309" s="25">
        <v>116</v>
      </c>
      <c r="M2309" s="33"/>
      <c r="N2309" s="25">
        <v>2E-3</v>
      </c>
      <c r="O2309" s="25">
        <v>8.2799999999999994</v>
      </c>
      <c r="P2309" s="25">
        <v>8.2899999999999991</v>
      </c>
      <c r="Q2309" s="25">
        <v>1E-3</v>
      </c>
      <c r="R2309" s="25">
        <v>14.7</v>
      </c>
      <c r="S2309" s="34"/>
      <c r="T2309" s="51">
        <v>0.03</v>
      </c>
      <c r="U2309" s="42">
        <v>54.9</v>
      </c>
      <c r="V2309" s="42">
        <v>68.17</v>
      </c>
      <c r="W2309" s="42">
        <v>3.2799999999999999E-3</v>
      </c>
      <c r="X2309" s="42">
        <v>23</v>
      </c>
      <c r="Y2309" s="44">
        <v>4.6500000000000004</v>
      </c>
      <c r="Z2309" s="87">
        <f t="shared" si="145"/>
        <v>7.3222837907914844</v>
      </c>
      <c r="AA2309" s="88">
        <f t="shared" si="146"/>
        <v>7.5422528527099182</v>
      </c>
      <c r="AB2309" s="90">
        <f t="shared" si="147"/>
        <v>-1.4798245461260419E-2</v>
      </c>
      <c r="AC2309" s="19">
        <v>7.32</v>
      </c>
      <c r="AD2309" s="99">
        <v>7.54</v>
      </c>
      <c r="AE2309" s="95">
        <v>2.92</v>
      </c>
    </row>
    <row r="2310" spans="1:31" x14ac:dyDescent="0.35">
      <c r="A2310" s="2" t="s">
        <v>246</v>
      </c>
      <c r="B2310" s="9">
        <v>42151</v>
      </c>
      <c r="C2310" s="18">
        <v>2.81</v>
      </c>
      <c r="D2310" s="12">
        <v>7.1</v>
      </c>
      <c r="F2310" s="12">
        <v>1.9</v>
      </c>
      <c r="H2310" s="23">
        <f t="shared" si="144"/>
        <v>7.943282347242818E-8</v>
      </c>
      <c r="I2310" s="24">
        <v>4.0000000000000001E-3</v>
      </c>
      <c r="J2310" s="25">
        <v>0.01</v>
      </c>
      <c r="K2310" s="30">
        <v>0.2</v>
      </c>
      <c r="L2310" s="25">
        <v>121</v>
      </c>
      <c r="M2310" s="30">
        <v>0.6</v>
      </c>
      <c r="N2310" s="25">
        <v>2E-3</v>
      </c>
      <c r="O2310" s="25">
        <v>8.5500000000000007</v>
      </c>
      <c r="P2310" s="25">
        <v>8.35</v>
      </c>
      <c r="Q2310" s="25">
        <v>1E-3</v>
      </c>
      <c r="R2310" s="25">
        <v>15.3</v>
      </c>
      <c r="S2310" s="31">
        <v>0.6</v>
      </c>
      <c r="T2310" s="51">
        <v>0.04</v>
      </c>
      <c r="U2310" s="42">
        <v>62.1</v>
      </c>
      <c r="V2310" s="42">
        <v>55.77</v>
      </c>
      <c r="W2310" s="42">
        <v>3.2799999999999999E-3</v>
      </c>
      <c r="X2310" s="42">
        <v>21</v>
      </c>
      <c r="Y2310" s="44">
        <v>4.91</v>
      </c>
      <c r="Z2310" s="87">
        <f t="shared" si="145"/>
        <v>7.610169501865423</v>
      </c>
      <c r="AA2310" s="88">
        <f t="shared" si="146"/>
        <v>7.6960419572108689</v>
      </c>
      <c r="AB2310" s="90">
        <f t="shared" si="147"/>
        <v>-5.6103011235040297E-3</v>
      </c>
      <c r="AC2310" s="19">
        <v>7.61</v>
      </c>
      <c r="AD2310" s="13">
        <v>7.7</v>
      </c>
      <c r="AE2310" s="94">
        <v>1.1599999999999999</v>
      </c>
    </row>
    <row r="2311" spans="1:31" x14ac:dyDescent="0.35">
      <c r="A2311" s="2" t="s">
        <v>246</v>
      </c>
      <c r="B2311" s="9">
        <v>41471</v>
      </c>
      <c r="C2311" s="18">
        <v>3.06</v>
      </c>
      <c r="D2311" s="12">
        <v>7.15</v>
      </c>
      <c r="F2311" s="12">
        <v>1.8</v>
      </c>
      <c r="H2311" s="23">
        <f t="shared" si="144"/>
        <v>7.0794578438413597E-8</v>
      </c>
      <c r="I2311" s="32">
        <v>2E-3</v>
      </c>
      <c r="J2311" s="25">
        <v>0.01</v>
      </c>
      <c r="K2311" s="33"/>
      <c r="L2311" s="25">
        <v>125</v>
      </c>
      <c r="M2311" s="33"/>
      <c r="N2311" s="35"/>
      <c r="O2311" s="25">
        <v>8.7899999999999991</v>
      </c>
      <c r="P2311" s="25">
        <v>8.58</v>
      </c>
      <c r="Q2311" s="35"/>
      <c r="R2311" s="25">
        <v>15.4</v>
      </c>
      <c r="S2311" s="34"/>
      <c r="T2311" s="51">
        <v>0.03</v>
      </c>
      <c r="U2311" s="42">
        <v>50.1</v>
      </c>
      <c r="V2311" s="42">
        <v>83.66</v>
      </c>
      <c r="W2311" s="42">
        <v>3.2799999999999999E-3</v>
      </c>
      <c r="X2311" s="42">
        <v>22</v>
      </c>
      <c r="Y2311" s="44">
        <v>4.7</v>
      </c>
      <c r="Z2311" s="87">
        <f t="shared" si="145"/>
        <v>7.8388499598177761</v>
      </c>
      <c r="AA2311" s="88">
        <f t="shared" si="146"/>
        <v>7.7139556812134815</v>
      </c>
      <c r="AB2311" s="90">
        <f t="shared" si="147"/>
        <v>8.03033751510401E-3</v>
      </c>
      <c r="AC2311" s="19">
        <v>7.84</v>
      </c>
      <c r="AD2311" s="99">
        <v>7.71</v>
      </c>
      <c r="AE2311" s="95">
        <v>1.64</v>
      </c>
    </row>
    <row r="2312" spans="1:31" x14ac:dyDescent="0.35">
      <c r="A2312" s="2" t="s">
        <v>246</v>
      </c>
      <c r="B2312" s="9">
        <v>40337</v>
      </c>
      <c r="C2312" s="18">
        <v>2.82</v>
      </c>
      <c r="D2312" s="12">
        <v>7.13</v>
      </c>
      <c r="F2312" s="12">
        <v>1.8</v>
      </c>
      <c r="H2312" s="23">
        <f t="shared" si="144"/>
        <v>7.413102413009154E-8</v>
      </c>
      <c r="I2312" s="24">
        <v>5.18</v>
      </c>
      <c r="J2312" s="25">
        <v>0.01</v>
      </c>
      <c r="K2312" s="30">
        <v>0.3</v>
      </c>
      <c r="L2312" s="25">
        <v>126</v>
      </c>
      <c r="M2312" s="30">
        <v>0.3</v>
      </c>
      <c r="N2312" s="25">
        <v>2E-3</v>
      </c>
      <c r="O2312" s="25">
        <v>7.77</v>
      </c>
      <c r="P2312" s="25">
        <v>8.84</v>
      </c>
      <c r="Q2312" s="35"/>
      <c r="R2312" s="25">
        <v>15.8</v>
      </c>
      <c r="S2312" s="31">
        <v>0.5</v>
      </c>
      <c r="T2312" s="51">
        <v>0.03</v>
      </c>
      <c r="U2312" s="42">
        <v>65.099999999999994</v>
      </c>
      <c r="V2312" s="42">
        <v>89.42</v>
      </c>
      <c r="W2312" s="42">
        <v>3.2799999999999999E-3</v>
      </c>
      <c r="X2312" s="42">
        <v>27</v>
      </c>
      <c r="Y2312" s="44">
        <v>4.55</v>
      </c>
      <c r="Z2312" s="87">
        <f t="shared" si="145"/>
        <v>8.477283892140596</v>
      </c>
      <c r="AA2312" s="88">
        <f t="shared" si="146"/>
        <v>8.1101749320210956</v>
      </c>
      <c r="AB2312" s="90">
        <f t="shared" si="147"/>
        <v>2.2131717944930816E-2</v>
      </c>
      <c r="AC2312" s="19">
        <v>7.9</v>
      </c>
      <c r="AD2312" s="99">
        <v>8.11</v>
      </c>
      <c r="AE2312" s="95">
        <v>2.61</v>
      </c>
    </row>
    <row r="2313" spans="1:31" x14ac:dyDescent="0.35">
      <c r="A2313" s="2" t="s">
        <v>246</v>
      </c>
      <c r="B2313" s="9">
        <v>40745</v>
      </c>
      <c r="C2313" s="19">
        <v>3.17</v>
      </c>
      <c r="D2313" s="12">
        <v>7.28</v>
      </c>
      <c r="F2313" s="12">
        <v>1.8</v>
      </c>
      <c r="H2313" s="23">
        <f t="shared" si="144"/>
        <v>5.2480746024977185E-8</v>
      </c>
      <c r="I2313" s="24">
        <v>2E-3</v>
      </c>
      <c r="J2313" s="25">
        <v>0.01</v>
      </c>
      <c r="L2313" s="25">
        <v>124</v>
      </c>
      <c r="M2313" s="36"/>
      <c r="N2313" s="25">
        <v>8.9999999999999993E-3</v>
      </c>
      <c r="O2313" s="25">
        <v>7.31</v>
      </c>
      <c r="P2313" s="25">
        <v>8.59</v>
      </c>
      <c r="Q2313" s="35"/>
      <c r="R2313" s="25">
        <v>14.7</v>
      </c>
      <c r="S2313" s="36"/>
      <c r="T2313" s="51">
        <v>0.03</v>
      </c>
      <c r="U2313" s="42">
        <v>50.7</v>
      </c>
      <c r="V2313" s="42">
        <v>106.24</v>
      </c>
      <c r="W2313" s="42">
        <v>3.2799999999999999E-3</v>
      </c>
      <c r="X2313" s="42">
        <v>28</v>
      </c>
      <c r="Y2313" s="44">
        <v>4.72</v>
      </c>
      <c r="Z2313" s="87">
        <f t="shared" si="145"/>
        <v>7.7217950571786469</v>
      </c>
      <c r="AA2313" s="88">
        <f t="shared" si="146"/>
        <v>8.2798925899236142</v>
      </c>
      <c r="AB2313" s="90">
        <f t="shared" si="147"/>
        <v>-3.4877416998327235E-2</v>
      </c>
      <c r="AC2313" s="19">
        <v>7.72</v>
      </c>
      <c r="AD2313" s="99">
        <v>8.2799999999999994</v>
      </c>
      <c r="AE2313" s="95">
        <v>6.98</v>
      </c>
    </row>
    <row r="2314" spans="1:31" x14ac:dyDescent="0.35">
      <c r="A2314" s="2" t="s">
        <v>246</v>
      </c>
      <c r="B2314" s="9">
        <v>38258</v>
      </c>
      <c r="C2314" s="18">
        <v>3.26</v>
      </c>
      <c r="D2314" s="12">
        <v>6.79</v>
      </c>
      <c r="E2314" s="16"/>
      <c r="F2314" s="12">
        <v>1.7</v>
      </c>
      <c r="H2314" s="23">
        <f t="shared" si="144"/>
        <v>1.6218100973589288E-7</v>
      </c>
      <c r="I2314" s="32">
        <v>6.0000000000000001E-3</v>
      </c>
      <c r="J2314" s="25">
        <v>0.01</v>
      </c>
      <c r="K2314" s="30">
        <v>0.2</v>
      </c>
      <c r="L2314" s="25">
        <v>112</v>
      </c>
      <c r="M2314" s="30">
        <v>0.4</v>
      </c>
      <c r="N2314" s="25">
        <v>0.01</v>
      </c>
      <c r="O2314" s="25">
        <v>6.06</v>
      </c>
      <c r="P2314" s="25">
        <v>8.3000000000000007</v>
      </c>
      <c r="Q2314" s="25">
        <v>1E-3</v>
      </c>
      <c r="R2314" s="25">
        <v>19.600000000000001</v>
      </c>
      <c r="S2314" s="31">
        <v>3</v>
      </c>
      <c r="T2314" s="51">
        <v>0.04</v>
      </c>
      <c r="U2314" s="42">
        <v>61.4</v>
      </c>
      <c r="V2314" s="42">
        <v>77.91</v>
      </c>
      <c r="W2314" s="42">
        <v>3.2845000000000001E-3</v>
      </c>
      <c r="X2314" s="42">
        <v>31</v>
      </c>
      <c r="Y2314" s="44">
        <v>4.63</v>
      </c>
      <c r="Z2314" s="87">
        <f t="shared" si="145"/>
        <v>7.2808181013717999</v>
      </c>
      <c r="AA2314" s="88">
        <f t="shared" si="146"/>
        <v>8.0406535689382537</v>
      </c>
      <c r="AB2314" s="90">
        <f t="shared" si="147"/>
        <v>-4.9592851386388873E-2</v>
      </c>
      <c r="AD2314" s="100"/>
      <c r="AE2314" s="96"/>
    </row>
    <row r="2315" spans="1:31" x14ac:dyDescent="0.35">
      <c r="A2315" s="2" t="s">
        <v>246</v>
      </c>
      <c r="B2315" s="9">
        <v>34729</v>
      </c>
      <c r="C2315" s="18">
        <v>1.6</v>
      </c>
      <c r="D2315" s="12">
        <v>7.09</v>
      </c>
      <c r="F2315" s="12">
        <v>1.5</v>
      </c>
      <c r="H2315" s="23">
        <f t="shared" si="144"/>
        <v>8.128305161640995E-8</v>
      </c>
      <c r="I2315" s="32">
        <v>8.0000000000000002E-3</v>
      </c>
      <c r="J2315" s="25">
        <v>0.01</v>
      </c>
      <c r="K2315" s="36"/>
      <c r="L2315" s="25">
        <v>140</v>
      </c>
      <c r="M2315" s="36"/>
      <c r="N2315" s="25">
        <v>0.02</v>
      </c>
      <c r="O2315" s="25">
        <v>4.2</v>
      </c>
      <c r="P2315" s="25">
        <v>9</v>
      </c>
      <c r="Q2315" s="25">
        <v>7.0000000000000007E-2</v>
      </c>
      <c r="R2315" s="25">
        <v>23</v>
      </c>
      <c r="S2315" s="36"/>
      <c r="T2315" s="51">
        <v>0.03</v>
      </c>
      <c r="U2315" s="42">
        <v>68.5</v>
      </c>
      <c r="V2315" s="42">
        <v>148.30000000000001</v>
      </c>
      <c r="W2315" s="42">
        <v>0.01</v>
      </c>
      <c r="X2315" s="42">
        <v>45</v>
      </c>
      <c r="Y2315" s="44">
        <v>4.67</v>
      </c>
      <c r="Z2315" s="87">
        <f t="shared" si="145"/>
        <v>8.8390254533952373</v>
      </c>
      <c r="AA2315" s="88">
        <f t="shared" si="146"/>
        <v>9.7585375647892327</v>
      </c>
      <c r="AB2315" s="90">
        <f t="shared" si="147"/>
        <v>-4.9442613018431919E-2</v>
      </c>
      <c r="AD2315" s="100"/>
      <c r="AE2315" s="96"/>
    </row>
    <row r="2316" spans="1:31" x14ac:dyDescent="0.35">
      <c r="A2316" s="2" t="s">
        <v>246</v>
      </c>
      <c r="B2316" s="9">
        <v>35130</v>
      </c>
      <c r="C2316" s="18">
        <v>3.16</v>
      </c>
      <c r="D2316" s="12">
        <v>7.15</v>
      </c>
      <c r="F2316" s="12">
        <v>1.4</v>
      </c>
      <c r="H2316" s="23">
        <f t="shared" si="144"/>
        <v>7.0794578438413597E-8</v>
      </c>
      <c r="I2316" s="28"/>
      <c r="J2316" s="25">
        <v>0.01</v>
      </c>
      <c r="K2316" s="36"/>
      <c r="L2316" s="25">
        <v>130</v>
      </c>
      <c r="M2316" s="36"/>
      <c r="N2316" s="25">
        <v>0.02</v>
      </c>
      <c r="O2316" s="25">
        <v>5.2</v>
      </c>
      <c r="P2316" s="25">
        <v>9.6999999999999993</v>
      </c>
      <c r="Q2316" s="25">
        <v>1E-3</v>
      </c>
      <c r="R2316" s="25">
        <v>21</v>
      </c>
      <c r="S2316" s="36"/>
      <c r="T2316" s="51">
        <v>0.03</v>
      </c>
      <c r="U2316" s="42">
        <v>49.95</v>
      </c>
      <c r="V2316" s="42">
        <v>148.30000000000001</v>
      </c>
      <c r="W2316" s="42">
        <v>3.284E-3</v>
      </c>
      <c r="X2316" s="42">
        <v>42</v>
      </c>
      <c r="Y2316" s="44">
        <v>4.2300000000000004</v>
      </c>
      <c r="Z2316" s="87">
        <f t="shared" si="145"/>
        <v>8.3327926395540821</v>
      </c>
      <c r="AA2316" s="88">
        <f t="shared" si="146"/>
        <v>8.8475885845340336</v>
      </c>
      <c r="AB2316" s="90">
        <f t="shared" si="147"/>
        <v>-2.9964174733106096E-2</v>
      </c>
      <c r="AD2316" s="100"/>
      <c r="AE2316" s="96"/>
    </row>
    <row r="2317" spans="1:31" x14ac:dyDescent="0.35">
      <c r="A2317" s="2" t="s">
        <v>246</v>
      </c>
      <c r="B2317" s="9">
        <v>38111</v>
      </c>
      <c r="C2317" s="18">
        <v>2.89</v>
      </c>
      <c r="D2317" s="12">
        <v>7.18</v>
      </c>
      <c r="F2317" s="12">
        <v>2</v>
      </c>
      <c r="H2317" s="23">
        <f t="shared" si="144"/>
        <v>6.606934480075943E-8</v>
      </c>
      <c r="I2317" s="32">
        <v>2E-3</v>
      </c>
      <c r="J2317" s="25">
        <v>0.01</v>
      </c>
      <c r="K2317" s="30">
        <v>0.2</v>
      </c>
      <c r="L2317" s="25">
        <v>128</v>
      </c>
      <c r="M2317" s="30">
        <v>0.8</v>
      </c>
      <c r="N2317" s="25">
        <v>0.01</v>
      </c>
      <c r="O2317" s="25">
        <v>6.21</v>
      </c>
      <c r="P2317" s="25">
        <v>8.9499999999999993</v>
      </c>
      <c r="Q2317" s="25">
        <v>1E-3</v>
      </c>
      <c r="R2317" s="25">
        <v>21.2</v>
      </c>
      <c r="S2317" s="31">
        <v>4.7</v>
      </c>
      <c r="T2317" s="51">
        <v>0.04</v>
      </c>
      <c r="U2317" s="42">
        <v>56.7</v>
      </c>
      <c r="V2317" s="42">
        <v>91.9</v>
      </c>
      <c r="W2317" s="42">
        <v>3.6129500000000002E-3</v>
      </c>
      <c r="X2317" s="42">
        <v>32</v>
      </c>
      <c r="Y2317" s="44">
        <v>4.88</v>
      </c>
      <c r="Z2317" s="87">
        <f t="shared" si="145"/>
        <v>8.2056841542247803</v>
      </c>
      <c r="AA2317" s="88">
        <f t="shared" si="146"/>
        <v>8.4466692940368127</v>
      </c>
      <c r="AB2317" s="90">
        <f t="shared" si="147"/>
        <v>-1.447153644442911E-2</v>
      </c>
      <c r="AD2317" s="100"/>
      <c r="AE2317" s="96"/>
    </row>
    <row r="2318" spans="1:31" x14ac:dyDescent="0.35">
      <c r="A2318" s="2" t="s">
        <v>246</v>
      </c>
      <c r="B2318" s="9">
        <v>37200</v>
      </c>
      <c r="C2318" s="18">
        <v>2.71</v>
      </c>
      <c r="D2318" s="12">
        <v>7.1</v>
      </c>
      <c r="F2318" s="12">
        <v>1.4</v>
      </c>
      <c r="H2318" s="23">
        <f t="shared" si="144"/>
        <v>7.943282347242818E-8</v>
      </c>
      <c r="I2318" s="24">
        <v>5.7000000000000002E-3</v>
      </c>
      <c r="J2318" s="25">
        <v>0.01</v>
      </c>
      <c r="K2318" s="29">
        <v>0.3</v>
      </c>
      <c r="L2318" s="25">
        <v>137</v>
      </c>
      <c r="M2318" s="29">
        <v>0.7</v>
      </c>
      <c r="N2318" s="25">
        <v>0.02</v>
      </c>
      <c r="O2318" s="25">
        <v>5.26</v>
      </c>
      <c r="P2318" s="25">
        <v>9.17</v>
      </c>
      <c r="Q2318" s="25">
        <v>2E-3</v>
      </c>
      <c r="R2318" s="25">
        <v>20</v>
      </c>
      <c r="S2318" s="29">
        <v>1.5</v>
      </c>
      <c r="T2318" s="51">
        <v>0.04</v>
      </c>
      <c r="U2318" s="42">
        <v>73.5</v>
      </c>
      <c r="V2318" s="42">
        <v>87.69</v>
      </c>
      <c r="W2318" s="42">
        <v>3.2799999999999999E-3</v>
      </c>
      <c r="X2318" s="42">
        <v>37</v>
      </c>
      <c r="Y2318" s="44">
        <v>4.8099999999999996</v>
      </c>
      <c r="Z2318" s="87">
        <f t="shared" si="145"/>
        <v>8.5971981503662072</v>
      </c>
      <c r="AA2318" s="88">
        <f t="shared" si="146"/>
        <v>8.799547531361668</v>
      </c>
      <c r="AB2318" s="90">
        <f t="shared" si="147"/>
        <v>-1.163145019749252E-2</v>
      </c>
    </row>
    <row r="2319" spans="1:31" x14ac:dyDescent="0.35">
      <c r="A2319" s="2" t="s">
        <v>246</v>
      </c>
      <c r="B2319" s="9">
        <v>35590</v>
      </c>
      <c r="C2319" s="18">
        <v>3.11</v>
      </c>
      <c r="D2319" s="12">
        <v>7.18</v>
      </c>
      <c r="F2319" s="12">
        <v>1.8</v>
      </c>
      <c r="H2319" s="23">
        <f t="shared" si="144"/>
        <v>6.606934480075943E-8</v>
      </c>
      <c r="I2319" s="32">
        <v>2E-3</v>
      </c>
      <c r="J2319" s="25">
        <v>0.01</v>
      </c>
      <c r="K2319" s="36"/>
      <c r="L2319" s="25">
        <v>140</v>
      </c>
      <c r="M2319" s="36"/>
      <c r="N2319" s="25">
        <v>0.02</v>
      </c>
      <c r="O2319" s="25">
        <v>5.0999999999999996</v>
      </c>
      <c r="P2319" s="25">
        <v>11</v>
      </c>
      <c r="Q2319" s="25">
        <v>5.0000000000000001E-3</v>
      </c>
      <c r="R2319" s="25">
        <v>11</v>
      </c>
      <c r="S2319" s="36"/>
      <c r="T2319" s="51">
        <v>0.04</v>
      </c>
      <c r="U2319" s="42">
        <v>62.7</v>
      </c>
      <c r="V2319" s="42">
        <v>100.05</v>
      </c>
      <c r="W2319" s="41">
        <v>3.284E-3</v>
      </c>
      <c r="X2319" s="42">
        <v>38</v>
      </c>
      <c r="Y2319" s="44">
        <v>4.7</v>
      </c>
      <c r="Z2319" s="87">
        <f t="shared" si="145"/>
        <v>8.5015852312495266</v>
      </c>
      <c r="AA2319" s="88">
        <f t="shared" si="146"/>
        <v>8.692275144696989</v>
      </c>
      <c r="AB2319" s="90">
        <f t="shared" si="147"/>
        <v>-1.1090581712192429E-2</v>
      </c>
      <c r="AD2319" s="100"/>
      <c r="AE2319" s="96"/>
    </row>
    <row r="2320" spans="1:31" x14ac:dyDescent="0.35">
      <c r="A2320" s="2" t="s">
        <v>246</v>
      </c>
      <c r="B2320" s="9">
        <v>38484</v>
      </c>
      <c r="C2320" s="18">
        <v>2.72</v>
      </c>
      <c r="D2320" s="12">
        <v>7.17</v>
      </c>
      <c r="F2320" s="12">
        <v>2.1</v>
      </c>
      <c r="H2320" s="23">
        <f t="shared" si="144"/>
        <v>6.7608297539197998E-8</v>
      </c>
      <c r="J2320" s="25">
        <v>0.01</v>
      </c>
      <c r="K2320" s="29">
        <v>0.3</v>
      </c>
      <c r="L2320" s="25">
        <v>126</v>
      </c>
      <c r="M2320" s="29">
        <v>0.5</v>
      </c>
      <c r="N2320" s="27">
        <v>8.9999999999999993E-3</v>
      </c>
      <c r="O2320" s="25">
        <v>6.2</v>
      </c>
      <c r="P2320" s="25">
        <v>9</v>
      </c>
      <c r="Q2320" s="27">
        <v>1E-3</v>
      </c>
      <c r="R2320" s="25">
        <v>19.2</v>
      </c>
      <c r="S2320" s="29">
        <v>1.6</v>
      </c>
      <c r="T2320" s="51">
        <v>0.04</v>
      </c>
      <c r="U2320" s="42">
        <v>71.099999999999994</v>
      </c>
      <c r="V2320" s="42">
        <v>65.11</v>
      </c>
      <c r="W2320" s="42">
        <v>3.2845000000000001E-3</v>
      </c>
      <c r="X2320" s="42">
        <v>30</v>
      </c>
      <c r="Y2320" s="44">
        <v>4.78</v>
      </c>
      <c r="Z2320" s="87">
        <f t="shared" si="145"/>
        <v>8.0224889930849734</v>
      </c>
      <c r="AA2320" s="88">
        <f t="shared" si="146"/>
        <v>8.1579292995931389</v>
      </c>
      <c r="AB2320" s="90">
        <f t="shared" si="147"/>
        <v>-8.370630725254756E-3</v>
      </c>
    </row>
    <row r="2321" spans="1:31" x14ac:dyDescent="0.35">
      <c r="A2321" s="2" t="s">
        <v>246</v>
      </c>
      <c r="B2321" s="9">
        <v>37378</v>
      </c>
      <c r="C2321" s="18">
        <v>2.5499999999999998</v>
      </c>
      <c r="D2321" s="12">
        <v>7.06</v>
      </c>
      <c r="F2321" s="12">
        <v>1.8</v>
      </c>
      <c r="H2321" s="23">
        <f t="shared" si="144"/>
        <v>8.7096358995608061E-8</v>
      </c>
      <c r="I2321" s="32">
        <v>0.02</v>
      </c>
      <c r="J2321" s="25">
        <v>0.01</v>
      </c>
      <c r="K2321" s="29">
        <v>0.3</v>
      </c>
      <c r="L2321" s="25">
        <v>136</v>
      </c>
      <c r="M2321" s="29">
        <v>0.2</v>
      </c>
      <c r="N2321" s="25">
        <v>8.9999999999999993E-3</v>
      </c>
      <c r="O2321" s="25">
        <v>5.21</v>
      </c>
      <c r="P2321" s="25">
        <v>9.32</v>
      </c>
      <c r="Q2321" s="25">
        <v>2E-3</v>
      </c>
      <c r="R2321" s="25">
        <v>19.100000000000001</v>
      </c>
      <c r="S2321" s="29">
        <v>1.2</v>
      </c>
      <c r="T2321" s="51">
        <v>0.05</v>
      </c>
      <c r="U2321" s="42">
        <v>75.099999999999994</v>
      </c>
      <c r="V2321" s="42">
        <v>69.36</v>
      </c>
      <c r="W2321" s="42">
        <v>3.2845000000000001E-3</v>
      </c>
      <c r="X2321" s="42">
        <v>37</v>
      </c>
      <c r="Y2321" s="44">
        <v>4.8600000000000003</v>
      </c>
      <c r="Z2321" s="87">
        <f t="shared" si="145"/>
        <v>8.5204084856620153</v>
      </c>
      <c r="AA2321" s="88">
        <f t="shared" si="146"/>
        <v>8.5875274026132757</v>
      </c>
      <c r="AB2321" s="90">
        <f t="shared" si="147"/>
        <v>-3.9232621275638278E-3</v>
      </c>
    </row>
    <row r="2322" spans="1:31" x14ac:dyDescent="0.35">
      <c r="A2322" s="2" t="s">
        <v>246</v>
      </c>
      <c r="B2322" s="9">
        <v>39905</v>
      </c>
      <c r="C2322" s="18">
        <v>2.62</v>
      </c>
      <c r="D2322" s="12">
        <v>7.15</v>
      </c>
      <c r="F2322" s="12">
        <v>2.1</v>
      </c>
      <c r="H2322" s="23">
        <f t="shared" si="144"/>
        <v>7.0794578438413597E-8</v>
      </c>
      <c r="I2322" s="24">
        <v>3.0000000000000001E-3</v>
      </c>
      <c r="J2322" s="25">
        <v>0.01</v>
      </c>
      <c r="K2322" s="36"/>
      <c r="L2322" s="25">
        <v>118</v>
      </c>
      <c r="M2322" s="36"/>
      <c r="N2322" s="25">
        <v>0.02</v>
      </c>
      <c r="O2322" s="25">
        <v>7.68</v>
      </c>
      <c r="P2322" s="25">
        <v>8.4</v>
      </c>
      <c r="Q2322" s="25">
        <v>1E-3</v>
      </c>
      <c r="R2322" s="25">
        <v>16.399999999999999</v>
      </c>
      <c r="S2322" s="36"/>
      <c r="T2322" s="51">
        <v>0.03</v>
      </c>
      <c r="U2322" s="42">
        <v>50.2</v>
      </c>
      <c r="V2322" s="41">
        <v>75.25</v>
      </c>
      <c r="W2322" s="42">
        <v>3.2799999999999999E-3</v>
      </c>
      <c r="X2322" s="42">
        <v>21</v>
      </c>
      <c r="Y2322" s="44">
        <v>4.6900000000000004</v>
      </c>
      <c r="Z2322" s="87">
        <f t="shared" si="145"/>
        <v>7.4907120687457516</v>
      </c>
      <c r="AA2322" s="88">
        <f t="shared" si="146"/>
        <v>7.5421835905552781</v>
      </c>
      <c r="AB2322" s="90">
        <f t="shared" si="147"/>
        <v>-3.4239259671625861E-3</v>
      </c>
      <c r="AE2322" s="94">
        <v>0.69</v>
      </c>
    </row>
    <row r="2323" spans="1:31" x14ac:dyDescent="0.35">
      <c r="A2323" s="2" t="s">
        <v>246</v>
      </c>
      <c r="B2323" s="9">
        <v>39163</v>
      </c>
      <c r="C2323" s="18">
        <v>2.1</v>
      </c>
      <c r="D2323" s="12">
        <v>7.29</v>
      </c>
      <c r="F2323" s="12">
        <v>1.2</v>
      </c>
      <c r="H2323" s="23">
        <f t="shared" si="144"/>
        <v>5.1286138399136415E-8</v>
      </c>
      <c r="I2323" s="28"/>
      <c r="J2323" s="25">
        <v>0.01</v>
      </c>
      <c r="K2323" s="36"/>
      <c r="L2323" s="25">
        <v>123</v>
      </c>
      <c r="M2323" s="36"/>
      <c r="N2323" s="25">
        <v>5.0000000000000001E-3</v>
      </c>
      <c r="O2323" s="25">
        <v>6.32</v>
      </c>
      <c r="P2323" s="25">
        <v>8.48</v>
      </c>
      <c r="Q2323" s="25">
        <v>1E-3</v>
      </c>
      <c r="R2323" s="25">
        <v>18.600000000000001</v>
      </c>
      <c r="S2323" s="36"/>
      <c r="T2323" s="51">
        <v>0.05</v>
      </c>
      <c r="U2323" s="42">
        <v>63.1</v>
      </c>
      <c r="V2323" s="42">
        <v>54.44</v>
      </c>
      <c r="W2323" s="42">
        <v>3.2799999999999999E-3</v>
      </c>
      <c r="X2323" s="42">
        <v>26</v>
      </c>
      <c r="Y2323" s="44">
        <v>4.92</v>
      </c>
      <c r="Z2323" s="87">
        <f t="shared" si="145"/>
        <v>7.8068351385718557</v>
      </c>
      <c r="AA2323" s="88">
        <f t="shared" si="146"/>
        <v>7.8467681105199132</v>
      </c>
      <c r="AB2323" s="90">
        <f t="shared" si="147"/>
        <v>-2.5510402501337437E-3</v>
      </c>
      <c r="AD2323" s="100"/>
      <c r="AE2323" s="96"/>
    </row>
    <row r="2324" spans="1:31" x14ac:dyDescent="0.35">
      <c r="A2324" s="2" t="s">
        <v>246</v>
      </c>
      <c r="B2324" s="9">
        <v>38673</v>
      </c>
      <c r="C2324" s="18">
        <v>3.35</v>
      </c>
      <c r="D2324" s="12">
        <v>7.08</v>
      </c>
      <c r="F2324" s="12">
        <v>1.7</v>
      </c>
      <c r="H2324" s="23">
        <f t="shared" si="144"/>
        <v>8.3176377110266823E-8</v>
      </c>
      <c r="I2324" s="24">
        <v>5.0000000000000001E-3</v>
      </c>
      <c r="J2324" s="25">
        <v>0.01</v>
      </c>
      <c r="K2324" s="29">
        <v>0.3</v>
      </c>
      <c r="L2324" s="25">
        <v>123</v>
      </c>
      <c r="M2324" s="29">
        <v>0.3</v>
      </c>
      <c r="N2324" s="25">
        <v>6.0000000000000001E-3</v>
      </c>
      <c r="O2324" s="25">
        <v>6.59</v>
      </c>
      <c r="P2324" s="25">
        <v>8.7799999999999994</v>
      </c>
      <c r="Q2324" s="25">
        <v>1E-3</v>
      </c>
      <c r="R2324" s="25">
        <v>21</v>
      </c>
      <c r="S2324" s="29">
        <v>0.7</v>
      </c>
      <c r="T2324" s="51">
        <v>0.04</v>
      </c>
      <c r="U2324" s="42">
        <v>55.3</v>
      </c>
      <c r="V2324" s="42">
        <v>69.010000000000005</v>
      </c>
      <c r="W2324" s="42">
        <v>3.3E-3</v>
      </c>
      <c r="X2324" s="42">
        <v>27</v>
      </c>
      <c r="Y2324" s="44">
        <v>4.87</v>
      </c>
      <c r="Z2324" s="87">
        <f t="shared" si="145"/>
        <v>7.9434067344880912</v>
      </c>
      <c r="AA2324" s="88">
        <f t="shared" si="146"/>
        <v>7.897279804032836</v>
      </c>
      <c r="AB2324" s="90">
        <f t="shared" si="147"/>
        <v>2.911927481367997E-3</v>
      </c>
    </row>
    <row r="2325" spans="1:31" x14ac:dyDescent="0.35">
      <c r="A2325" s="2" t="s">
        <v>246</v>
      </c>
      <c r="B2325" s="9">
        <v>37938</v>
      </c>
      <c r="C2325" s="18">
        <v>3.45</v>
      </c>
      <c r="D2325" s="12">
        <v>7.2</v>
      </c>
      <c r="F2325" s="12">
        <v>1.8</v>
      </c>
      <c r="H2325" s="23">
        <f t="shared" si="144"/>
        <v>6.3095734448019177E-8</v>
      </c>
      <c r="I2325" s="28"/>
      <c r="J2325" s="25">
        <v>0.01</v>
      </c>
      <c r="K2325" s="30">
        <v>0.3</v>
      </c>
      <c r="L2325" s="25">
        <v>132</v>
      </c>
      <c r="M2325" s="30">
        <v>0.2</v>
      </c>
      <c r="N2325" s="25">
        <v>0.01</v>
      </c>
      <c r="O2325" s="25">
        <v>7.81</v>
      </c>
      <c r="P2325" s="25">
        <v>9.4600000000000009</v>
      </c>
      <c r="Q2325" s="25">
        <v>5.0000000000000001E-4</v>
      </c>
      <c r="R2325" s="25">
        <v>22</v>
      </c>
      <c r="S2325" s="31">
        <v>1.8</v>
      </c>
      <c r="T2325" s="51">
        <v>0.04</v>
      </c>
      <c r="U2325" s="42">
        <v>52.4</v>
      </c>
      <c r="V2325" s="42">
        <v>102.21</v>
      </c>
      <c r="W2325" s="42">
        <v>3.2845000000000001E-3</v>
      </c>
      <c r="X2325" s="42">
        <v>31</v>
      </c>
      <c r="Y2325" s="44">
        <v>4.82</v>
      </c>
      <c r="Z2325" s="87">
        <f t="shared" si="145"/>
        <v>8.5227208572441047</v>
      </c>
      <c r="AA2325" s="88">
        <f t="shared" si="146"/>
        <v>8.4352256719411045</v>
      </c>
      <c r="AB2325" s="90">
        <f t="shared" si="147"/>
        <v>5.1595389307554388E-3</v>
      </c>
      <c r="AD2325" s="100"/>
      <c r="AE2325" s="96"/>
    </row>
    <row r="2326" spans="1:31" x14ac:dyDescent="0.35">
      <c r="A2326" s="2" t="s">
        <v>246</v>
      </c>
      <c r="B2326" s="9">
        <v>39539</v>
      </c>
      <c r="C2326" s="19">
        <v>2.3199999999999998</v>
      </c>
      <c r="D2326" s="12">
        <v>7.21</v>
      </c>
      <c r="F2326" s="12">
        <v>1.8</v>
      </c>
      <c r="H2326" s="23">
        <f t="shared" si="144"/>
        <v>6.1659500186148087E-8</v>
      </c>
      <c r="J2326" s="25">
        <v>0.01</v>
      </c>
      <c r="K2326" s="33"/>
      <c r="L2326" s="25">
        <v>123</v>
      </c>
      <c r="M2326" s="33"/>
      <c r="N2326" s="25">
        <v>7.0000000000000001E-3</v>
      </c>
      <c r="O2326" s="25">
        <v>7.93</v>
      </c>
      <c r="P2326" s="25">
        <v>8.58</v>
      </c>
      <c r="Q2326" s="25">
        <v>1E-3</v>
      </c>
      <c r="R2326" s="25">
        <v>18.7</v>
      </c>
      <c r="S2326" s="34"/>
      <c r="T2326" s="51">
        <v>0.04</v>
      </c>
      <c r="U2326" s="42">
        <v>42.4</v>
      </c>
      <c r="V2326" s="42">
        <v>78.790000000000006</v>
      </c>
      <c r="W2326" s="42">
        <v>3.2799999999999999E-3</v>
      </c>
      <c r="X2326" s="42">
        <v>21</v>
      </c>
      <c r="Y2326" s="44">
        <v>4.75</v>
      </c>
      <c r="Z2326" s="87">
        <f t="shared" si="145"/>
        <v>7.8606600242642442</v>
      </c>
      <c r="AA2326" s="88">
        <f t="shared" si="146"/>
        <v>7.4972146572246352</v>
      </c>
      <c r="AB2326" s="90">
        <f t="shared" si="147"/>
        <v>2.3665082218549165E-2</v>
      </c>
      <c r="AD2326" s="100"/>
      <c r="AE2326" s="95">
        <v>4.74</v>
      </c>
    </row>
    <row r="2327" spans="1:31" x14ac:dyDescent="0.35">
      <c r="A2327" s="2" t="s">
        <v>246</v>
      </c>
      <c r="B2327" s="9">
        <v>37707</v>
      </c>
      <c r="C2327" s="18">
        <v>3.94</v>
      </c>
      <c r="D2327" s="12">
        <v>6.96</v>
      </c>
      <c r="F2327" s="12">
        <v>1.7</v>
      </c>
      <c r="H2327" s="23">
        <f t="shared" si="144"/>
        <v>1.0964781961431838E-7</v>
      </c>
      <c r="I2327" s="28"/>
      <c r="J2327" s="25">
        <v>0.01</v>
      </c>
      <c r="K2327" s="30">
        <v>0.3</v>
      </c>
      <c r="L2327" s="25">
        <v>137</v>
      </c>
      <c r="M2327" s="30">
        <v>0.5</v>
      </c>
      <c r="N2327" s="25">
        <v>5.0000000000000001E-3</v>
      </c>
      <c r="O2327" s="25">
        <v>7.77</v>
      </c>
      <c r="P2327" s="25">
        <v>9.25</v>
      </c>
      <c r="Q2327" s="25">
        <v>1E-3</v>
      </c>
      <c r="R2327" s="25">
        <v>18.8</v>
      </c>
      <c r="S2327" s="31">
        <v>1</v>
      </c>
      <c r="T2327" s="51">
        <v>0.04</v>
      </c>
      <c r="U2327" s="42">
        <v>36.299999999999997</v>
      </c>
      <c r="V2327" s="42">
        <v>114.6</v>
      </c>
      <c r="W2327" s="42">
        <v>3.2799999999999999E-3</v>
      </c>
      <c r="X2327" s="42">
        <v>32</v>
      </c>
      <c r="Y2327" s="44">
        <v>4.68</v>
      </c>
      <c r="Z2327" s="87">
        <f t="shared" si="145"/>
        <v>8.614570241148046</v>
      </c>
      <c r="AA2327" s="88">
        <f t="shared" si="146"/>
        <v>8.1881007582836656</v>
      </c>
      <c r="AB2327" s="90">
        <f t="shared" si="147"/>
        <v>2.5381052981326851E-2</v>
      </c>
      <c r="AE2327" s="96"/>
    </row>
    <row r="2328" spans="1:31" x14ac:dyDescent="0.35">
      <c r="A2328" s="2" t="s">
        <v>246</v>
      </c>
      <c r="B2328" s="9">
        <v>35908</v>
      </c>
      <c r="C2328" s="18">
        <v>2.39</v>
      </c>
      <c r="D2328" s="12">
        <v>7.17</v>
      </c>
      <c r="F2328" s="12">
        <v>1.9</v>
      </c>
      <c r="H2328" s="23">
        <f t="shared" si="144"/>
        <v>6.7608297539197998E-8</v>
      </c>
      <c r="I2328" s="28"/>
      <c r="J2328" s="25">
        <v>0.01</v>
      </c>
      <c r="K2328" s="36"/>
      <c r="L2328" s="25">
        <v>160</v>
      </c>
      <c r="M2328" s="36"/>
      <c r="N2328" s="25">
        <v>0.01</v>
      </c>
      <c r="O2328" s="25">
        <v>6</v>
      </c>
      <c r="P2328" s="25">
        <v>16</v>
      </c>
      <c r="Q2328" s="25">
        <v>2E-3</v>
      </c>
      <c r="R2328" s="25">
        <v>21</v>
      </c>
      <c r="S2328" s="36"/>
      <c r="T2328" s="51">
        <v>0.03</v>
      </c>
      <c r="U2328" s="42">
        <v>74.7</v>
      </c>
      <c r="V2328" s="42">
        <v>101.73</v>
      </c>
      <c r="W2328" s="42">
        <v>3.284E-3</v>
      </c>
      <c r="X2328" s="42">
        <v>50</v>
      </c>
      <c r="Y2328" s="44">
        <v>5.22</v>
      </c>
      <c r="Z2328" s="87">
        <f t="shared" si="145"/>
        <v>10.368242507925618</v>
      </c>
      <c r="AA2328" s="88">
        <f t="shared" si="146"/>
        <v>9.827378807350172</v>
      </c>
      <c r="AB2328" s="90">
        <f t="shared" si="147"/>
        <v>2.6781235998237989E-2</v>
      </c>
      <c r="AD2328" s="100"/>
      <c r="AE2328" s="96"/>
    </row>
    <row r="2329" spans="1:31" x14ac:dyDescent="0.35">
      <c r="A2329" s="2" t="s">
        <v>246</v>
      </c>
      <c r="B2329" s="9">
        <v>35394</v>
      </c>
      <c r="C2329" s="18">
        <v>3.53</v>
      </c>
      <c r="D2329" s="12">
        <v>7.1</v>
      </c>
      <c r="F2329" s="12">
        <v>1.5</v>
      </c>
      <c r="H2329" s="23">
        <f t="shared" si="144"/>
        <v>7.943282347242818E-8</v>
      </c>
      <c r="I2329" s="24">
        <v>2E-3</v>
      </c>
      <c r="J2329" s="25">
        <v>0.01</v>
      </c>
      <c r="K2329" s="33"/>
      <c r="L2329" s="25">
        <v>150</v>
      </c>
      <c r="M2329" s="33"/>
      <c r="N2329" s="25">
        <v>0.01</v>
      </c>
      <c r="O2329" s="25">
        <v>4.9000000000000004</v>
      </c>
      <c r="P2329" s="25">
        <v>8.6</v>
      </c>
      <c r="Q2329" s="25">
        <v>1E-3</v>
      </c>
      <c r="R2329" s="25">
        <v>20</v>
      </c>
      <c r="S2329" s="34"/>
      <c r="T2329" s="51">
        <v>0.04</v>
      </c>
      <c r="U2329" s="41">
        <v>51.2</v>
      </c>
      <c r="V2329" s="42">
        <v>127.67</v>
      </c>
      <c r="W2329" s="42">
        <v>0.03</v>
      </c>
      <c r="X2329" s="42">
        <v>43</v>
      </c>
      <c r="Y2329" s="44">
        <v>4.1100000000000003</v>
      </c>
      <c r="Z2329" s="87">
        <f t="shared" si="145"/>
        <v>9.1889933805910697</v>
      </c>
      <c r="AA2329" s="88">
        <f t="shared" si="146"/>
        <v>8.4499747573851334</v>
      </c>
      <c r="AB2329" s="90">
        <f t="shared" si="147"/>
        <v>4.1896930558814834E-2</v>
      </c>
    </row>
    <row r="2330" spans="1:31" x14ac:dyDescent="0.35">
      <c r="A2330" s="2" t="s">
        <v>246</v>
      </c>
      <c r="B2330" s="9">
        <v>37553</v>
      </c>
      <c r="C2330" s="18">
        <v>3.08</v>
      </c>
      <c r="D2330" s="12">
        <v>7.16</v>
      </c>
      <c r="F2330" s="12">
        <v>1.7</v>
      </c>
      <c r="H2330" s="23">
        <f t="shared" si="144"/>
        <v>6.9183097091893466E-8</v>
      </c>
      <c r="I2330" s="28"/>
      <c r="J2330" s="25">
        <v>0.01</v>
      </c>
      <c r="K2330" s="29">
        <v>0.3</v>
      </c>
      <c r="L2330" s="25">
        <v>140</v>
      </c>
      <c r="M2330" s="29">
        <v>0.2</v>
      </c>
      <c r="N2330" s="25">
        <v>0.01</v>
      </c>
      <c r="O2330" s="25">
        <v>7.71</v>
      </c>
      <c r="P2330" s="25">
        <v>9.4</v>
      </c>
      <c r="Q2330" s="25">
        <v>1E-3</v>
      </c>
      <c r="R2330" s="25">
        <v>18.600000000000001</v>
      </c>
      <c r="S2330" s="29">
        <v>1.2</v>
      </c>
      <c r="T2330" s="51">
        <v>0.03</v>
      </c>
      <c r="U2330" s="42">
        <v>44.2</v>
      </c>
      <c r="V2330" s="42">
        <v>101.37</v>
      </c>
      <c r="W2330" s="42">
        <v>3.2845000000000001E-3</v>
      </c>
      <c r="X2330" s="42">
        <v>32</v>
      </c>
      <c r="Y2330" s="44">
        <v>4.5599999999999996</v>
      </c>
      <c r="Z2330" s="87">
        <f t="shared" si="145"/>
        <v>8.7665564897001804</v>
      </c>
      <c r="AA2330" s="88">
        <f t="shared" si="146"/>
        <v>8.0188612822027281</v>
      </c>
      <c r="AB2330" s="90">
        <f t="shared" si="147"/>
        <v>4.4544331136578477E-2</v>
      </c>
      <c r="AD2330" s="100"/>
      <c r="AE2330" s="96"/>
    </row>
    <row r="2331" spans="1:31" x14ac:dyDescent="0.35">
      <c r="A2331" s="2" t="s">
        <v>153</v>
      </c>
      <c r="B2331" s="9">
        <v>38688</v>
      </c>
      <c r="C2331" s="18">
        <v>5.96</v>
      </c>
      <c r="D2331" s="12">
        <v>7.2</v>
      </c>
      <c r="F2331" s="12">
        <v>2</v>
      </c>
      <c r="H2331" s="23">
        <f t="shared" si="144"/>
        <v>6.3095734448019177E-8</v>
      </c>
      <c r="J2331" s="25">
        <v>0.34</v>
      </c>
      <c r="K2331" s="30">
        <v>1</v>
      </c>
      <c r="L2331" s="25">
        <v>122</v>
      </c>
      <c r="M2331" s="30">
        <v>1</v>
      </c>
      <c r="N2331" s="25">
        <v>2.56</v>
      </c>
      <c r="O2331" s="25">
        <v>1.7</v>
      </c>
      <c r="P2331" s="25">
        <v>10</v>
      </c>
      <c r="Q2331" s="25">
        <v>0.17</v>
      </c>
      <c r="R2331" s="25">
        <v>20</v>
      </c>
      <c r="S2331" s="31">
        <v>5</v>
      </c>
      <c r="T2331" s="51">
        <v>0.06</v>
      </c>
      <c r="U2331" s="42">
        <v>86</v>
      </c>
      <c r="V2331" s="42">
        <v>0.44</v>
      </c>
      <c r="W2331" s="42">
        <v>0.03</v>
      </c>
      <c r="X2331" s="42">
        <v>49</v>
      </c>
      <c r="Y2331" s="44">
        <v>4.9000000000000004</v>
      </c>
      <c r="Z2331" s="87">
        <f t="shared" si="145"/>
        <v>7.9407044193613627</v>
      </c>
      <c r="AA2331" s="88">
        <f t="shared" si="146"/>
        <v>8.0822339692698204</v>
      </c>
      <c r="AB2331" s="90">
        <f t="shared" si="147"/>
        <v>-8.8329335403846826E-3</v>
      </c>
      <c r="AC2331" s="19">
        <v>7.94</v>
      </c>
      <c r="AD2331" s="99">
        <v>-8.07</v>
      </c>
      <c r="AE2331" s="95">
        <v>-1.7</v>
      </c>
    </row>
    <row r="2332" spans="1:31" x14ac:dyDescent="0.35">
      <c r="A2332" s="2" t="s">
        <v>153</v>
      </c>
      <c r="B2332" s="9">
        <v>41570</v>
      </c>
      <c r="C2332" s="18">
        <v>5.82</v>
      </c>
      <c r="D2332" s="12">
        <v>7.18</v>
      </c>
      <c r="F2332" s="12">
        <v>1.9</v>
      </c>
      <c r="H2332" s="23">
        <f t="shared" si="144"/>
        <v>6.606934480075943E-8</v>
      </c>
      <c r="I2332" s="32">
        <v>5.0000000000000001E-3</v>
      </c>
      <c r="J2332" s="25">
        <v>0.16</v>
      </c>
      <c r="K2332" s="30">
        <v>2.1</v>
      </c>
      <c r="L2332" s="25">
        <v>139</v>
      </c>
      <c r="M2332" s="30">
        <v>0.2</v>
      </c>
      <c r="N2332" s="25">
        <v>3.9</v>
      </c>
      <c r="O2332" s="25">
        <v>1.66</v>
      </c>
      <c r="P2332" s="25">
        <v>10.8</v>
      </c>
      <c r="Q2332" s="25">
        <v>0.18</v>
      </c>
      <c r="R2332" s="25">
        <v>19</v>
      </c>
      <c r="S2332" s="31">
        <v>2.5</v>
      </c>
      <c r="T2332" s="51">
        <v>0.01</v>
      </c>
      <c r="U2332" s="42">
        <v>69.599999999999994</v>
      </c>
      <c r="V2332" s="42">
        <v>0.22</v>
      </c>
      <c r="W2332" s="42">
        <v>0.01</v>
      </c>
      <c r="X2332" s="42">
        <v>40</v>
      </c>
      <c r="Y2332" s="44">
        <v>5.7</v>
      </c>
      <c r="Z2332" s="87">
        <f t="shared" si="145"/>
        <v>8.8492098381586928</v>
      </c>
      <c r="AA2332" s="88">
        <f t="shared" si="146"/>
        <v>8.2813749347771513</v>
      </c>
      <c r="AB2332" s="90">
        <f t="shared" si="147"/>
        <v>3.3147432554587908E-2</v>
      </c>
      <c r="AC2332" s="19">
        <v>8.92</v>
      </c>
      <c r="AD2332" s="99">
        <v>8.2799999999999994</v>
      </c>
      <c r="AE2332" s="95">
        <v>7.47</v>
      </c>
    </row>
    <row r="2333" spans="1:31" x14ac:dyDescent="0.35">
      <c r="A2333" s="2" t="s">
        <v>153</v>
      </c>
      <c r="B2333" s="9">
        <v>42256</v>
      </c>
      <c r="C2333" s="18">
        <v>5.92</v>
      </c>
      <c r="D2333" s="12">
        <v>7.11</v>
      </c>
      <c r="F2333" s="12">
        <v>1.6</v>
      </c>
      <c r="H2333" s="23">
        <f t="shared" si="144"/>
        <v>7.7624711662868932E-8</v>
      </c>
      <c r="I2333" s="28"/>
      <c r="J2333" s="25">
        <v>0.14000000000000001</v>
      </c>
      <c r="K2333" s="33"/>
      <c r="L2333" s="25">
        <v>132</v>
      </c>
      <c r="M2333" s="33"/>
      <c r="N2333" s="25">
        <v>3.59</v>
      </c>
      <c r="O2333" s="25">
        <v>1.71</v>
      </c>
      <c r="P2333" s="25">
        <v>10.6</v>
      </c>
      <c r="Q2333" s="25">
        <v>0.14000000000000001</v>
      </c>
      <c r="R2333" s="25">
        <v>20.2</v>
      </c>
      <c r="S2333" s="34"/>
      <c r="T2333" s="51">
        <v>0.01</v>
      </c>
      <c r="U2333" s="42">
        <v>77.400000000000006</v>
      </c>
      <c r="V2333" s="42">
        <v>0.22</v>
      </c>
      <c r="W2333" s="42">
        <v>0.01</v>
      </c>
      <c r="X2333" s="42">
        <v>38</v>
      </c>
      <c r="Y2333" s="44">
        <v>5.77</v>
      </c>
      <c r="Z2333" s="87">
        <f t="shared" si="145"/>
        <v>8.5227053217159501</v>
      </c>
      <c r="AA2333" s="88">
        <f t="shared" si="146"/>
        <v>8.4573390421077992</v>
      </c>
      <c r="AB2333" s="90">
        <f t="shared" si="147"/>
        <v>3.8495941593306299E-3</v>
      </c>
      <c r="AC2333" s="19">
        <v>8.59</v>
      </c>
      <c r="AD2333" s="99">
        <v>8.4499999999999993</v>
      </c>
      <c r="AE2333" s="95">
        <v>1.58</v>
      </c>
    </row>
    <row r="2334" spans="1:31" x14ac:dyDescent="0.35">
      <c r="A2334" s="2" t="s">
        <v>153</v>
      </c>
      <c r="B2334" s="9">
        <v>40862</v>
      </c>
      <c r="C2334" s="18">
        <v>5.7</v>
      </c>
      <c r="D2334" s="12">
        <v>7.21</v>
      </c>
      <c r="F2334" s="12">
        <v>1.9</v>
      </c>
      <c r="H2334" s="23">
        <f t="shared" si="144"/>
        <v>6.1659500186148087E-8</v>
      </c>
      <c r="I2334" s="28"/>
      <c r="J2334" s="25">
        <v>0.13</v>
      </c>
      <c r="K2334" s="33"/>
      <c r="L2334" s="25">
        <v>141</v>
      </c>
      <c r="M2334" s="33"/>
      <c r="N2334" s="25">
        <v>3.98</v>
      </c>
      <c r="O2334" s="25">
        <v>1.73</v>
      </c>
      <c r="P2334" s="25">
        <v>11.2</v>
      </c>
      <c r="Q2334" s="25">
        <v>0.17</v>
      </c>
      <c r="R2334" s="25">
        <v>20.7</v>
      </c>
      <c r="S2334" s="34"/>
      <c r="T2334" s="51">
        <v>0.01</v>
      </c>
      <c r="U2334" s="42">
        <v>76.5</v>
      </c>
      <c r="V2334" s="42">
        <v>0.22</v>
      </c>
      <c r="W2334" s="42">
        <v>8.2100000000000003E-3</v>
      </c>
      <c r="X2334" s="42">
        <v>43</v>
      </c>
      <c r="Y2334" s="44">
        <v>5.69</v>
      </c>
      <c r="Z2334" s="87">
        <f t="shared" si="145"/>
        <v>9.0579321249768725</v>
      </c>
      <c r="AA2334" s="88">
        <f t="shared" si="146"/>
        <v>8.499607514531812</v>
      </c>
      <c r="AB2334" s="90">
        <f t="shared" si="147"/>
        <v>3.1799706673519106E-2</v>
      </c>
      <c r="AC2334" s="19">
        <v>9.1300000000000008</v>
      </c>
      <c r="AD2334" s="13">
        <v>8.5</v>
      </c>
      <c r="AE2334" s="95">
        <v>7.2</v>
      </c>
    </row>
    <row r="2335" spans="1:31" x14ac:dyDescent="0.35">
      <c r="A2335" s="2" t="s">
        <v>153</v>
      </c>
      <c r="B2335" s="9">
        <v>41241</v>
      </c>
      <c r="C2335" s="18">
        <v>5.46</v>
      </c>
      <c r="D2335" s="12">
        <v>7.2</v>
      </c>
      <c r="F2335" s="12">
        <v>1.9</v>
      </c>
      <c r="H2335" s="23">
        <f t="shared" si="144"/>
        <v>6.3095734448019177E-8</v>
      </c>
      <c r="I2335" s="32">
        <v>6.0000000000000001E-3</v>
      </c>
      <c r="J2335" s="25">
        <v>0.19</v>
      </c>
      <c r="K2335" s="33"/>
      <c r="L2335" s="25">
        <v>136</v>
      </c>
      <c r="M2335" s="33"/>
      <c r="N2335" s="25">
        <v>3.47</v>
      </c>
      <c r="O2335" s="25">
        <v>1.69</v>
      </c>
      <c r="P2335" s="25">
        <v>10.8</v>
      </c>
      <c r="Q2335" s="25">
        <v>0.16</v>
      </c>
      <c r="R2335" s="25">
        <v>19.8</v>
      </c>
      <c r="S2335" s="34"/>
      <c r="T2335" s="51">
        <v>0.01</v>
      </c>
      <c r="U2335" s="42">
        <v>79.5</v>
      </c>
      <c r="V2335" s="42">
        <v>0.22</v>
      </c>
      <c r="W2335" s="42">
        <v>0.01</v>
      </c>
      <c r="X2335" s="42">
        <v>41</v>
      </c>
      <c r="Y2335" s="44">
        <v>5.71</v>
      </c>
      <c r="Z2335" s="87">
        <f t="shared" si="145"/>
        <v>8.7207256425772375</v>
      </c>
      <c r="AA2335" s="88">
        <f t="shared" si="146"/>
        <v>8.5256833984429417</v>
      </c>
      <c r="AB2335" s="90">
        <f t="shared" si="147"/>
        <v>1.1309151004733358E-2</v>
      </c>
      <c r="AC2335" s="19">
        <v>8.7799999999999994</v>
      </c>
      <c r="AD2335" s="99">
        <v>8.52</v>
      </c>
      <c r="AE2335" s="95">
        <v>3.03</v>
      </c>
    </row>
    <row r="2336" spans="1:31" x14ac:dyDescent="0.35">
      <c r="A2336" s="2" t="s">
        <v>153</v>
      </c>
      <c r="B2336" s="9">
        <v>41927</v>
      </c>
      <c r="C2336" s="18">
        <v>5.92</v>
      </c>
      <c r="D2336" s="12">
        <v>7.38</v>
      </c>
      <c r="F2336" s="12">
        <v>1.9</v>
      </c>
      <c r="H2336" s="23">
        <f t="shared" si="144"/>
        <v>4.1686938347033516E-8</v>
      </c>
      <c r="I2336" s="32">
        <v>0.01</v>
      </c>
      <c r="J2336" s="25">
        <v>0.13</v>
      </c>
      <c r="K2336" s="30">
        <v>2.1</v>
      </c>
      <c r="L2336" s="25">
        <v>127</v>
      </c>
      <c r="M2336" s="33"/>
      <c r="N2336" s="25">
        <v>3.78</v>
      </c>
      <c r="O2336" s="25">
        <v>1.6</v>
      </c>
      <c r="P2336" s="25">
        <v>10.4</v>
      </c>
      <c r="Q2336" s="25">
        <v>0.16</v>
      </c>
      <c r="R2336" s="25">
        <v>19.2</v>
      </c>
      <c r="S2336" s="34"/>
      <c r="T2336" s="51">
        <v>0.01</v>
      </c>
      <c r="U2336" s="42">
        <v>82.9</v>
      </c>
      <c r="V2336" s="42">
        <v>0.22</v>
      </c>
      <c r="W2336" s="42">
        <v>8.2100000000000003E-3</v>
      </c>
      <c r="X2336" s="42">
        <v>40</v>
      </c>
      <c r="Y2336" s="44">
        <v>5.82</v>
      </c>
      <c r="Z2336" s="87">
        <f t="shared" si="145"/>
        <v>8.2185280670722296</v>
      </c>
      <c r="AA2336" s="88">
        <f t="shared" si="146"/>
        <v>8.6782174623498918</v>
      </c>
      <c r="AB2336" s="90">
        <f t="shared" si="147"/>
        <v>-2.7205795014028589E-2</v>
      </c>
      <c r="AC2336" s="19">
        <v>8.2899999999999991</v>
      </c>
      <c r="AD2336" s="13">
        <v>8.67</v>
      </c>
      <c r="AE2336" s="94">
        <v>4.58</v>
      </c>
    </row>
    <row r="2337" spans="1:31" x14ac:dyDescent="0.35">
      <c r="A2337" s="2" t="s">
        <v>153</v>
      </c>
      <c r="B2337" s="9">
        <v>38832</v>
      </c>
      <c r="C2337" s="18">
        <v>5.32</v>
      </c>
      <c r="D2337" s="12">
        <v>7.11</v>
      </c>
      <c r="F2337" s="12">
        <v>1.6</v>
      </c>
      <c r="H2337" s="23">
        <f t="shared" si="144"/>
        <v>7.7624711662868932E-8</v>
      </c>
      <c r="I2337" s="28"/>
      <c r="J2337" s="25">
        <v>0.15</v>
      </c>
      <c r="K2337" s="29">
        <v>2.2000000000000002</v>
      </c>
      <c r="L2337" s="25">
        <v>125</v>
      </c>
      <c r="M2337" s="29">
        <v>0.2</v>
      </c>
      <c r="N2337" s="25">
        <v>3.6</v>
      </c>
      <c r="O2337" s="25">
        <v>1.64</v>
      </c>
      <c r="P2337" s="25">
        <v>10.3</v>
      </c>
      <c r="Q2337" s="25">
        <v>0.19</v>
      </c>
      <c r="R2337" s="25">
        <v>22.1</v>
      </c>
      <c r="S2337" s="29">
        <v>1.2</v>
      </c>
      <c r="T2337" s="51">
        <v>0.02</v>
      </c>
      <c r="U2337" s="42">
        <v>83.6</v>
      </c>
      <c r="V2337" s="42">
        <v>0.22</v>
      </c>
      <c r="W2337" s="42">
        <v>8.5397000000000008E-3</v>
      </c>
      <c r="X2337" s="42">
        <v>48</v>
      </c>
      <c r="Y2337" s="44">
        <v>5.56</v>
      </c>
      <c r="Z2337" s="87">
        <f t="shared" si="145"/>
        <v>8.2323108951978714</v>
      </c>
      <c r="AA2337" s="88">
        <f t="shared" si="146"/>
        <v>8.6587831840571088</v>
      </c>
      <c r="AB2337" s="90">
        <f t="shared" si="147"/>
        <v>-2.52483519929603E-2</v>
      </c>
      <c r="AC2337" s="19">
        <v>8.1</v>
      </c>
      <c r="AD2337" s="99">
        <v>8.6999999999999993</v>
      </c>
      <c r="AE2337" s="95">
        <v>-6.7</v>
      </c>
    </row>
    <row r="2338" spans="1:31" x14ac:dyDescent="0.35">
      <c r="A2338" s="2" t="s">
        <v>153</v>
      </c>
      <c r="B2338" s="9">
        <v>39779</v>
      </c>
      <c r="C2338" s="19">
        <v>5.22</v>
      </c>
      <c r="D2338" s="12">
        <v>7.23</v>
      </c>
      <c r="E2338" s="16"/>
      <c r="F2338" s="12">
        <v>1.7</v>
      </c>
      <c r="H2338" s="23">
        <f t="shared" si="144"/>
        <v>5.8884365535558776E-8</v>
      </c>
      <c r="I2338" s="24">
        <v>0.01</v>
      </c>
      <c r="J2338" s="25">
        <v>0.14000000000000001</v>
      </c>
      <c r="K2338" s="33"/>
      <c r="L2338" s="25">
        <v>126</v>
      </c>
      <c r="M2338" s="33"/>
      <c r="N2338" s="25">
        <v>3.73</v>
      </c>
      <c r="O2338" s="25">
        <v>1.66</v>
      </c>
      <c r="P2338" s="25">
        <v>10.4</v>
      </c>
      <c r="Q2338" s="25">
        <v>0.16</v>
      </c>
      <c r="R2338" s="25">
        <v>20</v>
      </c>
      <c r="S2338" s="34"/>
      <c r="T2338" s="51">
        <v>0.03</v>
      </c>
      <c r="U2338" s="42">
        <v>88.6</v>
      </c>
      <c r="V2338" s="42">
        <v>0.22</v>
      </c>
      <c r="W2338" s="42">
        <v>7.2300000000000003E-3</v>
      </c>
      <c r="X2338" s="42">
        <v>46</v>
      </c>
      <c r="Y2338" s="44">
        <v>5.62</v>
      </c>
      <c r="Z2338" s="87">
        <f t="shared" si="145"/>
        <v>8.2037251949302217</v>
      </c>
      <c r="AA2338" s="88">
        <f t="shared" si="146"/>
        <v>8.76674387927339</v>
      </c>
      <c r="AB2338" s="90">
        <f t="shared" si="147"/>
        <v>-3.3176377263431041E-2</v>
      </c>
      <c r="AD2338" s="100"/>
      <c r="AE2338" s="95">
        <v>8.3000000000000007</v>
      </c>
    </row>
    <row r="2339" spans="1:31" x14ac:dyDescent="0.35">
      <c r="A2339" s="2" t="s">
        <v>153</v>
      </c>
      <c r="B2339" s="9">
        <v>40142</v>
      </c>
      <c r="C2339" s="18">
        <v>5.56</v>
      </c>
      <c r="D2339" s="12">
        <v>7.14</v>
      </c>
      <c r="F2339" s="12">
        <v>2.2000000000000002</v>
      </c>
      <c r="H2339" s="23">
        <f t="shared" si="144"/>
        <v>7.2443596007499061E-8</v>
      </c>
      <c r="I2339" s="32">
        <v>4.0000000000000001E-3</v>
      </c>
      <c r="J2339" s="25">
        <v>0.15</v>
      </c>
      <c r="K2339" s="33"/>
      <c r="L2339" s="25">
        <v>129</v>
      </c>
      <c r="M2339" s="33"/>
      <c r="N2339" s="25">
        <v>3.62</v>
      </c>
      <c r="O2339" s="25">
        <v>1.55</v>
      </c>
      <c r="P2339" s="25">
        <v>10.3</v>
      </c>
      <c r="Q2339" s="25">
        <v>0.16</v>
      </c>
      <c r="R2339" s="25">
        <v>18.399999999999999</v>
      </c>
      <c r="S2339" s="34"/>
      <c r="T2339" s="51">
        <v>0.01</v>
      </c>
      <c r="U2339" s="42">
        <v>75</v>
      </c>
      <c r="V2339" s="42">
        <v>0.22</v>
      </c>
      <c r="W2339" s="42">
        <v>0.01</v>
      </c>
      <c r="X2339" s="42">
        <v>47</v>
      </c>
      <c r="Y2339" s="44">
        <v>5.61</v>
      </c>
      <c r="Z2339" s="87">
        <f t="shared" si="145"/>
        <v>8.2687392367601777</v>
      </c>
      <c r="AA2339" s="88">
        <f t="shared" si="146"/>
        <v>8.5012541762740454</v>
      </c>
      <c r="AB2339" s="90">
        <f t="shared" si="147"/>
        <v>-1.3864939227295642E-2</v>
      </c>
      <c r="AD2339" s="100"/>
      <c r="AE2339" s="95">
        <v>0.16</v>
      </c>
    </row>
    <row r="2340" spans="1:31" x14ac:dyDescent="0.35">
      <c r="A2340" s="2" t="s">
        <v>153</v>
      </c>
      <c r="B2340" s="9">
        <v>39349</v>
      </c>
      <c r="C2340" s="18">
        <v>5.48</v>
      </c>
      <c r="D2340" s="12">
        <v>7.06</v>
      </c>
      <c r="F2340" s="12">
        <v>2.4</v>
      </c>
      <c r="H2340" s="23">
        <f t="shared" si="144"/>
        <v>8.7096358995608061E-8</v>
      </c>
      <c r="I2340" s="24">
        <v>0.03</v>
      </c>
      <c r="J2340" s="25">
        <v>0.16</v>
      </c>
      <c r="K2340" s="33"/>
      <c r="L2340" s="25">
        <v>136</v>
      </c>
      <c r="M2340" s="33"/>
      <c r="N2340" s="25">
        <v>3.82</v>
      </c>
      <c r="O2340" s="25">
        <v>1.76</v>
      </c>
      <c r="P2340" s="25">
        <v>10.9</v>
      </c>
      <c r="Q2340" s="25">
        <v>0.16</v>
      </c>
      <c r="R2340" s="25">
        <v>22.4</v>
      </c>
      <c r="S2340" s="34"/>
      <c r="T2340" s="51">
        <v>0.01</v>
      </c>
      <c r="U2340" s="42">
        <v>82.1</v>
      </c>
      <c r="V2340" s="42">
        <v>0.22</v>
      </c>
      <c r="W2340" s="42">
        <v>8.5400000000000007E-3</v>
      </c>
      <c r="X2340" s="42">
        <v>47</v>
      </c>
      <c r="Y2340" s="44">
        <v>5.57</v>
      </c>
      <c r="Z2340" s="87">
        <f t="shared" si="145"/>
        <v>8.8573712127771547</v>
      </c>
      <c r="AA2340" s="88">
        <f t="shared" si="146"/>
        <v>8.6090313264951241</v>
      </c>
      <c r="AB2340" s="90">
        <f t="shared" si="147"/>
        <v>1.4218147424671534E-2</v>
      </c>
    </row>
    <row r="2341" spans="1:31" x14ac:dyDescent="0.35">
      <c r="A2341" s="2" t="s">
        <v>173</v>
      </c>
      <c r="B2341" s="9">
        <v>38688</v>
      </c>
      <c r="C2341" s="18">
        <v>9.6999999999999993</v>
      </c>
      <c r="D2341" s="12">
        <v>7.2</v>
      </c>
      <c r="F2341" s="12">
        <v>1</v>
      </c>
      <c r="H2341" s="23">
        <f t="shared" si="144"/>
        <v>6.3095734448019177E-8</v>
      </c>
      <c r="I2341" s="24">
        <v>4.0000000000000001E-3</v>
      </c>
      <c r="J2341" s="25">
        <v>0.09</v>
      </c>
      <c r="K2341" s="30">
        <v>1</v>
      </c>
      <c r="L2341" s="25">
        <v>120</v>
      </c>
      <c r="M2341" s="30">
        <v>1</v>
      </c>
      <c r="N2341" s="25">
        <v>0.06</v>
      </c>
      <c r="O2341" s="25">
        <v>1.6</v>
      </c>
      <c r="P2341" s="25">
        <v>8.4</v>
      </c>
      <c r="Q2341" s="25">
        <v>0.01</v>
      </c>
      <c r="R2341" s="25">
        <v>22.3</v>
      </c>
      <c r="S2341" s="31">
        <v>5</v>
      </c>
      <c r="T2341" s="51">
        <v>0.03</v>
      </c>
      <c r="U2341" s="42">
        <v>117</v>
      </c>
      <c r="V2341" s="42">
        <v>10.62</v>
      </c>
      <c r="W2341" s="42">
        <v>0.03</v>
      </c>
      <c r="X2341" s="42">
        <v>38</v>
      </c>
      <c r="Y2341" s="44">
        <v>4</v>
      </c>
      <c r="Z2341" s="87">
        <f t="shared" si="145"/>
        <v>7.6979627341545731</v>
      </c>
      <c r="AA2341" s="88">
        <f t="shared" si="146"/>
        <v>7.6805464144764359</v>
      </c>
      <c r="AB2341" s="90">
        <f t="shared" si="147"/>
        <v>1.1325102784548896E-3</v>
      </c>
      <c r="AC2341" s="19">
        <v>7.7</v>
      </c>
      <c r="AD2341" s="13">
        <v>-7.68</v>
      </c>
      <c r="AE2341" s="94">
        <v>0.2</v>
      </c>
    </row>
    <row r="2342" spans="1:31" x14ac:dyDescent="0.35">
      <c r="A2342" s="2" t="s">
        <v>173</v>
      </c>
      <c r="B2342" s="9">
        <v>38831</v>
      </c>
      <c r="C2342" s="18">
        <v>9.65</v>
      </c>
      <c r="D2342" s="12">
        <v>7.1</v>
      </c>
      <c r="F2342" s="12">
        <v>1.7</v>
      </c>
      <c r="H2342" s="23">
        <f t="shared" si="144"/>
        <v>7.943282347242818E-8</v>
      </c>
      <c r="I2342" s="24">
        <v>0.01</v>
      </c>
      <c r="J2342" s="25">
        <v>0.01</v>
      </c>
      <c r="K2342" s="30">
        <v>0.2</v>
      </c>
      <c r="L2342" s="25">
        <v>129</v>
      </c>
      <c r="M2342" s="30">
        <v>0.2</v>
      </c>
      <c r="N2342" s="25">
        <v>0.15</v>
      </c>
      <c r="O2342" s="25">
        <v>1.67</v>
      </c>
      <c r="P2342" s="25">
        <v>8.82</v>
      </c>
      <c r="Q2342" s="25">
        <v>0.01</v>
      </c>
      <c r="R2342" s="25">
        <v>25.7</v>
      </c>
      <c r="S2342" s="31">
        <v>1</v>
      </c>
      <c r="T2342" s="51">
        <v>0.03</v>
      </c>
      <c r="U2342" s="42">
        <v>106</v>
      </c>
      <c r="V2342" s="42">
        <v>10.84</v>
      </c>
      <c r="W2342" s="42">
        <v>0.01</v>
      </c>
      <c r="X2342" s="42">
        <v>42</v>
      </c>
      <c r="Y2342" s="44">
        <v>5.01</v>
      </c>
      <c r="Z2342" s="87">
        <f t="shared" si="145"/>
        <v>8.3307445319133464</v>
      </c>
      <c r="AA2342" s="88">
        <f t="shared" si="146"/>
        <v>8.5774953100802573</v>
      </c>
      <c r="AB2342" s="90">
        <f t="shared" si="147"/>
        <v>-1.4593522476187989E-2</v>
      </c>
      <c r="AC2342" s="19">
        <v>8.3000000000000007</v>
      </c>
      <c r="AD2342" s="13">
        <v>8.6</v>
      </c>
      <c r="AE2342" s="94">
        <v>-3</v>
      </c>
    </row>
    <row r="2343" spans="1:31" x14ac:dyDescent="0.35">
      <c r="A2343" s="2" t="s">
        <v>173</v>
      </c>
      <c r="B2343" s="9">
        <v>40745</v>
      </c>
      <c r="C2343" s="18">
        <v>8.5500000000000007</v>
      </c>
      <c r="D2343" s="12">
        <v>7.31</v>
      </c>
      <c r="F2343" s="12">
        <v>1.5</v>
      </c>
      <c r="H2343" s="23">
        <f t="shared" si="144"/>
        <v>4.8977881936844561E-8</v>
      </c>
      <c r="I2343" s="24">
        <v>0.46</v>
      </c>
      <c r="J2343" s="25">
        <v>0.01</v>
      </c>
      <c r="K2343" s="30">
        <v>0.2</v>
      </c>
      <c r="L2343" s="25">
        <v>129</v>
      </c>
      <c r="M2343" s="30">
        <v>1.2</v>
      </c>
      <c r="N2343" s="25">
        <v>0.44</v>
      </c>
      <c r="O2343" s="25">
        <v>1.8</v>
      </c>
      <c r="P2343" s="25">
        <v>8.8800000000000008</v>
      </c>
      <c r="Q2343" s="25">
        <v>0.05</v>
      </c>
      <c r="R2343" s="25">
        <v>24.4</v>
      </c>
      <c r="S2343" s="31">
        <v>2.5</v>
      </c>
      <c r="T2343" s="51">
        <v>0.03</v>
      </c>
      <c r="U2343" s="42">
        <v>110</v>
      </c>
      <c r="V2343" s="42">
        <v>9.4700000000000006</v>
      </c>
      <c r="W2343" s="42">
        <v>3.9399999999999999E-3</v>
      </c>
      <c r="X2343" s="42">
        <v>40</v>
      </c>
      <c r="Y2343" s="44">
        <v>5.0599999999999996</v>
      </c>
      <c r="Z2343" s="87">
        <f t="shared" si="145"/>
        <v>8.3443373835540573</v>
      </c>
      <c r="AA2343" s="88">
        <f t="shared" si="146"/>
        <v>8.6321219210537166</v>
      </c>
      <c r="AB2343" s="90">
        <f t="shared" si="147"/>
        <v>-1.695197640072971E-2</v>
      </c>
      <c r="AC2343" s="19">
        <v>8.3000000000000007</v>
      </c>
      <c r="AD2343" s="13">
        <v>8.6300000000000008</v>
      </c>
      <c r="AE2343" s="94">
        <v>3.91</v>
      </c>
    </row>
    <row r="2344" spans="1:31" x14ac:dyDescent="0.35">
      <c r="A2344" s="2" t="s">
        <v>173</v>
      </c>
      <c r="B2344" s="9">
        <v>40324</v>
      </c>
      <c r="C2344" s="18">
        <v>9.1999999999999993</v>
      </c>
      <c r="D2344" s="12">
        <v>7.11</v>
      </c>
      <c r="F2344" s="12">
        <v>1.9</v>
      </c>
      <c r="H2344" s="23">
        <f t="shared" si="144"/>
        <v>7.7624711662868932E-8</v>
      </c>
      <c r="I2344" s="24">
        <v>0.97</v>
      </c>
      <c r="J2344" s="25">
        <v>0.01</v>
      </c>
      <c r="K2344" s="33"/>
      <c r="L2344" s="25">
        <v>139</v>
      </c>
      <c r="M2344" s="36"/>
      <c r="N2344" s="25">
        <v>0.59</v>
      </c>
      <c r="O2344" s="25">
        <v>1.7</v>
      </c>
      <c r="P2344" s="25">
        <v>9.4499999999999993</v>
      </c>
      <c r="Q2344" s="25">
        <v>7.0000000000000007E-2</v>
      </c>
      <c r="R2344" s="25">
        <v>25.6</v>
      </c>
      <c r="S2344" s="36"/>
      <c r="T2344" s="51">
        <v>0.03</v>
      </c>
      <c r="U2344" s="42">
        <v>109</v>
      </c>
      <c r="V2344" s="42">
        <v>9.65</v>
      </c>
      <c r="W2344" s="42">
        <v>3.6099999999999999E-3</v>
      </c>
      <c r="X2344" s="42">
        <v>41</v>
      </c>
      <c r="Y2344" s="44">
        <v>5.1100000000000003</v>
      </c>
      <c r="Z2344" s="87">
        <f t="shared" si="145"/>
        <v>9.0026810238204114</v>
      </c>
      <c r="AA2344" s="88">
        <f t="shared" si="146"/>
        <v>8.6924085642281952</v>
      </c>
      <c r="AB2344" s="90">
        <f t="shared" si="147"/>
        <v>1.7534381956550053E-2</v>
      </c>
      <c r="AC2344" s="19">
        <v>8.93</v>
      </c>
      <c r="AD2344" s="13">
        <v>8.69</v>
      </c>
      <c r="AE2344" s="94">
        <v>2.73</v>
      </c>
    </row>
    <row r="2345" spans="1:31" x14ac:dyDescent="0.35">
      <c r="A2345" s="2" t="s">
        <v>173</v>
      </c>
      <c r="B2345" s="9">
        <v>41093</v>
      </c>
      <c r="C2345" s="18">
        <v>9.0299999999999994</v>
      </c>
      <c r="D2345" s="12">
        <v>7.17</v>
      </c>
      <c r="F2345" s="12">
        <v>1.6</v>
      </c>
      <c r="H2345" s="23">
        <f t="shared" si="144"/>
        <v>6.7608297539197998E-8</v>
      </c>
      <c r="I2345" s="24">
        <v>0.65</v>
      </c>
      <c r="J2345" s="25">
        <v>0.01</v>
      </c>
      <c r="K2345" s="33"/>
      <c r="L2345" s="25">
        <v>145</v>
      </c>
      <c r="M2345" s="33"/>
      <c r="N2345" s="25">
        <v>0.88</v>
      </c>
      <c r="O2345" s="25">
        <v>1.86</v>
      </c>
      <c r="P2345" s="25">
        <v>9.89</v>
      </c>
      <c r="Q2345" s="25">
        <v>0.2</v>
      </c>
      <c r="R2345" s="25">
        <v>26.9</v>
      </c>
      <c r="S2345" s="34"/>
      <c r="T2345" s="51">
        <v>0.03</v>
      </c>
      <c r="U2345" s="42">
        <v>104</v>
      </c>
      <c r="V2345" s="42">
        <v>10.18</v>
      </c>
      <c r="W2345" s="42">
        <v>4.9300000000000004E-3</v>
      </c>
      <c r="X2345" s="42">
        <v>44</v>
      </c>
      <c r="Y2345" s="44">
        <v>5.26</v>
      </c>
      <c r="Z2345" s="87">
        <f t="shared" si="145"/>
        <v>9.3784551851013482</v>
      </c>
      <c r="AA2345" s="88">
        <f t="shared" si="146"/>
        <v>8.8315211139607683</v>
      </c>
      <c r="AB2345" s="90">
        <f t="shared" si="147"/>
        <v>3.0034859033218463E-2</v>
      </c>
      <c r="AC2345" s="19">
        <v>9.32</v>
      </c>
      <c r="AD2345" s="13">
        <v>8.83</v>
      </c>
      <c r="AE2345" s="94">
        <v>5.4</v>
      </c>
    </row>
    <row r="2346" spans="1:31" x14ac:dyDescent="0.35">
      <c r="A2346" s="2" t="s">
        <v>173</v>
      </c>
      <c r="B2346" s="9">
        <v>41471</v>
      </c>
      <c r="C2346" s="18">
        <v>9.1999999999999993</v>
      </c>
      <c r="D2346" s="12">
        <v>7.07</v>
      </c>
      <c r="F2346" s="12">
        <v>1.7</v>
      </c>
      <c r="H2346" s="23">
        <f t="shared" si="144"/>
        <v>8.5113803820237355E-8</v>
      </c>
      <c r="I2346" s="32">
        <v>0.65</v>
      </c>
      <c r="J2346" s="25">
        <v>0.01</v>
      </c>
      <c r="K2346" s="36"/>
      <c r="L2346" s="25">
        <v>143</v>
      </c>
      <c r="M2346" s="36"/>
      <c r="N2346" s="25">
        <v>0.21</v>
      </c>
      <c r="O2346" s="25">
        <v>1.82</v>
      </c>
      <c r="P2346" s="25">
        <v>9.81</v>
      </c>
      <c r="Q2346" s="25">
        <v>0.06</v>
      </c>
      <c r="R2346" s="25">
        <v>28.8</v>
      </c>
      <c r="S2346" s="36"/>
      <c r="T2346" s="51">
        <v>0.03</v>
      </c>
      <c r="U2346" s="42">
        <v>102</v>
      </c>
      <c r="V2346" s="42">
        <v>10.039999999999999</v>
      </c>
      <c r="W2346" s="42">
        <v>8.2100000000000003E-3</v>
      </c>
      <c r="X2346" s="42">
        <v>45</v>
      </c>
      <c r="Y2346" s="44">
        <v>5.31</v>
      </c>
      <c r="Z2346" s="87">
        <f t="shared" si="145"/>
        <v>9.3246054531271874</v>
      </c>
      <c r="AA2346" s="88">
        <f t="shared" si="146"/>
        <v>8.8659067916437451</v>
      </c>
      <c r="AB2346" s="90">
        <f t="shared" si="147"/>
        <v>2.5216368583314656E-2</v>
      </c>
      <c r="AC2346" s="19">
        <v>9.26</v>
      </c>
      <c r="AD2346" s="99">
        <v>8.8699999999999992</v>
      </c>
      <c r="AE2346" s="95">
        <v>4.3099999999999996</v>
      </c>
    </row>
    <row r="2347" spans="1:31" x14ac:dyDescent="0.35">
      <c r="A2347" s="2" t="s">
        <v>173</v>
      </c>
      <c r="B2347" s="9">
        <v>41778</v>
      </c>
      <c r="C2347" s="18">
        <v>9</v>
      </c>
      <c r="D2347" s="13">
        <v>7.19</v>
      </c>
      <c r="F2347" s="12">
        <v>1.8</v>
      </c>
      <c r="H2347" s="23">
        <f t="shared" si="144"/>
        <v>6.4565422903465397E-8</v>
      </c>
      <c r="I2347" s="32">
        <v>0.63</v>
      </c>
      <c r="J2347" s="25">
        <v>0.01</v>
      </c>
      <c r="K2347" s="29">
        <v>0.3</v>
      </c>
      <c r="L2347" s="25">
        <v>138</v>
      </c>
      <c r="M2347" s="29">
        <v>0.4</v>
      </c>
      <c r="N2347" s="25">
        <v>0.2</v>
      </c>
      <c r="O2347" s="25">
        <v>1.77</v>
      </c>
      <c r="P2347" s="25">
        <v>9.68</v>
      </c>
      <c r="Q2347" s="25">
        <v>0.05</v>
      </c>
      <c r="R2347" s="25">
        <v>27.1</v>
      </c>
      <c r="S2347" s="29">
        <v>2</v>
      </c>
      <c r="T2347" s="51">
        <v>0.04</v>
      </c>
      <c r="U2347" s="42">
        <v>94.7</v>
      </c>
      <c r="V2347" s="42">
        <v>9.73</v>
      </c>
      <c r="W2347" s="42">
        <v>4.9300000000000004E-3</v>
      </c>
      <c r="X2347" s="42">
        <v>47</v>
      </c>
      <c r="Y2347" s="44">
        <v>5.52</v>
      </c>
      <c r="Z2347" s="87">
        <f t="shared" si="145"/>
        <v>8.9862392763849464</v>
      </c>
      <c r="AA2347" s="88">
        <f t="shared" si="146"/>
        <v>8.9755963459083432</v>
      </c>
      <c r="AB2347" s="90">
        <f t="shared" si="147"/>
        <v>5.9253022354762526E-4</v>
      </c>
      <c r="AC2347" s="19">
        <v>8.92</v>
      </c>
      <c r="AD2347" s="13">
        <v>8.98</v>
      </c>
      <c r="AE2347" s="95">
        <v>0.61</v>
      </c>
    </row>
    <row r="2348" spans="1:31" x14ac:dyDescent="0.35">
      <c r="A2348" s="2" t="s">
        <v>173</v>
      </c>
      <c r="B2348" s="9">
        <v>42165</v>
      </c>
      <c r="C2348" s="18">
        <v>8.93</v>
      </c>
      <c r="D2348" s="12">
        <v>7.14</v>
      </c>
      <c r="F2348" s="12">
        <v>1.7</v>
      </c>
      <c r="H2348" s="23">
        <f t="shared" si="144"/>
        <v>7.2443596007499061E-8</v>
      </c>
      <c r="I2348" s="32">
        <v>0.63</v>
      </c>
      <c r="J2348" s="25">
        <v>0.01</v>
      </c>
      <c r="K2348" s="36"/>
      <c r="L2348" s="25">
        <v>144</v>
      </c>
      <c r="M2348" s="36"/>
      <c r="N2348" s="25">
        <v>0.09</v>
      </c>
      <c r="O2348" s="25">
        <v>1.85</v>
      </c>
      <c r="P2348" s="25">
        <v>9.85</v>
      </c>
      <c r="Q2348" s="25">
        <v>0.02</v>
      </c>
      <c r="R2348" s="25">
        <v>27.2</v>
      </c>
      <c r="S2348" s="36"/>
      <c r="T2348" s="51">
        <v>0.04</v>
      </c>
      <c r="U2348" s="42">
        <v>104</v>
      </c>
      <c r="V2348" s="42">
        <v>7.08</v>
      </c>
      <c r="W2348" s="42">
        <v>3.6099999999999999E-3</v>
      </c>
      <c r="X2348" s="42">
        <v>47</v>
      </c>
      <c r="Y2348" s="44">
        <v>5.59</v>
      </c>
      <c r="Z2348" s="87">
        <f t="shared" si="145"/>
        <v>9.3009910258047306</v>
      </c>
      <c r="AA2348" s="88">
        <f t="shared" si="146"/>
        <v>9.1964345416693529</v>
      </c>
      <c r="AB2348" s="90">
        <f t="shared" si="147"/>
        <v>5.6524884370520211E-3</v>
      </c>
      <c r="AC2348" s="19">
        <v>9.23</v>
      </c>
      <c r="AD2348" s="99">
        <v>9.1999999999999993</v>
      </c>
      <c r="AE2348" s="95">
        <v>0.4</v>
      </c>
    </row>
    <row r="2349" spans="1:31" x14ac:dyDescent="0.35">
      <c r="A2349" s="2" t="s">
        <v>173</v>
      </c>
      <c r="B2349" s="9">
        <v>39966</v>
      </c>
      <c r="C2349" s="18">
        <v>9.17</v>
      </c>
      <c r="D2349" s="12">
        <v>7.11</v>
      </c>
      <c r="F2349" s="12">
        <v>1.9</v>
      </c>
      <c r="H2349" s="23">
        <f t="shared" si="144"/>
        <v>7.7624711662868932E-8</v>
      </c>
      <c r="I2349" s="32">
        <v>0.55000000000000004</v>
      </c>
      <c r="J2349" s="25">
        <v>0.01</v>
      </c>
      <c r="K2349" s="36"/>
      <c r="L2349" s="25">
        <v>137</v>
      </c>
      <c r="M2349" s="36"/>
      <c r="N2349" s="25">
        <v>0.18</v>
      </c>
      <c r="O2349" s="25">
        <v>1.72</v>
      </c>
      <c r="P2349" s="25">
        <v>9.66</v>
      </c>
      <c r="Q2349" s="25">
        <v>0.02</v>
      </c>
      <c r="R2349" s="25">
        <v>27.1</v>
      </c>
      <c r="S2349" s="36"/>
      <c r="T2349" s="51">
        <v>0.03</v>
      </c>
      <c r="U2349" s="42">
        <v>109</v>
      </c>
      <c r="V2349" s="42">
        <v>11.37</v>
      </c>
      <c r="W2349" s="42">
        <v>5.2599999999999999E-3</v>
      </c>
      <c r="X2349" s="42">
        <v>43</v>
      </c>
      <c r="Y2349" s="44">
        <v>4.99</v>
      </c>
      <c r="Z2349" s="87">
        <f t="shared" si="145"/>
        <v>8.9227111213314352</v>
      </c>
      <c r="AA2349" s="88">
        <f t="shared" si="146"/>
        <v>8.656603858699004</v>
      </c>
      <c r="AB2349" s="90">
        <f t="shared" si="147"/>
        <v>1.5137521737037017E-2</v>
      </c>
      <c r="AD2349" s="100"/>
      <c r="AE2349" s="95">
        <v>2.2599999999999998</v>
      </c>
    </row>
    <row r="2350" spans="1:31" x14ac:dyDescent="0.35">
      <c r="A2350" s="2" t="s">
        <v>173</v>
      </c>
      <c r="B2350" s="9">
        <v>37356</v>
      </c>
      <c r="C2350" s="18">
        <v>8.1199999999999992</v>
      </c>
      <c r="D2350" s="12">
        <v>7.3</v>
      </c>
      <c r="F2350" s="12">
        <v>2.7</v>
      </c>
      <c r="H2350" s="23">
        <f t="shared" si="144"/>
        <v>5.0118723362727164E-8</v>
      </c>
      <c r="I2350" s="32">
        <v>0.01</v>
      </c>
      <c r="J2350" s="25">
        <v>0.05</v>
      </c>
      <c r="K2350" s="36"/>
      <c r="L2350" s="25">
        <v>134</v>
      </c>
      <c r="M2350" s="36"/>
      <c r="N2350" s="25">
        <v>0.42</v>
      </c>
      <c r="O2350" s="25">
        <v>1.89</v>
      </c>
      <c r="P2350" s="25">
        <v>10</v>
      </c>
      <c r="Q2350" s="25">
        <v>0.04</v>
      </c>
      <c r="R2350" s="25">
        <v>25.8</v>
      </c>
      <c r="S2350" s="36"/>
      <c r="T2350" s="51">
        <v>0.03</v>
      </c>
      <c r="U2350" s="42">
        <v>120</v>
      </c>
      <c r="V2350" s="42">
        <v>8.41</v>
      </c>
      <c r="W2350" s="42">
        <v>0.06</v>
      </c>
      <c r="X2350" s="42">
        <v>36</v>
      </c>
      <c r="Y2350" s="44">
        <v>4.7699999999999996</v>
      </c>
      <c r="Z2350" s="87">
        <f t="shared" si="145"/>
        <v>8.7002842858249387</v>
      </c>
      <c r="AA2350" s="88">
        <f t="shared" si="146"/>
        <v>8.4215903979668081</v>
      </c>
      <c r="AB2350" s="90">
        <f t="shared" si="147"/>
        <v>1.6277066209458565E-2</v>
      </c>
      <c r="AD2350" s="100"/>
      <c r="AE2350" s="96"/>
    </row>
    <row r="2351" spans="1:31" x14ac:dyDescent="0.35">
      <c r="A2351" s="2" t="s">
        <v>173</v>
      </c>
      <c r="B2351" s="9">
        <v>39539</v>
      </c>
      <c r="C2351" s="18">
        <v>8.8800000000000008</v>
      </c>
      <c r="D2351" s="13">
        <v>7.19</v>
      </c>
      <c r="F2351" s="12">
        <v>1.8</v>
      </c>
      <c r="H2351" s="23">
        <f t="shared" si="144"/>
        <v>6.4565422903465397E-8</v>
      </c>
      <c r="I2351" s="28"/>
      <c r="J2351" s="27">
        <v>0.01</v>
      </c>
      <c r="K2351" s="29">
        <v>0.2</v>
      </c>
      <c r="L2351" s="25">
        <v>145</v>
      </c>
      <c r="M2351" s="29">
        <v>0.2</v>
      </c>
      <c r="N2351" s="25">
        <v>0.17</v>
      </c>
      <c r="O2351" s="25">
        <v>1.89</v>
      </c>
      <c r="P2351" s="25">
        <v>9.56</v>
      </c>
      <c r="Q2351" s="25">
        <v>0.03</v>
      </c>
      <c r="R2351" s="25">
        <v>26.4</v>
      </c>
      <c r="S2351" s="29">
        <v>1</v>
      </c>
      <c r="T2351" s="50">
        <v>0.03</v>
      </c>
      <c r="U2351" s="41">
        <v>108</v>
      </c>
      <c r="V2351" s="41">
        <v>13.36</v>
      </c>
      <c r="W2351" s="41">
        <v>0.01</v>
      </c>
      <c r="X2351" s="42">
        <v>43</v>
      </c>
      <c r="Y2351" s="44">
        <v>5.0199999999999996</v>
      </c>
      <c r="Z2351" s="87">
        <f t="shared" si="145"/>
        <v>9.2264349625110924</v>
      </c>
      <c r="AA2351" s="88">
        <f t="shared" si="146"/>
        <v>8.6979855229410212</v>
      </c>
      <c r="AB2351" s="90">
        <f t="shared" si="147"/>
        <v>2.9482093437775202E-2</v>
      </c>
      <c r="AE2351" s="94">
        <v>5.82</v>
      </c>
    </row>
    <row r="2352" spans="1:31" x14ac:dyDescent="0.35">
      <c r="A2352" s="2" t="s">
        <v>267</v>
      </c>
      <c r="B2352" s="9">
        <v>40546</v>
      </c>
      <c r="C2352" s="18">
        <v>4.32</v>
      </c>
      <c r="D2352" s="12">
        <v>5.03</v>
      </c>
      <c r="F2352" s="12">
        <v>2.2999999999999998</v>
      </c>
      <c r="H2352" s="23">
        <f t="shared" si="144"/>
        <v>9.3325430079698941E-6</v>
      </c>
      <c r="I2352" s="32">
        <v>1.4</v>
      </c>
      <c r="J2352" s="25">
        <v>0.01</v>
      </c>
      <c r="K2352" s="30">
        <v>0.2</v>
      </c>
      <c r="L2352" s="25">
        <v>7.68</v>
      </c>
      <c r="M2352" s="30">
        <v>0.2</v>
      </c>
      <c r="N2352" s="25">
        <v>0.08</v>
      </c>
      <c r="O2352" s="25">
        <v>0.84</v>
      </c>
      <c r="P2352" s="25">
        <v>1.53</v>
      </c>
      <c r="Q2352" s="25">
        <v>0.09</v>
      </c>
      <c r="R2352" s="25">
        <v>11.8</v>
      </c>
      <c r="S2352" s="31">
        <v>16</v>
      </c>
      <c r="T2352" s="51">
        <v>0.01</v>
      </c>
      <c r="U2352" s="42">
        <v>13.8</v>
      </c>
      <c r="V2352" s="42">
        <v>4.26</v>
      </c>
      <c r="W2352" s="42">
        <v>0.01</v>
      </c>
      <c r="X2352" s="42">
        <v>19</v>
      </c>
      <c r="Y2352" s="44">
        <v>0.25</v>
      </c>
      <c r="Z2352" s="87">
        <f t="shared" si="145"/>
        <v>1.2062345457359953</v>
      </c>
      <c r="AA2352" s="88">
        <f t="shared" si="146"/>
        <v>1.1424996247893398</v>
      </c>
      <c r="AB2352" s="90">
        <f t="shared" si="147"/>
        <v>2.7135859709658049E-2</v>
      </c>
      <c r="AC2352" s="19">
        <v>1.08</v>
      </c>
      <c r="AD2352" s="99">
        <v>1.1399999999999999</v>
      </c>
      <c r="AE2352" s="95">
        <v>5.86</v>
      </c>
    </row>
    <row r="2353" spans="1:31" x14ac:dyDescent="0.35">
      <c r="A2353" s="2" t="s">
        <v>267</v>
      </c>
      <c r="B2353" s="9">
        <v>38622</v>
      </c>
      <c r="C2353" s="19">
        <v>4.78</v>
      </c>
      <c r="D2353" s="12">
        <v>4.76</v>
      </c>
      <c r="F2353" s="12">
        <v>1.7</v>
      </c>
      <c r="H2353" s="23">
        <f t="shared" si="144"/>
        <v>1.7378008287493744E-5</v>
      </c>
      <c r="I2353" s="24">
        <v>0.76</v>
      </c>
      <c r="J2353" s="25">
        <v>0.01</v>
      </c>
      <c r="K2353" s="29">
        <v>0.2</v>
      </c>
      <c r="L2353" s="25">
        <v>10.4</v>
      </c>
      <c r="M2353" s="29">
        <v>1.3</v>
      </c>
      <c r="N2353" s="25">
        <v>0.01</v>
      </c>
      <c r="O2353" s="25">
        <v>0.77</v>
      </c>
      <c r="P2353" s="25">
        <v>2.29</v>
      </c>
      <c r="Q2353" s="25">
        <v>0.05</v>
      </c>
      <c r="R2353" s="25">
        <v>13.6</v>
      </c>
      <c r="S2353" s="29">
        <v>0.2</v>
      </c>
      <c r="T2353" s="51">
        <v>0.01</v>
      </c>
      <c r="U2353" s="42">
        <v>13.3</v>
      </c>
      <c r="V2353" s="42">
        <v>23.32</v>
      </c>
      <c r="W2353" s="42">
        <v>3.2845000000000001E-3</v>
      </c>
      <c r="X2353" s="42">
        <v>22</v>
      </c>
      <c r="Y2353" s="44">
        <v>0.17</v>
      </c>
      <c r="Z2353" s="87">
        <f t="shared" si="145"/>
        <v>1.4058747997673229</v>
      </c>
      <c r="AA2353" s="88">
        <f t="shared" si="146"/>
        <v>1.4439901479153001</v>
      </c>
      <c r="AB2353" s="90">
        <f t="shared" si="147"/>
        <v>-1.3374440139337428E-2</v>
      </c>
      <c r="AC2353" s="19">
        <v>1.33</v>
      </c>
      <c r="AD2353" s="13">
        <v>1.44</v>
      </c>
      <c r="AE2353" s="94">
        <v>-7.74</v>
      </c>
    </row>
    <row r="2354" spans="1:31" x14ac:dyDescent="0.35">
      <c r="A2354" s="2" t="s">
        <v>267</v>
      </c>
      <c r="B2354" s="9">
        <v>41290</v>
      </c>
      <c r="C2354" s="20"/>
      <c r="D2354" s="12">
        <v>5.32</v>
      </c>
      <c r="F2354" s="12">
        <v>1.2</v>
      </c>
      <c r="H2354" s="23">
        <f t="shared" si="144"/>
        <v>4.7863009232263716E-6</v>
      </c>
      <c r="I2354" s="32">
        <v>3.0000000000000001E-3</v>
      </c>
      <c r="J2354" s="25">
        <v>0.01</v>
      </c>
      <c r="K2354" s="36"/>
      <c r="L2354" s="25">
        <v>11.5</v>
      </c>
      <c r="M2354" s="36"/>
      <c r="N2354" s="25">
        <v>0.2</v>
      </c>
      <c r="O2354" s="25">
        <v>1.17</v>
      </c>
      <c r="P2354" s="25">
        <v>2.14</v>
      </c>
      <c r="Q2354" s="25">
        <v>0.03</v>
      </c>
      <c r="R2354" s="25">
        <v>17.8</v>
      </c>
      <c r="S2354" s="36"/>
      <c r="T2354" s="51">
        <v>0.01</v>
      </c>
      <c r="U2354" s="42">
        <v>14.9</v>
      </c>
      <c r="V2354" s="42">
        <v>4.55</v>
      </c>
      <c r="W2354" s="42">
        <v>0.11</v>
      </c>
      <c r="X2354" s="42">
        <v>27</v>
      </c>
      <c r="Y2354" s="44">
        <v>0.35</v>
      </c>
      <c r="Z2354" s="87">
        <f t="shared" si="145"/>
        <v>1.5632325416618471</v>
      </c>
      <c r="AA2354" s="88">
        <f t="shared" si="146"/>
        <v>1.4979208836473092</v>
      </c>
      <c r="AB2354" s="90">
        <f t="shared" si="147"/>
        <v>2.1335636912070757E-2</v>
      </c>
      <c r="AC2354" s="19">
        <v>1.59</v>
      </c>
      <c r="AD2354" s="99">
        <v>1.5</v>
      </c>
      <c r="AE2354" s="95">
        <v>5.95</v>
      </c>
    </row>
    <row r="2355" spans="1:31" x14ac:dyDescent="0.35">
      <c r="A2355" s="2" t="s">
        <v>267</v>
      </c>
      <c r="B2355" s="9">
        <v>39006</v>
      </c>
      <c r="C2355" s="18">
        <v>5.0599999999999996</v>
      </c>
      <c r="D2355" s="12">
        <v>4.7699999999999996</v>
      </c>
      <c r="F2355" s="12">
        <v>0.84</v>
      </c>
      <c r="H2355" s="23">
        <f t="shared" si="144"/>
        <v>1.6982436524617432E-5</v>
      </c>
      <c r="I2355" s="32">
        <v>0.28999999999999998</v>
      </c>
      <c r="J2355" s="25">
        <v>0.02</v>
      </c>
      <c r="K2355" s="36"/>
      <c r="L2355" s="25">
        <v>13.1</v>
      </c>
      <c r="M2355" s="36"/>
      <c r="N2355" s="25">
        <v>0.03</v>
      </c>
      <c r="O2355" s="25">
        <v>1.55</v>
      </c>
      <c r="P2355" s="25">
        <v>2.74</v>
      </c>
      <c r="Q2355" s="25">
        <v>0.03</v>
      </c>
      <c r="R2355" s="25">
        <v>13.5</v>
      </c>
      <c r="S2355" s="36"/>
      <c r="T2355" s="51">
        <v>0.01</v>
      </c>
      <c r="U2355" s="42">
        <v>11.1</v>
      </c>
      <c r="V2355" s="42">
        <v>25.4</v>
      </c>
      <c r="W2355" s="42">
        <v>3.2845000000000001E-3</v>
      </c>
      <c r="X2355" s="42">
        <v>26</v>
      </c>
      <c r="Y2355" s="44">
        <v>0.16</v>
      </c>
      <c r="Z2355" s="87">
        <f t="shared" si="145"/>
        <v>1.5415086353482446</v>
      </c>
      <c r="AA2355" s="88">
        <f t="shared" si="146"/>
        <v>1.5345735763099762</v>
      </c>
      <c r="AB2355" s="90">
        <f t="shared" si="147"/>
        <v>2.2545103027431551E-3</v>
      </c>
      <c r="AC2355" s="19">
        <v>1.52</v>
      </c>
      <c r="AD2355" s="99">
        <v>1.53</v>
      </c>
      <c r="AE2355" s="95">
        <v>-0.65</v>
      </c>
    </row>
    <row r="2356" spans="1:31" x14ac:dyDescent="0.35">
      <c r="A2356" s="2" t="s">
        <v>267</v>
      </c>
      <c r="B2356" s="9">
        <v>38264</v>
      </c>
      <c r="C2356" s="18">
        <v>4.8499999999999996</v>
      </c>
      <c r="D2356" s="12">
        <v>5.09</v>
      </c>
      <c r="F2356" s="12">
        <v>0.9</v>
      </c>
      <c r="H2356" s="23">
        <f t="shared" si="144"/>
        <v>8.128305161640983E-6</v>
      </c>
      <c r="I2356" s="32">
        <v>0.5</v>
      </c>
      <c r="J2356" s="25">
        <v>0.01</v>
      </c>
      <c r="K2356" s="30">
        <v>0.2</v>
      </c>
      <c r="L2356" s="25">
        <v>12.2</v>
      </c>
      <c r="M2356" s="30">
        <v>0.4</v>
      </c>
      <c r="N2356" s="25">
        <v>0.03</v>
      </c>
      <c r="O2356" s="25">
        <v>1.92</v>
      </c>
      <c r="P2356" s="25">
        <v>2.52</v>
      </c>
      <c r="Q2356" s="25">
        <v>0.02</v>
      </c>
      <c r="R2356" s="25">
        <v>16.399999999999999</v>
      </c>
      <c r="S2356" s="31">
        <v>9.1999999999999993</v>
      </c>
      <c r="T2356" s="51">
        <v>0.01</v>
      </c>
      <c r="U2356" s="42">
        <v>19.100000000000001</v>
      </c>
      <c r="V2356" s="42">
        <v>12.21</v>
      </c>
      <c r="W2356" s="42">
        <v>3.6129500000000002E-3</v>
      </c>
      <c r="X2356" s="42">
        <v>28</v>
      </c>
      <c r="Y2356" s="44">
        <v>0.2</v>
      </c>
      <c r="Z2356" s="87">
        <f t="shared" si="145"/>
        <v>1.6365258114985539</v>
      </c>
      <c r="AA2356" s="88">
        <f t="shared" si="146"/>
        <v>1.5848014979035434</v>
      </c>
      <c r="AB2356" s="90">
        <f t="shared" si="147"/>
        <v>1.6056832673923761E-2</v>
      </c>
      <c r="AC2356" s="19">
        <v>1.59</v>
      </c>
      <c r="AD2356" s="99">
        <v>1.58</v>
      </c>
      <c r="AE2356" s="95">
        <v>0</v>
      </c>
    </row>
    <row r="2357" spans="1:31" x14ac:dyDescent="0.35">
      <c r="A2357" s="2" t="s">
        <v>267</v>
      </c>
      <c r="B2357" s="9">
        <v>41564</v>
      </c>
      <c r="C2357" s="18">
        <v>4.7</v>
      </c>
      <c r="D2357" s="12">
        <v>5.4</v>
      </c>
      <c r="F2357" s="12">
        <v>1.5</v>
      </c>
      <c r="H2357" s="23">
        <f t="shared" si="144"/>
        <v>3.9810717055349657E-6</v>
      </c>
      <c r="I2357" s="24">
        <v>5.0000000000000001E-3</v>
      </c>
      <c r="J2357" s="25">
        <v>0.01</v>
      </c>
      <c r="K2357" s="33"/>
      <c r="L2357" s="25">
        <v>14.7</v>
      </c>
      <c r="M2357" s="33"/>
      <c r="N2357" s="25">
        <v>0.06</v>
      </c>
      <c r="O2357" s="25">
        <v>1.74</v>
      </c>
      <c r="P2357" s="25">
        <v>2.79</v>
      </c>
      <c r="Q2357" s="25">
        <v>0.01</v>
      </c>
      <c r="R2357" s="25">
        <v>20.2</v>
      </c>
      <c r="S2357" s="34"/>
      <c r="T2357" s="51">
        <v>0.01</v>
      </c>
      <c r="U2357" s="42">
        <v>20.399999999999999</v>
      </c>
      <c r="V2357" s="42">
        <v>9.9600000000000009</v>
      </c>
      <c r="W2357" s="42">
        <v>3.2799999999999999E-3</v>
      </c>
      <c r="X2357" s="42">
        <v>34</v>
      </c>
      <c r="Y2357" s="44">
        <v>0.28999999999999998</v>
      </c>
      <c r="Z2357" s="87">
        <f t="shared" si="145"/>
        <v>1.8898404216841329</v>
      </c>
      <c r="AA2357" s="88">
        <f t="shared" si="146"/>
        <v>1.8348200050033103</v>
      </c>
      <c r="AB2357" s="90">
        <f t="shared" si="147"/>
        <v>1.4771928277433719E-2</v>
      </c>
      <c r="AC2357" s="19">
        <v>1.91</v>
      </c>
      <c r="AD2357" s="13">
        <v>1.83</v>
      </c>
      <c r="AE2357" s="94">
        <v>4.0199999999999996</v>
      </c>
    </row>
    <row r="2358" spans="1:31" x14ac:dyDescent="0.35">
      <c r="A2358" s="2" t="s">
        <v>267</v>
      </c>
      <c r="B2358" s="9">
        <v>42248</v>
      </c>
      <c r="C2358" s="18">
        <v>4.13</v>
      </c>
      <c r="D2358" s="12">
        <v>5.0999999999999996</v>
      </c>
      <c r="F2358" s="12">
        <v>1.9</v>
      </c>
      <c r="H2358" s="23">
        <f t="shared" si="144"/>
        <v>7.9432823472428065E-6</v>
      </c>
      <c r="I2358" s="24">
        <v>8.0000000000000002E-3</v>
      </c>
      <c r="J2358" s="25">
        <v>0.01</v>
      </c>
      <c r="K2358" s="29">
        <v>0.2</v>
      </c>
      <c r="L2358" s="25">
        <v>12.7</v>
      </c>
      <c r="M2358" s="29">
        <v>0.2</v>
      </c>
      <c r="N2358" s="25">
        <v>0.06</v>
      </c>
      <c r="O2358" s="25">
        <v>1.44</v>
      </c>
      <c r="P2358" s="25">
        <v>2.66</v>
      </c>
      <c r="Q2358" s="25">
        <v>0.01</v>
      </c>
      <c r="R2358" s="25">
        <v>22.2</v>
      </c>
      <c r="S2358" s="29">
        <v>11</v>
      </c>
      <c r="T2358" s="51">
        <v>0.01</v>
      </c>
      <c r="U2358" s="42">
        <v>23</v>
      </c>
      <c r="V2358" s="42">
        <v>10.71</v>
      </c>
      <c r="W2358" s="42">
        <v>7.0000000000000007E-2</v>
      </c>
      <c r="X2358" s="42">
        <v>33</v>
      </c>
      <c r="Y2358" s="44">
        <v>0.3</v>
      </c>
      <c r="Z2358" s="87">
        <f t="shared" si="145"/>
        <v>1.8590040890538018</v>
      </c>
      <c r="AA2358" s="88">
        <f t="shared" si="146"/>
        <v>1.8842856681860629</v>
      </c>
      <c r="AB2358" s="90">
        <f t="shared" si="147"/>
        <v>-6.7538397430667134E-3</v>
      </c>
      <c r="AC2358" s="19">
        <v>1.89</v>
      </c>
      <c r="AD2358" s="13">
        <v>1.88</v>
      </c>
      <c r="AE2358" s="94">
        <v>0.08</v>
      </c>
    </row>
    <row r="2359" spans="1:31" x14ac:dyDescent="0.35">
      <c r="A2359" s="2" t="s">
        <v>267</v>
      </c>
      <c r="B2359" s="9">
        <v>41904</v>
      </c>
      <c r="C2359" s="18">
        <v>4.4400000000000004</v>
      </c>
      <c r="D2359" s="12">
        <v>5.43</v>
      </c>
      <c r="F2359" s="12">
        <v>1.9</v>
      </c>
      <c r="H2359" s="23">
        <f t="shared" si="144"/>
        <v>3.7153522909717272E-6</v>
      </c>
      <c r="I2359" s="32">
        <v>3.0000000000000001E-3</v>
      </c>
      <c r="J2359" s="25">
        <v>0.01</v>
      </c>
      <c r="K2359" s="33"/>
      <c r="L2359" s="25">
        <v>13.6</v>
      </c>
      <c r="M2359" s="33"/>
      <c r="N2359" s="25">
        <v>0.28999999999999998</v>
      </c>
      <c r="O2359" s="25">
        <v>0.9</v>
      </c>
      <c r="P2359" s="25">
        <v>2.81</v>
      </c>
      <c r="Q2359" s="25">
        <v>0.15</v>
      </c>
      <c r="R2359" s="25">
        <v>21.8</v>
      </c>
      <c r="S2359" s="34"/>
      <c r="T2359" s="51">
        <v>0.01</v>
      </c>
      <c r="U2359" s="42">
        <v>27.5</v>
      </c>
      <c r="V2359" s="42">
        <v>4.13</v>
      </c>
      <c r="W2359" s="42">
        <v>0.04</v>
      </c>
      <c r="X2359" s="42">
        <v>39</v>
      </c>
      <c r="Y2359" s="44">
        <v>0.35</v>
      </c>
      <c r="Z2359" s="87">
        <f t="shared" si="145"/>
        <v>1.897817879429756</v>
      </c>
      <c r="AA2359" s="88">
        <f t="shared" si="146"/>
        <v>2.0904386207141759</v>
      </c>
      <c r="AB2359" s="90">
        <f t="shared" si="147"/>
        <v>-4.8296979213214693E-2</v>
      </c>
      <c r="AC2359" s="19">
        <v>1.92</v>
      </c>
      <c r="AD2359" s="99">
        <v>2.09</v>
      </c>
      <c r="AE2359" s="95">
        <v>8.68</v>
      </c>
    </row>
    <row r="2360" spans="1:31" x14ac:dyDescent="0.35">
      <c r="A2360" s="2" t="s">
        <v>267</v>
      </c>
      <c r="B2360" s="9">
        <v>40105</v>
      </c>
      <c r="C2360" s="20"/>
      <c r="D2360" s="12">
        <v>5.9</v>
      </c>
      <c r="F2360" s="12">
        <v>1.39</v>
      </c>
      <c r="G2360" s="17"/>
      <c r="H2360" s="23">
        <f t="shared" si="144"/>
        <v>1.2589254117941642E-6</v>
      </c>
      <c r="I2360" s="32">
        <v>1</v>
      </c>
      <c r="J2360" s="25">
        <v>0.02</v>
      </c>
      <c r="L2360" s="25">
        <v>23.7</v>
      </c>
      <c r="N2360" s="25">
        <v>0.08</v>
      </c>
      <c r="O2360" s="25">
        <v>1.6</v>
      </c>
      <c r="P2360" s="25">
        <v>2.9</v>
      </c>
      <c r="Q2360" s="25">
        <v>0.04</v>
      </c>
      <c r="R2360" s="25">
        <v>17.100000000000001</v>
      </c>
      <c r="T2360" s="51">
        <v>0.1</v>
      </c>
      <c r="U2360" s="42">
        <v>19.7</v>
      </c>
      <c r="V2360" s="42">
        <v>6.18</v>
      </c>
      <c r="W2360" s="42">
        <v>7.0000000000000007E-2</v>
      </c>
      <c r="X2360" s="42">
        <v>32.1</v>
      </c>
      <c r="Y2360" s="44">
        <v>0.8</v>
      </c>
      <c r="Z2360" s="87">
        <f t="shared" si="145"/>
        <v>2.3225688411342258</v>
      </c>
      <c r="AA2360" s="88">
        <f t="shared" si="146"/>
        <v>2.219976378552543</v>
      </c>
      <c r="AB2360" s="90">
        <f t="shared" si="147"/>
        <v>2.258479720511335E-2</v>
      </c>
      <c r="AC2360" s="19">
        <v>2.2000000000000002</v>
      </c>
      <c r="AD2360" s="99">
        <v>2.2000000000000002</v>
      </c>
      <c r="AE2360" s="95">
        <v>1.3</v>
      </c>
    </row>
    <row r="2361" spans="1:31" x14ac:dyDescent="0.35">
      <c r="A2361" s="2" t="s">
        <v>267</v>
      </c>
      <c r="B2361" s="9">
        <v>37151</v>
      </c>
      <c r="C2361" s="18">
        <v>4.88</v>
      </c>
      <c r="D2361" s="12">
        <v>5.13</v>
      </c>
      <c r="F2361" s="12">
        <v>1.3</v>
      </c>
      <c r="H2361" s="23">
        <f t="shared" si="144"/>
        <v>7.4131024130091704E-6</v>
      </c>
      <c r="I2361" s="28"/>
      <c r="J2361" s="25">
        <v>0.02</v>
      </c>
      <c r="K2361" s="29">
        <v>0.2</v>
      </c>
      <c r="L2361" s="25">
        <v>11.9</v>
      </c>
      <c r="M2361" s="29">
        <v>0.2</v>
      </c>
      <c r="N2361" s="25">
        <v>0.11</v>
      </c>
      <c r="O2361" s="25">
        <v>1.34</v>
      </c>
      <c r="P2361" s="25">
        <v>2.36</v>
      </c>
      <c r="Q2361" s="25">
        <v>0.02</v>
      </c>
      <c r="R2361" s="25">
        <v>15.4</v>
      </c>
      <c r="S2361" s="29">
        <v>9</v>
      </c>
      <c r="T2361" s="51">
        <v>0.01</v>
      </c>
      <c r="U2361" s="42">
        <v>19.8</v>
      </c>
      <c r="V2361" s="42">
        <v>11.02</v>
      </c>
      <c r="W2361" s="42">
        <v>3.2845000000000001E-3</v>
      </c>
      <c r="X2361" s="42">
        <v>29</v>
      </c>
      <c r="Y2361" s="44">
        <v>0.21</v>
      </c>
      <c r="Z2361" s="87">
        <f t="shared" si="145"/>
        <v>1.4978844305636083</v>
      </c>
      <c r="AA2361" s="88">
        <f t="shared" si="146"/>
        <v>1.6183822614107692</v>
      </c>
      <c r="AB2361" s="90">
        <f t="shared" si="147"/>
        <v>-3.8667367962276981E-2</v>
      </c>
      <c r="AD2361" s="100"/>
      <c r="AE2361" s="96"/>
    </row>
    <row r="2362" spans="1:31" x14ac:dyDescent="0.35">
      <c r="A2362" s="2" t="s">
        <v>267</v>
      </c>
      <c r="B2362" s="9">
        <v>36788</v>
      </c>
      <c r="C2362" s="18">
        <v>4.46</v>
      </c>
      <c r="D2362" s="12">
        <v>5.05</v>
      </c>
      <c r="E2362" s="16"/>
      <c r="F2362" s="12">
        <v>1.5</v>
      </c>
      <c r="H2362" s="23">
        <f t="shared" si="144"/>
        <v>8.9125093813374425E-6</v>
      </c>
      <c r="I2362" s="32">
        <v>0.02</v>
      </c>
      <c r="J2362" s="25">
        <v>0.01</v>
      </c>
      <c r="K2362" s="29">
        <v>0.2</v>
      </c>
      <c r="L2362" s="25">
        <v>11.6</v>
      </c>
      <c r="M2362" s="29">
        <v>0.3</v>
      </c>
      <c r="N2362" s="25">
        <v>0.13</v>
      </c>
      <c r="O2362" s="25">
        <v>1.38</v>
      </c>
      <c r="P2362" s="25">
        <v>2.52</v>
      </c>
      <c r="Q2362" s="25">
        <v>0.02</v>
      </c>
      <c r="R2362" s="25">
        <v>17.399999999999999</v>
      </c>
      <c r="S2362" s="29">
        <v>11</v>
      </c>
      <c r="T2362" s="51">
        <v>0.01</v>
      </c>
      <c r="U2362" s="42">
        <v>20.7</v>
      </c>
      <c r="V2362" s="42">
        <v>8.18</v>
      </c>
      <c r="W2362" s="42">
        <v>3.2845000000000001E-3</v>
      </c>
      <c r="X2362" s="42">
        <v>32</v>
      </c>
      <c r="Y2362" s="44">
        <v>0.2</v>
      </c>
      <c r="Z2362" s="87">
        <f t="shared" si="145"/>
        <v>1.5864810587372613</v>
      </c>
      <c r="AA2362" s="88">
        <f t="shared" si="146"/>
        <v>1.6659383820172586</v>
      </c>
      <c r="AB2362" s="90">
        <f t="shared" si="147"/>
        <v>-2.4430220249072255E-2</v>
      </c>
      <c r="AD2362" s="100"/>
      <c r="AE2362" s="96"/>
    </row>
    <row r="2363" spans="1:31" x14ac:dyDescent="0.35">
      <c r="A2363" s="2" t="s">
        <v>267</v>
      </c>
      <c r="B2363" s="9">
        <v>36423</v>
      </c>
      <c r="C2363" s="18">
        <v>4.54</v>
      </c>
      <c r="D2363" s="12">
        <v>4.78</v>
      </c>
      <c r="F2363" s="12">
        <v>1.4</v>
      </c>
      <c r="H2363" s="23">
        <f t="shared" si="144"/>
        <v>1.6595869074375568E-5</v>
      </c>
      <c r="I2363" s="32">
        <v>1.22</v>
      </c>
      <c r="J2363" s="25">
        <v>0.02</v>
      </c>
      <c r="K2363" s="33"/>
      <c r="L2363" s="25">
        <v>8.8000000000000007</v>
      </c>
      <c r="N2363" s="25">
        <v>7.0000000000000007E-2</v>
      </c>
      <c r="O2363" s="25">
        <v>1.2</v>
      </c>
      <c r="P2363" s="25">
        <v>2.2999999999999998</v>
      </c>
      <c r="Q2363" s="25">
        <v>0.02</v>
      </c>
      <c r="R2363" s="25">
        <v>14</v>
      </c>
      <c r="T2363" s="51">
        <v>0.01</v>
      </c>
      <c r="U2363" s="42">
        <v>19.399999999999999</v>
      </c>
      <c r="V2363" s="42">
        <v>5.53</v>
      </c>
      <c r="W2363" s="42">
        <v>3.2845000000000001E-3</v>
      </c>
      <c r="X2363" s="42">
        <v>27</v>
      </c>
      <c r="Y2363" s="44">
        <v>0.2</v>
      </c>
      <c r="Z2363" s="87">
        <f t="shared" si="145"/>
        <v>1.4080137831961883</v>
      </c>
      <c r="AA2363" s="88">
        <f t="shared" si="146"/>
        <v>1.455089123520358</v>
      </c>
      <c r="AB2363" s="90">
        <f t="shared" si="147"/>
        <v>-1.6442070668761428E-2</v>
      </c>
      <c r="AD2363" s="100"/>
      <c r="AE2363" s="96"/>
    </row>
    <row r="2364" spans="1:31" x14ac:dyDescent="0.35">
      <c r="A2364" s="2" t="s">
        <v>267</v>
      </c>
      <c r="B2364" s="9">
        <v>34606</v>
      </c>
      <c r="C2364" s="18">
        <v>4.2</v>
      </c>
      <c r="D2364" s="12">
        <v>5.71</v>
      </c>
      <c r="F2364" s="12">
        <v>2.1</v>
      </c>
      <c r="H2364" s="23">
        <f t="shared" si="144"/>
        <v>1.9498445997580441E-6</v>
      </c>
      <c r="I2364" s="32">
        <v>0.41</v>
      </c>
      <c r="J2364" s="25">
        <v>0.01</v>
      </c>
      <c r="K2364" s="30">
        <v>1</v>
      </c>
      <c r="L2364" s="25">
        <v>10</v>
      </c>
      <c r="M2364" s="29">
        <v>1</v>
      </c>
      <c r="N2364" s="25">
        <v>0.06</v>
      </c>
      <c r="O2364" s="25">
        <v>1.8</v>
      </c>
      <c r="P2364" s="25">
        <v>2.2999999999999998</v>
      </c>
      <c r="Q2364" s="25">
        <v>0.04</v>
      </c>
      <c r="R2364" s="25">
        <v>14</v>
      </c>
      <c r="S2364" s="29">
        <v>14</v>
      </c>
      <c r="T2364" s="51">
        <v>0.01</v>
      </c>
      <c r="U2364" s="42">
        <v>21.8</v>
      </c>
      <c r="V2364" s="42">
        <v>3.45</v>
      </c>
      <c r="W2364" s="42">
        <v>3.2845000000000001E-3</v>
      </c>
      <c r="X2364" s="42">
        <v>26</v>
      </c>
      <c r="Y2364" s="44">
        <v>0.19</v>
      </c>
      <c r="Z2364" s="87">
        <f t="shared" si="145"/>
        <v>1.3929723385164019</v>
      </c>
      <c r="AA2364" s="88">
        <f t="shared" si="146"/>
        <v>1.4332955599442214</v>
      </c>
      <c r="AB2364" s="90">
        <f t="shared" si="147"/>
        <v>-1.4267303340133566E-2</v>
      </c>
      <c r="AD2364" s="100"/>
      <c r="AE2364" s="96"/>
    </row>
    <row r="2365" spans="1:31" x14ac:dyDescent="0.35">
      <c r="A2365" s="2" t="s">
        <v>267</v>
      </c>
      <c r="B2365" s="9">
        <v>39790</v>
      </c>
      <c r="C2365" s="18">
        <v>4.1399999999999997</v>
      </c>
      <c r="D2365" s="12">
        <v>5.28</v>
      </c>
      <c r="F2365" s="12">
        <v>1.9</v>
      </c>
      <c r="H2365" s="23">
        <f t="shared" si="144"/>
        <v>5.2480746024977206E-6</v>
      </c>
      <c r="I2365" s="28"/>
      <c r="J2365" s="25">
        <v>0.02</v>
      </c>
      <c r="K2365" s="33"/>
      <c r="L2365" s="25">
        <v>11.1</v>
      </c>
      <c r="M2365" s="33"/>
      <c r="N2365" s="25">
        <v>0.39</v>
      </c>
      <c r="O2365" s="25">
        <v>1.03</v>
      </c>
      <c r="P2365" s="25">
        <v>2.52</v>
      </c>
      <c r="Q2365" s="25">
        <v>0.81</v>
      </c>
      <c r="R2365" s="25">
        <v>16.100000000000001</v>
      </c>
      <c r="S2365" s="34"/>
      <c r="T2365" s="51">
        <v>0.01</v>
      </c>
      <c r="U2365" s="42">
        <v>17.399999999999999</v>
      </c>
      <c r="V2365" s="42">
        <v>3.06</v>
      </c>
      <c r="W2365" s="42">
        <v>0.12</v>
      </c>
      <c r="X2365" s="42">
        <v>30</v>
      </c>
      <c r="Y2365" s="44">
        <v>0.31</v>
      </c>
      <c r="Z2365" s="87">
        <f t="shared" si="145"/>
        <v>1.532430548717798</v>
      </c>
      <c r="AA2365" s="88">
        <f t="shared" si="146"/>
        <v>1.5707776345941991</v>
      </c>
      <c r="AB2365" s="90">
        <f t="shared" si="147"/>
        <v>-1.2357239221853904E-2</v>
      </c>
      <c r="AD2365" s="100"/>
      <c r="AE2365" s="95">
        <v>5.05</v>
      </c>
    </row>
    <row r="2366" spans="1:31" x14ac:dyDescent="0.35">
      <c r="A2366" s="2" t="s">
        <v>267</v>
      </c>
      <c r="B2366" s="9">
        <v>36061</v>
      </c>
      <c r="C2366" s="18">
        <v>4.54</v>
      </c>
      <c r="D2366" s="12">
        <v>5.0199999999999996</v>
      </c>
      <c r="F2366" s="12">
        <v>1.8</v>
      </c>
      <c r="H2366" s="23">
        <f t="shared" si="144"/>
        <v>9.5499258602143587E-6</v>
      </c>
      <c r="I2366" s="32">
        <v>0.97</v>
      </c>
      <c r="J2366" s="25">
        <v>0.03</v>
      </c>
      <c r="K2366" s="30">
        <v>0.2</v>
      </c>
      <c r="L2366" s="25">
        <v>9.8000000000000007</v>
      </c>
      <c r="M2366" s="29">
        <v>0.2</v>
      </c>
      <c r="N2366" s="25">
        <v>0.06</v>
      </c>
      <c r="O2366" s="25">
        <v>1.5</v>
      </c>
      <c r="P2366" s="25">
        <v>1.9</v>
      </c>
      <c r="Q2366" s="25">
        <v>0.02</v>
      </c>
      <c r="R2366" s="25">
        <v>13</v>
      </c>
      <c r="S2366" s="29">
        <v>8.5</v>
      </c>
      <c r="T2366" s="51">
        <v>0.01</v>
      </c>
      <c r="U2366" s="42">
        <v>14.9</v>
      </c>
      <c r="V2366" s="42">
        <v>11.02</v>
      </c>
      <c r="W2366" s="42">
        <v>3.2845000000000001E-3</v>
      </c>
      <c r="X2366" s="42">
        <v>23</v>
      </c>
      <c r="Y2366" s="44">
        <v>0.23</v>
      </c>
      <c r="Z2366" s="87">
        <f t="shared" si="145"/>
        <v>1.3615732145728372</v>
      </c>
      <c r="AA2366" s="88">
        <f t="shared" si="146"/>
        <v>1.3671208413396323</v>
      </c>
      <c r="AB2366" s="90">
        <f t="shared" si="147"/>
        <v>-2.033070272123265E-3</v>
      </c>
      <c r="AD2366" s="100"/>
      <c r="AE2366" s="96"/>
    </row>
    <row r="2367" spans="1:31" x14ac:dyDescent="0.35">
      <c r="A2367" s="2" t="s">
        <v>267</v>
      </c>
      <c r="B2367" s="9">
        <v>35318</v>
      </c>
      <c r="C2367" s="18">
        <v>5.28</v>
      </c>
      <c r="D2367" s="12">
        <v>5.16</v>
      </c>
      <c r="E2367" s="16"/>
      <c r="F2367" s="12">
        <v>1.1000000000000001</v>
      </c>
      <c r="H2367" s="23">
        <f t="shared" si="144"/>
        <v>6.9183097091893498E-6</v>
      </c>
      <c r="I2367" s="28"/>
      <c r="J2367" s="25">
        <v>0.01</v>
      </c>
      <c r="K2367" s="30">
        <v>2</v>
      </c>
      <c r="L2367" s="25">
        <v>11</v>
      </c>
      <c r="M2367" s="29">
        <v>1</v>
      </c>
      <c r="N2367" s="25">
        <v>0.03</v>
      </c>
      <c r="O2367" s="25">
        <v>2.1</v>
      </c>
      <c r="P2367" s="25">
        <v>2.2999999999999998</v>
      </c>
      <c r="Q2367" s="25">
        <v>0.04</v>
      </c>
      <c r="R2367" s="25">
        <v>16</v>
      </c>
      <c r="S2367" s="29">
        <v>13</v>
      </c>
      <c r="T2367" s="51">
        <v>0.01</v>
      </c>
      <c r="U2367" s="42">
        <v>19.98</v>
      </c>
      <c r="V2367" s="42">
        <v>4.47</v>
      </c>
      <c r="W2367" s="42">
        <v>3.2845000000000001E-3</v>
      </c>
      <c r="X2367" s="42">
        <v>29</v>
      </c>
      <c r="Y2367" s="44">
        <v>0.17</v>
      </c>
      <c r="Z2367" s="87">
        <f t="shared" si="145"/>
        <v>1.4908808546174583</v>
      </c>
      <c r="AA2367" s="88">
        <f t="shared" si="146"/>
        <v>1.476484367737809</v>
      </c>
      <c r="AB2367" s="90">
        <f t="shared" si="147"/>
        <v>4.8516059874229127E-3</v>
      </c>
      <c r="AD2367" s="100"/>
      <c r="AE2367" s="96"/>
    </row>
    <row r="2368" spans="1:31" x14ac:dyDescent="0.35">
      <c r="A2368" s="2" t="s">
        <v>267</v>
      </c>
      <c r="B2368" s="9">
        <v>34213</v>
      </c>
      <c r="C2368" s="18">
        <v>4.78</v>
      </c>
      <c r="D2368" s="12">
        <v>4.78</v>
      </c>
      <c r="F2368" s="12">
        <v>2.1</v>
      </c>
      <c r="H2368" s="23">
        <f t="shared" si="144"/>
        <v>1.6595869074375568E-5</v>
      </c>
      <c r="I2368" s="32">
        <v>0.54</v>
      </c>
      <c r="J2368" s="25">
        <v>0.01</v>
      </c>
      <c r="K2368" s="30">
        <v>1</v>
      </c>
      <c r="L2368" s="25">
        <v>10</v>
      </c>
      <c r="M2368" s="30">
        <v>1</v>
      </c>
      <c r="N2368" s="25">
        <v>0.01</v>
      </c>
      <c r="O2368" s="25">
        <v>1.7</v>
      </c>
      <c r="P2368" s="25">
        <v>2.1</v>
      </c>
      <c r="Q2368" s="25">
        <v>0.05</v>
      </c>
      <c r="R2368" s="25">
        <v>14</v>
      </c>
      <c r="S2368" s="31">
        <v>26</v>
      </c>
      <c r="T2368" s="51">
        <v>0.01</v>
      </c>
      <c r="U2368" s="42">
        <v>19.899999999999999</v>
      </c>
      <c r="V2368" s="42">
        <v>7.03</v>
      </c>
      <c r="W2368" s="42">
        <v>3.2845000000000001E-3</v>
      </c>
      <c r="X2368" s="42">
        <v>23</v>
      </c>
      <c r="Y2368" s="44">
        <v>0.19</v>
      </c>
      <c r="Z2368" s="87">
        <f t="shared" si="145"/>
        <v>1.387003980842715</v>
      </c>
      <c r="AA2368" s="88">
        <f t="shared" si="146"/>
        <v>1.3668567697789087</v>
      </c>
      <c r="AB2368" s="90">
        <f t="shared" si="147"/>
        <v>7.3159875855228172E-3</v>
      </c>
      <c r="AD2368" s="100"/>
      <c r="AE2368" s="96"/>
    </row>
    <row r="2369" spans="1:31" x14ac:dyDescent="0.35">
      <c r="A2369" s="2" t="s">
        <v>267</v>
      </c>
      <c r="B2369" s="9">
        <v>34946</v>
      </c>
      <c r="C2369" s="18">
        <v>4.25</v>
      </c>
      <c r="D2369" s="12">
        <v>4.68</v>
      </c>
      <c r="F2369" s="12">
        <v>1.7</v>
      </c>
      <c r="H2369" s="23">
        <f t="shared" si="144"/>
        <v>2.0892961308540399E-5</v>
      </c>
      <c r="I2369" s="32">
        <v>0.7</v>
      </c>
      <c r="J2369" s="25">
        <v>0.03</v>
      </c>
      <c r="K2369" s="30">
        <v>1</v>
      </c>
      <c r="L2369" s="25">
        <v>13.7</v>
      </c>
      <c r="M2369" s="29">
        <v>1</v>
      </c>
      <c r="N2369" s="25">
        <v>0.02</v>
      </c>
      <c r="O2369" s="25">
        <v>1.5</v>
      </c>
      <c r="P2369" s="25">
        <v>3.2</v>
      </c>
      <c r="Q2369" s="25">
        <v>0.02</v>
      </c>
      <c r="R2369" s="25">
        <v>17.7</v>
      </c>
      <c r="S2369" s="29">
        <v>14</v>
      </c>
      <c r="T2369" s="51">
        <v>0.01</v>
      </c>
      <c r="U2369" s="42">
        <v>24.4</v>
      </c>
      <c r="V2369" s="42">
        <v>9.16</v>
      </c>
      <c r="W2369" s="42">
        <v>0.15</v>
      </c>
      <c r="X2369" s="42">
        <v>35</v>
      </c>
      <c r="Y2369" s="44">
        <v>0.16</v>
      </c>
      <c r="Z2369" s="87">
        <f t="shared" si="145"/>
        <v>1.8361292723912213</v>
      </c>
      <c r="AA2369" s="88">
        <f t="shared" si="146"/>
        <v>1.8065877028442732</v>
      </c>
      <c r="AB2369" s="90">
        <f t="shared" si="147"/>
        <v>8.1097625063331433E-3</v>
      </c>
      <c r="AE2369" s="96"/>
    </row>
    <row r="2370" spans="1:31" x14ac:dyDescent="0.35">
      <c r="A2370" s="2" t="s">
        <v>267</v>
      </c>
      <c r="B2370" s="9">
        <v>40148</v>
      </c>
      <c r="C2370" s="19">
        <v>4.3899999999999997</v>
      </c>
      <c r="D2370" s="12">
        <v>5.4</v>
      </c>
      <c r="F2370" s="12">
        <v>1.7</v>
      </c>
      <c r="H2370" s="23">
        <f t="shared" si="144"/>
        <v>3.9810717055349657E-6</v>
      </c>
      <c r="I2370" s="24">
        <v>0.37</v>
      </c>
      <c r="J2370" s="25">
        <v>0.01</v>
      </c>
      <c r="K2370" s="36"/>
      <c r="L2370" s="25">
        <v>18.7</v>
      </c>
      <c r="M2370" s="36"/>
      <c r="N2370" s="25">
        <v>0.02</v>
      </c>
      <c r="O2370" s="25">
        <v>1.58</v>
      </c>
      <c r="P2370" s="25">
        <v>2.54</v>
      </c>
      <c r="Q2370" s="25">
        <v>0.03</v>
      </c>
      <c r="R2370" s="25">
        <v>19</v>
      </c>
      <c r="S2370" s="36"/>
      <c r="T2370" s="51">
        <v>0.01</v>
      </c>
      <c r="U2370" s="42">
        <v>19.899999999999999</v>
      </c>
      <c r="V2370" s="42">
        <v>5.57</v>
      </c>
      <c r="W2370" s="42">
        <v>3.2799999999999999E-3</v>
      </c>
      <c r="X2370" s="42">
        <v>35</v>
      </c>
      <c r="Y2370" s="44">
        <v>0.49</v>
      </c>
      <c r="Z2370" s="87">
        <f t="shared" si="145"/>
        <v>2.0524661513518865</v>
      </c>
      <c r="AA2370" s="88">
        <f t="shared" si="146"/>
        <v>1.9818132213863719</v>
      </c>
      <c r="AB2370" s="90">
        <f t="shared" si="147"/>
        <v>1.7513147563094772E-2</v>
      </c>
      <c r="AD2370" s="100"/>
      <c r="AE2370" s="95">
        <v>0.04</v>
      </c>
    </row>
    <row r="2371" spans="1:31" x14ac:dyDescent="0.35">
      <c r="A2371" s="2" t="s">
        <v>267</v>
      </c>
      <c r="B2371" s="9">
        <v>37886</v>
      </c>
      <c r="C2371" s="18">
        <v>5.25</v>
      </c>
      <c r="D2371" s="12">
        <v>5.23</v>
      </c>
      <c r="F2371" s="12">
        <v>1.3</v>
      </c>
      <c r="H2371" s="23">
        <f t="shared" si="144"/>
        <v>5.8884365535558799E-6</v>
      </c>
      <c r="I2371" s="24">
        <v>1.1000000000000001</v>
      </c>
      <c r="J2371" s="25">
        <v>0.01</v>
      </c>
      <c r="K2371" s="33"/>
      <c r="L2371" s="25">
        <v>11.2</v>
      </c>
      <c r="M2371" s="33"/>
      <c r="N2371" s="25">
        <v>8.8000000000000005E-3</v>
      </c>
      <c r="O2371" s="25">
        <v>1.84</v>
      </c>
      <c r="P2371" s="25">
        <v>2.4500000000000002</v>
      </c>
      <c r="Q2371" s="25">
        <v>0.02</v>
      </c>
      <c r="R2371" s="25">
        <v>16.5</v>
      </c>
      <c r="S2371" s="34"/>
      <c r="T2371" s="51">
        <v>0.02</v>
      </c>
      <c r="U2371" s="42">
        <v>21.4</v>
      </c>
      <c r="V2371" s="42">
        <v>11.33</v>
      </c>
      <c r="W2371" s="42">
        <v>3.2845000000000001E-3</v>
      </c>
      <c r="X2371" s="42">
        <v>26</v>
      </c>
      <c r="Y2371" s="44">
        <v>0.21</v>
      </c>
      <c r="Z2371" s="87">
        <f t="shared" si="145"/>
        <v>1.6491250161808386</v>
      </c>
      <c r="AA2371" s="88">
        <f t="shared" si="146"/>
        <v>1.5723809619940308</v>
      </c>
      <c r="AB2371" s="90">
        <f t="shared" si="147"/>
        <v>2.3822415574186476E-2</v>
      </c>
    </row>
    <row r="2372" spans="1:31" x14ac:dyDescent="0.35">
      <c r="A2372" s="2" t="s">
        <v>267</v>
      </c>
      <c r="B2372" s="9">
        <v>39343</v>
      </c>
      <c r="C2372" s="18">
        <v>4.1100000000000003</v>
      </c>
      <c r="D2372" s="12">
        <v>4.74</v>
      </c>
      <c r="F2372" s="12">
        <v>2.1</v>
      </c>
      <c r="H2372" s="23">
        <f t="shared" ref="H2372:H2435" si="148">10^-(D2372)</f>
        <v>1.8197008586099817E-5</v>
      </c>
      <c r="I2372" s="24">
        <v>0.9</v>
      </c>
      <c r="J2372" s="25">
        <v>0.04</v>
      </c>
      <c r="K2372" s="33"/>
      <c r="L2372" s="25">
        <v>7.21</v>
      </c>
      <c r="M2372" s="33"/>
      <c r="N2372" s="25">
        <v>0.42</v>
      </c>
      <c r="O2372" s="25">
        <v>0.97</v>
      </c>
      <c r="P2372" s="25">
        <v>2.09</v>
      </c>
      <c r="Q2372" s="25">
        <v>0.24</v>
      </c>
      <c r="R2372" s="25">
        <v>16.3</v>
      </c>
      <c r="S2372" s="34"/>
      <c r="T2372" s="51">
        <v>0.01</v>
      </c>
      <c r="U2372" s="42">
        <v>11.1</v>
      </c>
      <c r="V2372" s="42">
        <v>6.02</v>
      </c>
      <c r="W2372" s="42">
        <v>0.03</v>
      </c>
      <c r="X2372" s="42">
        <v>28</v>
      </c>
      <c r="Y2372" s="44">
        <v>0.16</v>
      </c>
      <c r="Z2372" s="87">
        <f t="shared" ref="Z2372:Z2435" si="149">(H2372/H$3)+(I2372/I$3*3)+(J2372/J$3)+(L2372/L$3*2)+(N2372/N$3*2)+(O2372/O$3)+(P2372/P$3*2)+(Q2372/Q$3*2)+(R2372/R$3)</f>
        <v>1.3916298778508236</v>
      </c>
      <c r="AA2372" s="88">
        <f t="shared" ref="AA2372:AA2435" si="150">(T2372/T$3*3)+(U2372/U$3*2)+(V2372/V$3)+(W2372/W$3)+(X2372/X$3)+Y2372</f>
        <v>1.278991192309537</v>
      </c>
      <c r="AB2372" s="90">
        <f t="shared" ref="AB2372:AB2435" si="151">(Z2372-AA2372)/(Z2372+AA2372)</f>
        <v>4.2176962804582052E-2</v>
      </c>
      <c r="AD2372" s="100"/>
      <c r="AE2372" s="96"/>
    </row>
    <row r="2373" spans="1:31" x14ac:dyDescent="0.35">
      <c r="A2373" s="2" t="s">
        <v>267</v>
      </c>
      <c r="B2373" s="9">
        <v>37523</v>
      </c>
      <c r="C2373" s="18">
        <v>4.37</v>
      </c>
      <c r="D2373" s="12">
        <v>5.1100000000000003</v>
      </c>
      <c r="F2373" s="12">
        <v>1.5</v>
      </c>
      <c r="H2373" s="23">
        <f t="shared" si="148"/>
        <v>7.7624711662868956E-6</v>
      </c>
      <c r="I2373" s="32">
        <v>0.78</v>
      </c>
      <c r="J2373" s="25">
        <v>0.01</v>
      </c>
      <c r="K2373" s="29">
        <v>0.2</v>
      </c>
      <c r="L2373" s="25">
        <v>11.3</v>
      </c>
      <c r="M2373" s="29">
        <v>0.3</v>
      </c>
      <c r="N2373" s="25">
        <v>0.08</v>
      </c>
      <c r="O2373" s="25">
        <v>1.0900000000000001</v>
      </c>
      <c r="P2373" s="25">
        <v>2.77</v>
      </c>
      <c r="Q2373" s="25">
        <v>0.02</v>
      </c>
      <c r="R2373" s="25">
        <v>18.2</v>
      </c>
      <c r="S2373" s="29">
        <v>15</v>
      </c>
      <c r="T2373" s="51">
        <v>0.01</v>
      </c>
      <c r="U2373" s="42">
        <v>20.100000000000001</v>
      </c>
      <c r="V2373" s="42">
        <v>8.7200000000000006</v>
      </c>
      <c r="W2373" s="42">
        <v>0.01</v>
      </c>
      <c r="X2373" s="42">
        <v>29</v>
      </c>
      <c r="Y2373" s="44">
        <v>0.18</v>
      </c>
      <c r="Z2373" s="87">
        <f t="shared" si="149"/>
        <v>1.7021749067550089</v>
      </c>
      <c r="AA2373" s="88">
        <f t="shared" si="150"/>
        <v>1.5576769223765929</v>
      </c>
      <c r="AB2373" s="90">
        <f t="shared" si="151"/>
        <v>4.4326549779690166E-2</v>
      </c>
      <c r="AD2373" s="100"/>
      <c r="AE2373" s="96"/>
    </row>
    <row r="2374" spans="1:31" x14ac:dyDescent="0.35">
      <c r="A2374" s="2" t="s">
        <v>304</v>
      </c>
      <c r="B2374" s="9">
        <v>40556</v>
      </c>
      <c r="C2374" s="18">
        <v>1.77</v>
      </c>
      <c r="D2374" s="12">
        <v>6.36</v>
      </c>
      <c r="F2374" s="12">
        <v>18</v>
      </c>
      <c r="H2374" s="23">
        <f t="shared" si="148"/>
        <v>4.365158322401653E-7</v>
      </c>
      <c r="I2374" s="28"/>
      <c r="J2374" s="25">
        <v>0.35</v>
      </c>
      <c r="K2374" s="30">
        <v>1.6</v>
      </c>
      <c r="L2374" s="25">
        <v>55.7</v>
      </c>
      <c r="M2374" s="30">
        <v>1.4</v>
      </c>
      <c r="N2374" s="25">
        <v>10.1</v>
      </c>
      <c r="O2374" s="25">
        <v>4.18</v>
      </c>
      <c r="P2374" s="25">
        <v>2.06</v>
      </c>
      <c r="Q2374" s="25">
        <v>0.62</v>
      </c>
      <c r="R2374" s="25">
        <v>8.48</v>
      </c>
      <c r="S2374" s="31">
        <v>1.2</v>
      </c>
      <c r="T2374" s="51">
        <v>0.46</v>
      </c>
      <c r="U2374" s="42">
        <v>61</v>
      </c>
      <c r="V2374" s="42">
        <v>1.1000000000000001</v>
      </c>
      <c r="W2374" s="42">
        <v>3.2799999999999999E-3</v>
      </c>
      <c r="X2374" s="42">
        <v>17</v>
      </c>
      <c r="Y2374" s="44">
        <v>1.98</v>
      </c>
      <c r="Z2374" s="87">
        <f t="shared" si="149"/>
        <v>3.8283781312941829</v>
      </c>
      <c r="AA2374" s="88">
        <f t="shared" si="150"/>
        <v>3.7618001636297174</v>
      </c>
      <c r="AB2374" s="90">
        <f t="shared" si="151"/>
        <v>8.7715946948164637E-3</v>
      </c>
      <c r="AC2374" s="19">
        <v>4.0199999999999996</v>
      </c>
      <c r="AD2374" s="13">
        <v>3.76</v>
      </c>
      <c r="AE2374" s="95">
        <v>6.58</v>
      </c>
    </row>
    <row r="2375" spans="1:31" x14ac:dyDescent="0.35">
      <c r="A2375" s="2" t="s">
        <v>304</v>
      </c>
      <c r="B2375" s="9">
        <v>41290</v>
      </c>
      <c r="C2375" s="18">
        <v>1.85</v>
      </c>
      <c r="D2375" s="12">
        <v>6.37</v>
      </c>
      <c r="F2375" s="12">
        <v>19</v>
      </c>
      <c r="H2375" s="23">
        <f t="shared" si="148"/>
        <v>4.2657951880159212E-7</v>
      </c>
      <c r="I2375" s="24">
        <v>2E-3</v>
      </c>
      <c r="J2375" s="25">
        <v>0.32</v>
      </c>
      <c r="K2375" s="33"/>
      <c r="L2375" s="25">
        <v>60.9</v>
      </c>
      <c r="M2375" s="33"/>
      <c r="N2375" s="25">
        <v>9.66</v>
      </c>
      <c r="O2375" s="25">
        <v>4.58</v>
      </c>
      <c r="P2375" s="25">
        <v>2.5</v>
      </c>
      <c r="Q2375" s="25">
        <v>0.6</v>
      </c>
      <c r="R2375" s="25">
        <v>7.9</v>
      </c>
      <c r="S2375" s="34"/>
      <c r="T2375" s="51">
        <v>0.49</v>
      </c>
      <c r="U2375" s="42">
        <v>43.3</v>
      </c>
      <c r="V2375" s="42">
        <v>0.38</v>
      </c>
      <c r="W2375" s="42">
        <v>0.03</v>
      </c>
      <c r="X2375" s="42">
        <v>12</v>
      </c>
      <c r="Y2375" s="44">
        <v>2.57</v>
      </c>
      <c r="Z2375" s="87">
        <f t="shared" si="149"/>
        <v>4.0911312358808374</v>
      </c>
      <c r="AA2375" s="88">
        <f t="shared" si="150"/>
        <v>3.8321907583920618</v>
      </c>
      <c r="AB2375" s="90">
        <f t="shared" si="151"/>
        <v>3.2680796978330783E-2</v>
      </c>
      <c r="AC2375" s="19">
        <v>4.28</v>
      </c>
      <c r="AD2375" s="99">
        <v>3.83</v>
      </c>
      <c r="AE2375" s="95">
        <v>10.93</v>
      </c>
    </row>
    <row r="2376" spans="1:31" x14ac:dyDescent="0.35">
      <c r="A2376" s="2" t="s">
        <v>304</v>
      </c>
      <c r="B2376" s="9">
        <v>41564</v>
      </c>
      <c r="C2376" s="18">
        <v>1.98</v>
      </c>
      <c r="D2376" s="12">
        <v>6.43</v>
      </c>
      <c r="F2376" s="12">
        <v>18</v>
      </c>
      <c r="H2376" s="23">
        <f t="shared" si="148"/>
        <v>3.7153522909717226E-7</v>
      </c>
      <c r="I2376" s="28"/>
      <c r="J2376" s="25">
        <v>0.4</v>
      </c>
      <c r="K2376" s="29">
        <v>0.7</v>
      </c>
      <c r="L2376" s="25">
        <v>59.7</v>
      </c>
      <c r="M2376" s="29">
        <v>1.2</v>
      </c>
      <c r="N2376" s="25">
        <v>10.3</v>
      </c>
      <c r="O2376" s="25">
        <v>3.88</v>
      </c>
      <c r="P2376" s="25">
        <v>2.3199999999999998</v>
      </c>
      <c r="Q2376" s="25">
        <v>0.67</v>
      </c>
      <c r="R2376" s="25">
        <v>7.29</v>
      </c>
      <c r="S2376" s="29">
        <v>10</v>
      </c>
      <c r="T2376" s="51">
        <v>0.59</v>
      </c>
      <c r="U2376" s="42">
        <v>42</v>
      </c>
      <c r="V2376" s="42">
        <v>0.22</v>
      </c>
      <c r="W2376" s="42">
        <v>0.06</v>
      </c>
      <c r="X2376" s="42">
        <v>9.85</v>
      </c>
      <c r="Y2376" s="44">
        <v>2.75</v>
      </c>
      <c r="Z2376" s="87">
        <f t="shared" si="149"/>
        <v>4.0016949556984516</v>
      </c>
      <c r="AA2376" s="88">
        <f t="shared" si="150"/>
        <v>3.9257087788385103</v>
      </c>
      <c r="AB2376" s="90">
        <f t="shared" si="151"/>
        <v>9.5852538112693435E-3</v>
      </c>
      <c r="AC2376" s="19">
        <v>4.1900000000000004</v>
      </c>
      <c r="AD2376" s="99">
        <v>3.92</v>
      </c>
      <c r="AE2376" s="95">
        <v>6.75</v>
      </c>
    </row>
    <row r="2377" spans="1:31" x14ac:dyDescent="0.35">
      <c r="A2377" s="2" t="s">
        <v>304</v>
      </c>
      <c r="B2377" s="9">
        <v>41904</v>
      </c>
      <c r="C2377" s="18">
        <v>1.95</v>
      </c>
      <c r="D2377" s="12">
        <v>6.52</v>
      </c>
      <c r="F2377" s="12">
        <v>18</v>
      </c>
      <c r="H2377" s="23">
        <f t="shared" si="148"/>
        <v>3.0199517204020165E-7</v>
      </c>
      <c r="I2377" s="28"/>
      <c r="J2377" s="25">
        <v>0.37</v>
      </c>
      <c r="K2377" s="33"/>
      <c r="L2377" s="25">
        <v>57.3</v>
      </c>
      <c r="M2377" s="33"/>
      <c r="N2377" s="25">
        <v>10.6</v>
      </c>
      <c r="O2377" s="25">
        <v>3.92</v>
      </c>
      <c r="P2377" s="25">
        <v>2.5099999999999998</v>
      </c>
      <c r="Q2377" s="25">
        <v>0.66</v>
      </c>
      <c r="R2377" s="25">
        <v>6.58</v>
      </c>
      <c r="S2377" s="34"/>
      <c r="T2377" s="51">
        <v>0.49</v>
      </c>
      <c r="U2377" s="42">
        <v>41.8</v>
      </c>
      <c r="V2377" s="42">
        <v>0.22</v>
      </c>
      <c r="W2377" s="42">
        <v>0.05</v>
      </c>
      <c r="X2377" s="42">
        <v>11</v>
      </c>
      <c r="Y2377" s="44">
        <v>2.77</v>
      </c>
      <c r="Z2377" s="87">
        <f t="shared" si="149"/>
        <v>3.8764182214248022</v>
      </c>
      <c r="AA2377" s="88">
        <f t="shared" si="150"/>
        <v>3.9706089209839206</v>
      </c>
      <c r="AB2377" s="90">
        <f t="shared" si="151"/>
        <v>-1.2003360998978989E-2</v>
      </c>
      <c r="AC2377" s="19">
        <v>4.08</v>
      </c>
      <c r="AD2377" s="99">
        <v>3.97</v>
      </c>
      <c r="AE2377" s="95">
        <v>2.78</v>
      </c>
    </row>
    <row r="2378" spans="1:31" x14ac:dyDescent="0.35">
      <c r="A2378" s="2" t="s">
        <v>304</v>
      </c>
      <c r="B2378" s="9">
        <v>42254</v>
      </c>
      <c r="C2378" s="18">
        <v>1.88</v>
      </c>
      <c r="D2378" s="12">
        <v>6.34</v>
      </c>
      <c r="F2378" s="12">
        <v>16</v>
      </c>
      <c r="H2378" s="23">
        <f t="shared" si="148"/>
        <v>4.5708818961487426E-7</v>
      </c>
      <c r="I2378" s="32">
        <v>4.0000000000000001E-3</v>
      </c>
      <c r="J2378" s="25">
        <v>0.41</v>
      </c>
      <c r="K2378" s="36"/>
      <c r="L2378" s="25">
        <v>66.400000000000006</v>
      </c>
      <c r="M2378" s="36"/>
      <c r="N2378" s="25">
        <v>13.6</v>
      </c>
      <c r="O2378" s="25">
        <v>4.05</v>
      </c>
      <c r="P2378" s="25">
        <v>2.92</v>
      </c>
      <c r="Q2378" s="25">
        <v>0.64</v>
      </c>
      <c r="R2378" s="25">
        <v>7.16</v>
      </c>
      <c r="S2378" s="36"/>
      <c r="T2378" s="51">
        <v>0.47</v>
      </c>
      <c r="U2378" s="42">
        <v>49.8</v>
      </c>
      <c r="V2378" s="42">
        <v>0.22</v>
      </c>
      <c r="W2378" s="42">
        <v>0.05</v>
      </c>
      <c r="X2378" s="42">
        <v>17</v>
      </c>
      <c r="Y2378" s="44">
        <v>3.03</v>
      </c>
      <c r="Z2378" s="87">
        <f t="shared" si="149"/>
        <v>4.5021638830059727</v>
      </c>
      <c r="AA2378" s="88">
        <f t="shared" si="150"/>
        <v>4.5657748382310537</v>
      </c>
      <c r="AB2378" s="90">
        <f t="shared" si="151"/>
        <v>-7.0149299836030779E-3</v>
      </c>
      <c r="AC2378" s="19">
        <v>4.76</v>
      </c>
      <c r="AD2378" s="99">
        <v>4.5599999999999996</v>
      </c>
      <c r="AE2378" s="95">
        <v>4.17</v>
      </c>
    </row>
    <row r="2379" spans="1:31" x14ac:dyDescent="0.35">
      <c r="A2379" s="2" t="s">
        <v>304</v>
      </c>
      <c r="B2379" s="9">
        <v>38827</v>
      </c>
      <c r="C2379" s="18">
        <v>1.96</v>
      </c>
      <c r="D2379" s="12">
        <v>6.41</v>
      </c>
      <c r="F2379" s="12">
        <v>16</v>
      </c>
      <c r="H2379" s="23">
        <f t="shared" si="148"/>
        <v>3.8904514499428027E-7</v>
      </c>
      <c r="I2379" s="28"/>
      <c r="J2379" s="25">
        <v>0.38</v>
      </c>
      <c r="K2379" s="29">
        <v>1.4</v>
      </c>
      <c r="L2379" s="25">
        <v>61.9</v>
      </c>
      <c r="M2379" s="29">
        <v>0.8</v>
      </c>
      <c r="N2379" s="25">
        <v>10.1</v>
      </c>
      <c r="O2379" s="25">
        <v>4.9800000000000004</v>
      </c>
      <c r="P2379" s="25">
        <v>2.82</v>
      </c>
      <c r="Q2379" s="25">
        <v>0.69</v>
      </c>
      <c r="R2379" s="25">
        <v>9.31</v>
      </c>
      <c r="S2379" s="29">
        <v>1.6</v>
      </c>
      <c r="T2379" s="51">
        <v>0.39</v>
      </c>
      <c r="U2379" s="42">
        <v>85.7</v>
      </c>
      <c r="V2379" s="42">
        <v>1.04</v>
      </c>
      <c r="W2379" s="42">
        <v>0.02</v>
      </c>
      <c r="X2379" s="42">
        <v>21</v>
      </c>
      <c r="Y2379" s="44">
        <v>2.16</v>
      </c>
      <c r="Z2379" s="87">
        <f t="shared" si="149"/>
        <v>4.2610629434210141</v>
      </c>
      <c r="AA2379" s="88">
        <f t="shared" si="150"/>
        <v>4.5660280439171359</v>
      </c>
      <c r="AB2379" s="90">
        <f t="shared" si="151"/>
        <v>-3.4548765944927173E-2</v>
      </c>
      <c r="AC2379" s="19">
        <v>3.9</v>
      </c>
      <c r="AD2379" s="99">
        <v>4.5999999999999996</v>
      </c>
      <c r="AE2379" s="95">
        <v>-16.100000000000001</v>
      </c>
    </row>
    <row r="2380" spans="1:31" x14ac:dyDescent="0.35">
      <c r="A2380" s="2" t="s">
        <v>304</v>
      </c>
      <c r="B2380" s="9">
        <v>40105</v>
      </c>
      <c r="C2380" s="20"/>
      <c r="D2380" s="12">
        <v>6.6</v>
      </c>
      <c r="F2380" s="12">
        <v>13.2</v>
      </c>
      <c r="H2380" s="23">
        <f t="shared" si="148"/>
        <v>2.511886431509578E-7</v>
      </c>
      <c r="I2380" s="32">
        <v>4.0000000000000001E-3</v>
      </c>
      <c r="J2380" s="25">
        <v>0.46</v>
      </c>
      <c r="K2380" s="33"/>
      <c r="L2380" s="25">
        <v>69.5</v>
      </c>
      <c r="M2380" s="33"/>
      <c r="N2380" s="25">
        <v>18.3</v>
      </c>
      <c r="O2380" s="25">
        <v>4.5</v>
      </c>
      <c r="P2380" s="25">
        <v>2.6</v>
      </c>
      <c r="Q2380" s="25">
        <v>0.74</v>
      </c>
      <c r="R2380" s="25">
        <v>8.8000000000000007</v>
      </c>
      <c r="S2380" s="34"/>
      <c r="T2380" s="51">
        <v>0.56000000000000005</v>
      </c>
      <c r="U2380" s="42">
        <v>94</v>
      </c>
      <c r="V2380" s="42">
        <v>0.4</v>
      </c>
      <c r="W2380" s="42">
        <v>7.0000000000000007E-2</v>
      </c>
      <c r="X2380" s="42">
        <v>20.9</v>
      </c>
      <c r="Y2380" s="44">
        <v>2.2999999999999998</v>
      </c>
      <c r="Z2380" s="87">
        <f t="shared" si="149"/>
        <v>4.8880980763744386</v>
      </c>
      <c r="AA2380" s="88">
        <f t="shared" si="150"/>
        <v>4.8721323356689048</v>
      </c>
      <c r="AB2380" s="90">
        <f t="shared" si="151"/>
        <v>1.6357954711636066E-3</v>
      </c>
      <c r="AC2380" s="19">
        <v>4.9000000000000004</v>
      </c>
      <c r="AD2380" s="99">
        <v>4.8</v>
      </c>
      <c r="AE2380" s="95">
        <v>1.4</v>
      </c>
    </row>
    <row r="2381" spans="1:31" x14ac:dyDescent="0.35">
      <c r="A2381" s="2" t="s">
        <v>304</v>
      </c>
      <c r="B2381" s="9">
        <v>38482</v>
      </c>
      <c r="C2381" s="18">
        <v>2.06</v>
      </c>
      <c r="D2381" s="12">
        <v>6.44</v>
      </c>
      <c r="F2381" s="12">
        <v>18</v>
      </c>
      <c r="H2381" s="23">
        <f t="shared" si="148"/>
        <v>3.6307805477010047E-7</v>
      </c>
      <c r="I2381" s="32">
        <v>2E-3</v>
      </c>
      <c r="J2381" s="25">
        <v>0.39</v>
      </c>
      <c r="K2381" s="29">
        <v>1.4</v>
      </c>
      <c r="L2381" s="25">
        <v>64.2</v>
      </c>
      <c r="M2381" s="29">
        <v>0.7</v>
      </c>
      <c r="N2381" s="25">
        <v>10.4</v>
      </c>
      <c r="O2381" s="25">
        <v>5.01</v>
      </c>
      <c r="P2381" s="25">
        <v>2.0299999999999998</v>
      </c>
      <c r="Q2381" s="25">
        <v>0.7</v>
      </c>
      <c r="R2381" s="25">
        <v>10.1</v>
      </c>
      <c r="S2381" s="29">
        <v>1.3</v>
      </c>
      <c r="T2381" s="51">
        <v>0.42</v>
      </c>
      <c r="U2381" s="42">
        <v>70.099999999999994</v>
      </c>
      <c r="V2381" s="42">
        <v>0.53</v>
      </c>
      <c r="W2381" s="42">
        <v>0.02</v>
      </c>
      <c r="X2381" s="42">
        <v>20</v>
      </c>
      <c r="Y2381" s="44">
        <v>2.67</v>
      </c>
      <c r="Z2381" s="87">
        <f t="shared" si="149"/>
        <v>4.3578546144558805</v>
      </c>
      <c r="AA2381" s="88">
        <f t="shared" si="150"/>
        <v>4.7157779669344579</v>
      </c>
      <c r="AB2381" s="90">
        <f t="shared" si="151"/>
        <v>-3.9446533598094337E-2</v>
      </c>
    </row>
    <row r="2382" spans="1:31" x14ac:dyDescent="0.35">
      <c r="A2382" s="2" t="s">
        <v>304</v>
      </c>
      <c r="B2382" s="9">
        <v>36865</v>
      </c>
      <c r="C2382" s="18">
        <v>1.93</v>
      </c>
      <c r="D2382" s="12">
        <v>6.38</v>
      </c>
      <c r="F2382" s="12">
        <v>18</v>
      </c>
      <c r="H2382" s="23">
        <f t="shared" si="148"/>
        <v>4.1686938347033493E-7</v>
      </c>
      <c r="I2382" s="24">
        <v>2E-3</v>
      </c>
      <c r="J2382" s="25">
        <v>0.43</v>
      </c>
      <c r="K2382" s="33"/>
      <c r="L2382" s="25">
        <v>55</v>
      </c>
      <c r="M2382" s="33"/>
      <c r="N2382" s="25">
        <v>8.7100000000000009</v>
      </c>
      <c r="O2382" s="25">
        <v>5.2</v>
      </c>
      <c r="P2382" s="25">
        <v>2.4</v>
      </c>
      <c r="Q2382" s="25">
        <v>0.75</v>
      </c>
      <c r="R2382" s="25">
        <v>12</v>
      </c>
      <c r="S2382" s="34"/>
      <c r="T2382" s="51">
        <v>0.39</v>
      </c>
      <c r="U2382" s="42">
        <v>65.400000000000006</v>
      </c>
      <c r="V2382" s="42">
        <v>0.24</v>
      </c>
      <c r="W2382" s="42">
        <v>0.02</v>
      </c>
      <c r="X2382" s="42">
        <v>25</v>
      </c>
      <c r="Y2382" s="44">
        <v>2.14</v>
      </c>
      <c r="Z2382" s="87">
        <f t="shared" si="149"/>
        <v>3.9602400848365598</v>
      </c>
      <c r="AA2382" s="88">
        <f t="shared" si="150"/>
        <v>4.2233512823293733</v>
      </c>
      <c r="AB2382" s="90">
        <f t="shared" si="151"/>
        <v>-3.2151067384481563E-2</v>
      </c>
    </row>
    <row r="2383" spans="1:31" x14ac:dyDescent="0.35">
      <c r="A2383" s="2" t="s">
        <v>304</v>
      </c>
      <c r="B2383" s="9">
        <v>37054</v>
      </c>
      <c r="C2383" s="18">
        <v>2.13</v>
      </c>
      <c r="D2383" s="12">
        <v>6.6</v>
      </c>
      <c r="F2383" s="12">
        <v>16</v>
      </c>
      <c r="H2383" s="23">
        <f t="shared" si="148"/>
        <v>2.511886431509578E-7</v>
      </c>
      <c r="J2383" s="25">
        <v>0.43</v>
      </c>
      <c r="K2383" s="33"/>
      <c r="L2383" s="25">
        <v>67.2</v>
      </c>
      <c r="M2383" s="33"/>
      <c r="N2383" s="25">
        <v>1.1000000000000001</v>
      </c>
      <c r="O2383" s="25">
        <v>4.83</v>
      </c>
      <c r="P2383" s="25">
        <v>2.35</v>
      </c>
      <c r="Q2383" s="25">
        <v>0.82</v>
      </c>
      <c r="R2383" s="25">
        <v>11.7</v>
      </c>
      <c r="S2383" s="34"/>
      <c r="T2383" s="51">
        <v>0.48</v>
      </c>
      <c r="U2383" s="42">
        <v>60.7</v>
      </c>
      <c r="V2383" s="42">
        <v>0.32</v>
      </c>
      <c r="W2383" s="42">
        <v>0.02</v>
      </c>
      <c r="X2383" s="42">
        <v>25</v>
      </c>
      <c r="Y2383" s="44">
        <v>2.5</v>
      </c>
      <c r="Z2383" s="87">
        <f t="shared" si="149"/>
        <v>4.2722069338732904</v>
      </c>
      <c r="AA2383" s="88">
        <f t="shared" si="150"/>
        <v>4.4896392868435973</v>
      </c>
      <c r="AB2383" s="90">
        <f t="shared" si="151"/>
        <v>-2.4815814782984939E-2</v>
      </c>
      <c r="AD2383" s="100"/>
      <c r="AE2383" s="96"/>
    </row>
    <row r="2384" spans="1:31" x14ac:dyDescent="0.35">
      <c r="A2384" s="2" t="s">
        <v>304</v>
      </c>
      <c r="B2384" s="9">
        <v>37201</v>
      </c>
      <c r="C2384" s="19">
        <v>1.78</v>
      </c>
      <c r="D2384" s="12">
        <v>6.3</v>
      </c>
      <c r="E2384" s="16"/>
      <c r="F2384" s="12">
        <v>17</v>
      </c>
      <c r="H2384" s="23">
        <f t="shared" si="148"/>
        <v>5.0118723362727218E-7</v>
      </c>
      <c r="I2384" s="24">
        <v>4.0000000000000001E-3</v>
      </c>
      <c r="J2384" s="25">
        <v>0.49</v>
      </c>
      <c r="K2384" s="33"/>
      <c r="L2384" s="25">
        <v>65.900000000000006</v>
      </c>
      <c r="M2384" s="33"/>
      <c r="N2384" s="25">
        <v>9.9600000000000009</v>
      </c>
      <c r="O2384" s="25">
        <v>4.6500000000000004</v>
      </c>
      <c r="P2384" s="25">
        <v>1.89</v>
      </c>
      <c r="Q2384" s="25">
        <v>0.57999999999999996</v>
      </c>
      <c r="R2384" s="25">
        <v>8.74</v>
      </c>
      <c r="S2384" s="34"/>
      <c r="T2384" s="51">
        <v>0.51</v>
      </c>
      <c r="U2384" s="42">
        <v>62</v>
      </c>
      <c r="V2384" s="42">
        <v>0.22</v>
      </c>
      <c r="W2384" s="42">
        <v>0.02</v>
      </c>
      <c r="X2384" s="42">
        <v>20</v>
      </c>
      <c r="Y2384" s="44">
        <v>2.66</v>
      </c>
      <c r="Z2384" s="87">
        <f t="shared" si="149"/>
        <v>4.3484569320563873</v>
      </c>
      <c r="AA2384" s="88">
        <f t="shared" si="150"/>
        <v>4.5349939272067488</v>
      </c>
      <c r="AB2384" s="90">
        <f t="shared" si="151"/>
        <v>-2.0998258233831706E-2</v>
      </c>
      <c r="AD2384" s="100"/>
      <c r="AE2384" s="96"/>
    </row>
    <row r="2385" spans="1:31" x14ac:dyDescent="0.35">
      <c r="A2385" s="2" t="s">
        <v>304</v>
      </c>
      <c r="B2385" s="9">
        <v>39342</v>
      </c>
      <c r="C2385" s="18">
        <v>2</v>
      </c>
      <c r="D2385" s="12">
        <v>6.34</v>
      </c>
      <c r="F2385" s="12">
        <v>14</v>
      </c>
      <c r="H2385" s="23">
        <f t="shared" si="148"/>
        <v>4.5708818961487426E-7</v>
      </c>
      <c r="I2385" s="32">
        <v>3.0000000000000001E-3</v>
      </c>
      <c r="J2385" s="25">
        <v>0.41</v>
      </c>
      <c r="K2385" s="33"/>
      <c r="L2385" s="25">
        <v>71</v>
      </c>
      <c r="M2385" s="33"/>
      <c r="N2385" s="25">
        <v>12.5</v>
      </c>
      <c r="O2385" s="25">
        <v>5.81</v>
      </c>
      <c r="P2385" s="25">
        <v>3.29</v>
      </c>
      <c r="Q2385" s="25">
        <v>0.73</v>
      </c>
      <c r="R2385" s="25">
        <v>10</v>
      </c>
      <c r="S2385" s="34"/>
      <c r="T2385" s="51">
        <v>0.38</v>
      </c>
      <c r="U2385" s="42">
        <v>127</v>
      </c>
      <c r="V2385" s="42">
        <v>0.34</v>
      </c>
      <c r="W2385" s="42">
        <v>0.03</v>
      </c>
      <c r="X2385" s="42">
        <v>23</v>
      </c>
      <c r="Y2385" s="44">
        <v>1.79</v>
      </c>
      <c r="Z2385" s="87">
        <f t="shared" si="149"/>
        <v>4.8944635888460883</v>
      </c>
      <c r="AA2385" s="88">
        <f t="shared" si="150"/>
        <v>5.1008464494847408</v>
      </c>
      <c r="AB2385" s="90">
        <f t="shared" si="151"/>
        <v>-2.0647969882594798E-2</v>
      </c>
      <c r="AE2385" s="96"/>
    </row>
    <row r="2386" spans="1:31" x14ac:dyDescent="0.35">
      <c r="A2386" s="2" t="s">
        <v>304</v>
      </c>
      <c r="B2386" s="9">
        <v>39785</v>
      </c>
      <c r="C2386" s="19">
        <v>1.9</v>
      </c>
      <c r="D2386" s="12">
        <v>6.45</v>
      </c>
      <c r="F2386" s="12">
        <v>14</v>
      </c>
      <c r="H2386" s="23">
        <f t="shared" si="148"/>
        <v>3.5481338923357463E-7</v>
      </c>
      <c r="I2386" s="24">
        <v>1E-3</v>
      </c>
      <c r="J2386" s="25">
        <v>0.41</v>
      </c>
      <c r="K2386" s="33"/>
      <c r="L2386" s="25">
        <v>69.5</v>
      </c>
      <c r="M2386" s="33"/>
      <c r="N2386" s="25">
        <v>12.4</v>
      </c>
      <c r="O2386" s="25">
        <v>4.78</v>
      </c>
      <c r="P2386" s="25">
        <v>2.7</v>
      </c>
      <c r="Q2386" s="25">
        <v>0.75</v>
      </c>
      <c r="R2386" s="25">
        <v>8.8800000000000008</v>
      </c>
      <c r="S2386" s="34"/>
      <c r="T2386" s="51">
        <v>0.44</v>
      </c>
      <c r="U2386" s="42">
        <v>109</v>
      </c>
      <c r="V2386" s="42">
        <v>0.34</v>
      </c>
      <c r="W2386" s="42">
        <v>0.01</v>
      </c>
      <c r="X2386" s="42">
        <v>27</v>
      </c>
      <c r="Y2386" s="44">
        <v>1.83</v>
      </c>
      <c r="Z2386" s="87">
        <f t="shared" si="149"/>
        <v>4.6929386066062957</v>
      </c>
      <c r="AA2386" s="88">
        <f t="shared" si="150"/>
        <v>4.880415219352316</v>
      </c>
      <c r="AB2386" s="90">
        <f t="shared" si="151"/>
        <v>-1.9583169718188877E-2</v>
      </c>
      <c r="AD2386" s="100"/>
      <c r="AE2386" s="95">
        <v>14.07</v>
      </c>
    </row>
    <row r="2387" spans="1:31" x14ac:dyDescent="0.35">
      <c r="A2387" s="2" t="s">
        <v>304</v>
      </c>
      <c r="B2387" s="9">
        <v>38111</v>
      </c>
      <c r="C2387" s="18">
        <v>2.1</v>
      </c>
      <c r="D2387" s="12">
        <v>6.48</v>
      </c>
      <c r="F2387" s="12">
        <v>16</v>
      </c>
      <c r="H2387" s="23">
        <f t="shared" si="148"/>
        <v>3.3113112148259042E-7</v>
      </c>
      <c r="I2387" s="28"/>
      <c r="J2387" s="25">
        <v>0.41</v>
      </c>
      <c r="K2387" s="30">
        <v>1.6</v>
      </c>
      <c r="L2387" s="25">
        <v>62.4</v>
      </c>
      <c r="M2387" s="30">
        <v>1.3</v>
      </c>
      <c r="N2387" s="25">
        <v>9.7899999999999991</v>
      </c>
      <c r="O2387" s="25">
        <v>5.0599999999999996</v>
      </c>
      <c r="P2387" s="25">
        <v>2.5</v>
      </c>
      <c r="Q2387" s="25">
        <v>0.66</v>
      </c>
      <c r="R2387" s="25">
        <v>10.6</v>
      </c>
      <c r="S2387" s="31">
        <v>8.6999999999999993</v>
      </c>
      <c r="T2387" s="51">
        <v>0.49</v>
      </c>
      <c r="U2387" s="42">
        <v>61.5</v>
      </c>
      <c r="V2387" s="42">
        <v>0.81</v>
      </c>
      <c r="W2387" s="42">
        <v>0.02</v>
      </c>
      <c r="X2387" s="42">
        <v>25</v>
      </c>
      <c r="Y2387" s="44">
        <v>2.44</v>
      </c>
      <c r="Z2387" s="87">
        <f t="shared" si="149"/>
        <v>4.3073171616749084</v>
      </c>
      <c r="AA2387" s="88">
        <f t="shared" si="150"/>
        <v>4.4545129246220583</v>
      </c>
      <c r="AB2387" s="90">
        <f t="shared" si="151"/>
        <v>-1.6799659602775924E-2</v>
      </c>
    </row>
    <row r="2388" spans="1:31" x14ac:dyDescent="0.35">
      <c r="A2388" s="2" t="s">
        <v>304</v>
      </c>
      <c r="B2388" s="9">
        <v>38672</v>
      </c>
      <c r="C2388" s="18">
        <v>1.83</v>
      </c>
      <c r="D2388" s="12">
        <v>6.42</v>
      </c>
      <c r="F2388" s="12">
        <v>16</v>
      </c>
      <c r="H2388" s="23">
        <f t="shared" si="148"/>
        <v>3.8018939632056089E-7</v>
      </c>
      <c r="I2388" s="32">
        <v>1E-3</v>
      </c>
      <c r="J2388" s="25">
        <v>0.45</v>
      </c>
      <c r="K2388" s="30">
        <v>1.3</v>
      </c>
      <c r="L2388" s="25">
        <v>63.3</v>
      </c>
      <c r="M2388" s="30">
        <v>0.8</v>
      </c>
      <c r="N2388" s="25">
        <v>9</v>
      </c>
      <c r="O2388" s="25">
        <v>4.8499999999999996</v>
      </c>
      <c r="P2388" s="25">
        <v>2.54</v>
      </c>
      <c r="Q2388" s="25">
        <v>0.64</v>
      </c>
      <c r="R2388" s="25">
        <v>9.0299999999999994</v>
      </c>
      <c r="S2388" s="31">
        <v>6.1</v>
      </c>
      <c r="T2388" s="51">
        <v>0.47</v>
      </c>
      <c r="U2388" s="42">
        <v>73.099999999999994</v>
      </c>
      <c r="V2388" s="42">
        <v>0.37</v>
      </c>
      <c r="W2388" s="42">
        <v>0.03</v>
      </c>
      <c r="X2388" s="42">
        <v>16</v>
      </c>
      <c r="Y2388" s="44">
        <v>2.4</v>
      </c>
      <c r="Z2388" s="87">
        <f t="shared" si="149"/>
        <v>4.2551720981396928</v>
      </c>
      <c r="AA2388" s="88">
        <f t="shared" si="150"/>
        <v>4.3946136406643328</v>
      </c>
      <c r="AB2388" s="90">
        <f t="shared" si="151"/>
        <v>-1.61208088541532E-2</v>
      </c>
      <c r="AD2388" s="100"/>
      <c r="AE2388" s="96"/>
    </row>
    <row r="2389" spans="1:31" x14ac:dyDescent="0.35">
      <c r="A2389" s="2" t="s">
        <v>304</v>
      </c>
      <c r="B2389" s="9">
        <v>37375</v>
      </c>
      <c r="C2389" s="18">
        <v>2.0099999999999998</v>
      </c>
      <c r="D2389" s="12">
        <v>6.36</v>
      </c>
      <c r="F2389" s="12">
        <v>17</v>
      </c>
      <c r="H2389" s="23">
        <f t="shared" si="148"/>
        <v>4.365158322401653E-7</v>
      </c>
      <c r="I2389" s="32">
        <v>1E-3</v>
      </c>
      <c r="J2389" s="25">
        <v>0.44</v>
      </c>
      <c r="K2389" s="29">
        <v>1.7</v>
      </c>
      <c r="L2389" s="25">
        <v>64.8</v>
      </c>
      <c r="M2389" s="29">
        <v>0.7</v>
      </c>
      <c r="N2389" s="25">
        <v>10</v>
      </c>
      <c r="O2389" s="25">
        <v>4.6900000000000004</v>
      </c>
      <c r="P2389" s="25">
        <v>2.2599999999999998</v>
      </c>
      <c r="Q2389" s="25">
        <v>0.74</v>
      </c>
      <c r="R2389" s="25">
        <v>9.76</v>
      </c>
      <c r="S2389" s="31">
        <v>1.3</v>
      </c>
      <c r="T2389" s="51">
        <v>0.42</v>
      </c>
      <c r="U2389" s="42">
        <v>50.4</v>
      </c>
      <c r="V2389" s="42">
        <v>0.88</v>
      </c>
      <c r="W2389" s="42">
        <v>0.03</v>
      </c>
      <c r="X2389" s="42">
        <v>24</v>
      </c>
      <c r="Y2389" s="44">
        <v>2.67</v>
      </c>
      <c r="Z2389" s="87">
        <f t="shared" si="149"/>
        <v>4.3735425158374976</v>
      </c>
      <c r="AA2389" s="88">
        <f t="shared" si="150"/>
        <v>4.4243578758056916</v>
      </c>
      <c r="AB2389" s="90">
        <f t="shared" si="151"/>
        <v>-5.7758507946352369E-3</v>
      </c>
      <c r="AD2389" s="100"/>
      <c r="AE2389" s="96"/>
    </row>
    <row r="2390" spans="1:31" x14ac:dyDescent="0.35">
      <c r="A2390" s="2" t="s">
        <v>304</v>
      </c>
      <c r="B2390" s="9">
        <v>38257</v>
      </c>
      <c r="C2390" s="18">
        <v>1.82</v>
      </c>
      <c r="D2390" s="12">
        <v>6.1</v>
      </c>
      <c r="F2390" s="12">
        <v>18</v>
      </c>
      <c r="H2390" s="23">
        <f t="shared" si="148"/>
        <v>7.9432823472428114E-7</v>
      </c>
      <c r="I2390" s="32">
        <v>1E-3</v>
      </c>
      <c r="J2390" s="25">
        <v>0.41</v>
      </c>
      <c r="K2390" s="29">
        <v>2</v>
      </c>
      <c r="L2390" s="25">
        <v>60.7</v>
      </c>
      <c r="M2390" s="29">
        <v>0.9</v>
      </c>
      <c r="N2390" s="25">
        <v>9.26</v>
      </c>
      <c r="O2390" s="25">
        <v>5.73</v>
      </c>
      <c r="P2390" s="25">
        <v>2.2799999999999998</v>
      </c>
      <c r="Q2390" s="25">
        <v>0.62</v>
      </c>
      <c r="R2390" s="25">
        <v>9.44</v>
      </c>
      <c r="S2390" s="31">
        <v>11</v>
      </c>
      <c r="T2390" s="51">
        <v>0.53</v>
      </c>
      <c r="U2390" s="42">
        <v>58.7</v>
      </c>
      <c r="V2390" s="42">
        <v>0.71</v>
      </c>
      <c r="W2390" s="42">
        <v>0.06</v>
      </c>
      <c r="X2390" s="42">
        <v>21</v>
      </c>
      <c r="Y2390" s="44">
        <v>2.35</v>
      </c>
      <c r="Z2390" s="87">
        <f t="shared" si="149"/>
        <v>4.1507422179790181</v>
      </c>
      <c r="AA2390" s="88">
        <f t="shared" si="150"/>
        <v>4.1939073350794978</v>
      </c>
      <c r="AB2390" s="90">
        <f t="shared" si="151"/>
        <v>-5.1727896811027364E-3</v>
      </c>
      <c r="AD2390" s="100"/>
      <c r="AE2390" s="96"/>
    </row>
    <row r="2391" spans="1:31" x14ac:dyDescent="0.35">
      <c r="A2391" s="2" t="s">
        <v>304</v>
      </c>
      <c r="B2391" s="9">
        <v>40154</v>
      </c>
      <c r="C2391" s="19">
        <v>1.65</v>
      </c>
      <c r="D2391" s="12">
        <v>6.33</v>
      </c>
      <c r="F2391" s="12">
        <v>17</v>
      </c>
      <c r="H2391" s="23">
        <f t="shared" si="148"/>
        <v>4.6773514128719735E-7</v>
      </c>
      <c r="I2391" s="24">
        <v>0.05</v>
      </c>
      <c r="J2391" s="25">
        <v>0.34</v>
      </c>
      <c r="K2391" s="36"/>
      <c r="L2391" s="25">
        <v>60.9</v>
      </c>
      <c r="M2391" s="36"/>
      <c r="N2391" s="25">
        <v>10.5</v>
      </c>
      <c r="O2391" s="25">
        <v>5.14</v>
      </c>
      <c r="P2391" s="25">
        <v>2.68</v>
      </c>
      <c r="Q2391" s="25">
        <v>0.66</v>
      </c>
      <c r="R2391" s="25">
        <v>9.8699999999999992</v>
      </c>
      <c r="S2391" s="36"/>
      <c r="T2391" s="51">
        <v>0.4</v>
      </c>
      <c r="U2391" s="42">
        <v>88.7</v>
      </c>
      <c r="V2391" s="42">
        <v>1.01</v>
      </c>
      <c r="W2391" s="42">
        <v>0.02</v>
      </c>
      <c r="X2391" s="42">
        <v>25</v>
      </c>
      <c r="Y2391" s="44">
        <v>1.7</v>
      </c>
      <c r="Z2391" s="87">
        <f t="shared" si="149"/>
        <v>4.2446648504540194</v>
      </c>
      <c r="AA2391" s="88">
        <f t="shared" si="150"/>
        <v>4.2811495013103844</v>
      </c>
      <c r="AB2391" s="90">
        <f t="shared" si="151"/>
        <v>-4.2793156584291035E-3</v>
      </c>
      <c r="AD2391" s="100"/>
      <c r="AE2391" s="95">
        <v>0.16</v>
      </c>
    </row>
    <row r="2392" spans="1:31" x14ac:dyDescent="0.35">
      <c r="A2392" s="2" t="s">
        <v>304</v>
      </c>
      <c r="B2392" s="9">
        <v>37938</v>
      </c>
      <c r="C2392" s="19">
        <v>2.11</v>
      </c>
      <c r="D2392" s="13">
        <v>6.35</v>
      </c>
      <c r="F2392" s="13">
        <v>18</v>
      </c>
      <c r="H2392" s="23">
        <f t="shared" si="148"/>
        <v>4.4668359215096327E-7</v>
      </c>
      <c r="I2392" s="24">
        <v>1E-3</v>
      </c>
      <c r="J2392" s="27">
        <v>0.49</v>
      </c>
      <c r="K2392" s="29">
        <v>2.2999999999999998</v>
      </c>
      <c r="L2392" s="27">
        <v>63.8</v>
      </c>
      <c r="M2392" s="29">
        <v>0.8</v>
      </c>
      <c r="N2392" s="27">
        <v>9.3000000000000007</v>
      </c>
      <c r="O2392" s="27">
        <v>5.7</v>
      </c>
      <c r="P2392" s="27">
        <v>1.99</v>
      </c>
      <c r="Q2392" s="27">
        <v>0.6</v>
      </c>
      <c r="R2392" s="27">
        <v>9.56</v>
      </c>
      <c r="S2392" s="29">
        <v>5.2</v>
      </c>
      <c r="T2392" s="50">
        <v>0.49</v>
      </c>
      <c r="U2392" s="41">
        <v>60.8</v>
      </c>
      <c r="V2392" s="41">
        <v>0.22</v>
      </c>
      <c r="W2392" s="41">
        <v>0.01</v>
      </c>
      <c r="X2392" s="41">
        <v>22</v>
      </c>
      <c r="Y2392" s="43">
        <v>2.42</v>
      </c>
      <c r="Z2392" s="87">
        <f t="shared" si="149"/>
        <v>4.2911751776436926</v>
      </c>
      <c r="AA2392" s="88">
        <f t="shared" si="150"/>
        <v>4.3255804627520185</v>
      </c>
      <c r="AB2392" s="90">
        <f t="shared" si="151"/>
        <v>-3.9928351857899322E-3</v>
      </c>
      <c r="AE2392" s="96"/>
    </row>
    <row r="2393" spans="1:31" x14ac:dyDescent="0.35">
      <c r="A2393" s="2" t="s">
        <v>304</v>
      </c>
      <c r="B2393" s="9">
        <v>37557</v>
      </c>
      <c r="C2393" s="18">
        <v>1.69</v>
      </c>
      <c r="D2393" s="12">
        <v>6.44</v>
      </c>
      <c r="F2393" s="12">
        <v>18</v>
      </c>
      <c r="H2393" s="23">
        <f t="shared" si="148"/>
        <v>3.6307805477010047E-7</v>
      </c>
      <c r="I2393" s="32">
        <v>6.0000000000000001E-3</v>
      </c>
      <c r="J2393" s="25">
        <v>0.56999999999999995</v>
      </c>
      <c r="K2393" s="30">
        <v>2.6</v>
      </c>
      <c r="L2393" s="25">
        <v>73.400000000000006</v>
      </c>
      <c r="M2393" s="30">
        <v>1.3</v>
      </c>
      <c r="N2393" s="25">
        <v>10.199999999999999</v>
      </c>
      <c r="O2393" s="25">
        <v>5.09</v>
      </c>
      <c r="P2393" s="25">
        <v>2.5499999999999998</v>
      </c>
      <c r="Q2393" s="25">
        <v>0.69</v>
      </c>
      <c r="R2393" s="25">
        <v>9.16</v>
      </c>
      <c r="S2393" s="31">
        <v>4.9000000000000004</v>
      </c>
      <c r="T2393" s="51">
        <v>0.49</v>
      </c>
      <c r="U2393" s="42">
        <v>62.6</v>
      </c>
      <c r="V2393" s="42">
        <v>0.6</v>
      </c>
      <c r="W2393" s="42">
        <v>0.02</v>
      </c>
      <c r="X2393" s="42">
        <v>23</v>
      </c>
      <c r="Y2393" s="44">
        <v>2.52</v>
      </c>
      <c r="Z2393" s="87">
        <f t="shared" si="149"/>
        <v>4.8237945921629857</v>
      </c>
      <c r="AA2393" s="88">
        <f t="shared" si="150"/>
        <v>4.4976083071989148</v>
      </c>
      <c r="AB2393" s="90">
        <f t="shared" si="151"/>
        <v>3.4993261045115867E-2</v>
      </c>
      <c r="AE2393" s="96"/>
    </row>
    <row r="2394" spans="1:31" x14ac:dyDescent="0.35">
      <c r="A2394" s="2" t="s">
        <v>288</v>
      </c>
      <c r="B2394" s="9">
        <v>38684</v>
      </c>
      <c r="C2394" s="18">
        <v>2.61</v>
      </c>
      <c r="D2394" s="12">
        <v>6.6</v>
      </c>
      <c r="F2394" s="12">
        <v>10</v>
      </c>
      <c r="G2394" s="16"/>
      <c r="H2394" s="23">
        <f t="shared" si="148"/>
        <v>2.511886431509578E-7</v>
      </c>
      <c r="J2394" s="25">
        <v>0.22</v>
      </c>
      <c r="K2394" s="30">
        <v>1</v>
      </c>
      <c r="L2394" s="25">
        <v>59.5</v>
      </c>
      <c r="M2394" s="30">
        <v>4</v>
      </c>
      <c r="N2394" s="25">
        <v>10.9</v>
      </c>
      <c r="O2394" s="25">
        <v>9.9</v>
      </c>
      <c r="P2394" s="25">
        <v>4.4000000000000004</v>
      </c>
      <c r="Q2394" s="25">
        <v>0.36</v>
      </c>
      <c r="R2394" s="25">
        <v>11.2</v>
      </c>
      <c r="S2394" s="31">
        <v>8</v>
      </c>
      <c r="T2394" s="51">
        <v>0.21</v>
      </c>
      <c r="U2394" s="42">
        <v>84</v>
      </c>
      <c r="V2394" s="42">
        <v>0.44</v>
      </c>
      <c r="W2394" s="42">
        <v>0.03</v>
      </c>
      <c r="X2394" s="42">
        <v>19</v>
      </c>
      <c r="Y2394" s="44">
        <v>2.2000000000000002</v>
      </c>
      <c r="Z2394" s="87">
        <f t="shared" si="149"/>
        <v>4.4870770149727708</v>
      </c>
      <c r="AA2394" s="88">
        <f t="shared" si="150"/>
        <v>4.4990736595070882</v>
      </c>
      <c r="AB2394" s="90">
        <f t="shared" si="151"/>
        <v>-1.3350148432728973E-3</v>
      </c>
      <c r="AC2394" s="19">
        <v>4.49</v>
      </c>
      <c r="AD2394" s="13">
        <v>-4.49</v>
      </c>
      <c r="AE2394" s="94">
        <v>0</v>
      </c>
    </row>
    <row r="2395" spans="1:31" x14ac:dyDescent="0.35">
      <c r="A2395" s="2" t="s">
        <v>288</v>
      </c>
      <c r="B2395" s="9">
        <v>38853</v>
      </c>
      <c r="C2395" s="20"/>
      <c r="D2395" s="12">
        <v>6.6</v>
      </c>
      <c r="F2395" s="12">
        <v>9.5</v>
      </c>
      <c r="H2395" s="23">
        <f t="shared" si="148"/>
        <v>2.511886431509578E-7</v>
      </c>
      <c r="I2395" s="28"/>
      <c r="J2395" s="25">
        <v>0.25</v>
      </c>
      <c r="K2395" s="29">
        <v>5</v>
      </c>
      <c r="L2395" s="25">
        <v>48.85</v>
      </c>
      <c r="M2395" s="29">
        <v>5</v>
      </c>
      <c r="N2395" s="25">
        <v>9.6999999999999993</v>
      </c>
      <c r="O2395" s="25">
        <v>13.72</v>
      </c>
      <c r="P2395" s="25">
        <v>4</v>
      </c>
      <c r="Q2395" s="25">
        <v>0.31</v>
      </c>
      <c r="R2395" s="25">
        <v>11.1</v>
      </c>
      <c r="S2395" s="29">
        <v>10</v>
      </c>
      <c r="T2395" s="51">
        <v>0.27</v>
      </c>
      <c r="U2395" s="42">
        <v>70</v>
      </c>
      <c r="V2395" s="42">
        <v>0.48</v>
      </c>
      <c r="W2395" s="42">
        <v>0.02</v>
      </c>
      <c r="X2395" s="42">
        <v>21</v>
      </c>
      <c r="Y2395" s="44">
        <v>1.91</v>
      </c>
      <c r="Z2395" s="87">
        <f t="shared" si="149"/>
        <v>3.9729543655930142</v>
      </c>
      <c r="AA2395" s="88">
        <f t="shared" si="150"/>
        <v>3.9763601062667764</v>
      </c>
      <c r="AB2395" s="90">
        <f t="shared" si="151"/>
        <v>-4.2843199697513152E-4</v>
      </c>
      <c r="AC2395" s="19">
        <v>3.97</v>
      </c>
      <c r="AD2395" s="13">
        <v>3.98</v>
      </c>
      <c r="AE2395" s="94">
        <v>-0.23</v>
      </c>
    </row>
    <row r="2396" spans="1:31" x14ac:dyDescent="0.35">
      <c r="A2396" s="2" t="s">
        <v>288</v>
      </c>
      <c r="B2396" s="9">
        <v>41564</v>
      </c>
      <c r="C2396" s="18">
        <v>2.6</v>
      </c>
      <c r="D2396" s="12">
        <v>6.4</v>
      </c>
      <c r="F2396" s="12">
        <v>7.8</v>
      </c>
      <c r="H2396" s="23">
        <f t="shared" si="148"/>
        <v>3.9810717055349618E-7</v>
      </c>
      <c r="I2396" s="32">
        <v>2E-3</v>
      </c>
      <c r="J2396" s="25">
        <v>0.28999999999999998</v>
      </c>
      <c r="K2396" s="30">
        <v>2</v>
      </c>
      <c r="L2396" s="25">
        <v>56.2</v>
      </c>
      <c r="M2396" s="30">
        <v>0.6</v>
      </c>
      <c r="N2396" s="25">
        <v>13.6</v>
      </c>
      <c r="O2396" s="25">
        <v>10.6</v>
      </c>
      <c r="P2396" s="25">
        <v>6.95</v>
      </c>
      <c r="Q2396" s="25">
        <v>0.38</v>
      </c>
      <c r="R2396" s="25">
        <v>11.3</v>
      </c>
      <c r="S2396" s="31">
        <v>27</v>
      </c>
      <c r="T2396" s="51">
        <v>0.3</v>
      </c>
      <c r="U2396" s="42">
        <v>68.099999999999994</v>
      </c>
      <c r="V2396" s="42">
        <v>0.22</v>
      </c>
      <c r="W2396" s="42">
        <v>8.8699999999999994E-3</v>
      </c>
      <c r="X2396" s="42">
        <v>34</v>
      </c>
      <c r="Y2396" s="44">
        <v>2</v>
      </c>
      <c r="Z2396" s="87">
        <f t="shared" si="149"/>
        <v>4.6559761423442803</v>
      </c>
      <c r="AA2396" s="88">
        <f t="shared" si="150"/>
        <v>4.390031458767055</v>
      </c>
      <c r="AB2396" s="90">
        <f t="shared" si="151"/>
        <v>2.9399122276279423E-2</v>
      </c>
      <c r="AC2396" s="19">
        <v>4.92</v>
      </c>
      <c r="AD2396" s="13">
        <v>4.3899999999999997</v>
      </c>
      <c r="AE2396" s="94">
        <v>11.49</v>
      </c>
    </row>
    <row r="2397" spans="1:31" x14ac:dyDescent="0.35">
      <c r="A2397" s="2" t="s">
        <v>288</v>
      </c>
      <c r="B2397" s="9">
        <v>41904</v>
      </c>
      <c r="C2397" s="18">
        <v>2.62</v>
      </c>
      <c r="D2397" s="12">
        <v>6.49</v>
      </c>
      <c r="F2397" s="12">
        <v>7.3</v>
      </c>
      <c r="H2397" s="23">
        <f t="shared" si="148"/>
        <v>3.2359365692962763E-7</v>
      </c>
      <c r="I2397" s="32">
        <v>5.0000000000000001E-3</v>
      </c>
      <c r="J2397" s="25">
        <v>0.23</v>
      </c>
      <c r="K2397" s="30">
        <v>2.8</v>
      </c>
      <c r="L2397" s="25">
        <v>59.9</v>
      </c>
      <c r="M2397" s="33"/>
      <c r="N2397" s="25">
        <v>14.5</v>
      </c>
      <c r="O2397" s="25">
        <v>10.4</v>
      </c>
      <c r="P2397" s="25">
        <v>7.55</v>
      </c>
      <c r="Q2397" s="25">
        <v>0.39</v>
      </c>
      <c r="R2397" s="25">
        <v>11.3</v>
      </c>
      <c r="S2397" s="34"/>
      <c r="T2397" s="51">
        <v>0.3</v>
      </c>
      <c r="U2397" s="42">
        <v>98.7</v>
      </c>
      <c r="V2397" s="42">
        <v>0.22</v>
      </c>
      <c r="W2397" s="42">
        <v>0.01</v>
      </c>
      <c r="X2397" s="42">
        <v>25</v>
      </c>
      <c r="Y2397" s="44">
        <v>2.02</v>
      </c>
      <c r="Z2397" s="87">
        <f t="shared" si="149"/>
        <v>4.9144475850487446</v>
      </c>
      <c r="AA2397" s="88">
        <f t="shared" si="150"/>
        <v>4.7932128165383006</v>
      </c>
      <c r="AB2397" s="90">
        <f t="shared" si="151"/>
        <v>1.2488567120727059E-2</v>
      </c>
      <c r="AC2397" s="19">
        <v>5.2</v>
      </c>
      <c r="AD2397" s="13">
        <v>4.79</v>
      </c>
      <c r="AE2397" s="94">
        <v>8.1999999999999993</v>
      </c>
    </row>
    <row r="2398" spans="1:31" x14ac:dyDescent="0.35">
      <c r="A2398" s="2" t="s">
        <v>288</v>
      </c>
      <c r="B2398" s="9">
        <v>42248</v>
      </c>
      <c r="C2398" s="18">
        <v>2.67</v>
      </c>
      <c r="D2398" s="13">
        <v>6.39</v>
      </c>
      <c r="F2398" s="12">
        <v>6.4</v>
      </c>
      <c r="H2398" s="23">
        <f t="shared" si="148"/>
        <v>4.0738027780411229E-7</v>
      </c>
      <c r="I2398" s="32">
        <v>4.0000000000000001E-3</v>
      </c>
      <c r="J2398" s="25">
        <v>0.24</v>
      </c>
      <c r="K2398" s="36"/>
      <c r="L2398" s="25">
        <v>60.5</v>
      </c>
      <c r="M2398" s="36"/>
      <c r="N2398" s="25">
        <v>14.4</v>
      </c>
      <c r="O2398" s="25">
        <v>10.8</v>
      </c>
      <c r="P2398" s="25">
        <v>7.57</v>
      </c>
      <c r="Q2398" s="25">
        <v>0.38</v>
      </c>
      <c r="R2398" s="25">
        <v>10.8</v>
      </c>
      <c r="S2398" s="34"/>
      <c r="T2398" s="51">
        <v>0.23</v>
      </c>
      <c r="U2398" s="42">
        <v>100</v>
      </c>
      <c r="V2398" s="42">
        <v>0.22</v>
      </c>
      <c r="W2398" s="42">
        <v>8.8699999999999994E-3</v>
      </c>
      <c r="X2398" s="42">
        <v>24</v>
      </c>
      <c r="Y2398" s="44">
        <v>2.13</v>
      </c>
      <c r="Z2398" s="87">
        <f t="shared" si="149"/>
        <v>4.931014102689165</v>
      </c>
      <c r="AA2398" s="88">
        <f t="shared" si="150"/>
        <v>4.8998318814715347</v>
      </c>
      <c r="AB2398" s="90">
        <f t="shared" si="151"/>
        <v>3.1718756725383095E-3</v>
      </c>
      <c r="AC2398" s="19">
        <v>5.21</v>
      </c>
      <c r="AD2398" s="99">
        <v>4.9000000000000004</v>
      </c>
      <c r="AE2398" s="95">
        <v>6.16</v>
      </c>
    </row>
    <row r="2399" spans="1:31" x14ac:dyDescent="0.35">
      <c r="A2399" s="2" t="s">
        <v>288</v>
      </c>
      <c r="B2399" s="9">
        <v>40546</v>
      </c>
      <c r="C2399" s="18">
        <v>4.03</v>
      </c>
      <c r="D2399" s="12">
        <v>6.39</v>
      </c>
      <c r="F2399" s="12">
        <v>7.3</v>
      </c>
      <c r="H2399" s="23">
        <f t="shared" si="148"/>
        <v>4.0738027780411229E-7</v>
      </c>
      <c r="I2399" s="32">
        <v>1E-3</v>
      </c>
      <c r="J2399" s="25">
        <v>0.28000000000000003</v>
      </c>
      <c r="K2399" s="29">
        <v>3.4</v>
      </c>
      <c r="L2399" s="25">
        <v>59.6</v>
      </c>
      <c r="M2399" s="29">
        <v>0.3</v>
      </c>
      <c r="N2399" s="25">
        <v>17.600000000000001</v>
      </c>
      <c r="O2399" s="25">
        <v>13</v>
      </c>
      <c r="P2399" s="25">
        <v>6.67</v>
      </c>
      <c r="Q2399" s="25">
        <v>0.49</v>
      </c>
      <c r="R2399" s="25">
        <v>13.1</v>
      </c>
      <c r="S2399" s="29">
        <v>5.4</v>
      </c>
      <c r="T2399" s="51">
        <v>0.23</v>
      </c>
      <c r="U2399" s="42">
        <v>102</v>
      </c>
      <c r="V2399" s="42">
        <v>0.22</v>
      </c>
      <c r="W2399" s="42">
        <v>0.01</v>
      </c>
      <c r="X2399" s="42">
        <v>34</v>
      </c>
      <c r="Y2399" s="44">
        <v>2.16</v>
      </c>
      <c r="Z2399" s="87">
        <f t="shared" si="149"/>
        <v>5.08885547052245</v>
      </c>
      <c r="AA2399" s="88">
        <f t="shared" si="150"/>
        <v>5.2535802006571117</v>
      </c>
      <c r="AB2399" s="90">
        <f t="shared" si="151"/>
        <v>-1.5927073212907376E-2</v>
      </c>
      <c r="AC2399" s="19">
        <v>5.42</v>
      </c>
      <c r="AD2399" s="99">
        <v>5.25</v>
      </c>
      <c r="AE2399" s="95">
        <v>3.26</v>
      </c>
    </row>
    <row r="2400" spans="1:31" x14ac:dyDescent="0.35">
      <c r="A2400" s="2" t="s">
        <v>288</v>
      </c>
      <c r="B2400" s="9">
        <v>40148</v>
      </c>
      <c r="C2400" s="18">
        <v>2.16</v>
      </c>
      <c r="D2400" s="12">
        <v>6.3</v>
      </c>
      <c r="F2400" s="12">
        <v>11</v>
      </c>
      <c r="H2400" s="23">
        <f t="shared" si="148"/>
        <v>5.0118723362727218E-7</v>
      </c>
      <c r="I2400" s="28"/>
      <c r="J2400" s="25">
        <v>0.2</v>
      </c>
      <c r="K2400" s="36"/>
      <c r="L2400" s="25">
        <v>54.9</v>
      </c>
      <c r="M2400" s="29">
        <v>0.5</v>
      </c>
      <c r="N2400" s="25">
        <v>11.8</v>
      </c>
      <c r="O2400" s="25">
        <v>12.6</v>
      </c>
      <c r="P2400" s="25">
        <v>5.05</v>
      </c>
      <c r="Q2400" s="25">
        <v>0.35</v>
      </c>
      <c r="R2400" s="25">
        <v>8.9</v>
      </c>
      <c r="S2400" s="34"/>
      <c r="T2400" s="51">
        <v>0.25</v>
      </c>
      <c r="U2400" s="42">
        <v>74.8</v>
      </c>
      <c r="V2400" s="42">
        <v>0.22</v>
      </c>
      <c r="W2400" s="42">
        <v>0.03</v>
      </c>
      <c r="X2400" s="42">
        <v>32</v>
      </c>
      <c r="Y2400" s="44">
        <v>2.08</v>
      </c>
      <c r="Z2400" s="87">
        <f t="shared" si="149"/>
        <v>4.3107765346194018</v>
      </c>
      <c r="AA2400" s="88">
        <f t="shared" si="150"/>
        <v>4.5519754990101324</v>
      </c>
      <c r="AB2400" s="90">
        <f t="shared" si="151"/>
        <v>-2.7214906100893495E-2</v>
      </c>
      <c r="AD2400" s="100"/>
      <c r="AE2400" s="95">
        <v>0.01</v>
      </c>
    </row>
    <row r="2401" spans="1:31" x14ac:dyDescent="0.35">
      <c r="A2401" s="2" t="s">
        <v>288</v>
      </c>
      <c r="B2401" s="9">
        <v>39790</v>
      </c>
      <c r="C2401" s="18">
        <v>2.4300000000000002</v>
      </c>
      <c r="D2401" s="12">
        <v>6.52</v>
      </c>
      <c r="F2401" s="12">
        <v>9.6</v>
      </c>
      <c r="H2401" s="23">
        <f t="shared" si="148"/>
        <v>3.0199517204020165E-7</v>
      </c>
      <c r="I2401" s="32">
        <v>5.0000000000000001E-3</v>
      </c>
      <c r="J2401" s="25">
        <v>0.25</v>
      </c>
      <c r="K2401" s="33"/>
      <c r="L2401" s="25">
        <v>50.6</v>
      </c>
      <c r="M2401" s="33"/>
      <c r="N2401" s="25">
        <v>10.7</v>
      </c>
      <c r="O2401" s="25">
        <v>12.6</v>
      </c>
      <c r="P2401" s="25">
        <v>4.3600000000000003</v>
      </c>
      <c r="Q2401" s="25">
        <v>0.32</v>
      </c>
      <c r="R2401" s="25">
        <v>9.56</v>
      </c>
      <c r="S2401" s="34"/>
      <c r="T2401" s="51">
        <v>0.23</v>
      </c>
      <c r="U2401" s="42">
        <v>60.5</v>
      </c>
      <c r="V2401" s="42">
        <v>0.22</v>
      </c>
      <c r="W2401" s="42">
        <v>0.01</v>
      </c>
      <c r="X2401" s="42">
        <v>31</v>
      </c>
      <c r="Y2401" s="44">
        <v>2.02</v>
      </c>
      <c r="Z2401" s="87">
        <f t="shared" si="149"/>
        <v>4.030997266654313</v>
      </c>
      <c r="AA2401" s="88">
        <f t="shared" si="150"/>
        <v>4.1650005991882146</v>
      </c>
      <c r="AB2401" s="90">
        <f t="shared" si="151"/>
        <v>-1.6349849612866681E-2</v>
      </c>
      <c r="AE2401" s="94">
        <v>13.3</v>
      </c>
    </row>
    <row r="2402" spans="1:31" x14ac:dyDescent="0.35">
      <c r="A2402" s="2" t="s">
        <v>288</v>
      </c>
      <c r="B2402" s="9">
        <v>39344</v>
      </c>
      <c r="C2402" s="18">
        <v>2.52</v>
      </c>
      <c r="D2402" s="12">
        <v>6.41</v>
      </c>
      <c r="F2402" s="12">
        <v>11</v>
      </c>
      <c r="H2402" s="23">
        <f t="shared" si="148"/>
        <v>3.8904514499428027E-7</v>
      </c>
      <c r="I2402" s="32">
        <v>3.0000000000000001E-3</v>
      </c>
      <c r="J2402" s="25">
        <v>0.25</v>
      </c>
      <c r="K2402" s="33"/>
      <c r="L2402" s="25">
        <v>49.4</v>
      </c>
      <c r="M2402" s="33"/>
      <c r="N2402" s="25">
        <v>9.51</v>
      </c>
      <c r="O2402" s="25">
        <v>13.7</v>
      </c>
      <c r="P2402" s="25">
        <v>4.0599999999999996</v>
      </c>
      <c r="Q2402" s="25">
        <v>0.28999999999999998</v>
      </c>
      <c r="R2402" s="25">
        <v>11.6</v>
      </c>
      <c r="S2402" s="34"/>
      <c r="T2402" s="51">
        <v>0.28000000000000003</v>
      </c>
      <c r="U2402" s="42">
        <v>65.8</v>
      </c>
      <c r="V2402" s="42">
        <v>0.22</v>
      </c>
      <c r="W2402" s="42">
        <v>0.03</v>
      </c>
      <c r="X2402" s="42">
        <v>24</v>
      </c>
      <c r="Y2402" s="44">
        <v>2.06</v>
      </c>
      <c r="Z2402" s="87">
        <f t="shared" si="149"/>
        <v>4.0193745051759304</v>
      </c>
      <c r="AA2402" s="88">
        <f t="shared" si="150"/>
        <v>4.1198898281396641</v>
      </c>
      <c r="AB2402" s="90">
        <f t="shared" si="151"/>
        <v>-1.234943587620135E-2</v>
      </c>
    </row>
    <row r="2403" spans="1:31" x14ac:dyDescent="0.35">
      <c r="A2403" s="2" t="s">
        <v>80</v>
      </c>
      <c r="B2403" s="9">
        <v>38687</v>
      </c>
      <c r="C2403" s="18">
        <v>21.61</v>
      </c>
      <c r="D2403" s="12">
        <v>7.8</v>
      </c>
      <c r="E2403" s="16"/>
      <c r="F2403" s="12">
        <v>1</v>
      </c>
      <c r="H2403" s="23">
        <f t="shared" si="148"/>
        <v>1.5848931924611133E-8</v>
      </c>
      <c r="I2403" s="32">
        <v>0.23</v>
      </c>
      <c r="J2403" s="25">
        <v>0.15</v>
      </c>
      <c r="K2403" s="30">
        <v>5</v>
      </c>
      <c r="L2403" s="25">
        <v>56</v>
      </c>
      <c r="M2403" s="30">
        <v>1</v>
      </c>
      <c r="N2403" s="25">
        <v>0.35</v>
      </c>
      <c r="O2403" s="25">
        <v>1.3</v>
      </c>
      <c r="P2403" s="25">
        <v>3.8</v>
      </c>
      <c r="Q2403" s="25">
        <v>0.12</v>
      </c>
      <c r="R2403" s="25">
        <v>11</v>
      </c>
      <c r="S2403" s="31">
        <v>5</v>
      </c>
      <c r="T2403" s="51">
        <v>0.15</v>
      </c>
      <c r="U2403" s="42">
        <v>75</v>
      </c>
      <c r="V2403" s="42">
        <v>0.44</v>
      </c>
      <c r="W2403" s="42">
        <v>0.03</v>
      </c>
      <c r="X2403" s="42">
        <v>35</v>
      </c>
      <c r="Y2403" s="44">
        <v>1.1000000000000001</v>
      </c>
      <c r="Z2403" s="87">
        <f t="shared" si="149"/>
        <v>3.6695665297029736</v>
      </c>
      <c r="AA2403" s="88">
        <f t="shared" si="150"/>
        <v>3.6611548586436728</v>
      </c>
      <c r="AB2403" s="90">
        <f t="shared" si="151"/>
        <v>1.147454747451245E-3</v>
      </c>
      <c r="AC2403" s="19">
        <v>3.64</v>
      </c>
      <c r="AD2403" s="13">
        <v>-3.65</v>
      </c>
      <c r="AE2403" s="94">
        <v>-0.2</v>
      </c>
    </row>
    <row r="2404" spans="1:31" x14ac:dyDescent="0.35">
      <c r="A2404" s="2" t="s">
        <v>80</v>
      </c>
      <c r="B2404" s="9">
        <v>41569</v>
      </c>
      <c r="C2404" s="18">
        <v>21.63</v>
      </c>
      <c r="D2404" s="12">
        <v>7.87</v>
      </c>
      <c r="F2404" s="12">
        <v>1.1000000000000001</v>
      </c>
      <c r="H2404" s="23">
        <f t="shared" si="148"/>
        <v>1.3489628825916498E-8</v>
      </c>
      <c r="I2404" s="24">
        <v>4.0000000000000001E-3</v>
      </c>
      <c r="J2404" s="25">
        <v>0.11</v>
      </c>
      <c r="K2404" s="29">
        <v>0.4</v>
      </c>
      <c r="L2404" s="25">
        <v>71.7</v>
      </c>
      <c r="M2404" s="29">
        <v>0.2</v>
      </c>
      <c r="N2404" s="25">
        <v>0.48</v>
      </c>
      <c r="O2404" s="25">
        <v>1.1100000000000001</v>
      </c>
      <c r="P2404" s="25">
        <v>5.18</v>
      </c>
      <c r="Q2404" s="25">
        <v>0.16</v>
      </c>
      <c r="R2404" s="25">
        <v>11.6</v>
      </c>
      <c r="S2404" s="29">
        <v>5</v>
      </c>
      <c r="T2404" s="51">
        <v>0.12</v>
      </c>
      <c r="U2404" s="42">
        <v>82.9</v>
      </c>
      <c r="V2404" s="42">
        <v>0.22</v>
      </c>
      <c r="W2404" s="42">
        <v>3.2799999999999999E-3</v>
      </c>
      <c r="X2404" s="42">
        <v>34</v>
      </c>
      <c r="Y2404" s="44">
        <v>1.59</v>
      </c>
      <c r="Z2404" s="87">
        <f t="shared" si="149"/>
        <v>4.5665316677338126</v>
      </c>
      <c r="AA2404" s="88">
        <f t="shared" si="150"/>
        <v>4.2823326016816363</v>
      </c>
      <c r="AB2404" s="90">
        <f t="shared" si="151"/>
        <v>3.2117010432000929E-2</v>
      </c>
      <c r="AC2404" s="19">
        <v>4.58</v>
      </c>
      <c r="AD2404" s="13">
        <v>4.28</v>
      </c>
      <c r="AE2404" s="94">
        <v>6.72</v>
      </c>
    </row>
    <row r="2405" spans="1:31" x14ac:dyDescent="0.35">
      <c r="A2405" s="2" t="s">
        <v>80</v>
      </c>
      <c r="B2405" s="9">
        <v>40101</v>
      </c>
      <c r="C2405" s="20"/>
      <c r="D2405" s="12">
        <v>7.8</v>
      </c>
      <c r="F2405" s="12">
        <v>0.1</v>
      </c>
      <c r="H2405" s="23">
        <f t="shared" si="148"/>
        <v>1.5848931924611133E-8</v>
      </c>
      <c r="I2405" s="24">
        <v>1E-3</v>
      </c>
      <c r="J2405" s="25">
        <v>0.12</v>
      </c>
      <c r="K2405" s="33"/>
      <c r="L2405" s="25">
        <v>66</v>
      </c>
      <c r="M2405" s="33"/>
      <c r="N2405" s="25">
        <v>0.38</v>
      </c>
      <c r="O2405" s="25">
        <v>1.3</v>
      </c>
      <c r="P2405" s="25">
        <v>4.8</v>
      </c>
      <c r="Q2405" s="25">
        <v>0.13</v>
      </c>
      <c r="R2405" s="25">
        <v>11.8</v>
      </c>
      <c r="S2405" s="34"/>
      <c r="T2405" s="51">
        <v>0.23</v>
      </c>
      <c r="U2405" s="42">
        <v>83.4</v>
      </c>
      <c r="V2405" s="42">
        <v>0.4</v>
      </c>
      <c r="W2405" s="42">
        <v>7.0000000000000007E-2</v>
      </c>
      <c r="X2405" s="42">
        <v>33.700000000000003</v>
      </c>
      <c r="Y2405" s="44">
        <v>1.7</v>
      </c>
      <c r="Z2405" s="87">
        <f t="shared" si="149"/>
        <v>4.2599453012129125</v>
      </c>
      <c r="AA2405" s="88">
        <f t="shared" si="150"/>
        <v>4.4021074970822847</v>
      </c>
      <c r="AB2405" s="90">
        <f t="shared" si="151"/>
        <v>-1.6412067575638831E-2</v>
      </c>
      <c r="AC2405" s="19">
        <v>4.3</v>
      </c>
      <c r="AD2405" s="99">
        <v>4.3</v>
      </c>
      <c r="AE2405" s="95">
        <v>-1.4</v>
      </c>
    </row>
    <row r="2406" spans="1:31" x14ac:dyDescent="0.35">
      <c r="A2406" s="2" t="s">
        <v>80</v>
      </c>
      <c r="B2406" s="9">
        <v>38849</v>
      </c>
      <c r="D2406" s="12">
        <v>7.57</v>
      </c>
      <c r="F2406" s="12">
        <v>1.6</v>
      </c>
      <c r="H2406" s="23">
        <f t="shared" si="148"/>
        <v>2.6915348039269097E-8</v>
      </c>
      <c r="I2406" s="24">
        <v>1E-3</v>
      </c>
      <c r="J2406" s="25">
        <v>0.06</v>
      </c>
      <c r="K2406" s="30">
        <v>5</v>
      </c>
      <c r="L2406" s="25">
        <v>67.19</v>
      </c>
      <c r="M2406" s="30">
        <v>5</v>
      </c>
      <c r="N2406" s="25">
        <v>0.45</v>
      </c>
      <c r="O2406" s="25">
        <v>1.33</v>
      </c>
      <c r="P2406" s="25">
        <v>4.71</v>
      </c>
      <c r="Q2406" s="25">
        <v>0.16</v>
      </c>
      <c r="R2406" s="25">
        <v>10.9</v>
      </c>
      <c r="S2406" s="31">
        <v>10</v>
      </c>
      <c r="T2406" s="51">
        <v>0.24</v>
      </c>
      <c r="U2406" s="42">
        <v>78</v>
      </c>
      <c r="V2406" s="42">
        <v>0.48</v>
      </c>
      <c r="W2406" s="42">
        <v>0.02</v>
      </c>
      <c r="X2406" s="42">
        <v>36</v>
      </c>
      <c r="Y2406" s="44">
        <v>1.64</v>
      </c>
      <c r="Z2406" s="87">
        <f t="shared" si="149"/>
        <v>4.2738074790239713</v>
      </c>
      <c r="AA2406" s="88">
        <f t="shared" si="150"/>
        <v>4.2950888366834761</v>
      </c>
      <c r="AB2406" s="90">
        <f t="shared" si="151"/>
        <v>-2.4835587776332892E-3</v>
      </c>
      <c r="AC2406" s="19">
        <v>4.28</v>
      </c>
      <c r="AD2406" s="99">
        <v>4.3</v>
      </c>
      <c r="AE2406" s="95">
        <v>-0.68</v>
      </c>
    </row>
    <row r="2407" spans="1:31" x14ac:dyDescent="0.35">
      <c r="A2407" s="2" t="s">
        <v>80</v>
      </c>
      <c r="B2407" s="9">
        <v>40547</v>
      </c>
      <c r="C2407" s="18">
        <v>21.36</v>
      </c>
      <c r="D2407" s="12">
        <v>7.79</v>
      </c>
      <c r="F2407" s="12">
        <v>1.3</v>
      </c>
      <c r="H2407" s="23">
        <f t="shared" si="148"/>
        <v>1.6218100973589297E-8</v>
      </c>
      <c r="I2407" s="32">
        <v>5.0000000000000001E-3</v>
      </c>
      <c r="J2407" s="25">
        <v>0.1</v>
      </c>
      <c r="K2407" s="29">
        <v>0.4</v>
      </c>
      <c r="L2407" s="25">
        <v>68.400000000000006</v>
      </c>
      <c r="M2407" s="29">
        <v>0.2</v>
      </c>
      <c r="N2407" s="25">
        <v>0.43</v>
      </c>
      <c r="O2407" s="25">
        <v>1.1100000000000001</v>
      </c>
      <c r="P2407" s="25">
        <v>5.08</v>
      </c>
      <c r="Q2407" s="25">
        <v>0.16</v>
      </c>
      <c r="R2407" s="25">
        <v>10.7</v>
      </c>
      <c r="S2407" s="29">
        <v>0.5</v>
      </c>
      <c r="T2407" s="51">
        <v>0.12</v>
      </c>
      <c r="U2407" s="42">
        <v>84.4</v>
      </c>
      <c r="V2407" s="42">
        <v>0.22</v>
      </c>
      <c r="W2407" s="42">
        <v>3.2799999999999999E-3</v>
      </c>
      <c r="X2407" s="42">
        <v>36</v>
      </c>
      <c r="Y2407" s="44">
        <v>1.58</v>
      </c>
      <c r="Z2407" s="87">
        <f t="shared" si="149"/>
        <v>4.3522516169393155</v>
      </c>
      <c r="AA2407" s="88">
        <f t="shared" si="150"/>
        <v>4.359977321248043</v>
      </c>
      <c r="AB2407" s="90">
        <f t="shared" si="151"/>
        <v>-8.8676552964125064E-4</v>
      </c>
      <c r="AC2407" s="19">
        <v>4.3600000000000003</v>
      </c>
      <c r="AD2407" s="99">
        <v>4.3600000000000003</v>
      </c>
      <c r="AE2407" s="95">
        <v>0.09</v>
      </c>
    </row>
    <row r="2408" spans="1:31" x14ac:dyDescent="0.35">
      <c r="A2408" s="2" t="s">
        <v>80</v>
      </c>
      <c r="B2408" s="9">
        <v>35494</v>
      </c>
      <c r="C2408" s="18">
        <v>22.73</v>
      </c>
      <c r="D2408" s="12">
        <v>8.11</v>
      </c>
      <c r="F2408" s="12">
        <v>5.2</v>
      </c>
      <c r="H2408" s="23">
        <f t="shared" si="148"/>
        <v>7.7624711662869124E-9</v>
      </c>
      <c r="I2408" s="32">
        <v>8.0000000000000002E-3</v>
      </c>
      <c r="J2408" s="25">
        <v>0.15</v>
      </c>
      <c r="K2408" s="36"/>
      <c r="L2408" s="25">
        <v>63.6</v>
      </c>
      <c r="M2408" s="36"/>
      <c r="N2408" s="25">
        <v>0.27</v>
      </c>
      <c r="O2408" s="25">
        <v>0.89</v>
      </c>
      <c r="P2408" s="25">
        <v>4.58</v>
      </c>
      <c r="Q2408" s="25">
        <v>0.12</v>
      </c>
      <c r="R2408" s="25">
        <v>19.2</v>
      </c>
      <c r="S2408" s="34"/>
      <c r="T2408" s="51">
        <v>0.33</v>
      </c>
      <c r="U2408" s="42">
        <v>66</v>
      </c>
      <c r="V2408" s="42">
        <v>0.44</v>
      </c>
      <c r="W2408" s="42">
        <v>0.03</v>
      </c>
      <c r="X2408" s="42">
        <v>37</v>
      </c>
      <c r="Y2408" s="44">
        <v>1.8</v>
      </c>
      <c r="Z2408" s="87">
        <f t="shared" si="149"/>
        <v>4.4316202757915013</v>
      </c>
      <c r="AA2408" s="88">
        <f t="shared" si="150"/>
        <v>4.2358949733044682</v>
      </c>
      <c r="AB2408" s="90">
        <f t="shared" si="151"/>
        <v>2.2581477720209082E-2</v>
      </c>
      <c r="AD2408" s="100"/>
      <c r="AE2408" s="96"/>
    </row>
    <row r="2409" spans="1:31" x14ac:dyDescent="0.35">
      <c r="A2409" s="2" t="s">
        <v>284</v>
      </c>
      <c r="B2409" s="9">
        <v>38687</v>
      </c>
      <c r="C2409" s="18">
        <v>2.83</v>
      </c>
      <c r="D2409" s="12">
        <v>6.9</v>
      </c>
      <c r="F2409" s="12">
        <v>5</v>
      </c>
      <c r="H2409" s="23">
        <f t="shared" si="148"/>
        <v>1.2589254117941651E-7</v>
      </c>
      <c r="I2409" s="32">
        <v>0.02</v>
      </c>
      <c r="J2409" s="25">
        <v>0.03</v>
      </c>
      <c r="K2409" s="30">
        <v>1</v>
      </c>
      <c r="L2409" s="25">
        <v>100</v>
      </c>
      <c r="M2409" s="30">
        <v>1</v>
      </c>
      <c r="N2409" s="25">
        <v>7.0000000000000007E-2</v>
      </c>
      <c r="O2409" s="25">
        <v>3.9</v>
      </c>
      <c r="P2409" s="25">
        <v>5.9</v>
      </c>
      <c r="Q2409" s="25">
        <v>0.31</v>
      </c>
      <c r="R2409" s="25">
        <v>17</v>
      </c>
      <c r="S2409" s="31">
        <v>5</v>
      </c>
      <c r="T2409" s="51">
        <v>0.03</v>
      </c>
      <c r="U2409" s="42">
        <v>83</v>
      </c>
      <c r="V2409" s="42">
        <v>33.200000000000003</v>
      </c>
      <c r="W2409" s="42">
        <v>0.45</v>
      </c>
      <c r="X2409" s="42">
        <v>39</v>
      </c>
      <c r="Y2409" s="44">
        <v>3</v>
      </c>
      <c r="Z2409" s="87">
        <f t="shared" si="149"/>
        <v>6.3322955119428324</v>
      </c>
      <c r="AA2409" s="88">
        <f t="shared" si="150"/>
        <v>6.3742619257441149</v>
      </c>
      <c r="AB2409" s="90">
        <f t="shared" si="151"/>
        <v>-3.302736717406436E-3</v>
      </c>
      <c r="AC2409" s="19">
        <v>6.33</v>
      </c>
      <c r="AD2409" s="99">
        <v>-6.37</v>
      </c>
      <c r="AE2409" s="95">
        <v>-0.7</v>
      </c>
    </row>
    <row r="2410" spans="1:31" x14ac:dyDescent="0.35">
      <c r="A2410" s="2" t="s">
        <v>284</v>
      </c>
      <c r="B2410" s="9">
        <v>42151</v>
      </c>
      <c r="C2410" s="18">
        <v>3.01</v>
      </c>
      <c r="D2410" s="12">
        <v>6.53</v>
      </c>
      <c r="F2410" s="12">
        <v>5.2</v>
      </c>
      <c r="H2410" s="23">
        <f t="shared" si="148"/>
        <v>2.9512092266663814E-7</v>
      </c>
      <c r="I2410" s="32">
        <v>1E-3</v>
      </c>
      <c r="J2410" s="25">
        <v>0.01</v>
      </c>
      <c r="K2410" s="36"/>
      <c r="L2410" s="25">
        <v>77.400000000000006</v>
      </c>
      <c r="M2410" s="36"/>
      <c r="N2410" s="25">
        <v>0.02</v>
      </c>
      <c r="O2410" s="25">
        <v>3.68</v>
      </c>
      <c r="P2410" s="25">
        <v>4.42</v>
      </c>
      <c r="Q2410" s="25">
        <v>0.49</v>
      </c>
      <c r="R2410" s="25">
        <v>14</v>
      </c>
      <c r="S2410" s="36"/>
      <c r="T2410" s="51">
        <v>0.08</v>
      </c>
      <c r="U2410" s="42">
        <v>68.400000000000006</v>
      </c>
      <c r="V2410" s="42">
        <v>4.6900000000000004</v>
      </c>
      <c r="W2410" s="42">
        <v>0.01</v>
      </c>
      <c r="X2410" s="42">
        <v>31</v>
      </c>
      <c r="Y2410" s="44">
        <v>2.57</v>
      </c>
      <c r="Z2410" s="87">
        <f t="shared" si="149"/>
        <v>4.9482107667041211</v>
      </c>
      <c r="AA2410" s="88">
        <f t="shared" si="150"/>
        <v>4.9468224470544495</v>
      </c>
      <c r="AB2410" s="90">
        <f t="shared" si="151"/>
        <v>1.4030469829461246E-4</v>
      </c>
      <c r="AC2410" s="19">
        <v>4.95</v>
      </c>
      <c r="AD2410" s="99">
        <v>4.95</v>
      </c>
      <c r="AE2410" s="95">
        <v>7.0000000000000007E-2</v>
      </c>
    </row>
    <row r="2411" spans="1:31" x14ac:dyDescent="0.35">
      <c r="A2411" s="2" t="s">
        <v>284</v>
      </c>
      <c r="B2411" s="9">
        <v>41779</v>
      </c>
      <c r="C2411" s="18">
        <v>2.8</v>
      </c>
      <c r="D2411" s="12">
        <v>6.62</v>
      </c>
      <c r="F2411" s="12">
        <v>6</v>
      </c>
      <c r="H2411" s="23">
        <f t="shared" si="148"/>
        <v>2.3988329190194845E-7</v>
      </c>
      <c r="I2411" s="32">
        <v>0.03</v>
      </c>
      <c r="J2411" s="25">
        <v>0.02</v>
      </c>
      <c r="K2411" s="29">
        <v>0.3</v>
      </c>
      <c r="L2411" s="25">
        <v>78.8</v>
      </c>
      <c r="M2411" s="29">
        <v>0.5</v>
      </c>
      <c r="N2411" s="25">
        <v>0.01</v>
      </c>
      <c r="O2411" s="25">
        <v>3.66</v>
      </c>
      <c r="P2411" s="25">
        <v>4.6100000000000003</v>
      </c>
      <c r="Q2411" s="25">
        <v>0.44</v>
      </c>
      <c r="R2411" s="25">
        <v>12.6</v>
      </c>
      <c r="S2411" s="29">
        <v>2.2999999999999998</v>
      </c>
      <c r="T2411" s="51">
        <v>0.08</v>
      </c>
      <c r="U2411" s="42">
        <v>59.4</v>
      </c>
      <c r="V2411" s="42">
        <v>4.6399999999999997</v>
      </c>
      <c r="W2411" s="42">
        <v>0.01</v>
      </c>
      <c r="X2411" s="42">
        <v>29</v>
      </c>
      <c r="Y2411" s="44">
        <v>2.91</v>
      </c>
      <c r="Z2411" s="87">
        <f t="shared" si="149"/>
        <v>4.9738967644589422</v>
      </c>
      <c r="AA2411" s="88">
        <f t="shared" si="150"/>
        <v>5.0422351251517092</v>
      </c>
      <c r="AB2411" s="90">
        <f t="shared" si="151"/>
        <v>-6.8228295559538063E-3</v>
      </c>
      <c r="AC2411" s="19">
        <v>4.97</v>
      </c>
      <c r="AD2411" s="13">
        <v>5.04</v>
      </c>
      <c r="AE2411" s="94">
        <v>1.36</v>
      </c>
    </row>
    <row r="2412" spans="1:31" x14ac:dyDescent="0.35">
      <c r="A2412" s="2" t="s">
        <v>284</v>
      </c>
      <c r="B2412" s="9">
        <v>40337</v>
      </c>
      <c r="C2412" s="18">
        <v>2.88</v>
      </c>
      <c r="D2412" s="12">
        <v>6.5</v>
      </c>
      <c r="F2412" s="12">
        <v>4.5999999999999996</v>
      </c>
      <c r="H2412" s="23">
        <f t="shared" si="148"/>
        <v>3.1622776601683734E-7</v>
      </c>
      <c r="I2412" s="32">
        <v>3.8999999999999998E-3</v>
      </c>
      <c r="J2412" s="25">
        <v>0.01</v>
      </c>
      <c r="K2412" s="36"/>
      <c r="L2412" s="25">
        <v>82.9</v>
      </c>
      <c r="M2412" s="36"/>
      <c r="N2412" s="25">
        <v>0.02</v>
      </c>
      <c r="O2412" s="25">
        <v>3.77</v>
      </c>
      <c r="P2412" s="25">
        <v>4.96</v>
      </c>
      <c r="Q2412" s="25">
        <v>0.47</v>
      </c>
      <c r="R2412" s="25">
        <v>12.6</v>
      </c>
      <c r="S2412" s="36"/>
      <c r="T2412" s="51">
        <v>7.0000000000000007E-2</v>
      </c>
      <c r="U2412" s="42">
        <v>70.8</v>
      </c>
      <c r="V2412" s="42">
        <v>6.37</v>
      </c>
      <c r="W2412" s="42">
        <v>0.02</v>
      </c>
      <c r="X2412" s="42">
        <v>30</v>
      </c>
      <c r="Y2412" s="44">
        <v>2.74</v>
      </c>
      <c r="Z2412" s="87">
        <f t="shared" si="149"/>
        <v>5.2080881903127407</v>
      </c>
      <c r="AA2412" s="88">
        <f t="shared" si="150"/>
        <v>5.1655755468448064</v>
      </c>
      <c r="AB2412" s="90">
        <f t="shared" si="151"/>
        <v>4.0981320144066217E-3</v>
      </c>
      <c r="AC2412" s="19">
        <v>5.21</v>
      </c>
      <c r="AD2412" s="99">
        <v>5.17</v>
      </c>
      <c r="AE2412" s="95">
        <v>0.93</v>
      </c>
    </row>
    <row r="2413" spans="1:31" x14ac:dyDescent="0.35">
      <c r="A2413" s="2" t="s">
        <v>284</v>
      </c>
      <c r="B2413" s="9">
        <v>41169</v>
      </c>
      <c r="C2413" s="18">
        <v>3.6</v>
      </c>
      <c r="D2413" s="12">
        <v>6.72</v>
      </c>
      <c r="F2413" s="12">
        <v>6.4</v>
      </c>
      <c r="H2413" s="23">
        <f t="shared" si="148"/>
        <v>1.9054607179632443E-7</v>
      </c>
      <c r="J2413" s="25">
        <v>0.02</v>
      </c>
      <c r="K2413" s="33"/>
      <c r="L2413" s="25">
        <v>83.2</v>
      </c>
      <c r="M2413" s="33"/>
      <c r="N2413" s="25">
        <v>0.12</v>
      </c>
      <c r="O2413" s="25">
        <v>4.08</v>
      </c>
      <c r="P2413" s="25">
        <v>5.14</v>
      </c>
      <c r="Q2413" s="25">
        <v>0.42</v>
      </c>
      <c r="R2413" s="25">
        <v>12.3</v>
      </c>
      <c r="S2413" s="34"/>
      <c r="T2413" s="51">
        <v>0.1</v>
      </c>
      <c r="U2413" s="42">
        <v>65.3</v>
      </c>
      <c r="V2413" s="42">
        <v>4.33</v>
      </c>
      <c r="W2413" s="42">
        <v>0.01</v>
      </c>
      <c r="X2413" s="42">
        <v>30</v>
      </c>
      <c r="Y2413" s="44">
        <v>3.33</v>
      </c>
      <c r="Z2413" s="87">
        <f t="shared" si="149"/>
        <v>5.2346288362761157</v>
      </c>
      <c r="AA2413" s="88">
        <f t="shared" si="150"/>
        <v>5.6089027535546894</v>
      </c>
      <c r="AB2413" s="90">
        <f t="shared" si="151"/>
        <v>-3.4515869131563397E-2</v>
      </c>
      <c r="AC2413" s="19">
        <v>5.24</v>
      </c>
      <c r="AD2413" s="13">
        <v>5.61</v>
      </c>
      <c r="AE2413" s="94">
        <v>6.78</v>
      </c>
    </row>
    <row r="2414" spans="1:31" x14ac:dyDescent="0.35">
      <c r="A2414" s="2" t="s">
        <v>284</v>
      </c>
      <c r="B2414" s="9">
        <v>38853</v>
      </c>
      <c r="D2414" s="12">
        <v>6.71</v>
      </c>
      <c r="F2414" s="13">
        <v>5.2</v>
      </c>
      <c r="H2414" s="23">
        <f t="shared" si="148"/>
        <v>1.9498445997580421E-7</v>
      </c>
      <c r="I2414" s="24">
        <v>8.0000000000000002E-3</v>
      </c>
      <c r="J2414" s="25">
        <v>0.02</v>
      </c>
      <c r="K2414" s="29">
        <v>5</v>
      </c>
      <c r="L2414" s="25">
        <v>88.55</v>
      </c>
      <c r="M2414" s="29">
        <v>5</v>
      </c>
      <c r="N2414" s="25">
        <v>0.14000000000000001</v>
      </c>
      <c r="O2414" s="27">
        <v>3.43</v>
      </c>
      <c r="P2414" s="25">
        <v>5.21</v>
      </c>
      <c r="Q2414" s="25">
        <v>0.3</v>
      </c>
      <c r="R2414" s="27">
        <v>13.5</v>
      </c>
      <c r="S2414" s="29">
        <v>10</v>
      </c>
      <c r="T2414" s="50">
        <v>0.06</v>
      </c>
      <c r="U2414" s="42">
        <v>78</v>
      </c>
      <c r="V2414" s="41">
        <v>14.6</v>
      </c>
      <c r="W2414" s="42">
        <v>0.02</v>
      </c>
      <c r="X2414" s="42">
        <v>31</v>
      </c>
      <c r="Y2414" s="44">
        <v>2.95</v>
      </c>
      <c r="Z2414" s="87">
        <f t="shared" si="149"/>
        <v>5.5401637718524013</v>
      </c>
      <c r="AA2414" s="88">
        <f t="shared" si="150"/>
        <v>5.6861010425058538</v>
      </c>
      <c r="AB2414" s="90">
        <f t="shared" si="151"/>
        <v>-1.2999628377445767E-2</v>
      </c>
      <c r="AC2414" s="19">
        <v>5.54</v>
      </c>
      <c r="AD2414" s="13">
        <v>5.67</v>
      </c>
      <c r="AE2414" s="94">
        <v>-2.34</v>
      </c>
    </row>
    <row r="2415" spans="1:31" x14ac:dyDescent="0.35">
      <c r="A2415" s="2" t="s">
        <v>284</v>
      </c>
      <c r="B2415" s="9">
        <v>41477</v>
      </c>
      <c r="C2415" s="18">
        <v>3.01</v>
      </c>
      <c r="D2415" s="12">
        <v>6.58</v>
      </c>
      <c r="F2415" s="12">
        <v>6.9</v>
      </c>
      <c r="H2415" s="23">
        <f t="shared" si="148"/>
        <v>2.6302679918953789E-7</v>
      </c>
      <c r="I2415" s="32">
        <v>0.3</v>
      </c>
      <c r="J2415" s="25">
        <v>0.02</v>
      </c>
      <c r="K2415" s="33"/>
      <c r="L2415" s="25">
        <v>96.9</v>
      </c>
      <c r="M2415" s="33"/>
      <c r="N2415" s="25">
        <v>0.02</v>
      </c>
      <c r="O2415" s="25">
        <v>4.05</v>
      </c>
      <c r="P2415" s="25">
        <v>5.55</v>
      </c>
      <c r="Q2415" s="25">
        <v>0.49</v>
      </c>
      <c r="R2415" s="25">
        <v>14.5</v>
      </c>
      <c r="S2415" s="34"/>
      <c r="T2415" s="51">
        <v>0.09</v>
      </c>
      <c r="U2415" s="42">
        <v>60.6</v>
      </c>
      <c r="V2415" s="42">
        <v>0.79</v>
      </c>
      <c r="W2415" s="42">
        <v>3.2799999999999999E-3</v>
      </c>
      <c r="X2415" s="42">
        <v>28</v>
      </c>
      <c r="Y2415" s="44">
        <v>3.68</v>
      </c>
      <c r="Z2415" s="87">
        <f t="shared" si="149"/>
        <v>6.0792443915139343</v>
      </c>
      <c r="AA2415" s="88">
        <f t="shared" si="150"/>
        <v>5.7470811926347043</v>
      </c>
      <c r="AB2415" s="90">
        <f t="shared" si="151"/>
        <v>2.808676258029319E-2</v>
      </c>
      <c r="AC2415" s="19">
        <v>6.05</v>
      </c>
      <c r="AD2415" s="99">
        <v>5.75</v>
      </c>
      <c r="AE2415" s="95">
        <v>5.12</v>
      </c>
    </row>
    <row r="2416" spans="1:31" x14ac:dyDescent="0.35">
      <c r="A2416" s="2" t="s">
        <v>284</v>
      </c>
      <c r="B2416" s="9">
        <v>40751</v>
      </c>
      <c r="C2416" s="18">
        <v>2.79</v>
      </c>
      <c r="D2416" s="12">
        <v>6.61</v>
      </c>
      <c r="F2416" s="12">
        <v>6.4</v>
      </c>
      <c r="H2416" s="23">
        <f t="shared" si="148"/>
        <v>2.454708915685024E-7</v>
      </c>
      <c r="I2416" s="32">
        <v>4.0000000000000001E-3</v>
      </c>
      <c r="J2416" s="25">
        <v>0.01</v>
      </c>
      <c r="K2416" s="30">
        <v>0.2</v>
      </c>
      <c r="L2416" s="25">
        <v>95.3</v>
      </c>
      <c r="M2416" s="30">
        <v>0.2</v>
      </c>
      <c r="N2416" s="25">
        <v>0.02</v>
      </c>
      <c r="O2416" s="25">
        <v>4.1900000000000004</v>
      </c>
      <c r="P2416" s="25">
        <v>5.58</v>
      </c>
      <c r="Q2416" s="25">
        <v>0.4</v>
      </c>
      <c r="R2416" s="25">
        <v>14.4</v>
      </c>
      <c r="S2416" s="31">
        <v>1</v>
      </c>
      <c r="T2416" s="51">
        <v>0.09</v>
      </c>
      <c r="U2416" s="42">
        <v>68.8</v>
      </c>
      <c r="V2416" s="42">
        <v>6.55</v>
      </c>
      <c r="W2416" s="42">
        <v>0.1</v>
      </c>
      <c r="X2416" s="42">
        <v>32</v>
      </c>
      <c r="Y2416" s="44">
        <v>3.38</v>
      </c>
      <c r="Z2416" s="87">
        <f t="shared" si="149"/>
        <v>5.964357894039896</v>
      </c>
      <c r="AA2416" s="88">
        <f t="shared" si="150"/>
        <v>5.825630864104534</v>
      </c>
      <c r="AB2416" s="90">
        <f t="shared" si="151"/>
        <v>1.1766510789887776E-2</v>
      </c>
      <c r="AC2416" s="19">
        <v>5.97</v>
      </c>
      <c r="AD2416" s="99">
        <v>5.83</v>
      </c>
      <c r="AE2416" s="95">
        <v>2.36</v>
      </c>
    </row>
    <row r="2417" spans="1:31" x14ac:dyDescent="0.35">
      <c r="A2417" s="2" t="s">
        <v>284</v>
      </c>
      <c r="B2417" s="9">
        <v>39595</v>
      </c>
      <c r="C2417" s="18">
        <v>3.01</v>
      </c>
      <c r="D2417" s="12">
        <v>6.63</v>
      </c>
      <c r="F2417" s="12">
        <v>4.5999999999999996</v>
      </c>
      <c r="H2417" s="23">
        <f t="shared" si="148"/>
        <v>2.3442288153199206E-7</v>
      </c>
      <c r="I2417" s="32">
        <v>0.02</v>
      </c>
      <c r="J2417" s="25">
        <v>0.02</v>
      </c>
      <c r="K2417" s="30">
        <v>0.3</v>
      </c>
      <c r="L2417" s="25">
        <v>81.099999999999994</v>
      </c>
      <c r="M2417" s="30">
        <v>0.3</v>
      </c>
      <c r="N2417" s="25">
        <v>0.02</v>
      </c>
      <c r="O2417" s="25">
        <v>4.0999999999999996</v>
      </c>
      <c r="P2417" s="25">
        <v>5.47</v>
      </c>
      <c r="Q2417" s="25">
        <v>0.36</v>
      </c>
      <c r="R2417" s="25">
        <v>13.6</v>
      </c>
      <c r="S2417" s="31">
        <v>1.4</v>
      </c>
      <c r="T2417" s="51">
        <v>7.0000000000000007E-2</v>
      </c>
      <c r="U2417" s="42">
        <v>72.8</v>
      </c>
      <c r="V2417" s="42">
        <v>10.31</v>
      </c>
      <c r="W2417" s="42">
        <v>0.03</v>
      </c>
      <c r="X2417" s="42">
        <v>51</v>
      </c>
      <c r="Y2417" s="44">
        <v>2.4700000000000002</v>
      </c>
      <c r="Z2417" s="87">
        <f t="shared" si="149"/>
        <v>5.2105042636941636</v>
      </c>
      <c r="AA2417" s="88">
        <f t="shared" si="150"/>
        <v>5.5933612710335776</v>
      </c>
      <c r="AB2417" s="90">
        <f t="shared" si="151"/>
        <v>-3.5437039280872724E-2</v>
      </c>
      <c r="AE2417" s="95">
        <v>7.34</v>
      </c>
    </row>
    <row r="2418" spans="1:31" x14ac:dyDescent="0.35">
      <c r="A2418" s="2" t="s">
        <v>284</v>
      </c>
      <c r="B2418" s="9">
        <v>39163</v>
      </c>
      <c r="C2418" s="19">
        <v>2.68</v>
      </c>
      <c r="D2418" s="12">
        <v>6.9</v>
      </c>
      <c r="F2418" s="12">
        <v>4</v>
      </c>
      <c r="H2418" s="23">
        <f t="shared" si="148"/>
        <v>1.2589254117941651E-7</v>
      </c>
      <c r="I2418" s="24">
        <v>0.01</v>
      </c>
      <c r="J2418" s="25">
        <v>0.01</v>
      </c>
      <c r="K2418" s="36"/>
      <c r="L2418" s="25">
        <v>96.8</v>
      </c>
      <c r="M2418" s="36"/>
      <c r="N2418" s="25">
        <v>0.03</v>
      </c>
      <c r="O2418" s="25">
        <v>3.66</v>
      </c>
      <c r="P2418" s="25">
        <v>5.25</v>
      </c>
      <c r="Q2418" s="25">
        <v>0.39</v>
      </c>
      <c r="R2418" s="25">
        <v>13.7</v>
      </c>
      <c r="S2418" s="36"/>
      <c r="T2418" s="51">
        <v>0.09</v>
      </c>
      <c r="U2418" s="42">
        <v>91.4</v>
      </c>
      <c r="V2418" s="42">
        <v>22.04</v>
      </c>
      <c r="W2418" s="42">
        <v>0.03</v>
      </c>
      <c r="X2418" s="42">
        <v>33</v>
      </c>
      <c r="Y2418" s="44">
        <v>2.8</v>
      </c>
      <c r="Z2418" s="87">
        <f t="shared" si="149"/>
        <v>5.9687169739327581</v>
      </c>
      <c r="AA2418" s="88">
        <f t="shared" si="150"/>
        <v>5.9926468468756511</v>
      </c>
      <c r="AB2418" s="90">
        <f t="shared" si="151"/>
        <v>-2.0005973650984265E-3</v>
      </c>
      <c r="AD2418" s="100"/>
      <c r="AE2418" s="96"/>
    </row>
    <row r="2419" spans="1:31" x14ac:dyDescent="0.35">
      <c r="A2419" s="2" t="s">
        <v>284</v>
      </c>
      <c r="B2419" s="9">
        <v>39961</v>
      </c>
      <c r="C2419" s="18">
        <v>3.03</v>
      </c>
      <c r="D2419" s="12">
        <v>6.59</v>
      </c>
      <c r="F2419" s="12">
        <v>5.3</v>
      </c>
      <c r="H2419" s="23">
        <f t="shared" si="148"/>
        <v>2.5703957827688611E-7</v>
      </c>
      <c r="I2419" s="28"/>
      <c r="J2419" s="25">
        <v>0.01</v>
      </c>
      <c r="K2419" s="36"/>
      <c r="L2419" s="25">
        <v>92.9</v>
      </c>
      <c r="M2419" s="36"/>
      <c r="N2419" s="25">
        <v>0.02</v>
      </c>
      <c r="O2419" s="25">
        <v>4.29</v>
      </c>
      <c r="P2419" s="25">
        <v>6.03</v>
      </c>
      <c r="Q2419" s="25">
        <v>0.38</v>
      </c>
      <c r="R2419" s="25">
        <v>14.4</v>
      </c>
      <c r="S2419" s="36"/>
      <c r="T2419" s="51">
        <v>7.0000000000000007E-2</v>
      </c>
      <c r="U2419" s="42">
        <v>85.7</v>
      </c>
      <c r="V2419" s="42">
        <v>7.43</v>
      </c>
      <c r="W2419" s="42">
        <v>0.01</v>
      </c>
      <c r="X2419" s="42">
        <v>35</v>
      </c>
      <c r="Y2419" s="44">
        <v>2.86</v>
      </c>
      <c r="Z2419" s="87">
        <f t="shared" si="149"/>
        <v>5.8830039321626257</v>
      </c>
      <c r="AA2419" s="88">
        <f t="shared" si="150"/>
        <v>5.7536891393921907</v>
      </c>
      <c r="AB2419" s="90">
        <f t="shared" si="151"/>
        <v>1.1112675394570396E-2</v>
      </c>
      <c r="AE2419" s="94">
        <v>2.0099999999999998</v>
      </c>
    </row>
    <row r="2420" spans="1:31" x14ac:dyDescent="0.35">
      <c r="A2420" s="2" t="s">
        <v>204</v>
      </c>
      <c r="B2420" s="9">
        <v>38691</v>
      </c>
      <c r="C2420" s="18">
        <v>12.12</v>
      </c>
      <c r="D2420" s="12">
        <v>7.3</v>
      </c>
      <c r="F2420" s="12">
        <v>2</v>
      </c>
      <c r="H2420" s="23">
        <f t="shared" si="148"/>
        <v>5.0118723362727164E-8</v>
      </c>
      <c r="I2420" s="24">
        <v>0.03</v>
      </c>
      <c r="J2420" s="25">
        <v>0.13</v>
      </c>
      <c r="K2420" s="30">
        <v>1</v>
      </c>
      <c r="L2420" s="25">
        <v>97.3</v>
      </c>
      <c r="M2420" s="30">
        <v>1</v>
      </c>
      <c r="N2420" s="25">
        <v>1.66</v>
      </c>
      <c r="O2420" s="25">
        <v>1.4</v>
      </c>
      <c r="P2420" s="25">
        <v>6.5</v>
      </c>
      <c r="Q2420" s="25">
        <v>0.14000000000000001</v>
      </c>
      <c r="R2420" s="25">
        <v>10.7</v>
      </c>
      <c r="S2420" s="31">
        <v>5</v>
      </c>
      <c r="T2420" s="51">
        <v>0.24</v>
      </c>
      <c r="U2420" s="42">
        <v>42</v>
      </c>
      <c r="V2420" s="42">
        <v>0.44</v>
      </c>
      <c r="W2420" s="42">
        <v>0.03</v>
      </c>
      <c r="X2420" s="42">
        <v>29</v>
      </c>
      <c r="Y2420" s="44">
        <v>4.2</v>
      </c>
      <c r="Z2420" s="87">
        <f t="shared" si="149"/>
        <v>5.9663736410852986</v>
      </c>
      <c r="AA2420" s="88">
        <f t="shared" si="150"/>
        <v>5.9077463302490116</v>
      </c>
      <c r="AB2420" s="90">
        <f t="shared" si="151"/>
        <v>4.937402601440862E-3</v>
      </c>
      <c r="AC2420" s="19">
        <v>5.96</v>
      </c>
      <c r="AD2420" s="99">
        <v>-5.9</v>
      </c>
      <c r="AE2420" s="95">
        <v>1.1000000000000001</v>
      </c>
    </row>
    <row r="2421" spans="1:31" x14ac:dyDescent="0.35">
      <c r="A2421" s="2" t="s">
        <v>204</v>
      </c>
      <c r="B2421" s="9">
        <v>38826</v>
      </c>
      <c r="C2421" s="18">
        <v>12.12</v>
      </c>
      <c r="D2421" s="12">
        <v>7.34</v>
      </c>
      <c r="F2421" s="12">
        <v>1.3</v>
      </c>
      <c r="H2421" s="23">
        <f t="shared" si="148"/>
        <v>4.5708818961487464E-8</v>
      </c>
      <c r="I2421" s="32">
        <v>2E-3</v>
      </c>
      <c r="J2421" s="25">
        <v>0.12</v>
      </c>
      <c r="K2421" s="29">
        <v>1.3</v>
      </c>
      <c r="L2421" s="25">
        <v>100</v>
      </c>
      <c r="M2421" s="29">
        <v>0.2</v>
      </c>
      <c r="N2421" s="25">
        <v>2.2000000000000002</v>
      </c>
      <c r="O2421" s="25">
        <v>1.5</v>
      </c>
      <c r="P2421" s="25">
        <v>6.94</v>
      </c>
      <c r="Q2421" s="25">
        <v>0.16</v>
      </c>
      <c r="R2421" s="25">
        <v>12.3</v>
      </c>
      <c r="S2421" s="29">
        <v>0.5</v>
      </c>
      <c r="T2421" s="51">
        <v>0.02</v>
      </c>
      <c r="U2421" s="42">
        <v>42.2</v>
      </c>
      <c r="V2421" s="42">
        <v>0.22</v>
      </c>
      <c r="W2421" s="42">
        <v>4.2698500000000004E-3</v>
      </c>
      <c r="X2421" s="42">
        <v>31</v>
      </c>
      <c r="Y2421" s="44">
        <v>4.74</v>
      </c>
      <c r="Z2421" s="87">
        <f t="shared" si="149"/>
        <v>6.225852896942361</v>
      </c>
      <c r="AA2421" s="88">
        <f t="shared" si="150"/>
        <v>6.4972701491530582</v>
      </c>
      <c r="AB2421" s="90">
        <f t="shared" si="151"/>
        <v>-2.1332596661005496E-2</v>
      </c>
      <c r="AC2421" s="19">
        <v>6.1</v>
      </c>
      <c r="AD2421" s="13">
        <v>6.5</v>
      </c>
      <c r="AE2421" s="94">
        <v>-5.6</v>
      </c>
    </row>
    <row r="2422" spans="1:31" x14ac:dyDescent="0.35">
      <c r="A2422" s="2" t="s">
        <v>204</v>
      </c>
      <c r="B2422" s="9">
        <v>42257</v>
      </c>
      <c r="C2422" s="18">
        <v>12.01</v>
      </c>
      <c r="D2422" s="12">
        <v>7.29</v>
      </c>
      <c r="F2422" s="12">
        <v>1.5</v>
      </c>
      <c r="H2422" s="23">
        <f t="shared" si="148"/>
        <v>5.1286138399136415E-8</v>
      </c>
      <c r="I2422" s="32">
        <v>2E-3</v>
      </c>
      <c r="J2422" s="25">
        <v>0.13</v>
      </c>
      <c r="K2422" s="29">
        <v>1</v>
      </c>
      <c r="L2422" s="25">
        <v>108</v>
      </c>
      <c r="M2422" s="29">
        <v>0.6</v>
      </c>
      <c r="N2422" s="25">
        <v>2.31</v>
      </c>
      <c r="O2422" s="25">
        <v>1.56</v>
      </c>
      <c r="P2422" s="25">
        <v>7.63</v>
      </c>
      <c r="Q2422" s="25">
        <v>0.14000000000000001</v>
      </c>
      <c r="R2422" s="25">
        <v>13.1</v>
      </c>
      <c r="S2422" s="29">
        <v>0.5</v>
      </c>
      <c r="T2422" s="51">
        <v>0.02</v>
      </c>
      <c r="U2422" s="42">
        <v>51.1</v>
      </c>
      <c r="V2422" s="42">
        <v>0.22</v>
      </c>
      <c r="W2422" s="42">
        <v>3.2799999999999999E-3</v>
      </c>
      <c r="X2422" s="42">
        <v>32</v>
      </c>
      <c r="Y2422" s="44">
        <v>4.8</v>
      </c>
      <c r="Z2422" s="87">
        <f t="shared" si="149"/>
        <v>6.7219201381997724</v>
      </c>
      <c r="AA2422" s="88">
        <f t="shared" si="150"/>
        <v>6.7707389409107952</v>
      </c>
      <c r="AB2422" s="90">
        <f t="shared" si="151"/>
        <v>-3.6181750702205481E-3</v>
      </c>
      <c r="AC2422" s="19">
        <v>6.76</v>
      </c>
      <c r="AD2422" s="99">
        <v>6.77</v>
      </c>
      <c r="AE2422" s="95">
        <v>0.04</v>
      </c>
    </row>
    <row r="2423" spans="1:31" x14ac:dyDescent="0.35">
      <c r="A2423" s="2" t="s">
        <v>204</v>
      </c>
      <c r="B2423" s="9">
        <v>40113</v>
      </c>
      <c r="C2423" s="18">
        <v>12.21</v>
      </c>
      <c r="D2423" s="12">
        <v>7.27</v>
      </c>
      <c r="F2423" s="12">
        <v>1.5</v>
      </c>
      <c r="H2423" s="23">
        <f t="shared" si="148"/>
        <v>5.3703179637025192E-8</v>
      </c>
      <c r="I2423" s="32">
        <v>0.42</v>
      </c>
      <c r="J2423" s="25">
        <v>0.12</v>
      </c>
      <c r="K2423" s="30">
        <v>1.1000000000000001</v>
      </c>
      <c r="L2423" s="25">
        <v>108</v>
      </c>
      <c r="M2423" s="30">
        <v>0.5</v>
      </c>
      <c r="N2423" s="25">
        <v>2.35</v>
      </c>
      <c r="O2423" s="25">
        <v>1.55</v>
      </c>
      <c r="P2423" s="25">
        <v>7.29</v>
      </c>
      <c r="Q2423" s="25">
        <v>0.16</v>
      </c>
      <c r="R2423" s="25">
        <v>12.3</v>
      </c>
      <c r="S2423" s="31">
        <v>0.5</v>
      </c>
      <c r="T2423" s="51">
        <v>0.01</v>
      </c>
      <c r="U2423" s="42">
        <v>46.8</v>
      </c>
      <c r="V2423" s="42">
        <v>0.22</v>
      </c>
      <c r="W2423" s="42">
        <v>5.5799999999999999E-3</v>
      </c>
      <c r="X2423" s="42">
        <v>32</v>
      </c>
      <c r="Y2423" s="44">
        <v>4.74</v>
      </c>
      <c r="Z2423" s="87">
        <f t="shared" si="149"/>
        <v>6.7069784129244523</v>
      </c>
      <c r="AA2423" s="88">
        <f t="shared" si="150"/>
        <v>6.6209549919345179</v>
      </c>
      <c r="AB2423" s="90">
        <f t="shared" si="151"/>
        <v>6.4543705596977873E-3</v>
      </c>
      <c r="AD2423" s="100"/>
      <c r="AE2423" s="95">
        <v>0.09</v>
      </c>
    </row>
    <row r="2424" spans="1:31" x14ac:dyDescent="0.35">
      <c r="A2424" s="2" t="s">
        <v>373</v>
      </c>
      <c r="B2424" s="9">
        <v>40337</v>
      </c>
      <c r="C2424" s="18">
        <v>2.33</v>
      </c>
      <c r="D2424" s="12">
        <v>5.33</v>
      </c>
      <c r="F2424" s="12">
        <v>18</v>
      </c>
      <c r="G2424" s="16"/>
      <c r="H2424" s="23">
        <f t="shared" si="148"/>
        <v>4.6773514128719787E-6</v>
      </c>
      <c r="I2424" s="32">
        <v>0.13</v>
      </c>
      <c r="J2424" s="25">
        <v>0.01</v>
      </c>
      <c r="K2424" s="29">
        <v>0.4</v>
      </c>
      <c r="L2424" s="25">
        <v>11.3</v>
      </c>
      <c r="M2424" s="29">
        <v>1</v>
      </c>
      <c r="N2424" s="27">
        <v>0.22</v>
      </c>
      <c r="O2424" s="25">
        <v>2.63</v>
      </c>
      <c r="P2424" s="25">
        <v>1.4</v>
      </c>
      <c r="Q2424" s="27">
        <v>0.01</v>
      </c>
      <c r="R2424" s="25">
        <v>7.4</v>
      </c>
      <c r="S2424" s="29">
        <v>7.6</v>
      </c>
      <c r="T2424" s="51">
        <v>0.02</v>
      </c>
      <c r="U2424" s="42">
        <v>18.8</v>
      </c>
      <c r="V2424" s="42">
        <v>7.25</v>
      </c>
      <c r="W2424" s="42">
        <v>0.01</v>
      </c>
      <c r="X2424" s="42">
        <v>10</v>
      </c>
      <c r="Y2424" s="44">
        <v>0.4</v>
      </c>
      <c r="Z2424" s="87">
        <f t="shared" si="149"/>
        <v>1.0914513628296643</v>
      </c>
      <c r="AA2424" s="88">
        <f t="shared" si="150"/>
        <v>1.1912533852203406</v>
      </c>
      <c r="AB2424" s="90">
        <f t="shared" si="151"/>
        <v>-4.3720950979723512E-2</v>
      </c>
      <c r="AC2424" s="19">
        <v>1.19</v>
      </c>
      <c r="AD2424" s="99">
        <v>1.19</v>
      </c>
      <c r="AE2424" s="95">
        <v>0.47</v>
      </c>
    </row>
    <row r="2425" spans="1:31" x14ac:dyDescent="0.35">
      <c r="A2425" s="2" t="s">
        <v>373</v>
      </c>
      <c r="B2425" s="9">
        <v>41471</v>
      </c>
      <c r="C2425" s="18">
        <v>2.48</v>
      </c>
      <c r="D2425" s="12">
        <v>4.95</v>
      </c>
      <c r="F2425" s="12">
        <v>18</v>
      </c>
      <c r="H2425" s="23">
        <f t="shared" si="148"/>
        <v>1.1220184543019627E-5</v>
      </c>
      <c r="J2425" s="25">
        <v>0.05</v>
      </c>
      <c r="K2425" s="30">
        <v>0.4</v>
      </c>
      <c r="L2425" s="25">
        <v>16.5</v>
      </c>
      <c r="M2425" s="29">
        <v>1</v>
      </c>
      <c r="N2425" s="25">
        <v>0.28000000000000003</v>
      </c>
      <c r="O2425" s="25">
        <v>6.82</v>
      </c>
      <c r="P2425" s="25">
        <v>2.64</v>
      </c>
      <c r="Q2425" s="25">
        <v>0.03</v>
      </c>
      <c r="R2425" s="25">
        <v>7.44</v>
      </c>
      <c r="S2425" s="31">
        <v>33</v>
      </c>
      <c r="T2425" s="51">
        <v>0.02</v>
      </c>
      <c r="U2425" s="42">
        <v>31.5</v>
      </c>
      <c r="V2425" s="42">
        <v>3.24</v>
      </c>
      <c r="W2425" s="42">
        <v>5.2599999999999999E-3</v>
      </c>
      <c r="X2425" s="42">
        <v>14</v>
      </c>
      <c r="Y2425" s="44">
        <v>0.37</v>
      </c>
      <c r="Z2425" s="87">
        <f t="shared" si="149"/>
        <v>1.5524993368358742</v>
      </c>
      <c r="AA2425" s="88">
        <f t="shared" si="150"/>
        <v>1.4736984497890253</v>
      </c>
      <c r="AB2425" s="90">
        <f t="shared" si="151"/>
        <v>2.6039569321982425E-2</v>
      </c>
      <c r="AC2425" s="19">
        <v>1.64</v>
      </c>
      <c r="AD2425" s="13">
        <v>1.47</v>
      </c>
      <c r="AE2425" s="94">
        <v>10.37</v>
      </c>
    </row>
    <row r="2426" spans="1:31" x14ac:dyDescent="0.35">
      <c r="A2426" s="2" t="s">
        <v>373</v>
      </c>
      <c r="B2426" s="9">
        <v>40106</v>
      </c>
      <c r="C2426" s="20"/>
      <c r="D2426" s="12">
        <v>5.5</v>
      </c>
      <c r="F2426" s="12">
        <v>13</v>
      </c>
      <c r="H2426" s="23">
        <f t="shared" si="148"/>
        <v>3.1622776601683767E-6</v>
      </c>
      <c r="I2426" s="28"/>
      <c r="J2426" s="25">
        <v>0.02</v>
      </c>
      <c r="K2426" s="33"/>
      <c r="L2426" s="25">
        <v>17</v>
      </c>
      <c r="M2426" s="33"/>
      <c r="N2426" s="25">
        <v>0.16</v>
      </c>
      <c r="O2426" s="25">
        <v>3</v>
      </c>
      <c r="P2426" s="25">
        <v>2.2999999999999998</v>
      </c>
      <c r="Q2426" s="27">
        <v>0.01</v>
      </c>
      <c r="R2426" s="25">
        <v>8.9</v>
      </c>
      <c r="S2426" s="34"/>
      <c r="T2426" s="51">
        <v>0.1</v>
      </c>
      <c r="U2426" s="42">
        <v>21.1</v>
      </c>
      <c r="V2426" s="42">
        <v>15.4</v>
      </c>
      <c r="W2426" s="42">
        <v>7.0000000000000007E-2</v>
      </c>
      <c r="X2426" s="42">
        <v>20.8</v>
      </c>
      <c r="Y2426" s="44">
        <v>0.2</v>
      </c>
      <c r="Z2426" s="87">
        <f t="shared" si="149"/>
        <v>1.5085850547991333</v>
      </c>
      <c r="AA2426" s="88">
        <f t="shared" si="150"/>
        <v>1.4790726555408826</v>
      </c>
      <c r="AB2426" s="90">
        <f t="shared" si="151"/>
        <v>9.8781059008570139E-3</v>
      </c>
      <c r="AC2426" s="19">
        <v>1.5</v>
      </c>
      <c r="AD2426" s="99">
        <v>1.5</v>
      </c>
      <c r="AE2426" s="95">
        <v>1.8</v>
      </c>
    </row>
    <row r="2427" spans="1:31" x14ac:dyDescent="0.35">
      <c r="A2427" s="2" t="s">
        <v>373</v>
      </c>
      <c r="B2427" s="9">
        <v>38831</v>
      </c>
      <c r="C2427" s="18">
        <v>2.12</v>
      </c>
      <c r="D2427" s="12">
        <v>5.26</v>
      </c>
      <c r="F2427" s="12">
        <v>11</v>
      </c>
      <c r="H2427" s="23">
        <f t="shared" si="148"/>
        <v>5.4954087385762383E-6</v>
      </c>
      <c r="I2427" s="32">
        <v>0.16</v>
      </c>
      <c r="J2427" s="25">
        <v>0.02</v>
      </c>
      <c r="K2427" s="29">
        <v>0.2</v>
      </c>
      <c r="L2427" s="25">
        <v>15.8</v>
      </c>
      <c r="M2427" s="29">
        <v>0.9</v>
      </c>
      <c r="N2427" s="25">
        <v>0.25</v>
      </c>
      <c r="O2427" s="25">
        <v>5.35</v>
      </c>
      <c r="P2427" s="25">
        <v>2.57</v>
      </c>
      <c r="Q2427" s="27">
        <v>0.02</v>
      </c>
      <c r="R2427" s="25">
        <v>8.4</v>
      </c>
      <c r="S2427" s="29">
        <v>13</v>
      </c>
      <c r="T2427" s="51">
        <v>0.01</v>
      </c>
      <c r="U2427" s="42">
        <v>24.4</v>
      </c>
      <c r="V2427" s="42">
        <v>15.53</v>
      </c>
      <c r="W2427" s="42">
        <v>5.2551999999999998E-3</v>
      </c>
      <c r="X2427" s="42">
        <v>18</v>
      </c>
      <c r="Y2427" s="44">
        <v>0.23</v>
      </c>
      <c r="Z2427" s="87">
        <f t="shared" si="149"/>
        <v>1.5306518531810194</v>
      </c>
      <c r="AA2427" s="88">
        <f t="shared" si="150"/>
        <v>1.4966343521565615</v>
      </c>
      <c r="AB2427" s="90">
        <f t="shared" si="151"/>
        <v>1.1236962321064883E-2</v>
      </c>
      <c r="AC2427" s="19">
        <v>1.5</v>
      </c>
      <c r="AD2427" s="99">
        <v>1.5</v>
      </c>
      <c r="AE2427" s="95">
        <v>0.8</v>
      </c>
    </row>
    <row r="2428" spans="1:31" x14ac:dyDescent="0.35">
      <c r="A2428" s="2" t="s">
        <v>373</v>
      </c>
      <c r="B2428" s="9">
        <v>41169</v>
      </c>
      <c r="C2428" s="19">
        <v>2.65</v>
      </c>
      <c r="D2428" s="12">
        <v>5.22</v>
      </c>
      <c r="F2428" s="12">
        <v>16</v>
      </c>
      <c r="H2428" s="23">
        <f t="shared" si="148"/>
        <v>6.0255958607435782E-6</v>
      </c>
      <c r="J2428" s="25">
        <v>0.03</v>
      </c>
      <c r="K2428" s="36"/>
      <c r="L2428" s="25">
        <v>15</v>
      </c>
      <c r="M2428" s="36"/>
      <c r="N2428" s="25">
        <v>0.23</v>
      </c>
      <c r="O2428" s="25">
        <v>5.73</v>
      </c>
      <c r="P2428" s="25">
        <v>2.2400000000000002</v>
      </c>
      <c r="Q2428" s="25">
        <v>0.02</v>
      </c>
      <c r="R2428" s="25">
        <v>6.73</v>
      </c>
      <c r="S2428" s="36"/>
      <c r="T2428" s="51">
        <v>0.02</v>
      </c>
      <c r="U2428" s="42">
        <v>33.799999999999997</v>
      </c>
      <c r="V2428" s="42">
        <v>2.75</v>
      </c>
      <c r="W2428" s="42">
        <v>0.01</v>
      </c>
      <c r="X2428" s="42">
        <v>16</v>
      </c>
      <c r="Y2428" s="44">
        <v>0.31</v>
      </c>
      <c r="Z2428" s="87">
        <f t="shared" si="149"/>
        <v>1.3827096892888384</v>
      </c>
      <c r="AA2428" s="88">
        <f t="shared" si="150"/>
        <v>1.510197509771074</v>
      </c>
      <c r="AB2428" s="90">
        <f t="shared" si="151"/>
        <v>-4.4069101326051671E-2</v>
      </c>
      <c r="AC2428" s="19">
        <v>1.44</v>
      </c>
      <c r="AD2428" s="99">
        <v>1.51</v>
      </c>
      <c r="AE2428" s="95">
        <v>5.0999999999999996</v>
      </c>
    </row>
    <row r="2429" spans="1:31" x14ac:dyDescent="0.35">
      <c r="A2429" s="2" t="s">
        <v>373</v>
      </c>
      <c r="B2429" s="9">
        <v>41778</v>
      </c>
      <c r="C2429" s="18">
        <v>2.13</v>
      </c>
      <c r="D2429" s="12">
        <v>5.51</v>
      </c>
      <c r="F2429" s="12">
        <v>14</v>
      </c>
      <c r="H2429" s="23">
        <f t="shared" si="148"/>
        <v>3.0902954325135885E-6</v>
      </c>
      <c r="I2429" s="28"/>
      <c r="J2429" s="25">
        <v>0.03</v>
      </c>
      <c r="K2429" s="36"/>
      <c r="L2429" s="25">
        <v>18</v>
      </c>
      <c r="M2429" s="36"/>
      <c r="N2429" s="25">
        <v>0.14000000000000001</v>
      </c>
      <c r="O2429" s="25">
        <v>5</v>
      </c>
      <c r="P2429" s="25">
        <v>2.86</v>
      </c>
      <c r="Q2429" s="25">
        <v>0.02</v>
      </c>
      <c r="R2429" s="25">
        <v>7.73</v>
      </c>
      <c r="S2429" s="36"/>
      <c r="T2429" s="51">
        <v>0.01</v>
      </c>
      <c r="U2429" s="42">
        <v>24.1</v>
      </c>
      <c r="V2429" s="42">
        <v>6.06</v>
      </c>
      <c r="W2429" s="42">
        <v>7.2300000000000003E-3</v>
      </c>
      <c r="X2429" s="42">
        <v>20</v>
      </c>
      <c r="Y2429" s="44">
        <v>0.43</v>
      </c>
      <c r="Z2429" s="87">
        <f t="shared" si="149"/>
        <v>1.6050193459301549</v>
      </c>
      <c r="AA2429" s="88">
        <f t="shared" si="150"/>
        <v>1.5941073905002567</v>
      </c>
      <c r="AB2429" s="90">
        <f t="shared" si="151"/>
        <v>3.4109168935500729E-3</v>
      </c>
      <c r="AC2429" s="19">
        <v>1.66</v>
      </c>
      <c r="AD2429" s="13">
        <v>1.59</v>
      </c>
      <c r="AE2429" s="95">
        <v>4.22</v>
      </c>
    </row>
    <row r="2430" spans="1:31" x14ac:dyDescent="0.35">
      <c r="A2430" s="2" t="s">
        <v>373</v>
      </c>
      <c r="B2430" s="9">
        <v>42151</v>
      </c>
      <c r="C2430" s="18">
        <v>2.56</v>
      </c>
      <c r="D2430" s="12">
        <v>5.5</v>
      </c>
      <c r="F2430" s="12">
        <v>15</v>
      </c>
      <c r="H2430" s="23">
        <f t="shared" si="148"/>
        <v>3.1622776601683767E-6</v>
      </c>
      <c r="I2430" s="32">
        <v>0.2</v>
      </c>
      <c r="J2430" s="25">
        <v>0.03</v>
      </c>
      <c r="K2430" s="36"/>
      <c r="L2430" s="25">
        <v>20.3</v>
      </c>
      <c r="M2430" s="36"/>
      <c r="N2430" s="25">
        <v>0.15</v>
      </c>
      <c r="O2430" s="25">
        <v>5.31</v>
      </c>
      <c r="P2430" s="25">
        <v>3.03</v>
      </c>
      <c r="Q2430" s="25">
        <v>0.02</v>
      </c>
      <c r="R2430" s="25">
        <v>8.4700000000000006</v>
      </c>
      <c r="S2430" s="36"/>
      <c r="T2430" s="51">
        <v>0.02</v>
      </c>
      <c r="U2430" s="42">
        <v>38.200000000000003</v>
      </c>
      <c r="V2430" s="42">
        <v>2.08</v>
      </c>
      <c r="W2430" s="42">
        <v>0.01</v>
      </c>
      <c r="X2430" s="42">
        <v>20</v>
      </c>
      <c r="Y2430" s="44">
        <v>0.51</v>
      </c>
      <c r="Z2430" s="87">
        <f t="shared" si="149"/>
        <v>1.7964889849019905</v>
      </c>
      <c r="AA2430" s="88">
        <f t="shared" si="150"/>
        <v>1.9038259120926917</v>
      </c>
      <c r="AB2430" s="90">
        <f t="shared" si="151"/>
        <v>-2.9007511570941703E-2</v>
      </c>
      <c r="AC2430" s="19">
        <v>1.84</v>
      </c>
      <c r="AD2430" s="99">
        <v>1.9</v>
      </c>
      <c r="AE2430" s="95">
        <v>3.58</v>
      </c>
    </row>
    <row r="2431" spans="1:31" x14ac:dyDescent="0.35">
      <c r="A2431" s="2" t="s">
        <v>373</v>
      </c>
      <c r="B2431" s="9">
        <v>40745</v>
      </c>
      <c r="C2431" s="19">
        <v>2.77</v>
      </c>
      <c r="D2431" s="12">
        <v>5.5</v>
      </c>
      <c r="F2431" s="12">
        <v>16</v>
      </c>
      <c r="H2431" s="23">
        <f t="shared" si="148"/>
        <v>3.1622776601683767E-6</v>
      </c>
      <c r="I2431" s="24">
        <v>0.18</v>
      </c>
      <c r="J2431" s="25">
        <v>0.08</v>
      </c>
      <c r="L2431" s="25">
        <v>19.100000000000001</v>
      </c>
      <c r="N2431" s="25">
        <v>1.18</v>
      </c>
      <c r="O2431" s="25">
        <v>8.0299999999999994</v>
      </c>
      <c r="P2431" s="25">
        <v>3.26</v>
      </c>
      <c r="Q2431" s="25">
        <v>0.03</v>
      </c>
      <c r="R2431" s="25">
        <v>8.83</v>
      </c>
      <c r="S2431" s="36"/>
      <c r="T2431" s="51">
        <v>0.01</v>
      </c>
      <c r="U2431" s="42">
        <v>51.3</v>
      </c>
      <c r="V2431" s="42">
        <v>0.78</v>
      </c>
      <c r="W2431" s="42">
        <v>5.2599999999999999E-3</v>
      </c>
      <c r="X2431" s="42">
        <v>18</v>
      </c>
      <c r="Y2431" s="44">
        <v>0.33</v>
      </c>
      <c r="Z2431" s="87">
        <f t="shared" si="149"/>
        <v>1.8785576529766843</v>
      </c>
      <c r="AA2431" s="88">
        <f t="shared" si="150"/>
        <v>1.9187395579593085</v>
      </c>
      <c r="AB2431" s="90">
        <f t="shared" si="151"/>
        <v>-1.0581711873092965E-2</v>
      </c>
      <c r="AC2431" s="19">
        <v>1.94</v>
      </c>
      <c r="AD2431" s="13">
        <v>1.92</v>
      </c>
      <c r="AE2431" s="94">
        <v>1.04</v>
      </c>
    </row>
    <row r="2432" spans="1:31" x14ac:dyDescent="0.35">
      <c r="A2432" s="2" t="s">
        <v>373</v>
      </c>
      <c r="B2432" s="9">
        <v>37201</v>
      </c>
      <c r="C2432" s="19">
        <v>2.41</v>
      </c>
      <c r="D2432" s="12">
        <v>5.2</v>
      </c>
      <c r="F2432" s="12">
        <v>14</v>
      </c>
      <c r="H2432" s="23">
        <f t="shared" si="148"/>
        <v>6.3095734448019212E-6</v>
      </c>
      <c r="I2432" s="24">
        <v>7.0000000000000001E-3</v>
      </c>
      <c r="J2432" s="25">
        <v>0.02</v>
      </c>
      <c r="K2432" s="30">
        <v>0.3</v>
      </c>
      <c r="L2432" s="25">
        <v>14.5</v>
      </c>
      <c r="M2432" s="30">
        <v>1.5</v>
      </c>
      <c r="N2432" s="25">
        <v>0.4</v>
      </c>
      <c r="O2432" s="25">
        <v>8.68</v>
      </c>
      <c r="P2432" s="25">
        <v>2.54</v>
      </c>
      <c r="Q2432" s="25">
        <v>0.03</v>
      </c>
      <c r="R2432" s="25">
        <v>8.4700000000000006</v>
      </c>
      <c r="S2432" s="31">
        <v>31</v>
      </c>
      <c r="T2432" s="51">
        <v>0.02</v>
      </c>
      <c r="U2432" s="42">
        <v>35.200000000000003</v>
      </c>
      <c r="V2432" s="42">
        <v>13.05</v>
      </c>
      <c r="W2432" s="42">
        <v>9.5300000000000003E-3</v>
      </c>
      <c r="X2432" s="42">
        <v>18</v>
      </c>
      <c r="Y2432" s="44">
        <v>0.2</v>
      </c>
      <c r="Z2432" s="87">
        <f t="shared" si="149"/>
        <v>1.5402482926966106</v>
      </c>
      <c r="AA2432" s="88">
        <f t="shared" si="150"/>
        <v>1.651879228861262</v>
      </c>
      <c r="AB2432" s="90">
        <f t="shared" si="151"/>
        <v>-3.4970700703764984E-2</v>
      </c>
      <c r="AD2432" s="100"/>
      <c r="AE2432" s="96"/>
    </row>
    <row r="2433" spans="1:31" x14ac:dyDescent="0.35">
      <c r="A2433" s="2" t="s">
        <v>373</v>
      </c>
      <c r="B2433" s="9">
        <v>35410</v>
      </c>
      <c r="C2433" s="18">
        <v>2.37</v>
      </c>
      <c r="D2433" s="12">
        <v>4.9800000000000004</v>
      </c>
      <c r="F2433" s="12">
        <v>7.1</v>
      </c>
      <c r="H2433" s="23">
        <f t="shared" si="148"/>
        <v>1.0471285480508972E-5</v>
      </c>
      <c r="J2433" s="25">
        <v>0.01</v>
      </c>
      <c r="K2433" s="33"/>
      <c r="L2433" s="25">
        <v>25</v>
      </c>
      <c r="M2433" s="33"/>
      <c r="N2433" s="25">
        <v>0.16</v>
      </c>
      <c r="O2433" s="25">
        <v>16</v>
      </c>
      <c r="P2433" s="25">
        <v>4.0999999999999996</v>
      </c>
      <c r="Q2433" s="25">
        <v>0.08</v>
      </c>
      <c r="R2433" s="25">
        <v>11</v>
      </c>
      <c r="S2433" s="34"/>
      <c r="T2433" s="51">
        <v>0.01</v>
      </c>
      <c r="U2433" s="42">
        <v>53.8</v>
      </c>
      <c r="V2433" s="42">
        <v>37.71</v>
      </c>
      <c r="W2433" s="42">
        <v>0.03</v>
      </c>
      <c r="X2433" s="42">
        <v>31</v>
      </c>
      <c r="Y2433" s="44">
        <v>0.05</v>
      </c>
      <c r="Z2433" s="87">
        <f t="shared" si="149"/>
        <v>2.4816987274563411</v>
      </c>
      <c r="AA2433" s="88">
        <f t="shared" si="150"/>
        <v>2.6536816101522485</v>
      </c>
      <c r="AB2433" s="90">
        <f t="shared" si="151"/>
        <v>-3.348980433569896E-2</v>
      </c>
      <c r="AD2433" s="100"/>
      <c r="AE2433" s="96"/>
    </row>
    <row r="2434" spans="1:31" x14ac:dyDescent="0.35">
      <c r="A2434" s="2" t="s">
        <v>373</v>
      </c>
      <c r="B2434" s="9">
        <v>35177</v>
      </c>
      <c r="C2434" s="18">
        <v>2.67</v>
      </c>
      <c r="D2434" s="12">
        <v>4.7699999999999996</v>
      </c>
      <c r="F2434" s="12">
        <v>8.6</v>
      </c>
      <c r="H2434" s="23">
        <f t="shared" si="148"/>
        <v>1.6982436524617432E-5</v>
      </c>
      <c r="I2434" s="28"/>
      <c r="J2434" s="25">
        <v>0.67</v>
      </c>
      <c r="K2434" s="33"/>
      <c r="L2434" s="25">
        <v>15</v>
      </c>
      <c r="M2434" s="33"/>
      <c r="N2434" s="25">
        <v>0.27</v>
      </c>
      <c r="O2434" s="25">
        <v>10</v>
      </c>
      <c r="P2434" s="25">
        <v>2.4</v>
      </c>
      <c r="Q2434" s="25">
        <v>0.05</v>
      </c>
      <c r="R2434" s="25">
        <v>7.7</v>
      </c>
      <c r="S2434" s="34"/>
      <c r="T2434" s="51">
        <v>0.01</v>
      </c>
      <c r="U2434" s="42">
        <v>36.65</v>
      </c>
      <c r="V2434" s="42">
        <v>24.74</v>
      </c>
      <c r="W2434" s="42">
        <v>7.0000000000000007E-2</v>
      </c>
      <c r="X2434" s="42">
        <v>15</v>
      </c>
      <c r="Y2434" s="44">
        <v>0.08</v>
      </c>
      <c r="Z2434" s="87">
        <f t="shared" si="149"/>
        <v>1.5853634363041851</v>
      </c>
      <c r="AA2434" s="88">
        <f t="shared" si="150"/>
        <v>1.6669863802878657</v>
      </c>
      <c r="AB2434" s="90">
        <f t="shared" si="151"/>
        <v>-2.5096606634156166E-2</v>
      </c>
    </row>
    <row r="2435" spans="1:31" x14ac:dyDescent="0.35">
      <c r="A2435" s="2" t="s">
        <v>373</v>
      </c>
      <c r="B2435" s="9">
        <v>37375</v>
      </c>
      <c r="C2435" s="18">
        <v>2.06</v>
      </c>
      <c r="D2435" s="12">
        <v>5.12</v>
      </c>
      <c r="F2435" s="12">
        <v>12</v>
      </c>
      <c r="H2435" s="23">
        <f t="shared" si="148"/>
        <v>7.5857757502918323E-6</v>
      </c>
      <c r="I2435" s="28"/>
      <c r="J2435" s="25">
        <v>0.02</v>
      </c>
      <c r="K2435" s="30">
        <v>0.2</v>
      </c>
      <c r="L2435" s="25">
        <v>17</v>
      </c>
      <c r="M2435" s="30">
        <v>0.8</v>
      </c>
      <c r="N2435" s="25">
        <v>0.37</v>
      </c>
      <c r="O2435" s="25">
        <v>8.1999999999999993</v>
      </c>
      <c r="P2435" s="25">
        <v>3.39</v>
      </c>
      <c r="Q2435" s="25">
        <v>0.04</v>
      </c>
      <c r="R2435" s="25">
        <v>7.98</v>
      </c>
      <c r="S2435" s="31">
        <v>24</v>
      </c>
      <c r="T2435" s="51">
        <v>0.01</v>
      </c>
      <c r="U2435" s="42">
        <v>38.700000000000003</v>
      </c>
      <c r="V2435" s="42">
        <v>9.91</v>
      </c>
      <c r="W2435" s="42">
        <v>0.01</v>
      </c>
      <c r="X2435" s="42">
        <v>18</v>
      </c>
      <c r="Y2435" s="44">
        <v>0.28000000000000003</v>
      </c>
      <c r="Z2435" s="87">
        <f t="shared" si="149"/>
        <v>1.6998516813594473</v>
      </c>
      <c r="AA2435" s="88">
        <f t="shared" si="150"/>
        <v>1.7537919327383342</v>
      </c>
      <c r="AB2435" s="90">
        <f t="shared" si="151"/>
        <v>-1.5618360608692421E-2</v>
      </c>
      <c r="AD2435" s="100"/>
      <c r="AE2435" s="96"/>
    </row>
    <row r="2436" spans="1:31" x14ac:dyDescent="0.35">
      <c r="A2436" s="2" t="s">
        <v>373</v>
      </c>
      <c r="B2436" s="9">
        <v>37707</v>
      </c>
      <c r="C2436" s="18">
        <v>2.36</v>
      </c>
      <c r="D2436" s="12">
        <v>4.78</v>
      </c>
      <c r="F2436" s="12">
        <v>12</v>
      </c>
      <c r="H2436" s="23">
        <f t="shared" ref="H2436:H2499" si="152">10^-(D2436)</f>
        <v>1.6595869074375568E-5</v>
      </c>
      <c r="I2436" s="28"/>
      <c r="J2436" s="25">
        <v>0.01</v>
      </c>
      <c r="K2436" s="30">
        <v>0.3</v>
      </c>
      <c r="L2436" s="25">
        <v>15.2</v>
      </c>
      <c r="M2436" s="30">
        <v>1.3</v>
      </c>
      <c r="N2436" s="25">
        <v>0.27</v>
      </c>
      <c r="O2436" s="25">
        <v>6.13</v>
      </c>
      <c r="P2436" s="25">
        <v>2.71</v>
      </c>
      <c r="Q2436" s="25">
        <v>0.02</v>
      </c>
      <c r="R2436" s="25">
        <v>7.37</v>
      </c>
      <c r="S2436" s="31">
        <v>26</v>
      </c>
      <c r="T2436" s="51">
        <v>0.01</v>
      </c>
      <c r="U2436" s="42">
        <v>34.200000000000003</v>
      </c>
      <c r="V2436" s="42">
        <v>7.7</v>
      </c>
      <c r="W2436" s="42">
        <v>5.5799999999999999E-3</v>
      </c>
      <c r="X2436" s="42">
        <v>15</v>
      </c>
      <c r="Y2436" s="44">
        <v>0.23</v>
      </c>
      <c r="Z2436" s="87">
        <f t="shared" ref="Z2436:Z2499" si="153">(H2436/H$3)+(I2436/I$3*3)+(J2436/J$3)+(L2436/L$3*2)+(N2436/N$3*2)+(O2436/O$3)+(P2436/P$3*2)+(Q2436/Q$3*2)+(R2436/R$3)</f>
        <v>1.4697571812910006</v>
      </c>
      <c r="AA2436" s="88">
        <f t="shared" ref="AA2436:AA2499" si="154">(T2436/T$3*3)+(U2436/U$3*2)+(V2436/V$3)+(W2436/W$3)+(X2436/X$3)+Y2436</f>
        <v>1.4897427599248503</v>
      </c>
      <c r="AB2436" s="90">
        <f t="shared" ref="AB2436:AB2499" si="155">(Z2436-AA2436)/(Z2436+AA2436)</f>
        <v>-6.7530255214801492E-3</v>
      </c>
      <c r="AD2436" s="100"/>
      <c r="AE2436" s="96"/>
    </row>
    <row r="2437" spans="1:31" x14ac:dyDescent="0.35">
      <c r="A2437" s="2" t="s">
        <v>373</v>
      </c>
      <c r="B2437" s="9">
        <v>38259</v>
      </c>
      <c r="C2437" s="18">
        <v>2.38</v>
      </c>
      <c r="D2437" s="12">
        <v>4.66</v>
      </c>
      <c r="F2437" s="12">
        <v>13</v>
      </c>
      <c r="H2437" s="23">
        <f t="shared" si="152"/>
        <v>2.1877616239495489E-5</v>
      </c>
      <c r="I2437" s="32">
        <v>0.06</v>
      </c>
      <c r="J2437" s="25">
        <v>0.04</v>
      </c>
      <c r="K2437" s="29">
        <v>0.2</v>
      </c>
      <c r="L2437" s="25">
        <v>17.600000000000001</v>
      </c>
      <c r="M2437" s="29">
        <v>0.5</v>
      </c>
      <c r="N2437" s="25">
        <v>0.41</v>
      </c>
      <c r="O2437" s="25">
        <v>13</v>
      </c>
      <c r="P2437" s="25">
        <v>3.35</v>
      </c>
      <c r="Q2437" s="25">
        <v>0.04</v>
      </c>
      <c r="R2437" s="25">
        <v>10.8</v>
      </c>
      <c r="S2437" s="29">
        <v>62</v>
      </c>
      <c r="T2437" s="51">
        <v>0.02</v>
      </c>
      <c r="U2437" s="42">
        <v>51.2</v>
      </c>
      <c r="V2437" s="42">
        <v>6.37</v>
      </c>
      <c r="W2437" s="42">
        <v>0.01</v>
      </c>
      <c r="X2437" s="42">
        <v>21</v>
      </c>
      <c r="Y2437" s="44">
        <v>0.24</v>
      </c>
      <c r="Z2437" s="87">
        <f t="shared" si="153"/>
        <v>1.9811545693924411</v>
      </c>
      <c r="AA2437" s="88">
        <f t="shared" si="154"/>
        <v>2.0018641997779287</v>
      </c>
      <c r="AB2437" s="90">
        <f t="shared" si="155"/>
        <v>-5.1994809931064732E-3</v>
      </c>
    </row>
    <row r="2438" spans="1:31" x14ac:dyDescent="0.35">
      <c r="A2438" s="2" t="s">
        <v>373</v>
      </c>
      <c r="B2438" s="9">
        <v>35747</v>
      </c>
      <c r="C2438" s="18">
        <v>2.74</v>
      </c>
      <c r="D2438" s="12">
        <v>4.74</v>
      </c>
      <c r="F2438" s="12">
        <v>8.8000000000000007</v>
      </c>
      <c r="H2438" s="23">
        <f t="shared" si="152"/>
        <v>1.8197008586099817E-5</v>
      </c>
      <c r="I2438" s="32">
        <v>0.12</v>
      </c>
      <c r="J2438" s="25">
        <v>0.06</v>
      </c>
      <c r="K2438" s="36"/>
      <c r="L2438" s="25">
        <v>31</v>
      </c>
      <c r="M2438" s="36"/>
      <c r="N2438" s="25">
        <v>1.6</v>
      </c>
      <c r="O2438" s="25">
        <v>19</v>
      </c>
      <c r="P2438" s="25">
        <v>5.5</v>
      </c>
      <c r="Q2438" s="25">
        <v>0.08</v>
      </c>
      <c r="R2438" s="25">
        <v>15</v>
      </c>
      <c r="S2438" s="36"/>
      <c r="T2438" s="51">
        <v>0.01</v>
      </c>
      <c r="U2438" s="42">
        <v>94.9</v>
      </c>
      <c r="V2438" s="42">
        <v>3.92</v>
      </c>
      <c r="W2438" s="42">
        <v>4.2691999999999999E-3</v>
      </c>
      <c r="X2438" s="42">
        <v>38</v>
      </c>
      <c r="Y2438" s="44">
        <v>0.12</v>
      </c>
      <c r="Z2438" s="87">
        <f t="shared" si="153"/>
        <v>3.2146893144228943</v>
      </c>
      <c r="AA2438" s="88">
        <f t="shared" si="154"/>
        <v>3.2312095638752814</v>
      </c>
      <c r="AB2438" s="90">
        <f t="shared" si="155"/>
        <v>-2.5629085662523892E-3</v>
      </c>
      <c r="AD2438" s="100"/>
      <c r="AE2438" s="96"/>
    </row>
    <row r="2439" spans="1:31" x14ac:dyDescent="0.35">
      <c r="A2439" s="2" t="s">
        <v>373</v>
      </c>
      <c r="B2439" s="9">
        <v>38484</v>
      </c>
      <c r="C2439" s="18">
        <v>2.2799999999999998</v>
      </c>
      <c r="D2439" s="12">
        <v>5.16</v>
      </c>
      <c r="F2439" s="12">
        <v>11</v>
      </c>
      <c r="H2439" s="23">
        <f t="shared" si="152"/>
        <v>6.9183097091893498E-6</v>
      </c>
      <c r="I2439" s="32">
        <v>0.05</v>
      </c>
      <c r="J2439" s="25">
        <v>0.01</v>
      </c>
      <c r="K2439" s="29">
        <v>0.2</v>
      </c>
      <c r="L2439" s="25">
        <v>16.399999999999999</v>
      </c>
      <c r="M2439" s="29">
        <v>0.9</v>
      </c>
      <c r="N2439" s="25">
        <v>0.15</v>
      </c>
      <c r="O2439" s="25">
        <v>5.28</v>
      </c>
      <c r="P2439" s="25">
        <v>2.5499999999999998</v>
      </c>
      <c r="Q2439" s="25">
        <v>0.02</v>
      </c>
      <c r="R2439" s="25">
        <v>7.6</v>
      </c>
      <c r="S2439" s="29">
        <v>12</v>
      </c>
      <c r="T2439" s="51">
        <v>0.01</v>
      </c>
      <c r="U2439" s="42">
        <v>24.3</v>
      </c>
      <c r="V2439" s="42">
        <v>10</v>
      </c>
      <c r="W2439" s="42">
        <v>3.9414000000000003E-3</v>
      </c>
      <c r="X2439" s="42">
        <v>19</v>
      </c>
      <c r="Y2439" s="44">
        <v>0.3</v>
      </c>
      <c r="Z2439" s="87">
        <f t="shared" si="153"/>
        <v>1.5059921043775515</v>
      </c>
      <c r="AA2439" s="88">
        <f t="shared" si="154"/>
        <v>1.5035391722677811</v>
      </c>
      <c r="AB2439" s="90">
        <f t="shared" si="155"/>
        <v>8.1505453317787593E-4</v>
      </c>
    </row>
    <row r="2440" spans="1:31" x14ac:dyDescent="0.35">
      <c r="A2440" s="2" t="s">
        <v>373</v>
      </c>
      <c r="B2440" s="9">
        <v>39163</v>
      </c>
      <c r="C2440" s="18">
        <v>1.61</v>
      </c>
      <c r="D2440" s="12">
        <v>5.45</v>
      </c>
      <c r="E2440" s="16"/>
      <c r="F2440" s="12">
        <v>10</v>
      </c>
      <c r="H2440" s="23">
        <f t="shared" si="152"/>
        <v>3.5481338923357504E-6</v>
      </c>
      <c r="I2440" s="24">
        <v>5.0000000000000001E-3</v>
      </c>
      <c r="J2440" s="25">
        <v>0.01</v>
      </c>
      <c r="K2440" s="33"/>
      <c r="L2440" s="25">
        <v>17.7</v>
      </c>
      <c r="M2440" s="33"/>
      <c r="N2440" s="25">
        <v>0.05</v>
      </c>
      <c r="O2440" s="25">
        <v>4.28</v>
      </c>
      <c r="P2440" s="25">
        <v>2.37</v>
      </c>
      <c r="Q2440" s="25">
        <v>0.01</v>
      </c>
      <c r="R2440" s="25">
        <v>8.6300000000000008</v>
      </c>
      <c r="S2440" s="34"/>
      <c r="T2440" s="51">
        <v>0.01</v>
      </c>
      <c r="U2440" s="42">
        <v>13.8</v>
      </c>
      <c r="V2440" s="42">
        <v>31.47</v>
      </c>
      <c r="W2440" s="42">
        <v>3.2799999999999999E-3</v>
      </c>
      <c r="X2440" s="42">
        <v>16</v>
      </c>
      <c r="Y2440" s="44">
        <v>0.31</v>
      </c>
      <c r="Z2440" s="87">
        <f t="shared" si="153"/>
        <v>1.5663281527544841</v>
      </c>
      <c r="AA2440" s="88">
        <f t="shared" si="154"/>
        <v>1.5565982714421724</v>
      </c>
      <c r="AB2440" s="90">
        <f t="shared" si="155"/>
        <v>3.1156293779206127E-3</v>
      </c>
    </row>
    <row r="2441" spans="1:31" x14ac:dyDescent="0.35">
      <c r="A2441" s="2" t="s">
        <v>373</v>
      </c>
      <c r="B2441" s="9">
        <v>34736</v>
      </c>
      <c r="C2441" s="18">
        <v>1.43</v>
      </c>
      <c r="D2441" s="12">
        <v>3.77</v>
      </c>
      <c r="F2441" s="12">
        <v>9.9</v>
      </c>
      <c r="H2441" s="23">
        <f t="shared" si="152"/>
        <v>1.6982436524617421E-4</v>
      </c>
      <c r="J2441" s="25">
        <v>0.02</v>
      </c>
      <c r="K2441" s="33"/>
      <c r="L2441" s="25">
        <v>13</v>
      </c>
      <c r="M2441" s="33"/>
      <c r="N2441" s="25">
        <v>0.5</v>
      </c>
      <c r="O2441" s="25">
        <v>7.8</v>
      </c>
      <c r="P2441" s="25">
        <v>2.2999999999999998</v>
      </c>
      <c r="Q2441" s="25">
        <v>0.05</v>
      </c>
      <c r="R2441" s="25">
        <v>11</v>
      </c>
      <c r="S2441" s="34"/>
      <c r="T2441" s="51">
        <v>0.01</v>
      </c>
      <c r="U2441" s="42">
        <v>36.299999999999997</v>
      </c>
      <c r="V2441" s="42">
        <v>8.4499999999999993</v>
      </c>
      <c r="W2441" s="42">
        <v>0.01</v>
      </c>
      <c r="X2441" s="42">
        <v>18</v>
      </c>
      <c r="Y2441" s="44">
        <v>0.12</v>
      </c>
      <c r="Z2441" s="87">
        <f t="shared" si="153"/>
        <v>1.5368887334303276</v>
      </c>
      <c r="AA2441" s="88">
        <f t="shared" si="154"/>
        <v>1.5202799774100622</v>
      </c>
      <c r="AB2441" s="90">
        <f t="shared" si="155"/>
        <v>5.4327247172760223E-3</v>
      </c>
    </row>
    <row r="2442" spans="1:31" x14ac:dyDescent="0.35">
      <c r="A2442" s="2" t="s">
        <v>373</v>
      </c>
      <c r="B2442" s="9">
        <v>38111</v>
      </c>
      <c r="C2442" s="18">
        <v>2.36</v>
      </c>
      <c r="D2442" s="12">
        <v>4.97</v>
      </c>
      <c r="F2442" s="12">
        <v>13</v>
      </c>
      <c r="H2442" s="23">
        <f t="shared" si="152"/>
        <v>1.071519305237606E-5</v>
      </c>
      <c r="I2442" s="28"/>
      <c r="J2442" s="25">
        <v>0.03</v>
      </c>
      <c r="K2442" s="29">
        <v>0.2</v>
      </c>
      <c r="L2442" s="25">
        <v>16.600000000000001</v>
      </c>
      <c r="M2442" s="29">
        <v>1.7</v>
      </c>
      <c r="N2442" s="25">
        <v>0.31</v>
      </c>
      <c r="O2442" s="25">
        <v>8.14</v>
      </c>
      <c r="P2442" s="25">
        <v>2.8</v>
      </c>
      <c r="Q2442" s="25">
        <v>0.02</v>
      </c>
      <c r="R2442" s="25">
        <v>8.17</v>
      </c>
      <c r="S2442" s="29">
        <v>31</v>
      </c>
      <c r="T2442" s="51">
        <v>0.01</v>
      </c>
      <c r="U2442" s="42">
        <v>39.200000000000003</v>
      </c>
      <c r="V2442" s="42">
        <v>7.7</v>
      </c>
      <c r="W2442" s="42">
        <v>7.5543499999999996E-3</v>
      </c>
      <c r="X2442" s="42">
        <v>16</v>
      </c>
      <c r="Y2442" s="44">
        <v>0.22</v>
      </c>
      <c r="Z2442" s="87">
        <f t="shared" si="153"/>
        <v>1.6357638475124805</v>
      </c>
      <c r="AA2442" s="88">
        <f t="shared" si="154"/>
        <v>1.6120851924368385</v>
      </c>
      <c r="AB2442" s="90">
        <f t="shared" si="155"/>
        <v>7.2905651661727281E-3</v>
      </c>
    </row>
    <row r="2443" spans="1:31" x14ac:dyDescent="0.35">
      <c r="A2443" s="2" t="s">
        <v>373</v>
      </c>
      <c r="B2443" s="9">
        <v>36264</v>
      </c>
      <c r="C2443" s="18">
        <v>1.98</v>
      </c>
      <c r="D2443" s="12">
        <v>5.05</v>
      </c>
      <c r="F2443" s="12">
        <v>11</v>
      </c>
      <c r="H2443" s="23">
        <f t="shared" si="152"/>
        <v>8.9125093813374425E-6</v>
      </c>
      <c r="I2443" s="28"/>
      <c r="J2443" s="25">
        <v>0.03</v>
      </c>
      <c r="K2443" s="36"/>
      <c r="L2443" s="25">
        <v>14</v>
      </c>
      <c r="M2443" s="36"/>
      <c r="N2443" s="25">
        <v>0.16</v>
      </c>
      <c r="O2443" s="25">
        <v>6.7</v>
      </c>
      <c r="P2443" s="25">
        <v>2.6</v>
      </c>
      <c r="Q2443" s="25">
        <v>0.04</v>
      </c>
      <c r="R2443" s="25">
        <v>7.4</v>
      </c>
      <c r="S2443" s="36"/>
      <c r="T2443" s="51">
        <v>0.01</v>
      </c>
      <c r="U2443" s="42">
        <v>26.6</v>
      </c>
      <c r="V2443" s="42">
        <v>6.77</v>
      </c>
      <c r="W2443" s="42">
        <v>0.01</v>
      </c>
      <c r="X2443" s="42">
        <v>15</v>
      </c>
      <c r="Y2443" s="44">
        <v>0.26</v>
      </c>
      <c r="Z2443" s="87">
        <f t="shared" si="153"/>
        <v>1.4146024603936145</v>
      </c>
      <c r="AA2443" s="88">
        <f t="shared" si="154"/>
        <v>1.346620880814962</v>
      </c>
      <c r="AB2443" s="90">
        <f t="shared" si="155"/>
        <v>2.4620094493659182E-2</v>
      </c>
    </row>
    <row r="2444" spans="1:31" x14ac:dyDescent="0.35">
      <c r="A2444" s="2" t="s">
        <v>373</v>
      </c>
      <c r="B2444" s="9">
        <v>37558</v>
      </c>
      <c r="C2444" s="18">
        <v>2.2999999999999998</v>
      </c>
      <c r="D2444" s="12">
        <v>5.0599999999999996</v>
      </c>
      <c r="F2444" s="12">
        <v>13</v>
      </c>
      <c r="H2444" s="23">
        <f t="shared" si="152"/>
        <v>8.7096358995608107E-6</v>
      </c>
      <c r="J2444" s="25">
        <v>7.0000000000000007E-2</v>
      </c>
      <c r="K2444" s="30">
        <v>0.4</v>
      </c>
      <c r="L2444" s="25">
        <v>22.5</v>
      </c>
      <c r="M2444" s="30">
        <v>1.3</v>
      </c>
      <c r="N2444" s="25">
        <v>1.59</v>
      </c>
      <c r="O2444" s="27">
        <v>11.7</v>
      </c>
      <c r="P2444" s="25">
        <v>4.33</v>
      </c>
      <c r="Q2444" s="25">
        <v>0.06</v>
      </c>
      <c r="R2444" s="25">
        <v>9.17</v>
      </c>
      <c r="S2444" s="31">
        <v>66</v>
      </c>
      <c r="T2444" s="51">
        <v>0.01</v>
      </c>
      <c r="U2444" s="42">
        <v>64.8</v>
      </c>
      <c r="V2444" s="42">
        <v>1.77</v>
      </c>
      <c r="W2444" s="42">
        <v>0.01</v>
      </c>
      <c r="X2444" s="42">
        <v>18</v>
      </c>
      <c r="Y2444" s="44">
        <v>0.2</v>
      </c>
      <c r="Z2444" s="87">
        <f t="shared" si="153"/>
        <v>2.2401083312579857</v>
      </c>
      <c r="AA2444" s="88">
        <f t="shared" si="154"/>
        <v>2.0858554146752284</v>
      </c>
      <c r="AB2444" s="90">
        <f t="shared" si="155"/>
        <v>3.5657468634074568E-2</v>
      </c>
    </row>
    <row r="2445" spans="1:31" x14ac:dyDescent="0.35">
      <c r="A2445" s="2" t="s">
        <v>373</v>
      </c>
      <c r="B2445" s="9">
        <v>36095</v>
      </c>
      <c r="C2445" s="18">
        <v>1.81</v>
      </c>
      <c r="D2445" s="12">
        <v>5.21</v>
      </c>
      <c r="F2445" s="12">
        <v>17</v>
      </c>
      <c r="H2445" s="23">
        <f t="shared" si="152"/>
        <v>6.1659500186148109E-6</v>
      </c>
      <c r="I2445" s="32">
        <v>8.0000000000000002E-3</v>
      </c>
      <c r="J2445" s="25">
        <v>0.03</v>
      </c>
      <c r="K2445" s="36"/>
      <c r="L2445" s="25">
        <v>17</v>
      </c>
      <c r="M2445" s="36"/>
      <c r="N2445" s="25">
        <v>0.54</v>
      </c>
      <c r="O2445" s="25">
        <v>9.8000000000000007</v>
      </c>
      <c r="P2445" s="25">
        <v>2.9</v>
      </c>
      <c r="Q2445" s="25">
        <v>0.05</v>
      </c>
      <c r="R2445" s="25">
        <v>11</v>
      </c>
      <c r="S2445" s="36"/>
      <c r="T2445" s="51">
        <v>0.02</v>
      </c>
      <c r="U2445" s="42">
        <v>47.2</v>
      </c>
      <c r="V2445" s="42">
        <v>11.46</v>
      </c>
      <c r="W2445" s="42">
        <v>0.02</v>
      </c>
      <c r="X2445" s="42">
        <v>16</v>
      </c>
      <c r="Y2445" s="44">
        <v>0.08</v>
      </c>
      <c r="Z2445" s="87">
        <f t="shared" si="153"/>
        <v>1.8397166824676352</v>
      </c>
      <c r="AA2445" s="88">
        <f t="shared" si="154"/>
        <v>1.6998620280023604</v>
      </c>
      <c r="AB2445" s="90">
        <f t="shared" si="155"/>
        <v>3.9511666756155986E-2</v>
      </c>
    </row>
    <row r="2446" spans="1:31" x14ac:dyDescent="0.35">
      <c r="A2446" s="2" t="s">
        <v>373</v>
      </c>
      <c r="B2446" s="9">
        <v>38673</v>
      </c>
      <c r="C2446" s="18">
        <v>2.76</v>
      </c>
      <c r="D2446" s="12">
        <v>5.14</v>
      </c>
      <c r="F2446" s="12">
        <v>12</v>
      </c>
      <c r="H2446" s="23">
        <f t="shared" si="152"/>
        <v>7.2443596007498957E-6</v>
      </c>
      <c r="I2446" s="32">
        <v>2E-3</v>
      </c>
      <c r="J2446" s="25">
        <v>7.0000000000000007E-2</v>
      </c>
      <c r="K2446" s="29">
        <v>1.9</v>
      </c>
      <c r="L2446" s="25">
        <v>20.2</v>
      </c>
      <c r="M2446" s="29">
        <v>5.5</v>
      </c>
      <c r="N2446" s="25">
        <v>2.29</v>
      </c>
      <c r="O2446" s="25">
        <v>11.6</v>
      </c>
      <c r="P2446" s="25">
        <v>3.89</v>
      </c>
      <c r="Q2446" s="25">
        <v>6.0000000000000001E-3</v>
      </c>
      <c r="R2446" s="25">
        <v>10</v>
      </c>
      <c r="S2446" s="29">
        <v>31</v>
      </c>
      <c r="T2446" s="51">
        <v>0.02</v>
      </c>
      <c r="U2446" s="42">
        <v>53.8</v>
      </c>
      <c r="V2446" s="42">
        <v>0.33</v>
      </c>
      <c r="W2446" s="42">
        <v>5.5999999999999999E-3</v>
      </c>
      <c r="X2446" s="42">
        <v>22</v>
      </c>
      <c r="Y2446" s="44">
        <v>0.22</v>
      </c>
      <c r="Z2446" s="87">
        <f t="shared" si="153"/>
        <v>2.1460061706852662</v>
      </c>
      <c r="AA2446" s="88">
        <f t="shared" si="154"/>
        <v>1.9666851363936224</v>
      </c>
      <c r="AB2446" s="90">
        <f t="shared" si="155"/>
        <v>4.3601870624958169E-2</v>
      </c>
    </row>
    <row r="2447" spans="1:31" x14ac:dyDescent="0.35">
      <c r="A2447" s="2" t="s">
        <v>373</v>
      </c>
      <c r="B2447" s="9">
        <v>39966</v>
      </c>
      <c r="C2447" s="18">
        <v>2.59</v>
      </c>
      <c r="D2447" s="12">
        <v>5.35</v>
      </c>
      <c r="F2447" s="12">
        <v>15</v>
      </c>
      <c r="H2447" s="23">
        <f t="shared" si="152"/>
        <v>4.4668359215096296E-6</v>
      </c>
      <c r="I2447" s="32">
        <v>4.0000000000000001E-3</v>
      </c>
      <c r="J2447" s="25">
        <v>0.01</v>
      </c>
      <c r="K2447" s="36"/>
      <c r="L2447" s="25">
        <v>16.3</v>
      </c>
      <c r="M2447" s="36"/>
      <c r="N2447" s="25">
        <v>0.16</v>
      </c>
      <c r="O2447" s="25">
        <v>3.73</v>
      </c>
      <c r="P2447" s="25">
        <v>2.0099999999999998</v>
      </c>
      <c r="Q2447" s="25">
        <v>0.01</v>
      </c>
      <c r="R2447" s="25">
        <v>7.37</v>
      </c>
      <c r="S2447" s="36"/>
      <c r="T2447" s="51">
        <v>0.01</v>
      </c>
      <c r="U2447" s="42">
        <v>16.399999999999999</v>
      </c>
      <c r="V2447" s="42">
        <v>14.12</v>
      </c>
      <c r="W2447" s="42">
        <v>3.2799999999999999E-3</v>
      </c>
      <c r="X2447" s="42">
        <v>14</v>
      </c>
      <c r="Y2447" s="44">
        <v>0.32</v>
      </c>
      <c r="Z2447" s="87">
        <f t="shared" si="153"/>
        <v>1.4018063460613142</v>
      </c>
      <c r="AA2447" s="88">
        <f t="shared" si="154"/>
        <v>1.2844692712604882</v>
      </c>
      <c r="AB2447" s="90">
        <f t="shared" si="155"/>
        <v>4.3680206917043843E-2</v>
      </c>
      <c r="AE2447" s="94">
        <v>8.41</v>
      </c>
    </row>
    <row r="2448" spans="1:31" x14ac:dyDescent="0.35">
      <c r="A2448" s="2" t="s">
        <v>407</v>
      </c>
      <c r="B2448" s="9">
        <v>42256</v>
      </c>
      <c r="C2448" s="18">
        <v>0.82</v>
      </c>
      <c r="D2448" s="12">
        <v>7.45</v>
      </c>
      <c r="F2448" s="12">
        <v>1.3</v>
      </c>
      <c r="H2448" s="23">
        <f t="shared" si="152"/>
        <v>3.5481338923357426E-8</v>
      </c>
      <c r="I2448" s="24">
        <v>0.11</v>
      </c>
      <c r="J2448" s="25">
        <v>0.27</v>
      </c>
      <c r="K2448" s="33"/>
      <c r="L2448" s="27">
        <v>60.9</v>
      </c>
      <c r="M2448" s="33"/>
      <c r="N2448" s="25">
        <v>0.43</v>
      </c>
      <c r="O2448" s="25">
        <v>2.15</v>
      </c>
      <c r="P2448" s="25">
        <v>5.2</v>
      </c>
      <c r="Q2448" s="25">
        <v>0.09</v>
      </c>
      <c r="R2448" s="25">
        <v>12.2</v>
      </c>
      <c r="S2448" s="34"/>
      <c r="T2448" s="51">
        <v>0.27</v>
      </c>
      <c r="U2448" s="42">
        <v>1.24</v>
      </c>
      <c r="V2448" s="42">
        <v>0.22</v>
      </c>
      <c r="W2448" s="42">
        <v>3.2799999999999999E-3</v>
      </c>
      <c r="X2448" s="42">
        <v>13</v>
      </c>
      <c r="Y2448" s="44">
        <v>3.69</v>
      </c>
      <c r="Z2448" s="87">
        <f t="shared" si="153"/>
        <v>4.0982883692111498</v>
      </c>
      <c r="AA2448" s="88">
        <f t="shared" si="154"/>
        <v>4.0946768920995131</v>
      </c>
      <c r="AB2448" s="90">
        <f t="shared" si="155"/>
        <v>4.4080219999113369E-4</v>
      </c>
      <c r="AC2448" s="19">
        <v>4.09</v>
      </c>
      <c r="AD2448" s="13">
        <v>4.09</v>
      </c>
      <c r="AE2448" s="94">
        <v>0.08</v>
      </c>
    </row>
    <row r="2449" spans="1:31" x14ac:dyDescent="0.35">
      <c r="A2449" s="2" t="s">
        <v>407</v>
      </c>
      <c r="B2449" s="9">
        <v>40143</v>
      </c>
      <c r="C2449" s="18">
        <v>0.62</v>
      </c>
      <c r="D2449" s="12">
        <v>7.48</v>
      </c>
      <c r="F2449" s="12">
        <v>1.7</v>
      </c>
      <c r="H2449" s="23">
        <f t="shared" si="152"/>
        <v>3.3113112148259005E-8</v>
      </c>
      <c r="I2449" s="32">
        <v>0.17</v>
      </c>
      <c r="J2449" s="25">
        <v>0.23</v>
      </c>
      <c r="L2449" s="25">
        <v>56.5</v>
      </c>
      <c r="N2449" s="25">
        <v>0.42</v>
      </c>
      <c r="O2449" s="25">
        <v>1.91</v>
      </c>
      <c r="P2449" s="25">
        <v>4.6900000000000004</v>
      </c>
      <c r="Q2449" s="25">
        <v>0.1</v>
      </c>
      <c r="R2449" s="25">
        <v>10.3</v>
      </c>
      <c r="T2449" s="51">
        <v>0.3</v>
      </c>
      <c r="U2449" s="42">
        <v>2.42</v>
      </c>
      <c r="V2449" s="42">
        <v>0.22</v>
      </c>
      <c r="W2449" s="42">
        <v>3.2799999999999999E-3</v>
      </c>
      <c r="X2449" s="42">
        <v>13</v>
      </c>
      <c r="Y2449" s="44">
        <v>3.66</v>
      </c>
      <c r="Z2449" s="87">
        <f t="shared" si="153"/>
        <v>3.7524420289340497</v>
      </c>
      <c r="AA2449" s="88">
        <f t="shared" si="154"/>
        <v>4.0901899808311981</v>
      </c>
      <c r="AB2449" s="90">
        <f t="shared" si="155"/>
        <v>-4.3065638101673243E-2</v>
      </c>
      <c r="AE2449" s="94">
        <v>0.34</v>
      </c>
    </row>
    <row r="2450" spans="1:31" x14ac:dyDescent="0.35">
      <c r="A2450" s="2" t="s">
        <v>407</v>
      </c>
      <c r="B2450" s="9">
        <v>38743</v>
      </c>
      <c r="C2450" s="18">
        <v>0.69</v>
      </c>
      <c r="D2450" s="12">
        <v>7.66</v>
      </c>
      <c r="F2450" s="12">
        <v>1.7</v>
      </c>
      <c r="H2450" s="23">
        <f t="shared" si="152"/>
        <v>2.1877616239495494E-8</v>
      </c>
      <c r="I2450" s="24">
        <v>0.15</v>
      </c>
      <c r="J2450" s="25">
        <v>0.32</v>
      </c>
      <c r="K2450" s="36"/>
      <c r="L2450" s="25">
        <v>59</v>
      </c>
      <c r="M2450" s="36"/>
      <c r="N2450" s="35"/>
      <c r="O2450" s="25">
        <v>2.1</v>
      </c>
      <c r="P2450" s="25">
        <v>5.5</v>
      </c>
      <c r="Q2450" s="25">
        <v>0.11</v>
      </c>
      <c r="R2450" s="25">
        <v>13</v>
      </c>
      <c r="S2450" s="34"/>
      <c r="T2450" s="51">
        <v>0.43</v>
      </c>
      <c r="U2450" s="42">
        <v>2.4</v>
      </c>
      <c r="V2450" s="42">
        <v>0.44</v>
      </c>
      <c r="W2450" s="42">
        <v>9.8534999999999994E-3</v>
      </c>
      <c r="X2450" s="42">
        <v>11</v>
      </c>
      <c r="Y2450" s="44">
        <v>3.7</v>
      </c>
      <c r="Z2450" s="87">
        <f t="shared" si="153"/>
        <v>4.0542333385713851</v>
      </c>
      <c r="AA2450" s="88">
        <f t="shared" si="154"/>
        <v>4.0811539775778742</v>
      </c>
      <c r="AB2450" s="90">
        <f t="shared" si="155"/>
        <v>-3.3090789608811785E-3</v>
      </c>
    </row>
    <row r="2451" spans="1:31" x14ac:dyDescent="0.35">
      <c r="A2451" s="2" t="s">
        <v>406</v>
      </c>
      <c r="B2451" s="9">
        <v>42256</v>
      </c>
      <c r="C2451" s="18">
        <v>1.08</v>
      </c>
      <c r="D2451" s="12">
        <v>8.31</v>
      </c>
      <c r="F2451" s="12">
        <v>1.4</v>
      </c>
      <c r="H2451" s="23">
        <f t="shared" si="152"/>
        <v>4.8977881936844509E-9</v>
      </c>
      <c r="I2451" s="28"/>
      <c r="J2451" s="25">
        <v>1.27</v>
      </c>
      <c r="K2451" s="36"/>
      <c r="L2451" s="25">
        <v>16.7</v>
      </c>
      <c r="M2451" s="36"/>
      <c r="N2451" s="25">
        <v>0.02</v>
      </c>
      <c r="O2451" s="25">
        <v>16.600000000000001</v>
      </c>
      <c r="P2451" s="25">
        <v>17.600000000000001</v>
      </c>
      <c r="Q2451" s="25">
        <v>3.0000000000000001E-3</v>
      </c>
      <c r="R2451" s="25">
        <v>24.8</v>
      </c>
      <c r="S2451" s="36"/>
      <c r="T2451" s="51">
        <v>0.18</v>
      </c>
      <c r="U2451" s="42">
        <v>0.98</v>
      </c>
      <c r="V2451" s="42">
        <v>0.22</v>
      </c>
      <c r="W2451" s="42">
        <v>3.2799999999999999E-3</v>
      </c>
      <c r="X2451" s="42">
        <v>11</v>
      </c>
      <c r="Y2451" s="44">
        <v>3.53</v>
      </c>
      <c r="Z2451" s="87">
        <f t="shared" si="153"/>
        <v>3.8559604210823064</v>
      </c>
      <c r="AA2451" s="88">
        <f t="shared" si="154"/>
        <v>3.8700036797324509</v>
      </c>
      <c r="AB2451" s="90">
        <f t="shared" si="155"/>
        <v>-1.8176707096870255E-3</v>
      </c>
      <c r="AC2451" s="19">
        <v>3.86</v>
      </c>
      <c r="AD2451" s="13">
        <v>3.87</v>
      </c>
      <c r="AE2451" s="94">
        <v>0.24</v>
      </c>
    </row>
    <row r="2452" spans="1:31" x14ac:dyDescent="0.35">
      <c r="A2452" s="2" t="s">
        <v>406</v>
      </c>
      <c r="B2452" s="9">
        <v>40143</v>
      </c>
      <c r="C2452" s="18">
        <v>0.88</v>
      </c>
      <c r="D2452" s="12">
        <v>8.33</v>
      </c>
      <c r="F2452" s="12">
        <v>1.7</v>
      </c>
      <c r="H2452" s="23">
        <f t="shared" si="152"/>
        <v>4.6773514128719724E-9</v>
      </c>
      <c r="I2452" s="32">
        <v>4.0000000000000001E-3</v>
      </c>
      <c r="J2452" s="25">
        <v>1.22</v>
      </c>
      <c r="K2452" s="33"/>
      <c r="L2452" s="25">
        <v>16.2</v>
      </c>
      <c r="M2452" s="33"/>
      <c r="N2452" s="25">
        <v>0.04</v>
      </c>
      <c r="O2452" s="25">
        <v>15.8</v>
      </c>
      <c r="P2452" s="25">
        <v>17.2</v>
      </c>
      <c r="Q2452" s="25">
        <v>3.0000000000000001E-3</v>
      </c>
      <c r="R2452" s="25">
        <v>21.9</v>
      </c>
      <c r="S2452" s="34"/>
      <c r="T2452" s="51">
        <v>0.19</v>
      </c>
      <c r="U2452" s="42">
        <v>1.1000000000000001</v>
      </c>
      <c r="V2452" s="42">
        <v>0.22</v>
      </c>
      <c r="W2452" s="42">
        <v>3.2799999999999999E-3</v>
      </c>
      <c r="X2452" s="42">
        <v>12</v>
      </c>
      <c r="Y2452" s="44">
        <v>3.53</v>
      </c>
      <c r="Z2452" s="87">
        <f t="shared" si="153"/>
        <v>3.6498830942668623</v>
      </c>
      <c r="AA2452" s="88">
        <f t="shared" si="154"/>
        <v>3.9010264920830635</v>
      </c>
      <c r="AB2452" s="90">
        <f t="shared" si="155"/>
        <v>-3.3260019199568079E-2</v>
      </c>
      <c r="AD2452" s="100"/>
      <c r="AE2452" s="95">
        <v>0.25</v>
      </c>
    </row>
    <row r="2453" spans="1:31" x14ac:dyDescent="0.35">
      <c r="A2453" s="2" t="s">
        <v>406</v>
      </c>
      <c r="B2453" s="9">
        <v>38743</v>
      </c>
      <c r="C2453" s="18">
        <v>0.97</v>
      </c>
      <c r="D2453" s="12">
        <v>8.61</v>
      </c>
      <c r="F2453" s="12">
        <v>1.1000000000000001</v>
      </c>
      <c r="H2453" s="23">
        <f t="shared" si="152"/>
        <v>2.4547089156850316E-9</v>
      </c>
      <c r="I2453" s="32">
        <v>0.28000000000000003</v>
      </c>
      <c r="J2453" s="25">
        <v>1.3</v>
      </c>
      <c r="K2453" s="33"/>
      <c r="L2453" s="25">
        <v>17</v>
      </c>
      <c r="M2453" s="33"/>
      <c r="N2453" s="35"/>
      <c r="O2453" s="25">
        <v>19</v>
      </c>
      <c r="P2453" s="25">
        <v>19</v>
      </c>
      <c r="Q2453" s="25">
        <v>0.01</v>
      </c>
      <c r="R2453" s="25">
        <v>27</v>
      </c>
      <c r="S2453" s="34"/>
      <c r="T2453" s="51">
        <v>0.23</v>
      </c>
      <c r="U2453" s="42">
        <v>1.5</v>
      </c>
      <c r="V2453" s="42">
        <v>0.44</v>
      </c>
      <c r="W2453" s="42">
        <v>0.01</v>
      </c>
      <c r="X2453" s="42">
        <v>10</v>
      </c>
      <c r="Y2453" s="44">
        <v>3.8</v>
      </c>
      <c r="Z2453" s="87">
        <f t="shared" si="153"/>
        <v>4.1755237307549944</v>
      </c>
      <c r="AA2453" s="88">
        <f t="shared" si="154"/>
        <v>4.1278942949992645</v>
      </c>
      <c r="AB2453" s="90">
        <f t="shared" si="155"/>
        <v>5.736124040485526E-3</v>
      </c>
      <c r="AD2453" s="100"/>
      <c r="AE2453" s="96"/>
    </row>
    <row r="2454" spans="1:31" x14ac:dyDescent="0.35">
      <c r="A2454" s="2" t="s">
        <v>405</v>
      </c>
      <c r="B2454" s="9">
        <v>41431</v>
      </c>
      <c r="C2454" s="18">
        <v>11.72</v>
      </c>
      <c r="D2454" s="12">
        <v>6.89</v>
      </c>
      <c r="F2454" s="12">
        <v>0.94</v>
      </c>
      <c r="H2454" s="23">
        <f t="shared" si="152"/>
        <v>1.288249551693134E-7</v>
      </c>
      <c r="I2454" s="28"/>
      <c r="J2454" s="25">
        <v>0.01</v>
      </c>
      <c r="K2454" s="36"/>
      <c r="L2454" s="25">
        <v>64</v>
      </c>
      <c r="M2454" s="36"/>
      <c r="N2454" s="25">
        <v>0.04</v>
      </c>
      <c r="O2454" s="25">
        <v>3.26</v>
      </c>
      <c r="P2454" s="25">
        <v>8.27</v>
      </c>
      <c r="Q2454" s="25">
        <v>4.0000000000000001E-3</v>
      </c>
      <c r="R2454" s="25">
        <v>10.1</v>
      </c>
      <c r="S2454" s="36"/>
      <c r="T2454" s="51">
        <v>0.2</v>
      </c>
      <c r="U2454" s="42">
        <v>22.3</v>
      </c>
      <c r="V2454" s="42">
        <v>84.99</v>
      </c>
      <c r="W2454" s="42">
        <v>3.2799999999999999E-3</v>
      </c>
      <c r="X2454" s="42">
        <v>25</v>
      </c>
      <c r="Y2454" s="44">
        <v>1.67</v>
      </c>
      <c r="Z2454" s="87">
        <f t="shared" si="153"/>
        <v>4.3988223287341324</v>
      </c>
      <c r="AA2454" s="88">
        <f t="shared" si="154"/>
        <v>4.2166589797801191</v>
      </c>
      <c r="AB2454" s="90">
        <f t="shared" si="155"/>
        <v>2.11437228438985E-2</v>
      </c>
      <c r="AC2454" s="19">
        <v>4.4000000000000004</v>
      </c>
      <c r="AD2454" s="13">
        <v>4.21</v>
      </c>
      <c r="AE2454" s="94">
        <v>4.34</v>
      </c>
    </row>
    <row r="2455" spans="1:31" x14ac:dyDescent="0.35">
      <c r="A2455" s="2" t="s">
        <v>405</v>
      </c>
      <c r="B2455" s="9">
        <v>41764</v>
      </c>
      <c r="C2455" s="19">
        <v>11.46</v>
      </c>
      <c r="D2455" s="12">
        <v>7.07</v>
      </c>
      <c r="F2455" s="12">
        <v>1.1000000000000001</v>
      </c>
      <c r="H2455" s="23">
        <f t="shared" si="152"/>
        <v>8.5113803820237355E-8</v>
      </c>
      <c r="I2455" s="24">
        <v>0.37</v>
      </c>
      <c r="J2455" s="25">
        <v>0.01</v>
      </c>
      <c r="K2455" s="33"/>
      <c r="L2455" s="25">
        <v>69.900000000000006</v>
      </c>
      <c r="M2455" s="33"/>
      <c r="N2455" s="25">
        <v>2E-3</v>
      </c>
      <c r="O2455" s="25">
        <v>3.34</v>
      </c>
      <c r="P2455" s="25">
        <v>8.7200000000000006</v>
      </c>
      <c r="Q2455" s="35"/>
      <c r="R2455" s="25">
        <v>10.1</v>
      </c>
      <c r="S2455" s="34"/>
      <c r="T2455" s="51">
        <v>0.17</v>
      </c>
      <c r="U2455" s="42">
        <v>18.600000000000001</v>
      </c>
      <c r="V2455" s="42">
        <v>108.89</v>
      </c>
      <c r="W2455" s="42">
        <v>3.2799999999999999E-3</v>
      </c>
      <c r="X2455" s="42">
        <v>27</v>
      </c>
      <c r="Y2455" s="44">
        <v>1.78</v>
      </c>
      <c r="Z2455" s="87">
        <f t="shared" si="153"/>
        <v>4.7719364853403077</v>
      </c>
      <c r="AA2455" s="88">
        <f t="shared" si="154"/>
        <v>4.6905855047948242</v>
      </c>
      <c r="AB2455" s="90">
        <f t="shared" si="155"/>
        <v>8.5971774364480766E-3</v>
      </c>
      <c r="AC2455" s="19">
        <v>4.7300000000000004</v>
      </c>
      <c r="AD2455" s="99">
        <v>4.6900000000000004</v>
      </c>
      <c r="AE2455" s="95">
        <v>0.84</v>
      </c>
    </row>
    <row r="2456" spans="1:31" x14ac:dyDescent="0.35">
      <c r="A2456" s="2" t="s">
        <v>405</v>
      </c>
      <c r="B2456" s="9">
        <v>42150</v>
      </c>
      <c r="C2456" s="18">
        <v>10.92</v>
      </c>
      <c r="D2456" s="12">
        <v>6.71</v>
      </c>
      <c r="F2456" s="12">
        <v>0.89</v>
      </c>
      <c r="H2456" s="23">
        <f t="shared" si="152"/>
        <v>1.9498445997580421E-7</v>
      </c>
      <c r="I2456" s="24">
        <v>0.24</v>
      </c>
      <c r="J2456" s="25">
        <v>0.01</v>
      </c>
      <c r="K2456" s="30">
        <v>0.2</v>
      </c>
      <c r="L2456" s="25">
        <v>70</v>
      </c>
      <c r="M2456" s="30">
        <v>0.9</v>
      </c>
      <c r="N2456" s="25">
        <v>7.0000000000000001E-3</v>
      </c>
      <c r="O2456" s="25">
        <v>3.68</v>
      </c>
      <c r="P2456" s="25">
        <v>9.06</v>
      </c>
      <c r="Q2456" s="25">
        <v>1E-3</v>
      </c>
      <c r="R2456" s="25">
        <v>10.4</v>
      </c>
      <c r="S2456" s="31">
        <v>0.9</v>
      </c>
      <c r="T2456" s="51">
        <v>0.19</v>
      </c>
      <c r="U2456" s="42">
        <v>20.100000000000001</v>
      </c>
      <c r="V2456" s="42">
        <v>130.13999999999999</v>
      </c>
      <c r="W2456" s="42">
        <v>3.2799999999999999E-3</v>
      </c>
      <c r="X2456" s="42">
        <v>29</v>
      </c>
      <c r="Y2456" s="44">
        <v>1.54</v>
      </c>
      <c r="Z2456" s="87">
        <f t="shared" si="153"/>
        <v>4.812403749536351</v>
      </c>
      <c r="AA2456" s="88">
        <f t="shared" si="154"/>
        <v>4.8816039383014562</v>
      </c>
      <c r="AB2456" s="90">
        <f t="shared" si="155"/>
        <v>-7.1384499572787067E-3</v>
      </c>
      <c r="AC2456" s="19">
        <v>4.79</v>
      </c>
      <c r="AD2456" s="99">
        <v>4.88</v>
      </c>
      <c r="AE2456" s="95">
        <v>2.0099999999999998</v>
      </c>
    </row>
    <row r="2457" spans="1:31" x14ac:dyDescent="0.35">
      <c r="A2457" s="2" t="s">
        <v>294</v>
      </c>
      <c r="B2457" s="9">
        <v>38684</v>
      </c>
      <c r="C2457" s="18">
        <v>3.5</v>
      </c>
      <c r="D2457" s="12">
        <v>6.4</v>
      </c>
      <c r="E2457" s="16"/>
      <c r="F2457" s="12">
        <v>5</v>
      </c>
      <c r="H2457" s="23">
        <f t="shared" si="152"/>
        <v>3.9810717055349618E-7</v>
      </c>
      <c r="I2457" s="32">
        <v>0.37</v>
      </c>
      <c r="J2457" s="25">
        <v>0.06</v>
      </c>
      <c r="K2457" s="29">
        <v>1</v>
      </c>
      <c r="L2457" s="25">
        <v>51.4</v>
      </c>
      <c r="M2457" s="29">
        <v>5</v>
      </c>
      <c r="N2457" s="25">
        <v>7.44</v>
      </c>
      <c r="O2457" s="25">
        <v>5.2</v>
      </c>
      <c r="P2457" s="25">
        <v>4.4000000000000004</v>
      </c>
      <c r="Q2457" s="25">
        <v>0.45</v>
      </c>
      <c r="R2457" s="25">
        <v>15</v>
      </c>
      <c r="S2457" s="29">
        <v>16</v>
      </c>
      <c r="T2457" s="51">
        <v>0.57999999999999996</v>
      </c>
      <c r="U2457" s="42">
        <v>56</v>
      </c>
      <c r="V2457" s="42">
        <v>0.44</v>
      </c>
      <c r="W2457" s="42">
        <v>0.03</v>
      </c>
      <c r="X2457" s="42">
        <v>31</v>
      </c>
      <c r="Y2457" s="44">
        <v>1.9</v>
      </c>
      <c r="Z2457" s="87">
        <f t="shared" si="153"/>
        <v>4.0395958841896782</v>
      </c>
      <c r="AA2457" s="88">
        <f t="shared" si="154"/>
        <v>3.9663582014458312</v>
      </c>
      <c r="AB2457" s="90">
        <f t="shared" si="155"/>
        <v>9.1479019190544662E-3</v>
      </c>
      <c r="AC2457" s="19">
        <v>4</v>
      </c>
      <c r="AD2457" s="99">
        <v>-3.95</v>
      </c>
      <c r="AE2457" s="95">
        <v>1.2</v>
      </c>
    </row>
    <row r="2458" spans="1:31" x14ac:dyDescent="0.35">
      <c r="A2458" s="2" t="s">
        <v>294</v>
      </c>
      <c r="B2458" s="9">
        <v>38853</v>
      </c>
      <c r="C2458" s="20"/>
      <c r="D2458" s="12">
        <v>6.53</v>
      </c>
      <c r="F2458" s="12">
        <v>4</v>
      </c>
      <c r="H2458" s="23">
        <f t="shared" si="152"/>
        <v>2.9512092266663814E-7</v>
      </c>
      <c r="I2458" s="28"/>
      <c r="J2458" s="25">
        <v>0.09</v>
      </c>
      <c r="K2458" s="30">
        <v>5</v>
      </c>
      <c r="L2458" s="25">
        <v>49.27</v>
      </c>
      <c r="M2458" s="30">
        <v>5</v>
      </c>
      <c r="N2458" s="25">
        <v>6.94</v>
      </c>
      <c r="O2458" s="25">
        <v>6.7</v>
      </c>
      <c r="P2458" s="25">
        <v>4.29</v>
      </c>
      <c r="Q2458" s="25">
        <v>0.45</v>
      </c>
      <c r="R2458" s="25">
        <v>16.399999999999999</v>
      </c>
      <c r="S2458" s="31">
        <v>10</v>
      </c>
      <c r="T2458" s="51">
        <v>0.24</v>
      </c>
      <c r="U2458" s="42">
        <v>65</v>
      </c>
      <c r="V2458" s="42">
        <v>0.79</v>
      </c>
      <c r="W2458" s="42">
        <v>0.02</v>
      </c>
      <c r="X2458" s="42">
        <v>31</v>
      </c>
      <c r="Y2458" s="44">
        <v>1.8</v>
      </c>
      <c r="Z2458" s="87">
        <f t="shared" si="153"/>
        <v>3.9661377727629152</v>
      </c>
      <c r="AA2458" s="88">
        <f t="shared" si="154"/>
        <v>4.048409118541894</v>
      </c>
      <c r="AB2458" s="90">
        <f t="shared" si="155"/>
        <v>-1.0265252283723875E-2</v>
      </c>
      <c r="AC2458" s="19">
        <v>3.97</v>
      </c>
      <c r="AD2458" s="99">
        <v>4.0599999999999996</v>
      </c>
      <c r="AE2458" s="95">
        <v>-2.2200000000000002</v>
      </c>
    </row>
    <row r="2459" spans="1:31" x14ac:dyDescent="0.35">
      <c r="A2459" s="2" t="s">
        <v>294</v>
      </c>
      <c r="B2459" s="9">
        <v>40546</v>
      </c>
      <c r="C2459" s="18">
        <v>3.36</v>
      </c>
      <c r="D2459" s="12">
        <v>6.46</v>
      </c>
      <c r="F2459" s="12">
        <v>3.3</v>
      </c>
      <c r="H2459" s="23">
        <f t="shared" si="152"/>
        <v>3.4673685045253148E-7</v>
      </c>
      <c r="I2459" s="28"/>
      <c r="J2459" s="25">
        <v>7.0000000000000007E-2</v>
      </c>
      <c r="K2459" s="30">
        <v>3.3</v>
      </c>
      <c r="L2459" s="25">
        <v>59.6</v>
      </c>
      <c r="M2459" s="30">
        <v>0.2</v>
      </c>
      <c r="N2459" s="25">
        <v>8.73</v>
      </c>
      <c r="O2459" s="25">
        <v>9.42</v>
      </c>
      <c r="P2459" s="25">
        <v>5.25</v>
      </c>
      <c r="Q2459" s="25">
        <v>0.56000000000000005</v>
      </c>
      <c r="R2459" s="25">
        <v>15.9</v>
      </c>
      <c r="S2459" s="29">
        <v>37</v>
      </c>
      <c r="T2459" s="51">
        <v>0.15</v>
      </c>
      <c r="U2459" s="42">
        <v>81.3</v>
      </c>
      <c r="V2459" s="42">
        <v>1.85</v>
      </c>
      <c r="W2459" s="42">
        <v>0.05</v>
      </c>
      <c r="X2459" s="42">
        <v>34</v>
      </c>
      <c r="Y2459" s="44">
        <v>1.9</v>
      </c>
      <c r="Z2459" s="87">
        <f t="shared" si="153"/>
        <v>4.6753968868575591</v>
      </c>
      <c r="AA2459" s="88">
        <f t="shared" si="154"/>
        <v>4.5872771986330605</v>
      </c>
      <c r="AB2459" s="90">
        <f t="shared" si="155"/>
        <v>9.5134177680430698E-3</v>
      </c>
      <c r="AC2459" s="19">
        <v>4.84</v>
      </c>
      <c r="AD2459" s="99">
        <v>4.59</v>
      </c>
      <c r="AE2459" s="95">
        <v>5.39</v>
      </c>
    </row>
    <row r="2460" spans="1:31" x14ac:dyDescent="0.35">
      <c r="A2460" s="2" t="s">
        <v>294</v>
      </c>
      <c r="B2460" s="9">
        <v>41904</v>
      </c>
      <c r="C2460" s="18">
        <v>3.21</v>
      </c>
      <c r="D2460" s="12">
        <v>6.62</v>
      </c>
      <c r="F2460" s="12">
        <v>4</v>
      </c>
      <c r="H2460" s="23">
        <f t="shared" si="152"/>
        <v>2.3988329190194845E-7</v>
      </c>
      <c r="I2460" s="24">
        <v>2E-3</v>
      </c>
      <c r="J2460" s="25">
        <v>0.09</v>
      </c>
      <c r="K2460" s="29">
        <v>2.4</v>
      </c>
      <c r="L2460" s="25">
        <v>73.900000000000006</v>
      </c>
      <c r="M2460" s="33"/>
      <c r="N2460" s="25">
        <v>10.8</v>
      </c>
      <c r="O2460" s="25">
        <v>8.1300000000000008</v>
      </c>
      <c r="P2460" s="25">
        <v>5.23</v>
      </c>
      <c r="Q2460" s="25">
        <v>0.61</v>
      </c>
      <c r="R2460" s="25">
        <v>14</v>
      </c>
      <c r="S2460" s="31">
        <v>20</v>
      </c>
      <c r="T2460" s="51">
        <v>0.05</v>
      </c>
      <c r="U2460" s="42">
        <v>73.900000000000006</v>
      </c>
      <c r="V2460" s="42">
        <v>0.22</v>
      </c>
      <c r="W2460" s="42">
        <v>0.06</v>
      </c>
      <c r="X2460" s="42">
        <v>24</v>
      </c>
      <c r="Y2460" s="44">
        <v>3.01</v>
      </c>
      <c r="Z2460" s="87">
        <f t="shared" si="153"/>
        <v>5.348968057171188</v>
      </c>
      <c r="AA2460" s="88">
        <f t="shared" si="154"/>
        <v>5.231903592585935</v>
      </c>
      <c r="AB2460" s="90">
        <f t="shared" si="155"/>
        <v>1.1063782688257081E-2</v>
      </c>
      <c r="AC2460" s="19">
        <v>5.55</v>
      </c>
      <c r="AD2460" s="13">
        <v>5.23</v>
      </c>
      <c r="AE2460" s="94">
        <v>6.03</v>
      </c>
    </row>
    <row r="2461" spans="1:31" x14ac:dyDescent="0.35">
      <c r="A2461" s="2" t="s">
        <v>294</v>
      </c>
      <c r="B2461" s="9">
        <v>41564</v>
      </c>
      <c r="C2461" s="18">
        <v>3.46</v>
      </c>
      <c r="D2461" s="12">
        <v>6.69</v>
      </c>
      <c r="F2461" s="12">
        <v>3.1</v>
      </c>
      <c r="H2461" s="23">
        <f t="shared" si="152"/>
        <v>2.0417379446695257E-7</v>
      </c>
      <c r="I2461" s="32">
        <v>8.0000000000000002E-3</v>
      </c>
      <c r="J2461" s="25">
        <v>0.09</v>
      </c>
      <c r="K2461" s="29">
        <v>2.7</v>
      </c>
      <c r="L2461" s="25">
        <v>76.5</v>
      </c>
      <c r="M2461" s="29">
        <v>0.4</v>
      </c>
      <c r="N2461" s="25">
        <v>12.1</v>
      </c>
      <c r="O2461" s="25">
        <v>8.57</v>
      </c>
      <c r="P2461" s="25">
        <v>5.81</v>
      </c>
      <c r="Q2461" s="25">
        <v>0.71</v>
      </c>
      <c r="R2461" s="25">
        <v>15.9</v>
      </c>
      <c r="S2461" s="29">
        <v>43</v>
      </c>
      <c r="T2461" s="51">
        <v>0.02</v>
      </c>
      <c r="U2461" s="42">
        <v>85.3</v>
      </c>
      <c r="V2461" s="42">
        <v>0.22</v>
      </c>
      <c r="W2461" s="42">
        <v>0.01</v>
      </c>
      <c r="X2461" s="42">
        <v>28</v>
      </c>
      <c r="Y2461" s="44">
        <v>2.73</v>
      </c>
      <c r="Z2461" s="87">
        <f t="shared" si="153"/>
        <v>5.6711841177993429</v>
      </c>
      <c r="AA2461" s="88">
        <f t="shared" si="154"/>
        <v>5.3000308963227205</v>
      </c>
      <c r="AB2461" s="90">
        <f t="shared" si="155"/>
        <v>3.3829728156715269E-2</v>
      </c>
      <c r="AC2461" s="19">
        <v>5.9</v>
      </c>
      <c r="AD2461" s="13">
        <v>5.3</v>
      </c>
      <c r="AE2461" s="94">
        <v>10.72</v>
      </c>
    </row>
    <row r="2462" spans="1:31" x14ac:dyDescent="0.35">
      <c r="A2462" s="2" t="s">
        <v>294</v>
      </c>
      <c r="B2462" s="9">
        <v>42248</v>
      </c>
      <c r="C2462" s="18">
        <v>3.45</v>
      </c>
      <c r="D2462" s="12">
        <v>6.31</v>
      </c>
      <c r="F2462" s="12">
        <v>3.8</v>
      </c>
      <c r="H2462" s="23">
        <f t="shared" si="152"/>
        <v>4.8977881936844619E-7</v>
      </c>
      <c r="I2462" s="32">
        <v>1E-3</v>
      </c>
      <c r="J2462" s="25">
        <v>0.08</v>
      </c>
      <c r="L2462" s="25">
        <v>73.2</v>
      </c>
      <c r="N2462" s="25">
        <v>11.5</v>
      </c>
      <c r="O2462" s="25">
        <v>10.7</v>
      </c>
      <c r="P2462" s="25">
        <v>5.93</v>
      </c>
      <c r="Q2462" s="25">
        <v>0.56000000000000005</v>
      </c>
      <c r="R2462" s="25">
        <v>15</v>
      </c>
      <c r="T2462" s="51">
        <v>0.02</v>
      </c>
      <c r="U2462" s="42">
        <v>90.7</v>
      </c>
      <c r="V2462" s="42">
        <v>2.93</v>
      </c>
      <c r="W2462" s="42">
        <v>0.02</v>
      </c>
      <c r="X2462" s="42">
        <v>32</v>
      </c>
      <c r="Y2462" s="44">
        <v>2.69</v>
      </c>
      <c r="Z2462" s="87">
        <f t="shared" si="153"/>
        <v>5.5034339372883299</v>
      </c>
      <c r="AA2462" s="88">
        <f t="shared" si="154"/>
        <v>5.5292109724107341</v>
      </c>
      <c r="AB2462" s="90">
        <f t="shared" si="155"/>
        <v>-2.3364329526950555E-3</v>
      </c>
      <c r="AC2462" s="19">
        <v>5.72</v>
      </c>
      <c r="AD2462" s="13">
        <v>5.53</v>
      </c>
      <c r="AE2462" s="94">
        <v>3.45</v>
      </c>
    </row>
    <row r="2463" spans="1:31" x14ac:dyDescent="0.35">
      <c r="A2463" s="2" t="s">
        <v>294</v>
      </c>
      <c r="B2463" s="9">
        <v>41256</v>
      </c>
      <c r="C2463" s="18">
        <v>3.08</v>
      </c>
      <c r="D2463" s="12">
        <v>6.62</v>
      </c>
      <c r="F2463" s="12">
        <v>3.1</v>
      </c>
      <c r="H2463" s="23">
        <f t="shared" si="152"/>
        <v>2.3988329190194845E-7</v>
      </c>
      <c r="I2463" s="32">
        <v>1E-3</v>
      </c>
      <c r="J2463" s="25">
        <v>0.09</v>
      </c>
      <c r="K2463" s="30">
        <v>2.9</v>
      </c>
      <c r="L2463" s="25">
        <v>78.099999999999994</v>
      </c>
      <c r="M2463" s="33"/>
      <c r="N2463" s="25">
        <v>11.3</v>
      </c>
      <c r="O2463" s="25">
        <v>9.8800000000000008</v>
      </c>
      <c r="P2463" s="25">
        <v>6.4</v>
      </c>
      <c r="Q2463" s="25">
        <v>0.65</v>
      </c>
      <c r="R2463" s="25">
        <v>17</v>
      </c>
      <c r="S2463" s="34"/>
      <c r="T2463" s="51">
        <v>7.0000000000000007E-2</v>
      </c>
      <c r="U2463" s="42">
        <v>99.8</v>
      </c>
      <c r="V2463" s="42">
        <v>1.27</v>
      </c>
      <c r="W2463" s="42">
        <v>0.01</v>
      </c>
      <c r="X2463" s="42">
        <v>34</v>
      </c>
      <c r="Y2463" s="44">
        <v>2.66</v>
      </c>
      <c r="Z2463" s="87">
        <f t="shared" si="153"/>
        <v>5.8493041747279442</v>
      </c>
      <c r="AA2463" s="88">
        <f t="shared" si="154"/>
        <v>5.7196615193317033</v>
      </c>
      <c r="AB2463" s="90">
        <f t="shared" si="155"/>
        <v>1.1206071383097703E-2</v>
      </c>
      <c r="AC2463" s="19">
        <v>6.06</v>
      </c>
      <c r="AD2463" s="13">
        <v>5.72</v>
      </c>
      <c r="AE2463" s="94">
        <v>5.84</v>
      </c>
    </row>
    <row r="2464" spans="1:31" x14ac:dyDescent="0.35">
      <c r="A2464" s="2" t="s">
        <v>294</v>
      </c>
      <c r="B2464" s="9">
        <v>39343</v>
      </c>
      <c r="C2464" s="19">
        <v>3.15</v>
      </c>
      <c r="D2464" s="12">
        <v>6.52</v>
      </c>
      <c r="F2464" s="12">
        <v>3.7</v>
      </c>
      <c r="H2464" s="23">
        <f t="shared" si="152"/>
        <v>3.0199517204020165E-7</v>
      </c>
      <c r="I2464" s="32">
        <v>4.0000000000000001E-3</v>
      </c>
      <c r="J2464" s="25">
        <v>7.0000000000000007E-2</v>
      </c>
      <c r="K2464" s="33"/>
      <c r="L2464" s="25">
        <v>54.4</v>
      </c>
      <c r="M2464" s="33"/>
      <c r="N2464" s="25">
        <v>7.44</v>
      </c>
      <c r="O2464" s="25">
        <v>8.2799999999999994</v>
      </c>
      <c r="P2464" s="25">
        <v>4.66</v>
      </c>
      <c r="Q2464" s="25">
        <v>0.47</v>
      </c>
      <c r="R2464" s="25">
        <v>18.100000000000001</v>
      </c>
      <c r="S2464" s="34"/>
      <c r="T2464" s="51">
        <v>0.09</v>
      </c>
      <c r="U2464" s="42">
        <v>76.2</v>
      </c>
      <c r="V2464" s="42">
        <v>1.44</v>
      </c>
      <c r="W2464" s="42">
        <v>9.8499999999999994E-3</v>
      </c>
      <c r="X2464" s="42">
        <v>33</v>
      </c>
      <c r="Y2464" s="44">
        <v>1.95</v>
      </c>
      <c r="Z2464" s="87">
        <f t="shared" si="153"/>
        <v>4.3848871851320022</v>
      </c>
      <c r="AA2464" s="88">
        <f t="shared" si="154"/>
        <v>4.4935148067484407</v>
      </c>
      <c r="AB2464" s="90">
        <f t="shared" si="155"/>
        <v>-1.2235042039747885E-2</v>
      </c>
    </row>
    <row r="2465" spans="1:31" x14ac:dyDescent="0.35">
      <c r="A2465" s="2" t="s">
        <v>294</v>
      </c>
      <c r="B2465" s="9">
        <v>37173</v>
      </c>
      <c r="C2465" s="20"/>
      <c r="D2465" s="12">
        <v>6.65</v>
      </c>
      <c r="F2465" s="12">
        <v>5.4</v>
      </c>
      <c r="H2465" s="23">
        <f t="shared" si="152"/>
        <v>2.2387211385683346E-7</v>
      </c>
      <c r="I2465" s="32">
        <v>0.44</v>
      </c>
      <c r="J2465" s="25">
        <v>7.0000000000000007E-2</v>
      </c>
      <c r="K2465" s="33"/>
      <c r="L2465" s="25">
        <v>54</v>
      </c>
      <c r="M2465" s="33"/>
      <c r="N2465" s="25">
        <v>8.1</v>
      </c>
      <c r="O2465" s="25">
        <v>6</v>
      </c>
      <c r="P2465" s="25">
        <v>4.8</v>
      </c>
      <c r="Q2465" s="25">
        <v>0.53</v>
      </c>
      <c r="R2465" s="25">
        <v>14</v>
      </c>
      <c r="S2465" s="34"/>
      <c r="T2465" s="51">
        <v>0.64</v>
      </c>
      <c r="U2465" s="42">
        <v>60</v>
      </c>
      <c r="V2465" s="42">
        <v>0.44</v>
      </c>
      <c r="W2465" s="42">
        <v>7.0000000000000007E-2</v>
      </c>
      <c r="X2465" s="42">
        <v>29</v>
      </c>
      <c r="Y2465" s="44">
        <v>2.1</v>
      </c>
      <c r="Z2465" s="87">
        <f t="shared" si="153"/>
        <v>4.2140937852409657</v>
      </c>
      <c r="AA2465" s="88">
        <f t="shared" si="154"/>
        <v>4.1959782263297285</v>
      </c>
      <c r="AB2465" s="90">
        <f t="shared" si="155"/>
        <v>2.1540313669506676E-3</v>
      </c>
    </row>
    <row r="2466" spans="1:31" x14ac:dyDescent="0.35">
      <c r="A2466" s="2" t="s">
        <v>294</v>
      </c>
      <c r="B2466" s="9">
        <v>40150</v>
      </c>
      <c r="C2466" s="18">
        <v>2.73</v>
      </c>
      <c r="D2466" s="12">
        <v>6.57</v>
      </c>
      <c r="F2466" s="12">
        <v>3.3</v>
      </c>
      <c r="H2466" s="23">
        <f t="shared" si="152"/>
        <v>2.691534803926908E-7</v>
      </c>
      <c r="I2466" s="28"/>
      <c r="J2466" s="25">
        <v>0.08</v>
      </c>
      <c r="K2466" s="33"/>
      <c r="L2466" s="25">
        <v>55</v>
      </c>
      <c r="M2466" s="30">
        <v>0.2</v>
      </c>
      <c r="N2466" s="25">
        <v>8.26</v>
      </c>
      <c r="O2466" s="25">
        <v>7.99</v>
      </c>
      <c r="P2466" s="25">
        <v>4.7</v>
      </c>
      <c r="Q2466" s="25">
        <v>0.49</v>
      </c>
      <c r="R2466" s="25">
        <v>16.8</v>
      </c>
      <c r="S2466" s="34"/>
      <c r="T2466" s="51">
        <v>0.04</v>
      </c>
      <c r="U2466" s="42">
        <v>76.2</v>
      </c>
      <c r="V2466" s="42">
        <v>0.22</v>
      </c>
      <c r="W2466" s="42">
        <v>0.03</v>
      </c>
      <c r="X2466" s="42">
        <v>33</v>
      </c>
      <c r="Y2466" s="44">
        <v>1.81</v>
      </c>
      <c r="Z2466" s="87">
        <f t="shared" si="153"/>
        <v>4.384358112062964</v>
      </c>
      <c r="AA2466" s="88">
        <f t="shared" si="154"/>
        <v>4.3326959847309769</v>
      </c>
      <c r="AB2466" s="90">
        <f t="shared" si="155"/>
        <v>5.926558073212824E-3</v>
      </c>
      <c r="AE2466" s="94">
        <v>0.21</v>
      </c>
    </row>
    <row r="2467" spans="1:31" x14ac:dyDescent="0.35">
      <c r="A2467" s="2" t="s">
        <v>294</v>
      </c>
      <c r="B2467" s="9">
        <v>39790</v>
      </c>
      <c r="C2467" s="18">
        <v>3.1</v>
      </c>
      <c r="D2467" s="12">
        <v>6.63</v>
      </c>
      <c r="F2467" s="12">
        <v>3.6</v>
      </c>
      <c r="H2467" s="23">
        <f t="shared" si="152"/>
        <v>2.3442288153199206E-7</v>
      </c>
      <c r="I2467" s="32">
        <v>2E-3</v>
      </c>
      <c r="J2467" s="25">
        <v>0.08</v>
      </c>
      <c r="K2467" s="33"/>
      <c r="L2467" s="25">
        <v>54.3</v>
      </c>
      <c r="M2467" s="33"/>
      <c r="N2467" s="25">
        <v>7.16</v>
      </c>
      <c r="O2467" s="25">
        <v>7.85</v>
      </c>
      <c r="P2467" s="25">
        <v>4.6500000000000004</v>
      </c>
      <c r="Q2467" s="25">
        <v>0.45</v>
      </c>
      <c r="R2467" s="25">
        <v>16.8</v>
      </c>
      <c r="S2467" s="34"/>
      <c r="T2467" s="51">
        <v>0.16</v>
      </c>
      <c r="U2467" s="42">
        <v>66.5</v>
      </c>
      <c r="V2467" s="42">
        <v>0.48</v>
      </c>
      <c r="W2467" s="42">
        <v>0.02</v>
      </c>
      <c r="X2467" s="42">
        <v>35</v>
      </c>
      <c r="Y2467" s="44">
        <v>1.85</v>
      </c>
      <c r="Z2467" s="87">
        <f t="shared" si="153"/>
        <v>4.3011088679160832</v>
      </c>
      <c r="AA2467" s="88">
        <f t="shared" si="154"/>
        <v>4.2349442137046029</v>
      </c>
      <c r="AB2467" s="90">
        <f t="shared" si="155"/>
        <v>7.7511999490656814E-3</v>
      </c>
      <c r="AE2467" s="94">
        <v>4.8600000000000003</v>
      </c>
    </row>
    <row r="2468" spans="1:31" x14ac:dyDescent="0.35">
      <c r="A2468" s="2" t="s">
        <v>294</v>
      </c>
      <c r="B2468" s="9">
        <v>37174</v>
      </c>
      <c r="C2468" s="20"/>
      <c r="D2468" s="12">
        <v>6.65</v>
      </c>
      <c r="F2468" s="12">
        <v>5.4</v>
      </c>
      <c r="H2468" s="23">
        <f t="shared" si="152"/>
        <v>2.2387211385683346E-7</v>
      </c>
      <c r="I2468" s="32">
        <v>3.0000000000000001E-3</v>
      </c>
      <c r="J2468" s="25">
        <v>7.0000000000000007E-2</v>
      </c>
      <c r="K2468" s="33"/>
      <c r="L2468" s="25">
        <v>54</v>
      </c>
      <c r="M2468" s="33"/>
      <c r="N2468" s="25">
        <v>8.1</v>
      </c>
      <c r="O2468" s="25">
        <v>6</v>
      </c>
      <c r="P2468" s="25">
        <v>4.8</v>
      </c>
      <c r="Q2468" s="25">
        <v>0.53</v>
      </c>
      <c r="R2468" s="25">
        <v>14</v>
      </c>
      <c r="S2468" s="34"/>
      <c r="T2468" s="51">
        <v>0.64</v>
      </c>
      <c r="U2468" s="42">
        <v>60</v>
      </c>
      <c r="V2468" s="42">
        <v>0.44</v>
      </c>
      <c r="W2468" s="42">
        <v>7.0000000000000007E-2</v>
      </c>
      <c r="X2468" s="42">
        <v>29</v>
      </c>
      <c r="Y2468" s="44">
        <v>1.9</v>
      </c>
      <c r="Z2468" s="87">
        <f t="shared" si="153"/>
        <v>4.1655022359451905</v>
      </c>
      <c r="AA2468" s="88">
        <f t="shared" si="154"/>
        <v>3.9959782263297288</v>
      </c>
      <c r="AB2468" s="90">
        <f t="shared" si="155"/>
        <v>2.0771232670231607E-2</v>
      </c>
    </row>
    <row r="2469" spans="1:31" x14ac:dyDescent="0.35">
      <c r="A2469" s="2" t="s">
        <v>339</v>
      </c>
      <c r="B2469" s="9">
        <v>38684</v>
      </c>
      <c r="C2469" s="18">
        <v>1.58</v>
      </c>
      <c r="D2469" s="12">
        <v>6.3</v>
      </c>
      <c r="F2469" s="12">
        <v>17</v>
      </c>
      <c r="H2469" s="23">
        <f t="shared" si="152"/>
        <v>5.0118723362727218E-7</v>
      </c>
      <c r="I2469" s="32">
        <v>0.61</v>
      </c>
      <c r="J2469" s="25">
        <v>0.31</v>
      </c>
      <c r="K2469" s="30">
        <v>1</v>
      </c>
      <c r="L2469" s="25">
        <v>61.1</v>
      </c>
      <c r="M2469" s="30">
        <v>6</v>
      </c>
      <c r="N2469" s="25">
        <v>5.28</v>
      </c>
      <c r="O2469" s="25">
        <v>5</v>
      </c>
      <c r="P2469" s="25">
        <v>3</v>
      </c>
      <c r="Q2469" s="25">
        <v>0.21</v>
      </c>
      <c r="R2469" s="25">
        <v>18.399999999999999</v>
      </c>
      <c r="S2469" s="31">
        <v>5</v>
      </c>
      <c r="T2469" s="51">
        <v>0.09</v>
      </c>
      <c r="U2469" s="42">
        <v>26</v>
      </c>
      <c r="V2469" s="42">
        <v>0.44</v>
      </c>
      <c r="W2469" s="42">
        <v>0.03</v>
      </c>
      <c r="X2469" s="42">
        <v>18</v>
      </c>
      <c r="Y2469" s="44">
        <v>3.3</v>
      </c>
      <c r="Z2469" s="87">
        <f t="shared" si="153"/>
        <v>4.505712757035937</v>
      </c>
      <c r="AA2469" s="88">
        <f t="shared" si="154"/>
        <v>4.3596213451302344</v>
      </c>
      <c r="AB2469" s="90">
        <f t="shared" si="155"/>
        <v>1.6478951635901278E-2</v>
      </c>
      <c r="AC2469" s="19">
        <v>4.4400000000000004</v>
      </c>
      <c r="AD2469" s="13">
        <v>-4.3600000000000003</v>
      </c>
      <c r="AE2469" s="94">
        <v>1.8</v>
      </c>
    </row>
    <row r="2470" spans="1:31" x14ac:dyDescent="0.35">
      <c r="A2470" s="2" t="s">
        <v>339</v>
      </c>
      <c r="B2470" s="9">
        <v>40546</v>
      </c>
      <c r="C2470" s="18">
        <v>1.68</v>
      </c>
      <c r="D2470" s="12">
        <v>5.62</v>
      </c>
      <c r="F2470" s="12">
        <v>21</v>
      </c>
      <c r="H2470" s="23">
        <f t="shared" si="152"/>
        <v>2.3988329190194872E-6</v>
      </c>
      <c r="I2470" s="32">
        <v>0.36</v>
      </c>
      <c r="J2470" s="25">
        <v>0.56999999999999995</v>
      </c>
      <c r="K2470" s="29">
        <v>0.2</v>
      </c>
      <c r="L2470" s="25">
        <v>14.6</v>
      </c>
      <c r="M2470" s="29">
        <v>1.7</v>
      </c>
      <c r="N2470" s="25">
        <v>4.87</v>
      </c>
      <c r="O2470" s="25">
        <v>7.44</v>
      </c>
      <c r="P2470" s="25">
        <v>2.62</v>
      </c>
      <c r="Q2470" s="25">
        <v>0.12</v>
      </c>
      <c r="R2470" s="25">
        <v>13.7</v>
      </c>
      <c r="S2470" s="29">
        <v>4.8</v>
      </c>
      <c r="T2470" s="51">
        <v>0.15</v>
      </c>
      <c r="U2470" s="42">
        <v>16.7</v>
      </c>
      <c r="V2470" s="42">
        <v>0.22</v>
      </c>
      <c r="W2470" s="42">
        <v>8.5400000000000007E-3</v>
      </c>
      <c r="X2470" s="42">
        <v>23</v>
      </c>
      <c r="Y2470" s="44">
        <v>1.1299999999999999</v>
      </c>
      <c r="Z2470" s="87">
        <f t="shared" si="153"/>
        <v>1.9807474883499068</v>
      </c>
      <c r="AA2470" s="88">
        <f t="shared" si="154"/>
        <v>2.1349366683206412</v>
      </c>
      <c r="AB2470" s="90">
        <f t="shared" si="155"/>
        <v>-3.7463802882160023E-2</v>
      </c>
      <c r="AC2470" s="19">
        <v>2.08</v>
      </c>
      <c r="AD2470" s="13">
        <v>2.13</v>
      </c>
      <c r="AE2470" s="94">
        <v>2.25</v>
      </c>
    </row>
    <row r="2471" spans="1:31" x14ac:dyDescent="0.35">
      <c r="A2471" s="2" t="s">
        <v>339</v>
      </c>
      <c r="B2471" s="9">
        <v>41925</v>
      </c>
      <c r="C2471" s="18">
        <v>1.71</v>
      </c>
      <c r="D2471" s="12">
        <v>5.87</v>
      </c>
      <c r="F2471" s="12">
        <v>23</v>
      </c>
      <c r="H2471" s="23">
        <f t="shared" si="152"/>
        <v>1.3489628825916527E-6</v>
      </c>
      <c r="I2471" s="32">
        <v>0.5</v>
      </c>
      <c r="J2471" s="25">
        <v>0.56000000000000005</v>
      </c>
      <c r="K2471" s="36"/>
      <c r="L2471" s="25">
        <v>16.5</v>
      </c>
      <c r="M2471" s="36"/>
      <c r="N2471" s="25">
        <v>5.96</v>
      </c>
      <c r="O2471" s="25">
        <v>7.56</v>
      </c>
      <c r="P2471" s="25">
        <v>2.99</v>
      </c>
      <c r="Q2471" s="25">
        <v>0.11</v>
      </c>
      <c r="R2471" s="25">
        <v>13.2</v>
      </c>
      <c r="S2471" s="36"/>
      <c r="T2471" s="51">
        <v>0.11</v>
      </c>
      <c r="U2471" s="42">
        <v>17.100000000000001</v>
      </c>
      <c r="V2471" s="42">
        <v>0.22</v>
      </c>
      <c r="W2471" s="42">
        <v>3.2799999999999999E-3</v>
      </c>
      <c r="X2471" s="42">
        <v>23</v>
      </c>
      <c r="Y2471" s="44">
        <v>1.17</v>
      </c>
      <c r="Z2471" s="87">
        <f t="shared" si="153"/>
        <v>2.1409980552998871</v>
      </c>
      <c r="AA2471" s="88">
        <f t="shared" si="154"/>
        <v>2.1818860249537613</v>
      </c>
      <c r="AB2471" s="90">
        <f t="shared" si="155"/>
        <v>-9.4584931945422574E-3</v>
      </c>
      <c r="AC2471" s="19">
        <v>2.25</v>
      </c>
      <c r="AD2471" s="13">
        <v>2.1800000000000002</v>
      </c>
      <c r="AE2471" s="94">
        <v>3.18</v>
      </c>
    </row>
    <row r="2472" spans="1:31" x14ac:dyDescent="0.35">
      <c r="A2472" s="2" t="s">
        <v>339</v>
      </c>
      <c r="B2472" s="9">
        <v>38853</v>
      </c>
      <c r="C2472" s="20"/>
      <c r="D2472" s="12">
        <v>5.69</v>
      </c>
      <c r="E2472" s="16"/>
      <c r="F2472" s="12">
        <v>9.1999999999999993</v>
      </c>
      <c r="H2472" s="23">
        <f t="shared" si="152"/>
        <v>2.0417379446695244E-6</v>
      </c>
      <c r="I2472" s="32">
        <v>0.71</v>
      </c>
      <c r="J2472" s="25">
        <v>0.03</v>
      </c>
      <c r="K2472" s="29">
        <v>5</v>
      </c>
      <c r="L2472" s="25">
        <v>19.34</v>
      </c>
      <c r="M2472" s="29">
        <v>5</v>
      </c>
      <c r="N2472" s="25">
        <v>0.37</v>
      </c>
      <c r="O2472" s="25">
        <v>5.2</v>
      </c>
      <c r="P2472" s="25">
        <v>2.9</v>
      </c>
      <c r="Q2472" s="25">
        <v>0.12</v>
      </c>
      <c r="R2472" s="25">
        <v>17.7</v>
      </c>
      <c r="S2472" s="29">
        <v>20</v>
      </c>
      <c r="T2472" s="51">
        <v>0.06</v>
      </c>
      <c r="U2472" s="42">
        <v>25</v>
      </c>
      <c r="V2472" s="42">
        <v>15.18</v>
      </c>
      <c r="W2472" s="42">
        <v>0.05</v>
      </c>
      <c r="X2472" s="42">
        <v>24</v>
      </c>
      <c r="Y2472" s="44">
        <v>0.74</v>
      </c>
      <c r="Z2472" s="87">
        <f t="shared" si="153"/>
        <v>2.2047813435201462</v>
      </c>
      <c r="AA2472" s="88">
        <f t="shared" si="154"/>
        <v>2.185284710373641</v>
      </c>
      <c r="AB2472" s="90">
        <f t="shared" si="155"/>
        <v>4.4410796801593825E-3</v>
      </c>
      <c r="AC2472" s="19">
        <v>2.13</v>
      </c>
      <c r="AD2472" s="13">
        <v>2.1800000000000002</v>
      </c>
      <c r="AE2472" s="94">
        <v>-2.37</v>
      </c>
    </row>
    <row r="2473" spans="1:31" x14ac:dyDescent="0.35">
      <c r="A2473" s="2" t="s">
        <v>339</v>
      </c>
      <c r="B2473" s="9">
        <v>41564</v>
      </c>
      <c r="C2473" s="18">
        <v>1.56</v>
      </c>
      <c r="D2473" s="12">
        <v>5.88</v>
      </c>
      <c r="E2473" s="16"/>
      <c r="F2473" s="12">
        <v>23</v>
      </c>
      <c r="H2473" s="23">
        <f t="shared" si="152"/>
        <v>1.3182567385564063E-6</v>
      </c>
      <c r="J2473" s="25">
        <v>0.62</v>
      </c>
      <c r="K2473" s="30">
        <v>1.7</v>
      </c>
      <c r="L2473" s="25">
        <v>17.8</v>
      </c>
      <c r="M2473" s="30">
        <v>1.7</v>
      </c>
      <c r="N2473" s="25">
        <v>7.14</v>
      </c>
      <c r="O2473" s="25">
        <v>7.76</v>
      </c>
      <c r="P2473" s="25">
        <v>3.16</v>
      </c>
      <c r="Q2473" s="25">
        <v>0.12</v>
      </c>
      <c r="R2473" s="25">
        <v>11.9</v>
      </c>
      <c r="S2473" s="31">
        <v>22</v>
      </c>
      <c r="T2473" s="51">
        <v>0.15</v>
      </c>
      <c r="U2473" s="42">
        <v>16.399999999999999</v>
      </c>
      <c r="V2473" s="42">
        <v>0.22</v>
      </c>
      <c r="W2473" s="42">
        <v>0.01</v>
      </c>
      <c r="X2473" s="42">
        <v>22</v>
      </c>
      <c r="Y2473" s="44">
        <v>1.27</v>
      </c>
      <c r="Z2473" s="87">
        <f t="shared" si="153"/>
        <v>2.1587797345579296</v>
      </c>
      <c r="AA2473" s="88">
        <f t="shared" si="154"/>
        <v>2.2405142167112784</v>
      </c>
      <c r="AB2473" s="90">
        <f t="shared" si="155"/>
        <v>-1.85789999619753E-2</v>
      </c>
      <c r="AC2473" s="19">
        <v>2.34</v>
      </c>
      <c r="AD2473" s="13">
        <v>2.2400000000000002</v>
      </c>
      <c r="AE2473" s="94">
        <v>4.53</v>
      </c>
    </row>
    <row r="2474" spans="1:31" x14ac:dyDescent="0.35">
      <c r="A2474" s="2" t="s">
        <v>339</v>
      </c>
      <c r="B2474" s="9">
        <v>42255</v>
      </c>
      <c r="C2474" s="18">
        <v>1.78</v>
      </c>
      <c r="D2474" s="12">
        <v>5.59</v>
      </c>
      <c r="F2474" s="12">
        <v>21</v>
      </c>
      <c r="H2474" s="23">
        <f t="shared" si="152"/>
        <v>2.5703957827688596E-6</v>
      </c>
      <c r="I2474" s="32">
        <v>0.75</v>
      </c>
      <c r="J2474" s="25">
        <v>0.6</v>
      </c>
      <c r="K2474" s="36"/>
      <c r="L2474" s="25">
        <v>18.100000000000001</v>
      </c>
      <c r="M2474" s="36"/>
      <c r="N2474" s="25">
        <v>8.11</v>
      </c>
      <c r="O2474" s="25">
        <v>7.79</v>
      </c>
      <c r="P2474" s="25">
        <v>3.43</v>
      </c>
      <c r="Q2474" s="25">
        <v>0.12</v>
      </c>
      <c r="R2474" s="25">
        <v>12.7</v>
      </c>
      <c r="S2474" s="36"/>
      <c r="T2474" s="51">
        <v>0.14000000000000001</v>
      </c>
      <c r="U2474" s="42">
        <v>15.9</v>
      </c>
      <c r="V2474" s="42">
        <v>0.22</v>
      </c>
      <c r="W2474" s="42">
        <v>0.01</v>
      </c>
      <c r="X2474" s="42">
        <v>23</v>
      </c>
      <c r="Y2474" s="44">
        <v>1.3</v>
      </c>
      <c r="Z2474" s="87">
        <f t="shared" si="153"/>
        <v>2.3485490252952941</v>
      </c>
      <c r="AA2474" s="88">
        <f t="shared" si="154"/>
        <v>2.2879979954790661</v>
      </c>
      <c r="AB2474" s="90">
        <f t="shared" si="155"/>
        <v>1.3059509489481072E-2</v>
      </c>
      <c r="AC2474" s="19">
        <v>2.5099999999999998</v>
      </c>
      <c r="AD2474" s="13">
        <v>2.2799999999999998</v>
      </c>
      <c r="AE2474" s="94">
        <v>9.25</v>
      </c>
    </row>
    <row r="2475" spans="1:31" x14ac:dyDescent="0.35">
      <c r="A2475" s="2" t="s">
        <v>339</v>
      </c>
      <c r="B2475" s="9">
        <v>41256</v>
      </c>
      <c r="C2475" s="18">
        <v>1.57</v>
      </c>
      <c r="D2475" s="12">
        <v>5.74</v>
      </c>
      <c r="F2475" s="12">
        <v>21</v>
      </c>
      <c r="H2475" s="23">
        <f t="shared" si="152"/>
        <v>1.8197008586099798E-6</v>
      </c>
      <c r="I2475" s="32">
        <v>1E-3</v>
      </c>
      <c r="J2475" s="25">
        <v>0.63</v>
      </c>
      <c r="K2475" s="33"/>
      <c r="L2475" s="25">
        <v>19.100000000000001</v>
      </c>
      <c r="M2475" s="33"/>
      <c r="N2475" s="25">
        <v>6.95</v>
      </c>
      <c r="O2475" s="25">
        <v>8.2799999999999994</v>
      </c>
      <c r="P2475" s="25">
        <v>3.46</v>
      </c>
      <c r="Q2475" s="25">
        <v>0.12</v>
      </c>
      <c r="R2475" s="25">
        <v>13.4</v>
      </c>
      <c r="S2475" s="34"/>
      <c r="T2475" s="51">
        <v>0.13</v>
      </c>
      <c r="U2475" s="42">
        <v>20.399999999999999</v>
      </c>
      <c r="V2475" s="42">
        <v>0.22</v>
      </c>
      <c r="W2475" s="42">
        <v>8.5400000000000007E-3</v>
      </c>
      <c r="X2475" s="42">
        <v>24</v>
      </c>
      <c r="Y2475" s="44">
        <v>1.3</v>
      </c>
      <c r="Z2475" s="87">
        <f t="shared" si="153"/>
        <v>2.3207394983066685</v>
      </c>
      <c r="AA2475" s="88">
        <f t="shared" si="154"/>
        <v>2.409540802265373</v>
      </c>
      <c r="AB2475" s="90">
        <f t="shared" si="155"/>
        <v>-1.8772947545617043E-2</v>
      </c>
      <c r="AC2475" s="19">
        <v>2.4900000000000002</v>
      </c>
      <c r="AD2475" s="99">
        <v>2.41</v>
      </c>
      <c r="AE2475" s="95">
        <v>3.45</v>
      </c>
    </row>
    <row r="2476" spans="1:31" x14ac:dyDescent="0.35">
      <c r="A2476" s="2" t="s">
        <v>339</v>
      </c>
      <c r="B2476" s="9">
        <v>40150</v>
      </c>
      <c r="C2476" s="18">
        <v>1.26</v>
      </c>
      <c r="D2476" s="12">
        <v>5.76</v>
      </c>
      <c r="F2476" s="12">
        <v>21</v>
      </c>
      <c r="H2476" s="23">
        <f t="shared" si="152"/>
        <v>1.7378008287493753E-6</v>
      </c>
      <c r="I2476" s="32">
        <v>6.0000000000000001E-3</v>
      </c>
      <c r="J2476" s="25">
        <v>0.55000000000000004</v>
      </c>
      <c r="K2476" s="36"/>
      <c r="L2476" s="25">
        <v>16.7</v>
      </c>
      <c r="M2476" s="29">
        <v>1.4</v>
      </c>
      <c r="N2476" s="25">
        <v>8.09</v>
      </c>
      <c r="O2476" s="25">
        <v>8.7799999999999994</v>
      </c>
      <c r="P2476" s="25">
        <v>3.09</v>
      </c>
      <c r="Q2476" s="25">
        <v>0.15</v>
      </c>
      <c r="R2476" s="25">
        <v>14.2</v>
      </c>
      <c r="S2476" s="36"/>
      <c r="T2476" s="51">
        <v>0.14000000000000001</v>
      </c>
      <c r="U2476" s="42">
        <v>23</v>
      </c>
      <c r="V2476" s="42">
        <v>0.22</v>
      </c>
      <c r="W2476" s="42">
        <v>0.01</v>
      </c>
      <c r="X2476" s="42">
        <v>26</v>
      </c>
      <c r="Y2476" s="44">
        <v>1.1299999999999999</v>
      </c>
      <c r="Z2476" s="87">
        <f t="shared" si="153"/>
        <v>2.2561515093576481</v>
      </c>
      <c r="AA2476" s="88">
        <f t="shared" si="154"/>
        <v>2.3504331189631618</v>
      </c>
      <c r="AB2476" s="90">
        <f t="shared" si="155"/>
        <v>-2.0466705208427086E-2</v>
      </c>
      <c r="AE2476" s="94">
        <v>4.2699999999999996</v>
      </c>
    </row>
    <row r="2477" spans="1:31" x14ac:dyDescent="0.35">
      <c r="A2477" s="2" t="s">
        <v>339</v>
      </c>
      <c r="B2477" s="9">
        <v>39790</v>
      </c>
      <c r="C2477" s="18">
        <v>1.48</v>
      </c>
      <c r="D2477" s="12">
        <v>5.76</v>
      </c>
      <c r="F2477" s="12">
        <v>21</v>
      </c>
      <c r="H2477" s="23">
        <f t="shared" si="152"/>
        <v>1.7378008287493753E-6</v>
      </c>
      <c r="I2477" s="32">
        <v>0.39</v>
      </c>
      <c r="J2477" s="25">
        <v>0.68</v>
      </c>
      <c r="K2477" s="36"/>
      <c r="L2477" s="25">
        <v>13.8</v>
      </c>
      <c r="M2477" s="36"/>
      <c r="N2477" s="25">
        <v>7.74</v>
      </c>
      <c r="O2477" s="25">
        <v>7.3</v>
      </c>
      <c r="P2477" s="25">
        <v>2.4900000000000002</v>
      </c>
      <c r="Q2477" s="25">
        <v>0.13</v>
      </c>
      <c r="R2477" s="25">
        <v>13.3</v>
      </c>
      <c r="S2477" s="36"/>
      <c r="T2477" s="51">
        <v>0.13</v>
      </c>
      <c r="U2477" s="42">
        <v>11.8</v>
      </c>
      <c r="V2477" s="42">
        <v>0.22</v>
      </c>
      <c r="W2477" s="42">
        <v>0.01</v>
      </c>
      <c r="X2477" s="42">
        <v>25</v>
      </c>
      <c r="Y2477" s="44">
        <v>1.03</v>
      </c>
      <c r="Z2477" s="87">
        <f t="shared" si="153"/>
        <v>2.0217382885976423</v>
      </c>
      <c r="AA2477" s="88">
        <f t="shared" si="154"/>
        <v>1.9887451666104674</v>
      </c>
      <c r="AB2477" s="90">
        <f t="shared" si="155"/>
        <v>8.2267193857461732E-3</v>
      </c>
      <c r="AE2477" s="94">
        <v>15.38</v>
      </c>
    </row>
    <row r="2478" spans="1:31" x14ac:dyDescent="0.35">
      <c r="A2478" s="2" t="s">
        <v>339</v>
      </c>
      <c r="B2478" s="9">
        <v>39343</v>
      </c>
      <c r="C2478" s="18">
        <v>1.75</v>
      </c>
      <c r="D2478" s="12">
        <v>5.45</v>
      </c>
      <c r="F2478" s="12">
        <v>20</v>
      </c>
      <c r="H2478" s="23">
        <f t="shared" si="152"/>
        <v>3.5481338923357504E-6</v>
      </c>
      <c r="I2478" s="32">
        <v>0.52</v>
      </c>
      <c r="J2478" s="25">
        <v>0.56999999999999995</v>
      </c>
      <c r="L2478" s="25">
        <v>14.8</v>
      </c>
      <c r="N2478" s="25">
        <v>4.17</v>
      </c>
      <c r="O2478" s="25">
        <v>6.89</v>
      </c>
      <c r="P2478" s="25">
        <v>2.5</v>
      </c>
      <c r="Q2478" s="25">
        <v>0.14000000000000001</v>
      </c>
      <c r="R2478" s="25">
        <v>13.5</v>
      </c>
      <c r="T2478" s="51">
        <v>0.03</v>
      </c>
      <c r="U2478" s="42">
        <v>16.600000000000001</v>
      </c>
      <c r="V2478" s="42">
        <v>0.22</v>
      </c>
      <c r="W2478" s="42">
        <v>0.01</v>
      </c>
      <c r="X2478" s="42">
        <v>21</v>
      </c>
      <c r="Y2478" s="44">
        <v>0.96</v>
      </c>
      <c r="Z2478" s="87">
        <f t="shared" si="153"/>
        <v>1.9515421455198687</v>
      </c>
      <c r="AA2478" s="88">
        <f t="shared" si="154"/>
        <v>1.9026784319482486</v>
      </c>
      <c r="AB2478" s="90">
        <f t="shared" si="155"/>
        <v>1.2677975375171511E-2</v>
      </c>
    </row>
    <row r="2479" spans="1:31" x14ac:dyDescent="0.35">
      <c r="A2479" s="2" t="s">
        <v>143</v>
      </c>
      <c r="B2479" s="9">
        <v>42257</v>
      </c>
      <c r="C2479" s="20"/>
      <c r="D2479" s="12">
        <v>7.23</v>
      </c>
      <c r="F2479" s="12">
        <v>1.6</v>
      </c>
      <c r="H2479" s="23">
        <f t="shared" si="152"/>
        <v>5.8884365535558776E-8</v>
      </c>
      <c r="I2479" s="32">
        <v>0.59</v>
      </c>
      <c r="J2479" s="25">
        <v>0.36</v>
      </c>
      <c r="K2479" s="29">
        <v>0.2</v>
      </c>
      <c r="L2479" s="25">
        <v>80.8</v>
      </c>
      <c r="M2479" s="29">
        <v>0.4</v>
      </c>
      <c r="N2479" s="25">
        <v>1.31</v>
      </c>
      <c r="O2479" s="25">
        <v>2.5499999999999998</v>
      </c>
      <c r="P2479" s="25">
        <v>9.84</v>
      </c>
      <c r="Q2479" s="25">
        <v>0.18</v>
      </c>
      <c r="R2479" s="25">
        <v>15.1</v>
      </c>
      <c r="S2479" s="29">
        <v>0.5</v>
      </c>
      <c r="T2479" s="51">
        <v>0.04</v>
      </c>
      <c r="U2479" s="42">
        <v>2.95</v>
      </c>
      <c r="V2479" s="42">
        <v>0.22</v>
      </c>
      <c r="W2479" s="42">
        <v>3.2799999999999999E-3</v>
      </c>
      <c r="X2479" s="42">
        <v>18</v>
      </c>
      <c r="Y2479" s="44">
        <v>4.91</v>
      </c>
      <c r="Z2479" s="87">
        <f t="shared" si="153"/>
        <v>5.7025724070398915</v>
      </c>
      <c r="AA2479" s="88">
        <f t="shared" si="154"/>
        <v>5.4840542057706791</v>
      </c>
      <c r="AB2479" s="90">
        <f t="shared" si="155"/>
        <v>1.9533878159388306E-2</v>
      </c>
      <c r="AC2479" s="19">
        <v>5.66</v>
      </c>
      <c r="AD2479" s="13">
        <v>5.48</v>
      </c>
      <c r="AE2479" s="94">
        <v>3.24</v>
      </c>
    </row>
    <row r="2480" spans="1:31" x14ac:dyDescent="0.35">
      <c r="A2480" s="2" t="s">
        <v>143</v>
      </c>
      <c r="B2480" s="9">
        <v>38826</v>
      </c>
      <c r="C2480" s="20"/>
      <c r="D2480" s="12">
        <v>7.27</v>
      </c>
      <c r="F2480" s="12">
        <v>1.4</v>
      </c>
      <c r="H2480" s="23">
        <f t="shared" si="152"/>
        <v>5.3703179637025192E-8</v>
      </c>
      <c r="I2480" s="32">
        <v>0.32</v>
      </c>
      <c r="J2480" s="25">
        <v>0.34</v>
      </c>
      <c r="K2480" s="29">
        <v>1.8</v>
      </c>
      <c r="L2480" s="25">
        <v>76.8</v>
      </c>
      <c r="M2480" s="29">
        <v>0.2</v>
      </c>
      <c r="N2480" s="25">
        <v>1.6</v>
      </c>
      <c r="O2480" s="25">
        <v>2.36</v>
      </c>
      <c r="P2480" s="25">
        <v>9.26</v>
      </c>
      <c r="Q2480" s="25">
        <v>0.25</v>
      </c>
      <c r="R2480" s="25">
        <v>14.6</v>
      </c>
      <c r="S2480" s="29">
        <v>4.0999999999999996</v>
      </c>
      <c r="T2480" s="51">
        <v>0.02</v>
      </c>
      <c r="U2480" s="42">
        <v>8.31</v>
      </c>
      <c r="V2480" s="42">
        <v>0.22</v>
      </c>
      <c r="W2480" s="42">
        <v>3.2845000000000001E-3</v>
      </c>
      <c r="X2480" s="42">
        <v>18</v>
      </c>
      <c r="Y2480" s="44">
        <v>4.91</v>
      </c>
      <c r="Z2480" s="87">
        <f t="shared" si="153"/>
        <v>5.4104465375264477</v>
      </c>
      <c r="AA2480" s="88">
        <f t="shared" si="154"/>
        <v>5.59500782752409</v>
      </c>
      <c r="AB2480" s="90">
        <f t="shared" si="155"/>
        <v>-1.6769983671346113E-2</v>
      </c>
      <c r="AC2480" s="19">
        <v>5.3</v>
      </c>
      <c r="AD2480" s="13">
        <v>5.6</v>
      </c>
      <c r="AE2480" s="94">
        <v>-5.2</v>
      </c>
    </row>
    <row r="2481" spans="1:31" x14ac:dyDescent="0.35">
      <c r="A2481" s="2" t="s">
        <v>143</v>
      </c>
      <c r="B2481" s="9">
        <v>38736</v>
      </c>
      <c r="C2481" s="20"/>
      <c r="D2481" s="12">
        <v>7.2</v>
      </c>
      <c r="F2481" s="12">
        <v>2.4</v>
      </c>
      <c r="H2481" s="23">
        <f t="shared" si="152"/>
        <v>6.3095734448019177E-8</v>
      </c>
      <c r="I2481" s="32">
        <v>0.37</v>
      </c>
      <c r="J2481" s="25">
        <v>0.3</v>
      </c>
      <c r="K2481" s="29">
        <v>1</v>
      </c>
      <c r="L2481" s="25">
        <v>76.400000000000006</v>
      </c>
      <c r="M2481" s="29">
        <v>1</v>
      </c>
      <c r="N2481" s="35"/>
      <c r="O2481" s="25">
        <v>2.1</v>
      </c>
      <c r="P2481" s="25">
        <v>9.6999999999999993</v>
      </c>
      <c r="Q2481" s="25">
        <v>0.31</v>
      </c>
      <c r="R2481" s="25">
        <v>12.8</v>
      </c>
      <c r="S2481" s="29">
        <v>10</v>
      </c>
      <c r="T2481" s="51">
        <v>0.18</v>
      </c>
      <c r="U2481" s="42">
        <v>8</v>
      </c>
      <c r="V2481" s="42">
        <v>0.44</v>
      </c>
      <c r="W2481" s="42">
        <v>0.03</v>
      </c>
      <c r="X2481" s="42">
        <v>18</v>
      </c>
      <c r="Y2481" s="44">
        <v>4.7</v>
      </c>
      <c r="Z2481" s="87">
        <f t="shared" si="153"/>
        <v>5.2899663580050653</v>
      </c>
      <c r="AA2481" s="88">
        <f t="shared" si="154"/>
        <v>5.3877375864475967</v>
      </c>
      <c r="AB2481" s="90">
        <f t="shared" si="155"/>
        <v>-9.1565779451420366E-3</v>
      </c>
    </row>
    <row r="2482" spans="1:31" x14ac:dyDescent="0.35">
      <c r="A2482" s="2" t="s">
        <v>143</v>
      </c>
      <c r="B2482" s="9">
        <v>40113</v>
      </c>
      <c r="C2482" s="20"/>
      <c r="D2482" s="12">
        <v>7.21</v>
      </c>
      <c r="F2482" s="12">
        <v>1.6</v>
      </c>
      <c r="H2482" s="23">
        <f t="shared" si="152"/>
        <v>6.1659500186148087E-8</v>
      </c>
      <c r="I2482" s="24">
        <v>0.28999999999999998</v>
      </c>
      <c r="J2482" s="25">
        <v>0.34</v>
      </c>
      <c r="K2482" s="29">
        <v>0.4</v>
      </c>
      <c r="L2482" s="27">
        <v>82.3</v>
      </c>
      <c r="M2482" s="29">
        <v>0.2</v>
      </c>
      <c r="N2482" s="27">
        <v>1.63</v>
      </c>
      <c r="O2482" s="27">
        <v>2.58</v>
      </c>
      <c r="P2482" s="27">
        <v>9.61</v>
      </c>
      <c r="Q2482" s="27">
        <v>0.21</v>
      </c>
      <c r="R2482" s="27">
        <v>14.6</v>
      </c>
      <c r="S2482" s="29">
        <v>0.5</v>
      </c>
      <c r="T2482" s="51">
        <v>0.03</v>
      </c>
      <c r="U2482" s="42">
        <v>8.33</v>
      </c>
      <c r="V2482" s="42">
        <v>0.22</v>
      </c>
      <c r="W2482" s="42">
        <v>4.5999999999999999E-3</v>
      </c>
      <c r="X2482" s="42">
        <v>19</v>
      </c>
      <c r="Y2482" s="44">
        <v>4.88</v>
      </c>
      <c r="Z2482" s="87">
        <f t="shared" si="153"/>
        <v>5.7156013443431757</v>
      </c>
      <c r="AA2482" s="88">
        <f t="shared" si="154"/>
        <v>5.5939774223578098</v>
      </c>
      <c r="AB2482" s="90">
        <f t="shared" si="155"/>
        <v>1.0754062949140561E-2</v>
      </c>
      <c r="AE2482" s="94">
        <v>2.1800000000000002</v>
      </c>
    </row>
    <row r="2483" spans="1:31" x14ac:dyDescent="0.35">
      <c r="A2483" s="2" t="s">
        <v>251</v>
      </c>
      <c r="B2483" s="9">
        <v>38684</v>
      </c>
      <c r="C2483" s="18">
        <v>4.04</v>
      </c>
      <c r="D2483" s="12">
        <v>6.6</v>
      </c>
      <c r="F2483" s="12">
        <v>2</v>
      </c>
      <c r="H2483" s="23">
        <f t="shared" si="152"/>
        <v>2.511886431509578E-7</v>
      </c>
      <c r="I2483" s="32">
        <v>0.02</v>
      </c>
      <c r="J2483" s="25">
        <v>0.05</v>
      </c>
      <c r="K2483" s="29">
        <v>1</v>
      </c>
      <c r="L2483" s="25">
        <v>41.6</v>
      </c>
      <c r="M2483" s="29">
        <v>1</v>
      </c>
      <c r="N2483" s="25">
        <v>4.84</v>
      </c>
      <c r="O2483" s="25">
        <v>0.9</v>
      </c>
      <c r="P2483" s="25">
        <v>5.3</v>
      </c>
      <c r="Q2483" s="25">
        <v>0.2</v>
      </c>
      <c r="R2483" s="25">
        <v>14.3</v>
      </c>
      <c r="S2483" s="29">
        <v>5</v>
      </c>
      <c r="T2483" s="51">
        <v>0.21</v>
      </c>
      <c r="U2483" s="42">
        <v>38</v>
      </c>
      <c r="V2483" s="42">
        <v>0.44</v>
      </c>
      <c r="W2483" s="42">
        <v>0.03</v>
      </c>
      <c r="X2483" s="42">
        <v>44</v>
      </c>
      <c r="Y2483" s="44">
        <v>1.3</v>
      </c>
      <c r="Z2483" s="87">
        <f t="shared" si="153"/>
        <v>3.342514294185178</v>
      </c>
      <c r="AA2483" s="88">
        <f t="shared" si="154"/>
        <v>3.3466572195082209</v>
      </c>
      <c r="AB2483" s="90">
        <f t="shared" si="155"/>
        <v>-6.1934804849329481E-4</v>
      </c>
      <c r="AC2483" s="19">
        <v>3.34</v>
      </c>
      <c r="AD2483" s="13">
        <v>-3.34</v>
      </c>
      <c r="AE2483" s="94">
        <v>0.1</v>
      </c>
    </row>
    <row r="2484" spans="1:31" x14ac:dyDescent="0.35">
      <c r="A2484" s="2" t="s">
        <v>251</v>
      </c>
      <c r="B2484" s="9">
        <v>38849</v>
      </c>
      <c r="C2484" s="20"/>
      <c r="D2484" s="12">
        <v>6.63</v>
      </c>
      <c r="F2484" s="12">
        <v>1.5</v>
      </c>
      <c r="H2484" s="23">
        <f t="shared" si="152"/>
        <v>2.3442288153199206E-7</v>
      </c>
      <c r="I2484" s="32">
        <v>0.41</v>
      </c>
      <c r="J2484" s="25">
        <v>0.03</v>
      </c>
      <c r="K2484" s="29">
        <v>5</v>
      </c>
      <c r="L2484" s="25">
        <v>39.28</v>
      </c>
      <c r="M2484" s="29">
        <v>5</v>
      </c>
      <c r="N2484" s="25">
        <v>5.12</v>
      </c>
      <c r="O2484" s="25">
        <v>1.05</v>
      </c>
      <c r="P2484" s="25">
        <v>6.08</v>
      </c>
      <c r="Q2484" s="25">
        <v>0.21</v>
      </c>
      <c r="R2484" s="25">
        <v>16</v>
      </c>
      <c r="S2484" s="29">
        <v>10</v>
      </c>
      <c r="T2484" s="51">
        <v>0.21</v>
      </c>
      <c r="U2484" s="42">
        <v>38</v>
      </c>
      <c r="V2484" s="42">
        <v>0.48</v>
      </c>
      <c r="W2484" s="42">
        <v>0.02</v>
      </c>
      <c r="X2484" s="42">
        <v>48</v>
      </c>
      <c r="Y2484" s="44">
        <v>1.27</v>
      </c>
      <c r="Z2484" s="87">
        <f t="shared" si="153"/>
        <v>3.4213436839658411</v>
      </c>
      <c r="AA2484" s="88">
        <f t="shared" si="154"/>
        <v>3.4299199683376376</v>
      </c>
      <c r="AB2484" s="90">
        <f t="shared" si="155"/>
        <v>-1.2517813949420879E-3</v>
      </c>
      <c r="AC2484" s="19">
        <v>3.38</v>
      </c>
      <c r="AD2484" s="99">
        <v>3.43</v>
      </c>
      <c r="AE2484" s="95">
        <v>-1.73</v>
      </c>
    </row>
    <row r="2485" spans="1:31" x14ac:dyDescent="0.35">
      <c r="A2485" s="2" t="s">
        <v>251</v>
      </c>
      <c r="B2485" s="9">
        <v>40556</v>
      </c>
      <c r="C2485" s="18">
        <v>3.45</v>
      </c>
      <c r="D2485" s="12">
        <v>6.62</v>
      </c>
      <c r="F2485" s="12">
        <v>1.1000000000000001</v>
      </c>
      <c r="H2485" s="23">
        <f t="shared" si="152"/>
        <v>2.3988329190194845E-7</v>
      </c>
      <c r="I2485" s="24">
        <v>1.3</v>
      </c>
      <c r="J2485" s="25">
        <v>0.05</v>
      </c>
      <c r="K2485" s="29">
        <v>0.7</v>
      </c>
      <c r="L2485" s="25">
        <v>59.8</v>
      </c>
      <c r="M2485" s="29">
        <v>0.5</v>
      </c>
      <c r="N2485" s="25">
        <v>7.36</v>
      </c>
      <c r="O2485" s="25">
        <v>1.1599999999999999</v>
      </c>
      <c r="P2485" s="25">
        <v>7.44</v>
      </c>
      <c r="Q2485" s="25">
        <v>0.33</v>
      </c>
      <c r="R2485" s="25">
        <v>19.3</v>
      </c>
      <c r="S2485" s="29">
        <v>1.1000000000000001</v>
      </c>
      <c r="T2485" s="51">
        <v>0.08</v>
      </c>
      <c r="U2485" s="42">
        <v>45.2</v>
      </c>
      <c r="V2485" s="42">
        <v>0.22</v>
      </c>
      <c r="W2485" s="42">
        <v>4.5999999999999999E-3</v>
      </c>
      <c r="X2485" s="42">
        <v>76</v>
      </c>
      <c r="Y2485" s="44">
        <v>1.5</v>
      </c>
      <c r="Z2485" s="87">
        <f t="shared" si="153"/>
        <v>4.8881944346694191</v>
      </c>
      <c r="AA2485" s="88">
        <f t="shared" si="154"/>
        <v>4.5910206339741233</v>
      </c>
      <c r="AB2485" s="90">
        <f t="shared" si="155"/>
        <v>3.1350043072482028E-2</v>
      </c>
      <c r="AC2485" s="19">
        <v>4.88</v>
      </c>
      <c r="AD2485" s="99">
        <v>4.59</v>
      </c>
      <c r="AE2485" s="95">
        <v>6.11</v>
      </c>
    </row>
    <row r="2486" spans="1:31" x14ac:dyDescent="0.35">
      <c r="A2486" s="2" t="s">
        <v>251</v>
      </c>
      <c r="B2486" s="9">
        <v>40862</v>
      </c>
      <c r="C2486" s="18">
        <v>3.98</v>
      </c>
      <c r="D2486" s="12">
        <v>6.67</v>
      </c>
      <c r="F2486" s="12">
        <v>1.3</v>
      </c>
      <c r="H2486" s="23">
        <f t="shared" si="152"/>
        <v>2.1379620895022279E-7</v>
      </c>
      <c r="I2486" s="32">
        <v>0.19</v>
      </c>
      <c r="J2486" s="25">
        <v>0.05</v>
      </c>
      <c r="K2486" s="36"/>
      <c r="L2486" s="25">
        <v>68.7</v>
      </c>
      <c r="M2486" s="36"/>
      <c r="N2486" s="25">
        <v>8.2100000000000009</v>
      </c>
      <c r="O2486" s="25">
        <v>1.26</v>
      </c>
      <c r="P2486" s="25">
        <v>8.9600000000000009</v>
      </c>
      <c r="Q2486" s="25">
        <v>0.35</v>
      </c>
      <c r="R2486" s="25">
        <v>22.3</v>
      </c>
      <c r="S2486" s="36"/>
      <c r="T2486" s="51">
        <v>0.09</v>
      </c>
      <c r="U2486" s="42">
        <v>49.9</v>
      </c>
      <c r="V2486" s="42">
        <v>0.22</v>
      </c>
      <c r="W2486" s="42">
        <v>6.8999999999999999E-3</v>
      </c>
      <c r="X2486" s="42">
        <v>84</v>
      </c>
      <c r="Y2486" s="44">
        <v>1.71</v>
      </c>
      <c r="Z2486" s="87">
        <f t="shared" si="153"/>
        <v>5.4981486499306111</v>
      </c>
      <c r="AA2486" s="88">
        <f t="shared" si="154"/>
        <v>5.1249018020092008</v>
      </c>
      <c r="AB2486" s="90">
        <f t="shared" si="155"/>
        <v>3.5135562013004849E-2</v>
      </c>
      <c r="AC2486" s="19">
        <v>5.63</v>
      </c>
      <c r="AD2486" s="13">
        <v>5.12</v>
      </c>
      <c r="AE2486" s="94">
        <v>9.39</v>
      </c>
    </row>
    <row r="2487" spans="1:31" x14ac:dyDescent="0.35">
      <c r="A2487" s="2" t="s">
        <v>251</v>
      </c>
      <c r="B2487" s="9">
        <v>41228</v>
      </c>
      <c r="C2487" s="18">
        <v>3.48</v>
      </c>
      <c r="D2487" s="12">
        <v>6.54</v>
      </c>
      <c r="F2487" s="12">
        <v>1.2</v>
      </c>
      <c r="H2487" s="23">
        <f t="shared" si="152"/>
        <v>2.8840315031266014E-7</v>
      </c>
      <c r="I2487" s="32">
        <v>1.8</v>
      </c>
      <c r="J2487" s="25">
        <v>0.05</v>
      </c>
      <c r="K2487" s="36"/>
      <c r="L2487" s="25">
        <v>67.099999999999994</v>
      </c>
      <c r="M2487" s="36"/>
      <c r="N2487" s="25">
        <v>9.34</v>
      </c>
      <c r="O2487" s="25">
        <v>1.27</v>
      </c>
      <c r="P2487" s="25">
        <v>9.1999999999999993</v>
      </c>
      <c r="Q2487" s="25">
        <v>0.38</v>
      </c>
      <c r="R2487" s="25">
        <v>21.7</v>
      </c>
      <c r="S2487" s="36"/>
      <c r="T2487" s="51">
        <v>0.14000000000000001</v>
      </c>
      <c r="U2487" s="42">
        <v>45.4</v>
      </c>
      <c r="V2487" s="42">
        <v>0.22</v>
      </c>
      <c r="W2487" s="42">
        <v>0.01</v>
      </c>
      <c r="X2487" s="42">
        <v>107</v>
      </c>
      <c r="Y2487" s="44">
        <v>1.63</v>
      </c>
      <c r="Z2487" s="87">
        <f t="shared" si="153"/>
        <v>5.6327899475186856</v>
      </c>
      <c r="AA2487" s="88">
        <f t="shared" si="154"/>
        <v>5.6016680773701646</v>
      </c>
      <c r="AB2487" s="90">
        <f t="shared" si="155"/>
        <v>2.770215535059501E-3</v>
      </c>
      <c r="AC2487" s="19">
        <v>5.6</v>
      </c>
      <c r="AD2487" s="99">
        <v>5.6</v>
      </c>
      <c r="AE2487" s="95">
        <v>7.0000000000000007E-2</v>
      </c>
    </row>
    <row r="2488" spans="1:31" x14ac:dyDescent="0.35">
      <c r="A2488" s="2" t="s">
        <v>251</v>
      </c>
      <c r="B2488" s="9">
        <v>41569</v>
      </c>
      <c r="C2488" s="18">
        <v>3.9</v>
      </c>
      <c r="D2488" s="12">
        <v>6.56</v>
      </c>
      <c r="F2488" s="12">
        <v>1.2</v>
      </c>
      <c r="H2488" s="23">
        <f t="shared" si="152"/>
        <v>2.7542287033381632E-7</v>
      </c>
      <c r="I2488" s="32">
        <v>0.56000000000000005</v>
      </c>
      <c r="J2488" s="25">
        <v>0.06</v>
      </c>
      <c r="K2488" s="29">
        <v>0.9</v>
      </c>
      <c r="L2488" s="25">
        <v>75.7</v>
      </c>
      <c r="M2488" s="29">
        <v>0.2</v>
      </c>
      <c r="N2488" s="25">
        <v>11.9</v>
      </c>
      <c r="O2488" s="25">
        <v>1.5</v>
      </c>
      <c r="P2488" s="25">
        <v>10.4</v>
      </c>
      <c r="Q2488" s="25">
        <v>0.48</v>
      </c>
      <c r="R2488" s="25">
        <v>27.3</v>
      </c>
      <c r="S2488" s="29">
        <v>3.5</v>
      </c>
      <c r="T2488" s="51">
        <v>0.09</v>
      </c>
      <c r="U2488" s="42">
        <v>36.700000000000003</v>
      </c>
      <c r="V2488" s="42">
        <v>0.22</v>
      </c>
      <c r="W2488" s="42">
        <v>0.03</v>
      </c>
      <c r="X2488" s="42">
        <v>121</v>
      </c>
      <c r="Y2488" s="44">
        <v>1.88</v>
      </c>
      <c r="Z2488" s="87">
        <f t="shared" si="153"/>
        <v>6.3681130822301304</v>
      </c>
      <c r="AA2488" s="88">
        <f t="shared" si="154"/>
        <v>6.0643279049508392</v>
      </c>
      <c r="AB2488" s="90">
        <f t="shared" si="155"/>
        <v>2.4434877880580543E-2</v>
      </c>
      <c r="AC2488" s="19">
        <v>6.52</v>
      </c>
      <c r="AD2488" s="99">
        <v>6.06</v>
      </c>
      <c r="AE2488" s="95">
        <v>7.33</v>
      </c>
    </row>
    <row r="2489" spans="1:31" x14ac:dyDescent="0.35">
      <c r="A2489" s="2" t="s">
        <v>251</v>
      </c>
      <c r="B2489" s="9">
        <v>41904</v>
      </c>
      <c r="C2489" s="18">
        <v>3.95</v>
      </c>
      <c r="D2489" s="12">
        <v>6.67</v>
      </c>
      <c r="F2489" s="12">
        <v>1</v>
      </c>
      <c r="H2489" s="23">
        <f t="shared" si="152"/>
        <v>2.1379620895022279E-7</v>
      </c>
      <c r="I2489" s="32">
        <v>0.45</v>
      </c>
      <c r="J2489" s="25">
        <v>0.06</v>
      </c>
      <c r="K2489" s="36"/>
      <c r="L2489" s="25">
        <v>73.5</v>
      </c>
      <c r="M2489" s="36"/>
      <c r="N2489" s="25">
        <v>10.9</v>
      </c>
      <c r="O2489" s="25">
        <v>1.4</v>
      </c>
      <c r="P2489" s="25">
        <v>9.7899999999999991</v>
      </c>
      <c r="Q2489" s="25">
        <v>0.44</v>
      </c>
      <c r="R2489" s="25">
        <v>26.8</v>
      </c>
      <c r="S2489" s="36"/>
      <c r="T2489" s="51">
        <v>0.09</v>
      </c>
      <c r="U2489" s="42">
        <v>40</v>
      </c>
      <c r="V2489" s="42">
        <v>0.22</v>
      </c>
      <c r="W2489" s="42">
        <v>0.03</v>
      </c>
      <c r="X2489" s="42">
        <v>124</v>
      </c>
      <c r="Y2489" s="44">
        <v>1.91</v>
      </c>
      <c r="Z2489" s="87">
        <f t="shared" si="153"/>
        <v>6.1343437190697117</v>
      </c>
      <c r="AA2489" s="88">
        <f t="shared" si="154"/>
        <v>6.2476540454017302</v>
      </c>
      <c r="AB2489" s="90">
        <f t="shared" si="155"/>
        <v>-9.1512152148135583E-3</v>
      </c>
      <c r="AC2489" s="19">
        <v>6.28</v>
      </c>
      <c r="AD2489" s="99">
        <v>6.24</v>
      </c>
      <c r="AE2489" s="95">
        <v>0.63</v>
      </c>
    </row>
    <row r="2490" spans="1:31" x14ac:dyDescent="0.35">
      <c r="A2490" s="2" t="s">
        <v>251</v>
      </c>
      <c r="B2490" s="9">
        <v>42324</v>
      </c>
      <c r="C2490" s="18">
        <v>3.5</v>
      </c>
      <c r="D2490" s="12">
        <v>6.59</v>
      </c>
      <c r="F2490" s="12">
        <v>1</v>
      </c>
      <c r="G2490" s="16"/>
      <c r="H2490" s="23">
        <f t="shared" si="152"/>
        <v>2.5703957827688611E-7</v>
      </c>
      <c r="I2490" s="32">
        <v>0.28000000000000003</v>
      </c>
      <c r="J2490" s="25">
        <v>0.06</v>
      </c>
      <c r="K2490" s="36"/>
      <c r="L2490" s="25">
        <v>78</v>
      </c>
      <c r="M2490" s="36"/>
      <c r="N2490" s="25">
        <v>11.7</v>
      </c>
      <c r="O2490" s="25">
        <v>1.23</v>
      </c>
      <c r="P2490" s="25">
        <v>9.69</v>
      </c>
      <c r="Q2490" s="25">
        <v>0.47</v>
      </c>
      <c r="R2490" s="25">
        <v>26.9</v>
      </c>
      <c r="S2490" s="36"/>
      <c r="T2490" s="51">
        <v>0.04</v>
      </c>
      <c r="U2490" s="42">
        <v>39.9</v>
      </c>
      <c r="V2490" s="42">
        <v>0.22</v>
      </c>
      <c r="W2490" s="42">
        <v>0.03</v>
      </c>
      <c r="X2490" s="42">
        <v>122</v>
      </c>
      <c r="Y2490" s="44">
        <v>2.1800000000000002</v>
      </c>
      <c r="Z2490" s="87">
        <f t="shared" si="153"/>
        <v>6.3615068588172985</v>
      </c>
      <c r="AA2490" s="88">
        <f t="shared" si="154"/>
        <v>6.4575752944961433</v>
      </c>
      <c r="AB2490" s="90">
        <f t="shared" si="155"/>
        <v>-7.4941742731567803E-3</v>
      </c>
      <c r="AC2490" s="19">
        <v>6.54</v>
      </c>
      <c r="AD2490" s="99">
        <v>6.45</v>
      </c>
      <c r="AE2490" s="95">
        <v>1.35</v>
      </c>
    </row>
    <row r="2491" spans="1:31" x14ac:dyDescent="0.35">
      <c r="A2491" s="2" t="s">
        <v>251</v>
      </c>
      <c r="B2491" s="9">
        <v>39779</v>
      </c>
      <c r="C2491" s="18">
        <v>3.3</v>
      </c>
      <c r="D2491" s="12">
        <v>6.41</v>
      </c>
      <c r="F2491" s="12">
        <v>1</v>
      </c>
      <c r="H2491" s="23">
        <f t="shared" si="152"/>
        <v>3.8904514499428027E-7</v>
      </c>
      <c r="I2491" s="32">
        <v>0.39</v>
      </c>
      <c r="J2491" s="25">
        <v>0.04</v>
      </c>
      <c r="K2491" s="33"/>
      <c r="L2491" s="25">
        <v>49.7</v>
      </c>
      <c r="M2491" s="33"/>
      <c r="N2491" s="25">
        <v>7.37</v>
      </c>
      <c r="O2491" s="25">
        <v>0.95</v>
      </c>
      <c r="P2491" s="25">
        <v>7.57</v>
      </c>
      <c r="Q2491" s="25">
        <v>0.27</v>
      </c>
      <c r="R2491" s="25">
        <v>18.7</v>
      </c>
      <c r="S2491" s="34"/>
      <c r="T2491" s="51">
        <v>0.17</v>
      </c>
      <c r="U2491" s="42">
        <v>45.6</v>
      </c>
      <c r="V2491" s="42">
        <v>0.22</v>
      </c>
      <c r="W2491" s="42">
        <v>0.01</v>
      </c>
      <c r="X2491" s="42">
        <v>77</v>
      </c>
      <c r="Y2491" s="44">
        <v>1.43</v>
      </c>
      <c r="Z2491" s="87">
        <f t="shared" si="153"/>
        <v>4.2598608892350658</v>
      </c>
      <c r="AA2491" s="88">
        <f t="shared" si="154"/>
        <v>4.5605170344148442</v>
      </c>
      <c r="AB2491" s="90">
        <f t="shared" si="155"/>
        <v>-3.4086537763153534E-2</v>
      </c>
      <c r="AD2491" s="100"/>
      <c r="AE2491" s="95">
        <v>14.37</v>
      </c>
    </row>
    <row r="2492" spans="1:31" x14ac:dyDescent="0.35">
      <c r="A2492" s="2" t="s">
        <v>251</v>
      </c>
      <c r="B2492" s="9">
        <v>40143</v>
      </c>
      <c r="C2492" s="18">
        <v>3.64</v>
      </c>
      <c r="D2492" s="12">
        <v>6.59</v>
      </c>
      <c r="F2492" s="12">
        <v>1.1000000000000001</v>
      </c>
      <c r="H2492" s="23">
        <f t="shared" si="152"/>
        <v>2.5703957827688611E-7</v>
      </c>
      <c r="I2492" s="32">
        <v>0.17</v>
      </c>
      <c r="J2492" s="25">
        <v>0.04</v>
      </c>
      <c r="K2492" s="36"/>
      <c r="L2492" s="25">
        <v>54.7</v>
      </c>
      <c r="M2492" s="36"/>
      <c r="N2492" s="25">
        <v>6.59</v>
      </c>
      <c r="O2492" s="25">
        <v>0.95</v>
      </c>
      <c r="P2492" s="25">
        <v>7.08</v>
      </c>
      <c r="Q2492" s="25">
        <v>0.28000000000000003</v>
      </c>
      <c r="R2492" s="25">
        <v>17.8</v>
      </c>
      <c r="S2492" s="36"/>
      <c r="T2492" s="51">
        <v>0.11</v>
      </c>
      <c r="U2492" s="42">
        <v>38.799999999999997</v>
      </c>
      <c r="V2492" s="42">
        <v>0.22</v>
      </c>
      <c r="W2492" s="42">
        <v>0.01</v>
      </c>
      <c r="X2492" s="42">
        <v>81</v>
      </c>
      <c r="Y2492" s="44">
        <v>1.57</v>
      </c>
      <c r="Z2492" s="87">
        <f t="shared" si="153"/>
        <v>4.3778711792896177</v>
      </c>
      <c r="AA2492" s="88">
        <f t="shared" si="154"/>
        <v>4.6698932345666444</v>
      </c>
      <c r="AB2492" s="90">
        <f t="shared" si="155"/>
        <v>-3.2275603333549174E-2</v>
      </c>
      <c r="AD2492" s="100"/>
      <c r="AE2492" s="95">
        <v>4.0999999999999996</v>
      </c>
    </row>
    <row r="2493" spans="1:31" x14ac:dyDescent="0.35">
      <c r="A2493" s="2" t="s">
        <v>251</v>
      </c>
      <c r="B2493" s="9">
        <v>37951</v>
      </c>
      <c r="C2493" s="18">
        <v>4.32</v>
      </c>
      <c r="D2493" s="12">
        <v>6.95</v>
      </c>
      <c r="F2493" s="12">
        <v>3.3</v>
      </c>
      <c r="H2493" s="23">
        <f t="shared" si="152"/>
        <v>1.1220184543019621E-7</v>
      </c>
      <c r="I2493" s="32">
        <v>0.27</v>
      </c>
      <c r="J2493" s="25">
        <v>0.05</v>
      </c>
      <c r="K2493" s="36"/>
      <c r="L2493" s="25">
        <v>35</v>
      </c>
      <c r="M2493" s="36"/>
      <c r="N2493" s="25">
        <v>3.9</v>
      </c>
      <c r="O2493" s="25">
        <v>1</v>
      </c>
      <c r="P2493" s="25">
        <v>4.5</v>
      </c>
      <c r="Q2493" s="25">
        <v>0.19</v>
      </c>
      <c r="R2493" s="25">
        <v>15</v>
      </c>
      <c r="S2493" s="36"/>
      <c r="T2493" s="51">
        <v>0.24</v>
      </c>
      <c r="U2493" s="42">
        <v>32</v>
      </c>
      <c r="V2493" s="42">
        <v>0.04</v>
      </c>
      <c r="W2493" s="42">
        <v>9.9999985535000006E-3</v>
      </c>
      <c r="X2493" s="42">
        <v>34</v>
      </c>
      <c r="Y2493" s="44">
        <v>1.3</v>
      </c>
      <c r="Z2493" s="87">
        <f t="shared" si="153"/>
        <v>2.9741346091811143</v>
      </c>
      <c r="AA2493" s="88">
        <f t="shared" si="154"/>
        <v>2.9337221239620375</v>
      </c>
      <c r="AB2493" s="90">
        <f t="shared" si="155"/>
        <v>6.8404646633291304E-3</v>
      </c>
      <c r="AD2493" s="100"/>
      <c r="AE2493" s="96"/>
    </row>
    <row r="2494" spans="1:31" x14ac:dyDescent="0.35">
      <c r="A2494" s="2" t="s">
        <v>251</v>
      </c>
      <c r="B2494" s="9">
        <v>39344</v>
      </c>
      <c r="C2494" s="18">
        <v>3.45</v>
      </c>
      <c r="D2494" s="12">
        <v>6.44</v>
      </c>
      <c r="F2494" s="12">
        <v>1.4</v>
      </c>
      <c r="H2494" s="23">
        <f t="shared" si="152"/>
        <v>3.6307805477010047E-7</v>
      </c>
      <c r="I2494" s="32">
        <v>0.16</v>
      </c>
      <c r="J2494" s="25">
        <v>0.04</v>
      </c>
      <c r="K2494" s="33"/>
      <c r="L2494" s="25">
        <v>47.4</v>
      </c>
      <c r="M2494" s="33"/>
      <c r="N2494" s="25">
        <v>5.88</v>
      </c>
      <c r="O2494" s="25">
        <v>1.17</v>
      </c>
      <c r="P2494" s="25">
        <v>7.09</v>
      </c>
      <c r="Q2494" s="25">
        <v>0.22</v>
      </c>
      <c r="R2494" s="25">
        <v>18.8</v>
      </c>
      <c r="S2494" s="34"/>
      <c r="T2494" s="51">
        <v>0.15</v>
      </c>
      <c r="U2494" s="42">
        <v>40.6</v>
      </c>
      <c r="V2494" s="42">
        <v>0.22</v>
      </c>
      <c r="W2494" s="42">
        <v>0.01</v>
      </c>
      <c r="X2494" s="42">
        <v>60</v>
      </c>
      <c r="Y2494" s="44">
        <v>1.37</v>
      </c>
      <c r="Z2494" s="87">
        <f t="shared" si="153"/>
        <v>4.0348249241884266</v>
      </c>
      <c r="AA2494" s="88">
        <f t="shared" si="154"/>
        <v>3.9162458287249096</v>
      </c>
      <c r="AB2494" s="90">
        <f t="shared" si="155"/>
        <v>1.4913600840499218E-2</v>
      </c>
      <c r="AD2494" s="100"/>
      <c r="AE2494" s="96"/>
    </row>
    <row r="2495" spans="1:31" x14ac:dyDescent="0.35">
      <c r="A2495" s="2" t="s">
        <v>335</v>
      </c>
      <c r="B2495" s="9">
        <v>40717</v>
      </c>
      <c r="C2495" s="18">
        <v>1.94</v>
      </c>
      <c r="D2495" s="12">
        <v>5.18</v>
      </c>
      <c r="F2495" s="12">
        <v>9</v>
      </c>
      <c r="H2495" s="23">
        <f t="shared" si="152"/>
        <v>6.6069344800759593E-6</v>
      </c>
      <c r="I2495" s="32">
        <v>0.56999999999999995</v>
      </c>
      <c r="J2495" s="25">
        <v>0.02</v>
      </c>
      <c r="K2495" s="29">
        <v>0.6</v>
      </c>
      <c r="L2495" s="25">
        <v>16.899999999999999</v>
      </c>
      <c r="M2495" s="29">
        <v>1</v>
      </c>
      <c r="N2495" s="25">
        <v>1.23</v>
      </c>
      <c r="O2495" s="25">
        <v>9.85</v>
      </c>
      <c r="P2495" s="25">
        <v>4.93</v>
      </c>
      <c r="Q2495" s="25">
        <v>0.01</v>
      </c>
      <c r="R2495" s="25">
        <v>7.82</v>
      </c>
      <c r="S2495" s="29">
        <v>42</v>
      </c>
      <c r="T2495" s="51">
        <v>0.01</v>
      </c>
      <c r="U2495" s="42">
        <v>39.200000000000003</v>
      </c>
      <c r="V2495" s="42">
        <v>35.590000000000003</v>
      </c>
      <c r="W2495" s="42">
        <v>5.2599999999999999E-3</v>
      </c>
      <c r="X2495" s="42">
        <v>16</v>
      </c>
      <c r="Y2495" s="44">
        <v>0.15</v>
      </c>
      <c r="Z2495" s="87">
        <f t="shared" si="153"/>
        <v>1.949882414297293</v>
      </c>
      <c r="AA2495" s="88">
        <f t="shared" si="154"/>
        <v>1.9918740249403448</v>
      </c>
      <c r="AB2495" s="90">
        <f t="shared" si="155"/>
        <v>-1.0653020116883034E-2</v>
      </c>
      <c r="AC2495" s="19">
        <v>1.98</v>
      </c>
      <c r="AD2495" s="13">
        <v>1.99</v>
      </c>
      <c r="AE2495" s="95">
        <v>0.83</v>
      </c>
    </row>
    <row r="2496" spans="1:31" x14ac:dyDescent="0.35">
      <c r="A2496" s="2" t="s">
        <v>335</v>
      </c>
      <c r="B2496" s="9">
        <v>42192</v>
      </c>
      <c r="C2496" s="18">
        <v>1.85</v>
      </c>
      <c r="D2496" s="12">
        <v>5.0999999999999996</v>
      </c>
      <c r="F2496" s="12">
        <v>8.1</v>
      </c>
      <c r="H2496" s="23">
        <f t="shared" si="152"/>
        <v>7.9432823472428065E-6</v>
      </c>
      <c r="I2496" s="32">
        <v>1.3</v>
      </c>
      <c r="J2496" s="25">
        <v>0.05</v>
      </c>
      <c r="K2496" s="33"/>
      <c r="L2496" s="25">
        <v>19</v>
      </c>
      <c r="M2496" s="33"/>
      <c r="N2496" s="25">
        <v>2.77</v>
      </c>
      <c r="O2496" s="25">
        <v>13.8</v>
      </c>
      <c r="P2496" s="25">
        <v>6.74</v>
      </c>
      <c r="Q2496" s="25">
        <v>0.02</v>
      </c>
      <c r="R2496" s="25">
        <v>6.99</v>
      </c>
      <c r="S2496" s="34"/>
      <c r="T2496" s="51">
        <v>0.01</v>
      </c>
      <c r="U2496" s="42">
        <v>56.6</v>
      </c>
      <c r="V2496" s="42">
        <v>26.87</v>
      </c>
      <c r="W2496" s="42">
        <v>4.5999999999999999E-3</v>
      </c>
      <c r="X2496" s="42">
        <v>18</v>
      </c>
      <c r="Y2496" s="44">
        <v>0.14000000000000001</v>
      </c>
      <c r="Z2496" s="87">
        <f t="shared" si="153"/>
        <v>2.4068541032090738</v>
      </c>
      <c r="AA2496" s="88">
        <f t="shared" si="154"/>
        <v>2.2598678749240158</v>
      </c>
      <c r="AB2496" s="90">
        <f t="shared" si="155"/>
        <v>3.149667560523061E-2</v>
      </c>
      <c r="AC2496" s="19">
        <v>2.38</v>
      </c>
      <c r="AD2496" s="13">
        <v>2.2599999999999998</v>
      </c>
      <c r="AE2496" s="94">
        <v>5.35</v>
      </c>
    </row>
    <row r="2497" spans="1:31" x14ac:dyDescent="0.35">
      <c r="A2497" s="2" t="s">
        <v>335</v>
      </c>
      <c r="B2497" s="9">
        <v>41478</v>
      </c>
      <c r="C2497" s="18">
        <v>1.85</v>
      </c>
      <c r="D2497" s="12">
        <v>4.76</v>
      </c>
      <c r="F2497" s="12">
        <v>8.3000000000000007</v>
      </c>
      <c r="H2497" s="23">
        <f t="shared" si="152"/>
        <v>1.7378008287493744E-5</v>
      </c>
      <c r="I2497" s="28"/>
      <c r="J2497" s="25">
        <v>0.03</v>
      </c>
      <c r="K2497" s="33"/>
      <c r="L2497" s="25">
        <v>22.2</v>
      </c>
      <c r="M2497" s="33"/>
      <c r="N2497" s="25">
        <v>1.35</v>
      </c>
      <c r="O2497" s="25">
        <v>14</v>
      </c>
      <c r="P2497" s="25">
        <v>7.31</v>
      </c>
      <c r="Q2497" s="25">
        <v>0.01</v>
      </c>
      <c r="R2497" s="25">
        <v>7.91</v>
      </c>
      <c r="S2497" s="31">
        <v>54</v>
      </c>
      <c r="T2497" s="51">
        <v>0.01</v>
      </c>
      <c r="U2497" s="42">
        <v>44.9</v>
      </c>
      <c r="V2497" s="42">
        <v>52.23</v>
      </c>
      <c r="W2497" s="42">
        <v>5.9100000000000003E-3</v>
      </c>
      <c r="X2497" s="42">
        <v>16</v>
      </c>
      <c r="Y2497" s="44">
        <v>0.15</v>
      </c>
      <c r="Z2497" s="87">
        <f t="shared" si="153"/>
        <v>2.4616937905924039</v>
      </c>
      <c r="AA2497" s="88">
        <f t="shared" si="154"/>
        <v>2.3789387266991282</v>
      </c>
      <c r="AB2497" s="90">
        <f t="shared" si="155"/>
        <v>1.7095919510035324E-2</v>
      </c>
      <c r="AC2497" s="19">
        <v>2.57</v>
      </c>
      <c r="AD2497" s="13">
        <v>2.38</v>
      </c>
      <c r="AE2497" s="94">
        <v>7.62</v>
      </c>
    </row>
    <row r="2498" spans="1:31" x14ac:dyDescent="0.35">
      <c r="A2498" s="2" t="s">
        <v>335</v>
      </c>
      <c r="B2498" s="9">
        <v>41171</v>
      </c>
      <c r="C2498" s="19">
        <v>1.99</v>
      </c>
      <c r="D2498" s="12">
        <v>4.95</v>
      </c>
      <c r="F2498" s="12">
        <v>7.5</v>
      </c>
      <c r="H2498" s="23">
        <f t="shared" si="152"/>
        <v>1.1220184543019627E-5</v>
      </c>
      <c r="J2498" s="25">
        <v>0.03</v>
      </c>
      <c r="K2498" s="33"/>
      <c r="L2498" s="25">
        <v>20.3</v>
      </c>
      <c r="M2498" s="33"/>
      <c r="N2498" s="25">
        <v>1.61</v>
      </c>
      <c r="O2498" s="25">
        <v>12.8</v>
      </c>
      <c r="P2498" s="25">
        <v>6.47</v>
      </c>
      <c r="Q2498" s="25">
        <v>0.01</v>
      </c>
      <c r="R2498" s="25">
        <v>8.44</v>
      </c>
      <c r="S2498" s="31">
        <v>52</v>
      </c>
      <c r="T2498" s="51">
        <v>0.01</v>
      </c>
      <c r="U2498" s="42">
        <v>45.7</v>
      </c>
      <c r="V2498" s="42">
        <v>47.36</v>
      </c>
      <c r="W2498" s="42">
        <v>4.5999999999999999E-3</v>
      </c>
      <c r="X2498" s="42">
        <v>21</v>
      </c>
      <c r="Y2498" s="44">
        <v>0.12</v>
      </c>
      <c r="Z2498" s="87">
        <f t="shared" si="153"/>
        <v>2.2994435082763927</v>
      </c>
      <c r="AA2498" s="88">
        <f t="shared" si="154"/>
        <v>2.4280601076396193</v>
      </c>
      <c r="AB2498" s="90">
        <f t="shared" si="155"/>
        <v>-2.7206028765417584E-2</v>
      </c>
      <c r="AC2498" s="19">
        <v>2.38</v>
      </c>
      <c r="AD2498" s="99">
        <v>2.4300000000000002</v>
      </c>
      <c r="AE2498" s="95">
        <v>2.0699999999999998</v>
      </c>
    </row>
    <row r="2499" spans="1:31" x14ac:dyDescent="0.35">
      <c r="A2499" s="2" t="s">
        <v>335</v>
      </c>
      <c r="B2499" s="9">
        <v>38826</v>
      </c>
      <c r="C2499" s="18">
        <v>1.52</v>
      </c>
      <c r="D2499" s="12">
        <v>4.78</v>
      </c>
      <c r="F2499" s="12">
        <v>6.4</v>
      </c>
      <c r="H2499" s="23">
        <f t="shared" si="152"/>
        <v>1.6595869074375568E-5</v>
      </c>
      <c r="J2499" s="25">
        <v>0.05</v>
      </c>
      <c r="K2499" s="30">
        <v>0.3</v>
      </c>
      <c r="L2499" s="25">
        <v>25.9</v>
      </c>
      <c r="M2499" s="30">
        <v>0.6</v>
      </c>
      <c r="N2499" s="25">
        <v>2.7</v>
      </c>
      <c r="O2499" s="25">
        <v>12.7</v>
      </c>
      <c r="P2499" s="25">
        <v>5.53</v>
      </c>
      <c r="Q2499" s="25">
        <v>0.03</v>
      </c>
      <c r="R2499" s="25">
        <v>7.69</v>
      </c>
      <c r="S2499" s="31">
        <v>140</v>
      </c>
      <c r="T2499" s="51">
        <v>0.01</v>
      </c>
      <c r="U2499" s="42">
        <v>61.3</v>
      </c>
      <c r="V2499" s="42">
        <v>40.01</v>
      </c>
      <c r="W2499" s="42">
        <v>5.9121E-3</v>
      </c>
      <c r="X2499" s="42">
        <v>27</v>
      </c>
      <c r="Y2499" s="44">
        <v>0.08</v>
      </c>
      <c r="Z2499" s="87">
        <f t="shared" si="153"/>
        <v>2.5072474497136619</v>
      </c>
      <c r="AA2499" s="88">
        <f t="shared" si="154"/>
        <v>2.7635559062257871</v>
      </c>
      <c r="AB2499" s="90">
        <f t="shared" si="155"/>
        <v>-4.8627967921304034E-2</v>
      </c>
      <c r="AC2499" s="19">
        <v>2.4</v>
      </c>
      <c r="AD2499" s="99">
        <v>2.8</v>
      </c>
      <c r="AE2499" s="95">
        <v>-13</v>
      </c>
    </row>
    <row r="2500" spans="1:31" x14ac:dyDescent="0.35">
      <c r="A2500" s="2" t="s">
        <v>335</v>
      </c>
      <c r="B2500" s="9">
        <v>41779</v>
      </c>
      <c r="C2500" s="18">
        <v>1.6</v>
      </c>
      <c r="D2500" s="12">
        <v>5.28</v>
      </c>
      <c r="F2500" s="12">
        <v>7.5</v>
      </c>
      <c r="H2500" s="23">
        <f t="shared" ref="H2500:H2563" si="156">10^-(D2500)</f>
        <v>5.2480746024977206E-6</v>
      </c>
      <c r="I2500" s="32">
        <v>0.03</v>
      </c>
      <c r="J2500" s="25">
        <v>0.01</v>
      </c>
      <c r="K2500" s="30">
        <v>0.2</v>
      </c>
      <c r="L2500" s="25">
        <v>28.3</v>
      </c>
      <c r="M2500" s="30">
        <v>0.5</v>
      </c>
      <c r="N2500" s="25">
        <v>0.9</v>
      </c>
      <c r="O2500" s="25">
        <v>16.2</v>
      </c>
      <c r="P2500" s="25">
        <v>10.8</v>
      </c>
      <c r="Q2500" s="25">
        <v>0.01</v>
      </c>
      <c r="R2500" s="25">
        <v>7.4</v>
      </c>
      <c r="S2500" s="31">
        <v>29</v>
      </c>
      <c r="T2500" s="51">
        <v>0.01</v>
      </c>
      <c r="U2500" s="42">
        <v>38.9</v>
      </c>
      <c r="V2500" s="42">
        <v>87.65</v>
      </c>
      <c r="W2500" s="42">
        <v>4.5999999999999999E-3</v>
      </c>
      <c r="X2500" s="42">
        <v>30</v>
      </c>
      <c r="Y2500" s="44">
        <v>0.14000000000000001</v>
      </c>
      <c r="Z2500" s="87">
        <f t="shared" ref="Z2500:Z2563" si="157">(H2500/H$3)+(I2500/I$3*3)+(J2500/J$3)+(L2500/L$3*2)+(N2500/N$3*2)+(O2500/O$3)+(P2500/P$3*2)+(Q2500/Q$3*2)+(R2500/R$3)</f>
        <v>3.0733900454048744</v>
      </c>
      <c r="AA2500" s="88">
        <f t="shared" ref="AA2500:AA2563" si="158">(T2500/T$3*3)+(U2500/U$3*2)+(V2500/V$3)+(W2500/W$3)+(X2500/X$3)+Y2500</f>
        <v>3.2102140763922047</v>
      </c>
      <c r="AB2500" s="90">
        <f t="shared" ref="AB2500:AB2563" si="159">(Z2500-AA2500)/(Z2500+AA2500)</f>
        <v>-2.1774769437289013E-2</v>
      </c>
      <c r="AC2500" s="19">
        <v>3.16</v>
      </c>
      <c r="AD2500" s="13">
        <v>3.21</v>
      </c>
      <c r="AE2500" s="94">
        <v>1.46</v>
      </c>
    </row>
    <row r="2501" spans="1:31" x14ac:dyDescent="0.35">
      <c r="A2501" s="2" t="s">
        <v>335</v>
      </c>
      <c r="B2501" s="9">
        <v>37375</v>
      </c>
      <c r="C2501" s="18">
        <v>1.62</v>
      </c>
      <c r="D2501" s="12">
        <v>4.79</v>
      </c>
      <c r="F2501" s="12">
        <v>6.3</v>
      </c>
      <c r="H2501" s="23">
        <f t="shared" si="156"/>
        <v>1.6218100973589292E-5</v>
      </c>
      <c r="I2501" s="32">
        <v>0.24</v>
      </c>
      <c r="J2501" s="25">
        <v>0.1</v>
      </c>
      <c r="K2501" s="29">
        <v>0.2</v>
      </c>
      <c r="L2501" s="25">
        <v>28</v>
      </c>
      <c r="M2501" s="29">
        <v>0.5</v>
      </c>
      <c r="N2501" s="25">
        <v>0.49</v>
      </c>
      <c r="O2501" s="25">
        <v>13.4</v>
      </c>
      <c r="P2501" s="25">
        <v>4.45</v>
      </c>
      <c r="Q2501" s="25">
        <v>0.01</v>
      </c>
      <c r="R2501" s="25">
        <v>7.98</v>
      </c>
      <c r="S2501" s="29">
        <v>75</v>
      </c>
      <c r="T2501" s="51">
        <v>0.01</v>
      </c>
      <c r="U2501" s="42">
        <v>45.5</v>
      </c>
      <c r="V2501" s="42">
        <v>78.260000000000005</v>
      </c>
      <c r="W2501" s="42">
        <v>0.08</v>
      </c>
      <c r="X2501" s="42">
        <v>16</v>
      </c>
      <c r="Y2501" s="44">
        <v>0.09</v>
      </c>
      <c r="Z2501" s="87">
        <f t="shared" si="157"/>
        <v>2.5032977504715967</v>
      </c>
      <c r="AA2501" s="88">
        <f t="shared" si="158"/>
        <v>2.7528789806083349</v>
      </c>
      <c r="AB2501" s="90">
        <f t="shared" si="159"/>
        <v>-4.7483416731586826E-2</v>
      </c>
      <c r="AE2501" s="96"/>
    </row>
    <row r="2502" spans="1:31" x14ac:dyDescent="0.35">
      <c r="A2502" s="2" t="s">
        <v>335</v>
      </c>
      <c r="B2502" s="9">
        <v>35177</v>
      </c>
      <c r="C2502" s="18">
        <v>2.44</v>
      </c>
      <c r="D2502" s="12">
        <v>4.7300000000000004</v>
      </c>
      <c r="F2502" s="12">
        <v>7.2</v>
      </c>
      <c r="H2502" s="23">
        <f t="shared" si="156"/>
        <v>1.8620871366628623E-5</v>
      </c>
      <c r="I2502" s="24">
        <v>0.11</v>
      </c>
      <c r="J2502" s="25">
        <v>0.08</v>
      </c>
      <c r="K2502" s="36"/>
      <c r="L2502" s="25">
        <v>25</v>
      </c>
      <c r="M2502" s="36"/>
      <c r="N2502" s="25">
        <v>5.69</v>
      </c>
      <c r="O2502" s="25">
        <v>13</v>
      </c>
      <c r="P2502" s="25">
        <v>2.8</v>
      </c>
      <c r="Q2502" s="25">
        <v>0.04</v>
      </c>
      <c r="R2502" s="25">
        <v>20</v>
      </c>
      <c r="S2502" s="36"/>
      <c r="T2502" s="51">
        <v>0.01</v>
      </c>
      <c r="U2502" s="42">
        <v>114</v>
      </c>
      <c r="V2502" s="42">
        <v>9.6199999999999992</v>
      </c>
      <c r="W2502" s="42">
        <v>5.5827999999999997E-3</v>
      </c>
      <c r="X2502" s="42">
        <v>21</v>
      </c>
      <c r="Y2502" s="44">
        <v>7.0000000000000007E-2</v>
      </c>
      <c r="Z2502" s="87">
        <f t="shared" si="157"/>
        <v>2.9021976928584725</v>
      </c>
      <c r="AA2502" s="88">
        <f t="shared" si="158"/>
        <v>3.1912516746923658</v>
      </c>
      <c r="AB2502" s="90">
        <f t="shared" si="159"/>
        <v>-4.7436839858418942E-2</v>
      </c>
      <c r="AD2502" s="100"/>
      <c r="AE2502" s="96"/>
    </row>
    <row r="2503" spans="1:31" x14ac:dyDescent="0.35">
      <c r="A2503" s="2" t="s">
        <v>335</v>
      </c>
      <c r="B2503" s="9">
        <v>37707</v>
      </c>
      <c r="C2503" s="18">
        <v>1.81</v>
      </c>
      <c r="D2503" s="12">
        <v>4.53</v>
      </c>
      <c r="F2503" s="12">
        <v>6.8</v>
      </c>
      <c r="H2503" s="23">
        <f t="shared" si="156"/>
        <v>2.9512092266663827E-5</v>
      </c>
      <c r="I2503" s="32">
        <v>0.2</v>
      </c>
      <c r="J2503" s="25">
        <v>0.09</v>
      </c>
      <c r="K2503" s="30">
        <v>0.3</v>
      </c>
      <c r="L2503" s="25">
        <v>27</v>
      </c>
      <c r="M2503" s="30">
        <v>0.7</v>
      </c>
      <c r="N2503" s="25">
        <v>3.59</v>
      </c>
      <c r="O2503" s="25">
        <v>13.2</v>
      </c>
      <c r="P2503" s="25">
        <v>4.4800000000000004</v>
      </c>
      <c r="Q2503" s="25">
        <v>0.03</v>
      </c>
      <c r="R2503" s="25">
        <v>8.26</v>
      </c>
      <c r="S2503" s="31">
        <v>0.9</v>
      </c>
      <c r="T2503" s="51">
        <v>0.01</v>
      </c>
      <c r="U2503" s="42">
        <v>81.3</v>
      </c>
      <c r="V2503" s="42">
        <v>36.65</v>
      </c>
      <c r="W2503" s="42">
        <v>8.8699999999999994E-3</v>
      </c>
      <c r="X2503" s="42">
        <v>14</v>
      </c>
      <c r="Y2503" s="44">
        <v>0.11</v>
      </c>
      <c r="Z2503" s="87">
        <f t="shared" si="157"/>
        <v>2.5696794944922128</v>
      </c>
      <c r="AA2503" s="88">
        <f t="shared" si="158"/>
        <v>2.7890760473672334</v>
      </c>
      <c r="AB2503" s="90">
        <f t="shared" si="159"/>
        <v>-4.0941698340449334E-2</v>
      </c>
    </row>
    <row r="2504" spans="1:31" x14ac:dyDescent="0.35">
      <c r="A2504" s="2" t="s">
        <v>335</v>
      </c>
      <c r="B2504" s="9">
        <v>37557</v>
      </c>
      <c r="C2504" s="18">
        <v>1.91</v>
      </c>
      <c r="D2504" s="12">
        <v>4.82</v>
      </c>
      <c r="F2504" s="12">
        <v>8.1999999999999993</v>
      </c>
      <c r="H2504" s="23">
        <f t="shared" si="156"/>
        <v>1.5135612484362051E-5</v>
      </c>
      <c r="I2504" s="32">
        <v>0.06</v>
      </c>
      <c r="J2504" s="25">
        <v>0.12</v>
      </c>
      <c r="K2504" s="30">
        <v>0.5</v>
      </c>
      <c r="L2504" s="25">
        <v>28</v>
      </c>
      <c r="M2504" s="30">
        <v>0.6</v>
      </c>
      <c r="N2504" s="25">
        <v>4.71</v>
      </c>
      <c r="O2504" s="25">
        <v>14.1</v>
      </c>
      <c r="P2504" s="25">
        <v>4.6399999999999997</v>
      </c>
      <c r="Q2504" s="25">
        <v>0.04</v>
      </c>
      <c r="R2504" s="25">
        <v>8.02</v>
      </c>
      <c r="S2504" s="31">
        <v>120</v>
      </c>
      <c r="T2504" s="51">
        <v>0.01</v>
      </c>
      <c r="U2504" s="42">
        <v>84.9</v>
      </c>
      <c r="V2504" s="42">
        <v>31.65</v>
      </c>
      <c r="W2504" s="42">
        <v>0.01</v>
      </c>
      <c r="X2504" s="42">
        <v>15</v>
      </c>
      <c r="Y2504" s="44">
        <v>0.09</v>
      </c>
      <c r="Z2504" s="87">
        <f t="shared" si="157"/>
        <v>2.6718782503079384</v>
      </c>
      <c r="AA2504" s="88">
        <f t="shared" si="158"/>
        <v>2.7916095483524095</v>
      </c>
      <c r="AB2504" s="90">
        <f t="shared" si="159"/>
        <v>-2.1914810182943827E-2</v>
      </c>
    </row>
    <row r="2505" spans="1:31" x14ac:dyDescent="0.35">
      <c r="A2505" s="2" t="s">
        <v>335</v>
      </c>
      <c r="B2505" s="9">
        <v>37201</v>
      </c>
      <c r="C2505" s="19">
        <v>1.67</v>
      </c>
      <c r="D2505" s="12">
        <v>4.5999999999999996</v>
      </c>
      <c r="F2505" s="13">
        <v>5.6</v>
      </c>
      <c r="H2505" s="23">
        <f t="shared" si="156"/>
        <v>2.5118864315095791E-5</v>
      </c>
      <c r="I2505" s="24">
        <v>0.65</v>
      </c>
      <c r="J2505" s="25">
        <v>0.11</v>
      </c>
      <c r="K2505" s="36"/>
      <c r="L2505" s="25">
        <v>30.2</v>
      </c>
      <c r="M2505" s="36"/>
      <c r="N2505" s="25">
        <v>6.05</v>
      </c>
      <c r="O2505" s="25">
        <v>14.8</v>
      </c>
      <c r="P2505" s="25">
        <v>4.92</v>
      </c>
      <c r="Q2505" s="25">
        <v>0.03</v>
      </c>
      <c r="R2505" s="25">
        <v>8.34</v>
      </c>
      <c r="S2505" s="36"/>
      <c r="T2505" s="50">
        <v>0.01</v>
      </c>
      <c r="U2505" s="42">
        <v>74.7</v>
      </c>
      <c r="V2505" s="42">
        <v>51.43</v>
      </c>
      <c r="W2505" s="42">
        <v>7.5500000000000003E-3</v>
      </c>
      <c r="X2505" s="42">
        <v>21</v>
      </c>
      <c r="Y2505" s="44">
        <v>0.06</v>
      </c>
      <c r="Z2505" s="87">
        <f t="shared" si="157"/>
        <v>2.9491966070753648</v>
      </c>
      <c r="AA2505" s="88">
        <f t="shared" si="158"/>
        <v>3.037495848828657</v>
      </c>
      <c r="AB2505" s="90">
        <f t="shared" si="159"/>
        <v>-1.4749253014694661E-2</v>
      </c>
    </row>
    <row r="2506" spans="1:31" x14ac:dyDescent="0.35">
      <c r="A2506" s="2" t="s">
        <v>335</v>
      </c>
      <c r="B2506" s="9">
        <v>37053</v>
      </c>
      <c r="C2506" s="18">
        <v>1.89</v>
      </c>
      <c r="D2506" s="12">
        <v>4.91</v>
      </c>
      <c r="F2506" s="12">
        <v>6.7</v>
      </c>
      <c r="H2506" s="23">
        <f t="shared" si="156"/>
        <v>1.2302687708123802E-5</v>
      </c>
      <c r="I2506" s="32">
        <v>0.82</v>
      </c>
      <c r="J2506" s="25">
        <v>0.14000000000000001</v>
      </c>
      <c r="K2506" s="36"/>
      <c r="L2506" s="25">
        <v>31.2</v>
      </c>
      <c r="M2506" s="36"/>
      <c r="N2506" s="25">
        <v>1.1000000000000001</v>
      </c>
      <c r="O2506" s="25">
        <v>15.7</v>
      </c>
      <c r="P2506" s="25">
        <v>4.75</v>
      </c>
      <c r="Q2506" s="25">
        <v>0.04</v>
      </c>
      <c r="R2506" s="25">
        <v>8.4</v>
      </c>
      <c r="S2506" s="36"/>
      <c r="T2506" s="51">
        <v>0.01</v>
      </c>
      <c r="U2506" s="42">
        <v>68.2</v>
      </c>
      <c r="V2506" s="42">
        <v>46.34</v>
      </c>
      <c r="W2506" s="42">
        <v>9.8534999999999994E-3</v>
      </c>
      <c r="X2506" s="42">
        <v>24</v>
      </c>
      <c r="Y2506" s="44">
        <v>0.08</v>
      </c>
      <c r="Z2506" s="87">
        <f t="shared" si="157"/>
        <v>2.854398781628023</v>
      </c>
      <c r="AA2506" s="88">
        <f t="shared" si="158"/>
        <v>2.924757387561006</v>
      </c>
      <c r="AB2506" s="90">
        <f t="shared" si="159"/>
        <v>-1.2174546572749261E-2</v>
      </c>
      <c r="AD2506" s="100"/>
      <c r="AE2506" s="96"/>
    </row>
    <row r="2507" spans="1:31" x14ac:dyDescent="0.35">
      <c r="A2507" s="2" t="s">
        <v>335</v>
      </c>
      <c r="B2507" s="9">
        <v>36264</v>
      </c>
      <c r="C2507" s="18">
        <v>1.47</v>
      </c>
      <c r="D2507" s="12">
        <v>4.82</v>
      </c>
      <c r="F2507" s="12">
        <v>5.7</v>
      </c>
      <c r="H2507" s="23">
        <f t="shared" si="156"/>
        <v>1.5135612484362051E-5</v>
      </c>
      <c r="I2507" s="32">
        <v>1.2</v>
      </c>
      <c r="J2507" s="25">
        <v>0.02</v>
      </c>
      <c r="K2507" s="36"/>
      <c r="L2507" s="25">
        <v>35</v>
      </c>
      <c r="M2507" s="36"/>
      <c r="N2507" s="25">
        <v>1.1100000000000001</v>
      </c>
      <c r="O2507" s="25">
        <v>14</v>
      </c>
      <c r="P2507" s="25">
        <v>4.7</v>
      </c>
      <c r="Q2507" s="25">
        <v>0.02</v>
      </c>
      <c r="R2507" s="25">
        <v>11</v>
      </c>
      <c r="S2507" s="36"/>
      <c r="T2507" s="51">
        <v>0.01</v>
      </c>
      <c r="U2507" s="42">
        <v>46.5</v>
      </c>
      <c r="V2507" s="42">
        <v>100.27</v>
      </c>
      <c r="W2507" s="42">
        <v>0.03</v>
      </c>
      <c r="X2507" s="42">
        <v>18</v>
      </c>
      <c r="Y2507" s="44">
        <v>0.11</v>
      </c>
      <c r="Z2507" s="87">
        <f t="shared" si="157"/>
        <v>3.1447401171558056</v>
      </c>
      <c r="AA2507" s="88">
        <f t="shared" si="158"/>
        <v>3.2040276669381078</v>
      </c>
      <c r="AB2507" s="90">
        <f t="shared" si="159"/>
        <v>-9.3384341337605942E-3</v>
      </c>
      <c r="AD2507" s="100"/>
      <c r="AE2507" s="96"/>
    </row>
    <row r="2508" spans="1:31" x14ac:dyDescent="0.35">
      <c r="A2508" s="2" t="s">
        <v>335</v>
      </c>
      <c r="B2508" s="9">
        <v>38257</v>
      </c>
      <c r="C2508" s="18">
        <v>1.61</v>
      </c>
      <c r="D2508" s="12">
        <v>4.5</v>
      </c>
      <c r="F2508" s="12">
        <v>9.4</v>
      </c>
      <c r="H2508" s="23">
        <f t="shared" si="156"/>
        <v>3.1622776601683748E-5</v>
      </c>
      <c r="I2508" s="32">
        <v>0.35</v>
      </c>
      <c r="J2508" s="25">
        <v>0.09</v>
      </c>
      <c r="K2508" s="30">
        <v>0.4</v>
      </c>
      <c r="L2508" s="25">
        <v>22.2</v>
      </c>
      <c r="M2508" s="30">
        <v>0.9</v>
      </c>
      <c r="N2508" s="25">
        <v>4.74</v>
      </c>
      <c r="O2508" s="25">
        <v>13.3</v>
      </c>
      <c r="P2508" s="25">
        <v>4.18</v>
      </c>
      <c r="Q2508" s="25">
        <v>0.04</v>
      </c>
      <c r="R2508" s="25">
        <v>7.57</v>
      </c>
      <c r="S2508" s="31">
        <v>130</v>
      </c>
      <c r="T2508" s="51">
        <v>0.01</v>
      </c>
      <c r="U2508" s="42">
        <v>76</v>
      </c>
      <c r="V2508" s="42">
        <v>23.46</v>
      </c>
      <c r="W2508" s="42">
        <v>9.8534999999999994E-3</v>
      </c>
      <c r="X2508" s="42">
        <v>10</v>
      </c>
      <c r="Y2508" s="44">
        <v>0.09</v>
      </c>
      <c r="Z2508" s="87">
        <f t="shared" si="157"/>
        <v>2.3362487333296276</v>
      </c>
      <c r="AA2508" s="88">
        <f t="shared" si="158"/>
        <v>2.3331843002968129</v>
      </c>
      <c r="AB2508" s="90">
        <f t="shared" si="159"/>
        <v>6.5627518603360942E-4</v>
      </c>
      <c r="AD2508" s="100"/>
      <c r="AE2508" s="96"/>
    </row>
    <row r="2509" spans="1:31" x14ac:dyDescent="0.35">
      <c r="A2509" s="2" t="s">
        <v>335</v>
      </c>
      <c r="B2509" s="9">
        <v>39603</v>
      </c>
      <c r="C2509" s="18">
        <v>1.79</v>
      </c>
      <c r="D2509" s="12">
        <v>4.92</v>
      </c>
      <c r="F2509" s="12">
        <v>7.2</v>
      </c>
      <c r="H2509" s="23">
        <f t="shared" si="156"/>
        <v>1.2022644346174118E-5</v>
      </c>
      <c r="I2509" s="32">
        <v>0.42</v>
      </c>
      <c r="J2509" s="25">
        <v>0.02</v>
      </c>
      <c r="K2509" s="29">
        <v>0.6</v>
      </c>
      <c r="L2509" s="25">
        <v>19.899999999999999</v>
      </c>
      <c r="M2509" s="29">
        <v>0.8</v>
      </c>
      <c r="N2509" s="25">
        <v>1.3</v>
      </c>
      <c r="O2509" s="25">
        <v>12</v>
      </c>
      <c r="P2509" s="25">
        <v>4.7</v>
      </c>
      <c r="Q2509" s="25">
        <v>0.01</v>
      </c>
      <c r="R2509" s="25">
        <v>8.7200000000000006</v>
      </c>
      <c r="S2509" s="29">
        <v>45</v>
      </c>
      <c r="T2509" s="51">
        <v>0.01</v>
      </c>
      <c r="U2509" s="42">
        <v>37.1</v>
      </c>
      <c r="V2509" s="42">
        <v>46.92</v>
      </c>
      <c r="W2509" s="42">
        <v>5.5799999999999999E-3</v>
      </c>
      <c r="X2509" s="42">
        <v>18</v>
      </c>
      <c r="Y2509" s="44">
        <v>0.12</v>
      </c>
      <c r="Z2509" s="87">
        <f t="shared" si="157"/>
        <v>2.1606285352009977</v>
      </c>
      <c r="AA2509" s="88">
        <f t="shared" si="158"/>
        <v>2.1573222841651152</v>
      </c>
      <c r="AB2509" s="90">
        <f t="shared" si="159"/>
        <v>7.6569909528703803E-4</v>
      </c>
      <c r="AD2509" s="100"/>
      <c r="AE2509" s="95">
        <v>3.94</v>
      </c>
    </row>
    <row r="2510" spans="1:31" x14ac:dyDescent="0.35">
      <c r="A2510" s="2" t="s">
        <v>335</v>
      </c>
      <c r="B2510" s="9">
        <v>37938</v>
      </c>
      <c r="C2510" s="18">
        <v>2.64</v>
      </c>
      <c r="D2510" s="12">
        <v>4.57</v>
      </c>
      <c r="F2510" s="12">
        <v>5.7</v>
      </c>
      <c r="H2510" s="23">
        <f t="shared" si="156"/>
        <v>2.6915348039269089E-5</v>
      </c>
      <c r="I2510" s="32">
        <v>0.76</v>
      </c>
      <c r="J2510" s="25">
        <v>0.1</v>
      </c>
      <c r="K2510" s="30">
        <v>0.5</v>
      </c>
      <c r="L2510" s="25">
        <v>22.2</v>
      </c>
      <c r="M2510" s="29">
        <v>0.5</v>
      </c>
      <c r="N2510" s="25">
        <v>7.7</v>
      </c>
      <c r="O2510" s="25">
        <v>15.3</v>
      </c>
      <c r="P2510" s="25">
        <v>3.66</v>
      </c>
      <c r="Q2510" s="25">
        <v>0.03</v>
      </c>
      <c r="R2510" s="25">
        <v>9.0399999999999991</v>
      </c>
      <c r="S2510" s="29">
        <v>87</v>
      </c>
      <c r="T2510" s="51">
        <v>0.01</v>
      </c>
      <c r="U2510" s="42">
        <v>79.099999999999994</v>
      </c>
      <c r="V2510" s="42">
        <v>22.44</v>
      </c>
      <c r="W2510" s="42">
        <v>4.9267499999999997E-3</v>
      </c>
      <c r="X2510" s="42">
        <v>16</v>
      </c>
      <c r="Y2510" s="44">
        <v>7.0000000000000007E-2</v>
      </c>
      <c r="Z2510" s="87">
        <f t="shared" si="157"/>
        <v>2.5603340732041988</v>
      </c>
      <c r="AA2510" s="88">
        <f t="shared" si="158"/>
        <v>2.5304143280302305</v>
      </c>
      <c r="AB2510" s="90">
        <f t="shared" si="159"/>
        <v>5.8772783126962731E-3</v>
      </c>
      <c r="AD2510" s="100"/>
      <c r="AE2510" s="96"/>
    </row>
    <row r="2511" spans="1:31" x14ac:dyDescent="0.35">
      <c r="A2511" s="2" t="s">
        <v>335</v>
      </c>
      <c r="B2511" s="9">
        <v>38484</v>
      </c>
      <c r="C2511" s="19">
        <v>1.69</v>
      </c>
      <c r="D2511" s="12">
        <v>4.91</v>
      </c>
      <c r="F2511" s="12">
        <v>6.7</v>
      </c>
      <c r="H2511" s="23">
        <f t="shared" si="156"/>
        <v>1.2302687708123802E-5</v>
      </c>
      <c r="I2511" s="24">
        <v>0.56999999999999995</v>
      </c>
      <c r="J2511" s="25">
        <v>0.06</v>
      </c>
      <c r="K2511" s="30">
        <v>0.3</v>
      </c>
      <c r="L2511" s="25">
        <v>23.9</v>
      </c>
      <c r="M2511" s="30">
        <v>0.4</v>
      </c>
      <c r="N2511" s="25">
        <v>1.1100000000000001</v>
      </c>
      <c r="O2511" s="25">
        <v>12.5</v>
      </c>
      <c r="P2511" s="25">
        <v>4.43</v>
      </c>
      <c r="Q2511" s="25">
        <v>0.02</v>
      </c>
      <c r="R2511" s="25">
        <v>6.69</v>
      </c>
      <c r="S2511" s="31">
        <v>59</v>
      </c>
      <c r="T2511" s="51">
        <v>0.01</v>
      </c>
      <c r="U2511" s="42">
        <v>37.9</v>
      </c>
      <c r="V2511" s="42">
        <v>47.85</v>
      </c>
      <c r="W2511" s="42">
        <v>0.03</v>
      </c>
      <c r="X2511" s="42">
        <v>20</v>
      </c>
      <c r="Y2511" s="44">
        <v>0.1</v>
      </c>
      <c r="Z2511" s="87">
        <f t="shared" si="157"/>
        <v>2.2749663339361033</v>
      </c>
      <c r="AA2511" s="88">
        <f t="shared" si="158"/>
        <v>2.2259251658958856</v>
      </c>
      <c r="AB2511" s="90">
        <f t="shared" si="159"/>
        <v>1.0895878748032087E-2</v>
      </c>
      <c r="AD2511" s="100"/>
      <c r="AE2511" s="96"/>
    </row>
    <row r="2512" spans="1:31" x14ac:dyDescent="0.35">
      <c r="A2512" s="2" t="s">
        <v>335</v>
      </c>
      <c r="B2512" s="9">
        <v>39162</v>
      </c>
      <c r="C2512" s="18">
        <v>1.29</v>
      </c>
      <c r="D2512" s="12">
        <v>5.04</v>
      </c>
      <c r="F2512" s="12">
        <v>5.9</v>
      </c>
      <c r="H2512" s="23">
        <f t="shared" si="156"/>
        <v>9.1201083935590828E-6</v>
      </c>
      <c r="I2512" s="32">
        <v>1.4</v>
      </c>
      <c r="J2512" s="25">
        <v>0.03</v>
      </c>
      <c r="K2512" s="33"/>
      <c r="L2512" s="25">
        <v>30.2</v>
      </c>
      <c r="M2512" s="33"/>
      <c r="N2512" s="25">
        <v>0.96</v>
      </c>
      <c r="O2512" s="25">
        <v>14.9</v>
      </c>
      <c r="P2512" s="25">
        <v>6.7</v>
      </c>
      <c r="Q2512" s="25">
        <v>0.02</v>
      </c>
      <c r="R2512" s="25">
        <v>9.43</v>
      </c>
      <c r="S2512" s="34"/>
      <c r="T2512" s="51">
        <v>0.01</v>
      </c>
      <c r="U2512" s="42">
        <v>28.7</v>
      </c>
      <c r="V2512" s="42">
        <v>95.61</v>
      </c>
      <c r="W2512" s="42">
        <v>0.03</v>
      </c>
      <c r="X2512" s="42">
        <v>26</v>
      </c>
      <c r="Y2512" s="44">
        <v>0.08</v>
      </c>
      <c r="Z2512" s="87">
        <f t="shared" si="157"/>
        <v>3.0419045462787095</v>
      </c>
      <c r="AA2512" s="88">
        <f t="shared" si="158"/>
        <v>2.9539732032521338</v>
      </c>
      <c r="AB2512" s="90">
        <f t="shared" si="159"/>
        <v>1.466529951072737E-2</v>
      </c>
    </row>
    <row r="2513" spans="1:31" x14ac:dyDescent="0.35">
      <c r="A2513" s="2" t="s">
        <v>335</v>
      </c>
      <c r="B2513" s="9">
        <v>38673</v>
      </c>
      <c r="C2513" s="18">
        <v>1.87</v>
      </c>
      <c r="D2513" s="12">
        <v>4.8099999999999996</v>
      </c>
      <c r="F2513" s="12">
        <v>6.2</v>
      </c>
      <c r="H2513" s="23">
        <f t="shared" si="156"/>
        <v>1.5488166189124811E-5</v>
      </c>
      <c r="I2513" s="32">
        <v>2.0099999999999998</v>
      </c>
      <c r="J2513" s="25">
        <v>0.11</v>
      </c>
      <c r="K2513" s="29">
        <v>0.8</v>
      </c>
      <c r="L2513" s="25">
        <v>29.9</v>
      </c>
      <c r="M2513" s="29">
        <v>0.6</v>
      </c>
      <c r="N2513" s="25">
        <v>2.8</v>
      </c>
      <c r="O2513" s="25">
        <v>14.4</v>
      </c>
      <c r="P2513" s="25">
        <v>6.06</v>
      </c>
      <c r="Q2513" s="25">
        <v>0.09</v>
      </c>
      <c r="R2513" s="25">
        <v>7.83</v>
      </c>
      <c r="S2513" s="29">
        <v>110</v>
      </c>
      <c r="T2513" s="51">
        <v>0.01</v>
      </c>
      <c r="U2513" s="42">
        <v>69.2</v>
      </c>
      <c r="V2513" s="42">
        <v>36.479999999999997</v>
      </c>
      <c r="W2513" s="42">
        <v>6.1999999999999998E-3</v>
      </c>
      <c r="X2513" s="42">
        <v>27</v>
      </c>
      <c r="Y2513" s="44">
        <v>0.09</v>
      </c>
      <c r="Z2513" s="87">
        <f t="shared" si="157"/>
        <v>3.0326159037633476</v>
      </c>
      <c r="AA2513" s="88">
        <f t="shared" si="158"/>
        <v>2.8810900931458185</v>
      </c>
      <c r="AB2513" s="90">
        <f t="shared" si="159"/>
        <v>2.5622817687711377E-2</v>
      </c>
      <c r="AE2513" s="96"/>
    </row>
    <row r="2514" spans="1:31" x14ac:dyDescent="0.35">
      <c r="A2514" s="2" t="s">
        <v>335</v>
      </c>
      <c r="B2514" s="9">
        <v>39961</v>
      </c>
      <c r="C2514" s="18">
        <v>1.88</v>
      </c>
      <c r="D2514" s="12">
        <v>4.8600000000000003</v>
      </c>
      <c r="F2514" s="12">
        <v>8.6</v>
      </c>
      <c r="H2514" s="23">
        <f t="shared" si="156"/>
        <v>1.3803842646028827E-5</v>
      </c>
      <c r="I2514" s="32">
        <v>0.71</v>
      </c>
      <c r="J2514" s="25">
        <v>0.03</v>
      </c>
      <c r="K2514" s="36"/>
      <c r="L2514" s="25">
        <v>20.399999999999999</v>
      </c>
      <c r="M2514" s="36"/>
      <c r="N2514" s="25">
        <v>2.61</v>
      </c>
      <c r="O2514" s="25">
        <v>11.8</v>
      </c>
      <c r="P2514" s="25">
        <v>5.18</v>
      </c>
      <c r="Q2514" s="25">
        <v>0.02</v>
      </c>
      <c r="R2514" s="25">
        <v>8.01</v>
      </c>
      <c r="S2514" s="29">
        <v>62</v>
      </c>
      <c r="T2514" s="51">
        <v>0.01</v>
      </c>
      <c r="U2514" s="42">
        <v>44.6</v>
      </c>
      <c r="V2514" s="42">
        <v>28.72</v>
      </c>
      <c r="W2514" s="42">
        <v>4.9300000000000004E-3</v>
      </c>
      <c r="X2514" s="42">
        <v>21</v>
      </c>
      <c r="Y2514" s="44">
        <v>0.11</v>
      </c>
      <c r="Z2514" s="87">
        <f t="shared" si="157"/>
        <v>2.2691493229383428</v>
      </c>
      <c r="AA2514" s="88">
        <f t="shared" si="158"/>
        <v>2.0945221514895698</v>
      </c>
      <c r="AB2514" s="90">
        <f t="shared" si="159"/>
        <v>4.001840479333222E-2</v>
      </c>
      <c r="AE2514" s="94">
        <v>0.25</v>
      </c>
    </row>
    <row r="2515" spans="1:31" x14ac:dyDescent="0.35">
      <c r="A2515" s="2" t="s">
        <v>335</v>
      </c>
      <c r="B2515" s="9">
        <v>38111</v>
      </c>
      <c r="C2515" s="19">
        <v>1.75</v>
      </c>
      <c r="D2515" s="12">
        <v>4.9400000000000004</v>
      </c>
      <c r="F2515" s="12">
        <v>6.9</v>
      </c>
      <c r="H2515" s="23">
        <f t="shared" si="156"/>
        <v>1.1481536214968799E-5</v>
      </c>
      <c r="I2515" s="24">
        <v>0.53</v>
      </c>
      <c r="J2515" s="25">
        <v>0.09</v>
      </c>
      <c r="K2515" s="30">
        <v>0.2</v>
      </c>
      <c r="L2515" s="25">
        <v>27.5</v>
      </c>
      <c r="M2515" s="30">
        <v>0.7</v>
      </c>
      <c r="N2515" s="25">
        <v>5.17</v>
      </c>
      <c r="O2515" s="25">
        <v>14.1</v>
      </c>
      <c r="P2515" s="25">
        <v>4.95</v>
      </c>
      <c r="Q2515" s="25">
        <v>0.3</v>
      </c>
      <c r="R2515" s="25">
        <v>8.76</v>
      </c>
      <c r="S2515" s="31">
        <v>110</v>
      </c>
      <c r="T2515" s="51">
        <v>0.01</v>
      </c>
      <c r="U2515" s="42">
        <v>61.2</v>
      </c>
      <c r="V2515" s="42">
        <v>46.39</v>
      </c>
      <c r="W2515" s="42">
        <v>5.5836499999999999E-3</v>
      </c>
      <c r="X2515" s="42">
        <v>16</v>
      </c>
      <c r="Y2515" s="44">
        <v>7.0000000000000007E-2</v>
      </c>
      <c r="Z2515" s="87">
        <f t="shared" si="157"/>
        <v>2.7811481449187552</v>
      </c>
      <c r="AA2515" s="88">
        <f t="shared" si="158"/>
        <v>2.5440739846524036</v>
      </c>
      <c r="AB2515" s="90">
        <f t="shared" si="159"/>
        <v>4.451911197278885E-2</v>
      </c>
      <c r="AD2515" s="100"/>
      <c r="AE2515" s="96"/>
    </row>
    <row r="2516" spans="1:31" x14ac:dyDescent="0.35">
      <c r="A2516" s="2" t="s">
        <v>250</v>
      </c>
      <c r="B2516" s="9">
        <v>38684</v>
      </c>
      <c r="C2516" s="18">
        <v>2.02</v>
      </c>
      <c r="D2516" s="12">
        <v>6.6</v>
      </c>
      <c r="F2516" s="12">
        <v>18</v>
      </c>
      <c r="H2516" s="23">
        <f t="shared" si="156"/>
        <v>2.511886431509578E-7</v>
      </c>
      <c r="I2516" s="24">
        <v>0.04</v>
      </c>
      <c r="J2516" s="25">
        <v>0.26</v>
      </c>
      <c r="K2516" s="30">
        <v>1</v>
      </c>
      <c r="L2516" s="25">
        <v>89.8</v>
      </c>
      <c r="M2516" s="30">
        <v>4</v>
      </c>
      <c r="N2516" s="25">
        <v>6.12</v>
      </c>
      <c r="O2516" s="25">
        <v>10.4</v>
      </c>
      <c r="P2516" s="25">
        <v>5.0999999999999996</v>
      </c>
      <c r="Q2516" s="25">
        <v>0.43</v>
      </c>
      <c r="R2516" s="25">
        <v>16.7</v>
      </c>
      <c r="S2516" s="31">
        <v>5</v>
      </c>
      <c r="T2516" s="51">
        <v>0.3</v>
      </c>
      <c r="U2516" s="42">
        <v>69</v>
      </c>
      <c r="V2516" s="42">
        <v>0.88</v>
      </c>
      <c r="W2516" s="42">
        <v>0.06</v>
      </c>
      <c r="X2516" s="42">
        <v>39</v>
      </c>
      <c r="Y2516" s="44">
        <v>3.5</v>
      </c>
      <c r="Z2516" s="87">
        <f t="shared" si="157"/>
        <v>6.1467101172593246</v>
      </c>
      <c r="AA2516" s="88">
        <f t="shared" si="158"/>
        <v>6.0615682034376217</v>
      </c>
      <c r="AB2516" s="90">
        <f t="shared" si="159"/>
        <v>6.9741131046594865E-3</v>
      </c>
      <c r="AC2516" s="19">
        <v>6.14</v>
      </c>
      <c r="AD2516" s="99">
        <v>-6.06</v>
      </c>
      <c r="AE2516" s="95">
        <v>1.4</v>
      </c>
    </row>
    <row r="2517" spans="1:31" x14ac:dyDescent="0.35">
      <c r="A2517" s="2" t="s">
        <v>250</v>
      </c>
      <c r="B2517" s="9">
        <v>42255</v>
      </c>
      <c r="C2517" s="18">
        <v>2.0299999999999998</v>
      </c>
      <c r="D2517" s="12">
        <v>6.39</v>
      </c>
      <c r="F2517" s="12">
        <v>34</v>
      </c>
      <c r="H2517" s="23">
        <f t="shared" si="156"/>
        <v>4.0738027780411229E-7</v>
      </c>
      <c r="I2517" s="32">
        <v>0.08</v>
      </c>
      <c r="J2517" s="25">
        <v>0.26</v>
      </c>
      <c r="L2517" s="25">
        <v>61</v>
      </c>
      <c r="N2517" s="25">
        <v>3.53</v>
      </c>
      <c r="O2517" s="25">
        <v>9.0299999999999994</v>
      </c>
      <c r="P2517" s="25">
        <v>3.97</v>
      </c>
      <c r="Q2517" s="25">
        <v>0.24</v>
      </c>
      <c r="R2517" s="25">
        <v>12.6</v>
      </c>
      <c r="T2517" s="51">
        <v>0.59</v>
      </c>
      <c r="U2517" s="42">
        <v>36.299999999999997</v>
      </c>
      <c r="V2517" s="42">
        <v>0.22</v>
      </c>
      <c r="W2517" s="42">
        <v>0.03</v>
      </c>
      <c r="X2517" s="42">
        <v>19</v>
      </c>
      <c r="Y2517" s="44">
        <v>2.87</v>
      </c>
      <c r="Z2517" s="87">
        <f t="shared" si="157"/>
        <v>4.3080245655333309</v>
      </c>
      <c r="AA2517" s="88">
        <f t="shared" si="158"/>
        <v>4.1845031444800318</v>
      </c>
      <c r="AB2517" s="90">
        <f t="shared" si="159"/>
        <v>1.4544718047567578E-2</v>
      </c>
      <c r="AC2517" s="19">
        <v>4.4000000000000004</v>
      </c>
      <c r="AD2517" s="99">
        <v>4.18</v>
      </c>
      <c r="AE2517" s="95">
        <v>5.14</v>
      </c>
    </row>
    <row r="2518" spans="1:31" x14ac:dyDescent="0.35">
      <c r="A2518" s="2" t="s">
        <v>250</v>
      </c>
      <c r="B2518" s="9">
        <v>41904</v>
      </c>
      <c r="C2518" s="18">
        <v>2.04</v>
      </c>
      <c r="D2518" s="12">
        <v>6.83</v>
      </c>
      <c r="F2518" s="12">
        <v>37</v>
      </c>
      <c r="H2518" s="23">
        <f t="shared" si="156"/>
        <v>1.479108388168204E-7</v>
      </c>
      <c r="I2518" s="32">
        <v>7.0000000000000007E-2</v>
      </c>
      <c r="J2518" s="25">
        <v>0.25</v>
      </c>
      <c r="K2518" s="36"/>
      <c r="L2518" s="25">
        <v>63.1</v>
      </c>
      <c r="M2518" s="29">
        <v>2.1</v>
      </c>
      <c r="N2518" s="25">
        <v>3.41</v>
      </c>
      <c r="O2518" s="25">
        <v>9.2799999999999994</v>
      </c>
      <c r="P2518" s="25">
        <v>3.94</v>
      </c>
      <c r="Q2518" s="25">
        <v>0.26</v>
      </c>
      <c r="R2518" s="25">
        <v>12.6</v>
      </c>
      <c r="S2518" s="36"/>
      <c r="T2518" s="51">
        <v>0.47</v>
      </c>
      <c r="U2518" s="42">
        <v>38.5</v>
      </c>
      <c r="V2518" s="42">
        <v>0.22</v>
      </c>
      <c r="W2518" s="42">
        <v>0.03</v>
      </c>
      <c r="X2518" s="42">
        <v>19</v>
      </c>
      <c r="Y2518" s="44">
        <v>2.86</v>
      </c>
      <c r="Z2518" s="87">
        <f t="shared" si="157"/>
        <v>4.4115038189540439</v>
      </c>
      <c r="AA2518" s="88">
        <f t="shared" si="158"/>
        <v>4.216512411287443</v>
      </c>
      <c r="AB2518" s="90">
        <f t="shared" si="159"/>
        <v>2.2599796113404309E-2</v>
      </c>
      <c r="AC2518" s="19">
        <v>4.5</v>
      </c>
      <c r="AD2518" s="99">
        <v>4.21</v>
      </c>
      <c r="AE2518" s="95">
        <v>6.63</v>
      </c>
    </row>
    <row r="2519" spans="1:31" x14ac:dyDescent="0.35">
      <c r="A2519" s="2" t="s">
        <v>250</v>
      </c>
      <c r="B2519" s="9">
        <v>41570</v>
      </c>
      <c r="C2519" s="18">
        <v>1.85</v>
      </c>
      <c r="D2519" s="12">
        <v>6.63</v>
      </c>
      <c r="F2519" s="12">
        <v>33</v>
      </c>
      <c r="H2519" s="23">
        <f t="shared" si="156"/>
        <v>2.3442288153199206E-7</v>
      </c>
      <c r="I2519" s="32">
        <v>0.02</v>
      </c>
      <c r="J2519" s="25">
        <v>0.31</v>
      </c>
      <c r="K2519" s="30">
        <v>1.4</v>
      </c>
      <c r="L2519" s="25">
        <v>67.5</v>
      </c>
      <c r="M2519" s="30">
        <v>2.1</v>
      </c>
      <c r="N2519" s="25">
        <v>4.1500000000000004</v>
      </c>
      <c r="O2519" s="25">
        <v>10.8</v>
      </c>
      <c r="P2519" s="25">
        <v>4.54</v>
      </c>
      <c r="Q2519" s="25">
        <v>0.31</v>
      </c>
      <c r="R2519" s="25">
        <v>12.7</v>
      </c>
      <c r="S2519" s="31">
        <v>3.3</v>
      </c>
      <c r="T2519" s="51">
        <v>0.41</v>
      </c>
      <c r="U2519" s="42">
        <v>37.6</v>
      </c>
      <c r="V2519" s="42">
        <v>0.22</v>
      </c>
      <c r="W2519" s="42">
        <v>0.03</v>
      </c>
      <c r="X2519" s="42">
        <v>22</v>
      </c>
      <c r="Y2519" s="44">
        <v>2.93</v>
      </c>
      <c r="Z2519" s="87">
        <f t="shared" si="157"/>
        <v>4.7497449629171582</v>
      </c>
      <c r="AA2519" s="88">
        <f t="shared" si="158"/>
        <v>4.3505069719641494</v>
      </c>
      <c r="AB2519" s="90">
        <f t="shared" si="159"/>
        <v>4.387109212028821E-2</v>
      </c>
      <c r="AC2519" s="19">
        <v>4.8600000000000003</v>
      </c>
      <c r="AD2519" s="99">
        <v>4.3499999999999996</v>
      </c>
      <c r="AE2519" s="95">
        <v>11.1</v>
      </c>
    </row>
    <row r="2520" spans="1:31" x14ac:dyDescent="0.35">
      <c r="A2520" s="2" t="s">
        <v>250</v>
      </c>
      <c r="B2520" s="9">
        <v>41256</v>
      </c>
      <c r="C2520" s="18">
        <v>1.95</v>
      </c>
      <c r="D2520" s="12">
        <v>6.65</v>
      </c>
      <c r="F2520" s="12">
        <v>31</v>
      </c>
      <c r="G2520" s="13">
        <v>25</v>
      </c>
      <c r="H2520" s="23">
        <f t="shared" si="156"/>
        <v>2.2387211385683346E-7</v>
      </c>
      <c r="I2520" s="32">
        <v>0.1</v>
      </c>
      <c r="J2520" s="25">
        <v>0.3</v>
      </c>
      <c r="K2520" s="36"/>
      <c r="L2520" s="25">
        <v>64.5</v>
      </c>
      <c r="M2520" s="36"/>
      <c r="N2520" s="25">
        <v>3.59</v>
      </c>
      <c r="O2520" s="25">
        <v>11.1</v>
      </c>
      <c r="P2520" s="25">
        <v>4.46</v>
      </c>
      <c r="Q2520" s="25">
        <v>0.28000000000000003</v>
      </c>
      <c r="R2520" s="25">
        <v>13</v>
      </c>
      <c r="S2520" s="36"/>
      <c r="T2520" s="51">
        <v>0.42</v>
      </c>
      <c r="U2520" s="42">
        <v>49.1</v>
      </c>
      <c r="V2520" s="42">
        <v>0.22</v>
      </c>
      <c r="W2520" s="42">
        <v>0.02</v>
      </c>
      <c r="X2520" s="42">
        <v>24</v>
      </c>
      <c r="Y2520" s="44">
        <v>2.89</v>
      </c>
      <c r="Z2520" s="87">
        <f t="shared" si="157"/>
        <v>4.6013785927940392</v>
      </c>
      <c r="AA2520" s="88">
        <f t="shared" si="158"/>
        <v>4.6064317237522943</v>
      </c>
      <c r="AB2520" s="90">
        <f t="shared" si="159"/>
        <v>-5.4878747330129975E-4</v>
      </c>
      <c r="AC2520" s="19">
        <v>4.6900000000000004</v>
      </c>
      <c r="AD2520" s="99">
        <v>4.5999999999999996</v>
      </c>
      <c r="AE2520" s="95">
        <v>1.84</v>
      </c>
    </row>
    <row r="2521" spans="1:31" x14ac:dyDescent="0.35">
      <c r="A2521" s="2" t="s">
        <v>250</v>
      </c>
      <c r="B2521" s="9">
        <v>40556</v>
      </c>
      <c r="C2521" s="18">
        <v>1.83</v>
      </c>
      <c r="D2521" s="12">
        <v>6.66</v>
      </c>
      <c r="F2521" s="12">
        <v>27</v>
      </c>
      <c r="H2521" s="23">
        <f t="shared" si="156"/>
        <v>2.1877616239495479E-7</v>
      </c>
      <c r="I2521" s="32">
        <v>0.12</v>
      </c>
      <c r="J2521" s="25">
        <v>0.28000000000000003</v>
      </c>
      <c r="K2521" s="29">
        <v>1.3</v>
      </c>
      <c r="L2521" s="25">
        <v>67.5</v>
      </c>
      <c r="M2521" s="29">
        <v>1.9</v>
      </c>
      <c r="N2521" s="25">
        <v>4.12</v>
      </c>
      <c r="O2521" s="25">
        <v>11.1</v>
      </c>
      <c r="P2521" s="25">
        <v>4.4400000000000004</v>
      </c>
      <c r="Q2521" s="25">
        <v>0.32</v>
      </c>
      <c r="R2521" s="25">
        <v>13.4</v>
      </c>
      <c r="S2521" s="29">
        <v>0.5</v>
      </c>
      <c r="T2521" s="51">
        <v>0.39</v>
      </c>
      <c r="U2521" s="42">
        <v>44.6</v>
      </c>
      <c r="V2521" s="42">
        <v>0.22</v>
      </c>
      <c r="W2521" s="42">
        <v>0.02</v>
      </c>
      <c r="X2521" s="42">
        <v>28</v>
      </c>
      <c r="Y2521" s="44">
        <v>2.98</v>
      </c>
      <c r="Z2521" s="87">
        <f t="shared" si="157"/>
        <v>4.7883809436816769</v>
      </c>
      <c r="AA2521" s="88">
        <f t="shared" si="158"/>
        <v>4.7146373444771443</v>
      </c>
      <c r="AB2521" s="90">
        <f t="shared" si="159"/>
        <v>7.7600186560116725E-3</v>
      </c>
      <c r="AC2521" s="19">
        <v>4.88</v>
      </c>
      <c r="AD2521" s="99">
        <v>4.71</v>
      </c>
      <c r="AE2521" s="95">
        <v>3.45</v>
      </c>
    </row>
    <row r="2522" spans="1:31" x14ac:dyDescent="0.35">
      <c r="A2522" s="2" t="s">
        <v>250</v>
      </c>
      <c r="B2522" s="9">
        <v>38853</v>
      </c>
      <c r="C2522" s="20"/>
      <c r="D2522" s="12">
        <v>6.7</v>
      </c>
      <c r="F2522" s="12">
        <v>17.2</v>
      </c>
      <c r="H2522" s="23">
        <f t="shared" si="156"/>
        <v>1.9952623149688761E-7</v>
      </c>
      <c r="I2522" s="32">
        <v>7.0000000000000007E-2</v>
      </c>
      <c r="J2522" s="25">
        <v>0.21</v>
      </c>
      <c r="K2522" s="30">
        <v>5</v>
      </c>
      <c r="L2522" s="25">
        <v>81.66</v>
      </c>
      <c r="M2522" s="30">
        <v>5</v>
      </c>
      <c r="N2522" s="25">
        <v>5.44</v>
      </c>
      <c r="O2522" s="25">
        <v>14.26</v>
      </c>
      <c r="P2522" s="25">
        <v>4.7699999999999996</v>
      </c>
      <c r="Q2522" s="25">
        <v>0.38</v>
      </c>
      <c r="R2522" s="25">
        <v>17.8</v>
      </c>
      <c r="S2522" s="31">
        <v>10</v>
      </c>
      <c r="T2522" s="51">
        <v>0.3</v>
      </c>
      <c r="U2522" s="42">
        <v>72</v>
      </c>
      <c r="V2522" s="42">
        <v>1.1499999999999999</v>
      </c>
      <c r="W2522" s="42">
        <v>0.02</v>
      </c>
      <c r="X2522" s="42">
        <v>43</v>
      </c>
      <c r="Y2522" s="44">
        <v>3.08</v>
      </c>
      <c r="Z2522" s="87">
        <f t="shared" si="157"/>
        <v>5.8343281562014742</v>
      </c>
      <c r="AA2522" s="88">
        <f t="shared" si="158"/>
        <v>5.8203429160627209</v>
      </c>
      <c r="AB2522" s="90">
        <f t="shared" si="159"/>
        <v>1.1999686693891635E-3</v>
      </c>
      <c r="AC2522" s="19">
        <v>5.83</v>
      </c>
      <c r="AD2522" s="99">
        <v>5.81</v>
      </c>
      <c r="AE2522" s="95">
        <v>0.26</v>
      </c>
    </row>
    <row r="2523" spans="1:31" x14ac:dyDescent="0.35">
      <c r="A2523" s="2" t="s">
        <v>250</v>
      </c>
      <c r="B2523" s="9">
        <v>40147</v>
      </c>
      <c r="C2523" s="18">
        <v>1.72</v>
      </c>
      <c r="D2523" s="12">
        <v>6.62</v>
      </c>
      <c r="F2523" s="12">
        <v>25</v>
      </c>
      <c r="H2523" s="23">
        <f t="shared" si="156"/>
        <v>2.3988329190194845E-7</v>
      </c>
      <c r="I2523" s="24">
        <v>0.03</v>
      </c>
      <c r="J2523" s="25">
        <v>0.25</v>
      </c>
      <c r="K2523" s="33"/>
      <c r="L2523" s="25">
        <v>67.8</v>
      </c>
      <c r="M2523" s="30">
        <v>1.3</v>
      </c>
      <c r="N2523" s="25">
        <v>3.94</v>
      </c>
      <c r="O2523" s="25">
        <v>11.3</v>
      </c>
      <c r="P2523" s="25">
        <v>4.67</v>
      </c>
      <c r="Q2523" s="25">
        <v>0.31</v>
      </c>
      <c r="R2523" s="25">
        <v>15.2</v>
      </c>
      <c r="S2523" s="34"/>
      <c r="T2523" s="51">
        <v>0.4</v>
      </c>
      <c r="U2523" s="42">
        <v>52.8</v>
      </c>
      <c r="V2523" s="42">
        <v>0.22</v>
      </c>
      <c r="W2523" s="42">
        <v>0.02</v>
      </c>
      <c r="X2523" s="42">
        <v>31</v>
      </c>
      <c r="Y2523" s="44">
        <v>3.17</v>
      </c>
      <c r="Z2523" s="87">
        <f t="shared" si="157"/>
        <v>4.8871993291105245</v>
      </c>
      <c r="AA2523" s="88">
        <f t="shared" si="158"/>
        <v>5.1602883259621866</v>
      </c>
      <c r="AB2523" s="90">
        <f t="shared" si="159"/>
        <v>-2.7179829050477777E-2</v>
      </c>
      <c r="AD2523" s="100"/>
      <c r="AE2523" s="95">
        <v>3.54</v>
      </c>
    </row>
    <row r="2524" spans="1:31" x14ac:dyDescent="0.35">
      <c r="A2524" s="2" t="s">
        <v>250</v>
      </c>
      <c r="B2524" s="9">
        <v>39779</v>
      </c>
      <c r="C2524" s="18">
        <v>1.98</v>
      </c>
      <c r="D2524" s="12">
        <v>6.75</v>
      </c>
      <c r="F2524" s="12">
        <v>21</v>
      </c>
      <c r="H2524" s="23">
        <f t="shared" si="156"/>
        <v>1.7782794100389206E-7</v>
      </c>
      <c r="I2524" s="32">
        <v>0.09</v>
      </c>
      <c r="J2524" s="25">
        <v>0.26</v>
      </c>
      <c r="K2524" s="36"/>
      <c r="L2524" s="25">
        <v>80.8</v>
      </c>
      <c r="M2524" s="36"/>
      <c r="N2524" s="25">
        <v>4.3899999999999997</v>
      </c>
      <c r="O2524" s="25">
        <v>12.4</v>
      </c>
      <c r="P2524" s="25">
        <v>5.22</v>
      </c>
      <c r="Q2524" s="25">
        <v>0.35</v>
      </c>
      <c r="R2524" s="25">
        <v>20.7</v>
      </c>
      <c r="S2524" s="36"/>
      <c r="T2524" s="51">
        <v>0.41</v>
      </c>
      <c r="U2524" s="42">
        <v>77.5</v>
      </c>
      <c r="V2524" s="42">
        <v>0.22</v>
      </c>
      <c r="W2524" s="42">
        <v>0.02</v>
      </c>
      <c r="X2524" s="42">
        <v>41</v>
      </c>
      <c r="Y2524" s="44">
        <v>3.21</v>
      </c>
      <c r="Z2524" s="87">
        <f t="shared" si="157"/>
        <v>5.8733160635097157</v>
      </c>
      <c r="AA2524" s="88">
        <f t="shared" si="158"/>
        <v>5.9969000520148006</v>
      </c>
      <c r="AB2524" s="90">
        <f t="shared" si="159"/>
        <v>-1.0411266930806341E-2</v>
      </c>
      <c r="AE2524" s="94">
        <v>4.91</v>
      </c>
    </row>
    <row r="2525" spans="1:31" x14ac:dyDescent="0.35">
      <c r="A2525" s="2" t="s">
        <v>250</v>
      </c>
      <c r="B2525" s="9">
        <v>39344</v>
      </c>
      <c r="C2525" s="19">
        <v>1.99</v>
      </c>
      <c r="D2525" s="12">
        <v>6.6</v>
      </c>
      <c r="F2525" s="12">
        <v>17</v>
      </c>
      <c r="H2525" s="23">
        <f t="shared" si="156"/>
        <v>2.511886431509578E-7</v>
      </c>
      <c r="J2525" s="25">
        <v>0.28000000000000003</v>
      </c>
      <c r="K2525" s="36"/>
      <c r="L2525" s="25">
        <v>89</v>
      </c>
      <c r="M2525" s="36"/>
      <c r="N2525" s="25">
        <v>4.88</v>
      </c>
      <c r="O2525" s="25">
        <v>15.4</v>
      </c>
      <c r="P2525" s="25">
        <v>5.72</v>
      </c>
      <c r="Q2525" s="25">
        <v>0.38</v>
      </c>
      <c r="R2525" s="25">
        <v>22</v>
      </c>
      <c r="S2525" s="36"/>
      <c r="T2525" s="51">
        <v>0.38</v>
      </c>
      <c r="U2525" s="42">
        <v>77.099999999999994</v>
      </c>
      <c r="V2525" s="42">
        <v>1.39</v>
      </c>
      <c r="W2525" s="42">
        <v>0.03</v>
      </c>
      <c r="X2525" s="42">
        <v>49</v>
      </c>
      <c r="Y2525" s="44">
        <v>3.29</v>
      </c>
      <c r="Z2525" s="87">
        <f t="shared" si="157"/>
        <v>6.4666485756310195</v>
      </c>
      <c r="AA2525" s="88">
        <f t="shared" si="158"/>
        <v>6.3123834396915184</v>
      </c>
      <c r="AB2525" s="90">
        <f t="shared" si="159"/>
        <v>1.2071738747859103E-2</v>
      </c>
      <c r="AD2525" s="100"/>
      <c r="AE2525" s="96"/>
    </row>
    <row r="2526" spans="1:31" x14ac:dyDescent="0.35">
      <c r="A2526" s="2" t="s">
        <v>337</v>
      </c>
      <c r="B2526" s="9">
        <v>38685</v>
      </c>
      <c r="C2526" s="19">
        <v>2.0299999999999998</v>
      </c>
      <c r="D2526" s="12">
        <v>6.7</v>
      </c>
      <c r="F2526" s="12">
        <v>12</v>
      </c>
      <c r="H2526" s="23">
        <f t="shared" si="156"/>
        <v>1.9952623149688761E-7</v>
      </c>
      <c r="I2526" s="24">
        <v>0.27</v>
      </c>
      <c r="J2526" s="25">
        <v>0.53</v>
      </c>
      <c r="K2526" s="30">
        <v>1</v>
      </c>
      <c r="L2526" s="25">
        <v>82.8</v>
      </c>
      <c r="M2526" s="30">
        <v>1</v>
      </c>
      <c r="N2526" s="25">
        <v>10.1</v>
      </c>
      <c r="O2526" s="25">
        <v>18.7</v>
      </c>
      <c r="P2526" s="25">
        <v>6</v>
      </c>
      <c r="Q2526" s="25">
        <v>0.63</v>
      </c>
      <c r="R2526" s="25">
        <v>15.6</v>
      </c>
      <c r="S2526" s="31">
        <v>5</v>
      </c>
      <c r="T2526" s="51">
        <v>0.67</v>
      </c>
      <c r="U2526" s="42">
        <v>74</v>
      </c>
      <c r="V2526" s="42">
        <v>0.44</v>
      </c>
      <c r="W2526" s="42">
        <v>0.03</v>
      </c>
      <c r="X2526" s="42">
        <v>32</v>
      </c>
      <c r="Y2526" s="44">
        <v>3.7</v>
      </c>
      <c r="Z2526" s="87">
        <f t="shared" si="157"/>
        <v>6.2262613856958406</v>
      </c>
      <c r="AA2526" s="88">
        <f t="shared" si="158"/>
        <v>6.1721367109465213</v>
      </c>
      <c r="AB2526" s="90">
        <f t="shared" si="159"/>
        <v>4.36545707981235E-3</v>
      </c>
      <c r="AC2526" s="19">
        <v>6.2</v>
      </c>
      <c r="AD2526" s="99">
        <v>-6.16</v>
      </c>
      <c r="AE2526" s="95">
        <v>0.7</v>
      </c>
    </row>
    <row r="2527" spans="1:31" x14ac:dyDescent="0.35">
      <c r="A2527" s="2" t="s">
        <v>337</v>
      </c>
      <c r="B2527" s="9">
        <v>40547</v>
      </c>
      <c r="C2527" s="18">
        <v>2.1</v>
      </c>
      <c r="D2527" s="12">
        <v>6.42</v>
      </c>
      <c r="F2527" s="12">
        <v>16</v>
      </c>
      <c r="H2527" s="23">
        <f t="shared" si="156"/>
        <v>3.8018939632056089E-7</v>
      </c>
      <c r="I2527" s="24">
        <v>7.0000000000000007E-2</v>
      </c>
      <c r="J2527" s="25">
        <v>0.4</v>
      </c>
      <c r="K2527" s="30">
        <v>0.4</v>
      </c>
      <c r="L2527" s="25">
        <v>62.9</v>
      </c>
      <c r="M2527" s="30">
        <v>2.8</v>
      </c>
      <c r="N2527" s="25">
        <v>8.3000000000000007</v>
      </c>
      <c r="O2527" s="25">
        <v>23.7</v>
      </c>
      <c r="P2527" s="25">
        <v>5.12</v>
      </c>
      <c r="Q2527" s="25">
        <v>0.47</v>
      </c>
      <c r="R2527" s="25">
        <v>15.2</v>
      </c>
      <c r="S2527" s="31">
        <v>1.7</v>
      </c>
      <c r="T2527" s="51">
        <v>0.83</v>
      </c>
      <c r="U2527" s="42">
        <v>74.8</v>
      </c>
      <c r="V2527" s="42">
        <v>0.22</v>
      </c>
      <c r="W2527" s="42">
        <v>0.02</v>
      </c>
      <c r="X2527" s="42">
        <v>29</v>
      </c>
      <c r="Y2527" s="44">
        <v>2.68</v>
      </c>
      <c r="Z2527" s="87">
        <f t="shared" si="157"/>
        <v>5.1715839489909925</v>
      </c>
      <c r="AA2527" s="88">
        <f t="shared" si="158"/>
        <v>5.0854534488074883</v>
      </c>
      <c r="AB2527" s="90">
        <f t="shared" si="159"/>
        <v>8.397210309673905E-3</v>
      </c>
      <c r="AC2527" s="19">
        <v>5.33</v>
      </c>
      <c r="AD2527" s="99">
        <v>5.08</v>
      </c>
      <c r="AE2527" s="95">
        <v>4.67</v>
      </c>
    </row>
    <row r="2528" spans="1:31" x14ac:dyDescent="0.35">
      <c r="A2528" s="2" t="s">
        <v>337</v>
      </c>
      <c r="B2528" s="9">
        <v>38855</v>
      </c>
      <c r="C2528" s="20"/>
      <c r="D2528" s="12">
        <v>6.57</v>
      </c>
      <c r="F2528" s="12">
        <v>13.1</v>
      </c>
      <c r="G2528" s="16"/>
      <c r="H2528" s="23">
        <f t="shared" si="156"/>
        <v>2.691534803926908E-7</v>
      </c>
      <c r="I2528" s="32">
        <v>0.28999999999999998</v>
      </c>
      <c r="J2528" s="25">
        <v>0.51</v>
      </c>
      <c r="K2528" s="29">
        <v>5</v>
      </c>
      <c r="L2528" s="25">
        <v>69.84</v>
      </c>
      <c r="M2528" s="29">
        <v>5</v>
      </c>
      <c r="N2528" s="25">
        <v>9.3000000000000007</v>
      </c>
      <c r="O2528" s="25">
        <v>22.19</v>
      </c>
      <c r="P2528" s="25">
        <v>5.22</v>
      </c>
      <c r="Q2528" s="25">
        <v>0.53</v>
      </c>
      <c r="R2528" s="25">
        <v>16</v>
      </c>
      <c r="S2528" s="29">
        <v>10</v>
      </c>
      <c r="T2528" s="51">
        <v>0.95</v>
      </c>
      <c r="U2528" s="42">
        <v>72</v>
      </c>
      <c r="V2528" s="42">
        <v>0.48</v>
      </c>
      <c r="W2528" s="42">
        <v>0.02</v>
      </c>
      <c r="X2528" s="42">
        <v>32</v>
      </c>
      <c r="Y2528" s="44">
        <v>2.76</v>
      </c>
      <c r="Z2528" s="87">
        <f t="shared" si="157"/>
        <v>5.590865185380177</v>
      </c>
      <c r="AA2528" s="88">
        <f t="shared" si="158"/>
        <v>5.1997730724618796</v>
      </c>
      <c r="AB2528" s="90">
        <f t="shared" si="159"/>
        <v>3.6243649687178851E-2</v>
      </c>
      <c r="AC2528" s="19">
        <v>5.21</v>
      </c>
      <c r="AD2528" s="99">
        <v>5.15</v>
      </c>
      <c r="AE2528" s="95">
        <v>1.1000000000000001</v>
      </c>
    </row>
    <row r="2529" spans="1:31" x14ac:dyDescent="0.35">
      <c r="A2529" s="2" t="s">
        <v>337</v>
      </c>
      <c r="B2529" s="9">
        <v>41067</v>
      </c>
      <c r="C2529" s="18">
        <v>2.29</v>
      </c>
      <c r="D2529" s="12">
        <v>6.49</v>
      </c>
      <c r="F2529" s="12">
        <v>13</v>
      </c>
      <c r="H2529" s="23">
        <f t="shared" si="156"/>
        <v>3.2359365692962763E-7</v>
      </c>
      <c r="I2529" s="32">
        <v>0.13</v>
      </c>
      <c r="J2529" s="25">
        <v>0.43</v>
      </c>
      <c r="K2529" s="33"/>
      <c r="L2529" s="25">
        <v>71.900000000000006</v>
      </c>
      <c r="M2529" s="30">
        <v>1.9</v>
      </c>
      <c r="N2529" s="25">
        <v>9.73</v>
      </c>
      <c r="O2529" s="25">
        <v>23</v>
      </c>
      <c r="P2529" s="25">
        <v>5.66</v>
      </c>
      <c r="Q2529" s="25">
        <v>0.51</v>
      </c>
      <c r="R2529" s="25">
        <v>15.7</v>
      </c>
      <c r="S2529" s="34"/>
      <c r="T2529" s="51">
        <v>0.68</v>
      </c>
      <c r="U2529" s="42">
        <v>81.8</v>
      </c>
      <c r="V2529" s="42">
        <v>0.22</v>
      </c>
      <c r="W2529" s="42">
        <v>0.02</v>
      </c>
      <c r="X2529" s="42">
        <v>34</v>
      </c>
      <c r="Y2529" s="44">
        <v>2.72</v>
      </c>
      <c r="Z2529" s="87">
        <f t="shared" si="157"/>
        <v>5.7299606275976886</v>
      </c>
      <c r="AA2529" s="88">
        <f t="shared" si="158"/>
        <v>5.4074859079476667</v>
      </c>
      <c r="AB2529" s="90">
        <f t="shared" si="159"/>
        <v>2.8954098106854051E-2</v>
      </c>
      <c r="AC2529" s="19">
        <v>5.91</v>
      </c>
      <c r="AD2529" s="99">
        <v>5.4</v>
      </c>
      <c r="AE2529" s="95">
        <v>8.8699999999999992</v>
      </c>
    </row>
    <row r="2530" spans="1:31" x14ac:dyDescent="0.35">
      <c r="A2530" s="2" t="s">
        <v>337</v>
      </c>
      <c r="B2530" s="9">
        <v>40877</v>
      </c>
      <c r="C2530" s="18">
        <v>2.11</v>
      </c>
      <c r="D2530" s="12">
        <v>6.55</v>
      </c>
      <c r="F2530" s="12">
        <v>14</v>
      </c>
      <c r="H2530" s="23">
        <f t="shared" si="156"/>
        <v>2.8183829312644502E-7</v>
      </c>
      <c r="I2530" s="32">
        <v>0.34</v>
      </c>
      <c r="J2530" s="25">
        <v>0.44</v>
      </c>
      <c r="L2530" s="25">
        <v>71.7</v>
      </c>
      <c r="M2530" s="29">
        <v>3</v>
      </c>
      <c r="N2530" s="25">
        <v>12.2</v>
      </c>
      <c r="O2530" s="25">
        <v>25.1</v>
      </c>
      <c r="P2530" s="25">
        <v>5.87</v>
      </c>
      <c r="Q2530" s="25">
        <v>0.69</v>
      </c>
      <c r="R2530" s="25">
        <v>16.5</v>
      </c>
      <c r="T2530" s="51">
        <v>0.84</v>
      </c>
      <c r="U2530" s="42">
        <v>85.8</v>
      </c>
      <c r="V2530" s="42">
        <v>0.22</v>
      </c>
      <c r="W2530" s="42">
        <v>0.03</v>
      </c>
      <c r="X2530" s="42">
        <v>34</v>
      </c>
      <c r="Y2530" s="44">
        <v>2.66</v>
      </c>
      <c r="Z2530" s="87">
        <f t="shared" si="157"/>
        <v>5.9446735618589699</v>
      </c>
      <c r="AA2530" s="88">
        <f t="shared" si="158"/>
        <v>5.4360301406220142</v>
      </c>
      <c r="AB2530" s="90">
        <f t="shared" si="159"/>
        <v>4.4693494755168074E-2</v>
      </c>
      <c r="AC2530" s="19">
        <v>6.14</v>
      </c>
      <c r="AD2530" s="99">
        <v>5.43</v>
      </c>
      <c r="AE2530" s="95">
        <v>12.21</v>
      </c>
    </row>
    <row r="2531" spans="1:31" x14ac:dyDescent="0.35">
      <c r="A2531" s="2" t="s">
        <v>337</v>
      </c>
      <c r="B2531" s="9">
        <v>41564</v>
      </c>
      <c r="C2531" s="18">
        <v>2.08</v>
      </c>
      <c r="D2531" s="12">
        <v>6.39</v>
      </c>
      <c r="F2531" s="12">
        <v>11</v>
      </c>
      <c r="H2531" s="23">
        <f t="shared" si="156"/>
        <v>4.0738027780411229E-7</v>
      </c>
      <c r="I2531" s="28"/>
      <c r="J2531" s="25">
        <v>0.45</v>
      </c>
      <c r="K2531" s="29">
        <v>0.3</v>
      </c>
      <c r="L2531" s="25">
        <v>74.5</v>
      </c>
      <c r="M2531" s="29">
        <v>1.2</v>
      </c>
      <c r="N2531" s="25">
        <v>9.48</v>
      </c>
      <c r="O2531" s="25">
        <v>22.3</v>
      </c>
      <c r="P2531" s="25">
        <v>5.8</v>
      </c>
      <c r="Q2531" s="25">
        <v>0.53</v>
      </c>
      <c r="R2531" s="25">
        <v>16.2</v>
      </c>
      <c r="S2531" s="29">
        <v>20</v>
      </c>
      <c r="T2531" s="51">
        <v>0.28000000000000003</v>
      </c>
      <c r="U2531" s="42">
        <v>87.3</v>
      </c>
      <c r="V2531" s="42">
        <v>0.22</v>
      </c>
      <c r="W2531" s="42">
        <v>0.02</v>
      </c>
      <c r="X2531" s="42">
        <v>31</v>
      </c>
      <c r="Y2531" s="44">
        <v>2.9</v>
      </c>
      <c r="Z2531" s="87">
        <f t="shared" si="157"/>
        <v>5.8534963719115582</v>
      </c>
      <c r="AA2531" s="88">
        <f t="shared" si="158"/>
        <v>5.6047239485518414</v>
      </c>
      <c r="AB2531" s="90">
        <f t="shared" si="159"/>
        <v>2.1711261993752257E-2</v>
      </c>
      <c r="AC2531" s="19">
        <v>6.03</v>
      </c>
      <c r="AD2531" s="99">
        <v>5.6</v>
      </c>
      <c r="AE2531" s="95">
        <v>7.43</v>
      </c>
    </row>
    <row r="2532" spans="1:31" x14ac:dyDescent="0.35">
      <c r="A2532" s="2" t="s">
        <v>337</v>
      </c>
      <c r="B2532" s="9">
        <v>42254</v>
      </c>
      <c r="C2532" s="18">
        <v>1.98</v>
      </c>
      <c r="D2532" s="12">
        <v>6.3</v>
      </c>
      <c r="F2532" s="12">
        <v>13</v>
      </c>
      <c r="H2532" s="23">
        <f t="shared" si="156"/>
        <v>5.0118723362727218E-7</v>
      </c>
      <c r="I2532" s="32">
        <v>0.21</v>
      </c>
      <c r="J2532" s="25">
        <v>0.54</v>
      </c>
      <c r="K2532" s="33"/>
      <c r="L2532" s="25">
        <v>70.900000000000006</v>
      </c>
      <c r="M2532" s="33"/>
      <c r="N2532" s="25">
        <v>7.86</v>
      </c>
      <c r="O2532" s="25">
        <v>25.5</v>
      </c>
      <c r="P2532" s="25">
        <v>6.1</v>
      </c>
      <c r="Q2532" s="25">
        <v>0.32</v>
      </c>
      <c r="R2532" s="25">
        <v>14.4</v>
      </c>
      <c r="S2532" s="34"/>
      <c r="T2532" s="51">
        <v>0.59</v>
      </c>
      <c r="U2532" s="42">
        <v>75.099999999999994</v>
      </c>
      <c r="V2532" s="42">
        <v>0.22</v>
      </c>
      <c r="W2532" s="42">
        <v>0.02</v>
      </c>
      <c r="X2532" s="42">
        <v>28</v>
      </c>
      <c r="Y2532" s="44">
        <v>3.27</v>
      </c>
      <c r="Z2532" s="87">
        <f t="shared" si="157"/>
        <v>5.6647768629132926</v>
      </c>
      <c r="AA2532" s="88">
        <f t="shared" si="158"/>
        <v>5.6459088086493097</v>
      </c>
      <c r="AB2532" s="90">
        <f t="shared" si="159"/>
        <v>1.6681618437528638E-3</v>
      </c>
      <c r="AC2532" s="19">
        <v>5.8</v>
      </c>
      <c r="AD2532" s="99">
        <v>5.64</v>
      </c>
      <c r="AE2532" s="95">
        <v>2.71</v>
      </c>
    </row>
    <row r="2533" spans="1:31" x14ac:dyDescent="0.35">
      <c r="A2533" s="2" t="s">
        <v>337</v>
      </c>
      <c r="B2533" s="9">
        <v>41925</v>
      </c>
      <c r="C2533" s="18">
        <v>2.0499999999999998</v>
      </c>
      <c r="D2533" s="12">
        <v>6.63</v>
      </c>
      <c r="F2533" s="12">
        <v>12</v>
      </c>
      <c r="H2533" s="23">
        <f t="shared" si="156"/>
        <v>2.3442288153199206E-7</v>
      </c>
      <c r="I2533" s="28"/>
      <c r="J2533" s="25">
        <v>0.48</v>
      </c>
      <c r="K2533" s="36"/>
      <c r="L2533" s="25">
        <v>83.2</v>
      </c>
      <c r="M2533" s="36"/>
      <c r="N2533" s="25">
        <v>9.32</v>
      </c>
      <c r="O2533" s="25">
        <v>23.2</v>
      </c>
      <c r="P2533" s="25">
        <v>6.42</v>
      </c>
      <c r="Q2533" s="25">
        <v>0.5</v>
      </c>
      <c r="R2533" s="25">
        <v>16.899999999999999</v>
      </c>
      <c r="S2533" s="36"/>
      <c r="T2533" s="51">
        <v>0.09</v>
      </c>
      <c r="U2533" s="42">
        <v>84.6</v>
      </c>
      <c r="V2533" s="42">
        <v>0.22</v>
      </c>
      <c r="W2533" s="42">
        <v>0.02</v>
      </c>
      <c r="X2533" s="42">
        <v>37</v>
      </c>
      <c r="Y2533" s="44">
        <v>3.73</v>
      </c>
      <c r="Z2533" s="87">
        <f t="shared" si="157"/>
        <v>6.3869466081347834</v>
      </c>
      <c r="AA2533" s="88">
        <f t="shared" si="158"/>
        <v>6.5417655072212</v>
      </c>
      <c r="AB2533" s="90">
        <f t="shared" si="159"/>
        <v>-1.1974812162653968E-2</v>
      </c>
      <c r="AC2533" s="19">
        <v>6.56</v>
      </c>
      <c r="AD2533" s="99">
        <v>6.54</v>
      </c>
      <c r="AE2533" s="95">
        <v>0.39</v>
      </c>
    </row>
    <row r="2534" spans="1:31" x14ac:dyDescent="0.35">
      <c r="A2534" s="2" t="s">
        <v>337</v>
      </c>
      <c r="B2534" s="9">
        <v>39785</v>
      </c>
      <c r="C2534" s="18">
        <v>1.95</v>
      </c>
      <c r="D2534" s="12">
        <v>6.52</v>
      </c>
      <c r="F2534" s="12">
        <v>15</v>
      </c>
      <c r="H2534" s="23">
        <f t="shared" si="156"/>
        <v>3.0199517204020165E-7</v>
      </c>
      <c r="I2534" s="32">
        <v>0.08</v>
      </c>
      <c r="J2534" s="25">
        <v>0.46</v>
      </c>
      <c r="K2534" s="36"/>
      <c r="L2534" s="25">
        <v>67</v>
      </c>
      <c r="M2534" s="33"/>
      <c r="N2534" s="25">
        <v>8.86</v>
      </c>
      <c r="O2534" s="25">
        <v>22</v>
      </c>
      <c r="P2534" s="25">
        <v>4.99</v>
      </c>
      <c r="Q2534" s="25">
        <v>0.5</v>
      </c>
      <c r="R2534" s="25">
        <v>15.1</v>
      </c>
      <c r="S2534" s="36"/>
      <c r="T2534" s="51">
        <v>0.93</v>
      </c>
      <c r="U2534" s="42">
        <v>76.3</v>
      </c>
      <c r="V2534" s="42">
        <v>0.22</v>
      </c>
      <c r="W2534" s="42">
        <v>0.01</v>
      </c>
      <c r="X2534" s="42">
        <v>32</v>
      </c>
      <c r="Y2534" s="44">
        <v>3.07</v>
      </c>
      <c r="Z2534" s="87">
        <f t="shared" si="157"/>
        <v>5.3432426077382598</v>
      </c>
      <c r="AA2534" s="88">
        <f t="shared" si="158"/>
        <v>5.5942484140621804</v>
      </c>
      <c r="AB2534" s="90">
        <f t="shared" si="159"/>
        <v>-2.2949121130579189E-2</v>
      </c>
      <c r="AE2534" s="95">
        <v>10.64</v>
      </c>
    </row>
    <row r="2535" spans="1:31" x14ac:dyDescent="0.35">
      <c r="A2535" s="2" t="s">
        <v>337</v>
      </c>
      <c r="B2535" s="9">
        <v>40161</v>
      </c>
      <c r="C2535" s="18">
        <v>1.86</v>
      </c>
      <c r="D2535" s="12">
        <v>6.36</v>
      </c>
      <c r="F2535" s="12">
        <v>12</v>
      </c>
      <c r="H2535" s="23">
        <f t="shared" si="156"/>
        <v>4.365158322401653E-7</v>
      </c>
      <c r="I2535" s="32">
        <v>0.32</v>
      </c>
      <c r="J2535" s="25">
        <v>0.47</v>
      </c>
      <c r="K2535" s="33"/>
      <c r="L2535" s="25">
        <v>64.099999999999994</v>
      </c>
      <c r="M2535" s="33"/>
      <c r="N2535" s="25">
        <v>7.74</v>
      </c>
      <c r="O2535" s="25">
        <v>22.4</v>
      </c>
      <c r="P2535" s="25">
        <v>4.93</v>
      </c>
      <c r="Q2535" s="25">
        <v>0.43</v>
      </c>
      <c r="R2535" s="25">
        <v>14.8</v>
      </c>
      <c r="S2535" s="34"/>
      <c r="T2535" s="51">
        <v>0.77</v>
      </c>
      <c r="U2535" s="42">
        <v>84.2</v>
      </c>
      <c r="V2535" s="42">
        <v>0.22</v>
      </c>
      <c r="W2535" s="42">
        <v>0.03</v>
      </c>
      <c r="X2535" s="42">
        <v>32</v>
      </c>
      <c r="Y2535" s="44">
        <v>2.62</v>
      </c>
      <c r="Z2535" s="87">
        <f t="shared" si="157"/>
        <v>5.1753632753053544</v>
      </c>
      <c r="AA2535" s="88">
        <f t="shared" si="158"/>
        <v>5.3040923811153871</v>
      </c>
      <c r="AB2535" s="90">
        <f t="shared" si="159"/>
        <v>-1.2283949665950497E-2</v>
      </c>
      <c r="AE2535" s="95">
        <v>0.23</v>
      </c>
    </row>
    <row r="2536" spans="1:31" x14ac:dyDescent="0.35">
      <c r="A2536" s="2" t="s">
        <v>337</v>
      </c>
      <c r="B2536" s="9">
        <v>39342</v>
      </c>
      <c r="C2536" s="18">
        <v>2.15</v>
      </c>
      <c r="D2536" s="12">
        <v>6.5</v>
      </c>
      <c r="F2536" s="12">
        <v>18</v>
      </c>
      <c r="H2536" s="23">
        <f t="shared" si="156"/>
        <v>3.1622776601683734E-7</v>
      </c>
      <c r="I2536" s="32">
        <v>0.31</v>
      </c>
      <c r="J2536" s="25">
        <v>0.46</v>
      </c>
      <c r="K2536" s="36"/>
      <c r="L2536" s="25">
        <v>64.2</v>
      </c>
      <c r="M2536" s="36"/>
      <c r="N2536" s="25">
        <v>8.1199999999999992</v>
      </c>
      <c r="O2536" s="25">
        <v>21.9</v>
      </c>
      <c r="P2536" s="25">
        <v>4.8</v>
      </c>
      <c r="Q2536" s="25">
        <v>0.5</v>
      </c>
      <c r="R2536" s="25">
        <v>15.4</v>
      </c>
      <c r="S2536" s="36"/>
      <c r="T2536" s="51">
        <v>0.98</v>
      </c>
      <c r="U2536" s="42">
        <v>71.7</v>
      </c>
      <c r="V2536" s="42">
        <v>0.22</v>
      </c>
      <c r="W2536" s="42">
        <v>0.02</v>
      </c>
      <c r="X2536" s="42">
        <v>31</v>
      </c>
      <c r="Y2536" s="44">
        <v>2.82</v>
      </c>
      <c r="Z2536" s="87">
        <f t="shared" si="157"/>
        <v>5.1974571899975128</v>
      </c>
      <c r="AA2536" s="88">
        <f t="shared" si="158"/>
        <v>5.2220730010195169</v>
      </c>
      <c r="AB2536" s="90">
        <f t="shared" si="159"/>
        <v>-2.3624684194711617E-3</v>
      </c>
      <c r="AE2536" s="96"/>
    </row>
    <row r="2537" spans="1:31" x14ac:dyDescent="0.35">
      <c r="A2537" s="2" t="s">
        <v>401</v>
      </c>
      <c r="B2537" s="9">
        <v>41764</v>
      </c>
      <c r="C2537" s="18">
        <v>4.95</v>
      </c>
      <c r="D2537" s="12">
        <v>6.25</v>
      </c>
      <c r="F2537" s="12">
        <v>1.7</v>
      </c>
      <c r="H2537" s="23">
        <f t="shared" si="156"/>
        <v>5.6234132519034872E-7</v>
      </c>
      <c r="I2537" s="32">
        <v>1.52</v>
      </c>
      <c r="J2537" s="25">
        <v>0.01</v>
      </c>
      <c r="K2537" s="36"/>
      <c r="L2537" s="25">
        <v>35.299999999999997</v>
      </c>
      <c r="M2537" s="33"/>
      <c r="N2537" s="25">
        <v>0.08</v>
      </c>
      <c r="O2537" s="25">
        <v>3.17</v>
      </c>
      <c r="P2537" s="25">
        <v>7.81</v>
      </c>
      <c r="Q2537" s="25">
        <v>0.04</v>
      </c>
      <c r="R2537" s="25">
        <v>10.7</v>
      </c>
      <c r="S2537" s="36"/>
      <c r="T2537" s="51">
        <v>0.01</v>
      </c>
      <c r="U2537" s="42">
        <v>16.2</v>
      </c>
      <c r="V2537" s="42">
        <v>88.97</v>
      </c>
      <c r="W2537" s="42">
        <v>3.2799999999999999E-3</v>
      </c>
      <c r="X2537" s="42">
        <v>24</v>
      </c>
      <c r="Y2537" s="44">
        <v>0.49</v>
      </c>
      <c r="Z2537" s="87">
        <f t="shared" si="157"/>
        <v>3.124396051915062</v>
      </c>
      <c r="AA2537" s="88">
        <f t="shared" si="158"/>
        <v>2.9396511521992625</v>
      </c>
      <c r="AB2537" s="90">
        <f t="shared" si="159"/>
        <v>3.0465610424413262E-2</v>
      </c>
      <c r="AC2537" s="19">
        <v>2.97</v>
      </c>
      <c r="AD2537" s="99">
        <v>2.94</v>
      </c>
      <c r="AE2537" s="95">
        <v>0.9</v>
      </c>
    </row>
    <row r="2538" spans="1:31" x14ac:dyDescent="0.35">
      <c r="A2538" s="2" t="s">
        <v>401</v>
      </c>
      <c r="B2538" s="9">
        <v>41431</v>
      </c>
      <c r="C2538" s="18">
        <v>5.01</v>
      </c>
      <c r="D2538" s="12">
        <v>6.1</v>
      </c>
      <c r="F2538" s="12">
        <v>1.5</v>
      </c>
      <c r="H2538" s="23">
        <f t="shared" si="156"/>
        <v>7.9432823472428114E-7</v>
      </c>
      <c r="I2538" s="32">
        <v>0.83</v>
      </c>
      <c r="J2538" s="25">
        <v>0.01</v>
      </c>
      <c r="K2538" s="33"/>
      <c r="L2538" s="25">
        <v>38.5</v>
      </c>
      <c r="M2538" s="33"/>
      <c r="N2538" s="25">
        <v>0.01</v>
      </c>
      <c r="O2538" s="25">
        <v>3.19</v>
      </c>
      <c r="P2538" s="25">
        <v>8.1999999999999993</v>
      </c>
      <c r="Q2538" s="25">
        <v>0.03</v>
      </c>
      <c r="R2538" s="25">
        <v>11.3</v>
      </c>
      <c r="S2538" s="34"/>
      <c r="T2538" s="51">
        <v>0.01</v>
      </c>
      <c r="U2538" s="42">
        <v>18.3</v>
      </c>
      <c r="V2538" s="42">
        <v>91.63</v>
      </c>
      <c r="W2538" s="42">
        <v>3.2799999999999999E-3</v>
      </c>
      <c r="X2538" s="42">
        <v>24</v>
      </c>
      <c r="Y2538" s="44">
        <v>0.48</v>
      </c>
      <c r="Z2538" s="87">
        <f t="shared" si="157"/>
        <v>3.2631780498907705</v>
      </c>
      <c r="AA2538" s="88">
        <f t="shared" si="158"/>
        <v>3.0162725002082746</v>
      </c>
      <c r="AB2538" s="90">
        <f t="shared" si="159"/>
        <v>3.931961048385061E-2</v>
      </c>
      <c r="AC2538" s="19">
        <v>3.18</v>
      </c>
      <c r="AD2538" s="13">
        <v>3.02</v>
      </c>
      <c r="AE2538" s="94">
        <v>5.17</v>
      </c>
    </row>
    <row r="2539" spans="1:31" x14ac:dyDescent="0.35">
      <c r="A2539" s="2" t="s">
        <v>401</v>
      </c>
      <c r="B2539" s="9">
        <v>41232</v>
      </c>
      <c r="C2539" s="18">
        <v>8.42</v>
      </c>
      <c r="D2539" s="12">
        <v>6.31</v>
      </c>
      <c r="F2539" s="12">
        <v>1.8</v>
      </c>
      <c r="H2539" s="23">
        <f t="shared" si="156"/>
        <v>4.8977881936844619E-7</v>
      </c>
      <c r="I2539" s="32">
        <v>0.49</v>
      </c>
      <c r="J2539" s="25">
        <v>0.01</v>
      </c>
      <c r="K2539" s="30">
        <v>0.2</v>
      </c>
      <c r="L2539" s="27">
        <v>35.799999999999997</v>
      </c>
      <c r="M2539" s="30">
        <v>0.8</v>
      </c>
      <c r="N2539" s="25">
        <v>0.08</v>
      </c>
      <c r="O2539" s="27">
        <v>2.83</v>
      </c>
      <c r="P2539" s="25">
        <v>6.59</v>
      </c>
      <c r="Q2539" s="25">
        <v>0.04</v>
      </c>
      <c r="R2539" s="25">
        <v>9.85</v>
      </c>
      <c r="S2539" s="31">
        <v>2.4</v>
      </c>
      <c r="T2539" s="51">
        <v>0.01</v>
      </c>
      <c r="U2539" s="42">
        <v>19.399999999999999</v>
      </c>
      <c r="V2539" s="42">
        <v>84.55</v>
      </c>
      <c r="W2539" s="42">
        <v>7.5500000000000003E-3</v>
      </c>
      <c r="X2539" s="42">
        <v>22</v>
      </c>
      <c r="Y2539" s="43">
        <v>0.75</v>
      </c>
      <c r="Z2539" s="87">
        <f t="shared" si="157"/>
        <v>2.888778331231705</v>
      </c>
      <c r="AA2539" s="88">
        <f t="shared" si="158"/>
        <v>3.1386542572591836</v>
      </c>
      <c r="AB2539" s="90">
        <f t="shared" si="159"/>
        <v>-4.1456444739772849E-2</v>
      </c>
      <c r="AC2539" s="19">
        <v>2.84</v>
      </c>
      <c r="AD2539" s="13">
        <v>3.14</v>
      </c>
      <c r="AE2539" s="94">
        <v>9.9700000000000006</v>
      </c>
    </row>
    <row r="2540" spans="1:31" x14ac:dyDescent="0.35">
      <c r="A2540" s="2" t="s">
        <v>401</v>
      </c>
      <c r="B2540" s="9">
        <v>42150</v>
      </c>
      <c r="C2540" s="19">
        <v>4.8099999999999996</v>
      </c>
      <c r="D2540" s="12">
        <v>5.85</v>
      </c>
      <c r="F2540" s="12">
        <v>1.7</v>
      </c>
      <c r="H2540" s="23">
        <f t="shared" si="156"/>
        <v>1.4125375446227531E-6</v>
      </c>
      <c r="I2540" s="24">
        <v>0.12</v>
      </c>
      <c r="J2540" s="25">
        <v>0.01</v>
      </c>
      <c r="K2540" s="30">
        <v>0.2</v>
      </c>
      <c r="L2540" s="25">
        <v>38.200000000000003</v>
      </c>
      <c r="M2540" s="30">
        <v>0.7</v>
      </c>
      <c r="N2540" s="25">
        <v>0.01</v>
      </c>
      <c r="O2540" s="25">
        <v>3.86</v>
      </c>
      <c r="P2540" s="25">
        <v>8.59</v>
      </c>
      <c r="Q2540" s="25">
        <v>0.05</v>
      </c>
      <c r="R2540" s="25">
        <v>11.1</v>
      </c>
      <c r="S2540" s="31">
        <v>3.5</v>
      </c>
      <c r="T2540" s="51">
        <v>0.03</v>
      </c>
      <c r="U2540" s="42">
        <v>18.5</v>
      </c>
      <c r="V2540" s="42">
        <v>105.8</v>
      </c>
      <c r="W2540" s="42">
        <v>3.2799999999999999E-3</v>
      </c>
      <c r="X2540" s="42">
        <v>28</v>
      </c>
      <c r="Y2540" s="44">
        <v>0.44</v>
      </c>
      <c r="Z2540" s="87">
        <f t="shared" si="157"/>
        <v>3.2105109836136441</v>
      </c>
      <c r="AA2540" s="88">
        <f t="shared" si="158"/>
        <v>3.3224512752908031</v>
      </c>
      <c r="AB2540" s="90">
        <f t="shared" si="159"/>
        <v>-1.713469131473767E-2</v>
      </c>
      <c r="AC2540" s="19">
        <v>3.21</v>
      </c>
      <c r="AD2540" s="99">
        <v>3.32</v>
      </c>
      <c r="AE2540" s="95">
        <v>3.52</v>
      </c>
    </row>
    <row r="2541" spans="1:31" x14ac:dyDescent="0.35">
      <c r="A2541" s="2" t="s">
        <v>400</v>
      </c>
      <c r="B2541" s="9">
        <v>38687</v>
      </c>
      <c r="C2541" s="18">
        <v>3.86</v>
      </c>
      <c r="D2541" s="12">
        <v>7.4</v>
      </c>
      <c r="F2541" s="12">
        <v>3</v>
      </c>
      <c r="H2541" s="23">
        <f t="shared" si="156"/>
        <v>3.981071705534957E-8</v>
      </c>
      <c r="I2541" s="24">
        <v>0.41</v>
      </c>
      <c r="J2541" s="25">
        <v>0.31</v>
      </c>
      <c r="K2541" s="30">
        <v>1</v>
      </c>
      <c r="L2541" s="25">
        <v>65.599999999999994</v>
      </c>
      <c r="M2541" s="30">
        <v>1</v>
      </c>
      <c r="N2541" s="25">
        <v>1.96</v>
      </c>
      <c r="O2541" s="25">
        <v>1.5</v>
      </c>
      <c r="P2541" s="25">
        <v>3.6</v>
      </c>
      <c r="Q2541" s="25">
        <v>0.21</v>
      </c>
      <c r="R2541" s="25">
        <v>12</v>
      </c>
      <c r="S2541" s="31">
        <v>5</v>
      </c>
      <c r="T2541" s="51">
        <v>0.18</v>
      </c>
      <c r="U2541" s="42">
        <v>21</v>
      </c>
      <c r="V2541" s="42">
        <v>0.44</v>
      </c>
      <c r="W2541" s="42">
        <v>0.03</v>
      </c>
      <c r="X2541" s="42">
        <v>22</v>
      </c>
      <c r="Y2541" s="44">
        <v>3.2</v>
      </c>
      <c r="Z2541" s="87">
        <f t="shared" si="157"/>
        <v>4.2706010455475596</v>
      </c>
      <c r="AA2541" s="88">
        <f t="shared" si="158"/>
        <v>4.2712085598783176</v>
      </c>
      <c r="AB2541" s="90">
        <f t="shared" si="159"/>
        <v>-7.1122438783007542E-5</v>
      </c>
      <c r="AC2541" s="19">
        <v>4.2300000000000004</v>
      </c>
      <c r="AD2541" s="99">
        <v>-4.26</v>
      </c>
      <c r="AE2541" s="95">
        <v>-0.8</v>
      </c>
    </row>
    <row r="2542" spans="1:31" x14ac:dyDescent="0.35">
      <c r="A2542" s="2" t="s">
        <v>400</v>
      </c>
      <c r="B2542" s="9">
        <v>38849</v>
      </c>
      <c r="C2542" s="20"/>
      <c r="D2542" s="12">
        <v>7.37</v>
      </c>
      <c r="F2542" s="12">
        <v>3.7</v>
      </c>
      <c r="H2542" s="23">
        <f t="shared" si="156"/>
        <v>4.2657951880159239E-8</v>
      </c>
      <c r="I2542" s="32">
        <v>0.38</v>
      </c>
      <c r="J2542" s="25">
        <v>0.32</v>
      </c>
      <c r="K2542" s="30">
        <v>5</v>
      </c>
      <c r="L2542" s="25">
        <v>74.58</v>
      </c>
      <c r="M2542" s="30">
        <v>5</v>
      </c>
      <c r="N2542" s="25">
        <v>2.2000000000000002</v>
      </c>
      <c r="O2542" s="25">
        <v>1.57</v>
      </c>
      <c r="P2542" s="25">
        <v>3.93</v>
      </c>
      <c r="Q2542" s="25">
        <v>0.28999999999999998</v>
      </c>
      <c r="R2542" s="25">
        <v>13.1</v>
      </c>
      <c r="S2542" s="31">
        <v>10</v>
      </c>
      <c r="T2542" s="51">
        <v>0.24</v>
      </c>
      <c r="U2542" s="42">
        <v>25</v>
      </c>
      <c r="V2542" s="42">
        <v>0.48</v>
      </c>
      <c r="W2542" s="42">
        <v>0.02</v>
      </c>
      <c r="X2542" s="42">
        <v>24</v>
      </c>
      <c r="Y2542" s="44">
        <v>3.55</v>
      </c>
      <c r="Z2542" s="87">
        <f t="shared" si="157"/>
        <v>4.8042178019618174</v>
      </c>
      <c r="AA2542" s="88">
        <f t="shared" si="158"/>
        <v>4.7632217683742404</v>
      </c>
      <c r="AB2542" s="90">
        <f t="shared" si="159"/>
        <v>4.2849534910767125E-3</v>
      </c>
      <c r="AC2542" s="19">
        <v>4.76</v>
      </c>
      <c r="AD2542" s="13">
        <v>4.74</v>
      </c>
      <c r="AE2542" s="94">
        <v>0.4</v>
      </c>
    </row>
    <row r="2543" spans="1:31" x14ac:dyDescent="0.35">
      <c r="A2543" s="2" t="s">
        <v>400</v>
      </c>
      <c r="B2543" s="9">
        <v>41575</v>
      </c>
      <c r="C2543" s="18">
        <v>3.88</v>
      </c>
      <c r="D2543" s="12">
        <v>7.49</v>
      </c>
      <c r="F2543" s="12">
        <v>3.6</v>
      </c>
      <c r="H2543" s="23">
        <f t="shared" si="156"/>
        <v>3.2359365692962729E-8</v>
      </c>
      <c r="I2543" s="32">
        <v>0.49</v>
      </c>
      <c r="J2543" s="25">
        <v>0.36</v>
      </c>
      <c r="K2543" s="29">
        <v>1.7</v>
      </c>
      <c r="L2543" s="25">
        <v>79.599999999999994</v>
      </c>
      <c r="M2543" s="29">
        <v>0.2</v>
      </c>
      <c r="N2543" s="25">
        <v>2.74</v>
      </c>
      <c r="O2543" s="25">
        <v>1.51</v>
      </c>
      <c r="P2543" s="25">
        <v>4.12</v>
      </c>
      <c r="Q2543" s="25">
        <v>0.28999999999999998</v>
      </c>
      <c r="R2543" s="25">
        <v>11</v>
      </c>
      <c r="S2543" s="29">
        <v>5</v>
      </c>
      <c r="T2543" s="51">
        <v>0.01</v>
      </c>
      <c r="U2543" s="42">
        <v>19.7</v>
      </c>
      <c r="V2543" s="42">
        <v>0.22</v>
      </c>
      <c r="W2543" s="42">
        <v>3.2799999999999999E-3</v>
      </c>
      <c r="X2543" s="42">
        <v>21</v>
      </c>
      <c r="Y2543" s="44">
        <v>3.74</v>
      </c>
      <c r="Z2543" s="87">
        <f t="shared" si="157"/>
        <v>5.0112606474095669</v>
      </c>
      <c r="AA2543" s="88">
        <f t="shared" si="158"/>
        <v>4.7464368421677241</v>
      </c>
      <c r="AB2543" s="90">
        <f t="shared" si="159"/>
        <v>2.7139989277666685E-2</v>
      </c>
      <c r="AC2543" s="19">
        <v>5.01</v>
      </c>
      <c r="AD2543" s="99">
        <v>4.74</v>
      </c>
      <c r="AE2543" s="95">
        <v>5.43</v>
      </c>
    </row>
    <row r="2544" spans="1:31" x14ac:dyDescent="0.35">
      <c r="A2544" s="2" t="s">
        <v>400</v>
      </c>
      <c r="B2544" s="9">
        <v>40562</v>
      </c>
      <c r="C2544" s="18">
        <v>3.34</v>
      </c>
      <c r="D2544" s="12">
        <v>7.36</v>
      </c>
      <c r="F2544" s="12">
        <v>3.5</v>
      </c>
      <c r="H2544" s="23">
        <f t="shared" si="156"/>
        <v>4.3651583224016566E-8</v>
      </c>
      <c r="I2544" s="32">
        <v>0.46</v>
      </c>
      <c r="J2544" s="25">
        <v>0.28999999999999998</v>
      </c>
      <c r="K2544" s="29">
        <v>1.9</v>
      </c>
      <c r="L2544" s="25">
        <v>77.599999999999994</v>
      </c>
      <c r="M2544" s="29">
        <v>0.2</v>
      </c>
      <c r="N2544" s="25">
        <v>2.9</v>
      </c>
      <c r="O2544" s="25">
        <v>1.58</v>
      </c>
      <c r="P2544" s="25">
        <v>3.93</v>
      </c>
      <c r="Q2544" s="25">
        <v>0.28000000000000003</v>
      </c>
      <c r="R2544" s="25">
        <v>10.8</v>
      </c>
      <c r="S2544" s="29">
        <v>2</v>
      </c>
      <c r="T2544" s="51">
        <v>0.01</v>
      </c>
      <c r="U2544" s="42">
        <v>21.3</v>
      </c>
      <c r="V2544" s="42">
        <v>0.22</v>
      </c>
      <c r="W2544" s="42">
        <v>3.2799999999999999E-3</v>
      </c>
      <c r="X2544" s="42">
        <v>22</v>
      </c>
      <c r="Y2544" s="44">
        <v>3.69</v>
      </c>
      <c r="Z2544" s="87">
        <f t="shared" si="157"/>
        <v>4.8870605851631597</v>
      </c>
      <c r="AA2544" s="88">
        <f t="shared" si="158"/>
        <v>4.7579546323662489</v>
      </c>
      <c r="AB2544" s="90">
        <f t="shared" si="159"/>
        <v>1.3385769735465642E-2</v>
      </c>
      <c r="AC2544" s="19">
        <v>4.8899999999999997</v>
      </c>
      <c r="AD2544" s="13">
        <v>4.75</v>
      </c>
      <c r="AE2544" s="95">
        <v>2.79</v>
      </c>
    </row>
    <row r="2545" spans="1:31" x14ac:dyDescent="0.35">
      <c r="A2545" s="2" t="s">
        <v>321</v>
      </c>
      <c r="B2545" s="9">
        <v>41890</v>
      </c>
      <c r="C2545" s="18">
        <v>12.91</v>
      </c>
      <c r="D2545" s="12">
        <v>8.4700000000000006</v>
      </c>
      <c r="F2545" s="12">
        <v>3.5</v>
      </c>
      <c r="H2545" s="23">
        <f t="shared" si="156"/>
        <v>3.3884415613920108E-9</v>
      </c>
      <c r="I2545" s="32">
        <v>0.01</v>
      </c>
      <c r="J2545" s="25">
        <v>0.88</v>
      </c>
      <c r="K2545" s="36"/>
      <c r="L2545" s="25">
        <v>8.1999999999999993</v>
      </c>
      <c r="N2545" s="25">
        <v>0.47</v>
      </c>
      <c r="O2545" s="25">
        <v>6.26</v>
      </c>
      <c r="P2545" s="25">
        <v>4.4400000000000004</v>
      </c>
      <c r="Q2545" s="25">
        <v>0.02</v>
      </c>
      <c r="R2545" s="25">
        <v>144</v>
      </c>
      <c r="T2545" s="51">
        <v>0.17</v>
      </c>
      <c r="U2545" s="42">
        <v>3.61</v>
      </c>
      <c r="V2545" s="42">
        <v>0.22</v>
      </c>
      <c r="W2545" s="42">
        <v>0.01</v>
      </c>
      <c r="X2545" s="42">
        <v>80</v>
      </c>
      <c r="Y2545" s="44">
        <v>5.41</v>
      </c>
      <c r="Z2545" s="87">
        <f t="shared" si="157"/>
        <v>7.2657182728300596</v>
      </c>
      <c r="AA2545" s="88">
        <f t="shared" si="158"/>
        <v>7.75098900603051</v>
      </c>
      <c r="AB2545" s="90">
        <f t="shared" si="159"/>
        <v>-3.2315388732627119E-2</v>
      </c>
      <c r="AC2545" s="19">
        <v>7.28</v>
      </c>
      <c r="AD2545" s="13">
        <v>7.75</v>
      </c>
      <c r="AE2545" s="94">
        <v>6.28</v>
      </c>
    </row>
    <row r="2546" spans="1:31" x14ac:dyDescent="0.35">
      <c r="A2546" s="2" t="s">
        <v>321</v>
      </c>
      <c r="B2546" s="9">
        <v>35209</v>
      </c>
      <c r="C2546" s="18">
        <v>13.38</v>
      </c>
      <c r="D2546" s="12">
        <v>7.63</v>
      </c>
      <c r="F2546" s="12">
        <v>0.1</v>
      </c>
      <c r="H2546" s="23">
        <f t="shared" si="156"/>
        <v>2.3442288153199181E-8</v>
      </c>
      <c r="I2546" s="32">
        <v>0.42</v>
      </c>
      <c r="J2546" s="25">
        <v>0.81</v>
      </c>
      <c r="K2546" s="36"/>
      <c r="L2546" s="25">
        <v>16.2</v>
      </c>
      <c r="M2546" s="36"/>
      <c r="N2546" s="25">
        <v>0.88</v>
      </c>
      <c r="O2546" s="25">
        <v>6.78</v>
      </c>
      <c r="P2546" s="25">
        <v>7.01</v>
      </c>
      <c r="Q2546" s="25">
        <v>0.01</v>
      </c>
      <c r="R2546" s="25">
        <v>163</v>
      </c>
      <c r="S2546" s="36"/>
      <c r="T2546" s="51">
        <v>0.03</v>
      </c>
      <c r="U2546" s="42">
        <v>5</v>
      </c>
      <c r="V2546" s="42">
        <v>1.81</v>
      </c>
      <c r="W2546" s="42">
        <v>0.03</v>
      </c>
      <c r="X2546" s="42">
        <v>133</v>
      </c>
      <c r="Y2546" s="44">
        <v>5.2</v>
      </c>
      <c r="Z2546" s="87">
        <f t="shared" si="157"/>
        <v>8.7721196140877638</v>
      </c>
      <c r="AA2546" s="88">
        <f t="shared" si="158"/>
        <v>9.086647203678055</v>
      </c>
      <c r="AB2546" s="90">
        <f t="shared" si="159"/>
        <v>-1.7611943355316149E-2</v>
      </c>
    </row>
    <row r="2547" spans="1:31" x14ac:dyDescent="0.35">
      <c r="A2547" s="2" t="s">
        <v>321</v>
      </c>
      <c r="B2547" s="9">
        <v>28494</v>
      </c>
      <c r="C2547" s="18">
        <v>13.93</v>
      </c>
      <c r="D2547" s="12">
        <v>7.8</v>
      </c>
      <c r="F2547" s="15"/>
      <c r="H2547" s="23">
        <f t="shared" si="156"/>
        <v>1.5848931924611133E-8</v>
      </c>
      <c r="I2547" s="28"/>
      <c r="J2547" s="25">
        <v>0.46</v>
      </c>
      <c r="K2547" s="36"/>
      <c r="L2547" s="25">
        <v>5</v>
      </c>
      <c r="M2547" s="36"/>
      <c r="N2547" s="25">
        <v>1.5</v>
      </c>
      <c r="O2547" s="25">
        <v>6.3</v>
      </c>
      <c r="P2547" s="25">
        <v>3</v>
      </c>
      <c r="Q2547" s="25">
        <v>0.09</v>
      </c>
      <c r="R2547" s="25">
        <v>156</v>
      </c>
      <c r="S2547" s="36"/>
      <c r="T2547" s="52"/>
      <c r="U2547" s="42">
        <v>9</v>
      </c>
      <c r="V2547" s="42">
        <v>0.28999999999999998</v>
      </c>
      <c r="W2547" s="42">
        <v>5.0000009190000003E-3</v>
      </c>
      <c r="X2547" s="42">
        <v>79</v>
      </c>
      <c r="Y2547" s="44">
        <v>4.7</v>
      </c>
      <c r="Z2547" s="87">
        <f t="shared" si="157"/>
        <v>7.5255444495712114</v>
      </c>
      <c r="AA2547" s="88">
        <f t="shared" si="158"/>
        <v>7.1206403280530761</v>
      </c>
      <c r="AB2547" s="90">
        <f t="shared" si="159"/>
        <v>2.7645706213998311E-2</v>
      </c>
      <c r="AD2547" s="100"/>
      <c r="AE2547" s="96"/>
    </row>
    <row r="2548" spans="1:31" x14ac:dyDescent="0.35">
      <c r="A2548" s="2" t="s">
        <v>94</v>
      </c>
      <c r="B2548" s="9">
        <v>38689</v>
      </c>
      <c r="C2548" s="18">
        <v>2.64</v>
      </c>
      <c r="D2548" s="12">
        <v>7</v>
      </c>
      <c r="E2548" s="16"/>
      <c r="F2548" s="12">
        <v>4.5</v>
      </c>
      <c r="H2548" s="23">
        <f t="shared" si="156"/>
        <v>9.9999999999999995E-8</v>
      </c>
      <c r="I2548" s="28"/>
      <c r="J2548" s="25">
        <v>0.4</v>
      </c>
      <c r="K2548" s="29">
        <v>1</v>
      </c>
      <c r="L2548" s="25">
        <v>94</v>
      </c>
      <c r="M2548" s="29">
        <v>1</v>
      </c>
      <c r="N2548" s="25">
        <v>7.49</v>
      </c>
      <c r="O2548" s="25">
        <v>1.6</v>
      </c>
      <c r="P2548" s="25">
        <v>7.7</v>
      </c>
      <c r="Q2548" s="25">
        <v>0.41</v>
      </c>
      <c r="R2548" s="25">
        <v>8</v>
      </c>
      <c r="S2548" s="29">
        <v>5</v>
      </c>
      <c r="T2548" s="51">
        <v>0.52</v>
      </c>
      <c r="U2548" s="42">
        <v>10</v>
      </c>
      <c r="V2548" s="42">
        <v>0.44</v>
      </c>
      <c r="W2548" s="42">
        <v>0.03</v>
      </c>
      <c r="X2548" s="42">
        <v>28</v>
      </c>
      <c r="Y2548" s="44">
        <v>4.9000000000000004</v>
      </c>
      <c r="Z2548" s="87">
        <f t="shared" si="157"/>
        <v>6.0183671605663074</v>
      </c>
      <c r="AA2548" s="88">
        <f t="shared" si="158"/>
        <v>5.922201574173811</v>
      </c>
      <c r="AB2548" s="90">
        <f t="shared" si="159"/>
        <v>8.0536855931083416E-3</v>
      </c>
      <c r="AC2548" s="19">
        <v>6.01</v>
      </c>
      <c r="AD2548" s="99">
        <v>-5.9</v>
      </c>
      <c r="AE2548" s="95">
        <v>1.85</v>
      </c>
    </row>
    <row r="2549" spans="1:31" x14ac:dyDescent="0.35">
      <c r="A2549" s="2" t="s">
        <v>94</v>
      </c>
      <c r="B2549" s="9">
        <v>38835</v>
      </c>
      <c r="C2549" s="20"/>
      <c r="D2549" s="12">
        <v>7</v>
      </c>
      <c r="F2549" s="12">
        <v>4.4000000000000004</v>
      </c>
      <c r="H2549" s="23">
        <f t="shared" si="156"/>
        <v>9.9999999999999995E-8</v>
      </c>
      <c r="I2549" s="28"/>
      <c r="J2549" s="25">
        <v>0.39</v>
      </c>
      <c r="K2549" s="29">
        <v>5</v>
      </c>
      <c r="L2549" s="25">
        <v>93.17</v>
      </c>
      <c r="M2549" s="29">
        <v>5</v>
      </c>
      <c r="N2549" s="25">
        <v>6.98</v>
      </c>
      <c r="O2549" s="25">
        <v>1.54</v>
      </c>
      <c r="P2549" s="25">
        <v>7.11</v>
      </c>
      <c r="Q2549" s="25">
        <v>0.39</v>
      </c>
      <c r="R2549" s="25">
        <v>9.5</v>
      </c>
      <c r="S2549" s="29">
        <v>10</v>
      </c>
      <c r="T2549" s="51">
        <v>0.49</v>
      </c>
      <c r="U2549" s="42">
        <v>9</v>
      </c>
      <c r="V2549" s="42">
        <v>0.48</v>
      </c>
      <c r="W2549" s="42">
        <v>0.02</v>
      </c>
      <c r="X2549" s="42">
        <v>27</v>
      </c>
      <c r="Y2549" s="44">
        <v>4.5999999999999996</v>
      </c>
      <c r="Z2549" s="87">
        <f t="shared" si="157"/>
        <v>5.9725747039194221</v>
      </c>
      <c r="AA2549" s="88">
        <f t="shared" si="158"/>
        <v>5.5726547783346021</v>
      </c>
      <c r="AB2549" s="90">
        <f t="shared" si="159"/>
        <v>3.4639408961037121E-2</v>
      </c>
      <c r="AC2549" s="19">
        <v>5.71</v>
      </c>
      <c r="AD2549" s="99">
        <v>5.55</v>
      </c>
      <c r="AE2549" s="95">
        <v>2.91</v>
      </c>
    </row>
    <row r="2550" spans="1:31" x14ac:dyDescent="0.35">
      <c r="A2550" s="2" t="s">
        <v>94</v>
      </c>
      <c r="B2550" s="9">
        <v>41590</v>
      </c>
      <c r="C2550" s="18">
        <v>2.56</v>
      </c>
      <c r="D2550" s="12">
        <v>7.19</v>
      </c>
      <c r="F2550" s="12">
        <v>4.0999999999999996</v>
      </c>
      <c r="H2550" s="23">
        <f t="shared" si="156"/>
        <v>6.4565422903465397E-8</v>
      </c>
      <c r="I2550" s="32">
        <v>0.08</v>
      </c>
      <c r="J2550" s="25">
        <v>0.31</v>
      </c>
      <c r="K2550" s="33"/>
      <c r="L2550" s="25">
        <v>93.2</v>
      </c>
      <c r="M2550" s="33"/>
      <c r="N2550" s="25">
        <v>6.67</v>
      </c>
      <c r="O2550" s="25">
        <v>1.47</v>
      </c>
      <c r="P2550" s="25">
        <v>7.01</v>
      </c>
      <c r="Q2550" s="25">
        <v>0.38</v>
      </c>
      <c r="R2550" s="25">
        <v>8.61</v>
      </c>
      <c r="S2550" s="34"/>
      <c r="T2550" s="51">
        <v>0.01</v>
      </c>
      <c r="U2550" s="42">
        <v>16.5</v>
      </c>
      <c r="V2550" s="42">
        <v>0.22</v>
      </c>
      <c r="W2550" s="42">
        <v>6.5700000000000003E-3</v>
      </c>
      <c r="X2550" s="42">
        <v>32</v>
      </c>
      <c r="Y2550" s="44">
        <v>4.54</v>
      </c>
      <c r="Z2550" s="87">
        <f t="shared" si="157"/>
        <v>5.9183276787685219</v>
      </c>
      <c r="AA2550" s="88">
        <f t="shared" si="158"/>
        <v>5.7901864647509873</v>
      </c>
      <c r="AB2550" s="90">
        <f t="shared" si="159"/>
        <v>1.0944276314382636E-2</v>
      </c>
      <c r="AC2550" s="19">
        <v>6.03</v>
      </c>
      <c r="AD2550" s="99">
        <v>5.79</v>
      </c>
      <c r="AE2550" s="95">
        <v>4.13</v>
      </c>
    </row>
    <row r="2551" spans="1:31" x14ac:dyDescent="0.35">
      <c r="A2551" s="2" t="s">
        <v>94</v>
      </c>
      <c r="B2551" s="9">
        <v>42268</v>
      </c>
      <c r="C2551" s="18">
        <v>2.8</v>
      </c>
      <c r="D2551" s="12">
        <v>6.99</v>
      </c>
      <c r="F2551" s="12">
        <v>4.2</v>
      </c>
      <c r="H2551" s="23">
        <f t="shared" si="156"/>
        <v>1.0232929922807534E-7</v>
      </c>
      <c r="I2551" s="32">
        <v>7.0000000000000007E-2</v>
      </c>
      <c r="J2551" s="25">
        <v>0.3</v>
      </c>
      <c r="K2551" s="30">
        <v>0.2</v>
      </c>
      <c r="L2551" s="25">
        <v>92.5</v>
      </c>
      <c r="M2551" s="30">
        <v>0.2</v>
      </c>
      <c r="N2551" s="25">
        <v>6.63</v>
      </c>
      <c r="O2551" s="25">
        <v>1.82</v>
      </c>
      <c r="P2551" s="25">
        <v>7.23</v>
      </c>
      <c r="Q2551" s="25">
        <v>0.36</v>
      </c>
      <c r="R2551" s="25">
        <v>9.84</v>
      </c>
      <c r="S2551" s="31">
        <v>0.5</v>
      </c>
      <c r="T2551" s="51">
        <v>0.02</v>
      </c>
      <c r="U2551" s="42">
        <v>22.5</v>
      </c>
      <c r="V2551" s="42">
        <v>0.22</v>
      </c>
      <c r="W2551" s="42">
        <v>0.02</v>
      </c>
      <c r="X2551" s="42">
        <v>30</v>
      </c>
      <c r="Y2551" s="44">
        <v>4.62</v>
      </c>
      <c r="Z2551" s="87">
        <f t="shared" si="157"/>
        <v>5.960122087833251</v>
      </c>
      <c r="AA2551" s="88">
        <f t="shared" si="158"/>
        <v>5.9392857416579279</v>
      </c>
      <c r="AB2551" s="90">
        <f t="shared" si="159"/>
        <v>1.7510405957919099E-3</v>
      </c>
      <c r="AC2551" s="19">
        <v>6.07</v>
      </c>
      <c r="AD2551" s="99">
        <v>5.94</v>
      </c>
      <c r="AE2551" s="95">
        <v>2.29</v>
      </c>
    </row>
    <row r="2552" spans="1:31" x14ac:dyDescent="0.35">
      <c r="A2552" s="2" t="s">
        <v>94</v>
      </c>
      <c r="B2552" s="9">
        <v>41890</v>
      </c>
      <c r="C2552" s="18">
        <v>3.06</v>
      </c>
      <c r="D2552" s="12">
        <v>7.33</v>
      </c>
      <c r="F2552" s="12">
        <v>4.3</v>
      </c>
      <c r="H2552" s="23">
        <f t="shared" si="156"/>
        <v>4.6773514128719769E-8</v>
      </c>
      <c r="I2552" s="32">
        <v>0.08</v>
      </c>
      <c r="J2552" s="25">
        <v>0.32</v>
      </c>
      <c r="K2552" s="33"/>
      <c r="L2552" s="25">
        <v>95.7</v>
      </c>
      <c r="M2552" s="36"/>
      <c r="N2552" s="25">
        <v>6.89</v>
      </c>
      <c r="O2552" s="25">
        <v>1.5</v>
      </c>
      <c r="P2552" s="25">
        <v>7.35</v>
      </c>
      <c r="Q2552" s="27">
        <v>0.39</v>
      </c>
      <c r="R2552" s="25">
        <v>9.3800000000000008</v>
      </c>
      <c r="S2552" s="36"/>
      <c r="T2552" s="51">
        <v>0.01</v>
      </c>
      <c r="U2552" s="42">
        <v>24.7</v>
      </c>
      <c r="V2552" s="42">
        <v>0.22</v>
      </c>
      <c r="W2552" s="42">
        <v>0.01</v>
      </c>
      <c r="X2552" s="42">
        <v>30</v>
      </c>
      <c r="Y2552" s="44">
        <v>4.5999999999999996</v>
      </c>
      <c r="Z2552" s="87">
        <f t="shared" si="157"/>
        <v>6.114108108690802</v>
      </c>
      <c r="AA2552" s="88">
        <f t="shared" si="158"/>
        <v>5.9645523986709419</v>
      </c>
      <c r="AB2552" s="90">
        <f t="shared" si="159"/>
        <v>1.2381812530347086E-2</v>
      </c>
      <c r="AC2552" s="19">
        <v>6.23</v>
      </c>
      <c r="AD2552" s="99">
        <v>5.96</v>
      </c>
      <c r="AE2552" s="95">
        <v>4.41</v>
      </c>
    </row>
    <row r="2553" spans="1:31" x14ac:dyDescent="0.35">
      <c r="A2553" s="2" t="s">
        <v>94</v>
      </c>
      <c r="B2553" s="9">
        <v>41193</v>
      </c>
      <c r="C2553" s="18">
        <v>2.65</v>
      </c>
      <c r="D2553" s="12">
        <v>7.07</v>
      </c>
      <c r="F2553" s="12">
        <v>4.68</v>
      </c>
      <c r="H2553" s="23">
        <f t="shared" si="156"/>
        <v>8.5113803820237355E-8</v>
      </c>
      <c r="I2553" s="24">
        <v>0.19</v>
      </c>
      <c r="J2553" s="25">
        <v>0.3</v>
      </c>
      <c r="K2553" s="29">
        <v>0.2</v>
      </c>
      <c r="L2553" s="25">
        <v>95.2</v>
      </c>
      <c r="M2553" s="29">
        <v>0.2</v>
      </c>
      <c r="N2553" s="25">
        <v>7.48</v>
      </c>
      <c r="O2553" s="25">
        <v>1.49</v>
      </c>
      <c r="P2553" s="25">
        <v>7.09</v>
      </c>
      <c r="Q2553" s="25">
        <v>0.43</v>
      </c>
      <c r="R2553" s="25">
        <v>9.18</v>
      </c>
      <c r="S2553" s="29">
        <v>0.5</v>
      </c>
      <c r="T2553" s="51">
        <v>0.01</v>
      </c>
      <c r="U2553" s="42">
        <v>14.7</v>
      </c>
      <c r="V2553" s="42">
        <v>0.22</v>
      </c>
      <c r="W2553" s="42">
        <v>0.01</v>
      </c>
      <c r="X2553" s="42">
        <v>38</v>
      </c>
      <c r="Y2553" s="44">
        <v>4.72</v>
      </c>
      <c r="Z2553" s="87">
        <f t="shared" si="157"/>
        <v>6.0925168106574503</v>
      </c>
      <c r="AA2553" s="88">
        <f t="shared" si="158"/>
        <v>6.1020408220599176</v>
      </c>
      <c r="AB2553" s="90">
        <f t="shared" si="159"/>
        <v>-7.8100507532268741E-4</v>
      </c>
      <c r="AC2553" s="19">
        <v>6.21</v>
      </c>
      <c r="AD2553" s="13">
        <v>6.1</v>
      </c>
      <c r="AE2553" s="94">
        <v>1.78</v>
      </c>
    </row>
    <row r="2554" spans="1:31" x14ac:dyDescent="0.35">
      <c r="A2554" s="2" t="s">
        <v>94</v>
      </c>
      <c r="B2554" s="9">
        <v>40058</v>
      </c>
      <c r="C2554" s="18">
        <v>3.08</v>
      </c>
      <c r="D2554" s="12">
        <v>7.07</v>
      </c>
      <c r="F2554" s="12">
        <v>4.4000000000000004</v>
      </c>
      <c r="H2554" s="23">
        <f t="shared" si="156"/>
        <v>8.5113803820237355E-8</v>
      </c>
      <c r="I2554" s="32">
        <v>0.11</v>
      </c>
      <c r="J2554" s="25">
        <v>0.33</v>
      </c>
      <c r="K2554" s="30">
        <v>0.2</v>
      </c>
      <c r="L2554" s="25">
        <v>91.8</v>
      </c>
      <c r="M2554" s="29">
        <v>0.2</v>
      </c>
      <c r="N2554" s="25">
        <v>6.91</v>
      </c>
      <c r="O2554" s="25">
        <v>1.56</v>
      </c>
      <c r="P2554" s="25">
        <v>6.9</v>
      </c>
      <c r="Q2554" s="27">
        <v>0.38</v>
      </c>
      <c r="R2554" s="25">
        <v>9.0500000000000007</v>
      </c>
      <c r="S2554" s="29">
        <v>0.6</v>
      </c>
      <c r="T2554" s="51">
        <v>0.01</v>
      </c>
      <c r="U2554" s="42">
        <v>19.899999999999999</v>
      </c>
      <c r="V2554" s="42">
        <v>0.22</v>
      </c>
      <c r="W2554" s="42">
        <v>0.01</v>
      </c>
      <c r="X2554" s="42">
        <v>31</v>
      </c>
      <c r="Y2554" s="44">
        <v>4.88</v>
      </c>
      <c r="Z2554" s="87">
        <f t="shared" si="157"/>
        <v>5.8738995572109953</v>
      </c>
      <c r="AA2554" s="88">
        <f t="shared" si="158"/>
        <v>6.1728340069188068</v>
      </c>
      <c r="AB2554" s="90">
        <f t="shared" si="159"/>
        <v>-2.481456472133781E-2</v>
      </c>
      <c r="AD2554" s="100"/>
      <c r="AE2554" s="95">
        <v>0.18</v>
      </c>
    </row>
    <row r="2555" spans="1:31" x14ac:dyDescent="0.35">
      <c r="A2555" s="2" t="s">
        <v>94</v>
      </c>
      <c r="B2555" s="9">
        <v>35101</v>
      </c>
      <c r="C2555" s="18">
        <v>2.97</v>
      </c>
      <c r="D2555" s="12">
        <v>6.91</v>
      </c>
      <c r="F2555" s="12">
        <v>6.6</v>
      </c>
      <c r="H2555" s="23">
        <f t="shared" si="156"/>
        <v>1.2302687708123796E-7</v>
      </c>
      <c r="I2555" s="28"/>
      <c r="J2555" s="25">
        <v>0.33</v>
      </c>
      <c r="K2555" s="36"/>
      <c r="L2555" s="25">
        <v>94.2</v>
      </c>
      <c r="M2555" s="36"/>
      <c r="N2555" s="25">
        <v>6.9</v>
      </c>
      <c r="O2555" s="25">
        <v>1.02</v>
      </c>
      <c r="P2555" s="25">
        <v>6.86</v>
      </c>
      <c r="Q2555" s="25">
        <v>0.4</v>
      </c>
      <c r="R2555" s="25">
        <v>8.41</v>
      </c>
      <c r="S2555" s="36"/>
      <c r="T2555" s="51">
        <v>0.18</v>
      </c>
      <c r="U2555" s="42">
        <v>5</v>
      </c>
      <c r="V2555" s="42">
        <v>1.68</v>
      </c>
      <c r="W2555" s="42">
        <v>0.03</v>
      </c>
      <c r="X2555" s="42">
        <v>24.5</v>
      </c>
      <c r="Y2555" s="44">
        <v>5.4</v>
      </c>
      <c r="Z2555" s="87">
        <f t="shared" si="157"/>
        <v>5.9368589976317958</v>
      </c>
      <c r="AA2555" s="88">
        <f t="shared" si="158"/>
        <v>6.2286399667788164</v>
      </c>
      <c r="AB2555" s="90">
        <f t="shared" si="159"/>
        <v>-2.3984299369931891E-2</v>
      </c>
      <c r="AD2555" s="100"/>
      <c r="AE2555" s="96"/>
    </row>
    <row r="2556" spans="1:31" x14ac:dyDescent="0.35">
      <c r="A2556" s="2" t="s">
        <v>94</v>
      </c>
      <c r="B2556" s="9">
        <v>39364</v>
      </c>
      <c r="C2556" s="18">
        <v>2.57</v>
      </c>
      <c r="D2556" s="12">
        <v>7.14</v>
      </c>
      <c r="F2556" s="12">
        <v>4.3</v>
      </c>
      <c r="H2556" s="23">
        <f t="shared" si="156"/>
        <v>7.2443596007499061E-8</v>
      </c>
      <c r="I2556" s="32">
        <v>0.08</v>
      </c>
      <c r="J2556" s="25">
        <v>0.28999999999999998</v>
      </c>
      <c r="K2556" s="36"/>
      <c r="L2556" s="25">
        <v>93.5</v>
      </c>
      <c r="M2556" s="36"/>
      <c r="N2556" s="25">
        <v>7.19</v>
      </c>
      <c r="O2556" s="25">
        <v>1.55</v>
      </c>
      <c r="P2556" s="25">
        <v>7.28</v>
      </c>
      <c r="Q2556" s="25">
        <v>0.38</v>
      </c>
      <c r="R2556" s="25">
        <v>10.199999999999999</v>
      </c>
      <c r="S2556" s="36"/>
      <c r="T2556" s="51">
        <v>0.01</v>
      </c>
      <c r="U2556" s="42">
        <v>19.5</v>
      </c>
      <c r="V2556" s="42">
        <v>0.22</v>
      </c>
      <c r="W2556" s="42">
        <v>0.02</v>
      </c>
      <c r="X2556" s="42">
        <v>28</v>
      </c>
      <c r="Y2556" s="44">
        <v>4.8499999999999996</v>
      </c>
      <c r="Z2556" s="87">
        <f t="shared" si="157"/>
        <v>6.0442275638977785</v>
      </c>
      <c r="AA2556" s="88">
        <f t="shared" si="158"/>
        <v>6.0500979027186572</v>
      </c>
      <c r="AB2556" s="90">
        <f t="shared" si="159"/>
        <v>-4.8537959699219518E-4</v>
      </c>
      <c r="AD2556" s="100"/>
      <c r="AE2556" s="96"/>
    </row>
    <row r="2557" spans="1:31" x14ac:dyDescent="0.35">
      <c r="A2557" s="2" t="s">
        <v>94</v>
      </c>
      <c r="B2557" s="9">
        <v>35768</v>
      </c>
      <c r="C2557" s="18">
        <v>2.77</v>
      </c>
      <c r="D2557" s="12">
        <v>7.19</v>
      </c>
      <c r="F2557" s="12">
        <v>4.9000000000000004</v>
      </c>
      <c r="H2557" s="23">
        <f t="shared" si="156"/>
        <v>6.4565422903465397E-8</v>
      </c>
      <c r="I2557" s="32">
        <v>4.0000000000000001E-3</v>
      </c>
      <c r="J2557" s="25">
        <v>0.32</v>
      </c>
      <c r="K2557" s="33"/>
      <c r="L2557" s="25">
        <v>94</v>
      </c>
      <c r="M2557" s="33"/>
      <c r="N2557" s="25">
        <v>7.8</v>
      </c>
      <c r="O2557" s="25">
        <v>1.4</v>
      </c>
      <c r="P2557" s="25">
        <v>7.7</v>
      </c>
      <c r="Q2557" s="25">
        <v>0.42</v>
      </c>
      <c r="R2557" s="25">
        <v>9.8000000000000007</v>
      </c>
      <c r="S2557" s="34"/>
      <c r="T2557" s="51">
        <v>1.71</v>
      </c>
      <c r="U2557" s="42">
        <v>4.5</v>
      </c>
      <c r="V2557" s="42">
        <v>0.44</v>
      </c>
      <c r="W2557" s="42">
        <v>6.5690000000000002E-3</v>
      </c>
      <c r="X2557" s="42">
        <v>26</v>
      </c>
      <c r="Y2557" s="44">
        <v>5</v>
      </c>
      <c r="Z2557" s="87">
        <f t="shared" si="157"/>
        <v>6.0990124732333868</v>
      </c>
      <c r="AA2557" s="88">
        <f t="shared" si="158"/>
        <v>5.8883656894761245</v>
      </c>
      <c r="AB2557" s="90">
        <f t="shared" si="159"/>
        <v>1.7572381624911527E-2</v>
      </c>
      <c r="AD2557" s="100"/>
      <c r="AE2557" s="96"/>
    </row>
    <row r="2558" spans="1:31" x14ac:dyDescent="0.35">
      <c r="A2558" s="2" t="s">
        <v>341</v>
      </c>
      <c r="B2558" s="9">
        <v>38687</v>
      </c>
      <c r="C2558" s="18">
        <v>3.49</v>
      </c>
      <c r="D2558" s="12">
        <v>6.9</v>
      </c>
      <c r="F2558" s="12">
        <v>2</v>
      </c>
      <c r="H2558" s="23">
        <f t="shared" si="156"/>
        <v>1.2589254117941651E-7</v>
      </c>
      <c r="I2558" s="32">
        <v>1.66</v>
      </c>
      <c r="J2558" s="25">
        <v>0.09</v>
      </c>
      <c r="K2558" s="29">
        <v>1</v>
      </c>
      <c r="L2558" s="25">
        <v>114</v>
      </c>
      <c r="M2558" s="29">
        <v>1</v>
      </c>
      <c r="N2558" s="25">
        <v>0.01</v>
      </c>
      <c r="O2558" s="25">
        <v>15.6</v>
      </c>
      <c r="P2558" s="25">
        <v>6.5</v>
      </c>
      <c r="Q2558" s="25">
        <v>3.85</v>
      </c>
      <c r="R2558" s="25">
        <v>3.4</v>
      </c>
      <c r="S2558" s="29">
        <v>5</v>
      </c>
      <c r="T2558" s="51">
        <v>0.03</v>
      </c>
      <c r="U2558" s="42">
        <v>12</v>
      </c>
      <c r="V2558" s="42">
        <v>88.97</v>
      </c>
      <c r="W2558" s="42">
        <v>1.34</v>
      </c>
      <c r="X2558" s="42">
        <v>16</v>
      </c>
      <c r="Y2558" s="44">
        <v>4.7</v>
      </c>
      <c r="Z2558" s="87">
        <f t="shared" si="157"/>
        <v>7.1003417752576485</v>
      </c>
      <c r="AA2558" s="88">
        <f t="shared" si="158"/>
        <v>6.8662358589983956</v>
      </c>
      <c r="AB2558" s="90">
        <f t="shared" si="159"/>
        <v>1.6761866964821622E-2</v>
      </c>
      <c r="AC2558" s="19">
        <v>6.91</v>
      </c>
      <c r="AD2558" s="13">
        <v>-6.86</v>
      </c>
      <c r="AE2558" s="95">
        <v>0.72</v>
      </c>
    </row>
    <row r="2559" spans="1:31" x14ac:dyDescent="0.35">
      <c r="A2559" s="2" t="s">
        <v>341</v>
      </c>
      <c r="B2559" s="9">
        <v>41102</v>
      </c>
      <c r="C2559" s="19">
        <v>2.87</v>
      </c>
      <c r="D2559" s="12">
        <v>7.35</v>
      </c>
      <c r="F2559" s="12">
        <v>2</v>
      </c>
      <c r="H2559" s="23">
        <f t="shared" si="156"/>
        <v>4.466835921509628E-8</v>
      </c>
      <c r="I2559" s="24">
        <v>1.89</v>
      </c>
      <c r="J2559" s="25">
        <v>0.01</v>
      </c>
      <c r="K2559" s="29">
        <v>0.2</v>
      </c>
      <c r="L2559" s="25">
        <v>77.2</v>
      </c>
      <c r="M2559" s="29">
        <v>0.2</v>
      </c>
      <c r="N2559" s="25">
        <v>8.9999999999999993E-3</v>
      </c>
      <c r="O2559" s="25">
        <v>18.600000000000001</v>
      </c>
      <c r="P2559" s="25">
        <v>2.91</v>
      </c>
      <c r="Q2559" s="25">
        <v>1.05</v>
      </c>
      <c r="R2559" s="25">
        <v>5.19</v>
      </c>
      <c r="S2559" s="29">
        <v>0.6</v>
      </c>
      <c r="T2559" s="51">
        <v>0.02</v>
      </c>
      <c r="U2559" s="42">
        <v>11.3</v>
      </c>
      <c r="V2559" s="42">
        <v>138.11000000000001</v>
      </c>
      <c r="W2559" s="42">
        <v>0.11</v>
      </c>
      <c r="X2559" s="42">
        <v>13</v>
      </c>
      <c r="Y2559" s="44">
        <v>2.2599999999999998</v>
      </c>
      <c r="Z2559" s="87">
        <f t="shared" si="157"/>
        <v>5.0424137908988982</v>
      </c>
      <c r="AA2559" s="88">
        <f t="shared" si="158"/>
        <v>5.0925625429632912</v>
      </c>
      <c r="AB2559" s="90">
        <f t="shared" si="159"/>
        <v>-4.9480877322663278E-3</v>
      </c>
      <c r="AC2559" s="19">
        <v>4.83</v>
      </c>
      <c r="AD2559" s="99">
        <v>5.09</v>
      </c>
      <c r="AE2559" s="95">
        <v>5.24</v>
      </c>
    </row>
    <row r="2560" spans="1:31" x14ac:dyDescent="0.35">
      <c r="A2560" s="2" t="s">
        <v>341</v>
      </c>
      <c r="B2560" s="9">
        <v>40323</v>
      </c>
      <c r="C2560" s="18">
        <v>3.16</v>
      </c>
      <c r="D2560" s="12">
        <v>7.39</v>
      </c>
      <c r="F2560" s="12">
        <v>2.2000000000000002</v>
      </c>
      <c r="H2560" s="23">
        <f t="shared" si="156"/>
        <v>4.0738027780411254E-8</v>
      </c>
      <c r="I2560" s="28"/>
      <c r="J2560" s="25">
        <v>0.01</v>
      </c>
      <c r="K2560" s="33"/>
      <c r="L2560" s="25">
        <v>81.5</v>
      </c>
      <c r="M2560" s="33"/>
      <c r="N2560" s="25">
        <v>0.06</v>
      </c>
      <c r="O2560" s="25">
        <v>19.899999999999999</v>
      </c>
      <c r="P2560" s="25">
        <v>3.47</v>
      </c>
      <c r="Q2560" s="25">
        <v>1.45</v>
      </c>
      <c r="R2560" s="25">
        <v>5.59</v>
      </c>
      <c r="S2560" s="34"/>
      <c r="T2560" s="51">
        <v>0.02</v>
      </c>
      <c r="U2560" s="42">
        <v>19.100000000000001</v>
      </c>
      <c r="V2560" s="42">
        <v>121.29</v>
      </c>
      <c r="W2560" s="42">
        <v>0.36</v>
      </c>
      <c r="X2560" s="42">
        <v>14</v>
      </c>
      <c r="Y2560" s="44">
        <v>2.33</v>
      </c>
      <c r="Z2560" s="87">
        <f t="shared" si="157"/>
        <v>5.1599351609275654</v>
      </c>
      <c r="AA2560" s="88">
        <f t="shared" si="158"/>
        <v>5.087297344454571</v>
      </c>
      <c r="AB2560" s="90">
        <f t="shared" si="159"/>
        <v>7.0885301406836384E-3</v>
      </c>
      <c r="AC2560" s="19">
        <v>5.16</v>
      </c>
      <c r="AD2560" s="99">
        <v>5.09</v>
      </c>
      <c r="AE2560" s="95">
        <v>1.43</v>
      </c>
    </row>
    <row r="2561" spans="1:31" x14ac:dyDescent="0.35">
      <c r="A2561" s="2" t="s">
        <v>341</v>
      </c>
      <c r="B2561" s="9">
        <v>41444</v>
      </c>
      <c r="C2561" s="18">
        <v>2.85</v>
      </c>
      <c r="D2561" s="12">
        <v>7.17</v>
      </c>
      <c r="E2561" s="16"/>
      <c r="F2561" s="12">
        <v>1.8</v>
      </c>
      <c r="H2561" s="23">
        <f t="shared" si="156"/>
        <v>6.7608297539197998E-8</v>
      </c>
      <c r="I2561" s="24">
        <v>0.01</v>
      </c>
      <c r="J2561" s="25">
        <v>0.01</v>
      </c>
      <c r="K2561" s="33"/>
      <c r="L2561" s="25">
        <v>90.7</v>
      </c>
      <c r="M2561" s="33"/>
      <c r="N2561" s="25">
        <v>0.12</v>
      </c>
      <c r="O2561" s="25">
        <v>17.600000000000001</v>
      </c>
      <c r="P2561" s="25">
        <v>2.56</v>
      </c>
      <c r="Q2561" s="25">
        <v>0.57999999999999996</v>
      </c>
      <c r="R2561" s="25">
        <v>5.84</v>
      </c>
      <c r="S2561" s="34"/>
      <c r="T2561" s="51">
        <v>0.02</v>
      </c>
      <c r="U2561" s="42">
        <v>17.600000000000001</v>
      </c>
      <c r="V2561" s="42">
        <v>123.06</v>
      </c>
      <c r="W2561" s="42">
        <v>7.0000000000000007E-2</v>
      </c>
      <c r="X2561" s="42">
        <v>20</v>
      </c>
      <c r="Y2561" s="44">
        <v>2.2799999999999998</v>
      </c>
      <c r="Z2561" s="87">
        <f t="shared" si="157"/>
        <v>5.4677911111208823</v>
      </c>
      <c r="AA2561" s="88">
        <f t="shared" si="158"/>
        <v>5.1975666218457341</v>
      </c>
      <c r="AB2561" s="90">
        <f t="shared" si="159"/>
        <v>2.5336654994692249E-2</v>
      </c>
      <c r="AC2561" s="19">
        <v>5.47</v>
      </c>
      <c r="AD2561" s="99">
        <v>5.2</v>
      </c>
      <c r="AE2561" s="95">
        <v>5.03</v>
      </c>
    </row>
    <row r="2562" spans="1:31" x14ac:dyDescent="0.35">
      <c r="A2562" s="2" t="s">
        <v>341</v>
      </c>
      <c r="B2562" s="9">
        <v>42110</v>
      </c>
      <c r="C2562" s="18">
        <v>2.81</v>
      </c>
      <c r="D2562" s="12">
        <v>7.18</v>
      </c>
      <c r="F2562" s="12">
        <v>2.1</v>
      </c>
      <c r="H2562" s="23">
        <f t="shared" si="156"/>
        <v>6.606934480075943E-8</v>
      </c>
      <c r="I2562" s="32">
        <v>5.4000000000000003E-3</v>
      </c>
      <c r="J2562" s="25">
        <v>0.01</v>
      </c>
      <c r="K2562" s="29">
        <v>0.2</v>
      </c>
      <c r="L2562" s="25">
        <v>92.5</v>
      </c>
      <c r="M2562" s="29">
        <v>0.5</v>
      </c>
      <c r="N2562" s="25">
        <v>0.03</v>
      </c>
      <c r="O2562" s="25">
        <v>20</v>
      </c>
      <c r="P2562" s="25">
        <v>3.88</v>
      </c>
      <c r="Q2562" s="25">
        <v>0.05</v>
      </c>
      <c r="R2562" s="25">
        <v>9.2200000000000006</v>
      </c>
      <c r="S2562" s="29">
        <v>0.7</v>
      </c>
      <c r="T2562" s="51">
        <v>0.02</v>
      </c>
      <c r="U2562" s="42">
        <v>26.6</v>
      </c>
      <c r="V2562" s="42">
        <v>145.63999999999999</v>
      </c>
      <c r="W2562" s="42">
        <v>0.08</v>
      </c>
      <c r="X2562" s="42">
        <v>29</v>
      </c>
      <c r="Y2562" s="44">
        <v>2.0499999999999998</v>
      </c>
      <c r="Z2562" s="87">
        <f t="shared" si="157"/>
        <v>5.8515820882195291</v>
      </c>
      <c r="AA2562" s="88">
        <f t="shared" si="158"/>
        <v>5.7732196448030386</v>
      </c>
      <c r="AB2562" s="90">
        <f t="shared" si="159"/>
        <v>6.7409703164129069E-3</v>
      </c>
      <c r="AC2562" s="19">
        <v>5.85</v>
      </c>
      <c r="AD2562" s="13">
        <v>5.77</v>
      </c>
      <c r="AE2562" s="95">
        <v>1.39</v>
      </c>
    </row>
    <row r="2563" spans="1:31" x14ac:dyDescent="0.35">
      <c r="A2563" s="2" t="s">
        <v>341</v>
      </c>
      <c r="B2563" s="9">
        <v>40689</v>
      </c>
      <c r="C2563" s="18">
        <v>3</v>
      </c>
      <c r="D2563" s="12">
        <v>7.37</v>
      </c>
      <c r="F2563" s="12">
        <v>2.4</v>
      </c>
      <c r="H2563" s="23">
        <f t="shared" si="156"/>
        <v>4.2657951880159239E-8</v>
      </c>
      <c r="I2563" s="24">
        <v>1.31</v>
      </c>
      <c r="J2563" s="25">
        <v>0.01</v>
      </c>
      <c r="K2563" s="33"/>
      <c r="L2563" s="25">
        <v>97.2</v>
      </c>
      <c r="M2563" s="33"/>
      <c r="N2563" s="25">
        <v>7.0000000000000007E-2</v>
      </c>
      <c r="O2563" s="25">
        <v>21.8</v>
      </c>
      <c r="P2563" s="25">
        <v>3.97</v>
      </c>
      <c r="Q2563" s="25">
        <v>1.81</v>
      </c>
      <c r="R2563" s="25">
        <v>7.06</v>
      </c>
      <c r="S2563" s="34"/>
      <c r="T2563" s="51">
        <v>0.01</v>
      </c>
      <c r="U2563" s="42">
        <v>15.1</v>
      </c>
      <c r="V2563" s="42">
        <v>160.25</v>
      </c>
      <c r="W2563" s="42">
        <v>0.23</v>
      </c>
      <c r="X2563" s="42">
        <v>19</v>
      </c>
      <c r="Y2563" s="44">
        <v>2.41</v>
      </c>
      <c r="Z2563" s="87">
        <f t="shared" si="157"/>
        <v>6.2561645882104724</v>
      </c>
      <c r="AA2563" s="88">
        <f t="shared" si="158"/>
        <v>5.8503135748792037</v>
      </c>
      <c r="AB2563" s="90">
        <f t="shared" si="159"/>
        <v>3.3523458091109473E-2</v>
      </c>
      <c r="AC2563" s="19">
        <v>6.11</v>
      </c>
      <c r="AD2563" s="13">
        <v>5.85</v>
      </c>
      <c r="AE2563" s="94">
        <v>4.37</v>
      </c>
    </row>
    <row r="2564" spans="1:31" x14ac:dyDescent="0.35">
      <c r="A2564" s="2" t="s">
        <v>341</v>
      </c>
      <c r="B2564" s="9">
        <v>41772</v>
      </c>
      <c r="C2564" s="18">
        <v>2.91</v>
      </c>
      <c r="D2564" s="12">
        <v>7.41</v>
      </c>
      <c r="F2564" s="12">
        <v>2.1</v>
      </c>
      <c r="H2564" s="23">
        <f t="shared" ref="H2564:H2627" si="160">10^-(D2564)</f>
        <v>3.890451449942805E-8</v>
      </c>
      <c r="J2564" s="25">
        <v>0.01</v>
      </c>
      <c r="K2564" s="33"/>
      <c r="L2564" s="25">
        <v>92.4</v>
      </c>
      <c r="M2564" s="33"/>
      <c r="N2564" s="25">
        <v>0.01</v>
      </c>
      <c r="O2564" s="25">
        <v>20.100000000000001</v>
      </c>
      <c r="P2564" s="25">
        <v>3.12</v>
      </c>
      <c r="Q2564" s="25">
        <v>0.18</v>
      </c>
      <c r="R2564" s="25">
        <v>6.4</v>
      </c>
      <c r="S2564" s="34"/>
      <c r="T2564" s="51">
        <v>0.02</v>
      </c>
      <c r="U2564" s="42">
        <v>27.3</v>
      </c>
      <c r="V2564" s="42">
        <v>162.02000000000001</v>
      </c>
      <c r="W2564" s="42">
        <v>0.09</v>
      </c>
      <c r="X2564" s="42">
        <v>25</v>
      </c>
      <c r="Y2564" s="44">
        <v>2.0299999999999998</v>
      </c>
      <c r="Z2564" s="87">
        <f t="shared" ref="Z2564:Z2627" si="161">(H2564/H$3)+(I2564/I$3*3)+(J2564/J$3)+(L2564/L$3*2)+(N2564/N$3*2)+(O2564/O$3)+(P2564/P$3*2)+(Q2564/Q$3*2)+(R2564/R$3)</f>
        <v>5.6673776357908476</v>
      </c>
      <c r="AA2564" s="88">
        <f t="shared" ref="AA2564:AA2627" si="162">(T2564/T$3*3)+(U2564/U$3*2)+(V2564/V$3)+(W2564/W$3)+(X2564/X$3)+Y2564</f>
        <v>5.919368313051895</v>
      </c>
      <c r="AB2564" s="90">
        <f t="shared" ref="AB2564:AB2627" si="163">(Z2564-AA2564)/(Z2564+AA2564)</f>
        <v>-2.1748183517065516E-2</v>
      </c>
      <c r="AC2564" s="19">
        <v>5.67</v>
      </c>
      <c r="AD2564" s="13">
        <v>5.92</v>
      </c>
      <c r="AE2564" s="94">
        <v>4.37</v>
      </c>
    </row>
    <row r="2565" spans="1:31" x14ac:dyDescent="0.35">
      <c r="A2565" s="2" t="s">
        <v>341</v>
      </c>
      <c r="B2565" s="9">
        <v>39567</v>
      </c>
      <c r="C2565" s="18">
        <v>2.6</v>
      </c>
      <c r="D2565" s="12">
        <v>7.4</v>
      </c>
      <c r="F2565" s="12">
        <v>3</v>
      </c>
      <c r="H2565" s="23">
        <f t="shared" si="160"/>
        <v>3.981071705534957E-8</v>
      </c>
      <c r="I2565" s="24">
        <v>3.2</v>
      </c>
      <c r="J2565" s="25">
        <v>0.01</v>
      </c>
      <c r="K2565" s="33"/>
      <c r="L2565" s="25">
        <v>89.9</v>
      </c>
      <c r="M2565" s="33"/>
      <c r="N2565" s="25">
        <v>0.15</v>
      </c>
      <c r="O2565" s="25">
        <v>21.1</v>
      </c>
      <c r="P2565" s="25">
        <v>4.1500000000000004</v>
      </c>
      <c r="Q2565" s="25">
        <v>2.23</v>
      </c>
      <c r="R2565" s="25">
        <v>5.96</v>
      </c>
      <c r="S2565" s="34"/>
      <c r="T2565" s="51">
        <v>0.01</v>
      </c>
      <c r="U2565" s="42">
        <v>29.4</v>
      </c>
      <c r="V2565" s="42">
        <v>118.63</v>
      </c>
      <c r="W2565" s="42">
        <v>0.59</v>
      </c>
      <c r="X2565" s="42">
        <v>36</v>
      </c>
      <c r="Y2565" s="44">
        <v>2.41</v>
      </c>
      <c r="Z2565" s="87">
        <f t="shared" si="161"/>
        <v>6.069262039682509</v>
      </c>
      <c r="AA2565" s="88">
        <f t="shared" si="162"/>
        <v>5.9640975933857145</v>
      </c>
      <c r="AB2565" s="90">
        <f t="shared" si="163"/>
        <v>8.7394085694736268E-3</v>
      </c>
      <c r="AE2565" s="94">
        <v>5.61</v>
      </c>
    </row>
    <row r="2566" spans="1:31" x14ac:dyDescent="0.35">
      <c r="A2566" s="2" t="s">
        <v>341</v>
      </c>
      <c r="B2566" s="9">
        <v>39246</v>
      </c>
      <c r="C2566" s="18">
        <v>3.06</v>
      </c>
      <c r="D2566" s="12">
        <v>7.37</v>
      </c>
      <c r="F2566" s="12">
        <v>2.1</v>
      </c>
      <c r="H2566" s="23">
        <f t="shared" si="160"/>
        <v>4.2657951880159239E-8</v>
      </c>
      <c r="I2566" s="24">
        <v>3.6</v>
      </c>
      <c r="J2566" s="25">
        <v>0.01</v>
      </c>
      <c r="K2566" s="33"/>
      <c r="L2566" s="25">
        <v>85.6</v>
      </c>
      <c r="M2566" s="33"/>
      <c r="N2566" s="25">
        <v>7.0000000000000007E-2</v>
      </c>
      <c r="O2566" s="25">
        <v>20.2</v>
      </c>
      <c r="P2566" s="25">
        <v>3.65</v>
      </c>
      <c r="Q2566" s="25">
        <v>2.19</v>
      </c>
      <c r="R2566" s="25">
        <v>5.08</v>
      </c>
      <c r="S2566" s="34"/>
      <c r="T2566" s="51">
        <v>0.02</v>
      </c>
      <c r="U2566" s="42">
        <v>15.7</v>
      </c>
      <c r="V2566" s="42">
        <v>99.6</v>
      </c>
      <c r="W2566" s="42">
        <v>0.81</v>
      </c>
      <c r="X2566" s="42">
        <v>24</v>
      </c>
      <c r="Y2566" s="44">
        <v>2.76</v>
      </c>
      <c r="Z2566" s="87">
        <f t="shared" si="161"/>
        <v>5.7924168744410354</v>
      </c>
      <c r="AA2566" s="88">
        <f t="shared" si="162"/>
        <v>5.3885469689201182</v>
      </c>
      <c r="AB2566" s="90">
        <f t="shared" si="163"/>
        <v>3.6121206648988526E-2</v>
      </c>
    </row>
    <row r="2567" spans="1:31" x14ac:dyDescent="0.35">
      <c r="A2567" s="2" t="s">
        <v>323</v>
      </c>
      <c r="B2567" s="9">
        <v>38689</v>
      </c>
      <c r="C2567" s="18">
        <v>2.04</v>
      </c>
      <c r="D2567" s="12">
        <v>6.7</v>
      </c>
      <c r="F2567" s="12">
        <v>8.9</v>
      </c>
      <c r="H2567" s="23">
        <f t="shared" si="160"/>
        <v>1.9952623149688761E-7</v>
      </c>
      <c r="I2567" s="24">
        <v>3.0000000000000001E-3</v>
      </c>
      <c r="J2567" s="25">
        <v>0.32</v>
      </c>
      <c r="K2567" s="30">
        <v>1</v>
      </c>
      <c r="L2567" s="25">
        <v>68</v>
      </c>
      <c r="M2567" s="30">
        <v>1</v>
      </c>
      <c r="N2567" s="25">
        <v>3.5</v>
      </c>
      <c r="O2567" s="25">
        <v>3.7</v>
      </c>
      <c r="P2567" s="25">
        <v>3.7</v>
      </c>
      <c r="Q2567" s="25">
        <v>0.35</v>
      </c>
      <c r="R2567" s="25">
        <v>13</v>
      </c>
      <c r="S2567" s="31">
        <v>5</v>
      </c>
      <c r="T2567" s="51">
        <v>0.3</v>
      </c>
      <c r="U2567" s="42">
        <v>33</v>
      </c>
      <c r="V2567" s="42">
        <v>0.44</v>
      </c>
      <c r="W2567" s="42">
        <v>0.03</v>
      </c>
      <c r="X2567" s="42">
        <v>26</v>
      </c>
      <c r="Y2567" s="44">
        <v>3</v>
      </c>
      <c r="Z2567" s="87">
        <f t="shared" si="161"/>
        <v>4.5138959052278658</v>
      </c>
      <c r="AA2567" s="88">
        <f t="shared" si="162"/>
        <v>4.4376520506173769</v>
      </c>
      <c r="AB2567" s="90">
        <f t="shared" si="163"/>
        <v>8.5173933029876296E-3</v>
      </c>
      <c r="AC2567" s="19">
        <v>4.51</v>
      </c>
      <c r="AD2567" s="13">
        <v>-4.42</v>
      </c>
      <c r="AE2567" s="94">
        <v>1.96</v>
      </c>
    </row>
    <row r="2568" spans="1:31" x14ac:dyDescent="0.35">
      <c r="A2568" s="2" t="s">
        <v>323</v>
      </c>
      <c r="B2568" s="9">
        <v>38854</v>
      </c>
      <c r="C2568" s="20"/>
      <c r="D2568" s="12">
        <v>6.68</v>
      </c>
      <c r="F2568" s="12">
        <v>138.5</v>
      </c>
      <c r="H2568" s="23">
        <f t="shared" si="160"/>
        <v>2.089296130854039E-7</v>
      </c>
      <c r="J2568" s="27">
        <v>0.54</v>
      </c>
      <c r="K2568" s="30">
        <v>5</v>
      </c>
      <c r="L2568" s="25">
        <v>59.8</v>
      </c>
      <c r="M2568" s="30">
        <v>5</v>
      </c>
      <c r="N2568" s="25">
        <v>3.37</v>
      </c>
      <c r="O2568" s="25">
        <v>3.92</v>
      </c>
      <c r="P2568" s="25">
        <v>3.16</v>
      </c>
      <c r="Q2568" s="25">
        <v>0.31</v>
      </c>
      <c r="R2568" s="25">
        <v>12.7</v>
      </c>
      <c r="S2568" s="31">
        <v>10</v>
      </c>
      <c r="T2568" s="50">
        <v>0.3</v>
      </c>
      <c r="U2568" s="41">
        <v>23</v>
      </c>
      <c r="V2568" s="41">
        <v>0.48</v>
      </c>
      <c r="W2568" s="41">
        <v>0.02</v>
      </c>
      <c r="X2568" s="41">
        <v>24</v>
      </c>
      <c r="Y2568" s="44">
        <v>2.7</v>
      </c>
      <c r="Z2568" s="87">
        <f t="shared" si="161"/>
        <v>4.0586427435516397</v>
      </c>
      <c r="AA2568" s="88">
        <f t="shared" si="162"/>
        <v>3.8734807968837233</v>
      </c>
      <c r="AB2568" s="90">
        <f t="shared" si="163"/>
        <v>2.3343300911038711E-2</v>
      </c>
      <c r="AC2568" s="19">
        <v>4.0599999999999996</v>
      </c>
      <c r="AD2568" s="13">
        <v>3.86</v>
      </c>
      <c r="AE2568" s="94">
        <v>4.9000000000000004</v>
      </c>
    </row>
    <row r="2569" spans="1:31" x14ac:dyDescent="0.35">
      <c r="A2569" s="2" t="s">
        <v>323</v>
      </c>
      <c r="B2569" s="9">
        <v>40450</v>
      </c>
      <c r="C2569" s="18">
        <v>1.9</v>
      </c>
      <c r="D2569" s="12">
        <v>6.56</v>
      </c>
      <c r="F2569" s="12">
        <v>13</v>
      </c>
      <c r="H2569" s="23">
        <f t="shared" si="160"/>
        <v>2.7542287033381632E-7</v>
      </c>
      <c r="J2569" s="25">
        <v>0.38</v>
      </c>
      <c r="K2569" s="30">
        <v>0.4</v>
      </c>
      <c r="L2569" s="25">
        <v>68.599999999999994</v>
      </c>
      <c r="M2569" s="33"/>
      <c r="N2569" s="25">
        <v>3.77</v>
      </c>
      <c r="O2569" s="25">
        <v>4.92</v>
      </c>
      <c r="P2569" s="25">
        <v>3.39</v>
      </c>
      <c r="Q2569" s="25">
        <v>0.31</v>
      </c>
      <c r="R2569" s="25">
        <v>9.94</v>
      </c>
      <c r="S2569" s="34"/>
      <c r="T2569" s="51">
        <v>0.4</v>
      </c>
      <c r="U2569" s="42">
        <v>35.6</v>
      </c>
      <c r="V2569" s="42">
        <v>0.22</v>
      </c>
      <c r="W2569" s="42">
        <v>0.01</v>
      </c>
      <c r="X2569" s="42">
        <v>21</v>
      </c>
      <c r="Y2569" s="44">
        <v>2.85</v>
      </c>
      <c r="Z2569" s="87">
        <f t="shared" si="161"/>
        <v>4.4276452651859923</v>
      </c>
      <c r="AA2569" s="88">
        <f t="shared" si="162"/>
        <v>4.199911248556834</v>
      </c>
      <c r="AB2569" s="90">
        <f t="shared" si="163"/>
        <v>2.6396119951970304E-2</v>
      </c>
      <c r="AC2569" s="19">
        <v>4.53</v>
      </c>
      <c r="AD2569" s="13">
        <v>4.2</v>
      </c>
      <c r="AE2569" s="94">
        <v>7.65</v>
      </c>
    </row>
    <row r="2570" spans="1:31" x14ac:dyDescent="0.35">
      <c r="A2570" s="2" t="s">
        <v>323</v>
      </c>
      <c r="B2570" s="9">
        <v>40861</v>
      </c>
      <c r="C2570" s="18">
        <v>2.2200000000000002</v>
      </c>
      <c r="D2570" s="12">
        <v>6.62</v>
      </c>
      <c r="F2570" s="12">
        <v>14</v>
      </c>
      <c r="H2570" s="23">
        <f t="shared" si="160"/>
        <v>2.3988329190194845E-7</v>
      </c>
      <c r="I2570" s="24">
        <v>0.02</v>
      </c>
      <c r="J2570" s="25">
        <v>0.43</v>
      </c>
      <c r="K2570" s="33"/>
      <c r="L2570" s="25">
        <v>63.4</v>
      </c>
      <c r="M2570" s="33"/>
      <c r="N2570" s="25">
        <v>1.0900000000000001</v>
      </c>
      <c r="O2570" s="25">
        <v>1.39</v>
      </c>
      <c r="P2570" s="25">
        <v>5.46</v>
      </c>
      <c r="Q2570" s="25">
        <v>0.15</v>
      </c>
      <c r="R2570" s="25">
        <v>12.6</v>
      </c>
      <c r="S2570" s="34"/>
      <c r="T2570" s="51">
        <v>0.43</v>
      </c>
      <c r="U2570" s="42">
        <v>44.5</v>
      </c>
      <c r="V2570" s="42">
        <v>0.22</v>
      </c>
      <c r="W2570" s="42">
        <v>0.01</v>
      </c>
      <c r="X2570" s="42">
        <v>26</v>
      </c>
      <c r="Y2570" s="44">
        <v>2.69</v>
      </c>
      <c r="Z2570" s="87">
        <f t="shared" si="161"/>
        <v>4.2670913887033706</v>
      </c>
      <c r="AA2570" s="88">
        <f t="shared" si="162"/>
        <v>4.3671842053208056</v>
      </c>
      <c r="AB2570" s="90">
        <f t="shared" si="163"/>
        <v>-1.159249731230606E-2</v>
      </c>
      <c r="AC2570" s="19">
        <v>4.29</v>
      </c>
      <c r="AD2570" s="13">
        <v>4.3600000000000003</v>
      </c>
      <c r="AE2570" s="94">
        <v>1.81</v>
      </c>
    </row>
    <row r="2571" spans="1:31" x14ac:dyDescent="0.35">
      <c r="A2571" s="2" t="s">
        <v>323</v>
      </c>
      <c r="B2571" s="9">
        <v>41585</v>
      </c>
      <c r="C2571" s="18">
        <v>1.81</v>
      </c>
      <c r="D2571" s="12">
        <v>6.78</v>
      </c>
      <c r="F2571" s="12">
        <v>8.6</v>
      </c>
      <c r="H2571" s="23">
        <f t="shared" si="160"/>
        <v>1.6595869074375559E-7</v>
      </c>
      <c r="I2571" s="24">
        <v>0.11</v>
      </c>
      <c r="J2571" s="25">
        <v>0.33</v>
      </c>
      <c r="K2571" s="33"/>
      <c r="L2571" s="25">
        <v>67.7</v>
      </c>
      <c r="M2571" s="33"/>
      <c r="N2571" s="25">
        <v>4.3</v>
      </c>
      <c r="O2571" s="25">
        <v>5.9</v>
      </c>
      <c r="P2571" s="25">
        <v>3.49</v>
      </c>
      <c r="Q2571" s="25">
        <v>0.26</v>
      </c>
      <c r="R2571" s="25">
        <v>10.8</v>
      </c>
      <c r="S2571" s="34"/>
      <c r="T2571" s="51">
        <v>0.43</v>
      </c>
      <c r="U2571" s="42">
        <v>45.3</v>
      </c>
      <c r="V2571" s="42">
        <v>0.22</v>
      </c>
      <c r="W2571" s="42">
        <v>0.01</v>
      </c>
      <c r="X2571" s="42">
        <v>25</v>
      </c>
      <c r="Y2571" s="44">
        <v>2.7</v>
      </c>
      <c r="Z2571" s="87">
        <f t="shared" si="161"/>
        <v>4.4800462965885126</v>
      </c>
      <c r="AA2571" s="88">
        <f t="shared" si="162"/>
        <v>4.3656299833537782</v>
      </c>
      <c r="AB2571" s="90">
        <f t="shared" si="163"/>
        <v>1.2934716308144266E-2</v>
      </c>
      <c r="AC2571" s="19">
        <v>4.55</v>
      </c>
      <c r="AD2571" s="13">
        <v>4.3600000000000003</v>
      </c>
      <c r="AE2571" s="94">
        <v>4.17</v>
      </c>
    </row>
    <row r="2572" spans="1:31" x14ac:dyDescent="0.35">
      <c r="A2572" s="2" t="s">
        <v>323</v>
      </c>
      <c r="B2572" s="9">
        <v>41213</v>
      </c>
      <c r="C2572" s="18">
        <v>2.12</v>
      </c>
      <c r="D2572" s="12">
        <v>6.63</v>
      </c>
      <c r="F2572" s="12">
        <v>11</v>
      </c>
      <c r="G2572" s="16"/>
      <c r="H2572" s="23">
        <f t="shared" si="160"/>
        <v>2.3442288153199206E-7</v>
      </c>
      <c r="I2572" s="24">
        <v>8.9999999999999993E-3</v>
      </c>
      <c r="J2572" s="25">
        <v>0.38</v>
      </c>
      <c r="K2572" s="29">
        <v>0.9</v>
      </c>
      <c r="L2572" s="25">
        <v>67.3</v>
      </c>
      <c r="M2572" s="29">
        <v>1.1000000000000001</v>
      </c>
      <c r="N2572" s="25">
        <v>5.15</v>
      </c>
      <c r="O2572" s="25">
        <v>5.72</v>
      </c>
      <c r="P2572" s="25">
        <v>3.47</v>
      </c>
      <c r="Q2572" s="25">
        <v>0.28000000000000003</v>
      </c>
      <c r="R2572" s="25">
        <v>10.199999999999999</v>
      </c>
      <c r="S2572" s="31">
        <v>1.1000000000000001</v>
      </c>
      <c r="T2572" s="51">
        <v>0.36</v>
      </c>
      <c r="U2572" s="42">
        <v>48.1</v>
      </c>
      <c r="V2572" s="42">
        <v>0.22</v>
      </c>
      <c r="W2572" s="42">
        <v>0.01</v>
      </c>
      <c r="X2572" s="42">
        <v>26</v>
      </c>
      <c r="Y2572" s="44">
        <v>2.66</v>
      </c>
      <c r="Z2572" s="87">
        <f t="shared" si="161"/>
        <v>4.450452966270074</v>
      </c>
      <c r="AA2572" s="88">
        <f t="shared" si="162"/>
        <v>4.4099183330708112</v>
      </c>
      <c r="AB2572" s="90">
        <f t="shared" si="163"/>
        <v>4.5748233149414631E-3</v>
      </c>
      <c r="AC2572" s="19">
        <v>4.55</v>
      </c>
      <c r="AD2572" s="13">
        <v>4.41</v>
      </c>
      <c r="AE2572" s="94">
        <v>3.15</v>
      </c>
    </row>
    <row r="2573" spans="1:31" x14ac:dyDescent="0.35">
      <c r="A2573" s="2" t="s">
        <v>323</v>
      </c>
      <c r="B2573" s="9">
        <v>42268</v>
      </c>
      <c r="C2573" s="18">
        <v>1.25</v>
      </c>
      <c r="D2573" s="12">
        <v>6.43</v>
      </c>
      <c r="F2573" s="12">
        <v>6.9</v>
      </c>
      <c r="H2573" s="23">
        <f t="shared" si="160"/>
        <v>3.7153522909717226E-7</v>
      </c>
      <c r="I2573" s="32">
        <v>7.0000000000000001E-3</v>
      </c>
      <c r="J2573" s="25">
        <v>0.28000000000000003</v>
      </c>
      <c r="K2573" s="29">
        <v>0.3</v>
      </c>
      <c r="L2573" s="25">
        <v>72.099999999999994</v>
      </c>
      <c r="M2573" s="29">
        <v>0.6</v>
      </c>
      <c r="N2573" s="25">
        <v>3.41</v>
      </c>
      <c r="O2573" s="25">
        <v>5.57</v>
      </c>
      <c r="P2573" s="25">
        <v>3.78</v>
      </c>
      <c r="Q2573" s="25">
        <v>0.24</v>
      </c>
      <c r="R2573" s="25">
        <v>12.3</v>
      </c>
      <c r="S2573" s="29">
        <v>0.5</v>
      </c>
      <c r="T2573" s="51">
        <v>0.38</v>
      </c>
      <c r="U2573" s="42">
        <v>43.2</v>
      </c>
      <c r="V2573" s="42">
        <v>0.22</v>
      </c>
      <c r="W2573" s="42">
        <v>0.02</v>
      </c>
      <c r="X2573" s="42">
        <v>25</v>
      </c>
      <c r="Y2573" s="44">
        <v>3.05</v>
      </c>
      <c r="Z2573" s="87">
        <f t="shared" si="161"/>
        <v>4.7334418800691926</v>
      </c>
      <c r="AA2573" s="88">
        <f t="shared" si="162"/>
        <v>4.6705498063146784</v>
      </c>
      <c r="AB2573" s="90">
        <f t="shared" si="163"/>
        <v>6.6878061840033578E-3</v>
      </c>
      <c r="AC2573" s="19">
        <v>4.8</v>
      </c>
      <c r="AD2573" s="13">
        <v>4.67</v>
      </c>
      <c r="AE2573" s="95">
        <v>2.8</v>
      </c>
    </row>
    <row r="2574" spans="1:31" x14ac:dyDescent="0.35">
      <c r="A2574" s="2" t="s">
        <v>323</v>
      </c>
      <c r="B2574" s="9">
        <v>41890</v>
      </c>
      <c r="C2574" s="18">
        <v>2.58</v>
      </c>
      <c r="D2574" s="12">
        <v>6.92</v>
      </c>
      <c r="F2574" s="12">
        <v>7.9</v>
      </c>
      <c r="H2574" s="23">
        <f t="shared" si="160"/>
        <v>1.2022644346174111E-7</v>
      </c>
      <c r="I2574" s="32">
        <v>6.0000000000000001E-3</v>
      </c>
      <c r="J2574" s="25">
        <v>0.33</v>
      </c>
      <c r="K2574" s="36"/>
      <c r="L2574" s="25">
        <v>73.7</v>
      </c>
      <c r="M2574" s="36"/>
      <c r="N2574" s="25">
        <v>3.95</v>
      </c>
      <c r="O2574" s="25">
        <v>6.45</v>
      </c>
      <c r="P2574" s="25">
        <v>3.88</v>
      </c>
      <c r="Q2574" s="25">
        <v>0.27</v>
      </c>
      <c r="R2574" s="25">
        <v>11.7</v>
      </c>
      <c r="S2574" s="36"/>
      <c r="T2574" s="51">
        <v>0.43</v>
      </c>
      <c r="U2574" s="42">
        <v>53.5</v>
      </c>
      <c r="V2574" s="42">
        <v>0.22</v>
      </c>
      <c r="W2574" s="42">
        <v>0.02</v>
      </c>
      <c r="X2574" s="42">
        <v>25</v>
      </c>
      <c r="Y2574" s="44">
        <v>2.9</v>
      </c>
      <c r="Z2574" s="87">
        <f t="shared" si="161"/>
        <v>4.8410133013889709</v>
      </c>
      <c r="AA2574" s="88">
        <f t="shared" si="162"/>
        <v>4.7365562327824104</v>
      </c>
      <c r="AB2574" s="90">
        <f t="shared" si="163"/>
        <v>1.0906427589366254E-2</v>
      </c>
      <c r="AC2574" s="19">
        <v>4.92</v>
      </c>
      <c r="AD2574" s="99">
        <v>4.7300000000000004</v>
      </c>
      <c r="AE2574" s="95">
        <v>3.78</v>
      </c>
    </row>
    <row r="2575" spans="1:31" x14ac:dyDescent="0.35">
      <c r="A2575" s="2" t="s">
        <v>323</v>
      </c>
      <c r="B2575" s="9">
        <v>40073</v>
      </c>
      <c r="C2575" s="18">
        <v>2.63</v>
      </c>
      <c r="D2575" s="12">
        <v>6.88</v>
      </c>
      <c r="F2575" s="12">
        <v>9.9</v>
      </c>
      <c r="H2575" s="23">
        <f t="shared" si="160"/>
        <v>1.3182567385564048E-7</v>
      </c>
      <c r="J2575" s="25">
        <v>0.37</v>
      </c>
      <c r="K2575" s="30">
        <v>0.3</v>
      </c>
      <c r="L2575" s="25">
        <v>63.9</v>
      </c>
      <c r="M2575" s="30">
        <v>0.9</v>
      </c>
      <c r="N2575" s="25">
        <v>3.45</v>
      </c>
      <c r="O2575" s="25">
        <v>4.41</v>
      </c>
      <c r="P2575" s="25">
        <v>3.24</v>
      </c>
      <c r="Q2575" s="25">
        <v>0.28999999999999998</v>
      </c>
      <c r="R2575" s="25">
        <v>10.199999999999999</v>
      </c>
      <c r="S2575" s="31">
        <v>0.5</v>
      </c>
      <c r="T2575" s="51">
        <v>0.4</v>
      </c>
      <c r="U2575" s="42">
        <v>34.700000000000003</v>
      </c>
      <c r="V2575" s="42">
        <v>0.22</v>
      </c>
      <c r="W2575" s="42">
        <v>0.01</v>
      </c>
      <c r="X2575" s="42">
        <v>21</v>
      </c>
      <c r="Y2575" s="44">
        <v>2.91</v>
      </c>
      <c r="Z2575" s="87">
        <f t="shared" si="161"/>
        <v>4.1662964810975645</v>
      </c>
      <c r="AA2575" s="88">
        <f t="shared" si="162"/>
        <v>4.2411749104700229</v>
      </c>
      <c r="AB2575" s="90">
        <f t="shared" si="163"/>
        <v>-8.9061771233095183E-3</v>
      </c>
      <c r="AD2575" s="100"/>
      <c r="AE2575" s="95">
        <v>0.12</v>
      </c>
    </row>
    <row r="2576" spans="1:31" x14ac:dyDescent="0.35">
      <c r="A2576" s="2" t="s">
        <v>323</v>
      </c>
      <c r="B2576" s="9">
        <v>39364</v>
      </c>
      <c r="C2576" s="18">
        <v>2.08</v>
      </c>
      <c r="D2576" s="12">
        <v>6.64</v>
      </c>
      <c r="F2576" s="12">
        <v>10</v>
      </c>
      <c r="H2576" s="23">
        <f t="shared" si="160"/>
        <v>2.2908676527677716E-7</v>
      </c>
      <c r="I2576" s="28"/>
      <c r="J2576" s="25">
        <v>0.36</v>
      </c>
      <c r="K2576" s="33"/>
      <c r="L2576" s="25">
        <v>60.4</v>
      </c>
      <c r="M2576" s="33"/>
      <c r="N2576" s="25">
        <v>3.25</v>
      </c>
      <c r="O2576" s="25">
        <v>4.6500000000000004</v>
      </c>
      <c r="P2576" s="25">
        <v>3.31</v>
      </c>
      <c r="Q2576" s="25">
        <v>0.28999999999999998</v>
      </c>
      <c r="R2576" s="25">
        <v>12.4</v>
      </c>
      <c r="S2576" s="34"/>
      <c r="T2576" s="51">
        <v>0.39</v>
      </c>
      <c r="U2576" s="42">
        <v>32.299999999999997</v>
      </c>
      <c r="V2576" s="42">
        <v>0.22</v>
      </c>
      <c r="W2576" s="42">
        <v>0.01</v>
      </c>
      <c r="X2576" s="42">
        <v>23</v>
      </c>
      <c r="Y2576" s="44">
        <v>2.72</v>
      </c>
      <c r="Z2576" s="87">
        <f t="shared" si="161"/>
        <v>4.0915191172751717</v>
      </c>
      <c r="AA2576" s="88">
        <f t="shared" si="162"/>
        <v>4.057312942432068</v>
      </c>
      <c r="AB2576" s="90">
        <f t="shared" si="163"/>
        <v>4.1976782184823492E-3</v>
      </c>
    </row>
    <row r="2577" spans="1:31" x14ac:dyDescent="0.35">
      <c r="A2577" s="2" t="s">
        <v>323</v>
      </c>
      <c r="B2577" s="9">
        <v>39764</v>
      </c>
      <c r="C2577" s="18">
        <v>1.83</v>
      </c>
      <c r="D2577" s="12">
        <v>6.84</v>
      </c>
      <c r="F2577" s="12">
        <v>14</v>
      </c>
      <c r="H2577" s="23">
        <f t="shared" si="160"/>
        <v>1.4454397707459271E-7</v>
      </c>
      <c r="I2577" s="32">
        <v>8.9999999999999993E-3</v>
      </c>
      <c r="J2577" s="25">
        <v>0.37</v>
      </c>
      <c r="K2577" s="33"/>
      <c r="L2577" s="25">
        <v>64.400000000000006</v>
      </c>
      <c r="M2577" s="33"/>
      <c r="N2577" s="25">
        <v>3.41</v>
      </c>
      <c r="O2577" s="25">
        <v>4.46</v>
      </c>
      <c r="P2577" s="25">
        <v>3.31</v>
      </c>
      <c r="Q2577" s="25">
        <v>0.28999999999999998</v>
      </c>
      <c r="R2577" s="25">
        <v>15.8</v>
      </c>
      <c r="S2577" s="34"/>
      <c r="T2577" s="51">
        <v>0.38</v>
      </c>
      <c r="U2577" s="41">
        <v>38.5</v>
      </c>
      <c r="V2577" s="42">
        <v>0.22</v>
      </c>
      <c r="W2577" s="42">
        <v>3.2799999999999999E-3</v>
      </c>
      <c r="X2577" s="42">
        <v>20</v>
      </c>
      <c r="Y2577" s="44">
        <v>2.9</v>
      </c>
      <c r="Z2577" s="87">
        <f t="shared" si="161"/>
        <v>4.4414368130128405</v>
      </c>
      <c r="AA2577" s="88">
        <f t="shared" si="162"/>
        <v>4.2812972833794909</v>
      </c>
      <c r="AB2577" s="90">
        <f t="shared" si="163"/>
        <v>1.8358868660181028E-2</v>
      </c>
      <c r="AE2577" s="94">
        <v>0.99</v>
      </c>
    </row>
    <row r="2578" spans="1:31" x14ac:dyDescent="0.35">
      <c r="A2578" s="2" t="s">
        <v>277</v>
      </c>
      <c r="B2578" s="9">
        <v>40329</v>
      </c>
      <c r="C2578" s="18">
        <v>3.15</v>
      </c>
      <c r="D2578" s="12">
        <v>7.23</v>
      </c>
      <c r="F2578" s="12">
        <v>2.2999999999999998</v>
      </c>
      <c r="H2578" s="23">
        <f t="shared" si="160"/>
        <v>5.8884365535558776E-8</v>
      </c>
      <c r="I2578" s="32">
        <v>7.0000000000000001E-3</v>
      </c>
      <c r="J2578" s="25">
        <v>0.01</v>
      </c>
      <c r="K2578" s="29">
        <v>0.3</v>
      </c>
      <c r="L2578" s="25">
        <v>119</v>
      </c>
      <c r="M2578" s="29">
        <v>0.5</v>
      </c>
      <c r="N2578" s="25">
        <v>7.0000000000000001E-3</v>
      </c>
      <c r="O2578" s="25">
        <v>7.9</v>
      </c>
      <c r="P2578" s="25">
        <v>6.36</v>
      </c>
      <c r="Q2578" s="35"/>
      <c r="R2578" s="25">
        <v>9.3800000000000008</v>
      </c>
      <c r="S2578" s="29">
        <v>0.5</v>
      </c>
      <c r="T2578" s="51">
        <v>0.06</v>
      </c>
      <c r="U2578" s="42">
        <v>60.2</v>
      </c>
      <c r="V2578" s="42">
        <v>104.91</v>
      </c>
      <c r="W2578" s="42">
        <v>3.2799999999999999E-3</v>
      </c>
      <c r="X2578" s="42">
        <v>35</v>
      </c>
      <c r="Y2578" s="44">
        <v>3.21</v>
      </c>
      <c r="Z2578" s="87">
        <f t="shared" si="161"/>
        <v>7.0729993727102132</v>
      </c>
      <c r="AA2578" s="88">
        <f t="shared" si="162"/>
        <v>7.1446223152639554</v>
      </c>
      <c r="AB2578" s="90">
        <f t="shared" si="163"/>
        <v>-5.0376176920169267E-3</v>
      </c>
      <c r="AC2578" s="19">
        <v>7.07</v>
      </c>
      <c r="AD2578" s="99">
        <v>7.14</v>
      </c>
      <c r="AE2578" s="95">
        <v>1.02</v>
      </c>
    </row>
    <row r="2579" spans="1:31" x14ac:dyDescent="0.35">
      <c r="A2579" s="2" t="s">
        <v>277</v>
      </c>
      <c r="B2579" s="9">
        <v>38840</v>
      </c>
      <c r="C2579" s="18">
        <v>3.02</v>
      </c>
      <c r="D2579" s="12">
        <v>7.4</v>
      </c>
      <c r="F2579" s="12">
        <v>2.1</v>
      </c>
      <c r="H2579" s="23">
        <f t="shared" si="160"/>
        <v>3.981071705534957E-8</v>
      </c>
      <c r="I2579" s="32">
        <v>5.0000000000000001E-3</v>
      </c>
      <c r="J2579" s="25">
        <v>0.01</v>
      </c>
      <c r="K2579" s="29">
        <v>0.2</v>
      </c>
      <c r="L2579" s="25">
        <v>115</v>
      </c>
      <c r="M2579" s="29">
        <v>0.2</v>
      </c>
      <c r="N2579" s="25">
        <v>0.01</v>
      </c>
      <c r="O2579" s="25">
        <v>6.8</v>
      </c>
      <c r="P2579" s="25">
        <v>5.6</v>
      </c>
      <c r="Q2579" s="25">
        <v>1E-3</v>
      </c>
      <c r="R2579" s="25">
        <v>10.8</v>
      </c>
      <c r="S2579" s="29">
        <v>0.5</v>
      </c>
      <c r="T2579" s="51">
        <v>0.06</v>
      </c>
      <c r="U2579" s="42">
        <v>48.9</v>
      </c>
      <c r="V2579" s="42">
        <v>138.94999999999999</v>
      </c>
      <c r="W2579" s="42">
        <v>3.2845000000000001E-3</v>
      </c>
      <c r="X2579" s="42">
        <v>33</v>
      </c>
      <c r="Y2579" s="44">
        <v>3.02</v>
      </c>
      <c r="Z2579" s="87">
        <f t="shared" si="161"/>
        <v>6.8444272855459705</v>
      </c>
      <c r="AA2579" s="88">
        <f t="shared" si="162"/>
        <v>7.2119920479762012</v>
      </c>
      <c r="AB2579" s="90">
        <f t="shared" si="163"/>
        <v>-2.6149245672662257E-2</v>
      </c>
      <c r="AC2579" s="19">
        <v>6.8</v>
      </c>
      <c r="AD2579" s="13">
        <v>7.2</v>
      </c>
      <c r="AE2579" s="95">
        <v>-5.2</v>
      </c>
    </row>
    <row r="2580" spans="1:31" x14ac:dyDescent="0.35">
      <c r="A2580" s="2" t="s">
        <v>277</v>
      </c>
      <c r="B2580" s="9">
        <v>37209</v>
      </c>
      <c r="C2580" s="18">
        <v>3.47</v>
      </c>
      <c r="D2580" s="12">
        <v>7.12</v>
      </c>
      <c r="F2580" s="12">
        <v>1.6</v>
      </c>
      <c r="H2580" s="23">
        <f t="shared" si="160"/>
        <v>7.5857757502918145E-8</v>
      </c>
      <c r="J2580" s="25">
        <v>0.01</v>
      </c>
      <c r="K2580" s="30">
        <v>0.2</v>
      </c>
      <c r="L2580" s="25">
        <v>110</v>
      </c>
      <c r="M2580" s="30">
        <v>0.6</v>
      </c>
      <c r="N2580" s="25">
        <v>0.02</v>
      </c>
      <c r="O2580" s="25">
        <v>7.08</v>
      </c>
      <c r="P2580" s="25">
        <v>4.87</v>
      </c>
      <c r="Q2580" s="25">
        <v>2E-3</v>
      </c>
      <c r="R2580" s="25">
        <v>9.2200000000000006</v>
      </c>
      <c r="S2580" s="31">
        <v>1</v>
      </c>
      <c r="T2580" s="51">
        <v>0.06</v>
      </c>
      <c r="U2580" s="42">
        <v>40.6</v>
      </c>
      <c r="V2580" s="42">
        <v>117.35</v>
      </c>
      <c r="W2580" s="42">
        <v>3.2799999999999999E-3</v>
      </c>
      <c r="X2580" s="42">
        <v>28</v>
      </c>
      <c r="Y2580" s="44">
        <v>3.52</v>
      </c>
      <c r="Z2580" s="87">
        <f t="shared" si="161"/>
        <v>6.4731428646239397</v>
      </c>
      <c r="AA2580" s="88">
        <f t="shared" si="162"/>
        <v>7.0497704563543575</v>
      </c>
      <c r="AB2580" s="90">
        <f t="shared" si="163"/>
        <v>-4.2640781467990836E-2</v>
      </c>
    </row>
    <row r="2581" spans="1:31" x14ac:dyDescent="0.35">
      <c r="A2581" s="2" t="s">
        <v>277</v>
      </c>
      <c r="B2581" s="9">
        <v>36913</v>
      </c>
      <c r="C2581" s="18">
        <v>3.76</v>
      </c>
      <c r="D2581" s="12">
        <v>7.22</v>
      </c>
      <c r="F2581" s="12">
        <v>2.1</v>
      </c>
      <c r="H2581" s="23">
        <f t="shared" si="160"/>
        <v>6.0255958607435649E-8</v>
      </c>
      <c r="I2581" s="32">
        <v>8.0000000000000002E-3</v>
      </c>
      <c r="J2581" s="25">
        <v>0.01</v>
      </c>
      <c r="K2581" s="33"/>
      <c r="L2581" s="25">
        <v>95.1</v>
      </c>
      <c r="M2581" s="33"/>
      <c r="N2581" s="25">
        <v>0.05</v>
      </c>
      <c r="O2581" s="25">
        <v>7.46</v>
      </c>
      <c r="P2581" s="25">
        <v>4.3099999999999996</v>
      </c>
      <c r="Q2581" s="25">
        <v>4.0000000000000001E-3</v>
      </c>
      <c r="R2581" s="25">
        <v>9.33</v>
      </c>
      <c r="S2581" s="34"/>
      <c r="T2581" s="51">
        <v>7.0000000000000007E-2</v>
      </c>
      <c r="U2581" s="42">
        <v>40.1</v>
      </c>
      <c r="V2581" s="42">
        <v>72.06</v>
      </c>
      <c r="W2581" s="42">
        <v>3.2845000000000001E-3</v>
      </c>
      <c r="X2581" s="42">
        <v>23</v>
      </c>
      <c r="Y2581" s="44">
        <v>3.42</v>
      </c>
      <c r="Z2581" s="87">
        <f t="shared" si="161"/>
        <v>5.7000983192475161</v>
      </c>
      <c r="AA2581" s="88">
        <f t="shared" si="162"/>
        <v>6.0681497721716813</v>
      </c>
      <c r="AB2581" s="90">
        <f t="shared" si="163"/>
        <v>-3.1274956991476872E-2</v>
      </c>
      <c r="AE2581" s="96"/>
    </row>
    <row r="2582" spans="1:31" x14ac:dyDescent="0.35">
      <c r="A2582" s="2" t="s">
        <v>277</v>
      </c>
      <c r="B2582" s="9">
        <v>38701</v>
      </c>
      <c r="C2582" s="18">
        <v>3.76</v>
      </c>
      <c r="D2582" s="12">
        <v>7.16</v>
      </c>
      <c r="F2582" s="12">
        <v>1.8</v>
      </c>
      <c r="H2582" s="23">
        <f t="shared" si="160"/>
        <v>6.9183097091893466E-8</v>
      </c>
      <c r="I2582" s="28"/>
      <c r="J2582" s="25">
        <v>0.01</v>
      </c>
      <c r="K2582" s="29">
        <v>0.3</v>
      </c>
      <c r="L2582" s="25">
        <v>120</v>
      </c>
      <c r="M2582" s="29">
        <v>0.3</v>
      </c>
      <c r="N2582" s="25">
        <v>0.01</v>
      </c>
      <c r="O2582" s="25">
        <v>6.08</v>
      </c>
      <c r="P2582" s="25">
        <v>5.26</v>
      </c>
      <c r="Q2582" s="25">
        <v>1E-3</v>
      </c>
      <c r="R2582" s="25">
        <v>9.1300000000000008</v>
      </c>
      <c r="S2582" s="29">
        <v>0.5</v>
      </c>
      <c r="T2582" s="51">
        <v>7.0000000000000007E-2</v>
      </c>
      <c r="U2582" s="42">
        <v>34.700000000000003</v>
      </c>
      <c r="V2582" s="42">
        <v>147.72</v>
      </c>
      <c r="W2582" s="42">
        <v>3.3E-3</v>
      </c>
      <c r="X2582" s="42">
        <v>29</v>
      </c>
      <c r="Y2582" s="44">
        <v>3.42</v>
      </c>
      <c r="Z2582" s="87">
        <f t="shared" si="161"/>
        <v>6.974345716934522</v>
      </c>
      <c r="AA2582" s="88">
        <f t="shared" si="162"/>
        <v>7.3453071295176571</v>
      </c>
      <c r="AB2582" s="90">
        <f t="shared" si="163"/>
        <v>-2.5905754599005106E-2</v>
      </c>
      <c r="AD2582" s="100"/>
      <c r="AE2582" s="96"/>
    </row>
    <row r="2583" spans="1:31" x14ac:dyDescent="0.35">
      <c r="A2583" s="2" t="s">
        <v>277</v>
      </c>
      <c r="B2583" s="9">
        <v>37763</v>
      </c>
      <c r="C2583" s="18">
        <v>3.13</v>
      </c>
      <c r="D2583" s="12">
        <v>7.15</v>
      </c>
      <c r="F2583" s="12">
        <v>2.9</v>
      </c>
      <c r="H2583" s="23">
        <f t="shared" si="160"/>
        <v>7.0794578438413597E-8</v>
      </c>
      <c r="I2583" s="32">
        <v>3.0000000000000001E-3</v>
      </c>
      <c r="J2583" s="25">
        <v>0.01</v>
      </c>
      <c r="K2583" s="30">
        <v>0.2</v>
      </c>
      <c r="L2583" s="25">
        <v>95.8</v>
      </c>
      <c r="M2583" s="30">
        <v>0.3</v>
      </c>
      <c r="N2583" s="25">
        <v>0.02</v>
      </c>
      <c r="O2583" s="25">
        <v>8.2100000000000009</v>
      </c>
      <c r="P2583" s="25">
        <v>4.53</v>
      </c>
      <c r="Q2583" s="25">
        <v>2E-3</v>
      </c>
      <c r="R2583" s="25">
        <v>8.2799999999999994</v>
      </c>
      <c r="S2583" s="31">
        <v>0.8</v>
      </c>
      <c r="T2583" s="51">
        <v>0.06</v>
      </c>
      <c r="U2583" s="42">
        <v>33.1</v>
      </c>
      <c r="V2583" s="42">
        <v>70.87</v>
      </c>
      <c r="W2583" s="42">
        <v>3.2799999999999999E-3</v>
      </c>
      <c r="X2583" s="42">
        <v>16</v>
      </c>
      <c r="Y2583" s="44">
        <v>3.72</v>
      </c>
      <c r="Z2583" s="87">
        <f t="shared" si="161"/>
        <v>5.7249344911190692</v>
      </c>
      <c r="AA2583" s="88">
        <f t="shared" si="162"/>
        <v>6.0054519497457637</v>
      </c>
      <c r="AB2583" s="90">
        <f t="shared" si="163"/>
        <v>-2.3913744022060805E-2</v>
      </c>
      <c r="AD2583" s="100"/>
      <c r="AE2583" s="96"/>
    </row>
    <row r="2584" spans="1:31" x14ac:dyDescent="0.35">
      <c r="A2584" s="2" t="s">
        <v>277</v>
      </c>
      <c r="B2584" s="9">
        <v>35534</v>
      </c>
      <c r="C2584" s="18">
        <v>3.44</v>
      </c>
      <c r="D2584" s="12">
        <v>7.22</v>
      </c>
      <c r="F2584" s="12">
        <v>1.4</v>
      </c>
      <c r="H2584" s="23">
        <f t="shared" si="160"/>
        <v>6.0255958607435649E-8</v>
      </c>
      <c r="I2584" s="32">
        <v>0.02</v>
      </c>
      <c r="J2584" s="25">
        <v>0.01</v>
      </c>
      <c r="K2584" s="36"/>
      <c r="L2584" s="25">
        <v>100</v>
      </c>
      <c r="M2584" s="36"/>
      <c r="N2584" s="25">
        <v>0.02</v>
      </c>
      <c r="O2584" s="25">
        <v>6.6</v>
      </c>
      <c r="P2584" s="25">
        <v>5.7</v>
      </c>
      <c r="Q2584" s="25">
        <v>3.0000000000000001E-3</v>
      </c>
      <c r="R2584" s="25">
        <v>10</v>
      </c>
      <c r="S2584" s="36"/>
      <c r="T2584" s="51">
        <v>0.08</v>
      </c>
      <c r="U2584" s="42">
        <v>45.7</v>
      </c>
      <c r="V2584" s="42">
        <v>57.55</v>
      </c>
      <c r="W2584" s="42">
        <v>3.284E-3</v>
      </c>
      <c r="X2584" s="42">
        <v>29</v>
      </c>
      <c r="Y2584" s="44">
        <v>3.62</v>
      </c>
      <c r="Z2584" s="87">
        <f t="shared" si="161"/>
        <v>6.0663373622757888</v>
      </c>
      <c r="AA2584" s="88">
        <f t="shared" si="162"/>
        <v>6.3202675199377687</v>
      </c>
      <c r="AB2584" s="90">
        <f t="shared" si="163"/>
        <v>-2.0500384090446674E-2</v>
      </c>
      <c r="AD2584" s="100"/>
      <c r="AE2584" s="96"/>
    </row>
    <row r="2585" spans="1:31" x14ac:dyDescent="0.35">
      <c r="A2585" s="2" t="s">
        <v>277</v>
      </c>
      <c r="B2585" s="9">
        <v>35149</v>
      </c>
      <c r="C2585" s="18">
        <v>3.65</v>
      </c>
      <c r="D2585" s="12">
        <v>9.43</v>
      </c>
      <c r="F2585" s="12">
        <v>2</v>
      </c>
      <c r="H2585" s="23">
        <f t="shared" si="160"/>
        <v>3.7153522909717169E-10</v>
      </c>
      <c r="I2585" s="32">
        <v>2E-3</v>
      </c>
      <c r="J2585" s="25">
        <v>0.04</v>
      </c>
      <c r="K2585" s="36"/>
      <c r="L2585" s="25">
        <v>27</v>
      </c>
      <c r="M2585" s="36"/>
      <c r="N2585" s="25">
        <v>0.04</v>
      </c>
      <c r="O2585" s="25">
        <v>4.2</v>
      </c>
      <c r="P2585" s="25">
        <v>0.94</v>
      </c>
      <c r="Q2585" s="25">
        <v>3.2000000000000002E-3</v>
      </c>
      <c r="R2585" s="25">
        <v>3.7</v>
      </c>
      <c r="S2585" s="36"/>
      <c r="T2585" s="51">
        <v>0.2</v>
      </c>
      <c r="U2585" s="42">
        <v>16.7</v>
      </c>
      <c r="V2585" s="42">
        <v>6.64</v>
      </c>
      <c r="W2585" s="42">
        <v>3.284E-3</v>
      </c>
      <c r="X2585" s="42">
        <v>4.7</v>
      </c>
      <c r="Y2585" s="44">
        <v>1.1499999999999999</v>
      </c>
      <c r="Z2585" s="87">
        <f t="shared" si="161"/>
        <v>1.6969897467230792</v>
      </c>
      <c r="AA2585" s="88">
        <f t="shared" si="162"/>
        <v>1.743730212479992</v>
      </c>
      <c r="AB2585" s="90">
        <f t="shared" si="163"/>
        <v>-1.3584501590108686E-2</v>
      </c>
      <c r="AD2585" s="100"/>
      <c r="AE2585" s="96"/>
    </row>
    <row r="2586" spans="1:31" x14ac:dyDescent="0.35">
      <c r="A2586" s="2" t="s">
        <v>277</v>
      </c>
      <c r="B2586" s="9">
        <v>38483</v>
      </c>
      <c r="C2586" s="18">
        <v>3</v>
      </c>
      <c r="D2586" s="12">
        <v>7.3</v>
      </c>
      <c r="F2586" s="12">
        <v>2.1</v>
      </c>
      <c r="H2586" s="23">
        <f t="shared" si="160"/>
        <v>5.0118723362727164E-8</v>
      </c>
      <c r="J2586" s="25">
        <v>0.01</v>
      </c>
      <c r="K2586" s="30">
        <v>0.2</v>
      </c>
      <c r="L2586" s="25">
        <v>108</v>
      </c>
      <c r="M2586" s="30">
        <v>0.2</v>
      </c>
      <c r="N2586" s="25">
        <v>0.01</v>
      </c>
      <c r="O2586" s="25">
        <v>6.38</v>
      </c>
      <c r="P2586" s="25">
        <v>5.18</v>
      </c>
      <c r="Q2586" s="25">
        <v>1E-3</v>
      </c>
      <c r="R2586" s="25">
        <v>9.5299999999999994</v>
      </c>
      <c r="S2586" s="31">
        <v>0.5</v>
      </c>
      <c r="T2586" s="51">
        <v>0.06</v>
      </c>
      <c r="U2586" s="42">
        <v>43.8</v>
      </c>
      <c r="V2586" s="42">
        <v>98.09</v>
      </c>
      <c r="W2586" s="42">
        <v>3.2845000000000001E-3</v>
      </c>
      <c r="X2586" s="42">
        <v>24</v>
      </c>
      <c r="Y2586" s="44">
        <v>3.38</v>
      </c>
      <c r="Z2586" s="87">
        <f t="shared" si="161"/>
        <v>6.3940331523647007</v>
      </c>
      <c r="AA2586" s="88">
        <f t="shared" si="162"/>
        <v>6.5529085050220104</v>
      </c>
      <c r="AB2586" s="90">
        <f t="shared" si="163"/>
        <v>-1.2271265049430834E-2</v>
      </c>
    </row>
    <row r="2587" spans="1:31" x14ac:dyDescent="0.35">
      <c r="A2587" s="2" t="s">
        <v>277</v>
      </c>
      <c r="B2587" s="9">
        <v>37398</v>
      </c>
      <c r="C2587" s="18">
        <v>2.2000000000000002</v>
      </c>
      <c r="D2587" s="12">
        <v>7.27</v>
      </c>
      <c r="F2587" s="12">
        <v>2.6</v>
      </c>
      <c r="H2587" s="23">
        <f t="shared" si="160"/>
        <v>5.3703179637025192E-8</v>
      </c>
      <c r="I2587" s="32">
        <v>4.0000000000000001E-3</v>
      </c>
      <c r="J2587" s="25">
        <v>0.02</v>
      </c>
      <c r="K2587" s="30">
        <v>0.2</v>
      </c>
      <c r="L2587" s="25">
        <v>106</v>
      </c>
      <c r="M2587" s="30">
        <v>0.3</v>
      </c>
      <c r="N2587" s="27">
        <v>0.02</v>
      </c>
      <c r="O2587" s="25">
        <v>6.8</v>
      </c>
      <c r="P2587" s="25">
        <v>5.16</v>
      </c>
      <c r="Q2587" s="27">
        <v>1E-3</v>
      </c>
      <c r="R2587" s="25">
        <v>8.5399999999999991</v>
      </c>
      <c r="S2587" s="31">
        <v>0.6</v>
      </c>
      <c r="T2587" s="51">
        <v>7.0000000000000007E-2</v>
      </c>
      <c r="U2587" s="42">
        <v>38.9</v>
      </c>
      <c r="V2587" s="42">
        <v>100.57</v>
      </c>
      <c r="W2587" s="42">
        <v>3.2845000000000001E-3</v>
      </c>
      <c r="X2587" s="42">
        <v>24</v>
      </c>
      <c r="Y2587" s="44">
        <v>3.27</v>
      </c>
      <c r="Z2587" s="87">
        <f t="shared" si="161"/>
        <v>6.2616252618812824</v>
      </c>
      <c r="AA2587" s="88">
        <f t="shared" si="162"/>
        <v>6.381215442444212</v>
      </c>
      <c r="AB2587" s="90">
        <f t="shared" si="163"/>
        <v>-9.4591226259786859E-3</v>
      </c>
      <c r="AD2587" s="100"/>
    </row>
    <row r="2588" spans="1:31" x14ac:dyDescent="0.35">
      <c r="A2588" s="2" t="s">
        <v>277</v>
      </c>
      <c r="B2588" s="9">
        <v>38271</v>
      </c>
      <c r="C2588" s="18">
        <v>3.83</v>
      </c>
      <c r="D2588" s="12">
        <v>7.17</v>
      </c>
      <c r="F2588" s="12">
        <v>2.1</v>
      </c>
      <c r="H2588" s="23">
        <f t="shared" si="160"/>
        <v>6.7608297539197998E-8</v>
      </c>
      <c r="I2588" s="28"/>
      <c r="J2588" s="25">
        <v>0.01</v>
      </c>
      <c r="K2588" s="29">
        <v>0.4</v>
      </c>
      <c r="L2588" s="25">
        <v>104</v>
      </c>
      <c r="M2588" s="29">
        <v>0.4</v>
      </c>
      <c r="N2588" s="25">
        <v>0.02</v>
      </c>
      <c r="O2588" s="25">
        <v>6.85</v>
      </c>
      <c r="P2588" s="25">
        <v>4.87</v>
      </c>
      <c r="Q2588" s="25">
        <v>2.3999999999999998E-3</v>
      </c>
      <c r="R2588" s="25">
        <v>8.8699999999999992</v>
      </c>
      <c r="S2588" s="29">
        <v>2.1</v>
      </c>
      <c r="T2588" s="51">
        <v>0.06</v>
      </c>
      <c r="U2588" s="42">
        <v>27</v>
      </c>
      <c r="V2588" s="42">
        <v>133.68</v>
      </c>
      <c r="W2588" s="42">
        <v>3.2845000000000001E-3</v>
      </c>
      <c r="X2588" s="42">
        <v>22</v>
      </c>
      <c r="Y2588" s="44">
        <v>2.87</v>
      </c>
      <c r="Z2588" s="87">
        <f t="shared" si="161"/>
        <v>6.1526498567288348</v>
      </c>
      <c r="AA2588" s="88">
        <f t="shared" si="162"/>
        <v>6.210778296044321</v>
      </c>
      <c r="AB2588" s="90">
        <f t="shared" si="163"/>
        <v>-4.7016441230701674E-3</v>
      </c>
    </row>
    <row r="2589" spans="1:31" x14ac:dyDescent="0.35">
      <c r="A2589" s="2" t="s">
        <v>277</v>
      </c>
      <c r="B2589" s="9">
        <v>39191</v>
      </c>
      <c r="C2589" s="18">
        <v>2.3199999999999998</v>
      </c>
      <c r="D2589" s="12">
        <v>7.28</v>
      </c>
      <c r="F2589" s="12">
        <v>2.9</v>
      </c>
      <c r="H2589" s="23">
        <f t="shared" si="160"/>
        <v>5.2480746024977185E-8</v>
      </c>
      <c r="I2589" s="32">
        <v>4.0000000000000001E-3</v>
      </c>
      <c r="J2589" s="25">
        <v>0.01</v>
      </c>
      <c r="K2589" s="36"/>
      <c r="L2589" s="25">
        <v>128</v>
      </c>
      <c r="M2589" s="36"/>
      <c r="N2589" s="25">
        <v>6.0000000000000001E-3</v>
      </c>
      <c r="O2589" s="25">
        <v>8.26</v>
      </c>
      <c r="P2589" s="25">
        <v>6.39</v>
      </c>
      <c r="Q2589" s="25">
        <v>1E-3</v>
      </c>
      <c r="R2589" s="25">
        <v>10.199999999999999</v>
      </c>
      <c r="S2589" s="36"/>
      <c r="T2589" s="51">
        <v>7.0000000000000007E-2</v>
      </c>
      <c r="U2589" s="42">
        <v>70.400000000000006</v>
      </c>
      <c r="V2589" s="42">
        <v>139.44</v>
      </c>
      <c r="W2589" s="42">
        <v>3.2799999999999999E-3</v>
      </c>
      <c r="X2589" s="42">
        <v>28</v>
      </c>
      <c r="Y2589" s="44">
        <v>3.1</v>
      </c>
      <c r="Z2589" s="87">
        <f t="shared" si="161"/>
        <v>7.5691111382682266</v>
      </c>
      <c r="AA2589" s="88">
        <f t="shared" si="162"/>
        <v>7.6067576403709438</v>
      </c>
      <c r="AB2589" s="90">
        <f t="shared" si="163"/>
        <v>-2.4806818411415546E-3</v>
      </c>
    </row>
    <row r="2590" spans="1:31" x14ac:dyDescent="0.35">
      <c r="A2590" s="2" t="s">
        <v>277</v>
      </c>
      <c r="B2590" s="9">
        <v>39903</v>
      </c>
      <c r="C2590" s="18">
        <v>3.14</v>
      </c>
      <c r="D2590" s="12">
        <v>7.18</v>
      </c>
      <c r="F2590" s="12">
        <v>2.9</v>
      </c>
      <c r="H2590" s="23">
        <f t="shared" si="160"/>
        <v>6.606934480075943E-8</v>
      </c>
      <c r="I2590" s="32">
        <v>0.26</v>
      </c>
      <c r="J2590" s="25">
        <v>0.01</v>
      </c>
      <c r="K2590" s="36"/>
      <c r="L2590" s="25">
        <v>103</v>
      </c>
      <c r="M2590" s="36"/>
      <c r="N2590" s="25">
        <v>0.04</v>
      </c>
      <c r="O2590" s="25">
        <v>9.67</v>
      </c>
      <c r="P2590" s="25">
        <v>5.93</v>
      </c>
      <c r="Q2590" s="25">
        <v>2E-3</v>
      </c>
      <c r="R2590" s="25">
        <v>8.77</v>
      </c>
      <c r="S2590" s="36"/>
      <c r="T2590" s="51">
        <v>0.06</v>
      </c>
      <c r="U2590" s="42">
        <v>46.2</v>
      </c>
      <c r="V2590" s="42">
        <v>69.94</v>
      </c>
      <c r="W2590" s="42">
        <v>3.2799999999999999E-3</v>
      </c>
      <c r="X2590" s="42">
        <v>18</v>
      </c>
      <c r="Y2590" s="44">
        <v>3.7</v>
      </c>
      <c r="Z2590" s="87">
        <f t="shared" si="161"/>
        <v>6.2873415579127334</v>
      </c>
      <c r="AA2590" s="88">
        <f t="shared" si="162"/>
        <v>6.2995872490977431</v>
      </c>
      <c r="AB2590" s="90">
        <f t="shared" si="163"/>
        <v>-9.7288952474167589E-4</v>
      </c>
      <c r="AE2590" s="94">
        <v>0.66</v>
      </c>
    </row>
    <row r="2591" spans="1:31" x14ac:dyDescent="0.35">
      <c r="A2591" s="2" t="s">
        <v>277</v>
      </c>
      <c r="B2591" s="9">
        <v>38104</v>
      </c>
      <c r="C2591" s="18">
        <v>3.12</v>
      </c>
      <c r="D2591" s="12">
        <v>7.03</v>
      </c>
      <c r="F2591" s="12">
        <v>2</v>
      </c>
      <c r="H2591" s="23">
        <f t="shared" si="160"/>
        <v>9.3325430079699072E-8</v>
      </c>
      <c r="I2591" s="24">
        <v>0.41</v>
      </c>
      <c r="J2591" s="25">
        <v>0.01</v>
      </c>
      <c r="K2591" s="29">
        <v>0.2</v>
      </c>
      <c r="L2591" s="27">
        <v>105</v>
      </c>
      <c r="M2591" s="29">
        <v>4</v>
      </c>
      <c r="N2591" s="27">
        <v>0.04</v>
      </c>
      <c r="O2591" s="27">
        <v>7.33</v>
      </c>
      <c r="P2591" s="27">
        <v>4.99</v>
      </c>
      <c r="Q2591" s="27">
        <v>1E-3</v>
      </c>
      <c r="R2591" s="27">
        <v>8.7899999999999991</v>
      </c>
      <c r="S2591" s="29">
        <v>2.9</v>
      </c>
      <c r="T2591" s="51">
        <v>0.05</v>
      </c>
      <c r="U2591" s="42">
        <v>36.200000000000003</v>
      </c>
      <c r="V2591" s="42">
        <v>101.9</v>
      </c>
      <c r="W2591" s="42">
        <v>3.2845000000000001E-3</v>
      </c>
      <c r="X2591" s="42">
        <v>26</v>
      </c>
      <c r="Y2591" s="44">
        <v>3.13</v>
      </c>
      <c r="Z2591" s="87">
        <f t="shared" si="161"/>
        <v>6.2674735683822025</v>
      </c>
      <c r="AA2591" s="88">
        <f t="shared" si="162"/>
        <v>6.2622437520523695</v>
      </c>
      <c r="AB2591" s="90">
        <f t="shared" si="163"/>
        <v>4.1739300225901709E-4</v>
      </c>
    </row>
    <row r="2592" spans="1:31" x14ac:dyDescent="0.35">
      <c r="A2592" s="2" t="s">
        <v>277</v>
      </c>
      <c r="B2592" s="9">
        <v>37965</v>
      </c>
      <c r="C2592" s="18">
        <v>4.58</v>
      </c>
      <c r="D2592" s="12">
        <v>7.37</v>
      </c>
      <c r="F2592" s="12">
        <v>2.2999999999999998</v>
      </c>
      <c r="H2592" s="23">
        <f t="shared" si="160"/>
        <v>4.2657951880159239E-8</v>
      </c>
      <c r="I2592" s="32">
        <v>3.0000000000000001E-3</v>
      </c>
      <c r="J2592" s="25">
        <v>0.01</v>
      </c>
      <c r="K2592" s="29">
        <v>0.3</v>
      </c>
      <c r="L2592" s="25">
        <v>98.2</v>
      </c>
      <c r="M2592" s="29">
        <v>0.3</v>
      </c>
      <c r="N2592" s="25">
        <v>0.01</v>
      </c>
      <c r="O2592" s="25">
        <v>8.5299999999999994</v>
      </c>
      <c r="P2592" s="25">
        <v>4.3899999999999997</v>
      </c>
      <c r="Q2592" s="25">
        <v>1E-3</v>
      </c>
      <c r="R2592" s="25">
        <v>8.58</v>
      </c>
      <c r="S2592" s="29">
        <v>0.5</v>
      </c>
      <c r="T2592" s="51">
        <v>0.06</v>
      </c>
      <c r="U2592" s="42">
        <v>25.2</v>
      </c>
      <c r="V2592" s="42">
        <v>74.680000000000007</v>
      </c>
      <c r="W2592" s="42">
        <v>3.2845000000000001E-3</v>
      </c>
      <c r="X2592" s="42">
        <v>17</v>
      </c>
      <c r="Y2592" s="44">
        <v>3.57</v>
      </c>
      <c r="Z2592" s="87">
        <f t="shared" si="161"/>
        <v>5.8540158377729696</v>
      </c>
      <c r="AA2592" s="88">
        <f t="shared" si="162"/>
        <v>5.7806489930905887</v>
      </c>
      <c r="AB2592" s="90">
        <f t="shared" si="163"/>
        <v>6.3058838177924093E-3</v>
      </c>
    </row>
    <row r="2593" spans="1:31" x14ac:dyDescent="0.35">
      <c r="A2593" s="2" t="s">
        <v>277</v>
      </c>
      <c r="B2593" s="9">
        <v>37585</v>
      </c>
      <c r="C2593" s="18">
        <v>2.77</v>
      </c>
      <c r="D2593" s="12">
        <v>7.11</v>
      </c>
      <c r="F2593" s="12">
        <v>3</v>
      </c>
      <c r="H2593" s="23">
        <f t="shared" si="160"/>
        <v>7.7624711662868932E-8</v>
      </c>
      <c r="I2593" s="32">
        <v>0.4</v>
      </c>
      <c r="J2593" s="25">
        <v>0.01</v>
      </c>
      <c r="K2593" s="29">
        <v>0.2</v>
      </c>
      <c r="L2593" s="25">
        <v>115</v>
      </c>
      <c r="M2593" s="29">
        <v>0.3</v>
      </c>
      <c r="N2593" s="25">
        <v>0.01</v>
      </c>
      <c r="O2593" s="25">
        <v>8.77</v>
      </c>
      <c r="P2593" s="25">
        <v>5.24</v>
      </c>
      <c r="Q2593" s="25">
        <v>1E-3</v>
      </c>
      <c r="R2593" s="25">
        <v>8.9600000000000009</v>
      </c>
      <c r="S2593" s="29">
        <v>0.9</v>
      </c>
      <c r="T2593" s="51">
        <v>7.0000000000000007E-2</v>
      </c>
      <c r="U2593" s="42">
        <v>33.4</v>
      </c>
      <c r="V2593" s="42">
        <v>69.05</v>
      </c>
      <c r="W2593" s="42">
        <v>8.86815E-3</v>
      </c>
      <c r="X2593" s="42">
        <v>19</v>
      </c>
      <c r="Y2593" s="44">
        <v>4.25</v>
      </c>
      <c r="Z2593" s="87">
        <f t="shared" si="161"/>
        <v>6.8290801392297276</v>
      </c>
      <c r="AA2593" s="88">
        <f t="shared" si="162"/>
        <v>6.5974061619475197</v>
      </c>
      <c r="AB2593" s="90">
        <f t="shared" si="163"/>
        <v>1.7254996734469126E-2</v>
      </c>
      <c r="AD2593" s="100"/>
      <c r="AE2593" s="96"/>
    </row>
    <row r="2594" spans="1:31" x14ac:dyDescent="0.35">
      <c r="A2594" s="2" t="s">
        <v>277</v>
      </c>
      <c r="B2594" s="9">
        <v>39581</v>
      </c>
      <c r="C2594" s="18">
        <v>2.62</v>
      </c>
      <c r="D2594" s="12">
        <v>7.14</v>
      </c>
      <c r="F2594" s="12">
        <v>3.4</v>
      </c>
      <c r="H2594" s="23">
        <f t="shared" si="160"/>
        <v>7.2443596007499061E-8</v>
      </c>
      <c r="I2594" s="32">
        <v>0.02</v>
      </c>
      <c r="J2594" s="25">
        <v>0.01</v>
      </c>
      <c r="L2594" s="25">
        <v>121</v>
      </c>
      <c r="N2594" s="25">
        <v>8.9999999999999993E-3</v>
      </c>
      <c r="O2594" s="25">
        <v>11.7</v>
      </c>
      <c r="P2594" s="25">
        <v>7.27</v>
      </c>
      <c r="Q2594" s="25">
        <v>1E-3</v>
      </c>
      <c r="R2594" s="25">
        <v>10.199999999999999</v>
      </c>
      <c r="T2594" s="51">
        <v>0.06</v>
      </c>
      <c r="U2594" s="42">
        <v>57.6</v>
      </c>
      <c r="V2594" s="42">
        <v>88.09</v>
      </c>
      <c r="W2594" s="42">
        <v>3.2799999999999999E-3</v>
      </c>
      <c r="X2594" s="42">
        <v>18</v>
      </c>
      <c r="Y2594" s="44">
        <v>4</v>
      </c>
      <c r="Z2594" s="87">
        <f t="shared" si="161"/>
        <v>7.3820740169567953</v>
      </c>
      <c r="AA2594" s="88">
        <f t="shared" si="162"/>
        <v>7.1296561336812285</v>
      </c>
      <c r="AB2594" s="90">
        <f t="shared" si="163"/>
        <v>1.7394058506832764E-2</v>
      </c>
      <c r="AD2594" s="100"/>
      <c r="AE2594" s="95">
        <v>3.47</v>
      </c>
    </row>
    <row r="2595" spans="1:31" x14ac:dyDescent="0.35">
      <c r="A2595" s="2" t="s">
        <v>277</v>
      </c>
      <c r="B2595" s="9">
        <v>35879</v>
      </c>
      <c r="C2595" s="18">
        <v>2.4900000000000002</v>
      </c>
      <c r="D2595" s="12">
        <v>7.28</v>
      </c>
      <c r="F2595" s="12">
        <v>2.2999999999999998</v>
      </c>
      <c r="H2595" s="23">
        <f t="shared" si="160"/>
        <v>5.2480746024977185E-8</v>
      </c>
      <c r="I2595" s="32">
        <v>1E-3</v>
      </c>
      <c r="J2595" s="25">
        <v>0.01</v>
      </c>
      <c r="K2595" s="33"/>
      <c r="L2595" s="25">
        <v>120</v>
      </c>
      <c r="M2595" s="33"/>
      <c r="N2595" s="25">
        <v>0.01</v>
      </c>
      <c r="O2595" s="25">
        <v>5.7</v>
      </c>
      <c r="P2595" s="25">
        <v>5.9</v>
      </c>
      <c r="Q2595" s="25">
        <v>2E-3</v>
      </c>
      <c r="R2595" s="25">
        <v>9</v>
      </c>
      <c r="S2595" s="34"/>
      <c r="T2595" s="51">
        <v>7.0000000000000007E-2</v>
      </c>
      <c r="U2595" s="42">
        <v>32.799999999999997</v>
      </c>
      <c r="V2595" s="42">
        <v>96.24</v>
      </c>
      <c r="W2595" s="42">
        <v>3.284E-3</v>
      </c>
      <c r="X2595" s="42">
        <v>21</v>
      </c>
      <c r="Y2595" s="44">
        <v>3.88</v>
      </c>
      <c r="Z2595" s="87">
        <f t="shared" si="161"/>
        <v>7.011773223656129</v>
      </c>
      <c r="AA2595" s="88">
        <f t="shared" si="162"/>
        <v>6.7097597518429231</v>
      </c>
      <c r="AB2595" s="90">
        <f t="shared" si="163"/>
        <v>2.2010184456246713E-2</v>
      </c>
      <c r="AD2595" s="100"/>
      <c r="AE2595" s="96"/>
    </row>
    <row r="2596" spans="1:31" x14ac:dyDescent="0.35">
      <c r="A2596" s="2" t="s">
        <v>277</v>
      </c>
      <c r="B2596" s="9">
        <v>34757</v>
      </c>
      <c r="C2596" s="18">
        <v>1.97</v>
      </c>
      <c r="D2596" s="12">
        <v>7.05</v>
      </c>
      <c r="F2596" s="12">
        <v>3.1</v>
      </c>
      <c r="H2596" s="23">
        <f t="shared" si="160"/>
        <v>8.9125093813374537E-8</v>
      </c>
      <c r="I2596" s="32">
        <v>0.38</v>
      </c>
      <c r="J2596" s="25">
        <v>0.01</v>
      </c>
      <c r="K2596" s="36"/>
      <c r="L2596" s="25">
        <v>110</v>
      </c>
      <c r="M2596" s="36"/>
      <c r="N2596" s="25">
        <v>0.06</v>
      </c>
      <c r="O2596" s="25">
        <v>7.9</v>
      </c>
      <c r="P2596" s="25">
        <v>8.4</v>
      </c>
      <c r="Q2596" s="25">
        <v>0.01</v>
      </c>
      <c r="R2596" s="25">
        <v>9.1999999999999993</v>
      </c>
      <c r="S2596" s="36"/>
      <c r="T2596" s="51">
        <v>0.06</v>
      </c>
      <c r="U2596" s="42">
        <v>32.200000000000003</v>
      </c>
      <c r="V2596" s="42">
        <v>79.239999999999995</v>
      </c>
      <c r="W2596" s="42">
        <v>3.284E-3</v>
      </c>
      <c r="X2596" s="42">
        <v>21</v>
      </c>
      <c r="Y2596" s="44">
        <v>3.8</v>
      </c>
      <c r="Z2596" s="87">
        <f t="shared" si="161"/>
        <v>6.8276374244873006</v>
      </c>
      <c r="AA2596" s="88">
        <f t="shared" si="162"/>
        <v>6.3427594221697747</v>
      </c>
      <c r="AB2596" s="90">
        <f t="shared" si="163"/>
        <v>3.6815747312929158E-2</v>
      </c>
      <c r="AD2596" s="100"/>
      <c r="AE2596" s="96"/>
    </row>
    <row r="2597" spans="1:31" x14ac:dyDescent="0.35">
      <c r="A2597" s="2" t="s">
        <v>277</v>
      </c>
      <c r="B2597" s="9">
        <v>37042</v>
      </c>
      <c r="C2597" s="18">
        <v>3.41</v>
      </c>
      <c r="D2597" s="12">
        <v>7.26</v>
      </c>
      <c r="F2597" s="12">
        <v>1.5</v>
      </c>
      <c r="H2597" s="23">
        <f t="shared" si="160"/>
        <v>5.4954087385762357E-8</v>
      </c>
      <c r="I2597" s="32">
        <v>2E-3</v>
      </c>
      <c r="J2597" s="25">
        <v>0.01</v>
      </c>
      <c r="K2597" s="36"/>
      <c r="L2597" s="25">
        <v>108</v>
      </c>
      <c r="M2597" s="36"/>
      <c r="N2597" s="25">
        <v>0.03</v>
      </c>
      <c r="O2597" s="25">
        <v>7.78</v>
      </c>
      <c r="P2597" s="25">
        <v>4.92</v>
      </c>
      <c r="Q2597" s="25">
        <v>3.0000000000000001E-3</v>
      </c>
      <c r="R2597" s="25">
        <v>11.2</v>
      </c>
      <c r="S2597" s="36"/>
      <c r="T2597" s="51">
        <v>7.0000000000000007E-2</v>
      </c>
      <c r="U2597" s="42">
        <v>34.799999999999997</v>
      </c>
      <c r="V2597" s="42">
        <v>79.099999999999994</v>
      </c>
      <c r="W2597" s="42">
        <v>3.2845000000000001E-3</v>
      </c>
      <c r="X2597" s="42">
        <v>26</v>
      </c>
      <c r="Y2597" s="44">
        <v>3.26</v>
      </c>
      <c r="Z2597" s="87">
        <f t="shared" si="161"/>
        <v>6.4821000856185735</v>
      </c>
      <c r="AA2597" s="88">
        <f t="shared" si="162"/>
        <v>5.9959881802231454</v>
      </c>
      <c r="AB2597" s="90">
        <f t="shared" si="163"/>
        <v>3.895724209021189E-2</v>
      </c>
      <c r="AD2597" s="100"/>
      <c r="AE2597" s="96"/>
    </row>
    <row r="2598" spans="1:31" x14ac:dyDescent="0.35">
      <c r="A2598" s="2" t="s">
        <v>144</v>
      </c>
      <c r="B2598" s="9">
        <v>41060</v>
      </c>
      <c r="C2598" s="18">
        <v>14.3</v>
      </c>
      <c r="D2598" s="12">
        <v>7.19</v>
      </c>
      <c r="F2598" s="12">
        <v>1.6</v>
      </c>
      <c r="H2598" s="23">
        <f t="shared" si="160"/>
        <v>6.4565422903465397E-8</v>
      </c>
      <c r="I2598" s="32">
        <v>6.0000000000000001E-3</v>
      </c>
      <c r="J2598" s="25">
        <v>0.01</v>
      </c>
      <c r="K2598" s="36"/>
      <c r="L2598" s="25">
        <v>108</v>
      </c>
      <c r="M2598" s="36"/>
      <c r="N2598" s="27">
        <v>2E-3</v>
      </c>
      <c r="O2598" s="25">
        <v>0.74</v>
      </c>
      <c r="P2598" s="25">
        <v>4.5599999999999996</v>
      </c>
      <c r="Q2598" s="27">
        <v>1.1999999999999999E-3</v>
      </c>
      <c r="R2598" s="25">
        <v>13.7</v>
      </c>
      <c r="T2598" s="51">
        <v>0.05</v>
      </c>
      <c r="U2598" s="42">
        <v>24.2</v>
      </c>
      <c r="V2598" s="42">
        <v>78.349999999999994</v>
      </c>
      <c r="W2598" s="42">
        <v>7.8799999999999999E-3</v>
      </c>
      <c r="X2598" s="42">
        <v>21</v>
      </c>
      <c r="Y2598" s="44">
        <v>3.92</v>
      </c>
      <c r="Z2598" s="87">
        <f t="shared" si="161"/>
        <v>6.3805509967748204</v>
      </c>
      <c r="AA2598" s="88">
        <f t="shared" si="162"/>
        <v>6.2816433798370719</v>
      </c>
      <c r="AB2598" s="90">
        <f t="shared" si="163"/>
        <v>7.8112540366967491E-3</v>
      </c>
      <c r="AC2598" s="19">
        <v>6.38</v>
      </c>
      <c r="AD2598" s="99">
        <v>6.28</v>
      </c>
      <c r="AE2598" s="95">
        <v>1.55</v>
      </c>
    </row>
    <row r="2599" spans="1:31" x14ac:dyDescent="0.35">
      <c r="A2599" s="2" t="s">
        <v>144</v>
      </c>
      <c r="B2599" s="9">
        <v>38840</v>
      </c>
      <c r="C2599" s="18">
        <v>15.65</v>
      </c>
      <c r="D2599" s="12">
        <v>7.08</v>
      </c>
      <c r="F2599" s="12">
        <v>1.9</v>
      </c>
      <c r="H2599" s="23">
        <f t="shared" si="160"/>
        <v>8.3176377110266823E-8</v>
      </c>
      <c r="I2599" s="32">
        <v>5.42</v>
      </c>
      <c r="J2599" s="25">
        <v>0.01</v>
      </c>
      <c r="K2599" s="29">
        <v>1.1000000000000001</v>
      </c>
      <c r="L2599" s="25">
        <v>116</v>
      </c>
      <c r="M2599" s="29">
        <v>0.2</v>
      </c>
      <c r="N2599" s="25">
        <v>3.8E-3</v>
      </c>
      <c r="O2599" s="25">
        <v>0.84</v>
      </c>
      <c r="P2599" s="25">
        <v>4.37</v>
      </c>
      <c r="Q2599" s="25">
        <v>3.0999999999999999E-3</v>
      </c>
      <c r="R2599" s="25">
        <v>15.9</v>
      </c>
      <c r="S2599" s="29">
        <v>0.6</v>
      </c>
      <c r="T2599" s="51">
        <v>0.06</v>
      </c>
      <c r="U2599" s="42">
        <v>32.799999999999997</v>
      </c>
      <c r="V2599" s="42">
        <v>46.92</v>
      </c>
      <c r="W2599" s="42">
        <v>0.01</v>
      </c>
      <c r="X2599" s="42">
        <v>28</v>
      </c>
      <c r="Y2599" s="44">
        <v>4.9800000000000004</v>
      </c>
      <c r="Z2599" s="87">
        <f t="shared" si="161"/>
        <v>7.4645076167709963</v>
      </c>
      <c r="AA2599" s="88">
        <f t="shared" si="162"/>
        <v>7.2115672046230266</v>
      </c>
      <c r="AB2599" s="90">
        <f t="shared" si="163"/>
        <v>1.7234881616932495E-2</v>
      </c>
      <c r="AC2599" s="19">
        <v>6.9</v>
      </c>
      <c r="AD2599" s="13">
        <v>7.2</v>
      </c>
      <c r="AE2599" s="95">
        <v>-5</v>
      </c>
    </row>
    <row r="2600" spans="1:31" x14ac:dyDescent="0.35">
      <c r="A2600" s="2" t="s">
        <v>144</v>
      </c>
      <c r="B2600" s="9">
        <v>39239</v>
      </c>
      <c r="C2600" s="18">
        <v>15.05</v>
      </c>
      <c r="D2600" s="12">
        <v>7.03</v>
      </c>
      <c r="F2600" s="12">
        <v>1.8</v>
      </c>
      <c r="H2600" s="23">
        <f t="shared" si="160"/>
        <v>9.3325430079699072E-8</v>
      </c>
      <c r="I2600" s="32">
        <v>6.5</v>
      </c>
      <c r="J2600" s="25">
        <v>0.02</v>
      </c>
      <c r="K2600" s="36"/>
      <c r="L2600" s="25">
        <v>146</v>
      </c>
      <c r="M2600" s="36"/>
      <c r="N2600" s="25">
        <v>3.0000000000000001E-3</v>
      </c>
      <c r="O2600" s="25">
        <v>0.88</v>
      </c>
      <c r="P2600" s="25">
        <v>5.38</v>
      </c>
      <c r="Q2600" s="25">
        <v>7.0000000000000001E-3</v>
      </c>
      <c r="R2600" s="25">
        <v>14.7</v>
      </c>
      <c r="S2600" s="36"/>
      <c r="T2600" s="51">
        <v>7.0000000000000007E-2</v>
      </c>
      <c r="U2600" s="42">
        <v>39.299999999999997</v>
      </c>
      <c r="V2600" s="42">
        <v>18.68</v>
      </c>
      <c r="W2600" s="42">
        <v>0.01</v>
      </c>
      <c r="X2600" s="42">
        <v>31</v>
      </c>
      <c r="Y2600" s="44">
        <v>6.34</v>
      </c>
      <c r="Z2600" s="87">
        <f t="shared" si="161"/>
        <v>9.114191238070978</v>
      </c>
      <c r="AA2600" s="88">
        <f t="shared" si="162"/>
        <v>8.3363434543096826</v>
      </c>
      <c r="AB2600" s="90">
        <f t="shared" si="163"/>
        <v>4.4574438403937454E-2</v>
      </c>
    </row>
    <row r="2601" spans="1:31" x14ac:dyDescent="0.35">
      <c r="A2601" s="2" t="s">
        <v>144</v>
      </c>
      <c r="B2601" s="9">
        <v>39590</v>
      </c>
      <c r="C2601" s="18">
        <v>14.81</v>
      </c>
      <c r="D2601" s="12">
        <v>7.14</v>
      </c>
      <c r="F2601" s="12">
        <v>2.8</v>
      </c>
      <c r="H2601" s="23">
        <f t="shared" si="160"/>
        <v>7.2443596007499061E-8</v>
      </c>
      <c r="I2601" s="24">
        <v>6.11</v>
      </c>
      <c r="J2601" s="25">
        <v>0.01</v>
      </c>
      <c r="K2601" s="30">
        <v>1</v>
      </c>
      <c r="L2601" s="25">
        <v>115</v>
      </c>
      <c r="M2601" s="30">
        <v>2.2000000000000002</v>
      </c>
      <c r="N2601" s="25">
        <v>0.02</v>
      </c>
      <c r="O2601" s="25">
        <v>0.77</v>
      </c>
      <c r="P2601" s="25">
        <v>4.5199999999999996</v>
      </c>
      <c r="Q2601" s="25">
        <v>0.01</v>
      </c>
      <c r="R2601" s="25">
        <v>13.9</v>
      </c>
      <c r="S2601" s="31">
        <v>0.5</v>
      </c>
      <c r="T2601" s="51">
        <v>0.05</v>
      </c>
      <c r="U2601" s="42">
        <v>34.9</v>
      </c>
      <c r="V2601" s="42">
        <v>5.75</v>
      </c>
      <c r="W2601" s="42">
        <v>0.01</v>
      </c>
      <c r="X2601" s="42">
        <v>25</v>
      </c>
      <c r="Y2601" s="44">
        <v>5.25</v>
      </c>
      <c r="Z2601" s="87">
        <f t="shared" si="161"/>
        <v>7.4157181876484701</v>
      </c>
      <c r="AA2601" s="88">
        <f t="shared" si="162"/>
        <v>6.7763109454003132</v>
      </c>
      <c r="AB2601" s="90">
        <f t="shared" si="163"/>
        <v>4.5053969115605746E-2</v>
      </c>
      <c r="AE2601" s="94">
        <v>0.59</v>
      </c>
    </row>
    <row r="2602" spans="1:31" x14ac:dyDescent="0.35">
      <c r="A2602" s="2" t="s">
        <v>404</v>
      </c>
      <c r="B2602" s="9">
        <v>41970</v>
      </c>
      <c r="C2602" s="18">
        <v>16.239999999999998</v>
      </c>
      <c r="D2602" s="12">
        <v>6.97</v>
      </c>
      <c r="F2602" s="13">
        <v>2.4</v>
      </c>
      <c r="H2602" s="23">
        <f t="shared" si="160"/>
        <v>1.0715193052376054E-7</v>
      </c>
      <c r="I2602" s="24">
        <v>5.0000000000000001E-3</v>
      </c>
      <c r="J2602" s="25">
        <v>0.01</v>
      </c>
      <c r="K2602" s="29">
        <v>0.4</v>
      </c>
      <c r="L2602" s="27">
        <v>109</v>
      </c>
      <c r="M2602" s="29">
        <v>0.5</v>
      </c>
      <c r="N2602" s="27">
        <v>0.01</v>
      </c>
      <c r="O2602" s="27">
        <v>1.79</v>
      </c>
      <c r="P2602" s="27">
        <v>5.43</v>
      </c>
      <c r="Q2602" s="27">
        <v>0.01</v>
      </c>
      <c r="R2602" s="27">
        <v>12.8</v>
      </c>
      <c r="S2602" s="29">
        <v>1.2</v>
      </c>
      <c r="T2602" s="51">
        <v>0.08</v>
      </c>
      <c r="U2602" s="41">
        <v>23.8</v>
      </c>
      <c r="V2602" s="42">
        <v>54.89</v>
      </c>
      <c r="W2602" s="42">
        <v>3.2799999999999999E-3</v>
      </c>
      <c r="X2602" s="41">
        <v>25</v>
      </c>
      <c r="Y2602" s="43">
        <v>4.18</v>
      </c>
      <c r="Z2602" s="87">
        <f t="shared" si="161"/>
        <v>6.4902291244785371</v>
      </c>
      <c r="AA2602" s="88">
        <f t="shared" si="162"/>
        <v>6.2686116682189352</v>
      </c>
      <c r="AB2602" s="90">
        <f t="shared" si="163"/>
        <v>1.7369717191427349E-2</v>
      </c>
      <c r="AC2602" s="19">
        <v>6.49</v>
      </c>
      <c r="AD2602" s="13">
        <v>6.27</v>
      </c>
      <c r="AE2602" s="94">
        <v>3.44</v>
      </c>
    </row>
    <row r="2603" spans="1:31" x14ac:dyDescent="0.35">
      <c r="A2603" s="2" t="s">
        <v>260</v>
      </c>
      <c r="B2603" s="9">
        <v>34435</v>
      </c>
      <c r="C2603" s="18">
        <v>3.61</v>
      </c>
      <c r="D2603" s="12">
        <v>4.0199999999999996</v>
      </c>
      <c r="E2603" s="16"/>
      <c r="F2603" s="12">
        <v>4.8</v>
      </c>
      <c r="H2603" s="23">
        <f t="shared" si="160"/>
        <v>9.5499258602143526E-5</v>
      </c>
      <c r="I2603" s="24">
        <v>10.8</v>
      </c>
      <c r="J2603" s="25">
        <v>0.01</v>
      </c>
      <c r="K2603" s="30">
        <v>1</v>
      </c>
      <c r="L2603" s="25">
        <v>3.8</v>
      </c>
      <c r="M2603" s="30">
        <v>1</v>
      </c>
      <c r="N2603" s="25">
        <v>0.02</v>
      </c>
      <c r="O2603" s="25">
        <v>4.2</v>
      </c>
      <c r="P2603" s="25">
        <v>1.8</v>
      </c>
      <c r="Q2603" s="25">
        <v>0.13</v>
      </c>
      <c r="R2603" s="25">
        <v>15</v>
      </c>
      <c r="S2603" s="31">
        <v>18</v>
      </c>
      <c r="T2603" s="51">
        <v>0.01</v>
      </c>
      <c r="U2603" s="42">
        <v>54.5</v>
      </c>
      <c r="V2603" s="42">
        <v>28.33</v>
      </c>
      <c r="W2603" s="42">
        <v>3.2845000000000001E-3</v>
      </c>
      <c r="X2603" s="42">
        <v>26</v>
      </c>
      <c r="Y2603" s="46"/>
      <c r="Z2603" s="87">
        <f t="shared" si="161"/>
        <v>2.3045716775753822</v>
      </c>
      <c r="AA2603" s="88">
        <f t="shared" si="162"/>
        <v>2.3253394996790249</v>
      </c>
      <c r="AB2603" s="90">
        <f t="shared" si="163"/>
        <v>-4.4855767872329392E-3</v>
      </c>
      <c r="AD2603" s="100"/>
      <c r="AE2603" s="96"/>
    </row>
    <row r="2604" spans="1:31" x14ac:dyDescent="0.35">
      <c r="A2604" s="2" t="s">
        <v>183</v>
      </c>
      <c r="B2604" s="9">
        <v>41213</v>
      </c>
      <c r="C2604" s="18">
        <v>14.03</v>
      </c>
      <c r="D2604" s="12">
        <v>7.7</v>
      </c>
      <c r="F2604" s="12">
        <v>5.6</v>
      </c>
      <c r="H2604" s="23">
        <f t="shared" si="160"/>
        <v>1.9952623149688773E-8</v>
      </c>
      <c r="I2604" s="32">
        <v>0.04</v>
      </c>
      <c r="J2604" s="25">
        <v>0.17</v>
      </c>
      <c r="K2604" s="36"/>
      <c r="L2604" s="25">
        <v>18.8</v>
      </c>
      <c r="M2604" s="36"/>
      <c r="N2604" s="25">
        <v>0.18</v>
      </c>
      <c r="O2604" s="25">
        <v>2.97</v>
      </c>
      <c r="P2604" s="25">
        <v>6.48</v>
      </c>
      <c r="Q2604" s="25">
        <v>0.02</v>
      </c>
      <c r="R2604" s="25">
        <v>51.3</v>
      </c>
      <c r="S2604" s="36"/>
      <c r="T2604" s="51">
        <v>0.48</v>
      </c>
      <c r="U2604" s="42">
        <v>17.600000000000001</v>
      </c>
      <c r="V2604" s="42">
        <v>0.22</v>
      </c>
      <c r="W2604" s="42">
        <v>0.02</v>
      </c>
      <c r="X2604" s="42">
        <v>16</v>
      </c>
      <c r="Y2604" s="44">
        <v>3.06</v>
      </c>
      <c r="Z2604" s="87">
        <f t="shared" si="161"/>
        <v>3.7996678428440021</v>
      </c>
      <c r="AA2604" s="88">
        <f t="shared" si="162"/>
        <v>3.8968852683960646</v>
      </c>
      <c r="AB2604" s="90">
        <f t="shared" si="163"/>
        <v>-1.2631294054228769E-2</v>
      </c>
      <c r="AC2604" s="19">
        <v>3.81</v>
      </c>
      <c r="AD2604" s="99">
        <v>3.89</v>
      </c>
      <c r="AE2604" s="95">
        <v>2.2000000000000002</v>
      </c>
    </row>
    <row r="2605" spans="1:31" x14ac:dyDescent="0.35">
      <c r="A2605" s="2" t="s">
        <v>183</v>
      </c>
      <c r="B2605" s="9">
        <v>39051</v>
      </c>
      <c r="C2605" s="18">
        <v>14.41</v>
      </c>
      <c r="D2605" s="12">
        <v>8.01</v>
      </c>
      <c r="F2605" s="12">
        <v>6</v>
      </c>
      <c r="H2605" s="23">
        <f t="shared" si="160"/>
        <v>9.7723722095580911E-9</v>
      </c>
      <c r="I2605" s="28"/>
      <c r="J2605" s="25">
        <v>0.23</v>
      </c>
      <c r="K2605" s="33"/>
      <c r="L2605" s="25">
        <v>24.3</v>
      </c>
      <c r="M2605" s="33"/>
      <c r="N2605" s="25">
        <v>1.8</v>
      </c>
      <c r="O2605" s="25">
        <v>3.52</v>
      </c>
      <c r="P2605" s="25">
        <v>7.65</v>
      </c>
      <c r="Q2605" s="25">
        <v>0.08</v>
      </c>
      <c r="R2605" s="25">
        <v>54.7</v>
      </c>
      <c r="S2605" s="34"/>
      <c r="T2605" s="51">
        <v>0.59</v>
      </c>
      <c r="U2605" s="42">
        <v>13.5</v>
      </c>
      <c r="V2605" s="42">
        <v>0.22</v>
      </c>
      <c r="W2605" s="42">
        <v>0.02</v>
      </c>
      <c r="X2605" s="42">
        <v>18</v>
      </c>
      <c r="Y2605" s="44">
        <v>3.42</v>
      </c>
      <c r="Z2605" s="87">
        <f t="shared" si="161"/>
        <v>4.3914148270345548</v>
      </c>
      <c r="AA2605" s="88">
        <f t="shared" si="162"/>
        <v>4.2314231102655935</v>
      </c>
      <c r="AB2605" s="90">
        <f t="shared" si="163"/>
        <v>1.8554415371403291E-2</v>
      </c>
      <c r="AC2605" s="19">
        <v>4.32</v>
      </c>
      <c r="AD2605" s="99">
        <v>4.2</v>
      </c>
      <c r="AE2605" s="95">
        <v>2.71</v>
      </c>
    </row>
    <row r="2606" spans="1:31" x14ac:dyDescent="0.35">
      <c r="A2606" s="2" t="s">
        <v>183</v>
      </c>
      <c r="B2606" s="9">
        <v>39370</v>
      </c>
      <c r="C2606" s="18">
        <v>14.01</v>
      </c>
      <c r="D2606" s="12">
        <v>7.84</v>
      </c>
      <c r="F2606" s="12">
        <v>4.4000000000000004</v>
      </c>
      <c r="H2606" s="23">
        <f t="shared" si="160"/>
        <v>1.4454397707459279E-8</v>
      </c>
      <c r="I2606" s="32">
        <v>3.0000000000000001E-3</v>
      </c>
      <c r="J2606" s="25">
        <v>0.17</v>
      </c>
      <c r="K2606" s="36"/>
      <c r="L2606" s="25">
        <v>19.899999999999999</v>
      </c>
      <c r="M2606" s="36"/>
      <c r="N2606" s="25">
        <v>0.5</v>
      </c>
      <c r="O2606" s="25">
        <v>3.21</v>
      </c>
      <c r="P2606" s="25">
        <v>6.06</v>
      </c>
      <c r="Q2606" s="25">
        <v>0.05</v>
      </c>
      <c r="R2606" s="25">
        <v>57.4</v>
      </c>
      <c r="S2606" s="36"/>
      <c r="T2606" s="51">
        <v>0.53</v>
      </c>
      <c r="U2606" s="42">
        <v>12.3</v>
      </c>
      <c r="V2606" s="42">
        <v>0.22</v>
      </c>
      <c r="W2606" s="42">
        <v>0.02</v>
      </c>
      <c r="X2606" s="42">
        <v>16</v>
      </c>
      <c r="Y2606" s="44">
        <v>3.24</v>
      </c>
      <c r="Z2606" s="87">
        <f t="shared" si="161"/>
        <v>4.099912443810056</v>
      </c>
      <c r="AA2606" s="88">
        <f t="shared" si="162"/>
        <v>3.9681285013590601</v>
      </c>
      <c r="AB2606" s="90">
        <f t="shared" si="163"/>
        <v>1.6334069614495933E-2</v>
      </c>
      <c r="AD2606" s="100"/>
      <c r="AE2606" s="96"/>
    </row>
    <row r="2607" spans="1:31" x14ac:dyDescent="0.35">
      <c r="A2607" s="2" t="s">
        <v>113</v>
      </c>
      <c r="B2607" s="9">
        <v>40897</v>
      </c>
      <c r="C2607" s="18">
        <v>14.59</v>
      </c>
      <c r="D2607" s="12">
        <v>7.73</v>
      </c>
      <c r="F2607" s="12">
        <v>11</v>
      </c>
      <c r="H2607" s="23">
        <f t="shared" si="160"/>
        <v>1.8620871366628593E-8</v>
      </c>
      <c r="I2607" s="32">
        <v>6.0000000000000001E-3</v>
      </c>
      <c r="J2607" s="25">
        <v>0.11</v>
      </c>
      <c r="K2607" s="36"/>
      <c r="L2607" s="25">
        <v>25.7</v>
      </c>
      <c r="M2607" s="36"/>
      <c r="N2607" s="25">
        <v>0.44</v>
      </c>
      <c r="O2607" s="25">
        <v>2.65</v>
      </c>
      <c r="P2607" s="25">
        <v>4.63</v>
      </c>
      <c r="Q2607" s="25">
        <v>0.05</v>
      </c>
      <c r="R2607" s="25">
        <v>30.8</v>
      </c>
      <c r="S2607" s="36"/>
      <c r="T2607" s="51">
        <v>0.25</v>
      </c>
      <c r="U2607" s="42">
        <v>12.7</v>
      </c>
      <c r="V2607" s="42">
        <v>0.22</v>
      </c>
      <c r="W2607" s="42">
        <v>0.01</v>
      </c>
      <c r="X2607" s="42">
        <v>8.07</v>
      </c>
      <c r="Y2607" s="44">
        <v>2.4900000000000002</v>
      </c>
      <c r="Z2607" s="87">
        <f t="shared" si="161"/>
        <v>3.0951911375519092</v>
      </c>
      <c r="AA2607" s="88">
        <f t="shared" si="162"/>
        <v>2.993698127480541</v>
      </c>
      <c r="AB2607" s="90">
        <f t="shared" si="163"/>
        <v>1.666855901851047E-2</v>
      </c>
      <c r="AC2607" s="19">
        <v>3.1</v>
      </c>
      <c r="AD2607" s="99">
        <v>2.76</v>
      </c>
      <c r="AE2607" s="95">
        <v>11.65</v>
      </c>
    </row>
    <row r="2608" spans="1:31" x14ac:dyDescent="0.35">
      <c r="A2608" s="2" t="s">
        <v>113</v>
      </c>
      <c r="B2608" s="9">
        <v>38636</v>
      </c>
      <c r="C2608" s="18">
        <v>15.05</v>
      </c>
      <c r="D2608" s="12">
        <v>7.86</v>
      </c>
      <c r="F2608" s="12">
        <v>2.6</v>
      </c>
      <c r="H2608" s="23">
        <f t="shared" si="160"/>
        <v>1.3803842646028805E-8</v>
      </c>
      <c r="I2608" s="28"/>
      <c r="J2608" s="25">
        <v>0.12</v>
      </c>
      <c r="K2608" s="33"/>
      <c r="L2608" s="25">
        <v>24.1</v>
      </c>
      <c r="M2608" s="33"/>
      <c r="N2608" s="25">
        <v>0.48</v>
      </c>
      <c r="O2608" s="25">
        <v>2.56</v>
      </c>
      <c r="P2608" s="25">
        <v>4.34</v>
      </c>
      <c r="Q2608" s="25">
        <v>0.05</v>
      </c>
      <c r="R2608" s="25">
        <v>29.7</v>
      </c>
      <c r="S2608" s="34"/>
      <c r="T2608" s="51">
        <v>0.35</v>
      </c>
      <c r="U2608" s="42">
        <v>13.3</v>
      </c>
      <c r="V2608" s="42">
        <v>0.22</v>
      </c>
      <c r="W2608" s="42">
        <v>0.01</v>
      </c>
      <c r="X2608" s="42">
        <v>7.8</v>
      </c>
      <c r="Y2608" s="44">
        <v>2.56</v>
      </c>
      <c r="Z2608" s="87">
        <f t="shared" si="161"/>
        <v>2.9426644416253969</v>
      </c>
      <c r="AA2608" s="88">
        <f t="shared" si="162"/>
        <v>3.0717315507482565</v>
      </c>
      <c r="AB2608" s="90">
        <f t="shared" si="163"/>
        <v>-2.1459695917348767E-2</v>
      </c>
      <c r="AC2608" s="19">
        <v>2.92</v>
      </c>
      <c r="AD2608" s="99">
        <v>3.05</v>
      </c>
      <c r="AE2608" s="95">
        <v>-4.4400000000000004</v>
      </c>
    </row>
    <row r="2609" spans="1:31" x14ac:dyDescent="0.35">
      <c r="A2609" s="2" t="s">
        <v>113</v>
      </c>
      <c r="B2609" s="9">
        <v>35719</v>
      </c>
      <c r="C2609" s="18">
        <v>15.26</v>
      </c>
      <c r="D2609" s="12">
        <v>7.78</v>
      </c>
      <c r="F2609" s="12">
        <v>2</v>
      </c>
      <c r="H2609" s="23">
        <f t="shared" si="160"/>
        <v>1.6595869074375541E-8</v>
      </c>
      <c r="I2609" s="32">
        <v>2E-3</v>
      </c>
      <c r="J2609" s="25">
        <v>0.12</v>
      </c>
      <c r="K2609" s="29">
        <v>0.2</v>
      </c>
      <c r="L2609" s="25">
        <v>25</v>
      </c>
      <c r="M2609" s="29">
        <v>1.5</v>
      </c>
      <c r="N2609" s="25">
        <v>0.44</v>
      </c>
      <c r="O2609" s="25">
        <v>1.5</v>
      </c>
      <c r="P2609" s="25">
        <v>4.3</v>
      </c>
      <c r="Q2609" s="25">
        <v>0.05</v>
      </c>
      <c r="R2609" s="25">
        <v>25</v>
      </c>
      <c r="S2609" s="29">
        <v>1</v>
      </c>
      <c r="T2609" s="51">
        <v>0.23</v>
      </c>
      <c r="U2609" s="42">
        <v>12.5</v>
      </c>
      <c r="V2609" s="42">
        <v>0.22</v>
      </c>
      <c r="W2609" s="42">
        <v>0.01</v>
      </c>
      <c r="X2609" s="42">
        <v>7.2</v>
      </c>
      <c r="Y2609" s="44">
        <v>2.5299999999999998</v>
      </c>
      <c r="Z2609" s="87">
        <f t="shared" si="161"/>
        <v>2.7515270899165571</v>
      </c>
      <c r="AA2609" s="88">
        <f t="shared" si="162"/>
        <v>3.0043611104397794</v>
      </c>
      <c r="AB2609" s="90">
        <f t="shared" si="163"/>
        <v>-4.3926152093706365E-2</v>
      </c>
      <c r="AD2609" s="100"/>
      <c r="AE2609" s="96"/>
    </row>
    <row r="2610" spans="1:31" x14ac:dyDescent="0.35">
      <c r="A2610" s="2" t="s">
        <v>113</v>
      </c>
      <c r="B2610" s="9">
        <v>36838</v>
      </c>
      <c r="C2610" s="18">
        <v>14.77</v>
      </c>
      <c r="D2610" s="12">
        <v>7.68</v>
      </c>
      <c r="F2610" s="12">
        <v>2.5</v>
      </c>
      <c r="H2610" s="23">
        <f t="shared" si="160"/>
        <v>2.0892961308540368E-8</v>
      </c>
      <c r="J2610" s="25">
        <v>0.11</v>
      </c>
      <c r="K2610" s="33"/>
      <c r="L2610" s="25">
        <v>23.8</v>
      </c>
      <c r="M2610" s="33"/>
      <c r="N2610" s="35"/>
      <c r="O2610" s="25">
        <v>2.61</v>
      </c>
      <c r="P2610" s="25">
        <v>4.4000000000000004</v>
      </c>
      <c r="Q2610" s="35"/>
      <c r="R2610" s="25">
        <v>29.5</v>
      </c>
      <c r="S2610" s="34"/>
      <c r="T2610" s="51">
        <v>0.26</v>
      </c>
      <c r="U2610" s="42">
        <v>16.100000000000001</v>
      </c>
      <c r="V2610" s="42">
        <v>0.22</v>
      </c>
      <c r="W2610" s="42">
        <v>0.01</v>
      </c>
      <c r="X2610" s="42">
        <v>6.3</v>
      </c>
      <c r="Y2610" s="44">
        <v>2.63</v>
      </c>
      <c r="Z2610" s="87">
        <f t="shared" si="161"/>
        <v>2.9056453450592654</v>
      </c>
      <c r="AA2610" s="88">
        <f t="shared" si="162"/>
        <v>3.1548662602317838</v>
      </c>
      <c r="AB2610" s="90">
        <f t="shared" si="163"/>
        <v>-4.1122091896489306E-2</v>
      </c>
    </row>
    <row r="2611" spans="1:31" x14ac:dyDescent="0.35">
      <c r="A2611" s="2" t="s">
        <v>113</v>
      </c>
      <c r="B2611" s="9">
        <v>37543</v>
      </c>
      <c r="C2611" s="18">
        <v>14.36</v>
      </c>
      <c r="D2611" s="12">
        <v>7.84</v>
      </c>
      <c r="F2611" s="12">
        <v>2.4</v>
      </c>
      <c r="H2611" s="23">
        <f t="shared" si="160"/>
        <v>1.4454397707459279E-8</v>
      </c>
      <c r="I2611" s="32">
        <v>2E-3</v>
      </c>
      <c r="J2611" s="25">
        <v>0.11</v>
      </c>
      <c r="K2611" s="33"/>
      <c r="L2611" s="25">
        <v>24.4</v>
      </c>
      <c r="M2611" s="33"/>
      <c r="N2611" s="25">
        <v>0.38</v>
      </c>
      <c r="O2611" s="25">
        <v>2.37</v>
      </c>
      <c r="P2611" s="25">
        <v>4.2300000000000004</v>
      </c>
      <c r="Q2611" s="25">
        <v>0.05</v>
      </c>
      <c r="R2611" s="25">
        <v>27.1</v>
      </c>
      <c r="S2611" s="34"/>
      <c r="T2611" s="51">
        <v>0.22</v>
      </c>
      <c r="U2611" s="42">
        <v>16.399999999999999</v>
      </c>
      <c r="V2611" s="42">
        <v>0.22</v>
      </c>
      <c r="W2611" s="42">
        <v>0.01</v>
      </c>
      <c r="X2611" s="42">
        <v>7.6</v>
      </c>
      <c r="Y2611" s="44">
        <v>2.4700000000000002</v>
      </c>
      <c r="Z2611" s="87">
        <f t="shared" si="161"/>
        <v>2.8267185551912304</v>
      </c>
      <c r="AA2611" s="88">
        <f t="shared" si="162"/>
        <v>3.0365195174721307</v>
      </c>
      <c r="AB2611" s="90">
        <f t="shared" si="163"/>
        <v>-3.578243961456587E-2</v>
      </c>
      <c r="AD2611" s="100"/>
      <c r="AE2611" s="96"/>
    </row>
    <row r="2612" spans="1:31" x14ac:dyDescent="0.35">
      <c r="A2612" s="2" t="s">
        <v>113</v>
      </c>
      <c r="B2612" s="9">
        <v>34246</v>
      </c>
      <c r="C2612" s="18">
        <v>14.84</v>
      </c>
      <c r="D2612" s="12">
        <v>7.15</v>
      </c>
      <c r="F2612" s="12">
        <v>4.4000000000000004</v>
      </c>
      <c r="H2612" s="23">
        <f t="shared" si="160"/>
        <v>7.0794578438413597E-8</v>
      </c>
      <c r="I2612" s="32">
        <v>2E-3</v>
      </c>
      <c r="J2612" s="25">
        <v>0.11</v>
      </c>
      <c r="K2612" s="30">
        <v>1</v>
      </c>
      <c r="L2612" s="25">
        <v>24</v>
      </c>
      <c r="M2612" s="30">
        <v>1</v>
      </c>
      <c r="N2612" s="25">
        <v>0.39</v>
      </c>
      <c r="O2612" s="25">
        <v>2.5</v>
      </c>
      <c r="P2612" s="25">
        <v>4.5999999999999996</v>
      </c>
      <c r="Q2612" s="25">
        <v>0.05</v>
      </c>
      <c r="R2612" s="25">
        <v>26</v>
      </c>
      <c r="S2612" s="31">
        <v>5</v>
      </c>
      <c r="T2612" s="51">
        <v>0.28000000000000003</v>
      </c>
      <c r="U2612" s="42">
        <v>13.8</v>
      </c>
      <c r="V2612" s="42">
        <v>0.22</v>
      </c>
      <c r="W2612" s="42">
        <v>0.02</v>
      </c>
      <c r="X2612" s="42">
        <v>7</v>
      </c>
      <c r="Y2612" s="44">
        <v>2.44</v>
      </c>
      <c r="Z2612" s="87">
        <f t="shared" si="161"/>
        <v>2.7930347000693763</v>
      </c>
      <c r="AA2612" s="88">
        <f t="shared" si="162"/>
        <v>2.9375797984015701</v>
      </c>
      <c r="AB2612" s="90">
        <f t="shared" si="163"/>
        <v>-2.5223315644554642E-2</v>
      </c>
    </row>
    <row r="2613" spans="1:31" x14ac:dyDescent="0.35">
      <c r="A2613" s="2" t="s">
        <v>113</v>
      </c>
      <c r="B2613" s="9">
        <v>33554</v>
      </c>
      <c r="C2613" s="18">
        <v>14.69</v>
      </c>
      <c r="D2613" s="12">
        <v>7.28</v>
      </c>
      <c r="F2613" s="12">
        <v>3.6</v>
      </c>
      <c r="H2613" s="23">
        <f t="shared" si="160"/>
        <v>5.2480746024977185E-8</v>
      </c>
      <c r="I2613" s="32">
        <v>4.0000000000000001E-3</v>
      </c>
      <c r="J2613" s="25">
        <v>0.12</v>
      </c>
      <c r="K2613" s="29">
        <v>0.2</v>
      </c>
      <c r="L2613" s="25">
        <v>24</v>
      </c>
      <c r="M2613" s="29">
        <v>0.8</v>
      </c>
      <c r="N2613" s="25">
        <v>0.39</v>
      </c>
      <c r="O2613" s="25">
        <v>2.5</v>
      </c>
      <c r="P2613" s="25">
        <v>4.4000000000000004</v>
      </c>
      <c r="Q2613" s="25">
        <v>0.06</v>
      </c>
      <c r="R2613" s="25">
        <v>29</v>
      </c>
      <c r="S2613" s="29">
        <v>11</v>
      </c>
      <c r="T2613" s="51">
        <v>0.25</v>
      </c>
      <c r="U2613" s="42">
        <v>11.3</v>
      </c>
      <c r="V2613" s="42">
        <v>2.21</v>
      </c>
      <c r="W2613" s="42">
        <v>0.01</v>
      </c>
      <c r="X2613" s="42">
        <v>7</v>
      </c>
      <c r="Y2613" s="44">
        <v>2.4900000000000002</v>
      </c>
      <c r="Z2613" s="87">
        <f t="shared" si="161"/>
        <v>2.9082140417056124</v>
      </c>
      <c r="AA2613" s="88">
        <f t="shared" si="162"/>
        <v>2.9664661300317618</v>
      </c>
      <c r="AB2613" s="90">
        <f t="shared" si="163"/>
        <v>-9.9157888809667805E-3</v>
      </c>
      <c r="AE2613" s="96"/>
    </row>
    <row r="2614" spans="1:31" x14ac:dyDescent="0.35">
      <c r="A2614" s="2" t="s">
        <v>113</v>
      </c>
      <c r="B2614" s="9">
        <v>37193</v>
      </c>
      <c r="C2614" s="18">
        <v>15.08</v>
      </c>
      <c r="D2614" s="12">
        <v>7.66</v>
      </c>
      <c r="F2614" s="12">
        <v>2.5</v>
      </c>
      <c r="H2614" s="23">
        <f t="shared" si="160"/>
        <v>2.1877616239495494E-8</v>
      </c>
      <c r="I2614" s="32">
        <v>0.04</v>
      </c>
      <c r="J2614" s="25">
        <v>0.12</v>
      </c>
      <c r="K2614" s="29">
        <v>0.2</v>
      </c>
      <c r="L2614" s="25">
        <v>24.5</v>
      </c>
      <c r="M2614" s="29">
        <v>0.9</v>
      </c>
      <c r="N2614" s="25">
        <v>0.52</v>
      </c>
      <c r="O2614" s="25">
        <v>2.3199999999999998</v>
      </c>
      <c r="P2614" s="25">
        <v>4.16</v>
      </c>
      <c r="Q2614" s="25">
        <v>0.04</v>
      </c>
      <c r="R2614" s="25">
        <v>27.1</v>
      </c>
      <c r="S2614" s="29">
        <v>1.9</v>
      </c>
      <c r="T2614" s="51">
        <v>0.28000000000000003</v>
      </c>
      <c r="U2614" s="42">
        <v>18.7</v>
      </c>
      <c r="V2614" s="42">
        <v>0.22</v>
      </c>
      <c r="W2614" s="42">
        <v>0.01</v>
      </c>
      <c r="X2614" s="45"/>
      <c r="Y2614" s="44">
        <v>2.48</v>
      </c>
      <c r="Z2614" s="87">
        <f t="shared" si="161"/>
        <v>2.8341011662649609</v>
      </c>
      <c r="AA2614" s="88">
        <f t="shared" si="162"/>
        <v>2.8819101459271748</v>
      </c>
      <c r="AB2614" s="90">
        <f t="shared" si="163"/>
        <v>-8.3640456694405573E-3</v>
      </c>
      <c r="AD2614" s="100"/>
      <c r="AE2614" s="96"/>
    </row>
    <row r="2615" spans="1:31" x14ac:dyDescent="0.35">
      <c r="A2615" s="2" t="s">
        <v>113</v>
      </c>
      <c r="B2615" s="9">
        <v>34954</v>
      </c>
      <c r="C2615" s="18">
        <v>14.33</v>
      </c>
      <c r="D2615" s="12">
        <v>7.79</v>
      </c>
      <c r="F2615" s="12">
        <v>1.4</v>
      </c>
      <c r="H2615" s="23">
        <f t="shared" si="160"/>
        <v>1.6218100973589297E-8</v>
      </c>
      <c r="I2615" s="32">
        <v>2E-3</v>
      </c>
      <c r="J2615" s="35"/>
      <c r="K2615" s="29">
        <v>1</v>
      </c>
      <c r="L2615" s="25">
        <v>24.3</v>
      </c>
      <c r="M2615" s="29">
        <v>1</v>
      </c>
      <c r="N2615" s="25">
        <v>0.41</v>
      </c>
      <c r="O2615" s="25">
        <v>2.5</v>
      </c>
      <c r="P2615" s="25">
        <v>5.0999999999999996</v>
      </c>
      <c r="Q2615" s="35"/>
      <c r="R2615" s="25">
        <v>29.7</v>
      </c>
      <c r="S2615" s="31">
        <v>9</v>
      </c>
      <c r="T2615" s="51">
        <v>0.26</v>
      </c>
      <c r="U2615" s="42">
        <v>10.7</v>
      </c>
      <c r="V2615" s="42">
        <v>0.22</v>
      </c>
      <c r="W2615" s="42">
        <v>0.01</v>
      </c>
      <c r="X2615" s="42">
        <v>9</v>
      </c>
      <c r="Y2615" s="44">
        <v>2.56</v>
      </c>
      <c r="Z2615" s="87">
        <f t="shared" si="161"/>
        <v>3.0028645051077465</v>
      </c>
      <c r="AA2615" s="88">
        <f t="shared" si="162"/>
        <v>3.0486118424302369</v>
      </c>
      <c r="AB2615" s="90">
        <f t="shared" si="163"/>
        <v>-7.5596986082747345E-3</v>
      </c>
      <c r="AD2615" s="100"/>
      <c r="AE2615" s="96"/>
    </row>
    <row r="2616" spans="1:31" x14ac:dyDescent="0.35">
      <c r="A2616" s="2" t="s">
        <v>113</v>
      </c>
      <c r="B2616" s="9">
        <v>33905</v>
      </c>
      <c r="C2616" s="18">
        <v>14.84</v>
      </c>
      <c r="D2616" s="12">
        <v>7.47</v>
      </c>
      <c r="F2616" s="12">
        <v>3.9</v>
      </c>
      <c r="H2616" s="23">
        <f t="shared" si="160"/>
        <v>3.3884415613920266E-8</v>
      </c>
      <c r="I2616" s="32">
        <v>0.01</v>
      </c>
      <c r="J2616" s="25">
        <v>0.12</v>
      </c>
      <c r="K2616" s="29">
        <v>1</v>
      </c>
      <c r="L2616" s="25">
        <v>24</v>
      </c>
      <c r="M2616" s="29">
        <v>1</v>
      </c>
      <c r="N2616" s="25">
        <v>0.36</v>
      </c>
      <c r="O2616" s="25">
        <v>2.5</v>
      </c>
      <c r="P2616" s="25">
        <v>4.3</v>
      </c>
      <c r="Q2616" s="25">
        <v>0.05</v>
      </c>
      <c r="R2616" s="25">
        <v>30</v>
      </c>
      <c r="S2616" s="31">
        <v>5</v>
      </c>
      <c r="T2616" s="51">
        <v>0.26</v>
      </c>
      <c r="U2616" s="42">
        <v>10.6</v>
      </c>
      <c r="V2616" s="42">
        <v>2.21</v>
      </c>
      <c r="W2616" s="42">
        <v>0.01</v>
      </c>
      <c r="X2616" s="42">
        <v>7</v>
      </c>
      <c r="Y2616" s="44">
        <v>2.4900000000000002</v>
      </c>
      <c r="Z2616" s="87">
        <f t="shared" si="161"/>
        <v>2.9427129499340161</v>
      </c>
      <c r="AA2616" s="88">
        <f t="shared" si="162"/>
        <v>2.9522093118590855</v>
      </c>
      <c r="AB2616" s="90">
        <f t="shared" si="163"/>
        <v>-1.6109392971334689E-3</v>
      </c>
      <c r="AD2616" s="100"/>
      <c r="AE2616" s="96"/>
    </row>
    <row r="2617" spans="1:31" x14ac:dyDescent="0.35">
      <c r="A2617" s="2" t="s">
        <v>113</v>
      </c>
      <c r="B2617" s="9">
        <v>37910</v>
      </c>
      <c r="C2617" s="18">
        <v>14.93</v>
      </c>
      <c r="D2617" s="12">
        <v>7.86</v>
      </c>
      <c r="F2617" s="12">
        <v>2.5</v>
      </c>
      <c r="H2617" s="23">
        <f t="shared" si="160"/>
        <v>1.3803842646028805E-8</v>
      </c>
      <c r="I2617" s="32">
        <v>0.01</v>
      </c>
      <c r="J2617" s="25">
        <v>0.11</v>
      </c>
      <c r="K2617" s="36"/>
      <c r="L2617" s="25">
        <v>25.5</v>
      </c>
      <c r="M2617" s="36"/>
      <c r="N2617" s="25">
        <v>0.5</v>
      </c>
      <c r="O2617" s="25">
        <v>2.86</v>
      </c>
      <c r="P2617" s="25">
        <v>4.47</v>
      </c>
      <c r="Q2617" s="25">
        <v>0.05</v>
      </c>
      <c r="R2617" s="25">
        <v>29.9</v>
      </c>
      <c r="S2617" s="34"/>
      <c r="T2617" s="51">
        <v>0.31</v>
      </c>
      <c r="U2617" s="42">
        <v>14.8</v>
      </c>
      <c r="V2617" s="42">
        <v>0.22</v>
      </c>
      <c r="W2617" s="42">
        <v>0.01</v>
      </c>
      <c r="X2617" s="42">
        <v>7.28</v>
      </c>
      <c r="Y2617" s="44">
        <v>2.52</v>
      </c>
      <c r="Z2617" s="87">
        <f t="shared" si="161"/>
        <v>3.0408645603692568</v>
      </c>
      <c r="AA2617" s="88">
        <f t="shared" si="162"/>
        <v>3.047026676730586</v>
      </c>
      <c r="AB2617" s="90">
        <f t="shared" si="163"/>
        <v>-1.0121922553046063E-3</v>
      </c>
      <c r="AD2617" s="100"/>
      <c r="AE2617" s="96"/>
    </row>
    <row r="2618" spans="1:31" x14ac:dyDescent="0.35">
      <c r="A2618" s="2" t="s">
        <v>113</v>
      </c>
      <c r="B2618" s="9">
        <v>36082</v>
      </c>
      <c r="C2618" s="18">
        <v>14.91</v>
      </c>
      <c r="D2618" s="12">
        <v>7.47</v>
      </c>
      <c r="F2618" s="12">
        <v>2.2000000000000002</v>
      </c>
      <c r="H2618" s="23">
        <f t="shared" si="160"/>
        <v>3.3884415613920266E-8</v>
      </c>
      <c r="I2618" s="32">
        <v>0.31</v>
      </c>
      <c r="J2618" s="25">
        <v>0.12</v>
      </c>
      <c r="K2618" s="36"/>
      <c r="L2618" s="25">
        <v>27</v>
      </c>
      <c r="M2618" s="36"/>
      <c r="N2618" s="25">
        <v>0.38</v>
      </c>
      <c r="O2618" s="25">
        <v>1.7</v>
      </c>
      <c r="P2618" s="25">
        <v>4.7</v>
      </c>
      <c r="Q2618" s="25">
        <v>0.04</v>
      </c>
      <c r="R2618" s="25">
        <v>30</v>
      </c>
      <c r="S2618" s="34"/>
      <c r="T2618" s="51">
        <v>0.2</v>
      </c>
      <c r="U2618" s="42">
        <v>11.2</v>
      </c>
      <c r="V2618" s="42">
        <v>0.22</v>
      </c>
      <c r="W2618" s="42">
        <v>0.01</v>
      </c>
      <c r="X2618" s="42">
        <v>6.5</v>
      </c>
      <c r="Y2618" s="44">
        <v>2.5499999999999998</v>
      </c>
      <c r="Z2618" s="87">
        <f t="shared" si="161"/>
        <v>3.1385716725044341</v>
      </c>
      <c r="AA2618" s="88">
        <f t="shared" si="162"/>
        <v>2.9766037219989174</v>
      </c>
      <c r="AB2618" s="90">
        <f t="shared" si="163"/>
        <v>2.6486231392660008E-2</v>
      </c>
      <c r="AD2618" s="100"/>
      <c r="AE2618" s="96"/>
    </row>
    <row r="2619" spans="1:31" x14ac:dyDescent="0.35">
      <c r="A2619" s="2" t="s">
        <v>402</v>
      </c>
      <c r="B2619" s="9">
        <v>41793</v>
      </c>
      <c r="C2619" s="18">
        <v>2.89</v>
      </c>
      <c r="D2619" s="12">
        <v>6.45</v>
      </c>
      <c r="F2619" s="12">
        <v>4.3</v>
      </c>
      <c r="H2619" s="23">
        <f t="shared" si="160"/>
        <v>3.5481338923357463E-7</v>
      </c>
      <c r="I2619" s="28"/>
      <c r="J2619" s="25">
        <v>0.05</v>
      </c>
      <c r="K2619" s="33"/>
      <c r="L2619" s="25">
        <v>42.9</v>
      </c>
      <c r="M2619" s="33"/>
      <c r="N2619" s="25">
        <v>1.39</v>
      </c>
      <c r="O2619" s="25">
        <v>13.2</v>
      </c>
      <c r="P2619" s="25">
        <v>6.26</v>
      </c>
      <c r="Q2619" s="25">
        <v>7.0000000000000007E-2</v>
      </c>
      <c r="R2619" s="25">
        <v>6.81</v>
      </c>
      <c r="S2619" s="34"/>
      <c r="T2619" s="51">
        <v>0.01</v>
      </c>
      <c r="U2619" s="42">
        <v>78.900000000000006</v>
      </c>
      <c r="V2619" s="42">
        <v>26.73</v>
      </c>
      <c r="W2619" s="42">
        <v>5.2599999999999999E-3</v>
      </c>
      <c r="X2619" s="42">
        <v>15</v>
      </c>
      <c r="Y2619" s="44">
        <v>0.86</v>
      </c>
      <c r="Z2619" s="87">
        <f t="shared" si="161"/>
        <v>3.3446471673882963</v>
      </c>
      <c r="AA2619" s="88">
        <f t="shared" si="162"/>
        <v>3.3572427455857268</v>
      </c>
      <c r="AB2619" s="90">
        <f t="shared" si="163"/>
        <v>-1.8794069077510576E-3</v>
      </c>
      <c r="AC2619" s="19">
        <v>3.42</v>
      </c>
      <c r="AD2619" s="99">
        <v>3.36</v>
      </c>
      <c r="AE2619" s="95">
        <v>1.7</v>
      </c>
    </row>
    <row r="2620" spans="1:31" x14ac:dyDescent="0.35">
      <c r="A2620" s="2" t="s">
        <v>402</v>
      </c>
      <c r="B2620" s="9">
        <v>41429</v>
      </c>
      <c r="C2620" s="18">
        <v>2.4900000000000002</v>
      </c>
      <c r="D2620" s="12">
        <v>6.21</v>
      </c>
      <c r="E2620" s="16"/>
      <c r="F2620" s="12">
        <v>5.2</v>
      </c>
      <c r="H2620" s="23">
        <f t="shared" si="160"/>
        <v>6.1659500186148145E-7</v>
      </c>
      <c r="I2620" s="28"/>
      <c r="J2620" s="25">
        <v>0.09</v>
      </c>
      <c r="K2620" s="36"/>
      <c r="L2620" s="25">
        <v>47.4</v>
      </c>
      <c r="M2620" s="36"/>
      <c r="N2620" s="25">
        <v>1.55</v>
      </c>
      <c r="O2620" s="25">
        <v>13.5</v>
      </c>
      <c r="P2620" s="25">
        <v>7.7</v>
      </c>
      <c r="Q2620" s="25">
        <v>0.08</v>
      </c>
      <c r="R2620" s="25">
        <v>8.44</v>
      </c>
      <c r="S2620" s="34"/>
      <c r="T2620" s="51">
        <v>0.01</v>
      </c>
      <c r="U2620" s="42">
        <v>85.9</v>
      </c>
      <c r="V2620" s="42">
        <v>21.24</v>
      </c>
      <c r="W2620" s="42">
        <v>0.01</v>
      </c>
      <c r="X2620" s="42">
        <v>17</v>
      </c>
      <c r="Y2620" s="44">
        <v>1.02</v>
      </c>
      <c r="Z2620" s="87">
        <f t="shared" si="161"/>
        <v>3.7745570073064378</v>
      </c>
      <c r="AA2620" s="88">
        <f t="shared" si="162"/>
        <v>3.6309419653974695</v>
      </c>
      <c r="AB2620" s="90">
        <f t="shared" si="163"/>
        <v>1.9393027051697962E-2</v>
      </c>
      <c r="AC2620" s="19">
        <v>3.85</v>
      </c>
      <c r="AD2620" s="99">
        <v>3.63</v>
      </c>
      <c r="AE2620" s="95">
        <v>5.84</v>
      </c>
    </row>
    <row r="2621" spans="1:31" x14ac:dyDescent="0.35">
      <c r="A2621" s="2" t="s">
        <v>402</v>
      </c>
      <c r="B2621" s="9">
        <v>42114</v>
      </c>
      <c r="C2621" s="18">
        <v>2.57</v>
      </c>
      <c r="D2621" s="12">
        <v>6.32</v>
      </c>
      <c r="F2621" s="12">
        <v>4</v>
      </c>
      <c r="H2621" s="23">
        <f t="shared" si="160"/>
        <v>4.7863009232263745E-7</v>
      </c>
      <c r="I2621" s="32">
        <v>8.0000000000000002E-3</v>
      </c>
      <c r="J2621" s="25">
        <v>0.05</v>
      </c>
      <c r="K2621" s="29">
        <v>0.7</v>
      </c>
      <c r="L2621" s="25">
        <v>48.5</v>
      </c>
      <c r="M2621" s="29">
        <v>0.5</v>
      </c>
      <c r="N2621" s="25">
        <v>1.52</v>
      </c>
      <c r="O2621" s="25">
        <v>15.4</v>
      </c>
      <c r="P2621" s="25">
        <v>8.0500000000000007</v>
      </c>
      <c r="Q2621" s="25">
        <v>0.09</v>
      </c>
      <c r="R2621" s="25">
        <v>7.57</v>
      </c>
      <c r="S2621" s="31">
        <v>25</v>
      </c>
      <c r="T2621" s="51">
        <v>0.01</v>
      </c>
      <c r="U2621" s="42">
        <v>86.3</v>
      </c>
      <c r="V2621" s="42">
        <v>48.25</v>
      </c>
      <c r="W2621" s="42">
        <v>0.02</v>
      </c>
      <c r="X2621" s="42">
        <v>14</v>
      </c>
      <c r="Y2621" s="44">
        <v>0.85</v>
      </c>
      <c r="Z2621" s="87">
        <f t="shared" si="161"/>
        <v>3.8669496866330344</v>
      </c>
      <c r="AA2621" s="88">
        <f t="shared" si="162"/>
        <v>3.8205055452314749</v>
      </c>
      <c r="AB2621" s="90">
        <f t="shared" si="163"/>
        <v>6.0415495116054128E-3</v>
      </c>
      <c r="AC2621" s="19">
        <v>3.94</v>
      </c>
      <c r="AD2621" s="13">
        <v>3.82</v>
      </c>
      <c r="AE2621" s="95">
        <v>3.04</v>
      </c>
    </row>
    <row r="2622" spans="1:31" x14ac:dyDescent="0.35">
      <c r="A2622" s="2" t="s">
        <v>402</v>
      </c>
      <c r="B2622" s="9">
        <v>41234</v>
      </c>
      <c r="C2622" s="18">
        <v>2.87</v>
      </c>
      <c r="D2622" s="12">
        <v>6.37</v>
      </c>
      <c r="F2622" s="12">
        <v>4.2</v>
      </c>
      <c r="H2622" s="23">
        <f t="shared" si="160"/>
        <v>4.2657951880159212E-7</v>
      </c>
      <c r="I2622" s="32">
        <v>3.0000000000000001E-3</v>
      </c>
      <c r="J2622" s="25">
        <v>0.12</v>
      </c>
      <c r="K2622" s="30">
        <v>1.2</v>
      </c>
      <c r="L2622" s="25">
        <v>47.7</v>
      </c>
      <c r="M2622" s="30">
        <v>0.8</v>
      </c>
      <c r="N2622" s="25">
        <v>1.69</v>
      </c>
      <c r="O2622" s="25">
        <v>14.5</v>
      </c>
      <c r="P2622" s="25">
        <v>8.18</v>
      </c>
      <c r="Q2622" s="25">
        <v>0.09</v>
      </c>
      <c r="R2622" s="25">
        <v>8.17</v>
      </c>
      <c r="S2622" s="31">
        <v>34</v>
      </c>
      <c r="T2622" s="52"/>
      <c r="U2622" s="42">
        <v>89.5</v>
      </c>
      <c r="V2622" s="42">
        <v>41.96</v>
      </c>
      <c r="W2622" s="42">
        <v>8.8699999999999994E-3</v>
      </c>
      <c r="X2622" s="42">
        <v>19</v>
      </c>
      <c r="Y2622" s="44">
        <v>1.04</v>
      </c>
      <c r="Z2622" s="87">
        <f t="shared" si="161"/>
        <v>3.8502257193746821</v>
      </c>
      <c r="AA2622" s="88">
        <f t="shared" si="162"/>
        <v>4.1161579011079654</v>
      </c>
      <c r="AB2622" s="90">
        <f t="shared" si="163"/>
        <v>-3.338179460119594E-2</v>
      </c>
      <c r="AC2622" s="19">
        <v>3.91</v>
      </c>
      <c r="AD2622" s="13">
        <v>4.12</v>
      </c>
      <c r="AE2622" s="94">
        <v>5.13</v>
      </c>
    </row>
    <row r="2623" spans="1:31" x14ac:dyDescent="0.35">
      <c r="A2623" s="2" t="s">
        <v>403</v>
      </c>
      <c r="B2623" s="9">
        <v>41060</v>
      </c>
      <c r="C2623" s="18">
        <v>5.38</v>
      </c>
      <c r="D2623" s="12">
        <v>7.37</v>
      </c>
      <c r="F2623" s="12">
        <v>1.5</v>
      </c>
      <c r="H2623" s="23">
        <f t="shared" si="160"/>
        <v>4.2657951880159239E-8</v>
      </c>
      <c r="I2623" s="28"/>
      <c r="J2623" s="25">
        <v>0.01</v>
      </c>
      <c r="L2623" s="25">
        <v>101</v>
      </c>
      <c r="N2623" s="25">
        <v>0.05</v>
      </c>
      <c r="O2623" s="25">
        <v>1.25</v>
      </c>
      <c r="P2623" s="25">
        <v>6.48</v>
      </c>
      <c r="Q2623" s="25">
        <v>0.03</v>
      </c>
      <c r="R2623" s="25">
        <v>14</v>
      </c>
      <c r="T2623" s="51">
        <v>0.06</v>
      </c>
      <c r="U2623" s="42">
        <v>81.7</v>
      </c>
      <c r="V2623" s="42">
        <v>17.920000000000002</v>
      </c>
      <c r="W2623" s="42">
        <v>3.2799999999999999E-3</v>
      </c>
      <c r="X2623" s="42">
        <v>24</v>
      </c>
      <c r="Y2623" s="44">
        <v>3.5</v>
      </c>
      <c r="Z2623" s="87">
        <f t="shared" si="161"/>
        <v>6.217402040577249</v>
      </c>
      <c r="AA2623" s="88">
        <f t="shared" si="162"/>
        <v>6.168851906055961</v>
      </c>
      <c r="AB2623" s="90">
        <f t="shared" si="163"/>
        <v>3.9196785993948326E-3</v>
      </c>
      <c r="AC2623" s="19">
        <v>6.22</v>
      </c>
      <c r="AD2623" s="13">
        <v>6.17</v>
      </c>
      <c r="AE2623" s="94">
        <v>0.8</v>
      </c>
    </row>
    <row r="2624" spans="1:31" x14ac:dyDescent="0.35">
      <c r="A2624" s="2" t="s">
        <v>403</v>
      </c>
      <c r="B2624" s="9">
        <v>41772</v>
      </c>
      <c r="C2624" s="18">
        <v>5.88</v>
      </c>
      <c r="D2624" s="12">
        <v>7.66</v>
      </c>
      <c r="F2624" s="12">
        <v>1.1000000000000001</v>
      </c>
      <c r="H2624" s="23">
        <f t="shared" si="160"/>
        <v>2.1877616239495494E-8</v>
      </c>
      <c r="I2624" s="32">
        <v>2E-3</v>
      </c>
      <c r="J2624" s="25">
        <v>0.01</v>
      </c>
      <c r="K2624" s="30">
        <v>1.1000000000000001</v>
      </c>
      <c r="L2624" s="25">
        <v>96.6</v>
      </c>
      <c r="M2624" s="30">
        <v>0.2</v>
      </c>
      <c r="N2624" s="25">
        <v>2E-3</v>
      </c>
      <c r="O2624" s="25">
        <v>1.19</v>
      </c>
      <c r="P2624" s="25">
        <v>6.66</v>
      </c>
      <c r="Q2624" s="25">
        <v>0.03</v>
      </c>
      <c r="R2624" s="25">
        <v>13.9</v>
      </c>
      <c r="S2624" s="31">
        <v>1</v>
      </c>
      <c r="T2624" s="51">
        <v>0.05</v>
      </c>
      <c r="U2624" s="42">
        <v>86.5</v>
      </c>
      <c r="V2624" s="42">
        <v>8.27</v>
      </c>
      <c r="W2624" s="42">
        <v>3.2799999999999999E-3</v>
      </c>
      <c r="X2624" s="42">
        <v>24</v>
      </c>
      <c r="Y2624" s="44">
        <v>3.6</v>
      </c>
      <c r="Z2624" s="87">
        <f t="shared" si="161"/>
        <v>6.0052691151915578</v>
      </c>
      <c r="AA2624" s="88">
        <f t="shared" si="162"/>
        <v>6.2128179920004571</v>
      </c>
      <c r="AB2624" s="90">
        <f t="shared" si="163"/>
        <v>-1.698701891613855E-2</v>
      </c>
      <c r="AC2624" s="19">
        <v>6.01</v>
      </c>
      <c r="AD2624" s="13">
        <v>6.21</v>
      </c>
      <c r="AE2624" s="94">
        <v>3.4</v>
      </c>
    </row>
    <row r="2625" spans="1:31" x14ac:dyDescent="0.35">
      <c r="A2625" s="2" t="s">
        <v>403</v>
      </c>
      <c r="B2625" s="9">
        <v>42114</v>
      </c>
      <c r="C2625" s="18">
        <v>5.59</v>
      </c>
      <c r="D2625" s="12">
        <v>7.36</v>
      </c>
      <c r="F2625" s="12">
        <v>1.1000000000000001</v>
      </c>
      <c r="H2625" s="23">
        <f t="shared" si="160"/>
        <v>4.3651583224016566E-8</v>
      </c>
      <c r="I2625" s="32">
        <v>0.02</v>
      </c>
      <c r="J2625" s="25">
        <v>0.01</v>
      </c>
      <c r="K2625" s="36"/>
      <c r="L2625" s="25">
        <v>103</v>
      </c>
      <c r="M2625" s="36"/>
      <c r="N2625" s="25">
        <v>2E-3</v>
      </c>
      <c r="O2625" s="25">
        <v>1.29</v>
      </c>
      <c r="P2625" s="25">
        <v>6.84</v>
      </c>
      <c r="Q2625" s="25">
        <v>0.03</v>
      </c>
      <c r="R2625" s="25">
        <v>14.6</v>
      </c>
      <c r="S2625" s="36"/>
      <c r="T2625" s="51">
        <v>0.06</v>
      </c>
      <c r="U2625" s="42">
        <v>88.4</v>
      </c>
      <c r="V2625" s="42">
        <v>10.66</v>
      </c>
      <c r="W2625" s="42">
        <v>3.2799999999999999E-3</v>
      </c>
      <c r="X2625" s="42">
        <v>26</v>
      </c>
      <c r="Y2625" s="44">
        <v>3.49</v>
      </c>
      <c r="Z2625" s="87">
        <f t="shared" si="161"/>
        <v>6.3744461833170734</v>
      </c>
      <c r="AA2625" s="88">
        <f t="shared" si="162"/>
        <v>6.2376542492637324</v>
      </c>
      <c r="AB2625" s="90">
        <f t="shared" si="163"/>
        <v>1.0846086643900072E-2</v>
      </c>
      <c r="AC2625" s="19">
        <v>6.37</v>
      </c>
      <c r="AD2625" s="13">
        <v>6.24</v>
      </c>
      <c r="AE2625" s="94">
        <v>2.14</v>
      </c>
    </row>
    <row r="2626" spans="1:31" x14ac:dyDescent="0.35">
      <c r="A2626" s="2" t="s">
        <v>403</v>
      </c>
      <c r="B2626" s="9">
        <v>40724</v>
      </c>
      <c r="C2626" s="18">
        <v>5.99</v>
      </c>
      <c r="D2626" s="12">
        <v>7.35</v>
      </c>
      <c r="F2626" s="12">
        <v>1.1000000000000001</v>
      </c>
      <c r="H2626" s="23">
        <f t="shared" si="160"/>
        <v>4.466835921509628E-8</v>
      </c>
      <c r="I2626" s="32">
        <v>3.0000000000000001E-3</v>
      </c>
      <c r="J2626" s="25">
        <v>0.01</v>
      </c>
      <c r="K2626" s="30">
        <v>1.1000000000000001</v>
      </c>
      <c r="L2626" s="25">
        <v>105</v>
      </c>
      <c r="M2626" s="30">
        <v>0.2</v>
      </c>
      <c r="N2626" s="25">
        <v>0.01</v>
      </c>
      <c r="O2626" s="25">
        <v>1.23</v>
      </c>
      <c r="P2626" s="25">
        <v>6.79</v>
      </c>
      <c r="Q2626" s="25">
        <v>0.03</v>
      </c>
      <c r="R2626" s="25">
        <v>14.9</v>
      </c>
      <c r="S2626" s="31">
        <v>1.6</v>
      </c>
      <c r="T2626" s="51">
        <v>0.05</v>
      </c>
      <c r="U2626" s="42">
        <v>80.599999999999994</v>
      </c>
      <c r="V2626" s="42">
        <v>23.28</v>
      </c>
      <c r="W2626" s="42">
        <v>3.2799999999999999E-3</v>
      </c>
      <c r="X2626" s="42">
        <v>26</v>
      </c>
      <c r="Y2626" s="44">
        <v>3.46</v>
      </c>
      <c r="Z2626" s="87">
        <f t="shared" si="161"/>
        <v>6.48004386750529</v>
      </c>
      <c r="AA2626" s="88">
        <f t="shared" si="162"/>
        <v>6.2485051503799607</v>
      </c>
      <c r="AB2626" s="90">
        <f t="shared" si="163"/>
        <v>1.819050363085279E-2</v>
      </c>
      <c r="AC2626" s="19">
        <v>6.48</v>
      </c>
      <c r="AD2626" s="13">
        <v>6.25</v>
      </c>
      <c r="AE2626" s="94">
        <v>3.64</v>
      </c>
    </row>
    <row r="2627" spans="1:31" x14ac:dyDescent="0.35">
      <c r="A2627" s="2" t="s">
        <v>403</v>
      </c>
      <c r="B2627" s="9">
        <v>41381</v>
      </c>
      <c r="C2627" s="18">
        <v>5.7</v>
      </c>
      <c r="D2627" s="12">
        <v>7.28</v>
      </c>
      <c r="F2627" s="12">
        <v>1.2</v>
      </c>
      <c r="H2627" s="23">
        <f t="shared" si="160"/>
        <v>5.2480746024977185E-8</v>
      </c>
      <c r="I2627" s="32">
        <v>8.9999999999999993E-3</v>
      </c>
      <c r="J2627" s="25">
        <v>0.01</v>
      </c>
      <c r="K2627" s="33"/>
      <c r="L2627" s="25">
        <v>106</v>
      </c>
      <c r="M2627" s="33"/>
      <c r="N2627" s="25">
        <v>2E-3</v>
      </c>
      <c r="O2627" s="25">
        <v>1.29</v>
      </c>
      <c r="P2627" s="25">
        <v>7.1</v>
      </c>
      <c r="Q2627" s="25">
        <v>0.03</v>
      </c>
      <c r="R2627" s="25">
        <v>14.2</v>
      </c>
      <c r="S2627" s="34"/>
      <c r="T2627" s="51">
        <v>0.06</v>
      </c>
      <c r="U2627" s="42">
        <v>90.6</v>
      </c>
      <c r="V2627" s="42">
        <v>10.27</v>
      </c>
      <c r="W2627" s="42">
        <v>3.2799999999999999E-3</v>
      </c>
      <c r="X2627" s="42">
        <v>25</v>
      </c>
      <c r="Y2627" s="44">
        <v>3.55</v>
      </c>
      <c r="Z2627" s="87">
        <f t="shared" si="161"/>
        <v>6.5269151679635282</v>
      </c>
      <c r="AA2627" s="88">
        <f t="shared" si="162"/>
        <v>6.3089551195177656</v>
      </c>
      <c r="AB2627" s="90">
        <f t="shared" si="163"/>
        <v>1.6980543084666188E-2</v>
      </c>
      <c r="AC2627" s="19">
        <v>6.53</v>
      </c>
      <c r="AD2627" s="13">
        <v>6.31</v>
      </c>
      <c r="AE2627" s="94">
        <v>3.38</v>
      </c>
    </row>
    <row r="2628" spans="1:31" x14ac:dyDescent="0.35">
      <c r="A2628" s="2" t="s">
        <v>403</v>
      </c>
      <c r="B2628" s="9">
        <v>40301</v>
      </c>
      <c r="C2628" s="18">
        <v>5.68</v>
      </c>
      <c r="D2628" s="12">
        <v>7.26</v>
      </c>
      <c r="F2628" s="12">
        <v>1.2</v>
      </c>
      <c r="H2628" s="23">
        <f t="shared" ref="H2628:H2691" si="164">10^-(D2628)</f>
        <v>5.4954087385762357E-8</v>
      </c>
      <c r="I2628" s="32">
        <v>7.0000000000000001E-3</v>
      </c>
      <c r="J2628" s="25">
        <v>0.01</v>
      </c>
      <c r="K2628" s="33"/>
      <c r="L2628" s="25">
        <v>114</v>
      </c>
      <c r="M2628" s="33"/>
      <c r="N2628" s="25">
        <v>0.02</v>
      </c>
      <c r="O2628" s="25">
        <v>1.34</v>
      </c>
      <c r="P2628" s="25">
        <v>7.38</v>
      </c>
      <c r="Q2628" s="25">
        <v>0.04</v>
      </c>
      <c r="R2628" s="25">
        <v>15.2</v>
      </c>
      <c r="S2628" s="34"/>
      <c r="T2628" s="51">
        <v>0.05</v>
      </c>
      <c r="U2628" s="42">
        <v>97.2</v>
      </c>
      <c r="V2628" s="42">
        <v>4.5999999999999996</v>
      </c>
      <c r="W2628" s="42">
        <v>3.2799999999999999E-3</v>
      </c>
      <c r="X2628" s="42">
        <v>29</v>
      </c>
      <c r="Y2628" s="44">
        <v>3.45</v>
      </c>
      <c r="Z2628" s="87">
        <f t="shared" ref="Z2628:Z2691" si="165">(H2628/H$3)+(I2628/I$3*3)+(J2628/J$3)+(L2628/L$3*2)+(N2628/N$3*2)+(O2628/O$3)+(P2628/P$3*2)+(Q2628/Q$3*2)+(R2628/R$3)</f>
        <v>6.9947147302913582</v>
      </c>
      <c r="AA2628" s="88">
        <f t="shared" ref="AA2628:AA2691" si="166">(T2628/T$3*3)+(U2628/U$3*2)+(V2628/V$3)+(W2628/W$3)+(X2628/X$3)+Y2628</f>
        <v>6.3674224088664246</v>
      </c>
      <c r="AB2628" s="90">
        <f t="shared" ref="AB2628:AB2691" si="167">(Z2628-AA2628)/(Z2628+AA2628)</f>
        <v>4.694550840872988E-2</v>
      </c>
      <c r="AC2628" s="19">
        <v>6.99</v>
      </c>
      <c r="AD2628" s="13">
        <v>6.37</v>
      </c>
      <c r="AE2628" s="94">
        <v>9.3800000000000008</v>
      </c>
    </row>
    <row r="2629" spans="1:31" x14ac:dyDescent="0.35">
      <c r="A2629" s="2" t="s">
        <v>285</v>
      </c>
      <c r="B2629" s="9">
        <v>41085</v>
      </c>
      <c r="C2629" s="18">
        <v>5.35</v>
      </c>
      <c r="D2629" s="12">
        <v>6.49</v>
      </c>
      <c r="F2629" s="12">
        <v>1.9</v>
      </c>
      <c r="H2629" s="23">
        <f t="shared" si="164"/>
        <v>3.2359365692962763E-7</v>
      </c>
      <c r="I2629" s="32">
        <v>4.0000000000000001E-3</v>
      </c>
      <c r="J2629" s="25">
        <v>0.01</v>
      </c>
      <c r="K2629" s="33"/>
      <c r="L2629" s="25">
        <v>75.7</v>
      </c>
      <c r="M2629" s="33"/>
      <c r="N2629" s="25">
        <v>0.27</v>
      </c>
      <c r="O2629" s="25">
        <v>2.65</v>
      </c>
      <c r="P2629" s="25">
        <v>7.89</v>
      </c>
      <c r="Q2629" s="25">
        <v>0.19</v>
      </c>
      <c r="R2629" s="25">
        <v>14.5</v>
      </c>
      <c r="S2629" s="34"/>
      <c r="T2629" s="51">
        <v>0.01</v>
      </c>
      <c r="U2629" s="42">
        <v>73.5</v>
      </c>
      <c r="V2629" s="42">
        <v>27.44</v>
      </c>
      <c r="W2629" s="42">
        <v>5.2599999999999999E-3</v>
      </c>
      <c r="X2629" s="42">
        <v>29</v>
      </c>
      <c r="Y2629" s="44">
        <v>2.15</v>
      </c>
      <c r="Z2629" s="87">
        <f t="shared" si="165"/>
        <v>5.1426306850303236</v>
      </c>
      <c r="AA2629" s="88">
        <f t="shared" si="166"/>
        <v>4.9411987559201274</v>
      </c>
      <c r="AB2629" s="90">
        <f t="shared" si="167"/>
        <v>1.9975737420962397E-2</v>
      </c>
      <c r="AC2629" s="19">
        <v>5.16</v>
      </c>
      <c r="AD2629" s="13">
        <v>4.9400000000000004</v>
      </c>
      <c r="AE2629" s="94">
        <v>4.37</v>
      </c>
    </row>
    <row r="2630" spans="1:31" x14ac:dyDescent="0.35">
      <c r="A2630" s="2" t="s">
        <v>285</v>
      </c>
      <c r="B2630" s="9">
        <v>38846</v>
      </c>
      <c r="C2630" s="18">
        <v>5.76</v>
      </c>
      <c r="D2630" s="12">
        <v>6.68</v>
      </c>
      <c r="F2630" s="12">
        <v>1.5</v>
      </c>
      <c r="H2630" s="23">
        <f t="shared" si="164"/>
        <v>2.089296130854039E-7</v>
      </c>
      <c r="I2630" s="32">
        <v>6.0000000000000001E-3</v>
      </c>
      <c r="J2630" s="25">
        <v>0.02</v>
      </c>
      <c r="K2630" s="30">
        <v>1.7</v>
      </c>
      <c r="L2630" s="25">
        <v>72.8</v>
      </c>
      <c r="M2630" s="30">
        <v>0.2</v>
      </c>
      <c r="N2630" s="25">
        <v>0.52</v>
      </c>
      <c r="O2630" s="25">
        <v>1.57</v>
      </c>
      <c r="P2630" s="25">
        <v>6.65</v>
      </c>
      <c r="Q2630" s="25">
        <v>0.13</v>
      </c>
      <c r="R2630" s="25">
        <v>12.3</v>
      </c>
      <c r="S2630" s="31">
        <v>15</v>
      </c>
      <c r="T2630" s="51">
        <v>0.14000000000000001</v>
      </c>
      <c r="U2630" s="42">
        <v>53.9</v>
      </c>
      <c r="V2630" s="42">
        <v>20.399999999999999</v>
      </c>
      <c r="W2630" s="42">
        <v>3.2845000000000001E-3</v>
      </c>
      <c r="X2630" s="42">
        <v>22</v>
      </c>
      <c r="Y2630" s="44">
        <v>2.98</v>
      </c>
      <c r="Z2630" s="87">
        <f t="shared" si="165"/>
        <v>4.7801353898558414</v>
      </c>
      <c r="AA2630" s="88">
        <f t="shared" si="166"/>
        <v>5.0562169629375626</v>
      </c>
      <c r="AB2630" s="90">
        <f t="shared" si="167"/>
        <v>-2.8067474931732939E-2</v>
      </c>
      <c r="AC2630" s="19">
        <v>4.8</v>
      </c>
      <c r="AD2630" s="13">
        <v>5.0999999999999996</v>
      </c>
      <c r="AE2630" s="94">
        <v>-6</v>
      </c>
    </row>
    <row r="2631" spans="1:31" x14ac:dyDescent="0.35">
      <c r="A2631" s="2" t="s">
        <v>285</v>
      </c>
      <c r="B2631" s="9">
        <v>40681</v>
      </c>
      <c r="C2631" s="18">
        <v>5.42</v>
      </c>
      <c r="D2631" s="12">
        <v>6.47</v>
      </c>
      <c r="F2631" s="12">
        <v>1.7</v>
      </c>
      <c r="H2631" s="23">
        <f t="shared" si="164"/>
        <v>3.3884415613920242E-7</v>
      </c>
      <c r="I2631" s="28"/>
      <c r="J2631" s="25">
        <v>0.01</v>
      </c>
      <c r="K2631" s="29">
        <v>1.3</v>
      </c>
      <c r="L2631" s="25">
        <v>80</v>
      </c>
      <c r="M2631" s="29">
        <v>0.3</v>
      </c>
      <c r="N2631" s="25">
        <v>0.34</v>
      </c>
      <c r="O2631" s="25">
        <v>2.2200000000000002</v>
      </c>
      <c r="P2631" s="25">
        <v>8.0399999999999991</v>
      </c>
      <c r="Q2631" s="25">
        <v>0.13</v>
      </c>
      <c r="R2631" s="25">
        <v>14</v>
      </c>
      <c r="S2631" s="29">
        <v>21</v>
      </c>
      <c r="T2631" s="51">
        <v>0.06</v>
      </c>
      <c r="U2631" s="42">
        <v>75.900000000000006</v>
      </c>
      <c r="V2631" s="42">
        <v>22.62</v>
      </c>
      <c r="W2631" s="42">
        <v>3.2799999999999999E-3</v>
      </c>
      <c r="X2631" s="42">
        <v>26</v>
      </c>
      <c r="Y2631" s="44">
        <v>2.48</v>
      </c>
      <c r="Z2631" s="87">
        <f t="shared" si="165"/>
        <v>5.3366738699035441</v>
      </c>
      <c r="AA2631" s="88">
        <f t="shared" si="166"/>
        <v>5.1603305571977991</v>
      </c>
      <c r="AB2631" s="90">
        <f t="shared" si="167"/>
        <v>1.6799393953808275E-2</v>
      </c>
      <c r="AC2631" s="19">
        <v>5.35</v>
      </c>
      <c r="AD2631" s="13">
        <v>5.16</v>
      </c>
      <c r="AE2631" s="94">
        <v>3.61</v>
      </c>
    </row>
    <row r="2632" spans="1:31" x14ac:dyDescent="0.35">
      <c r="A2632" s="2" t="s">
        <v>285</v>
      </c>
      <c r="B2632" s="9">
        <v>41785</v>
      </c>
      <c r="C2632" s="18">
        <v>5.57</v>
      </c>
      <c r="D2632" s="12">
        <v>6.75</v>
      </c>
      <c r="F2632" s="12">
        <v>1.6</v>
      </c>
      <c r="H2632" s="23">
        <f t="shared" si="164"/>
        <v>1.7782794100389206E-7</v>
      </c>
      <c r="I2632" s="32">
        <v>4.0000000000000001E-3</v>
      </c>
      <c r="J2632" s="25">
        <v>0.02</v>
      </c>
      <c r="K2632" s="36"/>
      <c r="L2632" s="25">
        <v>78.099999999999994</v>
      </c>
      <c r="M2632" s="36"/>
      <c r="N2632" s="25">
        <v>0.54</v>
      </c>
      <c r="O2632" s="25">
        <v>2</v>
      </c>
      <c r="P2632" s="25">
        <v>7.57</v>
      </c>
      <c r="Q2632" s="25">
        <v>0.13</v>
      </c>
      <c r="R2632" s="25">
        <v>13.5</v>
      </c>
      <c r="S2632" s="36"/>
      <c r="T2632" s="51">
        <v>0.15</v>
      </c>
      <c r="U2632" s="42">
        <v>69.3</v>
      </c>
      <c r="V2632" s="42">
        <v>27.31</v>
      </c>
      <c r="W2632" s="42">
        <v>3.2799999999999999E-3</v>
      </c>
      <c r="X2632" s="42">
        <v>34</v>
      </c>
      <c r="Y2632" s="44">
        <v>2.36</v>
      </c>
      <c r="Z2632" s="87">
        <f t="shared" si="165"/>
        <v>5.1839833003445372</v>
      </c>
      <c r="AA2632" s="88">
        <f t="shared" si="166"/>
        <v>5.207088866591981</v>
      </c>
      <c r="AB2632" s="90">
        <f t="shared" si="167"/>
        <v>-2.2235978998359422E-3</v>
      </c>
      <c r="AC2632" s="19">
        <v>5.2</v>
      </c>
      <c r="AD2632" s="13">
        <v>5.21</v>
      </c>
      <c r="AE2632" s="94">
        <v>0.21</v>
      </c>
    </row>
    <row r="2633" spans="1:31" x14ac:dyDescent="0.35">
      <c r="A2633" s="2" t="s">
        <v>285</v>
      </c>
      <c r="B2633" s="9">
        <v>41480</v>
      </c>
      <c r="C2633" s="18">
        <v>5.28</v>
      </c>
      <c r="D2633" s="12">
        <v>6.6</v>
      </c>
      <c r="F2633" s="12">
        <v>2</v>
      </c>
      <c r="H2633" s="23">
        <f t="shared" si="164"/>
        <v>2.511886431509578E-7</v>
      </c>
      <c r="I2633" s="28"/>
      <c r="J2633" s="25">
        <v>0.01</v>
      </c>
      <c r="K2633" s="36"/>
      <c r="L2633" s="25">
        <v>81</v>
      </c>
      <c r="M2633" s="36"/>
      <c r="N2633" s="25">
        <v>0.45</v>
      </c>
      <c r="O2633" s="25">
        <v>2.37</v>
      </c>
      <c r="P2633" s="25">
        <v>7.85</v>
      </c>
      <c r="Q2633" s="25">
        <v>0.17</v>
      </c>
      <c r="R2633" s="25">
        <v>14</v>
      </c>
      <c r="S2633" s="36"/>
      <c r="T2633" s="51">
        <v>0.03</v>
      </c>
      <c r="U2633" s="42">
        <v>74.900000000000006</v>
      </c>
      <c r="V2633" s="42">
        <v>25.14</v>
      </c>
      <c r="W2633" s="42">
        <v>3.9399999999999999E-3</v>
      </c>
      <c r="X2633" s="42">
        <v>32</v>
      </c>
      <c r="Y2633" s="44">
        <v>2.35</v>
      </c>
      <c r="Z2633" s="87">
        <f t="shared" si="165"/>
        <v>5.3801741282025253</v>
      </c>
      <c r="AA2633" s="88">
        <f t="shared" si="166"/>
        <v>5.2184767134650478</v>
      </c>
      <c r="AB2633" s="90">
        <f t="shared" si="167"/>
        <v>1.5256414911016754E-2</v>
      </c>
      <c r="AC2633" s="19">
        <v>5.39</v>
      </c>
      <c r="AD2633" s="13">
        <v>5.22</v>
      </c>
      <c r="AE2633" s="94">
        <v>3.31</v>
      </c>
    </row>
    <row r="2634" spans="1:31" x14ac:dyDescent="0.35">
      <c r="A2634" s="2" t="s">
        <v>285</v>
      </c>
      <c r="B2634" s="9">
        <v>42110</v>
      </c>
      <c r="C2634" s="18">
        <v>5.35</v>
      </c>
      <c r="D2634" s="12">
        <v>6.7</v>
      </c>
      <c r="F2634" s="12">
        <v>1.4</v>
      </c>
      <c r="H2634" s="23">
        <f t="shared" si="164"/>
        <v>1.9952623149688761E-7</v>
      </c>
      <c r="I2634" s="32">
        <v>0.13</v>
      </c>
      <c r="J2634" s="25">
        <v>0.01</v>
      </c>
      <c r="K2634" s="36"/>
      <c r="L2634" s="25">
        <v>80.099999999999994</v>
      </c>
      <c r="M2634" s="36"/>
      <c r="N2634" s="25">
        <v>0.41</v>
      </c>
      <c r="O2634" s="25">
        <v>2.56</v>
      </c>
      <c r="P2634" s="25">
        <v>7.62</v>
      </c>
      <c r="Q2634" s="25">
        <v>0.15</v>
      </c>
      <c r="R2634" s="25">
        <v>14</v>
      </c>
      <c r="S2634" s="36"/>
      <c r="T2634" s="51">
        <v>0.09</v>
      </c>
      <c r="U2634" s="42">
        <v>80.8</v>
      </c>
      <c r="V2634" s="42">
        <v>20.49</v>
      </c>
      <c r="W2634" s="42">
        <v>3.2799999999999999E-3</v>
      </c>
      <c r="X2634" s="42">
        <v>33</v>
      </c>
      <c r="Y2634" s="44">
        <v>2.34</v>
      </c>
      <c r="Z2634" s="87">
        <f t="shared" si="165"/>
        <v>5.3334956544672947</v>
      </c>
      <c r="AA2634" s="88">
        <f t="shared" si="166"/>
        <v>5.2863935509546511</v>
      </c>
      <c r="AB2634" s="90">
        <f t="shared" si="167"/>
        <v>4.4352725910356714E-3</v>
      </c>
      <c r="AC2634" s="19">
        <v>5.33</v>
      </c>
      <c r="AD2634" s="13">
        <v>5.29</v>
      </c>
      <c r="AE2634" s="94">
        <v>0.9</v>
      </c>
    </row>
    <row r="2635" spans="1:31" x14ac:dyDescent="0.35">
      <c r="A2635" s="2" t="s">
        <v>285</v>
      </c>
      <c r="B2635" s="9">
        <v>40290</v>
      </c>
      <c r="C2635" s="18">
        <v>5.78</v>
      </c>
      <c r="D2635" s="12">
        <v>6.69</v>
      </c>
      <c r="F2635" s="12">
        <v>1.5</v>
      </c>
      <c r="H2635" s="23">
        <f t="shared" si="164"/>
        <v>2.0417379446695257E-7</v>
      </c>
      <c r="I2635" s="32">
        <v>0.04</v>
      </c>
      <c r="J2635" s="25">
        <v>0.01</v>
      </c>
      <c r="K2635" s="36"/>
      <c r="L2635" s="25">
        <v>85.7</v>
      </c>
      <c r="M2635" s="36"/>
      <c r="N2635" s="25">
        <v>0.56999999999999995</v>
      </c>
      <c r="O2635" s="25">
        <v>2.0699999999999998</v>
      </c>
      <c r="P2635" s="25">
        <v>8.2799999999999994</v>
      </c>
      <c r="Q2635" s="25">
        <v>0.13</v>
      </c>
      <c r="R2635" s="25">
        <v>14.6</v>
      </c>
      <c r="S2635" s="36"/>
      <c r="T2635" s="51">
        <v>0.14000000000000001</v>
      </c>
      <c r="U2635" s="42">
        <v>73.400000000000006</v>
      </c>
      <c r="V2635" s="42">
        <v>29.17</v>
      </c>
      <c r="W2635" s="42">
        <v>3.2799999999999999E-3</v>
      </c>
      <c r="X2635" s="42">
        <v>30</v>
      </c>
      <c r="Y2635" s="44">
        <v>2.57</v>
      </c>
      <c r="Z2635" s="87">
        <f t="shared" si="165"/>
        <v>5.675795906778851</v>
      </c>
      <c r="AA2635" s="88">
        <f t="shared" si="166"/>
        <v>5.419292427582505</v>
      </c>
      <c r="AB2635" s="90">
        <f t="shared" si="167"/>
        <v>2.3118651376750003E-2</v>
      </c>
      <c r="AC2635" s="19">
        <v>5.69</v>
      </c>
      <c r="AD2635" s="13">
        <v>5.42</v>
      </c>
      <c r="AE2635" s="94">
        <v>4.82</v>
      </c>
    </row>
    <row r="2636" spans="1:31" x14ac:dyDescent="0.35">
      <c r="A2636" s="2" t="s">
        <v>285</v>
      </c>
      <c r="B2636" s="9">
        <v>36094</v>
      </c>
      <c r="C2636" s="19">
        <v>5.88</v>
      </c>
      <c r="D2636" s="12">
        <v>6.84</v>
      </c>
      <c r="E2636" s="16"/>
      <c r="F2636" s="12">
        <v>2.1</v>
      </c>
      <c r="H2636" s="23">
        <f t="shared" si="164"/>
        <v>1.4454397707459271E-7</v>
      </c>
      <c r="I2636" s="24">
        <v>4.0000000000000001E-3</v>
      </c>
      <c r="J2636" s="25">
        <v>0.02</v>
      </c>
      <c r="K2636" s="33"/>
      <c r="L2636" s="25">
        <v>81</v>
      </c>
      <c r="M2636" s="33"/>
      <c r="N2636" s="25">
        <v>0.15</v>
      </c>
      <c r="O2636" s="25">
        <v>1.6</v>
      </c>
      <c r="P2636" s="25">
        <v>7.9</v>
      </c>
      <c r="Q2636" s="25">
        <v>0.15</v>
      </c>
      <c r="R2636" s="25">
        <v>13</v>
      </c>
      <c r="S2636" s="34"/>
      <c r="T2636" s="51">
        <v>0.17</v>
      </c>
      <c r="U2636" s="42">
        <v>68.400000000000006</v>
      </c>
      <c r="V2636" s="42">
        <v>9.3699999999999992</v>
      </c>
      <c r="W2636" s="42">
        <v>0.03</v>
      </c>
      <c r="X2636" s="42">
        <v>26</v>
      </c>
      <c r="Y2636" s="44">
        <v>3.41</v>
      </c>
      <c r="Z2636" s="87">
        <f t="shared" si="165"/>
        <v>5.3106264884776113</v>
      </c>
      <c r="AA2636" s="88">
        <f t="shared" si="166"/>
        <v>5.7245403801301808</v>
      </c>
      <c r="AB2636" s="90">
        <f t="shared" si="167"/>
        <v>-3.750862099150018E-2</v>
      </c>
      <c r="AD2636" s="100"/>
      <c r="AE2636" s="96"/>
    </row>
    <row r="2637" spans="1:31" x14ac:dyDescent="0.35">
      <c r="A2637" s="2" t="s">
        <v>285</v>
      </c>
      <c r="B2637" s="9">
        <v>36475</v>
      </c>
      <c r="C2637" s="18">
        <v>5.85</v>
      </c>
      <c r="D2637" s="12">
        <v>6.81</v>
      </c>
      <c r="F2637" s="12">
        <v>1.6</v>
      </c>
      <c r="H2637" s="23">
        <f t="shared" si="164"/>
        <v>1.5488166189124805E-7</v>
      </c>
      <c r="I2637" s="32">
        <v>4.0000000000000001E-3</v>
      </c>
      <c r="J2637" s="25">
        <v>0.02</v>
      </c>
      <c r="K2637" s="33"/>
      <c r="L2637" s="25">
        <v>82</v>
      </c>
      <c r="M2637" s="33"/>
      <c r="N2637" s="25">
        <v>0.33</v>
      </c>
      <c r="O2637" s="25">
        <v>1.8</v>
      </c>
      <c r="P2637" s="25">
        <v>10</v>
      </c>
      <c r="Q2637" s="25">
        <v>0.22</v>
      </c>
      <c r="R2637" s="25">
        <v>13</v>
      </c>
      <c r="S2637" s="34"/>
      <c r="T2637" s="51">
        <v>0.11</v>
      </c>
      <c r="U2637" s="42">
        <v>68.900000000000006</v>
      </c>
      <c r="V2637" s="42">
        <v>9.6</v>
      </c>
      <c r="W2637" s="42">
        <v>3.284E-3</v>
      </c>
      <c r="X2637" s="42">
        <v>24</v>
      </c>
      <c r="Y2637" s="44">
        <v>3.64</v>
      </c>
      <c r="Z2637" s="87">
        <f t="shared" si="165"/>
        <v>5.5474042674938193</v>
      </c>
      <c r="AA2637" s="88">
        <f t="shared" si="166"/>
        <v>5.9097655268649518</v>
      </c>
      <c r="AB2637" s="90">
        <f t="shared" si="167"/>
        <v>-3.1627466981378798E-2</v>
      </c>
    </row>
    <row r="2638" spans="1:31" x14ac:dyDescent="0.35">
      <c r="A2638" s="2" t="s">
        <v>285</v>
      </c>
      <c r="B2638" s="9">
        <v>35409</v>
      </c>
      <c r="C2638" s="18">
        <v>6.77</v>
      </c>
      <c r="D2638" s="12">
        <v>6.93</v>
      </c>
      <c r="F2638" s="12">
        <v>1.7</v>
      </c>
      <c r="H2638" s="23">
        <f t="shared" si="164"/>
        <v>1.174897554939528E-7</v>
      </c>
      <c r="I2638" s="32">
        <v>5.0000000000000001E-3</v>
      </c>
      <c r="J2638" s="25">
        <v>0.01</v>
      </c>
      <c r="K2638" s="33"/>
      <c r="L2638" s="25">
        <v>87</v>
      </c>
      <c r="M2638" s="33"/>
      <c r="N2638" s="25">
        <v>0.64</v>
      </c>
      <c r="O2638" s="25">
        <v>1.3</v>
      </c>
      <c r="P2638" s="25">
        <v>6.2</v>
      </c>
      <c r="Q2638" s="25">
        <v>0.23</v>
      </c>
      <c r="R2638" s="25">
        <v>15</v>
      </c>
      <c r="S2638" s="34"/>
      <c r="T2638" s="51">
        <v>0.15</v>
      </c>
      <c r="U2638" s="42">
        <v>86.4</v>
      </c>
      <c r="V2638" s="42">
        <v>8.27</v>
      </c>
      <c r="W2638" s="42">
        <v>3.284E-3</v>
      </c>
      <c r="X2638" s="42">
        <v>25</v>
      </c>
      <c r="Y2638" s="44">
        <v>3.22</v>
      </c>
      <c r="Z2638" s="87">
        <f t="shared" si="165"/>
        <v>5.5695041370094902</v>
      </c>
      <c r="AA2638" s="88">
        <f t="shared" si="166"/>
        <v>5.862103900606634</v>
      </c>
      <c r="AB2638" s="90">
        <f t="shared" si="167"/>
        <v>-2.5595678458737701E-2</v>
      </c>
    </row>
    <row r="2639" spans="1:31" x14ac:dyDescent="0.35">
      <c r="A2639" s="2" t="s">
        <v>285</v>
      </c>
      <c r="B2639" s="9">
        <v>35142</v>
      </c>
      <c r="C2639" s="18">
        <v>6.1</v>
      </c>
      <c r="D2639" s="12">
        <v>6.74</v>
      </c>
      <c r="F2639" s="12">
        <v>1.3</v>
      </c>
      <c r="H2639" s="23">
        <f t="shared" si="164"/>
        <v>1.8197008586099811E-7</v>
      </c>
      <c r="I2639" s="32">
        <v>3.0000000000000001E-3</v>
      </c>
      <c r="J2639" s="25">
        <v>0.02</v>
      </c>
      <c r="K2639" s="36"/>
      <c r="L2639" s="25">
        <v>79</v>
      </c>
      <c r="M2639" s="36"/>
      <c r="N2639" s="25">
        <v>0.19</v>
      </c>
      <c r="O2639" s="25">
        <v>1.4</v>
      </c>
      <c r="P2639" s="25">
        <v>6.8</v>
      </c>
      <c r="Q2639" s="25">
        <v>0.18</v>
      </c>
      <c r="R2639" s="25">
        <v>15</v>
      </c>
      <c r="S2639" s="36"/>
      <c r="T2639" s="51">
        <v>0.19</v>
      </c>
      <c r="U2639" s="42">
        <v>69</v>
      </c>
      <c r="V2639" s="42">
        <v>11.51</v>
      </c>
      <c r="W2639" s="42">
        <v>3.284E-3</v>
      </c>
      <c r="X2639" s="42">
        <v>26</v>
      </c>
      <c r="Y2639" s="44">
        <v>3.08</v>
      </c>
      <c r="Z2639" s="87">
        <f t="shared" si="165"/>
        <v>5.2046209602319884</v>
      </c>
      <c r="AA2639" s="88">
        <f t="shared" si="166"/>
        <v>5.4415983970679722</v>
      </c>
      <c r="AB2639" s="90">
        <f t="shared" si="167"/>
        <v>-2.2259304348589415E-2</v>
      </c>
    </row>
    <row r="2640" spans="1:31" x14ac:dyDescent="0.35">
      <c r="A2640" s="2" t="s">
        <v>285</v>
      </c>
      <c r="B2640" s="9">
        <v>37207</v>
      </c>
      <c r="C2640" s="18">
        <v>5.66</v>
      </c>
      <c r="D2640" s="12">
        <v>6.65</v>
      </c>
      <c r="F2640" s="12">
        <v>1.4</v>
      </c>
      <c r="H2640" s="23">
        <f t="shared" si="164"/>
        <v>2.2387211385683346E-7</v>
      </c>
      <c r="I2640" s="32">
        <v>0.25</v>
      </c>
      <c r="J2640" s="25">
        <v>0.01</v>
      </c>
      <c r="K2640" s="29">
        <v>1.9</v>
      </c>
      <c r="L2640" s="25">
        <v>72.8</v>
      </c>
      <c r="M2640" s="29">
        <v>0.5</v>
      </c>
      <c r="N2640" s="25">
        <v>0.52</v>
      </c>
      <c r="O2640" s="25">
        <v>1.35</v>
      </c>
      <c r="P2640" s="25">
        <v>5.98</v>
      </c>
      <c r="Q2640" s="25">
        <v>0.13</v>
      </c>
      <c r="R2640" s="25">
        <v>12.1</v>
      </c>
      <c r="S2640" s="29">
        <v>9.6</v>
      </c>
      <c r="T2640" s="51">
        <v>0.17</v>
      </c>
      <c r="U2640" s="42">
        <v>56.9</v>
      </c>
      <c r="V2640" s="42">
        <v>7.83</v>
      </c>
      <c r="W2640" s="42">
        <v>3.2799999999999999E-3</v>
      </c>
      <c r="X2640" s="42">
        <v>22</v>
      </c>
      <c r="Y2640" s="44">
        <v>3.01</v>
      </c>
      <c r="Z2640" s="87">
        <f t="shared" si="165"/>
        <v>4.7372636753040087</v>
      </c>
      <c r="AA2640" s="88">
        <f t="shared" si="166"/>
        <v>4.9468770576015082</v>
      </c>
      <c r="AB2640" s="90">
        <f t="shared" si="167"/>
        <v>-2.1645016122623977E-2</v>
      </c>
    </row>
    <row r="2641" spans="1:31" x14ac:dyDescent="0.35">
      <c r="A2641" s="2" t="s">
        <v>285</v>
      </c>
      <c r="B2641" s="9">
        <v>37383</v>
      </c>
      <c r="C2641" s="19">
        <v>4.6399999999999997</v>
      </c>
      <c r="D2641" s="12">
        <v>6.53</v>
      </c>
      <c r="F2641" s="12">
        <v>2</v>
      </c>
      <c r="H2641" s="23">
        <f t="shared" si="164"/>
        <v>2.9512092266663814E-7</v>
      </c>
      <c r="I2641" s="24">
        <v>3.0000000000000001E-3</v>
      </c>
      <c r="J2641" s="25">
        <v>0.01</v>
      </c>
      <c r="K2641" s="30">
        <v>0.8</v>
      </c>
      <c r="L2641" s="25">
        <v>65</v>
      </c>
      <c r="M2641" s="30">
        <v>0.2</v>
      </c>
      <c r="N2641" s="25">
        <v>0.02</v>
      </c>
      <c r="O2641" s="25">
        <v>2.2599999999999998</v>
      </c>
      <c r="P2641" s="25">
        <v>6.53</v>
      </c>
      <c r="Q2641" s="25">
        <v>0.22</v>
      </c>
      <c r="R2641" s="25">
        <v>14.4</v>
      </c>
      <c r="S2641" s="31">
        <v>47</v>
      </c>
      <c r="T2641" s="51">
        <v>0.01</v>
      </c>
      <c r="U2641" s="42">
        <v>63.2</v>
      </c>
      <c r="V2641" s="42">
        <v>11.64</v>
      </c>
      <c r="W2641" s="42">
        <v>0.03</v>
      </c>
      <c r="X2641" s="42">
        <v>27</v>
      </c>
      <c r="Y2641" s="44">
        <v>2.38</v>
      </c>
      <c r="Z2641" s="87">
        <f t="shared" si="165"/>
        <v>4.4745146226395507</v>
      </c>
      <c r="AA2641" s="88">
        <f t="shared" si="166"/>
        <v>4.6460534025810984</v>
      </c>
      <c r="AB2641" s="90">
        <f t="shared" si="167"/>
        <v>-1.8807905326422673E-2</v>
      </c>
      <c r="AD2641" s="100"/>
      <c r="AE2641" s="96"/>
    </row>
    <row r="2642" spans="1:31" x14ac:dyDescent="0.35">
      <c r="A2642" s="2" t="s">
        <v>285</v>
      </c>
      <c r="B2642" s="9">
        <v>38505</v>
      </c>
      <c r="C2642" s="18">
        <v>5.5</v>
      </c>
      <c r="D2642" s="12">
        <v>6.76</v>
      </c>
      <c r="F2642" s="12">
        <v>1.5</v>
      </c>
      <c r="H2642" s="23">
        <f t="shared" si="164"/>
        <v>1.7378008287493735E-7</v>
      </c>
      <c r="I2642" s="24">
        <v>0.02</v>
      </c>
      <c r="J2642" s="25">
        <v>0.02</v>
      </c>
      <c r="K2642" s="30">
        <v>1.6</v>
      </c>
      <c r="L2642" s="25">
        <v>71.7</v>
      </c>
      <c r="M2642" s="30">
        <v>0.4</v>
      </c>
      <c r="N2642" s="25">
        <v>0.48</v>
      </c>
      <c r="O2642" s="25">
        <v>1.69</v>
      </c>
      <c r="P2642" s="25">
        <v>6.5</v>
      </c>
      <c r="Q2642" s="25">
        <v>0.12</v>
      </c>
      <c r="R2642" s="25">
        <v>13.1</v>
      </c>
      <c r="S2642" s="31">
        <v>16</v>
      </c>
      <c r="T2642" s="51">
        <v>0.12</v>
      </c>
      <c r="U2642" s="42">
        <v>48.7</v>
      </c>
      <c r="V2642" s="42">
        <v>24.83</v>
      </c>
      <c r="W2642" s="42">
        <v>3.2845000000000001E-3</v>
      </c>
      <c r="X2642" s="42">
        <v>22</v>
      </c>
      <c r="Y2642" s="44">
        <v>2.84</v>
      </c>
      <c r="Z2642" s="87">
        <f t="shared" si="165"/>
        <v>4.7505315933706624</v>
      </c>
      <c r="AA2642" s="88">
        <f t="shared" si="166"/>
        <v>4.8787823995495216</v>
      </c>
      <c r="AB2642" s="90">
        <f t="shared" si="167"/>
        <v>-1.3318789508074382E-2</v>
      </c>
      <c r="AD2642" s="100"/>
      <c r="AE2642" s="96"/>
    </row>
    <row r="2643" spans="1:31" x14ac:dyDescent="0.35">
      <c r="A2643" s="2" t="s">
        <v>285</v>
      </c>
      <c r="B2643" s="9">
        <v>35583</v>
      </c>
      <c r="C2643" s="18">
        <v>6.4</v>
      </c>
      <c r="D2643" s="12">
        <v>6.77</v>
      </c>
      <c r="F2643" s="12">
        <v>1.4</v>
      </c>
      <c r="H2643" s="23">
        <f t="shared" si="164"/>
        <v>1.6982436524617427E-7</v>
      </c>
      <c r="I2643" s="32">
        <v>5.0000000000000001E-3</v>
      </c>
      <c r="J2643" s="25">
        <v>0.02</v>
      </c>
      <c r="K2643" s="36"/>
      <c r="L2643" s="25">
        <v>81</v>
      </c>
      <c r="M2643" s="36"/>
      <c r="N2643" s="25">
        <v>0.6</v>
      </c>
      <c r="O2643" s="25">
        <v>1.9</v>
      </c>
      <c r="P2643" s="25">
        <v>7.3</v>
      </c>
      <c r="Q2643" s="25">
        <v>0.18</v>
      </c>
      <c r="R2643" s="25">
        <v>6.5</v>
      </c>
      <c r="S2643" s="36"/>
      <c r="T2643" s="51">
        <v>0.19</v>
      </c>
      <c r="U2643" s="42">
        <v>69.5</v>
      </c>
      <c r="V2643" s="42">
        <v>10.62</v>
      </c>
      <c r="W2643" s="42">
        <v>3.284E-3</v>
      </c>
      <c r="X2643" s="42">
        <v>21</v>
      </c>
      <c r="Y2643" s="44">
        <v>2.9</v>
      </c>
      <c r="Z2643" s="87">
        <f t="shared" si="165"/>
        <v>5.00352300988978</v>
      </c>
      <c r="AA2643" s="88">
        <f t="shared" si="166"/>
        <v>5.1166089115188882</v>
      </c>
      <c r="AB2643" s="90">
        <f t="shared" si="167"/>
        <v>-1.1174350542790869E-2</v>
      </c>
      <c r="AD2643" s="100"/>
      <c r="AE2643" s="96"/>
    </row>
    <row r="2644" spans="1:31" x14ac:dyDescent="0.35">
      <c r="A2644" s="2" t="s">
        <v>285</v>
      </c>
      <c r="B2644" s="9">
        <v>39904</v>
      </c>
      <c r="C2644" s="18">
        <v>5.41</v>
      </c>
      <c r="D2644" s="12">
        <v>6.74</v>
      </c>
      <c r="F2644" s="12">
        <v>1.7</v>
      </c>
      <c r="G2644" s="16"/>
      <c r="H2644" s="23">
        <f t="shared" si="164"/>
        <v>1.8197008586099811E-7</v>
      </c>
      <c r="I2644" s="32">
        <v>0.2</v>
      </c>
      <c r="J2644" s="25">
        <v>0.01</v>
      </c>
      <c r="K2644" s="33"/>
      <c r="L2644" s="25">
        <v>78.400000000000006</v>
      </c>
      <c r="M2644" s="33"/>
      <c r="N2644" s="25">
        <v>0.46</v>
      </c>
      <c r="O2644" s="25">
        <v>2.13</v>
      </c>
      <c r="P2644" s="25">
        <v>7.89</v>
      </c>
      <c r="Q2644" s="25">
        <v>0.14000000000000001</v>
      </c>
      <c r="R2644" s="25">
        <v>14.8</v>
      </c>
      <c r="S2644" s="34"/>
      <c r="T2644" s="51">
        <v>0.08</v>
      </c>
      <c r="U2644" s="42">
        <v>67.400000000000006</v>
      </c>
      <c r="V2644" s="42">
        <v>33.020000000000003</v>
      </c>
      <c r="W2644" s="42">
        <v>3.2799999999999999E-3</v>
      </c>
      <c r="X2644" s="42">
        <v>30</v>
      </c>
      <c r="Y2644" s="44">
        <v>2.6</v>
      </c>
      <c r="Z2644" s="87">
        <f t="shared" si="165"/>
        <v>5.3038886944879886</v>
      </c>
      <c r="AA2644" s="88">
        <f t="shared" si="166"/>
        <v>5.3845849458282444</v>
      </c>
      <c r="AB2644" s="90">
        <f t="shared" si="167"/>
        <v>-7.5498386444884675E-3</v>
      </c>
      <c r="AD2644" s="100"/>
      <c r="AE2644" s="95">
        <v>2.29</v>
      </c>
    </row>
    <row r="2645" spans="1:31" x14ac:dyDescent="0.35">
      <c r="A2645" s="2" t="s">
        <v>285</v>
      </c>
      <c r="B2645" s="9">
        <v>39205</v>
      </c>
      <c r="C2645" s="18">
        <v>5</v>
      </c>
      <c r="D2645" s="12">
        <v>6.45</v>
      </c>
      <c r="F2645" s="12">
        <v>1.9</v>
      </c>
      <c r="H2645" s="23">
        <f t="shared" si="164"/>
        <v>3.5481338923357463E-7</v>
      </c>
      <c r="I2645" s="28"/>
      <c r="J2645" s="25">
        <v>0.01</v>
      </c>
      <c r="K2645" s="36"/>
      <c r="L2645" s="25">
        <v>69.5</v>
      </c>
      <c r="M2645" s="36"/>
      <c r="N2645" s="25">
        <v>0.03</v>
      </c>
      <c r="O2645" s="25">
        <v>2.23</v>
      </c>
      <c r="P2645" s="25">
        <v>6.49</v>
      </c>
      <c r="Q2645" s="25">
        <v>0.18</v>
      </c>
      <c r="R2645" s="25">
        <v>13.7</v>
      </c>
      <c r="S2645" s="34"/>
      <c r="T2645" s="51">
        <v>0.01</v>
      </c>
      <c r="U2645" s="42">
        <v>64.3</v>
      </c>
      <c r="V2645" s="42">
        <v>16.73</v>
      </c>
      <c r="W2645" s="42">
        <v>0.05</v>
      </c>
      <c r="X2645" s="42">
        <v>30</v>
      </c>
      <c r="Y2645" s="44">
        <v>2.2599999999999998</v>
      </c>
      <c r="Z2645" s="87">
        <f t="shared" si="165"/>
        <v>4.663127857074433</v>
      </c>
      <c r="AA2645" s="88">
        <f t="shared" si="166"/>
        <v>4.7161111622886933</v>
      </c>
      <c r="AB2645" s="90">
        <f t="shared" si="167"/>
        <v>-5.6489982934519577E-3</v>
      </c>
      <c r="AD2645" s="100"/>
      <c r="AE2645" s="96"/>
    </row>
    <row r="2646" spans="1:31" x14ac:dyDescent="0.35">
      <c r="A2646" s="2" t="s">
        <v>285</v>
      </c>
      <c r="B2646" s="9">
        <v>38272</v>
      </c>
      <c r="C2646" s="18">
        <v>6.03</v>
      </c>
      <c r="D2646" s="12">
        <v>6.74</v>
      </c>
      <c r="F2646" s="12">
        <v>1.7</v>
      </c>
      <c r="H2646" s="23">
        <f t="shared" si="164"/>
        <v>1.8197008586099811E-7</v>
      </c>
      <c r="I2646" s="32">
        <v>0.05</v>
      </c>
      <c r="J2646" s="25">
        <v>0.01</v>
      </c>
      <c r="K2646" s="29">
        <v>1.8</v>
      </c>
      <c r="L2646" s="25">
        <v>73.400000000000006</v>
      </c>
      <c r="M2646" s="29">
        <v>0.4</v>
      </c>
      <c r="N2646" s="25">
        <v>0.55000000000000004</v>
      </c>
      <c r="O2646" s="25">
        <v>1.81</v>
      </c>
      <c r="P2646" s="25">
        <v>6.52</v>
      </c>
      <c r="Q2646" s="25">
        <v>0.16</v>
      </c>
      <c r="R2646" s="25">
        <v>13.8</v>
      </c>
      <c r="S2646" s="31">
        <v>16</v>
      </c>
      <c r="T2646" s="51">
        <v>0.13</v>
      </c>
      <c r="U2646" s="42">
        <v>54.4</v>
      </c>
      <c r="V2646" s="42">
        <v>15.98</v>
      </c>
      <c r="W2646" s="42">
        <v>3.2845000000000001E-3</v>
      </c>
      <c r="X2646" s="42">
        <v>22</v>
      </c>
      <c r="Y2646" s="44">
        <v>2.86</v>
      </c>
      <c r="Z2646" s="87">
        <f t="shared" si="165"/>
        <v>4.8772675260010825</v>
      </c>
      <c r="AA2646" s="88">
        <f t="shared" si="166"/>
        <v>4.8750198278436354</v>
      </c>
      <c r="AB2646" s="90">
        <f t="shared" si="167"/>
        <v>2.3047907387193105E-4</v>
      </c>
      <c r="AD2646" s="100"/>
      <c r="AE2646" s="96"/>
    </row>
    <row r="2647" spans="1:31" x14ac:dyDescent="0.35">
      <c r="A2647" s="2" t="s">
        <v>285</v>
      </c>
      <c r="B2647" s="9">
        <v>34850</v>
      </c>
      <c r="C2647" s="18">
        <v>4.67</v>
      </c>
      <c r="D2647" s="12">
        <v>6.12</v>
      </c>
      <c r="F2647" s="12">
        <v>1.4</v>
      </c>
      <c r="H2647" s="23">
        <f t="shared" si="164"/>
        <v>7.585775750291823E-7</v>
      </c>
      <c r="I2647" s="32">
        <v>2E-3</v>
      </c>
      <c r="J2647" s="25">
        <v>0.03</v>
      </c>
      <c r="K2647" s="33"/>
      <c r="L2647" s="25">
        <v>62</v>
      </c>
      <c r="M2647" s="33"/>
      <c r="N2647" s="25">
        <v>0.09</v>
      </c>
      <c r="O2647" s="25">
        <v>2.5</v>
      </c>
      <c r="P2647" s="25">
        <v>6.7</v>
      </c>
      <c r="Q2647" s="25">
        <v>0.2</v>
      </c>
      <c r="R2647" s="25">
        <v>14</v>
      </c>
      <c r="S2647" s="34"/>
      <c r="T2647" s="51">
        <v>0.01</v>
      </c>
      <c r="U2647" s="42">
        <v>58.5</v>
      </c>
      <c r="V2647" s="42">
        <v>21.29</v>
      </c>
      <c r="W2647" s="42">
        <v>0.01</v>
      </c>
      <c r="X2647" s="42">
        <v>25</v>
      </c>
      <c r="Y2647" s="44">
        <v>2.02</v>
      </c>
      <c r="Z2647" s="87">
        <f t="shared" si="165"/>
        <v>4.330318304689099</v>
      </c>
      <c r="AA2647" s="88">
        <f t="shared" si="166"/>
        <v>4.2870009707209888</v>
      </c>
      <c r="AB2647" s="90">
        <f t="shared" si="167"/>
        <v>5.0267760290277378E-3</v>
      </c>
      <c r="AD2647" s="100"/>
      <c r="AE2647" s="96"/>
    </row>
    <row r="2648" spans="1:31" x14ac:dyDescent="0.35">
      <c r="A2648" s="2" t="s">
        <v>285</v>
      </c>
      <c r="B2648" s="9">
        <v>38685</v>
      </c>
      <c r="C2648" s="18">
        <v>6.3</v>
      </c>
      <c r="D2648" s="12">
        <v>6.85</v>
      </c>
      <c r="F2648" s="12">
        <v>1.5</v>
      </c>
      <c r="H2648" s="23">
        <f t="shared" si="164"/>
        <v>1.4125375446227539E-7</v>
      </c>
      <c r="I2648" s="32">
        <v>0.06</v>
      </c>
      <c r="J2648" s="25">
        <v>0.02</v>
      </c>
      <c r="K2648" s="29">
        <v>1.6</v>
      </c>
      <c r="L2648" s="25">
        <v>77.8</v>
      </c>
      <c r="M2648" s="29">
        <v>0.2</v>
      </c>
      <c r="N2648" s="25">
        <v>0.56000000000000005</v>
      </c>
      <c r="O2648" s="25">
        <v>1.59</v>
      </c>
      <c r="P2648" s="25">
        <v>6.94</v>
      </c>
      <c r="Q2648" s="25">
        <v>0.14000000000000001</v>
      </c>
      <c r="R2648" s="25">
        <v>14.9</v>
      </c>
      <c r="S2648" s="31">
        <v>13</v>
      </c>
      <c r="T2648" s="51">
        <v>0.2</v>
      </c>
      <c r="U2648" s="42">
        <v>54.6</v>
      </c>
      <c r="V2648" s="42">
        <v>18.37</v>
      </c>
      <c r="W2648" s="42">
        <v>4.8999999999999998E-3</v>
      </c>
      <c r="X2648" s="42">
        <v>24</v>
      </c>
      <c r="Y2648" s="44">
        <v>2.99</v>
      </c>
      <c r="Z2648" s="87">
        <f t="shared" si="165"/>
        <v>5.1748998620264226</v>
      </c>
      <c r="AA2648" s="88">
        <f t="shared" si="166"/>
        <v>5.1063956792105483</v>
      </c>
      <c r="AB2648" s="90">
        <f t="shared" si="167"/>
        <v>6.6629913069916873E-3</v>
      </c>
      <c r="AD2648" s="100"/>
      <c r="AE2648" s="96"/>
    </row>
    <row r="2649" spans="1:31" x14ac:dyDescent="0.35">
      <c r="A2649" s="2" t="s">
        <v>285</v>
      </c>
      <c r="B2649" s="9">
        <v>35745</v>
      </c>
      <c r="C2649" s="18">
        <v>6.54</v>
      </c>
      <c r="D2649" s="12">
        <v>6.76</v>
      </c>
      <c r="F2649" s="12">
        <v>1.5</v>
      </c>
      <c r="H2649" s="23">
        <f t="shared" si="164"/>
        <v>1.7378008287493735E-7</v>
      </c>
      <c r="I2649" s="32">
        <v>6.0000000000000001E-3</v>
      </c>
      <c r="J2649" s="25">
        <v>0.02</v>
      </c>
      <c r="K2649" s="36"/>
      <c r="L2649" s="25">
        <v>83</v>
      </c>
      <c r="M2649" s="33"/>
      <c r="N2649" s="25">
        <v>0.64</v>
      </c>
      <c r="O2649" s="25">
        <v>1.9</v>
      </c>
      <c r="P2649" s="25">
        <v>7.4</v>
      </c>
      <c r="Q2649" s="25">
        <v>0.17</v>
      </c>
      <c r="R2649" s="25">
        <v>12</v>
      </c>
      <c r="S2649" s="36"/>
      <c r="T2649" s="51">
        <v>0.18</v>
      </c>
      <c r="U2649" s="42">
        <v>66.3</v>
      </c>
      <c r="V2649" s="42">
        <v>8.27</v>
      </c>
      <c r="W2649" s="42">
        <v>3.284E-3</v>
      </c>
      <c r="X2649" s="42">
        <v>25</v>
      </c>
      <c r="Y2649" s="44">
        <v>2.98</v>
      </c>
      <c r="Z2649" s="87">
        <f t="shared" si="165"/>
        <v>5.3519644980803722</v>
      </c>
      <c r="AA2649" s="88">
        <f t="shared" si="166"/>
        <v>5.2046066843523704</v>
      </c>
      <c r="AB2649" s="90">
        <f t="shared" si="167"/>
        <v>1.3958870847498372E-2</v>
      </c>
      <c r="AE2649" s="96"/>
    </row>
    <row r="2650" spans="1:31" x14ac:dyDescent="0.35">
      <c r="A2650" s="2" t="s">
        <v>285</v>
      </c>
      <c r="B2650" s="9">
        <v>37720</v>
      </c>
      <c r="C2650" s="18">
        <v>5.2</v>
      </c>
      <c r="D2650" s="12">
        <v>6.29</v>
      </c>
      <c r="F2650" s="12">
        <v>1.9</v>
      </c>
      <c r="G2650" s="16"/>
      <c r="H2650" s="23">
        <f t="shared" si="164"/>
        <v>5.1286138399136375E-7</v>
      </c>
      <c r="I2650" s="32">
        <v>4.0000000000000001E-3</v>
      </c>
      <c r="J2650" s="25">
        <v>0.01</v>
      </c>
      <c r="K2650" s="29">
        <v>0.8</v>
      </c>
      <c r="L2650" s="25">
        <v>68.400000000000006</v>
      </c>
      <c r="M2650" s="29">
        <v>0.3</v>
      </c>
      <c r="N2650" s="25">
        <v>0.05</v>
      </c>
      <c r="O2650" s="25">
        <v>2.2000000000000002</v>
      </c>
      <c r="P2650" s="25">
        <v>6.04</v>
      </c>
      <c r="Q2650" s="25">
        <v>0.16</v>
      </c>
      <c r="R2650" s="25">
        <v>14.1</v>
      </c>
      <c r="S2650" s="29">
        <v>26</v>
      </c>
      <c r="T2650" s="51">
        <v>0.01</v>
      </c>
      <c r="U2650" s="42">
        <v>51.8</v>
      </c>
      <c r="V2650" s="42">
        <v>19.87</v>
      </c>
      <c r="W2650" s="42">
        <v>0.01</v>
      </c>
      <c r="X2650" s="42">
        <v>25</v>
      </c>
      <c r="Y2650" s="44">
        <v>2.35</v>
      </c>
      <c r="Z2650" s="87">
        <f t="shared" si="165"/>
        <v>4.5882805105228748</v>
      </c>
      <c r="AA2650" s="88">
        <f t="shared" si="166"/>
        <v>4.4546161169349388</v>
      </c>
      <c r="AB2650" s="90">
        <f t="shared" si="167"/>
        <v>1.4781148020876187E-2</v>
      </c>
    </row>
    <row r="2651" spans="1:31" x14ac:dyDescent="0.35">
      <c r="A2651" s="2" t="s">
        <v>285</v>
      </c>
      <c r="B2651" s="9">
        <v>37055</v>
      </c>
      <c r="C2651" s="18">
        <v>5.97</v>
      </c>
      <c r="D2651" s="12">
        <v>6.9</v>
      </c>
      <c r="F2651" s="12">
        <v>1.5</v>
      </c>
      <c r="H2651" s="23">
        <f t="shared" si="164"/>
        <v>1.2589254117941651E-7</v>
      </c>
      <c r="I2651" s="32">
        <v>3.0000000000000001E-3</v>
      </c>
      <c r="J2651" s="25">
        <v>0.03</v>
      </c>
      <c r="K2651" s="33"/>
      <c r="L2651" s="25">
        <v>77.7</v>
      </c>
      <c r="M2651" s="33"/>
      <c r="N2651" s="25">
        <v>0.05</v>
      </c>
      <c r="O2651" s="25">
        <v>1.43</v>
      </c>
      <c r="P2651" s="25">
        <v>6.56</v>
      </c>
      <c r="Q2651" s="25">
        <v>0.15</v>
      </c>
      <c r="R2651" s="25">
        <v>13.4</v>
      </c>
      <c r="S2651" s="34"/>
      <c r="T2651" s="51">
        <v>0.15</v>
      </c>
      <c r="U2651" s="42">
        <v>52.3</v>
      </c>
      <c r="V2651" s="42">
        <v>12.57</v>
      </c>
      <c r="W2651" s="42">
        <v>3.2845000000000001E-3</v>
      </c>
      <c r="X2651" s="42">
        <v>20</v>
      </c>
      <c r="Y2651" s="44">
        <v>2.95</v>
      </c>
      <c r="Z2651" s="87">
        <f t="shared" si="165"/>
        <v>5.0456274971401394</v>
      </c>
      <c r="AA2651" s="88">
        <f t="shared" si="166"/>
        <v>4.8105159946757095</v>
      </c>
      <c r="AB2651" s="90">
        <f t="shared" si="167"/>
        <v>2.3854310020918139E-2</v>
      </c>
      <c r="AD2651" s="100"/>
      <c r="AE2651" s="96"/>
    </row>
    <row r="2652" spans="1:31" x14ac:dyDescent="0.35">
      <c r="A2652" s="2" t="s">
        <v>285</v>
      </c>
      <c r="B2652" s="9">
        <v>37945</v>
      </c>
      <c r="C2652" s="18">
        <v>6.01</v>
      </c>
      <c r="D2652" s="12">
        <v>6.87</v>
      </c>
      <c r="F2652" s="12">
        <v>1.9</v>
      </c>
      <c r="H2652" s="23">
        <f t="shared" si="164"/>
        <v>1.3489628825916511E-7</v>
      </c>
      <c r="I2652" s="32">
        <v>0.19</v>
      </c>
      <c r="J2652" s="25">
        <v>0.02</v>
      </c>
      <c r="K2652" s="30">
        <v>1.4</v>
      </c>
      <c r="L2652" s="25">
        <v>84.6</v>
      </c>
      <c r="M2652" s="30">
        <v>0.4</v>
      </c>
      <c r="N2652" s="25">
        <v>0.33</v>
      </c>
      <c r="O2652" s="25">
        <v>1.97</v>
      </c>
      <c r="P2652" s="25">
        <v>6.94</v>
      </c>
      <c r="Q2652" s="25">
        <v>0.18</v>
      </c>
      <c r="R2652" s="25">
        <v>15.5</v>
      </c>
      <c r="S2652" s="31">
        <v>12</v>
      </c>
      <c r="T2652" s="51">
        <v>0.12</v>
      </c>
      <c r="U2652" s="42">
        <v>52.1</v>
      </c>
      <c r="V2652" s="42">
        <v>17.88</v>
      </c>
      <c r="W2652" s="42">
        <v>3.2845000000000001E-3</v>
      </c>
      <c r="X2652" s="42">
        <v>23</v>
      </c>
      <c r="Y2652" s="44">
        <v>3.25</v>
      </c>
      <c r="Z2652" s="87">
        <f t="shared" si="165"/>
        <v>5.5577131252111229</v>
      </c>
      <c r="AA2652" s="88">
        <f t="shared" si="166"/>
        <v>5.2756760917281227</v>
      </c>
      <c r="AB2652" s="90">
        <f t="shared" si="167"/>
        <v>2.6034053409804848E-2</v>
      </c>
    </row>
    <row r="2653" spans="1:31" x14ac:dyDescent="0.35">
      <c r="A2653" s="2" t="s">
        <v>285</v>
      </c>
      <c r="B2653" s="9">
        <v>39567</v>
      </c>
      <c r="C2653" s="18">
        <v>4.88</v>
      </c>
      <c r="D2653" s="12">
        <v>6.46</v>
      </c>
      <c r="F2653" s="12">
        <v>2.9</v>
      </c>
      <c r="H2653" s="23">
        <f t="shared" si="164"/>
        <v>3.4673685045253148E-7</v>
      </c>
      <c r="I2653" s="28"/>
      <c r="J2653" s="25">
        <v>0.01</v>
      </c>
      <c r="K2653" s="30">
        <v>0.5</v>
      </c>
      <c r="L2653" s="25">
        <v>74.900000000000006</v>
      </c>
      <c r="M2653" s="30">
        <v>0.5</v>
      </c>
      <c r="N2653" s="25">
        <v>0.03</v>
      </c>
      <c r="O2653" s="25">
        <v>2.59</v>
      </c>
      <c r="P2653" s="25">
        <v>7.79</v>
      </c>
      <c r="Q2653" s="25">
        <v>0.19</v>
      </c>
      <c r="R2653" s="25">
        <v>18.100000000000001</v>
      </c>
      <c r="S2653" s="31">
        <v>33</v>
      </c>
      <c r="T2653" s="51">
        <v>0.01</v>
      </c>
      <c r="U2653" s="42">
        <v>66</v>
      </c>
      <c r="V2653" s="42">
        <v>31.96</v>
      </c>
      <c r="W2653" s="42">
        <v>0.06</v>
      </c>
      <c r="X2653" s="42">
        <v>33</v>
      </c>
      <c r="Y2653" s="44">
        <v>2.13</v>
      </c>
      <c r="Z2653" s="87">
        <f t="shared" si="165"/>
        <v>5.2404995529249732</v>
      </c>
      <c r="AA2653" s="88">
        <f t="shared" si="166"/>
        <v>4.9519908098465892</v>
      </c>
      <c r="AB2653" s="90">
        <f t="shared" si="167"/>
        <v>2.8306010877594007E-2</v>
      </c>
      <c r="AE2653" s="94">
        <v>9.01</v>
      </c>
    </row>
    <row r="2654" spans="1:31" x14ac:dyDescent="0.35">
      <c r="A2654" s="2" t="s">
        <v>285</v>
      </c>
      <c r="B2654" s="9">
        <v>38110</v>
      </c>
      <c r="C2654" s="18">
        <v>5.58</v>
      </c>
      <c r="D2654" s="12">
        <v>6.58</v>
      </c>
      <c r="F2654" s="12">
        <v>1.7</v>
      </c>
      <c r="H2654" s="23">
        <f t="shared" si="164"/>
        <v>2.6302679918953789E-7</v>
      </c>
      <c r="I2654" s="32">
        <v>0.12</v>
      </c>
      <c r="J2654" s="25">
        <v>0.02</v>
      </c>
      <c r="K2654" s="30">
        <v>1.4</v>
      </c>
      <c r="L2654" s="25">
        <v>83.9</v>
      </c>
      <c r="M2654" s="30">
        <v>2.4</v>
      </c>
      <c r="N2654" s="25">
        <v>0.48</v>
      </c>
      <c r="O2654" s="25">
        <v>1.83</v>
      </c>
      <c r="P2654" s="25">
        <v>7.22</v>
      </c>
      <c r="Q2654" s="25">
        <v>0.15</v>
      </c>
      <c r="R2654" s="25">
        <v>13.2</v>
      </c>
      <c r="S2654" s="31">
        <v>15</v>
      </c>
      <c r="T2654" s="51">
        <v>0.11</v>
      </c>
      <c r="U2654" s="42">
        <v>54.2</v>
      </c>
      <c r="V2654" s="42">
        <v>25.49</v>
      </c>
      <c r="W2654" s="42">
        <v>4.5982999999999996E-3</v>
      </c>
      <c r="X2654" s="42">
        <v>21</v>
      </c>
      <c r="Y2654" s="44">
        <v>2.95</v>
      </c>
      <c r="Z2654" s="87">
        <f t="shared" si="165"/>
        <v>5.438690728577817</v>
      </c>
      <c r="AA2654" s="88">
        <f t="shared" si="166"/>
        <v>5.0854313316342212</v>
      </c>
      <c r="AB2654" s="90">
        <f t="shared" si="167"/>
        <v>3.3566638140690504E-2</v>
      </c>
    </row>
    <row r="2655" spans="1:31" x14ac:dyDescent="0.35">
      <c r="A2655" s="2" t="s">
        <v>207</v>
      </c>
      <c r="B2655" s="9">
        <v>38689</v>
      </c>
      <c r="C2655" s="18">
        <v>2.7</v>
      </c>
      <c r="D2655" s="12">
        <v>7.4</v>
      </c>
      <c r="F2655" s="12">
        <v>1.7</v>
      </c>
      <c r="H2655" s="23">
        <f t="shared" si="164"/>
        <v>3.981071705534957E-8</v>
      </c>
      <c r="I2655" s="32">
        <v>5.0000000000000001E-3</v>
      </c>
      <c r="J2655" s="25">
        <v>0.13</v>
      </c>
      <c r="K2655" s="30">
        <v>1</v>
      </c>
      <c r="L2655" s="25">
        <v>51</v>
      </c>
      <c r="M2655" s="30">
        <v>1</v>
      </c>
      <c r="N2655" s="25">
        <v>0.98</v>
      </c>
      <c r="O2655" s="25">
        <v>1</v>
      </c>
      <c r="P2655" s="25">
        <v>4.8</v>
      </c>
      <c r="Q2655" s="25">
        <v>0.15</v>
      </c>
      <c r="R2655" s="25">
        <v>5.5</v>
      </c>
      <c r="S2655" s="31">
        <v>8</v>
      </c>
      <c r="T2655" s="51">
        <v>0.15</v>
      </c>
      <c r="U2655" s="42">
        <v>6</v>
      </c>
      <c r="V2655" s="42">
        <v>1.1000000000000001</v>
      </c>
      <c r="W2655" s="42">
        <v>0.03</v>
      </c>
      <c r="X2655" s="42">
        <v>10</v>
      </c>
      <c r="Y2655" s="44">
        <v>2.8</v>
      </c>
      <c r="Z2655" s="87">
        <f t="shared" si="165"/>
        <v>3.2529520289733611</v>
      </c>
      <c r="AA2655" s="88">
        <f t="shared" si="166"/>
        <v>3.2301288155069221</v>
      </c>
      <c r="AB2655" s="90">
        <f t="shared" si="167"/>
        <v>3.5204270953786993E-3</v>
      </c>
      <c r="AC2655" s="19">
        <v>3.25</v>
      </c>
      <c r="AD2655" s="13">
        <v>-3.23</v>
      </c>
      <c r="AE2655" s="94">
        <v>0.8</v>
      </c>
    </row>
    <row r="2656" spans="1:31" x14ac:dyDescent="0.35">
      <c r="A2656" s="2" t="s">
        <v>207</v>
      </c>
      <c r="B2656" s="9">
        <v>38835</v>
      </c>
      <c r="C2656" s="20"/>
      <c r="D2656" s="12">
        <v>6.61</v>
      </c>
      <c r="F2656" s="12">
        <v>4.0999999999999996</v>
      </c>
      <c r="H2656" s="23">
        <f t="shared" si="164"/>
        <v>2.454708915685024E-7</v>
      </c>
      <c r="I2656" s="32">
        <v>0.46</v>
      </c>
      <c r="J2656" s="25">
        <v>0.19</v>
      </c>
      <c r="K2656" s="30">
        <v>5</v>
      </c>
      <c r="L2656" s="25">
        <v>42.84</v>
      </c>
      <c r="M2656" s="30">
        <v>5</v>
      </c>
      <c r="N2656" s="25">
        <v>3.7</v>
      </c>
      <c r="O2656" s="25">
        <v>1.72</v>
      </c>
      <c r="P2656" s="25">
        <v>4.08</v>
      </c>
      <c r="Q2656" s="25">
        <v>0.2</v>
      </c>
      <c r="R2656" s="25">
        <v>7</v>
      </c>
      <c r="S2656" s="31">
        <v>10</v>
      </c>
      <c r="T2656" s="51">
        <v>0.09</v>
      </c>
      <c r="U2656" s="42">
        <v>15</v>
      </c>
      <c r="V2656" s="42">
        <v>4.8600000000000003</v>
      </c>
      <c r="W2656" s="42">
        <v>0.02</v>
      </c>
      <c r="X2656" s="42">
        <v>12</v>
      </c>
      <c r="Y2656" s="44">
        <v>2.17</v>
      </c>
      <c r="Z2656" s="87">
        <f t="shared" si="165"/>
        <v>3.023342097138852</v>
      </c>
      <c r="AA2656" s="88">
        <f t="shared" si="166"/>
        <v>2.9024421204136708</v>
      </c>
      <c r="AB2656" s="90">
        <f t="shared" si="167"/>
        <v>2.0402358959860267E-2</v>
      </c>
      <c r="AC2656" s="19">
        <v>2.98</v>
      </c>
      <c r="AD2656" s="13">
        <v>2.88</v>
      </c>
      <c r="AE2656" s="94">
        <v>3.25</v>
      </c>
    </row>
    <row r="2657" spans="1:31" x14ac:dyDescent="0.35">
      <c r="A2657" s="2" t="s">
        <v>207</v>
      </c>
      <c r="B2657" s="9">
        <v>40861</v>
      </c>
      <c r="C2657" s="18">
        <v>2.76</v>
      </c>
      <c r="D2657" s="12">
        <v>7.29</v>
      </c>
      <c r="F2657" s="12">
        <v>2.4</v>
      </c>
      <c r="H2657" s="23">
        <f t="shared" si="164"/>
        <v>5.1286138399136415E-8</v>
      </c>
      <c r="I2657" s="32">
        <v>0.19</v>
      </c>
      <c r="J2657" s="25">
        <v>0.1</v>
      </c>
      <c r="K2657" s="30">
        <v>2.1</v>
      </c>
      <c r="L2657" s="25">
        <v>50.1</v>
      </c>
      <c r="M2657" s="33"/>
      <c r="N2657" s="25">
        <v>2.12</v>
      </c>
      <c r="O2657" s="25">
        <v>1.36</v>
      </c>
      <c r="P2657" s="25">
        <v>4.41</v>
      </c>
      <c r="Q2657" s="25">
        <v>0.18</v>
      </c>
      <c r="R2657" s="25">
        <v>6.2</v>
      </c>
      <c r="S2657" s="34"/>
      <c r="T2657" s="51">
        <v>0.01</v>
      </c>
      <c r="U2657" s="42">
        <v>11.7</v>
      </c>
      <c r="V2657" s="42">
        <v>3.24</v>
      </c>
      <c r="W2657" s="42">
        <v>7.8799999999999999E-3</v>
      </c>
      <c r="X2657" s="42">
        <v>10</v>
      </c>
      <c r="Y2657" s="44">
        <v>2.5</v>
      </c>
      <c r="Z2657" s="87">
        <f t="shared" si="165"/>
        <v>3.2764313430373098</v>
      </c>
      <c r="AA2657" s="88">
        <f t="shared" si="166"/>
        <v>3.078405100329288</v>
      </c>
      <c r="AB2657" s="90">
        <f t="shared" si="167"/>
        <v>3.1161501082333676E-2</v>
      </c>
      <c r="AC2657" s="19">
        <v>3.29</v>
      </c>
      <c r="AD2657" s="13">
        <v>3.08</v>
      </c>
      <c r="AE2657" s="94">
        <v>6.78</v>
      </c>
    </row>
    <row r="2658" spans="1:31" x14ac:dyDescent="0.35">
      <c r="A2658" s="2" t="s">
        <v>207</v>
      </c>
      <c r="B2658" s="9">
        <v>41585</v>
      </c>
      <c r="C2658" s="18">
        <v>2.58</v>
      </c>
      <c r="D2658" s="12">
        <v>7.67</v>
      </c>
      <c r="F2658" s="12">
        <v>1.9</v>
      </c>
      <c r="H2658" s="23">
        <f t="shared" si="164"/>
        <v>2.1379620895022292E-8</v>
      </c>
      <c r="I2658" s="28"/>
      <c r="J2658" s="25">
        <v>0.1</v>
      </c>
      <c r="K2658" s="30">
        <v>1.7</v>
      </c>
      <c r="L2658" s="25">
        <v>52.6</v>
      </c>
      <c r="M2658" s="33"/>
      <c r="N2658" s="25">
        <v>1.98</v>
      </c>
      <c r="O2658" s="25">
        <v>0.92</v>
      </c>
      <c r="P2658" s="25">
        <v>4.4800000000000004</v>
      </c>
      <c r="Q2658" s="25">
        <v>0.17</v>
      </c>
      <c r="R2658" s="25">
        <v>6.31</v>
      </c>
      <c r="S2658" s="34"/>
      <c r="T2658" s="51">
        <v>0.01</v>
      </c>
      <c r="U2658" s="42">
        <v>6.84</v>
      </c>
      <c r="V2658" s="42">
        <v>0.57999999999999996</v>
      </c>
      <c r="W2658" s="42">
        <v>3.2799999999999999E-3</v>
      </c>
      <c r="X2658" s="42">
        <v>10</v>
      </c>
      <c r="Y2658" s="44">
        <v>2.79</v>
      </c>
      <c r="Z2658" s="87">
        <f t="shared" si="165"/>
        <v>3.3739680282507978</v>
      </c>
      <c r="AA2658" s="88">
        <f t="shared" si="166"/>
        <v>3.2242256488540533</v>
      </c>
      <c r="AB2658" s="90">
        <f t="shared" si="167"/>
        <v>2.2694450439722215E-2</v>
      </c>
      <c r="AC2658" s="19">
        <v>3.41</v>
      </c>
      <c r="AD2658" s="13">
        <v>3.22</v>
      </c>
      <c r="AE2658" s="94">
        <v>5.62</v>
      </c>
    </row>
    <row r="2659" spans="1:31" x14ac:dyDescent="0.35">
      <c r="A2659" s="2" t="s">
        <v>207</v>
      </c>
      <c r="B2659" s="9">
        <v>41890</v>
      </c>
      <c r="C2659" s="18">
        <v>2.88</v>
      </c>
      <c r="D2659" s="12">
        <v>7.68</v>
      </c>
      <c r="F2659" s="12">
        <v>2</v>
      </c>
      <c r="H2659" s="23">
        <f t="shared" si="164"/>
        <v>2.0892961308540368E-8</v>
      </c>
      <c r="I2659" s="32">
        <v>2E-3</v>
      </c>
      <c r="J2659" s="25">
        <v>0.09</v>
      </c>
      <c r="L2659" s="25">
        <v>54.6</v>
      </c>
      <c r="N2659" s="25">
        <v>1.73</v>
      </c>
      <c r="O2659" s="25">
        <v>0.94</v>
      </c>
      <c r="P2659" s="25">
        <v>4.66</v>
      </c>
      <c r="Q2659" s="25">
        <v>0.17</v>
      </c>
      <c r="R2659" s="25">
        <v>6.32</v>
      </c>
      <c r="T2659" s="51">
        <v>0.02</v>
      </c>
      <c r="U2659" s="42">
        <v>6.73</v>
      </c>
      <c r="V2659" s="42">
        <v>0.22</v>
      </c>
      <c r="W2659" s="42">
        <v>3.2799999999999999E-3</v>
      </c>
      <c r="X2659" s="42">
        <v>10</v>
      </c>
      <c r="Y2659" s="44">
        <v>2.8</v>
      </c>
      <c r="Z2659" s="87">
        <f t="shared" si="165"/>
        <v>3.4802379082556261</v>
      </c>
      <c r="AA2659" s="88">
        <f t="shared" si="166"/>
        <v>3.2264450895920502</v>
      </c>
      <c r="AB2659" s="90">
        <f t="shared" si="167"/>
        <v>3.7841779422856811E-2</v>
      </c>
      <c r="AC2659" s="19">
        <v>3.51</v>
      </c>
      <c r="AD2659" s="13">
        <v>3.22</v>
      </c>
      <c r="AE2659" s="94">
        <v>8.58</v>
      </c>
    </row>
    <row r="2660" spans="1:31" x14ac:dyDescent="0.35">
      <c r="A2660" s="2" t="s">
        <v>207</v>
      </c>
      <c r="B2660" s="9">
        <v>41260</v>
      </c>
      <c r="C2660" s="18">
        <v>2.57</v>
      </c>
      <c r="D2660" s="12">
        <v>7.62</v>
      </c>
      <c r="F2660" s="12">
        <v>2.2000000000000002</v>
      </c>
      <c r="H2660" s="23">
        <f t="shared" si="164"/>
        <v>2.3988329190194864E-8</v>
      </c>
      <c r="I2660" s="32">
        <v>0.33</v>
      </c>
      <c r="J2660" s="25">
        <v>0.1</v>
      </c>
      <c r="K2660" s="29">
        <v>2.4</v>
      </c>
      <c r="L2660" s="25">
        <v>53.7</v>
      </c>
      <c r="M2660" s="29">
        <v>0.2</v>
      </c>
      <c r="N2660" s="25">
        <v>3.51</v>
      </c>
      <c r="O2660" s="25">
        <v>0.94</v>
      </c>
      <c r="P2660" s="25">
        <v>4.57</v>
      </c>
      <c r="Q2660" s="25">
        <v>0.16</v>
      </c>
      <c r="R2660" s="25">
        <v>5.65</v>
      </c>
      <c r="S2660" s="29">
        <v>12</v>
      </c>
      <c r="T2660" s="51">
        <v>0.01</v>
      </c>
      <c r="U2660" s="42">
        <v>10.3</v>
      </c>
      <c r="V2660" s="42">
        <v>0.61</v>
      </c>
      <c r="W2660" s="42">
        <v>3.6099999999999999E-3</v>
      </c>
      <c r="X2660" s="42">
        <v>10</v>
      </c>
      <c r="Y2660" s="44">
        <v>2.81</v>
      </c>
      <c r="Z2660" s="87">
        <f t="shared" si="165"/>
        <v>3.499185414589534</v>
      </c>
      <c r="AA2660" s="88">
        <f t="shared" si="166"/>
        <v>3.3167475046019148</v>
      </c>
      <c r="AB2660" s="90">
        <f t="shared" si="167"/>
        <v>2.6766388717520011E-2</v>
      </c>
      <c r="AC2660" s="19">
        <v>3.53</v>
      </c>
      <c r="AD2660" s="13">
        <v>3.32</v>
      </c>
      <c r="AE2660" s="94">
        <v>6.14</v>
      </c>
    </row>
    <row r="2661" spans="1:31" x14ac:dyDescent="0.35">
      <c r="A2661" s="2" t="s">
        <v>207</v>
      </c>
      <c r="B2661" s="9">
        <v>42278</v>
      </c>
      <c r="C2661" s="18">
        <v>2.83</v>
      </c>
      <c r="D2661" s="12">
        <v>7.44</v>
      </c>
      <c r="F2661" s="12">
        <v>1.9</v>
      </c>
      <c r="H2661" s="23">
        <f t="shared" si="164"/>
        <v>3.630780547701001E-8</v>
      </c>
      <c r="I2661" s="32">
        <v>4.0000000000000001E-3</v>
      </c>
      <c r="J2661" s="25">
        <v>0.1</v>
      </c>
      <c r="K2661" s="30">
        <v>1.7</v>
      </c>
      <c r="L2661" s="25">
        <v>54.2</v>
      </c>
      <c r="M2661" s="30">
        <v>0.2</v>
      </c>
      <c r="N2661" s="25">
        <v>2.2599999999999998</v>
      </c>
      <c r="O2661" s="25">
        <v>0.96</v>
      </c>
      <c r="P2661" s="25">
        <v>4.78</v>
      </c>
      <c r="Q2661" s="25">
        <v>0.16</v>
      </c>
      <c r="R2661" s="25">
        <v>6.48</v>
      </c>
      <c r="S2661" s="31">
        <v>5.8</v>
      </c>
      <c r="T2661" s="51">
        <v>0.01</v>
      </c>
      <c r="U2661" s="42">
        <v>7.79</v>
      </c>
      <c r="V2661" s="42">
        <v>0.22</v>
      </c>
      <c r="W2661" s="42">
        <v>3.2799999999999999E-3</v>
      </c>
      <c r="X2661" s="42">
        <v>11</v>
      </c>
      <c r="Y2661" s="44">
        <v>2.92</v>
      </c>
      <c r="Z2661" s="87">
        <f t="shared" si="165"/>
        <v>3.4970146990210527</v>
      </c>
      <c r="AA2661" s="88">
        <f t="shared" si="166"/>
        <v>3.3964051877103119</v>
      </c>
      <c r="AB2661" s="90">
        <f t="shared" si="167"/>
        <v>1.4595006972431294E-2</v>
      </c>
      <c r="AC2661" s="19">
        <v>3.54</v>
      </c>
      <c r="AD2661" s="13">
        <v>3.39</v>
      </c>
      <c r="AE2661" s="94">
        <v>4.2</v>
      </c>
    </row>
    <row r="2662" spans="1:31" x14ac:dyDescent="0.35">
      <c r="A2662" s="2" t="s">
        <v>207</v>
      </c>
      <c r="B2662" s="9">
        <v>36109</v>
      </c>
      <c r="C2662" s="18">
        <v>2.19</v>
      </c>
      <c r="D2662" s="12">
        <v>6.8</v>
      </c>
      <c r="F2662" s="12">
        <v>2.9</v>
      </c>
      <c r="H2662" s="23">
        <f t="shared" si="164"/>
        <v>1.5848931924611122E-7</v>
      </c>
      <c r="I2662" s="32">
        <v>0.04</v>
      </c>
      <c r="J2662" s="25">
        <v>0.18</v>
      </c>
      <c r="K2662" s="29">
        <v>3</v>
      </c>
      <c r="L2662" s="25">
        <v>42</v>
      </c>
      <c r="M2662" s="29">
        <v>0.5</v>
      </c>
      <c r="N2662" s="25">
        <v>4.8</v>
      </c>
      <c r="O2662" s="25">
        <v>4.2</v>
      </c>
      <c r="P2662" s="25">
        <v>4.8</v>
      </c>
      <c r="Q2662" s="25">
        <v>0.31</v>
      </c>
      <c r="R2662" s="25">
        <v>8.8000000000000007</v>
      </c>
      <c r="S2662" s="31">
        <v>14</v>
      </c>
      <c r="T2662" s="51">
        <v>0.06</v>
      </c>
      <c r="U2662" s="42">
        <v>40</v>
      </c>
      <c r="V2662" s="42">
        <v>5.31</v>
      </c>
      <c r="W2662" s="42">
        <v>0.02</v>
      </c>
      <c r="X2662" s="42">
        <v>21</v>
      </c>
      <c r="Y2662" s="44">
        <v>1.88</v>
      </c>
      <c r="Z2662" s="87">
        <f t="shared" si="165"/>
        <v>3.1785215252152792</v>
      </c>
      <c r="AA2662" s="88">
        <f t="shared" si="166"/>
        <v>3.3930850553877807</v>
      </c>
      <c r="AB2662" s="90">
        <f t="shared" si="167"/>
        <v>-3.2650087545686823E-2</v>
      </c>
      <c r="AE2662" s="96"/>
    </row>
    <row r="2663" spans="1:31" x14ac:dyDescent="0.35">
      <c r="A2663" s="2" t="s">
        <v>207</v>
      </c>
      <c r="B2663" s="9">
        <v>39370</v>
      </c>
      <c r="C2663" s="20"/>
      <c r="D2663" s="12">
        <v>7.21</v>
      </c>
      <c r="F2663" s="12">
        <v>2.7</v>
      </c>
      <c r="H2663" s="23">
        <f t="shared" si="164"/>
        <v>6.1659500186148087E-8</v>
      </c>
      <c r="I2663" s="32">
        <v>0.15</v>
      </c>
      <c r="J2663" s="25">
        <v>0.08</v>
      </c>
      <c r="K2663" s="33"/>
      <c r="L2663" s="25">
        <v>48.9</v>
      </c>
      <c r="M2663" s="33"/>
      <c r="N2663" s="25">
        <v>2.2799999999999998</v>
      </c>
      <c r="O2663" s="25">
        <v>1.59</v>
      </c>
      <c r="P2663" s="25">
        <v>4.22</v>
      </c>
      <c r="Q2663" s="25">
        <v>0.17</v>
      </c>
      <c r="R2663" s="25">
        <v>7.1</v>
      </c>
      <c r="S2663" s="34"/>
      <c r="T2663" s="51">
        <v>0.04</v>
      </c>
      <c r="U2663" s="42">
        <v>23.2</v>
      </c>
      <c r="V2663" s="42">
        <v>5.22</v>
      </c>
      <c r="W2663" s="42">
        <v>3.6099999999999999E-3</v>
      </c>
      <c r="X2663" s="42">
        <v>11</v>
      </c>
      <c r="Y2663" s="44">
        <v>2.48</v>
      </c>
      <c r="Z2663" s="87">
        <f t="shared" si="165"/>
        <v>3.2457562441273771</v>
      </c>
      <c r="AA2663" s="88">
        <f t="shared" si="166"/>
        <v>3.3588129349512856</v>
      </c>
      <c r="AB2663" s="90">
        <f t="shared" si="167"/>
        <v>-1.7117950884978084E-2</v>
      </c>
      <c r="AD2663" s="100"/>
      <c r="AE2663" s="96"/>
    </row>
    <row r="2664" spans="1:31" x14ac:dyDescent="0.35">
      <c r="A2664" s="2" t="s">
        <v>207</v>
      </c>
      <c r="B2664" s="9">
        <v>35143</v>
      </c>
      <c r="C2664" s="18">
        <v>2.81</v>
      </c>
      <c r="D2664" s="12">
        <v>7.59</v>
      </c>
      <c r="F2664" s="12">
        <v>3.7</v>
      </c>
      <c r="H2664" s="23">
        <f t="shared" si="164"/>
        <v>2.5703957827688587E-8</v>
      </c>
      <c r="J2664" s="25">
        <v>0.06</v>
      </c>
      <c r="K2664" s="33"/>
      <c r="L2664" s="25">
        <v>53.7</v>
      </c>
      <c r="M2664" s="33"/>
      <c r="N2664" s="25">
        <v>1.02</v>
      </c>
      <c r="O2664" s="25">
        <v>1.05</v>
      </c>
      <c r="P2664" s="25">
        <v>4.13</v>
      </c>
      <c r="Q2664" s="25">
        <v>0.13</v>
      </c>
      <c r="R2664" s="25">
        <v>6.6</v>
      </c>
      <c r="S2664" s="34"/>
      <c r="T2664" s="51">
        <v>0.06</v>
      </c>
      <c r="U2664" s="42">
        <v>5.87</v>
      </c>
      <c r="V2664" s="42">
        <v>0.84</v>
      </c>
      <c r="W2664" s="42">
        <v>0.03</v>
      </c>
      <c r="X2664" s="42">
        <v>11</v>
      </c>
      <c r="Y2664" s="44">
        <v>3</v>
      </c>
      <c r="Z2664" s="87">
        <f t="shared" si="165"/>
        <v>3.3779463518624802</v>
      </c>
      <c r="AA2664" s="88">
        <f t="shared" si="166"/>
        <v>3.4485946488312176</v>
      </c>
      <c r="AB2664" s="90">
        <f t="shared" si="167"/>
        <v>-1.0349062132866162E-2</v>
      </c>
      <c r="AD2664" s="100"/>
      <c r="AE2664" s="96"/>
    </row>
    <row r="2665" spans="1:31" x14ac:dyDescent="0.35">
      <c r="A2665" s="2" t="s">
        <v>207</v>
      </c>
      <c r="B2665" s="9">
        <v>40059</v>
      </c>
      <c r="C2665" s="19">
        <v>2.86</v>
      </c>
      <c r="D2665" s="12">
        <v>7.4</v>
      </c>
      <c r="F2665" s="12">
        <v>1.7</v>
      </c>
      <c r="H2665" s="23">
        <f t="shared" si="164"/>
        <v>3.981071705534957E-8</v>
      </c>
      <c r="I2665" s="24">
        <v>3.0000000000000001E-3</v>
      </c>
      <c r="J2665" s="25">
        <v>0.1</v>
      </c>
      <c r="K2665" s="30">
        <v>2.1</v>
      </c>
      <c r="L2665" s="25">
        <v>50.8</v>
      </c>
      <c r="M2665" s="30">
        <v>0.2</v>
      </c>
      <c r="N2665" s="25">
        <v>2.31</v>
      </c>
      <c r="O2665" s="25">
        <v>1.06</v>
      </c>
      <c r="P2665" s="25">
        <v>4.3</v>
      </c>
      <c r="Q2665" s="25">
        <v>0.17</v>
      </c>
      <c r="R2665" s="25">
        <v>6.66</v>
      </c>
      <c r="S2665" s="31">
        <v>1.9</v>
      </c>
      <c r="T2665" s="51">
        <v>0.15</v>
      </c>
      <c r="U2665" s="42">
        <v>11.4</v>
      </c>
      <c r="V2665" s="42">
        <v>2.13</v>
      </c>
      <c r="W2665" s="42">
        <v>5.5799999999999999E-3</v>
      </c>
      <c r="X2665" s="42">
        <v>10</v>
      </c>
      <c r="Y2665" s="44">
        <v>2.69</v>
      </c>
      <c r="Z2665" s="87">
        <f t="shared" si="165"/>
        <v>3.3002944881883645</v>
      </c>
      <c r="AA2665" s="88">
        <f t="shared" si="166"/>
        <v>3.2486288776883816</v>
      </c>
      <c r="AB2665" s="90">
        <f t="shared" si="167"/>
        <v>7.8891762223371291E-3</v>
      </c>
      <c r="AD2665" s="100"/>
      <c r="AE2665" s="95">
        <v>0.13</v>
      </c>
    </row>
    <row r="2666" spans="1:31" x14ac:dyDescent="0.35">
      <c r="A2666" s="2" t="s">
        <v>207</v>
      </c>
      <c r="B2666" s="9">
        <v>39736</v>
      </c>
      <c r="C2666" s="18">
        <v>2.66</v>
      </c>
      <c r="D2666" s="12">
        <v>7.63</v>
      </c>
      <c r="F2666" s="12">
        <v>2</v>
      </c>
      <c r="H2666" s="23">
        <f t="shared" si="164"/>
        <v>2.3442288153199181E-8</v>
      </c>
      <c r="I2666" s="24">
        <v>0.43</v>
      </c>
      <c r="J2666" s="25">
        <v>0.09</v>
      </c>
      <c r="K2666" s="33"/>
      <c r="L2666" s="25">
        <v>52.8</v>
      </c>
      <c r="M2666" s="33"/>
      <c r="N2666" s="25">
        <v>1.85</v>
      </c>
      <c r="O2666" s="25">
        <v>1.5</v>
      </c>
      <c r="P2666" s="25">
        <v>4.57</v>
      </c>
      <c r="Q2666" s="25">
        <v>0.17</v>
      </c>
      <c r="R2666" s="25">
        <v>6.47</v>
      </c>
      <c r="S2666" s="34"/>
      <c r="T2666" s="51">
        <v>0.01</v>
      </c>
      <c r="U2666" s="42">
        <v>10.1</v>
      </c>
      <c r="V2666" s="42">
        <v>4.6399999999999997</v>
      </c>
      <c r="W2666" s="42">
        <v>6.5700000000000003E-3</v>
      </c>
      <c r="X2666" s="42">
        <v>11</v>
      </c>
      <c r="Y2666" s="44">
        <v>2.72</v>
      </c>
      <c r="Z2666" s="87">
        <f t="shared" si="165"/>
        <v>3.4557480504349027</v>
      </c>
      <c r="AA2666" s="88">
        <f t="shared" si="166"/>
        <v>3.3158569664529045</v>
      </c>
      <c r="AB2666" s="90">
        <f t="shared" si="167"/>
        <v>2.065848253598988E-2</v>
      </c>
      <c r="AD2666" s="100"/>
      <c r="AE2666" s="95">
        <v>0.62</v>
      </c>
    </row>
    <row r="2667" spans="1:31" x14ac:dyDescent="0.35">
      <c r="A2667" s="2" t="s">
        <v>241</v>
      </c>
      <c r="B2667" s="9">
        <v>38687</v>
      </c>
      <c r="C2667" s="18">
        <v>33.94</v>
      </c>
      <c r="D2667" s="12">
        <v>7.2</v>
      </c>
      <c r="F2667" s="12">
        <v>0.9</v>
      </c>
      <c r="H2667" s="23">
        <f t="shared" si="164"/>
        <v>6.3095734448019177E-8</v>
      </c>
      <c r="I2667" s="32">
        <v>5.0000000000000001E-3</v>
      </c>
      <c r="J2667" s="25">
        <v>0.09</v>
      </c>
      <c r="K2667" s="30">
        <v>1</v>
      </c>
      <c r="L2667" s="25">
        <v>78.2</v>
      </c>
      <c r="M2667" s="30">
        <v>1</v>
      </c>
      <c r="N2667" s="25">
        <v>0.11</v>
      </c>
      <c r="O2667" s="25">
        <v>2.2999999999999998</v>
      </c>
      <c r="P2667" s="25">
        <v>3.4</v>
      </c>
      <c r="Q2667" s="25">
        <v>0.22</v>
      </c>
      <c r="R2667" s="25">
        <v>9.3000000000000007</v>
      </c>
      <c r="S2667" s="31">
        <v>5</v>
      </c>
      <c r="T2667" s="51">
        <v>0.06</v>
      </c>
      <c r="U2667" s="42">
        <v>31</v>
      </c>
      <c r="V2667" s="42">
        <v>0.44</v>
      </c>
      <c r="W2667" s="42">
        <v>0.03</v>
      </c>
      <c r="X2667" s="42">
        <v>19</v>
      </c>
      <c r="Y2667" s="44">
        <v>3.4</v>
      </c>
      <c r="Z2667" s="87">
        <f t="shared" si="165"/>
        <v>4.6627670138063158</v>
      </c>
      <c r="AA2667" s="88">
        <f t="shared" si="166"/>
        <v>4.590973189305517</v>
      </c>
      <c r="AB2667" s="90">
        <f t="shared" si="167"/>
        <v>7.7583574776235922E-3</v>
      </c>
      <c r="AC2667" s="19">
        <v>4.66</v>
      </c>
      <c r="AD2667" s="99">
        <v>-4.58</v>
      </c>
      <c r="AE2667" s="95">
        <v>1.72</v>
      </c>
    </row>
    <row r="2668" spans="1:31" x14ac:dyDescent="0.35">
      <c r="A2668" s="2" t="s">
        <v>241</v>
      </c>
      <c r="B2668" s="9">
        <v>40514</v>
      </c>
      <c r="C2668" s="18">
        <v>33.85</v>
      </c>
      <c r="D2668" s="12">
        <v>7.45</v>
      </c>
      <c r="F2668" s="12">
        <v>1.6</v>
      </c>
      <c r="H2668" s="23">
        <f t="shared" si="164"/>
        <v>3.5481338923357426E-8</v>
      </c>
      <c r="I2668" s="28"/>
      <c r="J2668" s="25">
        <v>0.11</v>
      </c>
      <c r="K2668" s="36"/>
      <c r="L2668" s="25">
        <v>81.400000000000006</v>
      </c>
      <c r="M2668" s="36"/>
      <c r="N2668" s="25">
        <v>0.13</v>
      </c>
      <c r="O2668" s="25">
        <v>2.38</v>
      </c>
      <c r="P2668" s="25">
        <v>5.04</v>
      </c>
      <c r="Q2668" s="25">
        <v>0.24</v>
      </c>
      <c r="R2668" s="25">
        <v>12</v>
      </c>
      <c r="S2668" s="36"/>
      <c r="T2668" s="51">
        <v>0.1</v>
      </c>
      <c r="U2668" s="42">
        <v>31.9</v>
      </c>
      <c r="V2668" s="42">
        <v>0.22</v>
      </c>
      <c r="W2668" s="42">
        <v>3.2799999999999999E-3</v>
      </c>
      <c r="X2668" s="42">
        <v>21</v>
      </c>
      <c r="Y2668" s="44">
        <v>3.65</v>
      </c>
      <c r="Z2668" s="87">
        <f t="shared" si="165"/>
        <v>5.0788593414242769</v>
      </c>
      <c r="AA2668" s="88">
        <f t="shared" si="166"/>
        <v>4.9132613170647668</v>
      </c>
      <c r="AB2668" s="90">
        <f t="shared" si="167"/>
        <v>1.6572860758924321E-2</v>
      </c>
      <c r="AC2668" s="19">
        <v>5.08</v>
      </c>
      <c r="AD2668" s="99">
        <v>4.91</v>
      </c>
      <c r="AE2668" s="95">
        <v>3.45</v>
      </c>
    </row>
    <row r="2669" spans="1:31" x14ac:dyDescent="0.35">
      <c r="A2669" s="2" t="s">
        <v>241</v>
      </c>
      <c r="B2669" s="9">
        <v>38840</v>
      </c>
      <c r="C2669" s="20"/>
      <c r="D2669" s="12">
        <v>7.38</v>
      </c>
      <c r="F2669" s="12">
        <v>1.9</v>
      </c>
      <c r="H2669" s="23">
        <f t="shared" si="164"/>
        <v>4.1686938347033516E-8</v>
      </c>
      <c r="I2669" s="32">
        <v>7.0000000000000001E-3</v>
      </c>
      <c r="J2669" s="25">
        <v>0.09</v>
      </c>
      <c r="K2669" s="29">
        <v>5</v>
      </c>
      <c r="L2669" s="25">
        <v>76.48</v>
      </c>
      <c r="M2669" s="29">
        <v>5</v>
      </c>
      <c r="N2669" s="25">
        <v>0.15</v>
      </c>
      <c r="O2669" s="25">
        <v>2.4300000000000002</v>
      </c>
      <c r="P2669" s="25">
        <v>4.79</v>
      </c>
      <c r="Q2669" s="25">
        <v>0.22</v>
      </c>
      <c r="R2669" s="25">
        <v>11.9</v>
      </c>
      <c r="S2669" s="29">
        <v>10</v>
      </c>
      <c r="T2669" s="51">
        <v>0.09</v>
      </c>
      <c r="U2669" s="42">
        <v>33</v>
      </c>
      <c r="V2669" s="42">
        <v>0.48</v>
      </c>
      <c r="W2669" s="42">
        <v>0.02</v>
      </c>
      <c r="X2669" s="42">
        <v>21</v>
      </c>
      <c r="Y2669" s="44">
        <v>3.63</v>
      </c>
      <c r="Z2669" s="87">
        <f t="shared" si="165"/>
        <v>4.8093671334390429</v>
      </c>
      <c r="AA2669" s="88">
        <f t="shared" si="166"/>
        <v>4.9204024232573254</v>
      </c>
      <c r="AB2669" s="90">
        <f t="shared" si="167"/>
        <v>-1.141191362973896E-2</v>
      </c>
      <c r="AC2669" s="19">
        <v>4.8099999999999996</v>
      </c>
      <c r="AD2669" s="99">
        <v>4.92</v>
      </c>
      <c r="AE2669" s="95">
        <v>-2.3199999999999998</v>
      </c>
    </row>
    <row r="2670" spans="1:31" x14ac:dyDescent="0.35">
      <c r="A2670" s="2" t="s">
        <v>241</v>
      </c>
      <c r="B2670" s="9">
        <v>41585</v>
      </c>
      <c r="C2670" s="18">
        <v>33.72</v>
      </c>
      <c r="D2670" s="12">
        <v>7.42</v>
      </c>
      <c r="F2670" s="12">
        <v>1.3</v>
      </c>
      <c r="H2670" s="23">
        <f t="shared" si="164"/>
        <v>3.8018939632056113E-8</v>
      </c>
      <c r="I2670" s="28"/>
      <c r="J2670" s="25">
        <v>0.11</v>
      </c>
      <c r="K2670" s="33"/>
      <c r="L2670" s="25">
        <v>86.1</v>
      </c>
      <c r="M2670" s="33"/>
      <c r="N2670" s="25">
        <v>0.17</v>
      </c>
      <c r="O2670" s="25">
        <v>2.36</v>
      </c>
      <c r="P2670" s="25">
        <v>5.55</v>
      </c>
      <c r="Q2670" s="25">
        <v>0.26</v>
      </c>
      <c r="R2670" s="25">
        <v>12.4</v>
      </c>
      <c r="S2670" s="34"/>
      <c r="T2670" s="51">
        <v>0.11</v>
      </c>
      <c r="U2670" s="42">
        <v>41.5</v>
      </c>
      <c r="V2670" s="42">
        <v>0.22</v>
      </c>
      <c r="W2670" s="42">
        <v>3.2799999999999999E-3</v>
      </c>
      <c r="X2670" s="42">
        <v>24</v>
      </c>
      <c r="Y2670" s="44">
        <v>3.71</v>
      </c>
      <c r="Z2670" s="87">
        <f t="shared" si="165"/>
        <v>5.3743961593842844</v>
      </c>
      <c r="AA2670" s="88">
        <f t="shared" si="166"/>
        <v>5.2580577133515174</v>
      </c>
      <c r="AB2670" s="90">
        <f t="shared" si="167"/>
        <v>1.0941824664867541E-2</v>
      </c>
      <c r="AC2670" s="19">
        <v>5.38</v>
      </c>
      <c r="AD2670" s="99">
        <v>5.25</v>
      </c>
      <c r="AE2670" s="95">
        <v>2.34</v>
      </c>
    </row>
    <row r="2671" spans="1:31" x14ac:dyDescent="0.35">
      <c r="A2671" s="2" t="s">
        <v>241</v>
      </c>
      <c r="B2671" s="9">
        <v>41100</v>
      </c>
      <c r="C2671" s="20"/>
      <c r="D2671" s="12">
        <v>7.36</v>
      </c>
      <c r="F2671" s="12">
        <v>5.6</v>
      </c>
      <c r="H2671" s="23">
        <f t="shared" si="164"/>
        <v>4.3651583224016566E-8</v>
      </c>
      <c r="I2671" s="28"/>
      <c r="J2671" s="25">
        <v>0.1</v>
      </c>
      <c r="K2671" s="29">
        <v>0.7</v>
      </c>
      <c r="L2671" s="25">
        <v>84.5</v>
      </c>
      <c r="M2671" s="29">
        <v>0.9</v>
      </c>
      <c r="N2671" s="25">
        <v>0.19</v>
      </c>
      <c r="O2671" s="25">
        <v>2.4</v>
      </c>
      <c r="P2671" s="25">
        <v>5.53</v>
      </c>
      <c r="Q2671" s="25">
        <v>0.26</v>
      </c>
      <c r="R2671" s="25">
        <v>12.3</v>
      </c>
      <c r="S2671" s="29">
        <v>1.4</v>
      </c>
      <c r="T2671" s="51">
        <v>0.09</v>
      </c>
      <c r="U2671" s="42">
        <v>43.1</v>
      </c>
      <c r="V2671" s="42">
        <v>0.22</v>
      </c>
      <c r="W2671" s="42">
        <v>3.2799999999999999E-3</v>
      </c>
      <c r="X2671" s="42">
        <v>25</v>
      </c>
      <c r="Y2671" s="44">
        <v>3.71</v>
      </c>
      <c r="Z2671" s="87">
        <f t="shared" si="165"/>
        <v>5.2897443814425857</v>
      </c>
      <c r="AA2671" s="88">
        <f t="shared" si="166"/>
        <v>5.3189437250936873</v>
      </c>
      <c r="AB2671" s="90">
        <f t="shared" si="167"/>
        <v>-2.7523991051363944E-3</v>
      </c>
      <c r="AC2671" s="19">
        <v>5.29</v>
      </c>
      <c r="AD2671" s="99">
        <v>5.32</v>
      </c>
      <c r="AE2671" s="95">
        <v>0.39</v>
      </c>
    </row>
    <row r="2672" spans="1:31" x14ac:dyDescent="0.35">
      <c r="A2672" s="2" t="s">
        <v>241</v>
      </c>
      <c r="B2672" s="9">
        <v>41890</v>
      </c>
      <c r="C2672" s="18">
        <v>34.89</v>
      </c>
      <c r="D2672" s="12">
        <v>7.45</v>
      </c>
      <c r="F2672" s="12">
        <v>1.5</v>
      </c>
      <c r="H2672" s="23">
        <f t="shared" si="164"/>
        <v>3.5481338923357426E-8</v>
      </c>
      <c r="I2672" s="32">
        <v>4.0000000000000001E-3</v>
      </c>
      <c r="J2672" s="25">
        <v>0.11</v>
      </c>
      <c r="K2672" s="36"/>
      <c r="L2672" s="25">
        <v>88.3</v>
      </c>
      <c r="M2672" s="36"/>
      <c r="N2672" s="25">
        <v>0.16</v>
      </c>
      <c r="O2672" s="25">
        <v>2.4500000000000002</v>
      </c>
      <c r="P2672" s="25">
        <v>5.76</v>
      </c>
      <c r="Q2672" s="25">
        <v>0.26</v>
      </c>
      <c r="R2672" s="25">
        <v>13.4</v>
      </c>
      <c r="S2672" s="36"/>
      <c r="T2672" s="51">
        <v>0.09</v>
      </c>
      <c r="U2672" s="42">
        <v>43.9</v>
      </c>
      <c r="V2672" s="42">
        <v>0.22</v>
      </c>
      <c r="W2672" s="42">
        <v>3.2799999999999999E-3</v>
      </c>
      <c r="X2672" s="42">
        <v>25</v>
      </c>
      <c r="Y2672" s="44">
        <v>3.72</v>
      </c>
      <c r="Z2672" s="87">
        <f t="shared" si="165"/>
        <v>5.5473390715873103</v>
      </c>
      <c r="AA2672" s="88">
        <f t="shared" si="166"/>
        <v>5.3455982478375201</v>
      </c>
      <c r="AB2672" s="90">
        <f t="shared" si="167"/>
        <v>1.8520332747167825E-2</v>
      </c>
      <c r="AC2672" s="19">
        <v>5.55</v>
      </c>
      <c r="AD2672" s="99">
        <v>5.34</v>
      </c>
      <c r="AE2672" s="95">
        <v>3.83</v>
      </c>
    </row>
    <row r="2673" spans="1:31" x14ac:dyDescent="0.35">
      <c r="A2673" s="2" t="s">
        <v>241</v>
      </c>
      <c r="B2673" s="9">
        <v>42310</v>
      </c>
      <c r="C2673" s="20"/>
      <c r="D2673" s="12">
        <v>7.34</v>
      </c>
      <c r="F2673" s="12">
        <v>1.3</v>
      </c>
      <c r="H2673" s="23">
        <f t="shared" si="164"/>
        <v>4.5708818961487464E-8</v>
      </c>
      <c r="I2673" s="32">
        <v>4.0000000000000001E-3</v>
      </c>
      <c r="J2673" s="25">
        <v>0.11</v>
      </c>
      <c r="K2673" s="30">
        <v>0.7</v>
      </c>
      <c r="L2673" s="25">
        <v>83.8</v>
      </c>
      <c r="M2673" s="30">
        <v>0.2</v>
      </c>
      <c r="N2673" s="25">
        <v>0.17</v>
      </c>
      <c r="O2673" s="25">
        <v>2.38</v>
      </c>
      <c r="P2673" s="25">
        <v>5.76</v>
      </c>
      <c r="Q2673" s="25">
        <v>0.23</v>
      </c>
      <c r="R2673" s="25">
        <v>13</v>
      </c>
      <c r="S2673" s="31">
        <v>2.97</v>
      </c>
      <c r="T2673" s="51">
        <v>0.11</v>
      </c>
      <c r="U2673" s="42">
        <v>43.5</v>
      </c>
      <c r="V2673" s="42">
        <v>0.22</v>
      </c>
      <c r="W2673" s="42">
        <v>3.2799999999999999E-3</v>
      </c>
      <c r="X2673" s="42">
        <v>24</v>
      </c>
      <c r="Y2673" s="44">
        <v>3.76</v>
      </c>
      <c r="Z2673" s="87">
        <f t="shared" si="165"/>
        <v>5.3028650347936077</v>
      </c>
      <c r="AA2673" s="88">
        <f t="shared" si="166"/>
        <v>5.3496940202110981</v>
      </c>
      <c r="AB2673" s="90">
        <f t="shared" si="167"/>
        <v>-4.3960315240392425E-3</v>
      </c>
      <c r="AC2673" s="19">
        <v>5.31</v>
      </c>
      <c r="AD2673" s="99">
        <v>5.35</v>
      </c>
      <c r="AE2673" s="95">
        <v>0.75</v>
      </c>
    </row>
    <row r="2674" spans="1:31" x14ac:dyDescent="0.35">
      <c r="A2674" s="2" t="s">
        <v>241</v>
      </c>
      <c r="B2674" s="9">
        <v>39764</v>
      </c>
      <c r="C2674" s="18">
        <v>33.4</v>
      </c>
      <c r="D2674" s="12">
        <v>7.46</v>
      </c>
      <c r="F2674" s="12">
        <v>2.1</v>
      </c>
      <c r="H2674" s="23">
        <f t="shared" si="164"/>
        <v>3.4673685045253171E-8</v>
      </c>
      <c r="I2674" s="32">
        <v>4.0000000000000001E-3</v>
      </c>
      <c r="J2674" s="25">
        <v>0.1</v>
      </c>
      <c r="K2674" s="36"/>
      <c r="L2674" s="25">
        <v>76.900000000000006</v>
      </c>
      <c r="M2674" s="36"/>
      <c r="N2674" s="25">
        <v>0.11</v>
      </c>
      <c r="O2674" s="25">
        <v>2.31</v>
      </c>
      <c r="P2674" s="25">
        <v>4.95</v>
      </c>
      <c r="Q2674" s="25">
        <v>0.22</v>
      </c>
      <c r="R2674" s="25">
        <v>11.6</v>
      </c>
      <c r="S2674" s="29">
        <v>3.1</v>
      </c>
      <c r="T2674" s="51">
        <v>0.1</v>
      </c>
      <c r="U2674" s="42">
        <v>39.299999999999997</v>
      </c>
      <c r="V2674" s="42">
        <v>0.22</v>
      </c>
      <c r="W2674" s="42">
        <v>3.2799999999999999E-3</v>
      </c>
      <c r="X2674" s="42">
        <v>23</v>
      </c>
      <c r="Y2674" s="44">
        <v>3.67</v>
      </c>
      <c r="Z2674" s="87">
        <f t="shared" si="165"/>
        <v>4.8261598789147664</v>
      </c>
      <c r="AA2674" s="88">
        <f t="shared" si="166"/>
        <v>5.1437331418669396</v>
      </c>
      <c r="AB2674" s="90">
        <f t="shared" si="167"/>
        <v>-3.1853226738763278E-2</v>
      </c>
      <c r="AE2674" s="94">
        <v>6.61</v>
      </c>
    </row>
    <row r="2675" spans="1:31" x14ac:dyDescent="0.35">
      <c r="A2675" s="2" t="s">
        <v>241</v>
      </c>
      <c r="B2675" s="9">
        <v>32674</v>
      </c>
      <c r="C2675" s="18">
        <v>32.51</v>
      </c>
      <c r="D2675" s="12">
        <v>8.43</v>
      </c>
      <c r="F2675" s="12">
        <v>4.3</v>
      </c>
      <c r="H2675" s="23">
        <f t="shared" si="164"/>
        <v>3.7153522909717206E-9</v>
      </c>
      <c r="I2675" s="32">
        <v>0.01</v>
      </c>
      <c r="J2675" s="25">
        <v>0.56000000000000005</v>
      </c>
      <c r="K2675" s="36"/>
      <c r="L2675" s="25">
        <v>76.2</v>
      </c>
      <c r="M2675" s="33"/>
      <c r="N2675" s="25">
        <v>0.97</v>
      </c>
      <c r="O2675" s="25">
        <v>3.8</v>
      </c>
      <c r="P2675" s="25">
        <v>3.57</v>
      </c>
      <c r="Q2675" s="25">
        <v>0.48</v>
      </c>
      <c r="R2675" s="25">
        <v>17.899999999999999</v>
      </c>
      <c r="S2675" s="36"/>
      <c r="T2675" s="51">
        <v>0.45</v>
      </c>
      <c r="U2675" s="42">
        <v>20.100000000000001</v>
      </c>
      <c r="V2675" s="42">
        <v>0.04</v>
      </c>
      <c r="W2675" s="42">
        <v>0.03</v>
      </c>
      <c r="X2675" s="42">
        <v>31.2</v>
      </c>
      <c r="Y2675" s="44">
        <v>3.7</v>
      </c>
      <c r="Z2675" s="87">
        <f t="shared" si="165"/>
        <v>5.0563201519902554</v>
      </c>
      <c r="AA2675" s="88">
        <f t="shared" si="166"/>
        <v>5.0140700693889837</v>
      </c>
      <c r="AB2675" s="90">
        <f t="shared" si="167"/>
        <v>4.1954762102044104E-3</v>
      </c>
      <c r="AD2675" s="100"/>
      <c r="AE2675" s="96"/>
    </row>
    <row r="2676" spans="1:31" x14ac:dyDescent="0.35">
      <c r="A2676" s="2" t="s">
        <v>241</v>
      </c>
      <c r="B2676" s="9">
        <v>40059</v>
      </c>
      <c r="C2676" s="18">
        <v>33.42</v>
      </c>
      <c r="D2676" s="12">
        <v>7.31</v>
      </c>
      <c r="F2676" s="12">
        <v>1.4</v>
      </c>
      <c r="H2676" s="23">
        <f t="shared" si="164"/>
        <v>4.8977881936844561E-8</v>
      </c>
      <c r="I2676" s="28"/>
      <c r="J2676" s="25">
        <v>0.1</v>
      </c>
      <c r="K2676" s="29">
        <v>0.6</v>
      </c>
      <c r="L2676" s="25">
        <v>83.1</v>
      </c>
      <c r="M2676" s="29">
        <v>0.2</v>
      </c>
      <c r="N2676" s="25">
        <v>7.0000000000000007E-2</v>
      </c>
      <c r="O2676" s="25">
        <v>2.39</v>
      </c>
      <c r="P2676" s="25">
        <v>5.18</v>
      </c>
      <c r="Q2676" s="25">
        <v>0.23</v>
      </c>
      <c r="R2676" s="25">
        <v>12.6</v>
      </c>
      <c r="S2676" s="29">
        <v>1.5</v>
      </c>
      <c r="T2676" s="52"/>
      <c r="U2676" s="42">
        <v>33.5</v>
      </c>
      <c r="V2676" s="42">
        <v>0.22</v>
      </c>
      <c r="W2676" s="42">
        <v>3.2799999999999999E-3</v>
      </c>
      <c r="X2676" s="42">
        <v>25</v>
      </c>
      <c r="Y2676" s="44">
        <v>3.63</v>
      </c>
      <c r="Z2676" s="87">
        <f t="shared" si="165"/>
        <v>5.1984934447978235</v>
      </c>
      <c r="AA2676" s="88">
        <f t="shared" si="166"/>
        <v>5.0362464491141008</v>
      </c>
      <c r="AB2676" s="90">
        <f t="shared" si="167"/>
        <v>1.5852576359095785E-2</v>
      </c>
      <c r="AE2676" s="94">
        <v>3.17</v>
      </c>
    </row>
    <row r="2677" spans="1:31" x14ac:dyDescent="0.35">
      <c r="A2677" s="2" t="s">
        <v>241</v>
      </c>
      <c r="B2677" s="9">
        <v>39370</v>
      </c>
      <c r="C2677" s="18">
        <v>33.450000000000003</v>
      </c>
      <c r="D2677" s="12">
        <v>7.36</v>
      </c>
      <c r="F2677" s="12">
        <v>2.8</v>
      </c>
      <c r="H2677" s="23">
        <f t="shared" si="164"/>
        <v>4.3651583224016566E-8</v>
      </c>
      <c r="I2677" s="32">
        <v>6.0000000000000001E-3</v>
      </c>
      <c r="J2677" s="25">
        <v>0.14000000000000001</v>
      </c>
      <c r="K2677" s="36"/>
      <c r="L2677" s="25">
        <v>79.900000000000006</v>
      </c>
      <c r="M2677" s="36"/>
      <c r="N2677" s="25">
        <v>0.01</v>
      </c>
      <c r="O2677" s="25">
        <v>3.59</v>
      </c>
      <c r="P2677" s="25">
        <v>4.47</v>
      </c>
      <c r="Q2677" s="25">
        <v>0.18</v>
      </c>
      <c r="R2677" s="25">
        <v>13.2</v>
      </c>
      <c r="S2677" s="36"/>
      <c r="T2677" s="51">
        <v>0.04</v>
      </c>
      <c r="U2677" s="42">
        <v>31.1</v>
      </c>
      <c r="V2677" s="42">
        <v>0.22</v>
      </c>
      <c r="W2677" s="42">
        <v>3.2799999999999999E-3</v>
      </c>
      <c r="X2677" s="42">
        <v>21</v>
      </c>
      <c r="Y2677" s="44">
        <v>3.63</v>
      </c>
      <c r="Z2677" s="87">
        <f t="shared" si="165"/>
        <v>5.0361100686565914</v>
      </c>
      <c r="AA2677" s="88">
        <f t="shared" si="166"/>
        <v>4.8747114589518699</v>
      </c>
      <c r="AB2677" s="90">
        <f t="shared" si="167"/>
        <v>1.6285088905608407E-2</v>
      </c>
      <c r="AE2677" s="96"/>
    </row>
    <row r="2678" spans="1:31" x14ac:dyDescent="0.35">
      <c r="A2678" s="2" t="s">
        <v>202</v>
      </c>
      <c r="B2678" s="9">
        <v>38694</v>
      </c>
      <c r="C2678" s="18">
        <v>6.66</v>
      </c>
      <c r="D2678" s="12">
        <v>7.2</v>
      </c>
      <c r="F2678" s="12">
        <v>1.8</v>
      </c>
      <c r="H2678" s="23">
        <f t="shared" si="164"/>
        <v>6.3095734448019177E-8</v>
      </c>
      <c r="I2678" s="32">
        <v>0.01</v>
      </c>
      <c r="J2678" s="25">
        <v>0.05</v>
      </c>
      <c r="K2678" s="29">
        <v>1</v>
      </c>
      <c r="L2678" s="25">
        <v>133</v>
      </c>
      <c r="M2678" s="29">
        <v>1</v>
      </c>
      <c r="N2678" s="25">
        <v>1.97</v>
      </c>
      <c r="O2678" s="25">
        <v>1.1000000000000001</v>
      </c>
      <c r="P2678" s="25">
        <v>5.8</v>
      </c>
      <c r="Q2678" s="25">
        <v>0.23</v>
      </c>
      <c r="R2678" s="25">
        <v>16.8</v>
      </c>
      <c r="S2678" s="29">
        <v>5</v>
      </c>
      <c r="T2678" s="51">
        <v>0.03</v>
      </c>
      <c r="U2678" s="42">
        <v>95</v>
      </c>
      <c r="V2678" s="42">
        <v>0.44</v>
      </c>
      <c r="W2678" s="42">
        <v>0.03</v>
      </c>
      <c r="X2678" s="42">
        <v>77</v>
      </c>
      <c r="Y2678" s="44">
        <v>3.9</v>
      </c>
      <c r="Z2678" s="87">
        <f t="shared" si="165"/>
        <v>7.9555905808305587</v>
      </c>
      <c r="AA2678" s="88">
        <f t="shared" si="166"/>
        <v>8.0584945343574965</v>
      </c>
      <c r="AB2678" s="90">
        <f t="shared" si="167"/>
        <v>-6.4258403016318301E-3</v>
      </c>
      <c r="AC2678" s="19">
        <v>7.95</v>
      </c>
      <c r="AD2678" s="13">
        <v>-8.0399999999999991</v>
      </c>
      <c r="AE2678" s="94">
        <v>-1.18</v>
      </c>
    </row>
    <row r="2679" spans="1:31" x14ac:dyDescent="0.35">
      <c r="A2679" s="2" t="s">
        <v>202</v>
      </c>
      <c r="B2679" s="9">
        <v>38840</v>
      </c>
      <c r="C2679" s="20"/>
      <c r="D2679" s="12">
        <v>7.18</v>
      </c>
      <c r="F2679" s="12">
        <v>1.7</v>
      </c>
      <c r="H2679" s="23">
        <f t="shared" si="164"/>
        <v>6.606934480075943E-8</v>
      </c>
      <c r="I2679" s="28"/>
      <c r="J2679" s="25">
        <v>0.06</v>
      </c>
      <c r="K2679" s="29">
        <v>5</v>
      </c>
      <c r="L2679" s="25">
        <v>147.74</v>
      </c>
      <c r="M2679" s="29">
        <v>5</v>
      </c>
      <c r="N2679" s="25">
        <v>2.27</v>
      </c>
      <c r="O2679" s="25">
        <v>1.1000000000000001</v>
      </c>
      <c r="P2679" s="25">
        <v>6.7</v>
      </c>
      <c r="Q2679" s="25">
        <v>0.27</v>
      </c>
      <c r="R2679" s="25">
        <v>17.7</v>
      </c>
      <c r="S2679" s="29">
        <v>120</v>
      </c>
      <c r="T2679" s="51">
        <v>0.06</v>
      </c>
      <c r="U2679" s="42">
        <v>106</v>
      </c>
      <c r="V2679" s="42">
        <v>0.48</v>
      </c>
      <c r="W2679" s="42">
        <v>0.02</v>
      </c>
      <c r="X2679" s="42">
        <v>72</v>
      </c>
      <c r="Y2679" s="44">
        <v>4.49</v>
      </c>
      <c r="Z2679" s="87">
        <f t="shared" si="165"/>
        <v>8.8159534013166976</v>
      </c>
      <c r="AA2679" s="88">
        <f t="shared" si="166"/>
        <v>8.7378259362013999</v>
      </c>
      <c r="AB2679" s="90">
        <f t="shared" si="167"/>
        <v>4.4507489591323526E-3</v>
      </c>
      <c r="AC2679" s="19">
        <v>8.82</v>
      </c>
      <c r="AD2679" s="13">
        <v>8.74</v>
      </c>
      <c r="AE2679" s="94">
        <v>0.9</v>
      </c>
    </row>
    <row r="2680" spans="1:31" x14ac:dyDescent="0.35">
      <c r="A2680" s="2" t="s">
        <v>202</v>
      </c>
      <c r="B2680" s="9">
        <v>42310</v>
      </c>
      <c r="C2680" s="19">
        <v>7.61</v>
      </c>
      <c r="D2680" s="12">
        <v>7.14</v>
      </c>
      <c r="F2680" s="12">
        <v>1.5</v>
      </c>
      <c r="H2680" s="23">
        <f t="shared" si="164"/>
        <v>7.2443596007499061E-8</v>
      </c>
      <c r="J2680" s="25">
        <v>0.02</v>
      </c>
      <c r="K2680" s="30">
        <v>1.3</v>
      </c>
      <c r="L2680" s="25">
        <v>147</v>
      </c>
      <c r="M2680" s="30">
        <v>0.2</v>
      </c>
      <c r="N2680" s="25">
        <v>2.73</v>
      </c>
      <c r="O2680" s="25">
        <v>1.49</v>
      </c>
      <c r="P2680" s="25">
        <v>7.67</v>
      </c>
      <c r="Q2680" s="25">
        <v>0.25</v>
      </c>
      <c r="R2680" s="25">
        <v>24.9</v>
      </c>
      <c r="S2680" s="31">
        <v>1.35</v>
      </c>
      <c r="T2680" s="51">
        <v>0.01</v>
      </c>
      <c r="U2680" s="42">
        <v>121</v>
      </c>
      <c r="V2680" s="42">
        <v>0.22</v>
      </c>
      <c r="W2680" s="42">
        <v>8.5400000000000007E-3</v>
      </c>
      <c r="X2680" s="42">
        <v>34</v>
      </c>
      <c r="Y2680" s="44">
        <v>5.78</v>
      </c>
      <c r="Z2680" s="87">
        <f t="shared" si="165"/>
        <v>9.195506283766365</v>
      </c>
      <c r="AA2680" s="88">
        <f t="shared" si="166"/>
        <v>9.262143813672802</v>
      </c>
      <c r="AB2680" s="90">
        <f t="shared" si="167"/>
        <v>-3.6102932688968012E-3</v>
      </c>
      <c r="AC2680" s="19">
        <v>9.25</v>
      </c>
      <c r="AD2680" s="99">
        <v>9.26</v>
      </c>
      <c r="AE2680" s="95">
        <v>0.15</v>
      </c>
    </row>
    <row r="2681" spans="1:31" x14ac:dyDescent="0.35">
      <c r="A2681" s="2" t="s">
        <v>202</v>
      </c>
      <c r="B2681" s="9">
        <v>41585</v>
      </c>
      <c r="C2681" s="18">
        <v>6.75</v>
      </c>
      <c r="D2681" s="12">
        <v>7.17</v>
      </c>
      <c r="F2681" s="12">
        <v>1.5</v>
      </c>
      <c r="H2681" s="23">
        <f t="shared" si="164"/>
        <v>6.7608297539197998E-8</v>
      </c>
      <c r="I2681" s="24">
        <v>1E-3</v>
      </c>
      <c r="J2681" s="25">
        <v>0.02</v>
      </c>
      <c r="K2681" s="33"/>
      <c r="L2681" s="25">
        <v>156</v>
      </c>
      <c r="M2681" s="33"/>
      <c r="N2681" s="25">
        <v>2.97</v>
      </c>
      <c r="O2681" s="25">
        <v>1.25</v>
      </c>
      <c r="P2681" s="25">
        <v>7.73</v>
      </c>
      <c r="Q2681" s="25">
        <v>0.34</v>
      </c>
      <c r="R2681" s="25">
        <v>22.9</v>
      </c>
      <c r="S2681" s="34"/>
      <c r="T2681" s="51">
        <v>0.01</v>
      </c>
      <c r="U2681" s="42">
        <v>120</v>
      </c>
      <c r="V2681" s="42">
        <v>0.22</v>
      </c>
      <c r="W2681" s="42">
        <v>7.5500000000000003E-3</v>
      </c>
      <c r="X2681" s="42">
        <v>41</v>
      </c>
      <c r="Y2681" s="44">
        <v>5.73</v>
      </c>
      <c r="Z2681" s="87">
        <f t="shared" si="165"/>
        <v>9.5683938070986443</v>
      </c>
      <c r="AA2681" s="88">
        <f t="shared" si="166"/>
        <v>9.3887653514799041</v>
      </c>
      <c r="AB2681" s="90">
        <f t="shared" si="167"/>
        <v>9.475494409058342E-3</v>
      </c>
      <c r="AC2681" s="19">
        <v>9.6199999999999992</v>
      </c>
      <c r="AD2681" s="99">
        <v>9.3800000000000008</v>
      </c>
      <c r="AE2681" s="95">
        <v>2.5</v>
      </c>
    </row>
    <row r="2682" spans="1:31" x14ac:dyDescent="0.35">
      <c r="A2682" s="2" t="s">
        <v>202</v>
      </c>
      <c r="B2682" s="9">
        <v>40505</v>
      </c>
      <c r="C2682" s="18">
        <v>5.75</v>
      </c>
      <c r="D2682" s="12">
        <v>7.22</v>
      </c>
      <c r="F2682" s="12">
        <v>1.9</v>
      </c>
      <c r="H2682" s="23">
        <f t="shared" si="164"/>
        <v>6.0255958607435649E-8</v>
      </c>
      <c r="I2682" s="28"/>
      <c r="J2682" s="25">
        <v>0.02</v>
      </c>
      <c r="K2682" s="36"/>
      <c r="L2682" s="25">
        <v>157</v>
      </c>
      <c r="M2682" s="36"/>
      <c r="N2682" s="25">
        <v>2.7</v>
      </c>
      <c r="O2682" s="25">
        <v>1.17</v>
      </c>
      <c r="P2682" s="25">
        <v>7.48</v>
      </c>
      <c r="Q2682" s="25">
        <v>0.3</v>
      </c>
      <c r="R2682" s="25">
        <v>22.5</v>
      </c>
      <c r="S2682" s="36"/>
      <c r="T2682" s="51">
        <v>0.01</v>
      </c>
      <c r="U2682" s="42">
        <v>121</v>
      </c>
      <c r="V2682" s="42">
        <v>0.22</v>
      </c>
      <c r="W2682" s="42">
        <v>5.2599999999999999E-3</v>
      </c>
      <c r="X2682" s="42">
        <v>55</v>
      </c>
      <c r="Y2682" s="44">
        <v>5.31</v>
      </c>
      <c r="Z2682" s="87">
        <f t="shared" si="165"/>
        <v>9.5670453438051553</v>
      </c>
      <c r="AA2682" s="88">
        <f t="shared" si="166"/>
        <v>9.3844561482530438</v>
      </c>
      <c r="AB2682" s="90">
        <f t="shared" si="167"/>
        <v>9.6345503615440278E-3</v>
      </c>
      <c r="AC2682" s="19">
        <v>9.6199999999999992</v>
      </c>
      <c r="AD2682" s="99">
        <v>9.3800000000000008</v>
      </c>
      <c r="AE2682" s="95">
        <v>2.48</v>
      </c>
    </row>
    <row r="2683" spans="1:31" x14ac:dyDescent="0.35">
      <c r="A2683" s="2" t="s">
        <v>202</v>
      </c>
      <c r="B2683" s="9">
        <v>41890</v>
      </c>
      <c r="C2683" s="18">
        <v>6.83</v>
      </c>
      <c r="D2683" s="12">
        <v>7.24</v>
      </c>
      <c r="F2683" s="12">
        <v>1.8</v>
      </c>
      <c r="H2683" s="23">
        <f t="shared" si="164"/>
        <v>5.7543993733715586E-8</v>
      </c>
      <c r="I2683" s="28"/>
      <c r="J2683" s="25">
        <v>0.02</v>
      </c>
      <c r="K2683" s="36"/>
      <c r="L2683" s="25">
        <v>156</v>
      </c>
      <c r="M2683" s="33"/>
      <c r="N2683" s="25">
        <v>2.8</v>
      </c>
      <c r="O2683" s="25">
        <v>1.23</v>
      </c>
      <c r="P2683" s="25">
        <v>7.89</v>
      </c>
      <c r="Q2683" s="25">
        <v>0.3</v>
      </c>
      <c r="R2683" s="25">
        <v>24.7</v>
      </c>
      <c r="S2683" s="36"/>
      <c r="T2683" s="51">
        <v>0.01</v>
      </c>
      <c r="U2683" s="42">
        <v>124</v>
      </c>
      <c r="V2683" s="42">
        <v>0.22</v>
      </c>
      <c r="W2683" s="42">
        <v>8.5400000000000007E-3</v>
      </c>
      <c r="X2683" s="42">
        <v>38</v>
      </c>
      <c r="Y2683" s="44">
        <v>5.75</v>
      </c>
      <c r="Z2683" s="87">
        <f t="shared" si="165"/>
        <v>9.6516854437492317</v>
      </c>
      <c r="AA2683" s="88">
        <f t="shared" si="166"/>
        <v>9.4074332528056139</v>
      </c>
      <c r="AB2683" s="90">
        <f t="shared" si="167"/>
        <v>1.2815502900864409E-2</v>
      </c>
      <c r="AC2683" s="19">
        <v>9.6999999999999993</v>
      </c>
      <c r="AD2683" s="99">
        <v>9.4</v>
      </c>
      <c r="AE2683" s="95">
        <v>3.13</v>
      </c>
    </row>
    <row r="2684" spans="1:31" x14ac:dyDescent="0.35">
      <c r="A2684" s="2" t="s">
        <v>202</v>
      </c>
      <c r="B2684" s="9">
        <v>41099</v>
      </c>
      <c r="C2684" s="18">
        <v>6.62</v>
      </c>
      <c r="D2684" s="12">
        <v>7.11</v>
      </c>
      <c r="F2684" s="12">
        <v>2.1</v>
      </c>
      <c r="H2684" s="23">
        <f t="shared" si="164"/>
        <v>7.7624711662868932E-8</v>
      </c>
      <c r="I2684" s="32">
        <v>3.0000000000000001E-3</v>
      </c>
      <c r="J2684" s="25">
        <v>0.02</v>
      </c>
      <c r="K2684" s="30">
        <v>1.4</v>
      </c>
      <c r="L2684" s="25">
        <v>158</v>
      </c>
      <c r="M2684" s="30">
        <v>0.4</v>
      </c>
      <c r="N2684" s="25">
        <v>2.69</v>
      </c>
      <c r="O2684" s="25">
        <v>1.23</v>
      </c>
      <c r="P2684" s="25">
        <v>7.88</v>
      </c>
      <c r="Q2684" s="25">
        <v>0.3</v>
      </c>
      <c r="R2684" s="25">
        <v>23.3</v>
      </c>
      <c r="S2684" s="31">
        <v>0.5</v>
      </c>
      <c r="T2684" s="51">
        <v>0.01</v>
      </c>
      <c r="U2684" s="42">
        <v>123</v>
      </c>
      <c r="V2684" s="42">
        <v>0.22</v>
      </c>
      <c r="W2684" s="42">
        <v>4.9300000000000004E-3</v>
      </c>
      <c r="X2684" s="42">
        <v>46</v>
      </c>
      <c r="Y2684" s="44">
        <v>5.71</v>
      </c>
      <c r="Z2684" s="87">
        <f t="shared" si="165"/>
        <v>9.6861615723491941</v>
      </c>
      <c r="AA2684" s="88">
        <f t="shared" si="166"/>
        <v>9.5722065788018362</v>
      </c>
      <c r="AB2684" s="90">
        <f t="shared" si="167"/>
        <v>5.9171676776023719E-3</v>
      </c>
      <c r="AC2684" s="19">
        <v>9.73</v>
      </c>
      <c r="AD2684" s="99">
        <v>9.57</v>
      </c>
      <c r="AE2684" s="95">
        <v>1.73</v>
      </c>
    </row>
    <row r="2685" spans="1:31" x14ac:dyDescent="0.35">
      <c r="A2685" s="2" t="s">
        <v>202</v>
      </c>
      <c r="B2685" s="9">
        <v>40059</v>
      </c>
      <c r="C2685" s="18">
        <v>6.82</v>
      </c>
      <c r="D2685" s="12">
        <v>7.16</v>
      </c>
      <c r="F2685" s="12">
        <v>1.5</v>
      </c>
      <c r="G2685" s="17"/>
      <c r="H2685" s="23">
        <f t="shared" si="164"/>
        <v>6.9183097091893466E-8</v>
      </c>
      <c r="I2685" s="32">
        <v>5.0000000000000001E-3</v>
      </c>
      <c r="J2685" s="25">
        <v>0.02</v>
      </c>
      <c r="K2685" s="29">
        <v>1.3</v>
      </c>
      <c r="L2685" s="25">
        <v>151</v>
      </c>
      <c r="M2685" s="29">
        <v>1.9</v>
      </c>
      <c r="N2685" s="25">
        <v>2.5</v>
      </c>
      <c r="O2685" s="25">
        <v>1.2</v>
      </c>
      <c r="P2685" s="25">
        <v>7.17</v>
      </c>
      <c r="Q2685" s="25">
        <v>0.28000000000000003</v>
      </c>
      <c r="R2685" s="25">
        <v>21</v>
      </c>
      <c r="S2685" s="29">
        <v>0.5</v>
      </c>
      <c r="T2685" s="51">
        <v>0.15</v>
      </c>
      <c r="U2685" s="42">
        <v>121</v>
      </c>
      <c r="V2685" s="42">
        <v>0.22</v>
      </c>
      <c r="W2685" s="42">
        <v>7.5500000000000003E-3</v>
      </c>
      <c r="X2685" s="42">
        <v>60</v>
      </c>
      <c r="Y2685" s="44">
        <v>5.01</v>
      </c>
      <c r="Z2685" s="87">
        <f t="shared" si="165"/>
        <v>9.1703276108914515</v>
      </c>
      <c r="AA2685" s="88">
        <f t="shared" si="166"/>
        <v>9.2299721036105229</v>
      </c>
      <c r="AB2685" s="90">
        <f t="shared" si="167"/>
        <v>-3.2414957171628708E-3</v>
      </c>
      <c r="AD2685" s="100"/>
      <c r="AE2685" s="95">
        <v>0.09</v>
      </c>
    </row>
    <row r="2686" spans="1:31" x14ac:dyDescent="0.35">
      <c r="A2686" s="2" t="s">
        <v>202</v>
      </c>
      <c r="B2686" s="9">
        <v>39736</v>
      </c>
      <c r="C2686" s="18">
        <v>6.62</v>
      </c>
      <c r="D2686" s="12">
        <v>7.3</v>
      </c>
      <c r="F2686" s="12">
        <v>1.5</v>
      </c>
      <c r="H2686" s="23">
        <f t="shared" si="164"/>
        <v>5.0118723362727164E-8</v>
      </c>
      <c r="I2686" s="32">
        <v>2E-3</v>
      </c>
      <c r="J2686" s="25">
        <v>0.02</v>
      </c>
      <c r="K2686" s="36"/>
      <c r="L2686" s="25">
        <v>157</v>
      </c>
      <c r="M2686" s="36"/>
      <c r="N2686" s="25">
        <v>2.83</v>
      </c>
      <c r="O2686" s="25">
        <v>1.23</v>
      </c>
      <c r="P2686" s="25">
        <v>7.75</v>
      </c>
      <c r="Q2686" s="25">
        <v>0.31</v>
      </c>
      <c r="R2686" s="25">
        <v>20.399999999999999</v>
      </c>
      <c r="S2686" s="36"/>
      <c r="T2686" s="51">
        <v>0.01</v>
      </c>
      <c r="U2686" s="42">
        <v>127</v>
      </c>
      <c r="V2686" s="42">
        <v>0.22</v>
      </c>
      <c r="W2686" s="42">
        <v>4.9300000000000004E-3</v>
      </c>
      <c r="X2686" s="42">
        <v>65</v>
      </c>
      <c r="Y2686" s="44">
        <v>5.04</v>
      </c>
      <c r="Z2686" s="87">
        <f t="shared" si="165"/>
        <v>9.5046906261353303</v>
      </c>
      <c r="AA2686" s="88">
        <f t="shared" si="166"/>
        <v>9.5214453420273486</v>
      </c>
      <c r="AB2686" s="90">
        <f t="shared" si="167"/>
        <v>-8.8061579713583028E-4</v>
      </c>
      <c r="AD2686" s="100"/>
      <c r="AE2686" s="95">
        <v>1.33</v>
      </c>
    </row>
    <row r="2687" spans="1:31" x14ac:dyDescent="0.35">
      <c r="A2687" s="2" t="s">
        <v>202</v>
      </c>
      <c r="B2687" s="9">
        <v>32710</v>
      </c>
      <c r="C2687" s="18">
        <v>5.5</v>
      </c>
      <c r="D2687" s="12">
        <v>7.24</v>
      </c>
      <c r="F2687" s="12">
        <v>28.6</v>
      </c>
      <c r="H2687" s="23">
        <f t="shared" si="164"/>
        <v>5.7543993733715586E-8</v>
      </c>
      <c r="I2687" s="28"/>
      <c r="J2687" s="25">
        <v>0.06</v>
      </c>
      <c r="K2687" s="36"/>
      <c r="L2687" s="25">
        <v>147</v>
      </c>
      <c r="M2687" s="33"/>
      <c r="N2687" s="25">
        <v>2.4300000000000002</v>
      </c>
      <c r="O2687" s="25">
        <v>1.5</v>
      </c>
      <c r="P2687" s="25">
        <v>7.98</v>
      </c>
      <c r="Q2687" s="25">
        <v>0.27</v>
      </c>
      <c r="R2687" s="25">
        <v>38.700000000000003</v>
      </c>
      <c r="S2687" s="36"/>
      <c r="T2687" s="51">
        <v>0.17</v>
      </c>
      <c r="U2687" s="42">
        <v>151</v>
      </c>
      <c r="V2687" s="42">
        <v>0.45</v>
      </c>
      <c r="W2687" s="42">
        <v>0.03</v>
      </c>
      <c r="X2687" s="42">
        <v>66.3</v>
      </c>
      <c r="Y2687" s="44">
        <v>4.7</v>
      </c>
      <c r="Z2687" s="87">
        <f t="shared" si="165"/>
        <v>9.8137341416671973</v>
      </c>
      <c r="AA2687" s="88">
        <f t="shared" si="166"/>
        <v>9.7270612975366362</v>
      </c>
      <c r="AB2687" s="90">
        <f t="shared" si="167"/>
        <v>4.4354818820053349E-3</v>
      </c>
      <c r="AD2687" s="100"/>
      <c r="AE2687" s="96"/>
    </row>
    <row r="2688" spans="1:31" x14ac:dyDescent="0.35">
      <c r="A2688" s="2" t="s">
        <v>202</v>
      </c>
      <c r="B2688" s="9">
        <v>34143</v>
      </c>
      <c r="C2688" s="18">
        <v>6.68</v>
      </c>
      <c r="D2688" s="12">
        <v>7.6</v>
      </c>
      <c r="F2688" s="12">
        <v>18</v>
      </c>
      <c r="H2688" s="23">
        <f t="shared" si="164"/>
        <v>2.5118864315095751E-8</v>
      </c>
      <c r="I2688" s="28"/>
      <c r="J2688" s="25">
        <v>0.04</v>
      </c>
      <c r="K2688" s="29">
        <v>1.2</v>
      </c>
      <c r="L2688" s="25">
        <v>125.5</v>
      </c>
      <c r="M2688" s="29">
        <v>23</v>
      </c>
      <c r="N2688" s="25">
        <v>1.97</v>
      </c>
      <c r="O2688" s="25">
        <v>1.05</v>
      </c>
      <c r="P2688" s="25">
        <v>4.91</v>
      </c>
      <c r="Q2688" s="25">
        <v>0.18</v>
      </c>
      <c r="R2688" s="25">
        <v>13</v>
      </c>
      <c r="S2688" s="29">
        <v>7</v>
      </c>
      <c r="T2688" s="51">
        <v>0.1</v>
      </c>
      <c r="U2688" s="42">
        <v>102</v>
      </c>
      <c r="V2688" s="42">
        <v>0.09</v>
      </c>
      <c r="W2688" s="42">
        <v>9.9999985535000006E-3</v>
      </c>
      <c r="X2688" s="42">
        <v>42</v>
      </c>
      <c r="Y2688" s="44">
        <v>3.61</v>
      </c>
      <c r="Z2688" s="87">
        <f t="shared" si="165"/>
        <v>7.3380624627430739</v>
      </c>
      <c r="AA2688" s="88">
        <f t="shared" si="166"/>
        <v>6.9230468241526957</v>
      </c>
      <c r="AB2688" s="90">
        <f t="shared" si="167"/>
        <v>2.9101217180330236E-2</v>
      </c>
      <c r="AD2688" s="100"/>
      <c r="AE2688" s="96"/>
    </row>
    <row r="2689" spans="1:31" x14ac:dyDescent="0.35">
      <c r="A2689" s="2" t="s">
        <v>354</v>
      </c>
      <c r="B2689" s="9">
        <v>38688</v>
      </c>
      <c r="C2689" s="18">
        <v>3.24</v>
      </c>
      <c r="D2689" s="12">
        <v>6.1</v>
      </c>
      <c r="F2689" s="12">
        <v>7.9</v>
      </c>
      <c r="H2689" s="23">
        <f t="shared" si="164"/>
        <v>7.9432823472428114E-7</v>
      </c>
      <c r="I2689" s="32">
        <v>6.0000000000000001E-3</v>
      </c>
      <c r="J2689" s="25">
        <v>0.08</v>
      </c>
      <c r="K2689" s="29">
        <v>1</v>
      </c>
      <c r="L2689" s="25">
        <v>33.6</v>
      </c>
      <c r="M2689" s="29">
        <v>1</v>
      </c>
      <c r="N2689" s="25">
        <v>0.11</v>
      </c>
      <c r="O2689" s="25">
        <v>9.3000000000000007</v>
      </c>
      <c r="P2689" s="25">
        <v>5.3</v>
      </c>
      <c r="Q2689" s="25">
        <v>0.22</v>
      </c>
      <c r="R2689" s="25">
        <v>15</v>
      </c>
      <c r="S2689" s="29">
        <v>20</v>
      </c>
      <c r="T2689" s="51">
        <v>0.03</v>
      </c>
      <c r="U2689" s="42">
        <v>30</v>
      </c>
      <c r="V2689" s="42">
        <v>26.56</v>
      </c>
      <c r="W2689" s="42">
        <v>0.22</v>
      </c>
      <c r="X2689" s="42">
        <v>18</v>
      </c>
      <c r="Y2689" s="44">
        <v>1.4</v>
      </c>
      <c r="Z2689" s="87">
        <f t="shared" si="165"/>
        <v>3.0200507720154808</v>
      </c>
      <c r="AA2689" s="88">
        <f t="shared" si="166"/>
        <v>2.9664193808435875</v>
      </c>
      <c r="AB2689" s="90">
        <f t="shared" si="167"/>
        <v>8.9587669866322776E-3</v>
      </c>
      <c r="AC2689" s="19">
        <v>3.01</v>
      </c>
      <c r="AD2689" s="13">
        <v>-2.96</v>
      </c>
      <c r="AE2689" s="94">
        <v>1.78</v>
      </c>
    </row>
    <row r="2690" spans="1:31" x14ac:dyDescent="0.35">
      <c r="A2690" s="2" t="s">
        <v>354</v>
      </c>
      <c r="B2690" s="9">
        <v>41793</v>
      </c>
      <c r="C2690" s="18">
        <v>2.99</v>
      </c>
      <c r="D2690" s="12">
        <v>6.06</v>
      </c>
      <c r="F2690" s="12">
        <v>9.1999999999999993</v>
      </c>
      <c r="H2690" s="23">
        <f t="shared" si="164"/>
        <v>8.7096358995607992E-7</v>
      </c>
      <c r="I2690" s="32">
        <v>6.0000000000000001E-3</v>
      </c>
      <c r="J2690" s="25">
        <v>0.01</v>
      </c>
      <c r="K2690" s="36"/>
      <c r="L2690" s="25">
        <v>26.9</v>
      </c>
      <c r="M2690" s="36"/>
      <c r="N2690" s="25">
        <v>0.03</v>
      </c>
      <c r="O2690" s="25">
        <v>10.5</v>
      </c>
      <c r="P2690" s="25">
        <v>4.96</v>
      </c>
      <c r="Q2690" s="25">
        <v>0.15</v>
      </c>
      <c r="R2690" s="25">
        <v>11</v>
      </c>
      <c r="S2690" s="36"/>
      <c r="T2690" s="51">
        <v>0.02</v>
      </c>
      <c r="U2690" s="42">
        <v>27.9</v>
      </c>
      <c r="V2690" s="42">
        <v>29.08</v>
      </c>
      <c r="W2690" s="42">
        <v>0.11</v>
      </c>
      <c r="X2690" s="42">
        <v>18</v>
      </c>
      <c r="Y2690" s="44">
        <v>1.02</v>
      </c>
      <c r="Z2690" s="87">
        <f t="shared" si="165"/>
        <v>2.5051473899036036</v>
      </c>
      <c r="AA2690" s="88">
        <f t="shared" si="166"/>
        <v>2.5806392263553461</v>
      </c>
      <c r="AB2690" s="90">
        <f t="shared" si="167"/>
        <v>-1.484368931452997E-2</v>
      </c>
      <c r="AC2690" s="19">
        <v>2.5099999999999998</v>
      </c>
      <c r="AD2690" s="99">
        <v>2.58</v>
      </c>
      <c r="AE2690" s="95">
        <v>2.85</v>
      </c>
    </row>
    <row r="2691" spans="1:31" x14ac:dyDescent="0.35">
      <c r="A2691" s="2" t="s">
        <v>354</v>
      </c>
      <c r="B2691" s="9">
        <v>42114</v>
      </c>
      <c r="C2691" s="18">
        <v>2.5499999999999998</v>
      </c>
      <c r="D2691" s="12">
        <v>5.9</v>
      </c>
      <c r="F2691" s="12">
        <v>10</v>
      </c>
      <c r="H2691" s="23">
        <f t="shared" si="164"/>
        <v>1.2589254117941642E-6</v>
      </c>
      <c r="I2691" s="32">
        <v>2E-3</v>
      </c>
      <c r="J2691" s="25">
        <v>0.01</v>
      </c>
      <c r="K2691" s="29">
        <v>0.6</v>
      </c>
      <c r="L2691" s="25">
        <v>28.5</v>
      </c>
      <c r="M2691" s="29">
        <v>0.8</v>
      </c>
      <c r="N2691" s="25">
        <v>0.04</v>
      </c>
      <c r="O2691" s="25">
        <v>10.4</v>
      </c>
      <c r="P2691" s="25">
        <v>5.22</v>
      </c>
      <c r="Q2691" s="25">
        <v>0.15</v>
      </c>
      <c r="R2691" s="25">
        <v>11.9</v>
      </c>
      <c r="S2691" s="29">
        <v>12</v>
      </c>
      <c r="T2691" s="51">
        <v>0.02</v>
      </c>
      <c r="U2691" s="42">
        <v>35</v>
      </c>
      <c r="V2691" s="42">
        <v>17.53</v>
      </c>
      <c r="W2691" s="42">
        <v>0.09</v>
      </c>
      <c r="X2691" s="42">
        <v>19</v>
      </c>
      <c r="Y2691" s="44">
        <v>1.1299999999999999</v>
      </c>
      <c r="Z2691" s="87">
        <f t="shared" si="165"/>
        <v>2.642881710369108</v>
      </c>
      <c r="AA2691" s="88">
        <f t="shared" si="166"/>
        <v>2.6799317552283801</v>
      </c>
      <c r="AB2691" s="90">
        <f t="shared" si="167"/>
        <v>-6.9606130477302425E-3</v>
      </c>
      <c r="AC2691" s="19">
        <v>2.65</v>
      </c>
      <c r="AD2691" s="99">
        <v>2.68</v>
      </c>
      <c r="AE2691" s="95">
        <v>1.1399999999999999</v>
      </c>
    </row>
    <row r="2692" spans="1:31" x14ac:dyDescent="0.35">
      <c r="A2692" s="2" t="s">
        <v>354</v>
      </c>
      <c r="B2692" s="9">
        <v>41381</v>
      </c>
      <c r="C2692" s="18">
        <v>2.7</v>
      </c>
      <c r="D2692" s="12">
        <v>5.81</v>
      </c>
      <c r="F2692" s="12">
        <v>7.7</v>
      </c>
      <c r="H2692" s="23">
        <f t="shared" ref="H2692:H2755" si="168">10^-(D2692)</f>
        <v>1.5488166189124819E-6</v>
      </c>
      <c r="I2692" s="32">
        <v>1E-3</v>
      </c>
      <c r="J2692" s="25">
        <v>0.01</v>
      </c>
      <c r="K2692" s="33"/>
      <c r="L2692" s="25">
        <v>30.8</v>
      </c>
      <c r="M2692" s="33"/>
      <c r="N2692" s="25">
        <v>7.0000000000000007E-2</v>
      </c>
      <c r="O2692" s="25">
        <v>11.7</v>
      </c>
      <c r="P2692" s="25">
        <v>5.6</v>
      </c>
      <c r="Q2692" s="25">
        <v>0.17</v>
      </c>
      <c r="R2692" s="25">
        <v>11.8</v>
      </c>
      <c r="S2692" s="34"/>
      <c r="T2692" s="51">
        <v>0.02</v>
      </c>
      <c r="U2692" s="42">
        <v>29.2</v>
      </c>
      <c r="V2692" s="42">
        <v>40.19</v>
      </c>
      <c r="W2692" s="42">
        <v>0.09</v>
      </c>
      <c r="X2692" s="42">
        <v>18</v>
      </c>
      <c r="Y2692" s="44">
        <v>0.91</v>
      </c>
      <c r="Z2692" s="87">
        <f t="shared" ref="Z2692:Z2755" si="169">(H2692/H$3)+(I2692/I$3*3)+(J2692/J$3)+(L2692/L$3*2)+(N2692/N$3*2)+(O2692/O$3)+(P2692/P$3*2)+(Q2692/Q$3*2)+(R2692/R$3)</f>
        <v>2.8195048583902462</v>
      </c>
      <c r="AA2692" s="88">
        <f t="shared" ref="AA2692:AA2755" si="170">(T2692/T$3*3)+(U2692/U$3*2)+(V2692/V$3)+(W2692/W$3)+(X2692/X$3)+Y2692</f>
        <v>2.6764615915924757</v>
      </c>
      <c r="AB2692" s="90">
        <f t="shared" ref="AB2692:AB2755" si="171">(Z2692-AA2692)/(Z2692+AA2692)</f>
        <v>2.6026954148932305E-2</v>
      </c>
      <c r="AC2692" s="19">
        <v>2.83</v>
      </c>
      <c r="AD2692" s="99">
        <v>2.68</v>
      </c>
      <c r="AE2692" s="95">
        <v>5.4</v>
      </c>
    </row>
    <row r="2693" spans="1:31" x14ac:dyDescent="0.35">
      <c r="A2693" s="2" t="s">
        <v>354</v>
      </c>
      <c r="B2693" s="9">
        <v>40682</v>
      </c>
      <c r="C2693" s="18">
        <v>2.91</v>
      </c>
      <c r="D2693" s="12">
        <v>5.74</v>
      </c>
      <c r="F2693" s="12">
        <v>8.6999999999999993</v>
      </c>
      <c r="H2693" s="23">
        <f t="shared" si="168"/>
        <v>1.8197008586099798E-6</v>
      </c>
      <c r="I2693" s="32">
        <v>2E-3</v>
      </c>
      <c r="J2693" s="25">
        <v>0.01</v>
      </c>
      <c r="K2693" s="36"/>
      <c r="L2693" s="25">
        <v>32</v>
      </c>
      <c r="M2693" s="36"/>
      <c r="N2693" s="25">
        <v>7.0000000000000007E-2</v>
      </c>
      <c r="O2693" s="25">
        <v>11.9</v>
      </c>
      <c r="P2693" s="25">
        <v>5.38</v>
      </c>
      <c r="Q2693" s="25">
        <v>0.17</v>
      </c>
      <c r="R2693" s="25">
        <v>12.8</v>
      </c>
      <c r="S2693" s="36"/>
      <c r="T2693" s="51">
        <v>0.02</v>
      </c>
      <c r="U2693" s="42">
        <v>27.4</v>
      </c>
      <c r="V2693" s="42">
        <v>37.58</v>
      </c>
      <c r="W2693" s="42">
        <v>0.11</v>
      </c>
      <c r="X2693" s="42">
        <v>19</v>
      </c>
      <c r="Y2693" s="44">
        <v>1.01</v>
      </c>
      <c r="Z2693" s="87">
        <f t="shared" si="169"/>
        <v>2.9100092769586232</v>
      </c>
      <c r="AA2693" s="88">
        <f t="shared" si="170"/>
        <v>2.7255356685448593</v>
      </c>
      <c r="AB2693" s="90">
        <f t="shared" si="171"/>
        <v>3.2733943247307905E-2</v>
      </c>
      <c r="AC2693" s="19">
        <v>2.92</v>
      </c>
      <c r="AD2693" s="99">
        <v>2.73</v>
      </c>
      <c r="AE2693" s="95">
        <v>6.77</v>
      </c>
    </row>
    <row r="2694" spans="1:31" x14ac:dyDescent="0.35">
      <c r="A2694" s="2" t="s">
        <v>354</v>
      </c>
      <c r="B2694" s="9">
        <v>40325</v>
      </c>
      <c r="C2694" s="18">
        <v>2.8</v>
      </c>
      <c r="D2694" s="12">
        <v>5.78</v>
      </c>
      <c r="F2694" s="12">
        <v>9.1</v>
      </c>
      <c r="H2694" s="23">
        <f t="shared" si="168"/>
        <v>1.6595869074375577E-6</v>
      </c>
      <c r="I2694" s="32">
        <v>4.0000000000000001E-3</v>
      </c>
      <c r="J2694" s="25">
        <v>0.01</v>
      </c>
      <c r="K2694" s="36"/>
      <c r="L2694" s="25">
        <v>29.8</v>
      </c>
      <c r="M2694" s="36"/>
      <c r="N2694" s="25">
        <v>0.08</v>
      </c>
      <c r="O2694" s="25">
        <v>11.1</v>
      </c>
      <c r="P2694" s="25">
        <v>5.3</v>
      </c>
      <c r="Q2694" s="25">
        <v>0.18</v>
      </c>
      <c r="R2694" s="25">
        <v>11.7</v>
      </c>
      <c r="S2694" s="36"/>
      <c r="T2694" s="51">
        <v>0.02</v>
      </c>
      <c r="U2694" s="42">
        <v>33.4</v>
      </c>
      <c r="V2694" s="42">
        <v>31.47</v>
      </c>
      <c r="W2694" s="42">
        <v>0.1</v>
      </c>
      <c r="X2694" s="42">
        <v>18</v>
      </c>
      <c r="Y2694" s="44">
        <v>1.03</v>
      </c>
      <c r="Z2694" s="87">
        <f t="shared" si="169"/>
        <v>2.7262842985774856</v>
      </c>
      <c r="AA2694" s="88">
        <f t="shared" si="170"/>
        <v>2.7434700660116222</v>
      </c>
      <c r="AB2694" s="90">
        <f t="shared" si="171"/>
        <v>-3.1419632927936242E-3</v>
      </c>
      <c r="AC2694" s="19">
        <v>2.73</v>
      </c>
      <c r="AD2694" s="99">
        <v>2.74</v>
      </c>
      <c r="AE2694" s="95">
        <v>0.41</v>
      </c>
    </row>
    <row r="2695" spans="1:31" x14ac:dyDescent="0.35">
      <c r="A2695" s="2" t="s">
        <v>354</v>
      </c>
      <c r="B2695" s="9">
        <v>40283</v>
      </c>
      <c r="C2695" s="18">
        <v>2.44</v>
      </c>
      <c r="D2695" s="12">
        <v>5.8</v>
      </c>
      <c r="F2695" s="12">
        <v>8.9</v>
      </c>
      <c r="H2695" s="23">
        <f t="shared" si="168"/>
        <v>1.5848931924611111E-6</v>
      </c>
      <c r="I2695" s="28"/>
      <c r="J2695" s="25">
        <v>0.01</v>
      </c>
      <c r="K2695" s="33"/>
      <c r="L2695" s="25">
        <v>30.4</v>
      </c>
      <c r="M2695" s="33"/>
      <c r="N2695" s="25">
        <v>0.06</v>
      </c>
      <c r="O2695" s="25">
        <v>12.9</v>
      </c>
      <c r="P2695" s="25">
        <v>5.76</v>
      </c>
      <c r="Q2695" s="25">
        <v>0.17</v>
      </c>
      <c r="R2695" s="25">
        <v>12.7</v>
      </c>
      <c r="S2695" s="34"/>
      <c r="T2695" s="51">
        <v>0.02</v>
      </c>
      <c r="U2695" s="42">
        <v>36.299999999999997</v>
      </c>
      <c r="V2695" s="42">
        <v>28.28</v>
      </c>
      <c r="W2695" s="42">
        <v>0.09</v>
      </c>
      <c r="X2695" s="42">
        <v>18</v>
      </c>
      <c r="Y2695" s="44">
        <v>1.03</v>
      </c>
      <c r="Z2695" s="87">
        <f t="shared" si="169"/>
        <v>2.8820768188715156</v>
      </c>
      <c r="AA2695" s="88">
        <f t="shared" si="170"/>
        <v>2.7521737067504413</v>
      </c>
      <c r="AB2695" s="90">
        <f t="shared" si="171"/>
        <v>2.3055970182783894E-2</v>
      </c>
      <c r="AC2695" s="19">
        <v>2.9</v>
      </c>
      <c r="AD2695" s="99">
        <v>2.75</v>
      </c>
      <c r="AE2695" s="95">
        <v>5.08</v>
      </c>
    </row>
    <row r="2696" spans="1:31" x14ac:dyDescent="0.35">
      <c r="A2696" s="2" t="s">
        <v>354</v>
      </c>
      <c r="B2696" s="9">
        <v>41060</v>
      </c>
      <c r="C2696" s="18">
        <v>3.46</v>
      </c>
      <c r="D2696" s="12">
        <v>5.83</v>
      </c>
      <c r="F2696" s="12">
        <v>7.2</v>
      </c>
      <c r="H2696" s="23">
        <f t="shared" si="168"/>
        <v>1.4791083881682056E-6</v>
      </c>
      <c r="I2696" s="32">
        <v>2E-3</v>
      </c>
      <c r="J2696" s="25">
        <v>0.01</v>
      </c>
      <c r="K2696" s="29">
        <v>0.6</v>
      </c>
      <c r="L2696" s="25">
        <v>31.6</v>
      </c>
      <c r="M2696" s="30">
        <v>0.5</v>
      </c>
      <c r="N2696" s="25">
        <v>0.05</v>
      </c>
      <c r="O2696" s="25">
        <v>12</v>
      </c>
      <c r="P2696" s="25">
        <v>5.79</v>
      </c>
      <c r="Q2696" s="25">
        <v>0.18</v>
      </c>
      <c r="R2696" s="25">
        <v>11.2</v>
      </c>
      <c r="S2696" s="29">
        <v>14</v>
      </c>
      <c r="T2696" s="51">
        <v>0.02</v>
      </c>
      <c r="U2696" s="42">
        <v>26.8</v>
      </c>
      <c r="V2696" s="42">
        <v>49.58</v>
      </c>
      <c r="W2696" s="42">
        <v>0.11</v>
      </c>
      <c r="X2696" s="42">
        <v>20</v>
      </c>
      <c r="Y2696" s="44">
        <v>0.85</v>
      </c>
      <c r="Z2696" s="87">
        <f t="shared" si="169"/>
        <v>2.8563897292691784</v>
      </c>
      <c r="AA2696" s="88">
        <f t="shared" si="170"/>
        <v>2.7748019082946196</v>
      </c>
      <c r="AB2696" s="90">
        <f t="shared" si="171"/>
        <v>1.4488553440503383E-2</v>
      </c>
      <c r="AC2696" s="19">
        <v>2.86</v>
      </c>
      <c r="AD2696" s="13">
        <v>2.77</v>
      </c>
      <c r="AE2696" s="95">
        <v>3.16</v>
      </c>
    </row>
    <row r="2697" spans="1:31" x14ac:dyDescent="0.35">
      <c r="A2697" s="2" t="s">
        <v>354</v>
      </c>
      <c r="B2697" s="9">
        <v>38840</v>
      </c>
      <c r="C2697" s="20"/>
      <c r="D2697" s="12">
        <v>5.97</v>
      </c>
      <c r="E2697" s="16"/>
      <c r="F2697" s="12">
        <v>8.4</v>
      </c>
      <c r="H2697" s="23">
        <f t="shared" si="168"/>
        <v>1.0715193052376047E-6</v>
      </c>
      <c r="I2697" s="32">
        <v>1E-3</v>
      </c>
      <c r="J2697" s="25">
        <v>0.03</v>
      </c>
      <c r="K2697" s="29">
        <v>5</v>
      </c>
      <c r="L2697" s="25">
        <v>29.34</v>
      </c>
      <c r="M2697" s="29">
        <v>5</v>
      </c>
      <c r="N2697" s="25">
        <v>0.28999999999999998</v>
      </c>
      <c r="O2697" s="25">
        <v>14.22</v>
      </c>
      <c r="P2697" s="25">
        <v>4.71</v>
      </c>
      <c r="Q2697" s="25">
        <v>0.22</v>
      </c>
      <c r="R2697" s="25">
        <v>13.8</v>
      </c>
      <c r="S2697" s="29">
        <v>20</v>
      </c>
      <c r="T2697" s="51">
        <v>0.06</v>
      </c>
      <c r="U2697" s="42">
        <v>29</v>
      </c>
      <c r="V2697" s="42">
        <v>23.68</v>
      </c>
      <c r="W2697" s="42">
        <v>0.12</v>
      </c>
      <c r="X2697" s="42">
        <v>19</v>
      </c>
      <c r="Y2697" s="44">
        <v>1.3</v>
      </c>
      <c r="Z2697" s="87">
        <f t="shared" si="169"/>
        <v>2.8356831900366748</v>
      </c>
      <c r="AA2697" s="88">
        <f t="shared" si="170"/>
        <v>2.8261321138624851</v>
      </c>
      <c r="AB2697" s="90">
        <f t="shared" si="171"/>
        <v>1.6869282485446155E-3</v>
      </c>
      <c r="AC2697" s="19">
        <v>2.83</v>
      </c>
      <c r="AD2697" s="13">
        <v>2.83</v>
      </c>
      <c r="AE2697" s="94">
        <v>0.28000000000000003</v>
      </c>
    </row>
    <row r="2698" spans="1:31" x14ac:dyDescent="0.35">
      <c r="A2698" s="2" t="s">
        <v>354</v>
      </c>
      <c r="B2698" s="9">
        <v>39240</v>
      </c>
      <c r="C2698" s="18">
        <v>2.68</v>
      </c>
      <c r="D2698" s="12">
        <v>6.01</v>
      </c>
      <c r="F2698" s="12">
        <v>8.1</v>
      </c>
      <c r="H2698" s="23">
        <f t="shared" si="168"/>
        <v>9.7723722095580961E-7</v>
      </c>
      <c r="I2698" s="32">
        <v>2E-3</v>
      </c>
      <c r="J2698" s="25">
        <v>0.01</v>
      </c>
      <c r="K2698" s="33"/>
      <c r="L2698" s="25">
        <v>31.8</v>
      </c>
      <c r="M2698" s="33"/>
      <c r="N2698" s="25">
        <v>0.14000000000000001</v>
      </c>
      <c r="O2698" s="25">
        <v>11.8</v>
      </c>
      <c r="P2698" s="25">
        <v>5.09</v>
      </c>
      <c r="Q2698" s="25">
        <v>0.22</v>
      </c>
      <c r="R2698" s="25">
        <v>13.1</v>
      </c>
      <c r="S2698" s="34"/>
      <c r="T2698" s="51">
        <v>0.01</v>
      </c>
      <c r="U2698" s="42">
        <v>27.2</v>
      </c>
      <c r="V2698" s="42">
        <v>35.630000000000003</v>
      </c>
      <c r="W2698" s="42">
        <v>0.12</v>
      </c>
      <c r="X2698" s="42">
        <v>19</v>
      </c>
      <c r="Y2698" s="44">
        <v>1.3</v>
      </c>
      <c r="Z2698" s="87">
        <f t="shared" si="169"/>
        <v>2.8909883890452091</v>
      </c>
      <c r="AA2698" s="88">
        <f t="shared" si="170"/>
        <v>2.9798219270318462</v>
      </c>
      <c r="AB2698" s="90">
        <f t="shared" si="171"/>
        <v>-1.5131392977110664E-2</v>
      </c>
    </row>
    <row r="2699" spans="1:31" x14ac:dyDescent="0.35">
      <c r="A2699" s="2" t="s">
        <v>354</v>
      </c>
      <c r="B2699" s="9">
        <v>39939</v>
      </c>
      <c r="C2699" s="18">
        <v>2.98</v>
      </c>
      <c r="D2699" s="12">
        <v>5.84</v>
      </c>
      <c r="F2699" s="12">
        <v>7.8</v>
      </c>
      <c r="H2699" s="23">
        <f t="shared" si="168"/>
        <v>1.445439770745926E-6</v>
      </c>
      <c r="I2699" s="32">
        <v>1E-3</v>
      </c>
      <c r="J2699" s="25">
        <v>0.01</v>
      </c>
      <c r="K2699" s="29">
        <v>0.6</v>
      </c>
      <c r="L2699" s="25">
        <v>31.9</v>
      </c>
      <c r="M2699" s="29">
        <v>1</v>
      </c>
      <c r="N2699" s="25">
        <v>0.08</v>
      </c>
      <c r="O2699" s="25">
        <v>12.9</v>
      </c>
      <c r="P2699" s="25">
        <v>5.73</v>
      </c>
      <c r="Q2699" s="25">
        <v>0.19</v>
      </c>
      <c r="R2699" s="25">
        <v>11.9</v>
      </c>
      <c r="S2699" s="29">
        <v>15</v>
      </c>
      <c r="T2699" s="51">
        <v>0.02</v>
      </c>
      <c r="U2699" s="42">
        <v>29.8</v>
      </c>
      <c r="V2699" s="42">
        <v>46.48</v>
      </c>
      <c r="W2699" s="42">
        <v>0.12</v>
      </c>
      <c r="X2699" s="42">
        <v>19</v>
      </c>
      <c r="Y2699" s="44">
        <v>0.94</v>
      </c>
      <c r="Z2699" s="87">
        <f t="shared" si="169"/>
        <v>2.9212165851340774</v>
      </c>
      <c r="AA2699" s="88">
        <f t="shared" si="170"/>
        <v>2.8492650151774792</v>
      </c>
      <c r="AB2699" s="90">
        <f t="shared" si="171"/>
        <v>1.2468902067500478E-2</v>
      </c>
      <c r="AE2699" s="94">
        <v>2.2799999999999998</v>
      </c>
    </row>
    <row r="2700" spans="1:31" x14ac:dyDescent="0.35">
      <c r="A2700" s="2" t="s">
        <v>354</v>
      </c>
      <c r="B2700" s="9">
        <v>39581</v>
      </c>
      <c r="C2700" s="18">
        <v>2.65</v>
      </c>
      <c r="D2700" s="12">
        <v>5.98</v>
      </c>
      <c r="F2700" s="12">
        <v>6.9</v>
      </c>
      <c r="H2700" s="23">
        <f t="shared" si="168"/>
        <v>1.0471285480508979E-6</v>
      </c>
      <c r="J2700" s="25">
        <v>0.01</v>
      </c>
      <c r="K2700" s="33"/>
      <c r="L2700" s="25">
        <v>35.1</v>
      </c>
      <c r="M2700" s="33"/>
      <c r="N2700" s="25">
        <v>7.0000000000000007E-2</v>
      </c>
      <c r="O2700" s="25">
        <v>13.9</v>
      </c>
      <c r="P2700" s="25">
        <v>6.27</v>
      </c>
      <c r="Q2700" s="25">
        <v>0.22</v>
      </c>
      <c r="R2700" s="25">
        <v>13</v>
      </c>
      <c r="S2700" s="34"/>
      <c r="T2700" s="51">
        <v>0.01</v>
      </c>
      <c r="U2700" s="42">
        <v>30.7</v>
      </c>
      <c r="V2700" s="42">
        <v>65.510000000000005</v>
      </c>
      <c r="W2700" s="42">
        <v>0.12</v>
      </c>
      <c r="X2700" s="42">
        <v>19</v>
      </c>
      <c r="Y2700" s="44">
        <v>0.82</v>
      </c>
      <c r="Z2700" s="87">
        <f t="shared" si="169"/>
        <v>3.1993681300786232</v>
      </c>
      <c r="AA2700" s="88">
        <f t="shared" si="170"/>
        <v>3.0546209479070812</v>
      </c>
      <c r="AB2700" s="90">
        <f t="shared" si="171"/>
        <v>2.3144776936221075E-2</v>
      </c>
      <c r="AD2700" s="100"/>
      <c r="AE2700" s="95">
        <v>4.4000000000000004</v>
      </c>
    </row>
    <row r="2701" spans="1:31" x14ac:dyDescent="0.35">
      <c r="A2701" s="2" t="s">
        <v>206</v>
      </c>
      <c r="B2701" s="9">
        <v>38274</v>
      </c>
      <c r="C2701" s="19">
        <v>10.25</v>
      </c>
      <c r="D2701" s="12">
        <v>7.8</v>
      </c>
      <c r="F2701" s="12">
        <v>1.1000000000000001</v>
      </c>
      <c r="H2701" s="23">
        <f t="shared" si="168"/>
        <v>1.5848931924611133E-8</v>
      </c>
      <c r="I2701" s="32">
        <v>0.02</v>
      </c>
      <c r="J2701" s="25">
        <v>0.37</v>
      </c>
      <c r="K2701" s="30">
        <v>0.2</v>
      </c>
      <c r="L2701" s="25">
        <v>48.9</v>
      </c>
      <c r="M2701" s="30">
        <v>0.2</v>
      </c>
      <c r="N2701" s="25">
        <v>0.57999999999999996</v>
      </c>
      <c r="O2701" s="25">
        <v>3.73</v>
      </c>
      <c r="P2701" s="25">
        <v>8.5</v>
      </c>
      <c r="Q2701" s="25">
        <v>0.03</v>
      </c>
      <c r="R2701" s="25">
        <v>16.600000000000001</v>
      </c>
      <c r="S2701" s="31">
        <v>0.5</v>
      </c>
      <c r="T2701" s="51">
        <v>0.15</v>
      </c>
      <c r="U2701" s="42">
        <v>0.5</v>
      </c>
      <c r="V2701" s="42">
        <v>0.22</v>
      </c>
      <c r="W2701" s="42">
        <v>3.2845000000000001E-3</v>
      </c>
      <c r="X2701" s="42">
        <v>7</v>
      </c>
      <c r="Y2701" s="44">
        <v>3.93</v>
      </c>
      <c r="Z2701" s="87">
        <f t="shared" si="169"/>
        <v>4.0015114066055109</v>
      </c>
      <c r="AA2701" s="88">
        <f t="shared" si="170"/>
        <v>4.1462284173842647</v>
      </c>
      <c r="AB2701" s="90">
        <f t="shared" si="171"/>
        <v>-1.77616141291916E-2</v>
      </c>
      <c r="AC2701" s="19">
        <v>3.98</v>
      </c>
      <c r="AD2701" s="13">
        <v>4.13</v>
      </c>
      <c r="AE2701" s="95">
        <v>0.1</v>
      </c>
    </row>
    <row r="2702" spans="1:31" x14ac:dyDescent="0.35">
      <c r="A2702" s="2" t="s">
        <v>206</v>
      </c>
      <c r="B2702" s="9">
        <v>38635</v>
      </c>
      <c r="C2702" s="18">
        <v>11.84</v>
      </c>
      <c r="D2702" s="12">
        <v>7.63</v>
      </c>
      <c r="F2702" s="12">
        <v>1.6</v>
      </c>
      <c r="H2702" s="23">
        <f t="shared" si="168"/>
        <v>2.3442288153199181E-8</v>
      </c>
      <c r="I2702" s="32">
        <v>0.04</v>
      </c>
      <c r="J2702" s="25">
        <v>0.3</v>
      </c>
      <c r="K2702" s="33"/>
      <c r="L2702" s="25">
        <v>49</v>
      </c>
      <c r="N2702" s="25">
        <v>0.55000000000000004</v>
      </c>
      <c r="O2702" s="25">
        <v>3.33</v>
      </c>
      <c r="P2702" s="25">
        <v>8.27</v>
      </c>
      <c r="Q2702" s="25">
        <v>0.03</v>
      </c>
      <c r="R2702" s="25">
        <v>16.2</v>
      </c>
      <c r="S2702" s="34"/>
      <c r="T2702" s="51">
        <v>0.19</v>
      </c>
      <c r="U2702" s="42">
        <v>0.5</v>
      </c>
      <c r="V2702" s="42">
        <v>0.22</v>
      </c>
      <c r="W2702" s="42">
        <v>3.2845000000000001E-3</v>
      </c>
      <c r="X2702" s="42">
        <v>7.1</v>
      </c>
      <c r="Y2702" s="44">
        <v>4.03</v>
      </c>
      <c r="Z2702" s="87">
        <f t="shared" si="169"/>
        <v>3.9572108063077698</v>
      </c>
      <c r="AA2702" s="88">
        <f t="shared" si="170"/>
        <v>4.2503128487680604</v>
      </c>
      <c r="AB2702" s="90">
        <f t="shared" si="171"/>
        <v>-3.5711385647853193E-2</v>
      </c>
      <c r="AC2702" s="19">
        <v>3.93</v>
      </c>
      <c r="AD2702" s="99">
        <v>4.2300000000000004</v>
      </c>
      <c r="AE2702" s="95">
        <v>-7.3</v>
      </c>
    </row>
    <row r="2703" spans="1:31" x14ac:dyDescent="0.35">
      <c r="A2703" s="2" t="s">
        <v>206</v>
      </c>
      <c r="B2703" s="9">
        <v>36440</v>
      </c>
      <c r="C2703" s="18">
        <v>10.45</v>
      </c>
      <c r="D2703" s="12">
        <v>7.64</v>
      </c>
      <c r="F2703" s="12">
        <v>1.1000000000000001</v>
      </c>
      <c r="H2703" s="23">
        <f t="shared" si="168"/>
        <v>2.2908676527677693E-8</v>
      </c>
      <c r="I2703" s="32">
        <v>0.19</v>
      </c>
      <c r="J2703" s="25">
        <v>0.34</v>
      </c>
      <c r="K2703" s="33"/>
      <c r="L2703" s="25">
        <v>45</v>
      </c>
      <c r="M2703" s="33"/>
      <c r="N2703" s="25">
        <v>0.6</v>
      </c>
      <c r="O2703" s="25">
        <v>3.2</v>
      </c>
      <c r="P2703" s="25">
        <v>8.1</v>
      </c>
      <c r="Q2703" s="25">
        <v>0.03</v>
      </c>
      <c r="R2703" s="25">
        <v>16</v>
      </c>
      <c r="S2703" s="34"/>
      <c r="T2703" s="51">
        <v>0.13</v>
      </c>
      <c r="U2703" s="42">
        <v>0.91</v>
      </c>
      <c r="V2703" s="42">
        <v>0.22</v>
      </c>
      <c r="W2703" s="42">
        <v>3.2845000000000001E-3</v>
      </c>
      <c r="X2703" s="42">
        <v>5.8</v>
      </c>
      <c r="Y2703" s="44">
        <v>3.95</v>
      </c>
      <c r="Z2703" s="87">
        <f t="shared" si="169"/>
        <v>3.7522915046791141</v>
      </c>
      <c r="AA2703" s="88">
        <f t="shared" si="170"/>
        <v>4.1402815881810922</v>
      </c>
      <c r="AB2703" s="90">
        <f t="shared" si="171"/>
        <v>-4.9158883793291995E-2</v>
      </c>
      <c r="AD2703" s="100"/>
      <c r="AE2703" s="96"/>
    </row>
    <row r="2704" spans="1:31" x14ac:dyDescent="0.35">
      <c r="A2704" s="2" t="s">
        <v>206</v>
      </c>
      <c r="B2704" s="9">
        <v>37174</v>
      </c>
      <c r="C2704" s="18">
        <v>10.26</v>
      </c>
      <c r="D2704" s="12">
        <v>7.69</v>
      </c>
      <c r="F2704" s="12">
        <v>1.2</v>
      </c>
      <c r="H2704" s="23">
        <f t="shared" si="168"/>
        <v>2.0417379446695271E-8</v>
      </c>
      <c r="I2704" s="32">
        <v>2E-3</v>
      </c>
      <c r="J2704" s="25">
        <v>0.37</v>
      </c>
      <c r="K2704" s="30">
        <v>0.2</v>
      </c>
      <c r="L2704" s="25">
        <v>50.3</v>
      </c>
      <c r="M2704" s="29">
        <v>0.2</v>
      </c>
      <c r="N2704" s="25">
        <v>0.65</v>
      </c>
      <c r="O2704" s="25">
        <v>3.27</v>
      </c>
      <c r="P2704" s="25">
        <v>8.19</v>
      </c>
      <c r="Q2704" s="25">
        <v>0.03</v>
      </c>
      <c r="R2704" s="25">
        <v>16.3</v>
      </c>
      <c r="S2704" s="29">
        <v>1</v>
      </c>
      <c r="T2704" s="51">
        <v>0.12</v>
      </c>
      <c r="U2704" s="42">
        <v>0.69</v>
      </c>
      <c r="V2704" s="42">
        <v>0.22</v>
      </c>
      <c r="W2704" s="42">
        <v>3.2845000000000001E-3</v>
      </c>
      <c r="X2704" s="42">
        <v>7.62</v>
      </c>
      <c r="Y2704" s="44">
        <v>3.99</v>
      </c>
      <c r="Z2704" s="87">
        <f t="shared" si="169"/>
        <v>4.0215591569046598</v>
      </c>
      <c r="AA2704" s="88">
        <f t="shared" si="170"/>
        <v>4.2267256205721271</v>
      </c>
      <c r="AB2704" s="90">
        <f t="shared" si="171"/>
        <v>-2.487383367602752E-2</v>
      </c>
      <c r="AD2704" s="100"/>
      <c r="AE2704" s="96"/>
    </row>
    <row r="2705" spans="1:31" x14ac:dyDescent="0.35">
      <c r="A2705" s="2" t="s">
        <v>206</v>
      </c>
      <c r="B2705" s="9">
        <v>34016</v>
      </c>
      <c r="C2705" s="18">
        <v>10.1</v>
      </c>
      <c r="D2705" s="12">
        <v>7.85</v>
      </c>
      <c r="F2705" s="12">
        <v>1.1000000000000001</v>
      </c>
      <c r="H2705" s="23">
        <f t="shared" si="168"/>
        <v>1.4125375446227547E-8</v>
      </c>
      <c r="I2705" s="32">
        <v>2.5000000000000001E-3</v>
      </c>
      <c r="J2705" s="25">
        <v>0.42</v>
      </c>
      <c r="K2705" s="30">
        <v>0.5</v>
      </c>
      <c r="L2705" s="25">
        <v>48</v>
      </c>
      <c r="M2705" s="29">
        <v>2</v>
      </c>
      <c r="N2705" s="25">
        <v>0.89</v>
      </c>
      <c r="O2705" s="25">
        <v>4</v>
      </c>
      <c r="P2705" s="25">
        <v>8.4</v>
      </c>
      <c r="Q2705" s="25">
        <v>0.04</v>
      </c>
      <c r="R2705" s="25">
        <v>20</v>
      </c>
      <c r="S2705" s="29">
        <v>10</v>
      </c>
      <c r="T2705" s="51">
        <v>0.24</v>
      </c>
      <c r="U2705" s="42">
        <v>1</v>
      </c>
      <c r="V2705" s="42">
        <v>0.44</v>
      </c>
      <c r="W2705" s="42">
        <v>6.5690000000000002E-3</v>
      </c>
      <c r="X2705" s="42">
        <v>12</v>
      </c>
      <c r="Y2705" s="44">
        <v>3.9</v>
      </c>
      <c r="Z2705" s="87">
        <f t="shared" si="169"/>
        <v>4.1154670054186528</v>
      </c>
      <c r="AA2705" s="88">
        <f t="shared" si="170"/>
        <v>4.2741440099777455</v>
      </c>
      <c r="AB2705" s="90">
        <f t="shared" si="171"/>
        <v>-1.891351151655216E-2</v>
      </c>
      <c r="AD2705" s="100"/>
      <c r="AE2705" s="96"/>
    </row>
    <row r="2706" spans="1:31" x14ac:dyDescent="0.35">
      <c r="A2706" s="2" t="s">
        <v>206</v>
      </c>
      <c r="B2706" s="9">
        <v>37538</v>
      </c>
      <c r="C2706" s="18">
        <v>9.93</v>
      </c>
      <c r="D2706" s="12">
        <v>7.76</v>
      </c>
      <c r="F2706" s="12">
        <v>1.2</v>
      </c>
      <c r="G2706" s="16"/>
      <c r="H2706" s="23">
        <f t="shared" si="168"/>
        <v>1.7378008287493747E-8</v>
      </c>
      <c r="I2706" s="32">
        <v>7.0000000000000001E-3</v>
      </c>
      <c r="J2706" s="25">
        <v>0.41</v>
      </c>
      <c r="K2706" s="33"/>
      <c r="L2706" s="25">
        <v>50.9</v>
      </c>
      <c r="M2706" s="33"/>
      <c r="N2706" s="25">
        <v>0.44</v>
      </c>
      <c r="O2706" s="25">
        <v>3.36</v>
      </c>
      <c r="P2706" s="25">
        <v>7.87</v>
      </c>
      <c r="Q2706" s="25">
        <v>0.03</v>
      </c>
      <c r="R2706" s="25">
        <v>16.2</v>
      </c>
      <c r="S2706" s="34"/>
      <c r="T2706" s="51">
        <v>0.12</v>
      </c>
      <c r="U2706" s="42">
        <v>0.3</v>
      </c>
      <c r="V2706" s="42">
        <v>0.02</v>
      </c>
      <c r="W2706" s="42">
        <v>3.2845000000000001E-3</v>
      </c>
      <c r="X2706" s="42">
        <v>7</v>
      </c>
      <c r="Y2706" s="44">
        <v>3.93</v>
      </c>
      <c r="Z2706" s="87">
        <f t="shared" si="169"/>
        <v>4.018382778441457</v>
      </c>
      <c r="AA2706" s="88">
        <f t="shared" si="170"/>
        <v>4.1378913125621617</v>
      </c>
      <c r="AB2706" s="90">
        <f t="shared" si="171"/>
        <v>-1.4652344046716477E-2</v>
      </c>
      <c r="AD2706" s="100"/>
      <c r="AE2706" s="96"/>
    </row>
    <row r="2707" spans="1:31" x14ac:dyDescent="0.35">
      <c r="A2707" s="2" t="s">
        <v>206</v>
      </c>
      <c r="B2707" s="9">
        <v>32659</v>
      </c>
      <c r="C2707" s="20"/>
      <c r="D2707" s="12">
        <v>6.79</v>
      </c>
      <c r="F2707" s="12">
        <v>23.1</v>
      </c>
      <c r="H2707" s="23">
        <f t="shared" si="168"/>
        <v>1.6218100973589288E-7</v>
      </c>
      <c r="I2707" s="32">
        <v>7.7000000000000002E-3</v>
      </c>
      <c r="J2707" s="25">
        <v>0.19</v>
      </c>
      <c r="L2707" s="25">
        <v>114</v>
      </c>
      <c r="M2707" s="33"/>
      <c r="N2707" s="25">
        <v>3.57</v>
      </c>
      <c r="O2707" s="25">
        <v>1.8</v>
      </c>
      <c r="P2707" s="25">
        <v>6</v>
      </c>
      <c r="Q2707" s="25">
        <v>0.91</v>
      </c>
      <c r="R2707" s="25">
        <v>8.8000000000000007</v>
      </c>
      <c r="T2707" s="51">
        <v>0.25</v>
      </c>
      <c r="U2707" s="42">
        <v>0.11</v>
      </c>
      <c r="V2707" s="42">
        <v>4.4267999999999998E-3</v>
      </c>
      <c r="W2707" s="42">
        <v>0.01</v>
      </c>
      <c r="X2707" s="42">
        <v>18.5</v>
      </c>
      <c r="Y2707" s="44">
        <v>6.45</v>
      </c>
      <c r="Z2707" s="87">
        <f t="shared" si="169"/>
        <v>6.7834390930597843</v>
      </c>
      <c r="AA2707" s="88">
        <f t="shared" si="170"/>
        <v>6.9823377960369744</v>
      </c>
      <c r="AB2707" s="90">
        <f t="shared" si="171"/>
        <v>-1.4448781538420006E-2</v>
      </c>
      <c r="AE2707" s="96"/>
    </row>
    <row r="2708" spans="1:31" x14ac:dyDescent="0.35">
      <c r="A2708" s="2" t="s">
        <v>206</v>
      </c>
      <c r="B2708" s="9">
        <v>35369</v>
      </c>
      <c r="C2708" s="18">
        <v>10.79</v>
      </c>
      <c r="D2708" s="12">
        <v>7.75</v>
      </c>
      <c r="F2708" s="12">
        <v>1</v>
      </c>
      <c r="H2708" s="23">
        <f t="shared" si="168"/>
        <v>1.7782794100389218E-8</v>
      </c>
      <c r="I2708" s="32">
        <v>6.0000000000000001E-3</v>
      </c>
      <c r="J2708" s="25">
        <v>0.41</v>
      </c>
      <c r="K2708" s="30">
        <v>1</v>
      </c>
      <c r="L2708" s="25">
        <v>51</v>
      </c>
      <c r="M2708" s="30">
        <v>1</v>
      </c>
      <c r="N2708" s="25">
        <v>0.64</v>
      </c>
      <c r="O2708" s="25">
        <v>3.6</v>
      </c>
      <c r="P2708" s="25">
        <v>8.4</v>
      </c>
      <c r="Q2708" s="25">
        <v>0.03</v>
      </c>
      <c r="R2708" s="25">
        <v>17</v>
      </c>
      <c r="S2708" s="31">
        <v>5</v>
      </c>
      <c r="T2708" s="51">
        <v>0.13</v>
      </c>
      <c r="U2708" s="42">
        <v>1</v>
      </c>
      <c r="V2708" s="42">
        <v>0.22</v>
      </c>
      <c r="W2708" s="42">
        <v>3.2845000000000001E-3</v>
      </c>
      <c r="X2708" s="42">
        <v>7.2</v>
      </c>
      <c r="Y2708" s="44">
        <v>4</v>
      </c>
      <c r="Z2708" s="87">
        <f t="shared" si="169"/>
        <v>4.1149629474434715</v>
      </c>
      <c r="AA2708" s="88">
        <f t="shared" si="170"/>
        <v>4.2316474645849782</v>
      </c>
      <c r="AB2708" s="90">
        <f t="shared" si="171"/>
        <v>-1.3979868639052637E-2</v>
      </c>
    </row>
    <row r="2709" spans="1:31" x14ac:dyDescent="0.35">
      <c r="A2709" s="2" t="s">
        <v>206</v>
      </c>
      <c r="B2709" s="9">
        <v>36811</v>
      </c>
      <c r="C2709" s="18">
        <v>10.39</v>
      </c>
      <c r="D2709" s="12">
        <v>7.69</v>
      </c>
      <c r="F2709" s="12">
        <v>1.3</v>
      </c>
      <c r="H2709" s="23">
        <f t="shared" si="168"/>
        <v>2.0417379446695271E-8</v>
      </c>
      <c r="I2709" s="32">
        <v>2E-3</v>
      </c>
      <c r="J2709" s="25">
        <v>0.53</v>
      </c>
      <c r="K2709" s="33"/>
      <c r="L2709" s="25">
        <v>51.4</v>
      </c>
      <c r="M2709" s="33"/>
      <c r="N2709" s="35"/>
      <c r="O2709" s="25">
        <v>3.56</v>
      </c>
      <c r="P2709" s="25">
        <v>8.7100000000000009</v>
      </c>
      <c r="Q2709" s="35"/>
      <c r="R2709" s="25">
        <v>16.8</v>
      </c>
      <c r="S2709" s="34"/>
      <c r="T2709" s="51">
        <v>0.13</v>
      </c>
      <c r="U2709" s="42">
        <v>0.51</v>
      </c>
      <c r="V2709" s="42">
        <v>0.02</v>
      </c>
      <c r="W2709" s="42">
        <v>3.2845000000000001E-3</v>
      </c>
      <c r="X2709" s="42">
        <v>6</v>
      </c>
      <c r="Y2709" s="44">
        <v>4.01</v>
      </c>
      <c r="Z2709" s="87">
        <f t="shared" si="169"/>
        <v>4.1329157458409256</v>
      </c>
      <c r="AA2709" s="88">
        <f t="shared" si="170"/>
        <v>4.1943702692997347</v>
      </c>
      <c r="AB2709" s="90">
        <f t="shared" si="171"/>
        <v>-7.3798982462080142E-3</v>
      </c>
    </row>
    <row r="2710" spans="1:31" x14ac:dyDescent="0.35">
      <c r="A2710" s="2" t="s">
        <v>206</v>
      </c>
      <c r="B2710" s="9">
        <v>33882</v>
      </c>
      <c r="C2710" s="19">
        <v>10.48</v>
      </c>
      <c r="D2710" s="12">
        <v>7.52</v>
      </c>
      <c r="F2710" s="12">
        <v>2.2000000000000002</v>
      </c>
      <c r="H2710" s="23">
        <f t="shared" si="168"/>
        <v>3.0199517204020188E-8</v>
      </c>
      <c r="I2710" s="24">
        <v>1E-3</v>
      </c>
      <c r="J2710" s="25">
        <v>0.36</v>
      </c>
      <c r="K2710" s="30">
        <v>1</v>
      </c>
      <c r="L2710" s="25">
        <v>52</v>
      </c>
      <c r="M2710" s="30">
        <v>1</v>
      </c>
      <c r="N2710" s="25">
        <v>0.69</v>
      </c>
      <c r="O2710" s="25">
        <v>3.8</v>
      </c>
      <c r="P2710" s="25">
        <v>8.8000000000000007</v>
      </c>
      <c r="Q2710" s="25">
        <v>0.03</v>
      </c>
      <c r="R2710" s="25">
        <v>18</v>
      </c>
      <c r="S2710" s="31">
        <v>5</v>
      </c>
      <c r="T2710" s="51">
        <v>0.08</v>
      </c>
      <c r="U2710" s="42">
        <v>3</v>
      </c>
      <c r="V2710" s="42">
        <v>2.21</v>
      </c>
      <c r="W2710" s="42">
        <v>0.01</v>
      </c>
      <c r="X2710" s="42">
        <v>9</v>
      </c>
      <c r="Y2710" s="44">
        <v>3.95</v>
      </c>
      <c r="Z2710" s="87">
        <f t="shared" si="169"/>
        <v>4.2448404549956313</v>
      </c>
      <c r="AA2710" s="88">
        <f t="shared" si="170"/>
        <v>4.3047228291072051</v>
      </c>
      <c r="AB2710" s="90">
        <f t="shared" si="171"/>
        <v>-7.004144202654156E-3</v>
      </c>
      <c r="AD2710" s="100"/>
      <c r="AE2710" s="96"/>
    </row>
    <row r="2711" spans="1:31" x14ac:dyDescent="0.35">
      <c r="A2711" s="2" t="s">
        <v>206</v>
      </c>
      <c r="B2711" s="9">
        <v>33511</v>
      </c>
      <c r="C2711" s="18">
        <v>10.37</v>
      </c>
      <c r="D2711" s="12">
        <v>7.43</v>
      </c>
      <c r="F2711" s="12">
        <v>2.2000000000000002</v>
      </c>
      <c r="H2711" s="23">
        <f t="shared" si="168"/>
        <v>3.7153522909717246E-8</v>
      </c>
      <c r="I2711" s="24">
        <v>7.0000000000000001E-3</v>
      </c>
      <c r="J2711" s="25">
        <v>0.34</v>
      </c>
      <c r="K2711" s="30">
        <v>0.2</v>
      </c>
      <c r="L2711" s="25">
        <v>52</v>
      </c>
      <c r="M2711" s="30">
        <v>0.2</v>
      </c>
      <c r="N2711" s="25">
        <v>0.64</v>
      </c>
      <c r="O2711" s="25">
        <v>3.7</v>
      </c>
      <c r="P2711" s="25">
        <v>8.6999999999999993</v>
      </c>
      <c r="Q2711" s="25">
        <v>0.02</v>
      </c>
      <c r="R2711" s="25">
        <v>18</v>
      </c>
      <c r="S2711" s="31">
        <v>1.5</v>
      </c>
      <c r="T2711" s="51">
        <v>0.08</v>
      </c>
      <c r="U2711" s="42">
        <v>3</v>
      </c>
      <c r="V2711" s="42">
        <v>2.21</v>
      </c>
      <c r="W2711" s="42">
        <v>0.01</v>
      </c>
      <c r="X2711" s="42">
        <v>7</v>
      </c>
      <c r="Y2711" s="44">
        <v>3.92</v>
      </c>
      <c r="Z2711" s="87">
        <f t="shared" si="169"/>
        <v>4.2314573561042774</v>
      </c>
      <c r="AA2711" s="88">
        <f t="shared" si="170"/>
        <v>4.2183053396854842</v>
      </c>
      <c r="AB2711" s="90">
        <f t="shared" si="171"/>
        <v>1.5564953587804877E-3</v>
      </c>
    </row>
    <row r="2712" spans="1:31" x14ac:dyDescent="0.35">
      <c r="A2712" s="2" t="s">
        <v>206</v>
      </c>
      <c r="B2712" s="9">
        <v>37907</v>
      </c>
      <c r="C2712" s="19">
        <v>10.43</v>
      </c>
      <c r="D2712" s="12">
        <v>7.73</v>
      </c>
      <c r="F2712" s="12">
        <v>1.5</v>
      </c>
      <c r="H2712" s="23">
        <f t="shared" si="168"/>
        <v>1.8620871366628593E-8</v>
      </c>
      <c r="I2712" s="24">
        <v>0.13</v>
      </c>
      <c r="J2712" s="25">
        <v>0.34</v>
      </c>
      <c r="K2712" s="33"/>
      <c r="L2712" s="25">
        <v>50.8</v>
      </c>
      <c r="M2712" s="33"/>
      <c r="N2712" s="25">
        <v>0.61</v>
      </c>
      <c r="O2712" s="25">
        <v>4.04</v>
      </c>
      <c r="P2712" s="25">
        <v>9.06</v>
      </c>
      <c r="Q2712" s="25">
        <v>0.03</v>
      </c>
      <c r="R2712" s="25">
        <v>17.8</v>
      </c>
      <c r="S2712" s="34"/>
      <c r="T2712" s="51">
        <v>0.13</v>
      </c>
      <c r="U2712" s="42">
        <v>0.5</v>
      </c>
      <c r="V2712" s="42">
        <v>0.22</v>
      </c>
      <c r="W2712" s="42">
        <v>3.2845000000000001E-3</v>
      </c>
      <c r="X2712" s="42">
        <v>7.21</v>
      </c>
      <c r="Y2712" s="44">
        <v>3.95</v>
      </c>
      <c r="Z2712" s="87">
        <f t="shared" si="169"/>
        <v>4.2141572820116657</v>
      </c>
      <c r="AA2712" s="88">
        <f t="shared" si="170"/>
        <v>4.1715204753171911</v>
      </c>
      <c r="AB2712" s="90">
        <f t="shared" si="171"/>
        <v>5.0844795052148589E-3</v>
      </c>
      <c r="AD2712" s="100"/>
      <c r="AE2712" s="96"/>
    </row>
    <row r="2713" spans="1:31" x14ac:dyDescent="0.35">
      <c r="A2713" s="2" t="s">
        <v>206</v>
      </c>
      <c r="B2713" s="9">
        <v>34225</v>
      </c>
      <c r="C2713" s="18">
        <v>10.41</v>
      </c>
      <c r="D2713" s="12">
        <v>7.22</v>
      </c>
      <c r="F2713" s="12">
        <v>1.9</v>
      </c>
      <c r="H2713" s="23">
        <f t="shared" si="168"/>
        <v>6.0255958607435649E-8</v>
      </c>
      <c r="I2713" s="32">
        <v>0.02</v>
      </c>
      <c r="J2713" s="25">
        <v>0.3</v>
      </c>
      <c r="K2713" s="29">
        <v>1</v>
      </c>
      <c r="L2713" s="25">
        <v>52</v>
      </c>
      <c r="M2713" s="29">
        <v>1</v>
      </c>
      <c r="N2713" s="25">
        <v>0.68</v>
      </c>
      <c r="O2713" s="25">
        <v>3.7</v>
      </c>
      <c r="P2713" s="25">
        <v>8.6</v>
      </c>
      <c r="Q2713" s="25">
        <v>0.03</v>
      </c>
      <c r="R2713" s="25">
        <v>16</v>
      </c>
      <c r="S2713" s="29">
        <v>5</v>
      </c>
      <c r="T2713" s="51">
        <v>0.12</v>
      </c>
      <c r="U2713" s="45"/>
      <c r="V2713" s="42">
        <v>0.22</v>
      </c>
      <c r="W2713" s="42">
        <v>3.2845000000000001E-3</v>
      </c>
      <c r="X2713" s="42">
        <v>7</v>
      </c>
      <c r="Y2713" s="44">
        <v>3.85</v>
      </c>
      <c r="Z2713" s="87">
        <f t="shared" si="169"/>
        <v>4.1372557014902132</v>
      </c>
      <c r="AA2713" s="88">
        <f t="shared" si="170"/>
        <v>4.054871672984838</v>
      </c>
      <c r="AB2713" s="90">
        <f t="shared" si="171"/>
        <v>1.0056487739932672E-2</v>
      </c>
      <c r="AD2713" s="100"/>
      <c r="AE2713" s="96"/>
    </row>
    <row r="2714" spans="1:31" x14ac:dyDescent="0.35">
      <c r="A2714" s="2" t="s">
        <v>206</v>
      </c>
      <c r="B2714" s="9">
        <v>34956</v>
      </c>
      <c r="C2714" s="18">
        <v>10.08</v>
      </c>
      <c r="D2714" s="12">
        <v>7.82</v>
      </c>
      <c r="F2714" s="12">
        <v>1.2</v>
      </c>
      <c r="H2714" s="23">
        <f t="shared" si="168"/>
        <v>1.5135612484362029E-8</v>
      </c>
      <c r="I2714" s="32">
        <v>2E-3</v>
      </c>
      <c r="J2714" s="25">
        <v>0.35</v>
      </c>
      <c r="K2714" s="29">
        <v>1</v>
      </c>
      <c r="L2714" s="25">
        <v>54.2</v>
      </c>
      <c r="M2714" s="29">
        <v>1</v>
      </c>
      <c r="N2714" s="25">
        <v>0.62</v>
      </c>
      <c r="O2714" s="25">
        <v>3.6</v>
      </c>
      <c r="P2714" s="25">
        <v>10.4</v>
      </c>
      <c r="Q2714" s="25">
        <v>0.02</v>
      </c>
      <c r="R2714" s="25">
        <v>15.6</v>
      </c>
      <c r="S2714" s="29">
        <v>5</v>
      </c>
      <c r="T2714" s="51">
        <v>0.14000000000000001</v>
      </c>
      <c r="U2714" s="42">
        <v>1</v>
      </c>
      <c r="V2714" s="42">
        <v>0.22</v>
      </c>
      <c r="W2714" s="42">
        <v>3.2845000000000001E-3</v>
      </c>
      <c r="X2714" s="42">
        <v>7</v>
      </c>
      <c r="Y2714" s="44">
        <v>3.94</v>
      </c>
      <c r="Z2714" s="87">
        <f t="shared" si="169"/>
        <v>4.3734305379243041</v>
      </c>
      <c r="AA2714" s="88">
        <f t="shared" si="170"/>
        <v>4.1663216048709826</v>
      </c>
      <c r="AB2714" s="90">
        <f t="shared" si="171"/>
        <v>2.4252335382831069E-2</v>
      </c>
    </row>
    <row r="2715" spans="1:31" x14ac:dyDescent="0.35">
      <c r="A2715" s="2" t="s">
        <v>185</v>
      </c>
      <c r="B2715" s="9">
        <v>38274</v>
      </c>
      <c r="C2715" s="18">
        <v>12.88</v>
      </c>
      <c r="D2715" s="12">
        <v>7.83</v>
      </c>
      <c r="F2715" s="12">
        <v>1</v>
      </c>
      <c r="H2715" s="23">
        <f t="shared" si="168"/>
        <v>1.4791083881682026E-8</v>
      </c>
      <c r="I2715" s="32">
        <v>0.94</v>
      </c>
      <c r="J2715" s="25">
        <v>0.47</v>
      </c>
      <c r="K2715" s="29">
        <v>0.2</v>
      </c>
      <c r="L2715" s="25">
        <v>33.299999999999997</v>
      </c>
      <c r="M2715" s="29">
        <v>0.3</v>
      </c>
      <c r="N2715" s="25">
        <v>0.42</v>
      </c>
      <c r="O2715" s="25">
        <v>5.41</v>
      </c>
      <c r="P2715" s="25">
        <v>7.15</v>
      </c>
      <c r="Q2715" s="25">
        <v>0.03</v>
      </c>
      <c r="R2715" s="25">
        <v>34</v>
      </c>
      <c r="S2715" s="29">
        <v>0.5</v>
      </c>
      <c r="T2715" s="51">
        <v>0.14000000000000001</v>
      </c>
      <c r="U2715" s="42">
        <v>0.5</v>
      </c>
      <c r="V2715" s="42">
        <v>0.22</v>
      </c>
      <c r="W2715" s="42">
        <v>3.2845000000000001E-3</v>
      </c>
      <c r="X2715" s="42">
        <v>7</v>
      </c>
      <c r="Y2715" s="44">
        <v>3.84</v>
      </c>
      <c r="Z2715" s="87">
        <f t="shared" si="169"/>
        <v>4.013944364335595</v>
      </c>
      <c r="AA2715" s="88">
        <f t="shared" si="170"/>
        <v>4.055912528156087</v>
      </c>
      <c r="AB2715" s="90">
        <f t="shared" si="171"/>
        <v>-5.2006081866879062E-3</v>
      </c>
      <c r="AC2715" s="19">
        <v>3.89</v>
      </c>
      <c r="AD2715" s="13">
        <v>4.04</v>
      </c>
      <c r="AE2715" s="94">
        <v>0.1</v>
      </c>
    </row>
    <row r="2716" spans="1:31" x14ac:dyDescent="0.35">
      <c r="A2716" s="2" t="s">
        <v>185</v>
      </c>
      <c r="B2716" s="9">
        <v>38635</v>
      </c>
      <c r="C2716" s="18">
        <v>13</v>
      </c>
      <c r="D2716" s="12">
        <v>7.66</v>
      </c>
      <c r="F2716" s="12">
        <v>1.6</v>
      </c>
      <c r="H2716" s="23">
        <f t="shared" si="168"/>
        <v>2.1877616239495494E-8</v>
      </c>
      <c r="I2716" s="32">
        <v>1</v>
      </c>
      <c r="J2716" s="25">
        <v>0.36</v>
      </c>
      <c r="L2716" s="25">
        <v>33.4</v>
      </c>
      <c r="N2716" s="25">
        <v>0.4</v>
      </c>
      <c r="O2716" s="25">
        <v>4.74</v>
      </c>
      <c r="P2716" s="25">
        <v>6.81</v>
      </c>
      <c r="Q2716" s="25">
        <v>0.03</v>
      </c>
      <c r="R2716" s="25">
        <v>33</v>
      </c>
      <c r="T2716" s="51">
        <v>0.21</v>
      </c>
      <c r="U2716" s="42">
        <v>0.5</v>
      </c>
      <c r="V2716" s="42">
        <v>0.22</v>
      </c>
      <c r="W2716" s="42">
        <v>3.2845000000000001E-3</v>
      </c>
      <c r="X2716" s="42">
        <v>7.2</v>
      </c>
      <c r="Y2716" s="44">
        <v>3.89</v>
      </c>
      <c r="Z2716" s="87">
        <f t="shared" si="169"/>
        <v>3.9301739342239586</v>
      </c>
      <c r="AA2716" s="88">
        <f t="shared" si="170"/>
        <v>4.113765501695501</v>
      </c>
      <c r="AB2716" s="90">
        <f t="shared" si="171"/>
        <v>-2.2823588980758796E-2</v>
      </c>
      <c r="AC2716" s="19">
        <v>3.8</v>
      </c>
      <c r="AD2716" s="13">
        <v>4.09</v>
      </c>
      <c r="AE2716" s="94">
        <v>-7.32</v>
      </c>
    </row>
    <row r="2717" spans="1:31" x14ac:dyDescent="0.35">
      <c r="A2717" s="2" t="s">
        <v>185</v>
      </c>
      <c r="B2717" s="9">
        <v>41249</v>
      </c>
      <c r="C2717" s="18">
        <v>12.81</v>
      </c>
      <c r="D2717" s="12">
        <v>7.81</v>
      </c>
      <c r="F2717" s="12">
        <v>1.5</v>
      </c>
      <c r="H2717" s="23">
        <f t="shared" si="168"/>
        <v>1.5488166189124814E-8</v>
      </c>
      <c r="I2717" s="32">
        <v>7.0000000000000001E-3</v>
      </c>
      <c r="J2717" s="25">
        <v>0.41</v>
      </c>
      <c r="K2717" s="36"/>
      <c r="L2717" s="25">
        <v>39.1</v>
      </c>
      <c r="M2717" s="36"/>
      <c r="N2717" s="25">
        <v>0.43</v>
      </c>
      <c r="O2717" s="25">
        <v>5.45</v>
      </c>
      <c r="P2717" s="25">
        <v>7.89</v>
      </c>
      <c r="Q2717" s="25">
        <v>0.02</v>
      </c>
      <c r="R2717" s="25">
        <v>36.6</v>
      </c>
      <c r="S2717" s="36"/>
      <c r="T2717" s="51">
        <v>0.12</v>
      </c>
      <c r="U2717" s="42">
        <v>0.5</v>
      </c>
      <c r="V2717" s="42">
        <v>0.22</v>
      </c>
      <c r="W2717" s="42">
        <v>3.2799999999999999E-3</v>
      </c>
      <c r="X2717" s="42">
        <v>7.55</v>
      </c>
      <c r="Y2717" s="44">
        <v>3.87</v>
      </c>
      <c r="Z2717" s="87">
        <f t="shared" si="169"/>
        <v>4.371278707293162</v>
      </c>
      <c r="AA2717" s="88">
        <f t="shared" si="170"/>
        <v>4.1007954614646192</v>
      </c>
      <c r="AB2717" s="90">
        <f t="shared" si="171"/>
        <v>3.1926449230814807E-2</v>
      </c>
      <c r="AC2717" s="19">
        <v>4.38</v>
      </c>
      <c r="AD2717" s="13">
        <v>4.09</v>
      </c>
      <c r="AE2717" s="94">
        <v>6.93</v>
      </c>
    </row>
    <row r="2718" spans="1:31" x14ac:dyDescent="0.35">
      <c r="A2718" s="2" t="s">
        <v>185</v>
      </c>
      <c r="B2718" s="9">
        <v>32659</v>
      </c>
      <c r="C2718" s="20"/>
      <c r="D2718" s="12">
        <v>6.82</v>
      </c>
      <c r="F2718" s="12">
        <v>12</v>
      </c>
      <c r="H2718" s="23">
        <f t="shared" si="168"/>
        <v>1.5135612484362046E-7</v>
      </c>
      <c r="I2718" s="32">
        <v>0.01</v>
      </c>
      <c r="J2718" s="25">
        <v>0.09</v>
      </c>
      <c r="K2718" s="36"/>
      <c r="L2718" s="25">
        <v>29.3</v>
      </c>
      <c r="M2718" s="36"/>
      <c r="N2718" s="25">
        <v>0.21</v>
      </c>
      <c r="O2718" s="25">
        <v>5.8</v>
      </c>
      <c r="P2718" s="25">
        <v>3.43</v>
      </c>
      <c r="Q2718" s="25">
        <v>0.64</v>
      </c>
      <c r="R2718" s="25">
        <v>40</v>
      </c>
      <c r="S2718" s="36"/>
      <c r="T2718" s="51">
        <v>0.34</v>
      </c>
      <c r="U2718" s="42">
        <v>1.36</v>
      </c>
      <c r="V2718" s="42">
        <v>0.03</v>
      </c>
      <c r="W2718" s="42">
        <v>0.02</v>
      </c>
      <c r="X2718" s="42">
        <v>14.9</v>
      </c>
      <c r="Y2718" s="44">
        <v>3.45</v>
      </c>
      <c r="Z2718" s="87">
        <f t="shared" si="169"/>
        <v>3.6694191241904401</v>
      </c>
      <c r="AA2718" s="88">
        <f t="shared" si="170"/>
        <v>3.9102818721908017</v>
      </c>
      <c r="AB2718" s="90">
        <f t="shared" si="171"/>
        <v>-3.177734162803468E-2</v>
      </c>
    </row>
    <row r="2719" spans="1:31" x14ac:dyDescent="0.35">
      <c r="A2719" s="2" t="s">
        <v>185</v>
      </c>
      <c r="B2719" s="9">
        <v>34016</v>
      </c>
      <c r="C2719" s="18">
        <v>12.88</v>
      </c>
      <c r="D2719" s="12">
        <v>7.88</v>
      </c>
      <c r="F2719" s="12">
        <v>0.8</v>
      </c>
      <c r="H2719" s="23">
        <f t="shared" si="168"/>
        <v>1.3182567385564031E-8</v>
      </c>
      <c r="I2719" s="32">
        <v>0.68</v>
      </c>
      <c r="J2719" s="25">
        <v>0.5</v>
      </c>
      <c r="K2719" s="29">
        <v>0.5</v>
      </c>
      <c r="L2719" s="25">
        <v>32</v>
      </c>
      <c r="M2719" s="29">
        <v>2</v>
      </c>
      <c r="N2719" s="25">
        <v>0.4</v>
      </c>
      <c r="O2719" s="25">
        <v>5.6</v>
      </c>
      <c r="P2719" s="25">
        <v>7.3</v>
      </c>
      <c r="Q2719" s="25">
        <v>0.03</v>
      </c>
      <c r="R2719" s="25">
        <v>38</v>
      </c>
      <c r="S2719" s="29">
        <v>10</v>
      </c>
      <c r="T2719" s="51">
        <v>0.15</v>
      </c>
      <c r="U2719" s="42">
        <v>1</v>
      </c>
      <c r="V2719" s="42">
        <v>0.44</v>
      </c>
      <c r="W2719" s="42">
        <v>6.5690000000000002E-3</v>
      </c>
      <c r="X2719" s="42">
        <v>10</v>
      </c>
      <c r="Y2719" s="44">
        <v>4</v>
      </c>
      <c r="Z2719" s="87">
        <f t="shared" si="169"/>
        <v>4.1123028882150576</v>
      </c>
      <c r="AA2719" s="88">
        <f t="shared" si="170"/>
        <v>4.3148835175024285</v>
      </c>
      <c r="AB2719" s="90">
        <f t="shared" si="171"/>
        <v>-2.4038940108163334E-2</v>
      </c>
    </row>
    <row r="2720" spans="1:31" x14ac:dyDescent="0.35">
      <c r="A2720" s="2" t="s">
        <v>185</v>
      </c>
      <c r="B2720" s="9">
        <v>37538</v>
      </c>
      <c r="C2720" s="18">
        <v>12.66</v>
      </c>
      <c r="D2720" s="12">
        <v>7.78</v>
      </c>
      <c r="F2720" s="12">
        <v>1.2</v>
      </c>
      <c r="H2720" s="23">
        <f t="shared" si="168"/>
        <v>1.6595869074375541E-8</v>
      </c>
      <c r="I2720" s="32">
        <v>0.18</v>
      </c>
      <c r="J2720" s="25">
        <v>0.27</v>
      </c>
      <c r="K2720" s="36"/>
      <c r="L2720" s="25">
        <v>34.1</v>
      </c>
      <c r="M2720" s="36"/>
      <c r="N2720" s="25">
        <v>0.32</v>
      </c>
      <c r="O2720" s="25">
        <v>5.04</v>
      </c>
      <c r="P2720" s="25">
        <v>6.58</v>
      </c>
      <c r="Q2720" s="25">
        <v>0.03</v>
      </c>
      <c r="R2720" s="25">
        <v>33.6</v>
      </c>
      <c r="S2720" s="36"/>
      <c r="T2720" s="51">
        <v>0.12</v>
      </c>
      <c r="U2720" s="42">
        <v>0.3</v>
      </c>
      <c r="V2720" s="42">
        <v>0.22</v>
      </c>
      <c r="W2720" s="42">
        <v>3.2845000000000001E-3</v>
      </c>
      <c r="X2720" s="42">
        <v>7.2</v>
      </c>
      <c r="Y2720" s="44">
        <v>3.8</v>
      </c>
      <c r="Z2720" s="87">
        <f t="shared" si="169"/>
        <v>3.880909285002585</v>
      </c>
      <c r="AA2720" s="88">
        <f t="shared" si="170"/>
        <v>4.0167588679559465</v>
      </c>
      <c r="AB2720" s="90">
        <f t="shared" si="171"/>
        <v>-1.7201227035915798E-2</v>
      </c>
    </row>
    <row r="2721" spans="1:31" x14ac:dyDescent="0.35">
      <c r="A2721" s="2" t="s">
        <v>185</v>
      </c>
      <c r="B2721" s="9">
        <v>37174</v>
      </c>
      <c r="C2721" s="18">
        <v>12.95</v>
      </c>
      <c r="D2721" s="12">
        <v>7.76</v>
      </c>
      <c r="F2721" s="12">
        <v>1.2</v>
      </c>
      <c r="H2721" s="23">
        <f t="shared" si="168"/>
        <v>1.7378008287493747E-8</v>
      </c>
      <c r="I2721" s="24">
        <v>0.97</v>
      </c>
      <c r="J2721" s="25">
        <v>0.42</v>
      </c>
      <c r="K2721" s="29">
        <v>0.2</v>
      </c>
      <c r="L2721" s="27">
        <v>33.700000000000003</v>
      </c>
      <c r="M2721" s="29">
        <v>0.2</v>
      </c>
      <c r="N2721" s="27">
        <v>0.41</v>
      </c>
      <c r="O2721" s="27">
        <v>4.79</v>
      </c>
      <c r="P2721" s="27">
        <v>6.75</v>
      </c>
      <c r="Q2721" s="27">
        <v>0.02</v>
      </c>
      <c r="R2721" s="27">
        <v>34.4</v>
      </c>
      <c r="S2721" s="29">
        <v>1</v>
      </c>
      <c r="T2721" s="51">
        <v>0.15</v>
      </c>
      <c r="U2721" s="42">
        <v>0.5</v>
      </c>
      <c r="V2721" s="42">
        <v>0.22</v>
      </c>
      <c r="W2721" s="42">
        <v>3.2845000000000001E-3</v>
      </c>
      <c r="X2721" s="42">
        <v>7.45</v>
      </c>
      <c r="Y2721" s="44">
        <v>3.84</v>
      </c>
      <c r="Z2721" s="87">
        <f t="shared" si="169"/>
        <v>4.0023741611118933</v>
      </c>
      <c r="AA2721" s="88">
        <f t="shared" si="170"/>
        <v>4.0689223525041518</v>
      </c>
      <c r="AB2721" s="90">
        <f t="shared" si="171"/>
        <v>-8.2450435664200485E-3</v>
      </c>
    </row>
    <row r="2722" spans="1:31" x14ac:dyDescent="0.35">
      <c r="A2722" s="2" t="s">
        <v>185</v>
      </c>
      <c r="B2722" s="9">
        <v>35369</v>
      </c>
      <c r="C2722" s="18">
        <v>13.5</v>
      </c>
      <c r="D2722" s="12">
        <v>7.8</v>
      </c>
      <c r="F2722" s="12">
        <v>1</v>
      </c>
      <c r="H2722" s="23">
        <f t="shared" si="168"/>
        <v>1.5848931924611133E-8</v>
      </c>
      <c r="I2722" s="32">
        <v>0.54</v>
      </c>
      <c r="J2722" s="25">
        <v>0.48</v>
      </c>
      <c r="K2722" s="29">
        <v>1</v>
      </c>
      <c r="L2722" s="25">
        <v>32</v>
      </c>
      <c r="M2722" s="29">
        <v>1</v>
      </c>
      <c r="N2722" s="25">
        <v>0.4</v>
      </c>
      <c r="O2722" s="25">
        <v>5.2</v>
      </c>
      <c r="P2722" s="25">
        <v>6.8</v>
      </c>
      <c r="Q2722" s="25">
        <v>0.03</v>
      </c>
      <c r="R2722" s="25">
        <v>36</v>
      </c>
      <c r="S2722" s="29">
        <v>5</v>
      </c>
      <c r="T2722" s="51">
        <v>0.14000000000000001</v>
      </c>
      <c r="U2722" s="42">
        <v>1</v>
      </c>
      <c r="V2722" s="42">
        <v>0.22</v>
      </c>
      <c r="W2722" s="42">
        <v>3.2845000000000001E-3</v>
      </c>
      <c r="X2722" s="42">
        <v>7.1</v>
      </c>
      <c r="Y2722" s="44">
        <v>3.79</v>
      </c>
      <c r="Z2722" s="87">
        <f t="shared" si="169"/>
        <v>3.9572648333907328</v>
      </c>
      <c r="AA2722" s="88">
        <f t="shared" si="170"/>
        <v>4.0191424793420687</v>
      </c>
      <c r="AB2722" s="90">
        <f t="shared" si="171"/>
        <v>-7.7575835241713601E-3</v>
      </c>
    </row>
    <row r="2723" spans="1:31" x14ac:dyDescent="0.35">
      <c r="A2723" s="2" t="s">
        <v>185</v>
      </c>
      <c r="B2723" s="9">
        <v>33511</v>
      </c>
      <c r="C2723" s="18">
        <v>12.93</v>
      </c>
      <c r="D2723" s="12">
        <v>7.37</v>
      </c>
      <c r="F2723" s="12">
        <v>2.4</v>
      </c>
      <c r="H2723" s="23">
        <f t="shared" si="168"/>
        <v>4.2657951880159239E-8</v>
      </c>
      <c r="I2723" s="28"/>
      <c r="J2723" s="25">
        <v>0.4</v>
      </c>
      <c r="K2723" s="29">
        <v>0.2</v>
      </c>
      <c r="L2723" s="25">
        <v>30</v>
      </c>
      <c r="M2723" s="29">
        <v>0.2</v>
      </c>
      <c r="N2723" s="25">
        <v>0.39</v>
      </c>
      <c r="O2723" s="25">
        <v>5.6</v>
      </c>
      <c r="P2723" s="25">
        <v>7.1</v>
      </c>
      <c r="Q2723" s="25">
        <v>0.02</v>
      </c>
      <c r="R2723" s="25">
        <v>40</v>
      </c>
      <c r="S2723" s="29">
        <v>3</v>
      </c>
      <c r="T2723" s="51">
        <v>0.13</v>
      </c>
      <c r="U2723" s="42">
        <v>3</v>
      </c>
      <c r="V2723" s="42">
        <v>2.21</v>
      </c>
      <c r="W2723" s="42">
        <v>0.01</v>
      </c>
      <c r="X2723" s="42">
        <v>7</v>
      </c>
      <c r="Y2723" s="44">
        <v>3.76</v>
      </c>
      <c r="Z2723" s="87">
        <f t="shared" si="169"/>
        <v>4.0011534745279089</v>
      </c>
      <c r="AA2723" s="88">
        <f t="shared" si="170"/>
        <v>4.0598847858263705</v>
      </c>
      <c r="AB2723" s="90">
        <f t="shared" si="171"/>
        <v>-7.2858246545377788E-3</v>
      </c>
      <c r="AD2723" s="100"/>
      <c r="AE2723" s="96"/>
    </row>
    <row r="2724" spans="1:31" x14ac:dyDescent="0.35">
      <c r="A2724" s="2" t="s">
        <v>185</v>
      </c>
      <c r="B2724" s="9">
        <v>34225</v>
      </c>
      <c r="C2724" s="19">
        <v>12.97</v>
      </c>
      <c r="D2724" s="12">
        <v>7.27</v>
      </c>
      <c r="F2724" s="12">
        <v>1.8</v>
      </c>
      <c r="H2724" s="23">
        <f t="shared" si="168"/>
        <v>5.3703179637025192E-8</v>
      </c>
      <c r="I2724" s="24">
        <v>0.66</v>
      </c>
      <c r="J2724" s="25">
        <v>0.37</v>
      </c>
      <c r="K2724" s="30">
        <v>1</v>
      </c>
      <c r="L2724" s="25">
        <v>32</v>
      </c>
      <c r="M2724" s="30">
        <v>1</v>
      </c>
      <c r="N2724" s="27">
        <v>0.39</v>
      </c>
      <c r="O2724" s="25">
        <v>5.2</v>
      </c>
      <c r="P2724" s="25">
        <v>7.1</v>
      </c>
      <c r="Q2724" s="25">
        <v>0.03</v>
      </c>
      <c r="R2724" s="25">
        <v>35</v>
      </c>
      <c r="S2724" s="31">
        <v>5</v>
      </c>
      <c r="T2724" s="51">
        <v>0.15</v>
      </c>
      <c r="U2724" s="45"/>
      <c r="V2724" s="42">
        <v>0.22</v>
      </c>
      <c r="W2724" s="42">
        <v>3.2845000000000001E-3</v>
      </c>
      <c r="X2724" s="42">
        <v>7</v>
      </c>
      <c r="Y2724" s="44">
        <v>3.75</v>
      </c>
      <c r="Z2724" s="87">
        <f t="shared" si="169"/>
        <v>3.9453229037407209</v>
      </c>
      <c r="AA2724" s="88">
        <f t="shared" si="170"/>
        <v>3.9558193406693696</v>
      </c>
      <c r="AB2724" s="90">
        <f t="shared" si="171"/>
        <v>-1.3284708215542743E-3</v>
      </c>
    </row>
    <row r="2725" spans="1:31" x14ac:dyDescent="0.35">
      <c r="A2725" s="2" t="s">
        <v>185</v>
      </c>
      <c r="B2725" s="9">
        <v>36811</v>
      </c>
      <c r="C2725" s="18">
        <v>12.95</v>
      </c>
      <c r="D2725" s="12">
        <v>7.13</v>
      </c>
      <c r="F2725" s="12">
        <v>1.2</v>
      </c>
      <c r="H2725" s="23">
        <f t="shared" si="168"/>
        <v>7.413102413009154E-8</v>
      </c>
      <c r="I2725" s="32">
        <v>0.66</v>
      </c>
      <c r="J2725" s="25">
        <v>0.42</v>
      </c>
      <c r="K2725" s="33"/>
      <c r="L2725" s="25">
        <v>34.1</v>
      </c>
      <c r="M2725" s="33"/>
      <c r="N2725" s="35"/>
      <c r="O2725" s="25">
        <v>5.12</v>
      </c>
      <c r="P2725" s="25">
        <v>7.2</v>
      </c>
      <c r="Q2725" s="35"/>
      <c r="R2725" s="25">
        <v>34.9</v>
      </c>
      <c r="S2725" s="34"/>
      <c r="T2725" s="51">
        <v>0.13</v>
      </c>
      <c r="U2725" s="42">
        <v>1.1499999999999999</v>
      </c>
      <c r="V2725" s="42">
        <v>0.22</v>
      </c>
      <c r="W2725" s="42">
        <v>3.2845000000000001E-3</v>
      </c>
      <c r="X2725" s="42">
        <v>6</v>
      </c>
      <c r="Y2725" s="44">
        <v>3.84</v>
      </c>
      <c r="Z2725" s="87">
        <f t="shared" si="169"/>
        <v>4.0396643543069821</v>
      </c>
      <c r="AA2725" s="88">
        <f t="shared" si="170"/>
        <v>4.0409196939464138</v>
      </c>
      <c r="AB2725" s="90">
        <f t="shared" si="171"/>
        <v>-1.5535258737925457E-4</v>
      </c>
      <c r="AD2725" s="100"/>
      <c r="AE2725" s="96"/>
    </row>
    <row r="2726" spans="1:31" x14ac:dyDescent="0.35">
      <c r="A2726" s="2" t="s">
        <v>185</v>
      </c>
      <c r="B2726" s="9">
        <v>34662</v>
      </c>
      <c r="C2726" s="18">
        <v>12.75</v>
      </c>
      <c r="D2726" s="13">
        <v>7.48</v>
      </c>
      <c r="F2726" s="12">
        <v>1.1000000000000001</v>
      </c>
      <c r="H2726" s="23">
        <f t="shared" si="168"/>
        <v>3.3113112148259005E-8</v>
      </c>
      <c r="I2726" s="24">
        <v>0.92</v>
      </c>
      <c r="J2726" s="25">
        <v>0.64</v>
      </c>
      <c r="K2726" s="30">
        <v>1</v>
      </c>
      <c r="L2726" s="25">
        <v>32</v>
      </c>
      <c r="M2726" s="30">
        <v>1</v>
      </c>
      <c r="N2726" s="27">
        <v>0.38</v>
      </c>
      <c r="O2726" s="27">
        <v>5.4</v>
      </c>
      <c r="P2726" s="27">
        <v>7</v>
      </c>
      <c r="Q2726" s="25">
        <v>0.03</v>
      </c>
      <c r="R2726" s="27">
        <v>37</v>
      </c>
      <c r="S2726" s="31">
        <v>5</v>
      </c>
      <c r="T2726" s="51">
        <v>0.13</v>
      </c>
      <c r="U2726" s="42">
        <v>3</v>
      </c>
      <c r="V2726" s="42">
        <v>0.22</v>
      </c>
      <c r="W2726" s="42">
        <v>3.2845000000000001E-3</v>
      </c>
      <c r="X2726" s="42">
        <v>7</v>
      </c>
      <c r="Y2726" s="43">
        <v>3.77</v>
      </c>
      <c r="Z2726" s="87">
        <f t="shared" si="169"/>
        <v>4.0727574528514232</v>
      </c>
      <c r="AA2726" s="88">
        <f t="shared" si="170"/>
        <v>4.0376420225023875</v>
      </c>
      <c r="AB2726" s="90">
        <f t="shared" si="171"/>
        <v>4.3296795004667587E-3</v>
      </c>
    </row>
    <row r="2727" spans="1:31" x14ac:dyDescent="0.35">
      <c r="A2727" s="2" t="s">
        <v>185</v>
      </c>
      <c r="B2727" s="9">
        <v>33882</v>
      </c>
      <c r="C2727" s="18">
        <v>13.09</v>
      </c>
      <c r="D2727" s="12">
        <v>7.5</v>
      </c>
      <c r="F2727" s="12">
        <v>2</v>
      </c>
      <c r="H2727" s="23">
        <f t="shared" si="168"/>
        <v>3.1622776601683699E-8</v>
      </c>
      <c r="I2727" s="32">
        <v>1.1000000000000001</v>
      </c>
      <c r="J2727" s="25">
        <v>0.4</v>
      </c>
      <c r="K2727" s="29">
        <v>1</v>
      </c>
      <c r="L2727" s="25">
        <v>32</v>
      </c>
      <c r="M2727" s="29">
        <v>1</v>
      </c>
      <c r="N2727" s="25">
        <v>0.41</v>
      </c>
      <c r="O2727" s="25">
        <v>5.7</v>
      </c>
      <c r="P2727" s="25">
        <v>7.1</v>
      </c>
      <c r="Q2727" s="25">
        <v>0.03</v>
      </c>
      <c r="R2727" s="25">
        <v>40</v>
      </c>
      <c r="S2727" s="29">
        <v>5</v>
      </c>
      <c r="T2727" s="51">
        <v>0.08</v>
      </c>
      <c r="U2727" s="42">
        <v>3</v>
      </c>
      <c r="V2727" s="42">
        <v>2.21</v>
      </c>
      <c r="W2727" s="42">
        <v>0.01</v>
      </c>
      <c r="X2727" s="42">
        <v>8</v>
      </c>
      <c r="Y2727" s="44">
        <v>3.86</v>
      </c>
      <c r="Z2727" s="87">
        <f t="shared" si="169"/>
        <v>4.2269044693749249</v>
      </c>
      <c r="AA2727" s="88">
        <f t="shared" si="170"/>
        <v>4.186514084396344</v>
      </c>
      <c r="AB2727" s="90">
        <f t="shared" si="171"/>
        <v>4.8007102844629277E-3</v>
      </c>
      <c r="AD2727" s="100"/>
      <c r="AE2727" s="96"/>
    </row>
    <row r="2728" spans="1:31" x14ac:dyDescent="0.35">
      <c r="A2728" s="2" t="s">
        <v>185</v>
      </c>
      <c r="B2728" s="9">
        <v>37907</v>
      </c>
      <c r="C2728" s="18">
        <v>13.05</v>
      </c>
      <c r="D2728" s="12">
        <v>7.7</v>
      </c>
      <c r="F2728" s="12">
        <v>1.5</v>
      </c>
      <c r="H2728" s="23">
        <f t="shared" si="168"/>
        <v>1.9952623149688773E-8</v>
      </c>
      <c r="I2728" s="32">
        <v>0.55000000000000004</v>
      </c>
      <c r="J2728" s="25">
        <v>0.42</v>
      </c>
      <c r="K2728" s="33"/>
      <c r="L2728" s="25">
        <v>35.4</v>
      </c>
      <c r="M2728" s="33"/>
      <c r="N2728" s="25">
        <v>0.46</v>
      </c>
      <c r="O2728" s="25">
        <v>5.61</v>
      </c>
      <c r="P2728" s="25">
        <v>7.59</v>
      </c>
      <c r="Q2728" s="25">
        <v>0.03</v>
      </c>
      <c r="R2728" s="25">
        <v>36.299999999999997</v>
      </c>
      <c r="S2728" s="34"/>
      <c r="T2728" s="51">
        <v>0.14000000000000001</v>
      </c>
      <c r="U2728" s="42">
        <v>0.5</v>
      </c>
      <c r="V2728" s="42">
        <v>0.22</v>
      </c>
      <c r="W2728" s="42">
        <v>3.2845000000000001E-3</v>
      </c>
      <c r="X2728" s="42">
        <v>7.03</v>
      </c>
      <c r="Y2728" s="44">
        <v>3.88</v>
      </c>
      <c r="Z2728" s="87">
        <f t="shared" si="169"/>
        <v>4.2153816449335011</v>
      </c>
      <c r="AA2728" s="88">
        <f t="shared" si="170"/>
        <v>4.0967587904974136</v>
      </c>
      <c r="AB2728" s="90">
        <f t="shared" si="171"/>
        <v>1.4271035885107471E-2</v>
      </c>
      <c r="AD2728" s="100"/>
      <c r="AE2728" s="96"/>
    </row>
    <row r="2729" spans="1:31" x14ac:dyDescent="0.35">
      <c r="A2729" s="2" t="s">
        <v>185</v>
      </c>
      <c r="B2729" s="9">
        <v>34956</v>
      </c>
      <c r="C2729" s="18">
        <v>12.74</v>
      </c>
      <c r="D2729" s="12">
        <v>7.83</v>
      </c>
      <c r="F2729" s="12">
        <v>1.4</v>
      </c>
      <c r="H2729" s="23">
        <f t="shared" si="168"/>
        <v>1.4791083881682026E-8</v>
      </c>
      <c r="I2729" s="32">
        <v>0.63</v>
      </c>
      <c r="J2729" s="25">
        <v>0.43</v>
      </c>
      <c r="K2729" s="29">
        <v>1</v>
      </c>
      <c r="L2729" s="25">
        <v>34.4</v>
      </c>
      <c r="M2729" s="29">
        <v>1</v>
      </c>
      <c r="N2729" s="25">
        <v>0.4</v>
      </c>
      <c r="O2729" s="25">
        <v>5.2</v>
      </c>
      <c r="P2729" s="25">
        <v>8.4</v>
      </c>
      <c r="Q2729" s="25">
        <v>0.02</v>
      </c>
      <c r="R2729" s="25">
        <v>34.9</v>
      </c>
      <c r="S2729" s="29">
        <v>5</v>
      </c>
      <c r="T2729" s="51">
        <v>0.16</v>
      </c>
      <c r="U2729" s="42">
        <v>1</v>
      </c>
      <c r="V2729" s="42">
        <v>0.22</v>
      </c>
      <c r="W2729" s="42">
        <v>3.2845000000000001E-3</v>
      </c>
      <c r="X2729" s="42">
        <v>7</v>
      </c>
      <c r="Y2729" s="44">
        <v>3.8</v>
      </c>
      <c r="Z2729" s="87">
        <f t="shared" si="169"/>
        <v>4.1676770958617757</v>
      </c>
      <c r="AA2729" s="88">
        <f t="shared" si="170"/>
        <v>4.0269533833273377</v>
      </c>
      <c r="AB2729" s="90">
        <f t="shared" si="171"/>
        <v>1.7172673361149915E-2</v>
      </c>
      <c r="AE2729" s="96"/>
    </row>
    <row r="2730" spans="1:31" x14ac:dyDescent="0.35">
      <c r="A2730" s="2" t="s">
        <v>185</v>
      </c>
      <c r="B2730" s="9">
        <v>36074</v>
      </c>
      <c r="C2730" s="18">
        <v>13.06</v>
      </c>
      <c r="D2730" s="12">
        <v>7.48</v>
      </c>
      <c r="F2730" s="12">
        <v>1.6</v>
      </c>
      <c r="H2730" s="23">
        <f t="shared" si="168"/>
        <v>3.3113112148259005E-8</v>
      </c>
      <c r="I2730" s="32">
        <v>4.0000000000000001E-3</v>
      </c>
      <c r="J2730" s="25">
        <v>0.45</v>
      </c>
      <c r="K2730" s="36"/>
      <c r="L2730" s="25">
        <v>38</v>
      </c>
      <c r="M2730" s="36"/>
      <c r="N2730" s="25">
        <v>0.35</v>
      </c>
      <c r="O2730" s="25">
        <v>4.8</v>
      </c>
      <c r="P2730" s="25">
        <v>7.6</v>
      </c>
      <c r="Q2730" s="25">
        <v>0.02</v>
      </c>
      <c r="R2730" s="25">
        <v>40</v>
      </c>
      <c r="S2730" s="36"/>
      <c r="T2730" s="51">
        <v>0.15</v>
      </c>
      <c r="U2730" s="42">
        <v>0.22</v>
      </c>
      <c r="V2730" s="42">
        <v>0.22</v>
      </c>
      <c r="W2730" s="42">
        <v>3.2845000000000001E-3</v>
      </c>
      <c r="X2730" s="42">
        <v>6.1</v>
      </c>
      <c r="Y2730" s="44">
        <v>3.85</v>
      </c>
      <c r="Z2730" s="87">
        <f t="shared" si="169"/>
        <v>4.4228201824341999</v>
      </c>
      <c r="AA2730" s="88">
        <f t="shared" si="170"/>
        <v>4.0350114641841497</v>
      </c>
      <c r="AB2730" s="90">
        <f t="shared" si="171"/>
        <v>4.5852026199304383E-2</v>
      </c>
    </row>
    <row r="2731" spans="1:31" x14ac:dyDescent="0.35">
      <c r="A2731" s="2" t="s">
        <v>198</v>
      </c>
      <c r="B2731" s="9">
        <v>38689</v>
      </c>
      <c r="C2731" s="18">
        <v>5.64</v>
      </c>
      <c r="D2731" s="12">
        <v>4.7</v>
      </c>
      <c r="F2731" s="12">
        <v>1.3</v>
      </c>
      <c r="H2731" s="23">
        <f t="shared" si="168"/>
        <v>1.9952623149688769E-5</v>
      </c>
      <c r="I2731" s="32">
        <v>1.72E-3</v>
      </c>
      <c r="J2731" s="25">
        <v>0.03</v>
      </c>
      <c r="K2731" s="29">
        <v>1</v>
      </c>
      <c r="L2731" s="25">
        <v>31</v>
      </c>
      <c r="M2731" s="29">
        <v>1</v>
      </c>
      <c r="N2731" s="25">
        <v>0.01</v>
      </c>
      <c r="O2731" s="25">
        <v>6.1</v>
      </c>
      <c r="P2731" s="25">
        <v>3.8</v>
      </c>
      <c r="Q2731" s="25">
        <v>0.06</v>
      </c>
      <c r="R2731" s="25">
        <v>13</v>
      </c>
      <c r="S2731" s="29">
        <v>10</v>
      </c>
      <c r="T2731" s="51">
        <v>0.03</v>
      </c>
      <c r="U2731" s="42">
        <v>25</v>
      </c>
      <c r="V2731" s="42">
        <v>88.53</v>
      </c>
      <c r="W2731" s="42">
        <v>0.03</v>
      </c>
      <c r="X2731" s="42">
        <v>16</v>
      </c>
      <c r="Y2731" s="44">
        <v>0.2</v>
      </c>
      <c r="Z2731" s="87">
        <f t="shared" si="169"/>
        <v>2.5854283856907534</v>
      </c>
      <c r="AA2731" s="88">
        <f t="shared" si="170"/>
        <v>2.6012968185225622</v>
      </c>
      <c r="AB2731" s="90">
        <f t="shared" si="171"/>
        <v>-3.0594319550452526E-3</v>
      </c>
      <c r="AC2731" s="19">
        <v>2.58</v>
      </c>
      <c r="AD2731" s="13">
        <v>-2.59</v>
      </c>
      <c r="AE2731" s="94">
        <v>-0.56000000000000005</v>
      </c>
    </row>
    <row r="2732" spans="1:31" x14ac:dyDescent="0.35">
      <c r="A2732" s="2" t="s">
        <v>198</v>
      </c>
      <c r="B2732" s="9">
        <v>41793</v>
      </c>
      <c r="C2732" s="19">
        <v>5.33</v>
      </c>
      <c r="D2732" s="12">
        <v>5.0199999999999996</v>
      </c>
      <c r="F2732" s="12">
        <v>1.1000000000000001</v>
      </c>
      <c r="H2732" s="23">
        <f t="shared" si="168"/>
        <v>9.5499258602143587E-6</v>
      </c>
      <c r="I2732" s="24">
        <v>7.0000000000000001E-3</v>
      </c>
      <c r="J2732" s="25">
        <v>0.01</v>
      </c>
      <c r="K2732" s="33"/>
      <c r="L2732" s="25">
        <v>18.399999999999999</v>
      </c>
      <c r="M2732" s="33"/>
      <c r="N2732" s="35"/>
      <c r="O2732" s="25">
        <v>7.69</v>
      </c>
      <c r="P2732" s="25">
        <v>2.11</v>
      </c>
      <c r="Q2732" s="25">
        <v>0.03</v>
      </c>
      <c r="R2732" s="25">
        <v>6.95</v>
      </c>
      <c r="S2732" s="34"/>
      <c r="T2732" s="51">
        <v>0.02</v>
      </c>
      <c r="U2732" s="42">
        <v>22.1</v>
      </c>
      <c r="V2732" s="42">
        <v>49.13</v>
      </c>
      <c r="W2732" s="42">
        <v>3.2799999999999999E-3</v>
      </c>
      <c r="X2732" s="42">
        <v>10</v>
      </c>
      <c r="Y2732" s="44">
        <v>0.11</v>
      </c>
      <c r="Z2732" s="87">
        <f t="shared" si="169"/>
        <v>1.5931708896815777</v>
      </c>
      <c r="AA2732" s="88">
        <f t="shared" si="170"/>
        <v>1.6452910755498704</v>
      </c>
      <c r="AB2732" s="90">
        <f t="shared" si="171"/>
        <v>-1.6094117030819519E-2</v>
      </c>
      <c r="AC2732" s="19">
        <v>1.62</v>
      </c>
      <c r="AD2732" s="99">
        <v>1.64</v>
      </c>
      <c r="AE2732" s="95">
        <v>1.56</v>
      </c>
    </row>
    <row r="2733" spans="1:31" x14ac:dyDescent="0.35">
      <c r="A2733" s="2" t="s">
        <v>198</v>
      </c>
      <c r="B2733" s="9">
        <v>41480</v>
      </c>
      <c r="C2733" s="18">
        <v>5.13</v>
      </c>
      <c r="D2733" s="12">
        <v>4.72</v>
      </c>
      <c r="E2733" s="16"/>
      <c r="F2733" s="12">
        <v>1.1000000000000001</v>
      </c>
      <c r="H2733" s="23">
        <f t="shared" si="168"/>
        <v>1.9054607179632454E-5</v>
      </c>
      <c r="I2733" s="24">
        <v>3.0799999999999998E-3</v>
      </c>
      <c r="J2733" s="25">
        <v>0.01</v>
      </c>
      <c r="K2733" s="33"/>
      <c r="L2733" s="25">
        <v>19.600000000000001</v>
      </c>
      <c r="M2733" s="33"/>
      <c r="N2733" s="25">
        <v>2E-3</v>
      </c>
      <c r="O2733" s="25">
        <v>7.56</v>
      </c>
      <c r="P2733" s="25">
        <v>2.1800000000000002</v>
      </c>
      <c r="Q2733" s="25">
        <v>0.03</v>
      </c>
      <c r="R2733" s="25">
        <v>7.18</v>
      </c>
      <c r="S2733" s="34"/>
      <c r="T2733" s="51">
        <v>0.02</v>
      </c>
      <c r="U2733" s="42">
        <v>23.6</v>
      </c>
      <c r="V2733" s="42">
        <v>48.69</v>
      </c>
      <c r="W2733" s="42">
        <v>3.2799999999999999E-3</v>
      </c>
      <c r="X2733" s="42">
        <v>10</v>
      </c>
      <c r="Y2733" s="44">
        <v>0.11</v>
      </c>
      <c r="Z2733" s="87">
        <f t="shared" si="169"/>
        <v>1.6651348643357498</v>
      </c>
      <c r="AA2733" s="88">
        <f t="shared" si="170"/>
        <v>1.6694215315010081</v>
      </c>
      <c r="AB2733" s="90">
        <f t="shared" si="171"/>
        <v>-1.2855284650786984E-3</v>
      </c>
      <c r="AC2733" s="19">
        <v>1.7</v>
      </c>
      <c r="AD2733" s="99">
        <v>1.67</v>
      </c>
      <c r="AE2733" s="95">
        <v>1.84</v>
      </c>
    </row>
    <row r="2734" spans="1:31" x14ac:dyDescent="0.35">
      <c r="A2734" s="2" t="s">
        <v>198</v>
      </c>
      <c r="B2734" s="9">
        <v>41085</v>
      </c>
      <c r="C2734" s="18">
        <v>4.82</v>
      </c>
      <c r="D2734" s="12">
        <v>4.88</v>
      </c>
      <c r="F2734" s="12">
        <v>1.2</v>
      </c>
      <c r="H2734" s="23">
        <f t="shared" si="168"/>
        <v>1.3182567385564052E-5</v>
      </c>
      <c r="I2734" s="24">
        <v>0.01</v>
      </c>
      <c r="J2734" s="25">
        <v>0.01</v>
      </c>
      <c r="K2734" s="29">
        <v>0.2</v>
      </c>
      <c r="L2734" s="25">
        <v>21.5</v>
      </c>
      <c r="M2734" s="29">
        <v>0.5</v>
      </c>
      <c r="N2734" s="25">
        <v>4.0000000000000001E-3</v>
      </c>
      <c r="O2734" s="25">
        <v>8.49</v>
      </c>
      <c r="P2734" s="25">
        <v>2.4500000000000002</v>
      </c>
      <c r="Q2734" s="25">
        <v>0.03</v>
      </c>
      <c r="R2734" s="25">
        <v>8.41</v>
      </c>
      <c r="S2734" s="29">
        <v>3</v>
      </c>
      <c r="T2734" s="51">
        <v>0.02</v>
      </c>
      <c r="U2734" s="42">
        <v>23.6</v>
      </c>
      <c r="V2734" s="42">
        <v>50.46</v>
      </c>
      <c r="W2734" s="42">
        <v>3.2799999999999999E-3</v>
      </c>
      <c r="X2734" s="42">
        <v>16</v>
      </c>
      <c r="Y2734" s="44">
        <v>0.1</v>
      </c>
      <c r="Z2734" s="87">
        <f t="shared" si="169"/>
        <v>1.8602802204857676</v>
      </c>
      <c r="AA2734" s="88">
        <f t="shared" si="170"/>
        <v>1.8572223868629445</v>
      </c>
      <c r="AB2734" s="90">
        <f t="shared" si="171"/>
        <v>8.2255049849283058E-4</v>
      </c>
      <c r="AC2734" s="19">
        <v>1.89</v>
      </c>
      <c r="AD2734" s="13">
        <v>1.85</v>
      </c>
      <c r="AE2734" s="94">
        <v>1.7</v>
      </c>
    </row>
    <row r="2735" spans="1:31" x14ac:dyDescent="0.35">
      <c r="A2735" s="2" t="s">
        <v>198</v>
      </c>
      <c r="B2735" s="9">
        <v>42110</v>
      </c>
      <c r="C2735" s="19">
        <v>4.96</v>
      </c>
      <c r="D2735" s="12">
        <v>4.9800000000000004</v>
      </c>
      <c r="F2735" s="12">
        <v>1</v>
      </c>
      <c r="H2735" s="23">
        <f t="shared" si="168"/>
        <v>1.0471285480508972E-5</v>
      </c>
      <c r="I2735" s="32">
        <v>1.5</v>
      </c>
      <c r="J2735" s="25">
        <v>0.01</v>
      </c>
      <c r="K2735" s="30">
        <v>0.2</v>
      </c>
      <c r="L2735" s="25">
        <v>20.6</v>
      </c>
      <c r="M2735" s="30">
        <v>0.4</v>
      </c>
      <c r="N2735" s="25">
        <v>4.0000000000000001E-3</v>
      </c>
      <c r="O2735" s="25">
        <v>7.99</v>
      </c>
      <c r="P2735" s="25">
        <v>2.3199999999999998</v>
      </c>
      <c r="Q2735" s="25">
        <v>0.03</v>
      </c>
      <c r="R2735" s="25">
        <v>6.64</v>
      </c>
      <c r="S2735" s="31">
        <v>3.5</v>
      </c>
      <c r="T2735" s="51">
        <v>0.03</v>
      </c>
      <c r="U2735" s="42">
        <v>22.4</v>
      </c>
      <c r="V2735" s="42">
        <v>62.41</v>
      </c>
      <c r="W2735" s="42">
        <v>3.2799999999999999E-3</v>
      </c>
      <c r="X2735" s="42">
        <v>10</v>
      </c>
      <c r="Y2735" s="44">
        <v>0.1</v>
      </c>
      <c r="Z2735" s="87">
        <f t="shared" si="169"/>
        <v>1.8805727031694806</v>
      </c>
      <c r="AA2735" s="88">
        <f t="shared" si="170"/>
        <v>1.8560459591940817</v>
      </c>
      <c r="AB2735" s="90">
        <f t="shared" si="171"/>
        <v>6.563887351535287E-3</v>
      </c>
      <c r="AC2735" s="19">
        <v>1.74</v>
      </c>
      <c r="AD2735" s="99">
        <v>1.85</v>
      </c>
      <c r="AE2735" s="95">
        <v>6.36</v>
      </c>
    </row>
    <row r="2736" spans="1:31" x14ac:dyDescent="0.35">
      <c r="A2736" s="2" t="s">
        <v>198</v>
      </c>
      <c r="B2736" s="9">
        <v>40682</v>
      </c>
      <c r="C2736" s="19">
        <v>5.0199999999999996</v>
      </c>
      <c r="D2736" s="12">
        <v>4.7699999999999996</v>
      </c>
      <c r="F2736" s="12">
        <v>1.3</v>
      </c>
      <c r="H2736" s="23">
        <f t="shared" si="168"/>
        <v>1.6982436524617432E-5</v>
      </c>
      <c r="I2736" s="32">
        <v>8.9999999999999993E-3</v>
      </c>
      <c r="J2736" s="25">
        <v>0.01</v>
      </c>
      <c r="K2736" s="33"/>
      <c r="L2736" s="25">
        <v>22.3</v>
      </c>
      <c r="M2736" s="33"/>
      <c r="N2736" s="25">
        <v>2E-3</v>
      </c>
      <c r="O2736" s="25">
        <v>8.65</v>
      </c>
      <c r="P2736" s="25">
        <v>2.5099999999999998</v>
      </c>
      <c r="Q2736" s="25">
        <v>0.03</v>
      </c>
      <c r="R2736" s="25">
        <v>8.0399999999999991</v>
      </c>
      <c r="S2736" s="34"/>
      <c r="T2736" s="51">
        <v>0.03</v>
      </c>
      <c r="U2736" s="42">
        <v>21.8</v>
      </c>
      <c r="V2736" s="42">
        <v>50.02</v>
      </c>
      <c r="W2736" s="42">
        <v>3.2799999999999999E-3</v>
      </c>
      <c r="X2736" s="42">
        <v>18</v>
      </c>
      <c r="Y2736" s="44">
        <v>0.1</v>
      </c>
      <c r="Z2736" s="87">
        <f t="shared" si="169"/>
        <v>1.8929557240956925</v>
      </c>
      <c r="AA2736" s="88">
        <f t="shared" si="170"/>
        <v>1.8693863151456709</v>
      </c>
      <c r="AB2736" s="90">
        <f t="shared" si="171"/>
        <v>6.2645577420106383E-3</v>
      </c>
      <c r="AC2736" s="19">
        <v>1.92</v>
      </c>
      <c r="AD2736" s="99">
        <v>1.87</v>
      </c>
      <c r="AE2736" s="95">
        <v>2.76</v>
      </c>
    </row>
    <row r="2737" spans="1:31" x14ac:dyDescent="0.35">
      <c r="A2737" s="2" t="s">
        <v>198</v>
      </c>
      <c r="B2737" s="9">
        <v>40325</v>
      </c>
      <c r="C2737" s="18">
        <v>5.26</v>
      </c>
      <c r="D2737" s="12">
        <v>4.8899999999999997</v>
      </c>
      <c r="F2737" s="12">
        <v>0.97</v>
      </c>
      <c r="H2737" s="23">
        <f t="shared" si="168"/>
        <v>1.2882495516931347E-5</v>
      </c>
      <c r="I2737" s="32">
        <v>6.0000000000000001E-3</v>
      </c>
      <c r="J2737" s="25">
        <v>0.01</v>
      </c>
      <c r="K2737" s="36"/>
      <c r="L2737" s="25">
        <v>23.4</v>
      </c>
      <c r="M2737" s="36"/>
      <c r="N2737" s="25">
        <v>2E-3</v>
      </c>
      <c r="O2737" s="25">
        <v>8.68</v>
      </c>
      <c r="P2737" s="25">
        <v>2.61</v>
      </c>
      <c r="Q2737" s="25">
        <v>0.04</v>
      </c>
      <c r="R2737" s="25">
        <v>8.44</v>
      </c>
      <c r="S2737" s="36"/>
      <c r="T2737" s="51">
        <v>0.02</v>
      </c>
      <c r="U2737" s="42">
        <v>23.3</v>
      </c>
      <c r="V2737" s="42">
        <v>56.66</v>
      </c>
      <c r="W2737" s="42">
        <v>3.2799999999999999E-3</v>
      </c>
      <c r="X2737" s="42">
        <v>19</v>
      </c>
      <c r="Y2737" s="44">
        <v>0.1</v>
      </c>
      <c r="Z2737" s="87">
        <f t="shared" si="169"/>
        <v>1.9742654963279127</v>
      </c>
      <c r="AA2737" s="88">
        <f t="shared" si="170"/>
        <v>2.0356031749665884</v>
      </c>
      <c r="AB2737" s="90">
        <f t="shared" si="171"/>
        <v>-1.5296680182514334E-2</v>
      </c>
      <c r="AC2737" s="19">
        <v>2</v>
      </c>
      <c r="AD2737" s="99">
        <v>2.04</v>
      </c>
      <c r="AE2737" s="95">
        <v>1.86</v>
      </c>
    </row>
    <row r="2738" spans="1:31" x14ac:dyDescent="0.35">
      <c r="A2738" s="2" t="s">
        <v>198</v>
      </c>
      <c r="B2738" s="9">
        <v>40290</v>
      </c>
      <c r="C2738" s="18">
        <v>5.24</v>
      </c>
      <c r="D2738" s="12">
        <v>4.78</v>
      </c>
      <c r="F2738" s="12">
        <v>0.9</v>
      </c>
      <c r="H2738" s="23">
        <f t="shared" si="168"/>
        <v>1.6595869074375568E-5</v>
      </c>
      <c r="I2738" s="32">
        <v>2E-3</v>
      </c>
      <c r="J2738" s="25">
        <v>0.01</v>
      </c>
      <c r="K2738" s="33"/>
      <c r="L2738" s="25">
        <v>24.5</v>
      </c>
      <c r="M2738" s="33"/>
      <c r="N2738" s="25">
        <v>2E-3</v>
      </c>
      <c r="O2738" s="25">
        <v>10</v>
      </c>
      <c r="P2738" s="25">
        <v>2.8</v>
      </c>
      <c r="Q2738" s="25">
        <v>0.04</v>
      </c>
      <c r="R2738" s="25">
        <v>8.64</v>
      </c>
      <c r="S2738" s="34"/>
      <c r="T2738" s="51">
        <v>0.03</v>
      </c>
      <c r="U2738" s="42">
        <v>26.1</v>
      </c>
      <c r="V2738" s="42">
        <v>57.54</v>
      </c>
      <c r="W2738" s="42">
        <v>3.2799999999999999E-3</v>
      </c>
      <c r="X2738" s="42">
        <v>20</v>
      </c>
      <c r="Y2738" s="44">
        <v>0.09</v>
      </c>
      <c r="Z2738" s="87">
        <f t="shared" si="169"/>
        <v>2.086805108081478</v>
      </c>
      <c r="AA2738" s="88">
        <f t="shared" si="170"/>
        <v>2.1266121868961365</v>
      </c>
      <c r="AB2738" s="90">
        <f t="shared" si="171"/>
        <v>-9.4476943601357662E-3</v>
      </c>
      <c r="AC2738" s="19">
        <v>2.11</v>
      </c>
      <c r="AD2738" s="13">
        <v>2.13</v>
      </c>
      <c r="AE2738" s="94">
        <v>0.91</v>
      </c>
    </row>
    <row r="2739" spans="1:31" x14ac:dyDescent="0.35">
      <c r="A2739" s="2" t="s">
        <v>198</v>
      </c>
      <c r="B2739" s="9">
        <v>38835</v>
      </c>
      <c r="C2739" s="20"/>
      <c r="D2739" s="12">
        <v>5.45</v>
      </c>
      <c r="F2739" s="12">
        <v>1.7</v>
      </c>
      <c r="H2739" s="23">
        <f t="shared" si="168"/>
        <v>3.5481338923357504E-6</v>
      </c>
      <c r="I2739" s="32">
        <v>3.0000000000000001E-3</v>
      </c>
      <c r="J2739" s="25">
        <v>7.0000000000000007E-2</v>
      </c>
      <c r="K2739" s="30">
        <v>5</v>
      </c>
      <c r="L2739" s="25">
        <v>26.98</v>
      </c>
      <c r="M2739" s="30">
        <v>5</v>
      </c>
      <c r="N2739" s="25">
        <v>0.02</v>
      </c>
      <c r="O2739" s="25">
        <v>9.5399999999999991</v>
      </c>
      <c r="P2739" s="25">
        <v>3.21</v>
      </c>
      <c r="Q2739" s="25">
        <v>0.06</v>
      </c>
      <c r="R2739" s="25">
        <v>10.7</v>
      </c>
      <c r="S2739" s="31">
        <v>10</v>
      </c>
      <c r="T2739" s="51">
        <v>0.06</v>
      </c>
      <c r="U2739" s="42">
        <v>27</v>
      </c>
      <c r="V2739" s="42">
        <v>75.25</v>
      </c>
      <c r="W2739" s="42">
        <v>0.02</v>
      </c>
      <c r="X2739" s="42">
        <v>15</v>
      </c>
      <c r="Y2739" s="44">
        <v>0.08</v>
      </c>
      <c r="Z2739" s="87">
        <f t="shared" si="169"/>
        <v>2.3269321776084477</v>
      </c>
      <c r="AA2739" s="88">
        <f t="shared" si="170"/>
        <v>2.281261108664371</v>
      </c>
      <c r="AB2739" s="90">
        <f t="shared" si="171"/>
        <v>9.9108405630737306E-3</v>
      </c>
      <c r="AC2739" s="19">
        <v>2.33</v>
      </c>
      <c r="AD2739" s="99">
        <v>2.2799999999999998</v>
      </c>
      <c r="AE2739" s="95">
        <v>2.2599999999999998</v>
      </c>
    </row>
    <row r="2740" spans="1:31" x14ac:dyDescent="0.35">
      <c r="A2740" s="2" t="s">
        <v>198</v>
      </c>
      <c r="B2740" s="9">
        <v>39205</v>
      </c>
      <c r="C2740" s="19">
        <v>4.8600000000000003</v>
      </c>
      <c r="D2740" s="12">
        <v>4.9000000000000004</v>
      </c>
      <c r="F2740" s="13">
        <v>1.1000000000000001</v>
      </c>
      <c r="H2740" s="23">
        <f t="shared" si="168"/>
        <v>1.2589254117941658E-5</v>
      </c>
      <c r="I2740" s="24">
        <v>0.01</v>
      </c>
      <c r="J2740" s="27">
        <v>0.01</v>
      </c>
      <c r="K2740" s="36"/>
      <c r="L2740" s="25">
        <v>26.4</v>
      </c>
      <c r="M2740" s="36"/>
      <c r="N2740" s="25">
        <v>1E-3</v>
      </c>
      <c r="O2740" s="27">
        <v>8.41</v>
      </c>
      <c r="P2740" s="25">
        <v>2.92</v>
      </c>
      <c r="Q2740" s="25">
        <v>0.05</v>
      </c>
      <c r="R2740" s="27">
        <v>8.8800000000000008</v>
      </c>
      <c r="S2740" s="36"/>
      <c r="T2740" s="50">
        <v>0.02</v>
      </c>
      <c r="U2740" s="42">
        <v>25.4</v>
      </c>
      <c r="V2740" s="42">
        <v>77.459999999999994</v>
      </c>
      <c r="W2740" s="41">
        <v>3.2799999999999999E-3</v>
      </c>
      <c r="X2740" s="42">
        <v>15</v>
      </c>
      <c r="Y2740" s="44">
        <v>0.08</v>
      </c>
      <c r="Z2740" s="87">
        <f t="shared" si="169"/>
        <v>2.1624760920743995</v>
      </c>
      <c r="AA2740" s="88">
        <f t="shared" si="170"/>
        <v>2.2819701892934492</v>
      </c>
      <c r="AB2740" s="90">
        <f t="shared" si="171"/>
        <v>-2.6886160762027139E-2</v>
      </c>
    </row>
    <row r="2741" spans="1:31" x14ac:dyDescent="0.35">
      <c r="A2741" s="2" t="s">
        <v>198</v>
      </c>
      <c r="B2741" s="9">
        <v>35101</v>
      </c>
      <c r="C2741" s="18">
        <v>5.29</v>
      </c>
      <c r="D2741" s="12">
        <v>4.6500000000000004</v>
      </c>
      <c r="F2741" s="12">
        <v>1.7</v>
      </c>
      <c r="H2741" s="23">
        <f t="shared" si="168"/>
        <v>2.2387211385683359E-5</v>
      </c>
      <c r="I2741" s="28"/>
      <c r="J2741" s="25">
        <v>0.06</v>
      </c>
      <c r="L2741" s="25">
        <v>32.9</v>
      </c>
      <c r="N2741" s="25">
        <v>0.01</v>
      </c>
      <c r="O2741" s="25">
        <v>8.41</v>
      </c>
      <c r="P2741" s="25">
        <v>3.99</v>
      </c>
      <c r="Q2741" s="25">
        <v>7.0000000000000007E-2</v>
      </c>
      <c r="R2741" s="25">
        <v>15</v>
      </c>
      <c r="T2741" s="51">
        <v>0.03</v>
      </c>
      <c r="U2741" s="42">
        <v>45.3</v>
      </c>
      <c r="V2741" s="42">
        <v>57.1</v>
      </c>
      <c r="W2741" s="42">
        <v>0.03</v>
      </c>
      <c r="X2741" s="42">
        <v>34.4</v>
      </c>
      <c r="Y2741" s="44">
        <v>0.1</v>
      </c>
      <c r="Z2741" s="87">
        <f t="shared" si="169"/>
        <v>2.8437857035495702</v>
      </c>
      <c r="AA2741" s="88">
        <f t="shared" si="170"/>
        <v>2.9360107519561782</v>
      </c>
      <c r="AB2741" s="90">
        <f t="shared" si="171"/>
        <v>-1.5956452639219822E-2</v>
      </c>
      <c r="AD2741" s="100"/>
      <c r="AE2741" s="96"/>
    </row>
    <row r="2742" spans="1:31" x14ac:dyDescent="0.35">
      <c r="A2742" s="2" t="s">
        <v>198</v>
      </c>
      <c r="B2742" s="9">
        <v>35772</v>
      </c>
      <c r="C2742" s="18">
        <v>6.04</v>
      </c>
      <c r="D2742" s="12">
        <v>4.78</v>
      </c>
      <c r="F2742" s="12">
        <v>12</v>
      </c>
      <c r="H2742" s="23">
        <f t="shared" si="168"/>
        <v>1.6595869074375568E-5</v>
      </c>
      <c r="I2742" s="32">
        <v>0.02</v>
      </c>
      <c r="J2742" s="25">
        <v>0.05</v>
      </c>
      <c r="K2742" s="33"/>
      <c r="L2742" s="25">
        <v>29</v>
      </c>
      <c r="M2742" s="33"/>
      <c r="N2742" s="25">
        <v>0.01</v>
      </c>
      <c r="O2742" s="25">
        <v>8.9</v>
      </c>
      <c r="P2742" s="25">
        <v>4.0999999999999996</v>
      </c>
      <c r="Q2742" s="25">
        <v>0.06</v>
      </c>
      <c r="R2742" s="25">
        <v>19</v>
      </c>
      <c r="S2742" s="34"/>
      <c r="T2742" s="50">
        <v>0.04</v>
      </c>
      <c r="U2742" s="42">
        <v>45</v>
      </c>
      <c r="V2742" s="42">
        <v>48.69</v>
      </c>
      <c r="W2742" s="42">
        <v>6.5690000000000002E-3</v>
      </c>
      <c r="X2742" s="42">
        <v>33</v>
      </c>
      <c r="Y2742" s="44">
        <v>0.25</v>
      </c>
      <c r="Z2742" s="87">
        <f t="shared" si="169"/>
        <v>2.8460438480507166</v>
      </c>
      <c r="AA2742" s="88">
        <f t="shared" si="170"/>
        <v>2.9044344217046736</v>
      </c>
      <c r="AB2742" s="90">
        <f t="shared" si="171"/>
        <v>-1.0154037788658702E-2</v>
      </c>
      <c r="AD2742" s="100"/>
      <c r="AE2742" s="96"/>
    </row>
    <row r="2743" spans="1:31" x14ac:dyDescent="0.35">
      <c r="A2743" s="2" t="s">
        <v>198</v>
      </c>
      <c r="B2743" s="9">
        <v>39930</v>
      </c>
      <c r="C2743" s="18">
        <v>4.95</v>
      </c>
      <c r="D2743" s="12">
        <v>4.93</v>
      </c>
      <c r="F2743" s="12">
        <v>1.3</v>
      </c>
      <c r="H2743" s="23">
        <f t="shared" si="168"/>
        <v>1.1748975549395286E-5</v>
      </c>
      <c r="I2743" s="24">
        <v>0.59</v>
      </c>
      <c r="J2743" s="25">
        <v>0.01</v>
      </c>
      <c r="K2743" s="30">
        <v>0.2</v>
      </c>
      <c r="L2743" s="25">
        <v>24.1</v>
      </c>
      <c r="M2743" s="30">
        <v>0.5</v>
      </c>
      <c r="N2743" s="25">
        <v>5.0000000000000001E-3</v>
      </c>
      <c r="O2743" s="25">
        <v>9.2100000000000009</v>
      </c>
      <c r="P2743" s="25">
        <v>2.8</v>
      </c>
      <c r="Q2743" s="25">
        <v>0.04</v>
      </c>
      <c r="R2743" s="25">
        <v>9.0399999999999991</v>
      </c>
      <c r="S2743" s="31">
        <v>3.7</v>
      </c>
      <c r="T2743" s="51">
        <v>0.03</v>
      </c>
      <c r="U2743" s="42">
        <v>24.4</v>
      </c>
      <c r="V2743" s="42">
        <v>65.069999999999993</v>
      </c>
      <c r="W2743" s="42">
        <v>3.2799999999999999E-3</v>
      </c>
      <c r="X2743" s="42">
        <v>17</v>
      </c>
      <c r="Y2743" s="44">
        <v>0.08</v>
      </c>
      <c r="Z2743" s="87">
        <f t="shared" si="169"/>
        <v>2.1295236417281371</v>
      </c>
      <c r="AA2743" s="88">
        <f t="shared" si="170"/>
        <v>2.1180467048361371</v>
      </c>
      <c r="AB2743" s="90">
        <f t="shared" si="171"/>
        <v>2.7020004274404441E-3</v>
      </c>
      <c r="AD2743" s="100"/>
      <c r="AE2743" s="95">
        <v>2.39</v>
      </c>
    </row>
    <row r="2744" spans="1:31" x14ac:dyDescent="0.35">
      <c r="A2744" s="2" t="s">
        <v>198</v>
      </c>
      <c r="B2744" s="9">
        <v>39567</v>
      </c>
      <c r="C2744" s="18">
        <v>3.6</v>
      </c>
      <c r="D2744" s="12">
        <v>4.9800000000000004</v>
      </c>
      <c r="F2744" s="12">
        <v>1.8</v>
      </c>
      <c r="H2744" s="23">
        <f t="shared" si="168"/>
        <v>1.0471285480508972E-5</v>
      </c>
      <c r="I2744" s="24">
        <v>0.02</v>
      </c>
      <c r="J2744" s="25">
        <v>0.01</v>
      </c>
      <c r="K2744" s="33"/>
      <c r="L2744" s="25">
        <v>26.9</v>
      </c>
      <c r="M2744" s="33"/>
      <c r="N2744" s="25">
        <v>0.01</v>
      </c>
      <c r="O2744" s="25">
        <v>9.61</v>
      </c>
      <c r="P2744" s="25">
        <v>3.1</v>
      </c>
      <c r="Q2744" s="25">
        <v>0.05</v>
      </c>
      <c r="R2744" s="25">
        <v>9.77</v>
      </c>
      <c r="S2744" s="34"/>
      <c r="T2744" s="51">
        <v>0.02</v>
      </c>
      <c r="U2744" s="42">
        <v>28.1</v>
      </c>
      <c r="V2744" s="42">
        <v>71.27</v>
      </c>
      <c r="W2744" s="42">
        <v>3.2799999999999999E-3</v>
      </c>
      <c r="X2744" s="42">
        <v>15</v>
      </c>
      <c r="Y2744" s="44">
        <v>0.09</v>
      </c>
      <c r="Z2744" s="87">
        <f t="shared" si="169"/>
        <v>2.273070041989866</v>
      </c>
      <c r="AA2744" s="88">
        <f t="shared" si="170"/>
        <v>2.2483404938764648</v>
      </c>
      <c r="AB2744" s="90">
        <f t="shared" si="171"/>
        <v>5.4694321422999858E-3</v>
      </c>
      <c r="AE2744" s="94">
        <v>1.2</v>
      </c>
    </row>
    <row r="2745" spans="1:31" x14ac:dyDescent="0.35">
      <c r="A2745" s="2" t="s">
        <v>164</v>
      </c>
      <c r="B2745" s="9">
        <v>38692</v>
      </c>
      <c r="C2745" s="18">
        <v>1.4</v>
      </c>
      <c r="D2745" s="12">
        <v>7.5</v>
      </c>
      <c r="F2745" s="12">
        <v>1.4</v>
      </c>
      <c r="H2745" s="23">
        <f t="shared" si="168"/>
        <v>3.1622776601683699E-8</v>
      </c>
      <c r="I2745" s="32">
        <v>0.04</v>
      </c>
      <c r="J2745" s="25">
        <v>0.22</v>
      </c>
      <c r="K2745" s="29">
        <v>1</v>
      </c>
      <c r="L2745" s="25">
        <v>60.5</v>
      </c>
      <c r="M2745" s="29">
        <v>1</v>
      </c>
      <c r="N2745" s="25">
        <v>1.02</v>
      </c>
      <c r="O2745" s="25">
        <v>1.3</v>
      </c>
      <c r="P2745" s="25">
        <v>4.8</v>
      </c>
      <c r="Q2745" s="25">
        <v>0.13</v>
      </c>
      <c r="R2745" s="25">
        <v>12</v>
      </c>
      <c r="S2745" s="29">
        <v>5</v>
      </c>
      <c r="T2745" s="51">
        <v>0.36</v>
      </c>
      <c r="U2745" s="42">
        <v>26</v>
      </c>
      <c r="V2745" s="42">
        <v>0.44</v>
      </c>
      <c r="W2745" s="42">
        <v>0.03</v>
      </c>
      <c r="X2745" s="42">
        <v>20</v>
      </c>
      <c r="Y2745" s="44">
        <v>2.9</v>
      </c>
      <c r="Z2745" s="87">
        <f t="shared" si="169"/>
        <v>4.0270042866455595</v>
      </c>
      <c r="AA2745" s="88">
        <f t="shared" si="170"/>
        <v>4.0245678437127426</v>
      </c>
      <c r="AB2745" s="90">
        <f t="shared" si="171"/>
        <v>3.0260462098208259E-4</v>
      </c>
      <c r="AC2745" s="19">
        <v>4.0199999999999996</v>
      </c>
      <c r="AD2745" s="99">
        <v>-4.01</v>
      </c>
      <c r="AE2745" s="95">
        <v>0.24</v>
      </c>
    </row>
    <row r="2746" spans="1:31" x14ac:dyDescent="0.35">
      <c r="A2746" s="2" t="s">
        <v>164</v>
      </c>
      <c r="B2746" s="9">
        <v>38840</v>
      </c>
      <c r="C2746" s="20"/>
      <c r="D2746" s="12">
        <v>7.57</v>
      </c>
      <c r="F2746" s="12">
        <v>1.8</v>
      </c>
      <c r="H2746" s="23">
        <f t="shared" si="168"/>
        <v>2.6915348039269097E-8</v>
      </c>
      <c r="I2746" s="32">
        <v>0.37</v>
      </c>
      <c r="J2746" s="25">
        <v>0.27</v>
      </c>
      <c r="K2746" s="30">
        <v>5</v>
      </c>
      <c r="L2746" s="25">
        <v>61.98</v>
      </c>
      <c r="M2746" s="30">
        <v>5</v>
      </c>
      <c r="N2746" s="25">
        <v>1.06</v>
      </c>
      <c r="O2746" s="25">
        <v>1.39</v>
      </c>
      <c r="P2746" s="25">
        <v>5.09</v>
      </c>
      <c r="Q2746" s="27">
        <v>0.15</v>
      </c>
      <c r="R2746" s="25">
        <v>13.9</v>
      </c>
      <c r="S2746" s="31">
        <v>10</v>
      </c>
      <c r="T2746" s="51">
        <v>0.15</v>
      </c>
      <c r="U2746" s="42">
        <v>27</v>
      </c>
      <c r="V2746" s="42">
        <v>0.48</v>
      </c>
      <c r="W2746" s="42">
        <v>0.02</v>
      </c>
      <c r="X2746" s="42">
        <v>22</v>
      </c>
      <c r="Y2746" s="44">
        <v>3.02</v>
      </c>
      <c r="Z2746" s="87">
        <f t="shared" si="169"/>
        <v>4.2512935904651243</v>
      </c>
      <c r="AA2746" s="88">
        <f t="shared" si="170"/>
        <v>4.2155975827585053</v>
      </c>
      <c r="AB2746" s="90">
        <f t="shared" si="171"/>
        <v>4.2159521099677019E-3</v>
      </c>
      <c r="AC2746" s="19">
        <v>4.21</v>
      </c>
      <c r="AD2746" s="99">
        <v>4.21</v>
      </c>
      <c r="AE2746" s="95">
        <v>0.05</v>
      </c>
    </row>
    <row r="2747" spans="1:31" x14ac:dyDescent="0.35">
      <c r="A2747" s="2" t="s">
        <v>164</v>
      </c>
      <c r="B2747" s="9">
        <v>40514</v>
      </c>
      <c r="C2747" s="18">
        <v>1.25</v>
      </c>
      <c r="D2747" s="12">
        <v>7.67</v>
      </c>
      <c r="F2747" s="12">
        <v>1.7</v>
      </c>
      <c r="H2747" s="23">
        <f t="shared" si="168"/>
        <v>2.1379620895022292E-8</v>
      </c>
      <c r="I2747" s="32">
        <v>0.92</v>
      </c>
      <c r="J2747" s="25">
        <v>0.23</v>
      </c>
      <c r="K2747" s="36"/>
      <c r="L2747" s="25">
        <v>67.400000000000006</v>
      </c>
      <c r="M2747" s="36"/>
      <c r="N2747" s="25">
        <v>1.1599999999999999</v>
      </c>
      <c r="O2747" s="25">
        <v>1.42</v>
      </c>
      <c r="P2747" s="25">
        <v>5.27</v>
      </c>
      <c r="Q2747" s="25">
        <v>0.15</v>
      </c>
      <c r="R2747" s="25">
        <v>13.2</v>
      </c>
      <c r="S2747" s="36"/>
      <c r="T2747" s="51">
        <v>0.04</v>
      </c>
      <c r="U2747" s="42">
        <v>24.8</v>
      </c>
      <c r="V2747" s="42">
        <v>0.22</v>
      </c>
      <c r="W2747" s="42">
        <v>3.6099999999999999E-3</v>
      </c>
      <c r="X2747" s="42">
        <v>22</v>
      </c>
      <c r="Y2747" s="44">
        <v>3.15</v>
      </c>
      <c r="Z2747" s="87">
        <f t="shared" si="169"/>
        <v>4.5693958405310662</v>
      </c>
      <c r="AA2747" s="88">
        <f t="shared" si="170"/>
        <v>4.2917730109680923</v>
      </c>
      <c r="AB2747" s="90">
        <f t="shared" si="171"/>
        <v>3.1330271910573609E-2</v>
      </c>
      <c r="AC2747" s="19">
        <v>4.49</v>
      </c>
      <c r="AD2747" s="13">
        <v>4.29</v>
      </c>
      <c r="AE2747" s="95">
        <v>4.5599999999999996</v>
      </c>
    </row>
    <row r="2748" spans="1:31" x14ac:dyDescent="0.35">
      <c r="A2748" s="2" t="s">
        <v>164</v>
      </c>
      <c r="B2748" s="9">
        <v>40861</v>
      </c>
      <c r="C2748" s="18">
        <v>1.54</v>
      </c>
      <c r="D2748" s="12">
        <v>7.62</v>
      </c>
      <c r="F2748" s="12">
        <v>1.6</v>
      </c>
      <c r="H2748" s="23">
        <f t="shared" si="168"/>
        <v>2.3988329190194864E-8</v>
      </c>
      <c r="I2748" s="28"/>
      <c r="J2748" s="25">
        <v>0.25</v>
      </c>
      <c r="K2748" s="36"/>
      <c r="L2748" s="25">
        <v>65</v>
      </c>
      <c r="M2748" s="36"/>
      <c r="N2748" s="25">
        <v>4.7300000000000004</v>
      </c>
      <c r="O2748" s="25">
        <v>5.45</v>
      </c>
      <c r="P2748" s="25">
        <v>3.43</v>
      </c>
      <c r="Q2748" s="25">
        <v>0.31</v>
      </c>
      <c r="R2748" s="25">
        <v>9.5</v>
      </c>
      <c r="S2748" s="36"/>
      <c r="T2748" s="51">
        <v>0.03</v>
      </c>
      <c r="U2748" s="42">
        <v>24.1</v>
      </c>
      <c r="V2748" s="42">
        <v>0.22</v>
      </c>
      <c r="W2748" s="42">
        <v>3.2799999999999999E-3</v>
      </c>
      <c r="X2748" s="42">
        <v>23</v>
      </c>
      <c r="Y2748" s="44">
        <v>3.22</v>
      </c>
      <c r="Z2748" s="87">
        <f t="shared" si="169"/>
        <v>4.2728669286903447</v>
      </c>
      <c r="AA2748" s="88">
        <f t="shared" si="170"/>
        <v>4.3750859851368791</v>
      </c>
      <c r="AB2748" s="90">
        <f t="shared" si="171"/>
        <v>-1.1820029256067781E-2</v>
      </c>
      <c r="AC2748" s="19">
        <v>4.3600000000000003</v>
      </c>
      <c r="AD2748" s="99">
        <v>4.37</v>
      </c>
      <c r="AE2748" s="95">
        <v>0.19</v>
      </c>
    </row>
    <row r="2749" spans="1:31" x14ac:dyDescent="0.35">
      <c r="A2749" s="2" t="s">
        <v>164</v>
      </c>
      <c r="B2749" s="9">
        <v>41585</v>
      </c>
      <c r="C2749" s="18">
        <v>1.37</v>
      </c>
      <c r="D2749" s="12">
        <v>7.71</v>
      </c>
      <c r="F2749" s="12">
        <v>1.6</v>
      </c>
      <c r="H2749" s="23">
        <f t="shared" si="168"/>
        <v>1.9498445997580434E-8</v>
      </c>
      <c r="I2749" s="32">
        <v>1.45</v>
      </c>
      <c r="J2749" s="25">
        <v>0.25</v>
      </c>
      <c r="K2749" s="36"/>
      <c r="L2749" s="25">
        <v>70.099999999999994</v>
      </c>
      <c r="M2749" s="33"/>
      <c r="N2749" s="25">
        <v>1.2</v>
      </c>
      <c r="O2749" s="25">
        <v>1.4</v>
      </c>
      <c r="P2749" s="25">
        <v>5.72</v>
      </c>
      <c r="Q2749" s="25">
        <v>0.16</v>
      </c>
      <c r="R2749" s="25">
        <v>13.8</v>
      </c>
      <c r="S2749" s="36"/>
      <c r="T2749" s="51">
        <v>0.03</v>
      </c>
      <c r="U2749" s="42">
        <v>28</v>
      </c>
      <c r="V2749" s="42">
        <v>0.22</v>
      </c>
      <c r="W2749" s="42">
        <v>3.2799999999999999E-3</v>
      </c>
      <c r="X2749" s="42">
        <v>23</v>
      </c>
      <c r="Y2749" s="44">
        <v>3.34</v>
      </c>
      <c r="Z2749" s="87">
        <f t="shared" si="169"/>
        <v>4.8285750694212943</v>
      </c>
      <c r="AA2749" s="88">
        <f t="shared" si="170"/>
        <v>4.5762767835130624</v>
      </c>
      <c r="AB2749" s="90">
        <f t="shared" si="171"/>
        <v>2.6826396614585021E-2</v>
      </c>
      <c r="AC2749" s="19">
        <v>4.6900000000000004</v>
      </c>
      <c r="AD2749" s="99">
        <v>4.57</v>
      </c>
      <c r="AE2749" s="95">
        <v>2.5299999999999998</v>
      </c>
    </row>
    <row r="2750" spans="1:31" x14ac:dyDescent="0.35">
      <c r="A2750" s="2" t="s">
        <v>164</v>
      </c>
      <c r="B2750" s="9">
        <v>41890</v>
      </c>
      <c r="C2750" s="18">
        <v>1.85</v>
      </c>
      <c r="D2750" s="12">
        <v>7.74</v>
      </c>
      <c r="F2750" s="12">
        <v>1.7</v>
      </c>
      <c r="H2750" s="23">
        <f t="shared" si="168"/>
        <v>1.8197008586099822E-8</v>
      </c>
      <c r="I2750" s="24">
        <v>0.57999999999999996</v>
      </c>
      <c r="J2750" s="25">
        <v>0.27</v>
      </c>
      <c r="K2750" s="36"/>
      <c r="L2750" s="25">
        <v>73.099999999999994</v>
      </c>
      <c r="M2750" s="36"/>
      <c r="N2750" s="25">
        <v>1.1599999999999999</v>
      </c>
      <c r="O2750" s="25">
        <v>1.44</v>
      </c>
      <c r="P2750" s="25">
        <v>6.07</v>
      </c>
      <c r="Q2750" s="25">
        <v>0.16</v>
      </c>
      <c r="R2750" s="25">
        <v>14</v>
      </c>
      <c r="S2750" s="36"/>
      <c r="T2750" s="51">
        <v>0.03</v>
      </c>
      <c r="U2750" s="42">
        <v>29.4</v>
      </c>
      <c r="V2750" s="42">
        <v>0.22</v>
      </c>
      <c r="W2750" s="42">
        <v>3.2799999999999999E-3</v>
      </c>
      <c r="X2750" s="42">
        <v>24</v>
      </c>
      <c r="Y2750" s="44">
        <v>3.36</v>
      </c>
      <c r="Z2750" s="87">
        <f t="shared" si="169"/>
        <v>4.9197332322287206</v>
      </c>
      <c r="AA2750" s="88">
        <f t="shared" si="170"/>
        <v>4.6536309430256297</v>
      </c>
      <c r="AB2750" s="90">
        <f t="shared" si="171"/>
        <v>2.7796110576355556E-2</v>
      </c>
      <c r="AC2750" s="19">
        <v>4.88</v>
      </c>
      <c r="AD2750" s="99">
        <v>4.6500000000000004</v>
      </c>
      <c r="AE2750" s="95">
        <v>4.76</v>
      </c>
    </row>
    <row r="2751" spans="1:31" x14ac:dyDescent="0.35">
      <c r="A2751" s="2" t="s">
        <v>164</v>
      </c>
      <c r="B2751" s="9">
        <v>41260</v>
      </c>
      <c r="C2751" s="18">
        <v>1.19</v>
      </c>
      <c r="D2751" s="12">
        <v>7.65</v>
      </c>
      <c r="F2751" s="12">
        <v>1.5</v>
      </c>
      <c r="H2751" s="23">
        <f t="shared" si="168"/>
        <v>2.2387211385683365E-8</v>
      </c>
      <c r="I2751" s="32">
        <v>0.53</v>
      </c>
      <c r="J2751" s="25">
        <v>0.28000000000000003</v>
      </c>
      <c r="K2751" s="30">
        <v>0.2</v>
      </c>
      <c r="L2751" s="25">
        <v>72</v>
      </c>
      <c r="M2751" s="30">
        <v>0.2</v>
      </c>
      <c r="N2751" s="27">
        <v>1.1299999999999999</v>
      </c>
      <c r="O2751" s="25">
        <v>1.46</v>
      </c>
      <c r="P2751" s="25">
        <v>5.89</v>
      </c>
      <c r="Q2751" s="25">
        <v>0.15</v>
      </c>
      <c r="R2751" s="25">
        <v>13.7</v>
      </c>
      <c r="S2751" s="31">
        <v>0.5</v>
      </c>
      <c r="T2751" s="51">
        <v>0.04</v>
      </c>
      <c r="U2751" s="42">
        <v>27.8</v>
      </c>
      <c r="V2751" s="42">
        <v>0.22</v>
      </c>
      <c r="W2751" s="42">
        <v>3.2799999999999999E-3</v>
      </c>
      <c r="X2751" s="42">
        <v>27</v>
      </c>
      <c r="Y2751" s="44">
        <v>3.32</v>
      </c>
      <c r="Z2751" s="87">
        <f t="shared" si="169"/>
        <v>4.8310541953679911</v>
      </c>
      <c r="AA2751" s="88">
        <f t="shared" si="170"/>
        <v>4.6652640208987233</v>
      </c>
      <c r="AB2751" s="90">
        <f t="shared" si="171"/>
        <v>1.7458363409229228E-2</v>
      </c>
      <c r="AC2751" s="19">
        <v>4.79</v>
      </c>
      <c r="AD2751" s="99">
        <v>4.66</v>
      </c>
      <c r="AE2751" s="95">
        <v>2.8</v>
      </c>
    </row>
    <row r="2752" spans="1:31" x14ac:dyDescent="0.35">
      <c r="A2752" s="2" t="s">
        <v>164</v>
      </c>
      <c r="B2752" s="9">
        <v>42278</v>
      </c>
      <c r="C2752" s="18">
        <v>1.86</v>
      </c>
      <c r="D2752" s="12">
        <v>7.55</v>
      </c>
      <c r="F2752" s="12">
        <v>1.6</v>
      </c>
      <c r="H2752" s="23">
        <f t="shared" si="168"/>
        <v>2.8183829312644468E-8</v>
      </c>
      <c r="I2752" s="32">
        <v>0.62</v>
      </c>
      <c r="J2752" s="25">
        <v>0.26</v>
      </c>
      <c r="K2752" s="30">
        <v>0.2</v>
      </c>
      <c r="L2752" s="25">
        <v>72.099999999999994</v>
      </c>
      <c r="M2752" s="30">
        <v>0.2</v>
      </c>
      <c r="N2752" s="25">
        <v>1.1399999999999999</v>
      </c>
      <c r="O2752" s="25">
        <v>1.53</v>
      </c>
      <c r="P2752" s="25">
        <v>6.07</v>
      </c>
      <c r="Q2752" s="25">
        <v>0.14000000000000001</v>
      </c>
      <c r="R2752" s="25">
        <v>14.1</v>
      </c>
      <c r="S2752" s="31">
        <v>0.5</v>
      </c>
      <c r="T2752" s="51">
        <v>0.03</v>
      </c>
      <c r="U2752" s="42">
        <v>28.3</v>
      </c>
      <c r="V2752" s="42">
        <v>0.22</v>
      </c>
      <c r="W2752" s="42">
        <v>3.9399999999999999E-3</v>
      </c>
      <c r="X2752" s="42">
        <v>25</v>
      </c>
      <c r="Y2752" s="44">
        <v>3.51</v>
      </c>
      <c r="Z2752" s="87">
        <f t="shared" si="169"/>
        <v>4.8789324625745332</v>
      </c>
      <c r="AA2752" s="88">
        <f t="shared" si="170"/>
        <v>4.8089540667898074</v>
      </c>
      <c r="AB2752" s="90">
        <f t="shared" si="171"/>
        <v>7.2232881312780306E-3</v>
      </c>
      <c r="AC2752" s="19">
        <v>4.83</v>
      </c>
      <c r="AD2752" s="13">
        <v>4.8099999999999996</v>
      </c>
      <c r="AE2752" s="94">
        <v>0.54</v>
      </c>
    </row>
    <row r="2753" spans="1:31" x14ac:dyDescent="0.35">
      <c r="A2753" s="2" t="s">
        <v>164</v>
      </c>
      <c r="B2753" s="9">
        <v>35397</v>
      </c>
      <c r="C2753" s="18">
        <v>0.23</v>
      </c>
      <c r="D2753" s="12">
        <v>7.07</v>
      </c>
      <c r="F2753" s="12">
        <v>5.5</v>
      </c>
      <c r="H2753" s="23">
        <f t="shared" si="168"/>
        <v>8.5113803820237355E-8</v>
      </c>
      <c r="I2753" s="32">
        <v>0.46</v>
      </c>
      <c r="J2753" s="25">
        <v>0.16</v>
      </c>
      <c r="K2753" s="33"/>
      <c r="L2753" s="25">
        <v>65</v>
      </c>
      <c r="M2753" s="33"/>
      <c r="N2753" s="25">
        <v>1.5</v>
      </c>
      <c r="O2753" s="25">
        <v>1.7</v>
      </c>
      <c r="P2753" s="25">
        <v>5.3</v>
      </c>
      <c r="Q2753" s="25">
        <v>0.15</v>
      </c>
      <c r="R2753" s="25">
        <v>16</v>
      </c>
      <c r="S2753" s="34"/>
      <c r="T2753" s="51">
        <v>0.49</v>
      </c>
      <c r="U2753" s="42">
        <v>27</v>
      </c>
      <c r="V2753" s="42">
        <v>0.44</v>
      </c>
      <c r="W2753" s="42">
        <v>6.5690000000000002E-3</v>
      </c>
      <c r="X2753" s="42">
        <v>24</v>
      </c>
      <c r="Y2753" s="44">
        <v>3.4</v>
      </c>
      <c r="Z2753" s="87">
        <f t="shared" si="169"/>
        <v>4.5381943360341293</v>
      </c>
      <c r="AA2753" s="88">
        <f t="shared" si="170"/>
        <v>4.6618181663870626</v>
      </c>
      <c r="AB2753" s="90">
        <f t="shared" si="171"/>
        <v>-1.3437354603637651E-2</v>
      </c>
    </row>
    <row r="2754" spans="1:31" x14ac:dyDescent="0.35">
      <c r="A2754" s="2" t="s">
        <v>164</v>
      </c>
      <c r="B2754" s="9">
        <v>40059</v>
      </c>
      <c r="C2754" s="18">
        <v>1.89</v>
      </c>
      <c r="D2754" s="12">
        <v>7.58</v>
      </c>
      <c r="F2754" s="12">
        <v>1.4</v>
      </c>
      <c r="H2754" s="23">
        <f t="shared" si="168"/>
        <v>2.6302679918953758E-8</v>
      </c>
      <c r="I2754" s="32">
        <v>0.5</v>
      </c>
      <c r="J2754" s="25">
        <v>0.26</v>
      </c>
      <c r="K2754" s="30">
        <v>0.2</v>
      </c>
      <c r="L2754" s="25">
        <v>63</v>
      </c>
      <c r="M2754" s="30">
        <v>0.2</v>
      </c>
      <c r="N2754" s="25">
        <v>1.03</v>
      </c>
      <c r="O2754" s="25">
        <v>1.4</v>
      </c>
      <c r="P2754" s="25">
        <v>5.0599999999999996</v>
      </c>
      <c r="Q2754" s="25">
        <v>0.14000000000000001</v>
      </c>
      <c r="R2754" s="25">
        <v>13.3</v>
      </c>
      <c r="S2754" s="31">
        <v>0.5</v>
      </c>
      <c r="T2754" s="52"/>
      <c r="U2754" s="42">
        <v>25.2</v>
      </c>
      <c r="V2754" s="42">
        <v>0.22</v>
      </c>
      <c r="W2754" s="42">
        <v>3.2799999999999999E-3</v>
      </c>
      <c r="X2754" s="42">
        <v>22</v>
      </c>
      <c r="Y2754" s="44">
        <v>3.15</v>
      </c>
      <c r="Z2754" s="87">
        <f t="shared" si="169"/>
        <v>4.286342380936051</v>
      </c>
      <c r="AA2754" s="88">
        <f t="shared" si="170"/>
        <v>4.2988295415142552</v>
      </c>
      <c r="AB2754" s="90">
        <f t="shared" si="171"/>
        <v>-1.4545032634174929E-3</v>
      </c>
      <c r="AE2754" s="94">
        <v>1.06</v>
      </c>
    </row>
    <row r="2755" spans="1:31" x14ac:dyDescent="0.35">
      <c r="A2755" s="2" t="s">
        <v>164</v>
      </c>
      <c r="B2755" s="9">
        <v>39736</v>
      </c>
      <c r="C2755" s="18">
        <v>1.4</v>
      </c>
      <c r="D2755" s="12">
        <v>7.75</v>
      </c>
      <c r="F2755" s="12">
        <v>1.6</v>
      </c>
      <c r="H2755" s="23">
        <f t="shared" si="168"/>
        <v>1.7782794100389218E-8</v>
      </c>
      <c r="J2755" s="25">
        <v>0.27</v>
      </c>
      <c r="K2755" s="33"/>
      <c r="L2755" s="25">
        <v>66.8</v>
      </c>
      <c r="M2755" s="33"/>
      <c r="N2755" s="25">
        <v>1.1499999999999999</v>
      </c>
      <c r="O2755" s="25">
        <v>1.54</v>
      </c>
      <c r="P2755" s="25">
        <v>5.43</v>
      </c>
      <c r="Q2755" s="25">
        <v>0.15</v>
      </c>
      <c r="R2755" s="25">
        <v>14.2</v>
      </c>
      <c r="S2755" s="34"/>
      <c r="T2755" s="51">
        <v>0.06</v>
      </c>
      <c r="U2755" s="42">
        <v>27.2</v>
      </c>
      <c r="V2755" s="42">
        <v>0.22</v>
      </c>
      <c r="W2755" s="42">
        <v>3.2799999999999999E-3</v>
      </c>
      <c r="X2755" s="42">
        <v>21</v>
      </c>
      <c r="Y2755" s="44">
        <v>3.14</v>
      </c>
      <c r="Z2755" s="87">
        <f t="shared" si="169"/>
        <v>4.4987513724926451</v>
      </c>
      <c r="AA2755" s="88">
        <f t="shared" si="170"/>
        <v>4.3041524390320411</v>
      </c>
      <c r="AB2755" s="90">
        <f t="shared" si="171"/>
        <v>2.2106220586647411E-2</v>
      </c>
      <c r="AE2755" s="94">
        <v>3.52</v>
      </c>
    </row>
    <row r="2756" spans="1:31" x14ac:dyDescent="0.35">
      <c r="A2756" s="2" t="s">
        <v>275</v>
      </c>
      <c r="B2756" s="9">
        <v>35397</v>
      </c>
      <c r="C2756" s="18">
        <v>3</v>
      </c>
      <c r="D2756" s="12">
        <v>7.75</v>
      </c>
      <c r="E2756" s="16"/>
      <c r="F2756" s="12">
        <v>57</v>
      </c>
      <c r="H2756" s="23">
        <f t="shared" ref="H2756:H2819" si="172">10^-(D2756)</f>
        <v>1.7782794100389218E-8</v>
      </c>
      <c r="I2756" s="32">
        <v>0.59</v>
      </c>
      <c r="J2756" s="25">
        <v>0.32</v>
      </c>
      <c r="K2756" s="33"/>
      <c r="L2756" s="25">
        <v>5.2</v>
      </c>
      <c r="M2756" s="33"/>
      <c r="N2756" s="25">
        <v>0.09</v>
      </c>
      <c r="O2756" s="25">
        <v>3.8</v>
      </c>
      <c r="P2756" s="25">
        <v>0.94</v>
      </c>
      <c r="Q2756" s="25">
        <v>0.02</v>
      </c>
      <c r="R2756" s="25">
        <v>100</v>
      </c>
      <c r="S2756" s="34"/>
      <c r="T2756" s="51">
        <v>2.29</v>
      </c>
      <c r="U2756" s="42">
        <v>3</v>
      </c>
      <c r="V2756" s="42">
        <v>0.44</v>
      </c>
      <c r="W2756" s="42">
        <v>6.5690000000000002E-3</v>
      </c>
      <c r="X2756" s="42">
        <v>27</v>
      </c>
      <c r="Y2756" s="44">
        <v>4.3</v>
      </c>
      <c r="Z2756" s="87">
        <f t="shared" ref="Z2756:Z2819" si="173">(H2756/H$3)+(I2756/I$3*3)+(J2756/J$3)+(L2756/L$3*2)+(N2756/N$3*2)+(O2756/O$3)+(P2756/P$3*2)+(Q2756/Q$3*2)+(R2756/R$3)</f>
        <v>4.8710523696422214</v>
      </c>
      <c r="AA2756" s="88">
        <f t="shared" ref="AA2756:AA2819" si="174">(T2756/T$3*3)+(U2756/U$3*2)+(V2756/V$3)+(W2756/W$3)+(X2756/X$3)+Y2756</f>
        <v>5.2036687792765823</v>
      </c>
      <c r="AB2756" s="90">
        <f t="shared" ref="AB2756:AB2819" si="175">(Z2756-AA2756)/(Z2756+AA2756)</f>
        <v>-3.3014949467862591E-2</v>
      </c>
    </row>
    <row r="2757" spans="1:31" x14ac:dyDescent="0.35">
      <c r="A2757" s="2" t="s">
        <v>286</v>
      </c>
      <c r="B2757" s="9">
        <v>38692</v>
      </c>
      <c r="C2757" s="18">
        <v>5.95</v>
      </c>
      <c r="D2757" s="12">
        <v>4.9000000000000004</v>
      </c>
      <c r="F2757" s="12">
        <v>1</v>
      </c>
      <c r="H2757" s="23">
        <f t="shared" si="172"/>
        <v>1.2589254117941658E-5</v>
      </c>
      <c r="I2757" s="32">
        <v>0.03</v>
      </c>
      <c r="J2757" s="25">
        <v>0.03</v>
      </c>
      <c r="K2757" s="30">
        <v>1</v>
      </c>
      <c r="L2757" s="25">
        <v>8.5</v>
      </c>
      <c r="M2757" s="30">
        <v>1</v>
      </c>
      <c r="N2757" s="25">
        <v>0.01</v>
      </c>
      <c r="O2757" s="25">
        <v>1.4</v>
      </c>
      <c r="P2757" s="25">
        <v>3.5</v>
      </c>
      <c r="Q2757" s="25">
        <v>0.12</v>
      </c>
      <c r="R2757" s="25">
        <v>13.5</v>
      </c>
      <c r="S2757" s="31">
        <v>7</v>
      </c>
      <c r="T2757" s="51">
        <v>0.03</v>
      </c>
      <c r="U2757" s="42">
        <v>7</v>
      </c>
      <c r="V2757" s="42">
        <v>45.59</v>
      </c>
      <c r="W2757" s="42">
        <v>0.03</v>
      </c>
      <c r="X2757" s="42">
        <v>12</v>
      </c>
      <c r="Y2757" s="44">
        <v>0.1</v>
      </c>
      <c r="Z2757" s="87">
        <f t="shared" si="173"/>
        <v>1.3448580653794249</v>
      </c>
      <c r="AA2757" s="88">
        <f t="shared" si="174"/>
        <v>1.3211544327815967</v>
      </c>
      <c r="AB2757" s="90">
        <f t="shared" si="175"/>
        <v>8.8910433143800285E-3</v>
      </c>
      <c r="AC2757" s="19">
        <v>1.34</v>
      </c>
      <c r="AD2757" s="13">
        <v>-1.31</v>
      </c>
      <c r="AE2757" s="94">
        <v>1.62</v>
      </c>
    </row>
    <row r="2758" spans="1:31" x14ac:dyDescent="0.35">
      <c r="A2758" s="2" t="s">
        <v>286</v>
      </c>
      <c r="B2758" s="9">
        <v>40290</v>
      </c>
      <c r="C2758" s="18">
        <v>5.34</v>
      </c>
      <c r="D2758" s="12">
        <v>4.72</v>
      </c>
      <c r="F2758" s="12">
        <v>1.3</v>
      </c>
      <c r="H2758" s="23">
        <f t="shared" si="172"/>
        <v>1.9054607179632454E-5</v>
      </c>
      <c r="I2758" s="32">
        <v>0.04</v>
      </c>
      <c r="J2758" s="25">
        <v>0.01</v>
      </c>
      <c r="K2758" s="33"/>
      <c r="L2758" s="25">
        <v>6.99</v>
      </c>
      <c r="M2758" s="33"/>
      <c r="N2758" s="25">
        <v>0.01</v>
      </c>
      <c r="O2758" s="25">
        <v>2.69</v>
      </c>
      <c r="P2758" s="25">
        <v>3.01</v>
      </c>
      <c r="Q2758" s="25">
        <v>0.13</v>
      </c>
      <c r="R2758" s="25">
        <v>17.5</v>
      </c>
      <c r="S2758" s="34"/>
      <c r="T2758" s="51">
        <v>0.01</v>
      </c>
      <c r="U2758" s="42">
        <v>6.96</v>
      </c>
      <c r="V2758" s="42">
        <v>25.58</v>
      </c>
      <c r="W2758" s="42">
        <v>3.2799999999999999E-3</v>
      </c>
      <c r="X2758" s="42">
        <v>30</v>
      </c>
      <c r="Y2758" s="44">
        <v>7.0000000000000007E-2</v>
      </c>
      <c r="Z2758" s="87">
        <f t="shared" si="173"/>
        <v>1.4365484760346532</v>
      </c>
      <c r="AA2758" s="88">
        <f t="shared" si="174"/>
        <v>1.4741245279344486</v>
      </c>
      <c r="AB2758" s="90">
        <f t="shared" si="175"/>
        <v>-1.2909746937754707E-2</v>
      </c>
      <c r="AC2758" s="19">
        <v>1.49</v>
      </c>
      <c r="AD2758" s="13">
        <v>1.47</v>
      </c>
      <c r="AE2758" s="94">
        <v>0.8</v>
      </c>
    </row>
    <row r="2759" spans="1:31" x14ac:dyDescent="0.35">
      <c r="A2759" s="2" t="s">
        <v>286</v>
      </c>
      <c r="B2759" s="9">
        <v>41766</v>
      </c>
      <c r="C2759" s="18">
        <v>5.68</v>
      </c>
      <c r="D2759" s="12">
        <v>5.28</v>
      </c>
      <c r="F2759" s="12">
        <v>2</v>
      </c>
      <c r="H2759" s="23">
        <f t="shared" si="172"/>
        <v>5.2480746024977206E-6</v>
      </c>
      <c r="I2759" s="32">
        <v>0.08</v>
      </c>
      <c r="J2759" s="25">
        <v>0.01</v>
      </c>
      <c r="K2759" s="33"/>
      <c r="L2759" s="25">
        <v>8.3000000000000007</v>
      </c>
      <c r="M2759" s="33"/>
      <c r="N2759" s="25">
        <v>2E-3</v>
      </c>
      <c r="O2759" s="25">
        <v>3.01</v>
      </c>
      <c r="P2759" s="25">
        <v>2.78</v>
      </c>
      <c r="Q2759" s="25">
        <v>0.17</v>
      </c>
      <c r="R2759" s="25">
        <v>18.3</v>
      </c>
      <c r="S2759" s="34"/>
      <c r="T2759" s="51">
        <v>0.01</v>
      </c>
      <c r="U2759" s="42">
        <v>24.1</v>
      </c>
      <c r="V2759" s="42">
        <v>17.48</v>
      </c>
      <c r="W2759" s="42">
        <v>3.2799999999999999E-3</v>
      </c>
      <c r="X2759" s="42">
        <v>25</v>
      </c>
      <c r="Y2759" s="44">
        <v>0.12</v>
      </c>
      <c r="Z2759" s="87">
        <f t="shared" si="173"/>
        <v>1.531580949515307</v>
      </c>
      <c r="AA2759" s="88">
        <f t="shared" si="174"/>
        <v>1.6092587928764379</v>
      </c>
      <c r="AB2759" s="90">
        <f t="shared" si="175"/>
        <v>-2.4731552620376407E-2</v>
      </c>
      <c r="AC2759" s="19">
        <v>1.58</v>
      </c>
      <c r="AD2759" s="13">
        <v>1.61</v>
      </c>
      <c r="AE2759" s="94">
        <v>1.54</v>
      </c>
    </row>
    <row r="2760" spans="1:31" x14ac:dyDescent="0.35">
      <c r="A2760" s="2" t="s">
        <v>286</v>
      </c>
      <c r="B2760" s="9">
        <v>41085</v>
      </c>
      <c r="C2760" s="18">
        <v>5.22</v>
      </c>
      <c r="D2760" s="12">
        <v>4.8499999999999996</v>
      </c>
      <c r="F2760" s="12">
        <v>1.5</v>
      </c>
      <c r="H2760" s="23">
        <f t="shared" si="172"/>
        <v>1.4125375446227545E-5</v>
      </c>
      <c r="I2760" s="32">
        <v>0.08</v>
      </c>
      <c r="J2760" s="25">
        <v>0.01</v>
      </c>
      <c r="K2760" s="29">
        <v>0.2</v>
      </c>
      <c r="L2760" s="25">
        <v>9.2799999999999994</v>
      </c>
      <c r="M2760" s="29">
        <v>0.2</v>
      </c>
      <c r="N2760" s="25">
        <v>4.0000000000000001E-3</v>
      </c>
      <c r="O2760" s="25">
        <v>2.75</v>
      </c>
      <c r="P2760" s="25">
        <v>3.18</v>
      </c>
      <c r="Q2760" s="25">
        <v>0.14000000000000001</v>
      </c>
      <c r="R2760" s="25">
        <v>20.9</v>
      </c>
      <c r="S2760" s="29">
        <v>1.8</v>
      </c>
      <c r="T2760" s="51">
        <v>0.01</v>
      </c>
      <c r="U2760" s="42">
        <v>12.1</v>
      </c>
      <c r="V2760" s="42">
        <v>23.86</v>
      </c>
      <c r="W2760" s="42">
        <v>3.2799999999999999E-3</v>
      </c>
      <c r="X2760" s="42">
        <v>36</v>
      </c>
      <c r="Y2760" s="44">
        <v>0.09</v>
      </c>
      <c r="Z2760" s="87">
        <f t="shared" si="173"/>
        <v>1.7188228431754227</v>
      </c>
      <c r="AA2760" s="88">
        <f t="shared" si="174"/>
        <v>1.7426403693448644</v>
      </c>
      <c r="AB2760" s="90">
        <f t="shared" si="175"/>
        <v>-6.8807682494768626E-3</v>
      </c>
      <c r="AC2760" s="19">
        <v>1.78</v>
      </c>
      <c r="AD2760" s="13">
        <v>1.74</v>
      </c>
      <c r="AE2760" s="94">
        <v>1.89</v>
      </c>
    </row>
    <row r="2761" spans="1:31" x14ac:dyDescent="0.35">
      <c r="A2761" s="2" t="s">
        <v>286</v>
      </c>
      <c r="B2761" s="9">
        <v>41480</v>
      </c>
      <c r="C2761" s="18">
        <v>5.43</v>
      </c>
      <c r="D2761" s="12">
        <v>4.6399999999999997</v>
      </c>
      <c r="F2761" s="12">
        <v>1.8</v>
      </c>
      <c r="H2761" s="23">
        <f t="shared" si="172"/>
        <v>2.2908676527677729E-5</v>
      </c>
      <c r="I2761" s="32">
        <v>7.0000000000000007E-2</v>
      </c>
      <c r="J2761" s="25">
        <v>0.01</v>
      </c>
      <c r="K2761" s="36"/>
      <c r="L2761" s="25">
        <v>9.42</v>
      </c>
      <c r="M2761" s="36"/>
      <c r="N2761" s="25">
        <v>3.0000000000000001E-3</v>
      </c>
      <c r="O2761" s="25">
        <v>3.2</v>
      </c>
      <c r="P2761" s="25">
        <v>2.99</v>
      </c>
      <c r="Q2761" s="25">
        <v>0.16</v>
      </c>
      <c r="R2761" s="25">
        <v>20.3</v>
      </c>
      <c r="S2761" s="36"/>
      <c r="T2761" s="51">
        <v>0.01</v>
      </c>
      <c r="U2761" s="42">
        <v>20.100000000000001</v>
      </c>
      <c r="V2761" s="42">
        <v>21.33</v>
      </c>
      <c r="W2761" s="42">
        <v>3.2799999999999999E-3</v>
      </c>
      <c r="X2761" s="42">
        <v>33</v>
      </c>
      <c r="Y2761" s="44">
        <v>0.09</v>
      </c>
      <c r="Z2761" s="87">
        <f t="shared" si="173"/>
        <v>1.6951771968306271</v>
      </c>
      <c r="AA2761" s="88">
        <f t="shared" si="174"/>
        <v>1.7837529110377062</v>
      </c>
      <c r="AB2761" s="90">
        <f t="shared" si="175"/>
        <v>-2.5460619058355463E-2</v>
      </c>
      <c r="AC2761" s="19">
        <v>1.78</v>
      </c>
      <c r="AD2761" s="13">
        <v>1.78</v>
      </c>
      <c r="AE2761" s="94">
        <v>0.38</v>
      </c>
    </row>
    <row r="2762" spans="1:31" x14ac:dyDescent="0.35">
      <c r="A2762" s="2" t="s">
        <v>286</v>
      </c>
      <c r="B2762" s="9">
        <v>38835</v>
      </c>
      <c r="C2762" s="20"/>
      <c r="D2762" s="12">
        <v>4.99</v>
      </c>
      <c r="F2762" s="12">
        <v>1.5</v>
      </c>
      <c r="H2762" s="23">
        <f t="shared" si="172"/>
        <v>1.0232929922807521E-5</v>
      </c>
      <c r="I2762" s="32">
        <v>0.06</v>
      </c>
      <c r="J2762" s="25">
        <v>0.06</v>
      </c>
      <c r="K2762" s="30">
        <v>5</v>
      </c>
      <c r="L2762" s="25">
        <v>19.61</v>
      </c>
      <c r="M2762" s="30">
        <v>5</v>
      </c>
      <c r="N2762" s="25">
        <v>0.02</v>
      </c>
      <c r="O2762" s="25">
        <v>1.55</v>
      </c>
      <c r="P2762" s="25">
        <v>3.18</v>
      </c>
      <c r="Q2762" s="25">
        <v>0.13</v>
      </c>
      <c r="R2762" s="25">
        <v>11.8</v>
      </c>
      <c r="S2762" s="31">
        <v>10</v>
      </c>
      <c r="T2762" s="51">
        <v>0.06</v>
      </c>
      <c r="U2762" s="42">
        <v>9</v>
      </c>
      <c r="V2762" s="42">
        <v>34.75</v>
      </c>
      <c r="W2762" s="42">
        <v>0.02</v>
      </c>
      <c r="X2762" s="42">
        <v>16</v>
      </c>
      <c r="Y2762" s="44">
        <v>0.68</v>
      </c>
      <c r="Z2762" s="87">
        <f t="shared" si="173"/>
        <v>1.8085360421476389</v>
      </c>
      <c r="AA2762" s="88">
        <f t="shared" si="174"/>
        <v>1.8815172851873845</v>
      </c>
      <c r="AB2762" s="90">
        <f t="shared" si="175"/>
        <v>-1.9777828818656418E-2</v>
      </c>
      <c r="AC2762" s="19">
        <v>1.81</v>
      </c>
      <c r="AD2762" s="99">
        <v>1.86</v>
      </c>
      <c r="AE2762" s="95">
        <v>-2.73</v>
      </c>
    </row>
    <row r="2763" spans="1:31" x14ac:dyDescent="0.35">
      <c r="A2763" s="2" t="s">
        <v>286</v>
      </c>
      <c r="B2763" s="9">
        <v>35773</v>
      </c>
      <c r="C2763" s="18">
        <v>6.28</v>
      </c>
      <c r="D2763" s="12">
        <v>5.47</v>
      </c>
      <c r="F2763" s="12">
        <v>2.8</v>
      </c>
      <c r="H2763" s="23">
        <f t="shared" si="172"/>
        <v>3.388441561392022E-6</v>
      </c>
      <c r="I2763" s="32">
        <v>0.09</v>
      </c>
      <c r="J2763" s="25">
        <v>0.05</v>
      </c>
      <c r="K2763" s="33"/>
      <c r="L2763" s="25">
        <v>8.1999999999999993</v>
      </c>
      <c r="M2763" s="33"/>
      <c r="N2763" s="25">
        <v>0.02</v>
      </c>
      <c r="O2763" s="25">
        <v>0.77</v>
      </c>
      <c r="P2763" s="25">
        <v>3.6</v>
      </c>
      <c r="Q2763" s="25">
        <v>0.11</v>
      </c>
      <c r="R2763" s="25">
        <v>12</v>
      </c>
      <c r="S2763" s="34"/>
      <c r="T2763" s="51">
        <v>0.04</v>
      </c>
      <c r="U2763" s="42">
        <v>14</v>
      </c>
      <c r="V2763" s="42">
        <v>15.93</v>
      </c>
      <c r="W2763" s="42">
        <v>6.5690000000000002E-3</v>
      </c>
      <c r="X2763" s="42">
        <v>19</v>
      </c>
      <c r="Y2763" s="43">
        <v>0.3</v>
      </c>
      <c r="Z2763" s="87">
        <f t="shared" si="173"/>
        <v>1.2645243690203314</v>
      </c>
      <c r="AA2763" s="88">
        <f t="shared" si="174"/>
        <v>1.3857621426549211</v>
      </c>
      <c r="AB2763" s="90">
        <f t="shared" si="175"/>
        <v>-4.5745157401097386E-2</v>
      </c>
    </row>
    <row r="2764" spans="1:31" x14ac:dyDescent="0.35">
      <c r="A2764" s="2" t="s">
        <v>286</v>
      </c>
      <c r="B2764" s="9">
        <v>39930</v>
      </c>
      <c r="C2764" s="18">
        <v>5.2</v>
      </c>
      <c r="D2764" s="12">
        <v>4.9000000000000004</v>
      </c>
      <c r="F2764" s="12">
        <v>1.4</v>
      </c>
      <c r="H2764" s="23">
        <f t="shared" si="172"/>
        <v>1.2589254117941658E-5</v>
      </c>
      <c r="I2764" s="32">
        <v>0.02</v>
      </c>
      <c r="J2764" s="25">
        <v>0.01</v>
      </c>
      <c r="K2764" s="30">
        <v>0.2</v>
      </c>
      <c r="L2764" s="25">
        <v>6.79</v>
      </c>
      <c r="M2764" s="30">
        <v>0.4</v>
      </c>
      <c r="N2764" s="25">
        <v>5.0000000000000001E-3</v>
      </c>
      <c r="O2764" s="25">
        <v>2.2200000000000002</v>
      </c>
      <c r="P2764" s="25">
        <v>2.63</v>
      </c>
      <c r="Q2764" s="25">
        <v>0.13</v>
      </c>
      <c r="R2764" s="25">
        <v>15.1</v>
      </c>
      <c r="S2764" s="31">
        <v>3.1</v>
      </c>
      <c r="T2764" s="51">
        <v>0.01</v>
      </c>
      <c r="U2764" s="42">
        <v>7.08</v>
      </c>
      <c r="V2764" s="42">
        <v>25.09</v>
      </c>
      <c r="W2764" s="42">
        <v>3.2799999999999999E-3</v>
      </c>
      <c r="X2764" s="42">
        <v>27</v>
      </c>
      <c r="Y2764" s="44">
        <v>7.0000000000000007E-2</v>
      </c>
      <c r="Z2764" s="87">
        <f t="shared" si="173"/>
        <v>1.2764825206075168</v>
      </c>
      <c r="AA2764" s="88">
        <f t="shared" si="174"/>
        <v>1.3840932464069906</v>
      </c>
      <c r="AB2764" s="90">
        <f t="shared" si="175"/>
        <v>-4.04464052982886E-2</v>
      </c>
      <c r="AD2764" s="100"/>
      <c r="AE2764" s="95">
        <v>7.93</v>
      </c>
    </row>
    <row r="2765" spans="1:31" x14ac:dyDescent="0.35">
      <c r="A2765" s="2" t="s">
        <v>286</v>
      </c>
      <c r="B2765" s="9">
        <v>39566</v>
      </c>
      <c r="C2765" s="18">
        <v>4.72</v>
      </c>
      <c r="D2765" s="12">
        <v>5.01</v>
      </c>
      <c r="E2765" s="16"/>
      <c r="F2765" s="12">
        <v>1.9</v>
      </c>
      <c r="H2765" s="23">
        <f t="shared" si="172"/>
        <v>9.7723722095581059E-6</v>
      </c>
      <c r="I2765" s="32">
        <v>0.09</v>
      </c>
      <c r="J2765" s="25">
        <v>0.01</v>
      </c>
      <c r="K2765" s="33"/>
      <c r="L2765" s="25">
        <v>6.18</v>
      </c>
      <c r="M2765" s="33"/>
      <c r="N2765" s="25">
        <v>3.0000000000000001E-3</v>
      </c>
      <c r="O2765" s="25">
        <v>2.13</v>
      </c>
      <c r="P2765" s="25">
        <v>2.58</v>
      </c>
      <c r="Q2765" s="25">
        <v>0.11</v>
      </c>
      <c r="R2765" s="25">
        <v>15.5</v>
      </c>
      <c r="S2765" s="34"/>
      <c r="T2765" s="51">
        <v>0.01</v>
      </c>
      <c r="U2765" s="42">
        <v>10.5</v>
      </c>
      <c r="V2765" s="42">
        <v>22.22</v>
      </c>
      <c r="W2765" s="42">
        <v>3.2799999999999999E-3</v>
      </c>
      <c r="X2765" s="42">
        <v>25</v>
      </c>
      <c r="Y2765" s="44">
        <v>0.08</v>
      </c>
      <c r="Z2765" s="87">
        <f t="shared" si="173"/>
        <v>1.2640079832074798</v>
      </c>
      <c r="AA2765" s="88">
        <f t="shared" si="174"/>
        <v>1.3625835191345093</v>
      </c>
      <c r="AB2765" s="90">
        <f t="shared" si="175"/>
        <v>-3.7529831281010027E-2</v>
      </c>
      <c r="AE2765" s="94">
        <v>8.1199999999999992</v>
      </c>
    </row>
    <row r="2766" spans="1:31" x14ac:dyDescent="0.35">
      <c r="A2766" s="2" t="s">
        <v>286</v>
      </c>
      <c r="B2766" s="9">
        <v>35103</v>
      </c>
      <c r="C2766" s="18">
        <v>5.64</v>
      </c>
      <c r="D2766" s="12">
        <v>6.01</v>
      </c>
      <c r="F2766" s="12">
        <v>3.8</v>
      </c>
      <c r="H2766" s="23">
        <f t="shared" si="172"/>
        <v>9.7723722095580961E-7</v>
      </c>
      <c r="I2766" s="32">
        <v>0.05</v>
      </c>
      <c r="J2766" s="25">
        <v>0.06</v>
      </c>
      <c r="K2766" s="33"/>
      <c r="L2766" s="25">
        <v>10.199999999999999</v>
      </c>
      <c r="M2766" s="33"/>
      <c r="N2766" s="25">
        <v>0.1</v>
      </c>
      <c r="O2766" s="25">
        <v>3.38</v>
      </c>
      <c r="P2766" s="25">
        <v>3.38</v>
      </c>
      <c r="Q2766" s="25">
        <v>0.12</v>
      </c>
      <c r="R2766" s="25">
        <v>15.1</v>
      </c>
      <c r="S2766" s="34"/>
      <c r="T2766" s="51">
        <v>0.03</v>
      </c>
      <c r="U2766" s="42">
        <v>18.600000000000001</v>
      </c>
      <c r="V2766" s="42">
        <v>22.66</v>
      </c>
      <c r="W2766" s="42">
        <v>0.12</v>
      </c>
      <c r="X2766" s="42">
        <v>20.2</v>
      </c>
      <c r="Y2766" s="44">
        <v>0.3</v>
      </c>
      <c r="Z2766" s="87">
        <f t="shared" si="173"/>
        <v>1.5471526294379041</v>
      </c>
      <c r="AA2766" s="88">
        <f t="shared" si="174"/>
        <v>1.6260745312579357</v>
      </c>
      <c r="AB2766" s="90">
        <f t="shared" si="175"/>
        <v>-2.4871179346241702E-2</v>
      </c>
    </row>
    <row r="2767" spans="1:31" x14ac:dyDescent="0.35">
      <c r="A2767" s="2" t="s">
        <v>133</v>
      </c>
      <c r="B2767" s="9">
        <v>38636</v>
      </c>
      <c r="C2767" s="18">
        <v>8.9499999999999993</v>
      </c>
      <c r="D2767" s="12">
        <v>7.74</v>
      </c>
      <c r="F2767" s="12">
        <v>0.78</v>
      </c>
      <c r="H2767" s="23">
        <f t="shared" si="172"/>
        <v>1.8197008586099822E-8</v>
      </c>
      <c r="I2767" s="32">
        <v>0.15</v>
      </c>
      <c r="J2767" s="25">
        <v>0.02</v>
      </c>
      <c r="K2767" s="30">
        <v>3.9</v>
      </c>
      <c r="L2767" s="25">
        <v>77.5</v>
      </c>
      <c r="M2767" s="30">
        <v>0.5</v>
      </c>
      <c r="N2767" s="25">
        <v>0.39</v>
      </c>
      <c r="O2767" s="25">
        <v>0.5</v>
      </c>
      <c r="P2767" s="25">
        <v>2.25</v>
      </c>
      <c r="Q2767" s="25">
        <v>0.1</v>
      </c>
      <c r="R2767" s="25">
        <v>6.69</v>
      </c>
      <c r="S2767" s="31">
        <v>0.2</v>
      </c>
      <c r="T2767" s="51">
        <v>0.16</v>
      </c>
      <c r="U2767" s="42">
        <v>41.8</v>
      </c>
      <c r="V2767" s="42">
        <v>0.22</v>
      </c>
      <c r="W2767" s="42">
        <v>3.2845000000000001E-3</v>
      </c>
      <c r="X2767" s="42">
        <v>18</v>
      </c>
      <c r="Y2767" s="44">
        <v>2.6</v>
      </c>
      <c r="Z2767" s="87">
        <f t="shared" si="173"/>
        <v>4.391554752760646</v>
      </c>
      <c r="AA2767" s="88">
        <f t="shared" si="174"/>
        <v>3.9866302350822655</v>
      </c>
      <c r="AB2767" s="90">
        <f t="shared" si="175"/>
        <v>4.8330816073641543E-2</v>
      </c>
      <c r="AC2767" s="19">
        <v>4.3499999999999996</v>
      </c>
      <c r="AD2767" s="13">
        <v>3.97</v>
      </c>
      <c r="AE2767" s="94">
        <v>9.1</v>
      </c>
    </row>
    <row r="2768" spans="1:31" x14ac:dyDescent="0.35">
      <c r="A2768" s="2" t="s">
        <v>133</v>
      </c>
      <c r="B2768" s="9">
        <v>38840</v>
      </c>
      <c r="C2768" s="18">
        <v>9.1999999999999993</v>
      </c>
      <c r="D2768" s="12">
        <v>7.69</v>
      </c>
      <c r="F2768" s="12">
        <v>0.72</v>
      </c>
      <c r="H2768" s="23">
        <f t="shared" si="172"/>
        <v>2.0417379446695271E-8</v>
      </c>
      <c r="I2768" s="32">
        <v>0.1</v>
      </c>
      <c r="J2768" s="25">
        <v>0.01</v>
      </c>
      <c r="K2768" s="30">
        <v>4</v>
      </c>
      <c r="L2768" s="25">
        <v>68.3</v>
      </c>
      <c r="M2768" s="30">
        <v>0.2</v>
      </c>
      <c r="N2768" s="25">
        <v>0.35</v>
      </c>
      <c r="O2768" s="25">
        <v>0.44</v>
      </c>
      <c r="P2768" s="25">
        <v>2.06</v>
      </c>
      <c r="Q2768" s="25">
        <v>0.08</v>
      </c>
      <c r="R2768" s="25">
        <v>6.17</v>
      </c>
      <c r="S2768" s="31">
        <v>0.5</v>
      </c>
      <c r="T2768" s="51">
        <v>0.09</v>
      </c>
      <c r="U2768" s="42">
        <v>50.2</v>
      </c>
      <c r="V2768" s="42">
        <v>0.22</v>
      </c>
      <c r="W2768" s="42">
        <v>3.2845000000000001E-3</v>
      </c>
      <c r="X2768" s="42">
        <v>17</v>
      </c>
      <c r="Y2768" s="44">
        <v>2.52</v>
      </c>
      <c r="Z2768" s="87">
        <f t="shared" si="173"/>
        <v>3.8844127300012206</v>
      </c>
      <c r="AA2768" s="88">
        <f t="shared" si="174"/>
        <v>4.0510827545844066</v>
      </c>
      <c r="AB2768" s="90">
        <f t="shared" si="175"/>
        <v>-2.1003102441042993E-2</v>
      </c>
      <c r="AC2768" s="19">
        <v>3.9</v>
      </c>
      <c r="AD2768" s="13">
        <v>4</v>
      </c>
      <c r="AE2768" s="94">
        <v>-4.7</v>
      </c>
    </row>
    <row r="2769" spans="1:31" x14ac:dyDescent="0.35">
      <c r="A2769" s="2" t="s">
        <v>133</v>
      </c>
      <c r="B2769" s="9">
        <v>36467</v>
      </c>
      <c r="C2769" s="18">
        <v>7.49</v>
      </c>
      <c r="D2769" s="12">
        <v>7.65</v>
      </c>
      <c r="F2769" s="12">
        <v>0.63</v>
      </c>
      <c r="H2769" s="23">
        <f t="shared" si="172"/>
        <v>2.2387211385683365E-8</v>
      </c>
      <c r="I2769" s="28"/>
      <c r="J2769" s="25">
        <v>0.01</v>
      </c>
      <c r="K2769" s="30">
        <v>3.5</v>
      </c>
      <c r="L2769" s="25">
        <v>63</v>
      </c>
      <c r="M2769" s="30">
        <v>0.2</v>
      </c>
      <c r="N2769" s="25">
        <v>0.35</v>
      </c>
      <c r="O2769" s="25">
        <v>0.7</v>
      </c>
      <c r="P2769" s="25">
        <v>2.1</v>
      </c>
      <c r="Q2769" s="25">
        <v>0.08</v>
      </c>
      <c r="R2769" s="25">
        <v>5.9</v>
      </c>
      <c r="S2769" s="31">
        <v>1</v>
      </c>
      <c r="T2769" s="51">
        <v>0.08</v>
      </c>
      <c r="U2769" s="42">
        <v>38.200000000000003</v>
      </c>
      <c r="V2769" s="42">
        <v>0.22</v>
      </c>
      <c r="W2769" s="42">
        <v>3.2845000000000001E-3</v>
      </c>
      <c r="X2769" s="42">
        <v>17</v>
      </c>
      <c r="Y2769" s="44">
        <v>2.5499999999999998</v>
      </c>
      <c r="Z2769" s="87">
        <f t="shared" si="173"/>
        <v>3.6070185329857893</v>
      </c>
      <c r="AA2769" s="88">
        <f t="shared" si="174"/>
        <v>3.8309490241987394</v>
      </c>
      <c r="AB2769" s="90">
        <f t="shared" si="175"/>
        <v>-3.0106408705244985E-2</v>
      </c>
    </row>
    <row r="2770" spans="1:31" x14ac:dyDescent="0.35">
      <c r="A2770" s="2" t="s">
        <v>133</v>
      </c>
      <c r="B2770" s="9">
        <v>34669</v>
      </c>
      <c r="C2770" s="18">
        <v>7.24</v>
      </c>
      <c r="D2770" s="12">
        <v>7.66</v>
      </c>
      <c r="F2770" s="12">
        <v>0.4</v>
      </c>
      <c r="H2770" s="23">
        <f t="shared" si="172"/>
        <v>2.1877616239495494E-8</v>
      </c>
      <c r="I2770" s="32">
        <v>0.09</v>
      </c>
      <c r="J2770" s="25">
        <v>0.01</v>
      </c>
      <c r="K2770" s="33"/>
      <c r="L2770" s="25">
        <v>67</v>
      </c>
      <c r="M2770" s="30">
        <v>1</v>
      </c>
      <c r="N2770" s="25">
        <v>0.39</v>
      </c>
      <c r="O2770" s="25">
        <v>0.7</v>
      </c>
      <c r="P2770" s="25">
        <v>2.1</v>
      </c>
      <c r="Q2770" s="25">
        <v>0.09</v>
      </c>
      <c r="R2770" s="25">
        <v>6</v>
      </c>
      <c r="S2770" s="31">
        <v>5</v>
      </c>
      <c r="T2770" s="51">
        <v>0.08</v>
      </c>
      <c r="U2770" s="42">
        <v>39.799999999999997</v>
      </c>
      <c r="V2770" s="42">
        <v>0.22</v>
      </c>
      <c r="W2770" s="42">
        <v>3.2845000000000001E-3</v>
      </c>
      <c r="X2770" s="42">
        <v>17</v>
      </c>
      <c r="Y2770" s="43">
        <v>2.57</v>
      </c>
      <c r="Z2770" s="87">
        <f t="shared" si="173"/>
        <v>3.8227729027736372</v>
      </c>
      <c r="AA2770" s="88">
        <f t="shared" si="174"/>
        <v>3.8842580696864051</v>
      </c>
      <c r="AB2770" s="90">
        <f t="shared" si="175"/>
        <v>-7.9778019749078694E-3</v>
      </c>
    </row>
    <row r="2771" spans="1:31" x14ac:dyDescent="0.35">
      <c r="A2771" s="2" t="s">
        <v>133</v>
      </c>
      <c r="B2771" s="9">
        <v>33905</v>
      </c>
      <c r="C2771" s="18">
        <v>7.68</v>
      </c>
      <c r="D2771" s="12">
        <v>7.29</v>
      </c>
      <c r="F2771" s="12">
        <v>1.3</v>
      </c>
      <c r="H2771" s="23">
        <f t="shared" si="172"/>
        <v>5.1286138399136415E-8</v>
      </c>
      <c r="I2771" s="32">
        <v>0.03</v>
      </c>
      <c r="J2771" s="25">
        <v>0.12</v>
      </c>
      <c r="K2771" s="29">
        <v>3.3</v>
      </c>
      <c r="L2771" s="25">
        <v>67</v>
      </c>
      <c r="M2771" s="29">
        <v>1</v>
      </c>
      <c r="N2771" s="25">
        <v>0.36</v>
      </c>
      <c r="O2771" s="35"/>
      <c r="P2771" s="25">
        <v>2</v>
      </c>
      <c r="Q2771" s="25">
        <v>0.08</v>
      </c>
      <c r="R2771" s="25">
        <v>5.6</v>
      </c>
      <c r="S2771" s="29">
        <v>5</v>
      </c>
      <c r="T2771" s="51">
        <v>7.0000000000000007E-2</v>
      </c>
      <c r="U2771" s="42">
        <v>39.299999999999997</v>
      </c>
      <c r="V2771" s="42">
        <v>2.21</v>
      </c>
      <c r="W2771" s="42">
        <v>0.01</v>
      </c>
      <c r="X2771" s="42">
        <v>15</v>
      </c>
      <c r="Y2771" s="44">
        <v>2.5499999999999998</v>
      </c>
      <c r="Z2771" s="87">
        <f t="shared" si="173"/>
        <v>3.7772453456026276</v>
      </c>
      <c r="AA2771" s="88">
        <f t="shared" si="174"/>
        <v>3.8293583776455944</v>
      </c>
      <c r="AB2771" s="90">
        <f t="shared" si="175"/>
        <v>-6.8510249697499885E-3</v>
      </c>
      <c r="AE2771" s="96"/>
    </row>
    <row r="2772" spans="1:31" x14ac:dyDescent="0.35">
      <c r="A2772" s="2" t="s">
        <v>133</v>
      </c>
      <c r="B2772" s="9">
        <v>36825</v>
      </c>
      <c r="C2772" s="18">
        <v>7.43</v>
      </c>
      <c r="D2772" s="12">
        <v>7.64</v>
      </c>
      <c r="F2772" s="12">
        <v>0.85</v>
      </c>
      <c r="H2772" s="23">
        <f t="shared" si="172"/>
        <v>2.2908676527677693E-8</v>
      </c>
      <c r="I2772" s="32">
        <v>0.08</v>
      </c>
      <c r="J2772" s="25">
        <v>0.01</v>
      </c>
      <c r="K2772" s="29">
        <v>3.5</v>
      </c>
      <c r="L2772" s="25">
        <v>71.5</v>
      </c>
      <c r="M2772" s="29">
        <v>0.2</v>
      </c>
      <c r="N2772" s="25">
        <v>0.37</v>
      </c>
      <c r="O2772" s="25">
        <v>0.61</v>
      </c>
      <c r="P2772" s="25">
        <v>2.1</v>
      </c>
      <c r="Q2772" s="25">
        <v>0.08</v>
      </c>
      <c r="R2772" s="25">
        <v>6.6</v>
      </c>
      <c r="S2772" s="29">
        <v>1</v>
      </c>
      <c r="T2772" s="51">
        <v>7.0000000000000007E-2</v>
      </c>
      <c r="U2772" s="42">
        <v>41.2</v>
      </c>
      <c r="V2772" s="42">
        <v>0.22</v>
      </c>
      <c r="W2772" s="42">
        <v>3.2845000000000001E-3</v>
      </c>
      <c r="X2772" s="42">
        <v>18</v>
      </c>
      <c r="Y2772" s="44">
        <v>2.73</v>
      </c>
      <c r="Z2772" s="87">
        <f t="shared" si="173"/>
        <v>4.068928142961477</v>
      </c>
      <c r="AA2772" s="88">
        <f t="shared" si="174"/>
        <v>4.1012963399707951</v>
      </c>
      <c r="AB2772" s="90">
        <f t="shared" si="175"/>
        <v>-3.9617267649053973E-3</v>
      </c>
      <c r="AD2772" s="100"/>
      <c r="AE2772" s="96"/>
    </row>
    <row r="2773" spans="1:31" x14ac:dyDescent="0.35">
      <c r="A2773" s="2" t="s">
        <v>133</v>
      </c>
      <c r="B2773" s="9">
        <v>35719</v>
      </c>
      <c r="C2773" s="18">
        <v>8.2200000000000006</v>
      </c>
      <c r="D2773" s="12">
        <v>7.79</v>
      </c>
      <c r="F2773" s="12">
        <v>1</v>
      </c>
      <c r="H2773" s="23">
        <f t="shared" si="172"/>
        <v>1.6218100973589297E-8</v>
      </c>
      <c r="I2773" s="32">
        <v>0.01</v>
      </c>
      <c r="J2773" s="25">
        <v>0.01</v>
      </c>
      <c r="K2773" s="30">
        <v>1.6</v>
      </c>
      <c r="L2773" s="25">
        <v>66</v>
      </c>
      <c r="M2773" s="30">
        <v>0.2</v>
      </c>
      <c r="N2773" s="25">
        <v>0.35</v>
      </c>
      <c r="O2773" s="25">
        <v>0.16</v>
      </c>
      <c r="P2773" s="25">
        <v>2</v>
      </c>
      <c r="Q2773" s="25">
        <v>7.0000000000000007E-2</v>
      </c>
      <c r="R2773" s="25">
        <v>4.9000000000000004</v>
      </c>
      <c r="S2773" s="31">
        <v>1.3</v>
      </c>
      <c r="T2773" s="51">
        <v>0.09</v>
      </c>
      <c r="U2773" s="42">
        <v>37.4</v>
      </c>
      <c r="V2773" s="42">
        <v>0.22</v>
      </c>
      <c r="W2773" s="42">
        <v>3.2845000000000001E-3</v>
      </c>
      <c r="X2773" s="42">
        <v>14</v>
      </c>
      <c r="Y2773" s="44">
        <v>2.5299999999999998</v>
      </c>
      <c r="Z2773" s="87">
        <f t="shared" si="173"/>
        <v>3.6919320454721354</v>
      </c>
      <c r="AA2773" s="88">
        <f t="shared" si="174"/>
        <v>3.7099841565505032</v>
      </c>
      <c r="AB2773" s="90">
        <f t="shared" si="175"/>
        <v>-2.4388429408907517E-3</v>
      </c>
      <c r="AD2773" s="100"/>
      <c r="AE2773" s="96"/>
    </row>
    <row r="2774" spans="1:31" x14ac:dyDescent="0.35">
      <c r="A2774" s="2" t="s">
        <v>133</v>
      </c>
      <c r="B2774" s="9">
        <v>33554</v>
      </c>
      <c r="C2774" s="18">
        <v>7.51</v>
      </c>
      <c r="D2774" s="12">
        <v>7.34</v>
      </c>
      <c r="F2774" s="12">
        <v>1.1000000000000001</v>
      </c>
      <c r="H2774" s="23">
        <f t="shared" si="172"/>
        <v>4.5708818961487464E-8</v>
      </c>
      <c r="I2774" s="32">
        <v>0.08</v>
      </c>
      <c r="J2774" s="25">
        <v>0.12</v>
      </c>
      <c r="K2774" s="29">
        <v>3.2</v>
      </c>
      <c r="L2774" s="25">
        <v>68</v>
      </c>
      <c r="M2774" s="30">
        <v>0.2</v>
      </c>
      <c r="N2774" s="25">
        <v>0.37</v>
      </c>
      <c r="O2774" s="25">
        <v>0.39</v>
      </c>
      <c r="P2774" s="25">
        <v>2</v>
      </c>
      <c r="Q2774" s="25">
        <v>0.08</v>
      </c>
      <c r="R2774" s="25">
        <v>5.2</v>
      </c>
      <c r="S2774" s="29">
        <v>1</v>
      </c>
      <c r="T2774" s="52"/>
      <c r="U2774" s="42">
        <v>39.700000000000003</v>
      </c>
      <c r="V2774" s="42">
        <v>2.21</v>
      </c>
      <c r="W2774" s="42">
        <v>0.01</v>
      </c>
      <c r="X2774" s="42">
        <v>15</v>
      </c>
      <c r="Y2774" s="44">
        <v>2.5499999999999998</v>
      </c>
      <c r="Z2774" s="87">
        <f t="shared" si="173"/>
        <v>3.8256388709965812</v>
      </c>
      <c r="AA2774" s="88">
        <f t="shared" si="174"/>
        <v>3.8354744144202697</v>
      </c>
      <c r="AB2774" s="90">
        <f t="shared" si="175"/>
        <v>-1.2838269135649998E-3</v>
      </c>
      <c r="AE2774" s="96"/>
    </row>
    <row r="2775" spans="1:31" x14ac:dyDescent="0.35">
      <c r="A2775" s="2" t="s">
        <v>133</v>
      </c>
      <c r="B2775" s="9">
        <v>37193</v>
      </c>
      <c r="C2775" s="18">
        <v>8.1199999999999992</v>
      </c>
      <c r="D2775" s="12">
        <v>7.65</v>
      </c>
      <c r="F2775" s="12">
        <v>0.8</v>
      </c>
      <c r="H2775" s="23">
        <f t="shared" si="172"/>
        <v>2.2387211385683365E-8</v>
      </c>
      <c r="I2775" s="32">
        <v>0.06</v>
      </c>
      <c r="J2775" s="25">
        <v>0.01</v>
      </c>
      <c r="L2775" s="25">
        <v>76.2</v>
      </c>
      <c r="M2775" s="29">
        <v>0.2</v>
      </c>
      <c r="N2775" s="25">
        <v>0.41</v>
      </c>
      <c r="O2775" s="25">
        <v>0.39</v>
      </c>
      <c r="P2775" s="25">
        <v>2.04</v>
      </c>
      <c r="Q2775" s="25">
        <v>0.08</v>
      </c>
      <c r="R2775" s="25">
        <v>6.11</v>
      </c>
      <c r="S2775" s="29">
        <v>1</v>
      </c>
      <c r="T2775" s="51">
        <v>0.09</v>
      </c>
      <c r="U2775" s="42">
        <v>49.4</v>
      </c>
      <c r="V2775" s="42">
        <v>0.22</v>
      </c>
      <c r="W2775" s="42">
        <v>3.2845000000000001E-3</v>
      </c>
      <c r="X2775" s="42">
        <v>19</v>
      </c>
      <c r="Y2775" s="44">
        <v>2.7</v>
      </c>
      <c r="Z2775" s="87">
        <f t="shared" si="173"/>
        <v>4.2707911659562434</v>
      </c>
      <c r="AA2775" s="88">
        <f t="shared" si="174"/>
        <v>4.2708457212622948</v>
      </c>
      <c r="AB2775" s="90">
        <f t="shared" si="175"/>
        <v>-6.3869849270925596E-6</v>
      </c>
      <c r="AD2775" s="100"/>
      <c r="AE2775" s="96"/>
    </row>
    <row r="2776" spans="1:31" x14ac:dyDescent="0.35">
      <c r="A2776" s="2" t="s">
        <v>133</v>
      </c>
      <c r="B2776" s="9">
        <v>40078</v>
      </c>
      <c r="C2776" s="18">
        <v>8.8699999999999992</v>
      </c>
      <c r="D2776" s="12">
        <v>7.77</v>
      </c>
      <c r="F2776" s="12">
        <v>1.2</v>
      </c>
      <c r="H2776" s="23">
        <f t="shared" si="172"/>
        <v>1.6982436524617439E-8</v>
      </c>
      <c r="I2776" s="28"/>
      <c r="J2776" s="25">
        <v>0.01</v>
      </c>
      <c r="K2776" s="29">
        <v>3.7</v>
      </c>
      <c r="L2776" s="25">
        <v>77.7</v>
      </c>
      <c r="M2776" s="29">
        <v>0.3</v>
      </c>
      <c r="N2776" s="25">
        <v>0.4</v>
      </c>
      <c r="O2776" s="25">
        <v>0.41</v>
      </c>
      <c r="P2776" s="25">
        <v>2.31</v>
      </c>
      <c r="Q2776" s="25">
        <v>0.09</v>
      </c>
      <c r="R2776" s="25">
        <v>6.41</v>
      </c>
      <c r="S2776" s="29">
        <v>2.2999999999999998</v>
      </c>
      <c r="T2776" s="51">
        <v>0.08</v>
      </c>
      <c r="U2776" s="42">
        <v>55.2</v>
      </c>
      <c r="V2776" s="42">
        <v>0.22</v>
      </c>
      <c r="W2776" s="42">
        <v>3.2799999999999999E-3</v>
      </c>
      <c r="X2776" s="42">
        <v>19</v>
      </c>
      <c r="Y2776" s="44">
        <v>2.66</v>
      </c>
      <c r="Z2776" s="87">
        <f t="shared" si="173"/>
        <v>4.3747495245788492</v>
      </c>
      <c r="AA2776" s="88">
        <f t="shared" si="174"/>
        <v>4.3512750241008167</v>
      </c>
      <c r="AB2776" s="90">
        <f t="shared" si="175"/>
        <v>2.6901712626495522E-3</v>
      </c>
      <c r="AE2776" s="94">
        <v>0.84</v>
      </c>
    </row>
    <row r="2777" spans="1:31" x14ac:dyDescent="0.35">
      <c r="A2777" s="2" t="s">
        <v>133</v>
      </c>
      <c r="B2777" s="9">
        <v>34954</v>
      </c>
      <c r="C2777" s="18">
        <v>6.74</v>
      </c>
      <c r="D2777" s="12">
        <v>7.81</v>
      </c>
      <c r="F2777" s="12">
        <v>0.4</v>
      </c>
      <c r="H2777" s="23">
        <f t="shared" si="172"/>
        <v>1.5488166189124814E-8</v>
      </c>
      <c r="I2777" s="32">
        <v>7.0000000000000007E-2</v>
      </c>
      <c r="J2777" s="25">
        <v>0.01</v>
      </c>
      <c r="K2777" s="36"/>
      <c r="L2777" s="25">
        <v>71.3</v>
      </c>
      <c r="M2777" s="29">
        <v>1</v>
      </c>
      <c r="N2777" s="27">
        <v>0.4</v>
      </c>
      <c r="O2777" s="35"/>
      <c r="P2777" s="25">
        <v>2.4</v>
      </c>
      <c r="Q2777" s="25">
        <v>0.02</v>
      </c>
      <c r="R2777" s="35"/>
      <c r="S2777" s="29">
        <v>5</v>
      </c>
      <c r="T2777" s="51">
        <v>7.0000000000000007E-2</v>
      </c>
      <c r="U2777" s="42">
        <v>45.1</v>
      </c>
      <c r="V2777" s="42">
        <v>0.22</v>
      </c>
      <c r="W2777" s="42">
        <v>3.2845000000000001E-3</v>
      </c>
      <c r="X2777" s="42">
        <v>17</v>
      </c>
      <c r="Y2777" s="44">
        <v>2.33</v>
      </c>
      <c r="Z2777" s="87">
        <f t="shared" si="173"/>
        <v>3.778725104506055</v>
      </c>
      <c r="AA2777" s="88">
        <f t="shared" si="174"/>
        <v>3.7542783936361186</v>
      </c>
      <c r="AB2777" s="90">
        <f t="shared" si="175"/>
        <v>3.2452807005818604E-3</v>
      </c>
      <c r="AD2777" s="100"/>
    </row>
    <row r="2778" spans="1:31" x14ac:dyDescent="0.35">
      <c r="A2778" s="2" t="s">
        <v>133</v>
      </c>
      <c r="B2778" s="9">
        <v>34246</v>
      </c>
      <c r="C2778" s="18">
        <v>7.92</v>
      </c>
      <c r="D2778" s="12">
        <v>7.53</v>
      </c>
      <c r="F2778" s="12">
        <v>1.3</v>
      </c>
      <c r="H2778" s="23">
        <f t="shared" si="172"/>
        <v>2.9512092266663779E-8</v>
      </c>
      <c r="I2778" s="32">
        <v>0.08</v>
      </c>
      <c r="J2778" s="25">
        <v>0.01</v>
      </c>
      <c r="K2778" s="29">
        <v>2.8</v>
      </c>
      <c r="L2778" s="25">
        <v>66</v>
      </c>
      <c r="M2778" s="29">
        <v>1</v>
      </c>
      <c r="N2778" s="25">
        <v>0.41</v>
      </c>
      <c r="O2778" s="25">
        <v>0.44</v>
      </c>
      <c r="P2778" s="25">
        <v>2.1</v>
      </c>
      <c r="Q2778" s="25">
        <v>0.09</v>
      </c>
      <c r="R2778" s="25">
        <v>4.9000000000000004</v>
      </c>
      <c r="S2778" s="29">
        <v>5</v>
      </c>
      <c r="T2778" s="51">
        <v>7.0000000000000007E-2</v>
      </c>
      <c r="U2778" s="42">
        <v>38.4</v>
      </c>
      <c r="V2778" s="42">
        <v>0.22</v>
      </c>
      <c r="W2778" s="42">
        <v>3.2845000000000001E-3</v>
      </c>
      <c r="X2778" s="42">
        <v>14</v>
      </c>
      <c r="Y2778" s="44">
        <v>2.48</v>
      </c>
      <c r="Z2778" s="87">
        <f t="shared" si="173"/>
        <v>3.7179804738385549</v>
      </c>
      <c r="AA2778" s="88">
        <f t="shared" si="174"/>
        <v>3.6801705315239395</v>
      </c>
      <c r="AB2778" s="90">
        <f t="shared" si="175"/>
        <v>5.1107286519576547E-3</v>
      </c>
      <c r="AD2778" s="100"/>
      <c r="AE2778" s="96"/>
    </row>
    <row r="2779" spans="1:31" x14ac:dyDescent="0.35">
      <c r="A2779" s="2" t="s">
        <v>133</v>
      </c>
      <c r="B2779" s="9">
        <v>39751</v>
      </c>
      <c r="C2779" s="18">
        <v>8.52</v>
      </c>
      <c r="D2779" s="12">
        <v>7.85</v>
      </c>
      <c r="F2779" s="12">
        <v>0.8</v>
      </c>
      <c r="H2779" s="23">
        <f t="shared" si="172"/>
        <v>1.4125375446227547E-8</v>
      </c>
      <c r="I2779" s="32">
        <v>0.09</v>
      </c>
      <c r="J2779" s="25">
        <v>0.01</v>
      </c>
      <c r="K2779" s="29">
        <v>3.9</v>
      </c>
      <c r="L2779" s="25">
        <v>79.3</v>
      </c>
      <c r="M2779" s="36"/>
      <c r="N2779" s="25">
        <v>0.39</v>
      </c>
      <c r="O2779" s="25">
        <v>0.33</v>
      </c>
      <c r="P2779" s="25">
        <v>2.25</v>
      </c>
      <c r="Q2779" s="25">
        <v>0.09</v>
      </c>
      <c r="R2779" s="25">
        <v>6.22</v>
      </c>
      <c r="S2779" s="36"/>
      <c r="T2779" s="51">
        <v>0.15</v>
      </c>
      <c r="U2779" s="42">
        <v>54.1</v>
      </c>
      <c r="V2779" s="42">
        <v>0.22</v>
      </c>
      <c r="W2779" s="42">
        <v>3.2799999999999999E-3</v>
      </c>
      <c r="X2779" s="42">
        <v>21</v>
      </c>
      <c r="Y2779" s="44">
        <v>2.62</v>
      </c>
      <c r="Z2779" s="87">
        <f t="shared" si="173"/>
        <v>4.4489924130765193</v>
      </c>
      <c r="AA2779" s="88">
        <f t="shared" si="174"/>
        <v>4.3470037693470092</v>
      </c>
      <c r="AB2779" s="90">
        <f t="shared" si="175"/>
        <v>1.1594894042053749E-2</v>
      </c>
      <c r="AD2779" s="100"/>
      <c r="AE2779" s="95">
        <v>1.89</v>
      </c>
    </row>
    <row r="2780" spans="1:31" x14ac:dyDescent="0.35">
      <c r="A2780" s="2" t="s">
        <v>133</v>
      </c>
      <c r="B2780" s="9">
        <v>37543</v>
      </c>
      <c r="C2780" s="18">
        <v>7.25</v>
      </c>
      <c r="D2780" s="12">
        <v>7.77</v>
      </c>
      <c r="F2780" s="12">
        <v>0.7</v>
      </c>
      <c r="H2780" s="23">
        <f t="shared" si="172"/>
        <v>1.6982436524617439E-8</v>
      </c>
      <c r="I2780" s="24">
        <v>0.08</v>
      </c>
      <c r="J2780" s="25">
        <v>0.01</v>
      </c>
      <c r="K2780" s="30">
        <v>3.1</v>
      </c>
      <c r="L2780" s="25">
        <v>77.099999999999994</v>
      </c>
      <c r="M2780" s="30">
        <v>0.2</v>
      </c>
      <c r="N2780" s="25">
        <v>0.39</v>
      </c>
      <c r="O2780" s="25">
        <v>0.5</v>
      </c>
      <c r="P2780" s="25">
        <v>2.19</v>
      </c>
      <c r="Q2780" s="25">
        <v>0.09</v>
      </c>
      <c r="R2780" s="25">
        <v>6.08</v>
      </c>
      <c r="S2780" s="31">
        <v>0.3</v>
      </c>
      <c r="T2780" s="51">
        <v>0.08</v>
      </c>
      <c r="U2780" s="42">
        <v>47.6</v>
      </c>
      <c r="V2780" s="42">
        <v>0.22</v>
      </c>
      <c r="W2780" s="42">
        <v>3.2845000000000001E-3</v>
      </c>
      <c r="X2780" s="41">
        <v>19</v>
      </c>
      <c r="Y2780" s="43">
        <v>2.61</v>
      </c>
      <c r="Z2780" s="87">
        <f t="shared" si="173"/>
        <v>4.3314220237261996</v>
      </c>
      <c r="AA2780" s="88">
        <f t="shared" si="174"/>
        <v>4.1430571558604932</v>
      </c>
      <c r="AB2780" s="90">
        <f t="shared" si="175"/>
        <v>2.2227309062182756E-2</v>
      </c>
    </row>
    <row r="2781" spans="1:31" x14ac:dyDescent="0.35">
      <c r="A2781" s="2" t="s">
        <v>133</v>
      </c>
      <c r="B2781" s="9">
        <v>39377</v>
      </c>
      <c r="C2781" s="18">
        <v>8.42</v>
      </c>
      <c r="D2781" s="12">
        <v>7.64</v>
      </c>
      <c r="F2781" s="12">
        <v>0.93</v>
      </c>
      <c r="H2781" s="23">
        <f t="shared" si="172"/>
        <v>2.2908676527677693E-8</v>
      </c>
      <c r="I2781" s="28"/>
      <c r="J2781" s="25">
        <v>0.01</v>
      </c>
      <c r="K2781" s="30">
        <v>3.8</v>
      </c>
      <c r="L2781" s="25">
        <v>79</v>
      </c>
      <c r="M2781" s="33"/>
      <c r="N2781" s="25">
        <v>0.39</v>
      </c>
      <c r="O2781" s="25">
        <v>0.38</v>
      </c>
      <c r="P2781" s="25">
        <v>2.1</v>
      </c>
      <c r="Q2781" s="25">
        <v>0.09</v>
      </c>
      <c r="R2781" s="25">
        <v>6.88</v>
      </c>
      <c r="S2781" s="34"/>
      <c r="T2781" s="51">
        <v>0.09</v>
      </c>
      <c r="U2781" s="42">
        <v>52.3</v>
      </c>
      <c r="V2781" s="42">
        <v>0.22</v>
      </c>
      <c r="W2781" s="42">
        <v>3.2799999999999999E-3</v>
      </c>
      <c r="X2781" s="42">
        <v>18</v>
      </c>
      <c r="Y2781" s="43">
        <v>2.63</v>
      </c>
      <c r="Z2781" s="87">
        <f t="shared" si="173"/>
        <v>4.4416612548550507</v>
      </c>
      <c r="AA2781" s="88">
        <f t="shared" si="174"/>
        <v>4.2330095236717398</v>
      </c>
      <c r="AB2781" s="90">
        <f t="shared" si="175"/>
        <v>2.4052985584168303E-2</v>
      </c>
    </row>
    <row r="2782" spans="1:31" x14ac:dyDescent="0.35">
      <c r="A2782" s="2" t="s">
        <v>115</v>
      </c>
      <c r="B2782" s="9">
        <v>38280</v>
      </c>
      <c r="C2782" s="18">
        <v>10.25</v>
      </c>
      <c r="D2782" s="12">
        <v>7.69</v>
      </c>
      <c r="F2782" s="12">
        <v>0.45</v>
      </c>
      <c r="H2782" s="23">
        <f t="shared" si="172"/>
        <v>2.0417379446695271E-8</v>
      </c>
      <c r="I2782" s="32">
        <v>0.19</v>
      </c>
      <c r="J2782" s="25">
        <v>0.03</v>
      </c>
      <c r="K2782" s="29">
        <v>0.7</v>
      </c>
      <c r="L2782" s="25">
        <v>45.3</v>
      </c>
      <c r="M2782" s="29">
        <v>0.2</v>
      </c>
      <c r="N2782" s="25">
        <v>0.45</v>
      </c>
      <c r="O2782" s="25">
        <v>0.72</v>
      </c>
      <c r="P2782" s="25">
        <v>1.65</v>
      </c>
      <c r="Q2782" s="25">
        <v>0.09</v>
      </c>
      <c r="R2782" s="25">
        <v>6.37</v>
      </c>
      <c r="S2782" s="29">
        <v>1.6</v>
      </c>
      <c r="T2782" s="51">
        <v>0.05</v>
      </c>
      <c r="U2782" s="42">
        <v>17.2</v>
      </c>
      <c r="V2782" s="42">
        <v>0.22</v>
      </c>
      <c r="W2782" s="42">
        <v>3.2845000000000001E-3</v>
      </c>
      <c r="X2782" s="42">
        <v>8.59</v>
      </c>
      <c r="Y2782" s="44">
        <v>2.39</v>
      </c>
      <c r="Z2782" s="87">
        <f t="shared" si="173"/>
        <v>2.7339013022233636</v>
      </c>
      <c r="AA2782" s="88">
        <f t="shared" si="174"/>
        <v>2.9955845914702657</v>
      </c>
      <c r="AB2782" s="90">
        <f t="shared" si="175"/>
        <v>-4.5673083781379666E-2</v>
      </c>
      <c r="AC2782" s="19">
        <v>2.69</v>
      </c>
      <c r="AD2782" s="99">
        <v>2.99</v>
      </c>
      <c r="AE2782" s="95">
        <v>0.3</v>
      </c>
    </row>
    <row r="2783" spans="1:31" x14ac:dyDescent="0.35">
      <c r="A2783" s="2" t="s">
        <v>115</v>
      </c>
      <c r="B2783" s="9">
        <v>38636</v>
      </c>
      <c r="C2783" s="18">
        <v>10.35</v>
      </c>
      <c r="D2783" s="12">
        <v>7.72</v>
      </c>
      <c r="F2783" s="12">
        <v>1.3</v>
      </c>
      <c r="H2783" s="23">
        <f t="shared" si="172"/>
        <v>1.9054607179632456E-8</v>
      </c>
      <c r="I2783" s="32">
        <v>0.22</v>
      </c>
      <c r="J2783" s="25">
        <v>0.04</v>
      </c>
      <c r="K2783" s="36"/>
      <c r="L2783" s="25">
        <v>57.1</v>
      </c>
      <c r="M2783" s="36"/>
      <c r="N2783" s="25">
        <v>0.56999999999999995</v>
      </c>
      <c r="O2783" s="25">
        <v>0.73</v>
      </c>
      <c r="P2783" s="25">
        <v>2.09</v>
      </c>
      <c r="Q2783" s="25">
        <v>0.12</v>
      </c>
      <c r="R2783" s="25">
        <v>6.58</v>
      </c>
      <c r="S2783" s="36"/>
      <c r="T2783" s="51">
        <v>0.16</v>
      </c>
      <c r="U2783" s="42">
        <v>18.399999999999999</v>
      </c>
      <c r="V2783" s="42">
        <v>0.22</v>
      </c>
      <c r="W2783" s="42">
        <v>3.2845000000000001E-3</v>
      </c>
      <c r="X2783" s="42">
        <v>9.1999999999999993</v>
      </c>
      <c r="Y2783" s="44">
        <v>2.44</v>
      </c>
      <c r="Z2783" s="87">
        <f t="shared" si="173"/>
        <v>3.3775935969492554</v>
      </c>
      <c r="AA2783" s="88">
        <f t="shared" si="174"/>
        <v>3.0912484913695897</v>
      </c>
      <c r="AB2783" s="90">
        <f t="shared" si="175"/>
        <v>4.4265279886292995E-2</v>
      </c>
      <c r="AC2783" s="19">
        <v>3.32</v>
      </c>
      <c r="AD2783" s="99">
        <v>3.08</v>
      </c>
      <c r="AE2783" s="95">
        <v>7.68</v>
      </c>
    </row>
    <row r="2784" spans="1:31" x14ac:dyDescent="0.35">
      <c r="A2784" s="2" t="s">
        <v>115</v>
      </c>
      <c r="B2784" s="9">
        <v>40800</v>
      </c>
      <c r="C2784" s="18">
        <v>8.4600000000000009</v>
      </c>
      <c r="D2784" s="12">
        <v>7.57</v>
      </c>
      <c r="F2784" s="12">
        <v>1</v>
      </c>
      <c r="H2784" s="23">
        <f t="shared" si="172"/>
        <v>2.6915348039269097E-8</v>
      </c>
      <c r="I2784" s="28"/>
      <c r="J2784" s="25">
        <v>0.01</v>
      </c>
      <c r="K2784" s="33"/>
      <c r="L2784" s="25">
        <v>83.3</v>
      </c>
      <c r="M2784" s="33"/>
      <c r="N2784" s="25">
        <v>0.4</v>
      </c>
      <c r="O2784" s="25">
        <v>0.46</v>
      </c>
      <c r="P2784" s="25">
        <v>2.33</v>
      </c>
      <c r="Q2784" s="25">
        <v>0.1</v>
      </c>
      <c r="R2784" s="25">
        <v>5.6</v>
      </c>
      <c r="S2784" s="34"/>
      <c r="T2784" s="51">
        <v>0.08</v>
      </c>
      <c r="U2784" s="42">
        <v>60.8</v>
      </c>
      <c r="V2784" s="42">
        <v>0.22</v>
      </c>
      <c r="W2784" s="42">
        <v>3.2799999999999999E-3</v>
      </c>
      <c r="X2784" s="42">
        <v>17</v>
      </c>
      <c r="Y2784" s="44">
        <v>2.73</v>
      </c>
      <c r="Z2784" s="87">
        <f t="shared" si="173"/>
        <v>4.6222461616820896</v>
      </c>
      <c r="AA2784" s="88">
        <f t="shared" si="174"/>
        <v>4.4814391938859242</v>
      </c>
      <c r="AB2784" s="90">
        <f t="shared" si="175"/>
        <v>1.5467029263049471E-2</v>
      </c>
      <c r="AC2784" s="19">
        <v>4.63</v>
      </c>
      <c r="AD2784" s="99">
        <v>4.4800000000000004</v>
      </c>
      <c r="AE2784" s="95">
        <v>3.35</v>
      </c>
    </row>
    <row r="2785" spans="1:31" x14ac:dyDescent="0.35">
      <c r="A2785" s="2" t="s">
        <v>115</v>
      </c>
      <c r="B2785" s="9">
        <v>36467</v>
      </c>
      <c r="C2785" s="18">
        <v>8.91</v>
      </c>
      <c r="D2785" s="12">
        <v>7.65</v>
      </c>
      <c r="F2785" s="12">
        <v>0.52</v>
      </c>
      <c r="H2785" s="23">
        <f t="shared" si="172"/>
        <v>2.2387211385683365E-8</v>
      </c>
      <c r="I2785" s="32">
        <v>0.02</v>
      </c>
      <c r="J2785" s="25">
        <v>0.03</v>
      </c>
      <c r="K2785" s="36"/>
      <c r="L2785" s="25">
        <v>47</v>
      </c>
      <c r="M2785" s="36"/>
      <c r="N2785" s="27">
        <v>0.48</v>
      </c>
      <c r="O2785" s="25">
        <v>0.97</v>
      </c>
      <c r="P2785" s="25">
        <v>2</v>
      </c>
      <c r="Q2785" s="27">
        <v>0.11</v>
      </c>
      <c r="R2785" s="25">
        <v>5.8</v>
      </c>
      <c r="S2785" s="36"/>
      <c r="T2785" s="51">
        <v>0.05</v>
      </c>
      <c r="U2785" s="42">
        <v>15.4</v>
      </c>
      <c r="V2785" s="42">
        <v>0.22</v>
      </c>
      <c r="W2785" s="42">
        <v>3.2845000000000001E-3</v>
      </c>
      <c r="X2785" s="42">
        <v>7</v>
      </c>
      <c r="Y2785" s="44">
        <v>2.37</v>
      </c>
      <c r="Z2785" s="87">
        <f t="shared" si="173"/>
        <v>2.8120263337835016</v>
      </c>
      <c r="AA2785" s="88">
        <f t="shared" si="174"/>
        <v>2.8932600112063742</v>
      </c>
      <c r="AB2785" s="90">
        <f t="shared" si="175"/>
        <v>-1.4238317327264093E-2</v>
      </c>
      <c r="AD2785" s="100"/>
      <c r="AE2785" s="96"/>
    </row>
    <row r="2786" spans="1:31" x14ac:dyDescent="0.35">
      <c r="A2786" s="2" t="s">
        <v>115</v>
      </c>
      <c r="B2786" s="9">
        <v>33905</v>
      </c>
      <c r="C2786" s="18">
        <v>8.98</v>
      </c>
      <c r="D2786" s="12">
        <v>7.14</v>
      </c>
      <c r="F2786" s="12">
        <v>1.4</v>
      </c>
      <c r="H2786" s="23">
        <f t="shared" si="172"/>
        <v>7.2443596007499061E-8</v>
      </c>
      <c r="I2786" s="32">
        <v>5.0000000000000001E-3</v>
      </c>
      <c r="J2786" s="25">
        <v>0.12</v>
      </c>
      <c r="K2786" s="29">
        <v>1.1000000000000001</v>
      </c>
      <c r="L2786" s="25">
        <v>47</v>
      </c>
      <c r="M2786" s="29">
        <v>1</v>
      </c>
      <c r="N2786" s="25">
        <v>0.53</v>
      </c>
      <c r="O2786" s="25">
        <v>0.71</v>
      </c>
      <c r="P2786" s="25">
        <v>1.8</v>
      </c>
      <c r="Q2786" s="25">
        <v>0.09</v>
      </c>
      <c r="R2786" s="25">
        <v>6</v>
      </c>
      <c r="S2786" s="29">
        <v>5</v>
      </c>
      <c r="T2786" s="51">
        <v>0.06</v>
      </c>
      <c r="U2786" s="42">
        <v>13.6</v>
      </c>
      <c r="V2786" s="42">
        <v>2.21</v>
      </c>
      <c r="W2786" s="42">
        <v>0.01</v>
      </c>
      <c r="X2786" s="42">
        <v>8</v>
      </c>
      <c r="Y2786" s="44">
        <v>2.29</v>
      </c>
      <c r="Z2786" s="87">
        <f t="shared" si="173"/>
        <v>2.8020166090706935</v>
      </c>
      <c r="AA2786" s="88">
        <f t="shared" si="174"/>
        <v>2.836554732295772</v>
      </c>
      <c r="AB2786" s="90">
        <f t="shared" si="175"/>
        <v>-6.1253323109872167E-3</v>
      </c>
      <c r="AD2786" s="100"/>
      <c r="AE2786" s="96"/>
    </row>
    <row r="2787" spans="1:31" x14ac:dyDescent="0.35">
      <c r="A2787" s="2" t="s">
        <v>115</v>
      </c>
      <c r="B2787" s="9">
        <v>34246</v>
      </c>
      <c r="C2787" s="18">
        <v>9.1300000000000008</v>
      </c>
      <c r="D2787" s="12">
        <v>7.56</v>
      </c>
      <c r="F2787" s="12">
        <v>1.2</v>
      </c>
      <c r="H2787" s="23">
        <f t="shared" si="172"/>
        <v>2.75422870333816E-8</v>
      </c>
      <c r="I2787" s="32">
        <v>4.0000000000000001E-3</v>
      </c>
      <c r="J2787" s="25">
        <v>0.01</v>
      </c>
      <c r="K2787" s="30">
        <v>1.1000000000000001</v>
      </c>
      <c r="L2787" s="25">
        <v>48</v>
      </c>
      <c r="M2787" s="30">
        <v>1</v>
      </c>
      <c r="N2787" s="25">
        <v>0.54</v>
      </c>
      <c r="O2787" s="25">
        <v>0.74</v>
      </c>
      <c r="P2787" s="25">
        <v>1.9</v>
      </c>
      <c r="Q2787" s="25">
        <v>0.1</v>
      </c>
      <c r="R2787" s="25">
        <v>5.4</v>
      </c>
      <c r="S2787" s="31">
        <v>5</v>
      </c>
      <c r="T2787" s="51">
        <v>0.04</v>
      </c>
      <c r="U2787" s="41">
        <v>17.399999999999999</v>
      </c>
      <c r="V2787" s="42">
        <v>0.22</v>
      </c>
      <c r="W2787" s="42">
        <v>6.5690000000000002E-3</v>
      </c>
      <c r="X2787" s="42">
        <v>8</v>
      </c>
      <c r="Y2787" s="43">
        <v>2.25</v>
      </c>
      <c r="Z2787" s="87">
        <f t="shared" si="173"/>
        <v>2.8293126216000322</v>
      </c>
      <c r="AA2787" s="88">
        <f t="shared" si="174"/>
        <v>2.8428605757225522</v>
      </c>
      <c r="AB2787" s="90">
        <f t="shared" si="175"/>
        <v>-2.3884944361210747E-3</v>
      </c>
    </row>
    <row r="2788" spans="1:31" x14ac:dyDescent="0.35">
      <c r="A2788" s="2" t="s">
        <v>115</v>
      </c>
      <c r="B2788" s="9">
        <v>33554</v>
      </c>
      <c r="C2788" s="18">
        <v>8.85</v>
      </c>
      <c r="D2788" s="12">
        <v>7.24</v>
      </c>
      <c r="F2788" s="12">
        <v>1.1000000000000001</v>
      </c>
      <c r="H2788" s="23">
        <f t="shared" si="172"/>
        <v>5.7543993733715586E-8</v>
      </c>
      <c r="I2788" s="28"/>
      <c r="J2788" s="25">
        <v>0.12</v>
      </c>
      <c r="K2788" s="30">
        <v>1.2</v>
      </c>
      <c r="L2788" s="25">
        <v>48</v>
      </c>
      <c r="M2788" s="30">
        <v>0.2</v>
      </c>
      <c r="N2788" s="25">
        <v>0.56000000000000005</v>
      </c>
      <c r="O2788" s="25">
        <v>0.68</v>
      </c>
      <c r="P2788" s="25">
        <v>1.9</v>
      </c>
      <c r="Q2788" s="25">
        <v>0.1</v>
      </c>
      <c r="R2788" s="25">
        <v>6.1</v>
      </c>
      <c r="S2788" s="31">
        <v>1</v>
      </c>
      <c r="T2788" s="51">
        <v>0.06</v>
      </c>
      <c r="U2788" s="42">
        <v>15.7</v>
      </c>
      <c r="V2788" s="42">
        <v>2.21</v>
      </c>
      <c r="W2788" s="42">
        <v>0.01</v>
      </c>
      <c r="X2788" s="42">
        <v>8</v>
      </c>
      <c r="Y2788" s="44">
        <v>2.27</v>
      </c>
      <c r="Z2788" s="87">
        <f t="shared" si="173"/>
        <v>2.8646086869488485</v>
      </c>
      <c r="AA2788" s="88">
        <f t="shared" si="174"/>
        <v>2.8602728544983327</v>
      </c>
      <c r="AB2788" s="90">
        <f t="shared" si="175"/>
        <v>7.5736631738580642E-4</v>
      </c>
      <c r="AE2788" s="96"/>
    </row>
    <row r="2789" spans="1:31" x14ac:dyDescent="0.35">
      <c r="A2789" s="2" t="s">
        <v>115</v>
      </c>
      <c r="B2789" s="9">
        <v>34669</v>
      </c>
      <c r="C2789" s="18">
        <v>8.66</v>
      </c>
      <c r="D2789" s="12">
        <v>7.51</v>
      </c>
      <c r="F2789" s="12">
        <v>0.3</v>
      </c>
      <c r="H2789" s="23">
        <f t="shared" si="172"/>
        <v>3.0902954325135814E-8</v>
      </c>
      <c r="I2789" s="28"/>
      <c r="J2789" s="25">
        <v>0.03</v>
      </c>
      <c r="K2789" s="29">
        <v>1.2</v>
      </c>
      <c r="L2789" s="25">
        <v>46</v>
      </c>
      <c r="M2789" s="29">
        <v>1</v>
      </c>
      <c r="N2789" s="25">
        <v>0.54</v>
      </c>
      <c r="O2789" s="25">
        <v>0.99</v>
      </c>
      <c r="P2789" s="25">
        <v>2</v>
      </c>
      <c r="Q2789" s="25">
        <v>0.09</v>
      </c>
      <c r="R2789" s="25">
        <v>6.6</v>
      </c>
      <c r="S2789" s="29">
        <v>5.0999999999999996</v>
      </c>
      <c r="T2789" s="51">
        <v>0.06</v>
      </c>
      <c r="U2789" s="42">
        <v>11.9</v>
      </c>
      <c r="V2789" s="42">
        <v>0.22</v>
      </c>
      <c r="W2789" s="42">
        <v>3.2845000000000001E-3</v>
      </c>
      <c r="X2789" s="42">
        <v>8</v>
      </c>
      <c r="Y2789" s="44">
        <v>2.31</v>
      </c>
      <c r="Z2789" s="87">
        <f t="shared" si="173"/>
        <v>2.7966320656362451</v>
      </c>
      <c r="AA2789" s="88">
        <f t="shared" si="174"/>
        <v>2.7889211081411442</v>
      </c>
      <c r="AB2789" s="90">
        <f t="shared" si="175"/>
        <v>1.3805181430017813E-3</v>
      </c>
      <c r="AD2789" s="100"/>
      <c r="AE2789" s="96"/>
    </row>
    <row r="2790" spans="1:31" x14ac:dyDescent="0.35">
      <c r="A2790" s="2" t="s">
        <v>115</v>
      </c>
      <c r="B2790" s="9">
        <v>35719</v>
      </c>
      <c r="C2790" s="18">
        <v>9.5399999999999991</v>
      </c>
      <c r="D2790" s="12">
        <v>7.69</v>
      </c>
      <c r="F2790" s="12">
        <v>1</v>
      </c>
      <c r="H2790" s="23">
        <f t="shared" si="172"/>
        <v>2.0417379446695271E-8</v>
      </c>
      <c r="I2790" s="32">
        <v>0.23</v>
      </c>
      <c r="J2790" s="25">
        <v>0.04</v>
      </c>
      <c r="K2790" s="30">
        <v>1.3</v>
      </c>
      <c r="L2790" s="25">
        <v>50</v>
      </c>
      <c r="M2790" s="30">
        <v>0.3</v>
      </c>
      <c r="N2790" s="25">
        <v>0.47</v>
      </c>
      <c r="O2790" s="25">
        <v>0.35</v>
      </c>
      <c r="P2790" s="25">
        <v>1.9</v>
      </c>
      <c r="Q2790" s="25">
        <v>0.09</v>
      </c>
      <c r="R2790" s="25">
        <v>5.2</v>
      </c>
      <c r="S2790" s="31">
        <v>1</v>
      </c>
      <c r="T2790" s="51">
        <v>0.06</v>
      </c>
      <c r="U2790" s="42">
        <v>15.5</v>
      </c>
      <c r="V2790" s="42">
        <v>0.22</v>
      </c>
      <c r="W2790" s="42">
        <v>3.2845000000000001E-3</v>
      </c>
      <c r="X2790" s="42">
        <v>8.1999999999999993</v>
      </c>
      <c r="Y2790" s="44">
        <v>2.36</v>
      </c>
      <c r="Z2790" s="87">
        <f t="shared" si="173"/>
        <v>2.934364799072271</v>
      </c>
      <c r="AA2790" s="88">
        <f t="shared" si="174"/>
        <v>2.9195082094305631</v>
      </c>
      <c r="AB2790" s="90">
        <f t="shared" si="175"/>
        <v>2.5379077441769708E-3</v>
      </c>
      <c r="AE2790" s="96"/>
    </row>
    <row r="2791" spans="1:31" x14ac:dyDescent="0.35">
      <c r="A2791" s="2" t="s">
        <v>115</v>
      </c>
      <c r="B2791" s="9">
        <v>36825</v>
      </c>
      <c r="C2791" s="18">
        <v>8.33</v>
      </c>
      <c r="D2791" s="12">
        <v>7.48</v>
      </c>
      <c r="F2791" s="12">
        <v>0.5</v>
      </c>
      <c r="H2791" s="23">
        <f t="shared" si="172"/>
        <v>3.3113112148259005E-8</v>
      </c>
      <c r="I2791" s="32">
        <v>0.02</v>
      </c>
      <c r="J2791" s="25">
        <v>0.04</v>
      </c>
      <c r="K2791" s="36"/>
      <c r="L2791" s="25">
        <v>50</v>
      </c>
      <c r="M2791" s="36"/>
      <c r="N2791" s="35"/>
      <c r="O2791" s="25">
        <v>0.86</v>
      </c>
      <c r="P2791" s="25">
        <v>1.87</v>
      </c>
      <c r="Q2791" s="35"/>
      <c r="R2791" s="25">
        <v>6.21</v>
      </c>
      <c r="S2791" s="36"/>
      <c r="T2791" s="51">
        <v>0.05</v>
      </c>
      <c r="U2791" s="42">
        <v>12.4</v>
      </c>
      <c r="V2791" s="42">
        <v>0.22</v>
      </c>
      <c r="W2791" s="42">
        <v>3.2845000000000001E-3</v>
      </c>
      <c r="X2791" s="42">
        <v>9</v>
      </c>
      <c r="Y2791" s="44">
        <v>2.35</v>
      </c>
      <c r="Z2791" s="87">
        <f t="shared" si="173"/>
        <v>2.945414586031128</v>
      </c>
      <c r="AA2791" s="88">
        <f t="shared" si="174"/>
        <v>2.8672230403387227</v>
      </c>
      <c r="AB2791" s="90">
        <f t="shared" si="175"/>
        <v>1.345199042473909E-2</v>
      </c>
      <c r="AD2791" s="100"/>
      <c r="AE2791" s="96"/>
    </row>
    <row r="2792" spans="1:31" x14ac:dyDescent="0.35">
      <c r="A2792" s="2" t="s">
        <v>115</v>
      </c>
      <c r="B2792" s="9">
        <v>37543</v>
      </c>
      <c r="C2792" s="18">
        <v>8.85</v>
      </c>
      <c r="D2792" s="12">
        <v>7.74</v>
      </c>
      <c r="F2792" s="12">
        <v>0.6</v>
      </c>
      <c r="H2792" s="23">
        <f t="shared" si="172"/>
        <v>1.8197008586099822E-8</v>
      </c>
      <c r="I2792" s="32">
        <v>0.16</v>
      </c>
      <c r="J2792" s="25">
        <v>0.04</v>
      </c>
      <c r="K2792" s="33"/>
      <c r="L2792" s="25">
        <v>52</v>
      </c>
      <c r="M2792" s="33"/>
      <c r="N2792" s="25">
        <v>0.47</v>
      </c>
      <c r="O2792" s="25">
        <v>0.67</v>
      </c>
      <c r="P2792" s="25">
        <v>2.0499999999999998</v>
      </c>
      <c r="Q2792" s="25">
        <v>0.11</v>
      </c>
      <c r="R2792" s="25">
        <v>5.17</v>
      </c>
      <c r="S2792" s="34"/>
      <c r="T2792" s="51">
        <v>0.06</v>
      </c>
      <c r="U2792" s="42">
        <v>17.899999999999999</v>
      </c>
      <c r="V2792" s="42">
        <v>0.22</v>
      </c>
      <c r="W2792" s="42">
        <v>3.2845000000000001E-3</v>
      </c>
      <c r="X2792" s="42">
        <v>8.9</v>
      </c>
      <c r="Y2792" s="44">
        <v>2.33</v>
      </c>
      <c r="Z2792" s="87">
        <f t="shared" si="173"/>
        <v>3.0463295482880914</v>
      </c>
      <c r="AA2792" s="88">
        <f t="shared" si="174"/>
        <v>2.9592178989596634</v>
      </c>
      <c r="AB2792" s="90">
        <f t="shared" si="175"/>
        <v>1.450519708546303E-2</v>
      </c>
      <c r="AD2792" s="100"/>
      <c r="AE2792" s="96"/>
    </row>
    <row r="2793" spans="1:31" x14ac:dyDescent="0.35">
      <c r="A2793" s="2" t="s">
        <v>115</v>
      </c>
      <c r="B2793" s="9">
        <v>37910</v>
      </c>
      <c r="C2793" s="19">
        <v>9.07</v>
      </c>
      <c r="D2793" s="12">
        <v>7.77</v>
      </c>
      <c r="F2793" s="12">
        <v>0.63</v>
      </c>
      <c r="H2793" s="23">
        <f t="shared" si="172"/>
        <v>1.6982436524617439E-8</v>
      </c>
      <c r="I2793" s="24">
        <v>0.19</v>
      </c>
      <c r="J2793" s="25">
        <v>0.03</v>
      </c>
      <c r="K2793" s="33"/>
      <c r="L2793" s="25">
        <v>55</v>
      </c>
      <c r="M2793" s="33"/>
      <c r="N2793" s="25">
        <v>0.51</v>
      </c>
      <c r="O2793" s="25">
        <v>0.79</v>
      </c>
      <c r="P2793" s="25">
        <v>1.95</v>
      </c>
      <c r="Q2793" s="25">
        <v>0.1</v>
      </c>
      <c r="R2793" s="25">
        <v>6.62</v>
      </c>
      <c r="S2793" s="34"/>
      <c r="T2793" s="51">
        <v>0.06</v>
      </c>
      <c r="U2793" s="42">
        <v>21.7</v>
      </c>
      <c r="V2793" s="42">
        <v>0.22</v>
      </c>
      <c r="W2793" s="42">
        <v>3.2845000000000001E-3</v>
      </c>
      <c r="X2793" s="42">
        <v>9</v>
      </c>
      <c r="Y2793" s="44">
        <v>2.38</v>
      </c>
      <c r="Z2793" s="87">
        <f t="shared" si="173"/>
        <v>3.2577916564144243</v>
      </c>
      <c r="AA2793" s="88">
        <f t="shared" si="174"/>
        <v>3.091147756463954</v>
      </c>
      <c r="AB2793" s="90">
        <f t="shared" si="175"/>
        <v>2.6247517752720207E-2</v>
      </c>
      <c r="AD2793" s="100"/>
      <c r="AE2793" s="96"/>
    </row>
    <row r="2794" spans="1:31" x14ac:dyDescent="0.35">
      <c r="A2794" s="2" t="s">
        <v>115</v>
      </c>
      <c r="B2794" s="9">
        <v>36082</v>
      </c>
      <c r="C2794" s="18">
        <v>9.0500000000000007</v>
      </c>
      <c r="D2794" s="12">
        <v>7.33</v>
      </c>
      <c r="F2794" s="12">
        <v>1</v>
      </c>
      <c r="H2794" s="23">
        <f t="shared" si="172"/>
        <v>4.6773514128719769E-8</v>
      </c>
      <c r="I2794" s="24">
        <v>0.02</v>
      </c>
      <c r="J2794" s="25">
        <v>0.04</v>
      </c>
      <c r="K2794" s="33"/>
      <c r="L2794" s="25">
        <v>50</v>
      </c>
      <c r="M2794" s="33"/>
      <c r="N2794" s="25">
        <v>0.41</v>
      </c>
      <c r="O2794" s="25">
        <v>0.38</v>
      </c>
      <c r="P2794" s="25">
        <v>2.1</v>
      </c>
      <c r="Q2794" s="25">
        <v>0.08</v>
      </c>
      <c r="R2794" s="25">
        <v>5.8</v>
      </c>
      <c r="S2794" s="34"/>
      <c r="T2794" s="51">
        <v>0.05</v>
      </c>
      <c r="U2794" s="42">
        <v>8.11</v>
      </c>
      <c r="V2794" s="42">
        <v>0.22</v>
      </c>
      <c r="W2794" s="42">
        <v>3.2845000000000001E-3</v>
      </c>
      <c r="X2794" s="42">
        <v>7.2</v>
      </c>
      <c r="Y2794" s="44">
        <v>2.4</v>
      </c>
      <c r="Z2794" s="87">
        <f t="shared" si="173"/>
        <v>2.9518212506250041</v>
      </c>
      <c r="AA2794" s="88">
        <f t="shared" si="174"/>
        <v>2.7771374216453717</v>
      </c>
      <c r="AB2794" s="90">
        <f t="shared" si="175"/>
        <v>3.0491375304406855E-2</v>
      </c>
      <c r="AD2794" s="100"/>
      <c r="AE2794" s="96"/>
    </row>
    <row r="2795" spans="1:31" x14ac:dyDescent="0.35">
      <c r="A2795" s="2" t="s">
        <v>115</v>
      </c>
      <c r="B2795" s="9">
        <v>37193</v>
      </c>
      <c r="C2795" s="18">
        <v>9.4</v>
      </c>
      <c r="D2795" s="12">
        <v>7.59</v>
      </c>
      <c r="F2795" s="12">
        <v>0.8</v>
      </c>
      <c r="H2795" s="23">
        <f t="shared" si="172"/>
        <v>2.5703957827688587E-8</v>
      </c>
      <c r="I2795" s="32">
        <v>0.1</v>
      </c>
      <c r="J2795" s="25">
        <v>0.04</v>
      </c>
      <c r="K2795" s="30">
        <v>1.1000000000000001</v>
      </c>
      <c r="L2795" s="25">
        <v>50.5</v>
      </c>
      <c r="M2795" s="30">
        <v>0.2</v>
      </c>
      <c r="N2795" s="25">
        <v>0.51</v>
      </c>
      <c r="O2795" s="25">
        <v>0.67</v>
      </c>
      <c r="P2795" s="25">
        <v>1.73</v>
      </c>
      <c r="Q2795" s="25">
        <v>0.09</v>
      </c>
      <c r="R2795" s="25">
        <v>5.61</v>
      </c>
      <c r="S2795" s="31">
        <v>1</v>
      </c>
      <c r="T2795" s="51">
        <v>0.06</v>
      </c>
      <c r="U2795" s="42">
        <v>19.2</v>
      </c>
      <c r="V2795" s="42">
        <v>0.22</v>
      </c>
      <c r="W2795" s="42">
        <v>3.2845000000000001E-3</v>
      </c>
      <c r="X2795" s="45"/>
      <c r="Y2795" s="44">
        <v>2.37</v>
      </c>
      <c r="Z2795" s="87">
        <f t="shared" si="173"/>
        <v>2.9583241304680179</v>
      </c>
      <c r="AA2795" s="88">
        <f t="shared" si="174"/>
        <v>2.7752236704917341</v>
      </c>
      <c r="AB2795" s="90">
        <f t="shared" si="175"/>
        <v>3.1934932145439542E-2</v>
      </c>
      <c r="AD2795" s="100"/>
      <c r="AE2795" s="96"/>
    </row>
    <row r="2796" spans="1:31" x14ac:dyDescent="0.35">
      <c r="A2796" s="2" t="s">
        <v>399</v>
      </c>
      <c r="B2796" s="9">
        <v>40505</v>
      </c>
      <c r="C2796" s="18">
        <v>9.2200000000000006</v>
      </c>
      <c r="D2796" s="12">
        <v>7.49</v>
      </c>
      <c r="F2796" s="12">
        <v>1</v>
      </c>
      <c r="H2796" s="23">
        <f t="shared" si="172"/>
        <v>3.2359365692962729E-8</v>
      </c>
      <c r="I2796" s="28"/>
      <c r="J2796" s="25">
        <v>0.01</v>
      </c>
      <c r="K2796" s="29">
        <v>0.3</v>
      </c>
      <c r="L2796" s="25">
        <v>78.900000000000006</v>
      </c>
      <c r="M2796" s="36"/>
      <c r="N2796" s="25">
        <v>0.02</v>
      </c>
      <c r="O2796" s="25">
        <v>0.43</v>
      </c>
      <c r="P2796" s="25">
        <v>3.17</v>
      </c>
      <c r="Q2796" s="35"/>
      <c r="R2796" s="25">
        <v>9.68</v>
      </c>
      <c r="S2796" s="36"/>
      <c r="T2796" s="51">
        <v>0.11</v>
      </c>
      <c r="U2796" s="42">
        <v>17.8</v>
      </c>
      <c r="V2796" s="42">
        <v>10.58</v>
      </c>
      <c r="W2796" s="42">
        <v>3.2799999999999999E-3</v>
      </c>
      <c r="X2796" s="42">
        <v>17</v>
      </c>
      <c r="Y2796" s="44">
        <v>3.66</v>
      </c>
      <c r="Z2796" s="87">
        <f t="shared" si="173"/>
        <v>4.6312456400741882</v>
      </c>
      <c r="AA2796" s="88">
        <f t="shared" si="174"/>
        <v>4.6843030382830015</v>
      </c>
      <c r="AB2796" s="90">
        <f t="shared" si="175"/>
        <v>-5.6955741460598692E-3</v>
      </c>
      <c r="AC2796" s="19">
        <v>4.63</v>
      </c>
      <c r="AD2796" s="99">
        <v>4.68</v>
      </c>
      <c r="AE2796" s="95">
        <v>1.1299999999999999</v>
      </c>
    </row>
    <row r="2797" spans="1:31" x14ac:dyDescent="0.35">
      <c r="A2797" s="2" t="s">
        <v>399</v>
      </c>
      <c r="B2797" s="9">
        <v>42261</v>
      </c>
      <c r="C2797" s="18">
        <v>9.01</v>
      </c>
      <c r="D2797" s="12">
        <v>7.42</v>
      </c>
      <c r="F2797" s="12">
        <v>0.92</v>
      </c>
      <c r="H2797" s="23">
        <f t="shared" si="172"/>
        <v>3.8018939632056113E-8</v>
      </c>
      <c r="I2797" s="28"/>
      <c r="J2797" s="25">
        <v>0.01</v>
      </c>
      <c r="K2797" s="29">
        <v>0.3</v>
      </c>
      <c r="L2797" s="25">
        <v>80.900000000000006</v>
      </c>
      <c r="M2797" s="29">
        <v>0.8</v>
      </c>
      <c r="N2797" s="35"/>
      <c r="O2797" s="25">
        <v>0.45</v>
      </c>
      <c r="P2797" s="25">
        <v>3.03</v>
      </c>
      <c r="Q2797" s="35"/>
      <c r="R2797" s="25">
        <v>12.2</v>
      </c>
      <c r="S2797" s="29">
        <v>0.7</v>
      </c>
      <c r="T2797" s="51">
        <v>0.12</v>
      </c>
      <c r="U2797" s="42">
        <v>16</v>
      </c>
      <c r="V2797" s="42">
        <v>3.67</v>
      </c>
      <c r="W2797" s="42">
        <v>3.2799999999999999E-3</v>
      </c>
      <c r="X2797" s="42">
        <v>19</v>
      </c>
      <c r="Y2797" s="44">
        <v>3.86</v>
      </c>
      <c r="Z2797" s="87">
        <f t="shared" si="173"/>
        <v>4.8289363310608699</v>
      </c>
      <c r="AA2797" s="88">
        <f t="shared" si="174"/>
        <v>4.7921121278560497</v>
      </c>
      <c r="AB2797" s="90">
        <f t="shared" si="175"/>
        <v>3.8274626057715252E-3</v>
      </c>
      <c r="AC2797" s="19">
        <v>4.83</v>
      </c>
      <c r="AD2797" s="99">
        <v>4.79</v>
      </c>
      <c r="AE2797" s="96"/>
    </row>
    <row r="2798" spans="1:31" x14ac:dyDescent="0.35">
      <c r="A2798" s="2" t="s">
        <v>399</v>
      </c>
      <c r="B2798" s="9">
        <v>41102</v>
      </c>
      <c r="C2798" s="18">
        <v>8.1300000000000008</v>
      </c>
      <c r="D2798" s="12">
        <v>7.46</v>
      </c>
      <c r="F2798" s="12">
        <v>0.96</v>
      </c>
      <c r="H2798" s="23">
        <f t="shared" si="172"/>
        <v>3.4673685045253171E-8</v>
      </c>
      <c r="I2798" s="28"/>
      <c r="J2798" s="25">
        <v>0.01</v>
      </c>
      <c r="K2798" s="30">
        <v>0.4</v>
      </c>
      <c r="L2798" s="25">
        <v>84.3</v>
      </c>
      <c r="M2798" s="30">
        <v>0.5</v>
      </c>
      <c r="N2798" s="25">
        <v>0.08</v>
      </c>
      <c r="O2798" s="25">
        <v>0.42</v>
      </c>
      <c r="P2798" s="25">
        <v>3.25</v>
      </c>
      <c r="Q2798" s="25">
        <v>2E-3</v>
      </c>
      <c r="R2798" s="25">
        <v>10.3</v>
      </c>
      <c r="S2798" s="31">
        <v>0.6</v>
      </c>
      <c r="T2798" s="51">
        <v>0.11</v>
      </c>
      <c r="U2798" s="42">
        <v>16.8</v>
      </c>
      <c r="V2798" s="42">
        <v>5.44</v>
      </c>
      <c r="W2798" s="42">
        <v>3.2799999999999999E-3</v>
      </c>
      <c r="X2798" s="42">
        <v>20</v>
      </c>
      <c r="Y2798" s="44">
        <v>3.83</v>
      </c>
      <c r="Z2798" s="87">
        <f t="shared" si="173"/>
        <v>4.9362222855142699</v>
      </c>
      <c r="AA2798" s="88">
        <f t="shared" si="174"/>
        <v>4.8352078931793399</v>
      </c>
      <c r="AB2798" s="90">
        <f t="shared" si="175"/>
        <v>1.0337728509301506E-2</v>
      </c>
      <c r="AC2798" s="19">
        <v>4.9400000000000004</v>
      </c>
      <c r="AD2798" s="99">
        <v>4.84</v>
      </c>
      <c r="AE2798" s="95">
        <v>2.11</v>
      </c>
    </row>
    <row r="2799" spans="1:31" x14ac:dyDescent="0.35">
      <c r="A2799" s="2" t="s">
        <v>399</v>
      </c>
      <c r="B2799" s="9">
        <v>40800</v>
      </c>
      <c r="C2799" s="18">
        <v>8.6</v>
      </c>
      <c r="D2799" s="12">
        <v>7.26</v>
      </c>
      <c r="F2799" s="12">
        <v>0.95</v>
      </c>
      <c r="H2799" s="23">
        <f t="shared" si="172"/>
        <v>5.4954087385762357E-8</v>
      </c>
      <c r="I2799" s="32">
        <v>0.01</v>
      </c>
      <c r="J2799" s="25">
        <v>0.01</v>
      </c>
      <c r="K2799" s="29">
        <v>0.3</v>
      </c>
      <c r="L2799" s="25">
        <v>87.3</v>
      </c>
      <c r="M2799" s="36"/>
      <c r="N2799" s="25">
        <v>0.01</v>
      </c>
      <c r="O2799" s="25">
        <v>0.46</v>
      </c>
      <c r="P2799" s="25">
        <v>3.33</v>
      </c>
      <c r="Q2799" s="35"/>
      <c r="R2799" s="25">
        <v>10</v>
      </c>
      <c r="S2799" s="36"/>
      <c r="T2799" s="51">
        <v>0.11</v>
      </c>
      <c r="U2799" s="42">
        <v>17.600000000000001</v>
      </c>
      <c r="V2799" s="42">
        <v>6.41</v>
      </c>
      <c r="W2799" s="42">
        <v>3.2799999999999999E-3</v>
      </c>
      <c r="X2799" s="42">
        <v>18</v>
      </c>
      <c r="Y2799" s="44">
        <v>3.92</v>
      </c>
      <c r="Z2799" s="87">
        <f t="shared" si="173"/>
        <v>5.0790108379898946</v>
      </c>
      <c r="AA2799" s="88">
        <f t="shared" si="174"/>
        <v>4.9010900877917747</v>
      </c>
      <c r="AB2799" s="90">
        <f t="shared" si="175"/>
        <v>1.7827550194256643E-2</v>
      </c>
      <c r="AC2799" s="19">
        <v>5.08</v>
      </c>
      <c r="AD2799" s="13">
        <v>4.9000000000000004</v>
      </c>
      <c r="AE2799" s="94">
        <v>3.55</v>
      </c>
    </row>
    <row r="2800" spans="1:31" x14ac:dyDescent="0.35">
      <c r="A2800" s="2" t="s">
        <v>399</v>
      </c>
      <c r="B2800" s="9">
        <v>41893</v>
      </c>
      <c r="C2800" s="18">
        <v>9.1</v>
      </c>
      <c r="D2800" s="12">
        <v>7.61</v>
      </c>
      <c r="F2800" s="12">
        <v>1</v>
      </c>
      <c r="H2800" s="23">
        <f t="shared" si="172"/>
        <v>2.4547089156850259E-8</v>
      </c>
      <c r="I2800" s="32">
        <v>2E-3</v>
      </c>
      <c r="J2800" s="25">
        <v>0.01</v>
      </c>
      <c r="K2800" s="36"/>
      <c r="L2800" s="25">
        <v>84</v>
      </c>
      <c r="M2800" s="36"/>
      <c r="N2800" s="25">
        <v>0.05</v>
      </c>
      <c r="O2800" s="25">
        <v>0.48</v>
      </c>
      <c r="P2800" s="25">
        <v>3.25</v>
      </c>
      <c r="Q2800" s="25">
        <v>1E-3</v>
      </c>
      <c r="R2800" s="25">
        <v>12</v>
      </c>
      <c r="S2800" s="36"/>
      <c r="T2800" s="51">
        <v>0.12</v>
      </c>
      <c r="U2800" s="42">
        <v>17.7</v>
      </c>
      <c r="V2800" s="42">
        <v>4.18</v>
      </c>
      <c r="W2800" s="42">
        <v>3.2799999999999999E-3</v>
      </c>
      <c r="X2800" s="42">
        <v>26</v>
      </c>
      <c r="Y2800" s="44">
        <v>3.8</v>
      </c>
      <c r="Z2800" s="87">
        <f t="shared" si="173"/>
        <v>4.9958436133510036</v>
      </c>
      <c r="AA2800" s="88">
        <f t="shared" si="174"/>
        <v>4.9731900081143294</v>
      </c>
      <c r="AB2800" s="90">
        <f t="shared" si="175"/>
        <v>2.2723973152118156E-3</v>
      </c>
      <c r="AC2800" s="19">
        <v>5</v>
      </c>
      <c r="AD2800" s="99">
        <v>4.97</v>
      </c>
      <c r="AE2800" s="95">
        <v>0.47</v>
      </c>
    </row>
    <row r="2801" spans="1:31" x14ac:dyDescent="0.35">
      <c r="A2801" s="2" t="s">
        <v>399</v>
      </c>
      <c r="B2801" s="9">
        <v>41597</v>
      </c>
      <c r="C2801" s="18">
        <v>8.7799999999999994</v>
      </c>
      <c r="D2801" s="12">
        <v>7.53</v>
      </c>
      <c r="F2801" s="12">
        <v>1</v>
      </c>
      <c r="H2801" s="23">
        <f t="shared" si="172"/>
        <v>2.9512092266663779E-8</v>
      </c>
      <c r="I2801" s="32">
        <v>4.0000000000000001E-3</v>
      </c>
      <c r="J2801" s="25">
        <v>0.01</v>
      </c>
      <c r="K2801" s="33"/>
      <c r="L2801" s="25">
        <v>89.4</v>
      </c>
      <c r="M2801" s="33"/>
      <c r="N2801" s="35"/>
      <c r="O2801" s="25">
        <v>0.35</v>
      </c>
      <c r="P2801" s="25">
        <v>3.19</v>
      </c>
      <c r="Q2801" s="35"/>
      <c r="R2801" s="25">
        <v>10.6</v>
      </c>
      <c r="S2801" s="34"/>
      <c r="T2801" s="51">
        <v>0.12</v>
      </c>
      <c r="U2801" s="42">
        <v>18.399999999999999</v>
      </c>
      <c r="V2801" s="42">
        <v>4.5999999999999996</v>
      </c>
      <c r="W2801" s="42">
        <v>3.2799999999999999E-3</v>
      </c>
      <c r="X2801" s="42">
        <v>29</v>
      </c>
      <c r="Y2801" s="44">
        <v>3.74</v>
      </c>
      <c r="Z2801" s="87">
        <f t="shared" si="173"/>
        <v>5.1945430792972882</v>
      </c>
      <c r="AA2801" s="88">
        <f t="shared" si="174"/>
        <v>5.0191631431961516</v>
      </c>
      <c r="AB2801" s="90">
        <f t="shared" si="175"/>
        <v>1.7171037846663424E-2</v>
      </c>
      <c r="AC2801" s="19">
        <v>5.19</v>
      </c>
      <c r="AD2801" s="99">
        <v>5.0199999999999996</v>
      </c>
      <c r="AE2801" s="95">
        <v>3.43</v>
      </c>
    </row>
    <row r="2802" spans="1:31" x14ac:dyDescent="0.35">
      <c r="A2802" s="2" t="s">
        <v>271</v>
      </c>
      <c r="B2802" s="9">
        <v>41772</v>
      </c>
      <c r="C2802" s="18">
        <v>4.59</v>
      </c>
      <c r="D2802" s="12">
        <v>6.6</v>
      </c>
      <c r="F2802" s="12">
        <v>2.6</v>
      </c>
      <c r="H2802" s="23">
        <f t="shared" si="172"/>
        <v>2.511886431509578E-7</v>
      </c>
      <c r="I2802" s="32">
        <v>0.05</v>
      </c>
      <c r="J2802" s="25">
        <v>0.01</v>
      </c>
      <c r="K2802" s="36"/>
      <c r="L2802" s="25">
        <v>75.3</v>
      </c>
      <c r="M2802" s="36"/>
      <c r="N2802" s="35"/>
      <c r="O2802" s="25">
        <v>2.94</v>
      </c>
      <c r="P2802" s="25">
        <v>5.96</v>
      </c>
      <c r="Q2802" s="35"/>
      <c r="R2802" s="25">
        <v>75.400000000000006</v>
      </c>
      <c r="S2802" s="36"/>
      <c r="T2802" s="51">
        <v>0.1</v>
      </c>
      <c r="U2802" s="42">
        <v>35.700000000000003</v>
      </c>
      <c r="V2802" s="42">
        <v>32.93</v>
      </c>
      <c r="W2802" s="42">
        <v>3.2799999999999999E-3</v>
      </c>
      <c r="X2802" s="42">
        <v>145</v>
      </c>
      <c r="Y2802" s="44">
        <v>2.5</v>
      </c>
      <c r="Z2802" s="87">
        <f t="shared" si="173"/>
        <v>7.6088123429457912</v>
      </c>
      <c r="AA2802" s="88">
        <f t="shared" si="174"/>
        <v>7.8678352894059476</v>
      </c>
      <c r="AB2802" s="90">
        <f t="shared" si="175"/>
        <v>-1.6736372928637697E-2</v>
      </c>
      <c r="AC2802" s="19">
        <v>7.6</v>
      </c>
      <c r="AD2802" s="99">
        <v>7.87</v>
      </c>
      <c r="AE2802" s="95">
        <v>3.41</v>
      </c>
    </row>
    <row r="2803" spans="1:31" x14ac:dyDescent="0.35">
      <c r="A2803" s="2" t="s">
        <v>271</v>
      </c>
      <c r="B2803" s="9">
        <v>40301</v>
      </c>
      <c r="C2803" s="18">
        <v>4.6500000000000004</v>
      </c>
      <c r="D2803" s="12">
        <v>6.35</v>
      </c>
      <c r="F2803" s="12">
        <v>2.4</v>
      </c>
      <c r="H2803" s="23">
        <f t="shared" si="172"/>
        <v>4.4668359215096327E-7</v>
      </c>
      <c r="I2803" s="28"/>
      <c r="J2803" s="25">
        <v>0.01</v>
      </c>
      <c r="K2803" s="29">
        <v>0.3</v>
      </c>
      <c r="L2803" s="25">
        <v>110</v>
      </c>
      <c r="M2803" s="29">
        <v>0.4</v>
      </c>
      <c r="N2803" s="25">
        <v>3.0000000000000001E-3</v>
      </c>
      <c r="O2803" s="25">
        <v>2.87</v>
      </c>
      <c r="P2803" s="25">
        <v>7.73</v>
      </c>
      <c r="Q2803" s="35"/>
      <c r="R2803" s="25">
        <v>57.7</v>
      </c>
      <c r="S2803" s="29">
        <v>2.7</v>
      </c>
      <c r="T2803" s="51">
        <v>0.11</v>
      </c>
      <c r="U2803" s="42">
        <v>46.8</v>
      </c>
      <c r="V2803" s="42">
        <v>50.9</v>
      </c>
      <c r="W2803" s="42">
        <v>3.2799999999999999E-3</v>
      </c>
      <c r="X2803" s="42">
        <v>98</v>
      </c>
      <c r="Y2803" s="44">
        <v>3.38</v>
      </c>
      <c r="Z2803" s="87">
        <f t="shared" si="173"/>
        <v>8.7088260703365101</v>
      </c>
      <c r="AA2803" s="88">
        <f t="shared" si="174"/>
        <v>7.9432603899717842</v>
      </c>
      <c r="AB2803" s="90">
        <f t="shared" si="175"/>
        <v>4.5974159585918488E-2</v>
      </c>
      <c r="AC2803" s="19">
        <v>8.7100000000000009</v>
      </c>
      <c r="AD2803" s="13">
        <v>7.94</v>
      </c>
      <c r="AE2803" s="94">
        <v>9.19</v>
      </c>
    </row>
    <row r="2804" spans="1:31" x14ac:dyDescent="0.35">
      <c r="A2804" s="2" t="s">
        <v>271</v>
      </c>
      <c r="B2804" s="9">
        <v>41381</v>
      </c>
      <c r="C2804" s="19">
        <v>4.53</v>
      </c>
      <c r="D2804" s="12">
        <v>6.44</v>
      </c>
      <c r="F2804" s="12">
        <v>2.7</v>
      </c>
      <c r="H2804" s="23">
        <f t="shared" si="172"/>
        <v>3.6307805477010047E-7</v>
      </c>
      <c r="I2804" s="24">
        <v>0.02</v>
      </c>
      <c r="J2804" s="25">
        <v>0.01</v>
      </c>
      <c r="K2804" s="30">
        <v>0.3</v>
      </c>
      <c r="L2804" s="25">
        <v>92</v>
      </c>
      <c r="M2804" s="30">
        <v>0.4</v>
      </c>
      <c r="N2804" s="25">
        <v>2E-3</v>
      </c>
      <c r="O2804" s="25">
        <v>2.82</v>
      </c>
      <c r="P2804" s="25">
        <v>6.54</v>
      </c>
      <c r="Q2804" s="25">
        <v>1E-3</v>
      </c>
      <c r="R2804" s="25">
        <v>65.599999999999994</v>
      </c>
      <c r="S2804" s="31">
        <v>2.6</v>
      </c>
      <c r="T2804" s="51">
        <v>0.12</v>
      </c>
      <c r="U2804" s="42">
        <v>46.8</v>
      </c>
      <c r="V2804" s="42">
        <v>34.08</v>
      </c>
      <c r="W2804" s="42">
        <v>4.5999999999999999E-3</v>
      </c>
      <c r="X2804" s="42">
        <v>111</v>
      </c>
      <c r="Y2804" s="44">
        <v>3.41</v>
      </c>
      <c r="Z2804" s="87">
        <f t="shared" si="173"/>
        <v>8.0572936505139996</v>
      </c>
      <c r="AA2804" s="88">
        <f t="shared" si="174"/>
        <v>8.0690283335126765</v>
      </c>
      <c r="AB2804" s="90">
        <f t="shared" si="175"/>
        <v>-7.2767262183529588E-4</v>
      </c>
      <c r="AC2804" s="19">
        <v>8.06</v>
      </c>
      <c r="AD2804" s="99">
        <v>8.07</v>
      </c>
      <c r="AE2804" s="95">
        <v>0.17</v>
      </c>
    </row>
    <row r="2805" spans="1:31" x14ac:dyDescent="0.35">
      <c r="A2805" s="2" t="s">
        <v>271</v>
      </c>
      <c r="B2805" s="9">
        <v>41017</v>
      </c>
      <c r="C2805" s="18">
        <v>4.3</v>
      </c>
      <c r="D2805" s="12">
        <v>6.36</v>
      </c>
      <c r="F2805" s="12">
        <v>3.4</v>
      </c>
      <c r="H2805" s="23">
        <f t="shared" si="172"/>
        <v>4.365158322401653E-7</v>
      </c>
      <c r="I2805" s="24">
        <v>0.02</v>
      </c>
      <c r="J2805" s="25">
        <v>0.01</v>
      </c>
      <c r="K2805" s="33"/>
      <c r="L2805" s="25">
        <v>71.599999999999994</v>
      </c>
      <c r="M2805" s="33"/>
      <c r="N2805" s="25">
        <v>2E-3</v>
      </c>
      <c r="O2805" s="25">
        <v>3.33</v>
      </c>
      <c r="P2805" s="25">
        <v>5.98</v>
      </c>
      <c r="Q2805" s="25">
        <v>1.2999999999999999E-3</v>
      </c>
      <c r="R2805" s="25">
        <v>79.3</v>
      </c>
      <c r="S2805" s="34"/>
      <c r="T2805" s="51">
        <v>0.1</v>
      </c>
      <c r="U2805" s="42">
        <v>34.5</v>
      </c>
      <c r="V2805" s="42">
        <v>29.7</v>
      </c>
      <c r="W2805" s="42">
        <v>3.2799999999999999E-3</v>
      </c>
      <c r="X2805" s="42">
        <v>139</v>
      </c>
      <c r="Y2805" s="44">
        <v>3.02</v>
      </c>
      <c r="Z2805" s="87">
        <f t="shared" si="173"/>
        <v>7.6022237416454752</v>
      </c>
      <c r="AA2805" s="88">
        <f t="shared" si="174"/>
        <v>8.1415042628314875</v>
      </c>
      <c r="AB2805" s="90">
        <f t="shared" si="175"/>
        <v>-3.4253673655481084E-2</v>
      </c>
      <c r="AC2805" s="19">
        <v>7.6</v>
      </c>
      <c r="AD2805" s="99">
        <v>8.14</v>
      </c>
      <c r="AE2805" s="95">
        <v>6.85</v>
      </c>
    </row>
    <row r="2806" spans="1:31" x14ac:dyDescent="0.35">
      <c r="A2806" s="2" t="s">
        <v>271</v>
      </c>
      <c r="B2806" s="9">
        <v>42157</v>
      </c>
      <c r="C2806" s="18">
        <v>4.6900000000000004</v>
      </c>
      <c r="D2806" s="12">
        <v>6.31</v>
      </c>
      <c r="F2806" s="12">
        <v>2.7</v>
      </c>
      <c r="H2806" s="23">
        <f t="shared" si="172"/>
        <v>4.8977881936844619E-7</v>
      </c>
      <c r="I2806" s="24">
        <v>5.0000000000000001E-3</v>
      </c>
      <c r="J2806" s="25">
        <v>0.01</v>
      </c>
      <c r="K2806" s="36"/>
      <c r="L2806" s="27">
        <v>89.3</v>
      </c>
      <c r="M2806" s="36"/>
      <c r="N2806" s="27">
        <v>2E-3</v>
      </c>
      <c r="O2806" s="27">
        <v>3.39</v>
      </c>
      <c r="P2806" s="27">
        <v>7.09</v>
      </c>
      <c r="Q2806" s="27">
        <v>2E-3</v>
      </c>
      <c r="R2806" s="27">
        <v>69</v>
      </c>
      <c r="S2806" s="36"/>
      <c r="T2806" s="51">
        <v>0.09</v>
      </c>
      <c r="U2806" s="42">
        <v>40.700000000000003</v>
      </c>
      <c r="V2806" s="42">
        <v>29.43</v>
      </c>
      <c r="W2806" s="42">
        <v>0.01</v>
      </c>
      <c r="X2806" s="42">
        <v>168</v>
      </c>
      <c r="Y2806" s="44">
        <v>2.36</v>
      </c>
      <c r="Z2806" s="87">
        <f t="shared" si="173"/>
        <v>8.1286490005101832</v>
      </c>
      <c r="AA2806" s="88">
        <f t="shared" si="174"/>
        <v>8.4241057697298078</v>
      </c>
      <c r="AB2806" s="90">
        <f t="shared" si="175"/>
        <v>-1.7849401705075877E-2</v>
      </c>
      <c r="AC2806" s="19">
        <v>8.1300000000000008</v>
      </c>
      <c r="AD2806" s="13">
        <v>8.42</v>
      </c>
      <c r="AE2806" s="94">
        <v>3.57</v>
      </c>
    </row>
    <row r="2807" spans="1:31" x14ac:dyDescent="0.35">
      <c r="A2807" s="2" t="s">
        <v>271</v>
      </c>
      <c r="B2807" s="9">
        <v>38840</v>
      </c>
      <c r="C2807" s="18">
        <v>4.6100000000000003</v>
      </c>
      <c r="D2807" s="12">
        <v>6.51</v>
      </c>
      <c r="F2807" s="12">
        <v>1.8</v>
      </c>
      <c r="H2807" s="23">
        <f t="shared" si="172"/>
        <v>3.090295432513585E-7</v>
      </c>
      <c r="J2807" s="25">
        <v>0.01</v>
      </c>
      <c r="K2807" s="29">
        <v>0.2</v>
      </c>
      <c r="L2807" s="25">
        <v>112</v>
      </c>
      <c r="M2807" s="29">
        <v>0.4</v>
      </c>
      <c r="N2807" s="25">
        <v>0.01</v>
      </c>
      <c r="O2807" s="25">
        <v>2.84</v>
      </c>
      <c r="P2807" s="25">
        <v>8.2799999999999994</v>
      </c>
      <c r="Q2807" s="25">
        <v>1E-3</v>
      </c>
      <c r="R2807" s="25">
        <v>40.6</v>
      </c>
      <c r="S2807" s="29">
        <v>3.3</v>
      </c>
      <c r="T2807" s="51">
        <v>0.1</v>
      </c>
      <c r="U2807" s="42">
        <v>34.799999999999997</v>
      </c>
      <c r="V2807" s="42">
        <v>61.48</v>
      </c>
      <c r="W2807" s="42">
        <v>3.2845000000000001E-3</v>
      </c>
      <c r="X2807" s="42">
        <v>114</v>
      </c>
      <c r="Y2807" s="44">
        <v>3.56</v>
      </c>
      <c r="Z2807" s="87">
        <f t="shared" si="173"/>
        <v>8.1095933591331342</v>
      </c>
      <c r="AA2807" s="88">
        <f t="shared" si="174"/>
        <v>8.4951118340762939</v>
      </c>
      <c r="AB2807" s="90">
        <f t="shared" si="175"/>
        <v>-2.3217423643318844E-2</v>
      </c>
      <c r="AC2807" s="19">
        <v>8.1</v>
      </c>
      <c r="AD2807" s="13">
        <v>8.5</v>
      </c>
      <c r="AE2807" s="94">
        <v>-4.5999999999999996</v>
      </c>
    </row>
    <row r="2808" spans="1:31" x14ac:dyDescent="0.35">
      <c r="A2808" s="2" t="s">
        <v>271</v>
      </c>
      <c r="B2808" s="9">
        <v>40724</v>
      </c>
      <c r="C2808" s="18">
        <v>4.63</v>
      </c>
      <c r="D2808" s="12">
        <v>6.55</v>
      </c>
      <c r="F2808" s="12">
        <v>2.7</v>
      </c>
      <c r="H2808" s="23">
        <f t="shared" si="172"/>
        <v>2.8183829312644502E-7</v>
      </c>
      <c r="I2808" s="32">
        <v>2E-3</v>
      </c>
      <c r="J2808" s="25">
        <v>0.01</v>
      </c>
      <c r="K2808" s="36"/>
      <c r="L2808" s="25">
        <v>111</v>
      </c>
      <c r="M2808" s="36"/>
      <c r="N2808" s="25">
        <v>3.0000000000000001E-3</v>
      </c>
      <c r="O2808" s="25">
        <v>3.48</v>
      </c>
      <c r="P2808" s="25">
        <v>8.02</v>
      </c>
      <c r="Q2808" s="25">
        <v>1E-3</v>
      </c>
      <c r="R2808" s="25">
        <v>67</v>
      </c>
      <c r="S2808" s="36"/>
      <c r="T2808" s="51">
        <v>0.1</v>
      </c>
      <c r="U2808" s="42">
        <v>48.1</v>
      </c>
      <c r="V2808" s="42">
        <v>31.12</v>
      </c>
      <c r="W2808" s="42">
        <v>3.2799999999999999E-3</v>
      </c>
      <c r="X2808" s="42">
        <v>140</v>
      </c>
      <c r="Y2808" s="44">
        <v>3.61</v>
      </c>
      <c r="Z2808" s="87">
        <f t="shared" si="173"/>
        <v>9.2029681188181609</v>
      </c>
      <c r="AA2808" s="88">
        <f t="shared" si="174"/>
        <v>9.0657431199939538</v>
      </c>
      <c r="AB2808" s="90">
        <f t="shared" si="175"/>
        <v>7.5114767008124155E-3</v>
      </c>
      <c r="AC2808" s="19">
        <v>9.1999999999999993</v>
      </c>
      <c r="AD2808" s="99">
        <v>9.07</v>
      </c>
      <c r="AE2808" s="95">
        <v>1.51</v>
      </c>
    </row>
    <row r="2809" spans="1:31" x14ac:dyDescent="0.35">
      <c r="A2809" s="2" t="s">
        <v>271</v>
      </c>
      <c r="B2809" s="9">
        <v>35417</v>
      </c>
      <c r="C2809" s="18">
        <v>5.03</v>
      </c>
      <c r="D2809" s="12">
        <v>7.03</v>
      </c>
      <c r="F2809" s="12">
        <v>1</v>
      </c>
      <c r="H2809" s="23">
        <f t="shared" si="172"/>
        <v>9.3325430079699072E-8</v>
      </c>
      <c r="I2809" s="32">
        <v>4.0000000000000001E-3</v>
      </c>
      <c r="J2809" s="25">
        <v>0.01</v>
      </c>
      <c r="K2809" s="36"/>
      <c r="L2809" s="25">
        <v>120</v>
      </c>
      <c r="M2809" s="36"/>
      <c r="N2809" s="25">
        <v>0.01</v>
      </c>
      <c r="O2809" s="25">
        <v>1.7</v>
      </c>
      <c r="P2809" s="25">
        <v>6.5</v>
      </c>
      <c r="Q2809" s="25">
        <v>0.01</v>
      </c>
      <c r="R2809" s="25">
        <v>20</v>
      </c>
      <c r="S2809" s="36"/>
      <c r="T2809" s="51">
        <v>0.16</v>
      </c>
      <c r="U2809" s="42">
        <v>77.3</v>
      </c>
      <c r="V2809" s="42">
        <v>22.18</v>
      </c>
      <c r="W2809" s="42">
        <v>0.02</v>
      </c>
      <c r="X2809" s="42">
        <v>51</v>
      </c>
      <c r="Y2809" s="44">
        <v>4.57</v>
      </c>
      <c r="Z2809" s="87">
        <f t="shared" si="173"/>
        <v>7.437927583267407</v>
      </c>
      <c r="AA2809" s="88">
        <f t="shared" si="174"/>
        <v>7.9811201861201102</v>
      </c>
      <c r="AB2809" s="90">
        <f t="shared" si="175"/>
        <v>-3.5228673714283468E-2</v>
      </c>
    </row>
    <row r="2810" spans="1:31" x14ac:dyDescent="0.35">
      <c r="A2810" s="2" t="s">
        <v>271</v>
      </c>
      <c r="B2810" s="9">
        <v>32434</v>
      </c>
      <c r="C2810" s="18">
        <v>4.49</v>
      </c>
      <c r="D2810" s="12">
        <v>6.65</v>
      </c>
      <c r="F2810" s="12">
        <v>2</v>
      </c>
      <c r="H2810" s="23">
        <f t="shared" si="172"/>
        <v>2.2387211385683346E-7</v>
      </c>
      <c r="I2810" s="32">
        <v>5.0000000000000001E-3</v>
      </c>
      <c r="J2810" s="25">
        <v>0.06</v>
      </c>
      <c r="K2810" s="29">
        <v>0.2</v>
      </c>
      <c r="L2810" s="25">
        <v>127</v>
      </c>
      <c r="M2810" s="29">
        <v>0.4</v>
      </c>
      <c r="N2810" s="25">
        <v>0.1</v>
      </c>
      <c r="O2810" s="25">
        <v>2</v>
      </c>
      <c r="P2810" s="25">
        <v>6.1</v>
      </c>
      <c r="Q2810" s="25">
        <v>0.1</v>
      </c>
      <c r="R2810" s="25">
        <v>27</v>
      </c>
      <c r="S2810" s="29">
        <v>9.8000000000000007</v>
      </c>
      <c r="T2810" s="51">
        <v>1.53</v>
      </c>
      <c r="U2810" s="42">
        <v>107</v>
      </c>
      <c r="V2810" s="42">
        <v>23.81</v>
      </c>
      <c r="W2810" s="42">
        <v>0.32</v>
      </c>
      <c r="X2810" s="42">
        <v>50.8</v>
      </c>
      <c r="Y2810" s="44">
        <v>4.51</v>
      </c>
      <c r="Z2810" s="87">
        <f t="shared" si="173"/>
        <v>8.0758618770807615</v>
      </c>
      <c r="AA2810" s="88">
        <f t="shared" si="174"/>
        <v>8.6098664800140963</v>
      </c>
      <c r="AB2810" s="90">
        <f t="shared" si="175"/>
        <v>-3.2003673528957645E-2</v>
      </c>
    </row>
    <row r="2811" spans="1:31" x14ac:dyDescent="0.35">
      <c r="A2811" s="2" t="s">
        <v>271</v>
      </c>
      <c r="B2811" s="9">
        <v>38271</v>
      </c>
      <c r="C2811" s="19">
        <v>5.05</v>
      </c>
      <c r="D2811" s="12">
        <v>6.89</v>
      </c>
      <c r="F2811" s="12">
        <v>1.4</v>
      </c>
      <c r="H2811" s="23">
        <f t="shared" si="172"/>
        <v>1.288249551693134E-7</v>
      </c>
      <c r="I2811" s="24">
        <v>2E-3</v>
      </c>
      <c r="J2811" s="25">
        <v>0.01</v>
      </c>
      <c r="K2811" s="29">
        <v>0.3</v>
      </c>
      <c r="L2811" s="25">
        <v>113</v>
      </c>
      <c r="M2811" s="29">
        <v>0.5</v>
      </c>
      <c r="N2811" s="25">
        <v>0.02</v>
      </c>
      <c r="O2811" s="25">
        <v>2.11</v>
      </c>
      <c r="P2811" s="25">
        <v>6.8</v>
      </c>
      <c r="Q2811" s="25">
        <v>0.02</v>
      </c>
      <c r="R2811" s="25">
        <v>24.4</v>
      </c>
      <c r="S2811" s="29">
        <v>22</v>
      </c>
      <c r="T2811" s="51">
        <v>0.18</v>
      </c>
      <c r="U2811" s="42">
        <v>61</v>
      </c>
      <c r="V2811" s="42">
        <v>17.7</v>
      </c>
      <c r="W2811" s="42">
        <v>5.9121E-3</v>
      </c>
      <c r="X2811" s="42">
        <v>55</v>
      </c>
      <c r="Y2811" s="44">
        <v>4.6500000000000004</v>
      </c>
      <c r="Z2811" s="87">
        <f t="shared" si="173"/>
        <v>7.3156806646224499</v>
      </c>
      <c r="AA2811" s="88">
        <f t="shared" si="174"/>
        <v>7.7626867193025353</v>
      </c>
      <c r="AB2811" s="90">
        <f t="shared" si="175"/>
        <v>-2.9645520851059617E-2</v>
      </c>
    </row>
    <row r="2812" spans="1:31" x14ac:dyDescent="0.35">
      <c r="A2812" s="2" t="s">
        <v>271</v>
      </c>
      <c r="B2812" s="9">
        <v>32322</v>
      </c>
      <c r="C2812" s="18">
        <v>4.2699999999999996</v>
      </c>
      <c r="D2812" s="12">
        <v>6.51</v>
      </c>
      <c r="F2812" s="12">
        <v>3</v>
      </c>
      <c r="H2812" s="23">
        <f t="shared" si="172"/>
        <v>3.090295432513585E-7</v>
      </c>
      <c r="I2812" s="32">
        <v>0.09</v>
      </c>
      <c r="J2812" s="25">
        <v>0.06</v>
      </c>
      <c r="K2812" s="29">
        <v>0.2</v>
      </c>
      <c r="L2812" s="25">
        <v>107</v>
      </c>
      <c r="M2812" s="29">
        <v>0.1</v>
      </c>
      <c r="N2812" s="25">
        <v>0.1</v>
      </c>
      <c r="O2812" s="25">
        <v>4.8</v>
      </c>
      <c r="P2812" s="25">
        <v>5.7</v>
      </c>
      <c r="Q2812" s="25">
        <v>0.1</v>
      </c>
      <c r="R2812" s="25">
        <v>38</v>
      </c>
      <c r="S2812" s="29">
        <v>17</v>
      </c>
      <c r="T2812" s="51">
        <v>1.53</v>
      </c>
      <c r="U2812" s="42">
        <v>56.9</v>
      </c>
      <c r="V2812" s="42">
        <v>41.16</v>
      </c>
      <c r="W2812" s="42">
        <v>0.82</v>
      </c>
      <c r="X2812" s="42">
        <v>46</v>
      </c>
      <c r="Y2812" s="44">
        <v>4.7</v>
      </c>
      <c r="Z2812" s="87">
        <f t="shared" si="173"/>
        <v>7.6044813002534948</v>
      </c>
      <c r="AA2812" s="88">
        <f t="shared" si="174"/>
        <v>7.9121832934642589</v>
      </c>
      <c r="AB2812" s="90">
        <f t="shared" si="175"/>
        <v>-1.9830421116104016E-2</v>
      </c>
      <c r="AD2812" s="100"/>
      <c r="AE2812" s="96"/>
    </row>
    <row r="2813" spans="1:31" x14ac:dyDescent="0.35">
      <c r="A2813" s="2" t="s">
        <v>271</v>
      </c>
      <c r="B2813" s="9">
        <v>38474</v>
      </c>
      <c r="C2813" s="18">
        <v>4.5199999999999996</v>
      </c>
      <c r="D2813" s="12">
        <v>6.4</v>
      </c>
      <c r="F2813" s="12">
        <v>2.5</v>
      </c>
      <c r="H2813" s="23">
        <f t="shared" si="172"/>
        <v>3.9810717055349618E-7</v>
      </c>
      <c r="I2813" s="28"/>
      <c r="J2813" s="25">
        <v>0.01</v>
      </c>
      <c r="K2813" s="30">
        <v>0.2</v>
      </c>
      <c r="L2813" s="25">
        <v>105</v>
      </c>
      <c r="M2813" s="30">
        <v>0.2</v>
      </c>
      <c r="N2813" s="25">
        <v>8.0000000000000002E-3</v>
      </c>
      <c r="O2813" s="25">
        <v>2.86</v>
      </c>
      <c r="P2813" s="25">
        <v>7.64</v>
      </c>
      <c r="Q2813" s="25">
        <v>1E-3</v>
      </c>
      <c r="R2813" s="25">
        <v>39.5</v>
      </c>
      <c r="S2813" s="31">
        <v>4</v>
      </c>
      <c r="T2813" s="51">
        <v>0.11</v>
      </c>
      <c r="U2813" s="42">
        <v>36.700000000000003</v>
      </c>
      <c r="V2813" s="42">
        <v>45.19</v>
      </c>
      <c r="W2813" s="42">
        <v>4.5982999999999996E-3</v>
      </c>
      <c r="X2813" s="42">
        <v>83</v>
      </c>
      <c r="Y2813" s="44">
        <v>4.0999999999999996</v>
      </c>
      <c r="Z2813" s="87">
        <f t="shared" si="173"/>
        <v>7.660231820468792</v>
      </c>
      <c r="AA2813" s="88">
        <f t="shared" si="174"/>
        <v>7.9377977541700959</v>
      </c>
      <c r="AB2813" s="90">
        <f t="shared" si="175"/>
        <v>-1.7794935723971395E-2</v>
      </c>
      <c r="AD2813" s="100"/>
      <c r="AE2813" s="96"/>
    </row>
    <row r="2814" spans="1:31" x14ac:dyDescent="0.35">
      <c r="A2814" s="2" t="s">
        <v>271</v>
      </c>
      <c r="B2814" s="9">
        <v>37965</v>
      </c>
      <c r="C2814" s="18">
        <v>4.99</v>
      </c>
      <c r="D2814" s="12">
        <v>7.1</v>
      </c>
      <c r="F2814" s="13">
        <v>1.8</v>
      </c>
      <c r="H2814" s="23">
        <f t="shared" si="172"/>
        <v>7.943282347242818E-8</v>
      </c>
      <c r="I2814" s="24">
        <v>0.03</v>
      </c>
      <c r="J2814" s="25">
        <v>0.01</v>
      </c>
      <c r="K2814" s="29">
        <v>0.4</v>
      </c>
      <c r="L2814" s="25">
        <v>130</v>
      </c>
      <c r="M2814" s="29">
        <v>0.2</v>
      </c>
      <c r="N2814" s="25">
        <v>4.4000000000000003E-3</v>
      </c>
      <c r="O2814" s="25">
        <v>2.58</v>
      </c>
      <c r="P2814" s="25">
        <v>6.8</v>
      </c>
      <c r="Q2814" s="25">
        <v>3.3E-3</v>
      </c>
      <c r="R2814" s="25">
        <v>27.7</v>
      </c>
      <c r="S2814" s="29">
        <v>1</v>
      </c>
      <c r="T2814" s="50">
        <v>0.17</v>
      </c>
      <c r="U2814" s="42">
        <v>83</v>
      </c>
      <c r="V2814" s="42">
        <v>10.75</v>
      </c>
      <c r="W2814" s="42">
        <v>0.02</v>
      </c>
      <c r="X2814" s="42">
        <v>51</v>
      </c>
      <c r="Y2814" s="44">
        <v>5.27</v>
      </c>
      <c r="Z2814" s="87">
        <f t="shared" si="173"/>
        <v>8.3214919808623069</v>
      </c>
      <c r="AA2814" s="88">
        <f t="shared" si="174"/>
        <v>8.615744711188416</v>
      </c>
      <c r="AB2814" s="90">
        <f t="shared" si="175"/>
        <v>-1.7373125007115998E-2</v>
      </c>
    </row>
    <row r="2815" spans="1:31" x14ac:dyDescent="0.35">
      <c r="A2815" s="2" t="s">
        <v>271</v>
      </c>
      <c r="B2815" s="9">
        <v>37398</v>
      </c>
      <c r="C2815" s="18">
        <v>4.22</v>
      </c>
      <c r="D2815" s="12">
        <v>6.45</v>
      </c>
      <c r="F2815" s="12">
        <v>2.2999999999999998</v>
      </c>
      <c r="H2815" s="23">
        <f t="shared" si="172"/>
        <v>3.5481338923357463E-7</v>
      </c>
      <c r="I2815" s="28"/>
      <c r="J2815" s="25">
        <v>0.01</v>
      </c>
      <c r="K2815" s="29">
        <v>0.2</v>
      </c>
      <c r="L2815" s="25">
        <v>103</v>
      </c>
      <c r="M2815" s="29">
        <v>0.3</v>
      </c>
      <c r="N2815" s="25">
        <v>3.0000000000000001E-3</v>
      </c>
      <c r="O2815" s="25">
        <v>3.56</v>
      </c>
      <c r="P2815" s="25">
        <v>8.31</v>
      </c>
      <c r="Q2815" s="25">
        <v>1E-3</v>
      </c>
      <c r="R2815" s="25">
        <v>47.1</v>
      </c>
      <c r="S2815" s="29">
        <v>2.9</v>
      </c>
      <c r="T2815" s="51">
        <v>0.09</v>
      </c>
      <c r="U2815" s="42">
        <v>39.200000000000003</v>
      </c>
      <c r="V2815" s="42">
        <v>30.23</v>
      </c>
      <c r="W2815" s="42">
        <v>3.2845000000000001E-3</v>
      </c>
      <c r="X2815" s="42">
        <v>141</v>
      </c>
      <c r="Y2815" s="44">
        <v>2.96</v>
      </c>
      <c r="Z2815" s="87">
        <f t="shared" si="173"/>
        <v>7.9638550018787946</v>
      </c>
      <c r="AA2815" s="88">
        <f t="shared" si="174"/>
        <v>8.2439996690679092</v>
      </c>
      <c r="AB2815" s="90">
        <f t="shared" si="175"/>
        <v>-1.7284500193062952E-2</v>
      </c>
    </row>
    <row r="2816" spans="1:31" x14ac:dyDescent="0.35">
      <c r="A2816" s="2" t="s">
        <v>271</v>
      </c>
      <c r="B2816" s="9">
        <v>35534</v>
      </c>
      <c r="C2816" s="18">
        <v>4.82</v>
      </c>
      <c r="D2816" s="12">
        <v>6.82</v>
      </c>
      <c r="F2816" s="12">
        <v>1.5</v>
      </c>
      <c r="H2816" s="23">
        <f t="shared" si="172"/>
        <v>1.5135612484362046E-7</v>
      </c>
      <c r="I2816" s="32">
        <v>5.0000000000000001E-3</v>
      </c>
      <c r="J2816" s="25">
        <v>0.01</v>
      </c>
      <c r="K2816" s="36"/>
      <c r="L2816" s="25">
        <v>100</v>
      </c>
      <c r="M2816" s="36"/>
      <c r="N2816" s="25">
        <v>0.01</v>
      </c>
      <c r="O2816" s="25">
        <v>2</v>
      </c>
      <c r="P2816" s="25">
        <v>6.9</v>
      </c>
      <c r="Q2816" s="25">
        <v>1E-3</v>
      </c>
      <c r="R2816" s="25">
        <v>27</v>
      </c>
      <c r="S2816" s="36"/>
      <c r="T2816" s="51">
        <v>0.11</v>
      </c>
      <c r="U2816" s="42">
        <v>44.6</v>
      </c>
      <c r="V2816" s="42">
        <v>36.33</v>
      </c>
      <c r="W2816" s="42">
        <v>0.02</v>
      </c>
      <c r="X2816" s="42">
        <v>47</v>
      </c>
      <c r="Y2816" s="44">
        <v>4.17</v>
      </c>
      <c r="Z2816" s="87">
        <f t="shared" si="173"/>
        <v>6.7847683238767242</v>
      </c>
      <c r="AA2816" s="88">
        <f t="shared" si="174"/>
        <v>7.0141779504332362</v>
      </c>
      <c r="AB2816" s="90">
        <f t="shared" si="175"/>
        <v>-1.6625155428252728E-2</v>
      </c>
    </row>
    <row r="2817" spans="1:31" x14ac:dyDescent="0.35">
      <c r="A2817" s="2" t="s">
        <v>271</v>
      </c>
      <c r="B2817" s="9">
        <v>37209</v>
      </c>
      <c r="C2817" s="18">
        <v>4.7699999999999996</v>
      </c>
      <c r="D2817" s="12">
        <v>6.49</v>
      </c>
      <c r="F2817" s="12">
        <v>1.4</v>
      </c>
      <c r="H2817" s="23">
        <f t="shared" si="172"/>
        <v>3.2359365692962763E-7</v>
      </c>
      <c r="I2817" s="28"/>
      <c r="J2817" s="25">
        <v>0.01</v>
      </c>
      <c r="K2817" s="29">
        <v>0.2</v>
      </c>
      <c r="L2817" s="25">
        <v>96.3</v>
      </c>
      <c r="M2817" s="29">
        <v>0.3</v>
      </c>
      <c r="N2817" s="25">
        <v>0.01</v>
      </c>
      <c r="O2817" s="25">
        <v>2.4300000000000002</v>
      </c>
      <c r="P2817" s="25">
        <v>6.5</v>
      </c>
      <c r="Q2817" s="25">
        <v>1E-3</v>
      </c>
      <c r="R2817" s="25">
        <v>28.5</v>
      </c>
      <c r="S2817" s="29">
        <v>2.4</v>
      </c>
      <c r="T2817" s="51">
        <v>0.1</v>
      </c>
      <c r="U2817" s="42">
        <v>43.6</v>
      </c>
      <c r="V2817" s="42">
        <v>46.26</v>
      </c>
      <c r="W2817" s="42">
        <v>0.01</v>
      </c>
      <c r="X2817" s="42">
        <v>66</v>
      </c>
      <c r="Y2817" s="44">
        <v>3.32</v>
      </c>
      <c r="Z2817" s="87">
        <f t="shared" si="173"/>
        <v>6.642916723486576</v>
      </c>
      <c r="AA2817" s="88">
        <f t="shared" si="174"/>
        <v>6.8389539562998474</v>
      </c>
      <c r="AB2817" s="90">
        <f t="shared" si="175"/>
        <v>-1.4540803533087808E-2</v>
      </c>
    </row>
    <row r="2818" spans="1:31" x14ac:dyDescent="0.35">
      <c r="A2818" s="2" t="s">
        <v>271</v>
      </c>
      <c r="B2818" s="9">
        <v>39903</v>
      </c>
      <c r="C2818" s="18">
        <v>4.49</v>
      </c>
      <c r="D2818" s="12">
        <v>6.57</v>
      </c>
      <c r="F2818" s="12">
        <v>2.2999999999999998</v>
      </c>
      <c r="H2818" s="23">
        <f t="shared" si="172"/>
        <v>2.691534803926908E-7</v>
      </c>
      <c r="I2818" s="32">
        <v>4.0000000000000001E-3</v>
      </c>
      <c r="J2818" s="25">
        <v>0.01</v>
      </c>
      <c r="K2818" s="36"/>
      <c r="L2818" s="25">
        <v>117</v>
      </c>
      <c r="M2818" s="36"/>
      <c r="N2818" s="25">
        <v>0.06</v>
      </c>
      <c r="O2818" s="25">
        <v>2.63</v>
      </c>
      <c r="P2818" s="25">
        <v>7.83</v>
      </c>
      <c r="Q2818" s="25">
        <v>2E-3</v>
      </c>
      <c r="R2818" s="25">
        <v>45.4</v>
      </c>
      <c r="S2818" s="36"/>
      <c r="T2818" s="51">
        <v>0.11</v>
      </c>
      <c r="U2818" s="42">
        <v>56.8</v>
      </c>
      <c r="V2818" s="42">
        <v>37</v>
      </c>
      <c r="W2818" s="42">
        <v>8.2100000000000003E-3</v>
      </c>
      <c r="X2818" s="42">
        <v>100</v>
      </c>
      <c r="Y2818" s="44">
        <v>4.1399999999999997</v>
      </c>
      <c r="Z2818" s="87">
        <f t="shared" si="173"/>
        <v>8.527759787976871</v>
      </c>
      <c r="AA2818" s="88">
        <f t="shared" si="174"/>
        <v>8.7437730392173592</v>
      </c>
      <c r="AB2818" s="90">
        <f t="shared" si="175"/>
        <v>-1.2506895213166769E-2</v>
      </c>
      <c r="AE2818" s="94">
        <v>2.4900000000000002</v>
      </c>
    </row>
    <row r="2819" spans="1:31" x14ac:dyDescent="0.35">
      <c r="A2819" s="2" t="s">
        <v>271</v>
      </c>
      <c r="B2819" s="9">
        <v>39240</v>
      </c>
      <c r="C2819" s="18">
        <v>4.49</v>
      </c>
      <c r="D2819" s="12">
        <v>6.43</v>
      </c>
      <c r="F2819" s="12">
        <v>2.5</v>
      </c>
      <c r="H2819" s="23">
        <f t="shared" si="172"/>
        <v>3.7153522909717226E-7</v>
      </c>
      <c r="I2819" s="28"/>
      <c r="J2819" s="25">
        <v>0.01</v>
      </c>
      <c r="K2819" s="36"/>
      <c r="L2819" s="25">
        <v>133</v>
      </c>
      <c r="M2819" s="36"/>
      <c r="N2819" s="25">
        <v>1E-3</v>
      </c>
      <c r="O2819" s="25">
        <v>3.83</v>
      </c>
      <c r="P2819" s="25">
        <v>10.1</v>
      </c>
      <c r="Q2819" s="25">
        <v>4.0000000000000001E-3</v>
      </c>
      <c r="R2819" s="25">
        <v>70.599999999999994</v>
      </c>
      <c r="S2819" s="36"/>
      <c r="T2819" s="51">
        <v>0.1</v>
      </c>
      <c r="U2819" s="42">
        <v>36.299999999999997</v>
      </c>
      <c r="V2819" s="42">
        <v>37.619999999999997</v>
      </c>
      <c r="W2819" s="42">
        <v>3.2799999999999999E-3</v>
      </c>
      <c r="X2819" s="42">
        <v>202</v>
      </c>
      <c r="Y2819" s="44">
        <v>3.82</v>
      </c>
      <c r="Z2819" s="87">
        <f t="shared" si="173"/>
        <v>10.637252025378483</v>
      </c>
      <c r="AA2819" s="88">
        <f t="shared" si="174"/>
        <v>10.883869791273185</v>
      </c>
      <c r="AB2819" s="90">
        <f t="shared" si="175"/>
        <v>-1.1459335995388681E-2</v>
      </c>
    </row>
    <row r="2820" spans="1:31" x14ac:dyDescent="0.35">
      <c r="A2820" s="2" t="s">
        <v>271</v>
      </c>
      <c r="B2820" s="9">
        <v>38104</v>
      </c>
      <c r="C2820" s="18">
        <v>4.63</v>
      </c>
      <c r="D2820" s="12">
        <v>6.11</v>
      </c>
      <c r="F2820" s="12">
        <v>2</v>
      </c>
      <c r="H2820" s="23">
        <f t="shared" ref="H2820:H2883" si="176">10^-(D2820)</f>
        <v>7.7624711662869019E-7</v>
      </c>
      <c r="I2820" s="32">
        <v>6.0000000000000001E-3</v>
      </c>
      <c r="J2820" s="25">
        <v>0.01</v>
      </c>
      <c r="K2820" s="29">
        <v>0.2</v>
      </c>
      <c r="L2820" s="25">
        <v>73.5</v>
      </c>
      <c r="M2820" s="29">
        <v>13</v>
      </c>
      <c r="N2820" s="25">
        <v>0.15</v>
      </c>
      <c r="O2820" s="25">
        <v>2.72</v>
      </c>
      <c r="P2820" s="25">
        <v>5.49</v>
      </c>
      <c r="Q2820" s="25">
        <v>4.0000000000000001E-3</v>
      </c>
      <c r="R2820" s="25">
        <v>35.299999999999997</v>
      </c>
      <c r="S2820" s="29">
        <v>9.1</v>
      </c>
      <c r="T2820" s="51">
        <v>7.0000000000000007E-2</v>
      </c>
      <c r="U2820" s="42">
        <v>38.6</v>
      </c>
      <c r="V2820" s="42">
        <v>39.44</v>
      </c>
      <c r="W2820" s="42">
        <v>3.2845000000000001E-3</v>
      </c>
      <c r="X2820" s="42">
        <v>69</v>
      </c>
      <c r="Y2820" s="44">
        <v>2.44</v>
      </c>
      <c r="Z2820" s="87">
        <f t="shared" ref="Z2820:Z2883" si="177">(H2820/H$3)+(I2820/I$3*3)+(J2820/J$3)+(L2820/L$3*2)+(N2820/N$3*2)+(O2820/O$3)+(P2820/P$3*2)+(Q2820/Q$3*2)+(R2820/R$3)</f>
        <v>5.7310867018103133</v>
      </c>
      <c r="AA2820" s="88">
        <f t="shared" ref="AA2820:AA2883" si="178">(T2820/T$3*3)+(U2820/U$3*2)+(V2820/V$3)+(W2820/W$3)+(X2820/X$3)+Y2820</f>
        <v>5.8283957664685087</v>
      </c>
      <c r="AB2820" s="90">
        <f t="shared" ref="AB2820:AB2883" si="179">(Z2820-AA2820)/(Z2820+AA2820)</f>
        <v>-8.4181160294353914E-3</v>
      </c>
    </row>
    <row r="2821" spans="1:31" x14ac:dyDescent="0.35">
      <c r="A2821" s="2" t="s">
        <v>271</v>
      </c>
      <c r="B2821" s="9">
        <v>37574</v>
      </c>
      <c r="C2821" s="18">
        <v>3.91</v>
      </c>
      <c r="D2821" s="12">
        <v>6.52</v>
      </c>
      <c r="F2821" s="12">
        <v>2.2000000000000002</v>
      </c>
      <c r="G2821" s="16"/>
      <c r="H2821" s="23">
        <f t="shared" si="176"/>
        <v>3.0199517204020165E-7</v>
      </c>
      <c r="J2821" s="25">
        <v>0.01</v>
      </c>
      <c r="K2821" s="29">
        <v>0.4</v>
      </c>
      <c r="L2821" s="27">
        <v>117</v>
      </c>
      <c r="M2821" s="29">
        <v>0.3</v>
      </c>
      <c r="N2821" s="27">
        <v>3.0000000000000001E-3</v>
      </c>
      <c r="O2821" s="27">
        <v>3.1</v>
      </c>
      <c r="P2821" s="27">
        <v>7.82</v>
      </c>
      <c r="Q2821" s="27">
        <v>2E-3</v>
      </c>
      <c r="R2821" s="27">
        <v>42.8</v>
      </c>
      <c r="S2821" s="29">
        <v>0.8</v>
      </c>
      <c r="T2821" s="51">
        <v>0.1</v>
      </c>
      <c r="U2821" s="42">
        <v>41.8</v>
      </c>
      <c r="V2821" s="42">
        <v>40.229999999999997</v>
      </c>
      <c r="W2821" s="42">
        <v>3.2845000000000001E-3</v>
      </c>
      <c r="X2821" s="42">
        <v>107</v>
      </c>
      <c r="Y2821" s="44">
        <v>3.92</v>
      </c>
      <c r="Z2821" s="87">
        <f t="shared" si="177"/>
        <v>8.4233789698503507</v>
      </c>
      <c r="AA2821" s="88">
        <f t="shared" si="178"/>
        <v>8.4606357596249353</v>
      </c>
      <c r="AB2821" s="90">
        <f t="shared" si="179"/>
        <v>-2.2066309684949216E-3</v>
      </c>
    </row>
    <row r="2822" spans="1:31" x14ac:dyDescent="0.35">
      <c r="A2822" s="2" t="s">
        <v>271</v>
      </c>
      <c r="B2822" s="9">
        <v>38693</v>
      </c>
      <c r="C2822" s="18">
        <v>5.0599999999999996</v>
      </c>
      <c r="D2822" s="12">
        <v>7.02</v>
      </c>
      <c r="F2822" s="12">
        <v>1.1000000000000001</v>
      </c>
      <c r="H2822" s="23">
        <f t="shared" si="176"/>
        <v>9.5499258602143556E-8</v>
      </c>
      <c r="I2822" s="32">
        <v>4.0000000000000001E-3</v>
      </c>
      <c r="J2822" s="25">
        <v>0.01</v>
      </c>
      <c r="K2822" s="29">
        <v>0.3</v>
      </c>
      <c r="L2822" s="25">
        <v>132</v>
      </c>
      <c r="M2822" s="29">
        <v>0.2</v>
      </c>
      <c r="N2822" s="25">
        <v>1E-3</v>
      </c>
      <c r="O2822" s="25">
        <v>1.83</v>
      </c>
      <c r="P2822" s="25">
        <v>7.21</v>
      </c>
      <c r="Q2822" s="25">
        <v>2E-3</v>
      </c>
      <c r="R2822" s="25">
        <v>29.6</v>
      </c>
      <c r="S2822" s="29">
        <v>1.2</v>
      </c>
      <c r="T2822" s="51">
        <v>0.18</v>
      </c>
      <c r="U2822" s="42">
        <v>48.7</v>
      </c>
      <c r="V2822" s="42">
        <v>13.46</v>
      </c>
      <c r="W2822" s="42">
        <v>0.01</v>
      </c>
      <c r="X2822" s="42">
        <v>69</v>
      </c>
      <c r="Y2822" s="44">
        <v>5.36</v>
      </c>
      <c r="Z2822" s="87">
        <f t="shared" si="177"/>
        <v>8.5154263040123954</v>
      </c>
      <c r="AA2822" s="88">
        <f t="shared" si="178"/>
        <v>8.5432476286852648</v>
      </c>
      <c r="AB2822" s="90">
        <f t="shared" si="179"/>
        <v>-1.6309195417319104E-3</v>
      </c>
    </row>
    <row r="2823" spans="1:31" x14ac:dyDescent="0.35">
      <c r="A2823" s="2" t="s">
        <v>271</v>
      </c>
      <c r="B2823" s="9">
        <v>37761</v>
      </c>
      <c r="C2823" s="18">
        <v>4.34</v>
      </c>
      <c r="D2823" s="12">
        <v>6.43</v>
      </c>
      <c r="F2823" s="12">
        <v>2.6</v>
      </c>
      <c r="H2823" s="23">
        <f t="shared" si="176"/>
        <v>3.7153522909717226E-7</v>
      </c>
      <c r="I2823" s="28"/>
      <c r="J2823" s="25">
        <v>0.01</v>
      </c>
      <c r="K2823" s="30">
        <v>0.2</v>
      </c>
      <c r="L2823" s="25">
        <v>109</v>
      </c>
      <c r="M2823" s="30">
        <v>0.2</v>
      </c>
      <c r="N2823" s="25">
        <v>3.0000000000000001E-3</v>
      </c>
      <c r="O2823" s="25">
        <v>3.34</v>
      </c>
      <c r="P2823" s="25">
        <v>7.15</v>
      </c>
      <c r="Q2823" s="25">
        <v>1E-3</v>
      </c>
      <c r="R2823" s="25">
        <v>36.9</v>
      </c>
      <c r="S2823" s="31">
        <v>3.3</v>
      </c>
      <c r="T2823" s="51">
        <v>0.13</v>
      </c>
      <c r="U2823" s="42">
        <v>35.9</v>
      </c>
      <c r="V2823" s="42">
        <v>37.14</v>
      </c>
      <c r="W2823" s="42">
        <v>3.2799999999999999E-3</v>
      </c>
      <c r="X2823" s="42">
        <v>70</v>
      </c>
      <c r="Y2823" s="44">
        <v>4.3499999999999996</v>
      </c>
      <c r="Z2823" s="87">
        <f t="shared" si="177"/>
        <v>7.7185244785785212</v>
      </c>
      <c r="AA2823" s="88">
        <f t="shared" si="178"/>
        <v>7.675193960268361</v>
      </c>
      <c r="AB2823" s="90">
        <f t="shared" si="179"/>
        <v>2.8148181664030768E-3</v>
      </c>
      <c r="AD2823" s="100"/>
      <c r="AE2823" s="96"/>
    </row>
    <row r="2824" spans="1:31" x14ac:dyDescent="0.35">
      <c r="A2824" s="2" t="s">
        <v>271</v>
      </c>
      <c r="B2824" s="9">
        <v>32013</v>
      </c>
      <c r="C2824" s="18">
        <v>4.18</v>
      </c>
      <c r="D2824" s="12">
        <v>6.9</v>
      </c>
      <c r="F2824" s="12">
        <v>3</v>
      </c>
      <c r="H2824" s="23">
        <f t="shared" si="176"/>
        <v>1.2589254117941651E-7</v>
      </c>
      <c r="I2824" s="28"/>
      <c r="J2824" s="25">
        <v>0.06</v>
      </c>
      <c r="K2824" s="36"/>
      <c r="L2824" s="25">
        <v>145</v>
      </c>
      <c r="M2824" s="36"/>
      <c r="N2824" s="25">
        <v>0.21</v>
      </c>
      <c r="O2824" s="25">
        <v>2.4</v>
      </c>
      <c r="P2824" s="25">
        <v>7.9</v>
      </c>
      <c r="Q2824" s="25">
        <v>0.03</v>
      </c>
      <c r="R2824" s="25">
        <v>44</v>
      </c>
      <c r="S2824" s="29">
        <v>26</v>
      </c>
      <c r="T2824" s="51">
        <v>0.01</v>
      </c>
      <c r="U2824" s="42">
        <v>62.5</v>
      </c>
      <c r="V2824" s="42">
        <v>49.2</v>
      </c>
      <c r="W2824" s="42">
        <v>6.5690000000000002E-3</v>
      </c>
      <c r="X2824" s="42">
        <v>103</v>
      </c>
      <c r="Y2824" s="44">
        <v>4.7</v>
      </c>
      <c r="Z2824" s="87">
        <f t="shared" si="177"/>
        <v>9.872669614307755</v>
      </c>
      <c r="AA2824" s="88">
        <f t="shared" si="178"/>
        <v>9.7006423752533202</v>
      </c>
      <c r="AB2824" s="90">
        <f t="shared" si="179"/>
        <v>8.788867164953031E-3</v>
      </c>
      <c r="AD2824" s="100"/>
      <c r="AE2824" s="96"/>
    </row>
    <row r="2825" spans="1:31" x14ac:dyDescent="0.35">
      <c r="A2825" s="2" t="s">
        <v>271</v>
      </c>
      <c r="B2825" s="9">
        <v>39573</v>
      </c>
      <c r="C2825" s="18">
        <v>4.2300000000000004</v>
      </c>
      <c r="D2825" s="12">
        <v>6.44</v>
      </c>
      <c r="F2825" s="12">
        <v>4</v>
      </c>
      <c r="H2825" s="23">
        <f t="shared" si="176"/>
        <v>3.6307805477010047E-7</v>
      </c>
      <c r="I2825" s="32">
        <v>4.0000000000000001E-3</v>
      </c>
      <c r="J2825" s="25">
        <v>0.01</v>
      </c>
      <c r="L2825" s="25">
        <v>103</v>
      </c>
      <c r="M2825" s="36"/>
      <c r="N2825" s="25">
        <v>2E-3</v>
      </c>
      <c r="O2825" s="25">
        <v>3.68</v>
      </c>
      <c r="P2825" s="25">
        <v>8.01</v>
      </c>
      <c r="Q2825" s="25">
        <v>2E-3</v>
      </c>
      <c r="R2825" s="25">
        <v>65.7</v>
      </c>
      <c r="T2825" s="51">
        <v>0.11</v>
      </c>
      <c r="U2825" s="42">
        <v>40.799999999999997</v>
      </c>
      <c r="V2825" s="42">
        <v>45.59</v>
      </c>
      <c r="W2825" s="42">
        <v>3.2799999999999999E-3</v>
      </c>
      <c r="X2825" s="42">
        <v>122</v>
      </c>
      <c r="Y2825" s="44">
        <v>3.43</v>
      </c>
      <c r="Z2825" s="87">
        <f t="shared" si="177"/>
        <v>8.751735641668132</v>
      </c>
      <c r="AA2825" s="88">
        <f t="shared" si="178"/>
        <v>8.4597161811633654</v>
      </c>
      <c r="AB2825" s="90">
        <f t="shared" si="179"/>
        <v>1.6966579200331847E-2</v>
      </c>
      <c r="AD2825" s="100"/>
      <c r="AE2825" s="95">
        <v>3.43</v>
      </c>
    </row>
    <row r="2826" spans="1:31" x14ac:dyDescent="0.35">
      <c r="A2826" s="2" t="s">
        <v>271</v>
      </c>
      <c r="B2826" s="9">
        <v>36838</v>
      </c>
      <c r="C2826" s="18">
        <v>4.97</v>
      </c>
      <c r="D2826" s="12">
        <v>7.03</v>
      </c>
      <c r="F2826" s="12">
        <v>1.5</v>
      </c>
      <c r="H2826" s="23">
        <f t="shared" si="176"/>
        <v>9.3325430079699072E-8</v>
      </c>
      <c r="I2826" s="32">
        <v>2E-3</v>
      </c>
      <c r="J2826" s="25">
        <v>0.01</v>
      </c>
      <c r="L2826" s="25">
        <v>130</v>
      </c>
      <c r="N2826" s="25">
        <v>3.0000000000000001E-3</v>
      </c>
      <c r="O2826" s="25">
        <v>2.4</v>
      </c>
      <c r="P2826" s="25">
        <v>8.8000000000000007</v>
      </c>
      <c r="Q2826" s="25">
        <v>8.0000000000000002E-3</v>
      </c>
      <c r="R2826" s="25">
        <v>28</v>
      </c>
      <c r="T2826" s="51">
        <v>0.17</v>
      </c>
      <c r="U2826" s="42">
        <v>66.400000000000006</v>
      </c>
      <c r="V2826" s="42">
        <v>18.059999999999999</v>
      </c>
      <c r="W2826" s="42">
        <v>0.02</v>
      </c>
      <c r="X2826" s="42">
        <v>51</v>
      </c>
      <c r="Y2826" s="44">
        <v>5.09</v>
      </c>
      <c r="Z2826" s="87">
        <f t="shared" si="177"/>
        <v>8.4914864511156711</v>
      </c>
      <c r="AA2826" s="88">
        <f t="shared" si="178"/>
        <v>8.2080665900603407</v>
      </c>
      <c r="AB2826" s="90">
        <f t="shared" si="179"/>
        <v>1.697170339568391E-2</v>
      </c>
      <c r="AD2826" s="100"/>
      <c r="AE2826" s="96"/>
    </row>
    <row r="2827" spans="1:31" x14ac:dyDescent="0.35">
      <c r="A2827" s="2" t="s">
        <v>271</v>
      </c>
      <c r="B2827" s="9">
        <v>35907</v>
      </c>
      <c r="C2827" s="18">
        <v>4.4800000000000004</v>
      </c>
      <c r="D2827" s="12">
        <v>6.87</v>
      </c>
      <c r="F2827" s="12">
        <v>1.5</v>
      </c>
      <c r="H2827" s="23">
        <f t="shared" si="176"/>
        <v>1.3489628825916511E-7</v>
      </c>
      <c r="I2827" s="32">
        <v>7.0000000000000001E-3</v>
      </c>
      <c r="J2827" s="25">
        <v>0.01</v>
      </c>
      <c r="K2827" s="36"/>
      <c r="L2827" s="25">
        <v>130</v>
      </c>
      <c r="M2827" s="36"/>
      <c r="N2827" s="25">
        <v>4.0000000000000001E-3</v>
      </c>
      <c r="O2827" s="25">
        <v>3.6</v>
      </c>
      <c r="P2827" s="25">
        <v>12</v>
      </c>
      <c r="Q2827" s="25">
        <v>2E-3</v>
      </c>
      <c r="R2827" s="25">
        <v>26</v>
      </c>
      <c r="S2827" s="36"/>
      <c r="T2827" s="51">
        <v>0.1</v>
      </c>
      <c r="U2827" s="42">
        <v>31.1</v>
      </c>
      <c r="V2827" s="42">
        <v>52.21</v>
      </c>
      <c r="W2827" s="42">
        <v>6.5680000000000001E-3</v>
      </c>
      <c r="X2827" s="42">
        <v>100</v>
      </c>
      <c r="Y2827" s="44">
        <v>3.98</v>
      </c>
      <c r="Z2827" s="87">
        <f t="shared" si="177"/>
        <v>8.6988221875169707</v>
      </c>
      <c r="AA2827" s="88">
        <f t="shared" si="178"/>
        <v>8.2937174918365475</v>
      </c>
      <c r="AB2827" s="90">
        <f t="shared" si="179"/>
        <v>2.3840150049650222E-2</v>
      </c>
      <c r="AD2827" s="100"/>
      <c r="AE2827" s="96"/>
    </row>
    <row r="2828" spans="1:31" x14ac:dyDescent="0.35">
      <c r="A2828" s="2" t="s">
        <v>271</v>
      </c>
      <c r="B2828" s="9">
        <v>37055</v>
      </c>
      <c r="C2828" s="18">
        <v>4.82</v>
      </c>
      <c r="D2828" s="12">
        <v>6.49</v>
      </c>
      <c r="F2828" s="12">
        <v>1.4</v>
      </c>
      <c r="H2828" s="23">
        <f t="shared" si="176"/>
        <v>3.2359365692962763E-7</v>
      </c>
      <c r="I2828" s="32">
        <v>0.01</v>
      </c>
      <c r="J2828" s="25">
        <v>0.02</v>
      </c>
      <c r="K2828" s="33"/>
      <c r="L2828" s="25">
        <v>94.8</v>
      </c>
      <c r="M2828" s="36"/>
      <c r="N2828" s="25">
        <v>2E-3</v>
      </c>
      <c r="O2828" s="25">
        <v>2.56</v>
      </c>
      <c r="P2828" s="25">
        <v>6.57</v>
      </c>
      <c r="Q2828" s="25">
        <v>1E-3</v>
      </c>
      <c r="R2828" s="25">
        <v>27.1</v>
      </c>
      <c r="S2828" s="36"/>
      <c r="T2828" s="51">
        <v>0.11</v>
      </c>
      <c r="U2828" s="42">
        <v>40.4</v>
      </c>
      <c r="V2828" s="42">
        <v>41.34</v>
      </c>
      <c r="W2828" s="42">
        <v>0.01</v>
      </c>
      <c r="X2828" s="42">
        <v>62</v>
      </c>
      <c r="Y2828" s="44">
        <v>2.65</v>
      </c>
      <c r="Z2828" s="87">
        <f t="shared" si="177"/>
        <v>6.5176351461224327</v>
      </c>
      <c r="AA2828" s="88">
        <f t="shared" si="178"/>
        <v>5.9104619369995754</v>
      </c>
      <c r="AB2828" s="90">
        <f t="shared" si="179"/>
        <v>4.8854881407985579E-2</v>
      </c>
      <c r="AD2828" s="100"/>
      <c r="AE2828" s="96"/>
    </row>
    <row r="2829" spans="1:31" x14ac:dyDescent="0.35">
      <c r="A2829" s="2" t="s">
        <v>271</v>
      </c>
      <c r="B2829" s="9">
        <v>32846</v>
      </c>
      <c r="C2829" s="18">
        <v>4.79</v>
      </c>
      <c r="D2829" s="12">
        <v>6.95</v>
      </c>
      <c r="F2829" s="12">
        <v>4</v>
      </c>
      <c r="H2829" s="23">
        <f t="shared" si="176"/>
        <v>1.1220184543019621E-7</v>
      </c>
      <c r="I2829" s="32">
        <v>0.02</v>
      </c>
      <c r="J2829" s="25">
        <v>0.06</v>
      </c>
      <c r="K2829" s="30">
        <v>0.2</v>
      </c>
      <c r="L2829" s="25">
        <v>115</v>
      </c>
      <c r="M2829" s="30">
        <v>0.2</v>
      </c>
      <c r="N2829" s="25">
        <v>0.1</v>
      </c>
      <c r="O2829" s="25">
        <v>1.7</v>
      </c>
      <c r="P2829" s="25">
        <v>6.7</v>
      </c>
      <c r="Q2829" s="25">
        <v>0.01</v>
      </c>
      <c r="R2829" s="25">
        <v>23</v>
      </c>
      <c r="S2829" s="31">
        <v>5.5</v>
      </c>
      <c r="T2829" s="51">
        <v>0.04</v>
      </c>
      <c r="U2829" s="42">
        <v>28.1</v>
      </c>
      <c r="V2829" s="42">
        <v>33.15</v>
      </c>
      <c r="W2829" s="42">
        <v>0.04</v>
      </c>
      <c r="X2829" s="42">
        <v>51</v>
      </c>
      <c r="Y2829" s="44">
        <v>4.09</v>
      </c>
      <c r="Z2829" s="87">
        <f t="shared" si="177"/>
        <v>7.3431520482282986</v>
      </c>
      <c r="AA2829" s="88">
        <f t="shared" si="178"/>
        <v>6.6504466331159389</v>
      </c>
      <c r="AB2829" s="90">
        <f t="shared" si="179"/>
        <v>4.9501592184135565E-2</v>
      </c>
      <c r="AE2829" s="96"/>
    </row>
    <row r="2830" spans="1:31" x14ac:dyDescent="0.35">
      <c r="A2830" s="2" t="s">
        <v>223</v>
      </c>
      <c r="B2830" s="9">
        <v>38692</v>
      </c>
      <c r="C2830" s="18">
        <v>4.5999999999999996</v>
      </c>
      <c r="D2830" s="12">
        <v>7</v>
      </c>
      <c r="F2830" s="12">
        <v>1.8</v>
      </c>
      <c r="H2830" s="23">
        <f t="shared" si="176"/>
        <v>9.9999999999999995E-8</v>
      </c>
      <c r="I2830" s="32">
        <v>8.0000000000000002E-3</v>
      </c>
      <c r="J2830" s="25">
        <v>0.65</v>
      </c>
      <c r="K2830" s="30">
        <v>1</v>
      </c>
      <c r="L2830" s="25">
        <v>59</v>
      </c>
      <c r="M2830" s="30">
        <v>1</v>
      </c>
      <c r="N2830" s="25">
        <v>2.38</v>
      </c>
      <c r="O2830" s="25">
        <v>1.7</v>
      </c>
      <c r="P2830" s="25">
        <v>5.8</v>
      </c>
      <c r="Q2830" s="25">
        <v>0.17</v>
      </c>
      <c r="R2830" s="25">
        <v>15.2</v>
      </c>
      <c r="S2830" s="31">
        <v>14</v>
      </c>
      <c r="T2830" s="51">
        <v>0.82</v>
      </c>
      <c r="U2830" s="42">
        <v>1</v>
      </c>
      <c r="V2830" s="42">
        <v>0.44</v>
      </c>
      <c r="W2830" s="42">
        <v>0.03</v>
      </c>
      <c r="X2830" s="42">
        <v>15</v>
      </c>
      <c r="Y2830" s="44">
        <v>3.8</v>
      </c>
      <c r="Z2830" s="87">
        <f t="shared" si="177"/>
        <v>4.2543345693800081</v>
      </c>
      <c r="AA2830" s="88">
        <f t="shared" si="178"/>
        <v>4.277601188909828</v>
      </c>
      <c r="AB2830" s="90">
        <f t="shared" si="179"/>
        <v>-2.7270036002338019E-3</v>
      </c>
      <c r="AC2830" s="19">
        <v>4.25</v>
      </c>
      <c r="AD2830" s="99">
        <v>-4.24</v>
      </c>
      <c r="AE2830" s="95">
        <v>0.35</v>
      </c>
    </row>
    <row r="2831" spans="1:31" x14ac:dyDescent="0.35">
      <c r="A2831" s="2" t="s">
        <v>223</v>
      </c>
      <c r="B2831" s="9">
        <v>38462</v>
      </c>
      <c r="C2831" s="18">
        <v>4.41</v>
      </c>
      <c r="D2831" s="12">
        <v>7.53</v>
      </c>
      <c r="F2831" s="12">
        <v>2.5</v>
      </c>
      <c r="H2831" s="23">
        <f t="shared" si="176"/>
        <v>2.9512092266663779E-8</v>
      </c>
      <c r="I2831" s="28"/>
      <c r="J2831" s="25">
        <v>0.69</v>
      </c>
      <c r="L2831" s="25">
        <v>63.5</v>
      </c>
      <c r="N2831" s="25">
        <v>2.84</v>
      </c>
      <c r="O2831" s="25">
        <v>1.76</v>
      </c>
      <c r="P2831" s="25">
        <v>5.79</v>
      </c>
      <c r="Q2831" s="25">
        <v>0.21</v>
      </c>
      <c r="R2831" s="25">
        <v>16.2</v>
      </c>
      <c r="T2831" s="51">
        <v>0.49</v>
      </c>
      <c r="U2831" s="42">
        <v>1</v>
      </c>
      <c r="V2831" s="42">
        <v>0.48</v>
      </c>
      <c r="W2831" s="42">
        <v>0.02</v>
      </c>
      <c r="X2831" s="42">
        <v>15</v>
      </c>
      <c r="Y2831" s="44">
        <v>3.95</v>
      </c>
      <c r="Z2831" s="87">
        <f t="shared" si="177"/>
        <v>4.5423558930199759</v>
      </c>
      <c r="AA2831" s="88">
        <f t="shared" si="178"/>
        <v>4.4176046143659518</v>
      </c>
      <c r="AB2831" s="90">
        <f t="shared" si="179"/>
        <v>1.3923195147030885E-2</v>
      </c>
      <c r="AC2831" s="19">
        <v>4.54</v>
      </c>
      <c r="AD2831" s="99">
        <v>4.3899999999999997</v>
      </c>
      <c r="AE2831" s="95">
        <v>1.67</v>
      </c>
    </row>
    <row r="2832" spans="1:31" x14ac:dyDescent="0.35">
      <c r="A2832" s="2" t="s">
        <v>223</v>
      </c>
      <c r="B2832" s="9">
        <v>38840</v>
      </c>
      <c r="D2832" s="12">
        <v>7.4</v>
      </c>
      <c r="F2832" s="12">
        <v>2.2999999999999998</v>
      </c>
      <c r="H2832" s="23">
        <f t="shared" si="176"/>
        <v>3.981071705534957E-8</v>
      </c>
      <c r="I2832" s="24">
        <v>6.0000000000000001E-3</v>
      </c>
      <c r="J2832" s="25">
        <v>0.68</v>
      </c>
      <c r="K2832" s="30">
        <v>8</v>
      </c>
      <c r="L2832" s="25">
        <v>62.74</v>
      </c>
      <c r="M2832" s="30">
        <v>5</v>
      </c>
      <c r="N2832" s="25">
        <v>2.89</v>
      </c>
      <c r="O2832" s="25">
        <v>1.74</v>
      </c>
      <c r="P2832" s="25">
        <v>6.09</v>
      </c>
      <c r="Q2832" s="25">
        <v>0.19</v>
      </c>
      <c r="R2832" s="25">
        <v>17.600000000000001</v>
      </c>
      <c r="S2832" s="31">
        <v>10</v>
      </c>
      <c r="T2832" s="51">
        <v>0.15</v>
      </c>
      <c r="U2832" s="42">
        <v>1</v>
      </c>
      <c r="V2832" s="42">
        <v>0.48</v>
      </c>
      <c r="W2832" s="42">
        <v>0.02</v>
      </c>
      <c r="X2832" s="42">
        <v>17</v>
      </c>
      <c r="Y2832" s="44">
        <v>4.12</v>
      </c>
      <c r="Z2832" s="87">
        <f t="shared" si="177"/>
        <v>4.5906715341972752</v>
      </c>
      <c r="AA2832" s="88">
        <f t="shared" si="178"/>
        <v>4.6332818700296432</v>
      </c>
      <c r="AB2832" s="90">
        <f t="shared" si="179"/>
        <v>-4.6195306898278096E-3</v>
      </c>
      <c r="AC2832" s="19">
        <v>4.59</v>
      </c>
      <c r="AD2832" s="99">
        <v>4.63</v>
      </c>
      <c r="AE2832" s="95">
        <v>-0.85</v>
      </c>
    </row>
    <row r="2833" spans="1:31" x14ac:dyDescent="0.35">
      <c r="A2833" s="2" t="s">
        <v>223</v>
      </c>
      <c r="B2833" s="9">
        <v>40800</v>
      </c>
      <c r="C2833" s="18">
        <v>4.01</v>
      </c>
      <c r="D2833" s="12">
        <v>7.29</v>
      </c>
      <c r="F2833" s="12">
        <v>2.5</v>
      </c>
      <c r="H2833" s="23">
        <f t="shared" si="176"/>
        <v>5.1286138399136415E-8</v>
      </c>
      <c r="I2833" s="24">
        <v>4.0000000000000001E-3</v>
      </c>
      <c r="J2833" s="25">
        <v>0.71</v>
      </c>
      <c r="K2833" s="30">
        <v>5.9</v>
      </c>
      <c r="L2833" s="25">
        <v>67.5</v>
      </c>
      <c r="M2833" s="33"/>
      <c r="N2833" s="25">
        <v>3.27</v>
      </c>
      <c r="O2833" s="25">
        <v>1.88</v>
      </c>
      <c r="P2833" s="25">
        <v>6.77</v>
      </c>
      <c r="Q2833" s="25">
        <v>0.19</v>
      </c>
      <c r="R2833" s="25">
        <v>18.399999999999999</v>
      </c>
      <c r="S2833" s="34"/>
      <c r="T2833" s="51">
        <v>0.02</v>
      </c>
      <c r="U2833" s="42">
        <v>1.54</v>
      </c>
      <c r="V2833" s="42">
        <v>0.22</v>
      </c>
      <c r="W2833" s="42">
        <v>3.2799999999999999E-3</v>
      </c>
      <c r="X2833" s="42">
        <v>17</v>
      </c>
      <c r="Y2833" s="44">
        <v>4.16</v>
      </c>
      <c r="Z2833" s="87">
        <f t="shared" si="177"/>
        <v>4.9375710104820874</v>
      </c>
      <c r="AA2833" s="88">
        <f t="shared" si="178"/>
        <v>4.6758600862674591</v>
      </c>
      <c r="AB2833" s="90">
        <f t="shared" si="179"/>
        <v>2.7223466999531192E-2</v>
      </c>
      <c r="AC2833" s="19">
        <v>5</v>
      </c>
      <c r="AD2833" s="99">
        <v>4.67</v>
      </c>
      <c r="AE2833" s="95">
        <v>6.71</v>
      </c>
    </row>
    <row r="2834" spans="1:31" x14ac:dyDescent="0.35">
      <c r="A2834" s="2" t="s">
        <v>223</v>
      </c>
      <c r="B2834" s="9">
        <v>41893</v>
      </c>
      <c r="C2834" s="18">
        <v>4.5599999999999996</v>
      </c>
      <c r="D2834" s="12">
        <v>7.66</v>
      </c>
      <c r="F2834" s="12">
        <v>2.4</v>
      </c>
      <c r="H2834" s="23">
        <f t="shared" si="176"/>
        <v>2.1877616239495494E-8</v>
      </c>
      <c r="I2834" s="32">
        <v>4.0000000000000001E-3</v>
      </c>
      <c r="J2834" s="25">
        <v>0.72</v>
      </c>
      <c r="K2834" s="30">
        <v>5.4</v>
      </c>
      <c r="L2834" s="25">
        <v>63.2</v>
      </c>
      <c r="M2834" s="33"/>
      <c r="N2834" s="25">
        <v>2.98</v>
      </c>
      <c r="O2834" s="25">
        <v>1.9</v>
      </c>
      <c r="P2834" s="25">
        <v>6.76</v>
      </c>
      <c r="Q2834" s="25">
        <v>0.18</v>
      </c>
      <c r="R2834" s="25">
        <v>18.5</v>
      </c>
      <c r="S2834" s="34"/>
      <c r="T2834" s="51">
        <v>0.71</v>
      </c>
      <c r="U2834" s="42">
        <v>1.2</v>
      </c>
      <c r="V2834" s="42">
        <v>0.22</v>
      </c>
      <c r="W2834" s="42">
        <v>0.01</v>
      </c>
      <c r="X2834" s="42">
        <v>17</v>
      </c>
      <c r="Y2834" s="44">
        <v>4.16</v>
      </c>
      <c r="Z2834" s="87">
        <f t="shared" si="177"/>
        <v>4.7168452046558134</v>
      </c>
      <c r="AA2834" s="88">
        <f t="shared" si="178"/>
        <v>4.690724357802087</v>
      </c>
      <c r="AB2834" s="90">
        <f t="shared" si="179"/>
        <v>2.7765775932143992E-3</v>
      </c>
      <c r="AC2834" s="19">
        <v>4.7699999999999996</v>
      </c>
      <c r="AD2834" s="99">
        <v>4.6900000000000004</v>
      </c>
      <c r="AE2834" s="95">
        <v>1.77</v>
      </c>
    </row>
    <row r="2835" spans="1:31" x14ac:dyDescent="0.35">
      <c r="A2835" s="2" t="s">
        <v>223</v>
      </c>
      <c r="B2835" s="9">
        <v>41577</v>
      </c>
      <c r="C2835" s="18">
        <v>4.55</v>
      </c>
      <c r="D2835" s="12">
        <v>7.5</v>
      </c>
      <c r="F2835" s="12">
        <v>2</v>
      </c>
      <c r="H2835" s="23">
        <f t="shared" si="176"/>
        <v>3.1622776601683699E-8</v>
      </c>
      <c r="I2835" s="32">
        <v>0.25</v>
      </c>
      <c r="J2835" s="25">
        <v>0.72</v>
      </c>
      <c r="K2835" s="29">
        <v>6</v>
      </c>
      <c r="L2835" s="25">
        <v>65.900000000000006</v>
      </c>
      <c r="M2835" s="29">
        <v>1.2</v>
      </c>
      <c r="N2835" s="25">
        <v>2.75</v>
      </c>
      <c r="O2835" s="25">
        <v>1.84</v>
      </c>
      <c r="P2835" s="25">
        <v>6.58</v>
      </c>
      <c r="Q2835" s="25">
        <v>0.19</v>
      </c>
      <c r="R2835" s="25">
        <v>18.5</v>
      </c>
      <c r="S2835" s="29">
        <v>3.1</v>
      </c>
      <c r="T2835" s="51">
        <v>0.02</v>
      </c>
      <c r="U2835" s="42">
        <v>1.02</v>
      </c>
      <c r="V2835" s="42">
        <v>0.22</v>
      </c>
      <c r="W2835" s="42">
        <v>3.2799999999999999E-3</v>
      </c>
      <c r="X2835" s="42">
        <v>18</v>
      </c>
      <c r="Y2835" s="44">
        <v>4.17</v>
      </c>
      <c r="Z2835" s="87">
        <f t="shared" si="177"/>
        <v>4.8547137871656645</v>
      </c>
      <c r="AA2835" s="88">
        <f t="shared" si="178"/>
        <v>4.7032433911948281</v>
      </c>
      <c r="AB2835" s="90">
        <f t="shared" si="179"/>
        <v>1.5847570055426693E-2</v>
      </c>
      <c r="AC2835" s="19">
        <v>4.88</v>
      </c>
      <c r="AD2835" s="99">
        <v>4.7</v>
      </c>
      <c r="AE2835" s="95">
        <v>3.71</v>
      </c>
    </row>
    <row r="2836" spans="1:31" x14ac:dyDescent="0.35">
      <c r="A2836" s="2" t="s">
        <v>223</v>
      </c>
      <c r="B2836" s="9">
        <v>40469</v>
      </c>
      <c r="C2836" s="18">
        <v>4.5</v>
      </c>
      <c r="D2836" s="12">
        <v>7.29</v>
      </c>
      <c r="F2836" s="12">
        <v>2.2000000000000002</v>
      </c>
      <c r="H2836" s="23">
        <f t="shared" si="176"/>
        <v>5.1286138399136415E-8</v>
      </c>
      <c r="I2836" s="32">
        <v>2E-3</v>
      </c>
      <c r="J2836" s="25">
        <v>0.71</v>
      </c>
      <c r="K2836" s="29">
        <v>5.9</v>
      </c>
      <c r="L2836" s="25">
        <v>70.599999999999994</v>
      </c>
      <c r="M2836" s="29">
        <v>0.2</v>
      </c>
      <c r="N2836" s="25">
        <v>3.13</v>
      </c>
      <c r="O2836" s="25">
        <v>1.97</v>
      </c>
      <c r="P2836" s="25">
        <v>7.12</v>
      </c>
      <c r="Q2836" s="25">
        <v>0.2</v>
      </c>
      <c r="R2836" s="25">
        <v>19.3</v>
      </c>
      <c r="S2836" s="29">
        <v>0.5</v>
      </c>
      <c r="T2836" s="51">
        <v>0.02</v>
      </c>
      <c r="U2836" s="42">
        <v>2.17</v>
      </c>
      <c r="V2836" s="42">
        <v>0.22</v>
      </c>
      <c r="W2836" s="42">
        <v>3.2799999999999999E-3</v>
      </c>
      <c r="X2836" s="42">
        <v>19</v>
      </c>
      <c r="Y2836" s="44">
        <v>4.17</v>
      </c>
      <c r="Z2836" s="87">
        <f t="shared" si="177"/>
        <v>5.1576338273289437</v>
      </c>
      <c r="AA2836" s="88">
        <f t="shared" si="178"/>
        <v>4.7553930123499475</v>
      </c>
      <c r="AB2836" s="90">
        <f t="shared" si="179"/>
        <v>4.0576992424649364E-2</v>
      </c>
      <c r="AC2836" s="19">
        <v>5.21</v>
      </c>
      <c r="AD2836" s="99">
        <v>4.75</v>
      </c>
      <c r="AE2836" s="95">
        <v>9.2799999999999994</v>
      </c>
    </row>
    <row r="2837" spans="1:31" x14ac:dyDescent="0.35">
      <c r="A2837" s="2" t="s">
        <v>223</v>
      </c>
      <c r="B2837" s="9">
        <v>42261</v>
      </c>
      <c r="C2837" s="18">
        <v>4.5999999999999996</v>
      </c>
      <c r="D2837" s="12">
        <v>7.38</v>
      </c>
      <c r="F2837" s="12">
        <v>2.1</v>
      </c>
      <c r="H2837" s="23">
        <f t="shared" si="176"/>
        <v>4.1686938347033516E-8</v>
      </c>
      <c r="I2837" s="28"/>
      <c r="J2837" s="25">
        <v>0.72</v>
      </c>
      <c r="K2837" s="29">
        <v>4.5999999999999996</v>
      </c>
      <c r="L2837" s="25">
        <v>63.8</v>
      </c>
      <c r="M2837" s="36"/>
      <c r="N2837" s="25">
        <v>3.02</v>
      </c>
      <c r="O2837" s="25">
        <v>1.87</v>
      </c>
      <c r="P2837" s="25">
        <v>6.76</v>
      </c>
      <c r="Q2837" s="25">
        <v>0.16</v>
      </c>
      <c r="R2837" s="25">
        <v>19.399999999999999</v>
      </c>
      <c r="T2837" s="51">
        <v>0.02</v>
      </c>
      <c r="U2837" s="42">
        <v>2.95</v>
      </c>
      <c r="V2837" s="42">
        <v>0.22</v>
      </c>
      <c r="W2837" s="42">
        <v>3.6099999999999999E-3</v>
      </c>
      <c r="X2837" s="42">
        <v>18</v>
      </c>
      <c r="Y2837" s="44">
        <v>4.18</v>
      </c>
      <c r="Z2837" s="87">
        <f t="shared" si="177"/>
        <v>4.7854251035614892</v>
      </c>
      <c r="AA2837" s="88">
        <f t="shared" si="178"/>
        <v>4.7534296012273671</v>
      </c>
      <c r="AB2837" s="90">
        <f t="shared" si="179"/>
        <v>3.3542289220590757E-3</v>
      </c>
      <c r="AC2837" s="19">
        <v>4.84</v>
      </c>
      <c r="AD2837" s="13">
        <v>4.82</v>
      </c>
      <c r="AE2837" s="94">
        <v>0.43</v>
      </c>
    </row>
    <row r="2838" spans="1:31" x14ac:dyDescent="0.35">
      <c r="A2838" s="2" t="s">
        <v>223</v>
      </c>
      <c r="B2838" s="9">
        <v>41199</v>
      </c>
      <c r="C2838" s="18">
        <v>4.5999999999999996</v>
      </c>
      <c r="D2838" s="12">
        <v>7.47</v>
      </c>
      <c r="F2838" s="12">
        <v>2.2000000000000002</v>
      </c>
      <c r="H2838" s="23">
        <f t="shared" si="176"/>
        <v>3.3884415613920266E-8</v>
      </c>
      <c r="I2838" s="28"/>
      <c r="J2838" s="25">
        <v>0.73</v>
      </c>
      <c r="K2838" s="29">
        <v>5.8</v>
      </c>
      <c r="L2838" s="25">
        <v>66.099999999999994</v>
      </c>
      <c r="M2838" s="36"/>
      <c r="N2838" s="25">
        <v>3.19</v>
      </c>
      <c r="O2838" s="25">
        <v>1.79</v>
      </c>
      <c r="P2838" s="25">
        <v>6.61</v>
      </c>
      <c r="Q2838" s="25">
        <v>0.2</v>
      </c>
      <c r="R2838" s="25">
        <v>18.7</v>
      </c>
      <c r="S2838" s="36"/>
      <c r="T2838" s="51">
        <v>0.02</v>
      </c>
      <c r="U2838" s="42">
        <v>1.19</v>
      </c>
      <c r="V2838" s="42">
        <v>0.22</v>
      </c>
      <c r="W2838" s="42">
        <v>3.2799999999999999E-3</v>
      </c>
      <c r="X2838" s="42">
        <v>23</v>
      </c>
      <c r="Y2838" s="44">
        <v>4.16</v>
      </c>
      <c r="Z2838" s="87">
        <f t="shared" si="177"/>
        <v>4.863460322104995</v>
      </c>
      <c r="AA2838" s="88">
        <f t="shared" si="178"/>
        <v>4.8378262008321942</v>
      </c>
      <c r="AB2838" s="90">
        <f t="shared" si="179"/>
        <v>2.6423424575898195E-3</v>
      </c>
      <c r="AC2838" s="19">
        <v>4.92</v>
      </c>
      <c r="AD2838" s="99">
        <v>4.83</v>
      </c>
      <c r="AE2838" s="95">
        <v>1.84</v>
      </c>
    </row>
    <row r="2839" spans="1:31" x14ac:dyDescent="0.35">
      <c r="A2839" s="2" t="s">
        <v>223</v>
      </c>
      <c r="B2839" s="9">
        <v>39786</v>
      </c>
      <c r="C2839" s="18">
        <v>4.33</v>
      </c>
      <c r="D2839" s="12">
        <v>7.54</v>
      </c>
      <c r="F2839" s="12">
        <v>2.2000000000000002</v>
      </c>
      <c r="H2839" s="23">
        <f t="shared" si="176"/>
        <v>2.8840315031265985E-8</v>
      </c>
      <c r="I2839" s="28"/>
      <c r="J2839" s="25">
        <v>0.71</v>
      </c>
      <c r="K2839" s="29">
        <v>6.4</v>
      </c>
      <c r="L2839" s="25">
        <v>63.1</v>
      </c>
      <c r="M2839" s="36"/>
      <c r="N2839" s="25">
        <v>3.01</v>
      </c>
      <c r="O2839" s="25">
        <v>1.82</v>
      </c>
      <c r="P2839" s="25">
        <v>6.34</v>
      </c>
      <c r="Q2839" s="25">
        <v>0.18</v>
      </c>
      <c r="R2839" s="25">
        <v>17.7</v>
      </c>
      <c r="S2839" s="36"/>
      <c r="T2839" s="51">
        <v>0.03</v>
      </c>
      <c r="U2839" s="42">
        <v>1.17</v>
      </c>
      <c r="V2839" s="42">
        <v>0.22</v>
      </c>
      <c r="W2839" s="42">
        <v>3.2799999999999999E-3</v>
      </c>
      <c r="X2839" s="42">
        <v>19</v>
      </c>
      <c r="Y2839" s="44">
        <v>4.1500000000000004</v>
      </c>
      <c r="Z2839" s="87">
        <f t="shared" si="177"/>
        <v>4.6405317128083876</v>
      </c>
      <c r="AA2839" s="88">
        <f t="shared" si="178"/>
        <v>4.7148907481483349</v>
      </c>
      <c r="AB2839" s="90">
        <f t="shared" si="179"/>
        <v>-7.9482284899770311E-3</v>
      </c>
      <c r="AE2839" s="95">
        <v>3.98</v>
      </c>
    </row>
    <row r="2840" spans="1:31" x14ac:dyDescent="0.35">
      <c r="A2840" s="2" t="s">
        <v>223</v>
      </c>
      <c r="B2840" s="9">
        <v>40128</v>
      </c>
      <c r="C2840" s="19">
        <v>4.63</v>
      </c>
      <c r="D2840" s="12">
        <v>7.36</v>
      </c>
      <c r="F2840" s="12">
        <v>2.2000000000000002</v>
      </c>
      <c r="H2840" s="23">
        <f t="shared" si="176"/>
        <v>4.3651583224016566E-8</v>
      </c>
      <c r="I2840" s="24">
        <v>0.01</v>
      </c>
      <c r="J2840" s="25">
        <v>0.7</v>
      </c>
      <c r="K2840" s="29">
        <v>6.2</v>
      </c>
      <c r="L2840" s="25">
        <v>63.6</v>
      </c>
      <c r="N2840" s="25">
        <v>3.06</v>
      </c>
      <c r="O2840" s="25">
        <v>1.82</v>
      </c>
      <c r="P2840" s="25">
        <v>6.44</v>
      </c>
      <c r="Q2840" s="25">
        <v>0.18</v>
      </c>
      <c r="R2840" s="25">
        <v>18.399999999999999</v>
      </c>
      <c r="T2840" s="51">
        <v>0.02</v>
      </c>
      <c r="U2840" s="42">
        <v>2.29</v>
      </c>
      <c r="V2840" s="42">
        <v>0.22</v>
      </c>
      <c r="W2840" s="42">
        <v>4.2700000000000004E-3</v>
      </c>
      <c r="X2840" s="42">
        <v>16</v>
      </c>
      <c r="Y2840" s="44">
        <v>4.17</v>
      </c>
      <c r="Z2840" s="87">
        <f t="shared" si="177"/>
        <v>4.7065038048556662</v>
      </c>
      <c r="AA2840" s="88">
        <f t="shared" si="178"/>
        <v>4.6732864783680723</v>
      </c>
      <c r="AB2840" s="90">
        <f t="shared" si="179"/>
        <v>3.541371980032953E-3</v>
      </c>
      <c r="AD2840" s="100"/>
      <c r="AE2840" s="95">
        <v>0.09</v>
      </c>
    </row>
    <row r="2841" spans="1:31" x14ac:dyDescent="0.35">
      <c r="A2841" s="2" t="s">
        <v>167</v>
      </c>
      <c r="B2841" s="9">
        <v>38688</v>
      </c>
      <c r="C2841" s="18">
        <v>8.82</v>
      </c>
      <c r="D2841" s="12">
        <v>7.3</v>
      </c>
      <c r="F2841" s="12">
        <v>1.5</v>
      </c>
      <c r="H2841" s="23">
        <f t="shared" si="176"/>
        <v>5.0118723362727164E-8</v>
      </c>
      <c r="J2841" s="25">
        <v>0.04</v>
      </c>
      <c r="K2841" s="30">
        <v>1</v>
      </c>
      <c r="L2841" s="25">
        <v>121</v>
      </c>
      <c r="M2841" s="30">
        <v>1</v>
      </c>
      <c r="N2841" s="25">
        <v>0.01</v>
      </c>
      <c r="O2841" s="25">
        <v>1.1000000000000001</v>
      </c>
      <c r="P2841" s="25">
        <v>5.4</v>
      </c>
      <c r="Q2841" s="25">
        <v>0.06</v>
      </c>
      <c r="R2841" s="25">
        <v>18.899999999999999</v>
      </c>
      <c r="S2841" s="31">
        <v>5</v>
      </c>
      <c r="T2841" s="51">
        <v>0.03</v>
      </c>
      <c r="U2841" s="42">
        <v>56</v>
      </c>
      <c r="V2841" s="42">
        <v>68.61</v>
      </c>
      <c r="W2841" s="42">
        <v>0.06</v>
      </c>
      <c r="X2841" s="42">
        <v>29</v>
      </c>
      <c r="Y2841" s="44">
        <v>4.0999999999999996</v>
      </c>
      <c r="Z2841" s="87">
        <f t="shared" si="177"/>
        <v>7.3371799038260583</v>
      </c>
      <c r="AA2841" s="88">
        <f t="shared" si="178"/>
        <v>7.1927351074196597</v>
      </c>
      <c r="AB2841" s="90">
        <f t="shared" si="179"/>
        <v>9.9412003645308784E-3</v>
      </c>
      <c r="AC2841" s="19">
        <v>7.33</v>
      </c>
      <c r="AD2841" s="99">
        <v>-7.19</v>
      </c>
      <c r="AE2841" s="95">
        <v>1.98</v>
      </c>
    </row>
    <row r="2842" spans="1:31" x14ac:dyDescent="0.35">
      <c r="A2842" s="2" t="s">
        <v>167</v>
      </c>
      <c r="B2842" s="9">
        <v>38841</v>
      </c>
      <c r="C2842" s="19">
        <v>8.27</v>
      </c>
      <c r="D2842" s="12">
        <v>7.22</v>
      </c>
      <c r="F2842" s="12">
        <v>0.83</v>
      </c>
      <c r="H2842" s="23">
        <f t="shared" si="176"/>
        <v>6.0255958607435649E-8</v>
      </c>
      <c r="J2842" s="25">
        <v>0.01</v>
      </c>
      <c r="K2842" s="30">
        <v>0.2</v>
      </c>
      <c r="L2842" s="25">
        <v>109</v>
      </c>
      <c r="M2842" s="30">
        <v>0.8</v>
      </c>
      <c r="N2842" s="25">
        <v>8.8999999999999999E-3</v>
      </c>
      <c r="O2842" s="25">
        <v>0.72</v>
      </c>
      <c r="P2842" s="25">
        <v>4.79</v>
      </c>
      <c r="Q2842" s="25">
        <v>0.01</v>
      </c>
      <c r="R2842" s="25">
        <v>18.3</v>
      </c>
      <c r="S2842" s="31">
        <v>0.7</v>
      </c>
      <c r="T2842" s="51">
        <v>0.1</v>
      </c>
      <c r="U2842" s="42">
        <v>47.7</v>
      </c>
      <c r="V2842" s="42">
        <v>65.25</v>
      </c>
      <c r="W2842" s="42">
        <v>3.2845000000000001E-3</v>
      </c>
      <c r="X2842" s="42">
        <v>28</v>
      </c>
      <c r="Y2842" s="44">
        <v>4.13</v>
      </c>
      <c r="Z2842" s="87">
        <f t="shared" si="177"/>
        <v>6.6488492107095114</v>
      </c>
      <c r="AA2842" s="88">
        <f t="shared" si="178"/>
        <v>6.9685204197995061</v>
      </c>
      <c r="AB2842" s="90">
        <f t="shared" si="179"/>
        <v>-2.3475253867956097E-2</v>
      </c>
      <c r="AC2842" s="19">
        <v>6.6</v>
      </c>
      <c r="AD2842" s="99">
        <v>7</v>
      </c>
      <c r="AE2842" s="95">
        <v>-4.7</v>
      </c>
    </row>
    <row r="2843" spans="1:31" x14ac:dyDescent="0.35">
      <c r="A2843" s="2" t="s">
        <v>167</v>
      </c>
      <c r="B2843" s="9">
        <v>40282</v>
      </c>
      <c r="C2843" s="18">
        <v>8.3699999999999992</v>
      </c>
      <c r="D2843" s="12">
        <v>7.2</v>
      </c>
      <c r="F2843" s="12">
        <v>0.91</v>
      </c>
      <c r="H2843" s="23">
        <f t="shared" si="176"/>
        <v>6.3095734448019177E-8</v>
      </c>
      <c r="I2843" s="32">
        <v>4.0000000000000001E-3</v>
      </c>
      <c r="J2843" s="25">
        <v>0.01</v>
      </c>
      <c r="K2843" s="33"/>
      <c r="L2843" s="25">
        <v>130</v>
      </c>
      <c r="M2843" s="33"/>
      <c r="N2843" s="25">
        <v>2E-3</v>
      </c>
      <c r="O2843" s="25">
        <v>0.68</v>
      </c>
      <c r="P2843" s="25">
        <v>5.47</v>
      </c>
      <c r="Q2843" s="35"/>
      <c r="R2843" s="25">
        <v>21.3</v>
      </c>
      <c r="S2843" s="34"/>
      <c r="T2843" s="51">
        <v>0.11</v>
      </c>
      <c r="U2843" s="42">
        <v>49.6</v>
      </c>
      <c r="V2843" s="42">
        <v>96.5</v>
      </c>
      <c r="W2843" s="42">
        <v>3.2799999999999999E-3</v>
      </c>
      <c r="X2843" s="42">
        <v>31</v>
      </c>
      <c r="Y2843" s="44">
        <v>3.86</v>
      </c>
      <c r="Z2843" s="87">
        <f t="shared" si="177"/>
        <v>7.8819996112533692</v>
      </c>
      <c r="AA2843" s="88">
        <f t="shared" si="178"/>
        <v>7.327049194915296</v>
      </c>
      <c r="AB2843" s="90">
        <f t="shared" si="179"/>
        <v>3.6488173810908534E-2</v>
      </c>
      <c r="AC2843" s="19">
        <v>7.88</v>
      </c>
      <c r="AD2843" s="13">
        <v>7.33</v>
      </c>
      <c r="AE2843" s="95">
        <v>7.29</v>
      </c>
    </row>
    <row r="2844" spans="1:31" x14ac:dyDescent="0.35">
      <c r="A2844" s="2" t="s">
        <v>167</v>
      </c>
      <c r="B2844" s="9">
        <v>40714</v>
      </c>
      <c r="C2844" s="18">
        <v>8.0299999999999994</v>
      </c>
      <c r="D2844" s="12">
        <v>7.28</v>
      </c>
      <c r="F2844" s="12">
        <v>0.85</v>
      </c>
      <c r="H2844" s="23">
        <f t="shared" si="176"/>
        <v>5.2480746024977185E-8</v>
      </c>
      <c r="I2844" s="24">
        <v>6.0000000000000001E-3</v>
      </c>
      <c r="J2844" s="25">
        <v>0.01</v>
      </c>
      <c r="K2844" s="30">
        <v>0.4</v>
      </c>
      <c r="L2844" s="25">
        <v>124</v>
      </c>
      <c r="M2844" s="30">
        <v>1.7</v>
      </c>
      <c r="N2844" s="25">
        <v>0.01</v>
      </c>
      <c r="O2844" s="25">
        <v>0.61</v>
      </c>
      <c r="P2844" s="25">
        <v>5.31</v>
      </c>
      <c r="Q2844" s="35"/>
      <c r="R2844" s="25">
        <v>17.399999999999999</v>
      </c>
      <c r="S2844" s="31">
        <v>1.5</v>
      </c>
      <c r="T2844" s="51">
        <v>0.11</v>
      </c>
      <c r="U2844" s="42">
        <v>44.3</v>
      </c>
      <c r="V2844" s="42">
        <v>100.04</v>
      </c>
      <c r="W2844" s="42">
        <v>3.2799999999999999E-3</v>
      </c>
      <c r="X2844" s="42">
        <v>32</v>
      </c>
      <c r="Y2844" s="44">
        <v>4.1900000000000004</v>
      </c>
      <c r="Z2844" s="87">
        <f t="shared" si="177"/>
        <v>7.3985147095565553</v>
      </c>
      <c r="AA2844" s="88">
        <f t="shared" si="178"/>
        <v>7.6320185006418146</v>
      </c>
      <c r="AB2844" s="90">
        <f t="shared" si="179"/>
        <v>-1.5535296573964828E-2</v>
      </c>
      <c r="AC2844" s="19">
        <v>7.4</v>
      </c>
      <c r="AD2844" s="99">
        <v>7.63</v>
      </c>
      <c r="AE2844" s="95">
        <v>3.14</v>
      </c>
    </row>
    <row r="2845" spans="1:31" x14ac:dyDescent="0.35">
      <c r="A2845" s="2" t="s">
        <v>167</v>
      </c>
      <c r="B2845" s="9">
        <v>41016</v>
      </c>
      <c r="C2845" s="18">
        <v>7.39</v>
      </c>
      <c r="D2845" s="12">
        <v>7.26</v>
      </c>
      <c r="F2845" s="12">
        <v>1.1000000000000001</v>
      </c>
      <c r="H2845" s="23">
        <f t="shared" si="176"/>
        <v>5.4954087385762357E-8</v>
      </c>
      <c r="I2845" s="32">
        <v>6.0000000000000001E-3</v>
      </c>
      <c r="J2845" s="25">
        <v>0.01</v>
      </c>
      <c r="K2845" s="33"/>
      <c r="L2845" s="25">
        <v>133</v>
      </c>
      <c r="M2845" s="36"/>
      <c r="N2845" s="25">
        <v>2E-3</v>
      </c>
      <c r="O2845" s="25">
        <v>0.67</v>
      </c>
      <c r="P2845" s="25">
        <v>5.16</v>
      </c>
      <c r="Q2845" s="25">
        <v>5.0000000000000001E-4</v>
      </c>
      <c r="R2845" s="25">
        <v>18.7</v>
      </c>
      <c r="S2845" s="36"/>
      <c r="T2845" s="51">
        <v>0.11</v>
      </c>
      <c r="U2845" s="42">
        <v>48.4</v>
      </c>
      <c r="V2845" s="42">
        <v>87.65</v>
      </c>
      <c r="W2845" s="42">
        <v>3.2799999999999999E-3</v>
      </c>
      <c r="X2845" s="42">
        <v>39</v>
      </c>
      <c r="Y2845" s="44">
        <v>4.1900000000000004</v>
      </c>
      <c r="Z2845" s="87">
        <f t="shared" si="177"/>
        <v>7.8930884792316016</v>
      </c>
      <c r="AA2845" s="88">
        <f t="shared" si="178"/>
        <v>7.7149954330025601</v>
      </c>
      <c r="AB2845" s="90">
        <f t="shared" si="179"/>
        <v>1.1410308096142794E-2</v>
      </c>
      <c r="AC2845" s="19">
        <v>7.89</v>
      </c>
      <c r="AD2845" s="99">
        <v>7.71</v>
      </c>
      <c r="AE2845" s="95">
        <v>2.34</v>
      </c>
    </row>
    <row r="2846" spans="1:31" x14ac:dyDescent="0.35">
      <c r="A2846" s="2" t="s">
        <v>167</v>
      </c>
      <c r="B2846" s="9">
        <v>41781</v>
      </c>
      <c r="C2846" s="18">
        <v>8.4</v>
      </c>
      <c r="D2846" s="12">
        <v>7.38</v>
      </c>
      <c r="F2846" s="12">
        <v>1.2</v>
      </c>
      <c r="H2846" s="23">
        <f t="shared" si="176"/>
        <v>4.1686938347033516E-8</v>
      </c>
      <c r="I2846" s="28"/>
      <c r="J2846" s="25">
        <v>0.01</v>
      </c>
      <c r="K2846" s="29">
        <v>0.2</v>
      </c>
      <c r="L2846" s="25">
        <v>126</v>
      </c>
      <c r="M2846" s="29">
        <v>1.4</v>
      </c>
      <c r="N2846" s="25">
        <v>2E-3</v>
      </c>
      <c r="O2846" s="25">
        <v>0.63</v>
      </c>
      <c r="P2846" s="25">
        <v>5.48</v>
      </c>
      <c r="Q2846" s="25">
        <v>1E-3</v>
      </c>
      <c r="R2846" s="25">
        <v>19.7</v>
      </c>
      <c r="S2846" s="29">
        <v>3.8</v>
      </c>
      <c r="T2846" s="51">
        <v>0.11</v>
      </c>
      <c r="U2846" s="42">
        <v>50.8</v>
      </c>
      <c r="V2846" s="42">
        <v>105.35</v>
      </c>
      <c r="W2846" s="42">
        <v>3.2799999999999999E-3</v>
      </c>
      <c r="X2846" s="42">
        <v>41</v>
      </c>
      <c r="Y2846" s="44">
        <v>3.83</v>
      </c>
      <c r="Z2846" s="87">
        <f t="shared" si="177"/>
        <v>7.6119388789163924</v>
      </c>
      <c r="AA2846" s="88">
        <f t="shared" si="178"/>
        <v>7.7468603616235203</v>
      </c>
      <c r="AB2846" s="90">
        <f t="shared" si="179"/>
        <v>-8.7846374312257076E-3</v>
      </c>
      <c r="AC2846" s="19">
        <v>7.61</v>
      </c>
      <c r="AD2846" s="99">
        <v>7.75</v>
      </c>
      <c r="AE2846" s="95">
        <v>1.75</v>
      </c>
    </row>
    <row r="2847" spans="1:31" x14ac:dyDescent="0.35">
      <c r="A2847" s="2" t="s">
        <v>167</v>
      </c>
      <c r="B2847" s="9">
        <v>42131</v>
      </c>
      <c r="C2847" s="18">
        <v>8.0299999999999994</v>
      </c>
      <c r="D2847" s="12">
        <v>7.3</v>
      </c>
      <c r="F2847" s="12">
        <v>0.97</v>
      </c>
      <c r="H2847" s="23">
        <f t="shared" si="176"/>
        <v>5.0118723362727164E-8</v>
      </c>
      <c r="I2847" s="28"/>
      <c r="J2847" s="25">
        <v>0.01</v>
      </c>
      <c r="K2847" s="33"/>
      <c r="L2847" s="25">
        <v>131</v>
      </c>
      <c r="M2847" s="36"/>
      <c r="N2847" s="25">
        <v>2E-3</v>
      </c>
      <c r="O2847" s="25">
        <v>0.61</v>
      </c>
      <c r="P2847" s="25">
        <v>5.62</v>
      </c>
      <c r="Q2847" s="25">
        <v>1E-3</v>
      </c>
      <c r="R2847" s="25">
        <v>20.5</v>
      </c>
      <c r="S2847" s="36"/>
      <c r="T2847" s="51">
        <v>0.11</v>
      </c>
      <c r="U2847" s="42">
        <v>53.1</v>
      </c>
      <c r="V2847" s="42">
        <v>97.38</v>
      </c>
      <c r="W2847" s="42">
        <v>3.2799999999999999E-3</v>
      </c>
      <c r="X2847" s="42">
        <v>44</v>
      </c>
      <c r="Y2847" s="44">
        <v>4.12</v>
      </c>
      <c r="Z2847" s="87">
        <f t="shared" si="177"/>
        <v>7.9072440084186182</v>
      </c>
      <c r="AA2847" s="88">
        <f t="shared" si="178"/>
        <v>8.0408199615478466</v>
      </c>
      <c r="AB2847" s="90">
        <f t="shared" si="179"/>
        <v>-8.3756845583752258E-3</v>
      </c>
      <c r="AC2847" s="19">
        <v>7.91</v>
      </c>
      <c r="AD2847" s="99">
        <v>8.0399999999999991</v>
      </c>
      <c r="AE2847" s="95">
        <v>1.66</v>
      </c>
    </row>
    <row r="2848" spans="1:31" x14ac:dyDescent="0.35">
      <c r="A2848" s="2" t="s">
        <v>167</v>
      </c>
      <c r="B2848" s="9">
        <v>41380</v>
      </c>
      <c r="C2848" s="18">
        <v>8.17</v>
      </c>
      <c r="D2848" s="12">
        <v>7.14</v>
      </c>
      <c r="F2848" s="12">
        <v>0.99</v>
      </c>
      <c r="H2848" s="23">
        <f t="shared" si="176"/>
        <v>7.2443596007499061E-8</v>
      </c>
      <c r="I2848" s="28"/>
      <c r="J2848" s="25">
        <v>0.01</v>
      </c>
      <c r="K2848" s="33"/>
      <c r="L2848" s="25">
        <v>143</v>
      </c>
      <c r="M2848" s="33"/>
      <c r="N2848" s="35"/>
      <c r="O2848" s="25">
        <v>0.72</v>
      </c>
      <c r="P2848" s="25">
        <v>6.14</v>
      </c>
      <c r="Q2848" s="35"/>
      <c r="R2848" s="25">
        <v>20.2</v>
      </c>
      <c r="S2848" s="34"/>
      <c r="T2848" s="51">
        <v>0.11</v>
      </c>
      <c r="U2848" s="42">
        <v>51</v>
      </c>
      <c r="V2848" s="42">
        <v>81.010000000000005</v>
      </c>
      <c r="W2848" s="42">
        <v>3.2799999999999999E-3</v>
      </c>
      <c r="X2848" s="42">
        <v>50</v>
      </c>
      <c r="Y2848" s="44">
        <v>4.55</v>
      </c>
      <c r="Z2848" s="87">
        <f t="shared" si="177"/>
        <v>8.538483298282852</v>
      </c>
      <c r="AA2848" s="88">
        <f t="shared" si="178"/>
        <v>8.3323220495459296</v>
      </c>
      <c r="AB2848" s="90">
        <f t="shared" si="179"/>
        <v>1.2220000437824665E-2</v>
      </c>
      <c r="AC2848" s="19">
        <v>8.5399999999999991</v>
      </c>
      <c r="AD2848" s="99">
        <v>8.33</v>
      </c>
      <c r="AE2848" s="95">
        <v>2.46</v>
      </c>
    </row>
    <row r="2849" spans="1:31" x14ac:dyDescent="0.35">
      <c r="A2849" s="2" t="s">
        <v>167</v>
      </c>
      <c r="B2849" s="9">
        <v>39191</v>
      </c>
      <c r="C2849" s="18">
        <v>7.54</v>
      </c>
      <c r="D2849" s="12">
        <v>7.38</v>
      </c>
      <c r="F2849" s="12">
        <v>1</v>
      </c>
      <c r="H2849" s="23">
        <f t="shared" si="176"/>
        <v>4.1686938347033516E-8</v>
      </c>
      <c r="I2849" s="32">
        <v>0.01</v>
      </c>
      <c r="J2849" s="25">
        <v>0.01</v>
      </c>
      <c r="K2849" s="36"/>
      <c r="L2849" s="25">
        <v>112</v>
      </c>
      <c r="M2849" s="36"/>
      <c r="N2849" s="25">
        <v>5.0000000000000001E-3</v>
      </c>
      <c r="O2849" s="25">
        <v>0.65</v>
      </c>
      <c r="P2849" s="25">
        <v>4.5599999999999996</v>
      </c>
      <c r="Q2849" s="25">
        <v>1E-3</v>
      </c>
      <c r="R2849" s="25">
        <v>16.8</v>
      </c>
      <c r="S2849" s="36"/>
      <c r="T2849" s="51">
        <v>0.12</v>
      </c>
      <c r="U2849" s="42">
        <v>50.2</v>
      </c>
      <c r="V2849" s="42">
        <v>82.33</v>
      </c>
      <c r="W2849" s="42">
        <v>3.2799999999999999E-3</v>
      </c>
      <c r="X2849" s="42">
        <v>26</v>
      </c>
      <c r="Y2849" s="44">
        <v>3.68</v>
      </c>
      <c r="Z2849" s="87">
        <f t="shared" si="177"/>
        <v>6.7132361411924046</v>
      </c>
      <c r="AA2849" s="88">
        <f t="shared" si="178"/>
        <v>6.7902638655502727</v>
      </c>
      <c r="AB2849" s="90">
        <f t="shared" si="179"/>
        <v>-5.7042784699822997E-3</v>
      </c>
      <c r="AD2849" s="100"/>
      <c r="AE2849" s="96"/>
    </row>
    <row r="2850" spans="1:31" x14ac:dyDescent="0.35">
      <c r="A2850" s="2" t="s">
        <v>167</v>
      </c>
      <c r="B2850" s="9">
        <v>39944</v>
      </c>
      <c r="C2850" s="20"/>
      <c r="D2850" s="12">
        <v>7.17</v>
      </c>
      <c r="F2850" s="12">
        <v>1.3</v>
      </c>
      <c r="H2850" s="23">
        <f t="shared" si="176"/>
        <v>6.7608297539197998E-8</v>
      </c>
      <c r="I2850" s="32">
        <v>0.01</v>
      </c>
      <c r="J2850" s="25">
        <v>0.01</v>
      </c>
      <c r="L2850" s="25">
        <v>136</v>
      </c>
      <c r="N2850" s="25">
        <v>5.0000000000000001E-3</v>
      </c>
      <c r="O2850" s="25">
        <v>0.68</v>
      </c>
      <c r="P2850" s="25">
        <v>5.86</v>
      </c>
      <c r="Q2850" s="25">
        <v>1E-3</v>
      </c>
      <c r="R2850" s="25">
        <v>21</v>
      </c>
      <c r="T2850" s="51">
        <v>0.12</v>
      </c>
      <c r="U2850" s="42">
        <v>46.7</v>
      </c>
      <c r="V2850" s="42">
        <v>66.84</v>
      </c>
      <c r="W2850" s="42">
        <v>3.2799999999999999E-3</v>
      </c>
      <c r="X2850" s="42">
        <v>42</v>
      </c>
      <c r="Y2850" s="44">
        <v>4.75</v>
      </c>
      <c r="Z2850" s="87">
        <f t="shared" si="177"/>
        <v>8.2012482178896455</v>
      </c>
      <c r="AA2850" s="88">
        <f t="shared" si="178"/>
        <v>7.9889015342423511</v>
      </c>
      <c r="AB2850" s="90">
        <f t="shared" si="179"/>
        <v>1.3115794906055864E-2</v>
      </c>
      <c r="AD2850" s="100"/>
      <c r="AE2850" s="96"/>
    </row>
    <row r="2851" spans="1:31" x14ac:dyDescent="0.35">
      <c r="A2851" s="2" t="s">
        <v>167</v>
      </c>
      <c r="B2851" s="9">
        <v>39581</v>
      </c>
      <c r="C2851" s="18">
        <v>7.6</v>
      </c>
      <c r="D2851" s="12">
        <v>7.28</v>
      </c>
      <c r="F2851" s="12">
        <v>1.2</v>
      </c>
      <c r="H2851" s="23">
        <f t="shared" si="176"/>
        <v>5.2480746024977185E-8</v>
      </c>
      <c r="I2851" s="28"/>
      <c r="J2851" s="25">
        <v>0.01</v>
      </c>
      <c r="K2851" s="30">
        <v>0.3</v>
      </c>
      <c r="L2851" s="25">
        <v>126</v>
      </c>
      <c r="M2851" s="30">
        <v>1.5</v>
      </c>
      <c r="N2851" s="25">
        <v>3.0000000000000001E-3</v>
      </c>
      <c r="O2851" s="25">
        <v>0.72</v>
      </c>
      <c r="P2851" s="25">
        <v>5.34</v>
      </c>
      <c r="Q2851" s="25">
        <v>1E-3</v>
      </c>
      <c r="R2851" s="25">
        <v>19.8</v>
      </c>
      <c r="S2851" s="31">
        <v>0.5</v>
      </c>
      <c r="T2851" s="51">
        <v>0.11</v>
      </c>
      <c r="U2851" s="42">
        <v>51.3</v>
      </c>
      <c r="V2851" s="42">
        <v>77.02</v>
      </c>
      <c r="W2851" s="42">
        <v>3.2799999999999999E-3</v>
      </c>
      <c r="X2851" s="42">
        <v>29</v>
      </c>
      <c r="Y2851" s="44">
        <v>4.1399999999999997</v>
      </c>
      <c r="Z2851" s="87">
        <f t="shared" si="177"/>
        <v>7.6071083135949813</v>
      </c>
      <c r="AA2851" s="88">
        <f t="shared" si="178"/>
        <v>7.2718290179371223</v>
      </c>
      <c r="AB2851" s="90">
        <f t="shared" si="179"/>
        <v>2.2533820002542802E-2</v>
      </c>
      <c r="AD2851" s="100"/>
      <c r="AE2851" s="95">
        <v>4.55</v>
      </c>
    </row>
    <row r="2852" spans="1:31" x14ac:dyDescent="0.35">
      <c r="A2852" s="2" t="s">
        <v>322</v>
      </c>
      <c r="B2852" s="9">
        <v>41099</v>
      </c>
      <c r="C2852" s="18">
        <v>2.62</v>
      </c>
      <c r="D2852" s="12">
        <v>7.28</v>
      </c>
      <c r="F2852" s="12">
        <v>3.8</v>
      </c>
      <c r="H2852" s="23">
        <f t="shared" si="176"/>
        <v>5.2480746024977185E-8</v>
      </c>
      <c r="I2852" s="32">
        <v>2E-3</v>
      </c>
      <c r="J2852" s="25">
        <v>0.2</v>
      </c>
      <c r="K2852" s="30">
        <v>0.4</v>
      </c>
      <c r="L2852" s="25">
        <v>116</v>
      </c>
      <c r="M2852" s="30">
        <v>0.8</v>
      </c>
      <c r="N2852" s="25">
        <v>0.41</v>
      </c>
      <c r="O2852" s="25">
        <v>11.9</v>
      </c>
      <c r="P2852" s="25">
        <v>7.7</v>
      </c>
      <c r="Q2852" s="25">
        <v>0.49</v>
      </c>
      <c r="R2852" s="25">
        <v>17</v>
      </c>
      <c r="S2852" s="31">
        <v>1.1000000000000001</v>
      </c>
      <c r="T2852" s="51">
        <v>0.09</v>
      </c>
      <c r="U2852" s="42">
        <v>116</v>
      </c>
      <c r="V2852" s="42">
        <v>34.299999999999997</v>
      </c>
      <c r="W2852" s="42">
        <v>0.02</v>
      </c>
      <c r="X2852" s="42">
        <v>39</v>
      </c>
      <c r="Y2852" s="44">
        <v>3.21</v>
      </c>
      <c r="Z2852" s="87">
        <f t="shared" si="177"/>
        <v>7.5095604543303773</v>
      </c>
      <c r="AA2852" s="88">
        <f t="shared" si="178"/>
        <v>7.2815504336931891</v>
      </c>
      <c r="AB2852" s="90">
        <f t="shared" si="179"/>
        <v>1.5415341171014344E-2</v>
      </c>
      <c r="AC2852" s="19">
        <v>7.52</v>
      </c>
      <c r="AD2852" s="99">
        <v>7.28</v>
      </c>
      <c r="AE2852" s="95">
        <v>3.19</v>
      </c>
    </row>
    <row r="2853" spans="1:31" x14ac:dyDescent="0.35">
      <c r="A2853" s="2" t="s">
        <v>322</v>
      </c>
      <c r="B2853" s="9">
        <v>41444</v>
      </c>
      <c r="C2853" s="18">
        <v>2.33</v>
      </c>
      <c r="D2853" s="12">
        <v>7.07</v>
      </c>
      <c r="F2853" s="12">
        <v>4.3</v>
      </c>
      <c r="H2853" s="23">
        <f t="shared" si="176"/>
        <v>8.5113803820237355E-8</v>
      </c>
      <c r="I2853" s="32">
        <v>0.31</v>
      </c>
      <c r="J2853" s="25">
        <v>0.23</v>
      </c>
      <c r="K2853" s="33"/>
      <c r="L2853" s="25">
        <v>118</v>
      </c>
      <c r="M2853" s="36"/>
      <c r="N2853" s="25">
        <v>0.3</v>
      </c>
      <c r="O2853" s="25">
        <v>12.7</v>
      </c>
      <c r="P2853" s="25">
        <v>7.71</v>
      </c>
      <c r="Q2853" s="25">
        <v>0.49</v>
      </c>
      <c r="R2853" s="25">
        <v>16.7</v>
      </c>
      <c r="S2853" s="36"/>
      <c r="T2853" s="51">
        <v>0.04</v>
      </c>
      <c r="U2853" s="42">
        <v>113</v>
      </c>
      <c r="V2853" s="42">
        <v>35.28</v>
      </c>
      <c r="W2853" s="42">
        <v>0.09</v>
      </c>
      <c r="X2853" s="42">
        <v>37</v>
      </c>
      <c r="Y2853" s="44">
        <v>3.34</v>
      </c>
      <c r="Z2853" s="87">
        <f t="shared" si="177"/>
        <v>7.6495699339459433</v>
      </c>
      <c r="AA2853" s="88">
        <f t="shared" si="178"/>
        <v>7.3084272285845469</v>
      </c>
      <c r="AB2853" s="90">
        <f t="shared" si="179"/>
        <v>2.2806710126670751E-2</v>
      </c>
      <c r="AC2853" s="19">
        <v>7.62</v>
      </c>
      <c r="AD2853" s="99">
        <v>7.31</v>
      </c>
      <c r="AE2853" s="95">
        <v>4.21</v>
      </c>
    </row>
    <row r="2854" spans="1:31" x14ac:dyDescent="0.35">
      <c r="A2854" s="2" t="s">
        <v>322</v>
      </c>
      <c r="B2854" s="9">
        <v>40325</v>
      </c>
      <c r="C2854" s="18">
        <v>2.41</v>
      </c>
      <c r="D2854" s="12">
        <v>7.21</v>
      </c>
      <c r="F2854" s="12">
        <v>4.0999999999999996</v>
      </c>
      <c r="H2854" s="23">
        <f t="shared" si="176"/>
        <v>6.1659500186148087E-8</v>
      </c>
      <c r="I2854" s="32">
        <v>2E-3</v>
      </c>
      <c r="J2854" s="25">
        <v>0.23</v>
      </c>
      <c r="K2854" s="30">
        <v>1.5</v>
      </c>
      <c r="L2854" s="25">
        <v>117</v>
      </c>
      <c r="M2854" s="33"/>
      <c r="N2854" s="25">
        <v>0.31</v>
      </c>
      <c r="O2854" s="25">
        <v>11.5</v>
      </c>
      <c r="P2854" s="25">
        <v>7.62</v>
      </c>
      <c r="Q2854" s="25">
        <v>0.48</v>
      </c>
      <c r="R2854" s="25">
        <v>15.2</v>
      </c>
      <c r="S2854" s="34"/>
      <c r="T2854" s="51">
        <v>0.03</v>
      </c>
      <c r="U2854" s="42">
        <v>125</v>
      </c>
      <c r="V2854" s="42">
        <v>10.18</v>
      </c>
      <c r="W2854" s="42">
        <v>0.06</v>
      </c>
      <c r="X2854" s="42">
        <v>43</v>
      </c>
      <c r="Y2854" s="44">
        <v>3.5</v>
      </c>
      <c r="Z2854" s="87">
        <f t="shared" si="177"/>
        <v>7.4620755321952412</v>
      </c>
      <c r="AA2854" s="88">
        <f t="shared" si="178"/>
        <v>7.4816907651885582</v>
      </c>
      <c r="AB2854" s="90">
        <f t="shared" si="179"/>
        <v>-1.3126030348019466E-3</v>
      </c>
      <c r="AC2854" s="19">
        <v>7.47</v>
      </c>
      <c r="AD2854" s="99">
        <v>7.48</v>
      </c>
      <c r="AE2854" s="95">
        <v>0.18</v>
      </c>
    </row>
    <row r="2855" spans="1:31" x14ac:dyDescent="0.35">
      <c r="A2855" s="2" t="s">
        <v>322</v>
      </c>
      <c r="B2855" s="9">
        <v>40283</v>
      </c>
      <c r="C2855" s="18">
        <v>2.0499999999999998</v>
      </c>
      <c r="D2855" s="12">
        <v>7.25</v>
      </c>
      <c r="F2855" s="12">
        <v>4.2</v>
      </c>
      <c r="H2855" s="23">
        <f t="shared" si="176"/>
        <v>5.6234132519034806E-8</v>
      </c>
      <c r="I2855" s="32">
        <v>0.36</v>
      </c>
      <c r="J2855" s="25">
        <v>0.23</v>
      </c>
      <c r="K2855" s="33"/>
      <c r="L2855" s="25">
        <v>125</v>
      </c>
      <c r="M2855" s="36"/>
      <c r="N2855" s="25">
        <v>0.28999999999999998</v>
      </c>
      <c r="O2855" s="25">
        <v>13.8</v>
      </c>
      <c r="P2855" s="25">
        <v>8.51</v>
      </c>
      <c r="Q2855" s="25">
        <v>0.46</v>
      </c>
      <c r="R2855" s="25">
        <v>16.100000000000001</v>
      </c>
      <c r="S2855" s="36"/>
      <c r="T2855" s="51">
        <v>0.05</v>
      </c>
      <c r="U2855" s="42">
        <v>129</v>
      </c>
      <c r="V2855" s="42">
        <v>9.9600000000000009</v>
      </c>
      <c r="W2855" s="42">
        <v>7.0000000000000007E-2</v>
      </c>
      <c r="X2855" s="42">
        <v>42</v>
      </c>
      <c r="Y2855" s="44">
        <v>3.46</v>
      </c>
      <c r="Z2855" s="87">
        <f t="shared" si="177"/>
        <v>8.070831998693869</v>
      </c>
      <c r="AA2855" s="88">
        <f t="shared" si="178"/>
        <v>7.4940554168607898</v>
      </c>
      <c r="AB2855" s="90">
        <f t="shared" si="179"/>
        <v>3.7056264297593421E-2</v>
      </c>
      <c r="AC2855" s="19">
        <v>8.0399999999999991</v>
      </c>
      <c r="AD2855" s="99">
        <v>7.49</v>
      </c>
      <c r="AE2855" s="95">
        <v>7</v>
      </c>
    </row>
    <row r="2856" spans="1:31" x14ac:dyDescent="0.35">
      <c r="A2856" s="2" t="s">
        <v>322</v>
      </c>
      <c r="B2856" s="9">
        <v>40689</v>
      </c>
      <c r="C2856" s="18">
        <v>2.65</v>
      </c>
      <c r="D2856" s="12">
        <v>7.28</v>
      </c>
      <c r="F2856" s="12">
        <v>4</v>
      </c>
      <c r="H2856" s="23">
        <f t="shared" si="176"/>
        <v>5.2480746024977185E-8</v>
      </c>
      <c r="I2856" s="24">
        <v>1E-3</v>
      </c>
      <c r="J2856" s="25">
        <v>0.24</v>
      </c>
      <c r="K2856" s="30">
        <v>2.4</v>
      </c>
      <c r="L2856" s="25">
        <v>113</v>
      </c>
      <c r="M2856" s="33"/>
      <c r="N2856" s="25">
        <v>0.38</v>
      </c>
      <c r="O2856" s="25">
        <v>10.8</v>
      </c>
      <c r="P2856" s="25">
        <v>7.62</v>
      </c>
      <c r="Q2856" s="25">
        <v>0.46</v>
      </c>
      <c r="R2856" s="25">
        <v>15.3</v>
      </c>
      <c r="S2856" s="34"/>
      <c r="T2856" s="51">
        <v>0.05</v>
      </c>
      <c r="U2856" s="42">
        <v>128</v>
      </c>
      <c r="V2856" s="42">
        <v>15.31</v>
      </c>
      <c r="W2856" s="42">
        <v>0.06</v>
      </c>
      <c r="X2856" s="42">
        <v>47</v>
      </c>
      <c r="Y2856" s="44">
        <v>3.44</v>
      </c>
      <c r="Z2856" s="87">
        <f t="shared" si="177"/>
        <v>7.2511446380927902</v>
      </c>
      <c r="AA2856" s="88">
        <f t="shared" si="178"/>
        <v>7.6803539182615985</v>
      </c>
      <c r="AB2856" s="90">
        <f t="shared" si="179"/>
        <v>-2.8745224636957153E-2</v>
      </c>
      <c r="AC2856" s="19">
        <v>7.26</v>
      </c>
      <c r="AD2856" s="99">
        <v>7.68</v>
      </c>
      <c r="AE2856" s="95">
        <v>5.65</v>
      </c>
    </row>
    <row r="2857" spans="1:31" x14ac:dyDescent="0.35">
      <c r="A2857" s="2" t="s">
        <v>322</v>
      </c>
      <c r="B2857" s="9">
        <v>41772</v>
      </c>
      <c r="C2857" s="18">
        <v>2.35</v>
      </c>
      <c r="D2857" s="12">
        <v>7.57</v>
      </c>
      <c r="F2857" s="12">
        <v>5.8</v>
      </c>
      <c r="H2857" s="23">
        <f t="shared" si="176"/>
        <v>2.6915348039269097E-8</v>
      </c>
      <c r="I2857" s="32">
        <v>8.9999999999999993E-3</v>
      </c>
      <c r="J2857" s="25">
        <v>0.19</v>
      </c>
      <c r="K2857" s="33"/>
      <c r="L2857" s="25">
        <v>114</v>
      </c>
      <c r="M2857" s="33"/>
      <c r="N2857" s="25">
        <v>0.25</v>
      </c>
      <c r="O2857" s="25">
        <v>12.7</v>
      </c>
      <c r="P2857" s="25">
        <v>7.65</v>
      </c>
      <c r="Q2857" s="25">
        <v>0.45</v>
      </c>
      <c r="R2857" s="25">
        <v>17</v>
      </c>
      <c r="S2857" s="34"/>
      <c r="T2857" s="51">
        <v>0.04</v>
      </c>
      <c r="U2857" s="42">
        <v>122</v>
      </c>
      <c r="V2857" s="42">
        <v>6.95</v>
      </c>
      <c r="W2857" s="42">
        <v>0.06</v>
      </c>
      <c r="X2857" s="42">
        <v>44</v>
      </c>
      <c r="Y2857" s="44">
        <v>3.79</v>
      </c>
      <c r="Z2857" s="87">
        <f t="shared" si="177"/>
        <v>7.4191438859656262</v>
      </c>
      <c r="AA2857" s="88">
        <f t="shared" si="178"/>
        <v>7.6856641646446757</v>
      </c>
      <c r="AB2857" s="90">
        <f t="shared" si="179"/>
        <v>-1.764473125285964E-2</v>
      </c>
      <c r="AC2857" s="19">
        <v>7.42</v>
      </c>
      <c r="AD2857" s="99">
        <v>7.69</v>
      </c>
      <c r="AE2857" s="95">
        <v>3.47</v>
      </c>
    </row>
    <row r="2858" spans="1:31" x14ac:dyDescent="0.35">
      <c r="A2858" s="2" t="s">
        <v>322</v>
      </c>
      <c r="B2858" s="9">
        <v>39939</v>
      </c>
      <c r="C2858" s="18">
        <v>2.4700000000000002</v>
      </c>
      <c r="D2858" s="12">
        <v>7.24</v>
      </c>
      <c r="F2858" s="12">
        <v>4.5</v>
      </c>
      <c r="H2858" s="23">
        <f t="shared" si="176"/>
        <v>5.7543993733715586E-8</v>
      </c>
      <c r="I2858" s="32">
        <v>2E-3</v>
      </c>
      <c r="J2858" s="25">
        <v>0.25</v>
      </c>
      <c r="K2858" s="29">
        <v>2.5</v>
      </c>
      <c r="L2858" s="25">
        <v>110</v>
      </c>
      <c r="M2858" s="29">
        <v>0.2</v>
      </c>
      <c r="N2858" s="25">
        <v>0.35</v>
      </c>
      <c r="O2858" s="25">
        <v>12.3</v>
      </c>
      <c r="P2858" s="25">
        <v>7.4</v>
      </c>
      <c r="Q2858" s="25">
        <v>0.42</v>
      </c>
      <c r="R2858" s="25">
        <v>16.3</v>
      </c>
      <c r="S2858" s="29">
        <v>3.7</v>
      </c>
      <c r="T2858" s="51">
        <v>0.03</v>
      </c>
      <c r="U2858" s="42">
        <v>117</v>
      </c>
      <c r="V2858" s="42">
        <v>11.86</v>
      </c>
      <c r="W2858" s="42">
        <v>0.08</v>
      </c>
      <c r="X2858" s="42">
        <v>39</v>
      </c>
      <c r="Y2858" s="44">
        <v>3.4</v>
      </c>
      <c r="Z2858" s="87">
        <f t="shared" si="177"/>
        <v>7.1633411497722248</v>
      </c>
      <c r="AA2858" s="88">
        <f t="shared" si="178"/>
        <v>7.1298421157090353</v>
      </c>
      <c r="AB2858" s="90">
        <f t="shared" si="179"/>
        <v>2.3437070273975538E-3</v>
      </c>
      <c r="AD2858" s="100"/>
      <c r="AE2858" s="95">
        <v>0.12</v>
      </c>
    </row>
    <row r="2859" spans="1:31" x14ac:dyDescent="0.35">
      <c r="A2859" s="2" t="s">
        <v>322</v>
      </c>
      <c r="B2859" s="9">
        <v>39246</v>
      </c>
      <c r="C2859" s="18">
        <v>2.61</v>
      </c>
      <c r="D2859" s="12">
        <v>7.25</v>
      </c>
      <c r="F2859" s="12">
        <v>3.3</v>
      </c>
      <c r="H2859" s="23">
        <f t="shared" si="176"/>
        <v>5.6234132519034806E-8</v>
      </c>
      <c r="I2859" s="32">
        <v>4.0000000000000001E-3</v>
      </c>
      <c r="J2859" s="25">
        <v>0.22</v>
      </c>
      <c r="K2859" s="36"/>
      <c r="L2859" s="25">
        <v>118</v>
      </c>
      <c r="M2859" s="36"/>
      <c r="N2859" s="27">
        <v>0.3</v>
      </c>
      <c r="O2859" s="25">
        <v>11.9</v>
      </c>
      <c r="P2859" s="25">
        <v>7.26</v>
      </c>
      <c r="Q2859" s="27">
        <v>0.41</v>
      </c>
      <c r="R2859" s="25">
        <v>12.7</v>
      </c>
      <c r="S2859" s="36"/>
      <c r="T2859" s="51">
        <v>0.05</v>
      </c>
      <c r="U2859" s="42">
        <v>118</v>
      </c>
      <c r="V2859" s="42">
        <v>6.24</v>
      </c>
      <c r="W2859" s="42">
        <v>0.05</v>
      </c>
      <c r="X2859" s="42">
        <v>40</v>
      </c>
      <c r="Y2859" s="44">
        <v>3.59</v>
      </c>
      <c r="Z2859" s="87">
        <f t="shared" si="177"/>
        <v>7.3806060272083078</v>
      </c>
      <c r="AA2859" s="88">
        <f t="shared" si="178"/>
        <v>7.2782034571026744</v>
      </c>
      <c r="AB2859" s="90">
        <f t="shared" si="179"/>
        <v>6.9857357935671927E-3</v>
      </c>
      <c r="AD2859" s="100"/>
      <c r="AE2859" s="96"/>
    </row>
    <row r="2860" spans="1:31" x14ac:dyDescent="0.35">
      <c r="A2860" s="2" t="s">
        <v>322</v>
      </c>
      <c r="B2860" s="9">
        <v>39567</v>
      </c>
      <c r="C2860" s="18">
        <v>2.27</v>
      </c>
      <c r="D2860" s="12">
        <v>7.28</v>
      </c>
      <c r="F2860" s="12">
        <v>4.4000000000000004</v>
      </c>
      <c r="H2860" s="23">
        <f t="shared" si="176"/>
        <v>5.2480746024977185E-8</v>
      </c>
      <c r="I2860" s="32">
        <v>1E-3</v>
      </c>
      <c r="J2860" s="25">
        <v>0.21</v>
      </c>
      <c r="K2860" s="29">
        <v>1.8</v>
      </c>
      <c r="L2860" s="25">
        <v>121</v>
      </c>
      <c r="M2860" s="36"/>
      <c r="N2860" s="25">
        <v>0.32</v>
      </c>
      <c r="O2860" s="25">
        <v>13</v>
      </c>
      <c r="P2860" s="25">
        <v>7.62</v>
      </c>
      <c r="Q2860" s="27">
        <v>0.43</v>
      </c>
      <c r="R2860" s="25">
        <v>15.4</v>
      </c>
      <c r="S2860" s="36"/>
      <c r="T2860" s="51">
        <v>0.06</v>
      </c>
      <c r="U2860" s="42">
        <v>110</v>
      </c>
      <c r="V2860" s="42">
        <v>13.45</v>
      </c>
      <c r="W2860" s="42">
        <v>0.06</v>
      </c>
      <c r="X2860" s="42">
        <v>42</v>
      </c>
      <c r="Y2860" s="44">
        <v>3.69</v>
      </c>
      <c r="Z2860" s="87">
        <f t="shared" si="177"/>
        <v>7.7060545573278549</v>
      </c>
      <c r="AA2860" s="88">
        <f t="shared" si="178"/>
        <v>7.3848993221992387</v>
      </c>
      <c r="AB2860" s="90">
        <f t="shared" si="179"/>
        <v>2.1281307841269494E-2</v>
      </c>
      <c r="AD2860" s="100"/>
      <c r="AE2860" s="95">
        <v>3.95</v>
      </c>
    </row>
    <row r="2861" spans="1:31" x14ac:dyDescent="0.35">
      <c r="A2861" s="2" t="s">
        <v>140</v>
      </c>
      <c r="B2861" s="9">
        <v>40714</v>
      </c>
      <c r="C2861" s="20"/>
      <c r="D2861" s="12">
        <v>7.33</v>
      </c>
      <c r="E2861" s="16"/>
      <c r="F2861" s="12">
        <v>1.5</v>
      </c>
      <c r="H2861" s="23">
        <f t="shared" si="176"/>
        <v>4.6773514128719769E-8</v>
      </c>
      <c r="I2861" s="32">
        <v>0.69</v>
      </c>
      <c r="J2861" s="25">
        <v>0.01</v>
      </c>
      <c r="K2861" s="29">
        <v>0.7</v>
      </c>
      <c r="L2861" s="25">
        <v>123</v>
      </c>
      <c r="M2861" s="29">
        <v>6.8</v>
      </c>
      <c r="N2861" s="25">
        <v>0.19</v>
      </c>
      <c r="O2861" s="25">
        <v>0.88</v>
      </c>
      <c r="P2861" s="25">
        <v>5.49</v>
      </c>
      <c r="Q2861" s="27">
        <v>8.0000000000000002E-3</v>
      </c>
      <c r="R2861" s="25">
        <v>17.899999999999999</v>
      </c>
      <c r="S2861" s="29">
        <v>1.8</v>
      </c>
      <c r="T2861" s="51">
        <v>0.06</v>
      </c>
      <c r="U2861" s="42">
        <v>31.8</v>
      </c>
      <c r="V2861" s="42">
        <v>108.45</v>
      </c>
      <c r="W2861" s="42">
        <v>3.2799999999999999E-3</v>
      </c>
      <c r="X2861" s="42">
        <v>35</v>
      </c>
      <c r="Y2861" s="44">
        <v>4.16</v>
      </c>
      <c r="Z2861" s="87">
        <f t="shared" si="177"/>
        <v>7.4748705840100742</v>
      </c>
      <c r="AA2861" s="88">
        <f t="shared" si="178"/>
        <v>7.5604835320514461</v>
      </c>
      <c r="AB2861" s="90">
        <f t="shared" si="179"/>
        <v>-5.6941091896143521E-3</v>
      </c>
      <c r="AC2861" s="19">
        <v>7.4</v>
      </c>
      <c r="AD2861" s="99">
        <v>7.56</v>
      </c>
      <c r="AE2861" s="95">
        <v>2.0699999999999998</v>
      </c>
    </row>
    <row r="2862" spans="1:31" x14ac:dyDescent="0.35">
      <c r="A2862" s="2" t="s">
        <v>140</v>
      </c>
      <c r="B2862" s="9">
        <v>40343</v>
      </c>
      <c r="C2862" s="18">
        <v>29.89</v>
      </c>
      <c r="D2862" s="12">
        <v>7.21</v>
      </c>
      <c r="F2862" s="12">
        <v>1.7</v>
      </c>
      <c r="H2862" s="23">
        <f t="shared" si="176"/>
        <v>6.1659500186148087E-8</v>
      </c>
      <c r="I2862" s="24">
        <v>0.67</v>
      </c>
      <c r="J2862" s="25">
        <v>0.01</v>
      </c>
      <c r="K2862" s="33"/>
      <c r="L2862" s="25">
        <v>131</v>
      </c>
      <c r="M2862" s="33"/>
      <c r="N2862" s="25">
        <v>8.9999999999999993E-3</v>
      </c>
      <c r="O2862" s="25">
        <v>0.94</v>
      </c>
      <c r="P2862" s="25">
        <v>5.83</v>
      </c>
      <c r="Q2862" s="35"/>
      <c r="R2862" s="25">
        <v>20.8</v>
      </c>
      <c r="S2862" s="34"/>
      <c r="T2862" s="51">
        <v>0.06</v>
      </c>
      <c r="U2862" s="42">
        <v>35.700000000000003</v>
      </c>
      <c r="V2862" s="42">
        <v>102.25</v>
      </c>
      <c r="W2862" s="42">
        <v>3.2799999999999999E-3</v>
      </c>
      <c r="X2862" s="42">
        <v>45</v>
      </c>
      <c r="Y2862" s="44">
        <v>4.3600000000000003</v>
      </c>
      <c r="Z2862" s="87">
        <f t="shared" si="177"/>
        <v>8.0207238077163208</v>
      </c>
      <c r="AA2862" s="88">
        <f t="shared" si="178"/>
        <v>8.0237617775362349</v>
      </c>
      <c r="AB2862" s="90">
        <f t="shared" si="179"/>
        <v>-1.8934666392211974E-4</v>
      </c>
      <c r="AC2862" s="19">
        <v>7.95</v>
      </c>
      <c r="AD2862" s="99">
        <v>8.02</v>
      </c>
      <c r="AE2862" s="95">
        <v>0.97</v>
      </c>
    </row>
    <row r="2863" spans="1:31" x14ac:dyDescent="0.35">
      <c r="A2863" s="2" t="s">
        <v>140</v>
      </c>
      <c r="B2863" s="9">
        <v>41781</v>
      </c>
      <c r="C2863" s="18">
        <v>29.62</v>
      </c>
      <c r="D2863" s="12">
        <v>7.33</v>
      </c>
      <c r="F2863" s="12">
        <v>1.6</v>
      </c>
      <c r="H2863" s="23">
        <f t="shared" si="176"/>
        <v>4.6773514128719769E-8</v>
      </c>
      <c r="I2863" s="32">
        <v>2E-3</v>
      </c>
      <c r="J2863" s="25">
        <v>0.01</v>
      </c>
      <c r="K2863" s="29">
        <v>0.5</v>
      </c>
      <c r="L2863" s="25">
        <v>128</v>
      </c>
      <c r="M2863" s="29">
        <v>1.5</v>
      </c>
      <c r="N2863" s="25">
        <v>0.01</v>
      </c>
      <c r="O2863" s="25">
        <v>0.94</v>
      </c>
      <c r="P2863" s="25">
        <v>5.88</v>
      </c>
      <c r="Q2863" s="25">
        <v>1E-3</v>
      </c>
      <c r="R2863" s="25">
        <v>26.5</v>
      </c>
      <c r="S2863" s="29">
        <v>9</v>
      </c>
      <c r="T2863" s="51">
        <v>0.05</v>
      </c>
      <c r="U2863" s="42">
        <v>33</v>
      </c>
      <c r="V2863" s="42">
        <v>112.44</v>
      </c>
      <c r="W2863" s="42">
        <v>3.2799999999999999E-3</v>
      </c>
      <c r="X2863" s="42">
        <v>53</v>
      </c>
      <c r="Y2863" s="44">
        <v>4.21</v>
      </c>
      <c r="Z2863" s="87">
        <f t="shared" si="177"/>
        <v>8.0488655830039963</v>
      </c>
      <c r="AA2863" s="88">
        <f t="shared" si="178"/>
        <v>8.2072616704441828</v>
      </c>
      <c r="AB2863" s="90">
        <f t="shared" si="179"/>
        <v>-9.7437775289676166E-3</v>
      </c>
      <c r="AC2863" s="19">
        <v>8.0500000000000007</v>
      </c>
      <c r="AD2863" s="99">
        <v>8.2100000000000009</v>
      </c>
      <c r="AE2863" s="95">
        <v>1.98</v>
      </c>
    </row>
    <row r="2864" spans="1:31" x14ac:dyDescent="0.35">
      <c r="A2864" s="2" t="s">
        <v>140</v>
      </c>
      <c r="B2864" s="9">
        <v>42131</v>
      </c>
      <c r="C2864" s="18">
        <v>29.68</v>
      </c>
      <c r="D2864" s="12">
        <v>7.31</v>
      </c>
      <c r="F2864" s="12">
        <v>1.5</v>
      </c>
      <c r="H2864" s="23">
        <f t="shared" si="176"/>
        <v>4.8977881936844561E-8</v>
      </c>
      <c r="I2864" s="32">
        <v>0.27</v>
      </c>
      <c r="J2864" s="25">
        <v>0.01</v>
      </c>
      <c r="K2864" s="33"/>
      <c r="L2864" s="25">
        <v>134</v>
      </c>
      <c r="M2864" s="33"/>
      <c r="N2864" s="25">
        <v>8.0000000000000002E-3</v>
      </c>
      <c r="O2864" s="25">
        <v>0.97</v>
      </c>
      <c r="P2864" s="25">
        <v>6.06</v>
      </c>
      <c r="Q2864" s="25">
        <v>1E-3</v>
      </c>
      <c r="R2864" s="25">
        <v>26.6</v>
      </c>
      <c r="S2864" s="34"/>
      <c r="T2864" s="51">
        <v>0.06</v>
      </c>
      <c r="U2864" s="42">
        <v>35.299999999999997</v>
      </c>
      <c r="V2864" s="42">
        <v>115.53</v>
      </c>
      <c r="W2864" s="42">
        <v>3.2799999999999999E-3</v>
      </c>
      <c r="X2864" s="42">
        <v>55</v>
      </c>
      <c r="Y2864" s="44">
        <v>4.21</v>
      </c>
      <c r="Z2864" s="87">
        <f t="shared" si="177"/>
        <v>8.3979207155299296</v>
      </c>
      <c r="AA2864" s="88">
        <f t="shared" si="178"/>
        <v>8.3617155116600195</v>
      </c>
      <c r="AB2864" s="90">
        <f t="shared" si="179"/>
        <v>2.160261916137099E-3</v>
      </c>
      <c r="AC2864" s="19">
        <v>8.3699999999999992</v>
      </c>
      <c r="AD2864" s="13">
        <v>8.36</v>
      </c>
      <c r="AE2864" s="94">
        <v>0.04</v>
      </c>
    </row>
    <row r="2865" spans="1:31" x14ac:dyDescent="0.35">
      <c r="A2865" s="2" t="s">
        <v>140</v>
      </c>
      <c r="B2865" s="9">
        <v>41379</v>
      </c>
      <c r="C2865" s="20"/>
      <c r="D2865" s="12">
        <v>7.12</v>
      </c>
      <c r="F2865" s="12">
        <v>1.4</v>
      </c>
      <c r="H2865" s="23">
        <f t="shared" si="176"/>
        <v>7.5857757502918145E-8</v>
      </c>
      <c r="I2865" s="32">
        <v>2E-3</v>
      </c>
      <c r="J2865" s="25">
        <v>0.01</v>
      </c>
      <c r="K2865" s="33"/>
      <c r="L2865" s="25">
        <v>143</v>
      </c>
      <c r="M2865" s="33"/>
      <c r="N2865" s="35"/>
      <c r="O2865" s="25">
        <v>1.03</v>
      </c>
      <c r="P2865" s="25">
        <v>6.4</v>
      </c>
      <c r="Q2865" s="35"/>
      <c r="R2865" s="25">
        <v>26.8</v>
      </c>
      <c r="S2865" s="34"/>
      <c r="T2865" s="51">
        <v>0.05</v>
      </c>
      <c r="U2865" s="42">
        <v>31.6</v>
      </c>
      <c r="V2865" s="42">
        <v>113.32</v>
      </c>
      <c r="W2865" s="42">
        <v>3.2799999999999999E-3</v>
      </c>
      <c r="X2865" s="42">
        <v>64</v>
      </c>
      <c r="Y2865" s="44">
        <v>4.3099999999999996</v>
      </c>
      <c r="Z2865" s="87">
        <f t="shared" si="177"/>
        <v>8.8551057914415843</v>
      </c>
      <c r="AA2865" s="88">
        <f t="shared" si="178"/>
        <v>8.6026059958490357</v>
      </c>
      <c r="AB2865" s="90">
        <f t="shared" si="179"/>
        <v>1.4463510376908089E-2</v>
      </c>
      <c r="AC2865" s="19">
        <v>8.86</v>
      </c>
      <c r="AD2865" s="99">
        <v>8.6</v>
      </c>
      <c r="AE2865" s="95">
        <v>2.92</v>
      </c>
    </row>
    <row r="2866" spans="1:31" x14ac:dyDescent="0.35">
      <c r="A2866" s="2" t="s">
        <v>140</v>
      </c>
      <c r="B2866" s="9">
        <v>39239</v>
      </c>
      <c r="C2866" s="18">
        <v>29.56</v>
      </c>
      <c r="D2866" s="12">
        <v>7.25</v>
      </c>
      <c r="F2866" s="12">
        <v>1</v>
      </c>
      <c r="H2866" s="23">
        <f t="shared" si="176"/>
        <v>5.6234132519034806E-8</v>
      </c>
      <c r="I2866" s="28"/>
      <c r="J2866" s="25">
        <v>0.01</v>
      </c>
      <c r="K2866" s="36"/>
      <c r="L2866" s="25">
        <v>119</v>
      </c>
      <c r="M2866" s="36"/>
      <c r="N2866" s="25">
        <v>0.17</v>
      </c>
      <c r="O2866" s="25">
        <v>0.8</v>
      </c>
      <c r="P2866" s="25">
        <v>5.08</v>
      </c>
      <c r="Q2866" s="25">
        <v>7.0000000000000001E-3</v>
      </c>
      <c r="R2866" s="25">
        <v>14.7</v>
      </c>
      <c r="S2866" s="36"/>
      <c r="T2866" s="51">
        <v>0.06</v>
      </c>
      <c r="U2866" s="42">
        <v>27.4</v>
      </c>
      <c r="V2866" s="42">
        <v>89.86</v>
      </c>
      <c r="W2866" s="42">
        <v>3.2799999999999999E-3</v>
      </c>
      <c r="X2866" s="42">
        <v>32</v>
      </c>
      <c r="Y2866" s="44">
        <v>4.1100000000000003</v>
      </c>
      <c r="Z2866" s="87">
        <f t="shared" si="177"/>
        <v>7.022825725410998</v>
      </c>
      <c r="AA2866" s="88">
        <f t="shared" si="178"/>
        <v>7.0344187131503668</v>
      </c>
      <c r="AB2866" s="90">
        <f t="shared" si="179"/>
        <v>-8.2469845281819875E-4</v>
      </c>
      <c r="AE2866" s="96"/>
    </row>
    <row r="2867" spans="1:31" x14ac:dyDescent="0.35">
      <c r="A2867" s="2" t="s">
        <v>140</v>
      </c>
      <c r="B2867" s="9">
        <v>39590</v>
      </c>
      <c r="C2867" s="19">
        <v>29.44</v>
      </c>
      <c r="D2867" s="12">
        <v>7.61</v>
      </c>
      <c r="F2867" s="12">
        <v>1.3</v>
      </c>
      <c r="H2867" s="23">
        <f t="shared" si="176"/>
        <v>2.4547089156850259E-8</v>
      </c>
      <c r="I2867" s="24">
        <v>4.0000000000000001E-3</v>
      </c>
      <c r="J2867" s="25">
        <v>0.01</v>
      </c>
      <c r="K2867" s="29">
        <v>0.6</v>
      </c>
      <c r="L2867" s="25">
        <v>133</v>
      </c>
      <c r="M2867" s="29">
        <v>0.7</v>
      </c>
      <c r="N2867" s="25">
        <v>4.0000000000000001E-3</v>
      </c>
      <c r="O2867" s="25">
        <v>0.86</v>
      </c>
      <c r="P2867" s="25">
        <v>5.92</v>
      </c>
      <c r="Q2867" s="25">
        <v>1E-3</v>
      </c>
      <c r="R2867" s="25">
        <v>20.100000000000001</v>
      </c>
      <c r="S2867" s="29">
        <v>0.9</v>
      </c>
      <c r="T2867" s="51">
        <v>0.05</v>
      </c>
      <c r="U2867" s="42">
        <v>26.9</v>
      </c>
      <c r="V2867" s="42">
        <v>73.92</v>
      </c>
      <c r="W2867" s="42">
        <v>3.2799999999999999E-3</v>
      </c>
      <c r="X2867" s="42">
        <v>66</v>
      </c>
      <c r="Y2867" s="44">
        <v>4.41</v>
      </c>
      <c r="Z2867" s="87">
        <f t="shared" si="177"/>
        <v>8.0212369703378581</v>
      </c>
      <c r="AA2867" s="88">
        <f t="shared" si="178"/>
        <v>8.0256942931829975</v>
      </c>
      <c r="AB2867" s="90">
        <f t="shared" si="179"/>
        <v>-2.7776792783254333E-4</v>
      </c>
      <c r="AD2867" s="100"/>
      <c r="AE2867" s="95">
        <v>0.05</v>
      </c>
    </row>
    <row r="2868" spans="1:31" x14ac:dyDescent="0.35">
      <c r="A2868" s="2" t="s">
        <v>197</v>
      </c>
      <c r="B2868" s="9">
        <v>38692</v>
      </c>
      <c r="C2868" s="18">
        <v>19.48</v>
      </c>
      <c r="D2868" s="12">
        <v>7.2</v>
      </c>
      <c r="F2868" s="12">
        <v>1.3</v>
      </c>
      <c r="H2868" s="23">
        <f t="shared" si="176"/>
        <v>6.3095734448019177E-8</v>
      </c>
      <c r="I2868" s="32">
        <v>0.68</v>
      </c>
      <c r="J2868" s="25">
        <v>0.09</v>
      </c>
      <c r="K2868" s="29">
        <v>1</v>
      </c>
      <c r="L2868" s="25">
        <v>97.7</v>
      </c>
      <c r="M2868" s="29">
        <v>1</v>
      </c>
      <c r="N2868" s="25">
        <v>0.01</v>
      </c>
      <c r="O2868" s="25">
        <v>0.7</v>
      </c>
      <c r="P2868" s="25">
        <v>3.6</v>
      </c>
      <c r="Q2868" s="25">
        <v>0.01</v>
      </c>
      <c r="R2868" s="25">
        <v>9.4</v>
      </c>
      <c r="S2868" s="29">
        <v>5</v>
      </c>
      <c r="T2868" s="51">
        <v>0.03</v>
      </c>
      <c r="U2868" s="42">
        <v>24</v>
      </c>
      <c r="V2868" s="42">
        <v>86.32</v>
      </c>
      <c r="W2868" s="42">
        <v>0.03</v>
      </c>
      <c r="X2868" s="42">
        <v>18</v>
      </c>
      <c r="Y2868" s="44">
        <v>3.2</v>
      </c>
      <c r="Z2868" s="87">
        <f t="shared" si="177"/>
        <v>5.6795339141136738</v>
      </c>
      <c r="AA2868" s="88">
        <f t="shared" si="178"/>
        <v>5.6012509932241699</v>
      </c>
      <c r="AB2868" s="90">
        <f t="shared" si="179"/>
        <v>6.9394923786360863E-3</v>
      </c>
      <c r="AC2868" s="19">
        <v>5.6</v>
      </c>
      <c r="AD2868" s="99">
        <v>-5.6</v>
      </c>
      <c r="AE2868" s="95">
        <v>0.04</v>
      </c>
    </row>
    <row r="2869" spans="1:31" x14ac:dyDescent="0.35">
      <c r="A2869" s="2" t="s">
        <v>197</v>
      </c>
      <c r="B2869" s="9">
        <v>38840</v>
      </c>
      <c r="C2869" s="20"/>
      <c r="D2869" s="12">
        <v>7.12</v>
      </c>
      <c r="F2869" s="12">
        <v>1.6</v>
      </c>
      <c r="H2869" s="23">
        <f t="shared" si="176"/>
        <v>7.5857757502918145E-8</v>
      </c>
      <c r="I2869" s="28"/>
      <c r="J2869" s="25">
        <v>0.02</v>
      </c>
      <c r="K2869" s="29">
        <v>5</v>
      </c>
      <c r="L2869" s="25">
        <v>100.71</v>
      </c>
      <c r="M2869" s="29">
        <v>5</v>
      </c>
      <c r="N2869" s="25">
        <v>0.02</v>
      </c>
      <c r="O2869" s="25">
        <v>1</v>
      </c>
      <c r="P2869" s="25">
        <v>3.73</v>
      </c>
      <c r="Q2869" s="25">
        <v>0.01</v>
      </c>
      <c r="R2869" s="25">
        <v>11</v>
      </c>
      <c r="S2869" s="29">
        <v>10</v>
      </c>
      <c r="T2869" s="51">
        <v>0.06</v>
      </c>
      <c r="U2869" s="42">
        <v>26</v>
      </c>
      <c r="V2869" s="42">
        <v>78.92</v>
      </c>
      <c r="W2869" s="42">
        <v>0.02</v>
      </c>
      <c r="X2869" s="42">
        <v>19</v>
      </c>
      <c r="Y2869" s="44">
        <v>3.55</v>
      </c>
      <c r="Z2869" s="87">
        <f t="shared" si="177"/>
        <v>5.8385544744536428</v>
      </c>
      <c r="AA2869" s="88">
        <f t="shared" si="178"/>
        <v>5.9024714824651188</v>
      </c>
      <c r="AB2869" s="90">
        <f t="shared" si="179"/>
        <v>-5.4439031347010064E-3</v>
      </c>
      <c r="AC2869" s="19">
        <v>5.84</v>
      </c>
      <c r="AD2869" s="99">
        <v>5.89</v>
      </c>
      <c r="AE2869" s="95">
        <v>-0.84</v>
      </c>
    </row>
    <row r="2870" spans="1:31" x14ac:dyDescent="0.35">
      <c r="A2870" s="2" t="s">
        <v>197</v>
      </c>
      <c r="B2870" s="9">
        <v>40743</v>
      </c>
      <c r="C2870" s="20"/>
      <c r="D2870" s="12">
        <v>7.54</v>
      </c>
      <c r="F2870" s="12">
        <v>1.9</v>
      </c>
      <c r="H2870" s="23">
        <f t="shared" si="176"/>
        <v>2.8840315031265985E-8</v>
      </c>
      <c r="I2870" s="28"/>
      <c r="J2870" s="25">
        <v>0.01</v>
      </c>
      <c r="K2870" s="29">
        <v>0.7</v>
      </c>
      <c r="L2870" s="25">
        <v>97.4</v>
      </c>
      <c r="M2870" s="29">
        <v>0.2</v>
      </c>
      <c r="N2870" s="25">
        <v>3.0000000000000001E-3</v>
      </c>
      <c r="O2870" s="25">
        <v>0.66</v>
      </c>
      <c r="P2870" s="25">
        <v>3.67</v>
      </c>
      <c r="Q2870" s="35"/>
      <c r="R2870" s="25">
        <v>9.3699999999999992</v>
      </c>
      <c r="S2870" s="29">
        <v>0.5</v>
      </c>
      <c r="T2870" s="51">
        <v>0.05</v>
      </c>
      <c r="U2870" s="42">
        <v>23.6</v>
      </c>
      <c r="V2870" s="42">
        <v>99.16</v>
      </c>
      <c r="W2870" s="42">
        <v>3.2799999999999999E-3</v>
      </c>
      <c r="X2870" s="42">
        <v>13</v>
      </c>
      <c r="Y2870" s="44">
        <v>3.48</v>
      </c>
      <c r="Z2870" s="87">
        <f t="shared" si="177"/>
        <v>5.5873241203316484</v>
      </c>
      <c r="AA2870" s="88">
        <f t="shared" si="178"/>
        <v>5.9390276913826376</v>
      </c>
      <c r="AB2870" s="90">
        <f t="shared" si="179"/>
        <v>-3.0512999845584383E-2</v>
      </c>
      <c r="AC2870" s="19">
        <v>5.59</v>
      </c>
      <c r="AD2870" s="99">
        <v>5.94</v>
      </c>
      <c r="AE2870" s="95">
        <v>6.08</v>
      </c>
    </row>
    <row r="2871" spans="1:31" x14ac:dyDescent="0.35">
      <c r="A2871" s="2" t="s">
        <v>197</v>
      </c>
      <c r="B2871" s="9">
        <v>41060</v>
      </c>
      <c r="C2871" s="18">
        <v>18.059999999999999</v>
      </c>
      <c r="D2871" s="12">
        <v>7.32</v>
      </c>
      <c r="F2871" s="12">
        <v>1.9</v>
      </c>
      <c r="G2871" s="16"/>
      <c r="H2871" s="23">
        <f t="shared" si="176"/>
        <v>4.7863009232263782E-8</v>
      </c>
      <c r="I2871" s="32">
        <v>0.15</v>
      </c>
      <c r="J2871" s="25">
        <v>0.01</v>
      </c>
      <c r="K2871" s="36"/>
      <c r="L2871" s="25">
        <v>107</v>
      </c>
      <c r="M2871" s="36"/>
      <c r="N2871" s="25">
        <v>2E-3</v>
      </c>
      <c r="O2871" s="25">
        <v>0.71</v>
      </c>
      <c r="P2871" s="25">
        <v>4.04</v>
      </c>
      <c r="Q2871" s="25">
        <v>5.0000000000000001E-3</v>
      </c>
      <c r="R2871" s="25">
        <v>9.74</v>
      </c>
      <c r="S2871" s="36"/>
      <c r="T2871" s="51">
        <v>0.05</v>
      </c>
      <c r="U2871" s="42">
        <v>24</v>
      </c>
      <c r="V2871" s="42">
        <v>92.07</v>
      </c>
      <c r="W2871" s="42">
        <v>3.2799999999999999E-3</v>
      </c>
      <c r="X2871" s="42">
        <v>15</v>
      </c>
      <c r="Y2871" s="44">
        <v>3.55</v>
      </c>
      <c r="Z2871" s="87">
        <f t="shared" si="177"/>
        <v>6.1310041579177641</v>
      </c>
      <c r="AA2871" s="88">
        <f t="shared" si="178"/>
        <v>5.959417603466596</v>
      </c>
      <c r="AB2871" s="90">
        <f t="shared" si="179"/>
        <v>1.4191941177701428E-2</v>
      </c>
      <c r="AC2871" s="19">
        <v>6.11</v>
      </c>
      <c r="AD2871" s="99">
        <v>5.96</v>
      </c>
      <c r="AE2871" s="95">
        <v>2.5099999999999998</v>
      </c>
    </row>
    <row r="2872" spans="1:31" x14ac:dyDescent="0.35">
      <c r="A2872" s="2" t="s">
        <v>197</v>
      </c>
      <c r="B2872" s="9">
        <v>42166</v>
      </c>
      <c r="C2872" s="18">
        <v>18.760000000000002</v>
      </c>
      <c r="D2872" s="12">
        <v>7.35</v>
      </c>
      <c r="F2872" s="12">
        <v>1.7</v>
      </c>
      <c r="H2872" s="23">
        <f t="shared" si="176"/>
        <v>4.466835921509628E-8</v>
      </c>
      <c r="I2872" s="28"/>
      <c r="J2872" s="25">
        <v>0.01</v>
      </c>
      <c r="K2872" s="36"/>
      <c r="L2872" s="25">
        <v>106</v>
      </c>
      <c r="M2872" s="36"/>
      <c r="N2872" s="25">
        <v>2E-3</v>
      </c>
      <c r="O2872" s="25">
        <v>0.81</v>
      </c>
      <c r="P2872" s="25">
        <v>4.03</v>
      </c>
      <c r="Q2872" s="25">
        <v>1E-3</v>
      </c>
      <c r="R2872" s="25">
        <v>12.5</v>
      </c>
      <c r="S2872" s="36"/>
      <c r="T2872" s="51">
        <v>0.05</v>
      </c>
      <c r="U2872" s="42">
        <v>28.2</v>
      </c>
      <c r="V2872" s="42">
        <v>83.22</v>
      </c>
      <c r="W2872" s="42">
        <v>3.2799999999999999E-3</v>
      </c>
      <c r="X2872" s="42">
        <v>24</v>
      </c>
      <c r="Y2872" s="44">
        <v>3.47</v>
      </c>
      <c r="Z2872" s="87">
        <f t="shared" si="177"/>
        <v>6.1860663548876724</v>
      </c>
      <c r="AA2872" s="88">
        <f t="shared" si="178"/>
        <v>6.0779906147855911</v>
      </c>
      <c r="AB2872" s="90">
        <f t="shared" si="179"/>
        <v>8.8123971023073826E-3</v>
      </c>
      <c r="AC2872" s="19">
        <v>6.19</v>
      </c>
      <c r="AD2872" s="13">
        <v>6.08</v>
      </c>
      <c r="AE2872" s="94">
        <v>1.73</v>
      </c>
    </row>
    <row r="2873" spans="1:31" x14ac:dyDescent="0.35">
      <c r="A2873" s="2" t="s">
        <v>197</v>
      </c>
      <c r="B2873" s="9">
        <v>40282</v>
      </c>
      <c r="C2873" s="18">
        <v>29.16</v>
      </c>
      <c r="D2873" s="12">
        <v>7.29</v>
      </c>
      <c r="F2873" s="12">
        <v>1.4</v>
      </c>
      <c r="H2873" s="23">
        <f t="shared" si="176"/>
        <v>5.1286138399136415E-8</v>
      </c>
      <c r="I2873" s="28"/>
      <c r="J2873" s="25">
        <v>0.01</v>
      </c>
      <c r="K2873" s="33"/>
      <c r="L2873" s="25">
        <v>110</v>
      </c>
      <c r="M2873" s="33"/>
      <c r="N2873" s="25">
        <v>2E-3</v>
      </c>
      <c r="O2873" s="25">
        <v>0.75</v>
      </c>
      <c r="P2873" s="25">
        <v>4.07</v>
      </c>
      <c r="Q2873" s="35"/>
      <c r="R2873" s="25">
        <v>10.8</v>
      </c>
      <c r="S2873" s="34"/>
      <c r="T2873" s="51">
        <v>0.05</v>
      </c>
      <c r="U2873" s="42">
        <v>26.9</v>
      </c>
      <c r="V2873" s="42">
        <v>96.94</v>
      </c>
      <c r="W2873" s="42">
        <v>3.2799999999999999E-3</v>
      </c>
      <c r="X2873" s="42">
        <v>19</v>
      </c>
      <c r="Y2873" s="44">
        <v>3.45</v>
      </c>
      <c r="Z2873" s="87">
        <f t="shared" si="177"/>
        <v>6.3134418629631366</v>
      </c>
      <c r="AA2873" s="88">
        <f t="shared" si="178"/>
        <v>6.1111736143532056</v>
      </c>
      <c r="AB2873" s="90">
        <f t="shared" si="179"/>
        <v>1.6279638511084125E-2</v>
      </c>
      <c r="AC2873" s="19">
        <v>6.31</v>
      </c>
      <c r="AD2873" s="13">
        <v>6.11</v>
      </c>
      <c r="AE2873" s="94">
        <v>3.26</v>
      </c>
    </row>
    <row r="2874" spans="1:31" x14ac:dyDescent="0.35">
      <c r="A2874" s="2" t="s">
        <v>197</v>
      </c>
      <c r="B2874" s="9">
        <v>41781</v>
      </c>
      <c r="C2874" s="18">
        <v>18.940000000000001</v>
      </c>
      <c r="D2874" s="12">
        <v>7.48</v>
      </c>
      <c r="F2874" s="12">
        <v>1.8</v>
      </c>
      <c r="H2874" s="23">
        <f t="shared" si="176"/>
        <v>3.3113112148259005E-8</v>
      </c>
      <c r="I2874" s="28"/>
      <c r="J2874" s="25">
        <v>0.01</v>
      </c>
      <c r="K2874" s="30">
        <v>0.6</v>
      </c>
      <c r="L2874" s="25">
        <v>106</v>
      </c>
      <c r="M2874" s="30">
        <v>0.7</v>
      </c>
      <c r="N2874" s="25">
        <v>5.0000000000000001E-3</v>
      </c>
      <c r="O2874" s="25">
        <v>0.75</v>
      </c>
      <c r="P2874" s="25">
        <v>4.07</v>
      </c>
      <c r="Q2874" s="25">
        <v>1E-3</v>
      </c>
      <c r="R2874" s="25">
        <v>10.9</v>
      </c>
      <c r="S2874" s="31">
        <v>5.3</v>
      </c>
      <c r="T2874" s="51">
        <v>0.05</v>
      </c>
      <c r="U2874" s="42">
        <v>25.2</v>
      </c>
      <c r="V2874" s="42">
        <v>93.84</v>
      </c>
      <c r="W2874" s="42">
        <v>3.2799999999999999E-3</v>
      </c>
      <c r="X2874" s="42">
        <v>22</v>
      </c>
      <c r="Y2874" s="44">
        <v>3.55</v>
      </c>
      <c r="Z2874" s="87">
        <f t="shared" si="177"/>
        <v>6.1183345976221295</v>
      </c>
      <c r="AA2874" s="88">
        <f t="shared" si="178"/>
        <v>6.2104089876551427</v>
      </c>
      <c r="AB2874" s="90">
        <f t="shared" si="179"/>
        <v>-7.468270338833757E-3</v>
      </c>
      <c r="AC2874" s="19">
        <v>6.12</v>
      </c>
      <c r="AD2874" s="13">
        <v>6.21</v>
      </c>
      <c r="AE2874" s="94">
        <v>1.53</v>
      </c>
    </row>
    <row r="2875" spans="1:31" x14ac:dyDescent="0.35">
      <c r="A2875" s="2" t="s">
        <v>197</v>
      </c>
      <c r="B2875" s="9">
        <v>41380</v>
      </c>
      <c r="C2875" s="18">
        <v>18.77</v>
      </c>
      <c r="D2875" s="12">
        <v>7.28</v>
      </c>
      <c r="E2875" s="16"/>
      <c r="F2875" s="12">
        <v>1.6</v>
      </c>
      <c r="H2875" s="23">
        <f t="shared" si="176"/>
        <v>5.2480746024977185E-8</v>
      </c>
      <c r="I2875" s="32">
        <v>5.0000000000000001E-3</v>
      </c>
      <c r="J2875" s="25">
        <v>0.01</v>
      </c>
      <c r="K2875" s="36"/>
      <c r="L2875" s="25">
        <v>115</v>
      </c>
      <c r="M2875" s="36"/>
      <c r="N2875" s="25">
        <v>7.0000000000000001E-3</v>
      </c>
      <c r="O2875" s="25">
        <v>0.8</v>
      </c>
      <c r="P2875" s="25">
        <v>4.3600000000000003</v>
      </c>
      <c r="Q2875" s="35"/>
      <c r="R2875" s="25">
        <v>10.199999999999999</v>
      </c>
      <c r="S2875" s="36"/>
      <c r="T2875" s="51">
        <v>0.05</v>
      </c>
      <c r="U2875" s="42">
        <v>26.4</v>
      </c>
      <c r="V2875" s="42">
        <v>103.58</v>
      </c>
      <c r="W2875" s="42">
        <v>3.2799999999999999E-3</v>
      </c>
      <c r="X2875" s="42">
        <v>18</v>
      </c>
      <c r="Y2875" s="44">
        <v>3.6</v>
      </c>
      <c r="Z2875" s="87">
        <f t="shared" si="177"/>
        <v>6.5627168437895085</v>
      </c>
      <c r="AA2875" s="88">
        <f t="shared" si="178"/>
        <v>6.3296525671209984</v>
      </c>
      <c r="AB2875" s="90">
        <f t="shared" si="179"/>
        <v>1.8077691480921518E-2</v>
      </c>
      <c r="AC2875" s="19">
        <v>6.56</v>
      </c>
      <c r="AD2875" s="13">
        <v>6.33</v>
      </c>
      <c r="AE2875" s="95">
        <v>3.67</v>
      </c>
    </row>
    <row r="2876" spans="1:31" x14ac:dyDescent="0.35">
      <c r="A2876" s="2" t="s">
        <v>197</v>
      </c>
      <c r="B2876" s="9">
        <v>39191</v>
      </c>
      <c r="C2876" s="18">
        <v>18.79</v>
      </c>
      <c r="D2876" s="12">
        <v>7.48</v>
      </c>
      <c r="F2876" s="12">
        <v>1.5</v>
      </c>
      <c r="H2876" s="23">
        <f t="shared" si="176"/>
        <v>3.3113112148259005E-8</v>
      </c>
      <c r="I2876" s="32">
        <v>0.48</v>
      </c>
      <c r="J2876" s="25">
        <v>0.01</v>
      </c>
      <c r="K2876" s="36"/>
      <c r="L2876" s="25">
        <v>101</v>
      </c>
      <c r="M2876" s="36"/>
      <c r="N2876" s="25">
        <v>0.01</v>
      </c>
      <c r="O2876" s="25">
        <v>0.79</v>
      </c>
      <c r="P2876" s="25">
        <v>3.64</v>
      </c>
      <c r="Q2876" s="25">
        <v>1E-3</v>
      </c>
      <c r="R2876" s="25">
        <v>10.4</v>
      </c>
      <c r="S2876" s="36"/>
      <c r="T2876" s="51">
        <v>0.06</v>
      </c>
      <c r="U2876" s="42">
        <v>23.5</v>
      </c>
      <c r="V2876" s="42">
        <v>83.22</v>
      </c>
      <c r="W2876" s="42">
        <v>3.2799999999999999E-3</v>
      </c>
      <c r="X2876" s="42">
        <v>16</v>
      </c>
      <c r="Y2876" s="44">
        <v>3.58</v>
      </c>
      <c r="Z2876" s="87">
        <f t="shared" si="177"/>
        <v>5.8662835626827405</v>
      </c>
      <c r="AA2876" s="88">
        <f t="shared" si="178"/>
        <v>5.8647912252068686</v>
      </c>
      <c r="AB2876" s="90">
        <f t="shared" si="179"/>
        <v>1.27212340118448E-4</v>
      </c>
    </row>
    <row r="2877" spans="1:31" x14ac:dyDescent="0.35">
      <c r="A2877" s="2" t="s">
        <v>197</v>
      </c>
      <c r="B2877" s="9">
        <v>39590</v>
      </c>
      <c r="C2877" s="18">
        <v>18.579999999999998</v>
      </c>
      <c r="D2877" s="12">
        <v>7.42</v>
      </c>
      <c r="F2877" s="12">
        <v>1.5</v>
      </c>
      <c r="H2877" s="23">
        <f t="shared" si="176"/>
        <v>3.8018939632056113E-8</v>
      </c>
      <c r="I2877" s="32">
        <v>0.55000000000000004</v>
      </c>
      <c r="J2877" s="25">
        <v>0.01</v>
      </c>
      <c r="K2877" s="29">
        <v>0.6</v>
      </c>
      <c r="L2877" s="25">
        <v>104</v>
      </c>
      <c r="M2877" s="29">
        <v>0.5</v>
      </c>
      <c r="N2877" s="25">
        <v>2E-3</v>
      </c>
      <c r="O2877" s="25">
        <v>0.57999999999999996</v>
      </c>
      <c r="P2877" s="25">
        <v>3.86</v>
      </c>
      <c r="Q2877" s="25">
        <v>1E-3</v>
      </c>
      <c r="R2877" s="25">
        <v>10.7</v>
      </c>
      <c r="S2877" s="29">
        <v>1.2</v>
      </c>
      <c r="T2877" s="51">
        <v>0.05</v>
      </c>
      <c r="U2877" s="42">
        <v>23.7</v>
      </c>
      <c r="V2877" s="42">
        <v>85.87</v>
      </c>
      <c r="W2877" s="42">
        <v>3.2799999999999999E-3</v>
      </c>
      <c r="X2877" s="42">
        <v>17</v>
      </c>
      <c r="Y2877" s="44">
        <v>3.62</v>
      </c>
      <c r="Z2877" s="87">
        <f t="shared" si="177"/>
        <v>6.0492590834358246</v>
      </c>
      <c r="AA2877" s="88">
        <f t="shared" si="178"/>
        <v>5.979589646859381</v>
      </c>
      <c r="AB2877" s="90">
        <f t="shared" si="179"/>
        <v>5.7918623916998792E-3</v>
      </c>
      <c r="AE2877" s="95">
        <v>0.16</v>
      </c>
    </row>
    <row r="2878" spans="1:31" x14ac:dyDescent="0.35">
      <c r="A2878" s="2" t="s">
        <v>197</v>
      </c>
      <c r="B2878" s="9">
        <v>40002</v>
      </c>
      <c r="C2878" s="18">
        <v>19.04</v>
      </c>
      <c r="D2878" s="12">
        <v>7.33</v>
      </c>
      <c r="F2878" s="12">
        <v>1.5</v>
      </c>
      <c r="H2878" s="23">
        <f t="shared" si="176"/>
        <v>4.6773514128719769E-8</v>
      </c>
      <c r="J2878" s="25">
        <v>0.01</v>
      </c>
      <c r="K2878" s="33"/>
      <c r="L2878" s="25">
        <v>103</v>
      </c>
      <c r="M2878" s="33"/>
      <c r="N2878" s="25">
        <v>4.0000000000000001E-3</v>
      </c>
      <c r="O2878" s="25">
        <v>0.75</v>
      </c>
      <c r="P2878" s="25">
        <v>3.96</v>
      </c>
      <c r="Q2878" s="25">
        <v>1E-3</v>
      </c>
      <c r="R2878" s="25">
        <v>11.4</v>
      </c>
      <c r="S2878" s="34"/>
      <c r="T2878" s="51">
        <v>0.05</v>
      </c>
      <c r="U2878" s="42">
        <v>22.2</v>
      </c>
      <c r="V2878" s="42">
        <v>90.74</v>
      </c>
      <c r="W2878" s="42">
        <v>3.2799999999999999E-3</v>
      </c>
      <c r="X2878" s="42">
        <v>14</v>
      </c>
      <c r="Y2878" s="44">
        <v>3.51</v>
      </c>
      <c r="Z2878" s="87">
        <f t="shared" si="177"/>
        <v>5.9812970148604592</v>
      </c>
      <c r="AA2878" s="88">
        <f t="shared" si="178"/>
        <v>5.8322845696788868</v>
      </c>
      <c r="AB2878" s="90">
        <f t="shared" si="179"/>
        <v>1.261365523361584E-2</v>
      </c>
      <c r="AE2878" s="94">
        <v>2.54</v>
      </c>
    </row>
    <row r="2879" spans="1:31" x14ac:dyDescent="0.35">
      <c r="A2879" s="2" t="s">
        <v>197</v>
      </c>
      <c r="B2879" s="9">
        <v>35376</v>
      </c>
      <c r="C2879" s="18">
        <v>19.54</v>
      </c>
      <c r="D2879" s="12">
        <v>7.3</v>
      </c>
      <c r="F2879" s="12">
        <v>1.5</v>
      </c>
      <c r="H2879" s="23">
        <f t="shared" si="176"/>
        <v>5.0118723362727164E-8</v>
      </c>
      <c r="I2879" s="32">
        <v>2.5999999999999999E-3</v>
      </c>
      <c r="J2879" s="25">
        <v>0.02</v>
      </c>
      <c r="K2879" s="33"/>
      <c r="L2879" s="25">
        <v>125</v>
      </c>
      <c r="M2879" s="33"/>
      <c r="N2879" s="25">
        <v>0.28000000000000003</v>
      </c>
      <c r="O2879" s="25">
        <v>1</v>
      </c>
      <c r="P2879" s="25">
        <v>4.9000000000000004</v>
      </c>
      <c r="Q2879" s="25">
        <v>0.03</v>
      </c>
      <c r="R2879" s="25">
        <v>14</v>
      </c>
      <c r="S2879" s="34"/>
      <c r="T2879" s="51">
        <v>0.03</v>
      </c>
      <c r="U2879" s="42">
        <v>39</v>
      </c>
      <c r="V2879" s="42">
        <v>128.37</v>
      </c>
      <c r="W2879" s="42">
        <v>0.01</v>
      </c>
      <c r="X2879" s="42">
        <v>24</v>
      </c>
      <c r="Y2879" s="44">
        <v>3.5</v>
      </c>
      <c r="Z2879" s="87">
        <f t="shared" si="177"/>
        <v>7.2877063231190151</v>
      </c>
      <c r="AA2879" s="88">
        <f t="shared" si="178"/>
        <v>7.0605667867791109</v>
      </c>
      <c r="AB2879" s="90">
        <f t="shared" si="179"/>
        <v>1.5830444165661477E-2</v>
      </c>
    </row>
    <row r="2880" spans="1:31" x14ac:dyDescent="0.35">
      <c r="A2880" s="2" t="s">
        <v>197</v>
      </c>
      <c r="B2880" s="9">
        <v>36447</v>
      </c>
      <c r="C2880" s="18">
        <v>18.66</v>
      </c>
      <c r="D2880" s="12">
        <v>7.3</v>
      </c>
      <c r="F2880" s="12">
        <v>3.1</v>
      </c>
      <c r="H2880" s="23">
        <f t="shared" si="176"/>
        <v>5.0118723362727164E-8</v>
      </c>
      <c r="I2880" s="32">
        <v>0.01</v>
      </c>
      <c r="J2880" s="25">
        <v>0.06</v>
      </c>
      <c r="K2880" s="30">
        <v>1.2</v>
      </c>
      <c r="L2880" s="25">
        <v>118</v>
      </c>
      <c r="M2880" s="30">
        <v>0.8</v>
      </c>
      <c r="N2880" s="25">
        <v>0.08</v>
      </c>
      <c r="O2880" s="25">
        <v>0.8</v>
      </c>
      <c r="P2880" s="25">
        <v>4.7</v>
      </c>
      <c r="Q2880" s="25">
        <v>0.01</v>
      </c>
      <c r="R2880" s="25">
        <v>13</v>
      </c>
      <c r="S2880" s="31">
        <v>10</v>
      </c>
      <c r="T2880" s="51">
        <v>0.3</v>
      </c>
      <c r="U2880" s="42">
        <v>30</v>
      </c>
      <c r="V2880" s="42">
        <v>128.37</v>
      </c>
      <c r="W2880" s="42">
        <v>0.16</v>
      </c>
      <c r="X2880" s="42">
        <v>19</v>
      </c>
      <c r="Y2880" s="44">
        <v>3.4</v>
      </c>
      <c r="Z2880" s="87">
        <f t="shared" si="177"/>
        <v>6.8684934753999212</v>
      </c>
      <c r="AA2880" s="88">
        <f t="shared" si="178"/>
        <v>6.6439495610826977</v>
      </c>
      <c r="AB2880" s="90">
        <f t="shared" si="179"/>
        <v>1.6617566024957228E-2</v>
      </c>
    </row>
    <row r="2881" spans="1:31" x14ac:dyDescent="0.35">
      <c r="A2881" s="2" t="s">
        <v>313</v>
      </c>
      <c r="B2881" s="9">
        <v>40682</v>
      </c>
      <c r="C2881" s="18">
        <v>1.66</v>
      </c>
      <c r="D2881" s="12">
        <v>5.25</v>
      </c>
      <c r="F2881" s="12">
        <v>11</v>
      </c>
      <c r="H2881" s="23">
        <f t="shared" si="176"/>
        <v>5.6234132519034836E-6</v>
      </c>
      <c r="I2881" s="24">
        <v>4.0000000000000001E-3</v>
      </c>
      <c r="J2881" s="25">
        <v>0.01</v>
      </c>
      <c r="K2881" s="36"/>
      <c r="L2881" s="25">
        <v>26.5</v>
      </c>
      <c r="M2881" s="36"/>
      <c r="N2881" s="25">
        <v>0.05</v>
      </c>
      <c r="O2881" s="25">
        <v>10.4</v>
      </c>
      <c r="P2881" s="25">
        <v>5.09</v>
      </c>
      <c r="Q2881" s="25">
        <v>0.01</v>
      </c>
      <c r="R2881" s="25">
        <v>8.56</v>
      </c>
      <c r="S2881" s="36"/>
      <c r="T2881" s="51">
        <v>0.01</v>
      </c>
      <c r="U2881" s="42">
        <v>20.100000000000001</v>
      </c>
      <c r="V2881" s="42">
        <v>72.59</v>
      </c>
      <c r="W2881" s="42">
        <v>0.02</v>
      </c>
      <c r="X2881" s="42">
        <v>15</v>
      </c>
      <c r="Y2881" s="44">
        <v>0.23</v>
      </c>
      <c r="Z2881" s="87">
        <f t="shared" si="177"/>
        <v>2.3825939518630146</v>
      </c>
      <c r="AA2881" s="88">
        <f t="shared" si="178"/>
        <v>2.2431331780514765</v>
      </c>
      <c r="AB2881" s="90">
        <f t="shared" si="179"/>
        <v>3.0148940889670701E-2</v>
      </c>
      <c r="AC2881" s="19">
        <v>2.44</v>
      </c>
      <c r="AD2881" s="13">
        <v>2.2400000000000002</v>
      </c>
      <c r="AE2881" s="94">
        <v>8.4700000000000006</v>
      </c>
    </row>
    <row r="2882" spans="1:31" x14ac:dyDescent="0.35">
      <c r="A2882" s="2" t="s">
        <v>313</v>
      </c>
      <c r="B2882" s="9">
        <v>41772</v>
      </c>
      <c r="C2882" s="18">
        <v>1.54</v>
      </c>
      <c r="D2882" s="12">
        <v>5.57</v>
      </c>
      <c r="F2882" s="12">
        <v>8.8000000000000007</v>
      </c>
      <c r="H2882" s="23">
        <f t="shared" si="176"/>
        <v>2.6915348039269108E-6</v>
      </c>
      <c r="J2882" s="25">
        <v>0.01</v>
      </c>
      <c r="K2882" s="33"/>
      <c r="L2882" s="25">
        <v>32</v>
      </c>
      <c r="M2882" s="33"/>
      <c r="N2882" s="25">
        <v>0.02</v>
      </c>
      <c r="O2882" s="25">
        <v>9.58</v>
      </c>
      <c r="P2882" s="25">
        <v>5.23</v>
      </c>
      <c r="Q2882" s="25">
        <v>0.01</v>
      </c>
      <c r="R2882" s="25">
        <v>7.22</v>
      </c>
      <c r="S2882" s="34"/>
      <c r="T2882" s="51">
        <v>0.01</v>
      </c>
      <c r="U2882" s="42">
        <v>21.6</v>
      </c>
      <c r="V2882" s="42">
        <v>74.81</v>
      </c>
      <c r="W2882" s="42">
        <v>3.2799999999999999E-3</v>
      </c>
      <c r="X2882" s="42">
        <v>27</v>
      </c>
      <c r="Y2882" s="44">
        <v>0.21</v>
      </c>
      <c r="Z2882" s="87">
        <f t="shared" si="177"/>
        <v>2.5877828531720026</v>
      </c>
      <c r="AA2882" s="88">
        <f t="shared" si="178"/>
        <v>2.6283083180785205</v>
      </c>
      <c r="AB2882" s="90">
        <f t="shared" si="179"/>
        <v>-7.7693168267229801E-3</v>
      </c>
      <c r="AC2882" s="19">
        <v>2.65</v>
      </c>
      <c r="AD2882" s="13">
        <v>2.62</v>
      </c>
      <c r="AE2882" s="94">
        <v>1.1000000000000001</v>
      </c>
    </row>
    <row r="2883" spans="1:31" x14ac:dyDescent="0.35">
      <c r="A2883" s="2" t="s">
        <v>313</v>
      </c>
      <c r="B2883" s="9">
        <v>42114</v>
      </c>
      <c r="C2883" s="18">
        <v>1.52</v>
      </c>
      <c r="D2883" s="12">
        <v>5.46</v>
      </c>
      <c r="F2883" s="12">
        <v>11</v>
      </c>
      <c r="H2883" s="23">
        <f t="shared" si="176"/>
        <v>3.4673685045253126E-6</v>
      </c>
      <c r="I2883" s="28"/>
      <c r="J2883" s="25">
        <v>0.01</v>
      </c>
      <c r="K2883" s="30">
        <v>0.2</v>
      </c>
      <c r="L2883" s="25">
        <v>32</v>
      </c>
      <c r="M2883" s="30">
        <v>0.8</v>
      </c>
      <c r="N2883" s="25">
        <v>0.1</v>
      </c>
      <c r="O2883" s="25">
        <v>9.74</v>
      </c>
      <c r="P2883" s="25">
        <v>4.79</v>
      </c>
      <c r="Q2883" s="25">
        <v>0.01</v>
      </c>
      <c r="R2883" s="25">
        <v>9.3800000000000008</v>
      </c>
      <c r="S2883" s="31">
        <v>1.4</v>
      </c>
      <c r="T2883" s="51">
        <v>0.01</v>
      </c>
      <c r="U2883" s="42">
        <v>40.9</v>
      </c>
      <c r="V2883" s="42">
        <v>55.77</v>
      </c>
      <c r="W2883" s="42">
        <v>5.2599999999999999E-3</v>
      </c>
      <c r="X2883" s="42">
        <v>28</v>
      </c>
      <c r="Y2883" s="44">
        <v>0.25</v>
      </c>
      <c r="Z2883" s="87">
        <f t="shared" si="177"/>
        <v>2.6524953150639825</v>
      </c>
      <c r="AA2883" s="88">
        <f t="shared" si="178"/>
        <v>2.7912536932690557</v>
      </c>
      <c r="AB2883" s="90">
        <f t="shared" si="179"/>
        <v>-2.5489488584552359E-2</v>
      </c>
      <c r="AC2883" s="19">
        <v>2.73</v>
      </c>
      <c r="AD2883" s="13">
        <v>2.79</v>
      </c>
      <c r="AE2883" s="94">
        <v>2.12</v>
      </c>
    </row>
    <row r="2884" spans="1:31" x14ac:dyDescent="0.35">
      <c r="A2884" s="2" t="s">
        <v>313</v>
      </c>
      <c r="B2884" s="9">
        <v>41017</v>
      </c>
      <c r="C2884" s="18">
        <v>1.56</v>
      </c>
      <c r="D2884" s="12">
        <v>5.36</v>
      </c>
      <c r="F2884" s="12">
        <v>9.1</v>
      </c>
      <c r="H2884" s="23">
        <f t="shared" ref="H2884:H2947" si="180">10^-(D2884)</f>
        <v>4.3651583224016507E-6</v>
      </c>
      <c r="I2884" s="28"/>
      <c r="J2884" s="25">
        <v>0.02</v>
      </c>
      <c r="K2884" s="36"/>
      <c r="L2884" s="25">
        <v>38.5</v>
      </c>
      <c r="M2884" s="36"/>
      <c r="N2884" s="25">
        <v>0.03</v>
      </c>
      <c r="O2884" s="25">
        <v>11.9</v>
      </c>
      <c r="P2884" s="25">
        <v>6.9</v>
      </c>
      <c r="Q2884" s="25">
        <v>0.02</v>
      </c>
      <c r="R2884" s="25">
        <v>6.17</v>
      </c>
      <c r="S2884" s="36"/>
      <c r="T2884" s="51">
        <v>0.01</v>
      </c>
      <c r="U2884" s="42">
        <v>13.1</v>
      </c>
      <c r="V2884" s="42">
        <v>125.72</v>
      </c>
      <c r="W2884" s="42">
        <v>5.2599999999999999E-3</v>
      </c>
      <c r="X2884" s="42">
        <v>24</v>
      </c>
      <c r="Y2884" s="44">
        <v>0.2</v>
      </c>
      <c r="Z2884" s="87">
        <f t="shared" ref="Z2884:Z2947" si="181">(H2884/H$3)+(I2884/I$3*3)+(J2884/J$3)+(L2884/L$3*2)+(N2884/N$3*2)+(O2884/O$3)+(P2884/P$3*2)+(Q2884/Q$3*2)+(R2884/R$3)</f>
        <v>3.0644685420966029</v>
      </c>
      <c r="AA2884" s="88">
        <f t="shared" ref="AA2884:AA2947" si="182">(T2884/T$3*3)+(U2884/U$3*2)+(V2884/V$3)+(W2884/W$3)+(X2884/X$3)+Y2884</f>
        <v>3.1778998555290432</v>
      </c>
      <c r="AB2884" s="90">
        <f t="shared" ref="AB2884:AB2947" si="183">(Z2884-AA2884)/(Z2884+AA2884)</f>
        <v>-1.8171198206691091E-2</v>
      </c>
      <c r="AC2884" s="19">
        <v>3.14</v>
      </c>
      <c r="AD2884" s="99">
        <v>3.18</v>
      </c>
      <c r="AE2884" s="95">
        <v>1.18</v>
      </c>
    </row>
    <row r="2885" spans="1:31" x14ac:dyDescent="0.35">
      <c r="A2885" s="2" t="s">
        <v>313</v>
      </c>
      <c r="B2885" s="9">
        <v>41381</v>
      </c>
      <c r="C2885" s="18">
        <v>1.7</v>
      </c>
      <c r="D2885" s="12">
        <v>5.36</v>
      </c>
      <c r="F2885" s="12">
        <v>7.8</v>
      </c>
      <c r="H2885" s="23">
        <f t="shared" si="180"/>
        <v>4.3651583224016507E-6</v>
      </c>
      <c r="I2885" s="32">
        <v>0.62</v>
      </c>
      <c r="J2885" s="25">
        <v>0.01</v>
      </c>
      <c r="K2885" s="33"/>
      <c r="L2885" s="25">
        <v>50.6</v>
      </c>
      <c r="M2885" s="33"/>
      <c r="N2885" s="25">
        <v>0.04</v>
      </c>
      <c r="O2885" s="25">
        <v>12.2</v>
      </c>
      <c r="P2885" s="25">
        <v>8.33</v>
      </c>
      <c r="Q2885" s="25">
        <v>0.02</v>
      </c>
      <c r="R2885" s="25">
        <v>8.6</v>
      </c>
      <c r="S2885" s="34"/>
      <c r="T2885" s="51">
        <v>0.01</v>
      </c>
      <c r="U2885" s="42">
        <v>18.3</v>
      </c>
      <c r="V2885" s="42">
        <v>152.28</v>
      </c>
      <c r="W2885" s="42">
        <v>6.5700000000000003E-3</v>
      </c>
      <c r="X2885" s="42">
        <v>25</v>
      </c>
      <c r="Y2885" s="44">
        <v>0.17</v>
      </c>
      <c r="Z2885" s="87">
        <f t="shared" si="181"/>
        <v>3.9680212820086078</v>
      </c>
      <c r="AA2885" s="88">
        <f t="shared" si="182"/>
        <v>3.7127785731098784</v>
      </c>
      <c r="AB2885" s="90">
        <f t="shared" si="183"/>
        <v>3.3231266757802011E-2</v>
      </c>
      <c r="AC2885" s="19">
        <v>3.99</v>
      </c>
      <c r="AD2885" s="99">
        <v>3.71</v>
      </c>
      <c r="AE2885" s="95">
        <v>7.18</v>
      </c>
    </row>
    <row r="2886" spans="1:31" x14ac:dyDescent="0.35">
      <c r="A2886" s="2" t="s">
        <v>313</v>
      </c>
      <c r="B2886" s="9">
        <v>38840</v>
      </c>
      <c r="C2886" s="18">
        <v>1.65</v>
      </c>
      <c r="D2886" s="12">
        <v>5.25</v>
      </c>
      <c r="F2886" s="12">
        <v>13</v>
      </c>
      <c r="H2886" s="23">
        <f t="shared" si="180"/>
        <v>5.6234132519034836E-6</v>
      </c>
      <c r="I2886" s="32">
        <v>0.02</v>
      </c>
      <c r="J2886" s="25">
        <v>0.01</v>
      </c>
      <c r="K2886" s="36"/>
      <c r="L2886" s="25">
        <v>35.1</v>
      </c>
      <c r="M2886" s="36"/>
      <c r="N2886" s="25">
        <v>0.05</v>
      </c>
      <c r="O2886" s="25">
        <v>8.73</v>
      </c>
      <c r="P2886" s="25">
        <v>8.06</v>
      </c>
      <c r="Q2886" s="25">
        <v>0.02</v>
      </c>
      <c r="R2886" s="25">
        <v>21.2</v>
      </c>
      <c r="S2886" s="36"/>
      <c r="T2886" s="51">
        <v>0.01</v>
      </c>
      <c r="U2886" s="42">
        <v>34.4</v>
      </c>
      <c r="V2886" s="42">
        <v>66.66</v>
      </c>
      <c r="W2886" s="42">
        <v>7.2259000000000004E-3</v>
      </c>
      <c r="X2886" s="42">
        <v>65</v>
      </c>
      <c r="Y2886" s="44">
        <v>0.19</v>
      </c>
      <c r="Z2886" s="87">
        <f t="shared" si="181"/>
        <v>3.565315954230535</v>
      </c>
      <c r="AA2886" s="88">
        <f t="shared" si="182"/>
        <v>3.8153471485240931</v>
      </c>
      <c r="AB2886" s="90">
        <f t="shared" si="183"/>
        <v>-3.3876521772175296E-2</v>
      </c>
      <c r="AC2886" s="19">
        <v>3.6</v>
      </c>
      <c r="AD2886" s="99">
        <v>3.8</v>
      </c>
      <c r="AE2886" s="95">
        <v>-6.7</v>
      </c>
    </row>
    <row r="2887" spans="1:31" x14ac:dyDescent="0.35">
      <c r="A2887" s="2" t="s">
        <v>313</v>
      </c>
      <c r="B2887" s="9">
        <v>40301</v>
      </c>
      <c r="C2887" s="18">
        <v>1.63</v>
      </c>
      <c r="D2887" s="12">
        <v>5.4</v>
      </c>
      <c r="F2887" s="12">
        <v>11</v>
      </c>
      <c r="H2887" s="23">
        <f t="shared" si="180"/>
        <v>3.9810717055349657E-6</v>
      </c>
      <c r="I2887" s="28"/>
      <c r="J2887" s="25">
        <v>0.01</v>
      </c>
      <c r="K2887" s="29">
        <v>0.2</v>
      </c>
      <c r="L2887" s="25">
        <v>63.4</v>
      </c>
      <c r="M2887" s="29">
        <v>1.1000000000000001</v>
      </c>
      <c r="N2887" s="25">
        <v>0.03</v>
      </c>
      <c r="O2887" s="25">
        <v>16.399999999999999</v>
      </c>
      <c r="P2887" s="25">
        <v>13.4</v>
      </c>
      <c r="Q2887" s="25">
        <v>0.03</v>
      </c>
      <c r="R2887" s="25">
        <v>27</v>
      </c>
      <c r="S2887" s="29">
        <v>1.3</v>
      </c>
      <c r="T2887" s="51">
        <v>0.01</v>
      </c>
      <c r="U2887" s="42">
        <v>31.3</v>
      </c>
      <c r="V2887" s="42">
        <v>146.08000000000001</v>
      </c>
      <c r="W2887" s="42">
        <v>5.5799999999999999E-3</v>
      </c>
      <c r="X2887" s="42">
        <v>84</v>
      </c>
      <c r="Y2887" s="44">
        <v>0.23</v>
      </c>
      <c r="Z2887" s="87">
        <f t="shared" si="181"/>
        <v>5.8626865853637025</v>
      </c>
      <c r="AA2887" s="88">
        <f t="shared" si="182"/>
        <v>5.6077089838987906</v>
      </c>
      <c r="AB2887" s="90">
        <f t="shared" si="183"/>
        <v>2.2229189911129286E-2</v>
      </c>
      <c r="AC2887" s="19">
        <v>5.97</v>
      </c>
      <c r="AD2887" s="99">
        <v>5.61</v>
      </c>
      <c r="AE2887" s="95">
        <v>6.23</v>
      </c>
    </row>
    <row r="2888" spans="1:31" x14ac:dyDescent="0.35">
      <c r="A2888" s="2" t="s">
        <v>313</v>
      </c>
      <c r="B2888" s="9">
        <v>37209</v>
      </c>
      <c r="C2888" s="18">
        <v>1.7</v>
      </c>
      <c r="D2888" s="12">
        <v>5.09</v>
      </c>
      <c r="E2888" s="16"/>
      <c r="F2888" s="12">
        <v>9.8000000000000007</v>
      </c>
      <c r="H2888" s="23">
        <f t="shared" si="180"/>
        <v>8.128305161640983E-6</v>
      </c>
      <c r="I2888" s="32">
        <v>3.0000000000000001E-3</v>
      </c>
      <c r="J2888" s="25">
        <v>0.01</v>
      </c>
      <c r="K2888" s="33"/>
      <c r="L2888" s="25">
        <v>19.3</v>
      </c>
      <c r="M2888" s="33"/>
      <c r="N2888" s="25">
        <v>0.05</v>
      </c>
      <c r="O2888" s="25">
        <v>8.81</v>
      </c>
      <c r="P2888" s="25">
        <v>3.64</v>
      </c>
      <c r="Q2888" s="25">
        <v>0.02</v>
      </c>
      <c r="R2888" s="25">
        <v>7.1</v>
      </c>
      <c r="S2888" s="34"/>
      <c r="T2888" s="51">
        <v>0.01</v>
      </c>
      <c r="U2888" s="42">
        <v>16.399999999999999</v>
      </c>
      <c r="V2888" s="42">
        <v>59.93</v>
      </c>
      <c r="W2888" s="42">
        <v>0.01</v>
      </c>
      <c r="X2888" s="42">
        <v>16</v>
      </c>
      <c r="Y2888" s="44">
        <v>0.2</v>
      </c>
      <c r="Z2888" s="87">
        <f t="shared" si="181"/>
        <v>1.8001045536548179</v>
      </c>
      <c r="AA2888" s="88">
        <f t="shared" si="182"/>
        <v>1.959903815380666</v>
      </c>
      <c r="AB2888" s="90">
        <f t="shared" si="183"/>
        <v>-4.2499709054328455E-2</v>
      </c>
    </row>
    <row r="2889" spans="1:31" x14ac:dyDescent="0.35">
      <c r="A2889" s="2" t="s">
        <v>313</v>
      </c>
      <c r="B2889" s="9">
        <v>37398</v>
      </c>
      <c r="C2889" s="19">
        <v>1.43</v>
      </c>
      <c r="D2889" s="12">
        <v>5.32</v>
      </c>
      <c r="F2889" s="12">
        <v>14</v>
      </c>
      <c r="H2889" s="23">
        <f t="shared" si="180"/>
        <v>4.7863009232263716E-6</v>
      </c>
      <c r="I2889" s="32">
        <v>1E-3</v>
      </c>
      <c r="J2889" s="25">
        <v>0.02</v>
      </c>
      <c r="K2889" s="29">
        <v>0.2</v>
      </c>
      <c r="L2889" s="25">
        <v>25.2</v>
      </c>
      <c r="M2889" s="29">
        <v>0.6</v>
      </c>
      <c r="N2889" s="25">
        <v>0.05</v>
      </c>
      <c r="O2889" s="25">
        <v>9.39</v>
      </c>
      <c r="P2889" s="25">
        <v>5.13</v>
      </c>
      <c r="Q2889" s="25">
        <v>0.02</v>
      </c>
      <c r="R2889" s="25">
        <v>10</v>
      </c>
      <c r="S2889" s="29">
        <v>6.3</v>
      </c>
      <c r="T2889" s="51">
        <v>0.01</v>
      </c>
      <c r="U2889" s="42">
        <v>19.3</v>
      </c>
      <c r="V2889" s="42">
        <v>73.209999999999994</v>
      </c>
      <c r="W2889" s="42">
        <v>0.01</v>
      </c>
      <c r="X2889" s="42">
        <v>23</v>
      </c>
      <c r="Y2889" s="44">
        <v>0.26</v>
      </c>
      <c r="Z2889" s="87">
        <f t="shared" si="181"/>
        <v>2.3584044173251759</v>
      </c>
      <c r="AA2889" s="88">
        <f t="shared" si="182"/>
        <v>2.4919312216901783</v>
      </c>
      <c r="AB2889" s="90">
        <f t="shared" si="183"/>
        <v>-2.7529394727023287E-2</v>
      </c>
      <c r="AD2889" s="100"/>
      <c r="AE2889" s="96"/>
    </row>
    <row r="2890" spans="1:31" x14ac:dyDescent="0.35">
      <c r="A2890" s="2" t="s">
        <v>313</v>
      </c>
      <c r="B2890" s="9">
        <v>36277</v>
      </c>
      <c r="C2890" s="18">
        <v>1.44</v>
      </c>
      <c r="D2890" s="12">
        <v>5.27</v>
      </c>
      <c r="F2890" s="12">
        <v>12</v>
      </c>
      <c r="H2890" s="23">
        <f t="shared" si="180"/>
        <v>5.3703179637025301E-6</v>
      </c>
      <c r="I2890" s="32">
        <v>1E-3</v>
      </c>
      <c r="J2890" s="25">
        <v>0.13</v>
      </c>
      <c r="K2890" s="33"/>
      <c r="L2890" s="25">
        <v>22</v>
      </c>
      <c r="M2890" s="33"/>
      <c r="N2890" s="25">
        <v>0.04</v>
      </c>
      <c r="O2890" s="25">
        <v>9.9</v>
      </c>
      <c r="P2890" s="25">
        <v>4</v>
      </c>
      <c r="Q2890" s="27">
        <v>0.02</v>
      </c>
      <c r="R2890" s="25">
        <v>6.8</v>
      </c>
      <c r="S2890" s="34"/>
      <c r="T2890" s="51">
        <v>0.01</v>
      </c>
      <c r="U2890" s="42">
        <v>11.5</v>
      </c>
      <c r="V2890" s="42">
        <v>76.67</v>
      </c>
      <c r="W2890" s="42">
        <v>7.8816000000000008E-3</v>
      </c>
      <c r="X2890" s="42">
        <v>13</v>
      </c>
      <c r="Y2890" s="44">
        <v>0.24</v>
      </c>
      <c r="Z2890" s="87">
        <f t="shared" si="181"/>
        <v>1.9853640396727339</v>
      </c>
      <c r="AA2890" s="88">
        <f t="shared" si="182"/>
        <v>2.0832225772681969</v>
      </c>
      <c r="AB2890" s="90">
        <f t="shared" si="183"/>
        <v>-2.4052219310754266E-2</v>
      </c>
      <c r="AD2890" s="100"/>
      <c r="AE2890" s="96"/>
    </row>
    <row r="2891" spans="1:31" x14ac:dyDescent="0.35">
      <c r="A2891" s="2" t="s">
        <v>313</v>
      </c>
      <c r="B2891" s="9">
        <v>39240</v>
      </c>
      <c r="C2891" s="18">
        <v>1.57</v>
      </c>
      <c r="D2891" s="12">
        <v>5.27</v>
      </c>
      <c r="F2891" s="12">
        <v>8.8000000000000007</v>
      </c>
      <c r="H2891" s="23">
        <f t="shared" si="180"/>
        <v>5.3703179637025301E-6</v>
      </c>
      <c r="I2891" s="32">
        <v>0.01</v>
      </c>
      <c r="J2891" s="25">
        <v>0.03</v>
      </c>
      <c r="K2891" s="36"/>
      <c r="L2891" s="25">
        <v>54.4</v>
      </c>
      <c r="M2891" s="36"/>
      <c r="N2891" s="25">
        <v>0.02</v>
      </c>
      <c r="O2891" s="25">
        <v>11.8</v>
      </c>
      <c r="P2891" s="25">
        <v>11.9</v>
      </c>
      <c r="Q2891" s="25">
        <v>0.02</v>
      </c>
      <c r="R2891" s="25">
        <v>9.6999999999999993</v>
      </c>
      <c r="S2891" s="36"/>
      <c r="T2891" s="51">
        <v>0.01</v>
      </c>
      <c r="U2891" s="42">
        <v>21.9</v>
      </c>
      <c r="V2891" s="42">
        <v>174.85</v>
      </c>
      <c r="W2891" s="42">
        <v>0.01</v>
      </c>
      <c r="X2891" s="42">
        <v>33</v>
      </c>
      <c r="Y2891" s="44">
        <v>0.3</v>
      </c>
      <c r="Z2891" s="87">
        <f t="shared" si="181"/>
        <v>4.4215329365184193</v>
      </c>
      <c r="AA2891" s="88">
        <f t="shared" si="182"/>
        <v>4.5075007064259154</v>
      </c>
      <c r="AB2891" s="90">
        <f t="shared" si="183"/>
        <v>-9.627891812842175E-3</v>
      </c>
      <c r="AE2891" s="96"/>
    </row>
    <row r="2892" spans="1:31" x14ac:dyDescent="0.35">
      <c r="A2892" s="2" t="s">
        <v>313</v>
      </c>
      <c r="B2892" s="9">
        <v>37951</v>
      </c>
      <c r="C2892" s="19">
        <v>2.09</v>
      </c>
      <c r="D2892" s="12">
        <v>5.26</v>
      </c>
      <c r="F2892" s="12">
        <v>6.4</v>
      </c>
      <c r="H2892" s="23">
        <f t="shared" si="180"/>
        <v>5.4954087385762383E-6</v>
      </c>
      <c r="I2892" s="24">
        <v>1E-3</v>
      </c>
      <c r="J2892" s="25">
        <v>0.01</v>
      </c>
      <c r="K2892" s="29">
        <v>0.2</v>
      </c>
      <c r="L2892" s="25">
        <v>32.299999999999997</v>
      </c>
      <c r="M2892" s="29">
        <v>0.8</v>
      </c>
      <c r="N2892" s="25">
        <v>7.0000000000000007E-2</v>
      </c>
      <c r="O2892" s="25">
        <v>9.73</v>
      </c>
      <c r="P2892" s="25">
        <v>6.1</v>
      </c>
      <c r="Q2892" s="25">
        <v>0.02</v>
      </c>
      <c r="R2892" s="25">
        <v>6.75</v>
      </c>
      <c r="S2892" s="29">
        <v>4.7</v>
      </c>
      <c r="T2892" s="51">
        <v>0.01</v>
      </c>
      <c r="U2892" s="42">
        <v>10.8</v>
      </c>
      <c r="V2892" s="42">
        <v>87.2</v>
      </c>
      <c r="W2892" s="42">
        <v>3.2845000000000001E-3</v>
      </c>
      <c r="X2892" s="42">
        <v>32</v>
      </c>
      <c r="Y2892" s="44">
        <v>0.17</v>
      </c>
      <c r="Z2892" s="87">
        <f t="shared" si="181"/>
        <v>2.6599895835037066</v>
      </c>
      <c r="AA2892" s="88">
        <f t="shared" si="182"/>
        <v>2.7043547920945881</v>
      </c>
      <c r="AB2892" s="90">
        <f t="shared" si="183"/>
        <v>-8.2703878581496387E-3</v>
      </c>
      <c r="AD2892" s="100"/>
      <c r="AE2892" s="96"/>
    </row>
    <row r="2893" spans="1:31" x14ac:dyDescent="0.35">
      <c r="A2893" s="2" t="s">
        <v>313</v>
      </c>
      <c r="B2893" s="9">
        <v>39903</v>
      </c>
      <c r="C2893" s="18">
        <v>1.5</v>
      </c>
      <c r="D2893" s="12">
        <v>5.36</v>
      </c>
      <c r="F2893" s="12">
        <v>10</v>
      </c>
      <c r="H2893" s="23">
        <f t="shared" si="180"/>
        <v>4.3651583224016507E-6</v>
      </c>
      <c r="J2893" s="25">
        <v>0.03</v>
      </c>
      <c r="K2893" s="33"/>
      <c r="L2893" s="25">
        <v>30</v>
      </c>
      <c r="M2893" s="33"/>
      <c r="N2893" s="25">
        <v>0.04</v>
      </c>
      <c r="O2893" s="25">
        <v>13.9</v>
      </c>
      <c r="P2893" s="25">
        <v>7.21</v>
      </c>
      <c r="Q2893" s="25">
        <v>0.01</v>
      </c>
      <c r="R2893" s="25">
        <v>9.4700000000000006</v>
      </c>
      <c r="S2893" s="34"/>
      <c r="T2893" s="51">
        <v>0.01</v>
      </c>
      <c r="U2893" s="42">
        <v>27.8</v>
      </c>
      <c r="V2893" s="42">
        <v>89.42</v>
      </c>
      <c r="W2893" s="42">
        <v>4.2700000000000004E-3</v>
      </c>
      <c r="X2893" s="42">
        <v>22</v>
      </c>
      <c r="Y2893" s="44">
        <v>0.21</v>
      </c>
      <c r="Z2893" s="87">
        <f t="shared" si="181"/>
        <v>2.8610619424673507</v>
      </c>
      <c r="AA2893" s="88">
        <f t="shared" si="182"/>
        <v>2.8520038288183747</v>
      </c>
      <c r="AB2893" s="90">
        <f t="shared" si="183"/>
        <v>1.5855083787942267E-3</v>
      </c>
      <c r="AE2893" s="94">
        <v>0.38</v>
      </c>
    </row>
    <row r="2894" spans="1:31" x14ac:dyDescent="0.35">
      <c r="A2894" s="2" t="s">
        <v>313</v>
      </c>
      <c r="B2894" s="9">
        <v>37574</v>
      </c>
      <c r="C2894" s="18">
        <v>1.27</v>
      </c>
      <c r="D2894" s="12">
        <v>5.05</v>
      </c>
      <c r="F2894" s="12">
        <v>12</v>
      </c>
      <c r="H2894" s="23">
        <f t="shared" si="180"/>
        <v>8.9125093813374425E-6</v>
      </c>
      <c r="I2894" s="24">
        <v>0.02</v>
      </c>
      <c r="J2894" s="25">
        <v>0.02</v>
      </c>
      <c r="K2894" s="30">
        <v>0.2</v>
      </c>
      <c r="L2894" s="25">
        <v>30.6</v>
      </c>
      <c r="M2894" s="30">
        <v>0.6</v>
      </c>
      <c r="N2894" s="25">
        <v>0.03</v>
      </c>
      <c r="O2894" s="25">
        <v>9.5500000000000007</v>
      </c>
      <c r="P2894" s="25">
        <v>6.48</v>
      </c>
      <c r="Q2894" s="25">
        <v>0.01</v>
      </c>
      <c r="R2894" s="25">
        <v>6.74</v>
      </c>
      <c r="S2894" s="31">
        <v>3.7</v>
      </c>
      <c r="T2894" s="51">
        <v>0.01</v>
      </c>
      <c r="U2894" s="42">
        <v>25.1</v>
      </c>
      <c r="V2894" s="42">
        <v>77.02</v>
      </c>
      <c r="W2894" s="42">
        <v>8.2112499999999998E-3</v>
      </c>
      <c r="X2894" s="42">
        <v>18</v>
      </c>
      <c r="Y2894" s="44">
        <v>0.32</v>
      </c>
      <c r="Z2894" s="87">
        <f t="shared" si="181"/>
        <v>2.6022587536702262</v>
      </c>
      <c r="AA2894" s="88">
        <f t="shared" si="182"/>
        <v>2.5930455150623239</v>
      </c>
      <c r="AB2894" s="90">
        <f t="shared" si="183"/>
        <v>1.7733780605211616E-3</v>
      </c>
      <c r="AD2894" s="100"/>
      <c r="AE2894" s="96"/>
    </row>
    <row r="2895" spans="1:31" x14ac:dyDescent="0.35">
      <c r="A2895" s="2" t="s">
        <v>313</v>
      </c>
      <c r="B2895" s="9">
        <v>37055</v>
      </c>
      <c r="C2895" s="19">
        <v>1.87</v>
      </c>
      <c r="D2895" s="12">
        <v>5.42</v>
      </c>
      <c r="F2895" s="12">
        <v>11</v>
      </c>
      <c r="H2895" s="23">
        <f t="shared" si="180"/>
        <v>3.8018939632056064E-6</v>
      </c>
      <c r="I2895" s="24">
        <v>0.06</v>
      </c>
      <c r="J2895" s="25">
        <v>0.02</v>
      </c>
      <c r="K2895" s="33"/>
      <c r="L2895" s="25">
        <v>20.3</v>
      </c>
      <c r="M2895" s="33"/>
      <c r="N2895" s="25">
        <v>0.03</v>
      </c>
      <c r="O2895" s="25">
        <v>11.2</v>
      </c>
      <c r="P2895" s="25">
        <v>3.88</v>
      </c>
      <c r="Q2895" s="25">
        <v>0.03</v>
      </c>
      <c r="R2895" s="25">
        <v>18.899999999999999</v>
      </c>
      <c r="S2895" s="34"/>
      <c r="T2895" s="51">
        <v>0.01</v>
      </c>
      <c r="U2895" s="42">
        <v>20.3</v>
      </c>
      <c r="V2895" s="42">
        <v>48.34</v>
      </c>
      <c r="W2895" s="42">
        <v>3.6129500000000002E-3</v>
      </c>
      <c r="X2895" s="42">
        <v>37</v>
      </c>
      <c r="Y2895" s="44">
        <v>0.16</v>
      </c>
      <c r="Z2895" s="87">
        <f t="shared" si="181"/>
        <v>2.4506787582249725</v>
      </c>
      <c r="AA2895" s="88">
        <f t="shared" si="182"/>
        <v>2.4064039199009071</v>
      </c>
      <c r="AB2895" s="90">
        <f t="shared" si="183"/>
        <v>9.1155208297069822E-3</v>
      </c>
      <c r="AD2895" s="100"/>
      <c r="AE2895" s="96"/>
    </row>
    <row r="2896" spans="1:31" x14ac:dyDescent="0.35">
      <c r="A2896" s="2" t="s">
        <v>313</v>
      </c>
      <c r="B2896" s="9">
        <v>38474</v>
      </c>
      <c r="C2896" s="18">
        <v>1.85</v>
      </c>
      <c r="D2896" s="12">
        <v>5.2</v>
      </c>
      <c r="F2896" s="12">
        <v>8.8000000000000007</v>
      </c>
      <c r="H2896" s="23">
        <f t="shared" si="180"/>
        <v>6.3095734448019212E-6</v>
      </c>
      <c r="I2896" s="32">
        <v>0.06</v>
      </c>
      <c r="J2896" s="25">
        <v>0.01</v>
      </c>
      <c r="K2896" s="30">
        <v>0.2</v>
      </c>
      <c r="L2896" s="25">
        <v>35.799999999999997</v>
      </c>
      <c r="M2896" s="30">
        <v>0.3</v>
      </c>
      <c r="N2896" s="25">
        <v>0.06</v>
      </c>
      <c r="O2896" s="25">
        <v>8.8000000000000007</v>
      </c>
      <c r="P2896" s="25">
        <v>7.56</v>
      </c>
      <c r="Q2896" s="25">
        <v>0.03</v>
      </c>
      <c r="R2896" s="25">
        <v>14.2</v>
      </c>
      <c r="S2896" s="31">
        <v>4.7</v>
      </c>
      <c r="T2896" s="50">
        <v>0.01</v>
      </c>
      <c r="U2896" s="42">
        <v>15.3</v>
      </c>
      <c r="V2896" s="42">
        <v>100.04</v>
      </c>
      <c r="W2896" s="42">
        <v>7.2259000000000004E-3</v>
      </c>
      <c r="X2896" s="42">
        <v>39</v>
      </c>
      <c r="Y2896" s="44">
        <v>0.15</v>
      </c>
      <c r="Z2896" s="87">
        <f t="shared" si="181"/>
        <v>3.2615913920179409</v>
      </c>
      <c r="AA2896" s="88">
        <f t="shared" si="182"/>
        <v>3.1826801523069137</v>
      </c>
      <c r="AB2896" s="90">
        <f t="shared" si="183"/>
        <v>1.2245176071222568E-2</v>
      </c>
      <c r="AE2896" s="96"/>
    </row>
    <row r="2897" spans="1:31" x14ac:dyDescent="0.35">
      <c r="A2897" s="2" t="s">
        <v>313</v>
      </c>
      <c r="B2897" s="9">
        <v>38104</v>
      </c>
      <c r="C2897" s="18">
        <v>1.74</v>
      </c>
      <c r="D2897" s="12">
        <v>5.2</v>
      </c>
      <c r="F2897" s="12">
        <v>9.9</v>
      </c>
      <c r="H2897" s="23">
        <f t="shared" si="180"/>
        <v>6.3095734448019212E-6</v>
      </c>
      <c r="I2897" s="32">
        <v>8.9999999999999993E-3</v>
      </c>
      <c r="J2897" s="25">
        <v>0.01</v>
      </c>
      <c r="K2897" s="29">
        <v>0.2</v>
      </c>
      <c r="L2897" s="25">
        <v>24.4</v>
      </c>
      <c r="M2897" s="29">
        <v>0.8</v>
      </c>
      <c r="N2897" s="25">
        <v>0.06</v>
      </c>
      <c r="O2897" s="25">
        <v>7.56</v>
      </c>
      <c r="P2897" s="25">
        <v>5.1100000000000003</v>
      </c>
      <c r="Q2897" s="25">
        <v>0.01</v>
      </c>
      <c r="R2897" s="25">
        <v>11.3</v>
      </c>
      <c r="S2897" s="29">
        <v>8.3000000000000007</v>
      </c>
      <c r="T2897" s="51">
        <v>0.01</v>
      </c>
      <c r="U2897" s="42">
        <v>16</v>
      </c>
      <c r="V2897" s="42">
        <v>58.21</v>
      </c>
      <c r="W2897" s="42">
        <v>3.9414000000000003E-3</v>
      </c>
      <c r="X2897" s="42">
        <v>30</v>
      </c>
      <c r="Y2897" s="44">
        <v>0.15</v>
      </c>
      <c r="Z2897" s="87">
        <f t="shared" si="181"/>
        <v>2.326911683767785</v>
      </c>
      <c r="AA2897" s="88">
        <f t="shared" si="182"/>
        <v>2.2686253357812718</v>
      </c>
      <c r="AB2897" s="90">
        <f t="shared" si="183"/>
        <v>1.2683250670937398E-2</v>
      </c>
      <c r="AD2897" s="100"/>
      <c r="AE2897" s="96"/>
    </row>
    <row r="2898" spans="1:31" x14ac:dyDescent="0.35">
      <c r="A2898" s="2" t="s">
        <v>313</v>
      </c>
      <c r="B2898" s="9">
        <v>39573</v>
      </c>
      <c r="C2898" s="18">
        <v>1.4</v>
      </c>
      <c r="D2898" s="12">
        <v>5.35</v>
      </c>
      <c r="F2898" s="12">
        <v>10</v>
      </c>
      <c r="H2898" s="23">
        <f t="shared" si="180"/>
        <v>4.4668359215096296E-6</v>
      </c>
      <c r="I2898" s="28"/>
      <c r="J2898" s="25">
        <v>0.04</v>
      </c>
      <c r="K2898" s="36"/>
      <c r="L2898" s="25">
        <v>38.200000000000003</v>
      </c>
      <c r="M2898" s="36"/>
      <c r="N2898" s="27">
        <v>0.02</v>
      </c>
      <c r="O2898" s="25">
        <v>15</v>
      </c>
      <c r="P2898" s="25">
        <v>9.1199999999999992</v>
      </c>
      <c r="Q2898" s="27">
        <v>0.01</v>
      </c>
      <c r="R2898" s="25">
        <v>8.2799999999999994</v>
      </c>
      <c r="S2898" s="36"/>
      <c r="T2898" s="51">
        <v>0.01</v>
      </c>
      <c r="U2898" s="41">
        <v>28.8</v>
      </c>
      <c r="V2898" s="42">
        <v>126.16</v>
      </c>
      <c r="W2898" s="42">
        <v>9.1999999999999998E-3</v>
      </c>
      <c r="X2898" s="42">
        <v>16</v>
      </c>
      <c r="Y2898" s="44">
        <v>0.23</v>
      </c>
      <c r="Z2898" s="87">
        <f t="shared" si="181"/>
        <v>3.4035913698089439</v>
      </c>
      <c r="AA2898" s="88">
        <f t="shared" si="182"/>
        <v>3.3162573330573371</v>
      </c>
      <c r="AB2898" s="90">
        <f t="shared" si="183"/>
        <v>1.2996429028879097E-2</v>
      </c>
      <c r="AE2898" s="94">
        <v>2.71</v>
      </c>
    </row>
    <row r="2899" spans="1:31" x14ac:dyDescent="0.35">
      <c r="A2899" s="2" t="s">
        <v>313</v>
      </c>
      <c r="B2899" s="9">
        <v>37756</v>
      </c>
      <c r="C2899" s="18">
        <v>1.78</v>
      </c>
      <c r="D2899" s="12">
        <v>5</v>
      </c>
      <c r="F2899" s="12">
        <v>11</v>
      </c>
      <c r="H2899" s="23">
        <f t="shared" si="180"/>
        <v>1.0000000000000001E-5</v>
      </c>
      <c r="I2899" s="32">
        <v>0.01</v>
      </c>
      <c r="J2899" s="25">
        <v>0.01</v>
      </c>
      <c r="K2899" s="29">
        <v>0.2</v>
      </c>
      <c r="L2899" s="25">
        <v>23</v>
      </c>
      <c r="M2899" s="29">
        <v>0.8</v>
      </c>
      <c r="N2899" s="25">
        <v>0.12</v>
      </c>
      <c r="O2899" s="25">
        <v>7.96</v>
      </c>
      <c r="P2899" s="25">
        <v>5.3</v>
      </c>
      <c r="Q2899" s="25">
        <v>0.01</v>
      </c>
      <c r="R2899" s="25">
        <v>6.96</v>
      </c>
      <c r="S2899" s="29">
        <v>3.6</v>
      </c>
      <c r="T2899" s="51">
        <v>0.01</v>
      </c>
      <c r="U2899" s="42">
        <v>17.3</v>
      </c>
      <c r="V2899" s="42">
        <v>51.66</v>
      </c>
      <c r="W2899" s="42">
        <v>5.2599999999999999E-3</v>
      </c>
      <c r="X2899" s="42">
        <v>23</v>
      </c>
      <c r="Y2899" s="44">
        <v>0.17</v>
      </c>
      <c r="Z2899" s="87">
        <f t="shared" si="181"/>
        <v>2.0963987775610731</v>
      </c>
      <c r="AA2899" s="88">
        <f t="shared" si="182"/>
        <v>2.012611226191046</v>
      </c>
      <c r="AB2899" s="90">
        <f t="shared" si="183"/>
        <v>2.0391177264965747E-2</v>
      </c>
    </row>
    <row r="2900" spans="1:31" x14ac:dyDescent="0.35">
      <c r="A2900" s="2" t="s">
        <v>313</v>
      </c>
      <c r="B2900" s="9">
        <v>35907</v>
      </c>
      <c r="C2900" s="18">
        <v>1.47</v>
      </c>
      <c r="D2900" s="12">
        <v>5.37</v>
      </c>
      <c r="F2900" s="12">
        <v>15</v>
      </c>
      <c r="H2900" s="23">
        <f t="shared" si="180"/>
        <v>4.2657951880159181E-6</v>
      </c>
      <c r="I2900" s="32">
        <v>0.23</v>
      </c>
      <c r="J2900" s="25">
        <v>0.03</v>
      </c>
      <c r="K2900" s="36"/>
      <c r="L2900" s="25">
        <v>17</v>
      </c>
      <c r="M2900" s="36"/>
      <c r="N2900" s="25">
        <v>0.39</v>
      </c>
      <c r="O2900" s="25">
        <v>6.8</v>
      </c>
      <c r="P2900" s="25">
        <v>3.4</v>
      </c>
      <c r="Q2900" s="25">
        <v>0.06</v>
      </c>
      <c r="R2900" s="25">
        <v>11</v>
      </c>
      <c r="S2900" s="36"/>
      <c r="T2900" s="51">
        <v>0.01</v>
      </c>
      <c r="U2900" s="42">
        <v>23.9</v>
      </c>
      <c r="V2900" s="42">
        <v>24.42</v>
      </c>
      <c r="W2900" s="42">
        <v>9.1952000000000006E-3</v>
      </c>
      <c r="X2900" s="42">
        <v>22</v>
      </c>
      <c r="Y2900" s="44">
        <v>0.23</v>
      </c>
      <c r="Z2900" s="87">
        <f t="shared" si="181"/>
        <v>1.8238012292757282</v>
      </c>
      <c r="AA2900" s="88">
        <f t="shared" si="182"/>
        <v>1.7425330032332145</v>
      </c>
      <c r="AB2900" s="90">
        <f t="shared" si="183"/>
        <v>2.2787607875255404E-2</v>
      </c>
    </row>
    <row r="2901" spans="1:31" x14ac:dyDescent="0.35">
      <c r="A2901" s="2" t="s">
        <v>313</v>
      </c>
      <c r="B2901" s="9">
        <v>38271</v>
      </c>
      <c r="C2901" s="18">
        <v>1.85</v>
      </c>
      <c r="D2901" s="12">
        <v>4.9400000000000004</v>
      </c>
      <c r="F2901" s="12">
        <v>7.2</v>
      </c>
      <c r="H2901" s="23">
        <f t="shared" si="180"/>
        <v>1.1481536214968799E-5</v>
      </c>
      <c r="I2901" s="24">
        <v>7.0000000000000001E-3</v>
      </c>
      <c r="J2901" s="25">
        <v>0.01</v>
      </c>
      <c r="K2901" s="30">
        <v>0.2</v>
      </c>
      <c r="L2901" s="25">
        <v>30.4</v>
      </c>
      <c r="M2901" s="30">
        <v>0.8</v>
      </c>
      <c r="N2901" s="25">
        <v>0.04</v>
      </c>
      <c r="O2901" s="25">
        <v>8.5</v>
      </c>
      <c r="P2901" s="25">
        <v>5.77</v>
      </c>
      <c r="Q2901" s="25">
        <v>0.02</v>
      </c>
      <c r="R2901" s="25">
        <v>6.24</v>
      </c>
      <c r="S2901" s="31">
        <v>5.5</v>
      </c>
      <c r="T2901" s="51">
        <v>0.01</v>
      </c>
      <c r="U2901" s="42">
        <v>20</v>
      </c>
      <c r="V2901" s="42">
        <v>81.89</v>
      </c>
      <c r="W2901" s="42">
        <v>5.5836499999999999E-3</v>
      </c>
      <c r="X2901" s="42">
        <v>16</v>
      </c>
      <c r="Y2901" s="44">
        <v>0.18</v>
      </c>
      <c r="Z2901" s="87">
        <f t="shared" si="181"/>
        <v>2.483987365225099</v>
      </c>
      <c r="AA2901" s="88">
        <f t="shared" si="182"/>
        <v>2.3689467085063143</v>
      </c>
      <c r="AB2901" s="90">
        <f t="shared" si="183"/>
        <v>2.3705382140155499E-2</v>
      </c>
    </row>
    <row r="2902" spans="1:31" x14ac:dyDescent="0.35">
      <c r="A2902" s="2" t="s">
        <v>313</v>
      </c>
      <c r="B2902" s="9">
        <v>35151</v>
      </c>
      <c r="C2902" s="18">
        <v>1.96</v>
      </c>
      <c r="D2902" s="12">
        <v>5.33</v>
      </c>
      <c r="E2902" s="16"/>
      <c r="F2902" s="12">
        <v>8.1</v>
      </c>
      <c r="H2902" s="23">
        <f t="shared" si="180"/>
        <v>4.6773514128719787E-6</v>
      </c>
      <c r="I2902" s="24">
        <v>6.0000000000000001E-3</v>
      </c>
      <c r="J2902" s="25">
        <v>0.01</v>
      </c>
      <c r="K2902" s="36"/>
      <c r="L2902" s="27">
        <v>28</v>
      </c>
      <c r="M2902" s="36"/>
      <c r="N2902" s="27">
        <v>0.09</v>
      </c>
      <c r="O2902" s="27">
        <v>7.8</v>
      </c>
      <c r="P2902" s="27">
        <v>3.9</v>
      </c>
      <c r="Q2902" s="27">
        <v>0.03</v>
      </c>
      <c r="R2902" s="27">
        <v>8.8000000000000007</v>
      </c>
      <c r="S2902" s="36"/>
      <c r="T2902" s="51">
        <v>0.01</v>
      </c>
      <c r="U2902" s="42">
        <v>17.5</v>
      </c>
      <c r="V2902" s="42">
        <v>49.89</v>
      </c>
      <c r="W2902" s="42">
        <v>3.9408000000000004E-3</v>
      </c>
      <c r="X2902" s="42">
        <v>31</v>
      </c>
      <c r="Y2902" s="44">
        <v>0.15</v>
      </c>
      <c r="Z2902" s="87">
        <f t="shared" si="181"/>
        <v>2.3058672272333252</v>
      </c>
      <c r="AA2902" s="88">
        <f t="shared" si="182"/>
        <v>2.1938677492062433</v>
      </c>
      <c r="AB2902" s="90">
        <f t="shared" si="183"/>
        <v>2.489023878372985E-2</v>
      </c>
    </row>
    <row r="2903" spans="1:31" x14ac:dyDescent="0.35">
      <c r="A2903" s="2" t="s">
        <v>313</v>
      </c>
      <c r="B2903" s="9">
        <v>35544</v>
      </c>
      <c r="C2903" s="18">
        <v>1.8</v>
      </c>
      <c r="D2903" s="12">
        <v>5.2</v>
      </c>
      <c r="F2903" s="12">
        <v>12</v>
      </c>
      <c r="H2903" s="23">
        <f t="shared" si="180"/>
        <v>6.3095734448019212E-6</v>
      </c>
      <c r="I2903" s="32">
        <v>1.1000000000000001E-3</v>
      </c>
      <c r="J2903" s="25">
        <v>0.02</v>
      </c>
      <c r="K2903" s="33"/>
      <c r="L2903" s="25">
        <v>19</v>
      </c>
      <c r="M2903" s="33"/>
      <c r="N2903" s="25">
        <v>0.28999999999999998</v>
      </c>
      <c r="O2903" s="25">
        <v>6.9</v>
      </c>
      <c r="P2903" s="25">
        <v>2.9</v>
      </c>
      <c r="Q2903" s="25">
        <v>0.04</v>
      </c>
      <c r="R2903" s="25">
        <v>14</v>
      </c>
      <c r="S2903" s="34"/>
      <c r="T2903" s="51">
        <v>0.01</v>
      </c>
      <c r="U2903" s="42">
        <v>30.9</v>
      </c>
      <c r="V2903" s="41">
        <v>13.72</v>
      </c>
      <c r="W2903" s="42">
        <v>3.284E-3</v>
      </c>
      <c r="X2903" s="42">
        <v>29</v>
      </c>
      <c r="Y2903" s="44">
        <v>0.2</v>
      </c>
      <c r="Z2903" s="87">
        <f t="shared" si="181"/>
        <v>1.9852005698773323</v>
      </c>
      <c r="AA2903" s="88">
        <f t="shared" si="182"/>
        <v>1.883012140708656</v>
      </c>
      <c r="AB2903" s="90">
        <f t="shared" si="183"/>
        <v>2.6417479289342388E-2</v>
      </c>
    </row>
    <row r="2904" spans="1:31" x14ac:dyDescent="0.35">
      <c r="A2904" s="2" t="s">
        <v>313</v>
      </c>
      <c r="B2904" s="9">
        <v>38693</v>
      </c>
      <c r="C2904" s="19">
        <v>2.09</v>
      </c>
      <c r="D2904" s="12">
        <v>5.28</v>
      </c>
      <c r="F2904" s="12">
        <v>6.2</v>
      </c>
      <c r="H2904" s="23">
        <f t="shared" si="180"/>
        <v>5.2480746024977206E-6</v>
      </c>
      <c r="I2904" s="32">
        <v>7.0000000000000007E-2</v>
      </c>
      <c r="J2904" s="25">
        <v>0.01</v>
      </c>
      <c r="K2904" s="30">
        <v>0.2</v>
      </c>
      <c r="L2904" s="25">
        <v>38.700000000000003</v>
      </c>
      <c r="M2904" s="30">
        <v>0.7</v>
      </c>
      <c r="N2904" s="25">
        <v>0.06</v>
      </c>
      <c r="O2904" s="25">
        <v>7.55</v>
      </c>
      <c r="P2904" s="25">
        <v>7.21</v>
      </c>
      <c r="Q2904" s="25">
        <v>0.02</v>
      </c>
      <c r="R2904" s="25">
        <v>6.79</v>
      </c>
      <c r="S2904" s="31">
        <v>5.7</v>
      </c>
      <c r="T2904" s="51">
        <v>0.01</v>
      </c>
      <c r="U2904" s="42">
        <v>24.9</v>
      </c>
      <c r="V2904" s="42">
        <v>81.59</v>
      </c>
      <c r="W2904" s="42">
        <v>3.8999999999999998E-3</v>
      </c>
      <c r="X2904" s="42">
        <v>30</v>
      </c>
      <c r="Y2904" s="44">
        <v>0.18</v>
      </c>
      <c r="Z2904" s="87">
        <f t="shared" si="181"/>
        <v>3.0239707169100472</v>
      </c>
      <c r="AA2904" s="88">
        <f t="shared" si="182"/>
        <v>2.8610027754999581</v>
      </c>
      <c r="AB2904" s="90">
        <f t="shared" si="183"/>
        <v>2.7692213332867657E-2</v>
      </c>
      <c r="AD2904" s="100"/>
      <c r="AE2904" s="96"/>
    </row>
    <row r="2905" spans="1:31" x14ac:dyDescent="0.35">
      <c r="A2905" s="2" t="s">
        <v>313</v>
      </c>
      <c r="B2905" s="9">
        <v>34815</v>
      </c>
      <c r="C2905" s="18">
        <v>1.21</v>
      </c>
      <c r="D2905" s="12">
        <v>4.96</v>
      </c>
      <c r="F2905" s="12">
        <v>9.1</v>
      </c>
      <c r="H2905" s="23">
        <f t="shared" si="180"/>
        <v>1.0964781961431843E-5</v>
      </c>
      <c r="I2905" s="28"/>
      <c r="J2905" s="25">
        <v>0.03</v>
      </c>
      <c r="K2905" s="36"/>
      <c r="L2905" s="25">
        <v>43</v>
      </c>
      <c r="M2905" s="36"/>
      <c r="N2905" s="25">
        <v>0.1</v>
      </c>
      <c r="O2905" s="25">
        <v>12</v>
      </c>
      <c r="P2905" s="25">
        <v>7.3</v>
      </c>
      <c r="Q2905" s="25">
        <v>0.08</v>
      </c>
      <c r="R2905" s="25">
        <v>9</v>
      </c>
      <c r="S2905" s="36"/>
      <c r="T2905" s="51">
        <v>0.01</v>
      </c>
      <c r="U2905" s="42">
        <v>17.2</v>
      </c>
      <c r="V2905" s="42">
        <v>114.21</v>
      </c>
      <c r="W2905" s="42">
        <v>6.2395999999999997E-3</v>
      </c>
      <c r="X2905" s="42">
        <v>33</v>
      </c>
      <c r="Y2905" s="44">
        <v>0.12</v>
      </c>
      <c r="Z2905" s="87">
        <f t="shared" si="181"/>
        <v>3.4528353224939883</v>
      </c>
      <c r="AA2905" s="88">
        <f t="shared" si="182"/>
        <v>3.2515091213507796</v>
      </c>
      <c r="AB2905" s="90">
        <f t="shared" si="183"/>
        <v>3.0029215060399444E-2</v>
      </c>
      <c r="AD2905" s="100"/>
      <c r="AE2905" s="96"/>
    </row>
    <row r="2906" spans="1:31" x14ac:dyDescent="0.35">
      <c r="A2906" s="2" t="s">
        <v>291</v>
      </c>
      <c r="B2906" s="9">
        <v>38691</v>
      </c>
      <c r="C2906" s="18">
        <v>6.12</v>
      </c>
      <c r="D2906" s="12">
        <v>5.9</v>
      </c>
      <c r="F2906" s="12">
        <v>1.4</v>
      </c>
      <c r="H2906" s="23">
        <f t="shared" si="180"/>
        <v>1.2589254117941642E-6</v>
      </c>
      <c r="I2906" s="32">
        <v>4.0000000000000001E-3</v>
      </c>
      <c r="J2906" s="25">
        <v>0.01</v>
      </c>
      <c r="K2906" s="29">
        <v>1</v>
      </c>
      <c r="L2906" s="25">
        <v>37.4</v>
      </c>
      <c r="M2906" s="29">
        <v>1</v>
      </c>
      <c r="N2906" s="25">
        <v>0.01</v>
      </c>
      <c r="O2906" s="25">
        <v>1.9</v>
      </c>
      <c r="P2906" s="25">
        <v>5.8</v>
      </c>
      <c r="Q2906" s="25">
        <v>0.01</v>
      </c>
      <c r="R2906" s="25">
        <v>18</v>
      </c>
      <c r="S2906" s="29">
        <v>9</v>
      </c>
      <c r="T2906" s="51">
        <v>0.03</v>
      </c>
      <c r="U2906" s="42">
        <v>45</v>
      </c>
      <c r="V2906" s="42">
        <v>28.77</v>
      </c>
      <c r="W2906" s="42">
        <v>0.03</v>
      </c>
      <c r="X2906" s="42">
        <v>36</v>
      </c>
      <c r="Y2906" s="44">
        <v>0.8</v>
      </c>
      <c r="Z2906" s="87">
        <f t="shared" si="181"/>
        <v>3.1767035366337799</v>
      </c>
      <c r="AA2906" s="88">
        <f t="shared" si="182"/>
        <v>3.2179638135936495</v>
      </c>
      <c r="AB2906" s="90">
        <f t="shared" si="183"/>
        <v>-6.4522944979150659E-3</v>
      </c>
      <c r="AC2906" s="19">
        <v>3.17</v>
      </c>
      <c r="AD2906" s="99">
        <v>-3.21</v>
      </c>
      <c r="AE2906" s="95">
        <v>-1.25</v>
      </c>
    </row>
    <row r="2907" spans="1:31" x14ac:dyDescent="0.35">
      <c r="A2907" s="2" t="s">
        <v>291</v>
      </c>
      <c r="B2907" s="9">
        <v>42159</v>
      </c>
      <c r="C2907" s="19">
        <v>5.33</v>
      </c>
      <c r="D2907" s="12">
        <v>5.99</v>
      </c>
      <c r="F2907" s="12">
        <v>0.8</v>
      </c>
      <c r="H2907" s="23">
        <f t="shared" si="180"/>
        <v>1.0232929922807527E-6</v>
      </c>
      <c r="I2907" s="32">
        <v>4.0000000000000001E-3</v>
      </c>
      <c r="J2907" s="25">
        <v>0.01</v>
      </c>
      <c r="K2907" s="30">
        <v>0.2</v>
      </c>
      <c r="L2907" s="25">
        <v>33.299999999999997</v>
      </c>
      <c r="M2907" s="30">
        <v>0.5</v>
      </c>
      <c r="N2907" s="25">
        <v>0.81</v>
      </c>
      <c r="O2907" s="25">
        <v>2.2000000000000002</v>
      </c>
      <c r="P2907" s="25">
        <v>4.63</v>
      </c>
      <c r="Q2907" s="25">
        <v>0.05</v>
      </c>
      <c r="R2907" s="25">
        <v>13.4</v>
      </c>
      <c r="S2907" s="31">
        <v>6.3</v>
      </c>
      <c r="T2907" s="51">
        <v>0.02</v>
      </c>
      <c r="U2907" s="42">
        <v>35.700000000000003</v>
      </c>
      <c r="V2907" s="42">
        <v>31.25</v>
      </c>
      <c r="W2907" s="42">
        <v>3.2799999999999999E-3</v>
      </c>
      <c r="X2907" s="42">
        <v>27</v>
      </c>
      <c r="Y2907" s="44">
        <v>0.8</v>
      </c>
      <c r="Z2907" s="87">
        <f t="shared" si="181"/>
        <v>2.7135457367631117</v>
      </c>
      <c r="AA2907" s="88">
        <f t="shared" si="182"/>
        <v>2.8095795255054572</v>
      </c>
      <c r="AB2907" s="90">
        <f t="shared" si="183"/>
        <v>-1.7387581157791911E-2</v>
      </c>
      <c r="AC2907" s="19">
        <v>2.73</v>
      </c>
      <c r="AD2907" s="99">
        <v>2.81</v>
      </c>
      <c r="AE2907" s="95">
        <v>2.89</v>
      </c>
    </row>
    <row r="2908" spans="1:31" x14ac:dyDescent="0.35">
      <c r="A2908" s="2" t="s">
        <v>291</v>
      </c>
      <c r="B2908" s="9">
        <v>41787</v>
      </c>
      <c r="C2908" s="18">
        <v>5.72</v>
      </c>
      <c r="D2908" s="12">
        <v>6.15</v>
      </c>
      <c r="F2908" s="12">
        <v>0.69</v>
      </c>
      <c r="H2908" s="23">
        <f t="shared" si="180"/>
        <v>7.0794578438413674E-7</v>
      </c>
      <c r="J2908" s="25">
        <v>0.01</v>
      </c>
      <c r="K2908" s="36"/>
      <c r="L2908" s="25">
        <v>35.4</v>
      </c>
      <c r="M2908" s="36"/>
      <c r="N2908" s="25">
        <v>0.54</v>
      </c>
      <c r="O2908" s="25">
        <v>2.1</v>
      </c>
      <c r="P2908" s="25">
        <v>4.9800000000000004</v>
      </c>
      <c r="Q2908" s="25">
        <v>0.05</v>
      </c>
      <c r="R2908" s="25">
        <v>13</v>
      </c>
      <c r="S2908" s="36"/>
      <c r="T2908" s="51">
        <v>0.01</v>
      </c>
      <c r="U2908" s="42">
        <v>34.9</v>
      </c>
      <c r="V2908" s="42">
        <v>32.53</v>
      </c>
      <c r="W2908" s="42">
        <v>3.2799999999999999E-3</v>
      </c>
      <c r="X2908" s="42">
        <v>27</v>
      </c>
      <c r="Y2908" s="44">
        <v>0.85</v>
      </c>
      <c r="Z2908" s="87">
        <f t="shared" si="181"/>
        <v>2.8170606319221827</v>
      </c>
      <c r="AA2908" s="88">
        <f t="shared" si="182"/>
        <v>2.8632542748237699</v>
      </c>
      <c r="AB2908" s="90">
        <f t="shared" si="183"/>
        <v>-8.1322327476470672E-3</v>
      </c>
      <c r="AC2908" s="19">
        <v>2.83</v>
      </c>
      <c r="AD2908" s="13">
        <v>2.86</v>
      </c>
      <c r="AE2908" s="94">
        <v>1.23</v>
      </c>
    </row>
    <row r="2909" spans="1:31" x14ac:dyDescent="0.35">
      <c r="A2909" s="2" t="s">
        <v>291</v>
      </c>
      <c r="B2909" s="9">
        <v>41486</v>
      </c>
      <c r="C2909" s="18">
        <v>5.38</v>
      </c>
      <c r="D2909" s="12">
        <v>6</v>
      </c>
      <c r="F2909" s="12">
        <v>0.91</v>
      </c>
      <c r="H2909" s="23">
        <f t="shared" si="180"/>
        <v>9.9999999999999995E-7</v>
      </c>
      <c r="I2909" s="24">
        <v>0.02</v>
      </c>
      <c r="J2909" s="25">
        <v>0.01</v>
      </c>
      <c r="K2909" s="36"/>
      <c r="L2909" s="25">
        <v>40.5</v>
      </c>
      <c r="M2909" s="36"/>
      <c r="N2909" s="25">
        <v>0.48</v>
      </c>
      <c r="O2909" s="25">
        <v>2.17</v>
      </c>
      <c r="P2909" s="25">
        <v>5.66</v>
      </c>
      <c r="Q2909" s="25">
        <v>0.03</v>
      </c>
      <c r="R2909" s="25">
        <v>14.5</v>
      </c>
      <c r="S2909" s="36"/>
      <c r="T2909" s="51">
        <v>0.02</v>
      </c>
      <c r="U2909" s="42">
        <v>35.700000000000003</v>
      </c>
      <c r="V2909" s="42">
        <v>38.29</v>
      </c>
      <c r="W2909" s="42">
        <v>3.2799999999999999E-3</v>
      </c>
      <c r="X2909" s="42">
        <v>26</v>
      </c>
      <c r="Y2909" s="44">
        <v>0.86</v>
      </c>
      <c r="Z2909" s="87">
        <f t="shared" si="181"/>
        <v>3.1938792284364173</v>
      </c>
      <c r="AA2909" s="88">
        <f t="shared" si="182"/>
        <v>2.9549191678913713</v>
      </c>
      <c r="AB2909" s="90">
        <f t="shared" si="183"/>
        <v>3.8862887533889334E-2</v>
      </c>
      <c r="AC2909" s="19">
        <v>3.2</v>
      </c>
      <c r="AD2909" s="13">
        <v>2.95</v>
      </c>
      <c r="AE2909" s="94">
        <v>8.0500000000000007</v>
      </c>
    </row>
    <row r="2910" spans="1:31" x14ac:dyDescent="0.35">
      <c r="A2910" s="2" t="s">
        <v>291</v>
      </c>
      <c r="B2910" s="9">
        <v>40751</v>
      </c>
      <c r="C2910" s="18">
        <v>5.61</v>
      </c>
      <c r="D2910" s="12">
        <v>6.22</v>
      </c>
      <c r="F2910" s="12">
        <v>1.1000000000000001</v>
      </c>
      <c r="H2910" s="23">
        <f t="shared" si="180"/>
        <v>6.0255958607435721E-7</v>
      </c>
      <c r="I2910" s="24">
        <v>6.0000000000000001E-3</v>
      </c>
      <c r="J2910" s="25">
        <v>0.01</v>
      </c>
      <c r="K2910" s="33"/>
      <c r="L2910" s="25">
        <v>38.1</v>
      </c>
      <c r="M2910" s="33"/>
      <c r="N2910" s="25">
        <v>0.43</v>
      </c>
      <c r="O2910" s="25">
        <v>1.98</v>
      </c>
      <c r="P2910" s="25">
        <v>5.24</v>
      </c>
      <c r="Q2910" s="25">
        <v>0.03</v>
      </c>
      <c r="R2910" s="25">
        <v>13.9</v>
      </c>
      <c r="S2910" s="34"/>
      <c r="T2910" s="51">
        <v>0.02</v>
      </c>
      <c r="U2910" s="42">
        <v>36.700000000000003</v>
      </c>
      <c r="V2910" s="42">
        <v>41.7</v>
      </c>
      <c r="W2910" s="42">
        <v>3.2799999999999999E-3</v>
      </c>
      <c r="X2910" s="42">
        <v>27</v>
      </c>
      <c r="Y2910" s="44">
        <v>0.81</v>
      </c>
      <c r="Z2910" s="87">
        <f t="shared" si="181"/>
        <v>3.0052598127244279</v>
      </c>
      <c r="AA2910" s="88">
        <f t="shared" si="182"/>
        <v>3.0089460660320224</v>
      </c>
      <c r="AB2910" s="90">
        <f t="shared" si="183"/>
        <v>-6.1292436306765335E-4</v>
      </c>
      <c r="AC2910" s="19">
        <v>3.01</v>
      </c>
      <c r="AD2910" s="13">
        <v>3.01</v>
      </c>
      <c r="AE2910" s="94">
        <v>0.15</v>
      </c>
    </row>
    <row r="2911" spans="1:31" x14ac:dyDescent="0.35">
      <c r="A2911" s="2" t="s">
        <v>291</v>
      </c>
      <c r="B2911" s="9">
        <v>41088</v>
      </c>
      <c r="C2911" s="18">
        <v>5.3</v>
      </c>
      <c r="D2911" s="12">
        <v>6.2</v>
      </c>
      <c r="F2911" s="12">
        <v>0.94</v>
      </c>
      <c r="H2911" s="23">
        <f t="shared" si="180"/>
        <v>6.3095734448019254E-7</v>
      </c>
      <c r="I2911" s="24">
        <v>1E-3</v>
      </c>
      <c r="J2911" s="25">
        <v>0.01</v>
      </c>
      <c r="K2911" s="30">
        <v>0.2</v>
      </c>
      <c r="L2911" s="25">
        <v>39.5</v>
      </c>
      <c r="M2911" s="30">
        <v>0.5</v>
      </c>
      <c r="N2911" s="25">
        <v>0.33</v>
      </c>
      <c r="O2911" s="25">
        <v>1.99</v>
      </c>
      <c r="P2911" s="25">
        <v>5.58</v>
      </c>
      <c r="Q2911" s="25">
        <v>0.03</v>
      </c>
      <c r="R2911" s="25">
        <v>13.8</v>
      </c>
      <c r="S2911" s="31">
        <v>7</v>
      </c>
      <c r="T2911" s="51">
        <v>0.01</v>
      </c>
      <c r="U2911" s="42">
        <v>34.1</v>
      </c>
      <c r="V2911" s="42">
        <v>40.94</v>
      </c>
      <c r="W2911" s="42">
        <v>3.2799999999999999E-3</v>
      </c>
      <c r="X2911" s="42">
        <v>28</v>
      </c>
      <c r="Y2911" s="44">
        <v>0.87</v>
      </c>
      <c r="Z2911" s="87">
        <f t="shared" si="181"/>
        <v>3.0948611977685423</v>
      </c>
      <c r="AA2911" s="88">
        <f t="shared" si="182"/>
        <v>3.0304536580811203</v>
      </c>
      <c r="AB2911" s="90">
        <f t="shared" si="183"/>
        <v>1.0514976160925492E-2</v>
      </c>
      <c r="AC2911" s="19">
        <v>3.1</v>
      </c>
      <c r="AD2911" s="13">
        <v>3.03</v>
      </c>
      <c r="AE2911" s="94">
        <v>2.36</v>
      </c>
    </row>
    <row r="2912" spans="1:31" x14ac:dyDescent="0.35">
      <c r="A2912" s="2" t="s">
        <v>291</v>
      </c>
      <c r="B2912" s="9">
        <v>40325</v>
      </c>
      <c r="C2912" s="18">
        <v>5.74</v>
      </c>
      <c r="D2912" s="12">
        <v>5.99</v>
      </c>
      <c r="F2912" s="12">
        <v>0.88</v>
      </c>
      <c r="H2912" s="23">
        <f t="shared" si="180"/>
        <v>1.0232929922807527E-6</v>
      </c>
      <c r="I2912" s="32">
        <v>1E-3</v>
      </c>
      <c r="J2912" s="25">
        <v>0.01</v>
      </c>
      <c r="K2912" s="36"/>
      <c r="L2912" s="25">
        <v>38</v>
      </c>
      <c r="M2912" s="36"/>
      <c r="N2912" s="25">
        <v>0.55000000000000004</v>
      </c>
      <c r="O2912" s="25">
        <v>2.12</v>
      </c>
      <c r="P2912" s="25">
        <v>5.0199999999999996</v>
      </c>
      <c r="Q2912" s="25">
        <v>0.03</v>
      </c>
      <c r="R2912" s="25">
        <v>14.6</v>
      </c>
      <c r="S2912" s="36"/>
      <c r="T2912" s="51">
        <v>0.01</v>
      </c>
      <c r="U2912" s="42">
        <v>39.5</v>
      </c>
      <c r="V2912" s="42">
        <v>34.26</v>
      </c>
      <c r="W2912" s="42">
        <v>3.2799999999999999E-3</v>
      </c>
      <c r="X2912" s="42">
        <v>31</v>
      </c>
      <c r="Y2912" s="44">
        <v>0.84</v>
      </c>
      <c r="Z2912" s="87">
        <f t="shared" si="181"/>
        <v>3.0199405068507268</v>
      </c>
      <c r="AA2912" s="88">
        <f t="shared" si="182"/>
        <v>3.0897559852507008</v>
      </c>
      <c r="AB2912" s="90">
        <f t="shared" si="183"/>
        <v>-1.1426996167523379E-2</v>
      </c>
      <c r="AC2912" s="19">
        <v>3.03</v>
      </c>
      <c r="AD2912" s="99">
        <v>3.09</v>
      </c>
      <c r="AE2912" s="95">
        <v>1.93</v>
      </c>
    </row>
    <row r="2913" spans="1:31" x14ac:dyDescent="0.35">
      <c r="A2913" s="2" t="s">
        <v>291</v>
      </c>
      <c r="B2913" s="9">
        <v>38845</v>
      </c>
      <c r="C2913" s="20"/>
      <c r="D2913" s="12">
        <v>5.93</v>
      </c>
      <c r="F2913" s="12">
        <v>1.3</v>
      </c>
      <c r="H2913" s="23">
        <f t="shared" si="180"/>
        <v>1.1748975549395291E-6</v>
      </c>
      <c r="I2913" s="24">
        <v>3.0000000000000001E-3</v>
      </c>
      <c r="J2913" s="25">
        <v>0.03</v>
      </c>
      <c r="K2913" s="29">
        <v>5</v>
      </c>
      <c r="L2913" s="25">
        <v>37.06</v>
      </c>
      <c r="M2913" s="29">
        <v>5</v>
      </c>
      <c r="N2913" s="25">
        <v>7.0000000000000007E-2</v>
      </c>
      <c r="O2913" s="25">
        <v>2.2000000000000002</v>
      </c>
      <c r="P2913" s="25">
        <v>5.85</v>
      </c>
      <c r="Q2913" s="25">
        <v>0.02</v>
      </c>
      <c r="R2913" s="25">
        <v>15.7</v>
      </c>
      <c r="S2913" s="29">
        <v>10</v>
      </c>
      <c r="T2913" s="51">
        <v>0.12</v>
      </c>
      <c r="U2913" s="42">
        <v>45</v>
      </c>
      <c r="V2913" s="42">
        <v>23.94</v>
      </c>
      <c r="W2913" s="42">
        <v>0.02</v>
      </c>
      <c r="X2913" s="42">
        <v>37</v>
      </c>
      <c r="Y2913" s="44">
        <v>0.74</v>
      </c>
      <c r="Z2913" s="87">
        <f t="shared" si="181"/>
        <v>3.07499261884543</v>
      </c>
      <c r="AA2913" s="88">
        <f t="shared" si="182"/>
        <v>3.1108949442473071</v>
      </c>
      <c r="AB2913" s="90">
        <f t="shared" si="183"/>
        <v>-5.8039084990945322E-3</v>
      </c>
      <c r="AC2913" s="19">
        <v>3.08</v>
      </c>
      <c r="AD2913" s="13">
        <v>3.1</v>
      </c>
      <c r="AE2913" s="94">
        <v>-0.84</v>
      </c>
    </row>
    <row r="2914" spans="1:31" x14ac:dyDescent="0.35">
      <c r="A2914" s="2" t="s">
        <v>291</v>
      </c>
      <c r="B2914" s="9">
        <v>35271</v>
      </c>
      <c r="C2914" s="18">
        <v>6.35</v>
      </c>
      <c r="D2914" s="12">
        <v>6.05</v>
      </c>
      <c r="F2914" s="12">
        <v>0.1</v>
      </c>
      <c r="H2914" s="23">
        <f t="shared" si="180"/>
        <v>8.9125093813374487E-7</v>
      </c>
      <c r="I2914" s="32">
        <v>1E-3</v>
      </c>
      <c r="J2914" s="25">
        <v>0.06</v>
      </c>
      <c r="K2914" s="36"/>
      <c r="L2914" s="25">
        <v>55.6</v>
      </c>
      <c r="M2914" s="36"/>
      <c r="N2914" s="35"/>
      <c r="O2914" s="25">
        <v>2.08</v>
      </c>
      <c r="P2914" s="25">
        <v>6.55</v>
      </c>
      <c r="Q2914" s="35"/>
      <c r="R2914" s="25">
        <v>16.3</v>
      </c>
      <c r="S2914" s="36"/>
      <c r="T2914" s="51">
        <v>0.03</v>
      </c>
      <c r="U2914" s="42">
        <v>42.4</v>
      </c>
      <c r="V2914" s="42">
        <v>84.1</v>
      </c>
      <c r="W2914" s="42">
        <v>0.05</v>
      </c>
      <c r="X2914" s="42">
        <v>33.700000000000003</v>
      </c>
      <c r="Y2914" s="44">
        <v>1.1000000000000001</v>
      </c>
      <c r="Z2914" s="87">
        <f t="shared" si="181"/>
        <v>4.0789702533712138</v>
      </c>
      <c r="AA2914" s="88">
        <f t="shared" si="182"/>
        <v>4.2918106392886202</v>
      </c>
      <c r="AB2914" s="90">
        <f t="shared" si="183"/>
        <v>-2.5426586676524022E-2</v>
      </c>
    </row>
    <row r="2915" spans="1:31" x14ac:dyDescent="0.35">
      <c r="A2915" s="2" t="s">
        <v>291</v>
      </c>
      <c r="B2915" s="9">
        <v>39204</v>
      </c>
      <c r="C2915" s="18">
        <v>5.19</v>
      </c>
      <c r="D2915" s="12">
        <v>5.95</v>
      </c>
      <c r="F2915" s="12">
        <v>1.1000000000000001</v>
      </c>
      <c r="H2915" s="23">
        <f t="shared" si="180"/>
        <v>1.1220184543019616E-6</v>
      </c>
      <c r="I2915" s="28"/>
      <c r="J2915" s="25">
        <v>0.01</v>
      </c>
      <c r="K2915" s="36"/>
      <c r="L2915" s="25">
        <v>38.4</v>
      </c>
      <c r="M2915" s="36"/>
      <c r="N2915" s="25">
        <v>4.0000000000000001E-3</v>
      </c>
      <c r="O2915" s="25">
        <v>1.89</v>
      </c>
      <c r="P2915" s="25">
        <v>5.51</v>
      </c>
      <c r="Q2915" s="25">
        <v>0.02</v>
      </c>
      <c r="R2915" s="25">
        <v>14.1</v>
      </c>
      <c r="S2915" s="36"/>
      <c r="T2915" s="51">
        <v>0.02</v>
      </c>
      <c r="U2915" s="42">
        <v>44.2</v>
      </c>
      <c r="V2915" s="42">
        <v>31.38</v>
      </c>
      <c r="W2915" s="42">
        <v>3.2799999999999999E-3</v>
      </c>
      <c r="X2915" s="42">
        <v>33</v>
      </c>
      <c r="Y2915" s="44">
        <v>0.74</v>
      </c>
      <c r="Z2915" s="87">
        <f t="shared" si="181"/>
        <v>3.0325547752874948</v>
      </c>
      <c r="AA2915" s="88">
        <f t="shared" si="182"/>
        <v>3.0978830721173898</v>
      </c>
      <c r="AB2915" s="90">
        <f t="shared" si="183"/>
        <v>-1.0656383517133199E-2</v>
      </c>
      <c r="AD2915" s="100"/>
      <c r="AE2915" s="96"/>
    </row>
    <row r="2916" spans="1:31" x14ac:dyDescent="0.35">
      <c r="A2916" s="2" t="s">
        <v>291</v>
      </c>
      <c r="B2916" s="9">
        <v>39972</v>
      </c>
      <c r="C2916" s="18">
        <v>5.31</v>
      </c>
      <c r="D2916" s="12">
        <v>6.09</v>
      </c>
      <c r="F2916" s="12">
        <v>1.1000000000000001</v>
      </c>
      <c r="H2916" s="23">
        <f t="shared" si="180"/>
        <v>8.1283051616409889E-7</v>
      </c>
      <c r="I2916" s="32">
        <v>0.02</v>
      </c>
      <c r="J2916" s="25">
        <v>0.01</v>
      </c>
      <c r="K2916" s="30">
        <v>0.2</v>
      </c>
      <c r="L2916" s="25">
        <v>39.799999999999997</v>
      </c>
      <c r="M2916" s="30">
        <v>0.7</v>
      </c>
      <c r="N2916" s="25">
        <v>0.53</v>
      </c>
      <c r="O2916" s="25">
        <v>2.02</v>
      </c>
      <c r="P2916" s="25">
        <v>5.56</v>
      </c>
      <c r="Q2916" s="25">
        <v>0.03</v>
      </c>
      <c r="R2916" s="25">
        <v>14.8</v>
      </c>
      <c r="S2916" s="31">
        <v>5.9</v>
      </c>
      <c r="T2916" s="51">
        <v>0.01</v>
      </c>
      <c r="U2916" s="42">
        <v>42.4</v>
      </c>
      <c r="V2916" s="42">
        <v>40.369999999999997</v>
      </c>
      <c r="W2916" s="42">
        <v>3.2799999999999999E-3</v>
      </c>
      <c r="X2916" s="42">
        <v>28</v>
      </c>
      <c r="Y2916" s="44">
        <v>0.83</v>
      </c>
      <c r="Z2916" s="87">
        <f t="shared" si="181"/>
        <v>3.1617251794607948</v>
      </c>
      <c r="AA2916" s="88">
        <f t="shared" si="182"/>
        <v>3.1540507831612867</v>
      </c>
      <c r="AB2916" s="90">
        <f t="shared" si="183"/>
        <v>1.2151153468594419E-3</v>
      </c>
      <c r="AD2916" s="100"/>
      <c r="AE2916" s="95">
        <v>0.45</v>
      </c>
    </row>
    <row r="2917" spans="1:31" x14ac:dyDescent="0.35">
      <c r="A2917" s="2" t="s">
        <v>291</v>
      </c>
      <c r="B2917" s="9">
        <v>39617</v>
      </c>
      <c r="C2917" s="18">
        <v>5.32</v>
      </c>
      <c r="D2917" s="12">
        <v>6.04</v>
      </c>
      <c r="F2917" s="12">
        <v>1.1000000000000001</v>
      </c>
      <c r="H2917" s="23">
        <f t="shared" si="180"/>
        <v>9.12010839355909E-7</v>
      </c>
      <c r="J2917" s="25">
        <v>0.01</v>
      </c>
      <c r="K2917" s="36"/>
      <c r="L2917" s="25">
        <v>42.9</v>
      </c>
      <c r="M2917" s="36"/>
      <c r="N2917" s="25">
        <v>0.67</v>
      </c>
      <c r="O2917" s="25">
        <v>2.37</v>
      </c>
      <c r="P2917" s="25">
        <v>5.83</v>
      </c>
      <c r="Q2917" s="25">
        <v>0.04</v>
      </c>
      <c r="R2917" s="25">
        <v>15.5</v>
      </c>
      <c r="S2917" s="36"/>
      <c r="T2917" s="51">
        <v>0.01</v>
      </c>
      <c r="U2917" s="42">
        <v>42.4</v>
      </c>
      <c r="V2917" s="42">
        <v>36.43</v>
      </c>
      <c r="W2917" s="42">
        <v>3.2799999999999999E-3</v>
      </c>
      <c r="X2917" s="42">
        <v>30</v>
      </c>
      <c r="Y2917" s="44">
        <v>0.97</v>
      </c>
      <c r="Z2917" s="87">
        <f t="shared" si="181"/>
        <v>3.3811819987537719</v>
      </c>
      <c r="AA2917" s="88">
        <f t="shared" si="182"/>
        <v>3.2869198854862329</v>
      </c>
      <c r="AB2917" s="90">
        <f t="shared" si="183"/>
        <v>1.4136273695866373E-2</v>
      </c>
      <c r="AE2917" s="94">
        <v>2.08</v>
      </c>
    </row>
    <row r="2918" spans="1:31" x14ac:dyDescent="0.35">
      <c r="A2918" s="2" t="s">
        <v>129</v>
      </c>
      <c r="B2918" s="9">
        <v>38630</v>
      </c>
      <c r="C2918" s="18">
        <v>2.15</v>
      </c>
      <c r="D2918" s="12">
        <v>6.88</v>
      </c>
      <c r="F2918" s="12">
        <v>5.6</v>
      </c>
      <c r="H2918" s="23">
        <f t="shared" si="180"/>
        <v>1.3182567385564048E-7</v>
      </c>
      <c r="I2918" s="32">
        <v>0.16</v>
      </c>
      <c r="J2918" s="25">
        <v>3.77</v>
      </c>
      <c r="K2918" s="30">
        <v>0.2</v>
      </c>
      <c r="L2918" s="25">
        <v>132</v>
      </c>
      <c r="M2918" s="30">
        <v>1.6</v>
      </c>
      <c r="N2918" s="25">
        <v>12</v>
      </c>
      <c r="O2918" s="25">
        <v>3.2</v>
      </c>
      <c r="P2918" s="25">
        <v>10.6</v>
      </c>
      <c r="Q2918" s="25">
        <v>0.71</v>
      </c>
      <c r="R2918" s="25">
        <v>112</v>
      </c>
      <c r="S2918" s="31">
        <v>0.6</v>
      </c>
      <c r="T2918" s="51">
        <v>0.1</v>
      </c>
      <c r="U2918" s="42">
        <v>15.5</v>
      </c>
      <c r="V2918" s="42">
        <v>0.22</v>
      </c>
      <c r="W2918" s="42">
        <v>0.01</v>
      </c>
      <c r="X2918" s="42">
        <v>171</v>
      </c>
      <c r="Y2918" s="44">
        <v>8.61</v>
      </c>
      <c r="Z2918" s="87">
        <f t="shared" si="181"/>
        <v>13.095224608781528</v>
      </c>
      <c r="AA2918" s="88">
        <f t="shared" si="182"/>
        <v>13.763301394401774</v>
      </c>
      <c r="AB2918" s="90">
        <f t="shared" si="183"/>
        <v>-2.4873918454834949E-2</v>
      </c>
      <c r="AC2918" s="19">
        <v>12.62</v>
      </c>
      <c r="AD2918" s="13">
        <v>13.75</v>
      </c>
      <c r="AE2918" s="94">
        <v>-8.59</v>
      </c>
    </row>
    <row r="2919" spans="1:31" x14ac:dyDescent="0.35">
      <c r="A2919" s="2" t="s">
        <v>129</v>
      </c>
      <c r="B2919" s="9">
        <v>38846</v>
      </c>
      <c r="C2919" s="18">
        <v>2.06</v>
      </c>
      <c r="D2919" s="12">
        <v>6.88</v>
      </c>
      <c r="F2919" s="12">
        <v>6.3</v>
      </c>
      <c r="H2919" s="23">
        <f t="shared" si="180"/>
        <v>1.3182567385564048E-7</v>
      </c>
      <c r="I2919" s="28"/>
      <c r="J2919" s="25">
        <v>4.0999999999999996</v>
      </c>
      <c r="K2919" s="30">
        <v>0.2</v>
      </c>
      <c r="L2919" s="25">
        <v>130</v>
      </c>
      <c r="M2919" s="30">
        <v>1</v>
      </c>
      <c r="N2919" s="25">
        <v>9.3699999999999992</v>
      </c>
      <c r="O2919" s="25">
        <v>2.97</v>
      </c>
      <c r="P2919" s="25">
        <v>11.1</v>
      </c>
      <c r="Q2919" s="25">
        <v>0.67</v>
      </c>
      <c r="R2919" s="25">
        <v>107</v>
      </c>
      <c r="S2919" s="31">
        <v>0.5</v>
      </c>
      <c r="T2919" s="51">
        <v>0.02</v>
      </c>
      <c r="U2919" s="42">
        <v>6.58</v>
      </c>
      <c r="V2919" s="42">
        <v>0.22</v>
      </c>
      <c r="W2919" s="42">
        <v>0.05</v>
      </c>
      <c r="X2919" s="42">
        <v>186</v>
      </c>
      <c r="Y2919" s="44">
        <v>8.5500000000000007</v>
      </c>
      <c r="Z2919" s="87">
        <f t="shared" si="181"/>
        <v>12.71809673003813</v>
      </c>
      <c r="AA2919" s="88">
        <f t="shared" si="182"/>
        <v>13.93907708786292</v>
      </c>
      <c r="AB2919" s="90">
        <f t="shared" si="183"/>
        <v>-4.5803068478507139E-2</v>
      </c>
      <c r="AC2919" s="19">
        <v>12.4</v>
      </c>
      <c r="AD2919" s="13">
        <v>13.9</v>
      </c>
      <c r="AE2919" s="94">
        <v>-12</v>
      </c>
    </row>
    <row r="2920" spans="1:31" x14ac:dyDescent="0.35">
      <c r="A2920" s="2" t="s">
        <v>129</v>
      </c>
      <c r="B2920" s="9">
        <v>40889</v>
      </c>
      <c r="C2920" s="18">
        <v>1.78</v>
      </c>
      <c r="D2920" s="12">
        <v>6.96</v>
      </c>
      <c r="F2920" s="12">
        <v>8</v>
      </c>
      <c r="H2920" s="23">
        <f t="shared" si="180"/>
        <v>1.0964781961431838E-7</v>
      </c>
      <c r="I2920" s="32">
        <v>4.0000000000000001E-3</v>
      </c>
      <c r="J2920" s="25">
        <v>4.7</v>
      </c>
      <c r="K2920" s="30">
        <v>0.2</v>
      </c>
      <c r="L2920" s="25">
        <v>140</v>
      </c>
      <c r="M2920" s="30">
        <v>0.5</v>
      </c>
      <c r="N2920" s="25">
        <v>10.4</v>
      </c>
      <c r="O2920" s="25">
        <v>3.56</v>
      </c>
      <c r="P2920" s="25">
        <v>14.3</v>
      </c>
      <c r="Q2920" s="25">
        <v>0.66</v>
      </c>
      <c r="R2920" s="25">
        <v>129</v>
      </c>
      <c r="S2920" s="31">
        <v>0.5</v>
      </c>
      <c r="T2920" s="51">
        <v>0.01</v>
      </c>
      <c r="U2920" s="42">
        <v>6.49</v>
      </c>
      <c r="V2920" s="42">
        <v>0.22</v>
      </c>
      <c r="W2920" s="42">
        <v>6.2399999999999999E-3</v>
      </c>
      <c r="X2920" s="42">
        <v>181</v>
      </c>
      <c r="Y2920" s="44">
        <v>9.2799999999999994</v>
      </c>
      <c r="Z2920" s="87">
        <f t="shared" si="181"/>
        <v>14.522690748431703</v>
      </c>
      <c r="AA2920" s="88">
        <f t="shared" si="182"/>
        <v>14.524892536923932</v>
      </c>
      <c r="AB2920" s="90">
        <f t="shared" si="183"/>
        <v>-7.5799369283131306E-5</v>
      </c>
      <c r="AC2920" s="19">
        <v>14.71</v>
      </c>
      <c r="AD2920" s="13">
        <v>14.52</v>
      </c>
      <c r="AE2920" s="94">
        <v>1.29</v>
      </c>
    </row>
    <row r="2921" spans="1:31" x14ac:dyDescent="0.35">
      <c r="A2921" s="2" t="s">
        <v>129</v>
      </c>
      <c r="B2921" s="9">
        <v>41907</v>
      </c>
      <c r="C2921" s="18">
        <v>1.96</v>
      </c>
      <c r="D2921" s="12">
        <v>7.06</v>
      </c>
      <c r="F2921" s="12">
        <v>8</v>
      </c>
      <c r="H2921" s="23">
        <f t="shared" si="180"/>
        <v>8.7096358995608061E-8</v>
      </c>
      <c r="I2921" s="28"/>
      <c r="J2921" s="25">
        <v>5.1100000000000003</v>
      </c>
      <c r="K2921" s="30">
        <v>0.2</v>
      </c>
      <c r="L2921" s="25">
        <v>154</v>
      </c>
      <c r="M2921" s="30">
        <v>0.3</v>
      </c>
      <c r="N2921" s="25">
        <v>10</v>
      </c>
      <c r="O2921" s="25">
        <v>3.44</v>
      </c>
      <c r="P2921" s="25">
        <v>15.5</v>
      </c>
      <c r="Q2921" s="25">
        <v>0.6</v>
      </c>
      <c r="R2921" s="25">
        <v>116</v>
      </c>
      <c r="S2921" s="31">
        <v>1.2</v>
      </c>
      <c r="T2921" s="51">
        <v>0.02</v>
      </c>
      <c r="U2921" s="42">
        <v>1.95</v>
      </c>
      <c r="V2921" s="42">
        <v>0.22</v>
      </c>
      <c r="W2921" s="42">
        <v>0.03</v>
      </c>
      <c r="X2921" s="42">
        <v>172</v>
      </c>
      <c r="Y2921" s="44">
        <v>9.68</v>
      </c>
      <c r="Z2921" s="87">
        <f t="shared" si="181"/>
        <v>14.757310746862274</v>
      </c>
      <c r="AA2921" s="88">
        <f t="shared" si="182"/>
        <v>14.577331828922247</v>
      </c>
      <c r="AB2921" s="90">
        <f t="shared" si="183"/>
        <v>6.1353710881276377E-3</v>
      </c>
      <c r="AC2921" s="19">
        <v>14.94</v>
      </c>
      <c r="AD2921" s="13">
        <v>14.57</v>
      </c>
      <c r="AE2921" s="94">
        <v>2.4700000000000002</v>
      </c>
    </row>
    <row r="2922" spans="1:31" x14ac:dyDescent="0.35">
      <c r="A2922" s="2" t="s">
        <v>129</v>
      </c>
      <c r="B2922" s="9">
        <v>36810</v>
      </c>
      <c r="C2922" s="18">
        <v>1.33</v>
      </c>
      <c r="D2922" s="12">
        <v>6.9</v>
      </c>
      <c r="F2922" s="12">
        <v>6.1</v>
      </c>
      <c r="H2922" s="23">
        <f t="shared" si="180"/>
        <v>1.2589254117941651E-7</v>
      </c>
      <c r="I2922" s="28"/>
      <c r="J2922" s="25">
        <v>4.13</v>
      </c>
      <c r="K2922" s="33"/>
      <c r="L2922" s="25">
        <v>136</v>
      </c>
      <c r="M2922" s="33"/>
      <c r="N2922" s="35"/>
      <c r="O2922" s="25">
        <v>3.18</v>
      </c>
      <c r="P2922" s="25">
        <v>11.8</v>
      </c>
      <c r="Q2922" s="35"/>
      <c r="R2922" s="25">
        <v>106</v>
      </c>
      <c r="S2922" s="34"/>
      <c r="T2922" s="51">
        <v>0.01</v>
      </c>
      <c r="U2922" s="42">
        <v>14.7</v>
      </c>
      <c r="V2922" s="42">
        <v>0.22</v>
      </c>
      <c r="W2922" s="42">
        <v>0.01</v>
      </c>
      <c r="X2922" s="42">
        <v>168</v>
      </c>
      <c r="Y2922" s="44">
        <v>8.7799999999999994</v>
      </c>
      <c r="Z2922" s="87">
        <f t="shared" si="181"/>
        <v>12.678695855769817</v>
      </c>
      <c r="AA2922" s="88">
        <f t="shared" si="182"/>
        <v>13.829177634471765</v>
      </c>
      <c r="AB2922" s="90">
        <f t="shared" si="183"/>
        <v>-4.3401511597128996E-2</v>
      </c>
    </row>
    <row r="2923" spans="1:31" x14ac:dyDescent="0.35">
      <c r="A2923" s="2" t="s">
        <v>129</v>
      </c>
      <c r="B2923" s="9">
        <v>36458</v>
      </c>
      <c r="C2923" s="18">
        <v>1.38</v>
      </c>
      <c r="D2923" s="12">
        <v>6.85</v>
      </c>
      <c r="F2923" s="12">
        <v>5.5</v>
      </c>
      <c r="H2923" s="23">
        <f t="shared" si="180"/>
        <v>1.4125375446227539E-7</v>
      </c>
      <c r="I2923" s="32">
        <v>7.0000000000000001E-3</v>
      </c>
      <c r="J2923" s="25">
        <v>3.79</v>
      </c>
      <c r="K2923" s="33"/>
      <c r="L2923" s="25">
        <v>120</v>
      </c>
      <c r="M2923" s="33"/>
      <c r="N2923" s="25">
        <v>9.8000000000000007</v>
      </c>
      <c r="O2923" s="25">
        <v>3.3</v>
      </c>
      <c r="P2923" s="25">
        <v>11</v>
      </c>
      <c r="Q2923" s="25">
        <v>0.72</v>
      </c>
      <c r="R2923" s="25">
        <v>110</v>
      </c>
      <c r="S2923" s="34"/>
      <c r="T2923" s="51">
        <v>0.01</v>
      </c>
      <c r="U2923" s="42">
        <v>9.76</v>
      </c>
      <c r="V2923" s="42">
        <v>0.22</v>
      </c>
      <c r="W2923" s="42">
        <v>6.5690000000000002E-3</v>
      </c>
      <c r="X2923" s="42">
        <v>167</v>
      </c>
      <c r="Y2923" s="44">
        <v>8.5500000000000007</v>
      </c>
      <c r="Z2923" s="87">
        <f t="shared" si="181"/>
        <v>12.350573780267631</v>
      </c>
      <c r="AA2923" s="88">
        <f t="shared" si="182"/>
        <v>13.468052624861217</v>
      </c>
      <c r="AB2923" s="90">
        <f t="shared" si="183"/>
        <v>-4.3281885994198369E-2</v>
      </c>
    </row>
    <row r="2924" spans="1:31" x14ac:dyDescent="0.35">
      <c r="A2924" s="2" t="s">
        <v>129</v>
      </c>
      <c r="B2924" s="9">
        <v>37903</v>
      </c>
      <c r="C2924" s="18">
        <v>1.35</v>
      </c>
      <c r="D2924" s="12">
        <v>6.89</v>
      </c>
      <c r="F2924" s="12">
        <v>6.7</v>
      </c>
      <c r="H2924" s="23">
        <f t="shared" si="180"/>
        <v>1.288249551693134E-7</v>
      </c>
      <c r="I2924" s="28"/>
      <c r="J2924" s="25">
        <v>3.74</v>
      </c>
      <c r="K2924" s="33"/>
      <c r="L2924" s="25">
        <v>131</v>
      </c>
      <c r="M2924" s="33"/>
      <c r="N2924" s="25">
        <v>10.4</v>
      </c>
      <c r="O2924" s="25">
        <v>3.46</v>
      </c>
      <c r="P2924" s="25">
        <v>11.8</v>
      </c>
      <c r="Q2924" s="25">
        <v>0.71</v>
      </c>
      <c r="R2924" s="25">
        <v>110</v>
      </c>
      <c r="S2924" s="34"/>
      <c r="T2924" s="51">
        <v>0.02</v>
      </c>
      <c r="U2924" s="42">
        <v>10</v>
      </c>
      <c r="V2924" s="42">
        <v>0.22</v>
      </c>
      <c r="W2924" s="42">
        <v>0.02</v>
      </c>
      <c r="X2924" s="42">
        <v>167</v>
      </c>
      <c r="Y2924" s="44">
        <v>8.6</v>
      </c>
      <c r="Z2924" s="87">
        <f t="shared" si="181"/>
        <v>12.986950529403444</v>
      </c>
      <c r="AA2924" s="88">
        <f t="shared" si="182"/>
        <v>13.523656849173413</v>
      </c>
      <c r="AB2924" s="90">
        <f t="shared" si="183"/>
        <v>-2.0244965047601288E-2</v>
      </c>
    </row>
    <row r="2925" spans="1:31" x14ac:dyDescent="0.35">
      <c r="A2925" s="2" t="s">
        <v>129</v>
      </c>
      <c r="B2925" s="9">
        <v>37536</v>
      </c>
      <c r="C2925" s="18">
        <v>1.23</v>
      </c>
      <c r="D2925" s="12">
        <v>6.89</v>
      </c>
      <c r="E2925" s="16"/>
      <c r="F2925" s="12">
        <v>6.1</v>
      </c>
      <c r="H2925" s="23">
        <f t="shared" si="180"/>
        <v>1.288249551693134E-7</v>
      </c>
      <c r="I2925" s="28"/>
      <c r="J2925" s="25">
        <v>4.18</v>
      </c>
      <c r="L2925" s="25">
        <v>137</v>
      </c>
      <c r="M2925" s="36"/>
      <c r="N2925" s="25">
        <v>8.61</v>
      </c>
      <c r="O2925" s="25">
        <v>3.38</v>
      </c>
      <c r="P2925" s="25">
        <v>11.2</v>
      </c>
      <c r="Q2925" s="25">
        <v>0.7</v>
      </c>
      <c r="R2925" s="25">
        <v>102</v>
      </c>
      <c r="T2925" s="51">
        <v>0.03</v>
      </c>
      <c r="U2925" s="42">
        <v>9.8000000000000007</v>
      </c>
      <c r="V2925" s="42">
        <v>0.22</v>
      </c>
      <c r="W2925" s="42">
        <v>0.03</v>
      </c>
      <c r="X2925" s="42">
        <v>167</v>
      </c>
      <c r="Y2925" s="44">
        <v>8.32</v>
      </c>
      <c r="Z2925" s="87">
        <f t="shared" si="181"/>
        <v>12.846946049805645</v>
      </c>
      <c r="AA2925" s="88">
        <f t="shared" si="182"/>
        <v>13.240026499019979</v>
      </c>
      <c r="AB2925" s="90">
        <f t="shared" si="183"/>
        <v>-1.5068074629151633E-2</v>
      </c>
      <c r="AD2925" s="100"/>
      <c r="AE2925" s="96"/>
    </row>
    <row r="2926" spans="1:31" x14ac:dyDescent="0.35">
      <c r="A2926" s="2" t="s">
        <v>129</v>
      </c>
      <c r="B2926" s="9">
        <v>39706</v>
      </c>
      <c r="C2926" s="18">
        <v>2.06</v>
      </c>
      <c r="D2926" s="12">
        <v>6.56</v>
      </c>
      <c r="F2926" s="12">
        <v>7.2</v>
      </c>
      <c r="H2926" s="23">
        <f t="shared" si="180"/>
        <v>2.7542287033381632E-7</v>
      </c>
      <c r="I2926" s="32">
        <v>3.0000000000000001E-3</v>
      </c>
      <c r="J2926" s="25">
        <v>4.4800000000000004</v>
      </c>
      <c r="K2926" s="30">
        <v>0.2</v>
      </c>
      <c r="L2926" s="25">
        <v>146</v>
      </c>
      <c r="M2926" s="30">
        <v>0.4</v>
      </c>
      <c r="N2926" s="25">
        <v>11.1</v>
      </c>
      <c r="O2926" s="25">
        <v>3.71</v>
      </c>
      <c r="P2926" s="25">
        <v>13.4</v>
      </c>
      <c r="Q2926" s="25">
        <v>0.72</v>
      </c>
      <c r="R2926" s="25">
        <v>126</v>
      </c>
      <c r="S2926" s="31">
        <v>0.5</v>
      </c>
      <c r="T2926" s="51">
        <v>0.01</v>
      </c>
      <c r="U2926" s="42">
        <v>48.9</v>
      </c>
      <c r="V2926" s="42">
        <v>0.22</v>
      </c>
      <c r="W2926" s="42">
        <v>8.2100000000000003E-3</v>
      </c>
      <c r="X2926" s="42">
        <v>188</v>
      </c>
      <c r="Y2926" s="44">
        <v>8.7200000000000006</v>
      </c>
      <c r="Z2926" s="87">
        <f t="shared" si="181"/>
        <v>14.63631123682409</v>
      </c>
      <c r="AA2926" s="88">
        <f t="shared" si="182"/>
        <v>15.045294462944341</v>
      </c>
      <c r="AB2926" s="90">
        <f t="shared" si="183"/>
        <v>-1.3779012842402976E-2</v>
      </c>
      <c r="AE2926" s="94">
        <v>5.67</v>
      </c>
    </row>
    <row r="2927" spans="1:31" x14ac:dyDescent="0.35">
      <c r="A2927" s="2" t="s">
        <v>129</v>
      </c>
      <c r="B2927" s="9">
        <v>35333</v>
      </c>
      <c r="C2927" s="18">
        <v>1.38</v>
      </c>
      <c r="D2927" s="12">
        <v>6.85</v>
      </c>
      <c r="F2927" s="12">
        <v>5.6</v>
      </c>
      <c r="H2927" s="23">
        <f t="shared" si="180"/>
        <v>1.4125375446227539E-7</v>
      </c>
      <c r="I2927" s="32">
        <v>2E-3</v>
      </c>
      <c r="J2927" s="25">
        <v>3.14</v>
      </c>
      <c r="K2927" s="29">
        <v>1</v>
      </c>
      <c r="L2927" s="25">
        <v>140</v>
      </c>
      <c r="M2927" s="29">
        <v>1</v>
      </c>
      <c r="N2927" s="25">
        <v>10.7</v>
      </c>
      <c r="O2927" s="25">
        <v>3</v>
      </c>
      <c r="P2927" s="25">
        <v>11</v>
      </c>
      <c r="Q2927" s="25">
        <v>0.73</v>
      </c>
      <c r="R2927" s="25">
        <v>110</v>
      </c>
      <c r="S2927" s="29">
        <v>5</v>
      </c>
      <c r="T2927" s="51">
        <v>0.01</v>
      </c>
      <c r="U2927" s="42">
        <v>1</v>
      </c>
      <c r="V2927" s="42">
        <v>0.22</v>
      </c>
      <c r="W2927" s="42">
        <v>0.01</v>
      </c>
      <c r="X2927" s="42">
        <v>163</v>
      </c>
      <c r="Y2927" s="44">
        <v>8.98</v>
      </c>
      <c r="Z2927" s="87">
        <f t="shared" si="181"/>
        <v>13.336831278327036</v>
      </c>
      <c r="AA2927" s="88">
        <f t="shared" si="182"/>
        <v>13.602925208929332</v>
      </c>
      <c r="AB2927" s="90">
        <f t="shared" si="183"/>
        <v>-9.877369557077062E-3</v>
      </c>
      <c r="AD2927" s="100"/>
      <c r="AE2927" s="96"/>
    </row>
    <row r="2928" spans="1:31" x14ac:dyDescent="0.35">
      <c r="A2928" s="2" t="s">
        <v>129</v>
      </c>
      <c r="B2928" s="9">
        <v>37158</v>
      </c>
      <c r="C2928" s="18">
        <v>1.06</v>
      </c>
      <c r="D2928" s="12">
        <v>6.93</v>
      </c>
      <c r="F2928" s="12">
        <v>5.9</v>
      </c>
      <c r="H2928" s="23">
        <f t="shared" si="180"/>
        <v>1.174897554939528E-7</v>
      </c>
      <c r="I2928" s="28"/>
      <c r="J2928" s="25">
        <v>4.08</v>
      </c>
      <c r="K2928" s="29">
        <v>0.2</v>
      </c>
      <c r="L2928" s="25">
        <v>142</v>
      </c>
      <c r="M2928" s="29">
        <v>0.2</v>
      </c>
      <c r="N2928" s="25">
        <v>16.399999999999999</v>
      </c>
      <c r="O2928" s="25">
        <v>2.79</v>
      </c>
      <c r="P2928" s="25">
        <v>10.4</v>
      </c>
      <c r="Q2928" s="25">
        <v>0.76</v>
      </c>
      <c r="R2928" s="25">
        <v>96.3</v>
      </c>
      <c r="S2928" s="29">
        <v>1</v>
      </c>
      <c r="T2928" s="51">
        <v>0.15</v>
      </c>
      <c r="U2928" s="42">
        <v>4.33</v>
      </c>
      <c r="V2928" s="42">
        <v>0.22</v>
      </c>
      <c r="W2928" s="42">
        <v>0.01</v>
      </c>
      <c r="X2928" s="42">
        <v>168</v>
      </c>
      <c r="Y2928" s="44">
        <v>8.3800000000000008</v>
      </c>
      <c r="Z2928" s="87">
        <f t="shared" si="181"/>
        <v>13.043197251125228</v>
      </c>
      <c r="AA2928" s="88">
        <f t="shared" si="182"/>
        <v>13.217715832599318</v>
      </c>
      <c r="AB2928" s="90">
        <f t="shared" si="183"/>
        <v>-6.6455641095834114E-3</v>
      </c>
    </row>
    <row r="2929" spans="1:31" x14ac:dyDescent="0.35">
      <c r="A2929" s="2" t="s">
        <v>129</v>
      </c>
      <c r="B2929" s="9">
        <v>33574</v>
      </c>
      <c r="C2929" s="18">
        <v>1.22</v>
      </c>
      <c r="D2929" s="12">
        <v>6.55</v>
      </c>
      <c r="F2929" s="12">
        <v>7.3</v>
      </c>
      <c r="H2929" s="23">
        <f t="shared" si="180"/>
        <v>2.8183829312644502E-7</v>
      </c>
      <c r="I2929" s="32">
        <v>5.0000000000000001E-3</v>
      </c>
      <c r="J2929" s="25">
        <v>3.24</v>
      </c>
      <c r="K2929" s="29">
        <v>0.2</v>
      </c>
      <c r="L2929" s="25">
        <v>140</v>
      </c>
      <c r="M2929" s="29">
        <v>0.2</v>
      </c>
      <c r="N2929" s="25">
        <v>11</v>
      </c>
      <c r="O2929" s="25">
        <v>3</v>
      </c>
      <c r="P2929" s="25">
        <v>11</v>
      </c>
      <c r="Q2929" s="25">
        <v>0.73</v>
      </c>
      <c r="R2929" s="25">
        <v>110</v>
      </c>
      <c r="S2929" s="29">
        <v>1</v>
      </c>
      <c r="T2929" s="51">
        <v>0.06</v>
      </c>
      <c r="U2929" s="42">
        <v>3.22</v>
      </c>
      <c r="V2929" s="42">
        <v>2.21</v>
      </c>
      <c r="W2929" s="42">
        <v>0.01</v>
      </c>
      <c r="X2929" s="42">
        <v>164</v>
      </c>
      <c r="Y2929" s="44">
        <v>8.65</v>
      </c>
      <c r="Z2929" s="87">
        <f t="shared" si="181"/>
        <v>13.353463616669686</v>
      </c>
      <c r="AA2929" s="88">
        <f t="shared" si="182"/>
        <v>13.381026474588761</v>
      </c>
      <c r="AB2929" s="90">
        <f t="shared" si="183"/>
        <v>-1.0309849869958162E-3</v>
      </c>
    </row>
    <row r="2930" spans="1:31" x14ac:dyDescent="0.35">
      <c r="A2930" s="2" t="s">
        <v>129</v>
      </c>
      <c r="B2930" s="9">
        <v>30978</v>
      </c>
      <c r="C2930" s="18">
        <v>1.3</v>
      </c>
      <c r="D2930" s="12">
        <v>6.7</v>
      </c>
      <c r="E2930" s="16"/>
      <c r="F2930" s="15"/>
      <c r="H2930" s="23">
        <f t="shared" si="180"/>
        <v>1.9952623149688761E-7</v>
      </c>
      <c r="I2930" s="28"/>
      <c r="J2930" s="25">
        <v>1.88</v>
      </c>
      <c r="K2930" s="36"/>
      <c r="L2930" s="25">
        <v>135.5</v>
      </c>
      <c r="M2930" s="36"/>
      <c r="N2930" s="25">
        <v>10.9</v>
      </c>
      <c r="O2930" s="25">
        <v>3.8</v>
      </c>
      <c r="P2930" s="25">
        <v>15</v>
      </c>
      <c r="Q2930" s="25">
        <v>0.7</v>
      </c>
      <c r="R2930" s="25">
        <v>121</v>
      </c>
      <c r="S2930" s="36"/>
      <c r="T2930" s="52"/>
      <c r="U2930" s="42">
        <v>2</v>
      </c>
      <c r="V2930" s="42">
        <v>0.09</v>
      </c>
      <c r="W2930" s="42">
        <v>5.0000009190000003E-3</v>
      </c>
      <c r="X2930" s="42">
        <v>152</v>
      </c>
      <c r="Y2930" s="44">
        <v>9.4</v>
      </c>
      <c r="Z2930" s="87">
        <f t="shared" si="181"/>
        <v>13.876139931752773</v>
      </c>
      <c r="AA2930" s="88">
        <f t="shared" si="182"/>
        <v>13.730925811485736</v>
      </c>
      <c r="AB2930" s="90">
        <f t="shared" si="183"/>
        <v>5.2600345729463182E-3</v>
      </c>
    </row>
    <row r="2931" spans="1:31" x14ac:dyDescent="0.35">
      <c r="A2931" s="2" t="s">
        <v>129</v>
      </c>
      <c r="B2931" s="9">
        <v>34956</v>
      </c>
      <c r="C2931" s="18">
        <v>1.2</v>
      </c>
      <c r="D2931" s="12">
        <v>6.94</v>
      </c>
      <c r="F2931" s="12">
        <v>5.4</v>
      </c>
      <c r="H2931" s="23">
        <f t="shared" si="180"/>
        <v>1.1481536214968794E-7</v>
      </c>
      <c r="I2931" s="28"/>
      <c r="J2931" s="25">
        <v>3.56</v>
      </c>
      <c r="K2931" s="29">
        <v>1</v>
      </c>
      <c r="L2931" s="25">
        <v>151</v>
      </c>
      <c r="M2931" s="29">
        <v>1</v>
      </c>
      <c r="N2931" s="25">
        <v>12.48</v>
      </c>
      <c r="O2931" s="25">
        <v>3.1</v>
      </c>
      <c r="P2931" s="25">
        <v>14.1</v>
      </c>
      <c r="Q2931" s="25">
        <v>0.86</v>
      </c>
      <c r="R2931" s="25">
        <v>106</v>
      </c>
      <c r="S2931" s="29">
        <v>5</v>
      </c>
      <c r="T2931" s="51">
        <v>0.02</v>
      </c>
      <c r="U2931" s="42">
        <v>1</v>
      </c>
      <c r="V2931" s="42">
        <v>0.22</v>
      </c>
      <c r="W2931" s="42">
        <v>0.01</v>
      </c>
      <c r="X2931" s="42">
        <v>161</v>
      </c>
      <c r="Y2931" s="44">
        <v>8.9600000000000009</v>
      </c>
      <c r="Z2931" s="87">
        <f t="shared" si="181"/>
        <v>14.060926928369396</v>
      </c>
      <c r="AA2931" s="88">
        <f t="shared" si="182"/>
        <v>13.526823608735787</v>
      </c>
      <c r="AB2931" s="90">
        <f t="shared" si="183"/>
        <v>1.9360162000712819E-2</v>
      </c>
    </row>
    <row r="2932" spans="1:31" x14ac:dyDescent="0.35">
      <c r="A2932" s="2" t="s">
        <v>129</v>
      </c>
      <c r="B2932" s="9">
        <v>32490</v>
      </c>
      <c r="C2932" s="18">
        <v>1.1299999999999999</v>
      </c>
      <c r="D2932" s="12">
        <v>6.63</v>
      </c>
      <c r="F2932" s="12">
        <v>6.9</v>
      </c>
      <c r="H2932" s="23">
        <f t="shared" si="180"/>
        <v>2.3442288153199206E-7</v>
      </c>
      <c r="I2932" s="32">
        <v>8.0000000000000002E-3</v>
      </c>
      <c r="J2932" s="25">
        <v>3.24</v>
      </c>
      <c r="K2932" s="36"/>
      <c r="L2932" s="25">
        <v>139</v>
      </c>
      <c r="M2932" s="36"/>
      <c r="N2932" s="25">
        <v>9.8000000000000007</v>
      </c>
      <c r="O2932" s="25">
        <v>3</v>
      </c>
      <c r="P2932" s="25">
        <v>12</v>
      </c>
      <c r="Q2932" s="25">
        <v>0.62</v>
      </c>
      <c r="R2932" s="25">
        <v>123</v>
      </c>
      <c r="S2932" s="36"/>
      <c r="T2932" s="51">
        <v>1.53</v>
      </c>
      <c r="U2932" s="42">
        <v>3</v>
      </c>
      <c r="V2932" s="42">
        <v>0.79</v>
      </c>
      <c r="W2932" s="42">
        <v>0.32</v>
      </c>
      <c r="X2932" s="42">
        <v>155</v>
      </c>
      <c r="Y2932" s="44">
        <v>8.85</v>
      </c>
      <c r="Z2932" s="87">
        <f t="shared" si="181"/>
        <v>13.904654249986159</v>
      </c>
      <c r="AA2932" s="88">
        <f t="shared" si="182"/>
        <v>13.352839399606859</v>
      </c>
      <c r="AB2932" s="90">
        <f t="shared" si="183"/>
        <v>2.0244519084297353E-2</v>
      </c>
    </row>
    <row r="2933" spans="1:31" x14ac:dyDescent="0.35">
      <c r="A2933" s="2" t="s">
        <v>129</v>
      </c>
      <c r="B2933" s="9">
        <v>34689</v>
      </c>
      <c r="C2933" s="18">
        <v>1.02</v>
      </c>
      <c r="D2933" s="12">
        <v>6.94</v>
      </c>
      <c r="F2933" s="12">
        <v>6.9</v>
      </c>
      <c r="H2933" s="23">
        <f t="shared" si="180"/>
        <v>1.1481536214968794E-7</v>
      </c>
      <c r="I2933" s="32">
        <v>0.02</v>
      </c>
      <c r="J2933" s="25">
        <v>3.59</v>
      </c>
      <c r="K2933" s="29">
        <v>1</v>
      </c>
      <c r="L2933" s="25">
        <v>150</v>
      </c>
      <c r="M2933" s="29">
        <v>1</v>
      </c>
      <c r="N2933" s="25">
        <v>10.3</v>
      </c>
      <c r="O2933" s="25">
        <v>3.2</v>
      </c>
      <c r="P2933" s="25">
        <v>14</v>
      </c>
      <c r="Q2933" s="25">
        <v>0.72</v>
      </c>
      <c r="R2933" s="25">
        <v>110</v>
      </c>
      <c r="S2933" s="29">
        <v>5</v>
      </c>
      <c r="T2933" s="51">
        <v>0.01</v>
      </c>
      <c r="U2933" s="42">
        <v>3</v>
      </c>
      <c r="V2933" s="42">
        <v>0.22</v>
      </c>
      <c r="W2933" s="42">
        <v>0.01</v>
      </c>
      <c r="X2933" s="42">
        <v>162</v>
      </c>
      <c r="Y2933" s="44">
        <v>8.89</v>
      </c>
      <c r="Z2933" s="87">
        <f t="shared" si="181"/>
        <v>14.100073715653725</v>
      </c>
      <c r="AA2933" s="88">
        <f t="shared" si="182"/>
        <v>13.526352771078052</v>
      </c>
      <c r="AB2933" s="90">
        <f t="shared" si="183"/>
        <v>2.0767106627099064E-2</v>
      </c>
    </row>
    <row r="2934" spans="1:31" x14ac:dyDescent="0.35">
      <c r="A2934" s="2" t="s">
        <v>129</v>
      </c>
      <c r="B2934" s="9">
        <v>33939</v>
      </c>
      <c r="C2934" s="18">
        <v>1.33</v>
      </c>
      <c r="D2934" s="12">
        <v>6.55</v>
      </c>
      <c r="F2934" s="12">
        <v>7.2</v>
      </c>
      <c r="H2934" s="23">
        <f t="shared" si="180"/>
        <v>2.8183829312644502E-7</v>
      </c>
      <c r="I2934" s="32">
        <v>1E-3</v>
      </c>
      <c r="J2934" s="25">
        <v>3.28</v>
      </c>
      <c r="K2934" s="29">
        <v>1</v>
      </c>
      <c r="L2934" s="25">
        <v>150</v>
      </c>
      <c r="M2934" s="29">
        <v>1</v>
      </c>
      <c r="N2934" s="25">
        <v>11.5</v>
      </c>
      <c r="O2934" s="25">
        <v>3.2</v>
      </c>
      <c r="P2934" s="25">
        <v>12</v>
      </c>
      <c r="Q2934" s="25">
        <v>0.78</v>
      </c>
      <c r="R2934" s="25">
        <v>120</v>
      </c>
      <c r="S2934" s="29">
        <v>5</v>
      </c>
      <c r="T2934" s="51">
        <v>0.06</v>
      </c>
      <c r="U2934" s="42">
        <v>3</v>
      </c>
      <c r="V2934" s="42">
        <v>2.21</v>
      </c>
      <c r="W2934" s="42">
        <v>0.01</v>
      </c>
      <c r="X2934" s="42">
        <v>161</v>
      </c>
      <c r="Y2934" s="44">
        <v>8.68</v>
      </c>
      <c r="Z2934" s="87">
        <f t="shared" si="181"/>
        <v>14.396325818260831</v>
      </c>
      <c r="AA2934" s="88">
        <f t="shared" si="182"/>
        <v>13.321820246701625</v>
      </c>
      <c r="AB2934" s="90">
        <f t="shared" si="183"/>
        <v>3.8765419918089357E-2</v>
      </c>
    </row>
    <row r="2935" spans="1:31" x14ac:dyDescent="0.35">
      <c r="A2935" s="2" t="s">
        <v>129</v>
      </c>
      <c r="B2935" s="9">
        <v>32415</v>
      </c>
      <c r="C2935" s="18">
        <v>1.21</v>
      </c>
      <c r="D2935" s="12">
        <v>6.59</v>
      </c>
      <c r="F2935" s="12">
        <v>6</v>
      </c>
      <c r="H2935" s="23">
        <f t="shared" si="180"/>
        <v>2.5703957827688611E-7</v>
      </c>
      <c r="I2935" s="32">
        <v>0.01</v>
      </c>
      <c r="J2935" s="25">
        <v>3.51</v>
      </c>
      <c r="K2935" s="36"/>
      <c r="L2935" s="25">
        <v>133</v>
      </c>
      <c r="M2935" s="36"/>
      <c r="N2935" s="25">
        <v>9.8000000000000007</v>
      </c>
      <c r="O2935" s="25">
        <v>3</v>
      </c>
      <c r="P2935" s="25">
        <v>11</v>
      </c>
      <c r="Q2935" s="25">
        <v>0.55000000000000004</v>
      </c>
      <c r="R2935" s="25">
        <v>120</v>
      </c>
      <c r="S2935" s="36"/>
      <c r="T2935" s="51">
        <v>1.53</v>
      </c>
      <c r="U2935" s="42">
        <v>2.94</v>
      </c>
      <c r="V2935" s="42">
        <v>1.1000000000000001</v>
      </c>
      <c r="W2935" s="42">
        <v>0.82</v>
      </c>
      <c r="X2935" s="42">
        <v>117</v>
      </c>
      <c r="Y2935" s="44">
        <v>8.86</v>
      </c>
      <c r="Z2935" s="87">
        <f t="shared" si="181"/>
        <v>13.405165038956502</v>
      </c>
      <c r="AA2935" s="88">
        <f t="shared" si="182"/>
        <v>12.305527576605769</v>
      </c>
      <c r="AB2935" s="90">
        <f t="shared" si="183"/>
        <v>4.2769655364520993E-2</v>
      </c>
    </row>
    <row r="2936" spans="1:31" x14ac:dyDescent="0.35">
      <c r="A2936" s="2" t="s">
        <v>224</v>
      </c>
      <c r="B2936" s="9">
        <v>41935</v>
      </c>
      <c r="C2936" s="18">
        <v>7.27</v>
      </c>
      <c r="D2936" s="12">
        <v>8.25</v>
      </c>
      <c r="F2936" s="12">
        <v>1.1000000000000001</v>
      </c>
      <c r="H2936" s="23">
        <f t="shared" si="180"/>
        <v>5.6234132519034744E-9</v>
      </c>
      <c r="I2936" s="32">
        <v>3.0000000000000001E-3</v>
      </c>
      <c r="J2936" s="25">
        <v>0.33</v>
      </c>
      <c r="K2936" s="36"/>
      <c r="L2936" s="25">
        <v>43.8</v>
      </c>
      <c r="M2936" s="36"/>
      <c r="N2936" s="25">
        <v>0.91</v>
      </c>
      <c r="O2936" s="25">
        <v>3.69</v>
      </c>
      <c r="P2936" s="25">
        <v>6.22</v>
      </c>
      <c r="Q2936" s="25">
        <v>8.9999999999999993E-3</v>
      </c>
      <c r="R2936" s="25">
        <v>33.9</v>
      </c>
      <c r="S2936" s="36"/>
      <c r="T2936" s="51">
        <v>0.16</v>
      </c>
      <c r="U2936" s="42">
        <v>4.5599999999999996</v>
      </c>
      <c r="V2936" s="42">
        <v>0.22</v>
      </c>
      <c r="W2936" s="42">
        <v>3.2799999999999999E-3</v>
      </c>
      <c r="X2936" s="42">
        <v>54</v>
      </c>
      <c r="Y2936" s="44">
        <v>2.91</v>
      </c>
      <c r="Z2936" s="87">
        <f t="shared" si="181"/>
        <v>4.3178617054821586</v>
      </c>
      <c r="AA2936" s="88">
        <f t="shared" si="182"/>
        <v>4.536876913121743</v>
      </c>
      <c r="AB2936" s="90">
        <f t="shared" si="183"/>
        <v>-2.4734237460090697E-2</v>
      </c>
      <c r="AC2936" s="19">
        <v>4.3499999999999996</v>
      </c>
      <c r="AD2936" s="13">
        <v>4.53</v>
      </c>
      <c r="AE2936" s="94">
        <v>4.13</v>
      </c>
    </row>
    <row r="2937" spans="1:31" x14ac:dyDescent="0.35">
      <c r="A2937" s="2" t="s">
        <v>224</v>
      </c>
      <c r="B2937" s="9">
        <v>41568</v>
      </c>
      <c r="C2937" s="18">
        <v>6.88</v>
      </c>
      <c r="D2937" s="12">
        <v>8.1300000000000008</v>
      </c>
      <c r="F2937" s="12">
        <v>3.3</v>
      </c>
      <c r="H2937" s="23">
        <f t="shared" si="180"/>
        <v>7.4131024130091451E-9</v>
      </c>
      <c r="I2937" s="32">
        <v>3.0000000000000001E-3</v>
      </c>
      <c r="J2937" s="25">
        <v>0.28999999999999998</v>
      </c>
      <c r="K2937" s="36"/>
      <c r="L2937" s="25">
        <v>50.9</v>
      </c>
      <c r="M2937" s="36"/>
      <c r="N2937" s="25">
        <v>1.1599999999999999</v>
      </c>
      <c r="O2937" s="25">
        <v>3.88</v>
      </c>
      <c r="P2937" s="25">
        <v>6.45</v>
      </c>
      <c r="Q2937" s="25">
        <v>0.01</v>
      </c>
      <c r="R2937" s="25">
        <v>35.4</v>
      </c>
      <c r="S2937" s="36"/>
      <c r="T2937" s="51">
        <v>0.18</v>
      </c>
      <c r="U2937" s="42">
        <v>5.3</v>
      </c>
      <c r="V2937" s="42">
        <v>0.22</v>
      </c>
      <c r="W2937" s="42">
        <v>0.02</v>
      </c>
      <c r="X2937" s="42">
        <v>54</v>
      </c>
      <c r="Y2937" s="44">
        <v>2.93</v>
      </c>
      <c r="Z2937" s="87">
        <f t="shared" si="181"/>
        <v>4.7679472053219722</v>
      </c>
      <c r="AA2937" s="88">
        <f t="shared" si="182"/>
        <v>4.5732776033770124</v>
      </c>
      <c r="AB2937" s="90">
        <f t="shared" si="183"/>
        <v>2.0839836951967415E-2</v>
      </c>
      <c r="AC2937" s="19">
        <v>4.8</v>
      </c>
      <c r="AD2937" s="13">
        <v>4.57</v>
      </c>
      <c r="AE2937" s="94">
        <v>4.87</v>
      </c>
    </row>
    <row r="2938" spans="1:31" x14ac:dyDescent="0.35">
      <c r="A2938" s="2" t="s">
        <v>224</v>
      </c>
      <c r="B2938" s="9">
        <v>35270</v>
      </c>
      <c r="C2938" s="18">
        <v>7.17</v>
      </c>
      <c r="D2938" s="12">
        <v>7.58</v>
      </c>
      <c r="F2938" s="12">
        <v>0.6</v>
      </c>
      <c r="H2938" s="23">
        <f t="shared" si="180"/>
        <v>2.6302679918953758E-8</v>
      </c>
      <c r="I2938" s="32">
        <v>2E-3</v>
      </c>
      <c r="J2938" s="25">
        <v>1.44</v>
      </c>
      <c r="K2938" s="33"/>
      <c r="L2938" s="25">
        <v>45.1</v>
      </c>
      <c r="M2938" s="33"/>
      <c r="N2938" s="25">
        <v>9.49</v>
      </c>
      <c r="O2938" s="25">
        <v>5.86</v>
      </c>
      <c r="P2938" s="25">
        <v>8.1999999999999993</v>
      </c>
      <c r="Q2938" s="25">
        <v>0.08</v>
      </c>
      <c r="R2938" s="25">
        <v>35.200000000000003</v>
      </c>
      <c r="S2938" s="34"/>
      <c r="T2938" s="51">
        <v>0.03</v>
      </c>
      <c r="U2938" s="42">
        <v>18.7</v>
      </c>
      <c r="V2938" s="42">
        <v>8.1</v>
      </c>
      <c r="W2938" s="42">
        <v>0.15</v>
      </c>
      <c r="X2938" s="42">
        <v>52.1</v>
      </c>
      <c r="Y2938" s="44">
        <v>3.1</v>
      </c>
      <c r="Z2938" s="87">
        <f t="shared" si="181"/>
        <v>5.029064636634005</v>
      </c>
      <c r="AA2938" s="88">
        <f t="shared" si="182"/>
        <v>5.0938287671129849</v>
      </c>
      <c r="AB2938" s="90">
        <f t="shared" si="183"/>
        <v>-6.3977884480150155E-3</v>
      </c>
    </row>
    <row r="2939" spans="1:31" x14ac:dyDescent="0.35">
      <c r="A2939" s="2" t="s">
        <v>224</v>
      </c>
      <c r="B2939" s="9">
        <v>40133</v>
      </c>
      <c r="C2939" s="18">
        <v>7.08</v>
      </c>
      <c r="D2939" s="12">
        <v>7.75</v>
      </c>
      <c r="F2939" s="12">
        <v>1.9</v>
      </c>
      <c r="H2939" s="23">
        <f t="shared" si="180"/>
        <v>1.7782794100389218E-8</v>
      </c>
      <c r="I2939" s="32">
        <v>1E-3</v>
      </c>
      <c r="J2939" s="25">
        <v>0.28999999999999998</v>
      </c>
      <c r="K2939" s="36"/>
      <c r="L2939" s="25">
        <v>49.2</v>
      </c>
      <c r="M2939" s="36"/>
      <c r="N2939" s="25">
        <v>0.56000000000000005</v>
      </c>
      <c r="O2939" s="25">
        <v>3.96</v>
      </c>
      <c r="P2939" s="25">
        <v>6.12</v>
      </c>
      <c r="Q2939" s="25">
        <v>7.0000000000000001E-3</v>
      </c>
      <c r="R2939" s="25">
        <v>36.299999999999997</v>
      </c>
      <c r="S2939" s="36"/>
      <c r="T2939" s="51">
        <v>0.2</v>
      </c>
      <c r="U2939" s="42">
        <v>6.95</v>
      </c>
      <c r="V2939" s="42">
        <v>0.22</v>
      </c>
      <c r="W2939" s="42">
        <v>6.8999999999999999E-3</v>
      </c>
      <c r="X2939" s="42">
        <v>56</v>
      </c>
      <c r="Y2939" s="44">
        <v>2.91</v>
      </c>
      <c r="Z2939" s="87">
        <f t="shared" si="181"/>
        <v>4.6753433257785293</v>
      </c>
      <c r="AA2939" s="88">
        <f t="shared" si="182"/>
        <v>4.6443920418055473</v>
      </c>
      <c r="AB2939" s="90">
        <f t="shared" si="183"/>
        <v>3.3210475139280019E-3</v>
      </c>
      <c r="AE2939" s="94">
        <v>1.1200000000000001</v>
      </c>
    </row>
    <row r="2940" spans="1:31" x14ac:dyDescent="0.35">
      <c r="A2940" s="2" t="s">
        <v>224</v>
      </c>
      <c r="B2940" s="9">
        <v>39364</v>
      </c>
      <c r="C2940" s="18">
        <v>7.2</v>
      </c>
      <c r="D2940" s="12">
        <v>8.17</v>
      </c>
      <c r="F2940" s="12">
        <v>0.9</v>
      </c>
      <c r="H2940" s="23">
        <f t="shared" si="180"/>
        <v>6.7608297539198166E-9</v>
      </c>
      <c r="I2940" s="28"/>
      <c r="J2940" s="25">
        <v>0.28999999999999998</v>
      </c>
      <c r="K2940" s="36"/>
      <c r="L2940" s="25">
        <v>50.1</v>
      </c>
      <c r="M2940" s="36"/>
      <c r="N2940" s="25">
        <v>0.38</v>
      </c>
      <c r="O2940" s="25">
        <v>3.9</v>
      </c>
      <c r="P2940" s="25">
        <v>6.19</v>
      </c>
      <c r="Q2940" s="25">
        <v>3.0000000000000001E-3</v>
      </c>
      <c r="R2940" s="25">
        <v>34.299999999999997</v>
      </c>
      <c r="S2940" s="36"/>
      <c r="T2940" s="51">
        <v>0.17</v>
      </c>
      <c r="U2940" s="42">
        <v>5.31</v>
      </c>
      <c r="V2940" s="42">
        <v>0.22</v>
      </c>
      <c r="W2940" s="42">
        <v>3.2799999999999999E-3</v>
      </c>
      <c r="X2940" s="42">
        <v>54</v>
      </c>
      <c r="Y2940" s="44">
        <v>2.9</v>
      </c>
      <c r="Z2940" s="87">
        <f t="shared" si="181"/>
        <v>4.6307809251742853</v>
      </c>
      <c r="AA2940" s="88">
        <f t="shared" si="182"/>
        <v>4.5428064174222635</v>
      </c>
      <c r="AB2940" s="90">
        <f t="shared" si="183"/>
        <v>9.5899787582031035E-3</v>
      </c>
      <c r="AD2940" s="100"/>
      <c r="AE2940" s="96"/>
    </row>
    <row r="2941" spans="1:31" x14ac:dyDescent="0.35">
      <c r="A2941" s="2" t="s">
        <v>96</v>
      </c>
      <c r="B2941" s="9">
        <v>38691</v>
      </c>
      <c r="C2941" s="18">
        <v>1.1299999999999999</v>
      </c>
      <c r="D2941" s="12">
        <v>6.8</v>
      </c>
      <c r="F2941" s="12">
        <v>12</v>
      </c>
      <c r="H2941" s="23">
        <f t="shared" si="180"/>
        <v>1.5848931924611122E-7</v>
      </c>
      <c r="I2941" s="28"/>
      <c r="J2941" s="25">
        <v>21.3</v>
      </c>
      <c r="K2941" s="30">
        <v>1</v>
      </c>
      <c r="L2941" s="25">
        <v>59</v>
      </c>
      <c r="M2941" s="30">
        <v>1</v>
      </c>
      <c r="N2941" s="25">
        <v>7.58</v>
      </c>
      <c r="O2941" s="25">
        <v>15.9</v>
      </c>
      <c r="P2941" s="25">
        <v>54</v>
      </c>
      <c r="Q2941" s="25">
        <v>0.63</v>
      </c>
      <c r="R2941" s="25">
        <v>174</v>
      </c>
      <c r="S2941" s="31">
        <v>6</v>
      </c>
      <c r="T2941" s="51">
        <v>7.66</v>
      </c>
      <c r="U2941" s="42">
        <v>1</v>
      </c>
      <c r="V2941" s="42">
        <v>0.44</v>
      </c>
      <c r="W2941" s="42">
        <v>0.03</v>
      </c>
      <c r="X2941" s="42">
        <v>193</v>
      </c>
      <c r="Y2941" s="44">
        <v>11</v>
      </c>
      <c r="Z2941" s="87">
        <f t="shared" si="181"/>
        <v>16.83959460966302</v>
      </c>
      <c r="AA2941" s="88">
        <f t="shared" si="182"/>
        <v>16.714825979516259</v>
      </c>
      <c r="AB2941" s="90">
        <f t="shared" si="183"/>
        <v>3.718396204016013E-3</v>
      </c>
      <c r="AC2941" s="19">
        <v>16.899999999999999</v>
      </c>
      <c r="AD2941" s="13">
        <v>-16.600000000000001</v>
      </c>
      <c r="AE2941" s="94">
        <v>1.8</v>
      </c>
    </row>
    <row r="2942" spans="1:31" x14ac:dyDescent="0.35">
      <c r="A2942" s="2" t="s">
        <v>96</v>
      </c>
      <c r="B2942" s="9">
        <v>38854</v>
      </c>
      <c r="C2942" s="20"/>
      <c r="D2942" s="12">
        <v>6.94</v>
      </c>
      <c r="F2942" s="12">
        <v>11.5</v>
      </c>
      <c r="H2942" s="23">
        <f t="shared" si="180"/>
        <v>1.1481536214968794E-7</v>
      </c>
      <c r="I2942" s="32">
        <v>1E-3</v>
      </c>
      <c r="J2942" s="25">
        <v>23.58</v>
      </c>
      <c r="K2942" s="29">
        <v>5</v>
      </c>
      <c r="L2942" s="25">
        <v>61.55</v>
      </c>
      <c r="M2942" s="29">
        <v>5</v>
      </c>
      <c r="N2942" s="25">
        <v>11.62</v>
      </c>
      <c r="O2942" s="25">
        <v>21.92</v>
      </c>
      <c r="P2942" s="25">
        <v>59.52</v>
      </c>
      <c r="Q2942" s="25">
        <v>0.79</v>
      </c>
      <c r="R2942" s="25">
        <v>187.2</v>
      </c>
      <c r="S2942" s="29">
        <v>10</v>
      </c>
      <c r="T2942" s="51">
        <v>5.36</v>
      </c>
      <c r="U2942" s="42">
        <v>1</v>
      </c>
      <c r="V2942" s="42">
        <v>0.48</v>
      </c>
      <c r="W2942" s="42">
        <v>0.02</v>
      </c>
      <c r="X2942" s="42">
        <v>206</v>
      </c>
      <c r="Y2942" s="44">
        <v>12.46</v>
      </c>
      <c r="Z2942" s="87">
        <f t="shared" si="181"/>
        <v>18.426376677834963</v>
      </c>
      <c r="AA2942" s="88">
        <f t="shared" si="182"/>
        <v>18.469312908262637</v>
      </c>
      <c r="AB2942" s="90">
        <f t="shared" si="183"/>
        <v>-1.163719418429107E-3</v>
      </c>
      <c r="AC2942" s="19">
        <v>18.420000000000002</v>
      </c>
      <c r="AD2942" s="13">
        <v>18.29</v>
      </c>
      <c r="AE2942" s="94">
        <v>0.71</v>
      </c>
    </row>
    <row r="2943" spans="1:31" x14ac:dyDescent="0.35">
      <c r="A2943" s="2" t="s">
        <v>96</v>
      </c>
      <c r="B2943" s="9">
        <v>38981</v>
      </c>
      <c r="C2943" s="18">
        <v>1.21</v>
      </c>
      <c r="D2943" s="12">
        <v>6.87</v>
      </c>
      <c r="F2943" s="12">
        <v>11</v>
      </c>
      <c r="H2943" s="23">
        <f t="shared" si="180"/>
        <v>1.3489628825916511E-7</v>
      </c>
      <c r="I2943" s="32">
        <v>7.0000000000000001E-3</v>
      </c>
      <c r="J2943" s="25">
        <v>26</v>
      </c>
      <c r="K2943" s="36"/>
      <c r="L2943" s="25">
        <v>66.2</v>
      </c>
      <c r="M2943" s="36"/>
      <c r="N2943" s="25">
        <v>12.22</v>
      </c>
      <c r="O2943" s="25">
        <v>22.4</v>
      </c>
      <c r="P2943" s="25">
        <v>61.1</v>
      </c>
      <c r="Q2943" s="25">
        <v>0.83</v>
      </c>
      <c r="R2943" s="25">
        <v>200</v>
      </c>
      <c r="S2943" s="36"/>
      <c r="T2943" s="51">
        <v>4.5999999999999996</v>
      </c>
      <c r="U2943" s="42">
        <v>1</v>
      </c>
      <c r="V2943" s="42">
        <v>0.5</v>
      </c>
      <c r="W2943" s="42">
        <v>0.02</v>
      </c>
      <c r="X2943" s="42">
        <v>213</v>
      </c>
      <c r="Y2943" s="44">
        <v>12.4</v>
      </c>
      <c r="Z2943" s="87">
        <f t="shared" si="181"/>
        <v>19.51549417345899</v>
      </c>
      <c r="AA2943" s="88">
        <f t="shared" si="182"/>
        <v>18.583089120542343</v>
      </c>
      <c r="AB2943" s="90">
        <f t="shared" si="183"/>
        <v>2.447348358655254E-2</v>
      </c>
      <c r="AC2943" s="19">
        <v>19</v>
      </c>
      <c r="AD2943" s="13">
        <v>18.5</v>
      </c>
      <c r="AE2943" s="94">
        <v>2.95</v>
      </c>
    </row>
    <row r="2944" spans="1:31" x14ac:dyDescent="0.35">
      <c r="A2944" s="2" t="s">
        <v>96</v>
      </c>
      <c r="B2944" s="9">
        <v>40885</v>
      </c>
      <c r="C2944" s="18">
        <v>0.81</v>
      </c>
      <c r="D2944" s="12">
        <v>6.92</v>
      </c>
      <c r="F2944" s="12">
        <v>12</v>
      </c>
      <c r="H2944" s="23">
        <f t="shared" si="180"/>
        <v>1.2022644346174111E-7</v>
      </c>
      <c r="I2944" s="32">
        <v>0.01</v>
      </c>
      <c r="J2944" s="25">
        <v>22.79</v>
      </c>
      <c r="K2944" s="29">
        <v>0.4</v>
      </c>
      <c r="L2944" s="25">
        <v>68.3</v>
      </c>
      <c r="M2944" s="29">
        <v>0.8</v>
      </c>
      <c r="N2944" s="25">
        <v>11.6</v>
      </c>
      <c r="O2944" s="25">
        <v>23.3</v>
      </c>
      <c r="P2944" s="25">
        <v>62.8</v>
      </c>
      <c r="Q2944" s="25">
        <v>0.74</v>
      </c>
      <c r="R2944" s="25">
        <v>194</v>
      </c>
      <c r="S2944" s="29">
        <v>1</v>
      </c>
      <c r="T2944" s="51">
        <v>0.98</v>
      </c>
      <c r="U2944" s="42">
        <v>18.7</v>
      </c>
      <c r="V2944" s="42">
        <v>0.22</v>
      </c>
      <c r="W2944" s="42">
        <v>0.01</v>
      </c>
      <c r="X2944" s="42">
        <v>209</v>
      </c>
      <c r="Y2944" s="44">
        <v>12.79</v>
      </c>
      <c r="Z2944" s="87">
        <f t="shared" si="181"/>
        <v>19.318701202535102</v>
      </c>
      <c r="AA2944" s="88">
        <f t="shared" si="182"/>
        <v>19.109650036469404</v>
      </c>
      <c r="AB2944" s="90">
        <f t="shared" si="183"/>
        <v>5.440024339465107E-3</v>
      </c>
      <c r="AC2944" s="19">
        <v>19.52</v>
      </c>
      <c r="AD2944" s="13">
        <v>19.11</v>
      </c>
      <c r="AE2944" s="94">
        <v>2.17</v>
      </c>
    </row>
    <row r="2945" spans="1:31" x14ac:dyDescent="0.35">
      <c r="A2945" s="2" t="s">
        <v>96</v>
      </c>
      <c r="B2945" s="9">
        <v>31733</v>
      </c>
      <c r="C2945" s="18">
        <v>1.43</v>
      </c>
      <c r="D2945" s="12">
        <v>7</v>
      </c>
      <c r="E2945" s="16"/>
      <c r="F2945" s="12">
        <v>14</v>
      </c>
      <c r="H2945" s="23">
        <f t="shared" si="180"/>
        <v>9.9999999999999995E-8</v>
      </c>
      <c r="I2945" s="32">
        <v>1E-3</v>
      </c>
      <c r="J2945" s="25">
        <v>21.74</v>
      </c>
      <c r="K2945" s="36"/>
      <c r="L2945" s="25">
        <v>67</v>
      </c>
      <c r="M2945" s="36"/>
      <c r="N2945" s="25">
        <v>15.1</v>
      </c>
      <c r="O2945" s="25">
        <v>21.2</v>
      </c>
      <c r="P2945" s="25">
        <v>60</v>
      </c>
      <c r="Q2945" s="25">
        <v>0.78</v>
      </c>
      <c r="R2945" s="25">
        <v>158</v>
      </c>
      <c r="S2945" s="36"/>
      <c r="T2945" s="51">
        <v>0.4</v>
      </c>
      <c r="U2945" s="42">
        <v>5</v>
      </c>
      <c r="V2945" s="42">
        <v>0.01</v>
      </c>
      <c r="W2945" s="42">
        <v>0.04</v>
      </c>
      <c r="X2945" s="42">
        <v>197</v>
      </c>
      <c r="Y2945" s="44">
        <v>12.5</v>
      </c>
      <c r="Z2945" s="87">
        <f t="shared" si="181"/>
        <v>17.471324168918844</v>
      </c>
      <c r="AA2945" s="88">
        <f t="shared" si="182"/>
        <v>18.174879899855512</v>
      </c>
      <c r="AB2945" s="90">
        <f t="shared" si="183"/>
        <v>-1.9737185187495846E-2</v>
      </c>
    </row>
    <row r="2946" spans="1:31" x14ac:dyDescent="0.35">
      <c r="A2946" s="2" t="s">
        <v>96</v>
      </c>
      <c r="B2946" s="9">
        <v>39706</v>
      </c>
      <c r="C2946" s="18">
        <v>1.35</v>
      </c>
      <c r="D2946" s="12">
        <v>6.19</v>
      </c>
      <c r="F2946" s="12">
        <v>12</v>
      </c>
      <c r="H2946" s="23">
        <f t="shared" si="180"/>
        <v>6.456542290346535E-7</v>
      </c>
      <c r="I2946" s="32">
        <v>0.01</v>
      </c>
      <c r="J2946" s="25">
        <v>21.5</v>
      </c>
      <c r="K2946" s="29">
        <v>0.5</v>
      </c>
      <c r="L2946" s="25">
        <v>71.8</v>
      </c>
      <c r="M2946" s="29">
        <v>0.9</v>
      </c>
      <c r="N2946" s="25">
        <v>12.3</v>
      </c>
      <c r="O2946" s="25">
        <v>21.8</v>
      </c>
      <c r="P2946" s="25">
        <v>62.3</v>
      </c>
      <c r="Q2946" s="25">
        <v>0.78</v>
      </c>
      <c r="R2946" s="25">
        <v>183</v>
      </c>
      <c r="S2946" s="29">
        <v>1.6</v>
      </c>
      <c r="T2946" s="51">
        <v>2.59</v>
      </c>
      <c r="U2946" s="42">
        <v>28.9</v>
      </c>
      <c r="V2946" s="42">
        <v>0.22</v>
      </c>
      <c r="W2946" s="42">
        <v>0.02</v>
      </c>
      <c r="X2946" s="42">
        <v>208</v>
      </c>
      <c r="Y2946" s="44">
        <v>12.79</v>
      </c>
      <c r="Z2946" s="87">
        <f t="shared" si="181"/>
        <v>18.890241631869408</v>
      </c>
      <c r="AA2946" s="88">
        <f t="shared" si="182"/>
        <v>19.344862013783306</v>
      </c>
      <c r="AB2946" s="90">
        <f t="shared" si="183"/>
        <v>-1.1890130758559821E-2</v>
      </c>
      <c r="AE2946" s="94">
        <v>4.46</v>
      </c>
    </row>
    <row r="2947" spans="1:31" x14ac:dyDescent="0.35">
      <c r="A2947" s="2" t="s">
        <v>96</v>
      </c>
      <c r="B2947" s="9">
        <v>32279</v>
      </c>
      <c r="C2947" s="18">
        <v>1.56</v>
      </c>
      <c r="D2947" s="12">
        <v>6.77</v>
      </c>
      <c r="F2947" s="12">
        <v>12</v>
      </c>
      <c r="H2947" s="23">
        <f t="shared" si="180"/>
        <v>1.6982436524617427E-7</v>
      </c>
      <c r="I2947" s="28"/>
      <c r="J2947" s="25">
        <v>20.09</v>
      </c>
      <c r="K2947" s="29">
        <v>0.4</v>
      </c>
      <c r="L2947" s="25">
        <v>66</v>
      </c>
      <c r="M2947" s="29">
        <v>0.5</v>
      </c>
      <c r="N2947" s="25">
        <v>9.1999999999999993</v>
      </c>
      <c r="O2947" s="25">
        <v>20</v>
      </c>
      <c r="P2947" s="25">
        <v>53</v>
      </c>
      <c r="Q2947" s="25">
        <v>0.57999999999999996</v>
      </c>
      <c r="R2947" s="25">
        <v>173</v>
      </c>
      <c r="S2947" s="29">
        <v>5.6</v>
      </c>
      <c r="T2947" s="51">
        <v>1.53</v>
      </c>
      <c r="U2947" s="45"/>
      <c r="V2947" s="42">
        <v>1.1000000000000001</v>
      </c>
      <c r="W2947" s="42">
        <v>0.82</v>
      </c>
      <c r="X2947" s="42">
        <v>163</v>
      </c>
      <c r="Y2947" s="44">
        <v>12.45</v>
      </c>
      <c r="Z2947" s="87">
        <f t="shared" si="181"/>
        <v>17.156957653946719</v>
      </c>
      <c r="AA2947" s="88">
        <f t="shared" si="182"/>
        <v>17.131924462221761</v>
      </c>
      <c r="AB2947" s="90">
        <f t="shared" si="183"/>
        <v>7.3006730403596723E-4</v>
      </c>
    </row>
    <row r="2948" spans="1:31" x14ac:dyDescent="0.35">
      <c r="A2948" s="2" t="s">
        <v>96</v>
      </c>
      <c r="B2948" s="9">
        <v>33261</v>
      </c>
      <c r="C2948" s="18">
        <v>1.27</v>
      </c>
      <c r="D2948" s="12">
        <v>7.15</v>
      </c>
      <c r="E2948" s="16"/>
      <c r="F2948" s="12">
        <v>13.4</v>
      </c>
      <c r="H2948" s="23">
        <f t="shared" ref="H2948:H3011" si="184">10^-(D2948)</f>
        <v>7.0794578438413597E-8</v>
      </c>
      <c r="I2948" s="32">
        <v>1E-3</v>
      </c>
      <c r="J2948" s="25">
        <v>22.02</v>
      </c>
      <c r="K2948" s="29">
        <v>0.6</v>
      </c>
      <c r="L2948" s="25">
        <v>63</v>
      </c>
      <c r="M2948" s="29">
        <v>0.5</v>
      </c>
      <c r="N2948" s="25">
        <v>12</v>
      </c>
      <c r="O2948" s="25">
        <v>19</v>
      </c>
      <c r="P2948" s="25">
        <v>56</v>
      </c>
      <c r="Q2948" s="25">
        <v>0.87</v>
      </c>
      <c r="R2948" s="25">
        <v>180</v>
      </c>
      <c r="S2948" s="29">
        <v>9.1999999999999993</v>
      </c>
      <c r="T2948" s="51">
        <v>0.06</v>
      </c>
      <c r="U2948" s="42">
        <v>5</v>
      </c>
      <c r="V2948" s="42">
        <v>2.21</v>
      </c>
      <c r="W2948" s="42">
        <v>0.01</v>
      </c>
      <c r="X2948" s="42">
        <v>177</v>
      </c>
      <c r="Y2948" s="44">
        <v>12.5</v>
      </c>
      <c r="Z2948" s="87">
        <f t="shared" ref="Z2948:Z3011" si="185">(H2948/H$3)+(I2948/I$3*3)+(J2948/J$3)+(L2948/L$3*2)+(N2948/N$3*2)+(O2948/O$3)+(P2948/P$3*2)+(Q2948/Q$3*2)+(R2948/R$3)</f>
        <v>17.751132692333066</v>
      </c>
      <c r="AA2948" s="88">
        <f t="shared" ref="AA2948:AA3011" si="186">(T2948/T$3*3)+(U2948/U$3*2)+(V2948/V$3)+(W2948/W$3)+(X2948/X$3)+Y2948</f>
        <v>17.634796468934972</v>
      </c>
      <c r="AB2948" s="90">
        <f t="shared" ref="AB2948:AB3011" si="187">(Z2948-AA2948)/(Z2948+AA2948)</f>
        <v>3.2876407700897716E-3</v>
      </c>
    </row>
    <row r="2949" spans="1:31" x14ac:dyDescent="0.35">
      <c r="A2949" s="2" t="s">
        <v>96</v>
      </c>
      <c r="B2949" s="9">
        <v>32433</v>
      </c>
      <c r="C2949" s="18">
        <v>1.38</v>
      </c>
      <c r="D2949" s="12">
        <v>6.81</v>
      </c>
      <c r="F2949" s="12">
        <v>12</v>
      </c>
      <c r="H2949" s="23">
        <f t="shared" si="184"/>
        <v>1.5488166189124805E-7</v>
      </c>
      <c r="I2949" s="28"/>
      <c r="J2949" s="25">
        <v>25.88</v>
      </c>
      <c r="K2949" s="29">
        <v>0.2</v>
      </c>
      <c r="L2949" s="25">
        <v>65</v>
      </c>
      <c r="M2949" s="29">
        <v>0.6</v>
      </c>
      <c r="N2949" s="25">
        <v>9.9</v>
      </c>
      <c r="O2949" s="25">
        <v>23</v>
      </c>
      <c r="P2949" s="25">
        <v>54</v>
      </c>
      <c r="Q2949" s="25">
        <v>0.72</v>
      </c>
      <c r="R2949" s="25">
        <v>189</v>
      </c>
      <c r="S2949" s="29">
        <v>1.9</v>
      </c>
      <c r="T2949" s="51">
        <v>1.53</v>
      </c>
      <c r="U2949" s="42">
        <v>0.5</v>
      </c>
      <c r="V2949" s="42">
        <v>0.88</v>
      </c>
      <c r="W2949" s="42">
        <v>0.32</v>
      </c>
      <c r="X2949" s="42">
        <v>191</v>
      </c>
      <c r="Y2949" s="44">
        <v>12.16</v>
      </c>
      <c r="Z2949" s="87">
        <f t="shared" si="185"/>
        <v>18.313839495238469</v>
      </c>
      <c r="AA2949" s="88">
        <f t="shared" si="186"/>
        <v>17.627760438526582</v>
      </c>
      <c r="AB2949" s="90">
        <f t="shared" si="187"/>
        <v>1.9088717752582703E-2</v>
      </c>
    </row>
    <row r="2950" spans="1:31" x14ac:dyDescent="0.35">
      <c r="A2950" s="2" t="s">
        <v>96</v>
      </c>
      <c r="B2950" s="9">
        <v>32840</v>
      </c>
      <c r="C2950" s="18">
        <v>1.31</v>
      </c>
      <c r="D2950" s="12">
        <v>6.71</v>
      </c>
      <c r="F2950" s="12">
        <v>17</v>
      </c>
      <c r="H2950" s="23">
        <f t="shared" si="184"/>
        <v>1.9498445997580421E-7</v>
      </c>
      <c r="I2950" s="28"/>
      <c r="J2950" s="25">
        <v>23.32</v>
      </c>
      <c r="K2950" s="30">
        <v>0.2</v>
      </c>
      <c r="L2950" s="25">
        <v>65</v>
      </c>
      <c r="M2950" s="30">
        <v>0.6</v>
      </c>
      <c r="N2950" s="25">
        <v>11</v>
      </c>
      <c r="O2950" s="25">
        <v>21</v>
      </c>
      <c r="P2950" s="25">
        <v>58</v>
      </c>
      <c r="Q2950" s="25">
        <v>0.78</v>
      </c>
      <c r="R2950" s="25">
        <v>184</v>
      </c>
      <c r="S2950" s="31">
        <v>1</v>
      </c>
      <c r="T2950" s="51">
        <v>1.94</v>
      </c>
      <c r="U2950" s="42">
        <v>5</v>
      </c>
      <c r="V2950" s="42">
        <v>1.55</v>
      </c>
      <c r="W2950" s="42">
        <v>0.01</v>
      </c>
      <c r="X2950" s="42">
        <v>177</v>
      </c>
      <c r="Y2950" s="44">
        <v>11.98</v>
      </c>
      <c r="Z2950" s="87">
        <f t="shared" si="185"/>
        <v>18.273638664029402</v>
      </c>
      <c r="AA2950" s="88">
        <f t="shared" si="186"/>
        <v>17.163538482541988</v>
      </c>
      <c r="AB2950" s="90">
        <f t="shared" si="187"/>
        <v>3.1325863707934165E-2</v>
      </c>
    </row>
    <row r="2951" spans="1:31" x14ac:dyDescent="0.35">
      <c r="A2951" s="2" t="s">
        <v>96</v>
      </c>
      <c r="B2951" s="9">
        <v>32170</v>
      </c>
      <c r="C2951" s="18">
        <v>1.1100000000000001</v>
      </c>
      <c r="D2951" s="12">
        <v>6.86</v>
      </c>
      <c r="F2951" s="12">
        <v>15</v>
      </c>
      <c r="H2951" s="23">
        <f t="shared" si="184"/>
        <v>1.3803842646028823E-7</v>
      </c>
      <c r="I2951" s="32">
        <v>8.9999999999999993E-3</v>
      </c>
      <c r="J2951" s="25">
        <v>24.85</v>
      </c>
      <c r="K2951" s="29">
        <v>0.2</v>
      </c>
      <c r="L2951" s="25">
        <v>65</v>
      </c>
      <c r="M2951" s="29">
        <v>0.6</v>
      </c>
      <c r="N2951" s="25">
        <v>11</v>
      </c>
      <c r="O2951" s="25">
        <v>20</v>
      </c>
      <c r="P2951" s="25">
        <v>57</v>
      </c>
      <c r="Q2951" s="25">
        <v>0.75</v>
      </c>
      <c r="R2951" s="25">
        <v>202</v>
      </c>
      <c r="S2951" s="29">
        <v>14</v>
      </c>
      <c r="T2951" s="51">
        <v>1.53</v>
      </c>
      <c r="U2951" s="45"/>
      <c r="V2951" s="42">
        <v>1.1000000000000001</v>
      </c>
      <c r="W2951" s="42">
        <v>0.82</v>
      </c>
      <c r="X2951" s="42">
        <v>182</v>
      </c>
      <c r="Y2951" s="44">
        <v>12.24</v>
      </c>
      <c r="Z2951" s="87">
        <f t="shared" si="185"/>
        <v>19.033650238131628</v>
      </c>
      <c r="AA2951" s="88">
        <f t="shared" si="186"/>
        <v>17.457890611728111</v>
      </c>
      <c r="AB2951" s="90">
        <f t="shared" si="187"/>
        <v>4.3181504252911639E-2</v>
      </c>
    </row>
    <row r="2952" spans="1:31" x14ac:dyDescent="0.35">
      <c r="A2952" s="2" t="s">
        <v>116</v>
      </c>
      <c r="B2952" s="9">
        <v>38688</v>
      </c>
      <c r="C2952" s="18">
        <v>6.72</v>
      </c>
      <c r="D2952" s="12">
        <v>7.6</v>
      </c>
      <c r="F2952" s="12">
        <v>0.9</v>
      </c>
      <c r="H2952" s="23">
        <f t="shared" si="184"/>
        <v>2.5118864315095751E-8</v>
      </c>
      <c r="I2952" s="28"/>
      <c r="J2952" s="25">
        <v>0.24</v>
      </c>
      <c r="K2952" s="30">
        <v>1</v>
      </c>
      <c r="L2952" s="25">
        <v>73</v>
      </c>
      <c r="M2952" s="30">
        <v>1</v>
      </c>
      <c r="N2952" s="25">
        <v>0.18</v>
      </c>
      <c r="O2952" s="25">
        <v>1.5</v>
      </c>
      <c r="P2952" s="25">
        <v>5</v>
      </c>
      <c r="Q2952" s="25">
        <v>0.1</v>
      </c>
      <c r="R2952" s="25">
        <v>5.7</v>
      </c>
      <c r="S2952" s="31">
        <v>5</v>
      </c>
      <c r="T2952" s="51">
        <v>0.24</v>
      </c>
      <c r="U2952" s="42">
        <v>1</v>
      </c>
      <c r="V2952" s="42">
        <v>0.44</v>
      </c>
      <c r="W2952" s="42">
        <v>0.03</v>
      </c>
      <c r="X2952" s="42">
        <v>10</v>
      </c>
      <c r="Y2952" s="44">
        <v>4</v>
      </c>
      <c r="Z2952" s="87">
        <f t="shared" si="185"/>
        <v>4.3637845094676981</v>
      </c>
      <c r="AA2952" s="88">
        <f t="shared" si="186"/>
        <v>4.3182358901212421</v>
      </c>
      <c r="AB2952" s="90">
        <f t="shared" si="187"/>
        <v>5.2463156327774351E-3</v>
      </c>
      <c r="AC2952" s="19">
        <v>4.3600000000000003</v>
      </c>
      <c r="AD2952" s="13">
        <v>-4.28</v>
      </c>
      <c r="AE2952" s="94">
        <v>1.78</v>
      </c>
    </row>
    <row r="2953" spans="1:31" x14ac:dyDescent="0.35">
      <c r="A2953" s="2" t="s">
        <v>116</v>
      </c>
      <c r="B2953" s="9">
        <v>38854</v>
      </c>
      <c r="C2953" s="20"/>
      <c r="D2953" s="12">
        <v>7.51</v>
      </c>
      <c r="F2953" s="12">
        <v>158.1</v>
      </c>
      <c r="H2953" s="23">
        <f t="shared" si="184"/>
        <v>3.0902954325135814E-8</v>
      </c>
      <c r="J2953" s="25">
        <v>0.32</v>
      </c>
      <c r="K2953" s="29">
        <v>5</v>
      </c>
      <c r="L2953" s="27">
        <v>71.290000000000006</v>
      </c>
      <c r="M2953" s="29">
        <v>5</v>
      </c>
      <c r="N2953" s="27">
        <v>10.119999999999999</v>
      </c>
      <c r="O2953" s="27">
        <v>1.67</v>
      </c>
      <c r="P2953" s="27">
        <v>4.28</v>
      </c>
      <c r="Q2953" s="27">
        <v>0.46</v>
      </c>
      <c r="R2953" s="27">
        <v>6.5</v>
      </c>
      <c r="S2953" s="29">
        <v>80</v>
      </c>
      <c r="T2953" s="51">
        <v>0.18</v>
      </c>
      <c r="U2953" s="42">
        <v>1</v>
      </c>
      <c r="V2953" s="42">
        <v>0.48</v>
      </c>
      <c r="W2953" s="42">
        <v>0.02</v>
      </c>
      <c r="X2953" s="42">
        <v>8</v>
      </c>
      <c r="Y2953" s="44">
        <v>4.1100000000000003</v>
      </c>
      <c r="Z2953" s="87">
        <f t="shared" si="185"/>
        <v>4.6318689522597918</v>
      </c>
      <c r="AA2953" s="88">
        <f t="shared" si="186"/>
        <v>4.3703508353164322</v>
      </c>
      <c r="AB2953" s="90">
        <f t="shared" si="187"/>
        <v>2.9050403468739491E-2</v>
      </c>
      <c r="AC2953" s="19">
        <v>4.63</v>
      </c>
      <c r="AD2953" s="13">
        <v>4.3899999999999997</v>
      </c>
      <c r="AE2953" s="94">
        <v>5.46</v>
      </c>
    </row>
    <row r="2954" spans="1:31" x14ac:dyDescent="0.35">
      <c r="A2954" s="2" t="s">
        <v>116</v>
      </c>
      <c r="B2954" s="9">
        <v>42312</v>
      </c>
      <c r="C2954" s="18">
        <v>6.72</v>
      </c>
      <c r="D2954" s="12">
        <v>7.37</v>
      </c>
      <c r="F2954" s="12">
        <v>1.1000000000000001</v>
      </c>
      <c r="H2954" s="23">
        <f t="shared" si="184"/>
        <v>4.2657951880159239E-8</v>
      </c>
      <c r="I2954" s="28"/>
      <c r="J2954" s="25">
        <v>0.25</v>
      </c>
      <c r="K2954" s="29">
        <v>0.2</v>
      </c>
      <c r="L2954" s="25">
        <v>73.3</v>
      </c>
      <c r="M2954" s="29">
        <v>0.4</v>
      </c>
      <c r="N2954" s="25">
        <v>0.83</v>
      </c>
      <c r="O2954" s="25">
        <v>1.43</v>
      </c>
      <c r="P2954" s="25">
        <v>4.53</v>
      </c>
      <c r="Q2954" s="25">
        <v>0.09</v>
      </c>
      <c r="R2954" s="25">
        <v>6.48</v>
      </c>
      <c r="S2954" s="29">
        <v>2.73</v>
      </c>
      <c r="T2954" s="51">
        <v>0.12</v>
      </c>
      <c r="U2954" s="42">
        <v>2.74</v>
      </c>
      <c r="V2954" s="42">
        <v>0.22</v>
      </c>
      <c r="W2954" s="42">
        <v>3.2799999999999999E-3</v>
      </c>
      <c r="X2954" s="42">
        <v>8.6</v>
      </c>
      <c r="Y2954" s="44">
        <v>4.1399999999999997</v>
      </c>
      <c r="Z2954" s="87">
        <f t="shared" si="185"/>
        <v>4.3956930410177621</v>
      </c>
      <c r="AA2954" s="88">
        <f t="shared" si="186"/>
        <v>4.4470473070937535</v>
      </c>
      <c r="AB2954" s="90">
        <f t="shared" si="187"/>
        <v>-5.8075058244765427E-3</v>
      </c>
      <c r="AC2954" s="19">
        <v>4.42</v>
      </c>
      <c r="AD2954" s="13">
        <v>4.4400000000000004</v>
      </c>
      <c r="AE2954" s="94">
        <v>0.49</v>
      </c>
    </row>
    <row r="2955" spans="1:31" x14ac:dyDescent="0.35">
      <c r="A2955" s="2" t="s">
        <v>116</v>
      </c>
      <c r="B2955" s="9">
        <v>41907</v>
      </c>
      <c r="C2955" s="18">
        <v>7.16</v>
      </c>
      <c r="D2955" s="12">
        <v>7.69</v>
      </c>
      <c r="F2955" s="12">
        <v>1.1000000000000001</v>
      </c>
      <c r="H2955" s="23">
        <f t="shared" si="184"/>
        <v>2.0417379446695271E-8</v>
      </c>
      <c r="I2955" s="28"/>
      <c r="J2955" s="25">
        <v>0.26</v>
      </c>
      <c r="K2955" s="33"/>
      <c r="L2955" s="25">
        <v>78</v>
      </c>
      <c r="M2955" s="33"/>
      <c r="N2955" s="25">
        <v>1.46</v>
      </c>
      <c r="O2955" s="25">
        <v>1.57</v>
      </c>
      <c r="P2955" s="25">
        <v>4.67</v>
      </c>
      <c r="Q2955" s="25">
        <v>0.12</v>
      </c>
      <c r="R2955" s="25">
        <v>6.56</v>
      </c>
      <c r="S2955" s="34"/>
      <c r="T2955" s="51">
        <v>0.17</v>
      </c>
      <c r="U2955" s="42">
        <v>2.37</v>
      </c>
      <c r="V2955" s="42">
        <v>0.22</v>
      </c>
      <c r="W2955" s="42">
        <v>3.2799999999999999E-3</v>
      </c>
      <c r="X2955" s="42">
        <v>8.61</v>
      </c>
      <c r="Y2955" s="44">
        <v>4.1399999999999997</v>
      </c>
      <c r="Z2955" s="87">
        <f t="shared" si="185"/>
        <v>4.6730102729975975</v>
      </c>
      <c r="AA2955" s="88">
        <f t="shared" si="186"/>
        <v>4.4412061239127265</v>
      </c>
      <c r="AB2955" s="90">
        <f t="shared" si="187"/>
        <v>2.5433250538516017E-2</v>
      </c>
      <c r="AC2955" s="19">
        <v>4.7</v>
      </c>
      <c r="AD2955" s="99">
        <v>4.4400000000000004</v>
      </c>
      <c r="AE2955" s="95">
        <v>5.75</v>
      </c>
    </row>
    <row r="2956" spans="1:31" x14ac:dyDescent="0.35">
      <c r="A2956" s="2" t="s">
        <v>116</v>
      </c>
      <c r="B2956" s="9">
        <v>41225</v>
      </c>
      <c r="C2956" s="18">
        <v>6.35</v>
      </c>
      <c r="D2956" s="12">
        <v>7.55</v>
      </c>
      <c r="F2956" s="12">
        <v>1.1000000000000001</v>
      </c>
      <c r="H2956" s="23">
        <f t="shared" si="184"/>
        <v>2.8183829312644468E-8</v>
      </c>
      <c r="I2956" s="28"/>
      <c r="J2956" s="25">
        <v>0.25</v>
      </c>
      <c r="K2956" s="30">
        <v>0.2</v>
      </c>
      <c r="L2956" s="25">
        <v>71.599999999999994</v>
      </c>
      <c r="M2956" s="30">
        <v>0.4</v>
      </c>
      <c r="N2956" s="25">
        <v>0.86</v>
      </c>
      <c r="O2956" s="25">
        <v>1.5</v>
      </c>
      <c r="P2956" s="25">
        <v>4.47</v>
      </c>
      <c r="Q2956" s="25">
        <v>0.1</v>
      </c>
      <c r="R2956" s="25">
        <v>5.63</v>
      </c>
      <c r="S2956" s="31">
        <v>3.9</v>
      </c>
      <c r="T2956" s="51">
        <v>0.1</v>
      </c>
      <c r="U2956" s="42">
        <v>1.1499999999999999</v>
      </c>
      <c r="V2956" s="42">
        <v>0.22</v>
      </c>
      <c r="W2956" s="42">
        <v>3.2799999999999999E-3</v>
      </c>
      <c r="X2956" s="42">
        <v>9.19</v>
      </c>
      <c r="Y2956" s="44">
        <v>4.17</v>
      </c>
      <c r="Z2956" s="87">
        <f t="shared" si="185"/>
        <v>4.2721824712089811</v>
      </c>
      <c r="AA2956" s="88">
        <f t="shared" si="186"/>
        <v>4.4599578240634399</v>
      </c>
      <c r="AB2956" s="90">
        <f t="shared" si="187"/>
        <v>-2.1503932198171431E-2</v>
      </c>
      <c r="AC2956" s="19">
        <v>4.29</v>
      </c>
      <c r="AD2956" s="99">
        <v>4.46</v>
      </c>
      <c r="AE2956" s="95">
        <v>3.83</v>
      </c>
    </row>
    <row r="2957" spans="1:31" x14ac:dyDescent="0.35">
      <c r="A2957" s="2" t="s">
        <v>116</v>
      </c>
      <c r="B2957" s="9">
        <v>39770</v>
      </c>
      <c r="C2957" s="18">
        <v>6.5</v>
      </c>
      <c r="D2957" s="12">
        <v>7.64</v>
      </c>
      <c r="F2957" s="12">
        <v>1.4</v>
      </c>
      <c r="H2957" s="23">
        <f t="shared" si="184"/>
        <v>2.2908676527677693E-8</v>
      </c>
      <c r="I2957" s="32">
        <v>0.01</v>
      </c>
      <c r="J2957" s="25">
        <v>0.26</v>
      </c>
      <c r="K2957" s="33"/>
      <c r="L2957" s="25">
        <v>73.2</v>
      </c>
      <c r="M2957" s="33"/>
      <c r="N2957" s="25">
        <v>0.9</v>
      </c>
      <c r="O2957" s="25">
        <v>1.46</v>
      </c>
      <c r="P2957" s="25">
        <v>4.3600000000000003</v>
      </c>
      <c r="Q2957" s="25">
        <v>0.1</v>
      </c>
      <c r="R2957" s="25">
        <v>6.19</v>
      </c>
      <c r="S2957" s="34"/>
      <c r="T2957" s="51">
        <v>0.09</v>
      </c>
      <c r="U2957" s="42">
        <v>1.1000000000000001</v>
      </c>
      <c r="V2957" s="42">
        <v>0.22</v>
      </c>
      <c r="W2957" s="42">
        <v>3.2799999999999999E-3</v>
      </c>
      <c r="X2957" s="42">
        <v>7.97</v>
      </c>
      <c r="Y2957" s="44">
        <v>4.21</v>
      </c>
      <c r="Z2957" s="87">
        <f t="shared" si="185"/>
        <v>4.3694083088979472</v>
      </c>
      <c r="AA2957" s="88">
        <f t="shared" si="186"/>
        <v>4.4641863586165229</v>
      </c>
      <c r="AB2957" s="90">
        <f t="shared" si="187"/>
        <v>-1.072927310861589E-2</v>
      </c>
      <c r="AE2957" s="95">
        <v>2.2999999999999998</v>
      </c>
    </row>
    <row r="2958" spans="1:31" x14ac:dyDescent="0.35">
      <c r="A2958" s="2" t="s">
        <v>116</v>
      </c>
      <c r="B2958" s="9">
        <v>40080</v>
      </c>
      <c r="C2958" s="18">
        <v>6.91</v>
      </c>
      <c r="D2958" s="12">
        <v>7.34</v>
      </c>
      <c r="F2958" s="12">
        <v>1.2</v>
      </c>
      <c r="H2958" s="23">
        <f t="shared" si="184"/>
        <v>4.5708818961487464E-8</v>
      </c>
      <c r="I2958" s="32">
        <v>2E-3</v>
      </c>
      <c r="J2958" s="25">
        <v>0.27</v>
      </c>
      <c r="K2958" s="30">
        <v>0.2</v>
      </c>
      <c r="L2958" s="25">
        <v>73.7</v>
      </c>
      <c r="M2958" s="30">
        <v>0.2</v>
      </c>
      <c r="N2958" s="25">
        <v>0.85</v>
      </c>
      <c r="O2958" s="25">
        <v>1.43</v>
      </c>
      <c r="P2958" s="25">
        <v>4.42</v>
      </c>
      <c r="Q2958" s="25">
        <v>0.1</v>
      </c>
      <c r="R2958" s="25">
        <v>6.04</v>
      </c>
      <c r="S2958" s="31">
        <v>1</v>
      </c>
      <c r="T2958" s="51">
        <v>0.11</v>
      </c>
      <c r="U2958" s="42">
        <v>0.84</v>
      </c>
      <c r="V2958" s="42">
        <v>0.22</v>
      </c>
      <c r="W2958" s="42">
        <v>3.2799999999999999E-3</v>
      </c>
      <c r="X2958" s="42">
        <v>7.52</v>
      </c>
      <c r="Y2958" s="44">
        <v>4.2</v>
      </c>
      <c r="Z2958" s="87">
        <f t="shared" si="185"/>
        <v>4.3898783298460975</v>
      </c>
      <c r="AA2958" s="88">
        <f t="shared" si="186"/>
        <v>4.436711482061245</v>
      </c>
      <c r="AB2958" s="90">
        <f t="shared" si="187"/>
        <v>-5.3059169184420611E-3</v>
      </c>
      <c r="AE2958" s="94">
        <v>0.19</v>
      </c>
    </row>
    <row r="2959" spans="1:31" x14ac:dyDescent="0.35">
      <c r="A2959" s="2" t="s">
        <v>116</v>
      </c>
      <c r="B2959" s="9">
        <v>35333</v>
      </c>
      <c r="C2959" s="18">
        <v>6.13</v>
      </c>
      <c r="D2959" s="12">
        <v>7.59</v>
      </c>
      <c r="F2959" s="12">
        <v>1.4</v>
      </c>
      <c r="H2959" s="23">
        <f t="shared" si="184"/>
        <v>2.5703957827688587E-8</v>
      </c>
      <c r="I2959" s="24">
        <v>8.9999999999999993E-3</v>
      </c>
      <c r="J2959" s="25">
        <v>0.37</v>
      </c>
      <c r="K2959" s="33"/>
      <c r="L2959" s="25">
        <v>75</v>
      </c>
      <c r="M2959" s="33"/>
      <c r="N2959" s="25">
        <v>2.1</v>
      </c>
      <c r="O2959" s="25">
        <v>1.8</v>
      </c>
      <c r="P2959" s="25">
        <v>4.8</v>
      </c>
      <c r="Q2959" s="25">
        <v>0.11</v>
      </c>
      <c r="R2959" s="25">
        <v>6.5</v>
      </c>
      <c r="S2959" s="34"/>
      <c r="T2959" s="51">
        <v>0.09</v>
      </c>
      <c r="U2959" s="42">
        <v>1</v>
      </c>
      <c r="V2959" s="42">
        <v>0.22</v>
      </c>
      <c r="W2959" s="42">
        <v>0.01</v>
      </c>
      <c r="X2959" s="42">
        <v>10</v>
      </c>
      <c r="Y2959" s="44">
        <v>4.0999999999999996</v>
      </c>
      <c r="Z2959" s="87">
        <f t="shared" si="185"/>
        <v>4.5669437399191377</v>
      </c>
      <c r="AA2959" s="88">
        <f t="shared" si="186"/>
        <v>4.4095143819931115</v>
      </c>
      <c r="AB2959" s="90">
        <f t="shared" si="187"/>
        <v>1.7538026222361423E-2</v>
      </c>
      <c r="AD2959" s="100"/>
      <c r="AE2959" s="96"/>
    </row>
    <row r="2960" spans="1:31" x14ac:dyDescent="0.35">
      <c r="A2960" s="2" t="s">
        <v>116</v>
      </c>
      <c r="B2960" s="9">
        <v>39366</v>
      </c>
      <c r="C2960" s="18">
        <v>6.71</v>
      </c>
      <c r="D2960" s="12">
        <v>7.51</v>
      </c>
      <c r="F2960" s="12">
        <v>1.2</v>
      </c>
      <c r="H2960" s="23">
        <f t="shared" si="184"/>
        <v>3.0902954325135814E-8</v>
      </c>
      <c r="I2960" s="32">
        <v>4.0000000000000001E-3</v>
      </c>
      <c r="J2960" s="25">
        <v>0.28000000000000003</v>
      </c>
      <c r="K2960" s="36"/>
      <c r="L2960" s="25">
        <v>80.400000000000006</v>
      </c>
      <c r="M2960" s="36"/>
      <c r="N2960" s="25">
        <v>2.2400000000000002</v>
      </c>
      <c r="O2960" s="25">
        <v>1.73</v>
      </c>
      <c r="P2960" s="25">
        <v>4.83</v>
      </c>
      <c r="Q2960" s="25">
        <v>0.13</v>
      </c>
      <c r="R2960" s="25">
        <v>6.8</v>
      </c>
      <c r="S2960" s="36"/>
      <c r="T2960" s="51">
        <v>0.09</v>
      </c>
      <c r="U2960" s="42">
        <v>0.59</v>
      </c>
      <c r="V2960" s="42">
        <v>0.22</v>
      </c>
      <c r="W2960" s="42">
        <v>3.2799999999999999E-3</v>
      </c>
      <c r="X2960" s="42">
        <v>8.07</v>
      </c>
      <c r="Y2960" s="44">
        <v>4.2699999999999996</v>
      </c>
      <c r="Z2960" s="87">
        <f t="shared" si="185"/>
        <v>4.8503173419789665</v>
      </c>
      <c r="AA2960" s="88">
        <f t="shared" si="186"/>
        <v>4.5163899748384155</v>
      </c>
      <c r="AB2960" s="90">
        <f t="shared" si="187"/>
        <v>3.5650453873049243E-2</v>
      </c>
      <c r="AD2960" s="100"/>
      <c r="AE2960" s="96"/>
    </row>
    <row r="2961" spans="1:31" x14ac:dyDescent="0.35">
      <c r="A2961" s="2" t="s">
        <v>310</v>
      </c>
      <c r="B2961" s="9">
        <v>38691</v>
      </c>
      <c r="C2961" s="18">
        <v>5.04</v>
      </c>
      <c r="D2961" s="12">
        <v>4.5999999999999996</v>
      </c>
      <c r="F2961" s="12">
        <v>1.5</v>
      </c>
      <c r="H2961" s="23">
        <f t="shared" si="184"/>
        <v>2.5118864315095791E-5</v>
      </c>
      <c r="I2961" s="32">
        <v>5.0000000000000001E-3</v>
      </c>
      <c r="J2961" s="25">
        <v>0.04</v>
      </c>
      <c r="K2961" s="30">
        <v>1</v>
      </c>
      <c r="L2961" s="25">
        <v>29</v>
      </c>
      <c r="M2961" s="30">
        <v>1</v>
      </c>
      <c r="N2961" s="25">
        <v>0.02</v>
      </c>
      <c r="O2961" s="25">
        <v>7.9</v>
      </c>
      <c r="P2961" s="25">
        <v>4.0999999999999996</v>
      </c>
      <c r="Q2961" s="25">
        <v>0.14000000000000001</v>
      </c>
      <c r="R2961" s="25">
        <v>14</v>
      </c>
      <c r="S2961" s="31">
        <v>23</v>
      </c>
      <c r="T2961" s="51">
        <v>0.03</v>
      </c>
      <c r="U2961" s="42">
        <v>18</v>
      </c>
      <c r="V2961" s="42">
        <v>106.24</v>
      </c>
      <c r="W2961" s="42">
        <v>0.03</v>
      </c>
      <c r="X2961" s="42">
        <v>19</v>
      </c>
      <c r="Y2961" s="44">
        <v>0.1</v>
      </c>
      <c r="Z2961" s="87">
        <f t="shared" si="185"/>
        <v>2.6040379723391878</v>
      </c>
      <c r="AA2961" s="88">
        <f t="shared" si="186"/>
        <v>2.7258411399369309</v>
      </c>
      <c r="AB2961" s="90">
        <f t="shared" si="187"/>
        <v>-2.2852894977898892E-2</v>
      </c>
      <c r="AC2961" s="19">
        <v>2.6</v>
      </c>
      <c r="AD2961" s="99">
        <v>-2.62</v>
      </c>
      <c r="AE2961" s="95">
        <v>-0.78</v>
      </c>
    </row>
    <row r="2962" spans="1:31" x14ac:dyDescent="0.35">
      <c r="A2962" s="2" t="s">
        <v>310</v>
      </c>
      <c r="B2962" s="9">
        <v>41102</v>
      </c>
      <c r="C2962" s="18">
        <v>4.16</v>
      </c>
      <c r="D2962" s="12">
        <v>4.67</v>
      </c>
      <c r="F2962" s="12">
        <v>1.5</v>
      </c>
      <c r="H2962" s="23">
        <f t="shared" si="184"/>
        <v>2.1379620895022286E-5</v>
      </c>
      <c r="I2962" s="28"/>
      <c r="J2962" s="25">
        <v>0.01</v>
      </c>
      <c r="K2962" s="29">
        <v>0.2</v>
      </c>
      <c r="L2962" s="25">
        <v>23.6</v>
      </c>
      <c r="M2962" s="29">
        <v>0.4</v>
      </c>
      <c r="N2962" s="25">
        <v>0.01</v>
      </c>
      <c r="O2962" s="25">
        <v>8.84</v>
      </c>
      <c r="P2962" s="25">
        <v>2.54</v>
      </c>
      <c r="Q2962" s="25">
        <v>0.1</v>
      </c>
      <c r="R2962" s="25">
        <v>8.26</v>
      </c>
      <c r="S2962" s="29">
        <v>12</v>
      </c>
      <c r="T2962" s="51">
        <v>0.01</v>
      </c>
      <c r="U2962" s="42">
        <v>18.2</v>
      </c>
      <c r="V2962" s="42">
        <v>71.709999999999994</v>
      </c>
      <c r="W2962" s="42">
        <v>3.2799999999999999E-3</v>
      </c>
      <c r="X2962" s="42">
        <v>17</v>
      </c>
      <c r="Y2962" s="44">
        <v>7.0000000000000007E-2</v>
      </c>
      <c r="Z2962" s="87">
        <f t="shared" si="185"/>
        <v>1.9765611887000669</v>
      </c>
      <c r="AA2962" s="88">
        <f t="shared" si="186"/>
        <v>2.0854391493086277</v>
      </c>
      <c r="AB2962" s="90">
        <f t="shared" si="187"/>
        <v>-2.6804025492015549E-2</v>
      </c>
      <c r="AC2962" s="19">
        <v>2.0499999999999998</v>
      </c>
      <c r="AD2962" s="99">
        <v>2.08</v>
      </c>
      <c r="AE2962" s="95">
        <v>1.48</v>
      </c>
    </row>
    <row r="2963" spans="1:31" x14ac:dyDescent="0.35">
      <c r="A2963" s="2" t="s">
        <v>310</v>
      </c>
      <c r="B2963" s="9">
        <v>41785</v>
      </c>
      <c r="C2963" s="18">
        <v>4.5199999999999996</v>
      </c>
      <c r="D2963" s="12">
        <v>4.79</v>
      </c>
      <c r="F2963" s="12">
        <v>1.7</v>
      </c>
      <c r="H2963" s="23">
        <f t="shared" si="184"/>
        <v>1.6218100973589292E-5</v>
      </c>
      <c r="I2963" s="32">
        <v>1.25</v>
      </c>
      <c r="J2963" s="25">
        <v>0.01</v>
      </c>
      <c r="K2963" s="36"/>
      <c r="L2963" s="25">
        <v>23.7</v>
      </c>
      <c r="M2963" s="36"/>
      <c r="N2963" s="25">
        <v>6.0000000000000001E-3</v>
      </c>
      <c r="O2963" s="25">
        <v>7.79</v>
      </c>
      <c r="P2963" s="25">
        <v>3.44</v>
      </c>
      <c r="Q2963" s="25">
        <v>0.11</v>
      </c>
      <c r="R2963" s="25">
        <v>8.3800000000000008</v>
      </c>
      <c r="S2963" s="36"/>
      <c r="T2963" s="51">
        <v>0.01</v>
      </c>
      <c r="U2963" s="42">
        <v>18.100000000000001</v>
      </c>
      <c r="V2963" s="42">
        <v>75.25</v>
      </c>
      <c r="W2963" s="42">
        <v>3.2799999999999999E-3</v>
      </c>
      <c r="X2963" s="42">
        <v>19</v>
      </c>
      <c r="Y2963" s="44">
        <v>0.06</v>
      </c>
      <c r="Z2963" s="87">
        <f t="shared" si="185"/>
        <v>2.1731677298479561</v>
      </c>
      <c r="AA2963" s="88">
        <f t="shared" si="186"/>
        <v>2.1868715975809181</v>
      </c>
      <c r="AB2963" s="90">
        <f t="shared" si="187"/>
        <v>-3.1430605790070142E-3</v>
      </c>
      <c r="AC2963" s="19">
        <v>2.13</v>
      </c>
      <c r="AD2963" s="13">
        <v>2.1800000000000002</v>
      </c>
      <c r="AE2963" s="94">
        <v>2.7</v>
      </c>
    </row>
    <row r="2964" spans="1:31" x14ac:dyDescent="0.35">
      <c r="A2964" s="2" t="s">
        <v>310</v>
      </c>
      <c r="B2964" s="9">
        <v>40325</v>
      </c>
      <c r="C2964" s="18">
        <v>4.55</v>
      </c>
      <c r="D2964" s="12">
        <v>4.5199999999999996</v>
      </c>
      <c r="F2964" s="12">
        <v>1.5</v>
      </c>
      <c r="H2964" s="23">
        <f t="shared" si="184"/>
        <v>3.0199517204020178E-5</v>
      </c>
      <c r="I2964" s="32">
        <v>1.5</v>
      </c>
      <c r="J2964" s="25">
        <v>0.01</v>
      </c>
      <c r="K2964" s="33"/>
      <c r="L2964" s="25">
        <v>23.7</v>
      </c>
      <c r="M2964" s="33"/>
      <c r="N2964" s="25">
        <v>0.02</v>
      </c>
      <c r="O2964" s="25">
        <v>9.44</v>
      </c>
      <c r="P2964" s="25">
        <v>3.56</v>
      </c>
      <c r="Q2964" s="25">
        <v>0.11</v>
      </c>
      <c r="R2964" s="25">
        <v>8.68</v>
      </c>
      <c r="S2964" s="34"/>
      <c r="T2964" s="51">
        <v>0.01</v>
      </c>
      <c r="U2964" s="42">
        <v>19.100000000000001</v>
      </c>
      <c r="V2964" s="42">
        <v>77.02</v>
      </c>
      <c r="W2964" s="42">
        <v>3.2799999999999999E-3</v>
      </c>
      <c r="X2964" s="42">
        <v>17</v>
      </c>
      <c r="Y2964" s="44">
        <v>7.0000000000000007E-2</v>
      </c>
      <c r="Z2964" s="87">
        <f t="shared" si="185"/>
        <v>2.2666025440661479</v>
      </c>
      <c r="AA2964" s="88">
        <f t="shared" si="186"/>
        <v>2.1898206486857621</v>
      </c>
      <c r="AB2964" s="90">
        <f t="shared" si="187"/>
        <v>1.7229489224736716E-2</v>
      </c>
      <c r="AC2964" s="19">
        <v>2.1800000000000002</v>
      </c>
      <c r="AD2964" s="99">
        <v>2.19</v>
      </c>
      <c r="AE2964" s="95">
        <v>0.56999999999999995</v>
      </c>
    </row>
    <row r="2965" spans="1:31" x14ac:dyDescent="0.35">
      <c r="A2965" s="2" t="s">
        <v>310</v>
      </c>
      <c r="B2965" s="9">
        <v>41479</v>
      </c>
      <c r="C2965" s="18">
        <v>4.32</v>
      </c>
      <c r="D2965" s="12">
        <v>4.3</v>
      </c>
      <c r="F2965" s="12">
        <v>1.6</v>
      </c>
      <c r="H2965" s="23">
        <f t="shared" si="184"/>
        <v>5.0118723362727238E-5</v>
      </c>
      <c r="I2965" s="32">
        <v>1.46</v>
      </c>
      <c r="J2965" s="25">
        <v>0.01</v>
      </c>
      <c r="K2965" s="33"/>
      <c r="L2965" s="25">
        <v>24.4</v>
      </c>
      <c r="M2965" s="33"/>
      <c r="N2965" s="25">
        <v>8.0000000000000002E-3</v>
      </c>
      <c r="O2965" s="25">
        <v>8.27</v>
      </c>
      <c r="P2965" s="25">
        <v>3.53</v>
      </c>
      <c r="Q2965" s="25">
        <v>0.09</v>
      </c>
      <c r="R2965" s="25">
        <v>8.4600000000000009</v>
      </c>
      <c r="S2965" s="34"/>
      <c r="T2965" s="51">
        <v>0.01</v>
      </c>
      <c r="U2965" s="42">
        <v>17.7</v>
      </c>
      <c r="V2965" s="42">
        <v>71.709999999999994</v>
      </c>
      <c r="W2965" s="42">
        <v>3.2799999999999999E-3</v>
      </c>
      <c r="X2965" s="42">
        <v>24</v>
      </c>
      <c r="Y2965" s="44">
        <v>7.0000000000000007E-2</v>
      </c>
      <c r="Z2965" s="87">
        <f t="shared" si="185"/>
        <v>2.253986302710925</v>
      </c>
      <c r="AA2965" s="88">
        <f t="shared" si="186"/>
        <v>2.272491285569755</v>
      </c>
      <c r="AB2965" s="90">
        <f t="shared" si="187"/>
        <v>-4.0881640299601741E-3</v>
      </c>
      <c r="AC2965" s="19">
        <v>2.2000000000000002</v>
      </c>
      <c r="AD2965" s="99">
        <v>2.27</v>
      </c>
      <c r="AE2965" s="95">
        <v>3.13</v>
      </c>
    </row>
    <row r="2966" spans="1:31" x14ac:dyDescent="0.35">
      <c r="A2966" s="2" t="s">
        <v>310</v>
      </c>
      <c r="B2966" s="9">
        <v>40681</v>
      </c>
      <c r="C2966" s="18">
        <v>4.2699999999999996</v>
      </c>
      <c r="D2966" s="12">
        <v>4.29</v>
      </c>
      <c r="F2966" s="12">
        <v>1.7</v>
      </c>
      <c r="H2966" s="23">
        <f t="shared" si="184"/>
        <v>5.12861383991364E-5</v>
      </c>
      <c r="I2966" s="28"/>
      <c r="J2966" s="25">
        <v>0.01</v>
      </c>
      <c r="K2966" s="36"/>
      <c r="L2966" s="25">
        <v>26.2</v>
      </c>
      <c r="M2966" s="36"/>
      <c r="N2966" s="25">
        <v>0.01</v>
      </c>
      <c r="O2966" s="25">
        <v>9.69</v>
      </c>
      <c r="P2966" s="25">
        <v>3.95</v>
      </c>
      <c r="Q2966" s="27">
        <v>0.11</v>
      </c>
      <c r="R2966" s="25">
        <v>8.91</v>
      </c>
      <c r="S2966" s="36"/>
      <c r="T2966" s="51">
        <v>0.01</v>
      </c>
      <c r="U2966" s="42">
        <v>16.399999999999999</v>
      </c>
      <c r="V2966" s="42">
        <v>80.56</v>
      </c>
      <c r="W2966" s="42">
        <v>3.2799999999999999E-3</v>
      </c>
      <c r="X2966" s="42">
        <v>22</v>
      </c>
      <c r="Y2966" s="44">
        <v>7.0000000000000007E-2</v>
      </c>
      <c r="Z2966" s="87">
        <f t="shared" si="185"/>
        <v>2.272709585763375</v>
      </c>
      <c r="AA2966" s="88">
        <f t="shared" si="186"/>
        <v>2.3317521321731776</v>
      </c>
      <c r="AB2966" s="90">
        <f t="shared" si="187"/>
        <v>-1.2822898750532328E-2</v>
      </c>
      <c r="AC2966" s="19">
        <v>2.38</v>
      </c>
      <c r="AD2966" s="99">
        <v>2.33</v>
      </c>
      <c r="AE2966" s="95">
        <v>2.23</v>
      </c>
    </row>
    <row r="2967" spans="1:31" x14ac:dyDescent="0.35">
      <c r="A2967" s="2" t="s">
        <v>310</v>
      </c>
      <c r="B2967" s="9">
        <v>42116</v>
      </c>
      <c r="C2967" s="18">
        <v>4.17</v>
      </c>
      <c r="D2967" s="12">
        <v>4.6399999999999997</v>
      </c>
      <c r="F2967" s="12">
        <v>1.8</v>
      </c>
      <c r="H2967" s="23">
        <f t="shared" si="184"/>
        <v>2.2908676527677729E-5</v>
      </c>
      <c r="I2967" s="32">
        <v>1.3</v>
      </c>
      <c r="J2967" s="25">
        <v>0.01</v>
      </c>
      <c r="K2967" s="29">
        <v>0.2</v>
      </c>
      <c r="L2967" s="25">
        <v>26.9</v>
      </c>
      <c r="M2967" s="29">
        <v>0.2</v>
      </c>
      <c r="N2967" s="25">
        <v>7.0000000000000001E-3</v>
      </c>
      <c r="O2967" s="25">
        <v>8.74</v>
      </c>
      <c r="P2967" s="25">
        <v>3.95</v>
      </c>
      <c r="Q2967" s="25">
        <v>0.11</v>
      </c>
      <c r="R2967" s="25">
        <v>9.66</v>
      </c>
      <c r="S2967" s="29">
        <v>14</v>
      </c>
      <c r="T2967" s="51">
        <v>0.01</v>
      </c>
      <c r="U2967" s="42">
        <v>19.399999999999999</v>
      </c>
      <c r="V2967" s="42">
        <v>81.010000000000005</v>
      </c>
      <c r="W2967" s="42">
        <v>3.2799999999999999E-3</v>
      </c>
      <c r="X2967" s="42">
        <v>23</v>
      </c>
      <c r="Y2967" s="44">
        <v>0.04</v>
      </c>
      <c r="Z2967" s="87">
        <f t="shared" si="185"/>
        <v>2.4603816413695334</v>
      </c>
      <c r="AA2967" s="88">
        <f t="shared" si="186"/>
        <v>2.3996734016895394</v>
      </c>
      <c r="AB2967" s="90">
        <f t="shared" si="187"/>
        <v>1.2491265868829001E-2</v>
      </c>
      <c r="AC2967" s="19">
        <v>2.41</v>
      </c>
      <c r="AD2967" s="99">
        <v>2.4</v>
      </c>
      <c r="AE2967" s="95">
        <v>0.49</v>
      </c>
    </row>
    <row r="2968" spans="1:31" x14ac:dyDescent="0.35">
      <c r="A2968" s="2" t="s">
        <v>310</v>
      </c>
      <c r="B2968" s="9">
        <v>38854</v>
      </c>
      <c r="C2968" s="20"/>
      <c r="D2968" s="12">
        <v>5.04</v>
      </c>
      <c r="F2968" s="12">
        <v>1.4</v>
      </c>
      <c r="H2968" s="23">
        <f t="shared" si="184"/>
        <v>9.1201083935590828E-6</v>
      </c>
      <c r="I2968" s="32">
        <v>6.0000000000000001E-3</v>
      </c>
      <c r="J2968" s="25">
        <v>0.02</v>
      </c>
      <c r="K2968" s="30">
        <v>5</v>
      </c>
      <c r="L2968" s="25">
        <v>27.11</v>
      </c>
      <c r="M2968" s="30">
        <v>5</v>
      </c>
      <c r="N2968" s="25">
        <v>0.04</v>
      </c>
      <c r="O2968" s="25">
        <v>11.77</v>
      </c>
      <c r="P2968" s="25">
        <v>4.21</v>
      </c>
      <c r="Q2968" s="25">
        <v>0.15</v>
      </c>
      <c r="R2968" s="25">
        <v>9.8000000000000007</v>
      </c>
      <c r="S2968" s="31">
        <v>10</v>
      </c>
      <c r="T2968" s="51">
        <v>0.18</v>
      </c>
      <c r="U2968" s="42">
        <v>19</v>
      </c>
      <c r="V2968" s="42">
        <v>97.47</v>
      </c>
      <c r="W2968" s="42">
        <v>0.02</v>
      </c>
      <c r="X2968" s="42">
        <v>18</v>
      </c>
      <c r="Y2968" s="44">
        <v>0.06</v>
      </c>
      <c r="Z2968" s="87">
        <f t="shared" si="185"/>
        <v>2.4351295468935357</v>
      </c>
      <c r="AA2968" s="88">
        <f t="shared" si="186"/>
        <v>2.5415198828709471</v>
      </c>
      <c r="AB2968" s="90">
        <f t="shared" si="187"/>
        <v>-2.1377904447339443E-2</v>
      </c>
      <c r="AC2968" s="19">
        <v>2.44</v>
      </c>
      <c r="AD2968" s="99">
        <v>2.5299999999999998</v>
      </c>
      <c r="AE2968" s="95">
        <v>-3.67</v>
      </c>
    </row>
    <row r="2969" spans="1:31" x14ac:dyDescent="0.35">
      <c r="A2969" s="2" t="s">
        <v>310</v>
      </c>
      <c r="B2969" s="9">
        <v>39204</v>
      </c>
      <c r="C2969" s="18">
        <v>3.9</v>
      </c>
      <c r="D2969" s="12">
        <v>4.58</v>
      </c>
      <c r="F2969" s="12">
        <v>1.7</v>
      </c>
      <c r="H2969" s="23">
        <f t="shared" si="184"/>
        <v>2.6302679918953804E-5</v>
      </c>
      <c r="I2969" s="32">
        <v>4.0000000000000001E-3</v>
      </c>
      <c r="J2969" s="25">
        <v>0.01</v>
      </c>
      <c r="K2969" s="36"/>
      <c r="L2969" s="25">
        <v>27.3</v>
      </c>
      <c r="M2969" s="36"/>
      <c r="N2969" s="25">
        <v>0.01</v>
      </c>
      <c r="O2969" s="25">
        <v>10.199999999999999</v>
      </c>
      <c r="P2969" s="25">
        <v>4.0599999999999996</v>
      </c>
      <c r="Q2969" s="25">
        <v>0.12</v>
      </c>
      <c r="R2969" s="25">
        <v>9.31</v>
      </c>
      <c r="S2969" s="36"/>
      <c r="T2969" s="51">
        <v>0.01</v>
      </c>
      <c r="U2969" s="42">
        <v>18.899999999999999</v>
      </c>
      <c r="V2969" s="42">
        <v>99.6</v>
      </c>
      <c r="W2969" s="42">
        <v>3.2799999999999999E-3</v>
      </c>
      <c r="X2969" s="42">
        <v>17</v>
      </c>
      <c r="Y2969" s="44">
        <v>0.06</v>
      </c>
      <c r="Z2969" s="87">
        <f t="shared" si="185"/>
        <v>2.3678757503534875</v>
      </c>
      <c r="AA2969" s="88">
        <f t="shared" si="186"/>
        <v>2.5398505663869013</v>
      </c>
      <c r="AB2969" s="90">
        <f t="shared" si="187"/>
        <v>-3.5041647584708013E-2</v>
      </c>
      <c r="AD2969" s="100"/>
      <c r="AE2969" s="96"/>
    </row>
    <row r="2970" spans="1:31" x14ac:dyDescent="0.35">
      <c r="A2970" s="2" t="s">
        <v>310</v>
      </c>
      <c r="B2970" s="9">
        <v>35237</v>
      </c>
      <c r="C2970" s="18">
        <v>5.24</v>
      </c>
      <c r="D2970" s="12">
        <v>4.59</v>
      </c>
      <c r="F2970" s="12">
        <v>0.4</v>
      </c>
      <c r="H2970" s="23">
        <f t="shared" si="184"/>
        <v>2.5703957827688621E-5</v>
      </c>
      <c r="I2970" s="28"/>
      <c r="J2970" s="25">
        <v>0.06</v>
      </c>
      <c r="K2970" s="36"/>
      <c r="L2970" s="25">
        <v>25.5</v>
      </c>
      <c r="M2970" s="36"/>
      <c r="N2970" s="25">
        <v>0.04</v>
      </c>
      <c r="O2970" s="25">
        <v>10.7</v>
      </c>
      <c r="P2970" s="25">
        <v>3.66</v>
      </c>
      <c r="Q2970" s="25">
        <v>0.16</v>
      </c>
      <c r="R2970" s="25">
        <v>14.9</v>
      </c>
      <c r="S2970" s="36"/>
      <c r="T2970" s="51">
        <v>0.03</v>
      </c>
      <c r="U2970" s="42">
        <v>19.100000000000001</v>
      </c>
      <c r="V2970" s="42">
        <v>90.74</v>
      </c>
      <c r="W2970" s="42">
        <v>0.03</v>
      </c>
      <c r="X2970" s="42">
        <v>24.1</v>
      </c>
      <c r="Y2970" s="44">
        <v>0.1</v>
      </c>
      <c r="Z2970" s="87">
        <f t="shared" si="185"/>
        <v>2.5059468872478101</v>
      </c>
      <c r="AA2970" s="88">
        <f t="shared" si="186"/>
        <v>2.6426057067350883</v>
      </c>
      <c r="AB2970" s="90">
        <f t="shared" si="187"/>
        <v>-2.654315304984765E-2</v>
      </c>
      <c r="AE2970" s="96"/>
    </row>
    <row r="2971" spans="1:31" x14ac:dyDescent="0.35">
      <c r="A2971" s="2" t="s">
        <v>310</v>
      </c>
      <c r="B2971" s="9">
        <v>39932</v>
      </c>
      <c r="C2971" s="18">
        <v>4.21</v>
      </c>
      <c r="D2971" s="12">
        <v>4.6399999999999997</v>
      </c>
      <c r="F2971" s="12">
        <v>1.5</v>
      </c>
      <c r="H2971" s="23">
        <f t="shared" si="184"/>
        <v>2.2908676527677729E-5</v>
      </c>
      <c r="I2971" s="24">
        <v>2E-3</v>
      </c>
      <c r="J2971" s="25">
        <v>0.01</v>
      </c>
      <c r="K2971" s="29">
        <v>0.2</v>
      </c>
      <c r="L2971" s="25">
        <v>24.8</v>
      </c>
      <c r="M2971" s="29">
        <v>0.4</v>
      </c>
      <c r="N2971" s="27">
        <v>0.01</v>
      </c>
      <c r="O2971" s="25">
        <v>10.1</v>
      </c>
      <c r="P2971" s="25">
        <v>3.79</v>
      </c>
      <c r="Q2971" s="25">
        <v>0.11</v>
      </c>
      <c r="R2971" s="25">
        <v>9.56</v>
      </c>
      <c r="S2971" s="29">
        <v>16</v>
      </c>
      <c r="T2971" s="51">
        <v>0.01</v>
      </c>
      <c r="U2971" s="42">
        <v>18.3</v>
      </c>
      <c r="V2971" s="42">
        <v>81.010000000000005</v>
      </c>
      <c r="W2971" s="42">
        <v>3.2799999999999999E-3</v>
      </c>
      <c r="X2971" s="42">
        <v>17</v>
      </c>
      <c r="Y2971" s="44">
        <v>0.06</v>
      </c>
      <c r="Z2971" s="87">
        <f t="shared" si="185"/>
        <v>2.2286391042810201</v>
      </c>
      <c r="AA2971" s="88">
        <f t="shared" si="186"/>
        <v>2.2275209646516072</v>
      </c>
      <c r="AB2971" s="90">
        <f t="shared" si="187"/>
        <v>2.5091998763875154E-4</v>
      </c>
      <c r="AE2971" s="94">
        <v>0.7</v>
      </c>
    </row>
    <row r="2972" spans="1:31" x14ac:dyDescent="0.35">
      <c r="A2972" s="2" t="s">
        <v>310</v>
      </c>
      <c r="B2972" s="9">
        <v>39555</v>
      </c>
      <c r="C2972" s="18">
        <v>3.73</v>
      </c>
      <c r="D2972" s="12">
        <v>4.63</v>
      </c>
      <c r="F2972" s="12">
        <v>1.7</v>
      </c>
      <c r="H2972" s="23">
        <f t="shared" si="184"/>
        <v>2.3442288153199218E-5</v>
      </c>
      <c r="I2972" s="32">
        <v>2E-3</v>
      </c>
      <c r="J2972" s="25">
        <v>0.01</v>
      </c>
      <c r="K2972" s="36"/>
      <c r="L2972" s="25">
        <v>27.4</v>
      </c>
      <c r="M2972" s="36"/>
      <c r="N2972" s="25">
        <v>3.0000000000000001E-3</v>
      </c>
      <c r="O2972" s="25">
        <v>11.1</v>
      </c>
      <c r="P2972" s="25">
        <v>4.24</v>
      </c>
      <c r="Q2972" s="25">
        <v>0.13</v>
      </c>
      <c r="R2972" s="25">
        <v>10.6</v>
      </c>
      <c r="S2972" s="36"/>
      <c r="T2972" s="51">
        <v>0.01</v>
      </c>
      <c r="U2972" s="42">
        <v>17.5</v>
      </c>
      <c r="V2972" s="42">
        <v>90.3</v>
      </c>
      <c r="W2972" s="42">
        <v>6.2399999999999999E-3</v>
      </c>
      <c r="X2972" s="42">
        <v>18</v>
      </c>
      <c r="Y2972" s="44">
        <v>0.06</v>
      </c>
      <c r="Z2972" s="87">
        <f t="shared" si="185"/>
        <v>2.4666918612846662</v>
      </c>
      <c r="AA2972" s="88">
        <f t="shared" si="186"/>
        <v>2.3889782441221414</v>
      </c>
      <c r="AB2972" s="90">
        <f t="shared" si="187"/>
        <v>1.6004715204187857E-2</v>
      </c>
      <c r="AD2972" s="100"/>
      <c r="AE2972" s="95">
        <v>3.59</v>
      </c>
    </row>
    <row r="2973" spans="1:31" x14ac:dyDescent="0.35">
      <c r="A2973" s="2" t="s">
        <v>413</v>
      </c>
      <c r="B2973" s="9">
        <v>41429</v>
      </c>
      <c r="C2973" s="18">
        <v>3.01</v>
      </c>
      <c r="D2973" s="12">
        <v>5.63</v>
      </c>
      <c r="E2973" s="16"/>
      <c r="F2973" s="12">
        <v>8</v>
      </c>
      <c r="H2973" s="23">
        <f t="shared" si="184"/>
        <v>2.3442288153199192E-6</v>
      </c>
      <c r="I2973" s="32">
        <v>0.01</v>
      </c>
      <c r="J2973" s="25">
        <v>0.01</v>
      </c>
      <c r="K2973" s="36"/>
      <c r="L2973" s="25">
        <v>28.3</v>
      </c>
      <c r="M2973" s="36"/>
      <c r="N2973" s="25">
        <v>0.08</v>
      </c>
      <c r="O2973" s="25">
        <v>19.8</v>
      </c>
      <c r="P2973" s="25">
        <v>6.72</v>
      </c>
      <c r="Q2973" s="25">
        <v>8.0000000000000002E-3</v>
      </c>
      <c r="R2973" s="25">
        <v>11.6</v>
      </c>
      <c r="S2973" s="36"/>
      <c r="T2973" s="51">
        <v>0.01</v>
      </c>
      <c r="U2973" s="42">
        <v>15.9</v>
      </c>
      <c r="V2973" s="42">
        <v>81.89</v>
      </c>
      <c r="W2973" s="42">
        <v>3.2799999999999999E-3</v>
      </c>
      <c r="X2973" s="42">
        <v>27</v>
      </c>
      <c r="Y2973" s="44">
        <v>0.34</v>
      </c>
      <c r="Z2973" s="87">
        <f t="shared" si="185"/>
        <v>2.9808214973434808</v>
      </c>
      <c r="AA2973" s="88">
        <f t="shared" si="186"/>
        <v>2.7538383919158096</v>
      </c>
      <c r="AB2973" s="90">
        <f t="shared" si="187"/>
        <v>3.958091845216459E-2</v>
      </c>
      <c r="AC2973" s="19">
        <v>3.01</v>
      </c>
      <c r="AD2973" s="13">
        <v>2.75</v>
      </c>
      <c r="AE2973" s="95">
        <v>9.17</v>
      </c>
    </row>
    <row r="2974" spans="1:31" x14ac:dyDescent="0.35">
      <c r="A2974" s="2" t="s">
        <v>413</v>
      </c>
      <c r="B2974" s="9">
        <v>42116</v>
      </c>
      <c r="C2974" s="18">
        <v>2.94</v>
      </c>
      <c r="D2974" s="12">
        <v>5.68</v>
      </c>
      <c r="F2974" s="12">
        <v>9.4</v>
      </c>
      <c r="H2974" s="23">
        <f t="shared" si="184"/>
        <v>2.0892961308540377E-6</v>
      </c>
      <c r="J2974" s="25">
        <v>0.01</v>
      </c>
      <c r="K2974" s="29">
        <v>0.2</v>
      </c>
      <c r="L2974" s="25">
        <v>29.7</v>
      </c>
      <c r="M2974" s="29">
        <v>0.9</v>
      </c>
      <c r="N2974" s="27">
        <v>0.03</v>
      </c>
      <c r="O2974" s="25">
        <v>17</v>
      </c>
      <c r="P2974" s="25">
        <v>7.42</v>
      </c>
      <c r="Q2974" s="25">
        <v>6.0000000000000001E-3</v>
      </c>
      <c r="R2974" s="25">
        <v>16.2</v>
      </c>
      <c r="S2974" s="29">
        <v>0.7</v>
      </c>
      <c r="T2974" s="51">
        <v>0.01</v>
      </c>
      <c r="U2974" s="42">
        <v>27.4</v>
      </c>
      <c r="V2974" s="42">
        <v>83.66</v>
      </c>
      <c r="W2974" s="42">
        <v>3.2799999999999999E-3</v>
      </c>
      <c r="X2974" s="42">
        <v>38</v>
      </c>
      <c r="Y2974" s="44">
        <v>0.32</v>
      </c>
      <c r="Z2974" s="87">
        <f t="shared" si="185"/>
        <v>3.2337714805943816</v>
      </c>
      <c r="AA2974" s="88">
        <f t="shared" si="186"/>
        <v>3.3120917352746417</v>
      </c>
      <c r="AB2974" s="90">
        <f t="shared" si="187"/>
        <v>-1.1964847430723837E-2</v>
      </c>
      <c r="AC2974" s="19">
        <v>3.28</v>
      </c>
      <c r="AD2974" s="13">
        <v>3.31</v>
      </c>
      <c r="AE2974" s="94">
        <v>1.05</v>
      </c>
    </row>
    <row r="2975" spans="1:31" x14ac:dyDescent="0.35">
      <c r="A2975" s="2" t="s">
        <v>413</v>
      </c>
      <c r="B2975" s="9">
        <v>41785</v>
      </c>
      <c r="C2975" s="18">
        <v>3.23</v>
      </c>
      <c r="D2975" s="12">
        <v>5.62</v>
      </c>
      <c r="F2975" s="12">
        <v>7.5</v>
      </c>
      <c r="H2975" s="23">
        <f t="shared" si="184"/>
        <v>2.3988329190194872E-6</v>
      </c>
      <c r="I2975" s="32">
        <v>2E-3</v>
      </c>
      <c r="J2975" s="25">
        <v>0.01</v>
      </c>
      <c r="K2975" s="33"/>
      <c r="L2975" s="25">
        <v>33.9</v>
      </c>
      <c r="M2975" s="33"/>
      <c r="N2975" s="25">
        <v>0.06</v>
      </c>
      <c r="O2975" s="25">
        <v>19.399999999999999</v>
      </c>
      <c r="P2975" s="25">
        <v>8.81</v>
      </c>
      <c r="Q2975" s="25">
        <v>6.0000000000000001E-3</v>
      </c>
      <c r="R2975" s="25">
        <v>12.3</v>
      </c>
      <c r="S2975" s="34"/>
      <c r="T2975" s="51">
        <v>0.01</v>
      </c>
      <c r="U2975" s="42">
        <v>19.899999999999999</v>
      </c>
      <c r="V2975" s="42">
        <v>104.91</v>
      </c>
      <c r="W2975" s="42">
        <v>3.2799999999999999E-3</v>
      </c>
      <c r="X2975" s="42">
        <v>39</v>
      </c>
      <c r="Y2975" s="44">
        <v>0.28999999999999998</v>
      </c>
      <c r="Z2975" s="87">
        <f t="shared" si="185"/>
        <v>3.4507476542904469</v>
      </c>
      <c r="AA2975" s="88">
        <f t="shared" si="186"/>
        <v>3.4969062647459426</v>
      </c>
      <c r="AB2975" s="90">
        <f t="shared" si="187"/>
        <v>-6.643769392286834E-3</v>
      </c>
      <c r="AC2975" s="19">
        <v>3.49</v>
      </c>
      <c r="AD2975" s="13">
        <v>3.49</v>
      </c>
      <c r="AE2975" s="94">
        <v>0.12</v>
      </c>
    </row>
    <row r="2976" spans="1:31" x14ac:dyDescent="0.35">
      <c r="A2976" s="2" t="s">
        <v>139</v>
      </c>
      <c r="B2976" s="9">
        <v>38691</v>
      </c>
      <c r="C2976" s="18">
        <v>6.62</v>
      </c>
      <c r="D2976" s="12">
        <v>7.7</v>
      </c>
      <c r="F2976" s="12">
        <v>1.7</v>
      </c>
      <c r="H2976" s="23">
        <f t="shared" si="184"/>
        <v>1.9952623149688773E-8</v>
      </c>
      <c r="I2976" s="32">
        <v>0.95</v>
      </c>
      <c r="J2976" s="25">
        <v>0.19</v>
      </c>
      <c r="K2976" s="29">
        <v>1</v>
      </c>
      <c r="L2976" s="25">
        <v>44.6</v>
      </c>
      <c r="M2976" s="29">
        <v>1</v>
      </c>
      <c r="N2976" s="25">
        <v>0.2</v>
      </c>
      <c r="O2976" s="25">
        <v>2.1</v>
      </c>
      <c r="P2976" s="25">
        <v>4.9000000000000004</v>
      </c>
      <c r="Q2976" s="25">
        <v>0.09</v>
      </c>
      <c r="R2976" s="25">
        <v>60.6</v>
      </c>
      <c r="S2976" s="29">
        <v>5</v>
      </c>
      <c r="T2976" s="51">
        <v>0.27</v>
      </c>
      <c r="U2976" s="42">
        <v>19</v>
      </c>
      <c r="V2976" s="42">
        <v>0.44</v>
      </c>
      <c r="W2976" s="42">
        <v>0.03</v>
      </c>
      <c r="X2976" s="42">
        <v>93</v>
      </c>
      <c r="Y2976" s="44">
        <v>2.4</v>
      </c>
      <c r="Z2976" s="87">
        <f t="shared" si="185"/>
        <v>5.4449400131358798</v>
      </c>
      <c r="AA2976" s="88">
        <f t="shared" si="186"/>
        <v>5.4352361305434176</v>
      </c>
      <c r="AB2976" s="90">
        <f t="shared" si="187"/>
        <v>8.9188653421751749E-4</v>
      </c>
      <c r="AC2976" s="19">
        <v>5.33</v>
      </c>
      <c r="AD2976" s="99">
        <v>-5.42</v>
      </c>
      <c r="AE2976" s="95">
        <v>-1.57</v>
      </c>
    </row>
    <row r="2977" spans="1:31" x14ac:dyDescent="0.35">
      <c r="A2977" s="2" t="s">
        <v>139</v>
      </c>
      <c r="B2977" s="9">
        <v>38854</v>
      </c>
      <c r="C2977" s="20"/>
      <c r="D2977" s="12">
        <v>7.66</v>
      </c>
      <c r="F2977" s="12">
        <v>1.2</v>
      </c>
      <c r="G2977" s="16"/>
      <c r="H2977" s="23">
        <f t="shared" si="184"/>
        <v>2.1877616239495494E-8</v>
      </c>
      <c r="I2977" s="28"/>
      <c r="J2977" s="25">
        <v>0.11</v>
      </c>
      <c r="K2977" s="29">
        <v>5</v>
      </c>
      <c r="L2977" s="25">
        <v>48.96</v>
      </c>
      <c r="M2977" s="29">
        <v>5</v>
      </c>
      <c r="N2977" s="25">
        <v>0.27</v>
      </c>
      <c r="O2977" s="25">
        <v>1.77</v>
      </c>
      <c r="P2977" s="25">
        <v>4.9400000000000004</v>
      </c>
      <c r="Q2977" s="25">
        <v>0.11</v>
      </c>
      <c r="R2977" s="25">
        <v>56.2</v>
      </c>
      <c r="S2977" s="29">
        <v>10</v>
      </c>
      <c r="T2977" s="51">
        <v>0.36</v>
      </c>
      <c r="U2977" s="42">
        <v>23</v>
      </c>
      <c r="V2977" s="42">
        <v>0.48</v>
      </c>
      <c r="W2977" s="42">
        <v>0.02</v>
      </c>
      <c r="X2977" s="42">
        <v>84</v>
      </c>
      <c r="Y2977" s="44">
        <v>2.5299999999999998</v>
      </c>
      <c r="Z2977" s="87">
        <f t="shared" si="185"/>
        <v>5.3591247887681952</v>
      </c>
      <c r="AA2977" s="88">
        <f t="shared" si="186"/>
        <v>5.3979008149044088</v>
      </c>
      <c r="AB2977" s="90">
        <f t="shared" si="187"/>
        <v>-3.604716356069178E-3</v>
      </c>
      <c r="AC2977" s="19">
        <v>5.36</v>
      </c>
      <c r="AD2977" s="99">
        <v>5.4</v>
      </c>
      <c r="AE2977" s="95">
        <v>-0.67</v>
      </c>
    </row>
    <row r="2978" spans="1:31" x14ac:dyDescent="0.35">
      <c r="A2978" s="2" t="s">
        <v>139</v>
      </c>
      <c r="B2978" s="9">
        <v>40856</v>
      </c>
      <c r="C2978" s="18">
        <v>6.37</v>
      </c>
      <c r="D2978" s="12">
        <v>7.76</v>
      </c>
      <c r="F2978" s="12">
        <v>1.3</v>
      </c>
      <c r="H2978" s="23">
        <f t="shared" si="184"/>
        <v>1.7378008287493747E-8</v>
      </c>
      <c r="I2978" s="32">
        <v>1.1100000000000001</v>
      </c>
      <c r="J2978" s="25">
        <v>0.15</v>
      </c>
      <c r="K2978" s="36"/>
      <c r="L2978" s="25">
        <v>53.1</v>
      </c>
      <c r="M2978" s="36"/>
      <c r="N2978" s="25">
        <v>0.3</v>
      </c>
      <c r="O2978" s="25">
        <v>1.78</v>
      </c>
      <c r="P2978" s="25">
        <v>5.3</v>
      </c>
      <c r="Q2978" s="25">
        <v>0.17</v>
      </c>
      <c r="R2978" s="25">
        <v>53.8</v>
      </c>
      <c r="S2978" s="36"/>
      <c r="T2978" s="51">
        <v>0.22</v>
      </c>
      <c r="U2978" s="42">
        <v>24.9</v>
      </c>
      <c r="V2978" s="42">
        <v>0.22</v>
      </c>
      <c r="W2978" s="42">
        <v>3.2799999999999999E-3</v>
      </c>
      <c r="X2978" s="42">
        <v>83</v>
      </c>
      <c r="Y2978" s="44">
        <v>2.59</v>
      </c>
      <c r="Z2978" s="87">
        <f t="shared" si="185"/>
        <v>5.6200970804594519</v>
      </c>
      <c r="AA2978" s="88">
        <f t="shared" si="186"/>
        <v>5.4602670858677023</v>
      </c>
      <c r="AB2978" s="90">
        <f t="shared" si="187"/>
        <v>1.442461567079785E-2</v>
      </c>
      <c r="AC2978" s="19">
        <v>5.5</v>
      </c>
      <c r="AD2978" s="99">
        <v>5.46</v>
      </c>
      <c r="AE2978" s="95">
        <v>0.84</v>
      </c>
    </row>
    <row r="2979" spans="1:31" x14ac:dyDescent="0.35">
      <c r="A2979" s="2" t="s">
        <v>139</v>
      </c>
      <c r="B2979" s="9">
        <v>41590</v>
      </c>
      <c r="C2979" s="18">
        <v>6.46</v>
      </c>
      <c r="D2979" s="12">
        <v>7.91</v>
      </c>
      <c r="F2979" s="12">
        <v>1.3</v>
      </c>
      <c r="H2979" s="23">
        <f t="shared" si="184"/>
        <v>1.2302687708123783E-8</v>
      </c>
      <c r="I2979" s="32">
        <v>1.1000000000000001</v>
      </c>
      <c r="J2979" s="25">
        <v>0.15</v>
      </c>
      <c r="K2979" s="36"/>
      <c r="L2979" s="25">
        <v>52.4</v>
      </c>
      <c r="M2979" s="36"/>
      <c r="N2979" s="25">
        <v>0.36</v>
      </c>
      <c r="O2979" s="25">
        <v>1.64</v>
      </c>
      <c r="P2979" s="25">
        <v>5.1100000000000003</v>
      </c>
      <c r="Q2979" s="25">
        <v>0.17</v>
      </c>
      <c r="R2979" s="25">
        <v>50.4</v>
      </c>
      <c r="S2979" s="36"/>
      <c r="T2979" s="51">
        <v>0.23</v>
      </c>
      <c r="U2979" s="42">
        <v>24.6</v>
      </c>
      <c r="V2979" s="42">
        <v>0.22</v>
      </c>
      <c r="W2979" s="42">
        <v>3.2799999999999999E-3</v>
      </c>
      <c r="X2979" s="42">
        <v>86</v>
      </c>
      <c r="Y2979" s="44">
        <v>2.61</v>
      </c>
      <c r="Z2979" s="87">
        <f t="shared" si="185"/>
        <v>5.4191012360707838</v>
      </c>
      <c r="AA2979" s="88">
        <f t="shared" si="186"/>
        <v>5.5589637631995235</v>
      </c>
      <c r="AB2979" s="90">
        <f t="shared" si="187"/>
        <v>-1.274018027202755E-2</v>
      </c>
      <c r="AC2979" s="19">
        <v>5.3</v>
      </c>
      <c r="AD2979" s="99">
        <v>5.56</v>
      </c>
      <c r="AE2979" s="95">
        <v>4.6100000000000003</v>
      </c>
    </row>
    <row r="2980" spans="1:31" x14ac:dyDescent="0.35">
      <c r="A2980" s="2" t="s">
        <v>139</v>
      </c>
      <c r="B2980" s="9">
        <v>40527</v>
      </c>
      <c r="C2980" s="18">
        <v>6.38</v>
      </c>
      <c r="D2980" s="12">
        <v>7.77</v>
      </c>
      <c r="F2980" s="12">
        <v>1.2</v>
      </c>
      <c r="H2980" s="23">
        <f t="shared" si="184"/>
        <v>1.6982436524617439E-8</v>
      </c>
      <c r="I2980" s="32">
        <v>0.79</v>
      </c>
      <c r="J2980" s="25">
        <v>0.18</v>
      </c>
      <c r="K2980" s="33"/>
      <c r="L2980" s="25">
        <v>53.7</v>
      </c>
      <c r="M2980" s="33"/>
      <c r="N2980" s="25">
        <v>0.3</v>
      </c>
      <c r="O2980" s="25">
        <v>1.71</v>
      </c>
      <c r="P2980" s="25">
        <v>4.99</v>
      </c>
      <c r="Q2980" s="25">
        <v>0.16</v>
      </c>
      <c r="R2980" s="25">
        <v>59.4</v>
      </c>
      <c r="S2980" s="34"/>
      <c r="T2980" s="51">
        <v>0.2</v>
      </c>
      <c r="U2980" s="42">
        <v>22.5</v>
      </c>
      <c r="V2980" s="42">
        <v>0.22</v>
      </c>
      <c r="W2980" s="42">
        <v>3.2799999999999999E-3</v>
      </c>
      <c r="X2980" s="42">
        <v>90</v>
      </c>
      <c r="Y2980" s="44">
        <v>2.61</v>
      </c>
      <c r="Z2980" s="87">
        <f t="shared" si="185"/>
        <v>5.8320478983145172</v>
      </c>
      <c r="AA2980" s="88">
        <f t="shared" si="186"/>
        <v>5.6271329521558719</v>
      </c>
      <c r="AB2980" s="90">
        <f t="shared" si="187"/>
        <v>1.7882163553622044E-2</v>
      </c>
      <c r="AC2980" s="19">
        <v>5.75</v>
      </c>
      <c r="AD2980" s="99">
        <v>5.62</v>
      </c>
      <c r="AE2980" s="95">
        <v>2.2200000000000002</v>
      </c>
    </row>
    <row r="2981" spans="1:31" x14ac:dyDescent="0.35">
      <c r="A2981" s="2" t="s">
        <v>139</v>
      </c>
      <c r="B2981" s="9">
        <v>42311</v>
      </c>
      <c r="C2981" s="19">
        <v>6.66</v>
      </c>
      <c r="D2981" s="12">
        <v>7.75</v>
      </c>
      <c r="F2981" s="12">
        <v>1.2</v>
      </c>
      <c r="H2981" s="23">
        <f t="shared" si="184"/>
        <v>1.7782794100389218E-8</v>
      </c>
      <c r="I2981" s="24">
        <v>2E-3</v>
      </c>
      <c r="J2981" s="25">
        <v>0.15</v>
      </c>
      <c r="K2981" s="29">
        <v>0.9</v>
      </c>
      <c r="L2981" s="25">
        <v>50.8</v>
      </c>
      <c r="M2981" s="29">
        <v>0.2</v>
      </c>
      <c r="N2981" s="25">
        <v>0.25</v>
      </c>
      <c r="O2981" s="25">
        <v>1.75</v>
      </c>
      <c r="P2981" s="25">
        <v>5.33</v>
      </c>
      <c r="Q2981" s="25">
        <v>0.13</v>
      </c>
      <c r="R2981" s="25">
        <v>59.7</v>
      </c>
      <c r="S2981" s="29">
        <v>1.37</v>
      </c>
      <c r="T2981" s="51">
        <v>0.25</v>
      </c>
      <c r="U2981" s="42">
        <v>20.8</v>
      </c>
      <c r="V2981" s="42">
        <v>0.22</v>
      </c>
      <c r="W2981" s="42">
        <v>3.2799999999999999E-3</v>
      </c>
      <c r="X2981" s="42">
        <v>90</v>
      </c>
      <c r="Y2981" s="44">
        <v>2.69</v>
      </c>
      <c r="Z2981" s="87">
        <f t="shared" si="185"/>
        <v>5.637211780917486</v>
      </c>
      <c r="AA2981" s="88">
        <f t="shared" si="186"/>
        <v>5.6733215374661139</v>
      </c>
      <c r="AB2981" s="90">
        <f t="shared" si="187"/>
        <v>-3.1925777089517825E-3</v>
      </c>
      <c r="AC2981" s="19">
        <v>5.64</v>
      </c>
      <c r="AD2981" s="99">
        <v>5.67</v>
      </c>
      <c r="AE2981" s="95">
        <v>0.49</v>
      </c>
    </row>
    <row r="2982" spans="1:31" x14ac:dyDescent="0.35">
      <c r="A2982" s="2" t="s">
        <v>139</v>
      </c>
      <c r="B2982" s="9">
        <v>41225</v>
      </c>
      <c r="C2982" s="18">
        <v>6.38</v>
      </c>
      <c r="D2982" s="12">
        <v>7.84</v>
      </c>
      <c r="F2982" s="12">
        <v>1.3</v>
      </c>
      <c r="H2982" s="23">
        <f t="shared" si="184"/>
        <v>1.4454397707459279E-8</v>
      </c>
      <c r="I2982" s="32">
        <v>0.88</v>
      </c>
      <c r="J2982" s="25">
        <v>0.16</v>
      </c>
      <c r="K2982" s="29">
        <v>1</v>
      </c>
      <c r="L2982" s="25">
        <v>47.7</v>
      </c>
      <c r="M2982" s="29">
        <v>0.2</v>
      </c>
      <c r="N2982" s="25">
        <v>0.25</v>
      </c>
      <c r="O2982" s="25">
        <v>1.76</v>
      </c>
      <c r="P2982" s="25">
        <v>5.1100000000000003</v>
      </c>
      <c r="Q2982" s="25">
        <v>0.15</v>
      </c>
      <c r="R2982" s="25">
        <v>56.6</v>
      </c>
      <c r="S2982" s="29">
        <v>0.5</v>
      </c>
      <c r="T2982" s="51">
        <v>0.28999999999999998</v>
      </c>
      <c r="U2982" s="42">
        <v>22.4</v>
      </c>
      <c r="V2982" s="42">
        <v>0.22</v>
      </c>
      <c r="W2982" s="42">
        <v>3.2799999999999999E-3</v>
      </c>
      <c r="X2982" s="42">
        <v>92</v>
      </c>
      <c r="Y2982" s="44">
        <v>2.64</v>
      </c>
      <c r="Z2982" s="87">
        <f t="shared" si="185"/>
        <v>5.4287476255071656</v>
      </c>
      <c r="AA2982" s="88">
        <f t="shared" si="186"/>
        <v>5.7143116292882095</v>
      </c>
      <c r="AB2982" s="90">
        <f t="shared" si="187"/>
        <v>-2.5627073970566246E-2</v>
      </c>
      <c r="AC2982" s="19">
        <v>5.34</v>
      </c>
      <c r="AD2982" s="13">
        <v>5.71</v>
      </c>
      <c r="AE2982" s="95">
        <v>6.78</v>
      </c>
    </row>
    <row r="2983" spans="1:31" x14ac:dyDescent="0.35">
      <c r="A2983" s="2" t="s">
        <v>139</v>
      </c>
      <c r="B2983" s="9">
        <v>41928</v>
      </c>
      <c r="C2983" s="18">
        <v>6.71</v>
      </c>
      <c r="D2983" s="12">
        <v>8.16</v>
      </c>
      <c r="F2983" s="12">
        <v>1.1000000000000001</v>
      </c>
      <c r="H2983" s="23">
        <f t="shared" si="184"/>
        <v>6.9183097091893386E-9</v>
      </c>
      <c r="I2983" s="32">
        <v>0.83</v>
      </c>
      <c r="J2983" s="25">
        <v>0.18</v>
      </c>
      <c r="K2983" s="33"/>
      <c r="L2983" s="25">
        <v>48.6</v>
      </c>
      <c r="M2983" s="33"/>
      <c r="N2983" s="25">
        <v>0.27</v>
      </c>
      <c r="O2983" s="25">
        <v>1.77</v>
      </c>
      <c r="P2983" s="25">
        <v>5.21</v>
      </c>
      <c r="Q2983" s="25">
        <v>0.16</v>
      </c>
      <c r="R2983" s="25">
        <v>60.5</v>
      </c>
      <c r="S2983" s="34"/>
      <c r="T2983" s="51">
        <v>0.25</v>
      </c>
      <c r="U2983" s="42">
        <v>22.4</v>
      </c>
      <c r="V2983" s="42">
        <v>0.22</v>
      </c>
      <c r="W2983" s="42">
        <v>3.2799999999999999E-3</v>
      </c>
      <c r="X2983" s="42">
        <v>93</v>
      </c>
      <c r="Y2983" s="44">
        <v>2.65</v>
      </c>
      <c r="Z2983" s="87">
        <f t="shared" si="185"/>
        <v>5.6484112674927189</v>
      </c>
      <c r="AA2983" s="88">
        <f t="shared" si="186"/>
        <v>5.7512568170863609</v>
      </c>
      <c r="AB2983" s="90">
        <f t="shared" si="187"/>
        <v>-9.0218021113058974E-3</v>
      </c>
      <c r="AC2983" s="19">
        <v>5.56</v>
      </c>
      <c r="AD2983" s="13">
        <v>5.75</v>
      </c>
      <c r="AE2983" s="94">
        <v>3.28</v>
      </c>
    </row>
    <row r="2984" spans="1:31" x14ac:dyDescent="0.35">
      <c r="A2984" s="2" t="s">
        <v>139</v>
      </c>
      <c r="B2984" s="9">
        <v>40058</v>
      </c>
      <c r="C2984" s="18">
        <v>6.55</v>
      </c>
      <c r="D2984" s="12">
        <v>7.75</v>
      </c>
      <c r="F2984" s="12">
        <v>1.5</v>
      </c>
      <c r="H2984" s="23">
        <f t="shared" si="184"/>
        <v>1.7782794100389218E-8</v>
      </c>
      <c r="I2984" s="32">
        <v>2E-3</v>
      </c>
      <c r="J2984" s="25">
        <v>0.19</v>
      </c>
      <c r="K2984" s="30">
        <v>1</v>
      </c>
      <c r="L2984" s="25">
        <v>49.6</v>
      </c>
      <c r="M2984" s="30">
        <v>0.2</v>
      </c>
      <c r="N2984" s="25">
        <v>0.3</v>
      </c>
      <c r="O2984" s="25">
        <v>1.85</v>
      </c>
      <c r="P2984" s="25">
        <v>5.19</v>
      </c>
      <c r="Q2984" s="25">
        <v>0.13</v>
      </c>
      <c r="R2984" s="25">
        <v>59.4</v>
      </c>
      <c r="S2984" s="31">
        <v>0.6</v>
      </c>
      <c r="T2984" s="51">
        <v>0.26</v>
      </c>
      <c r="U2984" s="42">
        <v>21.5</v>
      </c>
      <c r="V2984" s="42">
        <v>0.22</v>
      </c>
      <c r="W2984" s="42">
        <v>3.2799999999999999E-3</v>
      </c>
      <c r="X2984" s="42">
        <v>92</v>
      </c>
      <c r="Y2984" s="44">
        <v>2.64</v>
      </c>
      <c r="Z2984" s="87">
        <f t="shared" si="185"/>
        <v>5.5593347729952489</v>
      </c>
      <c r="AA2984" s="88">
        <f t="shared" si="186"/>
        <v>5.6946276235168662</v>
      </c>
      <c r="AB2984" s="90">
        <f t="shared" si="187"/>
        <v>-1.2021796924036992E-2</v>
      </c>
      <c r="AE2984" s="94">
        <v>2.23</v>
      </c>
    </row>
    <row r="2985" spans="1:31" x14ac:dyDescent="0.35">
      <c r="A2985" s="2" t="s">
        <v>139</v>
      </c>
      <c r="B2985" s="9">
        <v>39363</v>
      </c>
      <c r="C2985" s="18">
        <v>6.33</v>
      </c>
      <c r="D2985" s="12">
        <v>7.87</v>
      </c>
      <c r="F2985" s="12">
        <v>1.6</v>
      </c>
      <c r="H2985" s="23">
        <f t="shared" si="184"/>
        <v>1.3489628825916498E-8</v>
      </c>
      <c r="I2985" s="32">
        <v>1E-3</v>
      </c>
      <c r="J2985" s="25">
        <v>0.27</v>
      </c>
      <c r="K2985" s="33"/>
      <c r="L2985" s="25">
        <v>47.1</v>
      </c>
      <c r="M2985" s="33"/>
      <c r="N2985" s="25">
        <v>0.26</v>
      </c>
      <c r="O2985" s="25">
        <v>2.25</v>
      </c>
      <c r="P2985" s="25">
        <v>5.8</v>
      </c>
      <c r="Q2985" s="25">
        <v>0.13</v>
      </c>
      <c r="R2985" s="25">
        <v>66.099999999999994</v>
      </c>
      <c r="S2985" s="34"/>
      <c r="T2985" s="51">
        <v>0.22</v>
      </c>
      <c r="U2985" s="42">
        <v>21.2</v>
      </c>
      <c r="V2985" s="42">
        <v>0.22</v>
      </c>
      <c r="W2985" s="42">
        <v>3.2799999999999999E-3</v>
      </c>
      <c r="X2985" s="42">
        <v>94</v>
      </c>
      <c r="Y2985" s="44">
        <v>2.63</v>
      </c>
      <c r="Z2985" s="87">
        <f t="shared" si="185"/>
        <v>5.7893314574496024</v>
      </c>
      <c r="AA2985" s="88">
        <f t="shared" si="186"/>
        <v>5.7335361099969404</v>
      </c>
      <c r="AB2985" s="90">
        <f t="shared" si="187"/>
        <v>4.8421408235472946E-3</v>
      </c>
    </row>
    <row r="2986" spans="1:31" x14ac:dyDescent="0.35">
      <c r="A2986" s="2" t="s">
        <v>371</v>
      </c>
      <c r="B2986" s="9">
        <v>41479</v>
      </c>
      <c r="C2986" s="18">
        <v>3.92</v>
      </c>
      <c r="D2986" s="12">
        <v>4.51</v>
      </c>
      <c r="F2986" s="12">
        <v>2</v>
      </c>
      <c r="H2986" s="23">
        <f t="shared" si="184"/>
        <v>3.090295432513586E-5</v>
      </c>
      <c r="I2986" s="28"/>
      <c r="J2986" s="25">
        <v>0.01</v>
      </c>
      <c r="K2986" s="33"/>
      <c r="L2986" s="25">
        <v>13.6</v>
      </c>
      <c r="M2986" s="33"/>
      <c r="N2986" s="25">
        <v>0.01</v>
      </c>
      <c r="O2986" s="25">
        <v>20.2</v>
      </c>
      <c r="P2986" s="25">
        <v>9.68</v>
      </c>
      <c r="Q2986" s="25">
        <v>0.01</v>
      </c>
      <c r="R2986" s="25">
        <v>8.01</v>
      </c>
      <c r="S2986" s="34"/>
      <c r="T2986" s="51">
        <v>0.01</v>
      </c>
      <c r="U2986" s="42">
        <v>27.3</v>
      </c>
      <c r="V2986" s="42">
        <v>62.86</v>
      </c>
      <c r="W2986" s="42">
        <v>3.2799999999999999E-3</v>
      </c>
      <c r="X2986" s="42">
        <v>27</v>
      </c>
      <c r="Y2986" s="44">
        <v>7.0000000000000007E-2</v>
      </c>
      <c r="Z2986" s="87">
        <f t="shared" si="185"/>
        <v>2.3413677932464032</v>
      </c>
      <c r="AA2986" s="88">
        <f t="shared" si="186"/>
        <v>2.4142298571444569</v>
      </c>
      <c r="AB2986" s="90">
        <f t="shared" si="187"/>
        <v>-1.5321326414581189E-2</v>
      </c>
      <c r="AC2986" s="19">
        <v>2.46</v>
      </c>
      <c r="AD2986" s="13">
        <v>2.42</v>
      </c>
      <c r="AE2986" s="94">
        <v>1.74</v>
      </c>
    </row>
    <row r="2987" spans="1:31" x14ac:dyDescent="0.35">
      <c r="A2987" s="2" t="s">
        <v>371</v>
      </c>
      <c r="B2987" s="9">
        <v>41785</v>
      </c>
      <c r="C2987" s="18">
        <v>4.0599999999999996</v>
      </c>
      <c r="D2987" s="12">
        <v>4.97</v>
      </c>
      <c r="E2987" s="16"/>
      <c r="F2987" s="12">
        <v>2.2000000000000002</v>
      </c>
      <c r="H2987" s="23">
        <f t="shared" si="184"/>
        <v>1.071519305237606E-5</v>
      </c>
      <c r="I2987" s="28"/>
      <c r="J2987" s="25">
        <v>0.01</v>
      </c>
      <c r="K2987" s="33"/>
      <c r="L2987" s="25">
        <v>13.6</v>
      </c>
      <c r="M2987" s="33"/>
      <c r="N2987" s="25">
        <v>0.01</v>
      </c>
      <c r="O2987" s="25">
        <v>19.899999999999999</v>
      </c>
      <c r="P2987" s="25">
        <v>9.91</v>
      </c>
      <c r="Q2987" s="25">
        <v>0.01</v>
      </c>
      <c r="R2987" s="25">
        <v>6.97</v>
      </c>
      <c r="S2987" s="34"/>
      <c r="T2987" s="51">
        <v>0.01</v>
      </c>
      <c r="U2987" s="42">
        <v>28.7</v>
      </c>
      <c r="V2987" s="42">
        <v>57.99</v>
      </c>
      <c r="W2987" s="42">
        <v>3.2799999999999999E-3</v>
      </c>
      <c r="X2987" s="42">
        <v>31</v>
      </c>
      <c r="Y2987" s="44">
        <v>0.08</v>
      </c>
      <c r="Z2987" s="87">
        <f t="shared" si="185"/>
        <v>2.3073601658392757</v>
      </c>
      <c r="AA2987" s="88">
        <f t="shared" si="186"/>
        <v>2.4876618636928312</v>
      </c>
      <c r="AB2987" s="90">
        <f t="shared" si="187"/>
        <v>-3.7601849739812163E-2</v>
      </c>
      <c r="AC2987" s="19">
        <v>2.4300000000000002</v>
      </c>
      <c r="AD2987" s="13">
        <v>2.4900000000000002</v>
      </c>
      <c r="AE2987" s="94">
        <v>2.48</v>
      </c>
    </row>
    <row r="2988" spans="1:31" x14ac:dyDescent="0.35">
      <c r="A2988" s="2" t="s">
        <v>371</v>
      </c>
      <c r="B2988" s="9">
        <v>42116</v>
      </c>
      <c r="C2988" s="18">
        <v>3.87</v>
      </c>
      <c r="D2988" s="12">
        <v>4.88</v>
      </c>
      <c r="F2988" s="12">
        <v>2</v>
      </c>
      <c r="H2988" s="23">
        <f t="shared" si="184"/>
        <v>1.3182567385564052E-5</v>
      </c>
      <c r="I2988" s="32">
        <v>1.54</v>
      </c>
      <c r="J2988" s="25">
        <v>0.01</v>
      </c>
      <c r="K2988" s="36"/>
      <c r="L2988" s="25">
        <v>15.9</v>
      </c>
      <c r="M2988" s="36"/>
      <c r="N2988" s="25">
        <v>0.01</v>
      </c>
      <c r="O2988" s="25">
        <v>22.4</v>
      </c>
      <c r="P2988" s="25">
        <v>11.7</v>
      </c>
      <c r="Q2988" s="25">
        <v>0.01</v>
      </c>
      <c r="R2988" s="25">
        <v>7.95</v>
      </c>
      <c r="S2988" s="36"/>
      <c r="T2988" s="51">
        <v>0.01</v>
      </c>
      <c r="U2988" s="42">
        <v>28.8</v>
      </c>
      <c r="V2988" s="42">
        <v>76.58</v>
      </c>
      <c r="W2988" s="42">
        <v>3.2799999999999999E-3</v>
      </c>
      <c r="X2988" s="42">
        <v>35</v>
      </c>
      <c r="Y2988" s="44">
        <v>0.08</v>
      </c>
      <c r="Z2988" s="87">
        <f t="shared" si="185"/>
        <v>2.8472013946970827</v>
      </c>
      <c r="AA2988" s="88">
        <f t="shared" si="186"/>
        <v>2.9024173675566711</v>
      </c>
      <c r="AB2988" s="90">
        <f t="shared" si="187"/>
        <v>-9.6034146163013999E-3</v>
      </c>
      <c r="AC2988" s="19">
        <v>2.81</v>
      </c>
      <c r="AD2988" s="99">
        <v>2.9</v>
      </c>
      <c r="AE2988" s="95">
        <v>3.25</v>
      </c>
    </row>
    <row r="2989" spans="1:31" x14ac:dyDescent="0.35">
      <c r="A2989" s="2" t="s">
        <v>371</v>
      </c>
      <c r="B2989" s="9">
        <v>41088</v>
      </c>
      <c r="C2989" s="18">
        <v>3.82</v>
      </c>
      <c r="D2989" s="12">
        <v>4.76</v>
      </c>
      <c r="F2989" s="12">
        <v>1.9</v>
      </c>
      <c r="H2989" s="23">
        <f t="shared" si="184"/>
        <v>1.7378008287493744E-5</v>
      </c>
      <c r="I2989" s="28"/>
      <c r="J2989" s="25">
        <v>0.01</v>
      </c>
      <c r="K2989" s="33"/>
      <c r="L2989" s="25">
        <v>17</v>
      </c>
      <c r="M2989" s="33"/>
      <c r="N2989" s="25">
        <v>0.27</v>
      </c>
      <c r="O2989" s="25">
        <v>22.7</v>
      </c>
      <c r="P2989" s="25">
        <v>12.3</v>
      </c>
      <c r="Q2989" s="25">
        <v>0.03</v>
      </c>
      <c r="R2989" s="25">
        <v>9.19</v>
      </c>
      <c r="S2989" s="34"/>
      <c r="T2989" s="51">
        <v>0.01</v>
      </c>
      <c r="U2989" s="42">
        <v>25.8</v>
      </c>
      <c r="V2989" s="42">
        <v>86.76</v>
      </c>
      <c r="W2989" s="42">
        <v>3.2799999999999999E-3</v>
      </c>
      <c r="X2989" s="42">
        <v>33</v>
      </c>
      <c r="Y2989" s="44">
        <v>7.0000000000000007E-2</v>
      </c>
      <c r="Z2989" s="87">
        <f t="shared" si="185"/>
        <v>2.8518681068798135</v>
      </c>
      <c r="AA2989" s="88">
        <f t="shared" si="186"/>
        <v>2.9377389662326747</v>
      </c>
      <c r="AB2989" s="90">
        <f t="shared" si="187"/>
        <v>-1.4831897617310512E-2</v>
      </c>
      <c r="AC2989" s="19">
        <v>2.97</v>
      </c>
      <c r="AD2989" s="13">
        <v>2.93</v>
      </c>
      <c r="AE2989" s="94">
        <v>1.28</v>
      </c>
    </row>
    <row r="2990" spans="1:31" x14ac:dyDescent="0.35">
      <c r="A2990" s="2" t="s">
        <v>371</v>
      </c>
      <c r="B2990" s="9">
        <v>40325</v>
      </c>
      <c r="C2990" s="18">
        <v>4.29</v>
      </c>
      <c r="D2990" s="12">
        <v>4.7300000000000004</v>
      </c>
      <c r="F2990" s="12">
        <v>2.1</v>
      </c>
      <c r="H2990" s="23">
        <f t="shared" si="184"/>
        <v>1.8620871366628623E-5</v>
      </c>
      <c r="I2990" s="32">
        <v>1.5</v>
      </c>
      <c r="J2990" s="25">
        <v>0.01</v>
      </c>
      <c r="K2990" s="36"/>
      <c r="L2990" s="25">
        <v>19.600000000000001</v>
      </c>
      <c r="M2990" s="36"/>
      <c r="N2990" s="25">
        <v>0.04</v>
      </c>
      <c r="O2990" s="25">
        <v>20.5</v>
      </c>
      <c r="P2990" s="25">
        <v>12</v>
      </c>
      <c r="Q2990" s="25">
        <v>0.02</v>
      </c>
      <c r="R2990" s="25">
        <v>8.7200000000000006</v>
      </c>
      <c r="S2990" s="36"/>
      <c r="T2990" s="51">
        <v>0.01</v>
      </c>
      <c r="U2990" s="42">
        <v>35.1</v>
      </c>
      <c r="V2990" s="42">
        <v>61.53</v>
      </c>
      <c r="W2990" s="42">
        <v>3.2799999999999999E-3</v>
      </c>
      <c r="X2990" s="42">
        <v>44</v>
      </c>
      <c r="Y2990" s="44">
        <v>0.08</v>
      </c>
      <c r="Z2990" s="87">
        <f t="shared" si="185"/>
        <v>3.0384088458610501</v>
      </c>
      <c r="AA2990" s="88">
        <f t="shared" si="186"/>
        <v>3.0447085010782251</v>
      </c>
      <c r="AB2990" s="90">
        <f t="shared" si="187"/>
        <v>-1.03559653018114E-3</v>
      </c>
      <c r="AC2990" s="19">
        <v>3.03</v>
      </c>
      <c r="AD2990" s="99">
        <v>3.04</v>
      </c>
      <c r="AE2990" s="95">
        <v>0.57999999999999996</v>
      </c>
    </row>
    <row r="2991" spans="1:31" x14ac:dyDescent="0.35">
      <c r="A2991" s="2" t="s">
        <v>371</v>
      </c>
      <c r="B2991" s="9">
        <v>40681</v>
      </c>
      <c r="C2991" s="18">
        <v>4</v>
      </c>
      <c r="D2991" s="12">
        <v>4.47</v>
      </c>
      <c r="F2991" s="12">
        <v>2.1</v>
      </c>
      <c r="H2991" s="23">
        <f t="shared" si="184"/>
        <v>3.3884415613920256E-5</v>
      </c>
      <c r="I2991" s="32">
        <v>1.6</v>
      </c>
      <c r="J2991" s="25">
        <v>0.01</v>
      </c>
      <c r="K2991" s="29">
        <v>0.2</v>
      </c>
      <c r="L2991" s="25">
        <v>19.600000000000001</v>
      </c>
      <c r="M2991" s="29">
        <v>0.5</v>
      </c>
      <c r="N2991" s="25">
        <v>0.05</v>
      </c>
      <c r="O2991" s="25">
        <v>24.8</v>
      </c>
      <c r="P2991" s="25">
        <v>13.7</v>
      </c>
      <c r="Q2991" s="25">
        <v>0.02</v>
      </c>
      <c r="R2991" s="25">
        <v>9.4700000000000006</v>
      </c>
      <c r="S2991" s="29">
        <v>4.0999999999999996</v>
      </c>
      <c r="T2991" s="51">
        <v>0.01</v>
      </c>
      <c r="U2991" s="42">
        <v>27.2</v>
      </c>
      <c r="V2991" s="42">
        <v>93.84</v>
      </c>
      <c r="W2991" s="42">
        <v>3.2799999999999999E-3</v>
      </c>
      <c r="X2991" s="42">
        <v>36</v>
      </c>
      <c r="Y2991" s="44">
        <v>0.08</v>
      </c>
      <c r="Z2991" s="87">
        <f t="shared" si="185"/>
        <v>3.3323590030547221</v>
      </c>
      <c r="AA2991" s="88">
        <f t="shared" si="186"/>
        <v>3.1757041635540606</v>
      </c>
      <c r="AB2991" s="90">
        <f t="shared" si="187"/>
        <v>2.4070884914642141E-2</v>
      </c>
      <c r="AC2991" s="19">
        <v>3.29</v>
      </c>
      <c r="AD2991" s="99">
        <v>3.18</v>
      </c>
      <c r="AE2991" s="95">
        <v>3.67</v>
      </c>
    </row>
    <row r="2992" spans="1:31" x14ac:dyDescent="0.35">
      <c r="A2992" s="2" t="s">
        <v>371</v>
      </c>
      <c r="B2992" s="9">
        <v>38846</v>
      </c>
      <c r="C2992" s="18">
        <v>4.2300000000000004</v>
      </c>
      <c r="D2992" s="12">
        <v>4.76</v>
      </c>
      <c r="F2992" s="12">
        <v>1.9</v>
      </c>
      <c r="H2992" s="23">
        <f t="shared" si="184"/>
        <v>1.7378008287493744E-5</v>
      </c>
      <c r="I2992" s="32">
        <v>1.2</v>
      </c>
      <c r="J2992" s="25">
        <v>0.01</v>
      </c>
      <c r="K2992" s="30">
        <v>0.2</v>
      </c>
      <c r="L2992" s="25">
        <v>23.7</v>
      </c>
      <c r="M2992" s="30">
        <v>0.7</v>
      </c>
      <c r="N2992" s="25">
        <v>0.05</v>
      </c>
      <c r="O2992" s="25">
        <v>15.3</v>
      </c>
      <c r="P2992" s="25">
        <v>12.5</v>
      </c>
      <c r="Q2992" s="25">
        <v>0.02</v>
      </c>
      <c r="R2992" s="25">
        <v>8.48</v>
      </c>
      <c r="S2992" s="31">
        <v>2.5</v>
      </c>
      <c r="T2992" s="51">
        <v>0.01</v>
      </c>
      <c r="U2992" s="42">
        <v>36.9</v>
      </c>
      <c r="V2992" s="42">
        <v>93.27</v>
      </c>
      <c r="W2992" s="42">
        <v>3.2845000000000001E-3</v>
      </c>
      <c r="X2992" s="42">
        <v>32</v>
      </c>
      <c r="Y2992" s="44">
        <v>0.06</v>
      </c>
      <c r="Z2992" s="87">
        <f t="shared" si="185"/>
        <v>3.1077021668686671</v>
      </c>
      <c r="AA2992" s="88">
        <f t="shared" si="186"/>
        <v>3.235611822418579</v>
      </c>
      <c r="AB2992" s="90">
        <f t="shared" si="187"/>
        <v>-2.0164484331995722E-2</v>
      </c>
      <c r="AC2992" s="19">
        <v>3</v>
      </c>
      <c r="AD2992" s="99">
        <v>3.2</v>
      </c>
      <c r="AE2992" s="95">
        <v>-7.9</v>
      </c>
    </row>
    <row r="2993" spans="1:31" x14ac:dyDescent="0.35">
      <c r="A2993" s="2" t="s">
        <v>371</v>
      </c>
      <c r="B2993" s="9">
        <v>36094</v>
      </c>
      <c r="C2993" s="18">
        <v>4.3499999999999996</v>
      </c>
      <c r="D2993" s="12">
        <v>4.75</v>
      </c>
      <c r="F2993" s="12">
        <v>2.4</v>
      </c>
      <c r="H2993" s="23">
        <f t="shared" si="184"/>
        <v>1.7782794100389215E-5</v>
      </c>
      <c r="I2993" s="32">
        <v>1.43</v>
      </c>
      <c r="J2993" s="25">
        <v>0.01</v>
      </c>
      <c r="K2993" s="36"/>
      <c r="L2993" s="25">
        <v>24</v>
      </c>
      <c r="M2993" s="36"/>
      <c r="N2993" s="25">
        <v>0.01</v>
      </c>
      <c r="O2993" s="25">
        <v>14</v>
      </c>
      <c r="P2993" s="25">
        <v>12</v>
      </c>
      <c r="Q2993" s="25">
        <v>0.03</v>
      </c>
      <c r="R2993" s="25">
        <v>12</v>
      </c>
      <c r="S2993" s="36"/>
      <c r="T2993" s="51">
        <v>0.01</v>
      </c>
      <c r="U2993" s="42">
        <v>27.6</v>
      </c>
      <c r="V2993" s="42">
        <v>103.14</v>
      </c>
      <c r="W2993" s="42">
        <v>3.284E-3</v>
      </c>
      <c r="X2993" s="42">
        <v>42</v>
      </c>
      <c r="Y2993" s="44">
        <v>0.08</v>
      </c>
      <c r="Z2993" s="87">
        <f t="shared" si="185"/>
        <v>3.2259053871712839</v>
      </c>
      <c r="AA2993" s="88">
        <f t="shared" si="186"/>
        <v>3.5032839801476601</v>
      </c>
      <c r="AB2993" s="90">
        <f t="shared" si="187"/>
        <v>-4.1220209127045243E-2</v>
      </c>
      <c r="AE2993" s="96"/>
    </row>
    <row r="2994" spans="1:31" x14ac:dyDescent="0.35">
      <c r="A2994" s="2" t="s">
        <v>371</v>
      </c>
      <c r="B2994" s="9">
        <v>34792</v>
      </c>
      <c r="C2994" s="19">
        <v>3.17</v>
      </c>
      <c r="D2994" s="12">
        <v>4.72</v>
      </c>
      <c r="F2994" s="12">
        <v>2.1</v>
      </c>
      <c r="H2994" s="23">
        <f t="shared" si="184"/>
        <v>1.9054607179632454E-5</v>
      </c>
      <c r="I2994" s="24">
        <v>1.1000000000000001</v>
      </c>
      <c r="J2994" s="25">
        <v>0.01</v>
      </c>
      <c r="K2994" s="36"/>
      <c r="L2994" s="25">
        <v>17</v>
      </c>
      <c r="M2994" s="36"/>
      <c r="N2994" s="25">
        <v>0.03</v>
      </c>
      <c r="O2994" s="25">
        <v>13</v>
      </c>
      <c r="P2994" s="25">
        <v>7.5</v>
      </c>
      <c r="Q2994" s="25">
        <v>0.04</v>
      </c>
      <c r="R2994" s="25">
        <v>8.4</v>
      </c>
      <c r="S2994" s="36"/>
      <c r="T2994" s="51">
        <v>0.01</v>
      </c>
      <c r="U2994" s="42">
        <v>57</v>
      </c>
      <c r="V2994" s="42">
        <v>34.92</v>
      </c>
      <c r="W2994" s="42">
        <v>3.284E-3</v>
      </c>
      <c r="X2994" s="42">
        <v>23</v>
      </c>
      <c r="Y2994" s="44">
        <v>0.08</v>
      </c>
      <c r="Z2994" s="87">
        <f t="shared" si="185"/>
        <v>2.2886083655849716</v>
      </c>
      <c r="AA2994" s="88">
        <f t="shared" si="186"/>
        <v>2.4790489608320008</v>
      </c>
      <c r="AB2994" s="90">
        <f t="shared" si="187"/>
        <v>-3.9944270783015899E-2</v>
      </c>
      <c r="AD2994" s="100"/>
      <c r="AE2994" s="96"/>
    </row>
    <row r="2995" spans="1:31" x14ac:dyDescent="0.35">
      <c r="A2995" s="2" t="s">
        <v>371</v>
      </c>
      <c r="B2995" s="9">
        <v>36276</v>
      </c>
      <c r="C2995" s="18">
        <v>3.72</v>
      </c>
      <c r="D2995" s="12">
        <v>4.8099999999999996</v>
      </c>
      <c r="F2995" s="12">
        <v>1.6</v>
      </c>
      <c r="H2995" s="23">
        <f t="shared" si="184"/>
        <v>1.5488166189124811E-5</v>
      </c>
      <c r="I2995" s="28"/>
      <c r="J2995" s="25">
        <v>0.01</v>
      </c>
      <c r="K2995" s="36"/>
      <c r="L2995" s="25">
        <v>28</v>
      </c>
      <c r="M2995" s="36"/>
      <c r="N2995" s="25">
        <v>0.01</v>
      </c>
      <c r="O2995" s="25">
        <v>14</v>
      </c>
      <c r="P2995" s="25">
        <v>15</v>
      </c>
      <c r="Q2995" s="25">
        <v>0.03</v>
      </c>
      <c r="R2995" s="25">
        <v>12</v>
      </c>
      <c r="S2995" s="36"/>
      <c r="T2995" s="51">
        <v>0.01</v>
      </c>
      <c r="U2995" s="42">
        <v>26.4</v>
      </c>
      <c r="V2995" s="42">
        <v>119.21</v>
      </c>
      <c r="W2995" s="42">
        <v>3.284E-3</v>
      </c>
      <c r="X2995" s="42">
        <v>44</v>
      </c>
      <c r="Y2995" s="44">
        <v>7.0000000000000007E-2</v>
      </c>
      <c r="Z2995" s="87">
        <f t="shared" si="185"/>
        <v>3.5133092308558607</v>
      </c>
      <c r="AA2995" s="88">
        <f t="shared" si="186"/>
        <v>3.7839132338407282</v>
      </c>
      <c r="AB2995" s="90">
        <f t="shared" si="187"/>
        <v>-3.7083151061109793E-2</v>
      </c>
      <c r="AD2995" s="100"/>
      <c r="AE2995" s="96"/>
    </row>
    <row r="2996" spans="1:31" x14ac:dyDescent="0.35">
      <c r="A2996" s="2" t="s">
        <v>371</v>
      </c>
      <c r="B2996" s="9">
        <v>37207</v>
      </c>
      <c r="C2996" s="18">
        <v>4.2699999999999996</v>
      </c>
      <c r="D2996" s="12">
        <v>4.68</v>
      </c>
      <c r="F2996" s="12">
        <v>2</v>
      </c>
      <c r="H2996" s="23">
        <f t="shared" si="184"/>
        <v>2.0892961308540399E-5</v>
      </c>
      <c r="I2996" s="32">
        <v>0.96</v>
      </c>
      <c r="J2996" s="25">
        <v>0.01</v>
      </c>
      <c r="K2996" s="30">
        <v>0.2</v>
      </c>
      <c r="L2996" s="25">
        <v>21.8</v>
      </c>
      <c r="M2996" s="30">
        <v>0.5</v>
      </c>
      <c r="N2996" s="25">
        <v>0.06</v>
      </c>
      <c r="O2996" s="25">
        <v>12.9</v>
      </c>
      <c r="P2996" s="25">
        <v>10.7</v>
      </c>
      <c r="Q2996" s="25">
        <v>0.02</v>
      </c>
      <c r="R2996" s="25">
        <v>7.84</v>
      </c>
      <c r="S2996" s="31">
        <v>2.1</v>
      </c>
      <c r="T2996" s="51">
        <v>0.01</v>
      </c>
      <c r="U2996" s="42">
        <v>36.6</v>
      </c>
      <c r="V2996" s="42">
        <v>72.510000000000005</v>
      </c>
      <c r="W2996" s="42">
        <v>3.2799999999999999E-3</v>
      </c>
      <c r="X2996" s="42">
        <v>34</v>
      </c>
      <c r="Y2996" s="44">
        <v>7.0000000000000007E-2</v>
      </c>
      <c r="Z2996" s="87">
        <f t="shared" si="185"/>
        <v>2.749260498646259</v>
      </c>
      <c r="AA2996" s="88">
        <f t="shared" si="186"/>
        <v>2.9609450583078565</v>
      </c>
      <c r="AB2996" s="90">
        <f t="shared" si="187"/>
        <v>-3.7071267846706432E-2</v>
      </c>
      <c r="AD2996" s="100"/>
      <c r="AE2996" s="96"/>
    </row>
    <row r="2997" spans="1:31" x14ac:dyDescent="0.35">
      <c r="A2997" s="2" t="s">
        <v>371</v>
      </c>
      <c r="B2997" s="9">
        <v>39204</v>
      </c>
      <c r="C2997" s="18">
        <v>3.82</v>
      </c>
      <c r="D2997" s="12">
        <v>4.75</v>
      </c>
      <c r="E2997" s="16"/>
      <c r="F2997" s="12">
        <v>2.2000000000000002</v>
      </c>
      <c r="H2997" s="23">
        <f t="shared" si="184"/>
        <v>1.7782794100389215E-5</v>
      </c>
      <c r="I2997" s="32">
        <v>1E-3</v>
      </c>
      <c r="J2997" s="25">
        <v>0.01</v>
      </c>
      <c r="K2997" s="33"/>
      <c r="L2997" s="25">
        <v>25</v>
      </c>
      <c r="M2997" s="33"/>
      <c r="N2997" s="25">
        <v>0.01</v>
      </c>
      <c r="O2997" s="25">
        <v>16.7</v>
      </c>
      <c r="P2997" s="25">
        <v>12.8</v>
      </c>
      <c r="Q2997" s="25">
        <v>0.02</v>
      </c>
      <c r="R2997" s="25">
        <v>8.56</v>
      </c>
      <c r="S2997" s="34"/>
      <c r="T2997" s="51">
        <v>0.01</v>
      </c>
      <c r="U2997" s="42">
        <v>39.9</v>
      </c>
      <c r="V2997" s="42">
        <v>77.91</v>
      </c>
      <c r="W2997" s="42">
        <v>3.2799999999999999E-3</v>
      </c>
      <c r="X2997" s="42">
        <v>41</v>
      </c>
      <c r="Y2997" s="44">
        <v>0.06</v>
      </c>
      <c r="Z2997" s="87">
        <f t="shared" si="185"/>
        <v>3.1017860459615334</v>
      </c>
      <c r="AA2997" s="88">
        <f t="shared" si="186"/>
        <v>3.304202951795737</v>
      </c>
      <c r="AB2997" s="90">
        <f t="shared" si="187"/>
        <v>-3.1598072663732255E-2</v>
      </c>
      <c r="AD2997" s="100"/>
      <c r="AE2997" s="96"/>
    </row>
    <row r="2998" spans="1:31" x14ac:dyDescent="0.35">
      <c r="A2998" s="2" t="s">
        <v>371</v>
      </c>
      <c r="B2998" s="9">
        <v>38505</v>
      </c>
      <c r="C2998" s="18">
        <v>4.0999999999999996</v>
      </c>
      <c r="D2998" s="12">
        <v>4.63</v>
      </c>
      <c r="F2998" s="12">
        <v>2</v>
      </c>
      <c r="H2998" s="23">
        <f t="shared" si="184"/>
        <v>2.3442288153199218E-5</v>
      </c>
      <c r="I2998" s="32">
        <v>7.0000000000000007E-2</v>
      </c>
      <c r="J2998" s="25">
        <v>0.01</v>
      </c>
      <c r="K2998" s="30">
        <v>0.2</v>
      </c>
      <c r="L2998" s="25">
        <v>24.3</v>
      </c>
      <c r="M2998" s="30">
        <v>0.4</v>
      </c>
      <c r="N2998" s="25">
        <v>0.04</v>
      </c>
      <c r="O2998" s="25">
        <v>15.6</v>
      </c>
      <c r="P2998" s="25">
        <v>12.8</v>
      </c>
      <c r="Q2998" s="25">
        <v>0.02</v>
      </c>
      <c r="R2998" s="25">
        <v>8.2899999999999991</v>
      </c>
      <c r="S2998" s="31">
        <v>2.4</v>
      </c>
      <c r="T2998" s="51">
        <v>0.01</v>
      </c>
      <c r="U2998" s="42">
        <v>39.6</v>
      </c>
      <c r="V2998" s="42">
        <v>78.260000000000005</v>
      </c>
      <c r="W2998" s="42">
        <v>3.2845000000000001E-3</v>
      </c>
      <c r="X2998" s="42">
        <v>37</v>
      </c>
      <c r="Y2998" s="44">
        <v>0.06</v>
      </c>
      <c r="Z2998" s="87">
        <f t="shared" si="185"/>
        <v>3.0357309928491096</v>
      </c>
      <c r="AA2998" s="88">
        <f t="shared" si="186"/>
        <v>3.1907677860397681</v>
      </c>
      <c r="AB2998" s="90">
        <f t="shared" si="187"/>
        <v>-2.4899513947760677E-2</v>
      </c>
    </row>
    <row r="2999" spans="1:31" x14ac:dyDescent="0.35">
      <c r="A2999" s="2" t="s">
        <v>371</v>
      </c>
      <c r="B2999" s="9">
        <v>35144</v>
      </c>
      <c r="C2999" s="18">
        <v>4.28</v>
      </c>
      <c r="D2999" s="12">
        <v>4.7300000000000004</v>
      </c>
      <c r="F2999" s="12">
        <v>1.4</v>
      </c>
      <c r="H2999" s="23">
        <f t="shared" si="184"/>
        <v>1.8620871366628623E-5</v>
      </c>
      <c r="I2999" s="32">
        <v>1.69</v>
      </c>
      <c r="J2999" s="25">
        <v>0.01</v>
      </c>
      <c r="K2999" s="33"/>
      <c r="L2999" s="25">
        <v>24</v>
      </c>
      <c r="M2999" s="33"/>
      <c r="N2999" s="25">
        <v>0.04</v>
      </c>
      <c r="O2999" s="25">
        <v>15</v>
      </c>
      <c r="P2999" s="25">
        <v>12</v>
      </c>
      <c r="Q2999" s="25">
        <v>0.04</v>
      </c>
      <c r="R2999" s="25">
        <v>12</v>
      </c>
      <c r="S2999" s="34"/>
      <c r="T2999" s="51">
        <v>0.01</v>
      </c>
      <c r="U2999" s="42">
        <v>35.25</v>
      </c>
      <c r="V2999" s="42">
        <v>108.9</v>
      </c>
      <c r="W2999" s="42">
        <v>3.284E-3</v>
      </c>
      <c r="X2999" s="42">
        <v>30</v>
      </c>
      <c r="Y2999" s="44">
        <v>7.0000000000000007E-2</v>
      </c>
      <c r="Z2999" s="87">
        <f t="shared" si="185"/>
        <v>3.2818303164160603</v>
      </c>
      <c r="AA2999" s="88">
        <f t="shared" si="186"/>
        <v>3.4069411431616867</v>
      </c>
      <c r="AB2999" s="90">
        <f t="shared" si="187"/>
        <v>-1.870460479950746E-2</v>
      </c>
    </row>
    <row r="3000" spans="1:31" x14ac:dyDescent="0.35">
      <c r="A3000" s="2" t="s">
        <v>371</v>
      </c>
      <c r="B3000" s="9">
        <v>38685</v>
      </c>
      <c r="C3000" s="18">
        <v>4.43</v>
      </c>
      <c r="D3000" s="12">
        <v>4.8099999999999996</v>
      </c>
      <c r="F3000" s="12">
        <v>1.5</v>
      </c>
      <c r="H3000" s="23">
        <f t="shared" si="184"/>
        <v>1.5488166189124811E-5</v>
      </c>
      <c r="I3000" s="32">
        <v>0.02</v>
      </c>
      <c r="J3000" s="25">
        <v>0.01</v>
      </c>
      <c r="K3000" s="29">
        <v>0.2</v>
      </c>
      <c r="L3000" s="25">
        <v>26.1</v>
      </c>
      <c r="M3000" s="29">
        <v>0.3</v>
      </c>
      <c r="N3000" s="25">
        <v>0.01</v>
      </c>
      <c r="O3000" s="25">
        <v>16.7</v>
      </c>
      <c r="P3000" s="25">
        <v>13.8</v>
      </c>
      <c r="Q3000" s="25">
        <v>0.02</v>
      </c>
      <c r="R3000" s="25">
        <v>9.33</v>
      </c>
      <c r="S3000" s="29">
        <v>1.6</v>
      </c>
      <c r="T3000" s="51">
        <v>0.01</v>
      </c>
      <c r="U3000" s="42">
        <v>35.200000000000003</v>
      </c>
      <c r="V3000" s="42">
        <v>96.19</v>
      </c>
      <c r="W3000" s="42">
        <v>3.3E-3</v>
      </c>
      <c r="X3000" s="42">
        <v>36</v>
      </c>
      <c r="Y3000" s="44">
        <v>0.06</v>
      </c>
      <c r="Z3000" s="87">
        <f t="shared" si="185"/>
        <v>3.2745501404233104</v>
      </c>
      <c r="AA3000" s="88">
        <f t="shared" si="186"/>
        <v>3.3601530515814466</v>
      </c>
      <c r="AB3000" s="90">
        <f t="shared" si="187"/>
        <v>-1.2902297010255595E-2</v>
      </c>
      <c r="AD3000" s="100"/>
      <c r="AE3000" s="96"/>
    </row>
    <row r="3001" spans="1:31" x14ac:dyDescent="0.35">
      <c r="A3001" s="2" t="s">
        <v>371</v>
      </c>
      <c r="B3001" s="9">
        <v>37383</v>
      </c>
      <c r="C3001" s="18">
        <v>3.58</v>
      </c>
      <c r="D3001" s="12">
        <v>4.8499999999999996</v>
      </c>
      <c r="F3001" s="12">
        <v>2</v>
      </c>
      <c r="H3001" s="23">
        <f t="shared" si="184"/>
        <v>1.4125375446227545E-5</v>
      </c>
      <c r="I3001" s="32">
        <v>1.2</v>
      </c>
      <c r="J3001" s="25">
        <v>0.01</v>
      </c>
      <c r="K3001" s="30">
        <v>0.2</v>
      </c>
      <c r="L3001" s="25">
        <v>22.3</v>
      </c>
      <c r="M3001" s="30">
        <v>0.2</v>
      </c>
      <c r="N3001" s="25">
        <v>0.02</v>
      </c>
      <c r="O3001" s="25">
        <v>11.8</v>
      </c>
      <c r="P3001" s="25">
        <v>10.3</v>
      </c>
      <c r="Q3001" s="25">
        <v>0.02</v>
      </c>
      <c r="R3001" s="25">
        <v>7.86</v>
      </c>
      <c r="S3001" s="31">
        <v>2</v>
      </c>
      <c r="T3001" s="51">
        <v>0.01</v>
      </c>
      <c r="U3001" s="42">
        <v>33.299999999999997</v>
      </c>
      <c r="V3001" s="42">
        <v>91.59</v>
      </c>
      <c r="W3001" s="42">
        <v>3.2845000000000001E-3</v>
      </c>
      <c r="X3001" s="42">
        <v>20</v>
      </c>
      <c r="Y3001" s="44">
        <v>7.0000000000000007E-2</v>
      </c>
      <c r="Z3001" s="87">
        <f t="shared" si="185"/>
        <v>2.7392865399442208</v>
      </c>
      <c r="AA3001" s="88">
        <f t="shared" si="186"/>
        <v>2.8050647593474594</v>
      </c>
      <c r="AB3001" s="90">
        <f t="shared" si="187"/>
        <v>-1.1864006418864925E-2</v>
      </c>
    </row>
    <row r="3002" spans="1:31" x14ac:dyDescent="0.35">
      <c r="A3002" s="2" t="s">
        <v>371</v>
      </c>
      <c r="B3002" s="9">
        <v>35583</v>
      </c>
      <c r="C3002" s="18">
        <v>4.75</v>
      </c>
      <c r="D3002" s="12">
        <v>4.76</v>
      </c>
      <c r="F3002" s="12">
        <v>1.9</v>
      </c>
      <c r="H3002" s="23">
        <f t="shared" si="184"/>
        <v>1.7378008287493744E-5</v>
      </c>
      <c r="I3002" s="32">
        <v>1.52</v>
      </c>
      <c r="J3002" s="25">
        <v>0.01</v>
      </c>
      <c r="K3002" s="36"/>
      <c r="L3002" s="25">
        <v>23</v>
      </c>
      <c r="M3002" s="36"/>
      <c r="N3002" s="25">
        <v>0.03</v>
      </c>
      <c r="O3002" s="25">
        <v>15</v>
      </c>
      <c r="P3002" s="25">
        <v>11</v>
      </c>
      <c r="Q3002" s="25">
        <v>0.03</v>
      </c>
      <c r="R3002" s="25">
        <v>5.3</v>
      </c>
      <c r="S3002" s="36"/>
      <c r="T3002" s="51">
        <v>0.01</v>
      </c>
      <c r="U3002" s="42">
        <v>37.4</v>
      </c>
      <c r="V3002" s="42">
        <v>74.19</v>
      </c>
      <c r="W3002" s="42">
        <v>3.284E-3</v>
      </c>
      <c r="X3002" s="42">
        <v>30</v>
      </c>
      <c r="Y3002" s="44">
        <v>7.0000000000000007E-2</v>
      </c>
      <c r="Z3002" s="87">
        <f t="shared" si="185"/>
        <v>2.8386021198843614</v>
      </c>
      <c r="AA3002" s="88">
        <f t="shared" si="186"/>
        <v>2.8918614633583175</v>
      </c>
      <c r="AB3002" s="90">
        <f t="shared" si="187"/>
        <v>-9.2940724079810678E-3</v>
      </c>
      <c r="AD3002" s="100"/>
      <c r="AE3002" s="96"/>
    </row>
    <row r="3003" spans="1:31" x14ac:dyDescent="0.35">
      <c r="A3003" s="2" t="s">
        <v>371</v>
      </c>
      <c r="B3003" s="9">
        <v>37055</v>
      </c>
      <c r="C3003" s="18">
        <v>4.3099999999999996</v>
      </c>
      <c r="D3003" s="12">
        <v>4.95</v>
      </c>
      <c r="F3003" s="12">
        <v>1.8</v>
      </c>
      <c r="H3003" s="23">
        <f t="shared" si="184"/>
        <v>1.1220184543019627E-5</v>
      </c>
      <c r="I3003" s="32">
        <v>0.74</v>
      </c>
      <c r="J3003" s="25">
        <v>0.01</v>
      </c>
      <c r="K3003" s="33"/>
      <c r="L3003" s="25">
        <v>27.7</v>
      </c>
      <c r="M3003" s="33"/>
      <c r="N3003" s="25">
        <v>0.02</v>
      </c>
      <c r="O3003" s="25">
        <v>13.5</v>
      </c>
      <c r="P3003" s="25">
        <v>13.7</v>
      </c>
      <c r="Q3003" s="25">
        <v>0.03</v>
      </c>
      <c r="R3003" s="25">
        <v>9.4700000000000006</v>
      </c>
      <c r="S3003" s="34"/>
      <c r="T3003" s="51">
        <v>0.01</v>
      </c>
      <c r="U3003" s="42">
        <v>40.9</v>
      </c>
      <c r="V3003" s="42">
        <v>86.76</v>
      </c>
      <c r="W3003" s="42">
        <v>3.2845000000000001E-3</v>
      </c>
      <c r="X3003" s="42">
        <v>37</v>
      </c>
      <c r="Y3003" s="44">
        <v>7.0000000000000007E-2</v>
      </c>
      <c r="Z3003" s="87">
        <f t="shared" si="185"/>
        <v>3.3511887354407235</v>
      </c>
      <c r="AA3003" s="88">
        <f t="shared" si="186"/>
        <v>3.364928159692044</v>
      </c>
      <c r="AB3003" s="90">
        <f t="shared" si="187"/>
        <v>-2.0457392963600073E-3</v>
      </c>
    </row>
    <row r="3004" spans="1:31" x14ac:dyDescent="0.35">
      <c r="A3004" s="2" t="s">
        <v>371</v>
      </c>
      <c r="B3004" s="9">
        <v>39904</v>
      </c>
      <c r="C3004" s="18">
        <v>3.8</v>
      </c>
      <c r="D3004" s="12">
        <v>4.79</v>
      </c>
      <c r="F3004" s="12">
        <v>2.2000000000000002</v>
      </c>
      <c r="H3004" s="23">
        <f t="shared" si="184"/>
        <v>1.6218100973589292E-5</v>
      </c>
      <c r="I3004" s="32">
        <v>0.77</v>
      </c>
      <c r="J3004" s="25">
        <v>0.01</v>
      </c>
      <c r="K3004" s="33"/>
      <c r="L3004" s="25">
        <v>19.899999999999999</v>
      </c>
      <c r="M3004" s="33"/>
      <c r="N3004" s="25">
        <v>0.15</v>
      </c>
      <c r="O3004" s="25">
        <v>19.5</v>
      </c>
      <c r="P3004" s="25">
        <v>11.3</v>
      </c>
      <c r="Q3004" s="25">
        <v>0.02</v>
      </c>
      <c r="R3004" s="25">
        <v>8.66</v>
      </c>
      <c r="S3004" s="34"/>
      <c r="T3004" s="51">
        <v>0.01</v>
      </c>
      <c r="U3004" s="42">
        <v>38.799999999999997</v>
      </c>
      <c r="V3004" s="42">
        <v>54.89</v>
      </c>
      <c r="W3004" s="42">
        <v>3.2799999999999999E-3</v>
      </c>
      <c r="X3004" s="42">
        <v>40</v>
      </c>
      <c r="Y3004" s="44">
        <v>0.08</v>
      </c>
      <c r="Z3004" s="87">
        <f t="shared" si="185"/>
        <v>2.8903696403812771</v>
      </c>
      <c r="AA3004" s="88">
        <f t="shared" si="186"/>
        <v>2.9018039157314615</v>
      </c>
      <c r="AB3004" s="90">
        <f t="shared" si="187"/>
        <v>-1.9740905964596447E-3</v>
      </c>
      <c r="AE3004" s="94">
        <v>3.26</v>
      </c>
    </row>
    <row r="3005" spans="1:31" x14ac:dyDescent="0.35">
      <c r="A3005" s="2" t="s">
        <v>371</v>
      </c>
      <c r="B3005" s="9">
        <v>35878</v>
      </c>
      <c r="C3005" s="18">
        <v>4.34</v>
      </c>
      <c r="D3005" s="12">
        <v>4.88</v>
      </c>
      <c r="F3005" s="12">
        <v>1.4</v>
      </c>
      <c r="H3005" s="23">
        <f t="shared" si="184"/>
        <v>1.3182567385564052E-5</v>
      </c>
      <c r="I3005" s="32">
        <v>0.92</v>
      </c>
      <c r="J3005" s="25">
        <v>0.01</v>
      </c>
      <c r="K3005" s="33"/>
      <c r="L3005" s="25">
        <v>20</v>
      </c>
      <c r="M3005" s="33"/>
      <c r="N3005" s="25">
        <v>0.01</v>
      </c>
      <c r="O3005" s="25">
        <v>13</v>
      </c>
      <c r="P3005" s="25">
        <v>10</v>
      </c>
      <c r="Q3005" s="25">
        <v>0.03</v>
      </c>
      <c r="R3005" s="25">
        <v>9.8000000000000007</v>
      </c>
      <c r="S3005" s="34"/>
      <c r="T3005" s="51">
        <v>0.01</v>
      </c>
      <c r="U3005" s="42">
        <v>28</v>
      </c>
      <c r="V3005" s="42">
        <v>73.44</v>
      </c>
      <c r="W3005" s="42">
        <v>3.284E-3</v>
      </c>
      <c r="X3005" s="42">
        <v>30</v>
      </c>
      <c r="Y3005" s="44">
        <v>0.08</v>
      </c>
      <c r="Z3005" s="87">
        <f t="shared" si="185"/>
        <v>2.6837807469636283</v>
      </c>
      <c r="AA3005" s="88">
        <f t="shared" si="186"/>
        <v>2.6940740469247362</v>
      </c>
      <c r="AB3005" s="90">
        <f t="shared" si="187"/>
        <v>-1.9140159702351219E-3</v>
      </c>
    </row>
    <row r="3006" spans="1:31" x14ac:dyDescent="0.35">
      <c r="A3006" s="2" t="s">
        <v>371</v>
      </c>
      <c r="B3006" s="9">
        <v>36475</v>
      </c>
      <c r="C3006" s="18">
        <v>4.3499999999999996</v>
      </c>
      <c r="D3006" s="12">
        <v>4.66</v>
      </c>
      <c r="F3006" s="12">
        <v>1.9</v>
      </c>
      <c r="H3006" s="23">
        <f t="shared" si="184"/>
        <v>2.1877616239495489E-5</v>
      </c>
      <c r="I3006" s="32">
        <v>0.51</v>
      </c>
      <c r="J3006" s="25">
        <v>0.01</v>
      </c>
      <c r="K3006" s="36"/>
      <c r="L3006" s="25">
        <v>24</v>
      </c>
      <c r="M3006" s="36"/>
      <c r="N3006" s="25">
        <v>0.02</v>
      </c>
      <c r="O3006" s="25">
        <v>13</v>
      </c>
      <c r="P3006" s="25">
        <v>15</v>
      </c>
      <c r="Q3006" s="25">
        <v>0.03</v>
      </c>
      <c r="R3006" s="25">
        <v>9.6</v>
      </c>
      <c r="S3006" s="36"/>
      <c r="T3006" s="51">
        <v>0.01</v>
      </c>
      <c r="U3006" s="42">
        <v>34.5</v>
      </c>
      <c r="V3006" s="42">
        <v>88.54</v>
      </c>
      <c r="W3006" s="42">
        <v>3.284E-3</v>
      </c>
      <c r="X3006" s="42">
        <v>36</v>
      </c>
      <c r="Y3006" s="44">
        <v>0.09</v>
      </c>
      <c r="Z3006" s="87">
        <f t="shared" si="185"/>
        <v>3.2408129350415895</v>
      </c>
      <c r="AA3006" s="88">
        <f t="shared" si="186"/>
        <v>3.2521928995803124</v>
      </c>
      <c r="AB3006" s="90">
        <f t="shared" si="187"/>
        <v>-1.7526496708262379E-3</v>
      </c>
    </row>
    <row r="3007" spans="1:31" x14ac:dyDescent="0.35">
      <c r="A3007" s="2" t="s">
        <v>371</v>
      </c>
      <c r="B3007" s="9">
        <v>35409</v>
      </c>
      <c r="C3007" s="18">
        <v>4.55</v>
      </c>
      <c r="D3007" s="12">
        <v>4.93</v>
      </c>
      <c r="F3007" s="12">
        <v>1.7</v>
      </c>
      <c r="H3007" s="23">
        <f t="shared" si="184"/>
        <v>1.1748975549395286E-5</v>
      </c>
      <c r="I3007" s="32">
        <v>1.58</v>
      </c>
      <c r="J3007" s="25">
        <v>0.01</v>
      </c>
      <c r="K3007" s="36"/>
      <c r="L3007" s="25">
        <v>22</v>
      </c>
      <c r="M3007" s="36"/>
      <c r="N3007" s="25">
        <v>0.05</v>
      </c>
      <c r="O3007" s="25">
        <v>14</v>
      </c>
      <c r="P3007" s="25">
        <v>11</v>
      </c>
      <c r="Q3007" s="25">
        <v>0.04</v>
      </c>
      <c r="R3007" s="25">
        <v>11</v>
      </c>
      <c r="S3007" s="36"/>
      <c r="T3007" s="51">
        <v>0.01</v>
      </c>
      <c r="U3007" s="42">
        <v>41.1</v>
      </c>
      <c r="V3007" s="42">
        <v>80.48</v>
      </c>
      <c r="W3007" s="42">
        <v>3.284E-3</v>
      </c>
      <c r="X3007" s="42">
        <v>31</v>
      </c>
      <c r="Y3007" s="46"/>
      <c r="Z3007" s="87">
        <f t="shared" si="185"/>
        <v>3.0188065741862298</v>
      </c>
      <c r="AA3007" s="88">
        <f t="shared" si="186"/>
        <v>3.0285489886626298</v>
      </c>
      <c r="AB3007" s="90">
        <f t="shared" si="187"/>
        <v>-1.6110206147379957E-3</v>
      </c>
    </row>
    <row r="3008" spans="1:31" x14ac:dyDescent="0.35">
      <c r="A3008" s="2" t="s">
        <v>371</v>
      </c>
      <c r="B3008" s="9">
        <v>37720</v>
      </c>
      <c r="C3008" s="18">
        <v>3.57</v>
      </c>
      <c r="D3008" s="12">
        <v>4.53</v>
      </c>
      <c r="F3008" s="12">
        <v>2.4</v>
      </c>
      <c r="H3008" s="23">
        <f t="shared" si="184"/>
        <v>2.9512092266663827E-5</v>
      </c>
      <c r="I3008" s="32">
        <v>1</v>
      </c>
      <c r="J3008" s="25">
        <v>0.01</v>
      </c>
      <c r="K3008" s="29">
        <v>0.2</v>
      </c>
      <c r="L3008" s="25">
        <v>32.9</v>
      </c>
      <c r="M3008" s="29">
        <v>0.4</v>
      </c>
      <c r="N3008" s="25">
        <v>0.02</v>
      </c>
      <c r="O3008" s="25">
        <v>15.3</v>
      </c>
      <c r="P3008" s="25">
        <v>17.5</v>
      </c>
      <c r="Q3008" s="25">
        <v>0.03</v>
      </c>
      <c r="R3008" s="25">
        <v>8.99</v>
      </c>
      <c r="S3008" s="29">
        <v>1.9</v>
      </c>
      <c r="T3008" s="51">
        <v>0.01</v>
      </c>
      <c r="U3008" s="42">
        <v>37.700000000000003</v>
      </c>
      <c r="V3008" s="42">
        <v>110.36</v>
      </c>
      <c r="W3008" s="42">
        <v>1.64E-3</v>
      </c>
      <c r="X3008" s="42">
        <v>45</v>
      </c>
      <c r="Y3008" s="44">
        <v>0.08</v>
      </c>
      <c r="Z3008" s="87">
        <f t="shared" si="185"/>
        <v>3.9773840798624867</v>
      </c>
      <c r="AA3008" s="88">
        <f t="shared" si="186"/>
        <v>3.9145894376939192</v>
      </c>
      <c r="AB3008" s="90">
        <f t="shared" si="187"/>
        <v>7.9567730465485102E-3</v>
      </c>
    </row>
    <row r="3009" spans="1:31" x14ac:dyDescent="0.35">
      <c r="A3009" s="2" t="s">
        <v>371</v>
      </c>
      <c r="B3009" s="9">
        <v>38272</v>
      </c>
      <c r="C3009" s="18">
        <v>4.24</v>
      </c>
      <c r="D3009" s="12">
        <v>4.34</v>
      </c>
      <c r="F3009" s="12">
        <v>2.5</v>
      </c>
      <c r="H3009" s="23">
        <f t="shared" si="184"/>
        <v>4.5708818961487455E-5</v>
      </c>
      <c r="I3009" s="32">
        <v>2E-3</v>
      </c>
      <c r="J3009" s="25">
        <v>0.01</v>
      </c>
      <c r="K3009" s="29">
        <v>0.2</v>
      </c>
      <c r="L3009" s="25">
        <v>24.5</v>
      </c>
      <c r="M3009" s="29">
        <v>0.6</v>
      </c>
      <c r="N3009" s="25">
        <v>0.04</v>
      </c>
      <c r="O3009" s="25">
        <v>15.7</v>
      </c>
      <c r="P3009" s="25">
        <v>12.8</v>
      </c>
      <c r="Q3009" s="25">
        <v>0.02</v>
      </c>
      <c r="R3009" s="25">
        <v>8.07</v>
      </c>
      <c r="S3009" s="29">
        <v>5.4</v>
      </c>
      <c r="T3009" s="51">
        <v>0.01</v>
      </c>
      <c r="U3009" s="42">
        <v>48.2</v>
      </c>
      <c r="V3009" s="42">
        <v>54.89</v>
      </c>
      <c r="W3009" s="42">
        <v>3.2845000000000001E-3</v>
      </c>
      <c r="X3009" s="42">
        <v>35</v>
      </c>
      <c r="Y3009" s="44">
        <v>7.0000000000000007E-2</v>
      </c>
      <c r="Z3009" s="87">
        <f t="shared" si="185"/>
        <v>3.0311603096545223</v>
      </c>
      <c r="AA3009" s="88">
        <f t="shared" si="186"/>
        <v>2.9464509322432799</v>
      </c>
      <c r="AB3009" s="90">
        <f t="shared" si="187"/>
        <v>1.4171108488538715E-2</v>
      </c>
    </row>
    <row r="3010" spans="1:31" x14ac:dyDescent="0.35">
      <c r="A3010" s="2" t="s">
        <v>371</v>
      </c>
      <c r="B3010" s="9">
        <v>38110</v>
      </c>
      <c r="C3010" s="18">
        <v>3.91</v>
      </c>
      <c r="D3010" s="12">
        <v>4.62</v>
      </c>
      <c r="F3010" s="12">
        <v>3.1</v>
      </c>
      <c r="H3010" s="23">
        <f t="shared" si="184"/>
        <v>2.3988329190194856E-5</v>
      </c>
      <c r="I3010" s="28"/>
      <c r="J3010" s="25">
        <v>0.01</v>
      </c>
      <c r="K3010" s="30">
        <v>0.2</v>
      </c>
      <c r="L3010" s="25">
        <v>26.7</v>
      </c>
      <c r="M3010" s="30">
        <v>1.4</v>
      </c>
      <c r="N3010" s="25">
        <v>0.03</v>
      </c>
      <c r="O3010" s="25">
        <v>14.3</v>
      </c>
      <c r="P3010" s="25">
        <v>13.7</v>
      </c>
      <c r="Q3010" s="25">
        <v>0.02</v>
      </c>
      <c r="R3010" s="25">
        <v>7.72</v>
      </c>
      <c r="S3010" s="31">
        <v>8.8000000000000007</v>
      </c>
      <c r="T3010" s="51">
        <v>0.01</v>
      </c>
      <c r="U3010" s="42">
        <v>51.6</v>
      </c>
      <c r="V3010" s="42">
        <v>62.72</v>
      </c>
      <c r="W3010" s="42">
        <v>3.2845000000000001E-3</v>
      </c>
      <c r="X3010" s="42">
        <v>32</v>
      </c>
      <c r="Y3010" s="44">
        <v>7.0000000000000007E-2</v>
      </c>
      <c r="Z3010" s="87">
        <f t="shared" si="185"/>
        <v>3.1633525056917033</v>
      </c>
      <c r="AA3010" s="88">
        <f t="shared" si="186"/>
        <v>3.0588967423526325</v>
      </c>
      <c r="AB3010" s="90">
        <f t="shared" si="187"/>
        <v>1.6787460478524134E-2</v>
      </c>
      <c r="AD3010" s="100"/>
      <c r="AE3010" s="96"/>
    </row>
    <row r="3011" spans="1:31" x14ac:dyDescent="0.35">
      <c r="A3011" s="2" t="s">
        <v>371</v>
      </c>
      <c r="B3011" s="9">
        <v>39555</v>
      </c>
      <c r="C3011" s="18">
        <v>3.65</v>
      </c>
      <c r="D3011" s="12">
        <v>4.8499999999999996</v>
      </c>
      <c r="F3011" s="12">
        <v>2.2000000000000002</v>
      </c>
      <c r="H3011" s="23">
        <f t="shared" si="184"/>
        <v>1.4125375446227545E-5</v>
      </c>
      <c r="I3011" s="32">
        <v>1.23</v>
      </c>
      <c r="J3011" s="25">
        <v>0.01</v>
      </c>
      <c r="K3011" s="29">
        <v>0.2</v>
      </c>
      <c r="L3011" s="25">
        <v>25.3</v>
      </c>
      <c r="M3011" s="29">
        <v>0.2</v>
      </c>
      <c r="N3011" s="25">
        <v>4.0000000000000001E-3</v>
      </c>
      <c r="O3011" s="25">
        <v>20.2</v>
      </c>
      <c r="P3011" s="25">
        <v>14.5</v>
      </c>
      <c r="Q3011" s="25">
        <v>0.02</v>
      </c>
      <c r="R3011" s="25">
        <v>9.3699999999999992</v>
      </c>
      <c r="S3011" s="29">
        <v>1.6</v>
      </c>
      <c r="T3011" s="51">
        <v>0.01</v>
      </c>
      <c r="U3011" s="42">
        <v>36.4</v>
      </c>
      <c r="V3011" s="42">
        <v>80.56</v>
      </c>
      <c r="W3011" s="42">
        <v>6.5700000000000003E-3</v>
      </c>
      <c r="X3011" s="42">
        <v>43</v>
      </c>
      <c r="Y3011" s="44">
        <v>7.0000000000000007E-2</v>
      </c>
      <c r="Z3011" s="87">
        <f t="shared" si="185"/>
        <v>3.5178012862199037</v>
      </c>
      <c r="AA3011" s="88">
        <f t="shared" si="186"/>
        <v>3.3405703614361912</v>
      </c>
      <c r="AB3011" s="90">
        <f t="shared" si="187"/>
        <v>2.5841545761708995E-2</v>
      </c>
      <c r="AD3011" s="100"/>
      <c r="AE3011" s="95">
        <v>1.62</v>
      </c>
    </row>
    <row r="3012" spans="1:31" x14ac:dyDescent="0.35">
      <c r="A3012" s="2" t="s">
        <v>371</v>
      </c>
      <c r="B3012" s="9">
        <v>37945</v>
      </c>
      <c r="C3012" s="18">
        <v>4.21</v>
      </c>
      <c r="D3012" s="12">
        <v>4.78</v>
      </c>
      <c r="F3012" s="12">
        <v>2.2999999999999998</v>
      </c>
      <c r="H3012" s="23">
        <f t="shared" ref="H3012:H3075" si="188">10^-(D3012)</f>
        <v>1.6595869074375568E-5</v>
      </c>
      <c r="I3012" s="24">
        <v>1.89</v>
      </c>
      <c r="J3012" s="25">
        <v>0.01</v>
      </c>
      <c r="K3012" s="29">
        <v>0.2</v>
      </c>
      <c r="L3012" s="25">
        <v>27.2</v>
      </c>
      <c r="M3012" s="29">
        <v>0.5</v>
      </c>
      <c r="N3012" s="25">
        <v>0.02</v>
      </c>
      <c r="O3012" s="25">
        <v>16.8</v>
      </c>
      <c r="P3012" s="25">
        <v>14.5</v>
      </c>
      <c r="Q3012" s="25">
        <v>0.02</v>
      </c>
      <c r="R3012" s="25">
        <v>8.6</v>
      </c>
      <c r="S3012" s="31">
        <v>2.2000000000000002</v>
      </c>
      <c r="T3012" s="51">
        <v>0.01</v>
      </c>
      <c r="U3012" s="42">
        <v>48.7</v>
      </c>
      <c r="V3012" s="42">
        <v>79.94</v>
      </c>
      <c r="W3012" s="42">
        <v>3.2845000000000001E-3</v>
      </c>
      <c r="X3012" s="42">
        <v>34</v>
      </c>
      <c r="Y3012" s="44">
        <v>0.06</v>
      </c>
      <c r="Z3012" s="87">
        <f t="shared" ref="Z3012:Z3075" si="189">(H3012/H$3)+(I3012/I$3*3)+(J3012/J$3)+(L3012/L$3*2)+(N3012/N$3*2)+(O3012/O$3)+(P3012/P$3*2)+(Q3012/Q$3*2)+(R3012/R$3)</f>
        <v>3.5661254491325347</v>
      </c>
      <c r="AA3012" s="88">
        <f t="shared" ref="AA3012:AA3075" si="190">(T3012/T$3*3)+(U3012/U$3*2)+(V3012/V$3)+(W3012/W$3)+(X3012/X$3)+Y3012</f>
        <v>3.3226835223118312</v>
      </c>
      <c r="AB3012" s="90">
        <f t="shared" ref="AB3012:AB3075" si="191">(Z3012-AA3012)/(Z3012+AA3012)</f>
        <v>3.5338754177946297E-2</v>
      </c>
    </row>
    <row r="3013" spans="1:31" x14ac:dyDescent="0.35">
      <c r="A3013" s="2" t="s">
        <v>371</v>
      </c>
      <c r="B3013" s="9">
        <v>35745</v>
      </c>
      <c r="C3013" s="18">
        <v>4.87</v>
      </c>
      <c r="D3013" s="12">
        <v>4.79</v>
      </c>
      <c r="F3013" s="12">
        <v>1.6</v>
      </c>
      <c r="H3013" s="23">
        <f t="shared" si="188"/>
        <v>1.6218100973589292E-5</v>
      </c>
      <c r="I3013" s="32">
        <v>1.25</v>
      </c>
      <c r="J3013" s="25">
        <v>0.01</v>
      </c>
      <c r="K3013" s="33"/>
      <c r="L3013" s="25">
        <v>20</v>
      </c>
      <c r="M3013" s="33"/>
      <c r="N3013" s="25">
        <v>0.01</v>
      </c>
      <c r="O3013" s="25">
        <v>15</v>
      </c>
      <c r="P3013" s="25">
        <v>11</v>
      </c>
      <c r="Q3013" s="25">
        <v>0.03</v>
      </c>
      <c r="R3013" s="25">
        <v>12</v>
      </c>
      <c r="S3013" s="34"/>
      <c r="T3013" s="51">
        <v>0.01</v>
      </c>
      <c r="U3013" s="42">
        <v>31.6</v>
      </c>
      <c r="V3013" s="42">
        <v>74.37</v>
      </c>
      <c r="W3013" s="42">
        <v>3.284E-3</v>
      </c>
      <c r="X3013" s="42">
        <v>28</v>
      </c>
      <c r="Y3013" s="44">
        <v>7.0000000000000007E-2</v>
      </c>
      <c r="Z3013" s="87">
        <f t="shared" si="189"/>
        <v>2.9495929753424446</v>
      </c>
      <c r="AA3013" s="88">
        <f t="shared" si="190"/>
        <v>2.7176019098502615</v>
      </c>
      <c r="AB3013" s="90">
        <f t="shared" si="191"/>
        <v>4.0935783962244045E-2</v>
      </c>
    </row>
    <row r="3014" spans="1:31" x14ac:dyDescent="0.35">
      <c r="A3014" s="2" t="s">
        <v>362</v>
      </c>
      <c r="B3014" s="9">
        <v>38691</v>
      </c>
      <c r="C3014" s="18">
        <v>2.41</v>
      </c>
      <c r="D3014" s="12">
        <v>5.6</v>
      </c>
      <c r="F3014" s="12">
        <v>8.5</v>
      </c>
      <c r="H3014" s="23">
        <f t="shared" si="188"/>
        <v>2.5118864315095806E-6</v>
      </c>
      <c r="I3014" s="28"/>
      <c r="J3014" s="25">
        <v>1.29</v>
      </c>
      <c r="K3014" s="29">
        <v>1</v>
      </c>
      <c r="L3014" s="25">
        <v>30.1</v>
      </c>
      <c r="M3014" s="29">
        <v>1</v>
      </c>
      <c r="N3014" s="25">
        <v>4.68</v>
      </c>
      <c r="O3014" s="25">
        <v>2.8</v>
      </c>
      <c r="P3014" s="25">
        <v>3.5</v>
      </c>
      <c r="Q3014" s="25">
        <v>0.2</v>
      </c>
      <c r="R3014" s="25">
        <v>25</v>
      </c>
      <c r="S3014" s="29">
        <v>5</v>
      </c>
      <c r="T3014" s="51">
        <v>0.06</v>
      </c>
      <c r="U3014" s="42">
        <v>45</v>
      </c>
      <c r="V3014" s="42">
        <v>0.44</v>
      </c>
      <c r="W3014" s="42">
        <v>0.03</v>
      </c>
      <c r="X3014" s="42">
        <v>53</v>
      </c>
      <c r="Y3014" s="44">
        <v>0.8</v>
      </c>
      <c r="Z3014" s="87">
        <f t="shared" si="189"/>
        <v>3.1955255370735909</v>
      </c>
      <c r="AA3014" s="88">
        <f t="shared" si="190"/>
        <v>3.2415246574918406</v>
      </c>
      <c r="AB3014" s="90">
        <f t="shared" si="191"/>
        <v>-7.1459937437003537E-3</v>
      </c>
      <c r="AC3014" s="19">
        <v>3.19</v>
      </c>
      <c r="AD3014" s="99">
        <v>-3.23</v>
      </c>
      <c r="AE3014" s="95">
        <v>-1.03</v>
      </c>
    </row>
    <row r="3015" spans="1:31" x14ac:dyDescent="0.35">
      <c r="A3015" s="2" t="s">
        <v>362</v>
      </c>
      <c r="B3015" s="9">
        <v>38845</v>
      </c>
      <c r="D3015" s="12">
        <v>6.08</v>
      </c>
      <c r="F3015" s="12">
        <v>17.600000000000001</v>
      </c>
      <c r="H3015" s="23">
        <f t="shared" si="188"/>
        <v>8.3176377110266907E-7</v>
      </c>
      <c r="I3015" s="28"/>
      <c r="J3015" s="25">
        <v>0.1</v>
      </c>
      <c r="K3015" s="29">
        <v>5</v>
      </c>
      <c r="L3015" s="25">
        <v>18.23</v>
      </c>
      <c r="M3015" s="29">
        <v>5</v>
      </c>
      <c r="N3015" s="25">
        <v>0.34</v>
      </c>
      <c r="O3015" s="25">
        <v>23.96</v>
      </c>
      <c r="P3015" s="25">
        <v>2.87</v>
      </c>
      <c r="Q3015" s="25">
        <v>0.1</v>
      </c>
      <c r="R3015" s="25">
        <v>11</v>
      </c>
      <c r="S3015" s="29">
        <v>20</v>
      </c>
      <c r="T3015" s="51">
        <v>0.09</v>
      </c>
      <c r="U3015" s="42">
        <v>31</v>
      </c>
      <c r="V3015" s="42">
        <v>4.95</v>
      </c>
      <c r="W3015" s="42">
        <v>0.03</v>
      </c>
      <c r="X3015" s="42">
        <v>17</v>
      </c>
      <c r="Y3015" s="44">
        <v>0.97</v>
      </c>
      <c r="Z3015" s="87">
        <f t="shared" si="189"/>
        <v>2.2584262786204619</v>
      </c>
      <c r="AA3015" s="88">
        <f t="shared" si="190"/>
        <v>2.1782453030521989</v>
      </c>
      <c r="AB3015" s="90">
        <f t="shared" si="191"/>
        <v>1.8072326087754755E-2</v>
      </c>
      <c r="AC3015" s="19">
        <v>2.2599999999999998</v>
      </c>
      <c r="AD3015" s="99">
        <v>2.15</v>
      </c>
      <c r="AE3015" s="95">
        <v>4.76</v>
      </c>
    </row>
    <row r="3016" spans="1:31" x14ac:dyDescent="0.35">
      <c r="A3016" s="2" t="s">
        <v>362</v>
      </c>
      <c r="B3016" s="9">
        <v>41787</v>
      </c>
      <c r="C3016" s="18">
        <v>2.76</v>
      </c>
      <c r="D3016" s="12">
        <v>5.61</v>
      </c>
      <c r="F3016" s="12">
        <v>9</v>
      </c>
      <c r="H3016" s="23">
        <f t="shared" si="188"/>
        <v>2.4547089156850267E-6</v>
      </c>
      <c r="I3016" s="28"/>
      <c r="J3016" s="25">
        <v>0.91</v>
      </c>
      <c r="K3016" s="29">
        <v>1.3</v>
      </c>
      <c r="L3016" s="25">
        <v>21.9</v>
      </c>
      <c r="M3016" s="29">
        <v>0.4</v>
      </c>
      <c r="N3016" s="25">
        <v>7.12</v>
      </c>
      <c r="O3016" s="25">
        <v>5.5</v>
      </c>
      <c r="P3016" s="25">
        <v>3.76</v>
      </c>
      <c r="Q3016" s="25">
        <v>0.14000000000000001</v>
      </c>
      <c r="R3016" s="25">
        <v>20.100000000000001</v>
      </c>
      <c r="S3016" s="29">
        <v>4.9000000000000004</v>
      </c>
      <c r="T3016" s="51">
        <v>0.01</v>
      </c>
      <c r="U3016" s="42">
        <v>33.6</v>
      </c>
      <c r="V3016" s="42">
        <v>0.22</v>
      </c>
      <c r="W3016" s="42">
        <v>3.2799999999999999E-3</v>
      </c>
      <c r="X3016" s="42">
        <v>45</v>
      </c>
      <c r="Y3016" s="44">
        <v>0.63</v>
      </c>
      <c r="Z3016" s="87">
        <f t="shared" si="189"/>
        <v>2.7277333701500668</v>
      </c>
      <c r="AA3016" s="88">
        <f t="shared" si="190"/>
        <v>2.602819047902464</v>
      </c>
      <c r="AB3016" s="90">
        <f t="shared" si="191"/>
        <v>2.3433654235265756E-2</v>
      </c>
      <c r="AC3016" s="19">
        <v>2.88</v>
      </c>
      <c r="AD3016" s="13">
        <v>2.6</v>
      </c>
      <c r="AE3016" s="95">
        <v>10.199999999999999</v>
      </c>
    </row>
    <row r="3017" spans="1:31" x14ac:dyDescent="0.35">
      <c r="A3017" s="2" t="s">
        <v>362</v>
      </c>
      <c r="B3017" s="9">
        <v>41486</v>
      </c>
      <c r="C3017" s="18">
        <v>2.78</v>
      </c>
      <c r="D3017" s="12">
        <v>5.35</v>
      </c>
      <c r="F3017" s="12">
        <v>12</v>
      </c>
      <c r="H3017" s="23">
        <f t="shared" si="188"/>
        <v>4.4668359215096296E-6</v>
      </c>
      <c r="I3017" s="28"/>
      <c r="J3017" s="25">
        <v>0.96</v>
      </c>
      <c r="K3017" s="33"/>
      <c r="L3017" s="25">
        <v>22.8</v>
      </c>
      <c r="M3017" s="33"/>
      <c r="N3017" s="25">
        <v>4.76</v>
      </c>
      <c r="O3017" s="25">
        <v>5.72</v>
      </c>
      <c r="P3017" s="25">
        <v>3.77</v>
      </c>
      <c r="Q3017" s="25">
        <v>0.11</v>
      </c>
      <c r="R3017" s="25">
        <v>20.8</v>
      </c>
      <c r="S3017" s="34"/>
      <c r="T3017" s="51">
        <v>0.02</v>
      </c>
      <c r="U3017" s="42">
        <v>34.299999999999997</v>
      </c>
      <c r="V3017" s="42">
        <v>0.22</v>
      </c>
      <c r="W3017" s="42">
        <v>5.5799999999999999E-3</v>
      </c>
      <c r="X3017" s="42">
        <v>42</v>
      </c>
      <c r="Y3017" s="44">
        <v>0.74</v>
      </c>
      <c r="Z3017" s="87">
        <f t="shared" si="189"/>
        <v>2.7267164793270071</v>
      </c>
      <c r="AA3017" s="88">
        <f t="shared" si="190"/>
        <v>2.6431314103989139</v>
      </c>
      <c r="AB3017" s="90">
        <f t="shared" si="191"/>
        <v>1.5565630655575136E-2</v>
      </c>
      <c r="AC3017" s="19">
        <v>2.84</v>
      </c>
      <c r="AD3017" s="13">
        <v>2.64</v>
      </c>
      <c r="AE3017" s="94">
        <v>7.19</v>
      </c>
    </row>
    <row r="3018" spans="1:31" x14ac:dyDescent="0.35">
      <c r="A3018" s="2" t="s">
        <v>362</v>
      </c>
      <c r="B3018" s="9">
        <v>40722</v>
      </c>
      <c r="C3018" s="18">
        <v>3.03</v>
      </c>
      <c r="D3018" s="12">
        <v>5.67</v>
      </c>
      <c r="E3018" s="16"/>
      <c r="F3018" s="12">
        <v>12</v>
      </c>
      <c r="H3018" s="23">
        <f t="shared" si="188"/>
        <v>2.1379620895022301E-6</v>
      </c>
      <c r="I3018" s="28"/>
      <c r="J3018" s="25">
        <v>0.92</v>
      </c>
      <c r="K3018" s="30">
        <v>1.8</v>
      </c>
      <c r="L3018" s="25">
        <v>23.8</v>
      </c>
      <c r="M3018" s="30">
        <v>0.7</v>
      </c>
      <c r="N3018" s="25">
        <v>4.2</v>
      </c>
      <c r="O3018" s="25">
        <v>5.6</v>
      </c>
      <c r="P3018" s="25">
        <v>3.47</v>
      </c>
      <c r="Q3018" s="25">
        <v>0.15</v>
      </c>
      <c r="R3018" s="25">
        <v>19.600000000000001</v>
      </c>
      <c r="S3018" s="31">
        <v>4.9000000000000004</v>
      </c>
      <c r="T3018" s="51">
        <v>0.01</v>
      </c>
      <c r="U3018" s="42">
        <v>39.5</v>
      </c>
      <c r="V3018" s="42">
        <v>0.22</v>
      </c>
      <c r="W3018" s="42">
        <v>3.2799999999999999E-3</v>
      </c>
      <c r="X3018" s="42">
        <v>40</v>
      </c>
      <c r="Y3018" s="44">
        <v>0.71</v>
      </c>
      <c r="Z3018" s="87">
        <f t="shared" si="189"/>
        <v>2.6758476844064534</v>
      </c>
      <c r="AA3018" s="88">
        <f t="shared" si="190"/>
        <v>2.6646024295839279</v>
      </c>
      <c r="AB3018" s="90">
        <f t="shared" si="191"/>
        <v>2.1056754735085479E-3</v>
      </c>
      <c r="AC3018" s="19">
        <v>2.77</v>
      </c>
      <c r="AD3018" s="13">
        <v>2.66</v>
      </c>
      <c r="AE3018" s="94">
        <v>4.08</v>
      </c>
    </row>
    <row r="3019" spans="1:31" x14ac:dyDescent="0.35">
      <c r="A3019" s="2" t="s">
        <v>362</v>
      </c>
      <c r="B3019" s="9">
        <v>40332</v>
      </c>
      <c r="C3019" s="19">
        <v>2.84</v>
      </c>
      <c r="D3019" s="12">
        <v>5.61</v>
      </c>
      <c r="F3019" s="12">
        <v>12</v>
      </c>
      <c r="H3019" s="23">
        <f t="shared" si="188"/>
        <v>2.4547089156850267E-6</v>
      </c>
      <c r="I3019" s="24">
        <v>3.0000000000000001E-3</v>
      </c>
      <c r="J3019" s="25">
        <v>0.25</v>
      </c>
      <c r="K3019" s="30">
        <v>1.2</v>
      </c>
      <c r="L3019" s="25">
        <v>21.9</v>
      </c>
      <c r="M3019" s="33"/>
      <c r="N3019" s="25">
        <v>1.97</v>
      </c>
      <c r="O3019" s="25">
        <v>14.7</v>
      </c>
      <c r="P3019" s="25">
        <v>3.87</v>
      </c>
      <c r="Q3019" s="25">
        <v>0.18</v>
      </c>
      <c r="R3019" s="25">
        <v>20.100000000000001</v>
      </c>
      <c r="S3019" s="34"/>
      <c r="T3019" s="51">
        <v>0.01</v>
      </c>
      <c r="U3019" s="42">
        <v>43</v>
      </c>
      <c r="V3019" s="42">
        <v>0.22</v>
      </c>
      <c r="W3019" s="42">
        <v>5.5799999999999999E-3</v>
      </c>
      <c r="X3019" s="42">
        <v>39</v>
      </c>
      <c r="Y3019" s="44">
        <v>0.8</v>
      </c>
      <c r="Z3019" s="87">
        <f t="shared" si="189"/>
        <v>2.7527777488506655</v>
      </c>
      <c r="AA3019" s="88">
        <f t="shared" si="190"/>
        <v>2.7993072218773349</v>
      </c>
      <c r="AB3019" s="90">
        <f t="shared" si="191"/>
        <v>-8.3805405126154611E-3</v>
      </c>
      <c r="AC3019" s="19">
        <v>2.82</v>
      </c>
      <c r="AD3019" s="99">
        <v>2.8</v>
      </c>
      <c r="AE3019" s="95">
        <v>0.84</v>
      </c>
    </row>
    <row r="3020" spans="1:31" x14ac:dyDescent="0.35">
      <c r="A3020" s="2" t="s">
        <v>362</v>
      </c>
      <c r="B3020" s="9">
        <v>42128</v>
      </c>
      <c r="C3020" s="18">
        <v>2.61</v>
      </c>
      <c r="D3020" s="12">
        <v>5.53</v>
      </c>
      <c r="F3020" s="12">
        <v>10</v>
      </c>
      <c r="H3020" s="23">
        <f t="shared" si="188"/>
        <v>2.951209226666379E-6</v>
      </c>
      <c r="I3020" s="24">
        <v>1.0900000000000001</v>
      </c>
      <c r="J3020" s="25">
        <v>0.78</v>
      </c>
      <c r="K3020" s="33"/>
      <c r="L3020" s="25">
        <v>24</v>
      </c>
      <c r="M3020" s="33"/>
      <c r="N3020" s="25">
        <v>3.6</v>
      </c>
      <c r="O3020" s="25">
        <v>8.07</v>
      </c>
      <c r="P3020" s="25">
        <v>4.22</v>
      </c>
      <c r="Q3020" s="25">
        <v>0.16</v>
      </c>
      <c r="R3020" s="25">
        <v>19.600000000000001</v>
      </c>
      <c r="S3020" s="34"/>
      <c r="T3020" s="51">
        <v>0.02</v>
      </c>
      <c r="U3020" s="42">
        <v>30.6</v>
      </c>
      <c r="V3020" s="42">
        <v>1.7</v>
      </c>
      <c r="W3020" s="42">
        <v>7.2300000000000003E-3</v>
      </c>
      <c r="X3020" s="42">
        <v>52</v>
      </c>
      <c r="Y3020" s="44">
        <v>0.72</v>
      </c>
      <c r="Z3020" s="87">
        <f t="shared" si="189"/>
        <v>2.903003917667851</v>
      </c>
      <c r="AA3020" s="88">
        <f t="shared" si="190"/>
        <v>2.8520985271244443</v>
      </c>
      <c r="AB3020" s="90">
        <f t="shared" si="191"/>
        <v>8.8452622749522411E-3</v>
      </c>
      <c r="AC3020" s="19">
        <v>2.86</v>
      </c>
      <c r="AD3020" s="99">
        <v>2.85</v>
      </c>
      <c r="AE3020" s="95">
        <v>0.33</v>
      </c>
    </row>
    <row r="3021" spans="1:31" x14ac:dyDescent="0.35">
      <c r="A3021" s="2" t="s">
        <v>362</v>
      </c>
      <c r="B3021" s="9">
        <v>39245</v>
      </c>
      <c r="C3021" s="18">
        <v>3.01</v>
      </c>
      <c r="D3021" s="12">
        <v>5.67</v>
      </c>
      <c r="E3021" s="16"/>
      <c r="F3021" s="12">
        <v>14</v>
      </c>
      <c r="H3021" s="23">
        <f t="shared" si="188"/>
        <v>2.1379620895022301E-6</v>
      </c>
      <c r="I3021" s="28"/>
      <c r="J3021" s="25">
        <v>0.6</v>
      </c>
      <c r="K3021" s="33"/>
      <c r="L3021" s="25">
        <v>26.8</v>
      </c>
      <c r="M3021" s="33"/>
      <c r="N3021" s="25">
        <v>3.01</v>
      </c>
      <c r="O3021" s="25">
        <v>11.4</v>
      </c>
      <c r="P3021" s="25">
        <v>3.79</v>
      </c>
      <c r="Q3021" s="25">
        <v>0.2</v>
      </c>
      <c r="R3021" s="25">
        <v>20.6</v>
      </c>
      <c r="S3021" s="34"/>
      <c r="T3021" s="51">
        <v>0.01</v>
      </c>
      <c r="U3021" s="42">
        <v>43.3</v>
      </c>
      <c r="V3021" s="42">
        <v>0.22</v>
      </c>
      <c r="W3021" s="42">
        <v>6.8999999999999999E-3</v>
      </c>
      <c r="X3021" s="42">
        <v>44</v>
      </c>
      <c r="Y3021" s="44">
        <v>0.93</v>
      </c>
      <c r="Z3021" s="87">
        <f t="shared" si="189"/>
        <v>2.9851379110087555</v>
      </c>
      <c r="AA3021" s="88">
        <f t="shared" si="190"/>
        <v>3.0766250871127485</v>
      </c>
      <c r="AB3021" s="90">
        <f t="shared" si="191"/>
        <v>-1.5092502978480724E-2</v>
      </c>
      <c r="AD3021" s="100"/>
      <c r="AE3021" s="96"/>
    </row>
    <row r="3022" spans="1:31" x14ac:dyDescent="0.35">
      <c r="A3022" s="2" t="s">
        <v>362</v>
      </c>
      <c r="B3022" s="9">
        <v>39932</v>
      </c>
      <c r="C3022" s="18">
        <v>2.61</v>
      </c>
      <c r="D3022" s="12">
        <v>5.73</v>
      </c>
      <c r="F3022" s="12">
        <v>16</v>
      </c>
      <c r="H3022" s="23">
        <f t="shared" si="188"/>
        <v>1.8620871366628635E-6</v>
      </c>
      <c r="I3022" s="32">
        <v>0.05</v>
      </c>
      <c r="J3022" s="25">
        <v>0.23</v>
      </c>
      <c r="K3022" s="30">
        <v>3.4</v>
      </c>
      <c r="L3022" s="25">
        <v>19.2</v>
      </c>
      <c r="M3022" s="33"/>
      <c r="N3022" s="25">
        <v>1.73</v>
      </c>
      <c r="O3022" s="25">
        <v>17.399999999999999</v>
      </c>
      <c r="P3022" s="25">
        <v>3.43</v>
      </c>
      <c r="Q3022" s="25">
        <v>0.15</v>
      </c>
      <c r="R3022" s="25">
        <v>16.399999999999999</v>
      </c>
      <c r="S3022" s="34"/>
      <c r="T3022" s="51">
        <v>0.01</v>
      </c>
      <c r="U3022" s="42">
        <v>32.6</v>
      </c>
      <c r="V3022" s="42">
        <v>0.22</v>
      </c>
      <c r="W3022" s="42">
        <v>9.5300000000000003E-3</v>
      </c>
      <c r="X3022" s="42">
        <v>30</v>
      </c>
      <c r="Y3022" s="44">
        <v>0.93</v>
      </c>
      <c r="Z3022" s="87">
        <f t="shared" si="189"/>
        <v>2.4843901241941162</v>
      </c>
      <c r="AA3022" s="88">
        <f t="shared" si="190"/>
        <v>2.4590055933749855</v>
      </c>
      <c r="AB3022" s="90">
        <f t="shared" si="191"/>
        <v>5.1350392057250647E-3</v>
      </c>
      <c r="AD3022" s="100"/>
      <c r="AE3022" s="95">
        <v>1.74</v>
      </c>
    </row>
    <row r="3023" spans="1:31" x14ac:dyDescent="0.35">
      <c r="A3023" s="2" t="s">
        <v>362</v>
      </c>
      <c r="B3023" s="9">
        <v>39554</v>
      </c>
      <c r="C3023" s="19">
        <v>2.23</v>
      </c>
      <c r="D3023" s="12">
        <v>5.95</v>
      </c>
      <c r="F3023" s="12">
        <v>18</v>
      </c>
      <c r="H3023" s="23">
        <f t="shared" si="188"/>
        <v>1.1220184543019616E-6</v>
      </c>
      <c r="J3023" s="25">
        <v>0.05</v>
      </c>
      <c r="K3023" s="29">
        <v>2.2000000000000002</v>
      </c>
      <c r="L3023" s="25">
        <v>19.3</v>
      </c>
      <c r="M3023" s="29">
        <v>0.8</v>
      </c>
      <c r="N3023" s="25">
        <v>0.77</v>
      </c>
      <c r="O3023" s="25">
        <v>22.3</v>
      </c>
      <c r="P3023" s="25">
        <v>3.28</v>
      </c>
      <c r="Q3023" s="25">
        <v>0.13</v>
      </c>
      <c r="R3023" s="25">
        <v>13.1</v>
      </c>
      <c r="S3023" s="29">
        <v>3</v>
      </c>
      <c r="T3023" s="51">
        <v>0.02</v>
      </c>
      <c r="U3023" s="42">
        <v>25.9</v>
      </c>
      <c r="V3023" s="42">
        <v>0.38</v>
      </c>
      <c r="W3023" s="42">
        <v>0.01</v>
      </c>
      <c r="X3023" s="42">
        <v>22</v>
      </c>
      <c r="Y3023" s="44">
        <v>1.1000000000000001</v>
      </c>
      <c r="Z3023" s="87">
        <f t="shared" si="189"/>
        <v>2.4081522882608213</v>
      </c>
      <c r="AA3023" s="88">
        <f t="shared" si="190"/>
        <v>2.2667607594892765</v>
      </c>
      <c r="AB3023" s="90">
        <f t="shared" si="191"/>
        <v>3.0244739811704634E-2</v>
      </c>
      <c r="AD3023" s="100"/>
      <c r="AE3023" s="95">
        <v>4.79</v>
      </c>
    </row>
    <row r="3024" spans="1:31" x14ac:dyDescent="0.35">
      <c r="A3024" s="2" t="s">
        <v>168</v>
      </c>
      <c r="B3024" s="9">
        <v>38278</v>
      </c>
      <c r="C3024" s="19">
        <v>9.25</v>
      </c>
      <c r="D3024" s="12">
        <v>7.39</v>
      </c>
      <c r="F3024" s="12">
        <v>0.8</v>
      </c>
      <c r="H3024" s="23">
        <f t="shared" si="188"/>
        <v>4.0738027780411254E-8</v>
      </c>
      <c r="I3024" s="24">
        <v>1</v>
      </c>
      <c r="J3024" s="25">
        <v>0.48</v>
      </c>
      <c r="K3024" s="30">
        <v>0.2</v>
      </c>
      <c r="L3024" s="25">
        <v>50.6</v>
      </c>
      <c r="M3024" s="30">
        <v>0.3</v>
      </c>
      <c r="N3024" s="25">
        <v>0.27</v>
      </c>
      <c r="O3024" s="25">
        <v>5.39</v>
      </c>
      <c r="P3024" s="25">
        <v>8.44</v>
      </c>
      <c r="Q3024" s="25">
        <v>0.04</v>
      </c>
      <c r="R3024" s="25">
        <v>35.700000000000003</v>
      </c>
      <c r="S3024" s="31">
        <v>0.7</v>
      </c>
      <c r="T3024" s="51">
        <v>0.45</v>
      </c>
      <c r="U3024" s="42">
        <v>0.5</v>
      </c>
      <c r="V3024" s="42">
        <v>0.22</v>
      </c>
      <c r="W3024" s="42">
        <v>3.6129500000000002E-3</v>
      </c>
      <c r="X3024" s="42">
        <v>13</v>
      </c>
      <c r="Y3024" s="44">
        <v>5.0999999999999996</v>
      </c>
      <c r="Z3024" s="87">
        <f t="shared" si="189"/>
        <v>5.059000359699354</v>
      </c>
      <c r="AA3024" s="88">
        <f t="shared" si="190"/>
        <v>5.4949647027121378</v>
      </c>
      <c r="AB3024" s="90">
        <f t="shared" si="191"/>
        <v>-4.1308109363133477E-2</v>
      </c>
      <c r="AC3024" s="19">
        <v>4.9400000000000004</v>
      </c>
      <c r="AD3024" s="99">
        <v>5.47</v>
      </c>
      <c r="AE3024" s="95">
        <v>0.5</v>
      </c>
    </row>
    <row r="3025" spans="1:31" x14ac:dyDescent="0.35">
      <c r="A3025" s="2" t="s">
        <v>168</v>
      </c>
      <c r="B3025" s="9">
        <v>39013</v>
      </c>
      <c r="C3025" s="18">
        <v>9.2200000000000006</v>
      </c>
      <c r="D3025" s="12">
        <v>7.28</v>
      </c>
      <c r="F3025" s="12">
        <v>0.99</v>
      </c>
      <c r="H3025" s="23">
        <f t="shared" si="188"/>
        <v>5.2480746024977185E-8</v>
      </c>
      <c r="I3025" s="32">
        <v>1.6999999999999999E-3</v>
      </c>
      <c r="J3025" s="25">
        <v>0.46</v>
      </c>
      <c r="K3025" s="33"/>
      <c r="L3025" s="25">
        <v>62.9</v>
      </c>
      <c r="M3025" s="33"/>
      <c r="N3025" s="25">
        <v>0.09</v>
      </c>
      <c r="O3025" s="25">
        <v>5.17</v>
      </c>
      <c r="P3025" s="25">
        <v>9.1199999999999992</v>
      </c>
      <c r="Q3025" s="25">
        <v>0.04</v>
      </c>
      <c r="R3025" s="25">
        <v>33.799999999999997</v>
      </c>
      <c r="S3025" s="34"/>
      <c r="T3025" s="51">
        <v>0.43</v>
      </c>
      <c r="U3025" s="42">
        <v>0.57999999999999996</v>
      </c>
      <c r="V3025" s="42">
        <v>0.22</v>
      </c>
      <c r="W3025" s="42">
        <v>3.2845000000000001E-3</v>
      </c>
      <c r="X3025" s="42">
        <v>13</v>
      </c>
      <c r="Y3025" s="44">
        <v>5.14</v>
      </c>
      <c r="Z3025" s="87">
        <f t="shared" si="189"/>
        <v>5.5218842599975613</v>
      </c>
      <c r="AA3025" s="88">
        <f t="shared" si="190"/>
        <v>5.5359912363127748</v>
      </c>
      <c r="AB3025" s="90">
        <f t="shared" si="191"/>
        <v>-1.2757402016255806E-3</v>
      </c>
      <c r="AC3025" s="19">
        <v>5.51</v>
      </c>
      <c r="AD3025" s="99">
        <v>5.51</v>
      </c>
      <c r="AE3025" s="95">
        <v>-0.03</v>
      </c>
    </row>
    <row r="3026" spans="1:31" x14ac:dyDescent="0.35">
      <c r="A3026" s="2" t="s">
        <v>168</v>
      </c>
      <c r="B3026" s="9">
        <v>41907</v>
      </c>
      <c r="C3026" s="18">
        <v>9.33</v>
      </c>
      <c r="D3026" s="12">
        <v>7.68</v>
      </c>
      <c r="F3026" s="12">
        <v>1.3</v>
      </c>
      <c r="H3026" s="23">
        <f t="shared" si="188"/>
        <v>2.0892961308540368E-8</v>
      </c>
      <c r="I3026" s="32">
        <v>2E-3</v>
      </c>
      <c r="J3026" s="25">
        <v>0.49</v>
      </c>
      <c r="K3026" s="33"/>
      <c r="L3026" s="25">
        <v>62.4</v>
      </c>
      <c r="M3026" s="33"/>
      <c r="N3026" s="25">
        <v>0.18</v>
      </c>
      <c r="O3026" s="25">
        <v>4.82</v>
      </c>
      <c r="P3026" s="25">
        <v>9.09</v>
      </c>
      <c r="Q3026" s="25">
        <v>0.03</v>
      </c>
      <c r="R3026" s="25">
        <v>34.6</v>
      </c>
      <c r="S3026" s="34"/>
      <c r="T3026" s="51">
        <v>0.57999999999999996</v>
      </c>
      <c r="U3026" s="42">
        <v>0.53</v>
      </c>
      <c r="V3026" s="42">
        <v>0.22</v>
      </c>
      <c r="W3026" s="42">
        <v>3.2799999999999999E-3</v>
      </c>
      <c r="X3026" s="42">
        <v>13</v>
      </c>
      <c r="Y3026" s="44">
        <v>5.13</v>
      </c>
      <c r="Z3026" s="87">
        <f t="shared" si="189"/>
        <v>5.524871249741965</v>
      </c>
      <c r="AA3026" s="88">
        <f t="shared" si="190"/>
        <v>5.5296885692378588</v>
      </c>
      <c r="AB3026" s="90">
        <f t="shared" si="191"/>
        <v>-4.3577669077540722E-4</v>
      </c>
      <c r="AC3026" s="19">
        <v>5.53</v>
      </c>
      <c r="AD3026" s="13">
        <v>5.53</v>
      </c>
      <c r="AE3026" s="94">
        <v>0.05</v>
      </c>
    </row>
    <row r="3027" spans="1:31" x14ac:dyDescent="0.35">
      <c r="A3027" s="2" t="s">
        <v>168</v>
      </c>
      <c r="B3027" s="9">
        <v>41589</v>
      </c>
      <c r="C3027" s="18">
        <v>9.24</v>
      </c>
      <c r="D3027" s="12">
        <v>7.46</v>
      </c>
      <c r="F3027" s="12">
        <v>1.2</v>
      </c>
      <c r="H3027" s="23">
        <f t="shared" si="188"/>
        <v>3.4673685045253171E-8</v>
      </c>
      <c r="I3027" s="28"/>
      <c r="J3027" s="25">
        <v>0.46</v>
      </c>
      <c r="K3027" s="36"/>
      <c r="L3027" s="25">
        <v>65.099999999999994</v>
      </c>
      <c r="M3027" s="36"/>
      <c r="N3027" s="25">
        <v>0.21</v>
      </c>
      <c r="O3027" s="25">
        <v>4.8899999999999997</v>
      </c>
      <c r="P3027" s="25">
        <v>9.43</v>
      </c>
      <c r="Q3027" s="25">
        <v>0.03</v>
      </c>
      <c r="R3027" s="25">
        <v>35.200000000000003</v>
      </c>
      <c r="S3027" s="36"/>
      <c r="T3027" s="51">
        <v>0.45</v>
      </c>
      <c r="U3027" s="42">
        <v>0.5</v>
      </c>
      <c r="V3027" s="42">
        <v>0.22</v>
      </c>
      <c r="W3027" s="42">
        <v>3.2799999999999999E-3</v>
      </c>
      <c r="X3027" s="42">
        <v>13</v>
      </c>
      <c r="Y3027" s="44">
        <v>5.15</v>
      </c>
      <c r="Z3027" s="87">
        <f t="shared" si="189"/>
        <v>5.7146476679143561</v>
      </c>
      <c r="AA3027" s="88">
        <f t="shared" si="190"/>
        <v>5.5449574646686601</v>
      </c>
      <c r="AB3027" s="90">
        <f t="shared" si="191"/>
        <v>1.5070706410000727E-2</v>
      </c>
      <c r="AC3027" s="19">
        <v>5.72</v>
      </c>
      <c r="AD3027" s="99">
        <v>5.53</v>
      </c>
      <c r="AE3027" s="95">
        <v>3.35</v>
      </c>
    </row>
    <row r="3028" spans="1:31" x14ac:dyDescent="0.35">
      <c r="A3028" s="2" t="s">
        <v>168</v>
      </c>
      <c r="B3028" s="9">
        <v>38630</v>
      </c>
      <c r="C3028" s="18">
        <v>9.3800000000000008</v>
      </c>
      <c r="D3028" s="12">
        <v>7.48</v>
      </c>
      <c r="F3028" s="12">
        <v>0.89</v>
      </c>
      <c r="H3028" s="23">
        <f t="shared" si="188"/>
        <v>3.3113112148259005E-8</v>
      </c>
      <c r="I3028" s="28"/>
      <c r="J3028" s="25">
        <v>0.42</v>
      </c>
      <c r="K3028" s="33"/>
      <c r="L3028" s="25">
        <v>59.4</v>
      </c>
      <c r="M3028" s="36"/>
      <c r="N3028" s="25">
        <v>0.27</v>
      </c>
      <c r="O3028" s="25">
        <v>4.91</v>
      </c>
      <c r="P3028" s="25">
        <v>8.4600000000000009</v>
      </c>
      <c r="Q3028" s="25">
        <v>0.04</v>
      </c>
      <c r="R3028" s="25">
        <v>35</v>
      </c>
      <c r="S3028" s="36"/>
      <c r="T3028" s="51">
        <v>0.37</v>
      </c>
      <c r="U3028" s="42">
        <v>0.5</v>
      </c>
      <c r="V3028" s="42">
        <v>0.22</v>
      </c>
      <c r="W3028" s="42">
        <v>3.2845000000000001E-3</v>
      </c>
      <c r="X3028" s="42">
        <v>14</v>
      </c>
      <c r="Y3028" s="44">
        <v>5.15</v>
      </c>
      <c r="Z3028" s="87">
        <f t="shared" si="189"/>
        <v>5.3425164762764776</v>
      </c>
      <c r="AA3028" s="88">
        <f t="shared" si="190"/>
        <v>5.5706391933801891</v>
      </c>
      <c r="AB3028" s="90">
        <f t="shared" si="191"/>
        <v>-2.090346037471014E-2</v>
      </c>
      <c r="AC3028" s="19">
        <v>5.33</v>
      </c>
      <c r="AD3028" s="99">
        <v>5.54</v>
      </c>
      <c r="AE3028" s="95">
        <v>-3.91</v>
      </c>
    </row>
    <row r="3029" spans="1:31" x14ac:dyDescent="0.35">
      <c r="A3029" s="2" t="s">
        <v>168</v>
      </c>
      <c r="B3029" s="9">
        <v>40527</v>
      </c>
      <c r="C3029" s="18">
        <v>9.19</v>
      </c>
      <c r="D3029" s="12">
        <v>7.46</v>
      </c>
      <c r="F3029" s="12">
        <v>1.2</v>
      </c>
      <c r="H3029" s="23">
        <f t="shared" si="188"/>
        <v>3.4673685045253171E-8</v>
      </c>
      <c r="I3029" s="28"/>
      <c r="J3029" s="25">
        <v>0.48</v>
      </c>
      <c r="K3029" s="30">
        <v>0.2</v>
      </c>
      <c r="L3029" s="25">
        <v>61.4</v>
      </c>
      <c r="M3029" s="30">
        <v>0.2</v>
      </c>
      <c r="N3029" s="25">
        <v>0.27</v>
      </c>
      <c r="O3029" s="25">
        <v>4.87</v>
      </c>
      <c r="P3029" s="25">
        <v>9.27</v>
      </c>
      <c r="Q3029" s="25">
        <v>0.04</v>
      </c>
      <c r="R3029" s="25">
        <v>33.700000000000003</v>
      </c>
      <c r="S3029" s="31">
        <v>0.8</v>
      </c>
      <c r="T3029" s="51">
        <v>0.37</v>
      </c>
      <c r="U3029" s="42">
        <v>0.5</v>
      </c>
      <c r="V3029" s="42">
        <v>0.22</v>
      </c>
      <c r="W3029" s="42">
        <v>3.2799999999999999E-3</v>
      </c>
      <c r="X3029" s="42">
        <v>13</v>
      </c>
      <c r="Y3029" s="44">
        <v>5.15</v>
      </c>
      <c r="Z3029" s="87">
        <f t="shared" si="189"/>
        <v>5.45472011109009</v>
      </c>
      <c r="AA3029" s="88">
        <f t="shared" si="190"/>
        <v>5.542430350843242</v>
      </c>
      <c r="AB3029" s="90">
        <f t="shared" si="191"/>
        <v>-7.9757242620950939E-3</v>
      </c>
      <c r="AC3029" s="19">
        <v>5.46</v>
      </c>
      <c r="AD3029" s="99">
        <v>5.54</v>
      </c>
      <c r="AE3029" s="95">
        <v>1.43</v>
      </c>
    </row>
    <row r="3030" spans="1:31" x14ac:dyDescent="0.35">
      <c r="A3030" s="2" t="s">
        <v>168</v>
      </c>
      <c r="B3030" s="9">
        <v>42311</v>
      </c>
      <c r="C3030" s="18">
        <v>9.3000000000000007</v>
      </c>
      <c r="D3030" s="12">
        <v>7.35</v>
      </c>
      <c r="F3030" s="12">
        <v>1.2</v>
      </c>
      <c r="H3030" s="23">
        <f t="shared" si="188"/>
        <v>4.466835921509628E-8</v>
      </c>
      <c r="I3030" s="32">
        <v>0.8</v>
      </c>
      <c r="J3030" s="25">
        <v>0.47</v>
      </c>
      <c r="K3030" s="30">
        <v>0.2</v>
      </c>
      <c r="L3030" s="25">
        <v>61.3</v>
      </c>
      <c r="M3030" s="29">
        <v>0.2</v>
      </c>
      <c r="N3030" s="25">
        <v>0.26</v>
      </c>
      <c r="O3030" s="25">
        <v>4.88</v>
      </c>
      <c r="P3030" s="25">
        <v>9.19</v>
      </c>
      <c r="Q3030" s="25">
        <v>0.04</v>
      </c>
      <c r="R3030" s="25">
        <v>35.200000000000003</v>
      </c>
      <c r="S3030" s="29">
        <v>0.53</v>
      </c>
      <c r="T3030" s="51">
        <v>0.41</v>
      </c>
      <c r="U3030" s="42">
        <v>0.87</v>
      </c>
      <c r="V3030" s="42">
        <v>0.22</v>
      </c>
      <c r="W3030" s="42">
        <v>3.2799999999999999E-3</v>
      </c>
      <c r="X3030" s="42">
        <v>13</v>
      </c>
      <c r="Y3030" s="44">
        <v>5.17</v>
      </c>
      <c r="Z3030" s="87">
        <f t="shared" si="189"/>
        <v>5.5966910846904288</v>
      </c>
      <c r="AA3030" s="88">
        <f t="shared" si="190"/>
        <v>5.5713966245249731</v>
      </c>
      <c r="AB3030" s="90">
        <f t="shared" si="191"/>
        <v>2.2648873132133283E-3</v>
      </c>
      <c r="AC3030" s="19">
        <v>5.51</v>
      </c>
      <c r="AD3030" s="99">
        <v>5.57</v>
      </c>
      <c r="AE3030" s="95">
        <v>0.99</v>
      </c>
    </row>
    <row r="3031" spans="1:31" x14ac:dyDescent="0.35">
      <c r="A3031" s="2" t="s">
        <v>168</v>
      </c>
      <c r="B3031" s="9">
        <v>41193</v>
      </c>
      <c r="C3031" s="18">
        <v>9.23</v>
      </c>
      <c r="D3031" s="12">
        <v>7.49</v>
      </c>
      <c r="F3031" s="12">
        <v>1.73</v>
      </c>
      <c r="H3031" s="23">
        <f t="shared" si="188"/>
        <v>3.2359365692962729E-8</v>
      </c>
      <c r="I3031" s="32">
        <v>2E-3</v>
      </c>
      <c r="J3031" s="25">
        <v>0.47</v>
      </c>
      <c r="K3031" s="33"/>
      <c r="L3031" s="25">
        <v>64.099999999999994</v>
      </c>
      <c r="M3031" s="36"/>
      <c r="N3031" s="25">
        <v>0.27</v>
      </c>
      <c r="O3031" s="25">
        <v>4.87</v>
      </c>
      <c r="P3031" s="25">
        <v>9.2899999999999991</v>
      </c>
      <c r="Q3031" s="25">
        <v>0.04</v>
      </c>
      <c r="R3031" s="25">
        <v>35</v>
      </c>
      <c r="S3031" s="36"/>
      <c r="T3031" s="51">
        <v>0.45</v>
      </c>
      <c r="U3031" s="42">
        <v>0.5</v>
      </c>
      <c r="V3031" s="42">
        <v>0.22</v>
      </c>
      <c r="W3031" s="42">
        <v>3.2799999999999999E-3</v>
      </c>
      <c r="X3031" s="42">
        <v>16</v>
      </c>
      <c r="Y3031" s="44">
        <v>5.15</v>
      </c>
      <c r="Z3031" s="87">
        <f t="shared" si="189"/>
        <v>5.6473092169946977</v>
      </c>
      <c r="AA3031" s="88">
        <f t="shared" si="190"/>
        <v>5.6295836988012411</v>
      </c>
      <c r="AB3031" s="90">
        <f t="shared" si="191"/>
        <v>1.5718441529783283E-3</v>
      </c>
      <c r="AC3031" s="19">
        <v>5.66</v>
      </c>
      <c r="AD3031" s="99">
        <v>5.62</v>
      </c>
      <c r="AE3031" s="95">
        <v>0.71</v>
      </c>
    </row>
    <row r="3032" spans="1:31" x14ac:dyDescent="0.35">
      <c r="A3032" s="2" t="s">
        <v>168</v>
      </c>
      <c r="B3032" s="9">
        <v>34015</v>
      </c>
      <c r="C3032" s="18">
        <v>9.2799999999999994</v>
      </c>
      <c r="D3032" s="12">
        <v>7.59</v>
      </c>
      <c r="F3032" s="12">
        <v>2</v>
      </c>
      <c r="H3032" s="23">
        <f t="shared" si="188"/>
        <v>2.5703957827688587E-8</v>
      </c>
      <c r="I3032" s="32">
        <v>1.1000000000000001</v>
      </c>
      <c r="J3032" s="25">
        <v>0.56000000000000005</v>
      </c>
      <c r="K3032" s="30">
        <v>0.5</v>
      </c>
      <c r="L3032" s="25">
        <v>60</v>
      </c>
      <c r="M3032" s="30">
        <v>2</v>
      </c>
      <c r="N3032" s="25">
        <v>0.19</v>
      </c>
      <c r="O3032" s="25">
        <v>5</v>
      </c>
      <c r="P3032" s="25">
        <v>8.6</v>
      </c>
      <c r="Q3032" s="25">
        <v>7.0000000000000007E-2</v>
      </c>
      <c r="R3032" s="25">
        <v>31</v>
      </c>
      <c r="S3032" s="31">
        <v>10</v>
      </c>
      <c r="T3032" s="51">
        <v>0.57999999999999996</v>
      </c>
      <c r="U3032" s="42">
        <v>1</v>
      </c>
      <c r="V3032" s="42">
        <v>0.44</v>
      </c>
      <c r="W3032" s="42">
        <v>6.5690000000000002E-3</v>
      </c>
      <c r="X3032" s="42">
        <v>14</v>
      </c>
      <c r="Y3032" s="44">
        <v>5.3</v>
      </c>
      <c r="Z3032" s="87">
        <f t="shared" si="189"/>
        <v>5.3406054681374995</v>
      </c>
      <c r="AA3032" s="88">
        <f t="shared" si="190"/>
        <v>5.7413017331574947</v>
      </c>
      <c r="AB3032" s="90">
        <f t="shared" si="191"/>
        <v>-3.6157699008088719E-2</v>
      </c>
      <c r="AD3032" s="100"/>
      <c r="AE3032" s="96"/>
    </row>
    <row r="3033" spans="1:31" x14ac:dyDescent="0.35">
      <c r="A3033" s="2" t="s">
        <v>168</v>
      </c>
      <c r="B3033" s="9">
        <v>36454</v>
      </c>
      <c r="C3033" s="18">
        <v>9.49</v>
      </c>
      <c r="D3033" s="12">
        <v>7.4</v>
      </c>
      <c r="F3033" s="12">
        <v>0.9</v>
      </c>
      <c r="H3033" s="23">
        <f t="shared" si="188"/>
        <v>3.981071705534957E-8</v>
      </c>
      <c r="I3033" s="28"/>
      <c r="J3033" s="25">
        <v>0.43</v>
      </c>
      <c r="K3033" s="36"/>
      <c r="L3033" s="25">
        <v>58</v>
      </c>
      <c r="M3033" s="33"/>
      <c r="N3033" s="25">
        <v>0.24</v>
      </c>
      <c r="O3033" s="25">
        <v>4.9000000000000004</v>
      </c>
      <c r="P3033" s="25">
        <v>9.6999999999999993</v>
      </c>
      <c r="Q3033" s="25">
        <v>0.05</v>
      </c>
      <c r="R3033" s="25">
        <v>32</v>
      </c>
      <c r="S3033" s="36"/>
      <c r="T3033" s="51">
        <v>0.4</v>
      </c>
      <c r="U3033" s="42">
        <v>0.27</v>
      </c>
      <c r="V3033" s="42">
        <v>0.22</v>
      </c>
      <c r="W3033" s="42">
        <v>3.2845000000000001E-3</v>
      </c>
      <c r="X3033" s="42">
        <v>13</v>
      </c>
      <c r="Y3033" s="44">
        <v>5.16</v>
      </c>
      <c r="Z3033" s="87">
        <f t="shared" si="189"/>
        <v>5.2437698453027073</v>
      </c>
      <c r="AA3033" s="88">
        <f t="shared" si="190"/>
        <v>5.5485899410650088</v>
      </c>
      <c r="AB3033" s="90">
        <f t="shared" si="191"/>
        <v>-2.8244063559420308E-2</v>
      </c>
      <c r="AE3033" s="96"/>
    </row>
    <row r="3034" spans="1:31" x14ac:dyDescent="0.35">
      <c r="A3034" s="2" t="s">
        <v>168</v>
      </c>
      <c r="B3034" s="9">
        <v>37158</v>
      </c>
      <c r="C3034" s="18">
        <v>9.3000000000000007</v>
      </c>
      <c r="D3034" s="12">
        <v>7.4</v>
      </c>
      <c r="E3034" s="16"/>
      <c r="F3034" s="12">
        <v>0.91</v>
      </c>
      <c r="H3034" s="23">
        <f t="shared" si="188"/>
        <v>3.981071705534957E-8</v>
      </c>
      <c r="I3034" s="28"/>
      <c r="J3034" s="25">
        <v>0.54</v>
      </c>
      <c r="K3034" s="30">
        <v>0.2</v>
      </c>
      <c r="L3034" s="25">
        <v>63.5</v>
      </c>
      <c r="M3034" s="30">
        <v>0.2</v>
      </c>
      <c r="N3034" s="25">
        <v>0.44</v>
      </c>
      <c r="O3034" s="25">
        <v>4.24</v>
      </c>
      <c r="P3034" s="25">
        <v>8.34</v>
      </c>
      <c r="Q3034" s="25">
        <v>0.06</v>
      </c>
      <c r="R3034" s="25">
        <v>28.8</v>
      </c>
      <c r="S3034" s="31">
        <v>1.8</v>
      </c>
      <c r="T3034" s="52"/>
      <c r="U3034" s="42">
        <v>0.5</v>
      </c>
      <c r="V3034" s="42">
        <v>0.22</v>
      </c>
      <c r="W3034" s="42">
        <v>3.2845000000000001E-3</v>
      </c>
      <c r="X3034" s="42">
        <v>13</v>
      </c>
      <c r="Y3034" s="44">
        <v>5.1100000000000003</v>
      </c>
      <c r="Z3034" s="87">
        <f t="shared" si="189"/>
        <v>5.263899269018415</v>
      </c>
      <c r="AA3034" s="88">
        <f t="shared" si="190"/>
        <v>5.4907425472267679</v>
      </c>
      <c r="AB3034" s="90">
        <f t="shared" si="191"/>
        <v>-2.1092592583204388E-2</v>
      </c>
    </row>
    <row r="3035" spans="1:31" x14ac:dyDescent="0.35">
      <c r="A3035" s="2" t="s">
        <v>168</v>
      </c>
      <c r="B3035" s="9">
        <v>36810</v>
      </c>
      <c r="C3035" s="18">
        <v>9.39</v>
      </c>
      <c r="D3035" s="12">
        <v>7.49</v>
      </c>
      <c r="F3035" s="12">
        <v>1</v>
      </c>
      <c r="H3035" s="23">
        <f t="shared" si="188"/>
        <v>3.2359365692962729E-8</v>
      </c>
      <c r="I3035" s="32">
        <v>1E-3</v>
      </c>
      <c r="J3035" s="25">
        <v>0.5</v>
      </c>
      <c r="L3035" s="25">
        <v>61.4</v>
      </c>
      <c r="N3035" s="35"/>
      <c r="O3035" s="25">
        <v>4.8099999999999996</v>
      </c>
      <c r="P3035" s="25">
        <v>9.31</v>
      </c>
      <c r="Q3035" s="35"/>
      <c r="R3035" s="25">
        <v>32.4</v>
      </c>
      <c r="T3035" s="51">
        <v>0.44</v>
      </c>
      <c r="U3035" s="42">
        <v>0.66</v>
      </c>
      <c r="V3035" s="42">
        <v>0.22</v>
      </c>
      <c r="W3035" s="42">
        <v>3.2845000000000001E-3</v>
      </c>
      <c r="X3035" s="42">
        <v>13</v>
      </c>
      <c r="Y3035" s="44">
        <v>5.18</v>
      </c>
      <c r="Z3035" s="87">
        <f t="shared" si="189"/>
        <v>5.3900274992809729</v>
      </c>
      <c r="AA3035" s="88">
        <f t="shared" si="190"/>
        <v>5.577972577815336</v>
      </c>
      <c r="AB3035" s="90">
        <f t="shared" si="191"/>
        <v>-1.7135765610253352E-2</v>
      </c>
      <c r="AE3035" s="96"/>
    </row>
    <row r="3036" spans="1:31" x14ac:dyDescent="0.35">
      <c r="A3036" s="2" t="s">
        <v>168</v>
      </c>
      <c r="B3036" s="9">
        <v>33574</v>
      </c>
      <c r="C3036" s="19">
        <v>9.35</v>
      </c>
      <c r="D3036" s="12">
        <v>7.1</v>
      </c>
      <c r="F3036" s="12">
        <v>1.9</v>
      </c>
      <c r="H3036" s="23">
        <f t="shared" si="188"/>
        <v>7.943282347242818E-8</v>
      </c>
      <c r="I3036" s="24">
        <v>1.35</v>
      </c>
      <c r="J3036" s="25">
        <v>0.47</v>
      </c>
      <c r="K3036" s="30">
        <v>0.2</v>
      </c>
      <c r="L3036" s="25">
        <v>59</v>
      </c>
      <c r="M3036" s="30">
        <v>0.2</v>
      </c>
      <c r="N3036" s="25">
        <v>0.35</v>
      </c>
      <c r="O3036" s="25">
        <v>4.7</v>
      </c>
      <c r="P3036" s="25">
        <v>9</v>
      </c>
      <c r="Q3036" s="25">
        <v>0.1</v>
      </c>
      <c r="R3036" s="25">
        <v>30</v>
      </c>
      <c r="S3036" s="31">
        <v>2.8</v>
      </c>
      <c r="T3036" s="51">
        <v>0.3</v>
      </c>
      <c r="U3036" s="42">
        <v>3</v>
      </c>
      <c r="V3036" s="42">
        <v>2.21</v>
      </c>
      <c r="W3036" s="42">
        <v>0.01</v>
      </c>
      <c r="X3036" s="42">
        <v>13</v>
      </c>
      <c r="Y3036" s="44">
        <v>5.01</v>
      </c>
      <c r="Z3036" s="87">
        <f t="shared" si="189"/>
        <v>5.3020638860940519</v>
      </c>
      <c r="AA3036" s="88">
        <f t="shared" si="190"/>
        <v>5.4845073709705465</v>
      </c>
      <c r="AB3036" s="90">
        <f t="shared" si="191"/>
        <v>-1.6913946102845648E-2</v>
      </c>
      <c r="AD3036" s="100"/>
      <c r="AE3036" s="96"/>
    </row>
    <row r="3037" spans="1:31" x14ac:dyDescent="0.35">
      <c r="A3037" s="2" t="s">
        <v>168</v>
      </c>
      <c r="B3037" s="9">
        <v>35333</v>
      </c>
      <c r="C3037" s="18">
        <v>9.56</v>
      </c>
      <c r="D3037" s="12">
        <v>7.27</v>
      </c>
      <c r="F3037" s="12">
        <v>1</v>
      </c>
      <c r="H3037" s="23">
        <f t="shared" si="188"/>
        <v>5.3703179637025192E-8</v>
      </c>
      <c r="J3037" s="25">
        <v>0.59</v>
      </c>
      <c r="K3037" s="30">
        <v>1</v>
      </c>
      <c r="L3037" s="25">
        <v>61</v>
      </c>
      <c r="M3037" s="30">
        <v>1</v>
      </c>
      <c r="N3037" s="25">
        <v>0.37</v>
      </c>
      <c r="O3037" s="25">
        <v>4.8</v>
      </c>
      <c r="P3037" s="25">
        <v>8.9</v>
      </c>
      <c r="Q3037" s="25">
        <v>0.06</v>
      </c>
      <c r="R3037" s="25">
        <v>33</v>
      </c>
      <c r="S3037" s="31">
        <v>5</v>
      </c>
      <c r="T3037" s="51">
        <v>0.3</v>
      </c>
      <c r="U3037" s="42">
        <v>1.29</v>
      </c>
      <c r="V3037" s="42">
        <v>0.22</v>
      </c>
      <c r="W3037" s="42">
        <v>3.2845000000000001E-3</v>
      </c>
      <c r="X3037" s="42">
        <v>13</v>
      </c>
      <c r="Y3037" s="44">
        <v>5.14</v>
      </c>
      <c r="Z3037" s="87">
        <f t="shared" si="189"/>
        <v>5.3825017986676347</v>
      </c>
      <c r="AA3037" s="88">
        <f t="shared" si="190"/>
        <v>5.5466655652816215</v>
      </c>
      <c r="AB3037" s="90">
        <f t="shared" si="191"/>
        <v>-1.5020702048675207E-2</v>
      </c>
      <c r="AD3037" s="100"/>
      <c r="AE3037" s="96"/>
    </row>
    <row r="3038" spans="1:31" x14ac:dyDescent="0.35">
      <c r="A3038" s="2" t="s">
        <v>168</v>
      </c>
      <c r="B3038" s="9">
        <v>40127</v>
      </c>
      <c r="C3038" s="18">
        <v>9.4</v>
      </c>
      <c r="D3038" s="12">
        <v>7.4</v>
      </c>
      <c r="F3038" s="12">
        <v>1.4</v>
      </c>
      <c r="H3038" s="23">
        <f t="shared" si="188"/>
        <v>3.981071705534957E-8</v>
      </c>
      <c r="I3038" s="32">
        <v>8.9999999999999993E-3</v>
      </c>
      <c r="J3038" s="25">
        <v>0.49</v>
      </c>
      <c r="K3038" s="33"/>
      <c r="L3038" s="25">
        <v>62</v>
      </c>
      <c r="M3038" s="33"/>
      <c r="N3038" s="25">
        <v>0.27</v>
      </c>
      <c r="O3038" s="25">
        <v>4.93</v>
      </c>
      <c r="P3038" s="25">
        <v>9.0500000000000007</v>
      </c>
      <c r="Q3038" s="25">
        <v>0.04</v>
      </c>
      <c r="R3038" s="25">
        <v>32.700000000000003</v>
      </c>
      <c r="S3038" s="34"/>
      <c r="T3038" s="51">
        <v>0.4</v>
      </c>
      <c r="U3038" s="42">
        <v>1.25</v>
      </c>
      <c r="V3038" s="42">
        <v>0.22</v>
      </c>
      <c r="W3038" s="42">
        <v>3.2799999999999999E-3</v>
      </c>
      <c r="X3038" s="42">
        <v>13</v>
      </c>
      <c r="Y3038" s="44">
        <v>5.13</v>
      </c>
      <c r="Z3038" s="87">
        <f t="shared" si="189"/>
        <v>5.4261543394921343</v>
      </c>
      <c r="AA3038" s="88">
        <f t="shared" si="190"/>
        <v>5.5389916336001157</v>
      </c>
      <c r="AB3038" s="90">
        <f t="shared" si="191"/>
        <v>-1.0290541902941985E-2</v>
      </c>
      <c r="AD3038" s="100"/>
      <c r="AE3038" s="95">
        <v>0.1</v>
      </c>
    </row>
    <row r="3039" spans="1:31" x14ac:dyDescent="0.35">
      <c r="A3039" s="2" t="s">
        <v>168</v>
      </c>
      <c r="B3039" s="9">
        <v>39763</v>
      </c>
      <c r="C3039" s="18">
        <v>9.14</v>
      </c>
      <c r="D3039" s="12">
        <v>7.59</v>
      </c>
      <c r="F3039" s="12">
        <v>1.3</v>
      </c>
      <c r="H3039" s="23">
        <f t="shared" si="188"/>
        <v>2.5703957827688587E-8</v>
      </c>
      <c r="I3039" s="24">
        <v>2E-3</v>
      </c>
      <c r="J3039" s="25">
        <v>0.47</v>
      </c>
      <c r="K3039" s="33"/>
      <c r="L3039" s="25">
        <v>62.7</v>
      </c>
      <c r="M3039" s="33"/>
      <c r="N3039" s="25">
        <v>0.28999999999999998</v>
      </c>
      <c r="O3039" s="25">
        <v>4.88</v>
      </c>
      <c r="P3039" s="25">
        <v>9.23</v>
      </c>
      <c r="Q3039" s="25">
        <v>0.04</v>
      </c>
      <c r="R3039" s="25">
        <v>33.5</v>
      </c>
      <c r="S3039" s="34"/>
      <c r="T3039" s="51">
        <v>0.42</v>
      </c>
      <c r="U3039" s="42">
        <v>0.59</v>
      </c>
      <c r="V3039" s="42">
        <v>0.22</v>
      </c>
      <c r="W3039" s="42">
        <v>3.2799999999999999E-3</v>
      </c>
      <c r="X3039" s="42">
        <v>13</v>
      </c>
      <c r="Y3039" s="44">
        <v>5.16</v>
      </c>
      <c r="Z3039" s="87">
        <f t="shared" si="189"/>
        <v>5.5082388902360293</v>
      </c>
      <c r="AA3039" s="88">
        <f t="shared" si="190"/>
        <v>5.5558834307928091</v>
      </c>
      <c r="AB3039" s="90">
        <f t="shared" si="191"/>
        <v>-4.3062196145667161E-3</v>
      </c>
      <c r="AD3039" s="100"/>
      <c r="AE3039" s="95">
        <v>0.77</v>
      </c>
    </row>
    <row r="3040" spans="1:31" x14ac:dyDescent="0.35">
      <c r="A3040" s="2" t="s">
        <v>168</v>
      </c>
      <c r="B3040" s="9">
        <v>32701</v>
      </c>
      <c r="C3040" s="18">
        <v>9.6999999999999993</v>
      </c>
      <c r="D3040" s="12">
        <v>7.68</v>
      </c>
      <c r="F3040" s="12">
        <v>2.7</v>
      </c>
      <c r="H3040" s="23">
        <f t="shared" si="188"/>
        <v>2.0892961308540368E-8</v>
      </c>
      <c r="I3040" s="24">
        <v>0.95</v>
      </c>
      <c r="J3040" s="25">
        <v>0.49</v>
      </c>
      <c r="K3040" s="36"/>
      <c r="L3040" s="25">
        <v>64</v>
      </c>
      <c r="M3040" s="36"/>
      <c r="N3040" s="25">
        <v>0.06</v>
      </c>
      <c r="O3040" s="25">
        <v>5.3</v>
      </c>
      <c r="P3040" s="25">
        <v>9.3000000000000007</v>
      </c>
      <c r="Q3040" s="25">
        <v>0.02</v>
      </c>
      <c r="R3040" s="25">
        <v>34</v>
      </c>
      <c r="S3040" s="36"/>
      <c r="T3040" s="51">
        <v>0.67</v>
      </c>
      <c r="U3040" s="42">
        <v>3</v>
      </c>
      <c r="V3040" s="42">
        <v>0.44</v>
      </c>
      <c r="W3040" s="42">
        <v>6.5690000000000002E-3</v>
      </c>
      <c r="X3040" s="42">
        <v>16</v>
      </c>
      <c r="Y3040" s="44">
        <v>5.2</v>
      </c>
      <c r="Z3040" s="87">
        <f t="shared" si="189"/>
        <v>5.7089164787964677</v>
      </c>
      <c r="AA3040" s="88">
        <f t="shared" si="190"/>
        <v>5.7421985324923934</v>
      </c>
      <c r="AB3040" s="90">
        <f t="shared" si="191"/>
        <v>-2.9064465480536407E-3</v>
      </c>
    </row>
    <row r="3041" spans="1:31" x14ac:dyDescent="0.35">
      <c r="A3041" s="2" t="s">
        <v>168</v>
      </c>
      <c r="B3041" s="9">
        <v>37903</v>
      </c>
      <c r="C3041" s="18">
        <v>9.4600000000000009</v>
      </c>
      <c r="D3041" s="12">
        <v>7.45</v>
      </c>
      <c r="F3041" s="12">
        <v>1.1000000000000001</v>
      </c>
      <c r="H3041" s="23">
        <f t="shared" si="188"/>
        <v>3.5481338923357426E-8</v>
      </c>
      <c r="I3041" s="32">
        <v>0.5</v>
      </c>
      <c r="J3041" s="25">
        <v>0.44</v>
      </c>
      <c r="K3041" s="36"/>
      <c r="L3041" s="25">
        <v>60.5</v>
      </c>
      <c r="M3041" s="36"/>
      <c r="N3041" s="25">
        <v>0.28999999999999998</v>
      </c>
      <c r="O3041" s="25">
        <v>5.3</v>
      </c>
      <c r="P3041" s="25">
        <v>9.4700000000000006</v>
      </c>
      <c r="Q3041" s="25">
        <v>0.05</v>
      </c>
      <c r="R3041" s="25">
        <v>34</v>
      </c>
      <c r="S3041" s="36"/>
      <c r="T3041" s="51">
        <v>0.43</v>
      </c>
      <c r="U3041" s="42">
        <v>0.5</v>
      </c>
      <c r="V3041" s="42">
        <v>0.22</v>
      </c>
      <c r="W3041" s="42">
        <v>3.2845000000000001E-3</v>
      </c>
      <c r="X3041" s="42">
        <v>13</v>
      </c>
      <c r="Y3041" s="44">
        <v>5.09</v>
      </c>
      <c r="Z3041" s="87">
        <f t="shared" si="189"/>
        <v>5.5047654143303113</v>
      </c>
      <c r="AA3041" s="88">
        <f t="shared" si="190"/>
        <v>5.4843257840383917</v>
      </c>
      <c r="AB3041" s="90">
        <f t="shared" si="191"/>
        <v>1.859992780381497E-3</v>
      </c>
      <c r="AD3041" s="100"/>
      <c r="AE3041" s="96"/>
    </row>
    <row r="3042" spans="1:31" x14ac:dyDescent="0.35">
      <c r="A3042" s="2" t="s">
        <v>168</v>
      </c>
      <c r="B3042" s="9">
        <v>33939</v>
      </c>
      <c r="C3042" s="18">
        <v>9.4499999999999993</v>
      </c>
      <c r="D3042" s="12">
        <v>7.44</v>
      </c>
      <c r="F3042" s="12">
        <v>1.5</v>
      </c>
      <c r="H3042" s="23">
        <f t="shared" si="188"/>
        <v>3.630780547701001E-8</v>
      </c>
      <c r="I3042" s="28"/>
      <c r="J3042" s="25">
        <v>0.47</v>
      </c>
      <c r="K3042" s="29">
        <v>1</v>
      </c>
      <c r="L3042" s="27">
        <v>64</v>
      </c>
      <c r="M3042" s="29">
        <v>1</v>
      </c>
      <c r="N3042" s="27">
        <v>0.35</v>
      </c>
      <c r="O3042" s="27">
        <v>5</v>
      </c>
      <c r="P3042" s="27">
        <v>9.3000000000000007</v>
      </c>
      <c r="Q3042" s="27">
        <v>0.09</v>
      </c>
      <c r="R3042" s="27">
        <v>34</v>
      </c>
      <c r="S3042" s="29">
        <v>5</v>
      </c>
      <c r="T3042" s="51">
        <v>0.3</v>
      </c>
      <c r="U3042" s="42">
        <v>3</v>
      </c>
      <c r="V3042" s="42">
        <v>0.02</v>
      </c>
      <c r="W3042" s="42">
        <v>1.64</v>
      </c>
      <c r="X3042" s="42">
        <v>13</v>
      </c>
      <c r="Y3042" s="44">
        <v>5.04</v>
      </c>
      <c r="Z3042" s="87">
        <f t="shared" si="189"/>
        <v>5.6074321401632865</v>
      </c>
      <c r="AA3042" s="88">
        <f t="shared" si="190"/>
        <v>5.5146195729340812</v>
      </c>
      <c r="AB3042" s="90">
        <f t="shared" si="191"/>
        <v>8.3449141959939712E-3</v>
      </c>
    </row>
    <row r="3043" spans="1:31" x14ac:dyDescent="0.35">
      <c r="A3043" s="2" t="s">
        <v>168</v>
      </c>
      <c r="B3043" s="9">
        <v>34283</v>
      </c>
      <c r="C3043" s="18">
        <v>9.2200000000000006</v>
      </c>
      <c r="D3043" s="12">
        <v>7.08</v>
      </c>
      <c r="F3043" s="12">
        <v>1.8</v>
      </c>
      <c r="H3043" s="23">
        <f t="shared" si="188"/>
        <v>8.3176377110266823E-8</v>
      </c>
      <c r="I3043" s="32">
        <v>1.28</v>
      </c>
      <c r="J3043" s="25">
        <v>0.5</v>
      </c>
      <c r="K3043" s="30">
        <v>1</v>
      </c>
      <c r="L3043" s="25">
        <v>62</v>
      </c>
      <c r="M3043" s="30">
        <v>1</v>
      </c>
      <c r="N3043" s="25">
        <v>0.31</v>
      </c>
      <c r="O3043" s="25">
        <v>4.9000000000000004</v>
      </c>
      <c r="P3043" s="25">
        <v>9.3000000000000007</v>
      </c>
      <c r="Q3043" s="25">
        <v>7.0000000000000007E-2</v>
      </c>
      <c r="R3043" s="25">
        <v>32</v>
      </c>
      <c r="S3043" s="31">
        <v>5</v>
      </c>
      <c r="T3043" s="51">
        <v>0.33</v>
      </c>
      <c r="U3043" s="42">
        <v>3</v>
      </c>
      <c r="V3043" s="42">
        <v>0.22</v>
      </c>
      <c r="W3043" s="42">
        <v>3.2845000000000001E-3</v>
      </c>
      <c r="X3043" s="42">
        <v>13</v>
      </c>
      <c r="Y3043" s="44">
        <v>5.01</v>
      </c>
      <c r="Z3043" s="87">
        <f t="shared" si="189"/>
        <v>5.5599137392650277</v>
      </c>
      <c r="AA3043" s="88">
        <f t="shared" si="190"/>
        <v>5.4532122753310954</v>
      </c>
      <c r="AB3043" s="90">
        <f t="shared" si="191"/>
        <v>9.6885719633568821E-3</v>
      </c>
      <c r="AE3043" s="96"/>
    </row>
    <row r="3044" spans="1:31" x14ac:dyDescent="0.35">
      <c r="A3044" s="2" t="s">
        <v>168</v>
      </c>
      <c r="B3044" s="9">
        <v>34960</v>
      </c>
      <c r="C3044" s="18">
        <v>9.35</v>
      </c>
      <c r="D3044" s="12">
        <v>7.54</v>
      </c>
      <c r="F3044" s="12">
        <v>0.9</v>
      </c>
      <c r="H3044" s="23">
        <f t="shared" si="188"/>
        <v>2.8840315031265985E-8</v>
      </c>
      <c r="I3044" s="28"/>
      <c r="J3044" s="25">
        <v>0.41</v>
      </c>
      <c r="K3044" s="29">
        <v>1</v>
      </c>
      <c r="L3044" s="25">
        <v>65.099999999999994</v>
      </c>
      <c r="M3044" s="29">
        <v>1</v>
      </c>
      <c r="N3044" s="25">
        <v>0.31</v>
      </c>
      <c r="O3044" s="25">
        <v>4.5999999999999996</v>
      </c>
      <c r="P3044" s="25">
        <v>10.9</v>
      </c>
      <c r="Q3044" s="25">
        <v>0.02</v>
      </c>
      <c r="R3044" s="25">
        <v>30.4</v>
      </c>
      <c r="S3044" s="29">
        <v>5</v>
      </c>
      <c r="T3044" s="51">
        <v>0.31</v>
      </c>
      <c r="U3044" s="42">
        <v>1</v>
      </c>
      <c r="V3044" s="42">
        <v>0.22</v>
      </c>
      <c r="W3044" s="42">
        <v>6.5690000000000002E-3</v>
      </c>
      <c r="X3044" s="42">
        <v>13</v>
      </c>
      <c r="Y3044" s="44">
        <v>5.08</v>
      </c>
      <c r="Z3044" s="87">
        <f t="shared" si="189"/>
        <v>5.6198214483692448</v>
      </c>
      <c r="AA3044" s="88">
        <f t="shared" si="190"/>
        <v>5.4810155921890731</v>
      </c>
      <c r="AB3044" s="90">
        <f t="shared" si="191"/>
        <v>1.2504089166702195E-2</v>
      </c>
      <c r="AD3044" s="100"/>
      <c r="AE3044" s="96"/>
    </row>
    <row r="3045" spans="1:31" x14ac:dyDescent="0.35">
      <c r="A3045" s="2" t="s">
        <v>168</v>
      </c>
      <c r="B3045" s="9">
        <v>34682</v>
      </c>
      <c r="C3045" s="18">
        <v>9.23</v>
      </c>
      <c r="D3045" s="12">
        <v>7.49</v>
      </c>
      <c r="F3045" s="12">
        <v>1</v>
      </c>
      <c r="H3045" s="23">
        <f t="shared" si="188"/>
        <v>3.2359365692962729E-8</v>
      </c>
      <c r="I3045" s="24">
        <v>0.4</v>
      </c>
      <c r="J3045" s="25">
        <v>0.41</v>
      </c>
      <c r="K3045" s="30">
        <v>1</v>
      </c>
      <c r="L3045" s="25">
        <v>64</v>
      </c>
      <c r="M3045" s="30">
        <v>1</v>
      </c>
      <c r="N3045" s="25">
        <v>0.44</v>
      </c>
      <c r="O3045" s="25">
        <v>5</v>
      </c>
      <c r="P3045" s="25">
        <v>10</v>
      </c>
      <c r="Q3045" s="25">
        <v>0.08</v>
      </c>
      <c r="R3045" s="25">
        <v>33</v>
      </c>
      <c r="S3045" s="31">
        <v>5</v>
      </c>
      <c r="T3045" s="51">
        <v>0.21</v>
      </c>
      <c r="U3045" s="42">
        <v>3</v>
      </c>
      <c r="V3045" s="42">
        <v>0.02</v>
      </c>
      <c r="W3045" s="42">
        <v>3.2845000000000001E-3</v>
      </c>
      <c r="X3045" s="42">
        <v>13</v>
      </c>
      <c r="Y3045" s="44">
        <v>5.05</v>
      </c>
      <c r="Z3045" s="87">
        <f t="shared" si="189"/>
        <v>5.6655273752523616</v>
      </c>
      <c r="AA3045" s="88">
        <f t="shared" si="190"/>
        <v>5.4861957981413552</v>
      </c>
      <c r="AB3045" s="90">
        <f t="shared" si="191"/>
        <v>1.6081064273444648E-2</v>
      </c>
      <c r="AD3045" s="100"/>
      <c r="AE3045" s="96"/>
    </row>
    <row r="3046" spans="1:31" x14ac:dyDescent="0.35">
      <c r="A3046" s="2" t="s">
        <v>168</v>
      </c>
      <c r="B3046" s="9">
        <v>39365</v>
      </c>
      <c r="C3046" s="18">
        <v>9.18</v>
      </c>
      <c r="D3046" s="12">
        <v>7.47</v>
      </c>
      <c r="F3046" s="12">
        <v>1.4</v>
      </c>
      <c r="H3046" s="23">
        <f t="shared" si="188"/>
        <v>3.3884415613920266E-8</v>
      </c>
      <c r="I3046" s="24">
        <v>0.89</v>
      </c>
      <c r="J3046" s="25">
        <v>0.48</v>
      </c>
      <c r="K3046" s="33"/>
      <c r="L3046" s="25">
        <v>63.2</v>
      </c>
      <c r="M3046" s="33"/>
      <c r="N3046" s="25">
        <v>0.2</v>
      </c>
      <c r="O3046" s="25">
        <v>5.2</v>
      </c>
      <c r="P3046" s="25">
        <v>9.4499999999999993</v>
      </c>
      <c r="Q3046" s="25">
        <v>0.03</v>
      </c>
      <c r="R3046" s="25">
        <v>36</v>
      </c>
      <c r="S3046" s="34"/>
      <c r="T3046" s="51">
        <v>0.44</v>
      </c>
      <c r="U3046" s="42">
        <v>0.5</v>
      </c>
      <c r="V3046" s="42">
        <v>0.22</v>
      </c>
      <c r="W3046" s="42">
        <v>0.03</v>
      </c>
      <c r="X3046" s="42">
        <v>13</v>
      </c>
      <c r="Y3046" s="44">
        <v>5.04</v>
      </c>
      <c r="Z3046" s="87">
        <f t="shared" si="189"/>
        <v>5.763924031457476</v>
      </c>
      <c r="AA3046" s="88">
        <f t="shared" si="190"/>
        <v>5.4352224450057003</v>
      </c>
      <c r="AB3046" s="90">
        <f t="shared" si="191"/>
        <v>2.9350592667271153E-2</v>
      </c>
      <c r="AD3046" s="100"/>
      <c r="AE3046" s="96"/>
    </row>
    <row r="3047" spans="1:31" x14ac:dyDescent="0.35">
      <c r="A3047" s="2" t="s">
        <v>168</v>
      </c>
      <c r="B3047" s="9">
        <v>37536</v>
      </c>
      <c r="C3047" s="18">
        <v>9.14</v>
      </c>
      <c r="D3047" s="12">
        <v>7.46</v>
      </c>
      <c r="F3047" s="12">
        <v>1</v>
      </c>
      <c r="H3047" s="23">
        <f t="shared" si="188"/>
        <v>3.4673685045253171E-8</v>
      </c>
      <c r="I3047" s="24">
        <v>0.94</v>
      </c>
      <c r="J3047" s="25">
        <v>0.49</v>
      </c>
      <c r="K3047" s="29">
        <v>0.2</v>
      </c>
      <c r="L3047" s="25">
        <v>68.2</v>
      </c>
      <c r="M3047" s="29">
        <v>0.2</v>
      </c>
      <c r="N3047" s="25">
        <v>0.27</v>
      </c>
      <c r="O3047" s="25">
        <v>5.07</v>
      </c>
      <c r="P3047" s="25">
        <v>9.4600000000000009</v>
      </c>
      <c r="Q3047" s="25">
        <v>0.04</v>
      </c>
      <c r="R3047" s="25">
        <v>33.5</v>
      </c>
      <c r="S3047" s="29">
        <v>1.6</v>
      </c>
      <c r="T3047" s="51">
        <v>0.32</v>
      </c>
      <c r="U3047" s="42">
        <v>1.1000000000000001</v>
      </c>
      <c r="V3047" s="42">
        <v>0.22</v>
      </c>
      <c r="W3047" s="42">
        <v>3.2845000000000001E-3</v>
      </c>
      <c r="X3047" s="42">
        <v>13</v>
      </c>
      <c r="Y3047" s="44">
        <v>4.97</v>
      </c>
      <c r="Z3047" s="87">
        <f t="shared" si="189"/>
        <v>5.9111659743549279</v>
      </c>
      <c r="AA3047" s="88">
        <f t="shared" si="190"/>
        <v>5.3733418945863161</v>
      </c>
      <c r="AB3047" s="90">
        <f t="shared" si="191"/>
        <v>4.7660392993201267E-2</v>
      </c>
    </row>
    <row r="3048" spans="1:31" x14ac:dyDescent="0.35">
      <c r="A3048" s="2" t="s">
        <v>300</v>
      </c>
      <c r="B3048" s="9">
        <v>38691</v>
      </c>
      <c r="C3048" s="18">
        <v>8.67</v>
      </c>
      <c r="D3048" s="12">
        <v>6.1</v>
      </c>
      <c r="E3048" s="16"/>
      <c r="F3048" s="12">
        <v>3.8</v>
      </c>
      <c r="H3048" s="23">
        <f t="shared" si="188"/>
        <v>7.9432823472428114E-7</v>
      </c>
      <c r="I3048" s="32">
        <v>0.63</v>
      </c>
      <c r="J3048" s="25">
        <v>0.3</v>
      </c>
      <c r="K3048" s="30">
        <v>1</v>
      </c>
      <c r="L3048" s="25">
        <v>47.4</v>
      </c>
      <c r="M3048" s="30">
        <v>1</v>
      </c>
      <c r="N3048" s="25">
        <v>11.8</v>
      </c>
      <c r="O3048" s="25">
        <v>5</v>
      </c>
      <c r="P3048" s="25">
        <v>4.5</v>
      </c>
      <c r="Q3048" s="25">
        <v>0.36</v>
      </c>
      <c r="R3048" s="25">
        <v>18</v>
      </c>
      <c r="S3048" s="31">
        <v>5</v>
      </c>
      <c r="T3048" s="51">
        <v>0.52</v>
      </c>
      <c r="U3048" s="42">
        <v>86</v>
      </c>
      <c r="V3048" s="42">
        <v>0.44</v>
      </c>
      <c r="W3048" s="42">
        <v>0.03</v>
      </c>
      <c r="X3048" s="42">
        <v>33</v>
      </c>
      <c r="Y3048" s="44">
        <v>1.4</v>
      </c>
      <c r="Z3048" s="87">
        <f t="shared" si="189"/>
        <v>4.1686988111997056</v>
      </c>
      <c r="AA3048" s="88">
        <f t="shared" si="190"/>
        <v>4.145424958392212</v>
      </c>
      <c r="AB3048" s="90">
        <f t="shared" si="191"/>
        <v>2.7993151716859711E-3</v>
      </c>
      <c r="AC3048" s="19">
        <v>4.09</v>
      </c>
      <c r="AD3048" s="99">
        <v>-4.13</v>
      </c>
      <c r="AE3048" s="95">
        <v>-0.79</v>
      </c>
    </row>
    <row r="3049" spans="1:31" x14ac:dyDescent="0.35">
      <c r="A3049" s="2" t="s">
        <v>300</v>
      </c>
      <c r="B3049" s="9">
        <v>38841</v>
      </c>
      <c r="C3049" s="20"/>
      <c r="D3049" s="12">
        <v>6.43</v>
      </c>
      <c r="F3049" s="12">
        <v>3.2</v>
      </c>
      <c r="H3049" s="23">
        <f t="shared" si="188"/>
        <v>3.7153522909717226E-7</v>
      </c>
      <c r="I3049" s="32">
        <v>0.01</v>
      </c>
      <c r="J3049" s="25">
        <v>0.48</v>
      </c>
      <c r="K3049" s="30">
        <v>5</v>
      </c>
      <c r="L3049" s="25">
        <v>41.73</v>
      </c>
      <c r="M3049" s="30">
        <v>5</v>
      </c>
      <c r="N3049" s="25">
        <v>15.77</v>
      </c>
      <c r="O3049" s="25">
        <v>7.53</v>
      </c>
      <c r="P3049" s="25">
        <v>5.44</v>
      </c>
      <c r="Q3049" s="25">
        <v>0.49</v>
      </c>
      <c r="R3049" s="25">
        <v>15.7</v>
      </c>
      <c r="S3049" s="31">
        <v>10</v>
      </c>
      <c r="T3049" s="51">
        <v>0.52</v>
      </c>
      <c r="U3049" s="42">
        <v>82</v>
      </c>
      <c r="V3049" s="42">
        <v>0.48</v>
      </c>
      <c r="W3049" s="42">
        <v>0.02</v>
      </c>
      <c r="X3049" s="42">
        <v>33</v>
      </c>
      <c r="Y3049" s="44">
        <v>1.19</v>
      </c>
      <c r="Z3049" s="87">
        <f t="shared" si="189"/>
        <v>4.0157200694449582</v>
      </c>
      <c r="AA3049" s="88">
        <f t="shared" si="190"/>
        <v>3.8525801146590228</v>
      </c>
      <c r="AB3049" s="90">
        <f t="shared" si="191"/>
        <v>2.0733824456204735E-2</v>
      </c>
      <c r="AC3049" s="19">
        <v>4.0199999999999996</v>
      </c>
      <c r="AD3049" s="99">
        <v>3.84</v>
      </c>
      <c r="AE3049" s="95">
        <v>4.43</v>
      </c>
    </row>
    <row r="3050" spans="1:31" x14ac:dyDescent="0.35">
      <c r="A3050" s="2" t="s">
        <v>300</v>
      </c>
      <c r="B3050" s="9">
        <v>40507</v>
      </c>
      <c r="C3050" s="18">
        <v>8.4600000000000009</v>
      </c>
      <c r="D3050" s="12">
        <v>6.48</v>
      </c>
      <c r="F3050" s="12">
        <v>4.4000000000000004</v>
      </c>
      <c r="H3050" s="23">
        <f t="shared" si="188"/>
        <v>3.3113112148259042E-7</v>
      </c>
      <c r="I3050" s="32">
        <v>0.01</v>
      </c>
      <c r="J3050" s="25">
        <v>0.56999999999999995</v>
      </c>
      <c r="K3050" s="33"/>
      <c r="L3050" s="25">
        <v>50.7</v>
      </c>
      <c r="M3050" s="33"/>
      <c r="N3050" s="25">
        <v>20.9</v>
      </c>
      <c r="O3050" s="25">
        <v>7.9</v>
      </c>
      <c r="P3050" s="25">
        <v>6.07</v>
      </c>
      <c r="Q3050" s="25">
        <v>0.62</v>
      </c>
      <c r="R3050" s="25">
        <v>12.7</v>
      </c>
      <c r="S3050" s="34"/>
      <c r="T3050" s="51">
        <v>0.22</v>
      </c>
      <c r="U3050" s="42">
        <v>83.7</v>
      </c>
      <c r="V3050" s="42">
        <v>0.22</v>
      </c>
      <c r="W3050" s="42">
        <v>3.9399999999999999E-3</v>
      </c>
      <c r="X3050" s="42">
        <v>31</v>
      </c>
      <c r="Y3050" s="44">
        <v>1.61</v>
      </c>
      <c r="Z3050" s="87">
        <f t="shared" si="189"/>
        <v>4.5875655311240697</v>
      </c>
      <c r="AA3050" s="88">
        <f t="shared" si="190"/>
        <v>4.2375341304007481</v>
      </c>
      <c r="AB3050" s="90">
        <f t="shared" si="191"/>
        <v>3.966316689310255E-2</v>
      </c>
      <c r="AC3050" s="19">
        <v>4.96</v>
      </c>
      <c r="AD3050" s="13">
        <v>4.2300000000000004</v>
      </c>
      <c r="AE3050" s="95">
        <v>15.83</v>
      </c>
    </row>
    <row r="3051" spans="1:31" x14ac:dyDescent="0.35">
      <c r="A3051" s="2" t="s">
        <v>300</v>
      </c>
      <c r="B3051" s="9">
        <v>41907</v>
      </c>
      <c r="C3051" s="18">
        <v>9.27</v>
      </c>
      <c r="D3051" s="12">
        <v>6.61</v>
      </c>
      <c r="F3051" s="12">
        <v>5.0999999999999996</v>
      </c>
      <c r="H3051" s="23">
        <f t="shared" si="188"/>
        <v>2.454708915685024E-7</v>
      </c>
      <c r="I3051" s="28"/>
      <c r="J3051" s="25">
        <v>0.44</v>
      </c>
      <c r="K3051" s="36"/>
      <c r="L3051" s="25">
        <v>50.3</v>
      </c>
      <c r="M3051" s="36"/>
      <c r="N3051" s="25">
        <v>11.1</v>
      </c>
      <c r="O3051" s="25">
        <v>6.28</v>
      </c>
      <c r="P3051" s="25">
        <v>4.47</v>
      </c>
      <c r="Q3051" s="25">
        <v>0.31</v>
      </c>
      <c r="R3051" s="25">
        <v>13.3</v>
      </c>
      <c r="S3051" s="36"/>
      <c r="T3051" s="51">
        <v>0.86</v>
      </c>
      <c r="U3051" s="42">
        <v>87</v>
      </c>
      <c r="V3051" s="42">
        <v>0.22</v>
      </c>
      <c r="W3051" s="42">
        <v>0.01</v>
      </c>
      <c r="X3051" s="42">
        <v>28</v>
      </c>
      <c r="Y3051" s="44">
        <v>1.62</v>
      </c>
      <c r="Z3051" s="87">
        <f t="shared" si="189"/>
        <v>4.0500791582429692</v>
      </c>
      <c r="AA3051" s="88">
        <f t="shared" si="190"/>
        <v>4.2519564523202593</v>
      </c>
      <c r="AB3051" s="90">
        <f t="shared" si="191"/>
        <v>-2.4316601800699136E-2</v>
      </c>
      <c r="AC3051" s="19">
        <v>4.25</v>
      </c>
      <c r="AD3051" s="99">
        <v>4.25</v>
      </c>
      <c r="AE3051" s="95">
        <v>0.11</v>
      </c>
    </row>
    <row r="3052" spans="1:31" x14ac:dyDescent="0.35">
      <c r="A3052" s="2" t="s">
        <v>300</v>
      </c>
      <c r="B3052" s="9">
        <v>41193</v>
      </c>
      <c r="C3052" s="18">
        <v>8.7799999999999994</v>
      </c>
      <c r="D3052" s="12">
        <v>6.27</v>
      </c>
      <c r="F3052" s="12">
        <v>5.76</v>
      </c>
      <c r="H3052" s="23">
        <f t="shared" si="188"/>
        <v>5.3703179637025244E-7</v>
      </c>
      <c r="J3052" s="25">
        <v>0.55000000000000004</v>
      </c>
      <c r="K3052" s="30">
        <v>1.3</v>
      </c>
      <c r="L3052" s="25">
        <v>46.6</v>
      </c>
      <c r="M3052" s="30">
        <v>0.4</v>
      </c>
      <c r="N3052" s="25">
        <v>16.5</v>
      </c>
      <c r="O3052" s="25">
        <v>7.48</v>
      </c>
      <c r="P3052" s="25">
        <v>4.92</v>
      </c>
      <c r="Q3052" s="25">
        <v>0.49</v>
      </c>
      <c r="R3052" s="25">
        <v>14.3</v>
      </c>
      <c r="S3052" s="31">
        <v>0.5</v>
      </c>
      <c r="T3052" s="51">
        <v>0.38</v>
      </c>
      <c r="U3052" s="42">
        <v>71.7</v>
      </c>
      <c r="V3052" s="42">
        <v>0.22</v>
      </c>
      <c r="W3052" s="42">
        <v>4.2700000000000004E-3</v>
      </c>
      <c r="X3052" s="42">
        <v>36</v>
      </c>
      <c r="Y3052" s="44">
        <v>1.77</v>
      </c>
      <c r="Z3052" s="87">
        <f t="shared" si="189"/>
        <v>4.1826970486342443</v>
      </c>
      <c r="AA3052" s="88">
        <f t="shared" si="190"/>
        <v>4.2938214143614406</v>
      </c>
      <c r="AB3052" s="90">
        <f t="shared" si="191"/>
        <v>-1.3109670699392763E-2</v>
      </c>
      <c r="AC3052" s="19">
        <v>4.4800000000000004</v>
      </c>
      <c r="AD3052" s="99">
        <v>4.29</v>
      </c>
      <c r="AE3052" s="95">
        <v>4.32</v>
      </c>
    </row>
    <row r="3053" spans="1:31" x14ac:dyDescent="0.35">
      <c r="A3053" s="2" t="s">
        <v>300</v>
      </c>
      <c r="B3053" s="9">
        <v>42324</v>
      </c>
      <c r="C3053" s="18">
        <v>8.82</v>
      </c>
      <c r="D3053" s="12">
        <v>6.41</v>
      </c>
      <c r="F3053" s="12">
        <v>4.5999999999999996</v>
      </c>
      <c r="H3053" s="23">
        <f t="shared" si="188"/>
        <v>3.8904514499428027E-7</v>
      </c>
      <c r="I3053" s="32">
        <v>5.0000000000000001E-3</v>
      </c>
      <c r="J3053" s="25">
        <v>0.38</v>
      </c>
      <c r="K3053" s="30">
        <v>1.5</v>
      </c>
      <c r="L3053" s="25">
        <v>60.8</v>
      </c>
      <c r="M3053" s="30">
        <v>0.2</v>
      </c>
      <c r="N3053" s="25">
        <v>8.35</v>
      </c>
      <c r="O3053" s="25">
        <v>4.84</v>
      </c>
      <c r="P3053" s="25">
        <v>4.6399999999999997</v>
      </c>
      <c r="Q3053" s="25">
        <v>0.31</v>
      </c>
      <c r="R3053" s="25">
        <v>11.9</v>
      </c>
      <c r="S3053" s="31">
        <v>2.04</v>
      </c>
      <c r="T3053" s="51">
        <v>0.33</v>
      </c>
      <c r="U3053" s="42">
        <v>75.8</v>
      </c>
      <c r="V3053" s="42">
        <v>0.22</v>
      </c>
      <c r="W3053" s="42">
        <v>0.01</v>
      </c>
      <c r="X3053" s="42">
        <v>27</v>
      </c>
      <c r="Y3053" s="44">
        <v>1.94</v>
      </c>
      <c r="Z3053" s="87">
        <f t="shared" si="189"/>
        <v>4.3890372931540877</v>
      </c>
      <c r="AA3053" s="88">
        <f t="shared" si="190"/>
        <v>4.2938422601023447</v>
      </c>
      <c r="AB3053" s="90">
        <f t="shared" si="191"/>
        <v>1.0963532600891722E-2</v>
      </c>
      <c r="AC3053" s="19">
        <v>4.54</v>
      </c>
      <c r="AD3053" s="13">
        <v>4.29</v>
      </c>
      <c r="AE3053" s="95">
        <v>5.64</v>
      </c>
    </row>
    <row r="3054" spans="1:31" x14ac:dyDescent="0.35">
      <c r="A3054" s="2" t="s">
        <v>300</v>
      </c>
      <c r="B3054" s="9">
        <v>41589</v>
      </c>
      <c r="C3054" s="18">
        <v>8.58</v>
      </c>
      <c r="D3054" s="12">
        <v>6.61</v>
      </c>
      <c r="F3054" s="12">
        <v>4.5</v>
      </c>
      <c r="H3054" s="23">
        <f t="shared" si="188"/>
        <v>2.454708915685024E-7</v>
      </c>
      <c r="I3054" s="24">
        <v>0.02</v>
      </c>
      <c r="J3054" s="25">
        <v>0.28000000000000003</v>
      </c>
      <c r="K3054" s="36"/>
      <c r="L3054" s="25">
        <v>65.400000000000006</v>
      </c>
      <c r="M3054" s="36"/>
      <c r="N3054" s="25">
        <v>12.3</v>
      </c>
      <c r="O3054" s="25">
        <v>5.14</v>
      </c>
      <c r="P3054" s="25">
        <v>4.71</v>
      </c>
      <c r="Q3054" s="25">
        <v>0.37</v>
      </c>
      <c r="R3054" s="25">
        <v>13.9</v>
      </c>
      <c r="S3054" s="36"/>
      <c r="T3054" s="51">
        <v>0.02</v>
      </c>
      <c r="U3054" s="42">
        <v>86.3</v>
      </c>
      <c r="V3054" s="42">
        <v>0.22</v>
      </c>
      <c r="W3054" s="42">
        <v>0.01</v>
      </c>
      <c r="X3054" s="42">
        <v>29</v>
      </c>
      <c r="Y3054" s="44">
        <v>1.96</v>
      </c>
      <c r="Z3054" s="87">
        <f t="shared" si="189"/>
        <v>4.8587508551975498</v>
      </c>
      <c r="AA3054" s="88">
        <f t="shared" si="190"/>
        <v>4.5790577944633712</v>
      </c>
      <c r="AB3054" s="90">
        <f t="shared" si="191"/>
        <v>2.9635381592974686E-2</v>
      </c>
      <c r="AC3054" s="19">
        <v>5.08</v>
      </c>
      <c r="AD3054" s="13">
        <v>4.58</v>
      </c>
      <c r="AE3054" s="94">
        <v>10.41</v>
      </c>
    </row>
    <row r="3055" spans="1:31" x14ac:dyDescent="0.35">
      <c r="A3055" s="2" t="s">
        <v>300</v>
      </c>
      <c r="B3055" s="9">
        <v>39365</v>
      </c>
      <c r="C3055" s="19">
        <v>8.6</v>
      </c>
      <c r="D3055" s="12">
        <v>6.05</v>
      </c>
      <c r="F3055" s="12">
        <v>4.2</v>
      </c>
      <c r="H3055" s="23">
        <f t="shared" si="188"/>
        <v>8.9125093813374487E-7</v>
      </c>
      <c r="J3055" s="25">
        <v>0.42</v>
      </c>
      <c r="K3055" s="36"/>
      <c r="L3055" s="25">
        <v>41.7</v>
      </c>
      <c r="M3055" s="36"/>
      <c r="N3055" s="25">
        <v>13.9</v>
      </c>
      <c r="O3055" s="25">
        <v>7.16</v>
      </c>
      <c r="P3055" s="25">
        <v>4.54</v>
      </c>
      <c r="Q3055" s="25">
        <v>0.4</v>
      </c>
      <c r="R3055" s="25">
        <v>16.7</v>
      </c>
      <c r="S3055" s="36"/>
      <c r="T3055" s="51">
        <v>0.47</v>
      </c>
      <c r="U3055" s="42">
        <v>109</v>
      </c>
      <c r="V3055" s="42">
        <v>0.22</v>
      </c>
      <c r="W3055" s="42">
        <v>0.03</v>
      </c>
      <c r="X3055" s="42">
        <v>31</v>
      </c>
      <c r="Y3055" s="44">
        <v>1.02</v>
      </c>
      <c r="Z3055" s="87">
        <f t="shared" si="189"/>
        <v>3.8995275822312312</v>
      </c>
      <c r="AA3055" s="88">
        <f t="shared" si="190"/>
        <v>4.182697164618018</v>
      </c>
      <c r="AB3055" s="90">
        <f t="shared" si="191"/>
        <v>-3.5036093557924974E-2</v>
      </c>
      <c r="AD3055" s="100"/>
      <c r="AE3055" s="96"/>
    </row>
    <row r="3056" spans="1:31" x14ac:dyDescent="0.35">
      <c r="A3056" s="2" t="s">
        <v>300</v>
      </c>
      <c r="B3056" s="9">
        <v>39763</v>
      </c>
      <c r="C3056" s="18">
        <v>8.4</v>
      </c>
      <c r="D3056" s="12">
        <v>6.64</v>
      </c>
      <c r="E3056" s="16"/>
      <c r="F3056" s="12">
        <v>5</v>
      </c>
      <c r="H3056" s="23">
        <f t="shared" si="188"/>
        <v>2.2908676527677716E-7</v>
      </c>
      <c r="I3056" s="28"/>
      <c r="J3056" s="25">
        <v>0.65</v>
      </c>
      <c r="K3056" s="36"/>
      <c r="L3056" s="25">
        <v>59</v>
      </c>
      <c r="M3056" s="36"/>
      <c r="N3056" s="25">
        <v>17</v>
      </c>
      <c r="O3056" s="25">
        <v>7.33</v>
      </c>
      <c r="P3056" s="25">
        <v>6.72</v>
      </c>
      <c r="Q3056" s="25">
        <v>0.57999999999999996</v>
      </c>
      <c r="R3056" s="25">
        <v>13.6</v>
      </c>
      <c r="S3056" s="36"/>
      <c r="T3056" s="51">
        <v>0.11</v>
      </c>
      <c r="U3056" s="42">
        <v>101</v>
      </c>
      <c r="V3056" s="42">
        <v>0.22</v>
      </c>
      <c r="W3056" s="42">
        <v>3.2799999999999999E-3</v>
      </c>
      <c r="X3056" s="42">
        <v>32</v>
      </c>
      <c r="Y3056" s="44">
        <v>2.09</v>
      </c>
      <c r="Z3056" s="87">
        <f t="shared" si="189"/>
        <v>4.9419990445652857</v>
      </c>
      <c r="AA3056" s="88">
        <f t="shared" si="190"/>
        <v>5.1024078001109512</v>
      </c>
      <c r="AB3056" s="90">
        <f t="shared" si="191"/>
        <v>-1.596995801008257E-2</v>
      </c>
      <c r="AD3056" s="100"/>
      <c r="AE3056" s="95">
        <v>16.64</v>
      </c>
    </row>
    <row r="3057" spans="1:31" x14ac:dyDescent="0.35">
      <c r="A3057" s="2" t="s">
        <v>300</v>
      </c>
      <c r="B3057" s="9">
        <v>40080</v>
      </c>
      <c r="C3057" s="18">
        <v>9.27</v>
      </c>
      <c r="D3057" s="12">
        <v>6.76</v>
      </c>
      <c r="F3057" s="12">
        <v>4.9000000000000004</v>
      </c>
      <c r="H3057" s="23">
        <f t="shared" si="188"/>
        <v>1.7378008287493735E-7</v>
      </c>
      <c r="I3057" s="32">
        <v>4.0000000000000001E-3</v>
      </c>
      <c r="J3057" s="25">
        <v>0.33</v>
      </c>
      <c r="K3057" s="29">
        <v>1.5</v>
      </c>
      <c r="L3057" s="25">
        <v>70.900000000000006</v>
      </c>
      <c r="M3057" s="29">
        <v>0.2</v>
      </c>
      <c r="N3057" s="25">
        <v>12.8</v>
      </c>
      <c r="O3057" s="25">
        <v>4.33</v>
      </c>
      <c r="P3057" s="25">
        <v>5.69</v>
      </c>
      <c r="Q3057" s="25">
        <v>0.49</v>
      </c>
      <c r="R3057" s="25">
        <v>13.3</v>
      </c>
      <c r="S3057" s="29">
        <v>0.5</v>
      </c>
      <c r="T3057" s="51">
        <v>0.02</v>
      </c>
      <c r="U3057" s="42">
        <v>95.6</v>
      </c>
      <c r="V3057" s="42">
        <v>0.22</v>
      </c>
      <c r="W3057" s="42">
        <v>4.9300000000000004E-3</v>
      </c>
      <c r="X3057" s="42">
        <v>34</v>
      </c>
      <c r="Y3057" s="44">
        <v>2.2599999999999998</v>
      </c>
      <c r="Z3057" s="87">
        <f t="shared" si="189"/>
        <v>5.1902849092634478</v>
      </c>
      <c r="AA3057" s="88">
        <f t="shared" si="190"/>
        <v>5.2136001275234225</v>
      </c>
      <c r="AB3057" s="90">
        <f t="shared" si="191"/>
        <v>-2.2410107548800243E-3</v>
      </c>
      <c r="AD3057" s="100"/>
      <c r="AE3057" s="95">
        <v>3.96</v>
      </c>
    </row>
    <row r="3058" spans="1:31" x14ac:dyDescent="0.35">
      <c r="A3058" s="2" t="s">
        <v>324</v>
      </c>
      <c r="B3058" s="9">
        <v>38672</v>
      </c>
      <c r="C3058" s="18">
        <v>12.82</v>
      </c>
      <c r="D3058" s="12">
        <v>6.1</v>
      </c>
      <c r="E3058" s="16"/>
      <c r="F3058" s="12">
        <v>3.9</v>
      </c>
      <c r="H3058" s="23">
        <f t="shared" si="188"/>
        <v>7.9432823472428114E-7</v>
      </c>
      <c r="I3058" s="32">
        <v>0.01</v>
      </c>
      <c r="J3058" s="25">
        <v>0.7</v>
      </c>
      <c r="K3058" s="29">
        <v>1</v>
      </c>
      <c r="L3058" s="25">
        <v>53.5</v>
      </c>
      <c r="M3058" s="29">
        <v>1</v>
      </c>
      <c r="N3058" s="25">
        <v>1.9</v>
      </c>
      <c r="O3058" s="25">
        <v>1.3</v>
      </c>
      <c r="P3058" s="25">
        <v>5.9</v>
      </c>
      <c r="Q3058" s="25">
        <v>0.96</v>
      </c>
      <c r="R3058" s="25">
        <v>22.8</v>
      </c>
      <c r="S3058" s="29">
        <v>56</v>
      </c>
      <c r="T3058" s="51">
        <v>0.03</v>
      </c>
      <c r="U3058" s="42">
        <v>36</v>
      </c>
      <c r="V3058" s="42">
        <v>0.44</v>
      </c>
      <c r="W3058" s="42">
        <v>0.03</v>
      </c>
      <c r="X3058" s="42">
        <v>53</v>
      </c>
      <c r="Y3058" s="44">
        <v>2</v>
      </c>
      <c r="Z3058" s="87">
        <f t="shared" si="189"/>
        <v>4.3230294780133312</v>
      </c>
      <c r="AA3058" s="88">
        <f t="shared" si="190"/>
        <v>4.2532136089391912</v>
      </c>
      <c r="AB3058" s="90">
        <f t="shared" si="191"/>
        <v>8.1406121965402773E-3</v>
      </c>
      <c r="AC3058" s="19">
        <v>4.32</v>
      </c>
      <c r="AD3058" s="99">
        <v>-4.24</v>
      </c>
      <c r="AE3058" s="95">
        <v>1.86</v>
      </c>
    </row>
    <row r="3059" spans="1:31" x14ac:dyDescent="0.35">
      <c r="A3059" s="2" t="s">
        <v>324</v>
      </c>
      <c r="B3059" s="9">
        <v>42312</v>
      </c>
      <c r="C3059" s="18">
        <v>11.68</v>
      </c>
      <c r="D3059" s="12">
        <v>6.37</v>
      </c>
      <c r="F3059" s="12">
        <v>2.5</v>
      </c>
      <c r="H3059" s="23">
        <f t="shared" si="188"/>
        <v>4.2657951880159212E-7</v>
      </c>
      <c r="I3059" s="32">
        <v>0.02</v>
      </c>
      <c r="J3059" s="25">
        <v>0.5</v>
      </c>
      <c r="K3059" s="30">
        <v>2</v>
      </c>
      <c r="L3059" s="25">
        <v>52.1</v>
      </c>
      <c r="M3059" s="30">
        <v>0.2</v>
      </c>
      <c r="N3059" s="25">
        <v>1.72</v>
      </c>
      <c r="O3059" s="25">
        <v>1.1000000000000001</v>
      </c>
      <c r="P3059" s="25">
        <v>6.07</v>
      </c>
      <c r="Q3059" s="25">
        <v>0.78</v>
      </c>
      <c r="R3059" s="25">
        <v>27.7</v>
      </c>
      <c r="S3059" s="31">
        <v>26</v>
      </c>
      <c r="T3059" s="51">
        <v>0.02</v>
      </c>
      <c r="U3059" s="42">
        <v>68.099999999999994</v>
      </c>
      <c r="V3059" s="42">
        <v>0.22</v>
      </c>
      <c r="W3059" s="42">
        <v>3.2799999999999999E-3</v>
      </c>
      <c r="X3059" s="42">
        <v>45</v>
      </c>
      <c r="Y3059" s="44">
        <v>1.66</v>
      </c>
      <c r="Z3059" s="87">
        <f t="shared" si="189"/>
        <v>4.4521782851983032</v>
      </c>
      <c r="AA3059" s="88">
        <f t="shared" si="190"/>
        <v>4.3513612304584228</v>
      </c>
      <c r="AB3059" s="90">
        <f t="shared" si="191"/>
        <v>1.1451877345536012E-2</v>
      </c>
      <c r="AC3059" s="19">
        <v>4.4800000000000004</v>
      </c>
      <c r="AD3059" s="99">
        <v>4.3499999999999996</v>
      </c>
      <c r="AE3059" s="95">
        <v>3.03</v>
      </c>
    </row>
    <row r="3060" spans="1:31" x14ac:dyDescent="0.35">
      <c r="A3060" s="2" t="s">
        <v>324</v>
      </c>
      <c r="B3060" s="9">
        <v>38845</v>
      </c>
      <c r="C3060" s="20"/>
      <c r="D3060" s="12">
        <v>6.31</v>
      </c>
      <c r="F3060" s="12">
        <v>3.1</v>
      </c>
      <c r="H3060" s="23">
        <f t="shared" si="188"/>
        <v>4.8977881936844619E-7</v>
      </c>
      <c r="I3060" s="24">
        <v>0.01</v>
      </c>
      <c r="J3060" s="25">
        <v>0.77</v>
      </c>
      <c r="K3060" s="29">
        <v>5</v>
      </c>
      <c r="L3060" s="25">
        <v>54.18</v>
      </c>
      <c r="M3060" s="29">
        <v>5</v>
      </c>
      <c r="N3060" s="25">
        <v>2.27</v>
      </c>
      <c r="O3060" s="25">
        <v>1.38</v>
      </c>
      <c r="P3060" s="25">
        <v>6.06</v>
      </c>
      <c r="Q3060" s="25">
        <v>1.21</v>
      </c>
      <c r="R3060" s="25">
        <v>26.2</v>
      </c>
      <c r="S3060" s="29">
        <v>40</v>
      </c>
      <c r="T3060" s="51">
        <v>0.06</v>
      </c>
      <c r="U3060" s="42">
        <v>38</v>
      </c>
      <c r="V3060" s="42">
        <v>0.48</v>
      </c>
      <c r="W3060" s="42">
        <v>0.02</v>
      </c>
      <c r="X3060" s="42">
        <v>53</v>
      </c>
      <c r="Y3060" s="44">
        <v>2.11</v>
      </c>
      <c r="Z3060" s="87">
        <f t="shared" si="189"/>
        <v>4.5463005417560076</v>
      </c>
      <c r="AA3060" s="88">
        <f t="shared" si="190"/>
        <v>4.4062253534692797</v>
      </c>
      <c r="AB3060" s="90">
        <f t="shared" si="191"/>
        <v>1.5646443241391261E-2</v>
      </c>
      <c r="AC3060" s="19">
        <v>4.54</v>
      </c>
      <c r="AD3060" s="13">
        <v>4.41</v>
      </c>
      <c r="AE3060" s="94">
        <v>3.06</v>
      </c>
    </row>
    <row r="3061" spans="1:31" x14ac:dyDescent="0.35">
      <c r="A3061" s="2" t="s">
        <v>324</v>
      </c>
      <c r="B3061" s="9">
        <v>41928</v>
      </c>
      <c r="C3061" s="19">
        <v>11.68</v>
      </c>
      <c r="D3061" s="13">
        <v>6.67</v>
      </c>
      <c r="F3061" s="13">
        <v>2.6</v>
      </c>
      <c r="H3061" s="23">
        <f t="shared" si="188"/>
        <v>2.1379620895022279E-7</v>
      </c>
      <c r="I3061" s="24">
        <v>0.01</v>
      </c>
      <c r="J3061" s="25">
        <v>0.56000000000000005</v>
      </c>
      <c r="K3061" s="29">
        <v>2.1</v>
      </c>
      <c r="L3061" s="27">
        <v>50.1</v>
      </c>
      <c r="M3061" s="36"/>
      <c r="N3061" s="27">
        <v>1.77</v>
      </c>
      <c r="O3061" s="27">
        <v>1.06</v>
      </c>
      <c r="P3061" s="27">
        <v>6.01</v>
      </c>
      <c r="Q3061" s="27">
        <v>0.94</v>
      </c>
      <c r="R3061" s="27">
        <v>26.9</v>
      </c>
      <c r="S3061" s="36"/>
      <c r="T3061" s="51">
        <v>0.01</v>
      </c>
      <c r="U3061" s="41">
        <v>76.3</v>
      </c>
      <c r="V3061" s="42">
        <v>0.22</v>
      </c>
      <c r="W3061" s="42">
        <v>3.2799999999999999E-3</v>
      </c>
      <c r="X3061" s="41">
        <v>47</v>
      </c>
      <c r="Y3061" s="43">
        <v>1.63</v>
      </c>
      <c r="Z3061" s="87">
        <f t="shared" si="189"/>
        <v>4.3214571216527773</v>
      </c>
      <c r="AA3061" s="88">
        <f t="shared" si="190"/>
        <v>4.5481716887762511</v>
      </c>
      <c r="AB3061" s="90">
        <f t="shared" si="191"/>
        <v>-2.5560772831541699E-2</v>
      </c>
      <c r="AC3061" s="19">
        <v>4.3499999999999996</v>
      </c>
      <c r="AD3061" s="13">
        <v>4.54</v>
      </c>
      <c r="AE3061" s="94">
        <v>4.3099999999999996</v>
      </c>
    </row>
    <row r="3062" spans="1:31" x14ac:dyDescent="0.35">
      <c r="A3062" s="2" t="s">
        <v>324</v>
      </c>
      <c r="B3062" s="9">
        <v>41590</v>
      </c>
      <c r="C3062" s="18">
        <v>12.6</v>
      </c>
      <c r="D3062" s="12">
        <v>6.53</v>
      </c>
      <c r="F3062" s="12">
        <v>3.3</v>
      </c>
      <c r="G3062" s="16"/>
      <c r="H3062" s="23">
        <f t="shared" si="188"/>
        <v>2.9512092266663814E-7</v>
      </c>
      <c r="I3062" s="24">
        <v>6.0000000000000001E-3</v>
      </c>
      <c r="J3062" s="25">
        <v>0.55000000000000004</v>
      </c>
      <c r="K3062" s="30">
        <v>2</v>
      </c>
      <c r="L3062" s="25">
        <v>56.5</v>
      </c>
      <c r="M3062" s="33"/>
      <c r="N3062" s="25">
        <v>1.76</v>
      </c>
      <c r="O3062" s="25">
        <v>1.0900000000000001</v>
      </c>
      <c r="P3062" s="25">
        <v>6.14</v>
      </c>
      <c r="Q3062" s="25">
        <v>1.04</v>
      </c>
      <c r="R3062" s="25">
        <v>26.5</v>
      </c>
      <c r="S3062" s="34"/>
      <c r="T3062" s="51">
        <v>0.01</v>
      </c>
      <c r="U3062" s="42">
        <v>77.099999999999994</v>
      </c>
      <c r="V3062" s="42">
        <v>0.22</v>
      </c>
      <c r="W3062" s="42">
        <v>3.2799999999999999E-3</v>
      </c>
      <c r="X3062" s="42">
        <v>52</v>
      </c>
      <c r="Y3062" s="44">
        <v>1.65</v>
      </c>
      <c r="Z3062" s="87">
        <f t="shared" si="189"/>
        <v>4.6371639653315482</v>
      </c>
      <c r="AA3062" s="88">
        <f t="shared" si="190"/>
        <v>4.7258699350743854</v>
      </c>
      <c r="AB3062" s="90">
        <f t="shared" si="191"/>
        <v>-9.474062647470638E-3</v>
      </c>
      <c r="AC3062" s="19">
        <v>4.67</v>
      </c>
      <c r="AD3062" s="99">
        <v>4.72</v>
      </c>
      <c r="AE3062" s="95">
        <v>1.1200000000000001</v>
      </c>
    </row>
    <row r="3063" spans="1:31" x14ac:dyDescent="0.35">
      <c r="A3063" s="2" t="s">
        <v>324</v>
      </c>
      <c r="B3063" s="9">
        <v>41088</v>
      </c>
      <c r="C3063" s="18">
        <v>11.47</v>
      </c>
      <c r="D3063" s="12">
        <v>6.39</v>
      </c>
      <c r="F3063" s="12">
        <v>2.6</v>
      </c>
      <c r="H3063" s="23">
        <f t="shared" si="188"/>
        <v>4.0738027780411229E-7</v>
      </c>
      <c r="I3063" s="32">
        <v>1.0900000000000001</v>
      </c>
      <c r="J3063" s="25">
        <v>0.56999999999999995</v>
      </c>
      <c r="K3063" s="30">
        <v>2.1</v>
      </c>
      <c r="L3063" s="25">
        <v>58.7</v>
      </c>
      <c r="M3063" s="30">
        <v>0.4</v>
      </c>
      <c r="N3063" s="25">
        <v>1.96</v>
      </c>
      <c r="O3063" s="25">
        <v>1.28</v>
      </c>
      <c r="P3063" s="25">
        <v>6.63</v>
      </c>
      <c r="Q3063" s="25">
        <v>1.06</v>
      </c>
      <c r="R3063" s="25">
        <v>30.5</v>
      </c>
      <c r="S3063" s="31">
        <v>32</v>
      </c>
      <c r="T3063" s="51">
        <v>0.01</v>
      </c>
      <c r="U3063" s="42">
        <v>74</v>
      </c>
      <c r="V3063" s="42">
        <v>0.22</v>
      </c>
      <c r="W3063" s="42">
        <v>3.2799999999999999E-3</v>
      </c>
      <c r="X3063" s="42">
        <v>59</v>
      </c>
      <c r="Y3063" s="44">
        <v>1.68</v>
      </c>
      <c r="Z3063" s="87">
        <f t="shared" si="189"/>
        <v>5.0956401189969753</v>
      </c>
      <c r="AA3063" s="88">
        <f t="shared" si="190"/>
        <v>4.8887948724180568</v>
      </c>
      <c r="AB3063" s="90">
        <f t="shared" si="191"/>
        <v>2.0716770328693748E-2</v>
      </c>
      <c r="AC3063" s="19">
        <v>5.01</v>
      </c>
      <c r="AD3063" s="13">
        <v>4.8899999999999997</v>
      </c>
      <c r="AE3063" s="94">
        <v>2.54</v>
      </c>
    </row>
    <row r="3064" spans="1:31" x14ac:dyDescent="0.35">
      <c r="A3064" s="2" t="s">
        <v>324</v>
      </c>
      <c r="B3064" s="9">
        <v>40856</v>
      </c>
      <c r="C3064" s="18">
        <v>11.68</v>
      </c>
      <c r="D3064" s="12">
        <v>6.47</v>
      </c>
      <c r="F3064" s="12">
        <v>2.8</v>
      </c>
      <c r="H3064" s="23">
        <f t="shared" si="188"/>
        <v>3.3884415613920242E-7</v>
      </c>
      <c r="I3064" s="32">
        <v>6.0000000000000001E-3</v>
      </c>
      <c r="J3064" s="25">
        <v>0.57999999999999996</v>
      </c>
      <c r="K3064" s="33"/>
      <c r="L3064" s="25">
        <v>59</v>
      </c>
      <c r="M3064" s="33"/>
      <c r="N3064" s="25">
        <v>2</v>
      </c>
      <c r="O3064" s="25">
        <v>1.22</v>
      </c>
      <c r="P3064" s="25">
        <v>6.62</v>
      </c>
      <c r="Q3064" s="25">
        <v>1.04</v>
      </c>
      <c r="R3064" s="25">
        <v>30</v>
      </c>
      <c r="S3064" s="34"/>
      <c r="T3064" s="51">
        <v>0.01</v>
      </c>
      <c r="U3064" s="42">
        <v>76.099999999999994</v>
      </c>
      <c r="V3064" s="42">
        <v>0.22</v>
      </c>
      <c r="W3064" s="42">
        <v>3.2799999999999999E-3</v>
      </c>
      <c r="X3064" s="42">
        <v>60</v>
      </c>
      <c r="Y3064" s="44">
        <v>1.68</v>
      </c>
      <c r="Z3064" s="87">
        <f t="shared" si="189"/>
        <v>4.9672304585617493</v>
      </c>
      <c r="AA3064" s="88">
        <f t="shared" si="190"/>
        <v>4.9607217393314773</v>
      </c>
      <c r="AB3064" s="90">
        <f t="shared" si="191"/>
        <v>6.5559534338341754E-4</v>
      </c>
      <c r="AC3064" s="19">
        <v>5</v>
      </c>
      <c r="AD3064" s="99">
        <v>4.96</v>
      </c>
      <c r="AE3064" s="95">
        <v>0.93</v>
      </c>
    </row>
    <row r="3065" spans="1:31" x14ac:dyDescent="0.35">
      <c r="A3065" s="2" t="s">
        <v>324</v>
      </c>
      <c r="B3065" s="9">
        <v>40457</v>
      </c>
      <c r="C3065" s="18">
        <v>11.86</v>
      </c>
      <c r="D3065" s="12">
        <v>6.22</v>
      </c>
      <c r="F3065" s="12">
        <v>2.8</v>
      </c>
      <c r="H3065" s="23">
        <f t="shared" si="188"/>
        <v>6.0255958607435721E-7</v>
      </c>
      <c r="I3065" s="24">
        <v>0.03</v>
      </c>
      <c r="J3065" s="25">
        <v>0.56000000000000005</v>
      </c>
      <c r="K3065" s="36"/>
      <c r="L3065" s="25">
        <v>66</v>
      </c>
      <c r="M3065" s="36"/>
      <c r="N3065" s="25">
        <v>2.14</v>
      </c>
      <c r="O3065" s="25">
        <v>1.46</v>
      </c>
      <c r="P3065" s="25">
        <v>7.23</v>
      </c>
      <c r="Q3065" s="25">
        <v>1.47</v>
      </c>
      <c r="R3065" s="25">
        <v>32.5</v>
      </c>
      <c r="S3065" s="36"/>
      <c r="T3065" s="51">
        <v>0.01</v>
      </c>
      <c r="U3065" s="42">
        <v>72.400000000000006</v>
      </c>
      <c r="V3065" s="42">
        <v>0.22</v>
      </c>
      <c r="W3065" s="42">
        <v>3.2799999999999999E-3</v>
      </c>
      <c r="X3065" s="42">
        <v>65</v>
      </c>
      <c r="Y3065" s="44">
        <v>1.71</v>
      </c>
      <c r="Z3065" s="87">
        <f t="shared" si="189"/>
        <v>5.5038226688899066</v>
      </c>
      <c r="AA3065" s="88">
        <f t="shared" si="190"/>
        <v>5.0547382951955537</v>
      </c>
      <c r="AB3065" s="90">
        <f t="shared" si="191"/>
        <v>4.2532725361144962E-2</v>
      </c>
      <c r="AC3065" s="19">
        <v>5.54</v>
      </c>
      <c r="AD3065" s="13">
        <v>5.05</v>
      </c>
      <c r="AE3065" s="94">
        <v>9.2200000000000006</v>
      </c>
    </row>
    <row r="3066" spans="1:31" x14ac:dyDescent="0.35">
      <c r="A3066" s="2" t="s">
        <v>324</v>
      </c>
      <c r="B3066" s="9">
        <v>39763</v>
      </c>
      <c r="C3066" s="18">
        <v>11.14</v>
      </c>
      <c r="D3066" s="12">
        <v>6.24</v>
      </c>
      <c r="F3066" s="12">
        <v>2.8</v>
      </c>
      <c r="H3066" s="23">
        <f t="shared" si="188"/>
        <v>5.7543993733715549E-7</v>
      </c>
      <c r="I3066" s="32">
        <v>0.02</v>
      </c>
      <c r="J3066" s="25">
        <v>0.67</v>
      </c>
      <c r="K3066" s="36"/>
      <c r="L3066" s="25">
        <v>59</v>
      </c>
      <c r="M3066" s="36"/>
      <c r="N3066" s="25">
        <v>2.16</v>
      </c>
      <c r="O3066" s="25">
        <v>1.29</v>
      </c>
      <c r="P3066" s="25">
        <v>6.56</v>
      </c>
      <c r="Q3066" s="25">
        <v>1.1100000000000001</v>
      </c>
      <c r="R3066" s="25">
        <v>28.8</v>
      </c>
      <c r="S3066" s="29">
        <v>30</v>
      </c>
      <c r="T3066" s="51">
        <v>0.01</v>
      </c>
      <c r="U3066" s="42">
        <v>73.8</v>
      </c>
      <c r="V3066" s="42">
        <v>0.22</v>
      </c>
      <c r="W3066" s="42">
        <v>3.2799999999999999E-3</v>
      </c>
      <c r="X3066" s="42">
        <v>67</v>
      </c>
      <c r="Y3066" s="44">
        <v>1.84</v>
      </c>
      <c r="Z3066" s="87">
        <f t="shared" si="189"/>
        <v>4.9267227050926152</v>
      </c>
      <c r="AA3066" s="88">
        <f t="shared" si="190"/>
        <v>5.2703011994189817</v>
      </c>
      <c r="AB3066" s="90">
        <f t="shared" si="191"/>
        <v>-3.3693997145025106E-2</v>
      </c>
      <c r="AE3066" s="94">
        <v>9.1199999999999992</v>
      </c>
    </row>
    <row r="3067" spans="1:31" x14ac:dyDescent="0.35">
      <c r="A3067" s="2" t="s">
        <v>324</v>
      </c>
      <c r="B3067" s="9">
        <v>40080</v>
      </c>
      <c r="C3067" s="18">
        <v>11.67</v>
      </c>
      <c r="D3067" s="12">
        <v>6.32</v>
      </c>
      <c r="F3067" s="12">
        <v>2.8</v>
      </c>
      <c r="H3067" s="23">
        <f t="shared" si="188"/>
        <v>4.7863009232263745E-7</v>
      </c>
      <c r="I3067" s="32">
        <v>0.01</v>
      </c>
      <c r="J3067" s="25">
        <v>0.65</v>
      </c>
      <c r="K3067" s="29">
        <v>1.6</v>
      </c>
      <c r="L3067" s="25">
        <v>61.1</v>
      </c>
      <c r="M3067" s="29">
        <v>0.5</v>
      </c>
      <c r="N3067" s="25">
        <v>2.36</v>
      </c>
      <c r="O3067" s="25">
        <v>1.3</v>
      </c>
      <c r="P3067" s="25">
        <v>6.77</v>
      </c>
      <c r="Q3067" s="25">
        <v>1.43</v>
      </c>
      <c r="R3067" s="25">
        <v>30.8</v>
      </c>
      <c r="S3067" s="29">
        <v>31</v>
      </c>
      <c r="T3067" s="51">
        <v>0.02</v>
      </c>
      <c r="U3067" s="42">
        <v>70.400000000000006</v>
      </c>
      <c r="V3067" s="42">
        <v>0.22</v>
      </c>
      <c r="W3067" s="42">
        <v>3.6099999999999999E-3</v>
      </c>
      <c r="X3067" s="42">
        <v>70</v>
      </c>
      <c r="Y3067" s="44">
        <v>1.75</v>
      </c>
      <c r="Z3067" s="87">
        <f t="shared" si="189"/>
        <v>5.1526280351126825</v>
      </c>
      <c r="AA3067" s="88">
        <f t="shared" si="190"/>
        <v>5.1944687750314946</v>
      </c>
      <c r="AB3067" s="90">
        <f t="shared" si="191"/>
        <v>-4.0437178356920282E-3</v>
      </c>
      <c r="AE3067" s="94">
        <v>0.08</v>
      </c>
    </row>
    <row r="3068" spans="1:31" x14ac:dyDescent="0.35">
      <c r="A3068" s="2" t="s">
        <v>324</v>
      </c>
      <c r="B3068" s="9">
        <v>39363</v>
      </c>
      <c r="C3068" s="18">
        <v>11.65</v>
      </c>
      <c r="D3068" s="12">
        <v>6.28</v>
      </c>
      <c r="F3068" s="12">
        <v>3.2</v>
      </c>
      <c r="H3068" s="23">
        <f t="shared" si="188"/>
        <v>5.2480746024977148E-7</v>
      </c>
      <c r="I3068" s="32">
        <v>0.24</v>
      </c>
      <c r="J3068" s="25">
        <v>0.72</v>
      </c>
      <c r="K3068" s="36"/>
      <c r="L3068" s="25">
        <v>62.1</v>
      </c>
      <c r="M3068" s="36"/>
      <c r="N3068" s="25">
        <v>2.2999999999999998</v>
      </c>
      <c r="O3068" s="25">
        <v>1.63</v>
      </c>
      <c r="P3068" s="25">
        <v>7.05</v>
      </c>
      <c r="Q3068" s="25">
        <v>1.24</v>
      </c>
      <c r="R3068" s="25">
        <v>29.9</v>
      </c>
      <c r="S3068" s="36"/>
      <c r="T3068" s="51">
        <v>0.02</v>
      </c>
      <c r="U3068" s="42">
        <v>64.5</v>
      </c>
      <c r="V3068" s="42">
        <v>0.22</v>
      </c>
      <c r="W3068" s="42">
        <v>5.2599999999999999E-3</v>
      </c>
      <c r="X3068" s="42">
        <v>68</v>
      </c>
      <c r="Y3068" s="44">
        <v>1.89</v>
      </c>
      <c r="Z3068" s="87">
        <f t="shared" si="189"/>
        <v>5.2152546507485109</v>
      </c>
      <c r="AA3068" s="88">
        <f t="shared" si="190"/>
        <v>5.1552600499392254</v>
      </c>
      <c r="AB3068" s="90">
        <f t="shared" si="191"/>
        <v>5.7851131347711133E-3</v>
      </c>
    </row>
    <row r="3069" spans="1:31" x14ac:dyDescent="0.35">
      <c r="A3069" s="2" t="s">
        <v>324</v>
      </c>
      <c r="B3069" s="9">
        <v>30896</v>
      </c>
      <c r="C3069" s="20"/>
      <c r="D3069" s="12">
        <v>6.2</v>
      </c>
      <c r="F3069" s="15"/>
      <c r="H3069" s="23">
        <f t="shared" si="188"/>
        <v>6.3095734448019254E-7</v>
      </c>
      <c r="I3069" s="32">
        <v>0.02</v>
      </c>
      <c r="J3069" s="25">
        <v>0.25</v>
      </c>
      <c r="K3069" s="36"/>
      <c r="L3069" s="25">
        <v>45.7</v>
      </c>
      <c r="M3069" s="36"/>
      <c r="N3069" s="25">
        <v>6.05</v>
      </c>
      <c r="O3069" s="25">
        <v>2.2000000000000002</v>
      </c>
      <c r="P3069" s="25">
        <v>5.3</v>
      </c>
      <c r="Q3069" s="35"/>
      <c r="R3069" s="25">
        <v>14.4</v>
      </c>
      <c r="S3069" s="36"/>
      <c r="T3069" s="52"/>
      <c r="U3069" s="42">
        <v>44</v>
      </c>
      <c r="V3069" s="42">
        <v>0.13</v>
      </c>
      <c r="W3069" s="42">
        <v>5.0000009190000003E-3</v>
      </c>
      <c r="X3069" s="42">
        <v>39</v>
      </c>
      <c r="Y3069" s="44">
        <v>1.4</v>
      </c>
      <c r="Z3069" s="87">
        <f t="shared" si="189"/>
        <v>3.6318640818659578</v>
      </c>
      <c r="AA3069" s="88">
        <f t="shared" si="190"/>
        <v>3.4183452645000489</v>
      </c>
      <c r="AB3069" s="90">
        <f t="shared" si="191"/>
        <v>3.0285457761047335E-2</v>
      </c>
    </row>
    <row r="3070" spans="1:31" x14ac:dyDescent="0.35">
      <c r="A3070" s="2" t="s">
        <v>163</v>
      </c>
      <c r="B3070" s="9">
        <v>40511</v>
      </c>
      <c r="C3070" s="18">
        <v>3.81</v>
      </c>
      <c r="D3070" s="12">
        <v>7.88</v>
      </c>
      <c r="F3070" s="12">
        <v>1.5</v>
      </c>
      <c r="H3070" s="23">
        <f t="shared" si="188"/>
        <v>1.3182567385564031E-8</v>
      </c>
      <c r="I3070" s="32">
        <v>0.01</v>
      </c>
      <c r="J3070" s="25">
        <v>0.27</v>
      </c>
      <c r="K3070" s="36"/>
      <c r="L3070" s="25">
        <v>37.299999999999997</v>
      </c>
      <c r="M3070" s="36"/>
      <c r="N3070" s="25">
        <v>0.09</v>
      </c>
      <c r="O3070" s="25">
        <v>2.56</v>
      </c>
      <c r="P3070" s="25">
        <v>5.79</v>
      </c>
      <c r="Q3070" s="25">
        <v>0.01</v>
      </c>
      <c r="R3070" s="25">
        <v>23</v>
      </c>
      <c r="S3070" s="36"/>
      <c r="T3070" s="51">
        <v>0.59</v>
      </c>
      <c r="U3070" s="42">
        <v>2.69</v>
      </c>
      <c r="V3070" s="42">
        <v>0.22</v>
      </c>
      <c r="W3070" s="42">
        <v>3.2799999999999999E-3</v>
      </c>
      <c r="X3070" s="42">
        <v>17</v>
      </c>
      <c r="Y3070" s="44">
        <v>2.86</v>
      </c>
      <c r="Z3070" s="87">
        <f t="shared" si="189"/>
        <v>3.4232316448181286</v>
      </c>
      <c r="AA3070" s="88">
        <f t="shared" si="190"/>
        <v>3.4178066487178254</v>
      </c>
      <c r="AB3070" s="90">
        <f t="shared" si="191"/>
        <v>7.9300770841017859E-4</v>
      </c>
      <c r="AC3070" s="19">
        <v>3.42</v>
      </c>
      <c r="AD3070" s="13">
        <v>3.41</v>
      </c>
      <c r="AE3070" s="94">
        <v>0.31</v>
      </c>
    </row>
    <row r="3071" spans="1:31" x14ac:dyDescent="0.35">
      <c r="A3071" s="2" t="s">
        <v>318</v>
      </c>
      <c r="B3071" s="9">
        <v>38686</v>
      </c>
      <c r="C3071" s="18">
        <v>13.97</v>
      </c>
      <c r="D3071" s="12">
        <v>7.3</v>
      </c>
      <c r="F3071" s="12">
        <v>0.1</v>
      </c>
      <c r="H3071" s="23">
        <f t="shared" si="188"/>
        <v>5.0118723362727164E-8</v>
      </c>
      <c r="I3071" s="32">
        <v>0.02</v>
      </c>
      <c r="J3071" s="25">
        <v>0.08</v>
      </c>
      <c r="K3071" s="29">
        <v>1</v>
      </c>
      <c r="L3071" s="25">
        <v>50.2</v>
      </c>
      <c r="M3071" s="29">
        <v>1</v>
      </c>
      <c r="N3071" s="25">
        <v>0.11</v>
      </c>
      <c r="O3071" s="25">
        <v>0.9</v>
      </c>
      <c r="P3071" s="25">
        <v>5.4</v>
      </c>
      <c r="Q3071" s="25">
        <v>0.04</v>
      </c>
      <c r="R3071" s="25">
        <v>17.5</v>
      </c>
      <c r="S3071" s="29">
        <v>5</v>
      </c>
      <c r="T3071" s="51">
        <v>0.03</v>
      </c>
      <c r="U3071" s="42">
        <v>69</v>
      </c>
      <c r="V3071" s="42">
        <v>2.21</v>
      </c>
      <c r="W3071" s="42">
        <v>0.06</v>
      </c>
      <c r="X3071" s="42">
        <v>22</v>
      </c>
      <c r="Y3071" s="44">
        <v>1.7</v>
      </c>
      <c r="Z3071" s="87">
        <f t="shared" si="189"/>
        <v>3.745533686182096</v>
      </c>
      <c r="AA3071" s="88">
        <f t="shared" si="190"/>
        <v>3.7949421470954334</v>
      </c>
      <c r="AB3071" s="90">
        <f t="shared" si="191"/>
        <v>-6.5524327649574337E-3</v>
      </c>
      <c r="AC3071" s="19">
        <v>3.74</v>
      </c>
      <c r="AD3071" s="13">
        <v>-3.79</v>
      </c>
      <c r="AE3071" s="94">
        <v>-1.36</v>
      </c>
    </row>
    <row r="3072" spans="1:31" x14ac:dyDescent="0.35">
      <c r="A3072" s="2" t="s">
        <v>318</v>
      </c>
      <c r="B3072" s="9">
        <v>38842</v>
      </c>
      <c r="C3072" s="20"/>
      <c r="D3072" s="13">
        <v>7.48</v>
      </c>
      <c r="F3072" s="12">
        <v>0.9</v>
      </c>
      <c r="H3072" s="23">
        <f t="shared" si="188"/>
        <v>3.3113112148259005E-8</v>
      </c>
      <c r="I3072" s="32">
        <v>0.01</v>
      </c>
      <c r="J3072" s="25">
        <v>7.0000000000000007E-2</v>
      </c>
      <c r="K3072" s="29">
        <v>5</v>
      </c>
      <c r="L3072" s="25">
        <v>50.06</v>
      </c>
      <c r="M3072" s="29">
        <v>5</v>
      </c>
      <c r="N3072" s="25">
        <v>0.13</v>
      </c>
      <c r="O3072" s="25">
        <v>0.89</v>
      </c>
      <c r="P3072" s="25">
        <v>5.48</v>
      </c>
      <c r="Q3072" s="25">
        <v>0.04</v>
      </c>
      <c r="R3072" s="25">
        <v>20.100000000000001</v>
      </c>
      <c r="S3072" s="29">
        <v>10</v>
      </c>
      <c r="T3072" s="51">
        <v>0.12</v>
      </c>
      <c r="U3072" s="42">
        <v>69</v>
      </c>
      <c r="V3072" s="42">
        <v>2.4300000000000002</v>
      </c>
      <c r="W3072" s="42">
        <v>0.05</v>
      </c>
      <c r="X3072" s="42">
        <v>22</v>
      </c>
      <c r="Y3072" s="44">
        <v>1.69</v>
      </c>
      <c r="Z3072" s="87">
        <f t="shared" si="189"/>
        <v>3.8570149031710876</v>
      </c>
      <c r="AA3072" s="88">
        <f t="shared" si="190"/>
        <v>3.7911161459414555</v>
      </c>
      <c r="AB3072" s="90">
        <f t="shared" si="191"/>
        <v>8.6163216616533707E-3</v>
      </c>
      <c r="AC3072" s="19">
        <v>3.86</v>
      </c>
      <c r="AD3072" s="13">
        <v>3.78</v>
      </c>
      <c r="AE3072" s="94">
        <v>1.94</v>
      </c>
    </row>
    <row r="3073" spans="1:31" x14ac:dyDescent="0.35">
      <c r="A3073" s="2" t="s">
        <v>318</v>
      </c>
      <c r="B3073" s="9">
        <v>38539</v>
      </c>
      <c r="C3073" s="18">
        <v>13.72</v>
      </c>
      <c r="D3073" s="12">
        <v>7.7</v>
      </c>
      <c r="F3073" s="12">
        <v>0.74</v>
      </c>
      <c r="H3073" s="23">
        <f t="shared" si="188"/>
        <v>1.9952623149688773E-8</v>
      </c>
      <c r="I3073" s="32">
        <v>4.0000000000000001E-3</v>
      </c>
      <c r="J3073" s="25">
        <v>0.02</v>
      </c>
      <c r="K3073" s="29">
        <v>2</v>
      </c>
      <c r="L3073" s="25">
        <v>52.2</v>
      </c>
      <c r="M3073" s="29">
        <v>1</v>
      </c>
      <c r="N3073" s="25">
        <v>0.13</v>
      </c>
      <c r="O3073" s="25">
        <v>1.2</v>
      </c>
      <c r="P3073" s="25">
        <v>5.4</v>
      </c>
      <c r="Q3073" s="25">
        <v>0.04</v>
      </c>
      <c r="R3073" s="25">
        <v>19.100000000000001</v>
      </c>
      <c r="S3073" s="29">
        <v>5</v>
      </c>
      <c r="T3073" s="51">
        <v>0.15</v>
      </c>
      <c r="U3073" s="42">
        <v>72.7</v>
      </c>
      <c r="V3073" s="42">
        <v>0.92</v>
      </c>
      <c r="W3073" s="42">
        <v>0.06</v>
      </c>
      <c r="X3073" s="42">
        <v>22.3</v>
      </c>
      <c r="Y3073" s="44">
        <v>1.7</v>
      </c>
      <c r="Z3073" s="87">
        <f t="shared" si="189"/>
        <v>3.918205940941184</v>
      </c>
      <c r="AA3073" s="88">
        <f t="shared" si="190"/>
        <v>3.8634161573241421</v>
      </c>
      <c r="AB3073" s="90">
        <f t="shared" si="191"/>
        <v>7.0409206364898651E-3</v>
      </c>
      <c r="AC3073" s="19">
        <v>3.9</v>
      </c>
      <c r="AD3073" s="13">
        <v>3.9</v>
      </c>
      <c r="AE3073" s="94">
        <v>1.5</v>
      </c>
    </row>
    <row r="3074" spans="1:31" x14ac:dyDescent="0.35">
      <c r="A3074" s="2" t="s">
        <v>318</v>
      </c>
      <c r="B3074" s="9">
        <v>41213</v>
      </c>
      <c r="C3074" s="18">
        <v>13.41</v>
      </c>
      <c r="D3074" s="12">
        <v>7.55</v>
      </c>
      <c r="F3074" s="12">
        <v>1.1000000000000001</v>
      </c>
      <c r="H3074" s="23">
        <f t="shared" si="188"/>
        <v>2.8183829312644468E-8</v>
      </c>
      <c r="I3074" s="32">
        <v>2E-3</v>
      </c>
      <c r="J3074" s="25">
        <v>0.01</v>
      </c>
      <c r="K3074" s="29">
        <v>0.9</v>
      </c>
      <c r="L3074" s="25">
        <v>52.5</v>
      </c>
      <c r="M3074" s="29">
        <v>0.2</v>
      </c>
      <c r="N3074" s="25">
        <v>0.08</v>
      </c>
      <c r="O3074" s="25">
        <v>0.9</v>
      </c>
      <c r="P3074" s="25">
        <v>6.23</v>
      </c>
      <c r="Q3074" s="25">
        <v>0.02</v>
      </c>
      <c r="R3074" s="25">
        <v>19.600000000000001</v>
      </c>
      <c r="S3074" s="29">
        <v>3.4</v>
      </c>
      <c r="T3074" s="51">
        <v>0.05</v>
      </c>
      <c r="U3074" s="42">
        <v>74.7</v>
      </c>
      <c r="V3074" s="42">
        <v>2.06</v>
      </c>
      <c r="W3074" s="42">
        <v>0.03</v>
      </c>
      <c r="X3074" s="42">
        <v>25</v>
      </c>
      <c r="Y3074" s="44">
        <v>1.71</v>
      </c>
      <c r="Z3074" s="87">
        <f t="shared" si="189"/>
        <v>4.0122400978569175</v>
      </c>
      <c r="AA3074" s="88">
        <f t="shared" si="190"/>
        <v>4.0057921054824233</v>
      </c>
      <c r="AB3074" s="90">
        <f t="shared" si="191"/>
        <v>8.0418639024781836E-4</v>
      </c>
      <c r="AC3074" s="19">
        <v>4.01</v>
      </c>
      <c r="AD3074" s="13">
        <v>4.01</v>
      </c>
      <c r="AE3074" s="94">
        <v>0.2</v>
      </c>
    </row>
    <row r="3075" spans="1:31" x14ac:dyDescent="0.35">
      <c r="A3075" s="2" t="s">
        <v>318</v>
      </c>
      <c r="B3075" s="9">
        <v>40807</v>
      </c>
      <c r="C3075" s="18">
        <v>13.92</v>
      </c>
      <c r="D3075" s="12">
        <v>7.44</v>
      </c>
      <c r="F3075" s="12">
        <v>1.2</v>
      </c>
      <c r="H3075" s="23">
        <f t="shared" si="188"/>
        <v>3.630780547701001E-8</v>
      </c>
      <c r="I3075" s="24">
        <v>0.01</v>
      </c>
      <c r="J3075" s="25">
        <v>0.01</v>
      </c>
      <c r="K3075" s="36"/>
      <c r="L3075" s="27">
        <v>55.8</v>
      </c>
      <c r="M3075" s="36"/>
      <c r="N3075" s="27">
        <v>0.1</v>
      </c>
      <c r="O3075" s="27">
        <v>0.96</v>
      </c>
      <c r="P3075" s="27">
        <v>6.31</v>
      </c>
      <c r="Q3075" s="27">
        <v>0.02</v>
      </c>
      <c r="R3075" s="27">
        <v>20.2</v>
      </c>
      <c r="S3075" s="36"/>
      <c r="T3075" s="51">
        <v>0.04</v>
      </c>
      <c r="U3075" s="42">
        <v>76.599999999999994</v>
      </c>
      <c r="V3075" s="42">
        <v>2.83</v>
      </c>
      <c r="W3075" s="42">
        <v>8.2100000000000003E-3</v>
      </c>
      <c r="X3075" s="42">
        <v>26</v>
      </c>
      <c r="Y3075" s="44">
        <v>1.64</v>
      </c>
      <c r="Z3075" s="87">
        <f t="shared" si="189"/>
        <v>4.2127310006998586</v>
      </c>
      <c r="AA3075" s="88">
        <f t="shared" si="190"/>
        <v>4.0151851116682442</v>
      </c>
      <c r="AB3075" s="90">
        <f t="shared" si="191"/>
        <v>2.4009224976742998E-2</v>
      </c>
      <c r="AC3075" s="19">
        <v>4.21</v>
      </c>
      <c r="AD3075" s="13">
        <v>4.0199999999999996</v>
      </c>
      <c r="AE3075" s="94">
        <v>4.84</v>
      </c>
    </row>
    <row r="3076" spans="1:31" x14ac:dyDescent="0.35">
      <c r="A3076" s="2" t="s">
        <v>318</v>
      </c>
      <c r="B3076" s="9">
        <v>42271</v>
      </c>
      <c r="C3076" s="18">
        <v>13.88</v>
      </c>
      <c r="D3076" s="12">
        <v>7.45</v>
      </c>
      <c r="F3076" s="12">
        <v>1</v>
      </c>
      <c r="H3076" s="23">
        <f t="shared" ref="H3076:H3139" si="192">10^-(D3076)</f>
        <v>3.5481338923357426E-8</v>
      </c>
      <c r="I3076" s="32">
        <v>2E-3</v>
      </c>
      <c r="J3076" s="25">
        <v>0.01</v>
      </c>
      <c r="K3076" s="30">
        <v>0.7</v>
      </c>
      <c r="L3076" s="25">
        <v>51</v>
      </c>
      <c r="M3076" s="30">
        <v>0.2</v>
      </c>
      <c r="N3076" s="25">
        <v>0.08</v>
      </c>
      <c r="O3076" s="25">
        <v>0.96</v>
      </c>
      <c r="P3076" s="25">
        <v>6.08</v>
      </c>
      <c r="Q3076" s="25">
        <v>0.02</v>
      </c>
      <c r="R3076" s="25">
        <v>19.8</v>
      </c>
      <c r="S3076" s="31">
        <v>2.1</v>
      </c>
      <c r="T3076" s="51">
        <v>0.06</v>
      </c>
      <c r="U3076" s="42">
        <v>74.5</v>
      </c>
      <c r="V3076" s="42">
        <v>1.7</v>
      </c>
      <c r="W3076" s="42">
        <v>0.03</v>
      </c>
      <c r="X3076" s="42">
        <v>25</v>
      </c>
      <c r="Y3076" s="44">
        <v>1.76</v>
      </c>
      <c r="Z3076" s="87">
        <f t="shared" ref="Z3076:Z3139" si="193">(H3076/H$3)+(I3076/I$3*3)+(J3076/J$3)+(L3076/L$3*2)+(N3076/N$3*2)+(O3076/O$3)+(P3076/P$3*2)+(Q3076/Q$3*2)+(R3076/R$3)</f>
        <v>3.935283166568309</v>
      </c>
      <c r="AA3076" s="88">
        <f t="shared" ref="AA3076:AA3139" si="194">(T3076/T$3*3)+(U3076/U$3*2)+(V3076/V$3)+(W3076/W$3)+(X3076/X$3)+Y3076</f>
        <v>4.0461379124117389</v>
      </c>
      <c r="AB3076" s="90">
        <f t="shared" ref="AB3076:AB3139" si="195">(Z3076-AA3076)/(Z3076+AA3076)</f>
        <v>-1.3889098789108885E-2</v>
      </c>
      <c r="AC3076" s="19">
        <v>3.94</v>
      </c>
      <c r="AD3076" s="99">
        <v>4.05</v>
      </c>
      <c r="AE3076" s="95">
        <v>2.73</v>
      </c>
    </row>
    <row r="3077" spans="1:31" x14ac:dyDescent="0.35">
      <c r="A3077" s="2" t="s">
        <v>318</v>
      </c>
      <c r="B3077" s="9">
        <v>41978</v>
      </c>
      <c r="C3077" s="18">
        <v>27.06</v>
      </c>
      <c r="D3077" s="12">
        <v>7.36</v>
      </c>
      <c r="E3077" s="13">
        <v>9.1999999999999993</v>
      </c>
      <c r="F3077" s="12">
        <v>0.8</v>
      </c>
      <c r="H3077" s="23">
        <f t="shared" si="192"/>
        <v>4.3651583224016566E-8</v>
      </c>
      <c r="I3077" s="32">
        <v>6.0000000000000001E-3</v>
      </c>
      <c r="J3077" s="25">
        <v>8.0000000000000002E-3</v>
      </c>
      <c r="K3077" s="36"/>
      <c r="L3077" s="25">
        <v>50.1</v>
      </c>
      <c r="M3077" s="29">
        <v>0.16</v>
      </c>
      <c r="N3077" s="25">
        <v>7.0000000000000007E-2</v>
      </c>
      <c r="O3077" s="25">
        <v>1</v>
      </c>
      <c r="P3077" s="25">
        <v>6.64</v>
      </c>
      <c r="Q3077" s="25">
        <v>0.02</v>
      </c>
      <c r="R3077" s="25">
        <v>19</v>
      </c>
      <c r="S3077" s="36"/>
      <c r="T3077" s="51">
        <v>0.06</v>
      </c>
      <c r="U3077" s="42">
        <v>78.8</v>
      </c>
      <c r="V3077" s="42">
        <v>3.1</v>
      </c>
      <c r="W3077" s="42">
        <v>0.02</v>
      </c>
      <c r="X3077" s="42">
        <v>25</v>
      </c>
      <c r="Y3077" s="44">
        <v>1.68</v>
      </c>
      <c r="Z3077" s="87">
        <f t="shared" si="193"/>
        <v>3.9026454110733675</v>
      </c>
      <c r="AA3077" s="88">
        <f t="shared" si="194"/>
        <v>4.0780192260167816</v>
      </c>
      <c r="AB3077" s="90">
        <f t="shared" si="195"/>
        <v>-2.1974838302108834E-2</v>
      </c>
      <c r="AC3077" s="19">
        <v>3.9</v>
      </c>
      <c r="AD3077" s="99">
        <v>4.08</v>
      </c>
      <c r="AE3077" s="95">
        <v>-4.46</v>
      </c>
    </row>
    <row r="3078" spans="1:31" x14ac:dyDescent="0.35">
      <c r="A3078" s="2" t="s">
        <v>318</v>
      </c>
      <c r="B3078" s="9">
        <v>41590</v>
      </c>
      <c r="C3078" s="19">
        <v>13.67</v>
      </c>
      <c r="D3078" s="12">
        <v>7.63</v>
      </c>
      <c r="F3078" s="12">
        <v>0.92</v>
      </c>
      <c r="H3078" s="23">
        <f t="shared" si="192"/>
        <v>2.3442288153199181E-8</v>
      </c>
      <c r="I3078" s="24">
        <v>0.06</v>
      </c>
      <c r="J3078" s="25">
        <v>0.01</v>
      </c>
      <c r="K3078" s="33"/>
      <c r="L3078" s="25">
        <v>55.5</v>
      </c>
      <c r="M3078" s="33"/>
      <c r="N3078" s="25">
        <v>0.13</v>
      </c>
      <c r="O3078" s="25">
        <v>0.95</v>
      </c>
      <c r="P3078" s="25">
        <v>6.43</v>
      </c>
      <c r="Q3078" s="25">
        <v>0.03</v>
      </c>
      <c r="R3078" s="25">
        <v>19</v>
      </c>
      <c r="S3078" s="34"/>
      <c r="T3078" s="51">
        <v>0.04</v>
      </c>
      <c r="U3078" s="42">
        <v>81.3</v>
      </c>
      <c r="V3078" s="42">
        <v>1.56</v>
      </c>
      <c r="W3078" s="42">
        <v>0.04</v>
      </c>
      <c r="X3078" s="42">
        <v>24</v>
      </c>
      <c r="Y3078" s="44">
        <v>1.72</v>
      </c>
      <c r="Z3078" s="87">
        <f t="shared" si="193"/>
        <v>4.162179060219394</v>
      </c>
      <c r="AA3078" s="88">
        <f t="shared" si="194"/>
        <v>4.1168201593553206</v>
      </c>
      <c r="AB3078" s="90">
        <f t="shared" si="195"/>
        <v>5.478790329733042E-3</v>
      </c>
      <c r="AC3078" s="19">
        <v>4.16</v>
      </c>
      <c r="AD3078" s="99">
        <v>4.12</v>
      </c>
      <c r="AE3078" s="95">
        <v>1.01</v>
      </c>
    </row>
    <row r="3079" spans="1:31" x14ac:dyDescent="0.35">
      <c r="A3079" s="2" t="s">
        <v>318</v>
      </c>
      <c r="B3079" s="9">
        <v>41906</v>
      </c>
      <c r="C3079" s="18">
        <v>14.01</v>
      </c>
      <c r="D3079" s="12">
        <v>7.53</v>
      </c>
      <c r="F3079" s="12">
        <v>1</v>
      </c>
      <c r="H3079" s="23">
        <f t="shared" si="192"/>
        <v>2.9512092266663779E-8</v>
      </c>
      <c r="I3079" s="32">
        <v>2E-3</v>
      </c>
      <c r="J3079" s="25">
        <v>0.01</v>
      </c>
      <c r="K3079" s="36"/>
      <c r="L3079" s="25">
        <v>56.8</v>
      </c>
      <c r="M3079" s="36"/>
      <c r="N3079" s="25">
        <v>0.1</v>
      </c>
      <c r="O3079" s="25">
        <v>0.97</v>
      </c>
      <c r="P3079" s="25">
        <v>6.92</v>
      </c>
      <c r="Q3079" s="25">
        <v>0.03</v>
      </c>
      <c r="R3079" s="25">
        <v>19.899999999999999</v>
      </c>
      <c r="S3079" s="36"/>
      <c r="T3079" s="51">
        <v>0.04</v>
      </c>
      <c r="U3079" s="42">
        <v>84.3</v>
      </c>
      <c r="V3079" s="42">
        <v>1.93</v>
      </c>
      <c r="W3079" s="42">
        <v>0.03</v>
      </c>
      <c r="X3079" s="42">
        <v>25</v>
      </c>
      <c r="Y3079" s="44">
        <v>1.72</v>
      </c>
      <c r="Z3079" s="87">
        <f t="shared" si="193"/>
        <v>4.2994973908620384</v>
      </c>
      <c r="AA3079" s="88">
        <f t="shared" si="194"/>
        <v>4.2132337149866892</v>
      </c>
      <c r="AB3079" s="90">
        <f t="shared" si="195"/>
        <v>1.0133490040121342E-2</v>
      </c>
      <c r="AC3079" s="19">
        <v>4.3</v>
      </c>
      <c r="AD3079" s="99">
        <v>4.21</v>
      </c>
      <c r="AE3079" s="95">
        <v>2.09</v>
      </c>
    </row>
    <row r="3080" spans="1:31" x14ac:dyDescent="0.35">
      <c r="A3080" s="2" t="s">
        <v>318</v>
      </c>
      <c r="B3080" s="9">
        <v>40058</v>
      </c>
      <c r="C3080" s="18">
        <v>13.33</v>
      </c>
      <c r="D3080" s="12">
        <v>7.56</v>
      </c>
      <c r="F3080" s="12">
        <v>1.1000000000000001</v>
      </c>
      <c r="H3080" s="23">
        <f t="shared" si="192"/>
        <v>2.75422870333816E-8</v>
      </c>
      <c r="I3080" s="24">
        <v>1E-3</v>
      </c>
      <c r="J3080" s="25">
        <v>0.01</v>
      </c>
      <c r="K3080" s="29">
        <v>0.9</v>
      </c>
      <c r="L3080" s="25">
        <v>50.8</v>
      </c>
      <c r="M3080" s="29">
        <v>0.2</v>
      </c>
      <c r="N3080" s="25">
        <v>0.1</v>
      </c>
      <c r="O3080" s="25">
        <v>0.92</v>
      </c>
      <c r="P3080" s="25">
        <v>5.42</v>
      </c>
      <c r="Q3080" s="25">
        <v>0.03</v>
      </c>
      <c r="R3080" s="25">
        <v>19.5</v>
      </c>
      <c r="S3080" s="29">
        <v>6.6</v>
      </c>
      <c r="T3080" s="51">
        <v>0.04</v>
      </c>
      <c r="U3080" s="42">
        <v>72.7</v>
      </c>
      <c r="V3080" s="42">
        <v>1.71</v>
      </c>
      <c r="W3080" s="42">
        <v>0.03</v>
      </c>
      <c r="X3080" s="42">
        <v>25</v>
      </c>
      <c r="Y3080" s="44">
        <v>1.7</v>
      </c>
      <c r="Z3080" s="87">
        <f t="shared" si="193"/>
        <v>3.8579013505998199</v>
      </c>
      <c r="AA3080" s="88">
        <f t="shared" si="194"/>
        <v>3.948194748104342</v>
      </c>
      <c r="AB3080" s="90">
        <f t="shared" si="195"/>
        <v>-1.1567036372958714E-2</v>
      </c>
      <c r="AE3080" s="94">
        <v>0.06</v>
      </c>
    </row>
    <row r="3081" spans="1:31" x14ac:dyDescent="0.35">
      <c r="A3081" s="2" t="s">
        <v>318</v>
      </c>
      <c r="B3081" s="9">
        <v>39363</v>
      </c>
      <c r="C3081" s="18">
        <v>13.11</v>
      </c>
      <c r="D3081" s="12">
        <v>7.76</v>
      </c>
      <c r="F3081" s="12">
        <v>1.2</v>
      </c>
      <c r="H3081" s="23">
        <f t="shared" si="192"/>
        <v>1.7378008287493747E-8</v>
      </c>
      <c r="I3081" s="32">
        <v>3.0000000000000001E-3</v>
      </c>
      <c r="J3081" s="25">
        <v>0.01</v>
      </c>
      <c r="K3081" s="36"/>
      <c r="L3081" s="25">
        <v>51.1</v>
      </c>
      <c r="M3081" s="36"/>
      <c r="N3081" s="25">
        <v>0.1</v>
      </c>
      <c r="O3081" s="25">
        <v>0.91</v>
      </c>
      <c r="P3081" s="25">
        <v>5.72</v>
      </c>
      <c r="Q3081" s="25">
        <v>0.02</v>
      </c>
      <c r="R3081" s="25">
        <v>21.1</v>
      </c>
      <c r="S3081" s="36"/>
      <c r="T3081" s="51">
        <v>0.05</v>
      </c>
      <c r="U3081" s="42">
        <v>68.7</v>
      </c>
      <c r="V3081" s="42">
        <v>2.71</v>
      </c>
      <c r="W3081" s="42">
        <v>0.04</v>
      </c>
      <c r="X3081" s="42">
        <v>23</v>
      </c>
      <c r="Y3081" s="44">
        <v>1.73</v>
      </c>
      <c r="Z3081" s="87">
        <f t="shared" si="193"/>
        <v>3.9667506767481258</v>
      </c>
      <c r="AA3081" s="88">
        <f t="shared" si="194"/>
        <v>3.8551669577540477</v>
      </c>
      <c r="AB3081" s="90">
        <f t="shared" si="195"/>
        <v>1.4265519557747144E-2</v>
      </c>
      <c r="AD3081" s="100"/>
      <c r="AE3081" s="96"/>
    </row>
    <row r="3082" spans="1:31" x14ac:dyDescent="0.35">
      <c r="A3082" s="2" t="s">
        <v>385</v>
      </c>
      <c r="B3082" s="9">
        <v>41429</v>
      </c>
      <c r="C3082" s="18">
        <v>3.08</v>
      </c>
      <c r="D3082" s="12">
        <v>5.5</v>
      </c>
      <c r="E3082" s="16"/>
      <c r="F3082" s="12">
        <v>23</v>
      </c>
      <c r="H3082" s="23">
        <f t="shared" si="192"/>
        <v>3.1622776601683767E-6</v>
      </c>
      <c r="I3082" s="24">
        <v>0.01</v>
      </c>
      <c r="J3082" s="25">
        <v>0.01</v>
      </c>
      <c r="K3082" s="36"/>
      <c r="L3082" s="25">
        <v>33.799999999999997</v>
      </c>
      <c r="M3082" s="36"/>
      <c r="N3082" s="25">
        <v>0.03</v>
      </c>
      <c r="O3082" s="25">
        <v>13.2</v>
      </c>
      <c r="P3082" s="25">
        <v>6.07</v>
      </c>
      <c r="Q3082" s="25">
        <v>0.03</v>
      </c>
      <c r="R3082" s="25">
        <v>7.89</v>
      </c>
      <c r="S3082" s="36"/>
      <c r="T3082" s="51">
        <v>0.01</v>
      </c>
      <c r="U3082" s="42">
        <v>20.100000000000001</v>
      </c>
      <c r="V3082" s="42">
        <v>85.43</v>
      </c>
      <c r="W3082" s="42">
        <v>3.2799999999999999E-3</v>
      </c>
      <c r="X3082" s="42">
        <v>20</v>
      </c>
      <c r="Y3082" s="44">
        <v>0.28999999999999998</v>
      </c>
      <c r="Z3082" s="87">
        <f t="shared" si="193"/>
        <v>2.8706353761317822</v>
      </c>
      <c r="AA3082" s="88">
        <f t="shared" si="194"/>
        <v>2.6509101975384568</v>
      </c>
      <c r="AB3082" s="90">
        <f t="shared" si="195"/>
        <v>3.9794143806599319E-2</v>
      </c>
      <c r="AC3082" s="19">
        <v>2.89</v>
      </c>
      <c r="AD3082" s="13">
        <v>2.65</v>
      </c>
      <c r="AE3082" s="94">
        <v>8.7100000000000009</v>
      </c>
    </row>
    <row r="3083" spans="1:31" x14ac:dyDescent="0.35">
      <c r="A3083" s="2" t="s">
        <v>385</v>
      </c>
      <c r="B3083" s="9">
        <v>42116</v>
      </c>
      <c r="C3083" s="18">
        <v>3.2</v>
      </c>
      <c r="D3083" s="12">
        <v>5.41</v>
      </c>
      <c r="F3083" s="12">
        <v>2.6</v>
      </c>
      <c r="H3083" s="23">
        <f t="shared" si="192"/>
        <v>3.8904514499428E-6</v>
      </c>
      <c r="I3083" s="32">
        <v>0.01</v>
      </c>
      <c r="J3083" s="25">
        <v>0.01</v>
      </c>
      <c r="K3083" s="29">
        <v>0.2</v>
      </c>
      <c r="L3083" s="25">
        <v>32.200000000000003</v>
      </c>
      <c r="M3083" s="29">
        <v>0.3</v>
      </c>
      <c r="N3083" s="25">
        <v>0.01</v>
      </c>
      <c r="O3083" s="25">
        <v>12.4</v>
      </c>
      <c r="P3083" s="25">
        <v>5.68</v>
      </c>
      <c r="Q3083" s="25">
        <v>0.01</v>
      </c>
      <c r="R3083" s="25">
        <v>7.06</v>
      </c>
      <c r="S3083" s="29">
        <v>0.6</v>
      </c>
      <c r="T3083" s="51">
        <v>0.01</v>
      </c>
      <c r="U3083" s="42">
        <v>25.8</v>
      </c>
      <c r="V3083" s="42">
        <v>89.42</v>
      </c>
      <c r="W3083" s="42">
        <v>3.2799999999999999E-3</v>
      </c>
      <c r="X3083" s="42">
        <v>22</v>
      </c>
      <c r="Y3083" s="44">
        <v>0.19</v>
      </c>
      <c r="Z3083" s="87">
        <f t="shared" si="193"/>
        <v>2.7007029409628336</v>
      </c>
      <c r="AA3083" s="88">
        <f t="shared" si="194"/>
        <v>2.7903460002196625</v>
      </c>
      <c r="AB3083" s="90">
        <f t="shared" si="195"/>
        <v>-1.6325306916227248E-2</v>
      </c>
      <c r="AC3083" s="19">
        <v>2.72</v>
      </c>
      <c r="AD3083" s="99">
        <v>2.79</v>
      </c>
      <c r="AE3083" s="95">
        <v>2.4</v>
      </c>
    </row>
    <row r="3084" spans="1:31" x14ac:dyDescent="0.35">
      <c r="A3084" s="2" t="s">
        <v>385</v>
      </c>
      <c r="B3084" s="9">
        <v>41785</v>
      </c>
      <c r="C3084" s="18">
        <v>3.44</v>
      </c>
      <c r="D3084" s="12">
        <v>5.49</v>
      </c>
      <c r="F3084" s="12">
        <v>2.6</v>
      </c>
      <c r="H3084" s="23">
        <f t="shared" si="192"/>
        <v>3.2359365692962801E-6</v>
      </c>
      <c r="J3084" s="25">
        <v>0.01</v>
      </c>
      <c r="K3084" s="36"/>
      <c r="L3084" s="25">
        <v>38.5</v>
      </c>
      <c r="M3084" s="36"/>
      <c r="N3084" s="25">
        <v>0.02</v>
      </c>
      <c r="O3084" s="25">
        <v>13.1</v>
      </c>
      <c r="P3084" s="25">
        <v>7.02</v>
      </c>
      <c r="Q3084" s="25">
        <v>0.02</v>
      </c>
      <c r="R3084" s="25">
        <v>6.31</v>
      </c>
      <c r="S3084" s="36"/>
      <c r="T3084" s="51">
        <v>0.01</v>
      </c>
      <c r="U3084" s="42">
        <v>21.2</v>
      </c>
      <c r="V3084" s="42">
        <v>109.34</v>
      </c>
      <c r="W3084" s="42">
        <v>3.2799999999999999E-3</v>
      </c>
      <c r="X3084" s="42">
        <v>26</v>
      </c>
      <c r="Y3084" s="44">
        <v>0.22</v>
      </c>
      <c r="Z3084" s="87">
        <f t="shared" si="193"/>
        <v>3.1102063769810506</v>
      </c>
      <c r="AA3084" s="88">
        <f t="shared" si="194"/>
        <v>3.1587077958667122</v>
      </c>
      <c r="AB3084" s="90">
        <f t="shared" si="195"/>
        <v>-7.7368133536958291E-3</v>
      </c>
      <c r="AC3084" s="19">
        <v>3.13</v>
      </c>
      <c r="AD3084" s="13">
        <v>3.16</v>
      </c>
      <c r="AE3084" s="94">
        <v>0.88</v>
      </c>
    </row>
    <row r="3085" spans="1:31" x14ac:dyDescent="0.35">
      <c r="A3085" s="2" t="s">
        <v>366</v>
      </c>
      <c r="B3085" s="9">
        <v>40722</v>
      </c>
      <c r="C3085" s="18">
        <v>0.96</v>
      </c>
      <c r="D3085" s="12">
        <v>6.14</v>
      </c>
      <c r="F3085" s="12">
        <v>13</v>
      </c>
      <c r="H3085" s="23">
        <f t="shared" si="192"/>
        <v>7.2443596007499005E-7</v>
      </c>
      <c r="I3085" s="32">
        <v>0.82</v>
      </c>
      <c r="J3085" s="25">
        <v>0.04</v>
      </c>
      <c r="K3085" s="36"/>
      <c r="L3085" s="25">
        <v>12.8</v>
      </c>
      <c r="M3085" s="36"/>
      <c r="N3085" s="25">
        <v>1.65</v>
      </c>
      <c r="O3085" s="25">
        <v>5.89</v>
      </c>
      <c r="P3085" s="25">
        <v>1.75</v>
      </c>
      <c r="Q3085" s="25">
        <v>0.04</v>
      </c>
      <c r="R3085" s="25">
        <v>5.59</v>
      </c>
      <c r="S3085" s="36"/>
      <c r="T3085" s="51">
        <v>0.15</v>
      </c>
      <c r="U3085" s="42">
        <v>16</v>
      </c>
      <c r="V3085" s="42">
        <v>6.99</v>
      </c>
      <c r="W3085" s="42">
        <v>0.06</v>
      </c>
      <c r="X3085" s="42">
        <v>12</v>
      </c>
      <c r="Y3085" s="44">
        <v>0.45</v>
      </c>
      <c r="Z3085" s="87">
        <f t="shared" si="193"/>
        <v>1.3304293809915402</v>
      </c>
      <c r="AA3085" s="88">
        <f t="shared" si="194"/>
        <v>1.2403800131395946</v>
      </c>
      <c r="AB3085" s="90">
        <f t="shared" si="195"/>
        <v>3.5027632953854179E-2</v>
      </c>
      <c r="AC3085" s="19">
        <v>1.31</v>
      </c>
      <c r="AD3085" s="99">
        <v>1.24</v>
      </c>
      <c r="AE3085" s="95">
        <v>5.44</v>
      </c>
    </row>
    <row r="3086" spans="1:31" x14ac:dyDescent="0.35">
      <c r="A3086" s="2" t="s">
        <v>366</v>
      </c>
      <c r="B3086" s="9">
        <v>41486</v>
      </c>
      <c r="C3086" s="18">
        <v>1.1599999999999999</v>
      </c>
      <c r="D3086" s="12">
        <v>5.76</v>
      </c>
      <c r="F3086" s="12">
        <v>12</v>
      </c>
      <c r="H3086" s="23">
        <f t="shared" si="192"/>
        <v>1.7378008287493753E-6</v>
      </c>
      <c r="I3086" s="24">
        <v>0.71</v>
      </c>
      <c r="J3086" s="25">
        <v>0.2</v>
      </c>
      <c r="K3086" s="36"/>
      <c r="L3086" s="25">
        <v>12.3</v>
      </c>
      <c r="M3086" s="36"/>
      <c r="N3086" s="25">
        <v>2.4</v>
      </c>
      <c r="O3086" s="25">
        <v>4.6399999999999997</v>
      </c>
      <c r="P3086" s="25">
        <v>1.7</v>
      </c>
      <c r="Q3086" s="25">
        <v>0.08</v>
      </c>
      <c r="R3086" s="25">
        <v>6.75</v>
      </c>
      <c r="S3086" s="36"/>
      <c r="T3086" s="51">
        <v>0.31</v>
      </c>
      <c r="U3086" s="42">
        <v>16</v>
      </c>
      <c r="V3086" s="42">
        <v>2.93</v>
      </c>
      <c r="W3086" s="42">
        <v>0.06</v>
      </c>
      <c r="X3086" s="42">
        <v>11</v>
      </c>
      <c r="Y3086" s="44">
        <v>0.61</v>
      </c>
      <c r="Z3086" s="87">
        <f t="shared" si="193"/>
        <v>1.3448255667342712</v>
      </c>
      <c r="AA3086" s="88">
        <f t="shared" si="194"/>
        <v>1.3117416251118295</v>
      </c>
      <c r="AB3086" s="90">
        <f t="shared" si="195"/>
        <v>1.2453643831779422E-2</v>
      </c>
      <c r="AC3086" s="19">
        <v>1.35</v>
      </c>
      <c r="AD3086" s="13">
        <v>1.31</v>
      </c>
      <c r="AE3086" s="94">
        <v>2.54</v>
      </c>
    </row>
    <row r="3087" spans="1:31" x14ac:dyDescent="0.35">
      <c r="A3087" s="2" t="s">
        <v>366</v>
      </c>
      <c r="B3087" s="9">
        <v>41071</v>
      </c>
      <c r="C3087" s="18">
        <v>1.08</v>
      </c>
      <c r="D3087" s="12">
        <v>6.06</v>
      </c>
      <c r="F3087" s="12">
        <v>12</v>
      </c>
      <c r="H3087" s="23">
        <f t="shared" si="192"/>
        <v>8.7096358995607992E-7</v>
      </c>
      <c r="I3087" s="32">
        <v>5.0000000000000001E-3</v>
      </c>
      <c r="J3087" s="25">
        <v>0.22</v>
      </c>
      <c r="K3087" s="30">
        <v>0.4</v>
      </c>
      <c r="L3087" s="25">
        <v>12.7</v>
      </c>
      <c r="M3087" s="30">
        <v>0.8</v>
      </c>
      <c r="N3087" s="25">
        <v>3.08</v>
      </c>
      <c r="O3087" s="25">
        <v>5.29</v>
      </c>
      <c r="P3087" s="25">
        <v>1.87</v>
      </c>
      <c r="Q3087" s="25">
        <v>0.09</v>
      </c>
      <c r="R3087" s="25">
        <v>6.87</v>
      </c>
      <c r="S3087" s="31">
        <v>0.5</v>
      </c>
      <c r="T3087" s="51">
        <v>0.25</v>
      </c>
      <c r="U3087" s="42">
        <v>14.5</v>
      </c>
      <c r="V3087" s="42">
        <v>2.61</v>
      </c>
      <c r="W3087" s="42">
        <v>0.03</v>
      </c>
      <c r="X3087" s="42">
        <v>15</v>
      </c>
      <c r="Y3087" s="44">
        <v>0.62</v>
      </c>
      <c r="Z3087" s="87">
        <f t="shared" si="193"/>
        <v>1.3480491789484266</v>
      </c>
      <c r="AA3087" s="88">
        <f t="shared" si="194"/>
        <v>1.3956405742058966</v>
      </c>
      <c r="AB3087" s="90">
        <f t="shared" si="195"/>
        <v>-1.7345764112999977E-2</v>
      </c>
      <c r="AC3087" s="19">
        <v>1.44</v>
      </c>
      <c r="AD3087" s="99">
        <v>1.4</v>
      </c>
      <c r="AE3087" s="95">
        <v>2.83</v>
      </c>
    </row>
    <row r="3088" spans="1:31" x14ac:dyDescent="0.35">
      <c r="A3088" s="2" t="s">
        <v>366</v>
      </c>
      <c r="B3088" s="9">
        <v>38847</v>
      </c>
      <c r="C3088" s="18">
        <v>0.9</v>
      </c>
      <c r="D3088" s="12">
        <v>6.07</v>
      </c>
      <c r="F3088" s="12">
        <v>13</v>
      </c>
      <c r="H3088" s="23">
        <f t="shared" si="192"/>
        <v>8.511380382023744E-7</v>
      </c>
      <c r="I3088" s="32">
        <v>0.01</v>
      </c>
      <c r="J3088" s="25">
        <v>0.02</v>
      </c>
      <c r="K3088" s="30">
        <v>0.6</v>
      </c>
      <c r="L3088" s="25">
        <v>16.5</v>
      </c>
      <c r="M3088" s="30">
        <v>0.8</v>
      </c>
      <c r="N3088" s="25">
        <v>7.0000000000000007E-2</v>
      </c>
      <c r="O3088" s="25">
        <v>6.78</v>
      </c>
      <c r="P3088" s="25">
        <v>2.15</v>
      </c>
      <c r="Q3088" s="25">
        <v>6.1000000000000004E-3</v>
      </c>
      <c r="R3088" s="25">
        <v>8.2200000000000006</v>
      </c>
      <c r="S3088" s="31">
        <v>2.7</v>
      </c>
      <c r="T3088" s="51">
        <v>0.03</v>
      </c>
      <c r="U3088" s="42">
        <v>16.399999999999999</v>
      </c>
      <c r="V3088" s="42">
        <v>17.440000000000001</v>
      </c>
      <c r="W3088" s="42">
        <v>0.02</v>
      </c>
      <c r="X3088" s="42">
        <v>12</v>
      </c>
      <c r="Y3088" s="44">
        <v>0.57999999999999996</v>
      </c>
      <c r="Z3088" s="87">
        <f t="shared" si="193"/>
        <v>1.5361362008472974</v>
      </c>
      <c r="AA3088" s="88">
        <f t="shared" si="194"/>
        <v>1.5425954256527659</v>
      </c>
      <c r="AB3088" s="90">
        <f t="shared" si="195"/>
        <v>-2.0980148934941025E-3</v>
      </c>
      <c r="AC3088" s="19">
        <v>1.5</v>
      </c>
      <c r="AD3088" s="99">
        <v>1.5</v>
      </c>
      <c r="AE3088" s="95">
        <v>-0.5</v>
      </c>
    </row>
    <row r="3089" spans="1:31" x14ac:dyDescent="0.35">
      <c r="A3089" s="2" t="s">
        <v>366</v>
      </c>
      <c r="B3089" s="9">
        <v>41787</v>
      </c>
      <c r="C3089" s="18">
        <v>1.22</v>
      </c>
      <c r="D3089" s="12">
        <v>6.24</v>
      </c>
      <c r="F3089" s="12">
        <v>7.6</v>
      </c>
      <c r="H3089" s="23">
        <f t="shared" si="192"/>
        <v>5.7543993733715549E-7</v>
      </c>
      <c r="I3089" s="32">
        <v>0.01</v>
      </c>
      <c r="J3089" s="25">
        <v>0.13</v>
      </c>
      <c r="K3089" s="36"/>
      <c r="L3089" s="25">
        <v>23</v>
      </c>
      <c r="M3089" s="36"/>
      <c r="N3089" s="25">
        <v>2.2400000000000002</v>
      </c>
      <c r="O3089" s="25">
        <v>4.55</v>
      </c>
      <c r="P3089" s="25">
        <v>2.91</v>
      </c>
      <c r="Q3089" s="25">
        <v>0.08</v>
      </c>
      <c r="R3089" s="25">
        <v>7.36</v>
      </c>
      <c r="S3089" s="36"/>
      <c r="T3089" s="51">
        <v>0.03</v>
      </c>
      <c r="U3089" s="42">
        <v>13</v>
      </c>
      <c r="V3089" s="42">
        <v>12.39</v>
      </c>
      <c r="W3089" s="42">
        <v>0.02</v>
      </c>
      <c r="X3089" s="42">
        <v>16</v>
      </c>
      <c r="Y3089" s="44">
        <v>0.88</v>
      </c>
      <c r="Z3089" s="87">
        <f t="shared" si="193"/>
        <v>1.9150815809810764</v>
      </c>
      <c r="AA3089" s="88">
        <f t="shared" si="194"/>
        <v>1.8031970699316928</v>
      </c>
      <c r="AB3089" s="90">
        <f t="shared" si="195"/>
        <v>3.0090405145380372E-2</v>
      </c>
      <c r="AC3089" s="19">
        <v>1.98</v>
      </c>
      <c r="AD3089" s="13">
        <v>1.8</v>
      </c>
      <c r="AE3089" s="94">
        <v>9.58</v>
      </c>
    </row>
    <row r="3090" spans="1:31" x14ac:dyDescent="0.35">
      <c r="A3090" s="2" t="s">
        <v>366</v>
      </c>
      <c r="B3090" s="9">
        <v>42128</v>
      </c>
      <c r="C3090" s="18">
        <v>1.03</v>
      </c>
      <c r="D3090" s="12">
        <v>6.12</v>
      </c>
      <c r="F3090" s="12">
        <v>13</v>
      </c>
      <c r="H3090" s="23">
        <f t="shared" si="192"/>
        <v>7.585775750291823E-7</v>
      </c>
      <c r="I3090" s="32">
        <v>0.01</v>
      </c>
      <c r="J3090" s="25">
        <v>0.02</v>
      </c>
      <c r="K3090" s="29">
        <v>0.5</v>
      </c>
      <c r="L3090" s="25">
        <v>20.2</v>
      </c>
      <c r="M3090" s="29">
        <v>0.8</v>
      </c>
      <c r="N3090" s="25">
        <v>0.16</v>
      </c>
      <c r="O3090" s="25">
        <v>4.13</v>
      </c>
      <c r="P3090" s="25">
        <v>2.44</v>
      </c>
      <c r="Q3090" s="25">
        <v>0.04</v>
      </c>
      <c r="R3090" s="25">
        <v>8.1999999999999993</v>
      </c>
      <c r="S3090" s="29">
        <v>6.7</v>
      </c>
      <c r="T3090" s="51">
        <v>0.1</v>
      </c>
      <c r="U3090" s="42">
        <v>19.3</v>
      </c>
      <c r="V3090" s="42">
        <v>24.65</v>
      </c>
      <c r="W3090" s="42">
        <v>0.03</v>
      </c>
      <c r="X3090" s="42">
        <v>16</v>
      </c>
      <c r="Y3090" s="44">
        <v>0.56000000000000005</v>
      </c>
      <c r="Z3090" s="87">
        <f t="shared" si="193"/>
        <v>1.6804374538080082</v>
      </c>
      <c r="AA3090" s="88">
        <f t="shared" si="194"/>
        <v>1.8145219879248349</v>
      </c>
      <c r="AB3090" s="90">
        <f t="shared" si="195"/>
        <v>-3.8365118780991032E-2</v>
      </c>
      <c r="AC3090" s="19">
        <v>1.71</v>
      </c>
      <c r="AD3090" s="99">
        <v>1.82</v>
      </c>
      <c r="AE3090" s="95">
        <v>5.72</v>
      </c>
    </row>
    <row r="3091" spans="1:31" x14ac:dyDescent="0.35">
      <c r="A3091" s="2" t="s">
        <v>366</v>
      </c>
      <c r="B3091" s="9">
        <v>39204</v>
      </c>
      <c r="C3091" s="19">
        <v>0.95</v>
      </c>
      <c r="D3091" s="12">
        <v>6.06</v>
      </c>
      <c r="F3091" s="12">
        <v>15</v>
      </c>
      <c r="H3091" s="23">
        <f t="shared" si="192"/>
        <v>8.7096358995607992E-7</v>
      </c>
      <c r="I3091" s="24">
        <v>2E-3</v>
      </c>
      <c r="J3091" s="25">
        <v>0.01</v>
      </c>
      <c r="L3091" s="25">
        <v>15.7</v>
      </c>
      <c r="N3091" s="25">
        <v>0.08</v>
      </c>
      <c r="O3091" s="25">
        <v>5.84</v>
      </c>
      <c r="P3091" s="25">
        <v>1.9</v>
      </c>
      <c r="Q3091" s="25">
        <v>8.0000000000000002E-3</v>
      </c>
      <c r="R3091" s="25">
        <v>6.84</v>
      </c>
      <c r="S3091" s="36"/>
      <c r="T3091" s="51">
        <v>0.02</v>
      </c>
      <c r="U3091" s="42">
        <v>19.3</v>
      </c>
      <c r="V3091" s="42">
        <v>9.4700000000000006</v>
      </c>
      <c r="W3091" s="42">
        <v>0.05</v>
      </c>
      <c r="X3091" s="42">
        <v>15</v>
      </c>
      <c r="Y3091" s="44">
        <v>0.51</v>
      </c>
      <c r="Z3091" s="87">
        <f t="shared" si="193"/>
        <v>1.3905635393996381</v>
      </c>
      <c r="AA3091" s="88">
        <f t="shared" si="194"/>
        <v>1.4893822023198322</v>
      </c>
      <c r="AB3091" s="90">
        <f t="shared" si="195"/>
        <v>-3.4312682176156038E-2</v>
      </c>
      <c r="AD3091" s="100"/>
      <c r="AE3091" s="96"/>
    </row>
    <row r="3092" spans="1:31" x14ac:dyDescent="0.35">
      <c r="A3092" s="2" t="s">
        <v>366</v>
      </c>
      <c r="B3092" s="9">
        <v>35583</v>
      </c>
      <c r="C3092" s="18">
        <v>0.41</v>
      </c>
      <c r="D3092" s="12">
        <v>6.2</v>
      </c>
      <c r="E3092" s="16"/>
      <c r="F3092" s="12">
        <v>17</v>
      </c>
      <c r="H3092" s="23">
        <f t="shared" si="192"/>
        <v>6.3095734448019254E-7</v>
      </c>
      <c r="I3092" s="32">
        <v>0.97</v>
      </c>
      <c r="J3092" s="25">
        <v>0.17</v>
      </c>
      <c r="K3092" s="33"/>
      <c r="L3092" s="25">
        <v>27</v>
      </c>
      <c r="M3092" s="33"/>
      <c r="N3092" s="25">
        <v>0.14000000000000001</v>
      </c>
      <c r="O3092" s="25">
        <v>10</v>
      </c>
      <c r="P3092" s="25">
        <v>3.3</v>
      </c>
      <c r="Q3092" s="25">
        <v>0.17</v>
      </c>
      <c r="R3092" s="25">
        <v>6.2</v>
      </c>
      <c r="S3092" s="34"/>
      <c r="T3092" s="51">
        <v>0.01</v>
      </c>
      <c r="U3092" s="42">
        <v>36.299999999999997</v>
      </c>
      <c r="V3092" s="42">
        <v>4.05</v>
      </c>
      <c r="W3092" s="42">
        <v>0.06</v>
      </c>
      <c r="X3092" s="42">
        <v>25</v>
      </c>
      <c r="Y3092" s="44">
        <v>0.9</v>
      </c>
      <c r="Z3092" s="87">
        <f t="shared" si="193"/>
        <v>2.2727402941612467</v>
      </c>
      <c r="AA3092" s="88">
        <f t="shared" si="194"/>
        <v>2.4278604049723396</v>
      </c>
      <c r="AB3092" s="90">
        <f t="shared" si="195"/>
        <v>-3.3000061213385896E-2</v>
      </c>
      <c r="AE3092" s="96"/>
    </row>
    <row r="3093" spans="1:31" x14ac:dyDescent="0.35">
      <c r="A3093" s="2" t="s">
        <v>366</v>
      </c>
      <c r="B3093" s="9">
        <v>37207</v>
      </c>
      <c r="C3093" s="19">
        <v>0.43</v>
      </c>
      <c r="D3093" s="12">
        <v>5.98</v>
      </c>
      <c r="F3093" s="12">
        <v>23</v>
      </c>
      <c r="H3093" s="23">
        <f t="shared" si="192"/>
        <v>1.0471285480508979E-6</v>
      </c>
      <c r="J3093" s="25">
        <v>7.0000000000000007E-2</v>
      </c>
      <c r="K3093" s="29">
        <v>1.6</v>
      </c>
      <c r="L3093" s="25">
        <v>24.6</v>
      </c>
      <c r="M3093" s="29">
        <v>1.3</v>
      </c>
      <c r="N3093" s="25">
        <v>0.18</v>
      </c>
      <c r="O3093" s="25">
        <v>9.3699999999999992</v>
      </c>
      <c r="P3093" s="25">
        <v>2.94</v>
      </c>
      <c r="Q3093" s="25">
        <v>0.08</v>
      </c>
      <c r="R3093" s="25">
        <v>13.3</v>
      </c>
      <c r="S3093" s="29">
        <v>3.4</v>
      </c>
      <c r="T3093" s="51">
        <v>0.04</v>
      </c>
      <c r="U3093" s="42">
        <v>29.9</v>
      </c>
      <c r="V3093" s="42">
        <v>2.82</v>
      </c>
      <c r="W3093" s="42">
        <v>0.03</v>
      </c>
      <c r="X3093" s="42">
        <v>21</v>
      </c>
      <c r="Y3093" s="44">
        <v>1.18</v>
      </c>
      <c r="Z3093" s="87">
        <f t="shared" si="193"/>
        <v>2.3008230629050566</v>
      </c>
      <c r="AA3093" s="88">
        <f t="shared" si="194"/>
        <v>2.4422460282723066</v>
      </c>
      <c r="AB3093" s="90">
        <f t="shared" si="195"/>
        <v>-2.9816762659079236E-2</v>
      </c>
      <c r="AD3093" s="100"/>
      <c r="AE3093" s="96"/>
    </row>
    <row r="3094" spans="1:31" x14ac:dyDescent="0.35">
      <c r="A3094" s="2" t="s">
        <v>366</v>
      </c>
      <c r="B3094" s="9">
        <v>36487</v>
      </c>
      <c r="C3094" s="19">
        <v>0.7</v>
      </c>
      <c r="D3094" s="12">
        <v>6.04</v>
      </c>
      <c r="F3094" s="12">
        <v>15</v>
      </c>
      <c r="H3094" s="23">
        <f t="shared" si="192"/>
        <v>9.12010839355909E-7</v>
      </c>
      <c r="I3094" s="24">
        <v>1.2</v>
      </c>
      <c r="J3094" s="25">
        <v>0.11</v>
      </c>
      <c r="K3094" s="33"/>
      <c r="L3094" s="25">
        <v>19</v>
      </c>
      <c r="M3094" s="33"/>
      <c r="N3094" s="25">
        <v>0.31</v>
      </c>
      <c r="O3094" s="25">
        <v>6.8</v>
      </c>
      <c r="P3094" s="25">
        <v>2.2000000000000002</v>
      </c>
      <c r="Q3094" s="25">
        <v>0.18</v>
      </c>
      <c r="R3094" s="25">
        <v>9.1</v>
      </c>
      <c r="S3094" s="34"/>
      <c r="T3094" s="51">
        <v>0.02</v>
      </c>
      <c r="U3094" s="42">
        <v>27.7</v>
      </c>
      <c r="V3094" s="42">
        <v>0.22</v>
      </c>
      <c r="W3094" s="42">
        <v>9.1952000000000006E-3</v>
      </c>
      <c r="X3094" s="42">
        <v>21</v>
      </c>
      <c r="Y3094" s="44">
        <v>0.78</v>
      </c>
      <c r="Z3094" s="87">
        <f t="shared" si="193"/>
        <v>1.8560345442012576</v>
      </c>
      <c r="AA3094" s="88">
        <f t="shared" si="194"/>
        <v>1.953426550138575</v>
      </c>
      <c r="AB3094" s="90">
        <f t="shared" si="195"/>
        <v>-2.5565822441926046E-2</v>
      </c>
      <c r="AD3094" s="100"/>
      <c r="AE3094" s="96"/>
    </row>
    <row r="3095" spans="1:31" x14ac:dyDescent="0.35">
      <c r="A3095" s="2" t="s">
        <v>366</v>
      </c>
      <c r="B3095" s="9">
        <v>37383</v>
      </c>
      <c r="C3095" s="18">
        <v>0.69</v>
      </c>
      <c r="D3095" s="12">
        <v>6.35</v>
      </c>
      <c r="F3095" s="12">
        <v>15</v>
      </c>
      <c r="H3095" s="23">
        <f t="shared" si="192"/>
        <v>4.4668359215096327E-7</v>
      </c>
      <c r="I3095" s="24">
        <v>3.0000000000000001E-3</v>
      </c>
      <c r="J3095" s="25">
        <v>0.02</v>
      </c>
      <c r="K3095" s="30">
        <v>1.2</v>
      </c>
      <c r="L3095" s="25">
        <v>18</v>
      </c>
      <c r="M3095" s="30">
        <v>0.7</v>
      </c>
      <c r="N3095" s="25">
        <v>0.09</v>
      </c>
      <c r="O3095" s="25">
        <v>7.27</v>
      </c>
      <c r="P3095" s="25">
        <v>2.19</v>
      </c>
      <c r="Q3095" s="25">
        <v>0.03</v>
      </c>
      <c r="R3095" s="25">
        <v>7.56</v>
      </c>
      <c r="S3095" s="31">
        <v>1.6</v>
      </c>
      <c r="T3095" s="51">
        <v>0.01</v>
      </c>
      <c r="U3095" s="42">
        <v>15.2</v>
      </c>
      <c r="V3095" s="42">
        <v>2.58</v>
      </c>
      <c r="W3095" s="42">
        <v>0.05</v>
      </c>
      <c r="X3095" s="42">
        <v>17</v>
      </c>
      <c r="Y3095" s="44">
        <v>0.81</v>
      </c>
      <c r="Z3095" s="87">
        <f t="shared" si="193"/>
        <v>1.5989086477777708</v>
      </c>
      <c r="AA3095" s="88">
        <f t="shared" si="194"/>
        <v>1.6490003411931691</v>
      </c>
      <c r="AB3095" s="90">
        <f t="shared" si="195"/>
        <v>-1.5422751556615896E-2</v>
      </c>
      <c r="AD3095" s="100"/>
      <c r="AE3095" s="96"/>
    </row>
    <row r="3096" spans="1:31" x14ac:dyDescent="0.35">
      <c r="A3096" s="2" t="s">
        <v>366</v>
      </c>
      <c r="B3096" s="9">
        <v>35877</v>
      </c>
      <c r="C3096" s="18">
        <v>0.67</v>
      </c>
      <c r="D3096" s="12">
        <v>6.19</v>
      </c>
      <c r="F3096" s="12">
        <v>17</v>
      </c>
      <c r="H3096" s="23">
        <f t="shared" si="192"/>
        <v>6.456542290346535E-7</v>
      </c>
      <c r="I3096" s="24">
        <v>0.22</v>
      </c>
      <c r="J3096" s="25">
        <v>0.06</v>
      </c>
      <c r="K3096" s="33"/>
      <c r="L3096" s="25">
        <v>20</v>
      </c>
      <c r="M3096" s="33"/>
      <c r="N3096" s="25">
        <v>0.14000000000000001</v>
      </c>
      <c r="O3096" s="25">
        <v>6.9</v>
      </c>
      <c r="P3096" s="25">
        <v>2.4</v>
      </c>
      <c r="Q3096" s="25">
        <v>0.11</v>
      </c>
      <c r="R3096" s="25">
        <v>11</v>
      </c>
      <c r="S3096" s="34"/>
      <c r="T3096" s="51">
        <v>0.01</v>
      </c>
      <c r="U3096" s="42">
        <v>21.2</v>
      </c>
      <c r="V3096" s="42">
        <v>3.47</v>
      </c>
      <c r="W3096" s="42">
        <v>0.04</v>
      </c>
      <c r="X3096" s="42">
        <v>25</v>
      </c>
      <c r="Y3096" s="44">
        <v>0.72</v>
      </c>
      <c r="Z3096" s="87">
        <f t="shared" si="193"/>
        <v>1.887207430066641</v>
      </c>
      <c r="AA3096" s="88">
        <f t="shared" si="194"/>
        <v>1.9237166668641261</v>
      </c>
      <c r="AB3096" s="90">
        <f t="shared" si="195"/>
        <v>-9.5801532302595051E-3</v>
      </c>
    </row>
    <row r="3097" spans="1:31" x14ac:dyDescent="0.35">
      <c r="A3097" s="2" t="s">
        <v>366</v>
      </c>
      <c r="B3097" s="9">
        <v>35409</v>
      </c>
      <c r="C3097" s="19">
        <v>0.61</v>
      </c>
      <c r="D3097" s="12">
        <v>6.24</v>
      </c>
      <c r="F3097" s="12">
        <v>14</v>
      </c>
      <c r="H3097" s="23">
        <f t="shared" si="192"/>
        <v>5.7543993733715549E-7</v>
      </c>
      <c r="I3097" s="24">
        <v>0.81</v>
      </c>
      <c r="J3097" s="25">
        <v>0.13</v>
      </c>
      <c r="K3097" s="36"/>
      <c r="L3097" s="25">
        <v>30</v>
      </c>
      <c r="M3097" s="36"/>
      <c r="N3097" s="25">
        <v>0.28000000000000003</v>
      </c>
      <c r="O3097" s="25">
        <v>8.5</v>
      </c>
      <c r="P3097" s="25">
        <v>3.4</v>
      </c>
      <c r="Q3097" s="25">
        <v>0.2</v>
      </c>
      <c r="R3097" s="25">
        <v>12</v>
      </c>
      <c r="S3097" s="36"/>
      <c r="T3097" s="51">
        <v>0.02</v>
      </c>
      <c r="U3097" s="42">
        <v>42.5</v>
      </c>
      <c r="V3097" s="42">
        <v>4.8</v>
      </c>
      <c r="W3097" s="42">
        <v>0.01</v>
      </c>
      <c r="X3097" s="42">
        <v>30</v>
      </c>
      <c r="Y3097" s="44">
        <v>0.87</v>
      </c>
      <c r="Z3097" s="87">
        <f t="shared" si="193"/>
        <v>2.6306806855215688</v>
      </c>
      <c r="AA3097" s="88">
        <f t="shared" si="194"/>
        <v>2.6793023866913313</v>
      </c>
      <c r="AB3097" s="90">
        <f t="shared" si="195"/>
        <v>-9.1566584127545508E-3</v>
      </c>
    </row>
    <row r="3098" spans="1:31" x14ac:dyDescent="0.35">
      <c r="A3098" s="2" t="s">
        <v>366</v>
      </c>
      <c r="B3098" s="9">
        <v>37720</v>
      </c>
      <c r="C3098" s="18">
        <v>1.03</v>
      </c>
      <c r="D3098" s="12">
        <v>5.81</v>
      </c>
      <c r="F3098" s="12">
        <v>18</v>
      </c>
      <c r="H3098" s="23">
        <f t="shared" si="192"/>
        <v>1.5488166189124819E-6</v>
      </c>
      <c r="I3098" s="32">
        <v>0.01</v>
      </c>
      <c r="J3098" s="25">
        <v>0.01</v>
      </c>
      <c r="K3098" s="30">
        <v>1.9</v>
      </c>
      <c r="L3098" s="25">
        <v>21.9</v>
      </c>
      <c r="M3098" s="30">
        <v>0.9</v>
      </c>
      <c r="N3098" s="25">
        <v>0.08</v>
      </c>
      <c r="O3098" s="25">
        <v>7.57</v>
      </c>
      <c r="P3098" s="25">
        <v>2.59</v>
      </c>
      <c r="Q3098" s="25">
        <v>0.03</v>
      </c>
      <c r="R3098" s="25">
        <v>8.83</v>
      </c>
      <c r="S3098" s="31">
        <v>2.7</v>
      </c>
      <c r="T3098" s="51">
        <v>0.02</v>
      </c>
      <c r="U3098" s="42">
        <v>25.6</v>
      </c>
      <c r="V3098" s="42">
        <v>10.4</v>
      </c>
      <c r="W3098" s="42">
        <v>0.05</v>
      </c>
      <c r="X3098" s="42">
        <v>18</v>
      </c>
      <c r="Y3098" s="44">
        <v>0.71</v>
      </c>
      <c r="Z3098" s="87">
        <f t="shared" si="193"/>
        <v>1.889207536857695</v>
      </c>
      <c r="AA3098" s="88">
        <f t="shared" si="194"/>
        <v>1.9201628030600952</v>
      </c>
      <c r="AB3098" s="90">
        <f t="shared" si="195"/>
        <v>-8.1260847437238746E-3</v>
      </c>
      <c r="AD3098" s="100"/>
      <c r="AE3098" s="96"/>
    </row>
    <row r="3099" spans="1:31" x14ac:dyDescent="0.35">
      <c r="A3099" s="2" t="s">
        <v>366</v>
      </c>
      <c r="B3099" s="9">
        <v>37944</v>
      </c>
      <c r="C3099" s="18">
        <v>0.92</v>
      </c>
      <c r="D3099" s="12">
        <v>6.08</v>
      </c>
      <c r="F3099" s="12">
        <v>18</v>
      </c>
      <c r="H3099" s="23">
        <f t="shared" si="192"/>
        <v>8.3176377110266907E-7</v>
      </c>
      <c r="I3099" s="32">
        <v>0.02</v>
      </c>
      <c r="J3099" s="25">
        <v>0.03</v>
      </c>
      <c r="K3099" s="29">
        <v>2.6</v>
      </c>
      <c r="L3099" s="25">
        <v>19.899999999999999</v>
      </c>
      <c r="M3099" s="29">
        <v>0.9</v>
      </c>
      <c r="N3099" s="25">
        <v>0.13</v>
      </c>
      <c r="O3099" s="25">
        <v>9.36</v>
      </c>
      <c r="P3099" s="25">
        <v>2.34</v>
      </c>
      <c r="Q3099" s="25">
        <v>0.06</v>
      </c>
      <c r="R3099" s="25">
        <v>10.1</v>
      </c>
      <c r="S3099" s="29">
        <v>3.6</v>
      </c>
      <c r="T3099" s="51">
        <v>0.02</v>
      </c>
      <c r="U3099" s="42">
        <v>26.7</v>
      </c>
      <c r="V3099" s="42">
        <v>3.02</v>
      </c>
      <c r="W3099" s="42">
        <v>0.05</v>
      </c>
      <c r="X3099" s="42">
        <v>19</v>
      </c>
      <c r="Y3099" s="44">
        <v>0.74</v>
      </c>
      <c r="Z3099" s="87">
        <f t="shared" si="193"/>
        <v>1.8749658700823315</v>
      </c>
      <c r="AA3099" s="88">
        <f t="shared" si="194"/>
        <v>1.8822392584792094</v>
      </c>
      <c r="AB3099" s="90">
        <f t="shared" si="195"/>
        <v>-1.9358507582103981E-3</v>
      </c>
      <c r="AD3099" s="100"/>
      <c r="AE3099" s="96"/>
    </row>
    <row r="3100" spans="1:31" x14ac:dyDescent="0.35">
      <c r="A3100" s="2" t="s">
        <v>366</v>
      </c>
      <c r="B3100" s="9">
        <v>39932</v>
      </c>
      <c r="C3100" s="18">
        <v>0.93</v>
      </c>
      <c r="D3100" s="12">
        <v>6.05</v>
      </c>
      <c r="F3100" s="12">
        <v>12</v>
      </c>
      <c r="H3100" s="23">
        <f t="shared" si="192"/>
        <v>8.9125093813374487E-7</v>
      </c>
      <c r="I3100" s="32">
        <v>0.87</v>
      </c>
      <c r="J3100" s="25">
        <v>0.01</v>
      </c>
      <c r="K3100" s="29">
        <v>0.4</v>
      </c>
      <c r="L3100" s="25">
        <v>13.6</v>
      </c>
      <c r="M3100" s="29">
        <v>0.9</v>
      </c>
      <c r="N3100" s="25">
        <v>0.11</v>
      </c>
      <c r="O3100" s="25">
        <v>6.18</v>
      </c>
      <c r="P3100" s="25">
        <v>1.8</v>
      </c>
      <c r="Q3100" s="25">
        <v>7.0000000000000001E-3</v>
      </c>
      <c r="R3100" s="25">
        <v>5.15</v>
      </c>
      <c r="S3100" s="29">
        <v>2.5</v>
      </c>
      <c r="T3100" s="51">
        <v>0.02</v>
      </c>
      <c r="U3100" s="42">
        <v>13.3</v>
      </c>
      <c r="V3100" s="42">
        <v>6.5</v>
      </c>
      <c r="W3100" s="42">
        <v>0.03</v>
      </c>
      <c r="X3100" s="42">
        <v>11</v>
      </c>
      <c r="Y3100" s="44">
        <v>0.62</v>
      </c>
      <c r="Z3100" s="87">
        <f t="shared" si="193"/>
        <v>1.3102853443728513</v>
      </c>
      <c r="AA3100" s="88">
        <f t="shared" si="194"/>
        <v>1.3133002944824987</v>
      </c>
      <c r="AB3100" s="90">
        <f t="shared" si="195"/>
        <v>-1.1491716012605074E-3</v>
      </c>
      <c r="AD3100" s="100"/>
      <c r="AE3100" s="95">
        <v>8.16</v>
      </c>
    </row>
    <row r="3101" spans="1:31" x14ac:dyDescent="0.35">
      <c r="A3101" s="2" t="s">
        <v>366</v>
      </c>
      <c r="B3101" s="9">
        <v>38272</v>
      </c>
      <c r="C3101" s="18">
        <v>0.89</v>
      </c>
      <c r="D3101" s="12">
        <v>5.66</v>
      </c>
      <c r="F3101" s="12">
        <v>16</v>
      </c>
      <c r="H3101" s="23">
        <f t="shared" si="192"/>
        <v>2.1877616239495505E-6</v>
      </c>
      <c r="I3101" s="32">
        <v>2E-3</v>
      </c>
      <c r="J3101" s="25">
        <v>0.01</v>
      </c>
      <c r="K3101" s="29">
        <v>0.7</v>
      </c>
      <c r="L3101" s="25">
        <v>16.5</v>
      </c>
      <c r="M3101" s="29">
        <v>1.5</v>
      </c>
      <c r="N3101" s="25">
        <v>0.18</v>
      </c>
      <c r="O3101" s="25">
        <v>8.8000000000000007</v>
      </c>
      <c r="P3101" s="25">
        <v>2.06</v>
      </c>
      <c r="Q3101" s="25">
        <v>0.04</v>
      </c>
      <c r="R3101" s="25">
        <v>9.91</v>
      </c>
      <c r="S3101" s="29">
        <v>3.2</v>
      </c>
      <c r="T3101" s="51">
        <v>0.03</v>
      </c>
      <c r="U3101" s="42">
        <v>27.1</v>
      </c>
      <c r="V3101" s="42">
        <v>7.08</v>
      </c>
      <c r="W3101" s="42">
        <v>7.0000000000000007E-2</v>
      </c>
      <c r="X3101" s="42">
        <v>19</v>
      </c>
      <c r="Y3101" s="44">
        <v>0.44</v>
      </c>
      <c r="Z3101" s="87">
        <f t="shared" si="193"/>
        <v>1.6576338958689685</v>
      </c>
      <c r="AA3101" s="88">
        <f t="shared" si="194"/>
        <v>1.6568010626557403</v>
      </c>
      <c r="AB3101" s="90">
        <f t="shared" si="195"/>
        <v>2.5127456825969452E-4</v>
      </c>
      <c r="AD3101" s="100"/>
      <c r="AE3101" s="96"/>
    </row>
    <row r="3102" spans="1:31" x14ac:dyDescent="0.35">
      <c r="A3102" s="2" t="s">
        <v>366</v>
      </c>
      <c r="B3102" s="9">
        <v>37055</v>
      </c>
      <c r="C3102" s="18">
        <v>0.74</v>
      </c>
      <c r="D3102" s="12">
        <v>6.18</v>
      </c>
      <c r="F3102" s="12">
        <v>16</v>
      </c>
      <c r="H3102" s="23">
        <f t="shared" si="192"/>
        <v>6.6069344800759506E-7</v>
      </c>
      <c r="I3102" s="32">
        <v>0.88</v>
      </c>
      <c r="J3102" s="25">
        <v>0.06</v>
      </c>
      <c r="K3102" s="36"/>
      <c r="L3102" s="25">
        <v>25.3</v>
      </c>
      <c r="M3102" s="36"/>
      <c r="N3102" s="25">
        <v>0.13</v>
      </c>
      <c r="O3102" s="25">
        <v>11</v>
      </c>
      <c r="P3102" s="25">
        <v>3.17</v>
      </c>
      <c r="Q3102" s="25">
        <v>0.12</v>
      </c>
      <c r="R3102" s="25">
        <v>12.4</v>
      </c>
      <c r="S3102" s="36"/>
      <c r="T3102" s="51">
        <v>0.03</v>
      </c>
      <c r="U3102" s="42">
        <v>33.799999999999997</v>
      </c>
      <c r="V3102" s="42">
        <v>0.54</v>
      </c>
      <c r="W3102" s="42">
        <v>0.02</v>
      </c>
      <c r="X3102" s="42">
        <v>32</v>
      </c>
      <c r="Y3102" s="44">
        <v>0.79</v>
      </c>
      <c r="Z3102" s="87">
        <f t="shared" si="193"/>
        <v>2.4541759220959114</v>
      </c>
      <c r="AA3102" s="88">
        <f t="shared" si="194"/>
        <v>2.4064255443870426</v>
      </c>
      <c r="AB3102" s="90">
        <f t="shared" si="195"/>
        <v>9.8239647990354863E-3</v>
      </c>
      <c r="AD3102" s="100"/>
      <c r="AE3102" s="96"/>
    </row>
    <row r="3103" spans="1:31" x14ac:dyDescent="0.35">
      <c r="A3103" s="2" t="s">
        <v>366</v>
      </c>
      <c r="B3103" s="9">
        <v>38504</v>
      </c>
      <c r="C3103" s="18">
        <v>0.95</v>
      </c>
      <c r="D3103" s="12">
        <v>5.91</v>
      </c>
      <c r="F3103" s="12">
        <v>14</v>
      </c>
      <c r="H3103" s="23">
        <f t="shared" si="192"/>
        <v>1.230268770812379E-6</v>
      </c>
      <c r="I3103" s="32">
        <v>1.03</v>
      </c>
      <c r="J3103" s="25">
        <v>0.03</v>
      </c>
      <c r="K3103" s="30">
        <v>0.5</v>
      </c>
      <c r="L3103" s="25">
        <v>22.5</v>
      </c>
      <c r="M3103" s="30">
        <v>1</v>
      </c>
      <c r="N3103" s="25">
        <v>7.0000000000000007E-2</v>
      </c>
      <c r="O3103" s="25">
        <v>9.06</v>
      </c>
      <c r="P3103" s="25">
        <v>3.14</v>
      </c>
      <c r="Q3103" s="25">
        <v>0.01</v>
      </c>
      <c r="R3103" s="25">
        <v>12.5</v>
      </c>
      <c r="S3103" s="31">
        <v>2.8</v>
      </c>
      <c r="T3103" s="51">
        <v>0.02</v>
      </c>
      <c r="U3103" s="42">
        <v>25.2</v>
      </c>
      <c r="V3103" s="42">
        <v>22.26</v>
      </c>
      <c r="W3103" s="42">
        <v>7.0000000000000007E-2</v>
      </c>
      <c r="X3103" s="42">
        <v>28</v>
      </c>
      <c r="Y3103" s="44">
        <v>0.54</v>
      </c>
      <c r="Z3103" s="87">
        <f t="shared" si="193"/>
        <v>2.2755805357300773</v>
      </c>
      <c r="AA3103" s="88">
        <f t="shared" si="194"/>
        <v>2.2156480939861236</v>
      </c>
      <c r="AB3103" s="90">
        <f t="shared" si="195"/>
        <v>1.3344331069545407E-2</v>
      </c>
      <c r="AD3103" s="100"/>
      <c r="AE3103" s="96"/>
    </row>
    <row r="3104" spans="1:31" x14ac:dyDescent="0.35">
      <c r="A3104" s="2" t="s">
        <v>366</v>
      </c>
      <c r="B3104" s="9">
        <v>35144</v>
      </c>
      <c r="C3104" s="18">
        <v>0.77</v>
      </c>
      <c r="D3104" s="12">
        <v>6.25</v>
      </c>
      <c r="F3104" s="12">
        <v>13</v>
      </c>
      <c r="H3104" s="23">
        <f t="shared" si="192"/>
        <v>5.6234132519034872E-7</v>
      </c>
      <c r="I3104" s="32">
        <v>0.8</v>
      </c>
      <c r="J3104" s="25">
        <v>0.16</v>
      </c>
      <c r="K3104" s="33"/>
      <c r="L3104" s="25">
        <v>24</v>
      </c>
      <c r="M3104" s="33"/>
      <c r="N3104" s="25">
        <v>0.16</v>
      </c>
      <c r="O3104" s="25">
        <v>7.1</v>
      </c>
      <c r="P3104" s="25">
        <v>2.8</v>
      </c>
      <c r="Q3104" s="25">
        <v>0.12</v>
      </c>
      <c r="R3104" s="25">
        <v>9.1999999999999993</v>
      </c>
      <c r="S3104" s="34"/>
      <c r="T3104" s="51">
        <v>0.03</v>
      </c>
      <c r="U3104" s="42">
        <v>24.8</v>
      </c>
      <c r="V3104" s="42">
        <v>2.82</v>
      </c>
      <c r="W3104" s="42">
        <v>0.05</v>
      </c>
      <c r="X3104" s="42">
        <v>25</v>
      </c>
      <c r="Y3104" s="44">
        <v>0.78</v>
      </c>
      <c r="Z3104" s="87">
        <f t="shared" si="193"/>
        <v>2.1176646016640319</v>
      </c>
      <c r="AA3104" s="88">
        <f t="shared" si="194"/>
        <v>2.0490273180043337</v>
      </c>
      <c r="AB3104" s="90">
        <f t="shared" si="195"/>
        <v>1.6472848241000069E-2</v>
      </c>
      <c r="AE3104" s="96"/>
    </row>
    <row r="3105" spans="1:31" x14ac:dyDescent="0.35">
      <c r="A3105" s="2" t="s">
        <v>366</v>
      </c>
      <c r="B3105" s="9">
        <v>38694</v>
      </c>
      <c r="C3105" s="18">
        <v>0.87</v>
      </c>
      <c r="D3105" s="12">
        <v>6.14</v>
      </c>
      <c r="F3105" s="12">
        <v>14</v>
      </c>
      <c r="H3105" s="23">
        <f t="shared" si="192"/>
        <v>7.2443596007499005E-7</v>
      </c>
      <c r="I3105" s="32">
        <v>0.9</v>
      </c>
      <c r="J3105" s="25">
        <v>0.01</v>
      </c>
      <c r="K3105" s="29">
        <v>1</v>
      </c>
      <c r="L3105" s="25">
        <v>20.3</v>
      </c>
      <c r="M3105" s="29">
        <v>0.8</v>
      </c>
      <c r="N3105" s="25">
        <v>7.0000000000000007E-2</v>
      </c>
      <c r="O3105" s="25">
        <v>9.43</v>
      </c>
      <c r="P3105" s="25">
        <v>2.56</v>
      </c>
      <c r="Q3105" s="25">
        <v>0.03</v>
      </c>
      <c r="R3105" s="25">
        <v>12.8</v>
      </c>
      <c r="S3105" s="29">
        <v>2.1</v>
      </c>
      <c r="T3105" s="51">
        <v>0.02</v>
      </c>
      <c r="U3105" s="42">
        <v>23.7</v>
      </c>
      <c r="V3105" s="42">
        <v>9.3000000000000007</v>
      </c>
      <c r="W3105" s="42">
        <v>7.0000000000000007E-2</v>
      </c>
      <c r="X3105" s="42">
        <v>28</v>
      </c>
      <c r="Y3105" s="44">
        <v>0.61</v>
      </c>
      <c r="Z3105" s="87">
        <f t="shared" si="193"/>
        <v>2.1257564731948397</v>
      </c>
      <c r="AA3105" s="88">
        <f t="shared" si="194"/>
        <v>2.0453886057769211</v>
      </c>
      <c r="AB3105" s="90">
        <f t="shared" si="195"/>
        <v>1.92675790211858E-2</v>
      </c>
      <c r="AD3105" s="100"/>
      <c r="AE3105" s="96"/>
    </row>
    <row r="3106" spans="1:31" x14ac:dyDescent="0.35">
      <c r="A3106" s="2" t="s">
        <v>366</v>
      </c>
      <c r="B3106" s="9">
        <v>39554</v>
      </c>
      <c r="C3106" s="18">
        <v>0.9</v>
      </c>
      <c r="D3106" s="12">
        <v>6.26</v>
      </c>
      <c r="F3106" s="12">
        <v>12</v>
      </c>
      <c r="H3106" s="23">
        <f t="shared" si="192"/>
        <v>5.4954087385762417E-7</v>
      </c>
      <c r="I3106" s="32">
        <v>0.02</v>
      </c>
      <c r="J3106" s="25">
        <v>0.01</v>
      </c>
      <c r="K3106" s="33"/>
      <c r="L3106" s="25">
        <v>19.600000000000001</v>
      </c>
      <c r="M3106" s="33"/>
      <c r="N3106" s="25">
        <v>7.0000000000000007E-2</v>
      </c>
      <c r="O3106" s="25">
        <v>7.51</v>
      </c>
      <c r="P3106" s="25">
        <v>2.37</v>
      </c>
      <c r="Q3106" s="25">
        <v>6.0000000000000001E-3</v>
      </c>
      <c r="R3106" s="25">
        <v>7.47</v>
      </c>
      <c r="S3106" s="34"/>
      <c r="T3106" s="51">
        <v>0.01</v>
      </c>
      <c r="U3106" s="42">
        <v>17</v>
      </c>
      <c r="V3106" s="42">
        <v>18.059999999999999</v>
      </c>
      <c r="W3106" s="42">
        <v>0.03</v>
      </c>
      <c r="X3106" s="42">
        <v>15</v>
      </c>
      <c r="Y3106" s="44">
        <v>0.56000000000000005</v>
      </c>
      <c r="Z3106" s="87">
        <f t="shared" si="193"/>
        <v>1.6955260016134586</v>
      </c>
      <c r="AA3106" s="88">
        <f t="shared" si="194"/>
        <v>1.6292981646912146</v>
      </c>
      <c r="AB3106" s="90">
        <f t="shared" si="195"/>
        <v>1.9919199816167105E-2</v>
      </c>
      <c r="AD3106" s="100"/>
      <c r="AE3106" s="95">
        <v>3.79</v>
      </c>
    </row>
    <row r="3107" spans="1:31" x14ac:dyDescent="0.35">
      <c r="A3107" s="2" t="s">
        <v>366</v>
      </c>
      <c r="B3107" s="9">
        <v>36104</v>
      </c>
      <c r="C3107" s="18">
        <v>0.4</v>
      </c>
      <c r="D3107" s="12">
        <v>6.25</v>
      </c>
      <c r="F3107" s="12">
        <v>18</v>
      </c>
      <c r="H3107" s="23">
        <f t="shared" si="192"/>
        <v>5.6234132519034872E-7</v>
      </c>
      <c r="I3107" s="32">
        <v>0.77</v>
      </c>
      <c r="J3107" s="25">
        <v>0.12</v>
      </c>
      <c r="K3107" s="33"/>
      <c r="L3107" s="25">
        <v>24</v>
      </c>
      <c r="M3107" s="33"/>
      <c r="N3107" s="25">
        <v>0.21</v>
      </c>
      <c r="O3107" s="25">
        <v>6.4</v>
      </c>
      <c r="P3107" s="25">
        <v>2.5</v>
      </c>
      <c r="Q3107" s="25">
        <v>0.13</v>
      </c>
      <c r="R3107" s="25">
        <v>12</v>
      </c>
      <c r="S3107" s="34"/>
      <c r="T3107" s="51">
        <v>0.03</v>
      </c>
      <c r="U3107" s="42">
        <v>23.4</v>
      </c>
      <c r="V3107" s="42">
        <v>0.22</v>
      </c>
      <c r="W3107" s="42">
        <v>0.01</v>
      </c>
      <c r="X3107" s="42">
        <v>23</v>
      </c>
      <c r="Y3107" s="44">
        <v>0.94</v>
      </c>
      <c r="Z3107" s="87">
        <f t="shared" si="193"/>
        <v>2.1934691879923935</v>
      </c>
      <c r="AA3107" s="88">
        <f t="shared" si="194"/>
        <v>2.0806593646925466</v>
      </c>
      <c r="AB3107" s="90">
        <f t="shared" si="195"/>
        <v>2.6393643033731762E-2</v>
      </c>
    </row>
    <row r="3108" spans="1:31" x14ac:dyDescent="0.35">
      <c r="A3108" s="2" t="s">
        <v>366</v>
      </c>
      <c r="B3108" s="9">
        <v>35746</v>
      </c>
      <c r="C3108" s="18">
        <v>0.7</v>
      </c>
      <c r="D3108" s="12">
        <v>6.18</v>
      </c>
      <c r="F3108" s="12">
        <v>18</v>
      </c>
      <c r="H3108" s="23">
        <f t="shared" si="192"/>
        <v>6.6069344800759506E-7</v>
      </c>
      <c r="I3108" s="32">
        <v>0.91</v>
      </c>
      <c r="J3108" s="25">
        <v>0.1</v>
      </c>
      <c r="K3108" s="33"/>
      <c r="L3108" s="25">
        <v>25</v>
      </c>
      <c r="M3108" s="33"/>
      <c r="N3108" s="25">
        <v>0.17</v>
      </c>
      <c r="O3108" s="25">
        <v>9.6999999999999993</v>
      </c>
      <c r="P3108" s="25">
        <v>3</v>
      </c>
      <c r="Q3108" s="25">
        <v>0.16</v>
      </c>
      <c r="R3108" s="25">
        <v>13</v>
      </c>
      <c r="S3108" s="34"/>
      <c r="T3108" s="51">
        <v>0.02</v>
      </c>
      <c r="U3108" s="42">
        <v>27.4</v>
      </c>
      <c r="V3108" s="42">
        <v>1.54</v>
      </c>
      <c r="W3108" s="42">
        <v>0.05</v>
      </c>
      <c r="X3108" s="42">
        <v>25</v>
      </c>
      <c r="Y3108" s="44">
        <v>0.97</v>
      </c>
      <c r="Z3108" s="87">
        <f t="shared" si="193"/>
        <v>2.4265166387208668</v>
      </c>
      <c r="AA3108" s="88">
        <f t="shared" si="194"/>
        <v>2.2721934664032895</v>
      </c>
      <c r="AB3108" s="90">
        <f t="shared" si="195"/>
        <v>3.2843731335815099E-2</v>
      </c>
    </row>
    <row r="3109" spans="1:31" x14ac:dyDescent="0.35">
      <c r="A3109" s="2" t="s">
        <v>366</v>
      </c>
      <c r="B3109" s="9">
        <v>38106</v>
      </c>
      <c r="C3109" s="18">
        <v>0.97</v>
      </c>
      <c r="D3109" s="12">
        <v>5.89</v>
      </c>
      <c r="F3109" s="12">
        <v>17</v>
      </c>
      <c r="H3109" s="23">
        <f t="shared" si="192"/>
        <v>1.2882495516931333E-6</v>
      </c>
      <c r="I3109" s="28"/>
      <c r="J3109" s="25">
        <v>0.02</v>
      </c>
      <c r="K3109" s="30">
        <v>0.5</v>
      </c>
      <c r="L3109" s="25">
        <v>18.399999999999999</v>
      </c>
      <c r="M3109" s="30">
        <v>2.7</v>
      </c>
      <c r="N3109" s="25">
        <v>0.12</v>
      </c>
      <c r="O3109" s="25">
        <v>8.25</v>
      </c>
      <c r="P3109" s="25">
        <v>2.2400000000000002</v>
      </c>
      <c r="Q3109" s="25">
        <v>0.01</v>
      </c>
      <c r="R3109" s="25">
        <v>9.64</v>
      </c>
      <c r="S3109" s="31">
        <v>3.2</v>
      </c>
      <c r="T3109" s="51">
        <v>0.02</v>
      </c>
      <c r="U3109" s="42">
        <v>22.2</v>
      </c>
      <c r="V3109" s="42">
        <v>12.74</v>
      </c>
      <c r="W3109" s="42">
        <v>0.06</v>
      </c>
      <c r="X3109" s="42">
        <v>17</v>
      </c>
      <c r="Y3109" s="44">
        <v>0.43</v>
      </c>
      <c r="Z3109" s="87">
        <f t="shared" si="193"/>
        <v>1.7385338192756765</v>
      </c>
      <c r="AA3109" s="88">
        <f t="shared" si="194"/>
        <v>1.579131663476165</v>
      </c>
      <c r="AB3109" s="90">
        <f t="shared" si="195"/>
        <v>4.8046482271411901E-2</v>
      </c>
    </row>
    <row r="3110" spans="1:31" x14ac:dyDescent="0.35">
      <c r="A3110" s="2" t="s">
        <v>104</v>
      </c>
      <c r="B3110" s="9">
        <v>38688</v>
      </c>
      <c r="C3110" s="20"/>
      <c r="D3110" s="12">
        <v>7.1</v>
      </c>
      <c r="F3110" s="12">
        <v>8.6</v>
      </c>
      <c r="H3110" s="23">
        <f t="shared" si="192"/>
        <v>7.943282347242818E-8</v>
      </c>
      <c r="I3110" s="32">
        <v>0.8</v>
      </c>
      <c r="J3110" s="25">
        <v>13.4</v>
      </c>
      <c r="K3110" s="30">
        <v>1</v>
      </c>
      <c r="L3110" s="25">
        <v>57</v>
      </c>
      <c r="M3110" s="30">
        <v>1</v>
      </c>
      <c r="N3110" s="25">
        <v>0.84</v>
      </c>
      <c r="O3110" s="25">
        <v>12</v>
      </c>
      <c r="P3110" s="25">
        <v>27.9</v>
      </c>
      <c r="Q3110" s="25">
        <v>1.1299999999999999</v>
      </c>
      <c r="R3110" s="25">
        <v>340</v>
      </c>
      <c r="S3110" s="31">
        <v>5</v>
      </c>
      <c r="T3110" s="51">
        <v>4.59</v>
      </c>
      <c r="U3110" s="42">
        <v>1</v>
      </c>
      <c r="V3110" s="42">
        <v>0.44</v>
      </c>
      <c r="W3110" s="42">
        <v>0.03</v>
      </c>
      <c r="X3110" s="42">
        <v>437</v>
      </c>
      <c r="Y3110" s="44">
        <v>8.3000000000000007</v>
      </c>
      <c r="Z3110" s="87">
        <f t="shared" si="193"/>
        <v>21.140222830341834</v>
      </c>
      <c r="AA3110" s="88">
        <f t="shared" si="194"/>
        <v>20.800781695915752</v>
      </c>
      <c r="AB3110" s="90">
        <f t="shared" si="195"/>
        <v>8.0933000594578322E-3</v>
      </c>
      <c r="AC3110" s="19">
        <v>21.09</v>
      </c>
      <c r="AD3110" s="13">
        <v>-20.72</v>
      </c>
      <c r="AE3110" s="94">
        <v>1.77</v>
      </c>
    </row>
    <row r="3111" spans="1:31" x14ac:dyDescent="0.35">
      <c r="A3111" s="2" t="s">
        <v>104</v>
      </c>
      <c r="B3111" s="9">
        <v>38854</v>
      </c>
      <c r="C3111" s="20"/>
      <c r="D3111" s="12">
        <v>7.1</v>
      </c>
      <c r="F3111" s="12">
        <v>256.5</v>
      </c>
      <c r="H3111" s="23">
        <f t="shared" si="192"/>
        <v>7.943282347242818E-8</v>
      </c>
      <c r="I3111" s="32">
        <v>0.99</v>
      </c>
      <c r="J3111" s="25">
        <v>12.41</v>
      </c>
      <c r="K3111" s="30">
        <v>5</v>
      </c>
      <c r="L3111" s="25">
        <v>56.18</v>
      </c>
      <c r="M3111" s="30">
        <v>5</v>
      </c>
      <c r="N3111" s="25">
        <v>3.67</v>
      </c>
      <c r="O3111" s="25">
        <v>13.83</v>
      </c>
      <c r="P3111" s="25">
        <v>23.95</v>
      </c>
      <c r="Q3111" s="25">
        <v>1.23</v>
      </c>
      <c r="R3111" s="25">
        <v>358.1</v>
      </c>
      <c r="S3111" s="31">
        <v>10</v>
      </c>
      <c r="T3111" s="51">
        <v>4.47</v>
      </c>
      <c r="U3111" s="42">
        <v>1</v>
      </c>
      <c r="V3111" s="42">
        <v>0.48</v>
      </c>
      <c r="W3111" s="42">
        <v>0.02</v>
      </c>
      <c r="X3111" s="42">
        <v>454</v>
      </c>
      <c r="Y3111" s="44">
        <v>9.02</v>
      </c>
      <c r="Z3111" s="87">
        <f t="shared" si="193"/>
        <v>21.679547390996433</v>
      </c>
      <c r="AA3111" s="88">
        <f t="shared" si="194"/>
        <v>21.996967455248225</v>
      </c>
      <c r="AB3111" s="90">
        <f t="shared" si="195"/>
        <v>-7.2675227263258564E-3</v>
      </c>
      <c r="AC3111" s="19">
        <v>21.57</v>
      </c>
      <c r="AD3111" s="13">
        <v>21.86</v>
      </c>
      <c r="AE3111" s="94">
        <v>-1.35</v>
      </c>
    </row>
    <row r="3112" spans="1:31" x14ac:dyDescent="0.35">
      <c r="A3112" s="2" t="s">
        <v>104</v>
      </c>
      <c r="B3112" s="9">
        <v>40882</v>
      </c>
      <c r="C3112" s="20"/>
      <c r="D3112" s="12">
        <v>7.01</v>
      </c>
      <c r="F3112" s="12">
        <v>7.2</v>
      </c>
      <c r="H3112" s="23">
        <f t="shared" si="192"/>
        <v>9.7723722095581017E-8</v>
      </c>
      <c r="I3112" s="28"/>
      <c r="J3112" s="25">
        <v>9.86</v>
      </c>
      <c r="K3112" s="30">
        <v>0.2</v>
      </c>
      <c r="L3112" s="25">
        <v>64.400000000000006</v>
      </c>
      <c r="M3112" s="30">
        <v>0.2</v>
      </c>
      <c r="N3112" s="25">
        <v>3.57</v>
      </c>
      <c r="O3112" s="25">
        <v>15.5</v>
      </c>
      <c r="P3112" s="25">
        <v>30.1</v>
      </c>
      <c r="Q3112" s="25">
        <v>1.21</v>
      </c>
      <c r="R3112" s="25">
        <v>332</v>
      </c>
      <c r="S3112" s="31">
        <v>0.7</v>
      </c>
      <c r="T3112" s="51">
        <v>3.49</v>
      </c>
      <c r="U3112" s="42">
        <v>2.4700000000000002</v>
      </c>
      <c r="V3112" s="42">
        <v>0.22</v>
      </c>
      <c r="W3112" s="42">
        <v>3.2799999999999999E-3</v>
      </c>
      <c r="X3112" s="42">
        <v>452</v>
      </c>
      <c r="Y3112" s="44">
        <v>9.11</v>
      </c>
      <c r="Z3112" s="87">
        <f t="shared" si="193"/>
        <v>21.247069167890917</v>
      </c>
      <c r="AA3112" s="88">
        <f t="shared" si="194"/>
        <v>22.025638480358953</v>
      </c>
      <c r="AB3112" s="90">
        <f t="shared" si="195"/>
        <v>-1.7992156136768231E-2</v>
      </c>
      <c r="AC3112" s="19">
        <v>21.31</v>
      </c>
      <c r="AD3112" s="13">
        <v>22.02</v>
      </c>
      <c r="AE3112" s="94">
        <v>3.27</v>
      </c>
    </row>
    <row r="3113" spans="1:31" x14ac:dyDescent="0.35">
      <c r="A3113" s="2" t="s">
        <v>104</v>
      </c>
      <c r="B3113" s="9">
        <v>41932</v>
      </c>
      <c r="D3113" s="12">
        <v>7.18</v>
      </c>
      <c r="F3113" s="12">
        <v>8.1999999999999993</v>
      </c>
      <c r="H3113" s="23">
        <f t="shared" si="192"/>
        <v>6.606934480075943E-8</v>
      </c>
      <c r="I3113" s="24">
        <v>0.51</v>
      </c>
      <c r="J3113" s="25">
        <v>13</v>
      </c>
      <c r="K3113" s="30">
        <v>0.2</v>
      </c>
      <c r="L3113" s="25">
        <v>58.4</v>
      </c>
      <c r="M3113" s="30">
        <v>0.7</v>
      </c>
      <c r="N3113" s="25">
        <v>3.44</v>
      </c>
      <c r="O3113" s="25">
        <v>15.4</v>
      </c>
      <c r="P3113" s="25">
        <v>29.4</v>
      </c>
      <c r="Q3113" s="25">
        <v>1.23</v>
      </c>
      <c r="R3113" s="25">
        <v>316</v>
      </c>
      <c r="S3113" s="31">
        <v>1.3</v>
      </c>
      <c r="T3113" s="51">
        <v>4.13</v>
      </c>
      <c r="U3113" s="42">
        <v>2.89</v>
      </c>
      <c r="V3113" s="42">
        <v>0.22</v>
      </c>
      <c r="W3113" s="42">
        <v>3.6099999999999999E-3</v>
      </c>
      <c r="X3113" s="42">
        <v>459</v>
      </c>
      <c r="Y3113" s="44">
        <v>9.0299999999999994</v>
      </c>
      <c r="Z3113" s="87">
        <f t="shared" si="193"/>
        <v>20.418792019329786</v>
      </c>
      <c r="AA3113" s="88">
        <f t="shared" si="194"/>
        <v>22.17206740229188</v>
      </c>
      <c r="AB3113" s="90">
        <f t="shared" si="195"/>
        <v>-4.1165531918616959E-2</v>
      </c>
      <c r="AC3113" s="19">
        <v>20.420000000000002</v>
      </c>
      <c r="AD3113" s="99">
        <v>22.17</v>
      </c>
      <c r="AE3113" s="95">
        <v>8.19</v>
      </c>
    </row>
    <row r="3114" spans="1:31" x14ac:dyDescent="0.35">
      <c r="A3114" s="2" t="s">
        <v>104</v>
      </c>
      <c r="B3114" s="9">
        <v>39706</v>
      </c>
      <c r="C3114" s="20"/>
      <c r="D3114" s="12">
        <v>6.56</v>
      </c>
      <c r="E3114" s="16"/>
      <c r="F3114" s="12">
        <v>8.1</v>
      </c>
      <c r="H3114" s="23">
        <f t="shared" si="192"/>
        <v>2.7542287033381632E-7</v>
      </c>
      <c r="I3114" s="32">
        <v>0.68</v>
      </c>
      <c r="J3114" s="25">
        <v>11.37</v>
      </c>
      <c r="K3114" s="30">
        <v>0.2</v>
      </c>
      <c r="L3114" s="25">
        <v>65.900000000000006</v>
      </c>
      <c r="M3114" s="30">
        <v>0.7</v>
      </c>
      <c r="N3114" s="25">
        <v>3.59</v>
      </c>
      <c r="O3114" s="25">
        <v>15.3</v>
      </c>
      <c r="P3114" s="25">
        <v>30.6</v>
      </c>
      <c r="Q3114" s="25">
        <v>1.25</v>
      </c>
      <c r="R3114" s="25">
        <v>330</v>
      </c>
      <c r="S3114" s="31">
        <v>0.7</v>
      </c>
      <c r="T3114" s="51">
        <v>3.89</v>
      </c>
      <c r="U3114" s="42">
        <v>4.3099999999999996</v>
      </c>
      <c r="V3114" s="42">
        <v>0.22</v>
      </c>
      <c r="W3114" s="42">
        <v>3.9399999999999999E-3</v>
      </c>
      <c r="X3114" s="42">
        <v>454</v>
      </c>
      <c r="Y3114" s="44">
        <v>9.07</v>
      </c>
      <c r="Z3114" s="87">
        <f t="shared" si="193"/>
        <v>21.432618336455587</v>
      </c>
      <c r="AA3114" s="88">
        <f t="shared" si="194"/>
        <v>22.093011289044668</v>
      </c>
      <c r="AB3114" s="90">
        <f t="shared" si="195"/>
        <v>-1.517250774477432E-2</v>
      </c>
      <c r="AD3114" s="100"/>
      <c r="AE3114" s="95">
        <v>3.63</v>
      </c>
    </row>
    <row r="3115" spans="1:31" x14ac:dyDescent="0.35">
      <c r="A3115" s="2" t="s">
        <v>261</v>
      </c>
      <c r="B3115" s="9">
        <v>38685</v>
      </c>
      <c r="C3115" s="18">
        <v>2.79</v>
      </c>
      <c r="D3115" s="12">
        <v>6.9</v>
      </c>
      <c r="F3115" s="12">
        <v>1.5</v>
      </c>
      <c r="H3115" s="23">
        <f t="shared" si="192"/>
        <v>1.2589254117941651E-7</v>
      </c>
      <c r="I3115" s="28"/>
      <c r="J3115" s="25">
        <v>0.12</v>
      </c>
      <c r="K3115" s="29">
        <v>1</v>
      </c>
      <c r="L3115" s="25">
        <v>45.8</v>
      </c>
      <c r="M3115" s="29">
        <v>1</v>
      </c>
      <c r="N3115" s="25">
        <v>3.77</v>
      </c>
      <c r="O3115" s="25">
        <v>1.1000000000000001</v>
      </c>
      <c r="P3115" s="25">
        <v>3.8</v>
      </c>
      <c r="Q3115" s="25">
        <v>0.16</v>
      </c>
      <c r="R3115" s="25">
        <v>10.3</v>
      </c>
      <c r="S3115" s="29">
        <v>5</v>
      </c>
      <c r="T3115" s="51">
        <v>0.27</v>
      </c>
      <c r="U3115" s="42">
        <v>44</v>
      </c>
      <c r="V3115" s="42">
        <v>0.44</v>
      </c>
      <c r="W3115" s="42">
        <v>0.03</v>
      </c>
      <c r="X3115" s="42">
        <v>21</v>
      </c>
      <c r="Y3115" s="44">
        <v>1.7</v>
      </c>
      <c r="Z3115" s="87">
        <f t="shared" si="193"/>
        <v>3.2217073653017319</v>
      </c>
      <c r="AA3115" s="88">
        <f t="shared" si="194"/>
        <v>3.2246603471062416</v>
      </c>
      <c r="AB3115" s="90">
        <f t="shared" si="195"/>
        <v>-4.5808460457908047E-4</v>
      </c>
      <c r="AC3115" s="19">
        <v>3.22</v>
      </c>
      <c r="AD3115" s="99">
        <v>-3.21</v>
      </c>
      <c r="AE3115" s="95">
        <v>0.24</v>
      </c>
    </row>
    <row r="3116" spans="1:31" x14ac:dyDescent="0.35">
      <c r="A3116" s="2" t="s">
        <v>261</v>
      </c>
      <c r="B3116" s="9">
        <v>38845</v>
      </c>
      <c r="C3116" s="20"/>
      <c r="D3116" s="12">
        <v>7</v>
      </c>
      <c r="F3116" s="12">
        <v>1.1000000000000001</v>
      </c>
      <c r="H3116" s="23">
        <f t="shared" si="192"/>
        <v>9.9999999999999995E-8</v>
      </c>
      <c r="I3116" s="28"/>
      <c r="J3116" s="25">
        <v>7.0000000000000007E-2</v>
      </c>
      <c r="K3116" s="29">
        <v>5</v>
      </c>
      <c r="L3116" s="25">
        <v>46.08</v>
      </c>
      <c r="M3116" s="29">
        <v>5</v>
      </c>
      <c r="N3116" s="25">
        <v>3.93</v>
      </c>
      <c r="O3116" s="25">
        <v>1.17</v>
      </c>
      <c r="P3116" s="25">
        <v>4.3</v>
      </c>
      <c r="Q3116" s="25">
        <v>0.17</v>
      </c>
      <c r="R3116" s="25">
        <v>12.7</v>
      </c>
      <c r="S3116" s="29">
        <v>10</v>
      </c>
      <c r="T3116" s="51">
        <v>0.39</v>
      </c>
      <c r="U3116" s="42">
        <v>50</v>
      </c>
      <c r="V3116" s="42">
        <v>0.48</v>
      </c>
      <c r="W3116" s="42">
        <v>0.02</v>
      </c>
      <c r="X3116" s="42">
        <v>23</v>
      </c>
      <c r="Y3116" s="44">
        <v>1.6</v>
      </c>
      <c r="Z3116" s="87">
        <f t="shared" si="193"/>
        <v>3.3863141149800735</v>
      </c>
      <c r="AA3116" s="88">
        <f t="shared" si="194"/>
        <v>3.3102051978308094</v>
      </c>
      <c r="AB3116" s="90">
        <f t="shared" si="195"/>
        <v>1.1365444284415454E-2</v>
      </c>
      <c r="AC3116" s="19">
        <v>3.39</v>
      </c>
      <c r="AD3116" s="13">
        <v>3.29</v>
      </c>
      <c r="AE3116" s="94">
        <v>2.79</v>
      </c>
    </row>
    <row r="3117" spans="1:31" x14ac:dyDescent="0.35">
      <c r="A3117" s="2" t="s">
        <v>261</v>
      </c>
      <c r="B3117" s="9">
        <v>40511</v>
      </c>
      <c r="C3117" s="18">
        <v>2.3199999999999998</v>
      </c>
      <c r="D3117" s="12">
        <v>7.46</v>
      </c>
      <c r="F3117" s="12">
        <v>0.98</v>
      </c>
      <c r="H3117" s="23">
        <f t="shared" si="192"/>
        <v>3.4673685045253171E-8</v>
      </c>
      <c r="I3117" s="32">
        <v>5.0000000000000001E-3</v>
      </c>
      <c r="J3117" s="25">
        <v>0.14000000000000001</v>
      </c>
      <c r="K3117" s="33"/>
      <c r="L3117" s="25">
        <v>51.2</v>
      </c>
      <c r="M3117" s="33"/>
      <c r="N3117" s="25">
        <v>4.46</v>
      </c>
      <c r="O3117" s="25">
        <v>1.55</v>
      </c>
      <c r="P3117" s="25">
        <v>4.5999999999999996</v>
      </c>
      <c r="Q3117" s="25">
        <v>0.18</v>
      </c>
      <c r="R3117" s="25">
        <v>12.1</v>
      </c>
      <c r="S3117" s="34"/>
      <c r="T3117" s="51">
        <v>0.01</v>
      </c>
      <c r="U3117" s="42">
        <v>54.1</v>
      </c>
      <c r="V3117" s="42">
        <v>0.22</v>
      </c>
      <c r="W3117" s="42">
        <v>4.2700000000000004E-3</v>
      </c>
      <c r="X3117" s="42">
        <v>26</v>
      </c>
      <c r="Y3117" s="44">
        <v>1.65</v>
      </c>
      <c r="Z3117" s="87">
        <f t="shared" si="193"/>
        <v>3.6738929381229166</v>
      </c>
      <c r="AA3117" s="88">
        <f t="shared" si="194"/>
        <v>3.513646565445959</v>
      </c>
      <c r="AB3117" s="90">
        <f t="shared" si="195"/>
        <v>2.2295024966108284E-2</v>
      </c>
      <c r="AC3117" s="19">
        <v>3.75</v>
      </c>
      <c r="AD3117" s="13">
        <v>3.51</v>
      </c>
      <c r="AE3117" s="95">
        <v>6.72</v>
      </c>
    </row>
    <row r="3118" spans="1:31" x14ac:dyDescent="0.35">
      <c r="A3118" s="2" t="s">
        <v>261</v>
      </c>
      <c r="B3118" s="9">
        <v>41576</v>
      </c>
      <c r="C3118" s="18">
        <v>2.65</v>
      </c>
      <c r="D3118" s="12">
        <v>7.47</v>
      </c>
      <c r="F3118" s="12">
        <v>0.88</v>
      </c>
      <c r="H3118" s="23">
        <f t="shared" si="192"/>
        <v>3.3884415613920266E-8</v>
      </c>
      <c r="I3118" s="32">
        <v>2E-3</v>
      </c>
      <c r="J3118" s="25">
        <v>0.22</v>
      </c>
      <c r="K3118" s="36"/>
      <c r="L3118" s="25">
        <v>54.7</v>
      </c>
      <c r="M3118" s="36"/>
      <c r="N3118" s="25">
        <v>4.3099999999999996</v>
      </c>
      <c r="O3118" s="25">
        <v>2.04</v>
      </c>
      <c r="P3118" s="25">
        <v>4.99</v>
      </c>
      <c r="Q3118" s="25">
        <v>0.17</v>
      </c>
      <c r="R3118" s="25">
        <v>13.6</v>
      </c>
      <c r="S3118" s="36"/>
      <c r="T3118" s="51">
        <v>0.01</v>
      </c>
      <c r="U3118" s="42">
        <v>68.599999999999994</v>
      </c>
      <c r="V3118" s="42">
        <v>0.22</v>
      </c>
      <c r="W3118" s="42">
        <v>0.01</v>
      </c>
      <c r="X3118" s="42">
        <v>26</v>
      </c>
      <c r="Y3118" s="44">
        <v>1.52</v>
      </c>
      <c r="Z3118" s="87">
        <f t="shared" si="193"/>
        <v>3.9567822254060068</v>
      </c>
      <c r="AA3118" s="88">
        <f t="shared" si="194"/>
        <v>3.6856343553953161</v>
      </c>
      <c r="AB3118" s="90">
        <f t="shared" si="195"/>
        <v>3.5479336561140488E-2</v>
      </c>
      <c r="AC3118" s="19">
        <v>4.03</v>
      </c>
      <c r="AD3118" s="99">
        <v>3.68</v>
      </c>
      <c r="AE3118" s="95">
        <v>9.15</v>
      </c>
    </row>
    <row r="3119" spans="1:31" x14ac:dyDescent="0.35">
      <c r="A3119" s="2" t="s">
        <v>261</v>
      </c>
      <c r="B3119" s="9">
        <v>40808</v>
      </c>
      <c r="C3119" s="18">
        <v>2.21</v>
      </c>
      <c r="D3119" s="12">
        <v>7.36</v>
      </c>
      <c r="F3119" s="12">
        <v>1.2</v>
      </c>
      <c r="H3119" s="23">
        <f t="shared" si="192"/>
        <v>4.3651583224016566E-8</v>
      </c>
      <c r="I3119" s="32">
        <v>2E-3</v>
      </c>
      <c r="J3119" s="25">
        <v>0.18</v>
      </c>
      <c r="K3119" s="36"/>
      <c r="L3119" s="25">
        <v>51.8</v>
      </c>
      <c r="M3119" s="36"/>
      <c r="N3119" s="25">
        <v>4.53</v>
      </c>
      <c r="O3119" s="25">
        <v>1.58</v>
      </c>
      <c r="P3119" s="25">
        <v>4.53</v>
      </c>
      <c r="Q3119" s="25">
        <v>0.18</v>
      </c>
      <c r="R3119" s="25">
        <v>13</v>
      </c>
      <c r="S3119" s="36"/>
      <c r="T3119" s="51">
        <v>0.01</v>
      </c>
      <c r="U3119" s="42">
        <v>67</v>
      </c>
      <c r="V3119" s="42">
        <v>0.22</v>
      </c>
      <c r="W3119" s="42">
        <v>0.01</v>
      </c>
      <c r="X3119" s="42">
        <v>29</v>
      </c>
      <c r="Y3119" s="44">
        <v>1.61</v>
      </c>
      <c r="Z3119" s="87">
        <f t="shared" si="193"/>
        <v>3.7423841949742664</v>
      </c>
      <c r="AA3119" s="88">
        <f t="shared" si="194"/>
        <v>3.8269515440402326</v>
      </c>
      <c r="AB3119" s="90">
        <f t="shared" si="195"/>
        <v>-1.1172360690791153E-2</v>
      </c>
      <c r="AC3119" s="19">
        <v>3.82</v>
      </c>
      <c r="AD3119" s="99">
        <v>3.82</v>
      </c>
      <c r="AE3119" s="95">
        <v>0.03</v>
      </c>
    </row>
    <row r="3120" spans="1:31" x14ac:dyDescent="0.35">
      <c r="A3120" s="2" t="s">
        <v>261</v>
      </c>
      <c r="B3120" s="9">
        <v>41225</v>
      </c>
      <c r="C3120" s="18">
        <v>2.4</v>
      </c>
      <c r="D3120" s="12">
        <v>7.44</v>
      </c>
      <c r="F3120" s="12">
        <v>1.2</v>
      </c>
      <c r="H3120" s="23">
        <f t="shared" si="192"/>
        <v>3.630780547701001E-8</v>
      </c>
      <c r="I3120" s="32">
        <v>1E-3</v>
      </c>
      <c r="J3120" s="25">
        <v>0.17</v>
      </c>
      <c r="K3120" s="29">
        <v>1.4</v>
      </c>
      <c r="L3120" s="25">
        <v>56.2</v>
      </c>
      <c r="M3120" s="29">
        <v>0.2</v>
      </c>
      <c r="N3120" s="25">
        <v>4.5599999999999996</v>
      </c>
      <c r="O3120" s="25">
        <v>1.89</v>
      </c>
      <c r="P3120" s="25">
        <v>5.28</v>
      </c>
      <c r="Q3120" s="25">
        <v>0.19</v>
      </c>
      <c r="R3120" s="25">
        <v>13.9</v>
      </c>
      <c r="S3120" s="29">
        <v>0.5</v>
      </c>
      <c r="T3120" s="51">
        <v>0.01</v>
      </c>
      <c r="U3120" s="42">
        <v>85.7</v>
      </c>
      <c r="V3120" s="42">
        <v>0.22</v>
      </c>
      <c r="W3120" s="42">
        <v>0.02</v>
      </c>
      <c r="X3120" s="42">
        <v>30</v>
      </c>
      <c r="Y3120" s="44">
        <v>1.42</v>
      </c>
      <c r="Z3120" s="87">
        <f t="shared" si="193"/>
        <v>4.0714955035518132</v>
      </c>
      <c r="AA3120" s="88">
        <f t="shared" si="194"/>
        <v>4.0546771491925284</v>
      </c>
      <c r="AB3120" s="90">
        <f t="shared" si="195"/>
        <v>2.069652600059509E-3</v>
      </c>
      <c r="AC3120" s="19">
        <v>4.1500000000000004</v>
      </c>
      <c r="AD3120" s="13">
        <v>4.05</v>
      </c>
      <c r="AE3120" s="94">
        <v>2.52</v>
      </c>
    </row>
    <row r="3121" spans="1:31" x14ac:dyDescent="0.35">
      <c r="A3121" s="2" t="s">
        <v>261</v>
      </c>
      <c r="B3121" s="9">
        <v>39771</v>
      </c>
      <c r="C3121" s="18">
        <v>2.2000000000000002</v>
      </c>
      <c r="D3121" s="12">
        <v>7.41</v>
      </c>
      <c r="E3121" s="16"/>
      <c r="F3121" s="12">
        <v>1.1000000000000001</v>
      </c>
      <c r="H3121" s="23">
        <f t="shared" si="192"/>
        <v>3.890451449942805E-8</v>
      </c>
      <c r="I3121" s="32">
        <v>0.01</v>
      </c>
      <c r="J3121" s="25">
        <v>0.05</v>
      </c>
      <c r="K3121" s="33"/>
      <c r="L3121" s="25">
        <v>50.4</v>
      </c>
      <c r="M3121" s="33"/>
      <c r="N3121" s="25">
        <v>4.28</v>
      </c>
      <c r="O3121" s="25">
        <v>1.1100000000000001</v>
      </c>
      <c r="P3121" s="25">
        <v>4.53</v>
      </c>
      <c r="Q3121" s="25">
        <v>0.17</v>
      </c>
      <c r="R3121" s="25">
        <v>12.7</v>
      </c>
      <c r="S3121" s="34"/>
      <c r="T3121" s="51">
        <v>0.01</v>
      </c>
      <c r="U3121" s="42">
        <v>71.5</v>
      </c>
      <c r="V3121" s="42">
        <v>0.22</v>
      </c>
      <c r="W3121" s="42">
        <v>5.2599999999999999E-3</v>
      </c>
      <c r="X3121" s="42">
        <v>28</v>
      </c>
      <c r="Y3121" s="44">
        <v>1.6</v>
      </c>
      <c r="Z3121" s="87">
        <f t="shared" si="193"/>
        <v>3.6318050392456112</v>
      </c>
      <c r="AA3121" s="88">
        <f t="shared" si="194"/>
        <v>3.8823214462851694</v>
      </c>
      <c r="AB3121" s="90">
        <f t="shared" si="195"/>
        <v>-3.3339391813799406E-2</v>
      </c>
      <c r="AE3121" s="94">
        <v>11.16</v>
      </c>
    </row>
    <row r="3122" spans="1:31" x14ac:dyDescent="0.35">
      <c r="A3122" s="2" t="s">
        <v>261</v>
      </c>
      <c r="B3122" s="9">
        <v>40080</v>
      </c>
      <c r="C3122" s="18">
        <v>3.08</v>
      </c>
      <c r="D3122" s="12">
        <v>7.29</v>
      </c>
      <c r="F3122" s="12">
        <v>1.2</v>
      </c>
      <c r="H3122" s="23">
        <f t="shared" si="192"/>
        <v>5.1286138399136415E-8</v>
      </c>
      <c r="I3122" s="28"/>
      <c r="J3122" s="25">
        <v>0.1</v>
      </c>
      <c r="K3122" s="30">
        <v>1.1000000000000001</v>
      </c>
      <c r="L3122" s="25">
        <v>49.7</v>
      </c>
      <c r="M3122" s="30">
        <v>0.2</v>
      </c>
      <c r="N3122" s="25">
        <v>4.13</v>
      </c>
      <c r="O3122" s="25">
        <v>1.29</v>
      </c>
      <c r="P3122" s="25">
        <v>4.22</v>
      </c>
      <c r="Q3122" s="25">
        <v>0.17</v>
      </c>
      <c r="R3122" s="25">
        <v>12.1</v>
      </c>
      <c r="S3122" s="31">
        <v>0.5</v>
      </c>
      <c r="T3122" s="51">
        <v>0.01</v>
      </c>
      <c r="U3122" s="42">
        <v>56.6</v>
      </c>
      <c r="V3122" s="42">
        <v>0.22</v>
      </c>
      <c r="W3122" s="42">
        <v>9.8499999999999994E-3</v>
      </c>
      <c r="X3122" s="42">
        <v>28</v>
      </c>
      <c r="Y3122" s="43">
        <v>1.66</v>
      </c>
      <c r="Z3122" s="87">
        <f t="shared" si="193"/>
        <v>3.546170593127203</v>
      </c>
      <c r="AA3122" s="88">
        <f t="shared" si="194"/>
        <v>3.6322307427899823</v>
      </c>
      <c r="AB3122" s="90">
        <f t="shared" si="195"/>
        <v>-1.1988762627714433E-2</v>
      </c>
      <c r="AE3122" s="94">
        <v>0.37</v>
      </c>
    </row>
    <row r="3123" spans="1:31" x14ac:dyDescent="0.35">
      <c r="A3123" s="2" t="s">
        <v>261</v>
      </c>
      <c r="B3123" s="9">
        <v>37929</v>
      </c>
      <c r="C3123" s="18">
        <v>3.07</v>
      </c>
      <c r="D3123" s="12">
        <v>7.6</v>
      </c>
      <c r="F3123" s="12">
        <v>0.8</v>
      </c>
      <c r="H3123" s="23">
        <f t="shared" si="192"/>
        <v>2.5118864315095751E-8</v>
      </c>
      <c r="I3123" s="28"/>
      <c r="J3123" s="25">
        <v>0.13</v>
      </c>
      <c r="K3123" s="33"/>
      <c r="L3123" s="25">
        <v>39.700000000000003</v>
      </c>
      <c r="M3123" s="33"/>
      <c r="N3123" s="25">
        <v>2.88</v>
      </c>
      <c r="O3123" s="25">
        <v>1.34</v>
      </c>
      <c r="P3123" s="25">
        <v>3.4</v>
      </c>
      <c r="Q3123" s="25">
        <v>0.13</v>
      </c>
      <c r="R3123" s="25">
        <v>11.9</v>
      </c>
      <c r="S3123" s="34"/>
      <c r="T3123" s="51">
        <v>0.33</v>
      </c>
      <c r="U3123" s="42">
        <v>32</v>
      </c>
      <c r="V3123" s="42">
        <v>0</v>
      </c>
      <c r="W3123" s="42">
        <v>0</v>
      </c>
      <c r="X3123" s="42">
        <v>16</v>
      </c>
      <c r="Y3123" s="44">
        <v>1.8</v>
      </c>
      <c r="Z3123" s="87">
        <f t="shared" si="193"/>
        <v>2.9277337342953027</v>
      </c>
      <c r="AA3123" s="88">
        <f t="shared" si="194"/>
        <v>2.9279451696569225</v>
      </c>
      <c r="AB3123" s="90">
        <f t="shared" si="195"/>
        <v>-3.6107745162925733E-5</v>
      </c>
      <c r="AD3123" s="100"/>
      <c r="AE3123" s="96"/>
    </row>
    <row r="3124" spans="1:31" x14ac:dyDescent="0.35">
      <c r="A3124" s="2" t="s">
        <v>261</v>
      </c>
      <c r="B3124" s="9">
        <v>39364</v>
      </c>
      <c r="C3124" s="18">
        <v>2.67</v>
      </c>
      <c r="D3124" s="12">
        <v>7.52</v>
      </c>
      <c r="F3124" s="12">
        <v>0.94</v>
      </c>
      <c r="H3124" s="23">
        <f t="shared" si="192"/>
        <v>3.0199517204020188E-8</v>
      </c>
      <c r="I3124" s="32">
        <v>0.84</v>
      </c>
      <c r="J3124" s="25">
        <v>0.02</v>
      </c>
      <c r="K3124" s="36"/>
      <c r="L3124" s="25">
        <v>52.2</v>
      </c>
      <c r="M3124" s="36"/>
      <c r="N3124" s="25">
        <v>4.37</v>
      </c>
      <c r="O3124" s="25">
        <v>0.97</v>
      </c>
      <c r="P3124" s="25">
        <v>4.8</v>
      </c>
      <c r="Q3124" s="25">
        <v>0.17</v>
      </c>
      <c r="R3124" s="25">
        <v>13.9</v>
      </c>
      <c r="S3124" s="36"/>
      <c r="T3124" s="51">
        <v>0.01</v>
      </c>
      <c r="U3124" s="42">
        <v>65.3</v>
      </c>
      <c r="V3124" s="42">
        <v>0.22</v>
      </c>
      <c r="W3124" s="42">
        <v>8.2100000000000003E-3</v>
      </c>
      <c r="X3124" s="42">
        <v>26</v>
      </c>
      <c r="Y3124" s="44">
        <v>1.6</v>
      </c>
      <c r="Z3124" s="87">
        <f t="shared" si="193"/>
        <v>3.8863013529034376</v>
      </c>
      <c r="AA3124" s="88">
        <f t="shared" si="194"/>
        <v>3.6968955360335287</v>
      </c>
      <c r="AB3124" s="90">
        <f t="shared" si="195"/>
        <v>2.4977040639183552E-2</v>
      </c>
      <c r="AD3124" s="100"/>
      <c r="AE3124" s="96"/>
    </row>
    <row r="3125" spans="1:31" x14ac:dyDescent="0.35">
      <c r="A3125" s="2" t="s">
        <v>375</v>
      </c>
      <c r="B3125" s="9">
        <v>41975</v>
      </c>
      <c r="C3125" s="18">
        <v>3.14</v>
      </c>
      <c r="D3125" s="12">
        <v>5.41</v>
      </c>
      <c r="F3125" s="12">
        <v>14</v>
      </c>
      <c r="H3125" s="23">
        <f t="shared" si="192"/>
        <v>3.8904514499428E-6</v>
      </c>
      <c r="I3125" s="32">
        <v>6.9300000000000004E-3</v>
      </c>
      <c r="J3125" s="25">
        <v>0.01</v>
      </c>
      <c r="K3125" s="29">
        <v>0.2</v>
      </c>
      <c r="L3125" s="25">
        <v>11.4</v>
      </c>
      <c r="M3125" s="29">
        <v>0.3</v>
      </c>
      <c r="N3125" s="25">
        <v>0.02</v>
      </c>
      <c r="O3125" s="25">
        <v>1.54</v>
      </c>
      <c r="P3125" s="25">
        <v>0.61</v>
      </c>
      <c r="Q3125" s="25">
        <v>0.03</v>
      </c>
      <c r="R3125" s="25">
        <v>9.77</v>
      </c>
      <c r="S3125" s="29">
        <v>8</v>
      </c>
      <c r="T3125" s="51">
        <v>0.01</v>
      </c>
      <c r="U3125" s="42">
        <v>16.600000000000001</v>
      </c>
      <c r="V3125" s="42">
        <v>7.61</v>
      </c>
      <c r="W3125" s="42">
        <v>3.2799999999999999E-3</v>
      </c>
      <c r="X3125" s="42">
        <v>12</v>
      </c>
      <c r="Y3125" s="44">
        <v>0.33</v>
      </c>
      <c r="Z3125" s="87">
        <f t="shared" si="193"/>
        <v>1.0865392722281422</v>
      </c>
      <c r="AA3125" s="88">
        <f t="shared" si="194"/>
        <v>1.1372154125247258</v>
      </c>
      <c r="AB3125" s="90">
        <f t="shared" si="195"/>
        <v>-2.2788547965314529E-2</v>
      </c>
      <c r="AC3125" s="19">
        <v>1.1000000000000001</v>
      </c>
      <c r="AD3125" s="99">
        <v>1.1399999999999999</v>
      </c>
      <c r="AE3125" s="95">
        <v>3.57</v>
      </c>
    </row>
    <row r="3126" spans="1:31" x14ac:dyDescent="0.35">
      <c r="A3126" s="2" t="s">
        <v>375</v>
      </c>
      <c r="B3126" s="9">
        <v>42128</v>
      </c>
      <c r="C3126" s="19">
        <v>2.98</v>
      </c>
      <c r="D3126" s="12">
        <v>5.71</v>
      </c>
      <c r="F3126" s="12">
        <v>4.7</v>
      </c>
      <c r="H3126" s="23">
        <f t="shared" si="192"/>
        <v>1.9498445997580441E-6</v>
      </c>
      <c r="I3126" s="32">
        <v>0.86</v>
      </c>
      <c r="J3126" s="25">
        <v>0.01</v>
      </c>
      <c r="K3126" s="33"/>
      <c r="L3126" s="25">
        <v>12.6</v>
      </c>
      <c r="M3126" s="36"/>
      <c r="N3126" s="25">
        <v>0.02</v>
      </c>
      <c r="O3126" s="25">
        <v>1.35</v>
      </c>
      <c r="P3126" s="25">
        <v>0.89</v>
      </c>
      <c r="Q3126" s="25">
        <v>0.01</v>
      </c>
      <c r="R3126" s="25">
        <v>14</v>
      </c>
      <c r="S3126" s="36"/>
      <c r="T3126" s="51">
        <v>0.01</v>
      </c>
      <c r="U3126" s="42">
        <v>19.5</v>
      </c>
      <c r="V3126" s="42">
        <v>13.59</v>
      </c>
      <c r="W3126" s="42">
        <v>3.2799999999999999E-3</v>
      </c>
      <c r="X3126" s="42">
        <v>14</v>
      </c>
      <c r="Y3126" s="44">
        <v>0.43</v>
      </c>
      <c r="Z3126" s="87">
        <f t="shared" si="193"/>
        <v>1.4427148164410433</v>
      </c>
      <c r="AA3126" s="88">
        <f t="shared" si="194"/>
        <v>1.4504571597960654</v>
      </c>
      <c r="AB3126" s="90">
        <f t="shared" si="195"/>
        <v>-2.6760743635751254E-3</v>
      </c>
      <c r="AC3126" s="19">
        <v>1.36</v>
      </c>
      <c r="AD3126" s="99">
        <v>1.45</v>
      </c>
      <c r="AE3126" s="95">
        <v>6.18</v>
      </c>
    </row>
    <row r="3127" spans="1:31" x14ac:dyDescent="0.35">
      <c r="A3127" s="2" t="s">
        <v>220</v>
      </c>
      <c r="B3127" s="9">
        <v>38999</v>
      </c>
      <c r="C3127" s="20"/>
      <c r="D3127" s="12">
        <v>7.47</v>
      </c>
      <c r="F3127" s="12">
        <v>1.4</v>
      </c>
      <c r="G3127" s="17"/>
      <c r="H3127" s="23">
        <f t="shared" si="192"/>
        <v>3.3884415613920266E-8</v>
      </c>
      <c r="I3127" s="32">
        <v>0.01</v>
      </c>
      <c r="J3127" s="25">
        <v>0.26</v>
      </c>
      <c r="K3127" s="33"/>
      <c r="L3127" s="25">
        <v>34.799999999999997</v>
      </c>
      <c r="M3127" s="33"/>
      <c r="N3127" s="25">
        <v>2.15</v>
      </c>
      <c r="O3127" s="25">
        <v>1.77</v>
      </c>
      <c r="P3127" s="25">
        <v>3.68</v>
      </c>
      <c r="Q3127" s="25">
        <v>0.13</v>
      </c>
      <c r="R3127" s="25">
        <v>13.9</v>
      </c>
      <c r="S3127" s="34"/>
      <c r="T3127" s="51">
        <v>0.46</v>
      </c>
      <c r="U3127" s="42">
        <v>2</v>
      </c>
      <c r="V3127" s="42">
        <v>0.5</v>
      </c>
      <c r="W3127" s="42">
        <v>0.02</v>
      </c>
      <c r="X3127" s="42">
        <v>11</v>
      </c>
      <c r="Y3127" s="44">
        <v>2.29</v>
      </c>
      <c r="Z3127" s="87">
        <f t="shared" si="193"/>
        <v>2.7864430472567823</v>
      </c>
      <c r="AA3127" s="88">
        <f t="shared" si="194"/>
        <v>2.6649627019129301</v>
      </c>
      <c r="AB3127" s="90">
        <f t="shared" si="195"/>
        <v>2.2284223727495341E-2</v>
      </c>
      <c r="AC3127" s="19">
        <v>2.78</v>
      </c>
      <c r="AD3127" s="99">
        <v>2.66</v>
      </c>
      <c r="AE3127" s="95">
        <v>4.41</v>
      </c>
    </row>
    <row r="3128" spans="1:31" x14ac:dyDescent="0.35">
      <c r="A3128" s="2" t="s">
        <v>220</v>
      </c>
      <c r="B3128" s="9">
        <v>39014</v>
      </c>
      <c r="C3128" s="18">
        <v>20.38</v>
      </c>
      <c r="D3128" s="12">
        <v>7.67</v>
      </c>
      <c r="F3128" s="12">
        <v>0.87</v>
      </c>
      <c r="H3128" s="23">
        <f t="shared" si="192"/>
        <v>2.1379620895022292E-8</v>
      </c>
      <c r="I3128" s="32">
        <v>0.01</v>
      </c>
      <c r="J3128" s="25">
        <v>0.28999999999999998</v>
      </c>
      <c r="K3128" s="33"/>
      <c r="L3128" s="25">
        <v>35.799999999999997</v>
      </c>
      <c r="M3128" s="33"/>
      <c r="N3128" s="25">
        <v>1.78</v>
      </c>
      <c r="O3128" s="25">
        <v>1.77</v>
      </c>
      <c r="P3128" s="25">
        <v>3.61</v>
      </c>
      <c r="Q3128" s="25">
        <v>0.13</v>
      </c>
      <c r="R3128" s="25">
        <v>13.8</v>
      </c>
      <c r="S3128" s="34"/>
      <c r="T3128" s="51">
        <v>0.04</v>
      </c>
      <c r="U3128" s="42">
        <v>1.86</v>
      </c>
      <c r="V3128" s="42">
        <v>0.22</v>
      </c>
      <c r="W3128" s="42">
        <v>3.2845000000000001E-3</v>
      </c>
      <c r="X3128" s="42">
        <v>11</v>
      </c>
      <c r="Y3128" s="44">
        <v>2.36</v>
      </c>
      <c r="Z3128" s="87">
        <f t="shared" si="193"/>
        <v>2.8146514606294448</v>
      </c>
      <c r="AA3128" s="88">
        <f t="shared" si="194"/>
        <v>2.7139013033822712</v>
      </c>
      <c r="AB3128" s="90">
        <f t="shared" si="195"/>
        <v>1.822360417775333E-2</v>
      </c>
      <c r="AC3128" s="19">
        <v>2.74</v>
      </c>
      <c r="AD3128" s="13">
        <v>2.7</v>
      </c>
      <c r="AE3128" s="94">
        <v>1.33</v>
      </c>
    </row>
    <row r="3129" spans="1:31" x14ac:dyDescent="0.35">
      <c r="A3129" s="2" t="s">
        <v>220</v>
      </c>
      <c r="B3129" s="9">
        <v>40527</v>
      </c>
      <c r="C3129" s="18">
        <v>20.73</v>
      </c>
      <c r="D3129" s="12">
        <v>7.39</v>
      </c>
      <c r="F3129" s="12">
        <v>1.5</v>
      </c>
      <c r="H3129" s="23">
        <f t="shared" si="192"/>
        <v>4.0738027780411254E-8</v>
      </c>
      <c r="I3129" s="24">
        <v>8.0000000000000002E-3</v>
      </c>
      <c r="J3129" s="25">
        <v>0.25</v>
      </c>
      <c r="K3129" s="36"/>
      <c r="L3129" s="25">
        <v>37.1</v>
      </c>
      <c r="M3129" s="36"/>
      <c r="N3129" s="25">
        <v>2.08</v>
      </c>
      <c r="O3129" s="25">
        <v>1.74</v>
      </c>
      <c r="P3129" s="25">
        <v>3.55</v>
      </c>
      <c r="Q3129" s="25">
        <v>0.13</v>
      </c>
      <c r="R3129" s="25">
        <v>13.5</v>
      </c>
      <c r="S3129" s="36"/>
      <c r="T3129" s="51">
        <v>0.01</v>
      </c>
      <c r="U3129" s="42">
        <v>1.82</v>
      </c>
      <c r="V3129" s="42">
        <v>0.22</v>
      </c>
      <c r="W3129" s="42">
        <v>3.2799999999999999E-3</v>
      </c>
      <c r="X3129" s="42">
        <v>11</v>
      </c>
      <c r="Y3129" s="44">
        <v>2.35</v>
      </c>
      <c r="Z3129" s="87">
        <f t="shared" si="193"/>
        <v>2.8690675366033735</v>
      </c>
      <c r="AA3129" s="88">
        <f t="shared" si="194"/>
        <v>2.7021208117344608</v>
      </c>
      <c r="AB3129" s="90">
        <f t="shared" si="195"/>
        <v>2.9966088818146188E-2</v>
      </c>
      <c r="AC3129" s="19">
        <v>2.91</v>
      </c>
      <c r="AD3129" s="13">
        <v>2.7</v>
      </c>
      <c r="AE3129" s="94">
        <v>7.42</v>
      </c>
    </row>
    <row r="3130" spans="1:31" x14ac:dyDescent="0.35">
      <c r="A3130" s="2" t="s">
        <v>220</v>
      </c>
      <c r="B3130" s="9">
        <v>30587</v>
      </c>
      <c r="D3130" s="12">
        <v>7.41</v>
      </c>
      <c r="F3130" s="16"/>
      <c r="H3130" s="23">
        <f t="shared" si="192"/>
        <v>3.890451449942805E-8</v>
      </c>
      <c r="I3130" s="24">
        <v>0.63</v>
      </c>
      <c r="J3130" s="27">
        <v>0.24</v>
      </c>
      <c r="K3130" s="36"/>
      <c r="L3130" s="27">
        <v>27.15</v>
      </c>
      <c r="M3130" s="36"/>
      <c r="N3130" s="27">
        <v>2.82</v>
      </c>
      <c r="O3130" s="27">
        <v>3.25</v>
      </c>
      <c r="P3130" s="27">
        <v>7.36</v>
      </c>
      <c r="Q3130" s="27">
        <v>0.13</v>
      </c>
      <c r="R3130" s="27">
        <v>17.5</v>
      </c>
      <c r="S3130" s="36"/>
      <c r="T3130" s="50">
        <v>0.26</v>
      </c>
      <c r="U3130" s="41">
        <v>5</v>
      </c>
      <c r="V3130" s="41">
        <v>0.09</v>
      </c>
      <c r="W3130" s="41">
        <v>9.9999985535000006E-3</v>
      </c>
      <c r="X3130" s="41">
        <v>28</v>
      </c>
      <c r="Y3130" s="43">
        <v>2.3199999999999998</v>
      </c>
      <c r="Z3130" s="87">
        <f t="shared" si="193"/>
        <v>2.9937257592287239</v>
      </c>
      <c r="AA3130" s="88">
        <f t="shared" si="194"/>
        <v>3.2238177431617823</v>
      </c>
      <c r="AB3130" s="90">
        <f t="shared" si="195"/>
        <v>-3.7006895704805795E-2</v>
      </c>
    </row>
    <row r="3131" spans="1:31" x14ac:dyDescent="0.35">
      <c r="A3131" s="2" t="s">
        <v>312</v>
      </c>
      <c r="B3131" s="9">
        <v>38686</v>
      </c>
      <c r="C3131" s="18">
        <v>2.66</v>
      </c>
      <c r="D3131" s="12">
        <v>6.3</v>
      </c>
      <c r="F3131" s="12">
        <v>7.6</v>
      </c>
      <c r="H3131" s="23">
        <f t="shared" si="192"/>
        <v>5.0118723362727218E-7</v>
      </c>
      <c r="J3131" s="25">
        <v>0.12</v>
      </c>
      <c r="K3131" s="30">
        <v>1</v>
      </c>
      <c r="L3131" s="25">
        <v>44.7</v>
      </c>
      <c r="M3131" s="30">
        <v>1</v>
      </c>
      <c r="N3131" s="25">
        <v>0.27</v>
      </c>
      <c r="O3131" s="25">
        <v>17.2</v>
      </c>
      <c r="P3131" s="25">
        <v>4.2</v>
      </c>
      <c r="Q3131" s="25">
        <v>0.22</v>
      </c>
      <c r="R3131" s="25">
        <v>15</v>
      </c>
      <c r="S3131" s="31">
        <v>5</v>
      </c>
      <c r="T3131" s="51">
        <v>0.03</v>
      </c>
      <c r="U3131" s="42">
        <v>30</v>
      </c>
      <c r="V3131" s="42">
        <v>15.93</v>
      </c>
      <c r="W3131" s="42">
        <v>0.19</v>
      </c>
      <c r="X3131" s="42">
        <v>26</v>
      </c>
      <c r="Y3131" s="44">
        <v>2.1</v>
      </c>
      <c r="Z3131" s="87">
        <f t="shared" si="193"/>
        <v>3.6927756870001232</v>
      </c>
      <c r="AA3131" s="88">
        <f t="shared" si="194"/>
        <v>3.7199855517142013</v>
      </c>
      <c r="AB3131" s="90">
        <f t="shared" si="195"/>
        <v>-3.6706786901445458E-3</v>
      </c>
      <c r="AC3131" s="19">
        <v>3.69</v>
      </c>
      <c r="AD3131" s="13">
        <v>-3.71</v>
      </c>
      <c r="AE3131" s="94">
        <v>-0.7</v>
      </c>
    </row>
    <row r="3132" spans="1:31" x14ac:dyDescent="0.35">
      <c r="A3132" s="2" t="s">
        <v>312</v>
      </c>
      <c r="B3132" s="9">
        <v>38842</v>
      </c>
      <c r="C3132" s="20"/>
      <c r="D3132" s="12">
        <v>6.54</v>
      </c>
      <c r="F3132" s="12">
        <v>9.3000000000000007</v>
      </c>
      <c r="H3132" s="23">
        <f t="shared" si="192"/>
        <v>2.8840315031266014E-7</v>
      </c>
      <c r="J3132" s="25">
        <v>0.09</v>
      </c>
      <c r="K3132" s="30">
        <v>5</v>
      </c>
      <c r="L3132" s="25">
        <v>41.91</v>
      </c>
      <c r="M3132" s="30">
        <v>5</v>
      </c>
      <c r="N3132" s="25">
        <v>0.28000000000000003</v>
      </c>
      <c r="O3132" s="25">
        <v>25.45</v>
      </c>
      <c r="P3132" s="25">
        <v>4.01</v>
      </c>
      <c r="Q3132" s="25">
        <v>0.21</v>
      </c>
      <c r="R3132" s="25">
        <v>13</v>
      </c>
      <c r="S3132" s="31">
        <v>10</v>
      </c>
      <c r="T3132" s="51">
        <v>0.12</v>
      </c>
      <c r="U3132" s="42">
        <v>29</v>
      </c>
      <c r="V3132" s="42">
        <v>7.92</v>
      </c>
      <c r="W3132" s="42">
        <v>0.17</v>
      </c>
      <c r="X3132" s="42">
        <v>24</v>
      </c>
      <c r="Y3132" s="44">
        <v>2.19</v>
      </c>
      <c r="Z3132" s="87">
        <f t="shared" si="193"/>
        <v>3.6602529889227093</v>
      </c>
      <c r="AA3132" s="88">
        <f t="shared" si="194"/>
        <v>3.6059645809204932</v>
      </c>
      <c r="AB3132" s="90">
        <f t="shared" si="195"/>
        <v>7.4713435814980156E-3</v>
      </c>
      <c r="AC3132" s="19">
        <v>3.66</v>
      </c>
      <c r="AD3132" s="13">
        <v>3.59</v>
      </c>
      <c r="AE3132" s="94">
        <v>1.82</v>
      </c>
    </row>
    <row r="3133" spans="1:31" x14ac:dyDescent="0.35">
      <c r="A3133" s="2" t="s">
        <v>312</v>
      </c>
      <c r="B3133" s="9">
        <v>40647</v>
      </c>
      <c r="C3133" s="18">
        <v>2.46</v>
      </c>
      <c r="D3133" s="12">
        <v>6.52</v>
      </c>
      <c r="F3133" s="12">
        <v>8.1</v>
      </c>
      <c r="H3133" s="23">
        <f t="shared" si="192"/>
        <v>3.0199517204020165E-7</v>
      </c>
      <c r="I3133" s="24">
        <v>0.66</v>
      </c>
      <c r="J3133" s="25">
        <v>0.04</v>
      </c>
      <c r="K3133" s="33"/>
      <c r="L3133" s="25">
        <v>48.2</v>
      </c>
      <c r="M3133" s="33"/>
      <c r="N3133" s="25">
        <v>0.31</v>
      </c>
      <c r="O3133" s="25">
        <v>22.4</v>
      </c>
      <c r="P3133" s="25">
        <v>4.4000000000000004</v>
      </c>
      <c r="Q3133" s="25">
        <v>0.22</v>
      </c>
      <c r="R3133" s="25">
        <v>10.199999999999999</v>
      </c>
      <c r="S3133" s="34"/>
      <c r="T3133" s="51">
        <v>0.03</v>
      </c>
      <c r="U3133" s="42">
        <v>48.4</v>
      </c>
      <c r="V3133" s="42">
        <v>19.920000000000002</v>
      </c>
      <c r="W3133" s="42">
        <v>0.15</v>
      </c>
      <c r="X3133" s="42">
        <v>19</v>
      </c>
      <c r="Y3133" s="44">
        <v>1.75</v>
      </c>
      <c r="Z3133" s="87">
        <f t="shared" si="193"/>
        <v>3.8784618773761426</v>
      </c>
      <c r="AA3133" s="88">
        <f t="shared" si="194"/>
        <v>3.6190636353386152</v>
      </c>
      <c r="AB3133" s="90">
        <f t="shared" si="195"/>
        <v>3.4597847196068107E-2</v>
      </c>
      <c r="AC3133" s="19">
        <v>3.82</v>
      </c>
      <c r="AD3133" s="13">
        <v>3.62</v>
      </c>
      <c r="AE3133" s="94">
        <v>5.34</v>
      </c>
    </row>
    <row r="3134" spans="1:31" x14ac:dyDescent="0.35">
      <c r="A3134" s="2" t="s">
        <v>312</v>
      </c>
      <c r="B3134" s="9">
        <v>41785</v>
      </c>
      <c r="C3134" s="18">
        <v>2.44</v>
      </c>
      <c r="D3134" s="12">
        <v>6.55</v>
      </c>
      <c r="F3134" s="12">
        <v>7.4</v>
      </c>
      <c r="H3134" s="23">
        <f t="shared" si="192"/>
        <v>2.8183829312644502E-7</v>
      </c>
      <c r="I3134" s="24">
        <v>0.01</v>
      </c>
      <c r="J3134" s="25">
        <v>0.05</v>
      </c>
      <c r="K3134" s="36"/>
      <c r="L3134" s="25">
        <v>42.5</v>
      </c>
      <c r="M3134" s="36"/>
      <c r="N3134" s="25">
        <v>0.12</v>
      </c>
      <c r="O3134" s="25">
        <v>22.8</v>
      </c>
      <c r="P3134" s="25">
        <v>4.13</v>
      </c>
      <c r="Q3134" s="25">
        <v>0.24</v>
      </c>
      <c r="R3134" s="25">
        <v>11.6</v>
      </c>
      <c r="S3134" s="34"/>
      <c r="T3134" s="51">
        <v>0.04</v>
      </c>
      <c r="U3134" s="42">
        <v>20.100000000000001</v>
      </c>
      <c r="V3134" s="42">
        <v>11.28</v>
      </c>
      <c r="W3134" s="42">
        <v>0.12</v>
      </c>
      <c r="X3134" s="42">
        <v>25</v>
      </c>
      <c r="Y3134" s="44">
        <v>2.35</v>
      </c>
      <c r="Z3134" s="87">
        <f t="shared" si="193"/>
        <v>3.5651477828364988</v>
      </c>
      <c r="AA3134" s="88">
        <f t="shared" si="194"/>
        <v>3.6594712381461547</v>
      </c>
      <c r="AB3134" s="90">
        <f t="shared" si="195"/>
        <v>-1.3055837966778564E-2</v>
      </c>
      <c r="AC3134" s="19">
        <v>3.57</v>
      </c>
      <c r="AD3134" s="13">
        <v>3.66</v>
      </c>
      <c r="AE3134" s="94">
        <v>2.4500000000000002</v>
      </c>
    </row>
    <row r="3135" spans="1:31" x14ac:dyDescent="0.35">
      <c r="A3135" s="2" t="s">
        <v>312</v>
      </c>
      <c r="B3135" s="9">
        <v>41479</v>
      </c>
      <c r="C3135" s="18">
        <v>2.59</v>
      </c>
      <c r="D3135" s="12">
        <v>6.26</v>
      </c>
      <c r="F3135" s="12">
        <v>7.1</v>
      </c>
      <c r="H3135" s="23">
        <f t="shared" si="192"/>
        <v>5.4954087385762417E-7</v>
      </c>
      <c r="J3135" s="25">
        <v>7.0000000000000007E-2</v>
      </c>
      <c r="K3135" s="33"/>
      <c r="L3135" s="25">
        <v>45.1</v>
      </c>
      <c r="M3135" s="33"/>
      <c r="N3135" s="25">
        <v>0.17</v>
      </c>
      <c r="O3135" s="25">
        <v>28</v>
      </c>
      <c r="P3135" s="25">
        <v>4.1500000000000004</v>
      </c>
      <c r="Q3135" s="25">
        <v>0.23</v>
      </c>
      <c r="R3135" s="25">
        <v>11.6</v>
      </c>
      <c r="S3135" s="34"/>
      <c r="T3135" s="51">
        <v>0.03</v>
      </c>
      <c r="U3135" s="42">
        <v>26.3</v>
      </c>
      <c r="V3135" s="42">
        <v>8.67</v>
      </c>
      <c r="W3135" s="42">
        <v>0.09</v>
      </c>
      <c r="X3135" s="42">
        <v>25</v>
      </c>
      <c r="Y3135" s="44">
        <v>2.27</v>
      </c>
      <c r="Z3135" s="87">
        <f t="shared" si="193"/>
        <v>3.8309519634259734</v>
      </c>
      <c r="AA3135" s="88">
        <f t="shared" si="194"/>
        <v>3.6654789520760884</v>
      </c>
      <c r="AB3135" s="90">
        <f t="shared" si="195"/>
        <v>2.207357250604406E-2</v>
      </c>
      <c r="AC3135" s="19">
        <v>3.84</v>
      </c>
      <c r="AD3135" s="13">
        <v>3.67</v>
      </c>
      <c r="AE3135" s="94">
        <v>4.62</v>
      </c>
    </row>
    <row r="3136" spans="1:31" x14ac:dyDescent="0.35">
      <c r="A3136" s="2" t="s">
        <v>312</v>
      </c>
      <c r="B3136" s="9">
        <v>41024</v>
      </c>
      <c r="C3136" s="18">
        <v>2.48</v>
      </c>
      <c r="D3136" s="12">
        <v>6.49</v>
      </c>
      <c r="F3136" s="12">
        <v>6.4</v>
      </c>
      <c r="H3136" s="23">
        <f t="shared" si="192"/>
        <v>3.2359365692962763E-7</v>
      </c>
      <c r="I3136" s="32">
        <v>2E-3</v>
      </c>
      <c r="J3136" s="25">
        <v>0.03</v>
      </c>
      <c r="K3136" s="30">
        <v>0.7</v>
      </c>
      <c r="L3136" s="25">
        <v>52.6</v>
      </c>
      <c r="M3136" s="30">
        <v>0.5</v>
      </c>
      <c r="N3136" s="25">
        <v>0.23</v>
      </c>
      <c r="O3136" s="25">
        <v>26.5</v>
      </c>
      <c r="P3136" s="25">
        <v>5.01</v>
      </c>
      <c r="Q3136" s="25">
        <v>0.26</v>
      </c>
      <c r="R3136" s="25">
        <v>8.09</v>
      </c>
      <c r="S3136" s="31">
        <v>4.9000000000000004</v>
      </c>
      <c r="T3136" s="51">
        <v>0.02</v>
      </c>
      <c r="U3136" s="42">
        <v>80</v>
      </c>
      <c r="V3136" s="42">
        <v>28.19</v>
      </c>
      <c r="W3136" s="42">
        <v>0.16</v>
      </c>
      <c r="X3136" s="42">
        <v>17</v>
      </c>
      <c r="Y3136" s="44">
        <v>1.36</v>
      </c>
      <c r="Z3136" s="87">
        <f t="shared" si="193"/>
        <v>4.0861586412031645</v>
      </c>
      <c r="AA3136" s="88">
        <f t="shared" si="194"/>
        <v>3.9637883931486471</v>
      </c>
      <c r="AB3136" s="90">
        <f t="shared" si="195"/>
        <v>1.5201373068955951E-2</v>
      </c>
      <c r="AC3136" s="19">
        <v>4.0999999999999996</v>
      </c>
      <c r="AD3136" s="99">
        <v>3.96</v>
      </c>
      <c r="AE3136" s="95">
        <v>3.28</v>
      </c>
    </row>
    <row r="3137" spans="1:31" x14ac:dyDescent="0.35">
      <c r="A3137" s="2" t="s">
        <v>312</v>
      </c>
      <c r="B3137" s="9">
        <v>40323</v>
      </c>
      <c r="C3137" s="18">
        <v>2.5499999999999998</v>
      </c>
      <c r="D3137" s="12">
        <v>6.34</v>
      </c>
      <c r="F3137" s="12">
        <v>7.7</v>
      </c>
      <c r="H3137" s="23">
        <f t="shared" si="192"/>
        <v>4.5708818961487426E-7</v>
      </c>
      <c r="I3137" s="32">
        <v>0.73</v>
      </c>
      <c r="J3137" s="25">
        <v>0.05</v>
      </c>
      <c r="K3137" s="36"/>
      <c r="L3137" s="25">
        <v>43.6</v>
      </c>
      <c r="M3137" s="36"/>
      <c r="N3137" s="25">
        <v>0.46</v>
      </c>
      <c r="O3137" s="25">
        <v>30.7</v>
      </c>
      <c r="P3137" s="25">
        <v>3.9</v>
      </c>
      <c r="Q3137" s="25">
        <v>0.23</v>
      </c>
      <c r="R3137" s="25">
        <v>13.2</v>
      </c>
      <c r="S3137" s="36"/>
      <c r="T3137" s="51">
        <v>0.04</v>
      </c>
      <c r="U3137" s="42">
        <v>19.600000000000001</v>
      </c>
      <c r="V3137" s="42">
        <v>9.3800000000000008</v>
      </c>
      <c r="W3137" s="42">
        <v>0.09</v>
      </c>
      <c r="X3137" s="42">
        <v>30</v>
      </c>
      <c r="Y3137" s="44">
        <v>2.6</v>
      </c>
      <c r="Z3137" s="87">
        <f t="shared" si="193"/>
        <v>3.964628175235986</v>
      </c>
      <c r="AA3137" s="88">
        <f t="shared" si="194"/>
        <v>4.008808549782195</v>
      </c>
      <c r="AB3137" s="90">
        <f t="shared" si="195"/>
        <v>-5.5409450240678122E-3</v>
      </c>
      <c r="AC3137" s="19">
        <v>3.9</v>
      </c>
      <c r="AD3137" s="99">
        <v>4.01</v>
      </c>
      <c r="AE3137" s="95">
        <v>2.86</v>
      </c>
    </row>
    <row r="3138" spans="1:31" x14ac:dyDescent="0.35">
      <c r="A3138" s="2" t="s">
        <v>312</v>
      </c>
      <c r="B3138" s="9">
        <v>42116</v>
      </c>
      <c r="C3138" s="18">
        <v>2.35</v>
      </c>
      <c r="D3138" s="12">
        <v>6.47</v>
      </c>
      <c r="F3138" s="12">
        <v>7.5</v>
      </c>
      <c r="H3138" s="23">
        <f t="shared" si="192"/>
        <v>3.3884415613920242E-7</v>
      </c>
      <c r="I3138" s="32">
        <v>7.0000000000000001E-3</v>
      </c>
      <c r="J3138" s="25">
        <v>7.0000000000000007E-2</v>
      </c>
      <c r="K3138" s="29">
        <v>0.7</v>
      </c>
      <c r="L3138" s="25">
        <v>54.6</v>
      </c>
      <c r="M3138" s="29">
        <v>0.4</v>
      </c>
      <c r="N3138" s="25">
        <v>0.21</v>
      </c>
      <c r="O3138" s="25">
        <v>18.7</v>
      </c>
      <c r="P3138" s="25">
        <v>5.26</v>
      </c>
      <c r="Q3138" s="25">
        <v>0.3</v>
      </c>
      <c r="R3138" s="25">
        <v>12</v>
      </c>
      <c r="S3138" s="29">
        <v>4.4000000000000004</v>
      </c>
      <c r="T3138" s="51">
        <v>0.03</v>
      </c>
      <c r="U3138" s="42">
        <v>52.8</v>
      </c>
      <c r="V3138" s="42">
        <v>17.920000000000002</v>
      </c>
      <c r="W3138" s="42">
        <v>0.14000000000000001</v>
      </c>
      <c r="X3138" s="42">
        <v>22</v>
      </c>
      <c r="Y3138" s="44">
        <v>2.12</v>
      </c>
      <c r="Z3138" s="87">
        <f t="shared" si="193"/>
        <v>4.1806302968783413</v>
      </c>
      <c r="AA3138" s="88">
        <f t="shared" si="194"/>
        <v>4.1328142887417982</v>
      </c>
      <c r="AB3138" s="90">
        <f t="shared" si="195"/>
        <v>5.7516481458541229E-3</v>
      </c>
      <c r="AC3138" s="19">
        <v>4.1900000000000004</v>
      </c>
      <c r="AD3138" s="99">
        <v>4.13</v>
      </c>
      <c r="AE3138" s="95">
        <v>1.36</v>
      </c>
    </row>
    <row r="3139" spans="1:31" x14ac:dyDescent="0.35">
      <c r="A3139" s="2" t="s">
        <v>312</v>
      </c>
      <c r="B3139" s="9">
        <v>39204</v>
      </c>
      <c r="C3139" s="18">
        <v>2.41</v>
      </c>
      <c r="D3139" s="12">
        <v>6.51</v>
      </c>
      <c r="F3139" s="12">
        <v>8.6</v>
      </c>
      <c r="H3139" s="23">
        <f t="shared" si="192"/>
        <v>3.090295432513585E-7</v>
      </c>
      <c r="I3139" s="32">
        <v>8.0000000000000002E-3</v>
      </c>
      <c r="J3139" s="25">
        <v>0.06</v>
      </c>
      <c r="K3139" s="33"/>
      <c r="L3139" s="25">
        <v>45.2</v>
      </c>
      <c r="M3139" s="33"/>
      <c r="N3139" s="25">
        <v>0.26</v>
      </c>
      <c r="O3139" s="25">
        <v>21.4</v>
      </c>
      <c r="P3139" s="25">
        <v>4.12</v>
      </c>
      <c r="Q3139" s="25">
        <v>0.19</v>
      </c>
      <c r="R3139" s="25">
        <v>8.76</v>
      </c>
      <c r="S3139" s="34"/>
      <c r="T3139" s="51">
        <v>0.03</v>
      </c>
      <c r="U3139" s="42">
        <v>55.2</v>
      </c>
      <c r="V3139" s="42">
        <v>20.09</v>
      </c>
      <c r="W3139" s="42">
        <v>0.18</v>
      </c>
      <c r="X3139" s="42">
        <v>18</v>
      </c>
      <c r="Y3139" s="44">
        <v>1.65</v>
      </c>
      <c r="Z3139" s="87">
        <f t="shared" si="193"/>
        <v>3.5432444751985224</v>
      </c>
      <c r="AA3139" s="88">
        <f t="shared" si="194"/>
        <v>3.6358124433472465</v>
      </c>
      <c r="AB3139" s="90">
        <f t="shared" si="195"/>
        <v>-1.2894168300796151E-2</v>
      </c>
      <c r="AD3139" s="100"/>
      <c r="AE3139" s="96"/>
    </row>
    <row r="3140" spans="1:31" x14ac:dyDescent="0.35">
      <c r="A3140" s="2" t="s">
        <v>312</v>
      </c>
      <c r="B3140" s="9">
        <v>39932</v>
      </c>
      <c r="C3140" s="18">
        <v>2.5499999999999998</v>
      </c>
      <c r="D3140" s="12">
        <v>6.43</v>
      </c>
      <c r="F3140" s="12">
        <v>8.1</v>
      </c>
      <c r="H3140" s="23">
        <f t="shared" ref="H3140:H3203" si="196">10^-(D3140)</f>
        <v>3.7153522909717226E-7</v>
      </c>
      <c r="I3140" s="32">
        <v>0.79</v>
      </c>
      <c r="J3140" s="25">
        <v>0.05</v>
      </c>
      <c r="K3140" s="30">
        <v>0.9</v>
      </c>
      <c r="L3140" s="25">
        <v>43.2</v>
      </c>
      <c r="M3140" s="30">
        <v>0.7</v>
      </c>
      <c r="N3140" s="25">
        <v>0.45</v>
      </c>
      <c r="O3140" s="25">
        <v>36.6</v>
      </c>
      <c r="P3140" s="25">
        <v>3.62</v>
      </c>
      <c r="Q3140" s="25">
        <v>0.21</v>
      </c>
      <c r="R3140" s="25">
        <v>10</v>
      </c>
      <c r="S3140" s="31">
        <v>6.4</v>
      </c>
      <c r="T3140" s="51">
        <v>0.04</v>
      </c>
      <c r="U3140" s="42">
        <v>33.6</v>
      </c>
      <c r="V3140" s="42">
        <v>12.7</v>
      </c>
      <c r="W3140" s="42">
        <v>0.14000000000000001</v>
      </c>
      <c r="X3140" s="42">
        <v>25</v>
      </c>
      <c r="Y3140" s="44">
        <v>2.2400000000000002</v>
      </c>
      <c r="Z3140" s="87">
        <f t="shared" ref="Z3140:Z3203" si="197">(H3140/H$3)+(I3140/I$3*3)+(J3140/J$3)+(L3140/L$3*2)+(N3140/N$3*2)+(O3140/O$3)+(P3140/P$3*2)+(Q3140/Q$3*2)+(R3140/R$3)</f>
        <v>3.9389218497356295</v>
      </c>
      <c r="AA3140" s="88">
        <f t="shared" ref="AA3140:AA3203" si="198">(T3140/T$3*3)+(U3140/U$3*2)+(V3140/V$3)+(W3140/W$3)+(X3140/X$3)+Y3140</f>
        <v>3.8538543178634779</v>
      </c>
      <c r="AB3140" s="90">
        <f t="shared" ref="AB3140:AB3203" si="199">(Z3140-AA3140)/(Z3140+AA3140)</f>
        <v>1.091620367922877E-2</v>
      </c>
      <c r="AE3140" s="95">
        <v>0.56000000000000005</v>
      </c>
    </row>
    <row r="3141" spans="1:31" x14ac:dyDescent="0.35">
      <c r="A3141" s="2" t="s">
        <v>312</v>
      </c>
      <c r="B3141" s="9">
        <v>39555</v>
      </c>
      <c r="C3141" s="18">
        <v>2.2999999999999998</v>
      </c>
      <c r="D3141" s="12">
        <v>6.53</v>
      </c>
      <c r="F3141" s="12">
        <v>9.1</v>
      </c>
      <c r="H3141" s="23">
        <f t="shared" si="196"/>
        <v>2.9512092266663814E-7</v>
      </c>
      <c r="I3141" s="32">
        <v>6.0000000000000001E-3</v>
      </c>
      <c r="J3141" s="25">
        <v>0.06</v>
      </c>
      <c r="K3141" s="36"/>
      <c r="L3141" s="25">
        <v>48.6</v>
      </c>
      <c r="M3141" s="36"/>
      <c r="N3141" s="25">
        <v>0.44</v>
      </c>
      <c r="O3141" s="25">
        <v>27.7</v>
      </c>
      <c r="P3141" s="25">
        <v>4.29</v>
      </c>
      <c r="Q3141" s="25">
        <v>0.2</v>
      </c>
      <c r="R3141" s="25">
        <v>8.1999999999999993</v>
      </c>
      <c r="S3141" s="36"/>
      <c r="T3141" s="51">
        <v>0.04</v>
      </c>
      <c r="U3141" s="42">
        <v>59.2</v>
      </c>
      <c r="V3141" s="42">
        <v>13.59</v>
      </c>
      <c r="W3141" s="42">
        <v>0.15</v>
      </c>
      <c r="X3141" s="42">
        <v>13</v>
      </c>
      <c r="Y3141" s="44">
        <v>1.73</v>
      </c>
      <c r="Z3141" s="87">
        <f t="shared" si="197"/>
        <v>3.8702455405101572</v>
      </c>
      <c r="AA3141" s="88">
        <f t="shared" si="198"/>
        <v>3.5528663391498223</v>
      </c>
      <c r="AB3141" s="90">
        <f t="shared" si="199"/>
        <v>4.2755545990083167E-2</v>
      </c>
      <c r="AE3141" s="94">
        <v>8.08</v>
      </c>
    </row>
    <row r="3142" spans="1:31" x14ac:dyDescent="0.35">
      <c r="A3142" s="2" t="s">
        <v>327</v>
      </c>
      <c r="B3142" s="9">
        <v>38687</v>
      </c>
      <c r="C3142" s="18">
        <v>3.9</v>
      </c>
      <c r="D3142" s="12">
        <v>6.1</v>
      </c>
      <c r="F3142" s="12">
        <v>1.2</v>
      </c>
      <c r="H3142" s="23">
        <f t="shared" si="196"/>
        <v>7.9432823472428114E-7</v>
      </c>
      <c r="I3142" s="32">
        <v>5.0000000000000001E-3</v>
      </c>
      <c r="J3142" s="25">
        <v>0.01</v>
      </c>
      <c r="K3142" s="30">
        <v>1</v>
      </c>
      <c r="L3142" s="25">
        <v>55.4</v>
      </c>
      <c r="M3142" s="30">
        <v>1</v>
      </c>
      <c r="N3142" s="25">
        <v>0.01</v>
      </c>
      <c r="O3142" s="25">
        <v>1.5</v>
      </c>
      <c r="P3142" s="25">
        <v>5.9</v>
      </c>
      <c r="Q3142" s="25">
        <v>0.01</v>
      </c>
      <c r="R3142" s="25">
        <v>12.9</v>
      </c>
      <c r="S3142" s="31">
        <v>5</v>
      </c>
      <c r="T3142" s="51">
        <v>0.03</v>
      </c>
      <c r="U3142" s="42">
        <v>30</v>
      </c>
      <c r="V3142" s="42">
        <v>75.25</v>
      </c>
      <c r="W3142" s="42">
        <v>0.03</v>
      </c>
      <c r="X3142" s="42">
        <v>33</v>
      </c>
      <c r="Y3142" s="44">
        <v>1.1000000000000001</v>
      </c>
      <c r="Z3142" s="87">
        <f t="shared" si="197"/>
        <v>3.8511791656628311</v>
      </c>
      <c r="AA3142" s="88">
        <f t="shared" si="198"/>
        <v>3.8707426973690455</v>
      </c>
      <c r="AB3142" s="90">
        <f t="shared" si="199"/>
        <v>-2.5335055253373298E-3</v>
      </c>
      <c r="AC3142" s="19">
        <v>3.84</v>
      </c>
      <c r="AD3142" s="99">
        <v>-3.86</v>
      </c>
      <c r="AE3142" s="95">
        <v>-0.52</v>
      </c>
    </row>
    <row r="3143" spans="1:31" x14ac:dyDescent="0.35">
      <c r="A3143" s="2" t="s">
        <v>327</v>
      </c>
      <c r="B3143" s="9">
        <v>38845</v>
      </c>
      <c r="C3143" s="20"/>
      <c r="D3143" s="12">
        <v>6.31</v>
      </c>
      <c r="F3143" s="12">
        <v>1.1000000000000001</v>
      </c>
      <c r="H3143" s="23">
        <f t="shared" si="196"/>
        <v>4.8977881936844619E-7</v>
      </c>
      <c r="I3143" s="28"/>
      <c r="J3143" s="25">
        <v>0.05</v>
      </c>
      <c r="K3143" s="29">
        <v>5</v>
      </c>
      <c r="L3143" s="25">
        <v>47.88</v>
      </c>
      <c r="M3143" s="29">
        <v>5</v>
      </c>
      <c r="N3143" s="25">
        <v>0.02</v>
      </c>
      <c r="O3143" s="25">
        <v>1.78</v>
      </c>
      <c r="P3143" s="25">
        <v>7.61</v>
      </c>
      <c r="Q3143" s="25">
        <v>0.01</v>
      </c>
      <c r="R3143" s="25">
        <v>17.399999999999999</v>
      </c>
      <c r="S3143" s="29">
        <v>10</v>
      </c>
      <c r="T3143" s="51">
        <v>0.12</v>
      </c>
      <c r="U3143" s="42">
        <v>27</v>
      </c>
      <c r="V3143" s="42">
        <v>66.709999999999994</v>
      </c>
      <c r="W3143" s="42">
        <v>0.02</v>
      </c>
      <c r="X3143" s="42">
        <v>33</v>
      </c>
      <c r="Y3143" s="44">
        <v>1.07</v>
      </c>
      <c r="Z3143" s="87">
        <f t="shared" si="197"/>
        <v>3.8215349659753572</v>
      </c>
      <c r="AA3143" s="88">
        <f t="shared" si="198"/>
        <v>3.6431719133450509</v>
      </c>
      <c r="AB3143" s="90">
        <f t="shared" si="199"/>
        <v>2.3894180376248703E-2</v>
      </c>
      <c r="AC3143" s="19">
        <v>3.82</v>
      </c>
      <c r="AD3143" s="99">
        <v>3.64</v>
      </c>
      <c r="AE3143" s="95">
        <v>4.8499999999999996</v>
      </c>
    </row>
    <row r="3144" spans="1:31" x14ac:dyDescent="0.35">
      <c r="A3144" s="2" t="s">
        <v>327</v>
      </c>
      <c r="B3144" s="9">
        <v>41785</v>
      </c>
      <c r="C3144" s="18">
        <v>3.62</v>
      </c>
      <c r="D3144" s="12">
        <v>6.28</v>
      </c>
      <c r="F3144" s="12">
        <v>0.79</v>
      </c>
      <c r="H3144" s="23">
        <f t="shared" si="196"/>
        <v>5.2480746024977148E-7</v>
      </c>
      <c r="I3144" s="32">
        <v>5.0000000000000001E-3</v>
      </c>
      <c r="J3144" s="25">
        <v>0.01</v>
      </c>
      <c r="K3144" s="29">
        <v>0.2</v>
      </c>
      <c r="L3144" s="25">
        <v>48.3</v>
      </c>
      <c r="M3144" s="29">
        <v>0.9</v>
      </c>
      <c r="N3144" s="25">
        <v>5.0000000000000001E-3</v>
      </c>
      <c r="O3144" s="25">
        <v>2.29</v>
      </c>
      <c r="P3144" s="25">
        <v>7.69</v>
      </c>
      <c r="Q3144" s="25">
        <v>5.0000000000000001E-3</v>
      </c>
      <c r="R3144" s="25">
        <v>14</v>
      </c>
      <c r="S3144" s="29">
        <v>-2.1</v>
      </c>
      <c r="T3144" s="51">
        <v>0.06</v>
      </c>
      <c r="U3144" s="42">
        <v>24</v>
      </c>
      <c r="V3144" s="42">
        <v>77.02</v>
      </c>
      <c r="W3144" s="42">
        <v>3.2799999999999999E-3</v>
      </c>
      <c r="X3144" s="42">
        <v>35</v>
      </c>
      <c r="Y3144" s="44">
        <v>1.02</v>
      </c>
      <c r="Z3144" s="87">
        <f t="shared" si="197"/>
        <v>3.7118424049396967</v>
      </c>
      <c r="AA3144" s="88">
        <f t="shared" si="198"/>
        <v>3.7511664514281104</v>
      </c>
      <c r="AB3144" s="90">
        <f t="shared" si="199"/>
        <v>-5.2691946700372042E-3</v>
      </c>
      <c r="AC3144" s="19">
        <v>3.71</v>
      </c>
      <c r="AD3144" s="99">
        <v>3.75</v>
      </c>
      <c r="AE3144" s="95">
        <v>0.97</v>
      </c>
    </row>
    <row r="3145" spans="1:31" x14ac:dyDescent="0.35">
      <c r="A3145" s="2" t="s">
        <v>327</v>
      </c>
      <c r="B3145" s="9">
        <v>40339</v>
      </c>
      <c r="C3145" s="18">
        <v>3.8</v>
      </c>
      <c r="D3145" s="12">
        <v>6.28</v>
      </c>
      <c r="F3145" s="12">
        <v>0.78</v>
      </c>
      <c r="H3145" s="23">
        <f t="shared" si="196"/>
        <v>5.2480746024977148E-7</v>
      </c>
      <c r="I3145" s="28"/>
      <c r="J3145" s="25">
        <v>0.01</v>
      </c>
      <c r="K3145" s="29">
        <v>0.2</v>
      </c>
      <c r="L3145" s="25">
        <v>48.3</v>
      </c>
      <c r="M3145" s="29">
        <v>0.6</v>
      </c>
      <c r="N3145" s="25">
        <v>8.9999999999999993E-3</v>
      </c>
      <c r="O3145" s="25">
        <v>1.84</v>
      </c>
      <c r="P3145" s="25">
        <v>7.5</v>
      </c>
      <c r="Q3145" s="25">
        <v>4.0000000000000001E-3</v>
      </c>
      <c r="R3145" s="25">
        <v>15.2</v>
      </c>
      <c r="S3145" s="29">
        <v>221</v>
      </c>
      <c r="T3145" s="51">
        <v>0.06</v>
      </c>
      <c r="U3145" s="42">
        <v>26.6</v>
      </c>
      <c r="V3145" s="42">
        <v>73.040000000000006</v>
      </c>
      <c r="W3145" s="42">
        <v>3.2799999999999999E-3</v>
      </c>
      <c r="X3145" s="42">
        <v>33</v>
      </c>
      <c r="Y3145" s="44">
        <v>1.1100000000000001</v>
      </c>
      <c r="Z3145" s="87">
        <f t="shared" si="197"/>
        <v>3.7364495034487244</v>
      </c>
      <c r="AA3145" s="88">
        <f t="shared" si="198"/>
        <v>3.7746826125367496</v>
      </c>
      <c r="AB3145" s="90">
        <f t="shared" si="199"/>
        <v>-5.0901925964870328E-3</v>
      </c>
      <c r="AC3145" s="19">
        <v>3.74</v>
      </c>
      <c r="AD3145" s="99">
        <v>3.77</v>
      </c>
      <c r="AE3145" s="95">
        <v>0.92</v>
      </c>
    </row>
    <row r="3146" spans="1:31" x14ac:dyDescent="0.35">
      <c r="A3146" s="2" t="s">
        <v>327</v>
      </c>
      <c r="B3146" s="9">
        <v>41071</v>
      </c>
      <c r="C3146" s="18">
        <v>3.77</v>
      </c>
      <c r="D3146" s="12">
        <v>6.3</v>
      </c>
      <c r="F3146" s="12">
        <v>1.2</v>
      </c>
      <c r="H3146" s="23">
        <f t="shared" si="196"/>
        <v>5.0118723362727218E-7</v>
      </c>
      <c r="I3146" s="32">
        <v>0.02</v>
      </c>
      <c r="J3146" s="25">
        <v>0.01</v>
      </c>
      <c r="K3146" s="33"/>
      <c r="L3146" s="25">
        <v>51.2</v>
      </c>
      <c r="M3146" s="33"/>
      <c r="N3146" s="25">
        <v>0.01</v>
      </c>
      <c r="O3146" s="25">
        <v>2.08</v>
      </c>
      <c r="P3146" s="25">
        <v>7.84</v>
      </c>
      <c r="Q3146" s="25">
        <v>4.0000000000000001E-3</v>
      </c>
      <c r="R3146" s="25">
        <v>14.7</v>
      </c>
      <c r="S3146" s="31">
        <v>1.8</v>
      </c>
      <c r="T3146" s="51">
        <v>0.06</v>
      </c>
      <c r="U3146" s="42">
        <v>23.8</v>
      </c>
      <c r="V3146" s="42">
        <v>81.010000000000005</v>
      </c>
      <c r="W3146" s="42">
        <v>3.2799999999999999E-3</v>
      </c>
      <c r="X3146" s="42">
        <v>35</v>
      </c>
      <c r="Y3146" s="44">
        <v>0.98</v>
      </c>
      <c r="Z3146" s="87">
        <f t="shared" si="197"/>
        <v>3.895781287456729</v>
      </c>
      <c r="AA3146" s="88">
        <f t="shared" si="198"/>
        <v>3.7713576594518297</v>
      </c>
      <c r="AB3146" s="90">
        <f t="shared" si="199"/>
        <v>1.6228169186247473E-2</v>
      </c>
      <c r="AC3146" s="19">
        <v>3.9</v>
      </c>
      <c r="AD3146" s="13">
        <v>3.77</v>
      </c>
      <c r="AE3146" s="95">
        <v>3.23</v>
      </c>
    </row>
    <row r="3147" spans="1:31" x14ac:dyDescent="0.35">
      <c r="A3147" s="2" t="s">
        <v>327</v>
      </c>
      <c r="B3147" s="9">
        <v>42128</v>
      </c>
      <c r="C3147" s="18">
        <v>3.49</v>
      </c>
      <c r="D3147" s="12">
        <v>6.27</v>
      </c>
      <c r="F3147" s="12">
        <v>0.88</v>
      </c>
      <c r="H3147" s="23">
        <f t="shared" si="196"/>
        <v>5.3703179637025244E-7</v>
      </c>
      <c r="I3147" s="28"/>
      <c r="J3147" s="25">
        <v>0.01</v>
      </c>
      <c r="K3147" s="36"/>
      <c r="L3147" s="25">
        <v>48.6</v>
      </c>
      <c r="M3147" s="36"/>
      <c r="N3147" s="25">
        <v>8.9999999999999993E-3</v>
      </c>
      <c r="O3147" s="25">
        <v>2.08</v>
      </c>
      <c r="P3147" s="25">
        <v>7.26</v>
      </c>
      <c r="Q3147" s="25">
        <v>4.0000000000000001E-3</v>
      </c>
      <c r="R3147" s="25">
        <v>13.1</v>
      </c>
      <c r="S3147" s="36"/>
      <c r="T3147" s="51">
        <v>7.0000000000000007E-2</v>
      </c>
      <c r="U3147" s="42">
        <v>27.1</v>
      </c>
      <c r="V3147" s="42">
        <v>73.92</v>
      </c>
      <c r="W3147" s="42">
        <v>3.2799999999999999E-3</v>
      </c>
      <c r="X3147" s="42">
        <v>35</v>
      </c>
      <c r="Y3147" s="44">
        <v>1.03</v>
      </c>
      <c r="Z3147" s="87">
        <f t="shared" si="197"/>
        <v>3.6464686594128199</v>
      </c>
      <c r="AA3147" s="88">
        <f t="shared" si="198"/>
        <v>3.7760186162886393</v>
      </c>
      <c r="AB3147" s="90">
        <f t="shared" si="199"/>
        <v>-1.7453712221227932E-2</v>
      </c>
      <c r="AC3147" s="19">
        <v>3.65</v>
      </c>
      <c r="AD3147" s="13">
        <v>3.78</v>
      </c>
      <c r="AE3147" s="95">
        <v>3.5</v>
      </c>
    </row>
    <row r="3148" spans="1:31" x14ac:dyDescent="0.35">
      <c r="A3148" s="2" t="s">
        <v>327</v>
      </c>
      <c r="B3148" s="9">
        <v>40722</v>
      </c>
      <c r="C3148" s="18">
        <v>4.01</v>
      </c>
      <c r="D3148" s="12">
        <v>6.35</v>
      </c>
      <c r="F3148" s="12">
        <v>1.1000000000000001</v>
      </c>
      <c r="H3148" s="23">
        <f t="shared" si="196"/>
        <v>4.4668359215096327E-7</v>
      </c>
      <c r="I3148" s="32">
        <v>0.01</v>
      </c>
      <c r="J3148" s="25">
        <v>0.01</v>
      </c>
      <c r="K3148" s="36"/>
      <c r="L3148" s="25">
        <v>49.2</v>
      </c>
      <c r="M3148" s="36"/>
      <c r="N3148" s="25">
        <v>8.9999999999999993E-3</v>
      </c>
      <c r="O3148" s="25">
        <v>1.77</v>
      </c>
      <c r="P3148" s="25">
        <v>7.55</v>
      </c>
      <c r="Q3148" s="25">
        <v>3.0000000000000001E-3</v>
      </c>
      <c r="R3148" s="25">
        <v>13.9</v>
      </c>
      <c r="S3148" s="36"/>
      <c r="T3148" s="51">
        <v>0.06</v>
      </c>
      <c r="U3148" s="42">
        <v>23.4</v>
      </c>
      <c r="V3148" s="42">
        <v>74.81</v>
      </c>
      <c r="W3148" s="42">
        <v>3.2799999999999999E-3</v>
      </c>
      <c r="X3148" s="42">
        <v>34</v>
      </c>
      <c r="Y3148" s="44">
        <v>1.1200000000000001</v>
      </c>
      <c r="Z3148" s="87">
        <f t="shared" si="197"/>
        <v>3.7282120640894272</v>
      </c>
      <c r="AA3148" s="88">
        <f t="shared" si="198"/>
        <v>3.7748216533690528</v>
      </c>
      <c r="AB3148" s="90">
        <f t="shared" si="199"/>
        <v>-6.212099136802738E-3</v>
      </c>
      <c r="AC3148" s="19">
        <v>3.73</v>
      </c>
      <c r="AD3148" s="99">
        <v>3.78</v>
      </c>
      <c r="AE3148" s="95">
        <v>1.33</v>
      </c>
    </row>
    <row r="3149" spans="1:31" x14ac:dyDescent="0.35">
      <c r="A3149" s="2" t="s">
        <v>327</v>
      </c>
      <c r="B3149" s="9">
        <v>39344</v>
      </c>
      <c r="D3149" s="12">
        <v>6.64</v>
      </c>
      <c r="F3149" s="12">
        <v>0.6</v>
      </c>
      <c r="H3149" s="23">
        <f t="shared" si="196"/>
        <v>2.2908676527677716E-7</v>
      </c>
      <c r="J3149" s="25">
        <v>0.02</v>
      </c>
      <c r="K3149" s="30">
        <v>5</v>
      </c>
      <c r="L3149" s="25">
        <v>49.2</v>
      </c>
      <c r="M3149" s="30">
        <v>5</v>
      </c>
      <c r="N3149" s="25">
        <v>0.02</v>
      </c>
      <c r="O3149" s="25">
        <v>1.89</v>
      </c>
      <c r="P3149" s="25">
        <v>7.09</v>
      </c>
      <c r="Q3149" s="25">
        <v>0.01</v>
      </c>
      <c r="R3149" s="25">
        <v>16.7</v>
      </c>
      <c r="S3149" s="31">
        <v>10</v>
      </c>
      <c r="T3149" s="51">
        <v>0.06</v>
      </c>
      <c r="U3149" s="42">
        <v>29</v>
      </c>
      <c r="V3149" s="42">
        <v>75.25</v>
      </c>
      <c r="W3149" s="42">
        <v>0.02</v>
      </c>
      <c r="X3149" s="42">
        <v>33</v>
      </c>
      <c r="Y3149" s="44">
        <v>1.05</v>
      </c>
      <c r="Z3149" s="87">
        <f t="shared" si="197"/>
        <v>3.8153208317806819</v>
      </c>
      <c r="AA3149" s="88">
        <f t="shared" si="198"/>
        <v>3.8006548203194388</v>
      </c>
      <c r="AB3149" s="90">
        <f t="shared" si="199"/>
        <v>1.9256904343173619E-3</v>
      </c>
      <c r="AC3149" s="19">
        <v>3.81</v>
      </c>
      <c r="AD3149" s="99">
        <v>3.78</v>
      </c>
      <c r="AE3149" s="95">
        <v>0.82</v>
      </c>
    </row>
    <row r="3150" spans="1:31" x14ac:dyDescent="0.35">
      <c r="A3150" s="2" t="s">
        <v>327</v>
      </c>
      <c r="B3150" s="9">
        <v>41485</v>
      </c>
      <c r="C3150" s="18">
        <v>3.35</v>
      </c>
      <c r="D3150" s="12">
        <v>6.25</v>
      </c>
      <c r="F3150" s="12">
        <v>0.75</v>
      </c>
      <c r="H3150" s="23">
        <f t="shared" si="196"/>
        <v>5.6234132519034872E-7</v>
      </c>
      <c r="J3150" s="25">
        <v>0.01</v>
      </c>
      <c r="K3150" s="30">
        <v>0.4</v>
      </c>
      <c r="L3150" s="25">
        <v>53.6</v>
      </c>
      <c r="M3150" s="30">
        <v>0.7</v>
      </c>
      <c r="N3150" s="25">
        <v>0.01</v>
      </c>
      <c r="O3150" s="25">
        <v>2.16</v>
      </c>
      <c r="P3150" s="25">
        <v>7.41</v>
      </c>
      <c r="Q3150" s="25">
        <v>3.0000000000000001E-3</v>
      </c>
      <c r="R3150" s="25">
        <v>15.6</v>
      </c>
      <c r="S3150" s="34"/>
      <c r="T3150" s="51">
        <v>0.06</v>
      </c>
      <c r="U3150" s="42">
        <v>25.1</v>
      </c>
      <c r="V3150" s="42">
        <v>79.680000000000007</v>
      </c>
      <c r="W3150" s="42">
        <v>3.2799999999999999E-3</v>
      </c>
      <c r="X3150" s="42">
        <v>34</v>
      </c>
      <c r="Y3150" s="44">
        <v>1.08</v>
      </c>
      <c r="Z3150" s="87">
        <f t="shared" si="197"/>
        <v>4.0190986576741015</v>
      </c>
      <c r="AA3150" s="88">
        <f t="shared" si="198"/>
        <v>3.8487609012964721</v>
      </c>
      <c r="AB3150" s="90">
        <f t="shared" si="199"/>
        <v>2.1649821670166703E-2</v>
      </c>
      <c r="AC3150" s="19">
        <v>4.0199999999999996</v>
      </c>
      <c r="AD3150" s="99">
        <v>3.85</v>
      </c>
      <c r="AE3150" s="95">
        <v>4.32</v>
      </c>
    </row>
    <row r="3151" spans="1:31" x14ac:dyDescent="0.35">
      <c r="A3151" s="2" t="s">
        <v>327</v>
      </c>
      <c r="B3151" s="9">
        <v>39204</v>
      </c>
      <c r="C3151" s="18">
        <v>3.44</v>
      </c>
      <c r="D3151" s="12">
        <v>6.28</v>
      </c>
      <c r="F3151" s="12">
        <v>1</v>
      </c>
      <c r="H3151" s="23">
        <f t="shared" si="196"/>
        <v>5.2480746024977148E-7</v>
      </c>
      <c r="I3151" s="32">
        <v>8.0000000000000002E-3</v>
      </c>
      <c r="J3151" s="25">
        <v>0.01</v>
      </c>
      <c r="K3151" s="36"/>
      <c r="L3151" s="25">
        <v>48.1</v>
      </c>
      <c r="M3151" s="36"/>
      <c r="N3151" s="25">
        <v>2E-3</v>
      </c>
      <c r="O3151" s="25">
        <v>1.64</v>
      </c>
      <c r="P3151" s="25">
        <v>6.81</v>
      </c>
      <c r="Q3151" s="25">
        <v>7.0000000000000001E-3</v>
      </c>
      <c r="R3151" s="25">
        <v>14.6</v>
      </c>
      <c r="S3151" s="36"/>
      <c r="T3151" s="51">
        <v>0.06</v>
      </c>
      <c r="U3151" s="42">
        <v>25.1</v>
      </c>
      <c r="V3151" s="42">
        <v>77.459999999999994</v>
      </c>
      <c r="W3151" s="42">
        <v>3.2799999999999999E-3</v>
      </c>
      <c r="X3151" s="42">
        <v>34</v>
      </c>
      <c r="Y3151" s="44">
        <v>0.98</v>
      </c>
      <c r="Z3151" s="87">
        <f t="shared" si="197"/>
        <v>3.6392373941742751</v>
      </c>
      <c r="AA3151" s="88">
        <f t="shared" si="198"/>
        <v>3.7129544496835685</v>
      </c>
      <c r="AB3151" s="90">
        <f t="shared" si="199"/>
        <v>-1.0026541346425557E-2</v>
      </c>
      <c r="AD3151" s="100"/>
      <c r="AE3151" s="96"/>
    </row>
    <row r="3152" spans="1:31" x14ac:dyDescent="0.35">
      <c r="A3152" s="2" t="s">
        <v>327</v>
      </c>
      <c r="B3152" s="9">
        <v>39937</v>
      </c>
      <c r="C3152" s="18">
        <v>3.2</v>
      </c>
      <c r="D3152" s="12">
        <v>6.27</v>
      </c>
      <c r="F3152" s="12">
        <v>1.4</v>
      </c>
      <c r="H3152" s="23">
        <f t="shared" si="196"/>
        <v>5.3703179637025244E-7</v>
      </c>
      <c r="I3152" s="32">
        <v>0.01</v>
      </c>
      <c r="J3152" s="25">
        <v>0.01</v>
      </c>
      <c r="K3152" s="33"/>
      <c r="L3152" s="25">
        <v>50.5</v>
      </c>
      <c r="M3152" s="33"/>
      <c r="N3152" s="25">
        <v>0.01</v>
      </c>
      <c r="O3152" s="25">
        <v>1.84</v>
      </c>
      <c r="P3152" s="25">
        <v>7.37</v>
      </c>
      <c r="Q3152" s="25">
        <v>5.0000000000000001E-3</v>
      </c>
      <c r="R3152" s="25">
        <v>16.100000000000001</v>
      </c>
      <c r="S3152" s="34"/>
      <c r="T3152" s="51">
        <v>0.06</v>
      </c>
      <c r="U3152" s="42">
        <v>24.2</v>
      </c>
      <c r="V3152" s="42">
        <v>74.81</v>
      </c>
      <c r="W3152" s="42">
        <v>3.6099999999999999E-3</v>
      </c>
      <c r="X3152" s="42">
        <v>33</v>
      </c>
      <c r="Y3152" s="44">
        <v>1.05</v>
      </c>
      <c r="Z3152" s="87">
        <f t="shared" si="197"/>
        <v>3.8758663713659498</v>
      </c>
      <c r="AA3152" s="88">
        <f t="shared" si="198"/>
        <v>3.6932746053150689</v>
      </c>
      <c r="AB3152" s="90">
        <f t="shared" si="199"/>
        <v>2.4123182090729837E-2</v>
      </c>
      <c r="AD3152" s="100"/>
      <c r="AE3152" s="95">
        <v>4.83</v>
      </c>
    </row>
    <row r="3153" spans="1:31" x14ac:dyDescent="0.35">
      <c r="A3153" s="2" t="s">
        <v>327</v>
      </c>
      <c r="B3153" s="9">
        <v>39554</v>
      </c>
      <c r="C3153" s="18">
        <v>2.8</v>
      </c>
      <c r="D3153" s="12">
        <v>6.35</v>
      </c>
      <c r="F3153" s="12">
        <v>1.1000000000000001</v>
      </c>
      <c r="H3153" s="23">
        <f t="shared" si="196"/>
        <v>4.4668359215096327E-7</v>
      </c>
      <c r="I3153" s="32">
        <v>0.01</v>
      </c>
      <c r="J3153" s="25">
        <v>0.01</v>
      </c>
      <c r="K3153" s="33"/>
      <c r="L3153" s="25">
        <v>49.8</v>
      </c>
      <c r="M3153" s="33"/>
      <c r="N3153" s="25">
        <v>3.0000000000000001E-3</v>
      </c>
      <c r="O3153" s="25">
        <v>1.78</v>
      </c>
      <c r="P3153" s="25">
        <v>7.76</v>
      </c>
      <c r="Q3153" s="25">
        <v>5.0000000000000001E-3</v>
      </c>
      <c r="R3153" s="25">
        <v>16</v>
      </c>
      <c r="S3153" s="34"/>
      <c r="T3153" s="51">
        <v>0.06</v>
      </c>
      <c r="U3153" s="42">
        <v>23.6</v>
      </c>
      <c r="V3153" s="42">
        <v>76.58</v>
      </c>
      <c r="W3153" s="42">
        <v>3.2799999999999999E-3</v>
      </c>
      <c r="X3153" s="42">
        <v>33</v>
      </c>
      <c r="Y3153" s="44">
        <v>0.99</v>
      </c>
      <c r="Z3153" s="87">
        <f t="shared" si="197"/>
        <v>3.8668867872305555</v>
      </c>
      <c r="AA3153" s="88">
        <f t="shared" si="198"/>
        <v>3.6493249264409249</v>
      </c>
      <c r="AB3153" s="90">
        <f t="shared" si="199"/>
        <v>2.8945680227966473E-2</v>
      </c>
      <c r="AD3153" s="100"/>
      <c r="AE3153" s="95">
        <v>5.81</v>
      </c>
    </row>
    <row r="3154" spans="1:31" x14ac:dyDescent="0.35">
      <c r="A3154" s="2" t="s">
        <v>364</v>
      </c>
      <c r="B3154" s="9">
        <v>38687</v>
      </c>
      <c r="C3154" s="18">
        <v>2.1800000000000002</v>
      </c>
      <c r="D3154" s="12">
        <v>5.5</v>
      </c>
      <c r="F3154" s="12">
        <v>6.3</v>
      </c>
      <c r="H3154" s="23">
        <f t="shared" si="196"/>
        <v>3.1622776601683767E-6</v>
      </c>
      <c r="I3154" s="32">
        <v>2E-3</v>
      </c>
      <c r="J3154" s="25">
        <v>0.28000000000000003</v>
      </c>
      <c r="K3154" s="29">
        <v>2</v>
      </c>
      <c r="L3154" s="25">
        <v>39</v>
      </c>
      <c r="M3154" s="29">
        <v>1</v>
      </c>
      <c r="N3154" s="25">
        <v>7.34</v>
      </c>
      <c r="O3154" s="25">
        <v>6.9</v>
      </c>
      <c r="P3154" s="25">
        <v>3.8</v>
      </c>
      <c r="Q3154" s="25">
        <v>0.16</v>
      </c>
      <c r="R3154" s="25">
        <v>6</v>
      </c>
      <c r="S3154" s="29">
        <v>38</v>
      </c>
      <c r="T3154" s="51">
        <v>0.06</v>
      </c>
      <c r="U3154" s="42">
        <v>74</v>
      </c>
      <c r="V3154" s="42">
        <v>0.44</v>
      </c>
      <c r="W3154" s="42">
        <v>0.03</v>
      </c>
      <c r="X3154" s="42">
        <v>25</v>
      </c>
      <c r="Y3154" s="44">
        <v>0.7</v>
      </c>
      <c r="Z3154" s="87">
        <f t="shared" si="197"/>
        <v>2.9806425087053046</v>
      </c>
      <c r="AA3154" s="88">
        <f t="shared" si="198"/>
        <v>2.955406255051682</v>
      </c>
      <c r="AB3154" s="90">
        <f t="shared" si="199"/>
        <v>4.2513555157606729E-3</v>
      </c>
      <c r="AC3154" s="19">
        <v>2.98</v>
      </c>
      <c r="AD3154" s="99">
        <v>-2.94</v>
      </c>
      <c r="AE3154" s="95">
        <v>1.1499999999999999</v>
      </c>
    </row>
    <row r="3155" spans="1:31" x14ac:dyDescent="0.35">
      <c r="A3155" s="2" t="s">
        <v>364</v>
      </c>
      <c r="B3155" s="9">
        <v>42275</v>
      </c>
      <c r="C3155" s="18">
        <v>2.31</v>
      </c>
      <c r="D3155" s="12">
        <v>5.68</v>
      </c>
      <c r="F3155" s="12">
        <v>4.4000000000000004</v>
      </c>
      <c r="H3155" s="23">
        <f t="shared" si="196"/>
        <v>2.0892961308540377E-6</v>
      </c>
      <c r="I3155" s="24">
        <v>3.0000000000000001E-3</v>
      </c>
      <c r="J3155" s="25">
        <v>0.17</v>
      </c>
      <c r="K3155" s="30">
        <v>3.1</v>
      </c>
      <c r="L3155" s="25">
        <v>39.6</v>
      </c>
      <c r="M3155" s="30">
        <v>0.2</v>
      </c>
      <c r="N3155" s="25">
        <v>5.13</v>
      </c>
      <c r="O3155" s="25">
        <v>11.3</v>
      </c>
      <c r="P3155" s="25">
        <v>4.49</v>
      </c>
      <c r="Q3155" s="25">
        <v>0.13</v>
      </c>
      <c r="R3155" s="25">
        <v>6.59</v>
      </c>
      <c r="S3155" s="31">
        <v>18</v>
      </c>
      <c r="T3155" s="51">
        <v>0.09</v>
      </c>
      <c r="U3155" s="42">
        <v>88.8</v>
      </c>
      <c r="V3155" s="42">
        <v>0.22</v>
      </c>
      <c r="W3155" s="42">
        <v>4.9300000000000004E-3</v>
      </c>
      <c r="X3155" s="42">
        <v>27</v>
      </c>
      <c r="Y3155" s="44">
        <v>0.51</v>
      </c>
      <c r="Z3155" s="87">
        <f t="shared" si="197"/>
        <v>3.1193110461603633</v>
      </c>
      <c r="AA3155" s="88">
        <f t="shared" si="198"/>
        <v>3.1267866958220649</v>
      </c>
      <c r="AB3155" s="90">
        <f t="shared" si="199"/>
        <v>-1.196851213431219E-3</v>
      </c>
      <c r="AC3155" s="19">
        <v>3.24</v>
      </c>
      <c r="AD3155" s="99">
        <v>3.12</v>
      </c>
      <c r="AE3155" s="95">
        <v>3.65</v>
      </c>
    </row>
    <row r="3156" spans="1:31" x14ac:dyDescent="0.35">
      <c r="A3156" s="2" t="s">
        <v>364</v>
      </c>
      <c r="B3156" s="9">
        <v>41576</v>
      </c>
      <c r="C3156" s="18">
        <v>2.4300000000000002</v>
      </c>
      <c r="D3156" s="12">
        <v>5.96</v>
      </c>
      <c r="F3156" s="12">
        <v>4.7</v>
      </c>
      <c r="H3156" s="23">
        <f t="shared" si="196"/>
        <v>1.0964781961431832E-6</v>
      </c>
      <c r="J3156" s="25">
        <v>0.27</v>
      </c>
      <c r="K3156" s="29">
        <v>3.7</v>
      </c>
      <c r="L3156" s="25">
        <v>42.2</v>
      </c>
      <c r="M3156" s="36"/>
      <c r="N3156" s="25">
        <v>4.97</v>
      </c>
      <c r="O3156" s="25">
        <v>10.1</v>
      </c>
      <c r="P3156" s="25">
        <v>4.42</v>
      </c>
      <c r="Q3156" s="25">
        <v>0.16</v>
      </c>
      <c r="R3156" s="25">
        <v>7.46</v>
      </c>
      <c r="S3156" s="36"/>
      <c r="T3156" s="51">
        <v>0.08</v>
      </c>
      <c r="U3156" s="42">
        <v>92.1</v>
      </c>
      <c r="V3156" s="42">
        <v>0.22</v>
      </c>
      <c r="W3156" s="42">
        <v>3.9399999999999999E-3</v>
      </c>
      <c r="X3156" s="42">
        <v>26</v>
      </c>
      <c r="Y3156" s="44">
        <v>0.51</v>
      </c>
      <c r="Z3156" s="87">
        <f t="shared" si="197"/>
        <v>3.2510280711730353</v>
      </c>
      <c r="AA3156" s="88">
        <f t="shared" si="198"/>
        <v>3.1669404464622062</v>
      </c>
      <c r="AB3156" s="90">
        <f t="shared" si="199"/>
        <v>1.3101906698322655E-2</v>
      </c>
      <c r="AC3156" s="19">
        <v>3.36</v>
      </c>
      <c r="AD3156" s="13">
        <v>3.16</v>
      </c>
      <c r="AE3156" s="94">
        <v>6.06</v>
      </c>
    </row>
    <row r="3157" spans="1:31" x14ac:dyDescent="0.35">
      <c r="A3157" s="2" t="s">
        <v>364</v>
      </c>
      <c r="B3157" s="9">
        <v>41906</v>
      </c>
      <c r="C3157" s="18">
        <v>2.48</v>
      </c>
      <c r="D3157" s="12">
        <v>6.01</v>
      </c>
      <c r="F3157" s="12">
        <v>4.7</v>
      </c>
      <c r="H3157" s="23">
        <f t="shared" si="196"/>
        <v>9.7723722095580961E-7</v>
      </c>
      <c r="I3157" s="24">
        <v>5.0000000000000001E-3</v>
      </c>
      <c r="J3157" s="25">
        <v>0.19</v>
      </c>
      <c r="K3157" s="29">
        <v>3.5</v>
      </c>
      <c r="L3157" s="25">
        <v>42.3</v>
      </c>
      <c r="M3157" s="36"/>
      <c r="N3157" s="25">
        <v>4.88</v>
      </c>
      <c r="O3157" s="25">
        <v>9.92</v>
      </c>
      <c r="P3157" s="25">
        <v>4.17</v>
      </c>
      <c r="Q3157" s="25">
        <v>0.15</v>
      </c>
      <c r="R3157" s="25">
        <v>6.43</v>
      </c>
      <c r="S3157" s="36"/>
      <c r="T3157" s="51">
        <v>0.1</v>
      </c>
      <c r="U3157" s="42">
        <v>87.3</v>
      </c>
      <c r="V3157" s="42">
        <v>0.22</v>
      </c>
      <c r="W3157" s="42">
        <v>3.2799999999999999E-3</v>
      </c>
      <c r="X3157" s="42">
        <v>29</v>
      </c>
      <c r="Y3157" s="44">
        <v>0.53</v>
      </c>
      <c r="Z3157" s="87">
        <f t="shared" si="197"/>
        <v>3.1785692067546392</v>
      </c>
      <c r="AA3157" s="88">
        <f t="shared" si="198"/>
        <v>3.1722569747620586</v>
      </c>
      <c r="AB3157" s="90">
        <f t="shared" si="199"/>
        <v>9.9392296563737687E-4</v>
      </c>
      <c r="AC3157" s="19">
        <v>3.29</v>
      </c>
      <c r="AD3157" s="13">
        <v>3.17</v>
      </c>
      <c r="AE3157" s="94">
        <v>3.73</v>
      </c>
    </row>
    <row r="3158" spans="1:31" x14ac:dyDescent="0.35">
      <c r="A3158" s="2" t="s">
        <v>364</v>
      </c>
      <c r="B3158" s="9">
        <v>38854</v>
      </c>
      <c r="C3158" s="20"/>
      <c r="D3158" s="12">
        <v>5.85</v>
      </c>
      <c r="F3158" s="12">
        <v>7.2</v>
      </c>
      <c r="H3158" s="23">
        <f t="shared" si="196"/>
        <v>1.4125375446227531E-6</v>
      </c>
      <c r="I3158" s="32">
        <v>5.7999999999999996E-3</v>
      </c>
      <c r="J3158" s="25">
        <v>0.37</v>
      </c>
      <c r="K3158" s="30">
        <v>5</v>
      </c>
      <c r="L3158" s="25">
        <v>39.51</v>
      </c>
      <c r="M3158" s="30">
        <v>5</v>
      </c>
      <c r="N3158" s="25">
        <v>7.4</v>
      </c>
      <c r="O3158" s="25">
        <v>11.07</v>
      </c>
      <c r="P3158" s="25">
        <v>4.29</v>
      </c>
      <c r="Q3158" s="25">
        <v>0.16</v>
      </c>
      <c r="R3158" s="25">
        <v>7.9</v>
      </c>
      <c r="S3158" s="31">
        <v>30</v>
      </c>
      <c r="T3158" s="51">
        <v>0.42</v>
      </c>
      <c r="U3158" s="42">
        <v>77</v>
      </c>
      <c r="V3158" s="42">
        <v>0.48</v>
      </c>
      <c r="W3158" s="42">
        <v>0.02</v>
      </c>
      <c r="X3158" s="42">
        <v>30</v>
      </c>
      <c r="Y3158" s="44">
        <v>0.72</v>
      </c>
      <c r="Z3158" s="87">
        <f t="shared" si="197"/>
        <v>3.243267881342768</v>
      </c>
      <c r="AA3158" s="88">
        <f t="shared" si="198"/>
        <v>3.1907042210957153</v>
      </c>
      <c r="AB3158" s="90">
        <f t="shared" si="199"/>
        <v>8.1697059623760306E-3</v>
      </c>
      <c r="AC3158" s="19">
        <v>3.24</v>
      </c>
      <c r="AD3158" s="99">
        <v>3.18</v>
      </c>
      <c r="AE3158" s="95">
        <v>1.81</v>
      </c>
    </row>
    <row r="3159" spans="1:31" x14ac:dyDescent="0.35">
      <c r="A3159" s="2" t="s">
        <v>364</v>
      </c>
      <c r="B3159" s="9">
        <v>40807</v>
      </c>
      <c r="C3159" s="18">
        <v>1.65</v>
      </c>
      <c r="D3159" s="12">
        <v>5.62</v>
      </c>
      <c r="E3159" s="16"/>
      <c r="F3159" s="12">
        <v>5.3</v>
      </c>
      <c r="H3159" s="23">
        <f t="shared" si="196"/>
        <v>2.3988329190194872E-6</v>
      </c>
      <c r="I3159" s="32">
        <v>4.0000000000000001E-3</v>
      </c>
      <c r="J3159" s="25">
        <v>0.21</v>
      </c>
      <c r="K3159" s="30">
        <v>5.2</v>
      </c>
      <c r="L3159" s="25">
        <v>46.1</v>
      </c>
      <c r="M3159" s="33"/>
      <c r="N3159" s="25">
        <v>6.48</v>
      </c>
      <c r="O3159" s="25">
        <v>10.6</v>
      </c>
      <c r="P3159" s="25">
        <v>5.18</v>
      </c>
      <c r="Q3159" s="25">
        <v>0.17</v>
      </c>
      <c r="R3159" s="25">
        <v>7.25</v>
      </c>
      <c r="S3159" s="34"/>
      <c r="T3159" s="51">
        <v>0.08</v>
      </c>
      <c r="U3159" s="42">
        <v>95.9</v>
      </c>
      <c r="V3159" s="42">
        <v>0.22</v>
      </c>
      <c r="W3159" s="42">
        <v>3.2799999999999999E-3</v>
      </c>
      <c r="X3159" s="42">
        <v>34</v>
      </c>
      <c r="Y3159" s="44">
        <v>0.41</v>
      </c>
      <c r="Z3159" s="87">
        <f t="shared" si="197"/>
        <v>3.5633680640634351</v>
      </c>
      <c r="AA3159" s="88">
        <f t="shared" si="198"/>
        <v>3.3717050393562071</v>
      </c>
      <c r="AB3159" s="90">
        <f t="shared" si="199"/>
        <v>2.7636770636595035E-2</v>
      </c>
      <c r="AC3159" s="19">
        <v>3.71</v>
      </c>
      <c r="AD3159" s="99">
        <v>3.37</v>
      </c>
      <c r="AE3159" s="95">
        <v>9.61</v>
      </c>
    </row>
    <row r="3160" spans="1:31" x14ac:dyDescent="0.35">
      <c r="A3160" s="2" t="s">
        <v>364</v>
      </c>
      <c r="B3160" s="9">
        <v>40457</v>
      </c>
      <c r="C3160" s="18">
        <v>2.2200000000000002</v>
      </c>
      <c r="D3160" s="12">
        <v>5.65</v>
      </c>
      <c r="F3160" s="12">
        <v>5.7</v>
      </c>
      <c r="H3160" s="23">
        <f t="shared" si="196"/>
        <v>2.2387211385683329E-6</v>
      </c>
      <c r="I3160" s="32">
        <v>2E-3</v>
      </c>
      <c r="J3160" s="25">
        <v>0.22</v>
      </c>
      <c r="K3160" s="30">
        <v>3.8</v>
      </c>
      <c r="L3160" s="25">
        <v>49.9</v>
      </c>
      <c r="M3160" s="33"/>
      <c r="N3160" s="25">
        <v>6.53</v>
      </c>
      <c r="O3160" s="25">
        <v>12.4</v>
      </c>
      <c r="P3160" s="25">
        <v>5.75</v>
      </c>
      <c r="Q3160" s="25">
        <v>0.18</v>
      </c>
      <c r="R3160" s="25">
        <v>7.96</v>
      </c>
      <c r="S3160" s="34"/>
      <c r="T3160" s="51">
        <v>0.01</v>
      </c>
      <c r="U3160" s="42">
        <v>102</v>
      </c>
      <c r="V3160" s="42">
        <v>0.22</v>
      </c>
      <c r="W3160" s="42">
        <v>4.5999999999999999E-3</v>
      </c>
      <c r="X3160" s="42">
        <v>33</v>
      </c>
      <c r="Y3160" s="44">
        <v>0.48</v>
      </c>
      <c r="Z3160" s="87">
        <f t="shared" si="197"/>
        <v>3.8792894552439403</v>
      </c>
      <c r="AA3160" s="88">
        <f t="shared" si="198"/>
        <v>3.5383045016220032</v>
      </c>
      <c r="AB3160" s="90">
        <f t="shared" si="199"/>
        <v>4.5969751863582591E-2</v>
      </c>
      <c r="AC3160" s="19">
        <v>4.0199999999999996</v>
      </c>
      <c r="AD3160" s="13">
        <v>3.53</v>
      </c>
      <c r="AE3160" s="95">
        <v>12.89</v>
      </c>
    </row>
    <row r="3161" spans="1:31" x14ac:dyDescent="0.35">
      <c r="A3161" s="2" t="s">
        <v>364</v>
      </c>
      <c r="B3161" s="9">
        <v>41024</v>
      </c>
      <c r="C3161" s="18">
        <v>2.2000000000000002</v>
      </c>
      <c r="D3161" s="12">
        <v>6</v>
      </c>
      <c r="F3161" s="12">
        <v>6.6</v>
      </c>
      <c r="H3161" s="23">
        <f t="shared" si="196"/>
        <v>9.9999999999999995E-7</v>
      </c>
      <c r="I3161" s="24">
        <v>2E-3</v>
      </c>
      <c r="J3161" s="25">
        <v>0.25</v>
      </c>
      <c r="K3161" s="29">
        <v>4.5999999999999996</v>
      </c>
      <c r="L3161" s="25">
        <v>49.7</v>
      </c>
      <c r="M3161" s="29">
        <v>0.6</v>
      </c>
      <c r="N3161" s="25">
        <v>7.46</v>
      </c>
      <c r="O3161" s="25">
        <v>11.9</v>
      </c>
      <c r="P3161" s="25">
        <v>6.16</v>
      </c>
      <c r="Q3161" s="25">
        <v>0.18</v>
      </c>
      <c r="R3161" s="25">
        <v>8.1199999999999992</v>
      </c>
      <c r="S3161" s="29">
        <v>22</v>
      </c>
      <c r="T3161" s="51">
        <v>0.08</v>
      </c>
      <c r="U3161" s="42">
        <v>102</v>
      </c>
      <c r="V3161" s="42">
        <v>0.22</v>
      </c>
      <c r="W3161" s="42">
        <v>3.2799999999999999E-3</v>
      </c>
      <c r="X3161" s="42">
        <v>42</v>
      </c>
      <c r="Y3161" s="44">
        <v>0.59</v>
      </c>
      <c r="Z3161" s="87">
        <f t="shared" si="197"/>
        <v>3.9321811335160683</v>
      </c>
      <c r="AA3161" s="88">
        <f t="shared" si="198"/>
        <v>3.9043657329648136</v>
      </c>
      <c r="AB3161" s="90">
        <f t="shared" si="199"/>
        <v>3.5494460793987024E-3</v>
      </c>
      <c r="AC3161" s="19">
        <v>4.09</v>
      </c>
      <c r="AD3161" s="13">
        <v>3.9</v>
      </c>
      <c r="AE3161" s="94">
        <v>4.83</v>
      </c>
    </row>
    <row r="3162" spans="1:31" x14ac:dyDescent="0.35">
      <c r="A3162" s="2" t="s">
        <v>364</v>
      </c>
      <c r="B3162" s="9">
        <v>39764</v>
      </c>
      <c r="C3162" s="20"/>
      <c r="D3162" s="12">
        <v>6.07</v>
      </c>
      <c r="F3162" s="12">
        <v>6.6</v>
      </c>
      <c r="H3162" s="23">
        <f t="shared" si="196"/>
        <v>8.511380382023744E-7</v>
      </c>
      <c r="I3162" s="24">
        <v>0.04</v>
      </c>
      <c r="J3162" s="25">
        <v>0.26</v>
      </c>
      <c r="K3162" s="30">
        <v>5.8</v>
      </c>
      <c r="L3162" s="25">
        <v>44.3</v>
      </c>
      <c r="M3162" s="33"/>
      <c r="N3162" s="25">
        <v>7.2</v>
      </c>
      <c r="O3162" s="25">
        <v>10.7</v>
      </c>
      <c r="P3162" s="25">
        <v>5</v>
      </c>
      <c r="Q3162" s="25">
        <v>0.15</v>
      </c>
      <c r="R3162" s="25">
        <v>6.99</v>
      </c>
      <c r="S3162" s="34"/>
      <c r="T3162" s="51">
        <v>0.05</v>
      </c>
      <c r="U3162" s="42">
        <v>107</v>
      </c>
      <c r="V3162" s="42">
        <v>0.22</v>
      </c>
      <c r="W3162" s="42">
        <v>3.2799999999999999E-3</v>
      </c>
      <c r="X3162" s="42">
        <v>34</v>
      </c>
      <c r="Y3162" s="44">
        <v>0.63</v>
      </c>
      <c r="Z3162" s="87">
        <f t="shared" si="197"/>
        <v>3.4818217404645408</v>
      </c>
      <c r="AA3162" s="88">
        <f t="shared" si="198"/>
        <v>3.8218388747423524</v>
      </c>
      <c r="AB3162" s="90">
        <f t="shared" si="199"/>
        <v>-4.6554344758279784E-2</v>
      </c>
      <c r="AD3162" s="100"/>
      <c r="AE3162" s="96"/>
    </row>
    <row r="3163" spans="1:31" x14ac:dyDescent="0.35">
      <c r="A3163" s="2" t="s">
        <v>364</v>
      </c>
      <c r="B3163" s="9">
        <v>39365</v>
      </c>
      <c r="C3163" s="18">
        <v>2.04</v>
      </c>
      <c r="D3163" s="12">
        <v>5.77</v>
      </c>
      <c r="F3163" s="12">
        <v>6.5</v>
      </c>
      <c r="H3163" s="23">
        <f t="shared" si="196"/>
        <v>1.6982436524617446E-6</v>
      </c>
      <c r="I3163" s="24">
        <v>4.0000000000000001E-3</v>
      </c>
      <c r="J3163" s="25">
        <v>0.24</v>
      </c>
      <c r="L3163" s="25">
        <v>49.7</v>
      </c>
      <c r="N3163" s="25">
        <v>7.22</v>
      </c>
      <c r="O3163" s="25">
        <v>13</v>
      </c>
      <c r="P3163" s="25">
        <v>6</v>
      </c>
      <c r="Q3163" s="25">
        <v>0.16</v>
      </c>
      <c r="R3163" s="25">
        <v>8.51</v>
      </c>
      <c r="T3163" s="51">
        <v>0.1</v>
      </c>
      <c r="U3163" s="42">
        <v>113</v>
      </c>
      <c r="V3163" s="42">
        <v>0.22</v>
      </c>
      <c r="W3163" s="42">
        <v>0.01</v>
      </c>
      <c r="X3163" s="42">
        <v>41</v>
      </c>
      <c r="Y3163" s="44">
        <v>0.51</v>
      </c>
      <c r="Z3163" s="87">
        <f t="shared" si="197"/>
        <v>3.9544597291503019</v>
      </c>
      <c r="AA3163" s="88">
        <f t="shared" si="198"/>
        <v>4.0259345413945278</v>
      </c>
      <c r="AB3163" s="90">
        <f t="shared" si="199"/>
        <v>-8.9563008820297621E-3</v>
      </c>
    </row>
    <row r="3164" spans="1:31" x14ac:dyDescent="0.35">
      <c r="A3164" s="2" t="s">
        <v>364</v>
      </c>
      <c r="B3164" s="9">
        <v>40073</v>
      </c>
      <c r="C3164" s="18">
        <v>2.59</v>
      </c>
      <c r="D3164" s="12">
        <v>6.04</v>
      </c>
      <c r="F3164" s="12">
        <v>5.5</v>
      </c>
      <c r="H3164" s="23">
        <f t="shared" si="196"/>
        <v>9.12010839355909E-7</v>
      </c>
      <c r="I3164" s="32">
        <v>2E-3</v>
      </c>
      <c r="J3164" s="25">
        <v>0.26</v>
      </c>
      <c r="K3164" s="30">
        <v>4.3</v>
      </c>
      <c r="L3164" s="25">
        <v>44.5</v>
      </c>
      <c r="M3164" s="30">
        <v>0.9</v>
      </c>
      <c r="N3164" s="25">
        <v>6.08</v>
      </c>
      <c r="O3164" s="25">
        <v>11.9</v>
      </c>
      <c r="P3164" s="25">
        <v>5.09</v>
      </c>
      <c r="Q3164" s="25">
        <v>0.16</v>
      </c>
      <c r="R3164" s="25">
        <v>7.78</v>
      </c>
      <c r="S3164" s="31">
        <v>26</v>
      </c>
      <c r="T3164" s="51">
        <v>0.05</v>
      </c>
      <c r="U3164" s="42">
        <v>104</v>
      </c>
      <c r="V3164" s="42">
        <v>0.22</v>
      </c>
      <c r="W3164" s="42">
        <v>4.9300000000000004E-3</v>
      </c>
      <c r="X3164" s="42">
        <v>31</v>
      </c>
      <c r="Y3164" s="44">
        <v>0.5</v>
      </c>
      <c r="Z3164" s="87">
        <f t="shared" si="197"/>
        <v>3.5202907558682996</v>
      </c>
      <c r="AA3164" s="88">
        <f t="shared" si="198"/>
        <v>3.5447940498856161</v>
      </c>
      <c r="AB3164" s="90">
        <f t="shared" si="199"/>
        <v>-3.4682236223633959E-3</v>
      </c>
      <c r="AD3164" s="100"/>
      <c r="AE3164" s="95">
        <v>3.25</v>
      </c>
    </row>
    <row r="3165" spans="1:31" x14ac:dyDescent="0.35">
      <c r="A3165" s="2" t="s">
        <v>199</v>
      </c>
      <c r="B3165" s="9">
        <v>41213</v>
      </c>
      <c r="C3165" s="18">
        <v>3.97</v>
      </c>
      <c r="D3165" s="12">
        <v>7.68</v>
      </c>
      <c r="F3165" s="12">
        <v>1.4</v>
      </c>
      <c r="G3165" s="16"/>
      <c r="H3165" s="23">
        <f t="shared" si="196"/>
        <v>2.0892961308540368E-8</v>
      </c>
      <c r="I3165" s="24">
        <v>3.0000000000000001E-3</v>
      </c>
      <c r="J3165" s="25">
        <v>0.04</v>
      </c>
      <c r="K3165" s="36"/>
      <c r="L3165" s="25">
        <v>46.2</v>
      </c>
      <c r="M3165" s="36"/>
      <c r="N3165" s="25">
        <v>3.18</v>
      </c>
      <c r="O3165" s="25">
        <v>1.38</v>
      </c>
      <c r="P3165" s="25">
        <v>1.95</v>
      </c>
      <c r="Q3165" s="25">
        <v>0.12</v>
      </c>
      <c r="R3165" s="25">
        <v>7.89</v>
      </c>
      <c r="S3165" s="36"/>
      <c r="T3165" s="51">
        <v>0.03</v>
      </c>
      <c r="U3165" s="42">
        <v>45.1</v>
      </c>
      <c r="V3165" s="42">
        <v>0.22</v>
      </c>
      <c r="W3165" s="42">
        <v>3.2799999999999999E-3</v>
      </c>
      <c r="X3165" s="42">
        <v>20</v>
      </c>
      <c r="Y3165" s="44">
        <v>1.36</v>
      </c>
      <c r="Z3165" s="87">
        <f t="shared" si="197"/>
        <v>2.9651045193932863</v>
      </c>
      <c r="AA3165" s="88">
        <f t="shared" si="198"/>
        <v>2.8676409730299035</v>
      </c>
      <c r="AB3165" s="90">
        <f t="shared" si="199"/>
        <v>1.6709720403537104E-2</v>
      </c>
      <c r="AC3165" s="19">
        <v>3.02</v>
      </c>
      <c r="AD3165" s="13">
        <v>2.86</v>
      </c>
      <c r="AE3165" s="94">
        <v>5.38</v>
      </c>
    </row>
    <row r="3166" spans="1:31" x14ac:dyDescent="0.35">
      <c r="A3166" s="2" t="s">
        <v>199</v>
      </c>
      <c r="B3166" s="9">
        <v>35236</v>
      </c>
      <c r="C3166" s="18">
        <v>4.2</v>
      </c>
      <c r="D3166" s="12">
        <v>7.57</v>
      </c>
      <c r="F3166" s="12">
        <v>0.1</v>
      </c>
      <c r="H3166" s="23">
        <f t="shared" si="196"/>
        <v>2.6915348039269097E-8</v>
      </c>
      <c r="I3166" s="28"/>
      <c r="J3166" s="25">
        <v>0.06</v>
      </c>
      <c r="K3166" s="33"/>
      <c r="L3166" s="25">
        <v>38.1</v>
      </c>
      <c r="M3166" s="33"/>
      <c r="N3166" s="25">
        <v>0.7</v>
      </c>
      <c r="O3166" s="25">
        <v>0.86</v>
      </c>
      <c r="P3166" s="25">
        <v>1.59</v>
      </c>
      <c r="Q3166" s="25">
        <v>0.13</v>
      </c>
      <c r="R3166" s="25">
        <v>7.63</v>
      </c>
      <c r="S3166" s="34"/>
      <c r="T3166" s="51">
        <v>0.15</v>
      </c>
      <c r="U3166" s="42">
        <v>33.799999999999997</v>
      </c>
      <c r="V3166" s="42">
        <v>0.97</v>
      </c>
      <c r="W3166" s="42">
        <v>0.03</v>
      </c>
      <c r="X3166" s="42">
        <v>13.1</v>
      </c>
      <c r="Y3166" s="44">
        <v>1.4</v>
      </c>
      <c r="Z3166" s="87">
        <f t="shared" si="197"/>
        <v>2.4190192231514116</v>
      </c>
      <c r="AA3166" s="88">
        <f t="shared" si="198"/>
        <v>2.494223815265225</v>
      </c>
      <c r="AB3166" s="90">
        <f t="shared" si="199"/>
        <v>-1.5306507641854641E-2</v>
      </c>
      <c r="AD3166" s="100"/>
      <c r="AE3166" s="96"/>
    </row>
    <row r="3167" spans="1:31" x14ac:dyDescent="0.35">
      <c r="A3167" s="2" t="s">
        <v>199</v>
      </c>
      <c r="B3167" s="9">
        <v>39363</v>
      </c>
      <c r="C3167" s="19">
        <v>3.85</v>
      </c>
      <c r="D3167" s="12">
        <v>7.52</v>
      </c>
      <c r="F3167" s="12">
        <v>1.9</v>
      </c>
      <c r="H3167" s="23">
        <f t="shared" si="196"/>
        <v>3.0199517204020188E-8</v>
      </c>
      <c r="I3167" s="32">
        <v>5.0000000000000001E-3</v>
      </c>
      <c r="J3167" s="25">
        <v>0.1</v>
      </c>
      <c r="K3167" s="36"/>
      <c r="L3167" s="25">
        <v>49.4</v>
      </c>
      <c r="M3167" s="36"/>
      <c r="N3167" s="25">
        <v>2.04</v>
      </c>
      <c r="O3167" s="25">
        <v>2.5499999999999998</v>
      </c>
      <c r="P3167" s="25">
        <v>2.5099999999999998</v>
      </c>
      <c r="Q3167" s="25">
        <v>0.14000000000000001</v>
      </c>
      <c r="R3167" s="25">
        <v>9.19</v>
      </c>
      <c r="S3167" s="36"/>
      <c r="T3167" s="51">
        <v>0.01</v>
      </c>
      <c r="U3167" s="42">
        <v>51.6</v>
      </c>
      <c r="V3167" s="42">
        <v>0.22</v>
      </c>
      <c r="W3167" s="42">
        <v>3.2799999999999999E-3</v>
      </c>
      <c r="X3167" s="42">
        <v>20</v>
      </c>
      <c r="Y3167" s="44">
        <v>1.51</v>
      </c>
      <c r="Z3167" s="87">
        <f t="shared" si="197"/>
        <v>3.2207864935848289</v>
      </c>
      <c r="AA3167" s="88">
        <f t="shared" si="198"/>
        <v>3.1523271918671893</v>
      </c>
      <c r="AB3167" s="90">
        <f t="shared" si="199"/>
        <v>1.0741892440097598E-2</v>
      </c>
      <c r="AD3167" s="100"/>
      <c r="AE3167" s="96"/>
    </row>
    <row r="3168" spans="1:31" x14ac:dyDescent="0.35">
      <c r="A3168" s="2" t="s">
        <v>199</v>
      </c>
      <c r="B3168" s="9">
        <v>28221</v>
      </c>
      <c r="D3168" s="12">
        <v>7.69</v>
      </c>
      <c r="F3168" s="15"/>
      <c r="H3168" s="23">
        <f t="shared" si="196"/>
        <v>2.0417379446695271E-8</v>
      </c>
      <c r="I3168" s="24">
        <v>0.04</v>
      </c>
      <c r="J3168" s="25">
        <v>0.04</v>
      </c>
      <c r="K3168" s="36"/>
      <c r="L3168" s="25">
        <v>37</v>
      </c>
      <c r="M3168" s="36"/>
      <c r="N3168" s="25">
        <v>0.56000000000000005</v>
      </c>
      <c r="O3168" s="25">
        <v>0.8</v>
      </c>
      <c r="P3168" s="25">
        <v>2</v>
      </c>
      <c r="Q3168" s="25">
        <v>0.12</v>
      </c>
      <c r="R3168" s="25">
        <v>9</v>
      </c>
      <c r="S3168" s="36"/>
      <c r="T3168" s="51">
        <v>0.69</v>
      </c>
      <c r="U3168" s="42">
        <v>31</v>
      </c>
      <c r="V3168" s="42">
        <v>0.28999999999999998</v>
      </c>
      <c r="W3168" s="42">
        <v>5.0000009190000003E-3</v>
      </c>
      <c r="X3168" s="42">
        <v>15</v>
      </c>
      <c r="Y3168" s="44">
        <v>1.3</v>
      </c>
      <c r="Z3168" s="87">
        <f t="shared" si="197"/>
        <v>2.4538757373591298</v>
      </c>
      <c r="AA3168" s="88">
        <f t="shared" si="198"/>
        <v>2.3950763987576456</v>
      </c>
      <c r="AB3168" s="90">
        <f t="shared" si="199"/>
        <v>1.2126194887246911E-2</v>
      </c>
      <c r="AD3168" s="100"/>
      <c r="AE3168" s="96"/>
    </row>
    <row r="3169" spans="1:31" x14ac:dyDescent="0.35">
      <c r="A3169" s="2" t="s">
        <v>320</v>
      </c>
      <c r="B3169" s="9">
        <v>38686</v>
      </c>
      <c r="C3169" s="18">
        <v>3.99</v>
      </c>
      <c r="D3169" s="12">
        <v>6.6</v>
      </c>
      <c r="F3169" s="12">
        <v>5</v>
      </c>
      <c r="H3169" s="23">
        <f t="shared" si="196"/>
        <v>2.511886431509578E-7</v>
      </c>
      <c r="I3169" s="24">
        <v>0.04</v>
      </c>
      <c r="J3169" s="25">
        <v>0.26</v>
      </c>
      <c r="K3169" s="29">
        <v>1</v>
      </c>
      <c r="L3169" s="25">
        <v>67.099999999999994</v>
      </c>
      <c r="M3169" s="29">
        <v>1</v>
      </c>
      <c r="N3169" s="25">
        <v>2.86</v>
      </c>
      <c r="O3169" s="25">
        <v>9.8000000000000007</v>
      </c>
      <c r="P3169" s="25">
        <v>5</v>
      </c>
      <c r="Q3169" s="25">
        <v>0.24</v>
      </c>
      <c r="R3169" s="25">
        <v>11.2</v>
      </c>
      <c r="S3169" s="29">
        <v>5</v>
      </c>
      <c r="T3169" s="51">
        <v>0.27</v>
      </c>
      <c r="U3169" s="42">
        <v>93</v>
      </c>
      <c r="V3169" s="42">
        <v>1.77</v>
      </c>
      <c r="W3169" s="42">
        <v>0.03</v>
      </c>
      <c r="X3169" s="42">
        <v>37</v>
      </c>
      <c r="Y3169" s="44">
        <v>1.7</v>
      </c>
      <c r="Z3169" s="87">
        <f t="shared" si="197"/>
        <v>4.6275108933747866</v>
      </c>
      <c r="AA3169" s="88">
        <f t="shared" si="198"/>
        <v>4.7175413934429811</v>
      </c>
      <c r="AB3169" s="90">
        <f t="shared" si="199"/>
        <v>-9.63402850032123E-3</v>
      </c>
      <c r="AC3169" s="19">
        <v>4.62</v>
      </c>
      <c r="AD3169" s="13">
        <v>-4.71</v>
      </c>
      <c r="AE3169" s="94">
        <v>-1.93</v>
      </c>
    </row>
    <row r="3170" spans="1:31" x14ac:dyDescent="0.35">
      <c r="A3170" s="2" t="s">
        <v>320</v>
      </c>
      <c r="B3170" s="9">
        <v>38842</v>
      </c>
      <c r="C3170" s="20"/>
      <c r="D3170" s="12">
        <v>6.6</v>
      </c>
      <c r="F3170" s="12">
        <v>5.8</v>
      </c>
      <c r="H3170" s="23">
        <f t="shared" si="196"/>
        <v>2.511886431509578E-7</v>
      </c>
      <c r="I3170" s="24">
        <v>0.01</v>
      </c>
      <c r="J3170" s="25">
        <v>0.14000000000000001</v>
      </c>
      <c r="K3170" s="29">
        <v>5</v>
      </c>
      <c r="L3170" s="25">
        <v>70.73</v>
      </c>
      <c r="M3170" s="29">
        <v>5</v>
      </c>
      <c r="N3170" s="25">
        <v>2.8</v>
      </c>
      <c r="O3170" s="25">
        <v>16.09</v>
      </c>
      <c r="P3170" s="25">
        <v>5.37</v>
      </c>
      <c r="Q3170" s="25">
        <v>0.25</v>
      </c>
      <c r="R3170" s="25">
        <v>13.8</v>
      </c>
      <c r="S3170" s="29">
        <v>20</v>
      </c>
      <c r="T3170" s="51">
        <v>0.33</v>
      </c>
      <c r="U3170" s="42">
        <v>99</v>
      </c>
      <c r="V3170" s="42">
        <v>0.48</v>
      </c>
      <c r="W3170" s="42">
        <v>0.02</v>
      </c>
      <c r="X3170" s="42">
        <v>37</v>
      </c>
      <c r="Y3170" s="43">
        <v>1.77</v>
      </c>
      <c r="Z3170" s="87">
        <f t="shared" si="197"/>
        <v>5.1012639303785132</v>
      </c>
      <c r="AA3170" s="88">
        <f t="shared" si="198"/>
        <v>4.8933218064735389</v>
      </c>
      <c r="AB3170" s="90">
        <f t="shared" si="199"/>
        <v>2.0805477023249679E-2</v>
      </c>
      <c r="AC3170" s="19">
        <v>5.0999999999999996</v>
      </c>
      <c r="AD3170" s="13">
        <v>4.8899999999999997</v>
      </c>
      <c r="AE3170" s="94">
        <v>4.33</v>
      </c>
    </row>
    <row r="3171" spans="1:31" x14ac:dyDescent="0.35">
      <c r="A3171" s="2" t="s">
        <v>320</v>
      </c>
      <c r="B3171" s="9">
        <v>42268</v>
      </c>
      <c r="C3171" s="18">
        <v>3.98</v>
      </c>
      <c r="D3171" s="12">
        <v>6.58</v>
      </c>
      <c r="F3171" s="12">
        <v>6</v>
      </c>
      <c r="H3171" s="23">
        <f t="shared" si="196"/>
        <v>2.6302679918953789E-7</v>
      </c>
      <c r="I3171" s="28"/>
      <c r="J3171" s="25">
        <v>0.11</v>
      </c>
      <c r="K3171" s="29">
        <v>3.3</v>
      </c>
      <c r="L3171" s="25">
        <v>70.3</v>
      </c>
      <c r="M3171" s="29">
        <v>0.8</v>
      </c>
      <c r="N3171" s="25">
        <v>2.7</v>
      </c>
      <c r="O3171" s="25">
        <v>14.4</v>
      </c>
      <c r="P3171" s="25">
        <v>5.86</v>
      </c>
      <c r="Q3171" s="25">
        <v>0.21</v>
      </c>
      <c r="R3171" s="25">
        <v>13.3</v>
      </c>
      <c r="S3171" s="29">
        <v>1.3</v>
      </c>
      <c r="T3171" s="51">
        <v>0.35</v>
      </c>
      <c r="U3171" s="42">
        <v>103</v>
      </c>
      <c r="V3171" s="42">
        <v>0.61</v>
      </c>
      <c r="W3171" s="42">
        <v>0.01</v>
      </c>
      <c r="X3171" s="42">
        <v>33</v>
      </c>
      <c r="Y3171" s="44">
        <v>1.93</v>
      </c>
      <c r="Z3171" s="87">
        <f t="shared" si="197"/>
        <v>5.0473326362121451</v>
      </c>
      <c r="AA3171" s="88">
        <f t="shared" si="198"/>
        <v>5.0262706026948152</v>
      </c>
      <c r="AB3171" s="90">
        <f t="shared" si="199"/>
        <v>2.0908142814264024E-3</v>
      </c>
      <c r="AC3171" s="19">
        <v>5.0999999999999996</v>
      </c>
      <c r="AD3171" s="99">
        <v>5.03</v>
      </c>
      <c r="AE3171" s="95">
        <v>1.44</v>
      </c>
    </row>
    <row r="3172" spans="1:31" x14ac:dyDescent="0.35">
      <c r="A3172" s="2" t="s">
        <v>320</v>
      </c>
      <c r="B3172" s="9">
        <v>41906</v>
      </c>
      <c r="C3172" s="18">
        <v>3.98</v>
      </c>
      <c r="D3172" s="12">
        <v>6.76</v>
      </c>
      <c r="F3172" s="12">
        <v>5.5</v>
      </c>
      <c r="H3172" s="23">
        <f t="shared" si="196"/>
        <v>1.7378008287493735E-7</v>
      </c>
      <c r="I3172" s="28"/>
      <c r="J3172" s="25">
        <v>0.11</v>
      </c>
      <c r="K3172" s="30">
        <v>2.9</v>
      </c>
      <c r="L3172" s="25">
        <v>75.099999999999994</v>
      </c>
      <c r="M3172" s="33"/>
      <c r="N3172" s="25">
        <v>2.82</v>
      </c>
      <c r="O3172" s="25">
        <v>13.8</v>
      </c>
      <c r="P3172" s="25">
        <v>5.82</v>
      </c>
      <c r="Q3172" s="25">
        <v>0.25</v>
      </c>
      <c r="R3172" s="25">
        <v>12</v>
      </c>
      <c r="S3172" s="36"/>
      <c r="T3172" s="51">
        <v>0.15</v>
      </c>
      <c r="U3172" s="42">
        <v>108</v>
      </c>
      <c r="V3172" s="42">
        <v>0.33</v>
      </c>
      <c r="W3172" s="42">
        <v>7.2300000000000003E-3</v>
      </c>
      <c r="X3172" s="42">
        <v>40</v>
      </c>
      <c r="Y3172" s="44">
        <v>1.74</v>
      </c>
      <c r="Z3172" s="87">
        <f t="shared" si="197"/>
        <v>5.2174244438712805</v>
      </c>
      <c r="AA3172" s="88">
        <f t="shared" si="198"/>
        <v>5.1269284518326836</v>
      </c>
      <c r="AB3172" s="90">
        <f t="shared" si="199"/>
        <v>8.7483473302791166E-3</v>
      </c>
      <c r="AC3172" s="19">
        <v>5.27</v>
      </c>
      <c r="AD3172" s="99">
        <v>5.13</v>
      </c>
      <c r="AE3172" s="95">
        <v>2.76</v>
      </c>
    </row>
    <row r="3173" spans="1:31" x14ac:dyDescent="0.35">
      <c r="A3173" s="2" t="s">
        <v>320</v>
      </c>
      <c r="B3173" s="9">
        <v>41590</v>
      </c>
      <c r="C3173" s="18">
        <v>3.73</v>
      </c>
      <c r="D3173" s="12">
        <v>6.77</v>
      </c>
      <c r="F3173" s="12">
        <v>5.0999999999999996</v>
      </c>
      <c r="H3173" s="23">
        <f t="shared" si="196"/>
        <v>1.6982436524617427E-7</v>
      </c>
      <c r="I3173" s="32">
        <v>0.01</v>
      </c>
      <c r="J3173" s="25">
        <v>0.1</v>
      </c>
      <c r="K3173" s="30">
        <v>3</v>
      </c>
      <c r="L3173" s="25">
        <v>71.5</v>
      </c>
      <c r="M3173" s="33"/>
      <c r="N3173" s="25">
        <v>2.52</v>
      </c>
      <c r="O3173" s="25">
        <v>13.8</v>
      </c>
      <c r="P3173" s="25">
        <v>5.7</v>
      </c>
      <c r="Q3173" s="25">
        <v>0.25</v>
      </c>
      <c r="R3173" s="25">
        <v>11.3</v>
      </c>
      <c r="S3173" s="34"/>
      <c r="T3173" s="51">
        <v>0.24</v>
      </c>
      <c r="U3173" s="42">
        <v>117</v>
      </c>
      <c r="V3173" s="42">
        <v>0.53</v>
      </c>
      <c r="W3173" s="42">
        <v>6.8999999999999999E-3</v>
      </c>
      <c r="X3173" s="42">
        <v>42</v>
      </c>
      <c r="Y3173" s="44">
        <v>1.54</v>
      </c>
      <c r="Z3173" s="87">
        <f t="shared" si="197"/>
        <v>4.9872765374516632</v>
      </c>
      <c r="AA3173" s="88">
        <f t="shared" si="198"/>
        <v>5.1767709577146874</v>
      </c>
      <c r="AB3173" s="90">
        <f t="shared" si="199"/>
        <v>-1.8643598463421274E-2</v>
      </c>
      <c r="AC3173" s="19">
        <v>5.03</v>
      </c>
      <c r="AD3173" s="99">
        <v>5.18</v>
      </c>
      <c r="AE3173" s="95">
        <v>2.81</v>
      </c>
    </row>
    <row r="3174" spans="1:31" x14ac:dyDescent="0.35">
      <c r="A3174" s="2" t="s">
        <v>320</v>
      </c>
      <c r="B3174" s="9">
        <v>40450</v>
      </c>
      <c r="C3174" s="18">
        <v>3.71</v>
      </c>
      <c r="D3174" s="12">
        <v>6.47</v>
      </c>
      <c r="F3174" s="12">
        <v>5.4</v>
      </c>
      <c r="H3174" s="23">
        <f t="shared" si="196"/>
        <v>3.3884415613920242E-7</v>
      </c>
      <c r="I3174" s="32">
        <v>2E-3</v>
      </c>
      <c r="J3174" s="25">
        <v>0.11</v>
      </c>
      <c r="K3174" s="30">
        <v>3</v>
      </c>
      <c r="L3174" s="25">
        <v>74.2</v>
      </c>
      <c r="M3174" s="36"/>
      <c r="N3174" s="25">
        <v>2.91</v>
      </c>
      <c r="O3174" s="25">
        <v>17</v>
      </c>
      <c r="P3174" s="25">
        <v>5.85</v>
      </c>
      <c r="Q3174" s="25">
        <v>0.27</v>
      </c>
      <c r="R3174" s="25">
        <v>12.1</v>
      </c>
      <c r="S3174" s="36"/>
      <c r="T3174" s="51">
        <v>0.3</v>
      </c>
      <c r="U3174" s="42">
        <v>117</v>
      </c>
      <c r="V3174" s="42">
        <v>0.44</v>
      </c>
      <c r="W3174" s="42">
        <v>8.5400000000000007E-3</v>
      </c>
      <c r="X3174" s="42">
        <v>38</v>
      </c>
      <c r="Y3174" s="44">
        <v>1.66</v>
      </c>
      <c r="Z3174" s="87">
        <f t="shared" si="197"/>
        <v>5.2653470713704991</v>
      </c>
      <c r="AA3174" s="88">
        <f t="shared" si="198"/>
        <v>5.1844153535109969</v>
      </c>
      <c r="AB3174" s="90">
        <f t="shared" si="199"/>
        <v>7.7448380708444627E-3</v>
      </c>
      <c r="AC3174" s="19">
        <v>5.34</v>
      </c>
      <c r="AD3174" s="99">
        <v>5.18</v>
      </c>
      <c r="AE3174" s="95">
        <v>2.91</v>
      </c>
    </row>
    <row r="3175" spans="1:31" x14ac:dyDescent="0.35">
      <c r="A3175" s="2" t="s">
        <v>320</v>
      </c>
      <c r="B3175" s="9">
        <v>41024</v>
      </c>
      <c r="C3175" s="18">
        <v>3.17</v>
      </c>
      <c r="D3175" s="12">
        <v>6.71</v>
      </c>
      <c r="F3175" s="12">
        <v>5.0999999999999996</v>
      </c>
      <c r="H3175" s="23">
        <f t="shared" si="196"/>
        <v>1.9498445997580421E-7</v>
      </c>
      <c r="I3175" s="32">
        <v>3.0000000000000001E-3</v>
      </c>
      <c r="J3175" s="25">
        <v>0.08</v>
      </c>
      <c r="K3175" s="29">
        <v>2.5</v>
      </c>
      <c r="L3175" s="25">
        <v>73.400000000000006</v>
      </c>
      <c r="M3175" s="29">
        <v>0.6</v>
      </c>
      <c r="N3175" s="25">
        <v>1.77</v>
      </c>
      <c r="O3175" s="25">
        <v>15.7</v>
      </c>
      <c r="P3175" s="25">
        <v>5.93</v>
      </c>
      <c r="Q3175" s="25">
        <v>0.26</v>
      </c>
      <c r="R3175" s="25">
        <v>12.6</v>
      </c>
      <c r="S3175" s="29">
        <v>2.1</v>
      </c>
      <c r="T3175" s="51">
        <v>0.3</v>
      </c>
      <c r="U3175" s="42">
        <v>112</v>
      </c>
      <c r="V3175" s="42">
        <v>2.33</v>
      </c>
      <c r="W3175" s="42">
        <v>0.01</v>
      </c>
      <c r="X3175" s="42">
        <v>44</v>
      </c>
      <c r="Y3175" s="44">
        <v>1.61</v>
      </c>
      <c r="Z3175" s="87">
        <f t="shared" si="197"/>
        <v>5.177765784554099</v>
      </c>
      <c r="AA3175" s="88">
        <f t="shared" si="198"/>
        <v>5.2300926647253814</v>
      </c>
      <c r="AB3175" s="90">
        <f t="shared" si="199"/>
        <v>-5.0276318059364949E-3</v>
      </c>
      <c r="AC3175" s="19">
        <v>5.21</v>
      </c>
      <c r="AD3175" s="99">
        <v>5.23</v>
      </c>
      <c r="AE3175" s="95">
        <v>0.33</v>
      </c>
    </row>
    <row r="3176" spans="1:31" x14ac:dyDescent="0.35">
      <c r="A3176" s="2" t="s">
        <v>320</v>
      </c>
      <c r="B3176" s="9">
        <v>40058</v>
      </c>
      <c r="C3176" s="18">
        <v>3.93</v>
      </c>
      <c r="D3176" s="12">
        <v>6.57</v>
      </c>
      <c r="F3176" s="12">
        <v>5</v>
      </c>
      <c r="H3176" s="23">
        <f t="shared" si="196"/>
        <v>2.691534803926908E-7</v>
      </c>
      <c r="I3176" s="28"/>
      <c r="J3176" s="25">
        <v>0.09</v>
      </c>
      <c r="K3176" s="29">
        <v>3.3</v>
      </c>
      <c r="L3176" s="25">
        <v>70.3</v>
      </c>
      <c r="M3176" s="29">
        <v>0.8</v>
      </c>
      <c r="N3176" s="25">
        <v>2.77</v>
      </c>
      <c r="O3176" s="25">
        <v>16.100000000000001</v>
      </c>
      <c r="P3176" s="25">
        <v>5.33</v>
      </c>
      <c r="Q3176" s="25">
        <v>0.24</v>
      </c>
      <c r="R3176" s="25">
        <v>12.5</v>
      </c>
      <c r="S3176" s="29">
        <v>2.1</v>
      </c>
      <c r="T3176" s="51">
        <v>0.35</v>
      </c>
      <c r="U3176" s="42">
        <v>116</v>
      </c>
      <c r="V3176" s="42">
        <v>1.02</v>
      </c>
      <c r="W3176" s="42">
        <v>9.1999999999999998E-3</v>
      </c>
      <c r="X3176" s="42">
        <v>39</v>
      </c>
      <c r="Y3176" s="44">
        <v>1.62</v>
      </c>
      <c r="Z3176" s="87">
        <f t="shared" si="197"/>
        <v>5.0148974134689492</v>
      </c>
      <c r="AA3176" s="88">
        <f t="shared" si="198"/>
        <v>5.1627545774687169</v>
      </c>
      <c r="AB3176" s="90">
        <f t="shared" si="199"/>
        <v>-1.4527630157861746E-2</v>
      </c>
      <c r="AD3176" s="100"/>
      <c r="AE3176" s="95">
        <v>0.09</v>
      </c>
    </row>
    <row r="3177" spans="1:31" x14ac:dyDescent="0.35">
      <c r="A3177" s="2" t="s">
        <v>320</v>
      </c>
      <c r="B3177" s="9">
        <v>39363</v>
      </c>
      <c r="C3177" s="18">
        <v>3.55</v>
      </c>
      <c r="D3177" s="12">
        <v>6.61</v>
      </c>
      <c r="F3177" s="12">
        <v>6.3</v>
      </c>
      <c r="H3177" s="23">
        <f t="shared" si="196"/>
        <v>2.454708915685024E-7</v>
      </c>
      <c r="I3177" s="28"/>
      <c r="J3177" s="25">
        <v>0.09</v>
      </c>
      <c r="K3177" s="36"/>
      <c r="L3177" s="25">
        <v>67.5</v>
      </c>
      <c r="M3177" s="36"/>
      <c r="N3177" s="25">
        <v>2.8</v>
      </c>
      <c r="O3177" s="25">
        <v>16.899999999999999</v>
      </c>
      <c r="P3177" s="25">
        <v>5.23</v>
      </c>
      <c r="Q3177" s="25">
        <v>0.25</v>
      </c>
      <c r="R3177" s="25">
        <v>14</v>
      </c>
      <c r="S3177" s="36"/>
      <c r="T3177" s="51">
        <v>0.19</v>
      </c>
      <c r="U3177" s="42">
        <v>94.5</v>
      </c>
      <c r="V3177" s="42">
        <v>1.5</v>
      </c>
      <c r="W3177" s="42">
        <v>0.01</v>
      </c>
      <c r="X3177" s="42">
        <v>36</v>
      </c>
      <c r="Y3177" s="44">
        <v>1.83</v>
      </c>
      <c r="Z3177" s="87">
        <f t="shared" si="197"/>
        <v>4.9540942206037997</v>
      </c>
      <c r="AA3177" s="88">
        <f t="shared" si="198"/>
        <v>4.8432431437330159</v>
      </c>
      <c r="AB3177" s="90">
        <f t="shared" si="199"/>
        <v>1.1314408471253793E-2</v>
      </c>
      <c r="AE3177" s="96"/>
    </row>
    <row r="3178" spans="1:31" x14ac:dyDescent="0.35">
      <c r="A3178" s="2" t="s">
        <v>333</v>
      </c>
      <c r="B3178" s="9">
        <v>38688</v>
      </c>
      <c r="C3178" s="18">
        <v>1.88</v>
      </c>
      <c r="D3178" s="12">
        <v>6.6</v>
      </c>
      <c r="E3178" s="16"/>
      <c r="F3178" s="12">
        <v>26</v>
      </c>
      <c r="H3178" s="23">
        <f t="shared" si="196"/>
        <v>2.511886431509578E-7</v>
      </c>
      <c r="I3178" s="32">
        <v>8.0000000000000002E-3</v>
      </c>
      <c r="J3178" s="25">
        <v>0.08</v>
      </c>
      <c r="K3178" s="30">
        <v>1</v>
      </c>
      <c r="L3178" s="25">
        <v>52.9</v>
      </c>
      <c r="M3178" s="30">
        <v>3</v>
      </c>
      <c r="N3178" s="25">
        <v>0.24</v>
      </c>
      <c r="O3178" s="25">
        <v>13.5</v>
      </c>
      <c r="P3178" s="25">
        <v>5.5</v>
      </c>
      <c r="Q3178" s="25">
        <v>0.12</v>
      </c>
      <c r="R3178" s="25">
        <v>9.9</v>
      </c>
      <c r="S3178" s="31">
        <v>5</v>
      </c>
      <c r="T3178" s="51">
        <v>0.09</v>
      </c>
      <c r="U3178" s="42">
        <v>23</v>
      </c>
      <c r="V3178" s="42">
        <v>79.680000000000007</v>
      </c>
      <c r="W3178" s="42">
        <v>0.19</v>
      </c>
      <c r="X3178" s="42">
        <v>14</v>
      </c>
      <c r="Y3178" s="44">
        <v>1.7</v>
      </c>
      <c r="Z3178" s="87">
        <f t="shared" si="197"/>
        <v>3.8863968931912485</v>
      </c>
      <c r="AA3178" s="88">
        <f t="shared" si="198"/>
        <v>3.8658746829960187</v>
      </c>
      <c r="AB3178" s="90">
        <f t="shared" si="199"/>
        <v>2.6472511951552502E-3</v>
      </c>
      <c r="AC3178" s="19">
        <v>3.88</v>
      </c>
      <c r="AD3178" s="99">
        <v>-3.86</v>
      </c>
      <c r="AE3178" s="95">
        <v>0.53</v>
      </c>
    </row>
    <row r="3179" spans="1:31" x14ac:dyDescent="0.35">
      <c r="A3179" s="2" t="s">
        <v>333</v>
      </c>
      <c r="B3179" s="9">
        <v>38842</v>
      </c>
      <c r="C3179" s="20"/>
      <c r="D3179" s="12">
        <v>6.18</v>
      </c>
      <c r="F3179" s="12">
        <v>23</v>
      </c>
      <c r="H3179" s="23">
        <f t="shared" si="196"/>
        <v>6.6069344800759506E-7</v>
      </c>
      <c r="I3179" s="28"/>
      <c r="J3179" s="25">
        <v>0.03</v>
      </c>
      <c r="K3179" s="30">
        <v>5</v>
      </c>
      <c r="L3179" s="25">
        <v>41.09</v>
      </c>
      <c r="M3179" s="30">
        <v>5</v>
      </c>
      <c r="N3179" s="25">
        <v>0.35</v>
      </c>
      <c r="O3179" s="25">
        <v>23.69</v>
      </c>
      <c r="P3179" s="25">
        <v>5.37</v>
      </c>
      <c r="Q3179" s="25">
        <v>0.1</v>
      </c>
      <c r="R3179" s="25">
        <v>8.5</v>
      </c>
      <c r="S3179" s="31">
        <v>10</v>
      </c>
      <c r="T3179" s="51">
        <v>0.09</v>
      </c>
      <c r="U3179" s="42">
        <v>29</v>
      </c>
      <c r="V3179" s="42">
        <v>92.03</v>
      </c>
      <c r="W3179" s="42">
        <v>0.05</v>
      </c>
      <c r="X3179" s="42">
        <v>17</v>
      </c>
      <c r="Y3179" s="44">
        <v>1.05</v>
      </c>
      <c r="Z3179" s="87">
        <f t="shared" si="197"/>
        <v>3.4856422573060715</v>
      </c>
      <c r="AA3179" s="88">
        <f t="shared" si="198"/>
        <v>3.6215599078335714</v>
      </c>
      <c r="AB3179" s="90">
        <f t="shared" si="199"/>
        <v>-1.9123931945283199E-2</v>
      </c>
      <c r="AC3179" s="19">
        <v>3.49</v>
      </c>
      <c r="AD3179" s="13">
        <v>3.61</v>
      </c>
      <c r="AE3179" s="94">
        <v>-3.44</v>
      </c>
    </row>
    <row r="3180" spans="1:31" x14ac:dyDescent="0.35">
      <c r="A3180" s="2" t="s">
        <v>333</v>
      </c>
      <c r="B3180" s="9">
        <v>41785</v>
      </c>
      <c r="C3180" s="18">
        <v>1.53</v>
      </c>
      <c r="D3180" s="12">
        <v>5.97</v>
      </c>
      <c r="F3180" s="12">
        <v>22</v>
      </c>
      <c r="H3180" s="23">
        <f t="shared" si="196"/>
        <v>1.0715193052376047E-6</v>
      </c>
      <c r="I3180" s="32">
        <v>0.02</v>
      </c>
      <c r="J3180" s="25">
        <v>0.02</v>
      </c>
      <c r="K3180" s="36"/>
      <c r="L3180" s="25">
        <v>55</v>
      </c>
      <c r="M3180" s="29">
        <v>3.2</v>
      </c>
      <c r="N3180" s="25">
        <v>0.14000000000000001</v>
      </c>
      <c r="O3180" s="25">
        <v>12.4</v>
      </c>
      <c r="P3180" s="25">
        <v>7.59</v>
      </c>
      <c r="Q3180" s="25">
        <v>0.08</v>
      </c>
      <c r="R3180" s="25">
        <v>9.51</v>
      </c>
      <c r="S3180" s="36"/>
      <c r="T3180" s="51">
        <v>0.02</v>
      </c>
      <c r="U3180" s="42">
        <v>33.1</v>
      </c>
      <c r="V3180" s="42">
        <v>110.22</v>
      </c>
      <c r="W3180" s="42">
        <v>0.06</v>
      </c>
      <c r="X3180" s="42">
        <v>27</v>
      </c>
      <c r="Y3180" s="44">
        <v>0.83</v>
      </c>
      <c r="Z3180" s="87">
        <f t="shared" si="197"/>
        <v>4.1110007781982807</v>
      </c>
      <c r="AA3180" s="88">
        <f t="shared" si="198"/>
        <v>4.060395047485617</v>
      </c>
      <c r="AB3180" s="90">
        <f t="shared" si="199"/>
        <v>6.1930338209296469E-3</v>
      </c>
      <c r="AC3180" s="19">
        <v>4.2300000000000004</v>
      </c>
      <c r="AD3180" s="13">
        <v>4.0599999999999996</v>
      </c>
      <c r="AE3180" s="94">
        <v>4.07</v>
      </c>
    </row>
    <row r="3181" spans="1:31" x14ac:dyDescent="0.35">
      <c r="A3181" s="2" t="s">
        <v>333</v>
      </c>
      <c r="B3181" s="9">
        <v>40290</v>
      </c>
      <c r="C3181" s="18">
        <v>1.64</v>
      </c>
      <c r="D3181" s="12">
        <v>5.69</v>
      </c>
      <c r="F3181" s="12">
        <v>25</v>
      </c>
      <c r="H3181" s="23">
        <f t="shared" si="196"/>
        <v>2.0417379446695244E-6</v>
      </c>
      <c r="I3181" s="24">
        <v>0.03</v>
      </c>
      <c r="J3181" s="25">
        <v>0.01</v>
      </c>
      <c r="K3181" s="33"/>
      <c r="L3181" s="25">
        <v>54.4</v>
      </c>
      <c r="M3181" s="33"/>
      <c r="N3181" s="25">
        <v>0.25</v>
      </c>
      <c r="O3181" s="25">
        <v>21.4</v>
      </c>
      <c r="P3181" s="25">
        <v>7.59</v>
      </c>
      <c r="Q3181" s="25">
        <v>0.09</v>
      </c>
      <c r="R3181" s="25">
        <v>10.1</v>
      </c>
      <c r="S3181" s="34"/>
      <c r="T3181" s="51">
        <v>0.03</v>
      </c>
      <c r="U3181" s="42">
        <v>48.1</v>
      </c>
      <c r="V3181" s="42">
        <v>82.33</v>
      </c>
      <c r="W3181" s="42">
        <v>0.06</v>
      </c>
      <c r="X3181" s="42">
        <v>33</v>
      </c>
      <c r="Y3181" s="44">
        <v>0.85</v>
      </c>
      <c r="Z3181" s="87">
        <f t="shared" si="197"/>
        <v>4.3417635240248353</v>
      </c>
      <c r="AA3181" s="88">
        <f t="shared" si="198"/>
        <v>4.1123969967483989</v>
      </c>
      <c r="AB3181" s="90">
        <f t="shared" si="199"/>
        <v>2.7130609445236577E-2</v>
      </c>
      <c r="AC3181" s="19">
        <v>4.45</v>
      </c>
      <c r="AD3181" s="99">
        <v>4.1100000000000003</v>
      </c>
      <c r="AE3181" s="95">
        <v>7.86</v>
      </c>
    </row>
    <row r="3182" spans="1:31" x14ac:dyDescent="0.35">
      <c r="A3182" s="2" t="s">
        <v>333</v>
      </c>
      <c r="B3182" s="9">
        <v>41479</v>
      </c>
      <c r="C3182" s="18">
        <v>1.96</v>
      </c>
      <c r="D3182" s="12">
        <v>5.69</v>
      </c>
      <c r="F3182" s="12">
        <v>23</v>
      </c>
      <c r="H3182" s="23">
        <f t="shared" si="196"/>
        <v>2.0417379446695244E-6</v>
      </c>
      <c r="I3182" s="32">
        <v>0.02</v>
      </c>
      <c r="J3182" s="25">
        <v>0.02</v>
      </c>
      <c r="K3182" s="33"/>
      <c r="L3182" s="25">
        <v>57.7</v>
      </c>
      <c r="M3182" s="30">
        <v>2.7</v>
      </c>
      <c r="N3182" s="25">
        <v>0.2</v>
      </c>
      <c r="O3182" s="25">
        <v>14</v>
      </c>
      <c r="P3182" s="25">
        <v>8.06</v>
      </c>
      <c r="Q3182" s="25">
        <v>0.08</v>
      </c>
      <c r="R3182" s="25">
        <v>11</v>
      </c>
      <c r="S3182" s="34"/>
      <c r="T3182" s="51">
        <v>0.02</v>
      </c>
      <c r="U3182" s="42">
        <v>32.799999999999997</v>
      </c>
      <c r="V3182" s="42">
        <v>121.29</v>
      </c>
      <c r="W3182" s="42">
        <v>7.0000000000000007E-2</v>
      </c>
      <c r="X3182" s="42">
        <v>24</v>
      </c>
      <c r="Y3182" s="44">
        <v>0.82</v>
      </c>
      <c r="Z3182" s="87">
        <f t="shared" si="197"/>
        <v>4.3922796182427577</v>
      </c>
      <c r="AA3182" s="88">
        <f t="shared" si="198"/>
        <v>4.1382891457252207</v>
      </c>
      <c r="AB3182" s="90">
        <f t="shared" si="199"/>
        <v>2.9774154519492304E-2</v>
      </c>
      <c r="AC3182" s="19">
        <v>4.5</v>
      </c>
      <c r="AD3182" s="99">
        <v>4.1399999999999997</v>
      </c>
      <c r="AE3182" s="95">
        <v>8.33</v>
      </c>
    </row>
    <row r="3183" spans="1:31" x14ac:dyDescent="0.35">
      <c r="A3183" s="2" t="s">
        <v>333</v>
      </c>
      <c r="B3183" s="9">
        <v>42159</v>
      </c>
      <c r="C3183" s="18">
        <v>1.88</v>
      </c>
      <c r="D3183" s="12">
        <v>5.84</v>
      </c>
      <c r="F3183" s="12">
        <v>26</v>
      </c>
      <c r="H3183" s="23">
        <f t="shared" si="196"/>
        <v>1.445439770745926E-6</v>
      </c>
      <c r="I3183" s="28"/>
      <c r="J3183" s="25">
        <v>0.01</v>
      </c>
      <c r="K3183" s="30">
        <v>0.2</v>
      </c>
      <c r="L3183" s="25">
        <v>53.5</v>
      </c>
      <c r="M3183" s="30">
        <v>2.9</v>
      </c>
      <c r="N3183" s="25">
        <v>0.19</v>
      </c>
      <c r="O3183" s="25">
        <v>13.8</v>
      </c>
      <c r="P3183" s="25">
        <v>7.4</v>
      </c>
      <c r="Q3183" s="25">
        <v>0.08</v>
      </c>
      <c r="R3183" s="25">
        <v>11.2</v>
      </c>
      <c r="S3183" s="31">
        <v>2.8</v>
      </c>
      <c r="T3183" s="51">
        <v>0.03</v>
      </c>
      <c r="U3183" s="42">
        <v>41.3</v>
      </c>
      <c r="V3183" s="42">
        <v>114.65</v>
      </c>
      <c r="W3183" s="42">
        <v>0.06</v>
      </c>
      <c r="X3183" s="42">
        <v>27</v>
      </c>
      <c r="Y3183" s="44">
        <v>0.79</v>
      </c>
      <c r="Z3183" s="87">
        <f t="shared" si="197"/>
        <v>4.1288463589623534</v>
      </c>
      <c r="AA3183" s="88">
        <f t="shared" si="198"/>
        <v>4.2628714077413044</v>
      </c>
      <c r="AB3183" s="90">
        <f t="shared" si="199"/>
        <v>-1.5971110147523133E-2</v>
      </c>
      <c r="AC3183" s="19">
        <v>4.24</v>
      </c>
      <c r="AD3183" s="99">
        <v>4.26</v>
      </c>
      <c r="AE3183" s="95">
        <v>0.38</v>
      </c>
    </row>
    <row r="3184" spans="1:31" x14ac:dyDescent="0.35">
      <c r="A3184" s="2" t="s">
        <v>333</v>
      </c>
      <c r="B3184" s="9">
        <v>40647</v>
      </c>
      <c r="C3184" s="18">
        <v>1.7</v>
      </c>
      <c r="D3184" s="12">
        <v>5.8</v>
      </c>
      <c r="F3184" s="12">
        <v>26</v>
      </c>
      <c r="H3184" s="23">
        <f t="shared" si="196"/>
        <v>1.5848931924611111E-6</v>
      </c>
      <c r="I3184" s="32">
        <v>0.01</v>
      </c>
      <c r="J3184" s="25">
        <v>0.02</v>
      </c>
      <c r="K3184" s="33"/>
      <c r="L3184" s="25">
        <v>57.9</v>
      </c>
      <c r="M3184" s="30">
        <v>3.2</v>
      </c>
      <c r="N3184" s="25">
        <v>0.25</v>
      </c>
      <c r="O3184" s="25">
        <v>16.899999999999999</v>
      </c>
      <c r="P3184" s="25">
        <v>8.6999999999999993</v>
      </c>
      <c r="Q3184" s="25">
        <v>0.1</v>
      </c>
      <c r="R3184" s="25">
        <v>10.5</v>
      </c>
      <c r="S3184" s="34"/>
      <c r="T3184" s="51">
        <v>0.02</v>
      </c>
      <c r="U3184" s="42">
        <v>38.1</v>
      </c>
      <c r="V3184" s="42">
        <v>114.65</v>
      </c>
      <c r="W3184" s="42">
        <v>0.04</v>
      </c>
      <c r="X3184" s="42">
        <v>29</v>
      </c>
      <c r="Y3184" s="44">
        <v>0.81</v>
      </c>
      <c r="Z3184" s="87">
        <f t="shared" si="197"/>
        <v>4.508739284565161</v>
      </c>
      <c r="AA3184" s="88">
        <f t="shared" si="198"/>
        <v>4.2719201343508217</v>
      </c>
      <c r="AB3184" s="90">
        <f t="shared" si="199"/>
        <v>2.6970542748095318E-2</v>
      </c>
      <c r="AC3184" s="19">
        <v>4.62</v>
      </c>
      <c r="AD3184" s="13">
        <v>4.2699999999999996</v>
      </c>
      <c r="AE3184" s="95">
        <v>7.8</v>
      </c>
    </row>
    <row r="3185" spans="1:31" x14ac:dyDescent="0.35">
      <c r="A3185" s="2" t="s">
        <v>333</v>
      </c>
      <c r="B3185" s="9">
        <v>41085</v>
      </c>
      <c r="C3185" s="18">
        <v>2.1</v>
      </c>
      <c r="D3185" s="12">
        <v>8.82</v>
      </c>
      <c r="F3185" s="12">
        <v>21</v>
      </c>
      <c r="H3185" s="23">
        <f t="shared" si="196"/>
        <v>1.5135612484362064E-9</v>
      </c>
      <c r="I3185" s="28"/>
      <c r="J3185" s="25">
        <v>0.06</v>
      </c>
      <c r="K3185" s="30">
        <v>0.2</v>
      </c>
      <c r="L3185" s="25">
        <v>58.3</v>
      </c>
      <c r="M3185" s="30">
        <v>2.4</v>
      </c>
      <c r="N3185" s="25">
        <v>0.2</v>
      </c>
      <c r="O3185" s="25">
        <v>17</v>
      </c>
      <c r="P3185" s="25">
        <v>8.61</v>
      </c>
      <c r="Q3185" s="25">
        <v>0.09</v>
      </c>
      <c r="R3185" s="25">
        <v>11.5</v>
      </c>
      <c r="S3185" s="31">
        <v>3.7</v>
      </c>
      <c r="T3185" s="51">
        <v>0.02</v>
      </c>
      <c r="U3185" s="42">
        <v>38.299999999999997</v>
      </c>
      <c r="V3185" s="42">
        <v>112.44</v>
      </c>
      <c r="W3185" s="42">
        <v>0.05</v>
      </c>
      <c r="X3185" s="42">
        <v>29</v>
      </c>
      <c r="Y3185" s="44">
        <v>0.88</v>
      </c>
      <c r="Z3185" s="87">
        <f t="shared" si="197"/>
        <v>4.5663038817903354</v>
      </c>
      <c r="AA3185" s="88">
        <f t="shared" si="198"/>
        <v>4.3106559950508059</v>
      </c>
      <c r="AB3185" s="90">
        <f t="shared" si="199"/>
        <v>2.879903596348141E-2</v>
      </c>
      <c r="AC3185" s="19">
        <v>4.66</v>
      </c>
      <c r="AD3185" s="99">
        <v>4.3099999999999996</v>
      </c>
      <c r="AE3185" s="95">
        <v>7.78</v>
      </c>
    </row>
    <row r="3186" spans="1:31" x14ac:dyDescent="0.35">
      <c r="A3186" s="2" t="s">
        <v>333</v>
      </c>
      <c r="B3186" s="9">
        <v>39205</v>
      </c>
      <c r="C3186" s="18">
        <v>1.88</v>
      </c>
      <c r="D3186" s="12">
        <v>5.89</v>
      </c>
      <c r="F3186" s="12">
        <v>31</v>
      </c>
      <c r="H3186" s="23">
        <f t="shared" si="196"/>
        <v>1.2882495516931333E-6</v>
      </c>
      <c r="I3186" s="24">
        <v>4.0000000000000001E-3</v>
      </c>
      <c r="J3186" s="25">
        <v>0.02</v>
      </c>
      <c r="K3186" s="33"/>
      <c r="L3186" s="25">
        <v>36.6</v>
      </c>
      <c r="M3186" s="33"/>
      <c r="N3186" s="25">
        <v>0.39</v>
      </c>
      <c r="O3186" s="25">
        <v>22.3</v>
      </c>
      <c r="P3186" s="25">
        <v>4.92</v>
      </c>
      <c r="Q3186" s="25">
        <v>0.08</v>
      </c>
      <c r="R3186" s="25">
        <v>7.48</v>
      </c>
      <c r="S3186" s="34"/>
      <c r="T3186" s="51">
        <v>0.05</v>
      </c>
      <c r="U3186" s="42">
        <v>34.4</v>
      </c>
      <c r="V3186" s="42">
        <v>70.819999999999993</v>
      </c>
      <c r="W3186" s="42">
        <v>0.05</v>
      </c>
      <c r="X3186" s="42">
        <v>16</v>
      </c>
      <c r="Y3186" s="44">
        <v>0.89</v>
      </c>
      <c r="Z3186" s="87">
        <f t="shared" si="197"/>
        <v>3.1452457582719195</v>
      </c>
      <c r="AA3186" s="88">
        <f t="shared" si="198"/>
        <v>3.2024088605373229</v>
      </c>
      <c r="AB3186" s="90">
        <f t="shared" si="199"/>
        <v>-9.0053895018198972E-3</v>
      </c>
      <c r="AD3186" s="100"/>
      <c r="AE3186" s="96"/>
    </row>
    <row r="3187" spans="1:31" x14ac:dyDescent="0.35">
      <c r="A3187" s="2" t="s">
        <v>333</v>
      </c>
      <c r="B3187" s="9">
        <v>40325</v>
      </c>
      <c r="C3187" s="20"/>
      <c r="D3187" s="12">
        <v>5.72</v>
      </c>
      <c r="F3187" s="12">
        <v>25</v>
      </c>
      <c r="H3187" s="23">
        <f t="shared" si="196"/>
        <v>1.9054607179632462E-6</v>
      </c>
      <c r="I3187" s="24">
        <v>0.13</v>
      </c>
      <c r="J3187" s="25">
        <v>0.01</v>
      </c>
      <c r="K3187" s="36"/>
      <c r="L3187" s="25">
        <v>48.1</v>
      </c>
      <c r="M3187" s="29">
        <v>4.2</v>
      </c>
      <c r="N3187" s="25">
        <v>0.28000000000000003</v>
      </c>
      <c r="O3187" s="25">
        <v>18.8</v>
      </c>
      <c r="P3187" s="25">
        <v>6.64</v>
      </c>
      <c r="Q3187" s="25">
        <v>0.09</v>
      </c>
      <c r="R3187" s="25">
        <v>8.81</v>
      </c>
      <c r="S3187" s="36"/>
      <c r="T3187" s="51">
        <v>0.03</v>
      </c>
      <c r="U3187" s="42">
        <v>45.1</v>
      </c>
      <c r="V3187" s="42">
        <v>78.349999999999994</v>
      </c>
      <c r="W3187" s="42">
        <v>0.05</v>
      </c>
      <c r="X3187" s="42">
        <v>31</v>
      </c>
      <c r="Y3187" s="44">
        <v>0.82</v>
      </c>
      <c r="Z3187" s="87">
        <f t="shared" si="197"/>
        <v>3.8388211306791749</v>
      </c>
      <c r="AA3187" s="88">
        <f t="shared" si="198"/>
        <v>3.8991141073458611</v>
      </c>
      <c r="AB3187" s="90">
        <f t="shared" si="199"/>
        <v>-7.7918688657925318E-3</v>
      </c>
    </row>
    <row r="3188" spans="1:31" x14ac:dyDescent="0.35">
      <c r="A3188" s="2" t="s">
        <v>333</v>
      </c>
      <c r="B3188" s="9">
        <v>39932</v>
      </c>
      <c r="C3188" s="18">
        <v>1.76</v>
      </c>
      <c r="D3188" s="12">
        <v>5.83</v>
      </c>
      <c r="F3188" s="12">
        <v>25</v>
      </c>
      <c r="H3188" s="23">
        <f t="shared" si="196"/>
        <v>1.4791083881682056E-6</v>
      </c>
      <c r="I3188" s="28"/>
      <c r="J3188" s="25">
        <v>0.02</v>
      </c>
      <c r="K3188" s="30">
        <v>0.3</v>
      </c>
      <c r="L3188" s="25">
        <v>45.8</v>
      </c>
      <c r="M3188" s="30">
        <v>2.6</v>
      </c>
      <c r="N3188" s="25">
        <v>0.34</v>
      </c>
      <c r="O3188" s="25">
        <v>20</v>
      </c>
      <c r="P3188" s="25">
        <v>6.2</v>
      </c>
      <c r="Q3188" s="25">
        <v>0.09</v>
      </c>
      <c r="R3188" s="25">
        <v>7.54</v>
      </c>
      <c r="S3188" s="31">
        <v>3.2</v>
      </c>
      <c r="T3188" s="51">
        <v>0.13</v>
      </c>
      <c r="U3188" s="42">
        <v>38.700000000000003</v>
      </c>
      <c r="V3188" s="42">
        <v>64.180000000000007</v>
      </c>
      <c r="W3188" s="42">
        <v>0.06</v>
      </c>
      <c r="X3188" s="42">
        <v>25</v>
      </c>
      <c r="Y3188" s="44">
        <v>0.93</v>
      </c>
      <c r="Z3188" s="87">
        <f t="shared" si="197"/>
        <v>3.6515492939440475</v>
      </c>
      <c r="AA3188" s="88">
        <f t="shared" si="198"/>
        <v>3.4814533536193855</v>
      </c>
      <c r="AB3188" s="90">
        <f t="shared" si="199"/>
        <v>2.3846330743023794E-2</v>
      </c>
      <c r="AD3188" s="100"/>
      <c r="AE3188" s="95">
        <v>4.54</v>
      </c>
    </row>
    <row r="3189" spans="1:31" x14ac:dyDescent="0.35">
      <c r="A3189" s="2" t="s">
        <v>333</v>
      </c>
      <c r="B3189" s="9">
        <v>39555</v>
      </c>
      <c r="C3189" s="18">
        <v>1.67</v>
      </c>
      <c r="D3189" s="12">
        <v>5.96</v>
      </c>
      <c r="F3189" s="12">
        <v>25</v>
      </c>
      <c r="H3189" s="23">
        <f t="shared" si="196"/>
        <v>1.0964781961431832E-6</v>
      </c>
      <c r="I3189" s="32">
        <v>1.7600000000000001E-3</v>
      </c>
      <c r="J3189" s="25">
        <v>0.02</v>
      </c>
      <c r="K3189" s="33"/>
      <c r="L3189" s="25">
        <v>44.6</v>
      </c>
      <c r="M3189" s="33"/>
      <c r="N3189" s="25">
        <v>0.34</v>
      </c>
      <c r="O3189" s="25">
        <v>22.2</v>
      </c>
      <c r="P3189" s="25">
        <v>6.04</v>
      </c>
      <c r="Q3189" s="25">
        <v>0.09</v>
      </c>
      <c r="R3189" s="25">
        <v>7.49</v>
      </c>
      <c r="S3189" s="34"/>
      <c r="T3189" s="51">
        <v>0.04</v>
      </c>
      <c r="U3189" s="42">
        <v>33.1</v>
      </c>
      <c r="V3189" s="42">
        <v>67.28</v>
      </c>
      <c r="W3189" s="42">
        <v>0.05</v>
      </c>
      <c r="X3189" s="42">
        <v>21</v>
      </c>
      <c r="Y3189" s="44">
        <v>0.97</v>
      </c>
      <c r="Z3189" s="87">
        <f t="shared" si="197"/>
        <v>3.6327921910513883</v>
      </c>
      <c r="AA3189" s="88">
        <f t="shared" si="198"/>
        <v>3.3389763212111712</v>
      </c>
      <c r="AB3189" s="90">
        <f t="shared" si="199"/>
        <v>4.2143664024906727E-2</v>
      </c>
      <c r="AD3189" s="100"/>
      <c r="AE3189" s="95">
        <v>8.1</v>
      </c>
    </row>
    <row r="3190" spans="1:31" x14ac:dyDescent="0.35">
      <c r="A3190" s="2" t="s">
        <v>319</v>
      </c>
      <c r="B3190" s="9">
        <v>38688</v>
      </c>
      <c r="C3190" s="18">
        <v>1.1200000000000001</v>
      </c>
      <c r="D3190" s="12">
        <v>6.7</v>
      </c>
      <c r="F3190" s="12">
        <v>14</v>
      </c>
      <c r="H3190" s="23">
        <f t="shared" si="196"/>
        <v>1.9952623149688761E-7</v>
      </c>
      <c r="I3190" s="24">
        <v>0.18</v>
      </c>
      <c r="J3190" s="25">
        <v>21.9</v>
      </c>
      <c r="K3190" s="30">
        <v>1</v>
      </c>
      <c r="L3190" s="25">
        <v>111</v>
      </c>
      <c r="M3190" s="30">
        <v>1</v>
      </c>
      <c r="N3190" s="25">
        <v>29.9</v>
      </c>
      <c r="O3190" s="25">
        <v>13.1</v>
      </c>
      <c r="P3190" s="25">
        <v>52.8</v>
      </c>
      <c r="Q3190" s="25">
        <v>2.15</v>
      </c>
      <c r="R3190" s="25">
        <v>260</v>
      </c>
      <c r="S3190" s="31">
        <v>6</v>
      </c>
      <c r="T3190" s="51">
        <v>3.37</v>
      </c>
      <c r="U3190" s="42">
        <v>1</v>
      </c>
      <c r="V3190" s="42">
        <v>0.44</v>
      </c>
      <c r="W3190" s="42">
        <v>0.03</v>
      </c>
      <c r="X3190" s="42">
        <v>392</v>
      </c>
      <c r="Y3190" s="44">
        <v>12.6</v>
      </c>
      <c r="Z3190" s="87">
        <f t="shared" si="197"/>
        <v>23.912790868598442</v>
      </c>
      <c r="AA3190" s="88">
        <f t="shared" si="198"/>
        <v>23.792849698089402</v>
      </c>
      <c r="AB3190" s="90">
        <f t="shared" si="199"/>
        <v>2.5141926423013737E-3</v>
      </c>
      <c r="AC3190" s="19">
        <v>23.96</v>
      </c>
      <c r="AD3190" s="99">
        <v>-23.72</v>
      </c>
      <c r="AE3190" s="95">
        <v>0.98</v>
      </c>
    </row>
    <row r="3191" spans="1:31" x14ac:dyDescent="0.35">
      <c r="A3191" s="2" t="s">
        <v>319</v>
      </c>
      <c r="B3191" s="9">
        <v>38841</v>
      </c>
      <c r="D3191" s="12">
        <v>6.67</v>
      </c>
      <c r="F3191" s="12">
        <v>12.6</v>
      </c>
      <c r="H3191" s="23">
        <f t="shared" si="196"/>
        <v>2.1379620895022279E-7</v>
      </c>
      <c r="I3191" s="24">
        <v>0.27</v>
      </c>
      <c r="J3191" s="25">
        <v>29.33</v>
      </c>
      <c r="K3191" s="30">
        <v>5</v>
      </c>
      <c r="L3191" s="25">
        <v>102.46</v>
      </c>
      <c r="M3191" s="30">
        <v>5</v>
      </c>
      <c r="N3191" s="25">
        <v>32.49</v>
      </c>
      <c r="O3191" s="25">
        <v>14.64</v>
      </c>
      <c r="P3191" s="25">
        <v>43.72</v>
      </c>
      <c r="Q3191" s="25">
        <v>2.3199999999999998</v>
      </c>
      <c r="R3191" s="25">
        <v>279.39999999999998</v>
      </c>
      <c r="S3191" s="31">
        <v>10</v>
      </c>
      <c r="T3191" s="51">
        <v>1.65</v>
      </c>
      <c r="U3191" s="42">
        <v>1</v>
      </c>
      <c r="V3191" s="42">
        <v>0.48</v>
      </c>
      <c r="W3191" s="42">
        <v>0.02</v>
      </c>
      <c r="X3191" s="42">
        <v>430</v>
      </c>
      <c r="Y3191" s="44">
        <v>13.08</v>
      </c>
      <c r="Z3191" s="87">
        <f t="shared" si="197"/>
        <v>24.144579022735094</v>
      </c>
      <c r="AA3191" s="88">
        <f t="shared" si="198"/>
        <v>25.290876819841571</v>
      </c>
      <c r="AB3191" s="90">
        <f t="shared" si="199"/>
        <v>-2.3187766301918464E-2</v>
      </c>
      <c r="AC3191" s="19">
        <v>24.11</v>
      </c>
      <c r="AD3191" s="99">
        <v>25.25</v>
      </c>
      <c r="AE3191" s="95">
        <v>-4.5999999999999996</v>
      </c>
    </row>
    <row r="3192" spans="1:31" x14ac:dyDescent="0.35">
      <c r="A3192" s="2" t="s">
        <v>319</v>
      </c>
      <c r="B3192" s="9">
        <v>40885</v>
      </c>
      <c r="C3192" s="18">
        <v>0.93</v>
      </c>
      <c r="D3192" s="12">
        <v>6.63</v>
      </c>
      <c r="F3192" s="12">
        <v>15</v>
      </c>
      <c r="H3192" s="23">
        <f t="shared" si="196"/>
        <v>2.3442288153199206E-7</v>
      </c>
      <c r="J3192" s="25">
        <v>28.2</v>
      </c>
      <c r="K3192" s="29">
        <v>0.2</v>
      </c>
      <c r="L3192" s="25">
        <v>115</v>
      </c>
      <c r="M3192" s="29">
        <v>0.6</v>
      </c>
      <c r="N3192" s="25">
        <v>31.1</v>
      </c>
      <c r="O3192" s="25">
        <v>17.899999999999999</v>
      </c>
      <c r="P3192" s="25">
        <v>57.1</v>
      </c>
      <c r="Q3192" s="25">
        <v>2.42</v>
      </c>
      <c r="R3192" s="25">
        <v>245</v>
      </c>
      <c r="S3192" s="29">
        <v>0.5</v>
      </c>
      <c r="T3192" s="51">
        <v>0.02</v>
      </c>
      <c r="U3192" s="42">
        <v>2.67</v>
      </c>
      <c r="V3192" s="42">
        <v>0.22</v>
      </c>
      <c r="W3192" s="42">
        <v>0.04</v>
      </c>
      <c r="X3192" s="42">
        <v>416</v>
      </c>
      <c r="Y3192" s="44">
        <v>13.6</v>
      </c>
      <c r="Z3192" s="87">
        <f t="shared" si="197"/>
        <v>24.319246468707625</v>
      </c>
      <c r="AA3192" s="88">
        <f t="shared" si="198"/>
        <v>25.395472000145972</v>
      </c>
      <c r="AB3192" s="90">
        <f t="shared" si="199"/>
        <v>-2.164802627038117E-2</v>
      </c>
      <c r="AC3192" s="19">
        <v>24.88</v>
      </c>
      <c r="AD3192" s="99">
        <v>25.39</v>
      </c>
      <c r="AE3192" s="95">
        <v>2.0499999999999998</v>
      </c>
    </row>
    <row r="3193" spans="1:31" x14ac:dyDescent="0.35">
      <c r="A3193" s="2" t="s">
        <v>319</v>
      </c>
      <c r="B3193" s="9">
        <v>41907</v>
      </c>
      <c r="C3193" s="18">
        <v>1.1599999999999999</v>
      </c>
      <c r="D3193" s="12">
        <v>6.73</v>
      </c>
      <c r="F3193" s="12">
        <v>15</v>
      </c>
      <c r="H3193" s="23">
        <f t="shared" si="196"/>
        <v>1.8620871366628614E-7</v>
      </c>
      <c r="I3193" s="32">
        <v>0.16</v>
      </c>
      <c r="J3193" s="25">
        <v>27.81</v>
      </c>
      <c r="K3193" s="30">
        <v>0.2</v>
      </c>
      <c r="L3193" s="25">
        <v>117</v>
      </c>
      <c r="M3193" s="30">
        <v>0.9</v>
      </c>
      <c r="N3193" s="25">
        <v>32.200000000000003</v>
      </c>
      <c r="O3193" s="25">
        <v>15.9</v>
      </c>
      <c r="P3193" s="25">
        <v>51.1</v>
      </c>
      <c r="Q3193" s="25">
        <v>2.2200000000000002</v>
      </c>
      <c r="R3193" s="25">
        <v>239</v>
      </c>
      <c r="S3193" s="31">
        <v>1.1000000000000001</v>
      </c>
      <c r="T3193" s="51">
        <v>0.92</v>
      </c>
      <c r="U3193" s="42">
        <v>6.3</v>
      </c>
      <c r="V3193" s="42">
        <v>0.22</v>
      </c>
      <c r="W3193" s="42">
        <v>0.03</v>
      </c>
      <c r="X3193" s="42">
        <v>418</v>
      </c>
      <c r="Y3193" s="44">
        <v>13.72</v>
      </c>
      <c r="Z3193" s="87">
        <f t="shared" si="197"/>
        <v>23.641523711691107</v>
      </c>
      <c r="AA3193" s="88">
        <f t="shared" si="198"/>
        <v>25.675672025749446</v>
      </c>
      <c r="AB3193" s="90">
        <f t="shared" si="199"/>
        <v>-4.1246228290998645E-2</v>
      </c>
      <c r="AC3193" s="19">
        <v>24.2</v>
      </c>
      <c r="AD3193" s="99">
        <v>25.66</v>
      </c>
      <c r="AE3193" s="95">
        <v>5.84</v>
      </c>
    </row>
    <row r="3194" spans="1:31" x14ac:dyDescent="0.35">
      <c r="A3194" s="2" t="s">
        <v>319</v>
      </c>
      <c r="B3194" s="9">
        <v>39707</v>
      </c>
      <c r="C3194" s="18">
        <v>1.3</v>
      </c>
      <c r="D3194" s="12">
        <v>6.13</v>
      </c>
      <c r="F3194" s="12">
        <v>13</v>
      </c>
      <c r="H3194" s="23">
        <f t="shared" si="196"/>
        <v>7.4131024130091606E-7</v>
      </c>
      <c r="I3194" s="24">
        <v>6.0000000000000001E-3</v>
      </c>
      <c r="J3194" s="25">
        <v>28.07</v>
      </c>
      <c r="K3194" s="30">
        <v>0.2</v>
      </c>
      <c r="L3194" s="25">
        <v>119</v>
      </c>
      <c r="M3194" s="30">
        <v>1.3</v>
      </c>
      <c r="N3194" s="25">
        <v>33.4</v>
      </c>
      <c r="O3194" s="25">
        <v>16.5</v>
      </c>
      <c r="P3194" s="25">
        <v>57.5</v>
      </c>
      <c r="Q3194" s="25">
        <v>2.33</v>
      </c>
      <c r="R3194" s="25">
        <v>277</v>
      </c>
      <c r="S3194" s="31">
        <v>3.6</v>
      </c>
      <c r="T3194" s="51">
        <v>0.13</v>
      </c>
      <c r="U3194" s="42">
        <v>7.18</v>
      </c>
      <c r="V3194" s="42">
        <v>0.22</v>
      </c>
      <c r="W3194" s="42">
        <v>0.03</v>
      </c>
      <c r="X3194" s="42">
        <v>411</v>
      </c>
      <c r="Y3194" s="44">
        <v>13.7</v>
      </c>
      <c r="Z3194" s="87">
        <f t="shared" si="197"/>
        <v>25.980392052290831</v>
      </c>
      <c r="AA3194" s="88">
        <f t="shared" si="198"/>
        <v>25.451575538765631</v>
      </c>
      <c r="AB3194" s="90">
        <f t="shared" si="199"/>
        <v>1.0281864340285444E-2</v>
      </c>
      <c r="AD3194" s="100"/>
      <c r="AE3194" s="95">
        <v>2.97</v>
      </c>
    </row>
    <row r="3195" spans="1:31" x14ac:dyDescent="0.35">
      <c r="A3195" s="2" t="s">
        <v>234</v>
      </c>
      <c r="B3195" s="9">
        <v>38685</v>
      </c>
      <c r="C3195" s="18">
        <v>11.89</v>
      </c>
      <c r="D3195" s="12">
        <v>7.3</v>
      </c>
      <c r="F3195" s="12">
        <v>1.8</v>
      </c>
      <c r="H3195" s="23">
        <f t="shared" si="196"/>
        <v>5.0118723362727164E-8</v>
      </c>
      <c r="I3195" s="32">
        <v>0.18</v>
      </c>
      <c r="J3195" s="25">
        <v>0.04</v>
      </c>
      <c r="K3195" s="30">
        <v>1</v>
      </c>
      <c r="L3195" s="25">
        <v>95</v>
      </c>
      <c r="M3195" s="30">
        <v>1</v>
      </c>
      <c r="N3195" s="25">
        <v>0.35</v>
      </c>
      <c r="O3195" s="25">
        <v>1.3</v>
      </c>
      <c r="P3195" s="25">
        <v>7.5</v>
      </c>
      <c r="Q3195" s="25">
        <v>0.23</v>
      </c>
      <c r="R3195" s="25">
        <v>19</v>
      </c>
      <c r="S3195" s="31">
        <v>5</v>
      </c>
      <c r="T3195" s="51">
        <v>0.06</v>
      </c>
      <c r="U3195" s="42">
        <v>104</v>
      </c>
      <c r="V3195" s="42">
        <v>0.44</v>
      </c>
      <c r="W3195" s="42">
        <v>0.03</v>
      </c>
      <c r="X3195" s="42">
        <v>31</v>
      </c>
      <c r="Y3195" s="44">
        <v>3.2</v>
      </c>
      <c r="Z3195" s="87">
        <f t="shared" si="197"/>
        <v>6.2603867942044893</v>
      </c>
      <c r="AA3195" s="88">
        <f t="shared" si="198"/>
        <v>6.2492033262105684</v>
      </c>
      <c r="AB3195" s="90">
        <f t="shared" si="199"/>
        <v>8.9399156057639348E-4</v>
      </c>
      <c r="AC3195" s="19">
        <v>6.24</v>
      </c>
      <c r="AD3195" s="99">
        <v>-6.24</v>
      </c>
      <c r="AE3195" s="95">
        <v>-8.1238739999999997E-3</v>
      </c>
    </row>
    <row r="3196" spans="1:31" x14ac:dyDescent="0.35">
      <c r="A3196" s="2" t="s">
        <v>234</v>
      </c>
      <c r="B3196" s="9">
        <v>38846</v>
      </c>
      <c r="C3196" s="20"/>
      <c r="D3196" s="12">
        <v>7.45</v>
      </c>
      <c r="F3196" s="12">
        <v>1.5</v>
      </c>
      <c r="H3196" s="23">
        <f t="shared" si="196"/>
        <v>3.5481338923357426E-8</v>
      </c>
      <c r="I3196" s="32">
        <v>0.2</v>
      </c>
      <c r="J3196" s="25">
        <v>0.09</v>
      </c>
      <c r="K3196" s="29">
        <v>5</v>
      </c>
      <c r="L3196" s="25">
        <v>95.02</v>
      </c>
      <c r="M3196" s="29">
        <v>5</v>
      </c>
      <c r="N3196" s="25">
        <v>0.42</v>
      </c>
      <c r="O3196" s="25">
        <v>1.1200000000000001</v>
      </c>
      <c r="P3196" s="25">
        <v>6.82</v>
      </c>
      <c r="Q3196" s="25">
        <v>0.22</v>
      </c>
      <c r="R3196" s="25">
        <v>18.899999999999999</v>
      </c>
      <c r="S3196" s="29">
        <v>10</v>
      </c>
      <c r="T3196" s="51">
        <v>0.12</v>
      </c>
      <c r="U3196" s="42">
        <v>103</v>
      </c>
      <c r="V3196" s="42">
        <v>0.48</v>
      </c>
      <c r="W3196" s="42">
        <v>0.02</v>
      </c>
      <c r="X3196" s="42">
        <v>33</v>
      </c>
      <c r="Y3196" s="44">
        <v>3.18</v>
      </c>
      <c r="Z3196" s="87">
        <f t="shared" si="197"/>
        <v>6.2036317580173197</v>
      </c>
      <c r="AA3196" s="88">
        <f t="shared" si="198"/>
        <v>6.2671257675575367</v>
      </c>
      <c r="AB3196" s="90">
        <f t="shared" si="199"/>
        <v>-5.091431647997675E-3</v>
      </c>
      <c r="AC3196" s="19">
        <v>6.18</v>
      </c>
      <c r="AD3196" s="99">
        <v>6.26</v>
      </c>
      <c r="AE3196" s="95">
        <v>-1.33</v>
      </c>
    </row>
    <row r="3197" spans="1:31" x14ac:dyDescent="0.35">
      <c r="A3197" s="2" t="s">
        <v>234</v>
      </c>
      <c r="B3197" s="9">
        <v>41585</v>
      </c>
      <c r="C3197" s="18">
        <v>11.96</v>
      </c>
      <c r="D3197" s="12">
        <v>7.49</v>
      </c>
      <c r="F3197" s="12">
        <v>1.3</v>
      </c>
      <c r="H3197" s="23">
        <f t="shared" si="196"/>
        <v>3.2359365692962729E-8</v>
      </c>
      <c r="I3197" s="32">
        <v>0.18</v>
      </c>
      <c r="J3197" s="25">
        <v>0.05</v>
      </c>
      <c r="K3197" s="36"/>
      <c r="L3197" s="25">
        <v>112</v>
      </c>
      <c r="M3197" s="36"/>
      <c r="N3197" s="25">
        <v>0.38</v>
      </c>
      <c r="O3197" s="25">
        <v>1.1599999999999999</v>
      </c>
      <c r="P3197" s="25">
        <v>8.0299999999999994</v>
      </c>
      <c r="Q3197" s="25">
        <v>0.26</v>
      </c>
      <c r="R3197" s="25">
        <v>22.6</v>
      </c>
      <c r="S3197" s="36"/>
      <c r="T3197" s="51">
        <v>0.03</v>
      </c>
      <c r="U3197" s="42">
        <v>111</v>
      </c>
      <c r="V3197" s="42">
        <v>0.22</v>
      </c>
      <c r="W3197" s="42">
        <v>3.2799999999999999E-3</v>
      </c>
      <c r="X3197" s="42">
        <v>32</v>
      </c>
      <c r="Y3197" s="44">
        <v>4.03</v>
      </c>
      <c r="Z3197" s="87">
        <f t="shared" si="197"/>
        <v>7.3080248462346713</v>
      </c>
      <c r="AA3197" s="88">
        <f t="shared" si="198"/>
        <v>7.2480622205834404</v>
      </c>
      <c r="AB3197" s="90">
        <f t="shared" si="199"/>
        <v>4.1194192763466635E-3</v>
      </c>
      <c r="AC3197" s="19">
        <v>7.3</v>
      </c>
      <c r="AD3197" s="99">
        <v>7.24</v>
      </c>
      <c r="AE3197" s="95">
        <v>0.7</v>
      </c>
    </row>
    <row r="3198" spans="1:31" x14ac:dyDescent="0.35">
      <c r="A3198" s="2" t="s">
        <v>234</v>
      </c>
      <c r="B3198" s="9">
        <v>41891</v>
      </c>
      <c r="C3198" s="18">
        <v>12.21</v>
      </c>
      <c r="D3198" s="12">
        <v>7.62</v>
      </c>
      <c r="F3198" s="12">
        <v>1.3</v>
      </c>
      <c r="H3198" s="23">
        <f t="shared" si="196"/>
        <v>2.3988329190194864E-8</v>
      </c>
      <c r="I3198" s="32">
        <v>0.25</v>
      </c>
      <c r="J3198" s="25">
        <v>0.04</v>
      </c>
      <c r="K3198" s="33"/>
      <c r="L3198" s="25">
        <v>115</v>
      </c>
      <c r="M3198" s="33"/>
      <c r="N3198" s="25">
        <v>0.35</v>
      </c>
      <c r="O3198" s="25">
        <v>1.1100000000000001</v>
      </c>
      <c r="P3198" s="25">
        <v>8.18</v>
      </c>
      <c r="Q3198" s="25">
        <v>0.25</v>
      </c>
      <c r="R3198" s="25">
        <v>23.1</v>
      </c>
      <c r="S3198" s="34"/>
      <c r="T3198" s="51">
        <v>0.04</v>
      </c>
      <c r="U3198" s="42">
        <v>108</v>
      </c>
      <c r="V3198" s="42">
        <v>0.22</v>
      </c>
      <c r="W3198" s="42">
        <v>3.2799999999999999E-3</v>
      </c>
      <c r="X3198" s="42">
        <v>32</v>
      </c>
      <c r="Y3198" s="44">
        <v>4.12</v>
      </c>
      <c r="Z3198" s="87">
        <f t="shared" si="197"/>
        <v>7.4963254993468533</v>
      </c>
      <c r="AA3198" s="88">
        <f t="shared" si="198"/>
        <v>7.2759236495222455</v>
      </c>
      <c r="AB3198" s="90">
        <f t="shared" si="199"/>
        <v>1.4919992724430925E-2</v>
      </c>
      <c r="AC3198" s="19">
        <v>7.48</v>
      </c>
      <c r="AD3198" s="99">
        <v>7.27</v>
      </c>
      <c r="AE3198" s="95">
        <v>2.77</v>
      </c>
    </row>
    <row r="3199" spans="1:31" x14ac:dyDescent="0.35">
      <c r="A3199" s="2" t="s">
        <v>234</v>
      </c>
      <c r="B3199" s="9">
        <v>42278</v>
      </c>
      <c r="C3199" s="18">
        <v>12.5</v>
      </c>
      <c r="D3199" s="12">
        <v>7.44</v>
      </c>
      <c r="F3199" s="12">
        <v>1.5</v>
      </c>
      <c r="H3199" s="23">
        <f t="shared" si="196"/>
        <v>3.630780547701001E-8</v>
      </c>
      <c r="I3199" s="32">
        <v>0.14000000000000001</v>
      </c>
      <c r="J3199" s="25">
        <v>0.05</v>
      </c>
      <c r="K3199" s="29">
        <v>2.2999999999999998</v>
      </c>
      <c r="L3199" s="25">
        <v>115</v>
      </c>
      <c r="M3199" s="29">
        <v>0.2</v>
      </c>
      <c r="N3199" s="25">
        <v>0.27</v>
      </c>
      <c r="O3199" s="25">
        <v>1.17</v>
      </c>
      <c r="P3199" s="25">
        <v>8.2899999999999991</v>
      </c>
      <c r="Q3199" s="25">
        <v>0.23</v>
      </c>
      <c r="R3199" s="25">
        <v>23.7</v>
      </c>
      <c r="S3199" s="29">
        <v>0.7</v>
      </c>
      <c r="T3199" s="51">
        <v>0.06</v>
      </c>
      <c r="U3199" s="42">
        <v>109</v>
      </c>
      <c r="V3199" s="42">
        <v>0.22</v>
      </c>
      <c r="W3199" s="42">
        <v>3.2799999999999999E-3</v>
      </c>
      <c r="X3199" s="42">
        <v>31</v>
      </c>
      <c r="Y3199" s="44">
        <v>4.25</v>
      </c>
      <c r="Z3199" s="87">
        <f t="shared" si="197"/>
        <v>7.5177395055557401</v>
      </c>
      <c r="AA3199" s="88">
        <f t="shared" si="198"/>
        <v>7.3991648366975298</v>
      </c>
      <c r="AB3199" s="90">
        <f t="shared" si="199"/>
        <v>7.9490131556544559E-3</v>
      </c>
      <c r="AC3199" s="19">
        <v>7.51</v>
      </c>
      <c r="AD3199" s="99">
        <v>7.4</v>
      </c>
      <c r="AE3199" s="95">
        <v>1.51</v>
      </c>
    </row>
    <row r="3200" spans="1:31" x14ac:dyDescent="0.35">
      <c r="A3200" s="2" t="s">
        <v>234</v>
      </c>
      <c r="B3200" s="9">
        <v>42326</v>
      </c>
      <c r="C3200" s="20"/>
      <c r="D3200" s="12">
        <v>7.4</v>
      </c>
      <c r="F3200" s="12">
        <v>0.9</v>
      </c>
      <c r="H3200" s="23">
        <f t="shared" si="196"/>
        <v>3.981071705534957E-8</v>
      </c>
      <c r="I3200" s="32">
        <v>0.2</v>
      </c>
      <c r="J3200" s="25">
        <v>0.05</v>
      </c>
      <c r="K3200" s="33"/>
      <c r="L3200" s="25">
        <v>110</v>
      </c>
      <c r="M3200" s="33"/>
      <c r="N3200" s="25">
        <v>0.32</v>
      </c>
      <c r="O3200" s="25">
        <v>1.2</v>
      </c>
      <c r="P3200" s="25">
        <v>8</v>
      </c>
      <c r="Q3200" s="25">
        <v>0.25</v>
      </c>
      <c r="R3200" s="25">
        <v>22</v>
      </c>
      <c r="S3200" s="34"/>
      <c r="T3200" s="51">
        <v>0.09</v>
      </c>
      <c r="U3200" s="42">
        <v>109</v>
      </c>
      <c r="V3200" s="42">
        <v>1.01</v>
      </c>
      <c r="W3200" s="42">
        <v>0.03</v>
      </c>
      <c r="X3200" s="42">
        <v>31</v>
      </c>
      <c r="Y3200" s="44">
        <v>4.28</v>
      </c>
      <c r="Z3200" s="87">
        <f t="shared" si="197"/>
        <v>7.1803922723491791</v>
      </c>
      <c r="AA3200" s="88">
        <f t="shared" si="198"/>
        <v>7.4434353094311509</v>
      </c>
      <c r="AB3200" s="90">
        <f t="shared" si="199"/>
        <v>-1.7987290646786232E-2</v>
      </c>
      <c r="AC3200" s="19">
        <v>7.16</v>
      </c>
      <c r="AD3200" s="99">
        <v>7.44</v>
      </c>
      <c r="AE3200" s="95">
        <v>-3.84</v>
      </c>
    </row>
    <row r="3201" spans="1:31" x14ac:dyDescent="0.35">
      <c r="A3201" s="2" t="s">
        <v>234</v>
      </c>
      <c r="B3201" s="9">
        <v>40063</v>
      </c>
      <c r="C3201" s="18">
        <v>11.92</v>
      </c>
      <c r="D3201" s="13">
        <v>7.43</v>
      </c>
      <c r="F3201" s="12">
        <v>2.2000000000000002</v>
      </c>
      <c r="H3201" s="23">
        <f t="shared" si="196"/>
        <v>3.7153522909717246E-8</v>
      </c>
      <c r="I3201" s="24">
        <v>0.23</v>
      </c>
      <c r="J3201" s="25">
        <v>0.04</v>
      </c>
      <c r="K3201" s="29">
        <v>1</v>
      </c>
      <c r="L3201" s="25">
        <v>98.7</v>
      </c>
      <c r="M3201" s="29">
        <v>0.8</v>
      </c>
      <c r="N3201" s="25">
        <v>0.08</v>
      </c>
      <c r="O3201" s="25">
        <v>1.83</v>
      </c>
      <c r="P3201" s="25">
        <v>6.51</v>
      </c>
      <c r="Q3201" s="25">
        <v>0.18</v>
      </c>
      <c r="R3201" s="25">
        <v>18.399999999999999</v>
      </c>
      <c r="S3201" s="29">
        <v>1</v>
      </c>
      <c r="T3201" s="51">
        <v>0.05</v>
      </c>
      <c r="U3201" s="42">
        <v>110</v>
      </c>
      <c r="V3201" s="42">
        <v>0.22</v>
      </c>
      <c r="W3201" s="42">
        <v>3.2799999999999999E-3</v>
      </c>
      <c r="X3201" s="41">
        <v>32</v>
      </c>
      <c r="Y3201" s="43">
        <v>3.34</v>
      </c>
      <c r="Z3201" s="87">
        <f t="shared" si="197"/>
        <v>6.3450969903450662</v>
      </c>
      <c r="AA3201" s="88">
        <f t="shared" si="198"/>
        <v>6.5378758456100039</v>
      </c>
      <c r="AB3201" s="90">
        <f t="shared" si="199"/>
        <v>-1.4963848617836983E-2</v>
      </c>
      <c r="AE3201" s="94">
        <v>3.33</v>
      </c>
    </row>
    <row r="3202" spans="1:31" x14ac:dyDescent="0.35">
      <c r="A3202" s="2" t="s">
        <v>234</v>
      </c>
      <c r="B3202" s="9">
        <v>30908</v>
      </c>
      <c r="C3202" s="18">
        <v>11.14</v>
      </c>
      <c r="D3202" s="12">
        <v>7.7</v>
      </c>
      <c r="F3202" s="15"/>
      <c r="H3202" s="23">
        <f t="shared" si="196"/>
        <v>1.9952623149688773E-8</v>
      </c>
      <c r="I3202" s="32">
        <v>0.18</v>
      </c>
      <c r="J3202" s="25">
        <v>0.09</v>
      </c>
      <c r="K3202" s="33"/>
      <c r="L3202" s="25">
        <v>89.4</v>
      </c>
      <c r="M3202" s="33"/>
      <c r="N3202" s="25">
        <v>0.94</v>
      </c>
      <c r="O3202" s="25">
        <v>1.2</v>
      </c>
      <c r="P3202" s="25">
        <v>11.1</v>
      </c>
      <c r="Q3202" s="25">
        <v>0.25</v>
      </c>
      <c r="R3202" s="25">
        <v>15.9</v>
      </c>
      <c r="S3202" s="34"/>
      <c r="T3202" s="51">
        <v>0.01</v>
      </c>
      <c r="U3202" s="42">
        <v>64</v>
      </c>
      <c r="V3202" s="42">
        <v>0.81</v>
      </c>
      <c r="W3202" s="42">
        <v>5.0020000000000004E-3</v>
      </c>
      <c r="X3202" s="42">
        <v>60</v>
      </c>
      <c r="Y3202" s="44">
        <v>3.12</v>
      </c>
      <c r="Z3202" s="87">
        <f t="shared" si="197"/>
        <v>6.1643551462647173</v>
      </c>
      <c r="AA3202" s="88">
        <f t="shared" si="198"/>
        <v>6.1583756466458759</v>
      </c>
      <c r="AB3202" s="90">
        <f t="shared" si="199"/>
        <v>4.8524143871433431E-4</v>
      </c>
      <c r="AD3202" s="100"/>
      <c r="AE3202" s="96"/>
    </row>
    <row r="3203" spans="1:31" x14ac:dyDescent="0.35">
      <c r="A3203" s="2" t="s">
        <v>234</v>
      </c>
      <c r="B3203" s="9">
        <v>39371</v>
      </c>
      <c r="C3203" s="18">
        <v>11.32</v>
      </c>
      <c r="D3203" s="12">
        <v>7.42</v>
      </c>
      <c r="F3203" s="12">
        <v>2.1</v>
      </c>
      <c r="H3203" s="23">
        <f t="shared" si="196"/>
        <v>3.8018939632056113E-8</v>
      </c>
      <c r="I3203" s="32">
        <v>0.16</v>
      </c>
      <c r="J3203" s="25">
        <v>0.03</v>
      </c>
      <c r="K3203" s="33"/>
      <c r="L3203" s="25">
        <v>101</v>
      </c>
      <c r="M3203" s="33"/>
      <c r="N3203" s="25">
        <v>0.55000000000000004</v>
      </c>
      <c r="O3203" s="25">
        <v>1.05</v>
      </c>
      <c r="P3203" s="25">
        <v>6.9</v>
      </c>
      <c r="Q3203" s="25">
        <v>0.23</v>
      </c>
      <c r="R3203" s="25">
        <v>19.399999999999999</v>
      </c>
      <c r="S3203" s="34"/>
      <c r="T3203" s="51">
        <v>7.0000000000000007E-2</v>
      </c>
      <c r="U3203" s="42">
        <v>111</v>
      </c>
      <c r="V3203" s="42">
        <v>0.22</v>
      </c>
      <c r="W3203" s="42">
        <v>3.2799999999999999E-3</v>
      </c>
      <c r="X3203" s="42">
        <v>31</v>
      </c>
      <c r="Y3203" s="44">
        <v>3.28</v>
      </c>
      <c r="Z3203" s="87">
        <f t="shared" si="197"/>
        <v>6.5258132006800391</v>
      </c>
      <c r="AA3203" s="88">
        <f t="shared" si="198"/>
        <v>6.4711170327852887</v>
      </c>
      <c r="AB3203" s="90">
        <f t="shared" si="199"/>
        <v>4.2083912825749579E-3</v>
      </c>
      <c r="AD3203" s="100"/>
      <c r="AE3203" s="96"/>
    </row>
    <row r="3204" spans="1:31" x14ac:dyDescent="0.35">
      <c r="A3204" s="2" t="s">
        <v>234</v>
      </c>
      <c r="B3204" s="9">
        <v>37564</v>
      </c>
      <c r="C3204" s="19">
        <v>11.07</v>
      </c>
      <c r="D3204" s="12">
        <v>7.43</v>
      </c>
      <c r="F3204" s="12">
        <v>1.8</v>
      </c>
      <c r="H3204" s="23">
        <f t="shared" ref="H3204:H3267" si="200">10^-(D3204)</f>
        <v>3.7153522909717246E-8</v>
      </c>
      <c r="I3204" s="24">
        <v>0.17</v>
      </c>
      <c r="J3204" s="25">
        <v>0.88</v>
      </c>
      <c r="K3204" s="33"/>
      <c r="L3204" s="25">
        <v>99.2</v>
      </c>
      <c r="M3204" s="33"/>
      <c r="N3204" s="25">
        <v>0.06</v>
      </c>
      <c r="O3204" s="25">
        <v>1.1000000000000001</v>
      </c>
      <c r="P3204" s="25">
        <v>7.4</v>
      </c>
      <c r="Q3204" s="25">
        <v>0.21</v>
      </c>
      <c r="R3204" s="25">
        <v>16.3</v>
      </c>
      <c r="S3204" s="34"/>
      <c r="T3204" s="51">
        <v>0.3</v>
      </c>
      <c r="U3204" s="42">
        <v>90.4</v>
      </c>
      <c r="V3204" s="42">
        <v>0.53</v>
      </c>
      <c r="W3204" s="42">
        <v>0.03</v>
      </c>
      <c r="X3204" s="42">
        <v>28.8</v>
      </c>
      <c r="Y3204" s="44">
        <v>3.53</v>
      </c>
      <c r="Z3204" s="87">
        <f t="shared" ref="Z3204:Z3267" si="201">(H3204/H$3)+(I3204/I$3*3)+(J3204/J$3)+(L3204/L$3*2)+(N3204/N$3*2)+(O3204/O$3)+(P3204/P$3*2)+(Q3204/Q$3*2)+(R3204/R$3)</f>
        <v>6.3736248019562778</v>
      </c>
      <c r="AA3204" s="88">
        <f t="shared" ref="AA3204:AA3267" si="202">(T3204/T$3*3)+(U3204/U$3*2)+(V3204/V$3)+(W3204/W$3)+(X3204/X$3)+Y3204</f>
        <v>6.2430501555810025</v>
      </c>
      <c r="AB3204" s="90">
        <f t="shared" ref="AB3204:AB3267" si="203">(Z3204-AA3204)/(Z3204+AA3204)</f>
        <v>1.0349370718888907E-2</v>
      </c>
      <c r="AD3204" s="100"/>
      <c r="AE3204" s="96"/>
    </row>
    <row r="3205" spans="1:31" x14ac:dyDescent="0.35">
      <c r="A3205" s="2" t="s">
        <v>234</v>
      </c>
      <c r="B3205" s="9">
        <v>39751</v>
      </c>
      <c r="C3205" s="18">
        <v>11.28</v>
      </c>
      <c r="D3205" s="12">
        <v>7.26</v>
      </c>
      <c r="F3205" s="12">
        <v>3.3</v>
      </c>
      <c r="H3205" s="23">
        <f t="shared" si="200"/>
        <v>5.4954087385762357E-8</v>
      </c>
      <c r="I3205" s="32">
        <v>0.18</v>
      </c>
      <c r="J3205" s="25">
        <v>0.04</v>
      </c>
      <c r="K3205" s="33"/>
      <c r="L3205" s="25">
        <v>105</v>
      </c>
      <c r="M3205" s="33"/>
      <c r="N3205" s="25">
        <v>0.09</v>
      </c>
      <c r="O3205" s="25">
        <v>4.53</v>
      </c>
      <c r="P3205" s="25">
        <v>6.61</v>
      </c>
      <c r="Q3205" s="25">
        <v>0.15</v>
      </c>
      <c r="R3205" s="25">
        <v>19.100000000000001</v>
      </c>
      <c r="S3205" s="34"/>
      <c r="T3205" s="51">
        <v>0.09</v>
      </c>
      <c r="U3205" s="42">
        <v>104</v>
      </c>
      <c r="V3205" s="42">
        <v>0.22</v>
      </c>
      <c r="W3205" s="42">
        <v>4.9300000000000004E-3</v>
      </c>
      <c r="X3205" s="42">
        <v>32</v>
      </c>
      <c r="Y3205" s="44">
        <v>3.5</v>
      </c>
      <c r="Z3205" s="87">
        <f t="shared" si="201"/>
        <v>6.7609033897531727</v>
      </c>
      <c r="AA3205" s="88">
        <f t="shared" si="202"/>
        <v>6.5742663515091859</v>
      </c>
      <c r="AB3205" s="90">
        <f t="shared" si="203"/>
        <v>1.3995850211526368E-2</v>
      </c>
      <c r="AE3205" s="94">
        <v>2.4700000000000002</v>
      </c>
    </row>
    <row r="3206" spans="1:31" x14ac:dyDescent="0.35">
      <c r="A3206" s="2" t="s">
        <v>184</v>
      </c>
      <c r="B3206" s="9">
        <v>41891</v>
      </c>
      <c r="C3206" s="18">
        <v>13.14</v>
      </c>
      <c r="D3206" s="12">
        <v>7.51</v>
      </c>
      <c r="F3206" s="12">
        <v>1.4</v>
      </c>
      <c r="H3206" s="23">
        <f t="shared" si="200"/>
        <v>3.0902954325135814E-8</v>
      </c>
      <c r="I3206" s="32">
        <v>3.0000000000000001E-3</v>
      </c>
      <c r="J3206" s="25">
        <v>0.47</v>
      </c>
      <c r="K3206" s="33"/>
      <c r="L3206" s="25">
        <v>44.9</v>
      </c>
      <c r="M3206" s="33"/>
      <c r="N3206" s="25">
        <v>0.18</v>
      </c>
      <c r="O3206" s="25">
        <v>3.21</v>
      </c>
      <c r="P3206" s="25">
        <v>10.199999999999999</v>
      </c>
      <c r="Q3206" s="25">
        <v>0.09</v>
      </c>
      <c r="R3206" s="25">
        <v>24.5</v>
      </c>
      <c r="S3206" s="34"/>
      <c r="T3206" s="51">
        <v>0.03</v>
      </c>
      <c r="U3206" s="42">
        <v>4.83</v>
      </c>
      <c r="V3206" s="42">
        <v>0.22</v>
      </c>
      <c r="W3206" s="42">
        <v>3.2799999999999999E-3</v>
      </c>
      <c r="X3206" s="42">
        <v>6.71</v>
      </c>
      <c r="Y3206" s="44">
        <v>3.92</v>
      </c>
      <c r="Z3206" s="87">
        <f t="shared" si="201"/>
        <v>4.2636245796172627</v>
      </c>
      <c r="AA3206" s="88">
        <f t="shared" si="202"/>
        <v>4.2143997172048948</v>
      </c>
      <c r="AB3206" s="90">
        <f t="shared" si="203"/>
        <v>5.8061714249650117E-3</v>
      </c>
      <c r="AC3206" s="19">
        <v>4.2699999999999996</v>
      </c>
      <c r="AD3206" s="13">
        <v>4.21</v>
      </c>
      <c r="AE3206" s="94">
        <v>1.34</v>
      </c>
    </row>
    <row r="3207" spans="1:31" x14ac:dyDescent="0.35">
      <c r="A3207" s="2" t="s">
        <v>184</v>
      </c>
      <c r="B3207" s="9">
        <v>37900</v>
      </c>
      <c r="C3207" s="18">
        <v>12.79</v>
      </c>
      <c r="D3207" s="12">
        <v>7.9</v>
      </c>
      <c r="F3207" s="12">
        <v>1</v>
      </c>
      <c r="H3207" s="23">
        <f t="shared" si="200"/>
        <v>1.2589254117941638E-8</v>
      </c>
      <c r="I3207" s="32">
        <v>0.16</v>
      </c>
      <c r="J3207" s="25">
        <v>0.46</v>
      </c>
      <c r="K3207" s="33"/>
      <c r="L3207" s="25">
        <v>43</v>
      </c>
      <c r="M3207" s="33"/>
      <c r="N3207" s="25">
        <v>0.19</v>
      </c>
      <c r="O3207" s="25">
        <v>3.6</v>
      </c>
      <c r="P3207" s="25">
        <v>11</v>
      </c>
      <c r="Q3207" s="25">
        <v>0.09</v>
      </c>
      <c r="R3207" s="25">
        <v>22</v>
      </c>
      <c r="S3207" s="34"/>
      <c r="T3207" s="51">
        <v>0.15</v>
      </c>
      <c r="U3207" s="42">
        <v>5.7</v>
      </c>
      <c r="V3207" s="42">
        <v>0.44</v>
      </c>
      <c r="W3207" s="42">
        <v>6.5599999999999999E-3</v>
      </c>
      <c r="X3207" s="42">
        <v>7</v>
      </c>
      <c r="Y3207" s="44">
        <v>4</v>
      </c>
      <c r="Z3207" s="87">
        <f t="shared" si="201"/>
        <v>4.1531221336472903</v>
      </c>
      <c r="AA3207" s="88">
        <f t="shared" si="202"/>
        <v>4.3281024088376903</v>
      </c>
      <c r="AB3207" s="90">
        <f t="shared" si="203"/>
        <v>-2.0631487153048668E-2</v>
      </c>
    </row>
    <row r="3208" spans="1:31" x14ac:dyDescent="0.35">
      <c r="A3208" s="2" t="s">
        <v>184</v>
      </c>
      <c r="B3208" s="9">
        <v>39736</v>
      </c>
      <c r="C3208" s="18">
        <v>12.33</v>
      </c>
      <c r="D3208" s="12">
        <v>7.64</v>
      </c>
      <c r="F3208" s="12">
        <v>1.1000000000000001</v>
      </c>
      <c r="H3208" s="23">
        <f t="shared" si="200"/>
        <v>2.2908676527677693E-8</v>
      </c>
      <c r="I3208" s="32">
        <v>0.09</v>
      </c>
      <c r="J3208" s="25">
        <v>0.48</v>
      </c>
      <c r="K3208" s="33"/>
      <c r="L3208" s="25">
        <v>46.2</v>
      </c>
      <c r="M3208" s="33"/>
      <c r="N3208" s="25">
        <v>0.16</v>
      </c>
      <c r="O3208" s="25">
        <v>3.11</v>
      </c>
      <c r="P3208" s="25">
        <v>10.5</v>
      </c>
      <c r="Q3208" s="25">
        <v>0.1</v>
      </c>
      <c r="R3208" s="25">
        <v>23.6</v>
      </c>
      <c r="S3208" s="34"/>
      <c r="T3208" s="51">
        <v>0.03</v>
      </c>
      <c r="U3208" s="42">
        <v>5.66</v>
      </c>
      <c r="V3208" s="42">
        <v>0.22</v>
      </c>
      <c r="W3208" s="42">
        <v>3.2799999999999999E-3</v>
      </c>
      <c r="X3208" s="42">
        <v>6.75</v>
      </c>
      <c r="Y3208" s="44">
        <v>3.98</v>
      </c>
      <c r="Z3208" s="87">
        <f t="shared" si="201"/>
        <v>4.3213482494803399</v>
      </c>
      <c r="AA3208" s="88">
        <f t="shared" si="202"/>
        <v>4.2928071343400553</v>
      </c>
      <c r="AB3208" s="90">
        <f t="shared" si="203"/>
        <v>3.3132807418231785E-3</v>
      </c>
      <c r="AE3208" s="94">
        <v>4.87</v>
      </c>
    </row>
    <row r="3209" spans="1:31" x14ac:dyDescent="0.35">
      <c r="A3209" s="2" t="s">
        <v>298</v>
      </c>
      <c r="B3209" s="9">
        <v>41430</v>
      </c>
      <c r="C3209" s="18">
        <v>16.71</v>
      </c>
      <c r="D3209" s="12">
        <v>7.04</v>
      </c>
      <c r="F3209" s="12">
        <v>1.2</v>
      </c>
      <c r="H3209" s="23">
        <f t="shared" si="200"/>
        <v>9.120108393559095E-8</v>
      </c>
      <c r="I3209" s="28"/>
      <c r="J3209" s="25">
        <v>0.01</v>
      </c>
      <c r="K3209" s="30">
        <v>0.2</v>
      </c>
      <c r="L3209" s="25">
        <v>152</v>
      </c>
      <c r="M3209" s="30">
        <v>1.9</v>
      </c>
      <c r="N3209" s="25">
        <v>0.02</v>
      </c>
      <c r="O3209" s="25">
        <v>0.98</v>
      </c>
      <c r="P3209" s="25">
        <v>9.09</v>
      </c>
      <c r="Q3209" s="35"/>
      <c r="R3209" s="25">
        <v>19.3</v>
      </c>
      <c r="S3209" s="31">
        <v>0.5</v>
      </c>
      <c r="T3209" s="51">
        <v>0.15</v>
      </c>
      <c r="U3209" s="42">
        <v>64.8</v>
      </c>
      <c r="V3209" s="42">
        <v>76.58</v>
      </c>
      <c r="W3209" s="42">
        <v>3.2799999999999999E-3</v>
      </c>
      <c r="X3209" s="42">
        <v>53</v>
      </c>
      <c r="Y3209" s="44">
        <v>4.51</v>
      </c>
      <c r="Z3209" s="87">
        <f t="shared" si="201"/>
        <v>9.1985019565111834</v>
      </c>
      <c r="AA3209" s="88">
        <f t="shared" si="202"/>
        <v>8.5940507450191088</v>
      </c>
      <c r="AB3209" s="90">
        <f t="shared" si="203"/>
        <v>3.3972146753292312E-2</v>
      </c>
      <c r="AC3209" s="19">
        <v>9.1999999999999993</v>
      </c>
      <c r="AD3209" s="13">
        <v>8.59</v>
      </c>
      <c r="AE3209" s="94">
        <v>6.81</v>
      </c>
    </row>
    <row r="3210" spans="1:31" x14ac:dyDescent="0.35">
      <c r="A3210" s="2" t="s">
        <v>298</v>
      </c>
      <c r="B3210" s="9">
        <v>40135</v>
      </c>
      <c r="C3210" s="20"/>
      <c r="D3210" s="12">
        <v>7.23</v>
      </c>
      <c r="E3210" s="13">
        <v>7.6</v>
      </c>
      <c r="F3210" s="15"/>
      <c r="H3210" s="23">
        <f t="shared" si="200"/>
        <v>5.8884365535558776E-8</v>
      </c>
      <c r="I3210" s="32">
        <v>5.0000000000000001E-3</v>
      </c>
      <c r="J3210" s="25">
        <v>0.05</v>
      </c>
      <c r="K3210" s="33"/>
      <c r="L3210" s="25">
        <v>146</v>
      </c>
      <c r="M3210" s="33"/>
      <c r="N3210" s="25">
        <v>0.03</v>
      </c>
      <c r="O3210" s="25">
        <v>0.9</v>
      </c>
      <c r="P3210" s="25">
        <v>8</v>
      </c>
      <c r="Q3210" s="25">
        <v>5.0000000000000001E-3</v>
      </c>
      <c r="R3210" s="25">
        <v>17</v>
      </c>
      <c r="S3210" s="34"/>
      <c r="T3210" s="51">
        <v>0.15</v>
      </c>
      <c r="U3210" s="42">
        <v>87</v>
      </c>
      <c r="V3210" s="42">
        <v>87</v>
      </c>
      <c r="W3210" s="42">
        <v>0.01</v>
      </c>
      <c r="X3210" s="42">
        <v>49</v>
      </c>
      <c r="Y3210" s="44">
        <v>4.2699999999999996</v>
      </c>
      <c r="Z3210" s="87">
        <f t="shared" si="201"/>
        <v>8.7106544711699581</v>
      </c>
      <c r="AA3210" s="88">
        <f t="shared" si="202"/>
        <v>8.871589375402575</v>
      </c>
      <c r="AB3210" s="90">
        <f t="shared" si="203"/>
        <v>-9.1532631236933646E-3</v>
      </c>
      <c r="AC3210" s="19">
        <v>8.6999999999999993</v>
      </c>
      <c r="AD3210" s="13">
        <v>8.8699999999999992</v>
      </c>
    </row>
    <row r="3211" spans="1:31" x14ac:dyDescent="0.35">
      <c r="A3211" s="2" t="s">
        <v>298</v>
      </c>
      <c r="B3211" s="9">
        <v>42143</v>
      </c>
      <c r="C3211" s="18">
        <v>16.739999999999998</v>
      </c>
      <c r="D3211" s="12">
        <v>7.16</v>
      </c>
      <c r="F3211" s="12">
        <v>1.3</v>
      </c>
      <c r="H3211" s="23">
        <f t="shared" si="200"/>
        <v>6.9183097091893466E-8</v>
      </c>
      <c r="I3211" s="32">
        <v>3.0000000000000001E-3</v>
      </c>
      <c r="J3211" s="25">
        <v>0.01</v>
      </c>
      <c r="K3211" s="33"/>
      <c r="L3211" s="25">
        <v>146</v>
      </c>
      <c r="M3211" s="33"/>
      <c r="N3211" s="25">
        <v>6.0000000000000001E-3</v>
      </c>
      <c r="O3211" s="25">
        <v>0.91</v>
      </c>
      <c r="P3211" s="25">
        <v>8.7899999999999991</v>
      </c>
      <c r="Q3211" s="25">
        <v>1E-3</v>
      </c>
      <c r="R3211" s="25">
        <v>19.399999999999999</v>
      </c>
      <c r="S3211" s="34"/>
      <c r="T3211" s="51">
        <v>0.14000000000000001</v>
      </c>
      <c r="U3211" s="42">
        <v>91.2</v>
      </c>
      <c r="V3211" s="42">
        <v>65.510000000000005</v>
      </c>
      <c r="W3211" s="42">
        <v>3.2799999999999999E-3</v>
      </c>
      <c r="X3211" s="42">
        <v>50</v>
      </c>
      <c r="Y3211" s="44">
        <v>4.59</v>
      </c>
      <c r="Z3211" s="87">
        <f t="shared" si="201"/>
        <v>8.8768476125714066</v>
      </c>
      <c r="AA3211" s="88">
        <f t="shared" si="202"/>
        <v>8.9601594851080524</v>
      </c>
      <c r="AB3211" s="90">
        <f t="shared" si="203"/>
        <v>-4.6707315908106773E-3</v>
      </c>
      <c r="AC3211" s="19">
        <v>8.8800000000000008</v>
      </c>
      <c r="AD3211" s="13">
        <v>8.9600000000000009</v>
      </c>
      <c r="AE3211" s="94">
        <v>0.92</v>
      </c>
    </row>
    <row r="3212" spans="1:31" x14ac:dyDescent="0.35">
      <c r="A3212" s="2" t="s">
        <v>298</v>
      </c>
      <c r="B3212" s="9">
        <v>41131</v>
      </c>
      <c r="C3212" s="20"/>
      <c r="D3212" s="12">
        <v>7.22</v>
      </c>
      <c r="F3212" s="12">
        <v>1.5</v>
      </c>
      <c r="H3212" s="23">
        <f t="shared" si="200"/>
        <v>6.0255958607435649E-8</v>
      </c>
      <c r="I3212" s="32">
        <v>0.01</v>
      </c>
      <c r="J3212" s="25">
        <v>0.03</v>
      </c>
      <c r="K3212" s="30">
        <v>1</v>
      </c>
      <c r="L3212" s="25">
        <v>145</v>
      </c>
      <c r="M3212" s="30">
        <v>1</v>
      </c>
      <c r="N3212" s="25">
        <v>0.03</v>
      </c>
      <c r="O3212" s="25">
        <v>1.1000000000000001</v>
      </c>
      <c r="P3212" s="25">
        <v>9.5</v>
      </c>
      <c r="Q3212" s="25">
        <v>1E-3</v>
      </c>
      <c r="R3212" s="25">
        <v>20.100000000000001</v>
      </c>
      <c r="S3212" s="31">
        <v>1</v>
      </c>
      <c r="T3212" s="51">
        <v>0.12</v>
      </c>
      <c r="U3212" s="42">
        <v>88.1</v>
      </c>
      <c r="V3212" s="42">
        <v>76.58</v>
      </c>
      <c r="W3212" s="42">
        <v>3.2799999999999999E-3</v>
      </c>
      <c r="X3212" s="42">
        <v>52.1</v>
      </c>
      <c r="Y3212" s="44">
        <v>4.42</v>
      </c>
      <c r="Z3212" s="87">
        <f t="shared" si="201"/>
        <v>8.9234158464091742</v>
      </c>
      <c r="AA3212" s="88">
        <f t="shared" si="202"/>
        <v>8.9627781820089272</v>
      </c>
      <c r="AB3212" s="90">
        <f t="shared" si="203"/>
        <v>-2.2007105333428103E-3</v>
      </c>
      <c r="AC3212" s="19">
        <v>8.92</v>
      </c>
      <c r="AD3212" s="13">
        <v>8.9600000000000009</v>
      </c>
      <c r="AE3212" s="94">
        <v>0.4</v>
      </c>
    </row>
    <row r="3213" spans="1:31" x14ac:dyDescent="0.35">
      <c r="A3213" s="2" t="s">
        <v>298</v>
      </c>
      <c r="B3213" s="9">
        <v>42066</v>
      </c>
      <c r="C3213" s="18">
        <v>17</v>
      </c>
      <c r="D3213" s="12">
        <v>7.22</v>
      </c>
      <c r="E3213" s="13">
        <v>23.6</v>
      </c>
      <c r="F3213" s="15"/>
      <c r="H3213" s="23">
        <f t="shared" si="200"/>
        <v>6.0255958607435649E-8</v>
      </c>
      <c r="I3213" s="32">
        <v>2E-3</v>
      </c>
      <c r="J3213" s="25">
        <v>0.05</v>
      </c>
      <c r="K3213" s="30">
        <v>0.5</v>
      </c>
      <c r="L3213" s="25">
        <v>149</v>
      </c>
      <c r="M3213" s="30">
        <v>1</v>
      </c>
      <c r="N3213" s="25">
        <v>0.01</v>
      </c>
      <c r="O3213" s="25">
        <v>0.9</v>
      </c>
      <c r="P3213" s="25">
        <v>9</v>
      </c>
      <c r="Q3213" s="25">
        <v>5.0000000000000001E-3</v>
      </c>
      <c r="R3213" s="25">
        <v>18</v>
      </c>
      <c r="S3213" s="31">
        <v>20</v>
      </c>
      <c r="T3213" s="51">
        <v>0.13</v>
      </c>
      <c r="U3213" s="42">
        <v>91</v>
      </c>
      <c r="V3213" s="42">
        <v>69</v>
      </c>
      <c r="W3213" s="42">
        <v>0.01</v>
      </c>
      <c r="X3213" s="42">
        <v>50</v>
      </c>
      <c r="Y3213" s="44">
        <v>4.55</v>
      </c>
      <c r="Z3213" s="87">
        <f t="shared" si="201"/>
        <v>8.9850731299855671</v>
      </c>
      <c r="AA3213" s="88">
        <f t="shared" si="202"/>
        <v>8.9721163747310833</v>
      </c>
      <c r="AB3213" s="90">
        <f t="shared" si="203"/>
        <v>7.215358088792556E-4</v>
      </c>
      <c r="AC3213" s="19">
        <v>8.98</v>
      </c>
      <c r="AD3213" s="13">
        <v>8.9700000000000006</v>
      </c>
    </row>
    <row r="3214" spans="1:31" x14ac:dyDescent="0.35">
      <c r="A3214" s="2" t="s">
        <v>298</v>
      </c>
      <c r="B3214" s="9">
        <v>42431</v>
      </c>
      <c r="C3214" s="18">
        <v>16.75</v>
      </c>
      <c r="D3214" s="12">
        <v>7.28</v>
      </c>
      <c r="E3214" s="13">
        <v>21.9</v>
      </c>
      <c r="F3214" s="15"/>
      <c r="G3214" s="13">
        <v>30</v>
      </c>
      <c r="H3214" s="23">
        <f t="shared" si="200"/>
        <v>5.2480746024977185E-8</v>
      </c>
      <c r="I3214" s="32">
        <v>0.01</v>
      </c>
      <c r="J3214" s="25">
        <v>0.05</v>
      </c>
      <c r="K3214" s="30">
        <v>0.5</v>
      </c>
      <c r="L3214" s="25">
        <v>148</v>
      </c>
      <c r="M3214" s="30">
        <v>1</v>
      </c>
      <c r="N3214" s="25">
        <v>0.01</v>
      </c>
      <c r="O3214" s="25">
        <v>1</v>
      </c>
      <c r="P3214" s="25">
        <v>8</v>
      </c>
      <c r="Q3214" s="25">
        <v>5.0000000000000001E-3</v>
      </c>
      <c r="R3214" s="25">
        <v>20</v>
      </c>
      <c r="S3214" s="31">
        <v>20</v>
      </c>
      <c r="T3214" s="51">
        <v>0.14000000000000001</v>
      </c>
      <c r="U3214" s="42">
        <v>93</v>
      </c>
      <c r="V3214" s="42">
        <v>60</v>
      </c>
      <c r="W3214" s="42">
        <v>0.01</v>
      </c>
      <c r="X3214" s="42">
        <v>54</v>
      </c>
      <c r="Y3214" s="44">
        <v>4.5999999999999996</v>
      </c>
      <c r="Z3214" s="87">
        <f t="shared" si="201"/>
        <v>8.9433436900413703</v>
      </c>
      <c r="AA3214" s="88">
        <f t="shared" si="202"/>
        <v>9.031742259339703</v>
      </c>
      <c r="AB3214" s="90">
        <f t="shared" si="203"/>
        <v>-4.9178384763927342E-3</v>
      </c>
      <c r="AC3214" s="19">
        <v>8.94</v>
      </c>
      <c r="AD3214" s="13">
        <v>9.02</v>
      </c>
      <c r="AE3214" s="96"/>
    </row>
    <row r="3215" spans="1:31" x14ac:dyDescent="0.35">
      <c r="A3215" s="2" t="s">
        <v>298</v>
      </c>
      <c r="B3215" s="9">
        <v>40647</v>
      </c>
      <c r="C3215" s="19">
        <v>16.8</v>
      </c>
      <c r="D3215" s="12">
        <v>7.31</v>
      </c>
      <c r="E3215" s="13">
        <v>20.8</v>
      </c>
      <c r="F3215" s="15"/>
      <c r="H3215" s="23">
        <f t="shared" si="200"/>
        <v>4.8977881936844561E-8</v>
      </c>
      <c r="I3215" s="28"/>
      <c r="J3215" s="25">
        <v>0.05</v>
      </c>
      <c r="K3215" s="33"/>
      <c r="L3215" s="25">
        <v>156</v>
      </c>
      <c r="M3215" s="36"/>
      <c r="N3215" s="25">
        <v>0.02</v>
      </c>
      <c r="O3215" s="25">
        <v>1</v>
      </c>
      <c r="P3215" s="25">
        <v>9</v>
      </c>
      <c r="Q3215" s="25">
        <v>5.0000000000000001E-3</v>
      </c>
      <c r="R3215" s="25">
        <v>18</v>
      </c>
      <c r="S3215" s="36"/>
      <c r="T3215" s="51">
        <v>0.14000000000000001</v>
      </c>
      <c r="U3215" s="42">
        <v>84</v>
      </c>
      <c r="V3215" s="42">
        <v>93</v>
      </c>
      <c r="W3215" s="42">
        <v>0.01</v>
      </c>
      <c r="X3215" s="42">
        <v>57</v>
      </c>
      <c r="Y3215" s="44">
        <v>4.2</v>
      </c>
      <c r="Z3215" s="87">
        <f t="shared" si="201"/>
        <v>9.3370677757758997</v>
      </c>
      <c r="AA3215" s="88">
        <f t="shared" si="202"/>
        <v>9.0612631771202956</v>
      </c>
      <c r="AB3215" s="90">
        <f t="shared" si="203"/>
        <v>1.4990740157991778E-2</v>
      </c>
      <c r="AC3215" s="19">
        <v>9.33</v>
      </c>
      <c r="AD3215" s="13">
        <v>9.0500000000000007</v>
      </c>
      <c r="AE3215" s="96"/>
    </row>
    <row r="3216" spans="1:31" x14ac:dyDescent="0.35">
      <c r="A3216" s="2" t="s">
        <v>298</v>
      </c>
      <c r="B3216" s="9">
        <v>41767</v>
      </c>
      <c r="C3216" s="18">
        <v>16.77</v>
      </c>
      <c r="D3216" s="12">
        <v>7.4</v>
      </c>
      <c r="F3216" s="12">
        <v>1.4</v>
      </c>
      <c r="H3216" s="23">
        <f t="shared" si="200"/>
        <v>3.981071705534957E-8</v>
      </c>
      <c r="I3216" s="32">
        <v>5.0000000000000001E-3</v>
      </c>
      <c r="J3216" s="25">
        <v>0.01</v>
      </c>
      <c r="L3216" s="25">
        <v>147</v>
      </c>
      <c r="N3216" s="25">
        <v>0.06</v>
      </c>
      <c r="O3216" s="25">
        <v>0.94</v>
      </c>
      <c r="P3216" s="25">
        <v>8.86</v>
      </c>
      <c r="Q3216" s="25">
        <v>3.0000000000000001E-3</v>
      </c>
      <c r="R3216" s="25">
        <v>18.600000000000001</v>
      </c>
      <c r="T3216" s="51">
        <v>0.13</v>
      </c>
      <c r="U3216" s="42">
        <v>92.4</v>
      </c>
      <c r="V3216" s="42">
        <v>70.819999999999993</v>
      </c>
      <c r="W3216" s="42">
        <v>3.2799999999999999E-3</v>
      </c>
      <c r="X3216" s="42">
        <v>52</v>
      </c>
      <c r="Y3216" s="44">
        <v>4.55</v>
      </c>
      <c r="Z3216" s="87">
        <f t="shared" si="201"/>
        <v>8.9007051997859143</v>
      </c>
      <c r="AA3216" s="88">
        <f t="shared" si="202"/>
        <v>9.0868880307076658</v>
      </c>
      <c r="AB3216" s="90">
        <f t="shared" si="203"/>
        <v>-1.0350624929972503E-2</v>
      </c>
      <c r="AC3216" s="19">
        <v>8.9</v>
      </c>
      <c r="AD3216" s="13">
        <v>9.08</v>
      </c>
      <c r="AE3216" s="94">
        <v>2.02</v>
      </c>
    </row>
    <row r="3217" spans="1:31" x14ac:dyDescent="0.35">
      <c r="A3217" s="2" t="s">
        <v>298</v>
      </c>
      <c r="B3217" s="9">
        <v>40515</v>
      </c>
      <c r="C3217" s="20"/>
      <c r="D3217" s="12">
        <v>7.23</v>
      </c>
      <c r="E3217" s="13">
        <v>14.9</v>
      </c>
      <c r="F3217" s="15"/>
      <c r="H3217" s="23">
        <f t="shared" si="200"/>
        <v>5.8884365535558776E-8</v>
      </c>
      <c r="I3217" s="28"/>
      <c r="J3217" s="25">
        <v>0.05</v>
      </c>
      <c r="K3217" s="33"/>
      <c r="L3217" s="25">
        <v>153</v>
      </c>
      <c r="M3217" s="33"/>
      <c r="N3217" s="25">
        <v>0.03</v>
      </c>
      <c r="O3217" s="25">
        <v>1.1000000000000001</v>
      </c>
      <c r="P3217" s="25">
        <v>9</v>
      </c>
      <c r="Q3217" s="25">
        <v>5.0000000000000001E-3</v>
      </c>
      <c r="R3217" s="25">
        <v>18</v>
      </c>
      <c r="S3217" s="34"/>
      <c r="T3217" s="51">
        <v>0.14000000000000001</v>
      </c>
      <c r="U3217" s="42">
        <v>92</v>
      </c>
      <c r="V3217" s="42">
        <v>84</v>
      </c>
      <c r="W3217" s="42">
        <v>0.01</v>
      </c>
      <c r="X3217" s="42">
        <v>60</v>
      </c>
      <c r="Y3217" s="44">
        <v>4.2</v>
      </c>
      <c r="Z3217" s="87">
        <f t="shared" si="201"/>
        <v>9.1902828336961075</v>
      </c>
      <c r="AA3217" s="88">
        <f t="shared" si="202"/>
        <v>9.1672733483686226</v>
      </c>
      <c r="AB3217" s="90">
        <f t="shared" si="203"/>
        <v>1.2534067769851148E-3</v>
      </c>
      <c r="AC3217" s="19">
        <v>9.15</v>
      </c>
      <c r="AD3217" s="13">
        <v>9.17</v>
      </c>
      <c r="AE3217" s="96"/>
    </row>
    <row r="3218" spans="1:31" x14ac:dyDescent="0.35">
      <c r="A3218" s="2" t="s">
        <v>298</v>
      </c>
      <c r="B3218" s="9">
        <v>41702</v>
      </c>
      <c r="C3218" s="18">
        <v>16.88</v>
      </c>
      <c r="D3218" s="12">
        <v>7.25</v>
      </c>
      <c r="E3218" s="13">
        <v>23.4</v>
      </c>
      <c r="F3218" s="15"/>
      <c r="G3218" s="13">
        <v>30</v>
      </c>
      <c r="H3218" s="23">
        <f t="shared" si="200"/>
        <v>5.6234132519034806E-8</v>
      </c>
      <c r="I3218" s="24">
        <v>3.0000000000000001E-3</v>
      </c>
      <c r="J3218" s="25">
        <v>0.05</v>
      </c>
      <c r="K3218" s="30">
        <v>0.5</v>
      </c>
      <c r="L3218" s="25">
        <v>150</v>
      </c>
      <c r="M3218" s="30">
        <v>1</v>
      </c>
      <c r="N3218" s="25">
        <v>0.01</v>
      </c>
      <c r="O3218" s="25">
        <v>0.9</v>
      </c>
      <c r="P3218" s="25">
        <v>9</v>
      </c>
      <c r="Q3218" s="25">
        <v>5.0000000000000001E-3</v>
      </c>
      <c r="R3218" s="25">
        <v>18</v>
      </c>
      <c r="S3218" s="31">
        <v>20</v>
      </c>
      <c r="T3218" s="51">
        <v>0.14000000000000001</v>
      </c>
      <c r="U3218" s="41">
        <v>94</v>
      </c>
      <c r="V3218" s="42">
        <v>76</v>
      </c>
      <c r="W3218" s="42">
        <v>0.01</v>
      </c>
      <c r="X3218" s="42">
        <v>52</v>
      </c>
      <c r="Y3218" s="44">
        <v>4.4800000000000004</v>
      </c>
      <c r="Z3218" s="87">
        <f t="shared" si="201"/>
        <v>9.0350845190411881</v>
      </c>
      <c r="AA3218" s="88">
        <f t="shared" si="202"/>
        <v>9.1342074394768069</v>
      </c>
      <c r="AB3218" s="90">
        <f t="shared" si="203"/>
        <v>-5.4555191617771696E-3</v>
      </c>
      <c r="AC3218" s="19">
        <v>9.0299999999999994</v>
      </c>
      <c r="AD3218" s="13">
        <v>9.18</v>
      </c>
    </row>
    <row r="3219" spans="1:31" x14ac:dyDescent="0.35">
      <c r="A3219" s="2" t="s">
        <v>298</v>
      </c>
      <c r="B3219" s="9">
        <v>40983</v>
      </c>
      <c r="C3219" s="20"/>
      <c r="D3219" s="12">
        <v>7.23</v>
      </c>
      <c r="E3219" s="13">
        <v>24.6</v>
      </c>
      <c r="F3219" s="15"/>
      <c r="H3219" s="23">
        <f t="shared" si="200"/>
        <v>5.8884365535558776E-8</v>
      </c>
      <c r="I3219" s="24">
        <v>5.0000000000000001E-3</v>
      </c>
      <c r="J3219" s="35"/>
      <c r="K3219" s="33"/>
      <c r="L3219" s="25">
        <v>154</v>
      </c>
      <c r="M3219" s="30">
        <v>1</v>
      </c>
      <c r="N3219" s="35"/>
      <c r="O3219" s="25">
        <v>0.9</v>
      </c>
      <c r="P3219" s="25">
        <v>9</v>
      </c>
      <c r="Q3219" s="35"/>
      <c r="R3219" s="25">
        <v>19</v>
      </c>
      <c r="S3219" s="34"/>
      <c r="T3219" s="51">
        <v>0.14000000000000001</v>
      </c>
      <c r="U3219" s="42">
        <v>94</v>
      </c>
      <c r="V3219" s="42">
        <v>84</v>
      </c>
      <c r="W3219" s="45"/>
      <c r="X3219" s="42">
        <v>58</v>
      </c>
      <c r="Y3219" s="44">
        <v>4.3</v>
      </c>
      <c r="Z3219" s="87">
        <f t="shared" si="201"/>
        <v>9.2750869831492828</v>
      </c>
      <c r="AA3219" s="88">
        <f t="shared" si="202"/>
        <v>9.252274774502137</v>
      </c>
      <c r="AB3219" s="90">
        <f t="shared" si="203"/>
        <v>1.2312712919163929E-3</v>
      </c>
      <c r="AC3219" s="19">
        <v>9.27</v>
      </c>
      <c r="AD3219" s="99">
        <v>9.25</v>
      </c>
      <c r="AE3219" s="96"/>
    </row>
    <row r="3220" spans="1:31" x14ac:dyDescent="0.35">
      <c r="A3220" s="2" t="s">
        <v>298</v>
      </c>
      <c r="B3220" s="9">
        <v>41340</v>
      </c>
      <c r="C3220" s="18">
        <v>15.87</v>
      </c>
      <c r="D3220" s="12">
        <v>7.22</v>
      </c>
      <c r="E3220" s="13">
        <v>27</v>
      </c>
      <c r="F3220" s="15"/>
      <c r="H3220" s="23">
        <f t="shared" si="200"/>
        <v>6.0255958607435649E-8</v>
      </c>
      <c r="I3220" s="24">
        <v>3.0000000000000001E-3</v>
      </c>
      <c r="J3220" s="25">
        <v>0.05</v>
      </c>
      <c r="K3220" s="29">
        <v>0.5</v>
      </c>
      <c r="L3220" s="25">
        <v>153</v>
      </c>
      <c r="M3220" s="29">
        <v>1</v>
      </c>
      <c r="N3220" s="25">
        <v>0.01</v>
      </c>
      <c r="O3220" s="25">
        <v>0.9</v>
      </c>
      <c r="P3220" s="25">
        <v>9</v>
      </c>
      <c r="Q3220" s="25">
        <v>5.0000000000000001E-3</v>
      </c>
      <c r="R3220" s="25">
        <v>18</v>
      </c>
      <c r="S3220" s="29">
        <v>20</v>
      </c>
      <c r="T3220" s="51">
        <v>0.14000000000000001</v>
      </c>
      <c r="U3220" s="42">
        <v>94</v>
      </c>
      <c r="V3220" s="42">
        <v>80</v>
      </c>
      <c r="W3220" s="42">
        <v>0.01</v>
      </c>
      <c r="X3220" s="42">
        <v>53</v>
      </c>
      <c r="Y3220" s="44">
        <v>4.49</v>
      </c>
      <c r="Z3220" s="87">
        <f t="shared" si="201"/>
        <v>9.18478512186541</v>
      </c>
      <c r="AA3220" s="88">
        <f t="shared" si="202"/>
        <v>9.2369323132199241</v>
      </c>
      <c r="AB3220" s="90">
        <f t="shared" si="203"/>
        <v>-2.8307453709607187E-3</v>
      </c>
      <c r="AC3220" s="19">
        <v>9.18</v>
      </c>
      <c r="AD3220" s="13">
        <v>9.26</v>
      </c>
    </row>
    <row r="3221" spans="1:31" x14ac:dyDescent="0.35">
      <c r="A3221" s="2" t="s">
        <v>298</v>
      </c>
      <c r="B3221" s="9">
        <v>35733</v>
      </c>
      <c r="C3221" s="18">
        <v>17.52</v>
      </c>
      <c r="D3221" s="12">
        <v>7.24</v>
      </c>
      <c r="F3221" s="12">
        <v>3.5</v>
      </c>
      <c r="H3221" s="23">
        <f t="shared" si="200"/>
        <v>5.7543993733715586E-8</v>
      </c>
      <c r="I3221" s="24">
        <v>0.01</v>
      </c>
      <c r="J3221" s="25">
        <v>0.03</v>
      </c>
      <c r="K3221" s="30">
        <v>1</v>
      </c>
      <c r="L3221" s="25">
        <v>124</v>
      </c>
      <c r="M3221" s="30">
        <v>1.3</v>
      </c>
      <c r="N3221" s="25">
        <v>0.27</v>
      </c>
      <c r="O3221" s="25">
        <v>1.7</v>
      </c>
      <c r="P3221" s="25">
        <v>6.9</v>
      </c>
      <c r="Q3221" s="25">
        <v>0.01</v>
      </c>
      <c r="R3221" s="25">
        <v>15</v>
      </c>
      <c r="S3221" s="31">
        <v>162</v>
      </c>
      <c r="T3221" s="51">
        <v>0.12</v>
      </c>
      <c r="U3221" s="41">
        <v>69</v>
      </c>
      <c r="V3221" s="42">
        <v>79.56</v>
      </c>
      <c r="W3221" s="42">
        <v>0.04</v>
      </c>
      <c r="X3221" s="42">
        <v>44</v>
      </c>
      <c r="Y3221" s="44">
        <v>3.72</v>
      </c>
      <c r="Z3221" s="87">
        <f t="shared" si="201"/>
        <v>7.4640396761799366</v>
      </c>
      <c r="AA3221" s="88">
        <f t="shared" si="202"/>
        <v>7.6855233963405523</v>
      </c>
      <c r="AB3221" s="90">
        <f t="shared" si="203"/>
        <v>-1.4619809106069921E-2</v>
      </c>
    </row>
    <row r="3222" spans="1:31" x14ac:dyDescent="0.35">
      <c r="A3222" s="2" t="s">
        <v>298</v>
      </c>
      <c r="B3222" s="9">
        <v>36092</v>
      </c>
      <c r="C3222" s="19">
        <v>16.93</v>
      </c>
      <c r="D3222" s="12">
        <v>7.32</v>
      </c>
      <c r="F3222" s="12">
        <v>2.7</v>
      </c>
      <c r="H3222" s="23">
        <f t="shared" si="200"/>
        <v>4.7863009232263782E-8</v>
      </c>
      <c r="I3222" s="32">
        <v>0.17</v>
      </c>
      <c r="J3222" s="25">
        <v>7.0000000000000007E-2</v>
      </c>
      <c r="K3222" s="29">
        <v>1</v>
      </c>
      <c r="L3222" s="25">
        <v>126</v>
      </c>
      <c r="M3222" s="29">
        <v>2.8</v>
      </c>
      <c r="N3222" s="25">
        <v>0.1</v>
      </c>
      <c r="O3222" s="25">
        <v>1</v>
      </c>
      <c r="P3222" s="25">
        <v>8.1</v>
      </c>
      <c r="Q3222" s="25">
        <v>0.05</v>
      </c>
      <c r="R3222" s="25">
        <v>15</v>
      </c>
      <c r="S3222" s="29">
        <v>11</v>
      </c>
      <c r="T3222" s="51">
        <v>0.06</v>
      </c>
      <c r="U3222" s="42">
        <v>78</v>
      </c>
      <c r="V3222" s="42">
        <v>66.3</v>
      </c>
      <c r="W3222" s="42">
        <v>6.5599999999999999E-3</v>
      </c>
      <c r="X3222" s="42">
        <v>36</v>
      </c>
      <c r="Y3222" s="44">
        <v>4.05</v>
      </c>
      <c r="Z3222" s="87">
        <f t="shared" si="201"/>
        <v>7.6600436344544445</v>
      </c>
      <c r="AA3222" s="88">
        <f t="shared" si="202"/>
        <v>7.7607235598890467</v>
      </c>
      <c r="AB3222" s="90">
        <f t="shared" si="203"/>
        <v>-6.5288532124090923E-3</v>
      </c>
      <c r="AD3222" s="100"/>
      <c r="AE3222" s="96"/>
    </row>
    <row r="3223" spans="1:31" x14ac:dyDescent="0.35">
      <c r="A3223" s="2" t="s">
        <v>170</v>
      </c>
      <c r="B3223" s="9">
        <v>41583</v>
      </c>
      <c r="C3223" s="18">
        <v>9.4</v>
      </c>
      <c r="D3223" s="12">
        <v>4.9000000000000004</v>
      </c>
      <c r="F3223" s="12">
        <v>1.6</v>
      </c>
      <c r="H3223" s="23">
        <f t="shared" si="200"/>
        <v>1.2589254117941658E-5</v>
      </c>
      <c r="I3223" s="28"/>
      <c r="J3223" s="25">
        <v>0.38</v>
      </c>
      <c r="K3223" s="36"/>
      <c r="L3223" s="25">
        <v>93.7</v>
      </c>
      <c r="M3223" s="36"/>
      <c r="N3223" s="25">
        <v>0.34</v>
      </c>
      <c r="O3223" s="25">
        <v>2.25</v>
      </c>
      <c r="P3223" s="25">
        <v>8.3699999999999992</v>
      </c>
      <c r="Q3223" s="25">
        <v>0.03</v>
      </c>
      <c r="R3223" s="25">
        <v>12.5</v>
      </c>
      <c r="S3223" s="36"/>
      <c r="T3223" s="51">
        <v>0.01</v>
      </c>
      <c r="U3223" s="42">
        <v>76.099999999999994</v>
      </c>
      <c r="V3223" s="42">
        <v>0.22</v>
      </c>
      <c r="W3223" s="42">
        <v>3.2799999999999999E-3</v>
      </c>
      <c r="X3223" s="42">
        <v>40</v>
      </c>
      <c r="Y3223" s="44">
        <v>3.29</v>
      </c>
      <c r="Z3223" s="87">
        <f t="shared" si="201"/>
        <v>5.9999049011576018</v>
      </c>
      <c r="AA3223" s="88">
        <f t="shared" si="202"/>
        <v>6.0065468451142703</v>
      </c>
      <c r="AB3223" s="90">
        <f t="shared" si="203"/>
        <v>-5.5319790534542391E-4</v>
      </c>
      <c r="AC3223" s="19">
        <v>6.02</v>
      </c>
      <c r="AD3223" s="99">
        <v>6</v>
      </c>
      <c r="AE3223" s="95">
        <v>0.28000000000000003</v>
      </c>
    </row>
    <row r="3224" spans="1:31" x14ac:dyDescent="0.35">
      <c r="A3224" s="2" t="s">
        <v>170</v>
      </c>
      <c r="B3224" s="9">
        <v>42142</v>
      </c>
      <c r="C3224" s="18">
        <v>9.8000000000000007</v>
      </c>
      <c r="D3224" s="12">
        <v>7.38</v>
      </c>
      <c r="F3224" s="12">
        <v>1.7</v>
      </c>
      <c r="H3224" s="23">
        <f t="shared" si="200"/>
        <v>4.1686938347033516E-8</v>
      </c>
      <c r="I3224" s="32">
        <v>0.28000000000000003</v>
      </c>
      <c r="J3224" s="25">
        <v>0.32</v>
      </c>
      <c r="K3224" s="33"/>
      <c r="L3224" s="25">
        <v>98.3</v>
      </c>
      <c r="M3224" s="33"/>
      <c r="N3224" s="25">
        <v>2.2999999999999998</v>
      </c>
      <c r="O3224" s="25">
        <v>1.72</v>
      </c>
      <c r="P3224" s="25">
        <v>9.23</v>
      </c>
      <c r="Q3224" s="25">
        <v>0.2</v>
      </c>
      <c r="R3224" s="25">
        <v>12.8</v>
      </c>
      <c r="S3224" s="34"/>
      <c r="T3224" s="51">
        <v>0.02</v>
      </c>
      <c r="U3224" s="42">
        <v>82.1</v>
      </c>
      <c r="V3224" s="42">
        <v>0.22</v>
      </c>
      <c r="W3224" s="42">
        <v>3.2799999999999999E-3</v>
      </c>
      <c r="X3224" s="42">
        <v>45</v>
      </c>
      <c r="Y3224" s="44">
        <v>3.29</v>
      </c>
      <c r="Z3224" s="87">
        <f t="shared" si="201"/>
        <v>6.4038576260399722</v>
      </c>
      <c r="AA3224" s="88">
        <f t="shared" si="202"/>
        <v>6.2728153784754941</v>
      </c>
      <c r="AB3224" s="90">
        <f t="shared" si="203"/>
        <v>1.0337274418753289E-2</v>
      </c>
      <c r="AC3224" s="19">
        <v>6.42</v>
      </c>
      <c r="AD3224" s="99">
        <v>6.27</v>
      </c>
      <c r="AE3224" s="95">
        <v>2.2999999999999998</v>
      </c>
    </row>
    <row r="3225" spans="1:31" x14ac:dyDescent="0.35">
      <c r="A3225" s="2" t="s">
        <v>170</v>
      </c>
      <c r="B3225" s="9">
        <v>42332</v>
      </c>
      <c r="D3225" s="12">
        <v>7.46</v>
      </c>
      <c r="F3225" s="12">
        <v>1.2</v>
      </c>
      <c r="H3225" s="23">
        <f t="shared" si="200"/>
        <v>3.4673685045253171E-8</v>
      </c>
      <c r="I3225" s="28"/>
      <c r="J3225" s="25">
        <v>0.38</v>
      </c>
      <c r="K3225" s="33"/>
      <c r="L3225" s="25">
        <v>96</v>
      </c>
      <c r="M3225" s="36"/>
      <c r="N3225" s="25">
        <v>2.2200000000000002</v>
      </c>
      <c r="O3225" s="25">
        <v>1.9</v>
      </c>
      <c r="P3225" s="25">
        <v>9</v>
      </c>
      <c r="Q3225" s="25">
        <v>0.19</v>
      </c>
      <c r="R3225" s="25">
        <v>12</v>
      </c>
      <c r="S3225" s="36"/>
      <c r="T3225" s="51">
        <v>0.06</v>
      </c>
      <c r="U3225" s="42">
        <v>82</v>
      </c>
      <c r="V3225" s="42">
        <v>1.01</v>
      </c>
      <c r="W3225" s="42">
        <v>0.03</v>
      </c>
      <c r="X3225" s="42">
        <v>45</v>
      </c>
      <c r="Y3225" s="44">
        <v>3.36</v>
      </c>
      <c r="Z3225" s="87">
        <f t="shared" si="201"/>
        <v>6.2089410580518836</v>
      </c>
      <c r="AA3225" s="88">
        <f t="shared" si="202"/>
        <v>6.355319925094312</v>
      </c>
      <c r="AB3225" s="90">
        <f t="shared" si="203"/>
        <v>-1.1650415988555337E-2</v>
      </c>
      <c r="AC3225" s="19">
        <v>6.21</v>
      </c>
      <c r="AD3225" s="99">
        <v>6.35</v>
      </c>
      <c r="AE3225" s="95">
        <v>-2.23</v>
      </c>
    </row>
    <row r="3226" spans="1:31" x14ac:dyDescent="0.35">
      <c r="A3226" s="2" t="s">
        <v>170</v>
      </c>
      <c r="B3226" s="9">
        <v>37566</v>
      </c>
      <c r="C3226" s="18">
        <v>9.25</v>
      </c>
      <c r="D3226" s="12">
        <v>7.42</v>
      </c>
      <c r="F3226" s="12">
        <v>2</v>
      </c>
      <c r="H3226" s="23">
        <f t="shared" si="200"/>
        <v>3.8018939632056113E-8</v>
      </c>
      <c r="I3226" s="28"/>
      <c r="J3226" s="25">
        <v>0.55000000000000004</v>
      </c>
      <c r="K3226" s="36"/>
      <c r="L3226" s="25">
        <v>92.1</v>
      </c>
      <c r="M3226" s="36"/>
      <c r="N3226" s="25">
        <v>2.94</v>
      </c>
      <c r="O3226" s="25">
        <v>1.5</v>
      </c>
      <c r="P3226" s="25">
        <v>9.1999999999999993</v>
      </c>
      <c r="Q3226" s="25">
        <v>0.22</v>
      </c>
      <c r="R3226" s="25">
        <v>11.3</v>
      </c>
      <c r="S3226" s="36"/>
      <c r="T3226" s="51">
        <v>0.3</v>
      </c>
      <c r="U3226" s="42">
        <v>61.4</v>
      </c>
      <c r="V3226" s="42">
        <v>0.39</v>
      </c>
      <c r="W3226" s="42">
        <v>0.03</v>
      </c>
      <c r="X3226" s="42">
        <v>38</v>
      </c>
      <c r="Y3226" s="44">
        <v>3.54</v>
      </c>
      <c r="Z3226" s="87">
        <f t="shared" si="201"/>
        <v>6.026426110320382</v>
      </c>
      <c r="AA3226" s="88">
        <f t="shared" si="202"/>
        <v>5.9065860929408558</v>
      </c>
      <c r="AB3226" s="90">
        <f t="shared" si="203"/>
        <v>1.004272981022968E-2</v>
      </c>
      <c r="AE3226" s="96"/>
    </row>
    <row r="3227" spans="1:31" x14ac:dyDescent="0.35">
      <c r="A3227" s="2" t="s">
        <v>170</v>
      </c>
      <c r="B3227" s="9">
        <v>39751</v>
      </c>
      <c r="C3227" s="19">
        <v>9.0299999999999994</v>
      </c>
      <c r="D3227" s="12">
        <v>7.52</v>
      </c>
      <c r="F3227" s="12">
        <v>1.5</v>
      </c>
      <c r="H3227" s="23">
        <f t="shared" si="200"/>
        <v>3.0199517204020188E-8</v>
      </c>
      <c r="I3227" s="28"/>
      <c r="J3227" s="25">
        <v>0.38</v>
      </c>
      <c r="K3227" s="33"/>
      <c r="L3227" s="25">
        <v>95.9</v>
      </c>
      <c r="M3227" s="33"/>
      <c r="N3227" s="25">
        <v>2.48</v>
      </c>
      <c r="O3227" s="25">
        <v>1.81</v>
      </c>
      <c r="P3227" s="25">
        <v>9.33</v>
      </c>
      <c r="Q3227" s="25">
        <v>0.21</v>
      </c>
      <c r="R3227" s="25">
        <v>13</v>
      </c>
      <c r="S3227" s="34"/>
      <c r="T3227" s="51">
        <v>0.17</v>
      </c>
      <c r="U3227" s="42">
        <v>76.099999999999994</v>
      </c>
      <c r="V3227" s="42">
        <v>0.22</v>
      </c>
      <c r="W3227" s="42">
        <v>4.9300000000000004E-3</v>
      </c>
      <c r="X3227" s="42">
        <v>43</v>
      </c>
      <c r="Y3227" s="44">
        <v>3.34</v>
      </c>
      <c r="Z3227" s="87">
        <f t="shared" si="201"/>
        <v>6.2823344578054705</v>
      </c>
      <c r="AA3227" s="88">
        <f t="shared" si="202"/>
        <v>6.1462631764629059</v>
      </c>
      <c r="AB3227" s="90">
        <f t="shared" si="203"/>
        <v>1.0948240931654767E-2</v>
      </c>
      <c r="AD3227" s="100"/>
      <c r="AE3227" s="95">
        <v>0.79</v>
      </c>
    </row>
    <row r="3228" spans="1:31" x14ac:dyDescent="0.35">
      <c r="A3228" s="2" t="s">
        <v>176</v>
      </c>
      <c r="B3228" s="9">
        <v>42142</v>
      </c>
      <c r="C3228" s="18">
        <v>10.4</v>
      </c>
      <c r="D3228" s="12">
        <v>7.44</v>
      </c>
      <c r="F3228" s="12">
        <v>1.2</v>
      </c>
      <c r="H3228" s="23">
        <f t="shared" si="200"/>
        <v>3.630780547701001E-8</v>
      </c>
      <c r="I3228" s="32">
        <v>5.0000000000000001E-3</v>
      </c>
      <c r="J3228" s="25">
        <v>0.21</v>
      </c>
      <c r="K3228" s="36"/>
      <c r="L3228" s="25">
        <v>73.5</v>
      </c>
      <c r="M3228" s="36"/>
      <c r="N3228" s="25">
        <v>1.82</v>
      </c>
      <c r="O3228" s="25">
        <v>1.53</v>
      </c>
      <c r="P3228" s="25">
        <v>6.03</v>
      </c>
      <c r="Q3228" s="27">
        <v>0.14000000000000001</v>
      </c>
      <c r="R3228" s="25">
        <v>10.5</v>
      </c>
      <c r="S3228" s="36"/>
      <c r="T3228" s="51">
        <v>0.01</v>
      </c>
      <c r="U3228" s="42">
        <v>37.9</v>
      </c>
      <c r="V3228" s="42">
        <v>0.22</v>
      </c>
      <c r="W3228" s="42">
        <v>3.2799999999999999E-3</v>
      </c>
      <c r="X3228" s="42">
        <v>28</v>
      </c>
      <c r="Y3228" s="44">
        <v>3.04</v>
      </c>
      <c r="Z3228" s="87">
        <f t="shared" si="201"/>
        <v>4.7421012757585626</v>
      </c>
      <c r="AA3228" s="88">
        <f t="shared" si="202"/>
        <v>4.622788447565938</v>
      </c>
      <c r="AB3228" s="90">
        <f t="shared" si="203"/>
        <v>1.2740441341819555E-2</v>
      </c>
      <c r="AC3228" s="19">
        <v>4.7699999999999996</v>
      </c>
      <c r="AD3228" s="99">
        <v>4.62</v>
      </c>
      <c r="AE3228" s="95">
        <v>3.31</v>
      </c>
    </row>
    <row r="3229" spans="1:31" x14ac:dyDescent="0.35">
      <c r="A3229" s="2" t="s">
        <v>176</v>
      </c>
      <c r="B3229" s="9">
        <v>42332</v>
      </c>
      <c r="C3229" s="20"/>
      <c r="D3229" s="12">
        <v>7.56</v>
      </c>
      <c r="F3229" s="12">
        <v>0.7</v>
      </c>
      <c r="H3229" s="23">
        <f t="shared" si="200"/>
        <v>2.75422870333816E-8</v>
      </c>
      <c r="I3229" s="24">
        <v>0.01</v>
      </c>
      <c r="J3229" s="25">
        <v>0.24</v>
      </c>
      <c r="K3229" s="33"/>
      <c r="L3229" s="25">
        <v>73</v>
      </c>
      <c r="M3229" s="33"/>
      <c r="N3229" s="25">
        <v>1.83</v>
      </c>
      <c r="O3229" s="25">
        <v>1.7</v>
      </c>
      <c r="P3229" s="25">
        <v>5.9</v>
      </c>
      <c r="Q3229" s="25">
        <v>0.13</v>
      </c>
      <c r="R3229" s="25">
        <v>10</v>
      </c>
      <c r="S3229" s="34"/>
      <c r="T3229" s="51">
        <v>0.03</v>
      </c>
      <c r="U3229" s="42">
        <v>42</v>
      </c>
      <c r="V3229" s="42">
        <v>1.01</v>
      </c>
      <c r="W3229" s="42">
        <v>0.03</v>
      </c>
      <c r="X3229" s="42">
        <v>32</v>
      </c>
      <c r="Y3229" s="44">
        <v>3.05</v>
      </c>
      <c r="Z3229" s="87">
        <f t="shared" si="201"/>
        <v>4.6912719223898574</v>
      </c>
      <c r="AA3229" s="88">
        <f t="shared" si="202"/>
        <v>4.844932438976965</v>
      </c>
      <c r="AB3229" s="90">
        <f t="shared" si="203"/>
        <v>-1.611338335088737E-2</v>
      </c>
      <c r="AC3229" s="19">
        <v>4.6900000000000004</v>
      </c>
      <c r="AD3229" s="13">
        <v>4.84</v>
      </c>
      <c r="AE3229" s="94">
        <v>-3.15</v>
      </c>
    </row>
    <row r="3230" spans="1:31" x14ac:dyDescent="0.35">
      <c r="A3230" s="2" t="s">
        <v>176</v>
      </c>
      <c r="B3230" s="9">
        <v>37566</v>
      </c>
      <c r="C3230" s="18">
        <v>9.9</v>
      </c>
      <c r="D3230" s="12">
        <v>7.55</v>
      </c>
      <c r="F3230" s="12">
        <v>1.7</v>
      </c>
      <c r="H3230" s="23">
        <f t="shared" si="200"/>
        <v>2.8183829312644468E-8</v>
      </c>
      <c r="I3230" s="24">
        <v>2E-3</v>
      </c>
      <c r="J3230" s="25">
        <v>0.47</v>
      </c>
      <c r="K3230" s="33"/>
      <c r="L3230" s="25">
        <v>67.400000000000006</v>
      </c>
      <c r="M3230" s="33"/>
      <c r="N3230" s="25">
        <v>1.92</v>
      </c>
      <c r="O3230" s="25">
        <v>1.3</v>
      </c>
      <c r="P3230" s="25">
        <v>5.5</v>
      </c>
      <c r="Q3230" s="25">
        <v>0.15</v>
      </c>
      <c r="R3230" s="25">
        <v>9.6999999999999993</v>
      </c>
      <c r="S3230" s="34"/>
      <c r="T3230" s="51">
        <v>0.3</v>
      </c>
      <c r="U3230" s="42">
        <v>20.399999999999999</v>
      </c>
      <c r="V3230" s="42">
        <v>0.53</v>
      </c>
      <c r="W3230" s="42">
        <v>0.03</v>
      </c>
      <c r="X3230" s="42">
        <v>19.3</v>
      </c>
      <c r="Y3230" s="44">
        <v>3.48</v>
      </c>
      <c r="Z3230" s="87">
        <f t="shared" si="201"/>
        <v>4.3714824217098034</v>
      </c>
      <c r="AA3230" s="88">
        <f t="shared" si="202"/>
        <v>4.4677963407424741</v>
      </c>
      <c r="AB3230" s="90">
        <f t="shared" si="203"/>
        <v>-1.0896128702467846E-2</v>
      </c>
    </row>
    <row r="3231" spans="1:31" x14ac:dyDescent="0.35">
      <c r="A3231" s="2" t="s">
        <v>176</v>
      </c>
      <c r="B3231" s="9">
        <v>39751</v>
      </c>
      <c r="C3231" s="19">
        <v>9.3699999999999992</v>
      </c>
      <c r="D3231" s="12">
        <v>7.59</v>
      </c>
      <c r="F3231" s="12">
        <v>1.1000000000000001</v>
      </c>
      <c r="H3231" s="23">
        <f t="shared" si="200"/>
        <v>2.5703957827688587E-8</v>
      </c>
      <c r="I3231" s="24">
        <v>0.21</v>
      </c>
      <c r="J3231" s="25">
        <v>0.24</v>
      </c>
      <c r="K3231" s="33"/>
      <c r="L3231" s="25">
        <v>68.7</v>
      </c>
      <c r="M3231" s="33"/>
      <c r="N3231" s="25">
        <v>1.78</v>
      </c>
      <c r="O3231" s="25">
        <v>1.43</v>
      </c>
      <c r="P3231" s="25">
        <v>5.41</v>
      </c>
      <c r="Q3231" s="25">
        <v>0.13</v>
      </c>
      <c r="R3231" s="25">
        <v>10.3</v>
      </c>
      <c r="S3231" s="34"/>
      <c r="T3231" s="51">
        <v>0.16</v>
      </c>
      <c r="U3231" s="42">
        <v>28.1</v>
      </c>
      <c r="V3231" s="42">
        <v>0.22</v>
      </c>
      <c r="W3231" s="42">
        <v>4.2700000000000004E-3</v>
      </c>
      <c r="X3231" s="42">
        <v>22</v>
      </c>
      <c r="Y3231" s="44">
        <v>3.22</v>
      </c>
      <c r="Z3231" s="87">
        <f t="shared" si="201"/>
        <v>4.4629803997157547</v>
      </c>
      <c r="AA3231" s="88">
        <f t="shared" si="202"/>
        <v>4.4342779358506164</v>
      </c>
      <c r="AB3231" s="90">
        <f t="shared" si="203"/>
        <v>3.2259897130784169E-3</v>
      </c>
      <c r="AD3231" s="100"/>
      <c r="AE3231" s="95">
        <v>1.23</v>
      </c>
    </row>
    <row r="3232" spans="1:31" x14ac:dyDescent="0.35">
      <c r="A3232" s="2" t="s">
        <v>218</v>
      </c>
      <c r="B3232" s="9">
        <v>42318</v>
      </c>
      <c r="C3232" s="20"/>
      <c r="D3232" s="12">
        <v>8.58</v>
      </c>
      <c r="F3232" s="12">
        <v>1.9</v>
      </c>
      <c r="H3232" s="23">
        <f t="shared" si="200"/>
        <v>2.6302679918953733E-9</v>
      </c>
      <c r="J3232" s="25">
        <v>0.2</v>
      </c>
      <c r="K3232" s="33"/>
      <c r="L3232" s="25">
        <v>42</v>
      </c>
      <c r="M3232" s="33"/>
      <c r="N3232" s="25">
        <v>1.34</v>
      </c>
      <c r="O3232" s="25">
        <v>2.7</v>
      </c>
      <c r="P3232" s="25">
        <v>8.9</v>
      </c>
      <c r="Q3232" s="25">
        <v>0.08</v>
      </c>
      <c r="R3232" s="25">
        <v>17</v>
      </c>
      <c r="S3232" s="34"/>
      <c r="T3232" s="51">
        <v>0.03</v>
      </c>
      <c r="U3232" s="42">
        <v>8.6999999999999993</v>
      </c>
      <c r="V3232" s="42">
        <v>1.01</v>
      </c>
      <c r="W3232" s="42">
        <v>0.03</v>
      </c>
      <c r="X3232" s="42">
        <v>8.9</v>
      </c>
      <c r="Y3232" s="44">
        <v>3.17</v>
      </c>
      <c r="Z3232" s="87">
        <f t="shared" si="201"/>
        <v>3.6985320523883658</v>
      </c>
      <c r="AA3232" s="88">
        <f t="shared" si="202"/>
        <v>3.6200659269440574</v>
      </c>
      <c r="AB3232" s="90">
        <f t="shared" si="203"/>
        <v>1.0721469558226209E-2</v>
      </c>
      <c r="AC3232" s="19">
        <v>3.7</v>
      </c>
      <c r="AD3232" s="99">
        <v>3.63</v>
      </c>
      <c r="AE3232" s="95">
        <v>1.91</v>
      </c>
    </row>
    <row r="3233" spans="1:31" x14ac:dyDescent="0.35">
      <c r="A3233" s="2" t="s">
        <v>218</v>
      </c>
      <c r="B3233" s="9">
        <v>41891</v>
      </c>
      <c r="C3233" s="18">
        <v>12.83</v>
      </c>
      <c r="D3233" s="12">
        <v>8.01</v>
      </c>
      <c r="F3233" s="12">
        <v>1.3</v>
      </c>
      <c r="H3233" s="23">
        <f t="shared" si="200"/>
        <v>9.7723722095580911E-9</v>
      </c>
      <c r="I3233" s="24">
        <v>4.0000000000000001E-3</v>
      </c>
      <c r="J3233" s="25">
        <v>0.41</v>
      </c>
      <c r="K3233" s="36"/>
      <c r="L3233" s="25">
        <v>55.3</v>
      </c>
      <c r="M3233" s="36"/>
      <c r="N3233" s="25">
        <v>0.59</v>
      </c>
      <c r="O3233" s="25">
        <v>2.31</v>
      </c>
      <c r="P3233" s="25">
        <v>8.06</v>
      </c>
      <c r="Q3233" s="25">
        <v>0.14000000000000001</v>
      </c>
      <c r="R3233" s="25">
        <v>17.7</v>
      </c>
      <c r="S3233" s="36"/>
      <c r="T3233" s="51">
        <v>0.03</v>
      </c>
      <c r="U3233" s="42">
        <v>6.1</v>
      </c>
      <c r="V3233" s="42">
        <v>0.22</v>
      </c>
      <c r="W3233" s="42">
        <v>3.2799999999999999E-3</v>
      </c>
      <c r="X3233" s="42">
        <v>8.2100000000000009</v>
      </c>
      <c r="Y3233" s="44">
        <v>3.81</v>
      </c>
      <c r="Z3233" s="87">
        <f t="shared" si="201"/>
        <v>4.3010089344105298</v>
      </c>
      <c r="AA3233" s="88">
        <f t="shared" si="202"/>
        <v>4.1731518891270198</v>
      </c>
      <c r="AB3233" s="90">
        <f t="shared" si="203"/>
        <v>1.5087870993476834E-2</v>
      </c>
      <c r="AC3233" s="19">
        <v>4.3099999999999996</v>
      </c>
      <c r="AD3233" s="13">
        <v>4.17</v>
      </c>
      <c r="AE3233" s="94">
        <v>3.37</v>
      </c>
    </row>
    <row r="3234" spans="1:31" x14ac:dyDescent="0.35">
      <c r="A3234" s="2" t="s">
        <v>218</v>
      </c>
      <c r="B3234" s="9">
        <v>38449</v>
      </c>
      <c r="C3234" s="18">
        <v>12.22</v>
      </c>
      <c r="D3234" s="12">
        <v>7.72</v>
      </c>
      <c r="F3234" s="12">
        <v>1.2</v>
      </c>
      <c r="H3234" s="23">
        <f t="shared" si="200"/>
        <v>1.9054607179632456E-8</v>
      </c>
      <c r="J3234" s="25">
        <v>0.35</v>
      </c>
      <c r="K3234" s="30">
        <v>0.2</v>
      </c>
      <c r="L3234" s="25">
        <v>58.8</v>
      </c>
      <c r="M3234" s="30">
        <v>0.2</v>
      </c>
      <c r="N3234" s="25">
        <v>0.09</v>
      </c>
      <c r="O3234" s="25">
        <v>2.0699999999999998</v>
      </c>
      <c r="P3234" s="25">
        <v>7.37</v>
      </c>
      <c r="Q3234" s="25">
        <v>0.19</v>
      </c>
      <c r="R3234" s="25">
        <v>17</v>
      </c>
      <c r="S3234" s="31">
        <v>1900</v>
      </c>
      <c r="T3234" s="51">
        <v>0.06</v>
      </c>
      <c r="U3234" s="42">
        <v>8.0299999999999994</v>
      </c>
      <c r="V3234" s="42">
        <v>0.22</v>
      </c>
      <c r="W3234" s="42">
        <v>3.2845000000000001E-3</v>
      </c>
      <c r="X3234" s="42">
        <v>9.6</v>
      </c>
      <c r="Y3234" s="44">
        <v>4.0199999999999996</v>
      </c>
      <c r="Z3234" s="87">
        <f t="shared" si="201"/>
        <v>4.3624437086120533</v>
      </c>
      <c r="AA3234" s="88">
        <f t="shared" si="202"/>
        <v>4.4634888459052302</v>
      </c>
      <c r="AB3234" s="90">
        <f t="shared" si="203"/>
        <v>-1.1448664112152094E-2</v>
      </c>
      <c r="AC3234" s="19">
        <v>4.3499999999999996</v>
      </c>
      <c r="AD3234" s="99">
        <v>4.45</v>
      </c>
      <c r="AE3234" s="95">
        <v>0.1</v>
      </c>
    </row>
    <row r="3235" spans="1:31" x14ac:dyDescent="0.35">
      <c r="A3235" s="2" t="s">
        <v>218</v>
      </c>
      <c r="B3235" s="9">
        <v>37904</v>
      </c>
      <c r="C3235" s="18">
        <v>11.83</v>
      </c>
      <c r="D3235" s="12">
        <v>7.95</v>
      </c>
      <c r="F3235" s="12">
        <v>1</v>
      </c>
      <c r="H3235" s="23">
        <f t="shared" si="200"/>
        <v>1.1220184543019609E-8</v>
      </c>
      <c r="I3235" s="32">
        <v>3.0999999999999999E-3</v>
      </c>
      <c r="J3235" s="25">
        <v>0.34</v>
      </c>
      <c r="K3235" s="36"/>
      <c r="L3235" s="25">
        <v>64</v>
      </c>
      <c r="M3235" s="36"/>
      <c r="N3235" s="25">
        <v>0.72</v>
      </c>
      <c r="O3235" s="25">
        <v>2.2999999999999998</v>
      </c>
      <c r="P3235" s="25">
        <v>7.9</v>
      </c>
      <c r="Q3235" s="25">
        <v>0.26</v>
      </c>
      <c r="R3235" s="25">
        <v>15</v>
      </c>
      <c r="S3235" s="36"/>
      <c r="T3235" s="51">
        <v>0.15</v>
      </c>
      <c r="U3235" s="42">
        <v>7.2</v>
      </c>
      <c r="V3235" s="42">
        <v>0.44</v>
      </c>
      <c r="W3235" s="42">
        <v>6.5599999999999999E-3</v>
      </c>
      <c r="X3235" s="42">
        <v>9</v>
      </c>
      <c r="Y3235" s="44">
        <v>4.3</v>
      </c>
      <c r="Z3235" s="87">
        <f t="shared" si="201"/>
        <v>4.609314010025666</v>
      </c>
      <c r="AA3235" s="88">
        <f t="shared" si="202"/>
        <v>4.7157471284040966</v>
      </c>
      <c r="AB3235" s="90">
        <f t="shared" si="203"/>
        <v>-1.141366440374382E-2</v>
      </c>
      <c r="AD3235" s="100"/>
      <c r="AE3235" s="96"/>
    </row>
    <row r="3236" spans="1:31" x14ac:dyDescent="0.35">
      <c r="A3236" s="2" t="s">
        <v>218</v>
      </c>
      <c r="B3236" s="9">
        <v>33492</v>
      </c>
      <c r="C3236" s="20"/>
      <c r="D3236" s="12">
        <v>7.3</v>
      </c>
      <c r="E3236" s="13">
        <v>7.3</v>
      </c>
      <c r="F3236" s="15"/>
      <c r="H3236" s="23">
        <f t="shared" si="200"/>
        <v>5.0118723362727164E-8</v>
      </c>
      <c r="I3236" s="28"/>
      <c r="J3236" s="25">
        <v>0.37</v>
      </c>
      <c r="K3236" s="30">
        <v>1</v>
      </c>
      <c r="L3236" s="25">
        <v>61</v>
      </c>
      <c r="M3236" s="30">
        <v>2</v>
      </c>
      <c r="N3236" s="25">
        <v>0.45</v>
      </c>
      <c r="O3236" s="25">
        <v>2.2999999999999998</v>
      </c>
      <c r="P3236" s="25">
        <v>8</v>
      </c>
      <c r="Q3236" s="25">
        <v>0.27</v>
      </c>
      <c r="R3236" s="25">
        <v>17</v>
      </c>
      <c r="S3236" s="31">
        <v>5370</v>
      </c>
      <c r="T3236" s="51">
        <v>0.22</v>
      </c>
      <c r="U3236" s="42">
        <v>6</v>
      </c>
      <c r="V3236" s="42">
        <v>0.04</v>
      </c>
      <c r="W3236" s="42">
        <v>0.01</v>
      </c>
      <c r="X3236" s="42">
        <v>8</v>
      </c>
      <c r="Y3236" s="44">
        <v>3.99</v>
      </c>
      <c r="Z3236" s="87">
        <f t="shared" si="201"/>
        <v>4.5468521073247468</v>
      </c>
      <c r="AA3236" s="88">
        <f t="shared" si="202"/>
        <v>4.3483909938801997</v>
      </c>
      <c r="AB3236" s="90">
        <f t="shared" si="203"/>
        <v>2.2310926321694749E-2</v>
      </c>
      <c r="AD3236" s="100"/>
      <c r="AE3236" s="96"/>
    </row>
    <row r="3237" spans="1:31" x14ac:dyDescent="0.35">
      <c r="A3237" s="2" t="s">
        <v>162</v>
      </c>
      <c r="B3237" s="9">
        <v>41891</v>
      </c>
      <c r="C3237" s="18">
        <v>9.56</v>
      </c>
      <c r="D3237" s="12">
        <v>7.65</v>
      </c>
      <c r="F3237" s="12">
        <v>1.7</v>
      </c>
      <c r="H3237" s="23">
        <f t="shared" si="200"/>
        <v>2.2387211385683365E-8</v>
      </c>
      <c r="I3237" s="32">
        <v>5.0000000000000001E-3</v>
      </c>
      <c r="J3237" s="25">
        <v>0.24</v>
      </c>
      <c r="K3237" s="36"/>
      <c r="L3237" s="25">
        <v>58.1</v>
      </c>
      <c r="M3237" s="36"/>
      <c r="N3237" s="25">
        <v>1.1399999999999999</v>
      </c>
      <c r="O3237" s="25">
        <v>1.1100000000000001</v>
      </c>
      <c r="P3237" s="25">
        <v>4.67</v>
      </c>
      <c r="Q3237" s="27">
        <v>0.1</v>
      </c>
      <c r="R3237" s="25">
        <v>7.07</v>
      </c>
      <c r="S3237" s="36"/>
      <c r="T3237" s="51">
        <v>0.01</v>
      </c>
      <c r="U3237" s="42">
        <v>2.58</v>
      </c>
      <c r="V3237" s="42">
        <v>0.22</v>
      </c>
      <c r="W3237" s="42">
        <v>3.2799999999999999E-3</v>
      </c>
      <c r="X3237" s="42">
        <v>7.55</v>
      </c>
      <c r="Y3237" s="44">
        <v>3.27</v>
      </c>
      <c r="Z3237" s="87">
        <f t="shared" si="201"/>
        <v>3.6776726784971081</v>
      </c>
      <c r="AA3237" s="88">
        <f t="shared" si="202"/>
        <v>3.5406224390886334</v>
      </c>
      <c r="AB3237" s="90">
        <f t="shared" si="203"/>
        <v>1.8986510966361413E-2</v>
      </c>
      <c r="AC3237" s="19">
        <v>3.7</v>
      </c>
      <c r="AD3237" s="99">
        <v>3.54</v>
      </c>
      <c r="AE3237" s="95">
        <v>4.45</v>
      </c>
    </row>
    <row r="3238" spans="1:31" x14ac:dyDescent="0.35">
      <c r="A3238" s="2" t="s">
        <v>162</v>
      </c>
      <c r="B3238" s="9">
        <v>42318</v>
      </c>
      <c r="C3238" s="20"/>
      <c r="D3238" s="12">
        <v>7.72</v>
      </c>
      <c r="F3238" s="12">
        <v>0.6</v>
      </c>
      <c r="H3238" s="23">
        <f t="shared" si="200"/>
        <v>1.9054607179632456E-8</v>
      </c>
      <c r="I3238" s="32">
        <v>4.0000000000000001E-3</v>
      </c>
      <c r="J3238" s="25">
        <v>0.24</v>
      </c>
      <c r="K3238" s="36"/>
      <c r="L3238" s="25">
        <v>56</v>
      </c>
      <c r="M3238" s="36"/>
      <c r="N3238" s="25">
        <v>0.94</v>
      </c>
      <c r="O3238" s="25">
        <v>1.2</v>
      </c>
      <c r="P3238" s="25">
        <v>4.5</v>
      </c>
      <c r="Q3238" s="25">
        <v>0.09</v>
      </c>
      <c r="R3238" s="25">
        <v>7</v>
      </c>
      <c r="S3238" s="36"/>
      <c r="T3238" s="51">
        <v>0.03</v>
      </c>
      <c r="U3238" s="42">
        <v>2.1</v>
      </c>
      <c r="V3238" s="42">
        <v>1.01</v>
      </c>
      <c r="W3238" s="42">
        <v>0.03</v>
      </c>
      <c r="X3238" s="42">
        <v>8.1</v>
      </c>
      <c r="Y3238" s="44">
        <v>3.37</v>
      </c>
      <c r="Z3238" s="87">
        <f t="shared" si="201"/>
        <v>3.5505159620608109</v>
      </c>
      <c r="AA3238" s="88">
        <f t="shared" si="202"/>
        <v>3.6600991185387501</v>
      </c>
      <c r="AB3238" s="90">
        <f t="shared" si="203"/>
        <v>-1.5197476949335013E-2</v>
      </c>
      <c r="AC3238" s="19">
        <v>3.55</v>
      </c>
      <c r="AD3238" s="99">
        <v>3.66</v>
      </c>
      <c r="AE3238" s="95">
        <v>-3.05</v>
      </c>
    </row>
    <row r="3239" spans="1:31" x14ac:dyDescent="0.35">
      <c r="A3239" s="2" t="s">
        <v>162</v>
      </c>
      <c r="B3239" s="9">
        <v>38449</v>
      </c>
      <c r="C3239" s="18">
        <v>7.6</v>
      </c>
      <c r="D3239" s="12">
        <v>7.56</v>
      </c>
      <c r="F3239" s="12">
        <v>1.3</v>
      </c>
      <c r="H3239" s="23">
        <f t="shared" si="200"/>
        <v>2.75422870333816E-8</v>
      </c>
      <c r="I3239" s="32">
        <v>3.0000000000000001E-3</v>
      </c>
      <c r="J3239" s="25">
        <v>0.21</v>
      </c>
      <c r="K3239" s="30">
        <v>0.2</v>
      </c>
      <c r="L3239" s="25">
        <v>57.9</v>
      </c>
      <c r="M3239" s="30">
        <v>0.3</v>
      </c>
      <c r="N3239" s="25">
        <v>1.1000000000000001</v>
      </c>
      <c r="O3239" s="25">
        <v>1.1100000000000001</v>
      </c>
      <c r="P3239" s="25">
        <v>4.54</v>
      </c>
      <c r="Q3239" s="25">
        <v>0.1</v>
      </c>
      <c r="R3239" s="25">
        <v>7.18</v>
      </c>
      <c r="S3239" s="31">
        <v>1060</v>
      </c>
      <c r="T3239" s="51">
        <v>0.02</v>
      </c>
      <c r="U3239" s="42">
        <v>18.2</v>
      </c>
      <c r="V3239" s="42">
        <v>0.22</v>
      </c>
      <c r="W3239" s="42">
        <v>3.2845000000000001E-3</v>
      </c>
      <c r="X3239" s="42">
        <v>8.4</v>
      </c>
      <c r="Y3239" s="44">
        <v>3.36</v>
      </c>
      <c r="Z3239" s="87">
        <f t="shared" si="201"/>
        <v>3.6584606837051505</v>
      </c>
      <c r="AA3239" s="88">
        <f t="shared" si="202"/>
        <v>3.9800954157204611</v>
      </c>
      <c r="AB3239" s="90">
        <f t="shared" si="203"/>
        <v>-4.2106744760242863E-2</v>
      </c>
      <c r="AC3239" s="19">
        <v>3.61</v>
      </c>
      <c r="AD3239" s="99">
        <v>3.97</v>
      </c>
      <c r="AE3239" s="95">
        <v>0.36</v>
      </c>
    </row>
    <row r="3240" spans="1:31" x14ac:dyDescent="0.35">
      <c r="A3240" s="2" t="s">
        <v>162</v>
      </c>
      <c r="B3240" s="9">
        <v>37904</v>
      </c>
      <c r="C3240" s="19">
        <v>8.9600000000000009</v>
      </c>
      <c r="D3240" s="12">
        <v>7.87</v>
      </c>
      <c r="F3240" s="12">
        <v>1</v>
      </c>
      <c r="H3240" s="23">
        <f t="shared" si="200"/>
        <v>1.3489628825916498E-8</v>
      </c>
      <c r="I3240" s="32">
        <v>1E-3</v>
      </c>
      <c r="J3240" s="25">
        <v>0.2</v>
      </c>
      <c r="L3240" s="25">
        <v>57</v>
      </c>
      <c r="N3240" s="25">
        <v>1.1000000000000001</v>
      </c>
      <c r="O3240" s="25">
        <v>1</v>
      </c>
      <c r="P3240" s="25">
        <v>4.7</v>
      </c>
      <c r="Q3240" s="25">
        <v>0.11</v>
      </c>
      <c r="R3240" s="25">
        <v>8</v>
      </c>
      <c r="T3240" s="51">
        <v>0.15</v>
      </c>
      <c r="U3240" s="42">
        <v>3</v>
      </c>
      <c r="V3240" s="42">
        <v>0.44</v>
      </c>
      <c r="W3240" s="42">
        <v>6.5599999999999999E-3</v>
      </c>
      <c r="X3240" s="42">
        <v>8.1999999999999993</v>
      </c>
      <c r="Y3240" s="44">
        <v>3.5</v>
      </c>
      <c r="Z3240" s="87">
        <f t="shared" si="201"/>
        <v>3.6591542706429148</v>
      </c>
      <c r="AA3240" s="88">
        <f t="shared" si="202"/>
        <v>3.8057438882302876</v>
      </c>
      <c r="AB3240" s="90">
        <f t="shared" si="203"/>
        <v>-1.9637189211098364E-2</v>
      </c>
      <c r="AD3240" s="100"/>
      <c r="AE3240" s="96"/>
    </row>
    <row r="3241" spans="1:31" x14ac:dyDescent="0.35">
      <c r="A3241" s="2" t="s">
        <v>162</v>
      </c>
      <c r="B3241" s="9">
        <v>28096</v>
      </c>
      <c r="C3241" s="20"/>
      <c r="D3241" s="12">
        <v>7.31</v>
      </c>
      <c r="F3241" s="15"/>
      <c r="H3241" s="23">
        <f t="shared" si="200"/>
        <v>4.8977881936844561E-8</v>
      </c>
      <c r="I3241" s="32">
        <v>5.0000000000000001E-3</v>
      </c>
      <c r="J3241" s="25">
        <v>0.04</v>
      </c>
      <c r="K3241" s="36"/>
      <c r="L3241" s="25">
        <v>55</v>
      </c>
      <c r="M3241" s="36"/>
      <c r="N3241" s="25">
        <v>1.18</v>
      </c>
      <c r="O3241" s="25">
        <v>1.1000000000000001</v>
      </c>
      <c r="P3241" s="25">
        <v>5.3</v>
      </c>
      <c r="Q3241" s="25">
        <v>0.14000000000000001</v>
      </c>
      <c r="R3241" s="25">
        <v>10</v>
      </c>
      <c r="S3241" s="36"/>
      <c r="T3241" s="51">
        <v>0.24</v>
      </c>
      <c r="U3241" s="42">
        <v>2</v>
      </c>
      <c r="V3241" s="42">
        <v>0.1</v>
      </c>
      <c r="W3241" s="42">
        <v>4.9199999999999999E-3</v>
      </c>
      <c r="X3241" s="42">
        <v>12</v>
      </c>
      <c r="Y3241" s="44">
        <v>3.4</v>
      </c>
      <c r="Z3241" s="87">
        <f t="shared" si="201"/>
        <v>3.6937810013213808</v>
      </c>
      <c r="AA3241" s="88">
        <f t="shared" si="202"/>
        <v>3.7894424446137069</v>
      </c>
      <c r="AB3241" s="90">
        <f t="shared" si="203"/>
        <v>-1.2783454080111665E-2</v>
      </c>
    </row>
    <row r="3242" spans="1:31" x14ac:dyDescent="0.35">
      <c r="A3242" s="2" t="s">
        <v>162</v>
      </c>
      <c r="B3242" s="9">
        <v>33492</v>
      </c>
      <c r="C3242" s="20"/>
      <c r="D3242" s="12">
        <v>7.66</v>
      </c>
      <c r="E3242" s="13">
        <v>2.9</v>
      </c>
      <c r="F3242" s="15"/>
      <c r="H3242" s="23">
        <f t="shared" si="200"/>
        <v>2.1877616239495494E-8</v>
      </c>
      <c r="I3242" s="24">
        <v>4.0000000000000001E-3</v>
      </c>
      <c r="J3242" s="25">
        <v>0.25</v>
      </c>
      <c r="K3242" s="29">
        <v>1</v>
      </c>
      <c r="L3242" s="25">
        <v>61</v>
      </c>
      <c r="M3242" s="29">
        <v>2</v>
      </c>
      <c r="N3242" s="25">
        <v>1.4</v>
      </c>
      <c r="O3242" s="27">
        <v>1.4</v>
      </c>
      <c r="P3242" s="25">
        <v>5</v>
      </c>
      <c r="Q3242" s="25">
        <v>0.11</v>
      </c>
      <c r="R3242" s="25">
        <v>7</v>
      </c>
      <c r="S3242" s="29">
        <v>10100</v>
      </c>
      <c r="T3242" s="51">
        <v>0.31</v>
      </c>
      <c r="U3242" s="42">
        <v>1</v>
      </c>
      <c r="V3242" s="42">
        <v>0.04</v>
      </c>
      <c r="W3242" s="42">
        <v>0.01</v>
      </c>
      <c r="X3242" s="42">
        <v>7</v>
      </c>
      <c r="Y3242" s="44">
        <v>3.43</v>
      </c>
      <c r="Z3242" s="87">
        <f t="shared" si="201"/>
        <v>3.8640237049105739</v>
      </c>
      <c r="AA3242" s="88">
        <f t="shared" si="202"/>
        <v>3.6589344850739809</v>
      </c>
      <c r="AB3242" s="90">
        <f t="shared" si="203"/>
        <v>2.7261778499531188E-2</v>
      </c>
    </row>
    <row r="3243" spans="1:31" x14ac:dyDescent="0.35">
      <c r="A3243" s="2" t="s">
        <v>272</v>
      </c>
      <c r="B3243" s="9">
        <v>41099</v>
      </c>
      <c r="C3243" s="18">
        <v>15.08</v>
      </c>
      <c r="D3243" s="12">
        <v>7.21</v>
      </c>
      <c r="F3243" s="12">
        <v>1.8</v>
      </c>
      <c r="H3243" s="23">
        <f t="shared" si="200"/>
        <v>6.1659500186148087E-8</v>
      </c>
      <c r="I3243" s="24">
        <v>4.0000000000000001E-3</v>
      </c>
      <c r="J3243" s="25">
        <v>0.01</v>
      </c>
      <c r="K3243" s="29">
        <v>1.4</v>
      </c>
      <c r="L3243" s="27">
        <v>147</v>
      </c>
      <c r="M3243" s="29">
        <v>1.3</v>
      </c>
      <c r="N3243" s="27">
        <v>7.0000000000000007E-2</v>
      </c>
      <c r="O3243" s="27">
        <v>2.1</v>
      </c>
      <c r="P3243" s="27">
        <v>13.3</v>
      </c>
      <c r="Q3243" s="39"/>
      <c r="R3243" s="27">
        <v>47.5</v>
      </c>
      <c r="S3243" s="29">
        <v>0.5</v>
      </c>
      <c r="T3243" s="51">
        <v>0.04</v>
      </c>
      <c r="U3243" s="42">
        <v>52.6</v>
      </c>
      <c r="V3243" s="42">
        <v>55.33</v>
      </c>
      <c r="W3243" s="42">
        <v>3.2799999999999999E-3</v>
      </c>
      <c r="X3243" s="42">
        <v>109</v>
      </c>
      <c r="Y3243" s="44">
        <v>5.52</v>
      </c>
      <c r="Z3243" s="87">
        <f t="shared" si="201"/>
        <v>10.552860506958993</v>
      </c>
      <c r="AA3243" s="88">
        <f t="shared" si="202"/>
        <v>10.583542259990018</v>
      </c>
      <c r="AB3243" s="90">
        <f t="shared" si="203"/>
        <v>-1.4516071334050534E-3</v>
      </c>
      <c r="AC3243" s="19">
        <v>10.55</v>
      </c>
      <c r="AD3243" s="13">
        <v>10.58</v>
      </c>
      <c r="AE3243" s="94">
        <v>0.26</v>
      </c>
    </row>
    <row r="3244" spans="1:31" x14ac:dyDescent="0.35">
      <c r="A3244" s="2" t="s">
        <v>272</v>
      </c>
      <c r="B3244" s="9">
        <v>41527</v>
      </c>
      <c r="C3244" s="18">
        <v>15.23</v>
      </c>
      <c r="D3244" s="12">
        <v>7.12</v>
      </c>
      <c r="F3244" s="12">
        <v>1.3</v>
      </c>
      <c r="H3244" s="23">
        <f t="shared" si="200"/>
        <v>7.5857757502918145E-8</v>
      </c>
      <c r="I3244" s="32">
        <v>3.0000000000000001E-3</v>
      </c>
      <c r="J3244" s="25">
        <v>0.01</v>
      </c>
      <c r="K3244" s="36"/>
      <c r="L3244" s="25">
        <v>148</v>
      </c>
      <c r="M3244" s="36"/>
      <c r="N3244" s="35"/>
      <c r="O3244" s="25">
        <v>2.04</v>
      </c>
      <c r="P3244" s="25">
        <v>13.6</v>
      </c>
      <c r="Q3244" s="35"/>
      <c r="R3244" s="25">
        <v>48.2</v>
      </c>
      <c r="S3244" s="36"/>
      <c r="T3244" s="51">
        <v>0.06</v>
      </c>
      <c r="U3244" s="42">
        <v>51.3</v>
      </c>
      <c r="V3244" s="42">
        <v>48.69</v>
      </c>
      <c r="W3244" s="42">
        <v>3.2799999999999999E-3</v>
      </c>
      <c r="X3244" s="42">
        <v>117</v>
      </c>
      <c r="Y3244" s="44">
        <v>5.57</v>
      </c>
      <c r="Z3244" s="87">
        <f t="shared" si="201"/>
        <v>10.653737508044003</v>
      </c>
      <c r="AA3244" s="88">
        <f t="shared" si="202"/>
        <v>10.725683622480981</v>
      </c>
      <c r="AB3244" s="90">
        <f t="shared" si="203"/>
        <v>-3.3652040435395579E-3</v>
      </c>
      <c r="AC3244" s="19">
        <v>10.65</v>
      </c>
      <c r="AD3244" s="13">
        <v>10.73</v>
      </c>
      <c r="AE3244" s="94">
        <v>0.7</v>
      </c>
    </row>
    <row r="3245" spans="1:31" x14ac:dyDescent="0.35">
      <c r="A3245" s="2" t="s">
        <v>272</v>
      </c>
      <c r="B3245" s="9">
        <v>40716</v>
      </c>
      <c r="C3245" s="18">
        <v>15.13</v>
      </c>
      <c r="D3245" s="12">
        <v>7.19</v>
      </c>
      <c r="F3245" s="12">
        <v>1.5</v>
      </c>
      <c r="H3245" s="23">
        <f t="shared" si="200"/>
        <v>6.4565422903465397E-8</v>
      </c>
      <c r="I3245" s="28"/>
      <c r="J3245" s="25">
        <v>0.01</v>
      </c>
      <c r="K3245" s="36"/>
      <c r="L3245" s="25">
        <v>144</v>
      </c>
      <c r="M3245" s="36"/>
      <c r="N3245" s="25">
        <v>0.04</v>
      </c>
      <c r="O3245" s="25">
        <v>2.2400000000000002</v>
      </c>
      <c r="P3245" s="25">
        <v>13.1</v>
      </c>
      <c r="Q3245" s="35"/>
      <c r="R3245" s="25">
        <v>48.6</v>
      </c>
      <c r="S3245" s="36"/>
      <c r="T3245" s="51">
        <v>0.04</v>
      </c>
      <c r="U3245" s="42">
        <v>46.7</v>
      </c>
      <c r="V3245" s="42">
        <v>61.97</v>
      </c>
      <c r="W3245" s="42">
        <v>3.2799999999999999E-3</v>
      </c>
      <c r="X3245" s="42">
        <v>112</v>
      </c>
      <c r="Y3245" s="43">
        <v>5.61</v>
      </c>
      <c r="Z3245" s="87">
        <f t="shared" si="201"/>
        <v>10.436614149489468</v>
      </c>
      <c r="AA3245" s="88">
        <f t="shared" si="202"/>
        <v>10.742438163080383</v>
      </c>
      <c r="AB3245" s="90">
        <f t="shared" si="203"/>
        <v>-1.4439929090189117E-2</v>
      </c>
      <c r="AC3245" s="19">
        <v>10.44</v>
      </c>
      <c r="AD3245" s="13">
        <v>10.74</v>
      </c>
      <c r="AE3245" s="94">
        <v>2.89</v>
      </c>
    </row>
    <row r="3246" spans="1:31" x14ac:dyDescent="0.35">
      <c r="A3246" s="2" t="s">
        <v>272</v>
      </c>
      <c r="B3246" s="9">
        <v>41767</v>
      </c>
      <c r="C3246" s="18">
        <v>15.21</v>
      </c>
      <c r="D3246" s="12">
        <v>7.44</v>
      </c>
      <c r="F3246" s="12">
        <v>1.6</v>
      </c>
      <c r="H3246" s="23">
        <f t="shared" si="200"/>
        <v>3.630780547701001E-8</v>
      </c>
      <c r="I3246" s="32">
        <v>5.0000000000000001E-3</v>
      </c>
      <c r="J3246" s="25">
        <v>0.01</v>
      </c>
      <c r="K3246" s="36"/>
      <c r="L3246" s="25">
        <v>147</v>
      </c>
      <c r="M3246" s="36"/>
      <c r="N3246" s="25">
        <v>2E-3</v>
      </c>
      <c r="O3246" s="25">
        <v>2.0499999999999998</v>
      </c>
      <c r="P3246" s="25">
        <v>13.9</v>
      </c>
      <c r="Q3246" s="35"/>
      <c r="R3246" s="25">
        <v>54.1</v>
      </c>
      <c r="S3246" s="36"/>
      <c r="T3246" s="51">
        <v>0.05</v>
      </c>
      <c r="U3246" s="42">
        <v>60.5</v>
      </c>
      <c r="V3246" s="42">
        <v>35.590000000000003</v>
      </c>
      <c r="W3246" s="42">
        <v>3.2799999999999999E-3</v>
      </c>
      <c r="X3246" s="42">
        <v>138</v>
      </c>
      <c r="Y3246" s="44">
        <v>5.63</v>
      </c>
      <c r="Z3246" s="87">
        <f t="shared" si="201"/>
        <v>10.885701550720139</v>
      </c>
      <c r="AA3246" s="88">
        <f t="shared" si="202"/>
        <v>11.357988061154302</v>
      </c>
      <c r="AB3246" s="90">
        <f t="shared" si="203"/>
        <v>-2.1232381797938786E-2</v>
      </c>
      <c r="AC3246" s="19">
        <v>10.89</v>
      </c>
      <c r="AD3246" s="13">
        <v>11.36</v>
      </c>
      <c r="AE3246" s="94">
        <v>4.25</v>
      </c>
    </row>
    <row r="3247" spans="1:31" x14ac:dyDescent="0.35">
      <c r="A3247" s="2" t="s">
        <v>272</v>
      </c>
      <c r="B3247" s="9">
        <v>42143</v>
      </c>
      <c r="C3247" s="18">
        <v>15.18</v>
      </c>
      <c r="D3247" s="12">
        <v>7.2</v>
      </c>
      <c r="F3247" s="12">
        <v>1.7</v>
      </c>
      <c r="H3247" s="23">
        <f t="shared" si="200"/>
        <v>6.3095734448019177E-8</v>
      </c>
      <c r="I3247" s="32">
        <v>4.0000000000000001E-3</v>
      </c>
      <c r="J3247" s="25">
        <v>0.01</v>
      </c>
      <c r="K3247" s="29">
        <v>0.2</v>
      </c>
      <c r="L3247" s="27">
        <v>157</v>
      </c>
      <c r="M3247" s="29">
        <v>0.4</v>
      </c>
      <c r="N3247" s="25">
        <v>2E-3</v>
      </c>
      <c r="O3247" s="25">
        <v>2.17</v>
      </c>
      <c r="P3247" s="25">
        <v>14.7</v>
      </c>
      <c r="Q3247" s="25">
        <v>1E-3</v>
      </c>
      <c r="R3247" s="25">
        <v>58.7</v>
      </c>
      <c r="S3247" s="29">
        <v>0.7</v>
      </c>
      <c r="T3247" s="51">
        <v>0.06</v>
      </c>
      <c r="U3247" s="42">
        <v>54.3</v>
      </c>
      <c r="V3247" s="42">
        <v>34.520000000000003</v>
      </c>
      <c r="W3247" s="42">
        <v>3.2799999999999999E-3</v>
      </c>
      <c r="X3247" s="42">
        <v>144</v>
      </c>
      <c r="Y3247" s="44">
        <v>6.03</v>
      </c>
      <c r="Z3247" s="87">
        <f t="shared" si="201"/>
        <v>11.65360136784709</v>
      </c>
      <c r="AA3247" s="88">
        <f t="shared" si="202"/>
        <v>11.78122580286681</v>
      </c>
      <c r="AB3247" s="90">
        <f t="shared" si="203"/>
        <v>-5.4459302852982294E-3</v>
      </c>
      <c r="AC3247" s="19">
        <v>11.65</v>
      </c>
      <c r="AD3247" s="13">
        <v>11.78</v>
      </c>
      <c r="AE3247" s="94">
        <v>1.0900000000000001</v>
      </c>
    </row>
    <row r="3248" spans="1:31" x14ac:dyDescent="0.35">
      <c r="A3248" s="2" t="s">
        <v>272</v>
      </c>
      <c r="B3248" s="9">
        <v>35734</v>
      </c>
      <c r="C3248" s="18">
        <v>16.03</v>
      </c>
      <c r="D3248" s="12">
        <v>7.29</v>
      </c>
      <c r="F3248" s="12">
        <v>5.0999999999999996</v>
      </c>
      <c r="H3248" s="23">
        <f t="shared" si="200"/>
        <v>5.1286138399136415E-8</v>
      </c>
      <c r="I3248" s="24">
        <v>1.08E-3</v>
      </c>
      <c r="J3248" s="25">
        <v>0.05</v>
      </c>
      <c r="K3248" s="29">
        <v>1</v>
      </c>
      <c r="L3248" s="25">
        <v>134</v>
      </c>
      <c r="M3248" s="29">
        <v>0.5</v>
      </c>
      <c r="N3248" s="25">
        <v>0.05</v>
      </c>
      <c r="O3248" s="25">
        <v>3.1</v>
      </c>
      <c r="P3248" s="25">
        <v>10</v>
      </c>
      <c r="Q3248" s="25">
        <v>0.01</v>
      </c>
      <c r="R3248" s="25">
        <v>34</v>
      </c>
      <c r="S3248" s="29">
        <v>10</v>
      </c>
      <c r="T3248" s="51">
        <v>0.09</v>
      </c>
      <c r="U3248" s="42">
        <v>69</v>
      </c>
      <c r="V3248" s="42">
        <v>79.56</v>
      </c>
      <c r="W3248" s="42">
        <v>0.01</v>
      </c>
      <c r="X3248" s="42">
        <v>77</v>
      </c>
      <c r="Y3248" s="44">
        <v>4.53</v>
      </c>
      <c r="Z3248" s="87">
        <f t="shared" si="201"/>
        <v>9.0725736720882448</v>
      </c>
      <c r="AA3248" s="88">
        <f t="shared" si="202"/>
        <v>9.4248121302013672</v>
      </c>
      <c r="AB3248" s="90">
        <f t="shared" si="203"/>
        <v>-1.9042607527249723E-2</v>
      </c>
    </row>
    <row r="3249" spans="1:31" x14ac:dyDescent="0.35">
      <c r="A3249" s="2" t="s">
        <v>272</v>
      </c>
      <c r="B3249" s="9">
        <v>39926</v>
      </c>
      <c r="C3249" s="18">
        <v>14.8</v>
      </c>
      <c r="D3249" s="12">
        <v>7.24</v>
      </c>
      <c r="F3249" s="12">
        <v>1.7</v>
      </c>
      <c r="H3249" s="23">
        <f t="shared" si="200"/>
        <v>5.7543993733715586E-8</v>
      </c>
      <c r="I3249" s="32">
        <v>2E-3</v>
      </c>
      <c r="J3249" s="25">
        <v>0.01</v>
      </c>
      <c r="K3249" s="30">
        <v>0.2</v>
      </c>
      <c r="L3249" s="25">
        <v>140</v>
      </c>
      <c r="M3249" s="30">
        <v>0.8</v>
      </c>
      <c r="N3249" s="25">
        <v>3.0000000000000001E-3</v>
      </c>
      <c r="O3249" s="25">
        <v>2.4</v>
      </c>
      <c r="P3249" s="25">
        <v>12.3</v>
      </c>
      <c r="Q3249" s="35"/>
      <c r="R3249" s="25">
        <v>40</v>
      </c>
      <c r="S3249" s="31">
        <v>4.3</v>
      </c>
      <c r="T3249" s="51">
        <v>0.06</v>
      </c>
      <c r="U3249" s="42">
        <v>46.5</v>
      </c>
      <c r="V3249" s="42">
        <v>67.73</v>
      </c>
      <c r="W3249" s="42">
        <v>3.2799999999999999E-3</v>
      </c>
      <c r="X3249" s="42">
        <v>91</v>
      </c>
      <c r="Y3249" s="44">
        <v>5.43</v>
      </c>
      <c r="Z3249" s="87">
        <f t="shared" si="201"/>
        <v>9.8001106035255372</v>
      </c>
      <c r="AA3249" s="88">
        <f t="shared" si="202"/>
        <v>10.059425897729165</v>
      </c>
      <c r="AB3249" s="90">
        <f t="shared" si="203"/>
        <v>-1.305746960344439E-2</v>
      </c>
      <c r="AE3249" s="94">
        <v>2.6</v>
      </c>
    </row>
    <row r="3250" spans="1:31" x14ac:dyDescent="0.35">
      <c r="A3250" s="2" t="s">
        <v>272</v>
      </c>
      <c r="B3250" s="9">
        <v>39210</v>
      </c>
      <c r="C3250" s="18">
        <v>15.36</v>
      </c>
      <c r="D3250" s="12">
        <v>7.36</v>
      </c>
      <c r="F3250" s="12">
        <v>1.4</v>
      </c>
      <c r="H3250" s="23">
        <f t="shared" si="200"/>
        <v>4.3651583224016566E-8</v>
      </c>
      <c r="I3250" s="28"/>
      <c r="J3250" s="25">
        <v>0.01</v>
      </c>
      <c r="K3250" s="33"/>
      <c r="L3250" s="25">
        <v>132</v>
      </c>
      <c r="M3250" s="33"/>
      <c r="N3250" s="25">
        <v>1E-3</v>
      </c>
      <c r="O3250" s="25">
        <v>2.04</v>
      </c>
      <c r="P3250" s="25">
        <v>10.6</v>
      </c>
      <c r="Q3250" s="25">
        <v>1E-3</v>
      </c>
      <c r="R3250" s="25">
        <v>28.7</v>
      </c>
      <c r="S3250" s="34"/>
      <c r="T3250" s="51">
        <v>0.02</v>
      </c>
      <c r="U3250" s="42">
        <v>41.7</v>
      </c>
      <c r="V3250" s="42">
        <v>77.02</v>
      </c>
      <c r="W3250" s="42">
        <v>3.2799999999999999E-3</v>
      </c>
      <c r="X3250" s="42">
        <v>61</v>
      </c>
      <c r="Y3250" s="44">
        <v>5.14</v>
      </c>
      <c r="Z3250" s="87">
        <f t="shared" si="201"/>
        <v>8.7600660364986069</v>
      </c>
      <c r="AA3250" s="88">
        <f t="shared" si="202"/>
        <v>8.971811572705068</v>
      </c>
      <c r="AB3250" s="90">
        <f t="shared" si="203"/>
        <v>-1.1941518031714546E-2</v>
      </c>
    </row>
    <row r="3251" spans="1:31" x14ac:dyDescent="0.35">
      <c r="A3251" s="2" t="s">
        <v>272</v>
      </c>
      <c r="B3251" s="9">
        <v>38995</v>
      </c>
      <c r="C3251" s="18">
        <v>15.32</v>
      </c>
      <c r="D3251" s="12">
        <v>7.44</v>
      </c>
      <c r="F3251" s="12">
        <v>1.2</v>
      </c>
      <c r="H3251" s="23">
        <f t="shared" si="200"/>
        <v>3.630780547701001E-8</v>
      </c>
      <c r="I3251" s="32">
        <v>4.0000000000000001E-3</v>
      </c>
      <c r="J3251" s="25">
        <v>0.02</v>
      </c>
      <c r="K3251" s="29">
        <v>5</v>
      </c>
      <c r="L3251" s="25">
        <v>128</v>
      </c>
      <c r="M3251" s="29">
        <v>1</v>
      </c>
      <c r="N3251" s="35"/>
      <c r="O3251" s="25">
        <v>1.9</v>
      </c>
      <c r="P3251" s="25">
        <v>10.7</v>
      </c>
      <c r="Q3251" s="25">
        <v>0.01</v>
      </c>
      <c r="R3251" s="25">
        <v>31</v>
      </c>
      <c r="S3251" s="29">
        <v>5</v>
      </c>
      <c r="T3251" s="51">
        <v>0.03</v>
      </c>
      <c r="U3251" s="42">
        <v>56</v>
      </c>
      <c r="V3251" s="42">
        <v>61.97</v>
      </c>
      <c r="W3251" s="42">
        <v>0.01</v>
      </c>
      <c r="X3251" s="42">
        <v>65</v>
      </c>
      <c r="Y3251" s="44">
        <v>4.8</v>
      </c>
      <c r="Z3251" s="87">
        <f t="shared" si="201"/>
        <v>8.6664473817132865</v>
      </c>
      <c r="AA3251" s="88">
        <f t="shared" si="202"/>
        <v>8.8000661862953464</v>
      </c>
      <c r="AB3251" s="90">
        <f t="shared" si="203"/>
        <v>-7.6499986137355883E-3</v>
      </c>
    </row>
    <row r="3252" spans="1:31" x14ac:dyDescent="0.35">
      <c r="A3252" s="2" t="s">
        <v>272</v>
      </c>
      <c r="B3252" s="9">
        <v>39589</v>
      </c>
      <c r="C3252" s="18">
        <v>14.45</v>
      </c>
      <c r="D3252" s="12">
        <v>7.35</v>
      </c>
      <c r="F3252" s="12">
        <v>1.4</v>
      </c>
      <c r="H3252" s="23">
        <f t="shared" si="200"/>
        <v>4.466835921509628E-8</v>
      </c>
      <c r="I3252" s="32">
        <v>5.0000000000000001E-3</v>
      </c>
      <c r="J3252" s="25">
        <v>0.01</v>
      </c>
      <c r="K3252" s="33"/>
      <c r="L3252" s="25">
        <v>152</v>
      </c>
      <c r="M3252" s="33"/>
      <c r="N3252" s="25">
        <v>2E-3</v>
      </c>
      <c r="O3252" s="25">
        <v>2.4300000000000002</v>
      </c>
      <c r="P3252" s="25">
        <v>12.1</v>
      </c>
      <c r="Q3252" s="25">
        <v>1E-3</v>
      </c>
      <c r="R3252" s="25">
        <v>41.2</v>
      </c>
      <c r="S3252" s="34"/>
      <c r="T3252" s="51">
        <v>0.05</v>
      </c>
      <c r="U3252" s="42">
        <v>48.4</v>
      </c>
      <c r="V3252" s="42">
        <v>69.05</v>
      </c>
      <c r="W3252" s="42">
        <v>3.2799999999999999E-3</v>
      </c>
      <c r="X3252" s="42">
        <v>88</v>
      </c>
      <c r="Y3252" s="44">
        <v>5.47</v>
      </c>
      <c r="Z3252" s="87">
        <f t="shared" si="201"/>
        <v>10.435756895979079</v>
      </c>
      <c r="AA3252" s="88">
        <f t="shared" si="202"/>
        <v>10.075328588465652</v>
      </c>
      <c r="AB3252" s="90">
        <f t="shared" si="203"/>
        <v>1.7572366308295569E-2</v>
      </c>
      <c r="AD3252" s="100"/>
      <c r="AE3252" s="95">
        <v>3.52</v>
      </c>
    </row>
    <row r="3253" spans="1:31" x14ac:dyDescent="0.35">
      <c r="A3253" s="2" t="s">
        <v>331</v>
      </c>
      <c r="B3253" s="9">
        <v>40897</v>
      </c>
      <c r="C3253" s="18">
        <v>27.25</v>
      </c>
      <c r="D3253" s="12">
        <v>7.39</v>
      </c>
      <c r="F3253" s="12">
        <v>12</v>
      </c>
      <c r="H3253" s="23">
        <f t="shared" si="200"/>
        <v>4.0738027780411254E-8</v>
      </c>
      <c r="I3253" s="28"/>
      <c r="J3253" s="25">
        <v>0.25</v>
      </c>
      <c r="K3253" s="36"/>
      <c r="L3253" s="25">
        <v>26.8</v>
      </c>
      <c r="M3253" s="36"/>
      <c r="N3253" s="25">
        <v>0.83</v>
      </c>
      <c r="O3253" s="25">
        <v>2.58</v>
      </c>
      <c r="P3253" s="25">
        <v>6.94</v>
      </c>
      <c r="Q3253" s="25">
        <v>0.09</v>
      </c>
      <c r="R3253" s="25">
        <v>91.3</v>
      </c>
      <c r="S3253" s="36"/>
      <c r="T3253" s="51">
        <v>0.01</v>
      </c>
      <c r="U3253" s="42">
        <v>2.48</v>
      </c>
      <c r="V3253" s="42">
        <v>0.22</v>
      </c>
      <c r="W3253" s="42">
        <v>3.2799999999999999E-3</v>
      </c>
      <c r="X3253" s="42">
        <v>44</v>
      </c>
      <c r="Y3253" s="44">
        <v>4.5199999999999996</v>
      </c>
      <c r="Z3253" s="87">
        <f t="shared" si="201"/>
        <v>5.9924480253238128</v>
      </c>
      <c r="AA3253" s="88">
        <f t="shared" si="202"/>
        <v>5.8167493684565148</v>
      </c>
      <c r="AB3253" s="90">
        <f t="shared" si="203"/>
        <v>1.4878120079509812E-2</v>
      </c>
      <c r="AC3253" s="19">
        <v>6.01</v>
      </c>
      <c r="AD3253" s="13">
        <v>5.81</v>
      </c>
      <c r="AE3253" s="94">
        <v>3.31</v>
      </c>
    </row>
    <row r="3254" spans="1:31" x14ac:dyDescent="0.35">
      <c r="A3254" s="2" t="s">
        <v>331</v>
      </c>
      <c r="B3254" s="9">
        <v>38460</v>
      </c>
      <c r="C3254" s="18">
        <v>27.45</v>
      </c>
      <c r="D3254" s="12">
        <v>7.39</v>
      </c>
      <c r="F3254" s="12">
        <v>1.4</v>
      </c>
      <c r="H3254" s="23">
        <f t="shared" si="200"/>
        <v>4.0738027780411254E-8</v>
      </c>
      <c r="I3254" s="32">
        <v>1E-3</v>
      </c>
      <c r="J3254" s="25">
        <v>0.19</v>
      </c>
      <c r="K3254" s="29">
        <v>0.2</v>
      </c>
      <c r="L3254" s="25">
        <v>29.8</v>
      </c>
      <c r="M3254" s="29">
        <v>0.6</v>
      </c>
      <c r="N3254" s="25">
        <v>0.48</v>
      </c>
      <c r="O3254" s="25">
        <v>2.5099999999999998</v>
      </c>
      <c r="P3254" s="25">
        <v>6.3</v>
      </c>
      <c r="Q3254" s="25">
        <v>0.08</v>
      </c>
      <c r="R3254" s="25">
        <v>83</v>
      </c>
      <c r="S3254" s="29">
        <v>3810</v>
      </c>
      <c r="T3254" s="51">
        <v>0.02</v>
      </c>
      <c r="U3254" s="42">
        <v>9.25</v>
      </c>
      <c r="V3254" s="42">
        <v>0.97</v>
      </c>
      <c r="W3254" s="42">
        <v>0.03</v>
      </c>
      <c r="X3254" s="42">
        <v>44</v>
      </c>
      <c r="Y3254" s="44">
        <v>4.5599999999999996</v>
      </c>
      <c r="Z3254" s="87">
        <f t="shared" si="201"/>
        <v>5.7105588349813257</v>
      </c>
      <c r="AA3254" s="88">
        <f t="shared" si="202"/>
        <v>6.010681800163141</v>
      </c>
      <c r="AB3254" s="90">
        <f t="shared" si="203"/>
        <v>-2.5605051079826781E-2</v>
      </c>
      <c r="AC3254" s="19">
        <v>5.69</v>
      </c>
      <c r="AD3254" s="99">
        <v>6</v>
      </c>
      <c r="AE3254" s="95">
        <v>0.31</v>
      </c>
    </row>
    <row r="3255" spans="1:31" x14ac:dyDescent="0.35">
      <c r="A3255" s="2" t="s">
        <v>331</v>
      </c>
      <c r="B3255" s="9">
        <v>33687</v>
      </c>
      <c r="C3255" s="20"/>
      <c r="D3255" s="12">
        <v>7.22</v>
      </c>
      <c r="E3255" s="13">
        <v>9.6</v>
      </c>
      <c r="F3255" s="15"/>
      <c r="H3255" s="23">
        <f t="shared" si="200"/>
        <v>6.0255958607435649E-8</v>
      </c>
      <c r="I3255" s="32">
        <v>1E-3</v>
      </c>
      <c r="J3255" s="25">
        <v>0.25</v>
      </c>
      <c r="K3255" s="29">
        <v>1</v>
      </c>
      <c r="L3255" s="25">
        <v>28</v>
      </c>
      <c r="M3255" s="29">
        <v>2</v>
      </c>
      <c r="N3255" s="25">
        <v>0.52</v>
      </c>
      <c r="O3255" s="25">
        <v>2.6</v>
      </c>
      <c r="P3255" s="25">
        <v>7</v>
      </c>
      <c r="Q3255" s="25">
        <v>7.0000000000000007E-2</v>
      </c>
      <c r="R3255" s="25">
        <v>86</v>
      </c>
      <c r="S3255" s="29">
        <v>3800</v>
      </c>
      <c r="T3255" s="51">
        <v>0.16</v>
      </c>
      <c r="U3255" s="42">
        <v>2</v>
      </c>
      <c r="V3255" s="42">
        <v>0.04</v>
      </c>
      <c r="W3255" s="42">
        <v>0.01</v>
      </c>
      <c r="X3255" s="42">
        <v>40</v>
      </c>
      <c r="Y3255" s="44">
        <v>4.42</v>
      </c>
      <c r="Z3255" s="87">
        <f t="shared" si="201"/>
        <v>5.8155229809832516</v>
      </c>
      <c r="AA3255" s="88">
        <f t="shared" si="202"/>
        <v>5.5959028755395037</v>
      </c>
      <c r="AB3255" s="90">
        <f t="shared" si="203"/>
        <v>1.9245632246579717E-2</v>
      </c>
    </row>
    <row r="3256" spans="1:31" x14ac:dyDescent="0.35">
      <c r="A3256" s="2" t="s">
        <v>239</v>
      </c>
      <c r="B3256" s="9">
        <v>40897</v>
      </c>
      <c r="C3256" s="19">
        <v>48.1</v>
      </c>
      <c r="D3256" s="12">
        <v>7.77</v>
      </c>
      <c r="F3256" s="12">
        <v>2.9</v>
      </c>
      <c r="H3256" s="23">
        <f t="shared" si="200"/>
        <v>1.6982436524617439E-8</v>
      </c>
      <c r="I3256" s="24">
        <v>2E-3</v>
      </c>
      <c r="J3256" s="25">
        <v>0.25</v>
      </c>
      <c r="K3256" s="36"/>
      <c r="L3256" s="25">
        <v>37.799999999999997</v>
      </c>
      <c r="M3256" s="36"/>
      <c r="N3256" s="25">
        <v>0.35</v>
      </c>
      <c r="O3256" s="25">
        <v>4.53</v>
      </c>
      <c r="P3256" s="25">
        <v>8.23</v>
      </c>
      <c r="Q3256" s="25">
        <v>0.1</v>
      </c>
      <c r="R3256" s="25">
        <v>66.900000000000006</v>
      </c>
      <c r="S3256" s="36"/>
      <c r="T3256" s="51">
        <v>0.22</v>
      </c>
      <c r="U3256" s="42">
        <v>0.5</v>
      </c>
      <c r="V3256" s="42">
        <v>0.22</v>
      </c>
      <c r="W3256" s="42">
        <v>3.2799999999999999E-3</v>
      </c>
      <c r="X3256" s="42">
        <v>10</v>
      </c>
      <c r="Y3256" s="44">
        <v>5.0999999999999996</v>
      </c>
      <c r="Z3256" s="87">
        <f t="shared" si="201"/>
        <v>5.6194179930159347</v>
      </c>
      <c r="AA3256" s="88">
        <f t="shared" si="202"/>
        <v>5.4030657782880001</v>
      </c>
      <c r="AB3256" s="90">
        <f t="shared" si="203"/>
        <v>1.9628263394788438E-2</v>
      </c>
      <c r="AC3256" s="19">
        <v>5.63</v>
      </c>
      <c r="AD3256" s="13">
        <v>5.39</v>
      </c>
      <c r="AE3256" s="94">
        <v>4.32</v>
      </c>
    </row>
    <row r="3257" spans="1:31" x14ac:dyDescent="0.35">
      <c r="A3257" s="2" t="s">
        <v>239</v>
      </c>
      <c r="B3257" s="9">
        <v>37874</v>
      </c>
      <c r="C3257" s="18">
        <v>48.25</v>
      </c>
      <c r="D3257" s="12">
        <v>7.61</v>
      </c>
      <c r="E3257" s="16"/>
      <c r="F3257" s="12">
        <v>1.7</v>
      </c>
      <c r="H3257" s="23">
        <f t="shared" si="200"/>
        <v>2.4547089156850259E-8</v>
      </c>
      <c r="I3257" s="32">
        <v>0.01</v>
      </c>
      <c r="J3257" s="25">
        <v>0.25</v>
      </c>
      <c r="K3257" s="36"/>
      <c r="L3257" s="25">
        <v>36</v>
      </c>
      <c r="M3257" s="36"/>
      <c r="N3257" s="25">
        <v>0.69</v>
      </c>
      <c r="O3257" s="25">
        <v>5.0999999999999996</v>
      </c>
      <c r="P3257" s="25">
        <v>7.4</v>
      </c>
      <c r="Q3257" s="25">
        <v>0.09</v>
      </c>
      <c r="R3257" s="25">
        <v>58</v>
      </c>
      <c r="S3257" s="36"/>
      <c r="T3257" s="51">
        <v>0.45</v>
      </c>
      <c r="U3257" s="42">
        <v>3</v>
      </c>
      <c r="V3257" s="42">
        <v>0.44</v>
      </c>
      <c r="W3257" s="42">
        <v>6.5599999999999999E-3</v>
      </c>
      <c r="X3257" s="42">
        <v>9.5</v>
      </c>
      <c r="Y3257" s="44">
        <v>5.0999999999999996</v>
      </c>
      <c r="Z3257" s="87">
        <f t="shared" si="201"/>
        <v>5.1014671373397533</v>
      </c>
      <c r="AA3257" s="88">
        <f t="shared" si="202"/>
        <v>5.4518919331997253</v>
      </c>
      <c r="AB3257" s="90">
        <f t="shared" si="203"/>
        <v>-3.320504812900852E-2</v>
      </c>
      <c r="AD3257" s="100"/>
      <c r="AE3257" s="96"/>
    </row>
    <row r="3258" spans="1:31" x14ac:dyDescent="0.35">
      <c r="A3258" s="2" t="s">
        <v>252</v>
      </c>
      <c r="B3258" s="9">
        <v>40898</v>
      </c>
      <c r="C3258" s="18">
        <v>2.7</v>
      </c>
      <c r="D3258" s="12">
        <v>8.3800000000000008</v>
      </c>
      <c r="F3258" s="12">
        <v>12</v>
      </c>
      <c r="H3258" s="23">
        <f t="shared" si="200"/>
        <v>4.1686938347033319E-9</v>
      </c>
      <c r="I3258" s="32">
        <v>0.01</v>
      </c>
      <c r="J3258" s="25">
        <v>0.8</v>
      </c>
      <c r="K3258" s="36"/>
      <c r="L3258" s="25">
        <v>2.4300000000000002</v>
      </c>
      <c r="M3258" s="36"/>
      <c r="N3258" s="25">
        <v>0.04</v>
      </c>
      <c r="O3258" s="25">
        <v>7.15</v>
      </c>
      <c r="P3258" s="25">
        <v>2.13</v>
      </c>
      <c r="Q3258" s="25">
        <v>3.0000000000000001E-3</v>
      </c>
      <c r="R3258" s="25">
        <v>511</v>
      </c>
      <c r="S3258" s="36"/>
      <c r="T3258" s="51">
        <v>2.48</v>
      </c>
      <c r="U3258" s="42">
        <v>26.8</v>
      </c>
      <c r="V3258" s="42">
        <v>0.22</v>
      </c>
      <c r="W3258" s="42">
        <v>0.03</v>
      </c>
      <c r="X3258" s="42">
        <v>582</v>
      </c>
      <c r="Y3258" s="44">
        <v>6.99</v>
      </c>
      <c r="Z3258" s="87">
        <f t="shared" si="201"/>
        <v>22.753511706408137</v>
      </c>
      <c r="AA3258" s="88">
        <f t="shared" si="202"/>
        <v>24.047957023236918</v>
      </c>
      <c r="AB3258" s="90">
        <f t="shared" si="203"/>
        <v>-2.7658219965410021E-2</v>
      </c>
      <c r="AC3258" s="19">
        <v>22.76</v>
      </c>
      <c r="AD3258" s="13">
        <v>24.04</v>
      </c>
      <c r="AE3258" s="94">
        <v>5.5</v>
      </c>
    </row>
    <row r="3259" spans="1:31" x14ac:dyDescent="0.35">
      <c r="A3259" s="2" t="s">
        <v>252</v>
      </c>
      <c r="B3259" s="9">
        <v>40483</v>
      </c>
      <c r="C3259" s="18">
        <v>2.82</v>
      </c>
      <c r="D3259" s="12">
        <v>8.42</v>
      </c>
      <c r="F3259" s="12">
        <v>12</v>
      </c>
      <c r="H3259" s="23">
        <f t="shared" si="200"/>
        <v>3.8018939632056068E-9</v>
      </c>
      <c r="I3259" s="28"/>
      <c r="J3259" s="25">
        <v>0.79</v>
      </c>
      <c r="K3259" s="36"/>
      <c r="L3259" s="25">
        <v>1.92</v>
      </c>
      <c r="M3259" s="36"/>
      <c r="N3259" s="25">
        <v>7.0000000000000007E-2</v>
      </c>
      <c r="O3259" s="25">
        <v>8.06</v>
      </c>
      <c r="P3259" s="25">
        <v>2.34</v>
      </c>
      <c r="Q3259" s="25">
        <v>3.0000000000000001E-3</v>
      </c>
      <c r="R3259" s="25">
        <v>588</v>
      </c>
      <c r="S3259" s="36"/>
      <c r="T3259" s="51">
        <v>2.2999999999999998</v>
      </c>
      <c r="U3259" s="42">
        <v>26.6</v>
      </c>
      <c r="V3259" s="42">
        <v>0.22</v>
      </c>
      <c r="W3259" s="42">
        <v>0.03</v>
      </c>
      <c r="X3259" s="42">
        <v>593</v>
      </c>
      <c r="Y3259" s="44">
        <v>6.99</v>
      </c>
      <c r="Z3259" s="87">
        <f t="shared" si="201"/>
        <v>26.117302214846113</v>
      </c>
      <c r="AA3259" s="88">
        <f t="shared" si="202"/>
        <v>24.34840357826323</v>
      </c>
      <c r="AB3259" s="90">
        <f t="shared" si="203"/>
        <v>3.505149900874685E-2</v>
      </c>
      <c r="AC3259" s="19">
        <v>26.13</v>
      </c>
      <c r="AD3259" s="13">
        <v>24.34</v>
      </c>
      <c r="AE3259" s="94">
        <v>7.07</v>
      </c>
    </row>
    <row r="3260" spans="1:31" x14ac:dyDescent="0.35">
      <c r="A3260" s="2" t="s">
        <v>252</v>
      </c>
      <c r="B3260" s="9">
        <v>31280</v>
      </c>
      <c r="C3260" s="18">
        <v>2.34</v>
      </c>
      <c r="D3260" s="12">
        <v>8.1</v>
      </c>
      <c r="E3260" s="16"/>
      <c r="F3260" s="15"/>
      <c r="H3260" s="23">
        <f t="shared" si="200"/>
        <v>7.9432823472428087E-9</v>
      </c>
      <c r="I3260" s="32">
        <v>5.0000000000000001E-3</v>
      </c>
      <c r="J3260" s="25">
        <v>0.99</v>
      </c>
      <c r="K3260" s="36"/>
      <c r="L3260" s="25">
        <v>10</v>
      </c>
      <c r="M3260" s="36"/>
      <c r="N3260" s="25">
        <v>0.25</v>
      </c>
      <c r="O3260" s="25">
        <v>11.6</v>
      </c>
      <c r="P3260" s="25">
        <v>10.3</v>
      </c>
      <c r="Q3260" s="25">
        <v>0.01</v>
      </c>
      <c r="R3260" s="25">
        <v>760.8</v>
      </c>
      <c r="S3260" s="36"/>
      <c r="T3260" s="51">
        <v>1.07</v>
      </c>
      <c r="U3260" s="45"/>
      <c r="V3260" s="42">
        <v>0.01</v>
      </c>
      <c r="W3260" s="42">
        <v>6.5599999999999999E-3</v>
      </c>
      <c r="X3260" s="42">
        <v>993</v>
      </c>
      <c r="Y3260" s="44">
        <v>8.3800000000000008</v>
      </c>
      <c r="Z3260" s="87">
        <f t="shared" si="201"/>
        <v>34.800586632146505</v>
      </c>
      <c r="AA3260" s="88">
        <f t="shared" si="202"/>
        <v>36.425387544317552</v>
      </c>
      <c r="AB3260" s="90">
        <f t="shared" si="203"/>
        <v>-2.2811915610245828E-2</v>
      </c>
    </row>
    <row r="3261" spans="1:31" x14ac:dyDescent="0.35">
      <c r="A3261" s="2" t="s">
        <v>252</v>
      </c>
      <c r="B3261" s="9">
        <v>32841</v>
      </c>
      <c r="C3261" s="20"/>
      <c r="D3261" s="12">
        <v>8.4600000000000009</v>
      </c>
      <c r="F3261" s="12">
        <v>11</v>
      </c>
      <c r="H3261" s="23">
        <f t="shared" si="200"/>
        <v>3.467368504525301E-9</v>
      </c>
      <c r="I3261" s="32">
        <v>6.0000000000000001E-3</v>
      </c>
      <c r="J3261" s="25">
        <v>1</v>
      </c>
      <c r="K3261" s="30">
        <v>1</v>
      </c>
      <c r="L3261" s="25">
        <v>5</v>
      </c>
      <c r="M3261" s="30">
        <v>2</v>
      </c>
      <c r="N3261" s="25">
        <v>0.26</v>
      </c>
      <c r="O3261" s="25">
        <v>7.6</v>
      </c>
      <c r="P3261" s="25">
        <v>2</v>
      </c>
      <c r="Q3261" s="25">
        <v>0.02</v>
      </c>
      <c r="R3261" s="25">
        <v>540</v>
      </c>
      <c r="S3261" s="31">
        <v>10</v>
      </c>
      <c r="T3261" s="51">
        <v>2.64</v>
      </c>
      <c r="U3261" s="42">
        <v>18</v>
      </c>
      <c r="V3261" s="42">
        <v>0.04</v>
      </c>
      <c r="W3261" s="42">
        <v>0.04</v>
      </c>
      <c r="X3261" s="42">
        <v>628</v>
      </c>
      <c r="Y3261" s="44">
        <v>6.9</v>
      </c>
      <c r="Z3261" s="87">
        <f t="shared" si="201"/>
        <v>24.163150430190491</v>
      </c>
      <c r="AA3261" s="88">
        <f t="shared" si="202"/>
        <v>25.074727922903065</v>
      </c>
      <c r="AB3261" s="90">
        <f t="shared" si="203"/>
        <v>-1.8513744361109353E-2</v>
      </c>
    </row>
    <row r="3262" spans="1:31" x14ac:dyDescent="0.35">
      <c r="A3262" s="2" t="s">
        <v>252</v>
      </c>
      <c r="B3262" s="9">
        <v>37887</v>
      </c>
      <c r="C3262" s="18">
        <v>2.88</v>
      </c>
      <c r="D3262" s="12">
        <v>8.4600000000000009</v>
      </c>
      <c r="F3262" s="12">
        <v>8.58</v>
      </c>
      <c r="H3262" s="23">
        <f t="shared" si="200"/>
        <v>3.467368504525301E-9</v>
      </c>
      <c r="I3262" s="28"/>
      <c r="J3262" s="25">
        <v>0.17</v>
      </c>
      <c r="K3262" s="33"/>
      <c r="L3262" s="25">
        <v>2.9</v>
      </c>
      <c r="M3262" s="33"/>
      <c r="N3262" s="25">
        <v>0.06</v>
      </c>
      <c r="O3262" s="25">
        <v>11</v>
      </c>
      <c r="P3262" s="25">
        <v>1.9</v>
      </c>
      <c r="Q3262" s="25">
        <v>5.0000000000000001E-3</v>
      </c>
      <c r="R3262" s="25">
        <v>520</v>
      </c>
      <c r="S3262" s="34"/>
      <c r="T3262" s="51">
        <v>7.95</v>
      </c>
      <c r="U3262" s="42">
        <v>20</v>
      </c>
      <c r="V3262" s="42">
        <v>0.44</v>
      </c>
      <c r="W3262" s="42">
        <v>0.04</v>
      </c>
      <c r="X3262" s="42">
        <v>580</v>
      </c>
      <c r="Y3262" s="44">
        <v>6.9</v>
      </c>
      <c r="Z3262" s="87">
        <f t="shared" si="201"/>
        <v>23.212659648652469</v>
      </c>
      <c r="AA3262" s="88">
        <f t="shared" si="202"/>
        <v>23.936533276706733</v>
      </c>
      <c r="AB3262" s="90">
        <f t="shared" si="203"/>
        <v>-1.5352831790784024E-2</v>
      </c>
    </row>
    <row r="3263" spans="1:31" x14ac:dyDescent="0.35">
      <c r="A3263" s="2" t="s">
        <v>175</v>
      </c>
      <c r="B3263" s="9">
        <v>37887</v>
      </c>
      <c r="C3263" s="18">
        <v>0.74</v>
      </c>
      <c r="D3263" s="12">
        <v>7.35</v>
      </c>
      <c r="E3263" s="16"/>
      <c r="F3263" s="12">
        <v>10.7</v>
      </c>
      <c r="H3263" s="23">
        <f t="shared" si="200"/>
        <v>4.466835921509628E-8</v>
      </c>
      <c r="I3263" s="32">
        <v>1E-3</v>
      </c>
      <c r="J3263" s="25">
        <v>7.0000000000000007E-2</v>
      </c>
      <c r="K3263" s="33"/>
      <c r="L3263" s="25">
        <v>33</v>
      </c>
      <c r="M3263" s="33"/>
      <c r="N3263" s="25">
        <v>0.01</v>
      </c>
      <c r="O3263" s="25">
        <v>72</v>
      </c>
      <c r="P3263" s="25">
        <v>17</v>
      </c>
      <c r="Q3263" s="25">
        <v>0.04</v>
      </c>
      <c r="R3263" s="25">
        <v>3000</v>
      </c>
      <c r="S3263" s="34"/>
      <c r="T3263" s="51">
        <v>6.42</v>
      </c>
      <c r="U3263" s="42">
        <v>30</v>
      </c>
      <c r="V3263" s="42">
        <v>0.44</v>
      </c>
      <c r="W3263" s="42">
        <v>6.5599999999999999E-3</v>
      </c>
      <c r="X3263" s="42">
        <v>4600</v>
      </c>
      <c r="Y3263" s="44">
        <v>9</v>
      </c>
      <c r="Z3263" s="87">
        <f t="shared" si="201"/>
        <v>135.38407262487567</v>
      </c>
      <c r="AA3263" s="88">
        <f t="shared" si="202"/>
        <v>139.59481054023041</v>
      </c>
      <c r="AB3263" s="90">
        <f t="shared" si="203"/>
        <v>-1.5312950095976934E-2</v>
      </c>
    </row>
    <row r="3264" spans="1:31" x14ac:dyDescent="0.35">
      <c r="A3264" s="2" t="s">
        <v>175</v>
      </c>
      <c r="B3264" s="9">
        <v>32842</v>
      </c>
      <c r="C3264" s="20"/>
      <c r="D3264" s="12">
        <v>7.55</v>
      </c>
      <c r="E3264" s="13">
        <v>24</v>
      </c>
      <c r="F3264" s="12">
        <v>38</v>
      </c>
      <c r="H3264" s="23">
        <f t="shared" si="200"/>
        <v>2.8183829312644468E-8</v>
      </c>
      <c r="I3264" s="28"/>
      <c r="J3264" s="25">
        <v>1.3</v>
      </c>
      <c r="K3264" s="30">
        <v>1</v>
      </c>
      <c r="L3264" s="25">
        <v>30</v>
      </c>
      <c r="M3264" s="30">
        <v>2</v>
      </c>
      <c r="N3264" s="25">
        <v>0.09</v>
      </c>
      <c r="O3264" s="25">
        <v>58</v>
      </c>
      <c r="P3264" s="25">
        <v>16</v>
      </c>
      <c r="Q3264" s="25">
        <v>0.03</v>
      </c>
      <c r="R3264" s="25">
        <v>3050</v>
      </c>
      <c r="S3264" s="31">
        <v>10</v>
      </c>
      <c r="T3264" s="51">
        <v>3.14</v>
      </c>
      <c r="U3264" s="42">
        <v>16</v>
      </c>
      <c r="V3264" s="42">
        <v>0</v>
      </c>
      <c r="W3264" s="42">
        <v>0.03</v>
      </c>
      <c r="X3264" s="42">
        <v>4590</v>
      </c>
      <c r="Y3264" s="44">
        <v>9.6</v>
      </c>
      <c r="Z3264" s="87">
        <f t="shared" si="201"/>
        <v>137.03962663012518</v>
      </c>
      <c r="AA3264" s="88">
        <f t="shared" si="202"/>
        <v>139.51107006928646</v>
      </c>
      <c r="AB3264" s="90">
        <f t="shared" si="203"/>
        <v>-8.9366740661208192E-3</v>
      </c>
    </row>
    <row r="3265" spans="1:31" x14ac:dyDescent="0.35">
      <c r="A3265" s="2" t="s">
        <v>175</v>
      </c>
      <c r="B3265" s="9">
        <v>40483</v>
      </c>
      <c r="C3265" s="20"/>
      <c r="D3265" s="12">
        <v>7.52</v>
      </c>
      <c r="F3265" s="12">
        <v>130</v>
      </c>
      <c r="H3265" s="23">
        <f t="shared" si="200"/>
        <v>3.0199517204020188E-8</v>
      </c>
      <c r="I3265" s="32">
        <v>7.0000000000000001E-3</v>
      </c>
      <c r="J3265" s="25">
        <v>2.73</v>
      </c>
      <c r="K3265" s="36"/>
      <c r="L3265" s="25">
        <v>32.4</v>
      </c>
      <c r="M3265" s="36"/>
      <c r="N3265" s="25">
        <v>0.06</v>
      </c>
      <c r="O3265" s="25">
        <v>48</v>
      </c>
      <c r="P3265" s="25">
        <v>16</v>
      </c>
      <c r="Q3265" s="25">
        <v>0.06</v>
      </c>
      <c r="R3265" s="25">
        <v>2850</v>
      </c>
      <c r="S3265" s="36"/>
      <c r="T3265" s="51">
        <v>4.6900000000000004</v>
      </c>
      <c r="U3265" s="45"/>
      <c r="V3265" s="42">
        <v>0.57999999999999996</v>
      </c>
      <c r="W3265" s="45"/>
      <c r="X3265" s="42">
        <v>4150</v>
      </c>
      <c r="Y3265" s="44">
        <v>10.34</v>
      </c>
      <c r="Z3265" s="87">
        <f t="shared" si="201"/>
        <v>128.28443869180134</v>
      </c>
      <c r="AA3265" s="88">
        <f t="shared" si="202"/>
        <v>127.56379743679537</v>
      </c>
      <c r="AB3265" s="90">
        <f t="shared" si="203"/>
        <v>2.8166747049362395E-3</v>
      </c>
    </row>
    <row r="3266" spans="1:31" x14ac:dyDescent="0.35">
      <c r="A3266" s="2" t="s">
        <v>340</v>
      </c>
      <c r="B3266" s="9">
        <v>38679</v>
      </c>
      <c r="C3266" s="18">
        <v>4.3099999999999996</v>
      </c>
      <c r="D3266" s="12">
        <v>4.9000000000000004</v>
      </c>
      <c r="F3266" s="12">
        <v>2.9</v>
      </c>
      <c r="H3266" s="23">
        <f t="shared" si="200"/>
        <v>1.2589254117941658E-5</v>
      </c>
      <c r="I3266" s="32">
        <v>0.02</v>
      </c>
      <c r="J3266" s="25">
        <v>0.01</v>
      </c>
      <c r="K3266" s="30">
        <v>1</v>
      </c>
      <c r="L3266" s="25">
        <v>44.1</v>
      </c>
      <c r="M3266" s="30">
        <v>1</v>
      </c>
      <c r="N3266" s="25">
        <v>0.02</v>
      </c>
      <c r="O3266" s="25">
        <v>14.4</v>
      </c>
      <c r="P3266" s="25">
        <v>4.9000000000000004</v>
      </c>
      <c r="Q3266" s="25">
        <v>0.05</v>
      </c>
      <c r="R3266" s="25">
        <v>7.2</v>
      </c>
      <c r="S3266" s="31">
        <v>16</v>
      </c>
      <c r="T3266" s="51">
        <v>0.03</v>
      </c>
      <c r="U3266" s="42">
        <v>74</v>
      </c>
      <c r="V3266" s="42">
        <v>72.150000000000006</v>
      </c>
      <c r="W3266" s="42">
        <v>0.03</v>
      </c>
      <c r="X3266" s="42">
        <v>22</v>
      </c>
      <c r="Y3266" s="44">
        <v>0.1</v>
      </c>
      <c r="Z3266" s="87">
        <f t="shared" si="201"/>
        <v>3.2905195621266485</v>
      </c>
      <c r="AA3266" s="88">
        <f t="shared" si="202"/>
        <v>3.4264452564603762</v>
      </c>
      <c r="AB3266" s="90">
        <f t="shared" si="203"/>
        <v>-2.0236177798281355E-2</v>
      </c>
      <c r="AC3266" s="19">
        <v>3.28</v>
      </c>
      <c r="AD3266" s="13">
        <v>-3.32</v>
      </c>
      <c r="AE3266" s="94">
        <v>-1.1000000000000001</v>
      </c>
    </row>
    <row r="3267" spans="1:31" x14ac:dyDescent="0.35">
      <c r="A3267" s="2" t="s">
        <v>340</v>
      </c>
      <c r="B3267" s="9">
        <v>41898</v>
      </c>
      <c r="C3267" s="18">
        <v>4.2300000000000004</v>
      </c>
      <c r="D3267" s="12">
        <v>5.32</v>
      </c>
      <c r="E3267" s="13">
        <v>64.3</v>
      </c>
      <c r="F3267" s="15"/>
      <c r="H3267" s="23">
        <f t="shared" si="200"/>
        <v>4.7863009232263716E-6</v>
      </c>
      <c r="J3267" s="35"/>
      <c r="K3267" s="36"/>
      <c r="L3267" s="25">
        <v>16</v>
      </c>
      <c r="M3267" s="36"/>
      <c r="N3267" s="25">
        <v>0.05</v>
      </c>
      <c r="O3267" s="25">
        <v>21</v>
      </c>
      <c r="P3267" s="25">
        <v>2</v>
      </c>
      <c r="Q3267" s="25">
        <v>0.02</v>
      </c>
      <c r="R3267" s="25">
        <v>4</v>
      </c>
      <c r="S3267" s="29">
        <v>20</v>
      </c>
      <c r="T3267" s="51">
        <v>0.33</v>
      </c>
      <c r="U3267" s="42">
        <v>29</v>
      </c>
      <c r="V3267" s="42">
        <v>33</v>
      </c>
      <c r="W3267" s="45"/>
      <c r="X3267" s="42">
        <v>15</v>
      </c>
      <c r="Y3267" s="44">
        <v>0.21</v>
      </c>
      <c r="Z3267" s="87">
        <f t="shared" si="201"/>
        <v>1.6765409879153079</v>
      </c>
      <c r="AA3267" s="88">
        <f t="shared" si="202"/>
        <v>1.7795400291728185</v>
      </c>
      <c r="AB3267" s="90">
        <f t="shared" si="203"/>
        <v>-2.9802264688890599E-2</v>
      </c>
      <c r="AC3267" s="19">
        <v>1.71</v>
      </c>
      <c r="AD3267" s="13">
        <v>1.77</v>
      </c>
    </row>
    <row r="3268" spans="1:31" x14ac:dyDescent="0.35">
      <c r="A3268" s="2" t="s">
        <v>340</v>
      </c>
      <c r="B3268" s="9">
        <v>42310</v>
      </c>
      <c r="C3268" s="18">
        <v>4.84</v>
      </c>
      <c r="D3268" s="12">
        <v>5.33</v>
      </c>
      <c r="E3268" s="13">
        <v>44.5</v>
      </c>
      <c r="F3268" s="15"/>
      <c r="H3268" s="23">
        <f t="shared" ref="H3268:H3331" si="204">10^-(D3268)</f>
        <v>4.6773514128719787E-6</v>
      </c>
      <c r="I3268" s="24">
        <v>6.0000000000000001E-3</v>
      </c>
      <c r="J3268" s="35"/>
      <c r="K3268" s="33"/>
      <c r="L3268" s="25">
        <v>18</v>
      </c>
      <c r="M3268" s="33"/>
      <c r="N3268" s="25">
        <v>0.01</v>
      </c>
      <c r="O3268" s="25">
        <v>23</v>
      </c>
      <c r="P3268" s="25">
        <v>3</v>
      </c>
      <c r="Q3268" s="25">
        <v>0.02</v>
      </c>
      <c r="R3268" s="25">
        <v>5</v>
      </c>
      <c r="S3268" s="34"/>
      <c r="T3268" s="52"/>
      <c r="U3268" s="42">
        <v>23</v>
      </c>
      <c r="V3268" s="42">
        <v>56</v>
      </c>
      <c r="W3268" s="45"/>
      <c r="X3268" s="42">
        <v>13</v>
      </c>
      <c r="Y3268" s="44">
        <v>0.14000000000000001</v>
      </c>
      <c r="Z3268" s="87">
        <f t="shared" ref="Z3268:Z3331" si="205">(H3268/H$3)+(I3268/I$3*3)+(J3268/J$3)+(L3268/L$3*2)+(N3268/N$3*2)+(O3268/O$3)+(P3268/P$3*2)+(Q3268/Q$3*2)+(R3268/R$3)</f>
        <v>1.9524947691213486</v>
      </c>
      <c r="AA3268" s="88">
        <f t="shared" ref="AA3268:AA3331" si="206">(T3268/T$3*3)+(U3268/U$3*2)+(V3268/V$3)+(W3268/W$3)+(X3268/X$3)+Y3268</f>
        <v>1.8887570165779857</v>
      </c>
      <c r="AB3268" s="90">
        <f t="shared" ref="AB3268:AB3331" si="207">(Z3268-AA3268)/(Z3268+AA3268)</f>
        <v>1.6592963986545563E-2</v>
      </c>
      <c r="AC3268" s="19">
        <v>1.96</v>
      </c>
      <c r="AD3268" s="13">
        <v>1.88</v>
      </c>
    </row>
    <row r="3269" spans="1:31" x14ac:dyDescent="0.35">
      <c r="A3269" s="2" t="s">
        <v>340</v>
      </c>
      <c r="B3269" s="9">
        <v>42313</v>
      </c>
      <c r="D3269" s="12">
        <v>5.35</v>
      </c>
      <c r="F3269" s="12">
        <v>1.6</v>
      </c>
      <c r="H3269" s="23">
        <f t="shared" si="204"/>
        <v>4.4668359215096296E-6</v>
      </c>
      <c r="I3269" s="24">
        <v>0.27</v>
      </c>
      <c r="J3269" s="25">
        <v>0.05</v>
      </c>
      <c r="K3269" s="33"/>
      <c r="L3269" s="27">
        <v>17</v>
      </c>
      <c r="M3269" s="33"/>
      <c r="N3269" s="27">
        <v>0.02</v>
      </c>
      <c r="O3269" s="25">
        <v>22</v>
      </c>
      <c r="P3269" s="25">
        <v>2.9</v>
      </c>
      <c r="Q3269" s="27">
        <v>0.02</v>
      </c>
      <c r="R3269" s="25">
        <v>4.4000000000000004</v>
      </c>
      <c r="S3269" s="34"/>
      <c r="T3269" s="51">
        <v>0.03</v>
      </c>
      <c r="U3269" s="42">
        <v>23</v>
      </c>
      <c r="V3269" s="42">
        <v>62.86</v>
      </c>
      <c r="W3269" s="42">
        <v>0.03</v>
      </c>
      <c r="X3269" s="42">
        <v>12</v>
      </c>
      <c r="Y3269" s="44">
        <v>0.14000000000000001</v>
      </c>
      <c r="Z3269" s="87">
        <f t="shared" si="205"/>
        <v>1.8751844984461625</v>
      </c>
      <c r="AA3269" s="88">
        <f t="shared" si="206"/>
        <v>1.972793274755023</v>
      </c>
      <c r="AB3269" s="90">
        <f t="shared" si="207"/>
        <v>-2.5366252629795822E-2</v>
      </c>
      <c r="AC3269" s="19">
        <v>1.84</v>
      </c>
      <c r="AD3269" s="13">
        <v>1.93</v>
      </c>
      <c r="AE3269" s="94">
        <v>-4.7699999999999996</v>
      </c>
    </row>
    <row r="3270" spans="1:31" x14ac:dyDescent="0.35">
      <c r="A3270" s="2" t="s">
        <v>340</v>
      </c>
      <c r="B3270" s="9">
        <v>41527</v>
      </c>
      <c r="C3270" s="19">
        <v>3.72</v>
      </c>
      <c r="D3270" s="12">
        <v>5.57</v>
      </c>
      <c r="F3270" s="12">
        <v>2.5</v>
      </c>
      <c r="H3270" s="23">
        <f t="shared" si="204"/>
        <v>2.6915348039269108E-6</v>
      </c>
      <c r="I3270" s="24">
        <v>4.0000000000000001E-3</v>
      </c>
      <c r="J3270" s="25">
        <v>0.01</v>
      </c>
      <c r="K3270" s="36"/>
      <c r="L3270" s="25">
        <v>19.5</v>
      </c>
      <c r="M3270" s="36"/>
      <c r="N3270" s="25">
        <v>0.02</v>
      </c>
      <c r="O3270" s="25">
        <v>19.600000000000001</v>
      </c>
      <c r="P3270" s="25">
        <v>2.5</v>
      </c>
      <c r="Q3270" s="25">
        <v>0.02</v>
      </c>
      <c r="R3270" s="27">
        <v>6.48</v>
      </c>
      <c r="S3270" s="36"/>
      <c r="T3270" s="51">
        <v>0.01</v>
      </c>
      <c r="U3270" s="42">
        <v>26.6</v>
      </c>
      <c r="V3270" s="42">
        <v>45.59</v>
      </c>
      <c r="W3270" s="42">
        <v>3.2799999999999999E-3</v>
      </c>
      <c r="X3270" s="42">
        <v>17</v>
      </c>
      <c r="Y3270" s="44">
        <v>0.18</v>
      </c>
      <c r="Z3270" s="87">
        <f t="shared" si="205"/>
        <v>1.9643183119471557</v>
      </c>
      <c r="AA3270" s="88">
        <f t="shared" si="206"/>
        <v>1.9490213155382254</v>
      </c>
      <c r="AB3270" s="90">
        <f t="shared" si="207"/>
        <v>3.9089365772118573E-3</v>
      </c>
      <c r="AC3270" s="19">
        <v>1.98</v>
      </c>
      <c r="AD3270" s="13">
        <v>1.95</v>
      </c>
      <c r="AE3270" s="94">
        <v>1.32</v>
      </c>
    </row>
    <row r="3271" spans="1:31" x14ac:dyDescent="0.35">
      <c r="A3271" s="2" t="s">
        <v>340</v>
      </c>
      <c r="B3271" s="9">
        <v>41767</v>
      </c>
      <c r="C3271" s="18">
        <v>3.8</v>
      </c>
      <c r="D3271" s="12">
        <v>5.67</v>
      </c>
      <c r="F3271" s="12">
        <v>3.5</v>
      </c>
      <c r="H3271" s="23">
        <f t="shared" si="204"/>
        <v>2.1379620895022301E-6</v>
      </c>
      <c r="I3271" s="28"/>
      <c r="J3271" s="25">
        <v>0.01</v>
      </c>
      <c r="K3271" s="33"/>
      <c r="L3271" s="25">
        <v>19.5</v>
      </c>
      <c r="M3271" s="33"/>
      <c r="N3271" s="25">
        <v>8.9999999999999993E-3</v>
      </c>
      <c r="O3271" s="25">
        <v>16.5</v>
      </c>
      <c r="P3271" s="25">
        <v>2.44</v>
      </c>
      <c r="Q3271" s="25">
        <v>0.01</v>
      </c>
      <c r="R3271" s="25">
        <v>7.84</v>
      </c>
      <c r="S3271" s="34"/>
      <c r="T3271" s="51">
        <v>0.01</v>
      </c>
      <c r="U3271" s="42">
        <v>33.4</v>
      </c>
      <c r="V3271" s="42">
        <v>30.41</v>
      </c>
      <c r="W3271" s="42">
        <v>3.2799999999999999E-3</v>
      </c>
      <c r="X3271" s="42">
        <v>21</v>
      </c>
      <c r="Y3271" s="44">
        <v>0.27</v>
      </c>
      <c r="Z3271" s="87">
        <f t="shared" si="205"/>
        <v>1.9380510658633132</v>
      </c>
      <c r="AA3271" s="88">
        <f t="shared" si="206"/>
        <v>2.0485810280268248</v>
      </c>
      <c r="AB3271" s="90">
        <f t="shared" si="207"/>
        <v>-2.7725147332483591E-2</v>
      </c>
      <c r="AC3271" s="19">
        <v>1.95</v>
      </c>
      <c r="AD3271" s="99">
        <v>2.0499999999999998</v>
      </c>
      <c r="AE3271" s="95">
        <v>5.03</v>
      </c>
    </row>
    <row r="3272" spans="1:31" x14ac:dyDescent="0.35">
      <c r="A3272" s="2" t="s">
        <v>340</v>
      </c>
      <c r="B3272" s="9">
        <v>41102</v>
      </c>
      <c r="C3272" s="18">
        <v>3.72</v>
      </c>
      <c r="D3272" s="12">
        <v>5.21</v>
      </c>
      <c r="F3272" s="12">
        <v>2.7</v>
      </c>
      <c r="H3272" s="23">
        <f t="shared" si="204"/>
        <v>6.1659500186148109E-6</v>
      </c>
      <c r="I3272" s="32">
        <v>5.0000000000000001E-3</v>
      </c>
      <c r="J3272" s="25">
        <v>0.01</v>
      </c>
      <c r="K3272" s="29">
        <v>0.2</v>
      </c>
      <c r="L3272" s="25">
        <v>23.5</v>
      </c>
      <c r="M3272" s="29">
        <v>1</v>
      </c>
      <c r="N3272" s="25">
        <v>7.0000000000000007E-2</v>
      </c>
      <c r="O3272" s="25">
        <v>19.8</v>
      </c>
      <c r="P3272" s="25">
        <v>2.98</v>
      </c>
      <c r="Q3272" s="25">
        <v>0.03</v>
      </c>
      <c r="R3272" s="25">
        <v>8.0500000000000007</v>
      </c>
      <c r="S3272" s="29">
        <v>6</v>
      </c>
      <c r="T3272" s="51">
        <v>0.01</v>
      </c>
      <c r="U3272" s="42">
        <v>35.9</v>
      </c>
      <c r="V3272" s="42">
        <v>54.44</v>
      </c>
      <c r="W3272" s="42">
        <v>3.2799999999999999E-3</v>
      </c>
      <c r="X3272" s="42">
        <v>15</v>
      </c>
      <c r="Y3272" s="44">
        <v>0.2</v>
      </c>
      <c r="Z3272" s="87">
        <f t="shared" si="205"/>
        <v>2.2790838944991858</v>
      </c>
      <c r="AA3272" s="88">
        <f t="shared" si="206"/>
        <v>2.2489545884974302</v>
      </c>
      <c r="AB3272" s="90">
        <f t="shared" si="207"/>
        <v>6.6539421241438423E-3</v>
      </c>
      <c r="AC3272" s="19">
        <v>2.2999999999999998</v>
      </c>
      <c r="AD3272" s="99">
        <v>2.25</v>
      </c>
      <c r="AE3272" s="95">
        <v>1.98</v>
      </c>
    </row>
    <row r="3273" spans="1:31" x14ac:dyDescent="0.35">
      <c r="A3273" s="2" t="s">
        <v>340</v>
      </c>
      <c r="B3273" s="9">
        <v>42142</v>
      </c>
      <c r="C3273" s="18">
        <v>3.65</v>
      </c>
      <c r="D3273" s="12">
        <v>5.62</v>
      </c>
      <c r="F3273" s="12">
        <v>3.7</v>
      </c>
      <c r="H3273" s="23">
        <f t="shared" si="204"/>
        <v>2.3988329190194872E-6</v>
      </c>
      <c r="I3273" s="32">
        <v>0.01</v>
      </c>
      <c r="J3273" s="25">
        <v>0.01</v>
      </c>
      <c r="K3273" s="29">
        <v>0.2</v>
      </c>
      <c r="L3273" s="25">
        <v>20.5</v>
      </c>
      <c r="M3273" s="29">
        <v>0.4</v>
      </c>
      <c r="N3273" s="25">
        <v>8.9999999999999993E-3</v>
      </c>
      <c r="O3273" s="25">
        <v>17.8</v>
      </c>
      <c r="P3273" s="25">
        <v>2.95</v>
      </c>
      <c r="Q3273" s="25">
        <v>0.01</v>
      </c>
      <c r="R3273" s="25">
        <v>13.3</v>
      </c>
      <c r="S3273" s="29">
        <v>5.4</v>
      </c>
      <c r="T3273" s="51">
        <v>0.01</v>
      </c>
      <c r="U3273" s="42">
        <v>25.9</v>
      </c>
      <c r="V3273" s="42">
        <v>60.64</v>
      </c>
      <c r="W3273" s="42">
        <v>3.2799999999999999E-3</v>
      </c>
      <c r="X3273" s="42">
        <v>21</v>
      </c>
      <c r="Y3273" s="44">
        <v>0.28000000000000003</v>
      </c>
      <c r="Z3273" s="87">
        <f t="shared" si="205"/>
        <v>2.3017641477543238</v>
      </c>
      <c r="AA3273" s="88">
        <f t="shared" si="206"/>
        <v>2.3900255224646845</v>
      </c>
      <c r="AB3273" s="90">
        <f t="shared" si="207"/>
        <v>-1.8811877964307958E-2</v>
      </c>
      <c r="AC3273" s="19">
        <v>2.31</v>
      </c>
      <c r="AD3273" s="99">
        <v>2.39</v>
      </c>
      <c r="AE3273" s="95">
        <v>3.18</v>
      </c>
    </row>
    <row r="3274" spans="1:31" x14ac:dyDescent="0.35">
      <c r="A3274" s="2" t="s">
        <v>340</v>
      </c>
      <c r="B3274" s="9">
        <v>40338</v>
      </c>
      <c r="C3274" s="18">
        <v>3.49</v>
      </c>
      <c r="D3274" s="12">
        <v>5.47</v>
      </c>
      <c r="F3274" s="12">
        <v>3.4</v>
      </c>
      <c r="H3274" s="23">
        <f t="shared" si="204"/>
        <v>3.388441561392022E-6</v>
      </c>
      <c r="I3274" s="28"/>
      <c r="J3274" s="25">
        <v>0.01</v>
      </c>
      <c r="K3274" s="33"/>
      <c r="L3274" s="25">
        <v>28.5</v>
      </c>
      <c r="M3274" s="33"/>
      <c r="N3274" s="25">
        <v>0.03</v>
      </c>
      <c r="O3274" s="25">
        <v>22.3</v>
      </c>
      <c r="P3274" s="25">
        <v>2.96</v>
      </c>
      <c r="Q3274" s="25">
        <v>0.02</v>
      </c>
      <c r="R3274" s="25">
        <v>10.3</v>
      </c>
      <c r="S3274" s="34"/>
      <c r="T3274" s="51">
        <v>0.01</v>
      </c>
      <c r="U3274" s="42">
        <v>32.4</v>
      </c>
      <c r="V3274" s="42">
        <v>61.08</v>
      </c>
      <c r="W3274" s="42">
        <v>3.2799999999999999E-3</v>
      </c>
      <c r="X3274" s="42">
        <v>28</v>
      </c>
      <c r="Y3274" s="44">
        <v>0.23</v>
      </c>
      <c r="Z3274" s="87">
        <f t="shared" si="205"/>
        <v>2.6863915499382527</v>
      </c>
      <c r="AA3274" s="88">
        <f t="shared" si="206"/>
        <v>2.6799015069278953</v>
      </c>
      <c r="AB3274" s="90">
        <f t="shared" si="207"/>
        <v>1.2094089796406853E-3</v>
      </c>
      <c r="AC3274" s="19">
        <v>2.7</v>
      </c>
      <c r="AD3274" s="99">
        <v>2.68</v>
      </c>
      <c r="AE3274" s="95">
        <v>0.91</v>
      </c>
    </row>
    <row r="3275" spans="1:31" x14ac:dyDescent="0.35">
      <c r="A3275" s="2" t="s">
        <v>340</v>
      </c>
      <c r="B3275" s="9">
        <v>38847</v>
      </c>
      <c r="C3275" s="20"/>
      <c r="D3275" s="12">
        <v>5.59</v>
      </c>
      <c r="F3275" s="12">
        <v>3.5</v>
      </c>
      <c r="H3275" s="23">
        <f t="shared" si="204"/>
        <v>2.5703957827688596E-6</v>
      </c>
      <c r="I3275" s="32">
        <v>4.0000000000000001E-3</v>
      </c>
      <c r="J3275" s="25">
        <v>0.02</v>
      </c>
      <c r="K3275" s="29">
        <v>5</v>
      </c>
      <c r="L3275" s="25">
        <v>48.31</v>
      </c>
      <c r="M3275" s="29">
        <v>5</v>
      </c>
      <c r="N3275" s="25">
        <v>0.09</v>
      </c>
      <c r="O3275" s="25">
        <v>20.86</v>
      </c>
      <c r="P3275" s="25">
        <v>5.33</v>
      </c>
      <c r="Q3275" s="25">
        <v>0.04</v>
      </c>
      <c r="R3275" s="25">
        <v>45.8</v>
      </c>
      <c r="S3275" s="29">
        <v>10</v>
      </c>
      <c r="T3275" s="51">
        <v>0.06</v>
      </c>
      <c r="U3275" s="42">
        <v>68</v>
      </c>
      <c r="V3275" s="42">
        <v>68.92</v>
      </c>
      <c r="W3275" s="42">
        <v>0.02</v>
      </c>
      <c r="X3275" s="42">
        <v>97</v>
      </c>
      <c r="Y3275" s="44">
        <v>0.14000000000000001</v>
      </c>
      <c r="Z3275" s="87">
        <f t="shared" si="205"/>
        <v>5.3810931696550162</v>
      </c>
      <c r="AA3275" s="88">
        <f t="shared" si="206"/>
        <v>5.4058256913827938</v>
      </c>
      <c r="AB3275" s="90">
        <f t="shared" si="207"/>
        <v>-2.2928254162651695E-3</v>
      </c>
      <c r="AC3275" s="19">
        <v>5.38</v>
      </c>
      <c r="AD3275" s="99">
        <v>5.4</v>
      </c>
      <c r="AE3275" s="95">
        <v>-0.33</v>
      </c>
    </row>
    <row r="3276" spans="1:31" x14ac:dyDescent="0.35">
      <c r="A3276" s="2" t="s">
        <v>340</v>
      </c>
      <c r="B3276" s="9">
        <v>39211</v>
      </c>
      <c r="C3276" s="18">
        <v>3.32</v>
      </c>
      <c r="D3276" s="12">
        <v>5.36</v>
      </c>
      <c r="F3276" s="12">
        <v>4.3</v>
      </c>
      <c r="H3276" s="23">
        <f t="shared" si="204"/>
        <v>4.3651583224016507E-6</v>
      </c>
      <c r="I3276" s="32">
        <v>0.28999999999999998</v>
      </c>
      <c r="J3276" s="25">
        <v>0.01</v>
      </c>
      <c r="K3276" s="36"/>
      <c r="L3276" s="25">
        <v>37.4</v>
      </c>
      <c r="N3276" s="25">
        <v>0.03</v>
      </c>
      <c r="O3276" s="25">
        <v>21.5</v>
      </c>
      <c r="P3276" s="25">
        <v>4.1500000000000004</v>
      </c>
      <c r="Q3276" s="25">
        <v>0.02</v>
      </c>
      <c r="R3276" s="25">
        <v>13.2</v>
      </c>
      <c r="T3276" s="51">
        <v>0.01</v>
      </c>
      <c r="U3276" s="42">
        <v>53.7</v>
      </c>
      <c r="V3276" s="42">
        <v>76.14</v>
      </c>
      <c r="W3276" s="42">
        <v>3.2799999999999999E-3</v>
      </c>
      <c r="X3276" s="42">
        <v>31</v>
      </c>
      <c r="Y3276" s="44">
        <v>0.21</v>
      </c>
      <c r="Z3276" s="87">
        <f t="shared" si="205"/>
        <v>3.3663339519592173</v>
      </c>
      <c r="AA3276" s="88">
        <f t="shared" si="206"/>
        <v>3.4308576349214719</v>
      </c>
      <c r="AB3276" s="90">
        <f t="shared" si="207"/>
        <v>-9.4926974085580117E-3</v>
      </c>
      <c r="AD3276" s="100"/>
      <c r="AE3276" s="96"/>
    </row>
    <row r="3277" spans="1:31" x14ac:dyDescent="0.35">
      <c r="A3277" s="2" t="s">
        <v>340</v>
      </c>
      <c r="B3277" s="9">
        <v>39926</v>
      </c>
      <c r="C3277" s="18">
        <v>3.43</v>
      </c>
      <c r="D3277" s="12">
        <v>5.35</v>
      </c>
      <c r="F3277" s="12">
        <v>3.6</v>
      </c>
      <c r="H3277" s="23">
        <f t="shared" si="204"/>
        <v>4.4668359215096296E-6</v>
      </c>
      <c r="I3277" s="32">
        <v>0.01</v>
      </c>
      <c r="J3277" s="25">
        <v>0.01</v>
      </c>
      <c r="K3277" s="29">
        <v>0.2</v>
      </c>
      <c r="L3277" s="25">
        <v>28.1</v>
      </c>
      <c r="M3277" s="29">
        <v>0.4</v>
      </c>
      <c r="N3277" s="25">
        <v>0.04</v>
      </c>
      <c r="O3277" s="25">
        <v>16.899999999999999</v>
      </c>
      <c r="P3277" s="25">
        <v>3.13</v>
      </c>
      <c r="Q3277" s="25">
        <v>0.02</v>
      </c>
      <c r="R3277" s="25">
        <v>13.2</v>
      </c>
      <c r="S3277" s="29">
        <v>5.7</v>
      </c>
      <c r="T3277" s="51">
        <v>0.02</v>
      </c>
      <c r="U3277" s="42">
        <v>41.2</v>
      </c>
      <c r="V3277" s="42">
        <v>48.25</v>
      </c>
      <c r="W3277" s="42">
        <v>3.2799999999999999E-3</v>
      </c>
      <c r="X3277" s="42">
        <v>27</v>
      </c>
      <c r="Y3277" s="44">
        <v>0.24</v>
      </c>
      <c r="Z3277" s="87">
        <f t="shared" si="205"/>
        <v>2.6699229832070412</v>
      </c>
      <c r="AA3277" s="88">
        <f t="shared" si="206"/>
        <v>2.6382729177564039</v>
      </c>
      <c r="AB3277" s="90">
        <f t="shared" si="207"/>
        <v>5.9624900891266609E-3</v>
      </c>
      <c r="AE3277" s="94">
        <v>1.1599999999999999</v>
      </c>
    </row>
    <row r="3278" spans="1:31" x14ac:dyDescent="0.35">
      <c r="A3278" s="2" t="s">
        <v>340</v>
      </c>
      <c r="B3278" s="9">
        <v>39609</v>
      </c>
      <c r="C3278" s="18">
        <v>3.05</v>
      </c>
      <c r="D3278" s="12">
        <v>5.16</v>
      </c>
      <c r="F3278" s="12">
        <v>2.8</v>
      </c>
      <c r="H3278" s="23">
        <f t="shared" si="204"/>
        <v>6.9183097091893498E-6</v>
      </c>
      <c r="I3278" s="32">
        <v>0.45</v>
      </c>
      <c r="J3278" s="25">
        <v>0.01</v>
      </c>
      <c r="K3278" s="33"/>
      <c r="L3278" s="25">
        <v>32.200000000000003</v>
      </c>
      <c r="M3278" s="33"/>
      <c r="N3278" s="25">
        <v>0.02</v>
      </c>
      <c r="O3278" s="25">
        <v>22</v>
      </c>
      <c r="P3278" s="25">
        <v>3.73</v>
      </c>
      <c r="Q3278" s="25">
        <v>0.02</v>
      </c>
      <c r="R3278" s="25">
        <v>8.41</v>
      </c>
      <c r="S3278" s="34"/>
      <c r="T3278" s="51">
        <v>0.01</v>
      </c>
      <c r="U3278" s="42">
        <v>39</v>
      </c>
      <c r="V3278" s="42">
        <v>69.05</v>
      </c>
      <c r="W3278" s="42">
        <v>0.11</v>
      </c>
      <c r="X3278" s="42">
        <v>25</v>
      </c>
      <c r="Y3278" s="44">
        <v>0.18</v>
      </c>
      <c r="Z3278" s="87">
        <f t="shared" si="205"/>
        <v>2.8941709064086414</v>
      </c>
      <c r="AA3278" s="88">
        <f t="shared" si="206"/>
        <v>2.8135434725287078</v>
      </c>
      <c r="AB3278" s="90">
        <f t="shared" si="207"/>
        <v>1.4126045651034241E-2</v>
      </c>
      <c r="AE3278" s="94">
        <v>1.26</v>
      </c>
    </row>
    <row r="3279" spans="1:31" x14ac:dyDescent="0.35">
      <c r="A3279" s="2" t="s">
        <v>242</v>
      </c>
      <c r="B3279" s="9">
        <v>41884</v>
      </c>
      <c r="C3279" s="18">
        <v>17.43</v>
      </c>
      <c r="D3279" s="12">
        <v>7.49</v>
      </c>
      <c r="F3279" s="12">
        <v>1.1000000000000001</v>
      </c>
      <c r="H3279" s="23">
        <f t="shared" si="204"/>
        <v>3.2359365692962729E-8</v>
      </c>
      <c r="I3279" s="28"/>
      <c r="J3279" s="25">
        <v>0.26</v>
      </c>
      <c r="K3279" s="33"/>
      <c r="L3279" s="25">
        <v>37.9</v>
      </c>
      <c r="M3279" s="33"/>
      <c r="N3279" s="25">
        <v>0.8</v>
      </c>
      <c r="O3279" s="25">
        <v>2.11</v>
      </c>
      <c r="P3279" s="25">
        <v>5.96</v>
      </c>
      <c r="Q3279" s="25">
        <v>0.09</v>
      </c>
      <c r="R3279" s="25">
        <v>9.39</v>
      </c>
      <c r="S3279" s="34"/>
      <c r="T3279" s="51">
        <v>7.0000000000000007E-2</v>
      </c>
      <c r="U3279" s="42">
        <v>6.91</v>
      </c>
      <c r="V3279" s="42">
        <v>0.22</v>
      </c>
      <c r="W3279" s="42">
        <v>3.2799999999999999E-3</v>
      </c>
      <c r="X3279" s="42">
        <v>11</v>
      </c>
      <c r="Y3279" s="44">
        <v>2.37</v>
      </c>
      <c r="Z3279" s="87">
        <f t="shared" si="205"/>
        <v>2.8903223499103508</v>
      </c>
      <c r="AA3279" s="88">
        <f t="shared" si="206"/>
        <v>2.82998054806116</v>
      </c>
      <c r="AB3279" s="90">
        <f t="shared" si="207"/>
        <v>1.0548707459283099E-2</v>
      </c>
      <c r="AC3279" s="19">
        <v>2.91</v>
      </c>
      <c r="AD3279" s="13">
        <v>2.83</v>
      </c>
      <c r="AE3279" s="94">
        <v>2.77</v>
      </c>
    </row>
    <row r="3280" spans="1:31" x14ac:dyDescent="0.35">
      <c r="A3280" s="2" t="s">
        <v>242</v>
      </c>
      <c r="B3280" s="9">
        <v>42319</v>
      </c>
      <c r="C3280" s="20"/>
      <c r="D3280" s="12">
        <v>7.34</v>
      </c>
      <c r="F3280" s="12">
        <v>0.6</v>
      </c>
      <c r="H3280" s="23">
        <f t="shared" si="204"/>
        <v>4.5708818961487464E-8</v>
      </c>
      <c r="I3280" s="28"/>
      <c r="J3280" s="25">
        <v>0.24</v>
      </c>
      <c r="K3280" s="33"/>
      <c r="L3280" s="25">
        <v>35</v>
      </c>
      <c r="M3280" s="33"/>
      <c r="N3280" s="25">
        <v>0.78</v>
      </c>
      <c r="O3280" s="25">
        <v>2.2999999999999998</v>
      </c>
      <c r="P3280" s="25">
        <v>6</v>
      </c>
      <c r="Q3280" s="25">
        <v>0.09</v>
      </c>
      <c r="R3280" s="25">
        <v>9.6</v>
      </c>
      <c r="S3280" s="34"/>
      <c r="T3280" s="51">
        <v>0.03</v>
      </c>
      <c r="U3280" s="42">
        <v>7.3</v>
      </c>
      <c r="V3280" s="42">
        <v>1.01</v>
      </c>
      <c r="W3280" s="42">
        <v>0.03</v>
      </c>
      <c r="X3280" s="42">
        <v>10</v>
      </c>
      <c r="Y3280" s="44">
        <v>2.41</v>
      </c>
      <c r="Z3280" s="87">
        <f t="shared" si="205"/>
        <v>2.7610690373103983</v>
      </c>
      <c r="AA3280" s="88">
        <f t="shared" si="206"/>
        <v>2.861950131324297</v>
      </c>
      <c r="AB3280" s="90">
        <f t="shared" si="207"/>
        <v>-1.7940734503736937E-2</v>
      </c>
      <c r="AC3280" s="19">
        <v>2.76</v>
      </c>
      <c r="AD3280" s="13">
        <v>2.86</v>
      </c>
      <c r="AE3280" s="94">
        <v>-3.56</v>
      </c>
    </row>
    <row r="3281" spans="1:31" x14ac:dyDescent="0.35">
      <c r="A3281" s="2" t="s">
        <v>242</v>
      </c>
      <c r="B3281" s="9">
        <v>37572</v>
      </c>
      <c r="C3281" s="18">
        <v>16.82</v>
      </c>
      <c r="D3281" s="12">
        <v>7.42</v>
      </c>
      <c r="F3281" s="12">
        <v>0.7</v>
      </c>
      <c r="H3281" s="23">
        <f t="shared" si="204"/>
        <v>3.8018939632056113E-8</v>
      </c>
      <c r="I3281" s="32">
        <v>7.0000000000000001E-3</v>
      </c>
      <c r="J3281" s="25">
        <v>0.25</v>
      </c>
      <c r="K3281" s="33"/>
      <c r="L3281" s="25">
        <v>38.200000000000003</v>
      </c>
      <c r="M3281" s="33"/>
      <c r="N3281" s="25">
        <v>0.81</v>
      </c>
      <c r="O3281" s="25">
        <v>1.8</v>
      </c>
      <c r="P3281" s="25">
        <v>5.3</v>
      </c>
      <c r="Q3281" s="25">
        <v>0.1</v>
      </c>
      <c r="R3281" s="25">
        <v>8.8000000000000007</v>
      </c>
      <c r="S3281" s="34"/>
      <c r="T3281" s="51">
        <v>0.3</v>
      </c>
      <c r="U3281" s="42">
        <v>6.77</v>
      </c>
      <c r="V3281" s="42">
        <v>0.53</v>
      </c>
      <c r="W3281" s="42">
        <v>0.85</v>
      </c>
      <c r="X3281" s="42">
        <v>12.3</v>
      </c>
      <c r="Y3281" s="44">
        <v>2.31</v>
      </c>
      <c r="Z3281" s="87">
        <f t="shared" si="205"/>
        <v>2.8183469866171551</v>
      </c>
      <c r="AA3281" s="88">
        <f t="shared" si="206"/>
        <v>2.8344097834749249</v>
      </c>
      <c r="AB3281" s="90">
        <f t="shared" si="207"/>
        <v>-2.8415864172249066E-3</v>
      </c>
    </row>
    <row r="3282" spans="1:31" x14ac:dyDescent="0.35">
      <c r="A3282" s="2" t="s">
        <v>242</v>
      </c>
      <c r="B3282" s="9">
        <v>30932</v>
      </c>
      <c r="C3282" s="18">
        <v>14.81</v>
      </c>
      <c r="D3282" s="12">
        <v>7.3</v>
      </c>
      <c r="F3282" s="15"/>
      <c r="H3282" s="23">
        <f t="shared" si="204"/>
        <v>5.0118723362727164E-8</v>
      </c>
      <c r="I3282" s="32">
        <v>7.0000000000000001E-3</v>
      </c>
      <c r="J3282" s="25">
        <v>0.19</v>
      </c>
      <c r="K3282" s="33"/>
      <c r="L3282" s="25">
        <v>25.7</v>
      </c>
      <c r="M3282" s="33"/>
      <c r="N3282" s="25">
        <v>0.76</v>
      </c>
      <c r="O3282" s="25">
        <v>4.7</v>
      </c>
      <c r="P3282" s="25">
        <v>11.2</v>
      </c>
      <c r="Q3282" s="25">
        <v>0.3</v>
      </c>
      <c r="R3282" s="25">
        <v>15.5</v>
      </c>
      <c r="S3282" s="34"/>
      <c r="T3282" s="51">
        <v>0.27</v>
      </c>
      <c r="U3282" s="42">
        <v>5</v>
      </c>
      <c r="V3282" s="42">
        <v>0.1</v>
      </c>
      <c r="W3282" s="42">
        <v>6.5599999999999999E-3</v>
      </c>
      <c r="X3282" s="42">
        <v>9</v>
      </c>
      <c r="Y3282" s="44">
        <v>2.62</v>
      </c>
      <c r="Z3282" s="87">
        <f t="shared" si="205"/>
        <v>3.0477481408202665</v>
      </c>
      <c r="AA3282" s="88">
        <f t="shared" si="206"/>
        <v>2.9882539906289436</v>
      </c>
      <c r="AB3282" s="90">
        <f t="shared" si="207"/>
        <v>9.8565489036761909E-3</v>
      </c>
    </row>
    <row r="3283" spans="1:31" x14ac:dyDescent="0.35">
      <c r="A3283" s="2" t="s">
        <v>226</v>
      </c>
      <c r="B3283" s="9">
        <v>42319</v>
      </c>
      <c r="C3283" s="20"/>
      <c r="D3283" s="12">
        <v>7.06</v>
      </c>
      <c r="F3283" s="12">
        <v>1.1000000000000001</v>
      </c>
      <c r="H3283" s="23">
        <f t="shared" si="204"/>
        <v>8.7096358995608061E-8</v>
      </c>
      <c r="I3283" s="32">
        <v>5.0000000000000001E-3</v>
      </c>
      <c r="J3283" s="25">
        <v>0.47</v>
      </c>
      <c r="K3283" s="33"/>
      <c r="L3283" s="25">
        <v>53</v>
      </c>
      <c r="M3283" s="33"/>
      <c r="N3283" s="25">
        <v>1.1499999999999999</v>
      </c>
      <c r="O3283" s="25">
        <v>1.6</v>
      </c>
      <c r="P3283" s="25">
        <v>5.0999999999999996</v>
      </c>
      <c r="Q3283" s="25">
        <v>0.25</v>
      </c>
      <c r="R3283" s="25">
        <v>11</v>
      </c>
      <c r="S3283" s="34"/>
      <c r="T3283" s="51">
        <v>0.33</v>
      </c>
      <c r="U3283" s="42">
        <v>1.4</v>
      </c>
      <c r="V3283" s="42">
        <v>1.01</v>
      </c>
      <c r="W3283" s="42">
        <v>0.03</v>
      </c>
      <c r="X3283" s="42">
        <v>9.3000000000000007</v>
      </c>
      <c r="Y3283" s="44">
        <v>3.43</v>
      </c>
      <c r="Z3283" s="87">
        <f t="shared" si="205"/>
        <v>3.6606303537195313</v>
      </c>
      <c r="AA3283" s="88">
        <f t="shared" si="206"/>
        <v>3.7488535816362489</v>
      </c>
      <c r="AB3283" s="90">
        <f t="shared" si="207"/>
        <v>-1.1906797920937993E-2</v>
      </c>
      <c r="AC3283" s="19">
        <v>3.66</v>
      </c>
      <c r="AD3283" s="13">
        <v>3.74</v>
      </c>
      <c r="AE3283" s="94">
        <v>-2.16</v>
      </c>
    </row>
    <row r="3284" spans="1:31" x14ac:dyDescent="0.35">
      <c r="A3284" s="2" t="s">
        <v>226</v>
      </c>
      <c r="B3284" s="9">
        <v>39841</v>
      </c>
      <c r="C3284" s="20"/>
      <c r="D3284" s="12">
        <v>7.11</v>
      </c>
      <c r="E3284" s="13">
        <v>9.6999999999999993</v>
      </c>
      <c r="F3284" s="15"/>
      <c r="H3284" s="23">
        <f t="shared" si="204"/>
        <v>7.7624711662868932E-8</v>
      </c>
      <c r="I3284" s="32">
        <v>4.0000000000000001E-3</v>
      </c>
      <c r="J3284" s="25">
        <v>0.43</v>
      </c>
      <c r="K3284" s="33"/>
      <c r="L3284" s="25">
        <v>55</v>
      </c>
      <c r="M3284" s="33"/>
      <c r="N3284" s="25">
        <v>1.2</v>
      </c>
      <c r="O3284" s="25">
        <v>1.4</v>
      </c>
      <c r="P3284" s="25">
        <v>5</v>
      </c>
      <c r="Q3284" s="25">
        <v>0.26</v>
      </c>
      <c r="R3284" s="25">
        <v>12</v>
      </c>
      <c r="S3284" s="34"/>
      <c r="T3284" s="51">
        <v>0.45</v>
      </c>
      <c r="U3284" s="42">
        <v>2</v>
      </c>
      <c r="V3284" s="45"/>
      <c r="W3284" s="45"/>
      <c r="X3284" s="42">
        <v>9</v>
      </c>
      <c r="Y3284" s="44">
        <v>3.49</v>
      </c>
      <c r="Z3284" s="87">
        <f t="shared" si="205"/>
        <v>3.7904068876562369</v>
      </c>
      <c r="AA3284" s="88">
        <f t="shared" si="206"/>
        <v>3.7997300245253043</v>
      </c>
      <c r="AB3284" s="90">
        <f t="shared" si="207"/>
        <v>-1.2283226214410601E-3</v>
      </c>
      <c r="AC3284" s="19">
        <v>3.79</v>
      </c>
      <c r="AD3284" s="13">
        <v>3.79</v>
      </c>
    </row>
    <row r="3285" spans="1:31" x14ac:dyDescent="0.35">
      <c r="A3285" s="2" t="s">
        <v>226</v>
      </c>
      <c r="B3285" s="9">
        <v>41884</v>
      </c>
      <c r="C3285" s="18">
        <v>19.399999999999999</v>
      </c>
      <c r="D3285" s="12">
        <v>7.16</v>
      </c>
      <c r="F3285" s="12">
        <v>1.8</v>
      </c>
      <c r="H3285" s="23">
        <f t="shared" si="204"/>
        <v>6.9183097091893466E-8</v>
      </c>
      <c r="I3285" s="28"/>
      <c r="J3285" s="25">
        <v>0.42</v>
      </c>
      <c r="K3285" s="33"/>
      <c r="L3285" s="25">
        <v>57.9</v>
      </c>
      <c r="M3285" s="33"/>
      <c r="N3285" s="25">
        <v>1.1599999999999999</v>
      </c>
      <c r="O3285" s="25">
        <v>1.31</v>
      </c>
      <c r="P3285" s="25">
        <v>5.31</v>
      </c>
      <c r="Q3285" s="25">
        <v>0.25</v>
      </c>
      <c r="R3285" s="25">
        <v>12.2</v>
      </c>
      <c r="S3285" s="34"/>
      <c r="T3285" s="51">
        <v>0.11</v>
      </c>
      <c r="U3285" s="42">
        <v>3.19</v>
      </c>
      <c r="V3285" s="42">
        <v>0.22</v>
      </c>
      <c r="W3285" s="42">
        <v>3.2799999999999999E-3</v>
      </c>
      <c r="X3285" s="42">
        <v>10</v>
      </c>
      <c r="Y3285" s="44">
        <v>3.47</v>
      </c>
      <c r="Z3285" s="87">
        <f t="shared" si="205"/>
        <v>3.9642222389796302</v>
      </c>
      <c r="AA3285" s="88">
        <f t="shared" si="206"/>
        <v>3.8255918295041873</v>
      </c>
      <c r="AB3285" s="90">
        <f t="shared" si="207"/>
        <v>1.7796369496971248E-2</v>
      </c>
      <c r="AC3285" s="19">
        <v>3.99</v>
      </c>
      <c r="AD3285" s="13">
        <v>3.82</v>
      </c>
      <c r="AE3285" s="94">
        <v>4.2</v>
      </c>
    </row>
    <row r="3286" spans="1:31" x14ac:dyDescent="0.35">
      <c r="A3286" s="2" t="s">
        <v>226</v>
      </c>
      <c r="B3286" s="9">
        <v>30932</v>
      </c>
      <c r="C3286" s="18">
        <v>16.39</v>
      </c>
      <c r="D3286" s="12">
        <v>7</v>
      </c>
      <c r="F3286" s="15"/>
      <c r="H3286" s="23">
        <f t="shared" si="204"/>
        <v>9.9999999999999995E-8</v>
      </c>
      <c r="I3286" s="28"/>
      <c r="J3286" s="25">
        <v>0.34</v>
      </c>
      <c r="K3286" s="36"/>
      <c r="L3286" s="25">
        <v>18.8</v>
      </c>
      <c r="M3286" s="36"/>
      <c r="N3286" s="25">
        <v>1.37</v>
      </c>
      <c r="O3286" s="25">
        <v>3.1</v>
      </c>
      <c r="P3286" s="25">
        <v>8.6999999999999993</v>
      </c>
      <c r="Q3286" s="25">
        <v>0.35</v>
      </c>
      <c r="R3286" s="25">
        <v>48.4</v>
      </c>
      <c r="S3286" s="36"/>
      <c r="T3286" s="51">
        <v>0.22</v>
      </c>
      <c r="U3286" s="42">
        <v>1</v>
      </c>
      <c r="V3286" s="42">
        <v>0.1</v>
      </c>
      <c r="W3286" s="42">
        <v>6.5599999999999999E-3</v>
      </c>
      <c r="X3286" s="42">
        <v>8</v>
      </c>
      <c r="Y3286" s="44">
        <v>3.8</v>
      </c>
      <c r="Z3286" s="87">
        <f t="shared" si="205"/>
        <v>3.9191157744312966</v>
      </c>
      <c r="AA3286" s="88">
        <f t="shared" si="206"/>
        <v>4.055193186058033</v>
      </c>
      <c r="AB3286" s="90">
        <f t="shared" si="207"/>
        <v>-1.706447697235778E-2</v>
      </c>
    </row>
    <row r="3287" spans="1:31" x14ac:dyDescent="0.35">
      <c r="A3287" s="2" t="s">
        <v>226</v>
      </c>
      <c r="B3287" s="9">
        <v>37572</v>
      </c>
      <c r="C3287" s="18">
        <v>18.68</v>
      </c>
      <c r="D3287" s="12">
        <v>7.17</v>
      </c>
      <c r="F3287" s="12">
        <v>2.2000000000000002</v>
      </c>
      <c r="H3287" s="23">
        <f t="shared" si="204"/>
        <v>6.7608297539197998E-8</v>
      </c>
      <c r="I3287" s="32">
        <v>8.0000000000000002E-3</v>
      </c>
      <c r="J3287" s="25">
        <v>0.39</v>
      </c>
      <c r="K3287" s="36"/>
      <c r="L3287" s="25">
        <v>58.3</v>
      </c>
      <c r="M3287" s="36"/>
      <c r="N3287" s="25">
        <v>1.22</v>
      </c>
      <c r="O3287" s="25">
        <v>1.2</v>
      </c>
      <c r="P3287" s="25">
        <v>5.8</v>
      </c>
      <c r="Q3287" s="25">
        <v>0.28000000000000003</v>
      </c>
      <c r="R3287" s="25">
        <v>10.8</v>
      </c>
      <c r="S3287" s="36"/>
      <c r="T3287" s="51">
        <v>0.3</v>
      </c>
      <c r="U3287" s="42">
        <v>2.4</v>
      </c>
      <c r="V3287" s="42">
        <v>0.39</v>
      </c>
      <c r="W3287" s="42">
        <v>1.31</v>
      </c>
      <c r="X3287" s="42">
        <v>11.9</v>
      </c>
      <c r="Y3287" s="44">
        <v>3.5</v>
      </c>
      <c r="Z3287" s="87">
        <f t="shared" si="205"/>
        <v>3.9632491987773433</v>
      </c>
      <c r="AA3287" s="88">
        <f t="shared" si="206"/>
        <v>3.9298928905862662</v>
      </c>
      <c r="AB3287" s="90">
        <f t="shared" si="207"/>
        <v>4.2259860285584223E-3</v>
      </c>
    </row>
    <row r="3288" spans="1:31" x14ac:dyDescent="0.35">
      <c r="A3288" s="2" t="s">
        <v>226</v>
      </c>
      <c r="B3288" s="9">
        <v>37069</v>
      </c>
      <c r="C3288" s="18">
        <v>20.67</v>
      </c>
      <c r="D3288" s="12">
        <v>7.11</v>
      </c>
      <c r="E3288" s="13">
        <v>14.8</v>
      </c>
      <c r="F3288" s="15"/>
      <c r="H3288" s="23">
        <f t="shared" si="204"/>
        <v>7.7624711662868932E-8</v>
      </c>
      <c r="I3288" s="28"/>
      <c r="J3288" s="25">
        <v>0.49</v>
      </c>
      <c r="K3288" s="36"/>
      <c r="L3288" s="25">
        <v>54</v>
      </c>
      <c r="M3288" s="36"/>
      <c r="N3288" s="25">
        <v>1.1000000000000001</v>
      </c>
      <c r="O3288" s="25">
        <v>1.6</v>
      </c>
      <c r="P3288" s="25">
        <v>5</v>
      </c>
      <c r="Q3288" s="25">
        <v>0.27</v>
      </c>
      <c r="R3288" s="25">
        <v>13</v>
      </c>
      <c r="S3288" s="36"/>
      <c r="T3288" s="51">
        <v>0.47</v>
      </c>
      <c r="U3288" s="42">
        <v>1</v>
      </c>
      <c r="V3288" s="45"/>
      <c r="W3288" s="45"/>
      <c r="X3288" s="42">
        <v>9</v>
      </c>
      <c r="Y3288" s="44">
        <v>3.44</v>
      </c>
      <c r="Z3288" s="87">
        <f t="shared" si="205"/>
        <v>3.788790522580229</v>
      </c>
      <c r="AA3288" s="88">
        <f t="shared" si="206"/>
        <v>3.7295436495518679</v>
      </c>
      <c r="AB3288" s="90">
        <f t="shared" si="207"/>
        <v>7.8803191866582689E-3</v>
      </c>
    </row>
    <row r="3289" spans="1:31" x14ac:dyDescent="0.35">
      <c r="A3289" s="2" t="s">
        <v>134</v>
      </c>
      <c r="B3289" s="9">
        <v>42326</v>
      </c>
      <c r="C3289" s="20"/>
      <c r="D3289" s="12">
        <v>7.51</v>
      </c>
      <c r="F3289" s="12">
        <v>0.6</v>
      </c>
      <c r="H3289" s="23">
        <f t="shared" si="204"/>
        <v>3.0902954325135814E-8</v>
      </c>
      <c r="I3289" s="32">
        <v>1E-3</v>
      </c>
      <c r="J3289" s="25">
        <v>0.11</v>
      </c>
      <c r="K3289" s="36"/>
      <c r="L3289" s="25">
        <v>42</v>
      </c>
      <c r="M3289" s="36"/>
      <c r="N3289" s="25">
        <v>1.07</v>
      </c>
      <c r="O3289" s="25">
        <v>1.5</v>
      </c>
      <c r="P3289" s="25">
        <v>3.8</v>
      </c>
      <c r="Q3289" s="25">
        <v>0.11</v>
      </c>
      <c r="R3289" s="25">
        <v>8.9</v>
      </c>
      <c r="S3289" s="36"/>
      <c r="T3289" s="51">
        <v>0.03</v>
      </c>
      <c r="U3289" s="42">
        <v>13</v>
      </c>
      <c r="V3289" s="42">
        <v>1.01</v>
      </c>
      <c r="W3289" s="42">
        <v>0.03</v>
      </c>
      <c r="X3289" s="42">
        <v>9.1</v>
      </c>
      <c r="Y3289" s="44">
        <v>2.5</v>
      </c>
      <c r="Z3289" s="87">
        <f t="shared" si="205"/>
        <v>2.8824685636121998</v>
      </c>
      <c r="AA3289" s="88">
        <f t="shared" si="206"/>
        <v>3.0452257356343297</v>
      </c>
      <c r="AB3289" s="90">
        <f t="shared" si="207"/>
        <v>-2.745707922940932E-2</v>
      </c>
      <c r="AC3289" s="19">
        <v>2.91</v>
      </c>
      <c r="AD3289" s="13">
        <v>3.04</v>
      </c>
      <c r="AE3289" s="94">
        <v>-4.37</v>
      </c>
    </row>
    <row r="3290" spans="1:31" x14ac:dyDescent="0.35">
      <c r="A3290" s="2" t="s">
        <v>134</v>
      </c>
      <c r="B3290" s="9">
        <v>41884</v>
      </c>
      <c r="C3290" s="18">
        <v>23.52</v>
      </c>
      <c r="D3290" s="12">
        <v>7.66</v>
      </c>
      <c r="F3290" s="12">
        <v>0.8</v>
      </c>
      <c r="H3290" s="23">
        <f t="shared" si="204"/>
        <v>2.1877616239495494E-8</v>
      </c>
      <c r="I3290" s="32">
        <v>0.39</v>
      </c>
      <c r="J3290" s="25">
        <v>0.11</v>
      </c>
      <c r="K3290" s="33"/>
      <c r="L3290" s="25">
        <v>49.1</v>
      </c>
      <c r="M3290" s="33"/>
      <c r="N3290" s="25">
        <v>1.07</v>
      </c>
      <c r="O3290" s="25">
        <v>1.19</v>
      </c>
      <c r="P3290" s="25">
        <v>3.82</v>
      </c>
      <c r="Q3290" s="25">
        <v>0.13</v>
      </c>
      <c r="R3290" s="25">
        <v>8.27</v>
      </c>
      <c r="S3290" s="34"/>
      <c r="T3290" s="51">
        <v>0.04</v>
      </c>
      <c r="U3290" s="42">
        <v>13.5</v>
      </c>
      <c r="V3290" s="42">
        <v>0.22</v>
      </c>
      <c r="W3290" s="42">
        <v>3.2799999999999999E-3</v>
      </c>
      <c r="X3290" s="42">
        <v>10</v>
      </c>
      <c r="Y3290" s="44">
        <v>2.52</v>
      </c>
      <c r="Z3290" s="87">
        <f t="shared" si="205"/>
        <v>3.2470561070238348</v>
      </c>
      <c r="AA3290" s="88">
        <f t="shared" si="206"/>
        <v>3.0880157667680885</v>
      </c>
      <c r="AB3290" s="90">
        <f t="shared" si="207"/>
        <v>2.5104741260109975E-2</v>
      </c>
      <c r="AC3290" s="19">
        <v>3.22</v>
      </c>
      <c r="AD3290" s="13">
        <v>3.08</v>
      </c>
      <c r="AE3290" s="95">
        <v>4.41</v>
      </c>
    </row>
    <row r="3291" spans="1:31" x14ac:dyDescent="0.35">
      <c r="A3291" s="2" t="s">
        <v>134</v>
      </c>
      <c r="B3291" s="9">
        <v>38285</v>
      </c>
      <c r="C3291" s="18">
        <v>22.93</v>
      </c>
      <c r="D3291" s="12">
        <v>7.52</v>
      </c>
      <c r="F3291" s="12">
        <v>0.61</v>
      </c>
      <c r="H3291" s="23">
        <f t="shared" si="204"/>
        <v>3.0199517204020188E-8</v>
      </c>
      <c r="J3291" s="25">
        <v>0.1</v>
      </c>
      <c r="K3291" s="30">
        <v>0.2</v>
      </c>
      <c r="L3291" s="25">
        <v>43.8</v>
      </c>
      <c r="M3291" s="30">
        <v>0.2</v>
      </c>
      <c r="N3291" s="27">
        <v>0.99</v>
      </c>
      <c r="O3291" s="25">
        <v>1.49</v>
      </c>
      <c r="P3291" s="25">
        <v>3.37</v>
      </c>
      <c r="Q3291" s="25">
        <v>0.12</v>
      </c>
      <c r="R3291" s="25">
        <v>9.51</v>
      </c>
      <c r="S3291" s="31">
        <v>1.1000000000000001</v>
      </c>
      <c r="T3291" s="51">
        <v>0.03</v>
      </c>
      <c r="U3291" s="42">
        <v>12.6</v>
      </c>
      <c r="V3291" s="42">
        <v>0.22</v>
      </c>
      <c r="W3291" s="42">
        <v>3.2845000000000001E-3</v>
      </c>
      <c r="X3291" s="42">
        <v>9.5</v>
      </c>
      <c r="Y3291" s="44">
        <v>2.56</v>
      </c>
      <c r="Z3291" s="87">
        <f t="shared" si="205"/>
        <v>2.9600225227202155</v>
      </c>
      <c r="AA3291" s="88">
        <f t="shared" si="206"/>
        <v>3.0948592649237563</v>
      </c>
      <c r="AB3291" s="90">
        <f t="shared" si="207"/>
        <v>-2.2269095736715851E-2</v>
      </c>
      <c r="AC3291" s="19">
        <v>2.74</v>
      </c>
      <c r="AD3291" s="13">
        <v>3.09</v>
      </c>
      <c r="AE3291" s="94">
        <v>0.4</v>
      </c>
    </row>
    <row r="3292" spans="1:31" x14ac:dyDescent="0.35">
      <c r="A3292" s="2" t="s">
        <v>134</v>
      </c>
      <c r="B3292" s="9">
        <v>38642</v>
      </c>
      <c r="C3292" s="18">
        <v>23.02</v>
      </c>
      <c r="D3292" s="12">
        <v>7.38</v>
      </c>
      <c r="F3292" s="12">
        <v>0.77</v>
      </c>
      <c r="H3292" s="23">
        <f t="shared" si="204"/>
        <v>4.1686938347033516E-8</v>
      </c>
      <c r="I3292" s="32">
        <v>2E-3</v>
      </c>
      <c r="J3292" s="25">
        <v>0.11</v>
      </c>
      <c r="K3292" s="36"/>
      <c r="L3292" s="27">
        <v>46.3</v>
      </c>
      <c r="M3292" s="36"/>
      <c r="N3292" s="25">
        <v>1.1000000000000001</v>
      </c>
      <c r="O3292" s="25">
        <v>1.42</v>
      </c>
      <c r="P3292" s="25">
        <v>3.7</v>
      </c>
      <c r="Q3292" s="25">
        <v>0.13</v>
      </c>
      <c r="R3292" s="25">
        <v>8.5500000000000007</v>
      </c>
      <c r="S3292" s="36"/>
      <c r="T3292" s="51">
        <v>0.08</v>
      </c>
      <c r="U3292" s="42">
        <v>12.3</v>
      </c>
      <c r="V3292" s="42">
        <v>0.22</v>
      </c>
      <c r="W3292" s="42">
        <v>3.2845000000000001E-3</v>
      </c>
      <c r="X3292" s="42">
        <v>9.5</v>
      </c>
      <c r="Y3292" s="44">
        <v>2.58</v>
      </c>
      <c r="Z3292" s="87">
        <f t="shared" si="205"/>
        <v>3.073455886020144</v>
      </c>
      <c r="AA3292" s="88">
        <f t="shared" si="206"/>
        <v>3.110193265035706</v>
      </c>
      <c r="AB3292" s="90">
        <f t="shared" si="207"/>
        <v>-5.9410516538263188E-3</v>
      </c>
      <c r="AC3292" s="19">
        <v>3.02</v>
      </c>
      <c r="AD3292" s="13">
        <v>3.1</v>
      </c>
      <c r="AE3292" s="94">
        <v>-2.4300000000000002</v>
      </c>
    </row>
    <row r="3293" spans="1:31" x14ac:dyDescent="0.35">
      <c r="A3293" s="2" t="s">
        <v>134</v>
      </c>
      <c r="B3293" s="9">
        <v>31757</v>
      </c>
      <c r="C3293" s="18">
        <v>25.7</v>
      </c>
      <c r="D3293" s="12">
        <v>7.79</v>
      </c>
      <c r="F3293" s="12">
        <v>1</v>
      </c>
      <c r="H3293" s="23">
        <f t="shared" si="204"/>
        <v>1.6218100973589297E-8</v>
      </c>
      <c r="I3293" s="32">
        <v>2E-3</v>
      </c>
      <c r="J3293" s="25">
        <v>0.12</v>
      </c>
      <c r="K3293" s="29">
        <v>0.1</v>
      </c>
      <c r="L3293" s="25">
        <v>49</v>
      </c>
      <c r="M3293" s="29">
        <v>0.1</v>
      </c>
      <c r="N3293" s="25">
        <v>1.3</v>
      </c>
      <c r="O3293" s="25">
        <v>1.5</v>
      </c>
      <c r="P3293" s="25">
        <v>3.8</v>
      </c>
      <c r="Q3293" s="25">
        <v>0.13</v>
      </c>
      <c r="R3293" s="25">
        <v>8.5</v>
      </c>
      <c r="S3293" s="29">
        <v>31</v>
      </c>
      <c r="T3293" s="51">
        <v>0.02</v>
      </c>
      <c r="U3293" s="42">
        <v>13.7</v>
      </c>
      <c r="V3293" s="42">
        <v>0.04</v>
      </c>
      <c r="W3293" s="42">
        <v>6.5599999999999999E-3</v>
      </c>
      <c r="X3293" s="42">
        <v>19</v>
      </c>
      <c r="Y3293" s="44">
        <v>2.68</v>
      </c>
      <c r="Z3293" s="87">
        <f t="shared" si="205"/>
        <v>3.2240022404327888</v>
      </c>
      <c r="AA3293" s="88">
        <f t="shared" si="206"/>
        <v>3.5025943999368101</v>
      </c>
      <c r="AB3293" s="90">
        <f t="shared" si="207"/>
        <v>-4.1416510369010888E-2</v>
      </c>
      <c r="AE3293" s="96"/>
    </row>
    <row r="3294" spans="1:31" x14ac:dyDescent="0.35">
      <c r="A3294" s="2" t="s">
        <v>134</v>
      </c>
      <c r="B3294" s="9">
        <v>37181</v>
      </c>
      <c r="C3294" s="19">
        <v>24.65</v>
      </c>
      <c r="D3294" s="12">
        <v>7.37</v>
      </c>
      <c r="F3294" s="12">
        <v>0.61</v>
      </c>
      <c r="H3294" s="23">
        <f t="shared" si="204"/>
        <v>4.2657951880159239E-8</v>
      </c>
      <c r="I3294" s="32">
        <v>3.0000000000000001E-3</v>
      </c>
      <c r="J3294" s="25">
        <v>0.11</v>
      </c>
      <c r="K3294" s="29">
        <v>0.2</v>
      </c>
      <c r="L3294" s="25">
        <v>47.1</v>
      </c>
      <c r="M3294" s="29">
        <v>0.2</v>
      </c>
      <c r="N3294" s="25">
        <v>1.2</v>
      </c>
      <c r="O3294" s="25">
        <v>1.34</v>
      </c>
      <c r="P3294" s="25">
        <v>3.64</v>
      </c>
      <c r="Q3294" s="25">
        <v>0.12</v>
      </c>
      <c r="R3294" s="25">
        <v>8.08</v>
      </c>
      <c r="S3294" s="29">
        <v>5.7</v>
      </c>
      <c r="T3294" s="51">
        <v>0.04</v>
      </c>
      <c r="U3294" s="42">
        <v>16.2</v>
      </c>
      <c r="V3294" s="42">
        <v>0.22</v>
      </c>
      <c r="W3294" s="42">
        <v>3.2845000000000001E-3</v>
      </c>
      <c r="X3294" s="42">
        <v>10.3</v>
      </c>
      <c r="Y3294" s="44">
        <v>2.59</v>
      </c>
      <c r="Z3294" s="87">
        <f t="shared" si="205"/>
        <v>3.0892782800508742</v>
      </c>
      <c r="AA3294" s="88">
        <f t="shared" si="206"/>
        <v>3.2226875022678687</v>
      </c>
      <c r="AB3294" s="90">
        <f t="shared" si="207"/>
        <v>-2.1135922914966389E-2</v>
      </c>
      <c r="AD3294" s="100"/>
      <c r="AE3294" s="96"/>
    </row>
    <row r="3295" spans="1:31" x14ac:dyDescent="0.35">
      <c r="A3295" s="2" t="s">
        <v>134</v>
      </c>
      <c r="B3295" s="9">
        <v>32442</v>
      </c>
      <c r="C3295" s="18">
        <v>25.29</v>
      </c>
      <c r="D3295" s="12">
        <v>7.15</v>
      </c>
      <c r="F3295" s="12">
        <v>1</v>
      </c>
      <c r="H3295" s="23">
        <f t="shared" si="204"/>
        <v>7.0794578438413597E-8</v>
      </c>
      <c r="I3295" s="24">
        <v>7.0000000000000007E-2</v>
      </c>
      <c r="J3295" s="25">
        <v>0.06</v>
      </c>
      <c r="K3295" s="29">
        <v>0.2</v>
      </c>
      <c r="L3295" s="25">
        <v>48</v>
      </c>
      <c r="M3295" s="29">
        <v>0.1</v>
      </c>
      <c r="N3295" s="25">
        <v>1.2</v>
      </c>
      <c r="O3295" s="25">
        <v>1.5</v>
      </c>
      <c r="P3295" s="25">
        <v>3.8</v>
      </c>
      <c r="Q3295" s="25">
        <v>0.13</v>
      </c>
      <c r="R3295" s="25">
        <v>9</v>
      </c>
      <c r="S3295" s="29">
        <v>2.1</v>
      </c>
      <c r="T3295" s="51">
        <v>1.53</v>
      </c>
      <c r="U3295" s="42">
        <v>18.399999999999999</v>
      </c>
      <c r="V3295" s="42">
        <v>0.44</v>
      </c>
      <c r="W3295" s="45"/>
      <c r="X3295" s="42">
        <v>9.06</v>
      </c>
      <c r="Y3295" s="44">
        <v>2.62</v>
      </c>
      <c r="Z3295" s="87">
        <f t="shared" si="205"/>
        <v>3.1964974842383116</v>
      </c>
      <c r="AA3295" s="88">
        <f t="shared" si="206"/>
        <v>3.3140530762932237</v>
      </c>
      <c r="AB3295" s="90">
        <f t="shared" si="207"/>
        <v>-1.8056167594728667E-2</v>
      </c>
    </row>
    <row r="3296" spans="1:31" x14ac:dyDescent="0.35">
      <c r="A3296" s="2" t="s">
        <v>134</v>
      </c>
      <c r="B3296" s="9">
        <v>32001</v>
      </c>
      <c r="C3296" s="18">
        <v>25.47</v>
      </c>
      <c r="D3296" s="12">
        <v>7.4</v>
      </c>
      <c r="F3296" s="12">
        <v>1</v>
      </c>
      <c r="H3296" s="23">
        <f t="shared" si="204"/>
        <v>3.981071705534957E-8</v>
      </c>
      <c r="I3296" s="24">
        <v>7.0000000000000001E-3</v>
      </c>
      <c r="J3296" s="25">
        <v>0.12</v>
      </c>
      <c r="K3296" s="33"/>
      <c r="L3296" s="25">
        <v>48</v>
      </c>
      <c r="M3296" s="33"/>
      <c r="N3296" s="25">
        <v>1.1000000000000001</v>
      </c>
      <c r="O3296" s="25">
        <v>1.5</v>
      </c>
      <c r="P3296" s="25">
        <v>3.8</v>
      </c>
      <c r="Q3296" s="25">
        <v>0.11</v>
      </c>
      <c r="R3296" s="25">
        <v>6.2</v>
      </c>
      <c r="S3296" s="31">
        <v>7.9</v>
      </c>
      <c r="T3296" s="51">
        <v>0.01</v>
      </c>
      <c r="U3296" s="42">
        <v>15.2</v>
      </c>
      <c r="V3296" s="42">
        <v>0.44</v>
      </c>
      <c r="W3296" s="42">
        <v>9.8399999999999998E-3</v>
      </c>
      <c r="X3296" s="42">
        <v>9</v>
      </c>
      <c r="Y3296" s="44">
        <v>2.6</v>
      </c>
      <c r="Z3296" s="87">
        <f t="shared" si="205"/>
        <v>3.0667244264712705</v>
      </c>
      <c r="AA3296" s="88">
        <f t="shared" si="206"/>
        <v>3.1779412109957672</v>
      </c>
      <c r="AB3296" s="90">
        <f t="shared" si="207"/>
        <v>-1.7809886226287763E-2</v>
      </c>
    </row>
    <row r="3297" spans="1:31" x14ac:dyDescent="0.35">
      <c r="A3297" s="2" t="s">
        <v>134</v>
      </c>
      <c r="B3297" s="9">
        <v>32231</v>
      </c>
      <c r="C3297" s="19">
        <v>25.26</v>
      </c>
      <c r="D3297" s="12">
        <v>7.03</v>
      </c>
      <c r="F3297" s="12">
        <v>1</v>
      </c>
      <c r="H3297" s="23">
        <f t="shared" si="204"/>
        <v>9.3325430079699072E-8</v>
      </c>
      <c r="I3297" s="24">
        <v>0.76</v>
      </c>
      <c r="J3297" s="25">
        <v>0.06</v>
      </c>
      <c r="K3297" s="30">
        <v>0.2</v>
      </c>
      <c r="L3297" s="25">
        <v>48</v>
      </c>
      <c r="M3297" s="30">
        <v>0.1</v>
      </c>
      <c r="N3297" s="25">
        <v>1.2</v>
      </c>
      <c r="O3297" s="25">
        <v>1.5</v>
      </c>
      <c r="P3297" s="25">
        <v>3.9</v>
      </c>
      <c r="Q3297" s="25">
        <v>0.16</v>
      </c>
      <c r="R3297" s="25">
        <v>8.9</v>
      </c>
      <c r="S3297" s="31">
        <v>6.3</v>
      </c>
      <c r="T3297" s="51">
        <v>1.53</v>
      </c>
      <c r="U3297" s="42">
        <v>12.9</v>
      </c>
      <c r="V3297" s="42">
        <v>1.1000000000000001</v>
      </c>
      <c r="W3297" s="42">
        <v>0.82</v>
      </c>
      <c r="X3297" s="42">
        <v>10.199999999999999</v>
      </c>
      <c r="Y3297" s="44">
        <v>2.72</v>
      </c>
      <c r="Z3297" s="87">
        <f t="shared" si="205"/>
        <v>3.2781904559126911</v>
      </c>
      <c r="AA3297" s="88">
        <f t="shared" si="206"/>
        <v>3.3601824496465995</v>
      </c>
      <c r="AB3297" s="90">
        <f t="shared" si="207"/>
        <v>-1.2351218423605642E-2</v>
      </c>
    </row>
    <row r="3298" spans="1:31" x14ac:dyDescent="0.35">
      <c r="A3298" s="2" t="s">
        <v>134</v>
      </c>
      <c r="B3298" s="9">
        <v>33262</v>
      </c>
      <c r="C3298" s="19">
        <v>24.93</v>
      </c>
      <c r="D3298" s="12">
        <v>7.55</v>
      </c>
      <c r="F3298" s="12">
        <v>1.6</v>
      </c>
      <c r="H3298" s="23">
        <f t="shared" si="204"/>
        <v>2.8183829312644468E-8</v>
      </c>
      <c r="I3298" s="24">
        <v>0.57999999999999996</v>
      </c>
      <c r="J3298" s="25">
        <v>0.12</v>
      </c>
      <c r="K3298" s="36"/>
      <c r="L3298" s="25">
        <v>44</v>
      </c>
      <c r="M3298" s="36"/>
      <c r="N3298" s="25">
        <v>0.96</v>
      </c>
      <c r="O3298" s="25">
        <v>1.3</v>
      </c>
      <c r="P3298" s="25">
        <v>3.9</v>
      </c>
      <c r="Q3298" s="25">
        <v>0.11</v>
      </c>
      <c r="R3298" s="25">
        <v>10</v>
      </c>
      <c r="S3298" s="36"/>
      <c r="T3298" s="51">
        <v>0.15</v>
      </c>
      <c r="U3298" s="42">
        <v>12.8</v>
      </c>
      <c r="V3298" s="42">
        <v>2.21</v>
      </c>
      <c r="W3298" s="42">
        <v>0.01</v>
      </c>
      <c r="X3298" s="42">
        <v>10</v>
      </c>
      <c r="Y3298" s="44">
        <v>2.57</v>
      </c>
      <c r="Z3298" s="87">
        <f t="shared" si="205"/>
        <v>3.0942252834689405</v>
      </c>
      <c r="AA3298" s="88">
        <f t="shared" si="206"/>
        <v>3.1591607020272559</v>
      </c>
      <c r="AB3298" s="90">
        <f t="shared" si="207"/>
        <v>-1.0384041335193989E-2</v>
      </c>
    </row>
    <row r="3299" spans="1:31" x14ac:dyDescent="0.35">
      <c r="A3299" s="2" t="s">
        <v>134</v>
      </c>
      <c r="B3299" s="9">
        <v>36829</v>
      </c>
      <c r="C3299" s="18">
        <v>25.1</v>
      </c>
      <c r="D3299" s="12">
        <v>7.43</v>
      </c>
      <c r="F3299" s="12">
        <v>0.7</v>
      </c>
      <c r="H3299" s="23">
        <f t="shared" si="204"/>
        <v>3.7153522909717246E-8</v>
      </c>
      <c r="I3299" s="28"/>
      <c r="J3299" s="25">
        <v>0.11</v>
      </c>
      <c r="K3299" s="33"/>
      <c r="L3299" s="25">
        <v>46.9</v>
      </c>
      <c r="M3299" s="33"/>
      <c r="N3299" s="35"/>
      <c r="O3299" s="25">
        <v>1.51</v>
      </c>
      <c r="P3299" s="25">
        <v>3.87</v>
      </c>
      <c r="Q3299" s="35"/>
      <c r="R3299" s="25">
        <v>8.75</v>
      </c>
      <c r="S3299" s="34"/>
      <c r="T3299" s="51">
        <v>0.05</v>
      </c>
      <c r="U3299" s="42">
        <v>13.3</v>
      </c>
      <c r="V3299" s="42">
        <v>0.22</v>
      </c>
      <c r="W3299" s="42">
        <v>3.2845000000000001E-3</v>
      </c>
      <c r="X3299" s="42">
        <v>10</v>
      </c>
      <c r="Y3299" s="44">
        <v>2.58</v>
      </c>
      <c r="Z3299" s="87">
        <f t="shared" si="205"/>
        <v>3.0840371912144002</v>
      </c>
      <c r="AA3299" s="88">
        <f t="shared" si="206"/>
        <v>3.1441681231363949</v>
      </c>
      <c r="AB3299" s="90">
        <f t="shared" si="207"/>
        <v>-9.6546161995403855E-3</v>
      </c>
      <c r="AD3299" s="100"/>
      <c r="AE3299" s="96"/>
    </row>
    <row r="3300" spans="1:31" x14ac:dyDescent="0.35">
      <c r="A3300" s="2" t="s">
        <v>134</v>
      </c>
      <c r="B3300" s="9">
        <v>36459</v>
      </c>
      <c r="C3300" s="18">
        <v>24.71</v>
      </c>
      <c r="D3300" s="12">
        <v>7.43</v>
      </c>
      <c r="F3300" s="12">
        <v>0.6</v>
      </c>
      <c r="H3300" s="23">
        <f t="shared" si="204"/>
        <v>3.7153522909717246E-8</v>
      </c>
      <c r="I3300" s="32">
        <v>0.69</v>
      </c>
      <c r="J3300" s="25">
        <v>0.14000000000000001</v>
      </c>
      <c r="K3300" s="33"/>
      <c r="L3300" s="25">
        <v>45</v>
      </c>
      <c r="M3300" s="33"/>
      <c r="N3300" s="25">
        <v>1.2</v>
      </c>
      <c r="O3300" s="25">
        <v>1.7</v>
      </c>
      <c r="P3300" s="25">
        <v>4.2</v>
      </c>
      <c r="Q3300" s="25">
        <v>0.14000000000000001</v>
      </c>
      <c r="R3300" s="25">
        <v>8.3000000000000007</v>
      </c>
      <c r="S3300" s="34"/>
      <c r="T3300" s="51">
        <v>0.02</v>
      </c>
      <c r="U3300" s="42">
        <v>14.4</v>
      </c>
      <c r="V3300" s="42">
        <v>0.22</v>
      </c>
      <c r="W3300" s="42">
        <v>3.2799999999999999E-3</v>
      </c>
      <c r="X3300" s="42">
        <v>11</v>
      </c>
      <c r="Y3300" s="44">
        <v>2.57</v>
      </c>
      <c r="Z3300" s="87">
        <f t="shared" si="205"/>
        <v>3.1281206220908055</v>
      </c>
      <c r="AA3300" s="88">
        <f t="shared" si="206"/>
        <v>3.1843290711094059</v>
      </c>
      <c r="AB3300" s="90">
        <f t="shared" si="207"/>
        <v>-8.9043797179323651E-3</v>
      </c>
      <c r="AD3300" s="100"/>
      <c r="AE3300" s="96"/>
    </row>
    <row r="3301" spans="1:31" x14ac:dyDescent="0.35">
      <c r="A3301" s="2" t="s">
        <v>134</v>
      </c>
      <c r="B3301" s="9">
        <v>34676</v>
      </c>
      <c r="C3301" s="19">
        <v>24.23</v>
      </c>
      <c r="D3301" s="12">
        <v>7.36</v>
      </c>
      <c r="F3301" s="12">
        <v>0.6</v>
      </c>
      <c r="H3301" s="23">
        <f t="shared" si="204"/>
        <v>4.3651583224016566E-8</v>
      </c>
      <c r="I3301" s="24">
        <v>6.0000000000000001E-3</v>
      </c>
      <c r="J3301" s="25">
        <v>0.09</v>
      </c>
      <c r="K3301" s="30">
        <v>1</v>
      </c>
      <c r="L3301" s="25">
        <v>45</v>
      </c>
      <c r="M3301" s="30">
        <v>3.6</v>
      </c>
      <c r="N3301" s="25">
        <v>1</v>
      </c>
      <c r="O3301" s="25">
        <v>1.7</v>
      </c>
      <c r="P3301" s="25">
        <v>4.5</v>
      </c>
      <c r="Q3301" s="25">
        <v>0.1</v>
      </c>
      <c r="R3301" s="25">
        <v>9.5</v>
      </c>
      <c r="S3301" s="31">
        <v>5</v>
      </c>
      <c r="T3301" s="51">
        <v>0.03</v>
      </c>
      <c r="U3301" s="42">
        <v>15</v>
      </c>
      <c r="V3301" s="42">
        <v>0.22</v>
      </c>
      <c r="W3301" s="42">
        <v>3.2799999999999999E-3</v>
      </c>
      <c r="X3301" s="42">
        <v>10</v>
      </c>
      <c r="Y3301" s="44">
        <v>2.52</v>
      </c>
      <c r="Z3301" s="87">
        <f t="shared" si="205"/>
        <v>3.1175461460091776</v>
      </c>
      <c r="AA3301" s="88">
        <f t="shared" si="206"/>
        <v>3.1189271076845975</v>
      </c>
      <c r="AB3301" s="90">
        <f t="shared" si="207"/>
        <v>-2.2143311119020295E-4</v>
      </c>
      <c r="AD3301" s="100"/>
      <c r="AE3301" s="96"/>
    </row>
    <row r="3302" spans="1:31" x14ac:dyDescent="0.35">
      <c r="A3302" s="2" t="s">
        <v>134</v>
      </c>
      <c r="B3302" s="9">
        <v>35718</v>
      </c>
      <c r="C3302" s="18">
        <v>25.3</v>
      </c>
      <c r="D3302" s="12">
        <v>7.48</v>
      </c>
      <c r="F3302" s="12">
        <v>1</v>
      </c>
      <c r="H3302" s="23">
        <f t="shared" si="204"/>
        <v>3.3113112148259005E-8</v>
      </c>
      <c r="I3302" s="32">
        <v>0.1</v>
      </c>
      <c r="J3302" s="25">
        <v>0.11</v>
      </c>
      <c r="K3302" s="29">
        <v>0.2</v>
      </c>
      <c r="L3302" s="25">
        <v>50</v>
      </c>
      <c r="M3302" s="29">
        <v>0.2</v>
      </c>
      <c r="N3302" s="25">
        <v>1.17</v>
      </c>
      <c r="O3302" s="25">
        <v>1.4</v>
      </c>
      <c r="P3302" s="25">
        <v>4.0999999999999996</v>
      </c>
      <c r="Q3302" s="25">
        <v>0.13</v>
      </c>
      <c r="R3302" s="25">
        <v>7.7</v>
      </c>
      <c r="S3302" s="29">
        <v>2.4</v>
      </c>
      <c r="T3302" s="51">
        <v>0.05</v>
      </c>
      <c r="U3302" s="42">
        <v>17.600000000000001</v>
      </c>
      <c r="V3302" s="42">
        <v>0.22</v>
      </c>
      <c r="W3302" s="42">
        <v>3.2799999999999999E-3</v>
      </c>
      <c r="X3302" s="42">
        <v>9.8000000000000007</v>
      </c>
      <c r="Y3302" s="44">
        <v>2.6</v>
      </c>
      <c r="Z3302" s="87">
        <f t="shared" si="205"/>
        <v>3.2669144535642882</v>
      </c>
      <c r="AA3302" s="88">
        <f t="shared" si="206"/>
        <v>3.2480443361162363</v>
      </c>
      <c r="AB3302" s="90">
        <f t="shared" si="207"/>
        <v>2.8964292879245105E-3</v>
      </c>
    </row>
    <row r="3303" spans="1:31" x14ac:dyDescent="0.35">
      <c r="A3303" s="2" t="s">
        <v>134</v>
      </c>
      <c r="B3303" s="9">
        <v>33568</v>
      </c>
      <c r="C3303" s="18">
        <v>25.18</v>
      </c>
      <c r="D3303" s="12">
        <v>6.97</v>
      </c>
      <c r="F3303" s="12">
        <v>1.2</v>
      </c>
      <c r="H3303" s="23">
        <f t="shared" si="204"/>
        <v>1.0715193052376054E-7</v>
      </c>
      <c r="I3303" s="24">
        <v>8.0000000000000002E-3</v>
      </c>
      <c r="J3303" s="25">
        <v>0.12</v>
      </c>
      <c r="K3303" s="36"/>
      <c r="L3303" s="25">
        <v>49</v>
      </c>
      <c r="M3303" s="36"/>
      <c r="N3303" s="25">
        <v>1.2</v>
      </c>
      <c r="O3303" s="25">
        <v>1.4</v>
      </c>
      <c r="P3303" s="25">
        <v>4</v>
      </c>
      <c r="Q3303" s="25">
        <v>0.14000000000000001</v>
      </c>
      <c r="R3303" s="25">
        <v>8.6</v>
      </c>
      <c r="S3303" s="36"/>
      <c r="T3303" s="51">
        <v>0.06</v>
      </c>
      <c r="U3303" s="42">
        <v>15.1</v>
      </c>
      <c r="V3303" s="42">
        <v>2.21</v>
      </c>
      <c r="W3303" s="42">
        <v>0.01</v>
      </c>
      <c r="X3303" s="42">
        <v>9</v>
      </c>
      <c r="Y3303" s="44">
        <v>2.61</v>
      </c>
      <c r="Z3303" s="87">
        <f t="shared" si="205"/>
        <v>3.2396988117392644</v>
      </c>
      <c r="AA3303" s="88">
        <f t="shared" si="206"/>
        <v>3.2159907071513185</v>
      </c>
      <c r="AB3303" s="90">
        <f t="shared" si="207"/>
        <v>3.6724356892585165E-3</v>
      </c>
    </row>
    <row r="3304" spans="1:31" x14ac:dyDescent="0.35">
      <c r="A3304" s="2" t="s">
        <v>134</v>
      </c>
      <c r="B3304" s="9">
        <v>32302</v>
      </c>
      <c r="C3304" s="18">
        <v>25.33</v>
      </c>
      <c r="D3304" s="12">
        <v>7.33</v>
      </c>
      <c r="F3304" s="12">
        <v>2</v>
      </c>
      <c r="H3304" s="23">
        <f t="shared" si="204"/>
        <v>4.6773514128719769E-8</v>
      </c>
      <c r="I3304" s="24">
        <v>0.61</v>
      </c>
      <c r="J3304" s="25">
        <v>0.06</v>
      </c>
      <c r="K3304" s="30">
        <v>0.2</v>
      </c>
      <c r="L3304" s="25">
        <v>48</v>
      </c>
      <c r="M3304" s="30">
        <v>0.1</v>
      </c>
      <c r="N3304" s="25">
        <v>0.98</v>
      </c>
      <c r="O3304" s="25">
        <v>1.4</v>
      </c>
      <c r="P3304" s="25">
        <v>3.9</v>
      </c>
      <c r="Q3304" s="25">
        <v>0.12</v>
      </c>
      <c r="R3304" s="25">
        <v>9.6999999999999993</v>
      </c>
      <c r="S3304" s="31">
        <v>3</v>
      </c>
      <c r="T3304" s="51">
        <v>1.53</v>
      </c>
      <c r="U3304" s="42">
        <v>12.9</v>
      </c>
      <c r="V3304" s="42">
        <v>1.1000000000000001</v>
      </c>
      <c r="W3304" s="42">
        <v>0.82</v>
      </c>
      <c r="X3304" s="42">
        <v>9.3000000000000007</v>
      </c>
      <c r="Y3304" s="44">
        <v>2.64</v>
      </c>
      <c r="Z3304" s="87">
        <f t="shared" si="205"/>
        <v>3.2844172019891213</v>
      </c>
      <c r="AA3304" s="88">
        <f t="shared" si="206"/>
        <v>3.2547945794068252</v>
      </c>
      <c r="AB3304" s="90">
        <f t="shared" si="207"/>
        <v>4.5299989620419603E-3</v>
      </c>
    </row>
    <row r="3305" spans="1:31" x14ac:dyDescent="0.35">
      <c r="A3305" s="2" t="s">
        <v>134</v>
      </c>
      <c r="B3305" s="9">
        <v>34239</v>
      </c>
      <c r="C3305" s="18">
        <v>25.07</v>
      </c>
      <c r="D3305" s="12">
        <v>7.28</v>
      </c>
      <c r="F3305" s="12">
        <v>1.4</v>
      </c>
      <c r="H3305" s="23">
        <f t="shared" si="204"/>
        <v>5.2480746024977185E-8</v>
      </c>
      <c r="I3305" s="32">
        <v>5.0000000000000001E-3</v>
      </c>
      <c r="J3305" s="25">
        <v>0.11</v>
      </c>
      <c r="K3305" s="29">
        <v>1</v>
      </c>
      <c r="L3305" s="25">
        <v>49</v>
      </c>
      <c r="M3305" s="29">
        <v>1</v>
      </c>
      <c r="N3305" s="25">
        <v>1.2</v>
      </c>
      <c r="O3305" s="25">
        <v>1.6</v>
      </c>
      <c r="P3305" s="25">
        <v>4.0999999999999996</v>
      </c>
      <c r="Q3305" s="25">
        <v>0.15</v>
      </c>
      <c r="R3305" s="25">
        <v>8.9</v>
      </c>
      <c r="S3305" s="29">
        <v>5</v>
      </c>
      <c r="T3305" s="51">
        <v>0.01</v>
      </c>
      <c r="U3305" s="42">
        <v>15.7</v>
      </c>
      <c r="V3305" s="42">
        <v>0.22</v>
      </c>
      <c r="W3305" s="42">
        <v>3.2799999999999999E-3</v>
      </c>
      <c r="X3305" s="42">
        <v>10</v>
      </c>
      <c r="Y3305" s="44">
        <v>2.56</v>
      </c>
      <c r="Z3305" s="87">
        <f t="shared" si="205"/>
        <v>3.2655649629434533</v>
      </c>
      <c r="AA3305" s="88">
        <f t="shared" si="206"/>
        <v>3.1728680366290964</v>
      </c>
      <c r="AB3305" s="90">
        <f t="shared" si="207"/>
        <v>1.4397435885488141E-2</v>
      </c>
      <c r="AE3305" s="96"/>
    </row>
    <row r="3306" spans="1:31" x14ac:dyDescent="0.35">
      <c r="A3306" s="2" t="s">
        <v>134</v>
      </c>
      <c r="B3306" s="9">
        <v>37546</v>
      </c>
      <c r="C3306" s="18">
        <v>23.01</v>
      </c>
      <c r="D3306" s="12">
        <v>7.47</v>
      </c>
      <c r="F3306" s="12">
        <v>0.7</v>
      </c>
      <c r="H3306" s="23">
        <f t="shared" si="204"/>
        <v>3.3884415613920266E-8</v>
      </c>
      <c r="I3306" s="32">
        <v>2E-3</v>
      </c>
      <c r="J3306" s="25">
        <v>0.12</v>
      </c>
      <c r="K3306" s="36"/>
      <c r="L3306" s="25">
        <v>47.7</v>
      </c>
      <c r="M3306" s="36"/>
      <c r="N3306" s="25">
        <v>1</v>
      </c>
      <c r="O3306" s="25">
        <v>1.24</v>
      </c>
      <c r="P3306" s="25">
        <v>4.07</v>
      </c>
      <c r="Q3306" s="25">
        <v>0.14000000000000001</v>
      </c>
      <c r="R3306" s="25">
        <v>7.55</v>
      </c>
      <c r="S3306" s="36"/>
      <c r="T3306" s="51">
        <v>0.04</v>
      </c>
      <c r="U3306" s="42">
        <v>13.1</v>
      </c>
      <c r="V3306" s="42">
        <v>0.22</v>
      </c>
      <c r="W3306" s="42">
        <v>3.9414000000000003E-3</v>
      </c>
      <c r="X3306" s="42">
        <v>9.6999999999999993</v>
      </c>
      <c r="Y3306" s="44">
        <v>2.48</v>
      </c>
      <c r="Z3306" s="87">
        <f t="shared" si="205"/>
        <v>3.1229941209552798</v>
      </c>
      <c r="AA3306" s="88">
        <f t="shared" si="206"/>
        <v>3.0312402602437838</v>
      </c>
      <c r="AB3306" s="90">
        <f t="shared" si="207"/>
        <v>1.4909061798458694E-2</v>
      </c>
      <c r="AD3306" s="100"/>
      <c r="AE3306" s="96"/>
    </row>
    <row r="3307" spans="1:31" x14ac:dyDescent="0.35">
      <c r="A3307" s="2" t="s">
        <v>134</v>
      </c>
      <c r="B3307" s="9">
        <v>30916</v>
      </c>
      <c r="C3307" s="18">
        <v>24.7</v>
      </c>
      <c r="D3307" s="12">
        <v>7.5</v>
      </c>
      <c r="F3307" s="15"/>
      <c r="H3307" s="23">
        <f t="shared" si="204"/>
        <v>3.1622776601683699E-8</v>
      </c>
      <c r="J3307" s="25">
        <v>0.1</v>
      </c>
      <c r="K3307" s="33"/>
      <c r="L3307" s="25">
        <v>36.5</v>
      </c>
      <c r="M3307" s="33"/>
      <c r="N3307" s="25">
        <v>1.73</v>
      </c>
      <c r="O3307" s="25">
        <v>2.2000000000000002</v>
      </c>
      <c r="P3307" s="25">
        <v>11.6</v>
      </c>
      <c r="Q3307" s="25">
        <v>0.38</v>
      </c>
      <c r="R3307" s="25">
        <v>7.3</v>
      </c>
      <c r="S3307" s="34"/>
      <c r="T3307" s="51">
        <v>0.06</v>
      </c>
      <c r="U3307" s="42">
        <v>9</v>
      </c>
      <c r="V3307" s="42">
        <v>0.1</v>
      </c>
      <c r="W3307" s="42">
        <v>6.5599999999999999E-3</v>
      </c>
      <c r="X3307" s="42">
        <v>3</v>
      </c>
      <c r="Y3307" s="43">
        <v>2.86</v>
      </c>
      <c r="Z3307" s="87">
        <f t="shared" si="205"/>
        <v>3.2308329246060645</v>
      </c>
      <c r="AA3307" s="88">
        <f t="shared" si="206"/>
        <v>3.1356404622912204</v>
      </c>
      <c r="AB3307" s="90">
        <f t="shared" si="207"/>
        <v>1.4952149570083475E-2</v>
      </c>
    </row>
    <row r="3308" spans="1:31" x14ac:dyDescent="0.35">
      <c r="A3308" s="2" t="s">
        <v>134</v>
      </c>
      <c r="B3308" s="9">
        <v>37909</v>
      </c>
      <c r="C3308" s="19">
        <v>23.45</v>
      </c>
      <c r="D3308" s="13">
        <v>7.48</v>
      </c>
      <c r="F3308" s="13">
        <v>0.72</v>
      </c>
      <c r="H3308" s="23">
        <f t="shared" si="204"/>
        <v>3.3113112148259005E-8</v>
      </c>
      <c r="I3308" s="24">
        <v>1E-3</v>
      </c>
      <c r="J3308" s="25">
        <v>0.11</v>
      </c>
      <c r="K3308" s="36"/>
      <c r="L3308" s="25">
        <v>49.4</v>
      </c>
      <c r="M3308" s="36"/>
      <c r="N3308" s="25">
        <v>1.22</v>
      </c>
      <c r="O3308" s="25">
        <v>1.54</v>
      </c>
      <c r="P3308" s="25">
        <v>4.13</v>
      </c>
      <c r="Q3308" s="25">
        <v>0.14000000000000001</v>
      </c>
      <c r="R3308" s="25">
        <v>9.48</v>
      </c>
      <c r="S3308" s="36"/>
      <c r="T3308" s="51">
        <v>0.05</v>
      </c>
      <c r="U3308" s="41">
        <v>15.9</v>
      </c>
      <c r="V3308" s="41">
        <v>0.22</v>
      </c>
      <c r="W3308" s="41">
        <v>3.2845000000000001E-3</v>
      </c>
      <c r="X3308" s="42">
        <v>9.58</v>
      </c>
      <c r="Y3308" s="44">
        <v>2.56</v>
      </c>
      <c r="Z3308" s="87">
        <f t="shared" si="205"/>
        <v>3.3115943735541831</v>
      </c>
      <c r="AA3308" s="88">
        <f t="shared" si="206"/>
        <v>3.1664476492752893</v>
      </c>
      <c r="AB3308" s="90">
        <f t="shared" si="207"/>
        <v>2.240595596128855E-2</v>
      </c>
    </row>
    <row r="3309" spans="1:31" x14ac:dyDescent="0.35">
      <c r="A3309" s="2" t="s">
        <v>90</v>
      </c>
      <c r="B3309" s="9">
        <v>42326</v>
      </c>
      <c r="C3309" s="20"/>
      <c r="D3309" s="12">
        <v>8.1300000000000008</v>
      </c>
      <c r="F3309" s="12">
        <v>3.4</v>
      </c>
      <c r="H3309" s="23">
        <f t="shared" si="204"/>
        <v>7.4131024130091451E-9</v>
      </c>
      <c r="I3309" s="24">
        <v>0.56999999999999995</v>
      </c>
      <c r="J3309" s="25">
        <v>0.3</v>
      </c>
      <c r="K3309" s="36"/>
      <c r="L3309" s="25">
        <v>16</v>
      </c>
      <c r="M3309" s="36"/>
      <c r="N3309" s="25">
        <v>1.05</v>
      </c>
      <c r="O3309" s="25">
        <v>2.8</v>
      </c>
      <c r="P3309" s="25">
        <v>3.3</v>
      </c>
      <c r="Q3309" s="25">
        <v>0.11</v>
      </c>
      <c r="R3309" s="25">
        <v>91</v>
      </c>
      <c r="S3309" s="36"/>
      <c r="T3309" s="51">
        <v>9.5</v>
      </c>
      <c r="U3309" s="42">
        <v>5.8</v>
      </c>
      <c r="V3309" s="42">
        <v>1.01</v>
      </c>
      <c r="W3309" s="42">
        <v>0.03</v>
      </c>
      <c r="X3309" s="42">
        <v>6.6</v>
      </c>
      <c r="Y3309" s="44">
        <v>4.6500000000000004</v>
      </c>
      <c r="Z3309" s="87">
        <f t="shared" si="205"/>
        <v>5.2214024140788853</v>
      </c>
      <c r="AA3309" s="88">
        <f t="shared" si="206"/>
        <v>5.2739602682466069</v>
      </c>
      <c r="AB3309" s="90">
        <f t="shared" si="207"/>
        <v>-5.0077215774763694E-3</v>
      </c>
      <c r="AC3309" s="19">
        <v>5.16</v>
      </c>
      <c r="AD3309" s="13">
        <v>5.13</v>
      </c>
      <c r="AE3309" s="94">
        <v>0.57999999999999996</v>
      </c>
    </row>
    <row r="3310" spans="1:31" x14ac:dyDescent="0.35">
      <c r="A3310" s="2" t="s">
        <v>90</v>
      </c>
      <c r="B3310" s="9">
        <v>30916</v>
      </c>
      <c r="C3310" s="18">
        <v>24.3</v>
      </c>
      <c r="D3310" s="12">
        <v>8</v>
      </c>
      <c r="F3310" s="15"/>
      <c r="H3310" s="23">
        <f t="shared" si="204"/>
        <v>1E-8</v>
      </c>
      <c r="I3310" s="32">
        <v>0.49</v>
      </c>
      <c r="J3310" s="25">
        <v>0.14000000000000001</v>
      </c>
      <c r="K3310" s="33"/>
      <c r="L3310" s="25">
        <v>12.6</v>
      </c>
      <c r="M3310" s="33"/>
      <c r="N3310" s="25">
        <v>1.04</v>
      </c>
      <c r="O3310" s="25">
        <v>3.4</v>
      </c>
      <c r="P3310" s="25">
        <v>9.8000000000000007</v>
      </c>
      <c r="Q3310" s="25">
        <v>0.38</v>
      </c>
      <c r="R3310" s="25">
        <v>75.2</v>
      </c>
      <c r="S3310" s="34"/>
      <c r="T3310" s="51">
        <v>5.69</v>
      </c>
      <c r="U3310" s="42">
        <v>21</v>
      </c>
      <c r="V3310" s="42">
        <v>0</v>
      </c>
      <c r="W3310" s="42">
        <v>6.5599999999999999E-3</v>
      </c>
      <c r="X3310" s="42">
        <v>2</v>
      </c>
      <c r="Y3310" s="44">
        <v>4.58</v>
      </c>
      <c r="Z3310" s="87">
        <f t="shared" si="205"/>
        <v>4.9062774716296511</v>
      </c>
      <c r="AA3310" s="88">
        <f t="shared" si="206"/>
        <v>5.2534822909758745</v>
      </c>
      <c r="AB3310" s="90">
        <f t="shared" si="207"/>
        <v>-3.4174510761973059E-2</v>
      </c>
      <c r="AD3310" s="100"/>
      <c r="AE3310" s="96"/>
    </row>
    <row r="3311" spans="1:31" x14ac:dyDescent="0.35">
      <c r="A3311" s="2" t="s">
        <v>90</v>
      </c>
      <c r="B3311" s="9">
        <v>33262</v>
      </c>
      <c r="C3311" s="18">
        <v>26.11</v>
      </c>
      <c r="D3311" s="12">
        <v>7.74</v>
      </c>
      <c r="F3311" s="12">
        <v>28.7</v>
      </c>
      <c r="H3311" s="23">
        <f t="shared" si="204"/>
        <v>1.8197008586099822E-8</v>
      </c>
      <c r="I3311" s="32">
        <v>0.51</v>
      </c>
      <c r="J3311" s="25">
        <v>0.27</v>
      </c>
      <c r="K3311" s="33"/>
      <c r="L3311" s="25">
        <v>22</v>
      </c>
      <c r="M3311" s="33"/>
      <c r="N3311" s="25">
        <v>0.27</v>
      </c>
      <c r="O3311" s="25">
        <v>1.8</v>
      </c>
      <c r="P3311" s="25">
        <v>4.0999999999999996</v>
      </c>
      <c r="Q3311" s="25">
        <v>0.11</v>
      </c>
      <c r="R3311" s="25">
        <v>55</v>
      </c>
      <c r="S3311" s="34"/>
      <c r="T3311" s="51">
        <v>5.23</v>
      </c>
      <c r="U3311" s="42">
        <v>9.73</v>
      </c>
      <c r="V3311" s="42">
        <v>2.21</v>
      </c>
      <c r="W3311" s="42">
        <v>0.21</v>
      </c>
      <c r="X3311" s="42">
        <v>9</v>
      </c>
      <c r="Y3311" s="44">
        <v>3.45</v>
      </c>
      <c r="Z3311" s="87">
        <f t="shared" si="205"/>
        <v>3.9588762588116988</v>
      </c>
      <c r="AA3311" s="88">
        <f t="shared" si="206"/>
        <v>4.1118597802879728</v>
      </c>
      <c r="AB3311" s="90">
        <f t="shared" si="207"/>
        <v>-1.8955337002118097E-2</v>
      </c>
      <c r="AD3311" s="100"/>
      <c r="AE3311" s="96"/>
    </row>
    <row r="3312" spans="1:31" x14ac:dyDescent="0.35">
      <c r="A3312" s="2" t="s">
        <v>90</v>
      </c>
      <c r="B3312" s="9">
        <v>31757</v>
      </c>
      <c r="C3312" s="18">
        <v>25.7</v>
      </c>
      <c r="D3312" s="12">
        <v>8.32</v>
      </c>
      <c r="F3312" s="12">
        <v>41</v>
      </c>
      <c r="H3312" s="23">
        <f t="shared" si="204"/>
        <v>4.7863009232263728E-9</v>
      </c>
      <c r="I3312" s="32">
        <v>7.0000000000000001E-3</v>
      </c>
      <c r="J3312" s="25">
        <v>0.3</v>
      </c>
      <c r="K3312" s="30">
        <v>2.5</v>
      </c>
      <c r="L3312" s="25">
        <v>19</v>
      </c>
      <c r="M3312" s="30">
        <v>1.7</v>
      </c>
      <c r="N3312" s="25">
        <v>1.18</v>
      </c>
      <c r="O3312" s="25">
        <v>2.6</v>
      </c>
      <c r="P3312" s="25">
        <v>4</v>
      </c>
      <c r="Q3312" s="25">
        <v>0.12</v>
      </c>
      <c r="R3312" s="25">
        <v>69</v>
      </c>
      <c r="S3312" s="31">
        <v>23</v>
      </c>
      <c r="T3312" s="51">
        <v>6.12</v>
      </c>
      <c r="U3312" s="42">
        <v>7.42</v>
      </c>
      <c r="V3312" s="42">
        <v>1.47</v>
      </c>
      <c r="W3312" s="42">
        <v>0.33</v>
      </c>
      <c r="X3312" s="42">
        <v>8</v>
      </c>
      <c r="Y3312" s="44">
        <v>3.96</v>
      </c>
      <c r="Z3312" s="87">
        <f t="shared" si="205"/>
        <v>4.4090570239571409</v>
      </c>
      <c r="AA3312" s="88">
        <f t="shared" si="206"/>
        <v>4.5643484542432828</v>
      </c>
      <c r="AB3312" s="90">
        <f t="shared" si="207"/>
        <v>-1.7305740910003423E-2</v>
      </c>
      <c r="AD3312" s="100"/>
      <c r="AE3312" s="96"/>
    </row>
    <row r="3313" spans="1:31" x14ac:dyDescent="0.35">
      <c r="A3313" s="2" t="s">
        <v>90</v>
      </c>
      <c r="B3313" s="9">
        <v>34962</v>
      </c>
      <c r="C3313" s="18">
        <v>25.32</v>
      </c>
      <c r="D3313" s="12">
        <v>7.8</v>
      </c>
      <c r="F3313" s="12">
        <v>37</v>
      </c>
      <c r="H3313" s="23">
        <f t="shared" si="204"/>
        <v>1.5848931924611133E-8</v>
      </c>
      <c r="I3313" s="24">
        <v>0.7</v>
      </c>
      <c r="J3313" s="25">
        <v>0.28000000000000003</v>
      </c>
      <c r="K3313" s="29">
        <v>8.1</v>
      </c>
      <c r="L3313" s="25">
        <v>24</v>
      </c>
      <c r="M3313" s="29">
        <v>2</v>
      </c>
      <c r="N3313" s="25">
        <v>1.6</v>
      </c>
      <c r="O3313" s="25">
        <v>2.2000000000000002</v>
      </c>
      <c r="P3313" s="25">
        <v>5</v>
      </c>
      <c r="Q3313" s="25">
        <v>7.0000000000000007E-2</v>
      </c>
      <c r="R3313" s="25">
        <v>52</v>
      </c>
      <c r="S3313" s="29">
        <v>5</v>
      </c>
      <c r="T3313" s="51">
        <v>5.99</v>
      </c>
      <c r="U3313" s="45"/>
      <c r="V3313" s="45"/>
      <c r="W3313" s="42">
        <v>0.21</v>
      </c>
      <c r="X3313" s="42">
        <v>8</v>
      </c>
      <c r="Y3313" s="44">
        <v>3.7</v>
      </c>
      <c r="Z3313" s="87">
        <f t="shared" si="205"/>
        <v>4.0803126761105553</v>
      </c>
      <c r="AA3313" s="88">
        <f t="shared" si="206"/>
        <v>4.1194528227564016</v>
      </c>
      <c r="AB3313" s="90">
        <f t="shared" si="207"/>
        <v>-4.7733251214628876E-3</v>
      </c>
    </row>
    <row r="3314" spans="1:31" x14ac:dyDescent="0.35">
      <c r="A3314" s="2" t="s">
        <v>90</v>
      </c>
      <c r="B3314" s="9">
        <v>32302</v>
      </c>
      <c r="C3314" s="18">
        <v>25.25</v>
      </c>
      <c r="D3314" s="12">
        <v>7.82</v>
      </c>
      <c r="F3314" s="12">
        <v>47</v>
      </c>
      <c r="H3314" s="23">
        <f t="shared" si="204"/>
        <v>1.5135612484362029E-8</v>
      </c>
      <c r="I3314" s="32">
        <v>5.0000000000000001E-3</v>
      </c>
      <c r="J3314" s="25">
        <v>0.06</v>
      </c>
      <c r="K3314" s="30">
        <v>0.9</v>
      </c>
      <c r="L3314" s="25">
        <v>20</v>
      </c>
      <c r="M3314" s="30">
        <v>1.2</v>
      </c>
      <c r="N3314" s="25">
        <v>0.47</v>
      </c>
      <c r="O3314" s="25">
        <v>4.4000000000000004</v>
      </c>
      <c r="P3314" s="25">
        <v>3.9</v>
      </c>
      <c r="Q3314" s="25">
        <v>0.1</v>
      </c>
      <c r="R3314" s="25">
        <v>77</v>
      </c>
      <c r="S3314" s="31">
        <v>21</v>
      </c>
      <c r="T3314" s="51">
        <v>12.54</v>
      </c>
      <c r="U3314" s="42">
        <v>5.6</v>
      </c>
      <c r="V3314" s="42">
        <v>1.1000000000000001</v>
      </c>
      <c r="W3314" s="42">
        <v>0.82</v>
      </c>
      <c r="X3314" s="42">
        <v>7.1</v>
      </c>
      <c r="Y3314" s="44">
        <v>4.04</v>
      </c>
      <c r="Z3314" s="87">
        <f t="shared" si="205"/>
        <v>4.8050343204894972</v>
      </c>
      <c r="AA3314" s="88">
        <f t="shared" si="206"/>
        <v>4.7885568612286882</v>
      </c>
      <c r="AB3314" s="90">
        <f t="shared" si="207"/>
        <v>1.7175486164356178E-3</v>
      </c>
      <c r="AD3314" s="100"/>
      <c r="AE3314" s="96"/>
    </row>
    <row r="3315" spans="1:31" x14ac:dyDescent="0.35">
      <c r="A3315" s="2" t="s">
        <v>90</v>
      </c>
      <c r="B3315" s="9">
        <v>32442</v>
      </c>
      <c r="C3315" s="18">
        <v>25.17</v>
      </c>
      <c r="D3315" s="12">
        <v>7.46</v>
      </c>
      <c r="F3315" s="12">
        <v>34</v>
      </c>
      <c r="H3315" s="23">
        <f t="shared" si="204"/>
        <v>3.4673685045253171E-8</v>
      </c>
      <c r="I3315" s="24">
        <v>5.0000000000000001E-3</v>
      </c>
      <c r="J3315" s="25">
        <v>0.3</v>
      </c>
      <c r="K3315" s="30">
        <v>0.21</v>
      </c>
      <c r="L3315" s="25">
        <v>20</v>
      </c>
      <c r="M3315" s="30">
        <v>1</v>
      </c>
      <c r="N3315" s="25">
        <v>0.39</v>
      </c>
      <c r="O3315" s="25">
        <v>2.1</v>
      </c>
      <c r="P3315" s="25">
        <v>3.7</v>
      </c>
      <c r="Q3315" s="25">
        <v>0.1</v>
      </c>
      <c r="R3315" s="25">
        <v>62</v>
      </c>
      <c r="S3315" s="31">
        <v>4.7</v>
      </c>
      <c r="T3315" s="51">
        <v>1.53</v>
      </c>
      <c r="U3315" s="42">
        <v>7.34</v>
      </c>
      <c r="V3315" s="42">
        <v>0.44</v>
      </c>
      <c r="W3315" s="45"/>
      <c r="X3315" s="42">
        <v>7.3</v>
      </c>
      <c r="Y3315" s="44">
        <v>3.59</v>
      </c>
      <c r="Z3315" s="87">
        <f t="shared" si="205"/>
        <v>4.0877676031186168</v>
      </c>
      <c r="AA3315" s="88">
        <f t="shared" si="206"/>
        <v>4.0041569086686231</v>
      </c>
      <c r="AB3315" s="90">
        <f t="shared" si="207"/>
        <v>1.0332609298097225E-2</v>
      </c>
      <c r="AD3315" s="100"/>
      <c r="AE3315" s="96"/>
    </row>
    <row r="3316" spans="1:31" x14ac:dyDescent="0.35">
      <c r="A3316" s="2" t="s">
        <v>90</v>
      </c>
      <c r="B3316" s="9">
        <v>32231</v>
      </c>
      <c r="C3316" s="18">
        <v>25.11</v>
      </c>
      <c r="D3316" s="12">
        <v>7.83</v>
      </c>
      <c r="F3316" s="12">
        <v>54</v>
      </c>
      <c r="H3316" s="23">
        <f t="shared" si="204"/>
        <v>1.4791083881682026E-8</v>
      </c>
      <c r="I3316" s="32">
        <v>5.0000000000000001E-3</v>
      </c>
      <c r="J3316" s="25">
        <v>0.35</v>
      </c>
      <c r="K3316" s="29">
        <v>0.9</v>
      </c>
      <c r="L3316" s="25">
        <v>20</v>
      </c>
      <c r="M3316" s="29">
        <v>0.5</v>
      </c>
      <c r="N3316" s="25">
        <v>1.1000000000000001</v>
      </c>
      <c r="O3316" s="25">
        <v>2.4</v>
      </c>
      <c r="P3316" s="25">
        <v>3.8</v>
      </c>
      <c r="Q3316" s="25">
        <v>0.15</v>
      </c>
      <c r="R3316" s="25">
        <v>81</v>
      </c>
      <c r="S3316" s="29">
        <v>7.6</v>
      </c>
      <c r="T3316" s="51">
        <v>5.38</v>
      </c>
      <c r="U3316" s="42">
        <v>5.84</v>
      </c>
      <c r="V3316" s="42">
        <v>1.1000000000000001</v>
      </c>
      <c r="W3316" s="42">
        <v>0.82</v>
      </c>
      <c r="X3316" s="42">
        <v>8.5</v>
      </c>
      <c r="Y3316" s="44">
        <v>4.12</v>
      </c>
      <c r="Z3316" s="87">
        <f t="shared" si="205"/>
        <v>4.9601367569777972</v>
      </c>
      <c r="AA3316" s="88">
        <f t="shared" si="206"/>
        <v>4.6868687732720815</v>
      </c>
      <c r="AB3316" s="90">
        <f t="shared" si="207"/>
        <v>2.8326715771939386E-2</v>
      </c>
      <c r="AD3316" s="100"/>
      <c r="AE3316" s="96"/>
    </row>
    <row r="3317" spans="1:31" x14ac:dyDescent="0.35">
      <c r="A3317" s="2" t="s">
        <v>90</v>
      </c>
      <c r="B3317" s="9">
        <v>33904</v>
      </c>
      <c r="C3317" s="18">
        <v>26.18</v>
      </c>
      <c r="D3317" s="12">
        <v>7.33</v>
      </c>
      <c r="F3317" s="12">
        <v>55</v>
      </c>
      <c r="H3317" s="23">
        <f t="shared" si="204"/>
        <v>4.6773514128719769E-8</v>
      </c>
      <c r="I3317" s="32">
        <v>0.76</v>
      </c>
      <c r="J3317" s="25">
        <v>0.28000000000000003</v>
      </c>
      <c r="K3317" s="33"/>
      <c r="L3317" s="27">
        <v>21</v>
      </c>
      <c r="M3317" s="33"/>
      <c r="N3317" s="25">
        <v>1.3</v>
      </c>
      <c r="O3317" s="25">
        <v>2.8</v>
      </c>
      <c r="P3317" s="25">
        <v>4</v>
      </c>
      <c r="Q3317" s="25">
        <v>0.11</v>
      </c>
      <c r="R3317" s="27">
        <v>76</v>
      </c>
      <c r="S3317" s="34"/>
      <c r="T3317" s="51">
        <v>7.22</v>
      </c>
      <c r="U3317" s="45"/>
      <c r="V3317" s="42">
        <v>2.21</v>
      </c>
      <c r="W3317" s="42">
        <v>0.3</v>
      </c>
      <c r="X3317" s="42">
        <v>7</v>
      </c>
      <c r="Y3317" s="44">
        <v>4.07</v>
      </c>
      <c r="Z3317" s="87">
        <f t="shared" si="205"/>
        <v>4.9050035314702711</v>
      </c>
      <c r="AA3317" s="88">
        <f t="shared" si="206"/>
        <v>4.5377001361408045</v>
      </c>
      <c r="AB3317" s="90">
        <f t="shared" si="207"/>
        <v>3.8898117346341687E-2</v>
      </c>
    </row>
    <row r="3318" spans="1:31" x14ac:dyDescent="0.35">
      <c r="A3318" s="2" t="s">
        <v>90</v>
      </c>
      <c r="B3318" s="9">
        <v>33568</v>
      </c>
      <c r="C3318" s="18">
        <v>26.19</v>
      </c>
      <c r="D3318" s="12">
        <v>7.64</v>
      </c>
      <c r="F3318" s="12">
        <v>49</v>
      </c>
      <c r="H3318" s="23">
        <f t="shared" si="204"/>
        <v>2.2908676527677693E-8</v>
      </c>
      <c r="I3318" s="32">
        <v>0.19</v>
      </c>
      <c r="J3318" s="25">
        <v>0.35</v>
      </c>
      <c r="K3318" s="33"/>
      <c r="L3318" s="25">
        <v>20</v>
      </c>
      <c r="M3318" s="33"/>
      <c r="N3318" s="25">
        <v>0.74</v>
      </c>
      <c r="O3318" s="25">
        <v>2.2000000000000002</v>
      </c>
      <c r="P3318" s="25">
        <v>3.8</v>
      </c>
      <c r="Q3318" s="25">
        <v>0.1</v>
      </c>
      <c r="R3318" s="25">
        <v>73</v>
      </c>
      <c r="S3318" s="34"/>
      <c r="T3318" s="52"/>
      <c r="U3318" s="45"/>
      <c r="V3318" s="42">
        <v>2.21</v>
      </c>
      <c r="W3318" s="42">
        <v>0.32</v>
      </c>
      <c r="X3318" s="42">
        <v>7</v>
      </c>
      <c r="Y3318" s="44">
        <v>4.0199999999999996</v>
      </c>
      <c r="Z3318" s="87">
        <f t="shared" si="205"/>
        <v>4.6129032457087202</v>
      </c>
      <c r="AA3318" s="88">
        <f t="shared" si="206"/>
        <v>4.2600628960054747</v>
      </c>
      <c r="AB3318" s="90">
        <f t="shared" si="207"/>
        <v>3.9765772129395194E-2</v>
      </c>
    </row>
    <row r="3319" spans="1:31" x14ac:dyDescent="0.35">
      <c r="A3319" s="2" t="s">
        <v>90</v>
      </c>
      <c r="B3319" s="9">
        <v>32001</v>
      </c>
      <c r="C3319" s="18">
        <v>25.13</v>
      </c>
      <c r="D3319" s="12">
        <v>7.97</v>
      </c>
      <c r="F3319" s="12">
        <v>37</v>
      </c>
      <c r="H3319" s="23">
        <f t="shared" si="204"/>
        <v>1.0715193052376043E-8</v>
      </c>
      <c r="I3319" s="32">
        <v>4.0000000000000001E-3</v>
      </c>
      <c r="J3319" s="25">
        <v>0.3</v>
      </c>
      <c r="K3319" s="33"/>
      <c r="L3319" s="25">
        <v>22</v>
      </c>
      <c r="M3319" s="33"/>
      <c r="N3319" s="25">
        <v>0.73</v>
      </c>
      <c r="O3319" s="25">
        <v>2.5</v>
      </c>
      <c r="P3319" s="25">
        <v>3.7</v>
      </c>
      <c r="Q3319" s="25">
        <v>0.08</v>
      </c>
      <c r="R3319" s="25">
        <v>73</v>
      </c>
      <c r="S3319" s="31">
        <v>14</v>
      </c>
      <c r="T3319" s="51">
        <v>6.57</v>
      </c>
      <c r="U3319" s="42">
        <v>6.21</v>
      </c>
      <c r="V3319" s="42">
        <v>0.44</v>
      </c>
      <c r="W3319" s="42">
        <v>0.24</v>
      </c>
      <c r="X3319" s="42">
        <v>9</v>
      </c>
      <c r="Y3319" s="44">
        <v>3.72</v>
      </c>
      <c r="Z3319" s="87">
        <f t="shared" si="205"/>
        <v>4.6876032664615277</v>
      </c>
      <c r="AA3319" s="88">
        <f t="shared" si="206"/>
        <v>4.3230128236071392</v>
      </c>
      <c r="AB3319" s="90">
        <f t="shared" si="207"/>
        <v>4.0462321245295675E-2</v>
      </c>
    </row>
    <row r="3320" spans="1:31" x14ac:dyDescent="0.35">
      <c r="A3320" s="2" t="s">
        <v>145</v>
      </c>
      <c r="B3320" s="9">
        <v>38684</v>
      </c>
      <c r="C3320" s="18">
        <v>3.03</v>
      </c>
      <c r="D3320" s="12">
        <v>7</v>
      </c>
      <c r="F3320" s="12">
        <v>1.7</v>
      </c>
      <c r="H3320" s="23">
        <f t="shared" si="204"/>
        <v>9.9999999999999995E-8</v>
      </c>
      <c r="I3320" s="32">
        <v>0.01</v>
      </c>
      <c r="J3320" s="25">
        <v>0.18</v>
      </c>
      <c r="K3320" s="30">
        <v>1</v>
      </c>
      <c r="L3320" s="25">
        <v>101</v>
      </c>
      <c r="M3320" s="30">
        <v>1</v>
      </c>
      <c r="N3320" s="25">
        <v>4.24</v>
      </c>
      <c r="O3320" s="25">
        <v>1.7</v>
      </c>
      <c r="P3320" s="25">
        <v>5</v>
      </c>
      <c r="Q3320" s="25">
        <v>0.34</v>
      </c>
      <c r="R3320" s="25">
        <v>13</v>
      </c>
      <c r="S3320" s="31">
        <v>5</v>
      </c>
      <c r="T3320" s="51">
        <v>0.03</v>
      </c>
      <c r="U3320" s="42">
        <v>73</v>
      </c>
      <c r="V3320" s="42">
        <v>0.44</v>
      </c>
      <c r="W3320" s="42">
        <v>0.03</v>
      </c>
      <c r="X3320" s="42">
        <v>25</v>
      </c>
      <c r="Y3320" s="44">
        <v>3.9</v>
      </c>
      <c r="Z3320" s="87">
        <f t="shared" si="205"/>
        <v>6.2355394644851829</v>
      </c>
      <c r="AA3320" s="88">
        <f t="shared" si="206"/>
        <v>6.1336404339373596</v>
      </c>
      <c r="AB3320" s="90">
        <f t="shared" si="207"/>
        <v>8.2381395844051599E-3</v>
      </c>
      <c r="AC3320" s="19">
        <v>6.23</v>
      </c>
      <c r="AD3320" s="13">
        <v>-6.12</v>
      </c>
      <c r="AE3320" s="94">
        <v>1.76</v>
      </c>
    </row>
    <row r="3321" spans="1:31" x14ac:dyDescent="0.35">
      <c r="A3321" s="2" t="s">
        <v>145</v>
      </c>
      <c r="B3321" s="9">
        <v>38846</v>
      </c>
      <c r="C3321" s="20"/>
      <c r="D3321" s="12">
        <v>7.17</v>
      </c>
      <c r="F3321" s="12">
        <v>7.4</v>
      </c>
      <c r="H3321" s="23">
        <f t="shared" si="204"/>
        <v>6.7608297539197998E-8</v>
      </c>
      <c r="I3321" s="32">
        <v>0.01</v>
      </c>
      <c r="J3321" s="25">
        <v>0.16</v>
      </c>
      <c r="K3321" s="30">
        <v>5</v>
      </c>
      <c r="L3321" s="25">
        <v>98.54</v>
      </c>
      <c r="M3321" s="30">
        <v>5</v>
      </c>
      <c r="N3321" s="25">
        <v>5.05</v>
      </c>
      <c r="O3321" s="25">
        <v>1.59</v>
      </c>
      <c r="P3321" s="25">
        <v>4.42</v>
      </c>
      <c r="Q3321" s="25">
        <v>0.36</v>
      </c>
      <c r="R3321" s="25">
        <v>15.4</v>
      </c>
      <c r="S3321" s="31">
        <v>10</v>
      </c>
      <c r="T3321" s="51">
        <v>0.45</v>
      </c>
      <c r="U3321" s="42">
        <v>61</v>
      </c>
      <c r="V3321" s="42">
        <v>0.48</v>
      </c>
      <c r="W3321" s="42">
        <v>0.02</v>
      </c>
      <c r="X3321" s="42">
        <v>24</v>
      </c>
      <c r="Y3321" s="44">
        <v>4.0199999999999996</v>
      </c>
      <c r="Z3321" s="87">
        <f t="shared" si="205"/>
        <v>6.1952710900474672</v>
      </c>
      <c r="AA3321" s="88">
        <f t="shared" si="206"/>
        <v>5.9893089656384326</v>
      </c>
      <c r="AB3321" s="90">
        <f t="shared" si="207"/>
        <v>1.690350619124727E-2</v>
      </c>
      <c r="AC3321" s="19">
        <v>6.2</v>
      </c>
      <c r="AD3321" s="13">
        <v>5.97</v>
      </c>
      <c r="AE3321" s="94">
        <v>3.63</v>
      </c>
    </row>
    <row r="3322" spans="1:31" x14ac:dyDescent="0.35">
      <c r="A3322" s="2" t="s">
        <v>145</v>
      </c>
      <c r="B3322" s="9">
        <v>40514</v>
      </c>
      <c r="C3322" s="18">
        <v>2.68</v>
      </c>
      <c r="D3322" s="12">
        <v>7.44</v>
      </c>
      <c r="F3322" s="12">
        <v>7.9</v>
      </c>
      <c r="H3322" s="23">
        <f t="shared" si="204"/>
        <v>3.630780547701001E-8</v>
      </c>
      <c r="I3322" s="32">
        <v>4.5999999999999999E-3</v>
      </c>
      <c r="J3322" s="25">
        <v>0.16</v>
      </c>
      <c r="K3322" s="33"/>
      <c r="L3322" s="25">
        <v>116</v>
      </c>
      <c r="M3322" s="33"/>
      <c r="N3322" s="25">
        <v>3.07</v>
      </c>
      <c r="O3322" s="25">
        <v>1.75</v>
      </c>
      <c r="P3322" s="25">
        <v>5.36</v>
      </c>
      <c r="Q3322" s="25">
        <v>0.41</v>
      </c>
      <c r="R3322" s="25">
        <v>17</v>
      </c>
      <c r="S3322" s="34"/>
      <c r="T3322" s="51">
        <v>0.01</v>
      </c>
      <c r="U3322" s="42">
        <v>54.5</v>
      </c>
      <c r="V3322" s="42">
        <v>0.22</v>
      </c>
      <c r="W3322" s="42">
        <v>4.2700000000000004E-3</v>
      </c>
      <c r="X3322" s="42">
        <v>33</v>
      </c>
      <c r="Y3322" s="44">
        <v>4.68</v>
      </c>
      <c r="Z3322" s="87">
        <f t="shared" si="205"/>
        <v>7.1478660369401217</v>
      </c>
      <c r="AA3322" s="88">
        <f t="shared" si="206"/>
        <v>6.7494350397938971</v>
      </c>
      <c r="AB3322" s="90">
        <f t="shared" si="207"/>
        <v>2.8669667221447225E-2</v>
      </c>
      <c r="AC3322" s="19">
        <v>7.2</v>
      </c>
      <c r="AD3322" s="13">
        <v>6.75</v>
      </c>
      <c r="AE3322" s="94">
        <v>6.56</v>
      </c>
    </row>
    <row r="3323" spans="1:31" x14ac:dyDescent="0.35">
      <c r="A3323" s="2" t="s">
        <v>145</v>
      </c>
      <c r="B3323" s="9">
        <v>41585</v>
      </c>
      <c r="C3323" s="19">
        <v>3.09</v>
      </c>
      <c r="D3323" s="12">
        <v>7.16</v>
      </c>
      <c r="F3323" s="12">
        <v>8.3000000000000007</v>
      </c>
      <c r="H3323" s="23">
        <f t="shared" si="204"/>
        <v>6.9183097091893466E-8</v>
      </c>
      <c r="I3323" s="24">
        <v>0.06</v>
      </c>
      <c r="J3323" s="25">
        <v>0.18</v>
      </c>
      <c r="K3323" s="36"/>
      <c r="L3323" s="25">
        <v>114</v>
      </c>
      <c r="M3323" s="36"/>
      <c r="N3323" s="25">
        <v>6.57</v>
      </c>
      <c r="O3323" s="25">
        <v>2.09</v>
      </c>
      <c r="P3323" s="25">
        <v>5.7</v>
      </c>
      <c r="Q3323" s="25">
        <v>0.46</v>
      </c>
      <c r="R3323" s="25">
        <v>20.2</v>
      </c>
      <c r="S3323" s="36"/>
      <c r="T3323" s="51">
        <v>0.01</v>
      </c>
      <c r="U3323" s="42">
        <v>59.6</v>
      </c>
      <c r="V3323" s="42">
        <v>0.22</v>
      </c>
      <c r="W3323" s="42">
        <v>6.5700000000000003E-3</v>
      </c>
      <c r="X3323" s="42">
        <v>38</v>
      </c>
      <c r="Y3323" s="44">
        <v>4.9000000000000004</v>
      </c>
      <c r="Z3323" s="87">
        <f t="shared" si="205"/>
        <v>7.3583514212011254</v>
      </c>
      <c r="AA3323" s="88">
        <f t="shared" si="206"/>
        <v>7.216701345840133</v>
      </c>
      <c r="AB3323" s="90">
        <f t="shared" si="207"/>
        <v>9.7186663832399562E-3</v>
      </c>
      <c r="AC3323" s="19">
        <v>7.47</v>
      </c>
      <c r="AD3323" s="13">
        <v>7.21</v>
      </c>
      <c r="AE3323" s="94">
        <v>3.51</v>
      </c>
    </row>
    <row r="3324" spans="1:31" x14ac:dyDescent="0.35">
      <c r="A3324" s="2" t="s">
        <v>145</v>
      </c>
      <c r="B3324" s="9">
        <v>42278</v>
      </c>
      <c r="C3324" s="18">
        <v>3.33</v>
      </c>
      <c r="D3324" s="12">
        <v>6.97</v>
      </c>
      <c r="F3324" s="12">
        <v>8.9</v>
      </c>
      <c r="H3324" s="23">
        <f t="shared" si="204"/>
        <v>1.0715193052376054E-7</v>
      </c>
      <c r="I3324" s="32">
        <v>2E-3</v>
      </c>
      <c r="J3324" s="25">
        <v>0.19</v>
      </c>
      <c r="K3324" s="30">
        <v>1.2</v>
      </c>
      <c r="L3324" s="25">
        <v>122</v>
      </c>
      <c r="M3324" s="30">
        <v>0.4</v>
      </c>
      <c r="N3324" s="25">
        <v>6.51</v>
      </c>
      <c r="O3324" s="25">
        <v>2.54</v>
      </c>
      <c r="P3324" s="25">
        <v>6.38</v>
      </c>
      <c r="Q3324" s="25">
        <v>0.41</v>
      </c>
      <c r="R3324" s="25">
        <v>21.7</v>
      </c>
      <c r="S3324" s="31">
        <v>0.5</v>
      </c>
      <c r="T3324" s="51">
        <v>0.01</v>
      </c>
      <c r="U3324" s="42">
        <v>57.5</v>
      </c>
      <c r="V3324" s="42">
        <v>0.22</v>
      </c>
      <c r="W3324" s="42">
        <v>0.01</v>
      </c>
      <c r="X3324" s="42">
        <v>40</v>
      </c>
      <c r="Y3324" s="44">
        <v>5.2</v>
      </c>
      <c r="Z3324" s="87">
        <f t="shared" si="205"/>
        <v>7.8803893764526798</v>
      </c>
      <c r="AA3324" s="88">
        <f t="shared" si="206"/>
        <v>7.5294752782766841</v>
      </c>
      <c r="AB3324" s="90">
        <f t="shared" si="207"/>
        <v>2.2772042846482654E-2</v>
      </c>
      <c r="AC3324" s="19">
        <v>8</v>
      </c>
      <c r="AD3324" s="99">
        <v>7.53</v>
      </c>
      <c r="AE3324" s="95">
        <v>6.09</v>
      </c>
    </row>
    <row r="3325" spans="1:31" x14ac:dyDescent="0.35">
      <c r="A3325" s="2" t="s">
        <v>145</v>
      </c>
      <c r="B3325" s="9">
        <v>41891</v>
      </c>
      <c r="C3325" s="18">
        <v>3.3</v>
      </c>
      <c r="D3325" s="12">
        <v>7.22</v>
      </c>
      <c r="F3325" s="12">
        <v>9.1</v>
      </c>
      <c r="H3325" s="23">
        <f t="shared" si="204"/>
        <v>6.0255958607435649E-8</v>
      </c>
      <c r="I3325" s="32">
        <v>3.0000000000000001E-3</v>
      </c>
      <c r="J3325" s="25">
        <v>0.17</v>
      </c>
      <c r="K3325" s="36"/>
      <c r="L3325" s="25">
        <v>119</v>
      </c>
      <c r="M3325" s="36"/>
      <c r="N3325" s="25">
        <v>5.97</v>
      </c>
      <c r="O3325" s="25">
        <v>2.25</v>
      </c>
      <c r="P3325" s="25">
        <v>6.11</v>
      </c>
      <c r="Q3325" s="25">
        <v>0.43</v>
      </c>
      <c r="R3325" s="25">
        <v>21.7</v>
      </c>
      <c r="S3325" s="36"/>
      <c r="T3325" s="51">
        <v>0.01</v>
      </c>
      <c r="U3325" s="42">
        <v>74.8</v>
      </c>
      <c r="V3325" s="42">
        <v>0.22</v>
      </c>
      <c r="W3325" s="42">
        <v>0.01</v>
      </c>
      <c r="X3325" s="42">
        <v>40</v>
      </c>
      <c r="Y3325" s="44">
        <v>4.95</v>
      </c>
      <c r="Z3325" s="87">
        <f t="shared" si="205"/>
        <v>7.6814494080793168</v>
      </c>
      <c r="AA3325" s="88">
        <f t="shared" si="206"/>
        <v>7.6396293326120643</v>
      </c>
      <c r="AB3325" s="90">
        <f t="shared" si="207"/>
        <v>2.7295777389474626E-3</v>
      </c>
      <c r="AC3325" s="19">
        <v>7.79</v>
      </c>
      <c r="AD3325" s="99">
        <v>7.64</v>
      </c>
      <c r="AE3325" s="95">
        <v>1.98</v>
      </c>
    </row>
    <row r="3326" spans="1:31" x14ac:dyDescent="0.35">
      <c r="A3326" s="2" t="s">
        <v>145</v>
      </c>
      <c r="B3326" s="9">
        <v>41099</v>
      </c>
      <c r="C3326" s="18">
        <v>3.23</v>
      </c>
      <c r="D3326" s="12">
        <v>7.02</v>
      </c>
      <c r="F3326" s="12">
        <v>8.6</v>
      </c>
      <c r="H3326" s="23">
        <f t="shared" si="204"/>
        <v>9.5499258602143556E-8</v>
      </c>
      <c r="I3326" s="32">
        <v>0.06</v>
      </c>
      <c r="J3326" s="25">
        <v>0.16</v>
      </c>
      <c r="K3326" s="29">
        <v>0.7</v>
      </c>
      <c r="L3326" s="25">
        <v>124</v>
      </c>
      <c r="M3326" s="29">
        <v>0.7</v>
      </c>
      <c r="N3326" s="25">
        <v>6.46</v>
      </c>
      <c r="O3326" s="25">
        <v>2.09</v>
      </c>
      <c r="P3326" s="25">
        <v>6.14</v>
      </c>
      <c r="Q3326" s="25">
        <v>0.48</v>
      </c>
      <c r="R3326" s="25">
        <v>18.8</v>
      </c>
      <c r="S3326" s="29">
        <v>0.7</v>
      </c>
      <c r="T3326" s="51">
        <v>0.01</v>
      </c>
      <c r="U3326" s="42">
        <v>73.900000000000006</v>
      </c>
      <c r="V3326" s="42">
        <v>0.22</v>
      </c>
      <c r="W3326" s="42">
        <v>0.01</v>
      </c>
      <c r="X3326" s="42">
        <v>42</v>
      </c>
      <c r="Y3326" s="44">
        <v>5.0599999999999996</v>
      </c>
      <c r="Z3326" s="87">
        <f t="shared" si="205"/>
        <v>7.828334330011705</v>
      </c>
      <c r="AA3326" s="88">
        <f t="shared" si="206"/>
        <v>7.7873104839469729</v>
      </c>
      <c r="AB3326" s="90">
        <f t="shared" si="207"/>
        <v>2.6270990761816798E-3</v>
      </c>
      <c r="AC3326" s="19">
        <v>7.94</v>
      </c>
      <c r="AD3326" s="99">
        <v>7.78</v>
      </c>
      <c r="AE3326" s="95">
        <v>1.98</v>
      </c>
    </row>
    <row r="3327" spans="1:31" x14ac:dyDescent="0.35">
      <c r="A3327" s="2" t="s">
        <v>145</v>
      </c>
      <c r="B3327" s="9">
        <v>33136</v>
      </c>
      <c r="D3327" s="13">
        <v>7.05</v>
      </c>
      <c r="F3327" s="12">
        <v>8.1999999999999993</v>
      </c>
      <c r="H3327" s="23">
        <f t="shared" si="204"/>
        <v>8.9125093813374537E-8</v>
      </c>
      <c r="I3327" s="24">
        <v>3.0000000000000001E-3</v>
      </c>
      <c r="J3327" s="27">
        <v>0.14000000000000001</v>
      </c>
      <c r="K3327" s="36"/>
      <c r="L3327" s="27">
        <v>110</v>
      </c>
      <c r="M3327" s="36"/>
      <c r="N3327" s="27">
        <v>5.2</v>
      </c>
      <c r="O3327" s="27">
        <v>1.6</v>
      </c>
      <c r="P3327" s="27">
        <v>7.1</v>
      </c>
      <c r="Q3327" s="27">
        <v>0.38</v>
      </c>
      <c r="R3327" s="27">
        <v>24</v>
      </c>
      <c r="S3327" s="36"/>
      <c r="T3327" s="50">
        <v>0.31</v>
      </c>
      <c r="U3327" s="41">
        <v>110</v>
      </c>
      <c r="V3327" s="42">
        <v>0.5</v>
      </c>
      <c r="W3327" s="41">
        <v>0.02</v>
      </c>
      <c r="X3327" s="41">
        <v>60</v>
      </c>
      <c r="Y3327" s="43">
        <v>3.6</v>
      </c>
      <c r="Z3327" s="87">
        <f t="shared" si="205"/>
        <v>7.3661543679223795</v>
      </c>
      <c r="AA3327" s="88">
        <f t="shared" si="206"/>
        <v>7.6008134247398331</v>
      </c>
      <c r="AB3327" s="90">
        <f t="shared" si="207"/>
        <v>-1.5678463404758498E-2</v>
      </c>
    </row>
    <row r="3328" spans="1:31" x14ac:dyDescent="0.35">
      <c r="A3328" s="2" t="s">
        <v>145</v>
      </c>
      <c r="B3328" s="9">
        <v>39371</v>
      </c>
      <c r="C3328" s="18">
        <v>2.74</v>
      </c>
      <c r="D3328" s="12">
        <v>7.01</v>
      </c>
      <c r="F3328" s="12">
        <v>8.6999999999999993</v>
      </c>
      <c r="H3328" s="23">
        <f t="shared" si="204"/>
        <v>9.7723722095581017E-8</v>
      </c>
      <c r="I3328" s="28"/>
      <c r="J3328" s="25">
        <v>0.15</v>
      </c>
      <c r="K3328" s="36"/>
      <c r="L3328" s="25">
        <v>115</v>
      </c>
      <c r="M3328" s="36"/>
      <c r="N3328" s="25">
        <v>5.87</v>
      </c>
      <c r="O3328" s="25">
        <v>1.88</v>
      </c>
      <c r="P3328" s="25">
        <v>5.25</v>
      </c>
      <c r="Q3328" s="25">
        <v>0.43</v>
      </c>
      <c r="R3328" s="25">
        <v>18.600000000000001</v>
      </c>
      <c r="S3328" s="36"/>
      <c r="T3328" s="51">
        <v>0.01</v>
      </c>
      <c r="U3328" s="42">
        <v>76.099999999999994</v>
      </c>
      <c r="V3328" s="42">
        <v>0.22</v>
      </c>
      <c r="W3328" s="42">
        <v>0.01</v>
      </c>
      <c r="X3328" s="42">
        <v>33</v>
      </c>
      <c r="Y3328" s="44">
        <v>4.7300000000000004</v>
      </c>
      <c r="Z3328" s="87">
        <f t="shared" si="205"/>
        <v>7.2617660074561012</v>
      </c>
      <c r="AA3328" s="88">
        <f t="shared" si="206"/>
        <v>7.2492317190947695</v>
      </c>
      <c r="AB3328" s="90">
        <f t="shared" si="207"/>
        <v>8.6377853525520674E-4</v>
      </c>
      <c r="AD3328" s="100"/>
      <c r="AE3328" s="96"/>
    </row>
    <row r="3329" spans="1:31" x14ac:dyDescent="0.35">
      <c r="A3329" s="2" t="s">
        <v>145</v>
      </c>
      <c r="B3329" s="9">
        <v>34547</v>
      </c>
      <c r="C3329" s="20"/>
      <c r="D3329" s="12">
        <v>7.07</v>
      </c>
      <c r="E3329" s="13">
        <v>21</v>
      </c>
      <c r="F3329" s="15"/>
      <c r="H3329" s="23">
        <f t="shared" si="204"/>
        <v>8.5113803820237355E-8</v>
      </c>
      <c r="I3329" s="24">
        <v>0.08</v>
      </c>
      <c r="J3329" s="25">
        <v>0.13</v>
      </c>
      <c r="K3329" s="29">
        <v>2</v>
      </c>
      <c r="L3329" s="27">
        <v>110</v>
      </c>
      <c r="M3329" s="29">
        <v>2</v>
      </c>
      <c r="N3329" s="27">
        <v>4.4000000000000004</v>
      </c>
      <c r="O3329" s="27">
        <v>1.3</v>
      </c>
      <c r="P3329" s="27">
        <v>7</v>
      </c>
      <c r="Q3329" s="27">
        <v>0.33</v>
      </c>
      <c r="R3329" s="27">
        <v>18</v>
      </c>
      <c r="S3329" s="29">
        <v>10</v>
      </c>
      <c r="T3329" s="51">
        <v>0.46</v>
      </c>
      <c r="U3329" s="42">
        <v>82</v>
      </c>
      <c r="V3329" s="42">
        <v>0.04</v>
      </c>
      <c r="W3329" s="42">
        <v>0.01</v>
      </c>
      <c r="X3329" s="42">
        <v>35</v>
      </c>
      <c r="Y3329" s="44">
        <v>4.1900000000000004</v>
      </c>
      <c r="Z3329" s="87">
        <f t="shared" si="205"/>
        <v>7.0668096364508335</v>
      </c>
      <c r="AA3329" s="88">
        <f t="shared" si="206"/>
        <v>6.8997881032137833</v>
      </c>
      <c r="AB3329" s="90">
        <f t="shared" si="207"/>
        <v>1.1958641349189518E-2</v>
      </c>
    </row>
    <row r="3330" spans="1:31" x14ac:dyDescent="0.35">
      <c r="A3330" s="2" t="s">
        <v>145</v>
      </c>
      <c r="B3330" s="9">
        <v>39722</v>
      </c>
      <c r="C3330" s="18">
        <v>2.94</v>
      </c>
      <c r="D3330" s="12">
        <v>6.45</v>
      </c>
      <c r="F3330" s="12">
        <v>8.1</v>
      </c>
      <c r="H3330" s="23">
        <f t="shared" si="204"/>
        <v>3.5481338923357463E-7</v>
      </c>
      <c r="I3330" s="32">
        <v>0.01</v>
      </c>
      <c r="J3330" s="25">
        <v>0.2</v>
      </c>
      <c r="K3330" s="33"/>
      <c r="L3330" s="25">
        <v>115</v>
      </c>
      <c r="M3330" s="33"/>
      <c r="N3330" s="25">
        <v>5.91</v>
      </c>
      <c r="O3330" s="25">
        <v>1.97</v>
      </c>
      <c r="P3330" s="25">
        <v>5.54</v>
      </c>
      <c r="Q3330" s="25">
        <v>0.39</v>
      </c>
      <c r="R3330" s="25">
        <v>17.7</v>
      </c>
      <c r="S3330" s="34"/>
      <c r="T3330" s="51">
        <v>0.01</v>
      </c>
      <c r="U3330" s="42">
        <v>74.3</v>
      </c>
      <c r="V3330" s="42">
        <v>0.22</v>
      </c>
      <c r="W3330" s="42">
        <v>8.2100000000000003E-3</v>
      </c>
      <c r="X3330" s="42">
        <v>37</v>
      </c>
      <c r="Y3330" s="44">
        <v>4.47</v>
      </c>
      <c r="Z3330" s="87">
        <f t="shared" si="205"/>
        <v>7.2526450806747267</v>
      </c>
      <c r="AA3330" s="88">
        <f t="shared" si="206"/>
        <v>7.0645551087211089</v>
      </c>
      <c r="AB3330" s="90">
        <f t="shared" si="207"/>
        <v>1.3137343158261369E-2</v>
      </c>
      <c r="AE3330" s="95">
        <v>0.49</v>
      </c>
    </row>
    <row r="3331" spans="1:31" x14ac:dyDescent="0.35">
      <c r="A3331" s="2" t="s">
        <v>145</v>
      </c>
      <c r="B3331" s="9">
        <v>40077</v>
      </c>
      <c r="C3331" s="18">
        <v>3.28</v>
      </c>
      <c r="D3331" s="12">
        <v>7.19</v>
      </c>
      <c r="F3331" s="12">
        <v>8.4</v>
      </c>
      <c r="H3331" s="23">
        <f t="shared" si="204"/>
        <v>6.4565422903465397E-8</v>
      </c>
      <c r="I3331" s="28"/>
      <c r="J3331" s="25">
        <v>0.17</v>
      </c>
      <c r="K3331" s="30">
        <v>1.5</v>
      </c>
      <c r="L3331" s="25">
        <v>110</v>
      </c>
      <c r="M3331" s="30">
        <v>0.7</v>
      </c>
      <c r="N3331" s="25">
        <v>5.37</v>
      </c>
      <c r="O3331" s="25">
        <v>1.77</v>
      </c>
      <c r="P3331" s="25">
        <v>5.19</v>
      </c>
      <c r="Q3331" s="25">
        <v>0.4</v>
      </c>
      <c r="R3331" s="25">
        <v>15.2</v>
      </c>
      <c r="S3331" s="31">
        <v>0.5</v>
      </c>
      <c r="T3331" s="51">
        <v>0.01</v>
      </c>
      <c r="U3331" s="42">
        <v>68.7</v>
      </c>
      <c r="V3331" s="42">
        <v>0.22</v>
      </c>
      <c r="W3331" s="42">
        <v>0.01</v>
      </c>
      <c r="X3331" s="42">
        <v>34</v>
      </c>
      <c r="Y3331" s="44">
        <v>4.26</v>
      </c>
      <c r="Z3331" s="87">
        <f t="shared" si="205"/>
        <v>6.8387389573894044</v>
      </c>
      <c r="AA3331" s="88">
        <f t="shared" si="206"/>
        <v>6.6533861284251783</v>
      </c>
      <c r="AB3331" s="90">
        <f t="shared" si="207"/>
        <v>1.3737852842700318E-2</v>
      </c>
      <c r="AE3331" s="94">
        <v>0.28999999999999998</v>
      </c>
    </row>
    <row r="3332" spans="1:31" x14ac:dyDescent="0.35">
      <c r="A3332" s="2" t="s">
        <v>145</v>
      </c>
      <c r="B3332" s="9">
        <v>36091</v>
      </c>
      <c r="C3332" s="19">
        <v>2.85</v>
      </c>
      <c r="D3332" s="12">
        <v>7.5</v>
      </c>
      <c r="F3332" s="12">
        <v>10</v>
      </c>
      <c r="H3332" s="23">
        <f t="shared" ref="H3332:H3395" si="208">10^-(D3332)</f>
        <v>3.1622776601683699E-8</v>
      </c>
      <c r="I3332" s="24">
        <v>0.01</v>
      </c>
      <c r="J3332" s="25">
        <v>0.17</v>
      </c>
      <c r="K3332" s="30">
        <v>1</v>
      </c>
      <c r="L3332" s="25">
        <v>99</v>
      </c>
      <c r="M3332" s="30">
        <v>0.5</v>
      </c>
      <c r="N3332" s="25">
        <v>6.2</v>
      </c>
      <c r="O3332" s="25">
        <v>1.6</v>
      </c>
      <c r="P3332" s="25">
        <v>5.2</v>
      </c>
      <c r="Q3332" s="25">
        <v>0.38</v>
      </c>
      <c r="R3332" s="25">
        <v>13</v>
      </c>
      <c r="S3332" s="31">
        <v>11</v>
      </c>
      <c r="T3332" s="51">
        <v>0.03</v>
      </c>
      <c r="U3332" s="42">
        <v>67</v>
      </c>
      <c r="V3332" s="42">
        <v>0.44</v>
      </c>
      <c r="W3332" s="42">
        <v>0.01</v>
      </c>
      <c r="X3332" s="42">
        <v>28</v>
      </c>
      <c r="Y3332" s="44">
        <v>3.81</v>
      </c>
      <c r="Z3332" s="87">
        <f t="shared" ref="Z3332:Z3395" si="209">(H3332/H$3)+(I3332/I$3*3)+(J3332/J$3)+(L3332/L$3*2)+(N3332/N$3*2)+(O3332/O$3)+(P3332/P$3*2)+(Q3332/Q$3*2)+(R3332/R$3)</f>
        <v>6.2207241682403129</v>
      </c>
      <c r="AA3332" s="88">
        <f t="shared" ref="AA3332:AA3395" si="210">(T3332/T$3*3)+(U3332/U$3*2)+(V3332/V$3)+(W3332/W$3)+(X3332/X$3)+Y3332</f>
        <v>6.0029229648825009</v>
      </c>
      <c r="AB3332" s="90">
        <f t="shared" ref="AB3332:AB3395" si="211">(Z3332-AA3332)/(Z3332+AA3332)</f>
        <v>1.7818021167154693E-2</v>
      </c>
      <c r="AD3332" s="100"/>
      <c r="AE3332" s="96"/>
    </row>
    <row r="3333" spans="1:31" x14ac:dyDescent="0.35">
      <c r="A3333" s="2" t="s">
        <v>240</v>
      </c>
      <c r="B3333" s="9">
        <v>40892</v>
      </c>
      <c r="C3333" s="18">
        <v>18.760000000000002</v>
      </c>
      <c r="D3333" s="12">
        <v>7.68</v>
      </c>
      <c r="F3333" s="12">
        <v>2</v>
      </c>
      <c r="H3333" s="23">
        <f t="shared" si="208"/>
        <v>2.0892961308540368E-8</v>
      </c>
      <c r="J3333" s="25">
        <v>0.95</v>
      </c>
      <c r="K3333" s="33"/>
      <c r="L3333" s="25">
        <v>1.25</v>
      </c>
      <c r="M3333" s="33"/>
      <c r="N3333" s="25">
        <v>0.15</v>
      </c>
      <c r="O3333" s="25">
        <v>8.5399999999999991</v>
      </c>
      <c r="P3333" s="25">
        <v>0.51</v>
      </c>
      <c r="Q3333" s="25">
        <v>2E-3</v>
      </c>
      <c r="R3333" s="25">
        <v>268</v>
      </c>
      <c r="S3333" s="34"/>
      <c r="T3333" s="51">
        <v>0.54</v>
      </c>
      <c r="U3333" s="42">
        <v>5.07</v>
      </c>
      <c r="V3333" s="42">
        <v>0.22</v>
      </c>
      <c r="W3333" s="42">
        <v>3.2799999999999999E-3</v>
      </c>
      <c r="X3333" s="42">
        <v>230</v>
      </c>
      <c r="Y3333" s="44">
        <v>5.64</v>
      </c>
      <c r="Z3333" s="87">
        <f t="shared" si="209"/>
        <v>12.038212029216787</v>
      </c>
      <c r="AA3333" s="88">
        <f t="shared" si="210"/>
        <v>12.254237031153099</v>
      </c>
      <c r="AB3333" s="90">
        <f t="shared" si="211"/>
        <v>-8.892681071367585E-3</v>
      </c>
      <c r="AC3333" s="19">
        <v>12.05</v>
      </c>
      <c r="AD3333" s="99">
        <v>12.25</v>
      </c>
      <c r="AE3333" s="95">
        <v>1.68</v>
      </c>
    </row>
    <row r="3334" spans="1:31" x14ac:dyDescent="0.35">
      <c r="A3334" s="2" t="s">
        <v>240</v>
      </c>
      <c r="B3334" s="9">
        <v>37872</v>
      </c>
      <c r="C3334" s="18">
        <v>18.98</v>
      </c>
      <c r="D3334" s="12">
        <v>7.71</v>
      </c>
      <c r="F3334" s="12">
        <v>1.76</v>
      </c>
      <c r="H3334" s="23">
        <f t="shared" si="208"/>
        <v>1.9498445997580434E-8</v>
      </c>
      <c r="J3334" s="25">
        <v>0.9</v>
      </c>
      <c r="K3334" s="36"/>
      <c r="L3334" s="25">
        <v>1.9</v>
      </c>
      <c r="M3334" s="36"/>
      <c r="N3334" s="25">
        <v>0.09</v>
      </c>
      <c r="O3334" s="25">
        <v>12</v>
      </c>
      <c r="P3334" s="25">
        <v>0.74</v>
      </c>
      <c r="Q3334" s="25">
        <v>5.0000000000000001E-3</v>
      </c>
      <c r="R3334" s="25">
        <v>260</v>
      </c>
      <c r="S3334" s="36"/>
      <c r="T3334" s="51">
        <v>1.83</v>
      </c>
      <c r="U3334" s="42">
        <v>5.2</v>
      </c>
      <c r="V3334" s="42">
        <v>0.44</v>
      </c>
      <c r="W3334" s="42">
        <v>9.8399999999999998E-3</v>
      </c>
      <c r="X3334" s="42">
        <v>240</v>
      </c>
      <c r="Y3334" s="44">
        <v>5.6</v>
      </c>
      <c r="Z3334" s="87">
        <f t="shared" si="209"/>
        <v>11.825265898817333</v>
      </c>
      <c r="AA3334" s="88">
        <f t="shared" si="210"/>
        <v>12.543471544434876</v>
      </c>
      <c r="AB3334" s="90">
        <f t="shared" si="211"/>
        <v>-2.9472419212937785E-2</v>
      </c>
      <c r="AD3334" s="100"/>
      <c r="AE3334" s="96"/>
    </row>
    <row r="3335" spans="1:31" x14ac:dyDescent="0.35">
      <c r="A3335" s="2" t="s">
        <v>240</v>
      </c>
      <c r="B3335" s="9">
        <v>31729</v>
      </c>
      <c r="C3335" s="18">
        <v>18.05</v>
      </c>
      <c r="D3335" s="12">
        <v>7.9</v>
      </c>
      <c r="F3335" s="12">
        <v>4</v>
      </c>
      <c r="H3335" s="23">
        <f t="shared" si="208"/>
        <v>1.2589254117941638E-8</v>
      </c>
      <c r="J3335" s="25">
        <v>0.92</v>
      </c>
      <c r="K3335" s="33"/>
      <c r="L3335" s="25">
        <v>2.23</v>
      </c>
      <c r="M3335" s="33"/>
      <c r="N3335" s="25">
        <v>0.2</v>
      </c>
      <c r="O3335" s="25">
        <v>6.8</v>
      </c>
      <c r="P3335" s="25">
        <v>0.73</v>
      </c>
      <c r="Q3335" s="25">
        <v>0.01</v>
      </c>
      <c r="R3335" s="25">
        <v>286.2</v>
      </c>
      <c r="S3335" s="34"/>
      <c r="T3335" s="51">
        <v>0.73</v>
      </c>
      <c r="U3335" s="42">
        <v>5</v>
      </c>
      <c r="V3335" s="42">
        <v>0.04</v>
      </c>
      <c r="W3335" s="42">
        <v>9.8399999999999998E-3</v>
      </c>
      <c r="X3335" s="42">
        <v>230</v>
      </c>
      <c r="Y3335" s="44">
        <v>6.06</v>
      </c>
      <c r="Z3335" s="87">
        <f t="shared" si="209"/>
        <v>12.852776098527142</v>
      </c>
      <c r="AA3335" s="88">
        <f t="shared" si="210"/>
        <v>12.676021038637582</v>
      </c>
      <c r="AB3335" s="90">
        <f t="shared" si="211"/>
        <v>6.923751986427933E-3</v>
      </c>
    </row>
    <row r="3336" spans="1:31" x14ac:dyDescent="0.35">
      <c r="A3336" s="2" t="s">
        <v>209</v>
      </c>
      <c r="B3336" s="9">
        <v>40892</v>
      </c>
      <c r="C3336" s="18">
        <v>15.77</v>
      </c>
      <c r="D3336" s="12">
        <v>7.3</v>
      </c>
      <c r="F3336" s="12">
        <v>2.1</v>
      </c>
      <c r="H3336" s="23">
        <f t="shared" si="208"/>
        <v>5.0118723362727164E-8</v>
      </c>
      <c r="I3336" s="24">
        <v>0.12</v>
      </c>
      <c r="J3336" s="25">
        <v>0.33</v>
      </c>
      <c r="K3336" s="33"/>
      <c r="L3336" s="25">
        <v>43</v>
      </c>
      <c r="M3336" s="33"/>
      <c r="N3336" s="25">
        <v>0.05</v>
      </c>
      <c r="O3336" s="25">
        <v>3.58</v>
      </c>
      <c r="P3336" s="25">
        <v>8.14</v>
      </c>
      <c r="Q3336" s="25">
        <v>0.08</v>
      </c>
      <c r="R3336" s="25">
        <v>98.2</v>
      </c>
      <c r="S3336" s="34"/>
      <c r="T3336" s="51">
        <v>0.44</v>
      </c>
      <c r="U3336" s="42">
        <v>4.07</v>
      </c>
      <c r="V3336" s="42">
        <v>0.22</v>
      </c>
      <c r="W3336" s="42">
        <v>3.2799999999999999E-3</v>
      </c>
      <c r="X3336" s="42">
        <v>95</v>
      </c>
      <c r="Y3336" s="44">
        <v>4.62</v>
      </c>
      <c r="Z3336" s="87">
        <f t="shared" si="209"/>
        <v>7.2147536794754981</v>
      </c>
      <c r="AA3336" s="88">
        <f t="shared" si="210"/>
        <v>7.4020794494753854</v>
      </c>
      <c r="AB3336" s="90">
        <f t="shared" si="211"/>
        <v>-1.2815756213899706E-2</v>
      </c>
      <c r="AC3336" s="19">
        <v>7.2</v>
      </c>
      <c r="AD3336" s="13">
        <v>7.4</v>
      </c>
      <c r="AE3336" s="94">
        <v>2.67</v>
      </c>
    </row>
    <row r="3337" spans="1:31" x14ac:dyDescent="0.35">
      <c r="A3337" s="2" t="s">
        <v>209</v>
      </c>
      <c r="B3337" s="9">
        <v>39715</v>
      </c>
      <c r="C3337" s="19">
        <v>15.9</v>
      </c>
      <c r="D3337" s="12">
        <v>7.34</v>
      </c>
      <c r="F3337" s="12">
        <v>2.2999999999999998</v>
      </c>
      <c r="H3337" s="23">
        <f t="shared" si="208"/>
        <v>4.5708818961487464E-8</v>
      </c>
      <c r="J3337" s="25">
        <v>0.36</v>
      </c>
      <c r="L3337" s="25">
        <v>44</v>
      </c>
      <c r="N3337" s="25">
        <v>7.0000000000000007E-2</v>
      </c>
      <c r="O3337" s="25">
        <v>2.93</v>
      </c>
      <c r="P3337" s="25">
        <v>7.87</v>
      </c>
      <c r="Q3337" s="25">
        <v>0.08</v>
      </c>
      <c r="R3337" s="25">
        <v>90.7</v>
      </c>
      <c r="S3337" s="36"/>
      <c r="T3337" s="51">
        <v>0.45</v>
      </c>
      <c r="U3337" s="42">
        <v>4.34</v>
      </c>
      <c r="V3337" s="42">
        <v>0.22</v>
      </c>
      <c r="W3337" s="42">
        <v>3.2799999999999999E-3</v>
      </c>
      <c r="X3337" s="42">
        <v>95</v>
      </c>
      <c r="Y3337" s="44">
        <v>4.62</v>
      </c>
      <c r="Z3337" s="87">
        <f t="shared" si="209"/>
        <v>6.8886276111676654</v>
      </c>
      <c r="AA3337" s="88">
        <f t="shared" si="210"/>
        <v>7.4080162401296068</v>
      </c>
      <c r="AB3337" s="90">
        <f t="shared" si="211"/>
        <v>-3.6329409500874731E-2</v>
      </c>
      <c r="AE3337" s="94">
        <v>7.09</v>
      </c>
    </row>
    <row r="3338" spans="1:31" x14ac:dyDescent="0.35">
      <c r="A3338" s="2" t="s">
        <v>209</v>
      </c>
      <c r="B3338" s="9">
        <v>31729</v>
      </c>
      <c r="C3338" s="19">
        <v>15.02</v>
      </c>
      <c r="D3338" s="12">
        <v>7.3</v>
      </c>
      <c r="F3338" s="12">
        <v>2</v>
      </c>
      <c r="H3338" s="23">
        <f t="shared" si="208"/>
        <v>5.0118723362727164E-8</v>
      </c>
      <c r="I3338" s="28"/>
      <c r="J3338" s="25">
        <v>0.33</v>
      </c>
      <c r="K3338" s="36"/>
      <c r="L3338" s="25">
        <v>45.5</v>
      </c>
      <c r="M3338" s="36"/>
      <c r="N3338" s="25">
        <v>0.08</v>
      </c>
      <c r="O3338" s="25">
        <v>2.7</v>
      </c>
      <c r="P3338" s="25">
        <v>8.1999999999999993</v>
      </c>
      <c r="Q3338" s="25">
        <v>0.1</v>
      </c>
      <c r="R3338" s="25">
        <v>91</v>
      </c>
      <c r="S3338" s="36"/>
      <c r="T3338" s="51">
        <v>0.39</v>
      </c>
      <c r="U3338" s="42">
        <v>5</v>
      </c>
      <c r="V3338" s="42">
        <v>0.05</v>
      </c>
      <c r="W3338" s="42">
        <v>6.5599999999999999E-3</v>
      </c>
      <c r="X3338" s="42">
        <v>95</v>
      </c>
      <c r="Y3338" s="44">
        <v>4.5</v>
      </c>
      <c r="Z3338" s="87">
        <f t="shared" si="209"/>
        <v>6.9972135374842734</v>
      </c>
      <c r="AA3338" s="88">
        <f t="shared" si="210"/>
        <v>7.2971902548881591</v>
      </c>
      <c r="AB3338" s="90">
        <f t="shared" si="211"/>
        <v>-2.0985605399223072E-2</v>
      </c>
      <c r="AD3338" s="100"/>
      <c r="AE3338" s="96"/>
    </row>
    <row r="3339" spans="1:31" x14ac:dyDescent="0.35">
      <c r="A3339" s="2" t="s">
        <v>209</v>
      </c>
      <c r="B3339" s="9">
        <v>37872</v>
      </c>
      <c r="C3339" s="18">
        <v>15.98</v>
      </c>
      <c r="D3339" s="12">
        <v>7.23</v>
      </c>
      <c r="F3339" s="12">
        <v>1.48</v>
      </c>
      <c r="H3339" s="23">
        <f t="shared" si="208"/>
        <v>5.8884365535558776E-8</v>
      </c>
      <c r="I3339" s="24">
        <v>0.12</v>
      </c>
      <c r="J3339" s="25">
        <v>0.28999999999999998</v>
      </c>
      <c r="K3339" s="36"/>
      <c r="L3339" s="25">
        <v>44</v>
      </c>
      <c r="M3339" s="36"/>
      <c r="N3339" s="25">
        <v>0.06</v>
      </c>
      <c r="O3339" s="25">
        <v>4.9000000000000004</v>
      </c>
      <c r="P3339" s="25">
        <v>8.1</v>
      </c>
      <c r="Q3339" s="25">
        <v>0.08</v>
      </c>
      <c r="R3339" s="25">
        <v>88</v>
      </c>
      <c r="S3339" s="36"/>
      <c r="T3339" s="51">
        <v>1.04</v>
      </c>
      <c r="U3339" s="42">
        <v>5.5</v>
      </c>
      <c r="V3339" s="42">
        <v>0.44</v>
      </c>
      <c r="W3339" s="42">
        <v>6.5599999999999999E-3</v>
      </c>
      <c r="X3339" s="42">
        <v>97</v>
      </c>
      <c r="Y3339" s="44">
        <v>4.2</v>
      </c>
      <c r="Z3339" s="87">
        <f t="shared" si="209"/>
        <v>6.8495873702768932</v>
      </c>
      <c r="AA3339" s="88">
        <f t="shared" si="210"/>
        <v>7.0908399434369471</v>
      </c>
      <c r="AB3339" s="90">
        <f t="shared" si="211"/>
        <v>-1.7305966863922644E-2</v>
      </c>
    </row>
    <row r="3340" spans="1:31" x14ac:dyDescent="0.35">
      <c r="A3340" s="2" t="s">
        <v>142</v>
      </c>
      <c r="B3340" s="9">
        <v>40891</v>
      </c>
      <c r="C3340" s="18">
        <v>21.98</v>
      </c>
      <c r="D3340" s="12">
        <v>7.16</v>
      </c>
      <c r="F3340" s="12">
        <v>2</v>
      </c>
      <c r="H3340" s="23">
        <f t="shared" si="208"/>
        <v>6.9183097091893466E-8</v>
      </c>
      <c r="I3340" s="32">
        <v>0.09</v>
      </c>
      <c r="J3340" s="25">
        <v>0.5</v>
      </c>
      <c r="K3340" s="33"/>
      <c r="L3340" s="25">
        <v>85.6</v>
      </c>
      <c r="M3340" s="33"/>
      <c r="N3340" s="25">
        <v>2.17</v>
      </c>
      <c r="O3340" s="25">
        <v>5</v>
      </c>
      <c r="P3340" s="25">
        <v>11.5</v>
      </c>
      <c r="Q3340" s="25">
        <v>0.1</v>
      </c>
      <c r="R3340" s="25">
        <v>74.400000000000006</v>
      </c>
      <c r="S3340" s="34"/>
      <c r="T3340" s="51">
        <v>0.05</v>
      </c>
      <c r="U3340" s="42">
        <v>7.2</v>
      </c>
      <c r="V3340" s="42">
        <v>0.22</v>
      </c>
      <c r="W3340" s="42">
        <v>6.5700000000000003E-3</v>
      </c>
      <c r="X3340" s="42">
        <v>25</v>
      </c>
      <c r="Y3340" s="44">
        <v>7.31</v>
      </c>
      <c r="Z3340" s="87">
        <f t="shared" si="209"/>
        <v>8.7007704237634762</v>
      </c>
      <c r="AA3340" s="88">
        <f t="shared" si="210"/>
        <v>8.1703799817906191</v>
      </c>
      <c r="AB3340" s="90">
        <f t="shared" si="211"/>
        <v>3.1437716410746303E-2</v>
      </c>
      <c r="AC3340" s="19">
        <v>8.73</v>
      </c>
      <c r="AD3340" s="99">
        <v>8.17</v>
      </c>
      <c r="AE3340" s="95">
        <v>6.67</v>
      </c>
    </row>
    <row r="3341" spans="1:31" x14ac:dyDescent="0.35">
      <c r="A3341" s="2" t="s">
        <v>142</v>
      </c>
      <c r="B3341" s="9">
        <v>39282</v>
      </c>
      <c r="C3341" s="18">
        <v>22.11</v>
      </c>
      <c r="D3341" s="12">
        <v>7.07</v>
      </c>
      <c r="F3341" s="12">
        <v>1.9</v>
      </c>
      <c r="H3341" s="23">
        <f t="shared" si="208"/>
        <v>8.5113803820237355E-8</v>
      </c>
      <c r="I3341" s="28"/>
      <c r="J3341" s="25">
        <v>0.53</v>
      </c>
      <c r="K3341" s="36"/>
      <c r="L3341" s="25">
        <v>77.2</v>
      </c>
      <c r="M3341" s="36"/>
      <c r="N3341" s="25">
        <v>1.94</v>
      </c>
      <c r="O3341" s="25">
        <v>4.3</v>
      </c>
      <c r="P3341" s="25">
        <v>10.1</v>
      </c>
      <c r="Q3341" s="25">
        <v>0.1</v>
      </c>
      <c r="R3341" s="25">
        <v>63.4</v>
      </c>
      <c r="S3341" s="36"/>
      <c r="T3341" s="51">
        <v>0.02</v>
      </c>
      <c r="U3341" s="42">
        <v>8.17</v>
      </c>
      <c r="V3341" s="42">
        <v>0.22</v>
      </c>
      <c r="W3341" s="42">
        <v>3.9399999999999999E-3</v>
      </c>
      <c r="X3341" s="42">
        <v>26</v>
      </c>
      <c r="Y3341" s="44">
        <v>7.32</v>
      </c>
      <c r="Z3341" s="87">
        <f t="shared" si="209"/>
        <v>7.6534810179275858</v>
      </c>
      <c r="AA3341" s="88">
        <f t="shared" si="210"/>
        <v>8.2277774937308017</v>
      </c>
      <c r="AB3341" s="90">
        <f t="shared" si="211"/>
        <v>-3.6161899598928286E-2</v>
      </c>
    </row>
    <row r="3342" spans="1:31" x14ac:dyDescent="0.35">
      <c r="A3342" s="2" t="s">
        <v>142</v>
      </c>
      <c r="B3342" s="9">
        <v>35611</v>
      </c>
      <c r="C3342" s="18">
        <v>21.34</v>
      </c>
      <c r="D3342" s="12">
        <v>7.29</v>
      </c>
      <c r="F3342" s="12">
        <v>6.2</v>
      </c>
      <c r="H3342" s="23">
        <f t="shared" si="208"/>
        <v>5.1286138399136415E-8</v>
      </c>
      <c r="I3342" s="32">
        <v>8.0000000000000002E-3</v>
      </c>
      <c r="J3342" s="27">
        <v>0.42</v>
      </c>
      <c r="K3342" s="36"/>
      <c r="L3342" s="25">
        <v>79</v>
      </c>
      <c r="M3342" s="36"/>
      <c r="N3342" s="25">
        <v>2.2999999999999998</v>
      </c>
      <c r="O3342" s="25">
        <v>6</v>
      </c>
      <c r="P3342" s="25">
        <v>11</v>
      </c>
      <c r="Q3342" s="25">
        <v>0.14000000000000001</v>
      </c>
      <c r="R3342" s="25">
        <v>65</v>
      </c>
      <c r="S3342" s="29">
        <v>20</v>
      </c>
      <c r="T3342" s="50">
        <v>0.08</v>
      </c>
      <c r="U3342" s="41">
        <v>7.9</v>
      </c>
      <c r="V3342" s="41">
        <v>0.44</v>
      </c>
      <c r="W3342" s="41">
        <v>6.5690000000000002E-3</v>
      </c>
      <c r="X3342" s="42">
        <v>26</v>
      </c>
      <c r="Y3342" s="44">
        <v>7.5</v>
      </c>
      <c r="Z3342" s="87">
        <f t="shared" si="209"/>
        <v>7.9395449287938682</v>
      </c>
      <c r="AA3342" s="88">
        <f t="shared" si="210"/>
        <v>8.4076574669445101</v>
      </c>
      <c r="AB3342" s="90">
        <f t="shared" si="211"/>
        <v>-2.8635636044530541E-2</v>
      </c>
    </row>
    <row r="3343" spans="1:31" x14ac:dyDescent="0.35">
      <c r="A3343" s="2" t="s">
        <v>205</v>
      </c>
      <c r="B3343" s="9">
        <v>40891</v>
      </c>
      <c r="C3343" s="18">
        <v>24.65</v>
      </c>
      <c r="D3343" s="12">
        <v>7.21</v>
      </c>
      <c r="F3343" s="12">
        <v>2.1</v>
      </c>
      <c r="H3343" s="23">
        <f t="shared" si="208"/>
        <v>6.1659500186148087E-8</v>
      </c>
      <c r="I3343" s="32">
        <v>7.0000000000000007E-2</v>
      </c>
      <c r="J3343" s="25">
        <v>0.51</v>
      </c>
      <c r="K3343" s="33"/>
      <c r="L3343" s="25">
        <v>57.9</v>
      </c>
      <c r="M3343" s="33"/>
      <c r="N3343" s="25">
        <v>1.02</v>
      </c>
      <c r="O3343" s="25">
        <v>6.57</v>
      </c>
      <c r="P3343" s="25">
        <v>9.84</v>
      </c>
      <c r="Q3343" s="25">
        <v>0.09</v>
      </c>
      <c r="R3343" s="25">
        <v>142</v>
      </c>
      <c r="S3343" s="34"/>
      <c r="T3343" s="51">
        <v>0.05</v>
      </c>
      <c r="U3343" s="42">
        <v>9.39</v>
      </c>
      <c r="V3343" s="42">
        <v>0.22</v>
      </c>
      <c r="W3343" s="42">
        <v>3.2799999999999999E-3</v>
      </c>
      <c r="X3343" s="42">
        <v>107</v>
      </c>
      <c r="Y3343" s="44">
        <v>6.42</v>
      </c>
      <c r="Z3343" s="87">
        <f t="shared" si="209"/>
        <v>10.119313816103011</v>
      </c>
      <c r="AA3343" s="88">
        <f t="shared" si="210"/>
        <v>9.6390172823532811</v>
      </c>
      <c r="AB3343" s="90">
        <f t="shared" si="211"/>
        <v>2.4308557810697642E-2</v>
      </c>
      <c r="AC3343" s="19">
        <v>10.130000000000001</v>
      </c>
      <c r="AD3343" s="13">
        <v>9.64</v>
      </c>
      <c r="AE3343" s="94">
        <v>5.01</v>
      </c>
    </row>
    <row r="3344" spans="1:31" x14ac:dyDescent="0.35">
      <c r="A3344" s="2" t="s">
        <v>205</v>
      </c>
      <c r="B3344" s="9">
        <v>39282</v>
      </c>
      <c r="C3344" s="18">
        <v>24.8</v>
      </c>
      <c r="D3344" s="12">
        <v>7.12</v>
      </c>
      <c r="F3344" s="12">
        <v>1.8</v>
      </c>
      <c r="H3344" s="23">
        <f t="shared" si="208"/>
        <v>7.5857757502918145E-8</v>
      </c>
      <c r="I3344" s="32">
        <v>0.01</v>
      </c>
      <c r="J3344" s="25">
        <v>0.53</v>
      </c>
      <c r="K3344" s="33"/>
      <c r="L3344" s="25">
        <v>52.3</v>
      </c>
      <c r="M3344" s="33"/>
      <c r="N3344" s="25">
        <v>0.91</v>
      </c>
      <c r="O3344" s="25">
        <v>5.76</v>
      </c>
      <c r="P3344" s="25">
        <v>8.6</v>
      </c>
      <c r="Q3344" s="25">
        <v>0.09</v>
      </c>
      <c r="R3344" s="25">
        <v>126</v>
      </c>
      <c r="S3344" s="34"/>
      <c r="T3344" s="51">
        <v>0.11</v>
      </c>
      <c r="U3344" s="42">
        <v>10.1</v>
      </c>
      <c r="V3344" s="42">
        <v>0.22</v>
      </c>
      <c r="W3344" s="42">
        <v>3.2799999999999999E-3</v>
      </c>
      <c r="X3344" s="42">
        <v>116</v>
      </c>
      <c r="Y3344" s="44">
        <v>6.43</v>
      </c>
      <c r="Z3344" s="87">
        <f t="shared" si="209"/>
        <v>9.0116865854992163</v>
      </c>
      <c r="AA3344" s="88">
        <f t="shared" si="210"/>
        <v>9.9195722090552394</v>
      </c>
      <c r="AB3344" s="90">
        <f t="shared" si="211"/>
        <v>-4.7956960147688375E-2</v>
      </c>
    </row>
    <row r="3345" spans="1:31" x14ac:dyDescent="0.35">
      <c r="A3345" s="2" t="s">
        <v>205</v>
      </c>
      <c r="B3345" s="9">
        <v>35611</v>
      </c>
      <c r="C3345" s="18">
        <v>24.13</v>
      </c>
      <c r="D3345" s="12">
        <v>7.33</v>
      </c>
      <c r="F3345" s="12">
        <v>2.9</v>
      </c>
      <c r="H3345" s="23">
        <f t="shared" si="208"/>
        <v>4.6773514128719769E-8</v>
      </c>
      <c r="I3345" s="28"/>
      <c r="J3345" s="25">
        <v>0.48</v>
      </c>
      <c r="K3345" s="33"/>
      <c r="L3345" s="25">
        <v>54</v>
      </c>
      <c r="M3345" s="33"/>
      <c r="N3345" s="25">
        <v>1.1000000000000001</v>
      </c>
      <c r="O3345" s="25">
        <v>8.4</v>
      </c>
      <c r="P3345" s="25">
        <v>8.8000000000000007</v>
      </c>
      <c r="Q3345" s="25">
        <v>0.1</v>
      </c>
      <c r="R3345" s="25">
        <v>150</v>
      </c>
      <c r="S3345" s="31">
        <v>10</v>
      </c>
      <c r="T3345" s="51">
        <v>0.09</v>
      </c>
      <c r="U3345" s="42">
        <v>9.1999999999999993</v>
      </c>
      <c r="V3345" s="42">
        <v>0.44</v>
      </c>
      <c r="W3345" s="42">
        <v>0.01</v>
      </c>
      <c r="X3345" s="42">
        <v>130</v>
      </c>
      <c r="Y3345" s="44">
        <v>6.5</v>
      </c>
      <c r="Z3345" s="87">
        <f t="shared" si="209"/>
        <v>10.227700615903274</v>
      </c>
      <c r="AA3345" s="88">
        <f t="shared" si="210"/>
        <v>10.368820992517414</v>
      </c>
      <c r="AB3345" s="90">
        <f t="shared" si="211"/>
        <v>-6.8516606491672892E-3</v>
      </c>
    </row>
    <row r="3346" spans="1:31" x14ac:dyDescent="0.35">
      <c r="A3346" s="2" t="s">
        <v>280</v>
      </c>
      <c r="B3346" s="9">
        <v>42333</v>
      </c>
      <c r="C3346" s="20"/>
      <c r="D3346" s="12">
        <v>7.58</v>
      </c>
      <c r="F3346" s="12">
        <v>0.6</v>
      </c>
      <c r="H3346" s="23">
        <f t="shared" si="208"/>
        <v>2.6302679918953758E-8</v>
      </c>
      <c r="I3346" s="32">
        <v>3.0000000000000001E-3</v>
      </c>
      <c r="J3346" s="25">
        <v>0.05</v>
      </c>
      <c r="K3346" s="33"/>
      <c r="L3346" s="25">
        <v>34</v>
      </c>
      <c r="M3346" s="33"/>
      <c r="N3346" s="25">
        <v>1.1499999999999999</v>
      </c>
      <c r="O3346" s="25">
        <v>0.9</v>
      </c>
      <c r="P3346" s="25">
        <v>2</v>
      </c>
      <c r="Q3346" s="25">
        <v>0.1</v>
      </c>
      <c r="R3346" s="25">
        <v>5.8</v>
      </c>
      <c r="S3346" s="34"/>
      <c r="T3346" s="51">
        <v>0.06</v>
      </c>
      <c r="U3346" s="42">
        <v>20</v>
      </c>
      <c r="V3346" s="42">
        <v>1.01</v>
      </c>
      <c r="W3346" s="42">
        <v>0.03</v>
      </c>
      <c r="X3346" s="42">
        <v>10</v>
      </c>
      <c r="Y3346" s="44">
        <v>1.51</v>
      </c>
      <c r="Z3346" s="87">
        <f t="shared" si="209"/>
        <v>2.1843830880344766</v>
      </c>
      <c r="AA3346" s="88">
        <f t="shared" si="210"/>
        <v>2.2272883475671716</v>
      </c>
      <c r="AB3346" s="90">
        <f t="shared" si="211"/>
        <v>-9.725397767942302E-3</v>
      </c>
      <c r="AC3346" s="19">
        <v>2.1800000000000002</v>
      </c>
      <c r="AD3346" s="13">
        <v>2.17</v>
      </c>
      <c r="AE3346" s="94">
        <v>0.46</v>
      </c>
    </row>
    <row r="3347" spans="1:31" x14ac:dyDescent="0.35">
      <c r="A3347" s="2" t="s">
        <v>280</v>
      </c>
      <c r="B3347" s="9">
        <v>37565</v>
      </c>
      <c r="C3347" s="18">
        <v>7.6</v>
      </c>
      <c r="D3347" s="12">
        <v>7.53</v>
      </c>
      <c r="F3347" s="12">
        <v>0.9</v>
      </c>
      <c r="H3347" s="23">
        <f t="shared" si="208"/>
        <v>2.9512092266663779E-8</v>
      </c>
      <c r="I3347" s="32">
        <v>3.0000000000000001E-3</v>
      </c>
      <c r="J3347" s="25">
        <v>0.06</v>
      </c>
      <c r="K3347" s="33"/>
      <c r="L3347" s="25">
        <v>36.200000000000003</v>
      </c>
      <c r="M3347" s="33"/>
      <c r="N3347" s="25">
        <v>1.35</v>
      </c>
      <c r="O3347" s="25">
        <v>0.6</v>
      </c>
      <c r="P3347" s="25">
        <v>2.6</v>
      </c>
      <c r="Q3347" s="25">
        <v>0.11</v>
      </c>
      <c r="R3347" s="25">
        <v>4.8</v>
      </c>
      <c r="S3347" s="34"/>
      <c r="T3347" s="51">
        <v>0.3</v>
      </c>
      <c r="U3347" s="42">
        <v>15.5</v>
      </c>
      <c r="V3347" s="42">
        <v>0.66</v>
      </c>
      <c r="W3347" s="42">
        <v>0.03</v>
      </c>
      <c r="X3347" s="42">
        <v>20.5</v>
      </c>
      <c r="Y3347" s="44">
        <v>1.48</v>
      </c>
      <c r="Z3347" s="87">
        <f t="shared" si="209"/>
        <v>2.3004377559427227</v>
      </c>
      <c r="AA3347" s="88">
        <f t="shared" si="210"/>
        <v>2.4017346567830802</v>
      </c>
      <c r="AB3347" s="90">
        <f t="shared" si="211"/>
        <v>-2.1542574782288059E-2</v>
      </c>
    </row>
    <row r="3348" spans="1:31" x14ac:dyDescent="0.35">
      <c r="A3348" s="2" t="s">
        <v>280</v>
      </c>
      <c r="B3348" s="9">
        <v>39750</v>
      </c>
      <c r="C3348" s="18">
        <v>5.39</v>
      </c>
      <c r="D3348" s="12">
        <v>7.62</v>
      </c>
      <c r="F3348" s="12">
        <v>0.8</v>
      </c>
      <c r="H3348" s="23">
        <f t="shared" si="208"/>
        <v>2.3988329190194864E-8</v>
      </c>
      <c r="I3348" s="32">
        <v>1E-3</v>
      </c>
      <c r="J3348" s="25">
        <v>0.03</v>
      </c>
      <c r="K3348" s="33"/>
      <c r="L3348" s="25">
        <v>33.799999999999997</v>
      </c>
      <c r="M3348" s="33"/>
      <c r="N3348" s="25">
        <v>1.25</v>
      </c>
      <c r="O3348" s="25">
        <v>1.1200000000000001</v>
      </c>
      <c r="P3348" s="25">
        <v>1.88</v>
      </c>
      <c r="Q3348" s="25">
        <v>0.11</v>
      </c>
      <c r="R3348" s="25">
        <v>5.61</v>
      </c>
      <c r="S3348" s="34"/>
      <c r="T3348" s="51">
        <v>0.03</v>
      </c>
      <c r="U3348" s="42">
        <v>17.899999999999999</v>
      </c>
      <c r="V3348" s="42">
        <v>0.22</v>
      </c>
      <c r="W3348" s="42">
        <v>3.2799999999999999E-3</v>
      </c>
      <c r="X3348" s="42">
        <v>10</v>
      </c>
      <c r="Y3348" s="44">
        <v>1.5</v>
      </c>
      <c r="Z3348" s="87">
        <f t="shared" si="209"/>
        <v>2.1645042570123456</v>
      </c>
      <c r="AA3348" s="88">
        <f t="shared" si="210"/>
        <v>2.1592997526309907</v>
      </c>
      <c r="AB3348" s="90">
        <f t="shared" si="211"/>
        <v>1.2036864690784638E-3</v>
      </c>
      <c r="AE3348" s="94">
        <v>1.81</v>
      </c>
    </row>
    <row r="3349" spans="1:31" x14ac:dyDescent="0.35">
      <c r="A3349" s="2" t="s">
        <v>195</v>
      </c>
      <c r="B3349" s="9">
        <v>38685</v>
      </c>
      <c r="C3349" s="18">
        <v>10.15</v>
      </c>
      <c r="D3349" s="12">
        <v>7.3</v>
      </c>
      <c r="F3349" s="12">
        <v>1.7</v>
      </c>
      <c r="H3349" s="23">
        <f t="shared" si="208"/>
        <v>5.0118723362727164E-8</v>
      </c>
      <c r="I3349" s="32">
        <v>0.56000000000000005</v>
      </c>
      <c r="J3349" s="25">
        <v>0.12</v>
      </c>
      <c r="K3349" s="29">
        <v>1</v>
      </c>
      <c r="L3349" s="25">
        <v>91.5</v>
      </c>
      <c r="M3349" s="29">
        <v>1</v>
      </c>
      <c r="N3349" s="25">
        <v>0.89</v>
      </c>
      <c r="O3349" s="25">
        <v>1.2</v>
      </c>
      <c r="P3349" s="25">
        <v>7</v>
      </c>
      <c r="Q3349" s="25">
        <v>0.2</v>
      </c>
      <c r="R3349" s="25">
        <v>11.1</v>
      </c>
      <c r="S3349" s="29">
        <v>5</v>
      </c>
      <c r="T3349" s="51">
        <v>0.06</v>
      </c>
      <c r="U3349" s="42">
        <v>71</v>
      </c>
      <c r="V3349" s="42">
        <v>0.44</v>
      </c>
      <c r="W3349" s="42">
        <v>0.03</v>
      </c>
      <c r="X3349" s="42">
        <v>39</v>
      </c>
      <c r="Y3349" s="44">
        <v>3.1</v>
      </c>
      <c r="Z3349" s="87">
        <f t="shared" si="209"/>
        <v>5.763358927678504</v>
      </c>
      <c r="AA3349" s="88">
        <f t="shared" si="210"/>
        <v>5.6878742207143551</v>
      </c>
      <c r="AB3349" s="90">
        <f t="shared" si="211"/>
        <v>6.5918408948596862E-3</v>
      </c>
      <c r="AC3349" s="19">
        <v>5.7</v>
      </c>
      <c r="AD3349" s="13">
        <v>-5.67</v>
      </c>
      <c r="AE3349" s="94">
        <v>0.38</v>
      </c>
    </row>
    <row r="3350" spans="1:31" x14ac:dyDescent="0.35">
      <c r="A3350" s="2" t="s">
        <v>195</v>
      </c>
      <c r="B3350" s="9">
        <v>42320</v>
      </c>
      <c r="C3350" s="18">
        <v>10.34</v>
      </c>
      <c r="D3350" s="12">
        <v>7.5</v>
      </c>
      <c r="F3350" s="12">
        <v>1.5</v>
      </c>
      <c r="H3350" s="23">
        <f t="shared" si="208"/>
        <v>3.1622776601683699E-8</v>
      </c>
      <c r="I3350" s="28"/>
      <c r="J3350" s="25">
        <v>0.1</v>
      </c>
      <c r="K3350" s="29">
        <v>0.6</v>
      </c>
      <c r="L3350" s="25">
        <v>85.1</v>
      </c>
      <c r="M3350" s="29">
        <v>1.6</v>
      </c>
      <c r="N3350" s="25">
        <v>0.95</v>
      </c>
      <c r="O3350" s="25">
        <v>1.29</v>
      </c>
      <c r="P3350" s="25">
        <v>6.32</v>
      </c>
      <c r="Q3350" s="25">
        <v>0.21</v>
      </c>
      <c r="R3350" s="25">
        <v>10.9</v>
      </c>
      <c r="S3350" s="29">
        <v>5.52</v>
      </c>
      <c r="T3350" s="51">
        <v>0.03</v>
      </c>
      <c r="U3350" s="42">
        <v>62.3</v>
      </c>
      <c r="V3350" s="42">
        <v>0.22</v>
      </c>
      <c r="W3350" s="42">
        <v>3.2799999999999999E-3</v>
      </c>
      <c r="X3350" s="42">
        <v>45</v>
      </c>
      <c r="Y3350" s="44">
        <v>2.68</v>
      </c>
      <c r="Z3350" s="87">
        <f t="shared" si="209"/>
        <v>5.3207891193488095</v>
      </c>
      <c r="AA3350" s="88">
        <f t="shared" si="210"/>
        <v>5.2509318297938137</v>
      </c>
      <c r="AB3350" s="90">
        <f t="shared" si="211"/>
        <v>6.6079392268352782E-3</v>
      </c>
      <c r="AC3350" s="19">
        <v>5.34</v>
      </c>
      <c r="AD3350" s="13">
        <v>5.25</v>
      </c>
      <c r="AE3350" s="94">
        <v>1.71</v>
      </c>
    </row>
    <row r="3351" spans="1:31" x14ac:dyDescent="0.35">
      <c r="A3351" s="2" t="s">
        <v>195</v>
      </c>
      <c r="B3351" s="9">
        <v>41212</v>
      </c>
      <c r="C3351" s="18">
        <v>10.039999999999999</v>
      </c>
      <c r="D3351" s="12">
        <v>7.52</v>
      </c>
      <c r="F3351" s="12">
        <v>1.6</v>
      </c>
      <c r="H3351" s="23">
        <f t="shared" si="208"/>
        <v>3.0199517204020188E-8</v>
      </c>
      <c r="I3351" s="32">
        <v>3.0000000000000001E-3</v>
      </c>
      <c r="J3351" s="25">
        <v>0.09</v>
      </c>
      <c r="K3351" s="29">
        <v>0.5</v>
      </c>
      <c r="L3351" s="25">
        <v>87.3</v>
      </c>
      <c r="M3351" s="29">
        <v>0.3</v>
      </c>
      <c r="N3351" s="25">
        <v>0.97</v>
      </c>
      <c r="O3351" s="25">
        <v>1.3</v>
      </c>
      <c r="P3351" s="25">
        <v>6.67</v>
      </c>
      <c r="Q3351" s="25">
        <v>0.21</v>
      </c>
      <c r="R3351" s="25">
        <v>11.6</v>
      </c>
      <c r="S3351" s="29">
        <v>0.5</v>
      </c>
      <c r="T3351" s="51">
        <v>0.04</v>
      </c>
      <c r="U3351" s="42">
        <v>66.7</v>
      </c>
      <c r="V3351" s="42">
        <v>0.22</v>
      </c>
      <c r="W3351" s="42">
        <v>3.2799999999999999E-3</v>
      </c>
      <c r="X3351" s="42">
        <v>41</v>
      </c>
      <c r="Y3351" s="44">
        <v>2.76</v>
      </c>
      <c r="Z3351" s="87">
        <f t="shared" si="209"/>
        <v>5.4905622960713059</v>
      </c>
      <c r="AA3351" s="88">
        <f t="shared" si="210"/>
        <v>5.3100126152696294</v>
      </c>
      <c r="AB3351" s="90">
        <f t="shared" si="211"/>
        <v>1.6716673166360222E-2</v>
      </c>
      <c r="AC3351" s="19">
        <v>5.51</v>
      </c>
      <c r="AD3351" s="13">
        <v>5.31</v>
      </c>
      <c r="AE3351" s="94">
        <v>3.72</v>
      </c>
    </row>
    <row r="3352" spans="1:31" x14ac:dyDescent="0.35">
      <c r="A3352" s="2" t="s">
        <v>195</v>
      </c>
      <c r="B3352" s="9">
        <v>42333</v>
      </c>
      <c r="C3352" s="20"/>
      <c r="D3352" s="12">
        <v>7.6</v>
      </c>
      <c r="F3352" s="12">
        <v>0.9</v>
      </c>
      <c r="H3352" s="23">
        <f t="shared" si="208"/>
        <v>2.5118864315095751E-8</v>
      </c>
      <c r="I3352" s="28"/>
      <c r="J3352" s="25">
        <v>0.1</v>
      </c>
      <c r="K3352" s="33"/>
      <c r="L3352" s="25">
        <v>85</v>
      </c>
      <c r="M3352" s="33"/>
      <c r="N3352" s="25">
        <v>0.8</v>
      </c>
      <c r="O3352" s="25">
        <v>1.6</v>
      </c>
      <c r="P3352" s="25">
        <v>6.5</v>
      </c>
      <c r="Q3352" s="25">
        <v>0.2</v>
      </c>
      <c r="R3352" s="25">
        <v>11</v>
      </c>
      <c r="S3352" s="34"/>
      <c r="T3352" s="51">
        <v>0.12</v>
      </c>
      <c r="U3352" s="42">
        <v>72</v>
      </c>
      <c r="V3352" s="42">
        <v>1.01</v>
      </c>
      <c r="W3352" s="42">
        <v>0.03</v>
      </c>
      <c r="X3352" s="42">
        <v>47</v>
      </c>
      <c r="Y3352" s="44">
        <v>2.75</v>
      </c>
      <c r="Z3352" s="87">
        <f t="shared" si="209"/>
        <v>5.337150355213689</v>
      </c>
      <c r="AA3352" s="88">
        <f t="shared" si="210"/>
        <v>5.5954512155871896</v>
      </c>
      <c r="AB3352" s="90">
        <f t="shared" si="211"/>
        <v>-2.3626660013237686E-2</v>
      </c>
      <c r="AC3352" s="19">
        <v>5.34</v>
      </c>
      <c r="AD3352" s="13">
        <v>5.59</v>
      </c>
      <c r="AE3352" s="94">
        <v>-4.58</v>
      </c>
    </row>
    <row r="3353" spans="1:31" x14ac:dyDescent="0.35">
      <c r="A3353" s="2" t="s">
        <v>195</v>
      </c>
      <c r="B3353" s="9">
        <v>38847</v>
      </c>
      <c r="C3353" s="20"/>
      <c r="D3353" s="12">
        <v>7.55</v>
      </c>
      <c r="F3353" s="12">
        <v>1.7</v>
      </c>
      <c r="H3353" s="23">
        <f t="shared" si="208"/>
        <v>2.8183829312644468E-8</v>
      </c>
      <c r="I3353" s="28"/>
      <c r="J3353" s="25">
        <v>0.19</v>
      </c>
      <c r="K3353" s="29">
        <v>5</v>
      </c>
      <c r="L3353" s="25">
        <v>87.89</v>
      </c>
      <c r="M3353" s="29">
        <v>5</v>
      </c>
      <c r="N3353" s="25">
        <v>1.04</v>
      </c>
      <c r="O3353" s="25">
        <v>1.23</v>
      </c>
      <c r="P3353" s="25">
        <v>6.75</v>
      </c>
      <c r="Q3353" s="25">
        <v>0.21</v>
      </c>
      <c r="R3353" s="25">
        <v>12.1</v>
      </c>
      <c r="S3353" s="29">
        <v>10</v>
      </c>
      <c r="T3353" s="51">
        <v>0.18</v>
      </c>
      <c r="U3353" s="42">
        <v>76</v>
      </c>
      <c r="V3353" s="42">
        <v>0.48</v>
      </c>
      <c r="W3353" s="42">
        <v>0.02</v>
      </c>
      <c r="X3353" s="42">
        <v>42</v>
      </c>
      <c r="Y3353" s="44">
        <v>2.85</v>
      </c>
      <c r="Z3353" s="87">
        <f t="shared" si="209"/>
        <v>5.5542720600117477</v>
      </c>
      <c r="AA3353" s="88">
        <f t="shared" si="210"/>
        <v>5.6308096627199937</v>
      </c>
      <c r="AB3353" s="90">
        <f t="shared" si="211"/>
        <v>-6.8428291008993374E-3</v>
      </c>
      <c r="AC3353" s="19">
        <v>5.56</v>
      </c>
      <c r="AD3353" s="13">
        <v>5.62</v>
      </c>
      <c r="AE3353" s="94">
        <v>-1.0900000000000001</v>
      </c>
    </row>
    <row r="3354" spans="1:31" x14ac:dyDescent="0.35">
      <c r="A3354" s="2" t="s">
        <v>195</v>
      </c>
      <c r="B3354" s="9">
        <v>35801</v>
      </c>
      <c r="C3354" s="18">
        <v>10.06</v>
      </c>
      <c r="D3354" s="12">
        <v>7.55</v>
      </c>
      <c r="F3354" s="12">
        <v>6</v>
      </c>
      <c r="H3354" s="23">
        <f t="shared" si="208"/>
        <v>2.8183829312644468E-8</v>
      </c>
      <c r="I3354" s="32">
        <v>0.1</v>
      </c>
      <c r="J3354" s="25">
        <v>0.05</v>
      </c>
      <c r="K3354" s="33"/>
      <c r="L3354" s="25">
        <v>71</v>
      </c>
      <c r="M3354" s="33"/>
      <c r="N3354" s="25">
        <v>1.4</v>
      </c>
      <c r="O3354" s="25">
        <v>1.3</v>
      </c>
      <c r="P3354" s="25">
        <v>6.6</v>
      </c>
      <c r="Q3354" s="25">
        <v>0.23</v>
      </c>
      <c r="R3354" s="25">
        <v>15</v>
      </c>
      <c r="S3354" s="34"/>
      <c r="T3354" s="51">
        <v>0.16</v>
      </c>
      <c r="U3354" s="42">
        <v>48</v>
      </c>
      <c r="V3354" s="42">
        <v>0.44</v>
      </c>
      <c r="W3354" s="42">
        <v>6.5690000000000002E-3</v>
      </c>
      <c r="X3354" s="42">
        <v>39</v>
      </c>
      <c r="Y3354" s="44">
        <v>3</v>
      </c>
      <c r="Z3354" s="87">
        <f t="shared" si="209"/>
        <v>4.8440104812876879</v>
      </c>
      <c r="AA3354" s="88">
        <f t="shared" si="210"/>
        <v>5.1117062145457233</v>
      </c>
      <c r="AB3354" s="90">
        <f t="shared" si="211"/>
        <v>-2.688864513089945E-2</v>
      </c>
    </row>
    <row r="3355" spans="1:31" x14ac:dyDescent="0.35">
      <c r="A3355" s="2" t="s">
        <v>195</v>
      </c>
      <c r="B3355" s="9">
        <v>40063</v>
      </c>
      <c r="C3355" s="18">
        <v>9.31</v>
      </c>
      <c r="D3355" s="12">
        <v>7.61</v>
      </c>
      <c r="F3355" s="12">
        <v>1.7</v>
      </c>
      <c r="H3355" s="23">
        <f t="shared" si="208"/>
        <v>2.4547089156850259E-8</v>
      </c>
      <c r="I3355" s="28"/>
      <c r="J3355" s="25">
        <v>0.08</v>
      </c>
      <c r="K3355" s="29">
        <v>0.5</v>
      </c>
      <c r="L3355" s="25">
        <v>90.7</v>
      </c>
      <c r="M3355" s="29">
        <v>0.9</v>
      </c>
      <c r="N3355" s="25">
        <v>1.1100000000000001</v>
      </c>
      <c r="O3355" s="25">
        <v>1.21</v>
      </c>
      <c r="P3355" s="25">
        <v>6.68</v>
      </c>
      <c r="Q3355" s="25">
        <v>0.22</v>
      </c>
      <c r="R3355" s="25">
        <v>11.4</v>
      </c>
      <c r="S3355" s="29">
        <v>0.7</v>
      </c>
      <c r="T3355" s="51">
        <v>0.03</v>
      </c>
      <c r="U3355" s="42">
        <v>81.3</v>
      </c>
      <c r="V3355" s="42">
        <v>0.22</v>
      </c>
      <c r="W3355" s="42">
        <v>3.2799999999999999E-3</v>
      </c>
      <c r="X3355" s="42">
        <v>42</v>
      </c>
      <c r="Y3355" s="44">
        <v>2.9</v>
      </c>
      <c r="Z3355" s="87">
        <f t="shared" si="209"/>
        <v>5.6545327772813625</v>
      </c>
      <c r="AA3355" s="88">
        <f t="shared" si="210"/>
        <v>5.7818505108272582</v>
      </c>
      <c r="AB3355" s="90">
        <f t="shared" si="211"/>
        <v>-1.1132692070427438E-2</v>
      </c>
      <c r="AE3355" s="94">
        <v>0.11</v>
      </c>
    </row>
    <row r="3356" spans="1:31" x14ac:dyDescent="0.35">
      <c r="A3356" s="2" t="s">
        <v>195</v>
      </c>
      <c r="B3356" s="9">
        <v>39750</v>
      </c>
      <c r="C3356" s="18">
        <v>9.73</v>
      </c>
      <c r="D3356" s="12">
        <v>7.57</v>
      </c>
      <c r="E3356" s="16"/>
      <c r="F3356" s="12">
        <v>1.4</v>
      </c>
      <c r="G3356" s="16"/>
      <c r="H3356" s="23">
        <f t="shared" si="208"/>
        <v>2.6915348039269097E-8</v>
      </c>
      <c r="I3356" s="32">
        <v>5.0000000000000001E-3</v>
      </c>
      <c r="J3356" s="25">
        <v>0.08</v>
      </c>
      <c r="K3356" s="36"/>
      <c r="L3356" s="25">
        <v>94.6</v>
      </c>
      <c r="M3356" s="36"/>
      <c r="N3356" s="25">
        <v>1.19</v>
      </c>
      <c r="O3356" s="25">
        <v>1.26</v>
      </c>
      <c r="P3356" s="25">
        <v>7.46</v>
      </c>
      <c r="Q3356" s="25">
        <v>0.24</v>
      </c>
      <c r="R3356" s="25">
        <v>12.2</v>
      </c>
      <c r="S3356" s="36"/>
      <c r="T3356" s="51">
        <v>0.02</v>
      </c>
      <c r="U3356" s="42">
        <v>83.1</v>
      </c>
      <c r="V3356" s="42">
        <v>0.22</v>
      </c>
      <c r="W3356" s="42">
        <v>3.2799999999999999E-3</v>
      </c>
      <c r="X3356" s="42">
        <v>44</v>
      </c>
      <c r="Y3356" s="44">
        <v>2.92</v>
      </c>
      <c r="Z3356" s="87">
        <f t="shared" si="209"/>
        <v>5.953540042451027</v>
      </c>
      <c r="AA3356" s="88">
        <f t="shared" si="210"/>
        <v>5.8954247871944245</v>
      </c>
      <c r="AB3356" s="90">
        <f t="shared" si="211"/>
        <v>4.9046694029508215E-3</v>
      </c>
      <c r="AE3356" s="94">
        <v>0.18</v>
      </c>
    </row>
    <row r="3357" spans="1:31" x14ac:dyDescent="0.35">
      <c r="A3357" s="2" t="s">
        <v>195</v>
      </c>
      <c r="B3357" s="9">
        <v>39371</v>
      </c>
      <c r="C3357" s="18">
        <v>9.83</v>
      </c>
      <c r="D3357" s="12">
        <v>7.44</v>
      </c>
      <c r="F3357" s="12">
        <v>1.9</v>
      </c>
      <c r="H3357" s="23">
        <f t="shared" si="208"/>
        <v>3.630780547701001E-8</v>
      </c>
      <c r="I3357" s="28"/>
      <c r="J3357" s="25">
        <v>7.0000000000000007E-2</v>
      </c>
      <c r="K3357" s="36"/>
      <c r="L3357" s="25">
        <v>95.3</v>
      </c>
      <c r="M3357" s="36"/>
      <c r="N3357" s="25">
        <v>1.22</v>
      </c>
      <c r="O3357" s="25">
        <v>1.33</v>
      </c>
      <c r="P3357" s="25">
        <v>6.91</v>
      </c>
      <c r="Q3357" s="25">
        <v>0.23</v>
      </c>
      <c r="R3357" s="25">
        <v>12.7</v>
      </c>
      <c r="S3357" s="36"/>
      <c r="T3357" s="51">
        <v>0.02</v>
      </c>
      <c r="U3357" s="42">
        <v>76.900000000000006</v>
      </c>
      <c r="V3357" s="42">
        <v>0.22</v>
      </c>
      <c r="W3357" s="42">
        <v>3.2799999999999999E-3</v>
      </c>
      <c r="X3357" s="42">
        <v>42</v>
      </c>
      <c r="Y3357" s="44">
        <v>2.9</v>
      </c>
      <c r="Z3357" s="87">
        <f t="shared" si="209"/>
        <v>5.9663589402049499</v>
      </c>
      <c r="AA3357" s="88">
        <f t="shared" si="210"/>
        <v>5.6899347465080012</v>
      </c>
      <c r="AB3357" s="90">
        <f t="shared" si="211"/>
        <v>2.3714587254441401E-2</v>
      </c>
    </row>
    <row r="3358" spans="1:31" x14ac:dyDescent="0.35">
      <c r="A3358" s="2" t="s">
        <v>353</v>
      </c>
      <c r="B3358" s="9">
        <v>38680</v>
      </c>
      <c r="C3358" s="18">
        <v>25.89</v>
      </c>
      <c r="D3358" s="12">
        <v>7</v>
      </c>
      <c r="F3358" s="12">
        <v>2.7</v>
      </c>
      <c r="H3358" s="23">
        <f t="shared" si="208"/>
        <v>9.9999999999999995E-8</v>
      </c>
      <c r="I3358" s="32">
        <v>4.0000000000000001E-3</v>
      </c>
      <c r="J3358" s="25">
        <v>1.03</v>
      </c>
      <c r="K3358" s="29">
        <v>1</v>
      </c>
      <c r="L3358" s="25">
        <v>90</v>
      </c>
      <c r="M3358" s="29">
        <v>1</v>
      </c>
      <c r="N3358" s="25">
        <v>0.34</v>
      </c>
      <c r="O3358" s="25">
        <v>3.5</v>
      </c>
      <c r="P3358" s="25">
        <v>18</v>
      </c>
      <c r="Q3358" s="25">
        <v>0.45</v>
      </c>
      <c r="R3358" s="25">
        <v>23</v>
      </c>
      <c r="S3358" s="29">
        <v>5</v>
      </c>
      <c r="T3358" s="51">
        <v>0.21</v>
      </c>
      <c r="U3358" s="42">
        <v>4</v>
      </c>
      <c r="V3358" s="42">
        <v>0.44</v>
      </c>
      <c r="W3358" s="42">
        <v>0.03</v>
      </c>
      <c r="X3358" s="42">
        <v>17</v>
      </c>
      <c r="Y3358" s="44">
        <v>6.7</v>
      </c>
      <c r="Z3358" s="87">
        <f t="shared" si="209"/>
        <v>7.1480631446386464</v>
      </c>
      <c r="AA3358" s="88">
        <f t="shared" si="210"/>
        <v>7.2772038957021046</v>
      </c>
      <c r="AB3358" s="90">
        <f t="shared" si="211"/>
        <v>-8.9523993352990695E-3</v>
      </c>
      <c r="AC3358" s="19">
        <v>7.15</v>
      </c>
      <c r="AD3358" s="13">
        <v>-7.26</v>
      </c>
      <c r="AE3358" s="94">
        <v>-1.61</v>
      </c>
    </row>
    <row r="3359" spans="1:31" x14ac:dyDescent="0.35">
      <c r="A3359" s="2" t="s">
        <v>353</v>
      </c>
      <c r="B3359" s="9">
        <v>38846</v>
      </c>
      <c r="C3359" s="20"/>
      <c r="D3359" s="12">
        <v>7.16</v>
      </c>
      <c r="F3359" s="12">
        <v>2.6</v>
      </c>
      <c r="H3359" s="23">
        <f t="shared" si="208"/>
        <v>6.9183097091893466E-8</v>
      </c>
      <c r="I3359" s="28"/>
      <c r="J3359" s="25">
        <v>1.08</v>
      </c>
      <c r="K3359" s="29">
        <v>7</v>
      </c>
      <c r="L3359" s="25">
        <v>102.01</v>
      </c>
      <c r="M3359" s="29">
        <v>5</v>
      </c>
      <c r="N3359" s="25">
        <v>0.41</v>
      </c>
      <c r="O3359" s="25">
        <v>4.8899999999999997</v>
      </c>
      <c r="P3359" s="25">
        <v>21.8</v>
      </c>
      <c r="Q3359" s="25">
        <v>0.52</v>
      </c>
      <c r="R3359" s="25">
        <v>25</v>
      </c>
      <c r="S3359" s="29">
        <v>10</v>
      </c>
      <c r="T3359" s="51">
        <v>0.45</v>
      </c>
      <c r="U3359" s="42">
        <v>4</v>
      </c>
      <c r="V3359" s="42">
        <v>0.48</v>
      </c>
      <c r="W3359" s="42">
        <v>0.02</v>
      </c>
      <c r="X3359" s="42">
        <v>20</v>
      </c>
      <c r="Y3359" s="44">
        <v>7.71</v>
      </c>
      <c r="Z3359" s="87">
        <f t="shared" si="209"/>
        <v>8.1899252291626681</v>
      </c>
      <c r="AA3359" s="88">
        <f t="shared" si="210"/>
        <v>8.3798392412969172</v>
      </c>
      <c r="AB3359" s="90">
        <f t="shared" si="211"/>
        <v>-1.1461479278889325E-2</v>
      </c>
      <c r="AC3359" s="19">
        <v>8.19</v>
      </c>
      <c r="AD3359" s="13">
        <v>8.39</v>
      </c>
      <c r="AE3359" s="94">
        <v>-2.38</v>
      </c>
    </row>
    <row r="3360" spans="1:31" x14ac:dyDescent="0.35">
      <c r="A3360" s="2" t="s">
        <v>353</v>
      </c>
      <c r="B3360" s="9">
        <v>41885</v>
      </c>
      <c r="C3360" s="18">
        <v>25.91</v>
      </c>
      <c r="D3360" s="12">
        <v>7.26</v>
      </c>
      <c r="F3360" s="12">
        <v>2.4</v>
      </c>
      <c r="H3360" s="23">
        <f t="shared" si="208"/>
        <v>5.4954087385762357E-8</v>
      </c>
      <c r="I3360" s="24">
        <v>8.9999999999999993E-3</v>
      </c>
      <c r="J3360" s="25">
        <v>1.1000000000000001</v>
      </c>
      <c r="K3360" s="29">
        <v>7.2</v>
      </c>
      <c r="L3360" s="27">
        <v>110</v>
      </c>
      <c r="M3360" s="29">
        <v>0.2</v>
      </c>
      <c r="N3360" s="27">
        <v>0.44</v>
      </c>
      <c r="O3360" s="27">
        <v>4.78</v>
      </c>
      <c r="P3360" s="27">
        <v>22.4</v>
      </c>
      <c r="Q3360" s="27">
        <v>0.52</v>
      </c>
      <c r="R3360" s="27">
        <v>24.6</v>
      </c>
      <c r="S3360" s="29">
        <v>0.8</v>
      </c>
      <c r="T3360" s="51">
        <v>0.19</v>
      </c>
      <c r="U3360" s="42">
        <v>4.75</v>
      </c>
      <c r="V3360" s="42">
        <v>0.22</v>
      </c>
      <c r="W3360" s="42">
        <v>3.2799999999999999E-3</v>
      </c>
      <c r="X3360" s="42">
        <v>18</v>
      </c>
      <c r="Y3360" s="44">
        <v>7.87</v>
      </c>
      <c r="Z3360" s="87">
        <f t="shared" si="209"/>
        <v>8.6209642023195858</v>
      </c>
      <c r="AA3360" s="88">
        <f t="shared" si="210"/>
        <v>8.4862652203669615</v>
      </c>
      <c r="AB3360" s="90">
        <f t="shared" si="211"/>
        <v>7.8738046135042108E-3</v>
      </c>
      <c r="AC3360" s="19">
        <v>8.6300000000000008</v>
      </c>
      <c r="AD3360" s="13">
        <v>8.48</v>
      </c>
      <c r="AE3360" s="94">
        <v>1.71</v>
      </c>
    </row>
    <row r="3361" spans="1:31" x14ac:dyDescent="0.35">
      <c r="A3361" s="2" t="s">
        <v>353</v>
      </c>
      <c r="B3361" s="9">
        <v>40896</v>
      </c>
      <c r="C3361" s="18">
        <v>26.64</v>
      </c>
      <c r="D3361" s="12">
        <v>7.16</v>
      </c>
      <c r="F3361" s="12">
        <v>2.2999999999999998</v>
      </c>
      <c r="H3361" s="23">
        <f t="shared" si="208"/>
        <v>6.9183097091893466E-8</v>
      </c>
      <c r="I3361" s="32">
        <v>0.01</v>
      </c>
      <c r="J3361" s="25">
        <v>1.07</v>
      </c>
      <c r="K3361" s="29">
        <v>7.3</v>
      </c>
      <c r="L3361" s="25">
        <v>112</v>
      </c>
      <c r="M3361" s="29">
        <v>0.2</v>
      </c>
      <c r="N3361" s="25">
        <v>0.56999999999999995</v>
      </c>
      <c r="O3361" s="25">
        <v>5.24</v>
      </c>
      <c r="P3361" s="25">
        <v>25.2</v>
      </c>
      <c r="Q3361" s="25">
        <v>0.71</v>
      </c>
      <c r="R3361" s="25">
        <v>25.6</v>
      </c>
      <c r="S3361" s="29">
        <v>0.5</v>
      </c>
      <c r="T3361" s="51">
        <v>0.22</v>
      </c>
      <c r="U3361" s="42">
        <v>5.39</v>
      </c>
      <c r="V3361" s="42">
        <v>0.22</v>
      </c>
      <c r="W3361" s="42">
        <v>3.2799999999999999E-3</v>
      </c>
      <c r="X3361" s="42">
        <v>18</v>
      </c>
      <c r="Y3361" s="44">
        <v>7.88</v>
      </c>
      <c r="Z3361" s="87">
        <f t="shared" si="209"/>
        <v>9.0164008616416744</v>
      </c>
      <c r="AA3361" s="88">
        <f t="shared" si="210"/>
        <v>8.5105365062465594</v>
      </c>
      <c r="AB3361" s="90">
        <f t="shared" si="211"/>
        <v>2.8862107781701112E-2</v>
      </c>
      <c r="AC3361" s="19">
        <v>9.0299999999999994</v>
      </c>
      <c r="AD3361" s="13">
        <v>8.51</v>
      </c>
      <c r="AE3361" s="94">
        <v>5.92</v>
      </c>
    </row>
    <row r="3362" spans="1:31" x14ac:dyDescent="0.35">
      <c r="A3362" s="2" t="s">
        <v>353</v>
      </c>
      <c r="B3362" s="9">
        <v>35576</v>
      </c>
      <c r="C3362" s="18">
        <v>24.82</v>
      </c>
      <c r="D3362" s="12">
        <v>7.09</v>
      </c>
      <c r="F3362" s="12">
        <v>17</v>
      </c>
      <c r="H3362" s="23">
        <f t="shared" si="208"/>
        <v>8.128305161640995E-8</v>
      </c>
      <c r="I3362" s="28"/>
      <c r="J3362" s="25">
        <v>1.0900000000000001</v>
      </c>
      <c r="K3362" s="33"/>
      <c r="L3362" s="25">
        <v>100</v>
      </c>
      <c r="M3362" s="33"/>
      <c r="N3362" s="25">
        <v>0.41</v>
      </c>
      <c r="O3362" s="25">
        <v>5.0999999999999996</v>
      </c>
      <c r="P3362" s="25">
        <v>23</v>
      </c>
      <c r="Q3362" s="25">
        <v>0.55000000000000004</v>
      </c>
      <c r="R3362" s="25">
        <v>25</v>
      </c>
      <c r="S3362" s="31">
        <v>40</v>
      </c>
      <c r="T3362" s="51">
        <v>0.13</v>
      </c>
      <c r="U3362" s="42">
        <v>5.4</v>
      </c>
      <c r="V3362" s="42">
        <v>0.44</v>
      </c>
      <c r="W3362" s="42">
        <v>6.5690000000000002E-3</v>
      </c>
      <c r="X3362" s="42">
        <v>20</v>
      </c>
      <c r="Y3362" s="44">
        <v>7.9</v>
      </c>
      <c r="Z3362" s="87">
        <f t="shared" si="209"/>
        <v>8.1953691446907442</v>
      </c>
      <c r="AA3362" s="88">
        <f t="shared" si="210"/>
        <v>8.5879390612457573</v>
      </c>
      <c r="AB3362" s="90">
        <f t="shared" si="211"/>
        <v>-2.3390496780375844E-2</v>
      </c>
      <c r="AD3362" s="100"/>
      <c r="AE3362" s="96"/>
    </row>
    <row r="3363" spans="1:31" x14ac:dyDescent="0.35">
      <c r="A3363" s="2" t="s">
        <v>353</v>
      </c>
      <c r="B3363" s="9">
        <v>39708</v>
      </c>
      <c r="C3363" s="18">
        <v>25.73</v>
      </c>
      <c r="D3363" s="15"/>
      <c r="F3363" s="12">
        <v>2.5</v>
      </c>
      <c r="H3363" s="23">
        <f t="shared" si="208"/>
        <v>1</v>
      </c>
      <c r="I3363" s="28"/>
      <c r="J3363" s="25">
        <v>1.04</v>
      </c>
      <c r="K3363" s="30">
        <v>7.4</v>
      </c>
      <c r="L3363" s="25">
        <v>102</v>
      </c>
      <c r="M3363" s="29">
        <v>0.6</v>
      </c>
      <c r="N3363" s="25">
        <v>0.45</v>
      </c>
      <c r="O3363" s="25">
        <v>4.92</v>
      </c>
      <c r="P3363" s="25">
        <v>22.4</v>
      </c>
      <c r="Q3363" s="25">
        <v>0.49</v>
      </c>
      <c r="R3363" s="25">
        <v>23.4</v>
      </c>
      <c r="S3363" s="29">
        <v>5.3</v>
      </c>
      <c r="T3363" s="51">
        <v>0.19</v>
      </c>
      <c r="U3363" s="42">
        <v>5.21</v>
      </c>
      <c r="V3363" s="42">
        <v>0.22</v>
      </c>
      <c r="W3363" s="42">
        <v>3.2799999999999999E-3</v>
      </c>
      <c r="X3363" s="42">
        <v>21</v>
      </c>
      <c r="Y3363" s="44">
        <v>7.88</v>
      </c>
      <c r="Z3363" s="87">
        <f t="shared" si="209"/>
        <v>9.1680784329610905</v>
      </c>
      <c r="AA3363" s="88">
        <f t="shared" si="210"/>
        <v>8.5904678050772461</v>
      </c>
      <c r="AB3363" s="90">
        <f t="shared" si="211"/>
        <v>3.25257833688333E-2</v>
      </c>
      <c r="AD3363" s="100"/>
      <c r="AE3363" s="95">
        <v>5.34</v>
      </c>
    </row>
    <row r="3364" spans="1:31" x14ac:dyDescent="0.35">
      <c r="A3364" s="2" t="s">
        <v>146</v>
      </c>
      <c r="B3364" s="9">
        <v>38685</v>
      </c>
      <c r="C3364" s="18">
        <v>13.98</v>
      </c>
      <c r="D3364" s="13">
        <v>7.5</v>
      </c>
      <c r="F3364" s="12">
        <v>1.3</v>
      </c>
      <c r="H3364" s="23">
        <f t="shared" si="208"/>
        <v>3.1622776601683699E-8</v>
      </c>
      <c r="I3364" s="32">
        <v>0.01</v>
      </c>
      <c r="J3364" s="25">
        <v>0.05</v>
      </c>
      <c r="K3364" s="30">
        <v>1</v>
      </c>
      <c r="L3364" s="25">
        <v>106</v>
      </c>
      <c r="M3364" s="29">
        <v>1</v>
      </c>
      <c r="N3364" s="25">
        <v>0.72</v>
      </c>
      <c r="O3364" s="25">
        <v>1</v>
      </c>
      <c r="P3364" s="25">
        <v>6.3</v>
      </c>
      <c r="Q3364" s="25">
        <v>0.23</v>
      </c>
      <c r="R3364" s="25">
        <v>17.3</v>
      </c>
      <c r="S3364" s="29">
        <v>5</v>
      </c>
      <c r="T3364" s="51">
        <v>0.03</v>
      </c>
      <c r="U3364" s="42">
        <v>99</v>
      </c>
      <c r="V3364" s="42">
        <v>0.44</v>
      </c>
      <c r="W3364" s="42">
        <v>0.03</v>
      </c>
      <c r="X3364" s="42">
        <v>48</v>
      </c>
      <c r="Y3364" s="44">
        <v>3.2</v>
      </c>
      <c r="Z3364" s="87">
        <f t="shared" si="209"/>
        <v>6.6238487795880268</v>
      </c>
      <c r="AA3364" s="88">
        <f t="shared" si="210"/>
        <v>6.6237135514617096</v>
      </c>
      <c r="AB3364" s="90">
        <f t="shared" si="211"/>
        <v>1.0207774301255219E-5</v>
      </c>
      <c r="AC3364" s="19">
        <v>6.62</v>
      </c>
      <c r="AD3364" s="99">
        <v>-6.61</v>
      </c>
      <c r="AE3364" s="95">
        <v>0.1</v>
      </c>
    </row>
    <row r="3365" spans="1:31" x14ac:dyDescent="0.35">
      <c r="A3365" s="2" t="s">
        <v>146</v>
      </c>
      <c r="B3365" s="9">
        <v>38846</v>
      </c>
      <c r="C3365" s="20"/>
      <c r="D3365" s="12">
        <v>7.62</v>
      </c>
      <c r="F3365" s="12">
        <v>1.6</v>
      </c>
      <c r="H3365" s="23">
        <f t="shared" si="208"/>
        <v>2.3988329190194864E-8</v>
      </c>
      <c r="I3365" s="32">
        <v>0.01</v>
      </c>
      <c r="J3365" s="25">
        <v>0.06</v>
      </c>
      <c r="K3365" s="29">
        <v>5</v>
      </c>
      <c r="L3365" s="25">
        <v>97.28</v>
      </c>
      <c r="M3365" s="29">
        <v>5</v>
      </c>
      <c r="N3365" s="25">
        <v>0.75</v>
      </c>
      <c r="O3365" s="25">
        <v>1</v>
      </c>
      <c r="P3365" s="25">
        <v>5.99</v>
      </c>
      <c r="Q3365" s="25">
        <v>0.23</v>
      </c>
      <c r="R3365" s="25">
        <v>18.100000000000001</v>
      </c>
      <c r="S3365" s="29">
        <v>10</v>
      </c>
      <c r="T3365" s="51">
        <v>0.27</v>
      </c>
      <c r="U3365" s="42">
        <v>99</v>
      </c>
      <c r="V3365" s="42">
        <v>0.48</v>
      </c>
      <c r="W3365" s="42">
        <v>0.02</v>
      </c>
      <c r="X3365" s="42">
        <v>55</v>
      </c>
      <c r="Y3365" s="44">
        <v>2.61</v>
      </c>
      <c r="Z3365" s="87">
        <f t="shared" si="209"/>
        <v>6.1996427234576039</v>
      </c>
      <c r="AA3365" s="88">
        <f t="shared" si="210"/>
        <v>6.2391838758999612</v>
      </c>
      <c r="AB3365" s="90">
        <f t="shared" si="211"/>
        <v>-3.1788490760374E-3</v>
      </c>
      <c r="AC3365" s="19">
        <v>6.2</v>
      </c>
      <c r="AD3365" s="13">
        <v>6.23</v>
      </c>
      <c r="AE3365" s="94">
        <v>-0.45</v>
      </c>
    </row>
    <row r="3366" spans="1:31" x14ac:dyDescent="0.35">
      <c r="A3366" s="2" t="s">
        <v>146</v>
      </c>
      <c r="B3366" s="9">
        <v>41891</v>
      </c>
      <c r="C3366" s="18">
        <v>14.56</v>
      </c>
      <c r="D3366" s="12">
        <v>7.66</v>
      </c>
      <c r="F3366" s="12">
        <v>2.2999999999999998</v>
      </c>
      <c r="H3366" s="23">
        <f t="shared" si="208"/>
        <v>2.1877616239495494E-8</v>
      </c>
      <c r="I3366" s="32">
        <v>0.01</v>
      </c>
      <c r="J3366" s="25">
        <v>0.04</v>
      </c>
      <c r="K3366" s="29">
        <v>1.1000000000000001</v>
      </c>
      <c r="L3366" s="25">
        <v>131</v>
      </c>
      <c r="M3366" s="29">
        <v>0.4</v>
      </c>
      <c r="N3366" s="25">
        <v>1.26</v>
      </c>
      <c r="O3366" s="25">
        <v>1.1299999999999999</v>
      </c>
      <c r="P3366" s="25">
        <v>8.2799999999999994</v>
      </c>
      <c r="Q3366" s="25">
        <v>0.31</v>
      </c>
      <c r="R3366" s="25">
        <v>20.9</v>
      </c>
      <c r="S3366" s="29">
        <v>2.2999999999999998</v>
      </c>
      <c r="T3366" s="51">
        <v>0.01</v>
      </c>
      <c r="U3366" s="42">
        <v>74.5</v>
      </c>
      <c r="V3366" s="42">
        <v>0.22</v>
      </c>
      <c r="W3366" s="42">
        <v>3.2799999999999999E-3</v>
      </c>
      <c r="X3366" s="42">
        <v>71</v>
      </c>
      <c r="Y3366" s="44">
        <v>4.38</v>
      </c>
      <c r="Z3366" s="87">
        <f t="shared" si="209"/>
        <v>8.2158585408741533</v>
      </c>
      <c r="AA3366" s="88">
        <f t="shared" si="210"/>
        <v>7.9377088856632767</v>
      </c>
      <c r="AB3366" s="90">
        <f t="shared" si="211"/>
        <v>1.7219085287249081E-2</v>
      </c>
      <c r="AC3366" s="19">
        <v>8.24</v>
      </c>
      <c r="AD3366" s="13">
        <v>7.93</v>
      </c>
      <c r="AE3366" s="94">
        <v>3.77</v>
      </c>
    </row>
    <row r="3367" spans="1:31" x14ac:dyDescent="0.35">
      <c r="A3367" s="2" t="s">
        <v>146</v>
      </c>
      <c r="B3367" s="9">
        <v>33570</v>
      </c>
      <c r="C3367" s="20"/>
      <c r="D3367" s="12">
        <v>7.72</v>
      </c>
      <c r="F3367" s="12">
        <v>0.2</v>
      </c>
      <c r="H3367" s="23">
        <f t="shared" si="208"/>
        <v>1.9054607179632456E-8</v>
      </c>
      <c r="I3367" s="32">
        <v>0.01</v>
      </c>
      <c r="J3367" s="25">
        <v>0.01</v>
      </c>
      <c r="K3367" s="36"/>
      <c r="L3367" s="25">
        <v>97</v>
      </c>
      <c r="M3367" s="36"/>
      <c r="N3367" s="25">
        <v>0.6</v>
      </c>
      <c r="O3367" s="25">
        <v>1.2</v>
      </c>
      <c r="P3367" s="25">
        <v>6.8</v>
      </c>
      <c r="Q3367" s="25">
        <v>0.24</v>
      </c>
      <c r="R3367" s="25">
        <v>17</v>
      </c>
      <c r="S3367" s="36"/>
      <c r="T3367" s="51">
        <v>0.55000000000000004</v>
      </c>
      <c r="U3367" s="42">
        <v>117</v>
      </c>
      <c r="V3367" s="42">
        <v>0.44</v>
      </c>
      <c r="W3367" s="42">
        <v>3.2799999999999999E-3</v>
      </c>
      <c r="X3367" s="42">
        <v>56</v>
      </c>
      <c r="Y3367" s="44">
        <v>2.2999999999999998</v>
      </c>
      <c r="Z3367" s="87">
        <f t="shared" si="209"/>
        <v>6.2017928301344023</v>
      </c>
      <c r="AA3367" s="88">
        <f t="shared" si="210"/>
        <v>6.3399556411848286</v>
      </c>
      <c r="AB3367" s="90">
        <f t="shared" si="211"/>
        <v>-1.1016232016323744E-2</v>
      </c>
    </row>
    <row r="3368" spans="1:31" x14ac:dyDescent="0.35">
      <c r="A3368" s="2" t="s">
        <v>146</v>
      </c>
      <c r="B3368" s="9">
        <v>34550</v>
      </c>
      <c r="C3368" s="20"/>
      <c r="D3368" s="12">
        <v>7.69</v>
      </c>
      <c r="E3368" s="13">
        <v>2.2000000000000002</v>
      </c>
      <c r="F3368" s="15"/>
      <c r="H3368" s="23">
        <f t="shared" si="208"/>
        <v>2.0417379446695271E-8</v>
      </c>
      <c r="I3368" s="32">
        <v>7.0000000000000001E-3</v>
      </c>
      <c r="J3368" s="25">
        <v>0.06</v>
      </c>
      <c r="K3368" s="29">
        <v>1</v>
      </c>
      <c r="L3368" s="25">
        <v>99</v>
      </c>
      <c r="M3368" s="29">
        <v>2</v>
      </c>
      <c r="N3368" s="25">
        <v>0.68</v>
      </c>
      <c r="O3368" s="25">
        <v>1</v>
      </c>
      <c r="P3368" s="25">
        <v>7</v>
      </c>
      <c r="Q3368" s="25">
        <v>0.22</v>
      </c>
      <c r="R3368" s="25">
        <v>19</v>
      </c>
      <c r="S3368" s="29">
        <v>10</v>
      </c>
      <c r="T3368" s="51">
        <v>0.16</v>
      </c>
      <c r="U3368" s="42">
        <v>122</v>
      </c>
      <c r="V3368" s="42">
        <v>0.33</v>
      </c>
      <c r="W3368" s="42">
        <v>0.01</v>
      </c>
      <c r="X3368" s="42">
        <v>69</v>
      </c>
      <c r="Y3368" s="44">
        <v>2.04</v>
      </c>
      <c r="Z3368" s="87">
        <f t="shared" si="209"/>
        <v>6.4045075674918124</v>
      </c>
      <c r="AA3368" s="88">
        <f t="shared" si="210"/>
        <v>6.5368123030841865</v>
      </c>
      <c r="AB3368" s="90">
        <f t="shared" si="211"/>
        <v>-1.0223434465381575E-2</v>
      </c>
    </row>
    <row r="3369" spans="1:31" x14ac:dyDescent="0.35">
      <c r="A3369" s="2" t="s">
        <v>146</v>
      </c>
      <c r="B3369" s="9">
        <v>39709</v>
      </c>
      <c r="C3369" s="18">
        <v>13.55</v>
      </c>
      <c r="D3369" s="12">
        <v>7.7</v>
      </c>
      <c r="F3369" s="12">
        <v>1.8</v>
      </c>
      <c r="H3369" s="23">
        <f t="shared" si="208"/>
        <v>1.9952623149688773E-8</v>
      </c>
      <c r="I3369" s="32">
        <v>8.9999999999999993E-3</v>
      </c>
      <c r="J3369" s="25">
        <v>0.03</v>
      </c>
      <c r="K3369" s="29">
        <v>1.2</v>
      </c>
      <c r="L3369" s="25">
        <v>110</v>
      </c>
      <c r="M3369" s="29">
        <v>0.2</v>
      </c>
      <c r="N3369" s="25">
        <v>0.89</v>
      </c>
      <c r="O3369" s="25">
        <v>1.02</v>
      </c>
      <c r="P3369" s="25">
        <v>6.97</v>
      </c>
      <c r="Q3369" s="25">
        <v>0.25</v>
      </c>
      <c r="R3369" s="25">
        <v>18.899999999999999</v>
      </c>
      <c r="S3369" s="29">
        <v>0.5</v>
      </c>
      <c r="T3369" s="51">
        <v>0.02</v>
      </c>
      <c r="U3369" s="42">
        <v>103</v>
      </c>
      <c r="V3369" s="42">
        <v>0.22</v>
      </c>
      <c r="W3369" s="42">
        <v>3.2799999999999999E-3</v>
      </c>
      <c r="X3369" s="42">
        <v>58</v>
      </c>
      <c r="Y3369" s="44">
        <v>3.29</v>
      </c>
      <c r="Z3369" s="87">
        <f t="shared" si="209"/>
        <v>6.9542713982043871</v>
      </c>
      <c r="AA3369" s="88">
        <f t="shared" si="210"/>
        <v>7.0746284663993064</v>
      </c>
      <c r="AB3369" s="90">
        <f t="shared" si="211"/>
        <v>-8.5792235568372781E-3</v>
      </c>
      <c r="AE3369" s="94">
        <v>2.25</v>
      </c>
    </row>
    <row r="3370" spans="1:31" x14ac:dyDescent="0.35">
      <c r="A3370" s="2" t="s">
        <v>146</v>
      </c>
      <c r="B3370" s="9">
        <v>37564</v>
      </c>
      <c r="C3370" s="18">
        <v>13.37</v>
      </c>
      <c r="D3370" s="12">
        <v>7.63</v>
      </c>
      <c r="F3370" s="12">
        <v>1.5</v>
      </c>
      <c r="H3370" s="23">
        <f t="shared" si="208"/>
        <v>2.3442288153199181E-8</v>
      </c>
      <c r="I3370" s="32">
        <v>0.01</v>
      </c>
      <c r="J3370" s="25">
        <v>7.0000000000000007E-2</v>
      </c>
      <c r="K3370" s="36"/>
      <c r="L3370" s="25">
        <v>84.6</v>
      </c>
      <c r="M3370" s="36"/>
      <c r="N3370" s="25">
        <v>0.68</v>
      </c>
      <c r="O3370" s="25">
        <v>0.7</v>
      </c>
      <c r="P3370" s="25">
        <v>6.3</v>
      </c>
      <c r="Q3370" s="25">
        <v>0.19</v>
      </c>
      <c r="R3370" s="25">
        <v>15.1</v>
      </c>
      <c r="S3370" s="36"/>
      <c r="T3370" s="51">
        <v>0.3</v>
      </c>
      <c r="U3370" s="42">
        <v>99.9</v>
      </c>
      <c r="V3370" s="42">
        <v>0.66</v>
      </c>
      <c r="W3370" s="42">
        <v>0.03</v>
      </c>
      <c r="X3370" s="42">
        <v>39.9</v>
      </c>
      <c r="Y3370" s="44">
        <v>2.04</v>
      </c>
      <c r="Z3370" s="87">
        <f t="shared" si="209"/>
        <v>5.450840654685484</v>
      </c>
      <c r="AA3370" s="88">
        <f t="shared" si="210"/>
        <v>5.2660364536481135</v>
      </c>
      <c r="AB3370" s="90">
        <f t="shared" si="211"/>
        <v>1.7244221350048335E-2</v>
      </c>
    </row>
    <row r="3371" spans="1:31" x14ac:dyDescent="0.35">
      <c r="A3371" s="2" t="s">
        <v>89</v>
      </c>
      <c r="B3371" s="9">
        <v>34053</v>
      </c>
      <c r="C3371" s="18">
        <v>9.08</v>
      </c>
      <c r="D3371" s="12">
        <v>4.68</v>
      </c>
      <c r="E3371" s="16"/>
      <c r="F3371" s="12">
        <v>3.4</v>
      </c>
      <c r="H3371" s="23">
        <f t="shared" si="208"/>
        <v>2.0892961308540399E-5</v>
      </c>
      <c r="I3371" s="32">
        <v>0.06</v>
      </c>
      <c r="J3371" s="25">
        <v>0.01</v>
      </c>
      <c r="K3371" s="29">
        <v>1</v>
      </c>
      <c r="L3371" s="25">
        <v>8</v>
      </c>
      <c r="M3371" s="29">
        <v>1</v>
      </c>
      <c r="N3371" s="25">
        <v>0.02</v>
      </c>
      <c r="O3371" s="25">
        <v>1.1000000000000001</v>
      </c>
      <c r="P3371" s="25">
        <v>6</v>
      </c>
      <c r="Q3371" s="25">
        <v>0.78</v>
      </c>
      <c r="R3371" s="25">
        <v>12</v>
      </c>
      <c r="S3371" s="29">
        <v>11</v>
      </c>
      <c r="T3371" s="51">
        <v>0.01</v>
      </c>
      <c r="U3371" s="42">
        <v>42.1</v>
      </c>
      <c r="V3371" s="42">
        <v>41.99</v>
      </c>
      <c r="W3371" s="42">
        <v>6.5599999999999999E-3</v>
      </c>
      <c r="X3371" s="45"/>
      <c r="Y3371" s="46"/>
      <c r="Z3371" s="87">
        <f t="shared" si="209"/>
        <v>1.4792835579131793</v>
      </c>
      <c r="AA3371" s="88">
        <f t="shared" si="210"/>
        <v>1.5541608218341503</v>
      </c>
      <c r="AB3371" s="90">
        <f t="shared" si="211"/>
        <v>-2.4683908635637429E-2</v>
      </c>
    </row>
    <row r="3372" spans="1:31" x14ac:dyDescent="0.35">
      <c r="A3372" s="2" t="s">
        <v>386</v>
      </c>
      <c r="B3372" s="9">
        <v>41430</v>
      </c>
      <c r="C3372" s="18">
        <v>10.27</v>
      </c>
      <c r="D3372" s="12">
        <v>5.39</v>
      </c>
      <c r="F3372" s="12">
        <v>1.7</v>
      </c>
      <c r="H3372" s="23">
        <f t="shared" si="208"/>
        <v>4.0738027780411272E-6</v>
      </c>
      <c r="I3372" s="32">
        <v>5.0000000000000001E-3</v>
      </c>
      <c r="J3372" s="25">
        <v>0.01</v>
      </c>
      <c r="K3372" s="36"/>
      <c r="L3372" s="25">
        <v>32.4</v>
      </c>
      <c r="M3372" s="36"/>
      <c r="N3372" s="25">
        <v>5.0000000000000001E-3</v>
      </c>
      <c r="O3372" s="25">
        <v>17.7</v>
      </c>
      <c r="P3372" s="25">
        <v>6.17</v>
      </c>
      <c r="Q3372" s="25">
        <v>0.09</v>
      </c>
      <c r="R3372" s="25">
        <v>11.7</v>
      </c>
      <c r="S3372" s="36"/>
      <c r="T3372" s="51">
        <v>0.01</v>
      </c>
      <c r="U3372" s="42">
        <v>34</v>
      </c>
      <c r="V3372" s="42">
        <v>96.06</v>
      </c>
      <c r="W3372" s="42">
        <v>3.2799999999999999E-3</v>
      </c>
      <c r="X3372" s="42">
        <v>23</v>
      </c>
      <c r="Y3372" s="44">
        <v>0.11</v>
      </c>
      <c r="Z3372" s="87">
        <f t="shared" si="209"/>
        <v>3.0905497956735832</v>
      </c>
      <c r="AA3372" s="88">
        <f t="shared" si="210"/>
        <v>3.0163603772483554</v>
      </c>
      <c r="AB3372" s="90">
        <f t="shared" si="211"/>
        <v>1.2148437806435076E-2</v>
      </c>
      <c r="AC3372" s="19">
        <v>3.13</v>
      </c>
      <c r="AD3372" s="13">
        <v>3.01</v>
      </c>
      <c r="AE3372" s="94">
        <v>3.76</v>
      </c>
    </row>
    <row r="3373" spans="1:31" x14ac:dyDescent="0.35">
      <c r="A3373" s="2" t="s">
        <v>386</v>
      </c>
      <c r="B3373" s="9">
        <v>41767</v>
      </c>
      <c r="C3373" s="18">
        <v>10.4</v>
      </c>
      <c r="D3373" s="12">
        <v>5.2</v>
      </c>
      <c r="F3373" s="12">
        <v>2.1</v>
      </c>
      <c r="H3373" s="23">
        <f t="shared" si="208"/>
        <v>6.3095734448019212E-6</v>
      </c>
      <c r="I3373" s="28"/>
      <c r="J3373" s="25">
        <v>0.01</v>
      </c>
      <c r="K3373" s="36"/>
      <c r="L3373" s="25">
        <v>31.6</v>
      </c>
      <c r="M3373" s="36"/>
      <c r="N3373" s="25">
        <v>6.0000000000000001E-3</v>
      </c>
      <c r="O3373" s="25">
        <v>16.7</v>
      </c>
      <c r="P3373" s="25">
        <v>6.55</v>
      </c>
      <c r="Q3373" s="25">
        <v>0.08</v>
      </c>
      <c r="R3373" s="25">
        <v>10.1</v>
      </c>
      <c r="S3373" s="36"/>
      <c r="T3373" s="51">
        <v>0.01</v>
      </c>
      <c r="U3373" s="42">
        <v>30.6</v>
      </c>
      <c r="V3373" s="42">
        <v>100.04</v>
      </c>
      <c r="W3373" s="42">
        <v>3.2799999999999999E-3</v>
      </c>
      <c r="X3373" s="42">
        <v>29</v>
      </c>
      <c r="Y3373" s="44">
        <v>0.09</v>
      </c>
      <c r="Z3373" s="87">
        <f t="shared" si="209"/>
        <v>2.9858396120230855</v>
      </c>
      <c r="AA3373" s="88">
        <f t="shared" si="210"/>
        <v>3.1590246722393265</v>
      </c>
      <c r="AB3373" s="90">
        <f t="shared" si="211"/>
        <v>-2.818370792334415E-2</v>
      </c>
      <c r="AC3373" s="19">
        <v>3.03</v>
      </c>
      <c r="AD3373" s="13">
        <v>3.16</v>
      </c>
      <c r="AE3373" s="94">
        <v>4.12</v>
      </c>
    </row>
    <row r="3374" spans="1:31" x14ac:dyDescent="0.35">
      <c r="A3374" s="2" t="s">
        <v>386</v>
      </c>
      <c r="B3374" s="9">
        <v>42143</v>
      </c>
      <c r="C3374" s="18">
        <v>10.29</v>
      </c>
      <c r="D3374" s="12">
        <v>4.9000000000000004</v>
      </c>
      <c r="F3374" s="12">
        <v>1.7</v>
      </c>
      <c r="H3374" s="23">
        <f t="shared" si="208"/>
        <v>1.2589254117941658E-5</v>
      </c>
      <c r="I3374" s="32">
        <v>1.05</v>
      </c>
      <c r="J3374" s="25">
        <v>0.01</v>
      </c>
      <c r="K3374" s="29">
        <v>0.2</v>
      </c>
      <c r="L3374" s="25">
        <v>32.4</v>
      </c>
      <c r="M3374" s="29">
        <v>0.4</v>
      </c>
      <c r="N3374" s="25">
        <v>7.0000000000000001E-3</v>
      </c>
      <c r="O3374" s="25">
        <v>18</v>
      </c>
      <c r="P3374" s="25">
        <v>6.6</v>
      </c>
      <c r="Q3374" s="25">
        <v>0.08</v>
      </c>
      <c r="R3374" s="25">
        <v>10.7</v>
      </c>
      <c r="S3374" s="29">
        <v>5.3</v>
      </c>
      <c r="T3374" s="51">
        <v>0.01</v>
      </c>
      <c r="U3374" s="42">
        <v>31.8</v>
      </c>
      <c r="V3374" s="42">
        <v>97.38</v>
      </c>
      <c r="W3374" s="42">
        <v>3.2799999999999999E-3</v>
      </c>
      <c r="X3374" s="42">
        <v>31</v>
      </c>
      <c r="Y3374" s="44">
        <v>0.1</v>
      </c>
      <c r="Z3374" s="87">
        <f t="shared" si="209"/>
        <v>3.2060149310491397</v>
      </c>
      <c r="AA3374" s="88">
        <f t="shared" si="210"/>
        <v>3.2075207199703444</v>
      </c>
      <c r="AB3374" s="90">
        <f t="shared" si="211"/>
        <v>-2.347829657679253E-4</v>
      </c>
      <c r="AC3374" s="19">
        <v>3.14</v>
      </c>
      <c r="AD3374" s="13">
        <v>3.21</v>
      </c>
      <c r="AE3374" s="94">
        <v>2.15</v>
      </c>
    </row>
    <row r="3375" spans="1:31" x14ac:dyDescent="0.35">
      <c r="A3375" s="2" t="s">
        <v>302</v>
      </c>
      <c r="B3375" s="9">
        <v>38684</v>
      </c>
      <c r="C3375" s="18">
        <v>15.11</v>
      </c>
      <c r="D3375" s="12">
        <v>7.2</v>
      </c>
      <c r="F3375" s="12">
        <v>1.8</v>
      </c>
      <c r="H3375" s="23">
        <f t="shared" si="208"/>
        <v>6.3095734448019177E-8</v>
      </c>
      <c r="I3375" s="32">
        <v>0.38</v>
      </c>
      <c r="J3375" s="25">
        <v>0.23</v>
      </c>
      <c r="K3375" s="29">
        <v>1</v>
      </c>
      <c r="L3375" s="25">
        <v>76.3</v>
      </c>
      <c r="M3375" s="29">
        <v>1</v>
      </c>
      <c r="N3375" s="25">
        <v>1.55</v>
      </c>
      <c r="O3375" s="25">
        <v>1.1000000000000001</v>
      </c>
      <c r="P3375" s="25">
        <v>5.5</v>
      </c>
      <c r="Q3375" s="25">
        <v>0.14000000000000001</v>
      </c>
      <c r="R3375" s="25">
        <v>7.6</v>
      </c>
      <c r="S3375" s="29">
        <v>5</v>
      </c>
      <c r="T3375" s="51">
        <v>0.03</v>
      </c>
      <c r="U3375" s="42">
        <v>35</v>
      </c>
      <c r="V3375" s="42">
        <v>0.44</v>
      </c>
      <c r="W3375" s="42">
        <v>0.03</v>
      </c>
      <c r="X3375" s="42">
        <v>24</v>
      </c>
      <c r="Y3375" s="44">
        <v>3.2</v>
      </c>
      <c r="Z3375" s="87">
        <f t="shared" si="209"/>
        <v>4.7342190720816539</v>
      </c>
      <c r="AA3375" s="88">
        <f t="shared" si="210"/>
        <v>4.6143418588944503</v>
      </c>
      <c r="AB3375" s="90">
        <f t="shared" si="211"/>
        <v>1.2823065931997625E-2</v>
      </c>
      <c r="AC3375" s="19">
        <v>4.6900000000000004</v>
      </c>
      <c r="AD3375" s="13">
        <v>-4.5999999999999996</v>
      </c>
      <c r="AE3375" s="94">
        <v>1.87</v>
      </c>
    </row>
    <row r="3376" spans="1:31" x14ac:dyDescent="0.35">
      <c r="A3376" s="2" t="s">
        <v>302</v>
      </c>
      <c r="B3376" s="9">
        <v>38846</v>
      </c>
      <c r="C3376" s="20"/>
      <c r="D3376" s="12">
        <v>7.4</v>
      </c>
      <c r="F3376" s="12">
        <v>2</v>
      </c>
      <c r="H3376" s="23">
        <f t="shared" si="208"/>
        <v>3.981071705534957E-8</v>
      </c>
      <c r="I3376" s="32">
        <v>0.25</v>
      </c>
      <c r="J3376" s="25">
        <v>0.27</v>
      </c>
      <c r="K3376" s="29">
        <v>5</v>
      </c>
      <c r="L3376" s="25">
        <v>80.63</v>
      </c>
      <c r="M3376" s="29">
        <v>5</v>
      </c>
      <c r="N3376" s="25">
        <v>2.0699999999999998</v>
      </c>
      <c r="O3376" s="25">
        <v>1.29</v>
      </c>
      <c r="P3376" s="25">
        <v>5.84</v>
      </c>
      <c r="Q3376" s="25">
        <v>0.17</v>
      </c>
      <c r="R3376" s="25">
        <v>9.4</v>
      </c>
      <c r="S3376" s="29">
        <v>10</v>
      </c>
      <c r="T3376" s="51">
        <v>0.45</v>
      </c>
      <c r="U3376" s="42">
        <v>40</v>
      </c>
      <c r="V3376" s="42">
        <v>0.48</v>
      </c>
      <c r="W3376" s="42">
        <v>0.02</v>
      </c>
      <c r="X3376" s="42">
        <v>28</v>
      </c>
      <c r="Y3376" s="44">
        <v>3.56</v>
      </c>
      <c r="Z3376" s="87">
        <f t="shared" si="209"/>
        <v>5.0688936647128431</v>
      </c>
      <c r="AA3376" s="88">
        <f t="shared" si="210"/>
        <v>5.2049627224562673</v>
      </c>
      <c r="AB3376" s="90">
        <f t="shared" si="211"/>
        <v>-1.3244204767487229E-2</v>
      </c>
      <c r="AC3376" s="19">
        <v>5.04</v>
      </c>
      <c r="AD3376" s="13">
        <v>5.19</v>
      </c>
      <c r="AE3376" s="94">
        <v>-2.93</v>
      </c>
    </row>
    <row r="3377" spans="1:31" x14ac:dyDescent="0.35">
      <c r="A3377" s="2" t="s">
        <v>302</v>
      </c>
      <c r="B3377" s="9">
        <v>40896</v>
      </c>
      <c r="C3377" s="18">
        <v>14.9</v>
      </c>
      <c r="D3377" s="12">
        <v>7.39</v>
      </c>
      <c r="F3377" s="12">
        <v>1.9</v>
      </c>
      <c r="H3377" s="23">
        <f t="shared" si="208"/>
        <v>4.0738027780411254E-8</v>
      </c>
      <c r="I3377" s="32">
        <v>0.36</v>
      </c>
      <c r="J3377" s="25">
        <v>0.23</v>
      </c>
      <c r="K3377" s="30">
        <v>1.6</v>
      </c>
      <c r="L3377" s="25">
        <v>90.1</v>
      </c>
      <c r="M3377" s="30">
        <v>0.2</v>
      </c>
      <c r="N3377" s="25">
        <v>2.29</v>
      </c>
      <c r="O3377" s="25">
        <v>1.29</v>
      </c>
      <c r="P3377" s="25">
        <v>6.52</v>
      </c>
      <c r="Q3377" s="25">
        <v>0.17</v>
      </c>
      <c r="R3377" s="25">
        <v>9.6199999999999992</v>
      </c>
      <c r="S3377" s="31">
        <v>1.4</v>
      </c>
      <c r="T3377" s="51">
        <v>0.01</v>
      </c>
      <c r="U3377" s="42">
        <v>40.4</v>
      </c>
      <c r="V3377" s="42">
        <v>0.22</v>
      </c>
      <c r="W3377" s="42">
        <v>3.2799999999999999E-3</v>
      </c>
      <c r="X3377" s="42">
        <v>27</v>
      </c>
      <c r="Y3377" s="44">
        <v>3.61</v>
      </c>
      <c r="Z3377" s="87">
        <f t="shared" si="209"/>
        <v>5.6248492953033207</v>
      </c>
      <c r="AA3377" s="88">
        <f t="shared" si="210"/>
        <v>5.2166250864295547</v>
      </c>
      <c r="AB3377" s="90">
        <f t="shared" si="211"/>
        <v>3.7653938431252039E-2</v>
      </c>
      <c r="AC3377" s="19">
        <v>5.63</v>
      </c>
      <c r="AD3377" s="13">
        <v>5.21</v>
      </c>
      <c r="AE3377" s="94">
        <v>7.64</v>
      </c>
    </row>
    <row r="3378" spans="1:31" x14ac:dyDescent="0.35">
      <c r="A3378" s="2" t="s">
        <v>302</v>
      </c>
      <c r="B3378" s="9">
        <v>41885</v>
      </c>
      <c r="C3378" s="18">
        <v>15.22</v>
      </c>
      <c r="D3378" s="12">
        <v>7.53</v>
      </c>
      <c r="F3378" s="12">
        <v>1.9</v>
      </c>
      <c r="H3378" s="23">
        <f t="shared" si="208"/>
        <v>2.9512092266663779E-8</v>
      </c>
      <c r="I3378" s="24">
        <v>0.69</v>
      </c>
      <c r="J3378" s="25">
        <v>0.25</v>
      </c>
      <c r="K3378" s="29">
        <v>1.3</v>
      </c>
      <c r="L3378" s="27">
        <v>88.6</v>
      </c>
      <c r="M3378" s="29">
        <v>0.2</v>
      </c>
      <c r="N3378" s="27">
        <v>2.13</v>
      </c>
      <c r="O3378" s="27">
        <v>1.25</v>
      </c>
      <c r="P3378" s="27">
        <v>6.13</v>
      </c>
      <c r="Q3378" s="27">
        <v>0.16</v>
      </c>
      <c r="R3378" s="27">
        <v>9.23</v>
      </c>
      <c r="S3378" s="29">
        <v>0.5</v>
      </c>
      <c r="T3378" s="51">
        <v>0.02</v>
      </c>
      <c r="U3378" s="42">
        <v>44.9</v>
      </c>
      <c r="V3378" s="42">
        <v>0.22</v>
      </c>
      <c r="W3378" s="42">
        <v>3.2799999999999999E-3</v>
      </c>
      <c r="X3378" s="42">
        <v>28</v>
      </c>
      <c r="Y3378" s="44">
        <v>3.56</v>
      </c>
      <c r="Z3378" s="87">
        <f t="shared" si="209"/>
        <v>5.5316377998983075</v>
      </c>
      <c r="AA3378" s="88">
        <f t="shared" si="210"/>
        <v>5.2888314108026506</v>
      </c>
      <c r="AB3378" s="90">
        <f t="shared" si="211"/>
        <v>2.2439543458571305E-2</v>
      </c>
      <c r="AC3378" s="19">
        <v>5.49</v>
      </c>
      <c r="AD3378" s="13">
        <v>5.29</v>
      </c>
      <c r="AE3378" s="94">
        <v>3.87</v>
      </c>
    </row>
    <row r="3379" spans="1:31" x14ac:dyDescent="0.35">
      <c r="A3379" s="2" t="s">
        <v>302</v>
      </c>
      <c r="B3379" s="9">
        <v>39709</v>
      </c>
      <c r="C3379" s="18">
        <v>14.98</v>
      </c>
      <c r="D3379" s="12">
        <v>7.58</v>
      </c>
      <c r="F3379" s="12">
        <v>1.9</v>
      </c>
      <c r="H3379" s="23">
        <f t="shared" si="208"/>
        <v>2.6302679918953758E-8</v>
      </c>
      <c r="I3379" s="28"/>
      <c r="J3379" s="25">
        <v>0.24</v>
      </c>
      <c r="K3379" s="29">
        <v>1.4</v>
      </c>
      <c r="L3379" s="25">
        <v>80.900000000000006</v>
      </c>
      <c r="M3379" s="29">
        <v>0.2</v>
      </c>
      <c r="N3379" s="25">
        <v>2.2000000000000002</v>
      </c>
      <c r="O3379" s="25">
        <v>1.45</v>
      </c>
      <c r="P3379" s="25">
        <v>5.97</v>
      </c>
      <c r="Q3379" s="25">
        <v>0.16</v>
      </c>
      <c r="R3379" s="25">
        <v>9.4</v>
      </c>
      <c r="S3379" s="29">
        <v>0.5</v>
      </c>
      <c r="T3379" s="51">
        <v>0.03</v>
      </c>
      <c r="U3379" s="42">
        <v>40.4</v>
      </c>
      <c r="V3379" s="42">
        <v>0.22</v>
      </c>
      <c r="W3379" s="42">
        <v>5.2599999999999999E-3</v>
      </c>
      <c r="X3379" s="42">
        <v>26</v>
      </c>
      <c r="Y3379" s="44">
        <v>3.6</v>
      </c>
      <c r="Z3379" s="87">
        <f t="shared" si="209"/>
        <v>5.0719802213220886</v>
      </c>
      <c r="AA3379" s="88">
        <f t="shared" si="210"/>
        <v>5.1790911636533101</v>
      </c>
      <c r="AB3379" s="90">
        <f t="shared" si="211"/>
        <v>-1.0448755872309106E-2</v>
      </c>
      <c r="AD3379" s="100"/>
      <c r="AE3379" s="95">
        <v>3.68</v>
      </c>
    </row>
    <row r="3380" spans="1:31" x14ac:dyDescent="0.35">
      <c r="A3380" s="2" t="s">
        <v>302</v>
      </c>
      <c r="B3380" s="9">
        <v>37582</v>
      </c>
      <c r="C3380" s="18">
        <v>14.66</v>
      </c>
      <c r="D3380" s="12">
        <v>7.57</v>
      </c>
      <c r="F3380" s="12">
        <v>1.7</v>
      </c>
      <c r="H3380" s="23">
        <f t="shared" si="208"/>
        <v>2.6915348039269097E-8</v>
      </c>
      <c r="I3380" s="32">
        <v>0.46</v>
      </c>
      <c r="J3380" s="25">
        <v>0.19</v>
      </c>
      <c r="K3380" s="33"/>
      <c r="L3380" s="25">
        <v>89.5</v>
      </c>
      <c r="M3380" s="33"/>
      <c r="N3380" s="25">
        <v>2.4300000000000002</v>
      </c>
      <c r="O3380" s="25">
        <v>1.2</v>
      </c>
      <c r="P3380" s="25">
        <v>7.2</v>
      </c>
      <c r="Q3380" s="25">
        <v>0.18</v>
      </c>
      <c r="R3380" s="25">
        <v>10.9</v>
      </c>
      <c r="S3380" s="34"/>
      <c r="T3380" s="51">
        <v>0.3</v>
      </c>
      <c r="U3380" s="42">
        <v>39.1</v>
      </c>
      <c r="V3380" s="42">
        <v>0.35</v>
      </c>
      <c r="W3380" s="42">
        <v>0.03</v>
      </c>
      <c r="X3380" s="42">
        <v>20.5</v>
      </c>
      <c r="Y3380" s="44">
        <v>4.08</v>
      </c>
      <c r="Z3380" s="87">
        <f t="shared" si="209"/>
        <v>5.7185023961791321</v>
      </c>
      <c r="AA3380" s="88">
        <f t="shared" si="210"/>
        <v>5.4880430777261431</v>
      </c>
      <c r="AB3380" s="90">
        <f t="shared" si="211"/>
        <v>2.0564706491364302E-2</v>
      </c>
      <c r="AD3380" s="100"/>
      <c r="AE3380" s="96"/>
    </row>
    <row r="3381" spans="1:31" x14ac:dyDescent="0.35">
      <c r="A3381" s="2" t="s">
        <v>302</v>
      </c>
      <c r="B3381" s="9">
        <v>37797</v>
      </c>
      <c r="C3381" s="18">
        <v>14.93</v>
      </c>
      <c r="D3381" s="12">
        <v>7.53</v>
      </c>
      <c r="F3381" s="12">
        <v>1.9</v>
      </c>
      <c r="H3381" s="23">
        <f t="shared" si="208"/>
        <v>2.9512092266663779E-8</v>
      </c>
      <c r="I3381" s="32">
        <v>0.3</v>
      </c>
      <c r="J3381" s="25">
        <v>0.15</v>
      </c>
      <c r="K3381" s="36"/>
      <c r="L3381" s="25">
        <v>87</v>
      </c>
      <c r="M3381" s="36"/>
      <c r="N3381" s="25">
        <v>2.31</v>
      </c>
      <c r="O3381" s="25">
        <v>1.5</v>
      </c>
      <c r="P3381" s="25">
        <v>6.4</v>
      </c>
      <c r="Q3381" s="25">
        <v>0.15</v>
      </c>
      <c r="R3381" s="25">
        <v>10.1</v>
      </c>
      <c r="S3381" s="36"/>
      <c r="T3381" s="51">
        <v>0.03</v>
      </c>
      <c r="U3381" s="42">
        <v>35</v>
      </c>
      <c r="V3381" s="42">
        <v>0</v>
      </c>
      <c r="W3381" s="42">
        <v>0</v>
      </c>
      <c r="X3381" s="42">
        <v>21</v>
      </c>
      <c r="Y3381" s="44">
        <v>3.9</v>
      </c>
      <c r="Z3381" s="87">
        <f t="shared" si="209"/>
        <v>5.4754077558247802</v>
      </c>
      <c r="AA3381" s="88">
        <f t="shared" si="210"/>
        <v>5.2219666766552768</v>
      </c>
      <c r="AB3381" s="90">
        <f t="shared" si="211"/>
        <v>2.3691895686103061E-2</v>
      </c>
      <c r="AD3381" s="100"/>
      <c r="AE3381" s="96"/>
    </row>
    <row r="3382" spans="1:31" x14ac:dyDescent="0.35">
      <c r="A3382" s="2" t="s">
        <v>97</v>
      </c>
      <c r="B3382" s="9">
        <v>42312</v>
      </c>
      <c r="C3382" s="20"/>
      <c r="D3382" s="12">
        <v>7.24</v>
      </c>
      <c r="F3382" s="12">
        <v>4.5999999999999996</v>
      </c>
      <c r="H3382" s="23">
        <f t="shared" si="208"/>
        <v>5.7543993733715586E-8</v>
      </c>
      <c r="I3382" s="32">
        <v>0.43</v>
      </c>
      <c r="J3382" s="25">
        <v>16.350000000000001</v>
      </c>
      <c r="K3382" s="36"/>
      <c r="L3382" s="25">
        <v>64</v>
      </c>
      <c r="M3382" s="36"/>
      <c r="N3382" s="25">
        <v>1.61</v>
      </c>
      <c r="O3382" s="25">
        <v>7.4</v>
      </c>
      <c r="P3382" s="25">
        <v>16</v>
      </c>
      <c r="Q3382" s="25">
        <v>0.27</v>
      </c>
      <c r="R3382" s="25">
        <v>27</v>
      </c>
      <c r="S3382" s="36"/>
      <c r="T3382" s="51">
        <v>6.74</v>
      </c>
      <c r="U3382" s="42">
        <v>1</v>
      </c>
      <c r="V3382" s="42">
        <v>1.01</v>
      </c>
      <c r="W3382" s="42">
        <v>0.03</v>
      </c>
      <c r="X3382" s="42">
        <v>8.9</v>
      </c>
      <c r="Y3382" s="44">
        <v>6.54</v>
      </c>
      <c r="Z3382" s="87">
        <f t="shared" si="209"/>
        <v>6.897255398637661</v>
      </c>
      <c r="AA3382" s="88">
        <f t="shared" si="210"/>
        <v>7.0417278176416502</v>
      </c>
      <c r="AB3382" s="90">
        <f t="shared" si="211"/>
        <v>-1.0364631104172661E-2</v>
      </c>
      <c r="AC3382" s="19">
        <v>6.85</v>
      </c>
      <c r="AD3382" s="99">
        <v>6.82</v>
      </c>
      <c r="AE3382" s="95">
        <v>0.44</v>
      </c>
    </row>
    <row r="3383" spans="1:31" x14ac:dyDescent="0.35">
      <c r="A3383" s="2" t="s">
        <v>97</v>
      </c>
      <c r="B3383" s="9">
        <v>37573</v>
      </c>
      <c r="C3383" s="18">
        <v>15.35</v>
      </c>
      <c r="D3383" s="12">
        <v>7.27</v>
      </c>
      <c r="F3383" s="12">
        <v>5.7</v>
      </c>
      <c r="H3383" s="23">
        <f t="shared" si="208"/>
        <v>5.3703179637025192E-8</v>
      </c>
      <c r="I3383" s="28"/>
      <c r="J3383" s="25">
        <v>13.77</v>
      </c>
      <c r="K3383" s="36"/>
      <c r="L3383" s="25">
        <v>65.7</v>
      </c>
      <c r="M3383" s="36"/>
      <c r="N3383" s="25">
        <v>1.9</v>
      </c>
      <c r="O3383" s="25">
        <v>5.9</v>
      </c>
      <c r="P3383" s="25">
        <v>17.399999999999999</v>
      </c>
      <c r="Q3383" s="25">
        <v>0.28999999999999998</v>
      </c>
      <c r="R3383" s="25">
        <v>25.2</v>
      </c>
      <c r="S3383" s="36"/>
      <c r="T3383" s="51">
        <v>6.34</v>
      </c>
      <c r="U3383" s="42">
        <v>1</v>
      </c>
      <c r="V3383" s="42">
        <v>0.3</v>
      </c>
      <c r="W3383" s="42">
        <v>0.03</v>
      </c>
      <c r="X3383" s="42">
        <v>10.6</v>
      </c>
      <c r="Y3383" s="44">
        <v>6.55</v>
      </c>
      <c r="Z3383" s="87">
        <f t="shared" si="209"/>
        <v>6.8005730890433789</v>
      </c>
      <c r="AA3383" s="88">
        <f t="shared" si="210"/>
        <v>7.0755955016197936</v>
      </c>
      <c r="AB3383" s="90">
        <f t="shared" si="211"/>
        <v>-1.9819765865447068E-2</v>
      </c>
      <c r="AD3383" s="100"/>
      <c r="AE3383" s="96"/>
    </row>
    <row r="3384" spans="1:31" x14ac:dyDescent="0.35">
      <c r="A3384" s="2" t="s">
        <v>97</v>
      </c>
      <c r="B3384" s="9">
        <v>30995</v>
      </c>
      <c r="C3384" s="18">
        <v>14.93</v>
      </c>
      <c r="D3384" s="12">
        <v>7.1</v>
      </c>
      <c r="F3384" s="15"/>
      <c r="H3384" s="23">
        <f t="shared" si="208"/>
        <v>7.943282347242818E-8</v>
      </c>
      <c r="I3384" s="32">
        <v>4.0000000000000001E-3</v>
      </c>
      <c r="J3384" s="25">
        <v>2.04</v>
      </c>
      <c r="K3384" s="36"/>
      <c r="L3384" s="25">
        <v>54.5</v>
      </c>
      <c r="M3384" s="36"/>
      <c r="N3384" s="25">
        <v>1.94</v>
      </c>
      <c r="O3384" s="25">
        <v>3.2</v>
      </c>
      <c r="P3384" s="25">
        <v>19.7</v>
      </c>
      <c r="Q3384" s="25">
        <v>0.31</v>
      </c>
      <c r="R3384" s="25">
        <v>25</v>
      </c>
      <c r="S3384" s="36"/>
      <c r="T3384" s="51">
        <v>0.95</v>
      </c>
      <c r="U3384" s="42">
        <v>1</v>
      </c>
      <c r="V3384" s="42">
        <v>0.1</v>
      </c>
      <c r="W3384" s="42">
        <v>6.5690000000000002E-3</v>
      </c>
      <c r="X3384" s="42">
        <v>9</v>
      </c>
      <c r="Y3384" s="44">
        <v>5.44</v>
      </c>
      <c r="Z3384" s="87">
        <f t="shared" si="209"/>
        <v>5.7040988608895873</v>
      </c>
      <c r="AA3384" s="88">
        <f t="shared" si="210"/>
        <v>5.7464620400780122</v>
      </c>
      <c r="AB3384" s="90">
        <f t="shared" si="211"/>
        <v>-3.6996597419821707E-3</v>
      </c>
      <c r="AD3384" s="100"/>
      <c r="AE3384" s="96"/>
    </row>
    <row r="3385" spans="1:31" x14ac:dyDescent="0.35">
      <c r="A3385" s="2" t="s">
        <v>105</v>
      </c>
      <c r="B3385" s="9">
        <v>42312</v>
      </c>
      <c r="C3385" s="20"/>
      <c r="D3385" s="12">
        <v>7.26</v>
      </c>
      <c r="F3385" s="12">
        <v>4.0999999999999996</v>
      </c>
      <c r="H3385" s="23">
        <f t="shared" si="208"/>
        <v>5.4954087385762357E-8</v>
      </c>
      <c r="I3385" s="32">
        <v>7.0000000000000001E-3</v>
      </c>
      <c r="J3385" s="25">
        <v>12.74</v>
      </c>
      <c r="K3385" s="33"/>
      <c r="L3385" s="25">
        <v>69</v>
      </c>
      <c r="M3385" s="33"/>
      <c r="N3385" s="25">
        <v>1.45</v>
      </c>
      <c r="O3385" s="25">
        <v>6.4</v>
      </c>
      <c r="P3385" s="25">
        <v>17</v>
      </c>
      <c r="Q3385" s="25">
        <v>0.25</v>
      </c>
      <c r="R3385" s="25">
        <v>29</v>
      </c>
      <c r="S3385" s="34"/>
      <c r="T3385" s="51">
        <v>6.43</v>
      </c>
      <c r="U3385" s="42">
        <v>1</v>
      </c>
      <c r="V3385" s="42">
        <v>1.01</v>
      </c>
      <c r="W3385" s="42">
        <v>0.03</v>
      </c>
      <c r="X3385" s="42">
        <v>9.5</v>
      </c>
      <c r="Y3385" s="44">
        <v>6.68</v>
      </c>
      <c r="Z3385" s="87">
        <f t="shared" si="209"/>
        <v>7.0363978662491409</v>
      </c>
      <c r="AA3385" s="88">
        <f t="shared" si="210"/>
        <v>7.1888604983946687</v>
      </c>
      <c r="AB3385" s="90">
        <f t="shared" si="211"/>
        <v>-1.071774081267067E-2</v>
      </c>
      <c r="AC3385" s="19">
        <v>7.03</v>
      </c>
      <c r="AD3385" s="99">
        <v>6.98</v>
      </c>
      <c r="AE3385" s="95">
        <v>0.71</v>
      </c>
    </row>
    <row r="3386" spans="1:31" x14ac:dyDescent="0.35">
      <c r="A3386" s="2" t="s">
        <v>105</v>
      </c>
      <c r="B3386" s="9">
        <v>37573</v>
      </c>
      <c r="C3386" s="18">
        <v>15.44</v>
      </c>
      <c r="D3386" s="12">
        <v>7.29</v>
      </c>
      <c r="F3386" s="12">
        <v>5.6</v>
      </c>
      <c r="H3386" s="23">
        <f t="shared" si="208"/>
        <v>5.1286138399136415E-8</v>
      </c>
      <c r="I3386" s="32">
        <v>4.13E-3</v>
      </c>
      <c r="J3386" s="25">
        <v>10.039999999999999</v>
      </c>
      <c r="K3386" s="36"/>
      <c r="L3386" s="25">
        <v>69.3</v>
      </c>
      <c r="M3386" s="36"/>
      <c r="N3386" s="25">
        <v>2.2799999999999998</v>
      </c>
      <c r="O3386" s="25">
        <v>5.2</v>
      </c>
      <c r="P3386" s="25">
        <v>17.3</v>
      </c>
      <c r="Q3386" s="25">
        <v>0.28000000000000003</v>
      </c>
      <c r="R3386" s="25">
        <v>27.6</v>
      </c>
      <c r="S3386" s="36"/>
      <c r="T3386" s="51">
        <v>4.62</v>
      </c>
      <c r="U3386" s="42">
        <v>3.58</v>
      </c>
      <c r="V3386" s="42">
        <v>0.53</v>
      </c>
      <c r="W3386" s="42">
        <v>0.03</v>
      </c>
      <c r="X3386" s="42">
        <v>12.3</v>
      </c>
      <c r="Y3386" s="44">
        <v>6.55</v>
      </c>
      <c r="Z3386" s="87">
        <f t="shared" si="209"/>
        <v>6.8649579908710026</v>
      </c>
      <c r="AA3386" s="88">
        <f t="shared" si="210"/>
        <v>7.1266379336499721</v>
      </c>
      <c r="AB3386" s="90">
        <f t="shared" si="211"/>
        <v>-1.8702651519571279E-2</v>
      </c>
      <c r="AE3386" s="96"/>
    </row>
    <row r="3387" spans="1:31" x14ac:dyDescent="0.35">
      <c r="A3387" s="2" t="s">
        <v>105</v>
      </c>
      <c r="B3387" s="9">
        <v>30995</v>
      </c>
      <c r="C3387" s="18">
        <v>15.6</v>
      </c>
      <c r="D3387" s="12">
        <v>7.4</v>
      </c>
      <c r="F3387" s="15"/>
      <c r="H3387" s="23">
        <f t="shared" si="208"/>
        <v>3.981071705534957E-8</v>
      </c>
      <c r="I3387" s="24">
        <v>6.0000000000000001E-3</v>
      </c>
      <c r="J3387" s="25">
        <v>0.73</v>
      </c>
      <c r="K3387" s="33"/>
      <c r="L3387" s="25">
        <v>31.9</v>
      </c>
      <c r="M3387" s="33"/>
      <c r="N3387" s="25">
        <v>1.48</v>
      </c>
      <c r="O3387" s="25">
        <v>2</v>
      </c>
      <c r="P3387" s="25">
        <v>16.600000000000001</v>
      </c>
      <c r="Q3387" s="25">
        <v>0.32</v>
      </c>
      <c r="R3387" s="25">
        <v>90.8</v>
      </c>
      <c r="S3387" s="34"/>
      <c r="T3387" s="51">
        <v>1.1299999999999999</v>
      </c>
      <c r="U3387" s="42">
        <v>1</v>
      </c>
      <c r="V3387" s="42">
        <v>0.1</v>
      </c>
      <c r="W3387" s="42">
        <v>6.5690000000000002E-3</v>
      </c>
      <c r="X3387" s="42">
        <v>16</v>
      </c>
      <c r="Y3387" s="44">
        <v>6.68</v>
      </c>
      <c r="Z3387" s="87">
        <f t="shared" si="209"/>
        <v>7.064074605177586</v>
      </c>
      <c r="AA3387" s="88">
        <f t="shared" si="210"/>
        <v>7.1896092591612257</v>
      </c>
      <c r="AB3387" s="90">
        <f t="shared" si="211"/>
        <v>-8.8071726003208176E-3</v>
      </c>
      <c r="AD3387" s="100"/>
      <c r="AE3387" s="96"/>
    </row>
    <row r="3388" spans="1:31" x14ac:dyDescent="0.35">
      <c r="A3388" s="2" t="s">
        <v>359</v>
      </c>
      <c r="B3388" s="9">
        <v>38890</v>
      </c>
      <c r="C3388" s="19">
        <v>3.45</v>
      </c>
      <c r="D3388" s="12">
        <v>5.76</v>
      </c>
      <c r="F3388" s="12">
        <v>2.2999999999999998</v>
      </c>
      <c r="H3388" s="23">
        <f t="shared" si="208"/>
        <v>1.7378008287493753E-6</v>
      </c>
      <c r="I3388" s="24">
        <v>0.48</v>
      </c>
      <c r="J3388" s="25">
        <v>0.01</v>
      </c>
      <c r="K3388" s="30">
        <v>0.2</v>
      </c>
      <c r="L3388" s="25">
        <v>32.799999999999997</v>
      </c>
      <c r="M3388" s="30">
        <v>0.2</v>
      </c>
      <c r="N3388" s="25">
        <v>5.0000000000000001E-3</v>
      </c>
      <c r="O3388" s="25">
        <v>6.02</v>
      </c>
      <c r="P3388" s="25">
        <v>3.83</v>
      </c>
      <c r="Q3388" s="25">
        <v>1E-3</v>
      </c>
      <c r="R3388" s="25">
        <v>5.61</v>
      </c>
      <c r="S3388" s="31">
        <v>0.9</v>
      </c>
      <c r="T3388" s="51">
        <v>0.01</v>
      </c>
      <c r="U3388" s="42">
        <v>13.5</v>
      </c>
      <c r="V3388" s="42">
        <v>78.17</v>
      </c>
      <c r="W3388" s="42">
        <v>3.2845000000000001E-3</v>
      </c>
      <c r="X3388" s="42">
        <v>12</v>
      </c>
      <c r="Y3388" s="44">
        <v>0.38</v>
      </c>
      <c r="Z3388" s="87">
        <f t="shared" si="209"/>
        <v>2.4039521646001476</v>
      </c>
      <c r="AA3388" s="88">
        <f t="shared" si="210"/>
        <v>2.2607437508474932</v>
      </c>
      <c r="AB3388" s="90">
        <f t="shared" si="211"/>
        <v>3.0700482163993653E-2</v>
      </c>
      <c r="AC3388" s="19">
        <v>2.4</v>
      </c>
      <c r="AD3388" s="99">
        <v>2.2999999999999998</v>
      </c>
      <c r="AE3388" s="95">
        <v>4</v>
      </c>
    </row>
    <row r="3389" spans="1:31" x14ac:dyDescent="0.35">
      <c r="A3389" s="2" t="s">
        <v>359</v>
      </c>
      <c r="B3389" s="9">
        <v>40338</v>
      </c>
      <c r="C3389" s="18">
        <v>3.32</v>
      </c>
      <c r="D3389" s="12">
        <v>5.85</v>
      </c>
      <c r="F3389" s="12">
        <v>2.4</v>
      </c>
      <c r="H3389" s="23">
        <f t="shared" si="208"/>
        <v>1.4125375446227531E-6</v>
      </c>
      <c r="I3389" s="32">
        <v>0.22</v>
      </c>
      <c r="J3389" s="25">
        <v>0.01</v>
      </c>
      <c r="K3389" s="33"/>
      <c r="L3389" s="25">
        <v>34.1</v>
      </c>
      <c r="M3389" s="33"/>
      <c r="N3389" s="25">
        <v>0.01</v>
      </c>
      <c r="O3389" s="25">
        <v>7.24</v>
      </c>
      <c r="P3389" s="25">
        <v>6.2</v>
      </c>
      <c r="Q3389" s="35"/>
      <c r="R3389" s="25">
        <v>4.53</v>
      </c>
      <c r="S3389" s="34"/>
      <c r="T3389" s="51">
        <v>0.01</v>
      </c>
      <c r="U3389" s="42">
        <v>14.4</v>
      </c>
      <c r="V3389" s="42">
        <v>61.97</v>
      </c>
      <c r="W3389" s="42">
        <v>3.2799999999999999E-3</v>
      </c>
      <c r="X3389" s="42">
        <v>28</v>
      </c>
      <c r="Y3389" s="44">
        <v>0.51</v>
      </c>
      <c r="Z3389" s="87">
        <f t="shared" si="209"/>
        <v>2.6192610312059652</v>
      </c>
      <c r="AA3389" s="88">
        <f t="shared" si="210"/>
        <v>2.5995295839013384</v>
      </c>
      <c r="AB3389" s="90">
        <f t="shared" si="211"/>
        <v>3.7808467056540717E-3</v>
      </c>
      <c r="AC3389" s="19">
        <v>2.6</v>
      </c>
      <c r="AD3389" s="13">
        <v>2.6</v>
      </c>
      <c r="AE3389" s="95">
        <v>0.04</v>
      </c>
    </row>
    <row r="3390" spans="1:31" x14ac:dyDescent="0.35">
      <c r="A3390" s="2" t="s">
        <v>359</v>
      </c>
      <c r="B3390" s="9">
        <v>42142</v>
      </c>
      <c r="C3390" s="18">
        <v>3.35</v>
      </c>
      <c r="D3390" s="12">
        <v>5.94</v>
      </c>
      <c r="F3390" s="12">
        <v>2.9</v>
      </c>
      <c r="H3390" s="23">
        <f t="shared" si="208"/>
        <v>1.1481536214968806E-6</v>
      </c>
      <c r="I3390" s="32">
        <v>7.0000000000000001E-3</v>
      </c>
      <c r="J3390" s="25">
        <v>0.01</v>
      </c>
      <c r="K3390" s="29">
        <v>0.2</v>
      </c>
      <c r="L3390" s="25">
        <v>35.5</v>
      </c>
      <c r="M3390" s="29">
        <v>0.3</v>
      </c>
      <c r="N3390" s="25">
        <v>0.01</v>
      </c>
      <c r="O3390" s="25">
        <v>6.91</v>
      </c>
      <c r="P3390" s="25">
        <v>9.0299999999999994</v>
      </c>
      <c r="Q3390" s="25">
        <v>1E-3</v>
      </c>
      <c r="R3390" s="25">
        <v>7.04</v>
      </c>
      <c r="S3390" s="29">
        <v>0.7</v>
      </c>
      <c r="T3390" s="51">
        <v>0.01</v>
      </c>
      <c r="U3390" s="42">
        <v>30.9</v>
      </c>
      <c r="V3390" s="42">
        <v>80.56</v>
      </c>
      <c r="W3390" s="42">
        <v>4.9300000000000004E-3</v>
      </c>
      <c r="X3390" s="42">
        <v>22</v>
      </c>
      <c r="Y3390" s="44">
        <v>0.51</v>
      </c>
      <c r="Z3390" s="87">
        <f t="shared" si="209"/>
        <v>2.9990372423558984</v>
      </c>
      <c r="AA3390" s="88">
        <f t="shared" si="210"/>
        <v>3.0736512264703606</v>
      </c>
      <c r="AB3390" s="90">
        <f t="shared" si="211"/>
        <v>-1.2286812422123759E-2</v>
      </c>
      <c r="AC3390" s="19">
        <v>3</v>
      </c>
      <c r="AD3390" s="13">
        <v>3.08</v>
      </c>
      <c r="AE3390" s="94">
        <v>2.4900000000000002</v>
      </c>
    </row>
    <row r="3391" spans="1:31" x14ac:dyDescent="0.35">
      <c r="A3391" s="2" t="s">
        <v>359</v>
      </c>
      <c r="B3391" s="9">
        <v>41101</v>
      </c>
      <c r="C3391" s="18">
        <v>3.93</v>
      </c>
      <c r="D3391" s="12">
        <v>5.81</v>
      </c>
      <c r="E3391" s="16"/>
      <c r="F3391" s="12">
        <v>2.2999999999999998</v>
      </c>
      <c r="H3391" s="23">
        <f t="shared" si="208"/>
        <v>1.5488166189124819E-6</v>
      </c>
      <c r="I3391" s="32">
        <v>8.0000000000000002E-3</v>
      </c>
      <c r="J3391" s="25">
        <v>0.01</v>
      </c>
      <c r="K3391" s="29">
        <v>0.2</v>
      </c>
      <c r="L3391" s="25">
        <v>38.700000000000003</v>
      </c>
      <c r="M3391" s="29">
        <v>0.2</v>
      </c>
      <c r="N3391" s="25">
        <v>0.01</v>
      </c>
      <c r="O3391" s="25">
        <v>7</v>
      </c>
      <c r="P3391" s="25">
        <v>8.1</v>
      </c>
      <c r="Q3391" s="35"/>
      <c r="R3391" s="25">
        <v>6.48</v>
      </c>
      <c r="S3391" s="29">
        <v>1</v>
      </c>
      <c r="T3391" s="51">
        <v>0.01</v>
      </c>
      <c r="U3391" s="42">
        <v>24.5</v>
      </c>
      <c r="V3391" s="42">
        <v>96.06</v>
      </c>
      <c r="W3391" s="42">
        <v>3.2799999999999999E-3</v>
      </c>
      <c r="X3391" s="42">
        <v>28</v>
      </c>
      <c r="Y3391" s="44">
        <v>0.37</v>
      </c>
      <c r="Z3391" s="87">
        <f t="shared" si="209"/>
        <v>3.0602247218768612</v>
      </c>
      <c r="AA3391" s="88">
        <f t="shared" si="210"/>
        <v>3.2196316432196452</v>
      </c>
      <c r="AB3391" s="90">
        <f t="shared" si="211"/>
        <v>-2.5383848304042268E-2</v>
      </c>
      <c r="AC3391" s="19">
        <v>3.06</v>
      </c>
      <c r="AD3391" s="13">
        <v>3.22</v>
      </c>
      <c r="AE3391" s="94">
        <v>5.07</v>
      </c>
    </row>
    <row r="3392" spans="1:31" x14ac:dyDescent="0.35">
      <c r="A3392" s="2" t="s">
        <v>359</v>
      </c>
      <c r="B3392" s="9">
        <v>41767</v>
      </c>
      <c r="C3392" s="18">
        <v>3.62</v>
      </c>
      <c r="D3392" s="12">
        <v>6.5</v>
      </c>
      <c r="F3392" s="12">
        <v>2.2999999999999998</v>
      </c>
      <c r="H3392" s="23">
        <f t="shared" si="208"/>
        <v>3.1622776601683734E-7</v>
      </c>
      <c r="I3392" s="28"/>
      <c r="J3392" s="25">
        <v>0.01</v>
      </c>
      <c r="K3392" s="36"/>
      <c r="L3392" s="25">
        <v>40.799999999999997</v>
      </c>
      <c r="M3392" s="36"/>
      <c r="N3392" s="25">
        <v>0.03</v>
      </c>
      <c r="O3392" s="25">
        <v>7.01</v>
      </c>
      <c r="P3392" s="25">
        <v>9.35</v>
      </c>
      <c r="Q3392" s="25">
        <v>1E-3</v>
      </c>
      <c r="R3392" s="25">
        <v>8.73</v>
      </c>
      <c r="S3392" s="36"/>
      <c r="T3392" s="51">
        <v>0.01</v>
      </c>
      <c r="U3392" s="42">
        <v>30.8</v>
      </c>
      <c r="V3392" s="42">
        <v>117.75</v>
      </c>
      <c r="W3392" s="42">
        <v>3.2799999999999999E-3</v>
      </c>
      <c r="X3392" s="42">
        <v>22</v>
      </c>
      <c r="Y3392" s="44">
        <v>0.3</v>
      </c>
      <c r="Z3392" s="87">
        <f t="shared" si="209"/>
        <v>3.3658396992504249</v>
      </c>
      <c r="AA3392" s="88">
        <f t="shared" si="210"/>
        <v>3.4613722512395841</v>
      </c>
      <c r="AB3392" s="90">
        <f t="shared" si="211"/>
        <v>-1.3992908478885378E-2</v>
      </c>
      <c r="AC3392" s="19">
        <v>3.37</v>
      </c>
      <c r="AD3392" s="13">
        <v>3.46</v>
      </c>
      <c r="AE3392" s="95">
        <v>2.64</v>
      </c>
    </row>
    <row r="3393" spans="1:31" x14ac:dyDescent="0.35">
      <c r="A3393" s="2" t="s">
        <v>359</v>
      </c>
      <c r="B3393" s="9">
        <v>41527</v>
      </c>
      <c r="C3393" s="18">
        <v>3.68</v>
      </c>
      <c r="D3393" s="12">
        <v>6.01</v>
      </c>
      <c r="F3393" s="12">
        <v>2</v>
      </c>
      <c r="H3393" s="23">
        <f t="shared" si="208"/>
        <v>9.7723722095580961E-7</v>
      </c>
      <c r="I3393" s="32">
        <v>5.0000000000000001E-3</v>
      </c>
      <c r="J3393" s="25">
        <v>0.01</v>
      </c>
      <c r="K3393" s="36"/>
      <c r="L3393" s="25">
        <v>51.6</v>
      </c>
      <c r="M3393" s="36"/>
      <c r="N3393" s="25">
        <v>6.0000000000000001E-3</v>
      </c>
      <c r="O3393" s="25">
        <v>7.72</v>
      </c>
      <c r="P3393" s="25">
        <v>10.8</v>
      </c>
      <c r="Q3393" s="35"/>
      <c r="R3393" s="25">
        <v>8.17</v>
      </c>
      <c r="S3393" s="36"/>
      <c r="T3393" s="51">
        <v>0.01</v>
      </c>
      <c r="U3393" s="42">
        <v>22.8</v>
      </c>
      <c r="V3393" s="42">
        <v>141.21</v>
      </c>
      <c r="W3393" s="42">
        <v>3.2799999999999999E-3</v>
      </c>
      <c r="X3393" s="42">
        <v>37</v>
      </c>
      <c r="Y3393" s="44">
        <v>0.23</v>
      </c>
      <c r="Z3393" s="87">
        <f t="shared" si="209"/>
        <v>4.0175152583465037</v>
      </c>
      <c r="AA3393" s="88">
        <f t="shared" si="210"/>
        <v>4.0263452912383579</v>
      </c>
      <c r="AB3393" s="90">
        <f t="shared" si="211"/>
        <v>-1.0977357000936517E-3</v>
      </c>
      <c r="AC3393" s="19">
        <v>4.0199999999999996</v>
      </c>
      <c r="AD3393" s="99">
        <v>4.03</v>
      </c>
      <c r="AE3393" s="95">
        <v>0.17</v>
      </c>
    </row>
    <row r="3394" spans="1:31" x14ac:dyDescent="0.35">
      <c r="A3394" s="2" t="s">
        <v>359</v>
      </c>
      <c r="B3394" s="9">
        <v>36286</v>
      </c>
      <c r="C3394" s="18">
        <v>2.67</v>
      </c>
      <c r="D3394" s="12">
        <v>6.06</v>
      </c>
      <c r="F3394" s="12">
        <v>3</v>
      </c>
      <c r="H3394" s="23">
        <f t="shared" si="208"/>
        <v>8.7096358995607992E-7</v>
      </c>
      <c r="I3394" s="32">
        <v>7.0000000000000001E-3</v>
      </c>
      <c r="J3394" s="25">
        <v>0.01</v>
      </c>
      <c r="K3394" s="33"/>
      <c r="L3394" s="25">
        <v>24</v>
      </c>
      <c r="M3394" s="33"/>
      <c r="N3394" s="25">
        <v>0.01</v>
      </c>
      <c r="O3394" s="25">
        <v>15</v>
      </c>
      <c r="P3394" s="25">
        <v>2.5</v>
      </c>
      <c r="Q3394" s="25">
        <v>3.0000000000000001E-3</v>
      </c>
      <c r="R3394" s="25">
        <v>4.8</v>
      </c>
      <c r="S3394" s="34"/>
      <c r="T3394" s="51">
        <v>0.01</v>
      </c>
      <c r="U3394" s="42">
        <v>11.6</v>
      </c>
      <c r="V3394" s="42">
        <v>66.31</v>
      </c>
      <c r="W3394" s="42">
        <v>3.284E-3</v>
      </c>
      <c r="X3394" s="42">
        <v>6.6</v>
      </c>
      <c r="Y3394" s="44">
        <v>0.67</v>
      </c>
      <c r="Z3394" s="87">
        <f t="shared" si="209"/>
        <v>1.9975017020832855</v>
      </c>
      <c r="AA3394" s="88">
        <f t="shared" si="210"/>
        <v>2.1675717044420346</v>
      </c>
      <c r="AB3394" s="90">
        <f t="shared" si="211"/>
        <v>-4.0832414164010788E-2</v>
      </c>
    </row>
    <row r="3395" spans="1:31" x14ac:dyDescent="0.35">
      <c r="A3395" s="2" t="s">
        <v>359</v>
      </c>
      <c r="B3395" s="9">
        <v>36473</v>
      </c>
      <c r="C3395" s="18">
        <v>3.98</v>
      </c>
      <c r="D3395" s="12">
        <v>5.93</v>
      </c>
      <c r="F3395" s="12">
        <v>1.9</v>
      </c>
      <c r="H3395" s="23">
        <f t="shared" si="208"/>
        <v>1.1748975549395291E-6</v>
      </c>
      <c r="I3395" s="32">
        <v>7.0000000000000001E-3</v>
      </c>
      <c r="J3395" s="25">
        <v>0.01</v>
      </c>
      <c r="K3395" s="33"/>
      <c r="L3395" s="25">
        <v>35</v>
      </c>
      <c r="M3395" s="33"/>
      <c r="N3395" s="25">
        <v>0.02</v>
      </c>
      <c r="O3395" s="25">
        <v>14</v>
      </c>
      <c r="P3395" s="25">
        <v>3.3</v>
      </c>
      <c r="Q3395" s="25">
        <v>3.0000000000000001E-3</v>
      </c>
      <c r="R3395" s="25">
        <v>6</v>
      </c>
      <c r="S3395" s="34"/>
      <c r="T3395" s="51">
        <v>0.01</v>
      </c>
      <c r="U3395" s="42">
        <v>15.1</v>
      </c>
      <c r="V3395" s="42">
        <v>117.04</v>
      </c>
      <c r="W3395" s="42">
        <v>3.284E-3</v>
      </c>
      <c r="X3395" s="42">
        <v>7.44</v>
      </c>
      <c r="Y3395" s="44">
        <v>0.45</v>
      </c>
      <c r="Z3395" s="87">
        <f t="shared" si="209"/>
        <v>2.6391999997400899</v>
      </c>
      <c r="AA3395" s="88">
        <f t="shared" si="210"/>
        <v>2.8623563934550385</v>
      </c>
      <c r="AB3395" s="90">
        <f t="shared" si="211"/>
        <v>-4.0562411391614657E-2</v>
      </c>
    </row>
    <row r="3396" spans="1:31" x14ac:dyDescent="0.35">
      <c r="A3396" s="2" t="s">
        <v>359</v>
      </c>
      <c r="B3396" s="9">
        <v>36851</v>
      </c>
      <c r="C3396" s="18">
        <v>3.93</v>
      </c>
      <c r="D3396" s="12">
        <v>5.59</v>
      </c>
      <c r="F3396" s="12">
        <v>1.9</v>
      </c>
      <c r="H3396" s="23">
        <f t="shared" ref="H3396:H3420" si="212">10^-(D3396)</f>
        <v>2.5703957827688596E-6</v>
      </c>
      <c r="I3396" s="28"/>
      <c r="J3396" s="25">
        <v>0.01</v>
      </c>
      <c r="K3396" s="33"/>
      <c r="L3396" s="25">
        <v>49</v>
      </c>
      <c r="M3396" s="33"/>
      <c r="N3396" s="25">
        <v>0.01</v>
      </c>
      <c r="O3396" s="25">
        <v>16</v>
      </c>
      <c r="P3396" s="25">
        <v>4</v>
      </c>
      <c r="Q3396" s="25">
        <v>0.01</v>
      </c>
      <c r="R3396" s="25">
        <v>6.5</v>
      </c>
      <c r="S3396" s="34"/>
      <c r="T3396" s="51">
        <v>0.01</v>
      </c>
      <c r="U3396" s="42">
        <v>12.9</v>
      </c>
      <c r="V3396" s="42">
        <v>172.73</v>
      </c>
      <c r="W3396" s="42">
        <v>3.2845000000000001E-3</v>
      </c>
      <c r="X3396" s="42">
        <v>14</v>
      </c>
      <c r="Y3396" s="44">
        <v>0.25</v>
      </c>
      <c r="Z3396" s="87">
        <f t="shared" ref="Z3396:Z3420" si="213">(H3396/H$3)+(I3396/I$3*3)+(J3396/J$3)+(L3396/L$3*2)+(N3396/N$3*2)+(O3396/O$3)+(P3396/P$3*2)+(Q3396/Q$3*2)+(R3396/R$3)</f>
        <v>3.4674115075343477</v>
      </c>
      <c r="AA3396" s="88">
        <f t="shared" ref="AA3396:AA3420" si="214">(T3396/T$3*3)+(U3396/U$3*2)+(V3396/V$3)+(W3396/W$3)+(X3396/X$3)+Y3396</f>
        <v>3.6998316385339201</v>
      </c>
      <c r="AB3396" s="90">
        <f t="shared" ref="AB3396:AB3459" si="215">(Z3396-AA3396)/(Z3396+AA3396)</f>
        <v>-3.242810746933722E-2</v>
      </c>
    </row>
    <row r="3397" spans="1:31" x14ac:dyDescent="0.35">
      <c r="A3397" s="2" t="s">
        <v>359</v>
      </c>
      <c r="B3397" s="9">
        <v>37210</v>
      </c>
      <c r="C3397" s="18">
        <v>3.58</v>
      </c>
      <c r="D3397" s="12">
        <v>5.71</v>
      </c>
      <c r="F3397" s="12">
        <v>2.2000000000000002</v>
      </c>
      <c r="H3397" s="23">
        <f t="shared" si="212"/>
        <v>1.9498445997580441E-6</v>
      </c>
      <c r="I3397" s="28"/>
      <c r="J3397" s="25">
        <v>0.01</v>
      </c>
      <c r="K3397" s="30">
        <v>0.2</v>
      </c>
      <c r="L3397" s="25">
        <v>21.7</v>
      </c>
      <c r="M3397" s="30">
        <v>0.8</v>
      </c>
      <c r="N3397" s="25">
        <v>1.29</v>
      </c>
      <c r="O3397" s="25">
        <v>8.99</v>
      </c>
      <c r="P3397" s="25">
        <v>1.99</v>
      </c>
      <c r="Q3397" s="25">
        <v>2E-3</v>
      </c>
      <c r="R3397" s="25">
        <v>4.01</v>
      </c>
      <c r="S3397" s="31">
        <v>3.6</v>
      </c>
      <c r="T3397" s="51">
        <v>0.01</v>
      </c>
      <c r="U3397" s="42">
        <v>17.8</v>
      </c>
      <c r="V3397" s="42">
        <v>29.52</v>
      </c>
      <c r="W3397" s="42">
        <v>3.2799999999999999E-3</v>
      </c>
      <c r="X3397" s="42">
        <v>7.89</v>
      </c>
      <c r="Y3397" s="44">
        <v>0.73</v>
      </c>
      <c r="Z3397" s="87">
        <f t="shared" si="213"/>
        <v>1.6977253794839979</v>
      </c>
      <c r="AA3397" s="88">
        <f t="shared" si="214"/>
        <v>1.7996463526530322</v>
      </c>
      <c r="AB3397" s="90">
        <f t="shared" si="215"/>
        <v>-2.9142161879016668E-2</v>
      </c>
    </row>
    <row r="3398" spans="1:31" x14ac:dyDescent="0.35">
      <c r="A3398" s="2" t="s">
        <v>359</v>
      </c>
      <c r="B3398" s="9">
        <v>35137</v>
      </c>
      <c r="C3398" s="18">
        <v>3.9</v>
      </c>
      <c r="D3398" s="12">
        <v>5.83</v>
      </c>
      <c r="F3398" s="12">
        <v>1.3</v>
      </c>
      <c r="H3398" s="23">
        <f t="shared" si="212"/>
        <v>1.4791083881682056E-6</v>
      </c>
      <c r="I3398" s="32">
        <v>0.28000000000000003</v>
      </c>
      <c r="J3398" s="25">
        <v>0.01</v>
      </c>
      <c r="K3398" s="33"/>
      <c r="L3398" s="25">
        <v>35</v>
      </c>
      <c r="M3398" s="33"/>
      <c r="N3398" s="25">
        <v>0.41</v>
      </c>
      <c r="O3398" s="25">
        <v>11</v>
      </c>
      <c r="P3398" s="25">
        <v>2.7</v>
      </c>
      <c r="Q3398" s="25">
        <v>0.01</v>
      </c>
      <c r="R3398" s="25">
        <v>6.5</v>
      </c>
      <c r="S3398" s="34"/>
      <c r="T3398" s="51">
        <v>0.01</v>
      </c>
      <c r="U3398" s="42">
        <v>14.8</v>
      </c>
      <c r="V3398" s="42">
        <v>101.37</v>
      </c>
      <c r="W3398" s="42">
        <v>3.284E-3</v>
      </c>
      <c r="X3398" s="42">
        <v>16</v>
      </c>
      <c r="Y3398" s="44">
        <v>0.33</v>
      </c>
      <c r="Z3398" s="87">
        <f t="shared" si="213"/>
        <v>2.5794367681516563</v>
      </c>
      <c r="AA3398" s="88">
        <f t="shared" si="214"/>
        <v>2.7248358666671946</v>
      </c>
      <c r="AB3398" s="90">
        <f t="shared" si="215"/>
        <v>-2.7411694029657249E-2</v>
      </c>
    </row>
    <row r="3399" spans="1:31" x14ac:dyDescent="0.35">
      <c r="A3399" s="2" t="s">
        <v>359</v>
      </c>
      <c r="B3399" s="9">
        <v>35879</v>
      </c>
      <c r="C3399" s="18">
        <v>3.82</v>
      </c>
      <c r="D3399" s="12">
        <v>5.88</v>
      </c>
      <c r="F3399" s="12">
        <v>2</v>
      </c>
      <c r="H3399" s="23">
        <f t="shared" si="212"/>
        <v>1.3182567385564063E-6</v>
      </c>
      <c r="I3399" s="28"/>
      <c r="J3399" s="25">
        <v>0.01</v>
      </c>
      <c r="K3399" s="33"/>
      <c r="L3399" s="25">
        <v>42</v>
      </c>
      <c r="M3399" s="33"/>
      <c r="N3399" s="25">
        <v>0.01</v>
      </c>
      <c r="O3399" s="25">
        <v>12</v>
      </c>
      <c r="P3399" s="25">
        <v>3.4</v>
      </c>
      <c r="Q3399" s="25">
        <v>2E-3</v>
      </c>
      <c r="R3399" s="25">
        <v>6.8</v>
      </c>
      <c r="S3399" s="34"/>
      <c r="T3399" s="51">
        <v>0.01</v>
      </c>
      <c r="U3399" s="42">
        <v>19.3</v>
      </c>
      <c r="V3399" s="42">
        <v>122.22</v>
      </c>
      <c r="W3399" s="42">
        <v>3.284E-3</v>
      </c>
      <c r="X3399" s="42">
        <v>16</v>
      </c>
      <c r="Y3399" s="44">
        <v>0.32</v>
      </c>
      <c r="Z3399" s="87">
        <f t="shared" si="213"/>
        <v>2.9792025906170734</v>
      </c>
      <c r="AA3399" s="88">
        <f t="shared" si="214"/>
        <v>3.1448078796818977</v>
      </c>
      <c r="AB3399" s="90">
        <f t="shared" si="215"/>
        <v>-2.7041967003158883E-2</v>
      </c>
    </row>
    <row r="3400" spans="1:31" x14ac:dyDescent="0.35">
      <c r="A3400" s="2" t="s">
        <v>359</v>
      </c>
      <c r="B3400" s="9">
        <v>38483</v>
      </c>
      <c r="C3400" s="18">
        <v>3.32</v>
      </c>
      <c r="D3400" s="12">
        <v>5.88</v>
      </c>
      <c r="F3400" s="12">
        <v>2.7</v>
      </c>
      <c r="H3400" s="23">
        <f t="shared" si="212"/>
        <v>1.3182567385564063E-6</v>
      </c>
      <c r="I3400" s="28"/>
      <c r="J3400" s="25">
        <v>0.01</v>
      </c>
      <c r="K3400" s="30">
        <v>0.2</v>
      </c>
      <c r="L3400" s="25">
        <v>42.8</v>
      </c>
      <c r="M3400" s="30">
        <v>0.2</v>
      </c>
      <c r="N3400" s="25">
        <v>5.0000000000000001E-3</v>
      </c>
      <c r="O3400" s="25">
        <v>8.4499999999999993</v>
      </c>
      <c r="P3400" s="25">
        <v>5.21</v>
      </c>
      <c r="Q3400" s="25">
        <v>1E-3</v>
      </c>
      <c r="R3400" s="25">
        <v>6.77</v>
      </c>
      <c r="S3400" s="31">
        <v>2.2999999999999998</v>
      </c>
      <c r="T3400" s="51">
        <v>0.01</v>
      </c>
      <c r="U3400" s="42">
        <v>19.3</v>
      </c>
      <c r="V3400" s="42">
        <v>102.08</v>
      </c>
      <c r="W3400" s="42">
        <v>3.2845000000000001E-3</v>
      </c>
      <c r="X3400" s="42">
        <v>17</v>
      </c>
      <c r="Y3400" s="44">
        <v>0.65</v>
      </c>
      <c r="Z3400" s="87">
        <f t="shared" si="213"/>
        <v>3.0757194554796627</v>
      </c>
      <c r="AA3400" s="88">
        <f t="shared" si="214"/>
        <v>3.1781779255849045</v>
      </c>
      <c r="AB3400" s="90">
        <f t="shared" si="215"/>
        <v>-1.6383139003122056E-2</v>
      </c>
    </row>
    <row r="3401" spans="1:31" x14ac:dyDescent="0.35">
      <c r="A3401" s="2" t="s">
        <v>359</v>
      </c>
      <c r="B3401" s="9">
        <v>37965</v>
      </c>
      <c r="C3401" s="18">
        <v>3.5</v>
      </c>
      <c r="D3401" s="12">
        <v>5</v>
      </c>
      <c r="F3401" s="12">
        <v>1.8</v>
      </c>
      <c r="H3401" s="23">
        <f t="shared" si="212"/>
        <v>1.0000000000000001E-5</v>
      </c>
      <c r="I3401" s="32">
        <v>8.9999999999999993E-3</v>
      </c>
      <c r="J3401" s="25">
        <v>0.01</v>
      </c>
      <c r="K3401" s="30">
        <v>0.2</v>
      </c>
      <c r="L3401" s="25">
        <v>79.400000000000006</v>
      </c>
      <c r="M3401" s="30">
        <v>0.4</v>
      </c>
      <c r="N3401" s="25">
        <v>0.02</v>
      </c>
      <c r="O3401" s="25">
        <v>12.2</v>
      </c>
      <c r="P3401" s="25">
        <v>7.31</v>
      </c>
      <c r="Q3401" s="25">
        <v>2.3999999999999998E-3</v>
      </c>
      <c r="R3401" s="25">
        <v>10.199999999999999</v>
      </c>
      <c r="S3401" s="31">
        <v>11</v>
      </c>
      <c r="T3401" s="51">
        <v>0.01</v>
      </c>
      <c r="U3401" s="42">
        <v>10.199999999999999</v>
      </c>
      <c r="V3401" s="42">
        <v>250.37</v>
      </c>
      <c r="W3401" s="42">
        <v>3.2845000000000001E-3</v>
      </c>
      <c r="X3401" s="42">
        <v>31</v>
      </c>
      <c r="Y3401" s="44">
        <v>0.36</v>
      </c>
      <c r="Z3401" s="87">
        <f t="shared" si="213"/>
        <v>5.3215359404359948</v>
      </c>
      <c r="AA3401" s="88">
        <f t="shared" si="214"/>
        <v>5.4854293488742405</v>
      </c>
      <c r="AB3401" s="90">
        <f t="shared" si="215"/>
        <v>-1.5165534824134371E-2</v>
      </c>
    </row>
    <row r="3402" spans="1:31" x14ac:dyDescent="0.35">
      <c r="A3402" s="2" t="s">
        <v>359</v>
      </c>
      <c r="B3402" s="9">
        <v>39926</v>
      </c>
      <c r="C3402" s="18">
        <v>3.29</v>
      </c>
      <c r="D3402" s="12">
        <v>5.85</v>
      </c>
      <c r="F3402" s="12">
        <v>2.2000000000000002</v>
      </c>
      <c r="H3402" s="23">
        <f t="shared" si="212"/>
        <v>1.4125375446227531E-6</v>
      </c>
      <c r="I3402" s="32">
        <v>0.4</v>
      </c>
      <c r="J3402" s="25">
        <v>0.01</v>
      </c>
      <c r="K3402" s="30">
        <v>0.2</v>
      </c>
      <c r="L3402" s="25">
        <v>36.9</v>
      </c>
      <c r="M3402" s="30">
        <v>0.2</v>
      </c>
      <c r="N3402" s="25">
        <v>0.01</v>
      </c>
      <c r="O3402" s="25">
        <v>8</v>
      </c>
      <c r="P3402" s="25">
        <v>6.51</v>
      </c>
      <c r="Q3402" s="25">
        <v>1E-3</v>
      </c>
      <c r="R3402" s="25">
        <v>6.2</v>
      </c>
      <c r="S3402" s="31">
        <v>0.6</v>
      </c>
      <c r="T3402" s="51">
        <v>0.01</v>
      </c>
      <c r="U3402" s="42">
        <v>14.6</v>
      </c>
      <c r="V3402" s="42">
        <v>117.75</v>
      </c>
      <c r="W3402" s="42">
        <v>3.2799999999999999E-3</v>
      </c>
      <c r="X3402" s="42">
        <v>14</v>
      </c>
      <c r="Y3402" s="44">
        <v>0.37</v>
      </c>
      <c r="Z3402" s="87">
        <f t="shared" si="213"/>
        <v>2.8966143456264017</v>
      </c>
      <c r="AA3402" s="88">
        <f t="shared" si="214"/>
        <v>2.9684482079900909</v>
      </c>
      <c r="AB3402" s="90">
        <f t="shared" si="215"/>
        <v>-1.2247757241633378E-2</v>
      </c>
      <c r="AD3402" s="100"/>
      <c r="AE3402" s="95">
        <v>3.98</v>
      </c>
    </row>
    <row r="3403" spans="1:31" x14ac:dyDescent="0.35">
      <c r="A3403" s="2" t="s">
        <v>359</v>
      </c>
      <c r="B3403" s="9">
        <v>37754</v>
      </c>
      <c r="C3403" s="18">
        <v>3.37</v>
      </c>
      <c r="D3403" s="12">
        <v>5.8</v>
      </c>
      <c r="F3403" s="12">
        <v>2</v>
      </c>
      <c r="H3403" s="23">
        <f t="shared" si="212"/>
        <v>1.5848931924611111E-6</v>
      </c>
      <c r="I3403" s="32">
        <v>0.17</v>
      </c>
      <c r="J3403" s="25">
        <v>0.01</v>
      </c>
      <c r="K3403" s="29">
        <v>0.2</v>
      </c>
      <c r="L3403" s="25">
        <v>57.9</v>
      </c>
      <c r="M3403" s="29">
        <v>0.3</v>
      </c>
      <c r="N3403" s="25">
        <v>8.0000000000000002E-3</v>
      </c>
      <c r="O3403" s="25">
        <v>13.5</v>
      </c>
      <c r="P3403" s="25">
        <v>6.93</v>
      </c>
      <c r="Q3403" s="25">
        <v>1E-3</v>
      </c>
      <c r="R3403" s="25">
        <v>6.68</v>
      </c>
      <c r="S3403" s="29">
        <v>1.4</v>
      </c>
      <c r="T3403" s="51">
        <v>0.01</v>
      </c>
      <c r="U3403" s="42">
        <v>9.98</v>
      </c>
      <c r="V3403" s="42">
        <v>187.6</v>
      </c>
      <c r="W3403" s="42">
        <v>3.2799999999999999E-3</v>
      </c>
      <c r="X3403" s="42">
        <v>18</v>
      </c>
      <c r="Y3403" s="44">
        <v>0.46</v>
      </c>
      <c r="Z3403" s="87">
        <f t="shared" si="213"/>
        <v>4.1149698756951905</v>
      </c>
      <c r="AA3403" s="88">
        <f t="shared" si="214"/>
        <v>4.2017162212137054</v>
      </c>
      <c r="AB3403" s="90">
        <f t="shared" si="215"/>
        <v>-1.0430397938279328E-2</v>
      </c>
    </row>
    <row r="3404" spans="1:31" x14ac:dyDescent="0.35">
      <c r="A3404" s="2" t="s">
        <v>359</v>
      </c>
      <c r="B3404" s="9">
        <v>39210</v>
      </c>
      <c r="C3404" s="18">
        <v>3.07</v>
      </c>
      <c r="D3404" s="12">
        <v>5.88</v>
      </c>
      <c r="F3404" s="12">
        <v>2.6</v>
      </c>
      <c r="H3404" s="23">
        <f t="shared" si="212"/>
        <v>1.3182567385564063E-6</v>
      </c>
      <c r="I3404" s="32">
        <v>4.0000000000000001E-3</v>
      </c>
      <c r="J3404" s="25">
        <v>0.01</v>
      </c>
      <c r="K3404" s="36"/>
      <c r="L3404" s="25">
        <v>44.8</v>
      </c>
      <c r="M3404" s="36"/>
      <c r="N3404" s="25">
        <v>1E-3</v>
      </c>
      <c r="O3404" s="25">
        <v>8.59</v>
      </c>
      <c r="P3404" s="25">
        <v>6.56</v>
      </c>
      <c r="Q3404" s="25">
        <v>1E-3</v>
      </c>
      <c r="R3404" s="25">
        <v>6.55</v>
      </c>
      <c r="S3404" s="36"/>
      <c r="T3404" s="51">
        <v>0.01</v>
      </c>
      <c r="U3404" s="42">
        <v>12.4</v>
      </c>
      <c r="V3404" s="42">
        <v>134.57</v>
      </c>
      <c r="W3404" s="42">
        <v>3.2799999999999999E-3</v>
      </c>
      <c r="X3404" s="42">
        <v>21</v>
      </c>
      <c r="Y3404" s="44">
        <v>0.3</v>
      </c>
      <c r="Z3404" s="87">
        <f t="shared" si="213"/>
        <v>3.2808979776166907</v>
      </c>
      <c r="AA3404" s="88">
        <f t="shared" si="214"/>
        <v>3.3213998060012186</v>
      </c>
      <c r="AB3404" s="90">
        <f t="shared" si="215"/>
        <v>-6.1345049423587039E-3</v>
      </c>
      <c r="AD3404" s="100"/>
      <c r="AE3404" s="96"/>
    </row>
    <row r="3405" spans="1:31" x14ac:dyDescent="0.35">
      <c r="A3405" s="2" t="s">
        <v>359</v>
      </c>
      <c r="B3405" s="9">
        <v>38691</v>
      </c>
      <c r="C3405" s="18">
        <v>4.2</v>
      </c>
      <c r="D3405" s="12">
        <v>5.62</v>
      </c>
      <c r="E3405" s="16"/>
      <c r="F3405" s="12">
        <v>1.8</v>
      </c>
      <c r="H3405" s="23">
        <f t="shared" si="212"/>
        <v>2.3988329190194872E-6</v>
      </c>
      <c r="I3405" s="28"/>
      <c r="J3405" s="25">
        <v>0.01</v>
      </c>
      <c r="K3405" s="29">
        <v>0.2</v>
      </c>
      <c r="L3405" s="25">
        <v>43.8</v>
      </c>
      <c r="M3405" s="29">
        <v>0.2</v>
      </c>
      <c r="N3405" s="25">
        <v>8.9999999999999993E-3</v>
      </c>
      <c r="O3405" s="25">
        <v>6.42</v>
      </c>
      <c r="P3405" s="25">
        <v>4.8899999999999997</v>
      </c>
      <c r="Q3405" s="25">
        <v>1E-3</v>
      </c>
      <c r="R3405" s="25">
        <v>7.26</v>
      </c>
      <c r="S3405" s="29">
        <v>1.3</v>
      </c>
      <c r="T3405" s="51">
        <v>0.01</v>
      </c>
      <c r="U3405" s="42">
        <v>15.8</v>
      </c>
      <c r="V3405" s="42">
        <v>109.87</v>
      </c>
      <c r="W3405" s="42">
        <v>3.5999999999999999E-3</v>
      </c>
      <c r="X3405" s="42">
        <v>19</v>
      </c>
      <c r="Y3405" s="44">
        <v>0.46</v>
      </c>
      <c r="Z3405" s="87">
        <f t="shared" si="213"/>
        <v>3.0688328179656428</v>
      </c>
      <c r="AA3405" s="88">
        <f t="shared" si="214"/>
        <v>3.0973838979883324</v>
      </c>
      <c r="AB3405" s="90">
        <f t="shared" si="215"/>
        <v>-4.6302427141133072E-3</v>
      </c>
    </row>
    <row r="3406" spans="1:31" x14ac:dyDescent="0.35">
      <c r="A3406" s="2" t="s">
        <v>359</v>
      </c>
      <c r="B3406" s="9">
        <v>37056</v>
      </c>
      <c r="C3406" s="18">
        <v>3.5</v>
      </c>
      <c r="D3406" s="12">
        <v>6.08</v>
      </c>
      <c r="F3406" s="12">
        <v>2.2000000000000002</v>
      </c>
      <c r="H3406" s="23">
        <f t="shared" si="212"/>
        <v>8.3176377110266907E-7</v>
      </c>
      <c r="I3406" s="32">
        <v>8.9999999999999993E-3</v>
      </c>
      <c r="J3406" s="25">
        <v>0.01</v>
      </c>
      <c r="K3406" s="36"/>
      <c r="L3406" s="25">
        <v>35.5</v>
      </c>
      <c r="M3406" s="36"/>
      <c r="N3406" s="25">
        <v>3.0000000000000001E-3</v>
      </c>
      <c r="O3406" s="25">
        <v>11.6</v>
      </c>
      <c r="P3406" s="25">
        <v>2.92</v>
      </c>
      <c r="Q3406" s="25">
        <v>1E-3</v>
      </c>
      <c r="R3406" s="25">
        <v>4.51</v>
      </c>
      <c r="S3406" s="36"/>
      <c r="T3406" s="51">
        <v>0.01</v>
      </c>
      <c r="U3406" s="42">
        <v>17.8</v>
      </c>
      <c r="V3406" s="42">
        <v>81.67</v>
      </c>
      <c r="W3406" s="42">
        <v>3.2845000000000001E-3</v>
      </c>
      <c r="X3406" s="42">
        <v>9.3000000000000007</v>
      </c>
      <c r="Y3406" s="44">
        <v>0.56000000000000005</v>
      </c>
      <c r="Z3406" s="87">
        <f t="shared" si="213"/>
        <v>2.5062358469014492</v>
      </c>
      <c r="AA3406" s="88">
        <f t="shared" si="214"/>
        <v>2.5105498127794967</v>
      </c>
      <c r="AB3406" s="90">
        <f t="shared" si="215"/>
        <v>-8.5990635651791254E-4</v>
      </c>
    </row>
    <row r="3407" spans="1:31" x14ac:dyDescent="0.35">
      <c r="A3407" s="2" t="s">
        <v>359</v>
      </c>
      <c r="B3407" s="9">
        <v>36101</v>
      </c>
      <c r="C3407" s="18">
        <v>3.37</v>
      </c>
      <c r="D3407" s="12">
        <v>6.04</v>
      </c>
      <c r="E3407" s="16"/>
      <c r="F3407" s="12">
        <v>2.6</v>
      </c>
      <c r="H3407" s="23">
        <f t="shared" si="212"/>
        <v>9.12010839355909E-7</v>
      </c>
      <c r="I3407" s="32">
        <v>8.0000000000000002E-3</v>
      </c>
      <c r="J3407" s="25">
        <v>0.01</v>
      </c>
      <c r="K3407" s="36"/>
      <c r="L3407" s="25">
        <v>26</v>
      </c>
      <c r="M3407" s="36"/>
      <c r="N3407" s="25">
        <v>0.01</v>
      </c>
      <c r="O3407" s="25">
        <v>14</v>
      </c>
      <c r="P3407" s="25">
        <v>2.1</v>
      </c>
      <c r="Q3407" s="25">
        <v>2E-3</v>
      </c>
      <c r="R3407" s="25">
        <v>5.9</v>
      </c>
      <c r="S3407" s="36"/>
      <c r="T3407" s="51">
        <v>0.01</v>
      </c>
      <c r="U3407" s="42">
        <v>21.3</v>
      </c>
      <c r="V3407" s="42">
        <v>42.23</v>
      </c>
      <c r="W3407" s="42">
        <v>3.284E-3</v>
      </c>
      <c r="X3407" s="42">
        <v>11</v>
      </c>
      <c r="Y3407" s="44">
        <v>0.64</v>
      </c>
      <c r="Z3407" s="87">
        <f t="shared" si="213"/>
        <v>2.086740106639108</v>
      </c>
      <c r="AA3407" s="88">
        <f t="shared" si="214"/>
        <v>2.0752391726645971</v>
      </c>
      <c r="AB3407" s="90">
        <f t="shared" si="215"/>
        <v>2.7633328286139382E-3</v>
      </c>
    </row>
    <row r="3408" spans="1:31" x14ac:dyDescent="0.35">
      <c r="A3408" s="2" t="s">
        <v>359</v>
      </c>
      <c r="B3408" s="9">
        <v>34815</v>
      </c>
      <c r="C3408" s="20"/>
      <c r="D3408" s="12">
        <v>5.84</v>
      </c>
      <c r="F3408" s="12">
        <v>3</v>
      </c>
      <c r="H3408" s="23">
        <f t="shared" si="212"/>
        <v>1.445439770745926E-6</v>
      </c>
      <c r="I3408" s="28"/>
      <c r="J3408" s="25">
        <v>0.02</v>
      </c>
      <c r="L3408" s="25">
        <v>31</v>
      </c>
      <c r="M3408" s="36"/>
      <c r="N3408" s="25">
        <v>0.02</v>
      </c>
      <c r="O3408" s="25">
        <v>21</v>
      </c>
      <c r="P3408" s="25">
        <v>2.8</v>
      </c>
      <c r="Q3408" s="25">
        <v>0.01</v>
      </c>
      <c r="R3408" s="25">
        <v>6.5</v>
      </c>
      <c r="S3408" s="36"/>
      <c r="T3408" s="51">
        <v>0.01</v>
      </c>
      <c r="U3408" s="42">
        <v>16.399999999999999</v>
      </c>
      <c r="V3408" s="42">
        <v>97.39</v>
      </c>
      <c r="W3408" s="42">
        <v>3.284E-3</v>
      </c>
      <c r="X3408" s="42">
        <v>10</v>
      </c>
      <c r="Y3408" s="44">
        <v>0.39</v>
      </c>
      <c r="Z3408" s="87">
        <f t="shared" si="213"/>
        <v>2.5992728806231113</v>
      </c>
      <c r="AA3408" s="88">
        <f t="shared" si="214"/>
        <v>2.5846988955026009</v>
      </c>
      <c r="AB3408" s="90">
        <f t="shared" si="215"/>
        <v>2.8113550285187787E-3</v>
      </c>
    </row>
    <row r="3409" spans="1:31" x14ac:dyDescent="0.35">
      <c r="A3409" s="2" t="s">
        <v>359</v>
      </c>
      <c r="B3409" s="9">
        <v>37406</v>
      </c>
      <c r="C3409" s="18">
        <v>2.7</v>
      </c>
      <c r="D3409" s="12">
        <v>5.92</v>
      </c>
      <c r="F3409" s="12">
        <v>2.9</v>
      </c>
      <c r="H3409" s="23">
        <f t="shared" si="212"/>
        <v>1.2022644346174125E-6</v>
      </c>
      <c r="I3409" s="32">
        <v>4.0000000000000001E-3</v>
      </c>
      <c r="J3409" s="25">
        <v>0.01</v>
      </c>
      <c r="K3409" s="29">
        <v>0.2</v>
      </c>
      <c r="L3409" s="25">
        <v>63.4</v>
      </c>
      <c r="M3409" s="29">
        <v>0.2</v>
      </c>
      <c r="N3409" s="25">
        <v>0.01</v>
      </c>
      <c r="O3409" s="25">
        <v>17.5</v>
      </c>
      <c r="P3409" s="25">
        <v>6.84</v>
      </c>
      <c r="Q3409" s="25">
        <v>1E-3</v>
      </c>
      <c r="R3409" s="25">
        <v>5.98</v>
      </c>
      <c r="S3409" s="29">
        <v>2</v>
      </c>
      <c r="T3409" s="51">
        <v>0.01</v>
      </c>
      <c r="U3409" s="42">
        <v>7.74</v>
      </c>
      <c r="V3409" s="42">
        <v>165.82</v>
      </c>
      <c r="W3409" s="42">
        <v>4.5982999999999996E-3</v>
      </c>
      <c r="X3409" s="42">
        <v>32</v>
      </c>
      <c r="Y3409" s="44">
        <v>0.55000000000000004</v>
      </c>
      <c r="Z3409" s="87">
        <f t="shared" si="213"/>
        <v>4.4354835032159956</v>
      </c>
      <c r="AA3409" s="88">
        <f t="shared" si="214"/>
        <v>4.2887443195980257</v>
      </c>
      <c r="AB3409" s="90">
        <f t="shared" si="215"/>
        <v>1.6819733115433336E-2</v>
      </c>
    </row>
    <row r="3410" spans="1:31" x14ac:dyDescent="0.35">
      <c r="A3410" s="2" t="s">
        <v>359</v>
      </c>
      <c r="B3410" s="9">
        <v>35751</v>
      </c>
      <c r="C3410" s="18">
        <v>4.53</v>
      </c>
      <c r="D3410" s="12">
        <v>5.69</v>
      </c>
      <c r="F3410" s="12">
        <v>2.2000000000000002</v>
      </c>
      <c r="H3410" s="23">
        <f t="shared" si="212"/>
        <v>2.0417379446695244E-6</v>
      </c>
      <c r="I3410" s="28"/>
      <c r="J3410" s="25">
        <v>0.01</v>
      </c>
      <c r="K3410" s="36"/>
      <c r="L3410" s="25">
        <v>64</v>
      </c>
      <c r="M3410" s="36"/>
      <c r="N3410" s="25">
        <v>0.81</v>
      </c>
      <c r="O3410" s="25">
        <v>14</v>
      </c>
      <c r="P3410" s="25">
        <v>4.8</v>
      </c>
      <c r="Q3410" s="25">
        <v>0.01</v>
      </c>
      <c r="R3410" s="25">
        <v>8</v>
      </c>
      <c r="S3410" s="36"/>
      <c r="T3410" s="51">
        <v>0.01</v>
      </c>
      <c r="U3410" s="42">
        <v>19.100000000000001</v>
      </c>
      <c r="V3410" s="42">
        <v>186.02</v>
      </c>
      <c r="W3410" s="42">
        <v>3.284E-3</v>
      </c>
      <c r="X3410" s="42">
        <v>20</v>
      </c>
      <c r="Y3410" s="44">
        <v>0.2</v>
      </c>
      <c r="Z3410" s="87">
        <f t="shared" si="213"/>
        <v>4.3244735379052024</v>
      </c>
      <c r="AA3410" s="88">
        <f t="shared" si="214"/>
        <v>4.1625114859038979</v>
      </c>
      <c r="AB3410" s="90">
        <f t="shared" si="215"/>
        <v>1.9083579333172104E-2</v>
      </c>
    </row>
    <row r="3411" spans="1:31" x14ac:dyDescent="0.35">
      <c r="A3411" s="2" t="s">
        <v>359</v>
      </c>
      <c r="B3411" s="9">
        <v>38271</v>
      </c>
      <c r="C3411" s="18">
        <v>3.85</v>
      </c>
      <c r="D3411" s="12">
        <v>5.6</v>
      </c>
      <c r="F3411" s="12">
        <v>1.7</v>
      </c>
      <c r="H3411" s="23">
        <f t="shared" si="212"/>
        <v>2.5118864315095806E-6</v>
      </c>
      <c r="I3411" s="32">
        <v>0.37</v>
      </c>
      <c r="J3411" s="25">
        <v>0.01</v>
      </c>
      <c r="K3411" s="29">
        <v>0.2</v>
      </c>
      <c r="L3411" s="25">
        <v>97.2</v>
      </c>
      <c r="M3411" s="29">
        <v>0.2</v>
      </c>
      <c r="N3411" s="25">
        <v>8.0000000000000002E-3</v>
      </c>
      <c r="O3411" s="25">
        <v>11.4</v>
      </c>
      <c r="P3411" s="25">
        <v>9.8800000000000008</v>
      </c>
      <c r="Q3411" s="25">
        <v>1.6000000000000001E-3</v>
      </c>
      <c r="R3411" s="25">
        <v>9.9499999999999993</v>
      </c>
      <c r="S3411" s="29">
        <v>1.9</v>
      </c>
      <c r="T3411" s="51">
        <v>0.01</v>
      </c>
      <c r="U3411" s="42">
        <v>8.9</v>
      </c>
      <c r="V3411" s="42">
        <v>281.54000000000002</v>
      </c>
      <c r="W3411" s="42">
        <v>3.2845000000000001E-3</v>
      </c>
      <c r="X3411" s="42">
        <v>39</v>
      </c>
      <c r="Y3411" s="44">
        <v>0.33</v>
      </c>
      <c r="Z3411" s="87">
        <f t="shared" si="213"/>
        <v>6.4295349771099897</v>
      </c>
      <c r="AA3411" s="88">
        <f t="shared" si="214"/>
        <v>6.1567776425862668</v>
      </c>
      <c r="AB3411" s="90">
        <f t="shared" si="215"/>
        <v>2.1670948653927942E-2</v>
      </c>
    </row>
    <row r="3412" spans="1:31" x14ac:dyDescent="0.35">
      <c r="A3412" s="2" t="s">
        <v>359</v>
      </c>
      <c r="B3412" s="9">
        <v>35534</v>
      </c>
      <c r="C3412" s="18">
        <v>4.01</v>
      </c>
      <c r="D3412" s="12">
        <v>5.69</v>
      </c>
      <c r="F3412" s="12">
        <v>1.4</v>
      </c>
      <c r="H3412" s="23">
        <f t="shared" si="212"/>
        <v>2.0417379446695244E-6</v>
      </c>
      <c r="I3412" s="32">
        <v>0.39</v>
      </c>
      <c r="J3412" s="25">
        <v>0.01</v>
      </c>
      <c r="K3412" s="36"/>
      <c r="L3412" s="25">
        <v>69</v>
      </c>
      <c r="M3412" s="36"/>
      <c r="N3412" s="25">
        <v>0.02</v>
      </c>
      <c r="O3412" s="25">
        <v>14</v>
      </c>
      <c r="P3412" s="25">
        <v>5.4</v>
      </c>
      <c r="Q3412" s="25">
        <v>3.0000000000000001E-3</v>
      </c>
      <c r="R3412" s="25">
        <v>8.3000000000000007</v>
      </c>
      <c r="S3412" s="36"/>
      <c r="T3412" s="51">
        <v>0.01</v>
      </c>
      <c r="U3412" s="42">
        <v>14.2</v>
      </c>
      <c r="V3412" s="42">
        <v>203.64</v>
      </c>
      <c r="W3412" s="42">
        <v>3.284E-3</v>
      </c>
      <c r="X3412" s="42">
        <v>24</v>
      </c>
      <c r="Y3412" s="44">
        <v>0.17</v>
      </c>
      <c r="Z3412" s="87">
        <f t="shared" si="213"/>
        <v>4.6512066597995441</v>
      </c>
      <c r="AA3412" s="88">
        <f t="shared" si="214"/>
        <v>4.4275310613284606</v>
      </c>
      <c r="AB3412" s="90">
        <f t="shared" si="215"/>
        <v>2.4637301499584732E-2</v>
      </c>
    </row>
    <row r="3413" spans="1:31" x14ac:dyDescent="0.35">
      <c r="A3413" s="2" t="s">
        <v>359</v>
      </c>
      <c r="B3413" s="9">
        <v>38105</v>
      </c>
      <c r="C3413" s="18">
        <v>3.42</v>
      </c>
      <c r="D3413" s="12">
        <v>5.78</v>
      </c>
      <c r="F3413" s="12">
        <v>2</v>
      </c>
      <c r="H3413" s="23">
        <f t="shared" si="212"/>
        <v>1.6595869074375577E-6</v>
      </c>
      <c r="I3413" s="32">
        <v>6.0000000000000001E-3</v>
      </c>
      <c r="J3413" s="25">
        <v>0.01</v>
      </c>
      <c r="K3413" s="29">
        <v>0.2</v>
      </c>
      <c r="L3413" s="25">
        <v>86.6</v>
      </c>
      <c r="M3413" s="29">
        <v>0.2</v>
      </c>
      <c r="N3413" s="25">
        <v>8.0000000000000002E-3</v>
      </c>
      <c r="O3413" s="25">
        <v>11</v>
      </c>
      <c r="P3413" s="25">
        <v>8.89</v>
      </c>
      <c r="Q3413" s="25">
        <v>2E-3</v>
      </c>
      <c r="R3413" s="25">
        <v>9.16</v>
      </c>
      <c r="S3413" s="29">
        <v>3.2</v>
      </c>
      <c r="T3413" s="51">
        <v>0.01</v>
      </c>
      <c r="U3413" s="42">
        <v>10</v>
      </c>
      <c r="V3413" s="42">
        <v>222.8</v>
      </c>
      <c r="W3413" s="42">
        <v>3.2845000000000001E-3</v>
      </c>
      <c r="X3413" s="42">
        <v>38</v>
      </c>
      <c r="Y3413" s="44">
        <v>0.36</v>
      </c>
      <c r="Z3413" s="87">
        <f t="shared" si="213"/>
        <v>5.7340912356320537</v>
      </c>
      <c r="AA3413" s="88">
        <f t="shared" si="214"/>
        <v>5.2340495118094665</v>
      </c>
      <c r="AB3413" s="90">
        <f t="shared" si="215"/>
        <v>4.5590381755379029E-2</v>
      </c>
    </row>
    <row r="3414" spans="1:31" x14ac:dyDescent="0.35">
      <c r="A3414" s="2" t="s">
        <v>254</v>
      </c>
      <c r="B3414" s="9">
        <v>42313</v>
      </c>
      <c r="C3414" s="20"/>
      <c r="D3414" s="12">
        <v>7.48</v>
      </c>
      <c r="F3414" s="13">
        <v>5.0999999999999996</v>
      </c>
      <c r="H3414" s="23">
        <f t="shared" si="212"/>
        <v>3.3113112148259005E-8</v>
      </c>
      <c r="I3414" s="24">
        <v>0.17</v>
      </c>
      <c r="J3414" s="25">
        <v>0.43</v>
      </c>
      <c r="K3414" s="36"/>
      <c r="L3414" s="27">
        <v>53</v>
      </c>
      <c r="M3414" s="36"/>
      <c r="N3414" s="27">
        <v>2.66</v>
      </c>
      <c r="O3414" s="27">
        <v>3.4</v>
      </c>
      <c r="P3414" s="27">
        <v>7.4</v>
      </c>
      <c r="Q3414" s="27">
        <v>0.09</v>
      </c>
      <c r="R3414" s="27">
        <v>30</v>
      </c>
      <c r="S3414" s="36"/>
      <c r="T3414" s="51">
        <v>0.09</v>
      </c>
      <c r="U3414" s="41">
        <v>27</v>
      </c>
      <c r="V3414" s="42">
        <v>1.01</v>
      </c>
      <c r="W3414" s="42">
        <v>0.06</v>
      </c>
      <c r="X3414" s="41">
        <v>17</v>
      </c>
      <c r="Y3414" s="43">
        <v>3.65</v>
      </c>
      <c r="Z3414" s="87">
        <f t="shared" si="213"/>
        <v>4.7867085050080753</v>
      </c>
      <c r="AA3414" s="88">
        <f t="shared" si="214"/>
        <v>4.7120764761493046</v>
      </c>
      <c r="AB3414" s="90">
        <f t="shared" si="215"/>
        <v>7.8570079233099138E-3</v>
      </c>
      <c r="AC3414" s="19">
        <v>4.7699999999999996</v>
      </c>
      <c r="AD3414" s="13">
        <v>4.71</v>
      </c>
      <c r="AE3414" s="94">
        <v>1.27</v>
      </c>
    </row>
    <row r="3415" spans="1:31" x14ac:dyDescent="0.35">
      <c r="A3415" s="2" t="s">
        <v>254</v>
      </c>
      <c r="B3415" s="9">
        <v>30963</v>
      </c>
      <c r="C3415" s="18">
        <v>27.32</v>
      </c>
      <c r="D3415" s="12">
        <v>6.9</v>
      </c>
      <c r="F3415" s="15"/>
      <c r="H3415" s="23">
        <f t="shared" si="212"/>
        <v>1.2589254117941651E-7</v>
      </c>
      <c r="I3415" s="32">
        <v>7.0000000000000007E-2</v>
      </c>
      <c r="J3415" s="25">
        <v>0.42</v>
      </c>
      <c r="K3415" s="33"/>
      <c r="L3415" s="25">
        <v>44.7</v>
      </c>
      <c r="M3415" s="33"/>
      <c r="N3415" s="25">
        <v>3.72</v>
      </c>
      <c r="O3415" s="25">
        <v>3.8</v>
      </c>
      <c r="P3415" s="25">
        <v>6.8</v>
      </c>
      <c r="Q3415" s="25">
        <v>0.25</v>
      </c>
      <c r="R3415" s="25">
        <v>18.100000000000001</v>
      </c>
      <c r="S3415" s="34"/>
      <c r="T3415" s="51">
        <v>2.11</v>
      </c>
      <c r="U3415" s="42">
        <v>4</v>
      </c>
      <c r="V3415" s="42">
        <v>0.1</v>
      </c>
      <c r="W3415" s="42">
        <v>6.5690000000000002E-3</v>
      </c>
      <c r="X3415" s="42">
        <v>12</v>
      </c>
      <c r="Y3415" s="44">
        <v>3.42</v>
      </c>
      <c r="Z3415" s="87">
        <f t="shared" si="213"/>
        <v>3.8478968137885139</v>
      </c>
      <c r="AA3415" s="88">
        <f t="shared" si="214"/>
        <v>3.9101858849685343</v>
      </c>
      <c r="AB3415" s="90">
        <f t="shared" si="215"/>
        <v>-8.0289259084593053E-3</v>
      </c>
    </row>
    <row r="3416" spans="1:31" x14ac:dyDescent="0.35">
      <c r="A3416" s="2" t="s">
        <v>254</v>
      </c>
      <c r="B3416" s="9">
        <v>37566</v>
      </c>
      <c r="C3416" s="18">
        <v>28.35</v>
      </c>
      <c r="D3416" s="12">
        <v>7.54</v>
      </c>
      <c r="F3416" s="12">
        <v>4.0999999999999996</v>
      </c>
      <c r="H3416" s="23">
        <f t="shared" si="212"/>
        <v>2.8840315031265985E-8</v>
      </c>
      <c r="I3416" s="32">
        <v>0.08</v>
      </c>
      <c r="J3416" s="25">
        <v>0.69</v>
      </c>
      <c r="K3416" s="33"/>
      <c r="L3416" s="25">
        <v>53</v>
      </c>
      <c r="M3416" s="33"/>
      <c r="N3416" s="25">
        <v>3.39</v>
      </c>
      <c r="O3416" s="25">
        <v>2.9</v>
      </c>
      <c r="P3416" s="25">
        <v>7.6</v>
      </c>
      <c r="Q3416" s="25">
        <v>0.11</v>
      </c>
      <c r="R3416" s="25">
        <v>34.299999999999997</v>
      </c>
      <c r="S3416" s="34"/>
      <c r="T3416" s="51">
        <v>0.3</v>
      </c>
      <c r="U3416" s="42">
        <v>17.5</v>
      </c>
      <c r="V3416" s="42">
        <v>1.19</v>
      </c>
      <c r="W3416" s="42">
        <v>0.03</v>
      </c>
      <c r="X3416" s="42">
        <v>19.8</v>
      </c>
      <c r="Y3416" s="44">
        <v>4.09</v>
      </c>
      <c r="Z3416" s="87">
        <f t="shared" si="213"/>
        <v>5.0087193024330414</v>
      </c>
      <c r="AA3416" s="88">
        <f t="shared" si="214"/>
        <v>5.0421732294418335</v>
      </c>
      <c r="AB3416" s="90">
        <f t="shared" si="215"/>
        <v>-3.3284533590124551E-3</v>
      </c>
      <c r="AD3416" s="100"/>
      <c r="AE3416" s="96"/>
    </row>
    <row r="3417" spans="1:31" x14ac:dyDescent="0.35">
      <c r="A3417" s="2" t="s">
        <v>254</v>
      </c>
      <c r="B3417" s="9">
        <v>39721</v>
      </c>
      <c r="C3417" s="18">
        <v>28.08</v>
      </c>
      <c r="D3417" s="12">
        <v>7.51</v>
      </c>
      <c r="F3417" s="12">
        <v>6.7</v>
      </c>
      <c r="H3417" s="23">
        <f t="shared" si="212"/>
        <v>3.0902954325135814E-8</v>
      </c>
      <c r="I3417" s="32">
        <v>0.08</v>
      </c>
      <c r="J3417" s="25">
        <v>0.52</v>
      </c>
      <c r="K3417" s="36"/>
      <c r="L3417" s="25">
        <v>51.8</v>
      </c>
      <c r="M3417" s="36"/>
      <c r="N3417" s="25">
        <v>2.79</v>
      </c>
      <c r="O3417" s="25">
        <v>3.45</v>
      </c>
      <c r="P3417" s="25">
        <v>7.13</v>
      </c>
      <c r="Q3417" s="25">
        <v>0.08</v>
      </c>
      <c r="R3417" s="25">
        <v>28.3</v>
      </c>
      <c r="S3417" s="36"/>
      <c r="T3417" s="51">
        <v>0.12</v>
      </c>
      <c r="U3417" s="42">
        <v>25.5</v>
      </c>
      <c r="V3417" s="42">
        <v>0.22</v>
      </c>
      <c r="W3417" s="42">
        <v>0.02</v>
      </c>
      <c r="X3417" s="42">
        <v>15</v>
      </c>
      <c r="Y3417" s="44">
        <v>3.63</v>
      </c>
      <c r="Z3417" s="87">
        <f t="shared" si="213"/>
        <v>4.6312326414350515</v>
      </c>
      <c r="AA3417" s="88">
        <f t="shared" si="214"/>
        <v>4.5917679235661684</v>
      </c>
      <c r="AB3417" s="90">
        <f t="shared" si="215"/>
        <v>4.2789456197846335E-3</v>
      </c>
      <c r="AE3417" s="94">
        <v>1.4</v>
      </c>
    </row>
    <row r="3418" spans="1:31" x14ac:dyDescent="0.35">
      <c r="A3418" s="2" t="s">
        <v>256</v>
      </c>
      <c r="B3418" s="9">
        <v>42312</v>
      </c>
      <c r="C3418" s="20"/>
      <c r="D3418" s="12">
        <v>7.22</v>
      </c>
      <c r="F3418" s="12">
        <v>1.1000000000000001</v>
      </c>
      <c r="H3418" s="23">
        <f t="shared" si="212"/>
        <v>6.0255958607435649E-8</v>
      </c>
      <c r="I3418" s="32">
        <v>0.61</v>
      </c>
      <c r="J3418" s="25">
        <v>0.11</v>
      </c>
      <c r="K3418" s="33"/>
      <c r="L3418" s="25">
        <v>45</v>
      </c>
      <c r="M3418" s="33"/>
      <c r="N3418" s="25">
        <v>2.4900000000000002</v>
      </c>
      <c r="O3418" s="25">
        <v>1.2</v>
      </c>
      <c r="P3418" s="25">
        <v>2.4</v>
      </c>
      <c r="Q3418" s="25">
        <v>0.06</v>
      </c>
      <c r="R3418" s="25">
        <v>6.4</v>
      </c>
      <c r="S3418" s="34"/>
      <c r="T3418" s="51">
        <v>0.03</v>
      </c>
      <c r="U3418" s="42">
        <v>8</v>
      </c>
      <c r="V3418" s="42">
        <v>1.01</v>
      </c>
      <c r="W3418" s="42">
        <v>0.03</v>
      </c>
      <c r="X3418" s="42">
        <v>8.5</v>
      </c>
      <c r="Y3418" s="44">
        <v>2.38</v>
      </c>
      <c r="Z3418" s="87">
        <f t="shared" si="213"/>
        <v>2.917321839293102</v>
      </c>
      <c r="AA3418" s="88">
        <f t="shared" si="214"/>
        <v>2.80420972165886</v>
      </c>
      <c r="AB3418" s="90">
        <f t="shared" si="215"/>
        <v>1.9769552335637583E-2</v>
      </c>
      <c r="AC3418" s="19">
        <v>2.85</v>
      </c>
      <c r="AD3418" s="13">
        <v>2.8</v>
      </c>
      <c r="AE3418" s="95">
        <v>1.77</v>
      </c>
    </row>
    <row r="3419" spans="1:31" x14ac:dyDescent="0.35">
      <c r="A3419" s="2" t="s">
        <v>256</v>
      </c>
      <c r="B3419" s="9">
        <v>37566</v>
      </c>
      <c r="C3419" s="18">
        <v>28.4</v>
      </c>
      <c r="D3419" s="12">
        <v>7.23</v>
      </c>
      <c r="F3419" s="12">
        <v>1.5</v>
      </c>
      <c r="H3419" s="23">
        <f t="shared" si="212"/>
        <v>5.8884365535558776E-8</v>
      </c>
      <c r="I3419" s="32">
        <v>0.51</v>
      </c>
      <c r="J3419" s="25">
        <v>0.47</v>
      </c>
      <c r="K3419" s="36"/>
      <c r="L3419" s="25">
        <v>47.2</v>
      </c>
      <c r="M3419" s="36"/>
      <c r="N3419" s="25">
        <v>3.05</v>
      </c>
      <c r="O3419" s="25">
        <v>0.8</v>
      </c>
      <c r="P3419" s="25">
        <v>2.8</v>
      </c>
      <c r="Q3419" s="25">
        <v>7.0000000000000007E-2</v>
      </c>
      <c r="R3419" s="25">
        <v>5.7</v>
      </c>
      <c r="S3419" s="36"/>
      <c r="T3419" s="51">
        <v>0.3</v>
      </c>
      <c r="U3419" s="42">
        <v>7.42</v>
      </c>
      <c r="V3419" s="42">
        <v>7.12</v>
      </c>
      <c r="W3419" s="42">
        <v>0.03</v>
      </c>
      <c r="X3419" s="42">
        <v>18.399999999999999</v>
      </c>
      <c r="Y3419" s="44">
        <v>2.31</v>
      </c>
      <c r="Z3419" s="87">
        <f t="shared" si="213"/>
        <v>3.048630746473882</v>
      </c>
      <c r="AA3419" s="88">
        <f t="shared" si="214"/>
        <v>3.1084791615646608</v>
      </c>
      <c r="AB3419" s="90">
        <f t="shared" si="215"/>
        <v>-9.7202122399410833E-3</v>
      </c>
      <c r="AD3419" s="100"/>
      <c r="AE3419" s="96"/>
    </row>
    <row r="3420" spans="1:31" x14ac:dyDescent="0.35">
      <c r="A3420" s="2" t="s">
        <v>256</v>
      </c>
      <c r="B3420" s="9">
        <v>30963</v>
      </c>
      <c r="C3420" s="18">
        <v>27.65</v>
      </c>
      <c r="D3420" s="12">
        <v>6.7</v>
      </c>
      <c r="F3420" s="15"/>
      <c r="H3420" s="23">
        <f t="shared" si="212"/>
        <v>1.9952623149688761E-7</v>
      </c>
      <c r="I3420" s="28"/>
      <c r="J3420" s="25">
        <v>0.16</v>
      </c>
      <c r="K3420" s="36"/>
      <c r="L3420" s="25">
        <v>37.700000000000003</v>
      </c>
      <c r="M3420" s="36"/>
      <c r="N3420" s="25">
        <v>3.19</v>
      </c>
      <c r="O3420" s="25">
        <v>3.1</v>
      </c>
      <c r="P3420" s="25">
        <v>4.9000000000000004</v>
      </c>
      <c r="Q3420" s="25">
        <v>0.25</v>
      </c>
      <c r="R3420" s="25">
        <v>14.7</v>
      </c>
      <c r="S3420" s="36"/>
      <c r="T3420" s="51">
        <v>0.22</v>
      </c>
      <c r="U3420" s="42">
        <v>11</v>
      </c>
      <c r="V3420" s="42">
        <v>0.1</v>
      </c>
      <c r="W3420" s="42">
        <v>6.5690000000000002E-3</v>
      </c>
      <c r="X3420" s="42">
        <v>11</v>
      </c>
      <c r="Y3420" s="44">
        <v>2.62</v>
      </c>
      <c r="Z3420" s="87">
        <f t="shared" si="213"/>
        <v>3.13528061888971</v>
      </c>
      <c r="AA3420" s="88">
        <f t="shared" si="214"/>
        <v>3.1680011501406962</v>
      </c>
      <c r="AB3420" s="90">
        <f t="shared" si="215"/>
        <v>-5.1910310295424679E-3</v>
      </c>
      <c r="AD3420" s="100"/>
      <c r="AE3420" s="96"/>
    </row>
    <row r="3421" spans="1:31" x14ac:dyDescent="0.35">
      <c r="Z3421" s="87"/>
      <c r="AA3421" s="88"/>
    </row>
  </sheetData>
  <sortState ref="A4:AE3420">
    <sortCondition ref="A4:A3420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630B9-3EFD-4172-BED6-A099EEDA3020}">
  <dimension ref="A1:AG3421"/>
  <sheetViews>
    <sheetView zoomScale="80" zoomScaleNormal="80" workbookViewId="0">
      <pane xSplit="1" topLeftCell="AD1" activePane="topRight" state="frozen"/>
      <selection pane="topRight" activeCell="AS18" sqref="AS18"/>
    </sheetView>
  </sheetViews>
  <sheetFormatPr baseColWidth="10" defaultColWidth="8.7265625" defaultRowHeight="14.5" x14ac:dyDescent="0.35"/>
  <cols>
    <col min="1" max="1" width="11.6328125" bestFit="1" customWidth="1"/>
    <col min="2" max="2" width="9.36328125" bestFit="1" customWidth="1"/>
    <col min="3" max="3" width="5.36328125" style="21" bestFit="1" customWidth="1"/>
    <col min="4" max="4" width="4.36328125" style="14" bestFit="1" customWidth="1"/>
    <col min="5" max="5" width="5.36328125" style="14" bestFit="1" customWidth="1"/>
    <col min="6" max="6" width="6.26953125" style="14" bestFit="1" customWidth="1"/>
    <col min="7" max="7" width="6.453125" style="14" customWidth="1"/>
    <col min="8" max="8" width="6.453125" style="23" customWidth="1"/>
    <col min="9" max="9" width="10" style="37" bestFit="1" customWidth="1"/>
    <col min="10" max="10" width="10.7265625" style="40" bestFit="1" customWidth="1"/>
    <col min="11" max="11" width="5.7265625" style="26" bestFit="1" customWidth="1"/>
    <col min="12" max="12" width="7.453125" style="40" bestFit="1" customWidth="1"/>
    <col min="13" max="13" width="6.54296875" style="26" bestFit="1" customWidth="1"/>
    <col min="14" max="14" width="6.36328125" style="40" bestFit="1" customWidth="1"/>
    <col min="15" max="15" width="6.6328125" style="40" bestFit="1" customWidth="1"/>
    <col min="16" max="16" width="10.6328125" style="40" bestFit="1" customWidth="1"/>
    <col min="17" max="17" width="7.7265625" style="40" bestFit="1" customWidth="1"/>
    <col min="18" max="18" width="7.81640625" style="40" bestFit="1" customWidth="1"/>
    <col min="19" max="19" width="8.26953125" style="26" bestFit="1" customWidth="1"/>
    <col min="20" max="20" width="10.6328125" style="53" bestFit="1" customWidth="1"/>
    <col min="21" max="21" width="6.26953125" style="48" bestFit="1" customWidth="1"/>
    <col min="22" max="22" width="9.36328125" style="48" bestFit="1" customWidth="1"/>
    <col min="23" max="23" width="11.36328125" style="48" bestFit="1" customWidth="1"/>
    <col min="24" max="24" width="8.26953125" style="48" bestFit="1" customWidth="1"/>
    <col min="25" max="25" width="8.1796875" style="49" customWidth="1"/>
    <col min="26" max="26" width="11.54296875" style="92" bestFit="1" customWidth="1"/>
    <col min="27" max="27" width="11.54296875" style="89" bestFit="1" customWidth="1"/>
    <col min="28" max="28" width="9" style="91" customWidth="1"/>
    <col min="29" max="29" width="9.36328125" style="21" bestFit="1" customWidth="1"/>
    <col min="30" max="30" width="9.90625" style="16" bestFit="1" customWidth="1"/>
    <col min="31" max="31" width="11.90625" style="93" customWidth="1"/>
  </cols>
  <sheetData>
    <row r="1" spans="1:33" s="22" customFormat="1" x14ac:dyDescent="0.35">
      <c r="A1" s="60" t="s">
        <v>0</v>
      </c>
      <c r="B1" s="71" t="s">
        <v>1</v>
      </c>
      <c r="C1" s="62" t="s">
        <v>444</v>
      </c>
      <c r="D1" s="62" t="s">
        <v>443</v>
      </c>
      <c r="E1" s="62" t="s">
        <v>446</v>
      </c>
      <c r="F1" s="62" t="s">
        <v>21</v>
      </c>
      <c r="G1" s="72" t="s">
        <v>25</v>
      </c>
      <c r="H1" s="67" t="s">
        <v>451</v>
      </c>
      <c r="I1" s="63" t="s">
        <v>5</v>
      </c>
      <c r="J1" s="64" t="s">
        <v>7</v>
      </c>
      <c r="K1" s="65" t="s">
        <v>9</v>
      </c>
      <c r="L1" s="64" t="s">
        <v>18</v>
      </c>
      <c r="M1" s="65" t="s">
        <v>20</v>
      </c>
      <c r="N1" s="64" t="s">
        <v>22</v>
      </c>
      <c r="O1" s="64" t="s">
        <v>30</v>
      </c>
      <c r="P1" s="64" t="s">
        <v>39</v>
      </c>
      <c r="Q1" s="64" t="s">
        <v>40</v>
      </c>
      <c r="R1" s="64" t="s">
        <v>45</v>
      </c>
      <c r="S1" s="68" t="s">
        <v>76</v>
      </c>
      <c r="T1" s="66" t="s">
        <v>49</v>
      </c>
      <c r="U1" s="66" t="s">
        <v>66</v>
      </c>
      <c r="V1" s="66" t="s">
        <v>47</v>
      </c>
      <c r="W1" s="66" t="s">
        <v>48</v>
      </c>
      <c r="X1" s="66" t="s">
        <v>19</v>
      </c>
      <c r="Y1" s="69" t="s">
        <v>445</v>
      </c>
      <c r="Z1" s="85" t="s">
        <v>447</v>
      </c>
      <c r="AA1" s="85" t="s">
        <v>448</v>
      </c>
      <c r="AB1" s="97" t="s">
        <v>452</v>
      </c>
      <c r="AC1" s="61" t="s">
        <v>448</v>
      </c>
      <c r="AD1" s="62" t="s">
        <v>447</v>
      </c>
      <c r="AE1" s="70" t="s">
        <v>449</v>
      </c>
    </row>
    <row r="2" spans="1:33" s="84" customFormat="1" x14ac:dyDescent="0.35">
      <c r="A2" s="73"/>
      <c r="B2" s="10"/>
      <c r="C2" s="74"/>
      <c r="D2" s="74"/>
      <c r="E2" s="74" t="s">
        <v>432</v>
      </c>
      <c r="F2" s="74"/>
      <c r="G2" s="75"/>
      <c r="H2" s="76"/>
      <c r="I2" s="77" t="s">
        <v>432</v>
      </c>
      <c r="J2" s="78" t="s">
        <v>432</v>
      </c>
      <c r="K2" s="79" t="s">
        <v>429</v>
      </c>
      <c r="L2" s="78" t="s">
        <v>432</v>
      </c>
      <c r="M2" s="79" t="s">
        <v>429</v>
      </c>
      <c r="N2" s="78" t="s">
        <v>432</v>
      </c>
      <c r="O2" s="78" t="s">
        <v>432</v>
      </c>
      <c r="P2" s="78" t="s">
        <v>432</v>
      </c>
      <c r="Q2" s="78" t="s">
        <v>432</v>
      </c>
      <c r="R2" s="78" t="s">
        <v>432</v>
      </c>
      <c r="S2" s="80" t="s">
        <v>429</v>
      </c>
      <c r="T2" s="81" t="s">
        <v>432</v>
      </c>
      <c r="U2" s="81" t="s">
        <v>432</v>
      </c>
      <c r="V2" s="81" t="s">
        <v>432</v>
      </c>
      <c r="W2" s="81" t="s">
        <v>432</v>
      </c>
      <c r="X2" s="81" t="s">
        <v>432</v>
      </c>
      <c r="Y2" s="82" t="s">
        <v>435</v>
      </c>
      <c r="Z2" s="86" t="s">
        <v>450</v>
      </c>
      <c r="AA2" s="86" t="s">
        <v>450</v>
      </c>
      <c r="AB2" s="98"/>
      <c r="AC2" s="11"/>
      <c r="AD2" s="74"/>
      <c r="AE2" s="83" t="s">
        <v>439</v>
      </c>
    </row>
    <row r="3" spans="1:33" s="22" customFormat="1" x14ac:dyDescent="0.35">
      <c r="A3" s="60"/>
      <c r="B3" s="71"/>
      <c r="C3" s="62"/>
      <c r="D3" s="62"/>
      <c r="E3" s="62">
        <f>(12.01+32)</f>
        <v>44.01</v>
      </c>
      <c r="F3" s="62"/>
      <c r="G3" s="72"/>
      <c r="H3" s="67">
        <v>1</v>
      </c>
      <c r="I3" s="63">
        <v>26.98</v>
      </c>
      <c r="J3" s="64">
        <v>18</v>
      </c>
      <c r="K3" s="65">
        <v>74.92</v>
      </c>
      <c r="L3" s="64">
        <v>40.08</v>
      </c>
      <c r="M3" s="65">
        <v>52</v>
      </c>
      <c r="N3" s="64">
        <v>55.85</v>
      </c>
      <c r="O3" s="64">
        <v>39.1</v>
      </c>
      <c r="P3" s="64">
        <v>24.31</v>
      </c>
      <c r="Q3" s="64">
        <v>54.94</v>
      </c>
      <c r="R3" s="64">
        <v>22.99</v>
      </c>
      <c r="S3" s="68">
        <v>65.39</v>
      </c>
      <c r="T3" s="66">
        <f>30.97+64</f>
        <v>94.97</v>
      </c>
      <c r="U3" s="66">
        <f>32.07+64</f>
        <v>96.07</v>
      </c>
      <c r="V3" s="66">
        <f>3*16+14</f>
        <v>62</v>
      </c>
      <c r="W3" s="66">
        <v>46</v>
      </c>
      <c r="X3" s="66">
        <v>35.450000000000003</v>
      </c>
      <c r="Y3" s="69"/>
      <c r="Z3" s="85"/>
      <c r="AA3" s="85"/>
      <c r="AB3" s="101"/>
      <c r="AC3" s="11"/>
      <c r="AD3" s="62"/>
      <c r="AE3" s="70"/>
      <c r="AG3" s="22" t="s">
        <v>453</v>
      </c>
    </row>
    <row r="4" spans="1:33" x14ac:dyDescent="0.35">
      <c r="A4" s="54" t="s">
        <v>370</v>
      </c>
      <c r="B4" s="55">
        <v>36661</v>
      </c>
      <c r="C4" s="56">
        <v>1.8</v>
      </c>
      <c r="D4" s="57">
        <v>5.3</v>
      </c>
      <c r="F4" s="13">
        <v>20</v>
      </c>
      <c r="H4" s="23">
        <f>10^-(D4)</f>
        <v>5.011872336272719E-6</v>
      </c>
      <c r="I4" s="24">
        <v>7.0000000000000007E-2</v>
      </c>
      <c r="J4" s="58">
        <v>0.02</v>
      </c>
      <c r="K4" s="36"/>
      <c r="L4" s="58">
        <v>20</v>
      </c>
      <c r="M4" s="36"/>
      <c r="N4" s="58">
        <v>0.13</v>
      </c>
      <c r="O4" s="58">
        <v>14</v>
      </c>
      <c r="P4" s="58">
        <v>7.4</v>
      </c>
      <c r="Q4" s="58">
        <v>0.47</v>
      </c>
      <c r="R4" s="27">
        <v>41</v>
      </c>
      <c r="S4" s="36"/>
      <c r="T4" s="50">
        <v>0.01</v>
      </c>
      <c r="U4" s="59">
        <v>59.3</v>
      </c>
      <c r="V4" s="59">
        <v>8.6300000000000008</v>
      </c>
      <c r="W4" s="59">
        <v>0.04</v>
      </c>
      <c r="X4" s="59">
        <v>83</v>
      </c>
      <c r="Y4" s="43">
        <v>0.46</v>
      </c>
      <c r="Z4" s="87">
        <f>(H4/H$3)+(I4/I$3*3)+(J4/J$3)+(L4/L$3*2)+(N4/N$3*2)+(O4/O$3)+(P4/P$3*2)+(Q4/Q$3*2)+(R4/R$3)</f>
        <v>3.7789118669774062</v>
      </c>
      <c r="AA4" s="88">
        <f>(T4/T$3*3)+(U4/U$3*2)+(V4/V$3)+(W4/W$3)+(X4/X$3)+Y4</f>
        <v>4.1762213122206688</v>
      </c>
      <c r="AB4" s="90">
        <f>(Z4-AA4)/(Z4+AA4)</f>
        <v>-4.9943783000665459E-2</v>
      </c>
    </row>
    <row r="5" spans="1:33" x14ac:dyDescent="0.35">
      <c r="A5" s="2" t="s">
        <v>259</v>
      </c>
      <c r="B5" s="9">
        <v>35697</v>
      </c>
      <c r="C5" s="18">
        <v>10.26</v>
      </c>
      <c r="D5" s="12">
        <v>7.93</v>
      </c>
      <c r="F5" s="12">
        <v>1.9</v>
      </c>
      <c r="H5" s="23">
        <f>10^-(D5)</f>
        <v>1.1748975549395268E-8</v>
      </c>
      <c r="I5" s="28"/>
      <c r="J5" s="25">
        <v>1.1599999999999999</v>
      </c>
      <c r="K5" s="29">
        <v>0.2</v>
      </c>
      <c r="L5" s="25">
        <v>24</v>
      </c>
      <c r="M5" s="29">
        <v>0.2</v>
      </c>
      <c r="N5" s="25">
        <v>0.39</v>
      </c>
      <c r="O5" s="25">
        <v>5.9</v>
      </c>
      <c r="P5" s="25">
        <v>14</v>
      </c>
      <c r="Q5" s="25">
        <v>0.01</v>
      </c>
      <c r="R5" s="25">
        <v>55</v>
      </c>
      <c r="S5" s="29">
        <v>1</v>
      </c>
      <c r="T5" s="51">
        <v>0.19</v>
      </c>
      <c r="U5" s="42">
        <v>0.97</v>
      </c>
      <c r="V5" s="42">
        <v>0.22</v>
      </c>
      <c r="W5" s="42">
        <v>3.2845000000000001E-3</v>
      </c>
      <c r="X5" s="42">
        <v>22</v>
      </c>
      <c r="Y5" s="44">
        <v>4.84</v>
      </c>
      <c r="Z5" s="87">
        <f>(H5/H$3)+(I5/I$3*3)+(J5/J$3)+(L5/L$3*2)+(N5/N$3*2)+(O5/O$3)+(P5/P$3*2)+(Q5/Q$3*2)+(R5/R$3)</f>
        <v>4.9714082857641717</v>
      </c>
      <c r="AA5" s="88">
        <f>(T5/T$3*3)+(U5/U$3*2)+(V5/V$3)+(W5/W$3)+(X5/X$3)+Y5</f>
        <v>5.4904076770718815</v>
      </c>
      <c r="AB5" s="90">
        <f>(Z5-AA5)/(Z5+AA5)</f>
        <v>-4.9608920014591454E-2</v>
      </c>
    </row>
    <row r="6" spans="1:33" x14ac:dyDescent="0.35">
      <c r="A6" s="2" t="s">
        <v>246</v>
      </c>
      <c r="B6" s="9">
        <v>38258</v>
      </c>
      <c r="C6" s="19">
        <v>3.26</v>
      </c>
      <c r="D6" s="12">
        <v>6.79</v>
      </c>
      <c r="E6" s="15"/>
      <c r="F6" s="12">
        <v>1.7</v>
      </c>
      <c r="H6" s="23">
        <f>10^-(D6)</f>
        <v>1.6218100973589288E-7</v>
      </c>
      <c r="I6" s="24">
        <v>6.0000000000000001E-3</v>
      </c>
      <c r="J6" s="25">
        <v>0.01</v>
      </c>
      <c r="K6" s="30">
        <v>0.2</v>
      </c>
      <c r="L6" s="25">
        <v>112</v>
      </c>
      <c r="M6" s="30">
        <v>0.4</v>
      </c>
      <c r="N6" s="25">
        <v>0.01</v>
      </c>
      <c r="O6" s="25">
        <v>6.06</v>
      </c>
      <c r="P6" s="25">
        <v>8.3000000000000007</v>
      </c>
      <c r="Q6" s="25">
        <v>1E-3</v>
      </c>
      <c r="R6" s="25">
        <v>19.600000000000001</v>
      </c>
      <c r="S6" s="31">
        <v>3</v>
      </c>
      <c r="T6" s="51">
        <v>0.04</v>
      </c>
      <c r="U6" s="42">
        <v>61.4</v>
      </c>
      <c r="V6" s="42">
        <v>77.91</v>
      </c>
      <c r="W6" s="42">
        <v>3.2845000000000001E-3</v>
      </c>
      <c r="X6" s="42">
        <v>31</v>
      </c>
      <c r="Y6" s="44">
        <v>4.63</v>
      </c>
      <c r="Z6" s="87">
        <f>(H6/H$3)+(I6/I$3*3)+(J6/J$3)+(L6/L$3*2)+(N6/N$3*2)+(O6/O$3)+(P6/P$3*2)+(Q6/Q$3*2)+(R6/R$3)</f>
        <v>7.2808181013717999</v>
      </c>
      <c r="AA6" s="88">
        <f>(T6/T$3*3)+(U6/U$3*2)+(V6/V$3)+(W6/W$3)+(X6/X$3)+Y6</f>
        <v>8.0406535689382537</v>
      </c>
      <c r="AB6" s="90">
        <f>(Z6-AA6)/(Z6+AA6)</f>
        <v>-4.9592851386388873E-2</v>
      </c>
    </row>
    <row r="7" spans="1:33" x14ac:dyDescent="0.35">
      <c r="A7" s="2" t="s">
        <v>246</v>
      </c>
      <c r="B7" s="9">
        <v>34729</v>
      </c>
      <c r="C7" s="18">
        <v>1.6</v>
      </c>
      <c r="D7" s="12">
        <v>7.09</v>
      </c>
      <c r="F7" s="12">
        <v>1.5</v>
      </c>
      <c r="H7" s="23">
        <f>10^-(D7)</f>
        <v>8.128305161640995E-8</v>
      </c>
      <c r="I7" s="32">
        <v>8.0000000000000002E-3</v>
      </c>
      <c r="J7" s="25">
        <v>0.01</v>
      </c>
      <c r="K7" s="33"/>
      <c r="L7" s="25">
        <v>140</v>
      </c>
      <c r="M7" s="33"/>
      <c r="N7" s="25">
        <v>0.02</v>
      </c>
      <c r="O7" s="25">
        <v>4.2</v>
      </c>
      <c r="P7" s="25">
        <v>9</v>
      </c>
      <c r="Q7" s="25">
        <v>7.0000000000000007E-2</v>
      </c>
      <c r="R7" s="25">
        <v>23</v>
      </c>
      <c r="S7" s="34"/>
      <c r="T7" s="51">
        <v>0.03</v>
      </c>
      <c r="U7" s="42">
        <v>68.5</v>
      </c>
      <c r="V7" s="42">
        <v>148.30000000000001</v>
      </c>
      <c r="W7" s="42">
        <v>0.01</v>
      </c>
      <c r="X7" s="42">
        <v>45</v>
      </c>
      <c r="Y7" s="44">
        <v>4.67</v>
      </c>
      <c r="Z7" s="87">
        <f>(H7/H$3)+(I7/I$3*3)+(J7/J$3)+(L7/L$3*2)+(N7/N$3*2)+(O7/O$3)+(P7/P$3*2)+(Q7/Q$3*2)+(R7/R$3)</f>
        <v>8.8390254533952373</v>
      </c>
      <c r="AA7" s="88">
        <f>(T7/T$3*3)+(U7/U$3*2)+(V7/V$3)+(W7/W$3)+(X7/X$3)+Y7</f>
        <v>9.7585375647892327</v>
      </c>
      <c r="AB7" s="90">
        <f>(Z7-AA7)/(Z7+AA7)</f>
        <v>-4.9442613018431919E-2</v>
      </c>
    </row>
    <row r="8" spans="1:33" x14ac:dyDescent="0.35">
      <c r="A8" s="2" t="s">
        <v>83</v>
      </c>
      <c r="B8" s="9">
        <v>39778</v>
      </c>
      <c r="C8" s="18">
        <v>11.9</v>
      </c>
      <c r="D8" s="12">
        <v>7.39</v>
      </c>
      <c r="F8" s="12">
        <v>1.3</v>
      </c>
      <c r="H8" s="23">
        <f>10^-(D8)</f>
        <v>4.0738027780411254E-8</v>
      </c>
      <c r="I8" s="24">
        <v>3.0000000000000001E-3</v>
      </c>
      <c r="J8" s="25">
        <v>0.02</v>
      </c>
      <c r="K8" s="33"/>
      <c r="L8" s="25">
        <v>85.9</v>
      </c>
      <c r="M8" s="33"/>
      <c r="N8" s="25">
        <v>0.93</v>
      </c>
      <c r="O8" s="25">
        <v>1.2</v>
      </c>
      <c r="P8" s="25">
        <v>4</v>
      </c>
      <c r="Q8" s="25">
        <v>0.26</v>
      </c>
      <c r="R8" s="25">
        <v>18.899999999999999</v>
      </c>
      <c r="S8" s="34"/>
      <c r="T8" s="51">
        <v>0.02</v>
      </c>
      <c r="U8" s="42">
        <v>58.1</v>
      </c>
      <c r="V8" s="42">
        <v>0.22</v>
      </c>
      <c r="W8" s="42">
        <v>3.2799999999999999E-3</v>
      </c>
      <c r="X8" s="42">
        <v>45</v>
      </c>
      <c r="Y8" s="44">
        <v>3.6</v>
      </c>
      <c r="Z8" s="87">
        <f>(H8/H$3)+(I8/I$3*3)+(J8/J$3)+(L8/L$3*2)+(N8/N$3*2)+(O8/O$3)+(P8/P$3*2)+(Q8/Q$3*2)+(R8/R$3)</f>
        <v>5.5125100230824726</v>
      </c>
      <c r="AA8" s="88">
        <f>(T8/T$3*3)+(U8/U$3*2)+(V8/V$3)+(W8/W$3)+(X8/X$3)+Y8</f>
        <v>6.0831796961605153</v>
      </c>
      <c r="AB8" s="90">
        <f>(Z8-AA8)/(Z8+AA8)</f>
        <v>-4.921394819068152E-2</v>
      </c>
      <c r="AE8" s="94">
        <v>10.58</v>
      </c>
    </row>
    <row r="9" spans="1:33" x14ac:dyDescent="0.35">
      <c r="A9" s="2" t="s">
        <v>99</v>
      </c>
      <c r="B9" s="9">
        <v>31628</v>
      </c>
      <c r="C9" s="18">
        <v>9.2100000000000009</v>
      </c>
      <c r="D9" s="12">
        <v>6.9</v>
      </c>
      <c r="F9" s="15"/>
      <c r="H9" s="23">
        <f>10^-(D9)</f>
        <v>1.2589254117941651E-7</v>
      </c>
      <c r="I9" s="32">
        <v>0.1</v>
      </c>
      <c r="J9" s="25">
        <v>0.28999999999999998</v>
      </c>
      <c r="K9" s="33"/>
      <c r="L9" s="25">
        <v>44</v>
      </c>
      <c r="M9" s="33"/>
      <c r="N9" s="25">
        <v>2.09</v>
      </c>
      <c r="O9" s="25">
        <v>1.89</v>
      </c>
      <c r="P9" s="25">
        <v>27</v>
      </c>
      <c r="Q9" s="25">
        <v>7.0000000000000007E-2</v>
      </c>
      <c r="R9" s="25">
        <v>9.1999999999999993</v>
      </c>
      <c r="S9" s="34"/>
      <c r="T9" s="51">
        <v>0.01</v>
      </c>
      <c r="U9" s="42">
        <v>20</v>
      </c>
      <c r="V9" s="42">
        <v>0.44</v>
      </c>
      <c r="W9" s="42">
        <v>0.01</v>
      </c>
      <c r="X9" s="42">
        <v>11</v>
      </c>
      <c r="Y9" s="44">
        <v>4.75</v>
      </c>
      <c r="Z9" s="87">
        <f>(H9/H$3)+(I9/I$3*3)+(J9/J$3)+(L9/L$3*2)+(N9/N$3*2)+(O9/O$3)+(P9/P$3*2)+(Q9/Q$3*2)+(R9/R$3)</f>
        <v>4.970050620150146</v>
      </c>
      <c r="AA9" s="88">
        <f>(T9/T$3*3)+(U9/U$3*2)+(V9/V$3)+(W9/W$3)+(X9/X$3)+Y9</f>
        <v>5.4842893151413534</v>
      </c>
      <c r="AB9" s="90">
        <f>(Z9-AA9)/(Z9+AA9)</f>
        <v>-4.9189016061669588E-2</v>
      </c>
    </row>
    <row r="10" spans="1:33" x14ac:dyDescent="0.35">
      <c r="A10" s="2" t="s">
        <v>206</v>
      </c>
      <c r="B10" s="9">
        <v>36440</v>
      </c>
      <c r="C10" s="18">
        <v>10.45</v>
      </c>
      <c r="D10" s="12">
        <v>7.64</v>
      </c>
      <c r="F10" s="12">
        <v>1.1000000000000001</v>
      </c>
      <c r="H10" s="23">
        <f>10^-(D10)</f>
        <v>2.2908676527677693E-8</v>
      </c>
      <c r="I10" s="32">
        <v>0.19</v>
      </c>
      <c r="J10" s="25">
        <v>0.34</v>
      </c>
      <c r="K10" s="33"/>
      <c r="L10" s="25">
        <v>45</v>
      </c>
      <c r="M10" s="33"/>
      <c r="N10" s="25">
        <v>0.6</v>
      </c>
      <c r="O10" s="25">
        <v>3.2</v>
      </c>
      <c r="P10" s="25">
        <v>8.1</v>
      </c>
      <c r="Q10" s="25">
        <v>0.03</v>
      </c>
      <c r="R10" s="25">
        <v>16</v>
      </c>
      <c r="S10" s="34"/>
      <c r="T10" s="51">
        <v>0.13</v>
      </c>
      <c r="U10" s="42">
        <v>0.91</v>
      </c>
      <c r="V10" s="42">
        <v>0.22</v>
      </c>
      <c r="W10" s="42">
        <v>3.2845000000000001E-3</v>
      </c>
      <c r="X10" s="42">
        <v>5.8</v>
      </c>
      <c r="Y10" s="44">
        <v>3.95</v>
      </c>
      <c r="Z10" s="87">
        <f>(H10/H$3)+(I10/I$3*3)+(J10/J$3)+(L10/L$3*2)+(N10/N$3*2)+(O10/O$3)+(P10/P$3*2)+(Q10/Q$3*2)+(R10/R$3)</f>
        <v>3.7522915046791141</v>
      </c>
      <c r="AA10" s="88">
        <f>(T10/T$3*3)+(U10/U$3*2)+(V10/V$3)+(W10/W$3)+(X10/X$3)+Y10</f>
        <v>4.1402815881810922</v>
      </c>
      <c r="AB10" s="90">
        <f>(Z10-AA10)/(Z10+AA10)</f>
        <v>-4.9158883793291995E-2</v>
      </c>
    </row>
    <row r="11" spans="1:33" x14ac:dyDescent="0.35">
      <c r="A11" s="2" t="s">
        <v>114</v>
      </c>
      <c r="B11" s="9">
        <v>36068</v>
      </c>
      <c r="C11" s="18">
        <v>9</v>
      </c>
      <c r="D11" s="12">
        <v>7.16</v>
      </c>
      <c r="F11" s="12">
        <v>2</v>
      </c>
      <c r="H11" s="23">
        <f>10^-(D11)</f>
        <v>6.9183097091893466E-8</v>
      </c>
      <c r="I11" s="32">
        <v>2E-3</v>
      </c>
      <c r="J11" s="25">
        <v>0.47</v>
      </c>
      <c r="K11" s="36"/>
      <c r="L11" s="25">
        <v>320</v>
      </c>
      <c r="M11" s="36"/>
      <c r="N11" s="25">
        <v>2.1</v>
      </c>
      <c r="O11" s="35"/>
      <c r="P11" s="25">
        <v>20</v>
      </c>
      <c r="Q11" s="25">
        <v>0.27</v>
      </c>
      <c r="R11" s="25">
        <v>24</v>
      </c>
      <c r="S11" s="36"/>
      <c r="T11" s="51">
        <v>0.01</v>
      </c>
      <c r="U11" s="42">
        <v>698</v>
      </c>
      <c r="V11" s="42">
        <v>0.22</v>
      </c>
      <c r="W11" s="42">
        <v>3.2845000000000001E-3</v>
      </c>
      <c r="X11" s="42">
        <v>26</v>
      </c>
      <c r="Y11" s="44">
        <v>5.44</v>
      </c>
      <c r="Z11" s="87">
        <f>(H11/H$3)+(I11/I$3*3)+(J11/J$3)+(L11/L$3*2)+(N11/N$3*2)+(O11/O$3)+(P11/P$3*2)+(Q11/Q$3*2)+(R11/R$3)</f>
        <v>18.768773330700331</v>
      </c>
      <c r="AA11" s="88">
        <f>(T11/T$3*3)+(U11/U$3*2)+(V11/V$3)+(W11/W$3)+(X11/X$3)+Y11</f>
        <v>20.708434134975199</v>
      </c>
      <c r="AB11" s="90">
        <f>(Z11-AA11)/(Z11+AA11)</f>
        <v>-4.9133688241787529E-2</v>
      </c>
    </row>
    <row r="12" spans="1:33" x14ac:dyDescent="0.35">
      <c r="A12" s="2" t="s">
        <v>100</v>
      </c>
      <c r="B12" s="9">
        <v>31713</v>
      </c>
      <c r="C12" s="18">
        <v>12.36</v>
      </c>
      <c r="D12" s="12">
        <v>7.25</v>
      </c>
      <c r="F12" s="12">
        <v>5</v>
      </c>
      <c r="H12" s="23">
        <f>10^-(D12)</f>
        <v>5.6234132519034806E-8</v>
      </c>
      <c r="I12" s="32">
        <v>3.0000000000000001E-3</v>
      </c>
      <c r="J12" s="25">
        <v>1.17</v>
      </c>
      <c r="K12" s="29">
        <v>5.3</v>
      </c>
      <c r="L12" s="25">
        <v>111.5</v>
      </c>
      <c r="M12" s="29">
        <v>0.2</v>
      </c>
      <c r="N12" s="25">
        <v>2.61</v>
      </c>
      <c r="O12" s="25">
        <v>4.71</v>
      </c>
      <c r="P12" s="25">
        <v>2.5</v>
      </c>
      <c r="Q12" s="25">
        <v>0.28999999999999998</v>
      </c>
      <c r="R12" s="25">
        <v>24.9</v>
      </c>
      <c r="S12" s="29">
        <v>2.2999999999999998</v>
      </c>
      <c r="T12" s="51">
        <v>6.1323999999999997E-3</v>
      </c>
      <c r="U12" s="42">
        <v>5.78</v>
      </c>
      <c r="V12" s="42">
        <v>0.04</v>
      </c>
      <c r="W12" s="42">
        <v>0.01</v>
      </c>
      <c r="X12" s="42">
        <v>34</v>
      </c>
      <c r="Y12" s="44">
        <v>6.8</v>
      </c>
      <c r="Z12" s="87">
        <f>(H12/H$3)+(I12/I$3*3)+(J12/J$3)+(L12/L$3*2)+(N12/N$3*2)+(O12/O$3)+(P12/P$3*2)+(Q12/Q$3*2)+(R12/R$3)</f>
        <v>7.1424441349633101</v>
      </c>
      <c r="AA12" s="88">
        <f>(T12/T$3*3)+(U12/U$3*2)+(V12/V$3)+(W12/W$3)+(X12/X$3)+Y12</f>
        <v>7.8804825154984011</v>
      </c>
      <c r="AB12" s="90">
        <f>(Z12-AA12)/(Z12+AA12)</f>
        <v>-4.9127470146598115E-2</v>
      </c>
    </row>
    <row r="13" spans="1:33" x14ac:dyDescent="0.35">
      <c r="A13" s="2" t="s">
        <v>293</v>
      </c>
      <c r="B13" s="9">
        <v>39198</v>
      </c>
      <c r="C13" s="18">
        <v>4.55</v>
      </c>
      <c r="D13" s="12">
        <v>5.38</v>
      </c>
      <c r="F13" s="12">
        <v>7.8</v>
      </c>
      <c r="H13" s="23">
        <f>10^-(D13)</f>
        <v>4.168693834703354E-6</v>
      </c>
      <c r="I13" s="28"/>
      <c r="J13" s="25">
        <v>0.01</v>
      </c>
      <c r="K13" s="36"/>
      <c r="L13" s="25">
        <v>18.399999999999999</v>
      </c>
      <c r="M13" s="36"/>
      <c r="N13" s="25">
        <v>0.01</v>
      </c>
      <c r="O13" s="25">
        <v>12.9</v>
      </c>
      <c r="P13" s="25">
        <v>4.8600000000000003</v>
      </c>
      <c r="Q13" s="25">
        <v>0.03</v>
      </c>
      <c r="R13" s="25">
        <v>36.6</v>
      </c>
      <c r="S13" s="36"/>
      <c r="T13" s="51">
        <v>0.01</v>
      </c>
      <c r="U13" s="42">
        <v>29.3</v>
      </c>
      <c r="V13" s="42">
        <v>29.79</v>
      </c>
      <c r="W13" s="42">
        <v>3.2799999999999999E-3</v>
      </c>
      <c r="X13" s="42">
        <v>81</v>
      </c>
      <c r="Y13" s="44">
        <v>0.2</v>
      </c>
      <c r="Z13" s="87">
        <f>(H13/H$3)+(I13/I$3*3)+(J13/J$3)+(L13/L$3*2)+(N13/N$3*2)+(O13/O$3)+(P13/P$3*2)+(Q13/Q$3*2)+(R13/R$3)</f>
        <v>3.2419288519788738</v>
      </c>
      <c r="AA13" s="88">
        <f>(T13/T$3*3)+(U13/U$3*2)+(V13/V$3)+(W13/W$3)+(X13/X$3)+Y13</f>
        <v>3.5757512816163048</v>
      </c>
      <c r="AB13" s="90">
        <f>(Z13-AA13)/(Z13+AA13)</f>
        <v>-4.8964225821107259E-2</v>
      </c>
    </row>
    <row r="14" spans="1:33" x14ac:dyDescent="0.35">
      <c r="A14" s="2" t="s">
        <v>180</v>
      </c>
      <c r="B14" s="9">
        <v>42262</v>
      </c>
      <c r="C14" s="18">
        <v>1.62</v>
      </c>
      <c r="D14" s="12">
        <v>8.17</v>
      </c>
      <c r="F14" s="12">
        <v>24</v>
      </c>
      <c r="H14" s="23">
        <f>10^-(D14)</f>
        <v>6.7608297539198166E-9</v>
      </c>
      <c r="I14" s="28"/>
      <c r="J14" s="25">
        <v>0.56000000000000005</v>
      </c>
      <c r="K14" s="36"/>
      <c r="L14" s="25">
        <v>13.6</v>
      </c>
      <c r="M14" s="36"/>
      <c r="N14" s="25">
        <v>0.21</v>
      </c>
      <c r="O14" s="25">
        <v>6.54</v>
      </c>
      <c r="P14" s="25">
        <v>7.23</v>
      </c>
      <c r="Q14" s="25">
        <v>0.03</v>
      </c>
      <c r="R14" s="25">
        <v>102</v>
      </c>
      <c r="S14" s="36"/>
      <c r="T14" s="51">
        <v>2.1800000000000002</v>
      </c>
      <c r="U14" s="42">
        <v>35.200000000000003</v>
      </c>
      <c r="V14" s="42">
        <v>0.22</v>
      </c>
      <c r="W14" s="42">
        <v>0.06</v>
      </c>
      <c r="X14" s="42">
        <v>52</v>
      </c>
      <c r="Y14" s="44">
        <v>4.25</v>
      </c>
      <c r="Z14" s="87">
        <f>(H14/H$3)+(I14/I$3*3)+(J14/J$3)+(L14/L$3*2)+(N14/N$3*2)+(O14/O$3)+(P14/P$3*2)+(Q14/Q$3*2)+(R14/R$3)</f>
        <v>5.9171580647700726</v>
      </c>
      <c r="AA14" s="88">
        <f>(T14/T$3*3)+(U14/U$3*2)+(V14/V$3)+(W14/W$3)+(X14/X$3)+Y14</f>
        <v>6.5233703123588906</v>
      </c>
      <c r="AB14" s="90">
        <f>(Z14-AA14)/(Z14+AA14)</f>
        <v>-4.8728818359780976E-2</v>
      </c>
      <c r="AC14" s="19">
        <v>5.93</v>
      </c>
      <c r="AD14" s="13">
        <v>6.52</v>
      </c>
      <c r="AE14" s="94">
        <v>9.43</v>
      </c>
    </row>
    <row r="15" spans="1:33" x14ac:dyDescent="0.35">
      <c r="A15" s="2" t="s">
        <v>211</v>
      </c>
      <c r="B15" s="9">
        <v>38279</v>
      </c>
      <c r="C15" s="19">
        <v>11.15</v>
      </c>
      <c r="D15" s="12">
        <v>7.5</v>
      </c>
      <c r="F15" s="12">
        <v>1.1000000000000001</v>
      </c>
      <c r="H15" s="23">
        <f>10^-(D15)</f>
        <v>3.1622776601683699E-8</v>
      </c>
      <c r="J15" s="25">
        <v>0.66</v>
      </c>
      <c r="K15" s="29">
        <v>0.2</v>
      </c>
      <c r="L15" s="25">
        <v>293</v>
      </c>
      <c r="M15" s="29">
        <v>0.2</v>
      </c>
      <c r="N15" s="25">
        <v>7.0000000000000007E-2</v>
      </c>
      <c r="O15" s="25">
        <v>11.7</v>
      </c>
      <c r="P15" s="25">
        <v>24.2</v>
      </c>
      <c r="Q15" s="25">
        <v>0.19</v>
      </c>
      <c r="R15" s="25">
        <v>120</v>
      </c>
      <c r="S15" s="29">
        <v>1</v>
      </c>
      <c r="T15" s="51">
        <v>0.28000000000000003</v>
      </c>
      <c r="U15" s="42">
        <v>812</v>
      </c>
      <c r="V15" s="42">
        <v>0.22</v>
      </c>
      <c r="W15" s="42">
        <v>3.2845000000000001E-3</v>
      </c>
      <c r="X15" s="42">
        <v>163</v>
      </c>
      <c r="Y15" s="44">
        <v>2.93</v>
      </c>
      <c r="Z15" s="87">
        <f>(H15/H$3)+(I15/I$3*3)+(J15/J$3)+(L15/L$3*2)+(N15/N$3*2)+(O15/O$3)+(P15/P$3*2)+(Q15/Q$3*2)+(R15/R$3)</f>
        <v>22.176692216937827</v>
      </c>
      <c r="AA15" s="88">
        <f>(T15/T$3*3)+(U15/U$3*2)+(V15/V$3)+(W15/W$3)+(X15/X$3)+Y15</f>
        <v>24.444830660520005</v>
      </c>
      <c r="AB15" s="90">
        <f>(Z15-AA15)/(Z15+AA15)</f>
        <v>-4.8650029076567437E-2</v>
      </c>
      <c r="AC15" s="19">
        <v>22.17</v>
      </c>
      <c r="AD15" s="99">
        <v>24.43</v>
      </c>
      <c r="AE15" s="95">
        <v>2.2999999999999998</v>
      </c>
    </row>
    <row r="16" spans="1:33" x14ac:dyDescent="0.35">
      <c r="A16" s="2" t="s">
        <v>335</v>
      </c>
      <c r="B16" s="9">
        <v>38826</v>
      </c>
      <c r="C16" s="18">
        <v>1.52</v>
      </c>
      <c r="D16" s="12">
        <v>4.78</v>
      </c>
      <c r="F16" s="12">
        <v>6.4</v>
      </c>
      <c r="H16" s="23">
        <f>10^-(D16)</f>
        <v>1.6595869074375568E-5</v>
      </c>
      <c r="I16" s="28"/>
      <c r="J16" s="25">
        <v>0.05</v>
      </c>
      <c r="K16" s="29">
        <v>0.3</v>
      </c>
      <c r="L16" s="25">
        <v>25.9</v>
      </c>
      <c r="M16" s="29">
        <v>0.6</v>
      </c>
      <c r="N16" s="25">
        <v>2.7</v>
      </c>
      <c r="O16" s="25">
        <v>12.7</v>
      </c>
      <c r="P16" s="25">
        <v>5.53</v>
      </c>
      <c r="Q16" s="25">
        <v>0.03</v>
      </c>
      <c r="R16" s="25">
        <v>7.69</v>
      </c>
      <c r="S16" s="29">
        <v>140</v>
      </c>
      <c r="T16" s="51">
        <v>0.01</v>
      </c>
      <c r="U16" s="42">
        <v>61.3</v>
      </c>
      <c r="V16" s="42">
        <v>40.01</v>
      </c>
      <c r="W16" s="42">
        <v>5.9121E-3</v>
      </c>
      <c r="X16" s="42">
        <v>27</v>
      </c>
      <c r="Y16" s="44">
        <v>0.08</v>
      </c>
      <c r="Z16" s="87">
        <f>(H16/H$3)+(I16/I$3*3)+(J16/J$3)+(L16/L$3*2)+(N16/N$3*2)+(O16/O$3)+(P16/P$3*2)+(Q16/Q$3*2)+(R16/R$3)</f>
        <v>2.5072474497136619</v>
      </c>
      <c r="AA16" s="88">
        <f>(T16/T$3*3)+(U16/U$3*2)+(V16/V$3)+(W16/W$3)+(X16/X$3)+Y16</f>
        <v>2.7635559062257871</v>
      </c>
      <c r="AB16" s="90">
        <f>(Z16-AA16)/(Z16+AA16)</f>
        <v>-4.8627967921304034E-2</v>
      </c>
      <c r="AC16" s="19">
        <v>2.4</v>
      </c>
      <c r="AD16" s="13">
        <v>2.8</v>
      </c>
      <c r="AE16" s="94">
        <v>-13</v>
      </c>
    </row>
    <row r="17" spans="1:31" x14ac:dyDescent="0.35">
      <c r="A17" s="2" t="s">
        <v>212</v>
      </c>
      <c r="B17" s="9">
        <v>35137</v>
      </c>
      <c r="C17" s="19">
        <v>6.77</v>
      </c>
      <c r="D17" s="12">
        <v>7.12</v>
      </c>
      <c r="F17" s="12">
        <v>1.7</v>
      </c>
      <c r="H17" s="23">
        <f>10^-(D17)</f>
        <v>7.5857757502918145E-8</v>
      </c>
      <c r="I17" s="32">
        <v>0.02</v>
      </c>
      <c r="J17" s="25">
        <v>0.1</v>
      </c>
      <c r="K17" s="33"/>
      <c r="L17" s="25">
        <v>140</v>
      </c>
      <c r="M17" s="33"/>
      <c r="N17" s="25">
        <v>0.04</v>
      </c>
      <c r="O17" s="25">
        <v>1.5</v>
      </c>
      <c r="P17" s="25">
        <v>14</v>
      </c>
      <c r="Q17" s="25">
        <v>0.03</v>
      </c>
      <c r="R17" s="25">
        <v>10</v>
      </c>
      <c r="S17" s="34"/>
      <c r="T17" s="50">
        <v>0.05</v>
      </c>
      <c r="U17" s="42">
        <v>109</v>
      </c>
      <c r="V17" s="42">
        <v>9.98</v>
      </c>
      <c r="W17" s="42">
        <v>0.06</v>
      </c>
      <c r="X17" s="42">
        <v>57</v>
      </c>
      <c r="Y17" s="43">
        <v>5.46</v>
      </c>
      <c r="Z17" s="87">
        <f>(H17/H$3)+(I17/I$3*3)+(J17/J$3)+(L17/L$3*2)+(N17/N$3*2)+(O17/O$3)+(P17/P$3*2)+(Q17/Q$3*2)+(R17/R$3)</f>
        <v>8.6214562390444272</v>
      </c>
      <c r="AA17" s="88">
        <f>(T17/T$3*3)+(U17/U$3*2)+(V17/V$3)+(W17/W$3)+(X17/X$3)+Y17</f>
        <v>9.5009287082686917</v>
      </c>
      <c r="AB17" s="90">
        <f>(Z17-AA17)/(Z17+AA17)</f>
        <v>-4.8529620785627219E-2</v>
      </c>
    </row>
    <row r="18" spans="1:31" x14ac:dyDescent="0.35">
      <c r="A18" s="2" t="s">
        <v>267</v>
      </c>
      <c r="B18" s="9">
        <v>41904</v>
      </c>
      <c r="C18" s="18">
        <v>4.4400000000000004</v>
      </c>
      <c r="D18" s="12">
        <v>5.43</v>
      </c>
      <c r="F18" s="12">
        <v>1.9</v>
      </c>
      <c r="H18" s="23">
        <f>10^-(D18)</f>
        <v>3.7153522909717272E-6</v>
      </c>
      <c r="I18" s="32">
        <v>3.0000000000000001E-3</v>
      </c>
      <c r="J18" s="25">
        <v>0.01</v>
      </c>
      <c r="K18" s="33"/>
      <c r="L18" s="25">
        <v>13.6</v>
      </c>
      <c r="M18" s="33"/>
      <c r="N18" s="25">
        <v>0.28999999999999998</v>
      </c>
      <c r="O18" s="25">
        <v>0.9</v>
      </c>
      <c r="P18" s="25">
        <v>2.81</v>
      </c>
      <c r="Q18" s="25">
        <v>0.15</v>
      </c>
      <c r="R18" s="25">
        <v>21.8</v>
      </c>
      <c r="S18" s="34"/>
      <c r="T18" s="51">
        <v>0.01</v>
      </c>
      <c r="U18" s="42">
        <v>27.5</v>
      </c>
      <c r="V18" s="42">
        <v>4.13</v>
      </c>
      <c r="W18" s="42">
        <v>0.04</v>
      </c>
      <c r="X18" s="42">
        <v>39</v>
      </c>
      <c r="Y18" s="44">
        <v>0.35</v>
      </c>
      <c r="Z18" s="87">
        <f>(H18/H$3)+(I18/I$3*3)+(J18/J$3)+(L18/L$3*2)+(N18/N$3*2)+(O18/O$3)+(P18/P$3*2)+(Q18/Q$3*2)+(R18/R$3)</f>
        <v>1.897817879429756</v>
      </c>
      <c r="AA18" s="88">
        <f>(T18/T$3*3)+(U18/U$3*2)+(V18/V$3)+(W18/W$3)+(X18/X$3)+Y18</f>
        <v>2.0904386207141759</v>
      </c>
      <c r="AB18" s="90">
        <f>(Z18-AA18)/(Z18+AA18)</f>
        <v>-4.8296979213214693E-2</v>
      </c>
      <c r="AC18" s="19">
        <v>1.92</v>
      </c>
      <c r="AD18" s="13">
        <v>2.09</v>
      </c>
      <c r="AE18" s="94">
        <v>8.68</v>
      </c>
    </row>
    <row r="19" spans="1:31" x14ac:dyDescent="0.35">
      <c r="A19" s="2" t="s">
        <v>297</v>
      </c>
      <c r="B19" s="9">
        <v>35724</v>
      </c>
      <c r="C19" s="18">
        <v>8.99</v>
      </c>
      <c r="D19" s="12">
        <v>5.23</v>
      </c>
      <c r="E19" s="16"/>
      <c r="F19" s="12">
        <v>1</v>
      </c>
      <c r="H19" s="23">
        <f>10^-(D19)</f>
        <v>5.8884365535558799E-6</v>
      </c>
      <c r="I19" s="32">
        <v>0.01</v>
      </c>
      <c r="J19" s="25">
        <v>0.01</v>
      </c>
      <c r="K19" s="29">
        <v>0.2</v>
      </c>
      <c r="L19" s="25">
        <v>11</v>
      </c>
      <c r="M19" s="29">
        <v>0.2</v>
      </c>
      <c r="N19" s="25">
        <v>0.01</v>
      </c>
      <c r="O19" s="25">
        <v>2.4</v>
      </c>
      <c r="P19" s="25">
        <v>11</v>
      </c>
      <c r="Q19" s="25">
        <v>0.05</v>
      </c>
      <c r="R19" s="25">
        <v>22</v>
      </c>
      <c r="S19" s="29">
        <v>29</v>
      </c>
      <c r="T19" s="51">
        <v>0.02</v>
      </c>
      <c r="U19" s="42">
        <v>41.7</v>
      </c>
      <c r="V19" s="42">
        <v>19.52</v>
      </c>
      <c r="W19" s="42">
        <v>3.284E-3</v>
      </c>
      <c r="X19" s="42">
        <v>49</v>
      </c>
      <c r="Y19" s="44">
        <v>0.16</v>
      </c>
      <c r="Z19" s="87">
        <f>(H19/H$3)+(I19/I$3*3)+(J19/J$3)+(L19/L$3*2)+(N19/N$3*2)+(O19/O$3)+(P19/P$3*2)+(Q19/Q$3*2)+(R19/R$3)</f>
        <v>2.4760500926593494</v>
      </c>
      <c r="AA19" s="88">
        <f>(T19/T$3*3)+(U19/U$3*2)+(V19/V$3)+(W19/W$3)+(X19/X$3)+Y19</f>
        <v>2.7258873682925553</v>
      </c>
      <c r="AB19" s="90">
        <f>(Z19-AA19)/(Z19+AA19)</f>
        <v>-4.8027735340649032E-2</v>
      </c>
    </row>
    <row r="20" spans="1:31" x14ac:dyDescent="0.35">
      <c r="A20" s="2" t="s">
        <v>205</v>
      </c>
      <c r="B20" s="9">
        <v>39282</v>
      </c>
      <c r="C20" s="18">
        <v>24.8</v>
      </c>
      <c r="D20" s="12">
        <v>7.12</v>
      </c>
      <c r="F20" s="12">
        <v>1.8</v>
      </c>
      <c r="H20" s="23">
        <f>10^-(D20)</f>
        <v>7.5857757502918145E-8</v>
      </c>
      <c r="I20" s="32">
        <v>0.01</v>
      </c>
      <c r="J20" s="25">
        <v>0.53</v>
      </c>
      <c r="K20" s="36"/>
      <c r="L20" s="25">
        <v>52.3</v>
      </c>
      <c r="M20" s="36"/>
      <c r="N20" s="25">
        <v>0.91</v>
      </c>
      <c r="O20" s="25">
        <v>5.76</v>
      </c>
      <c r="P20" s="25">
        <v>8.6</v>
      </c>
      <c r="Q20" s="25">
        <v>0.09</v>
      </c>
      <c r="R20" s="25">
        <v>126</v>
      </c>
      <c r="S20" s="36"/>
      <c r="T20" s="51">
        <v>0.11</v>
      </c>
      <c r="U20" s="42">
        <v>10.1</v>
      </c>
      <c r="V20" s="42">
        <v>0.22</v>
      </c>
      <c r="W20" s="42">
        <v>3.2799999999999999E-3</v>
      </c>
      <c r="X20" s="42">
        <v>116</v>
      </c>
      <c r="Y20" s="44">
        <v>6.43</v>
      </c>
      <c r="Z20" s="87">
        <f>(H20/H$3)+(I20/I$3*3)+(J20/J$3)+(L20/L$3*2)+(N20/N$3*2)+(O20/O$3)+(P20/P$3*2)+(Q20/Q$3*2)+(R20/R$3)</f>
        <v>9.0116865854992163</v>
      </c>
      <c r="AA20" s="88">
        <f>(T20/T$3*3)+(U20/U$3*2)+(V20/V$3)+(W20/W$3)+(X20/X$3)+Y20</f>
        <v>9.9195722090552394</v>
      </c>
      <c r="AB20" s="90">
        <f>(Z20-AA20)/(Z20+AA20)</f>
        <v>-4.7956960147688375E-2</v>
      </c>
    </row>
    <row r="21" spans="1:31" x14ac:dyDescent="0.35">
      <c r="A21" s="2" t="s">
        <v>211</v>
      </c>
      <c r="B21" s="9">
        <v>36068</v>
      </c>
      <c r="C21" s="18">
        <v>11.33</v>
      </c>
      <c r="D21" s="12">
        <v>7.42</v>
      </c>
      <c r="F21" s="12">
        <v>1.7</v>
      </c>
      <c r="H21" s="23">
        <f>10^-(D21)</f>
        <v>3.8018939632056113E-8</v>
      </c>
      <c r="I21" s="32">
        <v>4.0000000000000001E-3</v>
      </c>
      <c r="J21" s="25">
        <v>0.7</v>
      </c>
      <c r="K21" s="33"/>
      <c r="L21" s="25">
        <v>290</v>
      </c>
      <c r="M21" s="33"/>
      <c r="N21" s="25">
        <v>0.14000000000000001</v>
      </c>
      <c r="O21" s="25">
        <v>10</v>
      </c>
      <c r="P21" s="25">
        <v>27</v>
      </c>
      <c r="Q21" s="25">
        <v>0.19</v>
      </c>
      <c r="R21" s="25">
        <v>130</v>
      </c>
      <c r="S21" s="34"/>
      <c r="T21" s="51">
        <v>0.28000000000000003</v>
      </c>
      <c r="U21" s="42">
        <v>829</v>
      </c>
      <c r="V21" s="42">
        <v>0.22</v>
      </c>
      <c r="W21" s="42">
        <v>3.2845000000000001E-3</v>
      </c>
      <c r="X21" s="42">
        <v>167</v>
      </c>
      <c r="Y21" s="44">
        <v>2.95</v>
      </c>
      <c r="Z21" s="87">
        <f>(H21/H$3)+(I21/I$3*3)+(J21/J$3)+(L21/L$3*2)+(N21/N$3*2)+(O21/O$3)+(P21/P$3*2)+(Q21/Q$3*2)+(R21/R$3)</f>
        <v>22.654016678458916</v>
      </c>
      <c r="AA21" s="88">
        <f>(T21/T$3*3)+(U21/U$3*2)+(V21/V$3)+(W21/W$3)+(X21/X$3)+Y21</f>
        <v>24.931574247669889</v>
      </c>
      <c r="AB21" s="90">
        <f>(Z21-AA21)/(Z21+AA21)</f>
        <v>-4.7862336578873663E-2</v>
      </c>
      <c r="AD21" s="100"/>
      <c r="AE21" s="96"/>
    </row>
    <row r="22" spans="1:31" x14ac:dyDescent="0.35">
      <c r="A22" s="2" t="s">
        <v>101</v>
      </c>
      <c r="B22" s="9">
        <v>31740</v>
      </c>
      <c r="C22" s="18">
        <v>21.42</v>
      </c>
      <c r="D22" s="12">
        <v>7.37</v>
      </c>
      <c r="F22" s="12">
        <v>4</v>
      </c>
      <c r="H22" s="23">
        <f>10^-(D22)</f>
        <v>4.2657951880159239E-8</v>
      </c>
      <c r="I22" s="28"/>
      <c r="J22" s="25">
        <v>0.35</v>
      </c>
      <c r="K22" s="30">
        <v>0.2</v>
      </c>
      <c r="L22" s="25">
        <v>105</v>
      </c>
      <c r="M22" s="30">
        <v>0.1</v>
      </c>
      <c r="N22" s="25">
        <v>2</v>
      </c>
      <c r="O22" s="25">
        <v>2.4</v>
      </c>
      <c r="P22" s="25">
        <v>10.1</v>
      </c>
      <c r="Q22" s="25">
        <v>0.2</v>
      </c>
      <c r="R22" s="25">
        <v>18.5</v>
      </c>
      <c r="S22" s="31">
        <v>3.5</v>
      </c>
      <c r="T22" s="51">
        <v>0.06</v>
      </c>
      <c r="U22" s="42">
        <v>8.49</v>
      </c>
      <c r="V22" s="42">
        <v>0.04</v>
      </c>
      <c r="W22" s="42">
        <v>0.01</v>
      </c>
      <c r="X22" s="42">
        <v>27</v>
      </c>
      <c r="Y22" s="44">
        <v>6.8</v>
      </c>
      <c r="Z22" s="87">
        <f>(H22/H$3)+(I22/I$3*3)+(J22/J$3)+(L22/L$3*2)+(N22/N$3*2)+(O22/O$3)+(P22/P$3*2)+(Q22/Q$3*2)+(R22/R$3)</f>
        <v>7.0348790677541091</v>
      </c>
      <c r="AA22" s="88">
        <f>(T22/T$3*3)+(U22/U$3*2)+(V22/V$3)+(W22/W$3)+(X22/X$3)+Y22</f>
        <v>7.7411401177758874</v>
      </c>
      <c r="AB22" s="90">
        <f>(Z22-AA22)/(Z22+AA22)</f>
        <v>-4.7797789184884955E-2</v>
      </c>
      <c r="AD22" s="100"/>
      <c r="AE22" s="96"/>
    </row>
    <row r="23" spans="1:31" x14ac:dyDescent="0.35">
      <c r="A23" s="2" t="s">
        <v>152</v>
      </c>
      <c r="B23" s="9">
        <v>42318</v>
      </c>
      <c r="C23" s="18">
        <v>1.57</v>
      </c>
      <c r="D23" s="12">
        <v>7.17</v>
      </c>
      <c r="F23" s="12">
        <v>10</v>
      </c>
      <c r="H23" s="23">
        <f>10^-(D23)</f>
        <v>6.7608297539197998E-8</v>
      </c>
      <c r="I23" s="28"/>
      <c r="J23" s="25">
        <v>18.8</v>
      </c>
      <c r="K23" s="30">
        <v>0.2</v>
      </c>
      <c r="L23" s="25">
        <v>204</v>
      </c>
      <c r="M23" s="30">
        <v>0.6</v>
      </c>
      <c r="N23" s="25">
        <v>3.03</v>
      </c>
      <c r="O23" s="25">
        <v>67.400000000000006</v>
      </c>
      <c r="P23" s="25">
        <v>109</v>
      </c>
      <c r="Q23" s="25">
        <v>1.0900000000000001</v>
      </c>
      <c r="R23" s="25">
        <v>1160</v>
      </c>
      <c r="S23" s="31">
        <v>6.65</v>
      </c>
      <c r="T23" s="51">
        <v>2.58</v>
      </c>
      <c r="U23" s="42">
        <v>2.4</v>
      </c>
      <c r="V23" s="42">
        <v>0.22</v>
      </c>
      <c r="W23" s="42">
        <v>3.9399999999999999E-3</v>
      </c>
      <c r="X23" s="42">
        <v>2342</v>
      </c>
      <c r="Y23" s="44">
        <v>13.58</v>
      </c>
      <c r="Z23" s="87">
        <f>(H23/H$3)+(I23/I$3*3)+(J23/J$3)+(L23/L$3*2)+(N23/N$3*2)+(O23/O$3)+(P23/P$3*2)+(Q23/Q$3*2)+(R23/R$3)</f>
        <v>72.520278369616975</v>
      </c>
      <c r="AA23" s="88">
        <f>(T23/T$3*3)+(U23/U$3*2)+(V23/V$3)+(W23/W$3)+(X23/X$3)+Y23</f>
        <v>79.779977141206899</v>
      </c>
      <c r="AB23" s="90">
        <f>(Z23-AA23)/(Z23+AA23)</f>
        <v>-4.7667016363435989E-2</v>
      </c>
      <c r="AC23" s="19">
        <v>72.569999999999993</v>
      </c>
      <c r="AD23" s="99">
        <v>79.77</v>
      </c>
      <c r="AE23" s="95">
        <v>9.4499999999999993</v>
      </c>
    </row>
    <row r="24" spans="1:31" x14ac:dyDescent="0.35">
      <c r="A24" s="2" t="s">
        <v>335</v>
      </c>
      <c r="B24" s="9">
        <v>37375</v>
      </c>
      <c r="C24" s="18">
        <v>1.62</v>
      </c>
      <c r="D24" s="12">
        <v>4.79</v>
      </c>
      <c r="F24" s="12">
        <v>6.3</v>
      </c>
      <c r="H24" s="23">
        <f>10^-(D24)</f>
        <v>1.6218100973589292E-5</v>
      </c>
      <c r="I24" s="32">
        <v>0.24</v>
      </c>
      <c r="J24" s="25">
        <v>0.1</v>
      </c>
      <c r="K24" s="29">
        <v>0.2</v>
      </c>
      <c r="L24" s="25">
        <v>28</v>
      </c>
      <c r="M24" s="29">
        <v>0.5</v>
      </c>
      <c r="N24" s="25">
        <v>0.49</v>
      </c>
      <c r="O24" s="25">
        <v>13.4</v>
      </c>
      <c r="P24" s="25">
        <v>4.45</v>
      </c>
      <c r="Q24" s="25">
        <v>0.01</v>
      </c>
      <c r="R24" s="25">
        <v>7.98</v>
      </c>
      <c r="S24" s="29">
        <v>75</v>
      </c>
      <c r="T24" s="51">
        <v>0.01</v>
      </c>
      <c r="U24" s="42">
        <v>45.5</v>
      </c>
      <c r="V24" s="42">
        <v>78.260000000000005</v>
      </c>
      <c r="W24" s="42">
        <v>0.08</v>
      </c>
      <c r="X24" s="42">
        <v>16</v>
      </c>
      <c r="Y24" s="44">
        <v>0.09</v>
      </c>
      <c r="Z24" s="87">
        <f>(H24/H$3)+(I24/I$3*3)+(J24/J$3)+(L24/L$3*2)+(N24/N$3*2)+(O24/O$3)+(P24/P$3*2)+(Q24/Q$3*2)+(R24/R$3)</f>
        <v>2.5032977504715967</v>
      </c>
      <c r="AA24" s="88">
        <f>(T24/T$3*3)+(U24/U$3*2)+(V24/V$3)+(W24/W$3)+(X24/X$3)+Y24</f>
        <v>2.7528789806083349</v>
      </c>
      <c r="AB24" s="90">
        <f>(Z24-AA24)/(Z24+AA24)</f>
        <v>-4.7483416731586826E-2</v>
      </c>
    </row>
    <row r="25" spans="1:31" x14ac:dyDescent="0.35">
      <c r="A25" s="2" t="s">
        <v>335</v>
      </c>
      <c r="B25" s="9">
        <v>35177</v>
      </c>
      <c r="C25" s="18">
        <v>2.44</v>
      </c>
      <c r="D25" s="12">
        <v>4.7300000000000004</v>
      </c>
      <c r="F25" s="12">
        <v>7.2</v>
      </c>
      <c r="H25" s="23">
        <f>10^-(D25)</f>
        <v>1.8620871366628623E-5</v>
      </c>
      <c r="I25" s="32">
        <v>0.11</v>
      </c>
      <c r="J25" s="25">
        <v>0.08</v>
      </c>
      <c r="K25" s="33"/>
      <c r="L25" s="25">
        <v>25</v>
      </c>
      <c r="M25" s="33"/>
      <c r="N25" s="27">
        <v>5.69</v>
      </c>
      <c r="O25" s="25">
        <v>13</v>
      </c>
      <c r="P25" s="25">
        <v>2.8</v>
      </c>
      <c r="Q25" s="25">
        <v>0.04</v>
      </c>
      <c r="R25" s="25">
        <v>20</v>
      </c>
      <c r="S25" s="34"/>
      <c r="T25" s="51">
        <v>0.01</v>
      </c>
      <c r="U25" s="42">
        <v>114</v>
      </c>
      <c r="V25" s="42">
        <v>9.6199999999999992</v>
      </c>
      <c r="W25" s="42">
        <v>5.5827999999999997E-3</v>
      </c>
      <c r="X25" s="42">
        <v>21</v>
      </c>
      <c r="Y25" s="44">
        <v>7.0000000000000007E-2</v>
      </c>
      <c r="Z25" s="87">
        <f>(H25/H$3)+(I25/I$3*3)+(J25/J$3)+(L25/L$3*2)+(N25/N$3*2)+(O25/O$3)+(P25/P$3*2)+(Q25/Q$3*2)+(R25/R$3)</f>
        <v>2.9021976928584725</v>
      </c>
      <c r="AA25" s="88">
        <f>(T25/T$3*3)+(U25/U$3*2)+(V25/V$3)+(W25/W$3)+(X25/X$3)+Y25</f>
        <v>3.1912516746923658</v>
      </c>
      <c r="AB25" s="90">
        <f>(Z25-AA25)/(Z25+AA25)</f>
        <v>-4.7436839858418942E-2</v>
      </c>
    </row>
    <row r="26" spans="1:31" x14ac:dyDescent="0.35">
      <c r="A26" s="2" t="s">
        <v>290</v>
      </c>
      <c r="B26" s="9">
        <v>39792</v>
      </c>
      <c r="C26" s="18">
        <v>2.54</v>
      </c>
      <c r="D26" s="12">
        <v>6.52</v>
      </c>
      <c r="F26" s="12">
        <v>5.7</v>
      </c>
      <c r="H26" s="23">
        <f>10^-(D26)</f>
        <v>3.0199517204020165E-7</v>
      </c>
      <c r="I26" s="32">
        <v>1</v>
      </c>
      <c r="J26" s="25">
        <v>0.3</v>
      </c>
      <c r="K26" s="33"/>
      <c r="L26" s="25">
        <v>55.5</v>
      </c>
      <c r="M26" s="33"/>
      <c r="N26" s="25">
        <v>2.11</v>
      </c>
      <c r="O26" s="25">
        <v>10.8</v>
      </c>
      <c r="P26" s="25">
        <v>5.82</v>
      </c>
      <c r="Q26" s="25">
        <v>0.34</v>
      </c>
      <c r="R26" s="25">
        <v>21.2</v>
      </c>
      <c r="S26" s="34"/>
      <c r="T26" s="51">
        <v>0.22</v>
      </c>
      <c r="U26" s="42">
        <v>54.7</v>
      </c>
      <c r="V26" s="42">
        <v>0.22</v>
      </c>
      <c r="W26" s="42">
        <v>3.2799999999999999E-3</v>
      </c>
      <c r="X26" s="42">
        <v>53</v>
      </c>
      <c r="Y26" s="44">
        <v>2.48</v>
      </c>
      <c r="Z26" s="87">
        <f>(H26/H$3)+(I26/I$3*3)+(J26/J$3)+(L26/L$3*2)+(N26/N$3*2)+(O26/O$3)+(P26/P$3*2)+(Q26/Q$3*2)+(R26/R$3)</f>
        <v>4.6624283933199502</v>
      </c>
      <c r="AA26" s="88">
        <f>(T26/T$3*3)+(U26/U$3*2)+(V26/V$3)+(W26/W$3)+(X26/X$3)+Y26</f>
        <v>5.1243857167496563</v>
      </c>
      <c r="AB26" s="90">
        <f>(Z26-AA26)/(Z26+AA26)</f>
        <v>-4.7202012650306741E-2</v>
      </c>
      <c r="AD26" s="100"/>
      <c r="AE26" s="95">
        <v>13.57</v>
      </c>
    </row>
    <row r="27" spans="1:31" x14ac:dyDescent="0.35">
      <c r="A27" s="2" t="s">
        <v>338</v>
      </c>
      <c r="B27" s="9">
        <v>36271</v>
      </c>
      <c r="C27" s="18">
        <v>2.27</v>
      </c>
      <c r="D27" s="12">
        <v>6.01</v>
      </c>
      <c r="F27" s="12">
        <v>11</v>
      </c>
      <c r="H27" s="23">
        <f>10^-(D27)</f>
        <v>9.7723722095580961E-7</v>
      </c>
      <c r="I27" s="32">
        <v>0.02</v>
      </c>
      <c r="J27" s="25">
        <v>0.15</v>
      </c>
      <c r="K27" s="36"/>
      <c r="L27" s="25">
        <v>55</v>
      </c>
      <c r="M27" s="36"/>
      <c r="N27" s="25">
        <v>1.85</v>
      </c>
      <c r="O27" s="25">
        <v>16</v>
      </c>
      <c r="P27" s="25">
        <v>7.4</v>
      </c>
      <c r="Q27" s="25">
        <v>7.0000000000000007E-2</v>
      </c>
      <c r="R27" s="25">
        <v>23</v>
      </c>
      <c r="S27" s="36"/>
      <c r="T27" s="51">
        <v>0.02</v>
      </c>
      <c r="U27" s="42">
        <v>89.4</v>
      </c>
      <c r="V27" s="42">
        <v>40.369999999999997</v>
      </c>
      <c r="W27" s="42">
        <v>0.08</v>
      </c>
      <c r="X27" s="42">
        <v>64</v>
      </c>
      <c r="Y27" s="44">
        <v>1</v>
      </c>
      <c r="Z27" s="87">
        <f>(H27/H$3)+(I27/I$3*3)+(J27/J$3)+(L27/L$3*2)+(N27/N$3*2)+(O27/O$3)+(P27/P$3*2)+(Q27/Q$3*2)+(R27/R$3)</f>
        <v>4.8423113681123837</v>
      </c>
      <c r="AA27" s="88">
        <f>(T27/T$3*3)+(U27/U$3*2)+(V27/V$3)+(W27/W$3)+(X27/X$3)+Y27</f>
        <v>5.3200025192675611</v>
      </c>
      <c r="AB27" s="90">
        <f>(Z27-AA27)/(Z27+AA27)</f>
        <v>-4.7006140181164592E-2</v>
      </c>
    </row>
    <row r="28" spans="1:31" x14ac:dyDescent="0.35">
      <c r="A28" s="2" t="s">
        <v>257</v>
      </c>
      <c r="B28" s="9">
        <v>37216</v>
      </c>
      <c r="C28" s="18">
        <v>7.98</v>
      </c>
      <c r="D28" s="12">
        <v>6.88</v>
      </c>
      <c r="F28" s="12">
        <v>2.1</v>
      </c>
      <c r="H28" s="23">
        <f>10^-(D28)</f>
        <v>1.3182567385564048E-7</v>
      </c>
      <c r="I28" s="32">
        <v>0.1</v>
      </c>
      <c r="J28" s="25">
        <v>0.02</v>
      </c>
      <c r="K28" s="29">
        <v>0.4</v>
      </c>
      <c r="L28" s="25">
        <v>110</v>
      </c>
      <c r="M28" s="29">
        <v>0.2</v>
      </c>
      <c r="N28" s="25">
        <v>0.02</v>
      </c>
      <c r="O28" s="25">
        <v>6.55</v>
      </c>
      <c r="P28" s="25">
        <v>10.7</v>
      </c>
      <c r="Q28" s="25">
        <v>0.62</v>
      </c>
      <c r="R28" s="25">
        <v>13.7</v>
      </c>
      <c r="S28" s="29">
        <v>2.1</v>
      </c>
      <c r="T28" s="51">
        <v>0.01</v>
      </c>
      <c r="U28" s="42">
        <v>136</v>
      </c>
      <c r="V28" s="42">
        <v>24.12</v>
      </c>
      <c r="W28" s="42">
        <v>0.11</v>
      </c>
      <c r="X28" s="42">
        <v>28</v>
      </c>
      <c r="Y28" s="44">
        <v>3.86</v>
      </c>
      <c r="Z28" s="87">
        <f>(H28/H$3)+(I28/I$3*3)+(J28/J$3)+(L28/L$3*2)+(N28/N$3*2)+(O28/O$3)+(P28/P$3*2)+(Q28/Q$3*2)+(R28/R$3)</f>
        <v>7.1682654490219768</v>
      </c>
      <c r="AA28" s="88">
        <f>(T28/T$3*3)+(U28/U$3*2)+(V28/V$3)+(W28/W$3)+(X28/X$3)+Y28</f>
        <v>7.872853169996155</v>
      </c>
      <c r="AB28" s="90">
        <f>(Z28-AA28)/(Z28+AA28)</f>
        <v>-4.6844103741279647E-2</v>
      </c>
    </row>
    <row r="29" spans="1:31" x14ac:dyDescent="0.35">
      <c r="A29" s="2" t="s">
        <v>120</v>
      </c>
      <c r="B29" s="9">
        <v>41939</v>
      </c>
      <c r="C29" s="18">
        <v>9.0500000000000007</v>
      </c>
      <c r="D29" s="12">
        <v>7.41</v>
      </c>
      <c r="F29" s="12">
        <v>1.8</v>
      </c>
      <c r="H29" s="23">
        <f>10^-(D29)</f>
        <v>3.890451449942805E-8</v>
      </c>
      <c r="I29" s="32">
        <v>1E-3</v>
      </c>
      <c r="J29" s="25">
        <v>0.28000000000000003</v>
      </c>
      <c r="K29" s="36"/>
      <c r="L29" s="25">
        <v>75.900000000000006</v>
      </c>
      <c r="M29" s="36"/>
      <c r="N29" s="25">
        <v>2.98</v>
      </c>
      <c r="O29" s="25">
        <v>2.1800000000000002</v>
      </c>
      <c r="P29" s="25">
        <v>6.67</v>
      </c>
      <c r="Q29" s="25">
        <v>0.2</v>
      </c>
      <c r="R29" s="25">
        <v>13.9</v>
      </c>
      <c r="S29" s="36"/>
      <c r="T29" s="51">
        <v>0.05</v>
      </c>
      <c r="U29" s="42">
        <v>2.91</v>
      </c>
      <c r="V29" s="42">
        <v>0.22</v>
      </c>
      <c r="W29" s="42">
        <v>3.2799999999999999E-3</v>
      </c>
      <c r="X29" s="42">
        <v>20</v>
      </c>
      <c r="Y29" s="44">
        <v>5</v>
      </c>
      <c r="Z29" s="87">
        <f>(H29/H$3)+(I29/I$3*3)+(J29/J$3)+(L29/L$3*2)+(N29/N$3*2)+(O29/O$3)+(P29/P$3*2)+(Q29/Q$3*2)+(R29/R$3)</f>
        <v>5.1261975693494097</v>
      </c>
      <c r="AA29" s="88">
        <f>(T29/T$3*3)+(U29/U$3*2)+(V29/V$3)+(W29/W$3)+(X29/X$3)+Y29</f>
        <v>5.6299548582833854</v>
      </c>
      <c r="AB29" s="90">
        <f>(Z29-AA29)/(Z29+AA29)</f>
        <v>-4.6834338981642909E-2</v>
      </c>
      <c r="AC29" s="19">
        <v>5.18</v>
      </c>
      <c r="AD29" s="13">
        <v>5.63</v>
      </c>
      <c r="AE29" s="94">
        <v>8.23</v>
      </c>
    </row>
    <row r="30" spans="1:31" x14ac:dyDescent="0.35">
      <c r="A30" s="2" t="s">
        <v>245</v>
      </c>
      <c r="B30" s="9">
        <v>40353</v>
      </c>
      <c r="C30" s="18">
        <v>5.71</v>
      </c>
      <c r="D30" s="12">
        <v>6.67</v>
      </c>
      <c r="F30" s="12">
        <v>3.4</v>
      </c>
      <c r="H30" s="23">
        <f>10^-(D30)</f>
        <v>2.1379620895022279E-7</v>
      </c>
      <c r="I30" s="32">
        <v>6.09</v>
      </c>
      <c r="J30" s="25">
        <v>0.01</v>
      </c>
      <c r="K30" s="33"/>
      <c r="L30" s="27">
        <v>158</v>
      </c>
      <c r="M30" s="33"/>
      <c r="N30" s="25">
        <v>2E-3</v>
      </c>
      <c r="O30" s="27">
        <v>1.38</v>
      </c>
      <c r="P30" s="27">
        <v>8.73</v>
      </c>
      <c r="Q30" s="25">
        <v>1E-3</v>
      </c>
      <c r="R30" s="27">
        <v>16.100000000000001</v>
      </c>
      <c r="S30" s="34"/>
      <c r="T30" s="51">
        <v>0.02</v>
      </c>
      <c r="U30" s="42">
        <v>80.599999999999994</v>
      </c>
      <c r="V30" s="42">
        <v>21.38</v>
      </c>
      <c r="W30" s="42">
        <v>3.2799999999999999E-3</v>
      </c>
      <c r="X30" s="42">
        <v>30</v>
      </c>
      <c r="Y30" s="44">
        <v>8.1300000000000008</v>
      </c>
      <c r="Z30" s="87">
        <f>(H30/H$3)+(I30/I$3*3)+(J30/J$3)+(L30/L$3*2)+(N30/N$3*2)+(O30/O$3)+(P30/P$3*2)+(Q30/Q$3*2)+(R30/R$3)</f>
        <v>10.015885154206416</v>
      </c>
      <c r="AA30" s="88">
        <f>(T30/T$3*3)+(U30/U$3*2)+(V30/V$3)+(W30/W$3)+(X30/X$3)+Y30</f>
        <v>10.999747300248549</v>
      </c>
      <c r="AB30" s="90">
        <f>(Z30-AA30)/(Z30+AA30)</f>
        <v>-4.6815728633166631E-2</v>
      </c>
      <c r="AC30" s="19">
        <v>9.34</v>
      </c>
      <c r="AD30" s="13">
        <v>11</v>
      </c>
      <c r="AE30" s="94">
        <v>16.34</v>
      </c>
    </row>
    <row r="31" spans="1:31" x14ac:dyDescent="0.35">
      <c r="A31" s="2" t="s">
        <v>208</v>
      </c>
      <c r="B31" s="9">
        <v>41939</v>
      </c>
      <c r="C31" s="18">
        <v>3.03</v>
      </c>
      <c r="D31" s="12">
        <v>7.34</v>
      </c>
      <c r="F31" s="12">
        <v>2.2000000000000002</v>
      </c>
      <c r="H31" s="23">
        <f>10^-(D31)</f>
        <v>4.5708818961487464E-8</v>
      </c>
      <c r="I31" s="32">
        <v>0.11</v>
      </c>
      <c r="J31" s="25">
        <v>0.15</v>
      </c>
      <c r="K31" s="29">
        <v>4.7</v>
      </c>
      <c r="L31" s="25">
        <v>107</v>
      </c>
      <c r="M31" s="36"/>
      <c r="N31" s="25">
        <v>4.34</v>
      </c>
      <c r="O31" s="25">
        <v>1.91</v>
      </c>
      <c r="P31" s="25">
        <v>7.54</v>
      </c>
      <c r="Q31" s="25">
        <v>0.28999999999999998</v>
      </c>
      <c r="R31" s="25">
        <v>21.4</v>
      </c>
      <c r="S31" s="36"/>
      <c r="T31" s="51">
        <v>0.02</v>
      </c>
      <c r="U31" s="42">
        <v>17.399999999999999</v>
      </c>
      <c r="V31" s="42">
        <v>0.22</v>
      </c>
      <c r="W31" s="42">
        <v>3.9399999999999999E-3</v>
      </c>
      <c r="X31" s="42">
        <v>41</v>
      </c>
      <c r="Y31" s="44">
        <v>6.3</v>
      </c>
      <c r="Z31" s="87">
        <f>(H31/H$3)+(I31/I$3*3)+(J31/J$3)+(L31/L$3*2)+(N31/N$3*2)+(O31/O$3)+(P31/P$3*2)+(Q31/Q$3*2)+(R31/R$3)</f>
        <v>7.1258687395511604</v>
      </c>
      <c r="AA31" s="88">
        <f>(T31/T$3*3)+(U31/U$3*2)+(V31/V$3)+(W31/W$3)+(X31/X$3)+Y31</f>
        <v>7.8230602205506763</v>
      </c>
      <c r="AB31" s="90">
        <f>(Z31-AA31)/(Z31+AA31)</f>
        <v>-4.6638222902810986E-2</v>
      </c>
      <c r="AC31" s="19">
        <v>7.19</v>
      </c>
      <c r="AD31" s="99">
        <v>7.82</v>
      </c>
      <c r="AE31" s="95">
        <v>8.36</v>
      </c>
    </row>
    <row r="32" spans="1:31" x14ac:dyDescent="0.35">
      <c r="A32" s="2" t="s">
        <v>364</v>
      </c>
      <c r="B32" s="9">
        <v>39764</v>
      </c>
      <c r="C32" s="20"/>
      <c r="D32" s="12">
        <v>6.07</v>
      </c>
      <c r="F32" s="12">
        <v>6.6</v>
      </c>
      <c r="H32" s="23">
        <f>10^-(D32)</f>
        <v>8.511380382023744E-7</v>
      </c>
      <c r="I32" s="32">
        <v>0.04</v>
      </c>
      <c r="J32" s="25">
        <v>0.26</v>
      </c>
      <c r="K32" s="30">
        <v>5.8</v>
      </c>
      <c r="L32" s="25">
        <v>44.3</v>
      </c>
      <c r="M32" s="33"/>
      <c r="N32" s="25">
        <v>7.2</v>
      </c>
      <c r="O32" s="25">
        <v>10.7</v>
      </c>
      <c r="P32" s="25">
        <v>5</v>
      </c>
      <c r="Q32" s="25">
        <v>0.15</v>
      </c>
      <c r="R32" s="25">
        <v>6.99</v>
      </c>
      <c r="S32" s="34"/>
      <c r="T32" s="51">
        <v>0.05</v>
      </c>
      <c r="U32" s="42">
        <v>107</v>
      </c>
      <c r="V32" s="42">
        <v>0.22</v>
      </c>
      <c r="W32" s="42">
        <v>3.2799999999999999E-3</v>
      </c>
      <c r="X32" s="42">
        <v>34</v>
      </c>
      <c r="Y32" s="44">
        <v>0.63</v>
      </c>
      <c r="Z32" s="87">
        <f>(H32/H$3)+(I32/I$3*3)+(J32/J$3)+(L32/L$3*2)+(N32/N$3*2)+(O32/O$3)+(P32/P$3*2)+(Q32/Q$3*2)+(R32/R$3)</f>
        <v>3.4818217404645408</v>
      </c>
      <c r="AA32" s="88">
        <f>(T32/T$3*3)+(U32/U$3*2)+(V32/V$3)+(W32/W$3)+(X32/X$3)+Y32</f>
        <v>3.8218388747423524</v>
      </c>
      <c r="AB32" s="90">
        <f>(Z32-AA32)/(Z32+AA32)</f>
        <v>-4.6554344758279784E-2</v>
      </c>
      <c r="AD32" s="100"/>
      <c r="AE32" s="96"/>
    </row>
    <row r="33" spans="1:31" x14ac:dyDescent="0.35">
      <c r="A33" s="2" t="s">
        <v>181</v>
      </c>
      <c r="B33" s="9">
        <v>38286</v>
      </c>
      <c r="C33" s="18">
        <v>19</v>
      </c>
      <c r="D33" s="12">
        <v>7.51</v>
      </c>
      <c r="F33" s="12">
        <v>0.8</v>
      </c>
      <c r="H33" s="23">
        <f>10^-(D33)</f>
        <v>3.0902954325135814E-8</v>
      </c>
      <c r="I33" s="28"/>
      <c r="J33" s="25">
        <v>0.13</v>
      </c>
      <c r="K33" s="29">
        <v>0.2</v>
      </c>
      <c r="L33" s="25">
        <v>46.4</v>
      </c>
      <c r="M33" s="29">
        <v>0.8</v>
      </c>
      <c r="N33" s="25">
        <v>0.84</v>
      </c>
      <c r="O33" s="25">
        <v>0.97</v>
      </c>
      <c r="P33" s="25">
        <v>2.52</v>
      </c>
      <c r="Q33" s="25">
        <v>7.0000000000000007E-2</v>
      </c>
      <c r="R33" s="25">
        <v>6.19</v>
      </c>
      <c r="S33" s="29">
        <v>0.5</v>
      </c>
      <c r="T33" s="51">
        <v>0.03</v>
      </c>
      <c r="U33" s="42">
        <v>21.7</v>
      </c>
      <c r="V33" s="42">
        <v>0.22</v>
      </c>
      <c r="W33" s="42">
        <v>3.2845000000000001E-3</v>
      </c>
      <c r="X33" s="42">
        <v>9.89</v>
      </c>
      <c r="Y33" s="44">
        <v>2.4</v>
      </c>
      <c r="Z33" s="87">
        <f>(H33/H$3)+(I33/I$3*3)+(J33/J$3)+(L33/L$3*2)+(N33/N$3*2)+(O33/O$3)+(P33/P$3*2)+(Q33/Q$3*2)+(R33/R$3)</f>
        <v>2.8565980947339096</v>
      </c>
      <c r="AA33" s="88">
        <f>(T33/T$3*3)+(U33/U$3*2)+(V33/V$3)+(W33/W$3)+(X33/X$3)+Y33</f>
        <v>3.1353058715720881</v>
      </c>
      <c r="AB33" s="90">
        <f>(Z33-AA33)/(Z33+AA33)</f>
        <v>-4.6514059371682744E-2</v>
      </c>
      <c r="AC33" s="19">
        <v>2.82</v>
      </c>
      <c r="AD33" s="13">
        <v>3.13</v>
      </c>
      <c r="AE33" s="94">
        <v>0.3</v>
      </c>
    </row>
    <row r="34" spans="1:31" x14ac:dyDescent="0.35">
      <c r="A34" s="2" t="s">
        <v>255</v>
      </c>
      <c r="B34" s="9">
        <v>40353</v>
      </c>
      <c r="C34" s="18">
        <v>5.86</v>
      </c>
      <c r="D34" s="12">
        <v>7.39</v>
      </c>
      <c r="F34" s="12">
        <v>1.4</v>
      </c>
      <c r="H34" s="23">
        <f>10^-(D34)</f>
        <v>4.0738027780411254E-8</v>
      </c>
      <c r="I34" s="32">
        <v>1E-3</v>
      </c>
      <c r="J34" s="25">
        <v>0.01</v>
      </c>
      <c r="K34" s="36"/>
      <c r="L34" s="25">
        <v>77.7</v>
      </c>
      <c r="M34" s="36"/>
      <c r="N34" s="25">
        <v>2E-3</v>
      </c>
      <c r="O34" s="25">
        <v>7.53</v>
      </c>
      <c r="P34" s="25">
        <v>13.6</v>
      </c>
      <c r="Q34" s="35"/>
      <c r="R34" s="25">
        <v>22.9</v>
      </c>
      <c r="S34" s="36"/>
      <c r="T34" s="51">
        <v>0.11</v>
      </c>
      <c r="U34" s="42">
        <v>93.5</v>
      </c>
      <c r="V34" s="42">
        <v>16.2</v>
      </c>
      <c r="W34" s="42">
        <v>3.2799999999999999E-3</v>
      </c>
      <c r="X34" s="42">
        <v>35</v>
      </c>
      <c r="Y34" s="43">
        <v>3.59</v>
      </c>
      <c r="Z34" s="87">
        <f>(H34/H$3)+(I34/I$3*3)+(J34/J$3)+(L34/L$3*2)+(N34/N$3*2)+(O34/O$3)+(P34/P$3*2)+(Q34/Q$3*2)+(R34/R$3)</f>
        <v>6.1855334127082697</v>
      </c>
      <c r="AA34" s="88">
        <f>(T34/T$3*3)+(U34/U$3*2)+(V34/V$3)+(W34/W$3)+(X34/X$3)+Y34</f>
        <v>6.7886398190039721</v>
      </c>
      <c r="AB34" s="90">
        <f>(Z34-AA34)/(Z34+AA34)</f>
        <v>-4.6485151348338243E-2</v>
      </c>
      <c r="AC34" s="19">
        <v>6.19</v>
      </c>
      <c r="AD34" s="13">
        <v>6.79</v>
      </c>
      <c r="AE34" s="94">
        <v>9.27</v>
      </c>
    </row>
    <row r="35" spans="1:31" x14ac:dyDescent="0.35">
      <c r="A35" s="2" t="s">
        <v>369</v>
      </c>
      <c r="B35" s="9">
        <v>40744</v>
      </c>
      <c r="C35" s="18">
        <v>1.72</v>
      </c>
      <c r="D35" s="12">
        <v>5.4</v>
      </c>
      <c r="E35" s="16"/>
      <c r="F35" s="12">
        <v>5.5</v>
      </c>
      <c r="H35" s="23">
        <f>10^-(D35)</f>
        <v>3.9810717055349657E-6</v>
      </c>
      <c r="I35" s="28"/>
      <c r="J35" s="25">
        <v>0.01</v>
      </c>
      <c r="K35" s="29">
        <v>0.2</v>
      </c>
      <c r="L35" s="25">
        <v>12.6</v>
      </c>
      <c r="M35" s="29">
        <v>0.4</v>
      </c>
      <c r="N35" s="25">
        <v>0.02</v>
      </c>
      <c r="O35" s="25">
        <v>16.2</v>
      </c>
      <c r="P35" s="25">
        <v>2.36</v>
      </c>
      <c r="Q35" s="25">
        <v>0.05</v>
      </c>
      <c r="R35" s="25">
        <v>9.15</v>
      </c>
      <c r="S35" s="29">
        <v>6.5</v>
      </c>
      <c r="T35" s="51">
        <v>0.03</v>
      </c>
      <c r="U35" s="42">
        <v>18.600000000000001</v>
      </c>
      <c r="V35" s="42">
        <v>27.04</v>
      </c>
      <c r="W35" s="42">
        <v>9.5300000000000003E-3</v>
      </c>
      <c r="X35" s="42">
        <v>26</v>
      </c>
      <c r="Y35" s="44">
        <v>0.24</v>
      </c>
      <c r="Z35" s="87">
        <f>(H35/H$3)+(I35/I$3*3)+(J35/J$3)+(L35/L$3*2)+(N35/N$3*2)+(O35/O$3)+(P35/P$3*2)+(Q35/Q$3*2)+(R35/R$3)</f>
        <v>1.6383185862609095</v>
      </c>
      <c r="AA35" s="88">
        <f>(T35/T$3*3)+(U35/U$3*2)+(V35/V$3)+(W35/W$3)+(X35/X$3)+Y35</f>
        <v>1.7979288901321178</v>
      </c>
      <c r="AB35" s="90">
        <f>(Z35-AA35)/(Z35+AA35)</f>
        <v>-4.6449013049184848E-2</v>
      </c>
      <c r="AC35" s="19">
        <v>1.65</v>
      </c>
      <c r="AD35" s="13">
        <v>1.8</v>
      </c>
      <c r="AE35" s="95">
        <v>8.41</v>
      </c>
    </row>
    <row r="36" spans="1:31" x14ac:dyDescent="0.35">
      <c r="A36" s="2" t="s">
        <v>243</v>
      </c>
      <c r="B36" s="9">
        <v>38286</v>
      </c>
      <c r="C36" s="18">
        <v>18.95</v>
      </c>
      <c r="D36" s="12">
        <v>7.37</v>
      </c>
      <c r="F36" s="12">
        <v>0.61</v>
      </c>
      <c r="H36" s="23">
        <f>10^-(D36)</f>
        <v>4.2657951880159239E-8</v>
      </c>
      <c r="I36" s="24">
        <v>1E-3</v>
      </c>
      <c r="J36" s="25">
        <v>0.01</v>
      </c>
      <c r="K36" s="30">
        <v>2.2000000000000002</v>
      </c>
      <c r="L36" s="25">
        <v>72.2</v>
      </c>
      <c r="M36" s="30">
        <v>0.5</v>
      </c>
      <c r="N36" s="25">
        <v>0.12</v>
      </c>
      <c r="O36" s="25">
        <v>0.96</v>
      </c>
      <c r="P36" s="25">
        <v>4.53</v>
      </c>
      <c r="Q36" s="25">
        <v>0.02</v>
      </c>
      <c r="R36" s="25">
        <v>13.8</v>
      </c>
      <c r="S36" s="31">
        <v>0.5</v>
      </c>
      <c r="T36" s="51">
        <v>0.06</v>
      </c>
      <c r="U36" s="42">
        <v>44</v>
      </c>
      <c r="V36" s="42">
        <v>0.22</v>
      </c>
      <c r="W36" s="42">
        <v>3.2845000000000001E-3</v>
      </c>
      <c r="X36" s="42">
        <v>15</v>
      </c>
      <c r="Y36" s="44">
        <v>3.71</v>
      </c>
      <c r="Z36" s="87">
        <f>(H36/H$3)+(I36/I$3*3)+(J36/J$3)+(L36/L$3*2)+(N36/N$3*2)+(O36/O$3)+(P36/P$3*2)+(Q36/Q$3*2)+(R36/R$3)</f>
        <v>4.6059860446546486</v>
      </c>
      <c r="AA36" s="88">
        <f>(T36/T$3*3)+(U36/U$3*2)+(V36/V$3)+(W36/W$3)+(X36/X$3)+Y36</f>
        <v>5.0546450462134507</v>
      </c>
      <c r="AB36" s="90">
        <f>(Z36-AA36)/(Z36+AA36)</f>
        <v>-4.6441997146843321E-2</v>
      </c>
      <c r="AC36" s="19">
        <v>4.5999999999999996</v>
      </c>
      <c r="AD36" s="13">
        <v>5.05</v>
      </c>
      <c r="AE36" s="94">
        <v>0.4</v>
      </c>
    </row>
    <row r="37" spans="1:31" x14ac:dyDescent="0.35">
      <c r="A37" s="2" t="s">
        <v>361</v>
      </c>
      <c r="B37" s="9">
        <v>39777</v>
      </c>
      <c r="C37" s="18">
        <v>1.98</v>
      </c>
      <c r="D37" s="12">
        <v>5.5</v>
      </c>
      <c r="F37" s="12">
        <v>25</v>
      </c>
      <c r="H37" s="23">
        <f>10^-(D37)</f>
        <v>3.1622776601683767E-6</v>
      </c>
      <c r="J37" s="25">
        <v>0.26</v>
      </c>
      <c r="K37" s="29">
        <v>14</v>
      </c>
      <c r="L37" s="25">
        <v>9.7899999999999991</v>
      </c>
      <c r="M37" s="36"/>
      <c r="N37" s="25">
        <v>3.44</v>
      </c>
      <c r="O37" s="25">
        <v>8.42</v>
      </c>
      <c r="P37" s="25">
        <v>1.82</v>
      </c>
      <c r="Q37" s="25">
        <v>0.05</v>
      </c>
      <c r="R37" s="25">
        <v>6.08</v>
      </c>
      <c r="S37" s="29">
        <v>47</v>
      </c>
      <c r="T37" s="51">
        <v>0.03</v>
      </c>
      <c r="U37" s="42">
        <v>40.1</v>
      </c>
      <c r="V37" s="42">
        <v>0.31</v>
      </c>
      <c r="W37" s="42">
        <v>8.2100000000000003E-3</v>
      </c>
      <c r="X37" s="42">
        <v>7.41</v>
      </c>
      <c r="Y37" s="44">
        <v>0.33</v>
      </c>
      <c r="Z37" s="87">
        <f>(H37/H$3)+(I37/I$3*3)+(J37/J$3)+(L37/L$3*2)+(N37/N$3*2)+(O37/O$3)+(P37/P$3*2)+(Q37/Q$3*2)+(R37/R$3)</f>
        <v>1.2575185353756102</v>
      </c>
      <c r="AA37" s="88">
        <f>(T37/T$3*3)+(U37/U$3*2)+(V37/V$3)+(W37/W$3)+(X37/X$3)+Y37</f>
        <v>1.3799608967874872</v>
      </c>
      <c r="AB37" s="90">
        <f>(Z37-AA37)/(Z37+AA37)</f>
        <v>-4.6424006162375034E-2</v>
      </c>
      <c r="AE37" s="94">
        <v>2.59</v>
      </c>
    </row>
    <row r="38" spans="1:31" x14ac:dyDescent="0.35">
      <c r="A38" s="2" t="s">
        <v>378</v>
      </c>
      <c r="B38" s="9">
        <v>41235</v>
      </c>
      <c r="C38" s="19">
        <v>8.5299999999999994</v>
      </c>
      <c r="D38" s="12">
        <v>7.04</v>
      </c>
      <c r="F38" s="12">
        <v>1.1000000000000001</v>
      </c>
      <c r="G38" s="13">
        <v>25</v>
      </c>
      <c r="H38" s="23">
        <f>10^-(D38)</f>
        <v>9.120108393559095E-8</v>
      </c>
      <c r="I38" s="24">
        <v>5.0000000000000001E-3</v>
      </c>
      <c r="J38" s="25">
        <v>0.01</v>
      </c>
      <c r="K38" s="29">
        <v>0.7</v>
      </c>
      <c r="L38" s="25">
        <v>62.4</v>
      </c>
      <c r="M38" s="29">
        <v>1.2</v>
      </c>
      <c r="N38" s="25">
        <v>0.85</v>
      </c>
      <c r="O38" s="25">
        <v>2.27</v>
      </c>
      <c r="P38" s="25">
        <v>12.1</v>
      </c>
      <c r="Q38" s="25">
        <v>7.0000000000000007E-2</v>
      </c>
      <c r="R38" s="25">
        <v>16.899999999999999</v>
      </c>
      <c r="S38" s="29">
        <v>1.7</v>
      </c>
      <c r="T38" s="51">
        <v>0.28000000000000003</v>
      </c>
      <c r="U38" s="42">
        <v>31.5</v>
      </c>
      <c r="V38" s="42">
        <v>80.12</v>
      </c>
      <c r="W38" s="42">
        <v>3.2799999999999999E-3</v>
      </c>
      <c r="X38" s="42">
        <v>23</v>
      </c>
      <c r="Y38" s="44">
        <v>2.81</v>
      </c>
      <c r="Z38" s="87">
        <f>(H38/H$3)+(I38/I$3*3)+(J38/J$3)+(L38/L$3*2)+(N38/N$3*2)+(O38/O$3)+(P38/P$3*2)+(Q38/Q$3*2)+(R38/R$3)</f>
        <v>4.9365045761522897</v>
      </c>
      <c r="AA38" s="88">
        <f>(T38/T$3*3)+(U38/U$3*2)+(V38/V$3)+(W38/W$3)+(X38/X$3)+Y38</f>
        <v>5.4157472286411181</v>
      </c>
      <c r="AB38" s="90">
        <f>(Z38-AA38)/(Z38+AA38)</f>
        <v>-4.6293566030428716E-2</v>
      </c>
      <c r="AC38" s="19">
        <v>4.95</v>
      </c>
      <c r="AD38" s="99">
        <v>5.42</v>
      </c>
      <c r="AE38" s="95">
        <v>8.9600000000000009</v>
      </c>
    </row>
    <row r="39" spans="1:31" x14ac:dyDescent="0.35">
      <c r="A39" s="2" t="s">
        <v>372</v>
      </c>
      <c r="B39" s="9">
        <v>42158</v>
      </c>
      <c r="C39" s="18">
        <v>3.2</v>
      </c>
      <c r="D39" s="12">
        <v>5.33</v>
      </c>
      <c r="F39" s="12">
        <v>5</v>
      </c>
      <c r="H39" s="23">
        <f>10^-(D39)</f>
        <v>4.6773514128719787E-6</v>
      </c>
      <c r="I39" s="32">
        <v>1E-3</v>
      </c>
      <c r="J39" s="25">
        <v>0.01</v>
      </c>
      <c r="K39" s="36"/>
      <c r="L39" s="25">
        <v>32.4</v>
      </c>
      <c r="M39" s="36"/>
      <c r="N39" s="25">
        <v>0.01</v>
      </c>
      <c r="O39" s="25">
        <v>9.1300000000000008</v>
      </c>
      <c r="P39" s="25">
        <v>7.02</v>
      </c>
      <c r="Q39" s="25">
        <v>0.02</v>
      </c>
      <c r="R39" s="25">
        <v>10.199999999999999</v>
      </c>
      <c r="S39" s="34"/>
      <c r="T39" s="51">
        <v>0.01</v>
      </c>
      <c r="U39" s="42">
        <v>40.799999999999997</v>
      </c>
      <c r="V39" s="42">
        <v>73.48</v>
      </c>
      <c r="W39" s="42">
        <v>7.8799999999999999E-3</v>
      </c>
      <c r="X39" s="42">
        <v>31</v>
      </c>
      <c r="Y39" s="44">
        <v>0.24</v>
      </c>
      <c r="Z39" s="87">
        <f>(H39/H$3)+(I39/I$3*3)+(J39/J$3)+(L39/L$3*2)+(N39/N$3*2)+(O39/O$3)+(P39/P$3*2)+(Q39/Q$3*2)+(R39/R$3)</f>
        <v>2.8732391671342534</v>
      </c>
      <c r="AA39" s="88">
        <f>(T39/T$3*3)+(U39/U$3*2)+(V39/V$3)+(W39/W$3)+(X39/X$3)+Y39</f>
        <v>3.1495002298707186</v>
      </c>
      <c r="AB39" s="90">
        <f>(Z39-AA39)/(Z39+AA39)</f>
        <v>-4.5869669020354116E-2</v>
      </c>
      <c r="AC39" s="19">
        <v>2.93</v>
      </c>
      <c r="AD39" s="13">
        <v>3.15</v>
      </c>
      <c r="AE39" s="95">
        <v>7.06</v>
      </c>
    </row>
    <row r="40" spans="1:31" x14ac:dyDescent="0.35">
      <c r="A40" s="2" t="s">
        <v>129</v>
      </c>
      <c r="B40" s="9">
        <v>38846</v>
      </c>
      <c r="C40" s="18">
        <v>2.06</v>
      </c>
      <c r="D40" s="12">
        <v>6.88</v>
      </c>
      <c r="F40" s="12">
        <v>6.3</v>
      </c>
      <c r="H40" s="23">
        <f>10^-(D40)</f>
        <v>1.3182567385564048E-7</v>
      </c>
      <c r="I40" s="28"/>
      <c r="J40" s="25">
        <v>4.0999999999999996</v>
      </c>
      <c r="K40" s="29">
        <v>0.2</v>
      </c>
      <c r="L40" s="25">
        <v>130</v>
      </c>
      <c r="M40" s="29">
        <v>1</v>
      </c>
      <c r="N40" s="25">
        <v>9.3699999999999992</v>
      </c>
      <c r="O40" s="25">
        <v>2.97</v>
      </c>
      <c r="P40" s="25">
        <v>11.1</v>
      </c>
      <c r="Q40" s="25">
        <v>0.67</v>
      </c>
      <c r="R40" s="25">
        <v>107</v>
      </c>
      <c r="S40" s="29">
        <v>0.5</v>
      </c>
      <c r="T40" s="51">
        <v>0.02</v>
      </c>
      <c r="U40" s="42">
        <v>6.58</v>
      </c>
      <c r="V40" s="42">
        <v>0.22</v>
      </c>
      <c r="W40" s="42">
        <v>0.05</v>
      </c>
      <c r="X40" s="42">
        <v>186</v>
      </c>
      <c r="Y40" s="44">
        <v>8.5500000000000007</v>
      </c>
      <c r="Z40" s="87">
        <f>(H40/H$3)+(I40/I$3*3)+(J40/J$3)+(L40/L$3*2)+(N40/N$3*2)+(O40/O$3)+(P40/P$3*2)+(Q40/Q$3*2)+(R40/R$3)</f>
        <v>12.71809673003813</v>
      </c>
      <c r="AA40" s="88">
        <f>(T40/T$3*3)+(U40/U$3*2)+(V40/V$3)+(W40/W$3)+(X40/X$3)+Y40</f>
        <v>13.93907708786292</v>
      </c>
      <c r="AB40" s="90">
        <f>(Z40-AA40)/(Z40+AA40)</f>
        <v>-4.5803068478507139E-2</v>
      </c>
      <c r="AC40" s="19">
        <v>12.4</v>
      </c>
      <c r="AD40" s="13">
        <v>13.9</v>
      </c>
      <c r="AE40" s="94">
        <v>-12</v>
      </c>
    </row>
    <row r="41" spans="1:31" x14ac:dyDescent="0.35">
      <c r="A41" s="2" t="s">
        <v>286</v>
      </c>
      <c r="B41" s="9">
        <v>35773</v>
      </c>
      <c r="C41" s="18">
        <v>6.28</v>
      </c>
      <c r="D41" s="12">
        <v>5.47</v>
      </c>
      <c r="F41" s="12">
        <v>2.8</v>
      </c>
      <c r="H41" s="23">
        <f>10^-(D41)</f>
        <v>3.388441561392022E-6</v>
      </c>
      <c r="I41" s="32">
        <v>0.09</v>
      </c>
      <c r="J41" s="25">
        <v>0.05</v>
      </c>
      <c r="K41" s="36"/>
      <c r="L41" s="25">
        <v>8.1999999999999993</v>
      </c>
      <c r="M41" s="36"/>
      <c r="N41" s="25">
        <v>0.02</v>
      </c>
      <c r="O41" s="25">
        <v>0.77</v>
      </c>
      <c r="P41" s="25">
        <v>3.6</v>
      </c>
      <c r="Q41" s="25">
        <v>0.11</v>
      </c>
      <c r="R41" s="25">
        <v>12</v>
      </c>
      <c r="S41" s="36"/>
      <c r="T41" s="51">
        <v>0.04</v>
      </c>
      <c r="U41" s="42">
        <v>14</v>
      </c>
      <c r="V41" s="42">
        <v>15.93</v>
      </c>
      <c r="W41" s="42">
        <v>6.5690000000000002E-3</v>
      </c>
      <c r="X41" s="42">
        <v>19</v>
      </c>
      <c r="Y41" s="44">
        <v>0.3</v>
      </c>
      <c r="Z41" s="87">
        <f>(H41/H$3)+(I41/I$3*3)+(J41/J$3)+(L41/L$3*2)+(N41/N$3*2)+(O41/O$3)+(P41/P$3*2)+(Q41/Q$3*2)+(R41/R$3)</f>
        <v>1.2645243690203314</v>
      </c>
      <c r="AA41" s="88">
        <f>(T41/T$3*3)+(U41/U$3*2)+(V41/V$3)+(W41/W$3)+(X41/X$3)+Y41</f>
        <v>1.3857621426549211</v>
      </c>
      <c r="AB41" s="90">
        <f>(Z41-AA41)/(Z41+AA41)</f>
        <v>-4.5745157401097386E-2</v>
      </c>
    </row>
    <row r="42" spans="1:31" x14ac:dyDescent="0.35">
      <c r="A42" s="2" t="s">
        <v>115</v>
      </c>
      <c r="B42" s="9">
        <v>38280</v>
      </c>
      <c r="C42" s="18">
        <v>10.25</v>
      </c>
      <c r="D42" s="12">
        <v>7.69</v>
      </c>
      <c r="F42" s="12">
        <v>0.45</v>
      </c>
      <c r="H42" s="23">
        <f>10^-(D42)</f>
        <v>2.0417379446695271E-8</v>
      </c>
      <c r="I42" s="32">
        <v>0.19</v>
      </c>
      <c r="J42" s="25">
        <v>0.03</v>
      </c>
      <c r="K42" s="30">
        <v>0.7</v>
      </c>
      <c r="L42" s="25">
        <v>45.3</v>
      </c>
      <c r="M42" s="30">
        <v>0.2</v>
      </c>
      <c r="N42" s="25">
        <v>0.45</v>
      </c>
      <c r="O42" s="25">
        <v>0.72</v>
      </c>
      <c r="P42" s="25">
        <v>1.65</v>
      </c>
      <c r="Q42" s="25">
        <v>0.09</v>
      </c>
      <c r="R42" s="25">
        <v>6.37</v>
      </c>
      <c r="S42" s="31">
        <v>1.6</v>
      </c>
      <c r="T42" s="51">
        <v>0.05</v>
      </c>
      <c r="U42" s="42">
        <v>17.2</v>
      </c>
      <c r="V42" s="42">
        <v>0.22</v>
      </c>
      <c r="W42" s="42">
        <v>3.2845000000000001E-3</v>
      </c>
      <c r="X42" s="42">
        <v>8.59</v>
      </c>
      <c r="Y42" s="44">
        <v>2.39</v>
      </c>
      <c r="Z42" s="87">
        <f>(H42/H$3)+(I42/I$3*3)+(J42/J$3)+(L42/L$3*2)+(N42/N$3*2)+(O42/O$3)+(P42/P$3*2)+(Q42/Q$3*2)+(R42/R$3)</f>
        <v>2.7339013022233636</v>
      </c>
      <c r="AA42" s="88">
        <f>(T42/T$3*3)+(U42/U$3*2)+(V42/V$3)+(W42/W$3)+(X42/X$3)+Y42</f>
        <v>2.9955845914702657</v>
      </c>
      <c r="AB42" s="90">
        <f>(Z42-AA42)/(Z42+AA42)</f>
        <v>-4.5673083781379666E-2</v>
      </c>
      <c r="AC42" s="19">
        <v>2.69</v>
      </c>
      <c r="AD42" s="13">
        <v>2.99</v>
      </c>
      <c r="AE42" s="94">
        <v>0.3</v>
      </c>
    </row>
    <row r="43" spans="1:31" x14ac:dyDescent="0.35">
      <c r="A43" s="2" t="s">
        <v>245</v>
      </c>
      <c r="B43" s="9">
        <v>41101</v>
      </c>
      <c r="C43" s="18">
        <v>6.2</v>
      </c>
      <c r="D43" s="12">
        <v>6.75</v>
      </c>
      <c r="F43" s="12">
        <v>2.9</v>
      </c>
      <c r="H43" s="23">
        <f>10^-(D43)</f>
        <v>1.7782794100389206E-7</v>
      </c>
      <c r="I43" s="28"/>
      <c r="J43" s="25">
        <v>0.01</v>
      </c>
      <c r="K43" s="29">
        <v>0.2</v>
      </c>
      <c r="L43" s="25">
        <v>165</v>
      </c>
      <c r="M43" s="29">
        <v>0.2</v>
      </c>
      <c r="N43" s="25">
        <v>2E-3</v>
      </c>
      <c r="O43" s="25">
        <v>1.23</v>
      </c>
      <c r="P43" s="25">
        <v>8.94</v>
      </c>
      <c r="Q43" s="25">
        <v>2E-3</v>
      </c>
      <c r="R43" s="25">
        <v>14.5</v>
      </c>
      <c r="S43" s="29">
        <v>0.7</v>
      </c>
      <c r="T43" s="51">
        <v>0.01</v>
      </c>
      <c r="U43" s="42">
        <v>76</v>
      </c>
      <c r="V43" s="42">
        <v>18.68</v>
      </c>
      <c r="W43" s="42">
        <v>3.2799999999999999E-3</v>
      </c>
      <c r="X43" s="42">
        <v>28</v>
      </c>
      <c r="Y43" s="44">
        <v>7.88</v>
      </c>
      <c r="Z43" s="87">
        <f>(H43/H$3)+(I43/I$3*3)+(J43/J$3)+(L43/L$3*2)+(N43/N$3*2)+(O43/O$3)+(P43/P$3*2)+(Q43/Q$3*2)+(R43/R$3)</f>
        <v>9.631899693374848</v>
      </c>
      <c r="AA43" s="88">
        <f>(T43/T$3*3)+(U43/U$3*2)+(V43/V$3)+(W43/W$3)+(X43/X$3)+Y43</f>
        <v>10.553702028724839</v>
      </c>
      <c r="AB43" s="90">
        <f>(Z43-AA43)/(Z43+AA43)</f>
        <v>-4.5666329299501603E-2</v>
      </c>
      <c r="AC43" s="19">
        <v>9.6300000000000008</v>
      </c>
      <c r="AD43" s="13">
        <v>10.55</v>
      </c>
      <c r="AE43" s="94">
        <v>9.14</v>
      </c>
    </row>
    <row r="44" spans="1:31" x14ac:dyDescent="0.35">
      <c r="A44" s="2" t="s">
        <v>334</v>
      </c>
      <c r="B44" s="9">
        <v>37201</v>
      </c>
      <c r="C44" s="19">
        <v>2.4300000000000002</v>
      </c>
      <c r="D44" s="12">
        <v>5</v>
      </c>
      <c r="F44" s="13">
        <v>5.6</v>
      </c>
      <c r="H44" s="23">
        <f>10^-(D44)</f>
        <v>1.0000000000000001E-5</v>
      </c>
      <c r="I44" s="24">
        <v>2E-3</v>
      </c>
      <c r="J44" s="25">
        <v>0.09</v>
      </c>
      <c r="K44" s="29">
        <v>1.5</v>
      </c>
      <c r="L44" s="25">
        <v>35.5</v>
      </c>
      <c r="M44" s="29">
        <v>0.9</v>
      </c>
      <c r="N44" s="25">
        <v>2.5499999999999998</v>
      </c>
      <c r="O44" s="25">
        <v>28.3</v>
      </c>
      <c r="P44" s="25">
        <v>7.87</v>
      </c>
      <c r="Q44" s="25">
        <v>0.09</v>
      </c>
      <c r="R44" s="25">
        <v>12.5</v>
      </c>
      <c r="S44" s="29">
        <v>45</v>
      </c>
      <c r="T44" s="51">
        <v>0.01</v>
      </c>
      <c r="U44" s="42">
        <v>117</v>
      </c>
      <c r="V44" s="42">
        <v>48.73</v>
      </c>
      <c r="W44" s="42">
        <v>0.01</v>
      </c>
      <c r="X44" s="42">
        <v>27</v>
      </c>
      <c r="Y44" s="44">
        <v>0.16</v>
      </c>
      <c r="Z44" s="87">
        <f>(H44/H$3)+(I44/I$3*3)+(J44/J$3)+(L44/L$3*2)+(N44/N$3*2)+(O44/O$3)+(P44/P$3*2)+(Q44/Q$3*2)+(R44/R$3)</f>
        <v>3.7862518009380621</v>
      </c>
      <c r="AA44" s="88">
        <f>(T44/T$3*3)+(U44/U$3*2)+(V44/V$3)+(W44/W$3)+(X44/X$3)+Y44</f>
        <v>4.1438610809467606</v>
      </c>
      <c r="AB44" s="90">
        <f>(Z44-AA44)/(Z44+AA44)</f>
        <v>-4.5095105874924477E-2</v>
      </c>
    </row>
    <row r="45" spans="1:31" x14ac:dyDescent="0.35">
      <c r="A45" s="2" t="s">
        <v>225</v>
      </c>
      <c r="B45" s="9">
        <v>35149</v>
      </c>
      <c r="C45" s="19">
        <v>1.04</v>
      </c>
      <c r="D45" s="12">
        <v>7.1</v>
      </c>
      <c r="F45" s="12">
        <v>1.1000000000000001</v>
      </c>
      <c r="H45" s="23">
        <f>10^-(D45)</f>
        <v>7.943282347242818E-8</v>
      </c>
      <c r="I45" s="24">
        <v>0.02</v>
      </c>
      <c r="J45" s="25">
        <v>0.03</v>
      </c>
      <c r="K45" s="36"/>
      <c r="L45" s="25">
        <v>120</v>
      </c>
      <c r="M45" s="36"/>
      <c r="N45" s="25">
        <v>0.25</v>
      </c>
      <c r="O45" s="25">
        <v>1.8</v>
      </c>
      <c r="P45" s="25">
        <v>9.6</v>
      </c>
      <c r="Q45" s="25">
        <v>0.11</v>
      </c>
      <c r="R45" s="25">
        <v>10</v>
      </c>
      <c r="S45" s="36"/>
      <c r="T45" s="51">
        <v>0.01</v>
      </c>
      <c r="U45" s="42">
        <v>68.5</v>
      </c>
      <c r="V45" s="42">
        <v>2.89</v>
      </c>
      <c r="W45" s="42">
        <v>0.03</v>
      </c>
      <c r="X45" s="42">
        <v>26</v>
      </c>
      <c r="Y45" s="44">
        <v>5.75</v>
      </c>
      <c r="Z45" s="87">
        <f>(H45/H$3)+(I45/I$3*3)+(J45/J$3)+(L45/L$3*2)+(N45/N$3*2)+(O45/O$3)+(P45/P$3*2)+(Q45/Q$3*2)+(R45/R$3)</f>
        <v>7.2756774569289648</v>
      </c>
      <c r="AA45" s="88">
        <f>(T45/T$3*3)+(U45/U$3*2)+(V45/V$3)+(W45/W$3)+(X45/X$3)+Y45</f>
        <v>7.9570518387900648</v>
      </c>
      <c r="AB45" s="90">
        <f>(Z45-AA45)/(Z45+AA45)</f>
        <v>-4.4730945363323164E-2</v>
      </c>
      <c r="AD45" s="100"/>
      <c r="AE45" s="96"/>
    </row>
    <row r="46" spans="1:31" x14ac:dyDescent="0.35">
      <c r="A46" s="2" t="s">
        <v>334</v>
      </c>
      <c r="B46" s="9">
        <v>35548</v>
      </c>
      <c r="C46" s="18">
        <v>2.73</v>
      </c>
      <c r="D46" s="12">
        <v>5.16</v>
      </c>
      <c r="F46" s="12">
        <v>5</v>
      </c>
      <c r="H46" s="23">
        <f>10^-(D46)</f>
        <v>6.9183097091893498E-6</v>
      </c>
      <c r="I46" s="32">
        <v>5.0000000000000001E-3</v>
      </c>
      <c r="J46" s="25">
        <v>7.0000000000000007E-2</v>
      </c>
      <c r="K46" s="33"/>
      <c r="L46" s="25">
        <v>31</v>
      </c>
      <c r="M46" s="33"/>
      <c r="N46" s="25">
        <v>0.82</v>
      </c>
      <c r="O46" s="25">
        <v>20</v>
      </c>
      <c r="P46" s="25">
        <v>4.3</v>
      </c>
      <c r="Q46" s="25">
        <v>0.06</v>
      </c>
      <c r="R46" s="25">
        <v>19</v>
      </c>
      <c r="S46" s="34"/>
      <c r="T46" s="51">
        <v>0.01</v>
      </c>
      <c r="U46" s="42">
        <v>70.7</v>
      </c>
      <c r="V46" s="42">
        <v>61.97</v>
      </c>
      <c r="W46" s="42">
        <v>0.02</v>
      </c>
      <c r="X46" s="42">
        <v>34</v>
      </c>
      <c r="Y46" s="44">
        <v>0.15</v>
      </c>
      <c r="Z46" s="87">
        <f>(H46/H$3)+(I46/I$3*3)+(J46/J$3)+(L46/L$3*2)+(N46/N$3*2)+(O46/O$3)+(P46/P$3*2)+(Q46/Q$3*2)+(R46/R$3)</f>
        <v>3.2746256475722366</v>
      </c>
      <c r="AA46" s="88">
        <f>(T46/T$3*3)+(U46/U$3*2)+(V46/V$3)+(W46/W$3)+(X46/X$3)+Y46</f>
        <v>3.581207568524591</v>
      </c>
      <c r="AB46" s="90">
        <f>(Z46-AA46)/(Z46+AA46)</f>
        <v>-4.471840420979465E-2</v>
      </c>
    </row>
    <row r="47" spans="1:31" x14ac:dyDescent="0.35">
      <c r="A47" s="2" t="s">
        <v>297</v>
      </c>
      <c r="B47" s="9">
        <v>41227</v>
      </c>
      <c r="C47" s="18">
        <v>7.46</v>
      </c>
      <c r="D47" s="12">
        <v>4.87</v>
      </c>
      <c r="F47" s="12">
        <v>1.5</v>
      </c>
      <c r="H47" s="23">
        <f>10^-(D47)</f>
        <v>1.3489628825916516E-5</v>
      </c>
      <c r="I47" s="32">
        <v>0.01</v>
      </c>
      <c r="J47" s="25">
        <v>0.01</v>
      </c>
      <c r="K47" s="33"/>
      <c r="L47" s="25">
        <v>13.2</v>
      </c>
      <c r="M47" s="33"/>
      <c r="N47" s="25">
        <v>0.02</v>
      </c>
      <c r="O47" s="25">
        <v>4.41</v>
      </c>
      <c r="P47" s="25">
        <v>15.1</v>
      </c>
      <c r="Q47" s="25">
        <v>0.17</v>
      </c>
      <c r="R47" s="25">
        <v>36.299999999999997</v>
      </c>
      <c r="S47" s="34"/>
      <c r="T47" s="51">
        <v>0.01</v>
      </c>
      <c r="U47" s="42">
        <v>27.9</v>
      </c>
      <c r="V47" s="42">
        <v>27.04</v>
      </c>
      <c r="W47" s="42">
        <v>3.2799999999999999E-3</v>
      </c>
      <c r="X47" s="42">
        <v>100</v>
      </c>
      <c r="Y47" s="44">
        <v>0.1</v>
      </c>
      <c r="Z47" s="87">
        <f>(H47/H$3)+(I47/I$3*3)+(J47/J$3)+(L47/L$3*2)+(N47/N$3*2)+(O47/O$3)+(P47/P$3*2)+(Q47/Q$3*2)+(R47/R$3)</f>
        <v>3.6012906049942521</v>
      </c>
      <c r="AA47" s="88">
        <f>(T47/T$3*3)+(U47/U$3*2)+(V47/V$3)+(W47/W$3)+(X47/X$3)+Y47</f>
        <v>3.9382171776112669</v>
      </c>
      <c r="AB47" s="90">
        <f>(Z47-AA47)/(Z47+AA47)</f>
        <v>-4.4688139110929996E-2</v>
      </c>
      <c r="AC47" s="19">
        <v>3.63</v>
      </c>
      <c r="AD47" s="13">
        <v>3.94</v>
      </c>
      <c r="AE47" s="94">
        <v>8.1300000000000008</v>
      </c>
    </row>
    <row r="48" spans="1:31" x14ac:dyDescent="0.35">
      <c r="A48" s="2" t="s">
        <v>342</v>
      </c>
      <c r="B48" s="9">
        <v>37175</v>
      </c>
      <c r="C48" s="19">
        <v>9.01</v>
      </c>
      <c r="D48" s="12">
        <v>4.63</v>
      </c>
      <c r="F48" s="12">
        <v>0.79</v>
      </c>
      <c r="H48" s="23">
        <f>10^-(D48)</f>
        <v>2.3442288153199218E-5</v>
      </c>
      <c r="I48" s="32">
        <v>0.14000000000000001</v>
      </c>
      <c r="J48" s="25">
        <v>0.01</v>
      </c>
      <c r="K48" s="29">
        <v>0.2</v>
      </c>
      <c r="L48" s="25">
        <v>7.89</v>
      </c>
      <c r="M48" s="29">
        <v>0.2</v>
      </c>
      <c r="N48" s="25">
        <v>0.01</v>
      </c>
      <c r="O48" s="25">
        <v>1.45</v>
      </c>
      <c r="P48" s="25">
        <v>5.3</v>
      </c>
      <c r="Q48" s="25">
        <v>0.05</v>
      </c>
      <c r="R48" s="25">
        <v>29.4</v>
      </c>
      <c r="S48" s="29">
        <v>15</v>
      </c>
      <c r="T48" s="51">
        <v>0.01</v>
      </c>
      <c r="U48" s="42">
        <v>17.399999999999999</v>
      </c>
      <c r="V48" s="42">
        <v>12.08</v>
      </c>
      <c r="W48" s="42">
        <v>3.2845000000000001E-3</v>
      </c>
      <c r="X48" s="42">
        <v>62</v>
      </c>
      <c r="Y48" s="44">
        <v>0.06</v>
      </c>
      <c r="Z48" s="87">
        <f>(H48/H$3)+(I48/I$3*3)+(J48/J$3)+(L48/L$3*2)+(N48/N$3*2)+(O48/O$3)+(P48/P$3*2)+(Q48/Q$3*2)+(R48/R$3)</f>
        <v>2.1639727585010089</v>
      </c>
      <c r="AA48" s="88">
        <f>(T48/T$3*3)+(U48/U$3*2)+(V48/V$3)+(W48/W$3)+(X48/X$3)+Y48</f>
        <v>2.3664040428312121</v>
      </c>
      <c r="AB48" s="90">
        <f>(Z48-AA48)/(Z48+AA48)</f>
        <v>-4.4683101032716624E-2</v>
      </c>
    </row>
    <row r="49" spans="1:31" x14ac:dyDescent="0.35">
      <c r="A49" s="2" t="s">
        <v>112</v>
      </c>
      <c r="B49" s="9">
        <v>33255</v>
      </c>
      <c r="C49" s="18">
        <v>15.21</v>
      </c>
      <c r="D49" s="12">
        <v>7.62</v>
      </c>
      <c r="F49" s="12">
        <v>2.6</v>
      </c>
      <c r="H49" s="23">
        <f>10^-(D49)</f>
        <v>2.3988329190194864E-8</v>
      </c>
      <c r="I49" s="28"/>
      <c r="J49" s="25">
        <v>0.3</v>
      </c>
      <c r="L49" s="25">
        <v>78</v>
      </c>
      <c r="N49" s="25">
        <v>1.4</v>
      </c>
      <c r="O49" s="25">
        <v>1.5</v>
      </c>
      <c r="P49" s="25">
        <v>6</v>
      </c>
      <c r="Q49" s="25">
        <v>0.25</v>
      </c>
      <c r="R49" s="25">
        <v>13</v>
      </c>
      <c r="T49" s="51">
        <v>0.06</v>
      </c>
      <c r="U49" s="42">
        <v>18.600000000000001</v>
      </c>
      <c r="V49" s="42">
        <v>2.21</v>
      </c>
      <c r="W49" s="42">
        <v>0.01</v>
      </c>
      <c r="X49" s="42">
        <v>20</v>
      </c>
      <c r="Y49" s="44">
        <v>4.55</v>
      </c>
      <c r="Z49" s="87">
        <f>(H49/H$3)+(I49/I$3*3)+(J49/J$3)+(L49/L$3*2)+(N49/N$3*2)+(O49/O$3)+(P49/P$3*2)+(Q49/Q$3*2)+(R49/R$3)</f>
        <v>5.065567824346827</v>
      </c>
      <c r="AA49" s="88">
        <f>(T49/T$3*3)+(U49/U$3*2)+(V49/V$3)+(W49/W$3)+(X49/X$3)+Y49</f>
        <v>5.5391504359750501</v>
      </c>
      <c r="AB49" s="90">
        <f>(Z49-AA49)/(Z49+AA49)</f>
        <v>-4.4657726872401493E-2</v>
      </c>
    </row>
    <row r="50" spans="1:31" x14ac:dyDescent="0.35">
      <c r="A50" s="2" t="s">
        <v>279</v>
      </c>
      <c r="B50" s="9">
        <v>41780</v>
      </c>
      <c r="C50" s="18">
        <v>4.3499999999999996</v>
      </c>
      <c r="D50" s="12">
        <v>6.89</v>
      </c>
      <c r="F50" s="12">
        <v>1.9</v>
      </c>
      <c r="H50" s="23">
        <f>10^-(D50)</f>
        <v>1.288249551693134E-7</v>
      </c>
      <c r="I50" s="28"/>
      <c r="J50" s="25">
        <v>0.01</v>
      </c>
      <c r="K50" s="36"/>
      <c r="L50" s="25">
        <v>72.2</v>
      </c>
      <c r="M50" s="36"/>
      <c r="N50" s="25">
        <v>0.12</v>
      </c>
      <c r="O50" s="25">
        <v>3.17</v>
      </c>
      <c r="P50" s="25">
        <v>4.67</v>
      </c>
      <c r="Q50" s="25">
        <v>7.0000000000000007E-2</v>
      </c>
      <c r="R50" s="25">
        <v>18.399999999999999</v>
      </c>
      <c r="S50" s="36"/>
      <c r="T50" s="51">
        <v>0.12</v>
      </c>
      <c r="U50" s="42">
        <v>42.8</v>
      </c>
      <c r="V50" s="42">
        <v>88.09</v>
      </c>
      <c r="W50" s="42">
        <v>0.03</v>
      </c>
      <c r="X50" s="42">
        <v>42</v>
      </c>
      <c r="Y50" s="44">
        <v>1.83</v>
      </c>
      <c r="Z50" s="87">
        <f>(H50/H$3)+(I50/I$3*3)+(J50/J$3)+(L50/L$3*2)+(N50/N$3*2)+(O50/O$3)+(P50/P$3*2)+(Q50/Q$3*2)+(R50/R$3)</f>
        <v>4.8758217321470454</v>
      </c>
      <c r="AA50" s="88">
        <f>(T50/T$3*3)+(U50/U$3*2)+(V50/V$3)+(W50/W$3)+(X50/X$3)+Y50</f>
        <v>5.3310335409152554</v>
      </c>
      <c r="AB50" s="90">
        <f>(Z50-AA50)/(Z50+AA50)</f>
        <v>-4.4598634602921683E-2</v>
      </c>
      <c r="AC50" s="19">
        <v>4.88</v>
      </c>
      <c r="AD50" s="13">
        <v>5.33</v>
      </c>
      <c r="AE50" s="95">
        <v>8.91</v>
      </c>
    </row>
    <row r="51" spans="1:31" x14ac:dyDescent="0.35">
      <c r="A51" s="2" t="s">
        <v>227</v>
      </c>
      <c r="B51" s="9">
        <v>37529</v>
      </c>
      <c r="C51" s="18">
        <v>2.64</v>
      </c>
      <c r="D51" s="12">
        <v>4.54</v>
      </c>
      <c r="F51" s="12">
        <v>3.7</v>
      </c>
      <c r="H51" s="23">
        <f>10^-(D51)</f>
        <v>2.8840315031266029E-5</v>
      </c>
      <c r="I51" s="32">
        <v>0.5</v>
      </c>
      <c r="J51" s="25">
        <v>0.03</v>
      </c>
      <c r="K51" s="29">
        <v>0.3</v>
      </c>
      <c r="L51" s="25">
        <v>4.13</v>
      </c>
      <c r="M51" s="29">
        <v>0.4</v>
      </c>
      <c r="N51" s="35"/>
      <c r="O51" s="25">
        <v>1.71</v>
      </c>
      <c r="P51" s="25">
        <v>2.67</v>
      </c>
      <c r="Q51" s="25">
        <v>0.19</v>
      </c>
      <c r="R51" s="25">
        <v>31.8</v>
      </c>
      <c r="S51" s="29">
        <v>86</v>
      </c>
      <c r="T51" s="51">
        <v>0.02</v>
      </c>
      <c r="U51" s="42">
        <v>21.4</v>
      </c>
      <c r="V51" s="42">
        <v>13.54</v>
      </c>
      <c r="W51" s="42">
        <v>3.2845000000000001E-3</v>
      </c>
      <c r="X51" s="42">
        <v>50</v>
      </c>
      <c r="Y51" s="44">
        <v>0.02</v>
      </c>
      <c r="Z51" s="87">
        <f>(H51/H$3)+(I51/I$3*3)+(J51/J$3)+(L51/L$3*2)+(N51/N$3*2)+(O51/O$3)+(P51/P$3*2)+(Q51/Q$3*2)+(R51/R$3)</f>
        <v>1.9169035029284796</v>
      </c>
      <c r="AA51" s="88">
        <f>(T51/T$3*3)+(U51/U$3*2)+(V51/V$3)+(W51/W$3)+(X51/X$3)+Y51</f>
        <v>2.0950359963450018</v>
      </c>
      <c r="AB51" s="90">
        <f>(Z51-AA51)/(Z51+AA51)</f>
        <v>-4.4400593141741079E-2</v>
      </c>
    </row>
    <row r="52" spans="1:31" x14ac:dyDescent="0.35">
      <c r="A52" s="2" t="s">
        <v>110</v>
      </c>
      <c r="B52" s="9">
        <v>35327</v>
      </c>
      <c r="C52" s="18">
        <v>10.24</v>
      </c>
      <c r="D52" s="12">
        <v>7.32</v>
      </c>
      <c r="F52" s="12">
        <v>1.4</v>
      </c>
      <c r="H52" s="23">
        <f>10^-(D52)</f>
        <v>4.7863009232263782E-8</v>
      </c>
      <c r="I52" s="32">
        <v>8.9999999999999993E-3</v>
      </c>
      <c r="J52" s="25">
        <v>0.17</v>
      </c>
      <c r="K52" s="29">
        <v>1</v>
      </c>
      <c r="L52" s="25">
        <v>100</v>
      </c>
      <c r="M52" s="29">
        <v>1</v>
      </c>
      <c r="N52" s="25">
        <v>0.42</v>
      </c>
      <c r="O52" s="25">
        <v>1.4</v>
      </c>
      <c r="P52" s="25">
        <v>7.7</v>
      </c>
      <c r="Q52" s="25">
        <v>0.24</v>
      </c>
      <c r="R52" s="25">
        <v>15</v>
      </c>
      <c r="S52" s="29">
        <v>5</v>
      </c>
      <c r="T52" s="51">
        <v>7.0000000000000007E-2</v>
      </c>
      <c r="U52" s="42">
        <v>64.5</v>
      </c>
      <c r="V52" s="42">
        <v>0.22</v>
      </c>
      <c r="W52" s="42">
        <v>3.2845000000000001E-3</v>
      </c>
      <c r="X52" s="42">
        <v>31</v>
      </c>
      <c r="Y52" s="44">
        <v>4.71</v>
      </c>
      <c r="Z52" s="87">
        <f>(H52/H$3)+(I52/I$3*3)+(J52/J$3)+(L52/L$3*2)+(N52/N$3*2)+(O52/O$3)+(P52/P$3*2)+(Q52/Q$3*2)+(R52/R$3)</f>
        <v>6.3459896636957609</v>
      </c>
      <c r="AA52" s="88">
        <f>(T52/T$3*3)+(U52/U$3*2)+(V52/V$3)+(W52/W$3)+(X52/X$3)+Y52</f>
        <v>6.9330729961261053</v>
      </c>
      <c r="AB52" s="90">
        <f>(Z52-AA52)/(Z52+AA52)</f>
        <v>-4.4211202813785044E-2</v>
      </c>
      <c r="AE52" s="96"/>
    </row>
    <row r="53" spans="1:31" x14ac:dyDescent="0.35">
      <c r="A53" s="2" t="s">
        <v>329</v>
      </c>
      <c r="B53" s="9">
        <v>40353</v>
      </c>
      <c r="C53" s="18">
        <v>2.25</v>
      </c>
      <c r="D53" s="12">
        <v>6.41</v>
      </c>
      <c r="F53" s="12">
        <v>5.9</v>
      </c>
      <c r="H53" s="23">
        <f>10^-(D53)</f>
        <v>3.8904514499428027E-7</v>
      </c>
      <c r="I53" s="28"/>
      <c r="J53" s="25">
        <v>0.01</v>
      </c>
      <c r="K53" s="33"/>
      <c r="L53" s="25">
        <v>66.2</v>
      </c>
      <c r="M53" s="33"/>
      <c r="N53" s="25">
        <v>0.03</v>
      </c>
      <c r="O53" s="25">
        <v>9.81</v>
      </c>
      <c r="P53" s="25">
        <v>8.6300000000000008</v>
      </c>
      <c r="Q53" s="25">
        <v>0.02</v>
      </c>
      <c r="R53" s="25">
        <v>11.6</v>
      </c>
      <c r="S53" s="34"/>
      <c r="T53" s="51">
        <v>0.01</v>
      </c>
      <c r="U53" s="42">
        <v>68.2</v>
      </c>
      <c r="V53" s="42">
        <v>27.53</v>
      </c>
      <c r="W53" s="42">
        <v>0.02</v>
      </c>
      <c r="X53" s="42">
        <v>24</v>
      </c>
      <c r="Y53" s="44">
        <v>2.67</v>
      </c>
      <c r="Z53" s="87">
        <f>(H53/H$3)+(I53/I$3*3)+(J53/J$3)+(L53/L$3*2)+(N53/N$3*2)+(O53/O$3)+(P53/P$3*2)+(Q53/Q$3*2)+(R53/R$3)</f>
        <v>4.7712097615962117</v>
      </c>
      <c r="AA53" s="88">
        <f>(T53/T$3*3)+(U53/U$3*2)+(V53/V$3)+(W53/W$3)+(X53/X$3)+Y53</f>
        <v>5.2115908668737685</v>
      </c>
      <c r="AB53" s="90">
        <f>(Z53-AA53)/(Z53+AA53)</f>
        <v>-4.4113983807473077E-2</v>
      </c>
      <c r="AC53" s="19">
        <v>4.78</v>
      </c>
      <c r="AD53" s="13">
        <v>5.21</v>
      </c>
      <c r="AE53" s="95">
        <v>8.59</v>
      </c>
    </row>
    <row r="54" spans="1:31" x14ac:dyDescent="0.35">
      <c r="A54" s="2" t="s">
        <v>373</v>
      </c>
      <c r="B54" s="9">
        <v>41169</v>
      </c>
      <c r="C54" s="18">
        <v>2.65</v>
      </c>
      <c r="D54" s="12">
        <v>5.22</v>
      </c>
      <c r="F54" s="12">
        <v>16</v>
      </c>
      <c r="H54" s="23">
        <f>10^-(D54)</f>
        <v>6.0255958607435782E-6</v>
      </c>
      <c r="I54" s="28"/>
      <c r="J54" s="25">
        <v>0.03</v>
      </c>
      <c r="K54" s="36"/>
      <c r="L54" s="25">
        <v>15</v>
      </c>
      <c r="M54" s="36"/>
      <c r="N54" s="25">
        <v>0.23</v>
      </c>
      <c r="O54" s="25">
        <v>5.73</v>
      </c>
      <c r="P54" s="25">
        <v>2.2400000000000002</v>
      </c>
      <c r="Q54" s="25">
        <v>0.02</v>
      </c>
      <c r="R54" s="25">
        <v>6.73</v>
      </c>
      <c r="S54" s="36"/>
      <c r="T54" s="51">
        <v>0.02</v>
      </c>
      <c r="U54" s="42">
        <v>33.799999999999997</v>
      </c>
      <c r="V54" s="42">
        <v>2.75</v>
      </c>
      <c r="W54" s="42">
        <v>0.01</v>
      </c>
      <c r="X54" s="42">
        <v>16</v>
      </c>
      <c r="Y54" s="44">
        <v>0.31</v>
      </c>
      <c r="Z54" s="87">
        <f>(H54/H$3)+(I54/I$3*3)+(J54/J$3)+(L54/L$3*2)+(N54/N$3*2)+(O54/O$3)+(P54/P$3*2)+(Q54/Q$3*2)+(R54/R$3)</f>
        <v>1.3827096892888384</v>
      </c>
      <c r="AA54" s="88">
        <f>(T54/T$3*3)+(U54/U$3*2)+(V54/V$3)+(W54/W$3)+(X54/X$3)+Y54</f>
        <v>1.510197509771074</v>
      </c>
      <c r="AB54" s="90">
        <f>(Z54-AA54)/(Z54+AA54)</f>
        <v>-4.4069101326051671E-2</v>
      </c>
      <c r="AC54" s="19">
        <v>1.44</v>
      </c>
      <c r="AD54" s="13">
        <v>1.51</v>
      </c>
      <c r="AE54" s="94">
        <v>5.0999999999999996</v>
      </c>
    </row>
    <row r="55" spans="1:31" x14ac:dyDescent="0.35">
      <c r="A55" s="2" t="s">
        <v>178</v>
      </c>
      <c r="B55" s="9">
        <v>39771</v>
      </c>
      <c r="C55" s="18">
        <v>4.17</v>
      </c>
      <c r="D55" s="12">
        <v>7.82</v>
      </c>
      <c r="F55" s="12">
        <v>2.8</v>
      </c>
      <c r="H55" s="23">
        <f>10^-(D55)</f>
        <v>1.5135612484362029E-8</v>
      </c>
      <c r="I55" s="24">
        <v>7.0000000000000001E-3</v>
      </c>
      <c r="J55" s="25">
        <v>0.53</v>
      </c>
      <c r="K55" s="36"/>
      <c r="L55" s="25">
        <v>28.9</v>
      </c>
      <c r="M55" s="36"/>
      <c r="N55" s="27">
        <v>0.1</v>
      </c>
      <c r="O55" s="25">
        <v>3.02</v>
      </c>
      <c r="P55" s="25">
        <v>5</v>
      </c>
      <c r="Q55" s="27">
        <v>0.04</v>
      </c>
      <c r="R55" s="25">
        <v>40.9</v>
      </c>
      <c r="S55" s="36"/>
      <c r="T55" s="51">
        <v>0.51</v>
      </c>
      <c r="U55" s="42">
        <v>3.87</v>
      </c>
      <c r="V55" s="42">
        <v>0.22</v>
      </c>
      <c r="W55" s="42">
        <v>7.2300000000000003E-3</v>
      </c>
      <c r="X55" s="42">
        <v>28</v>
      </c>
      <c r="Y55" s="44">
        <v>3.2</v>
      </c>
      <c r="Z55" s="87">
        <f>(H55/H$3)+(I55/I$3*3)+(J55/J$3)+(L55/L$3*2)+(N55/N$3*2)+(O55/O$3)+(P55/P$3*2)+(Q55/Q$3*2)+(R55/R$3)</f>
        <v>3.7450013038935168</v>
      </c>
      <c r="AA55" s="88">
        <f>(T55/T$3*3)+(U55/U$3*2)+(V55/V$3)+(W55/W$3)+(X55/X$3)+Y55</f>
        <v>4.0902270173242421</v>
      </c>
      <c r="AB55" s="90">
        <f>(Z55-AA55)/(Z55+AA55)</f>
        <v>-4.4060708798473146E-2</v>
      </c>
      <c r="AE55" s="94">
        <v>8.48</v>
      </c>
    </row>
    <row r="56" spans="1:31" x14ac:dyDescent="0.35">
      <c r="A56" s="2" t="s">
        <v>113</v>
      </c>
      <c r="B56" s="9">
        <v>35719</v>
      </c>
      <c r="C56" s="18">
        <v>15.26</v>
      </c>
      <c r="D56" s="12">
        <v>7.78</v>
      </c>
      <c r="F56" s="12">
        <v>2</v>
      </c>
      <c r="H56" s="23">
        <f>10^-(D56)</f>
        <v>1.6595869074375541E-8</v>
      </c>
      <c r="I56" s="32">
        <v>2E-3</v>
      </c>
      <c r="J56" s="25">
        <v>0.12</v>
      </c>
      <c r="K56" s="30">
        <v>0.2</v>
      </c>
      <c r="L56" s="25">
        <v>25</v>
      </c>
      <c r="M56" s="30">
        <v>1.5</v>
      </c>
      <c r="N56" s="25">
        <v>0.44</v>
      </c>
      <c r="O56" s="25">
        <v>1.5</v>
      </c>
      <c r="P56" s="25">
        <v>4.3</v>
      </c>
      <c r="Q56" s="25">
        <v>0.05</v>
      </c>
      <c r="R56" s="25">
        <v>25</v>
      </c>
      <c r="S56" s="31">
        <v>1</v>
      </c>
      <c r="T56" s="51">
        <v>0.23</v>
      </c>
      <c r="U56" s="42">
        <v>12.5</v>
      </c>
      <c r="V56" s="42">
        <v>0.22</v>
      </c>
      <c r="W56" s="42">
        <v>0.01</v>
      </c>
      <c r="X56" s="42">
        <v>7.2</v>
      </c>
      <c r="Y56" s="44">
        <v>2.5299999999999998</v>
      </c>
      <c r="Z56" s="87">
        <f>(H56/H$3)+(I56/I$3*3)+(J56/J$3)+(L56/L$3*2)+(N56/N$3*2)+(O56/O$3)+(P56/P$3*2)+(Q56/Q$3*2)+(R56/R$3)</f>
        <v>2.7515270899165571</v>
      </c>
      <c r="AA56" s="88">
        <f>(T56/T$3*3)+(U56/U$3*2)+(V56/V$3)+(W56/W$3)+(X56/X$3)+Y56</f>
        <v>3.0043611104397794</v>
      </c>
      <c r="AB56" s="90">
        <f>(Z56-AA56)/(Z56+AA56)</f>
        <v>-4.3926152093706365E-2</v>
      </c>
      <c r="AD56" s="100"/>
      <c r="AE56" s="96"/>
    </row>
    <row r="57" spans="1:31" x14ac:dyDescent="0.35">
      <c r="A57" s="2" t="s">
        <v>114</v>
      </c>
      <c r="B57" s="9">
        <v>41886</v>
      </c>
      <c r="C57" s="18">
        <v>8.85</v>
      </c>
      <c r="D57" s="12">
        <v>7.39</v>
      </c>
      <c r="F57" s="12">
        <v>2.4</v>
      </c>
      <c r="H57" s="23">
        <f>10^-(D57)</f>
        <v>4.0738027780411254E-8</v>
      </c>
      <c r="I57" s="28"/>
      <c r="J57" s="25">
        <v>0.49</v>
      </c>
      <c r="K57" s="36"/>
      <c r="L57" s="25">
        <v>329</v>
      </c>
      <c r="M57" s="36"/>
      <c r="N57" s="25">
        <v>2.23</v>
      </c>
      <c r="O57" s="25">
        <v>3.51</v>
      </c>
      <c r="P57" s="25">
        <v>20.100000000000001</v>
      </c>
      <c r="Q57" s="25">
        <v>0.34</v>
      </c>
      <c r="R57" s="25">
        <v>23.4</v>
      </c>
      <c r="S57" s="36"/>
      <c r="T57" s="51">
        <v>0.01</v>
      </c>
      <c r="U57" s="42">
        <v>712</v>
      </c>
      <c r="V57" s="42">
        <v>0.22</v>
      </c>
      <c r="W57" s="42">
        <v>3.9399999999999999E-3</v>
      </c>
      <c r="X57" s="42">
        <v>27</v>
      </c>
      <c r="Y57" s="44">
        <v>5.48</v>
      </c>
      <c r="Z57" s="87">
        <f>(H57/H$3)+(I57/I$3*3)+(J57/J$3)+(L57/L$3*2)+(N57/N$3*2)+(O57/O$3)+(P57/P$3*2)+(Q57/Q$3*2)+(R57/R$3)</f>
        <v>19.29786596843816</v>
      </c>
      <c r="AA57" s="88">
        <f>(T57/T$3*3)+(U57/U$3*2)+(V57/V$3)+(W57/W$3)+(X57/X$3)+Y57</f>
        <v>21.068111277703132</v>
      </c>
      <c r="AB57" s="90">
        <f>(Z57-AA57)/(Z57+AA57)</f>
        <v>-4.3854885476213641E-2</v>
      </c>
      <c r="AC57" s="19">
        <v>19.34</v>
      </c>
      <c r="AD57" s="13">
        <v>21.07</v>
      </c>
      <c r="AE57" s="94">
        <v>8.5500000000000007</v>
      </c>
    </row>
    <row r="58" spans="1:31" x14ac:dyDescent="0.35">
      <c r="A58" s="2" t="s">
        <v>212</v>
      </c>
      <c r="B58" s="9">
        <v>37210</v>
      </c>
      <c r="C58" s="18">
        <v>6.92</v>
      </c>
      <c r="D58" s="12">
        <v>7.03</v>
      </c>
      <c r="F58" s="12">
        <v>1.4</v>
      </c>
      <c r="H58" s="23">
        <f>10^-(D58)</f>
        <v>9.3325430079699072E-8</v>
      </c>
      <c r="I58" s="32">
        <v>0.1</v>
      </c>
      <c r="J58" s="25">
        <v>0.02</v>
      </c>
      <c r="K58" s="29">
        <v>0.2</v>
      </c>
      <c r="L58" s="25">
        <v>147</v>
      </c>
      <c r="M58" s="29">
        <v>0.2</v>
      </c>
      <c r="N58" s="25">
        <v>0.01</v>
      </c>
      <c r="O58" s="25">
        <v>1.27</v>
      </c>
      <c r="P58" s="25">
        <v>13.2</v>
      </c>
      <c r="Q58" s="25">
        <v>8.0000000000000002E-3</v>
      </c>
      <c r="R58" s="25">
        <v>10.3</v>
      </c>
      <c r="S58" s="29">
        <v>1</v>
      </c>
      <c r="T58" s="51">
        <v>0.04</v>
      </c>
      <c r="U58" s="42">
        <v>120</v>
      </c>
      <c r="V58" s="42">
        <v>4.47</v>
      </c>
      <c r="W58" s="42">
        <v>9.8499999999999994E-3</v>
      </c>
      <c r="X58" s="42">
        <v>45</v>
      </c>
      <c r="Y58" s="44">
        <v>5.89</v>
      </c>
      <c r="Z58" s="87">
        <f>(H58/H$3)+(I58/I$3*3)+(J58/J$3)+(L58/L$3*2)+(N58/N$3*2)+(O58/O$3)+(P58/P$3*2)+(Q58/Q$3*2)+(R58/R$3)</f>
        <v>8.9146837700067376</v>
      </c>
      <c r="AA58" s="88">
        <f>(T58/T$3*3)+(U58/U$3*2)+(V58/V$3)+(W58/W$3)+(X58/X$3)+Y58</f>
        <v>9.7311463851046494</v>
      </c>
      <c r="AB58" s="90">
        <f>(Z58-AA58)/(Z58+AA58)</f>
        <v>-4.3787946597491377E-2</v>
      </c>
      <c r="AE58" s="96"/>
    </row>
    <row r="59" spans="1:31" x14ac:dyDescent="0.35">
      <c r="A59" s="2" t="s">
        <v>112</v>
      </c>
      <c r="B59" s="9">
        <v>32429</v>
      </c>
      <c r="C59" s="18">
        <v>15.48</v>
      </c>
      <c r="D59" s="12">
        <v>7.05</v>
      </c>
      <c r="F59" s="12">
        <v>2</v>
      </c>
      <c r="H59" s="23">
        <f>10^-(D59)</f>
        <v>8.9125093813374537E-8</v>
      </c>
      <c r="I59" s="28"/>
      <c r="J59" s="25">
        <v>0.41</v>
      </c>
      <c r="K59" s="29">
        <v>0.2</v>
      </c>
      <c r="L59" s="25">
        <v>78</v>
      </c>
      <c r="M59" s="29">
        <v>0.4</v>
      </c>
      <c r="N59" s="25">
        <v>1.3</v>
      </c>
      <c r="O59" s="25">
        <v>2.1</v>
      </c>
      <c r="P59" s="25">
        <v>6.1</v>
      </c>
      <c r="Q59" s="25">
        <v>0.24</v>
      </c>
      <c r="R59" s="25">
        <v>11</v>
      </c>
      <c r="S59" s="29">
        <v>1.7</v>
      </c>
      <c r="T59" s="51">
        <v>1.53</v>
      </c>
      <c r="U59" s="42">
        <v>19.2</v>
      </c>
      <c r="V59" s="42">
        <v>0.44</v>
      </c>
      <c r="W59" s="42">
        <v>0.62</v>
      </c>
      <c r="X59" s="42">
        <v>26</v>
      </c>
      <c r="Y59" s="44">
        <v>4.26</v>
      </c>
      <c r="Z59" s="87">
        <f>(H59/H$3)+(I59/I$3*3)+(J59/J$3)+(L59/L$3*2)+(N59/N$3*2)+(O59/O$3)+(P59/P$3*2)+(Q59/Q$3*2)+(R59/R$3)</f>
        <v>5.0043119367379978</v>
      </c>
      <c r="AA59" s="88">
        <f>(T59/T$3*3)+(U59/U$3*2)+(V59/V$3)+(W59/W$3)+(X59/X$3)+Y59</f>
        <v>5.4620419953085957</v>
      </c>
      <c r="AB59" s="90">
        <f>(Z59-AA59)/(Z59+AA59)</f>
        <v>-4.3733477918140036E-2</v>
      </c>
      <c r="AE59" s="96"/>
    </row>
    <row r="60" spans="1:31" x14ac:dyDescent="0.35">
      <c r="A60" s="2" t="s">
        <v>297</v>
      </c>
      <c r="B60" s="9">
        <v>36094</v>
      </c>
      <c r="C60" s="18">
        <v>8.64</v>
      </c>
      <c r="D60" s="12">
        <v>5.15</v>
      </c>
      <c r="E60" s="16"/>
      <c r="F60" s="12">
        <v>2.2000000000000002</v>
      </c>
      <c r="H60" s="23">
        <f>10^-(D60)</f>
        <v>7.0794578438413623E-6</v>
      </c>
      <c r="I60" s="32">
        <v>2E-3</v>
      </c>
      <c r="J60" s="25">
        <v>0.14000000000000001</v>
      </c>
      <c r="K60" s="30">
        <v>0.2</v>
      </c>
      <c r="L60" s="25">
        <v>9.1</v>
      </c>
      <c r="M60" s="30">
        <v>0.5</v>
      </c>
      <c r="N60" s="25">
        <v>0.01</v>
      </c>
      <c r="O60" s="25">
        <v>3</v>
      </c>
      <c r="P60" s="25">
        <v>9.3000000000000007</v>
      </c>
      <c r="Q60" s="25">
        <v>0.08</v>
      </c>
      <c r="R60" s="25">
        <v>22</v>
      </c>
      <c r="S60" s="31">
        <v>31</v>
      </c>
      <c r="T60" s="51">
        <v>0.02</v>
      </c>
      <c r="U60" s="42">
        <v>38.700000000000003</v>
      </c>
      <c r="V60" s="42">
        <v>15.22</v>
      </c>
      <c r="W60" s="42">
        <v>3.284E-3</v>
      </c>
      <c r="X60" s="42">
        <v>45</v>
      </c>
      <c r="Y60" s="44">
        <v>0.15</v>
      </c>
      <c r="Z60" s="87">
        <f>(H60/H$3)+(I60/I$3*3)+(J60/J$3)+(L60/L$3*2)+(N60/N$3*2)+(O60/O$3)+(P60/P$3*2)+(Q60/Q$3*2)+(R60/R$3)</f>
        <v>2.2641508080034534</v>
      </c>
      <c r="AA60" s="88">
        <f>(T60/T$3*3)+(U60/U$3*2)+(V60/V$3)+(W60/W$3)+(X60/X$3)+Y60</f>
        <v>2.4712430904500637</v>
      </c>
      <c r="AB60" s="90">
        <f>(Z60-AA60)/(Z60+AA60)</f>
        <v>-4.373285240626814E-2</v>
      </c>
    </row>
    <row r="61" spans="1:31" x14ac:dyDescent="0.35">
      <c r="A61" s="2" t="s">
        <v>373</v>
      </c>
      <c r="B61" s="9">
        <v>40337</v>
      </c>
      <c r="C61" s="19">
        <v>2.33</v>
      </c>
      <c r="D61" s="12">
        <v>5.33</v>
      </c>
      <c r="F61" s="12">
        <v>18</v>
      </c>
      <c r="G61" s="16"/>
      <c r="H61" s="23">
        <f>10^-(D61)</f>
        <v>4.6773514128719787E-6</v>
      </c>
      <c r="I61" s="24">
        <v>0.13</v>
      </c>
      <c r="J61" s="25">
        <v>0.01</v>
      </c>
      <c r="K61" s="29">
        <v>0.4</v>
      </c>
      <c r="L61" s="25">
        <v>11.3</v>
      </c>
      <c r="M61" s="29">
        <v>1</v>
      </c>
      <c r="N61" s="25">
        <v>0.22</v>
      </c>
      <c r="O61" s="25">
        <v>2.63</v>
      </c>
      <c r="P61" s="25">
        <v>1.4</v>
      </c>
      <c r="Q61" s="25">
        <v>0.01</v>
      </c>
      <c r="R61" s="25">
        <v>7.4</v>
      </c>
      <c r="S61" s="29">
        <v>7.6</v>
      </c>
      <c r="T61" s="51">
        <v>0.02</v>
      </c>
      <c r="U61" s="42">
        <v>18.8</v>
      </c>
      <c r="V61" s="42">
        <v>7.25</v>
      </c>
      <c r="W61" s="42">
        <v>0.01</v>
      </c>
      <c r="X61" s="42">
        <v>10</v>
      </c>
      <c r="Y61" s="44">
        <v>0.4</v>
      </c>
      <c r="Z61" s="87">
        <f>(H61/H$3)+(I61/I$3*3)+(J61/J$3)+(L61/L$3*2)+(N61/N$3*2)+(O61/O$3)+(P61/P$3*2)+(Q61/Q$3*2)+(R61/R$3)</f>
        <v>1.0914513628296643</v>
      </c>
      <c r="AA61" s="88">
        <f>(T61/T$3*3)+(U61/U$3*2)+(V61/V$3)+(W61/W$3)+(X61/X$3)+Y61</f>
        <v>1.1912533852203406</v>
      </c>
      <c r="AB61" s="90">
        <f>(Z61-AA61)/(Z61+AA61)</f>
        <v>-4.3720950979723512E-2</v>
      </c>
      <c r="AC61" s="19">
        <v>1.19</v>
      </c>
      <c r="AD61" s="13">
        <v>1.19</v>
      </c>
      <c r="AE61" s="94">
        <v>0.47</v>
      </c>
    </row>
    <row r="62" spans="1:31" x14ac:dyDescent="0.35">
      <c r="A62" s="2" t="s">
        <v>129</v>
      </c>
      <c r="B62" s="9">
        <v>36810</v>
      </c>
      <c r="C62" s="18">
        <v>1.33</v>
      </c>
      <c r="D62" s="12">
        <v>6.9</v>
      </c>
      <c r="F62" s="12">
        <v>6.1</v>
      </c>
      <c r="H62" s="23">
        <f>10^-(D62)</f>
        <v>1.2589254117941651E-7</v>
      </c>
      <c r="I62" s="28"/>
      <c r="J62" s="25">
        <v>4.13</v>
      </c>
      <c r="K62" s="33"/>
      <c r="L62" s="25">
        <v>136</v>
      </c>
      <c r="M62" s="33"/>
      <c r="N62" s="35"/>
      <c r="O62" s="27">
        <v>3.18</v>
      </c>
      <c r="P62" s="27">
        <v>11.8</v>
      </c>
      <c r="Q62" s="35"/>
      <c r="R62" s="27">
        <v>106</v>
      </c>
      <c r="S62" s="34"/>
      <c r="T62" s="51">
        <v>0.01</v>
      </c>
      <c r="U62" s="42">
        <v>14.7</v>
      </c>
      <c r="V62" s="42">
        <v>0.22</v>
      </c>
      <c r="W62" s="42">
        <v>0.01</v>
      </c>
      <c r="X62" s="42">
        <v>168</v>
      </c>
      <c r="Y62" s="44">
        <v>8.7799999999999994</v>
      </c>
      <c r="Z62" s="87">
        <f>(H62/H$3)+(I62/I$3*3)+(J62/J$3)+(L62/L$3*2)+(N62/N$3*2)+(O62/O$3)+(P62/P$3*2)+(Q62/Q$3*2)+(R62/R$3)</f>
        <v>12.678695855769817</v>
      </c>
      <c r="AA62" s="88">
        <f>(T62/T$3*3)+(U62/U$3*2)+(V62/V$3)+(W62/W$3)+(X62/X$3)+Y62</f>
        <v>13.829177634471765</v>
      </c>
      <c r="AB62" s="90">
        <f>(Z62-AA62)/(Z62+AA62)</f>
        <v>-4.3401511597128996E-2</v>
      </c>
    </row>
    <row r="63" spans="1:31" x14ac:dyDescent="0.35">
      <c r="A63" s="2" t="s">
        <v>129</v>
      </c>
      <c r="B63" s="9">
        <v>36458</v>
      </c>
      <c r="C63" s="18">
        <v>1.38</v>
      </c>
      <c r="D63" s="12">
        <v>6.85</v>
      </c>
      <c r="F63" s="12">
        <v>5.5</v>
      </c>
      <c r="H63" s="23">
        <f>10^-(D63)</f>
        <v>1.4125375446227539E-7</v>
      </c>
      <c r="I63" s="32">
        <v>7.0000000000000001E-3</v>
      </c>
      <c r="J63" s="25">
        <v>3.79</v>
      </c>
      <c r="K63" s="36"/>
      <c r="L63" s="25">
        <v>120</v>
      </c>
      <c r="M63" s="36"/>
      <c r="N63" s="25">
        <v>9.8000000000000007</v>
      </c>
      <c r="O63" s="25">
        <v>3.3</v>
      </c>
      <c r="P63" s="25">
        <v>11</v>
      </c>
      <c r="Q63" s="25">
        <v>0.72</v>
      </c>
      <c r="R63" s="25">
        <v>110</v>
      </c>
      <c r="S63" s="36"/>
      <c r="T63" s="51">
        <v>0.01</v>
      </c>
      <c r="U63" s="42">
        <v>9.76</v>
      </c>
      <c r="V63" s="42">
        <v>0.22</v>
      </c>
      <c r="W63" s="42">
        <v>6.5690000000000002E-3</v>
      </c>
      <c r="X63" s="42">
        <v>167</v>
      </c>
      <c r="Y63" s="44">
        <v>8.5500000000000007</v>
      </c>
      <c r="Z63" s="87">
        <f>(H63/H$3)+(I63/I$3*3)+(J63/J$3)+(L63/L$3*2)+(N63/N$3*2)+(O63/O$3)+(P63/P$3*2)+(Q63/Q$3*2)+(R63/R$3)</f>
        <v>12.350573780267631</v>
      </c>
      <c r="AA63" s="88">
        <f>(T63/T$3*3)+(U63/U$3*2)+(V63/V$3)+(W63/W$3)+(X63/X$3)+Y63</f>
        <v>13.468052624861217</v>
      </c>
      <c r="AB63" s="90">
        <f>(Z63-AA63)/(Z63+AA63)</f>
        <v>-4.3281885994198369E-2</v>
      </c>
    </row>
    <row r="64" spans="1:31" x14ac:dyDescent="0.35">
      <c r="A64" s="2" t="s">
        <v>361</v>
      </c>
      <c r="B64" s="9">
        <v>40504</v>
      </c>
      <c r="C64" s="18">
        <v>1.53</v>
      </c>
      <c r="D64" s="12">
        <v>5.48</v>
      </c>
      <c r="F64" s="12">
        <v>17</v>
      </c>
      <c r="H64" s="23">
        <f>10^-(D64)</f>
        <v>3.3113112148259022E-6</v>
      </c>
      <c r="I64" s="32">
        <v>0.01</v>
      </c>
      <c r="J64" s="25">
        <v>0.31</v>
      </c>
      <c r="K64" s="29">
        <v>12</v>
      </c>
      <c r="L64" s="25">
        <v>12.4</v>
      </c>
      <c r="M64" s="29">
        <v>0.8</v>
      </c>
      <c r="N64" s="25">
        <v>5.6</v>
      </c>
      <c r="O64" s="25">
        <v>13</v>
      </c>
      <c r="P64" s="25">
        <v>2.73</v>
      </c>
      <c r="Q64" s="25">
        <v>7.0000000000000007E-2</v>
      </c>
      <c r="R64" s="25">
        <v>8.33</v>
      </c>
      <c r="S64" s="29">
        <v>86</v>
      </c>
      <c r="T64" s="51">
        <v>0.02</v>
      </c>
      <c r="U64" s="42">
        <v>53.9</v>
      </c>
      <c r="V64" s="42">
        <v>0.49</v>
      </c>
      <c r="W64" s="42">
        <v>8.2100000000000003E-3</v>
      </c>
      <c r="X64" s="42">
        <v>18</v>
      </c>
      <c r="Y64" s="44">
        <v>0.28000000000000003</v>
      </c>
      <c r="Z64" s="87">
        <f>(H64/H$3)+(I64/I$3*3)+(J64/J$3)+(L64/L$3*2)+(N64/N$3*2)+(O64/O$3)+(P64/P$3*2)+(Q64/Q$3*2)+(R64/R$3)</f>
        <v>1.7595965282274855</v>
      </c>
      <c r="AA64" s="88">
        <f>(T64/T$3*3)+(U64/U$3*2)+(V64/V$3)+(W64/W$3)+(X64/X$3)+Y64</f>
        <v>1.9185693571848852</v>
      </c>
      <c r="AB64" s="90">
        <f>(Z64-AA64)/(Z64+AA64)</f>
        <v>-4.3220679520705407E-2</v>
      </c>
      <c r="AC64" s="19">
        <v>1.94</v>
      </c>
      <c r="AD64" s="13">
        <v>1.92</v>
      </c>
      <c r="AE64" s="95">
        <v>0.98</v>
      </c>
    </row>
    <row r="65" spans="1:31" x14ac:dyDescent="0.35">
      <c r="A65" s="2" t="s">
        <v>407</v>
      </c>
      <c r="B65" s="9">
        <v>40143</v>
      </c>
      <c r="C65" s="18">
        <v>0.62</v>
      </c>
      <c r="D65" s="12">
        <v>7.48</v>
      </c>
      <c r="F65" s="12">
        <v>1.7</v>
      </c>
      <c r="H65" s="23">
        <f>10^-(D65)</f>
        <v>3.3113112148259005E-8</v>
      </c>
      <c r="I65" s="32">
        <v>0.17</v>
      </c>
      <c r="J65" s="25">
        <v>0.23</v>
      </c>
      <c r="L65" s="25">
        <v>56.5</v>
      </c>
      <c r="N65" s="25">
        <v>0.42</v>
      </c>
      <c r="O65" s="25">
        <v>1.91</v>
      </c>
      <c r="P65" s="25">
        <v>4.6900000000000004</v>
      </c>
      <c r="Q65" s="25">
        <v>0.1</v>
      </c>
      <c r="R65" s="25">
        <v>10.3</v>
      </c>
      <c r="T65" s="51">
        <v>0.3</v>
      </c>
      <c r="U65" s="42">
        <v>2.42</v>
      </c>
      <c r="V65" s="42">
        <v>0.22</v>
      </c>
      <c r="W65" s="42">
        <v>3.2799999999999999E-3</v>
      </c>
      <c r="X65" s="42">
        <v>13</v>
      </c>
      <c r="Y65" s="44">
        <v>3.66</v>
      </c>
      <c r="Z65" s="87">
        <f>(H65/H$3)+(I65/I$3*3)+(J65/J$3)+(L65/L$3*2)+(N65/N$3*2)+(O65/O$3)+(P65/P$3*2)+(Q65/Q$3*2)+(R65/R$3)</f>
        <v>3.7524420289340497</v>
      </c>
      <c r="AA65" s="88">
        <f>(T65/T$3*3)+(U65/U$3*2)+(V65/V$3)+(W65/W$3)+(X65/X$3)+Y65</f>
        <v>4.0901899808311981</v>
      </c>
      <c r="AB65" s="90">
        <f>(Z65-AA65)/(Z65+AA65)</f>
        <v>-4.3065638101673243E-2</v>
      </c>
      <c r="AE65" s="95">
        <v>0.34</v>
      </c>
    </row>
    <row r="66" spans="1:31" x14ac:dyDescent="0.35">
      <c r="A66" s="2" t="s">
        <v>368</v>
      </c>
      <c r="B66" s="9">
        <v>37382</v>
      </c>
      <c r="C66" s="18">
        <v>0.77</v>
      </c>
      <c r="D66" s="13">
        <v>5.15</v>
      </c>
      <c r="F66" s="12">
        <v>9.3000000000000007</v>
      </c>
      <c r="H66" s="23">
        <f>10^-(D66)</f>
        <v>7.0794578438413623E-6</v>
      </c>
      <c r="I66" s="32">
        <v>1E-3</v>
      </c>
      <c r="J66" s="25">
        <v>0.03</v>
      </c>
      <c r="K66" s="29">
        <v>0.2</v>
      </c>
      <c r="L66" s="25">
        <v>26.6</v>
      </c>
      <c r="M66" s="29">
        <v>0.6</v>
      </c>
      <c r="N66" s="25">
        <v>0.08</v>
      </c>
      <c r="O66" s="25">
        <v>15.3</v>
      </c>
      <c r="P66" s="25">
        <v>5.36</v>
      </c>
      <c r="Q66" s="25">
        <v>1.73</v>
      </c>
      <c r="R66" s="25">
        <v>32.4</v>
      </c>
      <c r="S66" s="29">
        <v>165</v>
      </c>
      <c r="T66" s="51">
        <v>0.02</v>
      </c>
      <c r="U66" s="42">
        <v>31.7</v>
      </c>
      <c r="V66" s="42">
        <v>85.3</v>
      </c>
      <c r="W66" s="42">
        <v>9.5250500000000002E-3</v>
      </c>
      <c r="X66" s="42">
        <v>63</v>
      </c>
      <c r="Y66" s="44">
        <v>0.15</v>
      </c>
      <c r="Z66" s="87">
        <f>(H66/H$3)+(I66/I$3*3)+(J66/J$3)+(L66/L$3*2)+(N66/N$3*2)+(O66/O$3)+(P66/P$3*2)+(Q66/Q$3*2)+(R66/R$3)</f>
        <v>3.6365563961045213</v>
      </c>
      <c r="AA66" s="88">
        <f>(T66/T$3*3)+(U66/U$3*2)+(V66/V$3)+(W66/W$3)+(X66/X$3)+Y66</f>
        <v>3.9637316768821762</v>
      </c>
      <c r="AB66" s="90">
        <f>(Z66-AA66)/(Z66+AA66)</f>
        <v>-4.3047747353224246E-2</v>
      </c>
      <c r="AE66" s="96"/>
    </row>
    <row r="67" spans="1:31" x14ac:dyDescent="0.35">
      <c r="A67" s="2" t="s">
        <v>277</v>
      </c>
      <c r="B67" s="9">
        <v>37209</v>
      </c>
      <c r="C67" s="18">
        <v>3.47</v>
      </c>
      <c r="D67" s="12">
        <v>7.12</v>
      </c>
      <c r="F67" s="12">
        <v>1.6</v>
      </c>
      <c r="H67" s="23">
        <f>10^-(D67)</f>
        <v>7.5857757502918145E-8</v>
      </c>
      <c r="I67" s="28"/>
      <c r="J67" s="25">
        <v>0.01</v>
      </c>
      <c r="K67" s="30">
        <v>0.2</v>
      </c>
      <c r="L67" s="25">
        <v>110</v>
      </c>
      <c r="M67" s="30">
        <v>0.6</v>
      </c>
      <c r="N67" s="25">
        <v>0.02</v>
      </c>
      <c r="O67" s="25">
        <v>7.08</v>
      </c>
      <c r="P67" s="25">
        <v>4.87</v>
      </c>
      <c r="Q67" s="25">
        <v>2E-3</v>
      </c>
      <c r="R67" s="25">
        <v>9.2200000000000006</v>
      </c>
      <c r="S67" s="31">
        <v>1</v>
      </c>
      <c r="T67" s="51">
        <v>0.06</v>
      </c>
      <c r="U67" s="42">
        <v>40.6</v>
      </c>
      <c r="V67" s="42">
        <v>117.35</v>
      </c>
      <c r="W67" s="42">
        <v>3.2799999999999999E-3</v>
      </c>
      <c r="X67" s="42">
        <v>28</v>
      </c>
      <c r="Y67" s="44">
        <v>3.52</v>
      </c>
      <c r="Z67" s="87">
        <f>(H67/H$3)+(I67/I$3*3)+(J67/J$3)+(L67/L$3*2)+(N67/N$3*2)+(O67/O$3)+(P67/P$3*2)+(Q67/Q$3*2)+(R67/R$3)</f>
        <v>6.4731428646239397</v>
      </c>
      <c r="AA67" s="88">
        <f>(T67/T$3*3)+(U67/U$3*2)+(V67/V$3)+(W67/W$3)+(X67/X$3)+Y67</f>
        <v>7.0497704563543575</v>
      </c>
      <c r="AB67" s="90">
        <f>(Z67-AA67)/(Z67+AA67)</f>
        <v>-4.2640781467990836E-2</v>
      </c>
      <c r="AD67" s="100"/>
      <c r="AE67" s="96"/>
    </row>
    <row r="68" spans="1:31" x14ac:dyDescent="0.35">
      <c r="A68" s="2" t="s">
        <v>112</v>
      </c>
      <c r="B68" s="9">
        <v>35697</v>
      </c>
      <c r="C68" s="18">
        <v>16.55</v>
      </c>
      <c r="D68" s="12">
        <v>7.32</v>
      </c>
      <c r="F68" s="12">
        <v>1.7</v>
      </c>
      <c r="H68" s="23">
        <f>10^-(D68)</f>
        <v>4.7863009232263782E-8</v>
      </c>
      <c r="I68" s="32">
        <v>0.05</v>
      </c>
      <c r="J68" s="25">
        <v>0.39</v>
      </c>
      <c r="K68" s="30">
        <v>0.5</v>
      </c>
      <c r="L68" s="25">
        <v>73</v>
      </c>
      <c r="M68" s="30">
        <v>0.2</v>
      </c>
      <c r="N68" s="25">
        <v>1.6</v>
      </c>
      <c r="O68" s="25">
        <v>2.6</v>
      </c>
      <c r="P68" s="25">
        <v>6.5</v>
      </c>
      <c r="Q68" s="25">
        <v>0.22</v>
      </c>
      <c r="R68" s="25">
        <v>12</v>
      </c>
      <c r="S68" s="31">
        <v>1</v>
      </c>
      <c r="T68" s="50">
        <v>0.01</v>
      </c>
      <c r="U68" s="41">
        <v>20.7</v>
      </c>
      <c r="V68" s="42">
        <v>0.22</v>
      </c>
      <c r="W68" s="42">
        <v>0.06</v>
      </c>
      <c r="X68" s="42">
        <v>20</v>
      </c>
      <c r="Y68" s="44">
        <v>4.29</v>
      </c>
      <c r="Z68" s="87">
        <f>(H68/H$3)+(I68/I$3*3)+(J68/J$3)+(L68/L$3*2)+(N68/N$3*2)+(O68/O$3)+(P68/P$3*2)+(Q68/Q$3*2)+(R68/R$3)</f>
        <v>4.85846761965505</v>
      </c>
      <c r="AA68" s="88">
        <f>(T68/T$3*3)+(U68/U$3*2)+(V68/V$3)+(W68/W$3)+(X68/X$3)+Y68</f>
        <v>5.2902792943649146</v>
      </c>
      <c r="AB68" s="90">
        <f>(Z68-AA68)/(Z68+AA68)</f>
        <v>-4.2548275010517729E-2</v>
      </c>
    </row>
    <row r="69" spans="1:31" x14ac:dyDescent="0.35">
      <c r="A69" s="2" t="s">
        <v>287</v>
      </c>
      <c r="B69" s="9">
        <v>36472</v>
      </c>
      <c r="C69" s="18">
        <v>4.41</v>
      </c>
      <c r="D69" s="12">
        <v>7.04</v>
      </c>
      <c r="E69" s="16"/>
      <c r="F69" s="12">
        <v>3.6</v>
      </c>
      <c r="H69" s="23">
        <f>10^-(D69)</f>
        <v>9.120108393559095E-8</v>
      </c>
      <c r="I69" s="32">
        <v>5.0000000000000001E-3</v>
      </c>
      <c r="J69" s="25">
        <v>0.01</v>
      </c>
      <c r="K69" s="33"/>
      <c r="L69" s="25">
        <v>86</v>
      </c>
      <c r="M69" s="33"/>
      <c r="N69" s="25">
        <v>0.05</v>
      </c>
      <c r="O69" s="25">
        <v>4.7</v>
      </c>
      <c r="P69" s="25">
        <v>6</v>
      </c>
      <c r="Q69" s="25">
        <v>3.0000000000000001E-3</v>
      </c>
      <c r="R69" s="25">
        <v>4.5999999999999996</v>
      </c>
      <c r="S69" s="34"/>
      <c r="T69" s="51">
        <v>0.74</v>
      </c>
      <c r="U69" s="42">
        <v>23.4</v>
      </c>
      <c r="V69" s="42">
        <v>77.78</v>
      </c>
      <c r="W69" s="42">
        <v>3.284E-3</v>
      </c>
      <c r="X69" s="42">
        <v>8.76</v>
      </c>
      <c r="Y69" s="44">
        <v>3.55</v>
      </c>
      <c r="Z69" s="87">
        <f>(H69/H$3)+(I69/I$3*3)+(J69/J$3)+(L69/L$3*2)+(N69/N$3*2)+(O69/O$3)+(P69/P$3*2)+(Q69/Q$3*2)+(R69/R$3)</f>
        <v>5.108344121113026</v>
      </c>
      <c r="AA69" s="88">
        <f>(T69/T$3*3)+(U69/U$3*2)+(V69/V$3)+(W69/W$3)+(X69/X$3)+Y69</f>
        <v>5.5622167171459687</v>
      </c>
      <c r="AB69" s="90">
        <f>(Z69-AA69)/(Z69+AA69)</f>
        <v>-4.2535027250451093E-2</v>
      </c>
    </row>
    <row r="70" spans="1:31" x14ac:dyDescent="0.35">
      <c r="A70" s="2" t="s">
        <v>313</v>
      </c>
      <c r="B70" s="9">
        <v>37209</v>
      </c>
      <c r="C70" s="18">
        <v>1.7</v>
      </c>
      <c r="D70" s="12">
        <v>5.09</v>
      </c>
      <c r="E70" s="16"/>
      <c r="F70" s="12">
        <v>9.8000000000000007</v>
      </c>
      <c r="H70" s="23">
        <f>10^-(D70)</f>
        <v>8.128305161640983E-6</v>
      </c>
      <c r="I70" s="32">
        <v>3.0000000000000001E-3</v>
      </c>
      <c r="J70" s="25">
        <v>0.01</v>
      </c>
      <c r="K70" s="36"/>
      <c r="L70" s="25">
        <v>19.3</v>
      </c>
      <c r="M70" s="36"/>
      <c r="N70" s="25">
        <v>0.05</v>
      </c>
      <c r="O70" s="25">
        <v>8.81</v>
      </c>
      <c r="P70" s="25">
        <v>3.64</v>
      </c>
      <c r="Q70" s="25">
        <v>0.02</v>
      </c>
      <c r="R70" s="25">
        <v>7.1</v>
      </c>
      <c r="S70" s="36"/>
      <c r="T70" s="51">
        <v>0.01</v>
      </c>
      <c r="U70" s="42">
        <v>16.399999999999999</v>
      </c>
      <c r="V70" s="42">
        <v>59.93</v>
      </c>
      <c r="W70" s="42">
        <v>0.01</v>
      </c>
      <c r="X70" s="42">
        <v>16</v>
      </c>
      <c r="Y70" s="44">
        <v>0.2</v>
      </c>
      <c r="Z70" s="87">
        <f>(H70/H$3)+(I70/I$3*3)+(J70/J$3)+(L70/L$3*2)+(N70/N$3*2)+(O70/O$3)+(P70/P$3*2)+(Q70/Q$3*2)+(R70/R$3)</f>
        <v>1.8001045536548179</v>
      </c>
      <c r="AA70" s="88">
        <f>(T70/T$3*3)+(U70/U$3*2)+(V70/V$3)+(W70/W$3)+(X70/X$3)+Y70</f>
        <v>1.959903815380666</v>
      </c>
      <c r="AB70" s="90">
        <f>(Z70-AA70)/(Z70+AA70)</f>
        <v>-4.2499709054328455E-2</v>
      </c>
      <c r="AE70" s="96"/>
    </row>
    <row r="71" spans="1:31" x14ac:dyDescent="0.35">
      <c r="A71" s="2" t="s">
        <v>365</v>
      </c>
      <c r="B71" s="9">
        <v>37399</v>
      </c>
      <c r="C71" s="18">
        <v>2.12</v>
      </c>
      <c r="D71" s="12">
        <v>5.2</v>
      </c>
      <c r="F71" s="12">
        <v>16</v>
      </c>
      <c r="H71" s="23">
        <f>10^-(D71)</f>
        <v>6.3095734448019212E-6</v>
      </c>
      <c r="I71" s="28"/>
      <c r="J71" s="25">
        <v>0.02</v>
      </c>
      <c r="K71" s="29">
        <v>0.2</v>
      </c>
      <c r="L71" s="25">
        <v>21.9</v>
      </c>
      <c r="M71" s="29">
        <v>1.3</v>
      </c>
      <c r="N71" s="25">
        <v>0.44</v>
      </c>
      <c r="O71" s="25">
        <v>8.52</v>
      </c>
      <c r="P71" s="25">
        <v>2.17</v>
      </c>
      <c r="Q71" s="25">
        <v>0.04</v>
      </c>
      <c r="R71" s="25">
        <v>13.1</v>
      </c>
      <c r="S71" s="29">
        <v>3.5</v>
      </c>
      <c r="T71" s="51">
        <v>0.01</v>
      </c>
      <c r="U71" s="42">
        <v>22.2</v>
      </c>
      <c r="V71" s="42">
        <v>41.39</v>
      </c>
      <c r="W71" s="42">
        <v>0.03</v>
      </c>
      <c r="X71" s="42">
        <v>33</v>
      </c>
      <c r="Y71" s="44">
        <v>0.2</v>
      </c>
      <c r="Z71" s="87">
        <f>(H71/H$3)+(I71/I$3*3)+(J71/J$3)+(L71/L$3*2)+(N71/N$3*2)+(O71/O$3)+(P71/P$3*2)+(Q71/Q$3*2)+(R71/R$3)</f>
        <v>2.0773875469608218</v>
      </c>
      <c r="AA71" s="88">
        <f>(T71/T$3*3)+(U71/U$3*2)+(V71/V$3)+(W71/W$3)+(X71/X$3)+Y71</f>
        <v>2.2616002899022583</v>
      </c>
      <c r="AB71" s="90">
        <f>(Z71-AA71)/(Z71+AA71)</f>
        <v>-4.2455233770513426E-2</v>
      </c>
    </row>
    <row r="72" spans="1:31" x14ac:dyDescent="0.35">
      <c r="A72" s="2" t="s">
        <v>342</v>
      </c>
      <c r="B72" s="9">
        <v>38848</v>
      </c>
      <c r="C72" s="18">
        <v>9.23</v>
      </c>
      <c r="D72" s="12">
        <v>4.5999999999999996</v>
      </c>
      <c r="F72" s="12">
        <v>1.4</v>
      </c>
      <c r="H72" s="23">
        <f>10^-(D72)</f>
        <v>2.5118864315095791E-5</v>
      </c>
      <c r="I72" s="28"/>
      <c r="J72" s="25">
        <v>0.01</v>
      </c>
      <c r="K72" s="29">
        <v>0.2</v>
      </c>
      <c r="L72" s="25">
        <v>6.25</v>
      </c>
      <c r="M72" s="29">
        <v>0.2</v>
      </c>
      <c r="N72" s="25">
        <v>3.0000000000000001E-3</v>
      </c>
      <c r="O72" s="25">
        <v>1.71</v>
      </c>
      <c r="P72" s="25">
        <v>7.32</v>
      </c>
      <c r="Q72" s="25">
        <v>0.04</v>
      </c>
      <c r="R72" s="25">
        <v>35.6</v>
      </c>
      <c r="S72" s="29">
        <v>14</v>
      </c>
      <c r="T72" s="51">
        <v>0.01</v>
      </c>
      <c r="U72" s="42">
        <v>15.2</v>
      </c>
      <c r="V72" s="42">
        <v>16.510000000000002</v>
      </c>
      <c r="W72" s="42">
        <v>3.2845000000000001E-3</v>
      </c>
      <c r="X72" s="42">
        <v>74</v>
      </c>
      <c r="Y72" s="44">
        <v>0.06</v>
      </c>
      <c r="Z72" s="87">
        <f>(H72/H$3)+(I72/I$3*3)+(J72/J$3)+(L72/L$3*2)+(N72/N$3*2)+(O72/O$3)+(P72/P$3*2)+(Q72/Q$3*2)+(R72/R$3)</f>
        <v>2.5084751574982511</v>
      </c>
      <c r="AA72" s="88">
        <f>(T72/T$3*3)+(U72/U$3*2)+(V72/V$3)+(W72/W$3)+(X72/X$3)+Y72</f>
        <v>2.7305606547192225</v>
      </c>
      <c r="AB72" s="90">
        <f>(Z72-AA72)/(Z72+AA72)</f>
        <v>-4.2390528559294482E-2</v>
      </c>
      <c r="AC72" s="19">
        <v>2.5</v>
      </c>
      <c r="AD72" s="13">
        <v>2.7</v>
      </c>
      <c r="AE72" s="94">
        <v>-7.5</v>
      </c>
    </row>
    <row r="73" spans="1:31" x14ac:dyDescent="0.35">
      <c r="A73" s="2" t="s">
        <v>268</v>
      </c>
      <c r="B73" s="9">
        <v>35880</v>
      </c>
      <c r="C73" s="18">
        <v>1.0900000000000001</v>
      </c>
      <c r="D73" s="12">
        <v>5.3</v>
      </c>
      <c r="F73" s="12">
        <v>18</v>
      </c>
      <c r="H73" s="23">
        <f>10^-(D73)</f>
        <v>5.011872336272719E-6</v>
      </c>
      <c r="I73" s="32">
        <v>0.09</v>
      </c>
      <c r="J73" s="25">
        <v>0.01</v>
      </c>
      <c r="K73" s="33"/>
      <c r="L73" s="25">
        <v>64</v>
      </c>
      <c r="M73" s="33"/>
      <c r="N73" s="25">
        <v>0.17</v>
      </c>
      <c r="O73" s="25">
        <v>36</v>
      </c>
      <c r="P73" s="25">
        <v>9.4</v>
      </c>
      <c r="Q73" s="25">
        <v>7.0000000000000007E-2</v>
      </c>
      <c r="R73" s="25">
        <v>23</v>
      </c>
      <c r="S73" s="34"/>
      <c r="T73" s="51">
        <v>0.01</v>
      </c>
      <c r="U73" s="42">
        <v>82.5</v>
      </c>
      <c r="V73" s="42">
        <v>191.16</v>
      </c>
      <c r="W73" s="42">
        <v>6.5680000000000001E-3</v>
      </c>
      <c r="X73" s="42">
        <v>51</v>
      </c>
      <c r="Y73" s="44">
        <v>0.19</v>
      </c>
      <c r="Z73" s="87">
        <f>(H73/H$3)+(I73/I$3*3)+(J73/J$3)+(L73/L$3*2)+(N73/N$3*2)+(O73/O$3)+(P73/P$3*2)+(Q73/Q$3*2)+(R73/R$3)</f>
        <v>5.9073121112343516</v>
      </c>
      <c r="AA73" s="88">
        <f>(T73/T$3*3)+(U73/U$3*2)+(V73/V$3)+(W73/W$3)+(X73/X$3)+Y73</f>
        <v>6.4298281165001034</v>
      </c>
      <c r="AB73" s="90">
        <f>(Z73-AA73)/(Z73+AA73)</f>
        <v>-4.2353089583201137E-2</v>
      </c>
    </row>
    <row r="74" spans="1:31" x14ac:dyDescent="0.35">
      <c r="A74" s="2" t="s">
        <v>345</v>
      </c>
      <c r="B74" s="9">
        <v>36272</v>
      </c>
      <c r="C74" s="18">
        <v>1.6</v>
      </c>
      <c r="D74" s="12">
        <v>7.34</v>
      </c>
      <c r="F74" s="12">
        <v>5.8</v>
      </c>
      <c r="H74" s="23">
        <f>10^-(D74)</f>
        <v>4.5708818961487464E-8</v>
      </c>
      <c r="I74" s="32">
        <v>0.67</v>
      </c>
      <c r="J74" s="25">
        <v>0.06</v>
      </c>
      <c r="K74" s="36"/>
      <c r="L74" s="25">
        <v>60</v>
      </c>
      <c r="M74" s="36"/>
      <c r="N74" s="25">
        <v>0.14000000000000001</v>
      </c>
      <c r="O74" s="25">
        <v>10</v>
      </c>
      <c r="P74" s="25">
        <v>6.1</v>
      </c>
      <c r="Q74" s="25">
        <v>0.17</v>
      </c>
      <c r="R74" s="25">
        <v>7.1</v>
      </c>
      <c r="S74" s="36"/>
      <c r="T74" s="51">
        <v>0.02</v>
      </c>
      <c r="U74" s="42">
        <v>56.3</v>
      </c>
      <c r="V74" s="42">
        <v>0.22</v>
      </c>
      <c r="W74" s="42">
        <v>3.284E-3</v>
      </c>
      <c r="X74" s="42">
        <v>17</v>
      </c>
      <c r="Y74" s="44">
        <v>2.86</v>
      </c>
      <c r="Z74" s="87">
        <f>(H74/H$3)+(I74/I$3*3)+(J74/J$3)+(L74/L$3*2)+(N74/N$3*2)+(O74/O$3)+(P74/P$3*2)+(Q74/Q$3*2)+(R74/R$3)</f>
        <v>4.1494824744652457</v>
      </c>
      <c r="AA74" s="88">
        <f>(T74/T$3*3)+(U74/U$3*2)+(V74/V$3)+(W74/W$3)+(X74/X$3)+Y74</f>
        <v>4.5158622550393233</v>
      </c>
      <c r="AB74" s="90">
        <f>(Z74-AA74)/(Z74+AA74)</f>
        <v>-4.2281039244358484E-2</v>
      </c>
    </row>
    <row r="75" spans="1:31" x14ac:dyDescent="0.35">
      <c r="A75" s="2" t="s">
        <v>342</v>
      </c>
      <c r="B75" s="9">
        <v>32427</v>
      </c>
      <c r="C75" s="18">
        <v>8.83</v>
      </c>
      <c r="D75" s="12">
        <v>4.78</v>
      </c>
      <c r="F75" s="12">
        <v>1</v>
      </c>
      <c r="H75" s="23">
        <f>10^-(D75)</f>
        <v>1.6595869074375568E-5</v>
      </c>
      <c r="I75" s="32">
        <v>1.75</v>
      </c>
      <c r="J75" s="25">
        <v>0.06</v>
      </c>
      <c r="K75" s="30">
        <v>0.2</v>
      </c>
      <c r="L75" s="25">
        <v>14</v>
      </c>
      <c r="M75" s="30">
        <v>0.2</v>
      </c>
      <c r="N75" s="25">
        <v>0.1</v>
      </c>
      <c r="O75" s="25">
        <v>2.1</v>
      </c>
      <c r="P75" s="25">
        <v>9.4</v>
      </c>
      <c r="Q75" s="25">
        <v>0.13</v>
      </c>
      <c r="R75" s="25">
        <v>61</v>
      </c>
      <c r="S75" s="34"/>
      <c r="T75" s="51">
        <v>1.53</v>
      </c>
      <c r="U75" s="42">
        <v>25.9</v>
      </c>
      <c r="V75" s="42">
        <v>29.43</v>
      </c>
      <c r="W75" s="42">
        <v>0.32</v>
      </c>
      <c r="X75" s="42">
        <v>129.5</v>
      </c>
      <c r="Y75" s="44">
        <v>0.05</v>
      </c>
      <c r="Z75" s="87">
        <f>(H75/H$3)+(I75/I$3*3)+(J75/J$3)+(L75/L$3*2)+(N75/N$3*2)+(O75/O$3)+(P75/P$3*2)+(Q75/Q$3*2)+(R75/R$3)</f>
        <v>4.3852350400889808</v>
      </c>
      <c r="AA75" s="88">
        <f>(T75/T$3*3)+(U75/U$3*2)+(V75/V$3)+(W75/W$3)+(X75/X$3)+Y75</f>
        <v>4.7721876068930973</v>
      </c>
      <c r="AB75" s="90">
        <f>(Z75-AA75)/(Z75+AA75)</f>
        <v>-4.2255619481715273E-2</v>
      </c>
      <c r="AE75" s="96"/>
    </row>
    <row r="76" spans="1:31" x14ac:dyDescent="0.35">
      <c r="A76" s="2" t="s">
        <v>100</v>
      </c>
      <c r="B76" s="9">
        <v>39778</v>
      </c>
      <c r="C76" s="18">
        <v>12</v>
      </c>
      <c r="D76" s="12">
        <v>7.15</v>
      </c>
      <c r="F76" s="12">
        <v>3.1</v>
      </c>
      <c r="H76" s="23">
        <f>10^-(D76)</f>
        <v>7.0794578438413597E-8</v>
      </c>
      <c r="I76" s="32">
        <v>0.03</v>
      </c>
      <c r="J76" s="25">
        <v>0.53</v>
      </c>
      <c r="K76" s="29">
        <v>9.9</v>
      </c>
      <c r="L76" s="25">
        <v>103</v>
      </c>
      <c r="M76" s="36"/>
      <c r="N76" s="25">
        <v>2.46</v>
      </c>
      <c r="O76" s="25">
        <v>3.68</v>
      </c>
      <c r="P76" s="25">
        <v>13.5</v>
      </c>
      <c r="Q76" s="25">
        <v>0.23</v>
      </c>
      <c r="R76" s="25">
        <v>25.9</v>
      </c>
      <c r="S76" s="36"/>
      <c r="T76" s="51">
        <v>0.01</v>
      </c>
      <c r="U76" s="42">
        <v>8.49</v>
      </c>
      <c r="V76" s="42">
        <v>0.22</v>
      </c>
      <c r="W76" s="42">
        <v>3.2799999999999999E-3</v>
      </c>
      <c r="X76" s="42">
        <v>40</v>
      </c>
      <c r="Y76" s="44">
        <v>6.96</v>
      </c>
      <c r="Z76" s="87">
        <f>(H76/H$3)+(I76/I$3*3)+(J76/J$3)+(L76/L$3*2)+(N76/N$3*2)+(O76/O$3)+(P76/P$3*2)+(Q76/Q$3*2)+(R76/R$3)</f>
        <v>7.6003152266501024</v>
      </c>
      <c r="AA76" s="88">
        <f>(T76/T$3*3)+(U76/U$3*2)+(V76/V$3)+(W76/W$3)+(X76/X$3)+Y76</f>
        <v>8.2690314917261158</v>
      </c>
      <c r="AB76" s="90">
        <f>(Z76-AA76)/(Z76+AA76)</f>
        <v>-4.2138865382634845E-2</v>
      </c>
      <c r="AE76" s="94">
        <v>9.6999999999999993</v>
      </c>
    </row>
    <row r="77" spans="1:31" x14ac:dyDescent="0.35">
      <c r="A77" s="2" t="s">
        <v>162</v>
      </c>
      <c r="B77" s="9">
        <v>38449</v>
      </c>
      <c r="C77" s="18">
        <v>7.6</v>
      </c>
      <c r="D77" s="12">
        <v>7.56</v>
      </c>
      <c r="F77" s="12">
        <v>1.3</v>
      </c>
      <c r="H77" s="23">
        <f>10^-(D77)</f>
        <v>2.75422870333816E-8</v>
      </c>
      <c r="I77" s="32">
        <v>3.0000000000000001E-3</v>
      </c>
      <c r="J77" s="25">
        <v>0.21</v>
      </c>
      <c r="K77" s="29">
        <v>0.2</v>
      </c>
      <c r="L77" s="25">
        <v>57.9</v>
      </c>
      <c r="M77" s="29">
        <v>0.3</v>
      </c>
      <c r="N77" s="25">
        <v>1.1000000000000001</v>
      </c>
      <c r="O77" s="25">
        <v>1.1100000000000001</v>
      </c>
      <c r="P77" s="25">
        <v>4.54</v>
      </c>
      <c r="Q77" s="25">
        <v>0.1</v>
      </c>
      <c r="R77" s="25">
        <v>7.18</v>
      </c>
      <c r="S77" s="29">
        <v>1060</v>
      </c>
      <c r="T77" s="51">
        <v>0.02</v>
      </c>
      <c r="U77" s="42">
        <v>18.2</v>
      </c>
      <c r="V77" s="42">
        <v>0.22</v>
      </c>
      <c r="W77" s="42">
        <v>3.2845000000000001E-3</v>
      </c>
      <c r="X77" s="42">
        <v>8.4</v>
      </c>
      <c r="Y77" s="44">
        <v>3.36</v>
      </c>
      <c r="Z77" s="87">
        <f>(H77/H$3)+(I77/I$3*3)+(J77/J$3)+(L77/L$3*2)+(N77/N$3*2)+(O77/O$3)+(P77/P$3*2)+(Q77/Q$3*2)+(R77/R$3)</f>
        <v>3.6584606837051505</v>
      </c>
      <c r="AA77" s="88">
        <f>(T77/T$3*3)+(U77/U$3*2)+(V77/V$3)+(W77/W$3)+(X77/X$3)+Y77</f>
        <v>3.9800954157204611</v>
      </c>
      <c r="AB77" s="90">
        <f>(Z77-AA77)/(Z77+AA77)</f>
        <v>-4.2106744760242863E-2</v>
      </c>
      <c r="AC77" s="19">
        <v>3.61</v>
      </c>
      <c r="AD77" s="13">
        <v>3.97</v>
      </c>
      <c r="AE77" s="95">
        <v>0.36</v>
      </c>
    </row>
    <row r="78" spans="1:31" x14ac:dyDescent="0.35">
      <c r="A78" s="2" t="s">
        <v>350</v>
      </c>
      <c r="B78" s="9">
        <v>41792</v>
      </c>
      <c r="C78" s="19">
        <v>2.6</v>
      </c>
      <c r="D78" s="12">
        <v>5.76</v>
      </c>
      <c r="F78" s="12">
        <v>2.2000000000000002</v>
      </c>
      <c r="H78" s="23">
        <f>10^-(D78)</f>
        <v>1.7378008287493753E-6</v>
      </c>
      <c r="I78" s="24">
        <v>0.02</v>
      </c>
      <c r="J78" s="25">
        <v>0.01</v>
      </c>
      <c r="K78" s="33"/>
      <c r="L78" s="25">
        <v>44.5</v>
      </c>
      <c r="M78" s="33"/>
      <c r="N78" s="35"/>
      <c r="O78" s="25">
        <v>10.8</v>
      </c>
      <c r="P78" s="25">
        <v>10.3</v>
      </c>
      <c r="Q78" s="25">
        <v>0.37</v>
      </c>
      <c r="R78" s="25">
        <v>9.8000000000000007</v>
      </c>
      <c r="S78" s="31">
        <v>45</v>
      </c>
      <c r="T78" s="51">
        <v>0.03</v>
      </c>
      <c r="U78" s="42">
        <v>33.4</v>
      </c>
      <c r="V78" s="42">
        <v>115.09</v>
      </c>
      <c r="W78" s="42">
        <v>3.2799999999999999E-3</v>
      </c>
      <c r="X78" s="42">
        <v>36</v>
      </c>
      <c r="Y78" s="44">
        <v>0.55000000000000004</v>
      </c>
      <c r="Z78" s="87">
        <f>(H78/H$3)+(I78/I$3*3)+(J78/J$3)+(L78/L$3*2)+(N78/N$3*2)+(O78/O$3)+(P78/P$3*2)+(Q78/Q$3*2)+(R78/R$3)</f>
        <v>3.7866843165669311</v>
      </c>
      <c r="AA78" s="88">
        <f>(T78/T$3*3)+(U78/U$3*2)+(V78/V$3)+(W78/W$3)+(X78/X$3)+Y78</f>
        <v>4.1181504287589883</v>
      </c>
      <c r="AB78" s="90">
        <f>(Z78-AA78)/(Z78+AA78)</f>
        <v>-4.1932073581683806E-2</v>
      </c>
      <c r="AC78" s="19">
        <v>3.81</v>
      </c>
      <c r="AD78" s="13">
        <v>4.1100000000000003</v>
      </c>
      <c r="AE78" s="94">
        <v>7.68</v>
      </c>
    </row>
    <row r="79" spans="1:31" x14ac:dyDescent="0.35">
      <c r="A79" s="2" t="s">
        <v>314</v>
      </c>
      <c r="B79" s="9">
        <v>39785</v>
      </c>
      <c r="C79" s="18">
        <v>5.8</v>
      </c>
      <c r="D79" s="12">
        <v>4.8</v>
      </c>
      <c r="F79" s="12">
        <v>0.98</v>
      </c>
      <c r="H79" s="23">
        <f>10^-(D79)</f>
        <v>1.5848931924611131E-5</v>
      </c>
      <c r="I79" s="32">
        <v>8.9999999999999993E-3</v>
      </c>
      <c r="J79" s="25">
        <v>0.01</v>
      </c>
      <c r="K79" s="36"/>
      <c r="L79" s="25">
        <v>2.59</v>
      </c>
      <c r="M79" s="36"/>
      <c r="N79" s="25">
        <v>0.02</v>
      </c>
      <c r="O79" s="25">
        <v>1.65</v>
      </c>
      <c r="P79" s="25">
        <v>4.3600000000000003</v>
      </c>
      <c r="Q79" s="25">
        <v>0.05</v>
      </c>
      <c r="R79" s="25">
        <v>11</v>
      </c>
      <c r="S79" s="36"/>
      <c r="T79" s="51">
        <v>0.01</v>
      </c>
      <c r="U79" s="42">
        <v>16.5</v>
      </c>
      <c r="V79" s="42">
        <v>2.36</v>
      </c>
      <c r="W79" s="42">
        <v>3.2799999999999999E-3</v>
      </c>
      <c r="X79" s="42">
        <v>23</v>
      </c>
      <c r="Y79" s="44">
        <v>7.0000000000000007E-2</v>
      </c>
      <c r="Z79" s="87">
        <f>(H79/H$3)+(I79/I$3*3)+(J79/J$3)+(L79/L$3*2)+(N79/N$3*2)+(O79/O$3)+(P79/P$3*2)+(Q79/Q$3*2)+(R79/R$3)</f>
        <v>1.0127185457355576</v>
      </c>
      <c r="AA79" s="88">
        <f>(T79/T$3*3)+(U79/U$3*2)+(V79/V$3)+(W79/W$3)+(X79/X$3)+Y79</f>
        <v>1.1007523696463719</v>
      </c>
      <c r="AB79" s="90">
        <f>(Z79-AA79)/(Z79+AA79)</f>
        <v>-4.1653671820179976E-2</v>
      </c>
      <c r="AE79" s="94">
        <v>8.15</v>
      </c>
    </row>
    <row r="80" spans="1:31" x14ac:dyDescent="0.35">
      <c r="A80" s="2" t="s">
        <v>127</v>
      </c>
      <c r="B80" s="9">
        <v>35723</v>
      </c>
      <c r="C80" s="18">
        <v>10.62</v>
      </c>
      <c r="D80" s="12">
        <v>7.17</v>
      </c>
      <c r="F80" s="12">
        <v>1.2</v>
      </c>
      <c r="H80" s="23">
        <f>10^-(D80)</f>
        <v>6.7608297539197998E-8</v>
      </c>
      <c r="I80" s="32">
        <v>0.16</v>
      </c>
      <c r="J80" s="25">
        <v>0.99</v>
      </c>
      <c r="K80" s="29">
        <v>0.2</v>
      </c>
      <c r="L80" s="25">
        <v>83</v>
      </c>
      <c r="M80" s="29">
        <v>0.2</v>
      </c>
      <c r="N80" s="25">
        <v>1.41</v>
      </c>
      <c r="O80" s="25">
        <v>4.5</v>
      </c>
      <c r="P80" s="25">
        <v>13</v>
      </c>
      <c r="Q80" s="25">
        <v>0.02</v>
      </c>
      <c r="R80" s="25">
        <v>27</v>
      </c>
      <c r="S80" s="29">
        <v>1</v>
      </c>
      <c r="T80" s="51">
        <v>0.01</v>
      </c>
      <c r="U80" s="42">
        <v>9.7799999999999994</v>
      </c>
      <c r="V80" s="42">
        <v>0.22</v>
      </c>
      <c r="W80" s="42">
        <v>3.284E-3</v>
      </c>
      <c r="X80" s="42">
        <v>33</v>
      </c>
      <c r="Y80" s="44">
        <v>6.06</v>
      </c>
      <c r="Z80" s="87">
        <f>(H80/H$3)+(I80/I$3*3)+(J80/J$3)+(L80/L$3*2)+(N80/N$3*2)+(O80/O$3)+(P80/P$3*2)+(Q80/Q$3*2)+(R80/R$3)</f>
        <v>6.6247599411578477</v>
      </c>
      <c r="AA80" s="88">
        <f>(T80/T$3*3)+(U80/U$3*2)+(V80/V$3)+(W80/W$3)+(X80/X$3)+Y80</f>
        <v>7.1984257836310448</v>
      </c>
      <c r="AB80" s="90">
        <f>(Z80-AA80)/(Z80+AA80)</f>
        <v>-4.15002629563496E-2</v>
      </c>
      <c r="AD80" s="100"/>
      <c r="AE80" s="96"/>
    </row>
    <row r="81" spans="1:31" x14ac:dyDescent="0.35">
      <c r="A81" s="2" t="s">
        <v>345</v>
      </c>
      <c r="B81" s="9">
        <v>38273</v>
      </c>
      <c r="C81" s="18">
        <v>1.88</v>
      </c>
      <c r="D81" s="12">
        <v>6.79</v>
      </c>
      <c r="F81" s="12">
        <v>5.6</v>
      </c>
      <c r="H81" s="23">
        <f>10^-(D81)</f>
        <v>1.6218100973589288E-7</v>
      </c>
      <c r="I81" s="32">
        <v>0.45</v>
      </c>
      <c r="J81" s="25">
        <v>0.09</v>
      </c>
      <c r="K81" s="29">
        <v>0.3</v>
      </c>
      <c r="L81" s="25">
        <v>89</v>
      </c>
      <c r="M81" s="29">
        <v>0.3</v>
      </c>
      <c r="N81" s="25">
        <v>0.15</v>
      </c>
      <c r="O81" s="25">
        <v>13.4</v>
      </c>
      <c r="P81" s="25">
        <v>9.4600000000000009</v>
      </c>
      <c r="Q81" s="25">
        <v>0.16</v>
      </c>
      <c r="R81" s="25">
        <v>10.8</v>
      </c>
      <c r="S81" s="29">
        <v>6.3</v>
      </c>
      <c r="T81" s="51">
        <v>0.02</v>
      </c>
      <c r="U81" s="42">
        <v>24.2</v>
      </c>
      <c r="V81" s="42">
        <v>0.27</v>
      </c>
      <c r="W81" s="42">
        <v>4.9267499999999997E-3</v>
      </c>
      <c r="X81" s="42">
        <v>24</v>
      </c>
      <c r="Y81" s="44">
        <v>5.44</v>
      </c>
      <c r="Z81" s="87">
        <f>(H81/H$3)+(I81/I$3*3)+(J81/J$3)+(L81/L$3*2)+(N81/N$3*2)+(O81/O$3)+(P81/P$3*2)+(Q81/Q$3*2)+(R81/R$3)</f>
        <v>6.0981120633015422</v>
      </c>
      <c r="AA81" s="88">
        <f>(T81/T$3*3)+(U81/U$3*2)+(V81/V$3)+(W81/W$3)+(X81/X$3)+Y81</f>
        <v>6.6259029064884878</v>
      </c>
      <c r="AB81" s="90">
        <f>(Z81-AA81)/(Z81+AA81)</f>
        <v>-4.147989800704039E-2</v>
      </c>
    </row>
    <row r="82" spans="1:31" x14ac:dyDescent="0.35">
      <c r="A82" s="2" t="s">
        <v>401</v>
      </c>
      <c r="B82" s="9">
        <v>41232</v>
      </c>
      <c r="C82" s="18">
        <v>8.42</v>
      </c>
      <c r="D82" s="12">
        <v>6.31</v>
      </c>
      <c r="F82" s="12">
        <v>1.8</v>
      </c>
      <c r="H82" s="23">
        <f>10^-(D82)</f>
        <v>4.8977881936844619E-7</v>
      </c>
      <c r="I82" s="32">
        <v>0.49</v>
      </c>
      <c r="J82" s="25">
        <v>0.01</v>
      </c>
      <c r="K82" s="30">
        <v>0.2</v>
      </c>
      <c r="L82" s="25">
        <v>35.799999999999997</v>
      </c>
      <c r="M82" s="30">
        <v>0.8</v>
      </c>
      <c r="N82" s="25">
        <v>0.08</v>
      </c>
      <c r="O82" s="25">
        <v>2.83</v>
      </c>
      <c r="P82" s="25">
        <v>6.59</v>
      </c>
      <c r="Q82" s="25">
        <v>0.04</v>
      </c>
      <c r="R82" s="25">
        <v>9.85</v>
      </c>
      <c r="S82" s="31">
        <v>2.4</v>
      </c>
      <c r="T82" s="51">
        <v>0.01</v>
      </c>
      <c r="U82" s="42">
        <v>19.399999999999999</v>
      </c>
      <c r="V82" s="42">
        <v>84.55</v>
      </c>
      <c r="W82" s="42">
        <v>7.5500000000000003E-3</v>
      </c>
      <c r="X82" s="42">
        <v>22</v>
      </c>
      <c r="Y82" s="44">
        <v>0.75</v>
      </c>
      <c r="Z82" s="87">
        <f>(H82/H$3)+(I82/I$3*3)+(J82/J$3)+(L82/L$3*2)+(N82/N$3*2)+(O82/O$3)+(P82/P$3*2)+(Q82/Q$3*2)+(R82/R$3)</f>
        <v>2.888778331231705</v>
      </c>
      <c r="AA82" s="88">
        <f>(T82/T$3*3)+(U82/U$3*2)+(V82/V$3)+(W82/W$3)+(X82/X$3)+Y82</f>
        <v>3.1386542572591836</v>
      </c>
      <c r="AB82" s="90">
        <f>(Z82-AA82)/(Z82+AA82)</f>
        <v>-4.1456444739772849E-2</v>
      </c>
      <c r="AC82" s="19">
        <v>2.84</v>
      </c>
      <c r="AD82" s="99">
        <v>3.14</v>
      </c>
      <c r="AE82" s="95">
        <v>9.9700000000000006</v>
      </c>
    </row>
    <row r="83" spans="1:31" x14ac:dyDescent="0.35">
      <c r="A83" s="2" t="s">
        <v>297</v>
      </c>
      <c r="B83" s="9">
        <v>39770</v>
      </c>
      <c r="C83" s="18">
        <v>7.35</v>
      </c>
      <c r="D83" s="12">
        <v>4.93</v>
      </c>
      <c r="F83" s="12">
        <v>1.9</v>
      </c>
      <c r="H83" s="23">
        <f>10^-(D83)</f>
        <v>1.1748975549395286E-5</v>
      </c>
      <c r="I83" s="32">
        <v>4.0000000000000001E-3</v>
      </c>
      <c r="J83" s="25">
        <v>0.01</v>
      </c>
      <c r="K83" s="36"/>
      <c r="L83" s="25">
        <v>11.3</v>
      </c>
      <c r="M83" s="36"/>
      <c r="N83" s="25">
        <v>0.02</v>
      </c>
      <c r="O83" s="25">
        <v>4.8499999999999996</v>
      </c>
      <c r="P83" s="25">
        <v>10.8</v>
      </c>
      <c r="Q83" s="25">
        <v>0.14000000000000001</v>
      </c>
      <c r="R83" s="25">
        <v>32.799999999999997</v>
      </c>
      <c r="S83" s="36"/>
      <c r="T83" s="51">
        <v>0.01</v>
      </c>
      <c r="U83" s="42">
        <v>46.8</v>
      </c>
      <c r="V83" s="42">
        <v>22.44</v>
      </c>
      <c r="W83" s="42">
        <v>3.2799999999999999E-3</v>
      </c>
      <c r="X83" s="42">
        <v>65</v>
      </c>
      <c r="Y83" s="44">
        <v>0.1</v>
      </c>
      <c r="Z83" s="87">
        <f>(H83/H$3)+(I83/I$3*3)+(J83/J$3)+(L83/L$3*2)+(N83/N$3*2)+(O83/O$3)+(P83/P$3*2)+(Q83/Q$3*2)+(R83/R$3)</f>
        <v>3.0099684331284031</v>
      </c>
      <c r="AA83" s="88">
        <f>(T83/T$3*3)+(U83/U$3*2)+(V83/V$3)+(W83/W$3)+(X83/X$3)+Y83</f>
        <v>3.270180664167103</v>
      </c>
      <c r="AB83" s="90">
        <f>(Z83-AA83)/(Z83+AA83)</f>
        <v>-4.1434084924951549E-2</v>
      </c>
      <c r="AE83" s="94">
        <v>8.3000000000000007</v>
      </c>
    </row>
    <row r="84" spans="1:31" x14ac:dyDescent="0.35">
      <c r="A84" s="2" t="s">
        <v>315</v>
      </c>
      <c r="B84" s="9">
        <v>39981</v>
      </c>
      <c r="C84" s="19">
        <v>5.14</v>
      </c>
      <c r="D84" s="12">
        <v>7.14</v>
      </c>
      <c r="E84" s="15"/>
      <c r="F84" s="13">
        <v>1.4</v>
      </c>
      <c r="H84" s="23">
        <f>10^-(D84)</f>
        <v>7.2443596007499061E-8</v>
      </c>
      <c r="I84" s="24">
        <v>2E-3</v>
      </c>
      <c r="J84" s="25">
        <v>0.01</v>
      </c>
      <c r="K84" s="33"/>
      <c r="L84" s="25">
        <v>100</v>
      </c>
      <c r="M84" s="33"/>
      <c r="N84" s="25">
        <v>0.05</v>
      </c>
      <c r="O84" s="25">
        <v>1.92</v>
      </c>
      <c r="P84" s="25">
        <v>7.93</v>
      </c>
      <c r="Q84" s="25">
        <v>0.1</v>
      </c>
      <c r="R84" s="25">
        <v>11.3</v>
      </c>
      <c r="S84" s="34"/>
      <c r="T84" s="51">
        <v>0.01</v>
      </c>
      <c r="U84" s="42">
        <v>47</v>
      </c>
      <c r="V84" s="42">
        <v>17.66</v>
      </c>
      <c r="W84" s="42">
        <v>0.03</v>
      </c>
      <c r="X84" s="42">
        <v>28</v>
      </c>
      <c r="Y84" s="44">
        <v>4.67</v>
      </c>
      <c r="Z84" s="87">
        <f>(H84/H$3)+(I84/I$3*3)+(J84/J$3)+(L84/L$3*2)+(N84/N$3*2)+(O84/O$3)+(P84/P$3*2)+(Q84/Q$3*2)+(R84/R$3)</f>
        <v>6.1892581480125388</v>
      </c>
      <c r="AA84" s="88">
        <f>(T84/T$3*3)+(U84/U$3*2)+(V84/V$3)+(W84/W$3)+(X84/X$3)+Y84</f>
        <v>6.7241048359228968</v>
      </c>
      <c r="AB84" s="90">
        <f>(Z84-AA84)/(Z84+AA84)</f>
        <v>-4.1418078975687535E-2</v>
      </c>
      <c r="AE84" s="94">
        <v>11.72</v>
      </c>
    </row>
    <row r="85" spans="1:31" x14ac:dyDescent="0.35">
      <c r="A85" s="2" t="s">
        <v>134</v>
      </c>
      <c r="B85" s="9">
        <v>31757</v>
      </c>
      <c r="C85" s="18">
        <v>25.7</v>
      </c>
      <c r="D85" s="12">
        <v>7.79</v>
      </c>
      <c r="F85" s="12">
        <v>1</v>
      </c>
      <c r="H85" s="23">
        <f>10^-(D85)</f>
        <v>1.6218100973589297E-8</v>
      </c>
      <c r="I85" s="32">
        <v>2E-3</v>
      </c>
      <c r="J85" s="25">
        <v>0.12</v>
      </c>
      <c r="K85" s="30">
        <v>0.1</v>
      </c>
      <c r="L85" s="25">
        <v>49</v>
      </c>
      <c r="M85" s="30">
        <v>0.1</v>
      </c>
      <c r="N85" s="25">
        <v>1.3</v>
      </c>
      <c r="O85" s="25">
        <v>1.5</v>
      </c>
      <c r="P85" s="25">
        <v>3.8</v>
      </c>
      <c r="Q85" s="25">
        <v>0.13</v>
      </c>
      <c r="R85" s="25">
        <v>8.5</v>
      </c>
      <c r="S85" s="31">
        <v>31</v>
      </c>
      <c r="T85" s="51">
        <v>0.02</v>
      </c>
      <c r="U85" s="42">
        <v>13.7</v>
      </c>
      <c r="V85" s="42">
        <v>0.04</v>
      </c>
      <c r="W85" s="42">
        <v>6.5599999999999999E-3</v>
      </c>
      <c r="X85" s="42">
        <v>19</v>
      </c>
      <c r="Y85" s="44">
        <v>2.68</v>
      </c>
      <c r="Z85" s="87">
        <f>(H85/H$3)+(I85/I$3*3)+(J85/J$3)+(L85/L$3*2)+(N85/N$3*2)+(O85/O$3)+(P85/P$3*2)+(Q85/Q$3*2)+(R85/R$3)</f>
        <v>3.2240022404327888</v>
      </c>
      <c r="AA85" s="88">
        <f>(T85/T$3*3)+(U85/U$3*2)+(V85/V$3)+(W85/W$3)+(X85/X$3)+Y85</f>
        <v>3.5025943999368101</v>
      </c>
      <c r="AB85" s="90">
        <f>(Z85-AA85)/(Z85+AA85)</f>
        <v>-4.1416510369010888E-2</v>
      </c>
      <c r="AD85" s="100"/>
      <c r="AE85" s="96"/>
    </row>
    <row r="86" spans="1:31" x14ac:dyDescent="0.35">
      <c r="A86" s="2" t="s">
        <v>168</v>
      </c>
      <c r="B86" s="9">
        <v>38278</v>
      </c>
      <c r="C86" s="18">
        <v>9.25</v>
      </c>
      <c r="D86" s="12">
        <v>7.39</v>
      </c>
      <c r="F86" s="12">
        <v>0.8</v>
      </c>
      <c r="H86" s="23">
        <f>10^-(D86)</f>
        <v>4.0738027780411254E-8</v>
      </c>
      <c r="I86" s="24">
        <v>1</v>
      </c>
      <c r="J86" s="25">
        <v>0.48</v>
      </c>
      <c r="K86" s="29">
        <v>0.2</v>
      </c>
      <c r="L86" s="25">
        <v>50.6</v>
      </c>
      <c r="M86" s="29">
        <v>0.3</v>
      </c>
      <c r="N86" s="25">
        <v>0.27</v>
      </c>
      <c r="O86" s="25">
        <v>5.39</v>
      </c>
      <c r="P86" s="25">
        <v>8.44</v>
      </c>
      <c r="Q86" s="25">
        <v>0.04</v>
      </c>
      <c r="R86" s="25">
        <v>35.700000000000003</v>
      </c>
      <c r="S86" s="29">
        <v>0.7</v>
      </c>
      <c r="T86" s="51">
        <v>0.45</v>
      </c>
      <c r="U86" s="42">
        <v>0.5</v>
      </c>
      <c r="V86" s="42">
        <v>0.22</v>
      </c>
      <c r="W86" s="42">
        <v>3.6129500000000002E-3</v>
      </c>
      <c r="X86" s="42">
        <v>13</v>
      </c>
      <c r="Y86" s="44">
        <v>5.0999999999999996</v>
      </c>
      <c r="Z86" s="87">
        <f>(H86/H$3)+(I86/I$3*3)+(J86/J$3)+(L86/L$3*2)+(N86/N$3*2)+(O86/O$3)+(P86/P$3*2)+(Q86/Q$3*2)+(R86/R$3)</f>
        <v>5.059000359699354</v>
      </c>
      <c r="AA86" s="88">
        <f>(T86/T$3*3)+(U86/U$3*2)+(V86/V$3)+(W86/W$3)+(X86/X$3)+Y86</f>
        <v>5.4949647027121378</v>
      </c>
      <c r="AB86" s="90">
        <f>(Z86-AA86)/(Z86+AA86)</f>
        <v>-4.1308109363133477E-2</v>
      </c>
      <c r="AC86" s="19">
        <v>4.9400000000000004</v>
      </c>
      <c r="AD86" s="13">
        <v>5.47</v>
      </c>
      <c r="AE86" s="94">
        <v>0.5</v>
      </c>
    </row>
    <row r="87" spans="1:31" x14ac:dyDescent="0.35">
      <c r="A87" s="2" t="s">
        <v>102</v>
      </c>
      <c r="B87" s="9">
        <v>32168</v>
      </c>
      <c r="C87" s="19">
        <v>3.27</v>
      </c>
      <c r="D87" s="12">
        <v>6.81</v>
      </c>
      <c r="F87" s="12">
        <v>5</v>
      </c>
      <c r="H87" s="23">
        <f>10^-(D87)</f>
        <v>1.5488166189124805E-7</v>
      </c>
      <c r="J87" s="25">
        <v>0.55000000000000004</v>
      </c>
      <c r="K87" s="29">
        <v>0.1</v>
      </c>
      <c r="L87" s="25">
        <v>88</v>
      </c>
      <c r="M87" s="29">
        <v>0.1</v>
      </c>
      <c r="N87" s="25">
        <v>1.8</v>
      </c>
      <c r="O87" s="25">
        <v>3.5</v>
      </c>
      <c r="P87" s="25">
        <v>7.5</v>
      </c>
      <c r="Q87" s="25">
        <v>0.18</v>
      </c>
      <c r="R87" s="25">
        <v>20</v>
      </c>
      <c r="S87" s="29">
        <v>18</v>
      </c>
      <c r="T87" s="51">
        <v>1.53</v>
      </c>
      <c r="U87" s="42">
        <v>9.9</v>
      </c>
      <c r="V87" s="42">
        <v>1.1000000000000001</v>
      </c>
      <c r="W87" s="42">
        <v>0.82</v>
      </c>
      <c r="X87" s="42">
        <v>27</v>
      </c>
      <c r="Y87" s="44">
        <v>5.54</v>
      </c>
      <c r="Z87" s="87">
        <f>(H87/H$3)+(I87/I$3*3)+(J87/J$3)+(L87/L$3*2)+(N87/N$3*2)+(O87/O$3)+(P87/P$3*2)+(Q87/Q$3*2)+(R87/R$3)</f>
        <v>6.0692717977489785</v>
      </c>
      <c r="AA87" s="88">
        <f>(T87/T$3*3)+(U87/U$3*2)+(V87/V$3)+(W87/W$3)+(X87/X$3)+Y87</f>
        <v>6.591634900499681</v>
      </c>
      <c r="AB87" s="90">
        <f>(Z87-AA87)/(Z87+AA87)</f>
        <v>-4.1257953731146227E-2</v>
      </c>
      <c r="AD87" s="100"/>
      <c r="AE87" s="96"/>
    </row>
    <row r="88" spans="1:31" x14ac:dyDescent="0.35">
      <c r="A88" s="2" t="s">
        <v>319</v>
      </c>
      <c r="B88" s="9">
        <v>41907</v>
      </c>
      <c r="C88" s="18">
        <v>1.1599999999999999</v>
      </c>
      <c r="D88" s="12">
        <v>6.73</v>
      </c>
      <c r="F88" s="12">
        <v>15</v>
      </c>
      <c r="H88" s="23">
        <f>10^-(D88)</f>
        <v>1.8620871366628614E-7</v>
      </c>
      <c r="I88" s="32">
        <v>0.16</v>
      </c>
      <c r="J88" s="25">
        <v>27.81</v>
      </c>
      <c r="K88" s="30">
        <v>0.2</v>
      </c>
      <c r="L88" s="25">
        <v>117</v>
      </c>
      <c r="M88" s="30">
        <v>0.9</v>
      </c>
      <c r="N88" s="25">
        <v>32.200000000000003</v>
      </c>
      <c r="O88" s="25">
        <v>15.9</v>
      </c>
      <c r="P88" s="25">
        <v>51.1</v>
      </c>
      <c r="Q88" s="25">
        <v>2.2200000000000002</v>
      </c>
      <c r="R88" s="25">
        <v>239</v>
      </c>
      <c r="S88" s="31">
        <v>1.1000000000000001</v>
      </c>
      <c r="T88" s="51">
        <v>0.92</v>
      </c>
      <c r="U88" s="42">
        <v>6.3</v>
      </c>
      <c r="V88" s="42">
        <v>0.22</v>
      </c>
      <c r="W88" s="42">
        <v>0.03</v>
      </c>
      <c r="X88" s="42">
        <v>418</v>
      </c>
      <c r="Y88" s="44">
        <v>13.72</v>
      </c>
      <c r="Z88" s="87">
        <f>(H88/H$3)+(I88/I$3*3)+(J88/J$3)+(L88/L$3*2)+(N88/N$3*2)+(O88/O$3)+(P88/P$3*2)+(Q88/Q$3*2)+(R88/R$3)</f>
        <v>23.641523711691107</v>
      </c>
      <c r="AA88" s="88">
        <f>(T88/T$3*3)+(U88/U$3*2)+(V88/V$3)+(W88/W$3)+(X88/X$3)+Y88</f>
        <v>25.675672025749446</v>
      </c>
      <c r="AB88" s="90">
        <f>(Z88-AA88)/(Z88+AA88)</f>
        <v>-4.1246228290998645E-2</v>
      </c>
      <c r="AC88" s="19">
        <v>24.2</v>
      </c>
      <c r="AD88" s="13">
        <v>25.66</v>
      </c>
      <c r="AE88" s="94">
        <v>5.84</v>
      </c>
    </row>
    <row r="89" spans="1:31" x14ac:dyDescent="0.35">
      <c r="A89" s="2" t="s">
        <v>371</v>
      </c>
      <c r="B89" s="9">
        <v>36094</v>
      </c>
      <c r="C89" s="18">
        <v>4.3499999999999996</v>
      </c>
      <c r="D89" s="12">
        <v>4.75</v>
      </c>
      <c r="F89" s="12">
        <v>2.4</v>
      </c>
      <c r="H89" s="23">
        <f>10^-(D89)</f>
        <v>1.7782794100389215E-5</v>
      </c>
      <c r="I89" s="32">
        <v>1.43</v>
      </c>
      <c r="J89" s="25">
        <v>0.01</v>
      </c>
      <c r="K89" s="36"/>
      <c r="L89" s="25">
        <v>24</v>
      </c>
      <c r="M89" s="36"/>
      <c r="N89" s="25">
        <v>0.01</v>
      </c>
      <c r="O89" s="25">
        <v>14</v>
      </c>
      <c r="P89" s="25">
        <v>12</v>
      </c>
      <c r="Q89" s="25">
        <v>0.03</v>
      </c>
      <c r="R89" s="25">
        <v>12</v>
      </c>
      <c r="S89" s="36"/>
      <c r="T89" s="51">
        <v>0.01</v>
      </c>
      <c r="U89" s="42">
        <v>27.6</v>
      </c>
      <c r="V89" s="42">
        <v>103.14</v>
      </c>
      <c r="W89" s="42">
        <v>3.284E-3</v>
      </c>
      <c r="X89" s="42">
        <v>42</v>
      </c>
      <c r="Y89" s="44">
        <v>0.08</v>
      </c>
      <c r="Z89" s="87">
        <f>(H89/H$3)+(I89/I$3*3)+(J89/J$3)+(L89/L$3*2)+(N89/N$3*2)+(O89/O$3)+(P89/P$3*2)+(Q89/Q$3*2)+(R89/R$3)</f>
        <v>3.2259053871712839</v>
      </c>
      <c r="AA89" s="88">
        <f>(T89/T$3*3)+(U89/U$3*2)+(V89/V$3)+(W89/W$3)+(X89/X$3)+Y89</f>
        <v>3.5032839801476601</v>
      </c>
      <c r="AB89" s="90">
        <f>(Z89-AA89)/(Z89+AA89)</f>
        <v>-4.1220209127045243E-2</v>
      </c>
      <c r="AE89" s="96"/>
    </row>
    <row r="90" spans="1:31" x14ac:dyDescent="0.35">
      <c r="A90" s="2" t="s">
        <v>357</v>
      </c>
      <c r="B90" s="9">
        <v>36095</v>
      </c>
      <c r="C90" s="18">
        <v>1.65</v>
      </c>
      <c r="D90" s="12">
        <v>5.51</v>
      </c>
      <c r="F90" s="12">
        <v>42</v>
      </c>
      <c r="H90" s="23">
        <f>10^-(D90)</f>
        <v>3.0902954325135885E-6</v>
      </c>
      <c r="I90" s="32">
        <v>0.09</v>
      </c>
      <c r="J90" s="25">
        <v>0.03</v>
      </c>
      <c r="K90" s="33"/>
      <c r="L90" s="25">
        <v>15</v>
      </c>
      <c r="M90" s="33"/>
      <c r="N90" s="25">
        <v>0.09</v>
      </c>
      <c r="O90" s="25">
        <v>14</v>
      </c>
      <c r="P90" s="25">
        <v>1.6</v>
      </c>
      <c r="Q90" s="25">
        <v>0.01</v>
      </c>
      <c r="R90" s="25">
        <v>59</v>
      </c>
      <c r="S90" s="34"/>
      <c r="T90" s="51">
        <v>0.02</v>
      </c>
      <c r="U90" s="42">
        <v>37.6</v>
      </c>
      <c r="V90" s="42">
        <v>55.48</v>
      </c>
      <c r="W90" s="42">
        <v>0.03</v>
      </c>
      <c r="X90" s="42">
        <v>73</v>
      </c>
      <c r="Y90" s="44">
        <v>0.41</v>
      </c>
      <c r="Z90" s="87">
        <f>(H90/H$3)+(I90/I$3*3)+(J90/J$3)+(L90/L$3*2)+(N90/N$3*2)+(O90/O$3)+(P90/P$3*2)+(Q90/Q$3*2)+(R90/R$3)</f>
        <v>3.8197896430323377</v>
      </c>
      <c r="AA90" s="88">
        <f>(T90/T$3*3)+(U90/U$3*2)+(V90/V$3)+(W90/W$3)+(X90/X$3)+Y90</f>
        <v>4.148123594899757</v>
      </c>
      <c r="AB90" s="90">
        <f>(Z90-AA90)/(Z90+AA90)</f>
        <v>-4.1207018960039719E-2</v>
      </c>
      <c r="AD90" s="100"/>
      <c r="AE90" s="96"/>
    </row>
    <row r="91" spans="1:31" x14ac:dyDescent="0.35">
      <c r="A91" s="2" t="s">
        <v>370</v>
      </c>
      <c r="B91" s="9">
        <v>37378</v>
      </c>
      <c r="C91" s="18">
        <v>1.26</v>
      </c>
      <c r="D91" s="12">
        <v>5.52</v>
      </c>
      <c r="F91" s="12">
        <v>20</v>
      </c>
      <c r="H91" s="23">
        <f>10^-(D91)</f>
        <v>3.0199517204020146E-6</v>
      </c>
      <c r="I91" s="28"/>
      <c r="J91" s="25">
        <v>0.02</v>
      </c>
      <c r="K91" s="30">
        <v>0.4</v>
      </c>
      <c r="L91" s="25">
        <v>18.2</v>
      </c>
      <c r="M91" s="30">
        <v>2.2000000000000002</v>
      </c>
      <c r="N91" s="25">
        <v>0.12</v>
      </c>
      <c r="O91" s="25">
        <v>10.8</v>
      </c>
      <c r="P91" s="25">
        <v>7.06</v>
      </c>
      <c r="Q91" s="25">
        <v>0.38</v>
      </c>
      <c r="R91" s="25">
        <v>30.7</v>
      </c>
      <c r="S91" s="31">
        <v>26</v>
      </c>
      <c r="T91" s="51">
        <v>0.03</v>
      </c>
      <c r="U91" s="42">
        <v>28.9</v>
      </c>
      <c r="V91" s="42">
        <v>23.72</v>
      </c>
      <c r="W91" s="42">
        <v>0.12</v>
      </c>
      <c r="X91" s="42">
        <v>67</v>
      </c>
      <c r="Y91" s="44">
        <v>0.51</v>
      </c>
      <c r="Z91" s="87">
        <f>(H91/H$3)+(I91/I$3*3)+(J91/J$3)+(L91/L$3*2)+(N91/N$3*2)+(O91/O$3)+(P91/P$3*2)+(Q91/Q$3*2)+(R91/R$3)</f>
        <v>3.1198372300911004</v>
      </c>
      <c r="AA91" s="88">
        <f>(T91/T$3*3)+(U91/U$3*2)+(V91/V$3)+(W91/W$3)+(X91/X$3)+Y91</f>
        <v>3.3877675382465942</v>
      </c>
      <c r="AB91" s="90">
        <f>(Z91-AA91)/(Z91+AA91)</f>
        <v>-4.1171877778916503E-2</v>
      </c>
      <c r="AD91" s="100"/>
      <c r="AE91" s="96"/>
    </row>
    <row r="92" spans="1:31" x14ac:dyDescent="0.35">
      <c r="A92" s="2" t="s">
        <v>104</v>
      </c>
      <c r="B92" s="9">
        <v>41932</v>
      </c>
      <c r="C92" s="20"/>
      <c r="D92" s="12">
        <v>7.18</v>
      </c>
      <c r="F92" s="12">
        <v>8.1999999999999993</v>
      </c>
      <c r="H92" s="23">
        <f>10^-(D92)</f>
        <v>6.606934480075943E-8</v>
      </c>
      <c r="I92" s="32">
        <v>0.51</v>
      </c>
      <c r="J92" s="25">
        <v>13</v>
      </c>
      <c r="K92" s="29">
        <v>0.2</v>
      </c>
      <c r="L92" s="25">
        <v>58.4</v>
      </c>
      <c r="M92" s="29">
        <v>0.7</v>
      </c>
      <c r="N92" s="25">
        <v>3.44</v>
      </c>
      <c r="O92" s="25">
        <v>15.4</v>
      </c>
      <c r="P92" s="25">
        <v>29.4</v>
      </c>
      <c r="Q92" s="25">
        <v>1.23</v>
      </c>
      <c r="R92" s="25">
        <v>316</v>
      </c>
      <c r="S92" s="29">
        <v>1.3</v>
      </c>
      <c r="T92" s="51">
        <v>4.13</v>
      </c>
      <c r="U92" s="42">
        <v>2.89</v>
      </c>
      <c r="V92" s="42">
        <v>0.22</v>
      </c>
      <c r="W92" s="42">
        <v>3.6099999999999999E-3</v>
      </c>
      <c r="X92" s="42">
        <v>459</v>
      </c>
      <c r="Y92" s="44">
        <v>9.0299999999999994</v>
      </c>
      <c r="Z92" s="87">
        <f>(H92/H$3)+(I92/I$3*3)+(J92/J$3)+(L92/L$3*2)+(N92/N$3*2)+(O92/O$3)+(P92/P$3*2)+(Q92/Q$3*2)+(R92/R$3)</f>
        <v>20.418792019329786</v>
      </c>
      <c r="AA92" s="88">
        <f>(T92/T$3*3)+(U92/U$3*2)+(V92/V$3)+(W92/W$3)+(X92/X$3)+Y92</f>
        <v>22.17206740229188</v>
      </c>
      <c r="AB92" s="90">
        <f>(Z92-AA92)/(Z92+AA92)</f>
        <v>-4.1165531918616959E-2</v>
      </c>
      <c r="AC92" s="19">
        <v>20.420000000000002</v>
      </c>
      <c r="AD92" s="13">
        <v>22.17</v>
      </c>
      <c r="AE92" s="94">
        <v>8.19</v>
      </c>
    </row>
    <row r="93" spans="1:31" x14ac:dyDescent="0.35">
      <c r="A93" s="2" t="s">
        <v>113</v>
      </c>
      <c r="B93" s="9">
        <v>36838</v>
      </c>
      <c r="C93" s="18">
        <v>14.77</v>
      </c>
      <c r="D93" s="12">
        <v>7.68</v>
      </c>
      <c r="F93" s="12">
        <v>2.5</v>
      </c>
      <c r="H93" s="23">
        <f>10^-(D93)</f>
        <v>2.0892961308540368E-8</v>
      </c>
      <c r="I93" s="28"/>
      <c r="J93" s="25">
        <v>0.11</v>
      </c>
      <c r="K93" s="33"/>
      <c r="L93" s="25">
        <v>23.8</v>
      </c>
      <c r="M93" s="33"/>
      <c r="N93" s="35"/>
      <c r="O93" s="25">
        <v>2.61</v>
      </c>
      <c r="P93" s="25">
        <v>4.4000000000000004</v>
      </c>
      <c r="Q93" s="35"/>
      <c r="R93" s="25">
        <v>29.5</v>
      </c>
      <c r="S93" s="34"/>
      <c r="T93" s="51">
        <v>0.26</v>
      </c>
      <c r="U93" s="42">
        <v>16.100000000000001</v>
      </c>
      <c r="V93" s="42">
        <v>0.22</v>
      </c>
      <c r="W93" s="42">
        <v>0.01</v>
      </c>
      <c r="X93" s="42">
        <v>6.3</v>
      </c>
      <c r="Y93" s="44">
        <v>2.63</v>
      </c>
      <c r="Z93" s="87">
        <f>(H93/H$3)+(I93/I$3*3)+(J93/J$3)+(L93/L$3*2)+(N93/N$3*2)+(O93/O$3)+(P93/P$3*2)+(Q93/Q$3*2)+(R93/R$3)</f>
        <v>2.9056453450592654</v>
      </c>
      <c r="AA93" s="88">
        <f>(T93/T$3*3)+(U93/U$3*2)+(V93/V$3)+(W93/W$3)+(X93/X$3)+Y93</f>
        <v>3.1548662602317838</v>
      </c>
      <c r="AB93" s="90">
        <f>(Z93-AA93)/(Z93+AA93)</f>
        <v>-4.1122091896489306E-2</v>
      </c>
      <c r="AD93" s="100"/>
      <c r="AE93" s="96"/>
    </row>
    <row r="94" spans="1:31" x14ac:dyDescent="0.35">
      <c r="A94" s="2" t="s">
        <v>212</v>
      </c>
      <c r="B94" s="9">
        <v>36472</v>
      </c>
      <c r="C94" s="18">
        <v>7.22</v>
      </c>
      <c r="D94" s="12">
        <v>6.94</v>
      </c>
      <c r="F94" s="12">
        <v>2.2000000000000002</v>
      </c>
      <c r="H94" s="23">
        <f>10^-(D94)</f>
        <v>1.1481536214968794E-7</v>
      </c>
      <c r="I94" s="32">
        <v>2E-3</v>
      </c>
      <c r="J94" s="25">
        <v>0.17</v>
      </c>
      <c r="K94" s="33"/>
      <c r="L94" s="25">
        <v>130</v>
      </c>
      <c r="M94" s="33"/>
      <c r="N94" s="25">
        <v>0.04</v>
      </c>
      <c r="O94" s="25">
        <v>1.8</v>
      </c>
      <c r="P94" s="25">
        <v>15</v>
      </c>
      <c r="Q94" s="25">
        <v>0.04</v>
      </c>
      <c r="R94" s="25">
        <v>9</v>
      </c>
      <c r="S94" s="34"/>
      <c r="T94" s="51">
        <v>0.05</v>
      </c>
      <c r="U94" s="42">
        <v>91.7</v>
      </c>
      <c r="V94" s="42">
        <v>0.88</v>
      </c>
      <c r="W94" s="42">
        <v>3.284E-3</v>
      </c>
      <c r="X94" s="42">
        <v>52</v>
      </c>
      <c r="Y94" s="43">
        <v>5.48</v>
      </c>
      <c r="Z94" s="87">
        <f>(H94/H$3)+(I94/I$3*3)+(J94/J$3)+(L94/L$3*2)+(N94/N$3*2)+(O94/O$3)+(P94/P$3*2)+(Q94/Q$3*2)+(R94/R$3)</f>
        <v>8.1711518538876184</v>
      </c>
      <c r="AA94" s="88">
        <f>(T94/T$3*3)+(U94/U$3*2)+(V94/V$3)+(W94/W$3)+(X94/X$3)+Y94</f>
        <v>8.8717237803088853</v>
      </c>
      <c r="AB94" s="90">
        <f>(Z94-AA94)/(Z94+AA94)</f>
        <v>-4.1106438928391303E-2</v>
      </c>
    </row>
    <row r="95" spans="1:31" x14ac:dyDescent="0.35">
      <c r="A95" s="2" t="s">
        <v>329</v>
      </c>
      <c r="B95" s="9">
        <v>36101</v>
      </c>
      <c r="C95" s="18">
        <v>2.31</v>
      </c>
      <c r="D95" s="12">
        <v>6.69</v>
      </c>
      <c r="F95" s="12">
        <v>3.8</v>
      </c>
      <c r="H95" s="23">
        <f>10^-(D95)</f>
        <v>2.0417379446695257E-7</v>
      </c>
      <c r="I95" s="32">
        <v>0.02</v>
      </c>
      <c r="J95" s="25">
        <v>0.01</v>
      </c>
      <c r="K95" s="36"/>
      <c r="L95" s="25">
        <v>90</v>
      </c>
      <c r="M95" s="36"/>
      <c r="N95" s="25">
        <v>0.01</v>
      </c>
      <c r="O95" s="25">
        <v>3.4</v>
      </c>
      <c r="P95" s="25">
        <v>7.7</v>
      </c>
      <c r="Q95" s="25">
        <v>5.0000000000000001E-3</v>
      </c>
      <c r="R95" s="25">
        <v>14</v>
      </c>
      <c r="S95" s="36"/>
      <c r="T95" s="51">
        <v>0.03</v>
      </c>
      <c r="U95" s="42">
        <v>74.099999999999994</v>
      </c>
      <c r="V95" s="42">
        <v>29.12</v>
      </c>
      <c r="W95" s="42">
        <v>3.284E-3</v>
      </c>
      <c r="X95" s="42">
        <v>34</v>
      </c>
      <c r="Y95" s="44">
        <v>3.35</v>
      </c>
      <c r="Z95" s="87">
        <f>(H95/H$3)+(I95/I$3*3)+(J95/J$3)+(L95/L$3*2)+(N95/N$3*2)+(O95/O$3)+(P95/P$3*2)+(Q95/Q$3*2)+(R95/R$3)</f>
        <v>5.8237388143467381</v>
      </c>
      <c r="AA95" s="88">
        <f>(T95/T$3*3)+(U95/U$3*2)+(V95/V$3)+(W95/W$3)+(X95/X$3)+Y95</f>
        <v>6.3224189676604672</v>
      </c>
      <c r="AB95" s="90">
        <f>(Z95-AA95)/(Z95+AA95)</f>
        <v>-4.1056617431106682E-2</v>
      </c>
    </row>
    <row r="96" spans="1:31" x14ac:dyDescent="0.35">
      <c r="A96" s="2" t="s">
        <v>335</v>
      </c>
      <c r="B96" s="9">
        <v>37707</v>
      </c>
      <c r="C96" s="18">
        <v>1.81</v>
      </c>
      <c r="D96" s="12">
        <v>4.53</v>
      </c>
      <c r="F96" s="12">
        <v>6.8</v>
      </c>
      <c r="H96" s="23">
        <f>10^-(D96)</f>
        <v>2.9512092266663827E-5</v>
      </c>
      <c r="I96" s="32">
        <v>0.2</v>
      </c>
      <c r="J96" s="25">
        <v>0.09</v>
      </c>
      <c r="K96" s="30">
        <v>0.3</v>
      </c>
      <c r="L96" s="25">
        <v>27</v>
      </c>
      <c r="M96" s="30">
        <v>0.7</v>
      </c>
      <c r="N96" s="25">
        <v>3.59</v>
      </c>
      <c r="O96" s="25">
        <v>13.2</v>
      </c>
      <c r="P96" s="25">
        <v>4.4800000000000004</v>
      </c>
      <c r="Q96" s="25">
        <v>0.03</v>
      </c>
      <c r="R96" s="25">
        <v>8.26</v>
      </c>
      <c r="S96" s="31">
        <v>0.9</v>
      </c>
      <c r="T96" s="51">
        <v>0.01</v>
      </c>
      <c r="U96" s="42">
        <v>81.3</v>
      </c>
      <c r="V96" s="42">
        <v>36.65</v>
      </c>
      <c r="W96" s="42">
        <v>8.8699999999999994E-3</v>
      </c>
      <c r="X96" s="42">
        <v>14</v>
      </c>
      <c r="Y96" s="44">
        <v>0.11</v>
      </c>
      <c r="Z96" s="87">
        <f>(H96/H$3)+(I96/I$3*3)+(J96/J$3)+(L96/L$3*2)+(N96/N$3*2)+(O96/O$3)+(P96/P$3*2)+(Q96/Q$3*2)+(R96/R$3)</f>
        <v>2.5696794944922128</v>
      </c>
      <c r="AA96" s="88">
        <f>(T96/T$3*3)+(U96/U$3*2)+(V96/V$3)+(W96/W$3)+(X96/X$3)+Y96</f>
        <v>2.7890760473672334</v>
      </c>
      <c r="AB96" s="90">
        <f>(Z96-AA96)/(Z96+AA96)</f>
        <v>-4.0941698340449334E-2</v>
      </c>
    </row>
    <row r="97" spans="1:31" x14ac:dyDescent="0.35">
      <c r="A97" s="2" t="s">
        <v>359</v>
      </c>
      <c r="B97" s="9">
        <v>36286</v>
      </c>
      <c r="C97" s="18">
        <v>2.67</v>
      </c>
      <c r="D97" s="12">
        <v>6.06</v>
      </c>
      <c r="F97" s="12">
        <v>3</v>
      </c>
      <c r="H97" s="23">
        <f>10^-(D97)</f>
        <v>8.7096358995607992E-7</v>
      </c>
      <c r="I97" s="32">
        <v>7.0000000000000001E-3</v>
      </c>
      <c r="J97" s="25">
        <v>0.01</v>
      </c>
      <c r="K97" s="33"/>
      <c r="L97" s="25">
        <v>24</v>
      </c>
      <c r="M97" s="33"/>
      <c r="N97" s="25">
        <v>0.01</v>
      </c>
      <c r="O97" s="25">
        <v>15</v>
      </c>
      <c r="P97" s="25">
        <v>2.5</v>
      </c>
      <c r="Q97" s="25">
        <v>3.0000000000000001E-3</v>
      </c>
      <c r="R97" s="25">
        <v>4.8</v>
      </c>
      <c r="S97" s="34"/>
      <c r="T97" s="51">
        <v>0.01</v>
      </c>
      <c r="U97" s="42">
        <v>11.6</v>
      </c>
      <c r="V97" s="42">
        <v>66.31</v>
      </c>
      <c r="W97" s="42">
        <v>3.284E-3</v>
      </c>
      <c r="X97" s="42">
        <v>6.6</v>
      </c>
      <c r="Y97" s="44">
        <v>0.67</v>
      </c>
      <c r="Z97" s="87">
        <f>(H97/H$3)+(I97/I$3*3)+(J97/J$3)+(L97/L$3*2)+(N97/N$3*2)+(O97/O$3)+(P97/P$3*2)+(Q97/Q$3*2)+(R97/R$3)</f>
        <v>1.9975017020832855</v>
      </c>
      <c r="AA97" s="88">
        <f>(T97/T$3*3)+(U97/U$3*2)+(V97/V$3)+(W97/W$3)+(X97/X$3)+Y97</f>
        <v>2.1675717044420346</v>
      </c>
      <c r="AB97" s="90">
        <f>(Z97-AA97)/(Z97+AA97)</f>
        <v>-4.0832414164010788E-2</v>
      </c>
      <c r="AD97" s="100"/>
      <c r="AE97" s="96"/>
    </row>
    <row r="98" spans="1:31" x14ac:dyDescent="0.35">
      <c r="A98" s="2" t="s">
        <v>361</v>
      </c>
      <c r="B98" s="9">
        <v>40129</v>
      </c>
      <c r="C98" s="18">
        <v>2.12</v>
      </c>
      <c r="D98" s="13">
        <v>5.31</v>
      </c>
      <c r="F98" s="12">
        <v>25</v>
      </c>
      <c r="H98" s="23">
        <f>10^-(D98)</f>
        <v>4.8977881936844583E-6</v>
      </c>
      <c r="I98" s="32">
        <v>6.0000000000000001E-3</v>
      </c>
      <c r="J98" s="25">
        <v>0.33</v>
      </c>
      <c r="K98" s="29">
        <v>22</v>
      </c>
      <c r="L98" s="25">
        <v>8.98</v>
      </c>
      <c r="M98" s="36"/>
      <c r="N98" s="25">
        <v>5.63</v>
      </c>
      <c r="O98" s="25">
        <v>10.1</v>
      </c>
      <c r="P98" s="25">
        <v>1.69</v>
      </c>
      <c r="Q98" s="25">
        <v>0.04</v>
      </c>
      <c r="R98" s="25">
        <v>4.54</v>
      </c>
      <c r="S98" s="29">
        <v>55</v>
      </c>
      <c r="T98" s="51">
        <v>0.05</v>
      </c>
      <c r="U98" s="42">
        <v>39.5</v>
      </c>
      <c r="V98" s="42">
        <v>0.22</v>
      </c>
      <c r="W98" s="42">
        <v>9.5300000000000003E-3</v>
      </c>
      <c r="X98" s="42">
        <v>5.84</v>
      </c>
      <c r="Y98" s="44">
        <v>0.38</v>
      </c>
      <c r="Z98" s="87">
        <f>(H98/H$3)+(I98/I$3*3)+(J98/J$3)+(L98/L$3*2)+(N98/N$3*2)+(O98/O$3)+(P98/P$3*2)+(Q98/Q$3*2)+(R98/R$3)</f>
        <v>1.2650033952265878</v>
      </c>
      <c r="AA98" s="88">
        <f>(T98/T$3*3)+(U98/U$3*2)+(V98/V$3)+(W98/W$3)+(X98/X$3)+Y98</f>
        <v>1.3723911367388646</v>
      </c>
      <c r="AB98" s="90">
        <f>(Z98-AA98)/(Z98+AA98)</f>
        <v>-4.071735957996727E-2</v>
      </c>
      <c r="AE98" s="95">
        <v>0.25</v>
      </c>
    </row>
    <row r="99" spans="1:31" x14ac:dyDescent="0.35">
      <c r="A99" s="2" t="s">
        <v>359</v>
      </c>
      <c r="B99" s="9">
        <v>36473</v>
      </c>
      <c r="C99" s="18">
        <v>3.98</v>
      </c>
      <c r="D99" s="12">
        <v>5.93</v>
      </c>
      <c r="F99" s="13">
        <v>1.9</v>
      </c>
      <c r="H99" s="23">
        <f>10^-(D99)</f>
        <v>1.1748975549395291E-6</v>
      </c>
      <c r="I99" s="24">
        <v>7.0000000000000001E-3</v>
      </c>
      <c r="J99" s="25">
        <v>0.01</v>
      </c>
      <c r="K99" s="36"/>
      <c r="L99" s="25">
        <v>35</v>
      </c>
      <c r="M99" s="36"/>
      <c r="N99" s="25">
        <v>0.02</v>
      </c>
      <c r="O99" s="25">
        <v>14</v>
      </c>
      <c r="P99" s="25">
        <v>3.3</v>
      </c>
      <c r="Q99" s="25">
        <v>3.0000000000000001E-3</v>
      </c>
      <c r="R99" s="25">
        <v>6</v>
      </c>
      <c r="S99" s="36"/>
      <c r="T99" s="51">
        <v>0.01</v>
      </c>
      <c r="U99" s="42">
        <v>15.1</v>
      </c>
      <c r="V99" s="42">
        <v>117.04</v>
      </c>
      <c r="W99" s="42">
        <v>3.284E-3</v>
      </c>
      <c r="X99" s="42">
        <v>7.44</v>
      </c>
      <c r="Y99" s="44">
        <v>0.45</v>
      </c>
      <c r="Z99" s="87">
        <f>(H99/H$3)+(I99/I$3*3)+(J99/J$3)+(L99/L$3*2)+(N99/N$3*2)+(O99/O$3)+(P99/P$3*2)+(Q99/Q$3*2)+(R99/R$3)</f>
        <v>2.6391999997400899</v>
      </c>
      <c r="AA99" s="88">
        <f>(T99/T$3*3)+(U99/U$3*2)+(V99/V$3)+(W99/W$3)+(X99/X$3)+Y99</f>
        <v>2.8623563934550385</v>
      </c>
      <c r="AB99" s="90">
        <f>(Z99-AA99)/(Z99+AA99)</f>
        <v>-4.0562411391614657E-2</v>
      </c>
    </row>
    <row r="100" spans="1:31" x14ac:dyDescent="0.35">
      <c r="A100" s="2" t="s">
        <v>286</v>
      </c>
      <c r="B100" s="9">
        <v>39930</v>
      </c>
      <c r="C100" s="19">
        <v>5.2</v>
      </c>
      <c r="D100" s="12">
        <v>4.9000000000000004</v>
      </c>
      <c r="F100" s="12">
        <v>1.4</v>
      </c>
      <c r="H100" s="23">
        <f>10^-(D100)</f>
        <v>1.2589254117941658E-5</v>
      </c>
      <c r="I100" s="24">
        <v>0.02</v>
      </c>
      <c r="J100" s="25">
        <v>0.01</v>
      </c>
      <c r="K100" s="29">
        <v>0.2</v>
      </c>
      <c r="L100" s="25">
        <v>6.79</v>
      </c>
      <c r="M100" s="29">
        <v>0.4</v>
      </c>
      <c r="N100" s="25">
        <v>5.0000000000000001E-3</v>
      </c>
      <c r="O100" s="25">
        <v>2.2200000000000002</v>
      </c>
      <c r="P100" s="25">
        <v>2.63</v>
      </c>
      <c r="Q100" s="25">
        <v>0.13</v>
      </c>
      <c r="R100" s="25">
        <v>15.1</v>
      </c>
      <c r="S100" s="29">
        <v>3.1</v>
      </c>
      <c r="T100" s="51">
        <v>0.01</v>
      </c>
      <c r="U100" s="42">
        <v>7.08</v>
      </c>
      <c r="V100" s="42">
        <v>25.09</v>
      </c>
      <c r="W100" s="42">
        <v>3.2799999999999999E-3</v>
      </c>
      <c r="X100" s="42">
        <v>27</v>
      </c>
      <c r="Y100" s="44">
        <v>7.0000000000000007E-2</v>
      </c>
      <c r="Z100" s="87">
        <f>(H100/H$3)+(I100/I$3*3)+(J100/J$3)+(L100/L$3*2)+(N100/N$3*2)+(O100/O$3)+(P100/P$3*2)+(Q100/Q$3*2)+(R100/R$3)</f>
        <v>1.2764825206075168</v>
      </c>
      <c r="AA100" s="88">
        <f>(T100/T$3*3)+(U100/U$3*2)+(V100/V$3)+(W100/W$3)+(X100/X$3)+Y100</f>
        <v>1.3840932464069906</v>
      </c>
      <c r="AB100" s="90">
        <f>(Z100-AA100)/(Z100+AA100)</f>
        <v>-4.04464052982886E-2</v>
      </c>
      <c r="AD100" s="100"/>
      <c r="AE100" s="95">
        <v>7.93</v>
      </c>
    </row>
    <row r="101" spans="1:31" x14ac:dyDescent="0.35">
      <c r="A101" s="2" t="s">
        <v>368</v>
      </c>
      <c r="B101" s="9">
        <v>38831</v>
      </c>
      <c r="C101" s="18">
        <v>0.7</v>
      </c>
      <c r="D101" s="12">
        <v>5.03</v>
      </c>
      <c r="F101" s="12">
        <v>8</v>
      </c>
      <c r="H101" s="23">
        <f>10^-(D101)</f>
        <v>9.3325430079698941E-6</v>
      </c>
      <c r="I101" s="32">
        <v>8.0000000000000002E-3</v>
      </c>
      <c r="J101" s="25">
        <v>0.02</v>
      </c>
      <c r="K101" s="30">
        <v>0.2</v>
      </c>
      <c r="L101" s="25">
        <v>29.4</v>
      </c>
      <c r="M101" s="30">
        <v>0.6</v>
      </c>
      <c r="N101" s="25">
        <v>0.06</v>
      </c>
      <c r="O101" s="25">
        <v>16.899999999999999</v>
      </c>
      <c r="P101" s="25">
        <v>6.84</v>
      </c>
      <c r="Q101" s="25">
        <v>1.4</v>
      </c>
      <c r="R101" s="25">
        <v>33.299999999999997</v>
      </c>
      <c r="S101" s="31">
        <v>160</v>
      </c>
      <c r="T101" s="51">
        <v>0.01</v>
      </c>
      <c r="U101" s="42">
        <v>25.6</v>
      </c>
      <c r="V101" s="42">
        <v>116.38</v>
      </c>
      <c r="W101" s="42">
        <v>0.01</v>
      </c>
      <c r="X101" s="42">
        <v>62</v>
      </c>
      <c r="Y101" s="44">
        <v>0.14000000000000001</v>
      </c>
      <c r="Z101" s="87">
        <f>(H101/H$3)+(I101/I$3*3)+(J101/J$3)+(L101/L$3*2)+(N101/N$3*2)+(O101/O$3)+(P101/P$3*2)+(Q101/Q$3*2)+(R101/R$3)</f>
        <v>3.9656014614058162</v>
      </c>
      <c r="AA101" s="88">
        <f>(T101/T$3*3)+(U101/U$3*2)+(V101/V$3)+(W101/W$3)+(X101/X$3)+Y101</f>
        <v>4.2995169546020593</v>
      </c>
      <c r="AB101" s="90">
        <f>(Z101-AA101)/(Z101+AA101)</f>
        <v>-4.0400569766733868E-2</v>
      </c>
      <c r="AC101" s="19">
        <v>3.9</v>
      </c>
      <c r="AD101" s="99">
        <v>4.3</v>
      </c>
      <c r="AE101" s="95">
        <v>-9.1999999999999993</v>
      </c>
    </row>
    <row r="102" spans="1:31" x14ac:dyDescent="0.35">
      <c r="A102" s="2" t="s">
        <v>350</v>
      </c>
      <c r="B102" s="9">
        <v>34743</v>
      </c>
      <c r="C102" s="18">
        <v>1.08</v>
      </c>
      <c r="D102" s="12">
        <v>5.51</v>
      </c>
      <c r="F102" s="12">
        <v>1.2</v>
      </c>
      <c r="H102" s="23">
        <f>10^-(D102)</f>
        <v>3.0902954325135885E-6</v>
      </c>
      <c r="I102" s="32">
        <v>0.02</v>
      </c>
      <c r="J102" s="25">
        <v>0.02</v>
      </c>
      <c r="K102" s="33"/>
      <c r="L102" s="25">
        <v>48</v>
      </c>
      <c r="M102" s="33"/>
      <c r="N102" s="25">
        <v>0.01</v>
      </c>
      <c r="O102" s="25">
        <v>6</v>
      </c>
      <c r="P102" s="25">
        <v>15</v>
      </c>
      <c r="Q102" s="25">
        <v>0.75</v>
      </c>
      <c r="R102" s="25">
        <v>22</v>
      </c>
      <c r="S102" s="34"/>
      <c r="T102" s="51">
        <v>0.01</v>
      </c>
      <c r="U102" s="42">
        <v>43.4</v>
      </c>
      <c r="V102" s="42">
        <v>120.85</v>
      </c>
      <c r="W102" s="42">
        <v>3.284E-3</v>
      </c>
      <c r="X102" s="42">
        <v>64</v>
      </c>
      <c r="Y102" s="44">
        <v>0.51</v>
      </c>
      <c r="Z102" s="87">
        <f>(H102/H$3)+(I102/I$3*3)+(J102/J$3)+(L102/L$3*2)+(N102/N$3*2)+(O102/O$3)+(P102/P$3*2)+(Q102/Q$3*2)+(R102/R$3)</f>
        <v>4.7706588077225565</v>
      </c>
      <c r="AA102" s="88">
        <f>(T102/T$3*3)+(U102/U$3*2)+(V102/V$3)+(W102/W$3)+(X102/X$3)+Y102</f>
        <v>5.1684483492676048</v>
      </c>
      <c r="AB102" s="90">
        <f>(Z102-AA102)/(Z102+AA102)</f>
        <v>-4.0022663531229102E-2</v>
      </c>
    </row>
    <row r="103" spans="1:31" x14ac:dyDescent="0.35">
      <c r="A103" s="2" t="s">
        <v>371</v>
      </c>
      <c r="B103" s="9">
        <v>34792</v>
      </c>
      <c r="C103" s="18">
        <v>3.17</v>
      </c>
      <c r="D103" s="12">
        <v>4.72</v>
      </c>
      <c r="F103" s="12">
        <v>2.1</v>
      </c>
      <c r="H103" s="23">
        <f>10^-(D103)</f>
        <v>1.9054607179632454E-5</v>
      </c>
      <c r="I103" s="24">
        <v>1.1000000000000001</v>
      </c>
      <c r="J103" s="25">
        <v>0.01</v>
      </c>
      <c r="K103" s="36"/>
      <c r="L103" s="25">
        <v>17</v>
      </c>
      <c r="M103" s="36"/>
      <c r="N103" s="27">
        <v>0.03</v>
      </c>
      <c r="O103" s="25">
        <v>13</v>
      </c>
      <c r="P103" s="25">
        <v>7.5</v>
      </c>
      <c r="Q103" s="27">
        <v>0.04</v>
      </c>
      <c r="R103" s="25">
        <v>8.4</v>
      </c>
      <c r="S103" s="36"/>
      <c r="T103" s="51">
        <v>0.01</v>
      </c>
      <c r="U103" s="42">
        <v>57</v>
      </c>
      <c r="V103" s="42">
        <v>34.92</v>
      </c>
      <c r="W103" s="42">
        <v>3.284E-3</v>
      </c>
      <c r="X103" s="42">
        <v>23</v>
      </c>
      <c r="Y103" s="44">
        <v>0.08</v>
      </c>
      <c r="Z103" s="87">
        <f>(H103/H$3)+(I103/I$3*3)+(J103/J$3)+(L103/L$3*2)+(N103/N$3*2)+(O103/O$3)+(P103/P$3*2)+(Q103/Q$3*2)+(R103/R$3)</f>
        <v>2.2886083655849716</v>
      </c>
      <c r="AA103" s="88">
        <f>(T103/T$3*3)+(U103/U$3*2)+(V103/V$3)+(W103/W$3)+(X103/X$3)+Y103</f>
        <v>2.4790489608320008</v>
      </c>
      <c r="AB103" s="90">
        <f>(Z103-AA103)/(Z103+AA103)</f>
        <v>-3.9944270783015899E-2</v>
      </c>
    </row>
    <row r="104" spans="1:31" x14ac:dyDescent="0.35">
      <c r="A104" s="2" t="s">
        <v>338</v>
      </c>
      <c r="B104" s="9">
        <v>37054</v>
      </c>
      <c r="C104" s="18">
        <v>2.62</v>
      </c>
      <c r="D104" s="12">
        <v>6.01</v>
      </c>
      <c r="F104" s="12">
        <v>14</v>
      </c>
      <c r="H104" s="23">
        <f>10^-(D104)</f>
        <v>9.7723722095580961E-7</v>
      </c>
      <c r="I104" s="32">
        <v>1E-3</v>
      </c>
      <c r="J104" s="25">
        <v>7.0000000000000007E-2</v>
      </c>
      <c r="K104" s="33"/>
      <c r="L104" s="25">
        <v>48.2</v>
      </c>
      <c r="M104" s="33"/>
      <c r="N104" s="25">
        <v>0.93</v>
      </c>
      <c r="O104" s="25">
        <v>16</v>
      </c>
      <c r="P104" s="25">
        <v>6.16</v>
      </c>
      <c r="Q104" s="25">
        <v>0.06</v>
      </c>
      <c r="R104" s="25">
        <v>21.7</v>
      </c>
      <c r="S104" s="34"/>
      <c r="T104" s="51">
        <v>0.06</v>
      </c>
      <c r="U104" s="42">
        <v>74.900000000000006</v>
      </c>
      <c r="V104" s="42">
        <v>28.5</v>
      </c>
      <c r="W104" s="42">
        <v>0.03</v>
      </c>
      <c r="X104" s="42">
        <v>44</v>
      </c>
      <c r="Y104" s="44">
        <v>1.4</v>
      </c>
      <c r="Z104" s="87">
        <f>(H104/H$3)+(I104/I$3*3)+(J104/J$3)+(L104/L$3*2)+(N104/N$3*2)+(O104/O$3)+(P104/P$3*2)+(Q104/Q$3*2)+(R104/R$3)</f>
        <v>4.3045615114827971</v>
      </c>
      <c r="AA104" s="88">
        <f>(T104/T$3*3)+(U104/U$3*2)+(V104/V$3)+(W104/W$3)+(X104/X$3)+Y104</f>
        <v>4.6626893878061315</v>
      </c>
      <c r="AB104" s="90">
        <f>(Z104-AA104)/(Z104+AA104)</f>
        <v>-3.9937309700092447E-2</v>
      </c>
      <c r="AD104" s="100"/>
      <c r="AE104" s="96"/>
    </row>
    <row r="105" spans="1:31" x14ac:dyDescent="0.35">
      <c r="A105" s="2" t="s">
        <v>325</v>
      </c>
      <c r="B105" s="9">
        <v>41281</v>
      </c>
      <c r="C105" s="18">
        <v>1.56</v>
      </c>
      <c r="D105" s="12">
        <v>4.5999999999999996</v>
      </c>
      <c r="F105" s="12">
        <v>5.6</v>
      </c>
      <c r="H105" s="23">
        <f>10^-(D105)</f>
        <v>2.5118864315095791E-5</v>
      </c>
      <c r="I105" s="32">
        <v>3.0000000000000001E-3</v>
      </c>
      <c r="J105" s="25">
        <v>0.01</v>
      </c>
      <c r="K105" s="36"/>
      <c r="L105" s="25">
        <v>0.77</v>
      </c>
      <c r="M105" s="36"/>
      <c r="N105" s="25">
        <v>0.02</v>
      </c>
      <c r="O105" s="25">
        <v>0.78</v>
      </c>
      <c r="P105" s="25">
        <v>1.41</v>
      </c>
      <c r="Q105" s="25">
        <v>0.03</v>
      </c>
      <c r="R105" s="25">
        <v>24.8</v>
      </c>
      <c r="S105" s="36"/>
      <c r="T105" s="51">
        <v>0.01</v>
      </c>
      <c r="U105" s="42">
        <v>13.9</v>
      </c>
      <c r="V105" s="42">
        <v>0.7</v>
      </c>
      <c r="W105" s="42">
        <v>3.2799999999999999E-3</v>
      </c>
      <c r="X105" s="42">
        <v>34</v>
      </c>
      <c r="Y105" s="44">
        <v>0.1</v>
      </c>
      <c r="Z105" s="87">
        <f>(H105/H$3)+(I105/I$3*3)+(J105/J$3)+(L105/L$3*2)+(N105/N$3*2)+(O105/O$3)+(P105/P$3*2)+(Q105/Q$3*2)+(R105/R$3)</f>
        <v>1.2558260902097542</v>
      </c>
      <c r="AA105" s="88">
        <f>(T105/T$3*3)+(U105/U$3*2)+(V105/V$3)+(W105/W$3)+(X105/X$3)+Y105</f>
        <v>1.3601471689999929</v>
      </c>
      <c r="AB105" s="90">
        <f>(Z105-AA105)/(Z105+AA105)</f>
        <v>-3.9878495861136114E-2</v>
      </c>
      <c r="AC105" s="19">
        <v>1.47</v>
      </c>
      <c r="AD105" s="13">
        <v>1.36</v>
      </c>
      <c r="AE105" s="94">
        <v>7.57</v>
      </c>
    </row>
    <row r="106" spans="1:31" x14ac:dyDescent="0.35">
      <c r="A106" s="2" t="s">
        <v>211</v>
      </c>
      <c r="B106" s="9">
        <v>41886</v>
      </c>
      <c r="C106" s="18">
        <v>11.1</v>
      </c>
      <c r="D106" s="12">
        <v>7.67</v>
      </c>
      <c r="F106" s="12">
        <v>1.6</v>
      </c>
      <c r="H106" s="23">
        <f>10^-(D106)</f>
        <v>2.1379620895022292E-8</v>
      </c>
      <c r="I106" s="32">
        <v>1E-3</v>
      </c>
      <c r="J106" s="25">
        <v>0.77</v>
      </c>
      <c r="K106" s="36"/>
      <c r="L106" s="25">
        <v>296</v>
      </c>
      <c r="M106" s="36"/>
      <c r="N106" s="25">
        <v>0.04</v>
      </c>
      <c r="O106" s="25">
        <v>10.9</v>
      </c>
      <c r="P106" s="25">
        <v>27.7</v>
      </c>
      <c r="Q106" s="25">
        <v>0.22</v>
      </c>
      <c r="R106" s="25">
        <v>121</v>
      </c>
      <c r="S106" s="36"/>
      <c r="T106" s="51">
        <v>0.32</v>
      </c>
      <c r="U106" s="42">
        <v>798</v>
      </c>
      <c r="V106" s="42">
        <v>0.22</v>
      </c>
      <c r="W106" s="42">
        <v>3.2799999999999999E-3</v>
      </c>
      <c r="X106" s="42">
        <v>175</v>
      </c>
      <c r="Y106" s="43">
        <v>2.96</v>
      </c>
      <c r="Z106" s="87">
        <f>(H106/H$3)+(I106/I$3*3)+(J106/J$3)+(L106/L$3*2)+(N106/N$3*2)+(O106/O$3)+(P106/P$3*2)+(Q106/Q$3*2)+(R106/R$3)</f>
        <v>22.643617065779196</v>
      </c>
      <c r="AA106" s="88">
        <f>(T106/T$3*3)+(U106/U$3*2)+(V106/V$3)+(W106/W$3)+(X106/X$3)+Y106</f>
        <v>24.523144908119882</v>
      </c>
      <c r="AB106" s="90">
        <f>(Z106-AA106)/(Z106+AA106)</f>
        <v>-3.9848566314150839E-2</v>
      </c>
      <c r="AC106" s="19">
        <v>22.65</v>
      </c>
      <c r="AD106" s="13">
        <v>24.52</v>
      </c>
      <c r="AE106" s="94">
        <v>7.95</v>
      </c>
    </row>
    <row r="107" spans="1:31" x14ac:dyDescent="0.35">
      <c r="A107" s="2" t="s">
        <v>265</v>
      </c>
      <c r="B107" s="9">
        <v>37383</v>
      </c>
      <c r="C107" s="18">
        <v>3.41</v>
      </c>
      <c r="D107" s="12">
        <v>5.54</v>
      </c>
      <c r="F107" s="12">
        <v>1.6</v>
      </c>
      <c r="H107" s="23">
        <f>10^-(D107)</f>
        <v>2.8840315031265995E-6</v>
      </c>
      <c r="I107" s="32">
        <v>8.0000000000000002E-3</v>
      </c>
      <c r="J107" s="25">
        <v>0.01</v>
      </c>
      <c r="K107" s="29">
        <v>0.2</v>
      </c>
      <c r="L107" s="25">
        <v>21.4</v>
      </c>
      <c r="M107" s="29">
        <v>1</v>
      </c>
      <c r="N107" s="25">
        <v>0.04</v>
      </c>
      <c r="O107" s="25">
        <v>4.21</v>
      </c>
      <c r="P107" s="25">
        <v>14.5</v>
      </c>
      <c r="Q107" s="25">
        <v>0.08</v>
      </c>
      <c r="R107" s="25">
        <v>15.1</v>
      </c>
      <c r="S107" s="29">
        <v>73</v>
      </c>
      <c r="T107" s="51">
        <v>0.03</v>
      </c>
      <c r="U107" s="42">
        <v>41.2</v>
      </c>
      <c r="V107" s="42">
        <v>50.86</v>
      </c>
      <c r="W107" s="42">
        <v>3.2845000000000001E-3</v>
      </c>
      <c r="X107" s="42">
        <v>44</v>
      </c>
      <c r="Y107" s="44">
        <v>0.36</v>
      </c>
      <c r="Z107" s="87">
        <f>(H107/H$3)+(I107/I$3*3)+(J107/J$3)+(L107/L$3*2)+(N107/N$3*2)+(O107/O$3)+(P107/P$3*2)+(Q107/Q$3*2)+(R107/R$3)</f>
        <v>3.0310615991549339</v>
      </c>
      <c r="AA107" s="88">
        <f>(T107/T$3*3)+(U107/U$3*2)+(V107/V$3)+(W107/W$3)+(X107/X$3)+Y107</f>
        <v>3.280234339088842</v>
      </c>
      <c r="AB107" s="90">
        <f>(Z107-AA107)/(Z107+AA107)</f>
        <v>-3.9480439892546793E-2</v>
      </c>
    </row>
    <row r="108" spans="1:31" x14ac:dyDescent="0.35">
      <c r="A108" s="2" t="s">
        <v>304</v>
      </c>
      <c r="B108" s="9">
        <v>38482</v>
      </c>
      <c r="C108" s="18">
        <v>2.06</v>
      </c>
      <c r="D108" s="12">
        <v>6.44</v>
      </c>
      <c r="F108" s="12">
        <v>18</v>
      </c>
      <c r="H108" s="23">
        <f>10^-(D108)</f>
        <v>3.6307805477010047E-7</v>
      </c>
      <c r="I108" s="24">
        <v>2E-3</v>
      </c>
      <c r="J108" s="25">
        <v>0.39</v>
      </c>
      <c r="K108" s="29">
        <v>1.4</v>
      </c>
      <c r="L108" s="25">
        <v>64.2</v>
      </c>
      <c r="M108" s="29">
        <v>0.7</v>
      </c>
      <c r="N108" s="27">
        <v>10.4</v>
      </c>
      <c r="O108" s="25">
        <v>5.01</v>
      </c>
      <c r="P108" s="25">
        <v>2.0299999999999998</v>
      </c>
      <c r="Q108" s="27">
        <v>0.7</v>
      </c>
      <c r="R108" s="25">
        <v>10.1</v>
      </c>
      <c r="S108" s="29">
        <v>1.3</v>
      </c>
      <c r="T108" s="51">
        <v>0.42</v>
      </c>
      <c r="U108" s="42">
        <v>70.099999999999994</v>
      </c>
      <c r="V108" s="42">
        <v>0.53</v>
      </c>
      <c r="W108" s="42">
        <v>0.02</v>
      </c>
      <c r="X108" s="42">
        <v>20</v>
      </c>
      <c r="Y108" s="44">
        <v>2.67</v>
      </c>
      <c r="Z108" s="87">
        <f>(H108/H$3)+(I108/I$3*3)+(J108/J$3)+(L108/L$3*2)+(N108/N$3*2)+(O108/O$3)+(P108/P$3*2)+(Q108/Q$3*2)+(R108/R$3)</f>
        <v>4.3578546144558805</v>
      </c>
      <c r="AA108" s="88">
        <f>(T108/T$3*3)+(U108/U$3*2)+(V108/V$3)+(W108/W$3)+(X108/X$3)+Y108</f>
        <v>4.7157779669344579</v>
      </c>
      <c r="AB108" s="90">
        <f>(Z108-AA108)/(Z108+AA108)</f>
        <v>-3.9446533598094337E-2</v>
      </c>
    </row>
    <row r="109" spans="1:31" x14ac:dyDescent="0.35">
      <c r="A109" s="2" t="s">
        <v>95</v>
      </c>
      <c r="B109" s="9">
        <v>37552</v>
      </c>
      <c r="C109" s="18">
        <v>2.8</v>
      </c>
      <c r="D109" s="12">
        <v>7.28</v>
      </c>
      <c r="F109" s="12">
        <v>2.9</v>
      </c>
      <c r="H109" s="23">
        <f>10^-(D109)</f>
        <v>5.2480746024977185E-8</v>
      </c>
      <c r="I109" s="32">
        <v>7.0000000000000001E-3</v>
      </c>
      <c r="J109" s="25">
        <v>1.05</v>
      </c>
      <c r="K109" s="30">
        <v>17</v>
      </c>
      <c r="L109" s="25">
        <v>69.2</v>
      </c>
      <c r="M109" s="30">
        <v>0.3</v>
      </c>
      <c r="N109" s="25">
        <v>1.28</v>
      </c>
      <c r="O109" s="25">
        <v>8.57</v>
      </c>
      <c r="P109" s="25">
        <v>20.3</v>
      </c>
      <c r="Q109" s="25">
        <v>7.0000000000000007E-2</v>
      </c>
      <c r="R109" s="25">
        <v>167</v>
      </c>
      <c r="S109" s="31">
        <v>0.8</v>
      </c>
      <c r="T109" s="51">
        <v>0.03</v>
      </c>
      <c r="U109" s="42">
        <v>16.399999999999999</v>
      </c>
      <c r="V109" s="42">
        <v>0.22</v>
      </c>
      <c r="W109" s="42">
        <v>3.2845000000000001E-3</v>
      </c>
      <c r="X109" s="42">
        <v>213</v>
      </c>
      <c r="Y109" s="44">
        <v>7.4</v>
      </c>
      <c r="Z109" s="87">
        <f>(H109/H$3)+(I109/I$3*3)+(J109/J$3)+(L109/L$3*2)+(N109/N$3*2)+(O109/O$3)+(P109/P$3*2)+(Q109/Q$3*2)+(R109/R$3)</f>
        <v>12.713894885665908</v>
      </c>
      <c r="AA109" s="88">
        <f>(T109/T$3*3)+(U109/U$3*2)+(V109/V$3)+(W109/W$3)+(X109/X$3)+Y109</f>
        <v>13.754447796617047</v>
      </c>
      <c r="AB109" s="90">
        <f>(Z109-AA109)/(Z109+AA109)</f>
        <v>-3.9313111645922987E-2</v>
      </c>
      <c r="AD109" s="100"/>
      <c r="AE109" s="96"/>
    </row>
    <row r="110" spans="1:31" x14ac:dyDescent="0.35">
      <c r="A110" s="2" t="s">
        <v>136</v>
      </c>
      <c r="B110" s="9">
        <v>39772</v>
      </c>
      <c r="C110" s="18">
        <v>1.25</v>
      </c>
      <c r="D110" s="12">
        <v>8.24</v>
      </c>
      <c r="F110" s="12">
        <v>130</v>
      </c>
      <c r="G110" s="16"/>
      <c r="H110" s="23">
        <f>10^-(D110)</f>
        <v>5.754399373371552E-9</v>
      </c>
      <c r="I110" s="32">
        <v>0.08</v>
      </c>
      <c r="J110" s="25">
        <v>1.59</v>
      </c>
      <c r="K110" s="33"/>
      <c r="L110" s="25">
        <v>14.6</v>
      </c>
      <c r="M110" s="33"/>
      <c r="N110" s="25">
        <v>1.36</v>
      </c>
      <c r="O110" s="25">
        <v>5.78</v>
      </c>
      <c r="P110" s="25">
        <v>5.42</v>
      </c>
      <c r="Q110" s="25">
        <v>0.04</v>
      </c>
      <c r="R110" s="25">
        <v>404</v>
      </c>
      <c r="S110" s="34"/>
      <c r="T110" s="51">
        <v>10.7</v>
      </c>
      <c r="U110" s="45"/>
      <c r="V110" s="45"/>
      <c r="W110" s="45"/>
      <c r="X110" s="42">
        <v>255</v>
      </c>
      <c r="Y110" s="44">
        <v>13.06</v>
      </c>
      <c r="Z110" s="87">
        <f>(H110/H$3)+(I110/I$3*3)+(J110/J$3)+(L110/L$3*2)+(N110/N$3*2)+(O110/O$3)+(P110/P$3*2)+(Q110/Q$3*2)+(R110/R$3)</f>
        <v>19.042520630735648</v>
      </c>
      <c r="AA110" s="88">
        <f>(T110/T$3*3)+(U110/U$3*2)+(V110/V$3)+(W110/W$3)+(X110/X$3)+Y110</f>
        <v>20.591231375419124</v>
      </c>
      <c r="AB110" s="90">
        <f>(Z110-AA110)/(Z110+AA110)</f>
        <v>-3.9075552181962847E-2</v>
      </c>
    </row>
    <row r="111" spans="1:31" x14ac:dyDescent="0.35">
      <c r="A111" s="2" t="s">
        <v>367</v>
      </c>
      <c r="B111" s="9">
        <v>40281</v>
      </c>
      <c r="C111" s="18">
        <v>0.96</v>
      </c>
      <c r="D111" s="12">
        <v>5.92</v>
      </c>
      <c r="F111" s="12">
        <v>26</v>
      </c>
      <c r="H111" s="23">
        <f>10^-(D111)</f>
        <v>1.2022644346174125E-6</v>
      </c>
      <c r="I111" s="32">
        <v>1E-3</v>
      </c>
      <c r="J111" s="25">
        <v>0.02</v>
      </c>
      <c r="K111" s="36"/>
      <c r="L111" s="25">
        <v>17.3</v>
      </c>
      <c r="M111" s="36"/>
      <c r="N111" s="25">
        <v>0.11</v>
      </c>
      <c r="O111" s="25">
        <v>3.22</v>
      </c>
      <c r="P111" s="25">
        <v>1.45</v>
      </c>
      <c r="Q111" s="25">
        <v>6.0000000000000001E-3</v>
      </c>
      <c r="R111" s="25">
        <v>11.5</v>
      </c>
      <c r="S111" s="36"/>
      <c r="T111" s="51">
        <v>0.02</v>
      </c>
      <c r="U111" s="42">
        <v>24.9</v>
      </c>
      <c r="V111" s="42">
        <v>13.72</v>
      </c>
      <c r="W111" s="42">
        <v>7.5500000000000003E-3</v>
      </c>
      <c r="X111" s="42">
        <v>18</v>
      </c>
      <c r="Y111" s="44">
        <v>0.45</v>
      </c>
      <c r="Z111" s="87">
        <f>(H111/H$3)+(I111/I$3*3)+(J111/J$3)+(L111/L$3*2)+(N111/N$3*2)+(O111/O$3)+(P111/P$3*2)+(Q111/Q$3*2)+(R111/R$3)</f>
        <v>1.5705174019641497</v>
      </c>
      <c r="AA111" s="88">
        <f>(T111/T$3*3)+(U111/U$3*2)+(V111/V$3)+(W111/W$3)+(X111/X$3)+Y111</f>
        <v>1.6982156566690594</v>
      </c>
      <c r="AB111" s="90">
        <f>(Z111-AA111)/(Z111+AA111)</f>
        <v>-3.9066590148020698E-2</v>
      </c>
      <c r="AC111" s="19">
        <v>1.77</v>
      </c>
      <c r="AD111" s="13">
        <v>1.7</v>
      </c>
      <c r="AE111" s="94">
        <v>4</v>
      </c>
    </row>
    <row r="112" spans="1:31" x14ac:dyDescent="0.35">
      <c r="A112" s="2" t="s">
        <v>293</v>
      </c>
      <c r="B112" s="9">
        <v>37425</v>
      </c>
      <c r="C112" s="18">
        <v>5.83</v>
      </c>
      <c r="D112" s="12">
        <v>5.65</v>
      </c>
      <c r="F112" s="12">
        <v>7.9</v>
      </c>
      <c r="H112" s="23">
        <f>10^-(D112)</f>
        <v>2.2387211385683329E-6</v>
      </c>
      <c r="I112" s="32">
        <v>0.04</v>
      </c>
      <c r="J112" s="25">
        <v>0.01</v>
      </c>
      <c r="K112" s="29">
        <v>0.3</v>
      </c>
      <c r="L112" s="25">
        <v>12.5</v>
      </c>
      <c r="M112" s="29">
        <v>1</v>
      </c>
      <c r="N112" s="25">
        <v>0.01</v>
      </c>
      <c r="O112" s="25">
        <v>12</v>
      </c>
      <c r="P112" s="25">
        <v>3.2</v>
      </c>
      <c r="Q112" s="25">
        <v>0.09</v>
      </c>
      <c r="R112" s="25">
        <v>25.2</v>
      </c>
      <c r="S112" s="29">
        <v>10</v>
      </c>
      <c r="T112" s="51">
        <v>0.03</v>
      </c>
      <c r="U112" s="42">
        <v>22</v>
      </c>
      <c r="V112" s="42">
        <v>22.13</v>
      </c>
      <c r="W112" s="42">
        <v>0.01</v>
      </c>
      <c r="X112" s="42">
        <v>45</v>
      </c>
      <c r="Y112" s="44">
        <v>0.4</v>
      </c>
      <c r="Z112" s="87">
        <f>(H112/H$3)+(I112/I$3*3)+(J112/J$3)+(L112/L$3*2)+(N112/N$3*2)+(O112/O$3)+(P112/P$3*2)+(Q112/Q$3*2)+(R112/R$3)</f>
        <v>2.2986926999256871</v>
      </c>
      <c r="AA112" s="88">
        <f>(T112/T$3*3)+(U112/U$3*2)+(V112/V$3)+(W112/W$3)+(X112/X$3)+Y112</f>
        <v>2.4854934303039609</v>
      </c>
      <c r="AB112" s="90">
        <f>(Z112-AA112)/(Z112+AA112)</f>
        <v>-3.9045456278956905E-2</v>
      </c>
      <c r="AD112" s="100"/>
      <c r="AE112" s="96"/>
    </row>
    <row r="113" spans="1:31" x14ac:dyDescent="0.35">
      <c r="A113" s="2" t="s">
        <v>243</v>
      </c>
      <c r="B113" s="9">
        <v>33933</v>
      </c>
      <c r="C113" s="18">
        <v>19.13</v>
      </c>
      <c r="D113" s="12">
        <v>7.07</v>
      </c>
      <c r="F113" s="12">
        <v>2</v>
      </c>
      <c r="H113" s="23">
        <f>10^-(D113)</f>
        <v>8.5113803820237355E-8</v>
      </c>
      <c r="I113" s="32">
        <v>6.0000000000000001E-3</v>
      </c>
      <c r="J113" s="25">
        <v>0.12</v>
      </c>
      <c r="K113" s="30">
        <v>1</v>
      </c>
      <c r="L113" s="25">
        <v>73</v>
      </c>
      <c r="M113" s="30">
        <v>1</v>
      </c>
      <c r="N113" s="25">
        <v>0.22</v>
      </c>
      <c r="O113" s="25">
        <v>1.5</v>
      </c>
      <c r="P113" s="25">
        <v>4.7</v>
      </c>
      <c r="Q113" s="25">
        <v>0.03</v>
      </c>
      <c r="R113" s="25">
        <v>12</v>
      </c>
      <c r="S113" s="31">
        <v>5</v>
      </c>
      <c r="T113" s="51">
        <v>0.06</v>
      </c>
      <c r="U113" s="42">
        <v>47.7</v>
      </c>
      <c r="V113" s="42">
        <v>2.21</v>
      </c>
      <c r="W113" s="42">
        <v>0.01</v>
      </c>
      <c r="X113" s="42">
        <v>12</v>
      </c>
      <c r="Y113" s="44">
        <v>3.61</v>
      </c>
      <c r="Z113" s="87">
        <f>(H113/H$3)+(I113/I$3*3)+(J113/J$3)+(L113/L$3*2)+(N113/N$3*2)+(O113/O$3)+(P113/P$3*2)+(Q113/Q$3*2)+(R113/R$3)</f>
        <v>4.6060202242106438</v>
      </c>
      <c r="AA113" s="88">
        <f>(T113/T$3*3)+(U113/U$3*2)+(V113/V$3)+(W113/W$3)+(X113/X$3)+Y113</f>
        <v>4.9792887430950792</v>
      </c>
      <c r="AB113" s="90">
        <f>(Z113-AA113)/(Z113+AA113)</f>
        <v>-3.8941730533424333E-2</v>
      </c>
    </row>
    <row r="114" spans="1:31" x14ac:dyDescent="0.35">
      <c r="A114" s="2" t="s">
        <v>108</v>
      </c>
      <c r="B114" s="9">
        <v>41939</v>
      </c>
      <c r="C114" s="18">
        <v>13.42</v>
      </c>
      <c r="D114" s="12">
        <v>7.74</v>
      </c>
      <c r="E114" s="16"/>
      <c r="F114" s="12">
        <v>1.6</v>
      </c>
      <c r="H114" s="23">
        <f>10^-(D114)</f>
        <v>1.8197008586099822E-8</v>
      </c>
      <c r="I114" s="32">
        <v>5.0000000000000001E-3</v>
      </c>
      <c r="J114" s="25">
        <v>0.5</v>
      </c>
      <c r="K114" s="36"/>
      <c r="L114" s="25">
        <v>48.2</v>
      </c>
      <c r="M114" s="36"/>
      <c r="N114" s="25">
        <v>0.81</v>
      </c>
      <c r="O114" s="25">
        <v>2.35</v>
      </c>
      <c r="P114" s="25">
        <v>6.03</v>
      </c>
      <c r="Q114" s="25">
        <v>0.15</v>
      </c>
      <c r="R114" s="25">
        <v>21.8</v>
      </c>
      <c r="S114" s="36"/>
      <c r="T114" s="51">
        <v>0.16</v>
      </c>
      <c r="U114" s="42">
        <v>4.75</v>
      </c>
      <c r="V114" s="42">
        <v>0.22</v>
      </c>
      <c r="W114" s="42">
        <v>3.2799999999999999E-3</v>
      </c>
      <c r="X114" s="42">
        <v>19</v>
      </c>
      <c r="Y114" s="44">
        <v>3.65</v>
      </c>
      <c r="Z114" s="87">
        <f>(H114/H$3)+(I114/I$3*3)+(J114/J$3)+(L114/L$3*2)+(N114/N$3*2)+(O114/O$3)+(P114/P$3*2)+(Q114/Q$3*2)+(R114/R$3)</f>
        <v>3.9724229627163234</v>
      </c>
      <c r="AA114" s="88">
        <f>(T114/T$3*3)+(U114/U$3*2)+(V114/V$3)+(W114/W$3)+(X114/X$3)+Y114</f>
        <v>4.2935262973932904</v>
      </c>
      <c r="AB114" s="90">
        <f>(Z114-AA114)/(Z114+AA114)</f>
        <v>-3.8846516543062933E-2</v>
      </c>
      <c r="AC114" s="19">
        <v>3.99</v>
      </c>
      <c r="AD114" s="13">
        <v>4.29</v>
      </c>
      <c r="AE114" s="94">
        <v>7.31</v>
      </c>
    </row>
    <row r="115" spans="1:31" x14ac:dyDescent="0.35">
      <c r="A115" s="2" t="s">
        <v>344</v>
      </c>
      <c r="B115" s="9">
        <v>40359</v>
      </c>
      <c r="C115" s="18">
        <v>2.4</v>
      </c>
      <c r="D115" s="12">
        <v>5.13</v>
      </c>
      <c r="F115" s="12">
        <v>15</v>
      </c>
      <c r="H115" s="23">
        <f>10^-(D115)</f>
        <v>7.4131024130091704E-6</v>
      </c>
      <c r="I115" s="32">
        <v>0.71</v>
      </c>
      <c r="J115" s="25">
        <v>0.02</v>
      </c>
      <c r="K115" s="36"/>
      <c r="L115" s="25">
        <v>22.6</v>
      </c>
      <c r="M115" s="29">
        <v>2.8</v>
      </c>
      <c r="N115" s="25">
        <v>0.3</v>
      </c>
      <c r="O115" s="25">
        <v>25.2</v>
      </c>
      <c r="P115" s="25">
        <v>4.93</v>
      </c>
      <c r="Q115" s="25">
        <v>0.02</v>
      </c>
      <c r="R115" s="25">
        <v>7.23</v>
      </c>
      <c r="S115" s="36"/>
      <c r="T115" s="51">
        <v>0.01</v>
      </c>
      <c r="U115" s="42">
        <v>46.6</v>
      </c>
      <c r="V115" s="42">
        <v>58.43</v>
      </c>
      <c r="W115" s="42">
        <v>0.02</v>
      </c>
      <c r="X115" s="42">
        <v>23</v>
      </c>
      <c r="Y115" s="44">
        <v>0.23</v>
      </c>
      <c r="Z115" s="87">
        <f>(H115/H$3)+(I115/I$3*3)+(J115/J$3)+(L115/L$3*2)+(N115/N$3*2)+(O115/O$3)+(P115/P$3*2)+(Q115/Q$3*2)+(R115/R$3)</f>
        <v>2.5838617752378696</v>
      </c>
      <c r="AA115" s="88">
        <f>(T115/T$3*3)+(U115/U$3*2)+(V115/V$3)+(W115/W$3)+(X115/X$3)+Y115</f>
        <v>2.7920971048536214</v>
      </c>
      <c r="AB115" s="90">
        <f>(Z115-AA115)/(Z115+AA115)</f>
        <v>-3.8734546573058588E-2</v>
      </c>
      <c r="AC115" s="19">
        <v>2.59</v>
      </c>
      <c r="AD115" s="13">
        <v>2.79</v>
      </c>
      <c r="AE115" s="95">
        <v>7.53</v>
      </c>
    </row>
    <row r="116" spans="1:31" x14ac:dyDescent="0.35">
      <c r="A116" s="2" t="s">
        <v>267</v>
      </c>
      <c r="B116" s="9">
        <v>37151</v>
      </c>
      <c r="C116" s="18">
        <v>4.88</v>
      </c>
      <c r="D116" s="12">
        <v>5.13</v>
      </c>
      <c r="F116" s="12">
        <v>1.3</v>
      </c>
      <c r="H116" s="23">
        <f>10^-(D116)</f>
        <v>7.4131024130091704E-6</v>
      </c>
      <c r="I116" s="28"/>
      <c r="J116" s="25">
        <v>0.02</v>
      </c>
      <c r="K116" s="29">
        <v>0.2</v>
      </c>
      <c r="L116" s="25">
        <v>11.9</v>
      </c>
      <c r="M116" s="29">
        <v>0.2</v>
      </c>
      <c r="N116" s="25">
        <v>0.11</v>
      </c>
      <c r="O116" s="25">
        <v>1.34</v>
      </c>
      <c r="P116" s="25">
        <v>2.36</v>
      </c>
      <c r="Q116" s="25">
        <v>0.02</v>
      </c>
      <c r="R116" s="25">
        <v>15.4</v>
      </c>
      <c r="S116" s="29">
        <v>9</v>
      </c>
      <c r="T116" s="51">
        <v>0.01</v>
      </c>
      <c r="U116" s="42">
        <v>19.8</v>
      </c>
      <c r="V116" s="42">
        <v>11.02</v>
      </c>
      <c r="W116" s="42">
        <v>3.2845000000000001E-3</v>
      </c>
      <c r="X116" s="42">
        <v>29</v>
      </c>
      <c r="Y116" s="44">
        <v>0.21</v>
      </c>
      <c r="Z116" s="87">
        <f>(H116/H$3)+(I116/I$3*3)+(J116/J$3)+(L116/L$3*2)+(N116/N$3*2)+(O116/O$3)+(P116/P$3*2)+(Q116/Q$3*2)+(R116/R$3)</f>
        <v>1.4978844305636083</v>
      </c>
      <c r="AA116" s="88">
        <f>(T116/T$3*3)+(U116/U$3*2)+(V116/V$3)+(W116/W$3)+(X116/X$3)+Y116</f>
        <v>1.6183822614107692</v>
      </c>
      <c r="AB116" s="90">
        <f>(Z116-AA116)/(Z116+AA116)</f>
        <v>-3.8667367962276981E-2</v>
      </c>
    </row>
    <row r="117" spans="1:31" x14ac:dyDescent="0.35">
      <c r="A117" s="2" t="s">
        <v>101</v>
      </c>
      <c r="B117" s="9">
        <v>36787</v>
      </c>
      <c r="C117" s="18">
        <v>21.7</v>
      </c>
      <c r="D117" s="12">
        <v>7.2</v>
      </c>
      <c r="F117" s="12">
        <v>2.1</v>
      </c>
      <c r="H117" s="23">
        <f>10^-(D117)</f>
        <v>6.3095734448019177E-8</v>
      </c>
      <c r="I117" s="32">
        <v>3.0000000000000001E-3</v>
      </c>
      <c r="J117" s="25">
        <v>0.33</v>
      </c>
      <c r="K117" s="36"/>
      <c r="L117" s="25">
        <v>97.4</v>
      </c>
      <c r="M117" s="36"/>
      <c r="N117" s="35"/>
      <c r="O117" s="25">
        <v>2.4300000000000002</v>
      </c>
      <c r="P117" s="25">
        <v>9.81</v>
      </c>
      <c r="Q117" s="35"/>
      <c r="R117" s="25">
        <v>18.100000000000001</v>
      </c>
      <c r="S117" s="36"/>
      <c r="T117" s="51">
        <v>0.03</v>
      </c>
      <c r="U117" s="42">
        <v>16.399999999999999</v>
      </c>
      <c r="V117" s="42">
        <v>0.22</v>
      </c>
      <c r="W117" s="42">
        <v>4.2698500000000004E-3</v>
      </c>
      <c r="X117" s="42">
        <v>26</v>
      </c>
      <c r="Y117" s="44">
        <v>5.98</v>
      </c>
      <c r="Z117" s="87">
        <f>(H117/H$3)+(I117/I$3*3)+(J117/J$3)+(L117/L$3*2)+(N117/N$3*2)+(O117/O$3)+(P117/P$3*2)+(Q117/Q$3*2)+(R117/R$3)</f>
        <v>6.5354688588125391</v>
      </c>
      <c r="AA117" s="88">
        <f>(T117/T$3*3)+(U117/U$3*2)+(V117/V$3)+(W117/W$3)+(X117/X$3)+Y117</f>
        <v>7.0594339563383315</v>
      </c>
      <c r="AB117" s="90">
        <f>(Z117-AA117)/(Z117+AA117)</f>
        <v>-3.8541290412304988E-2</v>
      </c>
    </row>
    <row r="118" spans="1:31" x14ac:dyDescent="0.35">
      <c r="A118" s="2" t="s">
        <v>370</v>
      </c>
      <c r="B118" s="9">
        <v>36488</v>
      </c>
      <c r="C118" s="18">
        <v>1.97</v>
      </c>
      <c r="D118" s="12">
        <v>5.47</v>
      </c>
      <c r="F118" s="12">
        <v>15</v>
      </c>
      <c r="H118" s="23">
        <f>10^-(D118)</f>
        <v>3.388441561392022E-6</v>
      </c>
      <c r="I118" s="32">
        <v>7.0000000000000001E-3</v>
      </c>
      <c r="J118" s="25">
        <v>0.01</v>
      </c>
      <c r="K118" s="33"/>
      <c r="L118" s="25">
        <v>15</v>
      </c>
      <c r="M118" s="33"/>
      <c r="N118" s="25">
        <v>0.14000000000000001</v>
      </c>
      <c r="O118" s="25">
        <v>8.1999999999999993</v>
      </c>
      <c r="P118" s="25">
        <v>5.3</v>
      </c>
      <c r="Q118" s="25">
        <v>0.38</v>
      </c>
      <c r="R118" s="25">
        <v>9.1</v>
      </c>
      <c r="S118" s="34"/>
      <c r="T118" s="51">
        <v>0.02</v>
      </c>
      <c r="U118" s="42">
        <v>19.899999999999999</v>
      </c>
      <c r="V118" s="42">
        <v>31.52</v>
      </c>
      <c r="W118" s="42">
        <v>0.12</v>
      </c>
      <c r="X118" s="42">
        <v>23</v>
      </c>
      <c r="Y118" s="44">
        <v>0.38</v>
      </c>
      <c r="Z118" s="87">
        <f>(H118/H$3)+(I118/I$3*3)+(J118/J$3)+(L118/L$3*2)+(N118/N$3*2)+(O118/O$3)+(P118/P$3*2)+(Q118/Q$3*2)+(R118/R$3)</f>
        <v>1.8102644890146355</v>
      </c>
      <c r="AA118" s="88">
        <f>(T118/T$3*3)+(U118/U$3*2)+(V118/V$3)+(W118/W$3)+(X118/X$3)+Y118</f>
        <v>1.9547099524853468</v>
      </c>
      <c r="AB118" s="90">
        <f>(Z118-AA118)/(Z118+AA118)</f>
        <v>-3.8365589385824246E-2</v>
      </c>
    </row>
    <row r="119" spans="1:31" x14ac:dyDescent="0.35">
      <c r="A119" s="2" t="s">
        <v>366</v>
      </c>
      <c r="B119" s="9">
        <v>42128</v>
      </c>
      <c r="C119" s="18">
        <v>1.03</v>
      </c>
      <c r="D119" s="12">
        <v>6.12</v>
      </c>
      <c r="F119" s="12">
        <v>13</v>
      </c>
      <c r="H119" s="23">
        <f>10^-(D119)</f>
        <v>7.585775750291823E-7</v>
      </c>
      <c r="I119" s="32">
        <v>0.01</v>
      </c>
      <c r="J119" s="25">
        <v>0.02</v>
      </c>
      <c r="K119" s="29">
        <v>0.5</v>
      </c>
      <c r="L119" s="25">
        <v>20.2</v>
      </c>
      <c r="M119" s="29">
        <v>0.8</v>
      </c>
      <c r="N119" s="25">
        <v>0.16</v>
      </c>
      <c r="O119" s="25">
        <v>4.13</v>
      </c>
      <c r="P119" s="25">
        <v>2.44</v>
      </c>
      <c r="Q119" s="25">
        <v>0.04</v>
      </c>
      <c r="R119" s="25">
        <v>8.1999999999999993</v>
      </c>
      <c r="S119" s="29">
        <v>6.7</v>
      </c>
      <c r="T119" s="51">
        <v>0.1</v>
      </c>
      <c r="U119" s="42">
        <v>19.3</v>
      </c>
      <c r="V119" s="42">
        <v>24.65</v>
      </c>
      <c r="W119" s="42">
        <v>0.03</v>
      </c>
      <c r="X119" s="42">
        <v>16</v>
      </c>
      <c r="Y119" s="44">
        <v>0.56000000000000005</v>
      </c>
      <c r="Z119" s="87">
        <f>(H119/H$3)+(I119/I$3*3)+(J119/J$3)+(L119/L$3*2)+(N119/N$3*2)+(O119/O$3)+(P119/P$3*2)+(Q119/Q$3*2)+(R119/R$3)</f>
        <v>1.6804374538080082</v>
      </c>
      <c r="AA119" s="88">
        <f>(T119/T$3*3)+(U119/U$3*2)+(V119/V$3)+(W119/W$3)+(X119/X$3)+Y119</f>
        <v>1.8145219879248349</v>
      </c>
      <c r="AB119" s="90">
        <f>(Z119-AA119)/(Z119+AA119)</f>
        <v>-3.8365118780991032E-2</v>
      </c>
      <c r="AC119" s="19">
        <v>1.71</v>
      </c>
      <c r="AD119" s="13">
        <v>1.82</v>
      </c>
      <c r="AE119" s="95">
        <v>5.72</v>
      </c>
    </row>
    <row r="120" spans="1:31" x14ac:dyDescent="0.35">
      <c r="A120" s="2" t="s">
        <v>100</v>
      </c>
      <c r="B120" s="9">
        <v>33182</v>
      </c>
      <c r="C120" s="18">
        <v>12.16</v>
      </c>
      <c r="D120" s="12">
        <v>6.9</v>
      </c>
      <c r="F120" s="12">
        <v>4.5</v>
      </c>
      <c r="H120" s="23">
        <f>10^-(D120)</f>
        <v>1.2589254117941651E-7</v>
      </c>
      <c r="I120" s="28"/>
      <c r="J120" s="25">
        <v>0.6</v>
      </c>
      <c r="K120" s="29">
        <v>8.6</v>
      </c>
      <c r="L120" s="25">
        <v>104</v>
      </c>
      <c r="M120" s="29">
        <v>0.2</v>
      </c>
      <c r="N120" s="25">
        <v>2.1</v>
      </c>
      <c r="O120" s="25">
        <v>2.9</v>
      </c>
      <c r="P120" s="25">
        <v>13</v>
      </c>
      <c r="Q120" s="25">
        <v>0.19</v>
      </c>
      <c r="R120" s="25">
        <v>23</v>
      </c>
      <c r="S120" s="29">
        <v>2.2000000000000002</v>
      </c>
      <c r="T120" s="51">
        <v>0.02</v>
      </c>
      <c r="U120" s="42">
        <v>6.81</v>
      </c>
      <c r="V120" s="42">
        <v>2.21</v>
      </c>
      <c r="W120" s="42">
        <v>0.01</v>
      </c>
      <c r="X120" s="42">
        <v>42</v>
      </c>
      <c r="Y120" s="44">
        <v>6.68</v>
      </c>
      <c r="Z120" s="87">
        <f>(H120/H$3)+(I120/I$3*3)+(J120/J$3)+(L120/L$3*2)+(N120/N$3*2)+(O120/O$3)+(P120/P$3*2)+(Q120/Q$3*2)+(R120/R$3)</f>
        <v>7.4491947727060301</v>
      </c>
      <c r="AA120" s="88">
        <f>(T120/T$3*3)+(U120/U$3*2)+(V120/V$3)+(W120/W$3)+(X120/X$3)+Y120</f>
        <v>8.0430332337640351</v>
      </c>
      <c r="AB120" s="90">
        <f>(Z120-AA120)/(Z120+AA120)</f>
        <v>-3.8331378857192039E-2</v>
      </c>
      <c r="AD120" s="100"/>
      <c r="AE120" s="96"/>
    </row>
    <row r="121" spans="1:31" x14ac:dyDescent="0.35">
      <c r="A121" s="2" t="s">
        <v>357</v>
      </c>
      <c r="B121" s="9">
        <v>42156</v>
      </c>
      <c r="C121" s="18">
        <v>2.39</v>
      </c>
      <c r="D121" s="12">
        <v>5.46</v>
      </c>
      <c r="F121" s="12">
        <v>21</v>
      </c>
      <c r="H121" s="23">
        <f>10^-(D121)</f>
        <v>3.4673685045253126E-6</v>
      </c>
      <c r="I121" s="32">
        <v>1.1000000000000001</v>
      </c>
      <c r="J121" s="25">
        <v>0.01</v>
      </c>
      <c r="L121" s="25">
        <v>16.899999999999999</v>
      </c>
      <c r="N121" s="25">
        <v>0.03</v>
      </c>
      <c r="O121" s="25">
        <v>5.33</v>
      </c>
      <c r="P121" s="25">
        <v>2.16</v>
      </c>
      <c r="Q121" s="25">
        <v>0.01</v>
      </c>
      <c r="R121" s="25">
        <v>10.3</v>
      </c>
      <c r="S121" s="29">
        <v>360</v>
      </c>
      <c r="T121" s="51">
        <v>0.01</v>
      </c>
      <c r="U121" s="42">
        <v>21.6</v>
      </c>
      <c r="V121" s="42">
        <v>20.93</v>
      </c>
      <c r="W121" s="42">
        <v>0.02</v>
      </c>
      <c r="X121" s="42">
        <v>23</v>
      </c>
      <c r="Y121" s="44">
        <v>0.43</v>
      </c>
      <c r="Z121" s="87">
        <f>(H121/H$3)+(I121/I$3*3)+(J121/J$3)+(L121/L$3*2)+(N121/N$3*2)+(O121/O$3)+(P121/P$3*2)+(Q121/Q$3*2)+(R121/R$3)</f>
        <v>1.7296662226458459</v>
      </c>
      <c r="AA121" s="88">
        <f>(T121/T$3*3)+(U121/U$3*2)+(V121/V$3)+(W121/W$3)+(X121/X$3)+Y121</f>
        <v>1.8668045594314326</v>
      </c>
      <c r="AB121" s="90">
        <f>(Z121-AA121)/(Z121+AA121)</f>
        <v>-3.8131364077529713E-2</v>
      </c>
      <c r="AC121" s="19">
        <v>1.72</v>
      </c>
      <c r="AD121" s="13">
        <v>1.87</v>
      </c>
      <c r="AE121" s="95">
        <v>8.0399999999999991</v>
      </c>
    </row>
    <row r="122" spans="1:31" x14ac:dyDescent="0.35">
      <c r="A122" s="2" t="s">
        <v>368</v>
      </c>
      <c r="B122" s="9">
        <v>37200</v>
      </c>
      <c r="C122" s="18">
        <v>0.92</v>
      </c>
      <c r="D122" s="12">
        <v>5.5</v>
      </c>
      <c r="F122" s="12">
        <v>7.6</v>
      </c>
      <c r="H122" s="23">
        <f>10^-(D122)</f>
        <v>3.1622776601683767E-6</v>
      </c>
      <c r="I122" s="28"/>
      <c r="J122" s="25">
        <v>0.03</v>
      </c>
      <c r="K122" s="30">
        <v>0.2</v>
      </c>
      <c r="L122" s="25">
        <v>28.4</v>
      </c>
      <c r="M122" s="30">
        <v>0.6</v>
      </c>
      <c r="N122" s="25">
        <v>1.42</v>
      </c>
      <c r="O122" s="25">
        <v>12</v>
      </c>
      <c r="P122" s="25">
        <v>4.03</v>
      </c>
      <c r="Q122" s="25">
        <v>5.42</v>
      </c>
      <c r="R122" s="25">
        <v>25.6</v>
      </c>
      <c r="S122" s="31">
        <v>39</v>
      </c>
      <c r="T122" s="51">
        <v>0.01</v>
      </c>
      <c r="U122" s="42">
        <v>36.299999999999997</v>
      </c>
      <c r="V122" s="42">
        <v>52.28</v>
      </c>
      <c r="W122" s="42">
        <v>0.01</v>
      </c>
      <c r="X122" s="42">
        <v>50</v>
      </c>
      <c r="Y122" s="44">
        <v>0.68</v>
      </c>
      <c r="Z122" s="87">
        <f>(H122/H$3)+(I122/I$3*3)+(J122/J$3)+(L122/L$3*2)+(N122/N$3*2)+(O122/O$3)+(P122/P$3*2)+(Q122/Q$3*2)+(R122/R$3)</f>
        <v>3.4189759358510132</v>
      </c>
      <c r="AA122" s="88">
        <f>(T122/T$3*3)+(U122/U$3*2)+(V122/V$3)+(W122/W$3)+(X122/X$3)+Y122</f>
        <v>3.6898952920285617</v>
      </c>
      <c r="AB122" s="90">
        <f>(Z122-AA122)/(Z122+AA122)</f>
        <v>-3.8110038498806502E-2</v>
      </c>
      <c r="AD122" s="100"/>
      <c r="AE122" s="96"/>
    </row>
    <row r="123" spans="1:31" x14ac:dyDescent="0.35">
      <c r="A123" s="2" t="s">
        <v>225</v>
      </c>
      <c r="B123" s="9">
        <v>37756</v>
      </c>
      <c r="C123" s="18">
        <v>0.82</v>
      </c>
      <c r="D123" s="12">
        <v>7.1</v>
      </c>
      <c r="F123" s="12">
        <v>2.7</v>
      </c>
      <c r="H123" s="23">
        <f>10^-(D123)</f>
        <v>7.943282347242818E-8</v>
      </c>
      <c r="I123" s="32">
        <v>0.53</v>
      </c>
      <c r="J123" s="25">
        <v>0.01</v>
      </c>
      <c r="K123" s="29">
        <v>0.9</v>
      </c>
      <c r="L123" s="25">
        <v>135</v>
      </c>
      <c r="M123" s="29">
        <v>0.2</v>
      </c>
      <c r="N123" s="25">
        <v>0.45</v>
      </c>
      <c r="O123" s="25">
        <v>1.87</v>
      </c>
      <c r="P123" s="25">
        <v>9.8699999999999992</v>
      </c>
      <c r="Q123" s="25">
        <v>0.14000000000000001</v>
      </c>
      <c r="R123" s="25">
        <v>10.8</v>
      </c>
      <c r="S123" s="29">
        <v>1</v>
      </c>
      <c r="T123" s="51">
        <v>0.41</v>
      </c>
      <c r="U123" s="42">
        <v>32.799999999999997</v>
      </c>
      <c r="V123" s="42">
        <v>111.11</v>
      </c>
      <c r="W123" s="42">
        <v>0.21</v>
      </c>
      <c r="X123" s="42">
        <v>13</v>
      </c>
      <c r="Y123" s="44">
        <v>5.93</v>
      </c>
      <c r="Z123" s="87">
        <f>(H123/H$3)+(I123/I$3*3)+(J123/J$3)+(L123/L$3*2)+(N123/N$3*2)+(O123/O$3)+(P123/P$3*2)+(Q123/Q$3*2)+(R123/R$3)</f>
        <v>8.1468332550895433</v>
      </c>
      <c r="AA123" s="88">
        <f>(T123/T$3*3)+(U123/U$3*2)+(V123/V$3)+(W123/W$3)+(X123/X$3)+Y123</f>
        <v>8.7891625636784454</v>
      </c>
      <c r="AB123" s="90">
        <f>(Z123-AA123)/(Z123+AA123)</f>
        <v>-3.7926869814002381E-2</v>
      </c>
      <c r="AE123" s="96"/>
    </row>
    <row r="124" spans="1:31" x14ac:dyDescent="0.35">
      <c r="A124" s="2" t="s">
        <v>219</v>
      </c>
      <c r="B124" s="9">
        <v>41935</v>
      </c>
      <c r="C124" s="18">
        <v>3.31</v>
      </c>
      <c r="D124" s="12">
        <v>8.07</v>
      </c>
      <c r="F124" s="12">
        <v>1.1000000000000001</v>
      </c>
      <c r="H124" s="23">
        <f>10^-(D124)</f>
        <v>8.5113803820237553E-9</v>
      </c>
      <c r="I124" s="32">
        <v>0.03</v>
      </c>
      <c r="J124" s="25">
        <v>0.05</v>
      </c>
      <c r="K124" s="33"/>
      <c r="L124" s="25">
        <v>81.5</v>
      </c>
      <c r="M124" s="33"/>
      <c r="N124" s="25">
        <v>0.42</v>
      </c>
      <c r="O124" s="25">
        <v>0.76</v>
      </c>
      <c r="P124" s="25">
        <v>4.25</v>
      </c>
      <c r="Q124" s="25">
        <v>0.18</v>
      </c>
      <c r="R124" s="25">
        <v>19.100000000000001</v>
      </c>
      <c r="S124" s="34"/>
      <c r="T124" s="51">
        <v>0.02</v>
      </c>
      <c r="U124" s="42">
        <v>95.4</v>
      </c>
      <c r="V124" s="42">
        <v>0.22</v>
      </c>
      <c r="W124" s="42">
        <v>3.2799999999999999E-3</v>
      </c>
      <c r="X124" s="42">
        <v>16</v>
      </c>
      <c r="Y124" s="44">
        <v>3.27</v>
      </c>
      <c r="Z124" s="87">
        <f>(H124/H$3)+(I124/I$3*3)+(J124/J$3)+(L124/L$3*2)+(N124/N$3*2)+(O124/O$3)+(P124/P$3*2)+(Q124/Q$3*2)+(R124/R$3)</f>
        <v>5.2944564354387333</v>
      </c>
      <c r="AA124" s="88">
        <f>(T124/T$3*3)+(U124/U$3*2)+(V124/V$3)+(W124/W$3)+(X124/X$3)+Y124</f>
        <v>5.711643222476761</v>
      </c>
      <c r="AB124" s="90">
        <f>(Z124-AA124)/(Z124+AA124)</f>
        <v>-3.7905052653052294E-2</v>
      </c>
      <c r="AC124" s="19">
        <v>5.3</v>
      </c>
      <c r="AD124" s="13">
        <v>5.71</v>
      </c>
      <c r="AE124" s="94">
        <v>7.43</v>
      </c>
    </row>
    <row r="125" spans="1:31" x14ac:dyDescent="0.35">
      <c r="A125" s="2" t="s">
        <v>334</v>
      </c>
      <c r="B125" s="9">
        <v>37054</v>
      </c>
      <c r="C125" s="19">
        <v>2.76</v>
      </c>
      <c r="D125" s="13">
        <v>5.2</v>
      </c>
      <c r="E125" s="15"/>
      <c r="F125" s="12">
        <v>4.7</v>
      </c>
      <c r="H125" s="23">
        <f>10^-(D125)</f>
        <v>6.3095734448019212E-6</v>
      </c>
      <c r="J125" s="25">
        <v>0.12</v>
      </c>
      <c r="K125" s="33"/>
      <c r="L125" s="25">
        <v>57.8</v>
      </c>
      <c r="M125" s="33"/>
      <c r="N125" s="25">
        <v>1.1000000000000001</v>
      </c>
      <c r="O125" s="25">
        <v>32.200000000000003</v>
      </c>
      <c r="P125" s="25">
        <v>11.4</v>
      </c>
      <c r="Q125" s="25">
        <v>0.16</v>
      </c>
      <c r="R125" s="25">
        <v>18.5</v>
      </c>
      <c r="S125" s="34"/>
      <c r="T125" s="51">
        <v>0.01</v>
      </c>
      <c r="U125" s="42">
        <v>200</v>
      </c>
      <c r="V125" s="42">
        <v>29.34</v>
      </c>
      <c r="W125" s="42">
        <v>6.5690000000000002E-3</v>
      </c>
      <c r="X125" s="42">
        <v>40</v>
      </c>
      <c r="Y125" s="44">
        <v>0.17</v>
      </c>
      <c r="Z125" s="87">
        <f>(H125/H$3)+(I125/I$3*3)+(J125/J$3)+(L125/L$3*2)+(N125/N$3*2)+(O125/O$3)+(P125/P$3*2)+(Q125/Q$3*2)+(R125/R$3)</f>
        <v>5.5022330257056602</v>
      </c>
      <c r="AA125" s="88">
        <f>(T125/T$3*3)+(U125/U$3*2)+(V125/V$3)+(W125/W$3)+(X125/X$3)+Y125</f>
        <v>5.9356649744201864</v>
      </c>
      <c r="AB125" s="90">
        <f>(Z125-AA125)/(Z125+AA125)</f>
        <v>-3.7894370863401416E-2</v>
      </c>
    </row>
    <row r="126" spans="1:31" x14ac:dyDescent="0.35">
      <c r="A126" s="2" t="s">
        <v>180</v>
      </c>
      <c r="B126" s="9">
        <v>40136</v>
      </c>
      <c r="C126" s="18">
        <v>1.82</v>
      </c>
      <c r="D126" s="15"/>
      <c r="F126" s="12">
        <v>18</v>
      </c>
      <c r="H126" s="23">
        <f>10^-(D126)</f>
        <v>1</v>
      </c>
      <c r="I126" s="24">
        <v>2E-3</v>
      </c>
      <c r="J126" s="25">
        <v>0.59</v>
      </c>
      <c r="L126" s="25">
        <v>13.9</v>
      </c>
      <c r="N126" s="25">
        <v>0.25</v>
      </c>
      <c r="O126" s="25">
        <v>6.43</v>
      </c>
      <c r="P126" s="25">
        <v>7.42</v>
      </c>
      <c r="Q126" s="25">
        <v>0.03</v>
      </c>
      <c r="R126" s="25">
        <v>92.7</v>
      </c>
      <c r="S126" s="36"/>
      <c r="T126" s="51">
        <v>2.39</v>
      </c>
      <c r="U126" s="42">
        <v>52.8</v>
      </c>
      <c r="V126" s="42">
        <v>0.22</v>
      </c>
      <c r="W126" s="42">
        <v>0.06</v>
      </c>
      <c r="X126" s="42">
        <v>62</v>
      </c>
      <c r="Y126" s="44">
        <v>4.13</v>
      </c>
      <c r="Z126" s="87">
        <f>(H126/H$3)+(I126/I$3*3)+(J126/J$3)+(L126/L$3*2)+(N126/N$3*2)+(O126/O$3)+(P126/P$3*2)+(Q126/Q$3*2)+(R126/R$3)</f>
        <v>6.5437440019500777</v>
      </c>
      <c r="AA126" s="88">
        <f>(T126/T$3*3)+(U126/U$3*2)+(V126/V$3)+(W126/W$3)+(X126/X$3)+Y126</f>
        <v>7.0584909336235366</v>
      </c>
      <c r="AB126" s="90">
        <f>(Z126-AA126)/(Z126+AA126)</f>
        <v>-3.7842820250608457E-2</v>
      </c>
      <c r="AE126" s="94">
        <v>23.74</v>
      </c>
    </row>
    <row r="127" spans="1:31" x14ac:dyDescent="0.35">
      <c r="A127" s="2" t="s">
        <v>371</v>
      </c>
      <c r="B127" s="9">
        <v>41785</v>
      </c>
      <c r="C127" s="19">
        <v>4.0599999999999996</v>
      </c>
      <c r="D127" s="13">
        <v>4.97</v>
      </c>
      <c r="E127" s="15"/>
      <c r="F127" s="12">
        <v>2.2000000000000002</v>
      </c>
      <c r="H127" s="23">
        <f>10^-(D127)</f>
        <v>1.071519305237606E-5</v>
      </c>
      <c r="J127" s="25">
        <v>0.01</v>
      </c>
      <c r="K127" s="33"/>
      <c r="L127" s="25">
        <v>13.6</v>
      </c>
      <c r="M127" s="33"/>
      <c r="N127" s="25">
        <v>0.01</v>
      </c>
      <c r="O127" s="25">
        <v>19.899999999999999</v>
      </c>
      <c r="P127" s="25">
        <v>9.91</v>
      </c>
      <c r="Q127" s="25">
        <v>0.01</v>
      </c>
      <c r="R127" s="25">
        <v>6.97</v>
      </c>
      <c r="S127" s="34"/>
      <c r="T127" s="51">
        <v>0.01</v>
      </c>
      <c r="U127" s="42">
        <v>28.7</v>
      </c>
      <c r="V127" s="42">
        <v>57.99</v>
      </c>
      <c r="W127" s="42">
        <v>3.2799999999999999E-3</v>
      </c>
      <c r="X127" s="42">
        <v>31</v>
      </c>
      <c r="Y127" s="44">
        <v>0.08</v>
      </c>
      <c r="Z127" s="87">
        <f>(H127/H$3)+(I127/I$3*3)+(J127/J$3)+(L127/L$3*2)+(N127/N$3*2)+(O127/O$3)+(P127/P$3*2)+(Q127/Q$3*2)+(R127/R$3)</f>
        <v>2.3073601658392757</v>
      </c>
      <c r="AA127" s="88">
        <f>(T127/T$3*3)+(U127/U$3*2)+(V127/V$3)+(W127/W$3)+(X127/X$3)+Y127</f>
        <v>2.4876618636928312</v>
      </c>
      <c r="AB127" s="90">
        <f>(Z127-AA127)/(Z127+AA127)</f>
        <v>-3.7601849739812163E-2</v>
      </c>
      <c r="AC127" s="19">
        <v>2.4300000000000002</v>
      </c>
      <c r="AD127" s="13">
        <v>2.4900000000000002</v>
      </c>
      <c r="AE127" s="94">
        <v>2.48</v>
      </c>
    </row>
    <row r="128" spans="1:31" x14ac:dyDescent="0.35">
      <c r="A128" s="2" t="s">
        <v>268</v>
      </c>
      <c r="B128" s="9">
        <v>36272</v>
      </c>
      <c r="C128" s="18">
        <v>1.03</v>
      </c>
      <c r="D128" s="12">
        <v>5.33</v>
      </c>
      <c r="F128" s="13">
        <v>14</v>
      </c>
      <c r="G128" s="16"/>
      <c r="H128" s="23">
        <f>10^-(D128)</f>
        <v>4.6773514128719787E-6</v>
      </c>
      <c r="I128" s="24">
        <v>0.2</v>
      </c>
      <c r="J128" s="25">
        <v>0.01</v>
      </c>
      <c r="L128" s="25">
        <v>55</v>
      </c>
      <c r="N128" s="25">
        <v>0.1</v>
      </c>
      <c r="O128" s="25">
        <v>34</v>
      </c>
      <c r="P128" s="25">
        <v>7.4</v>
      </c>
      <c r="Q128" s="25">
        <v>0.1</v>
      </c>
      <c r="R128" s="25">
        <v>11</v>
      </c>
      <c r="T128" s="51">
        <v>0.01</v>
      </c>
      <c r="U128" s="42">
        <v>80.2</v>
      </c>
      <c r="V128" s="42">
        <v>152.24</v>
      </c>
      <c r="W128" s="42">
        <v>6.2395999999999997E-3</v>
      </c>
      <c r="X128" s="42">
        <v>25</v>
      </c>
      <c r="Y128" s="44">
        <v>0.27</v>
      </c>
      <c r="Z128" s="87">
        <f>(H128/H$3)+(I128/I$3*3)+(J128/J$3)+(L128/L$3*2)+(N128/N$3*2)+(O128/O$3)+(P128/P$3*2)+(Q128/Q$3*2)+(R128/R$3)</f>
        <v>4.731368340439408</v>
      </c>
      <c r="AA128" s="88">
        <f>(T128/T$3*3)+(U128/U$3*2)+(V128/V$3)+(W128/W$3)+(X128/X$3)+Y128</f>
        <v>5.1007699265149107</v>
      </c>
      <c r="AB128" s="90">
        <f>(Z128-AA128)/(Z128+AA128)</f>
        <v>-3.7570829055268304E-2</v>
      </c>
    </row>
    <row r="129" spans="1:31" x14ac:dyDescent="0.35">
      <c r="A129" s="2" t="s">
        <v>127</v>
      </c>
      <c r="B129" s="9">
        <v>33185</v>
      </c>
      <c r="C129" s="19">
        <v>10.3</v>
      </c>
      <c r="D129" s="13">
        <v>6.97</v>
      </c>
      <c r="E129" s="15"/>
      <c r="F129" s="12">
        <v>2.6</v>
      </c>
      <c r="H129" s="23">
        <f>10^-(D129)</f>
        <v>1.0715193052376054E-7</v>
      </c>
      <c r="J129" s="25">
        <v>0.88</v>
      </c>
      <c r="K129" s="33"/>
      <c r="L129" s="25">
        <v>84</v>
      </c>
      <c r="M129" s="33"/>
      <c r="N129" s="25">
        <v>1.2</v>
      </c>
      <c r="O129" s="25">
        <v>4.5999999999999996</v>
      </c>
      <c r="P129" s="25">
        <v>13</v>
      </c>
      <c r="Q129" s="25">
        <v>0.01</v>
      </c>
      <c r="R129" s="25">
        <v>27</v>
      </c>
      <c r="S129" s="34"/>
      <c r="T129" s="51">
        <v>0.06</v>
      </c>
      <c r="U129" s="42">
        <v>9.3699999999999992</v>
      </c>
      <c r="V129" s="42">
        <v>2.21</v>
      </c>
      <c r="W129" s="42">
        <v>0.01</v>
      </c>
      <c r="X129" s="42">
        <v>33</v>
      </c>
      <c r="Y129" s="44">
        <v>6</v>
      </c>
      <c r="Z129" s="87">
        <f>(H129/H$3)+(I129/I$3*3)+(J129/J$3)+(L129/L$3*2)+(N129/N$3*2)+(O129/O$3)+(P129/P$3*2)+(Q129/Q$3*2)+(R129/R$3)</f>
        <v>6.6454314809523964</v>
      </c>
      <c r="AA129" s="88">
        <f>(T129/T$3*3)+(U129/U$3*2)+(V129/V$3)+(W129/W$3)+(X129/X$3)+Y129</f>
        <v>7.163712561059266</v>
      </c>
      <c r="AB129" s="90">
        <f>(Z129-AA129)/(Z129+AA129)</f>
        <v>-3.7531731042134045E-2</v>
      </c>
    </row>
    <row r="130" spans="1:31" x14ac:dyDescent="0.35">
      <c r="A130" s="2" t="s">
        <v>286</v>
      </c>
      <c r="B130" s="9">
        <v>39566</v>
      </c>
      <c r="C130" s="19">
        <v>4.72</v>
      </c>
      <c r="D130" s="13">
        <v>5.01</v>
      </c>
      <c r="E130" s="15"/>
      <c r="F130" s="13">
        <v>1.9</v>
      </c>
      <c r="H130" s="23">
        <f>10^-(D130)</f>
        <v>9.7723722095581059E-6</v>
      </c>
      <c r="I130" s="24">
        <v>0.09</v>
      </c>
      <c r="J130" s="25">
        <v>0.01</v>
      </c>
      <c r="K130" s="36"/>
      <c r="L130" s="25">
        <v>6.18</v>
      </c>
      <c r="M130" s="36"/>
      <c r="N130" s="25">
        <v>3.0000000000000001E-3</v>
      </c>
      <c r="O130" s="25">
        <v>2.13</v>
      </c>
      <c r="P130" s="25">
        <v>2.58</v>
      </c>
      <c r="Q130" s="25">
        <v>0.11</v>
      </c>
      <c r="R130" s="25">
        <v>15.5</v>
      </c>
      <c r="S130" s="36"/>
      <c r="T130" s="51">
        <v>0.01</v>
      </c>
      <c r="U130" s="42">
        <v>10.5</v>
      </c>
      <c r="V130" s="41">
        <v>22.22</v>
      </c>
      <c r="W130" s="41">
        <v>3.2799999999999999E-3</v>
      </c>
      <c r="X130" s="42">
        <v>25</v>
      </c>
      <c r="Y130" s="44">
        <v>0.08</v>
      </c>
      <c r="Z130" s="87">
        <f>(H130/H$3)+(I130/I$3*3)+(J130/J$3)+(L130/L$3*2)+(N130/N$3*2)+(O130/O$3)+(P130/P$3*2)+(Q130/Q$3*2)+(R130/R$3)</f>
        <v>1.2640079832074798</v>
      </c>
      <c r="AA130" s="88">
        <f>(T130/T$3*3)+(U130/U$3*2)+(V130/V$3)+(W130/W$3)+(X130/X$3)+Y130</f>
        <v>1.3625835191345093</v>
      </c>
      <c r="AB130" s="90">
        <f>(Z130-AA130)/(Z130+AA130)</f>
        <v>-3.7529831281010027E-2</v>
      </c>
      <c r="AD130" s="100"/>
      <c r="AE130" s="94">
        <v>8.1199999999999992</v>
      </c>
    </row>
    <row r="131" spans="1:31" x14ac:dyDescent="0.35">
      <c r="A131" s="2" t="s">
        <v>160</v>
      </c>
      <c r="B131" s="9">
        <v>35810</v>
      </c>
      <c r="C131" s="18">
        <v>8.25</v>
      </c>
      <c r="D131" s="12">
        <v>7.37</v>
      </c>
      <c r="F131" s="12">
        <v>6.8</v>
      </c>
      <c r="H131" s="23">
        <f>10^-(D131)</f>
        <v>4.2657951880159239E-8</v>
      </c>
      <c r="I131" s="24">
        <v>8.9999999999999993E-3</v>
      </c>
      <c r="J131" s="25">
        <v>0.19</v>
      </c>
      <c r="K131" s="36"/>
      <c r="L131" s="25">
        <v>96</v>
      </c>
      <c r="M131" s="36"/>
      <c r="N131" s="25">
        <v>1.1000000000000001</v>
      </c>
      <c r="O131" s="25">
        <v>1.1000000000000001</v>
      </c>
      <c r="P131" s="25">
        <v>6.8</v>
      </c>
      <c r="Q131" s="25">
        <v>0.21</v>
      </c>
      <c r="R131" s="25">
        <v>12</v>
      </c>
      <c r="S131" s="36"/>
      <c r="T131" s="51">
        <v>0.06</v>
      </c>
      <c r="U131" s="42">
        <v>77</v>
      </c>
      <c r="V131" s="42">
        <v>0.44</v>
      </c>
      <c r="W131" s="42">
        <v>0.01</v>
      </c>
      <c r="X131" s="42">
        <v>33</v>
      </c>
      <c r="Y131" s="44">
        <v>3.88</v>
      </c>
      <c r="Z131" s="87">
        <f>(H131/H$3)+(I131/I$3*3)+(J131/J$3)+(L131/L$3*2)+(N131/N$3*2)+(O131/O$3)+(P131/P$3*2)+(Q131/Q$3*2)+(R131/R$3)</f>
        <v>5.9585510549654872</v>
      </c>
      <c r="AA131" s="88">
        <f>(T131/T$3*3)+(U131/U$3*2)+(V131/V$3)+(W131/W$3)+(X131/X$3)+Y131</f>
        <v>6.4230958904192423</v>
      </c>
      <c r="AB131" s="90">
        <f>(Z131-AA131)/(Z131+AA131)</f>
        <v>-3.751882423258035E-2</v>
      </c>
    </row>
    <row r="132" spans="1:31" x14ac:dyDescent="0.35">
      <c r="A132" s="2" t="s">
        <v>285</v>
      </c>
      <c r="B132" s="9">
        <v>36094</v>
      </c>
      <c r="C132" s="19">
        <v>5.88</v>
      </c>
      <c r="D132" s="13">
        <v>6.84</v>
      </c>
      <c r="E132" s="15"/>
      <c r="F132" s="12">
        <v>2.1</v>
      </c>
      <c r="H132" s="23">
        <f>10^-(D132)</f>
        <v>1.4454397707459271E-7</v>
      </c>
      <c r="I132" s="24">
        <v>4.0000000000000001E-3</v>
      </c>
      <c r="J132" s="25">
        <v>0.02</v>
      </c>
      <c r="K132" s="33"/>
      <c r="L132" s="25">
        <v>81</v>
      </c>
      <c r="M132" s="33"/>
      <c r="N132" s="25">
        <v>0.15</v>
      </c>
      <c r="O132" s="25">
        <v>1.6</v>
      </c>
      <c r="P132" s="25">
        <v>7.9</v>
      </c>
      <c r="Q132" s="25">
        <v>0.15</v>
      </c>
      <c r="R132" s="25">
        <v>13</v>
      </c>
      <c r="S132" s="34"/>
      <c r="T132" s="51">
        <v>0.17</v>
      </c>
      <c r="U132" s="42">
        <v>68.400000000000006</v>
      </c>
      <c r="V132" s="42">
        <v>9.3699999999999992</v>
      </c>
      <c r="W132" s="42">
        <v>0.03</v>
      </c>
      <c r="X132" s="42">
        <v>26</v>
      </c>
      <c r="Y132" s="44">
        <v>3.41</v>
      </c>
      <c r="Z132" s="87">
        <f>(H132/H$3)+(I132/I$3*3)+(J132/J$3)+(L132/L$3*2)+(N132/N$3*2)+(O132/O$3)+(P132/P$3*2)+(Q132/Q$3*2)+(R132/R$3)</f>
        <v>5.3106264884776113</v>
      </c>
      <c r="AA132" s="88">
        <f>(T132/T$3*3)+(U132/U$3*2)+(V132/V$3)+(W132/W$3)+(X132/X$3)+Y132</f>
        <v>5.7245403801301808</v>
      </c>
      <c r="AB132" s="90">
        <f>(Z132-AA132)/(Z132+AA132)</f>
        <v>-3.750862099150018E-2</v>
      </c>
    </row>
    <row r="133" spans="1:31" x14ac:dyDescent="0.35">
      <c r="A133" s="2" t="s">
        <v>336</v>
      </c>
      <c r="B133" s="9">
        <v>39604</v>
      </c>
      <c r="C133" s="18">
        <v>2.59</v>
      </c>
      <c r="D133" s="12">
        <v>5.58</v>
      </c>
      <c r="F133" s="12">
        <v>27</v>
      </c>
      <c r="H133" s="23">
        <f>10^-(D133)</f>
        <v>2.630267991895377E-6</v>
      </c>
      <c r="I133" s="24">
        <v>0.03</v>
      </c>
      <c r="J133" s="25">
        <v>0.1</v>
      </c>
      <c r="K133" s="29">
        <v>1.2</v>
      </c>
      <c r="L133" s="25">
        <v>13.5</v>
      </c>
      <c r="M133" s="29">
        <v>2.1</v>
      </c>
      <c r="N133" s="25">
        <v>3.28</v>
      </c>
      <c r="O133" s="25">
        <v>36.299999999999997</v>
      </c>
      <c r="P133" s="25">
        <v>2.5099999999999998</v>
      </c>
      <c r="Q133" s="25">
        <v>0.11</v>
      </c>
      <c r="R133" s="25">
        <v>67</v>
      </c>
      <c r="S133" s="29">
        <v>3.4</v>
      </c>
      <c r="T133" s="51">
        <v>7.0000000000000007E-2</v>
      </c>
      <c r="U133" s="42">
        <v>41.1</v>
      </c>
      <c r="V133" s="42">
        <v>0.22</v>
      </c>
      <c r="W133" s="42">
        <v>9.5300000000000003E-3</v>
      </c>
      <c r="X133" s="42">
        <v>123</v>
      </c>
      <c r="Y133" s="44">
        <v>0.9</v>
      </c>
      <c r="Z133" s="87">
        <f>(H133/H$3)+(I133/I$3*3)+(J133/J$3)+(L133/L$3*2)+(N133/N$3*2)+(O133/O$3)+(P133/P$3*2)+(Q133/Q$3*2)+(R133/R$3)</f>
        <v>4.8532072281021863</v>
      </c>
      <c r="AA133" s="88">
        <f>(T133/T$3*3)+(U133/U$3*2)+(V133/V$3)+(W133/W$3)+(X133/X$3)+Y133</f>
        <v>5.2312684910072855</v>
      </c>
      <c r="AB133" s="90">
        <f>(Z133-AA133)/(Z133+AA133)</f>
        <v>-3.7489431620991061E-2</v>
      </c>
      <c r="AE133" s="94">
        <v>9.94</v>
      </c>
    </row>
    <row r="134" spans="1:31" x14ac:dyDescent="0.35">
      <c r="A134" s="2" t="s">
        <v>339</v>
      </c>
      <c r="B134" s="9">
        <v>40546</v>
      </c>
      <c r="C134" s="18">
        <v>1.68</v>
      </c>
      <c r="D134" s="12">
        <v>5.62</v>
      </c>
      <c r="F134" s="12">
        <v>21</v>
      </c>
      <c r="H134" s="23">
        <f>10^-(D134)</f>
        <v>2.3988329190194872E-6</v>
      </c>
      <c r="I134" s="32">
        <v>0.36</v>
      </c>
      <c r="J134" s="25">
        <v>0.56999999999999995</v>
      </c>
      <c r="K134" s="30">
        <v>0.2</v>
      </c>
      <c r="L134" s="25">
        <v>14.6</v>
      </c>
      <c r="M134" s="30">
        <v>1.7</v>
      </c>
      <c r="N134" s="25">
        <v>4.87</v>
      </c>
      <c r="O134" s="25">
        <v>7.44</v>
      </c>
      <c r="P134" s="25">
        <v>2.62</v>
      </c>
      <c r="Q134" s="25">
        <v>0.12</v>
      </c>
      <c r="R134" s="25">
        <v>13.7</v>
      </c>
      <c r="S134" s="31">
        <v>4.8</v>
      </c>
      <c r="T134" s="51">
        <v>0.15</v>
      </c>
      <c r="U134" s="42">
        <v>16.7</v>
      </c>
      <c r="V134" s="42">
        <v>0.22</v>
      </c>
      <c r="W134" s="42">
        <v>8.5400000000000007E-3</v>
      </c>
      <c r="X134" s="42">
        <v>23</v>
      </c>
      <c r="Y134" s="44">
        <v>1.1299999999999999</v>
      </c>
      <c r="Z134" s="87">
        <f>(H134/H$3)+(I134/I$3*3)+(J134/J$3)+(L134/L$3*2)+(N134/N$3*2)+(O134/O$3)+(P134/P$3*2)+(Q134/Q$3*2)+(R134/R$3)</f>
        <v>1.9807474883499068</v>
      </c>
      <c r="AA134" s="88">
        <f>(T134/T$3*3)+(U134/U$3*2)+(V134/V$3)+(W134/W$3)+(X134/X$3)+Y134</f>
        <v>2.1349366683206412</v>
      </c>
      <c r="AB134" s="90">
        <f>(Z134-AA134)/(Z134+AA134)</f>
        <v>-3.7463802882160023E-2</v>
      </c>
      <c r="AC134" s="19">
        <v>2.08</v>
      </c>
      <c r="AD134" s="13">
        <v>2.13</v>
      </c>
      <c r="AE134" s="95">
        <v>2.25</v>
      </c>
    </row>
    <row r="135" spans="1:31" x14ac:dyDescent="0.35">
      <c r="A135" s="2" t="s">
        <v>158</v>
      </c>
      <c r="B135" s="9">
        <v>38833</v>
      </c>
      <c r="C135" s="20"/>
      <c r="D135" s="12">
        <v>7.27</v>
      </c>
      <c r="F135" s="12">
        <v>3</v>
      </c>
      <c r="H135" s="23">
        <f>10^-(D135)</f>
        <v>5.3703179637025192E-8</v>
      </c>
      <c r="I135" s="32">
        <v>0.01</v>
      </c>
      <c r="J135" s="25">
        <v>0.83</v>
      </c>
      <c r="K135" s="29">
        <v>9</v>
      </c>
      <c r="L135" s="25">
        <v>51.04</v>
      </c>
      <c r="M135" s="29">
        <v>5</v>
      </c>
      <c r="N135" s="25">
        <v>2.5299999999999998</v>
      </c>
      <c r="O135" s="25">
        <v>1.33</v>
      </c>
      <c r="P135" s="25">
        <v>3.61</v>
      </c>
      <c r="Q135" s="25">
        <v>0.36</v>
      </c>
      <c r="R135" s="25">
        <v>9.1999999999999993</v>
      </c>
      <c r="S135" s="29">
        <v>10</v>
      </c>
      <c r="T135" s="51">
        <v>1.1599999999999999</v>
      </c>
      <c r="U135" s="42">
        <v>11</v>
      </c>
      <c r="V135" s="42">
        <v>0.48</v>
      </c>
      <c r="W135" s="42">
        <v>0.02</v>
      </c>
      <c r="X135" s="42">
        <v>16</v>
      </c>
      <c r="Y135" s="44">
        <v>2.97</v>
      </c>
      <c r="Z135" s="87">
        <f>(H135/H$3)+(I135/I$3*3)+(J135/J$3)+(L135/L$3*2)+(N135/N$3*2)+(O135/O$3)+(P135/P$3*2)+(Q135/Q$3*2)+(R135/R$3)</f>
        <v>3.4290207683192375</v>
      </c>
      <c r="AA135" s="88">
        <f>(T135/T$3*3)+(U135/U$3*2)+(V135/V$3)+(W135/W$3)+(X135/X$3)+Y135</f>
        <v>3.6951594716626004</v>
      </c>
      <c r="AB135" s="90">
        <f>(Z135-AA135)/(Z135+AA135)</f>
        <v>-3.7357098554266978E-2</v>
      </c>
      <c r="AC135" s="19">
        <v>3.43</v>
      </c>
      <c r="AD135" s="13">
        <v>3.65</v>
      </c>
      <c r="AE135" s="94">
        <v>-6.32</v>
      </c>
    </row>
    <row r="136" spans="1:31" x14ac:dyDescent="0.35">
      <c r="A136" s="2" t="s">
        <v>345</v>
      </c>
      <c r="B136" s="9">
        <v>35564</v>
      </c>
      <c r="C136" s="18">
        <v>1.73</v>
      </c>
      <c r="D136" s="12">
        <v>7.42</v>
      </c>
      <c r="F136" s="12">
        <v>6.6</v>
      </c>
      <c r="H136" s="23">
        <f>10^-(D136)</f>
        <v>3.8018939632056113E-8</v>
      </c>
      <c r="I136" s="24">
        <v>0.1</v>
      </c>
      <c r="J136" s="25">
        <v>0.04</v>
      </c>
      <c r="K136" s="36"/>
      <c r="L136" s="25">
        <v>71</v>
      </c>
      <c r="M136" s="36"/>
      <c r="N136" s="25">
        <v>0.16</v>
      </c>
      <c r="O136" s="25">
        <v>13</v>
      </c>
      <c r="P136" s="25">
        <v>5.4</v>
      </c>
      <c r="Q136" s="25">
        <v>0.21</v>
      </c>
      <c r="R136" s="25">
        <v>9.8000000000000007</v>
      </c>
      <c r="S136" s="36"/>
      <c r="T136" s="51">
        <v>0.01</v>
      </c>
      <c r="U136" s="42">
        <v>40.6</v>
      </c>
      <c r="V136" s="42">
        <v>0.39</v>
      </c>
      <c r="W136" s="42">
        <v>3.284E-3</v>
      </c>
      <c r="X136" s="42">
        <v>8.5</v>
      </c>
      <c r="Y136" s="44">
        <v>4.05</v>
      </c>
      <c r="Z136" s="87">
        <f>(H136/H$3)+(I136/I$3*3)+(J136/J$3)+(L136/L$3*2)+(N136/N$3*2)+(O136/O$3)+(P136/P$3*2)+(Q136/Q$3*2)+(R136/R$3)</f>
        <v>4.7726448472684115</v>
      </c>
      <c r="AA136" s="88">
        <f>(T136/T$3*3)+(U136/U$3*2)+(V136/V$3)+(W136/W$3)+(X136/X$3)+Y136</f>
        <v>5.1416689624049887</v>
      </c>
      <c r="AB136" s="90">
        <f>(Z136-AA136)/(Z136+AA136)</f>
        <v>-3.7221347056467007E-2</v>
      </c>
    </row>
    <row r="137" spans="1:31" x14ac:dyDescent="0.35">
      <c r="A137" s="2" t="s">
        <v>208</v>
      </c>
      <c r="B137" s="9">
        <v>39777</v>
      </c>
      <c r="C137" s="19">
        <v>2.1800000000000002</v>
      </c>
      <c r="D137" s="12">
        <v>7.14</v>
      </c>
      <c r="E137" s="15"/>
      <c r="F137" s="13">
        <v>2.2000000000000002</v>
      </c>
      <c r="H137" s="23">
        <f>10^-(D137)</f>
        <v>7.2443596007499061E-8</v>
      </c>
      <c r="I137" s="24">
        <v>1E-3</v>
      </c>
      <c r="J137" s="25">
        <v>0.14000000000000001</v>
      </c>
      <c r="K137" s="36"/>
      <c r="L137" s="25">
        <v>113</v>
      </c>
      <c r="M137" s="36"/>
      <c r="N137" s="25">
        <v>4.99</v>
      </c>
      <c r="O137" s="25">
        <v>1.8</v>
      </c>
      <c r="P137" s="25">
        <v>6.88</v>
      </c>
      <c r="Q137" s="25">
        <v>0.36</v>
      </c>
      <c r="R137" s="25">
        <v>20.5</v>
      </c>
      <c r="S137" s="36"/>
      <c r="T137" s="51">
        <v>0.02</v>
      </c>
      <c r="U137" s="42">
        <v>20.6</v>
      </c>
      <c r="V137" s="41">
        <v>0.22</v>
      </c>
      <c r="W137" s="41">
        <v>7.5500000000000003E-3</v>
      </c>
      <c r="X137" s="42">
        <v>41</v>
      </c>
      <c r="Y137" s="44">
        <v>6.32</v>
      </c>
      <c r="Z137" s="87">
        <f>(H137/H$3)+(I137/I$3*3)+(J137/J$3)+(L137/L$3*2)+(N137/N$3*2)+(O137/O$3)+(P137/P$3*2)+(Q137/Q$3*2)+(R137/R$3)</f>
        <v>7.3421597904765319</v>
      </c>
      <c r="AA137" s="88">
        <f>(T137/T$3*3)+(U137/U$3*2)+(V137/V$3)+(W137/W$3)+(X137/X$3)+Y137</f>
        <v>7.9097567897868766</v>
      </c>
      <c r="AB137" s="90">
        <f>(Z137-AA137)/(Z137+AA137)</f>
        <v>-3.7214798305731489E-2</v>
      </c>
      <c r="AD137" s="100"/>
      <c r="AE137" s="94">
        <v>10.029999999999999</v>
      </c>
    </row>
    <row r="138" spans="1:31" x14ac:dyDescent="0.35">
      <c r="A138" s="2" t="s">
        <v>368</v>
      </c>
      <c r="B138" s="9">
        <v>35872</v>
      </c>
      <c r="C138" s="18">
        <v>0.57999999999999996</v>
      </c>
      <c r="D138" s="12">
        <v>4.88</v>
      </c>
      <c r="E138" s="15"/>
      <c r="F138" s="12">
        <v>6.2</v>
      </c>
      <c r="H138" s="23">
        <f>10^-(D138)</f>
        <v>1.3182567385564052E-5</v>
      </c>
      <c r="I138" s="24">
        <v>1E-3</v>
      </c>
      <c r="J138" s="25">
        <v>0.01</v>
      </c>
      <c r="K138" s="36"/>
      <c r="L138" s="25">
        <v>26</v>
      </c>
      <c r="M138" s="33"/>
      <c r="N138" s="25">
        <v>0.03</v>
      </c>
      <c r="O138" s="25">
        <v>22</v>
      </c>
      <c r="P138" s="25">
        <v>6.3</v>
      </c>
      <c r="Q138" s="25">
        <v>0.77</v>
      </c>
      <c r="R138" s="25">
        <v>41</v>
      </c>
      <c r="S138" s="36"/>
      <c r="T138" s="51">
        <v>0.01</v>
      </c>
      <c r="U138" s="42">
        <v>33.6</v>
      </c>
      <c r="V138" s="42">
        <v>105.06</v>
      </c>
      <c r="W138" s="42">
        <v>3.9408000000000004E-3</v>
      </c>
      <c r="X138" s="42">
        <v>72</v>
      </c>
      <c r="Y138" s="44">
        <v>0.09</v>
      </c>
      <c r="Z138" s="87">
        <f>(H138/H$3)+(I138/I$3*3)+(J138/J$3)+(L138/L$3*2)+(N138/N$3*2)+(O138/O$3)+(P138/P$3*2)+(Q138/Q$3*2)+(R138/R$3)</f>
        <v>4.19153915698055</v>
      </c>
      <c r="AA138" s="88">
        <f>(T138/T$3*3)+(U138/U$3*2)+(V138/V$3)+(W138/W$3)+(X138/X$3)+Y138</f>
        <v>4.515437262248569</v>
      </c>
      <c r="AB138" s="90">
        <f>(Z138-AA138)/(Z138+AA138)</f>
        <v>-3.7199837196377254E-2</v>
      </c>
      <c r="AD138" s="100"/>
      <c r="AE138" s="96"/>
    </row>
    <row r="139" spans="1:31" x14ac:dyDescent="0.35">
      <c r="A139" s="2" t="s">
        <v>181</v>
      </c>
      <c r="B139" s="9">
        <v>33933</v>
      </c>
      <c r="C139" s="19">
        <v>19.21</v>
      </c>
      <c r="D139" s="12">
        <v>7.31</v>
      </c>
      <c r="E139" s="15"/>
      <c r="F139" s="13">
        <v>1.4</v>
      </c>
      <c r="H139" s="23">
        <f>10^-(D139)</f>
        <v>4.8977881936844561E-8</v>
      </c>
      <c r="J139" s="25">
        <v>0.12</v>
      </c>
      <c r="K139" s="30">
        <v>1</v>
      </c>
      <c r="L139" s="25">
        <v>47</v>
      </c>
      <c r="M139" s="30">
        <v>1</v>
      </c>
      <c r="N139" s="25">
        <v>0.85</v>
      </c>
      <c r="O139" s="25">
        <v>1.4</v>
      </c>
      <c r="P139" s="25">
        <v>2.6</v>
      </c>
      <c r="Q139" s="25">
        <v>0.08</v>
      </c>
      <c r="R139" s="25">
        <v>6</v>
      </c>
      <c r="S139" s="31">
        <v>5</v>
      </c>
      <c r="T139" s="51">
        <v>0.06</v>
      </c>
      <c r="U139" s="42">
        <v>28.8</v>
      </c>
      <c r="V139" s="42">
        <v>2.21</v>
      </c>
      <c r="W139" s="42">
        <v>0.01</v>
      </c>
      <c r="X139" s="42">
        <v>10</v>
      </c>
      <c r="Y139" s="44">
        <v>2.2000000000000002</v>
      </c>
      <c r="Z139" s="87">
        <f>(H139/H$3)+(I139/I$3*3)+(J139/J$3)+(L139/L$3*2)+(N139/N$3*2)+(O139/O$3)+(P139/P$3*2)+(Q139/Q$3*2)+(R139/R$3)</f>
        <v>2.8960194458497308</v>
      </c>
      <c r="AA139" s="88">
        <f>(T139/T$3*3)+(U139/U$3*2)+(V139/V$3)+(W139/W$3)+(X139/X$3)+Y139</f>
        <v>3.1194081538503129</v>
      </c>
      <c r="AB139" s="90">
        <f>(Z139-AA139)/(Z139+AA139)</f>
        <v>-3.713596486669065E-2</v>
      </c>
    </row>
    <row r="140" spans="1:31" x14ac:dyDescent="0.35">
      <c r="A140" s="2" t="s">
        <v>95</v>
      </c>
      <c r="B140" s="9">
        <v>39189</v>
      </c>
      <c r="C140" s="18">
        <v>1.19</v>
      </c>
      <c r="D140" s="12">
        <v>7.38</v>
      </c>
      <c r="F140" s="13">
        <v>2.8</v>
      </c>
      <c r="H140" s="23">
        <f>10^-(D140)</f>
        <v>4.1686938347033516E-8</v>
      </c>
      <c r="J140" s="25">
        <v>1.08</v>
      </c>
      <c r="K140" s="36"/>
      <c r="L140" s="25">
        <v>62.5</v>
      </c>
      <c r="M140" s="36"/>
      <c r="N140" s="25">
        <v>1.21</v>
      </c>
      <c r="O140" s="25">
        <v>8.1199999999999992</v>
      </c>
      <c r="P140" s="25">
        <v>19.899999999999999</v>
      </c>
      <c r="Q140" s="25">
        <v>7.0000000000000007E-2</v>
      </c>
      <c r="R140" s="25">
        <v>184</v>
      </c>
      <c r="S140" s="36"/>
      <c r="T140" s="51">
        <v>0.03</v>
      </c>
      <c r="U140" s="42">
        <v>18.899999999999999</v>
      </c>
      <c r="V140" s="42">
        <v>0.22</v>
      </c>
      <c r="W140" s="42">
        <v>3.2799999999999999E-3</v>
      </c>
      <c r="X140" s="42">
        <v>216</v>
      </c>
      <c r="Y140" s="44">
        <v>7.59</v>
      </c>
      <c r="Z140" s="87">
        <f>(H140/H$3)+(I140/I$3*3)+(J140/J$3)+(L140/L$3*2)+(N140/N$3*2)+(O140/O$3)+(P140/P$3*2)+(Q140/Q$3*2)+(R140/R$3)</f>
        <v>13.072979851478413</v>
      </c>
      <c r="AA140" s="88">
        <f>(T140/T$3*3)+(U140/U$3*2)+(V140/V$3)+(W140/W$3)+(X140/X$3)+Y140</f>
        <v>14.081119316498016</v>
      </c>
      <c r="AB140" s="90">
        <f>(Z140-AA140)/(Z140+AA140)</f>
        <v>-3.7126603198405106E-2</v>
      </c>
    </row>
    <row r="141" spans="1:31" x14ac:dyDescent="0.35">
      <c r="A141" s="2" t="s">
        <v>371</v>
      </c>
      <c r="B141" s="9">
        <v>36276</v>
      </c>
      <c r="C141" s="18">
        <v>3.72</v>
      </c>
      <c r="D141" s="12">
        <v>4.8099999999999996</v>
      </c>
      <c r="F141" s="12">
        <v>1.6</v>
      </c>
      <c r="H141" s="23">
        <f>10^-(D141)</f>
        <v>1.5488166189124811E-5</v>
      </c>
      <c r="I141" s="28"/>
      <c r="J141" s="25">
        <v>0.01</v>
      </c>
      <c r="K141" s="33"/>
      <c r="L141" s="25">
        <v>28</v>
      </c>
      <c r="M141" s="33"/>
      <c r="N141" s="25">
        <v>0.01</v>
      </c>
      <c r="O141" s="25">
        <v>14</v>
      </c>
      <c r="P141" s="25">
        <v>15</v>
      </c>
      <c r="Q141" s="25">
        <v>0.03</v>
      </c>
      <c r="R141" s="25">
        <v>12</v>
      </c>
      <c r="S141" s="34"/>
      <c r="T141" s="51">
        <v>0.01</v>
      </c>
      <c r="U141" s="42">
        <v>26.4</v>
      </c>
      <c r="V141" s="42">
        <v>119.21</v>
      </c>
      <c r="W141" s="42">
        <v>3.284E-3</v>
      </c>
      <c r="X141" s="42">
        <v>44</v>
      </c>
      <c r="Y141" s="44">
        <v>7.0000000000000007E-2</v>
      </c>
      <c r="Z141" s="87">
        <f>(H141/H$3)+(I141/I$3*3)+(J141/J$3)+(L141/L$3*2)+(N141/N$3*2)+(O141/O$3)+(P141/P$3*2)+(Q141/Q$3*2)+(R141/R$3)</f>
        <v>3.5133092308558607</v>
      </c>
      <c r="AA141" s="88">
        <f>(T141/T$3*3)+(U141/U$3*2)+(V141/V$3)+(W141/W$3)+(X141/X$3)+Y141</f>
        <v>3.7839132338407282</v>
      </c>
      <c r="AB141" s="90">
        <f>(Z141-AA141)/(Z141+AA141)</f>
        <v>-3.7083151061109793E-2</v>
      </c>
      <c r="AD141" s="100"/>
      <c r="AE141" s="96"/>
    </row>
    <row r="142" spans="1:31" x14ac:dyDescent="0.35">
      <c r="A142" s="2" t="s">
        <v>371</v>
      </c>
      <c r="B142" s="9">
        <v>37207</v>
      </c>
      <c r="C142" s="18">
        <v>4.2699999999999996</v>
      </c>
      <c r="D142" s="12">
        <v>4.68</v>
      </c>
      <c r="F142" s="12">
        <v>2</v>
      </c>
      <c r="H142" s="23">
        <f>10^-(D142)</f>
        <v>2.0892961308540399E-5</v>
      </c>
      <c r="I142" s="32">
        <v>0.96</v>
      </c>
      <c r="J142" s="25">
        <v>0.01</v>
      </c>
      <c r="K142" s="29">
        <v>0.2</v>
      </c>
      <c r="L142" s="25">
        <v>21.8</v>
      </c>
      <c r="M142" s="29">
        <v>0.5</v>
      </c>
      <c r="N142" s="25">
        <v>0.06</v>
      </c>
      <c r="O142" s="25">
        <v>12.9</v>
      </c>
      <c r="P142" s="25">
        <v>10.7</v>
      </c>
      <c r="Q142" s="25">
        <v>0.02</v>
      </c>
      <c r="R142" s="25">
        <v>7.84</v>
      </c>
      <c r="S142" s="29">
        <v>2.1</v>
      </c>
      <c r="T142" s="51">
        <v>0.01</v>
      </c>
      <c r="U142" s="42">
        <v>36.6</v>
      </c>
      <c r="V142" s="42">
        <v>72.510000000000005</v>
      </c>
      <c r="W142" s="42">
        <v>3.2799999999999999E-3</v>
      </c>
      <c r="X142" s="42">
        <v>34</v>
      </c>
      <c r="Y142" s="44">
        <v>7.0000000000000007E-2</v>
      </c>
      <c r="Z142" s="87">
        <f>(H142/H$3)+(I142/I$3*3)+(J142/J$3)+(L142/L$3*2)+(N142/N$3*2)+(O142/O$3)+(P142/P$3*2)+(Q142/Q$3*2)+(R142/R$3)</f>
        <v>2.749260498646259</v>
      </c>
      <c r="AA142" s="88">
        <f>(T142/T$3*3)+(U142/U$3*2)+(V142/V$3)+(W142/W$3)+(X142/X$3)+Y142</f>
        <v>2.9609450583078565</v>
      </c>
      <c r="AB142" s="90">
        <f>(Z142-AA142)/(Z142+AA142)</f>
        <v>-3.7071267846706432E-2</v>
      </c>
    </row>
    <row r="143" spans="1:31" x14ac:dyDescent="0.35">
      <c r="A143" s="2" t="s">
        <v>367</v>
      </c>
      <c r="B143" s="9">
        <v>40722</v>
      </c>
      <c r="C143" s="18">
        <v>1.64</v>
      </c>
      <c r="D143" s="12">
        <v>5.97</v>
      </c>
      <c r="F143" s="12">
        <v>29</v>
      </c>
      <c r="H143" s="23">
        <f>10^-(D143)</f>
        <v>1.0715193052376047E-6</v>
      </c>
      <c r="I143" s="28"/>
      <c r="J143" s="25">
        <v>0.02</v>
      </c>
      <c r="K143" s="29">
        <v>0.3</v>
      </c>
      <c r="L143" s="25">
        <v>20.3</v>
      </c>
      <c r="M143" s="29">
        <v>1.7</v>
      </c>
      <c r="N143" s="25">
        <v>0.19</v>
      </c>
      <c r="O143" s="25">
        <v>1.26</v>
      </c>
      <c r="P143" s="25">
        <v>1.02</v>
      </c>
      <c r="Q143" s="25">
        <v>4.0000000000000001E-3</v>
      </c>
      <c r="R143" s="25">
        <v>9.5299999999999994</v>
      </c>
      <c r="S143" s="29">
        <v>2.2999999999999998</v>
      </c>
      <c r="T143" s="51">
        <v>0.02</v>
      </c>
      <c r="U143" s="42">
        <v>13.6</v>
      </c>
      <c r="V143" s="42">
        <v>8.1</v>
      </c>
      <c r="W143" s="42">
        <v>0.03</v>
      </c>
      <c r="X143" s="42">
        <v>19</v>
      </c>
      <c r="Y143" s="44">
        <v>0.72</v>
      </c>
      <c r="Z143" s="87">
        <f>(H143/H$3)+(I143/I$3*3)+(J143/J$3)+(L143/L$3*2)+(N143/N$3*2)+(O143/O$3)+(P143/P$3*2)+(Q143/Q$3*2)+(R143/R$3)</f>
        <v>1.5517049905767903</v>
      </c>
      <c r="AA143" s="88">
        <f>(T143/T$3*3)+(U143/U$3*2)+(V143/V$3)+(W143/W$3)+(X143/X$3)+Y143</f>
        <v>1.6710221498112221</v>
      </c>
      <c r="AB143" s="90">
        <f>(Z143-AA143)/(Z143+AA143)</f>
        <v>-3.702366164951406E-2</v>
      </c>
      <c r="AC143" s="19">
        <v>1.7</v>
      </c>
      <c r="AD143" s="13">
        <v>1.67</v>
      </c>
      <c r="AE143" s="94">
        <v>1.7</v>
      </c>
    </row>
    <row r="144" spans="1:31" x14ac:dyDescent="0.35">
      <c r="A144" s="2" t="s">
        <v>220</v>
      </c>
      <c r="B144" s="9">
        <v>30587</v>
      </c>
      <c r="C144" s="20"/>
      <c r="D144" s="12">
        <v>7.41</v>
      </c>
      <c r="F144" s="15"/>
      <c r="H144" s="23">
        <f>10^-(D144)</f>
        <v>3.890451449942805E-8</v>
      </c>
      <c r="I144" s="32">
        <v>0.63</v>
      </c>
      <c r="J144" s="25">
        <v>0.24</v>
      </c>
      <c r="K144" s="33"/>
      <c r="L144" s="25">
        <v>27.15</v>
      </c>
      <c r="M144" s="33"/>
      <c r="N144" s="25">
        <v>2.82</v>
      </c>
      <c r="O144" s="25">
        <v>3.25</v>
      </c>
      <c r="P144" s="25">
        <v>7.36</v>
      </c>
      <c r="Q144" s="25">
        <v>0.13</v>
      </c>
      <c r="R144" s="25">
        <v>17.5</v>
      </c>
      <c r="S144" s="34"/>
      <c r="T144" s="51">
        <v>0.26</v>
      </c>
      <c r="U144" s="42">
        <v>5</v>
      </c>
      <c r="V144" s="42">
        <v>0.09</v>
      </c>
      <c r="W144" s="42">
        <v>9.9999985535000006E-3</v>
      </c>
      <c r="X144" s="42">
        <v>28</v>
      </c>
      <c r="Y144" s="44">
        <v>2.3199999999999998</v>
      </c>
      <c r="Z144" s="87">
        <f>(H144/H$3)+(I144/I$3*3)+(J144/J$3)+(L144/L$3*2)+(N144/N$3*2)+(O144/O$3)+(P144/P$3*2)+(Q144/Q$3*2)+(R144/R$3)</f>
        <v>2.9937257592287239</v>
      </c>
      <c r="AA144" s="88">
        <f>(T144/T$3*3)+(U144/U$3*2)+(V144/V$3)+(W144/W$3)+(X144/X$3)+Y144</f>
        <v>3.2238177431617823</v>
      </c>
      <c r="AB144" s="90">
        <f>(Z144-AA144)/(Z144+AA144)</f>
        <v>-3.7006895704805795E-2</v>
      </c>
      <c r="AE144" s="96"/>
    </row>
    <row r="145" spans="1:31" x14ac:dyDescent="0.35">
      <c r="A145" s="2" t="s">
        <v>380</v>
      </c>
      <c r="B145" s="9">
        <v>42135</v>
      </c>
      <c r="C145" s="18">
        <v>3.47</v>
      </c>
      <c r="D145" s="12">
        <v>4.78</v>
      </c>
      <c r="F145" s="12">
        <v>14</v>
      </c>
      <c r="H145" s="23">
        <f>10^-(D145)</f>
        <v>1.6595869074375568E-5</v>
      </c>
      <c r="I145" s="32">
        <v>4.0000000000000001E-3</v>
      </c>
      <c r="J145" s="25">
        <v>0.01</v>
      </c>
      <c r="K145" s="30">
        <v>0.2</v>
      </c>
      <c r="L145" s="25">
        <v>28.6</v>
      </c>
      <c r="M145" s="30">
        <v>0.4</v>
      </c>
      <c r="N145" s="25">
        <v>0.11</v>
      </c>
      <c r="O145" s="25">
        <v>18</v>
      </c>
      <c r="P145" s="25">
        <v>6.44</v>
      </c>
      <c r="Q145" s="25">
        <v>0.27</v>
      </c>
      <c r="R145" s="25">
        <v>13</v>
      </c>
      <c r="S145" s="31">
        <v>54</v>
      </c>
      <c r="T145" s="51">
        <v>0.01</v>
      </c>
      <c r="U145" s="42">
        <v>41.1</v>
      </c>
      <c r="V145" s="42">
        <v>96.5</v>
      </c>
      <c r="W145" s="42">
        <v>7.8799999999999999E-3</v>
      </c>
      <c r="X145" s="42">
        <v>25</v>
      </c>
      <c r="Y145" s="44">
        <v>0.11</v>
      </c>
      <c r="Z145" s="87">
        <f>(H145/H$3)+(I145/I$3*3)+(J145/J$3)+(L145/L$3*2)+(N145/N$3*2)+(O145/O$3)+(P145/P$3*2)+(Q145/Q$3*2)+(R145/R$3)</f>
        <v>2.9975750800366878</v>
      </c>
      <c r="AA145" s="88">
        <f>(T145/T$3*3)+(U145/U$3*2)+(V145/V$3)+(W145/W$3)+(X145/X$3)+Y145</f>
        <v>3.227783530215139</v>
      </c>
      <c r="AB145" s="90">
        <f>(Z145-AA145)/(Z145+AA145)</f>
        <v>-3.6979146839725398E-2</v>
      </c>
      <c r="AC145" s="19">
        <v>3.15</v>
      </c>
      <c r="AD145" s="13">
        <v>3.23</v>
      </c>
      <c r="AE145" s="94">
        <v>2.54</v>
      </c>
    </row>
    <row r="146" spans="1:31" x14ac:dyDescent="0.35">
      <c r="A146" s="2" t="s">
        <v>287</v>
      </c>
      <c r="B146" s="9">
        <v>37210</v>
      </c>
      <c r="C146" s="18">
        <v>3.64</v>
      </c>
      <c r="D146" s="12">
        <v>6.9</v>
      </c>
      <c r="F146" s="12">
        <v>5.3</v>
      </c>
      <c r="H146" s="23">
        <f>10^-(D146)</f>
        <v>1.2589254117941651E-7</v>
      </c>
      <c r="I146" s="28"/>
      <c r="J146" s="25">
        <v>0.01</v>
      </c>
      <c r="K146" s="30">
        <v>1.9</v>
      </c>
      <c r="L146" s="25">
        <v>128</v>
      </c>
      <c r="M146" s="30">
        <v>0.4</v>
      </c>
      <c r="N146" s="25">
        <v>0.26</v>
      </c>
      <c r="O146" s="25">
        <v>5.96</v>
      </c>
      <c r="P146" s="25">
        <v>8.1999999999999993</v>
      </c>
      <c r="Q146" s="25">
        <v>0.16</v>
      </c>
      <c r="R146" s="25">
        <v>5.73</v>
      </c>
      <c r="S146" s="31">
        <v>1.4</v>
      </c>
      <c r="T146" s="51">
        <v>0.33</v>
      </c>
      <c r="U146" s="42">
        <v>19.100000000000001</v>
      </c>
      <c r="V146" s="42">
        <v>121.25</v>
      </c>
      <c r="W146" s="42">
        <v>0.12</v>
      </c>
      <c r="X146" s="42">
        <v>7.65</v>
      </c>
      <c r="Y146" s="43">
        <v>5.47</v>
      </c>
      <c r="Z146" s="87">
        <f>(H146/H$3)+(I146/I$3*3)+(J146/J$3)+(L146/L$3*2)+(N146/N$3*2)+(O146/O$3)+(P146/P$3*2)+(Q146/Q$3*2)+(R146/R$3)</f>
        <v>7.4792043848899743</v>
      </c>
      <c r="AA146" s="88">
        <f>(T146/T$3*3)+(U146/U$3*2)+(V146/V$3)+(W146/W$3)+(X146/X$3)+Y146</f>
        <v>8.0521018290194331</v>
      </c>
      <c r="AB146" s="90">
        <f>(Z146-AA146)/(Z146+AA146)</f>
        <v>-3.6886623458391908E-2</v>
      </c>
    </row>
    <row r="147" spans="1:31" x14ac:dyDescent="0.35">
      <c r="A147" s="2" t="s">
        <v>325</v>
      </c>
      <c r="B147" s="9">
        <v>40161</v>
      </c>
      <c r="C147" s="18">
        <v>1.73</v>
      </c>
      <c r="D147" s="12">
        <v>4.32</v>
      </c>
      <c r="F147" s="12">
        <v>5.6</v>
      </c>
      <c r="H147" s="23">
        <f>10^-(D147)</f>
        <v>4.786300923226377E-5</v>
      </c>
      <c r="I147" s="24">
        <v>0.94</v>
      </c>
      <c r="J147" s="25">
        <v>0.01</v>
      </c>
      <c r="K147" s="36"/>
      <c r="L147" s="25">
        <v>2.11</v>
      </c>
      <c r="M147" s="36"/>
      <c r="N147" s="25">
        <v>0.03</v>
      </c>
      <c r="O147" s="25">
        <v>0.74</v>
      </c>
      <c r="P147" s="25">
        <v>1.59</v>
      </c>
      <c r="Q147" s="25">
        <v>0.03</v>
      </c>
      <c r="R147" s="25">
        <v>22.8</v>
      </c>
      <c r="S147" s="36"/>
      <c r="T147" s="51">
        <v>0.01</v>
      </c>
      <c r="U147" s="42">
        <v>12.1</v>
      </c>
      <c r="V147" s="42">
        <v>0.98</v>
      </c>
      <c r="W147" s="42">
        <v>3.2799999999999999E-3</v>
      </c>
      <c r="X147" s="42">
        <v>40</v>
      </c>
      <c r="Y147" s="44">
        <v>0.06</v>
      </c>
      <c r="Z147" s="87">
        <f>(H147/H$3)+(I147/I$3*3)+(J147/J$3)+(L147/L$3*2)+(N147/N$3*2)+(O147/O$3)+(P147/P$3*2)+(Q147/Q$3*2)+(R147/R$3)</f>
        <v>1.3540528489199968</v>
      </c>
      <c r="AA147" s="88">
        <f>(T147/T$3*3)+(U147/U$3*2)+(V147/V$3)+(W147/W$3)+(X147/X$3)+Y147</f>
        <v>1.4564430901237895</v>
      </c>
      <c r="AB147" s="90">
        <f>(Z147-AA147)/(Z147+AA147)</f>
        <v>-3.6431378455799829E-2</v>
      </c>
      <c r="AE147" s="94">
        <v>4.09</v>
      </c>
    </row>
    <row r="148" spans="1:31" x14ac:dyDescent="0.35">
      <c r="A148" s="2" t="s">
        <v>141</v>
      </c>
      <c r="B148" s="9">
        <v>42262</v>
      </c>
      <c r="C148" s="18">
        <v>4.2</v>
      </c>
      <c r="D148" s="12">
        <v>8.19</v>
      </c>
      <c r="F148" s="12">
        <v>30</v>
      </c>
      <c r="H148" s="23">
        <f>10^-(D148)</f>
        <v>6.456542290346555E-9</v>
      </c>
      <c r="I148" s="32">
        <v>0.08</v>
      </c>
      <c r="J148" s="25">
        <v>0.79</v>
      </c>
      <c r="K148" s="33"/>
      <c r="L148" s="25">
        <v>10.4</v>
      </c>
      <c r="M148" s="33"/>
      <c r="N148" s="25">
        <v>0.18</v>
      </c>
      <c r="O148" s="25">
        <v>6.76</v>
      </c>
      <c r="P148" s="25">
        <v>7.8</v>
      </c>
      <c r="Q148" s="25">
        <v>0.01</v>
      </c>
      <c r="R148" s="25">
        <v>175</v>
      </c>
      <c r="S148" s="34"/>
      <c r="T148" s="51">
        <v>1.64</v>
      </c>
      <c r="U148" s="42">
        <v>60.6</v>
      </c>
      <c r="V148" s="42">
        <v>0.22</v>
      </c>
      <c r="W148" s="42">
        <v>0.08</v>
      </c>
      <c r="X148" s="42">
        <v>102</v>
      </c>
      <c r="Y148" s="44">
        <v>5.49</v>
      </c>
      <c r="Z148" s="87">
        <f>(H148/H$3)+(I148/I$3*3)+(J148/J$3)+(L148/L$3*2)+(N148/N$3*2)+(O148/O$3)+(P148/P$3*2)+(Q148/Q$3*2)+(R148/R$3)</f>
        <v>9.005162795063022</v>
      </c>
      <c r="AA148" s="88">
        <f>(T148/T$3*3)+(U148/U$3*2)+(V148/V$3)+(W148/W$3)+(X148/X$3)+Y148</f>
        <v>9.6859654093057159</v>
      </c>
      <c r="AB148" s="90">
        <f>(Z148-AA148)/(Z148+AA148)</f>
        <v>-3.6423837384175012E-2</v>
      </c>
      <c r="AC148" s="19">
        <v>9.01</v>
      </c>
      <c r="AD148" s="13">
        <v>9.68</v>
      </c>
      <c r="AE148" s="94">
        <v>7.21</v>
      </c>
    </row>
    <row r="149" spans="1:31" x14ac:dyDescent="0.35">
      <c r="A149" s="2" t="s">
        <v>209</v>
      </c>
      <c r="B149" s="9">
        <v>39715</v>
      </c>
      <c r="C149" s="18">
        <v>15.9</v>
      </c>
      <c r="D149" s="12">
        <v>7.34</v>
      </c>
      <c r="F149" s="12">
        <v>2.2999999999999998</v>
      </c>
      <c r="H149" s="23">
        <f>10^-(D149)</f>
        <v>4.5708818961487464E-8</v>
      </c>
      <c r="I149" s="28"/>
      <c r="J149" s="25">
        <v>0.36</v>
      </c>
      <c r="L149" s="25">
        <v>44</v>
      </c>
      <c r="N149" s="25">
        <v>7.0000000000000007E-2</v>
      </c>
      <c r="O149" s="25">
        <v>2.93</v>
      </c>
      <c r="P149" s="25">
        <v>7.87</v>
      </c>
      <c r="Q149" s="25">
        <v>0.08</v>
      </c>
      <c r="R149" s="25">
        <v>90.7</v>
      </c>
      <c r="S149" s="36"/>
      <c r="T149" s="51">
        <v>0.45</v>
      </c>
      <c r="U149" s="42">
        <v>4.34</v>
      </c>
      <c r="V149" s="42">
        <v>0.22</v>
      </c>
      <c r="W149" s="42">
        <v>3.2799999999999999E-3</v>
      </c>
      <c r="X149" s="42">
        <v>95</v>
      </c>
      <c r="Y149" s="44">
        <v>4.62</v>
      </c>
      <c r="Z149" s="87">
        <f>(H149/H$3)+(I149/I$3*3)+(J149/J$3)+(L149/L$3*2)+(N149/N$3*2)+(O149/O$3)+(P149/P$3*2)+(Q149/Q$3*2)+(R149/R$3)</f>
        <v>6.8886276111676654</v>
      </c>
      <c r="AA149" s="88">
        <f>(T149/T$3*3)+(U149/U$3*2)+(V149/V$3)+(W149/W$3)+(X149/X$3)+Y149</f>
        <v>7.4080162401296068</v>
      </c>
      <c r="AB149" s="90">
        <f>(Z149-AA149)/(Z149+AA149)</f>
        <v>-3.6329409500874731E-2</v>
      </c>
      <c r="AE149" s="95">
        <v>7.09</v>
      </c>
    </row>
    <row r="150" spans="1:31" x14ac:dyDescent="0.35">
      <c r="A150" s="2" t="s">
        <v>365</v>
      </c>
      <c r="B150" s="9">
        <v>38845</v>
      </c>
      <c r="C150" s="18">
        <v>2.15</v>
      </c>
      <c r="D150" s="12">
        <v>4.92</v>
      </c>
      <c r="F150" s="12">
        <v>9.8000000000000007</v>
      </c>
      <c r="H150" s="23">
        <f>10^-(D150)</f>
        <v>1.2022644346174118E-5</v>
      </c>
      <c r="I150" s="28"/>
      <c r="J150" s="25">
        <v>0.02</v>
      </c>
      <c r="K150" s="29">
        <v>0.2</v>
      </c>
      <c r="L150" s="25">
        <v>42</v>
      </c>
      <c r="M150" s="29">
        <v>1.1000000000000001</v>
      </c>
      <c r="N150" s="25">
        <v>0.03</v>
      </c>
      <c r="O150" s="25">
        <v>16.399999999999999</v>
      </c>
      <c r="P150" s="25">
        <v>5.78</v>
      </c>
      <c r="Q150" s="25">
        <v>0.11</v>
      </c>
      <c r="R150" s="25">
        <v>8.7899999999999991</v>
      </c>
      <c r="S150" s="29">
        <v>4.8</v>
      </c>
      <c r="T150" s="51">
        <v>0.01</v>
      </c>
      <c r="U150" s="42">
        <v>14.4</v>
      </c>
      <c r="V150" s="42">
        <v>114.25</v>
      </c>
      <c r="W150" s="42">
        <v>0.01</v>
      </c>
      <c r="X150" s="42">
        <v>50</v>
      </c>
      <c r="Y150" s="44">
        <v>0.08</v>
      </c>
      <c r="Z150" s="87">
        <f>(H150/H$3)+(I150/I$3*3)+(J150/J$3)+(L150/L$3*2)+(N150/N$3*2)+(O150/O$3)+(P150/P$3*2)+(Q150/Q$3*2)+(R150/R$3)</f>
        <v>3.3793121551364593</v>
      </c>
      <c r="AA150" s="88">
        <f>(T150/T$3*3)+(U150/U$3*2)+(V150/V$3)+(W150/W$3)+(X150/X$3)+Y150</f>
        <v>3.6334938609484011</v>
      </c>
      <c r="AB150" s="90">
        <f>(Z150-AA150)/(Z150+AA150)</f>
        <v>-3.624536387131487E-2</v>
      </c>
      <c r="AC150" s="19">
        <v>3.4</v>
      </c>
      <c r="AD150" s="13">
        <v>3.6</v>
      </c>
      <c r="AE150" s="94">
        <v>-7</v>
      </c>
    </row>
    <row r="151" spans="1:31" x14ac:dyDescent="0.35">
      <c r="A151" s="2" t="s">
        <v>142</v>
      </c>
      <c r="B151" s="9">
        <v>39282</v>
      </c>
      <c r="C151" s="18">
        <v>22.11</v>
      </c>
      <c r="D151" s="12">
        <v>7.07</v>
      </c>
      <c r="F151" s="12">
        <v>1.9</v>
      </c>
      <c r="H151" s="23">
        <f>10^-(D151)</f>
        <v>8.5113803820237355E-8</v>
      </c>
      <c r="I151" s="28"/>
      <c r="J151" s="25">
        <v>0.53</v>
      </c>
      <c r="K151" s="36"/>
      <c r="L151" s="25">
        <v>77.2</v>
      </c>
      <c r="M151" s="36"/>
      <c r="N151" s="25">
        <v>1.94</v>
      </c>
      <c r="O151" s="25">
        <v>4.3</v>
      </c>
      <c r="P151" s="25">
        <v>10.1</v>
      </c>
      <c r="Q151" s="25">
        <v>0.1</v>
      </c>
      <c r="R151" s="25">
        <v>63.4</v>
      </c>
      <c r="S151" s="36"/>
      <c r="T151" s="51">
        <v>0.02</v>
      </c>
      <c r="U151" s="42">
        <v>8.17</v>
      </c>
      <c r="V151" s="42">
        <v>0.22</v>
      </c>
      <c r="W151" s="42">
        <v>3.9399999999999999E-3</v>
      </c>
      <c r="X151" s="42">
        <v>26</v>
      </c>
      <c r="Y151" s="44">
        <v>7.32</v>
      </c>
      <c r="Z151" s="87">
        <f>(H151/H$3)+(I151/I$3*3)+(J151/J$3)+(L151/L$3*2)+(N151/N$3*2)+(O151/O$3)+(P151/P$3*2)+(Q151/Q$3*2)+(R151/R$3)</f>
        <v>7.6534810179275858</v>
      </c>
      <c r="AA151" s="88">
        <f>(T151/T$3*3)+(U151/U$3*2)+(V151/V$3)+(W151/W$3)+(X151/X$3)+Y151</f>
        <v>8.2277774937308017</v>
      </c>
      <c r="AB151" s="90">
        <f>(Z151-AA151)/(Z151+AA151)</f>
        <v>-3.6161899598928286E-2</v>
      </c>
    </row>
    <row r="152" spans="1:31" x14ac:dyDescent="0.35">
      <c r="A152" s="2" t="s">
        <v>168</v>
      </c>
      <c r="B152" s="9">
        <v>34015</v>
      </c>
      <c r="C152" s="18">
        <v>9.2799999999999994</v>
      </c>
      <c r="D152" s="12">
        <v>7.59</v>
      </c>
      <c r="F152" s="12">
        <v>2</v>
      </c>
      <c r="H152" s="23">
        <f>10^-(D152)</f>
        <v>2.5703957827688587E-8</v>
      </c>
      <c r="I152" s="32">
        <v>1.1000000000000001</v>
      </c>
      <c r="J152" s="25">
        <v>0.56000000000000005</v>
      </c>
      <c r="K152" s="30">
        <v>0.5</v>
      </c>
      <c r="L152" s="25">
        <v>60</v>
      </c>
      <c r="M152" s="30">
        <v>2</v>
      </c>
      <c r="N152" s="25">
        <v>0.19</v>
      </c>
      <c r="O152" s="25">
        <v>5</v>
      </c>
      <c r="P152" s="25">
        <v>8.6</v>
      </c>
      <c r="Q152" s="25">
        <v>7.0000000000000007E-2</v>
      </c>
      <c r="R152" s="25">
        <v>31</v>
      </c>
      <c r="S152" s="31">
        <v>10</v>
      </c>
      <c r="T152" s="51">
        <v>0.57999999999999996</v>
      </c>
      <c r="U152" s="42">
        <v>1</v>
      </c>
      <c r="V152" s="42">
        <v>0.44</v>
      </c>
      <c r="W152" s="42">
        <v>6.5690000000000002E-3</v>
      </c>
      <c r="X152" s="42">
        <v>14</v>
      </c>
      <c r="Y152" s="44">
        <v>5.3</v>
      </c>
      <c r="Z152" s="87">
        <f>(H152/H$3)+(I152/I$3*3)+(J152/J$3)+(L152/L$3*2)+(N152/N$3*2)+(O152/O$3)+(P152/P$3*2)+(Q152/Q$3*2)+(R152/R$3)</f>
        <v>5.3406054681374995</v>
      </c>
      <c r="AA152" s="88">
        <f>(T152/T$3*3)+(U152/U$3*2)+(V152/V$3)+(W152/W$3)+(X152/X$3)+Y152</f>
        <v>5.7413017331574947</v>
      </c>
      <c r="AB152" s="90">
        <f>(Z152-AA152)/(Z152+AA152)</f>
        <v>-3.6157699008088719E-2</v>
      </c>
    </row>
    <row r="153" spans="1:31" x14ac:dyDescent="0.35">
      <c r="A153" s="2" t="s">
        <v>365</v>
      </c>
      <c r="B153" s="9">
        <v>42135</v>
      </c>
      <c r="C153" s="18">
        <v>2.2400000000000002</v>
      </c>
      <c r="D153" s="12">
        <v>5.12</v>
      </c>
      <c r="F153" s="12">
        <v>18</v>
      </c>
      <c r="G153" s="16"/>
      <c r="H153" s="23">
        <f>10^-(D153)</f>
        <v>7.5857757502918323E-6</v>
      </c>
      <c r="I153" s="28"/>
      <c r="J153" s="25">
        <v>0.05</v>
      </c>
      <c r="K153" s="29">
        <v>0.2</v>
      </c>
      <c r="L153" s="25">
        <v>30.4</v>
      </c>
      <c r="M153" s="29">
        <v>2.1</v>
      </c>
      <c r="N153" s="25">
        <v>0.13</v>
      </c>
      <c r="O153" s="25">
        <v>40</v>
      </c>
      <c r="P153" s="25">
        <v>4.9800000000000004</v>
      </c>
      <c r="Q153" s="25">
        <v>0.06</v>
      </c>
      <c r="R153" s="25">
        <v>21.6</v>
      </c>
      <c r="S153" s="29">
        <v>1.9</v>
      </c>
      <c r="T153" s="51">
        <v>0.01</v>
      </c>
      <c r="U153" s="42">
        <v>54.9</v>
      </c>
      <c r="V153" s="42">
        <v>110.22</v>
      </c>
      <c r="W153" s="42">
        <v>0.01</v>
      </c>
      <c r="X153" s="42">
        <v>39</v>
      </c>
      <c r="Y153" s="44">
        <v>0.17</v>
      </c>
      <c r="Z153" s="87">
        <f>(H153/H$3)+(I153/I$3*3)+(J153/J$3)+(L153/L$3*2)+(N153/N$3*2)+(O153/O$3)+(P153/P$3*2)+(Q153/Q$3*2)+(R153/R$3)</f>
        <v>3.8988557310349705</v>
      </c>
      <c r="AA153" s="88">
        <f>(T153/T$3*3)+(U153/U$3*2)+(V153/V$3)+(W153/W$3)+(X153/X$3)+Y153</f>
        <v>4.1913328830354635</v>
      </c>
      <c r="AB153" s="90">
        <f>(Z153-AA153)/(Z153+AA153)</f>
        <v>-3.6152080742816978E-2</v>
      </c>
      <c r="AC153" s="19">
        <v>4.09</v>
      </c>
      <c r="AD153" s="13">
        <v>4.1900000000000004</v>
      </c>
      <c r="AE153" s="94">
        <v>2.44</v>
      </c>
    </row>
    <row r="154" spans="1:31" x14ac:dyDescent="0.35">
      <c r="A154" s="2" t="s">
        <v>329</v>
      </c>
      <c r="B154" s="9">
        <v>41101</v>
      </c>
      <c r="C154" s="18">
        <v>2.37</v>
      </c>
      <c r="D154" s="12">
        <v>6.9</v>
      </c>
      <c r="E154" s="16"/>
      <c r="F154" s="12">
        <v>3.2</v>
      </c>
      <c r="H154" s="23">
        <f>10^-(D154)</f>
        <v>1.2589254117941651E-7</v>
      </c>
      <c r="I154" s="28"/>
      <c r="J154" s="25">
        <v>0.01</v>
      </c>
      <c r="K154" s="29">
        <v>0.2</v>
      </c>
      <c r="L154" s="25">
        <v>97.9</v>
      </c>
      <c r="M154" s="29">
        <v>0.2</v>
      </c>
      <c r="N154" s="25">
        <v>0.02</v>
      </c>
      <c r="O154" s="25">
        <v>5.16</v>
      </c>
      <c r="P154" s="25">
        <v>8.84</v>
      </c>
      <c r="Q154" s="25">
        <v>0.05</v>
      </c>
      <c r="R154" s="25">
        <v>12.1</v>
      </c>
      <c r="S154" s="29">
        <v>8</v>
      </c>
      <c r="T154" s="51">
        <v>0.01</v>
      </c>
      <c r="U154" s="42">
        <v>82.5</v>
      </c>
      <c r="V154" s="42">
        <v>27.49</v>
      </c>
      <c r="W154" s="42">
        <v>0.06</v>
      </c>
      <c r="X154" s="42">
        <v>27</v>
      </c>
      <c r="Y154" s="44">
        <v>3.82</v>
      </c>
      <c r="Z154" s="87">
        <f>(H154/H$3)+(I154/I$3*3)+(J154/J$3)+(L154/L$3*2)+(N154/N$3*2)+(O154/O$3)+(P154/P$3*2)+(Q154/Q$3*2)+(R154/R$3)</f>
        <v>6.273879420149167</v>
      </c>
      <c r="AA154" s="88">
        <f>(T154/T$3*3)+(U154/U$3*2)+(V154/V$3)+(W154/W$3)+(X154/X$3)+Y154</f>
        <v>6.7441410989794264</v>
      </c>
      <c r="AB154" s="90">
        <f>(Z154-AA154)/(Z154+AA154)</f>
        <v>-3.6123900568389787E-2</v>
      </c>
      <c r="AC154" s="19">
        <v>6.28</v>
      </c>
      <c r="AD154" s="13">
        <v>6.74</v>
      </c>
      <c r="AE154" s="95">
        <v>7.18</v>
      </c>
    </row>
    <row r="155" spans="1:31" x14ac:dyDescent="0.35">
      <c r="A155" s="2" t="s">
        <v>127</v>
      </c>
      <c r="B155" s="9">
        <v>34963</v>
      </c>
      <c r="C155" s="18">
        <v>9.36</v>
      </c>
      <c r="D155" s="12">
        <v>7.04</v>
      </c>
      <c r="F155" s="12">
        <v>1.5</v>
      </c>
      <c r="H155" s="23">
        <f>10^-(D155)</f>
        <v>9.120108393559095E-8</v>
      </c>
      <c r="I155" s="28"/>
      <c r="J155" s="25">
        <v>0.78</v>
      </c>
      <c r="K155" s="30">
        <v>1</v>
      </c>
      <c r="L155" s="25">
        <v>78</v>
      </c>
      <c r="M155" s="30">
        <v>1</v>
      </c>
      <c r="N155" s="25">
        <v>2</v>
      </c>
      <c r="O155" s="25">
        <v>4.7</v>
      </c>
      <c r="P155" s="25">
        <v>14.3</v>
      </c>
      <c r="Q155" s="25">
        <v>0.02</v>
      </c>
      <c r="R155" s="25">
        <v>23</v>
      </c>
      <c r="S155" s="31">
        <v>5</v>
      </c>
      <c r="T155" s="51">
        <v>0.01</v>
      </c>
      <c r="U155" s="42">
        <v>9.3000000000000007</v>
      </c>
      <c r="V155" s="42">
        <v>0.22</v>
      </c>
      <c r="W155" s="42">
        <v>3.284E-3</v>
      </c>
      <c r="X155" s="42">
        <v>28</v>
      </c>
      <c r="Y155" s="44">
        <v>5.79</v>
      </c>
      <c r="Z155" s="87">
        <f>(H155/H$3)+(I155/I$3*3)+(J155/J$3)+(L155/L$3*2)+(N155/N$3*2)+(O155/O$3)+(P155/P$3*2)+(Q155/Q$3*2)+(R155/R$3)</f>
        <v>6.3050076357389182</v>
      </c>
      <c r="AA155" s="88">
        <f>(T155/T$3*3)+(U155/U$3*2)+(V155/V$3)+(W155/W$3)+(X155/X$3)+Y155</f>
        <v>6.7773893464304438</v>
      </c>
      <c r="AB155" s="90">
        <f>(Z155-AA155)/(Z155+AA155)</f>
        <v>-3.6108192660363213E-2</v>
      </c>
      <c r="AE155" s="96"/>
    </row>
    <row r="156" spans="1:31" x14ac:dyDescent="0.35">
      <c r="A156" s="2" t="s">
        <v>262</v>
      </c>
      <c r="B156" s="9">
        <v>40456</v>
      </c>
      <c r="C156" s="18">
        <v>8.2100000000000009</v>
      </c>
      <c r="D156" s="12">
        <v>7.01</v>
      </c>
      <c r="F156" s="12">
        <v>1</v>
      </c>
      <c r="H156" s="23">
        <f>10^-(D156)</f>
        <v>9.7723722095581017E-8</v>
      </c>
      <c r="I156" s="32">
        <v>0.01</v>
      </c>
      <c r="J156" s="25">
        <v>0.03</v>
      </c>
      <c r="K156" s="36"/>
      <c r="L156" s="25">
        <v>93.8</v>
      </c>
      <c r="M156" s="29">
        <v>0.2</v>
      </c>
      <c r="N156" s="25">
        <v>0.85</v>
      </c>
      <c r="O156" s="25">
        <v>1.32</v>
      </c>
      <c r="P156" s="25">
        <v>7.16</v>
      </c>
      <c r="Q156" s="25">
        <v>0.22</v>
      </c>
      <c r="R156" s="25">
        <v>11.8</v>
      </c>
      <c r="S156" s="36"/>
      <c r="T156" s="51">
        <v>0.13</v>
      </c>
      <c r="U156" s="42">
        <v>99.2</v>
      </c>
      <c r="V156" s="42">
        <v>1.53</v>
      </c>
      <c r="W156" s="42">
        <v>0.03</v>
      </c>
      <c r="X156" s="42">
        <v>38</v>
      </c>
      <c r="Y156" s="44">
        <v>3.13</v>
      </c>
      <c r="Z156" s="87">
        <f>(H156/H$3)+(I156/I$3*3)+(J156/J$3)+(L156/L$3*2)+(N156/N$3*2)+(O156/O$3)+(P156/P$3*2)+(Q156/Q$3*2)+(R156/R$3)</f>
        <v>5.8579490628220379</v>
      </c>
      <c r="AA156" s="88">
        <f>(T156/T$3*3)+(U156/U$3*2)+(V156/V$3)+(W156/W$3)+(X156/X$3)+Y156</f>
        <v>6.2965292724821262</v>
      </c>
      <c r="AB156" s="90">
        <f>(Z156-AA156)/(Z156+AA156)</f>
        <v>-3.6083836554809491E-2</v>
      </c>
      <c r="AC156" s="19">
        <v>5.87</v>
      </c>
      <c r="AD156" s="13">
        <v>6.3</v>
      </c>
      <c r="AE156" s="94">
        <v>6.96</v>
      </c>
    </row>
    <row r="157" spans="1:31" x14ac:dyDescent="0.35">
      <c r="A157" s="2" t="s">
        <v>338</v>
      </c>
      <c r="B157" s="9">
        <v>35746</v>
      </c>
      <c r="C157" s="18">
        <v>2.87</v>
      </c>
      <c r="D157" s="12">
        <v>5.89</v>
      </c>
      <c r="F157" s="12">
        <v>18</v>
      </c>
      <c r="H157" s="23">
        <f>10^-(D157)</f>
        <v>1.2882495516931333E-6</v>
      </c>
      <c r="I157" s="24">
        <v>0.01</v>
      </c>
      <c r="J157" s="25">
        <v>0.11</v>
      </c>
      <c r="K157" s="33"/>
      <c r="L157" s="25">
        <v>38</v>
      </c>
      <c r="M157" s="33"/>
      <c r="N157" s="25">
        <v>1.5</v>
      </c>
      <c r="O157" s="25">
        <v>14</v>
      </c>
      <c r="P157" s="25">
        <v>5.2</v>
      </c>
      <c r="Q157" s="25">
        <v>0.06</v>
      </c>
      <c r="R157" s="25">
        <v>17</v>
      </c>
      <c r="S157" s="34"/>
      <c r="T157" s="51">
        <v>0.04</v>
      </c>
      <c r="U157" s="42">
        <v>54.1</v>
      </c>
      <c r="V157" s="42">
        <v>5.62</v>
      </c>
      <c r="W157" s="42">
        <v>0.03</v>
      </c>
      <c r="X157" s="42">
        <v>42</v>
      </c>
      <c r="Y157" s="44">
        <v>1.34</v>
      </c>
      <c r="Z157" s="87">
        <f>(H157/H$3)+(I157/I$3*3)+(J157/J$3)+(L157/L$3*2)+(N157/N$3*2)+(O157/O$3)+(P157/P$3*2)+(Q157/Q$3*2)+(R157/R$3)</f>
        <v>3.4846471170068645</v>
      </c>
      <c r="AA157" s="88">
        <f>(T157/T$3*3)+(U157/U$3*2)+(V157/V$3)+(W157/W$3)+(X157/X$3)+Y157</f>
        <v>3.7435902705238915</v>
      </c>
      <c r="AB157" s="90">
        <f>(Z157-AA157)/(Z157+AA157)</f>
        <v>-3.5823830850343005E-2</v>
      </c>
    </row>
    <row r="158" spans="1:31" x14ac:dyDescent="0.35">
      <c r="A158" s="2" t="s">
        <v>113</v>
      </c>
      <c r="B158" s="9">
        <v>37543</v>
      </c>
      <c r="C158" s="18">
        <v>14.36</v>
      </c>
      <c r="D158" s="12">
        <v>7.84</v>
      </c>
      <c r="F158" s="12">
        <v>2.4</v>
      </c>
      <c r="H158" s="23">
        <f>10^-(D158)</f>
        <v>1.4454397707459279E-8</v>
      </c>
      <c r="I158" s="32">
        <v>2E-3</v>
      </c>
      <c r="J158" s="25">
        <v>0.11</v>
      </c>
      <c r="K158" s="36"/>
      <c r="L158" s="25">
        <v>24.4</v>
      </c>
      <c r="M158" s="36"/>
      <c r="N158" s="25">
        <v>0.38</v>
      </c>
      <c r="O158" s="25">
        <v>2.37</v>
      </c>
      <c r="P158" s="25">
        <v>4.2300000000000004</v>
      </c>
      <c r="Q158" s="25">
        <v>0.05</v>
      </c>
      <c r="R158" s="25">
        <v>27.1</v>
      </c>
      <c r="S158" s="36"/>
      <c r="T158" s="51">
        <v>0.22</v>
      </c>
      <c r="U158" s="42">
        <v>16.399999999999999</v>
      </c>
      <c r="V158" s="42">
        <v>0.22</v>
      </c>
      <c r="W158" s="42">
        <v>0.01</v>
      </c>
      <c r="X158" s="42">
        <v>7.6</v>
      </c>
      <c r="Y158" s="44">
        <v>2.4700000000000002</v>
      </c>
      <c r="Z158" s="87">
        <f>(H158/H$3)+(I158/I$3*3)+(J158/J$3)+(L158/L$3*2)+(N158/N$3*2)+(O158/O$3)+(P158/P$3*2)+(Q158/Q$3*2)+(R158/R$3)</f>
        <v>2.8267185551912304</v>
      </c>
      <c r="AA158" s="88">
        <f>(T158/T$3*3)+(U158/U$3*2)+(V158/V$3)+(W158/W$3)+(X158/X$3)+Y158</f>
        <v>3.0365195174721307</v>
      </c>
      <c r="AB158" s="90">
        <f>(Z158-AA158)/(Z158+AA158)</f>
        <v>-3.578243961456587E-2</v>
      </c>
    </row>
    <row r="159" spans="1:31" x14ac:dyDescent="0.35">
      <c r="A159" s="2" t="s">
        <v>253</v>
      </c>
      <c r="B159" s="9">
        <v>40744</v>
      </c>
      <c r="C159" s="18">
        <v>6.12</v>
      </c>
      <c r="D159" s="12">
        <v>6.9</v>
      </c>
      <c r="F159" s="12">
        <v>1.4</v>
      </c>
      <c r="H159" s="23">
        <f>10^-(D159)</f>
        <v>1.2589254117941651E-7</v>
      </c>
      <c r="I159" s="32">
        <v>8.9999999999999993E-3</v>
      </c>
      <c r="J159" s="25">
        <v>0.01</v>
      </c>
      <c r="K159" s="30">
        <v>0.2</v>
      </c>
      <c r="L159" s="25">
        <v>137</v>
      </c>
      <c r="M159" s="30">
        <v>0.2</v>
      </c>
      <c r="N159" s="25">
        <v>2E-3</v>
      </c>
      <c r="O159" s="25">
        <v>1.18</v>
      </c>
      <c r="P159" s="25">
        <v>12.1</v>
      </c>
      <c r="Q159" s="25">
        <v>0.02</v>
      </c>
      <c r="R159" s="25">
        <v>21.1</v>
      </c>
      <c r="S159" s="31">
        <v>0.5</v>
      </c>
      <c r="T159" s="51">
        <v>7.0000000000000007E-2</v>
      </c>
      <c r="U159" s="42">
        <v>22.9</v>
      </c>
      <c r="V159" s="42">
        <v>105.8</v>
      </c>
      <c r="W159" s="42">
        <v>0.02</v>
      </c>
      <c r="X159" s="42">
        <v>35</v>
      </c>
      <c r="Y159" s="44">
        <v>6.26</v>
      </c>
      <c r="Z159" s="87">
        <f>(H159/H$3)+(I159/I$3*3)+(J159/J$3)+(L159/L$3*2)+(N159/N$3*2)+(O159/O$3)+(P159/P$3*2)+(Q159/Q$3*2)+(R159/R$3)</f>
        <v>8.7821279403241324</v>
      </c>
      <c r="AA159" s="88">
        <f>(T159/T$3*3)+(U159/U$3*2)+(V159/V$3)+(W159/W$3)+(X159/X$3)+Y159</f>
        <v>9.433139398531484</v>
      </c>
      <c r="AB159" s="90">
        <f>(Z159-AA159)/(Z159+AA159)</f>
        <v>-3.573987941525604E-2</v>
      </c>
      <c r="AC159" s="19">
        <v>8.7799999999999994</v>
      </c>
      <c r="AD159" s="99">
        <v>9.43</v>
      </c>
      <c r="AE159" s="95">
        <v>7.13</v>
      </c>
    </row>
    <row r="160" spans="1:31" x14ac:dyDescent="0.35">
      <c r="A160" s="2" t="s">
        <v>206</v>
      </c>
      <c r="B160" s="9">
        <v>38635</v>
      </c>
      <c r="C160" s="18">
        <v>11.84</v>
      </c>
      <c r="D160" s="12">
        <v>7.63</v>
      </c>
      <c r="F160" s="12">
        <v>1.6</v>
      </c>
      <c r="H160" s="23">
        <f>10^-(D160)</f>
        <v>2.3442288153199181E-8</v>
      </c>
      <c r="I160" s="32">
        <v>0.04</v>
      </c>
      <c r="J160" s="25">
        <v>0.3</v>
      </c>
      <c r="K160" s="36"/>
      <c r="L160" s="25">
        <v>49</v>
      </c>
      <c r="N160" s="25">
        <v>0.55000000000000004</v>
      </c>
      <c r="O160" s="25">
        <v>3.33</v>
      </c>
      <c r="P160" s="25">
        <v>8.27</v>
      </c>
      <c r="Q160" s="25">
        <v>0.03</v>
      </c>
      <c r="R160" s="25">
        <v>16.2</v>
      </c>
      <c r="S160" s="36"/>
      <c r="T160" s="51">
        <v>0.19</v>
      </c>
      <c r="U160" s="42">
        <v>0.5</v>
      </c>
      <c r="V160" s="42">
        <v>0.22</v>
      </c>
      <c r="W160" s="42">
        <v>3.2845000000000001E-3</v>
      </c>
      <c r="X160" s="42">
        <v>7.1</v>
      </c>
      <c r="Y160" s="44">
        <v>4.03</v>
      </c>
      <c r="Z160" s="87">
        <f>(H160/H$3)+(I160/I$3*3)+(J160/J$3)+(L160/L$3*2)+(N160/N$3*2)+(O160/O$3)+(P160/P$3*2)+(Q160/Q$3*2)+(R160/R$3)</f>
        <v>3.9572108063077698</v>
      </c>
      <c r="AA160" s="88">
        <f>(T160/T$3*3)+(U160/U$3*2)+(V160/V$3)+(W160/W$3)+(X160/X$3)+Y160</f>
        <v>4.2503128487680604</v>
      </c>
      <c r="AB160" s="90">
        <f>(Z160-AA160)/(Z160+AA160)</f>
        <v>-3.5711385647853193E-2</v>
      </c>
      <c r="AC160" s="19">
        <v>3.93</v>
      </c>
      <c r="AD160" s="13">
        <v>4.2300000000000004</v>
      </c>
      <c r="AE160" s="94">
        <v>-7.3</v>
      </c>
    </row>
    <row r="161" spans="1:31" x14ac:dyDescent="0.35">
      <c r="A161" s="2" t="s">
        <v>110</v>
      </c>
      <c r="B161" s="9">
        <v>36062</v>
      </c>
      <c r="C161" s="18">
        <v>9.2799999999999994</v>
      </c>
      <c r="D161" s="12">
        <v>7.18</v>
      </c>
      <c r="F161" s="12">
        <v>1.7</v>
      </c>
      <c r="H161" s="23">
        <f>10^-(D161)</f>
        <v>6.606934480075943E-8</v>
      </c>
      <c r="I161" s="28"/>
      <c r="J161" s="25">
        <v>0.08</v>
      </c>
      <c r="K161" s="36"/>
      <c r="L161" s="25">
        <v>98</v>
      </c>
      <c r="M161" s="36"/>
      <c r="N161" s="25">
        <v>0.09</v>
      </c>
      <c r="O161" s="25">
        <v>1.6</v>
      </c>
      <c r="P161" s="25">
        <v>7.1</v>
      </c>
      <c r="Q161" s="25">
        <v>0.14000000000000001</v>
      </c>
      <c r="R161" s="25">
        <v>15</v>
      </c>
      <c r="S161" s="36"/>
      <c r="T161" s="51">
        <v>7.0000000000000007E-2</v>
      </c>
      <c r="U161" s="42">
        <v>66.599999999999994</v>
      </c>
      <c r="V161" s="45"/>
      <c r="W161" s="42">
        <v>0.01</v>
      </c>
      <c r="X161" s="42">
        <v>34</v>
      </c>
      <c r="Y161" s="44">
        <v>4.29</v>
      </c>
      <c r="Z161" s="87">
        <f>(H161/H$3)+(I161/I$3*3)+(J161/J$3)+(L161/L$3*2)+(N161/N$3*2)+(O161/O$3)+(P161/P$3*2)+(Q161/Q$3*2)+(R161/R$3)</f>
        <v>6.1804835257604651</v>
      </c>
      <c r="AA161" s="88">
        <f>(T161/T$3*3)+(U161/U$3*2)+(V161/V$3)+(W161/W$3)+(X161/X$3)+Y161</f>
        <v>6.6380149544949072</v>
      </c>
      <c r="AB161" s="90">
        <f>(Z161-AA161)/(Z161+AA161)</f>
        <v>-3.5693059482683427E-2</v>
      </c>
    </row>
    <row r="162" spans="1:31" x14ac:dyDescent="0.35">
      <c r="A162" s="2" t="s">
        <v>334</v>
      </c>
      <c r="B162" s="9">
        <v>37375</v>
      </c>
      <c r="C162" s="18">
        <v>2.5499999999999998</v>
      </c>
      <c r="D162" s="12">
        <v>5.19</v>
      </c>
      <c r="F162" s="12">
        <v>6.4</v>
      </c>
      <c r="H162" s="23">
        <f>10^-(D162)</f>
        <v>6.456542290346543E-6</v>
      </c>
      <c r="I162" s="32">
        <v>0.23</v>
      </c>
      <c r="J162" s="25">
        <v>7.0000000000000007E-2</v>
      </c>
      <c r="K162" s="29">
        <v>2.6</v>
      </c>
      <c r="L162" s="25">
        <v>21.5</v>
      </c>
      <c r="M162" s="29">
        <v>0.9</v>
      </c>
      <c r="N162" s="25">
        <v>1.32</v>
      </c>
      <c r="O162" s="25">
        <v>23.9</v>
      </c>
      <c r="P162" s="25">
        <v>5.39</v>
      </c>
      <c r="Q162" s="25">
        <v>7.0000000000000007E-2</v>
      </c>
      <c r="R162" s="25">
        <v>8.74</v>
      </c>
      <c r="S162" s="29">
        <v>20</v>
      </c>
      <c r="T162" s="51">
        <v>0.01</v>
      </c>
      <c r="U162" s="42">
        <v>64</v>
      </c>
      <c r="V162" s="41">
        <v>37.4</v>
      </c>
      <c r="W162" s="41">
        <v>9.1965999999999992E-3</v>
      </c>
      <c r="X162" s="42">
        <v>21</v>
      </c>
      <c r="Y162" s="44">
        <v>0.25</v>
      </c>
      <c r="Z162" s="87">
        <f>(H162/H$3)+(I162/I$3*3)+(J162/J$3)+(L162/L$3*2)+(N162/N$3*2)+(O162/O$3)+(P162/P$3*2)+(Q162/Q$3*2)+(R162/R$3)</f>
        <v>2.5869992429290254</v>
      </c>
      <c r="AA162" s="88">
        <f>(T162/T$3*3)+(U162/U$3*2)+(V162/V$3)+(W162/W$3)+(X162/X$3)+Y162</f>
        <v>2.7784870802014243</v>
      </c>
      <c r="AB162" s="90">
        <f>(Z162-AA162)/(Z162+AA162)</f>
        <v>-3.5688812856888789E-2</v>
      </c>
    </row>
    <row r="163" spans="1:31" x14ac:dyDescent="0.35">
      <c r="A163" s="2" t="s">
        <v>284</v>
      </c>
      <c r="B163" s="9">
        <v>39595</v>
      </c>
      <c r="C163" s="18">
        <v>3.01</v>
      </c>
      <c r="D163" s="12">
        <v>6.63</v>
      </c>
      <c r="F163" s="12">
        <v>4.5999999999999996</v>
      </c>
      <c r="H163" s="23">
        <f>10^-(D163)</f>
        <v>2.3442288153199206E-7</v>
      </c>
      <c r="I163" s="32">
        <v>0.02</v>
      </c>
      <c r="J163" s="25">
        <v>0.02</v>
      </c>
      <c r="K163" s="29">
        <v>0.3</v>
      </c>
      <c r="L163" s="25">
        <v>81.099999999999994</v>
      </c>
      <c r="M163" s="29">
        <v>0.3</v>
      </c>
      <c r="N163" s="25">
        <v>0.02</v>
      </c>
      <c r="O163" s="25">
        <v>4.0999999999999996</v>
      </c>
      <c r="P163" s="25">
        <v>5.47</v>
      </c>
      <c r="Q163" s="25">
        <v>0.36</v>
      </c>
      <c r="R163" s="25">
        <v>13.6</v>
      </c>
      <c r="S163" s="29">
        <v>1.4</v>
      </c>
      <c r="T163" s="51">
        <v>7.0000000000000007E-2</v>
      </c>
      <c r="U163" s="42">
        <v>72.8</v>
      </c>
      <c r="V163" s="42">
        <v>10.31</v>
      </c>
      <c r="W163" s="42">
        <v>0.03</v>
      </c>
      <c r="X163" s="42">
        <v>51</v>
      </c>
      <c r="Y163" s="44">
        <v>2.4700000000000002</v>
      </c>
      <c r="Z163" s="87">
        <f>(H163/H$3)+(I163/I$3*3)+(J163/J$3)+(L163/L$3*2)+(N163/N$3*2)+(O163/O$3)+(P163/P$3*2)+(Q163/Q$3*2)+(R163/R$3)</f>
        <v>5.2105042636941636</v>
      </c>
      <c r="AA163" s="88">
        <f>(T163/T$3*3)+(U163/U$3*2)+(V163/V$3)+(W163/W$3)+(X163/X$3)+Y163</f>
        <v>5.5933612710335776</v>
      </c>
      <c r="AB163" s="90">
        <f>(Z163-AA163)/(Z163+AA163)</f>
        <v>-3.5437039280872724E-2</v>
      </c>
      <c r="AE163" s="94">
        <v>7.34</v>
      </c>
    </row>
    <row r="164" spans="1:31" x14ac:dyDescent="0.35">
      <c r="A164" s="2" t="s">
        <v>121</v>
      </c>
      <c r="B164" s="9">
        <v>38833</v>
      </c>
      <c r="C164" s="20"/>
      <c r="D164" s="12">
        <v>6.96</v>
      </c>
      <c r="F164" s="12">
        <v>6.9</v>
      </c>
      <c r="H164" s="23">
        <f>10^-(D164)</f>
        <v>1.0964781961431838E-7</v>
      </c>
      <c r="I164" s="32">
        <v>0.02</v>
      </c>
      <c r="J164" s="25">
        <v>1.64</v>
      </c>
      <c r="K164" s="30">
        <v>5</v>
      </c>
      <c r="L164" s="25">
        <v>80.06</v>
      </c>
      <c r="M164" s="30">
        <v>5</v>
      </c>
      <c r="N164" s="25">
        <v>5.77</v>
      </c>
      <c r="O164" s="25">
        <v>1.28</v>
      </c>
      <c r="P164" s="25">
        <v>4.7</v>
      </c>
      <c r="Q164" s="25">
        <v>0.3</v>
      </c>
      <c r="R164" s="25">
        <v>11.4</v>
      </c>
      <c r="S164" s="31">
        <v>10</v>
      </c>
      <c r="T164" s="51">
        <v>3.71</v>
      </c>
      <c r="U164" s="42">
        <v>1</v>
      </c>
      <c r="V164" s="42">
        <v>0.48</v>
      </c>
      <c r="W164" s="42">
        <v>0.02</v>
      </c>
      <c r="X164" s="42">
        <v>13</v>
      </c>
      <c r="Y164" s="44">
        <v>5.09</v>
      </c>
      <c r="Z164" s="87">
        <f>(H164/H$3)+(I164/I$3*3)+(J164/J$3)+(L164/L$3*2)+(N164/N$3*2)+(O164/O$3)+(P164/P$3*2)+(Q164/Q$3*2)+(R164/R$3)</f>
        <v>5.2211674560204813</v>
      </c>
      <c r="AA164" s="88">
        <f>(T164/T$3*3)+(U164/U$3*2)+(V164/V$3)+(W164/W$3)+(X164/X$3)+Y164</f>
        <v>5.6029034564173275</v>
      </c>
      <c r="AB164" s="90">
        <f>(Z164-AA164)/(Z164+AA164)</f>
        <v>-3.5267322570678841E-2</v>
      </c>
      <c r="AC164" s="19">
        <v>5.22</v>
      </c>
      <c r="AD164" s="13">
        <v>5.5</v>
      </c>
      <c r="AE164" s="94">
        <v>-5.15</v>
      </c>
    </row>
    <row r="165" spans="1:31" x14ac:dyDescent="0.35">
      <c r="A165" s="2" t="s">
        <v>225</v>
      </c>
      <c r="B165" s="9">
        <v>36857</v>
      </c>
      <c r="C165" s="18">
        <v>1.06</v>
      </c>
      <c r="D165" s="12">
        <v>7.15</v>
      </c>
      <c r="F165" s="12">
        <v>1.7</v>
      </c>
      <c r="H165" s="23">
        <f>10^-(D165)</f>
        <v>7.0794578438413597E-8</v>
      </c>
      <c r="I165" s="32">
        <v>0.01</v>
      </c>
      <c r="J165" s="25">
        <v>0.02</v>
      </c>
      <c r="K165" s="33"/>
      <c r="L165" s="25">
        <v>120</v>
      </c>
      <c r="M165" s="33"/>
      <c r="N165" s="25">
        <v>0.43</v>
      </c>
      <c r="O165" s="25">
        <v>2.1</v>
      </c>
      <c r="P165" s="25">
        <v>13</v>
      </c>
      <c r="Q165" s="25">
        <v>0.17</v>
      </c>
      <c r="R165" s="25">
        <v>12</v>
      </c>
      <c r="S165" s="34"/>
      <c r="T165" s="51">
        <v>0.02</v>
      </c>
      <c r="U165" s="42">
        <v>62.6</v>
      </c>
      <c r="V165" s="42">
        <v>4.47</v>
      </c>
      <c r="W165" s="42">
        <v>0.03</v>
      </c>
      <c r="X165" s="42">
        <v>28</v>
      </c>
      <c r="Y165" s="44">
        <v>6.05</v>
      </c>
      <c r="Z165" s="87">
        <f>(H165/H$3)+(I165/I$3*3)+(J165/J$3)+(L165/L$3*2)+(N165/N$3*2)+(O165/O$3)+(P165/P$3*2)+(Q165/Q$3*2)+(R165/R$3)</f>
        <v>7.6570272553376499</v>
      </c>
      <c r="AA165" s="88">
        <f>(T165/T$3*3)+(U165/U$3*2)+(V165/V$3)+(W165/W$3)+(X165/X$3)+Y165</f>
        <v>8.21644198317194</v>
      </c>
      <c r="AB165" s="90">
        <f>(Z165-AA165)/(Z165+AA165)</f>
        <v>-3.5242121267172674E-2</v>
      </c>
    </row>
    <row r="166" spans="1:31" x14ac:dyDescent="0.35">
      <c r="A166" s="2" t="s">
        <v>271</v>
      </c>
      <c r="B166" s="9">
        <v>35417</v>
      </c>
      <c r="C166" s="18">
        <v>5.03</v>
      </c>
      <c r="D166" s="12">
        <v>7.03</v>
      </c>
      <c r="F166" s="12">
        <v>1</v>
      </c>
      <c r="H166" s="23">
        <f>10^-(D166)</f>
        <v>9.3325430079699072E-8</v>
      </c>
      <c r="I166" s="32">
        <v>4.0000000000000001E-3</v>
      </c>
      <c r="J166" s="25">
        <v>0.01</v>
      </c>
      <c r="K166" s="33"/>
      <c r="L166" s="25">
        <v>120</v>
      </c>
      <c r="M166" s="33"/>
      <c r="N166" s="25">
        <v>0.01</v>
      </c>
      <c r="O166" s="25">
        <v>1.7</v>
      </c>
      <c r="P166" s="25">
        <v>6.5</v>
      </c>
      <c r="Q166" s="25">
        <v>0.01</v>
      </c>
      <c r="R166" s="25">
        <v>20</v>
      </c>
      <c r="S166" s="34"/>
      <c r="T166" s="51">
        <v>0.16</v>
      </c>
      <c r="U166" s="42">
        <v>77.3</v>
      </c>
      <c r="V166" s="42">
        <v>22.18</v>
      </c>
      <c r="W166" s="42">
        <v>0.02</v>
      </c>
      <c r="X166" s="42">
        <v>51</v>
      </c>
      <c r="Y166" s="44">
        <v>4.57</v>
      </c>
      <c r="Z166" s="87">
        <f>(H166/H$3)+(I166/I$3*3)+(J166/J$3)+(L166/L$3*2)+(N166/N$3*2)+(O166/O$3)+(P166/P$3*2)+(Q166/Q$3*2)+(R166/R$3)</f>
        <v>7.437927583267407</v>
      </c>
      <c r="AA166" s="88">
        <f>(T166/T$3*3)+(U166/U$3*2)+(V166/V$3)+(W166/W$3)+(X166/X$3)+Y166</f>
        <v>7.9811201861201102</v>
      </c>
      <c r="AB166" s="90">
        <f>(Z166-AA166)/(Z166+AA166)</f>
        <v>-3.5228673714283468E-2</v>
      </c>
    </row>
    <row r="167" spans="1:31" x14ac:dyDescent="0.35">
      <c r="A167" s="2" t="s">
        <v>310</v>
      </c>
      <c r="B167" s="9">
        <v>39204</v>
      </c>
      <c r="C167" s="18">
        <v>3.9</v>
      </c>
      <c r="D167" s="12">
        <v>4.58</v>
      </c>
      <c r="F167" s="12">
        <v>1.7</v>
      </c>
      <c r="H167" s="23">
        <f>10^-(D167)</f>
        <v>2.6302679918953804E-5</v>
      </c>
      <c r="I167" s="32">
        <v>4.0000000000000001E-3</v>
      </c>
      <c r="J167" s="25">
        <v>0.01</v>
      </c>
      <c r="K167" s="36"/>
      <c r="L167" s="25">
        <v>27.3</v>
      </c>
      <c r="M167" s="36"/>
      <c r="N167" s="25">
        <v>0.01</v>
      </c>
      <c r="O167" s="25">
        <v>10.199999999999999</v>
      </c>
      <c r="P167" s="25">
        <v>4.0599999999999996</v>
      </c>
      <c r="Q167" s="25">
        <v>0.12</v>
      </c>
      <c r="R167" s="25">
        <v>9.31</v>
      </c>
      <c r="S167" s="36"/>
      <c r="T167" s="51">
        <v>0.01</v>
      </c>
      <c r="U167" s="42">
        <v>18.899999999999999</v>
      </c>
      <c r="V167" s="42">
        <v>99.6</v>
      </c>
      <c r="W167" s="42">
        <v>3.2799999999999999E-3</v>
      </c>
      <c r="X167" s="42">
        <v>17</v>
      </c>
      <c r="Y167" s="44">
        <v>0.06</v>
      </c>
      <c r="Z167" s="87">
        <f>(H167/H$3)+(I167/I$3*3)+(J167/J$3)+(L167/L$3*2)+(N167/N$3*2)+(O167/O$3)+(P167/P$3*2)+(Q167/Q$3*2)+(R167/R$3)</f>
        <v>2.3678757503534875</v>
      </c>
      <c r="AA167" s="88">
        <f>(T167/T$3*3)+(U167/U$3*2)+(V167/V$3)+(W167/W$3)+(X167/X$3)+Y167</f>
        <v>2.5398505663869013</v>
      </c>
      <c r="AB167" s="90">
        <f>(Z167-AA167)/(Z167+AA167)</f>
        <v>-3.5041647584708013E-2</v>
      </c>
    </row>
    <row r="168" spans="1:31" x14ac:dyDescent="0.35">
      <c r="A168" s="2" t="s">
        <v>300</v>
      </c>
      <c r="B168" s="9">
        <v>39365</v>
      </c>
      <c r="C168" s="18">
        <v>8.6</v>
      </c>
      <c r="D168" s="12">
        <v>6.05</v>
      </c>
      <c r="F168" s="12">
        <v>4.2</v>
      </c>
      <c r="H168" s="23">
        <f>10^-(D168)</f>
        <v>8.9125093813374487E-7</v>
      </c>
      <c r="I168" s="28"/>
      <c r="J168" s="25">
        <v>0.42</v>
      </c>
      <c r="K168" s="36"/>
      <c r="L168" s="25">
        <v>41.7</v>
      </c>
      <c r="M168" s="36"/>
      <c r="N168" s="25">
        <v>13.9</v>
      </c>
      <c r="O168" s="25">
        <v>7.16</v>
      </c>
      <c r="P168" s="25">
        <v>4.54</v>
      </c>
      <c r="Q168" s="25">
        <v>0.4</v>
      </c>
      <c r="R168" s="25">
        <v>16.7</v>
      </c>
      <c r="S168" s="36"/>
      <c r="T168" s="51">
        <v>0.47</v>
      </c>
      <c r="U168" s="42">
        <v>109</v>
      </c>
      <c r="V168" s="42">
        <v>0.22</v>
      </c>
      <c r="W168" s="42">
        <v>0.03</v>
      </c>
      <c r="X168" s="42">
        <v>31</v>
      </c>
      <c r="Y168" s="44">
        <v>1.02</v>
      </c>
      <c r="Z168" s="87">
        <f>(H168/H$3)+(I168/I$3*3)+(J168/J$3)+(L168/L$3*2)+(N168/N$3*2)+(O168/O$3)+(P168/P$3*2)+(Q168/Q$3*2)+(R168/R$3)</f>
        <v>3.8995275822312312</v>
      </c>
      <c r="AA168" s="88">
        <f>(T168/T$3*3)+(U168/U$3*2)+(V168/V$3)+(W168/W$3)+(X168/X$3)+Y168</f>
        <v>4.182697164618018</v>
      </c>
      <c r="AB168" s="90">
        <f>(Z168-AA168)/(Z168+AA168)</f>
        <v>-3.5036093557924974E-2</v>
      </c>
    </row>
    <row r="169" spans="1:31" x14ac:dyDescent="0.35">
      <c r="A169" s="2" t="s">
        <v>373</v>
      </c>
      <c r="B169" s="9">
        <v>37201</v>
      </c>
      <c r="C169" s="18">
        <v>2.41</v>
      </c>
      <c r="D169" s="12">
        <v>5.2</v>
      </c>
      <c r="F169" s="12">
        <v>14</v>
      </c>
      <c r="H169" s="23">
        <f>10^-(D169)</f>
        <v>6.3095734448019212E-6</v>
      </c>
      <c r="I169" s="32">
        <v>7.0000000000000001E-3</v>
      </c>
      <c r="J169" s="25">
        <v>0.02</v>
      </c>
      <c r="K169" s="29">
        <v>0.3</v>
      </c>
      <c r="L169" s="25">
        <v>14.5</v>
      </c>
      <c r="M169" s="29">
        <v>1.5</v>
      </c>
      <c r="N169" s="25">
        <v>0.4</v>
      </c>
      <c r="O169" s="25">
        <v>8.68</v>
      </c>
      <c r="P169" s="25">
        <v>2.54</v>
      </c>
      <c r="Q169" s="25">
        <v>0.03</v>
      </c>
      <c r="R169" s="25">
        <v>8.4700000000000006</v>
      </c>
      <c r="S169" s="29">
        <v>31</v>
      </c>
      <c r="T169" s="51">
        <v>0.02</v>
      </c>
      <c r="U169" s="42">
        <v>35.200000000000003</v>
      </c>
      <c r="V169" s="42">
        <v>13.05</v>
      </c>
      <c r="W169" s="42">
        <v>9.5300000000000003E-3</v>
      </c>
      <c r="X169" s="42">
        <v>18</v>
      </c>
      <c r="Y169" s="43">
        <v>0.2</v>
      </c>
      <c r="Z169" s="87">
        <f>(H169/H$3)+(I169/I$3*3)+(J169/J$3)+(L169/L$3*2)+(N169/N$3*2)+(O169/O$3)+(P169/P$3*2)+(Q169/Q$3*2)+(R169/R$3)</f>
        <v>1.5402482926966106</v>
      </c>
      <c r="AA169" s="88">
        <f>(T169/T$3*3)+(U169/U$3*2)+(V169/V$3)+(W169/W$3)+(X169/X$3)+Y169</f>
        <v>1.651879228861262</v>
      </c>
      <c r="AB169" s="90">
        <f>(Z169-AA169)/(Z169+AA169)</f>
        <v>-3.4970700703764984E-2</v>
      </c>
    </row>
    <row r="170" spans="1:31" x14ac:dyDescent="0.35">
      <c r="A170" s="2" t="s">
        <v>363</v>
      </c>
      <c r="B170" s="9">
        <v>35381</v>
      </c>
      <c r="C170" s="18">
        <v>3.92</v>
      </c>
      <c r="D170" s="12">
        <v>4.99</v>
      </c>
      <c r="F170" s="12">
        <v>0.8</v>
      </c>
      <c r="H170" s="23">
        <f>10^-(D170)</f>
        <v>1.0232929922807521E-5</v>
      </c>
      <c r="I170" s="32">
        <v>0.12</v>
      </c>
      <c r="J170" s="25">
        <v>0.09</v>
      </c>
      <c r="K170" s="36"/>
      <c r="L170" s="25">
        <v>19</v>
      </c>
      <c r="M170" s="36"/>
      <c r="N170" s="25">
        <v>0.01</v>
      </c>
      <c r="O170" s="25">
        <v>10.7</v>
      </c>
      <c r="P170" s="25">
        <v>5.0999999999999996</v>
      </c>
      <c r="Q170" s="25">
        <v>0.43</v>
      </c>
      <c r="R170" s="25">
        <v>43.3</v>
      </c>
      <c r="S170" s="36"/>
      <c r="T170" s="51">
        <v>0.09</v>
      </c>
      <c r="U170" s="42">
        <v>35.700000000000003</v>
      </c>
      <c r="V170" s="42">
        <v>48.69</v>
      </c>
      <c r="W170" s="42">
        <v>0.03</v>
      </c>
      <c r="X170" s="42">
        <v>42</v>
      </c>
      <c r="Y170" s="44">
        <v>1.1000000000000001</v>
      </c>
      <c r="Z170" s="87">
        <f>(H170/H$3)+(I170/I$3*3)+(J170/J$3)+(L170/L$3*2)+(N170/N$3*2)+(O170/O$3)+(P170/P$3*2)+(Q170/Q$3*2)+(R170/R$3)</f>
        <v>3.5591340705090531</v>
      </c>
      <c r="AA170" s="88">
        <f>(T170/T$3*3)+(U170/U$3*2)+(V170/V$3)+(W170/W$3)+(X170/X$3)+Y170</f>
        <v>3.8167931129114669</v>
      </c>
      <c r="AB170" s="90">
        <f>(Z170-AA170)/(Z170+AA170)</f>
        <v>-3.4932427611483928E-2</v>
      </c>
    </row>
    <row r="171" spans="1:31" x14ac:dyDescent="0.35">
      <c r="A171" s="2" t="s">
        <v>257</v>
      </c>
      <c r="B171" s="9">
        <v>36850</v>
      </c>
      <c r="C171" s="18">
        <v>8.85</v>
      </c>
      <c r="D171" s="12">
        <v>6.85</v>
      </c>
      <c r="F171" s="12">
        <v>2.5</v>
      </c>
      <c r="H171" s="23">
        <f>10^-(D171)</f>
        <v>1.4125375446227539E-7</v>
      </c>
      <c r="I171" s="32">
        <v>0.62</v>
      </c>
      <c r="J171" s="25">
        <v>0.02</v>
      </c>
      <c r="K171" s="33"/>
      <c r="L171" s="25">
        <v>53</v>
      </c>
      <c r="M171" s="33"/>
      <c r="N171" s="25">
        <v>0.05</v>
      </c>
      <c r="O171" s="25">
        <v>5.7</v>
      </c>
      <c r="P171" s="25">
        <v>3.4</v>
      </c>
      <c r="Q171" s="25">
        <v>1.06</v>
      </c>
      <c r="R171" s="25">
        <v>12</v>
      </c>
      <c r="S171" s="34"/>
      <c r="T171" s="51">
        <v>0.01</v>
      </c>
      <c r="U171" s="42">
        <v>103</v>
      </c>
      <c r="V171" s="42">
        <v>49.22</v>
      </c>
      <c r="W171" s="42">
        <v>0.1</v>
      </c>
      <c r="X171" s="42">
        <v>28</v>
      </c>
      <c r="Y171" s="43">
        <v>0.24</v>
      </c>
      <c r="Z171" s="87">
        <f>(H171/H$3)+(I171/I$3*3)+(J171/J$3)+(L171/L$3*2)+(N171/N$3*2)+(O171/O$3)+(P171/P$3*2)+(Q171/Q$3*2)+(R171/R$3)</f>
        <v>3.7026062501563111</v>
      </c>
      <c r="AA171" s="88">
        <f>(T171/T$3*3)+(U171/U$3*2)+(V171/V$3)+(W171/W$3)+(X171/X$3)+Y171</f>
        <v>3.9704754251861321</v>
      </c>
      <c r="AB171" s="90">
        <f>(Z171-AA171)/(Z171+AA171)</f>
        <v>-3.491024680352646E-2</v>
      </c>
    </row>
    <row r="172" spans="1:31" x14ac:dyDescent="0.35">
      <c r="A172" s="2" t="s">
        <v>246</v>
      </c>
      <c r="B172" s="9">
        <v>40745</v>
      </c>
      <c r="C172" s="18">
        <v>3.17</v>
      </c>
      <c r="D172" s="12">
        <v>7.28</v>
      </c>
      <c r="F172" s="12">
        <v>1.8</v>
      </c>
      <c r="H172" s="23">
        <f>10^-(D172)</f>
        <v>5.2480746024977185E-8</v>
      </c>
      <c r="I172" s="32">
        <v>2E-3</v>
      </c>
      <c r="J172" s="25">
        <v>0.01</v>
      </c>
      <c r="L172" s="25">
        <v>124</v>
      </c>
      <c r="M172" s="33"/>
      <c r="N172" s="25">
        <v>8.9999999999999993E-3</v>
      </c>
      <c r="O172" s="25">
        <v>7.31</v>
      </c>
      <c r="P172" s="25">
        <v>8.59</v>
      </c>
      <c r="Q172" s="35"/>
      <c r="R172" s="25">
        <v>14.7</v>
      </c>
      <c r="S172" s="34"/>
      <c r="T172" s="50">
        <v>0.03</v>
      </c>
      <c r="U172" s="42">
        <v>50.7</v>
      </c>
      <c r="V172" s="42">
        <v>106.24</v>
      </c>
      <c r="W172" s="42">
        <v>3.2799999999999999E-3</v>
      </c>
      <c r="X172" s="42">
        <v>28</v>
      </c>
      <c r="Y172" s="44">
        <v>4.72</v>
      </c>
      <c r="Z172" s="87">
        <f>(H172/H$3)+(I172/I$3*3)+(J172/J$3)+(L172/L$3*2)+(N172/N$3*2)+(O172/O$3)+(P172/P$3*2)+(Q172/Q$3*2)+(R172/R$3)</f>
        <v>7.7217950571786469</v>
      </c>
      <c r="AA172" s="88">
        <f>(T172/T$3*3)+(U172/U$3*2)+(V172/V$3)+(W172/W$3)+(X172/X$3)+Y172</f>
        <v>8.2798925899236142</v>
      </c>
      <c r="AB172" s="90">
        <f>(Z172-AA172)/(Z172+AA172)</f>
        <v>-3.4877416998327235E-2</v>
      </c>
      <c r="AC172" s="19">
        <v>7.72</v>
      </c>
      <c r="AD172" s="13">
        <v>8.2799999999999994</v>
      </c>
      <c r="AE172" s="94">
        <v>6.98</v>
      </c>
    </row>
    <row r="173" spans="1:31" x14ac:dyDescent="0.35">
      <c r="A173" s="2" t="s">
        <v>225</v>
      </c>
      <c r="B173" s="9">
        <v>37210</v>
      </c>
      <c r="C173" s="18">
        <v>0.59</v>
      </c>
      <c r="D173" s="12">
        <v>6.85</v>
      </c>
      <c r="F173" s="12">
        <v>1.2</v>
      </c>
      <c r="H173" s="23">
        <f>10^-(D173)</f>
        <v>1.4125375446227539E-7</v>
      </c>
      <c r="I173" s="32">
        <v>0.02</v>
      </c>
      <c r="J173" s="25">
        <v>0.01</v>
      </c>
      <c r="K173" s="30">
        <v>0.9</v>
      </c>
      <c r="L173" s="25">
        <v>128</v>
      </c>
      <c r="M173" s="30">
        <v>0.2</v>
      </c>
      <c r="N173" s="25">
        <v>0.32</v>
      </c>
      <c r="O173" s="25">
        <v>1.7</v>
      </c>
      <c r="P173" s="27">
        <v>9.36</v>
      </c>
      <c r="Q173" s="25">
        <v>0.13</v>
      </c>
      <c r="R173" s="25">
        <v>10.5</v>
      </c>
      <c r="S173" s="31">
        <v>1</v>
      </c>
      <c r="T173" s="51">
        <v>0.01</v>
      </c>
      <c r="U173" s="42">
        <v>62.3</v>
      </c>
      <c r="V173" s="42">
        <v>2.4500000000000002</v>
      </c>
      <c r="W173" s="42">
        <v>0.02</v>
      </c>
      <c r="X173" s="42">
        <v>28</v>
      </c>
      <c r="Y173" s="44">
        <v>6.1</v>
      </c>
      <c r="Z173" s="87">
        <f>(H173/H$3)+(I173/I$3*3)+(J173/J$3)+(L173/L$3*2)+(N173/N$3*2)+(O173/O$3)+(P173/P$3*2)+(Q173/Q$3*2)+(R173/R$3)</f>
        <v>7.6764488665043658</v>
      </c>
      <c r="AA173" s="88">
        <f>(T173/T$3*3)+(U173/U$3*2)+(V173/V$3)+(W173/W$3)+(X173/X$3)+Y173</f>
        <v>8.2270826114491875</v>
      </c>
      <c r="AB173" s="90">
        <f>(Z173-AA173)/(Z173+AA173)</f>
        <v>-3.4623363100714073E-2</v>
      </c>
    </row>
    <row r="174" spans="1:31" x14ac:dyDescent="0.35">
      <c r="A174" s="2" t="s">
        <v>174</v>
      </c>
      <c r="B174" s="9">
        <v>32168</v>
      </c>
      <c r="C174" s="18">
        <v>2.4700000000000002</v>
      </c>
      <c r="D174" s="12">
        <v>7.68</v>
      </c>
      <c r="F174" s="12">
        <v>23</v>
      </c>
      <c r="H174" s="23">
        <f>10^-(D174)</f>
        <v>2.0892961308540368E-8</v>
      </c>
      <c r="I174" s="28"/>
      <c r="J174" s="25">
        <v>2.48</v>
      </c>
      <c r="K174" s="29">
        <v>1.8</v>
      </c>
      <c r="L174" s="25">
        <v>134</v>
      </c>
      <c r="M174" s="29">
        <v>0.5</v>
      </c>
      <c r="N174" s="25">
        <v>2.4</v>
      </c>
      <c r="O174" s="25">
        <v>4.8</v>
      </c>
      <c r="P174" s="25">
        <v>7</v>
      </c>
      <c r="Q174" s="25">
        <v>0.5</v>
      </c>
      <c r="R174" s="25">
        <v>14</v>
      </c>
      <c r="S174" s="29">
        <v>0.48</v>
      </c>
      <c r="T174" s="51">
        <v>1.53</v>
      </c>
      <c r="U174" s="42">
        <v>59</v>
      </c>
      <c r="V174" s="42">
        <v>1.1000000000000001</v>
      </c>
      <c r="W174" s="42">
        <v>0.82</v>
      </c>
      <c r="X174" s="42">
        <v>42</v>
      </c>
      <c r="Y174" s="44">
        <v>6.33</v>
      </c>
      <c r="Z174" s="87">
        <f>(H174/H$3)+(I174/I$3*3)+(J174/J$3)+(L174/L$3*2)+(N174/N$3*2)+(O174/O$3)+(P174/P$3*2)+(Q174/Q$3*2)+(R174/R$3)</f>
        <v>8.2361679733648323</v>
      </c>
      <c r="AA174" s="88">
        <f>(T174/T$3*3)+(U174/U$3*2)+(V174/V$3)+(W174/W$3)+(X174/X$3)+Y174</f>
        <v>8.8269374045653137</v>
      </c>
      <c r="AB174" s="90">
        <f>(Z174-AA174)/(Z174+AA174)</f>
        <v>-3.4622621036180065E-2</v>
      </c>
      <c r="AE174" s="96"/>
    </row>
    <row r="175" spans="1:31" x14ac:dyDescent="0.35">
      <c r="A175" s="2" t="s">
        <v>266</v>
      </c>
      <c r="B175" s="9">
        <v>41954</v>
      </c>
      <c r="C175" s="20"/>
      <c r="D175" s="12">
        <v>7.36</v>
      </c>
      <c r="F175" s="12">
        <v>1.3</v>
      </c>
      <c r="H175" s="23">
        <f>10^-(D175)</f>
        <v>4.3651583224016566E-8</v>
      </c>
      <c r="I175" s="32">
        <v>0.16</v>
      </c>
      <c r="J175" s="25">
        <v>0.05</v>
      </c>
      <c r="K175" s="33"/>
      <c r="L175" s="25">
        <v>23</v>
      </c>
      <c r="M175" s="33"/>
      <c r="N175" s="25">
        <v>0.01</v>
      </c>
      <c r="O175" s="25">
        <v>0.7</v>
      </c>
      <c r="P175" s="25">
        <v>3.4</v>
      </c>
      <c r="Q175" s="25">
        <v>0.01</v>
      </c>
      <c r="R175" s="25">
        <v>8.1999999999999993</v>
      </c>
      <c r="S175" s="34"/>
      <c r="T175" s="51">
        <v>0.06</v>
      </c>
      <c r="U175" s="42">
        <v>28.4</v>
      </c>
      <c r="V175" s="42">
        <v>8.6999999999999993</v>
      </c>
      <c r="W175" s="42">
        <v>0.01</v>
      </c>
      <c r="X175" s="42">
        <v>11</v>
      </c>
      <c r="Y175" s="44">
        <v>0.91</v>
      </c>
      <c r="Z175" s="87">
        <f>(H175/H$3)+(I175/I$3*3)+(J175/J$3)+(L175/L$3*2)+(N175/N$3*2)+(O175/O$3)+(P175/P$3*2)+(Q175/Q$3*2)+(R175/R$3)</f>
        <v>1.8232954130882637</v>
      </c>
      <c r="AA175" s="88">
        <f>(T175/T$3*3)+(U175/U$3*2)+(V175/V$3)+(W175/W$3)+(X175/X$3)+Y175</f>
        <v>1.9539670565440952</v>
      </c>
      <c r="AB175" s="90">
        <f>(Z175-AA175)/(Z175+AA175)</f>
        <v>-3.4594271514457334E-2</v>
      </c>
      <c r="AC175" s="19">
        <v>1.82</v>
      </c>
      <c r="AD175" s="13">
        <v>1.9</v>
      </c>
      <c r="AE175" s="94">
        <v>4.4000000000000004</v>
      </c>
    </row>
    <row r="176" spans="1:31" x14ac:dyDescent="0.35">
      <c r="A176" s="2" t="s">
        <v>304</v>
      </c>
      <c r="B176" s="9">
        <v>38827</v>
      </c>
      <c r="C176" s="18">
        <v>1.96</v>
      </c>
      <c r="D176" s="12">
        <v>6.41</v>
      </c>
      <c r="F176" s="12">
        <v>16</v>
      </c>
      <c r="H176" s="23">
        <f>10^-(D176)</f>
        <v>3.8904514499428027E-7</v>
      </c>
      <c r="I176" s="28"/>
      <c r="J176" s="25">
        <v>0.38</v>
      </c>
      <c r="K176" s="29">
        <v>1.4</v>
      </c>
      <c r="L176" s="25">
        <v>61.9</v>
      </c>
      <c r="M176" s="29">
        <v>0.8</v>
      </c>
      <c r="N176" s="25">
        <v>10.1</v>
      </c>
      <c r="O176" s="25">
        <v>4.9800000000000004</v>
      </c>
      <c r="P176" s="25">
        <v>2.82</v>
      </c>
      <c r="Q176" s="25">
        <v>0.69</v>
      </c>
      <c r="R176" s="25">
        <v>9.31</v>
      </c>
      <c r="S176" s="29">
        <v>1.6</v>
      </c>
      <c r="T176" s="51">
        <v>0.39</v>
      </c>
      <c r="U176" s="42">
        <v>85.7</v>
      </c>
      <c r="V176" s="42">
        <v>1.04</v>
      </c>
      <c r="W176" s="42">
        <v>0.02</v>
      </c>
      <c r="X176" s="42">
        <v>21</v>
      </c>
      <c r="Y176" s="44">
        <v>2.16</v>
      </c>
      <c r="Z176" s="87">
        <f>(H176/H$3)+(I176/I$3*3)+(J176/J$3)+(L176/L$3*2)+(N176/N$3*2)+(O176/O$3)+(P176/P$3*2)+(Q176/Q$3*2)+(R176/R$3)</f>
        <v>4.2610629434210141</v>
      </c>
      <c r="AA176" s="88">
        <f>(T176/T$3*3)+(U176/U$3*2)+(V176/V$3)+(W176/W$3)+(X176/X$3)+Y176</f>
        <v>4.5660280439171359</v>
      </c>
      <c r="AB176" s="90">
        <f>(Z176-AA176)/(Z176+AA176)</f>
        <v>-3.4548765944927173E-2</v>
      </c>
      <c r="AC176" s="19">
        <v>3.9</v>
      </c>
      <c r="AD176" s="13">
        <v>4.5999999999999996</v>
      </c>
      <c r="AE176" s="94">
        <v>-16.100000000000001</v>
      </c>
    </row>
    <row r="177" spans="1:31" x14ac:dyDescent="0.35">
      <c r="A177" s="2" t="s">
        <v>127</v>
      </c>
      <c r="B177" s="9">
        <v>36460</v>
      </c>
      <c r="C177" s="18">
        <v>10.08</v>
      </c>
      <c r="D177" s="12">
        <v>7.12</v>
      </c>
      <c r="F177" s="12">
        <v>1.4</v>
      </c>
      <c r="H177" s="23">
        <f>10^-(D177)</f>
        <v>7.5857757502918145E-8</v>
      </c>
      <c r="I177" s="32">
        <v>2.2000000000000001E-3</v>
      </c>
      <c r="J177" s="25">
        <v>0.92</v>
      </c>
      <c r="K177" s="29">
        <v>0.2</v>
      </c>
      <c r="L177" s="25">
        <v>78</v>
      </c>
      <c r="M177" s="29">
        <v>0.4</v>
      </c>
      <c r="N177" s="25">
        <v>1.4</v>
      </c>
      <c r="O177" s="25">
        <v>6</v>
      </c>
      <c r="P177" s="25">
        <v>15</v>
      </c>
      <c r="Q177" s="25">
        <v>0.01</v>
      </c>
      <c r="R177" s="25">
        <v>30</v>
      </c>
      <c r="S177" s="29">
        <v>2.2999999999999998</v>
      </c>
      <c r="T177" s="51">
        <v>0.01</v>
      </c>
      <c r="U177" s="42">
        <v>9.1300000000000008</v>
      </c>
      <c r="V177" s="42">
        <v>0.22</v>
      </c>
      <c r="W177" s="42">
        <v>3.3E-3</v>
      </c>
      <c r="X177" s="42">
        <v>33</v>
      </c>
      <c r="Y177" s="44">
        <v>6.04</v>
      </c>
      <c r="Z177" s="87">
        <f>(H177/H$3)+(I177/I$3*3)+(J177/J$3)+(L177/L$3*2)+(N177/N$3*2)+(O177/O$3)+(P177/P$3*2)+(Q177/Q$3*2)+(R177/R$3)</f>
        <v>6.6864976267677436</v>
      </c>
      <c r="AA177" s="88">
        <f>(T177/T$3*3)+(U177/U$3*2)+(V177/V$3)+(W177/W$3)+(X177/X$3)+Y177</f>
        <v>7.1648943317277682</v>
      </c>
      <c r="AB177" s="90">
        <f>(Z177-AA177)/(Z177+AA177)</f>
        <v>-3.4537807203312031E-2</v>
      </c>
    </row>
    <row r="178" spans="1:31" x14ac:dyDescent="0.35">
      <c r="A178" s="2" t="s">
        <v>211</v>
      </c>
      <c r="B178" s="9">
        <v>37543</v>
      </c>
      <c r="C178" s="18">
        <v>10.99</v>
      </c>
      <c r="D178" s="12">
        <v>7.61</v>
      </c>
      <c r="F178" s="12">
        <v>1.2</v>
      </c>
      <c r="H178" s="23">
        <f>10^-(D178)</f>
        <v>2.4547089156850259E-8</v>
      </c>
      <c r="I178" s="32">
        <v>2E-3</v>
      </c>
      <c r="J178" s="25">
        <v>0.69</v>
      </c>
      <c r="K178" s="36"/>
      <c r="L178" s="25">
        <v>307</v>
      </c>
      <c r="M178" s="36"/>
      <c r="N178" s="25">
        <v>0.18</v>
      </c>
      <c r="O178" s="25">
        <v>10.6</v>
      </c>
      <c r="P178" s="25">
        <v>22.6</v>
      </c>
      <c r="Q178" s="25">
        <v>0.2</v>
      </c>
      <c r="R178" s="25">
        <v>106</v>
      </c>
      <c r="S178" s="36"/>
      <c r="T178" s="51">
        <v>0.32</v>
      </c>
      <c r="U178" s="42">
        <v>779</v>
      </c>
      <c r="V178" s="42">
        <v>0.22</v>
      </c>
      <c r="W178" s="42">
        <v>3.2845000000000001E-3</v>
      </c>
      <c r="X178" s="42">
        <v>160</v>
      </c>
      <c r="Y178" s="44">
        <v>2.95</v>
      </c>
      <c r="Z178" s="87">
        <f>(H178/H$3)+(I178/I$3*3)+(J178/J$3)+(L178/L$3*2)+(N178/N$3*2)+(O178/O$3)+(P178/P$3*2)+(Q178/Q$3*2)+(R178/R$3)</f>
        <v>22.112760731324549</v>
      </c>
      <c r="AA178" s="88">
        <f>(T178/T$3*3)+(U178/U$3*2)+(V178/V$3)+(W178/W$3)+(X178/X$3)+Y178</f>
        <v>23.694468920117036</v>
      </c>
      <c r="AB178" s="90">
        <f>(Z178-AA178)/(Z178+AA178)</f>
        <v>-3.4529662693598605E-2</v>
      </c>
    </row>
    <row r="179" spans="1:31" x14ac:dyDescent="0.35">
      <c r="A179" s="2" t="s">
        <v>284</v>
      </c>
      <c r="B179" s="9">
        <v>41169</v>
      </c>
      <c r="C179" s="18">
        <v>3.6</v>
      </c>
      <c r="D179" s="12">
        <v>6.72</v>
      </c>
      <c r="F179" s="12">
        <v>6.4</v>
      </c>
      <c r="H179" s="23">
        <f>10^-(D179)</f>
        <v>1.9054607179632443E-7</v>
      </c>
      <c r="I179" s="28"/>
      <c r="J179" s="25">
        <v>0.02</v>
      </c>
      <c r="K179" s="36"/>
      <c r="L179" s="25">
        <v>83.2</v>
      </c>
      <c r="M179" s="36"/>
      <c r="N179" s="25">
        <v>0.12</v>
      </c>
      <c r="O179" s="25">
        <v>4.08</v>
      </c>
      <c r="P179" s="25">
        <v>5.14</v>
      </c>
      <c r="Q179" s="25">
        <v>0.42</v>
      </c>
      <c r="R179" s="25">
        <v>12.3</v>
      </c>
      <c r="S179" s="36"/>
      <c r="T179" s="51">
        <v>0.1</v>
      </c>
      <c r="U179" s="42">
        <v>65.3</v>
      </c>
      <c r="V179" s="42">
        <v>4.33</v>
      </c>
      <c r="W179" s="42">
        <v>0.01</v>
      </c>
      <c r="X179" s="42">
        <v>30</v>
      </c>
      <c r="Y179" s="44">
        <v>3.33</v>
      </c>
      <c r="Z179" s="87">
        <f>(H179/H$3)+(I179/I$3*3)+(J179/J$3)+(L179/L$3*2)+(N179/N$3*2)+(O179/O$3)+(P179/P$3*2)+(Q179/Q$3*2)+(R179/R$3)</f>
        <v>5.2346288362761157</v>
      </c>
      <c r="AA179" s="88">
        <f>(T179/T$3*3)+(U179/U$3*2)+(V179/V$3)+(W179/W$3)+(X179/X$3)+Y179</f>
        <v>5.6089027535546894</v>
      </c>
      <c r="AB179" s="90">
        <f>(Z179-AA179)/(Z179+AA179)</f>
        <v>-3.4515869131563397E-2</v>
      </c>
      <c r="AC179" s="19">
        <v>5.24</v>
      </c>
      <c r="AD179" s="13">
        <v>5.61</v>
      </c>
      <c r="AE179" s="94">
        <v>6.78</v>
      </c>
    </row>
    <row r="180" spans="1:31" x14ac:dyDescent="0.35">
      <c r="A180" s="2" t="s">
        <v>366</v>
      </c>
      <c r="B180" s="9">
        <v>39204</v>
      </c>
      <c r="C180" s="18">
        <v>0.95</v>
      </c>
      <c r="D180" s="12">
        <v>6.06</v>
      </c>
      <c r="F180" s="12">
        <v>15</v>
      </c>
      <c r="H180" s="23">
        <f>10^-(D180)</f>
        <v>8.7096358995607992E-7</v>
      </c>
      <c r="I180" s="24">
        <v>2E-3</v>
      </c>
      <c r="J180" s="25">
        <v>0.01</v>
      </c>
      <c r="L180" s="25">
        <v>15.7</v>
      </c>
      <c r="N180" s="25">
        <v>0.08</v>
      </c>
      <c r="O180" s="25">
        <v>5.84</v>
      </c>
      <c r="P180" s="25">
        <v>1.9</v>
      </c>
      <c r="Q180" s="25">
        <v>8.0000000000000002E-3</v>
      </c>
      <c r="R180" s="25">
        <v>6.84</v>
      </c>
      <c r="S180" s="36"/>
      <c r="T180" s="51">
        <v>0.02</v>
      </c>
      <c r="U180" s="42">
        <v>19.3</v>
      </c>
      <c r="V180" s="42">
        <v>9.4700000000000006</v>
      </c>
      <c r="W180" s="42">
        <v>0.05</v>
      </c>
      <c r="X180" s="42">
        <v>15</v>
      </c>
      <c r="Y180" s="44">
        <v>0.51</v>
      </c>
      <c r="Z180" s="87">
        <f>(H180/H$3)+(I180/I$3*3)+(J180/J$3)+(L180/L$3*2)+(N180/N$3*2)+(O180/O$3)+(P180/P$3*2)+(Q180/Q$3*2)+(R180/R$3)</f>
        <v>1.3905635393996381</v>
      </c>
      <c r="AA180" s="88">
        <f>(T180/T$3*3)+(U180/U$3*2)+(V180/V$3)+(W180/W$3)+(X180/X$3)+Y180</f>
        <v>1.4893822023198322</v>
      </c>
      <c r="AB180" s="90">
        <f>(Z180-AA180)/(Z180+AA180)</f>
        <v>-3.4312682176156038E-2</v>
      </c>
    </row>
    <row r="181" spans="1:31" x14ac:dyDescent="0.35">
      <c r="A181" s="2" t="s">
        <v>160</v>
      </c>
      <c r="B181" s="9">
        <v>36325</v>
      </c>
      <c r="C181" s="20"/>
      <c r="D181" s="12">
        <v>7.45</v>
      </c>
      <c r="E181" s="16"/>
      <c r="F181" s="15"/>
      <c r="G181" s="16"/>
      <c r="H181" s="23">
        <f>10^-(D181)</f>
        <v>3.5481338923357426E-8</v>
      </c>
      <c r="I181" s="28"/>
      <c r="J181" s="35"/>
      <c r="K181" s="33"/>
      <c r="L181" s="25">
        <v>103</v>
      </c>
      <c r="M181" s="33"/>
      <c r="N181" s="25">
        <v>0.77</v>
      </c>
      <c r="O181" s="25">
        <v>1.04</v>
      </c>
      <c r="P181" s="25">
        <v>6.6</v>
      </c>
      <c r="Q181" s="25">
        <v>0.16</v>
      </c>
      <c r="R181" s="25">
        <v>13.3</v>
      </c>
      <c r="S181" s="34"/>
      <c r="T181" s="52"/>
      <c r="U181" s="42">
        <v>88</v>
      </c>
      <c r="V181" s="45"/>
      <c r="W181" s="45"/>
      <c r="X181" s="42">
        <v>29</v>
      </c>
      <c r="Y181" s="44">
        <v>4.12</v>
      </c>
      <c r="Z181" s="87">
        <f>(H181/H$3)+(I181/I$3*3)+(J181/J$3)+(L181/L$3*2)+(N181/N$3*2)+(O181/O$3)+(P181/P$3*2)+(Q181/Q$3*2)+(R181/R$3)</f>
        <v>6.3212162762772879</v>
      </c>
      <c r="AA181" s="88">
        <f>(T181/T$3*3)+(U181/U$3*2)+(V181/V$3)+(W181/W$3)+(X181/X$3)+Y181</f>
        <v>6.7700510984365394</v>
      </c>
      <c r="AB181" s="90">
        <f>(Z181-AA181)/(Z181+AA181)</f>
        <v>-3.4285055015085046E-2</v>
      </c>
      <c r="AD181" s="100"/>
      <c r="AE181" s="96"/>
    </row>
    <row r="182" spans="1:31" x14ac:dyDescent="0.35">
      <c r="A182" s="2" t="s">
        <v>120</v>
      </c>
      <c r="B182" s="9">
        <v>39776</v>
      </c>
      <c r="C182" s="18">
        <v>8.33</v>
      </c>
      <c r="D182" s="12">
        <v>7.34</v>
      </c>
      <c r="F182" s="12">
        <v>1.9</v>
      </c>
      <c r="H182" s="23">
        <f>10^-(D182)</f>
        <v>4.5708818961487464E-8</v>
      </c>
      <c r="I182" s="32">
        <v>3.0000000000000001E-3</v>
      </c>
      <c r="J182" s="25">
        <v>0.27</v>
      </c>
      <c r="K182" s="36"/>
      <c r="L182" s="25">
        <v>83.5</v>
      </c>
      <c r="M182" s="36"/>
      <c r="N182" s="25">
        <v>3.04</v>
      </c>
      <c r="O182" s="25">
        <v>2.08</v>
      </c>
      <c r="P182" s="25">
        <v>6.29</v>
      </c>
      <c r="Q182" s="25">
        <v>0.21</v>
      </c>
      <c r="R182" s="25">
        <v>13.3</v>
      </c>
      <c r="S182" s="36"/>
      <c r="T182" s="51">
        <v>0.01</v>
      </c>
      <c r="U182" s="42">
        <v>5.59</v>
      </c>
      <c r="V182" s="42">
        <v>0.22</v>
      </c>
      <c r="W182" s="42">
        <v>3.6099999999999999E-3</v>
      </c>
      <c r="X182" s="42">
        <v>20</v>
      </c>
      <c r="Y182" s="44">
        <v>5.15</v>
      </c>
      <c r="Z182" s="87">
        <f>(H182/H$3)+(I182/I$3*3)+(J182/J$3)+(L182/L$3*2)+(N182/N$3*2)+(O182/O$3)+(P182/P$3*2)+(Q182/Q$3*2)+(R182/R$3)</f>
        <v>5.4476998672035624</v>
      </c>
      <c r="AA182" s="88">
        <f>(T182/T$3*3)+(U182/U$3*2)+(V182/V$3)+(W182/W$3)+(X182/X$3)+Y182</f>
        <v>5.8344911264755588</v>
      </c>
      <c r="AB182" s="90">
        <f>(Z182-AA182)/(Z182+AA182)</f>
        <v>-3.4283346159331755E-2</v>
      </c>
      <c r="AE182" s="94">
        <v>8.94</v>
      </c>
    </row>
    <row r="183" spans="1:31" x14ac:dyDescent="0.35">
      <c r="A183" s="2" t="s">
        <v>271</v>
      </c>
      <c r="B183" s="9">
        <v>41017</v>
      </c>
      <c r="C183" s="19">
        <v>4.3</v>
      </c>
      <c r="D183" s="12">
        <v>6.36</v>
      </c>
      <c r="F183" s="12">
        <v>3.4</v>
      </c>
      <c r="H183" s="23">
        <f>10^-(D183)</f>
        <v>4.365158322401653E-7</v>
      </c>
      <c r="I183" s="24">
        <v>0.02</v>
      </c>
      <c r="J183" s="25">
        <v>0.01</v>
      </c>
      <c r="K183" s="36"/>
      <c r="L183" s="25">
        <v>71.599999999999994</v>
      </c>
      <c r="M183" s="36"/>
      <c r="N183" s="25">
        <v>2E-3</v>
      </c>
      <c r="O183" s="25">
        <v>3.33</v>
      </c>
      <c r="P183" s="25">
        <v>5.98</v>
      </c>
      <c r="Q183" s="25">
        <v>1.2999999999999999E-3</v>
      </c>
      <c r="R183" s="25">
        <v>79.3</v>
      </c>
      <c r="S183" s="36"/>
      <c r="T183" s="51">
        <v>0.1</v>
      </c>
      <c r="U183" s="42">
        <v>34.5</v>
      </c>
      <c r="V183" s="42">
        <v>29.7</v>
      </c>
      <c r="W183" s="42">
        <v>3.2799999999999999E-3</v>
      </c>
      <c r="X183" s="42">
        <v>139</v>
      </c>
      <c r="Y183" s="44">
        <v>3.02</v>
      </c>
      <c r="Z183" s="87">
        <f>(H183/H$3)+(I183/I$3*3)+(J183/J$3)+(L183/L$3*2)+(N183/N$3*2)+(O183/O$3)+(P183/P$3*2)+(Q183/Q$3*2)+(R183/R$3)</f>
        <v>7.6022237416454752</v>
      </c>
      <c r="AA183" s="88">
        <f>(T183/T$3*3)+(U183/U$3*2)+(V183/V$3)+(W183/W$3)+(X183/X$3)+Y183</f>
        <v>8.1415042628314875</v>
      </c>
      <c r="AB183" s="90">
        <f>(Z183-AA183)/(Z183+AA183)</f>
        <v>-3.4253673655481084E-2</v>
      </c>
      <c r="AC183" s="19">
        <v>7.6</v>
      </c>
      <c r="AD183" s="99">
        <v>8.14</v>
      </c>
      <c r="AE183" s="95">
        <v>6.85</v>
      </c>
    </row>
    <row r="184" spans="1:31" x14ac:dyDescent="0.35">
      <c r="A184" s="2" t="s">
        <v>268</v>
      </c>
      <c r="B184" s="9">
        <v>37216</v>
      </c>
      <c r="C184" s="18">
        <v>0.93</v>
      </c>
      <c r="D184" s="12">
        <v>5.16</v>
      </c>
      <c r="F184" s="12">
        <v>26</v>
      </c>
      <c r="H184" s="23">
        <f>10^-(D184)</f>
        <v>6.9183097091893498E-6</v>
      </c>
      <c r="I184" s="32">
        <v>0.41</v>
      </c>
      <c r="J184" s="25">
        <v>0.01</v>
      </c>
      <c r="K184" s="29">
        <v>0.6</v>
      </c>
      <c r="L184" s="25">
        <v>27.8</v>
      </c>
      <c r="M184" s="29">
        <v>1.6</v>
      </c>
      <c r="N184" s="25">
        <v>0.23</v>
      </c>
      <c r="O184" s="25">
        <v>22.5</v>
      </c>
      <c r="P184" s="25">
        <v>3.25</v>
      </c>
      <c r="Q184" s="25">
        <v>0.37</v>
      </c>
      <c r="R184" s="25">
        <v>9.33</v>
      </c>
      <c r="S184" s="29">
        <v>8.9</v>
      </c>
      <c r="T184" s="51">
        <v>0.02</v>
      </c>
      <c r="U184" s="42">
        <v>58.4</v>
      </c>
      <c r="V184" s="42">
        <v>42.54</v>
      </c>
      <c r="W184" s="42">
        <v>0.02</v>
      </c>
      <c r="X184" s="42">
        <v>21</v>
      </c>
      <c r="Y184" s="44">
        <v>0.4</v>
      </c>
      <c r="Z184" s="87">
        <f>(H184/H$3)+(I184/I$3*3)+(J184/J$3)+(L184/L$3*2)+(N184/N$3*2)+(O184/O$3)+(P184/P$3*2)+(Q184/Q$3*2)+(R184/R$3)</f>
        <v>2.7037388053391949</v>
      </c>
      <c r="AA184" s="88">
        <f>(T184/T$3*3)+(U184/U$3*2)+(V184/V$3)+(W184/W$3)+(X184/X$3)+Y184</f>
        <v>2.8953593925509638</v>
      </c>
      <c r="AB184" s="90">
        <f>(Z184-AA184)/(Z184+AA184)</f>
        <v>-3.4223473216450279E-2</v>
      </c>
    </row>
    <row r="185" spans="1:31" x14ac:dyDescent="0.35">
      <c r="A185" s="2" t="s">
        <v>90</v>
      </c>
      <c r="B185" s="9">
        <v>30916</v>
      </c>
      <c r="C185" s="18">
        <v>24.3</v>
      </c>
      <c r="D185" s="12">
        <v>8</v>
      </c>
      <c r="F185" s="15"/>
      <c r="H185" s="23">
        <f>10^-(D185)</f>
        <v>1E-8</v>
      </c>
      <c r="I185" s="32">
        <v>0.49</v>
      </c>
      <c r="J185" s="25">
        <v>0.14000000000000001</v>
      </c>
      <c r="K185" s="36"/>
      <c r="L185" s="25">
        <v>12.6</v>
      </c>
      <c r="M185" s="36"/>
      <c r="N185" s="25">
        <v>1.04</v>
      </c>
      <c r="O185" s="25">
        <v>3.4</v>
      </c>
      <c r="P185" s="25">
        <v>9.8000000000000007</v>
      </c>
      <c r="Q185" s="25">
        <v>0.38</v>
      </c>
      <c r="R185" s="25">
        <v>75.2</v>
      </c>
      <c r="S185" s="36"/>
      <c r="T185" s="51">
        <v>5.69</v>
      </c>
      <c r="U185" s="42">
        <v>21</v>
      </c>
      <c r="V185" s="42">
        <v>0</v>
      </c>
      <c r="W185" s="42">
        <v>6.5599999999999999E-3</v>
      </c>
      <c r="X185" s="42">
        <v>2</v>
      </c>
      <c r="Y185" s="44">
        <v>4.58</v>
      </c>
      <c r="Z185" s="87">
        <f>(H185/H$3)+(I185/I$3*3)+(J185/J$3)+(L185/L$3*2)+(N185/N$3*2)+(O185/O$3)+(P185/P$3*2)+(Q185/Q$3*2)+(R185/R$3)</f>
        <v>4.9062774716296511</v>
      </c>
      <c r="AA185" s="88">
        <f>(T185/T$3*3)+(U185/U$3*2)+(V185/V$3)+(W185/W$3)+(X185/X$3)+Y185</f>
        <v>5.2534822909758745</v>
      </c>
      <c r="AB185" s="90">
        <f>(Z185-AA185)/(Z185+AA185)</f>
        <v>-3.4174510761973059E-2</v>
      </c>
      <c r="AE185" s="96"/>
    </row>
    <row r="186" spans="1:31" x14ac:dyDescent="0.35">
      <c r="A186" s="2" t="s">
        <v>251</v>
      </c>
      <c r="B186" s="9">
        <v>39779</v>
      </c>
      <c r="C186" s="18">
        <v>3.3</v>
      </c>
      <c r="D186" s="12">
        <v>6.41</v>
      </c>
      <c r="F186" s="12">
        <v>1</v>
      </c>
      <c r="H186" s="23">
        <f>10^-(D186)</f>
        <v>3.8904514499428027E-7</v>
      </c>
      <c r="I186" s="32">
        <v>0.39</v>
      </c>
      <c r="J186" s="25">
        <v>0.04</v>
      </c>
      <c r="K186" s="36"/>
      <c r="L186" s="25">
        <v>49.7</v>
      </c>
      <c r="M186" s="36"/>
      <c r="N186" s="25">
        <v>7.37</v>
      </c>
      <c r="O186" s="25">
        <v>0.95</v>
      </c>
      <c r="P186" s="25">
        <v>7.57</v>
      </c>
      <c r="Q186" s="27">
        <v>0.27</v>
      </c>
      <c r="R186" s="25">
        <v>18.7</v>
      </c>
      <c r="S186" s="36"/>
      <c r="T186" s="51">
        <v>0.17</v>
      </c>
      <c r="U186" s="42">
        <v>45.6</v>
      </c>
      <c r="V186" s="42">
        <v>0.22</v>
      </c>
      <c r="W186" s="42">
        <v>0.01</v>
      </c>
      <c r="X186" s="42">
        <v>77</v>
      </c>
      <c r="Y186" s="44">
        <v>1.43</v>
      </c>
      <c r="Z186" s="87">
        <f>(H186/H$3)+(I186/I$3*3)+(J186/J$3)+(L186/L$3*2)+(N186/N$3*2)+(O186/O$3)+(P186/P$3*2)+(Q186/Q$3*2)+(R186/R$3)</f>
        <v>4.2598608892350658</v>
      </c>
      <c r="AA186" s="88">
        <f>(T186/T$3*3)+(U186/U$3*2)+(V186/V$3)+(W186/W$3)+(X186/X$3)+Y186</f>
        <v>4.5605170344148442</v>
      </c>
      <c r="AB186" s="90">
        <f>(Z186-AA186)/(Z186+AA186)</f>
        <v>-3.4086537763153534E-2</v>
      </c>
      <c r="AE186" s="94">
        <v>14.37</v>
      </c>
    </row>
    <row r="187" spans="1:31" x14ac:dyDescent="0.35">
      <c r="A187" s="2" t="s">
        <v>180</v>
      </c>
      <c r="B187" s="9">
        <v>39772</v>
      </c>
      <c r="C187" s="18">
        <v>1.32</v>
      </c>
      <c r="D187" s="12">
        <v>8.4700000000000006</v>
      </c>
      <c r="F187" s="12">
        <v>16</v>
      </c>
      <c r="H187" s="23">
        <f>10^-(D187)</f>
        <v>3.3884415613920108E-9</v>
      </c>
      <c r="I187" s="24">
        <v>0.04</v>
      </c>
      <c r="J187" s="25">
        <v>0.59</v>
      </c>
      <c r="K187" s="36"/>
      <c r="L187" s="25">
        <v>14.2</v>
      </c>
      <c r="M187" s="36"/>
      <c r="N187" s="25">
        <v>0.24</v>
      </c>
      <c r="O187" s="25">
        <v>6.33</v>
      </c>
      <c r="P187" s="25">
        <v>7.23</v>
      </c>
      <c r="Q187" s="25">
        <v>0.03</v>
      </c>
      <c r="R187" s="25">
        <v>92.4</v>
      </c>
      <c r="S187" s="36"/>
      <c r="T187" s="51">
        <v>2.23</v>
      </c>
      <c r="U187" s="45"/>
      <c r="V187" s="42">
        <v>0.22</v>
      </c>
      <c r="W187" s="42">
        <v>0.05</v>
      </c>
      <c r="X187" s="42">
        <v>64</v>
      </c>
      <c r="Y187" s="44">
        <v>4.04</v>
      </c>
      <c r="Z187" s="87">
        <f>(H187/H$3)+(I187/I$3*3)+(J187/J$3)+(L187/L$3*2)+(N187/N$3*2)+(O187/O$3)+(P187/P$3*2)+(Q187/Q$3*2)+(R187/R$3)</f>
        <v>5.5313431913140496</v>
      </c>
      <c r="AA187" s="88">
        <f>(T187/T$3*3)+(U187/U$3*2)+(V187/V$3)+(W187/W$3)+(X187/X$3)+Y187</f>
        <v>5.9204383029971188</v>
      </c>
      <c r="AB187" s="90">
        <f>(Z187-AA187)/(Z187+AA187)</f>
        <v>-3.3976819403719639E-2</v>
      </c>
    </row>
    <row r="188" spans="1:31" x14ac:dyDescent="0.35">
      <c r="A188" s="2" t="s">
        <v>334</v>
      </c>
      <c r="B188" s="9">
        <v>35177</v>
      </c>
      <c r="C188" s="18">
        <v>2.9</v>
      </c>
      <c r="D188" s="12">
        <v>5</v>
      </c>
      <c r="F188" s="12">
        <v>6.9</v>
      </c>
      <c r="H188" s="23">
        <f>10^-(D188)</f>
        <v>1.0000000000000001E-5</v>
      </c>
      <c r="I188" s="32">
        <v>4.0000000000000001E-3</v>
      </c>
      <c r="J188" s="25">
        <v>0.05</v>
      </c>
      <c r="K188" s="33"/>
      <c r="L188" s="27">
        <v>28</v>
      </c>
      <c r="M188" s="33"/>
      <c r="N188" s="25">
        <v>0.6</v>
      </c>
      <c r="O188" s="25">
        <v>19</v>
      </c>
      <c r="P188" s="25">
        <v>5.3</v>
      </c>
      <c r="Q188" s="25">
        <v>0.05</v>
      </c>
      <c r="R188" s="25">
        <v>17</v>
      </c>
      <c r="S188" s="34"/>
      <c r="T188" s="51">
        <v>0.01</v>
      </c>
      <c r="U188" s="42">
        <v>49.8</v>
      </c>
      <c r="V188" s="42">
        <v>77.62</v>
      </c>
      <c r="W188" s="42">
        <v>6.5680000000000001E-3</v>
      </c>
      <c r="X188" s="42">
        <v>32</v>
      </c>
      <c r="Y188" s="43">
        <v>0.11</v>
      </c>
      <c r="Z188" s="87">
        <f>(H188/H$3)+(I188/I$3*3)+(J188/J$3)+(L188/L$3*2)+(N188/N$3*2)+(O188/O$3)+(P188/P$3*2)+(Q188/Q$3*2)+(R188/R$3)</f>
        <v>3.0851644246494612</v>
      </c>
      <c r="AA188" s="88">
        <f>(T188/T$3*3)+(U188/U$3*2)+(V188/V$3)+(W188/W$3)+(X188/X$3)+Y188</f>
        <v>3.3018180272589532</v>
      </c>
      <c r="AB188" s="90">
        <f>(Z188-AA188)/(Z188+AA188)</f>
        <v>-3.3921120692097177E-2</v>
      </c>
    </row>
    <row r="189" spans="1:31" x14ac:dyDescent="0.35">
      <c r="A189" s="2" t="s">
        <v>313</v>
      </c>
      <c r="B189" s="9">
        <v>38840</v>
      </c>
      <c r="C189" s="18">
        <v>1.65</v>
      </c>
      <c r="D189" s="12">
        <v>5.25</v>
      </c>
      <c r="F189" s="12">
        <v>13</v>
      </c>
      <c r="H189" s="23">
        <f>10^-(D189)</f>
        <v>5.6234132519034836E-6</v>
      </c>
      <c r="I189" s="32">
        <v>0.02</v>
      </c>
      <c r="J189" s="25">
        <v>0.01</v>
      </c>
      <c r="K189" s="36"/>
      <c r="L189" s="25">
        <v>35.1</v>
      </c>
      <c r="M189" s="36"/>
      <c r="N189" s="25">
        <v>0.05</v>
      </c>
      <c r="O189" s="25">
        <v>8.73</v>
      </c>
      <c r="P189" s="25">
        <v>8.06</v>
      </c>
      <c r="Q189" s="25">
        <v>0.02</v>
      </c>
      <c r="R189" s="25">
        <v>21.2</v>
      </c>
      <c r="S189" s="36"/>
      <c r="T189" s="51">
        <v>0.01</v>
      </c>
      <c r="U189" s="42">
        <v>34.4</v>
      </c>
      <c r="V189" s="42">
        <v>66.66</v>
      </c>
      <c r="W189" s="42">
        <v>7.2259000000000004E-3</v>
      </c>
      <c r="X189" s="42">
        <v>65</v>
      </c>
      <c r="Y189" s="44">
        <v>0.19</v>
      </c>
      <c r="Z189" s="87">
        <f>(H189/H$3)+(I189/I$3*3)+(J189/J$3)+(L189/L$3*2)+(N189/N$3*2)+(O189/O$3)+(P189/P$3*2)+(Q189/Q$3*2)+(R189/R$3)</f>
        <v>3.565315954230535</v>
      </c>
      <c r="AA189" s="88">
        <f>(T189/T$3*3)+(U189/U$3*2)+(V189/V$3)+(W189/W$3)+(X189/X$3)+Y189</f>
        <v>3.8153471485240931</v>
      </c>
      <c r="AB189" s="90">
        <f>(Z189-AA189)/(Z189+AA189)</f>
        <v>-3.3876521772175296E-2</v>
      </c>
      <c r="AC189" s="19">
        <v>3.6</v>
      </c>
      <c r="AD189" s="13">
        <v>3.8</v>
      </c>
      <c r="AE189" s="95">
        <v>-6.7</v>
      </c>
    </row>
    <row r="190" spans="1:31" x14ac:dyDescent="0.35">
      <c r="A190" s="2" t="s">
        <v>296</v>
      </c>
      <c r="B190" s="9">
        <v>35879</v>
      </c>
      <c r="C190" s="18">
        <v>1.94</v>
      </c>
      <c r="D190" s="12">
        <v>7.06</v>
      </c>
      <c r="F190" s="12">
        <v>3.8</v>
      </c>
      <c r="H190" s="23">
        <f>10^-(D190)</f>
        <v>8.7096358995608061E-8</v>
      </c>
      <c r="I190" s="32">
        <v>0.05</v>
      </c>
      <c r="J190" s="25">
        <v>0.01</v>
      </c>
      <c r="K190" s="36"/>
      <c r="L190" s="25">
        <v>75</v>
      </c>
      <c r="M190" s="36"/>
      <c r="N190" s="25">
        <v>0.01</v>
      </c>
      <c r="O190" s="25">
        <v>17</v>
      </c>
      <c r="P190" s="25">
        <v>7</v>
      </c>
      <c r="Q190" s="25">
        <v>0.16</v>
      </c>
      <c r="R190" s="25">
        <v>18</v>
      </c>
      <c r="S190" s="36"/>
      <c r="T190" s="51">
        <v>0.08</v>
      </c>
      <c r="U190" s="42">
        <v>47.6</v>
      </c>
      <c r="V190" s="42">
        <v>95.71</v>
      </c>
      <c r="W190" s="42">
        <v>0.06</v>
      </c>
      <c r="X190" s="42">
        <v>51</v>
      </c>
      <c r="Y190" s="44">
        <v>1.96</v>
      </c>
      <c r="Z190" s="87">
        <f>(H190/H$3)+(I190/I$3*3)+(J190/J$3)+(L190/L$3*2)+(N190/N$3*2)+(O190/O$3)+(P190/P$3*2)+(Q190/Q$3*2)+(R190/R$3)</f>
        <v>5.5484393350060142</v>
      </c>
      <c r="AA190" s="88">
        <f>(T190/T$3*3)+(U190/U$3*2)+(V190/V$3)+(W190/W$3)+(X190/X$3)+Y190</f>
        <v>5.9371312225827797</v>
      </c>
      <c r="AB190" s="90">
        <f>(Z190-AA190)/(Z190+AA190)</f>
        <v>-3.3841756979146972E-2</v>
      </c>
      <c r="AE190" s="96"/>
    </row>
    <row r="191" spans="1:31" x14ac:dyDescent="0.35">
      <c r="A191" s="2" t="s">
        <v>324</v>
      </c>
      <c r="B191" s="9">
        <v>39763</v>
      </c>
      <c r="C191" s="18">
        <v>11.14</v>
      </c>
      <c r="D191" s="12">
        <v>6.24</v>
      </c>
      <c r="F191" s="12">
        <v>2.8</v>
      </c>
      <c r="H191" s="23">
        <f>10^-(D191)</f>
        <v>5.7543993733715549E-7</v>
      </c>
      <c r="I191" s="32">
        <v>0.02</v>
      </c>
      <c r="J191" s="25">
        <v>0.67</v>
      </c>
      <c r="K191" s="36"/>
      <c r="L191" s="25">
        <v>59</v>
      </c>
      <c r="M191" s="36"/>
      <c r="N191" s="25">
        <v>2.16</v>
      </c>
      <c r="O191" s="25">
        <v>1.29</v>
      </c>
      <c r="P191" s="25">
        <v>6.56</v>
      </c>
      <c r="Q191" s="25">
        <v>1.1100000000000001</v>
      </c>
      <c r="R191" s="25">
        <v>28.8</v>
      </c>
      <c r="S191" s="29">
        <v>30</v>
      </c>
      <c r="T191" s="51">
        <v>0.01</v>
      </c>
      <c r="U191" s="42">
        <v>73.8</v>
      </c>
      <c r="V191" s="42">
        <v>0.22</v>
      </c>
      <c r="W191" s="42">
        <v>3.2799999999999999E-3</v>
      </c>
      <c r="X191" s="42">
        <v>67</v>
      </c>
      <c r="Y191" s="44">
        <v>1.84</v>
      </c>
      <c r="Z191" s="87">
        <f>(H191/H$3)+(I191/I$3*3)+(J191/J$3)+(L191/L$3*2)+(N191/N$3*2)+(O191/O$3)+(P191/P$3*2)+(Q191/Q$3*2)+(R191/R$3)</f>
        <v>4.9267227050926152</v>
      </c>
      <c r="AA191" s="88">
        <f>(T191/T$3*3)+(U191/U$3*2)+(V191/V$3)+(W191/W$3)+(X191/X$3)+Y191</f>
        <v>5.2703011994189817</v>
      </c>
      <c r="AB191" s="90">
        <f>(Z191-AA191)/(Z191+AA191)</f>
        <v>-3.3693997145025106E-2</v>
      </c>
      <c r="AE191" s="94">
        <v>9.1199999999999992</v>
      </c>
    </row>
    <row r="192" spans="1:31" x14ac:dyDescent="0.35">
      <c r="A192" s="2" t="s">
        <v>114</v>
      </c>
      <c r="B192" s="9">
        <v>37924</v>
      </c>
      <c r="C192" s="18">
        <v>9.1300000000000008</v>
      </c>
      <c r="D192" s="12">
        <v>7.31</v>
      </c>
      <c r="F192" s="12">
        <v>2.2999999999999998</v>
      </c>
      <c r="H192" s="23">
        <f>10^-(D192)</f>
        <v>4.8977881936844561E-8</v>
      </c>
      <c r="I192" s="32">
        <v>2E-3</v>
      </c>
      <c r="J192" s="25">
        <v>0.44</v>
      </c>
      <c r="K192" s="33"/>
      <c r="L192" s="25">
        <v>321</v>
      </c>
      <c r="M192" s="33"/>
      <c r="N192" s="25">
        <v>2.2599999999999998</v>
      </c>
      <c r="O192" s="25">
        <v>3.64</v>
      </c>
      <c r="P192" s="25">
        <v>16.5</v>
      </c>
      <c r="Q192" s="25">
        <v>0.31</v>
      </c>
      <c r="R192" s="25">
        <v>25.1</v>
      </c>
      <c r="S192" s="34"/>
      <c r="T192" s="51">
        <v>0.01</v>
      </c>
      <c r="U192" s="42">
        <v>657</v>
      </c>
      <c r="V192" s="42">
        <v>0.22</v>
      </c>
      <c r="W192" s="42">
        <v>3.6129500000000002E-3</v>
      </c>
      <c r="X192" s="42">
        <v>29</v>
      </c>
      <c r="Y192" s="44">
        <v>5.48</v>
      </c>
      <c r="Z192" s="87">
        <f>(H192/H$3)+(I192/I$3*3)+(J192/J$3)+(L192/L$3*2)+(N192/N$3*2)+(O192/O$3)+(P192/P$3*2)+(Q192/Q$3*2)+(R192/R$3)</f>
        <v>18.677186782676245</v>
      </c>
      <c r="AA192" s="88">
        <f>(T192/T$3*3)+(U192/U$3*2)+(V192/V$3)+(W192/W$3)+(X192/X$3)+Y192</f>
        <v>19.979523218703747</v>
      </c>
      <c r="AB192" s="90">
        <f>(Z192-AA192)/(Z192+AA192)</f>
        <v>-3.3689789844531796E-2</v>
      </c>
    </row>
    <row r="193" spans="1:31" x14ac:dyDescent="0.35">
      <c r="A193" s="2" t="s">
        <v>314</v>
      </c>
      <c r="B193" s="9">
        <v>41925</v>
      </c>
      <c r="C193" s="19">
        <v>6.45</v>
      </c>
      <c r="D193" s="12">
        <v>4.8600000000000003</v>
      </c>
      <c r="F193" s="12">
        <v>2.2999999999999998</v>
      </c>
      <c r="H193" s="23">
        <f>10^-(D193)</f>
        <v>1.3803842646028827E-5</v>
      </c>
      <c r="I193" s="28"/>
      <c r="J193" s="25">
        <v>0.01</v>
      </c>
      <c r="K193" s="33"/>
      <c r="L193" s="25">
        <v>3.81</v>
      </c>
      <c r="M193" s="33"/>
      <c r="N193" s="25">
        <v>7.0000000000000001E-3</v>
      </c>
      <c r="O193" s="25">
        <v>1.83</v>
      </c>
      <c r="P193" s="25">
        <v>8.1300000000000008</v>
      </c>
      <c r="Q193" s="25">
        <v>0.13</v>
      </c>
      <c r="R193" s="25">
        <v>56.1</v>
      </c>
      <c r="S193" s="31">
        <v>47</v>
      </c>
      <c r="T193" s="51">
        <v>0.01</v>
      </c>
      <c r="U193" s="42">
        <v>104</v>
      </c>
      <c r="V193" s="42">
        <v>16.600000000000001</v>
      </c>
      <c r="W193" s="42">
        <v>3.2799999999999999E-3</v>
      </c>
      <c r="X193" s="42">
        <v>38</v>
      </c>
      <c r="Y193" s="44">
        <v>0.08</v>
      </c>
      <c r="Z193" s="87">
        <f>(H193/H$3)+(I193/I$3*3)+(J193/J$3)+(L193/L$3*2)+(N193/N$3*2)+(O193/O$3)+(P193/P$3*2)+(Q193/Q$3*2)+(R193/R$3)</f>
        <v>3.3515272345296694</v>
      </c>
      <c r="AA193" s="88">
        <f>(T193/T$3*3)+(U193/U$3*2)+(V193/V$3)+(W193/W$3)+(X193/X$3)+Y193</f>
        <v>3.5851493847708094</v>
      </c>
      <c r="AB193" s="90">
        <f>(Z193-AA193)/(Z193+AA193)</f>
        <v>-3.3679262139900551E-2</v>
      </c>
      <c r="AC193" s="19">
        <v>3.43</v>
      </c>
      <c r="AD193" s="99">
        <v>3.58</v>
      </c>
      <c r="AE193" s="95">
        <v>4.45</v>
      </c>
    </row>
    <row r="194" spans="1:31" x14ac:dyDescent="0.35">
      <c r="A194" s="2" t="s">
        <v>99</v>
      </c>
      <c r="B194" s="9">
        <v>36460</v>
      </c>
      <c r="C194" s="18">
        <v>10.18</v>
      </c>
      <c r="D194" s="12">
        <v>7.14</v>
      </c>
      <c r="F194" s="12">
        <v>1.1000000000000001</v>
      </c>
      <c r="H194" s="23">
        <f>10^-(D194)</f>
        <v>7.2443596007499061E-8</v>
      </c>
      <c r="I194" s="32">
        <v>0.02</v>
      </c>
      <c r="J194" s="25">
        <v>0.36</v>
      </c>
      <c r="K194" s="36"/>
      <c r="L194" s="25">
        <v>65</v>
      </c>
      <c r="M194" s="36"/>
      <c r="N194" s="27">
        <v>1.6</v>
      </c>
      <c r="O194" s="25">
        <v>2.6</v>
      </c>
      <c r="P194" s="25">
        <v>9</v>
      </c>
      <c r="Q194" s="25">
        <v>0.08</v>
      </c>
      <c r="R194" s="25">
        <v>7.7</v>
      </c>
      <c r="S194" s="36"/>
      <c r="T194" s="51">
        <v>0.01</v>
      </c>
      <c r="U194" s="42">
        <v>11.6</v>
      </c>
      <c r="V194" s="42">
        <v>0.22</v>
      </c>
      <c r="W194" s="42">
        <v>3.3E-3</v>
      </c>
      <c r="X194" s="42">
        <v>10</v>
      </c>
      <c r="Y194" s="44">
        <v>4.25</v>
      </c>
      <c r="Z194" s="87">
        <f>(H194/H$3)+(I194/I$3*3)+(J194/J$3)+(L194/L$3*2)+(N194/N$3*2)+(O194/O$3)+(P194/P$3*2)+(Q194/Q$3*2)+(R194/R$3)</f>
        <v>4.4678059413126414</v>
      </c>
      <c r="AA194" s="88">
        <f>(T194/T$3*3)+(U194/U$3*2)+(V194/V$3)+(W194/W$3)+(X194/X$3)+Y194</f>
        <v>4.777514042349563</v>
      </c>
      <c r="AB194" s="90">
        <f>(Z194-AA194)/(Z194+AA194)</f>
        <v>-3.3498905563487238E-2</v>
      </c>
    </row>
    <row r="195" spans="1:31" x14ac:dyDescent="0.35">
      <c r="A195" s="2" t="s">
        <v>373</v>
      </c>
      <c r="B195" s="9">
        <v>35410</v>
      </c>
      <c r="C195" s="18">
        <v>2.37</v>
      </c>
      <c r="D195" s="12">
        <v>4.9800000000000004</v>
      </c>
      <c r="F195" s="12">
        <v>7.1</v>
      </c>
      <c r="H195" s="23">
        <f>10^-(D195)</f>
        <v>1.0471285480508972E-5</v>
      </c>
      <c r="I195" s="28"/>
      <c r="J195" s="25">
        <v>0.01</v>
      </c>
      <c r="K195" s="36"/>
      <c r="L195" s="25">
        <v>25</v>
      </c>
      <c r="M195" s="36"/>
      <c r="N195" s="25">
        <v>0.16</v>
      </c>
      <c r="O195" s="25">
        <v>16</v>
      </c>
      <c r="P195" s="25">
        <v>4.0999999999999996</v>
      </c>
      <c r="Q195" s="25">
        <v>0.08</v>
      </c>
      <c r="R195" s="25">
        <v>11</v>
      </c>
      <c r="S195" s="36"/>
      <c r="T195" s="51">
        <v>0.01</v>
      </c>
      <c r="U195" s="42">
        <v>53.8</v>
      </c>
      <c r="V195" s="42">
        <v>37.71</v>
      </c>
      <c r="W195" s="42">
        <v>0.03</v>
      </c>
      <c r="X195" s="42">
        <v>31</v>
      </c>
      <c r="Y195" s="44">
        <v>0.05</v>
      </c>
      <c r="Z195" s="87">
        <f>(H195/H$3)+(I195/I$3*3)+(J195/J$3)+(L195/L$3*2)+(N195/N$3*2)+(O195/O$3)+(P195/P$3*2)+(Q195/Q$3*2)+(R195/R$3)</f>
        <v>2.4816987274563411</v>
      </c>
      <c r="AA195" s="88">
        <f>(T195/T$3*3)+(U195/U$3*2)+(V195/V$3)+(W195/W$3)+(X195/X$3)+Y195</f>
        <v>2.6536816101522485</v>
      </c>
      <c r="AB195" s="90">
        <f>(Z195-AA195)/(Z195+AA195)</f>
        <v>-3.348980433569896E-2</v>
      </c>
      <c r="AE195" s="96"/>
    </row>
    <row r="196" spans="1:31" x14ac:dyDescent="0.35">
      <c r="A196" s="2" t="s">
        <v>329</v>
      </c>
      <c r="B196" s="9">
        <v>35879</v>
      </c>
      <c r="C196" s="18">
        <v>2.48</v>
      </c>
      <c r="D196" s="12">
        <v>6.68</v>
      </c>
      <c r="F196" s="12">
        <v>4</v>
      </c>
      <c r="H196" s="23">
        <f>10^-(D196)</f>
        <v>2.089296130854039E-7</v>
      </c>
      <c r="I196" s="32">
        <v>1.4E-3</v>
      </c>
      <c r="J196" s="25">
        <v>0.01</v>
      </c>
      <c r="K196" s="36"/>
      <c r="L196" s="25">
        <v>83</v>
      </c>
      <c r="M196" s="36"/>
      <c r="N196" s="25">
        <v>2E-3</v>
      </c>
      <c r="O196" s="25">
        <v>2.7</v>
      </c>
      <c r="P196" s="25">
        <v>9.4</v>
      </c>
      <c r="Q196" s="25">
        <v>5.0000000000000001E-3</v>
      </c>
      <c r="R196" s="25">
        <v>13</v>
      </c>
      <c r="S196" s="36"/>
      <c r="T196" s="51">
        <v>0.02</v>
      </c>
      <c r="U196" s="42">
        <v>65.599999999999994</v>
      </c>
      <c r="V196" s="42">
        <v>37.9</v>
      </c>
      <c r="W196" s="42">
        <v>3.284E-3</v>
      </c>
      <c r="X196" s="42">
        <v>41</v>
      </c>
      <c r="Y196" s="44">
        <v>2.8</v>
      </c>
      <c r="Z196" s="87">
        <f>(H196/H$3)+(I196/I$3*3)+(J196/J$3)+(L196/L$3*2)+(N196/N$3*2)+(O196/O$3)+(P196/P$3*2)+(Q196/Q$3*2)+(R196/R$3)</f>
        <v>5.5505428954611506</v>
      </c>
      <c r="AA196" s="88">
        <f>(T196/T$3*3)+(U196/U$3*2)+(V196/V$3)+(W196/W$3)+(X196/X$3)+Y196</f>
        <v>5.9342228904808971</v>
      </c>
      <c r="AB196" s="90">
        <f>(Z196-AA196)/(Z196+AA196)</f>
        <v>-3.3407733529001588E-2</v>
      </c>
      <c r="AD196" s="100"/>
      <c r="AE196" s="96"/>
    </row>
    <row r="197" spans="1:31" x14ac:dyDescent="0.35">
      <c r="A197" s="2" t="s">
        <v>402</v>
      </c>
      <c r="B197" s="9">
        <v>41234</v>
      </c>
      <c r="C197" s="18">
        <v>2.87</v>
      </c>
      <c r="D197" s="12">
        <v>6.37</v>
      </c>
      <c r="F197" s="12">
        <v>4.2</v>
      </c>
      <c r="H197" s="23">
        <f>10^-(D197)</f>
        <v>4.2657951880159212E-7</v>
      </c>
      <c r="I197" s="32">
        <v>3.0000000000000001E-3</v>
      </c>
      <c r="J197" s="25">
        <v>0.12</v>
      </c>
      <c r="K197" s="30">
        <v>1.2</v>
      </c>
      <c r="L197" s="25">
        <v>47.7</v>
      </c>
      <c r="M197" s="30">
        <v>0.8</v>
      </c>
      <c r="N197" s="25">
        <v>1.69</v>
      </c>
      <c r="O197" s="25">
        <v>14.5</v>
      </c>
      <c r="P197" s="25">
        <v>8.18</v>
      </c>
      <c r="Q197" s="25">
        <v>0.09</v>
      </c>
      <c r="R197" s="25">
        <v>8.17</v>
      </c>
      <c r="S197" s="31">
        <v>34</v>
      </c>
      <c r="T197" s="52"/>
      <c r="U197" s="42">
        <v>89.5</v>
      </c>
      <c r="V197" s="42">
        <v>41.96</v>
      </c>
      <c r="W197" s="42">
        <v>8.8699999999999994E-3</v>
      </c>
      <c r="X197" s="42">
        <v>19</v>
      </c>
      <c r="Y197" s="44">
        <v>1.04</v>
      </c>
      <c r="Z197" s="87">
        <f>(H197/H$3)+(I197/I$3*3)+(J197/J$3)+(L197/L$3*2)+(N197/N$3*2)+(O197/O$3)+(P197/P$3*2)+(Q197/Q$3*2)+(R197/R$3)</f>
        <v>3.8502257193746821</v>
      </c>
      <c r="AA197" s="88">
        <f>(T197/T$3*3)+(U197/U$3*2)+(V197/V$3)+(W197/W$3)+(X197/X$3)+Y197</f>
        <v>4.1161579011079654</v>
      </c>
      <c r="AB197" s="90">
        <f>(Z197-AA197)/(Z197+AA197)</f>
        <v>-3.338179460119594E-2</v>
      </c>
      <c r="AC197" s="19">
        <v>3.91</v>
      </c>
      <c r="AD197" s="99">
        <v>4.12</v>
      </c>
      <c r="AE197" s="95">
        <v>5.13</v>
      </c>
    </row>
    <row r="198" spans="1:31" x14ac:dyDescent="0.35">
      <c r="A198" s="2" t="s">
        <v>137</v>
      </c>
      <c r="B198" s="9">
        <v>38875</v>
      </c>
      <c r="C198" s="20"/>
      <c r="D198" s="12">
        <v>7.18</v>
      </c>
      <c r="F198" s="12">
        <v>2.1</v>
      </c>
      <c r="H198" s="23">
        <f>10^-(D198)</f>
        <v>6.606934480075943E-8</v>
      </c>
      <c r="I198" s="32">
        <v>0.01</v>
      </c>
      <c r="J198" s="25">
        <v>0.7</v>
      </c>
      <c r="K198" s="29">
        <v>12</v>
      </c>
      <c r="L198" s="25">
        <v>79.8</v>
      </c>
      <c r="M198" s="29">
        <v>0.2</v>
      </c>
      <c r="N198" s="25">
        <v>1.6</v>
      </c>
      <c r="O198" s="25">
        <v>5.2</v>
      </c>
      <c r="P198" s="25">
        <v>14.3</v>
      </c>
      <c r="Q198" s="25">
        <v>0.19</v>
      </c>
      <c r="R198" s="25">
        <v>41.3</v>
      </c>
      <c r="S198" s="29">
        <v>1.3</v>
      </c>
      <c r="T198" s="51">
        <v>7.0000000000000007E-2</v>
      </c>
      <c r="U198" s="42">
        <v>19.5</v>
      </c>
      <c r="V198" s="42">
        <v>0.22</v>
      </c>
      <c r="W198" s="42">
        <v>3.2845000000000001E-3</v>
      </c>
      <c r="X198" s="42">
        <v>24</v>
      </c>
      <c r="Y198" s="44">
        <v>6.6</v>
      </c>
      <c r="Z198" s="87">
        <f>(H198/H$3)+(I198/I$3*3)+(J198/J$3)+(L198/L$3*2)+(N198/N$3*2)+(O198/O$3)+(P198/P$3*2)+(Q198/Q$3*2)+(R198/R$3)</f>
        <v>7.1921459310938314</v>
      </c>
      <c r="AA198" s="88">
        <f>(T198/T$3*3)+(U198/U$3*2)+(V198/V$3)+(W198/W$3)+(X198/X$3)+Y198</f>
        <v>7.6887948788094969</v>
      </c>
      <c r="AB198" s="90">
        <f>(Z198-AA198)/(Z198+AA198)</f>
        <v>-3.3374835237913417E-2</v>
      </c>
      <c r="AC198" s="19">
        <v>7.1</v>
      </c>
      <c r="AD198" s="13">
        <v>7.7</v>
      </c>
      <c r="AE198" s="94">
        <v>-7.5</v>
      </c>
    </row>
    <row r="199" spans="1:31" x14ac:dyDescent="0.35">
      <c r="A199" s="2" t="s">
        <v>261</v>
      </c>
      <c r="B199" s="9">
        <v>39771</v>
      </c>
      <c r="C199" s="19">
        <v>2.2000000000000002</v>
      </c>
      <c r="D199" s="12">
        <v>7.41</v>
      </c>
      <c r="E199" s="16"/>
      <c r="F199" s="12">
        <v>1.1000000000000001</v>
      </c>
      <c r="H199" s="23">
        <f>10^-(D199)</f>
        <v>3.890451449942805E-8</v>
      </c>
      <c r="I199" s="24">
        <v>0.01</v>
      </c>
      <c r="J199" s="25">
        <v>0.05</v>
      </c>
      <c r="K199" s="36"/>
      <c r="L199" s="25">
        <v>50.4</v>
      </c>
      <c r="M199" s="36"/>
      <c r="N199" s="25">
        <v>4.28</v>
      </c>
      <c r="O199" s="25">
        <v>1.1100000000000001</v>
      </c>
      <c r="P199" s="25">
        <v>4.53</v>
      </c>
      <c r="Q199" s="25">
        <v>0.17</v>
      </c>
      <c r="R199" s="25">
        <v>12.7</v>
      </c>
      <c r="S199" s="36"/>
      <c r="T199" s="51">
        <v>0.01</v>
      </c>
      <c r="U199" s="42">
        <v>71.5</v>
      </c>
      <c r="V199" s="42">
        <v>0.22</v>
      </c>
      <c r="W199" s="42">
        <v>5.2599999999999999E-3</v>
      </c>
      <c r="X199" s="42">
        <v>28</v>
      </c>
      <c r="Y199" s="44">
        <v>1.6</v>
      </c>
      <c r="Z199" s="87">
        <f>(H199/H$3)+(I199/I$3*3)+(J199/J$3)+(L199/L$3*2)+(N199/N$3*2)+(O199/O$3)+(P199/P$3*2)+(Q199/Q$3*2)+(R199/R$3)</f>
        <v>3.6318050392456112</v>
      </c>
      <c r="AA199" s="88">
        <f>(T199/T$3*3)+(U199/U$3*2)+(V199/V$3)+(W199/W$3)+(X199/X$3)+Y199</f>
        <v>3.8823214462851694</v>
      </c>
      <c r="AB199" s="90">
        <f>(Z199-AA199)/(Z199+AA199)</f>
        <v>-3.3339391813799406E-2</v>
      </c>
      <c r="AD199" s="100"/>
      <c r="AE199" s="95">
        <v>11.16</v>
      </c>
    </row>
    <row r="200" spans="1:31" x14ac:dyDescent="0.35">
      <c r="A200" s="2" t="s">
        <v>326</v>
      </c>
      <c r="B200" s="9">
        <v>40744</v>
      </c>
      <c r="C200" s="18">
        <v>3.45</v>
      </c>
      <c r="D200" s="12">
        <v>6.67</v>
      </c>
      <c r="F200" s="12">
        <v>2.1</v>
      </c>
      <c r="H200" s="23">
        <f>10^-(D200)</f>
        <v>2.1379620895022279E-7</v>
      </c>
      <c r="I200" s="24">
        <v>0.01</v>
      </c>
      <c r="J200" s="25">
        <v>0.03</v>
      </c>
      <c r="K200" s="29">
        <v>0.2</v>
      </c>
      <c r="L200" s="25">
        <v>44.7</v>
      </c>
      <c r="M200" s="29">
        <v>0.2</v>
      </c>
      <c r="N200" s="25">
        <v>1.26</v>
      </c>
      <c r="O200" s="25">
        <v>12.5</v>
      </c>
      <c r="P200" s="25">
        <v>5.82</v>
      </c>
      <c r="Q200" s="25">
        <v>0.16</v>
      </c>
      <c r="R200" s="25">
        <v>7.77</v>
      </c>
      <c r="S200" s="29">
        <v>28</v>
      </c>
      <c r="T200" s="51">
        <v>0.01</v>
      </c>
      <c r="U200" s="42">
        <v>44</v>
      </c>
      <c r="V200" s="42">
        <v>54.44</v>
      </c>
      <c r="W200" s="42">
        <v>0.01</v>
      </c>
      <c r="X200" s="42">
        <v>27</v>
      </c>
      <c r="Y200" s="44">
        <v>1.1000000000000001</v>
      </c>
      <c r="Z200" s="87">
        <f>(H200/H$3)+(I200/I$3*3)+(J200/J$3)+(L200/L$3*2)+(N200/N$3*2)+(O200/O$3)+(P200/P$3*2)+(Q200/Q$3*2)+(R200/R$3)</f>
        <v>3.4207445614141054</v>
      </c>
      <c r="AA200" s="88">
        <f>(T200/T$3*3)+(U200/U$3*2)+(V200/V$3)+(W200/W$3)+(X200/X$3)+Y200</f>
        <v>3.6562326547655815</v>
      </c>
      <c r="AB200" s="90">
        <f>(Z200-AA200)/(Z200+AA200)</f>
        <v>-3.3275236892538397E-2</v>
      </c>
      <c r="AC200" s="19">
        <v>3.45</v>
      </c>
      <c r="AD200" s="13">
        <v>3.66</v>
      </c>
      <c r="AE200" s="94">
        <v>5.81</v>
      </c>
    </row>
    <row r="201" spans="1:31" x14ac:dyDescent="0.35">
      <c r="A201" s="2" t="s">
        <v>406</v>
      </c>
      <c r="B201" s="9">
        <v>40143</v>
      </c>
      <c r="C201" s="18">
        <v>0.88</v>
      </c>
      <c r="D201" s="12">
        <v>8.33</v>
      </c>
      <c r="F201" s="12">
        <v>1.7</v>
      </c>
      <c r="H201" s="23">
        <f>10^-(D201)</f>
        <v>4.6773514128719724E-9</v>
      </c>
      <c r="I201" s="24">
        <v>4.0000000000000001E-3</v>
      </c>
      <c r="J201" s="25">
        <v>1.22</v>
      </c>
      <c r="K201" s="36"/>
      <c r="L201" s="25">
        <v>16.2</v>
      </c>
      <c r="M201" s="36"/>
      <c r="N201" s="27">
        <v>0.04</v>
      </c>
      <c r="O201" s="25">
        <v>15.8</v>
      </c>
      <c r="P201" s="25">
        <v>17.2</v>
      </c>
      <c r="Q201" s="25">
        <v>3.0000000000000001E-3</v>
      </c>
      <c r="R201" s="25">
        <v>21.9</v>
      </c>
      <c r="S201" s="36"/>
      <c r="T201" s="51">
        <v>0.19</v>
      </c>
      <c r="U201" s="42">
        <v>1.1000000000000001</v>
      </c>
      <c r="V201" s="42">
        <v>0.22</v>
      </c>
      <c r="W201" s="42">
        <v>3.2799999999999999E-3</v>
      </c>
      <c r="X201" s="42">
        <v>12</v>
      </c>
      <c r="Y201" s="44">
        <v>3.53</v>
      </c>
      <c r="Z201" s="87">
        <f>(H201/H$3)+(I201/I$3*3)+(J201/J$3)+(L201/L$3*2)+(N201/N$3*2)+(O201/O$3)+(P201/P$3*2)+(Q201/Q$3*2)+(R201/R$3)</f>
        <v>3.6498830942668623</v>
      </c>
      <c r="AA201" s="88">
        <f>(T201/T$3*3)+(U201/U$3*2)+(V201/V$3)+(W201/W$3)+(X201/X$3)+Y201</f>
        <v>3.9010264920830635</v>
      </c>
      <c r="AB201" s="90">
        <f>(Z201-AA201)/(Z201+AA201)</f>
        <v>-3.3260019199568079E-2</v>
      </c>
      <c r="AE201" s="94">
        <v>0.25</v>
      </c>
    </row>
    <row r="202" spans="1:31" x14ac:dyDescent="0.35">
      <c r="A202" s="2" t="s">
        <v>103</v>
      </c>
      <c r="B202" s="9">
        <v>35724</v>
      </c>
      <c r="C202" s="18">
        <v>15.87</v>
      </c>
      <c r="D202" s="12">
        <v>7.16</v>
      </c>
      <c r="F202" s="12">
        <v>2.6</v>
      </c>
      <c r="H202" s="23">
        <f>10^-(D202)</f>
        <v>6.9183097091893466E-8</v>
      </c>
      <c r="I202" s="32">
        <v>0.03</v>
      </c>
      <c r="J202" s="25">
        <v>0.47</v>
      </c>
      <c r="K202" s="29">
        <v>0.2</v>
      </c>
      <c r="L202" s="25">
        <v>98</v>
      </c>
      <c r="M202" s="29">
        <v>0.2</v>
      </c>
      <c r="N202" s="25">
        <v>2.41</v>
      </c>
      <c r="O202" s="25">
        <v>2.7</v>
      </c>
      <c r="P202" s="25">
        <v>10</v>
      </c>
      <c r="Q202" s="25">
        <v>0.23</v>
      </c>
      <c r="R202" s="25">
        <v>12</v>
      </c>
      <c r="S202" s="29">
        <v>1</v>
      </c>
      <c r="T202" s="51">
        <v>0.03</v>
      </c>
      <c r="U202" s="42">
        <v>4.8600000000000003</v>
      </c>
      <c r="V202" s="42">
        <v>0.22</v>
      </c>
      <c r="W202" s="42">
        <v>3.9414000000000003E-3</v>
      </c>
      <c r="X202" s="42">
        <v>20</v>
      </c>
      <c r="Y202" s="44">
        <v>6.2</v>
      </c>
      <c r="Z202" s="87">
        <f>(H202/H$3)+(I202/I$3*3)+(J202/J$3)+(L202/L$3*2)+(N202/N$3*2)+(O202/O$3)+(P202/P$3*2)+(Q202/Q$3*2)+(R202/R$3)</f>
        <v>6.4280683977115798</v>
      </c>
      <c r="AA202" s="88">
        <f>(T202/T$3*3)+(U202/U$3*2)+(V202/V$3)+(W202/W$3)+(X202/X$3)+Y202</f>
        <v>6.8699328572759928</v>
      </c>
      <c r="AB202" s="90">
        <f>(Z202-AA202)/(Z202+AA202)</f>
        <v>-3.3227885235661753E-2</v>
      </c>
    </row>
    <row r="203" spans="1:31" x14ac:dyDescent="0.35">
      <c r="A203" s="2" t="s">
        <v>239</v>
      </c>
      <c r="B203" s="9">
        <v>37874</v>
      </c>
      <c r="C203" s="19">
        <v>48.25</v>
      </c>
      <c r="D203" s="13">
        <v>7.61</v>
      </c>
      <c r="E203" s="15"/>
      <c r="F203" s="12">
        <v>1.7</v>
      </c>
      <c r="H203" s="23">
        <f>10^-(D203)</f>
        <v>2.4547089156850259E-8</v>
      </c>
      <c r="I203" s="24">
        <v>0.01</v>
      </c>
      <c r="J203" s="25">
        <v>0.25</v>
      </c>
      <c r="K203" s="33"/>
      <c r="L203" s="25">
        <v>36</v>
      </c>
      <c r="M203" s="33"/>
      <c r="N203" s="25">
        <v>0.69</v>
      </c>
      <c r="O203" s="25">
        <v>5.0999999999999996</v>
      </c>
      <c r="P203" s="25">
        <v>7.4</v>
      </c>
      <c r="Q203" s="25">
        <v>0.09</v>
      </c>
      <c r="R203" s="25">
        <v>58</v>
      </c>
      <c r="S203" s="34"/>
      <c r="T203" s="51">
        <v>0.45</v>
      </c>
      <c r="U203" s="42">
        <v>3</v>
      </c>
      <c r="V203" s="42">
        <v>0.44</v>
      </c>
      <c r="W203" s="42">
        <v>6.5599999999999999E-3</v>
      </c>
      <c r="X203" s="42">
        <v>9.5</v>
      </c>
      <c r="Y203" s="44">
        <v>5.0999999999999996</v>
      </c>
      <c r="Z203" s="87">
        <f>(H203/H$3)+(I203/I$3*3)+(J203/J$3)+(L203/L$3*2)+(N203/N$3*2)+(O203/O$3)+(P203/P$3*2)+(Q203/Q$3*2)+(R203/R$3)</f>
        <v>5.1014671373397533</v>
      </c>
      <c r="AA203" s="88">
        <f>(T203/T$3*3)+(U203/U$3*2)+(V203/V$3)+(W203/W$3)+(X203/X$3)+Y203</f>
        <v>5.4518919331997253</v>
      </c>
      <c r="AB203" s="90">
        <f>(Z203-AA203)/(Z203+AA203)</f>
        <v>-3.320504812900852E-2</v>
      </c>
    </row>
    <row r="204" spans="1:31" x14ac:dyDescent="0.35">
      <c r="A204" s="2" t="s">
        <v>153</v>
      </c>
      <c r="B204" s="9">
        <v>39779</v>
      </c>
      <c r="C204" s="19">
        <v>5.22</v>
      </c>
      <c r="D204" s="13">
        <v>7.23</v>
      </c>
      <c r="E204" s="15"/>
      <c r="F204" s="12">
        <v>1.7</v>
      </c>
      <c r="H204" s="23">
        <f>10^-(D204)</f>
        <v>5.8884365535558776E-8</v>
      </c>
      <c r="I204" s="24">
        <v>0.01</v>
      </c>
      <c r="J204" s="25">
        <v>0.14000000000000001</v>
      </c>
      <c r="K204" s="33"/>
      <c r="L204" s="25">
        <v>126</v>
      </c>
      <c r="M204" s="33"/>
      <c r="N204" s="25">
        <v>3.73</v>
      </c>
      <c r="O204" s="25">
        <v>1.66</v>
      </c>
      <c r="P204" s="25">
        <v>10.4</v>
      </c>
      <c r="Q204" s="25">
        <v>0.16</v>
      </c>
      <c r="R204" s="25">
        <v>20</v>
      </c>
      <c r="S204" s="34"/>
      <c r="T204" s="51">
        <v>0.03</v>
      </c>
      <c r="U204" s="42">
        <v>88.6</v>
      </c>
      <c r="V204" s="42">
        <v>0.22</v>
      </c>
      <c r="W204" s="42">
        <v>7.2300000000000003E-3</v>
      </c>
      <c r="X204" s="42">
        <v>46</v>
      </c>
      <c r="Y204" s="44">
        <v>5.62</v>
      </c>
      <c r="Z204" s="87">
        <f>(H204/H$3)+(I204/I$3*3)+(J204/J$3)+(L204/L$3*2)+(N204/N$3*2)+(O204/O$3)+(P204/P$3*2)+(Q204/Q$3*2)+(R204/R$3)</f>
        <v>8.2037251949302217</v>
      </c>
      <c r="AA204" s="88">
        <f>(T204/T$3*3)+(U204/U$3*2)+(V204/V$3)+(W204/W$3)+(X204/X$3)+Y204</f>
        <v>8.76674387927339</v>
      </c>
      <c r="AB204" s="90">
        <f>(Z204-AA204)/(Z204+AA204)</f>
        <v>-3.3176377263431041E-2</v>
      </c>
      <c r="AE204" s="94">
        <v>8.3000000000000007</v>
      </c>
    </row>
    <row r="205" spans="1:31" x14ac:dyDescent="0.35">
      <c r="A205" s="2" t="s">
        <v>95</v>
      </c>
      <c r="B205" s="9">
        <v>41465</v>
      </c>
      <c r="C205" s="18">
        <v>1.4</v>
      </c>
      <c r="D205" s="12">
        <v>7.11</v>
      </c>
      <c r="F205" s="12">
        <v>3.2</v>
      </c>
      <c r="H205" s="23">
        <f>10^-(D205)</f>
        <v>7.7624711662868932E-8</v>
      </c>
      <c r="I205" s="28"/>
      <c r="J205" s="25">
        <v>1.1399999999999999</v>
      </c>
      <c r="K205" s="36"/>
      <c r="L205" s="25">
        <v>64.099999999999994</v>
      </c>
      <c r="M205" s="36"/>
      <c r="N205" s="25">
        <v>1.29</v>
      </c>
      <c r="O205" s="25">
        <v>8.76</v>
      </c>
      <c r="P205" s="25">
        <v>20.8</v>
      </c>
      <c r="Q205" s="25">
        <v>0.08</v>
      </c>
      <c r="R205" s="25">
        <v>184</v>
      </c>
      <c r="S205" s="36"/>
      <c r="T205" s="51">
        <v>0.05</v>
      </c>
      <c r="U205" s="42">
        <v>20.6</v>
      </c>
      <c r="V205" s="42">
        <v>0.22</v>
      </c>
      <c r="W205" s="42">
        <v>3.2799999999999999E-3</v>
      </c>
      <c r="X205" s="42">
        <v>217</v>
      </c>
      <c r="Y205" s="44">
        <v>7.6</v>
      </c>
      <c r="Z205" s="87">
        <f>(H205/H$3)+(I205/I$3*3)+(J205/J$3)+(L205/L$3*2)+(N205/N$3*2)+(O205/O$3)+(P205/P$3*2)+(Q205/Q$3*2)+(R205/R$3)</f>
        <v>13.249794279974953</v>
      </c>
      <c r="AA205" s="88">
        <f>(T205/T$3*3)+(U205/U$3*2)+(V205/V$3)+(W205/W$3)+(X205/X$3)+Y205</f>
        <v>14.155350700495877</v>
      </c>
      <c r="AB205" s="90">
        <f>(Z205-AA205)/(Z205+AA205)</f>
        <v>-3.3043299758721653E-2</v>
      </c>
      <c r="AC205" s="19">
        <v>13.27</v>
      </c>
      <c r="AD205" s="13">
        <v>14.15</v>
      </c>
      <c r="AE205" s="95">
        <v>6.39</v>
      </c>
    </row>
    <row r="206" spans="1:31" x14ac:dyDescent="0.35">
      <c r="A206" s="2" t="s">
        <v>110</v>
      </c>
      <c r="B206" s="9">
        <v>34652</v>
      </c>
      <c r="C206" s="19">
        <v>8.64</v>
      </c>
      <c r="D206" s="13">
        <v>7.18</v>
      </c>
      <c r="E206" s="15"/>
      <c r="F206" s="12">
        <v>1.4</v>
      </c>
      <c r="H206" s="23">
        <f>10^-(D206)</f>
        <v>6.606934480075943E-8</v>
      </c>
      <c r="I206" s="24">
        <v>0.01</v>
      </c>
      <c r="J206" s="25">
        <v>0.13</v>
      </c>
      <c r="K206" s="30">
        <v>1</v>
      </c>
      <c r="L206" s="25">
        <v>93</v>
      </c>
      <c r="M206" s="30">
        <v>1</v>
      </c>
      <c r="N206" s="25">
        <v>0.22</v>
      </c>
      <c r="O206" s="25">
        <v>1.4</v>
      </c>
      <c r="P206" s="25">
        <v>7.3</v>
      </c>
      <c r="Q206" s="25">
        <v>0.18</v>
      </c>
      <c r="R206" s="25">
        <v>15</v>
      </c>
      <c r="S206" s="31">
        <v>5</v>
      </c>
      <c r="T206" s="51">
        <v>0.05</v>
      </c>
      <c r="U206" s="42">
        <v>63.5</v>
      </c>
      <c r="V206" s="42">
        <v>3.05</v>
      </c>
      <c r="W206" s="42">
        <v>3.2845000000000001E-3</v>
      </c>
      <c r="X206" s="42">
        <v>30</v>
      </c>
      <c r="Y206" s="44">
        <v>4.1399999999999997</v>
      </c>
      <c r="Z206" s="87">
        <f>(H206/H$3)+(I206/I$3*3)+(J206/J$3)+(L206/L$3*2)+(N206/N$3*2)+(O206/O$3)+(P206/P$3*2)+(Q206/Q$3*2)+(R206/R$3)</f>
        <v>5.9523227456203252</v>
      </c>
      <c r="AA206" s="88">
        <f>(T206/T$3*3)+(U206/U$3*2)+(V206/V$3)+(W206/W$3)+(X206/X$3)+Y206</f>
        <v>6.3590594808194219</v>
      </c>
      <c r="AB206" s="90">
        <f>(Z206-AA206)/(Z206+AA206)</f>
        <v>-3.3037454911081773E-2</v>
      </c>
    </row>
    <row r="207" spans="1:31" x14ac:dyDescent="0.35">
      <c r="A207" s="2" t="s">
        <v>275</v>
      </c>
      <c r="B207" s="9">
        <v>35397</v>
      </c>
      <c r="C207" s="18">
        <v>3</v>
      </c>
      <c r="D207" s="13">
        <v>7.75</v>
      </c>
      <c r="E207" s="16"/>
      <c r="F207" s="13">
        <v>57</v>
      </c>
      <c r="H207" s="23">
        <f>10^-(D207)</f>
        <v>1.7782794100389218E-8</v>
      </c>
      <c r="I207" s="24">
        <v>0.59</v>
      </c>
      <c r="J207" s="25">
        <v>0.32</v>
      </c>
      <c r="K207" s="36"/>
      <c r="L207" s="25">
        <v>5.2</v>
      </c>
      <c r="M207" s="36"/>
      <c r="N207" s="25">
        <v>0.09</v>
      </c>
      <c r="O207" s="25">
        <v>3.8</v>
      </c>
      <c r="P207" s="25">
        <v>0.94</v>
      </c>
      <c r="Q207" s="25">
        <v>0.02</v>
      </c>
      <c r="R207" s="25">
        <v>100</v>
      </c>
      <c r="S207" s="36"/>
      <c r="T207" s="51">
        <v>2.29</v>
      </c>
      <c r="U207" s="42">
        <v>3</v>
      </c>
      <c r="V207" s="42">
        <v>0.44</v>
      </c>
      <c r="W207" s="42">
        <v>6.5690000000000002E-3</v>
      </c>
      <c r="X207" s="42">
        <v>27</v>
      </c>
      <c r="Y207" s="44">
        <v>4.3</v>
      </c>
      <c r="Z207" s="87">
        <f>(H207/H$3)+(I207/I$3*3)+(J207/J$3)+(L207/L$3*2)+(N207/N$3*2)+(O207/O$3)+(P207/P$3*2)+(Q207/Q$3*2)+(R207/R$3)</f>
        <v>4.8710523696422214</v>
      </c>
      <c r="AA207" s="88">
        <f>(T207/T$3*3)+(U207/U$3*2)+(V207/V$3)+(W207/W$3)+(X207/X$3)+Y207</f>
        <v>5.2036687792765823</v>
      </c>
      <c r="AB207" s="90">
        <f>(Z207-AA207)/(Z207+AA207)</f>
        <v>-3.3014949467862591E-2</v>
      </c>
    </row>
    <row r="208" spans="1:31" x14ac:dyDescent="0.35">
      <c r="A208" s="2" t="s">
        <v>366</v>
      </c>
      <c r="B208" s="9">
        <v>35583</v>
      </c>
      <c r="C208" s="19">
        <v>0.41</v>
      </c>
      <c r="D208" s="13">
        <v>6.2</v>
      </c>
      <c r="E208" s="15"/>
      <c r="F208" s="12">
        <v>17</v>
      </c>
      <c r="H208" s="23">
        <f>10^-(D208)</f>
        <v>6.3095734448019254E-7</v>
      </c>
      <c r="I208" s="24">
        <v>0.97</v>
      </c>
      <c r="J208" s="25">
        <v>0.17</v>
      </c>
      <c r="K208" s="33"/>
      <c r="L208" s="25">
        <v>27</v>
      </c>
      <c r="M208" s="33"/>
      <c r="N208" s="25">
        <v>0.14000000000000001</v>
      </c>
      <c r="O208" s="25">
        <v>10</v>
      </c>
      <c r="P208" s="25">
        <v>3.3</v>
      </c>
      <c r="Q208" s="25">
        <v>0.17</v>
      </c>
      <c r="R208" s="25">
        <v>6.2</v>
      </c>
      <c r="S208" s="34"/>
      <c r="T208" s="51">
        <v>0.01</v>
      </c>
      <c r="U208" s="42">
        <v>36.299999999999997</v>
      </c>
      <c r="V208" s="42">
        <v>4.05</v>
      </c>
      <c r="W208" s="42">
        <v>0.06</v>
      </c>
      <c r="X208" s="42">
        <v>25</v>
      </c>
      <c r="Y208" s="44">
        <v>0.9</v>
      </c>
      <c r="Z208" s="87">
        <f>(H208/H$3)+(I208/I$3*3)+(J208/J$3)+(L208/L$3*2)+(N208/N$3*2)+(O208/O$3)+(P208/P$3*2)+(Q208/Q$3*2)+(R208/R$3)</f>
        <v>2.2727402941612467</v>
      </c>
      <c r="AA208" s="88">
        <f>(T208/T$3*3)+(U208/U$3*2)+(V208/V$3)+(W208/W$3)+(X208/X$3)+Y208</f>
        <v>2.4278604049723396</v>
      </c>
      <c r="AB208" s="90">
        <f>(Z208-AA208)/(Z208+AA208)</f>
        <v>-3.3000061213385896E-2</v>
      </c>
    </row>
    <row r="209" spans="1:31" x14ac:dyDescent="0.35">
      <c r="A209" s="2" t="s">
        <v>361</v>
      </c>
      <c r="B209" s="9">
        <v>38680</v>
      </c>
      <c r="C209" s="18">
        <v>2.5099999999999998</v>
      </c>
      <c r="D209" s="12">
        <v>5</v>
      </c>
      <c r="F209" s="12">
        <v>13</v>
      </c>
      <c r="H209" s="23">
        <f>10^-(D209)</f>
        <v>1.0000000000000001E-5</v>
      </c>
      <c r="I209" s="32">
        <v>3.0000000000000001E-3</v>
      </c>
      <c r="J209" s="25">
        <v>0.21</v>
      </c>
      <c r="K209" s="30">
        <v>3</v>
      </c>
      <c r="L209" s="25">
        <v>20.100000000000001</v>
      </c>
      <c r="M209" s="30">
        <v>1</v>
      </c>
      <c r="N209" s="25">
        <v>4.78</v>
      </c>
      <c r="O209" s="25">
        <v>5.7</v>
      </c>
      <c r="P209" s="25">
        <v>4.0999999999999996</v>
      </c>
      <c r="Q209" s="25">
        <v>0.09</v>
      </c>
      <c r="R209" s="25">
        <v>7.5</v>
      </c>
      <c r="S209" s="31">
        <v>64</v>
      </c>
      <c r="T209" s="51">
        <v>0.03</v>
      </c>
      <c r="U209" s="42">
        <v>77</v>
      </c>
      <c r="V209" s="42">
        <v>0.44</v>
      </c>
      <c r="W209" s="42">
        <v>0.03</v>
      </c>
      <c r="X209" s="42">
        <v>15</v>
      </c>
      <c r="Y209" s="44">
        <v>0.1</v>
      </c>
      <c r="Z209" s="87">
        <f>(H209/H$3)+(I209/I$3*3)+(J209/J$3)+(L209/L$3*2)+(N209/N$3*2)+(O209/O$3)+(P209/P$3*2)+(Q209/Q$3*2)+(R209/R$3)</f>
        <v>1.9987719400895696</v>
      </c>
      <c r="AA209" s="88">
        <f>(T209/T$3*3)+(U209/U$3*2)+(V209/V$3)+(W209/W$3)+(X209/X$3)+Y209</f>
        <v>2.1348256005479191</v>
      </c>
      <c r="AB209" s="90">
        <f>(Z209-AA209)/(Z209+AA209)</f>
        <v>-3.2914104268933542E-2</v>
      </c>
      <c r="AC209" s="19">
        <v>1.99</v>
      </c>
      <c r="AD209" s="13">
        <v>-2.02</v>
      </c>
      <c r="AE209" s="94">
        <v>-1.34</v>
      </c>
    </row>
    <row r="210" spans="1:31" x14ac:dyDescent="0.35">
      <c r="A210" s="2" t="s">
        <v>100</v>
      </c>
      <c r="B210" s="9">
        <v>38831</v>
      </c>
      <c r="C210" s="18">
        <v>12.19</v>
      </c>
      <c r="D210" s="12">
        <v>7.12</v>
      </c>
      <c r="F210" s="12">
        <v>3</v>
      </c>
      <c r="H210" s="23">
        <f>10^-(D210)</f>
        <v>7.5857757502918145E-8</v>
      </c>
      <c r="I210" s="32">
        <v>3.0000000000000001E-3</v>
      </c>
      <c r="J210" s="25">
        <v>0.47</v>
      </c>
      <c r="K210" s="30">
        <v>10</v>
      </c>
      <c r="L210" s="25">
        <v>102</v>
      </c>
      <c r="M210" s="30">
        <v>0.2</v>
      </c>
      <c r="N210" s="25">
        <v>2.2999999999999998</v>
      </c>
      <c r="O210" s="25">
        <v>3.51</v>
      </c>
      <c r="P210" s="25">
        <v>13.4</v>
      </c>
      <c r="Q210" s="25">
        <v>0.24</v>
      </c>
      <c r="R210" s="25">
        <v>26.1</v>
      </c>
      <c r="S210" s="31">
        <v>0.6</v>
      </c>
      <c r="T210" s="51">
        <v>0.03</v>
      </c>
      <c r="U210" s="42">
        <v>7.24</v>
      </c>
      <c r="V210" s="42">
        <v>0.22</v>
      </c>
      <c r="W210" s="42">
        <v>5.9121E-3</v>
      </c>
      <c r="X210" s="42">
        <v>34</v>
      </c>
      <c r="Y210" s="44">
        <v>6.93</v>
      </c>
      <c r="Z210" s="87">
        <f>(H210/H$3)+(I210/I$3*3)+(J210/J$3)+(L210/L$3*2)+(N210/N$3*2)+(O210/O$3)+(P210/P$3*2)+(Q210/Q$3*2)+(R210/R$3)</f>
        <v>7.5348384168545106</v>
      </c>
      <c r="AA210" s="88">
        <f>(T210/T$3*3)+(U210/U$3*2)+(V210/V$3)+(W210/W$3)+(X210/X$3)+Y210</f>
        <v>8.0444453296952876</v>
      </c>
      <c r="AB210" s="90">
        <f>(Z210-AA210)/(Z210+AA210)</f>
        <v>-3.2710548259552365E-2</v>
      </c>
      <c r="AC210" s="19">
        <v>7.4</v>
      </c>
      <c r="AD210" s="99">
        <v>8</v>
      </c>
      <c r="AE210" s="95">
        <v>-7.7</v>
      </c>
    </row>
    <row r="211" spans="1:31" x14ac:dyDescent="0.35">
      <c r="A211" s="2" t="s">
        <v>266</v>
      </c>
      <c r="B211" s="9">
        <v>36822</v>
      </c>
      <c r="C211" s="18">
        <v>4.1900000000000004</v>
      </c>
      <c r="D211" s="12">
        <v>7.31</v>
      </c>
      <c r="F211" s="12">
        <v>1.7</v>
      </c>
      <c r="H211" s="23">
        <f>10^-(D211)</f>
        <v>4.8977881936844561E-8</v>
      </c>
      <c r="I211" s="32">
        <v>5.0000000000000001E-3</v>
      </c>
      <c r="J211" s="25">
        <v>0.01</v>
      </c>
      <c r="K211" s="30">
        <v>0.2</v>
      </c>
      <c r="L211" s="25">
        <v>38</v>
      </c>
      <c r="M211" s="30">
        <v>0.2</v>
      </c>
      <c r="N211" s="25">
        <v>0.02</v>
      </c>
      <c r="O211" s="25">
        <v>0.95</v>
      </c>
      <c r="P211" s="25">
        <v>5.25</v>
      </c>
      <c r="Q211" s="25">
        <v>0.02</v>
      </c>
      <c r="R211" s="25">
        <v>11.7</v>
      </c>
      <c r="S211" s="31">
        <v>2.2999999999999998</v>
      </c>
      <c r="T211" s="51">
        <v>0.05</v>
      </c>
      <c r="U211" s="42">
        <v>64.2</v>
      </c>
      <c r="V211" s="42">
        <v>7.92</v>
      </c>
      <c r="W211" s="42">
        <v>3.2845000000000001E-3</v>
      </c>
      <c r="X211" s="42">
        <v>16</v>
      </c>
      <c r="Y211" s="44">
        <v>1.1399999999999999</v>
      </c>
      <c r="Z211" s="87">
        <f>(H211/H$3)+(I211/I$3*3)+(J211/J$3)+(L211/L$3*2)+(N211/N$3*2)+(O211/O$3)+(P211/P$3*2)+(Q211/Q$3*2)+(R211/R$3)</f>
        <v>2.8638980435956642</v>
      </c>
      <c r="AA211" s="88">
        <f>(T211/T$3*3)+(U211/U$3*2)+(V211/V$3)+(W211/W$3)+(X211/X$3)+Y211</f>
        <v>3.0572581493650044</v>
      </c>
      <c r="AB211" s="90">
        <f>(Z211-AA211)/(Z211+AA211)</f>
        <v>-3.2655802256865839E-2</v>
      </c>
      <c r="AD211" s="100"/>
      <c r="AE211" s="96"/>
    </row>
    <row r="212" spans="1:31" x14ac:dyDescent="0.35">
      <c r="A212" s="2" t="s">
        <v>207</v>
      </c>
      <c r="B212" s="9">
        <v>36109</v>
      </c>
      <c r="C212" s="18">
        <v>2.19</v>
      </c>
      <c r="D212" s="12">
        <v>6.8</v>
      </c>
      <c r="F212" s="12">
        <v>2.9</v>
      </c>
      <c r="H212" s="23">
        <f>10^-(D212)</f>
        <v>1.5848931924611122E-7</v>
      </c>
      <c r="I212" s="32">
        <v>0.04</v>
      </c>
      <c r="J212" s="25">
        <v>0.18</v>
      </c>
      <c r="K212" s="29">
        <v>3</v>
      </c>
      <c r="L212" s="25">
        <v>42</v>
      </c>
      <c r="M212" s="29">
        <v>0.5</v>
      </c>
      <c r="N212" s="25">
        <v>4.8</v>
      </c>
      <c r="O212" s="25">
        <v>4.2</v>
      </c>
      <c r="P212" s="25">
        <v>4.8</v>
      </c>
      <c r="Q212" s="25">
        <v>0.31</v>
      </c>
      <c r="R212" s="25">
        <v>8.8000000000000007</v>
      </c>
      <c r="S212" s="29">
        <v>14</v>
      </c>
      <c r="T212" s="51">
        <v>0.06</v>
      </c>
      <c r="U212" s="42">
        <v>40</v>
      </c>
      <c r="V212" s="42">
        <v>5.31</v>
      </c>
      <c r="W212" s="42">
        <v>0.02</v>
      </c>
      <c r="X212" s="42">
        <v>21</v>
      </c>
      <c r="Y212" s="44">
        <v>1.88</v>
      </c>
      <c r="Z212" s="87">
        <f>(H212/H$3)+(I212/I$3*3)+(J212/J$3)+(L212/L$3*2)+(N212/N$3*2)+(O212/O$3)+(P212/P$3*2)+(Q212/Q$3*2)+(R212/R$3)</f>
        <v>3.1785215252152792</v>
      </c>
      <c r="AA212" s="88">
        <f>(T212/T$3*3)+(U212/U$3*2)+(V212/V$3)+(W212/W$3)+(X212/X$3)+Y212</f>
        <v>3.3930850553877807</v>
      </c>
      <c r="AB212" s="90">
        <f>(Z212-AA212)/(Z212+AA212)</f>
        <v>-3.2650087545686823E-2</v>
      </c>
      <c r="AD212" s="100"/>
      <c r="AE212" s="96"/>
    </row>
    <row r="213" spans="1:31" x14ac:dyDescent="0.35">
      <c r="A213" s="2" t="s">
        <v>264</v>
      </c>
      <c r="B213" s="9">
        <v>39776</v>
      </c>
      <c r="C213" s="18">
        <v>4.9400000000000004</v>
      </c>
      <c r="D213" s="12">
        <v>7.39</v>
      </c>
      <c r="F213" s="12">
        <v>1.3</v>
      </c>
      <c r="H213" s="23">
        <f>10^-(D213)</f>
        <v>4.0738027780411254E-8</v>
      </c>
      <c r="I213" s="32">
        <v>2E-3</v>
      </c>
      <c r="J213" s="25">
        <v>0.02</v>
      </c>
      <c r="K213" s="33"/>
      <c r="L213" s="25">
        <v>119</v>
      </c>
      <c r="M213" s="33"/>
      <c r="N213" s="25">
        <v>1.3</v>
      </c>
      <c r="O213" s="25">
        <v>1.02</v>
      </c>
      <c r="P213" s="25">
        <v>6.17</v>
      </c>
      <c r="Q213" s="25">
        <v>0.19</v>
      </c>
      <c r="R213" s="25">
        <v>22.3</v>
      </c>
      <c r="S213" s="34"/>
      <c r="T213" s="51">
        <v>0.01</v>
      </c>
      <c r="U213" s="42">
        <v>110</v>
      </c>
      <c r="V213" s="41">
        <v>0.22</v>
      </c>
      <c r="W213" s="42">
        <v>3.2799999999999999E-3</v>
      </c>
      <c r="X213" s="41">
        <v>57</v>
      </c>
      <c r="Y213" s="44">
        <v>4.0999999999999996</v>
      </c>
      <c r="Z213" s="87">
        <f>(H213/H$3)+(I213/I$3*3)+(J213/J$3)+(L213/L$3*2)+(N213/N$3*2)+(O213/O$3)+(P213/P$3*2)+(Q213/Q$3*2)+(R213/R$3)</f>
        <v>7.4966111397010167</v>
      </c>
      <c r="AA213" s="88">
        <f>(T213/T$3*3)+(U213/U$3*2)+(V213/V$3)+(W213/W$3)+(X213/X$3)+Y213</f>
        <v>8.001830906468804</v>
      </c>
      <c r="AB213" s="90">
        <f>(Z213-AA213)/(Z213+AA213)</f>
        <v>-3.2598100200183923E-2</v>
      </c>
      <c r="AE213" s="94">
        <v>7.2</v>
      </c>
    </row>
    <row r="214" spans="1:31" x14ac:dyDescent="0.35">
      <c r="A214" s="2" t="s">
        <v>188</v>
      </c>
      <c r="B214" s="9">
        <v>41939</v>
      </c>
      <c r="C214" s="18">
        <v>3.59</v>
      </c>
      <c r="D214" s="12">
        <v>6.93</v>
      </c>
      <c r="F214" s="12">
        <v>3.7</v>
      </c>
      <c r="H214" s="23">
        <f>10^-(D214)</f>
        <v>1.174897554939528E-7</v>
      </c>
      <c r="I214" s="32">
        <v>8.9999999999999993E-3</v>
      </c>
      <c r="J214" s="25">
        <v>0.6</v>
      </c>
      <c r="K214" s="29">
        <v>8.8000000000000007</v>
      </c>
      <c r="L214" s="25">
        <v>108</v>
      </c>
      <c r="M214" s="36"/>
      <c r="N214" s="25">
        <v>39.5</v>
      </c>
      <c r="O214" s="25">
        <v>0.65</v>
      </c>
      <c r="P214" s="25">
        <v>6.97</v>
      </c>
      <c r="Q214" s="25">
        <v>2.79</v>
      </c>
      <c r="R214" s="25">
        <v>30.8</v>
      </c>
      <c r="S214" s="36"/>
      <c r="T214" s="51">
        <v>0.01</v>
      </c>
      <c r="U214" s="42">
        <v>103</v>
      </c>
      <c r="V214" s="42">
        <v>0.22</v>
      </c>
      <c r="W214" s="42">
        <v>0.01</v>
      </c>
      <c r="X214" s="42">
        <v>63</v>
      </c>
      <c r="Y214" s="44">
        <v>5.54</v>
      </c>
      <c r="Z214" s="87">
        <f>(H214/H$3)+(I214/I$3*3)+(J214/J$3)+(L214/L$3*2)+(N214/N$3*2)+(O214/O$3)+(P214/P$3*2)+(Q214/Q$3*2)+(R214/R$3)</f>
        <v>8.8693877594114028</v>
      </c>
      <c r="AA214" s="88">
        <f>(T214/T$3*3)+(U214/U$3*2)+(V214/V$3)+(W214/W$3)+(X214/X$3)+Y214</f>
        <v>9.4655023876819531</v>
      </c>
      <c r="AB214" s="90">
        <f>(Z214-AA214)/(Z214+AA214)</f>
        <v>-3.2512582485532529E-2</v>
      </c>
      <c r="AC214" s="19">
        <v>9.58</v>
      </c>
      <c r="AD214" s="13">
        <v>9.4600000000000009</v>
      </c>
      <c r="AE214" s="94">
        <v>1.21</v>
      </c>
    </row>
    <row r="215" spans="1:31" x14ac:dyDescent="0.35">
      <c r="A215" s="2" t="s">
        <v>359</v>
      </c>
      <c r="B215" s="9">
        <v>36851</v>
      </c>
      <c r="C215" s="18">
        <v>3.93</v>
      </c>
      <c r="D215" s="12">
        <v>5.59</v>
      </c>
      <c r="F215" s="12">
        <v>1.9</v>
      </c>
      <c r="H215" s="23">
        <f>10^-(D215)</f>
        <v>2.5703957827688596E-6</v>
      </c>
      <c r="I215" s="28"/>
      <c r="J215" s="25">
        <v>0.01</v>
      </c>
      <c r="K215" s="33"/>
      <c r="L215" s="25">
        <v>49</v>
      </c>
      <c r="M215" s="33"/>
      <c r="N215" s="25">
        <v>0.01</v>
      </c>
      <c r="O215" s="25">
        <v>16</v>
      </c>
      <c r="P215" s="25">
        <v>4</v>
      </c>
      <c r="Q215" s="25">
        <v>0.01</v>
      </c>
      <c r="R215" s="25">
        <v>6.5</v>
      </c>
      <c r="S215" s="34"/>
      <c r="T215" s="51">
        <v>0.01</v>
      </c>
      <c r="U215" s="42">
        <v>12.9</v>
      </c>
      <c r="V215" s="42">
        <v>172.73</v>
      </c>
      <c r="W215" s="42">
        <v>3.2845000000000001E-3</v>
      </c>
      <c r="X215" s="42">
        <v>14</v>
      </c>
      <c r="Y215" s="44">
        <v>0.25</v>
      </c>
      <c r="Z215" s="87">
        <f>(H215/H$3)+(I215/I$3*3)+(J215/J$3)+(L215/L$3*2)+(N215/N$3*2)+(O215/O$3)+(P215/P$3*2)+(Q215/Q$3*2)+(R215/R$3)</f>
        <v>3.4674115075343477</v>
      </c>
      <c r="AA215" s="88">
        <f>(T215/T$3*3)+(U215/U$3*2)+(V215/V$3)+(W215/W$3)+(X215/X$3)+Y215</f>
        <v>3.6998316385339201</v>
      </c>
      <c r="AB215" s="90">
        <f>(Z215-AA215)/(Z215+AA215)</f>
        <v>-3.242810746933722E-2</v>
      </c>
      <c r="AD215" s="100"/>
      <c r="AE215" s="96"/>
    </row>
    <row r="216" spans="1:31" x14ac:dyDescent="0.35">
      <c r="A216" s="2" t="s">
        <v>77</v>
      </c>
      <c r="B216" s="9">
        <v>39714</v>
      </c>
      <c r="C216" s="18">
        <v>14.65</v>
      </c>
      <c r="D216" s="12">
        <v>7.29</v>
      </c>
      <c r="E216" s="16"/>
      <c r="F216" s="12">
        <v>2.7</v>
      </c>
      <c r="H216" s="23">
        <f>10^-(D216)</f>
        <v>5.1286138399136415E-8</v>
      </c>
      <c r="I216" s="28"/>
      <c r="J216" s="25">
        <v>0.82</v>
      </c>
      <c r="K216" s="30">
        <v>17</v>
      </c>
      <c r="L216" s="25">
        <v>99</v>
      </c>
      <c r="M216" s="30">
        <v>0.3</v>
      </c>
      <c r="N216" s="25">
        <v>3.01</v>
      </c>
      <c r="O216" s="25">
        <v>4.37</v>
      </c>
      <c r="P216" s="25">
        <v>15.7</v>
      </c>
      <c r="Q216" s="25">
        <v>0.21</v>
      </c>
      <c r="R216" s="25">
        <v>58.8</v>
      </c>
      <c r="S216" s="31">
        <v>1</v>
      </c>
      <c r="T216" s="51">
        <v>0.02</v>
      </c>
      <c r="U216" s="42">
        <v>18.100000000000001</v>
      </c>
      <c r="V216" s="42">
        <v>0.22</v>
      </c>
      <c r="W216" s="42">
        <v>4.9300000000000004E-3</v>
      </c>
      <c r="X216" s="42">
        <v>80</v>
      </c>
      <c r="Y216" s="44">
        <v>7.03</v>
      </c>
      <c r="Z216" s="87">
        <f>(H216/H$3)+(I216/I$3*3)+(J216/J$3)+(L216/L$3*2)+(N216/N$3*2)+(O216/O$3)+(P216/P$3*2)+(Q216/Q$3*2)+(R216/R$3)</f>
        <v>9.0621567770505784</v>
      </c>
      <c r="AA216" s="88">
        <f>(T216/T$3*3)+(U216/U$3*2)+(V216/V$3)+(W216/W$3)+(X216/X$3)+Y216</f>
        <v>9.6677954934142143</v>
      </c>
      <c r="AB216" s="90">
        <f>(Z216-AA216)/(Z216+AA216)</f>
        <v>-3.2335304843177086E-2</v>
      </c>
      <c r="AE216" s="94">
        <v>7.7</v>
      </c>
    </row>
    <row r="217" spans="1:31" x14ac:dyDescent="0.35">
      <c r="A217" s="2" t="s">
        <v>243</v>
      </c>
      <c r="B217" s="9">
        <v>36461</v>
      </c>
      <c r="C217" s="18">
        <v>18.920000000000002</v>
      </c>
      <c r="D217" s="12">
        <v>7.29</v>
      </c>
      <c r="F217" s="12">
        <v>0.71</v>
      </c>
      <c r="H217" s="23">
        <f>10^-(D217)</f>
        <v>5.1286138399136415E-8</v>
      </c>
      <c r="I217" s="32">
        <v>0.01</v>
      </c>
      <c r="J217" s="25">
        <v>0.02</v>
      </c>
      <c r="K217" s="36"/>
      <c r="L217" s="25">
        <v>73</v>
      </c>
      <c r="M217" s="36"/>
      <c r="N217" s="25">
        <v>0.15</v>
      </c>
      <c r="O217" s="25">
        <v>1.1000000000000001</v>
      </c>
      <c r="P217" s="25">
        <v>5.0999999999999996</v>
      </c>
      <c r="Q217" s="25">
        <v>0.02</v>
      </c>
      <c r="R217" s="25">
        <v>12</v>
      </c>
      <c r="S217" s="36"/>
      <c r="T217" s="51">
        <v>0.03</v>
      </c>
      <c r="U217" s="42">
        <v>43.4</v>
      </c>
      <c r="V217" s="42">
        <v>0.22</v>
      </c>
      <c r="W217" s="42">
        <v>3.3E-3</v>
      </c>
      <c r="X217" s="42">
        <v>16</v>
      </c>
      <c r="Y217" s="44">
        <v>3.57</v>
      </c>
      <c r="Z217" s="87">
        <f>(H217/H$3)+(I217/I$3*3)+(J217/J$3)+(L217/L$3*2)+(N217/N$3*2)+(O217/O$3)+(P217/P$3*2)+(Q217/Q$3*2)+(R217/R$3)</f>
        <v>4.6207167500035835</v>
      </c>
      <c r="AA217" s="88">
        <f>(T217/T$3*3)+(U217/U$3*2)+(V217/V$3)+(W217/W$3)+(X217/X$3)+Y217</f>
        <v>4.9294155681384257</v>
      </c>
      <c r="AB217" s="90">
        <f>(Z217-AA217)/(Z217+AA217)</f>
        <v>-3.2324035715025574E-2</v>
      </c>
    </row>
    <row r="218" spans="1:31" x14ac:dyDescent="0.35">
      <c r="A218" s="2" t="s">
        <v>321</v>
      </c>
      <c r="B218" s="9">
        <v>41890</v>
      </c>
      <c r="C218" s="18">
        <v>12.91</v>
      </c>
      <c r="D218" s="12">
        <v>8.4700000000000006</v>
      </c>
      <c r="F218" s="12">
        <v>3.5</v>
      </c>
      <c r="H218" s="23">
        <f>10^-(D218)</f>
        <v>3.3884415613920108E-9</v>
      </c>
      <c r="I218" s="32">
        <v>0.01</v>
      </c>
      <c r="J218" s="25">
        <v>0.88</v>
      </c>
      <c r="K218" s="36"/>
      <c r="L218" s="25">
        <v>8.1999999999999993</v>
      </c>
      <c r="N218" s="25">
        <v>0.47</v>
      </c>
      <c r="O218" s="25">
        <v>6.26</v>
      </c>
      <c r="P218" s="25">
        <v>4.4400000000000004</v>
      </c>
      <c r="Q218" s="25">
        <v>0.02</v>
      </c>
      <c r="R218" s="25">
        <v>144</v>
      </c>
      <c r="T218" s="51">
        <v>0.17</v>
      </c>
      <c r="U218" s="42">
        <v>3.61</v>
      </c>
      <c r="V218" s="42">
        <v>0.22</v>
      </c>
      <c r="W218" s="42">
        <v>0.01</v>
      </c>
      <c r="X218" s="42">
        <v>80</v>
      </c>
      <c r="Y218" s="44">
        <v>5.41</v>
      </c>
      <c r="Z218" s="87">
        <f>(H218/H$3)+(I218/I$3*3)+(J218/J$3)+(L218/L$3*2)+(N218/N$3*2)+(O218/O$3)+(P218/P$3*2)+(Q218/Q$3*2)+(R218/R$3)</f>
        <v>7.2657182728300596</v>
      </c>
      <c r="AA218" s="88">
        <f>(T218/T$3*3)+(U218/U$3*2)+(V218/V$3)+(W218/W$3)+(X218/X$3)+Y218</f>
        <v>7.75098900603051</v>
      </c>
      <c r="AB218" s="90">
        <f>(Z218-AA218)/(Z218+AA218)</f>
        <v>-3.2315388732627119E-2</v>
      </c>
      <c r="AC218" s="19">
        <v>7.28</v>
      </c>
      <c r="AD218" s="13">
        <v>7.75</v>
      </c>
      <c r="AE218" s="94">
        <v>6.28</v>
      </c>
    </row>
    <row r="219" spans="1:31" x14ac:dyDescent="0.35">
      <c r="A219" s="2" t="s">
        <v>251</v>
      </c>
      <c r="B219" s="9">
        <v>40143</v>
      </c>
      <c r="C219" s="18">
        <v>3.64</v>
      </c>
      <c r="D219" s="12">
        <v>6.59</v>
      </c>
      <c r="F219" s="12">
        <v>1.1000000000000001</v>
      </c>
      <c r="H219" s="23">
        <f>10^-(D219)</f>
        <v>2.5703957827688611E-7</v>
      </c>
      <c r="I219" s="32">
        <v>0.17</v>
      </c>
      <c r="J219" s="25">
        <v>0.04</v>
      </c>
      <c r="K219" s="33"/>
      <c r="L219" s="25">
        <v>54.7</v>
      </c>
      <c r="M219" s="33"/>
      <c r="N219" s="25">
        <v>6.59</v>
      </c>
      <c r="O219" s="25">
        <v>0.95</v>
      </c>
      <c r="P219" s="25">
        <v>7.08</v>
      </c>
      <c r="Q219" s="25">
        <v>0.28000000000000003</v>
      </c>
      <c r="R219" s="25">
        <v>17.8</v>
      </c>
      <c r="S219" s="34"/>
      <c r="T219" s="51">
        <v>0.11</v>
      </c>
      <c r="U219" s="42">
        <v>38.799999999999997</v>
      </c>
      <c r="V219" s="42">
        <v>0.22</v>
      </c>
      <c r="W219" s="42">
        <v>0.01</v>
      </c>
      <c r="X219" s="42">
        <v>81</v>
      </c>
      <c r="Y219" s="44">
        <v>1.57</v>
      </c>
      <c r="Z219" s="87">
        <f>(H219/H$3)+(I219/I$3*3)+(J219/J$3)+(L219/L$3*2)+(N219/N$3*2)+(O219/O$3)+(P219/P$3*2)+(Q219/Q$3*2)+(R219/R$3)</f>
        <v>4.3778711792896177</v>
      </c>
      <c r="AA219" s="88">
        <f>(T219/T$3*3)+(U219/U$3*2)+(V219/V$3)+(W219/W$3)+(X219/X$3)+Y219</f>
        <v>4.6698932345666444</v>
      </c>
      <c r="AB219" s="90">
        <f>(Z219-AA219)/(Z219+AA219)</f>
        <v>-3.2275603333549174E-2</v>
      </c>
      <c r="AE219" s="95">
        <v>4.0999999999999996</v>
      </c>
    </row>
    <row r="220" spans="1:31" x14ac:dyDescent="0.35">
      <c r="A220" s="2" t="s">
        <v>216</v>
      </c>
      <c r="B220" s="9">
        <v>39770</v>
      </c>
      <c r="C220" s="18">
        <v>1.53</v>
      </c>
      <c r="D220" s="12">
        <v>7.61</v>
      </c>
      <c r="F220" s="12">
        <v>1.4</v>
      </c>
      <c r="H220" s="23">
        <f>10^-(D220)</f>
        <v>2.4547089156850259E-8</v>
      </c>
      <c r="I220" s="32">
        <v>4.0000000000000001E-3</v>
      </c>
      <c r="J220" s="25">
        <v>0.01</v>
      </c>
      <c r="K220" s="36"/>
      <c r="L220" s="25">
        <v>75.400000000000006</v>
      </c>
      <c r="M220" s="36"/>
      <c r="N220" s="25">
        <v>2.71</v>
      </c>
      <c r="O220" s="25">
        <v>1.1399999999999999</v>
      </c>
      <c r="P220" s="25">
        <v>4.96</v>
      </c>
      <c r="Q220" s="25">
        <v>0.15</v>
      </c>
      <c r="R220" s="25">
        <v>23.2</v>
      </c>
      <c r="S220" s="36"/>
      <c r="T220" s="51">
        <v>0.01</v>
      </c>
      <c r="U220" s="42">
        <v>75.3</v>
      </c>
      <c r="V220" s="42">
        <v>0.22</v>
      </c>
      <c r="W220" s="42">
        <v>3.2799999999999999E-3</v>
      </c>
      <c r="X220" s="42">
        <v>48</v>
      </c>
      <c r="Y220" s="44">
        <v>2.74</v>
      </c>
      <c r="Z220" s="87">
        <f>(H220/H$3)+(I220/I$3*3)+(J220/J$3)+(L220/L$3*2)+(N220/N$3*2)+(O220/O$3)+(P220/P$3*2)+(Q220/Q$3*2)+(R220/R$3)</f>
        <v>5.3123345064915499</v>
      </c>
      <c r="AA220" s="88">
        <f>(T220/T$3*3)+(U220/U$3*2)+(V220/V$3)+(W220/W$3)+(X220/X$3)+Y220</f>
        <v>5.6655622800573209</v>
      </c>
      <c r="AB220" s="90">
        <f>(Z220-AA220)/(Z220+AA220)</f>
        <v>-3.2176270230430487E-2</v>
      </c>
      <c r="AE220" s="95">
        <v>8.33</v>
      </c>
    </row>
    <row r="221" spans="1:31" x14ac:dyDescent="0.35">
      <c r="A221" s="2" t="s">
        <v>304</v>
      </c>
      <c r="B221" s="9">
        <v>36865</v>
      </c>
      <c r="C221" s="18">
        <v>1.93</v>
      </c>
      <c r="D221" s="12">
        <v>6.38</v>
      </c>
      <c r="F221" s="12">
        <v>18</v>
      </c>
      <c r="H221" s="23">
        <f>10^-(D221)</f>
        <v>4.1686938347033493E-7</v>
      </c>
      <c r="I221" s="24">
        <v>2E-3</v>
      </c>
      <c r="J221" s="25">
        <v>0.43</v>
      </c>
      <c r="K221" s="36"/>
      <c r="L221" s="25">
        <v>55</v>
      </c>
      <c r="M221" s="36"/>
      <c r="N221" s="25">
        <v>8.7100000000000009</v>
      </c>
      <c r="O221" s="25">
        <v>5.2</v>
      </c>
      <c r="P221" s="25">
        <v>2.4</v>
      </c>
      <c r="Q221" s="25">
        <v>0.75</v>
      </c>
      <c r="R221" s="25">
        <v>12</v>
      </c>
      <c r="S221" s="36"/>
      <c r="T221" s="51">
        <v>0.39</v>
      </c>
      <c r="U221" s="42">
        <v>65.400000000000006</v>
      </c>
      <c r="V221" s="42">
        <v>0.24</v>
      </c>
      <c r="W221" s="42">
        <v>0.02</v>
      </c>
      <c r="X221" s="42">
        <v>25</v>
      </c>
      <c r="Y221" s="44">
        <v>2.14</v>
      </c>
      <c r="Z221" s="87">
        <f>(H221/H$3)+(I221/I$3*3)+(J221/J$3)+(L221/L$3*2)+(N221/N$3*2)+(O221/O$3)+(P221/P$3*2)+(Q221/Q$3*2)+(R221/R$3)</f>
        <v>3.9602400848365598</v>
      </c>
      <c r="AA221" s="88">
        <f>(T221/T$3*3)+(U221/U$3*2)+(V221/V$3)+(W221/W$3)+(X221/X$3)+Y221</f>
        <v>4.2233512823293733</v>
      </c>
      <c r="AB221" s="90">
        <f>(Z221-AA221)/(Z221+AA221)</f>
        <v>-3.2151067384481563E-2</v>
      </c>
    </row>
    <row r="222" spans="1:31" x14ac:dyDescent="0.35">
      <c r="A222" s="2" t="s">
        <v>276</v>
      </c>
      <c r="B222" s="9">
        <v>41226</v>
      </c>
      <c r="C222" s="18">
        <v>1.94</v>
      </c>
      <c r="D222" s="12">
        <v>5.67</v>
      </c>
      <c r="F222" s="12">
        <v>1.7</v>
      </c>
      <c r="H222" s="23">
        <f>10^-(D222)</f>
        <v>2.1379620895022301E-6</v>
      </c>
      <c r="I222" s="32">
        <v>3.0000000000000001E-3</v>
      </c>
      <c r="J222" s="25">
        <v>7.0000000000000007E-2</v>
      </c>
      <c r="K222" s="36"/>
      <c r="L222" s="25">
        <v>37</v>
      </c>
      <c r="M222" s="36"/>
      <c r="N222" s="25">
        <v>0.94</v>
      </c>
      <c r="O222" s="25">
        <v>4.38</v>
      </c>
      <c r="P222" s="25">
        <v>4.42</v>
      </c>
      <c r="Q222" s="25">
        <v>0.05</v>
      </c>
      <c r="R222" s="25">
        <v>63.4</v>
      </c>
      <c r="S222" s="36"/>
      <c r="T222" s="51">
        <v>0.02</v>
      </c>
      <c r="U222" s="42">
        <v>47.8</v>
      </c>
      <c r="V222" s="42">
        <v>4.8600000000000003</v>
      </c>
      <c r="W222" s="42">
        <v>3.2799999999999999E-3</v>
      </c>
      <c r="X222" s="42">
        <v>143</v>
      </c>
      <c r="Y222" s="44">
        <v>0.35</v>
      </c>
      <c r="Z222" s="87">
        <f>(H222/H$3)+(I222/I$3*3)+(J222/J$3)+(L222/L$3*2)+(N222/N$3*2)+(O222/O$3)+(P222/P$3*2)+(Q222/Q$3*2)+(R222/R$3)</f>
        <v>5.119391325665827</v>
      </c>
      <c r="AA222" s="88">
        <f>(T222/T$3*3)+(U222/U$3*2)+(V222/V$3)+(W222/W$3)+(X222/X$3)+Y222</f>
        <v>5.4580484071754052</v>
      </c>
      <c r="AB222" s="90">
        <f>(Z222-AA222)/(Z222+AA222)</f>
        <v>-3.2016923760681236E-2</v>
      </c>
      <c r="AC222" s="19">
        <v>5.16</v>
      </c>
      <c r="AD222" s="13">
        <v>5.46</v>
      </c>
      <c r="AE222" s="95">
        <v>5.67</v>
      </c>
    </row>
    <row r="223" spans="1:31" x14ac:dyDescent="0.35">
      <c r="A223" s="2" t="s">
        <v>271</v>
      </c>
      <c r="B223" s="9">
        <v>32434</v>
      </c>
      <c r="C223" s="18">
        <v>4.49</v>
      </c>
      <c r="D223" s="12">
        <v>6.65</v>
      </c>
      <c r="F223" s="12">
        <v>2</v>
      </c>
      <c r="H223" s="23">
        <f>10^-(D223)</f>
        <v>2.2387211385683346E-7</v>
      </c>
      <c r="I223" s="32">
        <v>5.0000000000000001E-3</v>
      </c>
      <c r="J223" s="25">
        <v>0.06</v>
      </c>
      <c r="K223" s="30">
        <v>0.2</v>
      </c>
      <c r="L223" s="25">
        <v>127</v>
      </c>
      <c r="M223" s="30">
        <v>0.4</v>
      </c>
      <c r="N223" s="25">
        <v>0.1</v>
      </c>
      <c r="O223" s="25">
        <v>2</v>
      </c>
      <c r="P223" s="25">
        <v>6.1</v>
      </c>
      <c r="Q223" s="25">
        <v>0.1</v>
      </c>
      <c r="R223" s="25">
        <v>27</v>
      </c>
      <c r="S223" s="31">
        <v>9.8000000000000007</v>
      </c>
      <c r="T223" s="51">
        <v>1.53</v>
      </c>
      <c r="U223" s="42">
        <v>107</v>
      </c>
      <c r="V223" s="42">
        <v>23.81</v>
      </c>
      <c r="W223" s="42">
        <v>0.32</v>
      </c>
      <c r="X223" s="42">
        <v>50.8</v>
      </c>
      <c r="Y223" s="44">
        <v>4.51</v>
      </c>
      <c r="Z223" s="87">
        <f>(H223/H$3)+(I223/I$3*3)+(J223/J$3)+(L223/L$3*2)+(N223/N$3*2)+(O223/O$3)+(P223/P$3*2)+(Q223/Q$3*2)+(R223/R$3)</f>
        <v>8.0758618770807615</v>
      </c>
      <c r="AA223" s="88">
        <f>(T223/T$3*3)+(U223/U$3*2)+(V223/V$3)+(W223/W$3)+(X223/X$3)+Y223</f>
        <v>8.6098664800140963</v>
      </c>
      <c r="AB223" s="90">
        <f>(Z223-AA223)/(Z223+AA223)</f>
        <v>-3.2003673528957645E-2</v>
      </c>
      <c r="AD223" s="100"/>
      <c r="AE223" s="96"/>
    </row>
    <row r="224" spans="1:31" x14ac:dyDescent="0.35">
      <c r="A224" s="2" t="s">
        <v>370</v>
      </c>
      <c r="B224" s="9">
        <v>36270</v>
      </c>
      <c r="C224" s="18">
        <v>1.53</v>
      </c>
      <c r="D224" s="12">
        <v>5.61</v>
      </c>
      <c r="F224" s="13">
        <v>14</v>
      </c>
      <c r="H224" s="23">
        <f>10^-(D224)</f>
        <v>2.4547089156850267E-6</v>
      </c>
      <c r="J224" s="25">
        <v>0.02</v>
      </c>
      <c r="K224" s="36"/>
      <c r="L224" s="25">
        <v>29</v>
      </c>
      <c r="M224" s="36"/>
      <c r="N224" s="25">
        <v>0.22</v>
      </c>
      <c r="O224" s="25">
        <v>14</v>
      </c>
      <c r="P224" s="25">
        <v>10</v>
      </c>
      <c r="Q224" s="25">
        <v>0.66</v>
      </c>
      <c r="R224" s="25">
        <v>33</v>
      </c>
      <c r="S224" s="36"/>
      <c r="T224" s="51">
        <v>0.02</v>
      </c>
      <c r="U224" s="42">
        <v>45.8</v>
      </c>
      <c r="V224" s="42">
        <v>14.25</v>
      </c>
      <c r="W224" s="42">
        <v>0.06</v>
      </c>
      <c r="X224" s="42">
        <v>94</v>
      </c>
      <c r="Y224" s="44">
        <v>0.53</v>
      </c>
      <c r="Z224" s="87">
        <f>(H224/H$3)+(I224/I$3*3)+(J224/J$3)+(L224/L$3*2)+(N224/N$3*2)+(O224/O$3)+(P224/P$3*2)+(Q224/Q$3*2)+(R224/R$3)</f>
        <v>4.096293479563343</v>
      </c>
      <c r="AA224" s="88">
        <f>(T224/T$3*3)+(U224/U$3*2)+(V224/V$3)+(W224/W$3)+(X224/X$3)+Y224</f>
        <v>4.3668682658651532</v>
      </c>
      <c r="AB224" s="90">
        <f>(Z224-AA224)/(Z224+AA224)</f>
        <v>-3.1970886819924625E-2</v>
      </c>
    </row>
    <row r="225" spans="1:31" x14ac:dyDescent="0.35">
      <c r="A225" s="2" t="s">
        <v>156</v>
      </c>
      <c r="B225" s="9">
        <v>37886</v>
      </c>
      <c r="C225" s="18">
        <v>3.88</v>
      </c>
      <c r="D225" s="12">
        <v>7.22</v>
      </c>
      <c r="F225" s="12">
        <v>4.8</v>
      </c>
      <c r="H225" s="23">
        <f>10^-(D225)</f>
        <v>6.0255958607435649E-8</v>
      </c>
      <c r="I225" s="32">
        <v>0.01</v>
      </c>
      <c r="J225" s="25">
        <v>0.38</v>
      </c>
      <c r="K225" s="36"/>
      <c r="L225" s="25">
        <v>95.3</v>
      </c>
      <c r="M225" s="36"/>
      <c r="N225" s="25">
        <v>5.58</v>
      </c>
      <c r="O225" s="25">
        <v>1.36</v>
      </c>
      <c r="P225" s="25">
        <v>4.0599999999999996</v>
      </c>
      <c r="Q225" s="25">
        <v>0.42</v>
      </c>
      <c r="R225" s="25">
        <v>23.1</v>
      </c>
      <c r="S225" s="36"/>
      <c r="T225" s="51">
        <v>0.09</v>
      </c>
      <c r="U225" s="42">
        <v>68.400000000000006</v>
      </c>
      <c r="V225" s="42">
        <v>0.22</v>
      </c>
      <c r="W225" s="42">
        <v>0.01</v>
      </c>
      <c r="X225" s="42">
        <v>58</v>
      </c>
      <c r="Y225" s="44">
        <v>3.72</v>
      </c>
      <c r="Z225" s="87">
        <f>(H225/H$3)+(I225/I$3*3)+(J225/J$3)+(L225/L$3*2)+(N225/N$3*2)+(O225/O$3)+(P225/P$3*2)+(Q225/Q$3*2)+(R225/R$3)</f>
        <v>6.3664087036306016</v>
      </c>
      <c r="AA225" s="88">
        <f>(T225/T$3*3)+(U225/U$3*2)+(V225/V$3)+(W225/W$3)+(X225/X$3)+Y225</f>
        <v>6.7866776692823088</v>
      </c>
      <c r="AB225" s="90">
        <f>(Z225-AA225)/(Z225+AA225)</f>
        <v>-3.1952117832754222E-2</v>
      </c>
    </row>
    <row r="226" spans="1:31" x14ac:dyDescent="0.35">
      <c r="A226" s="2" t="s">
        <v>141</v>
      </c>
      <c r="B226" s="9">
        <v>37297</v>
      </c>
      <c r="C226" s="18">
        <v>3.7</v>
      </c>
      <c r="D226" s="12">
        <v>6.99</v>
      </c>
      <c r="F226" s="12">
        <v>31</v>
      </c>
      <c r="H226" s="23">
        <f>10^-(D226)</f>
        <v>1.0232929922807534E-7</v>
      </c>
      <c r="I226" s="32">
        <v>0.01</v>
      </c>
      <c r="J226" s="25">
        <v>0.54</v>
      </c>
      <c r="K226" s="36"/>
      <c r="L226" s="25">
        <v>12</v>
      </c>
      <c r="M226" s="36"/>
      <c r="N226" s="25">
        <v>0.4</v>
      </c>
      <c r="O226" s="25">
        <v>9.1</v>
      </c>
      <c r="P226" s="25">
        <v>7.5</v>
      </c>
      <c r="Q226" s="25">
        <v>0.04</v>
      </c>
      <c r="R226" s="25">
        <v>170</v>
      </c>
      <c r="S226" s="36"/>
      <c r="T226" s="51">
        <v>11.03</v>
      </c>
      <c r="U226" s="42">
        <v>20</v>
      </c>
      <c r="V226" s="42">
        <v>0.44</v>
      </c>
      <c r="W226" s="42">
        <v>6.5690000000000002E-3</v>
      </c>
      <c r="X226" s="42">
        <v>110</v>
      </c>
      <c r="Y226" s="44">
        <v>5.6</v>
      </c>
      <c r="Z226" s="87">
        <f>(H226/H$3)+(I226/I$3*3)+(J226/J$3)+(L226/L$3*2)+(N226/N$3*2)+(O226/O$3)+(P226/P$3*2)+(Q226/Q$3*2)+(R226/R$3)</f>
        <v>8.889980606559778</v>
      </c>
      <c r="AA226" s="88">
        <f>(T226/T$3*3)+(U226/U$3*2)+(V226/V$3)+(W226/W$3)+(X226/X$3)+Y226</f>
        <v>9.4749903840114129</v>
      </c>
      <c r="AB226" s="90">
        <f>(Z226-AA226)/(Z226+AA226)</f>
        <v>-3.1854652955999027E-2</v>
      </c>
      <c r="AE226" s="96"/>
    </row>
    <row r="227" spans="1:31" x14ac:dyDescent="0.35">
      <c r="A227" s="2" t="s">
        <v>241</v>
      </c>
      <c r="B227" s="9">
        <v>39764</v>
      </c>
      <c r="C227" s="18">
        <v>33.4</v>
      </c>
      <c r="D227" s="12">
        <v>7.46</v>
      </c>
      <c r="F227" s="12">
        <v>2.1</v>
      </c>
      <c r="H227" s="23">
        <f>10^-(D227)</f>
        <v>3.4673685045253171E-8</v>
      </c>
      <c r="I227" s="32">
        <v>4.0000000000000001E-3</v>
      </c>
      <c r="J227" s="25">
        <v>0.1</v>
      </c>
      <c r="K227" s="36"/>
      <c r="L227" s="25">
        <v>76.900000000000006</v>
      </c>
      <c r="M227" s="36"/>
      <c r="N227" s="25">
        <v>0.11</v>
      </c>
      <c r="O227" s="25">
        <v>2.31</v>
      </c>
      <c r="P227" s="25">
        <v>4.95</v>
      </c>
      <c r="Q227" s="25">
        <v>0.22</v>
      </c>
      <c r="R227" s="25">
        <v>11.6</v>
      </c>
      <c r="S227" s="29">
        <v>3.1</v>
      </c>
      <c r="T227" s="51">
        <v>0.1</v>
      </c>
      <c r="U227" s="42">
        <v>39.299999999999997</v>
      </c>
      <c r="V227" s="42">
        <v>0.22</v>
      </c>
      <c r="W227" s="42">
        <v>3.2799999999999999E-3</v>
      </c>
      <c r="X227" s="42">
        <v>23</v>
      </c>
      <c r="Y227" s="44">
        <v>3.67</v>
      </c>
      <c r="Z227" s="87">
        <f>(H227/H$3)+(I227/I$3*3)+(J227/J$3)+(L227/L$3*2)+(N227/N$3*2)+(O227/O$3)+(P227/P$3*2)+(Q227/Q$3*2)+(R227/R$3)</f>
        <v>4.8261598789147664</v>
      </c>
      <c r="AA227" s="88">
        <f>(T227/T$3*3)+(U227/U$3*2)+(V227/V$3)+(W227/W$3)+(X227/X$3)+Y227</f>
        <v>5.1437331418669396</v>
      </c>
      <c r="AB227" s="90">
        <f>(Z227-AA227)/(Z227+AA227)</f>
        <v>-3.1853226738763278E-2</v>
      </c>
      <c r="AE227" s="94">
        <v>6.61</v>
      </c>
    </row>
    <row r="228" spans="1:31" x14ac:dyDescent="0.35">
      <c r="A228" s="2" t="s">
        <v>114</v>
      </c>
      <c r="B228" s="9">
        <v>36815</v>
      </c>
      <c r="C228" s="18">
        <v>9.23</v>
      </c>
      <c r="D228" s="12">
        <v>7.36</v>
      </c>
      <c r="F228" s="12">
        <v>2.2999999999999998</v>
      </c>
      <c r="H228" s="23">
        <f>10^-(D228)</f>
        <v>4.3651583224016566E-8</v>
      </c>
      <c r="I228" s="32">
        <v>3.0000000000000001E-3</v>
      </c>
      <c r="J228" s="25">
        <v>0.52</v>
      </c>
      <c r="L228" s="25">
        <v>329</v>
      </c>
      <c r="N228" s="35"/>
      <c r="O228" s="25">
        <v>3.74</v>
      </c>
      <c r="P228" s="25">
        <v>19.2</v>
      </c>
      <c r="Q228" s="35"/>
      <c r="R228" s="25">
        <v>22.5</v>
      </c>
      <c r="T228" s="51">
        <v>0.01</v>
      </c>
      <c r="U228" s="42">
        <v>681</v>
      </c>
      <c r="V228" s="42">
        <v>0.22</v>
      </c>
      <c r="W228" s="42">
        <v>3.9414000000000003E-3</v>
      </c>
      <c r="X228" s="42">
        <v>26</v>
      </c>
      <c r="Y228" s="44">
        <v>5.44</v>
      </c>
      <c r="Z228" s="87">
        <f>(H228/H$3)+(I228/I$3*3)+(J228/J$3)+(L228/L$3*2)+(N228/N$3*2)+(O228/O$3)+(P228/P$3*2)+(Q228/Q$3*2)+(R228/R$3)</f>
        <v>19.100323614645614</v>
      </c>
      <c r="AA228" s="88">
        <f>(T228/T$3*3)+(U228/U$3*2)+(V228/V$3)+(W228/W$3)+(X228/X$3)+Y228</f>
        <v>20.354539807103539</v>
      </c>
      <c r="AB228" s="90">
        <f>(Z228-AA228)/(Z228+AA228)</f>
        <v>-3.1788633483560584E-2</v>
      </c>
      <c r="AE228" s="96"/>
    </row>
    <row r="229" spans="1:31" x14ac:dyDescent="0.35">
      <c r="A229" s="2" t="s">
        <v>185</v>
      </c>
      <c r="B229" s="9">
        <v>32659</v>
      </c>
      <c r="C229" s="20"/>
      <c r="D229" s="12">
        <v>6.82</v>
      </c>
      <c r="F229" s="12">
        <v>12</v>
      </c>
      <c r="H229" s="23">
        <f>10^-(D229)</f>
        <v>1.5135612484362046E-7</v>
      </c>
      <c r="I229" s="32">
        <v>0.01</v>
      </c>
      <c r="J229" s="25">
        <v>0.09</v>
      </c>
      <c r="K229" s="36"/>
      <c r="L229" s="25">
        <v>29.3</v>
      </c>
      <c r="M229" s="36"/>
      <c r="N229" s="25">
        <v>0.21</v>
      </c>
      <c r="O229" s="25">
        <v>5.8</v>
      </c>
      <c r="P229" s="25">
        <v>3.43</v>
      </c>
      <c r="Q229" s="25">
        <v>0.64</v>
      </c>
      <c r="R229" s="25">
        <v>40</v>
      </c>
      <c r="S229" s="36"/>
      <c r="T229" s="51">
        <v>0.34</v>
      </c>
      <c r="U229" s="42">
        <v>1.36</v>
      </c>
      <c r="V229" s="42">
        <v>0.03</v>
      </c>
      <c r="W229" s="42">
        <v>0.02</v>
      </c>
      <c r="X229" s="42">
        <v>14.9</v>
      </c>
      <c r="Y229" s="44">
        <v>3.45</v>
      </c>
      <c r="Z229" s="87">
        <f>(H229/H$3)+(I229/I$3*3)+(J229/J$3)+(L229/L$3*2)+(N229/N$3*2)+(O229/O$3)+(P229/P$3*2)+(Q229/Q$3*2)+(R229/R$3)</f>
        <v>3.6694191241904401</v>
      </c>
      <c r="AA229" s="88">
        <f>(T229/T$3*3)+(U229/U$3*2)+(V229/V$3)+(W229/W$3)+(X229/X$3)+Y229</f>
        <v>3.9102818721908017</v>
      </c>
      <c r="AB229" s="90">
        <f>(Z229-AA229)/(Z229+AA229)</f>
        <v>-3.177734162803468E-2</v>
      </c>
    </row>
    <row r="230" spans="1:31" x14ac:dyDescent="0.35">
      <c r="A230" s="2" t="s">
        <v>268</v>
      </c>
      <c r="B230" s="9">
        <v>40352</v>
      </c>
      <c r="C230" s="18">
        <v>1.45</v>
      </c>
      <c r="D230" s="12">
        <v>5.22</v>
      </c>
      <c r="F230" s="12">
        <v>13</v>
      </c>
      <c r="H230" s="23">
        <f>10^-(D230)</f>
        <v>6.0255958607435782E-6</v>
      </c>
      <c r="I230" s="32">
        <v>0.97</v>
      </c>
      <c r="J230" s="25">
        <v>0.01</v>
      </c>
      <c r="K230" s="30">
        <v>0.3</v>
      </c>
      <c r="L230" s="25">
        <v>27.5</v>
      </c>
      <c r="M230" s="30">
        <v>0.8</v>
      </c>
      <c r="N230" s="25">
        <v>7.0000000000000007E-2</v>
      </c>
      <c r="O230" s="25">
        <v>15.8</v>
      </c>
      <c r="P230" s="25">
        <v>4.26</v>
      </c>
      <c r="Q230" s="25">
        <v>0.02</v>
      </c>
      <c r="R230" s="25">
        <v>6.22</v>
      </c>
      <c r="S230" s="31">
        <v>73</v>
      </c>
      <c r="T230" s="51">
        <v>0.01</v>
      </c>
      <c r="U230" s="42">
        <v>29.1</v>
      </c>
      <c r="V230" s="42">
        <v>88.09</v>
      </c>
      <c r="W230" s="42">
        <v>3.2799999999999999E-3</v>
      </c>
      <c r="X230" s="42">
        <v>13</v>
      </c>
      <c r="Y230" s="44">
        <v>0.28000000000000003</v>
      </c>
      <c r="Z230" s="87">
        <f>(H230/H$3)+(I230/I$3*3)+(J230/J$3)+(L230/L$3*2)+(N230/N$3*2)+(O230/O$3)+(P230/P$3*2)+(Q230/Q$3*2)+(R230/R$3)</f>
        <v>2.5090270659787786</v>
      </c>
      <c r="AA230" s="88">
        <f>(T230/T$3*3)+(U230/U$3*2)+(V230/V$3)+(W230/W$3)+(X230/X$3)+Y230</f>
        <v>2.673715591237003</v>
      </c>
      <c r="AB230" s="90">
        <f>(Z230-AA230)/(Z230+AA230)</f>
        <v>-3.1776326966366619E-2</v>
      </c>
      <c r="AC230" s="19">
        <v>2.5</v>
      </c>
      <c r="AD230" s="13">
        <v>2.67</v>
      </c>
      <c r="AE230" s="95">
        <v>6.67</v>
      </c>
    </row>
    <row r="231" spans="1:31" x14ac:dyDescent="0.35">
      <c r="A231" s="2" t="s">
        <v>345</v>
      </c>
      <c r="B231" s="9">
        <v>36474</v>
      </c>
      <c r="C231" s="18">
        <v>2.83</v>
      </c>
      <c r="D231" s="12">
        <v>7.27</v>
      </c>
      <c r="F231" s="12">
        <v>6.2</v>
      </c>
      <c r="H231" s="23">
        <f>10^-(D231)</f>
        <v>5.3703179637025192E-8</v>
      </c>
      <c r="I231" s="32">
        <v>7.0000000000000007E-2</v>
      </c>
      <c r="J231" s="25">
        <v>0.11</v>
      </c>
      <c r="K231" s="33"/>
      <c r="L231" s="25">
        <v>85</v>
      </c>
      <c r="M231" s="33"/>
      <c r="N231" s="25">
        <v>0.09</v>
      </c>
      <c r="O231" s="25">
        <v>15</v>
      </c>
      <c r="P231" s="25">
        <v>9.6999999999999993</v>
      </c>
      <c r="Q231" s="25">
        <v>0.26</v>
      </c>
      <c r="R231" s="25">
        <v>8.1999999999999993</v>
      </c>
      <c r="S231" s="34"/>
      <c r="T231" s="51">
        <v>0.05</v>
      </c>
      <c r="U231" s="42">
        <v>79.099999999999994</v>
      </c>
      <c r="V231" s="42">
        <v>0.22</v>
      </c>
      <c r="W231" s="42">
        <v>3.284E-3</v>
      </c>
      <c r="X231" s="42">
        <v>20</v>
      </c>
      <c r="Y231" s="43">
        <v>3.97</v>
      </c>
      <c r="Z231" s="87">
        <f>(H231/H$3)+(I231/I$3*3)+(J231/J$3)+(L231/L$3*2)+(N231/N$3*2)+(O231/O$3)+(P231/P$3*2)+(Q231/Q$3*2)+(R231/R$3)</f>
        <v>5.8064334970173057</v>
      </c>
      <c r="AA231" s="88">
        <f>(T231/T$3*3)+(U231/U$3*2)+(V231/V$3)+(W231/W$3)+(X231/X$3)+Y231</f>
        <v>6.1860900550556668</v>
      </c>
      <c r="AB231" s="90">
        <f>(Z231-AA231)/(Z231+AA231)</f>
        <v>-3.1657770475900827E-2</v>
      </c>
    </row>
    <row r="232" spans="1:31" x14ac:dyDescent="0.35">
      <c r="A232" s="2" t="s">
        <v>285</v>
      </c>
      <c r="B232" s="9">
        <v>36475</v>
      </c>
      <c r="C232" s="18">
        <v>5.85</v>
      </c>
      <c r="D232" s="12">
        <v>6.81</v>
      </c>
      <c r="F232" s="12">
        <v>1.6</v>
      </c>
      <c r="H232" s="23">
        <f>10^-(D232)</f>
        <v>1.5488166189124805E-7</v>
      </c>
      <c r="I232" s="32">
        <v>4.0000000000000001E-3</v>
      </c>
      <c r="J232" s="25">
        <v>0.02</v>
      </c>
      <c r="K232" s="33"/>
      <c r="L232" s="25">
        <v>82</v>
      </c>
      <c r="M232" s="33"/>
      <c r="N232" s="25">
        <v>0.33</v>
      </c>
      <c r="O232" s="25">
        <v>1.8</v>
      </c>
      <c r="P232" s="25">
        <v>10</v>
      </c>
      <c r="Q232" s="25">
        <v>0.22</v>
      </c>
      <c r="R232" s="25">
        <v>13</v>
      </c>
      <c r="S232" s="34"/>
      <c r="T232" s="51">
        <v>0.11</v>
      </c>
      <c r="U232" s="42">
        <v>68.900000000000006</v>
      </c>
      <c r="V232" s="42">
        <v>9.6</v>
      </c>
      <c r="W232" s="42">
        <v>3.284E-3</v>
      </c>
      <c r="X232" s="42">
        <v>24</v>
      </c>
      <c r="Y232" s="44">
        <v>3.64</v>
      </c>
      <c r="Z232" s="87">
        <f>(H232/H$3)+(I232/I$3*3)+(J232/J$3)+(L232/L$3*2)+(N232/N$3*2)+(O232/O$3)+(P232/P$3*2)+(Q232/Q$3*2)+(R232/R$3)</f>
        <v>5.5474042674938193</v>
      </c>
      <c r="AA232" s="88">
        <f>(T232/T$3*3)+(U232/U$3*2)+(V232/V$3)+(W232/W$3)+(X232/X$3)+Y232</f>
        <v>5.9097655268649518</v>
      </c>
      <c r="AB232" s="90">
        <f>(Z232-AA232)/(Z232+AA232)</f>
        <v>-3.1627466981378798E-2</v>
      </c>
      <c r="AD232" s="100"/>
      <c r="AE232" s="96"/>
    </row>
    <row r="233" spans="1:31" x14ac:dyDescent="0.35">
      <c r="A233" s="2" t="s">
        <v>371</v>
      </c>
      <c r="B233" s="9">
        <v>39204</v>
      </c>
      <c r="C233" s="19">
        <v>3.82</v>
      </c>
      <c r="D233" s="12">
        <v>4.75</v>
      </c>
      <c r="E233" s="16"/>
      <c r="F233" s="12">
        <v>2.2000000000000002</v>
      </c>
      <c r="H233" s="23">
        <f>10^-(D233)</f>
        <v>1.7782794100389215E-5</v>
      </c>
      <c r="I233" s="24">
        <v>1E-3</v>
      </c>
      <c r="J233" s="25">
        <v>0.01</v>
      </c>
      <c r="K233" s="36"/>
      <c r="L233" s="25">
        <v>25</v>
      </c>
      <c r="M233" s="36"/>
      <c r="N233" s="25">
        <v>0.01</v>
      </c>
      <c r="O233" s="25">
        <v>16.7</v>
      </c>
      <c r="P233" s="25">
        <v>12.8</v>
      </c>
      <c r="Q233" s="25">
        <v>0.02</v>
      </c>
      <c r="R233" s="25">
        <v>8.56</v>
      </c>
      <c r="S233" s="36"/>
      <c r="T233" s="51">
        <v>0.01</v>
      </c>
      <c r="U233" s="42">
        <v>39.9</v>
      </c>
      <c r="V233" s="42">
        <v>77.91</v>
      </c>
      <c r="W233" s="42">
        <v>3.2799999999999999E-3</v>
      </c>
      <c r="X233" s="42">
        <v>41</v>
      </c>
      <c r="Y233" s="44">
        <v>0.06</v>
      </c>
      <c r="Z233" s="87">
        <f>(H233/H$3)+(I233/I$3*3)+(J233/J$3)+(L233/L$3*2)+(N233/N$3*2)+(O233/O$3)+(P233/P$3*2)+(Q233/Q$3*2)+(R233/R$3)</f>
        <v>3.1017860459615334</v>
      </c>
      <c r="AA233" s="88">
        <f>(T233/T$3*3)+(U233/U$3*2)+(V233/V$3)+(W233/W$3)+(X233/X$3)+Y233</f>
        <v>3.304202951795737</v>
      </c>
      <c r="AB233" s="90">
        <f>(Z233-AA233)/(Z233+AA233)</f>
        <v>-3.1598072663732255E-2</v>
      </c>
      <c r="AD233" s="100"/>
      <c r="AE233" s="96"/>
    </row>
    <row r="234" spans="1:31" x14ac:dyDescent="0.35">
      <c r="A234" s="2" t="s">
        <v>169</v>
      </c>
      <c r="B234" s="9">
        <v>32083</v>
      </c>
      <c r="C234" s="18">
        <v>11.86</v>
      </c>
      <c r="D234" s="12">
        <v>7.3</v>
      </c>
      <c r="F234" s="12">
        <v>3</v>
      </c>
      <c r="H234" s="23">
        <f>10^-(D234)</f>
        <v>5.0118723362727164E-8</v>
      </c>
      <c r="I234" s="32">
        <v>0.02</v>
      </c>
      <c r="J234" s="25">
        <v>0.28000000000000003</v>
      </c>
      <c r="K234" s="33"/>
      <c r="L234" s="27">
        <v>71</v>
      </c>
      <c r="M234" s="33"/>
      <c r="N234" s="25">
        <v>1.7</v>
      </c>
      <c r="O234" s="27">
        <v>2.2000000000000002</v>
      </c>
      <c r="P234" s="25">
        <v>8.5</v>
      </c>
      <c r="Q234" s="25">
        <v>0.12</v>
      </c>
      <c r="R234" s="25">
        <v>9.5</v>
      </c>
      <c r="S234" s="34"/>
      <c r="T234" s="51">
        <v>0.01</v>
      </c>
      <c r="U234" s="42">
        <v>21.4</v>
      </c>
      <c r="V234" s="42">
        <v>0.44</v>
      </c>
      <c r="W234" s="42">
        <v>0.01</v>
      </c>
      <c r="X234" s="42">
        <v>14.6</v>
      </c>
      <c r="Y234" s="44">
        <v>4.24</v>
      </c>
      <c r="Z234" s="87">
        <f>(H234/H$3)+(I234/I$3*3)+(J234/J$3)+(L234/L$3*2)+(N234/N$3*2)+(O234/O$3)+(P234/P$3*2)+(Q234/Q$3*2)+(R234/R$3)</f>
        <v>4.7947292232529888</v>
      </c>
      <c r="AA234" s="88">
        <f>(T234/T$3*3)+(U234/U$3*2)+(V234/V$3)+(W234/W$3)+(X234/X$3)+Y234</f>
        <v>5.1049862109021582</v>
      </c>
      <c r="AB234" s="90">
        <f>(Z234-AA234)/(Z234+AA234)</f>
        <v>-3.1339990498994288E-2</v>
      </c>
    </row>
    <row r="235" spans="1:31" x14ac:dyDescent="0.35">
      <c r="A235" s="2" t="s">
        <v>277</v>
      </c>
      <c r="B235" s="9">
        <v>36913</v>
      </c>
      <c r="C235" s="18">
        <v>3.76</v>
      </c>
      <c r="D235" s="12">
        <v>7.22</v>
      </c>
      <c r="F235" s="12">
        <v>2.1</v>
      </c>
      <c r="H235" s="23">
        <f>10^-(D235)</f>
        <v>6.0255958607435649E-8</v>
      </c>
      <c r="I235" s="32">
        <v>8.0000000000000002E-3</v>
      </c>
      <c r="J235" s="25">
        <v>0.01</v>
      </c>
      <c r="K235" s="36"/>
      <c r="L235" s="25">
        <v>95.1</v>
      </c>
      <c r="M235" s="36"/>
      <c r="N235" s="25">
        <v>0.05</v>
      </c>
      <c r="O235" s="25">
        <v>7.46</v>
      </c>
      <c r="P235" s="25">
        <v>4.3099999999999996</v>
      </c>
      <c r="Q235" s="25">
        <v>4.0000000000000001E-3</v>
      </c>
      <c r="R235" s="25">
        <v>9.33</v>
      </c>
      <c r="S235" s="36"/>
      <c r="T235" s="51">
        <v>7.0000000000000007E-2</v>
      </c>
      <c r="U235" s="42">
        <v>40.1</v>
      </c>
      <c r="V235" s="42">
        <v>72.06</v>
      </c>
      <c r="W235" s="42">
        <v>3.2845000000000001E-3</v>
      </c>
      <c r="X235" s="42">
        <v>23</v>
      </c>
      <c r="Y235" s="44">
        <v>3.42</v>
      </c>
      <c r="Z235" s="87">
        <f>(H235/H$3)+(I235/I$3*3)+(J235/J$3)+(L235/L$3*2)+(N235/N$3*2)+(O235/O$3)+(P235/P$3*2)+(Q235/Q$3*2)+(R235/R$3)</f>
        <v>5.7000983192475161</v>
      </c>
      <c r="AA235" s="88">
        <f>(T235/T$3*3)+(U235/U$3*2)+(V235/V$3)+(W235/W$3)+(X235/X$3)+Y235</f>
        <v>6.0681497721716813</v>
      </c>
      <c r="AB235" s="90">
        <f>(Z235-AA235)/(Z235+AA235)</f>
        <v>-3.1274956991476872E-2</v>
      </c>
    </row>
    <row r="236" spans="1:31" x14ac:dyDescent="0.35">
      <c r="A236" s="2" t="s">
        <v>244</v>
      </c>
      <c r="B236" s="9">
        <v>39777</v>
      </c>
      <c r="C236" s="18">
        <v>3.1</v>
      </c>
      <c r="D236" s="12">
        <v>8.57</v>
      </c>
      <c r="F236" s="12">
        <v>32</v>
      </c>
      <c r="H236" s="23">
        <f>10^-(D236)</f>
        <v>2.6915348039269064E-9</v>
      </c>
      <c r="I236" s="24">
        <v>8.9999999999999993E-3</v>
      </c>
      <c r="J236" s="25">
        <v>0.66</v>
      </c>
      <c r="K236" s="36"/>
      <c r="L236" s="25">
        <v>6.7</v>
      </c>
      <c r="M236" s="36"/>
      <c r="N236" s="25">
        <v>0.36</v>
      </c>
      <c r="O236" s="25">
        <v>6.44</v>
      </c>
      <c r="P236" s="25">
        <v>5.83</v>
      </c>
      <c r="Q236" s="25">
        <v>0.02</v>
      </c>
      <c r="R236" s="25">
        <v>271</v>
      </c>
      <c r="S236" s="36"/>
      <c r="T236" s="51">
        <v>3.43</v>
      </c>
      <c r="U236" s="42">
        <v>0.5</v>
      </c>
      <c r="V236" s="42">
        <v>0.22</v>
      </c>
      <c r="W236" s="42">
        <v>0.14000000000000001</v>
      </c>
      <c r="X236" s="42">
        <v>303</v>
      </c>
      <c r="Y236" s="44">
        <v>4.97</v>
      </c>
      <c r="Z236" s="87">
        <f>(H236/H$3)+(I236/I$3*3)+(J236/J$3)+(L236/L$3*2)+(N236/N$3*2)+(O236/O$3)+(P236/P$3*2)+(Q236/Q$3*2)+(R236/R$3)</f>
        <v>12.817696177788575</v>
      </c>
      <c r="AA236" s="88">
        <f>(T236/T$3*3)+(U236/U$3*2)+(V236/V$3)+(W236/W$3)+(X236/X$3)+Y236</f>
        <v>13.642600594728052</v>
      </c>
      <c r="AB236" s="90">
        <f>(Z236-AA236)/(Z236+AA236)</f>
        <v>-3.1175176304004109E-2</v>
      </c>
      <c r="AE236" s="94">
        <v>5.42</v>
      </c>
    </row>
    <row r="237" spans="1:31" x14ac:dyDescent="0.35">
      <c r="A237" s="2" t="s">
        <v>101</v>
      </c>
      <c r="B237" s="9">
        <v>34659</v>
      </c>
      <c r="C237" s="18">
        <v>21.3</v>
      </c>
      <c r="D237" s="12">
        <v>7.03</v>
      </c>
      <c r="F237" s="12">
        <v>1.6</v>
      </c>
      <c r="H237" s="23">
        <f>10^-(D237)</f>
        <v>9.3325430079699072E-8</v>
      </c>
      <c r="I237" s="24">
        <v>1E-3</v>
      </c>
      <c r="J237" s="25">
        <v>0.23</v>
      </c>
      <c r="K237" s="29">
        <v>1</v>
      </c>
      <c r="L237" s="25">
        <v>95</v>
      </c>
      <c r="M237" s="29">
        <v>1</v>
      </c>
      <c r="N237" s="27">
        <v>1.94</v>
      </c>
      <c r="O237" s="25">
        <v>2.5</v>
      </c>
      <c r="P237" s="25">
        <v>9.9</v>
      </c>
      <c r="Q237" s="27">
        <v>0.02</v>
      </c>
      <c r="R237" s="25">
        <v>17</v>
      </c>
      <c r="S237" s="29">
        <v>5</v>
      </c>
      <c r="T237" s="51">
        <v>0.01</v>
      </c>
      <c r="U237" s="42">
        <v>8.9600000000000009</v>
      </c>
      <c r="V237" s="42">
        <v>0.22</v>
      </c>
      <c r="W237" s="42">
        <v>3.2845000000000001E-3</v>
      </c>
      <c r="X237" s="42">
        <v>25</v>
      </c>
      <c r="Y237" s="44">
        <v>5.96</v>
      </c>
      <c r="Z237" s="87">
        <f>(H237/H$3)+(I237/I$3*3)+(J237/J$3)+(L237/L$3*2)+(N237/N$3*2)+(O237/O$3)+(P237/P$3*2)+(Q237/Q$3*2)+(R237/R$3)</f>
        <v>6.4414780856597798</v>
      </c>
      <c r="AA237" s="88">
        <f>(T237/T$3*3)+(U237/U$3*2)+(V237/V$3)+(W237/W$3)+(X237/X$3)+Y237</f>
        <v>6.8556849510012992</v>
      </c>
      <c r="AB237" s="90">
        <f>(Z237-AA237)/(Z237+AA237)</f>
        <v>-3.11500178045141E-2</v>
      </c>
    </row>
    <row r="238" spans="1:31" x14ac:dyDescent="0.35">
      <c r="A238" s="2" t="s">
        <v>87</v>
      </c>
      <c r="B238" s="9">
        <v>41017</v>
      </c>
      <c r="C238" s="18">
        <v>1.1000000000000001</v>
      </c>
      <c r="D238" s="12">
        <v>7.45</v>
      </c>
      <c r="F238" s="12">
        <v>2.1</v>
      </c>
      <c r="H238" s="23">
        <f>10^-(D238)</f>
        <v>3.5481338923357426E-8</v>
      </c>
      <c r="I238" s="32">
        <v>6.0000000000000001E-3</v>
      </c>
      <c r="J238" s="25">
        <v>0.01</v>
      </c>
      <c r="K238" s="33"/>
      <c r="L238" s="25">
        <v>83.3</v>
      </c>
      <c r="M238" s="33"/>
      <c r="N238" s="25">
        <v>2E-3</v>
      </c>
      <c r="O238" s="25">
        <v>14</v>
      </c>
      <c r="P238" s="25">
        <v>8.26</v>
      </c>
      <c r="Q238" s="25">
        <v>1.1999999999999999E-3</v>
      </c>
      <c r="R238" s="25">
        <v>9.8000000000000007</v>
      </c>
      <c r="S238" s="34"/>
      <c r="T238" s="51">
        <v>0.14000000000000001</v>
      </c>
      <c r="U238" s="42">
        <v>63.7</v>
      </c>
      <c r="V238" s="42">
        <v>52.23</v>
      </c>
      <c r="W238" s="42">
        <v>0.04</v>
      </c>
      <c r="X238" s="42">
        <v>17</v>
      </c>
      <c r="Y238" s="44">
        <v>3.33</v>
      </c>
      <c r="Z238" s="87">
        <f>(H238/H$3)+(I238/I$3*3)+(J238/J$3)+(L238/L$3*2)+(N238/N$3*2)+(O238/O$3)+(P238/P$3*2)+(Q238/Q$3*2)+(R238/R$3)</f>
        <v>5.6219089797389676</v>
      </c>
      <c r="AA238" s="88">
        <f>(T238/T$3*3)+(U238/U$3*2)+(V238/V$3)+(W238/W$3)+(X238/X$3)+Y238</f>
        <v>5.9833764028128824</v>
      </c>
      <c r="AB238" s="90">
        <f>(Z238-AA238)/(Z238+AA238)</f>
        <v>-3.1146793134218715E-2</v>
      </c>
      <c r="AC238" s="19">
        <v>5.62</v>
      </c>
      <c r="AD238" s="13">
        <v>5.99</v>
      </c>
      <c r="AE238" s="94">
        <v>6.24</v>
      </c>
    </row>
    <row r="239" spans="1:31" x14ac:dyDescent="0.35">
      <c r="A239" s="2" t="s">
        <v>328</v>
      </c>
      <c r="B239" s="9">
        <v>34248</v>
      </c>
      <c r="C239" s="18">
        <v>7.46</v>
      </c>
      <c r="D239" s="12">
        <v>6.52</v>
      </c>
      <c r="F239" s="12">
        <v>1.3</v>
      </c>
      <c r="H239" s="23">
        <f>10^-(D239)</f>
        <v>3.0199517204020165E-7</v>
      </c>
      <c r="I239" s="32">
        <v>0.02</v>
      </c>
      <c r="J239" s="25">
        <v>0.01</v>
      </c>
      <c r="K239" s="29">
        <v>1</v>
      </c>
      <c r="L239" s="25">
        <v>11</v>
      </c>
      <c r="M239" s="29">
        <v>1</v>
      </c>
      <c r="N239" s="25">
        <v>0.03</v>
      </c>
      <c r="O239" s="25">
        <v>3.5</v>
      </c>
      <c r="P239" s="25">
        <v>6.1</v>
      </c>
      <c r="Q239" s="25">
        <v>0.03</v>
      </c>
      <c r="R239" s="25">
        <v>25</v>
      </c>
      <c r="S239" s="29">
        <v>5</v>
      </c>
      <c r="T239" s="51">
        <v>0.01</v>
      </c>
      <c r="U239" s="42">
        <v>23.4</v>
      </c>
      <c r="V239" s="42">
        <v>27.66</v>
      </c>
      <c r="W239" s="42">
        <v>3.284E-3</v>
      </c>
      <c r="X239" s="42">
        <v>49</v>
      </c>
      <c r="Y239" s="43">
        <v>0.06</v>
      </c>
      <c r="Z239" s="87">
        <f>(H239/H$3)+(I239/I$3*3)+(J239/J$3)+(L239/L$3*2)+(N239/N$3*2)+(O239/O$3)+(P239/P$3*2)+(Q239/Q$3*2)+(R239/R$3)</f>
        <v>2.2326428030199383</v>
      </c>
      <c r="AA239" s="88">
        <f>(T239/T$3*3)+(U239/U$3*2)+(V239/V$3)+(W239/W$3)+(X239/X$3)+Y239</f>
        <v>2.3758895938798519</v>
      </c>
      <c r="AB239" s="90">
        <f>(Z239-AA239)/(Z239+AA239)</f>
        <v>-3.1082951908133972E-2</v>
      </c>
    </row>
    <row r="240" spans="1:31" x14ac:dyDescent="0.35">
      <c r="A240" s="2" t="s">
        <v>106</v>
      </c>
      <c r="B240" s="9">
        <v>37208</v>
      </c>
      <c r="C240" s="19">
        <v>4.62</v>
      </c>
      <c r="D240" s="12">
        <v>7.03</v>
      </c>
      <c r="F240" s="12">
        <v>1.5</v>
      </c>
      <c r="H240" s="23">
        <f>10^-(D240)</f>
        <v>9.3325430079699072E-8</v>
      </c>
      <c r="I240" s="24">
        <v>0.21</v>
      </c>
      <c r="J240" s="25">
        <v>0.36</v>
      </c>
      <c r="K240" s="29">
        <v>15</v>
      </c>
      <c r="L240" s="25">
        <v>108</v>
      </c>
      <c r="M240" s="29">
        <v>0.2</v>
      </c>
      <c r="N240" s="25">
        <v>2.4500000000000002</v>
      </c>
      <c r="O240" s="25">
        <v>3.92</v>
      </c>
      <c r="P240" s="25">
        <v>14.4</v>
      </c>
      <c r="Q240" s="25">
        <v>0.34</v>
      </c>
      <c r="R240" s="25">
        <v>16</v>
      </c>
      <c r="S240" s="29">
        <v>1</v>
      </c>
      <c r="T240" s="50">
        <v>0.01</v>
      </c>
      <c r="U240" s="42">
        <v>33.4</v>
      </c>
      <c r="V240" s="42">
        <v>0.22</v>
      </c>
      <c r="W240" s="42">
        <v>3.2799999999999999E-3</v>
      </c>
      <c r="X240" s="42">
        <v>25</v>
      </c>
      <c r="Y240" s="44">
        <v>6.59</v>
      </c>
      <c r="Z240" s="87">
        <f>(H240/H$3)+(I240/I$3*3)+(J240/J$3)+(L240/L$3*2)+(N240/N$3*2)+(O240/O$3)+(P240/P$3*2)+(Q240/Q$3*2)+(R240/R$3)</f>
        <v>7.5135925961830639</v>
      </c>
      <c r="AA240" s="88">
        <f>(T240/T$3*3)+(U240/U$3*2)+(V240/V$3)+(W240/W$3)+(X240/X$3)+Y240</f>
        <v>7.9944805229992983</v>
      </c>
      <c r="AB240" s="90">
        <f>(Z240-AA240)/(Z240+AA240)</f>
        <v>-3.1008876674782436E-2</v>
      </c>
      <c r="AD240" s="100"/>
      <c r="AE240" s="96"/>
    </row>
    <row r="241" spans="1:31" x14ac:dyDescent="0.35">
      <c r="A241" s="2" t="s">
        <v>243</v>
      </c>
      <c r="B241" s="9">
        <v>39709</v>
      </c>
      <c r="C241" s="19">
        <v>18.649999999999999</v>
      </c>
      <c r="D241" s="12">
        <v>7.43</v>
      </c>
      <c r="F241" s="12">
        <v>1</v>
      </c>
      <c r="H241" s="23">
        <f>10^-(D241)</f>
        <v>3.7153522909717246E-8</v>
      </c>
      <c r="I241" s="24">
        <v>4.0000000000000001E-3</v>
      </c>
      <c r="J241" s="25">
        <v>0.01</v>
      </c>
      <c r="K241" s="29">
        <v>1.2</v>
      </c>
      <c r="L241" s="25">
        <v>82</v>
      </c>
      <c r="M241" s="29">
        <v>0.5</v>
      </c>
      <c r="N241" s="25">
        <v>0.09</v>
      </c>
      <c r="O241" s="25">
        <v>1.21</v>
      </c>
      <c r="P241" s="25">
        <v>4.71</v>
      </c>
      <c r="Q241" s="25">
        <v>0.04</v>
      </c>
      <c r="R241" s="25">
        <v>13</v>
      </c>
      <c r="S241" s="29">
        <v>0.9</v>
      </c>
      <c r="T241" s="51">
        <v>0.06</v>
      </c>
      <c r="U241" s="42">
        <v>47.1</v>
      </c>
      <c r="V241" s="42">
        <v>0.56999999999999995</v>
      </c>
      <c r="W241" s="42">
        <v>6.5700000000000003E-3</v>
      </c>
      <c r="X241" s="42">
        <v>21</v>
      </c>
      <c r="Y241" s="44">
        <v>3.82</v>
      </c>
      <c r="Z241" s="87">
        <f>(H241/H$3)+(I241/I$3*3)+(J241/J$3)+(L241/L$3*2)+(N241/N$3*2)+(O241/O$3)+(P241/P$3*2)+(Q241/Q$3*2)+(R241/R$3)</f>
        <v>5.0814001809095304</v>
      </c>
      <c r="AA241" s="88">
        <f>(T241/T$3*3)+(U241/U$3*2)+(V241/V$3)+(W241/W$3)+(X241/X$3)+Y241</f>
        <v>5.4041503753143303</v>
      </c>
      <c r="AB241" s="90">
        <f>(Z241-AA241)/(Z241+AA241)</f>
        <v>-3.0780471914584072E-2</v>
      </c>
      <c r="AD241" s="100"/>
      <c r="AE241" s="95">
        <v>6.23</v>
      </c>
    </row>
    <row r="242" spans="1:31" x14ac:dyDescent="0.35">
      <c r="A242" s="2" t="s">
        <v>338</v>
      </c>
      <c r="B242" s="9">
        <v>36108</v>
      </c>
      <c r="C242" s="18">
        <v>1.67</v>
      </c>
      <c r="D242" s="12">
        <v>5.87</v>
      </c>
      <c r="F242" s="12">
        <v>12</v>
      </c>
      <c r="H242" s="23">
        <f>10^-(D242)</f>
        <v>1.3489628825916527E-6</v>
      </c>
      <c r="I242" s="32">
        <v>0.12</v>
      </c>
      <c r="J242" s="25">
        <v>0.18</v>
      </c>
      <c r="K242" s="33"/>
      <c r="L242" s="25">
        <v>57</v>
      </c>
      <c r="M242" s="33"/>
      <c r="N242" s="25">
        <v>1.5</v>
      </c>
      <c r="O242" s="25">
        <v>17</v>
      </c>
      <c r="P242" s="25">
        <v>7.2</v>
      </c>
      <c r="Q242" s="25">
        <v>0.06</v>
      </c>
      <c r="R242" s="25">
        <v>26</v>
      </c>
      <c r="S242" s="34"/>
      <c r="T242" s="51">
        <v>0.04</v>
      </c>
      <c r="U242" s="42">
        <v>86.9</v>
      </c>
      <c r="V242" s="42">
        <v>50.98</v>
      </c>
      <c r="W242" s="42">
        <v>0.1</v>
      </c>
      <c r="X242" s="42">
        <v>62</v>
      </c>
      <c r="Y242" s="43">
        <v>1.02</v>
      </c>
      <c r="Z242" s="87">
        <f>(H242/H$3)+(I242/I$3*3)+(J242/J$3)+(L242/L$3*2)+(N242/N$3*2)+(O242/O$3)+(P242/P$3*2)+(Q242/Q$3*2)+(R242/R$3)</f>
        <v>5.0816133793325919</v>
      </c>
      <c r="AA242" s="88">
        <f>(T242/T$3*3)+(U242/U$3*2)+(V242/V$3)+(W242/W$3)+(X242/X$3)+Y242</f>
        <v>5.4037352395944769</v>
      </c>
      <c r="AB242" s="90">
        <f>(Z242-AA242)/(Z242+AA242)</f>
        <v>-3.0721139751178496E-2</v>
      </c>
    </row>
    <row r="243" spans="1:31" x14ac:dyDescent="0.35">
      <c r="A243" s="2" t="s">
        <v>334</v>
      </c>
      <c r="B243" s="9">
        <v>37718</v>
      </c>
      <c r="C243" s="18">
        <v>2.65</v>
      </c>
      <c r="D243" s="12">
        <v>5.05</v>
      </c>
      <c r="F243" s="12">
        <v>7.2</v>
      </c>
      <c r="H243" s="23">
        <f>10^-(D243)</f>
        <v>8.9125093813374425E-6</v>
      </c>
      <c r="I243" s="24">
        <v>4.0000000000000001E-3</v>
      </c>
      <c r="J243" s="25">
        <v>7.0000000000000007E-2</v>
      </c>
      <c r="K243" s="29">
        <v>3</v>
      </c>
      <c r="L243" s="25">
        <v>19.8</v>
      </c>
      <c r="M243" s="29">
        <v>1.1000000000000001</v>
      </c>
      <c r="N243" s="25">
        <v>1.18</v>
      </c>
      <c r="O243" s="25">
        <v>23.5</v>
      </c>
      <c r="P243" s="25">
        <v>4.79</v>
      </c>
      <c r="Q243" s="25">
        <v>0.06</v>
      </c>
      <c r="R243" s="25">
        <v>9.4700000000000006</v>
      </c>
      <c r="S243" s="29">
        <v>22</v>
      </c>
      <c r="T243" s="51">
        <v>0.01</v>
      </c>
      <c r="U243" s="42">
        <v>52</v>
      </c>
      <c r="V243" s="42">
        <v>34.299999999999997</v>
      </c>
      <c r="W243" s="42">
        <v>0.01</v>
      </c>
      <c r="X243" s="42">
        <v>27</v>
      </c>
      <c r="Y243" s="44">
        <v>0.2</v>
      </c>
      <c r="Z243" s="87">
        <f>(H243/H$3)+(I243/I$3*3)+(J243/J$3)+(L243/L$3*2)+(N243/N$3*2)+(O243/O$3)+(P243/P$3*2)+(Q243/Q$3*2)+(R243/R$3)</f>
        <v>2.4438245262611487</v>
      </c>
      <c r="AA243" s="88">
        <f>(T243/T$3*3)+(U243/U$3*2)+(V243/V$3)+(W243/W$3)+(X243/X$3)+Y243</f>
        <v>2.5979391725264884</v>
      </c>
      <c r="AB243" s="90">
        <f>(Z243-AA243)/(Z243+AA243)</f>
        <v>-3.0567605995179586E-2</v>
      </c>
    </row>
    <row r="244" spans="1:31" x14ac:dyDescent="0.35">
      <c r="A244" s="2" t="s">
        <v>214</v>
      </c>
      <c r="B244" s="9">
        <v>39778</v>
      </c>
      <c r="C244" s="18">
        <v>4.83</v>
      </c>
      <c r="D244" s="12">
        <v>7.43</v>
      </c>
      <c r="F244" s="12">
        <v>1.8</v>
      </c>
      <c r="H244" s="23">
        <f>10^-(D244)</f>
        <v>3.7153522909717246E-8</v>
      </c>
      <c r="I244" s="32">
        <v>5.0000000000000001E-3</v>
      </c>
      <c r="J244" s="25">
        <v>0.03</v>
      </c>
      <c r="K244" s="36"/>
      <c r="L244" s="25">
        <v>80.5</v>
      </c>
      <c r="M244" s="36"/>
      <c r="N244" s="25">
        <v>1.98</v>
      </c>
      <c r="O244" s="25">
        <v>1.32</v>
      </c>
      <c r="P244" s="25">
        <v>2.2000000000000002</v>
      </c>
      <c r="Q244" s="25">
        <v>0.16</v>
      </c>
      <c r="R244" s="25">
        <v>13.7</v>
      </c>
      <c r="S244" s="36"/>
      <c r="T244" s="51">
        <v>0.01</v>
      </c>
      <c r="U244" s="42">
        <v>65.2</v>
      </c>
      <c r="V244" s="42">
        <v>0.22</v>
      </c>
      <c r="W244" s="42">
        <v>3.2799999999999999E-3</v>
      </c>
      <c r="X244" s="42">
        <v>31</v>
      </c>
      <c r="Y244" s="44">
        <v>2.98</v>
      </c>
      <c r="Z244" s="87">
        <f>(H244/H$3)+(I244/I$3*3)+(J244/J$3)+(L244/L$3*2)+(N244/N$3*2)+(O244/O$3)+(P244/P$3*2)+(Q244/Q$3*2)+(R244/R$3)</f>
        <v>4.9065838142978873</v>
      </c>
      <c r="AA244" s="88">
        <f>(T244/T$3*3)+(U244/U$3*2)+(V244/V$3)+(W244/W$3)+(X244/X$3)+Y244</f>
        <v>5.2157502703318084</v>
      </c>
      <c r="AB244" s="90">
        <f>(Z244-AA244)/(Z244+AA244)</f>
        <v>-3.054300060135106E-2</v>
      </c>
      <c r="AD244" s="100"/>
      <c r="AE244" s="95">
        <v>7.65</v>
      </c>
    </row>
    <row r="245" spans="1:31" x14ac:dyDescent="0.35">
      <c r="A245" s="2" t="s">
        <v>197</v>
      </c>
      <c r="B245" s="9">
        <v>40743</v>
      </c>
      <c r="C245" s="20"/>
      <c r="D245" s="12">
        <v>7.54</v>
      </c>
      <c r="F245" s="12">
        <v>1.9</v>
      </c>
      <c r="H245" s="23">
        <f>10^-(D245)</f>
        <v>2.8840315031265985E-8</v>
      </c>
      <c r="I245" s="28"/>
      <c r="J245" s="25">
        <v>0.01</v>
      </c>
      <c r="K245" s="30">
        <v>0.7</v>
      </c>
      <c r="L245" s="25">
        <v>97.4</v>
      </c>
      <c r="M245" s="30">
        <v>0.2</v>
      </c>
      <c r="N245" s="25">
        <v>3.0000000000000001E-3</v>
      </c>
      <c r="O245" s="25">
        <v>0.66</v>
      </c>
      <c r="P245" s="25">
        <v>3.67</v>
      </c>
      <c r="Q245" s="35"/>
      <c r="R245" s="25">
        <v>9.3699999999999992</v>
      </c>
      <c r="S245" s="31">
        <v>0.5</v>
      </c>
      <c r="T245" s="51">
        <v>0.05</v>
      </c>
      <c r="U245" s="42">
        <v>23.6</v>
      </c>
      <c r="V245" s="42">
        <v>99.16</v>
      </c>
      <c r="W245" s="42">
        <v>3.2799999999999999E-3</v>
      </c>
      <c r="X245" s="42">
        <v>13</v>
      </c>
      <c r="Y245" s="44">
        <v>3.48</v>
      </c>
      <c r="Z245" s="87">
        <f>(H245/H$3)+(I245/I$3*3)+(J245/J$3)+(L245/L$3*2)+(N245/N$3*2)+(O245/O$3)+(P245/P$3*2)+(Q245/Q$3*2)+(R245/R$3)</f>
        <v>5.5873241203316484</v>
      </c>
      <c r="AA245" s="88">
        <f>(T245/T$3*3)+(U245/U$3*2)+(V245/V$3)+(W245/W$3)+(X245/X$3)+Y245</f>
        <v>5.9390276913826376</v>
      </c>
      <c r="AB245" s="90">
        <f>(Z245-AA245)/(Z245+AA245)</f>
        <v>-3.0512999845584383E-2</v>
      </c>
      <c r="AC245" s="19">
        <v>5.59</v>
      </c>
      <c r="AD245" s="99">
        <v>5.94</v>
      </c>
      <c r="AE245" s="95">
        <v>6.08</v>
      </c>
    </row>
    <row r="246" spans="1:31" x14ac:dyDescent="0.35">
      <c r="A246" s="2" t="s">
        <v>100</v>
      </c>
      <c r="B246" s="9">
        <v>36789</v>
      </c>
      <c r="C246" s="18">
        <v>12.85</v>
      </c>
      <c r="D246" s="12">
        <v>7.21</v>
      </c>
      <c r="F246" s="12">
        <v>3</v>
      </c>
      <c r="H246" s="23">
        <f>10^-(D246)</f>
        <v>6.1659500186148087E-8</v>
      </c>
      <c r="I246" s="28"/>
      <c r="J246" s="25">
        <v>0.51</v>
      </c>
      <c r="K246" s="36"/>
      <c r="L246" s="25">
        <v>97.7</v>
      </c>
      <c r="M246" s="36"/>
      <c r="N246" s="35"/>
      <c r="O246" s="25">
        <v>3.78</v>
      </c>
      <c r="P246" s="25">
        <v>14.2</v>
      </c>
      <c r="Q246" s="35"/>
      <c r="R246" s="25">
        <v>26.8</v>
      </c>
      <c r="S246" s="36"/>
      <c r="T246" s="51">
        <v>0.02</v>
      </c>
      <c r="U246" s="45"/>
      <c r="V246" s="42">
        <v>0.22</v>
      </c>
      <c r="W246" s="42">
        <v>4.9267499999999997E-3</v>
      </c>
      <c r="X246" s="42">
        <v>33</v>
      </c>
      <c r="Y246" s="44">
        <v>6.86</v>
      </c>
      <c r="Z246" s="87">
        <f>(H246/H$3)+(I246/I$3*3)+(J246/J$3)+(L246/L$3*2)+(N246/N$3*2)+(O246/O$3)+(P246/P$3*2)+(Q246/Q$3*2)+(R246/R$3)</f>
        <v>7.3342258369165769</v>
      </c>
      <c r="AA246" s="88">
        <f>(T246/T$3*3)+(U246/U$3*2)+(V246/V$3)+(W246/W$3)+(X246/X$3)+Y246</f>
        <v>7.7951758442723911</v>
      </c>
      <c r="AB246" s="90">
        <f>(Z246-AA246)/(Z246+AA246)</f>
        <v>-3.0467166981820108E-2</v>
      </c>
    </row>
    <row r="247" spans="1:31" x14ac:dyDescent="0.35">
      <c r="A247" s="2" t="s">
        <v>342</v>
      </c>
      <c r="B247" s="9">
        <v>36348</v>
      </c>
      <c r="C247" s="19">
        <v>8.82</v>
      </c>
      <c r="D247" s="12">
        <v>4.5</v>
      </c>
      <c r="F247" s="12">
        <v>0.84</v>
      </c>
      <c r="H247" s="23">
        <f>10^-(D247)</f>
        <v>3.1622776601683748E-5</v>
      </c>
      <c r="J247" s="25">
        <v>0.01</v>
      </c>
      <c r="K247" s="36"/>
      <c r="L247" s="25">
        <v>6.1</v>
      </c>
      <c r="M247" s="36"/>
      <c r="N247" s="25">
        <v>0.01</v>
      </c>
      <c r="O247" s="25">
        <v>1.1000000000000001</v>
      </c>
      <c r="P247" s="25">
        <v>2.9</v>
      </c>
      <c r="Q247" s="25">
        <v>0.05</v>
      </c>
      <c r="R247" s="25">
        <v>15</v>
      </c>
      <c r="S247" s="36"/>
      <c r="T247" s="50">
        <v>0.01</v>
      </c>
      <c r="U247" s="42">
        <v>12.9</v>
      </c>
      <c r="V247" s="42">
        <v>9.07</v>
      </c>
      <c r="W247" s="42">
        <v>3.2845000000000001E-3</v>
      </c>
      <c r="X247" s="42">
        <v>29</v>
      </c>
      <c r="Y247" s="44">
        <v>7.0000000000000007E-2</v>
      </c>
      <c r="Z247" s="87">
        <f>(H247/H$3)+(I247/I$3*3)+(J247/J$3)+(L247/L$3*2)+(N247/N$3*2)+(O247/O$3)+(P247/P$3*2)+(Q247/Q$3*2)+(R247/R$3)</f>
        <v>1.2263321924628168</v>
      </c>
      <c r="AA247" s="88">
        <f>(T247/T$3*3)+(U247/U$3*2)+(V247/V$3)+(W247/W$3)+(X247/X$3)+Y247</f>
        <v>1.3032853898419872</v>
      </c>
      <c r="AB247" s="90">
        <f>(Z247-AA247)/(Z247+AA247)</f>
        <v>-3.042088176389738E-2</v>
      </c>
      <c r="AD247" s="100"/>
      <c r="AE247" s="96"/>
    </row>
    <row r="248" spans="1:31" x14ac:dyDescent="0.35">
      <c r="A248" s="2" t="s">
        <v>264</v>
      </c>
      <c r="B248" s="9">
        <v>33899</v>
      </c>
      <c r="C248" s="18">
        <v>5.12</v>
      </c>
      <c r="D248" s="12">
        <v>7.26</v>
      </c>
      <c r="F248" s="12">
        <v>10.5</v>
      </c>
      <c r="H248" s="23">
        <f>10^-(D248)</f>
        <v>5.4954087385762357E-8</v>
      </c>
      <c r="J248" s="25">
        <v>0.36</v>
      </c>
      <c r="K248" s="33"/>
      <c r="L248" s="25">
        <v>101</v>
      </c>
      <c r="M248" s="33"/>
      <c r="N248" s="25">
        <v>1.4</v>
      </c>
      <c r="O248" s="25">
        <v>1.1000000000000001</v>
      </c>
      <c r="P248" s="25">
        <v>5.6</v>
      </c>
      <c r="Q248" s="25">
        <v>0.17</v>
      </c>
      <c r="R248" s="25">
        <v>21.3</v>
      </c>
      <c r="S248" s="34"/>
      <c r="T248" s="51">
        <v>0.09</v>
      </c>
      <c r="U248" s="42">
        <v>87.6</v>
      </c>
      <c r="V248" s="42">
        <v>1.06</v>
      </c>
      <c r="W248" s="42">
        <v>0.03</v>
      </c>
      <c r="X248" s="42">
        <v>64.7</v>
      </c>
      <c r="Y248" s="44">
        <v>3.27</v>
      </c>
      <c r="Z248" s="87">
        <f>(H248/H$3)+(I248/I$3*3)+(J248/J$3)+(L248/L$3*2)+(N248/N$3*2)+(O248/O$3)+(P248/P$3*2)+(Q248/Q$3*2)+(R248/R$3)</f>
        <v>6.5315815975804492</v>
      </c>
      <c r="AA248" s="88">
        <f>(T248/T$3*3)+(U248/U$3*2)+(V248/V$3)+(W248/W$3)+(X248/X$3)+Y248</f>
        <v>6.9393679744025256</v>
      </c>
      <c r="AB248" s="90">
        <f>(Z248-AA248)/(Z248+AA248)</f>
        <v>-3.0271539110367906E-2</v>
      </c>
    </row>
    <row r="249" spans="1:31" x14ac:dyDescent="0.35">
      <c r="A249" s="2" t="s">
        <v>102</v>
      </c>
      <c r="B249" s="9">
        <v>39765</v>
      </c>
      <c r="C249" s="18">
        <v>3.91</v>
      </c>
      <c r="D249" s="12">
        <v>7.18</v>
      </c>
      <c r="F249" s="12">
        <v>3.9</v>
      </c>
      <c r="H249" s="23">
        <f>10^-(D249)</f>
        <v>6.606934480075943E-8</v>
      </c>
      <c r="I249" s="32">
        <v>0.08</v>
      </c>
      <c r="J249" s="25">
        <v>0.59</v>
      </c>
      <c r="K249" s="33"/>
      <c r="L249" s="25">
        <v>99.1</v>
      </c>
      <c r="M249" s="33"/>
      <c r="N249" s="25">
        <v>1.36</v>
      </c>
      <c r="O249" s="25">
        <v>2.2999999999999998</v>
      </c>
      <c r="P249" s="25">
        <v>5.8</v>
      </c>
      <c r="Q249" s="25">
        <v>0.17</v>
      </c>
      <c r="R249" s="25">
        <v>16.5</v>
      </c>
      <c r="S249" s="34"/>
      <c r="T249" s="51">
        <v>0.06</v>
      </c>
      <c r="U249" s="42">
        <v>25</v>
      </c>
      <c r="V249" s="42">
        <v>0.22</v>
      </c>
      <c r="W249" s="42">
        <v>0.01</v>
      </c>
      <c r="X249" s="42">
        <v>27</v>
      </c>
      <c r="Y249" s="44">
        <v>5.4</v>
      </c>
      <c r="Z249" s="87">
        <f>(H249/H$3)+(I249/I$3*3)+(J249/J$3)+(L249/L$3*2)+(N249/N$3*2)+(O249/O$3)+(P249/P$3*2)+(Q249/Q$3*2)+(R249/R$3)</f>
        <v>6.29537031943104</v>
      </c>
      <c r="AA249" s="88">
        <f>(T249/T$3*3)+(U249/U$3*2)+(V249/V$3)+(W249/W$3)+(X249/X$3)+Y249</f>
        <v>6.6877510567081853</v>
      </c>
      <c r="AB249" s="90">
        <f>(Z249-AA249)/(Z249+AA249)</f>
        <v>-3.022237302643373E-2</v>
      </c>
      <c r="AC249" s="19">
        <v>6.51</v>
      </c>
      <c r="AD249" s="13">
        <v>6.68</v>
      </c>
      <c r="AE249" s="95">
        <v>-2.6</v>
      </c>
    </row>
    <row r="250" spans="1:31" x14ac:dyDescent="0.35">
      <c r="A250" s="2" t="s">
        <v>372</v>
      </c>
      <c r="B250" s="9">
        <v>38847</v>
      </c>
      <c r="C250" s="20"/>
      <c r="D250" s="12">
        <v>5.37</v>
      </c>
      <c r="F250" s="12">
        <v>6.1</v>
      </c>
      <c r="H250" s="23">
        <f>10^-(D250)</f>
        <v>4.2657951880159181E-6</v>
      </c>
      <c r="I250" s="28"/>
      <c r="J250" s="25">
        <v>0.02</v>
      </c>
      <c r="K250" s="30">
        <v>5</v>
      </c>
      <c r="L250" s="25">
        <v>32.97</v>
      </c>
      <c r="M250" s="30">
        <v>5</v>
      </c>
      <c r="N250" s="25">
        <v>0.02</v>
      </c>
      <c r="O250" s="25">
        <v>11.16</v>
      </c>
      <c r="P250" s="25">
        <v>4.54</v>
      </c>
      <c r="Q250" s="25">
        <v>0.02</v>
      </c>
      <c r="R250" s="25">
        <v>8.9</v>
      </c>
      <c r="S250" s="31">
        <v>10</v>
      </c>
      <c r="T250" s="51">
        <v>0.06</v>
      </c>
      <c r="U250" s="42">
        <v>30</v>
      </c>
      <c r="V250" s="42">
        <v>64.099999999999994</v>
      </c>
      <c r="W250" s="42">
        <v>0.02</v>
      </c>
      <c r="X250" s="42">
        <v>33</v>
      </c>
      <c r="Y250" s="44">
        <v>0.27</v>
      </c>
      <c r="Z250" s="87">
        <f>(H250/H$3)+(I250/I$3*3)+(J250/J$3)+(L250/L$3*2)+(N250/N$3*2)+(O250/O$3)+(P250/P$3*2)+(Q250/Q$3*2)+(R250/R$3)</f>
        <v>2.6938249047125513</v>
      </c>
      <c r="AA250" s="88">
        <f>(T250/T$3*3)+(U250/U$3*2)+(V250/V$3)+(W250/W$3)+(X250/X$3)+Y250</f>
        <v>2.8616342640718107</v>
      </c>
      <c r="AB250" s="90">
        <f>(Z250-AA250)/(Z250+AA250)</f>
        <v>-3.0206208750874351E-2</v>
      </c>
      <c r="AC250" s="19">
        <v>2.79</v>
      </c>
      <c r="AD250" s="99">
        <v>2.87</v>
      </c>
      <c r="AE250" s="95">
        <v>-2.58</v>
      </c>
    </row>
    <row r="251" spans="1:31" x14ac:dyDescent="0.35">
      <c r="A251" s="2" t="s">
        <v>334</v>
      </c>
      <c r="B251" s="9">
        <v>35394</v>
      </c>
      <c r="C251" s="18">
        <v>2.89</v>
      </c>
      <c r="D251" s="12">
        <v>5.23</v>
      </c>
      <c r="E251" s="16"/>
      <c r="F251" s="12">
        <v>4.9000000000000004</v>
      </c>
      <c r="H251" s="23">
        <f>10^-(D251)</f>
        <v>5.8884365535558799E-6</v>
      </c>
      <c r="I251" s="32">
        <v>1E-3</v>
      </c>
      <c r="J251" s="25">
        <v>0.06</v>
      </c>
      <c r="K251" s="36"/>
      <c r="L251" s="25">
        <v>26</v>
      </c>
      <c r="M251" s="36"/>
      <c r="N251" s="25">
        <v>1.07</v>
      </c>
      <c r="O251" s="25">
        <v>17</v>
      </c>
      <c r="P251" s="25">
        <v>4.0999999999999996</v>
      </c>
      <c r="Q251" s="25">
        <v>0.05</v>
      </c>
      <c r="R251" s="25">
        <v>15</v>
      </c>
      <c r="S251" s="36"/>
      <c r="T251" s="51">
        <v>0.01</v>
      </c>
      <c r="U251" s="42">
        <v>53.6</v>
      </c>
      <c r="V251" s="42">
        <v>49.68</v>
      </c>
      <c r="W251" s="42">
        <v>0.01</v>
      </c>
      <c r="X251" s="42">
        <v>28</v>
      </c>
      <c r="Y251" s="44">
        <v>0.23</v>
      </c>
      <c r="Z251" s="87">
        <f>(H251/H$3)+(I251/I$3*3)+(J251/J$3)+(L251/L$3*2)+(N251/N$3*2)+(O251/O$3)+(P251/P$3*2)+(Q251/Q$3*2)+(R251/R$3)</f>
        <v>2.7655426406717329</v>
      </c>
      <c r="AA251" s="88">
        <f>(T251/T$3*3)+(U251/U$3*2)+(V251/V$3)+(W251/W$3)+(X251/X$3)+Y251</f>
        <v>2.937521478854046</v>
      </c>
      <c r="AB251" s="90">
        <f>(Z251-AA251)/(Z251+AA251)</f>
        <v>-3.0155515452386927E-2</v>
      </c>
    </row>
    <row r="252" spans="1:31" x14ac:dyDescent="0.35">
      <c r="A252" s="2" t="s">
        <v>133</v>
      </c>
      <c r="B252" s="9">
        <v>36467</v>
      </c>
      <c r="C252" s="18">
        <v>7.49</v>
      </c>
      <c r="D252" s="12">
        <v>7.65</v>
      </c>
      <c r="F252" s="12">
        <v>0.63</v>
      </c>
      <c r="H252" s="23">
        <f>10^-(D252)</f>
        <v>2.2387211385683365E-8</v>
      </c>
      <c r="I252" s="28"/>
      <c r="J252" s="25">
        <v>0.01</v>
      </c>
      <c r="K252" s="29">
        <v>3.5</v>
      </c>
      <c r="L252" s="25">
        <v>63</v>
      </c>
      <c r="M252" s="29">
        <v>0.2</v>
      </c>
      <c r="N252" s="25">
        <v>0.35</v>
      </c>
      <c r="O252" s="25">
        <v>0.7</v>
      </c>
      <c r="P252" s="25">
        <v>2.1</v>
      </c>
      <c r="Q252" s="25">
        <v>0.08</v>
      </c>
      <c r="R252" s="25">
        <v>5.9</v>
      </c>
      <c r="S252" s="29">
        <v>1</v>
      </c>
      <c r="T252" s="51">
        <v>0.08</v>
      </c>
      <c r="U252" s="42">
        <v>38.200000000000003</v>
      </c>
      <c r="V252" s="42">
        <v>0.22</v>
      </c>
      <c r="W252" s="42">
        <v>3.2845000000000001E-3</v>
      </c>
      <c r="X252" s="42">
        <v>17</v>
      </c>
      <c r="Y252" s="44">
        <v>2.5499999999999998</v>
      </c>
      <c r="Z252" s="87">
        <f>(H252/H$3)+(I252/I$3*3)+(J252/J$3)+(L252/L$3*2)+(N252/N$3*2)+(O252/O$3)+(P252/P$3*2)+(Q252/Q$3*2)+(R252/R$3)</f>
        <v>3.6070185329857893</v>
      </c>
      <c r="AA252" s="88">
        <f>(T252/T$3*3)+(U252/U$3*2)+(V252/V$3)+(W252/W$3)+(X252/X$3)+Y252</f>
        <v>3.8309490241987394</v>
      </c>
      <c r="AB252" s="90">
        <f>(Z252-AA252)/(Z252+AA252)</f>
        <v>-3.0106408705244985E-2</v>
      </c>
      <c r="AE252" s="96"/>
    </row>
    <row r="253" spans="1:31" x14ac:dyDescent="0.35">
      <c r="A253" s="2" t="s">
        <v>102</v>
      </c>
      <c r="B253" s="9">
        <v>34220</v>
      </c>
      <c r="C253" s="19">
        <v>4.07</v>
      </c>
      <c r="D253" s="12">
        <v>6.74</v>
      </c>
      <c r="F253" s="12">
        <v>5.4</v>
      </c>
      <c r="H253" s="23">
        <f>10^-(D253)</f>
        <v>1.8197008586099811E-7</v>
      </c>
      <c r="I253" s="24">
        <v>0.01</v>
      </c>
      <c r="J253" s="25">
        <v>0.65</v>
      </c>
      <c r="K253" s="29">
        <v>1</v>
      </c>
      <c r="L253" s="25">
        <v>93</v>
      </c>
      <c r="M253" s="29">
        <v>1</v>
      </c>
      <c r="N253" s="25">
        <v>2.59</v>
      </c>
      <c r="O253" s="25">
        <v>3.1</v>
      </c>
      <c r="P253" s="25">
        <v>9.1</v>
      </c>
      <c r="Q253" s="25">
        <v>0.24</v>
      </c>
      <c r="R253" s="35"/>
      <c r="S253" s="29">
        <v>5</v>
      </c>
      <c r="T253" s="51">
        <v>0.01</v>
      </c>
      <c r="U253" s="45"/>
      <c r="V253" s="42">
        <v>0.22</v>
      </c>
      <c r="W253" s="42">
        <v>3.2845000000000001E-3</v>
      </c>
      <c r="X253" s="42">
        <v>22</v>
      </c>
      <c r="Y253" s="44">
        <v>5.33</v>
      </c>
      <c r="Z253" s="87">
        <f>(H253/H$3)+(I253/I$3*3)+(J253/J$3)+(L253/L$3*2)+(N253/N$3*2)+(O253/O$3)+(P253/P$3*2)+(Q253/Q$3*2)+(R253/R$3)</f>
        <v>5.607374016883691</v>
      </c>
      <c r="AA253" s="88">
        <f>(T253/T$3*3)+(U253/U$3*2)+(V253/V$3)+(W253/W$3)+(X253/X$3)+Y253</f>
        <v>5.9545280621377925</v>
      </c>
      <c r="AB253" s="90">
        <f>(Z253-AA253)/(Z253+AA253)</f>
        <v>-3.0025686334430726E-2</v>
      </c>
      <c r="AD253" s="100"/>
      <c r="AE253" s="96"/>
    </row>
    <row r="254" spans="1:31" x14ac:dyDescent="0.35">
      <c r="A254" s="2" t="s">
        <v>273</v>
      </c>
      <c r="B254" s="9">
        <v>36468</v>
      </c>
      <c r="C254" s="19">
        <v>6.33</v>
      </c>
      <c r="D254" s="12">
        <v>7.25</v>
      </c>
      <c r="F254" s="12">
        <v>0.91</v>
      </c>
      <c r="H254" s="23">
        <f>10^-(D254)</f>
        <v>5.6234132519034806E-8</v>
      </c>
      <c r="I254" s="24">
        <v>6.0000000000000001E-3</v>
      </c>
      <c r="J254" s="25">
        <v>0.01</v>
      </c>
      <c r="K254" s="36"/>
      <c r="L254" s="25">
        <v>88</v>
      </c>
      <c r="M254" s="36"/>
      <c r="N254" s="25">
        <v>0.01</v>
      </c>
      <c r="O254" s="25">
        <v>2.6</v>
      </c>
      <c r="P254" s="25">
        <v>8.5</v>
      </c>
      <c r="Q254" s="25">
        <v>3.0000000000000001E-3</v>
      </c>
      <c r="R254" s="25">
        <v>11</v>
      </c>
      <c r="S254" s="36"/>
      <c r="T254" s="51">
        <v>0.1</v>
      </c>
      <c r="U254" s="42">
        <v>31.8</v>
      </c>
      <c r="V254" s="42">
        <v>53.92</v>
      </c>
      <c r="W254" s="42">
        <v>3.284E-3</v>
      </c>
      <c r="X254" s="42">
        <v>22</v>
      </c>
      <c r="Y254" s="44">
        <v>3.83</v>
      </c>
      <c r="Z254" s="87">
        <f>(H254/H$3)+(I254/I$3*3)+(J254/J$3)+(L254/L$3*2)+(N254/N$3*2)+(O254/O$3)+(P254/P$3*2)+(Q254/Q$3*2)+(R254/R$3)</f>
        <v>5.637173412131351</v>
      </c>
      <c r="AA254" s="88">
        <f>(T254/T$3*3)+(U254/U$3*2)+(V254/V$3)+(W254/W$3)+(X254/X$3)+Y254</f>
        <v>5.9855173656472349</v>
      </c>
      <c r="AB254" s="90">
        <f>(Z254-AA254)/(Z254+AA254)</f>
        <v>-2.9971024797621083E-2</v>
      </c>
      <c r="AD254" s="100"/>
      <c r="AE254" s="96"/>
    </row>
    <row r="255" spans="1:31" x14ac:dyDescent="0.35">
      <c r="A255" s="2" t="s">
        <v>246</v>
      </c>
      <c r="B255" s="9">
        <v>35130</v>
      </c>
      <c r="C255" s="19">
        <v>3.16</v>
      </c>
      <c r="D255" s="12">
        <v>7.15</v>
      </c>
      <c r="F255" s="12">
        <v>1.4</v>
      </c>
      <c r="H255" s="23">
        <f>10^-(D255)</f>
        <v>7.0794578438413597E-8</v>
      </c>
      <c r="J255" s="25">
        <v>0.01</v>
      </c>
      <c r="K255" s="36"/>
      <c r="L255" s="25">
        <v>130</v>
      </c>
      <c r="M255" s="36"/>
      <c r="N255" s="25">
        <v>0.02</v>
      </c>
      <c r="O255" s="25">
        <v>5.2</v>
      </c>
      <c r="P255" s="25">
        <v>9.6999999999999993</v>
      </c>
      <c r="Q255" s="25">
        <v>1E-3</v>
      </c>
      <c r="R255" s="25">
        <v>21</v>
      </c>
      <c r="S255" s="36"/>
      <c r="T255" s="51">
        <v>0.03</v>
      </c>
      <c r="U255" s="42">
        <v>49.95</v>
      </c>
      <c r="V255" s="42">
        <v>148.30000000000001</v>
      </c>
      <c r="W255" s="42">
        <v>3.284E-3</v>
      </c>
      <c r="X255" s="42">
        <v>42</v>
      </c>
      <c r="Y255" s="44">
        <v>4.2300000000000004</v>
      </c>
      <c r="Z255" s="87">
        <f>(H255/H$3)+(I255/I$3*3)+(J255/J$3)+(L255/L$3*2)+(N255/N$3*2)+(O255/O$3)+(P255/P$3*2)+(Q255/Q$3*2)+(R255/R$3)</f>
        <v>8.3327926395540821</v>
      </c>
      <c r="AA255" s="88">
        <f>(T255/T$3*3)+(U255/U$3*2)+(V255/V$3)+(W255/W$3)+(X255/X$3)+Y255</f>
        <v>8.8475885845340336</v>
      </c>
      <c r="AB255" s="90">
        <f>(Z255-AA255)/(Z255+AA255)</f>
        <v>-2.9964174733106096E-2</v>
      </c>
      <c r="AD255" s="100"/>
      <c r="AE255" s="96"/>
    </row>
    <row r="256" spans="1:31" x14ac:dyDescent="0.35">
      <c r="A256" s="2" t="s">
        <v>114</v>
      </c>
      <c r="B256" s="9">
        <v>34675</v>
      </c>
      <c r="C256" s="18">
        <v>8.98</v>
      </c>
      <c r="D256" s="12">
        <v>7.72</v>
      </c>
      <c r="F256" s="12">
        <v>2.2000000000000002</v>
      </c>
      <c r="H256" s="23">
        <f>10^-(D256)</f>
        <v>1.9054607179632456E-8</v>
      </c>
      <c r="I256" s="24">
        <v>5.0000000000000001E-3</v>
      </c>
      <c r="J256" s="25">
        <v>0.38</v>
      </c>
      <c r="K256" s="29">
        <v>1</v>
      </c>
      <c r="L256" s="25">
        <v>330</v>
      </c>
      <c r="M256" s="29">
        <v>1</v>
      </c>
      <c r="N256" s="35"/>
      <c r="O256" s="25">
        <v>3.7</v>
      </c>
      <c r="P256" s="25">
        <v>18</v>
      </c>
      <c r="Q256" s="35"/>
      <c r="R256" s="25">
        <v>20</v>
      </c>
      <c r="S256" s="29">
        <v>11</v>
      </c>
      <c r="T256" s="51">
        <v>0.01</v>
      </c>
      <c r="U256" s="42">
        <v>675</v>
      </c>
      <c r="V256" s="42">
        <v>0.22</v>
      </c>
      <c r="W256" s="42">
        <v>9.8534999999999994E-3</v>
      </c>
      <c r="X256" s="42">
        <v>24</v>
      </c>
      <c r="Y256" s="44">
        <v>5.37</v>
      </c>
      <c r="Z256" s="87">
        <f>(H256/H$3)+(I256/I$3*3)+(J256/J$3)+(L256/L$3*2)+(N256/N$3*2)+(O256/O$3)+(P256/P$3*2)+(Q256/Q$3*2)+(R256/R$3)</f>
        <v>18.934177644605544</v>
      </c>
      <c r="AA256" s="88">
        <f>(T256/T$3*3)+(U256/U$3*2)+(V256/V$3)+(W256/W$3)+(X256/X$3)+Y256</f>
        <v>20.103341921016117</v>
      </c>
      <c r="AB256" s="90">
        <f>(Z256-AA256)/(Z256+AA256)</f>
        <v>-2.9949758320203208E-2</v>
      </c>
    </row>
    <row r="257" spans="1:31" x14ac:dyDescent="0.35">
      <c r="A257" s="2" t="s">
        <v>189</v>
      </c>
      <c r="B257" s="9">
        <v>41949</v>
      </c>
      <c r="C257" s="20"/>
      <c r="D257" s="12">
        <v>7.11</v>
      </c>
      <c r="F257" s="12">
        <v>1.3</v>
      </c>
      <c r="H257" s="23">
        <f>10^-(D257)</f>
        <v>7.7624711662868932E-8</v>
      </c>
      <c r="I257" s="32">
        <v>2.3999999999999998E-3</v>
      </c>
      <c r="J257" s="25">
        <v>0.64</v>
      </c>
      <c r="K257" s="36"/>
      <c r="L257" s="25">
        <v>39</v>
      </c>
      <c r="M257" s="36"/>
      <c r="N257" s="25">
        <v>1.19</v>
      </c>
      <c r="O257" s="25">
        <v>2.4</v>
      </c>
      <c r="P257" s="25">
        <v>8</v>
      </c>
      <c r="Q257" s="25">
        <v>0.14000000000000001</v>
      </c>
      <c r="R257" s="25">
        <v>5.5</v>
      </c>
      <c r="S257" s="36"/>
      <c r="T257" s="51">
        <v>0.43</v>
      </c>
      <c r="U257" s="42">
        <v>1</v>
      </c>
      <c r="V257" s="42">
        <v>1</v>
      </c>
      <c r="W257" s="42">
        <v>0.01</v>
      </c>
      <c r="X257" s="42">
        <v>6.8</v>
      </c>
      <c r="Y257" s="44">
        <v>2.93</v>
      </c>
      <c r="Z257" s="87">
        <f>(H257/H$3)+(I257/I$3*3)+(J257/J$3)+(L257/L$3*2)+(N257/N$3*2)+(O257/O$3)+(P257/P$3*2)+(Q257/Q$3*2)+(R257/R$3)</f>
        <v>2.9884217838391143</v>
      </c>
      <c r="AA257" s="88">
        <f>(T257/T$3*3)+(U257/U$3*2)+(V257/V$3)+(W257/W$3)+(X257/X$3)+Y257</f>
        <v>3.1725672778376786</v>
      </c>
      <c r="AB257" s="90">
        <f>(Z257-AA257)/(Z257+AA257)</f>
        <v>-2.9888949997331552E-2</v>
      </c>
      <c r="AC257" s="19">
        <v>3</v>
      </c>
      <c r="AD257" s="13">
        <v>3.14</v>
      </c>
      <c r="AE257" s="94">
        <v>5</v>
      </c>
    </row>
    <row r="258" spans="1:31" x14ac:dyDescent="0.35">
      <c r="A258" s="2" t="s">
        <v>316</v>
      </c>
      <c r="B258" s="9">
        <v>40150</v>
      </c>
      <c r="C258" s="18">
        <v>1.29</v>
      </c>
      <c r="D258" s="12">
        <v>5.0199999999999996</v>
      </c>
      <c r="F258" s="12">
        <v>34</v>
      </c>
      <c r="H258" s="23">
        <f>10^-(D258)</f>
        <v>9.5499258602143587E-6</v>
      </c>
      <c r="I258" s="32">
        <v>0.06</v>
      </c>
      <c r="J258" s="25">
        <v>0.38</v>
      </c>
      <c r="K258" s="29">
        <v>12</v>
      </c>
      <c r="L258" s="25">
        <v>21.2</v>
      </c>
      <c r="M258" s="29">
        <v>1.6</v>
      </c>
      <c r="N258" s="25">
        <v>3.82</v>
      </c>
      <c r="O258" s="25">
        <v>11.1</v>
      </c>
      <c r="P258" s="25">
        <v>4.93</v>
      </c>
      <c r="Q258" s="25">
        <v>0.11</v>
      </c>
      <c r="R258" s="25">
        <v>46.7</v>
      </c>
      <c r="S258" s="36"/>
      <c r="T258" s="51">
        <v>0.03</v>
      </c>
      <c r="U258" s="42">
        <v>74.8</v>
      </c>
      <c r="V258" s="42">
        <v>0.22</v>
      </c>
      <c r="W258" s="42">
        <v>9.1999999999999998E-3</v>
      </c>
      <c r="X258" s="42">
        <v>79</v>
      </c>
      <c r="Y258" s="44">
        <v>0.4</v>
      </c>
      <c r="Z258" s="87">
        <f>(H258/H$3)+(I258/I$3*3)+(J258/J$3)+(L258/L$3*2)+(N258/N$3*2)+(O258/O$3)+(P258/P$3*2)+(Q258/Q$3*2)+(R258/R$3)</f>
        <v>3.94727569410334</v>
      </c>
      <c r="AA258" s="88">
        <f>(T258/T$3*3)+(U258/U$3*2)+(V258/V$3)+(W258/W$3)+(X258/X$3)+Y258</f>
        <v>4.190384763487625</v>
      </c>
      <c r="AB258" s="90">
        <f>(Z258-AA258)/(Z258+AA258)</f>
        <v>-2.9874565380459961E-2</v>
      </c>
      <c r="AE258" s="94">
        <v>0.14000000000000001</v>
      </c>
    </row>
    <row r="259" spans="1:31" x14ac:dyDescent="0.35">
      <c r="A259" s="2" t="s">
        <v>366</v>
      </c>
      <c r="B259" s="9">
        <v>37207</v>
      </c>
      <c r="C259" s="18">
        <v>0.43</v>
      </c>
      <c r="D259" s="12">
        <v>5.98</v>
      </c>
      <c r="F259" s="12">
        <v>23</v>
      </c>
      <c r="H259" s="23">
        <f>10^-(D259)</f>
        <v>1.0471285480508979E-6</v>
      </c>
      <c r="I259" s="28"/>
      <c r="J259" s="25">
        <v>7.0000000000000007E-2</v>
      </c>
      <c r="K259" s="30">
        <v>1.6</v>
      </c>
      <c r="L259" s="25">
        <v>24.6</v>
      </c>
      <c r="M259" s="30">
        <v>1.3</v>
      </c>
      <c r="N259" s="25">
        <v>0.18</v>
      </c>
      <c r="O259" s="25">
        <v>9.3699999999999992</v>
      </c>
      <c r="P259" s="25">
        <v>2.94</v>
      </c>
      <c r="Q259" s="25">
        <v>0.08</v>
      </c>
      <c r="R259" s="25">
        <v>13.3</v>
      </c>
      <c r="S259" s="31">
        <v>3.4</v>
      </c>
      <c r="T259" s="51">
        <v>0.04</v>
      </c>
      <c r="U259" s="42">
        <v>29.9</v>
      </c>
      <c r="V259" s="42">
        <v>2.82</v>
      </c>
      <c r="W259" s="42">
        <v>0.03</v>
      </c>
      <c r="X259" s="42">
        <v>21</v>
      </c>
      <c r="Y259" s="44">
        <v>1.18</v>
      </c>
      <c r="Z259" s="87">
        <f>(H259/H$3)+(I259/I$3*3)+(J259/J$3)+(L259/L$3*2)+(N259/N$3*2)+(O259/O$3)+(P259/P$3*2)+(Q259/Q$3*2)+(R259/R$3)</f>
        <v>2.3008230629050566</v>
      </c>
      <c r="AA259" s="88">
        <f>(T259/T$3*3)+(U259/U$3*2)+(V259/V$3)+(W259/W$3)+(X259/X$3)+Y259</f>
        <v>2.4422460282723066</v>
      </c>
      <c r="AB259" s="90">
        <f>(Z259-AA259)/(Z259+AA259)</f>
        <v>-2.9816762659079236E-2</v>
      </c>
      <c r="AE259" s="96"/>
    </row>
    <row r="260" spans="1:31" x14ac:dyDescent="0.35">
      <c r="A260" s="2" t="s">
        <v>340</v>
      </c>
      <c r="B260" s="9">
        <v>41898</v>
      </c>
      <c r="C260" s="18">
        <v>4.2300000000000004</v>
      </c>
      <c r="D260" s="12">
        <v>5.32</v>
      </c>
      <c r="E260" s="13">
        <v>64.3</v>
      </c>
      <c r="F260" s="15"/>
      <c r="H260" s="23">
        <f>10^-(D260)</f>
        <v>4.7863009232263716E-6</v>
      </c>
      <c r="I260" s="28"/>
      <c r="J260" s="35"/>
      <c r="K260" s="36"/>
      <c r="L260" s="25">
        <v>16</v>
      </c>
      <c r="M260" s="36"/>
      <c r="N260" s="25">
        <v>0.05</v>
      </c>
      <c r="O260" s="25">
        <v>21</v>
      </c>
      <c r="P260" s="25">
        <v>2</v>
      </c>
      <c r="Q260" s="25">
        <v>0.02</v>
      </c>
      <c r="R260" s="25">
        <v>4</v>
      </c>
      <c r="S260" s="29">
        <v>20</v>
      </c>
      <c r="T260" s="51">
        <v>0.33</v>
      </c>
      <c r="U260" s="42">
        <v>29</v>
      </c>
      <c r="V260" s="42">
        <v>33</v>
      </c>
      <c r="W260" s="45"/>
      <c r="X260" s="42">
        <v>15</v>
      </c>
      <c r="Y260" s="44">
        <v>0.21</v>
      </c>
      <c r="Z260" s="87">
        <f>(H260/H$3)+(I260/I$3*3)+(J260/J$3)+(L260/L$3*2)+(N260/N$3*2)+(O260/O$3)+(P260/P$3*2)+(Q260/Q$3*2)+(R260/R$3)</f>
        <v>1.6765409879153079</v>
      </c>
      <c r="AA260" s="88">
        <f>(T260/T$3*3)+(U260/U$3*2)+(V260/V$3)+(W260/W$3)+(X260/X$3)+Y260</f>
        <v>1.7795400291728185</v>
      </c>
      <c r="AB260" s="90">
        <f>(Z260-AA260)/(Z260+AA260)</f>
        <v>-2.9802264688890599E-2</v>
      </c>
      <c r="AC260" s="19">
        <v>1.71</v>
      </c>
      <c r="AD260" s="13">
        <v>1.77</v>
      </c>
    </row>
    <row r="261" spans="1:31" x14ac:dyDescent="0.35">
      <c r="A261" s="2" t="s">
        <v>358</v>
      </c>
      <c r="B261" s="9">
        <v>42165</v>
      </c>
      <c r="C261" s="18">
        <v>1.52</v>
      </c>
      <c r="D261" s="12">
        <v>5.48</v>
      </c>
      <c r="F261" s="12">
        <v>5.3</v>
      </c>
      <c r="H261" s="23">
        <f>10^-(D261)</f>
        <v>3.3113112148259022E-6</v>
      </c>
      <c r="I261" s="28"/>
      <c r="J261" s="25">
        <v>0.01</v>
      </c>
      <c r="K261" s="33"/>
      <c r="L261" s="25">
        <v>12.9</v>
      </c>
      <c r="M261" s="33"/>
      <c r="N261" s="25">
        <v>0.06</v>
      </c>
      <c r="O261" s="25">
        <v>4.5</v>
      </c>
      <c r="P261" s="25">
        <v>4.22</v>
      </c>
      <c r="Q261" s="25">
        <v>0.17</v>
      </c>
      <c r="R261" s="25">
        <v>17.100000000000001</v>
      </c>
      <c r="S261" s="34"/>
      <c r="T261" s="51">
        <v>0.08</v>
      </c>
      <c r="U261" s="42">
        <v>34.5</v>
      </c>
      <c r="V261" s="42">
        <v>25.85</v>
      </c>
      <c r="W261" s="42">
        <v>0.01</v>
      </c>
      <c r="X261" s="42">
        <v>14</v>
      </c>
      <c r="Y261" s="44">
        <v>0.44</v>
      </c>
      <c r="Z261" s="87">
        <f>(H261/H$3)+(I261/I$3*3)+(J261/J$3)+(L261/L$3*2)+(N261/N$3*2)+(O261/O$3)+(P261/P$3*2)+(Q261/Q$3*2)+(R261/R$3)</f>
        <v>1.8586820199142</v>
      </c>
      <c r="AA261" s="88">
        <f>(T261/T$3*3)+(U261/U$3*2)+(V261/V$3)+(W261/W$3)+(X261/X$3)+Y261</f>
        <v>1.9728287082805611</v>
      </c>
      <c r="AB261" s="90">
        <f>(Z261-AA261)/(Z261+AA261)</f>
        <v>-2.9791561726917569E-2</v>
      </c>
      <c r="AC261" s="19">
        <v>1.87</v>
      </c>
      <c r="AD261" s="13">
        <v>1.97</v>
      </c>
      <c r="AE261" s="94">
        <v>5.14</v>
      </c>
    </row>
    <row r="262" spans="1:31" x14ac:dyDescent="0.35">
      <c r="A262" s="2" t="s">
        <v>160</v>
      </c>
      <c r="B262" s="9">
        <v>39792</v>
      </c>
      <c r="C262" s="18">
        <v>7.32</v>
      </c>
      <c r="D262" s="12">
        <v>7.37</v>
      </c>
      <c r="F262" s="12">
        <v>2.5</v>
      </c>
      <c r="H262" s="23">
        <f>10^-(D262)</f>
        <v>4.2657951880159239E-8</v>
      </c>
      <c r="I262" s="32">
        <v>5.0000000000000001E-3</v>
      </c>
      <c r="J262" s="25">
        <v>0.05</v>
      </c>
      <c r="K262" s="33"/>
      <c r="L262" s="25">
        <v>100</v>
      </c>
      <c r="M262" s="33"/>
      <c r="N262" s="25">
        <v>1.05</v>
      </c>
      <c r="O262" s="25">
        <v>0.9</v>
      </c>
      <c r="P262" s="25">
        <v>7.24</v>
      </c>
      <c r="Q262" s="25">
        <v>0.16</v>
      </c>
      <c r="R262" s="27">
        <v>13.9</v>
      </c>
      <c r="S262" s="34"/>
      <c r="T262" s="51">
        <v>0.02</v>
      </c>
      <c r="U262" s="42">
        <v>71.099999999999994</v>
      </c>
      <c r="V262" s="42">
        <v>0.22</v>
      </c>
      <c r="W262" s="42">
        <v>3.2799999999999999E-3</v>
      </c>
      <c r="X262" s="42">
        <v>28</v>
      </c>
      <c r="Y262" s="44">
        <v>4.37</v>
      </c>
      <c r="Z262" s="87">
        <f>(H262/H$3)+(I262/I$3*3)+(J262/J$3)+(L262/L$3*2)+(N262/N$3*2)+(O262/O$3)+(P262/P$3*2)+(Q262/Q$3*2)+(R262/R$3)</f>
        <v>6.2600472575411974</v>
      </c>
      <c r="AA262" s="88">
        <f>(T262/T$3*3)+(U262/U$3*2)+(V262/V$3)+(W262/W$3)+(X262/X$3)+Y262</f>
        <v>6.644267030663169</v>
      </c>
      <c r="AB262" s="90">
        <f>(Z262-AA262)/(Z262+AA262)</f>
        <v>-2.9774520717709189E-2</v>
      </c>
      <c r="AE262" s="94">
        <v>6.59</v>
      </c>
    </row>
    <row r="263" spans="1:31" x14ac:dyDescent="0.35">
      <c r="A263" s="2" t="s">
        <v>297</v>
      </c>
      <c r="B263" s="9">
        <v>36808</v>
      </c>
      <c r="C263" s="18">
        <v>7.85</v>
      </c>
      <c r="D263" s="12">
        <v>5.08</v>
      </c>
      <c r="F263" s="12">
        <v>1.6</v>
      </c>
      <c r="H263" s="23">
        <f>10^-(D263)</f>
        <v>8.3176377110266992E-6</v>
      </c>
      <c r="I263" s="32">
        <v>1E-3</v>
      </c>
      <c r="J263" s="25">
        <v>0.01</v>
      </c>
      <c r="K263" s="30">
        <v>0.2</v>
      </c>
      <c r="L263" s="25">
        <v>11.1</v>
      </c>
      <c r="M263" s="30">
        <v>0.6</v>
      </c>
      <c r="N263" s="25">
        <v>0.02</v>
      </c>
      <c r="O263" s="25">
        <v>6.49</v>
      </c>
      <c r="P263" s="25">
        <v>10.9</v>
      </c>
      <c r="Q263" s="25">
        <v>0.26</v>
      </c>
      <c r="R263" s="25">
        <v>30.9</v>
      </c>
      <c r="S263" s="31">
        <v>90</v>
      </c>
      <c r="T263" s="51">
        <v>0.01</v>
      </c>
      <c r="U263" s="42">
        <v>41.4</v>
      </c>
      <c r="V263" s="42">
        <v>25.58</v>
      </c>
      <c r="W263" s="42">
        <v>3.2845000000000001E-3</v>
      </c>
      <c r="X263" s="42">
        <v>62</v>
      </c>
      <c r="Y263" s="43">
        <v>0.13</v>
      </c>
      <c r="Z263" s="87">
        <f>(H263/H$3)+(I263/I$3*3)+(J263/J$3)+(L263/L$3*2)+(N263/N$3*2)+(O263/O$3)+(P263/P$3*2)+(Q263/Q$3*2)+(R263/R$3)</f>
        <v>2.9715459563001994</v>
      </c>
      <c r="AA263" s="88">
        <f>(T263/T$3*3)+(U263/U$3*2)+(V263/V$3)+(W263/W$3)+(X263/X$3)+Y263</f>
        <v>3.1537816606300613</v>
      </c>
      <c r="AB263" s="90">
        <f>(Z263-AA263)/(Z263+AA263)</f>
        <v>-2.9751176708681958E-2</v>
      </c>
    </row>
    <row r="264" spans="1:31" x14ac:dyDescent="0.35">
      <c r="A264" s="2" t="s">
        <v>271</v>
      </c>
      <c r="B264" s="9">
        <v>38271</v>
      </c>
      <c r="C264" s="18">
        <v>5.05</v>
      </c>
      <c r="D264" s="12">
        <v>6.89</v>
      </c>
      <c r="F264" s="12">
        <v>1.4</v>
      </c>
      <c r="H264" s="23">
        <f>10^-(D264)</f>
        <v>1.288249551693134E-7</v>
      </c>
      <c r="I264" s="24">
        <v>2E-3</v>
      </c>
      <c r="J264" s="25">
        <v>0.01</v>
      </c>
      <c r="K264" s="29">
        <v>0.3</v>
      </c>
      <c r="L264" s="25">
        <v>113</v>
      </c>
      <c r="M264" s="29">
        <v>0.5</v>
      </c>
      <c r="N264" s="25">
        <v>0.02</v>
      </c>
      <c r="O264" s="25">
        <v>2.11</v>
      </c>
      <c r="P264" s="25">
        <v>6.8</v>
      </c>
      <c r="Q264" s="25">
        <v>0.02</v>
      </c>
      <c r="R264" s="25">
        <v>24.4</v>
      </c>
      <c r="S264" s="29">
        <v>22</v>
      </c>
      <c r="T264" s="51">
        <v>0.18</v>
      </c>
      <c r="U264" s="42">
        <v>61</v>
      </c>
      <c r="V264" s="42">
        <v>17.7</v>
      </c>
      <c r="W264" s="42">
        <v>5.9121E-3</v>
      </c>
      <c r="X264" s="42">
        <v>55</v>
      </c>
      <c r="Y264" s="44">
        <v>4.6500000000000004</v>
      </c>
      <c r="Z264" s="87">
        <f>(H264/H$3)+(I264/I$3*3)+(J264/J$3)+(L264/L$3*2)+(N264/N$3*2)+(O264/O$3)+(P264/P$3*2)+(Q264/Q$3*2)+(R264/R$3)</f>
        <v>7.3156806646224499</v>
      </c>
      <c r="AA264" s="88">
        <f>(T264/T$3*3)+(U264/U$3*2)+(V264/V$3)+(W264/W$3)+(X264/X$3)+Y264</f>
        <v>7.7626867193025353</v>
      </c>
      <c r="AB264" s="90">
        <f>(Z264-AA264)/(Z264+AA264)</f>
        <v>-2.9645520851059617E-2</v>
      </c>
    </row>
    <row r="265" spans="1:31" x14ac:dyDescent="0.35">
      <c r="A265" s="2" t="s">
        <v>297</v>
      </c>
      <c r="B265" s="9">
        <v>38629</v>
      </c>
      <c r="C265" s="19">
        <v>7.65</v>
      </c>
      <c r="D265" s="13">
        <v>4.8099999999999996</v>
      </c>
      <c r="E265" s="15"/>
      <c r="F265" s="12">
        <v>1.7</v>
      </c>
      <c r="G265" s="16"/>
      <c r="H265" s="23">
        <f>10^-(D265)</f>
        <v>1.5488166189124811E-5</v>
      </c>
      <c r="I265" s="24">
        <v>3.0000000000000001E-3</v>
      </c>
      <c r="J265" s="25">
        <v>0.01</v>
      </c>
      <c r="K265" s="30">
        <v>0.2</v>
      </c>
      <c r="L265" s="25">
        <v>13.4</v>
      </c>
      <c r="M265" s="30">
        <v>20</v>
      </c>
      <c r="N265" s="25">
        <v>8.9999999999999993E-3</v>
      </c>
      <c r="O265" s="25">
        <v>7.6</v>
      </c>
      <c r="P265" s="25">
        <v>11.7</v>
      </c>
      <c r="Q265" s="25">
        <v>0.24</v>
      </c>
      <c r="R265" s="25">
        <v>37.9</v>
      </c>
      <c r="S265" s="31">
        <v>0.8</v>
      </c>
      <c r="T265" s="51">
        <v>0.03</v>
      </c>
      <c r="U265" s="42">
        <v>43.2</v>
      </c>
      <c r="V265" s="42">
        <v>24.96</v>
      </c>
      <c r="W265" s="42">
        <v>3.2845000000000001E-3</v>
      </c>
      <c r="X265" s="42">
        <v>82</v>
      </c>
      <c r="Y265" s="44">
        <v>0.08</v>
      </c>
      <c r="Z265" s="87">
        <f>(H265/H$3)+(I265/I$3*3)+(J265/J$3)+(L265/L$3*2)+(N265/N$3*2)+(O265/O$3)+(P265/P$3*2)+(Q265/Q$3*2)+(R265/R$3)</f>
        <v>3.484109485610924</v>
      </c>
      <c r="AA265" s="88">
        <f>(T265/T$3*3)+(U265/U$3*2)+(V265/V$3)+(W265/W$3)+(X265/X$3)+Y265</f>
        <v>3.6960610094772468</v>
      </c>
      <c r="AB265" s="90">
        <f>(Z265-AA265)/(Z265+AA265)</f>
        <v>-2.9519009891382817E-2</v>
      </c>
      <c r="AC265" s="19">
        <v>3.48</v>
      </c>
      <c r="AD265" s="13">
        <v>3.69</v>
      </c>
      <c r="AE265" s="94">
        <v>-5.71</v>
      </c>
    </row>
    <row r="266" spans="1:31" x14ac:dyDescent="0.35">
      <c r="A266" s="2" t="s">
        <v>265</v>
      </c>
      <c r="B266" s="9">
        <v>33189</v>
      </c>
      <c r="C266" s="19">
        <v>3.52</v>
      </c>
      <c r="D266" s="13">
        <v>5.38</v>
      </c>
      <c r="F266" s="12">
        <v>2.2000000000000002</v>
      </c>
      <c r="H266" s="23">
        <f>10^-(D266)</f>
        <v>4.168693834703354E-6</v>
      </c>
      <c r="J266" s="25">
        <v>0.12</v>
      </c>
      <c r="K266" s="30">
        <v>0.2</v>
      </c>
      <c r="L266" s="25">
        <v>27</v>
      </c>
      <c r="M266" s="30">
        <v>0.6</v>
      </c>
      <c r="N266" s="25">
        <v>0.1</v>
      </c>
      <c r="O266" s="25">
        <v>3.5</v>
      </c>
      <c r="P266" s="25">
        <v>16</v>
      </c>
      <c r="Q266" s="25">
        <v>7.0000000000000007E-2</v>
      </c>
      <c r="R266" s="25">
        <v>25</v>
      </c>
      <c r="S266" s="31">
        <v>61</v>
      </c>
      <c r="T266" s="51">
        <v>0.06</v>
      </c>
      <c r="U266" s="42">
        <v>41.6</v>
      </c>
      <c r="V266" s="42">
        <v>70.72</v>
      </c>
      <c r="W266" s="42">
        <v>0.01</v>
      </c>
      <c r="X266" s="42">
        <v>62</v>
      </c>
      <c r="Y266" s="44">
        <v>0.33</v>
      </c>
      <c r="Z266" s="87">
        <f>(H266/H$3)+(I266/I$3*3)+(J266/J$3)+(L266/L$3*2)+(N266/N$3*2)+(O266/O$3)+(P266/P$3*2)+(Q266/Q$3*2)+(R266/R$3)</f>
        <v>3.8533795912964814</v>
      </c>
      <c r="AA266" s="88">
        <f>(T266/T$3*3)+(U266/U$3*2)+(V266/V$3)+(W266/W$3)+(X266/X$3)+Y266</f>
        <v>4.0877352427163736</v>
      </c>
      <c r="AB266" s="90">
        <f>(Z266-AA266)/(Z266+AA266)</f>
        <v>-2.9511681460154131E-2</v>
      </c>
    </row>
    <row r="267" spans="1:31" x14ac:dyDescent="0.35">
      <c r="A267" s="2" t="s">
        <v>361</v>
      </c>
      <c r="B267" s="9">
        <v>41939</v>
      </c>
      <c r="C267" s="19">
        <v>2.39</v>
      </c>
      <c r="D267" s="12">
        <v>5.5</v>
      </c>
      <c r="E267" s="15"/>
      <c r="F267" s="13">
        <v>7.2</v>
      </c>
      <c r="H267" s="23">
        <f>10^-(D267)</f>
        <v>3.1622776601683767E-6</v>
      </c>
      <c r="J267" s="25">
        <v>0.08</v>
      </c>
      <c r="K267" s="30">
        <v>9.6999999999999993</v>
      </c>
      <c r="L267" s="25">
        <v>34.4</v>
      </c>
      <c r="M267" s="30">
        <v>0.5</v>
      </c>
      <c r="N267" s="25">
        <v>4.22</v>
      </c>
      <c r="O267" s="25">
        <v>7.55</v>
      </c>
      <c r="P267" s="25">
        <v>12</v>
      </c>
      <c r="Q267" s="25">
        <v>0.12</v>
      </c>
      <c r="R267" s="25">
        <v>7.54</v>
      </c>
      <c r="S267" s="31">
        <v>46</v>
      </c>
      <c r="T267" s="51">
        <v>0.01</v>
      </c>
      <c r="U267" s="42">
        <v>130</v>
      </c>
      <c r="V267" s="42">
        <v>2.0499999999999998</v>
      </c>
      <c r="W267" s="42">
        <v>0.01</v>
      </c>
      <c r="X267" s="42">
        <v>22</v>
      </c>
      <c r="Y267" s="44">
        <v>0.23</v>
      </c>
      <c r="Z267" s="87">
        <f>(H267/H$3)+(I267/I$3*3)+(J267/J$3)+(L267/L$3*2)+(N267/N$3*2)+(O267/O$3)+(P267/P$3*2)+(Q267/Q$3*2)+(R267/R$3)</f>
        <v>3.3848133010804435</v>
      </c>
      <c r="AA267" s="88">
        <f>(T267/T$3*3)+(U267/U$3*2)+(V267/V$3)+(W267/W$3)+(X267/X$3)+Y267</f>
        <v>3.5905501261732868</v>
      </c>
      <c r="AB267" s="90">
        <f>(Z267-AA267)/(Z267+AA267)</f>
        <v>-2.9494782205755823E-2</v>
      </c>
      <c r="AC267" s="19">
        <v>3.49</v>
      </c>
      <c r="AD267" s="13">
        <v>3.59</v>
      </c>
      <c r="AE267" s="94">
        <v>2.76</v>
      </c>
    </row>
    <row r="268" spans="1:31" x14ac:dyDescent="0.35">
      <c r="A268" s="2" t="s">
        <v>240</v>
      </c>
      <c r="B268" s="9">
        <v>37872</v>
      </c>
      <c r="C268" s="18">
        <v>18.98</v>
      </c>
      <c r="D268" s="12">
        <v>7.71</v>
      </c>
      <c r="F268" s="12">
        <v>1.76</v>
      </c>
      <c r="H268" s="23">
        <f>10^-(D268)</f>
        <v>1.9498445997580434E-8</v>
      </c>
      <c r="I268" s="28"/>
      <c r="J268" s="25">
        <v>0.9</v>
      </c>
      <c r="K268" s="33"/>
      <c r="L268" s="25">
        <v>1.9</v>
      </c>
      <c r="M268" s="33"/>
      <c r="N268" s="25">
        <v>0.09</v>
      </c>
      <c r="O268" s="25">
        <v>12</v>
      </c>
      <c r="P268" s="25">
        <v>0.74</v>
      </c>
      <c r="Q268" s="25">
        <v>5.0000000000000001E-3</v>
      </c>
      <c r="R268" s="25">
        <v>260</v>
      </c>
      <c r="S268" s="34"/>
      <c r="T268" s="51">
        <v>1.83</v>
      </c>
      <c r="U268" s="42">
        <v>5.2</v>
      </c>
      <c r="V268" s="42">
        <v>0.44</v>
      </c>
      <c r="W268" s="42">
        <v>9.8399999999999998E-3</v>
      </c>
      <c r="X268" s="42">
        <v>240</v>
      </c>
      <c r="Y268" s="44">
        <v>5.6</v>
      </c>
      <c r="Z268" s="87">
        <f>(H268/H$3)+(I268/I$3*3)+(J268/J$3)+(L268/L$3*2)+(N268/N$3*2)+(O268/O$3)+(P268/P$3*2)+(Q268/Q$3*2)+(R268/R$3)</f>
        <v>11.825265898817333</v>
      </c>
      <c r="AA268" s="88">
        <f>(T268/T$3*3)+(U268/U$3*2)+(V268/V$3)+(W268/W$3)+(X268/X$3)+Y268</f>
        <v>12.543471544434876</v>
      </c>
      <c r="AB268" s="90">
        <f>(Z268-AA268)/(Z268+AA268)</f>
        <v>-2.9472419212937785E-2</v>
      </c>
    </row>
    <row r="269" spans="1:31" x14ac:dyDescent="0.35">
      <c r="A269" s="2" t="s">
        <v>359</v>
      </c>
      <c r="B269" s="9">
        <v>37210</v>
      </c>
      <c r="C269" s="18">
        <v>3.58</v>
      </c>
      <c r="D269" s="12">
        <v>5.71</v>
      </c>
      <c r="F269" s="12">
        <v>2.2000000000000002</v>
      </c>
      <c r="H269" s="23">
        <f>10^-(D269)</f>
        <v>1.9498445997580441E-6</v>
      </c>
      <c r="J269" s="25">
        <v>0.01</v>
      </c>
      <c r="K269" s="29">
        <v>0.2</v>
      </c>
      <c r="L269" s="25">
        <v>21.7</v>
      </c>
      <c r="M269" s="29">
        <v>0.8</v>
      </c>
      <c r="N269" s="27">
        <v>1.29</v>
      </c>
      <c r="O269" s="25">
        <v>8.99</v>
      </c>
      <c r="P269" s="25">
        <v>1.99</v>
      </c>
      <c r="Q269" s="27">
        <v>2E-3</v>
      </c>
      <c r="R269" s="25">
        <v>4.01</v>
      </c>
      <c r="S269" s="29">
        <v>3.6</v>
      </c>
      <c r="T269" s="51">
        <v>0.01</v>
      </c>
      <c r="U269" s="42">
        <v>17.8</v>
      </c>
      <c r="V269" s="42">
        <v>29.52</v>
      </c>
      <c r="W269" s="42">
        <v>3.2799999999999999E-3</v>
      </c>
      <c r="X269" s="42">
        <v>7.89</v>
      </c>
      <c r="Y269" s="44">
        <v>0.73</v>
      </c>
      <c r="Z269" s="87">
        <f>(H269/H$3)+(I269/I$3*3)+(J269/J$3)+(L269/L$3*2)+(N269/N$3*2)+(O269/O$3)+(P269/P$3*2)+(Q269/Q$3*2)+(R269/R$3)</f>
        <v>1.6977253794839979</v>
      </c>
      <c r="AA269" s="88">
        <f>(T269/T$3*3)+(U269/U$3*2)+(V269/V$3)+(W269/W$3)+(X269/X$3)+Y269</f>
        <v>1.7996463526530322</v>
      </c>
      <c r="AB269" s="90">
        <f>(Z269-AA269)/(Z269+AA269)</f>
        <v>-2.9142161879016668E-2</v>
      </c>
    </row>
    <row r="270" spans="1:31" x14ac:dyDescent="0.35">
      <c r="A270" s="2" t="s">
        <v>181</v>
      </c>
      <c r="B270" s="9">
        <v>36461</v>
      </c>
      <c r="C270" s="18">
        <v>19</v>
      </c>
      <c r="D270" s="12">
        <v>7.44</v>
      </c>
      <c r="F270" s="12">
        <v>0.7</v>
      </c>
      <c r="H270" s="23">
        <f>10^-(D270)</f>
        <v>3.630780547701001E-8</v>
      </c>
      <c r="I270" s="24">
        <v>0.02</v>
      </c>
      <c r="J270" s="25">
        <v>0.09</v>
      </c>
      <c r="K270" s="36"/>
      <c r="L270" s="25">
        <v>49</v>
      </c>
      <c r="M270" s="36"/>
      <c r="N270" s="27">
        <v>0.83</v>
      </c>
      <c r="O270" s="25">
        <v>1.2</v>
      </c>
      <c r="P270" s="25">
        <v>2.8</v>
      </c>
      <c r="Q270" s="25">
        <v>0.08</v>
      </c>
      <c r="R270" s="25">
        <v>6.1</v>
      </c>
      <c r="S270" s="36"/>
      <c r="T270" s="51">
        <v>0.02</v>
      </c>
      <c r="U270" s="42">
        <v>20.3</v>
      </c>
      <c r="V270" s="42">
        <v>0.22</v>
      </c>
      <c r="W270" s="42">
        <v>3.3E-3</v>
      </c>
      <c r="X270" s="42">
        <v>9.4</v>
      </c>
      <c r="Y270" s="44">
        <v>2.5</v>
      </c>
      <c r="Z270" s="87">
        <f>(H270/H$3)+(I270/I$3*3)+(J270/J$3)+(L270/L$3*2)+(N270/N$3*2)+(O270/O$3)+(P270/P$3*2)+(Q270/Q$3*2)+(R270/R$3)</f>
        <v>3.0113495929849021</v>
      </c>
      <c r="AA270" s="88">
        <f>(T270/T$3*3)+(U270/U$3*2)+(V270/V$3)+(W270/W$3)+(X270/X$3)+Y270</f>
        <v>3.192022619590404</v>
      </c>
      <c r="AB270" s="90">
        <f>(Z270-AA270)/(Z270+AA270)</f>
        <v>-2.9124969518876598E-2</v>
      </c>
      <c r="AD270" s="100"/>
      <c r="AE270" s="96"/>
    </row>
    <row r="271" spans="1:31" x14ac:dyDescent="0.35">
      <c r="A271" s="2" t="s">
        <v>259</v>
      </c>
      <c r="B271" s="9">
        <v>38623</v>
      </c>
      <c r="C271" s="18">
        <v>10.16</v>
      </c>
      <c r="D271" s="12">
        <v>7.85</v>
      </c>
      <c r="F271" s="12">
        <v>2.1</v>
      </c>
      <c r="H271" s="23">
        <f>10^-(D271)</f>
        <v>1.4125375446227547E-8</v>
      </c>
      <c r="I271" s="28"/>
      <c r="J271" s="25">
        <v>1.06</v>
      </c>
      <c r="K271" s="36"/>
      <c r="L271" s="25">
        <v>24.7</v>
      </c>
      <c r="M271" s="36"/>
      <c r="N271" s="25">
        <v>0.33</v>
      </c>
      <c r="O271" s="25">
        <v>5.13</v>
      </c>
      <c r="P271" s="25">
        <v>14.2</v>
      </c>
      <c r="Q271" s="25">
        <v>6.0000000000000001E-3</v>
      </c>
      <c r="R271" s="25">
        <v>61.8</v>
      </c>
      <c r="S271" s="36"/>
      <c r="T271" s="51">
        <v>0.2</v>
      </c>
      <c r="U271" s="42">
        <v>1.39</v>
      </c>
      <c r="V271" s="42">
        <v>0.22</v>
      </c>
      <c r="W271" s="42">
        <v>3.2845000000000001E-3</v>
      </c>
      <c r="X271" s="42">
        <v>23</v>
      </c>
      <c r="Y271" s="44">
        <v>4.92</v>
      </c>
      <c r="Z271" s="87">
        <f>(H271/H$3)+(I271/I$3*3)+(J271/J$3)+(L271/L$3*2)+(N271/N$3*2)+(O271/O$3)+(P271/P$3*2)+(Q271/Q$3*2)+(R271/R$3)</f>
        <v>5.2910304602763318</v>
      </c>
      <c r="AA271" s="88">
        <f>(T271/T$3*3)+(U271/U$3*2)+(V271/V$3)+(W271/W$3)+(X271/X$3)+Y271</f>
        <v>5.6076759354514314</v>
      </c>
      <c r="AB271" s="90">
        <f>(Z271-AA271)/(Z271+AA271)</f>
        <v>-2.9053491641835853E-2</v>
      </c>
      <c r="AC271" s="19">
        <v>5.27</v>
      </c>
      <c r="AD271" s="13">
        <v>5.59</v>
      </c>
      <c r="AE271" s="95">
        <v>-5.85</v>
      </c>
    </row>
    <row r="272" spans="1:31" x14ac:dyDescent="0.35">
      <c r="A272" s="2" t="s">
        <v>373</v>
      </c>
      <c r="B272" s="9">
        <v>42151</v>
      </c>
      <c r="C272" s="18">
        <v>2.56</v>
      </c>
      <c r="D272" s="12">
        <v>5.5</v>
      </c>
      <c r="F272" s="12">
        <v>15</v>
      </c>
      <c r="H272" s="23">
        <f>10^-(D272)</f>
        <v>3.1622776601683767E-6</v>
      </c>
      <c r="I272" s="32">
        <v>0.2</v>
      </c>
      <c r="J272" s="25">
        <v>0.03</v>
      </c>
      <c r="K272" s="33"/>
      <c r="L272" s="25">
        <v>20.3</v>
      </c>
      <c r="M272" s="33"/>
      <c r="N272" s="25">
        <v>0.15</v>
      </c>
      <c r="O272" s="25">
        <v>5.31</v>
      </c>
      <c r="P272" s="25">
        <v>3.03</v>
      </c>
      <c r="Q272" s="25">
        <v>0.02</v>
      </c>
      <c r="R272" s="25">
        <v>8.4700000000000006</v>
      </c>
      <c r="S272" s="34"/>
      <c r="T272" s="51">
        <v>0.02</v>
      </c>
      <c r="U272" s="42">
        <v>38.200000000000003</v>
      </c>
      <c r="V272" s="42">
        <v>2.08</v>
      </c>
      <c r="W272" s="42">
        <v>0.01</v>
      </c>
      <c r="X272" s="42">
        <v>20</v>
      </c>
      <c r="Y272" s="43">
        <v>0.51</v>
      </c>
      <c r="Z272" s="87">
        <f>(H272/H$3)+(I272/I$3*3)+(J272/J$3)+(L272/L$3*2)+(N272/N$3*2)+(O272/O$3)+(P272/P$3*2)+(Q272/Q$3*2)+(R272/R$3)</f>
        <v>1.7964889849019905</v>
      </c>
      <c r="AA272" s="88">
        <f>(T272/T$3*3)+(U272/U$3*2)+(V272/V$3)+(W272/W$3)+(X272/X$3)+Y272</f>
        <v>1.9038259120926917</v>
      </c>
      <c r="AB272" s="90">
        <f>(Z272-AA272)/(Z272+AA272)</f>
        <v>-2.9007511570941703E-2</v>
      </c>
      <c r="AC272" s="19">
        <v>1.84</v>
      </c>
      <c r="AD272" s="13">
        <v>1.9</v>
      </c>
      <c r="AE272" s="94">
        <v>3.58</v>
      </c>
    </row>
    <row r="273" spans="1:31" x14ac:dyDescent="0.35">
      <c r="A273" s="2" t="s">
        <v>210</v>
      </c>
      <c r="B273" s="9">
        <v>35333</v>
      </c>
      <c r="C273" s="18">
        <v>3.04</v>
      </c>
      <c r="D273" s="12">
        <v>7.2</v>
      </c>
      <c r="F273" s="12">
        <v>5.9</v>
      </c>
      <c r="H273" s="23">
        <f>10^-(D273)</f>
        <v>6.3095734448019177E-8</v>
      </c>
      <c r="I273" s="32">
        <v>7.0000000000000001E-3</v>
      </c>
      <c r="J273" s="25">
        <v>0.37</v>
      </c>
      <c r="K273" s="29">
        <v>1</v>
      </c>
      <c r="L273" s="25">
        <v>80</v>
      </c>
      <c r="M273" s="29">
        <v>0.5</v>
      </c>
      <c r="N273" s="25">
        <v>3.8</v>
      </c>
      <c r="O273" s="25">
        <v>2.2999999999999998</v>
      </c>
      <c r="P273" s="25">
        <v>4.9000000000000004</v>
      </c>
      <c r="Q273" s="25">
        <v>0.24</v>
      </c>
      <c r="R273" s="25">
        <v>15</v>
      </c>
      <c r="S273" s="29">
        <v>10</v>
      </c>
      <c r="T273" s="51">
        <v>0.06</v>
      </c>
      <c r="U273" s="42">
        <v>40</v>
      </c>
      <c r="V273" s="42">
        <v>0.44</v>
      </c>
      <c r="W273" s="42">
        <v>6.5690000000000002E-3</v>
      </c>
      <c r="X273" s="42">
        <v>37</v>
      </c>
      <c r="Y273" s="44">
        <v>3.7</v>
      </c>
      <c r="Z273" s="87">
        <f>(H273/H$3)+(I273/I$3*3)+(J273/J$3)+(L273/L$3*2)+(N273/N$3*2)+(O273/O$3)+(P273/P$3*2)+(Q273/Q$3*2)+(R273/R$3)</f>
        <v>5.2725729324382797</v>
      </c>
      <c r="AA273" s="88">
        <f>(T273/T$3*3)+(U273/U$3*2)+(V273/V$3)+(W273/W$3)+(X273/X$3)+Y273</f>
        <v>5.5855846054039038</v>
      </c>
      <c r="AB273" s="90">
        <f>(Z273-AA273)/(Z273+AA273)</f>
        <v>-2.8827328381885692E-2</v>
      </c>
    </row>
    <row r="274" spans="1:31" x14ac:dyDescent="0.35">
      <c r="A274" s="2" t="s">
        <v>265</v>
      </c>
      <c r="B274" s="9">
        <v>37203</v>
      </c>
      <c r="C274" s="18">
        <v>3.26</v>
      </c>
      <c r="D274" s="12">
        <v>5.45</v>
      </c>
      <c r="F274" s="12">
        <v>1.3</v>
      </c>
      <c r="H274" s="23">
        <f>10^-(D274)</f>
        <v>3.5481338923357504E-6</v>
      </c>
      <c r="I274" s="32">
        <v>0.01</v>
      </c>
      <c r="J274" s="25">
        <v>0.02</v>
      </c>
      <c r="K274" s="29">
        <v>0.2</v>
      </c>
      <c r="L274" s="25">
        <v>21.7</v>
      </c>
      <c r="M274" s="29">
        <v>1.1000000000000001</v>
      </c>
      <c r="N274" s="25">
        <v>0.11</v>
      </c>
      <c r="O274" s="25">
        <v>4.22</v>
      </c>
      <c r="P274" s="25">
        <v>14.8</v>
      </c>
      <c r="Q274" s="25">
        <v>0.08</v>
      </c>
      <c r="R274" s="25">
        <v>16.600000000000001</v>
      </c>
      <c r="S274" s="29">
        <v>49</v>
      </c>
      <c r="T274" s="51">
        <v>0.04</v>
      </c>
      <c r="U274" s="42">
        <v>42.5</v>
      </c>
      <c r="V274" s="42">
        <v>49.62</v>
      </c>
      <c r="W274" s="42">
        <v>3.2799999999999999E-3</v>
      </c>
      <c r="X274" s="42">
        <v>45</v>
      </c>
      <c r="Y274" s="44">
        <v>0.37</v>
      </c>
      <c r="Z274" s="87">
        <f>(H274/H$3)+(I274/I$3*3)+(J274/J$3)+(L274/L$3*2)+(N274/N$3*2)+(O274/O$3)+(P274/P$3*2)+(Q274/Q$3*2)+(R274/R$3)</f>
        <v>3.139499694713181</v>
      </c>
      <c r="AA274" s="88">
        <f>(T274/T$3*3)+(U274/U$3*2)+(V274/V$3)+(W274/W$3)+(X274/X$3)+Y274</f>
        <v>3.3258224746605212</v>
      </c>
      <c r="AB274" s="90">
        <f>(Z274-AA274)/(Z274+AA274)</f>
        <v>-2.8818792794263692E-2</v>
      </c>
    </row>
    <row r="275" spans="1:31" x14ac:dyDescent="0.35">
      <c r="A275" s="2" t="s">
        <v>174</v>
      </c>
      <c r="B275" s="9">
        <v>38294</v>
      </c>
      <c r="C275" s="18">
        <v>3.42</v>
      </c>
      <c r="D275" s="12">
        <v>6.84</v>
      </c>
      <c r="F275" s="12">
        <v>2.8</v>
      </c>
      <c r="H275" s="23">
        <f>10^-(D275)</f>
        <v>1.4454397707459271E-7</v>
      </c>
      <c r="I275" s="32">
        <v>0.02</v>
      </c>
      <c r="J275" s="25">
        <v>0.36</v>
      </c>
      <c r="K275" s="30">
        <v>1.6</v>
      </c>
      <c r="L275" s="25">
        <v>118</v>
      </c>
      <c r="M275" s="30">
        <v>0.4</v>
      </c>
      <c r="N275" s="25">
        <v>1.8</v>
      </c>
      <c r="O275" s="25">
        <v>1</v>
      </c>
      <c r="P275" s="25">
        <v>8.5500000000000007</v>
      </c>
      <c r="Q275" s="25">
        <v>0.32</v>
      </c>
      <c r="R275" s="25">
        <v>17.100000000000001</v>
      </c>
      <c r="S275" s="31">
        <v>4.8</v>
      </c>
      <c r="T275" s="51">
        <v>0.02</v>
      </c>
      <c r="U275" s="42">
        <v>103</v>
      </c>
      <c r="V275" s="42">
        <v>0.22</v>
      </c>
      <c r="W275" s="42">
        <v>5.2551999999999998E-3</v>
      </c>
      <c r="X275" s="42">
        <v>43</v>
      </c>
      <c r="Y275" s="44">
        <v>4.54</v>
      </c>
      <c r="Z275" s="87">
        <f>(H275/H$3)+(I275/I$3*3)+(J275/J$3)+(L275/L$3*2)+(N275/N$3*2)+(O275/O$3)+(P275/P$3*2)+(Q275/Q$3*2)+(R275/R$3)</f>
        <v>7.4593463426102975</v>
      </c>
      <c r="AA275" s="88">
        <f>(T275/T$3*3)+(U275/U$3*2)+(V275/V$3)+(W275/W$3)+(X275/X$3)+Y275</f>
        <v>7.901540234866836</v>
      </c>
      <c r="AB275" s="90">
        <f>(Z275-AA275)/(Z275+AA275)</f>
        <v>-2.8787003277851445E-2</v>
      </c>
      <c r="AC275" s="19">
        <v>7.38</v>
      </c>
      <c r="AD275" s="13">
        <v>7.9</v>
      </c>
      <c r="AE275" s="95">
        <v>0.5</v>
      </c>
    </row>
    <row r="276" spans="1:31" x14ac:dyDescent="0.35">
      <c r="A276" s="2" t="s">
        <v>377</v>
      </c>
      <c r="B276" s="9">
        <v>41232</v>
      </c>
      <c r="C276" s="18">
        <v>2.62</v>
      </c>
      <c r="D276" s="12">
        <v>5.67</v>
      </c>
      <c r="F276" s="12">
        <v>5.2</v>
      </c>
      <c r="H276" s="23">
        <f>10^-(D276)</f>
        <v>2.1379620895022301E-6</v>
      </c>
      <c r="I276" s="32">
        <v>0.13</v>
      </c>
      <c r="J276" s="25">
        <v>0.22</v>
      </c>
      <c r="K276" s="29">
        <v>0.2</v>
      </c>
      <c r="L276" s="25">
        <v>32.4</v>
      </c>
      <c r="M276" s="29">
        <v>1</v>
      </c>
      <c r="N276" s="25">
        <v>4.55</v>
      </c>
      <c r="O276" s="25">
        <v>22.1</v>
      </c>
      <c r="P276" s="25">
        <v>5.13</v>
      </c>
      <c r="Q276" s="25">
        <v>0.2</v>
      </c>
      <c r="R276" s="25">
        <v>13.5</v>
      </c>
      <c r="S276" s="29">
        <v>16</v>
      </c>
      <c r="T276" s="51">
        <v>0.01</v>
      </c>
      <c r="U276" s="42">
        <v>82.9</v>
      </c>
      <c r="V276" s="42">
        <v>33.46</v>
      </c>
      <c r="W276" s="42">
        <v>0.01</v>
      </c>
      <c r="X276" s="42">
        <v>32</v>
      </c>
      <c r="Y276" s="44">
        <v>0.42</v>
      </c>
      <c r="Z276" s="87">
        <f>(H276/H$3)+(I276/I$3*3)+(J276/J$3)+(L276/L$3*2)+(N276/N$3*2)+(O276/O$3)+(P276/P$3*2)+(Q276/Q$3*2)+(R276/R$3)</f>
        <v>3.3881408481516502</v>
      </c>
      <c r="AA276" s="88">
        <f>(T276/T$3*3)+(U276/U$3*2)+(V276/V$3)+(W276/W$3)+(X276/X$3)+Y276</f>
        <v>3.5887154499645511</v>
      </c>
      <c r="AB276" s="90">
        <f>(Z276-AA276)/(Z276+AA276)</f>
        <v>-2.8748564287766308E-2</v>
      </c>
      <c r="AC276" s="19">
        <v>3.51</v>
      </c>
      <c r="AD276" s="13">
        <v>3.59</v>
      </c>
      <c r="AE276" s="94">
        <v>2.29</v>
      </c>
    </row>
    <row r="277" spans="1:31" x14ac:dyDescent="0.35">
      <c r="A277" s="2" t="s">
        <v>322</v>
      </c>
      <c r="B277" s="9">
        <v>40689</v>
      </c>
      <c r="C277" s="18">
        <v>2.65</v>
      </c>
      <c r="D277" s="12">
        <v>7.28</v>
      </c>
      <c r="F277" s="12">
        <v>4</v>
      </c>
      <c r="H277" s="23">
        <f>10^-(D277)</f>
        <v>5.2480746024977185E-8</v>
      </c>
      <c r="I277" s="32">
        <v>1E-3</v>
      </c>
      <c r="J277" s="25">
        <v>0.24</v>
      </c>
      <c r="K277" s="29">
        <v>2.4</v>
      </c>
      <c r="L277" s="25">
        <v>113</v>
      </c>
      <c r="M277" s="36"/>
      <c r="N277" s="25">
        <v>0.38</v>
      </c>
      <c r="O277" s="25">
        <v>10.8</v>
      </c>
      <c r="P277" s="25">
        <v>7.62</v>
      </c>
      <c r="Q277" s="25">
        <v>0.46</v>
      </c>
      <c r="R277" s="25">
        <v>15.3</v>
      </c>
      <c r="S277" s="36"/>
      <c r="T277" s="51">
        <v>0.05</v>
      </c>
      <c r="U277" s="42">
        <v>128</v>
      </c>
      <c r="V277" s="42">
        <v>15.31</v>
      </c>
      <c r="W277" s="42">
        <v>0.06</v>
      </c>
      <c r="X277" s="42">
        <v>47</v>
      </c>
      <c r="Y277" s="44">
        <v>3.44</v>
      </c>
      <c r="Z277" s="87">
        <f>(H277/H$3)+(I277/I$3*3)+(J277/J$3)+(L277/L$3*2)+(N277/N$3*2)+(O277/O$3)+(P277/P$3*2)+(Q277/Q$3*2)+(R277/R$3)</f>
        <v>7.2511446380927902</v>
      </c>
      <c r="AA277" s="88">
        <f>(T277/T$3*3)+(U277/U$3*2)+(V277/V$3)+(W277/W$3)+(X277/X$3)+Y277</f>
        <v>7.6803539182615985</v>
      </c>
      <c r="AB277" s="90">
        <f>(Z277-AA277)/(Z277+AA277)</f>
        <v>-2.8745224636957153E-2</v>
      </c>
      <c r="AC277" s="19">
        <v>7.26</v>
      </c>
      <c r="AD277" s="13">
        <v>7.68</v>
      </c>
      <c r="AE277" s="95">
        <v>5.65</v>
      </c>
    </row>
    <row r="278" spans="1:31" x14ac:dyDescent="0.35">
      <c r="A278" s="2" t="s">
        <v>142</v>
      </c>
      <c r="B278" s="9">
        <v>35611</v>
      </c>
      <c r="C278" s="18">
        <v>21.34</v>
      </c>
      <c r="D278" s="12">
        <v>7.29</v>
      </c>
      <c r="F278" s="12">
        <v>6.2</v>
      </c>
      <c r="H278" s="23">
        <f>10^-(D278)</f>
        <v>5.1286138399136415E-8</v>
      </c>
      <c r="I278" s="32">
        <v>8.0000000000000002E-3</v>
      </c>
      <c r="J278" s="25">
        <v>0.42</v>
      </c>
      <c r="K278" s="36"/>
      <c r="L278" s="25">
        <v>79</v>
      </c>
      <c r="M278" s="36"/>
      <c r="N278" s="25">
        <v>2.2999999999999998</v>
      </c>
      <c r="O278" s="25">
        <v>6</v>
      </c>
      <c r="P278" s="25">
        <v>11</v>
      </c>
      <c r="Q278" s="25">
        <v>0.14000000000000001</v>
      </c>
      <c r="R278" s="25">
        <v>65</v>
      </c>
      <c r="S278" s="29">
        <v>20</v>
      </c>
      <c r="T278" s="51">
        <v>0.08</v>
      </c>
      <c r="U278" s="42">
        <v>7.9</v>
      </c>
      <c r="V278" s="42">
        <v>0.44</v>
      </c>
      <c r="W278" s="42">
        <v>6.5690000000000002E-3</v>
      </c>
      <c r="X278" s="42">
        <v>26</v>
      </c>
      <c r="Y278" s="44">
        <v>7.5</v>
      </c>
      <c r="Z278" s="87">
        <f>(H278/H$3)+(I278/I$3*3)+(J278/J$3)+(L278/L$3*2)+(N278/N$3*2)+(O278/O$3)+(P278/P$3*2)+(Q278/Q$3*2)+(R278/R$3)</f>
        <v>7.9395449287938682</v>
      </c>
      <c r="AA278" s="88">
        <f>(T278/T$3*3)+(U278/U$3*2)+(V278/V$3)+(W278/W$3)+(X278/X$3)+Y278</f>
        <v>8.4076574669445101</v>
      </c>
      <c r="AB278" s="90">
        <f>(Z278-AA278)/(Z278+AA278)</f>
        <v>-2.8635636044530541E-2</v>
      </c>
    </row>
    <row r="279" spans="1:31" x14ac:dyDescent="0.35">
      <c r="A279" s="2" t="s">
        <v>357</v>
      </c>
      <c r="B279" s="9">
        <v>40337</v>
      </c>
      <c r="C279" s="18">
        <v>2.14</v>
      </c>
      <c r="D279" s="12">
        <v>5.49</v>
      </c>
      <c r="F279" s="13">
        <v>15</v>
      </c>
      <c r="H279" s="23">
        <f>10^-(D279)</f>
        <v>3.2359365692962801E-6</v>
      </c>
      <c r="I279" s="24">
        <v>0.52</v>
      </c>
      <c r="J279" s="25">
        <v>0.01</v>
      </c>
      <c r="K279" s="36"/>
      <c r="L279" s="25">
        <v>29.3</v>
      </c>
      <c r="M279" s="36"/>
      <c r="N279" s="25">
        <v>0.02</v>
      </c>
      <c r="O279" s="25">
        <v>6.27</v>
      </c>
      <c r="P279" s="25">
        <v>3.63</v>
      </c>
      <c r="Q279" s="25">
        <v>0.01</v>
      </c>
      <c r="R279" s="25">
        <v>19.2</v>
      </c>
      <c r="S279" s="29">
        <v>110</v>
      </c>
      <c r="T279" s="51">
        <v>0.01</v>
      </c>
      <c r="U279" s="42">
        <v>21.2</v>
      </c>
      <c r="V279" s="42">
        <v>22.13</v>
      </c>
      <c r="W279" s="42">
        <v>5.5799999999999999E-3</v>
      </c>
      <c r="X279" s="42">
        <v>66</v>
      </c>
      <c r="Y279" s="44">
        <v>0.32</v>
      </c>
      <c r="Z279" s="87">
        <f>(H279/H$3)+(I279/I$3*3)+(J279/J$3)+(L279/L$3*2)+(N279/N$3*2)+(O279/O$3)+(P279/P$3*2)+(Q279/Q$3*2)+(R279/R$3)</f>
        <v>2.8156817909935725</v>
      </c>
      <c r="AA279" s="88">
        <f>(T279/T$3*3)+(U279/U$3*2)+(V279/V$3)+(W279/W$3)+(X279/X$3)+Y279</f>
        <v>2.9804946810753195</v>
      </c>
      <c r="AB279" s="90">
        <f>(Z279-AA279)/(Z279+AA279)</f>
        <v>-2.8434760548779237E-2</v>
      </c>
      <c r="AC279" s="19">
        <v>2.88</v>
      </c>
      <c r="AD279" s="13">
        <v>2.98</v>
      </c>
      <c r="AE279" s="94">
        <v>3.59</v>
      </c>
    </row>
    <row r="280" spans="1:31" x14ac:dyDescent="0.35">
      <c r="A280" s="2" t="s">
        <v>419</v>
      </c>
      <c r="B280" s="9">
        <v>42159</v>
      </c>
      <c r="C280" s="18">
        <v>12.84</v>
      </c>
      <c r="D280" s="12">
        <v>5.31</v>
      </c>
      <c r="F280" s="13">
        <v>1.2</v>
      </c>
      <c r="H280" s="23">
        <f>10^-(D280)</f>
        <v>4.8977881936844583E-6</v>
      </c>
      <c r="J280" s="25">
        <v>0.01</v>
      </c>
      <c r="K280" s="36"/>
      <c r="L280" s="25">
        <v>29.1</v>
      </c>
      <c r="M280" s="36"/>
      <c r="N280" s="25">
        <v>4.0000000000000001E-3</v>
      </c>
      <c r="O280" s="25">
        <v>8.74</v>
      </c>
      <c r="P280" s="25">
        <v>5.0999999999999996</v>
      </c>
      <c r="Q280" s="25">
        <v>0.02</v>
      </c>
      <c r="R280" s="25">
        <v>11.1</v>
      </c>
      <c r="S280" s="36"/>
      <c r="T280" s="51">
        <v>0.01</v>
      </c>
      <c r="U280" s="42">
        <v>32.4</v>
      </c>
      <c r="V280" s="42">
        <v>73.040000000000006</v>
      </c>
      <c r="W280" s="42">
        <v>3.2799999999999999E-3</v>
      </c>
      <c r="X280" s="42">
        <v>24</v>
      </c>
      <c r="Y280" s="44">
        <v>0.2</v>
      </c>
      <c r="Z280" s="87">
        <f>(H280/H$3)+(I280/I$3*3)+(J280/J$3)+(L280/L$3*2)+(N280/N$3*2)+(O280/O$3)+(P280/P$3*2)+(Q280/Q$3*2)+(R280/R$3)</f>
        <v>2.5794560176678143</v>
      </c>
      <c r="AA280" s="88">
        <f>(T280/T$3*3)+(U280/U$3*2)+(V280/V$3)+(W280/W$3)+(X280/X$3)+Y280</f>
        <v>2.7299697538909058</v>
      </c>
      <c r="AB280" s="90">
        <f>(Z280-AA280)/(Z280+AA280)</f>
        <v>-2.8348402011636801E-2</v>
      </c>
      <c r="AC280" s="19">
        <v>2.6</v>
      </c>
      <c r="AD280" s="13">
        <v>2.73</v>
      </c>
      <c r="AE280" s="94">
        <v>5.04</v>
      </c>
    </row>
    <row r="281" spans="1:31" x14ac:dyDescent="0.35">
      <c r="A281" s="2" t="s">
        <v>369</v>
      </c>
      <c r="B281" s="9">
        <v>41774</v>
      </c>
      <c r="C281" s="18">
        <v>1.64</v>
      </c>
      <c r="D281" s="12">
        <v>5.71</v>
      </c>
      <c r="F281" s="12">
        <v>4.9000000000000004</v>
      </c>
      <c r="H281" s="23">
        <f>10^-(D281)</f>
        <v>1.9498445997580441E-6</v>
      </c>
      <c r="I281" s="32">
        <v>0.01</v>
      </c>
      <c r="J281" s="25">
        <v>0.03</v>
      </c>
      <c r="K281" s="30">
        <v>0.2</v>
      </c>
      <c r="L281" s="25">
        <v>14.4</v>
      </c>
      <c r="M281" s="30">
        <v>0.2</v>
      </c>
      <c r="N281" s="25">
        <v>0.01</v>
      </c>
      <c r="O281" s="25">
        <v>12</v>
      </c>
      <c r="P281" s="25">
        <v>2.97</v>
      </c>
      <c r="Q281" s="25">
        <v>7.0000000000000007E-2</v>
      </c>
      <c r="R281" s="25">
        <v>18.7</v>
      </c>
      <c r="S281" s="31">
        <v>8.6</v>
      </c>
      <c r="T281" s="51">
        <v>0.03</v>
      </c>
      <c r="U281" s="42">
        <v>19.7</v>
      </c>
      <c r="V281" s="42">
        <v>24.83</v>
      </c>
      <c r="W281" s="42">
        <v>3.2799999999999999E-3</v>
      </c>
      <c r="X281" s="42">
        <v>34</v>
      </c>
      <c r="Y281" s="43">
        <v>0.44</v>
      </c>
      <c r="Z281" s="87">
        <f>(H281/H$3)+(I281/I$3*3)+(J281/J$3)+(L281/L$3*2)+(N281/N$3*2)+(O281/O$3)+(P281/P$3*2)+(Q281/Q$3*2)+(R281/R$3)</f>
        <v>2.0888961534592196</v>
      </c>
      <c r="AA281" s="88">
        <f>(T281/T$3*3)+(U281/U$3*2)+(V281/V$3)+(W281/W$3)+(X281/X$3)+Y281</f>
        <v>2.2107177857362306</v>
      </c>
      <c r="AB281" s="90">
        <f>(Z281-AA281)/(Z281+AA281)</f>
        <v>-2.8333155953021764E-2</v>
      </c>
      <c r="AC281" s="19">
        <v>2.1</v>
      </c>
      <c r="AD281" s="13">
        <v>2.21</v>
      </c>
      <c r="AE281" s="94">
        <v>5.32</v>
      </c>
    </row>
    <row r="282" spans="1:31" x14ac:dyDescent="0.35">
      <c r="A282" s="2" t="s">
        <v>168</v>
      </c>
      <c r="B282" s="9">
        <v>36454</v>
      </c>
      <c r="C282" s="18">
        <v>9.49</v>
      </c>
      <c r="D282" s="12">
        <v>7.4</v>
      </c>
      <c r="F282" s="12">
        <v>0.9</v>
      </c>
      <c r="H282" s="23">
        <f>10^-(D282)</f>
        <v>3.981071705534957E-8</v>
      </c>
      <c r="I282" s="28"/>
      <c r="J282" s="25">
        <v>0.43</v>
      </c>
      <c r="K282" s="33"/>
      <c r="L282" s="25">
        <v>58</v>
      </c>
      <c r="M282" s="33"/>
      <c r="N282" s="25">
        <v>0.24</v>
      </c>
      <c r="O282" s="25">
        <v>4.9000000000000004</v>
      </c>
      <c r="P282" s="25">
        <v>9.6999999999999993</v>
      </c>
      <c r="Q282" s="25">
        <v>0.05</v>
      </c>
      <c r="R282" s="25">
        <v>32</v>
      </c>
      <c r="S282" s="34"/>
      <c r="T282" s="51">
        <v>0.4</v>
      </c>
      <c r="U282" s="42">
        <v>0.27</v>
      </c>
      <c r="V282" s="42">
        <v>0.22</v>
      </c>
      <c r="W282" s="42">
        <v>3.2845000000000001E-3</v>
      </c>
      <c r="X282" s="42">
        <v>13</v>
      </c>
      <c r="Y282" s="43">
        <v>5.16</v>
      </c>
      <c r="Z282" s="87">
        <f>(H282/H$3)+(I282/I$3*3)+(J282/J$3)+(L282/L$3*2)+(N282/N$3*2)+(O282/O$3)+(P282/P$3*2)+(Q282/Q$3*2)+(R282/R$3)</f>
        <v>5.2437698453027073</v>
      </c>
      <c r="AA282" s="88">
        <f>(T282/T$3*3)+(U282/U$3*2)+(V282/V$3)+(W282/W$3)+(X282/X$3)+Y282</f>
        <v>5.5485899410650088</v>
      </c>
      <c r="AB282" s="90">
        <f>(Z282-AA282)/(Z282+AA282)</f>
        <v>-2.8244063559420308E-2</v>
      </c>
    </row>
    <row r="283" spans="1:31" x14ac:dyDescent="0.35">
      <c r="A283" s="2" t="s">
        <v>386</v>
      </c>
      <c r="B283" s="9">
        <v>41767</v>
      </c>
      <c r="C283" s="18">
        <v>10.4</v>
      </c>
      <c r="D283" s="12">
        <v>5.2</v>
      </c>
      <c r="F283" s="12">
        <v>2.1</v>
      </c>
      <c r="H283" s="23">
        <f>10^-(D283)</f>
        <v>6.3095734448019212E-6</v>
      </c>
      <c r="I283" s="28"/>
      <c r="J283" s="25">
        <v>0.01</v>
      </c>
      <c r="K283" s="33"/>
      <c r="L283" s="25">
        <v>31.6</v>
      </c>
      <c r="M283" s="33"/>
      <c r="N283" s="25">
        <v>6.0000000000000001E-3</v>
      </c>
      <c r="O283" s="25">
        <v>16.7</v>
      </c>
      <c r="P283" s="25">
        <v>6.55</v>
      </c>
      <c r="Q283" s="25">
        <v>0.08</v>
      </c>
      <c r="R283" s="25">
        <v>10.1</v>
      </c>
      <c r="S283" s="34"/>
      <c r="T283" s="51">
        <v>0.01</v>
      </c>
      <c r="U283" s="42">
        <v>30.6</v>
      </c>
      <c r="V283" s="42">
        <v>100.04</v>
      </c>
      <c r="W283" s="42">
        <v>3.2799999999999999E-3</v>
      </c>
      <c r="X283" s="42">
        <v>29</v>
      </c>
      <c r="Y283" s="44">
        <v>0.09</v>
      </c>
      <c r="Z283" s="87">
        <f>(H283/H$3)+(I283/I$3*3)+(J283/J$3)+(L283/L$3*2)+(N283/N$3*2)+(O283/O$3)+(P283/P$3*2)+(Q283/Q$3*2)+(R283/R$3)</f>
        <v>2.9858396120230855</v>
      </c>
      <c r="AA283" s="88">
        <f>(T283/T$3*3)+(U283/U$3*2)+(V283/V$3)+(W283/W$3)+(X283/X$3)+Y283</f>
        <v>3.1590246722393265</v>
      </c>
      <c r="AB283" s="90">
        <f>(Z283-AA283)/(Z283+AA283)</f>
        <v>-2.818370792334415E-2</v>
      </c>
      <c r="AC283" s="19">
        <v>3.03</v>
      </c>
      <c r="AD283" s="99">
        <v>3.16</v>
      </c>
      <c r="AE283" s="95">
        <v>4.12</v>
      </c>
    </row>
    <row r="284" spans="1:31" x14ac:dyDescent="0.35">
      <c r="A284" s="2" t="s">
        <v>235</v>
      </c>
      <c r="B284" s="9">
        <v>32434</v>
      </c>
      <c r="C284" s="18">
        <v>2.2400000000000002</v>
      </c>
      <c r="D284" s="12">
        <v>7.08</v>
      </c>
      <c r="F284" s="12">
        <v>3</v>
      </c>
      <c r="H284" s="23">
        <f>10^-(D284)</f>
        <v>8.3176377110266823E-8</v>
      </c>
      <c r="I284" s="32">
        <v>4.0000000000000001E-3</v>
      </c>
      <c r="J284" s="25">
        <v>0.12</v>
      </c>
      <c r="K284" s="29">
        <v>1.1000000000000001</v>
      </c>
      <c r="L284" s="25">
        <v>112</v>
      </c>
      <c r="M284" s="29">
        <v>0.4</v>
      </c>
      <c r="N284" s="25">
        <v>0.34</v>
      </c>
      <c r="O284" s="25">
        <v>2.7</v>
      </c>
      <c r="P284" s="25">
        <v>15</v>
      </c>
      <c r="Q284" s="25">
        <v>0.18</v>
      </c>
      <c r="R284" s="25">
        <v>108</v>
      </c>
      <c r="S284" s="29">
        <v>35</v>
      </c>
      <c r="T284" s="51">
        <v>1.53</v>
      </c>
      <c r="U284" s="42">
        <v>175</v>
      </c>
      <c r="V284" s="42">
        <v>4.07</v>
      </c>
      <c r="W284" s="42">
        <v>0.32</v>
      </c>
      <c r="X284" s="42">
        <v>90.5</v>
      </c>
      <c r="Y284" s="44">
        <v>5.97</v>
      </c>
      <c r="Z284" s="87">
        <f>(H284/H$3)+(I284/I$3*3)+(J284/J$3)+(L284/L$3*2)+(N284/N$3*2)+(O284/O$3)+(P284/P$3*2)+(Q284/Q$3*2)+(R284/R$3)</f>
        <v>11.615470367764605</v>
      </c>
      <c r="AA284" s="88">
        <f>(T284/T$3*3)+(U284/U$3*2)+(V284/V$3)+(W284/W$3)+(X284/X$3)+Y284</f>
        <v>12.28700098148683</v>
      </c>
      <c r="AB284" s="90">
        <f>(Z284-AA284)/(Z284+AA284)</f>
        <v>-2.809461013089997E-2</v>
      </c>
    </row>
    <row r="285" spans="1:31" x14ac:dyDescent="0.35">
      <c r="A285" s="2" t="s">
        <v>285</v>
      </c>
      <c r="B285" s="9">
        <v>38846</v>
      </c>
      <c r="C285" s="18">
        <v>5.76</v>
      </c>
      <c r="D285" s="12">
        <v>6.68</v>
      </c>
      <c r="F285" s="12">
        <v>1.5</v>
      </c>
      <c r="H285" s="23">
        <f>10^-(D285)</f>
        <v>2.089296130854039E-7</v>
      </c>
      <c r="I285" s="32">
        <v>6.0000000000000001E-3</v>
      </c>
      <c r="J285" s="25">
        <v>0.02</v>
      </c>
      <c r="K285" s="29">
        <v>1.7</v>
      </c>
      <c r="L285" s="25">
        <v>72.8</v>
      </c>
      <c r="M285" s="29">
        <v>0.2</v>
      </c>
      <c r="N285" s="25">
        <v>0.52</v>
      </c>
      <c r="O285" s="25">
        <v>1.57</v>
      </c>
      <c r="P285" s="25">
        <v>6.65</v>
      </c>
      <c r="Q285" s="25">
        <v>0.13</v>
      </c>
      <c r="R285" s="25">
        <v>12.3</v>
      </c>
      <c r="S285" s="29">
        <v>15</v>
      </c>
      <c r="T285" s="51">
        <v>0.14000000000000001</v>
      </c>
      <c r="U285" s="42">
        <v>53.9</v>
      </c>
      <c r="V285" s="42">
        <v>20.399999999999999</v>
      </c>
      <c r="W285" s="42">
        <v>3.2845000000000001E-3</v>
      </c>
      <c r="X285" s="42">
        <v>22</v>
      </c>
      <c r="Y285" s="44">
        <v>2.98</v>
      </c>
      <c r="Z285" s="87">
        <f>(H285/H$3)+(I285/I$3*3)+(J285/J$3)+(L285/L$3*2)+(N285/N$3*2)+(O285/O$3)+(P285/P$3*2)+(Q285/Q$3*2)+(R285/R$3)</f>
        <v>4.7801353898558414</v>
      </c>
      <c r="AA285" s="88">
        <f>(T285/T$3*3)+(U285/U$3*2)+(V285/V$3)+(W285/W$3)+(X285/X$3)+Y285</f>
        <v>5.0562169629375626</v>
      </c>
      <c r="AB285" s="90">
        <f>(Z285-AA285)/(Z285+AA285)</f>
        <v>-2.8067474931732939E-2</v>
      </c>
      <c r="AC285" s="19">
        <v>4.8</v>
      </c>
      <c r="AD285" s="13">
        <v>5.0999999999999996</v>
      </c>
      <c r="AE285" s="95">
        <v>-6</v>
      </c>
    </row>
    <row r="286" spans="1:31" x14ac:dyDescent="0.35">
      <c r="A286" s="2" t="s">
        <v>340</v>
      </c>
      <c r="B286" s="9">
        <v>41767</v>
      </c>
      <c r="C286" s="18">
        <v>3.8</v>
      </c>
      <c r="D286" s="12">
        <v>5.67</v>
      </c>
      <c r="F286" s="12">
        <v>3.5</v>
      </c>
      <c r="H286" s="23">
        <f>10^-(D286)</f>
        <v>2.1379620895022301E-6</v>
      </c>
      <c r="J286" s="25">
        <v>0.01</v>
      </c>
      <c r="K286" s="36"/>
      <c r="L286" s="25">
        <v>19.5</v>
      </c>
      <c r="M286" s="36"/>
      <c r="N286" s="27">
        <v>8.9999999999999993E-3</v>
      </c>
      <c r="O286" s="25">
        <v>16.5</v>
      </c>
      <c r="P286" s="25">
        <v>2.44</v>
      </c>
      <c r="Q286" s="27">
        <v>0.01</v>
      </c>
      <c r="R286" s="25">
        <v>7.84</v>
      </c>
      <c r="S286" s="36"/>
      <c r="T286" s="51">
        <v>0.01</v>
      </c>
      <c r="U286" s="42">
        <v>33.4</v>
      </c>
      <c r="V286" s="42">
        <v>30.41</v>
      </c>
      <c r="W286" s="42">
        <v>3.2799999999999999E-3</v>
      </c>
      <c r="X286" s="42">
        <v>21</v>
      </c>
      <c r="Y286" s="44">
        <v>0.27</v>
      </c>
      <c r="Z286" s="87">
        <f>(H286/H$3)+(I286/I$3*3)+(J286/J$3)+(L286/L$3*2)+(N286/N$3*2)+(O286/O$3)+(P286/P$3*2)+(Q286/Q$3*2)+(R286/R$3)</f>
        <v>1.9380510658633132</v>
      </c>
      <c r="AA286" s="88">
        <f>(T286/T$3*3)+(U286/U$3*2)+(V286/V$3)+(W286/W$3)+(X286/X$3)+Y286</f>
        <v>2.0485810280268248</v>
      </c>
      <c r="AB286" s="90">
        <f>(Z286-AA286)/(Z286+AA286)</f>
        <v>-2.7725147332483591E-2</v>
      </c>
      <c r="AC286" s="19">
        <v>1.95</v>
      </c>
      <c r="AD286" s="13">
        <v>2.0499999999999998</v>
      </c>
      <c r="AE286" s="94">
        <v>5.03</v>
      </c>
    </row>
    <row r="287" spans="1:31" x14ac:dyDescent="0.35">
      <c r="A287" s="2" t="s">
        <v>252</v>
      </c>
      <c r="B287" s="9">
        <v>40898</v>
      </c>
      <c r="C287" s="18">
        <v>2.7</v>
      </c>
      <c r="D287" s="12">
        <v>8.3800000000000008</v>
      </c>
      <c r="F287" s="12">
        <v>12</v>
      </c>
      <c r="H287" s="23">
        <f>10^-(D287)</f>
        <v>4.1686938347033319E-9</v>
      </c>
      <c r="I287" s="32">
        <v>0.01</v>
      </c>
      <c r="J287" s="25">
        <v>0.8</v>
      </c>
      <c r="K287" s="36"/>
      <c r="L287" s="25">
        <v>2.4300000000000002</v>
      </c>
      <c r="M287" s="36"/>
      <c r="N287" s="25">
        <v>0.04</v>
      </c>
      <c r="O287" s="25">
        <v>7.15</v>
      </c>
      <c r="P287" s="25">
        <v>2.13</v>
      </c>
      <c r="Q287" s="25">
        <v>3.0000000000000001E-3</v>
      </c>
      <c r="R287" s="25">
        <v>511</v>
      </c>
      <c r="S287" s="36"/>
      <c r="T287" s="51">
        <v>2.48</v>
      </c>
      <c r="U287" s="42">
        <v>26.8</v>
      </c>
      <c r="V287" s="42">
        <v>0.22</v>
      </c>
      <c r="W287" s="42">
        <v>0.03</v>
      </c>
      <c r="X287" s="42">
        <v>582</v>
      </c>
      <c r="Y287" s="44">
        <v>6.99</v>
      </c>
      <c r="Z287" s="87">
        <f>(H287/H$3)+(I287/I$3*3)+(J287/J$3)+(L287/L$3*2)+(N287/N$3*2)+(O287/O$3)+(P287/P$3*2)+(Q287/Q$3*2)+(R287/R$3)</f>
        <v>22.753511706408137</v>
      </c>
      <c r="AA287" s="88">
        <f>(T287/T$3*3)+(U287/U$3*2)+(V287/V$3)+(W287/W$3)+(X287/X$3)+Y287</f>
        <v>24.047957023236918</v>
      </c>
      <c r="AB287" s="90">
        <f>(Z287-AA287)/(Z287+AA287)</f>
        <v>-2.7658219965410021E-2</v>
      </c>
      <c r="AC287" s="19">
        <v>22.76</v>
      </c>
      <c r="AD287" s="13">
        <v>24.04</v>
      </c>
      <c r="AE287" s="95">
        <v>5.5</v>
      </c>
    </row>
    <row r="288" spans="1:31" x14ac:dyDescent="0.35">
      <c r="A288" s="2" t="s">
        <v>296</v>
      </c>
      <c r="B288" s="9">
        <v>36472</v>
      </c>
      <c r="C288" s="18">
        <v>2.37</v>
      </c>
      <c r="D288" s="12">
        <v>6.77</v>
      </c>
      <c r="F288" s="12">
        <v>4.4000000000000004</v>
      </c>
      <c r="H288" s="23">
        <f>10^-(D288)</f>
        <v>1.6982436524617427E-7</v>
      </c>
      <c r="I288" s="32">
        <v>6.0000000000000001E-3</v>
      </c>
      <c r="J288" s="25">
        <v>0.01</v>
      </c>
      <c r="K288" s="33"/>
      <c r="L288" s="25">
        <v>69</v>
      </c>
      <c r="M288" s="33"/>
      <c r="N288" s="25">
        <v>0.52</v>
      </c>
      <c r="O288" s="25">
        <v>19</v>
      </c>
      <c r="P288" s="25">
        <v>6.4</v>
      </c>
      <c r="Q288" s="25">
        <v>8.9999999999999993E-3</v>
      </c>
      <c r="R288" s="25">
        <v>19</v>
      </c>
      <c r="S288" s="34"/>
      <c r="T288" s="51">
        <v>0.12</v>
      </c>
      <c r="U288" s="42">
        <v>37.200000000000003</v>
      </c>
      <c r="V288" s="42">
        <v>96.24</v>
      </c>
      <c r="W288" s="42">
        <v>0.03</v>
      </c>
      <c r="X288" s="42">
        <v>49</v>
      </c>
      <c r="Y288" s="43">
        <v>1.89</v>
      </c>
      <c r="Z288" s="87">
        <f>(H288/H$3)+(I288/I$3*3)+(J288/J$3)+(L288/L$3*2)+(N288/N$3*2)+(O288/O$3)+(P288/P$3*2)+(Q288/Q$3*2)+(R288/R$3)</f>
        <v>5.3021976719756223</v>
      </c>
      <c r="AA288" s="88">
        <f>(T288/T$3*3)+(U288/U$3*2)+(V288/V$3)+(W288/W$3)+(X288/X$3)+Y288</f>
        <v>5.6033647075876747</v>
      </c>
      <c r="AB288" s="90">
        <f>(Z288-AA288)/(Z288+AA288)</f>
        <v>-2.7615910590400233E-2</v>
      </c>
    </row>
    <row r="289" spans="1:31" x14ac:dyDescent="0.35">
      <c r="A289" s="2" t="s">
        <v>81</v>
      </c>
      <c r="B289" s="9">
        <v>36111</v>
      </c>
      <c r="C289" s="18">
        <v>2.4900000000000002</v>
      </c>
      <c r="D289" s="12">
        <v>6.97</v>
      </c>
      <c r="F289" s="12">
        <v>10.6</v>
      </c>
      <c r="H289" s="23">
        <f>10^-(D289)</f>
        <v>1.0715193052376054E-7</v>
      </c>
      <c r="I289" s="24">
        <v>2E-3</v>
      </c>
      <c r="J289" s="25">
        <v>3.34</v>
      </c>
      <c r="K289" s="30">
        <v>1</v>
      </c>
      <c r="L289" s="25">
        <v>125</v>
      </c>
      <c r="M289" s="30">
        <v>1</v>
      </c>
      <c r="N289" s="35"/>
      <c r="O289" s="25">
        <v>1.6</v>
      </c>
      <c r="P289" s="25">
        <v>7.3</v>
      </c>
      <c r="Q289" s="25">
        <v>0.8</v>
      </c>
      <c r="R289" s="25">
        <v>19.8</v>
      </c>
      <c r="S289" s="31">
        <v>10</v>
      </c>
      <c r="T289" s="51">
        <v>0.09</v>
      </c>
      <c r="U289" s="42">
        <v>3</v>
      </c>
      <c r="V289" s="42">
        <v>0.44</v>
      </c>
      <c r="W289" s="42">
        <v>0.03</v>
      </c>
      <c r="X289" s="42">
        <v>26</v>
      </c>
      <c r="Y289" s="44">
        <v>7.6</v>
      </c>
      <c r="Z289" s="87">
        <f>(H289/H$3)+(I289/I$3*3)+(J289/J$3)+(L289/L$3*2)+(N289/N$3*2)+(O289/O$3)+(P289/P$3*2)+(Q289/Q$3*2)+(R289/R$3)</f>
        <v>7.9551663089919096</v>
      </c>
      <c r="AA289" s="88">
        <f>(T289/T$3*3)+(U289/U$3*2)+(V289/V$3)+(W289/W$3)+(X289/X$3)+Y289</f>
        <v>8.4064737739319284</v>
      </c>
      <c r="AB289" s="90">
        <f>(Z289-AA289)/(Z289+AA289)</f>
        <v>-2.7583265653853072E-2</v>
      </c>
    </row>
    <row r="290" spans="1:31" x14ac:dyDescent="0.35">
      <c r="A290" s="2" t="s">
        <v>338</v>
      </c>
      <c r="B290" s="9">
        <v>35878</v>
      </c>
      <c r="C290" s="18">
        <v>2.31</v>
      </c>
      <c r="D290" s="12">
        <v>5.94</v>
      </c>
      <c r="F290" s="12">
        <v>14</v>
      </c>
      <c r="H290" s="23">
        <f>10^-(D290)</f>
        <v>1.1481536214968806E-6</v>
      </c>
      <c r="I290" s="32">
        <v>2E-3</v>
      </c>
      <c r="J290" s="25">
        <v>0.08</v>
      </c>
      <c r="K290" s="33"/>
      <c r="L290" s="25">
        <v>41</v>
      </c>
      <c r="M290" s="33"/>
      <c r="N290" s="25">
        <v>1.4</v>
      </c>
      <c r="O290" s="25">
        <v>13</v>
      </c>
      <c r="P290" s="25">
        <v>5.8</v>
      </c>
      <c r="Q290" s="25">
        <v>0.06</v>
      </c>
      <c r="R290" s="25">
        <v>23</v>
      </c>
      <c r="S290" s="34"/>
      <c r="T290" s="51">
        <v>0.04</v>
      </c>
      <c r="U290" s="42">
        <v>56.3</v>
      </c>
      <c r="V290" s="42">
        <v>24.79</v>
      </c>
      <c r="W290" s="42">
        <v>0.06</v>
      </c>
      <c r="X290" s="42">
        <v>50</v>
      </c>
      <c r="Y290" s="44">
        <v>1.1499999999999999</v>
      </c>
      <c r="Z290" s="87">
        <f>(H290/H$3)+(I290/I$3*3)+(J290/J$3)+(L290/L$3*2)+(N290/N$3*2)+(O290/O$3)+(P290/P$3*2)+(Q290/Q$3*2)+(R290/R$3)</f>
        <v>3.9129803314784994</v>
      </c>
      <c r="AA290" s="88">
        <f>(T290/T$3*3)+(U290/U$3*2)+(V290/V$3)+(W290/W$3)+(X290/X$3)+Y290</f>
        <v>4.1349058880564549</v>
      </c>
      <c r="AB290" s="90">
        <f>(Z290-AA290)/(Z290+AA290)</f>
        <v>-2.7575632970464555E-2</v>
      </c>
      <c r="AD290" s="100"/>
      <c r="AE290" s="96"/>
    </row>
    <row r="291" spans="1:31" x14ac:dyDescent="0.35">
      <c r="A291" s="2" t="s">
        <v>124</v>
      </c>
      <c r="B291" s="9">
        <v>40745</v>
      </c>
      <c r="C291" s="19">
        <v>13.11</v>
      </c>
      <c r="D291" s="12">
        <v>7.38</v>
      </c>
      <c r="F291" s="12">
        <v>1.7</v>
      </c>
      <c r="G291" s="17"/>
      <c r="H291" s="23">
        <f>10^-(D291)</f>
        <v>4.1686938347033516E-8</v>
      </c>
      <c r="I291" s="32">
        <v>0.23</v>
      </c>
      <c r="J291" s="25">
        <v>0.01</v>
      </c>
      <c r="K291" s="30">
        <v>0.2</v>
      </c>
      <c r="L291" s="25">
        <v>120</v>
      </c>
      <c r="M291" s="30">
        <v>0.2</v>
      </c>
      <c r="N291" s="25">
        <v>6.0000000000000001E-3</v>
      </c>
      <c r="O291" s="25">
        <v>0.76</v>
      </c>
      <c r="P291" s="25">
        <v>7.28</v>
      </c>
      <c r="Q291" s="25">
        <v>8.0000000000000002E-3</v>
      </c>
      <c r="R291" s="25">
        <v>13.4</v>
      </c>
      <c r="S291" s="31">
        <v>2.2999999999999998</v>
      </c>
      <c r="T291" s="51">
        <v>0.02</v>
      </c>
      <c r="U291" s="42">
        <v>35.9</v>
      </c>
      <c r="V291" s="42">
        <v>25.63</v>
      </c>
      <c r="W291" s="42">
        <v>0.12</v>
      </c>
      <c r="X291" s="42">
        <v>33</v>
      </c>
      <c r="Y291" s="44">
        <v>5.53</v>
      </c>
      <c r="Z291" s="87">
        <f>(H291/H$3)+(I291/I$3*3)+(J291/J$3)+(L291/L$3*2)+(N291/N$3*2)+(O291/O$3)+(P291/P$3*2)+(Q291/Q$3*2)+(R291/R$3)</f>
        <v>7.2158900723954433</v>
      </c>
      <c r="AA291" s="88">
        <f>(T291/T$3*3)+(U291/U$3*2)+(V291/V$3)+(W291/W$3)+(X291/X$3)+Y291</f>
        <v>7.6248878544706029</v>
      </c>
      <c r="AB291" s="90">
        <f>(Z291-AA291)/(Z291+AA291)</f>
        <v>-2.7559052772749653E-2</v>
      </c>
      <c r="AC291" s="19">
        <v>7.19</v>
      </c>
      <c r="AD291" s="99">
        <v>7.62</v>
      </c>
      <c r="AE291" s="95">
        <v>5.87</v>
      </c>
    </row>
    <row r="292" spans="1:31" x14ac:dyDescent="0.35">
      <c r="A292" s="2" t="s">
        <v>313</v>
      </c>
      <c r="B292" s="9">
        <v>37398</v>
      </c>
      <c r="C292" s="18">
        <v>1.43</v>
      </c>
      <c r="D292" s="12">
        <v>5.32</v>
      </c>
      <c r="F292" s="12">
        <v>14</v>
      </c>
      <c r="H292" s="23">
        <f>10^-(D292)</f>
        <v>4.7863009232263716E-6</v>
      </c>
      <c r="I292" s="32">
        <v>1E-3</v>
      </c>
      <c r="J292" s="25">
        <v>0.02</v>
      </c>
      <c r="K292" s="29">
        <v>0.2</v>
      </c>
      <c r="L292" s="25">
        <v>25.2</v>
      </c>
      <c r="M292" s="29">
        <v>0.6</v>
      </c>
      <c r="N292" s="25">
        <v>0.05</v>
      </c>
      <c r="O292" s="25">
        <v>9.39</v>
      </c>
      <c r="P292" s="25">
        <v>5.13</v>
      </c>
      <c r="Q292" s="25">
        <v>0.02</v>
      </c>
      <c r="R292" s="25">
        <v>10</v>
      </c>
      <c r="S292" s="29">
        <v>6.3</v>
      </c>
      <c r="T292" s="51">
        <v>0.01</v>
      </c>
      <c r="U292" s="42">
        <v>19.3</v>
      </c>
      <c r="V292" s="42">
        <v>73.209999999999994</v>
      </c>
      <c r="W292" s="42">
        <v>0.01</v>
      </c>
      <c r="X292" s="42">
        <v>23</v>
      </c>
      <c r="Y292" s="44">
        <v>0.26</v>
      </c>
      <c r="Z292" s="87">
        <f>(H292/H$3)+(I292/I$3*3)+(J292/J$3)+(L292/L$3*2)+(N292/N$3*2)+(O292/O$3)+(P292/P$3*2)+(Q292/Q$3*2)+(R292/R$3)</f>
        <v>2.3584044173251759</v>
      </c>
      <c r="AA292" s="88">
        <f>(T292/T$3*3)+(U292/U$3*2)+(V292/V$3)+(W292/W$3)+(X292/X$3)+Y292</f>
        <v>2.4919312216901783</v>
      </c>
      <c r="AB292" s="90">
        <f>(Z292-AA292)/(Z292+AA292)</f>
        <v>-2.7529394727023287E-2</v>
      </c>
    </row>
    <row r="293" spans="1:31" x14ac:dyDescent="0.35">
      <c r="A293" s="2" t="s">
        <v>134</v>
      </c>
      <c r="B293" s="9">
        <v>42326</v>
      </c>
      <c r="C293" s="20"/>
      <c r="D293" s="12">
        <v>7.51</v>
      </c>
      <c r="F293" s="12">
        <v>0.6</v>
      </c>
      <c r="H293" s="23">
        <f>10^-(D293)</f>
        <v>3.0902954325135814E-8</v>
      </c>
      <c r="I293" s="32">
        <v>1E-3</v>
      </c>
      <c r="J293" s="25">
        <v>0.11</v>
      </c>
      <c r="K293" s="33"/>
      <c r="L293" s="25">
        <v>42</v>
      </c>
      <c r="M293" s="33"/>
      <c r="N293" s="25">
        <v>1.07</v>
      </c>
      <c r="O293" s="25">
        <v>1.5</v>
      </c>
      <c r="P293" s="25">
        <v>3.8</v>
      </c>
      <c r="Q293" s="25">
        <v>0.11</v>
      </c>
      <c r="R293" s="25">
        <v>8.9</v>
      </c>
      <c r="S293" s="34"/>
      <c r="T293" s="51">
        <v>0.03</v>
      </c>
      <c r="U293" s="41">
        <v>13</v>
      </c>
      <c r="V293" s="42">
        <v>1.01</v>
      </c>
      <c r="W293" s="42">
        <v>0.03</v>
      </c>
      <c r="X293" s="42">
        <v>9.1</v>
      </c>
      <c r="Y293" s="44">
        <v>2.5</v>
      </c>
      <c r="Z293" s="87">
        <f>(H293/H$3)+(I293/I$3*3)+(J293/J$3)+(L293/L$3*2)+(N293/N$3*2)+(O293/O$3)+(P293/P$3*2)+(Q293/Q$3*2)+(R293/R$3)</f>
        <v>2.8824685636121998</v>
      </c>
      <c r="AA293" s="88">
        <f>(T293/T$3*3)+(U293/U$3*2)+(V293/V$3)+(W293/W$3)+(X293/X$3)+Y293</f>
        <v>3.0452257356343297</v>
      </c>
      <c r="AB293" s="90">
        <f>(Z293-AA293)/(Z293+AA293)</f>
        <v>-2.745707922940932E-2</v>
      </c>
      <c r="AC293" s="19">
        <v>2.91</v>
      </c>
      <c r="AD293" s="13">
        <v>3.04</v>
      </c>
      <c r="AE293" s="94">
        <v>-4.37</v>
      </c>
    </row>
    <row r="294" spans="1:31" x14ac:dyDescent="0.35">
      <c r="A294" s="2" t="s">
        <v>359</v>
      </c>
      <c r="B294" s="9">
        <v>35137</v>
      </c>
      <c r="C294" s="18">
        <v>3.9</v>
      </c>
      <c r="D294" s="12">
        <v>5.83</v>
      </c>
      <c r="F294" s="12">
        <v>1.3</v>
      </c>
      <c r="H294" s="23">
        <f>10^-(D294)</f>
        <v>1.4791083881682056E-6</v>
      </c>
      <c r="I294" s="32">
        <v>0.28000000000000003</v>
      </c>
      <c r="J294" s="25">
        <v>0.01</v>
      </c>
      <c r="K294" s="33"/>
      <c r="L294" s="25">
        <v>35</v>
      </c>
      <c r="M294" s="33"/>
      <c r="N294" s="25">
        <v>0.41</v>
      </c>
      <c r="O294" s="25">
        <v>11</v>
      </c>
      <c r="P294" s="25">
        <v>2.7</v>
      </c>
      <c r="Q294" s="25">
        <v>0.01</v>
      </c>
      <c r="R294" s="25">
        <v>6.5</v>
      </c>
      <c r="S294" s="34"/>
      <c r="T294" s="51">
        <v>0.01</v>
      </c>
      <c r="U294" s="42">
        <v>14.8</v>
      </c>
      <c r="V294" s="42">
        <v>101.37</v>
      </c>
      <c r="W294" s="42">
        <v>3.284E-3</v>
      </c>
      <c r="X294" s="42">
        <v>16</v>
      </c>
      <c r="Y294" s="44">
        <v>0.33</v>
      </c>
      <c r="Z294" s="87">
        <f>(H294/H$3)+(I294/I$3*3)+(J294/J$3)+(L294/L$3*2)+(N294/N$3*2)+(O294/O$3)+(P294/P$3*2)+(Q294/Q$3*2)+(R294/R$3)</f>
        <v>2.5794367681516563</v>
      </c>
      <c r="AA294" s="88">
        <f>(T294/T$3*3)+(U294/U$3*2)+(V294/V$3)+(W294/W$3)+(X294/X$3)+Y294</f>
        <v>2.7248358666671946</v>
      </c>
      <c r="AB294" s="90">
        <f>(Z294-AA294)/(Z294+AA294)</f>
        <v>-2.7411694029657249E-2</v>
      </c>
    </row>
    <row r="295" spans="1:31" x14ac:dyDescent="0.35">
      <c r="A295" s="2" t="s">
        <v>157</v>
      </c>
      <c r="B295" s="9">
        <v>41932</v>
      </c>
      <c r="C295" s="18">
        <v>10.86</v>
      </c>
      <c r="D295" s="12">
        <v>7.25</v>
      </c>
      <c r="F295" s="12">
        <v>2.6</v>
      </c>
      <c r="H295" s="23">
        <f>10^-(D295)</f>
        <v>5.6234132519034806E-8</v>
      </c>
      <c r="I295" s="32">
        <v>0.06</v>
      </c>
      <c r="J295" s="25">
        <v>0.08</v>
      </c>
      <c r="K295" s="30">
        <v>1</v>
      </c>
      <c r="L295" s="25">
        <v>137</v>
      </c>
      <c r="M295" s="30">
        <v>0.2</v>
      </c>
      <c r="N295" s="25">
        <v>2.15</v>
      </c>
      <c r="O295" s="25">
        <v>1.35</v>
      </c>
      <c r="P295" s="25">
        <v>15</v>
      </c>
      <c r="Q295" s="25">
        <v>0.16</v>
      </c>
      <c r="R295" s="25">
        <v>30.4</v>
      </c>
      <c r="S295" s="31">
        <v>2.2000000000000002</v>
      </c>
      <c r="T295" s="51">
        <v>0.01</v>
      </c>
      <c r="U295" s="42">
        <v>76.8</v>
      </c>
      <c r="V295" s="42">
        <v>0.22</v>
      </c>
      <c r="W295" s="42">
        <v>5.2599999999999999E-3</v>
      </c>
      <c r="X295" s="42">
        <v>38</v>
      </c>
      <c r="Y295" s="44">
        <v>7.38</v>
      </c>
      <c r="Z295" s="87">
        <f>(H295/H$3)+(I295/I$3*3)+(J295/J$3)+(L295/L$3*2)+(N295/N$3*2)+(O295/O$3)+(P295/P$3*2)+(Q295/Q$3*2)+(R295/R$3)</f>
        <v>9.5211608945440851</v>
      </c>
      <c r="AA295" s="88">
        <f>(T295/T$3*3)+(U295/U$3*2)+(V295/V$3)+(W295/W$3)+(X295/X$3)+Y295</f>
        <v>10.054745106571664</v>
      </c>
      <c r="AB295" s="90">
        <f>(Z295-AA295)/(Z295+AA295)</f>
        <v>-2.7257191161275843E-2</v>
      </c>
      <c r="AC295" s="19">
        <v>9.5500000000000007</v>
      </c>
      <c r="AD295" s="13">
        <v>10.050000000000001</v>
      </c>
      <c r="AE295" s="95">
        <v>5.07</v>
      </c>
    </row>
    <row r="296" spans="1:31" x14ac:dyDescent="0.35">
      <c r="A296" s="2" t="s">
        <v>288</v>
      </c>
      <c r="B296" s="9">
        <v>40148</v>
      </c>
      <c r="C296" s="18">
        <v>2.16</v>
      </c>
      <c r="D296" s="12">
        <v>6.3</v>
      </c>
      <c r="F296" s="12">
        <v>11</v>
      </c>
      <c r="H296" s="23">
        <f>10^-(D296)</f>
        <v>5.0118723362727218E-7</v>
      </c>
      <c r="I296" s="28"/>
      <c r="J296" s="25">
        <v>0.2</v>
      </c>
      <c r="K296" s="33"/>
      <c r="L296" s="25">
        <v>54.9</v>
      </c>
      <c r="M296" s="30">
        <v>0.5</v>
      </c>
      <c r="N296" s="25">
        <v>11.8</v>
      </c>
      <c r="O296" s="25">
        <v>12.6</v>
      </c>
      <c r="P296" s="25">
        <v>5.05</v>
      </c>
      <c r="Q296" s="25">
        <v>0.35</v>
      </c>
      <c r="R296" s="25">
        <v>8.9</v>
      </c>
      <c r="S296" s="34"/>
      <c r="T296" s="51">
        <v>0.25</v>
      </c>
      <c r="U296" s="42">
        <v>74.8</v>
      </c>
      <c r="V296" s="42">
        <v>0.22</v>
      </c>
      <c r="W296" s="42">
        <v>0.03</v>
      </c>
      <c r="X296" s="42">
        <v>32</v>
      </c>
      <c r="Y296" s="44">
        <v>2.08</v>
      </c>
      <c r="Z296" s="87">
        <f>(H296/H$3)+(I296/I$3*3)+(J296/J$3)+(L296/L$3*2)+(N296/N$3*2)+(O296/O$3)+(P296/P$3*2)+(Q296/Q$3*2)+(R296/R$3)</f>
        <v>4.3107765346194018</v>
      </c>
      <c r="AA296" s="88">
        <f>(T296/T$3*3)+(U296/U$3*2)+(V296/V$3)+(W296/W$3)+(X296/X$3)+Y296</f>
        <v>4.5519754990101324</v>
      </c>
      <c r="AB296" s="90">
        <f>(Z296-AA296)/(Z296+AA296)</f>
        <v>-2.7214906100893495E-2</v>
      </c>
      <c r="AE296" s="95">
        <v>0.01</v>
      </c>
    </row>
    <row r="297" spans="1:31" x14ac:dyDescent="0.35">
      <c r="A297" s="2" t="s">
        <v>335</v>
      </c>
      <c r="B297" s="9">
        <v>41171</v>
      </c>
      <c r="C297" s="18">
        <v>1.99</v>
      </c>
      <c r="D297" s="12">
        <v>4.95</v>
      </c>
      <c r="F297" s="12">
        <v>7.5</v>
      </c>
      <c r="H297" s="23">
        <f>10^-(D297)</f>
        <v>1.1220184543019627E-5</v>
      </c>
      <c r="I297" s="28"/>
      <c r="J297" s="25">
        <v>0.03</v>
      </c>
      <c r="K297" s="36"/>
      <c r="L297" s="25">
        <v>20.3</v>
      </c>
      <c r="M297" s="36"/>
      <c r="N297" s="25">
        <v>1.61</v>
      </c>
      <c r="O297" s="25">
        <v>12.8</v>
      </c>
      <c r="P297" s="25">
        <v>6.47</v>
      </c>
      <c r="Q297" s="25">
        <v>0.01</v>
      </c>
      <c r="R297" s="25">
        <v>8.44</v>
      </c>
      <c r="S297" s="29">
        <v>52</v>
      </c>
      <c r="T297" s="51">
        <v>0.01</v>
      </c>
      <c r="U297" s="42">
        <v>45.7</v>
      </c>
      <c r="V297" s="42">
        <v>47.36</v>
      </c>
      <c r="W297" s="42">
        <v>4.5999999999999999E-3</v>
      </c>
      <c r="X297" s="42">
        <v>21</v>
      </c>
      <c r="Y297" s="44">
        <v>0.12</v>
      </c>
      <c r="Z297" s="87">
        <f>(H297/H$3)+(I297/I$3*3)+(J297/J$3)+(L297/L$3*2)+(N297/N$3*2)+(O297/O$3)+(P297/P$3*2)+(Q297/Q$3*2)+(R297/R$3)</f>
        <v>2.2994435082763927</v>
      </c>
      <c r="AA297" s="88">
        <f>(T297/T$3*3)+(U297/U$3*2)+(V297/V$3)+(W297/W$3)+(X297/X$3)+Y297</f>
        <v>2.4280601076396193</v>
      </c>
      <c r="AB297" s="90">
        <f>(Z297-AA297)/(Z297+AA297)</f>
        <v>-2.7206028765417584E-2</v>
      </c>
      <c r="AC297" s="19">
        <v>2.38</v>
      </c>
      <c r="AD297" s="13">
        <v>2.4300000000000002</v>
      </c>
      <c r="AE297" s="94">
        <v>2.0699999999999998</v>
      </c>
    </row>
    <row r="298" spans="1:31" x14ac:dyDescent="0.35">
      <c r="A298" s="2" t="s">
        <v>153</v>
      </c>
      <c r="B298" s="9">
        <v>41927</v>
      </c>
      <c r="C298" s="18">
        <v>5.92</v>
      </c>
      <c r="D298" s="12">
        <v>7.38</v>
      </c>
      <c r="F298" s="12">
        <v>1.9</v>
      </c>
      <c r="H298" s="23">
        <f>10^-(D298)</f>
        <v>4.1686938347033516E-8</v>
      </c>
      <c r="I298" s="32">
        <v>0.01</v>
      </c>
      <c r="J298" s="25">
        <v>0.13</v>
      </c>
      <c r="K298" s="29">
        <v>2.1</v>
      </c>
      <c r="L298" s="25">
        <v>127</v>
      </c>
      <c r="M298" s="36"/>
      <c r="N298" s="25">
        <v>3.78</v>
      </c>
      <c r="O298" s="25">
        <v>1.6</v>
      </c>
      <c r="P298" s="25">
        <v>10.4</v>
      </c>
      <c r="Q298" s="25">
        <v>0.16</v>
      </c>
      <c r="R298" s="25">
        <v>19.2</v>
      </c>
      <c r="S298" s="36"/>
      <c r="T298" s="51">
        <v>0.01</v>
      </c>
      <c r="U298" s="42">
        <v>82.9</v>
      </c>
      <c r="V298" s="42">
        <v>0.22</v>
      </c>
      <c r="W298" s="42">
        <v>8.2100000000000003E-3</v>
      </c>
      <c r="X298" s="42">
        <v>40</v>
      </c>
      <c r="Y298" s="44">
        <v>5.82</v>
      </c>
      <c r="Z298" s="87">
        <f>(H298/H$3)+(I298/I$3*3)+(J298/J$3)+(L298/L$3*2)+(N298/N$3*2)+(O298/O$3)+(P298/P$3*2)+(Q298/Q$3*2)+(R298/R$3)</f>
        <v>8.2185280670722296</v>
      </c>
      <c r="AA298" s="88">
        <f>(T298/T$3*3)+(U298/U$3*2)+(V298/V$3)+(W298/W$3)+(X298/X$3)+Y298</f>
        <v>8.6782174623498918</v>
      </c>
      <c r="AB298" s="90">
        <f>(Z298-AA298)/(Z298+AA298)</f>
        <v>-2.7205795014028589E-2</v>
      </c>
      <c r="AC298" s="19">
        <v>8.2899999999999991</v>
      </c>
      <c r="AD298" s="13">
        <v>8.67</v>
      </c>
      <c r="AE298" s="95">
        <v>4.58</v>
      </c>
    </row>
    <row r="299" spans="1:31" x14ac:dyDescent="0.35">
      <c r="A299" s="2" t="s">
        <v>110</v>
      </c>
      <c r="B299" s="9">
        <v>38826</v>
      </c>
      <c r="C299" s="18">
        <v>8.5299999999999994</v>
      </c>
      <c r="D299" s="12">
        <v>7.19</v>
      </c>
      <c r="F299" s="12">
        <v>1.3</v>
      </c>
      <c r="H299" s="23">
        <f>10^-(D299)</f>
        <v>6.4565422903465397E-8</v>
      </c>
      <c r="I299" s="32">
        <v>5.0000000000000001E-3</v>
      </c>
      <c r="J299" s="25">
        <v>0.09</v>
      </c>
      <c r="K299" s="30">
        <v>0.3</v>
      </c>
      <c r="L299" s="25">
        <v>106</v>
      </c>
      <c r="M299" s="30">
        <v>0.2</v>
      </c>
      <c r="N299" s="25">
        <v>0.26</v>
      </c>
      <c r="O299" s="25">
        <v>1.54</v>
      </c>
      <c r="P299" s="25">
        <v>7.77</v>
      </c>
      <c r="Q299" s="25">
        <v>0.14000000000000001</v>
      </c>
      <c r="R299" s="25">
        <v>16.399999999999999</v>
      </c>
      <c r="S299" s="31">
        <v>0.9</v>
      </c>
      <c r="T299" s="51">
        <v>0.05</v>
      </c>
      <c r="U299" s="42">
        <v>65.099999999999994</v>
      </c>
      <c r="V299" s="42">
        <v>11.95</v>
      </c>
      <c r="W299" s="42">
        <v>0.01</v>
      </c>
      <c r="X299" s="42">
        <v>30</v>
      </c>
      <c r="Y299" s="44">
        <v>4.68</v>
      </c>
      <c r="Z299" s="87">
        <f>(H299/H$3)+(I299/I$3*3)+(J299/J$3)+(L299/L$3*2)+(N299/N$3*2)+(O299/O$3)+(P299/P$3*2)+(Q299/Q$3*2)+(R299/R$3)</f>
        <v>6.7013672431482716</v>
      </c>
      <c r="AA299" s="88">
        <f>(T299/T$3*3)+(U299/U$3*2)+(V299/V$3)+(W299/W$3)+(X299/X$3)+Y299</f>
        <v>7.0760629025342956</v>
      </c>
      <c r="AB299" s="90">
        <f>(Z299-AA299)/(Z299+AA299)</f>
        <v>-2.71963388980377E-2</v>
      </c>
      <c r="AC299" s="19">
        <v>6.7</v>
      </c>
      <c r="AD299" s="13">
        <v>7.1</v>
      </c>
      <c r="AE299" s="94">
        <v>-5.6</v>
      </c>
    </row>
    <row r="300" spans="1:31" x14ac:dyDescent="0.35">
      <c r="A300" s="2" t="s">
        <v>250</v>
      </c>
      <c r="B300" s="9">
        <v>40147</v>
      </c>
      <c r="C300" s="18">
        <v>1.72</v>
      </c>
      <c r="D300" s="12">
        <v>6.62</v>
      </c>
      <c r="F300" s="12">
        <v>25</v>
      </c>
      <c r="H300" s="23">
        <f>10^-(D300)</f>
        <v>2.3988329190194845E-7</v>
      </c>
      <c r="I300" s="32">
        <v>0.03</v>
      </c>
      <c r="J300" s="25">
        <v>0.25</v>
      </c>
      <c r="K300" s="33"/>
      <c r="L300" s="25">
        <v>67.8</v>
      </c>
      <c r="M300" s="30">
        <v>1.3</v>
      </c>
      <c r="N300" s="25">
        <v>3.94</v>
      </c>
      <c r="O300" s="25">
        <v>11.3</v>
      </c>
      <c r="P300" s="25">
        <v>4.67</v>
      </c>
      <c r="Q300" s="25">
        <v>0.31</v>
      </c>
      <c r="R300" s="25">
        <v>15.2</v>
      </c>
      <c r="S300" s="34"/>
      <c r="T300" s="51">
        <v>0.4</v>
      </c>
      <c r="U300" s="42">
        <v>52.8</v>
      </c>
      <c r="V300" s="42">
        <v>0.22</v>
      </c>
      <c r="W300" s="42">
        <v>0.02</v>
      </c>
      <c r="X300" s="42">
        <v>31</v>
      </c>
      <c r="Y300" s="44">
        <v>3.17</v>
      </c>
      <c r="Z300" s="87">
        <f>(H300/H$3)+(I300/I$3*3)+(J300/J$3)+(L300/L$3*2)+(N300/N$3*2)+(O300/O$3)+(P300/P$3*2)+(Q300/Q$3*2)+(R300/R$3)</f>
        <v>4.8871993291105245</v>
      </c>
      <c r="AA300" s="88">
        <f>(T300/T$3*3)+(U300/U$3*2)+(V300/V$3)+(W300/W$3)+(X300/X$3)+Y300</f>
        <v>5.1602883259621866</v>
      </c>
      <c r="AB300" s="90">
        <f>(Z300-AA300)/(Z300+AA300)</f>
        <v>-2.7179829050477777E-2</v>
      </c>
      <c r="AE300" s="94">
        <v>3.54</v>
      </c>
    </row>
    <row r="301" spans="1:31" x14ac:dyDescent="0.35">
      <c r="A301" s="2" t="s">
        <v>232</v>
      </c>
      <c r="B301" s="9">
        <v>41793</v>
      </c>
      <c r="C301" s="18">
        <v>2.3199999999999998</v>
      </c>
      <c r="D301" s="12">
        <v>7.16</v>
      </c>
      <c r="F301" s="12">
        <v>2</v>
      </c>
      <c r="H301" s="23">
        <f>10^-(D301)</f>
        <v>6.9183097091893466E-8</v>
      </c>
      <c r="I301" s="24">
        <v>0.09</v>
      </c>
      <c r="J301" s="25">
        <v>0.02</v>
      </c>
      <c r="K301" s="33"/>
      <c r="L301" s="25">
        <v>151</v>
      </c>
      <c r="M301" s="33"/>
      <c r="N301" s="25">
        <v>2.17</v>
      </c>
      <c r="O301" s="25">
        <v>12.4</v>
      </c>
      <c r="P301" s="25">
        <v>10.3</v>
      </c>
      <c r="Q301" s="25">
        <v>0.32</v>
      </c>
      <c r="R301" s="25">
        <v>20</v>
      </c>
      <c r="S301" s="34"/>
      <c r="T301" s="51">
        <v>0.01</v>
      </c>
      <c r="U301" s="42">
        <v>128</v>
      </c>
      <c r="V301" s="42">
        <v>0.22</v>
      </c>
      <c r="W301" s="42">
        <v>3.9399999999999999E-3</v>
      </c>
      <c r="X301" s="42">
        <v>33</v>
      </c>
      <c r="Y301" s="44">
        <v>6.61</v>
      </c>
      <c r="Z301" s="87">
        <f>(H301/H$3)+(I301/I$3*3)+(J301/J$3)+(L301/L$3*2)+(N301/N$3*2)+(O301/O$3)+(P301/P$3*2)+(Q301/Q$3*2)+(R301/R$3)</f>
        <v>9.6698728612087201</v>
      </c>
      <c r="AA301" s="88">
        <f>(T301/T$3*3)+(U301/U$3*2)+(V301/V$3)+(W301/W$3)+(X301/X$3)+Y301</f>
        <v>10.209562142970476</v>
      </c>
      <c r="AB301" s="90">
        <f>(Z301-AA301)/(Z301+AA301)</f>
        <v>-2.7148119735208719E-2</v>
      </c>
      <c r="AC301" s="19">
        <v>9.6999999999999993</v>
      </c>
      <c r="AD301" s="13">
        <v>10.210000000000001</v>
      </c>
      <c r="AE301" s="94">
        <v>5.09</v>
      </c>
    </row>
    <row r="302" spans="1:31" x14ac:dyDescent="0.35">
      <c r="A302" s="2" t="s">
        <v>91</v>
      </c>
      <c r="B302" s="9">
        <v>41575</v>
      </c>
      <c r="C302" s="18">
        <v>0.98</v>
      </c>
      <c r="D302" s="12">
        <v>7.15</v>
      </c>
      <c r="F302" s="12">
        <v>8.6999999999999993</v>
      </c>
      <c r="H302" s="23">
        <f>10^-(D302)</f>
        <v>7.0794578438413597E-8</v>
      </c>
      <c r="J302" s="25">
        <v>14.93</v>
      </c>
      <c r="K302" s="29">
        <v>0.2</v>
      </c>
      <c r="L302" s="25">
        <v>183</v>
      </c>
      <c r="M302" s="29">
        <v>0.3</v>
      </c>
      <c r="N302" s="27">
        <v>5.01</v>
      </c>
      <c r="O302" s="25">
        <v>52.2</v>
      </c>
      <c r="P302" s="25">
        <v>204</v>
      </c>
      <c r="Q302" s="27">
        <v>0.49</v>
      </c>
      <c r="R302" s="25">
        <v>414</v>
      </c>
      <c r="S302" s="29">
        <v>15</v>
      </c>
      <c r="T302" s="51">
        <v>0.13</v>
      </c>
      <c r="U302" s="42">
        <v>1.88</v>
      </c>
      <c r="V302" s="42">
        <v>0.22</v>
      </c>
      <c r="W302" s="42">
        <v>3.2799999999999999E-3</v>
      </c>
      <c r="X302" s="42">
        <v>1284</v>
      </c>
      <c r="Y302" s="44">
        <v>12.6</v>
      </c>
      <c r="Z302" s="87">
        <f>(H302/H$3)+(I302/I$3*3)+(J302/J$3)+(L302/L$3*2)+(N302/N$3*2)+(O302/O$3)+(P302/P$3*2)+(Q302/Q$3*2)+(R302/R$3)</f>
        <v>46.284512452321835</v>
      </c>
      <c r="AA302" s="88">
        <f>(T302/T$3*3)+(U302/U$3*2)+(V302/V$3)+(W302/W$3)+(X302/X$3)+Y302</f>
        <v>48.866892588603619</v>
      </c>
      <c r="AB302" s="90">
        <f>(Z302-AA302)/(Z302+AA302)</f>
        <v>-2.713969525905666E-2</v>
      </c>
      <c r="AC302" s="19">
        <v>46.38</v>
      </c>
      <c r="AD302" s="13">
        <v>48.86</v>
      </c>
      <c r="AE302" s="94">
        <v>5.21</v>
      </c>
    </row>
    <row r="303" spans="1:31" x14ac:dyDescent="0.35">
      <c r="A303" s="2" t="s">
        <v>230</v>
      </c>
      <c r="B303" s="9">
        <v>39779</v>
      </c>
      <c r="C303" s="18">
        <v>10.62</v>
      </c>
      <c r="D303" s="12">
        <v>7.17</v>
      </c>
      <c r="F303" s="12">
        <v>1.9</v>
      </c>
      <c r="H303" s="23">
        <f>10^-(D303)</f>
        <v>6.7608297539197998E-8</v>
      </c>
      <c r="I303" s="32">
        <v>0.02</v>
      </c>
      <c r="J303" s="25">
        <v>0.03</v>
      </c>
      <c r="K303" s="33"/>
      <c r="L303" s="25">
        <v>131</v>
      </c>
      <c r="M303" s="33"/>
      <c r="N303" s="25">
        <v>1.46</v>
      </c>
      <c r="O303" s="25">
        <v>1.71</v>
      </c>
      <c r="P303" s="25">
        <v>12.2</v>
      </c>
      <c r="Q303" s="25">
        <v>0.17</v>
      </c>
      <c r="R303" s="25">
        <v>42.3</v>
      </c>
      <c r="S303" s="34"/>
      <c r="T303" s="51">
        <v>0.04</v>
      </c>
      <c r="U303" s="42">
        <v>113</v>
      </c>
      <c r="V303" s="42">
        <v>0.22</v>
      </c>
      <c r="W303" s="42">
        <v>0.01</v>
      </c>
      <c r="X303" s="42">
        <v>46</v>
      </c>
      <c r="Y303" s="44">
        <v>6.36</v>
      </c>
      <c r="Z303" s="87">
        <f>(H303/H$3)+(I303/I$3*3)+(J303/J$3)+(L303/L$3*2)+(N303/N$3*2)+(O303/O$3)+(P303/P$3*2)+(Q303/Q$3*2)+(R303/R$3)</f>
        <v>9.4866548215293438</v>
      </c>
      <c r="AA303" s="88">
        <f>(T303/T$3*3)+(U303/U$3*2)+(V303/V$3)+(W303/W$3)+(X303/X$3)+Y303</f>
        <v>10.015082929579766</v>
      </c>
      <c r="AB303" s="90">
        <f>(Z303-AA303)/(Z303+AA303)</f>
        <v>-2.7096462622689551E-2</v>
      </c>
      <c r="AE303" s="95">
        <v>6.03</v>
      </c>
    </row>
    <row r="304" spans="1:31" x14ac:dyDescent="0.35">
      <c r="A304" s="2" t="s">
        <v>332</v>
      </c>
      <c r="B304" s="9">
        <v>41953</v>
      </c>
      <c r="C304" s="20"/>
      <c r="D304" s="12">
        <v>7.27</v>
      </c>
      <c r="F304" s="12">
        <v>0.8</v>
      </c>
      <c r="H304" s="23">
        <f>10^-(D304)</f>
        <v>5.3703179637025192E-8</v>
      </c>
      <c r="I304" s="32">
        <v>4.0000000000000001E-3</v>
      </c>
      <c r="J304" s="25">
        <v>0.05</v>
      </c>
      <c r="K304" s="33"/>
      <c r="L304" s="25">
        <v>107</v>
      </c>
      <c r="M304" s="33"/>
      <c r="N304" s="25">
        <v>0.01</v>
      </c>
      <c r="O304" s="25">
        <v>0.8</v>
      </c>
      <c r="P304" s="25">
        <v>6.2</v>
      </c>
      <c r="Q304" s="25">
        <v>0.01</v>
      </c>
      <c r="R304" s="25">
        <v>11</v>
      </c>
      <c r="S304" s="34"/>
      <c r="T304" s="52"/>
      <c r="U304" s="42">
        <v>31</v>
      </c>
      <c r="V304" s="42">
        <v>51.3</v>
      </c>
      <c r="W304" s="42">
        <v>0.01</v>
      </c>
      <c r="X304" s="42">
        <v>7.9</v>
      </c>
      <c r="Y304" s="44">
        <v>5.01</v>
      </c>
      <c r="Z304" s="87">
        <f>(H304/H$3)+(I304/I$3*3)+(J304/J$3)+(L304/L$3*2)+(N304/N$3*2)+(O304/O$3)+(P304/P$3*2)+(Q304/Q$3*2)+(R304/R$3)</f>
        <v>6.3522735129379315</v>
      </c>
      <c r="AA304" s="88">
        <f>(T304/T$3*3)+(U304/U$3*2)+(V304/V$3)+(W304/W$3)+(X304/X$3)+Y304</f>
        <v>6.705848585682368</v>
      </c>
      <c r="AB304" s="90">
        <f>(Z304-AA304)/(Z304+AA304)</f>
        <v>-2.7077023026289105E-2</v>
      </c>
      <c r="AC304" s="19">
        <v>6.37</v>
      </c>
      <c r="AD304" s="13">
        <v>6.66</v>
      </c>
      <c r="AE304" s="94">
        <v>4.5</v>
      </c>
    </row>
    <row r="305" spans="1:31" x14ac:dyDescent="0.35">
      <c r="A305" s="2" t="s">
        <v>328</v>
      </c>
      <c r="B305" s="9">
        <v>35327</v>
      </c>
      <c r="C305" s="18">
        <v>8.15</v>
      </c>
      <c r="D305" s="12">
        <v>4.97</v>
      </c>
      <c r="F305" s="12">
        <v>1</v>
      </c>
      <c r="H305" s="23">
        <f>10^-(D305)</f>
        <v>1.071519305237606E-5</v>
      </c>
      <c r="I305" s="32">
        <v>0.02</v>
      </c>
      <c r="J305" s="25">
        <v>0.01</v>
      </c>
      <c r="K305" s="30">
        <v>1</v>
      </c>
      <c r="L305" s="25">
        <v>12</v>
      </c>
      <c r="M305" s="30">
        <v>1</v>
      </c>
      <c r="N305" s="25">
        <v>0.04</v>
      </c>
      <c r="O305" s="25">
        <v>3.9</v>
      </c>
      <c r="P305" s="25">
        <v>6.6</v>
      </c>
      <c r="Q305" s="25">
        <v>0.02</v>
      </c>
      <c r="R305" s="25">
        <v>30</v>
      </c>
      <c r="S305" s="31">
        <v>5</v>
      </c>
      <c r="T305" s="51">
        <v>0.02</v>
      </c>
      <c r="U305" s="42">
        <v>21</v>
      </c>
      <c r="V305" s="42">
        <v>28.59</v>
      </c>
      <c r="W305" s="42">
        <v>3.284E-3</v>
      </c>
      <c r="X305" s="42">
        <v>59</v>
      </c>
      <c r="Y305" s="44">
        <v>0.13</v>
      </c>
      <c r="Z305" s="87">
        <f>(H305/H$3)+(I305/I$3*3)+(J305/J$3)+(L305/L$3*2)+(N305/N$3*2)+(O305/O$3)+(P305/P$3*2)+(Q305/Q$3*2)+(R305/R$3)</f>
        <v>2.5513988620866161</v>
      </c>
      <c r="AA305" s="88">
        <f>(T305/T$3*3)+(U305/U$3*2)+(V305/V$3)+(W305/W$3)+(X305/X$3)+Y305</f>
        <v>2.6933293619851346</v>
      </c>
      <c r="AB305" s="90">
        <f>(Z305-AA305)/(Z305+AA305)</f>
        <v>-2.7061554733589333E-2</v>
      </c>
      <c r="AE305" s="96"/>
    </row>
    <row r="306" spans="1:31" x14ac:dyDescent="0.35">
      <c r="A306" s="2" t="s">
        <v>342</v>
      </c>
      <c r="B306" s="9">
        <v>35746</v>
      </c>
      <c r="C306" s="19">
        <v>9.35</v>
      </c>
      <c r="D306" s="12">
        <v>4.84</v>
      </c>
      <c r="F306" s="12">
        <v>2.6</v>
      </c>
      <c r="H306" s="23">
        <f>10^-(D306)</f>
        <v>1.4454397707459275E-5</v>
      </c>
      <c r="I306" s="24">
        <v>0.71</v>
      </c>
      <c r="J306" s="25">
        <v>0.05</v>
      </c>
      <c r="K306" s="36"/>
      <c r="L306" s="25">
        <v>7.8</v>
      </c>
      <c r="M306" s="36"/>
      <c r="N306" s="25">
        <v>0.01</v>
      </c>
      <c r="O306" s="25">
        <v>2</v>
      </c>
      <c r="P306" s="25">
        <v>6.8</v>
      </c>
      <c r="Q306" s="25">
        <v>7.0000000000000007E-2</v>
      </c>
      <c r="R306" s="25">
        <v>37</v>
      </c>
      <c r="S306" s="36"/>
      <c r="T306" s="51">
        <v>0.15</v>
      </c>
      <c r="U306" s="42">
        <v>21</v>
      </c>
      <c r="V306" s="42">
        <v>10.18</v>
      </c>
      <c r="W306" s="42">
        <v>6.5690000000000002E-3</v>
      </c>
      <c r="X306" s="42">
        <v>74</v>
      </c>
      <c r="Y306" s="44">
        <v>0.15</v>
      </c>
      <c r="Z306" s="87">
        <f>(H306/H$3)+(I306/I$3*3)+(J306/J$3)+(L306/L$3*2)+(N306/N$3*2)+(O306/O$3)+(P306/P$3*2)+(Q306/Q$3*2)+(R306/R$3)</f>
        <v>2.6938543378603406</v>
      </c>
      <c r="AA306" s="88">
        <f>(T306/T$3*3)+(U306/U$3*2)+(V306/V$3)+(W306/W$3)+(X306/X$3)+Y306</f>
        <v>2.843703021786856</v>
      </c>
      <c r="AB306" s="90">
        <f>(Z306-AA306)/(Z306+AA306)</f>
        <v>-2.7060430112829097E-2</v>
      </c>
      <c r="AD306" s="100"/>
      <c r="AE306" s="96"/>
    </row>
    <row r="307" spans="1:31" x14ac:dyDescent="0.35">
      <c r="A307" s="2" t="s">
        <v>359</v>
      </c>
      <c r="B307" s="9">
        <v>35879</v>
      </c>
      <c r="C307" s="18">
        <v>3.82</v>
      </c>
      <c r="D307" s="12">
        <v>5.88</v>
      </c>
      <c r="F307" s="12">
        <v>2</v>
      </c>
      <c r="H307" s="23">
        <f>10^-(D307)</f>
        <v>1.3182567385564063E-6</v>
      </c>
      <c r="I307" s="28"/>
      <c r="J307" s="25">
        <v>0.01</v>
      </c>
      <c r="K307" s="36"/>
      <c r="L307" s="25">
        <v>42</v>
      </c>
      <c r="M307" s="36"/>
      <c r="N307" s="25">
        <v>0.01</v>
      </c>
      <c r="O307" s="25">
        <v>12</v>
      </c>
      <c r="P307" s="25">
        <v>3.4</v>
      </c>
      <c r="Q307" s="25">
        <v>2E-3</v>
      </c>
      <c r="R307" s="25">
        <v>6.8</v>
      </c>
      <c r="S307" s="36"/>
      <c r="T307" s="51">
        <v>0.01</v>
      </c>
      <c r="U307" s="42">
        <v>19.3</v>
      </c>
      <c r="V307" s="42">
        <v>122.22</v>
      </c>
      <c r="W307" s="42">
        <v>3.284E-3</v>
      </c>
      <c r="X307" s="42">
        <v>16</v>
      </c>
      <c r="Y307" s="44">
        <v>0.32</v>
      </c>
      <c r="Z307" s="87">
        <f>(H307/H$3)+(I307/I$3*3)+(J307/J$3)+(L307/L$3*2)+(N307/N$3*2)+(O307/O$3)+(P307/P$3*2)+(Q307/Q$3*2)+(R307/R$3)</f>
        <v>2.9792025906170734</v>
      </c>
      <c r="AA307" s="88">
        <f>(T307/T$3*3)+(U307/U$3*2)+(V307/V$3)+(W307/W$3)+(X307/X$3)+Y307</f>
        <v>3.1448078796818977</v>
      </c>
      <c r="AB307" s="90">
        <f>(Z307-AA307)/(Z307+AA307)</f>
        <v>-2.7041967003158883E-2</v>
      </c>
    </row>
    <row r="308" spans="1:31" x14ac:dyDescent="0.35">
      <c r="A308" s="2" t="s">
        <v>87</v>
      </c>
      <c r="B308" s="9">
        <v>40343</v>
      </c>
      <c r="C308" s="18">
        <v>1.06</v>
      </c>
      <c r="D308" s="12">
        <v>7.44</v>
      </c>
      <c r="F308" s="12">
        <v>2</v>
      </c>
      <c r="H308" s="23">
        <f>10^-(D308)</f>
        <v>3.630780547701001E-8</v>
      </c>
      <c r="I308" s="32">
        <v>0.01</v>
      </c>
      <c r="J308" s="25">
        <v>0.01</v>
      </c>
      <c r="K308" s="36"/>
      <c r="L308" s="25">
        <v>89.8</v>
      </c>
      <c r="M308" s="36"/>
      <c r="N308" s="25">
        <v>2E-3</v>
      </c>
      <c r="O308" s="25">
        <v>15.5</v>
      </c>
      <c r="P308" s="25">
        <v>9.16</v>
      </c>
      <c r="Q308" s="25">
        <v>1E-3</v>
      </c>
      <c r="R308" s="25">
        <v>7.91</v>
      </c>
      <c r="S308" s="36"/>
      <c r="T308" s="51">
        <v>0.14000000000000001</v>
      </c>
      <c r="U308" s="42">
        <v>63.8</v>
      </c>
      <c r="V308" s="42">
        <v>66.400000000000006</v>
      </c>
      <c r="W308" s="42">
        <v>0.06</v>
      </c>
      <c r="X308" s="42">
        <v>26</v>
      </c>
      <c r="Y308" s="44">
        <v>3.17</v>
      </c>
      <c r="Z308" s="87">
        <f>(H308/H$3)+(I308/I$3*3)+(J308/J$3)+(L308/L$3*2)+(N308/N$3*2)+(O308/O$3)+(P308/P$3*2)+(Q308/Q$3*2)+(R308/R$3)</f>
        <v>5.97689488964593</v>
      </c>
      <c r="AA308" s="88">
        <f>(T308/T$3*3)+(U308/U$3*2)+(V308/V$3)+(W308/W$3)+(X308/X$3)+Y308</f>
        <v>6.3083200902590741</v>
      </c>
      <c r="AB308" s="90">
        <f>(Z308-AA308)/(Z308+AA308)</f>
        <v>-2.6977566217217874E-2</v>
      </c>
      <c r="AC308" s="19">
        <v>5.98</v>
      </c>
      <c r="AD308" s="13">
        <v>6.31</v>
      </c>
      <c r="AE308" s="94">
        <v>5.42</v>
      </c>
    </row>
    <row r="309" spans="1:31" x14ac:dyDescent="0.35">
      <c r="A309" s="2" t="s">
        <v>195</v>
      </c>
      <c r="B309" s="9">
        <v>35801</v>
      </c>
      <c r="C309" s="18">
        <v>10.06</v>
      </c>
      <c r="D309" s="12">
        <v>7.55</v>
      </c>
      <c r="F309" s="12">
        <v>6</v>
      </c>
      <c r="H309" s="23">
        <f>10^-(D309)</f>
        <v>2.8183829312644468E-8</v>
      </c>
      <c r="I309" s="32">
        <v>0.1</v>
      </c>
      <c r="J309" s="25">
        <v>0.05</v>
      </c>
      <c r="K309" s="36"/>
      <c r="L309" s="25">
        <v>71</v>
      </c>
      <c r="M309" s="36"/>
      <c r="N309" s="25">
        <v>1.4</v>
      </c>
      <c r="O309" s="25">
        <v>1.3</v>
      </c>
      <c r="P309" s="25">
        <v>6.6</v>
      </c>
      <c r="Q309" s="25">
        <v>0.23</v>
      </c>
      <c r="R309" s="25">
        <v>15</v>
      </c>
      <c r="S309" s="36"/>
      <c r="T309" s="51">
        <v>0.16</v>
      </c>
      <c r="U309" s="42">
        <v>48</v>
      </c>
      <c r="V309" s="42">
        <v>0.44</v>
      </c>
      <c r="W309" s="42">
        <v>6.5690000000000002E-3</v>
      </c>
      <c r="X309" s="42">
        <v>39</v>
      </c>
      <c r="Y309" s="44">
        <v>3</v>
      </c>
      <c r="Z309" s="87">
        <f>(H309/H$3)+(I309/I$3*3)+(J309/J$3)+(L309/L$3*2)+(N309/N$3*2)+(O309/O$3)+(P309/P$3*2)+(Q309/Q$3*2)+(R309/R$3)</f>
        <v>4.8440104812876879</v>
      </c>
      <c r="AA309" s="88">
        <f>(T309/T$3*3)+(U309/U$3*2)+(V309/V$3)+(W309/W$3)+(X309/X$3)+Y309</f>
        <v>5.1117062145457233</v>
      </c>
      <c r="AB309" s="90">
        <f>(Z309-AA309)/(Z309+AA309)</f>
        <v>-2.688864513089945E-2</v>
      </c>
      <c r="AE309" s="96"/>
    </row>
    <row r="310" spans="1:31" x14ac:dyDescent="0.35">
      <c r="A310" s="2" t="s">
        <v>198</v>
      </c>
      <c r="B310" s="9">
        <v>39205</v>
      </c>
      <c r="C310" s="19">
        <v>4.8600000000000003</v>
      </c>
      <c r="D310" s="12">
        <v>4.9000000000000004</v>
      </c>
      <c r="F310" s="12">
        <v>1.1000000000000001</v>
      </c>
      <c r="H310" s="23">
        <f>10^-(D310)</f>
        <v>1.2589254117941658E-5</v>
      </c>
      <c r="I310" s="32">
        <v>0.01</v>
      </c>
      <c r="J310" s="25">
        <v>0.01</v>
      </c>
      <c r="K310" s="36"/>
      <c r="L310" s="25">
        <v>26.4</v>
      </c>
      <c r="M310" s="36"/>
      <c r="N310" s="25">
        <v>1E-3</v>
      </c>
      <c r="O310" s="25">
        <v>8.41</v>
      </c>
      <c r="P310" s="25">
        <v>2.92</v>
      </c>
      <c r="Q310" s="25">
        <v>0.05</v>
      </c>
      <c r="R310" s="25">
        <v>8.8800000000000008</v>
      </c>
      <c r="S310" s="36"/>
      <c r="T310" s="51">
        <v>0.02</v>
      </c>
      <c r="U310" s="42">
        <v>25.4</v>
      </c>
      <c r="V310" s="42">
        <v>77.459999999999994</v>
      </c>
      <c r="W310" s="42">
        <v>3.2799999999999999E-3</v>
      </c>
      <c r="X310" s="42">
        <v>15</v>
      </c>
      <c r="Y310" s="44">
        <v>0.08</v>
      </c>
      <c r="Z310" s="87">
        <f>(H310/H$3)+(I310/I$3*3)+(J310/J$3)+(L310/L$3*2)+(N310/N$3*2)+(O310/O$3)+(P310/P$3*2)+(Q310/Q$3*2)+(R310/R$3)</f>
        <v>2.1624760920743995</v>
      </c>
      <c r="AA310" s="88">
        <f>(T310/T$3*3)+(U310/U$3*2)+(V310/V$3)+(W310/W$3)+(X310/X$3)+Y310</f>
        <v>2.2819701892934492</v>
      </c>
      <c r="AB310" s="90">
        <f>(Z310-AA310)/(Z310+AA310)</f>
        <v>-2.6886160762027139E-2</v>
      </c>
      <c r="AE310" s="96"/>
    </row>
    <row r="311" spans="1:31" x14ac:dyDescent="0.35">
      <c r="A311" s="2" t="s">
        <v>217</v>
      </c>
      <c r="B311" s="9">
        <v>39790</v>
      </c>
      <c r="C311" s="18">
        <v>12.55</v>
      </c>
      <c r="D311" s="12">
        <v>7.09</v>
      </c>
      <c r="F311" s="12">
        <v>1.6</v>
      </c>
      <c r="H311" s="23">
        <f>10^-(D311)</f>
        <v>8.128305161640995E-8</v>
      </c>
      <c r="I311" s="28"/>
      <c r="J311" s="25">
        <v>0.01</v>
      </c>
      <c r="K311" s="36"/>
      <c r="L311" s="25">
        <v>110</v>
      </c>
      <c r="M311" s="36"/>
      <c r="N311" s="25">
        <v>0.54</v>
      </c>
      <c r="O311" s="25">
        <v>3.21</v>
      </c>
      <c r="P311" s="25">
        <v>8.2200000000000006</v>
      </c>
      <c r="Q311" s="25">
        <v>0.21</v>
      </c>
      <c r="R311" s="25">
        <v>17.600000000000001</v>
      </c>
      <c r="S311" s="36"/>
      <c r="T311" s="51">
        <v>0.02</v>
      </c>
      <c r="U311" s="42">
        <v>66.099999999999994</v>
      </c>
      <c r="V311" s="42">
        <v>5.17</v>
      </c>
      <c r="W311" s="42">
        <v>5.5799999999999999E-3</v>
      </c>
      <c r="X311" s="42">
        <v>34</v>
      </c>
      <c r="Y311" s="44">
        <v>5.01</v>
      </c>
      <c r="Z311" s="87">
        <f>(H311/H$3)+(I311/I$3*3)+(J311/J$3)+(L311/L$3*2)+(N311/N$3*2)+(O311/O$3)+(P311/P$3*2)+(Q311/Q$3*2)+(R311/R$3)</f>
        <v>7.0404721449240721</v>
      </c>
      <c r="AA311" s="88">
        <f>(T311/T$3*3)+(U311/U$3*2)+(V311/V$3)+(W311/W$3)+(X311/X$3)+Y311</f>
        <v>7.4293174414567975</v>
      </c>
      <c r="AB311" s="90">
        <f>(Z311-AA311)/(Z311+AA311)</f>
        <v>-2.6872906078655834E-2</v>
      </c>
      <c r="AE311" s="94">
        <v>5.76</v>
      </c>
    </row>
    <row r="312" spans="1:31" x14ac:dyDescent="0.35">
      <c r="A312" s="2" t="s">
        <v>212</v>
      </c>
      <c r="B312" s="9">
        <v>37952</v>
      </c>
      <c r="C312" s="18">
        <v>7.09</v>
      </c>
      <c r="D312" s="12">
        <v>7.06</v>
      </c>
      <c r="F312" s="12">
        <v>1.7</v>
      </c>
      <c r="H312" s="23">
        <f>10^-(D312)</f>
        <v>8.7096358995608061E-8</v>
      </c>
      <c r="I312" s="32">
        <v>5.0000000000000001E-3</v>
      </c>
      <c r="J312" s="25">
        <v>0.1</v>
      </c>
      <c r="K312" s="29">
        <v>0.2</v>
      </c>
      <c r="L312" s="25">
        <v>150</v>
      </c>
      <c r="M312" s="29">
        <v>0.2</v>
      </c>
      <c r="N312" s="25">
        <v>0.02</v>
      </c>
      <c r="O312" s="25">
        <v>2.11</v>
      </c>
      <c r="P312" s="25">
        <v>13.5</v>
      </c>
      <c r="Q312" s="25">
        <v>0.03</v>
      </c>
      <c r="R312" s="25">
        <v>11.5</v>
      </c>
      <c r="S312" s="29">
        <v>1.2</v>
      </c>
      <c r="T312" s="51">
        <v>0.04</v>
      </c>
      <c r="U312" s="42">
        <v>122</v>
      </c>
      <c r="V312" s="42">
        <v>6.5</v>
      </c>
      <c r="W312" s="42">
        <v>0.01</v>
      </c>
      <c r="X312" s="42">
        <v>41</v>
      </c>
      <c r="Y312" s="44">
        <v>5.86</v>
      </c>
      <c r="Z312" s="87">
        <f>(H312/H$3)+(I312/I$3*3)+(J312/J$3)+(L312/L$3*2)+(N312/N$3*2)+(O312/O$3)+(P312/P$3*2)+(Q312/Q$3*2)+(R312/R$3)</f>
        <v>9.1577855868136844</v>
      </c>
      <c r="AA312" s="88">
        <f>(T312/T$3*3)+(U312/U$3*2)+(V312/V$3)+(W312/W$3)+(X312/X$3)+Y312</f>
        <v>9.6626929094742273</v>
      </c>
      <c r="AB312" s="90">
        <f>(Z312-AA312)/(Z312+AA312)</f>
        <v>-2.6827549722507279E-2</v>
      </c>
    </row>
    <row r="313" spans="1:31" x14ac:dyDescent="0.35">
      <c r="A313" s="2" t="s">
        <v>109</v>
      </c>
      <c r="B313" s="9">
        <v>36808</v>
      </c>
      <c r="C313" s="18">
        <v>7.33</v>
      </c>
      <c r="D313" s="12">
        <v>7.78</v>
      </c>
      <c r="F313" s="12">
        <v>1.2</v>
      </c>
      <c r="H313" s="23">
        <f>10^-(D313)</f>
        <v>1.6595869074375541E-8</v>
      </c>
      <c r="I313" s="32">
        <v>0.05</v>
      </c>
      <c r="J313" s="25">
        <v>0.22</v>
      </c>
      <c r="K313" s="36"/>
      <c r="L313" s="25">
        <v>38.5</v>
      </c>
      <c r="M313" s="36"/>
      <c r="N313" s="35"/>
      <c r="O313" s="25">
        <v>1.7</v>
      </c>
      <c r="P313" s="25">
        <v>2.89</v>
      </c>
      <c r="Q313" s="35"/>
      <c r="R313" s="25">
        <v>13.4</v>
      </c>
      <c r="S313" s="36"/>
      <c r="T313" s="51">
        <v>0.35</v>
      </c>
      <c r="U313" s="42">
        <v>2.78</v>
      </c>
      <c r="V313" s="42">
        <v>0.22</v>
      </c>
      <c r="W313" s="42">
        <v>3.2845000000000001E-3</v>
      </c>
      <c r="X313" s="42">
        <v>14</v>
      </c>
      <c r="Y313" s="44">
        <v>2.4900000000000002</v>
      </c>
      <c r="Z313" s="87">
        <f>(H313/H$3)+(I313/I$3*3)+(J313/J$3)+(L313/L$3*2)+(N313/N$3*2)+(O313/O$3)+(P313/P$3*2)+(Q313/Q$3*2)+(R313/R$3)</f>
        <v>2.8030422098756942</v>
      </c>
      <c r="AA313" s="88">
        <f>(T313/T$3*3)+(U313/U$3*2)+(V313/V$3)+(W313/W$3)+(X313/X$3)+Y313</f>
        <v>2.9574728047437571</v>
      </c>
      <c r="AB313" s="90">
        <f>(Z313-AA313)/(Z313+AA313)</f>
        <v>-2.6808470158681603E-2</v>
      </c>
    </row>
    <row r="314" spans="1:31" x14ac:dyDescent="0.35">
      <c r="A314" s="2" t="s">
        <v>310</v>
      </c>
      <c r="B314" s="9">
        <v>41102</v>
      </c>
      <c r="C314" s="19">
        <v>4.16</v>
      </c>
      <c r="D314" s="12">
        <v>4.67</v>
      </c>
      <c r="F314" s="12">
        <v>1.5</v>
      </c>
      <c r="H314" s="23">
        <f>10^-(D314)</f>
        <v>2.1379620895022286E-5</v>
      </c>
      <c r="I314" s="28"/>
      <c r="J314" s="25">
        <v>0.01</v>
      </c>
      <c r="K314" s="30">
        <v>0.2</v>
      </c>
      <c r="L314" s="25">
        <v>23.6</v>
      </c>
      <c r="M314" s="30">
        <v>0.4</v>
      </c>
      <c r="N314" s="25">
        <v>0.01</v>
      </c>
      <c r="O314" s="25">
        <v>8.84</v>
      </c>
      <c r="P314" s="25">
        <v>2.54</v>
      </c>
      <c r="Q314" s="25">
        <v>0.1</v>
      </c>
      <c r="R314" s="25">
        <v>8.26</v>
      </c>
      <c r="S314" s="31">
        <v>12</v>
      </c>
      <c r="T314" s="51">
        <v>0.01</v>
      </c>
      <c r="U314" s="42">
        <v>18.2</v>
      </c>
      <c r="V314" s="42">
        <v>71.709999999999994</v>
      </c>
      <c r="W314" s="42">
        <v>3.2799999999999999E-3</v>
      </c>
      <c r="X314" s="42">
        <v>17</v>
      </c>
      <c r="Y314" s="44">
        <v>7.0000000000000007E-2</v>
      </c>
      <c r="Z314" s="87">
        <f>(H314/H$3)+(I314/I$3*3)+(J314/J$3)+(L314/L$3*2)+(N314/N$3*2)+(O314/O$3)+(P314/P$3*2)+(Q314/Q$3*2)+(R314/R$3)</f>
        <v>1.9765611887000669</v>
      </c>
      <c r="AA314" s="88">
        <f>(T314/T$3*3)+(U314/U$3*2)+(V314/V$3)+(W314/W$3)+(X314/X$3)+Y314</f>
        <v>2.0854391493086277</v>
      </c>
      <c r="AB314" s="90">
        <f>(Z314-AA314)/(Z314+AA314)</f>
        <v>-2.6804025492015549E-2</v>
      </c>
      <c r="AC314" s="19">
        <v>2.0499999999999998</v>
      </c>
      <c r="AD314" s="99">
        <v>2.08</v>
      </c>
      <c r="AE314" s="95">
        <v>1.48</v>
      </c>
    </row>
    <row r="315" spans="1:31" x14ac:dyDescent="0.35">
      <c r="A315" s="2" t="s">
        <v>265</v>
      </c>
      <c r="B315" s="9">
        <v>36844</v>
      </c>
      <c r="C315" s="18">
        <v>4.1900000000000004</v>
      </c>
      <c r="D315" s="12">
        <v>5.66</v>
      </c>
      <c r="F315" s="12">
        <v>1.4</v>
      </c>
      <c r="H315" s="23">
        <f>10^-(D315)</f>
        <v>2.1877616239495505E-6</v>
      </c>
      <c r="I315" s="32">
        <v>0.01</v>
      </c>
      <c r="J315" s="25">
        <v>0.01</v>
      </c>
      <c r="K315" s="36"/>
      <c r="L315" s="25">
        <v>21</v>
      </c>
      <c r="M315" s="36"/>
      <c r="N315" s="25">
        <v>0.05</v>
      </c>
      <c r="O315" s="25">
        <v>4.4000000000000004</v>
      </c>
      <c r="P315" s="25">
        <v>14</v>
      </c>
      <c r="Q315" s="25">
        <v>7.0000000000000007E-2</v>
      </c>
      <c r="R315" s="25">
        <v>20</v>
      </c>
      <c r="S315" s="36"/>
      <c r="T315" s="51">
        <v>0.02</v>
      </c>
      <c r="U315" s="42">
        <v>36.1</v>
      </c>
      <c r="V315" s="42">
        <v>56.13</v>
      </c>
      <c r="W315" s="42">
        <v>3.2845000000000001E-3</v>
      </c>
      <c r="X315" s="42">
        <v>47</v>
      </c>
      <c r="Y315" s="44">
        <v>0.38</v>
      </c>
      <c r="Z315" s="87">
        <f>(H315/H$3)+(I315/I$3*3)+(J315/J$3)+(L315/L$3*2)+(N315/N$3*2)+(O315/O$3)+(P315/P$3*2)+(Q315/Q$3*2)+(R315/R$3)</f>
        <v>3.1881774245019212</v>
      </c>
      <c r="AA315" s="88">
        <f>(T315/T$3*3)+(U315/U$3*2)+(V315/V$3)+(W315/W$3)+(X315/X$3)+Y315</f>
        <v>3.3633721015013132</v>
      </c>
      <c r="AB315" s="90">
        <f>(Z315-AA315)/(Z315+AA315)</f>
        <v>-2.6740952854594272E-2</v>
      </c>
      <c r="AE315" s="96"/>
    </row>
    <row r="316" spans="1:31" x14ac:dyDescent="0.35">
      <c r="A316" s="2" t="s">
        <v>383</v>
      </c>
      <c r="B316" s="9">
        <v>42165</v>
      </c>
      <c r="C316" s="18">
        <v>4.53</v>
      </c>
      <c r="D316" s="12">
        <v>5.31</v>
      </c>
      <c r="F316" s="12">
        <v>3.1</v>
      </c>
      <c r="H316" s="23">
        <f>10^-(D316)</f>
        <v>4.8977881936844583E-6</v>
      </c>
      <c r="I316" s="28"/>
      <c r="J316" s="25">
        <v>0.01</v>
      </c>
      <c r="K316" s="29">
        <v>0.2</v>
      </c>
      <c r="L316" s="25">
        <v>25.2</v>
      </c>
      <c r="M316" s="29">
        <v>0.3</v>
      </c>
      <c r="N316" s="25">
        <v>0.01</v>
      </c>
      <c r="O316" s="25">
        <v>8.32</v>
      </c>
      <c r="P316" s="25">
        <v>4.78</v>
      </c>
      <c r="Q316" s="25">
        <v>0.03</v>
      </c>
      <c r="R316" s="25">
        <v>9.4</v>
      </c>
      <c r="S316" s="29">
        <v>4.3</v>
      </c>
      <c r="T316" s="51">
        <v>0.01</v>
      </c>
      <c r="U316" s="42">
        <v>21.7</v>
      </c>
      <c r="V316" s="42">
        <v>71.709999999999994</v>
      </c>
      <c r="W316" s="42">
        <v>3.2799999999999999E-3</v>
      </c>
      <c r="X316" s="42">
        <v>22</v>
      </c>
      <c r="Y316" s="44">
        <v>0.17</v>
      </c>
      <c r="Z316" s="87">
        <f>(H316/H$3)+(I316/I$3*3)+(J316/J$3)+(L316/L$3*2)+(N316/N$3*2)+(O316/O$3)+(P316/P$3*2)+(Q316/Q$3*2)+(R316/R$3)</f>
        <v>2.274410637847367</v>
      </c>
      <c r="AA316" s="88">
        <f>(T316/T$3*3)+(U316/U$3*2)+(V316/V$3)+(W316/W$3)+(X316/X$3)+Y316</f>
        <v>2.3993464098671975</v>
      </c>
      <c r="AB316" s="90">
        <f>(Z316-AA316)/(Z316+AA316)</f>
        <v>-2.6731336426852409E-2</v>
      </c>
      <c r="AC316" s="19">
        <v>2.2999999999999998</v>
      </c>
      <c r="AD316" s="99">
        <v>2.4</v>
      </c>
      <c r="AE316" s="95">
        <v>4.13</v>
      </c>
    </row>
    <row r="317" spans="1:31" x14ac:dyDescent="0.35">
      <c r="A317" s="2" t="s">
        <v>95</v>
      </c>
      <c r="B317" s="9">
        <v>41794</v>
      </c>
      <c r="C317" s="18">
        <v>1.68</v>
      </c>
      <c r="D317" s="12">
        <v>7.46</v>
      </c>
      <c r="F317" s="12">
        <v>3.1</v>
      </c>
      <c r="H317" s="23">
        <f>10^-(D317)</f>
        <v>3.4673685045253171E-8</v>
      </c>
      <c r="I317" s="32">
        <v>6.0000000000000001E-3</v>
      </c>
      <c r="J317" s="25">
        <v>1.08</v>
      </c>
      <c r="K317" s="33"/>
      <c r="L317" s="25">
        <v>63.3</v>
      </c>
      <c r="M317" s="33"/>
      <c r="N317" s="25">
        <v>1.21</v>
      </c>
      <c r="O317" s="25">
        <v>8.6</v>
      </c>
      <c r="P317" s="25">
        <v>21</v>
      </c>
      <c r="Q317" s="25">
        <v>0.08</v>
      </c>
      <c r="R317" s="25">
        <v>188</v>
      </c>
      <c r="S317" s="34"/>
      <c r="T317" s="51">
        <v>0.04</v>
      </c>
      <c r="U317" s="42">
        <v>19.5</v>
      </c>
      <c r="V317" s="42">
        <v>0.22</v>
      </c>
      <c r="W317" s="42">
        <v>3.2799999999999999E-3</v>
      </c>
      <c r="X317" s="42">
        <v>216</v>
      </c>
      <c r="Y317" s="44">
        <v>7.62</v>
      </c>
      <c r="Z317" s="87">
        <f>(H317/H$3)+(I317/I$3*3)+(J317/J$3)+(L317/L$3*2)+(N317/N$3*2)+(O317/O$3)+(P317/P$3*2)+(Q317/Q$3*2)+(R317/R$3)</f>
        <v>13.390693841622198</v>
      </c>
      <c r="AA317" s="88">
        <f>(T317/T$3*3)+(U317/U$3*2)+(V317/V$3)+(W317/W$3)+(X317/X$3)+Y317</f>
        <v>14.123926097784068</v>
      </c>
      <c r="AB317" s="90">
        <f>(Z317-AA317)/(Z317+AA317)</f>
        <v>-2.6648823708145752E-2</v>
      </c>
      <c r="AC317" s="19">
        <v>13.41</v>
      </c>
      <c r="AD317" s="13">
        <v>14.12</v>
      </c>
      <c r="AE317" s="95">
        <v>5.14</v>
      </c>
    </row>
    <row r="318" spans="1:31" x14ac:dyDescent="0.35">
      <c r="A318" s="2" t="s">
        <v>172</v>
      </c>
      <c r="B318" s="9">
        <v>32083</v>
      </c>
      <c r="C318" s="18">
        <v>11.51</v>
      </c>
      <c r="D318" s="12">
        <v>7</v>
      </c>
      <c r="F318" s="12">
        <v>4</v>
      </c>
      <c r="H318" s="23">
        <f>10^-(D318)</f>
        <v>9.9999999999999995E-8</v>
      </c>
      <c r="I318" s="28"/>
      <c r="J318" s="25">
        <v>0.41</v>
      </c>
      <c r="K318" s="33"/>
      <c r="L318" s="25">
        <v>67</v>
      </c>
      <c r="M318" s="33"/>
      <c r="N318" s="25">
        <v>3.3</v>
      </c>
      <c r="O318" s="25">
        <v>2.2999999999999998</v>
      </c>
      <c r="P318" s="25">
        <v>14</v>
      </c>
      <c r="Q318" s="25">
        <v>0.26</v>
      </c>
      <c r="R318" s="25">
        <v>8.9</v>
      </c>
      <c r="S318" s="34"/>
      <c r="T318" s="51">
        <v>0.01</v>
      </c>
      <c r="U318" s="42">
        <v>6.29</v>
      </c>
      <c r="V318" s="42">
        <v>0.44</v>
      </c>
      <c r="W318" s="42">
        <v>0.01</v>
      </c>
      <c r="X318" s="42">
        <v>14.2</v>
      </c>
      <c r="Y318" s="44">
        <v>4.83</v>
      </c>
      <c r="Z318" s="87">
        <f>(H318/H$3)+(I318/I$3*3)+(J318/J$3)+(L318/L$3*2)+(N318/N$3*2)+(O318/O$3)+(P318/P$3*2)+(Q318/Q$3*2)+(R318/R$3)</f>
        <v>5.0914675546789097</v>
      </c>
      <c r="AA318" s="88">
        <f>(T318/T$3*3)+(U318/U$3*2)+(V318/V$3)+(W318/W$3)+(X318/X$3)+Y318</f>
        <v>5.3691404146936748</v>
      </c>
      <c r="AB318" s="90">
        <f>(Z318-AA318)/(Z318+AA318)</f>
        <v>-2.6544619665296528E-2</v>
      </c>
      <c r="AE318" s="96"/>
    </row>
    <row r="319" spans="1:31" x14ac:dyDescent="0.35">
      <c r="A319" s="2" t="s">
        <v>310</v>
      </c>
      <c r="B319" s="9">
        <v>35237</v>
      </c>
      <c r="C319" s="18">
        <v>5.24</v>
      </c>
      <c r="D319" s="12">
        <v>4.59</v>
      </c>
      <c r="F319" s="12">
        <v>0.4</v>
      </c>
      <c r="H319" s="23">
        <f>10^-(D319)</f>
        <v>2.5703957827688621E-5</v>
      </c>
      <c r="I319" s="28"/>
      <c r="J319" s="25">
        <v>0.06</v>
      </c>
      <c r="K319" s="33"/>
      <c r="L319" s="25">
        <v>25.5</v>
      </c>
      <c r="M319" s="33"/>
      <c r="N319" s="25">
        <v>0.04</v>
      </c>
      <c r="O319" s="25">
        <v>10.7</v>
      </c>
      <c r="P319" s="25">
        <v>3.66</v>
      </c>
      <c r="Q319" s="25">
        <v>0.16</v>
      </c>
      <c r="R319" s="25">
        <v>14.9</v>
      </c>
      <c r="S319" s="34"/>
      <c r="T319" s="51">
        <v>0.03</v>
      </c>
      <c r="U319" s="42">
        <v>19.100000000000001</v>
      </c>
      <c r="V319" s="42">
        <v>90.74</v>
      </c>
      <c r="W319" s="42">
        <v>0.03</v>
      </c>
      <c r="X319" s="42">
        <v>24.1</v>
      </c>
      <c r="Y319" s="44">
        <v>0.1</v>
      </c>
      <c r="Z319" s="87">
        <f>(H319/H$3)+(I319/I$3*3)+(J319/J$3)+(L319/L$3*2)+(N319/N$3*2)+(O319/O$3)+(P319/P$3*2)+(Q319/Q$3*2)+(R319/R$3)</f>
        <v>2.5059468872478101</v>
      </c>
      <c r="AA319" s="88">
        <f>(T319/T$3*3)+(U319/U$3*2)+(V319/V$3)+(W319/W$3)+(X319/X$3)+Y319</f>
        <v>2.6426057067350883</v>
      </c>
      <c r="AB319" s="90">
        <f>(Z319-AA319)/(Z319+AA319)</f>
        <v>-2.654315304984765E-2</v>
      </c>
      <c r="AD319" s="100"/>
      <c r="AE319" s="96"/>
    </row>
    <row r="320" spans="1:31" x14ac:dyDescent="0.35">
      <c r="A320" s="2" t="s">
        <v>295</v>
      </c>
      <c r="B320" s="9">
        <v>40745</v>
      </c>
      <c r="C320" s="18">
        <v>3.91</v>
      </c>
      <c r="D320" s="12">
        <v>7.45</v>
      </c>
      <c r="F320" s="12">
        <v>1.4</v>
      </c>
      <c r="H320" s="23">
        <f>10^-(D320)</f>
        <v>3.5481338923357426E-8</v>
      </c>
      <c r="I320" s="32">
        <v>0.04</v>
      </c>
      <c r="J320" s="25">
        <v>0.01</v>
      </c>
      <c r="K320" s="29">
        <v>0.4</v>
      </c>
      <c r="L320" s="25">
        <v>88.7</v>
      </c>
      <c r="M320" s="29">
        <v>0.2</v>
      </c>
      <c r="N320" s="25">
        <v>0.1</v>
      </c>
      <c r="O320" s="25">
        <v>1.01</v>
      </c>
      <c r="P320" s="25">
        <v>4.4800000000000004</v>
      </c>
      <c r="Q320" s="25">
        <v>2E-3</v>
      </c>
      <c r="R320" s="25">
        <v>9.2799999999999994</v>
      </c>
      <c r="S320" s="29">
        <v>8.5</v>
      </c>
      <c r="T320" s="51">
        <v>0.1</v>
      </c>
      <c r="U320" s="42">
        <v>25.5</v>
      </c>
      <c r="V320" s="42">
        <v>69.05</v>
      </c>
      <c r="W320" s="42">
        <v>8.2100000000000003E-3</v>
      </c>
      <c r="X320" s="42">
        <v>28</v>
      </c>
      <c r="Y320" s="44">
        <v>3.08</v>
      </c>
      <c r="Z320" s="87">
        <f>(H320/H$3)+(I320/I$3*3)+(J320/J$3)+(L320/L$3*2)+(N320/N$3*2)+(O320/O$3)+(P320/P$3*2)+(Q320/Q$3*2)+(R320/R$3)</f>
        <v>5.2328624304009663</v>
      </c>
      <c r="AA320" s="88">
        <f>(T320/T$3*3)+(U320/U$3*2)+(V320/V$3)+(W320/W$3)+(X320/X$3)+Y320</f>
        <v>5.5177548123257525</v>
      </c>
      <c r="AB320" s="90">
        <f>(Z320-AA320)/(Z320+AA320)</f>
        <v>-2.650009534266777E-2</v>
      </c>
      <c r="AC320" s="19">
        <v>5.23</v>
      </c>
      <c r="AD320" s="13">
        <v>5.52</v>
      </c>
      <c r="AE320" s="94">
        <v>5.34</v>
      </c>
    </row>
    <row r="321" spans="1:31" x14ac:dyDescent="0.35">
      <c r="A321" s="2" t="s">
        <v>368</v>
      </c>
      <c r="B321" s="9">
        <v>36486</v>
      </c>
      <c r="C321" s="18">
        <v>1.1399999999999999</v>
      </c>
      <c r="D321" s="12">
        <v>5.08</v>
      </c>
      <c r="E321" s="16"/>
      <c r="F321" s="12">
        <v>6.9</v>
      </c>
      <c r="H321" s="23">
        <f>10^-(D321)</f>
        <v>8.3176377110266992E-6</v>
      </c>
      <c r="I321" s="24">
        <v>2E-3</v>
      </c>
      <c r="J321" s="25">
        <v>0.02</v>
      </c>
      <c r="K321" s="36"/>
      <c r="L321" s="25">
        <v>37</v>
      </c>
      <c r="M321" s="36"/>
      <c r="N321" s="25">
        <v>0.15</v>
      </c>
      <c r="O321" s="25">
        <v>13</v>
      </c>
      <c r="P321" s="25">
        <v>4.5</v>
      </c>
      <c r="Q321" s="25">
        <v>1.9</v>
      </c>
      <c r="R321" s="25">
        <v>20</v>
      </c>
      <c r="S321" s="36"/>
      <c r="T321" s="51">
        <v>0.01</v>
      </c>
      <c r="U321" s="42">
        <v>30.8</v>
      </c>
      <c r="V321" s="42">
        <v>98.94</v>
      </c>
      <c r="W321" s="42">
        <v>0.01</v>
      </c>
      <c r="X321" s="42">
        <v>47</v>
      </c>
      <c r="Y321" s="44">
        <v>0.12</v>
      </c>
      <c r="Z321" s="87">
        <f>(H321/H$3)+(I321/I$3*3)+(J321/J$3)+(L321/L$3*2)+(N321/N$3*2)+(O321/O$3)+(P321/P$3*2)+(Q321/Q$3*2)+(R321/R$3)</f>
        <v>3.4948293844900626</v>
      </c>
      <c r="AA321" s="88">
        <f>(T321/T$3*3)+(U321/U$3*2)+(V321/V$3)+(W321/W$3)+(X321/X$3)+Y321</f>
        <v>3.6833498591934211</v>
      </c>
      <c r="AB321" s="90">
        <f>(Z321-AA321)/(Z321+AA321)</f>
        <v>-2.6262993483932438E-2</v>
      </c>
    </row>
    <row r="322" spans="1:31" x14ac:dyDescent="0.35">
      <c r="A322" s="2" t="s">
        <v>112</v>
      </c>
      <c r="B322" s="9">
        <v>32400</v>
      </c>
      <c r="C322" s="18">
        <v>15.58</v>
      </c>
      <c r="D322" s="12">
        <v>6.95</v>
      </c>
      <c r="F322" s="12">
        <v>2</v>
      </c>
      <c r="H322" s="23">
        <f>10^-(D322)</f>
        <v>1.1220184543019621E-7</v>
      </c>
      <c r="I322" s="32">
        <v>0.14000000000000001</v>
      </c>
      <c r="J322" s="25">
        <v>0.39</v>
      </c>
      <c r="K322" s="30">
        <v>0.2</v>
      </c>
      <c r="L322" s="25">
        <v>78</v>
      </c>
      <c r="M322" s="33"/>
      <c r="N322" s="25">
        <v>1.6</v>
      </c>
      <c r="O322" s="25">
        <v>2</v>
      </c>
      <c r="P322" s="25">
        <v>6.1</v>
      </c>
      <c r="Q322" s="25">
        <v>0.22</v>
      </c>
      <c r="R322" s="25">
        <v>11</v>
      </c>
      <c r="S322" s="31">
        <v>1.2</v>
      </c>
      <c r="T322" s="51">
        <v>1.53</v>
      </c>
      <c r="U322" s="42">
        <v>14.6</v>
      </c>
      <c r="V322" s="42">
        <v>1.1000000000000001</v>
      </c>
      <c r="W322" s="42">
        <v>0.82</v>
      </c>
      <c r="X322" s="42">
        <v>18.399999999999999</v>
      </c>
      <c r="Y322" s="44">
        <v>4.3899999999999997</v>
      </c>
      <c r="Z322" s="87">
        <f>(H322/H$3)+(I322/I$3*3)+(J322/J$3)+(L322/L$3*2)+(N322/N$3*2)+(O322/O$3)+(P322/P$3*2)+(Q322/Q$3*2)+(R322/R$3)</f>
        <v>5.0262253854679608</v>
      </c>
      <c r="AA322" s="88">
        <f>(T322/T$3*3)+(U322/U$3*2)+(V322/V$3)+(W322/W$3)+(X322/X$3)+Y322</f>
        <v>5.2968850171062982</v>
      </c>
      <c r="AB322" s="90">
        <f>(Z322-AA322)/(Z322+AA322)</f>
        <v>-2.6218806259288231E-2</v>
      </c>
      <c r="AD322" s="100"/>
      <c r="AE322" s="96"/>
    </row>
    <row r="323" spans="1:31" x14ac:dyDescent="0.35">
      <c r="A323" s="2" t="s">
        <v>196</v>
      </c>
      <c r="B323" s="9">
        <v>40063</v>
      </c>
      <c r="C323" s="18">
        <v>1.86</v>
      </c>
      <c r="D323" s="13">
        <v>7.11</v>
      </c>
      <c r="F323" s="13">
        <v>1.7</v>
      </c>
      <c r="H323" s="23">
        <f>10^-(D323)</f>
        <v>7.7624711662868932E-8</v>
      </c>
      <c r="I323" s="24">
        <v>4.0000000000000001E-3</v>
      </c>
      <c r="J323" s="25">
        <v>7.0000000000000007E-2</v>
      </c>
      <c r="K323" s="29">
        <v>1.1000000000000001</v>
      </c>
      <c r="L323" s="25">
        <v>133</v>
      </c>
      <c r="M323" s="29">
        <v>0.5</v>
      </c>
      <c r="N323" s="25">
        <v>2.21</v>
      </c>
      <c r="O323" s="25">
        <v>2.0699999999999998</v>
      </c>
      <c r="P323" s="25">
        <v>7.89</v>
      </c>
      <c r="Q323" s="25">
        <v>0.16</v>
      </c>
      <c r="R323" s="25">
        <v>17.2</v>
      </c>
      <c r="S323" s="29">
        <v>0.6</v>
      </c>
      <c r="T323" s="51">
        <v>0.02</v>
      </c>
      <c r="U323" s="42">
        <v>86.9</v>
      </c>
      <c r="V323" s="42">
        <v>0.22</v>
      </c>
      <c r="W323" s="42">
        <v>6.2399999999999999E-3</v>
      </c>
      <c r="X323" s="42">
        <v>38</v>
      </c>
      <c r="Y323" s="44">
        <v>5.73</v>
      </c>
      <c r="Z323" s="87">
        <f>(H323/H$3)+(I323/I$3*3)+(J323/J$3)+(L323/L$3*2)+(N323/N$3*2)+(O323/O$3)+(P323/P$3*2)+(Q323/Q$3*2)+(R323/R$3)</f>
        <v>8.1762335151654639</v>
      </c>
      <c r="AA323" s="88">
        <f>(T323/T$3*3)+(U323/U$3*2)+(V323/V$3)+(W323/W$3)+(X323/X$3)+Y323</f>
        <v>8.615345649788555</v>
      </c>
      <c r="AB323" s="90">
        <f>(Z323-AA323)/(Z323+AA323)</f>
        <v>-2.6150734859980842E-2</v>
      </c>
      <c r="AE323" s="94">
        <v>4.75</v>
      </c>
    </row>
    <row r="324" spans="1:31" x14ac:dyDescent="0.35">
      <c r="A324" s="2" t="s">
        <v>277</v>
      </c>
      <c r="B324" s="9">
        <v>38840</v>
      </c>
      <c r="C324" s="18">
        <v>3.02</v>
      </c>
      <c r="D324" s="12">
        <v>7.4</v>
      </c>
      <c r="F324" s="12">
        <v>2.1</v>
      </c>
      <c r="H324" s="23">
        <f>10^-(D324)</f>
        <v>3.981071705534957E-8</v>
      </c>
      <c r="I324" s="24">
        <v>5.0000000000000001E-3</v>
      </c>
      <c r="J324" s="25">
        <v>0.01</v>
      </c>
      <c r="K324" s="29">
        <v>0.2</v>
      </c>
      <c r="L324" s="25">
        <v>115</v>
      </c>
      <c r="M324" s="29">
        <v>0.2</v>
      </c>
      <c r="N324" s="25">
        <v>0.01</v>
      </c>
      <c r="O324" s="25">
        <v>6.8</v>
      </c>
      <c r="P324" s="25">
        <v>5.6</v>
      </c>
      <c r="Q324" s="25">
        <v>1E-3</v>
      </c>
      <c r="R324" s="25">
        <v>10.8</v>
      </c>
      <c r="S324" s="29">
        <v>0.5</v>
      </c>
      <c r="T324" s="51">
        <v>0.06</v>
      </c>
      <c r="U324" s="42">
        <v>48.9</v>
      </c>
      <c r="V324" s="42">
        <v>138.94999999999999</v>
      </c>
      <c r="W324" s="42">
        <v>3.2845000000000001E-3</v>
      </c>
      <c r="X324" s="42">
        <v>33</v>
      </c>
      <c r="Y324" s="44">
        <v>3.02</v>
      </c>
      <c r="Z324" s="87">
        <f>(H324/H$3)+(I324/I$3*3)+(J324/J$3)+(L324/L$3*2)+(N324/N$3*2)+(O324/O$3)+(P324/P$3*2)+(Q324/Q$3*2)+(R324/R$3)</f>
        <v>6.8444272855459705</v>
      </c>
      <c r="AA324" s="88">
        <f>(T324/T$3*3)+(U324/U$3*2)+(V324/V$3)+(W324/W$3)+(X324/X$3)+Y324</f>
        <v>7.2119920479762012</v>
      </c>
      <c r="AB324" s="90">
        <f>(Z324-AA324)/(Z324+AA324)</f>
        <v>-2.6149245672662257E-2</v>
      </c>
      <c r="AC324" s="19">
        <v>6.8</v>
      </c>
      <c r="AD324" s="13">
        <v>7.2</v>
      </c>
      <c r="AE324" s="94">
        <v>-5.2</v>
      </c>
    </row>
    <row r="325" spans="1:31" x14ac:dyDescent="0.35">
      <c r="A325" s="2" t="s">
        <v>370</v>
      </c>
      <c r="B325" s="9">
        <v>35744</v>
      </c>
      <c r="C325" s="19">
        <v>1.93</v>
      </c>
      <c r="D325" s="13">
        <v>5.54</v>
      </c>
      <c r="E325" s="15"/>
      <c r="F325" s="12">
        <v>17</v>
      </c>
      <c r="H325" s="23">
        <f>10^-(D325)</f>
        <v>2.8840315031265995E-6</v>
      </c>
      <c r="I325" s="24">
        <v>0.02</v>
      </c>
      <c r="J325" s="25">
        <v>0.01</v>
      </c>
      <c r="K325" s="33"/>
      <c r="L325" s="25">
        <v>15</v>
      </c>
      <c r="M325" s="33"/>
      <c r="N325" s="25">
        <v>0.11</v>
      </c>
      <c r="O325" s="25">
        <v>11</v>
      </c>
      <c r="P325" s="25">
        <v>5.6</v>
      </c>
      <c r="Q325" s="25">
        <v>0.28999999999999998</v>
      </c>
      <c r="R325" s="25">
        <v>20</v>
      </c>
      <c r="S325" s="34"/>
      <c r="T325" s="51">
        <v>0.01</v>
      </c>
      <c r="U325" s="42">
        <v>25.9</v>
      </c>
      <c r="V325" s="42">
        <v>46.21</v>
      </c>
      <c r="W325" s="42">
        <v>0.11</v>
      </c>
      <c r="X325" s="42">
        <v>29</v>
      </c>
      <c r="Y325" s="44">
        <v>0.4</v>
      </c>
      <c r="Z325" s="87">
        <f>(H325/H$3)+(I325/I$3*3)+(J325/J$3)+(L325/L$3*2)+(N325/N$3*2)+(O325/O$3)+(P325/P$3*2)+(Q325/Q$3*2)+(R325/R$3)</f>
        <v>2.3777705288059017</v>
      </c>
      <c r="AA325" s="88">
        <f>(T325/T$3*3)+(U325/U$3*2)+(V325/V$3)+(W325/W$3)+(X325/X$3)+Y325</f>
        <v>2.5052735446676961</v>
      </c>
      <c r="AB325" s="90">
        <f>(Z325-AA325)/(Z325+AA325)</f>
        <v>-2.6111379283761827E-2</v>
      </c>
    </row>
    <row r="326" spans="1:31" x14ac:dyDescent="0.35">
      <c r="A326" s="2" t="s">
        <v>273</v>
      </c>
      <c r="B326" s="9">
        <v>35410</v>
      </c>
      <c r="C326" s="19">
        <v>6.18</v>
      </c>
      <c r="D326" s="13">
        <v>7.33</v>
      </c>
      <c r="E326" s="15"/>
      <c r="F326" s="12">
        <v>0.1</v>
      </c>
      <c r="H326" s="23">
        <f>10^-(D326)</f>
        <v>4.6773514128719769E-8</v>
      </c>
      <c r="I326" s="24">
        <v>1E-3</v>
      </c>
      <c r="J326" s="25">
        <v>0.01</v>
      </c>
      <c r="K326" s="33"/>
      <c r="L326" s="25">
        <v>94</v>
      </c>
      <c r="M326" s="33"/>
      <c r="N326" s="25">
        <v>7.0000000000000007E-2</v>
      </c>
      <c r="O326" s="25">
        <v>2.2000000000000002</v>
      </c>
      <c r="P326" s="25">
        <v>7.5</v>
      </c>
      <c r="Q326" s="25">
        <v>2.5999999999999999E-3</v>
      </c>
      <c r="R326" s="25">
        <v>11</v>
      </c>
      <c r="S326" s="34"/>
      <c r="T326" s="51">
        <v>0.1</v>
      </c>
      <c r="U326" s="42">
        <v>75.900000000000006</v>
      </c>
      <c r="V326" s="42">
        <v>8.7200000000000006</v>
      </c>
      <c r="W326" s="42">
        <v>3.284E-3</v>
      </c>
      <c r="X326" s="42">
        <v>20</v>
      </c>
      <c r="Y326" s="44">
        <v>3.87</v>
      </c>
      <c r="Z326" s="87">
        <f>(H326/H$3)+(I326/I$3*3)+(J326/J$3)+(L326/L$3*2)+(N326/N$3*2)+(O326/O$3)+(P326/P$3*2)+(Q326/Q$3*2)+(R326/R$3)</f>
        <v>5.8456518343730552</v>
      </c>
      <c r="AA326" s="88">
        <f>(T326/T$3*3)+(U326/U$3*2)+(V326/V$3)+(W326/W$3)+(X326/X$3)+Y326</f>
        <v>6.1581481844147712</v>
      </c>
      <c r="AB326" s="90">
        <f>(Z326-AA326)/(Z326+AA326)</f>
        <v>-2.6033118641814276E-2</v>
      </c>
    </row>
    <row r="327" spans="1:31" x14ac:dyDescent="0.35">
      <c r="A327" s="2" t="s">
        <v>277</v>
      </c>
      <c r="B327" s="9">
        <v>38701</v>
      </c>
      <c r="C327" s="18">
        <v>3.76</v>
      </c>
      <c r="D327" s="12">
        <v>7.16</v>
      </c>
      <c r="F327" s="12">
        <v>1.8</v>
      </c>
      <c r="H327" s="23">
        <f>10^-(D327)</f>
        <v>6.9183097091893466E-8</v>
      </c>
      <c r="I327" s="28"/>
      <c r="J327" s="25">
        <v>0.01</v>
      </c>
      <c r="K327" s="30">
        <v>0.3</v>
      </c>
      <c r="L327" s="25">
        <v>120</v>
      </c>
      <c r="M327" s="30">
        <v>0.3</v>
      </c>
      <c r="N327" s="25">
        <v>0.01</v>
      </c>
      <c r="O327" s="25">
        <v>6.08</v>
      </c>
      <c r="P327" s="25">
        <v>5.26</v>
      </c>
      <c r="Q327" s="25">
        <v>1E-3</v>
      </c>
      <c r="R327" s="25">
        <v>9.1300000000000008</v>
      </c>
      <c r="S327" s="31">
        <v>0.5</v>
      </c>
      <c r="T327" s="51">
        <v>7.0000000000000007E-2</v>
      </c>
      <c r="U327" s="42">
        <v>34.700000000000003</v>
      </c>
      <c r="V327" s="42">
        <v>147.72</v>
      </c>
      <c r="W327" s="42">
        <v>3.3E-3</v>
      </c>
      <c r="X327" s="42">
        <v>29</v>
      </c>
      <c r="Y327" s="43">
        <v>3.42</v>
      </c>
      <c r="Z327" s="87">
        <f>(H327/H$3)+(I327/I$3*3)+(J327/J$3)+(L327/L$3*2)+(N327/N$3*2)+(O327/O$3)+(P327/P$3*2)+(Q327/Q$3*2)+(R327/R$3)</f>
        <v>6.974345716934522</v>
      </c>
      <c r="AA327" s="88">
        <f>(T327/T$3*3)+(U327/U$3*2)+(V327/V$3)+(W327/W$3)+(X327/X$3)+Y327</f>
        <v>7.3453071295176571</v>
      </c>
      <c r="AB327" s="90">
        <f>(Z327-AA327)/(Z327+AA327)</f>
        <v>-2.5905754599005106E-2</v>
      </c>
    </row>
    <row r="328" spans="1:31" x14ac:dyDescent="0.35">
      <c r="A328" s="2" t="s">
        <v>274</v>
      </c>
      <c r="B328" s="9">
        <v>38833</v>
      </c>
      <c r="C328" s="19">
        <v>5.91</v>
      </c>
      <c r="D328" s="12">
        <v>7.22</v>
      </c>
      <c r="F328" s="12">
        <v>1.4</v>
      </c>
      <c r="H328" s="23">
        <f>10^-(D328)</f>
        <v>6.0255958607435649E-8</v>
      </c>
      <c r="I328" s="24">
        <v>0.02</v>
      </c>
      <c r="J328" s="25">
        <v>0.01</v>
      </c>
      <c r="K328" s="29">
        <v>0.3</v>
      </c>
      <c r="L328" s="25">
        <v>96.4</v>
      </c>
      <c r="M328" s="29">
        <v>0.2</v>
      </c>
      <c r="N328" s="25">
        <v>0.01</v>
      </c>
      <c r="O328" s="25">
        <v>9.57</v>
      </c>
      <c r="P328" s="25">
        <v>5.63</v>
      </c>
      <c r="Q328" s="25">
        <v>0.02</v>
      </c>
      <c r="R328" s="25">
        <v>21.9</v>
      </c>
      <c r="S328" s="29">
        <v>0.5</v>
      </c>
      <c r="T328" s="51">
        <v>7.0000000000000007E-2</v>
      </c>
      <c r="U328" s="42">
        <v>31.7</v>
      </c>
      <c r="V328" s="42">
        <v>92.91</v>
      </c>
      <c r="W328" s="42">
        <v>4.9267499999999997E-3</v>
      </c>
      <c r="X328" s="42">
        <v>40</v>
      </c>
      <c r="Y328" s="44">
        <v>3.53</v>
      </c>
      <c r="Z328" s="87">
        <f>(H328/H$3)+(I328/I$3*3)+(J328/J$3)+(L328/L$3*2)+(N328/N$3*2)+(O328/O$3)+(P328/P$3*2)+(Q328/Q$3*2)+(R328/R$3)</f>
        <v>6.4747738858740647</v>
      </c>
      <c r="AA328" s="88">
        <f>(T328/T$3*3)+(U328/U$3*2)+(V328/V$3)+(W328/W$3)+(X328/X$3)+Y328</f>
        <v>6.8191519671136671</v>
      </c>
      <c r="AB328" s="90">
        <f>(Z328-AA328)/(Z328+AA328)</f>
        <v>-2.5904919663908423E-2</v>
      </c>
      <c r="AC328" s="19">
        <v>6.5</v>
      </c>
      <c r="AD328" s="13">
        <v>6.8</v>
      </c>
      <c r="AE328" s="94">
        <v>-5.2</v>
      </c>
    </row>
    <row r="329" spans="1:31" x14ac:dyDescent="0.35">
      <c r="A329" s="2" t="s">
        <v>336</v>
      </c>
      <c r="B329" s="9">
        <v>41067</v>
      </c>
      <c r="C329" s="18">
        <v>2.4700000000000002</v>
      </c>
      <c r="D329" s="13">
        <v>5.66</v>
      </c>
      <c r="F329" s="13">
        <v>28</v>
      </c>
      <c r="H329" s="23">
        <f>10^-(D329)</f>
        <v>2.1877616239495505E-6</v>
      </c>
      <c r="I329" s="24">
        <v>0.25</v>
      </c>
      <c r="J329" s="25">
        <v>0.06</v>
      </c>
      <c r="K329" s="36"/>
      <c r="L329" s="25">
        <v>17.399999999999999</v>
      </c>
      <c r="M329" s="29">
        <v>1.5</v>
      </c>
      <c r="N329" s="25">
        <v>0.21</v>
      </c>
      <c r="O329" s="25">
        <v>31.7</v>
      </c>
      <c r="P329" s="25">
        <v>2.72</v>
      </c>
      <c r="Q329" s="25">
        <v>0.02</v>
      </c>
      <c r="R329" s="25">
        <v>77</v>
      </c>
      <c r="S329" s="36"/>
      <c r="T329" s="51">
        <v>0.04</v>
      </c>
      <c r="U329" s="42">
        <v>34.1</v>
      </c>
      <c r="V329" s="42">
        <v>0.34</v>
      </c>
      <c r="W329" s="42">
        <v>0.02</v>
      </c>
      <c r="X329" s="42">
        <v>137</v>
      </c>
      <c r="Y329" s="44">
        <v>0.99</v>
      </c>
      <c r="Z329" s="87">
        <f>(H329/H$3)+(I329/I$3*3)+(J329/J$3)+(L329/L$3*2)+(N329/N$3*2)+(O329/O$3)+(P329/P$3*2)+(Q329/Q$3*2)+(R329/R$3)</f>
        <v>5.2914457819406593</v>
      </c>
      <c r="AA329" s="88">
        <f>(T329/T$3*3)+(U329/U$3*2)+(V329/V$3)+(W329/W$3)+(X329/X$3)+Y329</f>
        <v>5.5716792678328826</v>
      </c>
      <c r="AB329" s="90">
        <f>(Z329-AA329)/(Z329+AA329)</f>
        <v>-2.5796765167318512E-2</v>
      </c>
      <c r="AC329" s="19">
        <v>5.38</v>
      </c>
      <c r="AD329" s="13">
        <v>5.57</v>
      </c>
      <c r="AE329" s="94">
        <v>3.55</v>
      </c>
    </row>
    <row r="330" spans="1:31" x14ac:dyDescent="0.35">
      <c r="A330" s="2" t="s">
        <v>135</v>
      </c>
      <c r="B330" s="9">
        <v>40689</v>
      </c>
      <c r="C330" s="18">
        <v>12.56</v>
      </c>
      <c r="D330" s="12">
        <v>7.45</v>
      </c>
      <c r="F330" s="12">
        <v>0.95</v>
      </c>
      <c r="H330" s="23">
        <f>10^-(D330)</f>
        <v>3.5481338923357426E-8</v>
      </c>
      <c r="I330" s="32">
        <v>3.0000000000000001E-3</v>
      </c>
      <c r="J330" s="25">
        <v>0.01</v>
      </c>
      <c r="K330" s="30">
        <v>1.7</v>
      </c>
      <c r="L330" s="25">
        <v>110</v>
      </c>
      <c r="M330" s="30">
        <v>0.4</v>
      </c>
      <c r="N330" s="25">
        <v>8.0000000000000002E-3</v>
      </c>
      <c r="O330" s="25">
        <v>1.35</v>
      </c>
      <c r="P330" s="25">
        <v>8.1999999999999993</v>
      </c>
      <c r="Q330" s="27">
        <v>0.01</v>
      </c>
      <c r="R330" s="25">
        <v>7.94</v>
      </c>
      <c r="S330" s="31">
        <v>3.4</v>
      </c>
      <c r="T330" s="51">
        <v>0.17</v>
      </c>
      <c r="U330" s="42">
        <v>57.6</v>
      </c>
      <c r="V330" s="42">
        <v>72.150000000000006</v>
      </c>
      <c r="W330" s="42">
        <v>0.02</v>
      </c>
      <c r="X330" s="42">
        <v>43</v>
      </c>
      <c r="Y330" s="44">
        <v>3.31</v>
      </c>
      <c r="Z330" s="87">
        <f>(H330/H$3)+(I330/I$3*3)+(J330/J$3)+(L330/L$3*2)+(N330/N$3*2)+(O330/O$3)+(P330/P$3*2)+(Q330/Q$3*2)+(R330/R$3)</f>
        <v>6.5450755461710539</v>
      </c>
      <c r="AA330" s="88">
        <f>(T330/T$3*3)+(U330/U$3*2)+(V330/V$3)+(W330/W$3)+(X330/X$3)+Y330</f>
        <v>6.8916162370300089</v>
      </c>
      <c r="AB330" s="90">
        <f>(Z330-AA330)/(Z330+AA330)</f>
        <v>-2.579062588100816E-2</v>
      </c>
      <c r="AC330" s="19">
        <v>6.54</v>
      </c>
      <c r="AD330" s="13">
        <v>6.89</v>
      </c>
      <c r="AE330" s="94">
        <v>5.17</v>
      </c>
    </row>
    <row r="331" spans="1:31" x14ac:dyDescent="0.35">
      <c r="A331" s="2" t="s">
        <v>297</v>
      </c>
      <c r="B331" s="9">
        <v>37153</v>
      </c>
      <c r="C331" s="18">
        <v>8.35</v>
      </c>
      <c r="D331" s="12">
        <v>5.1100000000000003</v>
      </c>
      <c r="F331" s="12">
        <v>0.95</v>
      </c>
      <c r="H331" s="23">
        <f>10^-(D331)</f>
        <v>7.7624711662868956E-6</v>
      </c>
      <c r="I331" s="32">
        <v>0.01</v>
      </c>
      <c r="J331" s="25">
        <v>0.01</v>
      </c>
      <c r="K331" s="30">
        <v>0.2</v>
      </c>
      <c r="L331" s="25">
        <v>12.1</v>
      </c>
      <c r="M331" s="30">
        <v>0.2</v>
      </c>
      <c r="N331" s="27">
        <v>0.04</v>
      </c>
      <c r="O331" s="25">
        <v>2.5299999999999998</v>
      </c>
      <c r="P331" s="25">
        <v>12.1</v>
      </c>
      <c r="Q331" s="25">
        <v>0.18</v>
      </c>
      <c r="R331" s="25">
        <v>27.3</v>
      </c>
      <c r="S331" s="31">
        <v>45</v>
      </c>
      <c r="T331" s="51">
        <v>0.01</v>
      </c>
      <c r="U331" s="42">
        <v>35.1</v>
      </c>
      <c r="V331" s="42">
        <v>28.42</v>
      </c>
      <c r="W331" s="42">
        <v>3.2845000000000001E-3</v>
      </c>
      <c r="X331" s="42">
        <v>60</v>
      </c>
      <c r="Y331" s="44">
        <v>0.13</v>
      </c>
      <c r="Z331" s="87">
        <f>(H331/H$3)+(I331/I$3*3)+(J331/J$3)+(L331/L$3*2)+(N331/N$3*2)+(O331/O$3)+(P331/P$3*2)+(Q331/Q$3*2)+(R331/R$3)</f>
        <v>2.8611064887808704</v>
      </c>
      <c r="AA331" s="88">
        <f>(T331/T$3*3)+(U331/U$3*2)+(V331/V$3)+(W331/W$3)+(X331/X$3)+Y331</f>
        <v>3.0120162562135619</v>
      </c>
      <c r="AB331" s="90">
        <f>(Z331-AA331)/(Z331+AA331)</f>
        <v>-2.5694979312548768E-2</v>
      </c>
    </row>
    <row r="332" spans="1:31" x14ac:dyDescent="0.35">
      <c r="A332" s="2" t="s">
        <v>139</v>
      </c>
      <c r="B332" s="9">
        <v>41225</v>
      </c>
      <c r="C332" s="19">
        <v>6.38</v>
      </c>
      <c r="D332" s="12">
        <v>7.84</v>
      </c>
      <c r="F332" s="12">
        <v>1.3</v>
      </c>
      <c r="H332" s="23">
        <f>10^-(D332)</f>
        <v>1.4454397707459279E-8</v>
      </c>
      <c r="I332" s="24">
        <v>0.88</v>
      </c>
      <c r="J332" s="25">
        <v>0.16</v>
      </c>
      <c r="K332" s="29">
        <v>1</v>
      </c>
      <c r="L332" s="25">
        <v>47.7</v>
      </c>
      <c r="M332" s="29">
        <v>0.2</v>
      </c>
      <c r="N332" s="25">
        <v>0.25</v>
      </c>
      <c r="O332" s="25">
        <v>1.76</v>
      </c>
      <c r="P332" s="25">
        <v>5.1100000000000003</v>
      </c>
      <c r="Q332" s="25">
        <v>0.15</v>
      </c>
      <c r="R332" s="25">
        <v>56.6</v>
      </c>
      <c r="S332" s="29">
        <v>0.5</v>
      </c>
      <c r="T332" s="51">
        <v>0.28999999999999998</v>
      </c>
      <c r="U332" s="42">
        <v>22.4</v>
      </c>
      <c r="V332" s="42">
        <v>0.22</v>
      </c>
      <c r="W332" s="42">
        <v>3.2799999999999999E-3</v>
      </c>
      <c r="X332" s="42">
        <v>92</v>
      </c>
      <c r="Y332" s="44">
        <v>2.64</v>
      </c>
      <c r="Z332" s="87">
        <f>(H332/H$3)+(I332/I$3*3)+(J332/J$3)+(L332/L$3*2)+(N332/N$3*2)+(O332/O$3)+(P332/P$3*2)+(Q332/Q$3*2)+(R332/R$3)</f>
        <v>5.4287476255071656</v>
      </c>
      <c r="AA332" s="88">
        <f>(T332/T$3*3)+(U332/U$3*2)+(V332/V$3)+(W332/W$3)+(X332/X$3)+Y332</f>
        <v>5.7143116292882095</v>
      </c>
      <c r="AB332" s="90">
        <f>(Z332-AA332)/(Z332+AA332)</f>
        <v>-2.5627073970566246E-2</v>
      </c>
      <c r="AC332" s="19">
        <v>5.34</v>
      </c>
      <c r="AD332" s="99">
        <v>5.71</v>
      </c>
      <c r="AE332" s="95">
        <v>6.78</v>
      </c>
    </row>
    <row r="333" spans="1:31" x14ac:dyDescent="0.35">
      <c r="A333" s="2" t="s">
        <v>331</v>
      </c>
      <c r="B333" s="9">
        <v>38460</v>
      </c>
      <c r="C333" s="18">
        <v>27.45</v>
      </c>
      <c r="D333" s="12">
        <v>7.39</v>
      </c>
      <c r="F333" s="12">
        <v>1.4</v>
      </c>
      <c r="H333" s="23">
        <f>10^-(D333)</f>
        <v>4.0738027780411254E-8</v>
      </c>
      <c r="I333" s="24">
        <v>1E-3</v>
      </c>
      <c r="J333" s="25">
        <v>0.19</v>
      </c>
      <c r="K333" s="29">
        <v>0.2</v>
      </c>
      <c r="L333" s="25">
        <v>29.8</v>
      </c>
      <c r="M333" s="29">
        <v>0.6</v>
      </c>
      <c r="N333" s="25">
        <v>0.48</v>
      </c>
      <c r="O333" s="25">
        <v>2.5099999999999998</v>
      </c>
      <c r="P333" s="25">
        <v>6.3</v>
      </c>
      <c r="Q333" s="25">
        <v>0.08</v>
      </c>
      <c r="R333" s="25">
        <v>83</v>
      </c>
      <c r="S333" s="29">
        <v>3810</v>
      </c>
      <c r="T333" s="51">
        <v>0.02</v>
      </c>
      <c r="U333" s="42">
        <v>9.25</v>
      </c>
      <c r="V333" s="42">
        <v>0.97</v>
      </c>
      <c r="W333" s="42">
        <v>0.03</v>
      </c>
      <c r="X333" s="42">
        <v>44</v>
      </c>
      <c r="Y333" s="44">
        <v>4.5599999999999996</v>
      </c>
      <c r="Z333" s="87">
        <f>(H333/H$3)+(I333/I$3*3)+(J333/J$3)+(L333/L$3*2)+(N333/N$3*2)+(O333/O$3)+(P333/P$3*2)+(Q333/Q$3*2)+(R333/R$3)</f>
        <v>5.7105588349813257</v>
      </c>
      <c r="AA333" s="88">
        <f>(T333/T$3*3)+(U333/U$3*2)+(V333/V$3)+(W333/W$3)+(X333/X$3)+Y333</f>
        <v>6.010681800163141</v>
      </c>
      <c r="AB333" s="90">
        <f>(Z333-AA333)/(Z333+AA333)</f>
        <v>-2.5605051079826781E-2</v>
      </c>
      <c r="AC333" s="19">
        <v>5.69</v>
      </c>
      <c r="AD333" s="13">
        <v>6</v>
      </c>
      <c r="AE333" s="94">
        <v>0.31</v>
      </c>
    </row>
    <row r="334" spans="1:31" x14ac:dyDescent="0.35">
      <c r="A334" s="2" t="s">
        <v>293</v>
      </c>
      <c r="B334" s="9">
        <v>35941</v>
      </c>
      <c r="C334" s="18">
        <v>5.09</v>
      </c>
      <c r="D334" s="12">
        <v>5.84</v>
      </c>
      <c r="F334" s="12">
        <v>7.1</v>
      </c>
      <c r="H334" s="23">
        <f>10^-(D334)</f>
        <v>1.445439770745926E-6</v>
      </c>
      <c r="I334" s="32">
        <v>0.01</v>
      </c>
      <c r="J334" s="25">
        <v>0.01</v>
      </c>
      <c r="K334" s="33"/>
      <c r="L334" s="25">
        <v>24.6</v>
      </c>
      <c r="M334" s="33"/>
      <c r="N334" s="25">
        <v>0.15</v>
      </c>
      <c r="O334" s="25">
        <v>21.9</v>
      </c>
      <c r="P334" s="25">
        <v>4.99</v>
      </c>
      <c r="Q334" s="25">
        <v>0.18</v>
      </c>
      <c r="R334" s="25">
        <v>80</v>
      </c>
      <c r="S334" s="34"/>
      <c r="T334" s="51">
        <v>0.03</v>
      </c>
      <c r="U334" s="42">
        <v>46</v>
      </c>
      <c r="V334" s="42">
        <v>33.200000000000003</v>
      </c>
      <c r="W334" s="42">
        <v>0.03</v>
      </c>
      <c r="X334" s="42">
        <v>153</v>
      </c>
      <c r="Y334" s="44">
        <v>0.18</v>
      </c>
      <c r="Z334" s="87">
        <f>(H334/H$3)+(I334/I$3*3)+(J334/J$3)+(L334/L$3*2)+(N334/N$3*2)+(O334/O$3)+(P334/P$3*2)+(Q334/Q$3*2)+(R334/R$3)</f>
        <v>5.6915447419843144</v>
      </c>
      <c r="AA334" s="88">
        <f>(T334/T$3*3)+(U334/U$3*2)+(V334/V$3)+(W334/W$3)+(X334/X$3)+Y334</f>
        <v>5.9906567110973281</v>
      </c>
      <c r="AB334" s="90">
        <f>(Z334-AA334)/(Z334+AA334)</f>
        <v>-2.5604075594340237E-2</v>
      </c>
      <c r="AD334" s="100"/>
      <c r="AE334" s="96"/>
    </row>
    <row r="335" spans="1:31" x14ac:dyDescent="0.35">
      <c r="A335" s="2" t="s">
        <v>285</v>
      </c>
      <c r="B335" s="9">
        <v>35409</v>
      </c>
      <c r="C335" s="18">
        <v>6.77</v>
      </c>
      <c r="D335" s="12">
        <v>6.93</v>
      </c>
      <c r="F335" s="12">
        <v>1.7</v>
      </c>
      <c r="H335" s="23">
        <f>10^-(D335)</f>
        <v>1.174897554939528E-7</v>
      </c>
      <c r="I335" s="32">
        <v>5.0000000000000001E-3</v>
      </c>
      <c r="J335" s="25">
        <v>0.01</v>
      </c>
      <c r="K335" s="33"/>
      <c r="L335" s="25">
        <v>87</v>
      </c>
      <c r="M335" s="33"/>
      <c r="N335" s="25">
        <v>0.64</v>
      </c>
      <c r="O335" s="25">
        <v>1.3</v>
      </c>
      <c r="P335" s="25">
        <v>6.2</v>
      </c>
      <c r="Q335" s="25">
        <v>0.23</v>
      </c>
      <c r="R335" s="25">
        <v>15</v>
      </c>
      <c r="S335" s="34"/>
      <c r="T335" s="51">
        <v>0.15</v>
      </c>
      <c r="U335" s="42">
        <v>86.4</v>
      </c>
      <c r="V335" s="42">
        <v>8.27</v>
      </c>
      <c r="W335" s="42">
        <v>3.284E-3</v>
      </c>
      <c r="X335" s="42">
        <v>25</v>
      </c>
      <c r="Y335" s="44">
        <v>3.22</v>
      </c>
      <c r="Z335" s="87">
        <f>(H335/H$3)+(I335/I$3*3)+(J335/J$3)+(L335/L$3*2)+(N335/N$3*2)+(O335/O$3)+(P335/P$3*2)+(Q335/Q$3*2)+(R335/R$3)</f>
        <v>5.5695041370094902</v>
      </c>
      <c r="AA335" s="88">
        <f>(T335/T$3*3)+(U335/U$3*2)+(V335/V$3)+(W335/W$3)+(X335/X$3)+Y335</f>
        <v>5.862103900606634</v>
      </c>
      <c r="AB335" s="90">
        <f>(Z335-AA335)/(Z335+AA335)</f>
        <v>-2.5595678458737701E-2</v>
      </c>
      <c r="AE335" s="96"/>
    </row>
    <row r="336" spans="1:31" x14ac:dyDescent="0.35">
      <c r="A336" s="2" t="s">
        <v>366</v>
      </c>
      <c r="B336" s="9">
        <v>36487</v>
      </c>
      <c r="C336" s="18">
        <v>0.7</v>
      </c>
      <c r="D336" s="12">
        <v>6.04</v>
      </c>
      <c r="F336" s="12">
        <v>15</v>
      </c>
      <c r="H336" s="23">
        <f>10^-(D336)</f>
        <v>9.12010839355909E-7</v>
      </c>
      <c r="I336" s="32">
        <v>1.2</v>
      </c>
      <c r="J336" s="25">
        <v>0.11</v>
      </c>
      <c r="K336" s="33"/>
      <c r="L336" s="25">
        <v>19</v>
      </c>
      <c r="M336" s="33"/>
      <c r="N336" s="25">
        <v>0.31</v>
      </c>
      <c r="O336" s="25">
        <v>6.8</v>
      </c>
      <c r="P336" s="25">
        <v>2.2000000000000002</v>
      </c>
      <c r="Q336" s="25">
        <v>0.18</v>
      </c>
      <c r="R336" s="25">
        <v>9.1</v>
      </c>
      <c r="S336" s="34"/>
      <c r="T336" s="51">
        <v>0.02</v>
      </c>
      <c r="U336" s="42">
        <v>27.7</v>
      </c>
      <c r="V336" s="42">
        <v>0.22</v>
      </c>
      <c r="W336" s="42">
        <v>9.1952000000000006E-3</v>
      </c>
      <c r="X336" s="42">
        <v>21</v>
      </c>
      <c r="Y336" s="44">
        <v>0.78</v>
      </c>
      <c r="Z336" s="87">
        <f>(H336/H$3)+(I336/I$3*3)+(J336/J$3)+(L336/L$3*2)+(N336/N$3*2)+(O336/O$3)+(P336/P$3*2)+(Q336/Q$3*2)+(R336/R$3)</f>
        <v>1.8560345442012576</v>
      </c>
      <c r="AA336" s="88">
        <f>(T336/T$3*3)+(U336/U$3*2)+(V336/V$3)+(W336/W$3)+(X336/X$3)+Y336</f>
        <v>1.953426550138575</v>
      </c>
      <c r="AB336" s="90">
        <f>(Z336-AA336)/(Z336+AA336)</f>
        <v>-2.5565822441926046E-2</v>
      </c>
      <c r="AE336" s="96"/>
    </row>
    <row r="337" spans="1:31" x14ac:dyDescent="0.35">
      <c r="A337" s="2" t="s">
        <v>324</v>
      </c>
      <c r="B337" s="9">
        <v>41928</v>
      </c>
      <c r="C337" s="18">
        <v>11.68</v>
      </c>
      <c r="D337" s="12">
        <v>6.67</v>
      </c>
      <c r="F337" s="12">
        <v>2.6</v>
      </c>
      <c r="H337" s="23">
        <f>10^-(D337)</f>
        <v>2.1379620895022279E-7</v>
      </c>
      <c r="I337" s="32">
        <v>0.01</v>
      </c>
      <c r="J337" s="25">
        <v>0.56000000000000005</v>
      </c>
      <c r="K337" s="29">
        <v>2.1</v>
      </c>
      <c r="L337" s="25">
        <v>50.1</v>
      </c>
      <c r="M337" s="36"/>
      <c r="N337" s="25">
        <v>1.77</v>
      </c>
      <c r="O337" s="25">
        <v>1.06</v>
      </c>
      <c r="P337" s="25">
        <v>6.01</v>
      </c>
      <c r="Q337" s="25">
        <v>0.94</v>
      </c>
      <c r="R337" s="25">
        <v>26.9</v>
      </c>
      <c r="S337" s="36"/>
      <c r="T337" s="51">
        <v>0.01</v>
      </c>
      <c r="U337" s="42">
        <v>76.3</v>
      </c>
      <c r="V337" s="42">
        <v>0.22</v>
      </c>
      <c r="W337" s="42">
        <v>3.2799999999999999E-3</v>
      </c>
      <c r="X337" s="42">
        <v>47</v>
      </c>
      <c r="Y337" s="44">
        <v>1.63</v>
      </c>
      <c r="Z337" s="87">
        <f>(H337/H$3)+(I337/I$3*3)+(J337/J$3)+(L337/L$3*2)+(N337/N$3*2)+(O337/O$3)+(P337/P$3*2)+(Q337/Q$3*2)+(R337/R$3)</f>
        <v>4.3214571216527773</v>
      </c>
      <c r="AA337" s="88">
        <f>(T337/T$3*3)+(U337/U$3*2)+(V337/V$3)+(W337/W$3)+(X337/X$3)+Y337</f>
        <v>4.5481716887762511</v>
      </c>
      <c r="AB337" s="90">
        <f>(Z337-AA337)/(Z337+AA337)</f>
        <v>-2.5560772831541699E-2</v>
      </c>
      <c r="AC337" s="19">
        <v>4.3499999999999996</v>
      </c>
      <c r="AD337" s="13">
        <v>4.54</v>
      </c>
      <c r="AE337" s="95">
        <v>4.3099999999999996</v>
      </c>
    </row>
    <row r="338" spans="1:31" x14ac:dyDescent="0.35">
      <c r="A338" s="2" t="s">
        <v>160</v>
      </c>
      <c r="B338" s="9">
        <v>38834</v>
      </c>
      <c r="C338" s="18">
        <v>7.61</v>
      </c>
      <c r="D338" s="12">
        <v>7.28</v>
      </c>
      <c r="F338" s="12">
        <v>1.3</v>
      </c>
      <c r="H338" s="23">
        <f>10^-(D338)</f>
        <v>5.2480746024977185E-8</v>
      </c>
      <c r="I338" s="28"/>
      <c r="J338" s="25">
        <v>0.05</v>
      </c>
      <c r="K338" s="30">
        <v>0.3</v>
      </c>
      <c r="L338" s="25">
        <v>99.4</v>
      </c>
      <c r="M338" s="30">
        <v>0.2</v>
      </c>
      <c r="N338" s="25">
        <v>0.96</v>
      </c>
      <c r="O338" s="25">
        <v>0.89</v>
      </c>
      <c r="P338" s="25">
        <v>7.2</v>
      </c>
      <c r="Q338" s="25">
        <v>0.17</v>
      </c>
      <c r="R338" s="25">
        <v>15</v>
      </c>
      <c r="S338" s="31">
        <v>0.5</v>
      </c>
      <c r="T338" s="51">
        <v>0.03</v>
      </c>
      <c r="U338" s="42">
        <v>80.099999999999994</v>
      </c>
      <c r="V338" s="42">
        <v>0.22</v>
      </c>
      <c r="W338" s="42">
        <v>3.2845000000000001E-3</v>
      </c>
      <c r="X338" s="42">
        <v>24</v>
      </c>
      <c r="Y338" s="44">
        <v>4.25</v>
      </c>
      <c r="Z338" s="87">
        <f>(H338/H$3)+(I338/I$3*3)+(J338/J$3)+(L338/L$3*2)+(N338/N$3*2)+(O338/O$3)+(P338/P$3*2)+(Q338/Q$3*2)+(R338/R$3)</f>
        <v>6.2709926038357775</v>
      </c>
      <c r="AA338" s="88">
        <f>(T338/T$3*3)+(U338/U$3*2)+(V338/V$3)+(W338/W$3)+(X338/X$3)+Y338</f>
        <v>6.5991114197421092</v>
      </c>
      <c r="AB338" s="90">
        <f>(Z338-AA338)/(Z338+AA338)</f>
        <v>-2.5494651426687904E-2</v>
      </c>
      <c r="AC338" s="19">
        <v>6.2</v>
      </c>
      <c r="AD338" s="13">
        <v>6.6</v>
      </c>
      <c r="AE338" s="94">
        <v>-5.7</v>
      </c>
    </row>
    <row r="339" spans="1:31" x14ac:dyDescent="0.35">
      <c r="A339" s="2" t="s">
        <v>313</v>
      </c>
      <c r="B339" s="9">
        <v>42114</v>
      </c>
      <c r="C339" s="18">
        <v>1.52</v>
      </c>
      <c r="D339" s="12">
        <v>5.46</v>
      </c>
      <c r="F339" s="12">
        <v>11</v>
      </c>
      <c r="H339" s="23">
        <f>10^-(D339)</f>
        <v>3.4673685045253126E-6</v>
      </c>
      <c r="J339" s="25">
        <v>0.01</v>
      </c>
      <c r="K339" s="29">
        <v>0.2</v>
      </c>
      <c r="L339" s="25">
        <v>32</v>
      </c>
      <c r="M339" s="29">
        <v>0.8</v>
      </c>
      <c r="N339" s="27">
        <v>0.1</v>
      </c>
      <c r="O339" s="25">
        <v>9.74</v>
      </c>
      <c r="P339" s="25">
        <v>4.79</v>
      </c>
      <c r="Q339" s="27">
        <v>0.01</v>
      </c>
      <c r="R339" s="25">
        <v>9.3800000000000008</v>
      </c>
      <c r="S339" s="29">
        <v>1.4</v>
      </c>
      <c r="T339" s="51">
        <v>0.01</v>
      </c>
      <c r="U339" s="42">
        <v>40.9</v>
      </c>
      <c r="V339" s="42">
        <v>55.77</v>
      </c>
      <c r="W339" s="42">
        <v>5.2599999999999999E-3</v>
      </c>
      <c r="X339" s="42">
        <v>28</v>
      </c>
      <c r="Y339" s="44">
        <v>0.25</v>
      </c>
      <c r="Z339" s="87">
        <f>(H339/H$3)+(I339/I$3*3)+(J339/J$3)+(L339/L$3*2)+(N339/N$3*2)+(O339/O$3)+(P339/P$3*2)+(Q339/Q$3*2)+(R339/R$3)</f>
        <v>2.6524953150639825</v>
      </c>
      <c r="AA339" s="88">
        <f>(T339/T$3*3)+(U339/U$3*2)+(V339/V$3)+(W339/W$3)+(X339/X$3)+Y339</f>
        <v>2.7912536932690557</v>
      </c>
      <c r="AB339" s="90">
        <f>(Z339-AA339)/(Z339+AA339)</f>
        <v>-2.5489488584552359E-2</v>
      </c>
      <c r="AC339" s="19">
        <v>2.73</v>
      </c>
      <c r="AD339" s="13">
        <v>2.79</v>
      </c>
      <c r="AE339" s="94">
        <v>2.12</v>
      </c>
    </row>
    <row r="340" spans="1:31" x14ac:dyDescent="0.35">
      <c r="A340" s="2" t="s">
        <v>286</v>
      </c>
      <c r="B340" s="9">
        <v>41480</v>
      </c>
      <c r="C340" s="19">
        <v>5.43</v>
      </c>
      <c r="D340" s="12">
        <v>4.6399999999999997</v>
      </c>
      <c r="F340" s="12">
        <v>1.8</v>
      </c>
      <c r="H340" s="23">
        <f>10^-(D340)</f>
        <v>2.2908676527677729E-5</v>
      </c>
      <c r="I340" s="24">
        <v>7.0000000000000007E-2</v>
      </c>
      <c r="J340" s="25">
        <v>0.01</v>
      </c>
      <c r="K340" s="36"/>
      <c r="L340" s="25">
        <v>9.42</v>
      </c>
      <c r="M340" s="36"/>
      <c r="N340" s="25">
        <v>3.0000000000000001E-3</v>
      </c>
      <c r="O340" s="25">
        <v>3.2</v>
      </c>
      <c r="P340" s="25">
        <v>2.99</v>
      </c>
      <c r="Q340" s="25">
        <v>0.16</v>
      </c>
      <c r="R340" s="25">
        <v>20.3</v>
      </c>
      <c r="S340" s="36"/>
      <c r="T340" s="51">
        <v>0.01</v>
      </c>
      <c r="U340" s="42">
        <v>20.100000000000001</v>
      </c>
      <c r="V340" s="42">
        <v>21.33</v>
      </c>
      <c r="W340" s="42">
        <v>3.2799999999999999E-3</v>
      </c>
      <c r="X340" s="42">
        <v>33</v>
      </c>
      <c r="Y340" s="44">
        <v>0.09</v>
      </c>
      <c r="Z340" s="87">
        <f>(H340/H$3)+(I340/I$3*3)+(J340/J$3)+(L340/L$3*2)+(N340/N$3*2)+(O340/O$3)+(P340/P$3*2)+(Q340/Q$3*2)+(R340/R$3)</f>
        <v>1.6951771968306271</v>
      </c>
      <c r="AA340" s="88">
        <f>(T340/T$3*3)+(U340/U$3*2)+(V340/V$3)+(W340/W$3)+(X340/X$3)+Y340</f>
        <v>1.7837529110377062</v>
      </c>
      <c r="AB340" s="90">
        <f>(Z340-AA340)/(Z340+AA340)</f>
        <v>-2.5460619058355463E-2</v>
      </c>
      <c r="AC340" s="19">
        <v>1.78</v>
      </c>
      <c r="AD340" s="99">
        <v>1.78</v>
      </c>
      <c r="AE340" s="95">
        <v>0.38</v>
      </c>
    </row>
    <row r="341" spans="1:31" x14ac:dyDescent="0.35">
      <c r="A341" s="2" t="s">
        <v>291</v>
      </c>
      <c r="B341" s="9">
        <v>35271</v>
      </c>
      <c r="C341" s="18">
        <v>6.35</v>
      </c>
      <c r="D341" s="12">
        <v>6.05</v>
      </c>
      <c r="F341" s="12">
        <v>0.1</v>
      </c>
      <c r="H341" s="23">
        <f>10^-(D341)</f>
        <v>8.9125093813374487E-7</v>
      </c>
      <c r="I341" s="32">
        <v>1E-3</v>
      </c>
      <c r="J341" s="25">
        <v>0.06</v>
      </c>
      <c r="K341" s="33"/>
      <c r="L341" s="25">
        <v>55.6</v>
      </c>
      <c r="M341" s="33"/>
      <c r="N341" s="35"/>
      <c r="O341" s="25">
        <v>2.08</v>
      </c>
      <c r="P341" s="25">
        <v>6.55</v>
      </c>
      <c r="Q341" s="35"/>
      <c r="R341" s="25">
        <v>16.3</v>
      </c>
      <c r="S341" s="34"/>
      <c r="T341" s="51">
        <v>0.03</v>
      </c>
      <c r="U341" s="42">
        <v>42.4</v>
      </c>
      <c r="V341" s="42">
        <v>84.1</v>
      </c>
      <c r="W341" s="42">
        <v>0.05</v>
      </c>
      <c r="X341" s="42">
        <v>33.700000000000003</v>
      </c>
      <c r="Y341" s="44">
        <v>1.1000000000000001</v>
      </c>
      <c r="Z341" s="87">
        <f>(H341/H$3)+(I341/I$3*3)+(J341/J$3)+(L341/L$3*2)+(N341/N$3*2)+(O341/O$3)+(P341/P$3*2)+(Q341/Q$3*2)+(R341/R$3)</f>
        <v>4.0789702533712138</v>
      </c>
      <c r="AA341" s="88">
        <f>(T341/T$3*3)+(U341/U$3*2)+(V341/V$3)+(W341/W$3)+(X341/X$3)+Y341</f>
        <v>4.2918106392886202</v>
      </c>
      <c r="AB341" s="90">
        <f>(Z341-AA341)/(Z341+AA341)</f>
        <v>-2.5426586676524022E-2</v>
      </c>
    </row>
    <row r="342" spans="1:31" x14ac:dyDescent="0.35">
      <c r="A342" s="2" t="s">
        <v>306</v>
      </c>
      <c r="B342" s="9">
        <v>41793</v>
      </c>
      <c r="C342" s="18">
        <v>2.85</v>
      </c>
      <c r="D342" s="12">
        <v>6.85</v>
      </c>
      <c r="F342" s="12">
        <v>3</v>
      </c>
      <c r="H342" s="23">
        <f>10^-(D342)</f>
        <v>1.4125375446227539E-7</v>
      </c>
      <c r="I342" s="28"/>
      <c r="J342" s="25">
        <v>0.13</v>
      </c>
      <c r="K342" s="29">
        <v>3.8</v>
      </c>
      <c r="L342" s="25">
        <v>66.099999999999994</v>
      </c>
      <c r="M342" s="36"/>
      <c r="N342" s="25">
        <v>0.4</v>
      </c>
      <c r="O342" s="25">
        <v>3.74</v>
      </c>
      <c r="P342" s="25">
        <v>4.32</v>
      </c>
      <c r="Q342" s="25">
        <v>0.1</v>
      </c>
      <c r="R342" s="25">
        <v>14.4</v>
      </c>
      <c r="S342" s="36"/>
      <c r="T342" s="51">
        <v>0.15</v>
      </c>
      <c r="U342" s="42">
        <v>29.3</v>
      </c>
      <c r="V342" s="42">
        <v>5.93</v>
      </c>
      <c r="W342" s="42">
        <v>3.2799999999999999E-3</v>
      </c>
      <c r="X342" s="41">
        <v>39</v>
      </c>
      <c r="Y342" s="44">
        <v>2.82</v>
      </c>
      <c r="Z342" s="87">
        <f>(H342/H$3)+(I342/I$3*3)+(J342/J$3)+(L342/L$3*2)+(N342/N$3*2)+(O342/O$3)+(P342/P$3*2)+(Q342/Q$3*2)+(R342/R$3)</f>
        <v>4.4010107315082152</v>
      </c>
      <c r="AA342" s="88">
        <f>(T342/T$3*3)+(U342/U$3*2)+(V342/V$3)+(W342/W$3)+(X342/X$3)+Y342</f>
        <v>4.6305677432772328</v>
      </c>
      <c r="AB342" s="90">
        <f>(Z342-AA342)/(Z342+AA342)</f>
        <v>-2.5417152982715002E-2</v>
      </c>
      <c r="AC342" s="19">
        <v>4.41</v>
      </c>
      <c r="AD342" s="13">
        <v>4.63</v>
      </c>
      <c r="AE342" s="94">
        <v>4.9000000000000004</v>
      </c>
    </row>
    <row r="343" spans="1:31" x14ac:dyDescent="0.35">
      <c r="A343" s="2" t="s">
        <v>273</v>
      </c>
      <c r="B343" s="9">
        <v>38833</v>
      </c>
      <c r="C343" s="18">
        <v>5.9</v>
      </c>
      <c r="D343" s="12">
        <v>7.22</v>
      </c>
      <c r="F343" s="12">
        <v>1</v>
      </c>
      <c r="H343" s="23">
        <f>10^-(D343)</f>
        <v>6.0255958607435649E-8</v>
      </c>
      <c r="I343" s="28"/>
      <c r="J343" s="25">
        <v>0.01</v>
      </c>
      <c r="K343" s="30">
        <v>0.5</v>
      </c>
      <c r="L343" s="25">
        <v>98.2</v>
      </c>
      <c r="M343" s="30">
        <v>0.5</v>
      </c>
      <c r="N343" s="25">
        <v>5.7999999999999996E-3</v>
      </c>
      <c r="O343" s="25">
        <v>2.39</v>
      </c>
      <c r="P343" s="25">
        <v>8.08</v>
      </c>
      <c r="Q343" s="25">
        <v>1E-3</v>
      </c>
      <c r="R343" s="25">
        <v>12.4</v>
      </c>
      <c r="S343" s="31">
        <v>1.1000000000000001</v>
      </c>
      <c r="T343" s="51">
        <v>0.1</v>
      </c>
      <c r="U343" s="42">
        <v>41.3</v>
      </c>
      <c r="V343" s="42">
        <v>46.34</v>
      </c>
      <c r="W343" s="42">
        <v>3.2845000000000001E-3</v>
      </c>
      <c r="X343" s="42">
        <v>24</v>
      </c>
      <c r="Y343" s="43">
        <v>4.2</v>
      </c>
      <c r="Z343" s="87">
        <f>(H343/H$3)+(I343/I$3*3)+(J343/J$3)+(L343/L$3*2)+(N343/N$3*2)+(O343/O$3)+(P343/P$3*2)+(Q343/Q$3*2)+(R343/R$3)</f>
        <v>6.1662365978134019</v>
      </c>
      <c r="AA343" s="88">
        <f>(T343/T$3*3)+(U343/U$3*2)+(V343/V$3)+(W343/W$3)+(X343/X$3)+Y343</f>
        <v>6.4874492590054036</v>
      </c>
      <c r="AB343" s="90">
        <f>(Z343-AA343)/(Z343+AA343)</f>
        <v>-2.5384908778884128E-2</v>
      </c>
      <c r="AC343" s="19">
        <v>6.2</v>
      </c>
      <c r="AD343" s="13">
        <v>6.5</v>
      </c>
      <c r="AE343" s="94">
        <v>-5</v>
      </c>
    </row>
    <row r="344" spans="1:31" x14ac:dyDescent="0.35">
      <c r="A344" s="2" t="s">
        <v>359</v>
      </c>
      <c r="B344" s="9">
        <v>41101</v>
      </c>
      <c r="C344" s="18">
        <v>3.93</v>
      </c>
      <c r="D344" s="12">
        <v>5.81</v>
      </c>
      <c r="E344" s="16"/>
      <c r="F344" s="12">
        <v>2.2999999999999998</v>
      </c>
      <c r="H344" s="23">
        <f>10^-(D344)</f>
        <v>1.5488166189124819E-6</v>
      </c>
      <c r="I344" s="32">
        <v>8.0000000000000002E-3</v>
      </c>
      <c r="J344" s="25">
        <v>0.01</v>
      </c>
      <c r="K344" s="29">
        <v>0.2</v>
      </c>
      <c r="L344" s="25">
        <v>38.700000000000003</v>
      </c>
      <c r="M344" s="29">
        <v>0.2</v>
      </c>
      <c r="N344" s="25">
        <v>0.01</v>
      </c>
      <c r="O344" s="25">
        <v>7</v>
      </c>
      <c r="P344" s="25">
        <v>8.1</v>
      </c>
      <c r="Q344" s="35"/>
      <c r="R344" s="25">
        <v>6.48</v>
      </c>
      <c r="S344" s="29">
        <v>1</v>
      </c>
      <c r="T344" s="51">
        <v>0.01</v>
      </c>
      <c r="U344" s="42">
        <v>24.5</v>
      </c>
      <c r="V344" s="42">
        <v>96.06</v>
      </c>
      <c r="W344" s="42">
        <v>3.2799999999999999E-3</v>
      </c>
      <c r="X344" s="42">
        <v>28</v>
      </c>
      <c r="Y344" s="44">
        <v>0.37</v>
      </c>
      <c r="Z344" s="87">
        <f>(H344/H$3)+(I344/I$3*3)+(J344/J$3)+(L344/L$3*2)+(N344/N$3*2)+(O344/O$3)+(P344/P$3*2)+(Q344/Q$3*2)+(R344/R$3)</f>
        <v>3.0602247218768612</v>
      </c>
      <c r="AA344" s="88">
        <f>(T344/T$3*3)+(U344/U$3*2)+(V344/V$3)+(W344/W$3)+(X344/X$3)+Y344</f>
        <v>3.2196316432196452</v>
      </c>
      <c r="AB344" s="90">
        <f>(Z344-AA344)/(Z344+AA344)</f>
        <v>-2.5383848304042268E-2</v>
      </c>
      <c r="AC344" s="19">
        <v>3.06</v>
      </c>
      <c r="AD344" s="13">
        <v>3.22</v>
      </c>
      <c r="AE344" s="94">
        <v>5.07</v>
      </c>
    </row>
    <row r="345" spans="1:31" x14ac:dyDescent="0.35">
      <c r="A345" s="2" t="s">
        <v>279</v>
      </c>
      <c r="B345" s="9">
        <v>37329</v>
      </c>
      <c r="C345" s="18">
        <v>4.2</v>
      </c>
      <c r="D345" s="12">
        <v>7.11</v>
      </c>
      <c r="F345" s="12">
        <v>1</v>
      </c>
      <c r="H345" s="23">
        <f>10^-(D345)</f>
        <v>7.7624711662868932E-8</v>
      </c>
      <c r="I345" s="32">
        <v>0.09</v>
      </c>
      <c r="J345" s="25">
        <v>0.05</v>
      </c>
      <c r="K345" s="33"/>
      <c r="L345" s="25">
        <v>71</v>
      </c>
      <c r="M345" s="33"/>
      <c r="N345" s="25">
        <v>0.02</v>
      </c>
      <c r="O345" s="25">
        <v>4</v>
      </c>
      <c r="P345" s="25">
        <v>5.6</v>
      </c>
      <c r="Q345" s="25">
        <v>0.15</v>
      </c>
      <c r="R345" s="25">
        <v>18</v>
      </c>
      <c r="S345" s="34"/>
      <c r="T345" s="51">
        <v>0.15</v>
      </c>
      <c r="U345" s="42">
        <v>44</v>
      </c>
      <c r="V345" s="42">
        <v>53.12</v>
      </c>
      <c r="W345" s="42">
        <v>0.05</v>
      </c>
      <c r="X345" s="42">
        <v>42</v>
      </c>
      <c r="Y345" s="44">
        <v>2.2000000000000002</v>
      </c>
      <c r="Z345" s="87">
        <f>(H345/H$3)+(I345/I$3*3)+(J345/J$3)+(L345/L$3*2)+(N345/N$3*2)+(O345/O$3)+(P345/P$3*2)+(Q345/Q$3*2)+(R345/R$3)</f>
        <v>4.9078427998647021</v>
      </c>
      <c r="AA345" s="88">
        <f>(T345/T$3*3)+(U345/U$3*2)+(V345/V$3)+(W345/W$3)+(X345/X$3)+Y345</f>
        <v>5.1633655172597157</v>
      </c>
      <c r="AB345" s="90">
        <f>(Z345-AA345)/(Z345+AA345)</f>
        <v>-2.5371604811365054E-2</v>
      </c>
      <c r="AD345" s="100"/>
      <c r="AE345" s="96"/>
    </row>
    <row r="346" spans="1:31" x14ac:dyDescent="0.35">
      <c r="A346" s="2" t="s">
        <v>340</v>
      </c>
      <c r="B346" s="9">
        <v>42313</v>
      </c>
      <c r="C346" s="20"/>
      <c r="D346" s="12">
        <v>5.35</v>
      </c>
      <c r="F346" s="12">
        <v>1.6</v>
      </c>
      <c r="H346" s="23">
        <f>10^-(D346)</f>
        <v>4.4668359215096296E-6</v>
      </c>
      <c r="I346" s="32">
        <v>0.27</v>
      </c>
      <c r="J346" s="25">
        <v>0.05</v>
      </c>
      <c r="K346" s="36"/>
      <c r="L346" s="25">
        <v>17</v>
      </c>
      <c r="M346" s="36"/>
      <c r="N346" s="25">
        <v>0.02</v>
      </c>
      <c r="O346" s="25">
        <v>22</v>
      </c>
      <c r="P346" s="25">
        <v>2.9</v>
      </c>
      <c r="Q346" s="25">
        <v>0.02</v>
      </c>
      <c r="R346" s="25">
        <v>4.4000000000000004</v>
      </c>
      <c r="S346" s="36"/>
      <c r="T346" s="51">
        <v>0.03</v>
      </c>
      <c r="U346" s="42">
        <v>23</v>
      </c>
      <c r="V346" s="42">
        <v>62.86</v>
      </c>
      <c r="W346" s="42">
        <v>0.03</v>
      </c>
      <c r="X346" s="42">
        <v>12</v>
      </c>
      <c r="Y346" s="44">
        <v>0.14000000000000001</v>
      </c>
      <c r="Z346" s="87">
        <f>(H346/H$3)+(I346/I$3*3)+(J346/J$3)+(L346/L$3*2)+(N346/N$3*2)+(O346/O$3)+(P346/P$3*2)+(Q346/Q$3*2)+(R346/R$3)</f>
        <v>1.8751844984461625</v>
      </c>
      <c r="AA346" s="88">
        <f>(T346/T$3*3)+(U346/U$3*2)+(V346/V$3)+(W346/W$3)+(X346/X$3)+Y346</f>
        <v>1.972793274755023</v>
      </c>
      <c r="AB346" s="90">
        <f>(Z346-AA346)/(Z346+AA346)</f>
        <v>-2.5366252629795822E-2</v>
      </c>
      <c r="AC346" s="19">
        <v>1.84</v>
      </c>
      <c r="AD346" s="13">
        <v>1.93</v>
      </c>
      <c r="AE346" s="94">
        <v>-4.7699999999999996</v>
      </c>
    </row>
    <row r="347" spans="1:31" x14ac:dyDescent="0.35">
      <c r="A347" s="2" t="s">
        <v>151</v>
      </c>
      <c r="B347" s="9">
        <v>39286</v>
      </c>
      <c r="C347" s="18">
        <v>12.95</v>
      </c>
      <c r="D347" s="12">
        <v>6.86</v>
      </c>
      <c r="F347" s="12">
        <v>1.7</v>
      </c>
      <c r="H347" s="23">
        <f>10^-(D347)</f>
        <v>1.3803842646028823E-7</v>
      </c>
      <c r="I347" s="28"/>
      <c r="J347" s="25">
        <v>0.36</v>
      </c>
      <c r="K347" s="36"/>
      <c r="L347" s="25">
        <v>92.1</v>
      </c>
      <c r="M347" s="36"/>
      <c r="N347" s="25">
        <v>3.92</v>
      </c>
      <c r="O347" s="25">
        <v>2.94</v>
      </c>
      <c r="P347" s="25">
        <v>13.4</v>
      </c>
      <c r="Q347" s="25">
        <v>0.28000000000000003</v>
      </c>
      <c r="R347" s="25">
        <v>11.9</v>
      </c>
      <c r="S347" s="36"/>
      <c r="T347" s="51">
        <v>0.06</v>
      </c>
      <c r="U347" s="42">
        <v>28.6</v>
      </c>
      <c r="V347" s="42">
        <v>0.22</v>
      </c>
      <c r="W347" s="42">
        <v>0.01</v>
      </c>
      <c r="X347" s="42">
        <v>13</v>
      </c>
      <c r="Y347" s="44">
        <v>5.83</v>
      </c>
      <c r="Z347" s="87">
        <f>(H347/H$3)+(I347/I$3*3)+(J347/J$3)+(L347/L$3*2)+(N347/N$3*2)+(O347/O$3)+(P347/P$3*2)+(Q347/Q$3*2)+(R347/R$3)</f>
        <v>6.4616126217579062</v>
      </c>
      <c r="AA347" s="88">
        <f>(T347/T$3*3)+(U347/U$3*2)+(V347/V$3)+(W347/W$3)+(X347/X$3)+Y347</f>
        <v>6.7977739831033874</v>
      </c>
      <c r="AB347" s="90">
        <f>(Z347-AA347)/(Z347+AA347)</f>
        <v>-2.5352708338878531E-2</v>
      </c>
    </row>
    <row r="348" spans="1:31" x14ac:dyDescent="0.35">
      <c r="A348" s="2" t="s">
        <v>357</v>
      </c>
      <c r="B348" s="9">
        <v>41477</v>
      </c>
      <c r="C348" s="18">
        <v>2.4300000000000002</v>
      </c>
      <c r="D348" s="12">
        <v>5.04</v>
      </c>
      <c r="F348" s="12">
        <v>23</v>
      </c>
      <c r="H348" s="23">
        <f>10^-(D348)</f>
        <v>9.1201083935590828E-6</v>
      </c>
      <c r="I348" s="32">
        <v>0.01</v>
      </c>
      <c r="J348" s="25">
        <v>0.01</v>
      </c>
      <c r="K348" s="36"/>
      <c r="L348" s="25">
        <v>11.8</v>
      </c>
      <c r="M348" s="36"/>
      <c r="N348" s="25">
        <v>0.05</v>
      </c>
      <c r="O348" s="25">
        <v>5.78</v>
      </c>
      <c r="P348" s="25">
        <v>1.43</v>
      </c>
      <c r="Q348" s="25">
        <v>0.02</v>
      </c>
      <c r="R348" s="25">
        <v>14.3</v>
      </c>
      <c r="S348" s="29">
        <v>199</v>
      </c>
      <c r="T348" s="51">
        <v>0.01</v>
      </c>
      <c r="U348" s="42">
        <v>15.9</v>
      </c>
      <c r="V348" s="42">
        <v>30.19</v>
      </c>
      <c r="W348" s="42">
        <v>0.03</v>
      </c>
      <c r="X348" s="42">
        <v>12</v>
      </c>
      <c r="Y348" s="44">
        <v>0.4</v>
      </c>
      <c r="Z348" s="87">
        <f>(H348/H$3)+(I348/I$3*3)+(J348/J$3)+(L348/L$3*2)+(N348/N$3*2)+(O348/O$3)+(P348/P$3*2)+(Q348/Q$3*2)+(R348/R$3)</f>
        <v>1.480500258155502</v>
      </c>
      <c r="AA348" s="88">
        <f>(T348/T$3*3)+(U348/U$3*2)+(V348/V$3)+(W348/W$3)+(X348/X$3)+Y348</f>
        <v>1.5574171230761862</v>
      </c>
      <c r="AB348" s="90">
        <f>(Z348-AA348)/(Z348+AA348)</f>
        <v>-2.5318945602628311E-2</v>
      </c>
      <c r="AC348" s="19">
        <v>1.62</v>
      </c>
      <c r="AD348" s="13">
        <v>1.56</v>
      </c>
      <c r="AE348" s="95">
        <v>4.0599999999999996</v>
      </c>
    </row>
    <row r="349" spans="1:31" x14ac:dyDescent="0.35">
      <c r="A349" s="2" t="s">
        <v>95</v>
      </c>
      <c r="B349" s="9">
        <v>35334</v>
      </c>
      <c r="C349" s="18">
        <v>2.38</v>
      </c>
      <c r="D349" s="12">
        <v>7.08</v>
      </c>
      <c r="E349" s="16"/>
      <c r="F349" s="12">
        <v>2.6</v>
      </c>
      <c r="H349" s="23">
        <f>10^-(D349)</f>
        <v>8.3176377110266823E-8</v>
      </c>
      <c r="I349" s="32">
        <v>0.02</v>
      </c>
      <c r="J349" s="25">
        <v>1.1100000000000001</v>
      </c>
      <c r="K349" s="29">
        <v>10</v>
      </c>
      <c r="L349" s="25">
        <v>63</v>
      </c>
      <c r="M349" s="29">
        <v>1</v>
      </c>
      <c r="N349" s="25">
        <v>1.23</v>
      </c>
      <c r="O349" s="25">
        <v>8.5</v>
      </c>
      <c r="P349" s="25">
        <v>20</v>
      </c>
      <c r="Q349" s="25">
        <v>7.0000000000000007E-2</v>
      </c>
      <c r="R349" s="25">
        <v>190</v>
      </c>
      <c r="S349" s="29">
        <v>7.5</v>
      </c>
      <c r="T349" s="51">
        <v>0.02</v>
      </c>
      <c r="U349" s="42">
        <v>18.5</v>
      </c>
      <c r="V349" s="42">
        <v>0.22</v>
      </c>
      <c r="W349" s="42">
        <v>3.284E-3</v>
      </c>
      <c r="X349" s="42">
        <v>214</v>
      </c>
      <c r="Y349" s="44">
        <v>7.65</v>
      </c>
      <c r="Z349" s="87">
        <f>(H349/H$3)+(I349/I$3*3)+(J349/J$3)+(L349/L$3*2)+(N349/N$3*2)+(O349/O$3)+(P349/P$3*2)+(Q349/Q$3*2)+(R349/R$3)</f>
        <v>13.381465506316054</v>
      </c>
      <c r="AA349" s="88">
        <f>(T349/T$3*3)+(U349/U$3*2)+(V349/V$3)+(W349/W$3)+(X349/X$3)+Y349</f>
        <v>14.076058763432725</v>
      </c>
      <c r="AB349" s="90">
        <f>(Z349-AA349)/(Z349+AA349)</f>
        <v>-2.5297009675483956E-2</v>
      </c>
      <c r="AE349" s="96"/>
    </row>
    <row r="350" spans="1:31" x14ac:dyDescent="0.35">
      <c r="A350" s="2" t="s">
        <v>281</v>
      </c>
      <c r="B350" s="9">
        <v>41948</v>
      </c>
      <c r="C350" s="20"/>
      <c r="D350" s="12">
        <v>7.44</v>
      </c>
      <c r="F350" s="12">
        <v>0.6</v>
      </c>
      <c r="H350" s="23">
        <f>10^-(D350)</f>
        <v>3.630780547701001E-8</v>
      </c>
      <c r="I350" s="32">
        <v>0.05</v>
      </c>
      <c r="J350" s="25">
        <v>7.0000000000000007E-2</v>
      </c>
      <c r="K350" s="33"/>
      <c r="L350" s="25">
        <v>54</v>
      </c>
      <c r="M350" s="33"/>
      <c r="N350" s="25">
        <v>0.08</v>
      </c>
      <c r="O350" s="25">
        <v>1.7</v>
      </c>
      <c r="P350" s="25">
        <v>3.9</v>
      </c>
      <c r="Q350" s="25">
        <v>0.05</v>
      </c>
      <c r="R350" s="25">
        <v>8.6</v>
      </c>
      <c r="S350" s="34"/>
      <c r="T350" s="51">
        <v>0.12</v>
      </c>
      <c r="U350" s="42">
        <v>34</v>
      </c>
      <c r="V350" s="42">
        <v>1</v>
      </c>
      <c r="W350" s="42">
        <v>0.02</v>
      </c>
      <c r="X350" s="42">
        <v>18</v>
      </c>
      <c r="Y350" s="44">
        <v>2.39</v>
      </c>
      <c r="Z350" s="87">
        <f>(H350/H$3)+(I350/I$3*3)+(J350/J$3)+(L350/L$3*2)+(N350/N$3*2)+(O350/O$3)+(P350/P$3*2)+(Q350/Q$3*2)+(R350/R$3)</f>
        <v>3.4471539223236745</v>
      </c>
      <c r="AA350" s="88">
        <f>(T350/T$3*3)+(U350/U$3*2)+(V350/V$3)+(W350/W$3)+(X350/X$3)+Y350</f>
        <v>3.6259291070132611</v>
      </c>
      <c r="AB350" s="90">
        <f>(Z350-AA350)/(Z350+AA350)</f>
        <v>-2.5275425715785199E-2</v>
      </c>
      <c r="AC350" s="19">
        <v>3.44</v>
      </c>
      <c r="AD350" s="99">
        <v>3.61</v>
      </c>
      <c r="AE350" s="95">
        <v>4.8</v>
      </c>
    </row>
    <row r="351" spans="1:31" x14ac:dyDescent="0.35">
      <c r="A351" s="2" t="s">
        <v>153</v>
      </c>
      <c r="B351" s="9">
        <v>38832</v>
      </c>
      <c r="C351" s="18">
        <v>5.32</v>
      </c>
      <c r="D351" s="12">
        <v>7.11</v>
      </c>
      <c r="F351" s="12">
        <v>1.6</v>
      </c>
      <c r="H351" s="23">
        <f>10^-(D351)</f>
        <v>7.7624711662868932E-8</v>
      </c>
      <c r="I351" s="28"/>
      <c r="J351" s="25">
        <v>0.15</v>
      </c>
      <c r="K351" s="30">
        <v>2.2000000000000002</v>
      </c>
      <c r="L351" s="25">
        <v>125</v>
      </c>
      <c r="M351" s="30">
        <v>0.2</v>
      </c>
      <c r="N351" s="25">
        <v>3.6</v>
      </c>
      <c r="O351" s="25">
        <v>1.64</v>
      </c>
      <c r="P351" s="25">
        <v>10.3</v>
      </c>
      <c r="Q351" s="25">
        <v>0.19</v>
      </c>
      <c r="R351" s="25">
        <v>22.1</v>
      </c>
      <c r="S351" s="31">
        <v>1.2</v>
      </c>
      <c r="T351" s="51">
        <v>0.02</v>
      </c>
      <c r="U351" s="42">
        <v>83.6</v>
      </c>
      <c r="V351" s="42">
        <v>0.22</v>
      </c>
      <c r="W351" s="42">
        <v>8.5397000000000008E-3</v>
      </c>
      <c r="X351" s="42">
        <v>48</v>
      </c>
      <c r="Y351" s="44">
        <v>5.56</v>
      </c>
      <c r="Z351" s="87">
        <f>(H351/H$3)+(I351/I$3*3)+(J351/J$3)+(L351/L$3*2)+(N351/N$3*2)+(O351/O$3)+(P351/P$3*2)+(Q351/Q$3*2)+(R351/R$3)</f>
        <v>8.2323108951978714</v>
      </c>
      <c r="AA351" s="88">
        <f>(T351/T$3*3)+(U351/U$3*2)+(V351/V$3)+(W351/W$3)+(X351/X$3)+Y351</f>
        <v>8.6587831840571088</v>
      </c>
      <c r="AB351" s="90">
        <f>(Z351-AA351)/(Z351+AA351)</f>
        <v>-2.52483519929603E-2</v>
      </c>
      <c r="AC351" s="19">
        <v>8.1</v>
      </c>
      <c r="AD351" s="99">
        <v>8.6999999999999993</v>
      </c>
      <c r="AE351" s="95">
        <v>-6.7</v>
      </c>
    </row>
    <row r="352" spans="1:31" x14ac:dyDescent="0.35">
      <c r="A352" s="2" t="s">
        <v>380</v>
      </c>
      <c r="B352" s="9">
        <v>41766</v>
      </c>
      <c r="C352" s="18">
        <v>3.54</v>
      </c>
      <c r="D352" s="12">
        <v>5.47</v>
      </c>
      <c r="F352" s="12">
        <v>16</v>
      </c>
      <c r="H352" s="23">
        <f>10^-(D352)</f>
        <v>3.388441561392022E-6</v>
      </c>
      <c r="I352" s="32">
        <v>0.01</v>
      </c>
      <c r="J352" s="25">
        <v>0.01</v>
      </c>
      <c r="K352" s="33"/>
      <c r="L352" s="25">
        <v>30.1</v>
      </c>
      <c r="M352" s="30">
        <v>1.4</v>
      </c>
      <c r="N352" s="27">
        <v>0.16</v>
      </c>
      <c r="O352" s="25">
        <v>18.899999999999999</v>
      </c>
      <c r="P352" s="25">
        <v>5.37</v>
      </c>
      <c r="Q352" s="25">
        <v>0.05</v>
      </c>
      <c r="R352" s="25">
        <v>15</v>
      </c>
      <c r="S352" s="31">
        <v>22</v>
      </c>
      <c r="T352" s="51">
        <v>0.01</v>
      </c>
      <c r="U352" s="42">
        <v>33.299999999999997</v>
      </c>
      <c r="V352" s="42">
        <v>100.04</v>
      </c>
      <c r="W352" s="42">
        <v>5.2599999999999999E-3</v>
      </c>
      <c r="X352" s="42">
        <v>27</v>
      </c>
      <c r="Y352" s="44">
        <v>0.18</v>
      </c>
      <c r="Z352" s="87">
        <f>(H352/H$3)+(I352/I$3*3)+(J352/J$3)+(L352/L$3*2)+(N352/N$3*2)+(O352/O$3)+(P352/P$3*2)+(Q352/Q$3*2)+(R352/R$3)</f>
        <v>3.0888437371013855</v>
      </c>
      <c r="AA352" s="88">
        <f>(T352/T$3*3)+(U352/U$3*2)+(V352/V$3)+(W352/W$3)+(X352/X$3)+Y352</f>
        <v>3.248859240556301</v>
      </c>
      <c r="AB352" s="90">
        <f>(Z352-AA352)/(Z352+AA352)</f>
        <v>-2.5248185978266644E-2</v>
      </c>
      <c r="AC352" s="19">
        <v>3.22</v>
      </c>
      <c r="AD352" s="13">
        <v>3.25</v>
      </c>
      <c r="AE352" s="94">
        <v>0.66</v>
      </c>
    </row>
    <row r="353" spans="1:31" x14ac:dyDescent="0.35">
      <c r="A353" s="2" t="s">
        <v>113</v>
      </c>
      <c r="B353" s="9">
        <v>34246</v>
      </c>
      <c r="C353" s="18">
        <v>14.84</v>
      </c>
      <c r="D353" s="12">
        <v>7.15</v>
      </c>
      <c r="F353" s="12">
        <v>4.4000000000000004</v>
      </c>
      <c r="H353" s="23">
        <f>10^-(D353)</f>
        <v>7.0794578438413597E-8</v>
      </c>
      <c r="I353" s="32">
        <v>2E-3</v>
      </c>
      <c r="J353" s="25">
        <v>0.11</v>
      </c>
      <c r="K353" s="29">
        <v>1</v>
      </c>
      <c r="L353" s="25">
        <v>24</v>
      </c>
      <c r="M353" s="29">
        <v>1</v>
      </c>
      <c r="N353" s="25">
        <v>0.39</v>
      </c>
      <c r="O353" s="25">
        <v>2.5</v>
      </c>
      <c r="P353" s="25">
        <v>4.5999999999999996</v>
      </c>
      <c r="Q353" s="25">
        <v>0.05</v>
      </c>
      <c r="R353" s="25">
        <v>26</v>
      </c>
      <c r="S353" s="29">
        <v>5</v>
      </c>
      <c r="T353" s="51">
        <v>0.28000000000000003</v>
      </c>
      <c r="U353" s="42">
        <v>13.8</v>
      </c>
      <c r="V353" s="42">
        <v>0.22</v>
      </c>
      <c r="W353" s="42">
        <v>0.02</v>
      </c>
      <c r="X353" s="42">
        <v>7</v>
      </c>
      <c r="Y353" s="44">
        <v>2.44</v>
      </c>
      <c r="Z353" s="87">
        <f>(H353/H$3)+(I353/I$3*3)+(J353/J$3)+(L353/L$3*2)+(N353/N$3*2)+(O353/O$3)+(P353/P$3*2)+(Q353/Q$3*2)+(R353/R$3)</f>
        <v>2.7930347000693763</v>
      </c>
      <c r="AA353" s="88">
        <f>(T353/T$3*3)+(U353/U$3*2)+(V353/V$3)+(W353/W$3)+(X353/X$3)+Y353</f>
        <v>2.9375797984015701</v>
      </c>
      <c r="AB353" s="90">
        <f>(Z353-AA353)/(Z353+AA353)</f>
        <v>-2.5223315644554642E-2</v>
      </c>
    </row>
    <row r="354" spans="1:31" x14ac:dyDescent="0.35">
      <c r="A354" s="2" t="s">
        <v>373</v>
      </c>
      <c r="B354" s="9">
        <v>35177</v>
      </c>
      <c r="C354" s="19">
        <v>2.67</v>
      </c>
      <c r="D354" s="12">
        <v>4.7699999999999996</v>
      </c>
      <c r="F354" s="12">
        <v>8.6</v>
      </c>
      <c r="H354" s="23">
        <f>10^-(D354)</f>
        <v>1.6982436524617432E-5</v>
      </c>
      <c r="J354" s="25">
        <v>0.67</v>
      </c>
      <c r="K354" s="36"/>
      <c r="L354" s="25">
        <v>15</v>
      </c>
      <c r="M354" s="36"/>
      <c r="N354" s="25">
        <v>0.27</v>
      </c>
      <c r="O354" s="25">
        <v>10</v>
      </c>
      <c r="P354" s="25">
        <v>2.4</v>
      </c>
      <c r="Q354" s="25">
        <v>0.05</v>
      </c>
      <c r="R354" s="25">
        <v>7.7</v>
      </c>
      <c r="S354" s="36"/>
      <c r="T354" s="51">
        <v>0.01</v>
      </c>
      <c r="U354" s="42">
        <v>36.65</v>
      </c>
      <c r="V354" s="42">
        <v>24.74</v>
      </c>
      <c r="W354" s="42">
        <v>7.0000000000000007E-2</v>
      </c>
      <c r="X354" s="42">
        <v>15</v>
      </c>
      <c r="Y354" s="44">
        <v>0.08</v>
      </c>
      <c r="Z354" s="87">
        <f>(H354/H$3)+(I354/I$3*3)+(J354/J$3)+(L354/L$3*2)+(N354/N$3*2)+(O354/O$3)+(P354/P$3*2)+(Q354/Q$3*2)+(R354/R$3)</f>
        <v>1.5853634363041851</v>
      </c>
      <c r="AA354" s="88">
        <f>(T354/T$3*3)+(U354/U$3*2)+(V354/V$3)+(W354/W$3)+(X354/X$3)+Y354</f>
        <v>1.6669863802878657</v>
      </c>
      <c r="AB354" s="90">
        <f>(Z354-AA354)/(Z354+AA354)</f>
        <v>-2.5096606634156166E-2</v>
      </c>
      <c r="AD354" s="100"/>
      <c r="AE354" s="96"/>
    </row>
    <row r="355" spans="1:31" x14ac:dyDescent="0.35">
      <c r="A355" s="2" t="s">
        <v>99</v>
      </c>
      <c r="B355" s="9">
        <v>32191</v>
      </c>
      <c r="C355" s="18">
        <v>9.94</v>
      </c>
      <c r="D355" s="12">
        <v>7.27</v>
      </c>
      <c r="F355" s="12">
        <v>2</v>
      </c>
      <c r="H355" s="23">
        <f>10^-(D355)</f>
        <v>5.3703179637025192E-8</v>
      </c>
      <c r="I355" s="32">
        <v>1E-3</v>
      </c>
      <c r="J355" s="25">
        <v>0.34</v>
      </c>
      <c r="K355" s="29">
        <v>0.1</v>
      </c>
      <c r="L355" s="25">
        <v>70</v>
      </c>
      <c r="M355" s="29">
        <v>0.1</v>
      </c>
      <c r="N355" s="25">
        <v>1.73</v>
      </c>
      <c r="O355" s="25">
        <v>2.2999999999999998</v>
      </c>
      <c r="P355" s="25">
        <v>8.3000000000000007</v>
      </c>
      <c r="Q355" s="25">
        <v>7.0000000000000007E-2</v>
      </c>
      <c r="R355" s="25">
        <v>7.3</v>
      </c>
      <c r="S355" s="29">
        <v>1</v>
      </c>
      <c r="T355" s="51">
        <v>1.53</v>
      </c>
      <c r="U355" s="42">
        <v>10.199999999999999</v>
      </c>
      <c r="V355" s="42">
        <v>1.1000000000000001</v>
      </c>
      <c r="W355" s="42">
        <v>0.82</v>
      </c>
      <c r="X355" s="42">
        <v>9.86</v>
      </c>
      <c r="Y355" s="44">
        <v>4.3</v>
      </c>
      <c r="Z355" s="87">
        <f>(H355/H$3)+(I355/I$3*3)+(J355/J$3)+(L355/L$3*2)+(N355/N$3*2)+(O355/O$3)+(P355/P$3*2)+(Q355/Q$3*2)+(R355/R$3)</f>
        <v>4.6357134539870302</v>
      </c>
      <c r="AA355" s="88">
        <f>(T355/T$3*3)+(U355/U$3*2)+(V355/V$3)+(W355/W$3)+(X355/X$3)+Y355</f>
        <v>4.8743824621844718</v>
      </c>
      <c r="AB355" s="90">
        <f>(Z355-AA355)/(Z355+AA355)</f>
        <v>-2.5096382865244866E-2</v>
      </c>
    </row>
    <row r="356" spans="1:31" x14ac:dyDescent="0.35">
      <c r="A356" s="2" t="s">
        <v>130</v>
      </c>
      <c r="B356" s="9">
        <v>38834</v>
      </c>
      <c r="C356" s="18">
        <v>20.3</v>
      </c>
      <c r="D356" s="12">
        <v>7.03</v>
      </c>
      <c r="F356" s="12">
        <v>3.2</v>
      </c>
      <c r="H356" s="23">
        <f>10^-(D356)</f>
        <v>9.3325430079699072E-8</v>
      </c>
      <c r="I356" s="32">
        <v>0.03</v>
      </c>
      <c r="J356" s="27">
        <v>0.34</v>
      </c>
      <c r="K356" s="30">
        <v>0.8</v>
      </c>
      <c r="L356" s="25">
        <v>144</v>
      </c>
      <c r="M356" s="30">
        <v>0.2</v>
      </c>
      <c r="N356" s="25">
        <v>2.9</v>
      </c>
      <c r="O356" s="25">
        <v>2.1</v>
      </c>
      <c r="P356" s="25">
        <v>12.5</v>
      </c>
      <c r="Q356" s="25">
        <v>0.16</v>
      </c>
      <c r="R356" s="25">
        <v>19.899999999999999</v>
      </c>
      <c r="S356" s="31">
        <v>0.9</v>
      </c>
      <c r="T356" s="50">
        <v>0.02</v>
      </c>
      <c r="U356" s="42">
        <v>101</v>
      </c>
      <c r="V356" s="41">
        <v>0.22</v>
      </c>
      <c r="W356" s="41">
        <v>6.8974500000000003E-3</v>
      </c>
      <c r="X356" s="42">
        <v>53</v>
      </c>
      <c r="Y356" s="44">
        <v>6.14</v>
      </c>
      <c r="Z356" s="87">
        <f>(H356/H$3)+(I356/I$3*3)+(J356/J$3)+(L356/L$3*2)+(N356/N$3*2)+(O356/O$3)+(P356/P$3*2)+(Q356/Q$3*2)+(R356/R$3)</f>
        <v>9.2652132196506418</v>
      </c>
      <c r="AA356" s="88">
        <f>(T356/T$3*3)+(U356/U$3*2)+(V356/V$3)+(W356/W$3)+(X356/X$3)+Y356</f>
        <v>9.7420270762028132</v>
      </c>
      <c r="AB356" s="90">
        <f>(Z356-AA356)/(Z356+AA356)</f>
        <v>-2.508590669294538E-2</v>
      </c>
      <c r="AC356" s="19">
        <v>9.1999999999999993</v>
      </c>
      <c r="AD356" s="99">
        <v>9.6999999999999993</v>
      </c>
      <c r="AE356" s="95">
        <v>-6.2</v>
      </c>
    </row>
    <row r="357" spans="1:31" x14ac:dyDescent="0.35">
      <c r="A357" s="2" t="s">
        <v>178</v>
      </c>
      <c r="B357" s="9">
        <v>41935</v>
      </c>
      <c r="C357" s="18">
        <v>4.74</v>
      </c>
      <c r="D357" s="12">
        <v>7.77</v>
      </c>
      <c r="F357" s="12">
        <v>3</v>
      </c>
      <c r="H357" s="23">
        <f>10^-(D357)</f>
        <v>1.6982436524617439E-8</v>
      </c>
      <c r="I357" s="28"/>
      <c r="J357" s="25">
        <v>0.44</v>
      </c>
      <c r="K357" s="33"/>
      <c r="L357" s="25">
        <v>41.1</v>
      </c>
      <c r="M357" s="33"/>
      <c r="N357" s="25">
        <v>0.44</v>
      </c>
      <c r="O357" s="25">
        <v>3.21</v>
      </c>
      <c r="P357" s="25">
        <v>5.62</v>
      </c>
      <c r="Q357" s="25">
        <v>0.13</v>
      </c>
      <c r="R357" s="25">
        <v>38.1</v>
      </c>
      <c r="S357" s="31">
        <v>44</v>
      </c>
      <c r="T357" s="51">
        <v>0.31</v>
      </c>
      <c r="U357" s="42">
        <v>11</v>
      </c>
      <c r="V357" s="42">
        <v>0.97</v>
      </c>
      <c r="W357" s="42">
        <v>0.02</v>
      </c>
      <c r="X357" s="42">
        <v>26</v>
      </c>
      <c r="Y357" s="44">
        <v>3.53</v>
      </c>
      <c r="Z357" s="87">
        <f>(H357/H$3)+(I357/I$3*3)+(J357/J$3)+(L357/L$3*2)+(N357/N$3*2)+(O357/O$3)+(P357/P$3*2)+(Q357/Q$3*2)+(R357/R$3)</f>
        <v>4.2975322251997099</v>
      </c>
      <c r="AA357" s="88">
        <f>(T357/T$3*3)+(U357/U$3*2)+(V357/V$3)+(W357/W$3)+(X357/X$3)+Y357</f>
        <v>4.5182995601825828</v>
      </c>
      <c r="AB357" s="90">
        <f>(Z357-AA357)/(Z357+AA357)</f>
        <v>-2.504214467305645E-2</v>
      </c>
      <c r="AC357" s="19">
        <v>4.3099999999999996</v>
      </c>
      <c r="AD357" s="99">
        <v>4.5199999999999996</v>
      </c>
      <c r="AE357" s="95">
        <v>4.7699999999999996</v>
      </c>
    </row>
    <row r="358" spans="1:31" x14ac:dyDescent="0.35">
      <c r="A358" s="2" t="s">
        <v>268</v>
      </c>
      <c r="B358" s="9">
        <v>36474</v>
      </c>
      <c r="C358" s="18">
        <v>2.0499999999999998</v>
      </c>
      <c r="D358" s="12">
        <v>5.1100000000000003</v>
      </c>
      <c r="E358" s="16"/>
      <c r="F358" s="12">
        <v>19</v>
      </c>
      <c r="H358" s="23">
        <f>10^-(D358)</f>
        <v>7.7624711662868956E-6</v>
      </c>
      <c r="I358" s="28"/>
      <c r="J358" s="25">
        <v>0.05</v>
      </c>
      <c r="K358" s="33"/>
      <c r="L358" s="25">
        <v>50</v>
      </c>
      <c r="M358" s="33"/>
      <c r="N358" s="25">
        <v>0.28999999999999998</v>
      </c>
      <c r="O358" s="25">
        <v>29</v>
      </c>
      <c r="P358" s="25">
        <v>7.5</v>
      </c>
      <c r="Q358" s="25">
        <v>7.0000000000000007E-2</v>
      </c>
      <c r="R358" s="25">
        <v>14</v>
      </c>
      <c r="S358" s="34"/>
      <c r="T358" s="51">
        <v>0.01</v>
      </c>
      <c r="U358" s="42">
        <v>108</v>
      </c>
      <c r="V358" s="42">
        <v>74.989999999999995</v>
      </c>
      <c r="W358" s="42">
        <v>0.05</v>
      </c>
      <c r="X358" s="42">
        <v>34</v>
      </c>
      <c r="Y358" s="44">
        <v>0.28999999999999998</v>
      </c>
      <c r="Z358" s="87">
        <f>(H358/H$3)+(I358/I$3*3)+(J358/J$3)+(L358/L$3*2)+(N358/N$3*2)+(O358/O$3)+(P358/P$3*2)+(Q358/Q$3*2)+(R358/R$3)</f>
        <v>4.4784071403471852</v>
      </c>
      <c r="AA358" s="88">
        <f>(T358/T$3*3)+(U358/U$3*2)+(V358/V$3)+(W358/W$3)+(X358/X$3)+Y358</f>
        <v>4.7083768653688312</v>
      </c>
      <c r="AB358" s="90">
        <f>(Z358-AA358)/(Z358+AA358)</f>
        <v>-2.5032669199423731E-2</v>
      </c>
      <c r="AE358" s="96"/>
    </row>
    <row r="359" spans="1:31" x14ac:dyDescent="0.35">
      <c r="A359" s="2" t="s">
        <v>371</v>
      </c>
      <c r="B359" s="9">
        <v>38505</v>
      </c>
      <c r="C359" s="18">
        <v>4.0999999999999996</v>
      </c>
      <c r="D359" s="12">
        <v>4.63</v>
      </c>
      <c r="F359" s="12">
        <v>2</v>
      </c>
      <c r="H359" s="23">
        <f>10^-(D359)</f>
        <v>2.3442288153199218E-5</v>
      </c>
      <c r="I359" s="32">
        <v>7.0000000000000007E-2</v>
      </c>
      <c r="J359" s="25">
        <v>0.01</v>
      </c>
      <c r="K359" s="30">
        <v>0.2</v>
      </c>
      <c r="L359" s="25">
        <v>24.3</v>
      </c>
      <c r="M359" s="30">
        <v>0.4</v>
      </c>
      <c r="N359" s="25">
        <v>0.04</v>
      </c>
      <c r="O359" s="25">
        <v>15.6</v>
      </c>
      <c r="P359" s="25">
        <v>12.8</v>
      </c>
      <c r="Q359" s="25">
        <v>0.02</v>
      </c>
      <c r="R359" s="25">
        <v>8.2899999999999991</v>
      </c>
      <c r="S359" s="31">
        <v>2.4</v>
      </c>
      <c r="T359" s="51">
        <v>0.01</v>
      </c>
      <c r="U359" s="42">
        <v>39.6</v>
      </c>
      <c r="V359" s="42">
        <v>78.260000000000005</v>
      </c>
      <c r="W359" s="42">
        <v>3.2845000000000001E-3</v>
      </c>
      <c r="X359" s="42">
        <v>37</v>
      </c>
      <c r="Y359" s="44">
        <v>0.06</v>
      </c>
      <c r="Z359" s="87">
        <f>(H359/H$3)+(I359/I$3*3)+(J359/J$3)+(L359/L$3*2)+(N359/N$3*2)+(O359/O$3)+(P359/P$3*2)+(Q359/Q$3*2)+(R359/R$3)</f>
        <v>3.0357309928491096</v>
      </c>
      <c r="AA359" s="88">
        <f>(T359/T$3*3)+(U359/U$3*2)+(V359/V$3)+(W359/W$3)+(X359/X$3)+Y359</f>
        <v>3.1907677860397681</v>
      </c>
      <c r="AB359" s="90">
        <f>(Z359-AA359)/(Z359+AA359)</f>
        <v>-2.4899513947760677E-2</v>
      </c>
      <c r="AD359" s="100"/>
      <c r="AE359" s="96"/>
    </row>
    <row r="360" spans="1:31" x14ac:dyDescent="0.35">
      <c r="A360" s="2" t="s">
        <v>367</v>
      </c>
      <c r="B360" s="9">
        <v>42109</v>
      </c>
      <c r="C360" s="18">
        <v>1.1200000000000001</v>
      </c>
      <c r="D360" s="12">
        <v>6.04</v>
      </c>
      <c r="E360" s="16"/>
      <c r="F360" s="12">
        <v>24</v>
      </c>
      <c r="H360" s="23">
        <f>10^-(D360)</f>
        <v>9.12010839355909E-7</v>
      </c>
      <c r="I360" s="32">
        <v>3.0000000000000001E-3</v>
      </c>
      <c r="J360" s="25">
        <v>0.01</v>
      </c>
      <c r="K360" s="33"/>
      <c r="L360" s="25">
        <v>18.899999999999999</v>
      </c>
      <c r="M360" s="33"/>
      <c r="N360" s="25">
        <v>0.19</v>
      </c>
      <c r="O360" s="25">
        <v>1.35</v>
      </c>
      <c r="P360" s="25">
        <v>1.32</v>
      </c>
      <c r="Q360" s="25">
        <v>5.0000000000000001E-3</v>
      </c>
      <c r="R360" s="25">
        <v>11.7</v>
      </c>
      <c r="S360" s="34"/>
      <c r="T360" s="51">
        <v>0.01</v>
      </c>
      <c r="U360" s="42">
        <v>17.100000000000001</v>
      </c>
      <c r="V360" s="42">
        <v>8.32</v>
      </c>
      <c r="W360" s="42">
        <v>6.5700000000000003E-3</v>
      </c>
      <c r="X360" s="42">
        <v>20</v>
      </c>
      <c r="Y360" s="44">
        <v>0.63</v>
      </c>
      <c r="Z360" s="87">
        <f>(H360/H$3)+(I360/I$3*3)+(J360/J$3)+(L360/L$3*2)+(N360/N$3*2)+(O360/O$3)+(P360/P$3*2)+(Q360/Q$3*2)+(R360/R$3)</f>
        <v>1.6030308360076195</v>
      </c>
      <c r="AA360" s="88">
        <f>(T360/T$3*3)+(U360/U$3*2)+(V360/V$3)+(W360/W$3)+(X360/X$3)+Y360</f>
        <v>1.6848175815688604</v>
      </c>
      <c r="AB360" s="90">
        <f>(Z360-AA360)/(Z360+AA360)</f>
        <v>-2.4875461144746772E-2</v>
      </c>
      <c r="AC360" s="19">
        <v>1.73</v>
      </c>
      <c r="AD360" s="99">
        <v>1.68</v>
      </c>
      <c r="AE360" s="95">
        <v>2.39</v>
      </c>
    </row>
    <row r="361" spans="1:31" x14ac:dyDescent="0.35">
      <c r="A361" s="2" t="s">
        <v>129</v>
      </c>
      <c r="B361" s="9">
        <v>38630</v>
      </c>
      <c r="C361" s="18">
        <v>2.15</v>
      </c>
      <c r="D361" s="12">
        <v>6.88</v>
      </c>
      <c r="F361" s="12">
        <v>5.6</v>
      </c>
      <c r="H361" s="23">
        <f>10^-(D361)</f>
        <v>1.3182567385564048E-7</v>
      </c>
      <c r="I361" s="32">
        <v>0.16</v>
      </c>
      <c r="J361" s="25">
        <v>3.77</v>
      </c>
      <c r="K361" s="29">
        <v>0.2</v>
      </c>
      <c r="L361" s="25">
        <v>132</v>
      </c>
      <c r="M361" s="29">
        <v>1.6</v>
      </c>
      <c r="N361" s="25">
        <v>12</v>
      </c>
      <c r="O361" s="25">
        <v>3.2</v>
      </c>
      <c r="P361" s="25">
        <v>10.6</v>
      </c>
      <c r="Q361" s="25">
        <v>0.71</v>
      </c>
      <c r="R361" s="25">
        <v>112</v>
      </c>
      <c r="S361" s="29">
        <v>0.6</v>
      </c>
      <c r="T361" s="51">
        <v>0.1</v>
      </c>
      <c r="U361" s="42">
        <v>15.5</v>
      </c>
      <c r="V361" s="42">
        <v>0.22</v>
      </c>
      <c r="W361" s="42">
        <v>0.01</v>
      </c>
      <c r="X361" s="42">
        <v>171</v>
      </c>
      <c r="Y361" s="44">
        <v>8.61</v>
      </c>
      <c r="Z361" s="87">
        <f>(H361/H$3)+(I361/I$3*3)+(J361/J$3)+(L361/L$3*2)+(N361/N$3*2)+(O361/O$3)+(P361/P$3*2)+(Q361/Q$3*2)+(R361/R$3)</f>
        <v>13.095224608781528</v>
      </c>
      <c r="AA361" s="88">
        <f>(T361/T$3*3)+(U361/U$3*2)+(V361/V$3)+(W361/W$3)+(X361/X$3)+Y361</f>
        <v>13.763301394401774</v>
      </c>
      <c r="AB361" s="90">
        <f>(Z361-AA361)/(Z361+AA361)</f>
        <v>-2.4873918454834949E-2</v>
      </c>
      <c r="AC361" s="19">
        <v>12.62</v>
      </c>
      <c r="AD361" s="13">
        <v>13.75</v>
      </c>
      <c r="AE361" s="95">
        <v>-8.59</v>
      </c>
    </row>
    <row r="362" spans="1:31" x14ac:dyDescent="0.35">
      <c r="A362" s="2" t="s">
        <v>206</v>
      </c>
      <c r="B362" s="9">
        <v>37174</v>
      </c>
      <c r="C362" s="18">
        <v>10.26</v>
      </c>
      <c r="D362" s="12">
        <v>7.69</v>
      </c>
      <c r="F362" s="12">
        <v>1.2</v>
      </c>
      <c r="H362" s="23">
        <f>10^-(D362)</f>
        <v>2.0417379446695271E-8</v>
      </c>
      <c r="I362" s="32">
        <v>2E-3</v>
      </c>
      <c r="J362" s="25">
        <v>0.37</v>
      </c>
      <c r="K362" s="29">
        <v>0.2</v>
      </c>
      <c r="L362" s="25">
        <v>50.3</v>
      </c>
      <c r="M362" s="29">
        <v>0.2</v>
      </c>
      <c r="N362" s="25">
        <v>0.65</v>
      </c>
      <c r="O362" s="25">
        <v>3.27</v>
      </c>
      <c r="P362" s="25">
        <v>8.19</v>
      </c>
      <c r="Q362" s="25">
        <v>0.03</v>
      </c>
      <c r="R362" s="25">
        <v>16.3</v>
      </c>
      <c r="S362" s="29">
        <v>1</v>
      </c>
      <c r="T362" s="51">
        <v>0.12</v>
      </c>
      <c r="U362" s="42">
        <v>0.69</v>
      </c>
      <c r="V362" s="42">
        <v>0.22</v>
      </c>
      <c r="W362" s="42">
        <v>3.2845000000000001E-3</v>
      </c>
      <c r="X362" s="42">
        <v>7.62</v>
      </c>
      <c r="Y362" s="44">
        <v>3.99</v>
      </c>
      <c r="Z362" s="87">
        <f>(H362/H$3)+(I362/I$3*3)+(J362/J$3)+(L362/L$3*2)+(N362/N$3*2)+(O362/O$3)+(P362/P$3*2)+(Q362/Q$3*2)+(R362/R$3)</f>
        <v>4.0215591569046598</v>
      </c>
      <c r="AA362" s="88">
        <f>(T362/T$3*3)+(U362/U$3*2)+(V362/V$3)+(W362/W$3)+(X362/X$3)+Y362</f>
        <v>4.2267256205721271</v>
      </c>
      <c r="AB362" s="90">
        <f>(Z362-AA362)/(Z362+AA362)</f>
        <v>-2.487383367602752E-2</v>
      </c>
    </row>
    <row r="363" spans="1:31" x14ac:dyDescent="0.35">
      <c r="A363" s="2" t="s">
        <v>286</v>
      </c>
      <c r="B363" s="9">
        <v>35103</v>
      </c>
      <c r="C363" s="18">
        <v>5.64</v>
      </c>
      <c r="D363" s="12">
        <v>6.01</v>
      </c>
      <c r="F363" s="12">
        <v>3.8</v>
      </c>
      <c r="H363" s="23">
        <f>10^-(D363)</f>
        <v>9.7723722095580961E-7</v>
      </c>
      <c r="I363" s="32">
        <v>0.05</v>
      </c>
      <c r="J363" s="25">
        <v>0.06</v>
      </c>
      <c r="K363" s="36"/>
      <c r="L363" s="25">
        <v>10.199999999999999</v>
      </c>
      <c r="M363" s="36"/>
      <c r="N363" s="25">
        <v>0.1</v>
      </c>
      <c r="O363" s="25">
        <v>3.38</v>
      </c>
      <c r="P363" s="25">
        <v>3.38</v>
      </c>
      <c r="Q363" s="25">
        <v>0.12</v>
      </c>
      <c r="R363" s="25">
        <v>15.1</v>
      </c>
      <c r="S363" s="36"/>
      <c r="T363" s="51">
        <v>0.03</v>
      </c>
      <c r="U363" s="42">
        <v>18.600000000000001</v>
      </c>
      <c r="V363" s="42">
        <v>22.66</v>
      </c>
      <c r="W363" s="42">
        <v>0.12</v>
      </c>
      <c r="X363" s="42">
        <v>20.2</v>
      </c>
      <c r="Y363" s="44">
        <v>0.3</v>
      </c>
      <c r="Z363" s="87">
        <f>(H363/H$3)+(I363/I$3*3)+(J363/J$3)+(L363/L$3*2)+(N363/N$3*2)+(O363/O$3)+(P363/P$3*2)+(Q363/Q$3*2)+(R363/R$3)</f>
        <v>1.5471526294379041</v>
      </c>
      <c r="AA363" s="88">
        <f>(T363/T$3*3)+(U363/U$3*2)+(V363/V$3)+(W363/W$3)+(X363/X$3)+Y363</f>
        <v>1.6260745312579357</v>
      </c>
      <c r="AB363" s="90">
        <f>(Z363-AA363)/(Z363+AA363)</f>
        <v>-2.4871179346241702E-2</v>
      </c>
    </row>
    <row r="364" spans="1:31" x14ac:dyDescent="0.35">
      <c r="A364" s="2" t="s">
        <v>360</v>
      </c>
      <c r="B364" s="9">
        <v>35326</v>
      </c>
      <c r="C364" s="18">
        <v>3.14</v>
      </c>
      <c r="D364" s="12">
        <v>6</v>
      </c>
      <c r="F364" s="12">
        <v>4.7</v>
      </c>
      <c r="H364" s="23">
        <f>10^-(D364)</f>
        <v>9.9999999999999995E-7</v>
      </c>
      <c r="I364" s="32">
        <v>0.38</v>
      </c>
      <c r="J364" s="25">
        <v>0.23</v>
      </c>
      <c r="K364" s="29">
        <v>1</v>
      </c>
      <c r="L364" s="25">
        <v>36</v>
      </c>
      <c r="M364" s="29">
        <v>0.5</v>
      </c>
      <c r="N364" s="25">
        <v>9.4</v>
      </c>
      <c r="O364" s="25">
        <v>6.2</v>
      </c>
      <c r="P364" s="25">
        <v>11</v>
      </c>
      <c r="Q364" s="25">
        <v>0.3</v>
      </c>
      <c r="R364" s="25">
        <v>21</v>
      </c>
      <c r="S364" s="29">
        <v>10</v>
      </c>
      <c r="T364" s="51">
        <v>0.03</v>
      </c>
      <c r="U364" s="42">
        <v>112</v>
      </c>
      <c r="V364" s="42">
        <v>0.88</v>
      </c>
      <c r="W364" s="42">
        <v>0.03</v>
      </c>
      <c r="X364" s="42">
        <v>55</v>
      </c>
      <c r="Y364" s="44">
        <v>0.49</v>
      </c>
      <c r="Z364" s="87">
        <f>(H364/H$3)+(I364/I$3*3)+(J364/J$3)+(L364/L$3*2)+(N364/N$3*2)+(O364/O$3)+(P364/P$3*2)+(Q364/Q$3*2)+(R364/R$3)</f>
        <v>4.1759622016683045</v>
      </c>
      <c r="AA364" s="88">
        <f>(T364/T$3*3)+(U364/U$3*2)+(V364/V$3)+(W364/W$3)+(X364/X$3)+Y364</f>
        <v>4.3889075332185596</v>
      </c>
      <c r="AB364" s="90">
        <f>(Z364-AA364)/(Z364+AA364)</f>
        <v>-2.4862646851810881E-2</v>
      </c>
    </row>
    <row r="365" spans="1:31" x14ac:dyDescent="0.35">
      <c r="A365" s="2" t="s">
        <v>114</v>
      </c>
      <c r="B365" s="9">
        <v>37179</v>
      </c>
      <c r="C365" s="19">
        <v>8.9</v>
      </c>
      <c r="D365" s="12">
        <v>7.23</v>
      </c>
      <c r="E365" s="16"/>
      <c r="F365" s="12">
        <v>2</v>
      </c>
      <c r="G365" s="16"/>
      <c r="H365" s="23">
        <f>10^-(D365)</f>
        <v>5.8884365535558776E-8</v>
      </c>
      <c r="I365" s="24">
        <v>7.0000000000000001E-3</v>
      </c>
      <c r="J365" s="25">
        <v>0.49</v>
      </c>
      <c r="K365" s="29">
        <v>0.2</v>
      </c>
      <c r="L365" s="25">
        <v>345</v>
      </c>
      <c r="M365" s="29">
        <v>0.2</v>
      </c>
      <c r="N365" s="25">
        <v>2.37</v>
      </c>
      <c r="O365" s="25">
        <v>3.12</v>
      </c>
      <c r="P365" s="25">
        <v>16.8</v>
      </c>
      <c r="Q365" s="25">
        <v>0.28000000000000003</v>
      </c>
      <c r="R365" s="25">
        <v>20.3</v>
      </c>
      <c r="S365" s="29">
        <v>4.2</v>
      </c>
      <c r="T365" s="51">
        <v>0.02</v>
      </c>
      <c r="U365" s="42">
        <v>696</v>
      </c>
      <c r="V365" s="42">
        <v>0.22</v>
      </c>
      <c r="W365" s="42">
        <v>3.2845000000000001E-3</v>
      </c>
      <c r="X365" s="42">
        <v>26</v>
      </c>
      <c r="Y365" s="44">
        <v>5.46</v>
      </c>
      <c r="Z365" s="87">
        <f>(H365/H$3)+(I365/I$3*3)+(J365/J$3)+(L365/L$3*2)+(N365/N$3*2)+(O365/O$3)+(P365/P$3*2)+(Q365/Q$3*2)+(R365/R$3)</f>
        <v>19.683567889872727</v>
      </c>
      <c r="AA365" s="88">
        <f>(T365/T$3*3)+(U365/U$3*2)+(V365/V$3)+(W365/W$3)+(X365/X$3)+Y365</f>
        <v>20.687113717343795</v>
      </c>
      <c r="AB365" s="90">
        <f>(Z365-AA365)/(Z365+AA365)</f>
        <v>-2.4858282979588784E-2</v>
      </c>
      <c r="AD365" s="100"/>
      <c r="AE365" s="96"/>
    </row>
    <row r="366" spans="1:31" x14ac:dyDescent="0.35">
      <c r="A366" s="2" t="s">
        <v>304</v>
      </c>
      <c r="B366" s="9">
        <v>37054</v>
      </c>
      <c r="C366" s="18">
        <v>2.13</v>
      </c>
      <c r="D366" s="12">
        <v>6.6</v>
      </c>
      <c r="F366" s="12">
        <v>16</v>
      </c>
      <c r="H366" s="23">
        <f>10^-(D366)</f>
        <v>2.511886431509578E-7</v>
      </c>
      <c r="I366" s="28"/>
      <c r="J366" s="25">
        <v>0.43</v>
      </c>
      <c r="K366" s="36"/>
      <c r="L366" s="25">
        <v>67.2</v>
      </c>
      <c r="M366" s="36"/>
      <c r="N366" s="25">
        <v>1.1000000000000001</v>
      </c>
      <c r="O366" s="25">
        <v>4.83</v>
      </c>
      <c r="P366" s="25">
        <v>2.35</v>
      </c>
      <c r="Q366" s="25">
        <v>0.82</v>
      </c>
      <c r="R366" s="25">
        <v>11.7</v>
      </c>
      <c r="S366" s="36"/>
      <c r="T366" s="51">
        <v>0.48</v>
      </c>
      <c r="U366" s="42">
        <v>60.7</v>
      </c>
      <c r="V366" s="42">
        <v>0.32</v>
      </c>
      <c r="W366" s="42">
        <v>0.02</v>
      </c>
      <c r="X366" s="42">
        <v>25</v>
      </c>
      <c r="Y366" s="44">
        <v>2.5</v>
      </c>
      <c r="Z366" s="87">
        <f>(H366/H$3)+(I366/I$3*3)+(J366/J$3)+(L366/L$3*2)+(N366/N$3*2)+(O366/O$3)+(P366/P$3*2)+(Q366/Q$3*2)+(R366/R$3)</f>
        <v>4.2722069338732904</v>
      </c>
      <c r="AA366" s="88">
        <f>(T366/T$3*3)+(U366/U$3*2)+(V366/V$3)+(W366/W$3)+(X366/X$3)+Y366</f>
        <v>4.4896392868435973</v>
      </c>
      <c r="AB366" s="90">
        <f>(Z366-AA366)/(Z366+AA366)</f>
        <v>-2.4815814782984939E-2</v>
      </c>
    </row>
    <row r="367" spans="1:31" x14ac:dyDescent="0.35">
      <c r="A367" s="2" t="s">
        <v>94</v>
      </c>
      <c r="B367" s="9">
        <v>40058</v>
      </c>
      <c r="C367" s="18">
        <v>3.08</v>
      </c>
      <c r="D367" s="12">
        <v>7.07</v>
      </c>
      <c r="F367" s="12">
        <v>4.4000000000000004</v>
      </c>
      <c r="H367" s="23">
        <f>10^-(D367)</f>
        <v>8.5113803820237355E-8</v>
      </c>
      <c r="I367" s="32">
        <v>0.11</v>
      </c>
      <c r="J367" s="25">
        <v>0.33</v>
      </c>
      <c r="K367" s="29">
        <v>0.2</v>
      </c>
      <c r="L367" s="25">
        <v>91.8</v>
      </c>
      <c r="M367" s="29">
        <v>0.2</v>
      </c>
      <c r="N367" s="25">
        <v>6.91</v>
      </c>
      <c r="O367" s="25">
        <v>1.56</v>
      </c>
      <c r="P367" s="25">
        <v>6.9</v>
      </c>
      <c r="Q367" s="25">
        <v>0.38</v>
      </c>
      <c r="R367" s="25">
        <v>9.0500000000000007</v>
      </c>
      <c r="S367" s="29">
        <v>0.6</v>
      </c>
      <c r="T367" s="51">
        <v>0.01</v>
      </c>
      <c r="U367" s="42">
        <v>19.899999999999999</v>
      </c>
      <c r="V367" s="42">
        <v>0.22</v>
      </c>
      <c r="W367" s="42">
        <v>0.01</v>
      </c>
      <c r="X367" s="42">
        <v>31</v>
      </c>
      <c r="Y367" s="44">
        <v>4.88</v>
      </c>
      <c r="Z367" s="87">
        <f>(H367/H$3)+(I367/I$3*3)+(J367/J$3)+(L367/L$3*2)+(N367/N$3*2)+(O367/O$3)+(P367/P$3*2)+(Q367/Q$3*2)+(R367/R$3)</f>
        <v>5.8738995572109953</v>
      </c>
      <c r="AA367" s="88">
        <f>(T367/T$3*3)+(U367/U$3*2)+(V367/V$3)+(W367/W$3)+(X367/X$3)+Y367</f>
        <v>6.1728340069188068</v>
      </c>
      <c r="AB367" s="90">
        <f>(Z367-AA367)/(Z367+AA367)</f>
        <v>-2.481456472133781E-2</v>
      </c>
      <c r="AE367" s="94">
        <v>0.18</v>
      </c>
    </row>
    <row r="368" spans="1:31" x14ac:dyDescent="0.35">
      <c r="A368" s="2" t="s">
        <v>307</v>
      </c>
      <c r="B368" s="9">
        <v>39175</v>
      </c>
      <c r="C368" s="18">
        <v>3.79</v>
      </c>
      <c r="D368" s="12">
        <v>5.52</v>
      </c>
      <c r="F368" s="12">
        <v>1.4</v>
      </c>
      <c r="H368" s="23">
        <f>10^-(D368)</f>
        <v>3.0199517204020146E-6</v>
      </c>
      <c r="I368" s="32">
        <v>0.01</v>
      </c>
      <c r="J368" s="25">
        <v>0.01</v>
      </c>
      <c r="K368" s="36"/>
      <c r="L368" s="25">
        <v>29.2</v>
      </c>
      <c r="M368" s="36"/>
      <c r="N368" s="25">
        <v>5.0000000000000001E-3</v>
      </c>
      <c r="O368" s="25">
        <v>6.37</v>
      </c>
      <c r="P368" s="25">
        <v>5.04</v>
      </c>
      <c r="Q368" s="25">
        <v>8.0000000000000002E-3</v>
      </c>
      <c r="R368" s="25">
        <v>17.7</v>
      </c>
      <c r="S368" s="36"/>
      <c r="T368" s="51">
        <v>0.04</v>
      </c>
      <c r="U368" s="42">
        <v>32.1</v>
      </c>
      <c r="V368" s="42">
        <v>55.77</v>
      </c>
      <c r="W368" s="42">
        <v>3.2799999999999999E-3</v>
      </c>
      <c r="X368" s="42">
        <v>39</v>
      </c>
      <c r="Y368" s="44">
        <v>0.28000000000000003</v>
      </c>
      <c r="Z368" s="87">
        <f>(H368/H$3)+(I368/I$3*3)+(J368/J$3)+(L368/L$3*2)+(N368/N$3*2)+(O368/O$3)+(P368/P$3*2)+(Q368/Q$3*2)+(R368/R$3)</f>
        <v>2.8066863533153983</v>
      </c>
      <c r="AA368" s="88">
        <f>(T368/T$3*3)+(U368/U$3*2)+(V368/V$3)+(W368/W$3)+(X368/X$3)+Y368</f>
        <v>2.9492547591126312</v>
      </c>
      <c r="AB368" s="90">
        <f>(Z368-AA368)/(Z368+AA368)</f>
        <v>-2.4768913199859563E-2</v>
      </c>
      <c r="AE368" s="96"/>
    </row>
    <row r="369" spans="1:31" x14ac:dyDescent="0.35">
      <c r="A369" s="2" t="s">
        <v>224</v>
      </c>
      <c r="B369" s="9">
        <v>41935</v>
      </c>
      <c r="C369" s="18">
        <v>7.27</v>
      </c>
      <c r="D369" s="13">
        <v>8.25</v>
      </c>
      <c r="F369" s="12">
        <v>1.1000000000000001</v>
      </c>
      <c r="H369" s="23">
        <f>10^-(D369)</f>
        <v>5.6234132519034744E-9</v>
      </c>
      <c r="I369" s="32">
        <v>3.0000000000000001E-3</v>
      </c>
      <c r="J369" s="25">
        <v>0.33</v>
      </c>
      <c r="K369" s="33"/>
      <c r="L369" s="25">
        <v>43.8</v>
      </c>
      <c r="M369" s="33"/>
      <c r="N369" s="25">
        <v>0.91</v>
      </c>
      <c r="O369" s="25">
        <v>3.69</v>
      </c>
      <c r="P369" s="25">
        <v>6.22</v>
      </c>
      <c r="Q369" s="25">
        <v>8.9999999999999993E-3</v>
      </c>
      <c r="R369" s="25">
        <v>33.9</v>
      </c>
      <c r="S369" s="34"/>
      <c r="T369" s="51">
        <v>0.16</v>
      </c>
      <c r="U369" s="42">
        <v>4.5599999999999996</v>
      </c>
      <c r="V369" s="42">
        <v>0.22</v>
      </c>
      <c r="W369" s="42">
        <v>3.2799999999999999E-3</v>
      </c>
      <c r="X369" s="42">
        <v>54</v>
      </c>
      <c r="Y369" s="44">
        <v>2.91</v>
      </c>
      <c r="Z369" s="87">
        <f>(H369/H$3)+(I369/I$3*3)+(J369/J$3)+(L369/L$3*2)+(N369/N$3*2)+(O369/O$3)+(P369/P$3*2)+(Q369/Q$3*2)+(R369/R$3)</f>
        <v>4.3178617054821586</v>
      </c>
      <c r="AA369" s="88">
        <f>(T369/T$3*3)+(U369/U$3*2)+(V369/V$3)+(W369/W$3)+(X369/X$3)+Y369</f>
        <v>4.536876913121743</v>
      </c>
      <c r="AB369" s="90">
        <f>(Z369-AA369)/(Z369+AA369)</f>
        <v>-2.4734237460090697E-2</v>
      </c>
      <c r="AC369" s="19">
        <v>4.3499999999999996</v>
      </c>
      <c r="AD369" s="13">
        <v>4.53</v>
      </c>
      <c r="AE369" s="94">
        <v>4.13</v>
      </c>
    </row>
    <row r="370" spans="1:31" x14ac:dyDescent="0.35">
      <c r="A370" s="2" t="s">
        <v>286</v>
      </c>
      <c r="B370" s="9">
        <v>41766</v>
      </c>
      <c r="C370" s="19">
        <v>5.68</v>
      </c>
      <c r="D370" s="12">
        <v>5.28</v>
      </c>
      <c r="F370" s="12">
        <v>2</v>
      </c>
      <c r="H370" s="23">
        <f>10^-(D370)</f>
        <v>5.2480746024977206E-6</v>
      </c>
      <c r="I370" s="32">
        <v>0.08</v>
      </c>
      <c r="J370" s="25">
        <v>0.01</v>
      </c>
      <c r="K370" s="36"/>
      <c r="L370" s="25">
        <v>8.3000000000000007</v>
      </c>
      <c r="M370" s="36"/>
      <c r="N370" s="25">
        <v>2E-3</v>
      </c>
      <c r="O370" s="25">
        <v>3.01</v>
      </c>
      <c r="P370" s="25">
        <v>2.78</v>
      </c>
      <c r="Q370" s="25">
        <v>0.17</v>
      </c>
      <c r="R370" s="25">
        <v>18.3</v>
      </c>
      <c r="S370" s="36"/>
      <c r="T370" s="50">
        <v>0.01</v>
      </c>
      <c r="U370" s="42">
        <v>24.1</v>
      </c>
      <c r="V370" s="42">
        <v>17.48</v>
      </c>
      <c r="W370" s="42">
        <v>3.2799999999999999E-3</v>
      </c>
      <c r="X370" s="42">
        <v>25</v>
      </c>
      <c r="Y370" s="44">
        <v>0.12</v>
      </c>
      <c r="Z370" s="87">
        <f>(H370/H$3)+(I370/I$3*3)+(J370/J$3)+(L370/L$3*2)+(N370/N$3*2)+(O370/O$3)+(P370/P$3*2)+(Q370/Q$3*2)+(R370/R$3)</f>
        <v>1.531580949515307</v>
      </c>
      <c r="AA370" s="88">
        <f>(T370/T$3*3)+(U370/U$3*2)+(V370/V$3)+(W370/W$3)+(X370/X$3)+Y370</f>
        <v>1.6092587928764379</v>
      </c>
      <c r="AB370" s="90">
        <f>(Z370-AA370)/(Z370+AA370)</f>
        <v>-2.4731552620376407E-2</v>
      </c>
      <c r="AC370" s="19">
        <v>1.58</v>
      </c>
      <c r="AD370" s="13">
        <v>1.61</v>
      </c>
      <c r="AE370" s="94">
        <v>1.54</v>
      </c>
    </row>
    <row r="371" spans="1:31" x14ac:dyDescent="0.35">
      <c r="A371" s="2" t="s">
        <v>89</v>
      </c>
      <c r="B371" s="9">
        <v>34053</v>
      </c>
      <c r="C371" s="18">
        <v>9.08</v>
      </c>
      <c r="D371" s="12">
        <v>4.68</v>
      </c>
      <c r="E371" s="16"/>
      <c r="F371" s="12">
        <v>3.4</v>
      </c>
      <c r="H371" s="23">
        <f>10^-(D371)</f>
        <v>2.0892961308540399E-5</v>
      </c>
      <c r="I371" s="24">
        <v>0.06</v>
      </c>
      <c r="J371" s="25">
        <v>0.01</v>
      </c>
      <c r="K371" s="29">
        <v>1</v>
      </c>
      <c r="L371" s="25">
        <v>8</v>
      </c>
      <c r="M371" s="29">
        <v>1</v>
      </c>
      <c r="N371" s="25">
        <v>0.02</v>
      </c>
      <c r="O371" s="25">
        <v>1.1000000000000001</v>
      </c>
      <c r="P371" s="25">
        <v>6</v>
      </c>
      <c r="Q371" s="25">
        <v>0.78</v>
      </c>
      <c r="R371" s="25">
        <v>12</v>
      </c>
      <c r="S371" s="29">
        <v>11</v>
      </c>
      <c r="T371" s="51">
        <v>0.01</v>
      </c>
      <c r="U371" s="42">
        <v>42.1</v>
      </c>
      <c r="V371" s="42">
        <v>41.99</v>
      </c>
      <c r="W371" s="42">
        <v>6.5599999999999999E-3</v>
      </c>
      <c r="X371" s="45"/>
      <c r="Y371" s="46"/>
      <c r="Z371" s="87">
        <f>(H371/H$3)+(I371/I$3*3)+(J371/J$3)+(L371/L$3*2)+(N371/N$3*2)+(O371/O$3)+(P371/P$3*2)+(Q371/Q$3*2)+(R371/R$3)</f>
        <v>1.4792835579131793</v>
      </c>
      <c r="AA371" s="88">
        <f>(T371/T$3*3)+(U371/U$3*2)+(V371/V$3)+(W371/W$3)+(X371/X$3)+Y371</f>
        <v>1.5541608218341503</v>
      </c>
      <c r="AB371" s="90">
        <f>(Z371-AA371)/(Z371+AA371)</f>
        <v>-2.4683908635637429E-2</v>
      </c>
    </row>
    <row r="372" spans="1:31" x14ac:dyDescent="0.35">
      <c r="A372" s="2" t="s">
        <v>156</v>
      </c>
      <c r="B372" s="9">
        <v>38265</v>
      </c>
      <c r="C372" s="19">
        <v>2.83</v>
      </c>
      <c r="D372" s="13">
        <v>7.18</v>
      </c>
      <c r="E372" s="15"/>
      <c r="F372" s="13">
        <v>4.7</v>
      </c>
      <c r="H372" s="23">
        <f>10^-(D372)</f>
        <v>6.606934480075943E-8</v>
      </c>
      <c r="I372" s="24">
        <v>0.36</v>
      </c>
      <c r="J372" s="25">
        <v>0.4</v>
      </c>
      <c r="K372" s="30">
        <v>0.2</v>
      </c>
      <c r="L372" s="25">
        <v>96</v>
      </c>
      <c r="M372" s="30">
        <v>0.3</v>
      </c>
      <c r="N372" s="25">
        <v>5.62</v>
      </c>
      <c r="O372" s="25">
        <v>1.18</v>
      </c>
      <c r="P372" s="25">
        <v>3.94</v>
      </c>
      <c r="Q372" s="25">
        <v>0.4</v>
      </c>
      <c r="R372" s="25">
        <v>21.3</v>
      </c>
      <c r="S372" s="31">
        <v>1.5</v>
      </c>
      <c r="T372" s="51">
        <v>0.02</v>
      </c>
      <c r="U372" s="42">
        <v>59.9</v>
      </c>
      <c r="V372" s="42">
        <v>0.22</v>
      </c>
      <c r="W372" s="42">
        <v>0.01</v>
      </c>
      <c r="X372" s="42">
        <v>62</v>
      </c>
      <c r="Y372" s="44">
        <v>3.67</v>
      </c>
      <c r="Z372" s="87">
        <f>(H372/H$3)+(I372/I$3*3)+(J372/J$3)+(L372/L$3*2)+(N372/N$3*2)+(O372/O$3)+(P372/P$3*2)+(Q372/Q$3*2)+(R372/R$3)</f>
        <v>6.3493010465029505</v>
      </c>
      <c r="AA372" s="88">
        <f>(T372/T$3*3)+(U372/U$3*2)+(V372/V$3)+(W372/W$3)+(X372/X$3)+Y372</f>
        <v>6.670347119375287</v>
      </c>
      <c r="AB372" s="90">
        <f>(Z372-AA372)/(Z372+AA372)</f>
        <v>-2.4658582842025704E-2</v>
      </c>
      <c r="AC372" s="19">
        <v>6.09</v>
      </c>
      <c r="AD372" s="13">
        <v>6.67</v>
      </c>
      <c r="AE372" s="94">
        <v>0.6</v>
      </c>
    </row>
    <row r="373" spans="1:31" x14ac:dyDescent="0.35">
      <c r="A373" s="2" t="s">
        <v>186</v>
      </c>
      <c r="B373" s="9">
        <v>41949</v>
      </c>
      <c r="C373" s="20"/>
      <c r="D373" s="12">
        <v>7.12</v>
      </c>
      <c r="F373" s="12">
        <v>1.4</v>
      </c>
      <c r="H373" s="23">
        <f>10^-(D373)</f>
        <v>7.5857757502918145E-8</v>
      </c>
      <c r="J373" s="25">
        <v>0.67</v>
      </c>
      <c r="K373" s="36"/>
      <c r="L373" s="27">
        <v>54</v>
      </c>
      <c r="M373" s="36"/>
      <c r="N373" s="25">
        <v>0.19</v>
      </c>
      <c r="O373" s="25">
        <v>3.9</v>
      </c>
      <c r="P373" s="25">
        <v>16</v>
      </c>
      <c r="Q373" s="25">
        <v>0.13</v>
      </c>
      <c r="R373" s="25">
        <v>6.5</v>
      </c>
      <c r="S373" s="36"/>
      <c r="T373" s="51">
        <v>0.25</v>
      </c>
      <c r="U373" s="42">
        <v>3</v>
      </c>
      <c r="V373" s="42">
        <v>1</v>
      </c>
      <c r="W373" s="42">
        <v>0.01</v>
      </c>
      <c r="X373" s="42">
        <v>8.5</v>
      </c>
      <c r="Y373" s="44">
        <v>4.34</v>
      </c>
      <c r="Z373" s="87">
        <f>(H373/H$3)+(I373/I$3*3)+(J373/J$3)+(L373/L$3*2)+(N373/N$3*2)+(O373/O$3)+(P373/P$3*2)+(Q373/Q$3*2)+(R373/R$3)</f>
        <v>4.4421760470940708</v>
      </c>
      <c r="AA373" s="88">
        <f>(T373/T$3*3)+(U373/U$3*2)+(V373/V$3)+(W373/W$3)+(X373/X$3)+Y373</f>
        <v>4.6664724445985311</v>
      </c>
      <c r="AB373" s="90">
        <f>(Z373-AA373)/(Z373+AA373)</f>
        <v>-2.4624552995872687E-2</v>
      </c>
      <c r="AC373" s="19">
        <v>4.4400000000000004</v>
      </c>
      <c r="AD373" s="13">
        <v>4.6500000000000004</v>
      </c>
      <c r="AE373" s="94">
        <v>4.5</v>
      </c>
    </row>
    <row r="374" spans="1:31" x14ac:dyDescent="0.35">
      <c r="A374" s="2" t="s">
        <v>112</v>
      </c>
      <c r="B374" s="9">
        <v>34652</v>
      </c>
      <c r="C374" s="19">
        <v>15.58</v>
      </c>
      <c r="D374" s="13">
        <v>7.21</v>
      </c>
      <c r="E374" s="15"/>
      <c r="F374" s="12">
        <v>1.7</v>
      </c>
      <c r="H374" s="23">
        <f>10^-(D374)</f>
        <v>6.1659500186148087E-8</v>
      </c>
      <c r="I374" s="24">
        <v>0.08</v>
      </c>
      <c r="J374" s="25">
        <v>0.32</v>
      </c>
      <c r="K374" s="30">
        <v>1</v>
      </c>
      <c r="L374" s="25">
        <v>77</v>
      </c>
      <c r="M374" s="30">
        <v>1</v>
      </c>
      <c r="N374" s="25">
        <v>1.5</v>
      </c>
      <c r="O374" s="25">
        <v>1.9</v>
      </c>
      <c r="P374" s="25">
        <v>6.4</v>
      </c>
      <c r="Q374" s="25">
        <v>0.24</v>
      </c>
      <c r="R374" s="25">
        <v>12</v>
      </c>
      <c r="S374" s="31">
        <v>5</v>
      </c>
      <c r="T374" s="51">
        <v>0.02</v>
      </c>
      <c r="U374" s="42">
        <v>21.8</v>
      </c>
      <c r="V374" s="42">
        <v>0.22</v>
      </c>
      <c r="W374" s="42">
        <v>3.2845000000000001E-3</v>
      </c>
      <c r="X374" s="42">
        <v>20</v>
      </c>
      <c r="Y374" s="44">
        <v>4.26</v>
      </c>
      <c r="Z374" s="87">
        <f>(H374/H$3)+(I374/I$3*3)+(J374/J$3)+(L374/L$3*2)+(N374/N$3*2)+(O374/O$3)+(P374/P$3*2)+(Q374/Q$3*2)+(R374/R$3)</f>
        <v>5.0285325133067902</v>
      </c>
      <c r="AA374" s="88">
        <f>(T374/T$3*3)+(U374/U$3*2)+(V374/V$3)+(W374/W$3)+(X374/X$3)+Y374</f>
        <v>5.2822622067136882</v>
      </c>
      <c r="AB374" s="90">
        <f>(Z374-AA374)/(Z374+AA374)</f>
        <v>-2.4608160699216602E-2</v>
      </c>
    </row>
    <row r="375" spans="1:31" x14ac:dyDescent="0.35">
      <c r="A375" s="2" t="s">
        <v>100</v>
      </c>
      <c r="B375" s="9">
        <v>40141</v>
      </c>
      <c r="C375" s="18">
        <v>12.01</v>
      </c>
      <c r="D375" s="12">
        <v>7.19</v>
      </c>
      <c r="F375" s="12">
        <v>3.2</v>
      </c>
      <c r="H375" s="23">
        <f>10^-(D375)</f>
        <v>6.4565422903465397E-8</v>
      </c>
      <c r="J375" s="25">
        <v>0.52</v>
      </c>
      <c r="K375" s="29">
        <v>10</v>
      </c>
      <c r="L375" s="25">
        <v>105</v>
      </c>
      <c r="M375" s="36"/>
      <c r="N375" s="25">
        <v>2.38</v>
      </c>
      <c r="O375" s="25">
        <v>3.48</v>
      </c>
      <c r="P375" s="25">
        <v>13.7</v>
      </c>
      <c r="Q375" s="25">
        <v>0.23</v>
      </c>
      <c r="R375" s="25">
        <v>25.2</v>
      </c>
      <c r="S375" s="36"/>
      <c r="T375" s="51">
        <v>0.01</v>
      </c>
      <c r="U375" s="42">
        <v>7.58</v>
      </c>
      <c r="V375" s="42">
        <v>0.22</v>
      </c>
      <c r="W375" s="42">
        <v>3.2799999999999999E-3</v>
      </c>
      <c r="X375" s="42">
        <v>34</v>
      </c>
      <c r="Y375" s="44">
        <v>6.94</v>
      </c>
      <c r="Z375" s="87">
        <f>(H375/H$3)+(I375/I$3*3)+(J375/J$3)+(L375/L$3*2)+(N375/N$3*2)+(O375/O$3)+(P375/P$3*2)+(Q375/Q$3*2)+(R375/R$3)</f>
        <v>7.6742504670032963</v>
      </c>
      <c r="AA375" s="88">
        <f>(T375/T$3*3)+(U375/U$3*2)+(V375/V$3)+(W375/W$3)+(X375/X$3)+Y375</f>
        <v>8.0608345038398443</v>
      </c>
      <c r="AB375" s="90">
        <f>(Z375-AA375)/(Z375+AA375)</f>
        <v>-2.4568284032331703E-2</v>
      </c>
      <c r="AD375" s="100"/>
      <c r="AE375" s="95">
        <v>0.34</v>
      </c>
    </row>
    <row r="376" spans="1:31" x14ac:dyDescent="0.35">
      <c r="A376" s="2" t="s">
        <v>391</v>
      </c>
      <c r="B376" s="9">
        <v>36108</v>
      </c>
      <c r="C376" s="18">
        <v>1.07</v>
      </c>
      <c r="D376" s="12">
        <v>7.93</v>
      </c>
      <c r="E376" s="16"/>
      <c r="F376" s="13">
        <v>2.34</v>
      </c>
      <c r="G376" s="16"/>
      <c r="H376" s="23">
        <f>10^-(D376)</f>
        <v>1.1748975549395268E-8</v>
      </c>
      <c r="J376" s="25">
        <v>0.63</v>
      </c>
      <c r="K376" s="29">
        <v>1</v>
      </c>
      <c r="L376" s="25">
        <v>97.3</v>
      </c>
      <c r="M376" s="29">
        <v>1</v>
      </c>
      <c r="N376" s="25">
        <v>0.56999999999999995</v>
      </c>
      <c r="O376" s="25">
        <v>5.4</v>
      </c>
      <c r="P376" s="25">
        <v>10.8</v>
      </c>
      <c r="Q376" s="25">
        <v>0.09</v>
      </c>
      <c r="R376" s="25">
        <v>72.2</v>
      </c>
      <c r="S376" s="29">
        <v>10</v>
      </c>
      <c r="T376" s="51">
        <v>0.06</v>
      </c>
      <c r="U376" s="42">
        <v>120</v>
      </c>
      <c r="V376" s="42">
        <v>0.44</v>
      </c>
      <c r="W376" s="42">
        <v>0.09</v>
      </c>
      <c r="X376" s="42">
        <v>54.2</v>
      </c>
      <c r="Y376" s="44">
        <v>5.5</v>
      </c>
      <c r="Z376" s="87">
        <f>(H376/H$3)+(I376/I$3*3)+(J376/J$3)+(L376/L$3*2)+(N376/N$3*2)+(O376/O$3)+(P376/P$3*2)+(Q376/Q$3*2)+(R376/R$3)</f>
        <v>9.081104077807149</v>
      </c>
      <c r="AA376" s="88">
        <f>(T376/T$3*3)+(U376/U$3*2)+(V376/V$3)+(W376/W$3)+(X376/X$3)+Y376</f>
        <v>9.538041006205269</v>
      </c>
      <c r="AB376" s="90">
        <f>(Z376-AA376)/(Z376+AA376)</f>
        <v>-2.4541241090090388E-2</v>
      </c>
    </row>
    <row r="377" spans="1:31" x14ac:dyDescent="0.35">
      <c r="A377" s="2" t="s">
        <v>178</v>
      </c>
      <c r="B377" s="9">
        <v>29572</v>
      </c>
      <c r="D377" s="12">
        <v>6.6</v>
      </c>
      <c r="F377" s="16"/>
      <c r="H377" s="23">
        <f>10^-(D377)</f>
        <v>2.511886431509578E-7</v>
      </c>
      <c r="I377" s="24">
        <v>1E-3</v>
      </c>
      <c r="J377" s="25">
        <v>0.2</v>
      </c>
      <c r="K377" s="36"/>
      <c r="L377" s="25">
        <v>58.4</v>
      </c>
      <c r="M377" s="36"/>
      <c r="N377" s="25">
        <v>5.7</v>
      </c>
      <c r="O377" s="25">
        <v>3.1</v>
      </c>
      <c r="P377" s="25">
        <v>6.2</v>
      </c>
      <c r="Q377" s="25">
        <v>0.21</v>
      </c>
      <c r="R377" s="25">
        <v>17.399999999999999</v>
      </c>
      <c r="S377" s="36"/>
      <c r="T377" s="52"/>
      <c r="U377" s="42">
        <v>62.7</v>
      </c>
      <c r="V377" s="42">
        <v>0.99</v>
      </c>
      <c r="W377" s="42">
        <v>5.0000009190000003E-3</v>
      </c>
      <c r="X377" s="42">
        <v>34.299999999999997</v>
      </c>
      <c r="Y377" s="44">
        <v>2.42</v>
      </c>
      <c r="Z377" s="87">
        <f>(H377/H$3)+(I377/I$3*3)+(J377/J$3)+(L377/L$3*2)+(N377/N$3*2)+(O377/O$3)+(P377/P$3*2)+(Q377/Q$3*2)+(R377/R$3)</f>
        <v>4.4833699387579404</v>
      </c>
      <c r="AA377" s="88">
        <f>(T377/T$3*3)+(U377/U$3*2)+(V377/V$3)+(W377/W$3)+(X377/X$3)+Y377</f>
        <v>4.7089346012380284</v>
      </c>
      <c r="AB377" s="90">
        <f>(Z377-AA377)/(Z377+AA377)</f>
        <v>-2.4538423580142493E-2</v>
      </c>
    </row>
    <row r="378" spans="1:31" x14ac:dyDescent="0.35">
      <c r="A378" s="2" t="s">
        <v>267</v>
      </c>
      <c r="B378" s="9">
        <v>36788</v>
      </c>
      <c r="C378" s="19">
        <v>4.46</v>
      </c>
      <c r="D378" s="13">
        <v>5.05</v>
      </c>
      <c r="E378" s="15"/>
      <c r="F378" s="12">
        <v>1.5</v>
      </c>
      <c r="H378" s="23">
        <f>10^-(D378)</f>
        <v>8.9125093813374425E-6</v>
      </c>
      <c r="I378" s="24">
        <v>0.02</v>
      </c>
      <c r="J378" s="25">
        <v>0.01</v>
      </c>
      <c r="K378" s="30">
        <v>0.2</v>
      </c>
      <c r="L378" s="25">
        <v>11.6</v>
      </c>
      <c r="M378" s="30">
        <v>0.3</v>
      </c>
      <c r="N378" s="25">
        <v>0.13</v>
      </c>
      <c r="O378" s="25">
        <v>1.38</v>
      </c>
      <c r="P378" s="25">
        <v>2.52</v>
      </c>
      <c r="Q378" s="25">
        <v>0.02</v>
      </c>
      <c r="R378" s="25">
        <v>17.399999999999999</v>
      </c>
      <c r="S378" s="31">
        <v>11</v>
      </c>
      <c r="T378" s="51">
        <v>0.01</v>
      </c>
      <c r="U378" s="42">
        <v>20.7</v>
      </c>
      <c r="V378" s="42">
        <v>8.18</v>
      </c>
      <c r="W378" s="42">
        <v>3.2845000000000001E-3</v>
      </c>
      <c r="X378" s="42">
        <v>32</v>
      </c>
      <c r="Y378" s="44">
        <v>0.2</v>
      </c>
      <c r="Z378" s="87">
        <f>(H378/H$3)+(I378/I$3*3)+(J378/J$3)+(L378/L$3*2)+(N378/N$3*2)+(O378/O$3)+(P378/P$3*2)+(Q378/Q$3*2)+(R378/R$3)</f>
        <v>1.5864810587372613</v>
      </c>
      <c r="AA378" s="88">
        <f>(T378/T$3*3)+(U378/U$3*2)+(V378/V$3)+(W378/W$3)+(X378/X$3)+Y378</f>
        <v>1.6659383820172586</v>
      </c>
      <c r="AB378" s="90">
        <f>(Z378-AA378)/(Z378+AA378)</f>
        <v>-2.4430220249072255E-2</v>
      </c>
    </row>
    <row r="379" spans="1:31" x14ac:dyDescent="0.35">
      <c r="A379" s="2" t="s">
        <v>338</v>
      </c>
      <c r="B379" s="9">
        <v>39174</v>
      </c>
      <c r="C379" s="19">
        <v>8.33</v>
      </c>
      <c r="D379" s="13">
        <v>5.96</v>
      </c>
      <c r="E379" s="15"/>
      <c r="F379" s="12">
        <v>13</v>
      </c>
      <c r="H379" s="23">
        <f>10^-(D379)</f>
        <v>1.0964781961431832E-6</v>
      </c>
      <c r="I379" s="24">
        <v>3.0000000000000001E-3</v>
      </c>
      <c r="J379" s="25">
        <v>0.03</v>
      </c>
      <c r="K379" s="33"/>
      <c r="L379" s="25">
        <v>51.5</v>
      </c>
      <c r="M379" s="33"/>
      <c r="N379" s="25">
        <v>0.35</v>
      </c>
      <c r="O379" s="25">
        <v>19.600000000000001</v>
      </c>
      <c r="P379" s="25">
        <v>6.9</v>
      </c>
      <c r="Q379" s="25">
        <v>0.02</v>
      </c>
      <c r="R379" s="25">
        <v>19.399999999999999</v>
      </c>
      <c r="S379" s="34"/>
      <c r="T379" s="51">
        <v>0.05</v>
      </c>
      <c r="U379" s="42">
        <v>74.599999999999994</v>
      </c>
      <c r="V379" s="42">
        <v>71.27</v>
      </c>
      <c r="W379" s="42">
        <v>0.03</v>
      </c>
      <c r="X379" s="42">
        <v>40</v>
      </c>
      <c r="Y379" s="44">
        <v>0.89</v>
      </c>
      <c r="Z379" s="87">
        <f>(H379/H$3)+(I379/I$3*3)+(J379/J$3)+(L379/L$3*2)+(N379/N$3*2)+(O379/O$3)+(P379/P$3*2)+(Q379/Q$3*2)+(R379/R$3)</f>
        <v>4.4979148110010492</v>
      </c>
      <c r="AA379" s="88">
        <f>(T379/T$3*3)+(U379/U$3*2)+(V379/V$3)+(W379/W$3)+(X379/X$3)+Y379</f>
        <v>4.7231317833829944</v>
      </c>
      <c r="AB379" s="90">
        <f>(Z379-AA379)/(Z379+AA379)</f>
        <v>-2.4424231032419974E-2</v>
      </c>
    </row>
    <row r="380" spans="1:31" x14ac:dyDescent="0.35">
      <c r="A380" s="2" t="s">
        <v>196</v>
      </c>
      <c r="B380" s="9">
        <v>39030</v>
      </c>
      <c r="C380" s="19">
        <v>1.41</v>
      </c>
      <c r="D380" s="12">
        <v>6.87</v>
      </c>
      <c r="E380" s="16"/>
      <c r="F380" s="12">
        <v>1.6</v>
      </c>
      <c r="H380" s="23">
        <f>10^-(D380)</f>
        <v>1.3489628825916511E-7</v>
      </c>
      <c r="I380" s="24">
        <v>0.02</v>
      </c>
      <c r="J380" s="25">
        <v>0.08</v>
      </c>
      <c r="K380" s="29">
        <v>6</v>
      </c>
      <c r="L380" s="25">
        <v>124</v>
      </c>
      <c r="M380" s="29">
        <v>1</v>
      </c>
      <c r="N380" s="35"/>
      <c r="O380" s="25">
        <v>1.8</v>
      </c>
      <c r="P380" s="25">
        <v>8</v>
      </c>
      <c r="Q380" s="25">
        <v>0.16</v>
      </c>
      <c r="R380" s="25">
        <v>19.8</v>
      </c>
      <c r="S380" s="29">
        <v>5</v>
      </c>
      <c r="T380" s="51">
        <v>0.03</v>
      </c>
      <c r="U380" s="42">
        <v>95</v>
      </c>
      <c r="V380" s="42">
        <v>0.22</v>
      </c>
      <c r="W380" s="42">
        <v>0.01</v>
      </c>
      <c r="X380" s="42">
        <v>38</v>
      </c>
      <c r="Y380" s="44">
        <v>5.0999999999999996</v>
      </c>
      <c r="Z380" s="87">
        <f>(H380/H$3)+(I380/I$3*3)+(J380/J$3)+(L380/L$3*2)+(N380/N$3*2)+(O380/O$3)+(P380/P$3*2)+(Q380/Q$3*2)+(R380/R$3)</f>
        <v>7.7655629240430919</v>
      </c>
      <c r="AA380" s="88">
        <f>(T380/T$3*3)+(U380/U$3*2)+(V380/V$3)+(W380/W$3)+(X380/X$3)+Y380</f>
        <v>8.1543703209284715</v>
      </c>
      <c r="AB380" s="90">
        <f>(Z380-AA380)/(Z380+AA380)</f>
        <v>-2.4422677589316367E-2</v>
      </c>
    </row>
    <row r="381" spans="1:31" x14ac:dyDescent="0.35">
      <c r="A381" s="2" t="s">
        <v>307</v>
      </c>
      <c r="B381" s="9">
        <v>38847</v>
      </c>
      <c r="C381" s="20"/>
      <c r="D381" s="12">
        <v>5.68</v>
      </c>
      <c r="F381" s="12">
        <v>1.6</v>
      </c>
      <c r="H381" s="23">
        <f>10^-(D381)</f>
        <v>2.0892961308540377E-6</v>
      </c>
      <c r="I381" s="32">
        <v>6.0000000000000001E-3</v>
      </c>
      <c r="J381" s="25">
        <v>0.02</v>
      </c>
      <c r="K381" s="29">
        <v>5</v>
      </c>
      <c r="L381" s="27">
        <v>31.66</v>
      </c>
      <c r="M381" s="30">
        <v>5</v>
      </c>
      <c r="N381" s="27">
        <v>0.02</v>
      </c>
      <c r="O381" s="25">
        <v>6.77</v>
      </c>
      <c r="P381" s="25">
        <v>5.66</v>
      </c>
      <c r="Q381" s="25">
        <v>0.01</v>
      </c>
      <c r="R381" s="25">
        <v>18.600000000000001</v>
      </c>
      <c r="S381" s="31">
        <v>10</v>
      </c>
      <c r="T381" s="51">
        <v>0.06</v>
      </c>
      <c r="U381" s="42">
        <v>35</v>
      </c>
      <c r="V381" s="42">
        <v>65.78</v>
      </c>
      <c r="W381" s="42">
        <v>0.02</v>
      </c>
      <c r="X381" s="42">
        <v>39</v>
      </c>
      <c r="Y381" s="44">
        <v>0.28999999999999998</v>
      </c>
      <c r="Z381" s="87">
        <f>(H381/H$3)+(I381/I$3*3)+(J381/J$3)+(L381/L$3*2)+(N381/N$3*2)+(O381/O$3)+(P381/P$3*2)+(Q381/Q$3*2)+(R381/R$3)</f>
        <v>3.0305461052708065</v>
      </c>
      <c r="AA381" s="88">
        <f>(T381/T$3*3)+(U381/U$3*2)+(V381/V$3)+(W381/W$3)+(X381/X$3)+Y381</f>
        <v>3.1820742736794752</v>
      </c>
      <c r="AB381" s="90">
        <f>(Z381-AA381)/(Z381+AA381)</f>
        <v>-2.4390379447950705E-2</v>
      </c>
      <c r="AC381" s="19">
        <v>3.03</v>
      </c>
      <c r="AD381" s="13">
        <v>3.18</v>
      </c>
      <c r="AE381" s="94">
        <v>-4.67</v>
      </c>
    </row>
    <row r="382" spans="1:31" x14ac:dyDescent="0.35">
      <c r="A382" s="2" t="s">
        <v>300</v>
      </c>
      <c r="B382" s="9">
        <v>41907</v>
      </c>
      <c r="C382" s="18">
        <v>9.27</v>
      </c>
      <c r="D382" s="12">
        <v>6.61</v>
      </c>
      <c r="F382" s="12">
        <v>5.0999999999999996</v>
      </c>
      <c r="H382" s="23">
        <f>10^-(D382)</f>
        <v>2.454708915685024E-7</v>
      </c>
      <c r="I382" s="28"/>
      <c r="J382" s="25">
        <v>0.44</v>
      </c>
      <c r="K382" s="33"/>
      <c r="L382" s="25">
        <v>50.3</v>
      </c>
      <c r="M382" s="33"/>
      <c r="N382" s="25">
        <v>11.1</v>
      </c>
      <c r="O382" s="25">
        <v>6.28</v>
      </c>
      <c r="P382" s="25">
        <v>4.47</v>
      </c>
      <c r="Q382" s="25">
        <v>0.31</v>
      </c>
      <c r="R382" s="25">
        <v>13.3</v>
      </c>
      <c r="S382" s="34"/>
      <c r="T382" s="51">
        <v>0.86</v>
      </c>
      <c r="U382" s="42">
        <v>87</v>
      </c>
      <c r="V382" s="42">
        <v>0.22</v>
      </c>
      <c r="W382" s="42">
        <v>0.01</v>
      </c>
      <c r="X382" s="42">
        <v>28</v>
      </c>
      <c r="Y382" s="44">
        <v>1.62</v>
      </c>
      <c r="Z382" s="87">
        <f>(H382/H$3)+(I382/I$3*3)+(J382/J$3)+(L382/L$3*2)+(N382/N$3*2)+(O382/O$3)+(P382/P$3*2)+(Q382/Q$3*2)+(R382/R$3)</f>
        <v>4.0500791582429692</v>
      </c>
      <c r="AA382" s="88">
        <f>(T382/T$3*3)+(U382/U$3*2)+(V382/V$3)+(W382/W$3)+(X382/X$3)+Y382</f>
        <v>4.2519564523202593</v>
      </c>
      <c r="AB382" s="90">
        <f>(Z382-AA382)/(Z382+AA382)</f>
        <v>-2.4316601800699136E-2</v>
      </c>
      <c r="AC382" s="19">
        <v>4.25</v>
      </c>
      <c r="AD382" s="13">
        <v>4.25</v>
      </c>
      <c r="AE382" s="94">
        <v>0.11</v>
      </c>
    </row>
    <row r="383" spans="1:31" x14ac:dyDescent="0.35">
      <c r="A383" s="2" t="s">
        <v>369</v>
      </c>
      <c r="B383" s="9">
        <v>39552</v>
      </c>
      <c r="C383" s="18">
        <v>1.55</v>
      </c>
      <c r="D383" s="12">
        <v>5.28</v>
      </c>
      <c r="F383" s="12">
        <v>3</v>
      </c>
      <c r="H383" s="23">
        <f>10^-(D383)</f>
        <v>5.2480746024977206E-6</v>
      </c>
      <c r="I383" s="32">
        <v>0.01</v>
      </c>
      <c r="J383" s="25">
        <v>0.01</v>
      </c>
      <c r="K383" s="30">
        <v>0.2</v>
      </c>
      <c r="L383" s="25">
        <v>8.36</v>
      </c>
      <c r="M383" s="30">
        <v>0.2</v>
      </c>
      <c r="N383" s="25">
        <v>0.17</v>
      </c>
      <c r="O383" s="25">
        <v>10.6</v>
      </c>
      <c r="P383" s="25">
        <v>1.59</v>
      </c>
      <c r="Q383" s="25">
        <v>0.04</v>
      </c>
      <c r="R383" s="25">
        <v>12.3</v>
      </c>
      <c r="S383" s="31">
        <v>5.4</v>
      </c>
      <c r="T383" s="51">
        <v>0.02</v>
      </c>
      <c r="U383" s="42">
        <v>18.3</v>
      </c>
      <c r="V383" s="42">
        <v>2.23</v>
      </c>
      <c r="W383" s="42">
        <v>9.8499999999999994E-3</v>
      </c>
      <c r="X383" s="42">
        <v>26</v>
      </c>
      <c r="Y383" s="44">
        <v>0.28000000000000003</v>
      </c>
      <c r="Z383" s="87">
        <f>(H383/H$3)+(I383/I$3*3)+(J383/J$3)+(L383/L$3*2)+(N383/N$3*2)+(O383/O$3)+(P383/P$3*2)+(Q383/Q$3*2)+(R383/R$3)</f>
        <v>1.3633076103885748</v>
      </c>
      <c r="AA383" s="88">
        <f>(T383/T$3*3)+(U383/U$3*2)+(V383/V$3)+(W383/W$3)+(X383/X$3)+Y383</f>
        <v>1.4312132210741619</v>
      </c>
      <c r="AB383" s="90">
        <f>(Z383-AA383)/(Z383+AA383)</f>
        <v>-2.4299554299633989E-2</v>
      </c>
      <c r="AE383" s="95">
        <v>5.25</v>
      </c>
    </row>
    <row r="384" spans="1:31" x14ac:dyDescent="0.35">
      <c r="A384" s="2" t="s">
        <v>117</v>
      </c>
      <c r="B384" s="9">
        <v>34962</v>
      </c>
      <c r="C384" s="18">
        <v>27.71</v>
      </c>
      <c r="D384" s="12">
        <v>6.92</v>
      </c>
      <c r="F384" s="12">
        <v>1.7</v>
      </c>
      <c r="H384" s="23">
        <f>10^-(D384)</f>
        <v>1.2022644346174111E-7</v>
      </c>
      <c r="I384" s="32">
        <v>2E-3</v>
      </c>
      <c r="J384" s="25">
        <v>0.18</v>
      </c>
      <c r="K384" s="29">
        <v>8.6999999999999993</v>
      </c>
      <c r="L384" s="25">
        <v>116</v>
      </c>
      <c r="M384" s="29">
        <v>2.9</v>
      </c>
      <c r="N384" s="27">
        <v>4.7</v>
      </c>
      <c r="O384" s="25">
        <v>2.2999999999999998</v>
      </c>
      <c r="P384" s="25">
        <v>9</v>
      </c>
      <c r="Q384" s="25">
        <v>0.09</v>
      </c>
      <c r="R384" s="35"/>
      <c r="S384" s="29">
        <v>5</v>
      </c>
      <c r="T384" s="51">
        <v>0.01</v>
      </c>
      <c r="U384" s="42">
        <v>50</v>
      </c>
      <c r="V384" s="42">
        <v>0.22</v>
      </c>
      <c r="W384" s="42">
        <v>3.284E-3</v>
      </c>
      <c r="X384" s="42">
        <v>34</v>
      </c>
      <c r="Y384" s="44">
        <v>5.0999999999999996</v>
      </c>
      <c r="Z384" s="87">
        <f>(H384/H$3)+(I384/I$3*3)+(J384/J$3)+(L384/L$3*2)+(N384/N$3*2)+(O384/O$3)+(P384/P$3*2)+(Q384/Q$3*2)+(R384/R$3)</f>
        <v>6.769489494028349</v>
      </c>
      <c r="AA384" s="88">
        <f>(T384/T$3*3)+(U384/U$3*2)+(V384/V$3)+(W384/W$3)+(X384/X$3)+Y384</f>
        <v>7.1039406592880905</v>
      </c>
      <c r="AB384" s="90">
        <f>(Z384-AA384)/(Z384+AA384)</f>
        <v>-2.4107316039630691E-2</v>
      </c>
    </row>
    <row r="385" spans="1:31" x14ac:dyDescent="0.35">
      <c r="A385" s="2" t="s">
        <v>330</v>
      </c>
      <c r="B385" s="9">
        <v>37424</v>
      </c>
      <c r="C385" s="20"/>
      <c r="D385" s="12">
        <v>4.95</v>
      </c>
      <c r="F385" s="13">
        <v>2.6</v>
      </c>
      <c r="H385" s="23">
        <f>10^-(D385)</f>
        <v>1.1220184543019627E-5</v>
      </c>
      <c r="I385" s="32">
        <v>0.13</v>
      </c>
      <c r="J385" s="25">
        <v>0.01</v>
      </c>
      <c r="K385" s="30">
        <v>0.1</v>
      </c>
      <c r="L385" s="25">
        <v>40.5</v>
      </c>
      <c r="M385" s="30">
        <v>2</v>
      </c>
      <c r="N385" s="25">
        <v>0.01</v>
      </c>
      <c r="O385" s="25">
        <v>12.3</v>
      </c>
      <c r="P385" s="25">
        <v>12.4</v>
      </c>
      <c r="Q385" s="25">
        <v>0.17</v>
      </c>
      <c r="R385" s="25">
        <v>53</v>
      </c>
      <c r="S385" s="31">
        <v>20</v>
      </c>
      <c r="T385" s="50">
        <v>0.03</v>
      </c>
      <c r="U385" s="42">
        <v>43</v>
      </c>
      <c r="V385" s="42">
        <v>112.44</v>
      </c>
      <c r="W385" s="42">
        <v>0.01</v>
      </c>
      <c r="X385" s="42">
        <v>110</v>
      </c>
      <c r="Y385" s="44">
        <v>0.15</v>
      </c>
      <c r="Z385" s="87">
        <f>(H385/H$3)+(I385/I$3*3)+(J385/J$3)+(L385/L$3*2)+(N385/N$3*2)+(O385/O$3)+(P385/P$3*2)+(Q385/Q$3*2)+(R385/R$3)</f>
        <v>5.6826111545734745</v>
      </c>
      <c r="AA385" s="88">
        <f>(T385/T$3*3)+(U385/U$3*2)+(V385/V$3)+(W385/W$3)+(X385/X$3)+Y385</f>
        <v>5.9628559617612975</v>
      </c>
      <c r="AB385" s="90">
        <f>(Z385-AA385)/(Z385+AA385)</f>
        <v>-2.4064711564444796E-2</v>
      </c>
    </row>
    <row r="386" spans="1:31" x14ac:dyDescent="0.35">
      <c r="A386" s="2" t="s">
        <v>313</v>
      </c>
      <c r="B386" s="9">
        <v>36277</v>
      </c>
      <c r="C386" s="18">
        <v>1.44</v>
      </c>
      <c r="D386" s="12">
        <v>5.27</v>
      </c>
      <c r="F386" s="12">
        <v>12</v>
      </c>
      <c r="H386" s="23">
        <f>10^-(D386)</f>
        <v>5.3703179637025301E-6</v>
      </c>
      <c r="I386" s="24">
        <v>1E-3</v>
      </c>
      <c r="J386" s="25">
        <v>0.13</v>
      </c>
      <c r="K386" s="36"/>
      <c r="L386" s="25">
        <v>22</v>
      </c>
      <c r="M386" s="36"/>
      <c r="N386" s="25">
        <v>0.04</v>
      </c>
      <c r="O386" s="25">
        <v>9.9</v>
      </c>
      <c r="P386" s="25">
        <v>4</v>
      </c>
      <c r="Q386" s="25">
        <v>0.02</v>
      </c>
      <c r="R386" s="25">
        <v>6.8</v>
      </c>
      <c r="S386" s="36"/>
      <c r="T386" s="51">
        <v>0.01</v>
      </c>
      <c r="U386" s="42">
        <v>11.5</v>
      </c>
      <c r="V386" s="42">
        <v>76.67</v>
      </c>
      <c r="W386" s="42">
        <v>7.8816000000000008E-3</v>
      </c>
      <c r="X386" s="42">
        <v>13</v>
      </c>
      <c r="Y386" s="44">
        <v>0.24</v>
      </c>
      <c r="Z386" s="87">
        <f>(H386/H$3)+(I386/I$3*3)+(J386/J$3)+(L386/L$3*2)+(N386/N$3*2)+(O386/O$3)+(P386/P$3*2)+(Q386/Q$3*2)+(R386/R$3)</f>
        <v>1.9853640396727339</v>
      </c>
      <c r="AA386" s="88">
        <f>(T386/T$3*3)+(U386/U$3*2)+(V386/V$3)+(W386/W$3)+(X386/X$3)+Y386</f>
        <v>2.0832225772681969</v>
      </c>
      <c r="AB386" s="90">
        <f>(Z386-AA386)/(Z386+AA386)</f>
        <v>-2.4052219310754266E-2</v>
      </c>
    </row>
    <row r="387" spans="1:31" x14ac:dyDescent="0.35">
      <c r="A387" s="2" t="s">
        <v>370</v>
      </c>
      <c r="B387" s="9">
        <v>39184</v>
      </c>
      <c r="C387" s="18">
        <v>1.61</v>
      </c>
      <c r="D387" s="12">
        <v>5.69</v>
      </c>
      <c r="F387" s="12">
        <v>13</v>
      </c>
      <c r="H387" s="23">
        <f>10^-(D387)</f>
        <v>2.0417379446695244E-6</v>
      </c>
      <c r="I387" s="28"/>
      <c r="J387" s="25">
        <v>0.06</v>
      </c>
      <c r="K387" s="36"/>
      <c r="L387" s="25">
        <v>57.7</v>
      </c>
      <c r="M387" s="36"/>
      <c r="N387" s="25">
        <v>0.04</v>
      </c>
      <c r="O387" s="25">
        <v>9.98</v>
      </c>
      <c r="P387" s="25">
        <v>23.3</v>
      </c>
      <c r="Q387" s="25">
        <v>0.46</v>
      </c>
      <c r="R387" s="25">
        <v>21.8</v>
      </c>
      <c r="S387" s="36"/>
      <c r="T387" s="51">
        <v>0.01</v>
      </c>
      <c r="U387" s="42">
        <v>59.2</v>
      </c>
      <c r="V387" s="42">
        <v>182.38</v>
      </c>
      <c r="W387" s="42">
        <v>0.13</v>
      </c>
      <c r="X387" s="42">
        <v>61</v>
      </c>
      <c r="Y387" s="44">
        <v>0.42</v>
      </c>
      <c r="Z387" s="87">
        <f>(H387/H$3)+(I387/I$3*3)+(J387/J$3)+(L387/L$3*2)+(N387/N$3*2)+(O387/O$3)+(P387/P$3*2)+(Q387/Q$3*2)+(R387/R$3)</f>
        <v>6.0211427949106282</v>
      </c>
      <c r="AA387" s="88">
        <f>(T387/T$3*3)+(U387/U$3*2)+(V387/V$3)+(W387/W$3)+(X387/X$3)+Y387</f>
        <v>6.3179229898166023</v>
      </c>
      <c r="AB387" s="90">
        <f>(Z387-AA387)/(Z387+AA387)</f>
        <v>-2.4052079799535223E-2</v>
      </c>
    </row>
    <row r="388" spans="1:31" x14ac:dyDescent="0.35">
      <c r="A388" s="2" t="s">
        <v>185</v>
      </c>
      <c r="B388" s="9">
        <v>34016</v>
      </c>
      <c r="C388" s="18">
        <v>12.88</v>
      </c>
      <c r="D388" s="12">
        <v>7.88</v>
      </c>
      <c r="F388" s="12">
        <v>0.8</v>
      </c>
      <c r="H388" s="23">
        <f>10^-(D388)</f>
        <v>1.3182567385564031E-8</v>
      </c>
      <c r="I388" s="32">
        <v>0.68</v>
      </c>
      <c r="J388" s="25">
        <v>0.5</v>
      </c>
      <c r="K388" s="29">
        <v>0.5</v>
      </c>
      <c r="L388" s="25">
        <v>32</v>
      </c>
      <c r="M388" s="29">
        <v>2</v>
      </c>
      <c r="N388" s="25">
        <v>0.4</v>
      </c>
      <c r="O388" s="25">
        <v>5.6</v>
      </c>
      <c r="P388" s="25">
        <v>7.3</v>
      </c>
      <c r="Q388" s="25">
        <v>0.03</v>
      </c>
      <c r="R388" s="25">
        <v>38</v>
      </c>
      <c r="S388" s="29">
        <v>10</v>
      </c>
      <c r="T388" s="51">
        <v>0.15</v>
      </c>
      <c r="U388" s="42">
        <v>1</v>
      </c>
      <c r="V388" s="42">
        <v>0.44</v>
      </c>
      <c r="W388" s="42">
        <v>6.5690000000000002E-3</v>
      </c>
      <c r="X388" s="42">
        <v>10</v>
      </c>
      <c r="Y388" s="44">
        <v>4</v>
      </c>
      <c r="Z388" s="87">
        <f>(H388/H$3)+(I388/I$3*3)+(J388/J$3)+(L388/L$3*2)+(N388/N$3*2)+(O388/O$3)+(P388/P$3*2)+(Q388/Q$3*2)+(R388/R$3)</f>
        <v>4.1123028882150576</v>
      </c>
      <c r="AA388" s="88">
        <f>(T388/T$3*3)+(U388/U$3*2)+(V388/V$3)+(W388/W$3)+(X388/X$3)+Y388</f>
        <v>4.3148835175024285</v>
      </c>
      <c r="AB388" s="90">
        <f>(Z388-AA388)/(Z388+AA388)</f>
        <v>-2.4038940108163334E-2</v>
      </c>
    </row>
    <row r="389" spans="1:31" x14ac:dyDescent="0.35">
      <c r="A389" s="2" t="s">
        <v>94</v>
      </c>
      <c r="B389" s="9">
        <v>35101</v>
      </c>
      <c r="C389" s="18">
        <v>2.97</v>
      </c>
      <c r="D389" s="12">
        <v>6.91</v>
      </c>
      <c r="F389" s="12">
        <v>6.6</v>
      </c>
      <c r="H389" s="23">
        <f>10^-(D389)</f>
        <v>1.2302687708123796E-7</v>
      </c>
      <c r="I389" s="28"/>
      <c r="J389" s="25">
        <v>0.33</v>
      </c>
      <c r="K389" s="36"/>
      <c r="L389" s="25">
        <v>94.2</v>
      </c>
      <c r="M389" s="36"/>
      <c r="N389" s="25">
        <v>6.9</v>
      </c>
      <c r="O389" s="25">
        <v>1.02</v>
      </c>
      <c r="P389" s="25">
        <v>6.86</v>
      </c>
      <c r="Q389" s="25">
        <v>0.4</v>
      </c>
      <c r="R389" s="25">
        <v>8.41</v>
      </c>
      <c r="S389" s="36"/>
      <c r="T389" s="51">
        <v>0.18</v>
      </c>
      <c r="U389" s="42">
        <v>5</v>
      </c>
      <c r="V389" s="42">
        <v>1.68</v>
      </c>
      <c r="W389" s="42">
        <v>0.03</v>
      </c>
      <c r="X389" s="42">
        <v>24.5</v>
      </c>
      <c r="Y389" s="44">
        <v>5.4</v>
      </c>
      <c r="Z389" s="87">
        <f>(H389/H$3)+(I389/I$3*3)+(J389/J$3)+(L389/L$3*2)+(N389/N$3*2)+(O389/O$3)+(P389/P$3*2)+(Q389/Q$3*2)+(R389/R$3)</f>
        <v>5.9368589976317958</v>
      </c>
      <c r="AA389" s="88">
        <f>(T389/T$3*3)+(U389/U$3*2)+(V389/V$3)+(W389/W$3)+(X389/X$3)+Y389</f>
        <v>6.2286399667788164</v>
      </c>
      <c r="AB389" s="90">
        <f>(Z389-AA389)/(Z389+AA389)</f>
        <v>-2.3984299369931891E-2</v>
      </c>
      <c r="AE389" s="96"/>
    </row>
    <row r="390" spans="1:31" x14ac:dyDescent="0.35">
      <c r="A390" s="2" t="s">
        <v>99</v>
      </c>
      <c r="B390" s="9">
        <v>32015</v>
      </c>
      <c r="C390" s="18">
        <v>9.86</v>
      </c>
      <c r="D390" s="12">
        <v>7.12</v>
      </c>
      <c r="F390" s="12">
        <v>2</v>
      </c>
      <c r="H390" s="23">
        <f>10^-(D390)</f>
        <v>7.5857757502918145E-8</v>
      </c>
      <c r="I390" s="32">
        <v>4.0000000000000001E-3</v>
      </c>
      <c r="J390" s="25">
        <v>0.33</v>
      </c>
      <c r="K390" s="33"/>
      <c r="L390" s="25">
        <v>71</v>
      </c>
      <c r="M390" s="33"/>
      <c r="N390" s="25">
        <v>1.8</v>
      </c>
      <c r="O390" s="25">
        <v>2.2999999999999998</v>
      </c>
      <c r="P390" s="25">
        <v>9.1999999999999993</v>
      </c>
      <c r="Q390" s="25">
        <v>0.06</v>
      </c>
      <c r="R390" s="25">
        <v>8.1</v>
      </c>
      <c r="S390" s="31">
        <v>2.9</v>
      </c>
      <c r="T390" s="51">
        <v>0.01</v>
      </c>
      <c r="U390" s="42">
        <v>17.399999999999999</v>
      </c>
      <c r="V390" s="42">
        <v>0.44</v>
      </c>
      <c r="W390" s="42">
        <v>9.8519999999999996E-3</v>
      </c>
      <c r="X390" s="42">
        <v>10</v>
      </c>
      <c r="Y390" s="44">
        <v>4.38</v>
      </c>
      <c r="Z390" s="87">
        <f>(H390/H$3)+(I390/I$3*3)+(J390/J$3)+(L390/L$3*2)+(N390/N$3*2)+(O390/O$3)+(P390/P$3*2)+(Q390/Q$3*2)+(R390/R$3)</f>
        <v>4.7963757231417139</v>
      </c>
      <c r="AA390" s="88">
        <f>(T390/T$3*3)+(U390/U$3*2)+(V390/V$3)+(W390/W$3)+(X390/X$3)+Y390</f>
        <v>5.0319501541217324</v>
      </c>
      <c r="AB390" s="90">
        <f>(Z390-AA390)/(Z390+AA390)</f>
        <v>-2.396892755916746E-2</v>
      </c>
      <c r="AD390" s="100"/>
      <c r="AE390" s="96"/>
    </row>
    <row r="391" spans="1:31" x14ac:dyDescent="0.35">
      <c r="A391" s="2" t="s">
        <v>277</v>
      </c>
      <c r="B391" s="9">
        <v>37763</v>
      </c>
      <c r="C391" s="18">
        <v>3.13</v>
      </c>
      <c r="D391" s="12">
        <v>7.15</v>
      </c>
      <c r="F391" s="12">
        <v>2.9</v>
      </c>
      <c r="H391" s="23">
        <f>10^-(D391)</f>
        <v>7.0794578438413597E-8</v>
      </c>
      <c r="I391" s="32">
        <v>3.0000000000000001E-3</v>
      </c>
      <c r="J391" s="25">
        <v>0.01</v>
      </c>
      <c r="K391" s="29">
        <v>0.2</v>
      </c>
      <c r="L391" s="25">
        <v>95.8</v>
      </c>
      <c r="M391" s="29">
        <v>0.3</v>
      </c>
      <c r="N391" s="25">
        <v>0.02</v>
      </c>
      <c r="O391" s="25">
        <v>8.2100000000000009</v>
      </c>
      <c r="P391" s="25">
        <v>4.53</v>
      </c>
      <c r="Q391" s="25">
        <v>2E-3</v>
      </c>
      <c r="R391" s="25">
        <v>8.2799999999999994</v>
      </c>
      <c r="S391" s="29">
        <v>0.8</v>
      </c>
      <c r="T391" s="51">
        <v>0.06</v>
      </c>
      <c r="U391" s="42">
        <v>33.1</v>
      </c>
      <c r="V391" s="42">
        <v>70.87</v>
      </c>
      <c r="W391" s="42">
        <v>3.2799999999999999E-3</v>
      </c>
      <c r="X391" s="42">
        <v>16</v>
      </c>
      <c r="Y391" s="44">
        <v>3.72</v>
      </c>
      <c r="Z391" s="87">
        <f>(H391/H$3)+(I391/I$3*3)+(J391/J$3)+(L391/L$3*2)+(N391/N$3*2)+(O391/O$3)+(P391/P$3*2)+(Q391/Q$3*2)+(R391/R$3)</f>
        <v>5.7249344911190692</v>
      </c>
      <c r="AA391" s="88">
        <f>(T391/T$3*3)+(U391/U$3*2)+(V391/V$3)+(W391/W$3)+(X391/X$3)+Y391</f>
        <v>6.0054519497457637</v>
      </c>
      <c r="AB391" s="90">
        <f>(Z391-AA391)/(Z391+AA391)</f>
        <v>-2.3913744022060805E-2</v>
      </c>
    </row>
    <row r="392" spans="1:31" x14ac:dyDescent="0.35">
      <c r="A392" s="2" t="s">
        <v>103</v>
      </c>
      <c r="B392" s="9">
        <v>36832</v>
      </c>
      <c r="C392" s="18">
        <v>15.79</v>
      </c>
      <c r="D392" s="12">
        <v>7.17</v>
      </c>
      <c r="F392" s="12">
        <v>2.9</v>
      </c>
      <c r="H392" s="23">
        <f>10^-(D392)</f>
        <v>6.7608297539197998E-8</v>
      </c>
      <c r="I392" s="32">
        <v>0.12</v>
      </c>
      <c r="J392" s="25">
        <v>0.57999999999999996</v>
      </c>
      <c r="K392" s="33"/>
      <c r="L392" s="25">
        <v>105</v>
      </c>
      <c r="M392" s="33"/>
      <c r="N392" s="35"/>
      <c r="O392" s="25">
        <v>3.47</v>
      </c>
      <c r="P392" s="25">
        <v>11.1</v>
      </c>
      <c r="Q392" s="35"/>
      <c r="R392" s="25">
        <v>14.5</v>
      </c>
      <c r="S392" s="34"/>
      <c r="T392" s="51">
        <v>0.01</v>
      </c>
      <c r="U392" s="42">
        <v>10.9</v>
      </c>
      <c r="V392" s="42">
        <v>0.22</v>
      </c>
      <c r="W392" s="42">
        <v>3.2845000000000001E-3</v>
      </c>
      <c r="X392" s="42">
        <v>20</v>
      </c>
      <c r="Y392" s="44">
        <v>6.46</v>
      </c>
      <c r="Z392" s="87">
        <f>(H392/H$3)+(I392/I$3*3)+(J392/J$3)+(L392/L$3*2)+(N392/N$3*2)+(O392/O$3)+(P392/P$3*2)+(Q392/Q$3*2)+(R392/R$3)</f>
        <v>6.9177467147122824</v>
      </c>
      <c r="AA392" s="88">
        <f>(T392/T$3*3)+(U392/U$3*2)+(V392/V$3)+(W392/W$3)+(X392/X$3)+Y392</f>
        <v>7.2550284451007911</v>
      </c>
      <c r="AB392" s="90">
        <f>(Z392-AA392)/(Z392+AA392)</f>
        <v>-2.3797860798982516E-2</v>
      </c>
      <c r="AE392" s="96"/>
    </row>
    <row r="393" spans="1:31" x14ac:dyDescent="0.35">
      <c r="A393" s="2" t="s">
        <v>329</v>
      </c>
      <c r="B393" s="9">
        <v>37210</v>
      </c>
      <c r="C393" s="18">
        <v>2.25</v>
      </c>
      <c r="D393" s="12">
        <v>6.33</v>
      </c>
      <c r="F393" s="12">
        <v>5.6</v>
      </c>
      <c r="H393" s="23">
        <f>10^-(D393)</f>
        <v>4.6773514128719735E-7</v>
      </c>
      <c r="I393" s="32">
        <v>7.0000000000000007E-2</v>
      </c>
      <c r="J393" s="25">
        <v>0.01</v>
      </c>
      <c r="K393" s="36"/>
      <c r="L393" s="25">
        <v>79</v>
      </c>
      <c r="M393" s="36"/>
      <c r="N393" s="25">
        <v>0.02</v>
      </c>
      <c r="O393" s="25">
        <v>6.15</v>
      </c>
      <c r="P393" s="25">
        <v>8</v>
      </c>
      <c r="Q393" s="25">
        <v>6.0000000000000001E-3</v>
      </c>
      <c r="R393" s="25">
        <v>12.7</v>
      </c>
      <c r="S393" s="36"/>
      <c r="T393" s="51">
        <v>0.01</v>
      </c>
      <c r="U393" s="42">
        <v>59.3</v>
      </c>
      <c r="V393" s="42">
        <v>13.32</v>
      </c>
      <c r="W393" s="42">
        <v>3.2799999999999999E-3</v>
      </c>
      <c r="X393" s="42">
        <v>40</v>
      </c>
      <c r="Y393" s="44">
        <v>3</v>
      </c>
      <c r="Z393" s="87">
        <f>(H393/H$3)+(I393/I$3*3)+(J393/J$3)+(L393/L$3*2)+(N393/N$3*2)+(O393/O$3)+(P393/P$3*2)+(Q393/Q$3*2)+(R393/R$3)</f>
        <v>5.31925841902126</v>
      </c>
      <c r="AA393" s="88">
        <f>(T393/T$3*3)+(U393/U$3*2)+(V393/V$3)+(W393/W$3)+(X393/X$3)+Y393</f>
        <v>5.5780921900744307</v>
      </c>
      <c r="AB393" s="90">
        <f>(Z393-AA393)/(Z393+AA393)</f>
        <v>-2.3751990767107187E-2</v>
      </c>
      <c r="AE393" s="96"/>
    </row>
    <row r="394" spans="1:31" x14ac:dyDescent="0.35">
      <c r="A394" s="2" t="s">
        <v>222</v>
      </c>
      <c r="B394" s="9">
        <v>38834</v>
      </c>
      <c r="C394" s="18">
        <v>22.47</v>
      </c>
      <c r="D394" s="12">
        <v>7.14</v>
      </c>
      <c r="F394" s="12">
        <v>3.4</v>
      </c>
      <c r="H394" s="23">
        <f>10^-(D394)</f>
        <v>7.2443596007499061E-8</v>
      </c>
      <c r="I394" s="28"/>
      <c r="J394" s="25">
        <v>0.77</v>
      </c>
      <c r="K394" s="29">
        <v>3.3</v>
      </c>
      <c r="L394" s="25">
        <v>124</v>
      </c>
      <c r="M394" s="29">
        <v>0.2</v>
      </c>
      <c r="N394" s="25">
        <v>5</v>
      </c>
      <c r="O394" s="25">
        <v>2.2999999999999998</v>
      </c>
      <c r="P394" s="25">
        <v>7.71</v>
      </c>
      <c r="Q394" s="25">
        <v>0.23</v>
      </c>
      <c r="R394" s="25">
        <v>18</v>
      </c>
      <c r="S394" s="29">
        <v>0.9</v>
      </c>
      <c r="T394" s="51">
        <v>0.02</v>
      </c>
      <c r="U394" s="42">
        <v>71.7</v>
      </c>
      <c r="V394" s="42">
        <v>0.22</v>
      </c>
      <c r="W394" s="42">
        <v>9.5250500000000002E-3</v>
      </c>
      <c r="X394" s="42">
        <v>50</v>
      </c>
      <c r="Y394" s="44">
        <v>5.37</v>
      </c>
      <c r="Z394" s="87">
        <f>(H394/H$3)+(I394/I$3*3)+(J394/J$3)+(L394/L$3*2)+(N394/N$3*2)+(O394/O$3)+(P394/P$3*2)+(Q394/Q$3*2)+(R394/R$3)</f>
        <v>7.8939059078793745</v>
      </c>
      <c r="AA394" s="88">
        <f>(T394/T$3*3)+(U394/U$3*2)+(V394/V$3)+(W394/W$3)+(X394/X$3)+Y394</f>
        <v>8.2774860683164935</v>
      </c>
      <c r="AB394" s="90">
        <f>(Z394-AA394)/(Z394+AA394)</f>
        <v>-2.3719674905026435E-2</v>
      </c>
      <c r="AC394" s="19">
        <v>7.7</v>
      </c>
      <c r="AD394" s="13">
        <v>8.3000000000000007</v>
      </c>
      <c r="AE394" s="94">
        <v>-7.1</v>
      </c>
    </row>
    <row r="395" spans="1:31" x14ac:dyDescent="0.35">
      <c r="A395" s="2" t="s">
        <v>112</v>
      </c>
      <c r="B395" s="9">
        <v>37901</v>
      </c>
      <c r="C395" s="18">
        <v>16.059999999999999</v>
      </c>
      <c r="D395" s="12">
        <v>7.25</v>
      </c>
      <c r="F395" s="12">
        <v>1.9</v>
      </c>
      <c r="H395" s="23">
        <f>10^-(D395)</f>
        <v>5.6234132519034806E-8</v>
      </c>
      <c r="I395" s="28"/>
      <c r="J395" s="25">
        <v>0.36</v>
      </c>
      <c r="K395" s="36"/>
      <c r="L395" s="25">
        <v>77</v>
      </c>
      <c r="M395" s="36"/>
      <c r="N395" s="25">
        <v>1.71</v>
      </c>
      <c r="O395" s="25">
        <v>2</v>
      </c>
      <c r="P395" s="25">
        <v>6.1</v>
      </c>
      <c r="Q395" s="25">
        <v>0.22</v>
      </c>
      <c r="R395" s="25">
        <v>13</v>
      </c>
      <c r="S395" s="36"/>
      <c r="T395" s="51">
        <v>0.02</v>
      </c>
      <c r="U395" s="42">
        <v>20.9</v>
      </c>
      <c r="V395" s="42">
        <v>0.22</v>
      </c>
      <c r="W395" s="42">
        <v>3.2845000000000001E-3</v>
      </c>
      <c r="X395" s="42">
        <v>19</v>
      </c>
      <c r="Y395" s="44">
        <v>4.32</v>
      </c>
      <c r="Z395" s="87">
        <f>(H395/H$3)+(I395/I$3*3)+(J395/J$3)+(L395/L$3*2)+(N395/N$3*2)+(O395/O$3)+(P395/P$3*2)+(Q395/Q$3*2)+(R395/R$3)</f>
        <v>5.0500248445193767</v>
      </c>
      <c r="AA395" s="88">
        <f>(T395/T$3*3)+(U395/U$3*2)+(V395/V$3)+(W395/W$3)+(X395/X$3)+Y395</f>
        <v>5.2953171239160159</v>
      </c>
      <c r="AB395" s="90">
        <f>(Z395-AA395)/(Z395+AA395)</f>
        <v>-2.3710408041130875E-2</v>
      </c>
      <c r="AE395" s="96"/>
    </row>
    <row r="396" spans="1:31" x14ac:dyDescent="0.35">
      <c r="A396" s="2" t="s">
        <v>100</v>
      </c>
      <c r="B396" s="9">
        <v>40100</v>
      </c>
      <c r="C396" s="20"/>
      <c r="D396" s="12">
        <v>7.2</v>
      </c>
      <c r="F396" s="12">
        <v>0.72</v>
      </c>
      <c r="H396" s="23">
        <f>10^-(D396)</f>
        <v>6.3095734448019177E-8</v>
      </c>
      <c r="I396" s="32">
        <v>0.02</v>
      </c>
      <c r="J396" s="25">
        <v>0.65</v>
      </c>
      <c r="K396" s="33"/>
      <c r="L396" s="25">
        <v>78.599999999999994</v>
      </c>
      <c r="M396" s="33"/>
      <c r="N396" s="25">
        <v>1.71</v>
      </c>
      <c r="O396" s="25">
        <v>2.4</v>
      </c>
      <c r="P396" s="25">
        <v>10.5</v>
      </c>
      <c r="Q396" s="25">
        <v>0.17</v>
      </c>
      <c r="R396" s="25">
        <v>20.7</v>
      </c>
      <c r="S396" s="34"/>
      <c r="T396" s="51">
        <v>0.49</v>
      </c>
      <c r="U396" s="42">
        <v>8.6999999999999993</v>
      </c>
      <c r="V396" s="42">
        <v>0.63</v>
      </c>
      <c r="W396" s="42">
        <v>7.0000000000000007E-2</v>
      </c>
      <c r="X396" s="42">
        <v>29.4</v>
      </c>
      <c r="Y396" s="44">
        <v>5.0999999999999996</v>
      </c>
      <c r="Z396" s="87">
        <f>(H396/H$3)+(I396/I$3*3)+(J396/J$3)+(L396/L$3*2)+(N396/N$3*2)+(O396/O$3)+(P396/P$3*2)+(Q396/Q$3*2)+(R396/R$3)</f>
        <v>5.8535293428503978</v>
      </c>
      <c r="AA396" s="88">
        <f>(T396/T$3*3)+(U396/U$3*2)+(V396/V$3)+(W396/W$3)+(X396/X$3)+Y396</f>
        <v>6.137616630972178</v>
      </c>
      <c r="AB396" s="90">
        <f>(Z396-AA396)/(Z396+AA396)</f>
        <v>-2.3691421048660451E-2</v>
      </c>
      <c r="AC396" s="19">
        <v>5.9</v>
      </c>
      <c r="AD396" s="99">
        <v>6</v>
      </c>
      <c r="AE396" s="95">
        <v>-1.6</v>
      </c>
    </row>
    <row r="397" spans="1:31" x14ac:dyDescent="0.35">
      <c r="A397" s="2" t="s">
        <v>181</v>
      </c>
      <c r="B397" s="9">
        <v>41948</v>
      </c>
      <c r="C397" s="20"/>
      <c r="D397" s="12">
        <v>7.5</v>
      </c>
      <c r="F397" s="12">
        <v>0.9</v>
      </c>
      <c r="H397" s="23">
        <f>10^-(D397)</f>
        <v>3.1622776601683699E-8</v>
      </c>
      <c r="I397" s="32">
        <v>0.01</v>
      </c>
      <c r="J397" s="25">
        <v>0.14000000000000001</v>
      </c>
      <c r="K397" s="33"/>
      <c r="L397" s="25">
        <v>52</v>
      </c>
      <c r="M397" s="33"/>
      <c r="N397" s="25">
        <v>0.85</v>
      </c>
      <c r="O397" s="25">
        <v>1</v>
      </c>
      <c r="P397" s="25">
        <v>3.2</v>
      </c>
      <c r="Q397" s="25">
        <v>0.08</v>
      </c>
      <c r="R397" s="25">
        <v>6.1</v>
      </c>
      <c r="S397" s="34"/>
      <c r="T397" s="51">
        <v>0.25</v>
      </c>
      <c r="U397" s="42">
        <v>24</v>
      </c>
      <c r="V397" s="42">
        <v>1</v>
      </c>
      <c r="W397" s="42">
        <v>0.01</v>
      </c>
      <c r="X397" s="42">
        <v>10</v>
      </c>
      <c r="Y397" s="43">
        <v>2.54</v>
      </c>
      <c r="Z397" s="87">
        <f>(H397/H$3)+(I397/I$3*3)+(J397/J$3)+(L397/L$3*2)+(N397/N$3*2)+(O397/O$3)+(P397/P$3*2)+(Q397/Q$3*2)+(R397/R$3)</f>
        <v>3.1912254129200459</v>
      </c>
      <c r="AA397" s="88">
        <f>(T397/T$3*3)+(U397/U$3*2)+(V397/V$3)+(W397/W$3)+(X397/X$3)+Y397</f>
        <v>3.3459667836904279</v>
      </c>
      <c r="AB397" s="90">
        <f>(Z397-AA397)/(Z397+AA397)</f>
        <v>-2.3670922640245329E-2</v>
      </c>
      <c r="AC397" s="19">
        <v>3.19</v>
      </c>
      <c r="AD397" s="13">
        <v>3.33</v>
      </c>
      <c r="AE397" s="94">
        <v>4.2</v>
      </c>
    </row>
    <row r="398" spans="1:31" x14ac:dyDescent="0.35">
      <c r="A398" s="2" t="s">
        <v>266</v>
      </c>
      <c r="B398" s="9">
        <v>36460</v>
      </c>
      <c r="C398" s="18">
        <v>4.21</v>
      </c>
      <c r="D398" s="12">
        <v>7.14</v>
      </c>
      <c r="F398" s="12">
        <v>1.3</v>
      </c>
      <c r="H398" s="23">
        <f>10^-(D398)</f>
        <v>7.2443596007499061E-8</v>
      </c>
      <c r="I398" s="32">
        <v>0.03</v>
      </c>
      <c r="J398" s="25">
        <v>0.01</v>
      </c>
      <c r="K398" s="36"/>
      <c r="L398" s="25">
        <v>37</v>
      </c>
      <c r="N398" s="25">
        <v>0.01</v>
      </c>
      <c r="O398" s="25">
        <v>1.1000000000000001</v>
      </c>
      <c r="P398" s="25">
        <v>5.6</v>
      </c>
      <c r="Q398" s="25">
        <v>0.03</v>
      </c>
      <c r="R398" s="25">
        <v>11</v>
      </c>
      <c r="T398" s="51">
        <v>0.02</v>
      </c>
      <c r="U398" s="42">
        <v>60.7</v>
      </c>
      <c r="V398" s="42">
        <v>8.67</v>
      </c>
      <c r="W398" s="42">
        <v>3.3E-3</v>
      </c>
      <c r="X398" s="42">
        <v>16</v>
      </c>
      <c r="Y398" s="44">
        <v>1.1000000000000001</v>
      </c>
      <c r="Z398" s="87">
        <f>(H398/H$3)+(I398/I$3*3)+(J398/J$3)+(L398/L$3*2)+(N398/N$3*2)+(O398/O$3)+(P398/P$3*2)+(Q398/Q$3*2)+(R398/R$3)</f>
        <v>2.8189666667428028</v>
      </c>
      <c r="AA398" s="88">
        <f>(T398/T$3*3)+(U398/U$3*2)+(V398/V$3)+(W398/W$3)+(X398/X$3)+Y398</f>
        <v>2.9555440558262749</v>
      </c>
      <c r="AB398" s="90">
        <f>(Z398-AA398)/(Z398+AA398)</f>
        <v>-2.3651768200840542E-2</v>
      </c>
    </row>
    <row r="399" spans="1:31" x14ac:dyDescent="0.35">
      <c r="A399" s="2" t="s">
        <v>82</v>
      </c>
      <c r="B399" s="9">
        <v>38848</v>
      </c>
      <c r="C399" s="20"/>
      <c r="D399" s="12">
        <v>7.12</v>
      </c>
      <c r="F399" s="12">
        <v>4.2</v>
      </c>
      <c r="H399" s="23">
        <f>10^-(D399)</f>
        <v>7.5857757502918145E-8</v>
      </c>
      <c r="I399" s="32">
        <v>0.01</v>
      </c>
      <c r="J399" s="25">
        <v>0.02</v>
      </c>
      <c r="K399" s="29">
        <v>5</v>
      </c>
      <c r="L399" s="25">
        <v>121.53</v>
      </c>
      <c r="M399" s="29">
        <v>5</v>
      </c>
      <c r="N399" s="25">
        <v>0.02</v>
      </c>
      <c r="O399" s="25">
        <v>2.83</v>
      </c>
      <c r="P399" s="25">
        <v>7.61</v>
      </c>
      <c r="Q399" s="25">
        <v>0.28999999999999998</v>
      </c>
      <c r="R399" s="25">
        <v>21.7</v>
      </c>
      <c r="S399" s="29">
        <v>10</v>
      </c>
      <c r="T399" s="51">
        <v>0.24</v>
      </c>
      <c r="U399" s="42">
        <v>73</v>
      </c>
      <c r="V399" s="42">
        <v>10.18</v>
      </c>
      <c r="W399" s="42">
        <v>0.02</v>
      </c>
      <c r="X399" s="42">
        <v>38</v>
      </c>
      <c r="Y399" s="44">
        <v>5.33</v>
      </c>
      <c r="Z399" s="87">
        <f>(H399/H$3)+(I399/I$3*3)+(J399/J$3)+(L399/L$3*2)+(N399/N$3*2)+(O399/O$3)+(P399/P$3*2)+(Q399/Q$3*2)+(R399/R$3)</f>
        <v>7.7202145209922808</v>
      </c>
      <c r="AA399" s="88">
        <f>(T399/T$3*3)+(U399/U$3*2)+(V399/V$3)+(W399/W$3)+(X399/X$3)+Y399</f>
        <v>8.0938671718594684</v>
      </c>
      <c r="AB399" s="90">
        <f>(Z399-AA399)/(Z399+AA399)</f>
        <v>-2.3627843723362407E-2</v>
      </c>
      <c r="AC399" s="19">
        <v>7.72</v>
      </c>
      <c r="AD399" s="13">
        <v>8.06</v>
      </c>
      <c r="AE399" s="94">
        <v>-4.3600000000000003</v>
      </c>
    </row>
    <row r="400" spans="1:31" x14ac:dyDescent="0.35">
      <c r="A400" s="2" t="s">
        <v>195</v>
      </c>
      <c r="B400" s="9">
        <v>42333</v>
      </c>
      <c r="C400" s="20"/>
      <c r="D400" s="12">
        <v>7.6</v>
      </c>
      <c r="F400" s="12">
        <v>0.9</v>
      </c>
      <c r="H400" s="23">
        <f>10^-(D400)</f>
        <v>2.5118864315095751E-8</v>
      </c>
      <c r="I400" s="28"/>
      <c r="J400" s="25">
        <v>0.1</v>
      </c>
      <c r="K400" s="36"/>
      <c r="L400" s="25">
        <v>85</v>
      </c>
      <c r="M400" s="36"/>
      <c r="N400" s="25">
        <v>0.8</v>
      </c>
      <c r="O400" s="25">
        <v>1.6</v>
      </c>
      <c r="P400" s="25">
        <v>6.5</v>
      </c>
      <c r="Q400" s="25">
        <v>0.2</v>
      </c>
      <c r="R400" s="25">
        <v>11</v>
      </c>
      <c r="S400" s="36"/>
      <c r="T400" s="51">
        <v>0.12</v>
      </c>
      <c r="U400" s="42">
        <v>72</v>
      </c>
      <c r="V400" s="42">
        <v>1.01</v>
      </c>
      <c r="W400" s="42">
        <v>0.03</v>
      </c>
      <c r="X400" s="42">
        <v>47</v>
      </c>
      <c r="Y400" s="44">
        <v>2.75</v>
      </c>
      <c r="Z400" s="87">
        <f>(H400/H$3)+(I400/I$3*3)+(J400/J$3)+(L400/L$3*2)+(N400/N$3*2)+(O400/O$3)+(P400/P$3*2)+(Q400/Q$3*2)+(R400/R$3)</f>
        <v>5.337150355213689</v>
      </c>
      <c r="AA400" s="88">
        <f>(T400/T$3*3)+(U400/U$3*2)+(V400/V$3)+(W400/W$3)+(X400/X$3)+Y400</f>
        <v>5.5954512155871896</v>
      </c>
      <c r="AB400" s="90">
        <f>(Z400-AA400)/(Z400+AA400)</f>
        <v>-2.3626660013237686E-2</v>
      </c>
      <c r="AC400" s="19">
        <v>5.34</v>
      </c>
      <c r="AD400" s="13">
        <v>5.59</v>
      </c>
      <c r="AE400" s="94">
        <v>-4.58</v>
      </c>
    </row>
    <row r="401" spans="1:31" x14ac:dyDescent="0.35">
      <c r="A401" s="2" t="s">
        <v>109</v>
      </c>
      <c r="B401" s="9">
        <v>37174</v>
      </c>
      <c r="C401" s="18">
        <v>7.3</v>
      </c>
      <c r="D401" s="12">
        <v>7.76</v>
      </c>
      <c r="F401" s="12">
        <v>0.95</v>
      </c>
      <c r="H401" s="23">
        <f>10^-(D401)</f>
        <v>1.7378008287493747E-8</v>
      </c>
      <c r="I401" s="32">
        <v>1E-3</v>
      </c>
      <c r="J401" s="25">
        <v>0.35</v>
      </c>
      <c r="K401" s="30">
        <v>0.2</v>
      </c>
      <c r="L401" s="25">
        <v>37.4</v>
      </c>
      <c r="M401" s="30">
        <v>0.2</v>
      </c>
      <c r="N401" s="25">
        <v>0.46</v>
      </c>
      <c r="O401" s="25">
        <v>1.54</v>
      </c>
      <c r="P401" s="25">
        <v>2.75</v>
      </c>
      <c r="Q401" s="25">
        <v>7.0000000000000007E-2</v>
      </c>
      <c r="R401" s="25">
        <v>13.2</v>
      </c>
      <c r="S401" s="31">
        <v>6</v>
      </c>
      <c r="T401" s="51">
        <v>0.31</v>
      </c>
      <c r="U401" s="42">
        <v>2.84</v>
      </c>
      <c r="V401" s="42">
        <v>0.22</v>
      </c>
      <c r="W401" s="42">
        <v>3.2845000000000001E-3</v>
      </c>
      <c r="X401" s="42">
        <v>14</v>
      </c>
      <c r="Y401" s="44">
        <v>2.41</v>
      </c>
      <c r="Z401" s="87">
        <f>(H401/H$3)+(I401/I$3*3)+(J401/J$3)+(L401/L$3*2)+(N401/N$3*2)+(O401/O$3)+(P401/P$3*2)+(Q401/Q$3*2)+(R401/R$3)</f>
        <v>2.7446372621000776</v>
      </c>
      <c r="AA401" s="88">
        <f>(T401/T$3*3)+(U401/U$3*2)+(V401/V$3)+(W401/W$3)+(X401/X$3)+Y401</f>
        <v>2.8774583370368352</v>
      </c>
      <c r="AB401" s="90">
        <f>(Z401-AA401)/(Z401+AA401)</f>
        <v>-2.3624833942195476E-2</v>
      </c>
      <c r="AE401" s="96"/>
    </row>
    <row r="402" spans="1:31" x14ac:dyDescent="0.35">
      <c r="A402" s="2" t="s">
        <v>167</v>
      </c>
      <c r="B402" s="9">
        <v>38841</v>
      </c>
      <c r="C402" s="18">
        <v>8.27</v>
      </c>
      <c r="D402" s="12">
        <v>7.22</v>
      </c>
      <c r="F402" s="12">
        <v>0.83</v>
      </c>
      <c r="H402" s="23">
        <f>10^-(D402)</f>
        <v>6.0255958607435649E-8</v>
      </c>
      <c r="I402" s="28"/>
      <c r="J402" s="25">
        <v>0.01</v>
      </c>
      <c r="K402" s="30">
        <v>0.2</v>
      </c>
      <c r="L402" s="25">
        <v>109</v>
      </c>
      <c r="M402" s="30">
        <v>0.8</v>
      </c>
      <c r="N402" s="25">
        <v>8.8999999999999999E-3</v>
      </c>
      <c r="O402" s="25">
        <v>0.72</v>
      </c>
      <c r="P402" s="25">
        <v>4.79</v>
      </c>
      <c r="Q402" s="25">
        <v>0.01</v>
      </c>
      <c r="R402" s="25">
        <v>18.3</v>
      </c>
      <c r="S402" s="31">
        <v>0.7</v>
      </c>
      <c r="T402" s="51">
        <v>0.1</v>
      </c>
      <c r="U402" s="42">
        <v>47.7</v>
      </c>
      <c r="V402" s="42">
        <v>65.25</v>
      </c>
      <c r="W402" s="42">
        <v>3.2845000000000001E-3</v>
      </c>
      <c r="X402" s="42">
        <v>28</v>
      </c>
      <c r="Y402" s="44">
        <v>4.13</v>
      </c>
      <c r="Z402" s="87">
        <f>(H402/H$3)+(I402/I$3*3)+(J402/J$3)+(L402/L$3*2)+(N402/N$3*2)+(O402/O$3)+(P402/P$3*2)+(Q402/Q$3*2)+(R402/R$3)</f>
        <v>6.6488492107095114</v>
      </c>
      <c r="AA402" s="88">
        <f>(T402/T$3*3)+(U402/U$3*2)+(V402/V$3)+(W402/W$3)+(X402/X$3)+Y402</f>
        <v>6.9685204197995061</v>
      </c>
      <c r="AB402" s="90">
        <f>(Z402-AA402)/(Z402+AA402)</f>
        <v>-2.3475253867956097E-2</v>
      </c>
      <c r="AC402" s="19">
        <v>6.6</v>
      </c>
      <c r="AD402" s="99">
        <v>7</v>
      </c>
      <c r="AE402" s="95">
        <v>-4.7</v>
      </c>
    </row>
    <row r="403" spans="1:31" x14ac:dyDescent="0.35">
      <c r="A403" s="2" t="s">
        <v>148</v>
      </c>
      <c r="B403" s="9">
        <v>38876</v>
      </c>
      <c r="C403" s="18">
        <v>7.98</v>
      </c>
      <c r="D403" s="12">
        <v>7.18</v>
      </c>
      <c r="F403" s="12">
        <v>1.8</v>
      </c>
      <c r="H403" s="23">
        <f>10^-(D403)</f>
        <v>6.606934480075943E-8</v>
      </c>
      <c r="I403" s="32">
        <v>0.01</v>
      </c>
      <c r="J403" s="25">
        <v>0.53</v>
      </c>
      <c r="K403" s="29">
        <v>4.7</v>
      </c>
      <c r="L403" s="25">
        <v>103</v>
      </c>
      <c r="M403" s="29">
        <v>0.2</v>
      </c>
      <c r="N403" s="25">
        <v>3.6</v>
      </c>
      <c r="O403" s="25">
        <v>3.7</v>
      </c>
      <c r="P403" s="25">
        <v>12.9</v>
      </c>
      <c r="Q403" s="25">
        <v>0.21</v>
      </c>
      <c r="R403" s="25">
        <v>16</v>
      </c>
      <c r="S403" s="29">
        <v>0.9</v>
      </c>
      <c r="T403" s="51">
        <v>0.02</v>
      </c>
      <c r="U403" s="42">
        <v>41.2</v>
      </c>
      <c r="V403" s="42">
        <v>0.22</v>
      </c>
      <c r="W403" s="42">
        <v>4.9267499999999997E-3</v>
      </c>
      <c r="X403" s="42">
        <v>22</v>
      </c>
      <c r="Y403" s="44">
        <v>6.02</v>
      </c>
      <c r="Z403" s="87">
        <f>(H403/H$3)+(I403/I$3*3)+(J403/J$3)+(L403/L$3*2)+(N403/N$3*2)+(O403/O$3)+(P403/P$3*2)+(Q403/Q$3*2)+(R403/R$3)</f>
        <v>7.1587140172240691</v>
      </c>
      <c r="AA403" s="88">
        <f>(T403/T$3*3)+(U403/U$3*2)+(V403/V$3)+(W403/W$3)+(X403/X$3)+Y403</f>
        <v>7.5025875737603061</v>
      </c>
      <c r="AB403" s="90">
        <f>(Z403-AA403)/(Z403+AA403)</f>
        <v>-2.3454503981262753E-2</v>
      </c>
      <c r="AC403" s="19">
        <v>7</v>
      </c>
      <c r="AD403" s="13">
        <v>7.5</v>
      </c>
      <c r="AE403" s="95">
        <v>-6.6</v>
      </c>
    </row>
    <row r="404" spans="1:31" x14ac:dyDescent="0.35">
      <c r="A404" s="2" t="s">
        <v>99</v>
      </c>
      <c r="B404" s="9">
        <v>41950</v>
      </c>
      <c r="C404" s="20"/>
      <c r="D404" s="12">
        <v>7.29</v>
      </c>
      <c r="F404" s="12">
        <v>1</v>
      </c>
      <c r="H404" s="23">
        <f>10^-(D404)</f>
        <v>5.1286138399136415E-8</v>
      </c>
      <c r="I404" s="32">
        <v>0.02</v>
      </c>
      <c r="J404" s="25">
        <v>0.38</v>
      </c>
      <c r="K404" s="36"/>
      <c r="L404" s="25">
        <v>69</v>
      </c>
      <c r="M404" s="36"/>
      <c r="N404" s="25">
        <v>1.41</v>
      </c>
      <c r="O404" s="25">
        <v>2.2999999999999998</v>
      </c>
      <c r="P404" s="25">
        <v>8.8000000000000007</v>
      </c>
      <c r="Q404" s="25">
        <v>7.0000000000000007E-2</v>
      </c>
      <c r="R404" s="25">
        <v>7.9</v>
      </c>
      <c r="S404" s="36"/>
      <c r="T404" s="51">
        <v>0.37</v>
      </c>
      <c r="U404" s="42">
        <v>12</v>
      </c>
      <c r="V404" s="42">
        <v>1</v>
      </c>
      <c r="W404" s="42">
        <v>0.01</v>
      </c>
      <c r="X404" s="42">
        <v>9.6</v>
      </c>
      <c r="Y404" s="44">
        <v>4.32</v>
      </c>
      <c r="Z404" s="87">
        <f>(H404/H$3)+(I404/I$3*3)+(J404/J$3)+(L404/L$3*2)+(N404/N$3*2)+(O404/O$3)+(P404/P$3*2)+(Q404/Q$3*2)+(R404/R$3)</f>
        <v>4.6459225232202197</v>
      </c>
      <c r="AA404" s="88">
        <f>(T404/T$3*3)+(U404/U$3*2)+(V404/V$3)+(W404/W$3)+(X404/X$3)+Y404</f>
        <v>4.868656115386722</v>
      </c>
      <c r="AB404" s="90">
        <f>(Z404-AA404)/(Z404+AA404)</f>
        <v>-2.3409716880443319E-2</v>
      </c>
      <c r="AC404" s="19">
        <v>4.6399999999999997</v>
      </c>
      <c r="AD404" s="13">
        <v>4.8600000000000003</v>
      </c>
      <c r="AE404" s="94">
        <v>4.5</v>
      </c>
    </row>
    <row r="405" spans="1:31" x14ac:dyDescent="0.35">
      <c r="A405" s="2" t="s">
        <v>353</v>
      </c>
      <c r="B405" s="9">
        <v>35576</v>
      </c>
      <c r="C405" s="18">
        <v>24.82</v>
      </c>
      <c r="D405" s="12">
        <v>7.09</v>
      </c>
      <c r="F405" s="12">
        <v>17</v>
      </c>
      <c r="H405" s="23">
        <f>10^-(D405)</f>
        <v>8.128305161640995E-8</v>
      </c>
      <c r="I405" s="28"/>
      <c r="J405" s="25">
        <v>1.0900000000000001</v>
      </c>
      <c r="K405" s="33"/>
      <c r="L405" s="25">
        <v>100</v>
      </c>
      <c r="M405" s="33"/>
      <c r="N405" s="25">
        <v>0.41</v>
      </c>
      <c r="O405" s="25">
        <v>5.0999999999999996</v>
      </c>
      <c r="P405" s="25">
        <v>23</v>
      </c>
      <c r="Q405" s="25">
        <v>0.55000000000000004</v>
      </c>
      <c r="R405" s="25">
        <v>25</v>
      </c>
      <c r="S405" s="31">
        <v>40</v>
      </c>
      <c r="T405" s="51">
        <v>0.13</v>
      </c>
      <c r="U405" s="42">
        <v>5.4</v>
      </c>
      <c r="V405" s="42">
        <v>0.44</v>
      </c>
      <c r="W405" s="42">
        <v>6.5690000000000002E-3</v>
      </c>
      <c r="X405" s="42">
        <v>20</v>
      </c>
      <c r="Y405" s="44">
        <v>7.9</v>
      </c>
      <c r="Z405" s="87">
        <f>(H405/H$3)+(I405/I$3*3)+(J405/J$3)+(L405/L$3*2)+(N405/N$3*2)+(O405/O$3)+(P405/P$3*2)+(Q405/Q$3*2)+(R405/R$3)</f>
        <v>8.1953691446907442</v>
      </c>
      <c r="AA405" s="88">
        <f>(T405/T$3*3)+(U405/U$3*2)+(V405/V$3)+(W405/W$3)+(X405/X$3)+Y405</f>
        <v>8.5879390612457573</v>
      </c>
      <c r="AB405" s="90">
        <f>(Z405-AA405)/(Z405+AA405)</f>
        <v>-2.3390496780375844E-2</v>
      </c>
      <c r="AD405" s="100"/>
      <c r="AE405" s="96"/>
    </row>
    <row r="406" spans="1:31" x14ac:dyDescent="0.35">
      <c r="A406" s="2" t="s">
        <v>296</v>
      </c>
      <c r="B406" s="9">
        <v>37210</v>
      </c>
      <c r="C406" s="18">
        <v>1.91</v>
      </c>
      <c r="D406" s="12">
        <v>6.55</v>
      </c>
      <c r="F406" s="12">
        <v>5.0999999999999996</v>
      </c>
      <c r="H406" s="23">
        <f>10^-(D406)</f>
        <v>2.8183829312644502E-7</v>
      </c>
      <c r="I406" s="32">
        <v>4.0000000000000001E-3</v>
      </c>
      <c r="J406" s="25">
        <v>0.01</v>
      </c>
      <c r="K406" s="29">
        <v>0.4</v>
      </c>
      <c r="L406" s="25">
        <v>72.099999999999994</v>
      </c>
      <c r="M406" s="29">
        <v>0.6</v>
      </c>
      <c r="N406" s="25">
        <v>0.02</v>
      </c>
      <c r="O406" s="25">
        <v>24.4</v>
      </c>
      <c r="P406" s="25">
        <v>6.27</v>
      </c>
      <c r="Q406" s="25">
        <v>0.01</v>
      </c>
      <c r="R406" s="25">
        <v>18.5</v>
      </c>
      <c r="S406" s="29">
        <v>5</v>
      </c>
      <c r="T406" s="51">
        <v>0.08</v>
      </c>
      <c r="U406" s="42">
        <v>44.4</v>
      </c>
      <c r="V406" s="42">
        <v>128.11000000000001</v>
      </c>
      <c r="W406" s="42">
        <v>0.03</v>
      </c>
      <c r="X406" s="42">
        <v>47</v>
      </c>
      <c r="Y406" s="44">
        <v>1.49</v>
      </c>
      <c r="Z406" s="87">
        <f>(H406/H$3)+(I406/I$3*3)+(J406/J$3)+(L406/L$3*2)+(N406/N$3*2)+(O406/O$3)+(P406/P$3*2)+(Q406/Q$3*2)+(R406/R$3)</f>
        <v>5.5444609595656242</v>
      </c>
      <c r="AA406" s="88">
        <f>(T406/T$3*3)+(U406/U$3*2)+(V406/V$3)+(W406/W$3)+(X406/X$3)+Y406</f>
        <v>5.8096066240122557</v>
      </c>
      <c r="AB406" s="90">
        <f>(Z406-AA406)/(Z406+AA406)</f>
        <v>-2.3352482490955815E-2</v>
      </c>
    </row>
    <row r="407" spans="1:31" x14ac:dyDescent="0.35">
      <c r="A407" s="2" t="s">
        <v>296</v>
      </c>
      <c r="B407" s="9">
        <v>36101</v>
      </c>
      <c r="C407" s="18">
        <v>1.47</v>
      </c>
      <c r="D407" s="12">
        <v>6.86</v>
      </c>
      <c r="F407" s="12">
        <v>5.8</v>
      </c>
      <c r="H407" s="23">
        <f>10^-(D407)</f>
        <v>1.3803842646028823E-7</v>
      </c>
      <c r="I407" s="24">
        <v>5.0000000000000001E-3</v>
      </c>
      <c r="J407" s="25">
        <v>0.01</v>
      </c>
      <c r="K407" s="36"/>
      <c r="L407" s="25">
        <v>75</v>
      </c>
      <c r="M407" s="36"/>
      <c r="N407" s="25">
        <v>0.03</v>
      </c>
      <c r="O407" s="25">
        <v>23</v>
      </c>
      <c r="P407" s="25">
        <v>5.5</v>
      </c>
      <c r="Q407" s="25">
        <v>0.11</v>
      </c>
      <c r="R407" s="25">
        <v>19</v>
      </c>
      <c r="S407" s="36"/>
      <c r="T407" s="51">
        <v>0.1</v>
      </c>
      <c r="U407" s="42">
        <v>43.5</v>
      </c>
      <c r="V407" s="42">
        <v>106.26</v>
      </c>
      <c r="W407" s="42">
        <v>0.11</v>
      </c>
      <c r="X407" s="42">
        <v>45</v>
      </c>
      <c r="Y407" s="44">
        <v>1.99</v>
      </c>
      <c r="Z407" s="87">
        <f>(H407/H$3)+(I407/I$3*3)+(J407/J$3)+(L407/L$3*2)+(N407/N$3*2)+(O407/O$3)+(P407/P$3*2)+(Q407/Q$3*2)+(R407/R$3)</f>
        <v>5.6158755685084509</v>
      </c>
      <c r="AA407" s="88">
        <f>(T407/T$3*3)+(U407/U$3*2)+(V407/V$3)+(W407/W$3)+(X407/X$3)+Y407</f>
        <v>5.8844043505561503</v>
      </c>
      <c r="AB407" s="90">
        <f>(Z407-AA407)/(Z407+AA407)</f>
        <v>-2.3349760522136987E-2</v>
      </c>
    </row>
    <row r="408" spans="1:31" x14ac:dyDescent="0.35">
      <c r="A408" s="2" t="s">
        <v>350</v>
      </c>
      <c r="B408" s="9">
        <v>37383</v>
      </c>
      <c r="C408" s="18">
        <v>1.74</v>
      </c>
      <c r="D408" s="12">
        <v>5.72</v>
      </c>
      <c r="F408" s="12">
        <v>1.8</v>
      </c>
      <c r="H408" s="23">
        <f>10^-(D408)</f>
        <v>1.9054607179632462E-6</v>
      </c>
      <c r="I408" s="32">
        <v>0.01</v>
      </c>
      <c r="J408" s="25">
        <v>0.01</v>
      </c>
      <c r="K408" s="30">
        <v>0.2</v>
      </c>
      <c r="L408" s="25">
        <v>42</v>
      </c>
      <c r="M408" s="30">
        <v>0.3</v>
      </c>
      <c r="N408" s="25">
        <v>0.01</v>
      </c>
      <c r="O408" s="25">
        <v>6.79</v>
      </c>
      <c r="P408" s="25">
        <v>9.7100000000000009</v>
      </c>
      <c r="Q408" s="25">
        <v>0.3</v>
      </c>
      <c r="R408" s="25">
        <v>16.3</v>
      </c>
      <c r="S408" s="31">
        <v>47</v>
      </c>
      <c r="T408" s="51">
        <v>0.03</v>
      </c>
      <c r="U408" s="42">
        <v>36.700000000000003</v>
      </c>
      <c r="V408" s="42">
        <v>107.79</v>
      </c>
      <c r="W408" s="42">
        <v>3.2845000000000001E-3</v>
      </c>
      <c r="X408" s="42">
        <v>35</v>
      </c>
      <c r="Y408" s="44">
        <v>0.48</v>
      </c>
      <c r="Z408" s="87">
        <f>(H408/H$3)+(I408/I$3*3)+(J408/J$3)+(L408/L$3*2)+(N408/N$3*2)+(O408/O$3)+(P408/P$3*2)+(Q408/Q$3*2)+(R408/R$3)</f>
        <v>3.7902663001688381</v>
      </c>
      <c r="AA408" s="88">
        <f>(T408/T$3*3)+(U408/U$3*2)+(V408/V$3)+(W408/W$3)+(X408/X$3)+Y408</f>
        <v>3.9708997527086538</v>
      </c>
      <c r="AB408" s="90">
        <f>(Z408-AA408)/(Z408+AA408)</f>
        <v>-2.3274009512120268E-2</v>
      </c>
    </row>
    <row r="409" spans="1:31" x14ac:dyDescent="0.35">
      <c r="A409" s="2" t="s">
        <v>271</v>
      </c>
      <c r="B409" s="9">
        <v>38840</v>
      </c>
      <c r="C409" s="18">
        <v>4.6100000000000003</v>
      </c>
      <c r="D409" s="12">
        <v>6.51</v>
      </c>
      <c r="F409" s="12">
        <v>1.8</v>
      </c>
      <c r="H409" s="23">
        <f>10^-(D409)</f>
        <v>3.090295432513585E-7</v>
      </c>
      <c r="I409" s="28"/>
      <c r="J409" s="25">
        <v>0.01</v>
      </c>
      <c r="K409" s="30">
        <v>0.2</v>
      </c>
      <c r="L409" s="25">
        <v>112</v>
      </c>
      <c r="M409" s="30">
        <v>0.4</v>
      </c>
      <c r="N409" s="25">
        <v>0.01</v>
      </c>
      <c r="O409" s="25">
        <v>2.84</v>
      </c>
      <c r="P409" s="25">
        <v>8.2799999999999994</v>
      </c>
      <c r="Q409" s="25">
        <v>1E-3</v>
      </c>
      <c r="R409" s="25">
        <v>40.6</v>
      </c>
      <c r="S409" s="31">
        <v>3.3</v>
      </c>
      <c r="T409" s="51">
        <v>0.1</v>
      </c>
      <c r="U409" s="42">
        <v>34.799999999999997</v>
      </c>
      <c r="V409" s="42">
        <v>61.48</v>
      </c>
      <c r="W409" s="42">
        <v>3.2845000000000001E-3</v>
      </c>
      <c r="X409" s="42">
        <v>114</v>
      </c>
      <c r="Y409" s="44">
        <v>3.56</v>
      </c>
      <c r="Z409" s="87">
        <f>(H409/H$3)+(I409/I$3*3)+(J409/J$3)+(L409/L$3*2)+(N409/N$3*2)+(O409/O$3)+(P409/P$3*2)+(Q409/Q$3*2)+(R409/R$3)</f>
        <v>8.1095933591331342</v>
      </c>
      <c r="AA409" s="88">
        <f>(T409/T$3*3)+(U409/U$3*2)+(V409/V$3)+(W409/W$3)+(X409/X$3)+Y409</f>
        <v>8.4951118340762939</v>
      </c>
      <c r="AB409" s="90">
        <f>(Z409-AA409)/(Z409+AA409)</f>
        <v>-2.3217423643318844E-2</v>
      </c>
      <c r="AC409" s="19">
        <v>8.1</v>
      </c>
      <c r="AD409" s="13">
        <v>8.5</v>
      </c>
      <c r="AE409" s="94">
        <v>-4.5999999999999996</v>
      </c>
    </row>
    <row r="410" spans="1:31" x14ac:dyDescent="0.35">
      <c r="A410" s="2" t="s">
        <v>376</v>
      </c>
      <c r="B410" s="9">
        <v>42164</v>
      </c>
      <c r="C410" s="18">
        <v>10.42</v>
      </c>
      <c r="D410" s="12">
        <v>4.71</v>
      </c>
      <c r="F410" s="12">
        <v>3.9</v>
      </c>
      <c r="H410" s="23">
        <f>10^-(D410)</f>
        <v>1.9498445997580432E-5</v>
      </c>
      <c r="I410" s="28"/>
      <c r="J410" s="25">
        <v>0.01</v>
      </c>
      <c r="K410" s="36"/>
      <c r="L410" s="25">
        <v>34.5</v>
      </c>
      <c r="M410" s="36"/>
      <c r="N410" s="25">
        <v>0.02</v>
      </c>
      <c r="O410" s="25">
        <v>19.7</v>
      </c>
      <c r="P410" s="25">
        <v>8.49</v>
      </c>
      <c r="Q410" s="25">
        <v>0.08</v>
      </c>
      <c r="R410" s="25">
        <v>10.3</v>
      </c>
      <c r="S410" s="36"/>
      <c r="T410" s="51">
        <v>0.01</v>
      </c>
      <c r="U410" s="42">
        <v>55.5</v>
      </c>
      <c r="V410" s="42">
        <v>94.29</v>
      </c>
      <c r="W410" s="42">
        <v>3.2799999999999999E-3</v>
      </c>
      <c r="X410" s="42">
        <v>28</v>
      </c>
      <c r="Y410" s="44">
        <v>7.0000000000000007E-2</v>
      </c>
      <c r="Z410" s="87">
        <f>(H410/H$3)+(I410/I$3*3)+(J410/J$3)+(L410/L$3*2)+(N410/N$3*2)+(O410/O$3)+(P410/P$3*2)+(Q410/Q$3*2)+(R410/R$3)</f>
        <v>3.3760956006499989</v>
      </c>
      <c r="AA410" s="88">
        <f>(T410/T$3*3)+(U410/U$3*2)+(V410/V$3)+(W410/W$3)+(X410/X$3)+Y410</f>
        <v>3.5364460124463855</v>
      </c>
      <c r="AB410" s="90">
        <f>(Z410-AA410)/(Z410+AA410)</f>
        <v>-2.3197026617906989E-2</v>
      </c>
      <c r="AC410" s="19">
        <v>3.5</v>
      </c>
      <c r="AD410" s="99">
        <v>3.53</v>
      </c>
      <c r="AE410" s="95">
        <v>0.96</v>
      </c>
    </row>
    <row r="411" spans="1:31" x14ac:dyDescent="0.35">
      <c r="A411" s="2" t="s">
        <v>319</v>
      </c>
      <c r="B411" s="9">
        <v>38841</v>
      </c>
      <c r="C411" s="20"/>
      <c r="D411" s="12">
        <v>6.67</v>
      </c>
      <c r="F411" s="12">
        <v>12.6</v>
      </c>
      <c r="H411" s="23">
        <f>10^-(D411)</f>
        <v>2.1379620895022279E-7</v>
      </c>
      <c r="I411" s="32">
        <v>0.27</v>
      </c>
      <c r="J411" s="25">
        <v>29.33</v>
      </c>
      <c r="K411" s="30">
        <v>5</v>
      </c>
      <c r="L411" s="25">
        <v>102.46</v>
      </c>
      <c r="M411" s="30">
        <v>5</v>
      </c>
      <c r="N411" s="25">
        <v>32.49</v>
      </c>
      <c r="O411" s="25">
        <v>14.64</v>
      </c>
      <c r="P411" s="25">
        <v>43.72</v>
      </c>
      <c r="Q411" s="25">
        <v>2.3199999999999998</v>
      </c>
      <c r="R411" s="25">
        <v>279.39999999999998</v>
      </c>
      <c r="S411" s="31">
        <v>10</v>
      </c>
      <c r="T411" s="51">
        <v>1.65</v>
      </c>
      <c r="U411" s="42">
        <v>1</v>
      </c>
      <c r="V411" s="42">
        <v>0.48</v>
      </c>
      <c r="W411" s="42">
        <v>0.02</v>
      </c>
      <c r="X411" s="42">
        <v>430</v>
      </c>
      <c r="Y411" s="44">
        <v>13.08</v>
      </c>
      <c r="Z411" s="87">
        <f>(H411/H$3)+(I411/I$3*3)+(J411/J$3)+(L411/L$3*2)+(N411/N$3*2)+(O411/O$3)+(P411/P$3*2)+(Q411/Q$3*2)+(R411/R$3)</f>
        <v>24.144579022735094</v>
      </c>
      <c r="AA411" s="88">
        <f>(T411/T$3*3)+(U411/U$3*2)+(V411/V$3)+(W411/W$3)+(X411/X$3)+Y411</f>
        <v>25.290876819841571</v>
      </c>
      <c r="AB411" s="90">
        <f>(Z411-AA411)/(Z411+AA411)</f>
        <v>-2.3187766301918464E-2</v>
      </c>
      <c r="AC411" s="19">
        <v>24.11</v>
      </c>
      <c r="AD411" s="13">
        <v>25.25</v>
      </c>
      <c r="AE411" s="95">
        <v>-4.5999999999999996</v>
      </c>
    </row>
    <row r="412" spans="1:31" x14ac:dyDescent="0.35">
      <c r="A412" s="2" t="s">
        <v>303</v>
      </c>
      <c r="B412" s="9">
        <v>39772</v>
      </c>
      <c r="C412" s="18">
        <v>1.2</v>
      </c>
      <c r="D412" s="12">
        <v>6.28</v>
      </c>
      <c r="F412" s="12">
        <v>15</v>
      </c>
      <c r="H412" s="23">
        <f>10^-(D412)</f>
        <v>5.2480746024977148E-7</v>
      </c>
      <c r="I412" s="24">
        <v>6.0000000000000001E-3</v>
      </c>
      <c r="J412" s="25">
        <v>0.18</v>
      </c>
      <c r="K412" s="36"/>
      <c r="L412" s="25">
        <v>40.4</v>
      </c>
      <c r="M412" s="36"/>
      <c r="N412" s="25">
        <v>2.56</v>
      </c>
      <c r="O412" s="25">
        <v>6.62</v>
      </c>
      <c r="P412" s="25">
        <v>4.6100000000000003</v>
      </c>
      <c r="Q412" s="25">
        <v>0.28999999999999998</v>
      </c>
      <c r="R412" s="25">
        <v>9.5299999999999994</v>
      </c>
      <c r="S412" s="36"/>
      <c r="T412" s="51">
        <v>0.14000000000000001</v>
      </c>
      <c r="U412" s="42">
        <v>41.9</v>
      </c>
      <c r="V412" s="42">
        <v>0.22</v>
      </c>
      <c r="W412" s="42">
        <v>0.02</v>
      </c>
      <c r="X412" s="42">
        <v>18</v>
      </c>
      <c r="Y412" s="44">
        <v>1.85</v>
      </c>
      <c r="Z412" s="87">
        <f>(H412/H$3)+(I412/I$3*3)+(J412/J$3)+(L412/L$3*2)+(N412/N$3*2)+(O412/O$3)+(P412/P$3*2)+(Q412/Q$3*2)+(R412/R$3)</f>
        <v>3.0919721575316763</v>
      </c>
      <c r="AA412" s="88">
        <f>(T412/T$3*3)+(U412/U$3*2)+(V412/V$3)+(W412/W$3)+(X412/X$3)+Y412</f>
        <v>3.2384436524036726</v>
      </c>
      <c r="AB412" s="90">
        <f>(Z412-AA412)/(Z412+AA412)</f>
        <v>-2.3137736804289346E-2</v>
      </c>
      <c r="AE412" s="94">
        <v>7.72</v>
      </c>
    </row>
    <row r="413" spans="1:31" x14ac:dyDescent="0.35">
      <c r="A413" s="2" t="s">
        <v>297</v>
      </c>
      <c r="B413" s="9">
        <v>39021</v>
      </c>
      <c r="C413" s="18">
        <v>7.86</v>
      </c>
      <c r="D413" s="12">
        <v>4.68</v>
      </c>
      <c r="F413" s="12">
        <v>1.3</v>
      </c>
      <c r="H413" s="23">
        <f>10^-(D413)</f>
        <v>2.0892961308540399E-5</v>
      </c>
      <c r="I413" s="32">
        <v>5.0000000000000001E-3</v>
      </c>
      <c r="J413" s="25">
        <v>0.01</v>
      </c>
      <c r="K413" s="33"/>
      <c r="L413" s="25">
        <v>11.6</v>
      </c>
      <c r="M413" s="33"/>
      <c r="N413" s="25">
        <v>0.01</v>
      </c>
      <c r="O413" s="25">
        <v>2.83</v>
      </c>
      <c r="P413" s="25">
        <v>13.9</v>
      </c>
      <c r="Q413" s="25">
        <v>0.15</v>
      </c>
      <c r="R413" s="25">
        <v>36.1</v>
      </c>
      <c r="S413" s="34"/>
      <c r="T413" s="51">
        <v>0.01</v>
      </c>
      <c r="U413" s="42">
        <v>42.9</v>
      </c>
      <c r="V413" s="42">
        <v>15.67</v>
      </c>
      <c r="W413" s="42">
        <v>3.2845000000000001E-3</v>
      </c>
      <c r="X413" s="42">
        <v>81</v>
      </c>
      <c r="Y413" s="44">
        <v>0.1</v>
      </c>
      <c r="Z413" s="87">
        <f>(H413/H$3)+(I413/I$3*3)+(J413/J$3)+(L413/L$3*2)+(N413/N$3*2)+(O413/O$3)+(P413/P$3*2)+(Q413/Q$3*2)+(R413/R$3)</f>
        <v>3.3719821062359241</v>
      </c>
      <c r="AA413" s="88">
        <f>(T413/T$3*3)+(U413/U$3*2)+(V413/V$3)+(W413/W$3)+(X413/X$3)+Y413</f>
        <v>3.5311363306036756</v>
      </c>
      <c r="AB413" s="90">
        <f>(Z413-AA413)/(Z413+AA413)</f>
        <v>-2.3055409786742094E-2</v>
      </c>
      <c r="AC413" s="19">
        <v>3.38</v>
      </c>
      <c r="AD413" s="13">
        <v>3.53</v>
      </c>
      <c r="AE413" s="94">
        <v>-4.17</v>
      </c>
    </row>
    <row r="414" spans="1:31" x14ac:dyDescent="0.35">
      <c r="A414" s="2" t="s">
        <v>311</v>
      </c>
      <c r="B414" s="9">
        <v>42115</v>
      </c>
      <c r="C414" s="18">
        <v>1.63</v>
      </c>
      <c r="D414" s="12">
        <v>7.19</v>
      </c>
      <c r="E414" s="16"/>
      <c r="F414" s="12">
        <v>4.8</v>
      </c>
      <c r="G414" s="16"/>
      <c r="H414" s="23">
        <f>10^-(D414)</f>
        <v>6.4565422903465397E-8</v>
      </c>
      <c r="I414" s="28"/>
      <c r="J414" s="25">
        <v>0.43</v>
      </c>
      <c r="K414" s="29">
        <v>18</v>
      </c>
      <c r="L414" s="25">
        <v>98</v>
      </c>
      <c r="M414" s="36"/>
      <c r="N414" s="25">
        <v>6.95</v>
      </c>
      <c r="O414" s="25">
        <v>6.1</v>
      </c>
      <c r="P414" s="25">
        <v>5.38</v>
      </c>
      <c r="Q414" s="25">
        <v>0.38</v>
      </c>
      <c r="R414" s="25">
        <v>10.5</v>
      </c>
      <c r="S414" s="36"/>
      <c r="T414" s="51">
        <v>0.08</v>
      </c>
      <c r="U414" s="42">
        <v>68</v>
      </c>
      <c r="V414" s="42">
        <v>0.22</v>
      </c>
      <c r="W414" s="42">
        <v>0.01</v>
      </c>
      <c r="X414" s="42">
        <v>26</v>
      </c>
      <c r="Y414" s="44">
        <v>4.37</v>
      </c>
      <c r="Z414" s="87">
        <f>(H414/H$3)+(I414/I$3*3)+(J414/J$3)+(L414/L$3*2)+(N414/N$3*2)+(O414/O$3)+(P414/P$3*2)+(Q414/Q$3*2)+(R414/R$3)</f>
        <v>6.2321694687397535</v>
      </c>
      <c r="AA414" s="88">
        <f>(T414/T$3*3)+(U414/U$3*2)+(V414/V$3)+(W414/W$3)+(X414/X$3)+Y414</f>
        <v>6.5253546879346835</v>
      </c>
      <c r="AB414" s="90">
        <f>(Z414-AA414)/(Z414+AA414)</f>
        <v>-2.2981357165727363E-2</v>
      </c>
      <c r="AC414" s="19">
        <v>6.36</v>
      </c>
      <c r="AD414" s="13">
        <v>6.52</v>
      </c>
      <c r="AE414" s="95">
        <v>2.54</v>
      </c>
    </row>
    <row r="415" spans="1:31" x14ac:dyDescent="0.35">
      <c r="A415" s="2" t="s">
        <v>337</v>
      </c>
      <c r="B415" s="9">
        <v>39785</v>
      </c>
      <c r="C415" s="18">
        <v>1.95</v>
      </c>
      <c r="D415" s="12">
        <v>6.52</v>
      </c>
      <c r="F415" s="12">
        <v>15</v>
      </c>
      <c r="H415" s="23">
        <f>10^-(D415)</f>
        <v>3.0199517204020165E-7</v>
      </c>
      <c r="I415" s="32">
        <v>0.08</v>
      </c>
      <c r="J415" s="25">
        <v>0.46</v>
      </c>
      <c r="K415" s="33"/>
      <c r="L415" s="25">
        <v>67</v>
      </c>
      <c r="M415" s="33"/>
      <c r="N415" s="25">
        <v>8.86</v>
      </c>
      <c r="O415" s="25">
        <v>22</v>
      </c>
      <c r="P415" s="25">
        <v>4.99</v>
      </c>
      <c r="Q415" s="25">
        <v>0.5</v>
      </c>
      <c r="R415" s="25">
        <v>15.1</v>
      </c>
      <c r="S415" s="34"/>
      <c r="T415" s="51">
        <v>0.93</v>
      </c>
      <c r="U415" s="42">
        <v>76.3</v>
      </c>
      <c r="V415" s="42">
        <v>0.22</v>
      </c>
      <c r="W415" s="42">
        <v>0.01</v>
      </c>
      <c r="X415" s="42">
        <v>32</v>
      </c>
      <c r="Y415" s="44">
        <v>3.07</v>
      </c>
      <c r="Z415" s="87">
        <f>(H415/H$3)+(I415/I$3*3)+(J415/J$3)+(L415/L$3*2)+(N415/N$3*2)+(O415/O$3)+(P415/P$3*2)+(Q415/Q$3*2)+(R415/R$3)</f>
        <v>5.3432426077382598</v>
      </c>
      <c r="AA415" s="88">
        <f>(T415/T$3*3)+(U415/U$3*2)+(V415/V$3)+(W415/W$3)+(X415/X$3)+Y415</f>
        <v>5.5942484140621804</v>
      </c>
      <c r="AB415" s="90">
        <f>(Z415-AA415)/(Z415+AA415)</f>
        <v>-2.2949121130579189E-2</v>
      </c>
      <c r="AE415" s="95">
        <v>10.64</v>
      </c>
    </row>
    <row r="416" spans="1:31" x14ac:dyDescent="0.35">
      <c r="A416" s="2" t="s">
        <v>165</v>
      </c>
      <c r="B416" s="9">
        <v>39771</v>
      </c>
      <c r="C416" s="18">
        <v>6.8</v>
      </c>
      <c r="D416" s="12">
        <v>7.45</v>
      </c>
      <c r="F416" s="12">
        <v>1.1000000000000001</v>
      </c>
      <c r="H416" s="23">
        <f>10^-(D416)</f>
        <v>3.5481338923357426E-8</v>
      </c>
      <c r="I416" s="28"/>
      <c r="J416" s="25">
        <v>0.12</v>
      </c>
      <c r="K416" s="36"/>
      <c r="L416" s="25">
        <v>103</v>
      </c>
      <c r="M416" s="36"/>
      <c r="N416" s="25">
        <v>0.35</v>
      </c>
      <c r="O416" s="25">
        <v>0.6</v>
      </c>
      <c r="P416" s="25">
        <v>3.2</v>
      </c>
      <c r="Q416" s="25">
        <v>0.15</v>
      </c>
      <c r="R416" s="25">
        <v>20.2</v>
      </c>
      <c r="S416" s="36"/>
      <c r="T416" s="51">
        <v>0.03</v>
      </c>
      <c r="U416" s="42">
        <v>87</v>
      </c>
      <c r="V416" s="42">
        <v>0.22</v>
      </c>
      <c r="W416" s="42">
        <v>0.01</v>
      </c>
      <c r="X416" s="42">
        <v>32</v>
      </c>
      <c r="Y416" s="44">
        <v>3.9</v>
      </c>
      <c r="Z416" s="87">
        <f>(H416/H$3)+(I416/I$3*3)+(J416/J$3)+(L416/L$3*2)+(N416/N$3*2)+(O416/O$3)+(P416/P$3*2)+(Q416/Q$3*2)+(R416/R$3)</f>
        <v>6.3216356378380514</v>
      </c>
      <c r="AA416" s="88">
        <f>(T416/T$3*3)+(U416/U$3*2)+(V416/V$3)+(W416/W$3)+(X416/X$3)+Y416</f>
        <v>6.6185726252249832</v>
      </c>
      <c r="AB416" s="90">
        <f>(Z416-AA416)/(Z416+AA416)</f>
        <v>-2.294684763571532E-2</v>
      </c>
      <c r="AC416" s="19">
        <v>6.32</v>
      </c>
      <c r="AD416" s="99">
        <v>6.61</v>
      </c>
      <c r="AE416" s="95">
        <v>-4.5</v>
      </c>
    </row>
    <row r="417" spans="1:31" x14ac:dyDescent="0.35">
      <c r="A417" s="2" t="s">
        <v>117</v>
      </c>
      <c r="B417" s="9">
        <v>38883</v>
      </c>
      <c r="C417" s="18">
        <v>28.89</v>
      </c>
      <c r="D417" s="12">
        <v>6.92</v>
      </c>
      <c r="F417" s="12">
        <v>2</v>
      </c>
      <c r="H417" s="23">
        <f>10^-(D417)</f>
        <v>1.2022644346174111E-7</v>
      </c>
      <c r="I417" s="32">
        <v>0.05</v>
      </c>
      <c r="J417" s="25">
        <v>0.1</v>
      </c>
      <c r="K417" s="29">
        <v>14</v>
      </c>
      <c r="L417" s="25">
        <v>126</v>
      </c>
      <c r="M417" s="29">
        <v>0.2</v>
      </c>
      <c r="N417" s="25">
        <v>4.7</v>
      </c>
      <c r="O417" s="25">
        <v>2.4</v>
      </c>
      <c r="P417" s="25">
        <v>7.9</v>
      </c>
      <c r="Q417" s="25">
        <v>0.14000000000000001</v>
      </c>
      <c r="R417" s="25">
        <v>11.9</v>
      </c>
      <c r="S417" s="29">
        <v>2.6</v>
      </c>
      <c r="T417" s="51">
        <v>0.01</v>
      </c>
      <c r="U417" s="42">
        <v>62.5</v>
      </c>
      <c r="V417" s="42">
        <v>0.22</v>
      </c>
      <c r="W417" s="42">
        <v>7.8828000000000006E-3</v>
      </c>
      <c r="X417" s="42">
        <v>41</v>
      </c>
      <c r="Y417" s="44">
        <v>5.6</v>
      </c>
      <c r="Z417" s="87">
        <f>(H417/H$3)+(I417/I$3*3)+(J417/J$3)+(L417/L$3*2)+(N417/N$3*2)+(O417/O$3)+(P417/P$3*2)+(Q417/Q$3*2)+(R417/R$3)</f>
        <v>7.7008806620638666</v>
      </c>
      <c r="AA417" s="88">
        <f>(T417/T$3*3)+(U417/U$3*2)+(V417/V$3)+(W417/W$3)+(X417/X$3)+Y417</f>
        <v>8.0617287640495405</v>
      </c>
      <c r="AB417" s="90">
        <f>(Z417-AA417)/(Z417+AA417)</f>
        <v>-2.2892662771169636E-2</v>
      </c>
      <c r="AC417" s="19">
        <v>7.5</v>
      </c>
      <c r="AD417" s="13">
        <v>8.1</v>
      </c>
      <c r="AE417" s="95">
        <v>-6.9</v>
      </c>
    </row>
    <row r="418" spans="1:31" x14ac:dyDescent="0.35">
      <c r="A418" s="2" t="s">
        <v>342</v>
      </c>
      <c r="B418" s="9">
        <v>38631</v>
      </c>
      <c r="C418" s="18">
        <v>8.83</v>
      </c>
      <c r="D418" s="12">
        <v>4.5599999999999996</v>
      </c>
      <c r="F418" s="12">
        <v>1.1000000000000001</v>
      </c>
      <c r="H418" s="23">
        <f>10^-(D418)</f>
        <v>2.754228703338164E-5</v>
      </c>
      <c r="I418" s="28"/>
      <c r="J418" s="25">
        <v>0.01</v>
      </c>
      <c r="K418" s="30">
        <v>0.2</v>
      </c>
      <c r="L418" s="25">
        <v>6.95</v>
      </c>
      <c r="M418" s="30">
        <v>1.4</v>
      </c>
      <c r="N418" s="25">
        <v>3.0000000000000001E-3</v>
      </c>
      <c r="O418" s="25">
        <v>1.54</v>
      </c>
      <c r="P418" s="25">
        <v>5.98</v>
      </c>
      <c r="Q418" s="25">
        <v>0.05</v>
      </c>
      <c r="R418" s="25">
        <v>32.4</v>
      </c>
      <c r="S418" s="31">
        <v>0.5</v>
      </c>
      <c r="T418" s="51">
        <v>0.02</v>
      </c>
      <c r="U418" s="42">
        <v>16.8</v>
      </c>
      <c r="V418" s="42">
        <v>14.12</v>
      </c>
      <c r="W418" s="42">
        <v>3.2845000000000001E-3</v>
      </c>
      <c r="X418" s="42">
        <v>62</v>
      </c>
      <c r="Y418" s="44">
        <v>7.0000000000000007E-2</v>
      </c>
      <c r="Z418" s="87">
        <f>(H418/H$3)+(I418/I$3*3)+(J418/J$3)+(L418/L$3*2)+(N418/N$3*2)+(O418/O$3)+(P418/P$3*2)+(Q418/Q$3*2)+(R418/R$3)</f>
        <v>2.2899902769795784</v>
      </c>
      <c r="AA418" s="88">
        <f>(T418/T$3*3)+(U418/U$3*2)+(V418/V$3)+(W418/W$3)+(X418/X$3)+Y418</f>
        <v>2.3971322658079663</v>
      </c>
      <c r="AB418" s="90">
        <f>(Z418-AA418)/(Z418+AA418)</f>
        <v>-2.2858798303290798E-2</v>
      </c>
      <c r="AC418" s="19">
        <v>2.31</v>
      </c>
      <c r="AD418" s="13">
        <v>2.39</v>
      </c>
      <c r="AE418" s="94">
        <v>-3.44</v>
      </c>
    </row>
    <row r="419" spans="1:31" x14ac:dyDescent="0.35">
      <c r="A419" s="2" t="s">
        <v>310</v>
      </c>
      <c r="B419" s="9">
        <v>38691</v>
      </c>
      <c r="C419" s="18">
        <v>5.04</v>
      </c>
      <c r="D419" s="12">
        <v>4.5999999999999996</v>
      </c>
      <c r="F419" s="12">
        <v>1.5</v>
      </c>
      <c r="H419" s="23">
        <f>10^-(D419)</f>
        <v>2.5118864315095791E-5</v>
      </c>
      <c r="I419" s="24">
        <v>5.0000000000000001E-3</v>
      </c>
      <c r="J419" s="25">
        <v>0.04</v>
      </c>
      <c r="K419" s="29">
        <v>1</v>
      </c>
      <c r="L419" s="25">
        <v>29</v>
      </c>
      <c r="M419" s="29">
        <v>1</v>
      </c>
      <c r="N419" s="25">
        <v>0.02</v>
      </c>
      <c r="O419" s="25">
        <v>7.9</v>
      </c>
      <c r="P419" s="25">
        <v>4.0999999999999996</v>
      </c>
      <c r="Q419" s="25">
        <v>0.14000000000000001</v>
      </c>
      <c r="R419" s="25">
        <v>14</v>
      </c>
      <c r="S419" s="29">
        <v>23</v>
      </c>
      <c r="T419" s="51">
        <v>0.03</v>
      </c>
      <c r="U419" s="42">
        <v>18</v>
      </c>
      <c r="V419" s="42">
        <v>106.24</v>
      </c>
      <c r="W419" s="42">
        <v>0.03</v>
      </c>
      <c r="X419" s="42">
        <v>19</v>
      </c>
      <c r="Y419" s="44">
        <v>0.1</v>
      </c>
      <c r="Z419" s="87">
        <f>(H419/H$3)+(I419/I$3*3)+(J419/J$3)+(L419/L$3*2)+(N419/N$3*2)+(O419/O$3)+(P419/P$3*2)+(Q419/Q$3*2)+(R419/R$3)</f>
        <v>2.6040379723391878</v>
      </c>
      <c r="AA419" s="88">
        <f>(T419/T$3*3)+(U419/U$3*2)+(V419/V$3)+(W419/W$3)+(X419/X$3)+Y419</f>
        <v>2.7258411399369309</v>
      </c>
      <c r="AB419" s="90">
        <f>(Z419-AA419)/(Z419+AA419)</f>
        <v>-2.2852894977898892E-2</v>
      </c>
      <c r="AC419" s="19">
        <v>2.6</v>
      </c>
      <c r="AD419" s="13">
        <v>-2.62</v>
      </c>
      <c r="AE419" s="94">
        <v>-0.78</v>
      </c>
    </row>
    <row r="420" spans="1:31" x14ac:dyDescent="0.35">
      <c r="A420" s="2" t="s">
        <v>219</v>
      </c>
      <c r="B420" s="9">
        <v>41206</v>
      </c>
      <c r="C420" s="18">
        <v>3.1</v>
      </c>
      <c r="D420" s="12">
        <v>7.54</v>
      </c>
      <c r="F420" s="12">
        <v>1.3</v>
      </c>
      <c r="H420" s="23">
        <f>10^-(D420)</f>
        <v>2.8840315031265985E-8</v>
      </c>
      <c r="I420" s="24">
        <v>0.39</v>
      </c>
      <c r="J420" s="25">
        <v>0.04</v>
      </c>
      <c r="K420" s="36"/>
      <c r="L420" s="25">
        <v>87.5</v>
      </c>
      <c r="M420" s="36"/>
      <c r="N420" s="25">
        <v>0.34</v>
      </c>
      <c r="O420" s="25">
        <v>0.79</v>
      </c>
      <c r="P420" s="25">
        <v>3.9</v>
      </c>
      <c r="Q420" s="25">
        <v>0.14000000000000001</v>
      </c>
      <c r="R420" s="25">
        <v>18.3</v>
      </c>
      <c r="S420" s="36"/>
      <c r="T420" s="51">
        <v>0.02</v>
      </c>
      <c r="U420" s="42">
        <v>97.8</v>
      </c>
      <c r="V420" s="42">
        <v>0.22</v>
      </c>
      <c r="W420" s="42">
        <v>3.2799999999999999E-3</v>
      </c>
      <c r="X420" s="42">
        <v>19</v>
      </c>
      <c r="Y420" s="44">
        <v>3.25</v>
      </c>
      <c r="Z420" s="87">
        <f>(H420/H$3)+(I420/I$3*3)+(J420/J$3)+(L420/L$3*2)+(N420/N$3*2)+(O420/O$3)+(P420/P$3*2)+(Q420/Q$3*2)+(R420/R$3)</f>
        <v>5.5661855895766603</v>
      </c>
      <c r="AA420" s="88">
        <f>(T420/T$3*3)+(U420/U$3*2)+(V420/V$3)+(W420/W$3)+(X420/X$3)+Y420</f>
        <v>5.8262330248408407</v>
      </c>
      <c r="AB420" s="90">
        <f>(Z420-AA420)/(Z420+AA420)</f>
        <v>-2.2826358832625879E-2</v>
      </c>
      <c r="AC420" s="19">
        <v>5.53</v>
      </c>
      <c r="AD420" s="13">
        <v>5.82</v>
      </c>
      <c r="AE420" s="94">
        <v>5.15</v>
      </c>
    </row>
    <row r="421" spans="1:31" x14ac:dyDescent="0.35">
      <c r="A421" s="2" t="s">
        <v>185</v>
      </c>
      <c r="B421" s="9">
        <v>38635</v>
      </c>
      <c r="C421" s="18">
        <v>13</v>
      </c>
      <c r="D421" s="12">
        <v>7.66</v>
      </c>
      <c r="F421" s="13">
        <v>1.6</v>
      </c>
      <c r="H421" s="23">
        <f>10^-(D421)</f>
        <v>2.1877616239495494E-8</v>
      </c>
      <c r="I421" s="24">
        <v>1</v>
      </c>
      <c r="J421" s="25">
        <v>0.36</v>
      </c>
      <c r="L421" s="25">
        <v>33.4</v>
      </c>
      <c r="N421" s="25">
        <v>0.4</v>
      </c>
      <c r="O421" s="25">
        <v>4.74</v>
      </c>
      <c r="P421" s="25">
        <v>6.81</v>
      </c>
      <c r="Q421" s="25">
        <v>0.03</v>
      </c>
      <c r="R421" s="25">
        <v>33</v>
      </c>
      <c r="T421" s="51">
        <v>0.21</v>
      </c>
      <c r="U421" s="42">
        <v>0.5</v>
      </c>
      <c r="V421" s="42">
        <v>0.22</v>
      </c>
      <c r="W421" s="42">
        <v>3.2845000000000001E-3</v>
      </c>
      <c r="X421" s="42">
        <v>7.2</v>
      </c>
      <c r="Y421" s="44">
        <v>3.89</v>
      </c>
      <c r="Z421" s="87">
        <f>(H421/H$3)+(I421/I$3*3)+(J421/J$3)+(L421/L$3*2)+(N421/N$3*2)+(O421/O$3)+(P421/P$3*2)+(Q421/Q$3*2)+(R421/R$3)</f>
        <v>3.9301739342239586</v>
      </c>
      <c r="AA421" s="88">
        <f>(T421/T$3*3)+(U421/U$3*2)+(V421/V$3)+(W421/W$3)+(X421/X$3)+Y421</f>
        <v>4.113765501695501</v>
      </c>
      <c r="AB421" s="90">
        <f>(Z421-AA421)/(Z421+AA421)</f>
        <v>-2.2823588980758796E-2</v>
      </c>
      <c r="AC421" s="19">
        <v>3.8</v>
      </c>
      <c r="AD421" s="13">
        <v>4.09</v>
      </c>
      <c r="AE421" s="94">
        <v>-7.32</v>
      </c>
    </row>
    <row r="422" spans="1:31" x14ac:dyDescent="0.35">
      <c r="A422" s="2" t="s">
        <v>252</v>
      </c>
      <c r="B422" s="9">
        <v>31280</v>
      </c>
      <c r="C422" s="19">
        <v>2.34</v>
      </c>
      <c r="D422" s="13">
        <v>8.1</v>
      </c>
      <c r="E422" s="15"/>
      <c r="F422" s="15"/>
      <c r="H422" s="23">
        <f>10^-(D422)</f>
        <v>7.9432823472428087E-9</v>
      </c>
      <c r="I422" s="24">
        <v>5.0000000000000001E-3</v>
      </c>
      <c r="J422" s="25">
        <v>0.99</v>
      </c>
      <c r="K422" s="33"/>
      <c r="L422" s="25">
        <v>10</v>
      </c>
      <c r="M422" s="33"/>
      <c r="N422" s="25">
        <v>0.25</v>
      </c>
      <c r="O422" s="25">
        <v>11.6</v>
      </c>
      <c r="P422" s="25">
        <v>10.3</v>
      </c>
      <c r="Q422" s="25">
        <v>0.01</v>
      </c>
      <c r="R422" s="25">
        <v>760.8</v>
      </c>
      <c r="S422" s="34"/>
      <c r="T422" s="51">
        <v>1.07</v>
      </c>
      <c r="U422" s="45"/>
      <c r="V422" s="42">
        <v>0.01</v>
      </c>
      <c r="W422" s="42">
        <v>6.5599999999999999E-3</v>
      </c>
      <c r="X422" s="42">
        <v>993</v>
      </c>
      <c r="Y422" s="44">
        <v>8.3800000000000008</v>
      </c>
      <c r="Z422" s="87">
        <f>(H422/H$3)+(I422/I$3*3)+(J422/J$3)+(L422/L$3*2)+(N422/N$3*2)+(O422/O$3)+(P422/P$3*2)+(Q422/Q$3*2)+(R422/R$3)</f>
        <v>34.800586632146505</v>
      </c>
      <c r="AA422" s="88">
        <f>(T422/T$3*3)+(U422/U$3*2)+(V422/V$3)+(W422/W$3)+(X422/X$3)+Y422</f>
        <v>36.425387544317552</v>
      </c>
      <c r="AB422" s="90">
        <f>(Z422-AA422)/(Z422+AA422)</f>
        <v>-2.2811915610245828E-2</v>
      </c>
    </row>
    <row r="423" spans="1:31" x14ac:dyDescent="0.35">
      <c r="A423" s="2" t="s">
        <v>375</v>
      </c>
      <c r="B423" s="9">
        <v>41975</v>
      </c>
      <c r="C423" s="18">
        <v>3.14</v>
      </c>
      <c r="D423" s="13">
        <v>5.41</v>
      </c>
      <c r="F423" s="12">
        <v>14</v>
      </c>
      <c r="H423" s="23">
        <f>10^-(D423)</f>
        <v>3.8904514499428E-6</v>
      </c>
      <c r="I423" s="32">
        <v>6.9300000000000004E-3</v>
      </c>
      <c r="J423" s="25">
        <v>0.01</v>
      </c>
      <c r="K423" s="29">
        <v>0.2</v>
      </c>
      <c r="L423" s="25">
        <v>11.4</v>
      </c>
      <c r="M423" s="29">
        <v>0.3</v>
      </c>
      <c r="N423" s="25">
        <v>0.02</v>
      </c>
      <c r="O423" s="25">
        <v>1.54</v>
      </c>
      <c r="P423" s="25">
        <v>0.61</v>
      </c>
      <c r="Q423" s="25">
        <v>0.03</v>
      </c>
      <c r="R423" s="25">
        <v>9.77</v>
      </c>
      <c r="S423" s="29">
        <v>8</v>
      </c>
      <c r="T423" s="51">
        <v>0.01</v>
      </c>
      <c r="U423" s="42">
        <v>16.600000000000001</v>
      </c>
      <c r="V423" s="42">
        <v>7.61</v>
      </c>
      <c r="W423" s="42">
        <v>3.2799999999999999E-3</v>
      </c>
      <c r="X423" s="42">
        <v>12</v>
      </c>
      <c r="Y423" s="44">
        <v>0.33</v>
      </c>
      <c r="Z423" s="87">
        <f>(H423/H$3)+(I423/I$3*3)+(J423/J$3)+(L423/L$3*2)+(N423/N$3*2)+(O423/O$3)+(P423/P$3*2)+(Q423/Q$3*2)+(R423/R$3)</f>
        <v>1.0865392722281422</v>
      </c>
      <c r="AA423" s="88">
        <f>(T423/T$3*3)+(U423/U$3*2)+(V423/V$3)+(W423/W$3)+(X423/X$3)+Y423</f>
        <v>1.1372154125247258</v>
      </c>
      <c r="AB423" s="90">
        <f>(Z423-AA423)/(Z423+AA423)</f>
        <v>-2.2788547965314529E-2</v>
      </c>
      <c r="AC423" s="19">
        <v>1.1000000000000001</v>
      </c>
      <c r="AD423" s="13">
        <v>1.1399999999999999</v>
      </c>
      <c r="AE423" s="95">
        <v>3.57</v>
      </c>
    </row>
    <row r="424" spans="1:31" x14ac:dyDescent="0.35">
      <c r="A424" s="2" t="s">
        <v>296</v>
      </c>
      <c r="B424" s="9">
        <v>41949</v>
      </c>
      <c r="C424" s="20"/>
      <c r="D424" s="12">
        <v>6.38</v>
      </c>
      <c r="F424" s="12">
        <v>5.6</v>
      </c>
      <c r="H424" s="23">
        <f>10^-(D424)</f>
        <v>4.1686938347033493E-7</v>
      </c>
      <c r="I424" s="32">
        <v>0.02</v>
      </c>
      <c r="J424" s="25">
        <v>0.05</v>
      </c>
      <c r="K424" s="33"/>
      <c r="L424" s="25">
        <v>64</v>
      </c>
      <c r="M424" s="33"/>
      <c r="N424" s="25">
        <v>0.04</v>
      </c>
      <c r="O424" s="25">
        <v>24</v>
      </c>
      <c r="P424" s="25">
        <v>7.6</v>
      </c>
      <c r="Q424" s="25">
        <v>0.02</v>
      </c>
      <c r="R424" s="25">
        <v>21</v>
      </c>
      <c r="S424" s="34"/>
      <c r="T424" s="51">
        <v>0.03</v>
      </c>
      <c r="U424" s="42">
        <v>30</v>
      </c>
      <c r="V424" s="42">
        <v>111.9</v>
      </c>
      <c r="W424" s="42">
        <v>0.05</v>
      </c>
      <c r="X424" s="42">
        <v>44</v>
      </c>
      <c r="Y424" s="44">
        <v>1.93</v>
      </c>
      <c r="Z424" s="87">
        <f>(H424/H$3)+(I424/I$3*3)+(J424/J$3)+(L424/L$3*2)+(N424/N$3*2)+(O424/O$3)+(P424/P$3*2)+(Q424/Q$3*2)+(R424/R$3)</f>
        <v>5.3532837777423534</v>
      </c>
      <c r="AA424" s="88">
        <f>(T424/T$3*3)+(U424/U$3*2)+(V424/V$3)+(W424/W$3)+(X424/X$3)+Y424</f>
        <v>5.6026027040552693</v>
      </c>
      <c r="AB424" s="90">
        <f>(Z424-AA424)/(Z424+AA424)</f>
        <v>-2.2756618255139863E-2</v>
      </c>
      <c r="AC424" s="19">
        <v>5.35</v>
      </c>
      <c r="AD424" s="99">
        <v>5.61</v>
      </c>
      <c r="AE424" s="95">
        <v>4.8</v>
      </c>
    </row>
    <row r="425" spans="1:31" x14ac:dyDescent="0.35">
      <c r="A425" s="2" t="s">
        <v>350</v>
      </c>
      <c r="B425" s="9">
        <v>35142</v>
      </c>
      <c r="C425" s="18">
        <v>3.26</v>
      </c>
      <c r="D425" s="12">
        <v>5.75</v>
      </c>
      <c r="F425" s="12">
        <v>1.1000000000000001</v>
      </c>
      <c r="H425" s="23">
        <f>10^-(D425)</f>
        <v>1.7782794100389193E-6</v>
      </c>
      <c r="I425" s="32">
        <v>0.13</v>
      </c>
      <c r="J425" s="25">
        <v>0.01</v>
      </c>
      <c r="K425" s="33"/>
      <c r="L425" s="25">
        <v>47</v>
      </c>
      <c r="M425" s="33"/>
      <c r="N425" s="25">
        <v>0.03</v>
      </c>
      <c r="O425" s="25">
        <v>5.8</v>
      </c>
      <c r="P425" s="25">
        <v>16</v>
      </c>
      <c r="Q425" s="25">
        <v>0.56999999999999995</v>
      </c>
      <c r="R425" s="25">
        <v>21</v>
      </c>
      <c r="S425" s="34"/>
      <c r="T425" s="51">
        <v>0.01</v>
      </c>
      <c r="U425" s="42">
        <v>42.25</v>
      </c>
      <c r="V425" s="42">
        <v>137.09</v>
      </c>
      <c r="W425" s="42">
        <v>3.284E-3</v>
      </c>
      <c r="X425" s="42">
        <v>50</v>
      </c>
      <c r="Y425" s="44">
        <v>0.48</v>
      </c>
      <c r="Z425" s="87">
        <f>(H425/H$3)+(I425/I$3*3)+(J425/J$3)+(L425/L$3*2)+(N425/N$3*2)+(O425/O$3)+(P425/P$3*2)+(Q425/Q$3*2)+(R425/R$3)</f>
        <v>4.7602550325684456</v>
      </c>
      <c r="AA425" s="88">
        <f>(T425/T$3*3)+(U425/U$3*2)+(V425/V$3)+(W425/W$3)+(X425/X$3)+Y425</f>
        <v>4.9815205307422676</v>
      </c>
      <c r="AB425" s="90">
        <f>(Z425-AA425)/(Z425+AA425)</f>
        <v>-2.2713056437796395E-2</v>
      </c>
      <c r="AE425" s="96"/>
    </row>
    <row r="426" spans="1:31" x14ac:dyDescent="0.35">
      <c r="A426" s="2" t="s">
        <v>329</v>
      </c>
      <c r="B426" s="9">
        <v>35137</v>
      </c>
      <c r="C426" s="18">
        <v>2.46</v>
      </c>
      <c r="D426" s="12">
        <v>6.69</v>
      </c>
      <c r="E426" s="16"/>
      <c r="F426" s="12">
        <v>1.7</v>
      </c>
      <c r="H426" s="23">
        <f>10^-(D426)</f>
        <v>2.0417379446695257E-7</v>
      </c>
      <c r="I426" s="32">
        <v>3.0000000000000001E-3</v>
      </c>
      <c r="J426" s="25">
        <v>0.01</v>
      </c>
      <c r="K426" s="36"/>
      <c r="L426" s="25">
        <v>95</v>
      </c>
      <c r="M426" s="36"/>
      <c r="N426" s="25">
        <v>0.02</v>
      </c>
      <c r="O426" s="25">
        <v>1.7</v>
      </c>
      <c r="P426" s="25">
        <v>8.4</v>
      </c>
      <c r="Q426" s="25">
        <v>0.03</v>
      </c>
      <c r="R426" s="25">
        <v>14</v>
      </c>
      <c r="S426" s="36"/>
      <c r="T426" s="51">
        <v>0.03</v>
      </c>
      <c r="U426" s="42">
        <v>97.8</v>
      </c>
      <c r="V426" s="42">
        <v>18.39</v>
      </c>
      <c r="W426" s="42">
        <v>6.2395999999999997E-3</v>
      </c>
      <c r="X426" s="42">
        <v>36</v>
      </c>
      <c r="Y426" s="44">
        <v>3.02</v>
      </c>
      <c r="Z426" s="87">
        <f>(H426/H$3)+(I426/I$3*3)+(J426/J$3)+(L426/L$3*2)+(N426/N$3*2)+(O426/O$3)+(P426/P$3*2)+(Q426/Q$3*2)+(R426/R$3)</f>
        <v>6.08672891751909</v>
      </c>
      <c r="AA426" s="88">
        <f>(T426/T$3*3)+(U426/U$3*2)+(V426/V$3)+(W426/W$3)+(X426/X$3)+Y426</f>
        <v>6.3692264294131107</v>
      </c>
      <c r="AB426" s="90">
        <f>(Z426-AA426)/(Z426+AA426)</f>
        <v>-2.2679714564294545E-2</v>
      </c>
    </row>
    <row r="427" spans="1:31" x14ac:dyDescent="0.35">
      <c r="A427" s="2" t="s">
        <v>316</v>
      </c>
      <c r="B427" s="9">
        <v>38856</v>
      </c>
      <c r="C427" s="20"/>
      <c r="D427" s="13">
        <v>5.28</v>
      </c>
      <c r="F427" s="12">
        <v>29</v>
      </c>
      <c r="H427" s="23">
        <f>10^-(D427)</f>
        <v>5.2480746024977206E-6</v>
      </c>
      <c r="I427" s="32">
        <v>7.0000000000000007E-2</v>
      </c>
      <c r="J427" s="25">
        <v>0.41</v>
      </c>
      <c r="K427" s="29">
        <v>6</v>
      </c>
      <c r="L427" s="25">
        <v>18.71</v>
      </c>
      <c r="M427" s="29">
        <v>5</v>
      </c>
      <c r="N427" s="25">
        <v>5.13</v>
      </c>
      <c r="O427" s="25">
        <v>9.93</v>
      </c>
      <c r="P427" s="25">
        <v>4.4800000000000004</v>
      </c>
      <c r="Q427" s="25">
        <v>0.15</v>
      </c>
      <c r="R427" s="25">
        <v>47.4</v>
      </c>
      <c r="S427" s="29">
        <v>10</v>
      </c>
      <c r="T427" s="51">
        <v>2.14</v>
      </c>
      <c r="U427" s="42">
        <v>55</v>
      </c>
      <c r="V427" s="42">
        <v>0.48</v>
      </c>
      <c r="W427" s="42">
        <v>0.18</v>
      </c>
      <c r="X427" s="42">
        <v>83</v>
      </c>
      <c r="Y427" s="44">
        <v>0.45</v>
      </c>
      <c r="Z427" s="87">
        <f>(H427/H$3)+(I427/I$3*3)+(J427/J$3)+(L427/L$3*2)+(N427/N$3*2)+(O427/O$3)+(P427/P$3*2)+(Q427/Q$3*2)+(R427/R$3)</f>
        <v>3.8376689458776259</v>
      </c>
      <c r="AA427" s="88">
        <f>(T427/T$3*3)+(U427/U$3*2)+(V427/V$3)+(W427/W$3)+(X427/X$3)+Y427</f>
        <v>4.0155795234319811</v>
      </c>
      <c r="AB427" s="90">
        <f>(Z427-AA427)/(Z427+AA427)</f>
        <v>-2.2654393051439473E-2</v>
      </c>
      <c r="AC427" s="19">
        <v>3.83</v>
      </c>
      <c r="AD427" s="13">
        <v>3.96</v>
      </c>
      <c r="AE427" s="95">
        <v>-3.29</v>
      </c>
    </row>
    <row r="428" spans="1:31" x14ac:dyDescent="0.35">
      <c r="A428" s="2" t="s">
        <v>266</v>
      </c>
      <c r="B428" s="9">
        <v>37182</v>
      </c>
      <c r="C428" s="18">
        <v>4.41</v>
      </c>
      <c r="D428" s="12">
        <v>7.38</v>
      </c>
      <c r="F428" s="12">
        <v>1.3</v>
      </c>
      <c r="H428" s="23">
        <f>10^-(D428)</f>
        <v>4.1686938347033516E-8</v>
      </c>
      <c r="J428" s="25">
        <v>0.01</v>
      </c>
      <c r="K428" s="29">
        <v>0.2</v>
      </c>
      <c r="L428" s="25">
        <v>39.1</v>
      </c>
      <c r="M428" s="29">
        <v>0.4</v>
      </c>
      <c r="N428" s="25">
        <v>0.01</v>
      </c>
      <c r="O428" s="25">
        <v>0.8</v>
      </c>
      <c r="P428" s="25">
        <v>5.45</v>
      </c>
      <c r="Q428" s="25">
        <v>3.0000000000000001E-3</v>
      </c>
      <c r="R428" s="25">
        <v>10.5</v>
      </c>
      <c r="S428" s="29">
        <v>2</v>
      </c>
      <c r="T428" s="51">
        <v>0.09</v>
      </c>
      <c r="U428" s="42">
        <v>60.4</v>
      </c>
      <c r="V428" s="42">
        <v>9.25</v>
      </c>
      <c r="W428" s="42">
        <v>3.2845000000000001E-3</v>
      </c>
      <c r="X428" s="42">
        <v>16</v>
      </c>
      <c r="Y428" s="44">
        <v>1.1499999999999999</v>
      </c>
      <c r="Z428" s="87">
        <f>(H428/H$3)+(I428/I$3*3)+(J428/J$3)+(L428/L$3*2)+(N428/N$3*2)+(O428/O$3)+(P428/P$3*2)+(Q428/Q$3*2)+(R428/R$3)</f>
        <v>2.8776765392335397</v>
      </c>
      <c r="AA428" s="88">
        <f>(T428/T$3*3)+(U428/U$3*2)+(V428/V$3)+(W428/W$3)+(X428/X$3)+Y428</f>
        <v>3.0108643361477343</v>
      </c>
      <c r="AB428" s="90">
        <f>(Z428-AA428)/(Z428+AA428)</f>
        <v>-2.2618132357885835E-2</v>
      </c>
    </row>
    <row r="429" spans="1:31" x14ac:dyDescent="0.35">
      <c r="A429" s="2" t="s">
        <v>221</v>
      </c>
      <c r="B429" s="9">
        <v>38834</v>
      </c>
      <c r="C429" s="18">
        <v>12.51</v>
      </c>
      <c r="D429" s="12">
        <v>7.1</v>
      </c>
      <c r="F429" s="12">
        <v>2.1</v>
      </c>
      <c r="H429" s="23">
        <f>10^-(D429)</f>
        <v>7.943282347242818E-8</v>
      </c>
      <c r="I429" s="32">
        <v>0.01</v>
      </c>
      <c r="J429" s="25">
        <v>0.63</v>
      </c>
      <c r="K429" s="29">
        <v>0.3</v>
      </c>
      <c r="L429" s="25">
        <v>87.8</v>
      </c>
      <c r="M429" s="29">
        <v>0.2</v>
      </c>
      <c r="N429" s="25">
        <v>2</v>
      </c>
      <c r="O429" s="25">
        <v>3.57</v>
      </c>
      <c r="P429" s="25">
        <v>13.1</v>
      </c>
      <c r="Q429" s="25">
        <v>0.14000000000000001</v>
      </c>
      <c r="R429" s="25">
        <v>16.8</v>
      </c>
      <c r="S429" s="29">
        <v>0.5</v>
      </c>
      <c r="T429" s="51">
        <v>0.02</v>
      </c>
      <c r="U429" s="42">
        <v>2.4500000000000002</v>
      </c>
      <c r="V429" s="42">
        <v>0.22</v>
      </c>
      <c r="W429" s="42">
        <v>3.2845000000000001E-3</v>
      </c>
      <c r="X429" s="42">
        <v>20</v>
      </c>
      <c r="Y429" s="44">
        <v>6.07</v>
      </c>
      <c r="Z429" s="87">
        <f>(H429/H$3)+(I429/I$3*3)+(J429/J$3)+(L429/L$3*2)+(N429/N$3*2)+(O429/O$3)+(P429/P$3*2)+(Q429/Q$3*2)+(R429/R$3)</f>
        <v>6.3938690523835753</v>
      </c>
      <c r="AA429" s="88">
        <f>(T429/T$3*3)+(U429/U$3*2)+(V429/V$3)+(W429/W$3)+(X429/X$3)+Y429</f>
        <v>6.689430937847237</v>
      </c>
      <c r="AB429" s="90">
        <f>(Z429-AA429)/(Z429+AA429)</f>
        <v>-2.2590774933262649E-2</v>
      </c>
      <c r="AC429" s="19">
        <v>6.3</v>
      </c>
      <c r="AD429" s="13">
        <v>6.7</v>
      </c>
      <c r="AE429" s="94">
        <v>-5.7</v>
      </c>
    </row>
    <row r="430" spans="1:31" x14ac:dyDescent="0.35">
      <c r="A430" s="2" t="s">
        <v>305</v>
      </c>
      <c r="B430" s="9">
        <v>39174</v>
      </c>
      <c r="C430" s="18">
        <v>0.91</v>
      </c>
      <c r="D430" s="12">
        <v>6.17</v>
      </c>
      <c r="E430" s="16"/>
      <c r="F430" s="12">
        <v>10</v>
      </c>
      <c r="H430" s="23">
        <f>10^-(D430)</f>
        <v>6.7608297539198085E-7</v>
      </c>
      <c r="J430" s="25">
        <v>0.03</v>
      </c>
      <c r="K430" s="36"/>
      <c r="L430" s="25">
        <v>39.5</v>
      </c>
      <c r="M430" s="36"/>
      <c r="N430" s="25">
        <v>0.05</v>
      </c>
      <c r="O430" s="25">
        <v>22.4</v>
      </c>
      <c r="P430" s="25">
        <v>6.29</v>
      </c>
      <c r="Q430" s="25">
        <v>0.06</v>
      </c>
      <c r="R430" s="25">
        <v>37.200000000000003</v>
      </c>
      <c r="S430" s="36"/>
      <c r="T430" s="51">
        <v>0.05</v>
      </c>
      <c r="U430" s="42">
        <v>58.8</v>
      </c>
      <c r="V430" s="42">
        <v>39.840000000000003</v>
      </c>
      <c r="W430" s="42">
        <v>0.03</v>
      </c>
      <c r="X430" s="42">
        <v>71</v>
      </c>
      <c r="Y430" s="44">
        <v>1.03</v>
      </c>
      <c r="Z430" s="87">
        <f>(H430/H$3)+(I430/I$3*3)+(J430/J$3)+(L430/L$3*2)+(N430/N$3*2)+(O430/O$3)+(P430/P$3*2)+(Q430/Q$3*2)+(R430/R$3)</f>
        <v>4.685167305117516</v>
      </c>
      <c r="AA430" s="88">
        <f>(T430/T$3*3)+(U430/U$3*2)+(V430/V$3)+(W430/W$3)+(X430/X$3)+Y430</f>
        <v>4.9017405613580047</v>
      </c>
      <c r="AB430" s="90">
        <f>(Z430-AA430)/(Z430+AA430)</f>
        <v>-2.2590522330753197E-2</v>
      </c>
    </row>
    <row r="431" spans="1:31" x14ac:dyDescent="0.35">
      <c r="A431" s="2" t="s">
        <v>235</v>
      </c>
      <c r="B431" s="9">
        <v>41465</v>
      </c>
      <c r="C431" s="19">
        <v>2.17</v>
      </c>
      <c r="D431" s="12">
        <v>6.93</v>
      </c>
      <c r="F431" s="12">
        <v>2.6</v>
      </c>
      <c r="H431" s="23">
        <f>10^-(D431)</f>
        <v>1.174897554939528E-7</v>
      </c>
      <c r="J431" s="25">
        <v>0.01</v>
      </c>
      <c r="K431" s="36"/>
      <c r="L431" s="25">
        <v>141</v>
      </c>
      <c r="M431" s="36"/>
      <c r="N431" s="25">
        <v>0.23</v>
      </c>
      <c r="O431" s="25">
        <v>1.63</v>
      </c>
      <c r="P431" s="25">
        <v>17.3</v>
      </c>
      <c r="Q431" s="25">
        <v>0.08</v>
      </c>
      <c r="R431" s="25">
        <v>21.7</v>
      </c>
      <c r="S431" s="36"/>
      <c r="T431" s="51">
        <v>0.01</v>
      </c>
      <c r="U431" s="42">
        <v>78.8</v>
      </c>
      <c r="V431" s="42">
        <v>39.35</v>
      </c>
      <c r="W431" s="42">
        <v>0.22</v>
      </c>
      <c r="X431" s="42">
        <v>54</v>
      </c>
      <c r="Y431" s="44">
        <v>6.09</v>
      </c>
      <c r="Z431" s="87">
        <f>(H431/H$3)+(I431/I$3*3)+(J431/J$3)+(L431/L$3*2)+(N431/N$3*2)+(O431/O$3)+(P431/P$3*2)+(Q431/Q$3*2)+(R431/R$3)</f>
        <v>9.4564916585762955</v>
      </c>
      <c r="AA431" s="88">
        <f>(T431/T$3*3)+(U431/U$3*2)+(V431/V$3)+(W431/W$3)+(X431/X$3)+Y431</f>
        <v>9.8935186219326408</v>
      </c>
      <c r="AB431" s="90">
        <f>(Z431-AA431)/(Z431+AA431)</f>
        <v>-2.2585360783841959E-2</v>
      </c>
      <c r="AC431" s="19">
        <v>9.4499999999999993</v>
      </c>
      <c r="AD431" s="99">
        <v>9.89</v>
      </c>
      <c r="AE431" s="95">
        <v>4.57</v>
      </c>
    </row>
    <row r="432" spans="1:31" x14ac:dyDescent="0.35">
      <c r="A432" s="2" t="s">
        <v>328</v>
      </c>
      <c r="B432" s="9">
        <v>41169</v>
      </c>
      <c r="C432" s="18">
        <v>7.16</v>
      </c>
      <c r="D432" s="12">
        <v>4.95</v>
      </c>
      <c r="F432" s="12">
        <v>1</v>
      </c>
      <c r="H432" s="23">
        <f>10^-(D432)</f>
        <v>1.1220184543019627E-5</v>
      </c>
      <c r="I432" s="32">
        <v>1.18</v>
      </c>
      <c r="J432" s="25">
        <v>0.01</v>
      </c>
      <c r="K432" s="36"/>
      <c r="L432" s="25">
        <v>9.31</v>
      </c>
      <c r="M432" s="36"/>
      <c r="N432" s="25">
        <v>0.08</v>
      </c>
      <c r="O432" s="25">
        <v>2.87</v>
      </c>
      <c r="P432" s="25">
        <v>5.73</v>
      </c>
      <c r="Q432" s="25">
        <v>0.06</v>
      </c>
      <c r="R432" s="25">
        <v>30.8</v>
      </c>
      <c r="S432" s="36"/>
      <c r="T432" s="51">
        <v>0.02</v>
      </c>
      <c r="U432" s="42">
        <v>24.4</v>
      </c>
      <c r="V432" s="42">
        <v>17.440000000000001</v>
      </c>
      <c r="W432" s="42">
        <v>3.2799999999999999E-3</v>
      </c>
      <c r="X432" s="42">
        <v>61</v>
      </c>
      <c r="Y432" s="44">
        <v>0.09</v>
      </c>
      <c r="Z432" s="87">
        <f>(H432/H$3)+(I432/I$3*3)+(J432/J$3)+(L432/L$3*2)+(N432/N$3*2)+(O432/O$3)+(P432/P$3*2)+(Q432/Q$3*2)+(R432/R$3)</f>
        <v>2.4859203490752888</v>
      </c>
      <c r="AA432" s="88">
        <f>(T432/T$3*3)+(U432/U$3*2)+(V432/V$3)+(W432/W$3)+(X432/X$3)+Y432</f>
        <v>2.6006897764342027</v>
      </c>
      <c r="AB432" s="90">
        <f>(Z432-AA432)/(Z432+AA432)</f>
        <v>-2.256304779156202E-2</v>
      </c>
      <c r="AC432" s="19">
        <v>2.38</v>
      </c>
      <c r="AD432" s="13">
        <v>2.6</v>
      </c>
      <c r="AE432" s="94">
        <v>8.9600000000000009</v>
      </c>
    </row>
    <row r="433" spans="1:31" x14ac:dyDescent="0.35">
      <c r="A433" s="2" t="s">
        <v>100</v>
      </c>
      <c r="B433" s="9">
        <v>37887</v>
      </c>
      <c r="C433" s="18">
        <v>12.85</v>
      </c>
      <c r="D433" s="12">
        <v>7.19</v>
      </c>
      <c r="E433" s="16"/>
      <c r="F433" s="12">
        <v>2.9</v>
      </c>
      <c r="H433" s="23">
        <f>10^-(D433)</f>
        <v>6.4565422903465397E-8</v>
      </c>
      <c r="I433" s="24">
        <v>7.0000000000000001E-3</v>
      </c>
      <c r="J433" s="25">
        <v>0.49</v>
      </c>
      <c r="K433" s="36"/>
      <c r="L433" s="25">
        <v>102</v>
      </c>
      <c r="N433" s="25">
        <v>2.54</v>
      </c>
      <c r="O433" s="25">
        <v>4.1399999999999997</v>
      </c>
      <c r="P433" s="25">
        <v>13.4</v>
      </c>
      <c r="Q433" s="25">
        <v>0.26</v>
      </c>
      <c r="R433" s="25">
        <v>28.9</v>
      </c>
      <c r="T433" s="51">
        <v>0.03</v>
      </c>
      <c r="U433" s="42">
        <v>9.69</v>
      </c>
      <c r="V433" s="42">
        <v>0.22</v>
      </c>
      <c r="W433" s="42">
        <v>3.9414000000000003E-3</v>
      </c>
      <c r="X433" s="42">
        <v>33</v>
      </c>
      <c r="Y433" s="44">
        <v>6.9</v>
      </c>
      <c r="Z433" s="87">
        <f>(H433/H$3)+(I433/I$3*3)+(J433/J$3)+(L433/L$3*2)+(N433/N$3*2)+(O433/O$3)+(P433/P$3*2)+(Q433/Q$3*2)+(R433/R$3)</f>
        <v>7.68362142246401</v>
      </c>
      <c r="AA433" s="88">
        <f>(T433/T$3*3)+(U433/U$3*2)+(V433/V$3)+(W433/W$3)+(X433/X$3)+Y433</f>
        <v>8.0371982195830665</v>
      </c>
      <c r="AB433" s="90">
        <f>(Z433-AA433)/(Z433+AA433)</f>
        <v>-2.2490989984604623E-2</v>
      </c>
    </row>
    <row r="434" spans="1:31" x14ac:dyDescent="0.35">
      <c r="A434" s="2" t="s">
        <v>346</v>
      </c>
      <c r="B434" s="9">
        <v>39190</v>
      </c>
      <c r="C434" s="18">
        <v>9.94</v>
      </c>
      <c r="D434" s="12">
        <v>6.37</v>
      </c>
      <c r="E434" s="16"/>
      <c r="F434" s="12">
        <v>3</v>
      </c>
      <c r="H434" s="23">
        <f>10^-(D434)</f>
        <v>4.2657951880159212E-7</v>
      </c>
      <c r="I434" s="32">
        <v>3.0000000000000001E-3</v>
      </c>
      <c r="J434" s="25">
        <v>0.01</v>
      </c>
      <c r="K434" s="36"/>
      <c r="L434" s="25">
        <v>28.7</v>
      </c>
      <c r="M434" s="36"/>
      <c r="N434" s="25">
        <v>4.0000000000000001E-3</v>
      </c>
      <c r="O434" s="25">
        <v>8.02</v>
      </c>
      <c r="P434" s="25">
        <v>3.06</v>
      </c>
      <c r="Q434" s="25">
        <v>3.0000000000000001E-3</v>
      </c>
      <c r="R434" s="25">
        <v>20.3</v>
      </c>
      <c r="S434" s="36"/>
      <c r="T434" s="51">
        <v>0.03</v>
      </c>
      <c r="U434" s="42">
        <v>21</v>
      </c>
      <c r="V434" s="42">
        <v>38.69</v>
      </c>
      <c r="W434" s="42">
        <v>3.2799999999999999E-3</v>
      </c>
      <c r="X434" s="42">
        <v>40</v>
      </c>
      <c r="Y434" s="44">
        <v>0.71</v>
      </c>
      <c r="Z434" s="87">
        <f>(H434/H$3)+(I434/I$3*3)+(J434/J$3)+(L434/L$3*2)+(N434/N$3*2)+(O434/O$3)+(P434/P$3*2)+(Q434/Q$3*2)+(R434/R$3)</f>
        <v>2.7731336887218578</v>
      </c>
      <c r="AA434" s="88">
        <f>(T434/T$3*3)+(U434/U$3*2)+(V434/V$3)+(W434/W$3)+(X434/X$3)+Y434</f>
        <v>2.9005822405568948</v>
      </c>
      <c r="AB434" s="90">
        <f>(Z434-AA434)/(Z434+AA434)</f>
        <v>-2.2462977248710856E-2</v>
      </c>
    </row>
    <row r="435" spans="1:31" x14ac:dyDescent="0.35">
      <c r="A435" s="2" t="s">
        <v>78</v>
      </c>
      <c r="B435" s="9">
        <v>38832</v>
      </c>
      <c r="C435" s="18">
        <v>10.67</v>
      </c>
      <c r="D435" s="12">
        <v>7.23</v>
      </c>
      <c r="F435" s="12">
        <v>1.8</v>
      </c>
      <c r="H435" s="23">
        <f>10^-(D435)</f>
        <v>5.8884365535558776E-8</v>
      </c>
      <c r="I435" s="32">
        <v>0.49</v>
      </c>
      <c r="J435" s="25">
        <v>0.56000000000000005</v>
      </c>
      <c r="K435" s="30">
        <v>0.2</v>
      </c>
      <c r="L435" s="25">
        <v>77.8</v>
      </c>
      <c r="M435" s="30">
        <v>0.2</v>
      </c>
      <c r="N435" s="25">
        <v>2.2000000000000002</v>
      </c>
      <c r="O435" s="25">
        <v>3.91</v>
      </c>
      <c r="P435" s="25">
        <v>12.2</v>
      </c>
      <c r="Q435" s="25">
        <v>0.08</v>
      </c>
      <c r="R435" s="25">
        <v>21.3</v>
      </c>
      <c r="S435" s="31">
        <v>0.5</v>
      </c>
      <c r="T435" s="51">
        <v>0.03</v>
      </c>
      <c r="U435" s="42">
        <v>2.75</v>
      </c>
      <c r="V435" s="42">
        <v>0.22</v>
      </c>
      <c r="W435" s="42">
        <v>5.2551999999999998E-3</v>
      </c>
      <c r="X435" s="42">
        <v>24</v>
      </c>
      <c r="Y435" s="44">
        <v>5.62</v>
      </c>
      <c r="Z435" s="87">
        <f>(H435/H$3)+(I435/I$3*3)+(J435/J$3)+(L435/L$3*2)+(N435/N$3*2)+(O435/O$3)+(P435/P$3*2)+(Q435/Q$3*2)+(R435/R$3)</f>
        <v>6.0797181817607253</v>
      </c>
      <c r="AA435" s="88">
        <f>(T435/T$3*3)+(U435/U$3*2)+(V435/V$3)+(W435/W$3)+(X435/X$3)+Y435</f>
        <v>6.3588700932521407</v>
      </c>
      <c r="AB435" s="90">
        <f>(Z435-AA435)/(Z435+AA435)</f>
        <v>-2.2442411093563323E-2</v>
      </c>
      <c r="AC435" s="19">
        <v>5.9</v>
      </c>
      <c r="AD435" s="13">
        <v>6.4</v>
      </c>
      <c r="AE435" s="95">
        <v>-6.7</v>
      </c>
    </row>
    <row r="436" spans="1:31" x14ac:dyDescent="0.35">
      <c r="A436" s="2" t="s">
        <v>138</v>
      </c>
      <c r="B436" s="9">
        <v>37930</v>
      </c>
      <c r="C436" s="18">
        <v>29.8</v>
      </c>
      <c r="D436" s="12">
        <v>7.18</v>
      </c>
      <c r="F436" s="12">
        <v>2.9</v>
      </c>
      <c r="H436" s="23">
        <f>10^-(D436)</f>
        <v>6.606934480075943E-8</v>
      </c>
      <c r="I436" s="32">
        <v>4.0000000000000001E-3</v>
      </c>
      <c r="J436" s="25">
        <v>0.34</v>
      </c>
      <c r="K436" s="33"/>
      <c r="L436" s="25">
        <v>86.8</v>
      </c>
      <c r="N436" s="25">
        <v>3.13</v>
      </c>
      <c r="O436" s="25">
        <v>2.68</v>
      </c>
      <c r="P436" s="25">
        <v>11.4</v>
      </c>
      <c r="Q436" s="25">
        <v>0.23</v>
      </c>
      <c r="R436" s="25">
        <v>10.3</v>
      </c>
      <c r="T436" s="51">
        <v>0.01</v>
      </c>
      <c r="U436" s="42">
        <v>27.3</v>
      </c>
      <c r="V436" s="42">
        <v>0.22</v>
      </c>
      <c r="W436" s="42">
        <v>9.1965999999999992E-3</v>
      </c>
      <c r="X436" s="42">
        <v>14</v>
      </c>
      <c r="Y436" s="44">
        <v>5.23</v>
      </c>
      <c r="Z436" s="87">
        <f>(H436/H$3)+(I436/I$3*3)+(J436/J$3)+(L436/L$3*2)+(N436/N$3*2)+(O436/O$3)+(P436/P$3*2)+(Q436/Q$3*2)+(R436/R$3)</f>
        <v>5.9255784909025575</v>
      </c>
      <c r="AA436" s="88">
        <f>(T436/T$3*3)+(U436/U$3*2)+(V436/V$3)+(W436/W$3)+(X436/X$3)+Y436</f>
        <v>6.1973222169972413</v>
      </c>
      <c r="AB436" s="90">
        <f>(Z436-AA436)/(Z436+AA436)</f>
        <v>-2.2415734702636306E-2</v>
      </c>
      <c r="AE436" s="96"/>
    </row>
    <row r="437" spans="1:31" x14ac:dyDescent="0.35">
      <c r="A437" s="2" t="s">
        <v>255</v>
      </c>
      <c r="B437" s="9">
        <v>41101</v>
      </c>
      <c r="C437" s="18">
        <v>5.88</v>
      </c>
      <c r="D437" s="12">
        <v>7.51</v>
      </c>
      <c r="F437" s="12">
        <v>1</v>
      </c>
      <c r="H437" s="23">
        <f>10^-(D437)</f>
        <v>3.0902954325135814E-8</v>
      </c>
      <c r="I437" s="28"/>
      <c r="J437" s="25">
        <v>0.01</v>
      </c>
      <c r="K437" s="30">
        <v>0.3</v>
      </c>
      <c r="L437" s="25">
        <v>83</v>
      </c>
      <c r="M437" s="30">
        <v>0.6</v>
      </c>
      <c r="N437" s="25">
        <v>2E-3</v>
      </c>
      <c r="O437" s="25">
        <v>9.8000000000000007</v>
      </c>
      <c r="P437" s="25">
        <v>14.2</v>
      </c>
      <c r="Q437" s="27">
        <v>1E-3</v>
      </c>
      <c r="R437" s="25">
        <v>20.3</v>
      </c>
      <c r="S437" s="31">
        <v>0.5</v>
      </c>
      <c r="T437" s="51">
        <v>0.11</v>
      </c>
      <c r="U437" s="42">
        <v>89</v>
      </c>
      <c r="V437" s="42">
        <v>16.989999999999998</v>
      </c>
      <c r="W437" s="42">
        <v>3.2799999999999999E-3</v>
      </c>
      <c r="X437" s="42">
        <v>34</v>
      </c>
      <c r="Y437" s="44">
        <v>3.65</v>
      </c>
      <c r="Z437" s="87">
        <f>(H437/H$3)+(I437/I$3*3)+(J437/J$3)+(L437/L$3*2)+(N437/N$3*2)+(O437/O$3)+(P437/P$3*2)+(Q437/Q$3*2)+(R437/R$3)</f>
        <v>6.4442556899403023</v>
      </c>
      <c r="AA437" s="88">
        <f>(T437/T$3*3)+(U437/U$3*2)+(V437/V$3)+(W437/W$3)+(X437/X$3)+Y437</f>
        <v>6.7394913193429247</v>
      </c>
      <c r="AB437" s="90">
        <f>(Z437-AA437)/(Z437+AA437)</f>
        <v>-2.2393908893635066E-2</v>
      </c>
      <c r="AC437" s="19">
        <v>6.44</v>
      </c>
      <c r="AD437" s="13">
        <v>6.74</v>
      </c>
      <c r="AE437" s="94">
        <v>4.47</v>
      </c>
    </row>
    <row r="438" spans="1:31" x14ac:dyDescent="0.35">
      <c r="A438" s="2" t="s">
        <v>134</v>
      </c>
      <c r="B438" s="9">
        <v>38285</v>
      </c>
      <c r="C438" s="18">
        <v>22.93</v>
      </c>
      <c r="D438" s="12">
        <v>7.52</v>
      </c>
      <c r="F438" s="12">
        <v>0.61</v>
      </c>
      <c r="H438" s="23">
        <f>10^-(D438)</f>
        <v>3.0199517204020188E-8</v>
      </c>
      <c r="I438" s="28"/>
      <c r="J438" s="25">
        <v>0.1</v>
      </c>
      <c r="K438" s="29">
        <v>0.2</v>
      </c>
      <c r="L438" s="25">
        <v>43.8</v>
      </c>
      <c r="M438" s="29">
        <v>0.2</v>
      </c>
      <c r="N438" s="25">
        <v>0.99</v>
      </c>
      <c r="O438" s="25">
        <v>1.49</v>
      </c>
      <c r="P438" s="25">
        <v>3.37</v>
      </c>
      <c r="Q438" s="25">
        <v>0.12</v>
      </c>
      <c r="R438" s="25">
        <v>9.51</v>
      </c>
      <c r="S438" s="29">
        <v>1.1000000000000001</v>
      </c>
      <c r="T438" s="51">
        <v>0.03</v>
      </c>
      <c r="U438" s="42">
        <v>12.6</v>
      </c>
      <c r="V438" s="42">
        <v>0.22</v>
      </c>
      <c r="W438" s="42">
        <v>3.2845000000000001E-3</v>
      </c>
      <c r="X438" s="42">
        <v>9.5</v>
      </c>
      <c r="Y438" s="44">
        <v>2.56</v>
      </c>
      <c r="Z438" s="87">
        <f>(H438/H$3)+(I438/I$3*3)+(J438/J$3)+(L438/L$3*2)+(N438/N$3*2)+(O438/O$3)+(P438/P$3*2)+(Q438/Q$3*2)+(R438/R$3)</f>
        <v>2.9600225227202155</v>
      </c>
      <c r="AA438" s="88">
        <f>(T438/T$3*3)+(U438/U$3*2)+(V438/V$3)+(W438/W$3)+(X438/X$3)+Y438</f>
        <v>3.0948592649237563</v>
      </c>
      <c r="AB438" s="90">
        <f>(Z438-AA438)/(Z438+AA438)</f>
        <v>-2.2269095736715851E-2</v>
      </c>
      <c r="AC438" s="19">
        <v>2.74</v>
      </c>
      <c r="AD438" s="99">
        <v>3.09</v>
      </c>
      <c r="AE438" s="95">
        <v>0.4</v>
      </c>
    </row>
    <row r="439" spans="1:31" x14ac:dyDescent="0.35">
      <c r="A439" s="2" t="s">
        <v>387</v>
      </c>
      <c r="B439" s="9">
        <v>38827</v>
      </c>
      <c r="C439" s="18">
        <v>4.83</v>
      </c>
      <c r="D439" s="12">
        <v>7.19</v>
      </c>
      <c r="F439" s="12">
        <v>2.2000000000000002</v>
      </c>
      <c r="H439" s="23">
        <f>10^-(D439)</f>
        <v>6.4565422903465397E-8</v>
      </c>
      <c r="J439" s="25">
        <v>0.01</v>
      </c>
      <c r="K439" s="29">
        <v>1.3</v>
      </c>
      <c r="L439" s="25">
        <v>49.1</v>
      </c>
      <c r="M439" s="29">
        <v>0.2</v>
      </c>
      <c r="N439" s="25">
        <v>0.39</v>
      </c>
      <c r="O439" s="25">
        <v>1.08</v>
      </c>
      <c r="P439" s="25">
        <v>2.6</v>
      </c>
      <c r="Q439" s="25">
        <v>0.09</v>
      </c>
      <c r="R439" s="25">
        <v>8.4499999999999993</v>
      </c>
      <c r="S439" s="29">
        <v>2</v>
      </c>
      <c r="T439" s="51">
        <v>0.08</v>
      </c>
      <c r="U439" s="42">
        <v>25.2</v>
      </c>
      <c r="V439" s="42">
        <v>1.66</v>
      </c>
      <c r="W439" s="42">
        <v>3.2845000000000001E-3</v>
      </c>
      <c r="X439" s="42">
        <v>15</v>
      </c>
      <c r="Y439" s="44">
        <v>2.2400000000000002</v>
      </c>
      <c r="Z439" s="87">
        <f>(H439/H$3)+(I439/I$3*3)+(J439/J$3)+(L439/L$3*2)+(N439/N$3*2)+(O439/O$3)+(P439/P$3*2)+(Q439/Q$3*2)+(R439/R$3)</f>
        <v>3.0769740381136681</v>
      </c>
      <c r="AA439" s="88">
        <f>(T439/T$3*3)+(U439/U$3*2)+(V439/V$3)+(W439/W$3)+(X439/X$3)+Y439</f>
        <v>3.2171213466413517</v>
      </c>
      <c r="AB439" s="90">
        <f>(Z439-AA439)/(Z439+AA439)</f>
        <v>-2.2266473569360835E-2</v>
      </c>
      <c r="AC439" s="19">
        <v>3.1</v>
      </c>
      <c r="AD439" s="13">
        <v>3.2</v>
      </c>
      <c r="AE439" s="94">
        <v>-4.9000000000000004</v>
      </c>
    </row>
    <row r="440" spans="1:31" x14ac:dyDescent="0.35">
      <c r="A440" s="2" t="s">
        <v>285</v>
      </c>
      <c r="B440" s="9">
        <v>35142</v>
      </c>
      <c r="C440" s="18">
        <v>6.1</v>
      </c>
      <c r="D440" s="12">
        <v>6.74</v>
      </c>
      <c r="F440" s="12">
        <v>1.3</v>
      </c>
      <c r="H440" s="23">
        <f>10^-(D440)</f>
        <v>1.8197008586099811E-7</v>
      </c>
      <c r="I440" s="32">
        <v>3.0000000000000001E-3</v>
      </c>
      <c r="J440" s="25">
        <v>0.02</v>
      </c>
      <c r="K440" s="33"/>
      <c r="L440" s="25">
        <v>79</v>
      </c>
      <c r="M440" s="33"/>
      <c r="N440" s="25">
        <v>0.19</v>
      </c>
      <c r="O440" s="25">
        <v>1.4</v>
      </c>
      <c r="P440" s="25">
        <v>6.8</v>
      </c>
      <c r="Q440" s="25">
        <v>0.18</v>
      </c>
      <c r="R440" s="25">
        <v>15</v>
      </c>
      <c r="S440" s="34"/>
      <c r="T440" s="51">
        <v>0.19</v>
      </c>
      <c r="U440" s="42">
        <v>69</v>
      </c>
      <c r="V440" s="42">
        <v>11.51</v>
      </c>
      <c r="W440" s="42">
        <v>3.284E-3</v>
      </c>
      <c r="X440" s="42">
        <v>26</v>
      </c>
      <c r="Y440" s="44">
        <v>3.08</v>
      </c>
      <c r="Z440" s="87">
        <f>(H440/H$3)+(I440/I$3*3)+(J440/J$3)+(L440/L$3*2)+(N440/N$3*2)+(O440/O$3)+(P440/P$3*2)+(Q440/Q$3*2)+(R440/R$3)</f>
        <v>5.2046209602319884</v>
      </c>
      <c r="AA440" s="88">
        <f>(T440/T$3*3)+(U440/U$3*2)+(V440/V$3)+(W440/W$3)+(X440/X$3)+Y440</f>
        <v>5.4415983970679722</v>
      </c>
      <c r="AB440" s="90">
        <f>(Z440-AA440)/(Z440+AA440)</f>
        <v>-2.2259304348589415E-2</v>
      </c>
      <c r="AD440" s="100"/>
      <c r="AE440" s="96"/>
    </row>
    <row r="441" spans="1:31" x14ac:dyDescent="0.35">
      <c r="A441" s="2" t="s">
        <v>363</v>
      </c>
      <c r="B441" s="9">
        <v>41228</v>
      </c>
      <c r="C441" s="18">
        <v>2.98</v>
      </c>
      <c r="D441" s="12">
        <v>5.32</v>
      </c>
      <c r="F441" s="12">
        <v>2.2000000000000002</v>
      </c>
      <c r="G441" s="13">
        <v>25</v>
      </c>
      <c r="H441" s="23">
        <f>10^-(D441)</f>
        <v>4.7863009232263716E-6</v>
      </c>
      <c r="I441" s="24">
        <v>0.14000000000000001</v>
      </c>
      <c r="J441" s="25">
        <v>0.01</v>
      </c>
      <c r="K441" s="33"/>
      <c r="L441" s="25">
        <v>16.399999999999999</v>
      </c>
      <c r="M441" s="33"/>
      <c r="N441" s="25">
        <v>3.0000000000000001E-3</v>
      </c>
      <c r="O441" s="25">
        <v>9.6</v>
      </c>
      <c r="P441" s="25">
        <v>2.82</v>
      </c>
      <c r="Q441" s="25">
        <v>0.53</v>
      </c>
      <c r="R441" s="25">
        <v>29.3</v>
      </c>
      <c r="S441" s="34"/>
      <c r="T441" s="51">
        <v>0.04</v>
      </c>
      <c r="U441" s="42">
        <v>30</v>
      </c>
      <c r="V441" s="42">
        <v>22.66</v>
      </c>
      <c r="W441" s="42">
        <v>0.04</v>
      </c>
      <c r="X441" s="42">
        <v>49</v>
      </c>
      <c r="Y441" s="44">
        <v>0.35</v>
      </c>
      <c r="Z441" s="87">
        <f>(H441/H$3)+(I441/I$3*3)+(J441/J$3)+(L441/L$3*2)+(N441/N$3*2)+(O441/O$3)+(P441/P$3*2)+(Q441/Q$3*2)+(R441/R$3)</f>
        <v>2.6058866548221484</v>
      </c>
      <c r="AA441" s="88">
        <f>(T441/T$3*3)+(U441/U$3*2)+(V441/V$3)+(W441/W$3)+(X441/X$3)+Y441</f>
        <v>2.7243900868237239</v>
      </c>
      <c r="AB441" s="90">
        <f>(Z441-AA441)/(Z441+AA441)</f>
        <v>-2.2232134980103149E-2</v>
      </c>
      <c r="AC441" s="19">
        <v>2.6</v>
      </c>
      <c r="AD441" s="13">
        <v>2.72</v>
      </c>
      <c r="AE441" s="94">
        <v>4.67</v>
      </c>
    </row>
    <row r="442" spans="1:31" x14ac:dyDescent="0.35">
      <c r="A442" s="2" t="s">
        <v>194</v>
      </c>
      <c r="B442" s="9">
        <v>39762</v>
      </c>
      <c r="C442" s="18">
        <v>8.74</v>
      </c>
      <c r="D442" s="12">
        <v>7.36</v>
      </c>
      <c r="F442" s="12">
        <v>1.7</v>
      </c>
      <c r="H442" s="23">
        <f>10^-(D442)</f>
        <v>4.3651583224016566E-8</v>
      </c>
      <c r="I442" s="32">
        <v>3.0000000000000001E-3</v>
      </c>
      <c r="J442" s="25">
        <v>7.0000000000000007E-2</v>
      </c>
      <c r="K442" s="36"/>
      <c r="L442" s="25">
        <v>91.4</v>
      </c>
      <c r="M442" s="36"/>
      <c r="N442" s="27">
        <v>0.66</v>
      </c>
      <c r="O442" s="25">
        <v>3.68</v>
      </c>
      <c r="P442" s="25">
        <v>4.25</v>
      </c>
      <c r="Q442" s="27">
        <v>0.35</v>
      </c>
      <c r="R442" s="25">
        <v>17.399999999999999</v>
      </c>
      <c r="S442" s="36"/>
      <c r="T442" s="51">
        <v>0.05</v>
      </c>
      <c r="U442" s="42">
        <v>49.2</v>
      </c>
      <c r="V442" s="42">
        <v>0.22</v>
      </c>
      <c r="W442" s="42">
        <v>3.2799999999999999E-3</v>
      </c>
      <c r="X442" s="42">
        <v>30</v>
      </c>
      <c r="Y442" s="44">
        <v>4.1900000000000004</v>
      </c>
      <c r="Z442" s="87">
        <f>(H442/H$3)+(I442/I$3*3)+(J442/J$3)+(L442/L$3*2)+(N442/N$3*2)+(O442/O$3)+(P442/P$3*2)+(Q442/Q$3*2)+(R442/R$3)</f>
        <v>5.8020954659778354</v>
      </c>
      <c r="AA442" s="88">
        <f>(T442/T$3*3)+(U442/U$3*2)+(V442/V$3)+(W442/W$3)+(X442/X$3)+Y442</f>
        <v>6.0657146276570053</v>
      </c>
      <c r="AB442" s="90">
        <f>(Z442-AA442)/(Z442+AA442)</f>
        <v>-2.2212957538017809E-2</v>
      </c>
      <c r="AE442" s="94">
        <v>4.9800000000000004</v>
      </c>
    </row>
    <row r="443" spans="1:31" x14ac:dyDescent="0.35">
      <c r="A443" s="2" t="s">
        <v>292</v>
      </c>
      <c r="B443" s="9">
        <v>35095</v>
      </c>
      <c r="C443" s="18">
        <v>2.77</v>
      </c>
      <c r="D443" s="12">
        <v>5.6</v>
      </c>
      <c r="F443" s="12">
        <v>2.2999999999999998</v>
      </c>
      <c r="H443" s="23">
        <f>10^-(D443)</f>
        <v>2.5118864315095806E-6</v>
      </c>
      <c r="I443" s="28"/>
      <c r="J443" s="25">
        <v>0.06</v>
      </c>
      <c r="K443" s="33"/>
      <c r="L443" s="27">
        <v>39.5</v>
      </c>
      <c r="M443" s="33"/>
      <c r="N443" s="25">
        <v>0.17</v>
      </c>
      <c r="O443" s="25">
        <v>14.5</v>
      </c>
      <c r="P443" s="25">
        <v>5.21</v>
      </c>
      <c r="Q443" s="25">
        <v>0.18</v>
      </c>
      <c r="R443" s="27">
        <v>11.8</v>
      </c>
      <c r="S443" s="34"/>
      <c r="T443" s="51">
        <v>0.03</v>
      </c>
      <c r="U443" s="42">
        <v>52.5</v>
      </c>
      <c r="V443" s="42">
        <v>65.95</v>
      </c>
      <c r="W443" s="42">
        <v>0.03</v>
      </c>
      <c r="X443" s="42">
        <v>31.6</v>
      </c>
      <c r="Y443" s="43">
        <v>0.4</v>
      </c>
      <c r="Z443" s="87">
        <f>(H443/H$3)+(I443/I$3*3)+(J443/J$3)+(L443/L$3*2)+(N443/N$3*2)+(O443/O$3)+(P443/P$3*2)+(Q443/Q$3*2)+(R443/R$3)</f>
        <v>3.2997748880696873</v>
      </c>
      <c r="AA443" s="88">
        <f>(T443/T$3*3)+(U443/U$3*2)+(V443/V$3)+(W443/W$3)+(X443/X$3)+Y443</f>
        <v>3.4496589069441335</v>
      </c>
      <c r="AB443" s="90">
        <f>(Z443-AA443)/(Z443+AA443)</f>
        <v>-2.2206902597544365E-2</v>
      </c>
    </row>
    <row r="444" spans="1:31" x14ac:dyDescent="0.35">
      <c r="A444" s="2" t="s">
        <v>314</v>
      </c>
      <c r="B444" s="9">
        <v>41941</v>
      </c>
      <c r="C444" s="18">
        <v>6.17</v>
      </c>
      <c r="D444" s="12">
        <v>4.7</v>
      </c>
      <c r="F444" s="12">
        <v>2</v>
      </c>
      <c r="G444" s="13">
        <v>30</v>
      </c>
      <c r="H444" s="23">
        <f>10^-(D444)</f>
        <v>1.9952623149688769E-5</v>
      </c>
      <c r="I444" s="32">
        <v>7.0000000000000001E-3</v>
      </c>
      <c r="J444" s="25">
        <v>7.7299999999999999E-3</v>
      </c>
      <c r="K444" s="30">
        <v>1</v>
      </c>
      <c r="L444" s="25">
        <v>4.66</v>
      </c>
      <c r="M444" s="29">
        <v>5</v>
      </c>
      <c r="N444" s="25">
        <v>7.0000000000000001E-3</v>
      </c>
      <c r="O444" s="25">
        <v>1.8</v>
      </c>
      <c r="P444" s="25">
        <v>8.19</v>
      </c>
      <c r="Q444" s="25">
        <v>0.14000000000000001</v>
      </c>
      <c r="R444" s="25">
        <v>55.7</v>
      </c>
      <c r="S444" s="29">
        <v>40</v>
      </c>
      <c r="T444" s="51">
        <v>0.01</v>
      </c>
      <c r="U444" s="42">
        <v>106</v>
      </c>
      <c r="V444" s="42">
        <v>18.14</v>
      </c>
      <c r="W444" s="42">
        <v>6.5700000000000003E-3</v>
      </c>
      <c r="X444" s="42">
        <v>36</v>
      </c>
      <c r="Y444" s="44">
        <v>0.02</v>
      </c>
      <c r="Z444" s="87">
        <f>(H444/H$3)+(I444/I$3*3)+(J444/J$3)+(L444/L$3*2)+(N444/N$3*2)+(O444/O$3)+(P444/P$3*2)+(Q444/Q$3*2)+(R444/R$3)</f>
        <v>3.3817349374171051</v>
      </c>
      <c r="AA444" s="88">
        <f>(T444/T$3*3)+(U444/U$3*2)+(V444/V$3)+(W444/W$3)+(X444/X$3)+Y444</f>
        <v>3.5352784336252197</v>
      </c>
      <c r="AB444" s="90">
        <f>(Z444-AA444)/(Z444+AA444)</f>
        <v>-2.2197946999916975E-2</v>
      </c>
      <c r="AC444" s="19">
        <v>3.46</v>
      </c>
      <c r="AD444" s="13">
        <v>3.6</v>
      </c>
      <c r="AE444" s="94">
        <v>-4.1399999999999997</v>
      </c>
    </row>
    <row r="445" spans="1:31" x14ac:dyDescent="0.35">
      <c r="A445" s="2" t="s">
        <v>419</v>
      </c>
      <c r="B445" s="9">
        <v>41785</v>
      </c>
      <c r="C445" s="18">
        <v>12.88</v>
      </c>
      <c r="D445" s="12">
        <v>5.36</v>
      </c>
      <c r="F445" s="12">
        <v>1.4</v>
      </c>
      <c r="H445" s="23">
        <f>10^-(D445)</f>
        <v>4.3651583224016507E-6</v>
      </c>
      <c r="I445" s="28"/>
      <c r="J445" s="25">
        <v>0.01</v>
      </c>
      <c r="K445" s="33"/>
      <c r="L445" s="25">
        <v>30</v>
      </c>
      <c r="M445" s="33"/>
      <c r="N445" s="25">
        <v>7.0000000000000001E-3</v>
      </c>
      <c r="O445" s="25">
        <v>9.08</v>
      </c>
      <c r="P445" s="25">
        <v>5.59</v>
      </c>
      <c r="Q445" s="25">
        <v>0.02</v>
      </c>
      <c r="R445" s="25">
        <v>11.9</v>
      </c>
      <c r="S445" s="34"/>
      <c r="T445" s="51">
        <v>0.01</v>
      </c>
      <c r="U445" s="42">
        <v>28.5</v>
      </c>
      <c r="V445" s="42">
        <v>83.22</v>
      </c>
      <c r="W445" s="42">
        <v>3.2799999999999999E-3</v>
      </c>
      <c r="X445" s="42">
        <v>25</v>
      </c>
      <c r="Y445" s="44">
        <v>0.19</v>
      </c>
      <c r="Z445" s="87">
        <f>(H445/H$3)+(I445/I$3*3)+(J445/J$3)+(L445/L$3*2)+(N445/N$3*2)+(O445/O$3)+(P445/P$3*2)+(Q445/Q$3*2)+(R445/R$3)</f>
        <v>2.7082791141652436</v>
      </c>
      <c r="AA445" s="88">
        <f>(T445/T$3*3)+(U445/U$3*2)+(V445/V$3)+(W445/W$3)+(X445/X$3)+Y445</f>
        <v>2.8311812486126784</v>
      </c>
      <c r="AB445" s="90">
        <f>(Z445-AA445)/(Z445+AA445)</f>
        <v>-2.2186661948746574E-2</v>
      </c>
      <c r="AC445" s="19">
        <v>2.73</v>
      </c>
      <c r="AD445" s="13">
        <v>2.83</v>
      </c>
      <c r="AE445" s="95">
        <v>3.79</v>
      </c>
    </row>
    <row r="446" spans="1:31" x14ac:dyDescent="0.35">
      <c r="A446" s="2" t="s">
        <v>235</v>
      </c>
      <c r="B446" s="9">
        <v>38103</v>
      </c>
      <c r="C446" s="18">
        <v>2.0299999999999998</v>
      </c>
      <c r="D446" s="12">
        <v>6.91</v>
      </c>
      <c r="F446" s="12">
        <v>2.9</v>
      </c>
      <c r="H446" s="23">
        <f>10^-(D446)</f>
        <v>1.2302687708123796E-7</v>
      </c>
      <c r="I446" s="28"/>
      <c r="J446" s="25">
        <v>0.02</v>
      </c>
      <c r="K446" s="29">
        <v>0.2</v>
      </c>
      <c r="L446" s="25">
        <v>149</v>
      </c>
      <c r="M446" s="29">
        <v>0.2</v>
      </c>
      <c r="N446" s="25">
        <v>0.23</v>
      </c>
      <c r="O446" s="25">
        <v>1.89</v>
      </c>
      <c r="P446" s="25">
        <v>19.100000000000001</v>
      </c>
      <c r="Q446" s="25">
        <v>0.08</v>
      </c>
      <c r="R446" s="25">
        <v>37.1</v>
      </c>
      <c r="S446" s="29">
        <v>12</v>
      </c>
      <c r="T446" s="51">
        <v>0.01</v>
      </c>
      <c r="U446" s="42">
        <v>102</v>
      </c>
      <c r="V446" s="42">
        <v>36.96</v>
      </c>
      <c r="W446" s="42">
        <v>0.15</v>
      </c>
      <c r="X446" s="42">
        <v>88</v>
      </c>
      <c r="Y446" s="44">
        <v>5.96</v>
      </c>
      <c r="Z446" s="87">
        <f>(H446/H$3)+(I446/I$3*3)+(J446/J$3)+(L446/L$3*2)+(N446/N$3*2)+(O446/O$3)+(P446/P$3*2)+(Q446/Q$3*2)+(R446/R$3)</f>
        <v>10.680842099084524</v>
      </c>
      <c r="AA446" s="88">
        <f>(T446/T$3*3)+(U446/U$3*2)+(V446/V$3)+(W446/W$3)+(X446/X$3)+Y446</f>
        <v>11.165526975445831</v>
      </c>
      <c r="AB446" s="90">
        <f>(Z446-AA446)/(Z446+AA446)</f>
        <v>-2.2186060974607347E-2</v>
      </c>
    </row>
    <row r="447" spans="1:31" x14ac:dyDescent="0.35">
      <c r="A447" s="2" t="s">
        <v>344</v>
      </c>
      <c r="B447" s="9">
        <v>40715</v>
      </c>
      <c r="C447" s="18">
        <v>2.34</v>
      </c>
      <c r="D447" s="12">
        <v>5.41</v>
      </c>
      <c r="F447" s="12">
        <v>13</v>
      </c>
      <c r="H447" s="23">
        <f>10^-(D447)</f>
        <v>3.8904514499428E-6</v>
      </c>
      <c r="I447" s="32">
        <v>0.09</v>
      </c>
      <c r="J447" s="25">
        <v>0.02</v>
      </c>
      <c r="K447" s="30">
        <v>1</v>
      </c>
      <c r="L447" s="25">
        <v>30.9</v>
      </c>
      <c r="M447" s="30">
        <v>2</v>
      </c>
      <c r="N447" s="25">
        <v>0.25</v>
      </c>
      <c r="O447" s="25">
        <v>24.3</v>
      </c>
      <c r="P447" s="25">
        <v>7.03</v>
      </c>
      <c r="Q447" s="25">
        <v>0.02</v>
      </c>
      <c r="R447" s="25">
        <v>7.81</v>
      </c>
      <c r="S447" s="31">
        <v>5.9</v>
      </c>
      <c r="T447" s="51">
        <v>0.01</v>
      </c>
      <c r="U447" s="42">
        <v>46.6</v>
      </c>
      <c r="V447" s="42">
        <v>77.02</v>
      </c>
      <c r="W447" s="42">
        <v>0.02</v>
      </c>
      <c r="X447" s="42">
        <v>28</v>
      </c>
      <c r="Y447" s="44">
        <v>0.24</v>
      </c>
      <c r="Z447" s="87">
        <f>(H447/H$3)+(I447/I$3*3)+(J447/J$3)+(L447/L$3*2)+(N447/N$3*2)+(O447/O$3)+(P447/P$3*2)+(Q447/Q$3*2)+(R447/R$3)</f>
        <v>3.102278308861306</v>
      </c>
      <c r="AA447" s="88">
        <f>(T447/T$3*3)+(U447/U$3*2)+(V447/V$3)+(W447/W$3)+(X447/X$3)+Y447</f>
        <v>3.2429795380853426</v>
      </c>
      <c r="AB447" s="90">
        <f>(Z447-AA447)/(Z447+AA447)</f>
        <v>-2.2174233517041762E-2</v>
      </c>
      <c r="AC447" s="19">
        <v>3.17</v>
      </c>
      <c r="AD447" s="99">
        <v>3.24</v>
      </c>
      <c r="AE447" s="95">
        <v>2.2799999999999998</v>
      </c>
    </row>
    <row r="448" spans="1:31" x14ac:dyDescent="0.35">
      <c r="A448" s="2" t="s">
        <v>136</v>
      </c>
      <c r="B448" s="9">
        <v>42262</v>
      </c>
      <c r="C448" s="18">
        <v>1.5</v>
      </c>
      <c r="D448" s="12">
        <v>8.08</v>
      </c>
      <c r="F448" s="12">
        <v>150</v>
      </c>
      <c r="H448" s="23">
        <f>10^-(D448)</f>
        <v>8.3176377110267021E-9</v>
      </c>
      <c r="I448" s="32">
        <v>0.02</v>
      </c>
      <c r="J448" s="25">
        <v>1.57</v>
      </c>
      <c r="K448" s="33"/>
      <c r="L448" s="25">
        <v>15</v>
      </c>
      <c r="M448" s="33"/>
      <c r="N448" s="25">
        <v>0.92</v>
      </c>
      <c r="O448" s="25">
        <v>6.28</v>
      </c>
      <c r="P448" s="25">
        <v>5.87</v>
      </c>
      <c r="Q448" s="25">
        <v>0.04</v>
      </c>
      <c r="R448" s="25">
        <v>457</v>
      </c>
      <c r="S448" s="34"/>
      <c r="T448" s="51">
        <v>10.08</v>
      </c>
      <c r="U448" s="42">
        <v>267</v>
      </c>
      <c r="V448" s="42">
        <v>0.22</v>
      </c>
      <c r="W448" s="42">
        <v>0.78</v>
      </c>
      <c r="X448" s="42">
        <v>120</v>
      </c>
      <c r="Y448" s="44">
        <v>13.08</v>
      </c>
      <c r="Z448" s="87">
        <f>(H448/H$3)+(I448/I$3*3)+(J448/J$3)+(L448/L$3*2)+(N448/N$3*2)+(O448/O$3)+(P448/P$3*2)+(Q448/Q$3*2)+(R448/R$3)</f>
        <v>21.394101180582268</v>
      </c>
      <c r="AA448" s="88">
        <f>(T448/T$3*3)+(U448/U$3*2)+(V448/V$3)+(W448/W$3)+(X448/X$3)+Y448</f>
        <v>22.362417581896025</v>
      </c>
      <c r="AB448" s="90">
        <f>(Z448-AA448)/(Z448+AA448)</f>
        <v>-2.2129648991731473E-2</v>
      </c>
      <c r="AC448" s="19">
        <v>21.43</v>
      </c>
      <c r="AD448" s="99">
        <v>22.34</v>
      </c>
      <c r="AE448" s="95">
        <v>4.1900000000000004</v>
      </c>
    </row>
    <row r="449" spans="1:31" x14ac:dyDescent="0.35">
      <c r="A449" s="2" t="s">
        <v>268</v>
      </c>
      <c r="B449" s="9">
        <v>35564</v>
      </c>
      <c r="C449" s="19">
        <v>1.32</v>
      </c>
      <c r="D449" s="12">
        <v>5.17</v>
      </c>
      <c r="F449" s="12">
        <v>13</v>
      </c>
      <c r="H449" s="23">
        <f>10^-(D449)</f>
        <v>6.7608297539198155E-6</v>
      </c>
      <c r="J449" s="25">
        <v>0.01</v>
      </c>
      <c r="L449" s="25">
        <v>68</v>
      </c>
      <c r="N449" s="25">
        <v>0.14000000000000001</v>
      </c>
      <c r="O449" s="25">
        <v>36</v>
      </c>
      <c r="P449" s="25">
        <v>5.8</v>
      </c>
      <c r="Q449" s="25">
        <v>0.06</v>
      </c>
      <c r="R449" s="25">
        <v>26</v>
      </c>
      <c r="T449" s="51">
        <v>0.01</v>
      </c>
      <c r="U449" s="42">
        <v>83.7</v>
      </c>
      <c r="V449" s="42">
        <v>146.81</v>
      </c>
      <c r="W449" s="42">
        <v>0.02</v>
      </c>
      <c r="X449" s="42">
        <v>69</v>
      </c>
      <c r="Y449" s="44">
        <v>0.14000000000000001</v>
      </c>
      <c r="Z449" s="87">
        <f>(H449/H$3)+(I449/I$3*3)+(J449/J$3)+(L449/L$3*2)+(N449/N$3*2)+(O449/O$3)+(P449/P$3*2)+(Q449/Q$3*2)+(R449/R$3)</f>
        <v>5.9297860102580326</v>
      </c>
      <c r="AA449" s="88">
        <f>(T449/T$3*3)+(U449/U$3*2)+(V449/V$3)+(W449/W$3)+(X449/X$3)+Y449</f>
        <v>6.1975367247661772</v>
      </c>
      <c r="AB449" s="90">
        <f>(Z449-AA449)/(Z449+AA449)</f>
        <v>-2.2078303707946143E-2</v>
      </c>
      <c r="AD449" s="100"/>
      <c r="AE449" s="96"/>
    </row>
    <row r="450" spans="1:31" x14ac:dyDescent="0.35">
      <c r="A450" s="2" t="s">
        <v>174</v>
      </c>
      <c r="B450" s="9">
        <v>38839</v>
      </c>
      <c r="C450" s="18">
        <v>3.12</v>
      </c>
      <c r="D450" s="13">
        <v>6.85</v>
      </c>
      <c r="F450" s="12">
        <v>13</v>
      </c>
      <c r="H450" s="23">
        <f>10^-(D450)</f>
        <v>1.4125375446227539E-7</v>
      </c>
      <c r="I450" s="24">
        <v>5.0000000000000001E-3</v>
      </c>
      <c r="J450" s="25">
        <v>2.98</v>
      </c>
      <c r="K450" s="29">
        <v>1.6</v>
      </c>
      <c r="L450" s="25">
        <v>126</v>
      </c>
      <c r="M450" s="29">
        <v>0.6</v>
      </c>
      <c r="N450" s="25">
        <v>0.96</v>
      </c>
      <c r="O450" s="25">
        <v>2.3199999999999998</v>
      </c>
      <c r="P450" s="25">
        <v>7.39</v>
      </c>
      <c r="Q450" s="25">
        <v>0.36</v>
      </c>
      <c r="R450" s="25">
        <v>17.399999999999999</v>
      </c>
      <c r="S450" s="29">
        <v>0.5</v>
      </c>
      <c r="T450" s="51">
        <v>0.43</v>
      </c>
      <c r="U450" s="42">
        <v>89.6</v>
      </c>
      <c r="V450" s="42">
        <v>0.22</v>
      </c>
      <c r="W450" s="42">
        <v>0.01</v>
      </c>
      <c r="X450" s="42">
        <v>39</v>
      </c>
      <c r="Y450" s="44">
        <v>5.3</v>
      </c>
      <c r="Z450" s="87">
        <f>(H450/H$3)+(I450/I$3*3)+(J450/J$3)+(L450/L$3*2)+(N450/N$3*2)+(O450/O$3)+(P450/P$3*2)+(Q450/Q$3*2)+(R450/R$3)</f>
        <v>7.9251859153443585</v>
      </c>
      <c r="AA450" s="88">
        <f>(T450/T$3*3)+(U450/U$3*2)+(V450/V$3)+(W450/W$3)+(X450/X$3)+Y450</f>
        <v>8.2827966062455545</v>
      </c>
      <c r="AB450" s="90">
        <f>(Z450-AA450)/(Z450+AA450)</f>
        <v>-2.206386207690187E-2</v>
      </c>
      <c r="AC450" s="19">
        <v>7.9</v>
      </c>
      <c r="AD450" s="13">
        <v>8.3000000000000007</v>
      </c>
      <c r="AE450" s="94">
        <v>-4.8</v>
      </c>
    </row>
    <row r="451" spans="1:31" x14ac:dyDescent="0.35">
      <c r="A451" s="2" t="s">
        <v>235</v>
      </c>
      <c r="B451" s="9">
        <v>37208</v>
      </c>
      <c r="C451" s="18">
        <v>1.68</v>
      </c>
      <c r="D451" s="12">
        <v>7.07</v>
      </c>
      <c r="F451" s="12">
        <v>2.5</v>
      </c>
      <c r="H451" s="23">
        <f>10^-(D451)</f>
        <v>8.5113803820237355E-8</v>
      </c>
      <c r="I451" s="28"/>
      <c r="J451" s="25">
        <v>0.02</v>
      </c>
      <c r="K451" s="29">
        <v>0.5</v>
      </c>
      <c r="L451" s="25">
        <v>146</v>
      </c>
      <c r="M451" s="29">
        <v>0.4</v>
      </c>
      <c r="N451" s="25">
        <v>0.22</v>
      </c>
      <c r="O451" s="25">
        <v>1.67</v>
      </c>
      <c r="P451" s="25">
        <v>17.600000000000001</v>
      </c>
      <c r="Q451" s="25">
        <v>0.08</v>
      </c>
      <c r="R451" s="25">
        <v>36</v>
      </c>
      <c r="S451" s="29">
        <v>5.5</v>
      </c>
      <c r="T451" s="51">
        <v>0.02</v>
      </c>
      <c r="U451" s="42">
        <v>93.4</v>
      </c>
      <c r="V451" s="42">
        <v>15.44</v>
      </c>
      <c r="W451" s="42">
        <v>0.1</v>
      </c>
      <c r="X451" s="42">
        <v>109</v>
      </c>
      <c r="Y451" s="44">
        <v>5.55</v>
      </c>
      <c r="Z451" s="87">
        <f>(H451/H$3)+(I451/I$3*3)+(J451/J$3)+(L451/L$3*2)+(N451/N$3*2)+(O451/O$3)+(P451/P$3*2)+(Q451/Q$3*2)+(R451/R$3)</f>
        <v>10.353903866133397</v>
      </c>
      <c r="AA451" s="88">
        <f>(T451/T$3*3)+(U451/U$3*2)+(V451/V$3)+(W451/W$3)+(X451/X$3)+Y451</f>
        <v>10.821006653390587</v>
      </c>
      <c r="AB451" s="90">
        <f>(Z451-AA451)/(Z451+AA451)</f>
        <v>-2.2059256723966095E-2</v>
      </c>
    </row>
    <row r="452" spans="1:31" x14ac:dyDescent="0.35">
      <c r="A452" s="2" t="s">
        <v>273</v>
      </c>
      <c r="B452" s="9">
        <v>38258</v>
      </c>
      <c r="C452" s="18">
        <v>6.21</v>
      </c>
      <c r="D452" s="12">
        <v>7.08</v>
      </c>
      <c r="F452" s="12">
        <v>1.6</v>
      </c>
      <c r="H452" s="23">
        <f>10^-(D452)</f>
        <v>8.3176377110266823E-8</v>
      </c>
      <c r="I452" s="32">
        <v>0.01</v>
      </c>
      <c r="J452" s="25">
        <v>0.01</v>
      </c>
      <c r="K452" s="30">
        <v>0.5</v>
      </c>
      <c r="L452" s="25">
        <v>78.099999999999994</v>
      </c>
      <c r="M452" s="30">
        <v>0.7</v>
      </c>
      <c r="N452" s="25">
        <v>0.01</v>
      </c>
      <c r="O452" s="25">
        <v>3.01</v>
      </c>
      <c r="P452" s="25">
        <v>6.49</v>
      </c>
      <c r="Q452" s="25">
        <v>2E-3</v>
      </c>
      <c r="R452" s="25">
        <v>13.6</v>
      </c>
      <c r="S452" s="31">
        <v>5.9</v>
      </c>
      <c r="T452" s="51">
        <v>0.11</v>
      </c>
      <c r="U452" s="42">
        <v>21.5</v>
      </c>
      <c r="V452" s="42">
        <v>69.94</v>
      </c>
      <c r="W452" s="42">
        <v>3.2845000000000001E-3</v>
      </c>
      <c r="X452" s="42">
        <v>21</v>
      </c>
      <c r="Y452" s="44">
        <v>3.16</v>
      </c>
      <c r="Z452" s="87">
        <f>(H452/H$3)+(I452/I$3*3)+(J452/J$3)+(L452/L$3*2)+(N452/N$3*2)+(O452/O$3)+(P452/P$3*2)+(Q452/Q$3*2)+(R452/R$3)</f>
        <v>5.1017843683478432</v>
      </c>
      <c r="AA452" s="88">
        <f>(T452/T$3*3)+(U452/U$3*2)+(V452/V$3)+(W452/W$3)+(X452/X$3)+Y452</f>
        <v>5.3315846374814653</v>
      </c>
      <c r="AB452" s="90">
        <f>(Z452-AA452)/(Z452+AA452)</f>
        <v>-2.2025509593806999E-2</v>
      </c>
      <c r="AD452" s="100"/>
      <c r="AE452" s="96"/>
    </row>
    <row r="453" spans="1:31" x14ac:dyDescent="0.35">
      <c r="A453" s="2" t="s">
        <v>318</v>
      </c>
      <c r="B453" s="9">
        <v>41978</v>
      </c>
      <c r="C453" s="18">
        <v>27.06</v>
      </c>
      <c r="D453" s="12">
        <v>7.36</v>
      </c>
      <c r="E453" s="13">
        <v>9.1999999999999993</v>
      </c>
      <c r="F453" s="12">
        <v>0.8</v>
      </c>
      <c r="H453" s="23">
        <f>10^-(D453)</f>
        <v>4.3651583224016566E-8</v>
      </c>
      <c r="I453" s="32">
        <v>6.0000000000000001E-3</v>
      </c>
      <c r="J453" s="25">
        <v>8.0000000000000002E-3</v>
      </c>
      <c r="K453" s="36"/>
      <c r="L453" s="25">
        <v>50.1</v>
      </c>
      <c r="M453" s="29">
        <v>0.16</v>
      </c>
      <c r="N453" s="25">
        <v>7.0000000000000007E-2</v>
      </c>
      <c r="O453" s="25">
        <v>1</v>
      </c>
      <c r="P453" s="25">
        <v>6.64</v>
      </c>
      <c r="Q453" s="25">
        <v>0.02</v>
      </c>
      <c r="R453" s="25">
        <v>19</v>
      </c>
      <c r="S453" s="36"/>
      <c r="T453" s="51">
        <v>0.06</v>
      </c>
      <c r="U453" s="42">
        <v>78.8</v>
      </c>
      <c r="V453" s="42">
        <v>3.1</v>
      </c>
      <c r="W453" s="42">
        <v>0.02</v>
      </c>
      <c r="X453" s="42">
        <v>25</v>
      </c>
      <c r="Y453" s="44">
        <v>1.68</v>
      </c>
      <c r="Z453" s="87">
        <f>(H453/H$3)+(I453/I$3*3)+(J453/J$3)+(L453/L$3*2)+(N453/N$3*2)+(O453/O$3)+(P453/P$3*2)+(Q453/Q$3*2)+(R453/R$3)</f>
        <v>3.9026454110733675</v>
      </c>
      <c r="AA453" s="88">
        <f>(T453/T$3*3)+(U453/U$3*2)+(V453/V$3)+(W453/W$3)+(X453/X$3)+Y453</f>
        <v>4.0780192260167816</v>
      </c>
      <c r="AB453" s="90">
        <f>(Z453-AA453)/(Z453+AA453)</f>
        <v>-2.1974838302108834E-2</v>
      </c>
      <c r="AC453" s="19">
        <v>3.9</v>
      </c>
      <c r="AD453" s="13">
        <v>4.08</v>
      </c>
      <c r="AE453" s="94">
        <v>-4.46</v>
      </c>
    </row>
    <row r="454" spans="1:31" x14ac:dyDescent="0.35">
      <c r="A454" s="2" t="s">
        <v>335</v>
      </c>
      <c r="B454" s="9">
        <v>37557</v>
      </c>
      <c r="C454" s="18">
        <v>1.91</v>
      </c>
      <c r="D454" s="12">
        <v>4.82</v>
      </c>
      <c r="F454" s="12">
        <v>8.1999999999999993</v>
      </c>
      <c r="H454" s="23">
        <f>10^-(D454)</f>
        <v>1.5135612484362051E-5</v>
      </c>
      <c r="I454" s="24">
        <v>0.06</v>
      </c>
      <c r="J454" s="25">
        <v>0.12</v>
      </c>
      <c r="K454" s="29">
        <v>0.5</v>
      </c>
      <c r="L454" s="25">
        <v>28</v>
      </c>
      <c r="M454" s="29">
        <v>0.6</v>
      </c>
      <c r="N454" s="25">
        <v>4.71</v>
      </c>
      <c r="O454" s="25">
        <v>14.1</v>
      </c>
      <c r="P454" s="25">
        <v>4.6399999999999997</v>
      </c>
      <c r="Q454" s="25">
        <v>0.04</v>
      </c>
      <c r="R454" s="25">
        <v>8.02</v>
      </c>
      <c r="S454" s="29">
        <v>120</v>
      </c>
      <c r="T454" s="51">
        <v>0.01</v>
      </c>
      <c r="U454" s="42">
        <v>84.9</v>
      </c>
      <c r="V454" s="42">
        <v>31.65</v>
      </c>
      <c r="W454" s="42">
        <v>0.01</v>
      </c>
      <c r="X454" s="42">
        <v>15</v>
      </c>
      <c r="Y454" s="44">
        <v>0.09</v>
      </c>
      <c r="Z454" s="87">
        <f>(H454/H$3)+(I454/I$3*3)+(J454/J$3)+(L454/L$3*2)+(N454/N$3*2)+(O454/O$3)+(P454/P$3*2)+(Q454/Q$3*2)+(R454/R$3)</f>
        <v>2.6718782503079384</v>
      </c>
      <c r="AA454" s="88">
        <f>(T454/T$3*3)+(U454/U$3*2)+(V454/V$3)+(W454/W$3)+(X454/X$3)+Y454</f>
        <v>2.7916095483524095</v>
      </c>
      <c r="AB454" s="90">
        <f>(Z454-AA454)/(Z454+AA454)</f>
        <v>-2.1914810182943827E-2</v>
      </c>
    </row>
    <row r="455" spans="1:31" x14ac:dyDescent="0.35">
      <c r="A455" s="2" t="s">
        <v>86</v>
      </c>
      <c r="B455" s="9">
        <v>37333</v>
      </c>
      <c r="C455" s="18">
        <v>1.95</v>
      </c>
      <c r="D455" s="12">
        <v>6.46</v>
      </c>
      <c r="F455" s="12">
        <v>0.1</v>
      </c>
      <c r="H455" s="23">
        <f>10^-(D455)</f>
        <v>3.4673685045253148E-7</v>
      </c>
      <c r="I455" s="32">
        <v>0.02</v>
      </c>
      <c r="J455" s="25">
        <v>0.05</v>
      </c>
      <c r="K455" s="33"/>
      <c r="L455" s="25">
        <v>91</v>
      </c>
      <c r="M455" s="33"/>
      <c r="N455" s="25">
        <v>0.1</v>
      </c>
      <c r="O455" s="25">
        <v>10</v>
      </c>
      <c r="P455" s="25">
        <v>11</v>
      </c>
      <c r="Q455" s="25">
        <v>0.01</v>
      </c>
      <c r="R455" s="25">
        <v>20</v>
      </c>
      <c r="S455" s="34"/>
      <c r="T455" s="51">
        <v>0.15</v>
      </c>
      <c r="U455" s="42">
        <v>55</v>
      </c>
      <c r="V455" s="42">
        <v>163.79</v>
      </c>
      <c r="W455" s="42">
        <v>6.5690000000000002E-3</v>
      </c>
      <c r="X455" s="42">
        <v>49</v>
      </c>
      <c r="Y455" s="44">
        <v>1.7</v>
      </c>
      <c r="Z455" s="87">
        <f>(H455/H$3)+(I455/I$3*3)+(J455/J$3)+(L455/L$3*2)+(N455/N$3*2)+(O455/O$3)+(P455/P$3*2)+(Q455/Q$3*2)+(R455/R$3)</f>
        <v>6.5805405167466677</v>
      </c>
      <c r="AA455" s="88">
        <f>(T455/T$3*3)+(U455/U$3*2)+(V455/V$3)+(W455/W$3)+(X455/X$3)+Y455</f>
        <v>6.8738822657895238</v>
      </c>
      <c r="AB455" s="90">
        <f>(Z455-AA455)/(Z455+AA455)</f>
        <v>-2.1802626079478707E-2</v>
      </c>
    </row>
    <row r="456" spans="1:31" x14ac:dyDescent="0.35">
      <c r="A456" s="2" t="s">
        <v>314</v>
      </c>
      <c r="B456" s="9">
        <v>41563</v>
      </c>
      <c r="C456" s="18">
        <v>6.71</v>
      </c>
      <c r="D456" s="12">
        <v>4.71</v>
      </c>
      <c r="F456" s="12">
        <v>2.2000000000000002</v>
      </c>
      <c r="H456" s="23">
        <f>10^-(D456)</f>
        <v>1.9498445997580432E-5</v>
      </c>
      <c r="I456" s="32">
        <v>8.0000000000000002E-3</v>
      </c>
      <c r="J456" s="25">
        <v>0.01</v>
      </c>
      <c r="K456" s="29">
        <v>0.2</v>
      </c>
      <c r="L456" s="25">
        <v>4.49</v>
      </c>
      <c r="M456" s="29">
        <v>0.4</v>
      </c>
      <c r="N456" s="35"/>
      <c r="O456" s="25">
        <v>2.1</v>
      </c>
      <c r="P456" s="25">
        <v>9.5500000000000007</v>
      </c>
      <c r="Q456" s="25">
        <v>0.14000000000000001</v>
      </c>
      <c r="R456" s="25">
        <v>50.9</v>
      </c>
      <c r="S456" s="29">
        <v>66</v>
      </c>
      <c r="T456" s="51">
        <v>0.01</v>
      </c>
      <c r="U456" s="42">
        <v>42.4</v>
      </c>
      <c r="V456" s="42">
        <v>17.170000000000002</v>
      </c>
      <c r="W456" s="42">
        <v>3.2799999999999999E-3</v>
      </c>
      <c r="X456" s="42">
        <v>78</v>
      </c>
      <c r="Y456" s="44">
        <v>7.0000000000000007E-2</v>
      </c>
      <c r="Z456" s="87">
        <f>(H456/H$3)+(I456/I$3*3)+(J456/J$3)+(L456/L$3*2)+(N456/N$3*2)+(O456/O$3)+(P456/P$3*2)+(Q456/Q$3*2)+(R456/R$3)</f>
        <v>3.284012399731306</v>
      </c>
      <c r="AA456" s="88">
        <f>(T456/T$3*3)+(U456/U$3*2)+(V456/V$3)+(W456/W$3)+(X456/X$3)+Y456</f>
        <v>3.4302944703172078</v>
      </c>
      <c r="AB456" s="90">
        <f>(Z456-AA456)/(Z456+AA456)</f>
        <v>-2.1786622717296932E-2</v>
      </c>
      <c r="AC456" s="19">
        <v>3.37</v>
      </c>
      <c r="AD456" s="13">
        <v>3.43</v>
      </c>
      <c r="AE456" s="94">
        <v>1.81</v>
      </c>
    </row>
    <row r="457" spans="1:31" x14ac:dyDescent="0.35">
      <c r="A457" s="2" t="s">
        <v>335</v>
      </c>
      <c r="B457" s="9">
        <v>41779</v>
      </c>
      <c r="C457" s="18">
        <v>1.6</v>
      </c>
      <c r="D457" s="12">
        <v>5.28</v>
      </c>
      <c r="F457" s="12">
        <v>7.5</v>
      </c>
      <c r="H457" s="23">
        <f>10^-(D457)</f>
        <v>5.2480746024977206E-6</v>
      </c>
      <c r="I457" s="32">
        <v>0.03</v>
      </c>
      <c r="J457" s="25">
        <v>0.01</v>
      </c>
      <c r="K457" s="29">
        <v>0.2</v>
      </c>
      <c r="L457" s="25">
        <v>28.3</v>
      </c>
      <c r="M457" s="29">
        <v>0.5</v>
      </c>
      <c r="N457" s="25">
        <v>0.9</v>
      </c>
      <c r="O457" s="25">
        <v>16.2</v>
      </c>
      <c r="P457" s="25">
        <v>10.8</v>
      </c>
      <c r="Q457" s="25">
        <v>0.01</v>
      </c>
      <c r="R457" s="25">
        <v>7.4</v>
      </c>
      <c r="S457" s="29">
        <v>29</v>
      </c>
      <c r="T457" s="51">
        <v>0.01</v>
      </c>
      <c r="U457" s="42">
        <v>38.9</v>
      </c>
      <c r="V457" s="42">
        <v>87.65</v>
      </c>
      <c r="W457" s="42">
        <v>4.5999999999999999E-3</v>
      </c>
      <c r="X457" s="42">
        <v>30</v>
      </c>
      <c r="Y457" s="44">
        <v>0.14000000000000001</v>
      </c>
      <c r="Z457" s="87">
        <f>(H457/H$3)+(I457/I$3*3)+(J457/J$3)+(L457/L$3*2)+(N457/N$3*2)+(O457/O$3)+(P457/P$3*2)+(Q457/Q$3*2)+(R457/R$3)</f>
        <v>3.0733900454048744</v>
      </c>
      <c r="AA457" s="88">
        <f>(T457/T$3*3)+(U457/U$3*2)+(V457/V$3)+(W457/W$3)+(X457/X$3)+Y457</f>
        <v>3.2102140763922047</v>
      </c>
      <c r="AB457" s="90">
        <f>(Z457-AA457)/(Z457+AA457)</f>
        <v>-2.1774769437289013E-2</v>
      </c>
      <c r="AC457" s="19">
        <v>3.16</v>
      </c>
      <c r="AD457" s="13">
        <v>3.21</v>
      </c>
      <c r="AE457" s="94">
        <v>1.46</v>
      </c>
    </row>
    <row r="458" spans="1:31" x14ac:dyDescent="0.35">
      <c r="A458" s="2" t="s">
        <v>341</v>
      </c>
      <c r="B458" s="9">
        <v>41772</v>
      </c>
      <c r="C458" s="19">
        <v>2.91</v>
      </c>
      <c r="D458" s="12">
        <v>7.41</v>
      </c>
      <c r="F458" s="12">
        <v>2.1</v>
      </c>
      <c r="H458" s="23">
        <f>10^-(D458)</f>
        <v>3.890451449942805E-8</v>
      </c>
      <c r="I458" s="28"/>
      <c r="J458" s="25">
        <v>0.01</v>
      </c>
      <c r="K458" s="33"/>
      <c r="L458" s="25">
        <v>92.4</v>
      </c>
      <c r="M458" s="33"/>
      <c r="N458" s="25">
        <v>0.01</v>
      </c>
      <c r="O458" s="25">
        <v>20.100000000000001</v>
      </c>
      <c r="P458" s="25">
        <v>3.12</v>
      </c>
      <c r="Q458" s="25">
        <v>0.18</v>
      </c>
      <c r="R458" s="25">
        <v>6.4</v>
      </c>
      <c r="S458" s="34"/>
      <c r="T458" s="51">
        <v>0.02</v>
      </c>
      <c r="U458" s="42">
        <v>27.3</v>
      </c>
      <c r="V458" s="42">
        <v>162.02000000000001</v>
      </c>
      <c r="W458" s="42">
        <v>0.09</v>
      </c>
      <c r="X458" s="42">
        <v>25</v>
      </c>
      <c r="Y458" s="44">
        <v>2.0299999999999998</v>
      </c>
      <c r="Z458" s="87">
        <f>(H458/H$3)+(I458/I$3*3)+(J458/J$3)+(L458/L$3*2)+(N458/N$3*2)+(O458/O$3)+(P458/P$3*2)+(Q458/Q$3*2)+(R458/R$3)</f>
        <v>5.6673776357908476</v>
      </c>
      <c r="AA458" s="88">
        <f>(T458/T$3*3)+(U458/U$3*2)+(V458/V$3)+(W458/W$3)+(X458/X$3)+Y458</f>
        <v>5.919368313051895</v>
      </c>
      <c r="AB458" s="90">
        <f>(Z458-AA458)/(Z458+AA458)</f>
        <v>-2.1748183517065516E-2</v>
      </c>
      <c r="AC458" s="19">
        <v>5.67</v>
      </c>
      <c r="AD458" s="99">
        <v>5.92</v>
      </c>
      <c r="AE458" s="95">
        <v>4.37</v>
      </c>
    </row>
    <row r="459" spans="1:31" x14ac:dyDescent="0.35">
      <c r="A459" s="2" t="s">
        <v>319</v>
      </c>
      <c r="B459" s="9">
        <v>40885</v>
      </c>
      <c r="C459" s="18">
        <v>0.93</v>
      </c>
      <c r="D459" s="13">
        <v>6.63</v>
      </c>
      <c r="F459" s="12">
        <v>15</v>
      </c>
      <c r="H459" s="23">
        <f>10^-(D459)</f>
        <v>2.3442288153199206E-7</v>
      </c>
      <c r="I459" s="28"/>
      <c r="J459" s="25">
        <v>28.2</v>
      </c>
      <c r="K459" s="30">
        <v>0.2</v>
      </c>
      <c r="L459" s="25">
        <v>115</v>
      </c>
      <c r="M459" s="30">
        <v>0.6</v>
      </c>
      <c r="N459" s="25">
        <v>31.1</v>
      </c>
      <c r="O459" s="25">
        <v>17.899999999999999</v>
      </c>
      <c r="P459" s="25">
        <v>57.1</v>
      </c>
      <c r="Q459" s="25">
        <v>2.42</v>
      </c>
      <c r="R459" s="25">
        <v>245</v>
      </c>
      <c r="S459" s="31">
        <v>0.5</v>
      </c>
      <c r="T459" s="51">
        <v>0.02</v>
      </c>
      <c r="U459" s="42">
        <v>2.67</v>
      </c>
      <c r="V459" s="42">
        <v>0.22</v>
      </c>
      <c r="W459" s="42">
        <v>0.04</v>
      </c>
      <c r="X459" s="42">
        <v>416</v>
      </c>
      <c r="Y459" s="44">
        <v>13.6</v>
      </c>
      <c r="Z459" s="87">
        <f>(H459/H$3)+(I459/I$3*3)+(J459/J$3)+(L459/L$3*2)+(N459/N$3*2)+(O459/O$3)+(P459/P$3*2)+(Q459/Q$3*2)+(R459/R$3)</f>
        <v>24.319246468707625</v>
      </c>
      <c r="AA459" s="88">
        <f>(T459/T$3*3)+(U459/U$3*2)+(V459/V$3)+(W459/W$3)+(X459/X$3)+Y459</f>
        <v>25.395472000145972</v>
      </c>
      <c r="AB459" s="90">
        <f>(Z459-AA459)/(Z459+AA459)</f>
        <v>-2.164802627038117E-2</v>
      </c>
      <c r="AC459" s="19">
        <v>24.88</v>
      </c>
      <c r="AD459" s="13">
        <v>25.39</v>
      </c>
      <c r="AE459" s="95">
        <v>2.0499999999999998</v>
      </c>
    </row>
    <row r="460" spans="1:31" x14ac:dyDescent="0.35">
      <c r="A460" s="2" t="s">
        <v>285</v>
      </c>
      <c r="B460" s="9">
        <v>37207</v>
      </c>
      <c r="C460" s="18">
        <v>5.66</v>
      </c>
      <c r="D460" s="12">
        <v>6.65</v>
      </c>
      <c r="F460" s="12">
        <v>1.4</v>
      </c>
      <c r="H460" s="23">
        <f>10^-(D460)</f>
        <v>2.2387211385683346E-7</v>
      </c>
      <c r="I460" s="32">
        <v>0.25</v>
      </c>
      <c r="J460" s="25">
        <v>0.01</v>
      </c>
      <c r="K460" s="29">
        <v>1.9</v>
      </c>
      <c r="L460" s="27">
        <v>72.8</v>
      </c>
      <c r="M460" s="29">
        <v>0.5</v>
      </c>
      <c r="N460" s="25">
        <v>0.52</v>
      </c>
      <c r="O460" s="25">
        <v>1.35</v>
      </c>
      <c r="P460" s="25">
        <v>5.98</v>
      </c>
      <c r="Q460" s="25">
        <v>0.13</v>
      </c>
      <c r="R460" s="25">
        <v>12.1</v>
      </c>
      <c r="S460" s="29">
        <v>9.6</v>
      </c>
      <c r="T460" s="51">
        <v>0.17</v>
      </c>
      <c r="U460" s="42">
        <v>56.9</v>
      </c>
      <c r="V460" s="42">
        <v>7.83</v>
      </c>
      <c r="W460" s="42">
        <v>3.2799999999999999E-3</v>
      </c>
      <c r="X460" s="42">
        <v>22</v>
      </c>
      <c r="Y460" s="44">
        <v>3.01</v>
      </c>
      <c r="Z460" s="87">
        <f>(H460/H$3)+(I460/I$3*3)+(J460/J$3)+(L460/L$3*2)+(N460/N$3*2)+(O460/O$3)+(P460/P$3*2)+(Q460/Q$3*2)+(R460/R$3)</f>
        <v>4.7372636753040087</v>
      </c>
      <c r="AA460" s="88">
        <f>(T460/T$3*3)+(U460/U$3*2)+(V460/V$3)+(W460/W$3)+(X460/X$3)+Y460</f>
        <v>4.9468770576015082</v>
      </c>
      <c r="AB460" s="90">
        <f>(Z460-AA460)/(Z460+AA460)</f>
        <v>-2.1645016122623977E-2</v>
      </c>
    </row>
    <row r="461" spans="1:31" x14ac:dyDescent="0.35">
      <c r="A461" s="2" t="s">
        <v>225</v>
      </c>
      <c r="B461" s="9">
        <v>38883</v>
      </c>
      <c r="C461" s="18">
        <v>0.93</v>
      </c>
      <c r="D461" s="12">
        <v>7.08</v>
      </c>
      <c r="F461" s="12">
        <v>1.2</v>
      </c>
      <c r="H461" s="23">
        <f>10^-(D461)</f>
        <v>8.3176377110266823E-8</v>
      </c>
      <c r="I461" s="32">
        <v>6.0000000000000001E-3</v>
      </c>
      <c r="J461" s="25">
        <v>0.02</v>
      </c>
      <c r="K461" s="33"/>
      <c r="L461" s="25">
        <v>128</v>
      </c>
      <c r="M461" s="33"/>
      <c r="N461" s="25">
        <v>0.41</v>
      </c>
      <c r="O461" s="25">
        <v>1.69</v>
      </c>
      <c r="P461" s="25">
        <v>9.7200000000000006</v>
      </c>
      <c r="Q461" s="25">
        <v>0.14000000000000001</v>
      </c>
      <c r="R461" s="25">
        <v>10.9</v>
      </c>
      <c r="S461" s="34"/>
      <c r="T461" s="51">
        <v>0.02</v>
      </c>
      <c r="U461" s="42">
        <v>57.1</v>
      </c>
      <c r="V461" s="42">
        <v>3.4</v>
      </c>
      <c r="W461" s="42">
        <v>0.03</v>
      </c>
      <c r="X461" s="42">
        <v>21</v>
      </c>
      <c r="Y461" s="44">
        <v>6.23</v>
      </c>
      <c r="Z461" s="87">
        <f>(H461/H$3)+(I461/I$3*3)+(J461/J$3)+(L461/L$3*2)+(N461/N$3*2)+(O461/O$3)+(P461/P$3*2)+(Q461/Q$3*2)+(R461/R$3)</f>
        <v>7.7257951633122692</v>
      </c>
      <c r="AA461" s="88">
        <f>(T461/T$3*3)+(U461/U$3*2)+(V461/V$3)+(W461/W$3)+(X461/X$3)+Y461</f>
        <v>8.0672228618159387</v>
      </c>
      <c r="AB461" s="90">
        <f>(Z461-AA461)/(Z461+AA461)</f>
        <v>-2.1618901337314072E-2</v>
      </c>
      <c r="AC461" s="19">
        <v>7.7</v>
      </c>
      <c r="AD461" s="99">
        <v>8.1</v>
      </c>
      <c r="AE461" s="95">
        <v>-4.5999999999999996</v>
      </c>
    </row>
    <row r="462" spans="1:31" x14ac:dyDescent="0.35">
      <c r="A462" s="2" t="s">
        <v>280</v>
      </c>
      <c r="B462" s="9">
        <v>37565</v>
      </c>
      <c r="C462" s="18">
        <v>7.6</v>
      </c>
      <c r="D462" s="12">
        <v>7.53</v>
      </c>
      <c r="F462" s="12">
        <v>0.9</v>
      </c>
      <c r="H462" s="23">
        <f>10^-(D462)</f>
        <v>2.9512092266663779E-8</v>
      </c>
      <c r="I462" s="24">
        <v>3.0000000000000001E-3</v>
      </c>
      <c r="J462" s="25">
        <v>0.06</v>
      </c>
      <c r="K462" s="36"/>
      <c r="L462" s="25">
        <v>36.200000000000003</v>
      </c>
      <c r="M462" s="36"/>
      <c r="N462" s="25">
        <v>1.35</v>
      </c>
      <c r="O462" s="25">
        <v>0.6</v>
      </c>
      <c r="P462" s="25">
        <v>2.6</v>
      </c>
      <c r="Q462" s="25">
        <v>0.11</v>
      </c>
      <c r="R462" s="25">
        <v>4.8</v>
      </c>
      <c r="S462" s="36"/>
      <c r="T462" s="51">
        <v>0.3</v>
      </c>
      <c r="U462" s="42">
        <v>15.5</v>
      </c>
      <c r="V462" s="42">
        <v>0.66</v>
      </c>
      <c r="W462" s="42">
        <v>0.03</v>
      </c>
      <c r="X462" s="42">
        <v>20.5</v>
      </c>
      <c r="Y462" s="44">
        <v>1.48</v>
      </c>
      <c r="Z462" s="87">
        <f>(H462/H$3)+(I462/I$3*3)+(J462/J$3)+(L462/L$3*2)+(N462/N$3*2)+(O462/O$3)+(P462/P$3*2)+(Q462/Q$3*2)+(R462/R$3)</f>
        <v>2.3004377559427227</v>
      </c>
      <c r="AA462" s="88">
        <f>(T462/T$3*3)+(U462/U$3*2)+(V462/V$3)+(W462/W$3)+(X462/X$3)+Y462</f>
        <v>2.4017346567830802</v>
      </c>
      <c r="AB462" s="90">
        <f>(Z462-AA462)/(Z462+AA462)</f>
        <v>-2.1542574782288059E-2</v>
      </c>
    </row>
    <row r="463" spans="1:31" x14ac:dyDescent="0.35">
      <c r="A463" s="2" t="s">
        <v>264</v>
      </c>
      <c r="B463" s="9">
        <v>41226</v>
      </c>
      <c r="C463" s="18">
        <v>5.08</v>
      </c>
      <c r="D463" s="12">
        <v>7.33</v>
      </c>
      <c r="F463" s="12">
        <v>1.3</v>
      </c>
      <c r="G463" s="13">
        <v>25</v>
      </c>
      <c r="H463" s="23">
        <f>10^-(D463)</f>
        <v>4.6773514128719769E-8</v>
      </c>
      <c r="I463" s="32">
        <v>0.02</v>
      </c>
      <c r="J463" s="25">
        <v>0.02</v>
      </c>
      <c r="K463" s="36"/>
      <c r="L463" s="25">
        <v>123</v>
      </c>
      <c r="M463" s="36"/>
      <c r="N463" s="25">
        <v>1.24</v>
      </c>
      <c r="O463" s="25">
        <v>1.0900000000000001</v>
      </c>
      <c r="P463" s="25">
        <v>6.4</v>
      </c>
      <c r="Q463" s="25">
        <v>0.19</v>
      </c>
      <c r="R463" s="25">
        <v>22.7</v>
      </c>
      <c r="S463" s="36"/>
      <c r="T463" s="51">
        <v>0.01</v>
      </c>
      <c r="U463" s="42">
        <v>109</v>
      </c>
      <c r="V463" s="42">
        <v>0.22</v>
      </c>
      <c r="W463" s="42">
        <v>3.2799999999999999E-3</v>
      </c>
      <c r="X463" s="42">
        <v>55</v>
      </c>
      <c r="Y463" s="44">
        <v>4.25</v>
      </c>
      <c r="Z463" s="87">
        <f>(H463/H$3)+(I463/I$3*3)+(J463/J$3)+(L463/L$3*2)+(N463/N$3*2)+(O463/O$3)+(P463/P$3*2)+(Q463/Q$3*2)+(R463/R$3)</f>
        <v>7.7341762189846683</v>
      </c>
      <c r="AA463" s="88">
        <f>(T463/T$3*3)+(U463/U$3*2)+(V463/V$3)+(W463/W$3)+(X463/X$3)+Y463</f>
        <v>8.074595263617292</v>
      </c>
      <c r="AB463" s="90">
        <f>(Z463-AA463)/(Z463+AA463)</f>
        <v>-2.1533554647637565E-2</v>
      </c>
      <c r="AC463" s="19">
        <v>7.76</v>
      </c>
      <c r="AD463" s="13">
        <v>8.07</v>
      </c>
      <c r="AE463" s="95">
        <v>3.99</v>
      </c>
    </row>
    <row r="464" spans="1:31" x14ac:dyDescent="0.35">
      <c r="A464" s="2" t="s">
        <v>116</v>
      </c>
      <c r="B464" s="9">
        <v>41225</v>
      </c>
      <c r="C464" s="18">
        <v>6.35</v>
      </c>
      <c r="D464" s="12">
        <v>7.55</v>
      </c>
      <c r="F464" s="12">
        <v>1.1000000000000001</v>
      </c>
      <c r="H464" s="23">
        <f>10^-(D464)</f>
        <v>2.8183829312644468E-8</v>
      </c>
      <c r="J464" s="25">
        <v>0.25</v>
      </c>
      <c r="K464" s="29">
        <v>0.2</v>
      </c>
      <c r="L464" s="25">
        <v>71.599999999999994</v>
      </c>
      <c r="M464" s="29">
        <v>0.4</v>
      </c>
      <c r="N464" s="25">
        <v>0.86</v>
      </c>
      <c r="O464" s="25">
        <v>1.5</v>
      </c>
      <c r="P464" s="25">
        <v>4.47</v>
      </c>
      <c r="Q464" s="25">
        <v>0.1</v>
      </c>
      <c r="R464" s="25">
        <v>5.63</v>
      </c>
      <c r="S464" s="29">
        <v>3.9</v>
      </c>
      <c r="T464" s="51">
        <v>0.1</v>
      </c>
      <c r="U464" s="42">
        <v>1.1499999999999999</v>
      </c>
      <c r="V464" s="42">
        <v>0.22</v>
      </c>
      <c r="W464" s="42">
        <v>3.2799999999999999E-3</v>
      </c>
      <c r="X464" s="42">
        <v>9.19</v>
      </c>
      <c r="Y464" s="44">
        <v>4.17</v>
      </c>
      <c r="Z464" s="87">
        <f>(H464/H$3)+(I464/I$3*3)+(J464/J$3)+(L464/L$3*2)+(N464/N$3*2)+(O464/O$3)+(P464/P$3*2)+(Q464/Q$3*2)+(R464/R$3)</f>
        <v>4.2721824712089811</v>
      </c>
      <c r="AA464" s="88">
        <f>(T464/T$3*3)+(U464/U$3*2)+(V464/V$3)+(W464/W$3)+(X464/X$3)+Y464</f>
        <v>4.4599578240634399</v>
      </c>
      <c r="AB464" s="90">
        <f>(Z464-AA464)/(Z464+AA464)</f>
        <v>-2.1503932198171431E-2</v>
      </c>
      <c r="AC464" s="19">
        <v>4.29</v>
      </c>
      <c r="AD464" s="13">
        <v>4.46</v>
      </c>
      <c r="AE464" s="94">
        <v>3.83</v>
      </c>
    </row>
    <row r="465" spans="1:31" x14ac:dyDescent="0.35">
      <c r="A465" s="2" t="s">
        <v>113</v>
      </c>
      <c r="B465" s="9">
        <v>38636</v>
      </c>
      <c r="C465" s="18">
        <v>15.05</v>
      </c>
      <c r="D465" s="12">
        <v>7.86</v>
      </c>
      <c r="F465" s="12">
        <v>2.6</v>
      </c>
      <c r="H465" s="23">
        <f>10^-(D465)</f>
        <v>1.3803842646028805E-8</v>
      </c>
      <c r="I465" s="28"/>
      <c r="J465" s="25">
        <v>0.12</v>
      </c>
      <c r="K465" s="33"/>
      <c r="L465" s="25">
        <v>24.1</v>
      </c>
      <c r="M465" s="33"/>
      <c r="N465" s="25">
        <v>0.48</v>
      </c>
      <c r="O465" s="25">
        <v>2.56</v>
      </c>
      <c r="P465" s="25">
        <v>4.34</v>
      </c>
      <c r="Q465" s="25">
        <v>0.05</v>
      </c>
      <c r="R465" s="25">
        <v>29.7</v>
      </c>
      <c r="S465" s="34"/>
      <c r="T465" s="51">
        <v>0.35</v>
      </c>
      <c r="U465" s="42">
        <v>13.3</v>
      </c>
      <c r="V465" s="42">
        <v>0.22</v>
      </c>
      <c r="W465" s="42">
        <v>0.01</v>
      </c>
      <c r="X465" s="42">
        <v>7.8</v>
      </c>
      <c r="Y465" s="44">
        <v>2.56</v>
      </c>
      <c r="Z465" s="87">
        <f>(H465/H$3)+(I465/I$3*3)+(J465/J$3)+(L465/L$3*2)+(N465/N$3*2)+(O465/O$3)+(P465/P$3*2)+(Q465/Q$3*2)+(R465/R$3)</f>
        <v>2.9426644416253969</v>
      </c>
      <c r="AA465" s="88">
        <f>(T465/T$3*3)+(U465/U$3*2)+(V465/V$3)+(W465/W$3)+(X465/X$3)+Y465</f>
        <v>3.0717315507482565</v>
      </c>
      <c r="AB465" s="90">
        <f>(Z465-AA465)/(Z465+AA465)</f>
        <v>-2.1459695917348767E-2</v>
      </c>
      <c r="AC465" s="19">
        <v>2.92</v>
      </c>
      <c r="AD465" s="13">
        <v>3.05</v>
      </c>
      <c r="AE465" s="95">
        <v>-4.4400000000000004</v>
      </c>
    </row>
    <row r="466" spans="1:31" x14ac:dyDescent="0.35">
      <c r="A466" s="2" t="s">
        <v>342</v>
      </c>
      <c r="B466" s="9">
        <v>37895</v>
      </c>
      <c r="C466" s="18">
        <v>9.31</v>
      </c>
      <c r="D466" s="12">
        <v>4.79</v>
      </c>
      <c r="F466" s="12">
        <v>1.2</v>
      </c>
      <c r="H466" s="23">
        <f>10^-(D466)</f>
        <v>1.6218100973589292E-5</v>
      </c>
      <c r="I466" s="38"/>
      <c r="J466" s="25">
        <v>0.01</v>
      </c>
      <c r="K466" s="36"/>
      <c r="L466" s="25">
        <v>11.3</v>
      </c>
      <c r="M466" s="36"/>
      <c r="N466" s="25">
        <v>3.0000000000000001E-3</v>
      </c>
      <c r="O466" s="25">
        <v>2.2400000000000002</v>
      </c>
      <c r="P466" s="25">
        <v>6.59</v>
      </c>
      <c r="Q466" s="25">
        <v>0.1</v>
      </c>
      <c r="R466" s="25">
        <v>47.5</v>
      </c>
      <c r="S466" s="36"/>
      <c r="T466" s="51">
        <v>0.01</v>
      </c>
      <c r="U466" s="42">
        <v>26.8</v>
      </c>
      <c r="V466" s="42">
        <v>14.65</v>
      </c>
      <c r="W466" s="42">
        <v>3.2845000000000001E-3</v>
      </c>
      <c r="X466" s="42">
        <v>89</v>
      </c>
      <c r="Y466" s="44">
        <v>7.0000000000000007E-2</v>
      </c>
      <c r="Z466" s="87">
        <f>(H466/H$3)+(I466/I$3*3)+(J466/J$3)+(L466/L$3*2)+(N466/N$3*2)+(O466/O$3)+(P466/P$3*2)+(Q466/Q$3*2)+(R466/R$3)</f>
        <v>3.2337602183452798</v>
      </c>
      <c r="AA466" s="88">
        <f>(T466/T$3*3)+(U466/U$3*2)+(V466/V$3)+(W466/W$3)+(X466/X$3)+Y466</f>
        <v>3.3751824051677004</v>
      </c>
      <c r="AB466" s="90">
        <f>(Z466-AA466)/(Z466+AA466)</f>
        <v>-2.1398610167877002E-2</v>
      </c>
    </row>
    <row r="467" spans="1:31" x14ac:dyDescent="0.35">
      <c r="A467" s="2" t="s">
        <v>310</v>
      </c>
      <c r="B467" s="9">
        <v>38854</v>
      </c>
      <c r="C467" s="20"/>
      <c r="D467" s="12">
        <v>5.04</v>
      </c>
      <c r="F467" s="12">
        <v>1.4</v>
      </c>
      <c r="H467" s="23">
        <f>10^-(D467)</f>
        <v>9.1201083935590828E-6</v>
      </c>
      <c r="I467" s="32">
        <v>6.0000000000000001E-3</v>
      </c>
      <c r="J467" s="25">
        <v>0.02</v>
      </c>
      <c r="K467" s="29">
        <v>5</v>
      </c>
      <c r="L467" s="25">
        <v>27.11</v>
      </c>
      <c r="M467" s="29">
        <v>5</v>
      </c>
      <c r="N467" s="25">
        <v>0.04</v>
      </c>
      <c r="O467" s="25">
        <v>11.77</v>
      </c>
      <c r="P467" s="25">
        <v>4.21</v>
      </c>
      <c r="Q467" s="25">
        <v>0.15</v>
      </c>
      <c r="R467" s="25">
        <v>9.8000000000000007</v>
      </c>
      <c r="S467" s="29">
        <v>10</v>
      </c>
      <c r="T467" s="51">
        <v>0.18</v>
      </c>
      <c r="U467" s="42">
        <v>19</v>
      </c>
      <c r="V467" s="42">
        <v>97.47</v>
      </c>
      <c r="W467" s="42">
        <v>0.02</v>
      </c>
      <c r="X467" s="42">
        <v>18</v>
      </c>
      <c r="Y467" s="44">
        <v>0.06</v>
      </c>
      <c r="Z467" s="87">
        <f>(H467/H$3)+(I467/I$3*3)+(J467/J$3)+(L467/L$3*2)+(N467/N$3*2)+(O467/O$3)+(P467/P$3*2)+(Q467/Q$3*2)+(R467/R$3)</f>
        <v>2.4351295468935357</v>
      </c>
      <c r="AA467" s="88">
        <f>(T467/T$3*3)+(U467/U$3*2)+(V467/V$3)+(W467/W$3)+(X467/X$3)+Y467</f>
        <v>2.5415198828709471</v>
      </c>
      <c r="AB467" s="90">
        <f>(Z467-AA467)/(Z467+AA467)</f>
        <v>-2.1377904447339443E-2</v>
      </c>
      <c r="AC467" s="19">
        <v>2.44</v>
      </c>
      <c r="AD467" s="13">
        <v>2.5299999999999998</v>
      </c>
      <c r="AE467" s="94">
        <v>-3.67</v>
      </c>
    </row>
    <row r="468" spans="1:31" x14ac:dyDescent="0.35">
      <c r="A468" s="2" t="s">
        <v>204</v>
      </c>
      <c r="B468" s="9">
        <v>38826</v>
      </c>
      <c r="C468" s="18">
        <v>12.12</v>
      </c>
      <c r="D468" s="12">
        <v>7.34</v>
      </c>
      <c r="F468" s="12">
        <v>1.3</v>
      </c>
      <c r="H468" s="23">
        <f>10^-(D468)</f>
        <v>4.5708818961487464E-8</v>
      </c>
      <c r="I468" s="32">
        <v>2E-3</v>
      </c>
      <c r="J468" s="25">
        <v>0.12</v>
      </c>
      <c r="K468" s="30">
        <v>1.3</v>
      </c>
      <c r="L468" s="25">
        <v>100</v>
      </c>
      <c r="M468" s="30">
        <v>0.2</v>
      </c>
      <c r="N468" s="25">
        <v>2.2000000000000002</v>
      </c>
      <c r="O468" s="25">
        <v>1.5</v>
      </c>
      <c r="P468" s="25">
        <v>6.94</v>
      </c>
      <c r="Q468" s="25">
        <v>0.16</v>
      </c>
      <c r="R468" s="25">
        <v>12.3</v>
      </c>
      <c r="S468" s="31">
        <v>0.5</v>
      </c>
      <c r="T468" s="51">
        <v>0.02</v>
      </c>
      <c r="U468" s="42">
        <v>42.2</v>
      </c>
      <c r="V468" s="42">
        <v>0.22</v>
      </c>
      <c r="W468" s="42">
        <v>4.2698500000000004E-3</v>
      </c>
      <c r="X468" s="42">
        <v>31</v>
      </c>
      <c r="Y468" s="44">
        <v>4.74</v>
      </c>
      <c r="Z468" s="87">
        <f>(H468/H$3)+(I468/I$3*3)+(J468/J$3)+(L468/L$3*2)+(N468/N$3*2)+(O468/O$3)+(P468/P$3*2)+(Q468/Q$3*2)+(R468/R$3)</f>
        <v>6.225852896942361</v>
      </c>
      <c r="AA468" s="88">
        <f>(T468/T$3*3)+(U468/U$3*2)+(V468/V$3)+(W468/W$3)+(X468/X$3)+Y468</f>
        <v>6.4972701491530582</v>
      </c>
      <c r="AB468" s="90">
        <f>(Z468-AA468)/(Z468+AA468)</f>
        <v>-2.1332596661005496E-2</v>
      </c>
      <c r="AC468" s="19">
        <v>6.1</v>
      </c>
      <c r="AD468" s="13">
        <v>6.5</v>
      </c>
      <c r="AE468" s="94">
        <v>-5.6</v>
      </c>
    </row>
    <row r="469" spans="1:31" x14ac:dyDescent="0.35">
      <c r="A469" s="2" t="s">
        <v>272</v>
      </c>
      <c r="B469" s="9">
        <v>41767</v>
      </c>
      <c r="C469" s="18">
        <v>15.21</v>
      </c>
      <c r="D469" s="12">
        <v>7.44</v>
      </c>
      <c r="F469" s="12">
        <v>1.6</v>
      </c>
      <c r="H469" s="23">
        <f>10^-(D469)</f>
        <v>3.630780547701001E-8</v>
      </c>
      <c r="I469" s="32">
        <v>5.0000000000000001E-3</v>
      </c>
      <c r="J469" s="25">
        <v>0.01</v>
      </c>
      <c r="K469" s="33"/>
      <c r="L469" s="25">
        <v>147</v>
      </c>
      <c r="M469" s="33"/>
      <c r="N469" s="25">
        <v>2E-3</v>
      </c>
      <c r="O469" s="25">
        <v>2.0499999999999998</v>
      </c>
      <c r="P469" s="25">
        <v>13.9</v>
      </c>
      <c r="Q469" s="35"/>
      <c r="R469" s="25">
        <v>54.1</v>
      </c>
      <c r="S469" s="34"/>
      <c r="T469" s="51">
        <v>0.05</v>
      </c>
      <c r="U469" s="42">
        <v>60.5</v>
      </c>
      <c r="V469" s="42">
        <v>35.590000000000003</v>
      </c>
      <c r="W469" s="42">
        <v>3.2799999999999999E-3</v>
      </c>
      <c r="X469" s="42">
        <v>138</v>
      </c>
      <c r="Y469" s="44">
        <v>5.63</v>
      </c>
      <c r="Z469" s="87">
        <f>(H469/H$3)+(I469/I$3*3)+(J469/J$3)+(L469/L$3*2)+(N469/N$3*2)+(O469/O$3)+(P469/P$3*2)+(Q469/Q$3*2)+(R469/R$3)</f>
        <v>10.885701550720139</v>
      </c>
      <c r="AA469" s="88">
        <f>(T469/T$3*3)+(U469/U$3*2)+(V469/V$3)+(W469/W$3)+(X469/X$3)+Y469</f>
        <v>11.357988061154302</v>
      </c>
      <c r="AB469" s="90">
        <f>(Z469-AA469)/(Z469+AA469)</f>
        <v>-2.1232381797938786E-2</v>
      </c>
      <c r="AC469" s="19">
        <v>10.89</v>
      </c>
      <c r="AD469" s="13">
        <v>11.36</v>
      </c>
      <c r="AE469" s="94">
        <v>4.25</v>
      </c>
    </row>
    <row r="470" spans="1:31" x14ac:dyDescent="0.35">
      <c r="A470" s="2" t="s">
        <v>106</v>
      </c>
      <c r="B470" s="9">
        <v>38869</v>
      </c>
      <c r="C470" s="18">
        <v>4.75</v>
      </c>
      <c r="D470" s="12">
        <v>7.13</v>
      </c>
      <c r="F470" s="12">
        <v>1.8</v>
      </c>
      <c r="H470" s="23">
        <f>10^-(D470)</f>
        <v>7.413102413009154E-8</v>
      </c>
      <c r="I470" s="32">
        <v>4.0000000000000001E-3</v>
      </c>
      <c r="J470" s="25">
        <v>0.4</v>
      </c>
      <c r="K470" s="29">
        <v>17</v>
      </c>
      <c r="L470" s="25">
        <v>108</v>
      </c>
      <c r="M470" s="29">
        <v>0.2</v>
      </c>
      <c r="N470" s="25">
        <v>2.4</v>
      </c>
      <c r="O470" s="25">
        <v>3.99</v>
      </c>
      <c r="P470" s="25">
        <v>15</v>
      </c>
      <c r="Q470" s="25">
        <v>0.35</v>
      </c>
      <c r="R470" s="25">
        <v>16.600000000000001</v>
      </c>
      <c r="S470" s="29">
        <v>1</v>
      </c>
      <c r="T470" s="51">
        <v>0.02</v>
      </c>
      <c r="U470" s="42">
        <v>33.4</v>
      </c>
      <c r="V470" s="42">
        <v>0.22</v>
      </c>
      <c r="W470" s="42">
        <v>4.2698500000000004E-3</v>
      </c>
      <c r="X470" s="42">
        <v>24</v>
      </c>
      <c r="Y470" s="44">
        <v>6.52</v>
      </c>
      <c r="Z470" s="87">
        <f>(H470/H$3)+(I470/I$3*3)+(J470/J$3)+(L470/L$3*2)+(N470/N$3*2)+(O470/O$3)+(P470/P$3*2)+(Q470/Q$3*2)+(R470/R$3)</f>
        <v>7.5687334534605242</v>
      </c>
      <c r="AA470" s="88">
        <f>(T470/T$3*3)+(U470/U$3*2)+(V470/V$3)+(W470/W$3)+(X470/X$3)+Y470</f>
        <v>7.8966091859948762</v>
      </c>
      <c r="AB470" s="90">
        <f>(Z470-AA470)/(Z470+AA470)</f>
        <v>-2.1200676905655538E-2</v>
      </c>
      <c r="AC470" s="19">
        <v>7.5</v>
      </c>
      <c r="AD470" s="13">
        <v>7.9</v>
      </c>
      <c r="AE470" s="94">
        <v>-5.5</v>
      </c>
    </row>
    <row r="471" spans="1:31" x14ac:dyDescent="0.35">
      <c r="A471" s="2" t="s">
        <v>297</v>
      </c>
      <c r="B471" s="9">
        <v>35331</v>
      </c>
      <c r="C471" s="18">
        <v>8.2799999999999994</v>
      </c>
      <c r="D471" s="12">
        <v>4.6500000000000004</v>
      </c>
      <c r="E471" s="15"/>
      <c r="F471" s="12">
        <v>1.4</v>
      </c>
      <c r="H471" s="23">
        <f>10^-(D471)</f>
        <v>2.2387211385683359E-5</v>
      </c>
      <c r="I471" s="24">
        <v>7.0000000000000001E-3</v>
      </c>
      <c r="J471" s="25">
        <v>0.02</v>
      </c>
      <c r="K471" s="29">
        <v>1</v>
      </c>
      <c r="L471" s="25">
        <v>12</v>
      </c>
      <c r="M471" s="30">
        <v>1</v>
      </c>
      <c r="N471" s="25">
        <v>0.09</v>
      </c>
      <c r="O471" s="25">
        <v>2.8</v>
      </c>
      <c r="P471" s="25">
        <v>13</v>
      </c>
      <c r="Q471" s="25">
        <v>0.08</v>
      </c>
      <c r="R471" s="25">
        <v>26</v>
      </c>
      <c r="S471" s="29">
        <v>43</v>
      </c>
      <c r="T471" s="51">
        <v>0.01</v>
      </c>
      <c r="U471" s="42">
        <v>30.2</v>
      </c>
      <c r="V471" s="42">
        <v>16.29</v>
      </c>
      <c r="W471" s="42">
        <v>3.284E-3</v>
      </c>
      <c r="X471" s="42">
        <v>66</v>
      </c>
      <c r="Y471" s="44">
        <v>0.25</v>
      </c>
      <c r="Z471" s="87">
        <f>(H471/H$3)+(I471/I$3*3)+(J471/J$3)+(L471/L$3*2)+(N471/N$3*2)+(O471/O$3)+(P471/P$3*2)+(Q471/Q$3*2)+(R471/R$3)</f>
        <v>2.87890589388169</v>
      </c>
      <c r="AA471" s="88">
        <f>(T471/T$3*3)+(U471/U$3*2)+(V471/V$3)+(W471/W$3)+(X471/X$3)+Y471</f>
        <v>3.0036146005128614</v>
      </c>
      <c r="AB471" s="90">
        <f>(Z471-AA471)/(Z471+AA471)</f>
        <v>-2.1199876269025534E-2</v>
      </c>
      <c r="AD471" s="100"/>
      <c r="AE471" s="96"/>
    </row>
    <row r="472" spans="1:31" x14ac:dyDescent="0.35">
      <c r="A472" s="2" t="s">
        <v>344</v>
      </c>
      <c r="B472" s="9">
        <v>39604</v>
      </c>
      <c r="C472" s="18">
        <v>2.42</v>
      </c>
      <c r="D472" s="12">
        <v>5.17</v>
      </c>
      <c r="F472" s="12">
        <v>13</v>
      </c>
      <c r="H472" s="23">
        <f>10^-(D472)</f>
        <v>6.7608297539198155E-6</v>
      </c>
      <c r="I472" s="32">
        <v>0.04</v>
      </c>
      <c r="J472" s="25">
        <v>0.02</v>
      </c>
      <c r="K472" s="30">
        <v>1</v>
      </c>
      <c r="L472" s="25">
        <v>32.4</v>
      </c>
      <c r="M472" s="30">
        <v>2.1</v>
      </c>
      <c r="N472" s="25">
        <v>0.43</v>
      </c>
      <c r="O472" s="25">
        <v>29.5</v>
      </c>
      <c r="P472" s="25">
        <v>6.74</v>
      </c>
      <c r="Q472" s="25">
        <v>0.02</v>
      </c>
      <c r="R472" s="25">
        <v>7.78</v>
      </c>
      <c r="S472" s="31">
        <v>16</v>
      </c>
      <c r="T472" s="51">
        <v>0.01</v>
      </c>
      <c r="U472" s="42">
        <v>44</v>
      </c>
      <c r="V472" s="42">
        <v>100.04</v>
      </c>
      <c r="W472" s="42">
        <v>0.06</v>
      </c>
      <c r="X472" s="42">
        <v>24</v>
      </c>
      <c r="Y472" s="44">
        <v>0.22</v>
      </c>
      <c r="Z472" s="87">
        <f>(H472/H$3)+(I472/I$3*3)+(J472/J$3)+(L472/L$3*2)+(N472/N$3*2)+(O472/O$3)+(P472/P$3*2)+(Q472/Q$3*2)+(R472/R$3)</f>
        <v>3.2858465596103885</v>
      </c>
      <c r="AA472" s="88">
        <f>(T472/T$3*3)+(U472/U$3*2)+(V472/V$3)+(W472/W$3)+(X472/X$3)+Y472</f>
        <v>3.4281772481224815</v>
      </c>
      <c r="AB472" s="90">
        <f>(Z472-AA472)/(Z472+AA472)</f>
        <v>-2.119901456830757E-2</v>
      </c>
      <c r="AD472" s="100"/>
      <c r="AE472" s="95">
        <v>4.68</v>
      </c>
    </row>
    <row r="473" spans="1:31" x14ac:dyDescent="0.35">
      <c r="A473" s="2" t="s">
        <v>338</v>
      </c>
      <c r="B473" s="9">
        <v>37382</v>
      </c>
      <c r="C473" s="18">
        <v>2.2400000000000002</v>
      </c>
      <c r="D473" s="12">
        <v>5.91</v>
      </c>
      <c r="F473" s="12">
        <v>14.2</v>
      </c>
      <c r="H473" s="23">
        <f>10^-(D473)</f>
        <v>1.230268770812379E-6</v>
      </c>
      <c r="I473" s="32">
        <v>0.01</v>
      </c>
      <c r="J473" s="25">
        <v>0.06</v>
      </c>
      <c r="K473" s="29">
        <v>6.7</v>
      </c>
      <c r="L473" s="25">
        <v>50.7</v>
      </c>
      <c r="M473" s="29">
        <v>0.9</v>
      </c>
      <c r="N473" s="25">
        <v>1.26</v>
      </c>
      <c r="O473" s="25">
        <v>16.3</v>
      </c>
      <c r="P473" s="25">
        <v>6.71</v>
      </c>
      <c r="Q473" s="25">
        <v>0.04</v>
      </c>
      <c r="R473" s="25">
        <v>19.399999999999999</v>
      </c>
      <c r="S473" s="29">
        <v>164</v>
      </c>
      <c r="T473" s="51">
        <v>0.03</v>
      </c>
      <c r="U473" s="42">
        <v>66.900000000000006</v>
      </c>
      <c r="V473" s="42">
        <v>46.65</v>
      </c>
      <c r="W473" s="42">
        <v>0.06</v>
      </c>
      <c r="X473" s="42">
        <v>41</v>
      </c>
      <c r="Y473" s="44">
        <v>1.28</v>
      </c>
      <c r="Z473" s="87">
        <f>(H473/H$3)+(I473/I$3*3)+(J473/J$3)+(L473/L$3*2)+(N473/N$3*2)+(O473/O$3)+(P473/P$3*2)+(Q473/Q$3*2)+(R473/R$3)</f>
        <v>4.3937247560950317</v>
      </c>
      <c r="AA473" s="88">
        <f>(T473/T$3*3)+(U473/U$3*2)+(V473/V$3)+(W473/W$3)+(X473/X$3)+Y473</f>
        <v>4.5839643679476065</v>
      </c>
      <c r="AB473" s="90">
        <f>(Z473-AA473)/(Z473+AA473)</f>
        <v>-2.1190265025228489E-2</v>
      </c>
      <c r="AD473" s="100"/>
      <c r="AE473" s="96"/>
    </row>
    <row r="474" spans="1:31" x14ac:dyDescent="0.35">
      <c r="A474" s="2" t="s">
        <v>268</v>
      </c>
      <c r="B474" s="9">
        <v>37949</v>
      </c>
      <c r="C474" s="18">
        <v>1.91</v>
      </c>
      <c r="D474" s="12">
        <v>5.22</v>
      </c>
      <c r="F474" s="12">
        <v>22</v>
      </c>
      <c r="H474" s="23">
        <f>10^-(D474)</f>
        <v>6.0255958607435782E-6</v>
      </c>
      <c r="I474" s="28"/>
      <c r="J474" s="25">
        <v>0.02</v>
      </c>
      <c r="K474" s="29">
        <v>0.3</v>
      </c>
      <c r="L474" s="25">
        <v>24.6</v>
      </c>
      <c r="M474" s="29">
        <v>1.6</v>
      </c>
      <c r="N474" s="25">
        <v>0.24</v>
      </c>
      <c r="O474" s="25">
        <v>22.7</v>
      </c>
      <c r="P474" s="25">
        <v>3.08</v>
      </c>
      <c r="Q474" s="25">
        <v>0.14000000000000001</v>
      </c>
      <c r="R474" s="25">
        <v>11.4</v>
      </c>
      <c r="S474" s="29">
        <v>110</v>
      </c>
      <c r="T474" s="51">
        <v>0.01</v>
      </c>
      <c r="U474" s="42">
        <v>58.5</v>
      </c>
      <c r="V474" s="42">
        <v>25.54</v>
      </c>
      <c r="W474" s="42">
        <v>0.08</v>
      </c>
      <c r="X474" s="42">
        <v>27</v>
      </c>
      <c r="Y474" s="44">
        <v>0.28999999999999998</v>
      </c>
      <c r="Z474" s="87">
        <f>(H474/H$3)+(I474/I$3*3)+(J474/J$3)+(L474/L$3*2)+(N474/N$3*2)+(O474/O$3)+(P474/P$3*2)+(Q474/Q$3*2)+(R474/R$3)</f>
        <v>2.572177058779793</v>
      </c>
      <c r="AA474" s="88">
        <f>(T474/T$3*3)+(U474/U$3*2)+(V474/V$3)+(W474/W$3)+(X474/X$3)+Y474</f>
        <v>2.6834885863699185</v>
      </c>
      <c r="AB474" s="90">
        <f>(Z474-AA474)/(Z474+AA474)</f>
        <v>-2.1179339612833137E-2</v>
      </c>
      <c r="AE474" s="96"/>
    </row>
    <row r="475" spans="1:31" x14ac:dyDescent="0.35">
      <c r="A475" s="2" t="s">
        <v>297</v>
      </c>
      <c r="B475" s="9">
        <v>40855</v>
      </c>
      <c r="C475" s="18">
        <v>7.58</v>
      </c>
      <c r="D475" s="12">
        <v>5.12</v>
      </c>
      <c r="F475" s="12">
        <v>1.5</v>
      </c>
      <c r="H475" s="23">
        <f>10^-(D475)</f>
        <v>7.5857757502918323E-6</v>
      </c>
      <c r="I475" s="32">
        <v>4.0000000000000001E-3</v>
      </c>
      <c r="J475" s="25">
        <v>0.01</v>
      </c>
      <c r="K475" s="33"/>
      <c r="L475" s="25">
        <v>11.4</v>
      </c>
      <c r="M475" s="33"/>
      <c r="N475" s="25">
        <v>0.01</v>
      </c>
      <c r="O475" s="25">
        <v>5.8</v>
      </c>
      <c r="P475" s="25">
        <v>10.5</v>
      </c>
      <c r="Q475" s="25">
        <v>0.16</v>
      </c>
      <c r="R475" s="25">
        <v>35.1</v>
      </c>
      <c r="S475" s="34"/>
      <c r="T475" s="51">
        <v>0.01</v>
      </c>
      <c r="U475" s="42">
        <v>29.5</v>
      </c>
      <c r="V475" s="42">
        <v>20.14</v>
      </c>
      <c r="W475" s="42">
        <v>3.2799999999999999E-3</v>
      </c>
      <c r="X475" s="42">
        <v>78</v>
      </c>
      <c r="Y475" s="44">
        <v>0.11</v>
      </c>
      <c r="Z475" s="87">
        <f>(H475/H$3)+(I475/I$3*3)+(J475/J$3)+(L475/L$3*2)+(N475/N$3*2)+(O475/O$3)+(P475/P$3*2)+(Q475/Q$3*2)+(R475/R$3)</f>
        <v>3.1149832260244699</v>
      </c>
      <c r="AA475" s="88">
        <f>(T475/T$3*3)+(U475/U$3*2)+(V475/V$3)+(W475/W$3)+(X475/X$3)+Y475</f>
        <v>3.2496435168793587</v>
      </c>
      <c r="AB475" s="90">
        <f>(Z475-AA475)/(Z475+AA475)</f>
        <v>-2.1157610068025884E-2</v>
      </c>
      <c r="AC475" s="19">
        <v>3.13</v>
      </c>
      <c r="AD475" s="99">
        <v>3.25</v>
      </c>
      <c r="AE475" s="95">
        <v>3.62</v>
      </c>
    </row>
    <row r="476" spans="1:31" x14ac:dyDescent="0.35">
      <c r="A476" s="2" t="s">
        <v>368</v>
      </c>
      <c r="B476" s="9">
        <v>41773</v>
      </c>
      <c r="C476" s="18">
        <v>0.59</v>
      </c>
      <c r="D476" s="12">
        <v>5.66</v>
      </c>
      <c r="F476" s="12">
        <v>9.4</v>
      </c>
      <c r="H476" s="23">
        <f>10^-(D476)</f>
        <v>2.1877616239495505E-6</v>
      </c>
      <c r="I476" s="32">
        <v>4.0000000000000001E-3</v>
      </c>
      <c r="J476" s="25">
        <v>0.01</v>
      </c>
      <c r="K476" s="36"/>
      <c r="L476" s="25">
        <v>37.5</v>
      </c>
      <c r="M476" s="36"/>
      <c r="N476" s="25">
        <v>7.0000000000000007E-2</v>
      </c>
      <c r="O476" s="25">
        <v>14.8</v>
      </c>
      <c r="P476" s="25">
        <v>6.47</v>
      </c>
      <c r="Q476" s="25">
        <v>0.74</v>
      </c>
      <c r="R476" s="25">
        <v>30</v>
      </c>
      <c r="S476" s="29">
        <v>150</v>
      </c>
      <c r="T476" s="51">
        <v>0.01</v>
      </c>
      <c r="U476" s="42">
        <v>28.7</v>
      </c>
      <c r="V476" s="42">
        <v>77.459999999999994</v>
      </c>
      <c r="W476" s="42">
        <v>0.03</v>
      </c>
      <c r="X476" s="42">
        <v>74</v>
      </c>
      <c r="Y476" s="44">
        <v>0.36</v>
      </c>
      <c r="Z476" s="87">
        <f>(H476/H$3)+(I476/I$3*3)+(J476/J$3)+(L476/L$3*2)+(N476/N$3*2)+(O476/O$3)+(P476/P$3*2)+(Q476/Q$3*2)+(R476/R$3)</f>
        <v>4.117428237735111</v>
      </c>
      <c r="AA476" s="88">
        <f>(T476/T$3*3)+(U476/U$3*2)+(V476/V$3)+(W476/W$3)+(X476/X$3)+Y476</f>
        <v>4.295251013889561</v>
      </c>
      <c r="AB476" s="90">
        <f>(Z476-AA476)/(Z476+AA476)</f>
        <v>-2.1137472478831108E-2</v>
      </c>
      <c r="AC476" s="19">
        <v>4.2</v>
      </c>
      <c r="AD476" s="13">
        <v>4.29</v>
      </c>
      <c r="AE476" s="94">
        <v>2.2200000000000002</v>
      </c>
    </row>
    <row r="477" spans="1:31" x14ac:dyDescent="0.35">
      <c r="A477" s="2" t="s">
        <v>134</v>
      </c>
      <c r="B477" s="9">
        <v>37181</v>
      </c>
      <c r="C477" s="18">
        <v>24.65</v>
      </c>
      <c r="D477" s="12">
        <v>7.37</v>
      </c>
      <c r="F477" s="12">
        <v>0.61</v>
      </c>
      <c r="H477" s="23">
        <f>10^-(D477)</f>
        <v>4.2657951880159239E-8</v>
      </c>
      <c r="I477" s="32">
        <v>3.0000000000000001E-3</v>
      </c>
      <c r="J477" s="25">
        <v>0.11</v>
      </c>
      <c r="K477" s="29">
        <v>0.2</v>
      </c>
      <c r="L477" s="25">
        <v>47.1</v>
      </c>
      <c r="M477" s="29">
        <v>0.2</v>
      </c>
      <c r="N477" s="25">
        <v>1.2</v>
      </c>
      <c r="O477" s="25">
        <v>1.34</v>
      </c>
      <c r="P477" s="25">
        <v>3.64</v>
      </c>
      <c r="Q477" s="25">
        <v>0.12</v>
      </c>
      <c r="R477" s="25">
        <v>8.08</v>
      </c>
      <c r="S477" s="29">
        <v>5.7</v>
      </c>
      <c r="T477" s="51">
        <v>0.04</v>
      </c>
      <c r="U477" s="42">
        <v>16.2</v>
      </c>
      <c r="V477" s="42">
        <v>0.22</v>
      </c>
      <c r="W477" s="42">
        <v>3.2845000000000001E-3</v>
      </c>
      <c r="X477" s="42">
        <v>10.3</v>
      </c>
      <c r="Y477" s="44">
        <v>2.59</v>
      </c>
      <c r="Z477" s="87">
        <f>(H477/H$3)+(I477/I$3*3)+(J477/J$3)+(L477/L$3*2)+(N477/N$3*2)+(O477/O$3)+(P477/P$3*2)+(Q477/Q$3*2)+(R477/R$3)</f>
        <v>3.0892782800508742</v>
      </c>
      <c r="AA477" s="88">
        <f>(T477/T$3*3)+(U477/U$3*2)+(V477/V$3)+(W477/W$3)+(X477/X$3)+Y477</f>
        <v>3.2226875022678687</v>
      </c>
      <c r="AB477" s="90">
        <f>(Z477-AA477)/(Z477+AA477)</f>
        <v>-2.1135922914966389E-2</v>
      </c>
    </row>
    <row r="478" spans="1:31" x14ac:dyDescent="0.35">
      <c r="A478" s="2" t="s">
        <v>112</v>
      </c>
      <c r="B478" s="9">
        <v>38623</v>
      </c>
      <c r="C478" s="18">
        <v>15.64</v>
      </c>
      <c r="D478" s="12">
        <v>7.22</v>
      </c>
      <c r="F478" s="12">
        <v>2.2000000000000002</v>
      </c>
      <c r="H478" s="23">
        <f>10^-(D478)</f>
        <v>6.0255958607435649E-8</v>
      </c>
      <c r="I478" s="32">
        <v>8.9999999999999993E-3</v>
      </c>
      <c r="J478" s="25">
        <v>0.33</v>
      </c>
      <c r="K478" s="33"/>
      <c r="L478" s="25">
        <v>79.5</v>
      </c>
      <c r="M478" s="33"/>
      <c r="N478" s="25">
        <v>1.72</v>
      </c>
      <c r="O478" s="25">
        <v>1.81</v>
      </c>
      <c r="P478" s="25">
        <v>5.73</v>
      </c>
      <c r="Q478" s="25">
        <v>0.23</v>
      </c>
      <c r="R478" s="25">
        <v>12.7</v>
      </c>
      <c r="S478" s="34"/>
      <c r="T478" s="51">
        <v>0.02</v>
      </c>
      <c r="U478" s="42">
        <v>21.1</v>
      </c>
      <c r="V478" s="42">
        <v>0.22</v>
      </c>
      <c r="W478" s="42">
        <v>3.2845000000000001E-3</v>
      </c>
      <c r="X478" s="42">
        <v>20</v>
      </c>
      <c r="Y478" s="44">
        <v>4.34</v>
      </c>
      <c r="Z478" s="87">
        <f>(H478/H$3)+(I478/I$3*3)+(J478/J$3)+(L478/L$3*2)+(N478/N$3*2)+(O478/O$3)+(P478/P$3*2)+(Q478/Q$3*2)+(R478/R$3)</f>
        <v>5.1264829227858417</v>
      </c>
      <c r="AA478" s="88">
        <f>(T478/T$3*3)+(U478/U$3*2)+(V478/V$3)+(W478/W$3)+(X478/X$3)+Y478</f>
        <v>5.3476894993128345</v>
      </c>
      <c r="AB478" s="90">
        <f>(Z478-AA478)/(Z478+AA478)</f>
        <v>-2.1119241464870826E-2</v>
      </c>
      <c r="AC478" s="19">
        <v>5.05</v>
      </c>
      <c r="AD478" s="99">
        <v>5.34</v>
      </c>
      <c r="AE478" s="95">
        <v>-5.52</v>
      </c>
    </row>
    <row r="479" spans="1:31" x14ac:dyDescent="0.35">
      <c r="A479" s="2" t="s">
        <v>168</v>
      </c>
      <c r="B479" s="9">
        <v>37158</v>
      </c>
      <c r="C479" s="19">
        <v>9.3000000000000007</v>
      </c>
      <c r="D479" s="12">
        <v>7.4</v>
      </c>
      <c r="E479" s="15"/>
      <c r="F479" s="13">
        <v>0.91</v>
      </c>
      <c r="H479" s="23">
        <f>10^-(D479)</f>
        <v>3.981071705534957E-8</v>
      </c>
      <c r="J479" s="25">
        <v>0.54</v>
      </c>
      <c r="K479" s="30">
        <v>0.2</v>
      </c>
      <c r="L479" s="25">
        <v>63.5</v>
      </c>
      <c r="M479" s="30">
        <v>0.2</v>
      </c>
      <c r="N479" s="25">
        <v>0.44</v>
      </c>
      <c r="O479" s="25">
        <v>4.24</v>
      </c>
      <c r="P479" s="25">
        <v>8.34</v>
      </c>
      <c r="Q479" s="25">
        <v>0.06</v>
      </c>
      <c r="R479" s="25">
        <v>28.8</v>
      </c>
      <c r="S479" s="31">
        <v>1.8</v>
      </c>
      <c r="T479" s="52"/>
      <c r="U479" s="42">
        <v>0.5</v>
      </c>
      <c r="V479" s="42">
        <v>0.22</v>
      </c>
      <c r="W479" s="42">
        <v>3.2845000000000001E-3</v>
      </c>
      <c r="X479" s="42">
        <v>13</v>
      </c>
      <c r="Y479" s="44">
        <v>5.1100000000000003</v>
      </c>
      <c r="Z479" s="87">
        <f>(H479/H$3)+(I479/I$3*3)+(J479/J$3)+(L479/L$3*2)+(N479/N$3*2)+(O479/O$3)+(P479/P$3*2)+(Q479/Q$3*2)+(R479/R$3)</f>
        <v>5.263899269018415</v>
      </c>
      <c r="AA479" s="88">
        <f>(T479/T$3*3)+(U479/U$3*2)+(V479/V$3)+(W479/W$3)+(X479/X$3)+Y479</f>
        <v>5.4907425472267679</v>
      </c>
      <c r="AB479" s="90">
        <f>(Z479-AA479)/(Z479+AA479)</f>
        <v>-2.1092592583204388E-2</v>
      </c>
    </row>
    <row r="480" spans="1:31" x14ac:dyDescent="0.35">
      <c r="A480" s="2" t="s">
        <v>133</v>
      </c>
      <c r="B480" s="9">
        <v>38840</v>
      </c>
      <c r="C480" s="19">
        <v>9.1999999999999993</v>
      </c>
      <c r="D480" s="12">
        <v>7.69</v>
      </c>
      <c r="F480" s="12">
        <v>0.72</v>
      </c>
      <c r="H480" s="23">
        <f>10^-(D480)</f>
        <v>2.0417379446695271E-8</v>
      </c>
      <c r="I480" s="24">
        <v>0.1</v>
      </c>
      <c r="J480" s="25">
        <v>0.01</v>
      </c>
      <c r="K480" s="29">
        <v>4</v>
      </c>
      <c r="L480" s="25">
        <v>68.3</v>
      </c>
      <c r="M480" s="29">
        <v>0.2</v>
      </c>
      <c r="N480" s="25">
        <v>0.35</v>
      </c>
      <c r="O480" s="25">
        <v>0.44</v>
      </c>
      <c r="P480" s="25">
        <v>2.06</v>
      </c>
      <c r="Q480" s="25">
        <v>0.08</v>
      </c>
      <c r="R480" s="25">
        <v>6.17</v>
      </c>
      <c r="S480" s="29">
        <v>0.5</v>
      </c>
      <c r="T480" s="50">
        <v>0.09</v>
      </c>
      <c r="U480" s="42">
        <v>50.2</v>
      </c>
      <c r="V480" s="42">
        <v>0.22</v>
      </c>
      <c r="W480" s="42">
        <v>3.2845000000000001E-3</v>
      </c>
      <c r="X480" s="42">
        <v>17</v>
      </c>
      <c r="Y480" s="44">
        <v>2.52</v>
      </c>
      <c r="Z480" s="87">
        <f>(H480/H$3)+(I480/I$3*3)+(J480/J$3)+(L480/L$3*2)+(N480/N$3*2)+(O480/O$3)+(P480/P$3*2)+(Q480/Q$3*2)+(R480/R$3)</f>
        <v>3.8844127300012206</v>
      </c>
      <c r="AA480" s="88">
        <f>(T480/T$3*3)+(U480/U$3*2)+(V480/V$3)+(W480/W$3)+(X480/X$3)+Y480</f>
        <v>4.0510827545844066</v>
      </c>
      <c r="AB480" s="90">
        <f>(Z480-AA480)/(Z480+AA480)</f>
        <v>-2.1003102441042993E-2</v>
      </c>
      <c r="AC480" s="19">
        <v>3.9</v>
      </c>
      <c r="AD480" s="99">
        <v>4</v>
      </c>
      <c r="AE480" s="95">
        <v>-4.7</v>
      </c>
    </row>
    <row r="481" spans="1:31" x14ac:dyDescent="0.35">
      <c r="A481" s="2" t="s">
        <v>304</v>
      </c>
      <c r="B481" s="9">
        <v>37201</v>
      </c>
      <c r="C481" s="19">
        <v>1.78</v>
      </c>
      <c r="D481" s="13">
        <v>6.3</v>
      </c>
      <c r="E481" s="15"/>
      <c r="F481" s="13">
        <v>17</v>
      </c>
      <c r="H481" s="23">
        <f>10^-(D481)</f>
        <v>5.0118723362727218E-7</v>
      </c>
      <c r="I481" s="24">
        <v>4.0000000000000001E-3</v>
      </c>
      <c r="J481" s="25">
        <v>0.49</v>
      </c>
      <c r="K481" s="33"/>
      <c r="L481" s="25">
        <v>65.900000000000006</v>
      </c>
      <c r="M481" s="33"/>
      <c r="N481" s="25">
        <v>9.9600000000000009</v>
      </c>
      <c r="O481" s="25">
        <v>4.6500000000000004</v>
      </c>
      <c r="P481" s="25">
        <v>1.89</v>
      </c>
      <c r="Q481" s="25">
        <v>0.57999999999999996</v>
      </c>
      <c r="R481" s="25">
        <v>8.74</v>
      </c>
      <c r="S481" s="34"/>
      <c r="T481" s="51">
        <v>0.51</v>
      </c>
      <c r="U481" s="42">
        <v>62</v>
      </c>
      <c r="V481" s="42">
        <v>0.22</v>
      </c>
      <c r="W481" s="42">
        <v>0.02</v>
      </c>
      <c r="X481" s="42">
        <v>20</v>
      </c>
      <c r="Y481" s="44">
        <v>2.66</v>
      </c>
      <c r="Z481" s="87">
        <f>(H481/H$3)+(I481/I$3*3)+(J481/J$3)+(L481/L$3*2)+(N481/N$3*2)+(O481/O$3)+(P481/P$3*2)+(Q481/Q$3*2)+(R481/R$3)</f>
        <v>4.3484569320563873</v>
      </c>
      <c r="AA481" s="88">
        <f>(T481/T$3*3)+(U481/U$3*2)+(V481/V$3)+(W481/W$3)+(X481/X$3)+Y481</f>
        <v>4.5349939272067488</v>
      </c>
      <c r="AB481" s="90">
        <f>(Z481-AA481)/(Z481+AA481)</f>
        <v>-2.0998258233831706E-2</v>
      </c>
    </row>
    <row r="482" spans="1:31" x14ac:dyDescent="0.35">
      <c r="A482" s="2" t="s">
        <v>138</v>
      </c>
      <c r="B482" s="9">
        <v>34961</v>
      </c>
      <c r="C482" s="18">
        <v>29.73</v>
      </c>
      <c r="D482" s="12">
        <v>7.09</v>
      </c>
      <c r="F482" s="12">
        <v>2.7</v>
      </c>
      <c r="H482" s="23">
        <f>10^-(D482)</f>
        <v>8.128305161640995E-8</v>
      </c>
      <c r="I482" s="32">
        <v>0.01</v>
      </c>
      <c r="J482" s="25">
        <v>0.34</v>
      </c>
      <c r="K482" s="29">
        <v>3</v>
      </c>
      <c r="L482" s="25">
        <v>95</v>
      </c>
      <c r="M482" s="29">
        <v>1</v>
      </c>
      <c r="N482" s="25">
        <v>3.7</v>
      </c>
      <c r="O482" s="25">
        <v>2.1</v>
      </c>
      <c r="P482" s="25">
        <v>12</v>
      </c>
      <c r="Q482" s="25">
        <v>0.2</v>
      </c>
      <c r="R482" s="35"/>
      <c r="S482" s="29">
        <v>5</v>
      </c>
      <c r="T482" s="51">
        <v>0.01</v>
      </c>
      <c r="U482" s="42">
        <v>16.899999999999999</v>
      </c>
      <c r="V482" s="42">
        <v>0.22</v>
      </c>
      <c r="W482" s="42">
        <v>3.284E-3</v>
      </c>
      <c r="X482" s="42">
        <v>11</v>
      </c>
      <c r="Y482" s="44">
        <v>5.53</v>
      </c>
      <c r="Z482" s="87">
        <f>(H482/H$3)+(I482/I$3*3)+(J482/J$3)+(L482/L$3*2)+(N482/N$3*2)+(O482/O$3)+(P482/P$3*2)+(Q482/Q$3*2)+(R482/R$3)</f>
        <v>5.9412547846673096</v>
      </c>
      <c r="AA482" s="88">
        <f>(T482/T$3*3)+(U482/U$3*2)+(V482/V$3)+(W482/W$3)+(X482/X$3)+Y482</f>
        <v>6.1960586524122281</v>
      </c>
      <c r="AB482" s="90">
        <f>(Z482-AA482)/(Z482+AA482)</f>
        <v>-2.0993432283497905E-2</v>
      </c>
      <c r="AE482" s="96"/>
    </row>
    <row r="483" spans="1:31" x14ac:dyDescent="0.35">
      <c r="A483" s="2" t="s">
        <v>209</v>
      </c>
      <c r="B483" s="9">
        <v>31729</v>
      </c>
      <c r="C483" s="18">
        <v>15.02</v>
      </c>
      <c r="D483" s="12">
        <v>7.3</v>
      </c>
      <c r="F483" s="12">
        <v>2</v>
      </c>
      <c r="H483" s="23">
        <f>10^-(D483)</f>
        <v>5.0118723362727164E-8</v>
      </c>
      <c r="I483" s="28"/>
      <c r="J483" s="25">
        <v>0.33</v>
      </c>
      <c r="K483" s="36"/>
      <c r="L483" s="25">
        <v>45.5</v>
      </c>
      <c r="M483" s="36"/>
      <c r="N483" s="25">
        <v>0.08</v>
      </c>
      <c r="O483" s="25">
        <v>2.7</v>
      </c>
      <c r="P483" s="25">
        <v>8.1999999999999993</v>
      </c>
      <c r="Q483" s="25">
        <v>0.1</v>
      </c>
      <c r="R483" s="25">
        <v>91</v>
      </c>
      <c r="S483" s="36"/>
      <c r="T483" s="51">
        <v>0.39</v>
      </c>
      <c r="U483" s="42">
        <v>5</v>
      </c>
      <c r="V483" s="42">
        <v>0.05</v>
      </c>
      <c r="W483" s="42">
        <v>6.5599999999999999E-3</v>
      </c>
      <c r="X483" s="42">
        <v>95</v>
      </c>
      <c r="Y483" s="44">
        <v>4.5</v>
      </c>
      <c r="Z483" s="87">
        <f>(H483/H$3)+(I483/I$3*3)+(J483/J$3)+(L483/L$3*2)+(N483/N$3*2)+(O483/O$3)+(P483/P$3*2)+(Q483/Q$3*2)+(R483/R$3)</f>
        <v>6.9972135374842734</v>
      </c>
      <c r="AA483" s="88">
        <f>(T483/T$3*3)+(U483/U$3*2)+(V483/V$3)+(W483/W$3)+(X483/X$3)+Y483</f>
        <v>7.2971902548881591</v>
      </c>
      <c r="AB483" s="90">
        <f>(Z483-AA483)/(Z483+AA483)</f>
        <v>-2.0985605399223072E-2</v>
      </c>
    </row>
    <row r="484" spans="1:31" x14ac:dyDescent="0.35">
      <c r="A484" s="2" t="s">
        <v>130</v>
      </c>
      <c r="B484" s="9">
        <v>33889</v>
      </c>
      <c r="C484" s="18">
        <v>20.46</v>
      </c>
      <c r="D484" s="12">
        <v>6.85</v>
      </c>
      <c r="F484" s="12">
        <v>4</v>
      </c>
      <c r="H484" s="23">
        <f>10^-(D484)</f>
        <v>1.4125375446227539E-7</v>
      </c>
      <c r="I484" s="32">
        <v>0.01</v>
      </c>
      <c r="J484" s="25">
        <v>0.32</v>
      </c>
      <c r="K484" s="30">
        <v>1</v>
      </c>
      <c r="L484" s="27">
        <v>140</v>
      </c>
      <c r="M484" s="30">
        <v>1</v>
      </c>
      <c r="N484" s="25">
        <v>2.5</v>
      </c>
      <c r="O484" s="25">
        <v>2.2999999999999998</v>
      </c>
      <c r="P484" s="25">
        <v>12</v>
      </c>
      <c r="Q484" s="25">
        <v>0.15</v>
      </c>
      <c r="R484" s="25">
        <v>20</v>
      </c>
      <c r="S484" s="31">
        <v>5</v>
      </c>
      <c r="T484" s="51">
        <v>0.06</v>
      </c>
      <c r="U484" s="42">
        <v>85.3</v>
      </c>
      <c r="V484" s="42">
        <v>2.21</v>
      </c>
      <c r="W484" s="42">
        <v>0.01</v>
      </c>
      <c r="X484" s="42">
        <v>51</v>
      </c>
      <c r="Y484" s="43">
        <v>6.15</v>
      </c>
      <c r="Z484" s="87">
        <f>(H484/H$3)+(I484/I$3*3)+(J484/J$3)+(L484/L$3*2)+(N484/N$3*2)+(O484/O$3)+(P484/P$3*2)+(Q484/Q$3*2)+(R484/R$3)</f>
        <v>9.0159188442065812</v>
      </c>
      <c r="AA484" s="88">
        <f>(T484/T$3*3)+(U484/U$3*2)+(V484/V$3)+(W484/W$3)+(X484/X$3)+Y484</f>
        <v>9.4021923557787659</v>
      </c>
      <c r="AB484" s="90">
        <f>(Z484-AA484)/(Z484+AA484)</f>
        <v>-2.0972482323404151E-2</v>
      </c>
    </row>
    <row r="485" spans="1:31" x14ac:dyDescent="0.35">
      <c r="A485" s="2" t="s">
        <v>102</v>
      </c>
      <c r="B485" s="9">
        <v>38294</v>
      </c>
      <c r="C485" s="18">
        <v>4.0999999999999996</v>
      </c>
      <c r="D485" s="12">
        <v>7.1</v>
      </c>
      <c r="F485" s="12">
        <v>12</v>
      </c>
      <c r="H485" s="23">
        <f>10^-(D485)</f>
        <v>7.943282347242818E-8</v>
      </c>
      <c r="I485" s="32">
        <v>0.23</v>
      </c>
      <c r="J485" s="25">
        <v>2.5099999999999998</v>
      </c>
      <c r="K485" s="30">
        <v>1.8</v>
      </c>
      <c r="L485" s="25">
        <v>123</v>
      </c>
      <c r="M485" s="30">
        <v>0.7</v>
      </c>
      <c r="N485" s="25">
        <v>0.91</v>
      </c>
      <c r="O485" s="25">
        <v>2.08</v>
      </c>
      <c r="P485" s="25">
        <v>7.9</v>
      </c>
      <c r="Q485" s="25">
        <v>0.35</v>
      </c>
      <c r="R485" s="25">
        <v>16.8</v>
      </c>
      <c r="S485" s="31">
        <v>2.8</v>
      </c>
      <c r="T485" s="51">
        <v>0.35</v>
      </c>
      <c r="U485" s="42">
        <v>90.1</v>
      </c>
      <c r="V485" s="42">
        <v>0.22</v>
      </c>
      <c r="W485" s="42">
        <v>6.8974500000000003E-3</v>
      </c>
      <c r="X485" s="42">
        <v>42</v>
      </c>
      <c r="Y485" s="44">
        <v>5.04</v>
      </c>
      <c r="Z485" s="87">
        <f>(H485/H$3)+(I485/I$3*3)+(J485/J$3)+(L485/L$3*2)+(N485/N$3*2)+(O485/O$3)+(P485/P$3*2)+(Q485/Q$3*2)+(R485/R$3)</f>
        <v>7.7819597630004118</v>
      </c>
      <c r="AA485" s="88">
        <f>(T485/T$3*3)+(U485/U$3*2)+(V485/V$3)+(W485/W$3)+(X485/X$3)+Y485</f>
        <v>8.1152373565284819</v>
      </c>
      <c r="AB485" s="90">
        <f>(Z485-AA485)/(Z485+AA485)</f>
        <v>-2.0964550607393273E-2</v>
      </c>
      <c r="AC485" s="19">
        <v>7.71</v>
      </c>
      <c r="AD485" s="99">
        <v>8.1</v>
      </c>
      <c r="AE485" s="95">
        <v>0.4</v>
      </c>
    </row>
    <row r="486" spans="1:31" x14ac:dyDescent="0.35">
      <c r="A486" s="2" t="s">
        <v>268</v>
      </c>
      <c r="B486" s="9">
        <v>37399</v>
      </c>
      <c r="C486" s="18">
        <v>0.9</v>
      </c>
      <c r="D486" s="12">
        <v>5.14</v>
      </c>
      <c r="F486" s="12">
        <v>21</v>
      </c>
      <c r="H486" s="23">
        <f>10^-(D486)</f>
        <v>7.2443596007498957E-6</v>
      </c>
      <c r="I486" s="32">
        <v>0.81</v>
      </c>
      <c r="J486" s="25">
        <v>0.03</v>
      </c>
      <c r="K486" s="30">
        <v>0.4</v>
      </c>
      <c r="L486" s="25">
        <v>25.4</v>
      </c>
      <c r="M486" s="29">
        <v>1.1000000000000001</v>
      </c>
      <c r="N486" s="25">
        <v>0.24</v>
      </c>
      <c r="O486" s="25">
        <v>26</v>
      </c>
      <c r="P486" s="25">
        <v>3.72</v>
      </c>
      <c r="Q486" s="25">
        <v>0.28000000000000003</v>
      </c>
      <c r="R486" s="25">
        <v>7.61</v>
      </c>
      <c r="S486" s="29">
        <v>93</v>
      </c>
      <c r="T486" s="51">
        <v>0.01</v>
      </c>
      <c r="U486" s="42">
        <v>59.9</v>
      </c>
      <c r="V486" s="42">
        <v>48.29</v>
      </c>
      <c r="W486" s="42">
        <v>0.03</v>
      </c>
      <c r="X486" s="42">
        <v>18</v>
      </c>
      <c r="Y486" s="44">
        <v>0.26</v>
      </c>
      <c r="Z486" s="87">
        <f>(H486/H$3)+(I486/I$3*3)+(J486/J$3)+(L486/L$3*2)+(N486/N$3*2)+(O486/O$3)+(P486/P$3*2)+(Q486/Q$3*2)+(R486/R$3)</f>
        <v>2.6800150993752583</v>
      </c>
      <c r="AA486" s="88">
        <f>(T486/T$3*3)+(U486/U$3*2)+(V486/V$3)+(W486/W$3)+(X486/X$3)+Y486</f>
        <v>2.7946038261231108</v>
      </c>
      <c r="AB486" s="90">
        <f>(Z486-AA486)/(Z486+AA486)</f>
        <v>-2.0930904654230552E-2</v>
      </c>
      <c r="AE486" s="96"/>
    </row>
    <row r="487" spans="1:31" x14ac:dyDescent="0.35">
      <c r="A487" s="2" t="s">
        <v>110</v>
      </c>
      <c r="B487" s="9">
        <v>37901</v>
      </c>
      <c r="C487" s="18">
        <v>9.2100000000000009</v>
      </c>
      <c r="D487" s="12">
        <v>7.2</v>
      </c>
      <c r="F487" s="12">
        <v>1.8</v>
      </c>
      <c r="H487" s="23">
        <f>10^-(D487)</f>
        <v>6.3095734448019177E-8</v>
      </c>
      <c r="I487" s="32">
        <v>8.0000000000000002E-3</v>
      </c>
      <c r="J487" s="25">
        <v>0.18</v>
      </c>
      <c r="K487" s="36"/>
      <c r="L487" s="25">
        <v>106</v>
      </c>
      <c r="M487" s="36"/>
      <c r="N487" s="25">
        <v>0.36</v>
      </c>
      <c r="O487" s="25">
        <v>1.49</v>
      </c>
      <c r="P487" s="25">
        <v>8.14</v>
      </c>
      <c r="Q487" s="25">
        <v>0.24</v>
      </c>
      <c r="R487" s="25">
        <v>17.7</v>
      </c>
      <c r="S487" s="36"/>
      <c r="T487" s="51">
        <v>0.05</v>
      </c>
      <c r="U487" s="42">
        <v>77.8</v>
      </c>
      <c r="V487" s="42">
        <v>1.52</v>
      </c>
      <c r="W487" s="42">
        <v>3.2845000000000001E-3</v>
      </c>
      <c r="X487" s="42">
        <v>31</v>
      </c>
      <c r="Y487" s="44">
        <v>4.57</v>
      </c>
      <c r="Z487" s="87">
        <f>(H487/H$3)+(I487/I$3*3)+(J487/J$3)+(L487/L$3*2)+(N487/N$3*2)+(O487/O$3)+(P487/P$3*2)+(Q487/Q$3*2)+(R487/R$3)</f>
        <v>6.7996298778078099</v>
      </c>
      <c r="AA487" s="88">
        <f>(T487/T$3*3)+(U487/U$3*2)+(V487/V$3)+(W487/W$3)+(X487/X$3)+Y487</f>
        <v>7.090290400221452</v>
      </c>
      <c r="AB487" s="90">
        <f>(Z487-AA487)/(Z487+AA487)</f>
        <v>-2.0926003648372396E-2</v>
      </c>
      <c r="AE487" s="96"/>
    </row>
    <row r="488" spans="1:31" x14ac:dyDescent="0.35">
      <c r="A488" s="2" t="s">
        <v>168</v>
      </c>
      <c r="B488" s="9">
        <v>38630</v>
      </c>
      <c r="C488" s="18">
        <v>9.3800000000000008</v>
      </c>
      <c r="D488" s="12">
        <v>7.48</v>
      </c>
      <c r="F488" s="12">
        <v>0.89</v>
      </c>
      <c r="H488" s="23">
        <f>10^-(D488)</f>
        <v>3.3113112148259005E-8</v>
      </c>
      <c r="I488" s="28"/>
      <c r="J488" s="25">
        <v>0.42</v>
      </c>
      <c r="K488" s="36"/>
      <c r="L488" s="27">
        <v>59.4</v>
      </c>
      <c r="M488" s="36"/>
      <c r="N488" s="25">
        <v>0.27</v>
      </c>
      <c r="O488" s="25">
        <v>4.91</v>
      </c>
      <c r="P488" s="25">
        <v>8.4600000000000009</v>
      </c>
      <c r="Q488" s="25">
        <v>0.04</v>
      </c>
      <c r="R488" s="25">
        <v>35</v>
      </c>
      <c r="S488" s="36"/>
      <c r="T488" s="51">
        <v>0.37</v>
      </c>
      <c r="U488" s="42">
        <v>0.5</v>
      </c>
      <c r="V488" s="42">
        <v>0.22</v>
      </c>
      <c r="W488" s="42">
        <v>3.2845000000000001E-3</v>
      </c>
      <c r="X488" s="42">
        <v>14</v>
      </c>
      <c r="Y488" s="44">
        <v>5.15</v>
      </c>
      <c r="Z488" s="87">
        <f>(H488/H$3)+(I488/I$3*3)+(J488/J$3)+(L488/L$3*2)+(N488/N$3*2)+(O488/O$3)+(P488/P$3*2)+(Q488/Q$3*2)+(R488/R$3)</f>
        <v>5.3425164762764776</v>
      </c>
      <c r="AA488" s="88">
        <f>(T488/T$3*3)+(U488/U$3*2)+(V488/V$3)+(W488/W$3)+(X488/X$3)+Y488</f>
        <v>5.5706391933801891</v>
      </c>
      <c r="AB488" s="90">
        <f>(Z488-AA488)/(Z488+AA488)</f>
        <v>-2.090346037471014E-2</v>
      </c>
      <c r="AC488" s="19">
        <v>5.33</v>
      </c>
      <c r="AD488" s="13">
        <v>5.54</v>
      </c>
      <c r="AE488" s="94">
        <v>-3.91</v>
      </c>
    </row>
    <row r="489" spans="1:31" x14ac:dyDescent="0.35">
      <c r="A489" s="2" t="s">
        <v>368</v>
      </c>
      <c r="B489" s="9">
        <v>42152</v>
      </c>
      <c r="C489" s="18">
        <v>1.04</v>
      </c>
      <c r="D489" s="12">
        <v>5.42</v>
      </c>
      <c r="F489" s="12">
        <v>13</v>
      </c>
      <c r="H489" s="23">
        <f>10^-(D489)</f>
        <v>3.8018939632056064E-6</v>
      </c>
      <c r="I489" s="32">
        <v>4.0000000000000001E-3</v>
      </c>
      <c r="J489" s="25">
        <v>0.01</v>
      </c>
      <c r="K489" s="33"/>
      <c r="L489" s="25">
        <v>26</v>
      </c>
      <c r="M489" s="33"/>
      <c r="N489" s="25">
        <v>7.0000000000000007E-2</v>
      </c>
      <c r="O489" s="25">
        <v>16.100000000000001</v>
      </c>
      <c r="P489" s="25">
        <v>4.59</v>
      </c>
      <c r="Q489" s="25">
        <v>0.81</v>
      </c>
      <c r="R489" s="25">
        <v>27.9</v>
      </c>
      <c r="S489" s="31">
        <v>180</v>
      </c>
      <c r="T489" s="51">
        <v>0.04</v>
      </c>
      <c r="U489" s="42">
        <v>42.5</v>
      </c>
      <c r="V489" s="42">
        <v>37.71</v>
      </c>
      <c r="W489" s="42">
        <v>0.08</v>
      </c>
      <c r="X489" s="42">
        <v>56</v>
      </c>
      <c r="Y489" s="44">
        <v>0.4</v>
      </c>
      <c r="Z489" s="87">
        <f>(H489/H$3)+(I489/I$3*3)+(J489/J$3)+(L489/L$3*2)+(N489/N$3*2)+(O489/O$3)+(P489/P$3*2)+(Q489/Q$3*2)+(R489/R$3)</f>
        <v>3.3333609495501269</v>
      </c>
      <c r="AA489" s="88">
        <f>(T489/T$3*3)+(U489/U$3*2)+(V489/V$3)+(W489/W$3)+(X489/X$3)+Y489</f>
        <v>3.4756897183733932</v>
      </c>
      <c r="AB489" s="90">
        <f>(Z489-AA489)/(Z489+AA489)</f>
        <v>-2.0902879970295597E-2</v>
      </c>
      <c r="AC489" s="19">
        <v>3.41</v>
      </c>
      <c r="AD489" s="13">
        <v>3.48</v>
      </c>
      <c r="AE489" s="94">
        <v>1.99</v>
      </c>
    </row>
    <row r="490" spans="1:31" x14ac:dyDescent="0.35">
      <c r="A490" s="2" t="s">
        <v>231</v>
      </c>
      <c r="B490" s="9">
        <v>39765</v>
      </c>
      <c r="C490" s="18">
        <v>1.2</v>
      </c>
      <c r="D490" s="13">
        <v>6.98</v>
      </c>
      <c r="F490" s="12">
        <v>9</v>
      </c>
      <c r="H490" s="23">
        <f>10^-(D490)</f>
        <v>1.0471285480508987E-7</v>
      </c>
      <c r="I490" s="28"/>
      <c r="J490" s="25">
        <v>0.61</v>
      </c>
      <c r="K490" s="33"/>
      <c r="L490" s="25">
        <v>133</v>
      </c>
      <c r="M490" s="33"/>
      <c r="N490" s="25">
        <v>2.81</v>
      </c>
      <c r="O490" s="25">
        <v>10.7</v>
      </c>
      <c r="P490" s="25">
        <v>11.1</v>
      </c>
      <c r="Q490" s="25">
        <v>0.4</v>
      </c>
      <c r="R490" s="25">
        <v>30.2</v>
      </c>
      <c r="S490" s="34"/>
      <c r="T490" s="51">
        <v>0.02</v>
      </c>
      <c r="U490" s="42">
        <v>80.8</v>
      </c>
      <c r="V490" s="42">
        <v>0.22</v>
      </c>
      <c r="W490" s="42">
        <v>4.2700000000000004E-3</v>
      </c>
      <c r="X490" s="42">
        <v>47</v>
      </c>
      <c r="Y490" s="44">
        <v>6.67</v>
      </c>
      <c r="Z490" s="87">
        <f>(H490/H$3)+(I490/I$3*3)+(J490/J$3)+(L490/L$3*2)+(N490/N$3*2)+(O490/O$3)+(P490/P$3*2)+(Q490/Q$3*2)+(R490/R$3)</f>
        <v>9.2862799054233669</v>
      </c>
      <c r="AA490" s="88">
        <f>(T490/T$3*3)+(U490/U$3*2)+(V490/V$3)+(W490/W$3)+(X490/X$3)+Y490</f>
        <v>9.6821907901776179</v>
      </c>
      <c r="AB490" s="90">
        <f>(Z490-AA490)/(Z490+AA490)</f>
        <v>-2.0872050842035854E-2</v>
      </c>
      <c r="AE490" s="95">
        <v>5.37</v>
      </c>
    </row>
    <row r="491" spans="1:31" x14ac:dyDescent="0.35">
      <c r="A491" s="2" t="s">
        <v>109</v>
      </c>
      <c r="B491" s="9">
        <v>35333</v>
      </c>
      <c r="C491" s="18">
        <v>7.57</v>
      </c>
      <c r="D491" s="12">
        <v>7.43</v>
      </c>
      <c r="F491" s="12">
        <v>1</v>
      </c>
      <c r="H491" s="23">
        <f>10^-(D491)</f>
        <v>3.7153522909717246E-8</v>
      </c>
      <c r="I491" s="32">
        <v>0.01</v>
      </c>
      <c r="J491" s="25">
        <v>0.45</v>
      </c>
      <c r="K491" s="30">
        <v>1</v>
      </c>
      <c r="L491" s="25">
        <v>38</v>
      </c>
      <c r="M491" s="30">
        <v>1</v>
      </c>
      <c r="N491" s="25">
        <v>0.43</v>
      </c>
      <c r="O491" s="25">
        <v>1.6</v>
      </c>
      <c r="P491" s="25">
        <v>2.8</v>
      </c>
      <c r="Q491" s="25">
        <v>0.08</v>
      </c>
      <c r="R491" s="25">
        <v>14</v>
      </c>
      <c r="S491" s="31">
        <v>5</v>
      </c>
      <c r="T491" s="51">
        <v>0.25</v>
      </c>
      <c r="U491" s="42">
        <v>3.17</v>
      </c>
      <c r="V491" s="42">
        <v>0.22</v>
      </c>
      <c r="W491" s="42">
        <v>3.2845000000000001E-3</v>
      </c>
      <c r="X491" s="42">
        <v>15</v>
      </c>
      <c r="Y491" s="44">
        <v>2.44</v>
      </c>
      <c r="Z491" s="87">
        <f>(H491/H$3)+(I491/I$3*3)+(J491/J$3)+(L491/L$3*2)+(N491/N$3*2)+(O491/O$3)+(P491/P$3*2)+(Q491/Q$3*2)+(R491/R$3)</f>
        <v>2.8208692243218301</v>
      </c>
      <c r="AA491" s="88">
        <f>(T491/T$3*3)+(U491/U$3*2)+(V491/V$3)+(W491/W$3)+(X491/X$3)+Y491</f>
        <v>2.9406417370104623</v>
      </c>
      <c r="AB491" s="90">
        <f>(Z491-AA491)/(Z491+AA491)</f>
        <v>-2.0788385805819244E-2</v>
      </c>
      <c r="AE491" s="96"/>
    </row>
    <row r="492" spans="1:31" x14ac:dyDescent="0.35">
      <c r="A492" s="2" t="s">
        <v>273</v>
      </c>
      <c r="B492" s="9">
        <v>35135</v>
      </c>
      <c r="C492" s="18">
        <v>6.91</v>
      </c>
      <c r="D492" s="12">
        <v>7.31</v>
      </c>
      <c r="F492" s="12">
        <v>1.1000000000000001</v>
      </c>
      <c r="H492" s="23">
        <f>10^-(D492)</f>
        <v>4.8977881936844561E-8</v>
      </c>
      <c r="I492" s="28"/>
      <c r="J492" s="25">
        <v>0.02</v>
      </c>
      <c r="K492" s="36"/>
      <c r="L492" s="25">
        <v>84</v>
      </c>
      <c r="M492" s="36"/>
      <c r="N492" s="25">
        <v>0.13</v>
      </c>
      <c r="O492" s="25">
        <v>2.1</v>
      </c>
      <c r="P492" s="25">
        <v>6.7</v>
      </c>
      <c r="Q492" s="25">
        <v>4.0000000000000001E-3</v>
      </c>
      <c r="R492" s="25">
        <v>11</v>
      </c>
      <c r="S492" s="36"/>
      <c r="T492" s="51">
        <v>0.11</v>
      </c>
      <c r="U492" s="42">
        <v>52</v>
      </c>
      <c r="V492" s="42">
        <v>16.91</v>
      </c>
      <c r="W492" s="42">
        <v>3.284E-3</v>
      </c>
      <c r="X492" s="42">
        <v>19</v>
      </c>
      <c r="Y492" s="44">
        <v>3.61</v>
      </c>
      <c r="Z492" s="87">
        <f>(H492/H$3)+(I492/I$3*3)+(J492/J$3)+(L492/L$3*2)+(N492/N$3*2)+(O492/O$3)+(P492/P$3*2)+(Q492/Q$3*2)+(R492/R$3)</f>
        <v>5.2809196985298135</v>
      </c>
      <c r="AA492" s="88">
        <f>(T492/T$3*3)+(U492/U$3*2)+(V492/V$3)+(W492/W$3)+(X492/X$3)+Y492</f>
        <v>5.5047982361536363</v>
      </c>
      <c r="AB492" s="90">
        <f>(Z492-AA492)/(Z492+AA492)</f>
        <v>-2.0756943485783212E-2</v>
      </c>
      <c r="AE492" s="96"/>
    </row>
    <row r="493" spans="1:31" x14ac:dyDescent="0.35">
      <c r="A493" s="2" t="s">
        <v>149</v>
      </c>
      <c r="B493" s="9">
        <v>38839</v>
      </c>
      <c r="C493" s="18">
        <v>6.21</v>
      </c>
      <c r="D493" s="12">
        <v>7.08</v>
      </c>
      <c r="F493" s="12">
        <v>0.93</v>
      </c>
      <c r="H493" s="23">
        <f>10^-(D493)</f>
        <v>8.3176377110266823E-8</v>
      </c>
      <c r="I493" s="32">
        <v>4.0000000000000001E-3</v>
      </c>
      <c r="J493" s="25">
        <v>0.06</v>
      </c>
      <c r="K493" s="30">
        <v>3.1</v>
      </c>
      <c r="L493" s="25">
        <v>123</v>
      </c>
      <c r="M493" s="30">
        <v>0.2</v>
      </c>
      <c r="N493" s="25">
        <v>1.1499999999999999</v>
      </c>
      <c r="O493" s="25">
        <v>2.1800000000000002</v>
      </c>
      <c r="P493" s="25">
        <v>14.4</v>
      </c>
      <c r="Q493" s="25">
        <v>0.21</v>
      </c>
      <c r="R493" s="25">
        <v>16.899999999999999</v>
      </c>
      <c r="S493" s="31">
        <v>15</v>
      </c>
      <c r="T493" s="51">
        <v>0.04</v>
      </c>
      <c r="U493" s="42">
        <v>96.1</v>
      </c>
      <c r="V493" s="42">
        <v>0.22</v>
      </c>
      <c r="W493" s="42">
        <v>3.2845000000000001E-3</v>
      </c>
      <c r="X493" s="42">
        <v>30</v>
      </c>
      <c r="Y493" s="44">
        <v>5.66</v>
      </c>
      <c r="Z493" s="87">
        <f>(H493/H$3)+(I493/I$3*3)+(J493/J$3)+(L493/L$3*2)+(N493/N$3*2)+(O493/O$3)+(P493/P$3*2)+(Q493/Q$3*2)+(R493/R$3)</f>
        <v>8.1658835307672266</v>
      </c>
      <c r="AA493" s="88">
        <f>(T493/T$3*3)+(U493/U$3*2)+(V493/V$3)+(W493/W$3)+(X493/X$3)+Y493</f>
        <v>8.5117702321121005</v>
      </c>
      <c r="AB493" s="90">
        <f>(Z493-AA493)/(Z493+AA493)</f>
        <v>-2.0739530047969888E-2</v>
      </c>
      <c r="AC493" s="19">
        <v>8.1</v>
      </c>
      <c r="AD493" s="13">
        <v>8.5</v>
      </c>
      <c r="AE493" s="95">
        <v>-4.7</v>
      </c>
    </row>
    <row r="494" spans="1:31" x14ac:dyDescent="0.35">
      <c r="A494" s="2" t="s">
        <v>174</v>
      </c>
      <c r="B494" s="9">
        <v>41932</v>
      </c>
      <c r="C494" s="18">
        <v>3.34</v>
      </c>
      <c r="D494" s="12">
        <v>6.96</v>
      </c>
      <c r="F494" s="12">
        <v>18</v>
      </c>
      <c r="H494" s="23">
        <f>10^-(D494)</f>
        <v>1.0964781961431838E-7</v>
      </c>
      <c r="I494" s="32">
        <v>8.0000000000000002E-3</v>
      </c>
      <c r="J494" s="25">
        <v>3.42</v>
      </c>
      <c r="K494" s="33"/>
      <c r="L494" s="25">
        <v>119</v>
      </c>
      <c r="M494" s="30">
        <v>0.9</v>
      </c>
      <c r="N494" s="25">
        <v>1.25</v>
      </c>
      <c r="O494" s="25">
        <v>1.85</v>
      </c>
      <c r="P494" s="25">
        <v>7.09</v>
      </c>
      <c r="Q494" s="25">
        <v>0.35</v>
      </c>
      <c r="R494" s="25">
        <v>19.399999999999999</v>
      </c>
      <c r="S494" s="34"/>
      <c r="T494" s="51">
        <v>0.52</v>
      </c>
      <c r="U494" s="42">
        <v>74.099999999999994</v>
      </c>
      <c r="V494" s="42">
        <v>0.22</v>
      </c>
      <c r="W494" s="42">
        <v>7.2300000000000003E-3</v>
      </c>
      <c r="X494" s="42">
        <v>38</v>
      </c>
      <c r="Y494" s="44">
        <v>5.35</v>
      </c>
      <c r="Z494" s="87">
        <f>(H494/H$3)+(I494/I$3*3)+(J494/J$3)+(L494/L$3*2)+(N494/N$3*2)+(O494/O$3)+(P494/P$3*2)+(Q494/Q$3*2)+(R494/R$3)</f>
        <v>7.6609761214873711</v>
      </c>
      <c r="AA494" s="88">
        <f>(T494/T$3*3)+(U494/U$3*2)+(V494/V$3)+(W494/W$3)+(X494/X$3)+Y494</f>
        <v>7.9846892690352282</v>
      </c>
      <c r="AB494" s="90">
        <f>(Z494-AA494)/(Z494+AA494)</f>
        <v>-2.0690276793465572E-2</v>
      </c>
      <c r="AC494" s="19">
        <v>7.69</v>
      </c>
      <c r="AD494" s="99">
        <v>7.98</v>
      </c>
      <c r="AE494" s="95">
        <v>3.68</v>
      </c>
    </row>
    <row r="495" spans="1:31" x14ac:dyDescent="0.35">
      <c r="A495" s="2" t="s">
        <v>304</v>
      </c>
      <c r="B495" s="9">
        <v>39342</v>
      </c>
      <c r="C495" s="18">
        <v>2</v>
      </c>
      <c r="D495" s="12">
        <v>6.34</v>
      </c>
      <c r="F495" s="12">
        <v>14</v>
      </c>
      <c r="H495" s="23">
        <f>10^-(D495)</f>
        <v>4.5708818961487426E-7</v>
      </c>
      <c r="I495" s="32">
        <v>3.0000000000000001E-3</v>
      </c>
      <c r="J495" s="25">
        <v>0.41</v>
      </c>
      <c r="K495" s="36"/>
      <c r="L495" s="25">
        <v>71</v>
      </c>
      <c r="M495" s="36"/>
      <c r="N495" s="25">
        <v>12.5</v>
      </c>
      <c r="O495" s="25">
        <v>5.81</v>
      </c>
      <c r="P495" s="25">
        <v>3.29</v>
      </c>
      <c r="Q495" s="25">
        <v>0.73</v>
      </c>
      <c r="R495" s="25">
        <v>10</v>
      </c>
      <c r="S495" s="36"/>
      <c r="T495" s="51">
        <v>0.38</v>
      </c>
      <c r="U495" s="42">
        <v>127</v>
      </c>
      <c r="V495" s="42">
        <v>0.34</v>
      </c>
      <c r="W495" s="42">
        <v>0.03</v>
      </c>
      <c r="X495" s="42">
        <v>23</v>
      </c>
      <c r="Y495" s="44">
        <v>1.79</v>
      </c>
      <c r="Z495" s="87">
        <f>(H495/H$3)+(I495/I$3*3)+(J495/J$3)+(L495/L$3*2)+(N495/N$3*2)+(O495/O$3)+(P495/P$3*2)+(Q495/Q$3*2)+(R495/R$3)</f>
        <v>4.8944635888460883</v>
      </c>
      <c r="AA495" s="88">
        <f>(T495/T$3*3)+(U495/U$3*2)+(V495/V$3)+(W495/W$3)+(X495/X$3)+Y495</f>
        <v>5.1008464494847408</v>
      </c>
      <c r="AB495" s="90">
        <f>(Z495-AA495)/(Z495+AA495)</f>
        <v>-2.0647969882594798E-2</v>
      </c>
    </row>
    <row r="496" spans="1:31" x14ac:dyDescent="0.35">
      <c r="A496" s="2" t="s">
        <v>269</v>
      </c>
      <c r="B496" s="9">
        <v>38842</v>
      </c>
      <c r="C496" s="20"/>
      <c r="D496" s="12">
        <v>7.27</v>
      </c>
      <c r="E496" s="15"/>
      <c r="F496" s="12">
        <v>1.8</v>
      </c>
      <c r="G496" s="16"/>
      <c r="H496" s="23">
        <f>10^-(D496)</f>
        <v>5.3703179637025192E-8</v>
      </c>
      <c r="I496" s="24">
        <v>1E-3</v>
      </c>
      <c r="J496" s="25">
        <v>0.03</v>
      </c>
      <c r="K496" s="29">
        <v>5</v>
      </c>
      <c r="L496" s="25">
        <v>113.91</v>
      </c>
      <c r="M496" s="30">
        <v>5</v>
      </c>
      <c r="N496" s="25">
        <v>0.05</v>
      </c>
      <c r="O496" s="25">
        <v>1</v>
      </c>
      <c r="P496" s="25">
        <v>9.69</v>
      </c>
      <c r="Q496" s="25">
        <v>0.01</v>
      </c>
      <c r="R496" s="25">
        <v>10.8</v>
      </c>
      <c r="S496" s="29">
        <v>10</v>
      </c>
      <c r="T496" s="51">
        <v>0.18</v>
      </c>
      <c r="U496" s="42">
        <v>46</v>
      </c>
      <c r="V496" s="42">
        <v>74.63</v>
      </c>
      <c r="W496" s="42">
        <v>0.02</v>
      </c>
      <c r="X496" s="42">
        <v>35</v>
      </c>
      <c r="Y496" s="44">
        <v>4.12</v>
      </c>
      <c r="Z496" s="87">
        <f>(H496/H$3)+(I496/I$3*3)+(J496/J$3)+(L496/L$3*2)+(N496/N$3*2)+(O496/O$3)+(P496/P$3*2)+(Q496/Q$3*2)+(R496/R$3)</f>
        <v>6.9806119039178638</v>
      </c>
      <c r="AA496" s="88">
        <f>(T496/T$3*3)+(U496/U$3*2)+(V496/V$3)+(W496/W$3)+(X496/X$3)+Y496</f>
        <v>7.2747715887857307</v>
      </c>
      <c r="AB496" s="90">
        <f>(Z496-AA496)/(Z496+AA496)</f>
        <v>-2.0634989231852526E-2</v>
      </c>
      <c r="AC496" s="19">
        <v>6.98</v>
      </c>
      <c r="AD496" s="99">
        <v>7.29</v>
      </c>
      <c r="AE496" s="95">
        <v>-4.29</v>
      </c>
    </row>
    <row r="497" spans="1:31" x14ac:dyDescent="0.35">
      <c r="A497" s="2" t="s">
        <v>184</v>
      </c>
      <c r="B497" s="9">
        <v>37900</v>
      </c>
      <c r="C497" s="18">
        <v>12.79</v>
      </c>
      <c r="D497" s="12">
        <v>7.9</v>
      </c>
      <c r="F497" s="12">
        <v>1</v>
      </c>
      <c r="H497" s="23">
        <f>10^-(D497)</f>
        <v>1.2589254117941638E-8</v>
      </c>
      <c r="I497" s="32">
        <v>0.16</v>
      </c>
      <c r="J497" s="25">
        <v>0.46</v>
      </c>
      <c r="K497" s="36"/>
      <c r="L497" s="25">
        <v>43</v>
      </c>
      <c r="M497" s="36"/>
      <c r="N497" s="25">
        <v>0.19</v>
      </c>
      <c r="O497" s="25">
        <v>3.6</v>
      </c>
      <c r="P497" s="25">
        <v>11</v>
      </c>
      <c r="Q497" s="25">
        <v>0.09</v>
      </c>
      <c r="R497" s="25">
        <v>22</v>
      </c>
      <c r="S497" s="36"/>
      <c r="T497" s="51">
        <v>0.15</v>
      </c>
      <c r="U497" s="42">
        <v>5.7</v>
      </c>
      <c r="V497" s="42">
        <v>0.44</v>
      </c>
      <c r="W497" s="42">
        <v>6.5599999999999999E-3</v>
      </c>
      <c r="X497" s="42">
        <v>7</v>
      </c>
      <c r="Y497" s="44">
        <v>4</v>
      </c>
      <c r="Z497" s="87">
        <f>(H497/H$3)+(I497/I$3*3)+(J497/J$3)+(L497/L$3*2)+(N497/N$3*2)+(O497/O$3)+(P497/P$3*2)+(Q497/Q$3*2)+(R497/R$3)</f>
        <v>4.1531221336472903</v>
      </c>
      <c r="AA497" s="88">
        <f>(T497/T$3*3)+(U497/U$3*2)+(V497/V$3)+(W497/W$3)+(X497/X$3)+Y497</f>
        <v>4.3281024088376903</v>
      </c>
      <c r="AB497" s="90">
        <f>(Z497-AA497)/(Z497+AA497)</f>
        <v>-2.0631487153048668E-2</v>
      </c>
      <c r="AE497" s="96"/>
    </row>
    <row r="498" spans="1:31" x14ac:dyDescent="0.35">
      <c r="A498" s="2" t="s">
        <v>233</v>
      </c>
      <c r="B498" s="9">
        <v>40070</v>
      </c>
      <c r="C498" s="18">
        <v>5.19</v>
      </c>
      <c r="D498" s="12">
        <v>7.35</v>
      </c>
      <c r="F498" s="12">
        <v>1.1000000000000001</v>
      </c>
      <c r="H498" s="23">
        <f>10^-(D498)</f>
        <v>4.466835921509628E-8</v>
      </c>
      <c r="I498" s="28"/>
      <c r="J498" s="25">
        <v>0.01</v>
      </c>
      <c r="K498" s="29">
        <v>0.9</v>
      </c>
      <c r="L498" s="25">
        <v>111</v>
      </c>
      <c r="M498" s="29">
        <v>0.2</v>
      </c>
      <c r="N498" s="25">
        <v>0.71</v>
      </c>
      <c r="O498" s="25">
        <v>1.31</v>
      </c>
      <c r="P498" s="25">
        <v>7.67</v>
      </c>
      <c r="Q498" s="25">
        <v>0.27</v>
      </c>
      <c r="R498" s="25">
        <v>8.44</v>
      </c>
      <c r="S498" s="29">
        <v>0.5</v>
      </c>
      <c r="T498" s="51">
        <v>0.02</v>
      </c>
      <c r="U498" s="42">
        <v>74.599999999999994</v>
      </c>
      <c r="V498" s="42">
        <v>9.51</v>
      </c>
      <c r="W498" s="42">
        <v>0.1</v>
      </c>
      <c r="X498" s="42">
        <v>25</v>
      </c>
      <c r="Y498" s="44">
        <v>4.47</v>
      </c>
      <c r="Z498" s="87">
        <f>(H498/H$3)+(I498/I$3*3)+(J498/J$3)+(L498/L$3*2)+(N498/N$3*2)+(O498/O$3)+(P498/P$3*2)+(Q498/Q$3*2)+(R498/R$3)</f>
        <v>6.6063679229158447</v>
      </c>
      <c r="AA498" s="88">
        <f>(T498/T$3*3)+(U498/U$3*2)+(V498/V$3)+(W498/W$3)+(X498/X$3)+Y498</f>
        <v>6.8844456519079271</v>
      </c>
      <c r="AB498" s="90">
        <f>(Z498-AA498)/(Z498+AA498)</f>
        <v>-2.0612376521978205E-2</v>
      </c>
      <c r="AE498" s="94">
        <v>3.92</v>
      </c>
    </row>
    <row r="499" spans="1:31" x14ac:dyDescent="0.35">
      <c r="A499" s="2" t="s">
        <v>374</v>
      </c>
      <c r="B499" s="9">
        <v>42156</v>
      </c>
      <c r="C499" s="18">
        <v>2.85</v>
      </c>
      <c r="D499" s="12">
        <v>6.56</v>
      </c>
      <c r="F499" s="12">
        <v>8.1</v>
      </c>
      <c r="H499" s="23">
        <f>10^-(D499)</f>
        <v>2.7542287033381632E-7</v>
      </c>
      <c r="I499" s="32">
        <v>0.08</v>
      </c>
      <c r="J499" s="25">
        <v>0.01</v>
      </c>
      <c r="K499" s="30">
        <v>0.3</v>
      </c>
      <c r="L499" s="25">
        <v>37.1</v>
      </c>
      <c r="M499" s="30">
        <v>1.3</v>
      </c>
      <c r="N499" s="25">
        <v>0.12</v>
      </c>
      <c r="O499" s="25">
        <v>9.94</v>
      </c>
      <c r="P499" s="25">
        <v>6.02</v>
      </c>
      <c r="Q499" s="25">
        <v>4.0000000000000001E-3</v>
      </c>
      <c r="R499" s="25">
        <v>16.5</v>
      </c>
      <c r="S499" s="31">
        <v>2.4</v>
      </c>
      <c r="T499" s="51">
        <v>0.08</v>
      </c>
      <c r="U499" s="42">
        <v>16.600000000000001</v>
      </c>
      <c r="V499" s="42">
        <v>112.44</v>
      </c>
      <c r="W499" s="42">
        <v>6.5700000000000003E-3</v>
      </c>
      <c r="X499" s="42">
        <v>22</v>
      </c>
      <c r="Y499" s="44">
        <v>0.69</v>
      </c>
      <c r="Z499" s="87">
        <f>(H499/H$3)+(I499/I$3*3)+(J499/J$3)+(L499/L$3*2)+(N499/N$3*2)+(O499/O$3)+(P499/P$3*2)+(Q499/Q$3*2)+(R499/R$3)</f>
        <v>3.3323842869827791</v>
      </c>
      <c r="AA499" s="88">
        <f>(T499/T$3*3)+(U499/U$3*2)+(V499/V$3)+(W499/W$3)+(X499/X$3)+Y499</f>
        <v>3.4723920575826042</v>
      </c>
      <c r="AB499" s="90">
        <f>(Z499-AA499)/(Z499+AA499)</f>
        <v>-2.0574926126946391E-2</v>
      </c>
      <c r="AC499" s="19">
        <v>3.34</v>
      </c>
      <c r="AD499" s="99">
        <v>3.47</v>
      </c>
      <c r="AE499" s="95">
        <v>3.91</v>
      </c>
    </row>
    <row r="500" spans="1:31" x14ac:dyDescent="0.35">
      <c r="A500" s="2" t="s">
        <v>277</v>
      </c>
      <c r="B500" s="9">
        <v>35534</v>
      </c>
      <c r="C500" s="18">
        <v>3.44</v>
      </c>
      <c r="D500" s="12">
        <v>7.22</v>
      </c>
      <c r="F500" s="12">
        <v>1.4</v>
      </c>
      <c r="H500" s="23">
        <f>10^-(D500)</f>
        <v>6.0255958607435649E-8</v>
      </c>
      <c r="I500" s="32">
        <v>0.02</v>
      </c>
      <c r="J500" s="25">
        <v>0.01</v>
      </c>
      <c r="K500" s="33"/>
      <c r="L500" s="25">
        <v>100</v>
      </c>
      <c r="M500" s="33"/>
      <c r="N500" s="27">
        <v>0.02</v>
      </c>
      <c r="O500" s="25">
        <v>6.6</v>
      </c>
      <c r="P500" s="25">
        <v>5.7</v>
      </c>
      <c r="Q500" s="25">
        <v>3.0000000000000001E-3</v>
      </c>
      <c r="R500" s="25">
        <v>10</v>
      </c>
      <c r="S500" s="34"/>
      <c r="T500" s="51">
        <v>0.08</v>
      </c>
      <c r="U500" s="42">
        <v>45.7</v>
      </c>
      <c r="V500" s="42">
        <v>57.55</v>
      </c>
      <c r="W500" s="42">
        <v>3.284E-3</v>
      </c>
      <c r="X500" s="42">
        <v>29</v>
      </c>
      <c r="Y500" s="44">
        <v>3.62</v>
      </c>
      <c r="Z500" s="87">
        <f>(H500/H$3)+(I500/I$3*3)+(J500/J$3)+(L500/L$3*2)+(N500/N$3*2)+(O500/O$3)+(P500/P$3*2)+(Q500/Q$3*2)+(R500/R$3)</f>
        <v>6.0663373622757888</v>
      </c>
      <c r="AA500" s="88">
        <f>(T500/T$3*3)+(U500/U$3*2)+(V500/V$3)+(W500/W$3)+(X500/X$3)+Y500</f>
        <v>6.3202675199377687</v>
      </c>
      <c r="AB500" s="90">
        <f>(Z500-AA500)/(Z500+AA500)</f>
        <v>-2.0500384090446674E-2</v>
      </c>
    </row>
    <row r="501" spans="1:31" x14ac:dyDescent="0.35">
      <c r="A501" s="2" t="s">
        <v>420</v>
      </c>
      <c r="B501" s="9">
        <v>42122</v>
      </c>
      <c r="C501" s="18">
        <v>1.87</v>
      </c>
      <c r="D501" s="12">
        <v>5.45</v>
      </c>
      <c r="F501" s="12">
        <v>12</v>
      </c>
      <c r="H501" s="23">
        <f>10^-(D501)</f>
        <v>3.5481338923357504E-6</v>
      </c>
      <c r="I501" s="32">
        <v>2E-3</v>
      </c>
      <c r="J501" s="25">
        <v>0.01</v>
      </c>
      <c r="K501" s="36"/>
      <c r="L501" s="25">
        <v>49.9</v>
      </c>
      <c r="M501" s="36"/>
      <c r="N501" s="25">
        <v>0.11</v>
      </c>
      <c r="O501" s="25">
        <v>23.8</v>
      </c>
      <c r="P501" s="25">
        <v>9.51</v>
      </c>
      <c r="Q501" s="25">
        <v>0.19</v>
      </c>
      <c r="R501" s="25">
        <v>19.5</v>
      </c>
      <c r="S501" s="36"/>
      <c r="T501" s="51">
        <v>0.01</v>
      </c>
      <c r="U501" s="42">
        <v>27.3</v>
      </c>
      <c r="V501" s="42">
        <v>181.05</v>
      </c>
      <c r="W501" s="42">
        <v>4.9300000000000004E-3</v>
      </c>
      <c r="X501" s="42">
        <v>39</v>
      </c>
      <c r="Y501" s="44">
        <v>0.35</v>
      </c>
      <c r="Z501" s="87">
        <f>(H501/H$3)+(I501/I$3*3)+(J501/J$3)+(L501/L$3*2)+(N501/N$3*2)+(O501/O$3)+(P501/P$3*2)+(Q501/Q$3*2)+(R501/R$3)</f>
        <v>4.7409418057223451</v>
      </c>
      <c r="AA501" s="88">
        <f>(T501/T$3*3)+(U501/U$3*2)+(V501/V$3)+(W501/W$3)+(X501/X$3)+Y501</f>
        <v>4.9390609858206433</v>
      </c>
      <c r="AB501" s="90">
        <f>(Z501-AA501)/(Z501+AA501)</f>
        <v>-2.0466851545888662E-2</v>
      </c>
      <c r="AC501" s="19">
        <v>4.92</v>
      </c>
      <c r="AD501" s="13">
        <v>4.9400000000000004</v>
      </c>
      <c r="AE501" s="95">
        <v>0.36</v>
      </c>
    </row>
    <row r="502" spans="1:31" x14ac:dyDescent="0.35">
      <c r="A502" s="2" t="s">
        <v>339</v>
      </c>
      <c r="B502" s="9">
        <v>40150</v>
      </c>
      <c r="C502" s="18">
        <v>1.26</v>
      </c>
      <c r="D502" s="12">
        <v>5.76</v>
      </c>
      <c r="F502" s="12">
        <v>21</v>
      </c>
      <c r="H502" s="23">
        <f>10^-(D502)</f>
        <v>1.7378008287493753E-6</v>
      </c>
      <c r="I502" s="32">
        <v>6.0000000000000001E-3</v>
      </c>
      <c r="J502" s="25">
        <v>0.55000000000000004</v>
      </c>
      <c r="K502" s="33"/>
      <c r="L502" s="25">
        <v>16.7</v>
      </c>
      <c r="M502" s="30">
        <v>1.4</v>
      </c>
      <c r="N502" s="25">
        <v>8.09</v>
      </c>
      <c r="O502" s="25">
        <v>8.7799999999999994</v>
      </c>
      <c r="P502" s="25">
        <v>3.09</v>
      </c>
      <c r="Q502" s="25">
        <v>0.15</v>
      </c>
      <c r="R502" s="25">
        <v>14.2</v>
      </c>
      <c r="S502" s="34"/>
      <c r="T502" s="51">
        <v>0.14000000000000001</v>
      </c>
      <c r="U502" s="42">
        <v>23</v>
      </c>
      <c r="V502" s="42">
        <v>0.22</v>
      </c>
      <c r="W502" s="42">
        <v>0.01</v>
      </c>
      <c r="X502" s="42">
        <v>26</v>
      </c>
      <c r="Y502" s="44">
        <v>1.1299999999999999</v>
      </c>
      <c r="Z502" s="87">
        <f>(H502/H$3)+(I502/I$3*3)+(J502/J$3)+(L502/L$3*2)+(N502/N$3*2)+(O502/O$3)+(P502/P$3*2)+(Q502/Q$3*2)+(R502/R$3)</f>
        <v>2.2561515093576481</v>
      </c>
      <c r="AA502" s="88">
        <f>(T502/T$3*3)+(U502/U$3*2)+(V502/V$3)+(W502/W$3)+(X502/X$3)+Y502</f>
        <v>2.3504331189631618</v>
      </c>
      <c r="AB502" s="90">
        <f>(Z502-AA502)/(Z502+AA502)</f>
        <v>-2.0466705208427086E-2</v>
      </c>
      <c r="AD502" s="100"/>
      <c r="AE502" s="95">
        <v>4.2699999999999996</v>
      </c>
    </row>
    <row r="503" spans="1:31" x14ac:dyDescent="0.35">
      <c r="A503" s="2" t="s">
        <v>217</v>
      </c>
      <c r="B503" s="9">
        <v>38826</v>
      </c>
      <c r="C503" s="18">
        <v>13.07</v>
      </c>
      <c r="D503" s="12">
        <v>7.15</v>
      </c>
      <c r="F503" s="12">
        <v>1.4</v>
      </c>
      <c r="H503" s="23">
        <f>10^-(D503)</f>
        <v>7.0794578438413597E-8</v>
      </c>
      <c r="I503" s="32">
        <v>3.0000000000000001E-3</v>
      </c>
      <c r="J503" s="25">
        <v>0.01</v>
      </c>
      <c r="K503" s="29">
        <v>0.9</v>
      </c>
      <c r="L503" s="25">
        <v>112</v>
      </c>
      <c r="M503" s="29">
        <v>0.2</v>
      </c>
      <c r="N503" s="25">
        <v>0.47</v>
      </c>
      <c r="O503" s="25">
        <v>3.13</v>
      </c>
      <c r="P503" s="25">
        <v>7.96</v>
      </c>
      <c r="Q503" s="25">
        <v>0.21</v>
      </c>
      <c r="R503" s="25">
        <v>18</v>
      </c>
      <c r="S503" s="29">
        <v>0.7</v>
      </c>
      <c r="T503" s="51">
        <v>0.01</v>
      </c>
      <c r="U503" s="42">
        <v>68.2</v>
      </c>
      <c r="V503" s="42">
        <v>2.17</v>
      </c>
      <c r="W503" s="42">
        <v>3.2845000000000001E-3</v>
      </c>
      <c r="X503" s="42">
        <v>31</v>
      </c>
      <c r="Y503" s="44">
        <v>5.0999999999999996</v>
      </c>
      <c r="Z503" s="87">
        <f>(H503/H$3)+(I503/I$3*3)+(J503/J$3)+(L503/L$3*2)+(N503/N$3*2)+(O503/O$3)+(P503/P$3*2)+(Q503/Q$3*2)+(R503/R$3)</f>
        <v>7.1320618585898696</v>
      </c>
      <c r="AA503" s="88">
        <f>(T503/T$3*3)+(U503/U$3*2)+(V503/V$3)+(W503/W$3)+(X503/X$3)+Y503</f>
        <v>7.4296564413504926</v>
      </c>
      <c r="AB503" s="90">
        <f>(Z503-AA503)/(Z503+AA503)</f>
        <v>-2.0436776528072364E-2</v>
      </c>
      <c r="AC503" s="19">
        <v>7.1</v>
      </c>
      <c r="AD503" s="13">
        <v>7.4</v>
      </c>
      <c r="AE503" s="94">
        <v>-4.4000000000000004</v>
      </c>
    </row>
    <row r="504" spans="1:31" x14ac:dyDescent="0.35">
      <c r="A504" s="2" t="s">
        <v>100</v>
      </c>
      <c r="B504" s="9">
        <v>34647</v>
      </c>
      <c r="C504" s="19">
        <v>12.2</v>
      </c>
      <c r="D504" s="12">
        <v>6.95</v>
      </c>
      <c r="F504" s="12">
        <v>3</v>
      </c>
      <c r="H504" s="23">
        <f>10^-(D504)</f>
        <v>1.1220184543019621E-7</v>
      </c>
      <c r="I504" s="24">
        <v>3.0000000000000001E-3</v>
      </c>
      <c r="J504" s="25">
        <v>0.6</v>
      </c>
      <c r="K504" s="29">
        <v>7.7</v>
      </c>
      <c r="L504" s="25">
        <v>100</v>
      </c>
      <c r="M504" s="29">
        <v>1</v>
      </c>
      <c r="N504" s="25">
        <v>2.4300000000000002</v>
      </c>
      <c r="O504" s="25">
        <v>3.8</v>
      </c>
      <c r="P504" s="25">
        <v>14</v>
      </c>
      <c r="Q504" s="25">
        <v>0.25</v>
      </c>
      <c r="R504" s="25">
        <v>26</v>
      </c>
      <c r="S504" s="29">
        <v>5</v>
      </c>
      <c r="T504" s="51">
        <v>0.05</v>
      </c>
      <c r="U504" s="42">
        <v>6.51</v>
      </c>
      <c r="V504" s="42">
        <v>0.22</v>
      </c>
      <c r="W504" s="42">
        <v>6.5690000000000002E-3</v>
      </c>
      <c r="X504" s="42">
        <v>33</v>
      </c>
      <c r="Y504" s="44">
        <v>6.74</v>
      </c>
      <c r="Z504" s="87">
        <f>(H504/H$3)+(I504/I$3*3)+(J504/J$3)+(L504/L$3*2)+(N504/N$3*2)+(O504/O$3)+(P504/P$3*2)+(Q504/Q$3*2)+(R504/R$3)</f>
        <v>7.4997092013090318</v>
      </c>
      <c r="AA504" s="88">
        <f>(T504/T$3*3)+(U504/U$3*2)+(V504/V$3)+(W504/W$3)+(X504/X$3)+Y504</f>
        <v>7.8116853918718174</v>
      </c>
      <c r="AB504" s="90">
        <f>(Z504-AA504)/(Z504+AA504)</f>
        <v>-2.0375426200675978E-2</v>
      </c>
    </row>
    <row r="505" spans="1:31" x14ac:dyDescent="0.35">
      <c r="A505" s="2" t="s">
        <v>106</v>
      </c>
      <c r="B505" s="9">
        <v>35767</v>
      </c>
      <c r="C505" s="18">
        <v>4.7699999999999996</v>
      </c>
      <c r="D505" s="12">
        <v>7.12</v>
      </c>
      <c r="F505" s="12">
        <v>1.6</v>
      </c>
      <c r="H505" s="23">
        <f>10^-(D505)</f>
        <v>7.5857757502918145E-8</v>
      </c>
      <c r="I505" s="28"/>
      <c r="J505" s="25">
        <v>0.42</v>
      </c>
      <c r="K505" s="36"/>
      <c r="L505" s="25">
        <v>110</v>
      </c>
      <c r="M505" s="36"/>
      <c r="N505" s="25">
        <v>2.1</v>
      </c>
      <c r="O505" s="25">
        <v>3.4</v>
      </c>
      <c r="P505" s="25">
        <v>14</v>
      </c>
      <c r="Q505" s="25">
        <v>0.4</v>
      </c>
      <c r="R505" s="25">
        <v>19</v>
      </c>
      <c r="S505" s="36"/>
      <c r="T505" s="51">
        <v>0.01</v>
      </c>
      <c r="U505" s="42">
        <v>37.4</v>
      </c>
      <c r="V505" s="42">
        <v>0.22</v>
      </c>
      <c r="W505" s="42">
        <v>3.284E-3</v>
      </c>
      <c r="X505" s="42">
        <v>26</v>
      </c>
      <c r="Y505" s="44">
        <v>6.47</v>
      </c>
      <c r="Z505" s="87">
        <f>(H505/H$3)+(I505/I$3*3)+(J505/J$3)+(L505/L$3*2)+(N505/N$3*2)+(O505/O$3)+(P505/P$3*2)+(Q505/Q$3*2)+(R505/R$3)</f>
        <v>7.6673103271447696</v>
      </c>
      <c r="AA505" s="88">
        <f>(T505/T$3*3)+(U505/U$3*2)+(V505/V$3)+(W505/W$3)+(X505/X$3)+Y505</f>
        <v>7.985961968385844</v>
      </c>
      <c r="AB505" s="90">
        <f>(Z505-AA505)/(Z505+AA505)</f>
        <v>-2.035687076957431E-2</v>
      </c>
    </row>
    <row r="506" spans="1:31" x14ac:dyDescent="0.35">
      <c r="A506" s="2" t="s">
        <v>111</v>
      </c>
      <c r="B506" s="9">
        <v>38882</v>
      </c>
      <c r="C506" s="18">
        <v>18.73</v>
      </c>
      <c r="D506" s="12">
        <v>7.13</v>
      </c>
      <c r="F506" s="12">
        <v>1.8</v>
      </c>
      <c r="H506" s="23">
        <f>10^-(D506)</f>
        <v>7.413102413009154E-8</v>
      </c>
      <c r="I506" s="24">
        <v>1E-3</v>
      </c>
      <c r="J506" s="25">
        <v>0.35</v>
      </c>
      <c r="K506" s="29">
        <v>0.8</v>
      </c>
      <c r="L506" s="25">
        <v>99.2</v>
      </c>
      <c r="M506" s="29">
        <v>0.3</v>
      </c>
      <c r="N506" s="25">
        <v>3.2</v>
      </c>
      <c r="O506" s="25">
        <v>2.89</v>
      </c>
      <c r="P506" s="25">
        <v>13</v>
      </c>
      <c r="Q506" s="25">
        <v>0.31</v>
      </c>
      <c r="R506" s="25">
        <v>17.399999999999999</v>
      </c>
      <c r="S506" s="29">
        <v>0.9</v>
      </c>
      <c r="T506" s="51">
        <v>0.01</v>
      </c>
      <c r="U506" s="42">
        <v>12.1</v>
      </c>
      <c r="V506" s="42">
        <v>0.22</v>
      </c>
      <c r="W506" s="42">
        <v>3.9414000000000003E-3</v>
      </c>
      <c r="X506" s="42">
        <v>22</v>
      </c>
      <c r="Y506" s="44">
        <v>6.41</v>
      </c>
      <c r="Z506" s="87">
        <f>(H506/H$3)+(I506/I$3*3)+(J506/J$3)+(L506/L$3*2)+(N506/N$3*2)+(O506/O$3)+(P506/P$3*2)+(Q506/Q$3*2)+(R506/R$3)</f>
        <v>6.9958157743361209</v>
      </c>
      <c r="AA506" s="88">
        <f>(T506/T$3*3)+(U506/U$3*2)+(V506/V$3)+(W506/W$3)+(X506/X$3)+Y506</f>
        <v>7.2864419990730438</v>
      </c>
      <c r="AB506" s="90">
        <f>(Z506-AA506)/(Z506+AA506)</f>
        <v>-2.0348759233152439E-2</v>
      </c>
      <c r="AC506" s="19">
        <v>6.9</v>
      </c>
      <c r="AD506" s="13">
        <v>7.3</v>
      </c>
      <c r="AE506" s="94">
        <v>-5.8</v>
      </c>
    </row>
    <row r="507" spans="1:31" x14ac:dyDescent="0.35">
      <c r="A507" s="2" t="s">
        <v>129</v>
      </c>
      <c r="B507" s="9">
        <v>37903</v>
      </c>
      <c r="C507" s="18">
        <v>1.35</v>
      </c>
      <c r="D507" s="12">
        <v>6.89</v>
      </c>
      <c r="F507" s="12">
        <v>6.7</v>
      </c>
      <c r="H507" s="23">
        <f>10^-(D507)</f>
        <v>1.288249551693134E-7</v>
      </c>
      <c r="I507" s="28"/>
      <c r="J507" s="25">
        <v>3.74</v>
      </c>
      <c r="K507" s="33"/>
      <c r="L507" s="25">
        <v>131</v>
      </c>
      <c r="M507" s="33"/>
      <c r="N507" s="25">
        <v>10.4</v>
      </c>
      <c r="O507" s="25">
        <v>3.46</v>
      </c>
      <c r="P507" s="25">
        <v>11.8</v>
      </c>
      <c r="Q507" s="25">
        <v>0.71</v>
      </c>
      <c r="R507" s="25">
        <v>110</v>
      </c>
      <c r="S507" s="34"/>
      <c r="T507" s="51">
        <v>0.02</v>
      </c>
      <c r="U507" s="42">
        <v>10</v>
      </c>
      <c r="V507" s="42">
        <v>0.22</v>
      </c>
      <c r="W507" s="42">
        <v>0.02</v>
      </c>
      <c r="X507" s="42">
        <v>167</v>
      </c>
      <c r="Y507" s="44">
        <v>8.6</v>
      </c>
      <c r="Z507" s="87">
        <f>(H507/H$3)+(I507/I$3*3)+(J507/J$3)+(L507/L$3*2)+(N507/N$3*2)+(O507/O$3)+(P507/P$3*2)+(Q507/Q$3*2)+(R507/R$3)</f>
        <v>12.986950529403444</v>
      </c>
      <c r="AA507" s="88">
        <f>(T507/T$3*3)+(U507/U$3*2)+(V507/V$3)+(W507/W$3)+(X507/X$3)+Y507</f>
        <v>13.523656849173413</v>
      </c>
      <c r="AB507" s="90">
        <f>(Z507-AA507)/(Z507+AA507)</f>
        <v>-2.0244965047601288E-2</v>
      </c>
    </row>
    <row r="508" spans="1:31" x14ac:dyDescent="0.35">
      <c r="A508" s="2" t="s">
        <v>340</v>
      </c>
      <c r="B508" s="9">
        <v>38679</v>
      </c>
      <c r="C508" s="18">
        <v>4.3099999999999996</v>
      </c>
      <c r="D508" s="12">
        <v>4.9000000000000004</v>
      </c>
      <c r="F508" s="12">
        <v>2.9</v>
      </c>
      <c r="H508" s="23">
        <f>10^-(D508)</f>
        <v>1.2589254117941658E-5</v>
      </c>
      <c r="I508" s="32">
        <v>0.02</v>
      </c>
      <c r="J508" s="25">
        <v>0.01</v>
      </c>
      <c r="K508" s="29">
        <v>1</v>
      </c>
      <c r="L508" s="25">
        <v>44.1</v>
      </c>
      <c r="M508" s="29">
        <v>1</v>
      </c>
      <c r="N508" s="25">
        <v>0.02</v>
      </c>
      <c r="O508" s="25">
        <v>14.4</v>
      </c>
      <c r="P508" s="25">
        <v>4.9000000000000004</v>
      </c>
      <c r="Q508" s="25">
        <v>0.05</v>
      </c>
      <c r="R508" s="25">
        <v>7.2</v>
      </c>
      <c r="S508" s="29">
        <v>16</v>
      </c>
      <c r="T508" s="51">
        <v>0.03</v>
      </c>
      <c r="U508" s="42">
        <v>74</v>
      </c>
      <c r="V508" s="42">
        <v>72.150000000000006</v>
      </c>
      <c r="W508" s="42">
        <v>0.03</v>
      </c>
      <c r="X508" s="42">
        <v>22</v>
      </c>
      <c r="Y508" s="44">
        <v>0.1</v>
      </c>
      <c r="Z508" s="87">
        <f>(H508/H$3)+(I508/I$3*3)+(J508/J$3)+(L508/L$3*2)+(N508/N$3*2)+(O508/O$3)+(P508/P$3*2)+(Q508/Q$3*2)+(R508/R$3)</f>
        <v>3.2905195621266485</v>
      </c>
      <c r="AA508" s="88">
        <f>(T508/T$3*3)+(U508/U$3*2)+(V508/V$3)+(W508/W$3)+(X508/X$3)+Y508</f>
        <v>3.4264452564603762</v>
      </c>
      <c r="AB508" s="90">
        <f>(Z508-AA508)/(Z508+AA508)</f>
        <v>-2.0236177798281355E-2</v>
      </c>
      <c r="AC508" s="19">
        <v>3.28</v>
      </c>
      <c r="AD508" s="13">
        <v>-3.32</v>
      </c>
      <c r="AE508" s="94">
        <v>-1.1000000000000001</v>
      </c>
    </row>
    <row r="509" spans="1:31" x14ac:dyDescent="0.35">
      <c r="A509" s="2" t="s">
        <v>334</v>
      </c>
      <c r="B509" s="9">
        <v>39603</v>
      </c>
      <c r="C509" s="19">
        <v>2.59</v>
      </c>
      <c r="D509" s="13">
        <v>5.07</v>
      </c>
      <c r="E509" s="15"/>
      <c r="F509" s="13">
        <v>6.2</v>
      </c>
      <c r="H509" s="23">
        <f>10^-(D509)</f>
        <v>8.5113803820237531E-6</v>
      </c>
      <c r="I509" s="24">
        <v>2E-3</v>
      </c>
      <c r="J509" s="27">
        <v>0.11</v>
      </c>
      <c r="K509" s="29">
        <v>5.2</v>
      </c>
      <c r="L509" s="25">
        <v>21.1</v>
      </c>
      <c r="M509" s="36"/>
      <c r="N509" s="25">
        <v>2.36</v>
      </c>
      <c r="O509" s="25">
        <v>28.7</v>
      </c>
      <c r="P509" s="25">
        <v>6.13</v>
      </c>
      <c r="Q509" s="25">
        <v>7.0000000000000007E-2</v>
      </c>
      <c r="R509" s="25">
        <v>10.7</v>
      </c>
      <c r="S509" s="36"/>
      <c r="T509" s="50">
        <v>0.01</v>
      </c>
      <c r="U509" s="42">
        <v>70.900000000000006</v>
      </c>
      <c r="V509" s="42">
        <v>40.68</v>
      </c>
      <c r="W509" s="41">
        <v>3.9399999999999999E-3</v>
      </c>
      <c r="X509" s="42">
        <v>25</v>
      </c>
      <c r="Y509" s="44">
        <v>0.13</v>
      </c>
      <c r="Z509" s="87">
        <f>(H509/H$3)+(I509/I$3*3)+(J509/J$3)+(L509/L$3*2)+(N509/N$3*2)+(O509/O$3)+(P509/P$3*2)+(Q509/Q$3*2)+(R509/R$3)</f>
        <v>2.8500508445902044</v>
      </c>
      <c r="AA509" s="88">
        <f>(T509/T$3*3)+(U509/U$3*2)+(V509/V$3)+(W509/W$3)+(X509/X$3)+Y509</f>
        <v>2.96775626960383</v>
      </c>
      <c r="AB509" s="90">
        <f>(Z509-AA509)/(Z509+AA509)</f>
        <v>-2.0231922905531361E-2</v>
      </c>
      <c r="AD509" s="100"/>
      <c r="AE509" s="94">
        <v>6.93</v>
      </c>
    </row>
    <row r="510" spans="1:31" x14ac:dyDescent="0.35">
      <c r="A510" s="2" t="s">
        <v>244</v>
      </c>
      <c r="B510" s="9">
        <v>42262</v>
      </c>
      <c r="C510" s="18">
        <v>3.23</v>
      </c>
      <c r="D510" s="12">
        <v>8.39</v>
      </c>
      <c r="F510" s="12">
        <v>31</v>
      </c>
      <c r="H510" s="23">
        <f>10^-(D510)</f>
        <v>4.0738027780411214E-9</v>
      </c>
      <c r="I510" s="32">
        <v>4.5999999999999999E-3</v>
      </c>
      <c r="J510" s="25">
        <v>0.71</v>
      </c>
      <c r="K510" s="36"/>
      <c r="L510" s="25">
        <v>6.31</v>
      </c>
      <c r="M510" s="36"/>
      <c r="N510" s="25">
        <v>0.27</v>
      </c>
      <c r="O510" s="25">
        <v>7.15</v>
      </c>
      <c r="P510" s="25">
        <v>6.14</v>
      </c>
      <c r="Q510" s="25">
        <v>0.01</v>
      </c>
      <c r="R510" s="25">
        <v>306</v>
      </c>
      <c r="S510" s="36"/>
      <c r="T510" s="51">
        <v>2.85</v>
      </c>
      <c r="U510" s="42">
        <v>68.2</v>
      </c>
      <c r="V510" s="42">
        <v>0.22</v>
      </c>
      <c r="W510" s="42">
        <v>0.08</v>
      </c>
      <c r="X510" s="42">
        <v>301</v>
      </c>
      <c r="Y510" s="44">
        <v>4.95</v>
      </c>
      <c r="Z510" s="87">
        <f>(H510/H$3)+(I510/I$3*3)+(J510/J$3)+(L510/L$3*2)+(N510/N$3*2)+(O510/O$3)+(P510/P$3*2)+(Q510/Q$3*2)+(R510/R$3)</f>
        <v>14.363000195348119</v>
      </c>
      <c r="AA510" s="88">
        <f>(T510/T$3*3)+(U510/U$3*2)+(V510/V$3)+(W510/W$3)+(X510/X$3)+Y510</f>
        <v>14.955946169442793</v>
      </c>
      <c r="AB510" s="90">
        <f>(Z510-AA510)/(Z510+AA510)</f>
        <v>-2.0223986452894561E-2</v>
      </c>
      <c r="AC510" s="19">
        <v>14.38</v>
      </c>
      <c r="AD510" s="13">
        <v>14.95</v>
      </c>
      <c r="AE510" s="95">
        <v>3.87</v>
      </c>
    </row>
    <row r="511" spans="1:31" x14ac:dyDescent="0.35">
      <c r="A511" s="2" t="s">
        <v>108</v>
      </c>
      <c r="B511" s="9">
        <v>38629</v>
      </c>
      <c r="C511" s="18">
        <v>13.9</v>
      </c>
      <c r="D511" s="12">
        <v>7.57</v>
      </c>
      <c r="F511" s="12">
        <v>1.4</v>
      </c>
      <c r="H511" s="23">
        <f>10^-(D511)</f>
        <v>2.6915348039269097E-8</v>
      </c>
      <c r="I511" s="32">
        <v>2E-3</v>
      </c>
      <c r="J511" s="25">
        <v>0.48</v>
      </c>
      <c r="K511" s="36"/>
      <c r="L511" s="25">
        <v>51.8</v>
      </c>
      <c r="M511" s="36"/>
      <c r="N511" s="27">
        <v>0.81</v>
      </c>
      <c r="O511" s="25">
        <v>2.33</v>
      </c>
      <c r="P511" s="25">
        <v>5.49</v>
      </c>
      <c r="Q511" s="25">
        <v>0.15</v>
      </c>
      <c r="R511" s="25">
        <v>22.6</v>
      </c>
      <c r="S511" s="36"/>
      <c r="T511" s="51">
        <v>0.17</v>
      </c>
      <c r="U511" s="42">
        <v>5.1100000000000003</v>
      </c>
      <c r="V511" s="42">
        <v>0.22</v>
      </c>
      <c r="W511" s="42">
        <v>3.2845000000000001E-3</v>
      </c>
      <c r="X511" s="42">
        <v>19</v>
      </c>
      <c r="Y511" s="44">
        <v>3.66</v>
      </c>
      <c r="Z511" s="87">
        <f>(H511/H$3)+(I511/I$3*3)+(J511/J$3)+(L511/L$3*2)+(N511/N$3*2)+(O511/O$3)+(P511/P$3*2)+(Q511/Q$3*2)+(R511/R$3)</f>
        <v>4.1404790655788704</v>
      </c>
      <c r="AA511" s="88">
        <f>(T511/T$3*3)+(U511/U$3*2)+(V511/V$3)+(W511/W$3)+(X511/X$3)+Y511</f>
        <v>4.3113368196822801</v>
      </c>
      <c r="AB511" s="90">
        <f>(Z511-AA511)/(Z511+AA511)</f>
        <v>-2.0215508291107367E-2</v>
      </c>
      <c r="AC511" s="19">
        <v>4.0999999999999996</v>
      </c>
      <c r="AD511" s="13">
        <v>4.3</v>
      </c>
      <c r="AE511" s="94">
        <v>-4.67</v>
      </c>
    </row>
    <row r="512" spans="1:31" x14ac:dyDescent="0.35">
      <c r="A512" s="2" t="s">
        <v>371</v>
      </c>
      <c r="B512" s="9">
        <v>38846</v>
      </c>
      <c r="C512" s="18">
        <v>4.2300000000000004</v>
      </c>
      <c r="D512" s="12">
        <v>4.76</v>
      </c>
      <c r="F512" s="13">
        <v>1.9</v>
      </c>
      <c r="H512" s="23">
        <f>10^-(D512)</f>
        <v>1.7378008287493744E-5</v>
      </c>
      <c r="I512" s="24">
        <v>1.2</v>
      </c>
      <c r="J512" s="25">
        <v>0.01</v>
      </c>
      <c r="K512" s="29">
        <v>0.2</v>
      </c>
      <c r="L512" s="25">
        <v>23.7</v>
      </c>
      <c r="M512" s="29">
        <v>0.7</v>
      </c>
      <c r="N512" s="25">
        <v>0.05</v>
      </c>
      <c r="O512" s="25">
        <v>15.3</v>
      </c>
      <c r="P512" s="25">
        <v>12.5</v>
      </c>
      <c r="Q512" s="25">
        <v>0.02</v>
      </c>
      <c r="R512" s="25">
        <v>8.48</v>
      </c>
      <c r="S512" s="29">
        <v>2.5</v>
      </c>
      <c r="T512" s="51">
        <v>0.01</v>
      </c>
      <c r="U512" s="42">
        <v>36.9</v>
      </c>
      <c r="V512" s="42">
        <v>93.27</v>
      </c>
      <c r="W512" s="42">
        <v>3.2845000000000001E-3</v>
      </c>
      <c r="X512" s="42">
        <v>32</v>
      </c>
      <c r="Y512" s="44">
        <v>0.06</v>
      </c>
      <c r="Z512" s="87">
        <f>(H512/H$3)+(I512/I$3*3)+(J512/J$3)+(L512/L$3*2)+(N512/N$3*2)+(O512/O$3)+(P512/P$3*2)+(Q512/Q$3*2)+(R512/R$3)</f>
        <v>3.1077021668686671</v>
      </c>
      <c r="AA512" s="88">
        <f>(T512/T$3*3)+(U512/U$3*2)+(V512/V$3)+(W512/W$3)+(X512/X$3)+Y512</f>
        <v>3.235611822418579</v>
      </c>
      <c r="AB512" s="90">
        <f>(Z512-AA512)/(Z512+AA512)</f>
        <v>-2.0164484331995722E-2</v>
      </c>
      <c r="AC512" s="19">
        <v>3</v>
      </c>
      <c r="AD512" s="13">
        <v>3.2</v>
      </c>
      <c r="AE512" s="94">
        <v>-7.9</v>
      </c>
    </row>
    <row r="513" spans="1:31" x14ac:dyDescent="0.35">
      <c r="A513" s="2" t="s">
        <v>95</v>
      </c>
      <c r="B513" s="9">
        <v>36465</v>
      </c>
      <c r="C513" s="18">
        <v>2.42</v>
      </c>
      <c r="D513" s="12">
        <v>7.17</v>
      </c>
      <c r="F513" s="12">
        <v>2.8</v>
      </c>
      <c r="H513" s="23">
        <f>10^-(D513)</f>
        <v>6.7608297539197998E-8</v>
      </c>
      <c r="I513" s="28"/>
      <c r="J513" s="25">
        <v>1.1100000000000001</v>
      </c>
      <c r="K513" s="36"/>
      <c r="L513" s="25">
        <v>59</v>
      </c>
      <c r="M513" s="36"/>
      <c r="N513" s="25">
        <v>1.24</v>
      </c>
      <c r="O513" s="25">
        <v>8.6</v>
      </c>
      <c r="P513" s="25">
        <v>21</v>
      </c>
      <c r="Q513" s="25">
        <v>7.0000000000000007E-2</v>
      </c>
      <c r="R513" s="25">
        <v>190</v>
      </c>
      <c r="S513" s="36"/>
      <c r="T513" s="51">
        <v>0.03</v>
      </c>
      <c r="U513" s="42">
        <v>18.899999999999999</v>
      </c>
      <c r="V513" s="42">
        <v>0.22</v>
      </c>
      <c r="W513" s="42">
        <v>3.3E-3</v>
      </c>
      <c r="X513" s="42">
        <v>211</v>
      </c>
      <c r="Y513" s="44">
        <v>7.46</v>
      </c>
      <c r="Z513" s="87">
        <f>(H513/H$3)+(I513/I$3*3)+(J513/J$3)+(L513/L$3*2)+(N513/N$3*2)+(O513/O$3)+(P513/P$3*2)+(Q513/Q$3*2)+(R513/R$3)</f>
        <v>13.264827140133878</v>
      </c>
      <c r="AA513" s="88">
        <f>(T513/T$3*3)+(U513/U$3*2)+(V513/V$3)+(W513/W$3)+(X513/X$3)+Y513</f>
        <v>13.810076027726325</v>
      </c>
      <c r="AB513" s="90">
        <f>(Z513-AA513)/(Z513+AA513)</f>
        <v>-2.0138535093255479E-2</v>
      </c>
      <c r="AE513" s="96"/>
    </row>
    <row r="514" spans="1:31" x14ac:dyDescent="0.35">
      <c r="A514" s="2" t="s">
        <v>243</v>
      </c>
      <c r="B514" s="9">
        <v>41948</v>
      </c>
      <c r="C514" s="20"/>
      <c r="D514" s="12">
        <v>7.31</v>
      </c>
      <c r="F514" s="12">
        <v>0.7</v>
      </c>
      <c r="H514" s="23">
        <f>10^-(D514)</f>
        <v>4.8977881936844561E-8</v>
      </c>
      <c r="I514" s="32">
        <v>0.02</v>
      </c>
      <c r="J514" s="25">
        <v>0.05</v>
      </c>
      <c r="K514" s="33"/>
      <c r="L514" s="25">
        <v>85</v>
      </c>
      <c r="M514" s="33"/>
      <c r="N514" s="25">
        <v>0.04</v>
      </c>
      <c r="O514" s="25">
        <v>1.1000000000000001</v>
      </c>
      <c r="P514" s="25">
        <v>5</v>
      </c>
      <c r="Q514" s="25">
        <v>0.02</v>
      </c>
      <c r="R514" s="25">
        <v>13</v>
      </c>
      <c r="S514" s="34"/>
      <c r="T514" s="51">
        <v>0.03</v>
      </c>
      <c r="U514" s="42">
        <v>56</v>
      </c>
      <c r="V514" s="42">
        <v>1</v>
      </c>
      <c r="W514" s="42">
        <v>0.02</v>
      </c>
      <c r="X514" s="42">
        <v>19</v>
      </c>
      <c r="Y514" s="44">
        <v>3.75</v>
      </c>
      <c r="Z514" s="87">
        <f>(H514/H$3)+(I514/I$3*3)+(J514/J$3)+(L514/L$3*2)+(N514/N$3*2)+(O514/O$3)+(P514/P$3*2)+(Q514/Q$3*2)+(R514/R$3)</f>
        <v>5.2536287273212929</v>
      </c>
      <c r="AA514" s="88">
        <f>(T514/T$3*3)+(U514/U$3*2)+(V514/V$3)+(W514/W$3)+(X514/X$3)+Y514</f>
        <v>5.4692942241259228</v>
      </c>
      <c r="AB514" s="90">
        <f>(Z514-AA514)/(Z514+AA514)</f>
        <v>-2.0112566114775882E-2</v>
      </c>
      <c r="AC514" s="19">
        <v>5.25</v>
      </c>
      <c r="AD514" s="13">
        <v>5.46</v>
      </c>
      <c r="AE514" s="95">
        <v>4</v>
      </c>
    </row>
    <row r="515" spans="1:31" x14ac:dyDescent="0.35">
      <c r="A515" s="2" t="s">
        <v>82</v>
      </c>
      <c r="B515" s="9">
        <v>40099</v>
      </c>
      <c r="C515" s="20"/>
      <c r="D515" s="12">
        <v>7</v>
      </c>
      <c r="F515" s="12">
        <v>4.5</v>
      </c>
      <c r="H515" s="23">
        <f>10^-(D515)</f>
        <v>9.9999999999999995E-8</v>
      </c>
      <c r="J515" s="25">
        <v>0.02</v>
      </c>
      <c r="L515" s="25">
        <v>98.7</v>
      </c>
      <c r="N515" s="25">
        <v>0.01</v>
      </c>
      <c r="O515" s="25">
        <v>2.4</v>
      </c>
      <c r="P515" s="25">
        <v>6.3</v>
      </c>
      <c r="Q515" s="25">
        <v>0.26</v>
      </c>
      <c r="R515" s="25">
        <v>15</v>
      </c>
      <c r="T515" s="51">
        <v>0.26</v>
      </c>
      <c r="U515" s="42">
        <v>59.5</v>
      </c>
      <c r="V515" s="42">
        <v>3.8</v>
      </c>
      <c r="W515" s="42">
        <v>7.0000000000000007E-2</v>
      </c>
      <c r="X515" s="42">
        <v>39.4</v>
      </c>
      <c r="Y515" s="44">
        <v>4</v>
      </c>
      <c r="Z515" s="87">
        <f>(H515/H$3)+(I515/I$3*3)+(J515/J$3)+(L515/L$3*2)+(N515/N$3*2)+(O515/O$3)+(P515/P$3*2)+(Q515/Q$3*2)+(R515/R$3)</f>
        <v>6.1682277731501198</v>
      </c>
      <c r="AA515" s="88">
        <f>(T515/T$3*3)+(U515/U$3*2)+(V515/V$3)+(W515/W$3)+(X515/X$3)+Y515</f>
        <v>6.4211298523241398</v>
      </c>
      <c r="AB515" s="90">
        <f>(Z515-AA515)/(Z515+AA515)</f>
        <v>-2.0088561044789031E-2</v>
      </c>
      <c r="AC515" s="19">
        <v>6.2</v>
      </c>
      <c r="AD515" s="13">
        <v>6.4</v>
      </c>
      <c r="AE515" s="94">
        <v>-1.8</v>
      </c>
    </row>
    <row r="516" spans="1:31" x14ac:dyDescent="0.35">
      <c r="A516" s="2" t="s">
        <v>336</v>
      </c>
      <c r="B516" s="9">
        <v>41764</v>
      </c>
      <c r="C516" s="18">
        <v>2.23</v>
      </c>
      <c r="D516" s="12">
        <v>5.98</v>
      </c>
      <c r="F516" s="12">
        <v>40</v>
      </c>
      <c r="H516" s="23">
        <f>10^-(D516)</f>
        <v>1.0471285480508979E-6</v>
      </c>
      <c r="I516" s="32">
        <v>0.06</v>
      </c>
      <c r="J516" s="25">
        <v>0.04</v>
      </c>
      <c r="K516" s="30">
        <v>0.3</v>
      </c>
      <c r="L516" s="25">
        <v>16.399999999999999</v>
      </c>
      <c r="M516" s="30">
        <v>2.4</v>
      </c>
      <c r="N516" s="25">
        <v>0.13</v>
      </c>
      <c r="O516" s="25">
        <v>23.2</v>
      </c>
      <c r="P516" s="25">
        <v>2.57</v>
      </c>
      <c r="Q516" s="25">
        <v>0.01</v>
      </c>
      <c r="R516" s="25">
        <v>107</v>
      </c>
      <c r="S516" s="31">
        <v>7.6</v>
      </c>
      <c r="T516" s="51">
        <v>0.06</v>
      </c>
      <c r="U516" s="42">
        <v>25.6</v>
      </c>
      <c r="V516" s="42">
        <v>2.35</v>
      </c>
      <c r="W516" s="42">
        <v>0.03</v>
      </c>
      <c r="X516" s="42">
        <v>170</v>
      </c>
      <c r="Y516" s="43">
        <v>1.18</v>
      </c>
      <c r="Z516" s="87">
        <f>(H516/H$3)+(I516/I$3*3)+(J516/J$3)+(L516/L$3*2)+(N516/N$3*2)+(O516/O$3)+(P516/P$3*2)+(Q516/Q$3*2)+(R516/R$3)</f>
        <v>6.2912609956580638</v>
      </c>
      <c r="AA516" s="88">
        <f>(T516/T$3*3)+(U516/U$3*2)+(V516/V$3)+(W516/W$3)+(X516/X$3)+Y516</f>
        <v>6.548882063737465</v>
      </c>
      <c r="AB516" s="90">
        <f>(Z516-AA516)/(Z516+AA516)</f>
        <v>-2.0063722568175891E-2</v>
      </c>
      <c r="AC516" s="19">
        <v>6.45</v>
      </c>
      <c r="AD516" s="13">
        <v>6.55</v>
      </c>
      <c r="AE516" s="94">
        <v>1.59</v>
      </c>
    </row>
    <row r="517" spans="1:31" x14ac:dyDescent="0.35">
      <c r="A517" s="2" t="s">
        <v>235</v>
      </c>
      <c r="B517" s="9">
        <v>39189</v>
      </c>
      <c r="C517" s="18">
        <v>1.71</v>
      </c>
      <c r="D517" s="12">
        <v>7.26</v>
      </c>
      <c r="F517" s="12">
        <v>3.4</v>
      </c>
      <c r="H517" s="23">
        <f>10^-(D517)</f>
        <v>5.4954087385762357E-8</v>
      </c>
      <c r="I517" s="32">
        <v>2E-3</v>
      </c>
      <c r="J517" s="25">
        <v>0.03</v>
      </c>
      <c r="K517" s="33"/>
      <c r="L517" s="25">
        <v>146</v>
      </c>
      <c r="M517" s="33"/>
      <c r="N517" s="25">
        <v>0.33</v>
      </c>
      <c r="O517" s="25">
        <v>1.76</v>
      </c>
      <c r="P517" s="25">
        <v>17.5</v>
      </c>
      <c r="Q517" s="25">
        <v>7.0000000000000007E-2</v>
      </c>
      <c r="R517" s="25">
        <v>34.1</v>
      </c>
      <c r="S517" s="34"/>
      <c r="T517" s="51">
        <v>0.01</v>
      </c>
      <c r="U517" s="42">
        <v>98.3</v>
      </c>
      <c r="V517" s="42">
        <v>47.8</v>
      </c>
      <c r="W517" s="42">
        <v>0.1</v>
      </c>
      <c r="X517" s="42">
        <v>78</v>
      </c>
      <c r="Y517" s="44">
        <v>5.67</v>
      </c>
      <c r="Z517" s="87">
        <f>(H517/H$3)+(I517/I$3*3)+(J517/J$3)+(L517/L$3*2)+(N517/N$3*2)+(O517/O$3)+(P517/P$3*2)+(Q517/Q$3*2)+(R517/R$3)</f>
        <v>10.269686962772967</v>
      </c>
      <c r="AA517" s="88">
        <f>(T517/T$3*3)+(U517/U$3*2)+(V517/V$3)+(W517/W$3)+(X517/X$3)+Y517</f>
        <v>10.69016411380268</v>
      </c>
      <c r="AB517" s="90">
        <f>(Z517-AA517)/(Z517+AA517)</f>
        <v>-2.0061075314587083E-2</v>
      </c>
      <c r="AE517" s="96"/>
    </row>
    <row r="518" spans="1:31" x14ac:dyDescent="0.35">
      <c r="A518" s="2" t="s">
        <v>156</v>
      </c>
      <c r="B518" s="9">
        <v>38827</v>
      </c>
      <c r="C518" s="18">
        <v>2.94</v>
      </c>
      <c r="D518" s="12">
        <v>7.18</v>
      </c>
      <c r="F518" s="12">
        <v>5</v>
      </c>
      <c r="H518" s="23">
        <f>10^-(D518)</f>
        <v>6.606934480075943E-8</v>
      </c>
      <c r="I518" s="28"/>
      <c r="J518" s="25">
        <v>0.39</v>
      </c>
      <c r="K518" s="29">
        <v>0.2</v>
      </c>
      <c r="L518" s="25">
        <v>104</v>
      </c>
      <c r="M518" s="29">
        <v>0.4</v>
      </c>
      <c r="N518" s="25">
        <v>5.8</v>
      </c>
      <c r="O518" s="25">
        <v>1.1100000000000001</v>
      </c>
      <c r="P518" s="25">
        <v>4.47</v>
      </c>
      <c r="Q518" s="25">
        <v>0.42</v>
      </c>
      <c r="R518" s="25">
        <v>24.2</v>
      </c>
      <c r="S518" s="29">
        <v>0.6</v>
      </c>
      <c r="T518" s="51">
        <v>0.01</v>
      </c>
      <c r="U518" s="42">
        <v>68.400000000000006</v>
      </c>
      <c r="V518" s="42">
        <v>0.22</v>
      </c>
      <c r="W518" s="42">
        <v>9.1965999999999992E-3</v>
      </c>
      <c r="X518" s="42">
        <v>69</v>
      </c>
      <c r="Y518" s="44">
        <v>3.79</v>
      </c>
      <c r="Z518" s="87">
        <f>(H518/H$3)+(I518/I$3*3)+(J518/J$3)+(L518/L$3*2)+(N518/N$3*2)+(O518/O$3)+(P518/P$3*2)+(Q518/Q$3*2)+(R518/R$3)</f>
        <v>6.8830463150269212</v>
      </c>
      <c r="AA518" s="88">
        <f>(T518/T$3*3)+(U518/U$3*2)+(V518/V$3)+(W518/W$3)+(X518/X$3)+Y518</f>
        <v>7.164429282058963</v>
      </c>
      <c r="AB518" s="90">
        <f>(Z518-AA518)/(Z518+AA518)</f>
        <v>-2.0030856440171642E-2</v>
      </c>
      <c r="AC518" s="19">
        <v>6.7</v>
      </c>
      <c r="AD518" s="13">
        <v>7.2</v>
      </c>
      <c r="AE518" s="94">
        <v>-7.2</v>
      </c>
    </row>
    <row r="519" spans="1:31" x14ac:dyDescent="0.35">
      <c r="A519" s="2" t="s">
        <v>110</v>
      </c>
      <c r="B519" s="9">
        <v>32308</v>
      </c>
      <c r="C519" s="18">
        <v>7.83</v>
      </c>
      <c r="D519" s="12">
        <v>7.28</v>
      </c>
      <c r="F519" s="12">
        <v>2</v>
      </c>
      <c r="H519" s="23">
        <f>10^-(D519)</f>
        <v>5.2480746024977185E-8</v>
      </c>
      <c r="I519" s="32">
        <v>0.02</v>
      </c>
      <c r="J519" s="25">
        <v>0.06</v>
      </c>
      <c r="K519" s="30">
        <v>0.5</v>
      </c>
      <c r="L519" s="25">
        <v>100</v>
      </c>
      <c r="M519" s="30">
        <v>0.1</v>
      </c>
      <c r="N519" s="25">
        <v>0.13</v>
      </c>
      <c r="O519" s="25">
        <v>1.7</v>
      </c>
      <c r="P519" s="25">
        <v>5.8</v>
      </c>
      <c r="Q519" s="25">
        <v>0.12</v>
      </c>
      <c r="R519" s="25">
        <v>17</v>
      </c>
      <c r="S519" s="31">
        <v>3.1</v>
      </c>
      <c r="T519" s="51">
        <v>1.53</v>
      </c>
      <c r="U519" s="42">
        <v>68.099999999999994</v>
      </c>
      <c r="V519" s="42">
        <v>5.35</v>
      </c>
      <c r="W519" s="42">
        <v>0.82</v>
      </c>
      <c r="X519" s="42">
        <v>25.9</v>
      </c>
      <c r="Y519" s="44">
        <v>4.22</v>
      </c>
      <c r="Z519" s="87">
        <f>(H519/H$3)+(I519/I$3*3)+(J519/J$3)+(L519/L$3*2)+(N519/N$3*2)+(O519/O$3)+(P519/P$3*2)+(Q519/Q$3*2)+(R519/R$3)</f>
        <v>6.2647010295163552</v>
      </c>
      <c r="AA519" s="88">
        <f>(T519/T$3*3)+(U519/U$3*2)+(V519/V$3)+(W519/W$3)+(X519/X$3)+Y519</f>
        <v>6.5207701980283321</v>
      </c>
      <c r="AB519" s="90">
        <f>(Z519-AA519)/(Z519+AA519)</f>
        <v>-2.0028136934077814E-2</v>
      </c>
    </row>
    <row r="520" spans="1:31" x14ac:dyDescent="0.35">
      <c r="A520" s="2" t="s">
        <v>258</v>
      </c>
      <c r="B520" s="9">
        <v>40631</v>
      </c>
      <c r="C520" s="18">
        <v>11.65</v>
      </c>
      <c r="D520" s="12">
        <v>7.22</v>
      </c>
      <c r="F520" s="12">
        <v>1.2</v>
      </c>
      <c r="H520" s="23">
        <f>10^-(D520)</f>
        <v>6.0255958607435649E-8</v>
      </c>
      <c r="I520" s="28"/>
      <c r="J520" s="25">
        <v>0.01</v>
      </c>
      <c r="K520" s="30">
        <v>0.2</v>
      </c>
      <c r="L520" s="25">
        <v>139</v>
      </c>
      <c r="M520" s="30">
        <v>1.1000000000000001</v>
      </c>
      <c r="N520" s="25">
        <v>0.15</v>
      </c>
      <c r="O520" s="25">
        <v>0.92</v>
      </c>
      <c r="P520" s="25">
        <v>11.1</v>
      </c>
      <c r="Q520" s="25">
        <v>5.0000000000000001E-3</v>
      </c>
      <c r="R520" s="25">
        <v>12.5</v>
      </c>
      <c r="S520" s="31">
        <v>1.4</v>
      </c>
      <c r="T520" s="51">
        <v>0.02</v>
      </c>
      <c r="U520" s="42">
        <v>52.2</v>
      </c>
      <c r="V520" s="42">
        <v>71.709999999999994</v>
      </c>
      <c r="W520" s="42">
        <v>3.2799999999999999E-3</v>
      </c>
      <c r="X520" s="42">
        <v>32</v>
      </c>
      <c r="Y520" s="44">
        <v>5.62</v>
      </c>
      <c r="Z520" s="87">
        <f>(H520/H$3)+(I520/I$3*3)+(J520/J$3)+(L520/L$3*2)+(N520/N$3*2)+(O520/O$3)+(P520/P$3*2)+(Q520/Q$3*2)+(R520/R$3)</f>
        <v>8.4226854208824431</v>
      </c>
      <c r="AA520" s="88">
        <f>(T520/T$3*3)+(U520/U$3*2)+(V520/V$3)+(W520/W$3)+(X520/X$3)+Y520</f>
        <v>8.7667034258125973</v>
      </c>
      <c r="AB520" s="90">
        <f>(Z520-AA520)/(Z520+AA520)</f>
        <v>-2.0013393611506888E-2</v>
      </c>
      <c r="AC520" s="19">
        <v>8.43</v>
      </c>
      <c r="AD520" s="99">
        <v>8.77</v>
      </c>
      <c r="AE520" s="95">
        <v>3.97</v>
      </c>
    </row>
    <row r="521" spans="1:31" x14ac:dyDescent="0.35">
      <c r="A521" s="2" t="s">
        <v>347</v>
      </c>
      <c r="B521" s="9">
        <v>42152</v>
      </c>
      <c r="C521" s="18">
        <v>4.6100000000000003</v>
      </c>
      <c r="D521" s="12">
        <v>6.03</v>
      </c>
      <c r="F521" s="12">
        <v>1.1000000000000001</v>
      </c>
      <c r="H521" s="23">
        <f>10^-(D521)</f>
        <v>9.3325430079699009E-7</v>
      </c>
      <c r="I521" s="24">
        <v>6.0000000000000001E-3</v>
      </c>
      <c r="J521" s="25">
        <v>0.01</v>
      </c>
      <c r="K521" s="36"/>
      <c r="L521" s="25">
        <v>32.299999999999997</v>
      </c>
      <c r="M521" s="36"/>
      <c r="N521" s="25">
        <v>2E-3</v>
      </c>
      <c r="O521" s="25">
        <v>4.12</v>
      </c>
      <c r="P521" s="25">
        <v>4.26</v>
      </c>
      <c r="Q521" s="25">
        <v>6.0000000000000001E-3</v>
      </c>
      <c r="R521" s="25">
        <v>12.3</v>
      </c>
      <c r="S521" s="36"/>
      <c r="T521" s="51">
        <v>0.04</v>
      </c>
      <c r="U521" s="42">
        <v>31.1</v>
      </c>
      <c r="V521" s="42">
        <v>45.15</v>
      </c>
      <c r="W521" s="42">
        <v>3.2799999999999999E-3</v>
      </c>
      <c r="X521" s="42">
        <v>26</v>
      </c>
      <c r="Y521" s="44">
        <v>0.6</v>
      </c>
      <c r="Z521" s="87">
        <f>(H521/H$3)+(I521/I$3*3)+(J521/J$3)+(L521/L$3*2)+(N521/N$3*2)+(O521/O$3)+(P521/P$3*2)+(Q521/Q$3*2)+(R521/R$3)</f>
        <v>2.6041492616376258</v>
      </c>
      <c r="AA521" s="88">
        <f>(T521/T$3*3)+(U521/U$3*2)+(V521/V$3)+(W521/W$3)+(X521/X$3)+Y521</f>
        <v>2.7104326018610112</v>
      </c>
      <c r="AB521" s="90">
        <f>(Z521-AA521)/(Z521+AA521)</f>
        <v>-1.9998438814792872E-2</v>
      </c>
      <c r="AC521" s="19">
        <v>2.61</v>
      </c>
      <c r="AD521" s="13">
        <v>2.71</v>
      </c>
      <c r="AE521" s="94">
        <v>3.76</v>
      </c>
    </row>
    <row r="522" spans="1:31" x14ac:dyDescent="0.35">
      <c r="A522" s="2" t="s">
        <v>100</v>
      </c>
      <c r="B522" s="9">
        <v>40857</v>
      </c>
      <c r="C522" s="18">
        <v>12.16</v>
      </c>
      <c r="D522" s="12">
        <v>7.19</v>
      </c>
      <c r="F522" s="12">
        <v>3.1</v>
      </c>
      <c r="H522" s="23">
        <f>10^-(D522)</f>
        <v>6.4565422903465397E-8</v>
      </c>
      <c r="I522" s="28"/>
      <c r="J522" s="25">
        <v>0.52</v>
      </c>
      <c r="K522" s="29">
        <v>10</v>
      </c>
      <c r="L522" s="25">
        <v>102</v>
      </c>
      <c r="M522" s="36"/>
      <c r="N522" s="25">
        <v>2.41</v>
      </c>
      <c r="O522" s="25">
        <v>3.64</v>
      </c>
      <c r="P522" s="25">
        <v>13.9</v>
      </c>
      <c r="Q522" s="25">
        <v>0.24</v>
      </c>
      <c r="R522" s="25">
        <v>27.3</v>
      </c>
      <c r="S522" s="36"/>
      <c r="T522" s="51">
        <v>0.01</v>
      </c>
      <c r="U522" s="42">
        <v>7.41</v>
      </c>
      <c r="V522" s="42">
        <v>0.22</v>
      </c>
      <c r="W522" s="42">
        <v>3.2799999999999999E-3</v>
      </c>
      <c r="X522" s="42">
        <v>33</v>
      </c>
      <c r="Y522" s="44">
        <v>6.86</v>
      </c>
      <c r="Z522" s="87">
        <f>(H522/H$3)+(I522/I$3*3)+(J522/J$3)+(L522/L$3*2)+(N522/N$3*2)+(O522/O$3)+(P522/P$3*2)+(Q522/Q$3*2)+(R522/R$3)</f>
        <v>7.637878476217618</v>
      </c>
      <c r="AA522" s="88">
        <f>(T522/T$3*3)+(U522/U$3*2)+(V522/V$3)+(W522/W$3)+(X522/X$3)+Y522</f>
        <v>7.9490866730459198</v>
      </c>
      <c r="AB522" s="90">
        <f>(Z522-AA522)/(Z522+AA522)</f>
        <v>-1.9965926262625021E-2</v>
      </c>
      <c r="AC522" s="19">
        <v>7.68</v>
      </c>
      <c r="AD522" s="13">
        <v>7.95</v>
      </c>
      <c r="AE522" s="94">
        <v>3.37</v>
      </c>
    </row>
    <row r="523" spans="1:31" x14ac:dyDescent="0.35">
      <c r="A523" s="2" t="s">
        <v>101</v>
      </c>
      <c r="B523" s="9">
        <v>38294</v>
      </c>
      <c r="C523" s="18">
        <v>21.47</v>
      </c>
      <c r="D523" s="12">
        <v>7.03</v>
      </c>
      <c r="F523" s="12">
        <v>1.3</v>
      </c>
      <c r="H523" s="23">
        <f>10^-(D523)</f>
        <v>9.3325430079699072E-8</v>
      </c>
      <c r="I523" s="28"/>
      <c r="J523" s="25">
        <v>0.35</v>
      </c>
      <c r="K523" s="29">
        <v>0.2</v>
      </c>
      <c r="L523" s="25">
        <v>98.4</v>
      </c>
      <c r="M523" s="29">
        <v>0.6</v>
      </c>
      <c r="N523" s="25">
        <v>1.77</v>
      </c>
      <c r="O523" s="25">
        <v>1.95</v>
      </c>
      <c r="P523" s="25">
        <v>9.6199999999999992</v>
      </c>
      <c r="Q523" s="25">
        <v>0.18</v>
      </c>
      <c r="R523" s="25">
        <v>16.7</v>
      </c>
      <c r="S523" s="29">
        <v>0.8</v>
      </c>
      <c r="T523" s="51">
        <v>0.03</v>
      </c>
      <c r="U523" s="42">
        <v>12.3</v>
      </c>
      <c r="V523" s="42">
        <v>0.22</v>
      </c>
      <c r="W523" s="42">
        <v>5.9121E-3</v>
      </c>
      <c r="X523" s="42">
        <v>26</v>
      </c>
      <c r="Y523" s="44">
        <v>5.84</v>
      </c>
      <c r="Z523" s="87">
        <f>(H523/H$3)+(I523/I$3*3)+(J523/J$3)+(L523/L$3*2)+(N523/N$3*2)+(O523/O$3)+(P523/P$3*2)+(Q523/Q$3*2)+(R523/R$3)</f>
        <v>6.5672796026348488</v>
      </c>
      <c r="AA523" s="88">
        <f>(T523/T$3*3)+(U523/U$3*2)+(V523/V$3)+(W523/W$3)+(X523/X$3)+Y523</f>
        <v>6.8341152283631459</v>
      </c>
      <c r="AB523" s="90">
        <f>(Z523-AA523)/(Z523+AA523)</f>
        <v>-1.9911033820979217E-2</v>
      </c>
      <c r="AC523" s="19">
        <v>6.5</v>
      </c>
      <c r="AD523" s="13">
        <v>6.83</v>
      </c>
      <c r="AE523" s="94">
        <v>0.3</v>
      </c>
    </row>
    <row r="524" spans="1:31" x14ac:dyDescent="0.35">
      <c r="A524" s="2" t="s">
        <v>271</v>
      </c>
      <c r="B524" s="9">
        <v>32322</v>
      </c>
      <c r="C524" s="18">
        <v>4.2699999999999996</v>
      </c>
      <c r="D524" s="12">
        <v>6.51</v>
      </c>
      <c r="F524" s="12">
        <v>3</v>
      </c>
      <c r="H524" s="23">
        <f>10^-(D524)</f>
        <v>3.090295432513585E-7</v>
      </c>
      <c r="I524" s="32">
        <v>0.09</v>
      </c>
      <c r="J524" s="25">
        <v>0.06</v>
      </c>
      <c r="K524" s="30">
        <v>0.2</v>
      </c>
      <c r="L524" s="25">
        <v>107</v>
      </c>
      <c r="M524" s="30">
        <v>0.1</v>
      </c>
      <c r="N524" s="25">
        <v>0.1</v>
      </c>
      <c r="O524" s="25">
        <v>4.8</v>
      </c>
      <c r="P524" s="25">
        <v>5.7</v>
      </c>
      <c r="Q524" s="27">
        <v>0.1</v>
      </c>
      <c r="R524" s="25">
        <v>38</v>
      </c>
      <c r="S524" s="31">
        <v>17</v>
      </c>
      <c r="T524" s="51">
        <v>1.53</v>
      </c>
      <c r="U524" s="42">
        <v>56.9</v>
      </c>
      <c r="V524" s="42">
        <v>41.16</v>
      </c>
      <c r="W524" s="42">
        <v>0.82</v>
      </c>
      <c r="X524" s="42">
        <v>46</v>
      </c>
      <c r="Y524" s="44">
        <v>4.7</v>
      </c>
      <c r="Z524" s="87">
        <f>(H524/H$3)+(I524/I$3*3)+(J524/J$3)+(L524/L$3*2)+(N524/N$3*2)+(O524/O$3)+(P524/P$3*2)+(Q524/Q$3*2)+(R524/R$3)</f>
        <v>7.6044813002534948</v>
      </c>
      <c r="AA524" s="88">
        <f>(T524/T$3*3)+(U524/U$3*2)+(V524/V$3)+(W524/W$3)+(X524/X$3)+Y524</f>
        <v>7.9121832934642589</v>
      </c>
      <c r="AB524" s="90">
        <f>(Z524-AA524)/(Z524+AA524)</f>
        <v>-1.9830421116104016E-2</v>
      </c>
    </row>
    <row r="525" spans="1:31" x14ac:dyDescent="0.35">
      <c r="A525" s="2" t="s">
        <v>97</v>
      </c>
      <c r="B525" s="9">
        <v>37573</v>
      </c>
      <c r="C525" s="18">
        <v>15.35</v>
      </c>
      <c r="D525" s="12">
        <v>7.27</v>
      </c>
      <c r="F525" s="12">
        <v>5.7</v>
      </c>
      <c r="H525" s="23">
        <f>10^-(D525)</f>
        <v>5.3703179637025192E-8</v>
      </c>
      <c r="I525" s="28"/>
      <c r="J525" s="25">
        <v>13.77</v>
      </c>
      <c r="K525" s="33"/>
      <c r="L525" s="25">
        <v>65.7</v>
      </c>
      <c r="M525" s="33"/>
      <c r="N525" s="25">
        <v>1.9</v>
      </c>
      <c r="O525" s="25">
        <v>5.9</v>
      </c>
      <c r="P525" s="25">
        <v>17.399999999999999</v>
      </c>
      <c r="Q525" s="25">
        <v>0.28999999999999998</v>
      </c>
      <c r="R525" s="25">
        <v>25.2</v>
      </c>
      <c r="S525" s="34"/>
      <c r="T525" s="51">
        <v>6.34</v>
      </c>
      <c r="U525" s="42">
        <v>1</v>
      </c>
      <c r="V525" s="42">
        <v>0.3</v>
      </c>
      <c r="W525" s="42">
        <v>0.03</v>
      </c>
      <c r="X525" s="42">
        <v>10.6</v>
      </c>
      <c r="Y525" s="44">
        <v>6.55</v>
      </c>
      <c r="Z525" s="87">
        <f>(H525/H$3)+(I525/I$3*3)+(J525/J$3)+(L525/L$3*2)+(N525/N$3*2)+(O525/O$3)+(P525/P$3*2)+(Q525/Q$3*2)+(R525/R$3)</f>
        <v>6.8005730890433789</v>
      </c>
      <c r="AA525" s="88">
        <f>(T525/T$3*3)+(U525/U$3*2)+(V525/V$3)+(W525/W$3)+(X525/X$3)+Y525</f>
        <v>7.0755955016197936</v>
      </c>
      <c r="AB525" s="90">
        <f>(Z525-AA525)/(Z525+AA525)</f>
        <v>-1.9819765865447068E-2</v>
      </c>
    </row>
    <row r="526" spans="1:31" x14ac:dyDescent="0.35">
      <c r="A526" s="2" t="s">
        <v>114</v>
      </c>
      <c r="B526" s="9">
        <v>37543</v>
      </c>
      <c r="C526" s="18">
        <v>9.0299999999999994</v>
      </c>
      <c r="D526" s="12">
        <v>7.29</v>
      </c>
      <c r="E526" s="16"/>
      <c r="F526" s="12">
        <v>2.2000000000000002</v>
      </c>
      <c r="H526" s="23">
        <f>10^-(D526)</f>
        <v>5.1286138399136415E-8</v>
      </c>
      <c r="I526" s="32">
        <v>3.0000000000000001E-3</v>
      </c>
      <c r="J526" s="25">
        <v>0.43</v>
      </c>
      <c r="K526" s="36"/>
      <c r="L526" s="25">
        <v>350</v>
      </c>
      <c r="M526" s="36"/>
      <c r="N526" s="25">
        <v>1.68</v>
      </c>
      <c r="O526" s="25">
        <v>3.56</v>
      </c>
      <c r="P526" s="25">
        <v>15.8</v>
      </c>
      <c r="Q526" s="25">
        <v>0.27</v>
      </c>
      <c r="R526" s="25">
        <v>22</v>
      </c>
      <c r="S526" s="36"/>
      <c r="T526" s="51">
        <v>0.01</v>
      </c>
      <c r="U526" s="42">
        <v>701</v>
      </c>
      <c r="V526" s="42">
        <v>0.22</v>
      </c>
      <c r="W526" s="42">
        <v>3.9414000000000003E-3</v>
      </c>
      <c r="X526" s="42">
        <v>26</v>
      </c>
      <c r="Y526" s="44">
        <v>5.38</v>
      </c>
      <c r="Z526" s="87">
        <f>(H526/H$3)+(I526/I$3*3)+(J526/J$3)+(L526/L$3*2)+(N526/N$3*2)+(O526/O$3)+(P526/P$3*2)+(Q526/Q$3*2)+(R526/R$3)</f>
        <v>19.907145417457883</v>
      </c>
      <c r="AA526" s="88">
        <f>(T526/T$3*3)+(U526/U$3*2)+(V526/V$3)+(W526/W$3)+(X526/X$3)+Y526</f>
        <v>20.710902875699354</v>
      </c>
      <c r="AB526" s="90">
        <f>(Z526-AA526)/(Z526+AA526)</f>
        <v>-1.9788185105311336E-2</v>
      </c>
    </row>
    <row r="527" spans="1:31" x14ac:dyDescent="0.35">
      <c r="A527" s="2" t="s">
        <v>286</v>
      </c>
      <c r="B527" s="9">
        <v>38835</v>
      </c>
      <c r="D527" s="12">
        <v>4.99</v>
      </c>
      <c r="F527" s="13">
        <v>1.5</v>
      </c>
      <c r="H527" s="23">
        <f>10^-(D527)</f>
        <v>1.0232929922807521E-5</v>
      </c>
      <c r="I527" s="24">
        <v>0.06</v>
      </c>
      <c r="J527" s="25">
        <v>0.06</v>
      </c>
      <c r="K527" s="29">
        <v>5</v>
      </c>
      <c r="L527" s="25">
        <v>19.61</v>
      </c>
      <c r="M527" s="29">
        <v>5</v>
      </c>
      <c r="N527" s="25">
        <v>0.02</v>
      </c>
      <c r="O527" s="25">
        <v>1.55</v>
      </c>
      <c r="P527" s="25">
        <v>3.18</v>
      </c>
      <c r="Q527" s="27">
        <v>0.13</v>
      </c>
      <c r="R527" s="25">
        <v>11.8</v>
      </c>
      <c r="S527" s="29">
        <v>10</v>
      </c>
      <c r="T527" s="50">
        <v>0.06</v>
      </c>
      <c r="U527" s="42">
        <v>9</v>
      </c>
      <c r="V527" s="42">
        <v>34.75</v>
      </c>
      <c r="W527" s="42">
        <v>0.02</v>
      </c>
      <c r="X527" s="42">
        <v>16</v>
      </c>
      <c r="Y527" s="44">
        <v>0.68</v>
      </c>
      <c r="Z527" s="87">
        <f>(H527/H$3)+(I527/I$3*3)+(J527/J$3)+(L527/L$3*2)+(N527/N$3*2)+(O527/O$3)+(P527/P$3*2)+(Q527/Q$3*2)+(R527/R$3)</f>
        <v>1.8085360421476389</v>
      </c>
      <c r="AA527" s="88">
        <f>(T527/T$3*3)+(U527/U$3*2)+(V527/V$3)+(W527/W$3)+(X527/X$3)+Y527</f>
        <v>1.8815172851873845</v>
      </c>
      <c r="AB527" s="90">
        <f>(Z527-AA527)/(Z527+AA527)</f>
        <v>-1.9777828818656418E-2</v>
      </c>
      <c r="AC527" s="19">
        <v>1.81</v>
      </c>
      <c r="AD527" s="13">
        <v>1.86</v>
      </c>
      <c r="AE527" s="94">
        <v>-2.73</v>
      </c>
    </row>
    <row r="528" spans="1:31" x14ac:dyDescent="0.35">
      <c r="A528" s="2" t="s">
        <v>96</v>
      </c>
      <c r="B528" s="9">
        <v>31733</v>
      </c>
      <c r="C528" s="19">
        <v>1.43</v>
      </c>
      <c r="D528" s="13">
        <v>7</v>
      </c>
      <c r="E528" s="15"/>
      <c r="F528" s="13">
        <v>14</v>
      </c>
      <c r="H528" s="23">
        <f>10^-(D528)</f>
        <v>9.9999999999999995E-8</v>
      </c>
      <c r="I528" s="24">
        <v>1E-3</v>
      </c>
      <c r="J528" s="27">
        <v>21.74</v>
      </c>
      <c r="K528" s="36"/>
      <c r="L528" s="25">
        <v>67</v>
      </c>
      <c r="M528" s="36"/>
      <c r="N528" s="25">
        <v>15.1</v>
      </c>
      <c r="O528" s="25">
        <v>21.2</v>
      </c>
      <c r="P528" s="25">
        <v>60</v>
      </c>
      <c r="Q528" s="25">
        <v>0.78</v>
      </c>
      <c r="R528" s="25">
        <v>158</v>
      </c>
      <c r="S528" s="36"/>
      <c r="T528" s="50">
        <v>0.4</v>
      </c>
      <c r="U528" s="42">
        <v>5</v>
      </c>
      <c r="V528" s="42">
        <v>0.01</v>
      </c>
      <c r="W528" s="41">
        <v>0.04</v>
      </c>
      <c r="X528" s="42">
        <v>197</v>
      </c>
      <c r="Y528" s="44">
        <v>12.5</v>
      </c>
      <c r="Z528" s="87">
        <f>(H528/H$3)+(I528/I$3*3)+(J528/J$3)+(L528/L$3*2)+(N528/N$3*2)+(O528/O$3)+(P528/P$3*2)+(Q528/Q$3*2)+(R528/R$3)</f>
        <v>17.471324168918844</v>
      </c>
      <c r="AA528" s="88">
        <f>(T528/T$3*3)+(U528/U$3*2)+(V528/V$3)+(W528/W$3)+(X528/X$3)+Y528</f>
        <v>18.174879899855512</v>
      </c>
      <c r="AB528" s="90">
        <f>(Z528-AA528)/(Z528+AA528)</f>
        <v>-1.9737185187495846E-2</v>
      </c>
      <c r="AD528" s="100"/>
    </row>
    <row r="529" spans="1:31" x14ac:dyDescent="0.35">
      <c r="A529" s="2" t="s">
        <v>110</v>
      </c>
      <c r="B529" s="9">
        <v>32183</v>
      </c>
      <c r="C529" s="18">
        <v>7.66</v>
      </c>
      <c r="D529" s="12">
        <v>7.11</v>
      </c>
      <c r="F529" s="12">
        <v>2</v>
      </c>
      <c r="H529" s="23">
        <f>10^-(D529)</f>
        <v>7.7624711662868932E-8</v>
      </c>
      <c r="I529" s="32">
        <v>0.01</v>
      </c>
      <c r="J529" s="25">
        <v>0.06</v>
      </c>
      <c r="K529" s="29">
        <v>0.5</v>
      </c>
      <c r="L529" s="25">
        <v>96</v>
      </c>
      <c r="M529" s="29">
        <v>0.1</v>
      </c>
      <c r="N529" s="25">
        <v>0.03</v>
      </c>
      <c r="O529" s="25">
        <v>1.9</v>
      </c>
      <c r="P529" s="25">
        <v>5.9</v>
      </c>
      <c r="Q529" s="25">
        <v>0.11</v>
      </c>
      <c r="R529" s="25">
        <v>19</v>
      </c>
      <c r="S529" s="29">
        <v>1.4</v>
      </c>
      <c r="T529" s="51">
        <v>1.53</v>
      </c>
      <c r="U529" s="42">
        <v>62</v>
      </c>
      <c r="V529" s="42">
        <v>17.7</v>
      </c>
      <c r="W529" s="42">
        <v>0.82</v>
      </c>
      <c r="X529" s="42">
        <v>25</v>
      </c>
      <c r="Y529" s="44">
        <v>4.0599999999999996</v>
      </c>
      <c r="Z529" s="87">
        <f>(H529/H$3)+(I529/I$3*3)+(J529/J$3)+(L529/L$3*2)+(N529/N$3*2)+(O529/O$3)+(P529/P$3*2)+(Q529/Q$3*2)+(R529/R$3)</f>
        <v>6.1603797693408975</v>
      </c>
      <c r="AA529" s="88">
        <f>(T529/T$3*3)+(U529/U$3*2)+(V529/V$3)+(W529/W$3)+(X529/X$3)+Y529</f>
        <v>6.4075851402539303</v>
      </c>
      <c r="AB529" s="90">
        <f>(Z529-AA529)/(Z529+AA529)</f>
        <v>-1.9669482902861031E-2</v>
      </c>
    </row>
    <row r="530" spans="1:31" x14ac:dyDescent="0.35">
      <c r="A530" s="2" t="s">
        <v>418</v>
      </c>
      <c r="B530" s="9">
        <v>41193</v>
      </c>
      <c r="C530" s="18">
        <v>0.8</v>
      </c>
      <c r="D530" s="12">
        <v>6.85</v>
      </c>
      <c r="F530" s="12">
        <v>47</v>
      </c>
      <c r="H530" s="23">
        <f>10^-(D530)</f>
        <v>1.4125375446227539E-7</v>
      </c>
      <c r="I530" s="32">
        <v>0.1</v>
      </c>
      <c r="J530" s="25">
        <v>1.77</v>
      </c>
      <c r="K530" s="30">
        <v>1.5</v>
      </c>
      <c r="L530" s="25">
        <v>138</v>
      </c>
      <c r="M530" s="30">
        <v>2.6</v>
      </c>
      <c r="N530" s="25">
        <v>5.92</v>
      </c>
      <c r="O530" s="25">
        <v>2.84</v>
      </c>
      <c r="P530" s="25">
        <v>3.91</v>
      </c>
      <c r="Q530" s="25">
        <v>0.44</v>
      </c>
      <c r="R530" s="25">
        <v>13.3</v>
      </c>
      <c r="S530" s="31">
        <v>0.5</v>
      </c>
      <c r="T530" s="51">
        <v>0.64</v>
      </c>
      <c r="U530" s="42">
        <v>151</v>
      </c>
      <c r="V530" s="42">
        <v>0.22</v>
      </c>
      <c r="W530" s="42">
        <v>0.03</v>
      </c>
      <c r="X530" s="42">
        <v>35</v>
      </c>
      <c r="Y530" s="44">
        <v>4.37</v>
      </c>
      <c r="Z530" s="87">
        <f>(H530/H$3)+(I530/I$3*3)+(J530/J$3)+(L530/L$3*2)+(N530/N$3*2)+(O530/O$3)+(P530/P$3*2)+(Q530/Q$3*2)+(R530/R$3)</f>
        <v>8.1965192492214669</v>
      </c>
      <c r="AA530" s="88">
        <f>(T530/T$3*3)+(U530/U$3*2)+(V530/V$3)+(W530/W$3)+(X530/X$3)+Y530</f>
        <v>8.5252647043916863</v>
      </c>
      <c r="AB530" s="90">
        <f>(Z530-AA530)/(Z530+AA530)</f>
        <v>-1.9659711911251296E-2</v>
      </c>
      <c r="AC530" s="19">
        <v>8.3000000000000007</v>
      </c>
      <c r="AD530" s="13">
        <v>8.52</v>
      </c>
      <c r="AE530" s="95">
        <v>2.63</v>
      </c>
    </row>
    <row r="531" spans="1:31" x14ac:dyDescent="0.35">
      <c r="A531" s="2" t="s">
        <v>162</v>
      </c>
      <c r="B531" s="9">
        <v>37904</v>
      </c>
      <c r="C531" s="18">
        <v>8.9600000000000009</v>
      </c>
      <c r="D531" s="12">
        <v>7.87</v>
      </c>
      <c r="F531" s="12">
        <v>1</v>
      </c>
      <c r="H531" s="23">
        <f>10^-(D531)</f>
        <v>1.3489628825916498E-8</v>
      </c>
      <c r="I531" s="32">
        <v>1E-3</v>
      </c>
      <c r="J531" s="25">
        <v>0.2</v>
      </c>
      <c r="L531" s="25">
        <v>57</v>
      </c>
      <c r="N531" s="25">
        <v>1.1000000000000001</v>
      </c>
      <c r="O531" s="25">
        <v>1</v>
      </c>
      <c r="P531" s="25">
        <v>4.7</v>
      </c>
      <c r="Q531" s="25">
        <v>0.11</v>
      </c>
      <c r="R531" s="25">
        <v>8</v>
      </c>
      <c r="T531" s="51">
        <v>0.15</v>
      </c>
      <c r="U531" s="42">
        <v>3</v>
      </c>
      <c r="V531" s="42">
        <v>0.44</v>
      </c>
      <c r="W531" s="42">
        <v>6.5599999999999999E-3</v>
      </c>
      <c r="X531" s="42">
        <v>8.1999999999999993</v>
      </c>
      <c r="Y531" s="44">
        <v>3.5</v>
      </c>
      <c r="Z531" s="87">
        <f>(H531/H$3)+(I531/I$3*3)+(J531/J$3)+(L531/L$3*2)+(N531/N$3*2)+(O531/O$3)+(P531/P$3*2)+(Q531/Q$3*2)+(R531/R$3)</f>
        <v>3.6591542706429148</v>
      </c>
      <c r="AA531" s="88">
        <f>(T531/T$3*3)+(U531/U$3*2)+(V531/V$3)+(W531/W$3)+(X531/X$3)+Y531</f>
        <v>3.8057438882302876</v>
      </c>
      <c r="AB531" s="90">
        <f>(Z531-AA531)/(Z531+AA531)</f>
        <v>-1.9637189211098364E-2</v>
      </c>
    </row>
    <row r="532" spans="1:31" x14ac:dyDescent="0.35">
      <c r="A532" s="2" t="s">
        <v>304</v>
      </c>
      <c r="B532" s="9">
        <v>39785</v>
      </c>
      <c r="C532" s="18">
        <v>1.9</v>
      </c>
      <c r="D532" s="12">
        <v>6.45</v>
      </c>
      <c r="F532" s="12">
        <v>14</v>
      </c>
      <c r="H532" s="23">
        <f>10^-(D532)</f>
        <v>3.5481338923357463E-7</v>
      </c>
      <c r="I532" s="32">
        <v>1E-3</v>
      </c>
      <c r="J532" s="25">
        <v>0.41</v>
      </c>
      <c r="K532" s="36"/>
      <c r="L532" s="25">
        <v>69.5</v>
      </c>
      <c r="M532" s="36"/>
      <c r="N532" s="25">
        <v>12.4</v>
      </c>
      <c r="O532" s="25">
        <v>4.78</v>
      </c>
      <c r="P532" s="25">
        <v>2.7</v>
      </c>
      <c r="Q532" s="25">
        <v>0.75</v>
      </c>
      <c r="R532" s="25">
        <v>8.8800000000000008</v>
      </c>
      <c r="S532" s="36"/>
      <c r="T532" s="51">
        <v>0.44</v>
      </c>
      <c r="U532" s="42">
        <v>109</v>
      </c>
      <c r="V532" s="42">
        <v>0.34</v>
      </c>
      <c r="W532" s="42">
        <v>0.01</v>
      </c>
      <c r="X532" s="42">
        <v>27</v>
      </c>
      <c r="Y532" s="44">
        <v>1.83</v>
      </c>
      <c r="Z532" s="87">
        <f>(H532/H$3)+(I532/I$3*3)+(J532/J$3)+(L532/L$3*2)+(N532/N$3*2)+(O532/O$3)+(P532/P$3*2)+(Q532/Q$3*2)+(R532/R$3)</f>
        <v>4.6929386066062957</v>
      </c>
      <c r="AA532" s="88">
        <f>(T532/T$3*3)+(U532/U$3*2)+(V532/V$3)+(W532/W$3)+(X532/X$3)+Y532</f>
        <v>4.880415219352316</v>
      </c>
      <c r="AB532" s="90">
        <f>(Z532-AA532)/(Z532+AA532)</f>
        <v>-1.9583169718188877E-2</v>
      </c>
      <c r="AE532" s="95">
        <v>14.07</v>
      </c>
    </row>
    <row r="533" spans="1:31" x14ac:dyDescent="0.35">
      <c r="A533" s="2" t="s">
        <v>328</v>
      </c>
      <c r="B533" s="9">
        <v>40337</v>
      </c>
      <c r="C533" s="18">
        <v>7.15</v>
      </c>
      <c r="D533" s="12">
        <v>4.93</v>
      </c>
      <c r="F533" s="12">
        <v>0.91</v>
      </c>
      <c r="H533" s="23">
        <f>10^-(D533)</f>
        <v>1.1748975549395286E-5</v>
      </c>
      <c r="I533" s="32">
        <v>0.09</v>
      </c>
      <c r="J533" s="25">
        <v>0.01</v>
      </c>
      <c r="K533" s="36"/>
      <c r="L533" s="25">
        <v>9.5299999999999994</v>
      </c>
      <c r="M533" s="36"/>
      <c r="N533" s="25">
        <v>0.15</v>
      </c>
      <c r="O533" s="25">
        <v>2.91</v>
      </c>
      <c r="P533" s="25">
        <v>5.92</v>
      </c>
      <c r="Q533" s="25">
        <v>0.04</v>
      </c>
      <c r="R533" s="25">
        <v>31.6</v>
      </c>
      <c r="S533" s="36"/>
      <c r="T533" s="51">
        <v>0.02</v>
      </c>
      <c r="U533" s="42">
        <v>24.1</v>
      </c>
      <c r="V533" s="42">
        <v>20.18</v>
      </c>
      <c r="W533" s="42">
        <v>3.2799999999999999E-3</v>
      </c>
      <c r="X533" s="42">
        <v>57</v>
      </c>
      <c r="Y533" s="44">
        <v>0.09</v>
      </c>
      <c r="Z533" s="87">
        <f>(H533/H$3)+(I533/I$3*3)+(J533/J$3)+(L533/L$3*2)+(N533/N$3*2)+(O533/O$3)+(P533/P$3*2)+(Q533/Q$3*2)+(R533/R$3)</f>
        <v>2.4289288631080703</v>
      </c>
      <c r="AA533" s="88">
        <f>(T533/T$3*3)+(U533/U$3*2)+(V533/V$3)+(W533/W$3)+(X533/X$3)+Y533</f>
        <v>2.5258028999489213</v>
      </c>
      <c r="AB533" s="90">
        <f>(Z533-AA533)/(Z533+AA533)</f>
        <v>-1.9551822676487574E-2</v>
      </c>
      <c r="AC533" s="19">
        <v>2.44</v>
      </c>
      <c r="AD533" s="13">
        <v>2.5299999999999998</v>
      </c>
      <c r="AE533" s="94">
        <v>3.63</v>
      </c>
    </row>
    <row r="534" spans="1:31" x14ac:dyDescent="0.35">
      <c r="A534" s="2" t="s">
        <v>363</v>
      </c>
      <c r="B534" s="9">
        <v>40324</v>
      </c>
      <c r="C534" s="18">
        <v>3.17</v>
      </c>
      <c r="D534" s="12">
        <v>5.21</v>
      </c>
      <c r="F534" s="12">
        <v>2.2000000000000002</v>
      </c>
      <c r="H534" s="23">
        <f>10^-(D534)</f>
        <v>6.1659500186148109E-6</v>
      </c>
      <c r="I534" s="28"/>
      <c r="J534" s="25">
        <v>0.01</v>
      </c>
      <c r="K534" s="36"/>
      <c r="L534" s="25">
        <v>15.4</v>
      </c>
      <c r="M534" s="36"/>
      <c r="N534" s="25">
        <v>6.0000000000000001E-3</v>
      </c>
      <c r="O534" s="25">
        <v>9.18</v>
      </c>
      <c r="P534" s="25">
        <v>2.67</v>
      </c>
      <c r="Q534" s="25">
        <v>0.47</v>
      </c>
      <c r="R534" s="25">
        <v>31.8</v>
      </c>
      <c r="S534" s="36"/>
      <c r="T534" s="51">
        <v>0.03</v>
      </c>
      <c r="U534" s="42">
        <v>27.8</v>
      </c>
      <c r="V534" s="42">
        <v>34.17</v>
      </c>
      <c r="W534" s="42">
        <v>0.01</v>
      </c>
      <c r="X534" s="42">
        <v>46</v>
      </c>
      <c r="Y534" s="44">
        <v>0.3</v>
      </c>
      <c r="Z534" s="87">
        <f>(H534/H$3)+(I534/I$3*3)+(J534/J$3)+(L534/L$3*2)+(N534/N$3*2)+(O534/O$3)+(P534/P$3*2)+(Q534/Q$3*2)+(R534/R$3)</f>
        <v>2.6240046209647776</v>
      </c>
      <c r="AA534" s="88">
        <f>(T534/T$3*3)+(U534/U$3*2)+(V534/V$3)+(W534/W$3)+(X534/X$3)+Y534</f>
        <v>2.7286410132947045</v>
      </c>
      <c r="AB534" s="90">
        <f>(Z534-AA534)/(Z534+AA534)</f>
        <v>-1.9548537205639802E-2</v>
      </c>
      <c r="AC534" s="19">
        <v>2.63</v>
      </c>
      <c r="AD534" s="13">
        <v>2.73</v>
      </c>
      <c r="AE534" s="95">
        <v>3.73</v>
      </c>
    </row>
    <row r="535" spans="1:31" x14ac:dyDescent="0.35">
      <c r="A535" s="2" t="s">
        <v>245</v>
      </c>
      <c r="B535" s="9">
        <v>39924</v>
      </c>
      <c r="C535" s="18">
        <v>5.52</v>
      </c>
      <c r="D535" s="12">
        <v>6.64</v>
      </c>
      <c r="F535" s="12">
        <v>3.4</v>
      </c>
      <c r="H535" s="23">
        <f>10^-(D535)</f>
        <v>2.2908676527677716E-7</v>
      </c>
      <c r="I535" s="32">
        <v>1E-3</v>
      </c>
      <c r="J535" s="25">
        <v>0.01</v>
      </c>
      <c r="K535" s="30">
        <v>0.2</v>
      </c>
      <c r="L535" s="25">
        <v>194</v>
      </c>
      <c r="M535" s="30">
        <v>0.4</v>
      </c>
      <c r="N535" s="25">
        <v>3.0000000000000001E-3</v>
      </c>
      <c r="O535" s="25">
        <v>1.73</v>
      </c>
      <c r="P535" s="25">
        <v>9.92</v>
      </c>
      <c r="Q535" s="25">
        <v>1E-3</v>
      </c>
      <c r="R535" s="25">
        <v>15.1</v>
      </c>
      <c r="S535" s="31">
        <v>0.9</v>
      </c>
      <c r="T535" s="51">
        <v>0.02</v>
      </c>
      <c r="U535" s="42">
        <v>82.8</v>
      </c>
      <c r="V535" s="42">
        <v>29.21</v>
      </c>
      <c r="W535" s="42">
        <v>3.2799999999999999E-3</v>
      </c>
      <c r="X535" s="42">
        <v>29</v>
      </c>
      <c r="Y535" s="44">
        <v>8.6300000000000008</v>
      </c>
      <c r="Z535" s="87">
        <f>(H535/H$3)+(I535/I$3*3)+(J535/J$3)+(L535/L$3*2)+(N535/N$3*2)+(O535/O$3)+(P535/P$3*2)+(Q535/Q$3*2)+(R535/R$3)</f>
        <v>11.19862741788155</v>
      </c>
      <c r="AA535" s="88">
        <f>(T535/T$3*3)+(U535/U$3*2)+(V535/V$3)+(W535/W$3)+(X535/X$3)+Y535</f>
        <v>11.643628815663874</v>
      </c>
      <c r="AB535" s="90">
        <f>(Z535-AA535)/(Z535+AA535)</f>
        <v>-1.948149925438665E-2</v>
      </c>
      <c r="AE535" s="94">
        <v>3.9</v>
      </c>
    </row>
    <row r="536" spans="1:31" x14ac:dyDescent="0.35">
      <c r="A536" s="2" t="s">
        <v>249</v>
      </c>
      <c r="B536" s="9">
        <v>40141</v>
      </c>
      <c r="C536" s="19">
        <v>1.19</v>
      </c>
      <c r="D536" s="12">
        <v>7.57</v>
      </c>
      <c r="F536" s="12">
        <v>1</v>
      </c>
      <c r="H536" s="23">
        <f>10^-(D536)</f>
        <v>2.6915348039269097E-8</v>
      </c>
      <c r="I536" s="24">
        <v>0.19</v>
      </c>
      <c r="J536" s="25">
        <v>0.01</v>
      </c>
      <c r="K536" s="36"/>
      <c r="L536" s="25">
        <v>70.5</v>
      </c>
      <c r="M536" s="36"/>
      <c r="N536" s="25">
        <v>0.71</v>
      </c>
      <c r="O536" s="25">
        <v>0.78</v>
      </c>
      <c r="P536" s="25">
        <v>3.03</v>
      </c>
      <c r="Q536" s="25">
        <v>0.09</v>
      </c>
      <c r="R536" s="25">
        <v>16.899999999999999</v>
      </c>
      <c r="S536" s="36"/>
      <c r="T536" s="51">
        <v>0.01</v>
      </c>
      <c r="U536" s="42">
        <v>53.3</v>
      </c>
      <c r="V536" s="42">
        <v>0.22</v>
      </c>
      <c r="W536" s="42">
        <v>3.2799999999999999E-3</v>
      </c>
      <c r="X536" s="42">
        <v>50</v>
      </c>
      <c r="Y536" s="44">
        <v>2.23</v>
      </c>
      <c r="Z536" s="87">
        <f>(H536/H$3)+(I536/I$3*3)+(J536/J$3)+(L536/L$3*2)+(N536/N$3*2)+(O536/O$3)+(P536/P$3*2)+(Q536/Q$3*2)+(R536/R$3)</f>
        <v>4.5726791615992068</v>
      </c>
      <c r="AA536" s="88">
        <f>(T536/T$3*3)+(U536/U$3*2)+(V536/V$3)+(W536/W$3)+(X536/X$3)+Y536</f>
        <v>4.7539803940236443</v>
      </c>
      <c r="AB536" s="90">
        <f>(Z536-AA536)/(Z536+AA536)</f>
        <v>-1.9439031878796802E-2</v>
      </c>
      <c r="AD536" s="100"/>
      <c r="AE536" s="95">
        <v>76.92</v>
      </c>
    </row>
    <row r="537" spans="1:31" x14ac:dyDescent="0.35">
      <c r="A537" s="2" t="s">
        <v>156</v>
      </c>
      <c r="B537" s="9">
        <v>37151</v>
      </c>
      <c r="C537" s="18">
        <v>3.38</v>
      </c>
      <c r="D537" s="12">
        <v>7.1</v>
      </c>
      <c r="F537" s="12">
        <v>4.8</v>
      </c>
      <c r="H537" s="23">
        <f>10^-(D537)</f>
        <v>7.943282347242818E-8</v>
      </c>
      <c r="I537" s="24">
        <v>0.03</v>
      </c>
      <c r="J537" s="25">
        <v>0.41</v>
      </c>
      <c r="K537" s="30">
        <v>0.2</v>
      </c>
      <c r="L537" s="25">
        <v>94.2</v>
      </c>
      <c r="M537" s="30">
        <v>0.2</v>
      </c>
      <c r="N537" s="35"/>
      <c r="O537" s="25">
        <v>0.98</v>
      </c>
      <c r="P537" s="25">
        <v>3.58</v>
      </c>
      <c r="Q537" s="25">
        <v>0.28999999999999998</v>
      </c>
      <c r="R537" s="25">
        <v>18.8</v>
      </c>
      <c r="S537" s="31">
        <v>1</v>
      </c>
      <c r="T537" s="51">
        <v>0.01</v>
      </c>
      <c r="U537" s="42">
        <v>39.700000000000003</v>
      </c>
      <c r="V537" s="42">
        <v>0.22</v>
      </c>
      <c r="W537" s="42">
        <v>3.9414000000000003E-3</v>
      </c>
      <c r="X537" s="42">
        <v>52</v>
      </c>
      <c r="Y537" s="44">
        <v>3.81</v>
      </c>
      <c r="Z537" s="87">
        <f>(H537/H$3)+(I537/I$3*3)+(J537/J$3)+(L537/L$3*2)+(N537/N$3*2)+(O537/O$3)+(P537/P$3*2)+(Q537/Q$3*2)+(R537/R$3)</f>
        <v>5.8746092206319069</v>
      </c>
      <c r="AA537" s="88">
        <f>(T537/T$3*3)+(U537/U$3*2)+(V537/V$3)+(W537/W$3)+(X537/X$3)+Y537</f>
        <v>6.10728537506108</v>
      </c>
      <c r="AB537" s="90">
        <f>(Z537-AA537)/(Z537+AA537)</f>
        <v>-1.9418978573956986E-2</v>
      </c>
    </row>
    <row r="538" spans="1:31" x14ac:dyDescent="0.35">
      <c r="A538" s="2" t="s">
        <v>365</v>
      </c>
      <c r="B538" s="9">
        <v>37216</v>
      </c>
      <c r="C538" s="18">
        <v>2.0499999999999998</v>
      </c>
      <c r="D538" s="12">
        <v>4.9400000000000004</v>
      </c>
      <c r="F538" s="12">
        <v>13</v>
      </c>
      <c r="H538" s="23">
        <f>10^-(D538)</f>
        <v>1.1481536214968799E-5</v>
      </c>
      <c r="I538" s="32">
        <v>1.1000000000000001</v>
      </c>
      <c r="J538" s="25">
        <v>0.02</v>
      </c>
      <c r="K538" s="33"/>
      <c r="L538" s="25">
        <v>17.7</v>
      </c>
      <c r="M538" s="33"/>
      <c r="N538" s="25">
        <v>0.13</v>
      </c>
      <c r="O538" s="25">
        <v>7.43</v>
      </c>
      <c r="P538" s="25">
        <v>1.61</v>
      </c>
      <c r="Q538" s="25">
        <v>0.03</v>
      </c>
      <c r="R538" s="25">
        <v>7.18</v>
      </c>
      <c r="S538" s="34"/>
      <c r="T538" s="51">
        <v>0.01</v>
      </c>
      <c r="U538" s="42">
        <v>19.2</v>
      </c>
      <c r="V538" s="42">
        <v>42.18</v>
      </c>
      <c r="W538" s="42">
        <v>0.02</v>
      </c>
      <c r="X538" s="42">
        <v>16</v>
      </c>
      <c r="Y538" s="44">
        <v>0.18</v>
      </c>
      <c r="Z538" s="87">
        <f>(H538/H$3)+(I538/I$3*3)+(J538/J$3)+(L538/L$3*2)+(N538/N$3*2)+(O538/O$3)+(P538/P$3*2)+(Q538/Q$3*2)+(R538/R$3)</f>
        <v>1.6472074319688192</v>
      </c>
      <c r="AA538" s="88">
        <f>(T538/T$3*3)+(U538/U$3*2)+(V538/V$3)+(W538/W$3)+(X538/X$3)+Y538</f>
        <v>1.7121217137077831</v>
      </c>
      <c r="AB538" s="90">
        <f>(Z538-AA538)/(Z538+AA538)</f>
        <v>-1.9323584836129379E-2</v>
      </c>
      <c r="AE538" s="96"/>
    </row>
    <row r="539" spans="1:31" x14ac:dyDescent="0.35">
      <c r="A539" s="2" t="s">
        <v>358</v>
      </c>
      <c r="B539" s="9">
        <v>38853</v>
      </c>
      <c r="C539" s="20"/>
      <c r="D539" s="12">
        <v>5.81</v>
      </c>
      <c r="F539" s="12">
        <v>6.1</v>
      </c>
      <c r="H539" s="23">
        <f>10^-(D539)</f>
        <v>1.5488166189124819E-6</v>
      </c>
      <c r="I539" s="32">
        <v>0.02</v>
      </c>
      <c r="J539" s="25">
        <v>0.02</v>
      </c>
      <c r="K539" s="30">
        <v>5</v>
      </c>
      <c r="L539" s="25">
        <v>31.91</v>
      </c>
      <c r="M539" s="30">
        <v>5</v>
      </c>
      <c r="N539" s="25">
        <v>0.08</v>
      </c>
      <c r="O539" s="25">
        <v>3.92</v>
      </c>
      <c r="P539" s="25">
        <v>6.29</v>
      </c>
      <c r="Q539" s="25">
        <v>0.17</v>
      </c>
      <c r="R539" s="25">
        <v>19.5</v>
      </c>
      <c r="S539" s="31">
        <v>10</v>
      </c>
      <c r="T539" s="51">
        <v>0.06</v>
      </c>
      <c r="U539" s="42">
        <v>51</v>
      </c>
      <c r="V539" s="42">
        <v>9.16</v>
      </c>
      <c r="W539" s="42">
        <v>0.05</v>
      </c>
      <c r="X539" s="42">
        <v>23</v>
      </c>
      <c r="Y539" s="44">
        <v>1.33</v>
      </c>
      <c r="Z539" s="87">
        <f>(H539/H$3)+(I539/I$3*3)+(J539/J$3)+(L539/L$3*2)+(N539/N$3*2)+(O539/O$3)+(P539/P$3*2)+(Q539/Q$3*2)+(R539/R$3)</f>
        <v>3.0706384238351134</v>
      </c>
      <c r="AA539" s="88">
        <f>(T539/T$3*3)+(U539/U$3*2)+(V539/V$3)+(W539/W$3)+(X539/X$3)+Y539</f>
        <v>3.1912511806437922</v>
      </c>
      <c r="AB539" s="90">
        <f>(Z539-AA539)/(Z539+AA539)</f>
        <v>-1.9261399422054452E-2</v>
      </c>
      <c r="AC539" s="19">
        <v>3.07</v>
      </c>
      <c r="AD539" s="99">
        <v>3.19</v>
      </c>
      <c r="AE539" s="95">
        <v>-3.84</v>
      </c>
    </row>
    <row r="540" spans="1:31" x14ac:dyDescent="0.35">
      <c r="A540" s="2" t="s">
        <v>349</v>
      </c>
      <c r="B540" s="9">
        <v>39188</v>
      </c>
      <c r="C540" s="18">
        <v>1</v>
      </c>
      <c r="D540" s="12">
        <v>6.42</v>
      </c>
      <c r="F540" s="12">
        <v>32</v>
      </c>
      <c r="H540" s="23">
        <f>10^-(D540)</f>
        <v>3.8018939632056089E-7</v>
      </c>
      <c r="I540" s="32">
        <v>0.13</v>
      </c>
      <c r="J540" s="25">
        <v>0.4</v>
      </c>
      <c r="K540" s="36"/>
      <c r="L540" s="25">
        <v>96.8</v>
      </c>
      <c r="M540" s="36"/>
      <c r="N540" s="25">
        <v>3.71</v>
      </c>
      <c r="O540" s="25">
        <v>15.1</v>
      </c>
      <c r="P540" s="25">
        <v>7.05</v>
      </c>
      <c r="Q540" s="25">
        <v>0.32</v>
      </c>
      <c r="R540" s="25">
        <v>37.5</v>
      </c>
      <c r="S540" s="36"/>
      <c r="T540" s="51">
        <v>0.03</v>
      </c>
      <c r="U540" s="42">
        <v>123</v>
      </c>
      <c r="V540" s="42">
        <v>0.22</v>
      </c>
      <c r="W540" s="42">
        <v>0.03</v>
      </c>
      <c r="X540" s="42">
        <v>83</v>
      </c>
      <c r="Y540" s="44">
        <v>3</v>
      </c>
      <c r="Z540" s="87">
        <f>(H540/H$3)+(I540/I$3*3)+(J540/J$3)+(L540/L$3*2)+(N540/N$3*2)+(O540/O$3)+(P540/P$3*2)+(Q540/Q$3*2)+(R540/R$3)</f>
        <v>7.6088634723897917</v>
      </c>
      <c r="AA540" s="88">
        <f>(T540/T$3*3)+(U540/U$3*2)+(V540/V$3)+(W540/W$3)+(X540/X$3)+Y540</f>
        <v>7.9071069115600263</v>
      </c>
      <c r="AB540" s="90">
        <f>(Z540-AA540)/(Z540+AA540)</f>
        <v>-1.9221707169455968E-2</v>
      </c>
      <c r="AE540" s="96"/>
    </row>
    <row r="541" spans="1:31" x14ac:dyDescent="0.35">
      <c r="A541" s="2" t="s">
        <v>381</v>
      </c>
      <c r="B541" s="9">
        <v>38994</v>
      </c>
      <c r="C541" s="18">
        <v>2.6</v>
      </c>
      <c r="D541" s="12">
        <v>7.03</v>
      </c>
      <c r="F541" s="13">
        <v>71</v>
      </c>
      <c r="H541" s="23">
        <f>10^-(D541)</f>
        <v>9.3325430079699072E-8</v>
      </c>
      <c r="J541" s="25">
        <v>40</v>
      </c>
      <c r="K541" s="29">
        <v>5</v>
      </c>
      <c r="L541" s="25">
        <v>228</v>
      </c>
      <c r="M541" s="29">
        <v>3</v>
      </c>
      <c r="N541" s="35"/>
      <c r="O541" s="25">
        <v>54</v>
      </c>
      <c r="P541" s="25">
        <v>261</v>
      </c>
      <c r="Q541" s="25">
        <v>2.54</v>
      </c>
      <c r="R541" s="25">
        <v>3040</v>
      </c>
      <c r="S541" s="29">
        <v>5</v>
      </c>
      <c r="T541" s="50">
        <v>30.66</v>
      </c>
      <c r="U541" s="42">
        <v>19</v>
      </c>
      <c r="V541" s="42">
        <v>0.22</v>
      </c>
      <c r="W541" s="42">
        <v>0.04</v>
      </c>
      <c r="X541" s="42">
        <v>5140</v>
      </c>
      <c r="Y541" s="44">
        <v>29</v>
      </c>
      <c r="Z541" s="87">
        <f>(H541/H$3)+(I541/I$3*3)+(J541/J$3)+(L541/L$3*2)+(N541/N$3*2)+(O541/O$3)+(P541/P$3*2)+(Q541/Q$3*2)+(R541/R$3)</f>
        <v>168.77705646079673</v>
      </c>
      <c r="AA541" s="88">
        <f>(T541/T$3*3)+(U541/U$3*2)+(V541/V$3)+(W541/W$3)+(X541/X$3)+Y541</f>
        <v>175.36142705489411</v>
      </c>
      <c r="AB541" s="90">
        <f>(Z541-AA541)/(Z541+AA541)</f>
        <v>-1.9132909887996201E-2</v>
      </c>
    </row>
    <row r="542" spans="1:31" x14ac:dyDescent="0.35">
      <c r="A542" s="2" t="s">
        <v>333</v>
      </c>
      <c r="B542" s="9">
        <v>38842</v>
      </c>
      <c r="C542" s="20"/>
      <c r="D542" s="12">
        <v>6.18</v>
      </c>
      <c r="F542" s="12">
        <v>23</v>
      </c>
      <c r="H542" s="23">
        <f>10^-(D542)</f>
        <v>6.6069344800759506E-7</v>
      </c>
      <c r="J542" s="25">
        <v>0.03</v>
      </c>
      <c r="K542" s="29">
        <v>5</v>
      </c>
      <c r="L542" s="25">
        <v>41.09</v>
      </c>
      <c r="M542" s="29">
        <v>5</v>
      </c>
      <c r="N542" s="25">
        <v>0.35</v>
      </c>
      <c r="O542" s="25">
        <v>23.69</v>
      </c>
      <c r="P542" s="25">
        <v>5.37</v>
      </c>
      <c r="Q542" s="25">
        <v>0.1</v>
      </c>
      <c r="R542" s="25">
        <v>8.5</v>
      </c>
      <c r="S542" s="29">
        <v>10</v>
      </c>
      <c r="T542" s="51">
        <v>0.09</v>
      </c>
      <c r="U542" s="42">
        <v>29</v>
      </c>
      <c r="V542" s="42">
        <v>92.03</v>
      </c>
      <c r="W542" s="42">
        <v>0.05</v>
      </c>
      <c r="X542" s="42">
        <v>17</v>
      </c>
      <c r="Y542" s="44">
        <v>1.05</v>
      </c>
      <c r="Z542" s="87">
        <f>(H542/H$3)+(I542/I$3*3)+(J542/J$3)+(L542/L$3*2)+(N542/N$3*2)+(O542/O$3)+(P542/P$3*2)+(Q542/Q$3*2)+(R542/R$3)</f>
        <v>3.4856422573060715</v>
      </c>
      <c r="AA542" s="88">
        <f>(T542/T$3*3)+(U542/U$3*2)+(V542/V$3)+(W542/W$3)+(X542/X$3)+Y542</f>
        <v>3.6215599078335714</v>
      </c>
      <c r="AB542" s="90">
        <f>(Z542-AA542)/(Z542+AA542)</f>
        <v>-1.9123931945283199E-2</v>
      </c>
      <c r="AC542" s="19">
        <v>3.49</v>
      </c>
      <c r="AD542" s="99">
        <v>3.61</v>
      </c>
      <c r="AE542" s="95">
        <v>-3.44</v>
      </c>
    </row>
    <row r="543" spans="1:31" x14ac:dyDescent="0.35">
      <c r="A543" s="2" t="s">
        <v>272</v>
      </c>
      <c r="B543" s="9">
        <v>35734</v>
      </c>
      <c r="C543" s="18">
        <v>16.03</v>
      </c>
      <c r="D543" s="12">
        <v>7.29</v>
      </c>
      <c r="F543" s="12">
        <v>5.0999999999999996</v>
      </c>
      <c r="H543" s="23">
        <f>10^-(D543)</f>
        <v>5.1286138399136415E-8</v>
      </c>
      <c r="I543" s="32">
        <v>1.08E-3</v>
      </c>
      <c r="J543" s="25">
        <v>0.05</v>
      </c>
      <c r="K543" s="29">
        <v>1</v>
      </c>
      <c r="L543" s="25">
        <v>134</v>
      </c>
      <c r="M543" s="29">
        <v>0.5</v>
      </c>
      <c r="N543" s="25">
        <v>0.05</v>
      </c>
      <c r="O543" s="25">
        <v>3.1</v>
      </c>
      <c r="P543" s="25">
        <v>10</v>
      </c>
      <c r="Q543" s="25">
        <v>0.01</v>
      </c>
      <c r="R543" s="25">
        <v>34</v>
      </c>
      <c r="S543" s="29">
        <v>10</v>
      </c>
      <c r="T543" s="51">
        <v>0.09</v>
      </c>
      <c r="U543" s="42">
        <v>69</v>
      </c>
      <c r="V543" s="42">
        <v>79.56</v>
      </c>
      <c r="W543" s="42">
        <v>0.01</v>
      </c>
      <c r="X543" s="42">
        <v>77</v>
      </c>
      <c r="Y543" s="44">
        <v>4.53</v>
      </c>
      <c r="Z543" s="87">
        <f>(H543/H$3)+(I543/I$3*3)+(J543/J$3)+(L543/L$3*2)+(N543/N$3*2)+(O543/O$3)+(P543/P$3*2)+(Q543/Q$3*2)+(R543/R$3)</f>
        <v>9.0725736720882448</v>
      </c>
      <c r="AA543" s="88">
        <f>(T543/T$3*3)+(U543/U$3*2)+(V543/V$3)+(W543/W$3)+(X543/X$3)+Y543</f>
        <v>9.4248121302013672</v>
      </c>
      <c r="AB543" s="90">
        <f>(Z543-AA543)/(Z543+AA543)</f>
        <v>-1.9042607527249723E-2</v>
      </c>
    </row>
    <row r="544" spans="1:31" x14ac:dyDescent="0.35">
      <c r="A544" s="2" t="s">
        <v>311</v>
      </c>
      <c r="B544" s="9">
        <v>35766</v>
      </c>
      <c r="C544" s="18">
        <v>2.08</v>
      </c>
      <c r="D544" s="12">
        <v>7</v>
      </c>
      <c r="F544" s="12">
        <v>3.7</v>
      </c>
      <c r="H544" s="23">
        <f>10^-(D544)</f>
        <v>9.9999999999999995E-8</v>
      </c>
      <c r="J544" s="25">
        <v>0.52</v>
      </c>
      <c r="K544" s="36"/>
      <c r="L544" s="25">
        <v>98</v>
      </c>
      <c r="M544" s="36"/>
      <c r="N544" s="25">
        <v>5.0999999999999996</v>
      </c>
      <c r="O544" s="25">
        <v>6</v>
      </c>
      <c r="P544" s="25">
        <v>6.8</v>
      </c>
      <c r="Q544" s="25">
        <v>0.42</v>
      </c>
      <c r="R544" s="25">
        <v>12</v>
      </c>
      <c r="S544" s="29">
        <v>10</v>
      </c>
      <c r="T544" s="51">
        <v>0.27</v>
      </c>
      <c r="U544" s="42">
        <v>110</v>
      </c>
      <c r="V544" s="42">
        <v>0.44</v>
      </c>
      <c r="W544" s="42">
        <v>6.5690000000000002E-3</v>
      </c>
      <c r="X544" s="42">
        <v>21</v>
      </c>
      <c r="Y544" s="44">
        <v>3.7</v>
      </c>
      <c r="Z544" s="87">
        <f>(H544/H$3)+(I544/I$3*3)+(J544/J$3)+(L544/L$3*2)+(N544/N$3*2)+(O544/O$3)+(P544/P$3*2)+(Q544/Q$3*2)+(R544/R$3)</f>
        <v>6.3518893235946923</v>
      </c>
      <c r="AA544" s="88">
        <f>(T544/T$3*3)+(U544/U$3*2)+(V544/V$3)+(W544/W$3)+(X544/X$3)+Y544</f>
        <v>6.5981491039072155</v>
      </c>
      <c r="AB544" s="90">
        <f>(Z544-AA544)/(Z544+AA544)</f>
        <v>-1.9016142823911862E-2</v>
      </c>
    </row>
    <row r="545" spans="1:31" x14ac:dyDescent="0.35">
      <c r="A545" s="2" t="s">
        <v>100</v>
      </c>
      <c r="B545" s="9">
        <v>38623</v>
      </c>
      <c r="C545" s="18">
        <v>12.69</v>
      </c>
      <c r="D545" s="12">
        <v>7.1</v>
      </c>
      <c r="F545" s="12">
        <v>3.4</v>
      </c>
      <c r="H545" s="23">
        <f>10^-(D545)</f>
        <v>7.943282347242818E-8</v>
      </c>
      <c r="I545" s="32">
        <v>2E-3</v>
      </c>
      <c r="J545" s="25">
        <v>0.54</v>
      </c>
      <c r="K545" s="29">
        <v>9.9</v>
      </c>
      <c r="L545" s="25">
        <v>105</v>
      </c>
      <c r="M545" s="29">
        <v>0.5</v>
      </c>
      <c r="N545" s="25">
        <v>2.5</v>
      </c>
      <c r="O545" s="25">
        <v>3.65</v>
      </c>
      <c r="P545" s="25">
        <v>12.7</v>
      </c>
      <c r="Q545" s="25">
        <v>0.25</v>
      </c>
      <c r="R545" s="25">
        <v>27.3</v>
      </c>
      <c r="S545" s="29">
        <v>0.2</v>
      </c>
      <c r="T545" s="51">
        <v>0.02</v>
      </c>
      <c r="U545" s="42">
        <v>7.06</v>
      </c>
      <c r="V545" s="42">
        <v>0.22</v>
      </c>
      <c r="W545" s="42">
        <v>3.6129500000000002E-3</v>
      </c>
      <c r="X545" s="42">
        <v>33</v>
      </c>
      <c r="Y545" s="44">
        <v>6.91</v>
      </c>
      <c r="Z545" s="87">
        <f>(H545/H$3)+(I545/I$3*3)+(J545/J$3)+(L545/L$3*2)+(N545/N$3*2)+(O545/O$3)+(P545/P$3*2)+(Q545/Q$3*2)+(R545/R$3)</f>
        <v>7.6940304898432315</v>
      </c>
      <c r="AA545" s="88">
        <f>(T545/T$3*3)+(U545/U$3*2)+(V545/V$3)+(W545/W$3)+(X545/X$3)+Y545</f>
        <v>7.992123446617148</v>
      </c>
      <c r="AB545" s="90">
        <f>(Z545-AA545)/(Z545+AA545)</f>
        <v>-1.9003572066256417E-2</v>
      </c>
      <c r="AC545" s="19">
        <v>7.59</v>
      </c>
      <c r="AD545" s="13">
        <v>7.98</v>
      </c>
      <c r="AE545" s="94">
        <v>-5.0199999999999996</v>
      </c>
    </row>
    <row r="546" spans="1:31" x14ac:dyDescent="0.35">
      <c r="A546" s="2" t="s">
        <v>147</v>
      </c>
      <c r="B546" s="9">
        <v>40128</v>
      </c>
      <c r="C546" s="20"/>
      <c r="D546" s="12">
        <v>7.14</v>
      </c>
      <c r="F546" s="12">
        <v>1.5</v>
      </c>
      <c r="H546" s="23">
        <f>10^-(D546)</f>
        <v>7.2443596007499061E-8</v>
      </c>
      <c r="I546" s="32">
        <v>0.08</v>
      </c>
      <c r="J546" s="25">
        <v>0.01</v>
      </c>
      <c r="K546" s="30">
        <v>0.7</v>
      </c>
      <c r="L546" s="25">
        <v>107</v>
      </c>
      <c r="M546" s="33"/>
      <c r="N546" s="25">
        <v>0.12</v>
      </c>
      <c r="O546" s="25">
        <v>1.66</v>
      </c>
      <c r="P546" s="25">
        <v>7.84</v>
      </c>
      <c r="Q546" s="25">
        <v>0.08</v>
      </c>
      <c r="R546" s="25">
        <v>20.7</v>
      </c>
      <c r="S546" s="34"/>
      <c r="T546" s="51">
        <v>0.02</v>
      </c>
      <c r="U546" s="42">
        <v>60.4</v>
      </c>
      <c r="V546" s="42">
        <v>7.21</v>
      </c>
      <c r="W546" s="42">
        <v>5.5799999999999999E-3</v>
      </c>
      <c r="X546" s="42">
        <v>40</v>
      </c>
      <c r="Y546" s="44">
        <v>4.71</v>
      </c>
      <c r="Z546" s="87">
        <f>(H546/H$3)+(I546/I$3*3)+(J546/J$3)+(L546/L$3*2)+(N546/N$3*2)+(O546/O$3)+(P546/P$3*2)+(Q546/Q$3*2)+(R546/R$3)</f>
        <v>6.9438307303418911</v>
      </c>
      <c r="AA546" s="88">
        <f>(T546/T$3*3)+(U546/U$3*2)+(V546/V$3)+(W546/W$3)+(X546/X$3)+Y546</f>
        <v>7.2128096609786034</v>
      </c>
      <c r="AB546" s="90">
        <f>(Z546-AA546)/(Z546+AA546)</f>
        <v>-1.9000195187667875E-2</v>
      </c>
      <c r="AE546" s="95">
        <v>3.9</v>
      </c>
    </row>
    <row r="547" spans="1:31" x14ac:dyDescent="0.35">
      <c r="A547" s="2" t="s">
        <v>90</v>
      </c>
      <c r="B547" s="9">
        <v>33262</v>
      </c>
      <c r="C547" s="18">
        <v>26.11</v>
      </c>
      <c r="D547" s="12">
        <v>7.74</v>
      </c>
      <c r="F547" s="12">
        <v>28.7</v>
      </c>
      <c r="H547" s="23">
        <f>10^-(D547)</f>
        <v>1.8197008586099822E-8</v>
      </c>
      <c r="I547" s="32">
        <v>0.51</v>
      </c>
      <c r="J547" s="25">
        <v>0.27</v>
      </c>
      <c r="K547" s="36"/>
      <c r="L547" s="25">
        <v>22</v>
      </c>
      <c r="M547" s="36"/>
      <c r="N547" s="25">
        <v>0.27</v>
      </c>
      <c r="O547" s="25">
        <v>1.8</v>
      </c>
      <c r="P547" s="25">
        <v>4.0999999999999996</v>
      </c>
      <c r="Q547" s="25">
        <v>0.11</v>
      </c>
      <c r="R547" s="25">
        <v>55</v>
      </c>
      <c r="S547" s="36"/>
      <c r="T547" s="51">
        <v>5.23</v>
      </c>
      <c r="U547" s="42">
        <v>9.73</v>
      </c>
      <c r="V547" s="42">
        <v>2.21</v>
      </c>
      <c r="W547" s="42">
        <v>0.21</v>
      </c>
      <c r="X547" s="42">
        <v>9</v>
      </c>
      <c r="Y547" s="44">
        <v>3.45</v>
      </c>
      <c r="Z547" s="87">
        <f>(H547/H$3)+(I547/I$3*3)+(J547/J$3)+(L547/L$3*2)+(N547/N$3*2)+(O547/O$3)+(P547/P$3*2)+(Q547/Q$3*2)+(R547/R$3)</f>
        <v>3.9588762588116988</v>
      </c>
      <c r="AA547" s="88">
        <f>(T547/T$3*3)+(U547/U$3*2)+(V547/V$3)+(W547/W$3)+(X547/X$3)+Y547</f>
        <v>4.1118597802879728</v>
      </c>
      <c r="AB547" s="90">
        <f>(Z547-AA547)/(Z547+AA547)</f>
        <v>-1.8955337002118097E-2</v>
      </c>
    </row>
    <row r="548" spans="1:31" x14ac:dyDescent="0.35">
      <c r="A548" s="2" t="s">
        <v>112</v>
      </c>
      <c r="B548" s="9">
        <v>39779</v>
      </c>
      <c r="C548" s="18">
        <v>15.4</v>
      </c>
      <c r="D548" s="12">
        <v>7.35</v>
      </c>
      <c r="F548" s="12">
        <v>1.7</v>
      </c>
      <c r="H548" s="23">
        <f>10^-(D548)</f>
        <v>4.466835921509628E-8</v>
      </c>
      <c r="I548" s="32">
        <v>0.05</v>
      </c>
      <c r="J548" s="25">
        <v>0.33</v>
      </c>
      <c r="K548" s="36"/>
      <c r="L548" s="25">
        <v>81.900000000000006</v>
      </c>
      <c r="M548" s="36"/>
      <c r="N548" s="25">
        <v>1.75</v>
      </c>
      <c r="O548" s="25">
        <v>1.8</v>
      </c>
      <c r="P548" s="25">
        <v>6.29</v>
      </c>
      <c r="Q548" s="25">
        <v>0.22</v>
      </c>
      <c r="R548" s="25">
        <v>12.6</v>
      </c>
      <c r="S548" s="36"/>
      <c r="T548" s="51">
        <v>0.03</v>
      </c>
      <c r="U548" s="42">
        <v>24.9</v>
      </c>
      <c r="V548" s="42">
        <v>0.22</v>
      </c>
      <c r="W548" s="42">
        <v>3.9399999999999999E-3</v>
      </c>
      <c r="X548" s="42">
        <v>20</v>
      </c>
      <c r="Y548" s="44">
        <v>4.41</v>
      </c>
      <c r="Z548" s="87">
        <f>(H548/H$3)+(I548/I$3*3)+(J548/J$3)+(L548/L$3*2)+(N548/N$3*2)+(O548/O$3)+(P548/P$3*2)+(Q548/Q$3*2)+(R548/R$3)</f>
        <v>5.2929786952082214</v>
      </c>
      <c r="AA548" s="88">
        <f>(T548/T$3*3)+(U548/U$3*2)+(V548/V$3)+(W548/W$3)+(X548/X$3)+Y548</f>
        <v>5.497128621574217</v>
      </c>
      <c r="AB548" s="90">
        <f>(Z548-AA548)/(Z548+AA548)</f>
        <v>-1.8920101568264309E-2</v>
      </c>
      <c r="AE548" s="95">
        <v>5.14</v>
      </c>
    </row>
    <row r="549" spans="1:31" x14ac:dyDescent="0.35">
      <c r="A549" s="2" t="s">
        <v>206</v>
      </c>
      <c r="B549" s="9">
        <v>34016</v>
      </c>
      <c r="C549" s="18">
        <v>10.1</v>
      </c>
      <c r="D549" s="12">
        <v>7.85</v>
      </c>
      <c r="F549" s="12">
        <v>1.1000000000000001</v>
      </c>
      <c r="H549" s="23">
        <f>10^-(D549)</f>
        <v>1.4125375446227547E-8</v>
      </c>
      <c r="I549" s="32">
        <v>2.5000000000000001E-3</v>
      </c>
      <c r="J549" s="25">
        <v>0.42</v>
      </c>
      <c r="K549" s="30">
        <v>0.5</v>
      </c>
      <c r="L549" s="25">
        <v>48</v>
      </c>
      <c r="M549" s="30">
        <v>2</v>
      </c>
      <c r="N549" s="25">
        <v>0.89</v>
      </c>
      <c r="O549" s="25">
        <v>4</v>
      </c>
      <c r="P549" s="25">
        <v>8.4</v>
      </c>
      <c r="Q549" s="25">
        <v>0.04</v>
      </c>
      <c r="R549" s="25">
        <v>20</v>
      </c>
      <c r="S549" s="31">
        <v>10</v>
      </c>
      <c r="T549" s="51">
        <v>0.24</v>
      </c>
      <c r="U549" s="42">
        <v>1</v>
      </c>
      <c r="V549" s="42">
        <v>0.44</v>
      </c>
      <c r="W549" s="42">
        <v>6.5690000000000002E-3</v>
      </c>
      <c r="X549" s="42">
        <v>12</v>
      </c>
      <c r="Y549" s="44">
        <v>3.9</v>
      </c>
      <c r="Z549" s="87">
        <f>(H549/H$3)+(I549/I$3*3)+(J549/J$3)+(L549/L$3*2)+(N549/N$3*2)+(O549/O$3)+(P549/P$3*2)+(Q549/Q$3*2)+(R549/R$3)</f>
        <v>4.1154670054186528</v>
      </c>
      <c r="AA549" s="88">
        <f>(T549/T$3*3)+(U549/U$3*2)+(V549/V$3)+(W549/W$3)+(X549/X$3)+Y549</f>
        <v>4.2741440099777455</v>
      </c>
      <c r="AB549" s="90">
        <f>(Z549-AA549)/(Z549+AA549)</f>
        <v>-1.891351151655216E-2</v>
      </c>
      <c r="AD549" s="100"/>
      <c r="AE549" s="96"/>
    </row>
    <row r="550" spans="1:31" x14ac:dyDescent="0.35">
      <c r="A550" s="2" t="s">
        <v>147</v>
      </c>
      <c r="B550" s="9">
        <v>35404</v>
      </c>
      <c r="C550" s="18">
        <v>39.5</v>
      </c>
      <c r="D550" s="12">
        <v>7.44</v>
      </c>
      <c r="F550" s="12">
        <v>2.2000000000000002</v>
      </c>
      <c r="H550" s="23">
        <f>10^-(D550)</f>
        <v>3.630780547701001E-8</v>
      </c>
      <c r="I550" s="32">
        <v>0.08</v>
      </c>
      <c r="J550" s="25">
        <v>7.0000000000000007E-2</v>
      </c>
      <c r="K550" s="36"/>
      <c r="L550" s="25">
        <v>103</v>
      </c>
      <c r="M550" s="36"/>
      <c r="N550" s="25">
        <v>0.38</v>
      </c>
      <c r="O550" s="25">
        <v>1.84</v>
      </c>
      <c r="P550" s="25">
        <v>8.3699999999999992</v>
      </c>
      <c r="Q550" s="25">
        <v>0.16</v>
      </c>
      <c r="R550" s="25">
        <v>20.8</v>
      </c>
      <c r="S550" s="36"/>
      <c r="T550" s="51">
        <v>0.03</v>
      </c>
      <c r="U550" s="42">
        <v>71</v>
      </c>
      <c r="V550" s="42">
        <v>10.18</v>
      </c>
      <c r="W550" s="42">
        <v>0.03</v>
      </c>
      <c r="X550" s="42">
        <v>33</v>
      </c>
      <c r="Y550" s="44">
        <v>4.5</v>
      </c>
      <c r="Z550" s="87">
        <f>(H550/H$3)+(I550/I$3*3)+(J550/J$3)+(L550/L$3*2)+(N550/N$3*2)+(O550/O$3)+(P550/P$3*2)+(Q550/Q$3*2)+(R550/R$3)</f>
        <v>6.8123429038003458</v>
      </c>
      <c r="AA550" s="88">
        <f>(T550/T$3*3)+(U550/U$3*2)+(V550/V$3)+(W550/W$3)+(X550/X$3)+Y550</f>
        <v>7.0747708589582095</v>
      </c>
      <c r="AB550" s="90">
        <f>(Z550-AA550)/(Z550+AA550)</f>
        <v>-1.8897228008718681E-2</v>
      </c>
      <c r="AE550" s="96"/>
    </row>
    <row r="551" spans="1:31" x14ac:dyDescent="0.35">
      <c r="A551" s="2" t="s">
        <v>340</v>
      </c>
      <c r="B551" s="9">
        <v>42142</v>
      </c>
      <c r="C551" s="18">
        <v>3.65</v>
      </c>
      <c r="D551" s="12">
        <v>5.62</v>
      </c>
      <c r="F551" s="12">
        <v>3.7</v>
      </c>
      <c r="H551" s="23">
        <f>10^-(D551)</f>
        <v>2.3988329190194872E-6</v>
      </c>
      <c r="I551" s="32">
        <v>0.01</v>
      </c>
      <c r="J551" s="25">
        <v>0.01</v>
      </c>
      <c r="K551" s="30">
        <v>0.2</v>
      </c>
      <c r="L551" s="25">
        <v>20.5</v>
      </c>
      <c r="M551" s="30">
        <v>0.4</v>
      </c>
      <c r="N551" s="25">
        <v>8.9999999999999993E-3</v>
      </c>
      <c r="O551" s="25">
        <v>17.8</v>
      </c>
      <c r="P551" s="25">
        <v>2.95</v>
      </c>
      <c r="Q551" s="25">
        <v>0.01</v>
      </c>
      <c r="R551" s="25">
        <v>13.3</v>
      </c>
      <c r="S551" s="31">
        <v>5.4</v>
      </c>
      <c r="T551" s="51">
        <v>0.01</v>
      </c>
      <c r="U551" s="42">
        <v>25.9</v>
      </c>
      <c r="V551" s="42">
        <v>60.64</v>
      </c>
      <c r="W551" s="42">
        <v>3.2799999999999999E-3</v>
      </c>
      <c r="X551" s="42">
        <v>21</v>
      </c>
      <c r="Y551" s="44">
        <v>0.28000000000000003</v>
      </c>
      <c r="Z551" s="87">
        <f>(H551/H$3)+(I551/I$3*3)+(J551/J$3)+(L551/L$3*2)+(N551/N$3*2)+(O551/O$3)+(P551/P$3*2)+(Q551/Q$3*2)+(R551/R$3)</f>
        <v>2.3017641477543238</v>
      </c>
      <c r="AA551" s="88">
        <f>(T551/T$3*3)+(U551/U$3*2)+(V551/V$3)+(W551/W$3)+(X551/X$3)+Y551</f>
        <v>2.3900255224646845</v>
      </c>
      <c r="AB551" s="90">
        <f>(Z551-AA551)/(Z551+AA551)</f>
        <v>-1.8811877964307958E-2</v>
      </c>
      <c r="AC551" s="19">
        <v>2.31</v>
      </c>
      <c r="AD551" s="13">
        <v>2.39</v>
      </c>
      <c r="AE551" s="95">
        <v>3.18</v>
      </c>
    </row>
    <row r="552" spans="1:31" x14ac:dyDescent="0.35">
      <c r="A552" s="2" t="s">
        <v>285</v>
      </c>
      <c r="B552" s="9">
        <v>37383</v>
      </c>
      <c r="C552" s="18">
        <v>4.6399999999999997</v>
      </c>
      <c r="D552" s="12">
        <v>6.53</v>
      </c>
      <c r="F552" s="12">
        <v>2</v>
      </c>
      <c r="H552" s="23">
        <f>10^-(D552)</f>
        <v>2.9512092266663814E-7</v>
      </c>
      <c r="I552" s="32">
        <v>3.0000000000000001E-3</v>
      </c>
      <c r="J552" s="25">
        <v>0.01</v>
      </c>
      <c r="K552" s="30">
        <v>0.8</v>
      </c>
      <c r="L552" s="25">
        <v>65</v>
      </c>
      <c r="M552" s="30">
        <v>0.2</v>
      </c>
      <c r="N552" s="25">
        <v>0.02</v>
      </c>
      <c r="O552" s="25">
        <v>2.2599999999999998</v>
      </c>
      <c r="P552" s="25">
        <v>6.53</v>
      </c>
      <c r="Q552" s="25">
        <v>0.22</v>
      </c>
      <c r="R552" s="25">
        <v>14.4</v>
      </c>
      <c r="S552" s="31">
        <v>47</v>
      </c>
      <c r="T552" s="51">
        <v>0.01</v>
      </c>
      <c r="U552" s="42">
        <v>63.2</v>
      </c>
      <c r="V552" s="42">
        <v>11.64</v>
      </c>
      <c r="W552" s="42">
        <v>0.03</v>
      </c>
      <c r="X552" s="42">
        <v>27</v>
      </c>
      <c r="Y552" s="44">
        <v>2.38</v>
      </c>
      <c r="Z552" s="87">
        <f>(H552/H$3)+(I552/I$3*3)+(J552/J$3)+(L552/L$3*2)+(N552/N$3*2)+(O552/O$3)+(P552/P$3*2)+(Q552/Q$3*2)+(R552/R$3)</f>
        <v>4.4745146226395507</v>
      </c>
      <c r="AA552" s="88">
        <f>(T552/T$3*3)+(U552/U$3*2)+(V552/V$3)+(W552/W$3)+(X552/X$3)+Y552</f>
        <v>4.6460534025810984</v>
      </c>
      <c r="AB552" s="90">
        <f>(Z552-AA552)/(Z552+AA552)</f>
        <v>-1.8807905326422673E-2</v>
      </c>
    </row>
    <row r="553" spans="1:31" x14ac:dyDescent="0.35">
      <c r="A553" s="2" t="s">
        <v>87</v>
      </c>
      <c r="B553" s="9">
        <v>39282</v>
      </c>
      <c r="C553" s="18">
        <v>1.1299999999999999</v>
      </c>
      <c r="D553" s="12">
        <v>7.52</v>
      </c>
      <c r="F553" s="12">
        <v>2.1</v>
      </c>
      <c r="H553" s="23">
        <f>10^-(D553)</f>
        <v>3.0199517204020188E-8</v>
      </c>
      <c r="I553" s="28"/>
      <c r="J553" s="25">
        <v>0.01</v>
      </c>
      <c r="K553" s="36"/>
      <c r="L553" s="25">
        <v>62.7</v>
      </c>
      <c r="M553" s="36"/>
      <c r="N553" s="25">
        <v>2E-3</v>
      </c>
      <c r="O553" s="25">
        <v>13.5</v>
      </c>
      <c r="P553" s="25">
        <v>6.2</v>
      </c>
      <c r="Q553" s="25">
        <v>1E-3</v>
      </c>
      <c r="R553" s="25">
        <v>6.84</v>
      </c>
      <c r="S553" s="36"/>
      <c r="T553" s="51">
        <v>0.16</v>
      </c>
      <c r="U553" s="42">
        <v>28.7</v>
      </c>
      <c r="V553" s="42">
        <v>37.36</v>
      </c>
      <c r="W553" s="42">
        <v>0.04</v>
      </c>
      <c r="X553" s="42">
        <v>11</v>
      </c>
      <c r="Y553" s="44">
        <v>2.93</v>
      </c>
      <c r="Z553" s="87">
        <f>(H553/H$3)+(I553/I$3*3)+(J553/J$3)+(L553/L$3*2)+(N553/N$3*2)+(O553/O$3)+(P553/P$3*2)+(Q553/Q$3*2)+(R553/R$3)</f>
        <v>4.2822734849795525</v>
      </c>
      <c r="AA553" s="88">
        <f>(T553/T$3*3)+(U553/U$3*2)+(V553/V$3)+(W553/W$3)+(X553/X$3)+Y553</f>
        <v>4.4462816332839781</v>
      </c>
      <c r="AB553" s="90">
        <f>(Z553-AA553)/(Z553+AA553)</f>
        <v>-1.8789839335637208E-2</v>
      </c>
    </row>
    <row r="554" spans="1:31" x14ac:dyDescent="0.35">
      <c r="A554" s="2" t="s">
        <v>339</v>
      </c>
      <c r="B554" s="9">
        <v>41256</v>
      </c>
      <c r="C554" s="18">
        <v>1.57</v>
      </c>
      <c r="D554" s="12">
        <v>5.74</v>
      </c>
      <c r="F554" s="12">
        <v>21</v>
      </c>
      <c r="H554" s="23">
        <f>10^-(D554)</f>
        <v>1.8197008586099798E-6</v>
      </c>
      <c r="I554" s="32">
        <v>1E-3</v>
      </c>
      <c r="J554" s="25">
        <v>0.63</v>
      </c>
      <c r="K554" s="36"/>
      <c r="L554" s="25">
        <v>19.100000000000001</v>
      </c>
      <c r="M554" s="36"/>
      <c r="N554" s="25">
        <v>6.95</v>
      </c>
      <c r="O554" s="25">
        <v>8.2799999999999994</v>
      </c>
      <c r="P554" s="25">
        <v>3.46</v>
      </c>
      <c r="Q554" s="25">
        <v>0.12</v>
      </c>
      <c r="R554" s="25">
        <v>13.4</v>
      </c>
      <c r="S554" s="36"/>
      <c r="T554" s="51">
        <v>0.13</v>
      </c>
      <c r="U554" s="42">
        <v>20.399999999999999</v>
      </c>
      <c r="V554" s="42">
        <v>0.22</v>
      </c>
      <c r="W554" s="42">
        <v>8.5400000000000007E-3</v>
      </c>
      <c r="X554" s="42">
        <v>24</v>
      </c>
      <c r="Y554" s="44">
        <v>1.3</v>
      </c>
      <c r="Z554" s="87">
        <f>(H554/H$3)+(I554/I$3*3)+(J554/J$3)+(L554/L$3*2)+(N554/N$3*2)+(O554/O$3)+(P554/P$3*2)+(Q554/Q$3*2)+(R554/R$3)</f>
        <v>2.3207394983066685</v>
      </c>
      <c r="AA554" s="88">
        <f>(T554/T$3*3)+(U554/U$3*2)+(V554/V$3)+(W554/W$3)+(X554/X$3)+Y554</f>
        <v>2.409540802265373</v>
      </c>
      <c r="AB554" s="90">
        <f>(Z554-AA554)/(Z554+AA554)</f>
        <v>-1.8772947545617043E-2</v>
      </c>
      <c r="AC554" s="19">
        <v>2.4900000000000002</v>
      </c>
      <c r="AD554" s="13">
        <v>2.41</v>
      </c>
      <c r="AE554" s="95">
        <v>3.45</v>
      </c>
    </row>
    <row r="555" spans="1:31" x14ac:dyDescent="0.35">
      <c r="A555" s="2" t="s">
        <v>371</v>
      </c>
      <c r="B555" s="9">
        <v>35144</v>
      </c>
      <c r="C555" s="18">
        <v>4.28</v>
      </c>
      <c r="D555" s="12">
        <v>4.7300000000000004</v>
      </c>
      <c r="F555" s="12">
        <v>1.4</v>
      </c>
      <c r="H555" s="23">
        <f>10^-(D555)</f>
        <v>1.8620871366628623E-5</v>
      </c>
      <c r="I555" s="32">
        <v>1.69</v>
      </c>
      <c r="J555" s="25">
        <v>0.01</v>
      </c>
      <c r="K555" s="36"/>
      <c r="L555" s="25">
        <v>24</v>
      </c>
      <c r="M555" s="36"/>
      <c r="N555" s="25">
        <v>0.04</v>
      </c>
      <c r="O555" s="25">
        <v>15</v>
      </c>
      <c r="P555" s="25">
        <v>12</v>
      </c>
      <c r="Q555" s="25">
        <v>0.04</v>
      </c>
      <c r="R555" s="25">
        <v>12</v>
      </c>
      <c r="S555" s="36"/>
      <c r="T555" s="51">
        <v>0.01</v>
      </c>
      <c r="U555" s="42">
        <v>35.25</v>
      </c>
      <c r="V555" s="42">
        <v>108.9</v>
      </c>
      <c r="W555" s="42">
        <v>3.284E-3</v>
      </c>
      <c r="X555" s="42">
        <v>30</v>
      </c>
      <c r="Y555" s="44">
        <v>7.0000000000000007E-2</v>
      </c>
      <c r="Z555" s="87">
        <f>(H555/H$3)+(I555/I$3*3)+(J555/J$3)+(L555/L$3*2)+(N555/N$3*2)+(O555/O$3)+(P555/P$3*2)+(Q555/Q$3*2)+(R555/R$3)</f>
        <v>3.2818303164160603</v>
      </c>
      <c r="AA555" s="88">
        <f>(T555/T$3*3)+(U555/U$3*2)+(V555/V$3)+(W555/W$3)+(X555/X$3)+Y555</f>
        <v>3.4069411431616867</v>
      </c>
      <c r="AB555" s="90">
        <f>(Z555-AA555)/(Z555+AA555)</f>
        <v>-1.870460479950746E-2</v>
      </c>
    </row>
    <row r="556" spans="1:31" x14ac:dyDescent="0.35">
      <c r="A556" s="2" t="s">
        <v>105</v>
      </c>
      <c r="B556" s="9">
        <v>37573</v>
      </c>
      <c r="C556" s="18">
        <v>15.44</v>
      </c>
      <c r="D556" s="13">
        <v>7.29</v>
      </c>
      <c r="F556" s="12">
        <v>5.6</v>
      </c>
      <c r="H556" s="23">
        <f>10^-(D556)</f>
        <v>5.1286138399136415E-8</v>
      </c>
      <c r="I556" s="32">
        <v>4.13E-3</v>
      </c>
      <c r="J556" s="25">
        <v>10.039999999999999</v>
      </c>
      <c r="K556" s="33"/>
      <c r="L556" s="25">
        <v>69.3</v>
      </c>
      <c r="M556" s="33"/>
      <c r="N556" s="25">
        <v>2.2799999999999998</v>
      </c>
      <c r="O556" s="25">
        <v>5.2</v>
      </c>
      <c r="P556" s="25">
        <v>17.3</v>
      </c>
      <c r="Q556" s="25">
        <v>0.28000000000000003</v>
      </c>
      <c r="R556" s="25">
        <v>27.6</v>
      </c>
      <c r="S556" s="34"/>
      <c r="T556" s="51">
        <v>4.62</v>
      </c>
      <c r="U556" s="42">
        <v>3.58</v>
      </c>
      <c r="V556" s="42">
        <v>0.53</v>
      </c>
      <c r="W556" s="42">
        <v>0.03</v>
      </c>
      <c r="X556" s="42">
        <v>12.3</v>
      </c>
      <c r="Y556" s="44">
        <v>6.55</v>
      </c>
      <c r="Z556" s="87">
        <f>(H556/H$3)+(I556/I$3*3)+(J556/J$3)+(L556/L$3*2)+(N556/N$3*2)+(O556/O$3)+(P556/P$3*2)+(Q556/Q$3*2)+(R556/R$3)</f>
        <v>6.8649579908710026</v>
      </c>
      <c r="AA556" s="88">
        <f>(T556/T$3*3)+(U556/U$3*2)+(V556/V$3)+(W556/W$3)+(X556/X$3)+Y556</f>
        <v>7.1266379336499721</v>
      </c>
      <c r="AB556" s="90">
        <f>(Z556-AA556)/(Z556+AA556)</f>
        <v>-1.8702651519571279E-2</v>
      </c>
      <c r="AE556" s="96"/>
    </row>
    <row r="557" spans="1:31" x14ac:dyDescent="0.35">
      <c r="A557" s="2" t="s">
        <v>214</v>
      </c>
      <c r="B557" s="9">
        <v>40857</v>
      </c>
      <c r="C557" s="19">
        <v>4.93</v>
      </c>
      <c r="D557" s="12">
        <v>7.41</v>
      </c>
      <c r="F557" s="12">
        <v>1.6</v>
      </c>
      <c r="H557" s="23">
        <f>10^-(D557)</f>
        <v>3.890451449942805E-8</v>
      </c>
      <c r="J557" s="25">
        <v>0.03</v>
      </c>
      <c r="K557" s="36"/>
      <c r="L557" s="25">
        <v>78.900000000000006</v>
      </c>
      <c r="M557" s="36"/>
      <c r="N557" s="25">
        <v>1.9</v>
      </c>
      <c r="O557" s="25">
        <v>1.32</v>
      </c>
      <c r="P557" s="25">
        <v>2.17</v>
      </c>
      <c r="Q557" s="25">
        <v>0.16</v>
      </c>
      <c r="R557" s="25">
        <v>13.5</v>
      </c>
      <c r="S557" s="36"/>
      <c r="T557" s="51">
        <v>0.01</v>
      </c>
      <c r="U557" s="42">
        <v>66.2</v>
      </c>
      <c r="V557" s="42">
        <v>0.22</v>
      </c>
      <c r="W557" s="42">
        <v>3.2799999999999999E-3</v>
      </c>
      <c r="X557" s="42">
        <v>26</v>
      </c>
      <c r="Y557" s="44">
        <v>2.88</v>
      </c>
      <c r="Z557" s="87">
        <f>(H557/H$3)+(I557/I$3*3)+(J557/J$3)+(L557/L$3*2)+(N557/N$3*2)+(O557/O$3)+(P557/P$3*2)+(Q557/Q$3*2)+(R557/R$3)</f>
        <v>4.8121551581797259</v>
      </c>
      <c r="AA557" s="88">
        <f>(T557/T$3*3)+(U557/U$3*2)+(V557/V$3)+(W557/W$3)+(X557/X$3)+Y557</f>
        <v>4.9955247002072962</v>
      </c>
      <c r="AB557" s="90">
        <f>(Z557-AA557)/(Z557+AA557)</f>
        <v>-1.8696526056645506E-2</v>
      </c>
      <c r="AC557" s="19">
        <v>4.8499999999999996</v>
      </c>
      <c r="AD557" s="99">
        <v>4.99</v>
      </c>
      <c r="AE557" s="95">
        <v>2.94</v>
      </c>
    </row>
    <row r="558" spans="1:31" x14ac:dyDescent="0.35">
      <c r="A558" s="2" t="s">
        <v>131</v>
      </c>
      <c r="B558" s="9">
        <v>41935</v>
      </c>
      <c r="C558" s="18">
        <v>2.52</v>
      </c>
      <c r="D558" s="12">
        <v>8</v>
      </c>
      <c r="F558" s="12">
        <v>2</v>
      </c>
      <c r="H558" s="23">
        <f>10^-(D558)</f>
        <v>1E-8</v>
      </c>
      <c r="I558" s="28"/>
      <c r="J558" s="25">
        <v>0.59</v>
      </c>
      <c r="K558" s="33"/>
      <c r="L558" s="25">
        <v>31.6</v>
      </c>
      <c r="M558" s="33"/>
      <c r="N558" s="25">
        <v>1.1200000000000001</v>
      </c>
      <c r="O558" s="25">
        <v>1.8</v>
      </c>
      <c r="P558" s="25">
        <v>3.71</v>
      </c>
      <c r="Q558" s="25">
        <v>0.08</v>
      </c>
      <c r="R558" s="25">
        <v>30.8</v>
      </c>
      <c r="S558" s="34"/>
      <c r="T558" s="51">
        <v>0.37</v>
      </c>
      <c r="U558" s="42">
        <v>1.77</v>
      </c>
      <c r="V558" s="42">
        <v>0.22</v>
      </c>
      <c r="W558" s="42">
        <v>3.2799999999999999E-3</v>
      </c>
      <c r="X558" s="42">
        <v>12</v>
      </c>
      <c r="Y558" s="44">
        <v>3.08</v>
      </c>
      <c r="Z558" s="87">
        <f>(H558/H$3)+(I558/I$3*3)+(J558/J$3)+(L558/L$3*2)+(N558/N$3*2)+(O558/O$3)+(P558/P$3*2)+(Q558/Q$3*2)+(R558/R$3)</f>
        <v>3.343616705573397</v>
      </c>
      <c r="AA558" s="88">
        <f>(T558/T$3*3)+(U558/U$3*2)+(V558/V$3)+(W558/W$3)+(X558/X$3)+Y558</f>
        <v>3.4706606609882154</v>
      </c>
      <c r="AB558" s="90">
        <f>(Z558-AA558)/(Z558+AA558)</f>
        <v>-1.8643789881262637E-2</v>
      </c>
      <c r="AC558" s="19">
        <v>3.36</v>
      </c>
      <c r="AD558" s="13">
        <v>3.47</v>
      </c>
      <c r="AE558" s="95">
        <v>3</v>
      </c>
    </row>
    <row r="559" spans="1:31" x14ac:dyDescent="0.35">
      <c r="A559" s="2" t="s">
        <v>320</v>
      </c>
      <c r="B559" s="9">
        <v>41590</v>
      </c>
      <c r="C559" s="18">
        <v>3.73</v>
      </c>
      <c r="D559" s="12">
        <v>6.77</v>
      </c>
      <c r="F559" s="12">
        <v>5.0999999999999996</v>
      </c>
      <c r="H559" s="23">
        <f>10^-(D559)</f>
        <v>1.6982436524617427E-7</v>
      </c>
      <c r="I559" s="32">
        <v>0.01</v>
      </c>
      <c r="J559" s="25">
        <v>0.1</v>
      </c>
      <c r="K559" s="29">
        <v>3</v>
      </c>
      <c r="L559" s="25">
        <v>71.5</v>
      </c>
      <c r="M559" s="36"/>
      <c r="N559" s="25">
        <v>2.52</v>
      </c>
      <c r="O559" s="25">
        <v>13.8</v>
      </c>
      <c r="P559" s="25">
        <v>5.7</v>
      </c>
      <c r="Q559" s="25">
        <v>0.25</v>
      </c>
      <c r="R559" s="25">
        <v>11.3</v>
      </c>
      <c r="S559" s="36"/>
      <c r="T559" s="51">
        <v>0.24</v>
      </c>
      <c r="U559" s="42">
        <v>117</v>
      </c>
      <c r="V559" s="42">
        <v>0.53</v>
      </c>
      <c r="W559" s="42">
        <v>6.8999999999999999E-3</v>
      </c>
      <c r="X559" s="42">
        <v>42</v>
      </c>
      <c r="Y559" s="44">
        <v>1.54</v>
      </c>
      <c r="Z559" s="87">
        <f>(H559/H$3)+(I559/I$3*3)+(J559/J$3)+(L559/L$3*2)+(N559/N$3*2)+(O559/O$3)+(P559/P$3*2)+(Q559/Q$3*2)+(R559/R$3)</f>
        <v>4.9872765374516632</v>
      </c>
      <c r="AA559" s="88">
        <f>(T559/T$3*3)+(U559/U$3*2)+(V559/V$3)+(W559/W$3)+(X559/X$3)+Y559</f>
        <v>5.1767709577146874</v>
      </c>
      <c r="AB559" s="90">
        <f>(Z559-AA559)/(Z559+AA559)</f>
        <v>-1.8643598463421274E-2</v>
      </c>
      <c r="AC559" s="19">
        <v>5.03</v>
      </c>
      <c r="AD559" s="13">
        <v>5.18</v>
      </c>
      <c r="AE559" s="94">
        <v>2.81</v>
      </c>
    </row>
    <row r="560" spans="1:31" x14ac:dyDescent="0.35">
      <c r="A560" s="2" t="s">
        <v>334</v>
      </c>
      <c r="B560" s="9">
        <v>40337</v>
      </c>
      <c r="C560" s="18">
        <v>2.2599999999999998</v>
      </c>
      <c r="D560" s="12">
        <v>5.12</v>
      </c>
      <c r="F560" s="12">
        <v>6.5</v>
      </c>
      <c r="H560" s="23">
        <f>10^-(D560)</f>
        <v>7.5857757502918323E-6</v>
      </c>
      <c r="I560" s="32">
        <v>0.21</v>
      </c>
      <c r="J560" s="25">
        <v>0.05</v>
      </c>
      <c r="K560" s="29">
        <v>0.2</v>
      </c>
      <c r="L560" s="25">
        <v>17.3</v>
      </c>
      <c r="M560" s="29">
        <v>1.4</v>
      </c>
      <c r="N560" s="25">
        <v>1.4</v>
      </c>
      <c r="O560" s="25">
        <v>23.8</v>
      </c>
      <c r="P560" s="25">
        <v>5.59</v>
      </c>
      <c r="Q560" s="25">
        <v>0.05</v>
      </c>
      <c r="R560" s="25">
        <v>10</v>
      </c>
      <c r="S560" s="29">
        <v>25</v>
      </c>
      <c r="T560" s="51">
        <v>0.01</v>
      </c>
      <c r="U560" s="42">
        <v>69.5</v>
      </c>
      <c r="V560" s="42">
        <v>27.04</v>
      </c>
      <c r="W560" s="42">
        <v>4.5999999999999999E-3</v>
      </c>
      <c r="X560" s="42">
        <v>20</v>
      </c>
      <c r="Y560" s="44">
        <v>0.09</v>
      </c>
      <c r="Z560" s="87">
        <f>(H560/H$3)+(I560/I$3*3)+(J560/J$3)+(L560/L$3*2)+(N560/N$3*2)+(O560/O$3)+(P560/P$3*2)+(Q560/Q$3*2)+(R560/R$3)</f>
        <v>2.4449243296112826</v>
      </c>
      <c r="AA560" s="88">
        <f>(T560/T$3*3)+(U560/U$3*2)+(V560/V$3)+(W560/W$3)+(X560/X$3)+Y560</f>
        <v>2.537581479073908</v>
      </c>
      <c r="AB560" s="90">
        <f>(Z560-AA560)/(Z560+AA560)</f>
        <v>-1.8596496024372168E-2</v>
      </c>
      <c r="AC560" s="19">
        <v>2.56</v>
      </c>
      <c r="AD560" s="13">
        <v>2.54</v>
      </c>
      <c r="AE560" s="94">
        <v>0.91</v>
      </c>
    </row>
    <row r="561" spans="1:31" x14ac:dyDescent="0.35">
      <c r="A561" s="2" t="s">
        <v>339</v>
      </c>
      <c r="B561" s="9">
        <v>41564</v>
      </c>
      <c r="C561" s="19">
        <v>1.56</v>
      </c>
      <c r="D561" s="13">
        <v>5.88</v>
      </c>
      <c r="E561" s="15"/>
      <c r="F561" s="12">
        <v>23</v>
      </c>
      <c r="H561" s="23">
        <f>10^-(D561)</f>
        <v>1.3182567385564063E-6</v>
      </c>
      <c r="J561" s="25">
        <v>0.62</v>
      </c>
      <c r="K561" s="30">
        <v>1.7</v>
      </c>
      <c r="L561" s="25">
        <v>17.8</v>
      </c>
      <c r="M561" s="30">
        <v>1.7</v>
      </c>
      <c r="N561" s="25">
        <v>7.14</v>
      </c>
      <c r="O561" s="25">
        <v>7.76</v>
      </c>
      <c r="P561" s="25">
        <v>3.16</v>
      </c>
      <c r="Q561" s="25">
        <v>0.12</v>
      </c>
      <c r="R561" s="25">
        <v>11.9</v>
      </c>
      <c r="S561" s="31">
        <v>22</v>
      </c>
      <c r="T561" s="51">
        <v>0.15</v>
      </c>
      <c r="U561" s="42">
        <v>16.399999999999999</v>
      </c>
      <c r="V561" s="42">
        <v>0.22</v>
      </c>
      <c r="W561" s="42">
        <v>0.01</v>
      </c>
      <c r="X561" s="42">
        <v>22</v>
      </c>
      <c r="Y561" s="44">
        <v>1.27</v>
      </c>
      <c r="Z561" s="87">
        <f>(H561/H$3)+(I561/I$3*3)+(J561/J$3)+(L561/L$3*2)+(N561/N$3*2)+(O561/O$3)+(P561/P$3*2)+(Q561/Q$3*2)+(R561/R$3)</f>
        <v>2.1587797345579296</v>
      </c>
      <c r="AA561" s="88">
        <f>(T561/T$3*3)+(U561/U$3*2)+(V561/V$3)+(W561/W$3)+(X561/X$3)+Y561</f>
        <v>2.2405142167112784</v>
      </c>
      <c r="AB561" s="90">
        <f>(Z561-AA561)/(Z561+AA561)</f>
        <v>-1.85789999619753E-2</v>
      </c>
      <c r="AC561" s="19">
        <v>2.34</v>
      </c>
      <c r="AD561" s="13">
        <v>2.2400000000000002</v>
      </c>
      <c r="AE561" s="94">
        <v>4.53</v>
      </c>
    </row>
    <row r="562" spans="1:31" x14ac:dyDescent="0.35">
      <c r="A562" s="2" t="s">
        <v>357</v>
      </c>
      <c r="B562" s="9">
        <v>35548</v>
      </c>
      <c r="C562" s="18">
        <v>2.46</v>
      </c>
      <c r="D562" s="12">
        <v>5.08</v>
      </c>
      <c r="F562" s="12">
        <v>22</v>
      </c>
      <c r="H562" s="23">
        <f>10^-(D562)</f>
        <v>8.3176377110266992E-6</v>
      </c>
      <c r="I562" s="28"/>
      <c r="J562" s="25">
        <v>0.02</v>
      </c>
      <c r="K562" s="36"/>
      <c r="L562" s="25">
        <v>56</v>
      </c>
      <c r="M562" s="36"/>
      <c r="N562" s="25">
        <v>0.03</v>
      </c>
      <c r="O562" s="25">
        <v>14</v>
      </c>
      <c r="P562" s="25">
        <v>4.5999999999999996</v>
      </c>
      <c r="Q562" s="25">
        <v>0.03</v>
      </c>
      <c r="R562" s="25">
        <v>150</v>
      </c>
      <c r="S562" s="36"/>
      <c r="T562" s="51">
        <v>0.01</v>
      </c>
      <c r="U562" s="42">
        <v>30.9</v>
      </c>
      <c r="V562" s="42">
        <v>38.32</v>
      </c>
      <c r="W562" s="42">
        <v>0.02</v>
      </c>
      <c r="X562" s="42">
        <v>320</v>
      </c>
      <c r="Y562" s="44">
        <v>0.15</v>
      </c>
      <c r="Z562" s="87">
        <f>(H562/H$3)+(I562/I$3*3)+(J562/J$3)+(L562/L$3*2)+(N562/N$3*2)+(O562/O$3)+(P562/P$3*2)+(Q562/Q$3*2)+(R562/R$3)</f>
        <v>10.058774265922462</v>
      </c>
      <c r="AA562" s="88">
        <f>(T562/T$3*3)+(U562/U$3*2)+(V562/V$3)+(W562/W$3)+(X562/X$3)+Y562</f>
        <v>10.438894436421757</v>
      </c>
      <c r="AB562" s="90">
        <f>(Z562-AA562)/(Z562+AA562)</f>
        <v>-1.8544556262431049E-2</v>
      </c>
    </row>
    <row r="563" spans="1:31" x14ac:dyDescent="0.35">
      <c r="A563" s="2" t="s">
        <v>317</v>
      </c>
      <c r="B563" s="9">
        <v>35964</v>
      </c>
      <c r="C563" s="18">
        <v>6.08</v>
      </c>
      <c r="D563" s="12">
        <v>7.47</v>
      </c>
      <c r="F563" s="12">
        <v>1.1000000000000001</v>
      </c>
      <c r="H563" s="23">
        <f>10^-(D563)</f>
        <v>3.3884415613920266E-8</v>
      </c>
      <c r="I563" s="32">
        <v>1.35</v>
      </c>
      <c r="J563" s="25">
        <v>0.06</v>
      </c>
      <c r="K563" s="36"/>
      <c r="L563" s="25">
        <v>100</v>
      </c>
      <c r="M563" s="36"/>
      <c r="N563" s="25">
        <v>0.01</v>
      </c>
      <c r="O563" s="25">
        <v>1.9</v>
      </c>
      <c r="P563" s="25">
        <v>4.2</v>
      </c>
      <c r="Q563" s="25">
        <v>0.03</v>
      </c>
      <c r="R563" s="25">
        <v>27</v>
      </c>
      <c r="S563" s="36"/>
      <c r="T563" s="51">
        <v>0.12</v>
      </c>
      <c r="U563" s="42">
        <v>86</v>
      </c>
      <c r="V563" s="42">
        <v>48.69</v>
      </c>
      <c r="W563" s="42">
        <v>0.12</v>
      </c>
      <c r="X563" s="42">
        <v>42</v>
      </c>
      <c r="Y563" s="44">
        <v>3.2</v>
      </c>
      <c r="Z563" s="87">
        <f>(H563/H$3)+(I563/I$3*3)+(J563/J$3)+(L563/L$3*2)+(N563/N$3*2)+(O563/O$3)+(P563/P$3*2)+(Q563/Q$3*2)+(R563/R$3)</f>
        <v>6.7134685522771917</v>
      </c>
      <c r="AA563" s="88">
        <f>(T563/T$3*3)+(U563/U$3*2)+(V563/V$3)+(W563/W$3)+(X563/X$3)+Y563</f>
        <v>6.9668504198536052</v>
      </c>
      <c r="AB563" s="90">
        <f>(Z563-AA563)/(Z563+AA563)</f>
        <v>-1.8521634480350688E-2</v>
      </c>
    </row>
    <row r="564" spans="1:31" x14ac:dyDescent="0.35">
      <c r="A564" s="2" t="s">
        <v>252</v>
      </c>
      <c r="B564" s="9">
        <v>32841</v>
      </c>
      <c r="C564" s="20"/>
      <c r="D564" s="12">
        <v>8.4600000000000009</v>
      </c>
      <c r="F564" s="12">
        <v>11</v>
      </c>
      <c r="H564" s="23">
        <f>10^-(D564)</f>
        <v>3.467368504525301E-9</v>
      </c>
      <c r="I564" s="24">
        <v>6.0000000000000001E-3</v>
      </c>
      <c r="J564" s="25">
        <v>1</v>
      </c>
      <c r="K564" s="29">
        <v>1</v>
      </c>
      <c r="L564" s="25">
        <v>5</v>
      </c>
      <c r="M564" s="29">
        <v>2</v>
      </c>
      <c r="N564" s="25">
        <v>0.26</v>
      </c>
      <c r="O564" s="25">
        <v>7.6</v>
      </c>
      <c r="P564" s="25">
        <v>2</v>
      </c>
      <c r="Q564" s="25">
        <v>0.02</v>
      </c>
      <c r="R564" s="25">
        <v>540</v>
      </c>
      <c r="S564" s="29">
        <v>10</v>
      </c>
      <c r="T564" s="51">
        <v>2.64</v>
      </c>
      <c r="U564" s="42">
        <v>18</v>
      </c>
      <c r="V564" s="42">
        <v>0.04</v>
      </c>
      <c r="W564" s="42">
        <v>0.04</v>
      </c>
      <c r="X564" s="42">
        <v>628</v>
      </c>
      <c r="Y564" s="44">
        <v>6.9</v>
      </c>
      <c r="Z564" s="87">
        <f>(H564/H$3)+(I564/I$3*3)+(J564/J$3)+(L564/L$3*2)+(N564/N$3*2)+(O564/O$3)+(P564/P$3*2)+(Q564/Q$3*2)+(R564/R$3)</f>
        <v>24.163150430190491</v>
      </c>
      <c r="AA564" s="88">
        <f>(T564/T$3*3)+(U564/U$3*2)+(V564/V$3)+(W564/W$3)+(X564/X$3)+Y564</f>
        <v>25.074727922903065</v>
      </c>
      <c r="AB564" s="90">
        <f>(Z564-AA564)/(Z564+AA564)</f>
        <v>-1.8513744361109353E-2</v>
      </c>
    </row>
    <row r="565" spans="1:31" x14ac:dyDescent="0.35">
      <c r="A565" s="2" t="s">
        <v>257</v>
      </c>
      <c r="B565" s="9">
        <v>38845</v>
      </c>
      <c r="C565" s="18">
        <v>8.0500000000000007</v>
      </c>
      <c r="D565" s="12">
        <v>6.9</v>
      </c>
      <c r="F565" s="12">
        <v>2.2999999999999998</v>
      </c>
      <c r="H565" s="23">
        <f>10^-(D565)</f>
        <v>1.2589254117941651E-7</v>
      </c>
      <c r="I565" s="32">
        <v>8.9999999999999993E-3</v>
      </c>
      <c r="J565" s="25">
        <v>0.02</v>
      </c>
      <c r="K565" s="30">
        <v>0.4</v>
      </c>
      <c r="L565" s="25">
        <v>119</v>
      </c>
      <c r="M565" s="30">
        <v>0.2</v>
      </c>
      <c r="N565" s="25">
        <v>0.01</v>
      </c>
      <c r="O565" s="25">
        <v>7.78</v>
      </c>
      <c r="P565" s="25">
        <v>10.3</v>
      </c>
      <c r="Q565" s="25">
        <v>0.47</v>
      </c>
      <c r="R565" s="25">
        <v>13.9</v>
      </c>
      <c r="S565" s="31">
        <v>2.6</v>
      </c>
      <c r="T565" s="51">
        <v>0.01</v>
      </c>
      <c r="U565" s="42">
        <v>111</v>
      </c>
      <c r="V565" s="42">
        <v>100.39</v>
      </c>
      <c r="W565" s="42">
        <v>0.2</v>
      </c>
      <c r="X565" s="42">
        <v>22</v>
      </c>
      <c r="Y565" s="44">
        <v>3.34</v>
      </c>
      <c r="Z565" s="87">
        <f>(H565/H$3)+(I565/I$3*3)+(J565/J$3)+(L565/L$3*2)+(N565/N$3*2)+(O565/O$3)+(P565/P$3*2)+(Q565/Q$3*2)+(R565/R$3)</f>
        <v>7.6086789955415117</v>
      </c>
      <c r="AA565" s="88">
        <f>(T565/T$3*3)+(U565/U$3*2)+(V565/V$3)+(W565/W$3)+(X565/X$3)+Y565</f>
        <v>7.8952646780479352</v>
      </c>
      <c r="AB565" s="90">
        <f>(Z565-AA565)/(Z565+AA565)</f>
        <v>-1.848469579998633E-2</v>
      </c>
      <c r="AC565" s="19">
        <v>7.6</v>
      </c>
      <c r="AD565" s="13">
        <v>7.9</v>
      </c>
      <c r="AE565" s="95">
        <v>-3.9</v>
      </c>
    </row>
    <row r="566" spans="1:31" x14ac:dyDescent="0.35">
      <c r="A566" s="2" t="s">
        <v>365</v>
      </c>
      <c r="B566" s="9">
        <v>41100</v>
      </c>
      <c r="C566" s="18">
        <v>1.84</v>
      </c>
      <c r="D566" s="12">
        <v>4.8899999999999997</v>
      </c>
      <c r="F566" s="12">
        <v>2.6</v>
      </c>
      <c r="H566" s="23">
        <f>10^-(D566)</f>
        <v>1.2882495516931347E-5</v>
      </c>
      <c r="I566" s="32">
        <v>0.02</v>
      </c>
      <c r="J566" s="25">
        <v>0.03</v>
      </c>
      <c r="K566" s="29">
        <v>0.2</v>
      </c>
      <c r="L566" s="25">
        <v>50.5</v>
      </c>
      <c r="M566" s="29">
        <v>1.1000000000000001</v>
      </c>
      <c r="N566" s="25">
        <v>0.03</v>
      </c>
      <c r="O566" s="25">
        <v>39</v>
      </c>
      <c r="P566" s="25">
        <v>5.89</v>
      </c>
      <c r="Q566" s="25">
        <v>0.1</v>
      </c>
      <c r="R566" s="25">
        <v>33</v>
      </c>
      <c r="S566" s="29">
        <v>2.5</v>
      </c>
      <c r="T566" s="51">
        <v>0.01</v>
      </c>
      <c r="U566" s="42">
        <v>49.3</v>
      </c>
      <c r="V566" s="42">
        <v>173.08</v>
      </c>
      <c r="W566" s="42">
        <v>0.01</v>
      </c>
      <c r="X566" s="42">
        <v>60</v>
      </c>
      <c r="Y566" s="44">
        <v>0.14000000000000001</v>
      </c>
      <c r="Z566" s="87">
        <f>(H566/H$3)+(I566/I$3*3)+(J566/J$3)+(L566/L$3*2)+(N566/N$3*2)+(O566/O$3)+(P566/P$3*2)+(Q566/Q$3*2)+(R566/R$3)</f>
        <v>5.4460015427112545</v>
      </c>
      <c r="AA566" s="88">
        <f>(T566/T$3*3)+(U566/U$3*2)+(V566/V$3)+(W566/W$3)+(X566/X$3)+Y566</f>
        <v>5.6510058304986384</v>
      </c>
      <c r="AB566" s="90">
        <f>(Z566-AA566)/(Z566+AA566)</f>
        <v>-1.8473835412806873E-2</v>
      </c>
      <c r="AC566" s="19">
        <v>5.63</v>
      </c>
      <c r="AD566" s="13">
        <v>5.65</v>
      </c>
      <c r="AE566" s="95">
        <v>0.45</v>
      </c>
    </row>
    <row r="567" spans="1:31" x14ac:dyDescent="0.35">
      <c r="A567" s="2" t="s">
        <v>120</v>
      </c>
      <c r="B567" s="9">
        <v>41227</v>
      </c>
      <c r="C567" s="18">
        <v>8.67</v>
      </c>
      <c r="D567" s="12">
        <v>7.29</v>
      </c>
      <c r="F567" s="12">
        <v>1.7</v>
      </c>
      <c r="H567" s="23">
        <f>10^-(D567)</f>
        <v>5.1286138399136415E-8</v>
      </c>
      <c r="I567" s="32">
        <v>2E-3</v>
      </c>
      <c r="J567" s="25">
        <v>0.3</v>
      </c>
      <c r="K567" s="36"/>
      <c r="L567" s="25">
        <v>85.4</v>
      </c>
      <c r="M567" s="36"/>
      <c r="N567" s="25">
        <v>2.88</v>
      </c>
      <c r="O567" s="25">
        <v>2.23</v>
      </c>
      <c r="P567" s="25">
        <v>6.6</v>
      </c>
      <c r="Q567" s="25">
        <v>0.21</v>
      </c>
      <c r="R567" s="25">
        <v>12.9</v>
      </c>
      <c r="S567" s="36"/>
      <c r="T567" s="51">
        <v>0.02</v>
      </c>
      <c r="U567" s="42">
        <v>6.36</v>
      </c>
      <c r="V567" s="42">
        <v>0.22</v>
      </c>
      <c r="W567" s="42">
        <v>4.2700000000000004E-3</v>
      </c>
      <c r="X567" s="42">
        <v>21</v>
      </c>
      <c r="Y567" s="44">
        <v>5.03</v>
      </c>
      <c r="Z567" s="87">
        <f>(H567/H$3)+(I567/I$3*3)+(J567/J$3)+(L567/L$3*2)+(N567/N$3*2)+(O567/O$3)+(P567/P$3*2)+(Q567/Q$3*2)+(R567/R$3)</f>
        <v>5.5502774481859163</v>
      </c>
      <c r="AA567" s="88">
        <f>(T567/T$3*3)+(U567/U$3*2)+(V567/V$3)+(W567/W$3)+(X567/X$3)+Y567</f>
        <v>5.7590600863816226</v>
      </c>
      <c r="AB567" s="90">
        <f>(Z567-AA567)/(Z567+AA567)</f>
        <v>-1.8461084706115811E-2</v>
      </c>
      <c r="AC567" s="19">
        <v>5.6</v>
      </c>
      <c r="AD567" s="13">
        <v>5.76</v>
      </c>
      <c r="AE567" s="95">
        <v>2.69</v>
      </c>
    </row>
    <row r="568" spans="1:31" x14ac:dyDescent="0.35">
      <c r="A568" s="2" t="s">
        <v>117</v>
      </c>
      <c r="B568" s="9">
        <v>37181</v>
      </c>
      <c r="C568" s="18">
        <v>29.19</v>
      </c>
      <c r="D568" s="12">
        <v>6.96</v>
      </c>
      <c r="F568" s="12">
        <v>1.8</v>
      </c>
      <c r="H568" s="23">
        <f>10^-(D568)</f>
        <v>1.0964781961431838E-7</v>
      </c>
      <c r="I568" s="28"/>
      <c r="J568" s="25">
        <v>0.15</v>
      </c>
      <c r="K568" s="29">
        <v>10</v>
      </c>
      <c r="L568" s="25">
        <v>125</v>
      </c>
      <c r="M568" s="29">
        <v>0.2</v>
      </c>
      <c r="N568" s="25">
        <v>4.5199999999999996</v>
      </c>
      <c r="O568" s="25">
        <v>2.4500000000000002</v>
      </c>
      <c r="P568" s="25">
        <v>7.36</v>
      </c>
      <c r="Q568" s="25">
        <v>0.11</v>
      </c>
      <c r="R568" s="25">
        <v>11.1</v>
      </c>
      <c r="S568" s="29">
        <v>1.5</v>
      </c>
      <c r="T568" s="51">
        <v>0.02</v>
      </c>
      <c r="U568" s="42">
        <v>67.2</v>
      </c>
      <c r="V568" s="42">
        <v>0.22</v>
      </c>
      <c r="W568" s="42">
        <v>0.01</v>
      </c>
      <c r="X568" s="42">
        <v>37</v>
      </c>
      <c r="Y568" s="44">
        <v>5.4</v>
      </c>
      <c r="Z568" s="87">
        <f>(H568/H$3)+(I568/I$3*3)+(J568/J$3)+(L568/L$3*2)+(N568/N$3*2)+(O568/O$3)+(P568/P$3*2)+(Q568/Q$3*2)+(R568/R$3)</f>
        <v>7.5627154904512208</v>
      </c>
      <c r="AA568" s="88">
        <f>(T568/T$3*3)+(U568/U$3*2)+(V568/V$3)+(W568/W$3)+(X568/X$3)+Y568</f>
        <v>7.8471010216412509</v>
      </c>
      <c r="AB568" s="90">
        <f>(Z568-AA568)/(Z568+AA568)</f>
        <v>-1.8454829164699368E-2</v>
      </c>
      <c r="AE568" s="96"/>
    </row>
    <row r="569" spans="1:31" x14ac:dyDescent="0.35">
      <c r="A569" s="2" t="s">
        <v>122</v>
      </c>
      <c r="B569" s="9">
        <v>38859</v>
      </c>
      <c r="C569" s="20"/>
      <c r="D569" s="12">
        <v>6.89</v>
      </c>
      <c r="F569" s="12">
        <v>13</v>
      </c>
      <c r="H569" s="23">
        <f>10^-(D569)</f>
        <v>1.288249551693134E-7</v>
      </c>
      <c r="I569" s="32">
        <v>0.59</v>
      </c>
      <c r="J569" s="25">
        <v>23.11</v>
      </c>
      <c r="K569" s="30">
        <v>5</v>
      </c>
      <c r="L569" s="25">
        <v>727</v>
      </c>
      <c r="M569" s="30">
        <v>5</v>
      </c>
      <c r="N569" s="25">
        <v>23.33</v>
      </c>
      <c r="O569" s="25">
        <v>99.36</v>
      </c>
      <c r="P569" s="25">
        <v>552.20000000000005</v>
      </c>
      <c r="Q569" s="25">
        <v>3.62</v>
      </c>
      <c r="R569" s="25">
        <v>4420</v>
      </c>
      <c r="S569" s="31">
        <v>10</v>
      </c>
      <c r="T569" s="51">
        <v>1.28</v>
      </c>
      <c r="U569" s="42">
        <v>775</v>
      </c>
      <c r="V569" s="42">
        <v>0.48</v>
      </c>
      <c r="W569" s="42">
        <v>0.02</v>
      </c>
      <c r="X569" s="42">
        <v>9170</v>
      </c>
      <c r="Y569" s="44">
        <v>14.43</v>
      </c>
      <c r="Z569" s="87">
        <f>(H569/H$3)+(I569/I$3*3)+(J569/J$3)+(L569/L$3*2)+(N569/N$3*2)+(O569/O$3)+(P569/P$3*2)+(Q569/Q$3*2)+(R569/R$3)</f>
        <v>278.82271449260827</v>
      </c>
      <c r="AA569" s="88">
        <f>(T569/T$3*3)+(U569/U$3*2)+(V569/V$3)+(W569/W$3)+(X569/X$3)+Y569</f>
        <v>289.28686844597667</v>
      </c>
      <c r="AB569" s="90">
        <f>(Z569-AA569)/(Z569+AA569)</f>
        <v>-1.8419252671714948E-2</v>
      </c>
      <c r="AC569" s="19">
        <v>278.83999999999997</v>
      </c>
      <c r="AD569" s="99">
        <v>289.18</v>
      </c>
      <c r="AE569" s="95">
        <v>-3.64</v>
      </c>
    </row>
    <row r="570" spans="1:31" x14ac:dyDescent="0.35">
      <c r="A570" s="2" t="s">
        <v>238</v>
      </c>
      <c r="B570" s="9">
        <v>38869</v>
      </c>
      <c r="C570" s="18">
        <v>21.83</v>
      </c>
      <c r="D570" s="12">
        <v>7.13</v>
      </c>
      <c r="F570" s="12">
        <v>2.8</v>
      </c>
      <c r="H570" s="23">
        <f>10^-(D570)</f>
        <v>7.413102413009154E-8</v>
      </c>
      <c r="I570" s="32">
        <v>0.01</v>
      </c>
      <c r="J570" s="25">
        <v>0.36</v>
      </c>
      <c r="K570" s="30">
        <v>7</v>
      </c>
      <c r="L570" s="25">
        <v>106</v>
      </c>
      <c r="M570" s="30">
        <v>0.2</v>
      </c>
      <c r="N570" s="25">
        <v>3.24</v>
      </c>
      <c r="O570" s="25">
        <v>3.1</v>
      </c>
      <c r="P570" s="25">
        <v>12.3</v>
      </c>
      <c r="Q570" s="25">
        <v>0.18</v>
      </c>
      <c r="R570" s="25">
        <v>14.1</v>
      </c>
      <c r="S570" s="31">
        <v>2.4</v>
      </c>
      <c r="T570" s="51">
        <v>0.02</v>
      </c>
      <c r="U570" s="42">
        <v>28.1</v>
      </c>
      <c r="V570" s="42">
        <v>0.22</v>
      </c>
      <c r="W570" s="42">
        <v>9.5250500000000002E-3</v>
      </c>
      <c r="X570" s="42">
        <v>25</v>
      </c>
      <c r="Y570" s="44">
        <v>6.11</v>
      </c>
      <c r="Z570" s="87">
        <f>(H570/H$3)+(I570/I$3*3)+(J570/J$3)+(L570/L$3*2)+(N570/N$3*2)+(O570/O$3)+(P570/P$3*2)+(Q570/Q$3*2)+(R570/R$3)</f>
        <v>7.1376341060983766</v>
      </c>
      <c r="AA570" s="88">
        <f>(T570/T$3*3)+(U570/U$3*2)+(V570/V$3)+(W570/W$3)+(X570/X$3)+Y570</f>
        <v>7.4045959610061072</v>
      </c>
      <c r="AB570" s="90">
        <f>(Z570-AA570)/(Z570+AA570)</f>
        <v>-1.8357697112193028E-2</v>
      </c>
      <c r="AC570" s="19">
        <v>7</v>
      </c>
      <c r="AD570" s="13">
        <v>7.4</v>
      </c>
      <c r="AE570" s="95">
        <v>-5.4</v>
      </c>
    </row>
    <row r="571" spans="1:31" x14ac:dyDescent="0.35">
      <c r="A571" s="2" t="s">
        <v>103</v>
      </c>
      <c r="B571" s="9">
        <v>41933</v>
      </c>
      <c r="C571" s="18">
        <v>15.41</v>
      </c>
      <c r="D571" s="12">
        <v>7.31</v>
      </c>
      <c r="F571" s="12">
        <v>3</v>
      </c>
      <c r="H571" s="23">
        <f>10^-(D571)</f>
        <v>4.8977881936844561E-8</v>
      </c>
      <c r="I571" s="32">
        <v>2E-3</v>
      </c>
      <c r="J571" s="25">
        <v>0.46</v>
      </c>
      <c r="K571" s="33"/>
      <c r="L571" s="25">
        <v>111</v>
      </c>
      <c r="M571" s="33"/>
      <c r="N571" s="25">
        <v>1.91</v>
      </c>
      <c r="O571" s="25">
        <v>3.46</v>
      </c>
      <c r="P571" s="25">
        <v>11.7</v>
      </c>
      <c r="Q571" s="25">
        <v>0.26</v>
      </c>
      <c r="R571" s="25">
        <v>15.1</v>
      </c>
      <c r="S571" s="34"/>
      <c r="T571" s="51">
        <v>0.03</v>
      </c>
      <c r="U571" s="42">
        <v>6.05</v>
      </c>
      <c r="V571" s="42">
        <v>0.22</v>
      </c>
      <c r="W571" s="42">
        <v>3.6099999999999999E-3</v>
      </c>
      <c r="X571" s="42">
        <v>20</v>
      </c>
      <c r="Y571" s="44">
        <v>6.93</v>
      </c>
      <c r="Z571" s="87">
        <f>(H571/H$3)+(I571/I$3*3)+(J571/J$3)+(L571/L$3*2)+(N571/N$3*2)+(O571/O$3)+(P571/P$3*2)+(Q571/Q$3*2)+(R571/R$3)</f>
        <v>7.3504277122672033</v>
      </c>
      <c r="AA571" s="88">
        <f>(T571/T$3*3)+(U571/U$3*2)+(V571/V$3)+(W571/W$3)+(X571/X$3)+Y571</f>
        <v>7.6246992555096167</v>
      </c>
      <c r="AB571" s="90">
        <f>(Z571-AA571)/(Z571+AA571)</f>
        <v>-1.8315139753578416E-2</v>
      </c>
      <c r="AC571" s="19">
        <v>7.39</v>
      </c>
      <c r="AD571" s="99">
        <v>7.62</v>
      </c>
      <c r="AE571" s="95">
        <v>3.14</v>
      </c>
    </row>
    <row r="572" spans="1:31" x14ac:dyDescent="0.35">
      <c r="A572" s="2" t="s">
        <v>200</v>
      </c>
      <c r="B572" s="9">
        <v>38847</v>
      </c>
      <c r="C572" s="20"/>
      <c r="D572" s="12">
        <v>7.13</v>
      </c>
      <c r="F572" s="12">
        <v>10.199999999999999</v>
      </c>
      <c r="H572" s="23">
        <f>10^-(D572)</f>
        <v>7.413102413009154E-8</v>
      </c>
      <c r="I572" s="32">
        <v>0.01</v>
      </c>
      <c r="J572" s="25">
        <v>48.8</v>
      </c>
      <c r="K572" s="29">
        <v>5</v>
      </c>
      <c r="L572" s="25">
        <v>124.69</v>
      </c>
      <c r="M572" s="29">
        <v>5</v>
      </c>
      <c r="N572" s="25">
        <v>5.38</v>
      </c>
      <c r="O572" s="25">
        <v>65.86</v>
      </c>
      <c r="P572" s="25">
        <v>112.23</v>
      </c>
      <c r="Q572" s="25">
        <v>1.27</v>
      </c>
      <c r="R572" s="25">
        <v>1220</v>
      </c>
      <c r="S572" s="29">
        <v>10</v>
      </c>
      <c r="T572" s="51">
        <v>5.21</v>
      </c>
      <c r="U572" s="42">
        <v>1</v>
      </c>
      <c r="V572" s="42">
        <v>0.48</v>
      </c>
      <c r="W572" s="42">
        <v>0.02</v>
      </c>
      <c r="X572" s="42">
        <v>2130</v>
      </c>
      <c r="Y572" s="44">
        <v>15.6</v>
      </c>
      <c r="Z572" s="87">
        <f>(H572/H$3)+(I572/I$3*3)+(J572/J$3)+(L572/L$3*2)+(N572/N$3*2)+(O572/O$3)+(P572/P$3*2)+(Q572/Q$3*2)+(R572/R$3)</f>
        <v>73.157357171460902</v>
      </c>
      <c r="AA572" s="88">
        <f>(T572/T$3*3)+(U572/U$3*2)+(V572/V$3)+(W572/W$3)+(X572/X$3)+Y572</f>
        <v>75.878199393535311</v>
      </c>
      <c r="AB572" s="90">
        <f>(Z572-AA572)/(Z572+AA572)</f>
        <v>-1.8256329461136457E-2</v>
      </c>
      <c r="AC572" s="19">
        <v>73.260000000000005</v>
      </c>
      <c r="AD572" s="13">
        <v>75.69</v>
      </c>
      <c r="AE572" s="94">
        <v>-3.27</v>
      </c>
    </row>
    <row r="573" spans="1:31" x14ac:dyDescent="0.35">
      <c r="A573" s="2" t="s">
        <v>230</v>
      </c>
      <c r="B573" s="9">
        <v>38832</v>
      </c>
      <c r="C573" s="20"/>
      <c r="D573" s="12">
        <v>7.07</v>
      </c>
      <c r="F573" s="12">
        <v>1.5</v>
      </c>
      <c r="H573" s="23">
        <f>10^-(D573)</f>
        <v>8.5113803820237355E-8</v>
      </c>
      <c r="I573" s="28"/>
      <c r="J573" s="25">
        <v>0.04</v>
      </c>
      <c r="K573" s="29">
        <v>0.8</v>
      </c>
      <c r="L573" s="25">
        <v>134</v>
      </c>
      <c r="M573" s="29">
        <v>0.2</v>
      </c>
      <c r="N573" s="25">
        <v>0.83</v>
      </c>
      <c r="O573" s="25">
        <v>1.71</v>
      </c>
      <c r="P573" s="25">
        <v>12.3</v>
      </c>
      <c r="Q573" s="25">
        <v>0.17</v>
      </c>
      <c r="R573" s="25">
        <v>44</v>
      </c>
      <c r="S573" s="29">
        <v>0.5</v>
      </c>
      <c r="T573" s="51">
        <v>0.03</v>
      </c>
      <c r="U573" s="42">
        <v>116</v>
      </c>
      <c r="V573" s="42">
        <v>0.22</v>
      </c>
      <c r="W573" s="42">
        <v>4.5982999999999996E-3</v>
      </c>
      <c r="X573" s="42">
        <v>48</v>
      </c>
      <c r="Y573" s="44">
        <v>6.28</v>
      </c>
      <c r="Z573" s="87">
        <f>(H573/H$3)+(I573/I$3*3)+(J573/J$3)+(L573/L$3*2)+(N573/N$3*2)+(O573/O$3)+(P573/P$3*2)+(Q573/Q$3*2)+(R573/R$3)</f>
        <v>9.6942989547503586</v>
      </c>
      <c r="AA573" s="88">
        <f>(T573/T$3*3)+(U573/U$3*2)+(V573/V$3)+(W573/W$3)+(X573/X$3)+Y573</f>
        <v>10.053521561801812</v>
      </c>
      <c r="AB573" s="90">
        <f>(Z573-AA573)/(Z573+AA573)</f>
        <v>-1.8190493819323573E-2</v>
      </c>
      <c r="AC573" s="19">
        <v>9.6999999999999993</v>
      </c>
      <c r="AD573" s="13">
        <v>10</v>
      </c>
      <c r="AE573" s="94">
        <v>-4</v>
      </c>
    </row>
    <row r="574" spans="1:31" x14ac:dyDescent="0.35">
      <c r="A574" s="2" t="s">
        <v>313</v>
      </c>
      <c r="B574" s="9">
        <v>41017</v>
      </c>
      <c r="C574" s="18">
        <v>1.56</v>
      </c>
      <c r="D574" s="12">
        <v>5.36</v>
      </c>
      <c r="F574" s="12">
        <v>9.1</v>
      </c>
      <c r="H574" s="23">
        <f>10^-(D574)</f>
        <v>4.3651583224016507E-6</v>
      </c>
      <c r="I574" s="28"/>
      <c r="J574" s="25">
        <v>0.02</v>
      </c>
      <c r="K574" s="33"/>
      <c r="L574" s="25">
        <v>38.5</v>
      </c>
      <c r="M574" s="33"/>
      <c r="N574" s="25">
        <v>0.03</v>
      </c>
      <c r="O574" s="25">
        <v>11.9</v>
      </c>
      <c r="P574" s="25">
        <v>6.9</v>
      </c>
      <c r="Q574" s="25">
        <v>0.02</v>
      </c>
      <c r="R574" s="25">
        <v>6.17</v>
      </c>
      <c r="S574" s="34"/>
      <c r="T574" s="51">
        <v>0.01</v>
      </c>
      <c r="U574" s="42">
        <v>13.1</v>
      </c>
      <c r="V574" s="42">
        <v>125.72</v>
      </c>
      <c r="W574" s="42">
        <v>5.2599999999999999E-3</v>
      </c>
      <c r="X574" s="42">
        <v>24</v>
      </c>
      <c r="Y574" s="44">
        <v>0.2</v>
      </c>
      <c r="Z574" s="87">
        <f>(H574/H$3)+(I574/I$3*3)+(J574/J$3)+(L574/L$3*2)+(N574/N$3*2)+(O574/O$3)+(P574/P$3*2)+(Q574/Q$3*2)+(R574/R$3)</f>
        <v>3.0644685420966029</v>
      </c>
      <c r="AA574" s="88">
        <f>(T574/T$3*3)+(U574/U$3*2)+(V574/V$3)+(W574/W$3)+(X574/X$3)+Y574</f>
        <v>3.1778998555290432</v>
      </c>
      <c r="AB574" s="90">
        <f>(Z574-AA574)/(Z574+AA574)</f>
        <v>-1.8171198206691091E-2</v>
      </c>
      <c r="AC574" s="19">
        <v>3.14</v>
      </c>
      <c r="AD574" s="99">
        <v>3.18</v>
      </c>
      <c r="AE574" s="95">
        <v>1.18</v>
      </c>
    </row>
    <row r="575" spans="1:31" x14ac:dyDescent="0.35">
      <c r="A575" s="2" t="s">
        <v>87</v>
      </c>
      <c r="B575" s="9">
        <v>41794</v>
      </c>
      <c r="C575" s="18">
        <v>1.18</v>
      </c>
      <c r="D575" s="12">
        <v>7.47</v>
      </c>
      <c r="F575" s="12">
        <v>2.2999999999999998</v>
      </c>
      <c r="H575" s="23">
        <f>10^-(D575)</f>
        <v>3.3884415613920266E-8</v>
      </c>
      <c r="J575" s="25">
        <v>0.01</v>
      </c>
      <c r="K575" s="29">
        <v>0.2</v>
      </c>
      <c r="L575" s="25">
        <v>95.2</v>
      </c>
      <c r="M575" s="29">
        <v>0.2</v>
      </c>
      <c r="N575" s="25">
        <v>2E-3</v>
      </c>
      <c r="O575" s="25">
        <v>13.6</v>
      </c>
      <c r="P575" s="25">
        <v>8.31</v>
      </c>
      <c r="Q575" s="25">
        <v>1E-3</v>
      </c>
      <c r="R575" s="25">
        <v>13.7</v>
      </c>
      <c r="S575" s="29">
        <v>2.8</v>
      </c>
      <c r="T575" s="51">
        <v>0.13</v>
      </c>
      <c r="U575" s="42">
        <v>72.099999999999994</v>
      </c>
      <c r="V575" s="42">
        <v>49.13</v>
      </c>
      <c r="W575" s="42">
        <v>0.06</v>
      </c>
      <c r="X575" s="42">
        <v>36</v>
      </c>
      <c r="Y575" s="44">
        <v>3.3</v>
      </c>
      <c r="Z575" s="87">
        <f>(H575/H$3)+(I575/I$3*3)+(J575/J$3)+(L575/L$3*2)+(N575/N$3*2)+(O575/O$3)+(P575/P$3*2)+(Q575/Q$3*2)+(R575/R$3)</f>
        <v>6.3785692398257172</v>
      </c>
      <c r="AA575" s="88">
        <f>(T575/T$3*3)+(U575/U$3*2)+(V575/V$3)+(W575/W$3)+(X575/X$3)+Y575</f>
        <v>6.6143339345099896</v>
      </c>
      <c r="AB575" s="90">
        <f>(Z575-AA575)/(Z575+AA575)</f>
        <v>-1.8145651631574361E-2</v>
      </c>
      <c r="AC575" s="19">
        <v>6.38</v>
      </c>
      <c r="AD575" s="13">
        <v>6.62</v>
      </c>
      <c r="AE575" s="94">
        <v>3.67</v>
      </c>
    </row>
    <row r="576" spans="1:31" x14ac:dyDescent="0.35">
      <c r="A576" s="2" t="s">
        <v>127</v>
      </c>
      <c r="B576" s="9">
        <v>37182</v>
      </c>
      <c r="C576" s="18">
        <v>10.28</v>
      </c>
      <c r="D576" s="12">
        <v>7.13</v>
      </c>
      <c r="F576" s="12">
        <v>1.1000000000000001</v>
      </c>
      <c r="H576" s="23">
        <f>10^-(D576)</f>
        <v>7.413102413009154E-8</v>
      </c>
      <c r="I576" s="28"/>
      <c r="J576" s="25">
        <v>0.91</v>
      </c>
      <c r="K576" s="29">
        <v>0.2</v>
      </c>
      <c r="L576" s="25">
        <v>87.7</v>
      </c>
      <c r="M576" s="29">
        <v>0.2</v>
      </c>
      <c r="N576" s="25">
        <v>1.42</v>
      </c>
      <c r="O576" s="25">
        <v>5.57</v>
      </c>
      <c r="P576" s="25">
        <v>13.7</v>
      </c>
      <c r="Q576" s="25">
        <v>0.01</v>
      </c>
      <c r="R576" s="25">
        <v>29.2</v>
      </c>
      <c r="S576" s="29">
        <v>5.2</v>
      </c>
      <c r="T576" s="51">
        <v>0.15</v>
      </c>
      <c r="U576" s="42">
        <v>11.5</v>
      </c>
      <c r="V576" s="42">
        <v>0.22</v>
      </c>
      <c r="W576" s="42">
        <v>3.2845000000000001E-3</v>
      </c>
      <c r="X576" s="42">
        <v>34</v>
      </c>
      <c r="Y576" s="44">
        <v>6.07</v>
      </c>
      <c r="Z576" s="87">
        <f>(H576/H$3)+(I576/I$3*3)+(J576/J$3)+(L576/L$3*2)+(N576/N$3*2)+(O576/O$3)+(P576/P$3*2)+(Q576/Q$3*2)+(R576/R$3)</f>
        <v>7.0176985318227256</v>
      </c>
      <c r="AA576" s="88">
        <f>(T576/T$3*3)+(U576/U$3*2)+(V576/V$3)+(W576/W$3)+(X576/X$3)+Y576</f>
        <v>7.2768642123051936</v>
      </c>
      <c r="AB576" s="90">
        <f>(Z576-AA576)/(Z576+AA576)</f>
        <v>-1.8130367827370656E-2</v>
      </c>
    </row>
    <row r="577" spans="1:31" x14ac:dyDescent="0.35">
      <c r="A577" s="2" t="s">
        <v>345</v>
      </c>
      <c r="B577" s="9">
        <v>38845</v>
      </c>
      <c r="C577" s="18">
        <v>1.53</v>
      </c>
      <c r="D577" s="12">
        <v>6.92</v>
      </c>
      <c r="F577" s="12">
        <v>4.7</v>
      </c>
      <c r="H577" s="23">
        <f>10^-(D577)</f>
        <v>1.2022644346174111E-7</v>
      </c>
      <c r="I577" s="32">
        <v>0.62</v>
      </c>
      <c r="J577" s="25">
        <v>0.06</v>
      </c>
      <c r="K577" s="29">
        <v>2</v>
      </c>
      <c r="L577" s="25">
        <v>73.599999999999994</v>
      </c>
      <c r="M577" s="29">
        <v>0.2</v>
      </c>
      <c r="N577" s="25">
        <v>1</v>
      </c>
      <c r="O577" s="25">
        <v>8.1199999999999992</v>
      </c>
      <c r="P577" s="25">
        <v>9.58</v>
      </c>
      <c r="Q577" s="25">
        <v>0.16</v>
      </c>
      <c r="R577" s="25">
        <v>17.7</v>
      </c>
      <c r="S577" s="29">
        <v>7.2</v>
      </c>
      <c r="T577" s="51">
        <v>0.01</v>
      </c>
      <c r="U577" s="42">
        <v>32</v>
      </c>
      <c r="V577" s="42">
        <v>0.52</v>
      </c>
      <c r="W577" s="42">
        <v>9.1965999999999992E-3</v>
      </c>
      <c r="X577" s="42">
        <v>49</v>
      </c>
      <c r="Y577" s="44">
        <v>3.7</v>
      </c>
      <c r="Z577" s="87">
        <f>(H577/H$3)+(I577/I$3*3)+(J577/J$3)+(L577/L$3*2)+(N577/N$3*2)+(O577/O$3)+(P577/P$3*2)+(Q577/Q$3*2)+(R577/R$3)</f>
        <v>5.5522884556882</v>
      </c>
      <c r="AA577" s="88">
        <f>(T577/T$3*3)+(U577/U$3*2)+(V577/V$3)+(W577/W$3)+(X577/X$3)+Y577</f>
        <v>5.7573123126747898</v>
      </c>
      <c r="AB577" s="90">
        <f>(Z577-AA577)/(Z577+AA577)</f>
        <v>-1.8128301890205985E-2</v>
      </c>
      <c r="AC577" s="19">
        <v>5.4</v>
      </c>
      <c r="AD577" s="13">
        <v>5.8</v>
      </c>
      <c r="AE577" s="94">
        <v>-5.6</v>
      </c>
    </row>
    <row r="578" spans="1:31" x14ac:dyDescent="0.35">
      <c r="A578" s="2" t="s">
        <v>247</v>
      </c>
      <c r="B578" s="9">
        <v>41955</v>
      </c>
      <c r="C578" s="20"/>
      <c r="D578" s="12">
        <v>7.23</v>
      </c>
      <c r="F578" s="12">
        <v>1</v>
      </c>
      <c r="H578" s="23">
        <f>10^-(D578)</f>
        <v>5.8884365535558776E-8</v>
      </c>
      <c r="I578" s="32">
        <v>0.06</v>
      </c>
      <c r="J578" s="25">
        <v>0.32</v>
      </c>
      <c r="K578" s="33"/>
      <c r="L578" s="25">
        <v>65</v>
      </c>
      <c r="M578" s="33"/>
      <c r="N578" s="25">
        <v>0.39</v>
      </c>
      <c r="O578" s="25">
        <v>1</v>
      </c>
      <c r="P578" s="25">
        <v>4.9000000000000004</v>
      </c>
      <c r="Q578" s="25">
        <v>0.21</v>
      </c>
      <c r="R578" s="25">
        <v>7.6</v>
      </c>
      <c r="S578" s="34"/>
      <c r="T578" s="52"/>
      <c r="U578" s="42">
        <v>9.5</v>
      </c>
      <c r="V578" s="42">
        <v>1</v>
      </c>
      <c r="W578" s="42">
        <v>0.01</v>
      </c>
      <c r="X578" s="42">
        <v>9</v>
      </c>
      <c r="Y578" s="44">
        <v>3.73</v>
      </c>
      <c r="Z578" s="87">
        <f>(H578/H$3)+(I578/I$3*3)+(J578/J$3)+(L578/L$3*2)+(N578/N$3*2)+(O578/O$3)+(P578/P$3*2)+(Q578/Q$3*2)+(R578/R$3)</f>
        <v>4.0488533483763476</v>
      </c>
      <c r="AA578" s="88">
        <f>(T578/T$3*3)+(U578/U$3*2)+(V578/V$3)+(W578/W$3)+(X578/X$3)+Y578</f>
        <v>4.1979975835431684</v>
      </c>
      <c r="AB578" s="90">
        <f>(Z578-AA578)/(Z578+AA578)</f>
        <v>-1.8084992247108123E-2</v>
      </c>
      <c r="AC578" s="19">
        <v>4.04</v>
      </c>
      <c r="AD578" s="13">
        <v>4.18</v>
      </c>
      <c r="AE578" s="95">
        <v>3.4</v>
      </c>
    </row>
    <row r="579" spans="1:31" x14ac:dyDescent="0.35">
      <c r="A579" s="2" t="s">
        <v>134</v>
      </c>
      <c r="B579" s="9">
        <v>32442</v>
      </c>
      <c r="C579" s="18">
        <v>25.29</v>
      </c>
      <c r="D579" s="12">
        <v>7.15</v>
      </c>
      <c r="F579" s="12">
        <v>1</v>
      </c>
      <c r="H579" s="23">
        <f>10^-(D579)</f>
        <v>7.0794578438413597E-8</v>
      </c>
      <c r="I579" s="32">
        <v>7.0000000000000007E-2</v>
      </c>
      <c r="J579" s="25">
        <v>0.06</v>
      </c>
      <c r="K579" s="29">
        <v>0.2</v>
      </c>
      <c r="L579" s="25">
        <v>48</v>
      </c>
      <c r="M579" s="29">
        <v>0.1</v>
      </c>
      <c r="N579" s="25">
        <v>1.2</v>
      </c>
      <c r="O579" s="25">
        <v>1.5</v>
      </c>
      <c r="P579" s="25">
        <v>3.8</v>
      </c>
      <c r="Q579" s="25">
        <v>0.13</v>
      </c>
      <c r="R579" s="25">
        <v>9</v>
      </c>
      <c r="S579" s="29">
        <v>2.1</v>
      </c>
      <c r="T579" s="51">
        <v>1.53</v>
      </c>
      <c r="U579" s="42">
        <v>18.399999999999999</v>
      </c>
      <c r="V579" s="42">
        <v>0.44</v>
      </c>
      <c r="W579" s="45"/>
      <c r="X579" s="42">
        <v>9.06</v>
      </c>
      <c r="Y579" s="44">
        <v>2.62</v>
      </c>
      <c r="Z579" s="87">
        <f>(H579/H$3)+(I579/I$3*3)+(J579/J$3)+(L579/L$3*2)+(N579/N$3*2)+(O579/O$3)+(P579/P$3*2)+(Q579/Q$3*2)+(R579/R$3)</f>
        <v>3.1964974842383116</v>
      </c>
      <c r="AA579" s="88">
        <f>(T579/T$3*3)+(U579/U$3*2)+(V579/V$3)+(W579/W$3)+(X579/X$3)+Y579</f>
        <v>3.3140530762932237</v>
      </c>
      <c r="AB579" s="90">
        <f>(Z579-AA579)/(Z579+AA579)</f>
        <v>-1.8056167594728667E-2</v>
      </c>
    </row>
    <row r="580" spans="1:31" x14ac:dyDescent="0.35">
      <c r="A580" s="2" t="s">
        <v>215</v>
      </c>
      <c r="B580" s="9">
        <v>38875</v>
      </c>
      <c r="C580" s="18">
        <v>25.11</v>
      </c>
      <c r="D580" s="12">
        <v>7.27</v>
      </c>
      <c r="F580" s="12">
        <v>2.1</v>
      </c>
      <c r="H580" s="23">
        <f>10^-(D580)</f>
        <v>5.3703179637025192E-8</v>
      </c>
      <c r="I580" s="28"/>
      <c r="J580" s="25">
        <v>0.01</v>
      </c>
      <c r="K580" s="30">
        <v>0.9</v>
      </c>
      <c r="L580" s="25">
        <v>112</v>
      </c>
      <c r="M580" s="30">
        <v>2.7</v>
      </c>
      <c r="N580" s="25">
        <v>0.04</v>
      </c>
      <c r="O580" s="25">
        <v>1.1599999999999999</v>
      </c>
      <c r="P580" s="25">
        <v>7.6</v>
      </c>
      <c r="Q580" s="25">
        <v>0.01</v>
      </c>
      <c r="R580" s="25">
        <v>17.899999999999999</v>
      </c>
      <c r="S580" s="31">
        <v>5.3</v>
      </c>
      <c r="T580" s="51">
        <v>0.09</v>
      </c>
      <c r="U580" s="42">
        <v>27</v>
      </c>
      <c r="V580" s="42">
        <v>72.06</v>
      </c>
      <c r="W580" s="42">
        <v>8.86815E-3</v>
      </c>
      <c r="X580" s="42">
        <v>36</v>
      </c>
      <c r="Y580" s="44">
        <v>4.54</v>
      </c>
      <c r="Z580" s="87">
        <f>(H580/H$3)+(I580/I$3*3)+(J580/J$3)+(L580/L$3*2)+(N580/N$3*2)+(O580/O$3)+(P580/P$3*2)+(Q580/Q$3*2)+(R580/R$3)</f>
        <v>7.0246984123420848</v>
      </c>
      <c r="AA580" s="88">
        <f>(T580/T$3*3)+(U580/U$3*2)+(V580/V$3)+(W580/W$3)+(X580/X$3)+Y580</f>
        <v>7.2828988056346144</v>
      </c>
      <c r="AB580" s="90">
        <f>(Z580-AA580)/(Z580+AA580)</f>
        <v>-1.8046383984594926E-2</v>
      </c>
      <c r="AC580" s="19">
        <v>7</v>
      </c>
      <c r="AD580" s="13">
        <v>7.3</v>
      </c>
      <c r="AE580" s="95">
        <v>-3.6</v>
      </c>
    </row>
    <row r="581" spans="1:31" x14ac:dyDescent="0.35">
      <c r="A581" s="2" t="s">
        <v>104</v>
      </c>
      <c r="B581" s="9">
        <v>40882</v>
      </c>
      <c r="C581" s="20"/>
      <c r="D581" s="12">
        <v>7.01</v>
      </c>
      <c r="F581" s="12">
        <v>7.2</v>
      </c>
      <c r="H581" s="23">
        <f>10^-(D581)</f>
        <v>9.7723722095581017E-8</v>
      </c>
      <c r="I581" s="28"/>
      <c r="J581" s="25">
        <v>9.86</v>
      </c>
      <c r="K581" s="29">
        <v>0.2</v>
      </c>
      <c r="L581" s="25">
        <v>64.400000000000006</v>
      </c>
      <c r="M581" s="29">
        <v>0.2</v>
      </c>
      <c r="N581" s="25">
        <v>3.57</v>
      </c>
      <c r="O581" s="25">
        <v>15.5</v>
      </c>
      <c r="P581" s="25">
        <v>30.1</v>
      </c>
      <c r="Q581" s="25">
        <v>1.21</v>
      </c>
      <c r="R581" s="25">
        <v>332</v>
      </c>
      <c r="S581" s="29">
        <v>0.7</v>
      </c>
      <c r="T581" s="51">
        <v>3.49</v>
      </c>
      <c r="U581" s="42">
        <v>2.4700000000000002</v>
      </c>
      <c r="V581" s="42">
        <v>0.22</v>
      </c>
      <c r="W581" s="42">
        <v>3.2799999999999999E-3</v>
      </c>
      <c r="X581" s="42">
        <v>452</v>
      </c>
      <c r="Y581" s="44">
        <v>9.11</v>
      </c>
      <c r="Z581" s="87">
        <f>(H581/H$3)+(I581/I$3*3)+(J581/J$3)+(L581/L$3*2)+(N581/N$3*2)+(O581/O$3)+(P581/P$3*2)+(Q581/Q$3*2)+(R581/R$3)</f>
        <v>21.247069167890917</v>
      </c>
      <c r="AA581" s="88">
        <f>(T581/T$3*3)+(U581/U$3*2)+(V581/V$3)+(W581/W$3)+(X581/X$3)+Y581</f>
        <v>22.025638480358953</v>
      </c>
      <c r="AB581" s="90">
        <f>(Z581-AA581)/(Z581+AA581)</f>
        <v>-1.7992156136768231E-2</v>
      </c>
      <c r="AC581" s="19">
        <v>21.31</v>
      </c>
      <c r="AD581" s="13">
        <v>22.02</v>
      </c>
      <c r="AE581" s="94">
        <v>3.27</v>
      </c>
    </row>
    <row r="582" spans="1:31" x14ac:dyDescent="0.35">
      <c r="A582" s="2" t="s">
        <v>234</v>
      </c>
      <c r="B582" s="9">
        <v>42326</v>
      </c>
      <c r="C582" s="20"/>
      <c r="D582" s="12">
        <v>7.4</v>
      </c>
      <c r="F582" s="12">
        <v>0.9</v>
      </c>
      <c r="H582" s="23">
        <f>10^-(D582)</f>
        <v>3.981071705534957E-8</v>
      </c>
      <c r="I582" s="32">
        <v>0.2</v>
      </c>
      <c r="J582" s="25">
        <v>0.05</v>
      </c>
      <c r="K582" s="33"/>
      <c r="L582" s="25">
        <v>110</v>
      </c>
      <c r="M582" s="36"/>
      <c r="N582" s="25">
        <v>0.32</v>
      </c>
      <c r="O582" s="25">
        <v>1.2</v>
      </c>
      <c r="P582" s="25">
        <v>8</v>
      </c>
      <c r="Q582" s="25">
        <v>0.25</v>
      </c>
      <c r="R582" s="25">
        <v>22</v>
      </c>
      <c r="S582" s="36"/>
      <c r="T582" s="51">
        <v>0.09</v>
      </c>
      <c r="U582" s="42">
        <v>109</v>
      </c>
      <c r="V582" s="42">
        <v>1.01</v>
      </c>
      <c r="W582" s="42">
        <v>0.03</v>
      </c>
      <c r="X582" s="42">
        <v>31</v>
      </c>
      <c r="Y582" s="44">
        <v>4.28</v>
      </c>
      <c r="Z582" s="87">
        <f>(H582/H$3)+(I582/I$3*3)+(J582/J$3)+(L582/L$3*2)+(N582/N$3*2)+(O582/O$3)+(P582/P$3*2)+(Q582/Q$3*2)+(R582/R$3)</f>
        <v>7.1803922723491791</v>
      </c>
      <c r="AA582" s="88">
        <f>(T582/T$3*3)+(U582/U$3*2)+(V582/V$3)+(W582/W$3)+(X582/X$3)+Y582</f>
        <v>7.4434353094311509</v>
      </c>
      <c r="AB582" s="90">
        <f>(Z582-AA582)/(Z582+AA582)</f>
        <v>-1.7987290646786232E-2</v>
      </c>
      <c r="AC582" s="19">
        <v>7.16</v>
      </c>
      <c r="AD582" s="13">
        <v>7.44</v>
      </c>
      <c r="AE582" s="94">
        <v>-3.84</v>
      </c>
    </row>
    <row r="583" spans="1:31" x14ac:dyDescent="0.35">
      <c r="A583" s="2" t="s">
        <v>265</v>
      </c>
      <c r="B583" s="9">
        <v>32279</v>
      </c>
      <c r="C583" s="18">
        <v>3.68</v>
      </c>
      <c r="D583" s="12">
        <v>5.74</v>
      </c>
      <c r="F583" s="12">
        <v>1.4</v>
      </c>
      <c r="G583" s="16"/>
      <c r="H583" s="23">
        <f>10^-(D583)</f>
        <v>1.8197008586099798E-6</v>
      </c>
      <c r="I583" s="28"/>
      <c r="J583" s="25">
        <v>0.06</v>
      </c>
      <c r="K583" s="29">
        <v>0.2</v>
      </c>
      <c r="L583" s="25">
        <v>30</v>
      </c>
      <c r="M583" s="29">
        <v>0.8</v>
      </c>
      <c r="N583" s="25">
        <v>0.1</v>
      </c>
      <c r="O583" s="25">
        <v>4</v>
      </c>
      <c r="P583" s="25">
        <v>15</v>
      </c>
      <c r="Q583" s="25">
        <v>0.1</v>
      </c>
      <c r="R583" s="25">
        <v>32</v>
      </c>
      <c r="S583" s="29">
        <v>33</v>
      </c>
      <c r="T583" s="51">
        <v>1.53</v>
      </c>
      <c r="U583" s="42">
        <v>45.1</v>
      </c>
      <c r="V583" s="42">
        <v>64.09</v>
      </c>
      <c r="W583" s="42">
        <v>0.82</v>
      </c>
      <c r="X583" s="42">
        <v>61.4</v>
      </c>
      <c r="Y583" s="44">
        <v>0.62</v>
      </c>
      <c r="Z583" s="87">
        <f>(H583/H$3)+(I583/I$3*3)+(J583/J$3)+(L583/L$3*2)+(N583/N$3*2)+(O583/O$3)+(P583/P$3*2)+(Q583/Q$3*2)+(R583/R$3)</f>
        <v>4.2358338703114411</v>
      </c>
      <c r="AA583" s="88">
        <f>(T583/T$3*3)+(U583/U$3*2)+(V583/V$3)+(W583/W$3)+(X583/X$3)+Y583</f>
        <v>4.3907824612173973</v>
      </c>
      <c r="AB583" s="90">
        <f>(Z583-AA583)/(Z583+AA583)</f>
        <v>-1.7961687984157253E-2</v>
      </c>
    </row>
    <row r="584" spans="1:31" x14ac:dyDescent="0.35">
      <c r="A584" s="2" t="s">
        <v>270</v>
      </c>
      <c r="B584" s="9">
        <v>41941</v>
      </c>
      <c r="C584" s="20"/>
      <c r="D584" s="12">
        <v>7.31</v>
      </c>
      <c r="F584" s="12">
        <v>0.7</v>
      </c>
      <c r="G584" s="16"/>
      <c r="H584" s="23">
        <f>10^-(D584)</f>
        <v>4.8977881936844561E-8</v>
      </c>
      <c r="I584" s="28"/>
      <c r="J584" s="25">
        <v>0.05</v>
      </c>
      <c r="K584" s="33"/>
      <c r="L584" s="25">
        <v>120</v>
      </c>
      <c r="M584" s="33"/>
      <c r="N584" s="25">
        <v>0.01</v>
      </c>
      <c r="O584" s="25">
        <v>0.8</v>
      </c>
      <c r="P584" s="25">
        <v>7.4</v>
      </c>
      <c r="Q584" s="25">
        <v>0.01</v>
      </c>
      <c r="R584" s="25">
        <v>10</v>
      </c>
      <c r="S584" s="34"/>
      <c r="T584" s="51">
        <v>0.09</v>
      </c>
      <c r="U584" s="42">
        <v>62</v>
      </c>
      <c r="V584" s="42">
        <v>58</v>
      </c>
      <c r="W584" s="42">
        <v>0.01</v>
      </c>
      <c r="X584" s="42">
        <v>31</v>
      </c>
      <c r="Y584" s="44">
        <v>4.21</v>
      </c>
      <c r="Z584" s="87">
        <f>(H584/H$3)+(I584/I$3*3)+(J584/J$3)+(L584/L$3*2)+(N584/N$3*2)+(O584/O$3)+(P584/P$3*2)+(Q584/Q$3*2)+(R584/R$3)</f>
        <v>7.0557589610397962</v>
      </c>
      <c r="AA584" s="88">
        <f>(T584/T$3*3)+(U584/U$3*2)+(V584/V$3)+(W584/W$3)+(X584/X$3)+Y584</f>
        <v>7.3137408640093851</v>
      </c>
      <c r="AB584" s="90">
        <f>(Z584-AA584)/(Z584+AA584)</f>
        <v>-1.7953436522534345E-2</v>
      </c>
      <c r="AC584" s="19">
        <v>7.05</v>
      </c>
      <c r="AD584" s="13">
        <v>7.32</v>
      </c>
      <c r="AE584" s="95">
        <v>3.7</v>
      </c>
    </row>
    <row r="585" spans="1:31" x14ac:dyDescent="0.35">
      <c r="A585" s="2" t="s">
        <v>242</v>
      </c>
      <c r="B585" s="9">
        <v>42319</v>
      </c>
      <c r="C585" s="20"/>
      <c r="D585" s="12">
        <v>7.34</v>
      </c>
      <c r="F585" s="12">
        <v>0.6</v>
      </c>
      <c r="H585" s="23">
        <f>10^-(D585)</f>
        <v>4.5708818961487464E-8</v>
      </c>
      <c r="I585" s="28"/>
      <c r="J585" s="25">
        <v>0.24</v>
      </c>
      <c r="K585" s="36"/>
      <c r="L585" s="25">
        <v>35</v>
      </c>
      <c r="M585" s="36"/>
      <c r="N585" s="25">
        <v>0.78</v>
      </c>
      <c r="O585" s="25">
        <v>2.2999999999999998</v>
      </c>
      <c r="P585" s="25">
        <v>6</v>
      </c>
      <c r="Q585" s="25">
        <v>0.09</v>
      </c>
      <c r="R585" s="25">
        <v>9.6</v>
      </c>
      <c r="S585" s="36"/>
      <c r="T585" s="51">
        <v>0.03</v>
      </c>
      <c r="U585" s="42">
        <v>7.3</v>
      </c>
      <c r="V585" s="42">
        <v>1.01</v>
      </c>
      <c r="W585" s="42">
        <v>0.03</v>
      </c>
      <c r="X585" s="42">
        <v>10</v>
      </c>
      <c r="Y585" s="44">
        <v>2.41</v>
      </c>
      <c r="Z585" s="87">
        <f>(H585/H$3)+(I585/I$3*3)+(J585/J$3)+(L585/L$3*2)+(N585/N$3*2)+(O585/O$3)+(P585/P$3*2)+(Q585/Q$3*2)+(R585/R$3)</f>
        <v>2.7610690373103983</v>
      </c>
      <c r="AA585" s="88">
        <f>(T585/T$3*3)+(U585/U$3*2)+(V585/V$3)+(W585/W$3)+(X585/X$3)+Y585</f>
        <v>2.861950131324297</v>
      </c>
      <c r="AB585" s="90">
        <f>(Z585-AA585)/(Z585+AA585)</f>
        <v>-1.7940734503736937E-2</v>
      </c>
      <c r="AC585" s="19">
        <v>2.76</v>
      </c>
      <c r="AD585" s="13">
        <v>2.86</v>
      </c>
      <c r="AE585" s="94">
        <v>-3.56</v>
      </c>
    </row>
    <row r="586" spans="1:31" x14ac:dyDescent="0.35">
      <c r="A586" s="2" t="s">
        <v>191</v>
      </c>
      <c r="B586" s="9">
        <v>38876</v>
      </c>
      <c r="C586" s="18">
        <v>7.54</v>
      </c>
      <c r="D586" s="12">
        <v>7.08</v>
      </c>
      <c r="F586" s="12">
        <v>7.1</v>
      </c>
      <c r="H586" s="23">
        <f>10^-(D586)</f>
        <v>8.3176377110266823E-8</v>
      </c>
      <c r="I586" s="32">
        <v>0.01</v>
      </c>
      <c r="J586" s="25">
        <v>0.62</v>
      </c>
      <c r="K586" s="29">
        <v>3.2</v>
      </c>
      <c r="L586" s="25">
        <v>123</v>
      </c>
      <c r="M586" s="29">
        <v>0.3</v>
      </c>
      <c r="N586" s="25">
        <v>6.2</v>
      </c>
      <c r="O586" s="25">
        <v>3.22</v>
      </c>
      <c r="P586" s="25">
        <v>9.4499999999999993</v>
      </c>
      <c r="Q586" s="25">
        <v>0.33</v>
      </c>
      <c r="R586" s="25">
        <v>25</v>
      </c>
      <c r="S586" s="29">
        <v>2.6</v>
      </c>
      <c r="T586" s="51">
        <v>0.02</v>
      </c>
      <c r="U586" s="42">
        <v>58.8</v>
      </c>
      <c r="V586" s="42">
        <v>0.22</v>
      </c>
      <c r="W586" s="42">
        <v>8.86815E-3</v>
      </c>
      <c r="X586" s="42">
        <v>61</v>
      </c>
      <c r="Y586" s="44">
        <v>5.71</v>
      </c>
      <c r="Z586" s="87">
        <f>(H586/H$3)+(I586/I$3*3)+(J586/J$3)+(L586/L$3*2)+(N586/N$3*2)+(O586/O$3)+(P586/P$3*2)+(Q586/Q$3*2)+(R586/R$3)</f>
        <v>8.3545574896772639</v>
      </c>
      <c r="AA586" s="88">
        <f>(T586/T$3*3)+(U586/U$3*2)+(V586/V$3)+(W586/W$3)+(X586/X$3)+Y586</f>
        <v>8.6592138004568735</v>
      </c>
      <c r="AB586" s="90">
        <f>(Z586-AA586)/(Z586+AA586)</f>
        <v>-1.7906453871063394E-2</v>
      </c>
      <c r="AC586" s="19">
        <v>8.1</v>
      </c>
      <c r="AD586" s="13">
        <v>8.6999999999999993</v>
      </c>
      <c r="AE586" s="94">
        <v>-6.4</v>
      </c>
    </row>
    <row r="587" spans="1:31" x14ac:dyDescent="0.35">
      <c r="A587" s="2" t="s">
        <v>271</v>
      </c>
      <c r="B587" s="9">
        <v>42157</v>
      </c>
      <c r="C587" s="18">
        <v>4.6900000000000004</v>
      </c>
      <c r="D587" s="12">
        <v>6.31</v>
      </c>
      <c r="F587" s="12">
        <v>2.7</v>
      </c>
      <c r="H587" s="23">
        <f>10^-(D587)</f>
        <v>4.8977881936844619E-7</v>
      </c>
      <c r="I587" s="32">
        <v>5.0000000000000001E-3</v>
      </c>
      <c r="J587" s="25">
        <v>0.01</v>
      </c>
      <c r="K587" s="36"/>
      <c r="L587" s="25">
        <v>89.3</v>
      </c>
      <c r="M587" s="36"/>
      <c r="N587" s="25">
        <v>2E-3</v>
      </c>
      <c r="O587" s="25">
        <v>3.39</v>
      </c>
      <c r="P587" s="25">
        <v>7.09</v>
      </c>
      <c r="Q587" s="25">
        <v>2E-3</v>
      </c>
      <c r="R587" s="25">
        <v>69</v>
      </c>
      <c r="S587" s="36"/>
      <c r="T587" s="51">
        <v>0.09</v>
      </c>
      <c r="U587" s="42">
        <v>40.700000000000003</v>
      </c>
      <c r="V587" s="42">
        <v>29.43</v>
      </c>
      <c r="W587" s="42">
        <v>0.01</v>
      </c>
      <c r="X587" s="42">
        <v>168</v>
      </c>
      <c r="Y587" s="44">
        <v>2.36</v>
      </c>
      <c r="Z587" s="87">
        <f>(H587/H$3)+(I587/I$3*3)+(J587/J$3)+(L587/L$3*2)+(N587/N$3*2)+(O587/O$3)+(P587/P$3*2)+(Q587/Q$3*2)+(R587/R$3)</f>
        <v>8.1286490005101832</v>
      </c>
      <c r="AA587" s="88">
        <f>(T587/T$3*3)+(U587/U$3*2)+(V587/V$3)+(W587/W$3)+(X587/X$3)+Y587</f>
        <v>8.4241057697298078</v>
      </c>
      <c r="AB587" s="90">
        <f>(Z587-AA587)/(Z587+AA587)</f>
        <v>-1.7849401705075877E-2</v>
      </c>
      <c r="AC587" s="19">
        <v>8.1300000000000008</v>
      </c>
      <c r="AD587" s="13">
        <v>8.42</v>
      </c>
      <c r="AE587" s="94">
        <v>3.57</v>
      </c>
    </row>
    <row r="588" spans="1:31" x14ac:dyDescent="0.35">
      <c r="A588" s="2" t="s">
        <v>338</v>
      </c>
      <c r="B588" s="9">
        <v>38847</v>
      </c>
      <c r="C588" s="18">
        <v>2.38</v>
      </c>
      <c r="D588" s="12">
        <v>5.76</v>
      </c>
      <c r="F588" s="12">
        <v>12</v>
      </c>
      <c r="H588" s="23">
        <f>10^-(D588)</f>
        <v>1.7378008287493753E-6</v>
      </c>
      <c r="I588" s="28"/>
      <c r="J588" s="25">
        <v>0.04</v>
      </c>
      <c r="K588" s="36"/>
      <c r="L588" s="25">
        <v>52.9</v>
      </c>
      <c r="M588" s="36"/>
      <c r="N588" s="25">
        <v>0.6</v>
      </c>
      <c r="O588" s="25">
        <v>17.8</v>
      </c>
      <c r="P588" s="25">
        <v>7.03</v>
      </c>
      <c r="Q588" s="25">
        <v>0.03</v>
      </c>
      <c r="R588" s="25">
        <v>18.5</v>
      </c>
      <c r="S588" s="36"/>
      <c r="T588" s="51">
        <v>0.04</v>
      </c>
      <c r="U588" s="42">
        <v>76.5</v>
      </c>
      <c r="V588" s="42">
        <v>60.95</v>
      </c>
      <c r="W588" s="42">
        <v>0.04</v>
      </c>
      <c r="X588" s="42">
        <v>40</v>
      </c>
      <c r="Y588" s="44">
        <v>0.96</v>
      </c>
      <c r="Z588" s="87">
        <f>(H588/H$3)+(I588/I$3*3)+(J588/J$3)+(L588/L$3*2)+(N588/N$3*2)+(O588/O$3)+(P588/P$3*2)+(Q588/Q$3*2)+(R588/R$3)</f>
        <v>4.5028262179824381</v>
      </c>
      <c r="AA588" s="88">
        <f>(T588/T$3*3)+(U588/U$3*2)+(V588/V$3)+(W588/W$3)+(X588/X$3)+Y588</f>
        <v>4.6661361640725421</v>
      </c>
      <c r="AB588" s="90">
        <f>(Z588-AA588)/(Z588+AA588)</f>
        <v>-1.7811169823286194E-2</v>
      </c>
      <c r="AC588" s="19">
        <v>4.5</v>
      </c>
      <c r="AD588" s="13">
        <v>4.7</v>
      </c>
      <c r="AE588" s="94">
        <v>-4</v>
      </c>
    </row>
    <row r="589" spans="1:31" x14ac:dyDescent="0.35">
      <c r="A589" s="2" t="s">
        <v>134</v>
      </c>
      <c r="B589" s="9">
        <v>32001</v>
      </c>
      <c r="C589" s="18">
        <v>25.47</v>
      </c>
      <c r="D589" s="12">
        <v>7.4</v>
      </c>
      <c r="F589" s="12">
        <v>1</v>
      </c>
      <c r="H589" s="23">
        <f>10^-(D589)</f>
        <v>3.981071705534957E-8</v>
      </c>
      <c r="I589" s="32">
        <v>7.0000000000000001E-3</v>
      </c>
      <c r="J589" s="25">
        <v>0.12</v>
      </c>
      <c r="K589" s="36"/>
      <c r="L589" s="25">
        <v>48</v>
      </c>
      <c r="M589" s="36"/>
      <c r="N589" s="25">
        <v>1.1000000000000001</v>
      </c>
      <c r="O589" s="25">
        <v>1.5</v>
      </c>
      <c r="P589" s="25">
        <v>3.8</v>
      </c>
      <c r="Q589" s="25">
        <v>0.11</v>
      </c>
      <c r="R589" s="25">
        <v>6.2</v>
      </c>
      <c r="S589" s="29">
        <v>7.9</v>
      </c>
      <c r="T589" s="51">
        <v>0.01</v>
      </c>
      <c r="U589" s="42">
        <v>15.2</v>
      </c>
      <c r="V589" s="42">
        <v>0.44</v>
      </c>
      <c r="W589" s="42">
        <v>9.8399999999999998E-3</v>
      </c>
      <c r="X589" s="42">
        <v>9</v>
      </c>
      <c r="Y589" s="44">
        <v>2.6</v>
      </c>
      <c r="Z589" s="87">
        <f>(H589/H$3)+(I589/I$3*3)+(J589/J$3)+(L589/L$3*2)+(N589/N$3*2)+(O589/O$3)+(P589/P$3*2)+(Q589/Q$3*2)+(R589/R$3)</f>
        <v>3.0667244264712705</v>
      </c>
      <c r="AA589" s="88">
        <f>(T589/T$3*3)+(U589/U$3*2)+(V589/V$3)+(W589/W$3)+(X589/X$3)+Y589</f>
        <v>3.1779412109957672</v>
      </c>
      <c r="AB589" s="90">
        <f>(Z589-AA589)/(Z589+AA589)</f>
        <v>-1.7809886226287763E-2</v>
      </c>
      <c r="AE589" s="96"/>
    </row>
    <row r="590" spans="1:31" x14ac:dyDescent="0.35">
      <c r="A590" s="2" t="s">
        <v>271</v>
      </c>
      <c r="B590" s="9">
        <v>38474</v>
      </c>
      <c r="C590" s="18">
        <v>4.5199999999999996</v>
      </c>
      <c r="D590" s="12">
        <v>6.4</v>
      </c>
      <c r="F590" s="12">
        <v>2.5</v>
      </c>
      <c r="H590" s="23">
        <f>10^-(D590)</f>
        <v>3.9810717055349618E-7</v>
      </c>
      <c r="I590" s="28"/>
      <c r="J590" s="25">
        <v>0.01</v>
      </c>
      <c r="K590" s="29">
        <v>0.2</v>
      </c>
      <c r="L590" s="25">
        <v>105</v>
      </c>
      <c r="M590" s="29">
        <v>0.2</v>
      </c>
      <c r="N590" s="25">
        <v>8.0000000000000002E-3</v>
      </c>
      <c r="O590" s="25">
        <v>2.86</v>
      </c>
      <c r="P590" s="25">
        <v>7.64</v>
      </c>
      <c r="Q590" s="25">
        <v>1E-3</v>
      </c>
      <c r="R590" s="25">
        <v>39.5</v>
      </c>
      <c r="S590" s="29">
        <v>4</v>
      </c>
      <c r="T590" s="51">
        <v>0.11</v>
      </c>
      <c r="U590" s="42">
        <v>36.700000000000003</v>
      </c>
      <c r="V590" s="42">
        <v>45.19</v>
      </c>
      <c r="W590" s="42">
        <v>4.5982999999999996E-3</v>
      </c>
      <c r="X590" s="42">
        <v>83</v>
      </c>
      <c r="Y590" s="44">
        <v>4.0999999999999996</v>
      </c>
      <c r="Z590" s="87">
        <f>(H590/H$3)+(I590/I$3*3)+(J590/J$3)+(L590/L$3*2)+(N590/N$3*2)+(O590/O$3)+(P590/P$3*2)+(Q590/Q$3*2)+(R590/R$3)</f>
        <v>7.660231820468792</v>
      </c>
      <c r="AA590" s="88">
        <f>(T590/T$3*3)+(U590/U$3*2)+(V590/V$3)+(W590/W$3)+(X590/X$3)+Y590</f>
        <v>7.9377977541700959</v>
      </c>
      <c r="AB590" s="90">
        <f>(Z590-AA590)/(Z590+AA590)</f>
        <v>-1.7794935723971395E-2</v>
      </c>
      <c r="AE590" s="96"/>
    </row>
    <row r="591" spans="1:31" x14ac:dyDescent="0.35">
      <c r="A591" s="2" t="s">
        <v>206</v>
      </c>
      <c r="B591" s="9">
        <v>38274</v>
      </c>
      <c r="C591" s="18">
        <v>10.25</v>
      </c>
      <c r="D591" s="12">
        <v>7.8</v>
      </c>
      <c r="F591" s="12">
        <v>1.1000000000000001</v>
      </c>
      <c r="H591" s="23">
        <f>10^-(D591)</f>
        <v>1.5848931924611133E-8</v>
      </c>
      <c r="I591" s="32">
        <v>0.02</v>
      </c>
      <c r="J591" s="25">
        <v>0.37</v>
      </c>
      <c r="K591" s="30">
        <v>0.2</v>
      </c>
      <c r="L591" s="25">
        <v>48.9</v>
      </c>
      <c r="M591" s="30">
        <v>0.2</v>
      </c>
      <c r="N591" s="25">
        <v>0.57999999999999996</v>
      </c>
      <c r="O591" s="25">
        <v>3.73</v>
      </c>
      <c r="P591" s="25">
        <v>8.5</v>
      </c>
      <c r="Q591" s="25">
        <v>0.03</v>
      </c>
      <c r="R591" s="25">
        <v>16.600000000000001</v>
      </c>
      <c r="S591" s="31">
        <v>0.5</v>
      </c>
      <c r="T591" s="51">
        <v>0.15</v>
      </c>
      <c r="U591" s="42">
        <v>0.5</v>
      </c>
      <c r="V591" s="42">
        <v>0.22</v>
      </c>
      <c r="W591" s="42">
        <v>3.2845000000000001E-3</v>
      </c>
      <c r="X591" s="42">
        <v>7</v>
      </c>
      <c r="Y591" s="44">
        <v>3.93</v>
      </c>
      <c r="Z591" s="87">
        <f>(H591/H$3)+(I591/I$3*3)+(J591/J$3)+(L591/L$3*2)+(N591/N$3*2)+(O591/O$3)+(P591/P$3*2)+(Q591/Q$3*2)+(R591/R$3)</f>
        <v>4.0015114066055109</v>
      </c>
      <c r="AA591" s="88">
        <f>(T591/T$3*3)+(U591/U$3*2)+(V591/V$3)+(W591/W$3)+(X591/X$3)+Y591</f>
        <v>4.1462284173842647</v>
      </c>
      <c r="AB591" s="90">
        <f>(Z591-AA591)/(Z591+AA591)</f>
        <v>-1.77616141291916E-2</v>
      </c>
      <c r="AC591" s="19">
        <v>3.98</v>
      </c>
      <c r="AD591" s="13">
        <v>4.13</v>
      </c>
      <c r="AE591" s="94">
        <v>0.1</v>
      </c>
    </row>
    <row r="592" spans="1:31" x14ac:dyDescent="0.35">
      <c r="A592" s="2" t="s">
        <v>367</v>
      </c>
      <c r="B592" s="9">
        <v>39188</v>
      </c>
      <c r="C592" s="18">
        <v>1.08</v>
      </c>
      <c r="D592" s="12">
        <v>6.01</v>
      </c>
      <c r="F592" s="12">
        <v>24</v>
      </c>
      <c r="H592" s="23">
        <f>10^-(D592)</f>
        <v>9.7723722095580961E-7</v>
      </c>
      <c r="I592" s="32">
        <v>4.0000000000000001E-3</v>
      </c>
      <c r="J592" s="25">
        <v>0.01</v>
      </c>
      <c r="L592" s="25">
        <v>17.3</v>
      </c>
      <c r="N592" s="25">
        <v>0.11</v>
      </c>
      <c r="O592" s="25">
        <v>3.63</v>
      </c>
      <c r="P592" s="25">
        <v>1.89</v>
      </c>
      <c r="Q592" s="25">
        <v>0.01</v>
      </c>
      <c r="R592" s="25">
        <v>17.100000000000001</v>
      </c>
      <c r="T592" s="51">
        <v>0.02</v>
      </c>
      <c r="U592" s="42">
        <v>21.7</v>
      </c>
      <c r="V592" s="42">
        <v>28.59</v>
      </c>
      <c r="W592" s="42">
        <v>0.01</v>
      </c>
      <c r="X592" s="42">
        <v>20</v>
      </c>
      <c r="Y592" s="44">
        <v>0.45</v>
      </c>
      <c r="Z592" s="87">
        <f>(H592/H$3)+(I592/I$3*3)+(J592/J$3)+(L592/L$3*2)+(N592/N$3*2)+(O592/O$3)+(P592/P$3*2)+(Q592/Q$3*2)+(R592/R$3)</f>
        <v>1.860710010763365</v>
      </c>
      <c r="AA592" s="88">
        <f>(T592/T$3*3)+(U592/U$3*2)+(V592/V$3)+(W592/W$3)+(X592/X$3)+Y592</f>
        <v>1.927907025662434</v>
      </c>
      <c r="AB592" s="90">
        <f>(Z592-AA592)/(Z592+AA592)</f>
        <v>-1.7736555121037795E-2</v>
      </c>
    </row>
    <row r="593" spans="1:31" x14ac:dyDescent="0.35">
      <c r="A593" s="2" t="s">
        <v>287</v>
      </c>
      <c r="B593" s="9">
        <v>35149</v>
      </c>
      <c r="C593" s="18">
        <v>3.74</v>
      </c>
      <c r="D593" s="12">
        <v>7.21</v>
      </c>
      <c r="E593" s="16"/>
      <c r="F593" s="12">
        <v>2.4</v>
      </c>
      <c r="H593" s="23">
        <f>10^-(D593)</f>
        <v>6.1659500186148087E-8</v>
      </c>
      <c r="I593" s="32">
        <v>0.02</v>
      </c>
      <c r="J593" s="25">
        <v>0.02</v>
      </c>
      <c r="K593" s="33"/>
      <c r="L593" s="25">
        <v>96</v>
      </c>
      <c r="M593" s="33"/>
      <c r="N593" s="25">
        <v>0.09</v>
      </c>
      <c r="O593" s="25">
        <v>6.5</v>
      </c>
      <c r="P593" s="25">
        <v>7.7</v>
      </c>
      <c r="Q593" s="25">
        <v>8.0000000000000002E-3</v>
      </c>
      <c r="R593" s="25">
        <v>5.4</v>
      </c>
      <c r="S593" s="34"/>
      <c r="T593" s="51">
        <v>0.59</v>
      </c>
      <c r="U593" s="42">
        <v>17.899999999999999</v>
      </c>
      <c r="V593" s="42">
        <v>84.99</v>
      </c>
      <c r="W593" s="42">
        <v>3.284E-3</v>
      </c>
      <c r="X593" s="42">
        <v>9.1999999999999993</v>
      </c>
      <c r="Y593" s="44">
        <v>4.0199999999999996</v>
      </c>
      <c r="Z593" s="87">
        <f>(H593/H$3)+(I593/I$3*3)+(J593/J$3)+(L593/L$3*2)+(N593/N$3*2)+(O593/O$3)+(P593/P$3*2)+(Q593/Q$3*2)+(R593/R$3)</f>
        <v>5.8318776539003689</v>
      </c>
      <c r="AA593" s="88">
        <f>(T593/T$3*3)+(U593/U$3*2)+(V593/V$3)+(W593/W$3)+(X593/X$3)+Y593</f>
        <v>6.0416807051128822</v>
      </c>
      <c r="AB593" s="90">
        <f>(Z593-AA593)/(Z593+AA593)</f>
        <v>-1.7669770499190853E-2</v>
      </c>
    </row>
    <row r="594" spans="1:31" x14ac:dyDescent="0.35">
      <c r="A594" s="2" t="s">
        <v>102</v>
      </c>
      <c r="B594" s="9">
        <v>37180</v>
      </c>
      <c r="C594" s="18">
        <v>3.45</v>
      </c>
      <c r="D594" s="12">
        <v>6.87</v>
      </c>
      <c r="F594" s="12">
        <v>14</v>
      </c>
      <c r="H594" s="23">
        <f>10^-(D594)</f>
        <v>1.3489628825916511E-7</v>
      </c>
      <c r="I594" s="32">
        <v>0.09</v>
      </c>
      <c r="J594" s="25">
        <v>2.76</v>
      </c>
      <c r="K594" s="29">
        <v>2</v>
      </c>
      <c r="L594" s="25">
        <v>129</v>
      </c>
      <c r="M594" s="29">
        <v>0.4</v>
      </c>
      <c r="N594" s="25">
        <v>1.06</v>
      </c>
      <c r="O594" s="25">
        <v>3.02</v>
      </c>
      <c r="P594" s="25">
        <v>6.59</v>
      </c>
      <c r="Q594" s="25">
        <v>0.35</v>
      </c>
      <c r="R594" s="25">
        <v>16.7</v>
      </c>
      <c r="S594" s="29">
        <v>1</v>
      </c>
      <c r="T594" s="51">
        <v>0.34</v>
      </c>
      <c r="U594" s="42">
        <v>84.4</v>
      </c>
      <c r="V594" s="42">
        <v>0.22</v>
      </c>
      <c r="W594" s="42">
        <v>3.2845000000000001E-3</v>
      </c>
      <c r="X594" s="42">
        <v>43</v>
      </c>
      <c r="Y594" s="44">
        <v>5.3</v>
      </c>
      <c r="Z594" s="87">
        <f>(H594/H$3)+(I594/I$3*3)+(J594/J$3)+(L594/L$3*2)+(N594/N$3*2)+(O594/O$3)+(P594/P$3*2)+(Q594/Q$3*2)+(R594/R$3)</f>
        <v>7.9969709741978683</v>
      </c>
      <c r="AA594" s="88">
        <f>(T594/T$3*3)+(U594/U$3*2)+(V594/V$3)+(W594/W$3)+(X594/X$3)+Y594</f>
        <v>8.2843881950700542</v>
      </c>
      <c r="AB594" s="90">
        <f>(Z594-AA594)/(Z594+AA594)</f>
        <v>-1.7653146637456645E-2</v>
      </c>
      <c r="AE594" s="96"/>
    </row>
    <row r="595" spans="1:31" x14ac:dyDescent="0.35">
      <c r="A595" s="2" t="s">
        <v>322</v>
      </c>
      <c r="B595" s="9">
        <v>41772</v>
      </c>
      <c r="C595" s="18">
        <v>2.35</v>
      </c>
      <c r="D595" s="12">
        <v>7.57</v>
      </c>
      <c r="F595" s="12">
        <v>5.8</v>
      </c>
      <c r="H595" s="23">
        <f>10^-(D595)</f>
        <v>2.6915348039269097E-8</v>
      </c>
      <c r="I595" s="32">
        <v>8.9999999999999993E-3</v>
      </c>
      <c r="J595" s="25">
        <v>0.19</v>
      </c>
      <c r="K595" s="36"/>
      <c r="L595" s="25">
        <v>114</v>
      </c>
      <c r="M595" s="36"/>
      <c r="N595" s="25">
        <v>0.25</v>
      </c>
      <c r="O595" s="25">
        <v>12.7</v>
      </c>
      <c r="P595" s="25">
        <v>7.65</v>
      </c>
      <c r="Q595" s="25">
        <v>0.45</v>
      </c>
      <c r="R595" s="25">
        <v>17</v>
      </c>
      <c r="S595" s="36"/>
      <c r="T595" s="51">
        <v>0.04</v>
      </c>
      <c r="U595" s="42">
        <v>122</v>
      </c>
      <c r="V595" s="42">
        <v>6.95</v>
      </c>
      <c r="W595" s="42">
        <v>0.06</v>
      </c>
      <c r="X595" s="42">
        <v>44</v>
      </c>
      <c r="Y595" s="44">
        <v>3.79</v>
      </c>
      <c r="Z595" s="87">
        <f>(H595/H$3)+(I595/I$3*3)+(J595/J$3)+(L595/L$3*2)+(N595/N$3*2)+(O595/O$3)+(P595/P$3*2)+(Q595/Q$3*2)+(R595/R$3)</f>
        <v>7.4191438859656262</v>
      </c>
      <c r="AA595" s="88">
        <f>(T595/T$3*3)+(U595/U$3*2)+(V595/V$3)+(W595/W$3)+(X595/X$3)+Y595</f>
        <v>7.6856641646446757</v>
      </c>
      <c r="AB595" s="90">
        <f>(Z595-AA595)/(Z595+AA595)</f>
        <v>-1.764473125285964E-2</v>
      </c>
      <c r="AC595" s="19">
        <v>7.42</v>
      </c>
      <c r="AD595" s="13">
        <v>7.69</v>
      </c>
      <c r="AE595" s="94">
        <v>3.47</v>
      </c>
    </row>
    <row r="596" spans="1:31" x14ac:dyDescent="0.35">
      <c r="A596" s="2" t="s">
        <v>212</v>
      </c>
      <c r="B596" s="9">
        <v>36857</v>
      </c>
      <c r="C596" s="18">
        <v>7.13</v>
      </c>
      <c r="D596" s="12">
        <v>7.13</v>
      </c>
      <c r="F596" s="12">
        <v>2.4</v>
      </c>
      <c r="H596" s="23">
        <f>10^-(D596)</f>
        <v>7.413102413009154E-8</v>
      </c>
      <c r="I596" s="32">
        <v>0.02</v>
      </c>
      <c r="J596" s="25">
        <v>0.37</v>
      </c>
      <c r="K596" s="36"/>
      <c r="L596" s="25">
        <v>140</v>
      </c>
      <c r="M596" s="36"/>
      <c r="N596" s="25">
        <v>0.04</v>
      </c>
      <c r="O596" s="25">
        <v>1.7</v>
      </c>
      <c r="P596" s="25">
        <v>19</v>
      </c>
      <c r="Q596" s="25">
        <v>0.06</v>
      </c>
      <c r="R596" s="25">
        <v>11</v>
      </c>
      <c r="S596" s="36"/>
      <c r="T596" s="51">
        <v>0.05</v>
      </c>
      <c r="U596" s="42">
        <v>111</v>
      </c>
      <c r="V596" s="42">
        <v>1.72</v>
      </c>
      <c r="W596" s="42">
        <v>2.91</v>
      </c>
      <c r="X596" s="42">
        <v>50</v>
      </c>
      <c r="Y596" s="44">
        <v>5.61</v>
      </c>
      <c r="Z596" s="87">
        <f>(H596/H$3)+(I596/I$3*3)+(J596/J$3)+(L596/L$3*2)+(N596/N$3*2)+(O596/O$3)+(P596/P$3*2)+(Q596/Q$3*2)+(R596/R$3)</f>
        <v>9.0975139525186037</v>
      </c>
      <c r="AA596" s="88">
        <f>(T596/T$3*3)+(U596/U$3*2)+(V596/V$3)+(W596/W$3)+(X596/X$3)+Y596</f>
        <v>9.4238345174397686</v>
      </c>
      <c r="AB596" s="90">
        <f>(Z596-AA596)/(Z596+AA596)</f>
        <v>-1.7618618074729107E-2</v>
      </c>
    </row>
    <row r="597" spans="1:31" x14ac:dyDescent="0.35">
      <c r="A597" s="2" t="s">
        <v>321</v>
      </c>
      <c r="B597" s="9">
        <v>35209</v>
      </c>
      <c r="C597" s="18">
        <v>13.38</v>
      </c>
      <c r="D597" s="12">
        <v>7.63</v>
      </c>
      <c r="F597" s="12">
        <v>0.1</v>
      </c>
      <c r="H597" s="23">
        <f>10^-(D597)</f>
        <v>2.3442288153199181E-8</v>
      </c>
      <c r="I597" s="32">
        <v>0.42</v>
      </c>
      <c r="J597" s="25">
        <v>0.81</v>
      </c>
      <c r="K597" s="36"/>
      <c r="L597" s="25">
        <v>16.2</v>
      </c>
      <c r="M597" s="36"/>
      <c r="N597" s="25">
        <v>0.88</v>
      </c>
      <c r="O597" s="25">
        <v>6.78</v>
      </c>
      <c r="P597" s="25">
        <v>7.01</v>
      </c>
      <c r="Q597" s="25">
        <v>0.01</v>
      </c>
      <c r="R597" s="25">
        <v>163</v>
      </c>
      <c r="S597" s="36"/>
      <c r="T597" s="51">
        <v>0.03</v>
      </c>
      <c r="U597" s="42">
        <v>5</v>
      </c>
      <c r="V597" s="42">
        <v>1.81</v>
      </c>
      <c r="W597" s="42">
        <v>0.03</v>
      </c>
      <c r="X597" s="42">
        <v>133</v>
      </c>
      <c r="Y597" s="44">
        <v>5.2</v>
      </c>
      <c r="Z597" s="87">
        <f>(H597/H$3)+(I597/I$3*3)+(J597/J$3)+(L597/L$3*2)+(N597/N$3*2)+(O597/O$3)+(P597/P$3*2)+(Q597/Q$3*2)+(R597/R$3)</f>
        <v>8.7721196140877638</v>
      </c>
      <c r="AA597" s="88">
        <f>(T597/T$3*3)+(U597/U$3*2)+(V597/V$3)+(W597/W$3)+(X597/X$3)+Y597</f>
        <v>9.086647203678055</v>
      </c>
      <c r="AB597" s="90">
        <f>(Z597-AA597)/(Z597+AA597)</f>
        <v>-1.7611943355316149E-2</v>
      </c>
      <c r="AE597" s="96"/>
    </row>
    <row r="598" spans="1:31" x14ac:dyDescent="0.35">
      <c r="A598" s="2" t="s">
        <v>345</v>
      </c>
      <c r="B598" s="9">
        <v>39209</v>
      </c>
      <c r="C598" s="18">
        <v>2.0299999999999998</v>
      </c>
      <c r="D598" s="12">
        <v>7.04</v>
      </c>
      <c r="F598" s="12">
        <v>5.4</v>
      </c>
      <c r="H598" s="23">
        <f>10^-(D598)</f>
        <v>9.120108393559095E-8</v>
      </c>
      <c r="I598" s="32">
        <v>3.0000000000000001E-3</v>
      </c>
      <c r="J598" s="25">
        <v>0.09</v>
      </c>
      <c r="K598" s="36"/>
      <c r="L598" s="25">
        <v>91.1</v>
      </c>
      <c r="M598" s="36"/>
      <c r="N598" s="25">
        <v>0.55000000000000004</v>
      </c>
      <c r="O598" s="25">
        <v>9.35</v>
      </c>
      <c r="P598" s="25">
        <v>9.32</v>
      </c>
      <c r="Q598" s="25">
        <v>0.18</v>
      </c>
      <c r="R598" s="25">
        <v>12.1</v>
      </c>
      <c r="S598" s="34"/>
      <c r="T598" s="51">
        <v>0.01</v>
      </c>
      <c r="U598" s="42">
        <v>34.4</v>
      </c>
      <c r="V598" s="42">
        <v>0.22</v>
      </c>
      <c r="W598" s="42">
        <v>3.9399999999999999E-3</v>
      </c>
      <c r="X598" s="42">
        <v>40</v>
      </c>
      <c r="Y598" s="44">
        <v>4.4800000000000004</v>
      </c>
      <c r="Z598" s="87">
        <f>(H598/H$3)+(I598/I$3*3)+(J598/J$3)+(L598/L$3*2)+(N598/N$3*2)+(O598/O$3)+(P598/P$3*2)+(Q598/Q$3*2)+(R598/R$3)</f>
        <v>6.1096989447248866</v>
      </c>
      <c r="AA598" s="88">
        <f>(T598/T$3*3)+(U598/U$3*2)+(V598/V$3)+(W598/W$3)+(X598/X$3)+Y598</f>
        <v>6.3284441949180827</v>
      </c>
      <c r="AB598" s="90">
        <f>(Z598-AA598)/(Z598+AA598)</f>
        <v>-1.7586648403812716E-2</v>
      </c>
      <c r="AE598" s="96"/>
    </row>
    <row r="599" spans="1:31" x14ac:dyDescent="0.35">
      <c r="A599" s="2" t="s">
        <v>265</v>
      </c>
      <c r="B599" s="9">
        <v>42158</v>
      </c>
      <c r="C599" s="18">
        <v>6.77</v>
      </c>
      <c r="D599" s="12">
        <v>5.18</v>
      </c>
      <c r="F599" s="12">
        <v>1.3</v>
      </c>
      <c r="H599" s="23">
        <f>10^-(D599)</f>
        <v>6.6069344800759593E-6</v>
      </c>
      <c r="I599" s="32">
        <v>2E-3</v>
      </c>
      <c r="J599" s="25">
        <v>0.01</v>
      </c>
      <c r="K599" s="30">
        <v>1.7</v>
      </c>
      <c r="L599" s="25">
        <v>18.7</v>
      </c>
      <c r="M599" s="29">
        <v>0.8</v>
      </c>
      <c r="N599" s="25">
        <v>2E-3</v>
      </c>
      <c r="O599" s="25">
        <v>7.42</v>
      </c>
      <c r="P599" s="25">
        <v>14.9</v>
      </c>
      <c r="Q599" s="25">
        <v>0.08</v>
      </c>
      <c r="R599" s="25">
        <v>14.4</v>
      </c>
      <c r="S599" s="31">
        <v>76</v>
      </c>
      <c r="T599" s="51">
        <v>0.02</v>
      </c>
      <c r="U599" s="42">
        <v>36.4</v>
      </c>
      <c r="V599" s="42">
        <v>85.87</v>
      </c>
      <c r="W599" s="42">
        <v>3.2799999999999999E-3</v>
      </c>
      <c r="X599" s="42">
        <v>27</v>
      </c>
      <c r="Y599" s="44">
        <v>0.18</v>
      </c>
      <c r="Z599" s="87">
        <f>(H599/H$3)+(I599/I$3*3)+(J599/J$3)+(L599/L$3*2)+(N599/N$3*2)+(O599/O$3)+(P599/P$3*2)+(Q599/Q$3*2)+(R599/R$3)</f>
        <v>2.9788642684758395</v>
      </c>
      <c r="AA599" s="88">
        <f>(T599/T$3*3)+(U599/U$3*2)+(V599/V$3)+(W599/W$3)+(X599/X$3)+Y599</f>
        <v>3.085119974841795</v>
      </c>
      <c r="AB599" s="90">
        <f>(Z599-AA599)/(Z599+AA599)</f>
        <v>-1.7522424548356428E-2</v>
      </c>
      <c r="AC599" s="19">
        <v>3</v>
      </c>
      <c r="AD599" s="13">
        <v>3.09</v>
      </c>
      <c r="AE599" s="95">
        <v>3</v>
      </c>
    </row>
    <row r="600" spans="1:31" x14ac:dyDescent="0.35">
      <c r="A600" s="2" t="s">
        <v>248</v>
      </c>
      <c r="B600" s="9">
        <v>33093</v>
      </c>
      <c r="C600" s="20"/>
      <c r="D600" s="12">
        <v>7.24</v>
      </c>
      <c r="F600" s="12">
        <v>2.6</v>
      </c>
      <c r="H600" s="23">
        <f>10^-(D600)</f>
        <v>5.7543993733715586E-8</v>
      </c>
      <c r="I600" s="32">
        <v>3.0000000000000001E-3</v>
      </c>
      <c r="J600" s="25">
        <v>0.14000000000000001</v>
      </c>
      <c r="K600" s="36"/>
      <c r="L600" s="25">
        <v>95</v>
      </c>
      <c r="M600" s="36"/>
      <c r="N600" s="25">
        <v>0.4</v>
      </c>
      <c r="O600" s="25">
        <v>2.1</v>
      </c>
      <c r="P600" s="25">
        <v>5.5</v>
      </c>
      <c r="Q600" s="25">
        <v>0.22</v>
      </c>
      <c r="R600" s="25">
        <v>12</v>
      </c>
      <c r="S600" s="36"/>
      <c r="T600" s="51">
        <v>0.04</v>
      </c>
      <c r="U600" s="42">
        <v>45</v>
      </c>
      <c r="V600" s="42">
        <v>0.49</v>
      </c>
      <c r="W600" s="42">
        <v>0.04</v>
      </c>
      <c r="X600" s="42">
        <v>34</v>
      </c>
      <c r="Y600" s="44">
        <v>4.0999999999999996</v>
      </c>
      <c r="Z600" s="87">
        <f>(H600/H$3)+(I600/I$3*3)+(J600/J$3)+(L600/L$3*2)+(N600/N$3*2)+(O600/O$3)+(P600/P$3*2)+(Q600/Q$3*2)+(R600/R$3)</f>
        <v>5.7991263968806379</v>
      </c>
      <c r="AA600" s="88">
        <f>(T600/T$3*3)+(U600/U$3*2)+(V600/V$3)+(W600/W$3)+(X600/X$3)+Y600</f>
        <v>6.0059505724463893</v>
      </c>
      <c r="AB600" s="90">
        <f>(Z600-AA600)/(Z600+AA600)</f>
        <v>-1.7519934525047135E-2</v>
      </c>
    </row>
    <row r="601" spans="1:31" x14ac:dyDescent="0.35">
      <c r="A601" s="2" t="s">
        <v>212</v>
      </c>
      <c r="B601" s="9">
        <v>38491</v>
      </c>
      <c r="C601" s="18">
        <v>6.8</v>
      </c>
      <c r="D601" s="12">
        <v>7.11</v>
      </c>
      <c r="F601" s="12">
        <v>1.7</v>
      </c>
      <c r="H601" s="23">
        <f>10^-(D601)</f>
        <v>7.7624711662868932E-8</v>
      </c>
      <c r="I601" s="32">
        <v>0.01</v>
      </c>
      <c r="J601" s="25">
        <v>0.04</v>
      </c>
      <c r="K601" s="30">
        <v>0.2</v>
      </c>
      <c r="L601" s="25">
        <v>152</v>
      </c>
      <c r="M601" s="30">
        <v>0.2</v>
      </c>
      <c r="N601" s="25">
        <v>0.01</v>
      </c>
      <c r="O601" s="25">
        <v>1.33</v>
      </c>
      <c r="P601" s="25">
        <v>14.6</v>
      </c>
      <c r="Q601" s="25">
        <v>0.01</v>
      </c>
      <c r="R601" s="25">
        <v>11.7</v>
      </c>
      <c r="S601" s="31">
        <v>0.8</v>
      </c>
      <c r="T601" s="51">
        <v>0.05</v>
      </c>
      <c r="U601" s="42">
        <v>106</v>
      </c>
      <c r="V601" s="42">
        <v>17.920000000000002</v>
      </c>
      <c r="W601" s="42">
        <v>0.02</v>
      </c>
      <c r="X601" s="42">
        <v>35</v>
      </c>
      <c r="Y601" s="44">
        <v>6.18</v>
      </c>
      <c r="Z601" s="87">
        <f>(H601/H$3)+(I601/I$3*3)+(J601/J$3)+(L601/L$3*2)+(N601/N$3*2)+(O601/O$3)+(P601/P$3*2)+(Q601/Q$3*2)+(R601/R$3)</f>
        <v>9.3329707645407538</v>
      </c>
      <c r="AA601" s="88">
        <f>(T601/T$3*3)+(U601/U$3*2)+(V601/V$3)+(W601/W$3)+(X601/X$3)+Y601</f>
        <v>9.6650768152520321</v>
      </c>
      <c r="AB601" s="90">
        <f>(Z601-AA601)/(Z601+AA601)</f>
        <v>-1.7481062162646749E-2</v>
      </c>
      <c r="AD601" s="100"/>
      <c r="AE601" s="96"/>
    </row>
    <row r="602" spans="1:31" x14ac:dyDescent="0.35">
      <c r="A602" s="2" t="s">
        <v>327</v>
      </c>
      <c r="B602" s="9">
        <v>42128</v>
      </c>
      <c r="C602" s="18">
        <v>3.49</v>
      </c>
      <c r="D602" s="12">
        <v>6.27</v>
      </c>
      <c r="F602" s="12">
        <v>0.88</v>
      </c>
      <c r="H602" s="23">
        <f>10^-(D602)</f>
        <v>5.3703179637025244E-7</v>
      </c>
      <c r="I602" s="28"/>
      <c r="J602" s="25">
        <v>0.01</v>
      </c>
      <c r="K602" s="33"/>
      <c r="L602" s="25">
        <v>48.6</v>
      </c>
      <c r="M602" s="36"/>
      <c r="N602" s="25">
        <v>8.9999999999999993E-3</v>
      </c>
      <c r="O602" s="25">
        <v>2.08</v>
      </c>
      <c r="P602" s="25">
        <v>7.26</v>
      </c>
      <c r="Q602" s="25">
        <v>4.0000000000000001E-3</v>
      </c>
      <c r="R602" s="25">
        <v>13.1</v>
      </c>
      <c r="S602" s="36"/>
      <c r="T602" s="51">
        <v>7.0000000000000007E-2</v>
      </c>
      <c r="U602" s="42">
        <v>27.1</v>
      </c>
      <c r="V602" s="42">
        <v>73.92</v>
      </c>
      <c r="W602" s="42">
        <v>3.2799999999999999E-3</v>
      </c>
      <c r="X602" s="42">
        <v>35</v>
      </c>
      <c r="Y602" s="44">
        <v>1.03</v>
      </c>
      <c r="Z602" s="87">
        <f>(H602/H$3)+(I602/I$3*3)+(J602/J$3)+(L602/L$3*2)+(N602/N$3*2)+(O602/O$3)+(P602/P$3*2)+(Q602/Q$3*2)+(R602/R$3)</f>
        <v>3.6464686594128199</v>
      </c>
      <c r="AA602" s="88">
        <f>(T602/T$3*3)+(U602/U$3*2)+(V602/V$3)+(W602/W$3)+(X602/X$3)+Y602</f>
        <v>3.7760186162886393</v>
      </c>
      <c r="AB602" s="90">
        <f>(Z602-AA602)/(Z602+AA602)</f>
        <v>-1.7453712221227932E-2</v>
      </c>
      <c r="AC602" s="19">
        <v>3.65</v>
      </c>
      <c r="AD602" s="13">
        <v>3.78</v>
      </c>
      <c r="AE602" s="94">
        <v>3.5</v>
      </c>
    </row>
    <row r="603" spans="1:31" x14ac:dyDescent="0.35">
      <c r="A603" s="2" t="s">
        <v>291</v>
      </c>
      <c r="B603" s="9">
        <v>42159</v>
      </c>
      <c r="C603" s="18">
        <v>5.33</v>
      </c>
      <c r="D603" s="12">
        <v>5.99</v>
      </c>
      <c r="F603" s="12">
        <v>0.8</v>
      </c>
      <c r="H603" s="23">
        <f>10^-(D603)</f>
        <v>1.0232929922807527E-6</v>
      </c>
      <c r="I603" s="32">
        <v>4.0000000000000001E-3</v>
      </c>
      <c r="J603" s="25">
        <v>0.01</v>
      </c>
      <c r="K603" s="29">
        <v>0.2</v>
      </c>
      <c r="L603" s="25">
        <v>33.299999999999997</v>
      </c>
      <c r="M603" s="29">
        <v>0.5</v>
      </c>
      <c r="N603" s="25">
        <v>0.81</v>
      </c>
      <c r="O603" s="25">
        <v>2.2000000000000002</v>
      </c>
      <c r="P603" s="25">
        <v>4.63</v>
      </c>
      <c r="Q603" s="25">
        <v>0.05</v>
      </c>
      <c r="R603" s="25">
        <v>13.4</v>
      </c>
      <c r="S603" s="29">
        <v>6.3</v>
      </c>
      <c r="T603" s="51">
        <v>0.02</v>
      </c>
      <c r="U603" s="42">
        <v>35.700000000000003</v>
      </c>
      <c r="V603" s="42">
        <v>31.25</v>
      </c>
      <c r="W603" s="42">
        <v>3.2799999999999999E-3</v>
      </c>
      <c r="X603" s="42">
        <v>27</v>
      </c>
      <c r="Y603" s="44">
        <v>0.8</v>
      </c>
      <c r="Z603" s="87">
        <f>(H603/H$3)+(I603/I$3*3)+(J603/J$3)+(L603/L$3*2)+(N603/N$3*2)+(O603/O$3)+(P603/P$3*2)+(Q603/Q$3*2)+(R603/R$3)</f>
        <v>2.7135457367631117</v>
      </c>
      <c r="AA603" s="88">
        <f>(T603/T$3*3)+(U603/U$3*2)+(V603/V$3)+(W603/W$3)+(X603/X$3)+Y603</f>
        <v>2.8095795255054572</v>
      </c>
      <c r="AB603" s="90">
        <f>(Z603-AA603)/(Z603+AA603)</f>
        <v>-1.7387581157791911E-2</v>
      </c>
      <c r="AC603" s="19">
        <v>2.73</v>
      </c>
      <c r="AD603" s="13">
        <v>2.81</v>
      </c>
      <c r="AE603" s="94">
        <v>2.89</v>
      </c>
    </row>
    <row r="604" spans="1:31" x14ac:dyDescent="0.35">
      <c r="A604" s="2" t="s">
        <v>271</v>
      </c>
      <c r="B604" s="9">
        <v>37965</v>
      </c>
      <c r="C604" s="18">
        <v>4.99</v>
      </c>
      <c r="D604" s="12">
        <v>7.1</v>
      </c>
      <c r="F604" s="12">
        <v>1.8</v>
      </c>
      <c r="H604" s="23">
        <f>10^-(D604)</f>
        <v>7.943282347242818E-8</v>
      </c>
      <c r="I604" s="32">
        <v>0.03</v>
      </c>
      <c r="J604" s="25">
        <v>0.01</v>
      </c>
      <c r="K604" s="29">
        <v>0.4</v>
      </c>
      <c r="L604" s="25">
        <v>130</v>
      </c>
      <c r="M604" s="29">
        <v>0.2</v>
      </c>
      <c r="N604" s="25">
        <v>4.4000000000000003E-3</v>
      </c>
      <c r="O604" s="25">
        <v>2.58</v>
      </c>
      <c r="P604" s="25">
        <v>6.8</v>
      </c>
      <c r="Q604" s="25">
        <v>3.3E-3</v>
      </c>
      <c r="R604" s="25">
        <v>27.7</v>
      </c>
      <c r="S604" s="29">
        <v>1</v>
      </c>
      <c r="T604" s="51">
        <v>0.17</v>
      </c>
      <c r="U604" s="42">
        <v>83</v>
      </c>
      <c r="V604" s="42">
        <v>10.75</v>
      </c>
      <c r="W604" s="42">
        <v>0.02</v>
      </c>
      <c r="X604" s="42">
        <v>51</v>
      </c>
      <c r="Y604" s="44">
        <v>5.27</v>
      </c>
      <c r="Z604" s="87">
        <f>(H604/H$3)+(I604/I$3*3)+(J604/J$3)+(L604/L$3*2)+(N604/N$3*2)+(O604/O$3)+(P604/P$3*2)+(Q604/Q$3*2)+(R604/R$3)</f>
        <v>8.3214919808623069</v>
      </c>
      <c r="AA604" s="88">
        <f>(T604/T$3*3)+(U604/U$3*2)+(V604/V$3)+(W604/W$3)+(X604/X$3)+Y604</f>
        <v>8.615744711188416</v>
      </c>
      <c r="AB604" s="90">
        <f>(Z604-AA604)/(Z604+AA604)</f>
        <v>-1.7373125007115998E-2</v>
      </c>
      <c r="AE604" s="96"/>
    </row>
    <row r="605" spans="1:31" x14ac:dyDescent="0.35">
      <c r="A605" s="2" t="s">
        <v>366</v>
      </c>
      <c r="B605" s="9">
        <v>41071</v>
      </c>
      <c r="C605" s="18">
        <v>1.08</v>
      </c>
      <c r="D605" s="12">
        <v>6.06</v>
      </c>
      <c r="F605" s="12">
        <v>12</v>
      </c>
      <c r="H605" s="23">
        <f>10^-(D605)</f>
        <v>8.7096358995607992E-7</v>
      </c>
      <c r="I605" s="32">
        <v>5.0000000000000001E-3</v>
      </c>
      <c r="J605" s="25">
        <v>0.22</v>
      </c>
      <c r="K605" s="30">
        <v>0.4</v>
      </c>
      <c r="L605" s="25">
        <v>12.7</v>
      </c>
      <c r="M605" s="30">
        <v>0.8</v>
      </c>
      <c r="N605" s="25">
        <v>3.08</v>
      </c>
      <c r="O605" s="25">
        <v>5.29</v>
      </c>
      <c r="P605" s="25">
        <v>1.87</v>
      </c>
      <c r="Q605" s="25">
        <v>0.09</v>
      </c>
      <c r="R605" s="25">
        <v>6.87</v>
      </c>
      <c r="S605" s="31">
        <v>0.5</v>
      </c>
      <c r="T605" s="51">
        <v>0.25</v>
      </c>
      <c r="U605" s="42">
        <v>14.5</v>
      </c>
      <c r="V605" s="42">
        <v>2.61</v>
      </c>
      <c r="W605" s="42">
        <v>0.03</v>
      </c>
      <c r="X605" s="42">
        <v>15</v>
      </c>
      <c r="Y605" s="44">
        <v>0.62</v>
      </c>
      <c r="Z605" s="87">
        <f>(H605/H$3)+(I605/I$3*3)+(J605/J$3)+(L605/L$3*2)+(N605/N$3*2)+(O605/O$3)+(P605/P$3*2)+(Q605/Q$3*2)+(R605/R$3)</f>
        <v>1.3480491789484266</v>
      </c>
      <c r="AA605" s="88">
        <f>(T605/T$3*3)+(U605/U$3*2)+(V605/V$3)+(W605/W$3)+(X605/X$3)+Y605</f>
        <v>1.3956405742058966</v>
      </c>
      <c r="AB605" s="90">
        <f>(Z605-AA605)/(Z605+AA605)</f>
        <v>-1.7345764112999977E-2</v>
      </c>
      <c r="AC605" s="19">
        <v>1.44</v>
      </c>
      <c r="AD605" s="99">
        <v>1.4</v>
      </c>
      <c r="AE605" s="95">
        <v>2.83</v>
      </c>
    </row>
    <row r="606" spans="1:31" x14ac:dyDescent="0.35">
      <c r="A606" s="2" t="s">
        <v>209</v>
      </c>
      <c r="B606" s="9">
        <v>37872</v>
      </c>
      <c r="C606" s="18">
        <v>15.98</v>
      </c>
      <c r="D606" s="12">
        <v>7.23</v>
      </c>
      <c r="F606" s="12">
        <v>1.48</v>
      </c>
      <c r="H606" s="23">
        <f>10^-(D606)</f>
        <v>5.8884365535558776E-8</v>
      </c>
      <c r="I606" s="32">
        <v>0.12</v>
      </c>
      <c r="J606" s="25">
        <v>0.28999999999999998</v>
      </c>
      <c r="K606" s="36"/>
      <c r="L606" s="25">
        <v>44</v>
      </c>
      <c r="M606" s="36"/>
      <c r="N606" s="25">
        <v>0.06</v>
      </c>
      <c r="O606" s="25">
        <v>4.9000000000000004</v>
      </c>
      <c r="P606" s="25">
        <v>8.1</v>
      </c>
      <c r="Q606" s="25">
        <v>0.08</v>
      </c>
      <c r="R606" s="25">
        <v>88</v>
      </c>
      <c r="S606" s="36"/>
      <c r="T606" s="51">
        <v>1.04</v>
      </c>
      <c r="U606" s="42">
        <v>5.5</v>
      </c>
      <c r="V606" s="42">
        <v>0.44</v>
      </c>
      <c r="W606" s="42">
        <v>6.5599999999999999E-3</v>
      </c>
      <c r="X606" s="42">
        <v>97</v>
      </c>
      <c r="Y606" s="44">
        <v>4.2</v>
      </c>
      <c r="Z606" s="87">
        <f>(H606/H$3)+(I606/I$3*3)+(J606/J$3)+(L606/L$3*2)+(N606/N$3*2)+(O606/O$3)+(P606/P$3*2)+(Q606/Q$3*2)+(R606/R$3)</f>
        <v>6.8495873702768932</v>
      </c>
      <c r="AA606" s="88">
        <f>(T606/T$3*3)+(U606/U$3*2)+(V606/V$3)+(W606/W$3)+(X606/X$3)+Y606</f>
        <v>7.0908399434369471</v>
      </c>
      <c r="AB606" s="90">
        <f>(Z606-AA606)/(Z606+AA606)</f>
        <v>-1.7305966863922644E-2</v>
      </c>
      <c r="AE606" s="96"/>
    </row>
    <row r="607" spans="1:31" x14ac:dyDescent="0.35">
      <c r="A607" s="2" t="s">
        <v>90</v>
      </c>
      <c r="B607" s="9">
        <v>31757</v>
      </c>
      <c r="C607" s="18">
        <v>25.7</v>
      </c>
      <c r="D607" s="12">
        <v>8.32</v>
      </c>
      <c r="F607" s="12">
        <v>41</v>
      </c>
      <c r="H607" s="23">
        <f>10^-(D607)</f>
        <v>4.7863009232263728E-9</v>
      </c>
      <c r="I607" s="32">
        <v>7.0000000000000001E-3</v>
      </c>
      <c r="J607" s="25">
        <v>0.3</v>
      </c>
      <c r="K607" s="30">
        <v>2.5</v>
      </c>
      <c r="L607" s="25">
        <v>19</v>
      </c>
      <c r="M607" s="30">
        <v>1.7</v>
      </c>
      <c r="N607" s="25">
        <v>1.18</v>
      </c>
      <c r="O607" s="25">
        <v>2.6</v>
      </c>
      <c r="P607" s="25">
        <v>4</v>
      </c>
      <c r="Q607" s="25">
        <v>0.12</v>
      </c>
      <c r="R607" s="25">
        <v>69</v>
      </c>
      <c r="S607" s="31">
        <v>23</v>
      </c>
      <c r="T607" s="51">
        <v>6.12</v>
      </c>
      <c r="U607" s="42">
        <v>7.42</v>
      </c>
      <c r="V607" s="42">
        <v>1.47</v>
      </c>
      <c r="W607" s="42">
        <v>0.33</v>
      </c>
      <c r="X607" s="42">
        <v>8</v>
      </c>
      <c r="Y607" s="44">
        <v>3.96</v>
      </c>
      <c r="Z607" s="87">
        <f>(H607/H$3)+(I607/I$3*3)+(J607/J$3)+(L607/L$3*2)+(N607/N$3*2)+(O607/O$3)+(P607/P$3*2)+(Q607/Q$3*2)+(R607/R$3)</f>
        <v>4.4090570239571409</v>
      </c>
      <c r="AA607" s="88">
        <f>(T607/T$3*3)+(U607/U$3*2)+(V607/V$3)+(W607/W$3)+(X607/X$3)+Y607</f>
        <v>4.5643484542432828</v>
      </c>
      <c r="AB607" s="90">
        <f>(Z607-AA607)/(Z607+AA607)</f>
        <v>-1.7305740910003423E-2</v>
      </c>
      <c r="AD607" s="100"/>
      <c r="AE607" s="96"/>
    </row>
    <row r="608" spans="1:31" x14ac:dyDescent="0.35">
      <c r="A608" s="2" t="s">
        <v>301</v>
      </c>
      <c r="B608" s="9">
        <v>39762</v>
      </c>
      <c r="C608" s="18">
        <v>2.0699999999999998</v>
      </c>
      <c r="D608" s="12">
        <v>5.69</v>
      </c>
      <c r="F608" s="12">
        <v>2.2999999999999998</v>
      </c>
      <c r="H608" s="23">
        <f>10^-(D608)</f>
        <v>2.0417379446695244E-6</v>
      </c>
      <c r="I608" s="32">
        <v>0.35</v>
      </c>
      <c r="J608" s="25">
        <v>0.01</v>
      </c>
      <c r="K608" s="36"/>
      <c r="L608" s="25">
        <v>52.5</v>
      </c>
      <c r="M608" s="36"/>
      <c r="N608" s="25">
        <v>2.54</v>
      </c>
      <c r="O608" s="25">
        <v>7.98</v>
      </c>
      <c r="P608" s="25">
        <v>5.7</v>
      </c>
      <c r="Q608" s="25">
        <v>0.17</v>
      </c>
      <c r="R608" s="25">
        <v>49.2</v>
      </c>
      <c r="S608" s="36"/>
      <c r="T608" s="51">
        <v>0.05</v>
      </c>
      <c r="U608" s="42">
        <v>69.8</v>
      </c>
      <c r="V608" s="42">
        <v>6.64</v>
      </c>
      <c r="W608" s="42">
        <v>0.01</v>
      </c>
      <c r="X608" s="42">
        <v>132</v>
      </c>
      <c r="Y608" s="44">
        <v>0.48</v>
      </c>
      <c r="Z608" s="87">
        <f>(H608/H$3)+(I608/I$3*3)+(J608/J$3)+(L608/L$3*2)+(N608/N$3*2)+(O608/O$3)+(P608/P$3*2)+(Q608/Q$3*2)+(R608/R$3)</f>
        <v>5.5694780750561428</v>
      </c>
      <c r="AA608" s="88">
        <f>(T608/T$3*3)+(U608/U$3*2)+(V608/V$3)+(W608/W$3)+(X608/X$3)+Y608</f>
        <v>5.765555022871748</v>
      </c>
      <c r="AB608" s="90">
        <f>(Z608-AA608)/(Z608+AA608)</f>
        <v>-1.7298312772589013E-2</v>
      </c>
      <c r="AE608" s="94">
        <v>5.88</v>
      </c>
    </row>
    <row r="609" spans="1:31" x14ac:dyDescent="0.35">
      <c r="A609" s="2" t="s">
        <v>271</v>
      </c>
      <c r="B609" s="9">
        <v>37398</v>
      </c>
      <c r="C609" s="18">
        <v>4.22</v>
      </c>
      <c r="D609" s="12">
        <v>6.45</v>
      </c>
      <c r="F609" s="12">
        <v>2.2999999999999998</v>
      </c>
      <c r="H609" s="23">
        <f>10^-(D609)</f>
        <v>3.5481338923357463E-7</v>
      </c>
      <c r="I609" s="28"/>
      <c r="J609" s="25">
        <v>0.01</v>
      </c>
      <c r="K609" s="29">
        <v>0.2</v>
      </c>
      <c r="L609" s="25">
        <v>103</v>
      </c>
      <c r="M609" s="29">
        <v>0.3</v>
      </c>
      <c r="N609" s="25">
        <v>3.0000000000000001E-3</v>
      </c>
      <c r="O609" s="25">
        <v>3.56</v>
      </c>
      <c r="P609" s="25">
        <v>8.31</v>
      </c>
      <c r="Q609" s="25">
        <v>1E-3</v>
      </c>
      <c r="R609" s="25">
        <v>47.1</v>
      </c>
      <c r="S609" s="29">
        <v>2.9</v>
      </c>
      <c r="T609" s="51">
        <v>0.09</v>
      </c>
      <c r="U609" s="42">
        <v>39.200000000000003</v>
      </c>
      <c r="V609" s="42">
        <v>30.23</v>
      </c>
      <c r="W609" s="42">
        <v>3.2845000000000001E-3</v>
      </c>
      <c r="X609" s="42">
        <v>141</v>
      </c>
      <c r="Y609" s="44">
        <v>2.96</v>
      </c>
      <c r="Z609" s="87">
        <f>(H609/H$3)+(I609/I$3*3)+(J609/J$3)+(L609/L$3*2)+(N609/N$3*2)+(O609/O$3)+(P609/P$3*2)+(Q609/Q$3*2)+(R609/R$3)</f>
        <v>7.9638550018787946</v>
      </c>
      <c r="AA609" s="88">
        <f>(T609/T$3*3)+(U609/U$3*2)+(V609/V$3)+(W609/W$3)+(X609/X$3)+Y609</f>
        <v>8.2439996690679092</v>
      </c>
      <c r="AB609" s="90">
        <f>(Z609-AA609)/(Z609+AA609)</f>
        <v>-1.7284500193062952E-2</v>
      </c>
      <c r="AE609" s="96"/>
    </row>
    <row r="610" spans="1:31" x14ac:dyDescent="0.35">
      <c r="A610" s="2" t="s">
        <v>397</v>
      </c>
      <c r="B610" s="9">
        <v>41778</v>
      </c>
      <c r="C610" s="18">
        <v>2.09</v>
      </c>
      <c r="D610" s="12">
        <v>5.52</v>
      </c>
      <c r="F610" s="12">
        <v>13</v>
      </c>
      <c r="H610" s="23">
        <f>10^-(D610)</f>
        <v>3.0199517204020146E-6</v>
      </c>
      <c r="I610" s="28"/>
      <c r="J610" s="25">
        <v>0.04</v>
      </c>
      <c r="K610" s="36"/>
      <c r="L610" s="25">
        <v>10.9</v>
      </c>
      <c r="M610" s="36"/>
      <c r="N610" s="25">
        <v>0.59</v>
      </c>
      <c r="O610" s="25">
        <v>1.67</v>
      </c>
      <c r="P610" s="25">
        <v>1.43</v>
      </c>
      <c r="Q610" s="25">
        <v>0.02</v>
      </c>
      <c r="R610" s="25">
        <v>17.899999999999999</v>
      </c>
      <c r="S610" s="29">
        <v>53</v>
      </c>
      <c r="T610" s="51">
        <v>0.06</v>
      </c>
      <c r="U610" s="42">
        <v>14.6</v>
      </c>
      <c r="V610" s="42">
        <v>15.67</v>
      </c>
      <c r="W610" s="42">
        <v>0.03</v>
      </c>
      <c r="X610" s="42">
        <v>22</v>
      </c>
      <c r="Y610" s="44">
        <v>0.38</v>
      </c>
      <c r="Z610" s="87">
        <f>(H610/H$3)+(I610/I$3*3)+(J610/J$3)+(L610/L$3*2)+(N610/N$3*2)+(O610/O$3)+(P610/P$3*2)+(Q610/Q$3*2)+(R610/R$3)</f>
        <v>1.5069509535964982</v>
      </c>
      <c r="AA610" s="88">
        <f>(T610/T$3*3)+(U610/U$3*2)+(V610/V$3)+(W610/W$3)+(X610/X$3)+Y610</f>
        <v>1.5598268684798517</v>
      </c>
      <c r="AB610" s="90">
        <f>(Z610-AA610)/(Z610+AA610)</f>
        <v>-1.7241521215760617E-2</v>
      </c>
      <c r="AC610" s="19">
        <v>1.77</v>
      </c>
      <c r="AD610" s="13">
        <v>1.56</v>
      </c>
      <c r="AE610" s="94">
        <v>12.44</v>
      </c>
    </row>
    <row r="611" spans="1:31" x14ac:dyDescent="0.35">
      <c r="A611" s="2" t="s">
        <v>102</v>
      </c>
      <c r="B611" s="9">
        <v>34648</v>
      </c>
      <c r="C611" s="18">
        <v>3.84</v>
      </c>
      <c r="D611" s="12">
        <v>7.06</v>
      </c>
      <c r="F611" s="12">
        <v>4.8</v>
      </c>
      <c r="H611" s="23">
        <f>10^-(D611)</f>
        <v>8.7096358995608061E-8</v>
      </c>
      <c r="I611" s="32">
        <v>4.0000000000000001E-3</v>
      </c>
      <c r="J611" s="25">
        <v>0.54</v>
      </c>
      <c r="K611" s="29">
        <v>1</v>
      </c>
      <c r="L611" s="25">
        <v>86</v>
      </c>
      <c r="M611" s="29">
        <v>1</v>
      </c>
      <c r="N611" s="25">
        <v>2.14</v>
      </c>
      <c r="O611" s="25">
        <v>2.7</v>
      </c>
      <c r="P611" s="25">
        <v>7.4</v>
      </c>
      <c r="Q611" s="25">
        <v>0.25</v>
      </c>
      <c r="R611" s="25">
        <v>21</v>
      </c>
      <c r="S611" s="29">
        <v>17</v>
      </c>
      <c r="T611" s="51">
        <v>0.02</v>
      </c>
      <c r="U611" s="42">
        <v>10.3</v>
      </c>
      <c r="V611" s="42">
        <v>0.22</v>
      </c>
      <c r="W611" s="42">
        <v>3.2845000000000001E-3</v>
      </c>
      <c r="X611" s="42">
        <v>22</v>
      </c>
      <c r="Y611" s="44">
        <v>5.37</v>
      </c>
      <c r="Z611" s="87">
        <f>(H611/H$3)+(I611/I$3*3)+(J611/J$3)+(L611/L$3*2)+(N611/N$3*2)+(O611/O$3)+(P611/P$3*2)+(Q611/Q$3*2)+(R611/R$3)</f>
        <v>5.9988940011365548</v>
      </c>
      <c r="AA611" s="88">
        <f>(T611/T$3*3)+(U611/U$3*2)+(V611/V$3)+(W611/W$3)+(X611/X$3)+Y611</f>
        <v>6.2092709316928154</v>
      </c>
      <c r="AB611" s="90">
        <f>(Z611-AA611)/(Z611+AA611)</f>
        <v>-1.7232477748603252E-2</v>
      </c>
    </row>
    <row r="612" spans="1:31" x14ac:dyDescent="0.35">
      <c r="A612" s="2" t="s">
        <v>185</v>
      </c>
      <c r="B612" s="9">
        <v>37538</v>
      </c>
      <c r="C612" s="18">
        <v>12.66</v>
      </c>
      <c r="D612" s="12">
        <v>7.78</v>
      </c>
      <c r="F612" s="12">
        <v>1.2</v>
      </c>
      <c r="H612" s="23">
        <f>10^-(D612)</f>
        <v>1.6595869074375541E-8</v>
      </c>
      <c r="I612" s="32">
        <v>0.18</v>
      </c>
      <c r="J612" s="25">
        <v>0.27</v>
      </c>
      <c r="K612" s="33"/>
      <c r="L612" s="25">
        <v>34.1</v>
      </c>
      <c r="M612" s="36"/>
      <c r="N612" s="25">
        <v>0.32</v>
      </c>
      <c r="O612" s="25">
        <v>5.04</v>
      </c>
      <c r="P612" s="25">
        <v>6.58</v>
      </c>
      <c r="Q612" s="25">
        <v>0.03</v>
      </c>
      <c r="R612" s="25">
        <v>33.6</v>
      </c>
      <c r="S612" s="36"/>
      <c r="T612" s="51">
        <v>0.12</v>
      </c>
      <c r="U612" s="42">
        <v>0.3</v>
      </c>
      <c r="V612" s="42">
        <v>0.22</v>
      </c>
      <c r="W612" s="42">
        <v>3.2845000000000001E-3</v>
      </c>
      <c r="X612" s="42">
        <v>7.2</v>
      </c>
      <c r="Y612" s="44">
        <v>3.8</v>
      </c>
      <c r="Z612" s="87">
        <f>(H612/H$3)+(I612/I$3*3)+(J612/J$3)+(L612/L$3*2)+(N612/N$3*2)+(O612/O$3)+(P612/P$3*2)+(Q612/Q$3*2)+(R612/R$3)</f>
        <v>3.880909285002585</v>
      </c>
      <c r="AA612" s="88">
        <f>(T612/T$3*3)+(U612/U$3*2)+(V612/V$3)+(W612/W$3)+(X612/X$3)+Y612</f>
        <v>4.0167588679559465</v>
      </c>
      <c r="AB612" s="90">
        <f>(Z612-AA612)/(Z612+AA612)</f>
        <v>-1.7201227035915798E-2</v>
      </c>
    </row>
    <row r="613" spans="1:31" x14ac:dyDescent="0.35">
      <c r="A613" s="2" t="s">
        <v>110</v>
      </c>
      <c r="B613" s="9">
        <v>32400</v>
      </c>
      <c r="C613" s="18">
        <v>8.4700000000000006</v>
      </c>
      <c r="D613" s="12">
        <v>6.98</v>
      </c>
      <c r="F613" s="12">
        <v>2</v>
      </c>
      <c r="H613" s="23">
        <f>10^-(D613)</f>
        <v>1.0471285480508987E-7</v>
      </c>
      <c r="I613" s="32">
        <v>0.01</v>
      </c>
      <c r="J613" s="25">
        <v>0.25</v>
      </c>
      <c r="K613" s="30">
        <v>0.24</v>
      </c>
      <c r="L613" s="25">
        <v>98</v>
      </c>
      <c r="M613" s="36"/>
      <c r="N613" s="25">
        <v>0.24</v>
      </c>
      <c r="O613" s="25">
        <v>1.4</v>
      </c>
      <c r="P613" s="25">
        <v>7.2</v>
      </c>
      <c r="Q613" s="25">
        <v>0.2</v>
      </c>
      <c r="R613" s="25">
        <v>17</v>
      </c>
      <c r="S613" s="29">
        <v>1.4</v>
      </c>
      <c r="T613" s="51">
        <v>1.53</v>
      </c>
      <c r="U613" s="41">
        <v>66.900000000000006</v>
      </c>
      <c r="V613" s="42">
        <v>2.4300000000000002</v>
      </c>
      <c r="W613" s="42">
        <v>0.82</v>
      </c>
      <c r="X613" s="42">
        <v>29.8</v>
      </c>
      <c r="Y613" s="44">
        <v>4.17</v>
      </c>
      <c r="Z613" s="87">
        <f>(H613/H$3)+(I613/I$3*3)+(J613/J$3)+(L613/L$3*2)+(N613/N$3*2)+(O613/O$3)+(P613/P$3*2)+(Q613/Q$3*2)+(R613/R$3)</f>
        <v>6.288701998351784</v>
      </c>
      <c r="AA613" s="88">
        <f>(T613/T$3*3)+(U613/U$3*2)+(V613/V$3)+(W613/W$3)+(X613/X$3)+Y613</f>
        <v>6.5087057440913902</v>
      </c>
      <c r="AB613" s="90">
        <f>(Z613-AA613)/(Z613+AA613)</f>
        <v>-1.7191274214851653E-2</v>
      </c>
    </row>
    <row r="614" spans="1:31" x14ac:dyDescent="0.35">
      <c r="A614" s="2" t="s">
        <v>328</v>
      </c>
      <c r="B614" s="9">
        <v>39905</v>
      </c>
      <c r="C614" s="18">
        <v>6.99</v>
      </c>
      <c r="D614" s="12">
        <v>4.99</v>
      </c>
      <c r="F614" s="12">
        <v>1.5</v>
      </c>
      <c r="H614" s="23">
        <f>10^-(D614)</f>
        <v>1.0232929922807521E-5</v>
      </c>
      <c r="I614" s="28"/>
      <c r="J614" s="25">
        <v>0.01</v>
      </c>
      <c r="K614" s="33"/>
      <c r="L614" s="25">
        <v>9.81</v>
      </c>
      <c r="M614" s="33"/>
      <c r="N614" s="25">
        <v>0.09</v>
      </c>
      <c r="O614" s="25">
        <v>2.92</v>
      </c>
      <c r="P614" s="25">
        <v>5.56</v>
      </c>
      <c r="Q614" s="25">
        <v>0.05</v>
      </c>
      <c r="R614" s="25">
        <v>31.1</v>
      </c>
      <c r="S614" s="34"/>
      <c r="T614" s="51">
        <v>0.02</v>
      </c>
      <c r="U614" s="42">
        <v>25.6</v>
      </c>
      <c r="V614" s="42">
        <v>18.989999999999998</v>
      </c>
      <c r="W614" s="42">
        <v>3.2799999999999999E-3</v>
      </c>
      <c r="X614" s="42">
        <v>54</v>
      </c>
      <c r="Y614" s="44">
        <v>0.1</v>
      </c>
      <c r="Z614" s="87">
        <f>(H614/H$3)+(I614/I$3*3)+(J614/J$3)+(L614/L$3*2)+(N614/N$3*2)+(O614/O$3)+(P614/P$3*2)+(Q614/Q$3*2)+(R614/R$3)</f>
        <v>2.3799971379404523</v>
      </c>
      <c r="AA614" s="88">
        <f>(T614/T$3*3)+(U614/U$3*2)+(V614/V$3)+(W614/W$3)+(X614/X$3)+Y614</f>
        <v>2.4632103475739298</v>
      </c>
      <c r="AB614" s="90">
        <f>(Z614-AA614)/(Z614+AA614)</f>
        <v>-1.7181425714748132E-2</v>
      </c>
      <c r="AD614" s="100"/>
      <c r="AE614" s="95">
        <v>3.56</v>
      </c>
    </row>
    <row r="615" spans="1:31" x14ac:dyDescent="0.35">
      <c r="A615" s="2" t="s">
        <v>168</v>
      </c>
      <c r="B615" s="9">
        <v>36810</v>
      </c>
      <c r="C615" s="18">
        <v>9.39</v>
      </c>
      <c r="D615" s="12">
        <v>7.49</v>
      </c>
      <c r="F615" s="12">
        <v>1</v>
      </c>
      <c r="H615" s="23">
        <f>10^-(D615)</f>
        <v>3.2359365692962729E-8</v>
      </c>
      <c r="I615" s="32">
        <v>1E-3</v>
      </c>
      <c r="J615" s="25">
        <v>0.5</v>
      </c>
      <c r="L615" s="25">
        <v>61.4</v>
      </c>
      <c r="N615" s="35"/>
      <c r="O615" s="25">
        <v>4.8099999999999996</v>
      </c>
      <c r="P615" s="25">
        <v>9.31</v>
      </c>
      <c r="Q615" s="35"/>
      <c r="R615" s="25">
        <v>32.4</v>
      </c>
      <c r="T615" s="51">
        <v>0.44</v>
      </c>
      <c r="U615" s="42">
        <v>0.66</v>
      </c>
      <c r="V615" s="42">
        <v>0.22</v>
      </c>
      <c r="W615" s="42">
        <v>3.2845000000000001E-3</v>
      </c>
      <c r="X615" s="42">
        <v>13</v>
      </c>
      <c r="Y615" s="44">
        <v>5.18</v>
      </c>
      <c r="Z615" s="87">
        <f>(H615/H$3)+(I615/I$3*3)+(J615/J$3)+(L615/L$3*2)+(N615/N$3*2)+(O615/O$3)+(P615/P$3*2)+(Q615/Q$3*2)+(R615/R$3)</f>
        <v>5.3900274992809729</v>
      </c>
      <c r="AA615" s="88">
        <f>(T615/T$3*3)+(U615/U$3*2)+(V615/V$3)+(W615/W$3)+(X615/X$3)+Y615</f>
        <v>5.577972577815336</v>
      </c>
      <c r="AB615" s="90">
        <f>(Z615-AA615)/(Z615+AA615)</f>
        <v>-1.7135765610253352E-2</v>
      </c>
    </row>
    <row r="616" spans="1:31" x14ac:dyDescent="0.35">
      <c r="A616" s="2" t="s">
        <v>401</v>
      </c>
      <c r="B616" s="9">
        <v>42150</v>
      </c>
      <c r="C616" s="18">
        <v>4.8099999999999996</v>
      </c>
      <c r="D616" s="12">
        <v>5.85</v>
      </c>
      <c r="F616" s="12">
        <v>1.7</v>
      </c>
      <c r="H616" s="23">
        <f>10^-(D616)</f>
        <v>1.4125375446227531E-6</v>
      </c>
      <c r="I616" s="32">
        <v>0.12</v>
      </c>
      <c r="J616" s="25">
        <v>0.01</v>
      </c>
      <c r="K616" s="29">
        <v>0.2</v>
      </c>
      <c r="L616" s="25">
        <v>38.200000000000003</v>
      </c>
      <c r="M616" s="29">
        <v>0.7</v>
      </c>
      <c r="N616" s="25">
        <v>0.01</v>
      </c>
      <c r="O616" s="25">
        <v>3.86</v>
      </c>
      <c r="P616" s="25">
        <v>8.59</v>
      </c>
      <c r="Q616" s="25">
        <v>0.05</v>
      </c>
      <c r="R616" s="25">
        <v>11.1</v>
      </c>
      <c r="S616" s="31">
        <v>3.5</v>
      </c>
      <c r="T616" s="51">
        <v>0.03</v>
      </c>
      <c r="U616" s="42">
        <v>18.5</v>
      </c>
      <c r="V616" s="42">
        <v>105.8</v>
      </c>
      <c r="W616" s="42">
        <v>3.2799999999999999E-3</v>
      </c>
      <c r="X616" s="42">
        <v>28</v>
      </c>
      <c r="Y616" s="44">
        <v>0.44</v>
      </c>
      <c r="Z616" s="87">
        <f>(H616/H$3)+(I616/I$3*3)+(J616/J$3)+(L616/L$3*2)+(N616/N$3*2)+(O616/O$3)+(P616/P$3*2)+(Q616/Q$3*2)+(R616/R$3)</f>
        <v>3.2105109836136441</v>
      </c>
      <c r="AA616" s="88">
        <f>(T616/T$3*3)+(U616/U$3*2)+(V616/V$3)+(W616/W$3)+(X616/X$3)+Y616</f>
        <v>3.3224512752908031</v>
      </c>
      <c r="AB616" s="90">
        <f>(Z616-AA616)/(Z616+AA616)</f>
        <v>-1.713469131473767E-2</v>
      </c>
      <c r="AC616" s="19">
        <v>3.21</v>
      </c>
      <c r="AD616" s="13">
        <v>3.32</v>
      </c>
      <c r="AE616" s="95">
        <v>3.52</v>
      </c>
    </row>
    <row r="617" spans="1:31" x14ac:dyDescent="0.35">
      <c r="A617" s="2" t="s">
        <v>311</v>
      </c>
      <c r="B617" s="9">
        <v>40749</v>
      </c>
      <c r="C617" s="18">
        <v>1.92</v>
      </c>
      <c r="D617" s="12">
        <v>7.05</v>
      </c>
      <c r="E617" s="16"/>
      <c r="F617" s="12">
        <v>3.4</v>
      </c>
      <c r="H617" s="23">
        <f>10^-(D617)</f>
        <v>8.9125093813374537E-8</v>
      </c>
      <c r="I617" s="28"/>
      <c r="J617" s="25">
        <v>0.44</v>
      </c>
      <c r="K617" s="29">
        <v>20</v>
      </c>
      <c r="L617" s="25">
        <v>88.2</v>
      </c>
      <c r="M617" s="29">
        <v>0.2</v>
      </c>
      <c r="N617" s="25">
        <v>6.62</v>
      </c>
      <c r="O617" s="25">
        <v>6.91</v>
      </c>
      <c r="P617" s="25">
        <v>4.8</v>
      </c>
      <c r="Q617" s="25">
        <v>0.34</v>
      </c>
      <c r="R617" s="25">
        <v>8.98</v>
      </c>
      <c r="S617" s="29">
        <v>1</v>
      </c>
      <c r="T617" s="51">
        <v>0.01</v>
      </c>
      <c r="U617" s="42">
        <v>70.400000000000006</v>
      </c>
      <c r="V617" s="42">
        <v>0.22</v>
      </c>
      <c r="W617" s="42">
        <v>0.01</v>
      </c>
      <c r="X617" s="42">
        <v>20</v>
      </c>
      <c r="Y617" s="44">
        <v>3.8</v>
      </c>
      <c r="Z617" s="87">
        <f>(H617/H$3)+(I617/I$3*3)+(J617/J$3)+(L617/L$3*2)+(N617/N$3*2)+(O617/O$3)+(P617/P$3*2)+(Q617/Q$3*2)+(R617/R$3)</f>
        <v>5.6373130120121377</v>
      </c>
      <c r="AA617" s="88">
        <f>(T617/T$3*3)+(U617/U$3*2)+(V617/V$3)+(W617/W$3)+(X617/X$3)+Y617</f>
        <v>5.8338545633037775</v>
      </c>
      <c r="AB617" s="90">
        <f>(Z617-AA617)/(Z617+AA617)</f>
        <v>-1.7133526295489324E-2</v>
      </c>
      <c r="AC617" s="19">
        <v>5.76</v>
      </c>
      <c r="AD617" s="13">
        <v>5.83</v>
      </c>
      <c r="AE617" s="94">
        <v>1.26</v>
      </c>
    </row>
    <row r="618" spans="1:31" x14ac:dyDescent="0.35">
      <c r="A618" s="2" t="s">
        <v>343</v>
      </c>
      <c r="B618" s="9">
        <v>37266</v>
      </c>
      <c r="C618" s="18">
        <v>1.87</v>
      </c>
      <c r="D618" s="12">
        <v>7.08</v>
      </c>
      <c r="F618" s="12">
        <v>6.3</v>
      </c>
      <c r="H618" s="23">
        <f>10^-(D618)</f>
        <v>8.3176377110266823E-8</v>
      </c>
      <c r="I618" s="32">
        <v>6.0000000000000001E-3</v>
      </c>
      <c r="J618" s="25">
        <v>0.05</v>
      </c>
      <c r="K618" s="33"/>
      <c r="L618" s="25">
        <v>50</v>
      </c>
      <c r="M618" s="33"/>
      <c r="N618" s="25">
        <v>0.44</v>
      </c>
      <c r="O618" s="25">
        <v>21</v>
      </c>
      <c r="P618" s="25">
        <v>5</v>
      </c>
      <c r="Q618" s="25">
        <v>0.24</v>
      </c>
      <c r="R618" s="25">
        <v>20</v>
      </c>
      <c r="S618" s="34"/>
      <c r="T618" s="51">
        <v>0.15</v>
      </c>
      <c r="U618" s="42">
        <v>66</v>
      </c>
      <c r="V618" s="42">
        <v>35.85</v>
      </c>
      <c r="W618" s="42">
        <v>0.22</v>
      </c>
      <c r="X618" s="42">
        <v>33</v>
      </c>
      <c r="Y618" s="44">
        <v>1.6</v>
      </c>
      <c r="Z618" s="87">
        <f>(H618/H$3)+(I618/I$3*3)+(J618/J$3)+(L618/L$3*2)+(N618/N$3*2)+(O618/O$3)+(P618/P$3*2)+(Q618/Q$3*2)+(R618/R$3)</f>
        <v>4.3413295014220576</v>
      </c>
      <c r="AA618" s="88">
        <f>(T618/T$3*3)+(U618/U$3*2)+(V618/V$3)+(W618/W$3)+(X618/X$3)+Y618</f>
        <v>4.4926334553945084</v>
      </c>
      <c r="AB618" s="90">
        <f>(Z618-AA618)/(Z618+AA618)</f>
        <v>-1.7127528688095736E-2</v>
      </c>
      <c r="AE618" s="96"/>
    </row>
    <row r="619" spans="1:31" x14ac:dyDescent="0.35">
      <c r="A619" s="2" t="s">
        <v>207</v>
      </c>
      <c r="B619" s="9">
        <v>39370</v>
      </c>
      <c r="C619" s="20"/>
      <c r="D619" s="12">
        <v>7.21</v>
      </c>
      <c r="F619" s="12">
        <v>2.7</v>
      </c>
      <c r="H619" s="23">
        <f>10^-(D619)</f>
        <v>6.1659500186148087E-8</v>
      </c>
      <c r="I619" s="32">
        <v>0.15</v>
      </c>
      <c r="J619" s="25">
        <v>0.08</v>
      </c>
      <c r="K619" s="36"/>
      <c r="L619" s="25">
        <v>48.9</v>
      </c>
      <c r="M619" s="36"/>
      <c r="N619" s="25">
        <v>2.2799999999999998</v>
      </c>
      <c r="O619" s="25">
        <v>1.59</v>
      </c>
      <c r="P619" s="25">
        <v>4.22</v>
      </c>
      <c r="Q619" s="25">
        <v>0.17</v>
      </c>
      <c r="R619" s="25">
        <v>7.1</v>
      </c>
      <c r="S619" s="36"/>
      <c r="T619" s="51">
        <v>0.04</v>
      </c>
      <c r="U619" s="42">
        <v>23.2</v>
      </c>
      <c r="V619" s="42">
        <v>5.22</v>
      </c>
      <c r="W619" s="42">
        <v>3.6099999999999999E-3</v>
      </c>
      <c r="X619" s="42">
        <v>11</v>
      </c>
      <c r="Y619" s="44">
        <v>2.48</v>
      </c>
      <c r="Z619" s="87">
        <f>(H619/H$3)+(I619/I$3*3)+(J619/J$3)+(L619/L$3*2)+(N619/N$3*2)+(O619/O$3)+(P619/P$3*2)+(Q619/Q$3*2)+(R619/R$3)</f>
        <v>3.2457562441273771</v>
      </c>
      <c r="AA619" s="88">
        <f>(T619/T$3*3)+(U619/U$3*2)+(V619/V$3)+(W619/W$3)+(X619/X$3)+Y619</f>
        <v>3.3588129349512856</v>
      </c>
      <c r="AB619" s="90">
        <f>(Z619-AA619)/(Z619+AA619)</f>
        <v>-1.7117950884978084E-2</v>
      </c>
    </row>
    <row r="620" spans="1:31" x14ac:dyDescent="0.35">
      <c r="A620" s="2" t="s">
        <v>159</v>
      </c>
      <c r="B620" s="9">
        <v>38875</v>
      </c>
      <c r="C620" s="18">
        <v>2.63</v>
      </c>
      <c r="D620" s="12">
        <v>7.07</v>
      </c>
      <c r="F620" s="12">
        <v>2.1</v>
      </c>
      <c r="H620" s="23">
        <f>10^-(D620)</f>
        <v>8.5113803820237355E-8</v>
      </c>
      <c r="I620" s="28"/>
      <c r="J620" s="25">
        <v>0.33</v>
      </c>
      <c r="K620" s="29">
        <v>12</v>
      </c>
      <c r="L620" s="25">
        <v>93.4</v>
      </c>
      <c r="M620" s="29">
        <v>0.5</v>
      </c>
      <c r="N620" s="25">
        <v>0.55000000000000004</v>
      </c>
      <c r="O620" s="25">
        <v>3.62</v>
      </c>
      <c r="P620" s="25">
        <v>12.8</v>
      </c>
      <c r="Q620" s="25">
        <v>0.35</v>
      </c>
      <c r="R620" s="25">
        <v>16.399999999999999</v>
      </c>
      <c r="S620" s="29">
        <v>0.7</v>
      </c>
      <c r="T620" s="51">
        <v>0.48</v>
      </c>
      <c r="U620" s="42">
        <v>15.5</v>
      </c>
      <c r="V620" s="42">
        <v>0.22</v>
      </c>
      <c r="W620" s="42">
        <v>3.2845000000000001E-3</v>
      </c>
      <c r="X620" s="42">
        <v>18</v>
      </c>
      <c r="Y620" s="44">
        <v>5.95</v>
      </c>
      <c r="Z620" s="87">
        <f>(H620/H$3)+(I620/I$3*3)+(J620/J$3)+(L620/L$3*2)+(N620/N$3*2)+(O620/O$3)+(P620/P$3*2)+(Q620/Q$3*2)+(R620/R$3)</f>
        <v>6.5704501812941958</v>
      </c>
      <c r="AA620" s="88">
        <f>(T620/T$3*3)+(U620/U$3*2)+(V620/V$3)+(W620/W$3)+(X620/X$3)+Y620</f>
        <v>6.7992212551804423</v>
      </c>
      <c r="AB620" s="90">
        <f>(Z620-AA620)/(Z620+AA620)</f>
        <v>-1.711119640996725E-2</v>
      </c>
      <c r="AC620" s="19">
        <v>6.5</v>
      </c>
      <c r="AD620" s="13">
        <v>6.8</v>
      </c>
      <c r="AE620" s="94">
        <v>-3.6</v>
      </c>
    </row>
    <row r="621" spans="1:31" x14ac:dyDescent="0.35">
      <c r="A621" s="2" t="s">
        <v>358</v>
      </c>
      <c r="B621" s="9">
        <v>41232</v>
      </c>
      <c r="C621" s="20"/>
      <c r="D621" s="12">
        <v>5.5</v>
      </c>
      <c r="E621" s="16"/>
      <c r="F621" s="12">
        <v>6.34</v>
      </c>
      <c r="H621" s="23">
        <f>10^-(D621)</f>
        <v>3.1622776601683767E-6</v>
      </c>
      <c r="I621" s="32">
        <v>1E-3</v>
      </c>
      <c r="J621" s="25">
        <v>0.02</v>
      </c>
      <c r="K621" s="36"/>
      <c r="L621" s="25">
        <v>10.4</v>
      </c>
      <c r="M621" s="36"/>
      <c r="N621" s="25">
        <v>7.0000000000000007E-2</v>
      </c>
      <c r="O621" s="25">
        <v>3.2</v>
      </c>
      <c r="P621" s="25">
        <v>3.84</v>
      </c>
      <c r="Q621" s="25">
        <v>0.22</v>
      </c>
      <c r="R621" s="25">
        <v>18.100000000000001</v>
      </c>
      <c r="S621" s="36"/>
      <c r="T621" s="51">
        <v>0.1</v>
      </c>
      <c r="U621" s="42">
        <v>39.200000000000003</v>
      </c>
      <c r="V621" s="42">
        <v>13.5</v>
      </c>
      <c r="W621" s="42">
        <v>7.0000000000000007E-2</v>
      </c>
      <c r="X621" s="42">
        <v>12.3</v>
      </c>
      <c r="Y621" s="44">
        <v>0.39</v>
      </c>
      <c r="Z621" s="87">
        <f>(H621/H$3)+(I621/I$3*3)+(J621/J$3)+(L621/L$3*2)+(N621/N$3*2)+(O621/O$3)+(P621/P$3*2)+(Q621/Q$3*2)+(R621/R$3)</f>
        <v>1.7157626264754238</v>
      </c>
      <c r="AA621" s="88">
        <f>(T621/T$3*3)+(U621/U$3*2)+(V621/V$3)+(W621/W$3)+(X621/X$3)+Y621</f>
        <v>1.7754617412874603</v>
      </c>
      <c r="AB621" s="90">
        <f>(Z621-AA621)/(Z621+AA621)</f>
        <v>-1.7099764587828723E-2</v>
      </c>
      <c r="AC621" s="19">
        <v>5.2</v>
      </c>
      <c r="AD621" s="13">
        <v>1.7</v>
      </c>
      <c r="AE621" s="94">
        <v>0.16</v>
      </c>
    </row>
    <row r="622" spans="1:31" x14ac:dyDescent="0.35">
      <c r="A622" s="2" t="s">
        <v>257</v>
      </c>
      <c r="B622" s="9">
        <v>38273</v>
      </c>
      <c r="C622" s="19">
        <v>8.43</v>
      </c>
      <c r="D622" s="12">
        <v>6.6</v>
      </c>
      <c r="F622" s="12">
        <v>2</v>
      </c>
      <c r="H622" s="23">
        <f>10^-(D622)</f>
        <v>2.511886431509578E-7</v>
      </c>
      <c r="I622" s="24">
        <v>0.08</v>
      </c>
      <c r="J622" s="25">
        <v>0.01</v>
      </c>
      <c r="K622" s="30">
        <v>0.4</v>
      </c>
      <c r="L622" s="25">
        <v>109</v>
      </c>
      <c r="M622" s="29">
        <v>0.8</v>
      </c>
      <c r="N622" s="25">
        <v>0.01</v>
      </c>
      <c r="O622" s="25">
        <v>8.2899999999999991</v>
      </c>
      <c r="P622" s="25">
        <v>10.6</v>
      </c>
      <c r="Q622" s="25">
        <v>0.49</v>
      </c>
      <c r="R622" s="25">
        <v>14.4</v>
      </c>
      <c r="S622" s="29">
        <v>2</v>
      </c>
      <c r="T622" s="51">
        <v>0.01</v>
      </c>
      <c r="U622" s="42">
        <v>106</v>
      </c>
      <c r="V622" s="42">
        <v>73.48</v>
      </c>
      <c r="W622" s="42">
        <v>0.12</v>
      </c>
      <c r="X622" s="42">
        <v>27</v>
      </c>
      <c r="Y622" s="44">
        <v>3.27</v>
      </c>
      <c r="Z622" s="87">
        <f>(H622/H$3)+(I622/I$3*3)+(J622/J$3)+(L622/L$3*2)+(N622/N$3*2)+(O622/O$3)+(P622/P$3*2)+(Q622/Q$3*2)+(R622/R$3)</f>
        <v>7.1772176388528877</v>
      </c>
      <c r="AA622" s="88">
        <f>(T622/T$3*3)+(U622/U$3*2)+(V622/V$3)+(W622/W$3)+(X622/X$3)+Y622</f>
        <v>7.4264462459539846</v>
      </c>
      <c r="AB622" s="90">
        <f>(Z622-AA622)/(Z622+AA622)</f>
        <v>-1.7066169768559618E-2</v>
      </c>
    </row>
    <row r="623" spans="1:31" x14ac:dyDescent="0.35">
      <c r="A623" s="2" t="s">
        <v>226</v>
      </c>
      <c r="B623" s="9">
        <v>30932</v>
      </c>
      <c r="C623" s="18">
        <v>16.39</v>
      </c>
      <c r="D623" s="12">
        <v>7</v>
      </c>
      <c r="F623" s="15"/>
      <c r="H623" s="23">
        <f>10^-(D623)</f>
        <v>9.9999999999999995E-8</v>
      </c>
      <c r="I623" s="28"/>
      <c r="J623" s="25">
        <v>0.34</v>
      </c>
      <c r="K623" s="33"/>
      <c r="L623" s="25">
        <v>18.8</v>
      </c>
      <c r="M623" s="33"/>
      <c r="N623" s="25">
        <v>1.37</v>
      </c>
      <c r="O623" s="25">
        <v>3.1</v>
      </c>
      <c r="P623" s="25">
        <v>8.6999999999999993</v>
      </c>
      <c r="Q623" s="25">
        <v>0.35</v>
      </c>
      <c r="R623" s="25">
        <v>48.4</v>
      </c>
      <c r="S623" s="34"/>
      <c r="T623" s="51">
        <v>0.22</v>
      </c>
      <c r="U623" s="42">
        <v>1</v>
      </c>
      <c r="V623" s="42">
        <v>0.1</v>
      </c>
      <c r="W623" s="42">
        <v>6.5599999999999999E-3</v>
      </c>
      <c r="X623" s="42">
        <v>8</v>
      </c>
      <c r="Y623" s="44">
        <v>3.8</v>
      </c>
      <c r="Z623" s="87">
        <f>(H623/H$3)+(I623/I$3*3)+(J623/J$3)+(L623/L$3*2)+(N623/N$3*2)+(O623/O$3)+(P623/P$3*2)+(Q623/Q$3*2)+(R623/R$3)</f>
        <v>3.9191157744312966</v>
      </c>
      <c r="AA623" s="88">
        <f>(T623/T$3*3)+(U623/U$3*2)+(V623/V$3)+(W623/W$3)+(X623/X$3)+Y623</f>
        <v>4.055193186058033</v>
      </c>
      <c r="AB623" s="90">
        <f>(Z623-AA623)/(Z623+AA623)</f>
        <v>-1.706447697235778E-2</v>
      </c>
      <c r="AD623" s="100"/>
      <c r="AE623" s="96"/>
    </row>
    <row r="624" spans="1:31" x14ac:dyDescent="0.35">
      <c r="A624" s="2" t="s">
        <v>336</v>
      </c>
      <c r="B624" s="9">
        <v>42150</v>
      </c>
      <c r="C624" s="18">
        <v>2.1</v>
      </c>
      <c r="D624" s="13">
        <v>5.7</v>
      </c>
      <c r="F624" s="12">
        <v>30</v>
      </c>
      <c r="H624" s="23">
        <f>10^-(D624)</f>
        <v>1.9952623149688749E-6</v>
      </c>
      <c r="I624" s="32">
        <v>0.28999999999999998</v>
      </c>
      <c r="J624" s="25">
        <v>0.08</v>
      </c>
      <c r="K624" s="36"/>
      <c r="L624" s="25">
        <v>17.399999999999999</v>
      </c>
      <c r="M624" s="36"/>
      <c r="N624" s="25">
        <v>0.34</v>
      </c>
      <c r="O624" s="25">
        <v>28.3</v>
      </c>
      <c r="P624" s="25">
        <v>3.2</v>
      </c>
      <c r="Q624" s="25">
        <v>0.03</v>
      </c>
      <c r="R624" s="25">
        <v>80.099999999999994</v>
      </c>
      <c r="S624" s="36"/>
      <c r="T624" s="51">
        <v>0.05</v>
      </c>
      <c r="U624" s="42">
        <v>38.299999999999997</v>
      </c>
      <c r="V624" s="42">
        <v>0.23</v>
      </c>
      <c r="W624" s="42">
        <v>0.01</v>
      </c>
      <c r="X624" s="42">
        <v>132</v>
      </c>
      <c r="Y624" s="44">
        <v>1.05</v>
      </c>
      <c r="Z624" s="87">
        <f>(H624/H$3)+(I624/I$3*3)+(J624/J$3)+(L624/L$3*2)+(N624/N$3*2)+(O624/O$3)+(P624/P$3*2)+(Q624/Q$3*2)+(R624/R$3)</f>
        <v>5.3893984353010831</v>
      </c>
      <c r="AA624" s="88">
        <f>(T624/T$3*3)+(U624/U$3*2)+(V624/V$3)+(W624/W$3)+(X624/X$3)+Y624</f>
        <v>5.5763960930591434</v>
      </c>
      <c r="AB624" s="90">
        <f>(Z624-AA624)/(Z624+AA624)</f>
        <v>-1.7052814301274626E-2</v>
      </c>
      <c r="AC624" s="19">
        <v>5.49</v>
      </c>
      <c r="AD624" s="13">
        <v>5.58</v>
      </c>
      <c r="AE624" s="94">
        <v>1.59</v>
      </c>
    </row>
    <row r="625" spans="1:31" x14ac:dyDescent="0.35">
      <c r="A625" s="2" t="s">
        <v>265</v>
      </c>
      <c r="B625" s="9">
        <v>36108</v>
      </c>
      <c r="C625" s="18">
        <v>2.73</v>
      </c>
      <c r="D625" s="12">
        <v>5.72</v>
      </c>
      <c r="F625" s="12">
        <v>2.2000000000000002</v>
      </c>
      <c r="H625" s="23">
        <f>10^-(D625)</f>
        <v>1.9054607179632462E-6</v>
      </c>
      <c r="I625" s="32">
        <v>0.02</v>
      </c>
      <c r="J625" s="25">
        <v>0.01</v>
      </c>
      <c r="K625" s="36"/>
      <c r="L625" s="25">
        <v>26</v>
      </c>
      <c r="M625" s="36"/>
      <c r="N625" s="25">
        <v>0.01</v>
      </c>
      <c r="O625" s="25">
        <v>4</v>
      </c>
      <c r="P625" s="25">
        <v>14</v>
      </c>
      <c r="Q625" s="25">
        <v>0.05</v>
      </c>
      <c r="R625" s="25">
        <v>21</v>
      </c>
      <c r="S625" s="36"/>
      <c r="T625" s="51">
        <v>0.02</v>
      </c>
      <c r="U625" s="42">
        <v>46.6</v>
      </c>
      <c r="V625" s="42">
        <v>53.43</v>
      </c>
      <c r="W625" s="42">
        <v>3.284E-3</v>
      </c>
      <c r="X625" s="42">
        <v>46</v>
      </c>
      <c r="Y625" s="44">
        <v>0.46</v>
      </c>
      <c r="Z625" s="87">
        <f>(H625/H$3)+(I625/I$3*3)+(J625/J$3)+(L625/L$3*2)+(N625/N$3*2)+(O625/O$3)+(P625/P$3*2)+(Q625/Q$3*2)+(R625/R$3)</f>
        <v>3.4698965934086337</v>
      </c>
      <c r="AA625" s="88">
        <f>(T625/T$3*3)+(U625/U$3*2)+(V625/V$3)+(W625/W$3)+(X625/X$3)+Y625</f>
        <v>3.5902055698369164</v>
      </c>
      <c r="AB625" s="90">
        <f>(Z625-AA625)/(Z625+AA625)</f>
        <v>-1.7040684914533356E-2</v>
      </c>
    </row>
    <row r="626" spans="1:31" x14ac:dyDescent="0.35">
      <c r="A626" s="2" t="s">
        <v>117</v>
      </c>
      <c r="B626" s="9">
        <v>38638</v>
      </c>
      <c r="C626" s="18">
        <v>28.47</v>
      </c>
      <c r="D626" s="12">
        <v>6.91</v>
      </c>
      <c r="F626" s="12">
        <v>1.7</v>
      </c>
      <c r="H626" s="23">
        <f>10^-(D626)</f>
        <v>1.2302687708123796E-7</v>
      </c>
      <c r="I626" s="28"/>
      <c r="J626" s="25">
        <v>0.11</v>
      </c>
      <c r="K626" s="29">
        <v>13</v>
      </c>
      <c r="L626" s="25">
        <v>126</v>
      </c>
      <c r="M626" s="29">
        <v>1.4</v>
      </c>
      <c r="N626" s="25">
        <v>4.5999999999999996</v>
      </c>
      <c r="O626" s="25">
        <v>2.4700000000000002</v>
      </c>
      <c r="P626" s="25">
        <v>7.87</v>
      </c>
      <c r="Q626" s="25">
        <v>0.14000000000000001</v>
      </c>
      <c r="R626" s="25">
        <v>11.8</v>
      </c>
      <c r="S626" s="29">
        <v>0.2</v>
      </c>
      <c r="T626" s="51">
        <v>0.06</v>
      </c>
      <c r="U626" s="42">
        <v>60.6</v>
      </c>
      <c r="V626" s="42">
        <v>0.22</v>
      </c>
      <c r="W626" s="42">
        <v>7.5543499999999996E-3</v>
      </c>
      <c r="X626" s="42">
        <v>41</v>
      </c>
      <c r="Y626" s="44">
        <v>5.53</v>
      </c>
      <c r="Z626" s="87">
        <f>(H626/H$3)+(I626/I$3*3)+(J626/J$3)+(L626/L$3*2)+(N626/N$3*2)+(O626/O$3)+(P626/P$3*2)+(Q626/Q$3*2)+(R626/R$3)</f>
        <v>7.6872679699428845</v>
      </c>
      <c r="AA626" s="88">
        <f>(T626/T$3*3)+(U626/U$3*2)+(V626/V$3)+(W626/W$3)+(X626/X$3)+Y626</f>
        <v>7.9537465784564345</v>
      </c>
      <c r="AB626" s="90">
        <f>(Z626-AA626)/(Z626+AA626)</f>
        <v>-1.703716902052374E-2</v>
      </c>
      <c r="AC626" s="19">
        <v>7.51</v>
      </c>
      <c r="AD626" s="99">
        <v>7.94</v>
      </c>
      <c r="AE626" s="95">
        <v>-5.56</v>
      </c>
    </row>
    <row r="627" spans="1:31" x14ac:dyDescent="0.35">
      <c r="A627" s="2" t="s">
        <v>334</v>
      </c>
      <c r="B627" s="9">
        <v>36264</v>
      </c>
      <c r="C627" s="18">
        <v>2.4700000000000002</v>
      </c>
      <c r="D627" s="12">
        <v>5.15</v>
      </c>
      <c r="F627" s="12">
        <v>4.7</v>
      </c>
      <c r="H627" s="23">
        <f>10^-(D627)</f>
        <v>7.0794578438413623E-6</v>
      </c>
      <c r="I627" s="32">
        <v>0.43</v>
      </c>
      <c r="J627" s="25">
        <v>0.2</v>
      </c>
      <c r="K627" s="36"/>
      <c r="L627" s="25">
        <v>46</v>
      </c>
      <c r="M627" s="36"/>
      <c r="N627" s="25">
        <v>1.4</v>
      </c>
      <c r="O627" s="25">
        <v>29</v>
      </c>
      <c r="P627" s="25">
        <v>9.6999999999999993</v>
      </c>
      <c r="Q627" s="25">
        <v>0.08</v>
      </c>
      <c r="R627" s="25">
        <v>16</v>
      </c>
      <c r="S627" s="36"/>
      <c r="T627" s="51">
        <v>0.15</v>
      </c>
      <c r="U627" s="42">
        <v>62.8</v>
      </c>
      <c r="V627" s="42">
        <v>129.09</v>
      </c>
      <c r="W627" s="42">
        <v>4.5976000000000003E-3</v>
      </c>
      <c r="X627" s="42">
        <v>45</v>
      </c>
      <c r="Y627" s="44">
        <v>0.14000000000000001</v>
      </c>
      <c r="Z627" s="87">
        <f>(H627/H$3)+(I627/I$3*3)+(J627/J$3)+(L627/L$3*2)+(N627/N$3*2)+(O627/O$3)+(P627/P$3*2)+(Q627/Q$3*2)+(R627/R$3)</f>
        <v>4.6430553697536254</v>
      </c>
      <c r="AA627" s="88">
        <f>(T627/T$3*3)+(U627/U$3*2)+(V627/V$3)+(W627/W$3)+(X627/X$3)+Y627</f>
        <v>4.8037086078218723</v>
      </c>
      <c r="AB627" s="90">
        <f>(Z627-AA627)/(Z627+AA627)</f>
        <v>-1.7006166180249836E-2</v>
      </c>
      <c r="AE627" s="96"/>
    </row>
    <row r="628" spans="1:31" x14ac:dyDescent="0.35">
      <c r="A628" s="2" t="s">
        <v>403</v>
      </c>
      <c r="B628" s="9">
        <v>41772</v>
      </c>
      <c r="C628" s="18">
        <v>5.88</v>
      </c>
      <c r="D628" s="12">
        <v>7.66</v>
      </c>
      <c r="F628" s="12">
        <v>1.1000000000000001</v>
      </c>
      <c r="H628" s="23">
        <f>10^-(D628)</f>
        <v>2.1877616239495494E-8</v>
      </c>
      <c r="I628" s="32">
        <v>2E-3</v>
      </c>
      <c r="J628" s="25">
        <v>0.01</v>
      </c>
      <c r="K628" s="29">
        <v>1.1000000000000001</v>
      </c>
      <c r="L628" s="25">
        <v>96.6</v>
      </c>
      <c r="M628" s="29">
        <v>0.2</v>
      </c>
      <c r="N628" s="25">
        <v>2E-3</v>
      </c>
      <c r="O628" s="25">
        <v>1.19</v>
      </c>
      <c r="P628" s="25">
        <v>6.66</v>
      </c>
      <c r="Q628" s="25">
        <v>0.03</v>
      </c>
      <c r="R628" s="25">
        <v>13.9</v>
      </c>
      <c r="S628" s="29">
        <v>1</v>
      </c>
      <c r="T628" s="51">
        <v>0.05</v>
      </c>
      <c r="U628" s="42">
        <v>86.5</v>
      </c>
      <c r="V628" s="42">
        <v>8.27</v>
      </c>
      <c r="W628" s="42">
        <v>3.2799999999999999E-3</v>
      </c>
      <c r="X628" s="42">
        <v>24</v>
      </c>
      <c r="Y628" s="44">
        <v>3.6</v>
      </c>
      <c r="Z628" s="87">
        <f>(H628/H$3)+(I628/I$3*3)+(J628/J$3)+(L628/L$3*2)+(N628/N$3*2)+(O628/O$3)+(P628/P$3*2)+(Q628/Q$3*2)+(R628/R$3)</f>
        <v>6.0052691151915578</v>
      </c>
      <c r="AA628" s="88">
        <f>(T628/T$3*3)+(U628/U$3*2)+(V628/V$3)+(W628/W$3)+(X628/X$3)+Y628</f>
        <v>6.2128179920004571</v>
      </c>
      <c r="AB628" s="90">
        <f>(Z628-AA628)/(Z628+AA628)</f>
        <v>-1.698701891613855E-2</v>
      </c>
      <c r="AC628" s="19">
        <v>6.01</v>
      </c>
      <c r="AD628" s="99">
        <v>6.21</v>
      </c>
      <c r="AE628" s="95">
        <v>3.4</v>
      </c>
    </row>
    <row r="629" spans="1:31" x14ac:dyDescent="0.35">
      <c r="A629" s="2" t="s">
        <v>173</v>
      </c>
      <c r="B629" s="9">
        <v>40745</v>
      </c>
      <c r="C629" s="18">
        <v>8.5500000000000007</v>
      </c>
      <c r="D629" s="12">
        <v>7.31</v>
      </c>
      <c r="F629" s="12">
        <v>1.5</v>
      </c>
      <c r="H629" s="23">
        <f>10^-(D629)</f>
        <v>4.8977881936844561E-8</v>
      </c>
      <c r="I629" s="32">
        <v>0.46</v>
      </c>
      <c r="J629" s="25">
        <v>0.01</v>
      </c>
      <c r="K629" s="30">
        <v>0.2</v>
      </c>
      <c r="L629" s="25">
        <v>129</v>
      </c>
      <c r="M629" s="30">
        <v>1.2</v>
      </c>
      <c r="N629" s="25">
        <v>0.44</v>
      </c>
      <c r="O629" s="25">
        <v>1.8</v>
      </c>
      <c r="P629" s="25">
        <v>8.8800000000000008</v>
      </c>
      <c r="Q629" s="25">
        <v>0.05</v>
      </c>
      <c r="R629" s="25">
        <v>24.4</v>
      </c>
      <c r="S629" s="31">
        <v>2.5</v>
      </c>
      <c r="T629" s="51">
        <v>0.03</v>
      </c>
      <c r="U629" s="42">
        <v>110</v>
      </c>
      <c r="V629" s="42">
        <v>9.4700000000000006</v>
      </c>
      <c r="W629" s="42">
        <v>3.9399999999999999E-3</v>
      </c>
      <c r="X629" s="42">
        <v>40</v>
      </c>
      <c r="Y629" s="44">
        <v>5.0599999999999996</v>
      </c>
      <c r="Z629" s="87">
        <f>(H629/H$3)+(I629/I$3*3)+(J629/J$3)+(L629/L$3*2)+(N629/N$3*2)+(O629/O$3)+(P629/P$3*2)+(Q629/Q$3*2)+(R629/R$3)</f>
        <v>8.3443373835540573</v>
      </c>
      <c r="AA629" s="88">
        <f>(T629/T$3*3)+(U629/U$3*2)+(V629/V$3)+(W629/W$3)+(X629/X$3)+Y629</f>
        <v>8.6321219210537166</v>
      </c>
      <c r="AB629" s="90">
        <f>(Z629-AA629)/(Z629+AA629)</f>
        <v>-1.695197640072971E-2</v>
      </c>
      <c r="AC629" s="19">
        <v>8.3000000000000007</v>
      </c>
      <c r="AD629" s="13">
        <v>8.6300000000000008</v>
      </c>
      <c r="AE629" s="94">
        <v>3.91</v>
      </c>
    </row>
    <row r="630" spans="1:31" x14ac:dyDescent="0.35">
      <c r="A630" s="2" t="s">
        <v>168</v>
      </c>
      <c r="B630" s="9">
        <v>33574</v>
      </c>
      <c r="C630" s="18">
        <v>9.35</v>
      </c>
      <c r="D630" s="12">
        <v>7.1</v>
      </c>
      <c r="F630" s="12">
        <v>1.9</v>
      </c>
      <c r="H630" s="23">
        <f>10^-(D630)</f>
        <v>7.943282347242818E-8</v>
      </c>
      <c r="I630" s="32">
        <v>1.35</v>
      </c>
      <c r="J630" s="25">
        <v>0.47</v>
      </c>
      <c r="K630" s="29">
        <v>0.2</v>
      </c>
      <c r="L630" s="25">
        <v>59</v>
      </c>
      <c r="M630" s="29">
        <v>0.2</v>
      </c>
      <c r="N630" s="25">
        <v>0.35</v>
      </c>
      <c r="O630" s="25">
        <v>4.7</v>
      </c>
      <c r="P630" s="25">
        <v>9</v>
      </c>
      <c r="Q630" s="25">
        <v>0.1</v>
      </c>
      <c r="R630" s="25">
        <v>30</v>
      </c>
      <c r="S630" s="29">
        <v>2.8</v>
      </c>
      <c r="T630" s="51">
        <v>0.3</v>
      </c>
      <c r="U630" s="42">
        <v>3</v>
      </c>
      <c r="V630" s="42">
        <v>2.21</v>
      </c>
      <c r="W630" s="42">
        <v>0.01</v>
      </c>
      <c r="X630" s="42">
        <v>13</v>
      </c>
      <c r="Y630" s="44">
        <v>5.01</v>
      </c>
      <c r="Z630" s="87">
        <f>(H630/H$3)+(I630/I$3*3)+(J630/J$3)+(L630/L$3*2)+(N630/N$3*2)+(O630/O$3)+(P630/P$3*2)+(Q630/Q$3*2)+(R630/R$3)</f>
        <v>5.3020638860940519</v>
      </c>
      <c r="AA630" s="88">
        <f>(T630/T$3*3)+(U630/U$3*2)+(V630/V$3)+(W630/W$3)+(X630/X$3)+Y630</f>
        <v>5.4845073709705465</v>
      </c>
      <c r="AB630" s="90">
        <f>(Z630-AA630)/(Z630+AA630)</f>
        <v>-1.6913946102845648E-2</v>
      </c>
      <c r="AE630" s="96"/>
    </row>
    <row r="631" spans="1:31" x14ac:dyDescent="0.35">
      <c r="A631" s="2" t="s">
        <v>315</v>
      </c>
      <c r="B631" s="9">
        <v>39188</v>
      </c>
      <c r="C631" s="18">
        <v>4.5599999999999996</v>
      </c>
      <c r="D631" s="12">
        <v>7.22</v>
      </c>
      <c r="F631" s="12">
        <v>1.8</v>
      </c>
      <c r="H631" s="23">
        <f>10^-(D631)</f>
        <v>6.0255958607435649E-8</v>
      </c>
      <c r="I631" s="32">
        <v>3.0000000000000001E-3</v>
      </c>
      <c r="J631" s="25">
        <v>0.01</v>
      </c>
      <c r="K631" s="36"/>
      <c r="L631" s="25">
        <v>107</v>
      </c>
      <c r="M631" s="36"/>
      <c r="N631" s="25">
        <v>0.04</v>
      </c>
      <c r="O631" s="25">
        <v>1.79</v>
      </c>
      <c r="P631" s="25">
        <v>7.97</v>
      </c>
      <c r="Q631" s="25">
        <v>0.05</v>
      </c>
      <c r="R631" s="25">
        <v>12.6</v>
      </c>
      <c r="S631" s="36"/>
      <c r="T631" s="51">
        <v>0.04</v>
      </c>
      <c r="U631" s="42">
        <v>59.3</v>
      </c>
      <c r="V631" s="42">
        <v>22.62</v>
      </c>
      <c r="W631" s="42">
        <v>0.05</v>
      </c>
      <c r="X631" s="42">
        <v>18</v>
      </c>
      <c r="Y631" s="44">
        <v>4.71</v>
      </c>
      <c r="Z631" s="87">
        <f>(H631/H$3)+(I631/I$3*3)+(J631/J$3)+(L631/L$3*2)+(N631/N$3*2)+(O631/O$3)+(P631/P$3*2)+(Q631/Q$3*2)+(R631/R$3)</f>
        <v>6.5930048001176491</v>
      </c>
      <c r="AA631" s="88">
        <f>(T631/T$3*3)+(U631/U$3*2)+(V631/V$3)+(W631/W$3)+(X631/X$3)+Y631</f>
        <v>6.8194631262939476</v>
      </c>
      <c r="AB631" s="90">
        <f>(Z631-AA631)/(Z631+AA631)</f>
        <v>-1.6884165346659333E-2</v>
      </c>
    </row>
    <row r="632" spans="1:31" x14ac:dyDescent="0.35">
      <c r="A632" s="2" t="s">
        <v>343</v>
      </c>
      <c r="B632" s="9">
        <v>38849</v>
      </c>
      <c r="C632" s="20"/>
      <c r="D632" s="12">
        <v>6.54</v>
      </c>
      <c r="F632" s="12">
        <v>2.7</v>
      </c>
      <c r="H632" s="23">
        <f>10^-(D632)</f>
        <v>2.8840315031266014E-7</v>
      </c>
      <c r="I632" s="32">
        <v>8.9999999999999993E-3</v>
      </c>
      <c r="J632" s="25">
        <v>0.03</v>
      </c>
      <c r="K632" s="30">
        <v>5</v>
      </c>
      <c r="L632" s="25">
        <v>41.15</v>
      </c>
      <c r="M632" s="30">
        <v>5</v>
      </c>
      <c r="N632" s="25">
        <v>0.05</v>
      </c>
      <c r="O632" s="25">
        <v>16.920000000000002</v>
      </c>
      <c r="P632" s="25">
        <v>5.1100000000000003</v>
      </c>
      <c r="Q632" s="25">
        <v>0.13</v>
      </c>
      <c r="R632" s="25">
        <v>9.6999999999999993</v>
      </c>
      <c r="S632" s="31">
        <v>10</v>
      </c>
      <c r="T632" s="51">
        <v>0.06</v>
      </c>
      <c r="U632" s="42">
        <v>56</v>
      </c>
      <c r="V632" s="42">
        <v>51.17</v>
      </c>
      <c r="W632" s="42">
        <v>0.02</v>
      </c>
      <c r="X632" s="42">
        <v>23</v>
      </c>
      <c r="Y632" s="44">
        <v>0.81</v>
      </c>
      <c r="Z632" s="87">
        <f>(H632/H$3)+(I632/I$3*3)+(J632/J$3)+(L632/L$3*2)+(N632/N$3*2)+(O632/O$3)+(P632/P$3*2)+(Q632/Q$3*2)+(R632/R$3)</f>
        <v>3.3376461298201323</v>
      </c>
      <c r="AA632" s="88">
        <f>(T632/T$3*3)+(U632/U$3*2)+(V632/V$3)+(W632/W$3)+(X632/X$3)+Y632</f>
        <v>3.452270419040993</v>
      </c>
      <c r="AB632" s="90">
        <f>(Z632-AA632)/(Z632+AA632)</f>
        <v>-1.6881546097954121E-2</v>
      </c>
      <c r="AC632" s="19">
        <v>3.34</v>
      </c>
      <c r="AD632" s="13">
        <v>3.45</v>
      </c>
      <c r="AE632" s="95">
        <v>-3.24</v>
      </c>
    </row>
    <row r="633" spans="1:31" x14ac:dyDescent="0.35">
      <c r="A633" s="2" t="s">
        <v>216</v>
      </c>
      <c r="B633" s="9">
        <v>41974</v>
      </c>
      <c r="C633" s="18">
        <v>19.239999999999998</v>
      </c>
      <c r="D633" s="12">
        <v>7.46</v>
      </c>
      <c r="E633" s="13">
        <v>6.6</v>
      </c>
      <c r="F633" s="12">
        <v>0.6</v>
      </c>
      <c r="H633" s="23">
        <f>10^-(D633)</f>
        <v>3.4673685045253171E-8</v>
      </c>
      <c r="I633" s="32">
        <v>0.01</v>
      </c>
      <c r="J633" s="25">
        <v>8.0000000000000002E-3</v>
      </c>
      <c r="K633" s="36"/>
      <c r="L633" s="25">
        <v>79.3</v>
      </c>
      <c r="M633" s="29">
        <v>0.15</v>
      </c>
      <c r="N633" s="25">
        <v>3</v>
      </c>
      <c r="O633" s="25">
        <v>1.4</v>
      </c>
      <c r="P633" s="25">
        <v>5.03</v>
      </c>
      <c r="Q633" s="25">
        <v>0.16</v>
      </c>
      <c r="R633" s="25">
        <v>22.7</v>
      </c>
      <c r="S633" s="36"/>
      <c r="T633" s="51">
        <v>0.31</v>
      </c>
      <c r="U633" s="42">
        <v>78.599999999999994</v>
      </c>
      <c r="V633" s="42">
        <v>1.1000000000000001</v>
      </c>
      <c r="W633" s="42">
        <v>8.0000000000000002E-3</v>
      </c>
      <c r="X633" s="42">
        <v>48</v>
      </c>
      <c r="Y633" s="44">
        <v>2.68</v>
      </c>
      <c r="Z633" s="87">
        <f>(H633/H$3)+(I633/I$3*3)+(J633/J$3)+(L633/L$3*2)+(N633/N$3*2)+(O633/O$3)+(P633/P$3*2)+(Q633/Q$3*2)+(R633/R$3)</f>
        <v>5.5089103149764593</v>
      </c>
      <c r="AA633" s="88">
        <f>(T633/T$3*3)+(U633/U$3*2)+(V633/V$3)+(W633/W$3)+(X633/X$3)+Y633</f>
        <v>5.6980350203036991</v>
      </c>
      <c r="AB633" s="90">
        <f>(Z633-AA633)/(Z633+AA633)</f>
        <v>-1.6875669477200313E-2</v>
      </c>
      <c r="AC633" s="19">
        <v>5.51</v>
      </c>
      <c r="AD633" s="13">
        <v>5.7</v>
      </c>
      <c r="AE633" s="94">
        <v>-3.45</v>
      </c>
    </row>
    <row r="634" spans="1:31" x14ac:dyDescent="0.35">
      <c r="A634" s="2" t="s">
        <v>128</v>
      </c>
      <c r="B634" s="9">
        <v>38868</v>
      </c>
      <c r="C634" s="18">
        <v>2.75</v>
      </c>
      <c r="D634" s="12">
        <v>7.29</v>
      </c>
      <c r="F634" s="12">
        <v>2.8</v>
      </c>
      <c r="H634" s="23">
        <f>10^-(D634)</f>
        <v>5.1286138399136415E-8</v>
      </c>
      <c r="I634" s="32">
        <v>0.05</v>
      </c>
      <c r="J634" s="25">
        <v>0.18</v>
      </c>
      <c r="K634" s="29">
        <v>2.4</v>
      </c>
      <c r="L634" s="25">
        <v>94.1</v>
      </c>
      <c r="M634" s="29">
        <v>0.2</v>
      </c>
      <c r="N634" s="25">
        <v>2.1</v>
      </c>
      <c r="O634" s="25">
        <v>1.63</v>
      </c>
      <c r="P634" s="25">
        <v>7.63</v>
      </c>
      <c r="Q634" s="25">
        <v>0.14000000000000001</v>
      </c>
      <c r="R634" s="25">
        <v>11.5</v>
      </c>
      <c r="S634" s="29">
        <v>3.6</v>
      </c>
      <c r="T634" s="51">
        <v>0.04</v>
      </c>
      <c r="U634" s="42">
        <v>37.6</v>
      </c>
      <c r="V634" s="42">
        <v>0.22</v>
      </c>
      <c r="W634" s="42">
        <v>5.2551999999999998E-3</v>
      </c>
      <c r="X634" s="42">
        <v>18</v>
      </c>
      <c r="Y634" s="44">
        <v>4.87</v>
      </c>
      <c r="Z634" s="87">
        <f>(H634/H$3)+(I634/I$3*3)+(J634/J$3)+(L634/L$3*2)+(N634/N$3*2)+(O634/O$3)+(P634/P$3*2)+(Q634/Q$3*2)+(R634/R$3)</f>
        <v>5.9610970902006803</v>
      </c>
      <c r="AA634" s="88">
        <f>(T634/T$3*3)+(U634/U$3*2)+(V634/V$3)+(W634/W$3)+(X634/X$3)+Y634</f>
        <v>6.1654461612433646</v>
      </c>
      <c r="AB634" s="90">
        <f>(Z634-AA634)/(Z634+AA634)</f>
        <v>-1.6851386813661853E-2</v>
      </c>
      <c r="AC634" s="19">
        <v>5.9</v>
      </c>
      <c r="AD634" s="13">
        <v>6.2</v>
      </c>
      <c r="AE634" s="95">
        <v>-4.7</v>
      </c>
    </row>
    <row r="635" spans="1:31" x14ac:dyDescent="0.35">
      <c r="A635" s="2" t="s">
        <v>345</v>
      </c>
      <c r="B635" s="9">
        <v>37397</v>
      </c>
      <c r="C635" s="18">
        <v>1.55</v>
      </c>
      <c r="D635" s="12">
        <v>7.2</v>
      </c>
      <c r="F635" s="12">
        <v>5.3</v>
      </c>
      <c r="H635" s="23">
        <f>10^-(D635)</f>
        <v>6.3095734448019177E-8</v>
      </c>
      <c r="I635" s="32">
        <v>0.05</v>
      </c>
      <c r="J635" s="25">
        <v>0.08</v>
      </c>
      <c r="K635" s="30">
        <v>2.4</v>
      </c>
      <c r="L635" s="25">
        <v>87.4</v>
      </c>
      <c r="M635" s="30">
        <v>0.4</v>
      </c>
      <c r="N635" s="25">
        <v>0.28999999999999998</v>
      </c>
      <c r="O635" s="25">
        <v>10.7</v>
      </c>
      <c r="P635" s="25">
        <v>8.9</v>
      </c>
      <c r="Q635" s="25">
        <v>0.19</v>
      </c>
      <c r="R635" s="25">
        <v>9.68</v>
      </c>
      <c r="S635" s="31">
        <v>7.6</v>
      </c>
      <c r="T635" s="51">
        <v>0.01</v>
      </c>
      <c r="U635" s="42">
        <v>38.5</v>
      </c>
      <c r="V635" s="42">
        <v>0.1</v>
      </c>
      <c r="W635" s="42">
        <v>4.5982999999999996E-3</v>
      </c>
      <c r="X635" s="42">
        <v>33</v>
      </c>
      <c r="Y635" s="44">
        <v>4.28</v>
      </c>
      <c r="Z635" s="87">
        <f>(H635/H$3)+(I635/I$3*3)+(J635/J$3)+(L635/L$3*2)+(N635/N$3*2)+(O635/O$3)+(P635/P$3*2)+(Q635/Q$3*2)+(R635/R$3)</f>
        <v>5.8155021106110807</v>
      </c>
      <c r="AA635" s="88">
        <f>(T635/T$3*3)+(U635/U$3*2)+(V635/V$3)+(W635/W$3)+(X635/X$3)+Y635</f>
        <v>6.0144162380027995</v>
      </c>
      <c r="AB635" s="90">
        <f>(Z635-AA635)/(Z635+AA635)</f>
        <v>-1.6814497068361058E-2</v>
      </c>
    </row>
    <row r="636" spans="1:31" x14ac:dyDescent="0.35">
      <c r="A636" s="2" t="s">
        <v>304</v>
      </c>
      <c r="B636" s="9">
        <v>38111</v>
      </c>
      <c r="C636" s="18">
        <v>2.1</v>
      </c>
      <c r="D636" s="12">
        <v>6.48</v>
      </c>
      <c r="F636" s="12">
        <v>16</v>
      </c>
      <c r="H636" s="23">
        <f>10^-(D636)</f>
        <v>3.3113112148259042E-7</v>
      </c>
      <c r="I636" s="28"/>
      <c r="J636" s="25">
        <v>0.41</v>
      </c>
      <c r="K636" s="29">
        <v>1.6</v>
      </c>
      <c r="L636" s="25">
        <v>62.4</v>
      </c>
      <c r="M636" s="29">
        <v>1.3</v>
      </c>
      <c r="N636" s="25">
        <v>9.7899999999999991</v>
      </c>
      <c r="O636" s="25">
        <v>5.0599999999999996</v>
      </c>
      <c r="P636" s="25">
        <v>2.5</v>
      </c>
      <c r="Q636" s="25">
        <v>0.66</v>
      </c>
      <c r="R636" s="25">
        <v>10.6</v>
      </c>
      <c r="S636" s="29">
        <v>8.6999999999999993</v>
      </c>
      <c r="T636" s="51">
        <v>0.49</v>
      </c>
      <c r="U636" s="42">
        <v>61.5</v>
      </c>
      <c r="V636" s="42">
        <v>0.81</v>
      </c>
      <c r="W636" s="42">
        <v>0.02</v>
      </c>
      <c r="X636" s="42">
        <v>25</v>
      </c>
      <c r="Y636" s="44">
        <v>2.44</v>
      </c>
      <c r="Z636" s="87">
        <f>(H636/H$3)+(I636/I$3*3)+(J636/J$3)+(L636/L$3*2)+(N636/N$3*2)+(O636/O$3)+(P636/P$3*2)+(Q636/Q$3*2)+(R636/R$3)</f>
        <v>4.3073171616749084</v>
      </c>
      <c r="AA636" s="88">
        <f>(T636/T$3*3)+(U636/U$3*2)+(V636/V$3)+(W636/W$3)+(X636/X$3)+Y636</f>
        <v>4.4545129246220583</v>
      </c>
      <c r="AB636" s="90">
        <f>(Z636-AA636)/(Z636+AA636)</f>
        <v>-1.6799659602775924E-2</v>
      </c>
    </row>
    <row r="637" spans="1:31" x14ac:dyDescent="0.35">
      <c r="A637" s="2" t="s">
        <v>141</v>
      </c>
      <c r="B637" s="9">
        <v>39777</v>
      </c>
      <c r="C637" s="18">
        <v>4</v>
      </c>
      <c r="D637" s="12">
        <v>8.4700000000000006</v>
      </c>
      <c r="F637" s="12">
        <v>32</v>
      </c>
      <c r="H637" s="23">
        <f>10^-(D637)</f>
        <v>3.3884415613920108E-9</v>
      </c>
      <c r="I637" s="32">
        <v>0.01</v>
      </c>
      <c r="J637" s="25">
        <v>0.73</v>
      </c>
      <c r="K637" s="33"/>
      <c r="L637" s="25">
        <v>10.6</v>
      </c>
      <c r="M637" s="33"/>
      <c r="N637" s="25">
        <v>0.33</v>
      </c>
      <c r="O637" s="25">
        <v>6.08</v>
      </c>
      <c r="P637" s="25">
        <v>7.44</v>
      </c>
      <c r="Q637" s="25">
        <v>0.01</v>
      </c>
      <c r="R637" s="25">
        <v>158</v>
      </c>
      <c r="S637" s="34"/>
      <c r="T637" s="51">
        <v>1.95</v>
      </c>
      <c r="U637" s="45"/>
      <c r="V637" s="42">
        <v>0.22</v>
      </c>
      <c r="W637" s="42">
        <v>0.14000000000000001</v>
      </c>
      <c r="X637" s="42">
        <v>103</v>
      </c>
      <c r="Y637" s="44">
        <v>5.53</v>
      </c>
      <c r="Z637" s="87">
        <f>(H637/H$3)+(I637/I$3*3)+(J637/J$3)+(L637/L$3*2)+(N637/N$3*2)+(O637/O$3)+(P637/P$3*2)+(Q637/Q$3*2)+(R637/R$3)</f>
        <v>8.2229368047484375</v>
      </c>
      <c r="AA637" s="88">
        <f>(T637/T$3*3)+(U637/U$3*2)+(V637/V$3)+(W637/W$3)+(X637/X$3)+Y637</f>
        <v>8.5036909700708385</v>
      </c>
      <c r="AB637" s="90">
        <f>(Z637-AA637)/(Z637+AA637)</f>
        <v>-1.678486357812398E-2</v>
      </c>
    </row>
    <row r="638" spans="1:31" x14ac:dyDescent="0.35">
      <c r="A638" s="2" t="s">
        <v>369</v>
      </c>
      <c r="B638" s="9">
        <v>40001</v>
      </c>
      <c r="C638" s="18">
        <v>1.72</v>
      </c>
      <c r="D638" s="12">
        <v>5.18</v>
      </c>
      <c r="F638" s="12">
        <v>4.3</v>
      </c>
      <c r="H638" s="23">
        <f>10^-(D638)</f>
        <v>6.6069344800759593E-6</v>
      </c>
      <c r="I638" s="28"/>
      <c r="J638" s="25">
        <v>0.01</v>
      </c>
      <c r="K638" s="33"/>
      <c r="L638" s="25">
        <v>26.5</v>
      </c>
      <c r="M638" s="33"/>
      <c r="N638" s="25">
        <v>0.02</v>
      </c>
      <c r="O638" s="25">
        <v>14</v>
      </c>
      <c r="P638" s="25">
        <v>4.9400000000000004</v>
      </c>
      <c r="Q638" s="25">
        <v>0.08</v>
      </c>
      <c r="R638" s="25">
        <v>16.2</v>
      </c>
      <c r="S638" s="34"/>
      <c r="T638" s="51">
        <v>0.01</v>
      </c>
      <c r="U638" s="42">
        <v>19.5</v>
      </c>
      <c r="V638" s="42">
        <v>69.94</v>
      </c>
      <c r="W638" s="42">
        <v>8.2100000000000003E-3</v>
      </c>
      <c r="X638" s="42">
        <v>41</v>
      </c>
      <c r="Y638" s="44">
        <v>0.2</v>
      </c>
      <c r="Z638" s="87">
        <f>(H638/H$3)+(I638/I$3*3)+(J638/J$3)+(L638/L$3*2)+(N638/N$3*2)+(O638/O$3)+(P638/P$3*2)+(Q638/Q$3*2)+(R638/R$3)</f>
        <v>2.7956734997193005</v>
      </c>
      <c r="AA638" s="88">
        <f>(T638/T$3*3)+(U638/U$3*2)+(V638/V$3)+(W638/W$3)+(X638/X$3)+Y638</f>
        <v>2.8910714086442741</v>
      </c>
      <c r="AB638" s="90">
        <f>(Z638-AA638)/(Z638+AA638)</f>
        <v>-1.6775485882032558E-2</v>
      </c>
      <c r="AE638" s="95">
        <v>3.37</v>
      </c>
    </row>
    <row r="639" spans="1:31" x14ac:dyDescent="0.35">
      <c r="A639" s="2" t="s">
        <v>143</v>
      </c>
      <c r="B639" s="9">
        <v>38826</v>
      </c>
      <c r="C639" s="20"/>
      <c r="D639" s="12">
        <v>7.27</v>
      </c>
      <c r="F639" s="12">
        <v>1.4</v>
      </c>
      <c r="H639" s="23">
        <f>10^-(D639)</f>
        <v>5.3703179637025192E-8</v>
      </c>
      <c r="I639" s="32">
        <v>0.32</v>
      </c>
      <c r="J639" s="25">
        <v>0.34</v>
      </c>
      <c r="K639" s="30">
        <v>1.8</v>
      </c>
      <c r="L639" s="25">
        <v>76.8</v>
      </c>
      <c r="M639" s="30">
        <v>0.2</v>
      </c>
      <c r="N639" s="25">
        <v>1.6</v>
      </c>
      <c r="O639" s="25">
        <v>2.36</v>
      </c>
      <c r="P639" s="25">
        <v>9.26</v>
      </c>
      <c r="Q639" s="25">
        <v>0.25</v>
      </c>
      <c r="R639" s="25">
        <v>14.6</v>
      </c>
      <c r="S639" s="31">
        <v>4.0999999999999996</v>
      </c>
      <c r="T639" s="51">
        <v>0.02</v>
      </c>
      <c r="U639" s="42">
        <v>8.31</v>
      </c>
      <c r="V639" s="42">
        <v>0.22</v>
      </c>
      <c r="W639" s="42">
        <v>3.2845000000000001E-3</v>
      </c>
      <c r="X639" s="42">
        <v>18</v>
      </c>
      <c r="Y639" s="44">
        <v>4.91</v>
      </c>
      <c r="Z639" s="87">
        <f>(H639/H$3)+(I639/I$3*3)+(J639/J$3)+(L639/L$3*2)+(N639/N$3*2)+(O639/O$3)+(P639/P$3*2)+(Q639/Q$3*2)+(R639/R$3)</f>
        <v>5.4104465375264477</v>
      </c>
      <c r="AA639" s="88">
        <f>(T639/T$3*3)+(U639/U$3*2)+(V639/V$3)+(W639/W$3)+(X639/X$3)+Y639</f>
        <v>5.59500782752409</v>
      </c>
      <c r="AB639" s="90">
        <f>(Z639-AA639)/(Z639+AA639)</f>
        <v>-1.6769983671346113E-2</v>
      </c>
      <c r="AC639" s="19">
        <v>5.3</v>
      </c>
      <c r="AD639" s="13">
        <v>5.6</v>
      </c>
      <c r="AE639" s="94">
        <v>-5.2</v>
      </c>
    </row>
    <row r="640" spans="1:31" x14ac:dyDescent="0.35">
      <c r="A640" s="2" t="s">
        <v>187</v>
      </c>
      <c r="B640" s="9">
        <v>42156</v>
      </c>
      <c r="C640" s="18">
        <v>2</v>
      </c>
      <c r="D640" s="12">
        <v>6.27</v>
      </c>
      <c r="F640" s="12">
        <v>12</v>
      </c>
      <c r="H640" s="23">
        <f>10^-(D640)</f>
        <v>5.3703179637025244E-7</v>
      </c>
      <c r="I640" s="28"/>
      <c r="J640" s="25">
        <v>0.34</v>
      </c>
      <c r="K640" s="36"/>
      <c r="L640" s="25">
        <v>54.4</v>
      </c>
      <c r="M640" s="36"/>
      <c r="N640" s="25">
        <v>2.58</v>
      </c>
      <c r="O640" s="25">
        <v>5.54</v>
      </c>
      <c r="P640" s="25">
        <v>7.37</v>
      </c>
      <c r="Q640" s="25">
        <v>0.17</v>
      </c>
      <c r="R640" s="25">
        <v>33</v>
      </c>
      <c r="S640" s="36"/>
      <c r="T640" s="51">
        <v>0.52</v>
      </c>
      <c r="U640" s="42">
        <v>27.4</v>
      </c>
      <c r="V640" s="42">
        <v>1.97</v>
      </c>
      <c r="W640" s="42">
        <v>0.01</v>
      </c>
      <c r="X640" s="42">
        <v>46</v>
      </c>
      <c r="Y640" s="44">
        <v>3.27</v>
      </c>
      <c r="Z640" s="87">
        <f>(H640/H$3)+(I640/I$3*3)+(J640/J$3)+(L640/L$3*2)+(N640/N$3*2)+(O640/O$3)+(P640/P$3*2)+(Q640/Q$3*2)+(R640/R$3)</f>
        <v>5.0154687045300976</v>
      </c>
      <c r="AA640" s="88">
        <f>(T640/T$3*3)+(U640/U$3*2)+(V640/V$3)+(W640/W$3)+(X640/X$3)+Y640</f>
        <v>5.1864374853937996</v>
      </c>
      <c r="AB640" s="90">
        <f>(Z640-AA640)/(Z640+AA640)</f>
        <v>-1.6758513328868133E-2</v>
      </c>
      <c r="AC640" s="19">
        <v>5.07</v>
      </c>
      <c r="AD640" s="13">
        <v>5.19</v>
      </c>
      <c r="AE640" s="94">
        <v>2.38</v>
      </c>
    </row>
    <row r="641" spans="1:31" x14ac:dyDescent="0.35">
      <c r="A641" s="2" t="s">
        <v>271</v>
      </c>
      <c r="B641" s="9">
        <v>41772</v>
      </c>
      <c r="C641" s="18">
        <v>4.59</v>
      </c>
      <c r="D641" s="12">
        <v>6.6</v>
      </c>
      <c r="F641" s="12">
        <v>2.6</v>
      </c>
      <c r="H641" s="23">
        <f>10^-(D641)</f>
        <v>2.511886431509578E-7</v>
      </c>
      <c r="I641" s="32">
        <v>0.05</v>
      </c>
      <c r="J641" s="25">
        <v>0.01</v>
      </c>
      <c r="K641" s="33"/>
      <c r="L641" s="25">
        <v>75.3</v>
      </c>
      <c r="M641" s="33"/>
      <c r="N641" s="35"/>
      <c r="O641" s="25">
        <v>2.94</v>
      </c>
      <c r="P641" s="25">
        <v>5.96</v>
      </c>
      <c r="Q641" s="35"/>
      <c r="R641" s="25">
        <v>75.400000000000006</v>
      </c>
      <c r="S641" s="34"/>
      <c r="T641" s="51">
        <v>0.1</v>
      </c>
      <c r="U641" s="42">
        <v>35.700000000000003</v>
      </c>
      <c r="V641" s="42">
        <v>32.93</v>
      </c>
      <c r="W641" s="42">
        <v>3.2799999999999999E-3</v>
      </c>
      <c r="X641" s="42">
        <v>145</v>
      </c>
      <c r="Y641" s="44">
        <v>2.5</v>
      </c>
      <c r="Z641" s="87">
        <f>(H641/H$3)+(I641/I$3*3)+(J641/J$3)+(L641/L$3*2)+(N641/N$3*2)+(O641/O$3)+(P641/P$3*2)+(Q641/Q$3*2)+(R641/R$3)</f>
        <v>7.6088123429457912</v>
      </c>
      <c r="AA641" s="88">
        <f>(T641/T$3*3)+(U641/U$3*2)+(V641/V$3)+(W641/W$3)+(X641/X$3)+Y641</f>
        <v>7.8678352894059476</v>
      </c>
      <c r="AB641" s="90">
        <f>(Z641-AA641)/(Z641+AA641)</f>
        <v>-1.6736372928637697E-2</v>
      </c>
      <c r="AC641" s="19">
        <v>7.6</v>
      </c>
      <c r="AD641" s="13">
        <v>7.87</v>
      </c>
      <c r="AE641" s="95">
        <v>3.41</v>
      </c>
    </row>
    <row r="642" spans="1:31" x14ac:dyDescent="0.35">
      <c r="A642" s="2" t="s">
        <v>273</v>
      </c>
      <c r="B642" s="9">
        <v>37053</v>
      </c>
      <c r="C642" s="18">
        <v>6.17</v>
      </c>
      <c r="D642" s="12">
        <v>7.36</v>
      </c>
      <c r="F642" s="12">
        <v>1.5</v>
      </c>
      <c r="H642" s="23">
        <f>10^-(D642)</f>
        <v>4.3651583224016566E-8</v>
      </c>
      <c r="I642" s="32">
        <v>4.0000000000000001E-3</v>
      </c>
      <c r="J642" s="25">
        <v>0.01</v>
      </c>
      <c r="K642" s="33"/>
      <c r="L642" s="25">
        <v>100</v>
      </c>
      <c r="M642" s="33"/>
      <c r="N642" s="25">
        <v>0.01</v>
      </c>
      <c r="O642" s="25">
        <v>3.03</v>
      </c>
      <c r="P642" s="25">
        <v>7.63</v>
      </c>
      <c r="Q642" s="25">
        <v>1E-3</v>
      </c>
      <c r="R642" s="25">
        <v>12.4</v>
      </c>
      <c r="S642" s="34"/>
      <c r="T642" s="51">
        <v>0.1</v>
      </c>
      <c r="U642" s="42">
        <v>30.7</v>
      </c>
      <c r="V642" s="42">
        <v>50.28</v>
      </c>
      <c r="W642" s="42">
        <v>3.2845000000000001E-3</v>
      </c>
      <c r="X642" s="42">
        <v>42</v>
      </c>
      <c r="Y642" s="44">
        <v>3.81</v>
      </c>
      <c r="Z642" s="87">
        <f>(H642/H$3)+(I642/I$3*3)+(J642/J$3)+(L642/L$3*2)+(N642/N$3*2)+(O642/O$3)+(P642/P$3*2)+(Q642/Q$3*2)+(R642/R$3)</f>
        <v>6.2359986019792064</v>
      </c>
      <c r="AA642" s="88">
        <f>(T642/T$3*3)+(U642/U$3*2)+(V642/V$3)+(W642/W$3)+(X642/X$3)+Y642</f>
        <v>6.4480826245418825</v>
      </c>
      <c r="AB642" s="90">
        <f>(Z642-AA642)/(Z642+AA642)</f>
        <v>-1.6720487576130511E-2</v>
      </c>
    </row>
    <row r="643" spans="1:31" x14ac:dyDescent="0.35">
      <c r="A643" s="2" t="s">
        <v>107</v>
      </c>
      <c r="B643" s="9">
        <v>39714</v>
      </c>
      <c r="C643" s="18">
        <v>4.32</v>
      </c>
      <c r="D643" s="12">
        <v>7.25</v>
      </c>
      <c r="F643" s="12">
        <v>2.7</v>
      </c>
      <c r="H643" s="23">
        <f>10^-(D643)</f>
        <v>5.6234132519034806E-8</v>
      </c>
      <c r="I643" s="32">
        <v>0.01</v>
      </c>
      <c r="J643" s="25">
        <v>0.8</v>
      </c>
      <c r="K643" s="29">
        <v>0.3</v>
      </c>
      <c r="L643" s="25">
        <v>91.4</v>
      </c>
      <c r="M643" s="29">
        <v>0.2</v>
      </c>
      <c r="N643" s="25">
        <v>3.23</v>
      </c>
      <c r="O643" s="25">
        <v>3.63</v>
      </c>
      <c r="P643" s="25">
        <v>14.5</v>
      </c>
      <c r="Q643" s="25">
        <v>0.19</v>
      </c>
      <c r="R643" s="25">
        <v>23.5</v>
      </c>
      <c r="S643" s="29">
        <v>2.7</v>
      </c>
      <c r="T643" s="51">
        <v>0.01</v>
      </c>
      <c r="U643" s="42">
        <v>7.69</v>
      </c>
      <c r="V643" s="42">
        <v>0.22</v>
      </c>
      <c r="W643" s="42">
        <v>4.9300000000000004E-3</v>
      </c>
      <c r="X643" s="42">
        <v>16</v>
      </c>
      <c r="Y643" s="44">
        <v>6.66</v>
      </c>
      <c r="Z643" s="87">
        <f>(H643/H$3)+(I643/I$3*3)+(J643/J$3)+(L643/L$3*2)+(N643/N$3*2)+(O643/O$3)+(P643/P$3*2)+(Q643/Q$3*2)+(R643/R$3)</f>
        <v>7.0369654354591571</v>
      </c>
      <c r="AA643" s="88">
        <f>(T643/T$3*3)+(U643/U$3*2)+(V643/V$3)+(W643/W$3)+(X643/X$3)+Y643</f>
        <v>7.2754029654868519</v>
      </c>
      <c r="AB643" s="90">
        <f>(Z643-AA643)/(Z643+AA643)</f>
        <v>-1.6659543923697125E-2</v>
      </c>
      <c r="AE643" s="95">
        <v>5.05</v>
      </c>
    </row>
    <row r="644" spans="1:31" x14ac:dyDescent="0.35">
      <c r="A644" s="2" t="s">
        <v>329</v>
      </c>
      <c r="B644" s="9">
        <v>35527</v>
      </c>
      <c r="C644" s="18">
        <v>2.54</v>
      </c>
      <c r="D644" s="12">
        <v>6.79</v>
      </c>
      <c r="F644" s="12">
        <v>2.9</v>
      </c>
      <c r="H644" s="23">
        <f>10^-(D644)</f>
        <v>1.6218100973589288E-7</v>
      </c>
      <c r="I644" s="32">
        <v>0.01</v>
      </c>
      <c r="J644" s="25">
        <v>0.01</v>
      </c>
      <c r="K644" s="33"/>
      <c r="L644" s="25">
        <v>100</v>
      </c>
      <c r="M644" s="36"/>
      <c r="N644" s="25">
        <v>0.01</v>
      </c>
      <c r="O644" s="25">
        <v>2.1</v>
      </c>
      <c r="P644" s="25">
        <v>9.5</v>
      </c>
      <c r="Q644" s="25">
        <v>7.0000000000000001E-3</v>
      </c>
      <c r="R644" s="25">
        <v>15</v>
      </c>
      <c r="S644" s="36"/>
      <c r="T644" s="51">
        <v>0.03</v>
      </c>
      <c r="U644" s="42">
        <v>81.3</v>
      </c>
      <c r="V644" s="42">
        <v>42.8</v>
      </c>
      <c r="W644" s="42">
        <v>3.284E-3</v>
      </c>
      <c r="X644" s="42">
        <v>36</v>
      </c>
      <c r="Y644" s="44">
        <v>3.3</v>
      </c>
      <c r="Z644" s="87">
        <f>(H644/H$3)+(I644/I$3*3)+(J644/J$3)+(L644/L$3*2)+(N644/N$3*2)+(O644/O$3)+(P644/P$3*2)+(Q644/Q$3*2)+(R644/R$3)</f>
        <v>6.4800379380467383</v>
      </c>
      <c r="AA644" s="88">
        <f>(T644/T$3*3)+(U644/U$3*2)+(V644/V$3)+(W644/W$3)+(X644/X$3)+Y644</f>
        <v>6.6993723230670046</v>
      </c>
      <c r="AB644" s="90">
        <f>(Z644-AA644)/(Z644+AA644)</f>
        <v>-1.6642200271086417E-2</v>
      </c>
    </row>
    <row r="645" spans="1:31" x14ac:dyDescent="0.35">
      <c r="A645" s="2" t="s">
        <v>271</v>
      </c>
      <c r="B645" s="9">
        <v>35534</v>
      </c>
      <c r="C645" s="18">
        <v>4.82</v>
      </c>
      <c r="D645" s="12">
        <v>6.82</v>
      </c>
      <c r="F645" s="12">
        <v>1.5</v>
      </c>
      <c r="H645" s="23">
        <f>10^-(D645)</f>
        <v>1.5135612484362046E-7</v>
      </c>
      <c r="I645" s="32">
        <v>5.0000000000000001E-3</v>
      </c>
      <c r="J645" s="25">
        <v>0.01</v>
      </c>
      <c r="K645" s="33"/>
      <c r="L645" s="25">
        <v>100</v>
      </c>
      <c r="M645" s="33"/>
      <c r="N645" s="25">
        <v>0.01</v>
      </c>
      <c r="O645" s="25">
        <v>2</v>
      </c>
      <c r="P645" s="25">
        <v>6.9</v>
      </c>
      <c r="Q645" s="25">
        <v>1E-3</v>
      </c>
      <c r="R645" s="25">
        <v>27</v>
      </c>
      <c r="S645" s="34"/>
      <c r="T645" s="51">
        <v>0.11</v>
      </c>
      <c r="U645" s="42">
        <v>44.6</v>
      </c>
      <c r="V645" s="42">
        <v>36.33</v>
      </c>
      <c r="W645" s="42">
        <v>0.02</v>
      </c>
      <c r="X645" s="42">
        <v>47</v>
      </c>
      <c r="Y645" s="44">
        <v>4.17</v>
      </c>
      <c r="Z645" s="87">
        <f>(H645/H$3)+(I645/I$3*3)+(J645/J$3)+(L645/L$3*2)+(N645/N$3*2)+(O645/O$3)+(P645/P$3*2)+(Q645/Q$3*2)+(R645/R$3)</f>
        <v>6.7847683238767242</v>
      </c>
      <c r="AA645" s="88">
        <f>(T645/T$3*3)+(U645/U$3*2)+(V645/V$3)+(W645/W$3)+(X645/X$3)+Y645</f>
        <v>7.0141779504332362</v>
      </c>
      <c r="AB645" s="90">
        <f>(Z645-AA645)/(Z645+AA645)</f>
        <v>-1.6625155428252728E-2</v>
      </c>
      <c r="AE645" s="96"/>
    </row>
    <row r="646" spans="1:31" x14ac:dyDescent="0.35">
      <c r="A646" s="2" t="s">
        <v>83</v>
      </c>
      <c r="B646" s="9">
        <v>40857</v>
      </c>
      <c r="C646" s="18">
        <v>11.83</v>
      </c>
      <c r="D646" s="12">
        <v>7.42</v>
      </c>
      <c r="F646" s="12">
        <v>1.1000000000000001</v>
      </c>
      <c r="H646" s="23">
        <f>10^-(D646)</f>
        <v>3.8018939632056113E-8</v>
      </c>
      <c r="I646" s="32">
        <v>0.04</v>
      </c>
      <c r="J646" s="25">
        <v>0.02</v>
      </c>
      <c r="K646" s="33"/>
      <c r="L646" s="25">
        <v>87</v>
      </c>
      <c r="M646" s="33"/>
      <c r="N646" s="25">
        <v>0.93</v>
      </c>
      <c r="O646" s="25">
        <v>1.25</v>
      </c>
      <c r="P646" s="25">
        <v>4.0599999999999996</v>
      </c>
      <c r="Q646" s="25">
        <v>0.27</v>
      </c>
      <c r="R646" s="25">
        <v>16.399999999999999</v>
      </c>
      <c r="S646" s="34"/>
      <c r="T646" s="51">
        <v>0.01</v>
      </c>
      <c r="U646" s="42">
        <v>46.7</v>
      </c>
      <c r="V646" s="42">
        <v>0.22</v>
      </c>
      <c r="W646" s="42">
        <v>3.2799999999999999E-3</v>
      </c>
      <c r="X646" s="42">
        <v>35</v>
      </c>
      <c r="Y646" s="44">
        <v>3.69</v>
      </c>
      <c r="Z646" s="87">
        <f>(H646/H$3)+(I646/I$3*3)+(J646/J$3)+(L646/L$3*2)+(N646/N$3*2)+(O646/O$3)+(P646/P$3*2)+(Q646/Q$3*2)+(R646/R$3)</f>
        <v>5.4693505129508058</v>
      </c>
      <c r="AA646" s="88">
        <f>(T646/T$3*3)+(U646/U$3*2)+(V646/V$3)+(W646/W$3)+(X646/X$3)+Y646</f>
        <v>5.6534494107241198</v>
      </c>
      <c r="AB646" s="90">
        <f>(Z646-AA646)/(Z646+AA646)</f>
        <v>-1.6551488747132703E-2</v>
      </c>
      <c r="AC646" s="19">
        <v>5.48</v>
      </c>
      <c r="AD646" s="13">
        <v>5.65</v>
      </c>
      <c r="AE646" s="95">
        <v>3.01</v>
      </c>
    </row>
    <row r="647" spans="1:31" x14ac:dyDescent="0.35">
      <c r="A647" s="2" t="s">
        <v>177</v>
      </c>
      <c r="B647" s="9">
        <v>41955</v>
      </c>
      <c r="C647" s="20"/>
      <c r="D647" s="12">
        <v>7.45</v>
      </c>
      <c r="F647" s="12">
        <v>1.6</v>
      </c>
      <c r="H647" s="23">
        <f>10^-(D647)</f>
        <v>3.5481338923357426E-8</v>
      </c>
      <c r="I647" s="32">
        <v>0.08</v>
      </c>
      <c r="J647" s="25">
        <v>0.27</v>
      </c>
      <c r="K647" s="36"/>
      <c r="L647" s="25">
        <v>57</v>
      </c>
      <c r="M647" s="36"/>
      <c r="N647" s="25">
        <v>2.41</v>
      </c>
      <c r="O647" s="25">
        <v>2.1</v>
      </c>
      <c r="P647" s="25">
        <v>6.1</v>
      </c>
      <c r="Q647" s="25">
        <v>0.08</v>
      </c>
      <c r="R647" s="25">
        <v>6.9</v>
      </c>
      <c r="S647" s="36"/>
      <c r="T647" s="51">
        <v>0.18</v>
      </c>
      <c r="U647" s="42">
        <v>3.6</v>
      </c>
      <c r="V647" s="42">
        <v>1</v>
      </c>
      <c r="W647" s="42">
        <v>0.01</v>
      </c>
      <c r="X647" s="42">
        <v>7.6</v>
      </c>
      <c r="Y647" s="44">
        <v>3.63</v>
      </c>
      <c r="Z647" s="87">
        <f>(H647/H$3)+(I647/I$3*3)+(J647/J$3)+(L647/L$3*2)+(N647/N$3*2)+(O647/O$3)+(P647/P$3*2)+(Q647/Q$3*2)+(R647/R$3)</f>
        <v>3.8131117765295093</v>
      </c>
      <c r="AA647" s="88">
        <f>(T647/T$3*3)+(U647/U$3*2)+(V647/V$3)+(W647/W$3)+(X647/X$3)+Y647</f>
        <v>3.9413642418193895</v>
      </c>
      <c r="AB647" s="90">
        <f>(Z647-AA647)/(Z647+AA647)</f>
        <v>-1.6539152998397953E-2</v>
      </c>
      <c r="AC647" s="19">
        <v>3.81</v>
      </c>
      <c r="AD647" s="13">
        <v>3.93</v>
      </c>
      <c r="AE647" s="94">
        <v>3.3</v>
      </c>
    </row>
    <row r="648" spans="1:31" x14ac:dyDescent="0.35">
      <c r="A648" s="2" t="s">
        <v>265</v>
      </c>
      <c r="B648" s="9">
        <v>36487</v>
      </c>
      <c r="C648" s="18">
        <v>4.04</v>
      </c>
      <c r="D648" s="12">
        <v>5.58</v>
      </c>
      <c r="F648" s="12">
        <v>1.4</v>
      </c>
      <c r="H648" s="23">
        <f>10^-(D648)</f>
        <v>2.630267991895377E-6</v>
      </c>
      <c r="I648" s="28"/>
      <c r="J648" s="25">
        <v>0.01</v>
      </c>
      <c r="K648" s="33"/>
      <c r="L648" s="25">
        <v>22</v>
      </c>
      <c r="M648" s="33"/>
      <c r="N648" s="25">
        <v>0.01</v>
      </c>
      <c r="O648" s="25">
        <v>4.2</v>
      </c>
      <c r="P648" s="25">
        <v>16</v>
      </c>
      <c r="Q648" s="25">
        <v>0.06</v>
      </c>
      <c r="R648" s="25">
        <v>18</v>
      </c>
      <c r="S648" s="34"/>
      <c r="T648" s="51">
        <v>0.03</v>
      </c>
      <c r="U648" s="42">
        <v>41.2</v>
      </c>
      <c r="V648" s="42">
        <v>52.32</v>
      </c>
      <c r="W648" s="42">
        <v>3.284E-3</v>
      </c>
      <c r="X648" s="42">
        <v>47</v>
      </c>
      <c r="Y648" s="44">
        <v>0.39</v>
      </c>
      <c r="Z648" s="87">
        <f>(H648/H$3)+(I648/I$3*3)+(J648/J$3)+(L648/L$3*2)+(N648/N$3*2)+(O648/O$3)+(P648/P$3*2)+(Q648/Q$3*2)+(R648/R$3)</f>
        <v>3.307601596245477</v>
      </c>
      <c r="AA648" s="88">
        <f>(T648/T$3*3)+(U648/U$3*2)+(V648/V$3)+(W648/W$3)+(X648/X$3)+Y648</f>
        <v>3.4184089494486325</v>
      </c>
      <c r="AB648" s="90">
        <f>(Z648-AA648)/(Z648+AA648)</f>
        <v>-1.6474454277222727E-2</v>
      </c>
      <c r="AD648" s="100"/>
      <c r="AE648" s="96"/>
    </row>
    <row r="649" spans="1:31" x14ac:dyDescent="0.35">
      <c r="A649" s="2" t="s">
        <v>109</v>
      </c>
      <c r="B649" s="9">
        <v>38293</v>
      </c>
      <c r="C649" s="18">
        <v>7.03</v>
      </c>
      <c r="D649" s="12">
        <v>7.72</v>
      </c>
      <c r="F649" s="12">
        <v>0.9</v>
      </c>
      <c r="H649" s="23">
        <f>10^-(D649)</f>
        <v>1.9054607179632456E-8</v>
      </c>
      <c r="I649" s="28"/>
      <c r="J649" s="25">
        <v>0.36</v>
      </c>
      <c r="K649" s="29">
        <v>0.2</v>
      </c>
      <c r="L649" s="25">
        <v>39.799999999999997</v>
      </c>
      <c r="M649" s="29">
        <v>0.2</v>
      </c>
      <c r="N649" s="25">
        <v>0.46</v>
      </c>
      <c r="O649" s="25">
        <v>1.57</v>
      </c>
      <c r="P649" s="25">
        <v>2.75</v>
      </c>
      <c r="Q649" s="25">
        <v>0.09</v>
      </c>
      <c r="R649" s="25">
        <v>11.6</v>
      </c>
      <c r="S649" s="29">
        <v>3.5</v>
      </c>
      <c r="T649" s="51">
        <v>0.34</v>
      </c>
      <c r="U649" s="42">
        <v>3.02</v>
      </c>
      <c r="V649" s="42">
        <v>0.22</v>
      </c>
      <c r="W649" s="42">
        <v>3.2845000000000001E-3</v>
      </c>
      <c r="X649" s="42">
        <v>15</v>
      </c>
      <c r="Y649" s="44">
        <v>2.39</v>
      </c>
      <c r="Z649" s="87">
        <f>(H649/H$3)+(I649/I$3*3)+(J649/J$3)+(L649/L$3*2)+(N649/N$3*2)+(O649/O$3)+(P649/P$3*2)+(Q649/Q$3*2)+(R649/R$3)</f>
        <v>2.79674195901273</v>
      </c>
      <c r="AA649" s="88">
        <f>(T649/T$3*3)+(U649/U$3*2)+(V649/V$3)+(W649/W$3)+(X649/X$3)+Y649</f>
        <v>2.8903620170495898</v>
      </c>
      <c r="AB649" s="90">
        <f>(Z649-AA649)/(Z649+AA649)</f>
        <v>-1.6461815790764067E-2</v>
      </c>
      <c r="AC649" s="19">
        <v>2.78</v>
      </c>
      <c r="AD649" s="13">
        <v>2.88</v>
      </c>
      <c r="AE649" s="95">
        <v>0.1</v>
      </c>
    </row>
    <row r="650" spans="1:31" x14ac:dyDescent="0.35">
      <c r="A650" s="2" t="s">
        <v>267</v>
      </c>
      <c r="B650" s="9">
        <v>36423</v>
      </c>
      <c r="C650" s="18">
        <v>4.54</v>
      </c>
      <c r="D650" s="12">
        <v>4.78</v>
      </c>
      <c r="F650" s="12">
        <v>1.4</v>
      </c>
      <c r="H650" s="23">
        <f>10^-(D650)</f>
        <v>1.6595869074375568E-5</v>
      </c>
      <c r="I650" s="32">
        <v>1.22</v>
      </c>
      <c r="J650" s="25">
        <v>0.02</v>
      </c>
      <c r="K650" s="36"/>
      <c r="L650" s="25">
        <v>8.8000000000000007</v>
      </c>
      <c r="N650" s="25">
        <v>7.0000000000000007E-2</v>
      </c>
      <c r="O650" s="25">
        <v>1.2</v>
      </c>
      <c r="P650" s="25">
        <v>2.2999999999999998</v>
      </c>
      <c r="Q650" s="25">
        <v>0.02</v>
      </c>
      <c r="R650" s="25">
        <v>14</v>
      </c>
      <c r="T650" s="51">
        <v>0.01</v>
      </c>
      <c r="U650" s="42">
        <v>19.399999999999999</v>
      </c>
      <c r="V650" s="42">
        <v>5.53</v>
      </c>
      <c r="W650" s="42">
        <v>3.2845000000000001E-3</v>
      </c>
      <c r="X650" s="42">
        <v>27</v>
      </c>
      <c r="Y650" s="44">
        <v>0.2</v>
      </c>
      <c r="Z650" s="87">
        <f>(H650/H$3)+(I650/I$3*3)+(J650/J$3)+(L650/L$3*2)+(N650/N$3*2)+(O650/O$3)+(P650/P$3*2)+(Q650/Q$3*2)+(R650/R$3)</f>
        <v>1.4080137831961883</v>
      </c>
      <c r="AA650" s="88">
        <f>(T650/T$3*3)+(U650/U$3*2)+(V650/V$3)+(W650/W$3)+(X650/X$3)+Y650</f>
        <v>1.455089123520358</v>
      </c>
      <c r="AB650" s="90">
        <f>(Z650-AA650)/(Z650+AA650)</f>
        <v>-1.6442070668761428E-2</v>
      </c>
    </row>
    <row r="651" spans="1:31" x14ac:dyDescent="0.35">
      <c r="A651" s="2" t="s">
        <v>80</v>
      </c>
      <c r="B651" s="9">
        <v>40101</v>
      </c>
      <c r="C651" s="20"/>
      <c r="D651" s="12">
        <v>7.8</v>
      </c>
      <c r="F651" s="12">
        <v>0.1</v>
      </c>
      <c r="H651" s="23">
        <f>10^-(D651)</f>
        <v>1.5848931924611133E-8</v>
      </c>
      <c r="I651" s="32">
        <v>1E-3</v>
      </c>
      <c r="J651" s="25">
        <v>0.12</v>
      </c>
      <c r="K651" s="33"/>
      <c r="L651" s="25">
        <v>66</v>
      </c>
      <c r="M651" s="33"/>
      <c r="N651" s="25">
        <v>0.38</v>
      </c>
      <c r="O651" s="25">
        <v>1.3</v>
      </c>
      <c r="P651" s="25">
        <v>4.8</v>
      </c>
      <c r="Q651" s="25">
        <v>0.13</v>
      </c>
      <c r="R651" s="25">
        <v>11.8</v>
      </c>
      <c r="S651" s="34"/>
      <c r="T651" s="51">
        <v>0.23</v>
      </c>
      <c r="U651" s="42">
        <v>83.4</v>
      </c>
      <c r="V651" s="42">
        <v>0.4</v>
      </c>
      <c r="W651" s="42">
        <v>7.0000000000000007E-2</v>
      </c>
      <c r="X651" s="42">
        <v>33.700000000000003</v>
      </c>
      <c r="Y651" s="44">
        <v>1.7</v>
      </c>
      <c r="Z651" s="87">
        <f>(H651/H$3)+(I651/I$3*3)+(J651/J$3)+(L651/L$3*2)+(N651/N$3*2)+(O651/O$3)+(P651/P$3*2)+(Q651/Q$3*2)+(R651/R$3)</f>
        <v>4.2599453012129125</v>
      </c>
      <c r="AA651" s="88">
        <f>(T651/T$3*3)+(U651/U$3*2)+(V651/V$3)+(W651/W$3)+(X651/X$3)+Y651</f>
        <v>4.4021074970822847</v>
      </c>
      <c r="AB651" s="90">
        <f>(Z651-AA651)/(Z651+AA651)</f>
        <v>-1.6412067575638831E-2</v>
      </c>
      <c r="AC651" s="19">
        <v>4.3</v>
      </c>
      <c r="AD651" s="13">
        <v>4.3</v>
      </c>
      <c r="AE651" s="95">
        <v>-1.4</v>
      </c>
    </row>
    <row r="652" spans="1:31" x14ac:dyDescent="0.35">
      <c r="A652" s="2" t="s">
        <v>235</v>
      </c>
      <c r="B652" s="9">
        <v>37937</v>
      </c>
      <c r="C652" s="18">
        <v>2.85</v>
      </c>
      <c r="D652" s="12">
        <v>7.03</v>
      </c>
      <c r="F652" s="12">
        <v>3.3</v>
      </c>
      <c r="H652" s="23">
        <f>10^-(D652)</f>
        <v>9.3325430079699072E-8</v>
      </c>
      <c r="I652" s="32">
        <v>4.0000000000000001E-3</v>
      </c>
      <c r="J652" s="25">
        <v>0.03</v>
      </c>
      <c r="K652" s="29">
        <v>0.6</v>
      </c>
      <c r="L652" s="25">
        <v>150</v>
      </c>
      <c r="M652" s="29">
        <v>0.2</v>
      </c>
      <c r="N652" s="25">
        <v>0.3</v>
      </c>
      <c r="O652" s="25">
        <v>2.59</v>
      </c>
      <c r="P652" s="25">
        <v>19.100000000000001</v>
      </c>
      <c r="Q652" s="25">
        <v>0.11</v>
      </c>
      <c r="R652" s="25">
        <v>42.1</v>
      </c>
      <c r="S652" s="29">
        <v>6.1</v>
      </c>
      <c r="T652" s="51">
        <v>0.01</v>
      </c>
      <c r="U652" s="42">
        <v>112</v>
      </c>
      <c r="V652" s="42">
        <v>4.51</v>
      </c>
      <c r="W652" s="42">
        <v>0.12</v>
      </c>
      <c r="X652" s="42">
        <v>84</v>
      </c>
      <c r="Y652" s="44">
        <v>6.56</v>
      </c>
      <c r="Z652" s="87">
        <f>(H652/H$3)+(I652/I$3*3)+(J652/J$3)+(L652/L$3*2)+(N652/N$3*2)+(O652/O$3)+(P652/P$3*2)+(Q652/Q$3*2)+(R652/R$3)</f>
        <v>10.970730090050989</v>
      </c>
      <c r="AA652" s="88">
        <f>(T652/T$3*3)+(U652/U$3*2)+(V652/V$3)+(W652/W$3)+(X652/X$3)+Y652</f>
        <v>11.33683426021306</v>
      </c>
      <c r="AB652" s="90">
        <f>(Z652-AA652)/(Z652+AA652)</f>
        <v>-1.6411660386300202E-2</v>
      </c>
      <c r="AE652" s="96"/>
    </row>
    <row r="653" spans="1:31" x14ac:dyDescent="0.35">
      <c r="A653" s="2" t="s">
        <v>359</v>
      </c>
      <c r="B653" s="9">
        <v>38483</v>
      </c>
      <c r="C653" s="19">
        <v>3.32</v>
      </c>
      <c r="D653" s="12">
        <v>5.88</v>
      </c>
      <c r="F653" s="12">
        <v>2.7</v>
      </c>
      <c r="H653" s="23">
        <f>10^-(D653)</f>
        <v>1.3182567385564063E-6</v>
      </c>
      <c r="J653" s="25">
        <v>0.01</v>
      </c>
      <c r="K653" s="30">
        <v>0.2</v>
      </c>
      <c r="L653" s="25">
        <v>42.8</v>
      </c>
      <c r="M653" s="30">
        <v>0.2</v>
      </c>
      <c r="N653" s="25">
        <v>5.0000000000000001E-3</v>
      </c>
      <c r="O653" s="25">
        <v>8.4499999999999993</v>
      </c>
      <c r="P653" s="25">
        <v>5.21</v>
      </c>
      <c r="Q653" s="25">
        <v>1E-3</v>
      </c>
      <c r="R653" s="25">
        <v>6.77</v>
      </c>
      <c r="S653" s="31">
        <v>2.2999999999999998</v>
      </c>
      <c r="T653" s="51">
        <v>0.01</v>
      </c>
      <c r="U653" s="42">
        <v>19.3</v>
      </c>
      <c r="V653" s="42">
        <v>102.08</v>
      </c>
      <c r="W653" s="42">
        <v>3.2845000000000001E-3</v>
      </c>
      <c r="X653" s="42">
        <v>17</v>
      </c>
      <c r="Y653" s="44">
        <v>0.65</v>
      </c>
      <c r="Z653" s="87">
        <f>(H653/H$3)+(I653/I$3*3)+(J653/J$3)+(L653/L$3*2)+(N653/N$3*2)+(O653/O$3)+(P653/P$3*2)+(Q653/Q$3*2)+(R653/R$3)</f>
        <v>3.0757194554796627</v>
      </c>
      <c r="AA653" s="88">
        <f>(T653/T$3*3)+(U653/U$3*2)+(V653/V$3)+(W653/W$3)+(X653/X$3)+Y653</f>
        <v>3.1781779255849045</v>
      </c>
      <c r="AB653" s="90">
        <f>(Z653-AA653)/(Z653+AA653)</f>
        <v>-1.6383139003122056E-2</v>
      </c>
    </row>
    <row r="654" spans="1:31" x14ac:dyDescent="0.35">
      <c r="A654" s="2" t="s">
        <v>156</v>
      </c>
      <c r="B654" s="9">
        <v>36782</v>
      </c>
      <c r="C654" s="18">
        <v>4.03</v>
      </c>
      <c r="D654" s="12">
        <v>7.2</v>
      </c>
      <c r="F654" s="12">
        <v>4.7</v>
      </c>
      <c r="H654" s="23">
        <f>10^-(D654)</f>
        <v>6.3095734448019177E-8</v>
      </c>
      <c r="I654" s="32">
        <v>0.03</v>
      </c>
      <c r="J654" s="25">
        <v>0.48</v>
      </c>
      <c r="K654" s="33"/>
      <c r="L654" s="25">
        <v>96.2</v>
      </c>
      <c r="M654" s="33"/>
      <c r="N654" s="35"/>
      <c r="O654" s="25">
        <v>1.1000000000000001</v>
      </c>
      <c r="P654" s="25">
        <v>3.98</v>
      </c>
      <c r="Q654" s="35"/>
      <c r="R654" s="25">
        <v>18.600000000000001</v>
      </c>
      <c r="S654" s="34"/>
      <c r="T654" s="51">
        <v>0.03</v>
      </c>
      <c r="U654" s="42">
        <v>45.3</v>
      </c>
      <c r="V654" s="42">
        <v>0.22</v>
      </c>
      <c r="W654" s="42">
        <v>7.5543499999999996E-3</v>
      </c>
      <c r="X654" s="42">
        <v>52</v>
      </c>
      <c r="Y654" s="44">
        <v>3.78</v>
      </c>
      <c r="Z654" s="87">
        <f>(H654/H$3)+(I654/I$3*3)+(J654/J$3)+(L654/L$3*2)+(N654/N$3*2)+(O654/O$3)+(P654/P$3*2)+(Q654/Q$3*2)+(R654/R$3)</f>
        <v>5.9950194085180186</v>
      </c>
      <c r="AA654" s="88">
        <f>(T654/T$3*3)+(U654/U$3*2)+(V654/V$3)+(W654/W$3)+(X654/X$3)+Y654</f>
        <v>6.1945773551155678</v>
      </c>
      <c r="AB654" s="90">
        <f>(Z654-AA654)/(Z654+AA654)</f>
        <v>-1.6371168830859928E-2</v>
      </c>
    </row>
    <row r="655" spans="1:31" x14ac:dyDescent="0.35">
      <c r="A655" s="2" t="s">
        <v>288</v>
      </c>
      <c r="B655" s="9">
        <v>39790</v>
      </c>
      <c r="C655" s="18">
        <v>2.4300000000000002</v>
      </c>
      <c r="D655" s="12">
        <v>6.52</v>
      </c>
      <c r="F655" s="12">
        <v>9.6</v>
      </c>
      <c r="H655" s="23">
        <f>10^-(D655)</f>
        <v>3.0199517204020165E-7</v>
      </c>
      <c r="I655" s="32">
        <v>5.0000000000000001E-3</v>
      </c>
      <c r="J655" s="25">
        <v>0.25</v>
      </c>
      <c r="K655" s="33"/>
      <c r="L655" s="25">
        <v>50.6</v>
      </c>
      <c r="M655" s="33"/>
      <c r="N655" s="25">
        <v>10.7</v>
      </c>
      <c r="O655" s="25">
        <v>12.6</v>
      </c>
      <c r="P655" s="25">
        <v>4.3600000000000003</v>
      </c>
      <c r="Q655" s="25">
        <v>0.32</v>
      </c>
      <c r="R655" s="25">
        <v>9.56</v>
      </c>
      <c r="S655" s="34"/>
      <c r="T655" s="51">
        <v>0.23</v>
      </c>
      <c r="U655" s="42">
        <v>60.5</v>
      </c>
      <c r="V655" s="42">
        <v>0.22</v>
      </c>
      <c r="W655" s="42">
        <v>0.01</v>
      </c>
      <c r="X655" s="42">
        <v>31</v>
      </c>
      <c r="Y655" s="44">
        <v>2.02</v>
      </c>
      <c r="Z655" s="87">
        <f>(H655/H$3)+(I655/I$3*3)+(J655/J$3)+(L655/L$3*2)+(N655/N$3*2)+(O655/O$3)+(P655/P$3*2)+(Q655/Q$3*2)+(R655/R$3)</f>
        <v>4.030997266654313</v>
      </c>
      <c r="AA655" s="88">
        <f>(T655/T$3*3)+(U655/U$3*2)+(V655/V$3)+(W655/W$3)+(X655/X$3)+Y655</f>
        <v>4.1650005991882146</v>
      </c>
      <c r="AB655" s="90">
        <f>(Z655-AA655)/(Z655+AA655)</f>
        <v>-1.6349849612866681E-2</v>
      </c>
      <c r="AD655" s="100"/>
      <c r="AE655" s="95">
        <v>13.3</v>
      </c>
    </row>
    <row r="656" spans="1:31" x14ac:dyDescent="0.35">
      <c r="A656" s="2" t="s">
        <v>161</v>
      </c>
      <c r="B656" s="9">
        <v>41928</v>
      </c>
      <c r="C656" s="18">
        <v>1.37</v>
      </c>
      <c r="D656" s="12">
        <v>7.53</v>
      </c>
      <c r="E656" s="16"/>
      <c r="F656" s="12">
        <v>2.1</v>
      </c>
      <c r="H656" s="23">
        <f>10^-(D656)</f>
        <v>2.9512092266663779E-8</v>
      </c>
      <c r="I656" s="28"/>
      <c r="J656" s="25">
        <v>11.04</v>
      </c>
      <c r="K656" s="29">
        <v>0.6</v>
      </c>
      <c r="L656" s="25">
        <v>50.6</v>
      </c>
      <c r="M656" s="29">
        <v>0.2</v>
      </c>
      <c r="N656" s="25">
        <v>3.83</v>
      </c>
      <c r="O656" s="25">
        <v>13.5</v>
      </c>
      <c r="P656" s="25">
        <v>24.4</v>
      </c>
      <c r="Q656" s="25">
        <v>0.46</v>
      </c>
      <c r="R656" s="25">
        <v>170</v>
      </c>
      <c r="S656" s="29">
        <v>1.2</v>
      </c>
      <c r="T656" s="51">
        <v>0.03</v>
      </c>
      <c r="U656" s="42">
        <v>0.86</v>
      </c>
      <c r="V656" s="42">
        <v>0.22</v>
      </c>
      <c r="W656" s="42">
        <v>3.2799999999999999E-3</v>
      </c>
      <c r="X656" s="42">
        <v>296</v>
      </c>
      <c r="Y656" s="44">
        <v>5.0999999999999996</v>
      </c>
      <c r="Z656" s="87">
        <f>(H656/H$3)+(I656/I$3*3)+(J656/J$3)+(L656/L$3*2)+(N656/N$3*2)+(O656/O$3)+(P656/P$3*2)+(Q656/Q$3*2)+(R656/R$3)</f>
        <v>13.03937435065269</v>
      </c>
      <c r="AA656" s="88">
        <f>(T656/T$3*3)+(U656/U$3*2)+(V656/V$3)+(W656/W$3)+(X656/X$3)+Y656</f>
        <v>13.472259405493419</v>
      </c>
      <c r="AB656" s="90">
        <f>(Z656-AA656)/(Z656+AA656)</f>
        <v>-1.6328116887190158E-2</v>
      </c>
      <c r="AC656" s="19">
        <v>12.37</v>
      </c>
      <c r="AD656" s="13">
        <v>13.47</v>
      </c>
      <c r="AE656" s="94">
        <v>8.51</v>
      </c>
    </row>
    <row r="657" spans="1:31" x14ac:dyDescent="0.35">
      <c r="A657" s="2" t="s">
        <v>385</v>
      </c>
      <c r="B657" s="9">
        <v>42116</v>
      </c>
      <c r="C657" s="18">
        <v>3.2</v>
      </c>
      <c r="D657" s="12">
        <v>5.41</v>
      </c>
      <c r="F657" s="12">
        <v>2.6</v>
      </c>
      <c r="H657" s="23">
        <f>10^-(D657)</f>
        <v>3.8904514499428E-6</v>
      </c>
      <c r="I657" s="32">
        <v>0.01</v>
      </c>
      <c r="J657" s="25">
        <v>0.01</v>
      </c>
      <c r="K657" s="30">
        <v>0.2</v>
      </c>
      <c r="L657" s="25">
        <v>32.200000000000003</v>
      </c>
      <c r="M657" s="30">
        <v>0.3</v>
      </c>
      <c r="N657" s="25">
        <v>0.01</v>
      </c>
      <c r="O657" s="25">
        <v>12.4</v>
      </c>
      <c r="P657" s="25">
        <v>5.68</v>
      </c>
      <c r="Q657" s="25">
        <v>0.01</v>
      </c>
      <c r="R657" s="25">
        <v>7.06</v>
      </c>
      <c r="S657" s="31">
        <v>0.6</v>
      </c>
      <c r="T657" s="51">
        <v>0.01</v>
      </c>
      <c r="U657" s="42">
        <v>25.8</v>
      </c>
      <c r="V657" s="42">
        <v>89.42</v>
      </c>
      <c r="W657" s="42">
        <v>3.2799999999999999E-3</v>
      </c>
      <c r="X657" s="42">
        <v>22</v>
      </c>
      <c r="Y657" s="44">
        <v>0.19</v>
      </c>
      <c r="Z657" s="87">
        <f>(H657/H$3)+(I657/I$3*3)+(J657/J$3)+(L657/L$3*2)+(N657/N$3*2)+(O657/O$3)+(P657/P$3*2)+(Q657/Q$3*2)+(R657/R$3)</f>
        <v>2.7007029409628336</v>
      </c>
      <c r="AA657" s="88">
        <f>(T657/T$3*3)+(U657/U$3*2)+(V657/V$3)+(W657/W$3)+(X657/X$3)+Y657</f>
        <v>2.7903460002196625</v>
      </c>
      <c r="AB657" s="90">
        <f>(Z657-AA657)/(Z657+AA657)</f>
        <v>-1.6325306916227248E-2</v>
      </c>
      <c r="AC657" s="19">
        <v>2.72</v>
      </c>
      <c r="AD657" s="99">
        <v>2.79</v>
      </c>
      <c r="AE657" s="95">
        <v>2.4</v>
      </c>
    </row>
    <row r="658" spans="1:31" x14ac:dyDescent="0.35">
      <c r="A658" s="2" t="s">
        <v>83</v>
      </c>
      <c r="B658" s="9">
        <v>41228</v>
      </c>
      <c r="C658" s="18">
        <v>11.94</v>
      </c>
      <c r="D658" s="12">
        <v>7.41</v>
      </c>
      <c r="F658" s="12">
        <v>1.4</v>
      </c>
      <c r="H658" s="23">
        <f>10^-(D658)</f>
        <v>3.890451449942805E-8</v>
      </c>
      <c r="I658" s="32">
        <v>0.09</v>
      </c>
      <c r="J658" s="25">
        <v>0.02</v>
      </c>
      <c r="K658" s="36"/>
      <c r="L658" s="25">
        <v>87.4</v>
      </c>
      <c r="M658" s="36"/>
      <c r="N658" s="25">
        <v>0.71</v>
      </c>
      <c r="O658" s="25">
        <v>1.19</v>
      </c>
      <c r="P658" s="25">
        <v>4.08</v>
      </c>
      <c r="Q658" s="25">
        <v>0.27</v>
      </c>
      <c r="R658" s="25">
        <v>16</v>
      </c>
      <c r="S658" s="36"/>
      <c r="T658" s="51">
        <v>0.02</v>
      </c>
      <c r="U658" s="42">
        <v>50.4</v>
      </c>
      <c r="V658" s="42">
        <v>0.22</v>
      </c>
      <c r="W658" s="42">
        <v>3.2799999999999999E-3</v>
      </c>
      <c r="X658" s="42">
        <v>35</v>
      </c>
      <c r="Y658" s="44">
        <v>3.61</v>
      </c>
      <c r="Z658" s="87">
        <f>(H658/H$3)+(I658/I$3*3)+(J658/J$3)+(L658/L$3*2)+(N658/N$3*2)+(O658/O$3)+(P658/P$3*2)+(Q658/Q$3*2)+(R658/R$3)</f>
        <v>5.4697040396916483</v>
      </c>
      <c r="AA658" s="88">
        <f>(T658/T$3*3)+(U658/U$3*2)+(V658/V$3)+(W658/W$3)+(X658/X$3)+Y658</f>
        <v>5.650792467642523</v>
      </c>
      <c r="AB658" s="90">
        <f>(Z658-AA658)/(Z658+AA658)</f>
        <v>-1.6284203482411379E-2</v>
      </c>
      <c r="AC658" s="19">
        <v>5.47</v>
      </c>
      <c r="AD658" s="13">
        <v>5.65</v>
      </c>
      <c r="AE658" s="94">
        <v>3.13</v>
      </c>
    </row>
    <row r="659" spans="1:31" x14ac:dyDescent="0.35">
      <c r="A659" s="2" t="s">
        <v>253</v>
      </c>
      <c r="B659" s="9">
        <v>38995</v>
      </c>
      <c r="C659" s="18">
        <v>6.56</v>
      </c>
      <c r="D659" s="12">
        <v>7.07</v>
      </c>
      <c r="F659" s="12">
        <v>1.3</v>
      </c>
      <c r="H659" s="23">
        <f>10^-(D659)</f>
        <v>8.5113803820237355E-8</v>
      </c>
      <c r="I659" s="32">
        <v>0.01</v>
      </c>
      <c r="J659" s="25">
        <v>0.02</v>
      </c>
      <c r="K659" s="30">
        <v>9</v>
      </c>
      <c r="L659" s="25">
        <v>133</v>
      </c>
      <c r="M659" s="30">
        <v>1</v>
      </c>
      <c r="N659" s="35"/>
      <c r="O659" s="25">
        <v>1.5</v>
      </c>
      <c r="P659" s="25">
        <v>12.1</v>
      </c>
      <c r="Q659" s="25">
        <v>0.01</v>
      </c>
      <c r="R659" s="25">
        <v>22.3</v>
      </c>
      <c r="S659" s="31">
        <v>5</v>
      </c>
      <c r="T659" s="51">
        <v>0.03</v>
      </c>
      <c r="U659" s="42">
        <v>32</v>
      </c>
      <c r="V659" s="42">
        <v>90.74</v>
      </c>
      <c r="W659" s="42">
        <v>0.01</v>
      </c>
      <c r="X659" s="42">
        <v>46</v>
      </c>
      <c r="Y659" s="44">
        <v>5.5</v>
      </c>
      <c r="Z659" s="87">
        <f>(H659/H$3)+(I659/I$3*3)+(J659/J$3)+(L659/L$3*2)+(N659/N$3*2)+(O659/O$3)+(P659/P$3*2)+(Q659/Q$3*2)+(R659/R$3)</f>
        <v>8.6431389467145436</v>
      </c>
      <c r="AA659" s="88">
        <f>(T659/T$3*3)+(U659/U$3*2)+(V659/V$3)+(W659/W$3)+(X659/X$3)+Y659</f>
        <v>8.9284966125385345</v>
      </c>
      <c r="AB659" s="90">
        <f>(Z659-AA659)/(Z659+AA659)</f>
        <v>-1.6239675860664202E-2</v>
      </c>
      <c r="AD659" s="100"/>
      <c r="AE659" s="96"/>
    </row>
    <row r="660" spans="1:31" x14ac:dyDescent="0.35">
      <c r="A660" s="2" t="s">
        <v>212</v>
      </c>
      <c r="B660" s="9">
        <v>37754</v>
      </c>
      <c r="C660" s="18">
        <v>6.38</v>
      </c>
      <c r="D660" s="12">
        <v>7.11</v>
      </c>
      <c r="F660" s="12">
        <v>1.7</v>
      </c>
      <c r="H660" s="23">
        <f>10^-(D660)</f>
        <v>7.7624711662868932E-8</v>
      </c>
      <c r="I660" s="32">
        <v>0.02</v>
      </c>
      <c r="J660" s="25">
        <v>7.0000000000000007E-2</v>
      </c>
      <c r="K660" s="29">
        <v>0.2</v>
      </c>
      <c r="L660" s="25">
        <v>155</v>
      </c>
      <c r="M660" s="29">
        <v>0.3</v>
      </c>
      <c r="N660" s="25">
        <v>0.01</v>
      </c>
      <c r="O660" s="25">
        <v>1.54</v>
      </c>
      <c r="P660" s="25">
        <v>14.1</v>
      </c>
      <c r="Q660" s="25">
        <v>0.01</v>
      </c>
      <c r="R660" s="25">
        <v>10.7</v>
      </c>
      <c r="S660" s="29">
        <v>1.1000000000000001</v>
      </c>
      <c r="T660" s="51">
        <v>0.04</v>
      </c>
      <c r="U660" s="42">
        <v>124</v>
      </c>
      <c r="V660" s="42">
        <v>3.34</v>
      </c>
      <c r="W660" s="42">
        <v>0.01</v>
      </c>
      <c r="X660" s="42">
        <v>45</v>
      </c>
      <c r="Y660" s="44">
        <v>5.81</v>
      </c>
      <c r="Z660" s="87">
        <f>(H660/H$3)+(I660/I$3*3)+(J660/J$3)+(L660/L$3*2)+(N660/N$3*2)+(O660/O$3)+(P660/P$3*2)+(Q660/Q$3*2)+(R660/R$3)</f>
        <v>9.4061883008293208</v>
      </c>
      <c r="AA660" s="88">
        <f>(T660/T$3*3)+(U660/U$3*2)+(V660/V$3)+(W660/W$3)+(X660/X$3)+Y660</f>
        <v>9.7161964532417642</v>
      </c>
      <c r="AB660" s="90">
        <f>(Z660-AA660)/(Z660+AA660)</f>
        <v>-1.6211793476566452E-2</v>
      </c>
    </row>
    <row r="661" spans="1:31" x14ac:dyDescent="0.35">
      <c r="A661" s="2" t="s">
        <v>372</v>
      </c>
      <c r="B661" s="9">
        <v>39175</v>
      </c>
      <c r="C661" s="18">
        <v>2.52</v>
      </c>
      <c r="D661" s="12">
        <v>5.32</v>
      </c>
      <c r="F661" s="12">
        <v>6.3</v>
      </c>
      <c r="H661" s="23">
        <f>10^-(D661)</f>
        <v>4.7863009232263716E-6</v>
      </c>
      <c r="I661" s="32">
        <v>5.0000000000000001E-3</v>
      </c>
      <c r="J661" s="25">
        <v>0.01</v>
      </c>
      <c r="K661" s="33"/>
      <c r="L661" s="25">
        <v>33.799999999999997</v>
      </c>
      <c r="M661" s="33"/>
      <c r="N661" s="25">
        <v>0.01</v>
      </c>
      <c r="O661" s="25">
        <v>11.1</v>
      </c>
      <c r="P661" s="25">
        <v>4.93</v>
      </c>
      <c r="Q661" s="25">
        <v>0.02</v>
      </c>
      <c r="R661" s="25">
        <v>9.34</v>
      </c>
      <c r="S661" s="34"/>
      <c r="T661" s="51">
        <v>0.01</v>
      </c>
      <c r="U661" s="42">
        <v>34.6</v>
      </c>
      <c r="V661" s="42">
        <v>63.3</v>
      </c>
      <c r="W661" s="42">
        <v>7.2300000000000003E-3</v>
      </c>
      <c r="X661" s="42">
        <v>31</v>
      </c>
      <c r="Y661" s="44">
        <v>0.26</v>
      </c>
      <c r="Z661" s="87">
        <f>(H661/H$3)+(I661/I$3*3)+(J661/J$3)+(L661/L$3*2)+(N661/N$3*2)+(O661/O$3)+(P661/P$3*2)+(Q661/Q$3*2)+(R661/R$3)</f>
        <v>2.7845746912795204</v>
      </c>
      <c r="AA661" s="88">
        <f>(T661/T$3*3)+(U661/U$3*2)+(V661/V$3)+(W661/W$3)+(X661/X$3)+Y661</f>
        <v>2.8762199997841371</v>
      </c>
      <c r="AB661" s="90">
        <f>(Z661-AA661)/(Z661+AA661)</f>
        <v>-1.6189477539132701E-2</v>
      </c>
      <c r="AE661" s="96"/>
    </row>
    <row r="662" spans="1:31" x14ac:dyDescent="0.35">
      <c r="A662" s="2" t="s">
        <v>370</v>
      </c>
      <c r="B662" s="9">
        <v>40100</v>
      </c>
      <c r="C662" s="20"/>
      <c r="D662" s="12">
        <v>5.6</v>
      </c>
      <c r="F662" s="12">
        <v>12.3</v>
      </c>
      <c r="H662" s="23">
        <f>10^-(D662)</f>
        <v>2.5118864315095806E-6</v>
      </c>
      <c r="I662" s="28"/>
      <c r="J662" s="25">
        <v>0.02</v>
      </c>
      <c r="K662" s="36"/>
      <c r="L662" s="25">
        <v>33.9</v>
      </c>
      <c r="M662" s="36"/>
      <c r="N662" s="25">
        <v>7.0000000000000007E-2</v>
      </c>
      <c r="O662" s="25">
        <v>10</v>
      </c>
      <c r="P662" s="25">
        <v>8</v>
      </c>
      <c r="Q662" s="25">
        <v>0.09</v>
      </c>
      <c r="R662" s="25">
        <v>10.199999999999999</v>
      </c>
      <c r="S662" s="36"/>
      <c r="T662" s="51">
        <v>0.1</v>
      </c>
      <c r="U662" s="42">
        <v>33</v>
      </c>
      <c r="V662" s="42">
        <v>105</v>
      </c>
      <c r="W662" s="42">
        <v>7.0000000000000007E-2</v>
      </c>
      <c r="X662" s="42">
        <v>23.8</v>
      </c>
      <c r="Y662" s="44">
        <v>0.1</v>
      </c>
      <c r="Z662" s="87">
        <f>(H662/H$3)+(I662/I$3*3)+(J662/J$3)+(L662/L$3*2)+(N662/N$3*2)+(O662/O$3)+(P662/P$3*2)+(Q662/Q$3*2)+(R662/R$3)</f>
        <v>3.0561044064234992</v>
      </c>
      <c r="AA662" s="88">
        <f>(T662/T$3*3)+(U662/U$3*2)+(V662/V$3)+(W662/W$3)+(X662/X$3)+Y662</f>
        <v>3.1565962058105548</v>
      </c>
      <c r="AB662" s="90">
        <f>(Z662-AA662)/(Z662+AA662)</f>
        <v>-1.6175220030588154E-2</v>
      </c>
      <c r="AC662" s="19">
        <v>3.1</v>
      </c>
      <c r="AD662" s="13">
        <v>3.1</v>
      </c>
      <c r="AE662" s="94">
        <v>-0.71</v>
      </c>
    </row>
    <row r="663" spans="1:31" x14ac:dyDescent="0.35">
      <c r="A663" s="2" t="s">
        <v>314</v>
      </c>
      <c r="B663" s="9">
        <v>42283</v>
      </c>
      <c r="C663" s="18">
        <v>5.86</v>
      </c>
      <c r="D663" s="12">
        <v>4.62</v>
      </c>
      <c r="F663" s="12">
        <v>1.9</v>
      </c>
      <c r="G663" s="13">
        <v>10</v>
      </c>
      <c r="H663" s="23">
        <f>10^-(D663)</f>
        <v>2.3988329190194856E-5</v>
      </c>
      <c r="I663" s="32">
        <v>8.9999999999999993E-3</v>
      </c>
      <c r="J663" s="25">
        <v>7.7299999999999999E-3</v>
      </c>
      <c r="K663" s="29">
        <v>1</v>
      </c>
      <c r="L663" s="25">
        <v>5.25</v>
      </c>
      <c r="M663" s="29">
        <v>1</v>
      </c>
      <c r="N663" s="25">
        <v>0.01</v>
      </c>
      <c r="O663" s="25">
        <v>1.9</v>
      </c>
      <c r="P663" s="25">
        <v>9.36</v>
      </c>
      <c r="Q663" s="25">
        <v>0.16</v>
      </c>
      <c r="R663" s="25">
        <v>51.1</v>
      </c>
      <c r="S663" s="29">
        <v>40</v>
      </c>
      <c r="T663" s="51">
        <v>0.03</v>
      </c>
      <c r="U663" s="42">
        <v>84.8</v>
      </c>
      <c r="V663" s="42">
        <v>8.85</v>
      </c>
      <c r="W663" s="42">
        <v>6.5700000000000003E-3</v>
      </c>
      <c r="X663" s="42">
        <v>53.2</v>
      </c>
      <c r="Y663" s="44">
        <v>9.8300000000000002E-3</v>
      </c>
      <c r="Z663" s="87">
        <f>(H663/H$3)+(I663/I$3*3)+(J663/J$3)+(L663/L$3*2)+(N663/N$3*2)+(O663/O$3)+(P663/P$3*2)+(Q663/Q$3*2)+(R663/R$3)</f>
        <v>3.310965210344448</v>
      </c>
      <c r="AA663" s="88">
        <f>(T663/T$3*3)+(U663/U$3*2)+(V663/V$3)+(W663/W$3)+(X663/X$3)+Y663</f>
        <v>3.4197470587193886</v>
      </c>
      <c r="AB663" s="90">
        <f>(Z663-AA663)/(Z663+AA663)</f>
        <v>-1.6162011392899852E-2</v>
      </c>
      <c r="AC663" s="19">
        <v>3.31</v>
      </c>
      <c r="AD663" s="13">
        <v>3.46</v>
      </c>
      <c r="AE663" s="94">
        <v>-4.46</v>
      </c>
    </row>
    <row r="664" spans="1:31" x14ac:dyDescent="0.35">
      <c r="A664" s="2" t="s">
        <v>304</v>
      </c>
      <c r="B664" s="9">
        <v>38672</v>
      </c>
      <c r="C664" s="18">
        <v>1.83</v>
      </c>
      <c r="D664" s="12">
        <v>6.42</v>
      </c>
      <c r="F664" s="12">
        <v>16</v>
      </c>
      <c r="H664" s="23">
        <f>10^-(D664)</f>
        <v>3.8018939632056089E-7</v>
      </c>
      <c r="I664" s="32">
        <v>1E-3</v>
      </c>
      <c r="J664" s="25">
        <v>0.45</v>
      </c>
      <c r="K664" s="29">
        <v>1.3</v>
      </c>
      <c r="L664" s="25">
        <v>63.3</v>
      </c>
      <c r="M664" s="29">
        <v>0.8</v>
      </c>
      <c r="N664" s="25">
        <v>9</v>
      </c>
      <c r="O664" s="25">
        <v>4.8499999999999996</v>
      </c>
      <c r="P664" s="25">
        <v>2.54</v>
      </c>
      <c r="Q664" s="25">
        <v>0.64</v>
      </c>
      <c r="R664" s="25">
        <v>9.0299999999999994</v>
      </c>
      <c r="S664" s="29">
        <v>6.1</v>
      </c>
      <c r="T664" s="51">
        <v>0.47</v>
      </c>
      <c r="U664" s="42">
        <v>73.099999999999994</v>
      </c>
      <c r="V664" s="42">
        <v>0.37</v>
      </c>
      <c r="W664" s="42">
        <v>0.03</v>
      </c>
      <c r="X664" s="42">
        <v>16</v>
      </c>
      <c r="Y664" s="44">
        <v>2.4</v>
      </c>
      <c r="Z664" s="87">
        <f>(H664/H$3)+(I664/I$3*3)+(J664/J$3)+(L664/L$3*2)+(N664/N$3*2)+(O664/O$3)+(P664/P$3*2)+(Q664/Q$3*2)+(R664/R$3)</f>
        <v>4.2551720981396928</v>
      </c>
      <c r="AA664" s="88">
        <f>(T664/T$3*3)+(U664/U$3*2)+(V664/V$3)+(W664/W$3)+(X664/X$3)+Y664</f>
        <v>4.3946136406643328</v>
      </c>
      <c r="AB664" s="90">
        <f>(Z664-AA664)/(Z664+AA664)</f>
        <v>-1.61208088541532E-2</v>
      </c>
    </row>
    <row r="665" spans="1:31" x14ac:dyDescent="0.35">
      <c r="A665" s="2" t="s">
        <v>305</v>
      </c>
      <c r="B665" s="9">
        <v>33203</v>
      </c>
      <c r="C665" s="18">
        <v>0.61</v>
      </c>
      <c r="D665" s="12">
        <v>5.99</v>
      </c>
      <c r="F665" s="12">
        <v>25.9</v>
      </c>
      <c r="H665" s="23">
        <f>10^-(D665)</f>
        <v>1.0232929922807527E-6</v>
      </c>
      <c r="I665" s="24">
        <v>1.2999999999999999E-3</v>
      </c>
      <c r="J665" s="25">
        <v>0.59</v>
      </c>
      <c r="L665" s="25">
        <v>45.5</v>
      </c>
      <c r="N665" s="25">
        <v>0.57999999999999996</v>
      </c>
      <c r="O665" s="25">
        <v>28.1</v>
      </c>
      <c r="P665" s="25">
        <v>6</v>
      </c>
      <c r="Q665" s="25">
        <v>0.06</v>
      </c>
      <c r="R665" s="25">
        <v>37.4</v>
      </c>
      <c r="T665" s="51">
        <v>0.24</v>
      </c>
      <c r="U665" s="42">
        <v>82.8</v>
      </c>
      <c r="V665" s="42">
        <v>33.020000000000003</v>
      </c>
      <c r="W665" s="42">
        <v>0.26</v>
      </c>
      <c r="X665" s="42">
        <v>56.9</v>
      </c>
      <c r="Y665" s="44">
        <v>1.46</v>
      </c>
      <c r="Z665" s="87">
        <f>(H665/H$3)+(I665/I$3*3)+(J665/J$3)+(L665/L$3*2)+(N665/N$3*2)+(O665/O$3)+(P665/P$3*2)+(Q665/Q$3*2)+(R665/R$3)</f>
        <v>5.1654249129356025</v>
      </c>
      <c r="AA665" s="88">
        <f>(T665/T$3*3)+(U665/U$3*2)+(V665/V$3)+(W665/W$3)+(X665/X$3)+Y665</f>
        <v>5.3346348385852203</v>
      </c>
      <c r="AB665" s="90">
        <f>(Z665-AA665)/(Z665+AA665)</f>
        <v>-1.6115139309098647E-2</v>
      </c>
    </row>
    <row r="666" spans="1:31" x14ac:dyDescent="0.35">
      <c r="A666" s="2" t="s">
        <v>176</v>
      </c>
      <c r="B666" s="9">
        <v>42332</v>
      </c>
      <c r="C666" s="20"/>
      <c r="D666" s="12">
        <v>7.56</v>
      </c>
      <c r="F666" s="12">
        <v>0.7</v>
      </c>
      <c r="H666" s="23">
        <f>10^-(D666)</f>
        <v>2.75422870333816E-8</v>
      </c>
      <c r="I666" s="32">
        <v>0.01</v>
      </c>
      <c r="J666" s="25">
        <v>0.24</v>
      </c>
      <c r="K666" s="36"/>
      <c r="L666" s="25">
        <v>73</v>
      </c>
      <c r="M666" s="36"/>
      <c r="N666" s="25">
        <v>1.83</v>
      </c>
      <c r="O666" s="25">
        <v>1.7</v>
      </c>
      <c r="P666" s="25">
        <v>5.9</v>
      </c>
      <c r="Q666" s="25">
        <v>0.13</v>
      </c>
      <c r="R666" s="25">
        <v>10</v>
      </c>
      <c r="S666" s="36"/>
      <c r="T666" s="51">
        <v>0.03</v>
      </c>
      <c r="U666" s="42">
        <v>42</v>
      </c>
      <c r="V666" s="42">
        <v>1.01</v>
      </c>
      <c r="W666" s="42">
        <v>0.03</v>
      </c>
      <c r="X666" s="42">
        <v>32</v>
      </c>
      <c r="Y666" s="44">
        <v>3.05</v>
      </c>
      <c r="Z666" s="87">
        <f>(H666/H$3)+(I666/I$3*3)+(J666/J$3)+(L666/L$3*2)+(N666/N$3*2)+(O666/O$3)+(P666/P$3*2)+(Q666/Q$3*2)+(R666/R$3)</f>
        <v>4.6912719223898574</v>
      </c>
      <c r="AA666" s="88">
        <f>(T666/T$3*3)+(U666/U$3*2)+(V666/V$3)+(W666/W$3)+(X666/X$3)+Y666</f>
        <v>4.844932438976965</v>
      </c>
      <c r="AB666" s="90">
        <f>(Z666-AA666)/(Z666+AA666)</f>
        <v>-1.611338335088737E-2</v>
      </c>
      <c r="AC666" s="19">
        <v>4.6900000000000004</v>
      </c>
      <c r="AD666" s="13">
        <v>4.84</v>
      </c>
      <c r="AE666" s="94">
        <v>-3.15</v>
      </c>
    </row>
    <row r="667" spans="1:31" x14ac:dyDescent="0.35">
      <c r="A667" s="2" t="s">
        <v>198</v>
      </c>
      <c r="B667" s="9">
        <v>41793</v>
      </c>
      <c r="C667" s="18">
        <v>5.33</v>
      </c>
      <c r="D667" s="12">
        <v>5.0199999999999996</v>
      </c>
      <c r="F667" s="12">
        <v>1.1000000000000001</v>
      </c>
      <c r="H667" s="23">
        <f>10^-(D667)</f>
        <v>9.5499258602143587E-6</v>
      </c>
      <c r="I667" s="32">
        <v>7.0000000000000001E-3</v>
      </c>
      <c r="J667" s="25">
        <v>0.01</v>
      </c>
      <c r="K667" s="36"/>
      <c r="L667" s="25">
        <v>18.399999999999999</v>
      </c>
      <c r="M667" s="36"/>
      <c r="N667" s="35"/>
      <c r="O667" s="25">
        <v>7.69</v>
      </c>
      <c r="P667" s="25">
        <v>2.11</v>
      </c>
      <c r="Q667" s="25">
        <v>0.03</v>
      </c>
      <c r="R667" s="25">
        <v>6.95</v>
      </c>
      <c r="S667" s="36"/>
      <c r="T667" s="51">
        <v>0.02</v>
      </c>
      <c r="U667" s="42">
        <v>22.1</v>
      </c>
      <c r="V667" s="42">
        <v>49.13</v>
      </c>
      <c r="W667" s="42">
        <v>3.2799999999999999E-3</v>
      </c>
      <c r="X667" s="42">
        <v>10</v>
      </c>
      <c r="Y667" s="44">
        <v>0.11</v>
      </c>
      <c r="Z667" s="87">
        <f>(H667/H$3)+(I667/I$3*3)+(J667/J$3)+(L667/L$3*2)+(N667/N$3*2)+(O667/O$3)+(P667/P$3*2)+(Q667/Q$3*2)+(R667/R$3)</f>
        <v>1.5931708896815777</v>
      </c>
      <c r="AA667" s="88">
        <f>(T667/T$3*3)+(U667/U$3*2)+(V667/V$3)+(W667/W$3)+(X667/X$3)+Y667</f>
        <v>1.6452910755498704</v>
      </c>
      <c r="AB667" s="90">
        <f>(Z667-AA667)/(Z667+AA667)</f>
        <v>-1.6094117030819519E-2</v>
      </c>
      <c r="AC667" s="19">
        <v>1.62</v>
      </c>
      <c r="AD667" s="13">
        <v>1.64</v>
      </c>
      <c r="AE667" s="94">
        <v>1.56</v>
      </c>
    </row>
    <row r="668" spans="1:31" x14ac:dyDescent="0.35">
      <c r="A668" s="2" t="s">
        <v>86</v>
      </c>
      <c r="B668" s="9">
        <v>37040</v>
      </c>
      <c r="C668" s="18">
        <v>13.52</v>
      </c>
      <c r="D668" s="12">
        <v>7.4</v>
      </c>
      <c r="F668" s="12">
        <v>1.1000000000000001</v>
      </c>
      <c r="H668" s="23">
        <f>10^-(D668)</f>
        <v>3.981071705534957E-8</v>
      </c>
      <c r="I668" s="28"/>
      <c r="J668" s="25">
        <v>0.02</v>
      </c>
      <c r="K668" s="33"/>
      <c r="L668" s="25">
        <v>101</v>
      </c>
      <c r="M668" s="33"/>
      <c r="N668" s="25">
        <v>0.19</v>
      </c>
      <c r="O668" s="25">
        <v>8.4600000000000009</v>
      </c>
      <c r="P668" s="25">
        <v>13.2</v>
      </c>
      <c r="Q668" s="25">
        <v>0.01</v>
      </c>
      <c r="R668" s="25">
        <v>20.9</v>
      </c>
      <c r="S668" s="34"/>
      <c r="T668" s="51">
        <v>0.09</v>
      </c>
      <c r="U668" s="42">
        <v>57</v>
      </c>
      <c r="V668" s="42">
        <v>181.49</v>
      </c>
      <c r="W668" s="42">
        <v>0.03</v>
      </c>
      <c r="X668" s="42">
        <v>56</v>
      </c>
      <c r="Y668" s="43">
        <v>1.8</v>
      </c>
      <c r="Z668" s="87">
        <f>(H668/H$3)+(I668/I$3*3)+(J668/J$3)+(L668/L$3*2)+(N668/N$3*2)+(O668/O$3)+(P668/P$3*2)+(Q668/Q$3*2)+(R668/R$3)</f>
        <v>7.2596313294308521</v>
      </c>
      <c r="AA668" s="88">
        <f>(T668/T$3*3)+(U668/U$3*2)+(V668/V$3)+(W668/W$3)+(X668/X$3)+Y668</f>
        <v>7.4970776907890224</v>
      </c>
      <c r="AB668" s="90">
        <f>(Z668-AA668)/(Z668+AA668)</f>
        <v>-1.6090739543133743E-2</v>
      </c>
      <c r="AD668" s="100"/>
      <c r="AE668" s="96"/>
    </row>
    <row r="669" spans="1:31" x14ac:dyDescent="0.35">
      <c r="A669" s="2" t="s">
        <v>257</v>
      </c>
      <c r="B669" s="9">
        <v>39930</v>
      </c>
      <c r="C669" s="18">
        <v>7.85</v>
      </c>
      <c r="D669" s="12">
        <v>6.9</v>
      </c>
      <c r="F669" s="12">
        <v>2.4</v>
      </c>
      <c r="H669" s="23">
        <f>10^-(D669)</f>
        <v>1.2589254117941651E-7</v>
      </c>
      <c r="I669" s="32">
        <v>7.0000000000000007E-2</v>
      </c>
      <c r="J669" s="25">
        <v>0.03</v>
      </c>
      <c r="K669" s="30">
        <v>0.3</v>
      </c>
      <c r="L669" s="25">
        <v>121</v>
      </c>
      <c r="M669" s="30">
        <v>0.5</v>
      </c>
      <c r="N669" s="25">
        <v>0.02</v>
      </c>
      <c r="O669" s="25">
        <v>9.48</v>
      </c>
      <c r="P669" s="25">
        <v>11.4</v>
      </c>
      <c r="Q669" s="25">
        <v>0.45</v>
      </c>
      <c r="R669" s="25">
        <v>12.3</v>
      </c>
      <c r="S669" s="31">
        <v>1.4</v>
      </c>
      <c r="T669" s="51">
        <v>0.01</v>
      </c>
      <c r="U669" s="42">
        <v>102</v>
      </c>
      <c r="V669" s="42">
        <v>117.75</v>
      </c>
      <c r="W669" s="42">
        <v>0.23</v>
      </c>
      <c r="X669" s="42">
        <v>25</v>
      </c>
      <c r="Y669" s="44">
        <v>3.3</v>
      </c>
      <c r="Z669" s="87">
        <f>(H669/H$3)+(I669/I$3*3)+(J669/J$3)+(L669/L$3*2)+(N669/N$3*2)+(O669/O$3)+(P669/P$3*2)+(Q669/Q$3*2)+(R669/R$3)</f>
        <v>7.7798283095832845</v>
      </c>
      <c r="AA669" s="88">
        <f>(T669/T$3*3)+(U669/U$3*2)+(V669/V$3)+(W669/W$3)+(X669/X$3)+Y669</f>
        <v>8.033179705225443</v>
      </c>
      <c r="AB669" s="90">
        <f>(Z669-AA669)/(Z669+AA669)</f>
        <v>-1.6021707913187508E-2</v>
      </c>
      <c r="AE669" s="94">
        <v>3.45</v>
      </c>
    </row>
    <row r="670" spans="1:31" x14ac:dyDescent="0.35">
      <c r="A670" s="2" t="s">
        <v>338</v>
      </c>
      <c r="B670" s="9">
        <v>38259</v>
      </c>
      <c r="C670" s="18">
        <v>2.58</v>
      </c>
      <c r="D670" s="12">
        <v>5.53</v>
      </c>
      <c r="F670" s="12">
        <v>15</v>
      </c>
      <c r="H670" s="23">
        <f>10^-(D670)</f>
        <v>2.951209226666379E-6</v>
      </c>
      <c r="I670" s="28"/>
      <c r="J670" s="25">
        <v>0.16</v>
      </c>
      <c r="K670" s="30">
        <v>7.5</v>
      </c>
      <c r="L670" s="25">
        <v>57.2</v>
      </c>
      <c r="M670" s="30">
        <v>1.5</v>
      </c>
      <c r="N670" s="25">
        <v>1.17</v>
      </c>
      <c r="O670" s="25">
        <v>22.4</v>
      </c>
      <c r="P670" s="25">
        <v>7.64</v>
      </c>
      <c r="Q670" s="25">
        <v>0.05</v>
      </c>
      <c r="R670" s="25">
        <v>20.9</v>
      </c>
      <c r="S670" s="31">
        <v>85</v>
      </c>
      <c r="T670" s="51">
        <v>0.05</v>
      </c>
      <c r="U670" s="42">
        <v>70.7</v>
      </c>
      <c r="V670" s="42">
        <v>42.27</v>
      </c>
      <c r="W670" s="42">
        <v>0.06</v>
      </c>
      <c r="X670" s="42">
        <v>59</v>
      </c>
      <c r="Y670" s="44">
        <v>1.36</v>
      </c>
      <c r="Z670" s="87">
        <f>(H670/H$3)+(I670/I$3*3)+(J670/J$3)+(L670/L$3*2)+(N670/N$3*2)+(O670/O$3)+(P670/P$3*2)+(Q670/Q$3*2)+(R670/R$3)</f>
        <v>5.0174302229642773</v>
      </c>
      <c r="AA670" s="88">
        <f>(T670/T$3*3)+(U670/U$3*2)+(V670/V$3)+(W670/W$3)+(X670/X$3)+Y670</f>
        <v>5.1808173729423306</v>
      </c>
      <c r="AB670" s="90">
        <f>(Z670-AA670)/(Z670+AA670)</f>
        <v>-1.6021100531392659E-2</v>
      </c>
      <c r="AE670" s="96"/>
    </row>
    <row r="671" spans="1:31" x14ac:dyDescent="0.35">
      <c r="A671" s="2" t="s">
        <v>333</v>
      </c>
      <c r="B671" s="9">
        <v>42159</v>
      </c>
      <c r="C671" s="18">
        <v>1.88</v>
      </c>
      <c r="D671" s="12">
        <v>5.84</v>
      </c>
      <c r="F671" s="12">
        <v>26</v>
      </c>
      <c r="H671" s="23">
        <f>10^-(D671)</f>
        <v>1.445439770745926E-6</v>
      </c>
      <c r="I671" s="28"/>
      <c r="J671" s="25">
        <v>0.01</v>
      </c>
      <c r="K671" s="30">
        <v>0.2</v>
      </c>
      <c r="L671" s="25">
        <v>53.5</v>
      </c>
      <c r="M671" s="30">
        <v>2.9</v>
      </c>
      <c r="N671" s="25">
        <v>0.19</v>
      </c>
      <c r="O671" s="25">
        <v>13.8</v>
      </c>
      <c r="P671" s="25">
        <v>7.4</v>
      </c>
      <c r="Q671" s="25">
        <v>0.08</v>
      </c>
      <c r="R671" s="25">
        <v>11.2</v>
      </c>
      <c r="S671" s="31">
        <v>2.8</v>
      </c>
      <c r="T671" s="51">
        <v>0.03</v>
      </c>
      <c r="U671" s="42">
        <v>41.3</v>
      </c>
      <c r="V671" s="42">
        <v>114.65</v>
      </c>
      <c r="W671" s="42">
        <v>0.06</v>
      </c>
      <c r="X671" s="42">
        <v>27</v>
      </c>
      <c r="Y671" s="43">
        <v>0.79</v>
      </c>
      <c r="Z671" s="87">
        <f>(H671/H$3)+(I671/I$3*3)+(J671/J$3)+(L671/L$3*2)+(N671/N$3*2)+(O671/O$3)+(P671/P$3*2)+(Q671/Q$3*2)+(R671/R$3)</f>
        <v>4.1288463589623534</v>
      </c>
      <c r="AA671" s="88">
        <f>(T671/T$3*3)+(U671/U$3*2)+(V671/V$3)+(W671/W$3)+(X671/X$3)+Y671</f>
        <v>4.2628714077413044</v>
      </c>
      <c r="AB671" s="90">
        <f>(Z671-AA671)/(Z671+AA671)</f>
        <v>-1.5971110147523133E-2</v>
      </c>
      <c r="AC671" s="19">
        <v>4.24</v>
      </c>
      <c r="AD671" s="13">
        <v>4.26</v>
      </c>
      <c r="AE671" s="94">
        <v>0.38</v>
      </c>
    </row>
    <row r="672" spans="1:31" x14ac:dyDescent="0.35">
      <c r="A672" s="2" t="s">
        <v>300</v>
      </c>
      <c r="B672" s="9">
        <v>39763</v>
      </c>
      <c r="C672" s="18">
        <v>8.4</v>
      </c>
      <c r="D672" s="12">
        <v>6.64</v>
      </c>
      <c r="E672" s="16"/>
      <c r="F672" s="12">
        <v>5</v>
      </c>
      <c r="H672" s="23">
        <f>10^-(D672)</f>
        <v>2.2908676527677716E-7</v>
      </c>
      <c r="I672" s="28"/>
      <c r="J672" s="25">
        <v>0.65</v>
      </c>
      <c r="K672" s="33"/>
      <c r="L672" s="25">
        <v>59</v>
      </c>
      <c r="M672" s="33"/>
      <c r="N672" s="25">
        <v>17</v>
      </c>
      <c r="O672" s="25">
        <v>7.33</v>
      </c>
      <c r="P672" s="25">
        <v>6.72</v>
      </c>
      <c r="Q672" s="25">
        <v>0.57999999999999996</v>
      </c>
      <c r="R672" s="25">
        <v>13.6</v>
      </c>
      <c r="S672" s="34"/>
      <c r="T672" s="51">
        <v>0.11</v>
      </c>
      <c r="U672" s="42">
        <v>101</v>
      </c>
      <c r="V672" s="42">
        <v>0.22</v>
      </c>
      <c r="W672" s="42">
        <v>3.2799999999999999E-3</v>
      </c>
      <c r="X672" s="42">
        <v>32</v>
      </c>
      <c r="Y672" s="44">
        <v>2.09</v>
      </c>
      <c r="Z672" s="87">
        <f>(H672/H$3)+(I672/I$3*3)+(J672/J$3)+(L672/L$3*2)+(N672/N$3*2)+(O672/O$3)+(P672/P$3*2)+(Q672/Q$3*2)+(R672/R$3)</f>
        <v>4.9419990445652857</v>
      </c>
      <c r="AA672" s="88">
        <f>(T672/T$3*3)+(U672/U$3*2)+(V672/V$3)+(W672/W$3)+(X672/X$3)+Y672</f>
        <v>5.1024078001109512</v>
      </c>
      <c r="AB672" s="90">
        <f>(Z672-AA672)/(Z672+AA672)</f>
        <v>-1.596995801008257E-2</v>
      </c>
      <c r="AD672" s="100"/>
      <c r="AE672" s="95">
        <v>16.64</v>
      </c>
    </row>
    <row r="673" spans="1:31" x14ac:dyDescent="0.35">
      <c r="A673" s="2" t="s">
        <v>198</v>
      </c>
      <c r="B673" s="9">
        <v>35101</v>
      </c>
      <c r="C673" s="18">
        <v>5.29</v>
      </c>
      <c r="D673" s="12">
        <v>4.6500000000000004</v>
      </c>
      <c r="F673" s="12">
        <v>1.7</v>
      </c>
      <c r="H673" s="23">
        <f>10^-(D673)</f>
        <v>2.2387211385683359E-5</v>
      </c>
      <c r="I673" s="28"/>
      <c r="J673" s="25">
        <v>0.06</v>
      </c>
      <c r="L673" s="25">
        <v>32.9</v>
      </c>
      <c r="N673" s="25">
        <v>0.01</v>
      </c>
      <c r="O673" s="25">
        <v>8.41</v>
      </c>
      <c r="P673" s="25">
        <v>3.99</v>
      </c>
      <c r="Q673" s="25">
        <v>7.0000000000000007E-2</v>
      </c>
      <c r="R673" s="25">
        <v>15</v>
      </c>
      <c r="T673" s="51">
        <v>0.03</v>
      </c>
      <c r="U673" s="42">
        <v>45.3</v>
      </c>
      <c r="V673" s="42">
        <v>57.1</v>
      </c>
      <c r="W673" s="42">
        <v>0.03</v>
      </c>
      <c r="X673" s="42">
        <v>34.4</v>
      </c>
      <c r="Y673" s="44">
        <v>0.1</v>
      </c>
      <c r="Z673" s="87">
        <f>(H673/H$3)+(I673/I$3*3)+(J673/J$3)+(L673/L$3*2)+(N673/N$3*2)+(O673/O$3)+(P673/P$3*2)+(Q673/Q$3*2)+(R673/R$3)</f>
        <v>2.8437857035495702</v>
      </c>
      <c r="AA673" s="88">
        <f>(T673/T$3*3)+(U673/U$3*2)+(V673/V$3)+(W673/W$3)+(X673/X$3)+Y673</f>
        <v>2.9360107519561782</v>
      </c>
      <c r="AB673" s="90">
        <f>(Z673-AA673)/(Z673+AA673)</f>
        <v>-1.5956452639219822E-2</v>
      </c>
      <c r="AD673" s="100"/>
      <c r="AE673" s="96"/>
    </row>
    <row r="674" spans="1:31" x14ac:dyDescent="0.35">
      <c r="A674" s="2" t="s">
        <v>122</v>
      </c>
      <c r="B674" s="9">
        <v>41575</v>
      </c>
      <c r="C674" s="18">
        <v>3.24</v>
      </c>
      <c r="D674" s="12">
        <v>6.93</v>
      </c>
      <c r="F674" s="12">
        <v>11</v>
      </c>
      <c r="H674" s="23">
        <f>10^-(D674)</f>
        <v>1.174897554939528E-7</v>
      </c>
      <c r="I674" s="32">
        <v>0.54</v>
      </c>
      <c r="J674" s="25">
        <v>20.21</v>
      </c>
      <c r="K674" s="29">
        <v>0.2</v>
      </c>
      <c r="L674" s="25">
        <v>585</v>
      </c>
      <c r="M674" s="30">
        <v>0.5</v>
      </c>
      <c r="N674" s="25">
        <v>21.8</v>
      </c>
      <c r="O674" s="25">
        <v>116</v>
      </c>
      <c r="P674" s="25">
        <v>507</v>
      </c>
      <c r="Q674" s="25">
        <v>3.53</v>
      </c>
      <c r="R674" s="25">
        <v>4190</v>
      </c>
      <c r="S674" s="29">
        <v>20</v>
      </c>
      <c r="T674" s="51">
        <v>0.15</v>
      </c>
      <c r="U674" s="42">
        <v>709</v>
      </c>
      <c r="V674" s="42">
        <v>0.22</v>
      </c>
      <c r="W674" s="42">
        <v>7.8799999999999999E-3</v>
      </c>
      <c r="X674" s="42">
        <v>8421</v>
      </c>
      <c r="Y674" s="44">
        <v>14.26</v>
      </c>
      <c r="Z674" s="87">
        <f>(H674/H$3)+(I674/I$3*3)+(J674/J$3)+(L674/L$3*2)+(N674/N$3*2)+(O674/O$3)+(P674/P$3*2)+(Q674/Q$3*2)+(R674/R$3)</f>
        <v>258.21474085998841</v>
      </c>
      <c r="AA674" s="88">
        <f>(T674/T$3*3)+(U674/U$3*2)+(V674/V$3)+(W674/W$3)+(X674/X$3)+Y674</f>
        <v>266.57436802174408</v>
      </c>
      <c r="AB674" s="90">
        <f>(Z674-AA674)/(Z674+AA674)</f>
        <v>-1.5929498193224909E-2</v>
      </c>
      <c r="AC674" s="19">
        <v>258.55</v>
      </c>
      <c r="AD674" s="13">
        <v>266.55</v>
      </c>
      <c r="AE674" s="95">
        <v>3.05</v>
      </c>
    </row>
    <row r="675" spans="1:31" x14ac:dyDescent="0.35">
      <c r="A675" s="2" t="s">
        <v>288</v>
      </c>
      <c r="B675" s="9">
        <v>40546</v>
      </c>
      <c r="C675" s="18">
        <v>4.03</v>
      </c>
      <c r="D675" s="12">
        <v>6.39</v>
      </c>
      <c r="F675" s="12">
        <v>7.3</v>
      </c>
      <c r="H675" s="23">
        <f>10^-(D675)</f>
        <v>4.0738027780411229E-7</v>
      </c>
      <c r="I675" s="32">
        <v>1E-3</v>
      </c>
      <c r="J675" s="25">
        <v>0.28000000000000003</v>
      </c>
      <c r="K675" s="30">
        <v>3.4</v>
      </c>
      <c r="L675" s="25">
        <v>59.6</v>
      </c>
      <c r="M675" s="30">
        <v>0.3</v>
      </c>
      <c r="N675" s="25">
        <v>17.600000000000001</v>
      </c>
      <c r="O675" s="25">
        <v>13</v>
      </c>
      <c r="P675" s="25">
        <v>6.67</v>
      </c>
      <c r="Q675" s="25">
        <v>0.49</v>
      </c>
      <c r="R675" s="25">
        <v>13.1</v>
      </c>
      <c r="S675" s="31">
        <v>5.4</v>
      </c>
      <c r="T675" s="51">
        <v>0.23</v>
      </c>
      <c r="U675" s="42">
        <v>102</v>
      </c>
      <c r="V675" s="42">
        <v>0.22</v>
      </c>
      <c r="W675" s="42">
        <v>0.01</v>
      </c>
      <c r="X675" s="42">
        <v>34</v>
      </c>
      <c r="Y675" s="44">
        <v>2.16</v>
      </c>
      <c r="Z675" s="87">
        <f>(H675/H$3)+(I675/I$3*3)+(J675/J$3)+(L675/L$3*2)+(N675/N$3*2)+(O675/O$3)+(P675/P$3*2)+(Q675/Q$3*2)+(R675/R$3)</f>
        <v>5.08885547052245</v>
      </c>
      <c r="AA675" s="88">
        <f>(T675/T$3*3)+(U675/U$3*2)+(V675/V$3)+(W675/W$3)+(X675/X$3)+Y675</f>
        <v>5.2535802006571117</v>
      </c>
      <c r="AB675" s="90">
        <f>(Z675-AA675)/(Z675+AA675)</f>
        <v>-1.5927073212907376E-2</v>
      </c>
      <c r="AC675" s="19">
        <v>5.42</v>
      </c>
      <c r="AD675" s="99">
        <v>5.25</v>
      </c>
      <c r="AE675" s="95">
        <v>3.26</v>
      </c>
    </row>
    <row r="676" spans="1:31" x14ac:dyDescent="0.35">
      <c r="A676" s="2" t="s">
        <v>95</v>
      </c>
      <c r="B676" s="9">
        <v>38644</v>
      </c>
      <c r="C676" s="18">
        <v>2.1800000000000002</v>
      </c>
      <c r="D676" s="12">
        <v>7.15</v>
      </c>
      <c r="E676" s="16"/>
      <c r="F676" s="12">
        <v>2.5</v>
      </c>
      <c r="G676" s="16"/>
      <c r="H676" s="23">
        <f>10^-(D676)</f>
        <v>7.0794578438413597E-8</v>
      </c>
      <c r="I676" s="28"/>
      <c r="J676" s="25">
        <v>1.0900000000000001</v>
      </c>
      <c r="K676" s="29">
        <v>17</v>
      </c>
      <c r="L676" s="25">
        <v>63.5</v>
      </c>
      <c r="M676" s="29">
        <v>0.6</v>
      </c>
      <c r="N676" s="25">
        <v>1.21</v>
      </c>
      <c r="O676" s="25">
        <v>8.43</v>
      </c>
      <c r="P676" s="25">
        <v>21.1</v>
      </c>
      <c r="Q676" s="25">
        <v>7.0000000000000007E-2</v>
      </c>
      <c r="R676" s="25">
        <v>192</v>
      </c>
      <c r="S676" s="29">
        <v>0.3</v>
      </c>
      <c r="T676" s="51">
        <v>0.2</v>
      </c>
      <c r="U676" s="42">
        <v>17.8</v>
      </c>
      <c r="V676" s="42">
        <v>0.22</v>
      </c>
      <c r="W676" s="42">
        <v>3.2845000000000001E-3</v>
      </c>
      <c r="X676" s="42">
        <v>214</v>
      </c>
      <c r="Y676" s="44">
        <v>7.6</v>
      </c>
      <c r="Z676" s="87">
        <f>(H676/H$3)+(I676/I$3*3)+(J676/J$3)+(L676/L$3*2)+(N676/N$3*2)+(O676/O$3)+(P676/P$3*2)+(Q676/Q$3*2)+(R676/R$3)</f>
        <v>13.578066210566572</v>
      </c>
      <c r="AA676" s="88">
        <f>(T676/T$3*3)+(U676/U$3*2)+(V676/V$3)+(W676/W$3)+(X676/X$3)+Y676</f>
        <v>14.017172073008627</v>
      </c>
      <c r="AB676" s="90">
        <f>(Z676-AA676)/(Z676+AA676)</f>
        <v>-1.5912377995424408E-2</v>
      </c>
      <c r="AC676" s="19">
        <v>13.53</v>
      </c>
      <c r="AD676" s="13">
        <v>14</v>
      </c>
      <c r="AE676" s="95">
        <v>-3.44</v>
      </c>
    </row>
    <row r="677" spans="1:31" x14ac:dyDescent="0.35">
      <c r="A677" s="2" t="s">
        <v>156</v>
      </c>
      <c r="B677" s="9">
        <v>37523</v>
      </c>
      <c r="C677" s="18">
        <v>3.55</v>
      </c>
      <c r="D677" s="12">
        <v>7.23</v>
      </c>
      <c r="F677" s="12">
        <v>4.5999999999999996</v>
      </c>
      <c r="H677" s="23">
        <f>10^-(D677)</f>
        <v>5.8884365535558776E-8</v>
      </c>
      <c r="I677" s="32">
        <v>0.03</v>
      </c>
      <c r="J677" s="25">
        <v>0.55000000000000004</v>
      </c>
      <c r="K677" s="36"/>
      <c r="L677" s="25">
        <v>101</v>
      </c>
      <c r="M677" s="36"/>
      <c r="N677" s="25">
        <v>4.53</v>
      </c>
      <c r="O677" s="25">
        <v>1.18</v>
      </c>
      <c r="P677" s="25">
        <v>4.46</v>
      </c>
      <c r="Q677" s="25">
        <v>0.4</v>
      </c>
      <c r="R677" s="25">
        <v>22</v>
      </c>
      <c r="S677" s="36"/>
      <c r="T677" s="51">
        <v>0.01</v>
      </c>
      <c r="U677" s="42">
        <v>61.7</v>
      </c>
      <c r="V677" s="42">
        <v>0.22</v>
      </c>
      <c r="W677" s="42">
        <v>6.2405500000000001E-3</v>
      </c>
      <c r="X677" s="42">
        <v>62</v>
      </c>
      <c r="Y677" s="44">
        <v>3.78</v>
      </c>
      <c r="Z677" s="87">
        <f>(H677/H$3)+(I677/I$3*3)+(J677/J$3)+(L677/L$3*2)+(N677/N$3*2)+(O677/O$3)+(P677/P$3*2)+(Q677/Q$3*2)+(R677/R$3)</f>
        <v>6.6046371684622827</v>
      </c>
      <c r="AA677" s="88">
        <f>(T677/T$3*3)+(U677/U$3*2)+(V677/V$3)+(W677/W$3)+(X677/X$3)+Y677</f>
        <v>6.8174221791468206</v>
      </c>
      <c r="AB677" s="90">
        <f>(Z677-AA677)/(Z677+AA677)</f>
        <v>-1.5853380258107837E-2</v>
      </c>
    </row>
    <row r="678" spans="1:31" x14ac:dyDescent="0.35">
      <c r="A678" s="2" t="s">
        <v>296</v>
      </c>
      <c r="B678" s="9">
        <v>39211</v>
      </c>
      <c r="C678" s="18">
        <v>2.1</v>
      </c>
      <c r="D678" s="12">
        <v>6.67</v>
      </c>
      <c r="F678" s="12">
        <v>6.2</v>
      </c>
      <c r="H678" s="23">
        <f>10^-(D678)</f>
        <v>2.1379620895022279E-7</v>
      </c>
      <c r="I678" s="32">
        <v>0.02</v>
      </c>
      <c r="J678" s="25">
        <v>0.02</v>
      </c>
      <c r="K678" s="36"/>
      <c r="L678" s="25">
        <v>90.9</v>
      </c>
      <c r="M678" s="36"/>
      <c r="N678" s="25">
        <v>0.01</v>
      </c>
      <c r="O678" s="25">
        <v>22.9</v>
      </c>
      <c r="P678" s="25">
        <v>8.99</v>
      </c>
      <c r="Q678" s="25">
        <v>0.01</v>
      </c>
      <c r="R678" s="25">
        <v>21.5</v>
      </c>
      <c r="S678" s="36"/>
      <c r="T678" s="51">
        <v>7.0000000000000007E-2</v>
      </c>
      <c r="U678" s="42">
        <v>69.3</v>
      </c>
      <c r="V678" s="42">
        <v>164.67</v>
      </c>
      <c r="W678" s="42">
        <v>3.9399999999999999E-3</v>
      </c>
      <c r="X678" s="42">
        <v>46</v>
      </c>
      <c r="Y678" s="44">
        <v>1.62</v>
      </c>
      <c r="Z678" s="87">
        <f>(H678/H$3)+(I678/I$3*3)+(J678/J$3)+(L678/L$3*2)+(N678/N$3*2)+(O678/O$3)+(P678/P$3*2)+(Q678/Q$3*2)+(R678/R$3)</f>
        <v>6.8004657636134613</v>
      </c>
      <c r="AA678" s="88">
        <f>(T678/T$3*3)+(U678/U$3*2)+(V678/V$3)+(W678/W$3)+(X678/X$3)+Y678</f>
        <v>7.018564908090716</v>
      </c>
      <c r="AB678" s="90">
        <f>(Z678-AA678)/(Z678+AA678)</f>
        <v>-1.5782521195486895E-2</v>
      </c>
      <c r="AE678" s="96"/>
    </row>
    <row r="679" spans="1:31" x14ac:dyDescent="0.35">
      <c r="A679" s="2" t="s">
        <v>145</v>
      </c>
      <c r="B679" s="9">
        <v>33136</v>
      </c>
      <c r="C679" s="20"/>
      <c r="D679" s="12">
        <v>7.05</v>
      </c>
      <c r="F679" s="12">
        <v>8.1999999999999993</v>
      </c>
      <c r="H679" s="23">
        <f>10^-(D679)</f>
        <v>8.9125093813374537E-8</v>
      </c>
      <c r="I679" s="32">
        <v>3.0000000000000001E-3</v>
      </c>
      <c r="J679" s="25">
        <v>0.14000000000000001</v>
      </c>
      <c r="K679" s="33"/>
      <c r="L679" s="25">
        <v>110</v>
      </c>
      <c r="M679" s="33"/>
      <c r="N679" s="25">
        <v>5.2</v>
      </c>
      <c r="O679" s="25">
        <v>1.6</v>
      </c>
      <c r="P679" s="25">
        <v>7.1</v>
      </c>
      <c r="Q679" s="25">
        <v>0.38</v>
      </c>
      <c r="R679" s="25">
        <v>24</v>
      </c>
      <c r="S679" s="34"/>
      <c r="T679" s="51">
        <v>0.31</v>
      </c>
      <c r="U679" s="42">
        <v>110</v>
      </c>
      <c r="V679" s="42">
        <v>0.5</v>
      </c>
      <c r="W679" s="42">
        <v>0.02</v>
      </c>
      <c r="X679" s="42">
        <v>60</v>
      </c>
      <c r="Y679" s="44">
        <v>3.6</v>
      </c>
      <c r="Z679" s="87">
        <f>(H679/H$3)+(I679/I$3*3)+(J679/J$3)+(L679/L$3*2)+(N679/N$3*2)+(O679/O$3)+(P679/P$3*2)+(Q679/Q$3*2)+(R679/R$3)</f>
        <v>7.3661543679223795</v>
      </c>
      <c r="AA679" s="88">
        <f>(T679/T$3*3)+(U679/U$3*2)+(V679/V$3)+(W679/W$3)+(X679/X$3)+Y679</f>
        <v>7.6008134247398331</v>
      </c>
      <c r="AB679" s="90">
        <f>(Z679-AA679)/(Z679+AA679)</f>
        <v>-1.5678463404758498E-2</v>
      </c>
      <c r="AD679" s="100"/>
      <c r="AE679" s="96"/>
    </row>
    <row r="680" spans="1:31" x14ac:dyDescent="0.35">
      <c r="A680" s="2" t="s">
        <v>389</v>
      </c>
      <c r="B680" s="9">
        <v>38737</v>
      </c>
      <c r="C680" s="18">
        <v>2</v>
      </c>
      <c r="D680" s="12">
        <v>6.9</v>
      </c>
      <c r="F680" s="12">
        <v>11</v>
      </c>
      <c r="H680" s="23">
        <f>10^-(D680)</f>
        <v>1.2589254117941651E-7</v>
      </c>
      <c r="I680" s="32">
        <v>0.01</v>
      </c>
      <c r="J680" s="25">
        <v>21.29</v>
      </c>
      <c r="K680" s="30">
        <v>1</v>
      </c>
      <c r="L680" s="25">
        <v>243</v>
      </c>
      <c r="M680" s="30">
        <v>1</v>
      </c>
      <c r="N680" s="35"/>
      <c r="O680" s="25">
        <v>34.799999999999997</v>
      </c>
      <c r="P680" s="25">
        <v>88</v>
      </c>
      <c r="Q680" s="25">
        <v>4.38</v>
      </c>
      <c r="R680" s="25">
        <v>816</v>
      </c>
      <c r="S680" s="31">
        <v>6</v>
      </c>
      <c r="T680" s="51">
        <v>1.65</v>
      </c>
      <c r="U680" s="42">
        <v>1</v>
      </c>
      <c r="V680" s="42">
        <v>0.44</v>
      </c>
      <c r="W680" s="42">
        <v>0.03</v>
      </c>
      <c r="X680" s="42">
        <v>1660</v>
      </c>
      <c r="Y680" s="44">
        <v>12</v>
      </c>
      <c r="Z680" s="87">
        <f>(H680/H$3)+(I680/I$3*3)+(J680/J$3)+(L680/L$3*2)+(N680/N$3*2)+(O680/O$3)+(P680/P$3*2)+(Q680/Q$3*2)+(R680/R$3)</f>
        <v>57.092622500457693</v>
      </c>
      <c r="AA680" s="88">
        <f>(T680/T$3*3)+(U680/U$3*2)+(V680/V$3)+(W680/W$3)+(X680/X$3)+Y680</f>
        <v>58.907205044213846</v>
      </c>
      <c r="AB680" s="90">
        <f>(Z680-AA680)/(Z680+AA680)</f>
        <v>-1.5642976219575472E-2</v>
      </c>
      <c r="AD680" s="100"/>
      <c r="AE680" s="96"/>
    </row>
    <row r="681" spans="1:31" x14ac:dyDescent="0.35">
      <c r="A681" s="2" t="s">
        <v>307</v>
      </c>
      <c r="B681" s="9">
        <v>40723</v>
      </c>
      <c r="C681" s="18">
        <v>4.24</v>
      </c>
      <c r="D681" s="12">
        <v>5.47</v>
      </c>
      <c r="F681" s="12">
        <v>1.4</v>
      </c>
      <c r="H681" s="23">
        <f>10^-(D681)</f>
        <v>3.388441561392022E-6</v>
      </c>
      <c r="I681" s="32">
        <v>6.0000000000000001E-3</v>
      </c>
      <c r="J681" s="25">
        <v>0.01</v>
      </c>
      <c r="K681" s="30">
        <v>0.2</v>
      </c>
      <c r="L681" s="25">
        <v>26.8</v>
      </c>
      <c r="M681" s="30">
        <v>2.7</v>
      </c>
      <c r="N681" s="25">
        <v>0.03</v>
      </c>
      <c r="O681" s="25">
        <v>6.71</v>
      </c>
      <c r="P681" s="25">
        <v>4.6100000000000003</v>
      </c>
      <c r="Q681" s="25">
        <v>8.9999999999999993E-3</v>
      </c>
      <c r="R681" s="25">
        <v>15.7</v>
      </c>
      <c r="S681" s="31">
        <v>3.6</v>
      </c>
      <c r="T681" s="51">
        <v>0.03</v>
      </c>
      <c r="U681" s="42">
        <v>25.4</v>
      </c>
      <c r="V681" s="42">
        <v>70.819999999999993</v>
      </c>
      <c r="W681" s="42">
        <v>3.2799999999999999E-3</v>
      </c>
      <c r="X681" s="42">
        <v>26</v>
      </c>
      <c r="Y681" s="44">
        <v>0.25</v>
      </c>
      <c r="Z681" s="87">
        <f>(H681/H$3)+(I681/I$3*3)+(J681/J$3)+(L681/L$3*2)+(N681/N$3*2)+(O681/O$3)+(P681/P$3*2)+(Q681/Q$3*2)+(R681/R$3)</f>
        <v>2.5737380458423482</v>
      </c>
      <c r="AA681" s="88">
        <f>(T681/T$3*3)+(U681/U$3*2)+(V681/V$3)+(W681/W$3)+(X681/X$3)+Y681</f>
        <v>2.6554854961475423</v>
      </c>
      <c r="AB681" s="90">
        <f>(Z681-AA681)/(Z681+AA681)</f>
        <v>-1.5632808513304914E-2</v>
      </c>
      <c r="AC681" s="19">
        <v>2.58</v>
      </c>
      <c r="AD681" s="13">
        <v>2.65</v>
      </c>
      <c r="AE681" s="94">
        <v>2.91</v>
      </c>
    </row>
    <row r="682" spans="1:31" x14ac:dyDescent="0.35">
      <c r="A682" s="2" t="s">
        <v>394</v>
      </c>
      <c r="B682" s="9">
        <v>42158</v>
      </c>
      <c r="C682" s="18">
        <v>3.13</v>
      </c>
      <c r="D682" s="12">
        <v>5.15</v>
      </c>
      <c r="F682" s="12">
        <v>8.4</v>
      </c>
      <c r="H682" s="23">
        <f>10^-(D682)</f>
        <v>7.0794578438413623E-6</v>
      </c>
      <c r="I682" s="32">
        <v>2.0999999999999999E-3</v>
      </c>
      <c r="J682" s="25">
        <v>0.01</v>
      </c>
      <c r="K682" s="33"/>
      <c r="L682" s="25">
        <v>31.4</v>
      </c>
      <c r="M682" s="33"/>
      <c r="N682" s="25">
        <v>0.11</v>
      </c>
      <c r="O682" s="25">
        <v>14.5</v>
      </c>
      <c r="P682" s="25">
        <v>5.17</v>
      </c>
      <c r="Q682" s="25">
        <v>7.0000000000000001E-3</v>
      </c>
      <c r="R682" s="25">
        <v>9.25</v>
      </c>
      <c r="S682" s="34"/>
      <c r="T682" s="51">
        <v>0.01</v>
      </c>
      <c r="U682" s="42">
        <v>35</v>
      </c>
      <c r="V682" s="42">
        <v>54</v>
      </c>
      <c r="W682" s="42">
        <v>3.2799999999999999E-3</v>
      </c>
      <c r="X682" s="42">
        <v>40</v>
      </c>
      <c r="Y682" s="44">
        <v>0.13</v>
      </c>
      <c r="Z682" s="87">
        <f>(H682/H$3)+(I682/I$3*3)+(J682/J$3)+(L682/L$3*2)+(N682/N$3*2)+(O682/O$3)+(P682/P$3*2)+(Q682/Q$3*2)+(R682/R$3)</f>
        <v>2.7703885584837273</v>
      </c>
      <c r="AA682" s="88">
        <f>(T682/T$3*3)+(U682/U$3*2)+(V682/V$3)+(W682/W$3)+(X682/X$3)+Y682</f>
        <v>2.8583400939885788</v>
      </c>
      <c r="AB682" s="90">
        <f>(Z682-AA682)/(Z682+AA682)</f>
        <v>-1.56254708541014E-2</v>
      </c>
      <c r="AC682" s="19">
        <v>2.84</v>
      </c>
      <c r="AD682" s="13">
        <v>2.86</v>
      </c>
      <c r="AE682" s="94">
        <v>0.82</v>
      </c>
    </row>
    <row r="683" spans="1:31" x14ac:dyDescent="0.35">
      <c r="A683" s="2" t="s">
        <v>155</v>
      </c>
      <c r="B683" s="9">
        <v>38839</v>
      </c>
      <c r="C683" s="18">
        <v>3.85</v>
      </c>
      <c r="D683" s="12">
        <v>7.16</v>
      </c>
      <c r="F683" s="12">
        <v>1.5</v>
      </c>
      <c r="H683" s="23">
        <f>10^-(D683)</f>
        <v>6.9183097091893466E-8</v>
      </c>
      <c r="I683" s="28"/>
      <c r="J683" s="25">
        <v>0.01</v>
      </c>
      <c r="K683" s="30">
        <v>0.8</v>
      </c>
      <c r="L683" s="25">
        <v>112</v>
      </c>
      <c r="M683" s="30">
        <v>0.4</v>
      </c>
      <c r="N683" s="25">
        <v>0.02</v>
      </c>
      <c r="O683" s="25">
        <v>0.96</v>
      </c>
      <c r="P683" s="25">
        <v>4.4800000000000004</v>
      </c>
      <c r="Q683" s="25">
        <v>1E-3</v>
      </c>
      <c r="R683" s="25">
        <v>16.399999999999999</v>
      </c>
      <c r="S683" s="31">
        <v>0.7</v>
      </c>
      <c r="T683" s="51">
        <v>0.09</v>
      </c>
      <c r="U683" s="42">
        <v>22.6</v>
      </c>
      <c r="V683" s="42">
        <v>61.97</v>
      </c>
      <c r="W683" s="42">
        <v>3.6129500000000002E-3</v>
      </c>
      <c r="X683" s="42">
        <v>30</v>
      </c>
      <c r="Y683" s="44">
        <v>4.59</v>
      </c>
      <c r="Z683" s="87">
        <f>(H683/H$3)+(I683/I$3*3)+(J683/J$3)+(L683/L$3*2)+(N683/N$3*2)+(O683/O$3)+(P683/P$3*2)+(Q683/Q$3*2)+(R683/R$3)</f>
        <v>6.6966092530435155</v>
      </c>
      <c r="AA683" s="88">
        <f>(T683/T$3*3)+(U683/U$3*2)+(V683/V$3)+(W683/W$3)+(X683/X$3)+Y683</f>
        <v>6.9091902833162404</v>
      </c>
      <c r="AB683" s="90">
        <f>(Z683-AA683)/(Z683+AA683)</f>
        <v>-1.5624295338515707E-2</v>
      </c>
      <c r="AC683" s="19">
        <v>6.7</v>
      </c>
      <c r="AD683" s="99">
        <v>6.9</v>
      </c>
      <c r="AE683" s="95">
        <v>-3.1</v>
      </c>
    </row>
    <row r="684" spans="1:31" x14ac:dyDescent="0.35">
      <c r="A684" s="2" t="s">
        <v>373</v>
      </c>
      <c r="B684" s="9">
        <v>37375</v>
      </c>
      <c r="C684" s="18">
        <v>2.06</v>
      </c>
      <c r="D684" s="12">
        <v>5.12</v>
      </c>
      <c r="F684" s="12">
        <v>12</v>
      </c>
      <c r="H684" s="23">
        <f>10^-(D684)</f>
        <v>7.5857757502918323E-6</v>
      </c>
      <c r="I684" s="28"/>
      <c r="J684" s="25">
        <v>0.02</v>
      </c>
      <c r="K684" s="29">
        <v>0.2</v>
      </c>
      <c r="L684" s="25">
        <v>17</v>
      </c>
      <c r="M684" s="29">
        <v>0.8</v>
      </c>
      <c r="N684" s="25">
        <v>0.37</v>
      </c>
      <c r="O684" s="25">
        <v>8.1999999999999993</v>
      </c>
      <c r="P684" s="25">
        <v>3.39</v>
      </c>
      <c r="Q684" s="25">
        <v>0.04</v>
      </c>
      <c r="R684" s="25">
        <v>7.98</v>
      </c>
      <c r="S684" s="29">
        <v>24</v>
      </c>
      <c r="T684" s="51">
        <v>0.01</v>
      </c>
      <c r="U684" s="42">
        <v>38.700000000000003</v>
      </c>
      <c r="V684" s="42">
        <v>9.91</v>
      </c>
      <c r="W684" s="42">
        <v>0.01</v>
      </c>
      <c r="X684" s="42">
        <v>18</v>
      </c>
      <c r="Y684" s="44">
        <v>0.28000000000000003</v>
      </c>
      <c r="Z684" s="87">
        <f>(H684/H$3)+(I684/I$3*3)+(J684/J$3)+(L684/L$3*2)+(N684/N$3*2)+(O684/O$3)+(P684/P$3*2)+(Q684/Q$3*2)+(R684/R$3)</f>
        <v>1.6998516813594473</v>
      </c>
      <c r="AA684" s="88">
        <f>(T684/T$3*3)+(U684/U$3*2)+(V684/V$3)+(W684/W$3)+(X684/X$3)+Y684</f>
        <v>1.7537919327383342</v>
      </c>
      <c r="AB684" s="90">
        <f>(Z684-AA684)/(Z684+AA684)</f>
        <v>-1.5618360608692421E-2</v>
      </c>
    </row>
    <row r="685" spans="1:31" x14ac:dyDescent="0.35">
      <c r="A685" s="2" t="s">
        <v>112</v>
      </c>
      <c r="B685" s="9">
        <v>32281</v>
      </c>
      <c r="C685" s="18">
        <v>14.95</v>
      </c>
      <c r="D685" s="12">
        <v>6.96</v>
      </c>
      <c r="F685" s="12">
        <v>3</v>
      </c>
      <c r="H685" s="23">
        <f>10^-(D685)</f>
        <v>1.0964781961431838E-7</v>
      </c>
      <c r="I685" s="28"/>
      <c r="J685" s="25">
        <v>0.28999999999999998</v>
      </c>
      <c r="K685" s="30">
        <v>0.5</v>
      </c>
      <c r="L685" s="25">
        <v>78</v>
      </c>
      <c r="M685" s="30">
        <v>0.1</v>
      </c>
      <c r="N685" s="25">
        <v>1.4</v>
      </c>
      <c r="O685" s="25">
        <v>2</v>
      </c>
      <c r="P685" s="25">
        <v>5.8</v>
      </c>
      <c r="Q685" s="25">
        <v>0.17</v>
      </c>
      <c r="R685" s="25">
        <v>12</v>
      </c>
      <c r="S685" s="31">
        <v>3</v>
      </c>
      <c r="T685" s="51">
        <v>1.53</v>
      </c>
      <c r="U685" s="42">
        <v>12.4</v>
      </c>
      <c r="V685" s="42">
        <v>1.1000000000000001</v>
      </c>
      <c r="W685" s="42">
        <v>0.82</v>
      </c>
      <c r="X685" s="42">
        <v>18.5</v>
      </c>
      <c r="Y685" s="43">
        <v>4.3099999999999996</v>
      </c>
      <c r="Z685" s="87">
        <f>(H685/H$3)+(I685/I$3*3)+(J685/J$3)+(L685/L$3*2)+(N685/N$3*2)+(O685/O$3)+(P685/P$3*2)+(Q685/Q$3*2)+(R685/R$3)</f>
        <v>5.0149365035223106</v>
      </c>
      <c r="AA685" s="88">
        <f>(T685/T$3*3)+(U685/U$3*2)+(V685/V$3)+(W685/W$3)+(X685/X$3)+Y685</f>
        <v>5.1739059540318451</v>
      </c>
      <c r="AB685" s="90">
        <f>(Z685-AA685)/(Z685+AA685)</f>
        <v>-1.5602307246557947E-2</v>
      </c>
      <c r="AD685" s="100"/>
      <c r="AE685" s="96"/>
    </row>
    <row r="686" spans="1:31" x14ac:dyDescent="0.35">
      <c r="A686" s="2" t="s">
        <v>330</v>
      </c>
      <c r="B686" s="9">
        <v>38985</v>
      </c>
      <c r="C686" s="20"/>
      <c r="D686" s="12">
        <v>3.78</v>
      </c>
      <c r="F686" s="15"/>
      <c r="H686" s="23">
        <f>10^-(D686)</f>
        <v>1.6595869074375585E-4</v>
      </c>
      <c r="I686" s="28"/>
      <c r="J686" s="25">
        <v>0.09</v>
      </c>
      <c r="K686" s="33"/>
      <c r="L686" s="25">
        <v>42.9</v>
      </c>
      <c r="M686" s="33"/>
      <c r="N686" s="25">
        <v>0.02</v>
      </c>
      <c r="O686" s="25">
        <v>16.3</v>
      </c>
      <c r="P686" s="25">
        <v>10.3</v>
      </c>
      <c r="Q686" s="25">
        <v>0.28999999999999998</v>
      </c>
      <c r="R686" s="25">
        <v>55.2</v>
      </c>
      <c r="S686" s="34"/>
      <c r="T686" s="51">
        <v>0.06</v>
      </c>
      <c r="U686" s="42">
        <v>43</v>
      </c>
      <c r="V686" s="42">
        <v>123.95</v>
      </c>
      <c r="W686" s="42">
        <v>0.02</v>
      </c>
      <c r="X686" s="42">
        <v>106</v>
      </c>
      <c r="Y686" s="44">
        <v>0.12</v>
      </c>
      <c r="Z686" s="87">
        <f>(H686/H$3)+(I686/I$3*3)+(J686/J$3)+(L686/L$3*2)+(N686/N$3*2)+(O686/O$3)+(P686/P$3*2)+(Q686/Q$3*2)+(R686/R$3)</f>
        <v>5.822469330676789</v>
      </c>
      <c r="AA686" s="88">
        <f>(T686/T$3*3)+(U686/U$3*2)+(V686/V$3)+(W686/W$3)+(X686/X$3)+Y686</f>
        <v>6.0068312031970583</v>
      </c>
      <c r="AB686" s="90">
        <f>(Z686-AA686)/(Z686+AA686)</f>
        <v>-1.5585187982361177E-2</v>
      </c>
      <c r="AD686" s="100"/>
      <c r="AE686" s="96"/>
    </row>
    <row r="687" spans="1:31" x14ac:dyDescent="0.35">
      <c r="A687" s="2" t="s">
        <v>326</v>
      </c>
      <c r="B687" s="9">
        <v>39188</v>
      </c>
      <c r="C687" s="18">
        <v>1.99</v>
      </c>
      <c r="D687" s="12">
        <v>6.64</v>
      </c>
      <c r="F687" s="12">
        <v>2.8</v>
      </c>
      <c r="H687" s="23">
        <f>10^-(D687)</f>
        <v>2.2908676527677716E-7</v>
      </c>
      <c r="I687" s="32">
        <v>4.0000000000000001E-3</v>
      </c>
      <c r="J687" s="25">
        <v>0.05</v>
      </c>
      <c r="K687" s="36"/>
      <c r="L687" s="25">
        <v>47.1</v>
      </c>
      <c r="M687" s="36"/>
      <c r="N687" s="25">
        <v>1.73</v>
      </c>
      <c r="O687" s="25">
        <v>11.3</v>
      </c>
      <c r="P687" s="25">
        <v>5.52</v>
      </c>
      <c r="Q687" s="25">
        <v>0.16</v>
      </c>
      <c r="R687" s="25">
        <v>12.4</v>
      </c>
      <c r="S687" s="36"/>
      <c r="T687" s="51">
        <v>0.01</v>
      </c>
      <c r="U687" s="42">
        <v>47.9</v>
      </c>
      <c r="V687" s="42">
        <v>51.79</v>
      </c>
      <c r="W687" s="42">
        <v>0.02</v>
      </c>
      <c r="X687" s="42">
        <v>18</v>
      </c>
      <c r="Y687" s="44">
        <v>1.48</v>
      </c>
      <c r="Z687" s="87">
        <f>(H687/H$3)+(I687/I$3*3)+(J687/J$3)+(L687/L$3*2)+(N687/N$3*2)+(O687/O$3)+(P687/P$3*2)+(Q687/Q$3*2)+(R687/R$3)</f>
        <v>3.7037999740645668</v>
      </c>
      <c r="AA687" s="88">
        <f>(T687/T$3*3)+(U687/U$3*2)+(V687/V$3)+(W687/W$3)+(X687/X$3)+Y687</f>
        <v>3.8210202065644991</v>
      </c>
      <c r="AB687" s="90">
        <f>(Z687-AA687)/(Z687+AA687)</f>
        <v>-1.5577811786345283E-2</v>
      </c>
    </row>
    <row r="688" spans="1:31" x14ac:dyDescent="0.35">
      <c r="A688" s="2" t="s">
        <v>270</v>
      </c>
      <c r="B688" s="9">
        <v>39925</v>
      </c>
      <c r="C688" s="18">
        <v>19.36</v>
      </c>
      <c r="D688" s="12">
        <v>7.19</v>
      </c>
      <c r="E688" s="16"/>
      <c r="F688" s="12">
        <v>1.5</v>
      </c>
      <c r="H688" s="23">
        <f>10^-(D688)</f>
        <v>6.4565422903465397E-8</v>
      </c>
      <c r="I688" s="28"/>
      <c r="J688" s="25">
        <v>0.01</v>
      </c>
      <c r="K688" s="36"/>
      <c r="L688" s="25">
        <v>120</v>
      </c>
      <c r="M688" s="36"/>
      <c r="N688" s="25">
        <v>0.06</v>
      </c>
      <c r="O688" s="25">
        <v>0.76</v>
      </c>
      <c r="P688" s="25">
        <v>7.76</v>
      </c>
      <c r="Q688" s="25">
        <v>4.0000000000000001E-3</v>
      </c>
      <c r="R688" s="25">
        <v>11</v>
      </c>
      <c r="S688" s="36"/>
      <c r="T688" s="51">
        <v>7.0000000000000007E-2</v>
      </c>
      <c r="U688" s="42">
        <v>58.8</v>
      </c>
      <c r="V688" s="42">
        <v>62.41</v>
      </c>
      <c r="W688" s="42">
        <v>7.8799999999999999E-3</v>
      </c>
      <c r="X688" s="42">
        <v>34</v>
      </c>
      <c r="Y688" s="44">
        <v>4.16</v>
      </c>
      <c r="Z688" s="87">
        <f>(H688/H$3)+(I688/I$3*3)+(J688/J$3)+(L688/L$3*2)+(N688/N$3*2)+(O688/O$3)+(P688/P$3*2)+(Q688/Q$3*2)+(R688/R$3)</f>
        <v>7.1272004407690099</v>
      </c>
      <c r="AA688" s="88">
        <f>(T688/T$3*3)+(U688/U$3*2)+(V688/V$3)+(W688/W$3)+(X688/X$3)+Y688</f>
        <v>7.3522001740118235</v>
      </c>
      <c r="AB688" s="90">
        <f>(Z688-AA688)/(Z688+AA688)</f>
        <v>-1.5539298844534335E-2</v>
      </c>
      <c r="AE688" s="94">
        <v>3.11</v>
      </c>
    </row>
    <row r="689" spans="1:31" x14ac:dyDescent="0.35">
      <c r="A689" s="2" t="s">
        <v>167</v>
      </c>
      <c r="B689" s="9">
        <v>40714</v>
      </c>
      <c r="C689" s="18">
        <v>8.0299999999999994</v>
      </c>
      <c r="D689" s="12">
        <v>7.28</v>
      </c>
      <c r="F689" s="12">
        <v>0.85</v>
      </c>
      <c r="H689" s="23">
        <f>10^-(D689)</f>
        <v>5.2480746024977185E-8</v>
      </c>
      <c r="I689" s="32">
        <v>6.0000000000000001E-3</v>
      </c>
      <c r="J689" s="25">
        <v>0.01</v>
      </c>
      <c r="K689" s="29">
        <v>0.4</v>
      </c>
      <c r="L689" s="25">
        <v>124</v>
      </c>
      <c r="M689" s="29">
        <v>1.7</v>
      </c>
      <c r="N689" s="25">
        <v>0.01</v>
      </c>
      <c r="O689" s="25">
        <v>0.61</v>
      </c>
      <c r="P689" s="25">
        <v>5.31</v>
      </c>
      <c r="Q689" s="35"/>
      <c r="R689" s="25">
        <v>17.399999999999999</v>
      </c>
      <c r="S689" s="31">
        <v>1.5</v>
      </c>
      <c r="T689" s="51">
        <v>0.11</v>
      </c>
      <c r="U689" s="42">
        <v>44.3</v>
      </c>
      <c r="V689" s="42">
        <v>100.04</v>
      </c>
      <c r="W689" s="42">
        <v>3.2799999999999999E-3</v>
      </c>
      <c r="X689" s="42">
        <v>32</v>
      </c>
      <c r="Y689" s="44">
        <v>4.1900000000000004</v>
      </c>
      <c r="Z689" s="87">
        <f>(H689/H$3)+(I689/I$3*3)+(J689/J$3)+(L689/L$3*2)+(N689/N$3*2)+(O689/O$3)+(P689/P$3*2)+(Q689/Q$3*2)+(R689/R$3)</f>
        <v>7.3985147095565553</v>
      </c>
      <c r="AA689" s="88">
        <f>(T689/T$3*3)+(U689/U$3*2)+(V689/V$3)+(W689/W$3)+(X689/X$3)+Y689</f>
        <v>7.6320185006418146</v>
      </c>
      <c r="AB689" s="90">
        <f>(Z689-AA689)/(Z689+AA689)</f>
        <v>-1.5535296573964828E-2</v>
      </c>
      <c r="AC689" s="19">
        <v>7.4</v>
      </c>
      <c r="AD689" s="13">
        <v>7.63</v>
      </c>
      <c r="AE689" s="95">
        <v>3.14</v>
      </c>
    </row>
    <row r="690" spans="1:31" x14ac:dyDescent="0.35">
      <c r="A690" s="2" t="s">
        <v>189</v>
      </c>
      <c r="B690" s="9">
        <v>31212</v>
      </c>
      <c r="C690" s="18">
        <v>1.1200000000000001</v>
      </c>
      <c r="D690" s="12">
        <v>7.1</v>
      </c>
      <c r="F690" s="15"/>
      <c r="H690" s="23">
        <f>10^-(D690)</f>
        <v>7.943282347242818E-8</v>
      </c>
      <c r="I690" s="28"/>
      <c r="J690" s="25">
        <v>0.48</v>
      </c>
      <c r="K690" s="33"/>
      <c r="L690" s="25">
        <v>63.1</v>
      </c>
      <c r="M690" s="33"/>
      <c r="N690" s="25">
        <v>1.39</v>
      </c>
      <c r="O690" s="25">
        <v>2.4</v>
      </c>
      <c r="P690" s="25">
        <v>17.600000000000001</v>
      </c>
      <c r="Q690" s="25">
        <v>0.16</v>
      </c>
      <c r="R690" s="25">
        <v>7.3</v>
      </c>
      <c r="S690" s="34"/>
      <c r="T690" s="51">
        <v>0.06</v>
      </c>
      <c r="U690" s="42">
        <v>5</v>
      </c>
      <c r="V690" s="42">
        <v>0.02</v>
      </c>
      <c r="W690" s="42">
        <v>3.2845000000000001E-3</v>
      </c>
      <c r="X690" s="42">
        <v>11</v>
      </c>
      <c r="Y690" s="44">
        <v>4.8</v>
      </c>
      <c r="Z690" s="87">
        <f>(H690/H$3)+(I690/I$3*3)+(J690/J$3)+(L690/L$3*2)+(N690/N$3*2)+(O690/O$3)+(P690/P$3*2)+(Q690/Q$3*2)+(R690/R$3)</f>
        <v>5.0578442986455761</v>
      </c>
      <c r="AA690" s="88">
        <f>(T690/T$3*3)+(U690/U$3*2)+(V690/V$3)+(W690/W$3)+(X690/X$3)+Y690</f>
        <v>5.216676277156556</v>
      </c>
      <c r="AB690" s="90">
        <f>(Z690-AA690)/(Z690+AA690)</f>
        <v>-1.5458821396012431E-2</v>
      </c>
      <c r="AE690" s="96"/>
    </row>
    <row r="691" spans="1:31" x14ac:dyDescent="0.35">
      <c r="A691" s="2" t="s">
        <v>119</v>
      </c>
      <c r="B691" s="9">
        <v>40071</v>
      </c>
      <c r="C691" s="18">
        <v>7.22</v>
      </c>
      <c r="D691" s="12">
        <v>7.33</v>
      </c>
      <c r="F691" s="12">
        <v>2.6</v>
      </c>
      <c r="H691" s="23">
        <f>10^-(D691)</f>
        <v>4.6773514128719769E-8</v>
      </c>
      <c r="I691" s="28"/>
      <c r="J691" s="25">
        <v>0.52</v>
      </c>
      <c r="K691" s="29">
        <v>0.4</v>
      </c>
      <c r="L691" s="25">
        <v>100</v>
      </c>
      <c r="M691" s="29">
        <v>0.4</v>
      </c>
      <c r="N691" s="25">
        <v>1.94</v>
      </c>
      <c r="O691" s="25">
        <v>2.59</v>
      </c>
      <c r="P691" s="25">
        <v>8.5299999999999994</v>
      </c>
      <c r="Q691" s="25">
        <v>0.16</v>
      </c>
      <c r="R691" s="25">
        <v>14.6</v>
      </c>
      <c r="S691" s="29">
        <v>0.8</v>
      </c>
      <c r="T691" s="51">
        <v>0.11</v>
      </c>
      <c r="U691" s="42">
        <v>34.1</v>
      </c>
      <c r="V691" s="42">
        <v>0.22</v>
      </c>
      <c r="W691" s="42">
        <v>4.5999999999999999E-3</v>
      </c>
      <c r="X691" s="42">
        <v>20</v>
      </c>
      <c r="Y691" s="44">
        <v>5.42</v>
      </c>
      <c r="Z691" s="87">
        <f>(H691/H$3)+(I691/I$3*3)+(J691/J$3)+(L691/L$3*2)+(N691/N$3*2)+(O691/O$3)+(P691/P$3*2)+(Q691/Q$3*2)+(R691/R$3)</f>
        <v>6.497273180868552</v>
      </c>
      <c r="AA691" s="88">
        <f>(T691/T$3*3)+(U691/U$3*2)+(V691/V$3)+(W691/W$3)+(X691/X$3)+Y691</f>
        <v>6.701197094779797</v>
      </c>
      <c r="AB691" s="90">
        <f>(Z691-AA691)/(Z691+AA691)</f>
        <v>-1.5450571896009185E-2</v>
      </c>
      <c r="AE691" s="94">
        <v>0.16</v>
      </c>
    </row>
    <row r="692" spans="1:31" x14ac:dyDescent="0.35">
      <c r="A692" s="2" t="s">
        <v>166</v>
      </c>
      <c r="B692" s="9">
        <v>40126</v>
      </c>
      <c r="C692" s="18">
        <v>10.96</v>
      </c>
      <c r="D692" s="12">
        <v>7.26</v>
      </c>
      <c r="F692" s="12">
        <v>3.9</v>
      </c>
      <c r="H692" s="23">
        <f>10^-(D692)</f>
        <v>5.4954087385762357E-8</v>
      </c>
      <c r="I692" s="28"/>
      <c r="J692" s="25">
        <v>0.94</v>
      </c>
      <c r="K692" s="36"/>
      <c r="L692" s="25">
        <v>67.8</v>
      </c>
      <c r="M692" s="36"/>
      <c r="N692" s="25">
        <v>5.74</v>
      </c>
      <c r="O692" s="25">
        <v>2.71</v>
      </c>
      <c r="P692" s="25">
        <v>4.4400000000000004</v>
      </c>
      <c r="Q692" s="25">
        <v>0.25</v>
      </c>
      <c r="R692" s="25">
        <v>37.1</v>
      </c>
      <c r="S692" s="36"/>
      <c r="T692" s="51">
        <v>7.0000000000000007E-2</v>
      </c>
      <c r="U692" s="42">
        <v>14.6</v>
      </c>
      <c r="V692" s="42">
        <v>0.22</v>
      </c>
      <c r="W692" s="42">
        <v>0.01</v>
      </c>
      <c r="X692" s="42">
        <v>35</v>
      </c>
      <c r="Y692" s="44">
        <v>4.58</v>
      </c>
      <c r="Z692" s="87">
        <f>(H692/H$3)+(I692/I$3*3)+(J692/J$3)+(L692/L$3*2)+(N692/N$3*2)+(O692/O$3)+(P692/P$3*2)+(Q692/Q$3*2)+(R692/R$3)</f>
        <v>5.6984435758334735</v>
      </c>
      <c r="AA692" s="88">
        <f>(T692/T$3*3)+(U692/U$3*2)+(V692/V$3)+(W692/W$3)+(X692/X$3)+Y692</f>
        <v>5.877228107953421</v>
      </c>
      <c r="AB692" s="90">
        <f>(Z692-AA692)/(Z692+AA692)</f>
        <v>-1.5444851668552117E-2</v>
      </c>
      <c r="AE692" s="94">
        <v>1.21</v>
      </c>
    </row>
    <row r="693" spans="1:31" x14ac:dyDescent="0.35">
      <c r="A693" s="2" t="s">
        <v>182</v>
      </c>
      <c r="B693" s="9">
        <v>40070</v>
      </c>
      <c r="C693" s="18">
        <v>3.55</v>
      </c>
      <c r="D693" s="12">
        <v>7.71</v>
      </c>
      <c r="F693" s="12">
        <v>1.3</v>
      </c>
      <c r="H693" s="23">
        <f>10^-(D693)</f>
        <v>1.9498445997580434E-8</v>
      </c>
      <c r="I693" s="32">
        <v>0.2</v>
      </c>
      <c r="J693" s="25">
        <v>7.0000000000000007E-2</v>
      </c>
      <c r="K693" s="30">
        <v>0.7</v>
      </c>
      <c r="L693" s="25">
        <v>68.2</v>
      </c>
      <c r="M693" s="30">
        <v>0.3</v>
      </c>
      <c r="N693" s="25">
        <v>0.28999999999999998</v>
      </c>
      <c r="O693" s="25">
        <v>1.3</v>
      </c>
      <c r="P693" s="25">
        <v>5.09</v>
      </c>
      <c r="Q693" s="25">
        <v>0.15</v>
      </c>
      <c r="R693" s="25">
        <v>10.4</v>
      </c>
      <c r="S693" s="31">
        <v>7.4</v>
      </c>
      <c r="T693" s="51">
        <v>0.25</v>
      </c>
      <c r="U693" s="42">
        <v>65</v>
      </c>
      <c r="V693" s="42">
        <v>0.3</v>
      </c>
      <c r="W693" s="42">
        <v>9.8499999999999994E-3</v>
      </c>
      <c r="X693" s="42">
        <v>28</v>
      </c>
      <c r="Y693" s="44">
        <v>2.33</v>
      </c>
      <c r="Z693" s="87">
        <f>(H693/H$3)+(I693/I$3*3)+(J693/J$3)+(L693/L$3*2)+(N693/N$3*2)+(O693/O$3)+(P693/P$3*2)+(Q693/Q$3*2)+(R693/R$3)</f>
        <v>4.3495430691994539</v>
      </c>
      <c r="AA693" s="88">
        <f>(T693/T$3*3)+(U693/U$3*2)+(V693/V$3)+(W693/W$3)+(X693/X$3)+Y693</f>
        <v>4.4859748956571259</v>
      </c>
      <c r="AB693" s="90">
        <f>(Z693-AA693)/(Z693+AA693)</f>
        <v>-1.5441293538231931E-2</v>
      </c>
      <c r="AD693" s="100"/>
      <c r="AE693" s="95">
        <v>3.45</v>
      </c>
    </row>
    <row r="694" spans="1:31" x14ac:dyDescent="0.35">
      <c r="A694" s="2" t="s">
        <v>366</v>
      </c>
      <c r="B694" s="9">
        <v>37383</v>
      </c>
      <c r="C694" s="18">
        <v>0.69</v>
      </c>
      <c r="D694" s="12">
        <v>6.35</v>
      </c>
      <c r="F694" s="12">
        <v>15</v>
      </c>
      <c r="H694" s="23">
        <f>10^-(D694)</f>
        <v>4.4668359215096327E-7</v>
      </c>
      <c r="I694" s="32">
        <v>3.0000000000000001E-3</v>
      </c>
      <c r="J694" s="25">
        <v>0.02</v>
      </c>
      <c r="K694" s="30">
        <v>1.2</v>
      </c>
      <c r="L694" s="25">
        <v>18</v>
      </c>
      <c r="M694" s="30">
        <v>0.7</v>
      </c>
      <c r="N694" s="25">
        <v>0.09</v>
      </c>
      <c r="O694" s="25">
        <v>7.27</v>
      </c>
      <c r="P694" s="25">
        <v>2.19</v>
      </c>
      <c r="Q694" s="25">
        <v>0.03</v>
      </c>
      <c r="R694" s="25">
        <v>7.56</v>
      </c>
      <c r="S694" s="31">
        <v>1.6</v>
      </c>
      <c r="T694" s="51">
        <v>0.01</v>
      </c>
      <c r="U694" s="42">
        <v>15.2</v>
      </c>
      <c r="V694" s="42">
        <v>2.58</v>
      </c>
      <c r="W694" s="42">
        <v>0.05</v>
      </c>
      <c r="X694" s="42">
        <v>17</v>
      </c>
      <c r="Y694" s="44">
        <v>0.81</v>
      </c>
      <c r="Z694" s="87">
        <f>(H694/H$3)+(I694/I$3*3)+(J694/J$3)+(L694/L$3*2)+(N694/N$3*2)+(O694/O$3)+(P694/P$3*2)+(Q694/Q$3*2)+(R694/R$3)</f>
        <v>1.5989086477777708</v>
      </c>
      <c r="AA694" s="88">
        <f>(T694/T$3*3)+(U694/U$3*2)+(V694/V$3)+(W694/W$3)+(X694/X$3)+Y694</f>
        <v>1.6490003411931691</v>
      </c>
      <c r="AB694" s="90">
        <f>(Z694-AA694)/(Z694+AA694)</f>
        <v>-1.5422751556615896E-2</v>
      </c>
      <c r="AD694" s="100"/>
      <c r="AE694" s="96"/>
    </row>
    <row r="695" spans="1:31" x14ac:dyDescent="0.35">
      <c r="A695" s="2" t="s">
        <v>278</v>
      </c>
      <c r="B695" s="9">
        <v>40141</v>
      </c>
      <c r="C695" s="18">
        <v>2.2799999999999998</v>
      </c>
      <c r="D695" s="12">
        <v>7.3</v>
      </c>
      <c r="F695" s="12">
        <v>2.1</v>
      </c>
      <c r="H695" s="23">
        <f>10^-(D695)</f>
        <v>5.0118723362727164E-8</v>
      </c>
      <c r="I695" s="32">
        <v>0.17</v>
      </c>
      <c r="J695" s="25">
        <v>0.06</v>
      </c>
      <c r="K695" s="33"/>
      <c r="L695" s="25">
        <v>92.4</v>
      </c>
      <c r="M695" s="33"/>
      <c r="N695" s="25">
        <v>3.67</v>
      </c>
      <c r="O695" s="25">
        <v>1.36</v>
      </c>
      <c r="P695" s="25">
        <v>4.2699999999999996</v>
      </c>
      <c r="Q695" s="25">
        <v>0.19</v>
      </c>
      <c r="R695" s="25">
        <v>21.6</v>
      </c>
      <c r="S695" s="34"/>
      <c r="T695" s="51">
        <v>0.01</v>
      </c>
      <c r="U695" s="42">
        <v>53.4</v>
      </c>
      <c r="V695" s="42">
        <v>0.22</v>
      </c>
      <c r="W695" s="42">
        <v>6.5700000000000003E-3</v>
      </c>
      <c r="X695" s="42">
        <v>49</v>
      </c>
      <c r="Y695" s="44">
        <v>3.79</v>
      </c>
      <c r="Z695" s="87">
        <f>(H695/H$3)+(I695/I$3*3)+(J695/J$3)+(L695/L$3*2)+(N695/N$3*2)+(O695/O$3)+(P695/P$3*2)+(Q695/Q$3*2)+(R695/R$3)</f>
        <v>6.0969721113373074</v>
      </c>
      <c r="AA695" s="88">
        <f>(T695/T$3*3)+(U695/U$3*2)+(V695/V$3)+(W695/W$3)+(X695/X$3)+Y695</f>
        <v>6.2879249863948932</v>
      </c>
      <c r="AB695" s="90">
        <f>(Z695-AA695)/(Z695+AA695)</f>
        <v>-1.5418204410640695E-2</v>
      </c>
      <c r="AD695" s="100"/>
      <c r="AE695" s="95">
        <v>2.2400000000000002</v>
      </c>
    </row>
    <row r="696" spans="1:31" x14ac:dyDescent="0.35">
      <c r="A696" s="2" t="s">
        <v>252</v>
      </c>
      <c r="B696" s="9">
        <v>37887</v>
      </c>
      <c r="C696" s="18">
        <v>2.88</v>
      </c>
      <c r="D696" s="12">
        <v>8.4600000000000009</v>
      </c>
      <c r="F696" s="12">
        <v>8.58</v>
      </c>
      <c r="H696" s="23">
        <f>10^-(D696)</f>
        <v>3.467368504525301E-9</v>
      </c>
      <c r="I696" s="28"/>
      <c r="J696" s="25">
        <v>0.17</v>
      </c>
      <c r="K696" s="36"/>
      <c r="L696" s="25">
        <v>2.9</v>
      </c>
      <c r="M696" s="36"/>
      <c r="N696" s="25">
        <v>0.06</v>
      </c>
      <c r="O696" s="25">
        <v>11</v>
      </c>
      <c r="P696" s="25">
        <v>1.9</v>
      </c>
      <c r="Q696" s="25">
        <v>5.0000000000000001E-3</v>
      </c>
      <c r="R696" s="25">
        <v>520</v>
      </c>
      <c r="S696" s="36"/>
      <c r="T696" s="51">
        <v>7.95</v>
      </c>
      <c r="U696" s="42">
        <v>20</v>
      </c>
      <c r="V696" s="42">
        <v>0.44</v>
      </c>
      <c r="W696" s="42">
        <v>0.04</v>
      </c>
      <c r="X696" s="42">
        <v>580</v>
      </c>
      <c r="Y696" s="44">
        <v>6.9</v>
      </c>
      <c r="Z696" s="87">
        <f>(H696/H$3)+(I696/I$3*3)+(J696/J$3)+(L696/L$3*2)+(N696/N$3*2)+(O696/O$3)+(P696/P$3*2)+(Q696/Q$3*2)+(R696/R$3)</f>
        <v>23.212659648652469</v>
      </c>
      <c r="AA696" s="88">
        <f>(T696/T$3*3)+(U696/U$3*2)+(V696/V$3)+(W696/W$3)+(X696/X$3)+Y696</f>
        <v>23.936533276706733</v>
      </c>
      <c r="AB696" s="90">
        <f>(Z696-AA696)/(Z696+AA696)</f>
        <v>-1.5352831790784024E-2</v>
      </c>
    </row>
    <row r="697" spans="1:31" x14ac:dyDescent="0.35">
      <c r="A697" s="2" t="s">
        <v>371</v>
      </c>
      <c r="B697" s="9">
        <v>41479</v>
      </c>
      <c r="C697" s="18">
        <v>3.92</v>
      </c>
      <c r="D697" s="12">
        <v>4.51</v>
      </c>
      <c r="F697" s="12">
        <v>2</v>
      </c>
      <c r="H697" s="23">
        <f>10^-(D697)</f>
        <v>3.090295432513586E-5</v>
      </c>
      <c r="I697" s="28"/>
      <c r="J697" s="25">
        <v>0.01</v>
      </c>
      <c r="K697" s="36"/>
      <c r="L697" s="25">
        <v>13.6</v>
      </c>
      <c r="M697" s="36"/>
      <c r="N697" s="25">
        <v>0.01</v>
      </c>
      <c r="O697" s="25">
        <v>20.2</v>
      </c>
      <c r="P697" s="25">
        <v>9.68</v>
      </c>
      <c r="Q697" s="25">
        <v>0.01</v>
      </c>
      <c r="R697" s="25">
        <v>8.01</v>
      </c>
      <c r="S697" s="36"/>
      <c r="T697" s="51">
        <v>0.01</v>
      </c>
      <c r="U697" s="42">
        <v>27.3</v>
      </c>
      <c r="V697" s="42">
        <v>62.86</v>
      </c>
      <c r="W697" s="42">
        <v>3.2799999999999999E-3</v>
      </c>
      <c r="X697" s="42">
        <v>27</v>
      </c>
      <c r="Y697" s="44">
        <v>7.0000000000000007E-2</v>
      </c>
      <c r="Z697" s="87">
        <f>(H697/H$3)+(I697/I$3*3)+(J697/J$3)+(L697/L$3*2)+(N697/N$3*2)+(O697/O$3)+(P697/P$3*2)+(Q697/Q$3*2)+(R697/R$3)</f>
        <v>2.3413677932464032</v>
      </c>
      <c r="AA697" s="88">
        <f>(T697/T$3*3)+(U697/U$3*2)+(V697/V$3)+(W697/W$3)+(X697/X$3)+Y697</f>
        <v>2.4142298571444569</v>
      </c>
      <c r="AB697" s="90">
        <f>(Z697-AA697)/(Z697+AA697)</f>
        <v>-1.5321326414581189E-2</v>
      </c>
      <c r="AC697" s="19">
        <v>2.46</v>
      </c>
      <c r="AD697" s="13">
        <v>2.42</v>
      </c>
      <c r="AE697" s="94">
        <v>1.74</v>
      </c>
    </row>
    <row r="698" spans="1:31" x14ac:dyDescent="0.35">
      <c r="A698" s="2" t="s">
        <v>175</v>
      </c>
      <c r="B698" s="9">
        <v>37887</v>
      </c>
      <c r="C698" s="18">
        <v>0.74</v>
      </c>
      <c r="D698" s="12">
        <v>7.35</v>
      </c>
      <c r="E698" s="16"/>
      <c r="F698" s="12">
        <v>10.7</v>
      </c>
      <c r="H698" s="23">
        <f>10^-(D698)</f>
        <v>4.466835921509628E-8</v>
      </c>
      <c r="I698" s="32">
        <v>1E-3</v>
      </c>
      <c r="J698" s="25">
        <v>7.0000000000000007E-2</v>
      </c>
      <c r="K698" s="33"/>
      <c r="L698" s="25">
        <v>33</v>
      </c>
      <c r="M698" s="33"/>
      <c r="N698" s="25">
        <v>0.01</v>
      </c>
      <c r="O698" s="25">
        <v>72</v>
      </c>
      <c r="P698" s="25">
        <v>17</v>
      </c>
      <c r="Q698" s="25">
        <v>0.04</v>
      </c>
      <c r="R698" s="25">
        <v>3000</v>
      </c>
      <c r="S698" s="34"/>
      <c r="T698" s="51">
        <v>6.42</v>
      </c>
      <c r="U698" s="42">
        <v>30</v>
      </c>
      <c r="V698" s="42">
        <v>0.44</v>
      </c>
      <c r="W698" s="42">
        <v>6.5599999999999999E-3</v>
      </c>
      <c r="X698" s="42">
        <v>4600</v>
      </c>
      <c r="Y698" s="44">
        <v>9</v>
      </c>
      <c r="Z698" s="87">
        <f>(H698/H$3)+(I698/I$3*3)+(J698/J$3)+(L698/L$3*2)+(N698/N$3*2)+(O698/O$3)+(P698/P$3*2)+(Q698/Q$3*2)+(R698/R$3)</f>
        <v>135.38407262487567</v>
      </c>
      <c r="AA698" s="88">
        <f>(T698/T$3*3)+(U698/U$3*2)+(V698/V$3)+(W698/W$3)+(X698/X$3)+Y698</f>
        <v>139.59481054023041</v>
      </c>
      <c r="AB698" s="90">
        <f>(Z698-AA698)/(Z698+AA698)</f>
        <v>-1.5312950095976934E-2</v>
      </c>
      <c r="AD698" s="100"/>
      <c r="AE698" s="96"/>
    </row>
    <row r="699" spans="1:31" x14ac:dyDescent="0.35">
      <c r="A699" s="2" t="s">
        <v>199</v>
      </c>
      <c r="B699" s="9">
        <v>35236</v>
      </c>
      <c r="C699" s="18">
        <v>4.2</v>
      </c>
      <c r="D699" s="12">
        <v>7.57</v>
      </c>
      <c r="F699" s="12">
        <v>0.1</v>
      </c>
      <c r="H699" s="23">
        <f>10^-(D699)</f>
        <v>2.6915348039269097E-8</v>
      </c>
      <c r="I699" s="28"/>
      <c r="J699" s="25">
        <v>0.06</v>
      </c>
      <c r="K699" s="33"/>
      <c r="L699" s="25">
        <v>38.1</v>
      </c>
      <c r="M699" s="33"/>
      <c r="N699" s="25">
        <v>0.7</v>
      </c>
      <c r="O699" s="25">
        <v>0.86</v>
      </c>
      <c r="P699" s="25">
        <v>1.59</v>
      </c>
      <c r="Q699" s="25">
        <v>0.13</v>
      </c>
      <c r="R699" s="25">
        <v>7.63</v>
      </c>
      <c r="S699" s="34"/>
      <c r="T699" s="51">
        <v>0.15</v>
      </c>
      <c r="U699" s="42">
        <v>33.799999999999997</v>
      </c>
      <c r="V699" s="42">
        <v>0.97</v>
      </c>
      <c r="W699" s="42">
        <v>0.03</v>
      </c>
      <c r="X699" s="42">
        <v>13.1</v>
      </c>
      <c r="Y699" s="43">
        <v>1.4</v>
      </c>
      <c r="Z699" s="87">
        <f>(H699/H$3)+(I699/I$3*3)+(J699/J$3)+(L699/L$3*2)+(N699/N$3*2)+(O699/O$3)+(P699/P$3*2)+(Q699/Q$3*2)+(R699/R$3)</f>
        <v>2.4190192231514116</v>
      </c>
      <c r="AA699" s="88">
        <f>(T699/T$3*3)+(U699/U$3*2)+(V699/V$3)+(W699/W$3)+(X699/X$3)+Y699</f>
        <v>2.494223815265225</v>
      </c>
      <c r="AB699" s="90">
        <f>(Z699-AA699)/(Z699+AA699)</f>
        <v>-1.5306507641854641E-2</v>
      </c>
    </row>
    <row r="700" spans="1:31" x14ac:dyDescent="0.35">
      <c r="A700" s="2" t="s">
        <v>198</v>
      </c>
      <c r="B700" s="9">
        <v>40325</v>
      </c>
      <c r="C700" s="18">
        <v>5.26</v>
      </c>
      <c r="D700" s="12">
        <v>4.8899999999999997</v>
      </c>
      <c r="F700" s="12">
        <v>0.97</v>
      </c>
      <c r="H700" s="23">
        <f>10^-(D700)</f>
        <v>1.2882495516931347E-5</v>
      </c>
      <c r="I700" s="32">
        <v>6.0000000000000001E-3</v>
      </c>
      <c r="J700" s="25">
        <v>0.01</v>
      </c>
      <c r="K700" s="36"/>
      <c r="L700" s="25">
        <v>23.4</v>
      </c>
      <c r="M700" s="36"/>
      <c r="N700" s="25">
        <v>2E-3</v>
      </c>
      <c r="O700" s="25">
        <v>8.68</v>
      </c>
      <c r="P700" s="25">
        <v>2.61</v>
      </c>
      <c r="Q700" s="25">
        <v>0.04</v>
      </c>
      <c r="R700" s="25">
        <v>8.44</v>
      </c>
      <c r="S700" s="36"/>
      <c r="T700" s="51">
        <v>0.02</v>
      </c>
      <c r="U700" s="42">
        <v>23.3</v>
      </c>
      <c r="V700" s="42">
        <v>56.66</v>
      </c>
      <c r="W700" s="42">
        <v>3.2799999999999999E-3</v>
      </c>
      <c r="X700" s="42">
        <v>19</v>
      </c>
      <c r="Y700" s="44">
        <v>0.1</v>
      </c>
      <c r="Z700" s="87">
        <f>(H700/H$3)+(I700/I$3*3)+(J700/J$3)+(L700/L$3*2)+(N700/N$3*2)+(O700/O$3)+(P700/P$3*2)+(Q700/Q$3*2)+(R700/R$3)</f>
        <v>1.9742654963279127</v>
      </c>
      <c r="AA700" s="88">
        <f>(T700/T$3*3)+(U700/U$3*2)+(V700/V$3)+(W700/W$3)+(X700/X$3)+Y700</f>
        <v>2.0356031749665884</v>
      </c>
      <c r="AB700" s="90">
        <f>(Z700-AA700)/(Z700+AA700)</f>
        <v>-1.5296680182514334E-2</v>
      </c>
      <c r="AC700" s="19">
        <v>2</v>
      </c>
      <c r="AD700" s="13">
        <v>2.04</v>
      </c>
      <c r="AE700" s="94">
        <v>1.86</v>
      </c>
    </row>
    <row r="701" spans="1:31" x14ac:dyDescent="0.35">
      <c r="A701" s="2" t="s">
        <v>86</v>
      </c>
      <c r="B701" s="9">
        <v>41127</v>
      </c>
      <c r="C701" s="20"/>
      <c r="D701" s="12">
        <v>6.2</v>
      </c>
      <c r="F701" s="12">
        <v>2.44</v>
      </c>
      <c r="H701" s="23">
        <f>10^-(D701)</f>
        <v>6.3095734448019254E-7</v>
      </c>
      <c r="I701" s="32">
        <v>4.0000000000000001E-3</v>
      </c>
      <c r="J701" s="25">
        <v>0.01</v>
      </c>
      <c r="K701" s="29">
        <v>1</v>
      </c>
      <c r="L701" s="25">
        <v>85.7</v>
      </c>
      <c r="M701" s="29">
        <v>1</v>
      </c>
      <c r="N701" s="25">
        <v>0.01</v>
      </c>
      <c r="O701" s="25">
        <v>19.899999999999999</v>
      </c>
      <c r="P701" s="25">
        <v>10.3</v>
      </c>
      <c r="Q701" s="25">
        <v>0.01</v>
      </c>
      <c r="R701" s="25">
        <v>18.600000000000001</v>
      </c>
      <c r="S701" s="29">
        <v>12.1</v>
      </c>
      <c r="T701" s="51">
        <v>0.12</v>
      </c>
      <c r="U701" s="42">
        <v>57.3</v>
      </c>
      <c r="V701" s="42">
        <v>170.87</v>
      </c>
      <c r="W701" s="42">
        <v>0.03</v>
      </c>
      <c r="X701" s="42">
        <v>38.299999999999997</v>
      </c>
      <c r="Y701" s="44">
        <v>1.61</v>
      </c>
      <c r="Z701" s="87">
        <f>(H701/H$3)+(I701/I$3*3)+(J701/J$3)+(L701/L$3*2)+(N701/N$3*2)+(O701/O$3)+(P701/P$3*2)+(Q701/Q$3*2)+(R701/R$3)</f>
        <v>6.4435569265373669</v>
      </c>
      <c r="AA701" s="88">
        <f>(T701/T$3*3)+(U701/U$3*2)+(V701/V$3)+(W701/W$3)+(X701/X$3)+Y701</f>
        <v>6.6436857005396188</v>
      </c>
      <c r="AB701" s="90">
        <f>(Z701-AA701)/(Z701+AA701)</f>
        <v>-1.5291897591032158E-2</v>
      </c>
      <c r="AC701" s="19">
        <v>6.5</v>
      </c>
      <c r="AD701" s="99">
        <v>6.7</v>
      </c>
      <c r="AE701" s="95">
        <v>-3.1</v>
      </c>
    </row>
    <row r="702" spans="1:31" x14ac:dyDescent="0.35">
      <c r="A702" s="2" t="s">
        <v>287</v>
      </c>
      <c r="B702" s="9">
        <v>38491</v>
      </c>
      <c r="C702" s="18">
        <v>3.25</v>
      </c>
      <c r="D702" s="12">
        <v>7.05</v>
      </c>
      <c r="F702" s="12">
        <v>4.3</v>
      </c>
      <c r="H702" s="23">
        <f>10^-(D702)</f>
        <v>8.9125093813374537E-8</v>
      </c>
      <c r="I702" s="32">
        <v>0.01</v>
      </c>
      <c r="J702" s="25">
        <v>0.02</v>
      </c>
      <c r="K702" s="29">
        <v>1.3</v>
      </c>
      <c r="L702" s="25">
        <v>143</v>
      </c>
      <c r="M702" s="29">
        <v>0.5</v>
      </c>
      <c r="N702" s="25">
        <v>0.36</v>
      </c>
      <c r="O702" s="25">
        <v>3.67</v>
      </c>
      <c r="P702" s="25">
        <v>8.8000000000000007</v>
      </c>
      <c r="Q702" s="25">
        <v>0.08</v>
      </c>
      <c r="R702" s="25">
        <v>5.07</v>
      </c>
      <c r="S702" s="29">
        <v>7.4</v>
      </c>
      <c r="T702" s="51">
        <v>0.23</v>
      </c>
      <c r="U702" s="42">
        <v>55.4</v>
      </c>
      <c r="V702" s="42">
        <v>118.59</v>
      </c>
      <c r="W702" s="42">
        <v>0.33</v>
      </c>
      <c r="X702" s="42">
        <v>25</v>
      </c>
      <c r="Y702" s="44">
        <v>4.66</v>
      </c>
      <c r="Z702" s="87">
        <f>(H702/H$3)+(I702/I$3*3)+(J702/J$3)+(L702/L$3*2)+(N702/N$3*2)+(O702/O$3)+(P702/P$3*2)+(Q702/Q$3*2)+(R702/R$3)</f>
        <v>8.192130078514996</v>
      </c>
      <c r="AA702" s="88">
        <f>(T702/T$3*3)+(U702/U$3*2)+(V702/V$3)+(W702/W$3)+(X702/X$3)+Y702</f>
        <v>8.445725618557347</v>
      </c>
      <c r="AB702" s="90">
        <f>(Z702-AA702)/(Z702+AA702)</f>
        <v>-1.5242080750043688E-2</v>
      </c>
      <c r="AD702" s="100"/>
      <c r="AE702" s="96"/>
    </row>
    <row r="703" spans="1:31" x14ac:dyDescent="0.35">
      <c r="A703" s="2" t="s">
        <v>150</v>
      </c>
      <c r="B703" s="9">
        <v>38860</v>
      </c>
      <c r="C703" s="18">
        <v>9.64</v>
      </c>
      <c r="D703" s="12">
        <v>7.22</v>
      </c>
      <c r="E703" s="16"/>
      <c r="F703" s="12">
        <v>1.8</v>
      </c>
      <c r="H703" s="23">
        <f>10^-(D703)</f>
        <v>6.0255958607435649E-8</v>
      </c>
      <c r="I703" s="28"/>
      <c r="J703" s="25">
        <v>0.3</v>
      </c>
      <c r="K703" s="29">
        <v>3.3</v>
      </c>
      <c r="L703" s="25">
        <v>114</v>
      </c>
      <c r="M703" s="29">
        <v>0.2</v>
      </c>
      <c r="N703" s="25">
        <v>2.5</v>
      </c>
      <c r="O703" s="25">
        <v>2.31</v>
      </c>
      <c r="P703" s="25">
        <v>9.0399999999999991</v>
      </c>
      <c r="Q703" s="25">
        <v>0.18</v>
      </c>
      <c r="R703" s="25">
        <v>19.5</v>
      </c>
      <c r="S703" s="29">
        <v>0.9</v>
      </c>
      <c r="T703" s="51">
        <v>0.02</v>
      </c>
      <c r="U703" s="42">
        <v>50.1</v>
      </c>
      <c r="V703" s="42">
        <v>0.22</v>
      </c>
      <c r="W703" s="42">
        <v>5.2551999999999998E-3</v>
      </c>
      <c r="X703" s="42">
        <v>36</v>
      </c>
      <c r="Y703" s="44">
        <v>5.62</v>
      </c>
      <c r="Z703" s="87">
        <f>(H703/H$3)+(I703/I$3*3)+(J703/J$3)+(L703/L$3*2)+(N703/N$3*2)+(O703/O$3)+(P703/P$3*2)+(Q703/Q$3*2)+(R703/R$3)</f>
        <v>7.4523686116198258</v>
      </c>
      <c r="AA703" s="88">
        <f>(T703/T$3*3)+(U703/U$3*2)+(V703/V$3)+(W703/W$3)+(X703/X$3)+Y703</f>
        <v>7.6827987054548812</v>
      </c>
      <c r="AB703" s="90">
        <f>(Z703-AA703)/(Z703+AA703)</f>
        <v>-1.5224813112907989E-2</v>
      </c>
      <c r="AC703" s="19">
        <v>7.4</v>
      </c>
      <c r="AD703" s="13">
        <v>7.7</v>
      </c>
      <c r="AE703" s="94">
        <v>-4.3</v>
      </c>
    </row>
    <row r="704" spans="1:31" x14ac:dyDescent="0.35">
      <c r="A704" s="2" t="s">
        <v>162</v>
      </c>
      <c r="B704" s="9">
        <v>42318</v>
      </c>
      <c r="D704" s="12">
        <v>7.72</v>
      </c>
      <c r="F704" s="12">
        <v>0.6</v>
      </c>
      <c r="H704" s="23">
        <f>10^-(D704)</f>
        <v>1.9054607179632456E-8</v>
      </c>
      <c r="I704" s="24">
        <v>4.0000000000000001E-3</v>
      </c>
      <c r="J704" s="25">
        <v>0.24</v>
      </c>
      <c r="K704" s="33"/>
      <c r="L704" s="25">
        <v>56</v>
      </c>
      <c r="M704" s="33"/>
      <c r="N704" s="25">
        <v>0.94</v>
      </c>
      <c r="O704" s="25">
        <v>1.2</v>
      </c>
      <c r="P704" s="25">
        <v>4.5</v>
      </c>
      <c r="Q704" s="25">
        <v>0.09</v>
      </c>
      <c r="R704" s="25">
        <v>7</v>
      </c>
      <c r="S704" s="34"/>
      <c r="T704" s="51">
        <v>0.03</v>
      </c>
      <c r="U704" s="42">
        <v>2.1</v>
      </c>
      <c r="V704" s="42">
        <v>1.01</v>
      </c>
      <c r="W704" s="42">
        <v>0.03</v>
      </c>
      <c r="X704" s="42">
        <v>8.1</v>
      </c>
      <c r="Y704" s="44">
        <v>3.37</v>
      </c>
      <c r="Z704" s="87">
        <f>(H704/H$3)+(I704/I$3*3)+(J704/J$3)+(L704/L$3*2)+(N704/N$3*2)+(O704/O$3)+(P704/P$3*2)+(Q704/Q$3*2)+(R704/R$3)</f>
        <v>3.5505159620608109</v>
      </c>
      <c r="AA704" s="88">
        <f>(T704/T$3*3)+(U704/U$3*2)+(V704/V$3)+(W704/W$3)+(X704/X$3)+Y704</f>
        <v>3.6600991185387501</v>
      </c>
      <c r="AB704" s="90">
        <f>(Z704-AA704)/(Z704+AA704)</f>
        <v>-1.5197476949335013E-2</v>
      </c>
      <c r="AC704" s="19">
        <v>3.55</v>
      </c>
      <c r="AD704" s="99">
        <v>3.66</v>
      </c>
      <c r="AE704" s="95">
        <v>-3.05</v>
      </c>
    </row>
    <row r="705" spans="1:31" x14ac:dyDescent="0.35">
      <c r="A705" s="2" t="s">
        <v>384</v>
      </c>
      <c r="B705" s="9">
        <v>41786</v>
      </c>
      <c r="C705" s="18">
        <v>9.3699999999999992</v>
      </c>
      <c r="D705" s="12">
        <v>5.43</v>
      </c>
      <c r="F705" s="12">
        <v>1.2</v>
      </c>
      <c r="H705" s="23">
        <f>10^-(D705)</f>
        <v>3.7153522909717272E-6</v>
      </c>
      <c r="I705" s="28"/>
      <c r="J705" s="25">
        <v>0.01</v>
      </c>
      <c r="K705" s="29">
        <v>0.2</v>
      </c>
      <c r="L705" s="25">
        <v>12.5</v>
      </c>
      <c r="M705" s="30">
        <v>0.5</v>
      </c>
      <c r="N705" s="25">
        <v>2E-3</v>
      </c>
      <c r="O705" s="25">
        <v>2.87</v>
      </c>
      <c r="P705" s="25">
        <v>8.42</v>
      </c>
      <c r="Q705" s="25">
        <v>0.04</v>
      </c>
      <c r="R705" s="25">
        <v>52.9</v>
      </c>
      <c r="S705" s="29">
        <v>6</v>
      </c>
      <c r="T705" s="51">
        <v>0.01</v>
      </c>
      <c r="U705" s="42">
        <v>24.7</v>
      </c>
      <c r="V705" s="42">
        <v>13.72</v>
      </c>
      <c r="W705" s="42">
        <v>3.2799999999999999E-3</v>
      </c>
      <c r="X705" s="42">
        <v>100</v>
      </c>
      <c r="Y705" s="44">
        <v>0.25</v>
      </c>
      <c r="Z705" s="87">
        <f>(H705/H$3)+(I705/I$3*3)+(J705/J$3)+(L705/L$3*2)+(N705/N$3*2)+(O705/O$3)+(P705/P$3*2)+(Q705/Q$3*2)+(R705/R$3)</f>
        <v>3.6929605354527721</v>
      </c>
      <c r="AA705" s="88">
        <f>(T705/T$3*3)+(U705/U$3*2)+(V705/V$3)+(W705/W$3)+(X705/X$3)+Y705</f>
        <v>3.806760376958517</v>
      </c>
      <c r="AB705" s="90">
        <f>(Z705-AA705)/(Z705+AA705)</f>
        <v>-1.5173876846192699E-2</v>
      </c>
      <c r="AC705" s="19">
        <v>3.7</v>
      </c>
      <c r="AD705" s="99">
        <v>3.81</v>
      </c>
      <c r="AE705" s="95">
        <v>2.71</v>
      </c>
    </row>
    <row r="706" spans="1:31" x14ac:dyDescent="0.35">
      <c r="A706" s="2" t="s">
        <v>104</v>
      </c>
      <c r="B706" s="9">
        <v>39706</v>
      </c>
      <c r="C706" s="20"/>
      <c r="D706" s="12">
        <v>6.56</v>
      </c>
      <c r="E706" s="16"/>
      <c r="F706" s="12">
        <v>8.1</v>
      </c>
      <c r="H706" s="23">
        <f>10^-(D706)</f>
        <v>2.7542287033381632E-7</v>
      </c>
      <c r="I706" s="32">
        <v>0.68</v>
      </c>
      <c r="J706" s="25">
        <v>11.37</v>
      </c>
      <c r="K706" s="29">
        <v>0.2</v>
      </c>
      <c r="L706" s="25">
        <v>65.900000000000006</v>
      </c>
      <c r="M706" s="29">
        <v>0.7</v>
      </c>
      <c r="N706" s="25">
        <v>3.59</v>
      </c>
      <c r="O706" s="25">
        <v>15.3</v>
      </c>
      <c r="P706" s="25">
        <v>30.6</v>
      </c>
      <c r="Q706" s="25">
        <v>1.25</v>
      </c>
      <c r="R706" s="25">
        <v>330</v>
      </c>
      <c r="S706" s="29">
        <v>0.7</v>
      </c>
      <c r="T706" s="51">
        <v>3.89</v>
      </c>
      <c r="U706" s="42">
        <v>4.3099999999999996</v>
      </c>
      <c r="V706" s="42">
        <v>0.22</v>
      </c>
      <c r="W706" s="42">
        <v>3.9399999999999999E-3</v>
      </c>
      <c r="X706" s="42">
        <v>454</v>
      </c>
      <c r="Y706" s="44">
        <v>9.07</v>
      </c>
      <c r="Z706" s="87">
        <f>(H706/H$3)+(I706/I$3*3)+(J706/J$3)+(L706/L$3*2)+(N706/N$3*2)+(O706/O$3)+(P706/P$3*2)+(Q706/Q$3*2)+(R706/R$3)</f>
        <v>21.432618336455587</v>
      </c>
      <c r="AA706" s="88">
        <f>(T706/T$3*3)+(U706/U$3*2)+(V706/V$3)+(W706/W$3)+(X706/X$3)+Y706</f>
        <v>22.093011289044668</v>
      </c>
      <c r="AB706" s="90">
        <f>(Z706-AA706)/(Z706+AA706)</f>
        <v>-1.517250774477432E-2</v>
      </c>
      <c r="AD706" s="100"/>
      <c r="AE706" s="95">
        <v>3.63</v>
      </c>
    </row>
    <row r="707" spans="1:31" x14ac:dyDescent="0.35">
      <c r="A707" s="2" t="s">
        <v>332</v>
      </c>
      <c r="B707" s="9">
        <v>41771</v>
      </c>
      <c r="C707" s="18">
        <v>24.85</v>
      </c>
      <c r="D707" s="12">
        <v>7.52</v>
      </c>
      <c r="F707" s="12">
        <v>1.2</v>
      </c>
      <c r="H707" s="23">
        <f>10^-(D707)</f>
        <v>3.0199517204020188E-8</v>
      </c>
      <c r="I707" s="28"/>
      <c r="J707" s="25">
        <v>0.01</v>
      </c>
      <c r="K707" s="33"/>
      <c r="L707" s="25">
        <v>110</v>
      </c>
      <c r="M707" s="33"/>
      <c r="N707" s="25">
        <v>0.01</v>
      </c>
      <c r="O707" s="25">
        <v>0.82</v>
      </c>
      <c r="P707" s="25">
        <v>6.15</v>
      </c>
      <c r="Q707" s="25">
        <v>1E-3</v>
      </c>
      <c r="R707" s="25">
        <v>11</v>
      </c>
      <c r="S707" s="34"/>
      <c r="T707" s="51">
        <v>0.02</v>
      </c>
      <c r="U707" s="42">
        <v>31.8</v>
      </c>
      <c r="V707" s="42">
        <v>53.56</v>
      </c>
      <c r="W707" s="42">
        <v>3.2799999999999999E-3</v>
      </c>
      <c r="X707" s="42">
        <v>7.76</v>
      </c>
      <c r="Y707" s="44">
        <v>4.95</v>
      </c>
      <c r="Z707" s="87">
        <f>(H707/H$3)+(I707/I$3*3)+(J707/J$3)+(L707/L$3*2)+(N707/N$3*2)+(O707/O$3)+(P707/P$3*2)+(Q707/Q$3*2)+(R707/R$3)</f>
        <v>6.4953774373919799</v>
      </c>
      <c r="AA707" s="88">
        <f>(T707/T$3*3)+(U707/U$3*2)+(V707/V$3)+(W707/W$3)+(X707/X$3)+Y707</f>
        <v>6.6954911885697399</v>
      </c>
      <c r="AB707" s="90">
        <f>(Z707-AA707)/(Z707+AA707)</f>
        <v>-1.5170627261339288E-2</v>
      </c>
      <c r="AC707" s="19">
        <v>6.5</v>
      </c>
      <c r="AD707" s="99">
        <v>6.69</v>
      </c>
      <c r="AE707" s="95">
        <v>2.97</v>
      </c>
    </row>
    <row r="708" spans="1:31" x14ac:dyDescent="0.35">
      <c r="A708" s="2" t="s">
        <v>359</v>
      </c>
      <c r="B708" s="9">
        <v>37965</v>
      </c>
      <c r="C708" s="18">
        <v>3.5</v>
      </c>
      <c r="D708" s="12">
        <v>5</v>
      </c>
      <c r="F708" s="12">
        <v>1.8</v>
      </c>
      <c r="H708" s="23">
        <f>10^-(D708)</f>
        <v>1.0000000000000001E-5</v>
      </c>
      <c r="I708" s="32">
        <v>8.9999999999999993E-3</v>
      </c>
      <c r="J708" s="25">
        <v>0.01</v>
      </c>
      <c r="K708" s="29">
        <v>0.2</v>
      </c>
      <c r="L708" s="25">
        <v>79.400000000000006</v>
      </c>
      <c r="M708" s="29">
        <v>0.4</v>
      </c>
      <c r="N708" s="25">
        <v>0.02</v>
      </c>
      <c r="O708" s="25">
        <v>12.2</v>
      </c>
      <c r="P708" s="25">
        <v>7.31</v>
      </c>
      <c r="Q708" s="25">
        <v>2.3999999999999998E-3</v>
      </c>
      <c r="R708" s="25">
        <v>10.199999999999999</v>
      </c>
      <c r="S708" s="29">
        <v>11</v>
      </c>
      <c r="T708" s="51">
        <v>0.01</v>
      </c>
      <c r="U708" s="42">
        <v>10.199999999999999</v>
      </c>
      <c r="V708" s="42">
        <v>250.37</v>
      </c>
      <c r="W708" s="42">
        <v>3.2845000000000001E-3</v>
      </c>
      <c r="X708" s="42">
        <v>31</v>
      </c>
      <c r="Y708" s="44">
        <v>0.36</v>
      </c>
      <c r="Z708" s="87">
        <f>(H708/H$3)+(I708/I$3*3)+(J708/J$3)+(L708/L$3*2)+(N708/N$3*2)+(O708/O$3)+(P708/P$3*2)+(Q708/Q$3*2)+(R708/R$3)</f>
        <v>5.3215359404359948</v>
      </c>
      <c r="AA708" s="88">
        <f>(T708/T$3*3)+(U708/U$3*2)+(V708/V$3)+(W708/W$3)+(X708/X$3)+Y708</f>
        <v>5.4854293488742405</v>
      </c>
      <c r="AB708" s="90">
        <f>(Z708-AA708)/(Z708+AA708)</f>
        <v>-1.5165534824134371E-2</v>
      </c>
      <c r="AD708" s="100"/>
      <c r="AE708" s="96"/>
    </row>
    <row r="709" spans="1:31" x14ac:dyDescent="0.35">
      <c r="A709" s="2" t="s">
        <v>99</v>
      </c>
      <c r="B709" s="9">
        <v>33185</v>
      </c>
      <c r="C709" s="18">
        <v>10.44</v>
      </c>
      <c r="D709" s="12">
        <v>7.07</v>
      </c>
      <c r="F709" s="12">
        <v>2.1</v>
      </c>
      <c r="H709" s="23">
        <f>10^-(D709)</f>
        <v>8.5113803820237355E-8</v>
      </c>
      <c r="I709" s="24">
        <v>0.02</v>
      </c>
      <c r="J709" s="25">
        <v>0.37</v>
      </c>
      <c r="K709" s="33"/>
      <c r="L709" s="25">
        <v>71</v>
      </c>
      <c r="M709" s="33"/>
      <c r="N709" s="25">
        <v>1.4</v>
      </c>
      <c r="O709" s="25">
        <v>1.8</v>
      </c>
      <c r="P709" s="25">
        <v>8.5</v>
      </c>
      <c r="Q709" s="25">
        <v>0.06</v>
      </c>
      <c r="R709" s="25">
        <v>6.4</v>
      </c>
      <c r="S709" s="34"/>
      <c r="T709" s="51">
        <v>0.1</v>
      </c>
      <c r="U709" s="42">
        <v>11.6</v>
      </c>
      <c r="V709" s="42">
        <v>2.21</v>
      </c>
      <c r="W709" s="42">
        <v>0.01</v>
      </c>
      <c r="X709" s="42">
        <v>9</v>
      </c>
      <c r="Y709" s="44">
        <v>4.25</v>
      </c>
      <c r="Z709" s="87">
        <f>(H709/H$3)+(I709/I$3*3)+(J709/J$3)+(L709/L$3*2)+(N709/N$3*2)+(O709/O$3)+(P709/P$3*2)+(Q709/Q$3*2)+(R709/R$3)</f>
        <v>4.6417305811811396</v>
      </c>
      <c r="AA709" s="88">
        <f>(T709/T$3*3)+(U709/U$3*2)+(V709/V$3)+(W709/W$3)+(X709/X$3)+Y709</f>
        <v>4.7843907270597601</v>
      </c>
      <c r="AB709" s="90">
        <f>(Z709-AA709)/(Z709+AA709)</f>
        <v>-1.513455441676718E-2</v>
      </c>
      <c r="AD709" s="100"/>
      <c r="AE709" s="96"/>
    </row>
    <row r="710" spans="1:31" x14ac:dyDescent="0.35">
      <c r="A710" s="2" t="s">
        <v>354</v>
      </c>
      <c r="B710" s="9">
        <v>39240</v>
      </c>
      <c r="C710" s="18">
        <v>2.68</v>
      </c>
      <c r="D710" s="12">
        <v>6.01</v>
      </c>
      <c r="F710" s="12">
        <v>8.1</v>
      </c>
      <c r="H710" s="23">
        <f>10^-(D710)</f>
        <v>9.7723722095580961E-7</v>
      </c>
      <c r="I710" s="32">
        <v>2E-3</v>
      </c>
      <c r="J710" s="25">
        <v>0.01</v>
      </c>
      <c r="K710" s="36"/>
      <c r="L710" s="25">
        <v>31.8</v>
      </c>
      <c r="M710" s="36"/>
      <c r="N710" s="25">
        <v>0.14000000000000001</v>
      </c>
      <c r="O710" s="25">
        <v>11.8</v>
      </c>
      <c r="P710" s="25">
        <v>5.09</v>
      </c>
      <c r="Q710" s="25">
        <v>0.22</v>
      </c>
      <c r="R710" s="25">
        <v>13.1</v>
      </c>
      <c r="S710" s="36"/>
      <c r="T710" s="51">
        <v>0.01</v>
      </c>
      <c r="U710" s="42">
        <v>27.2</v>
      </c>
      <c r="V710" s="42">
        <v>35.630000000000003</v>
      </c>
      <c r="W710" s="42">
        <v>0.12</v>
      </c>
      <c r="X710" s="42">
        <v>19</v>
      </c>
      <c r="Y710" s="44">
        <v>1.3</v>
      </c>
      <c r="Z710" s="87">
        <f>(H710/H$3)+(I710/I$3*3)+(J710/J$3)+(L710/L$3*2)+(N710/N$3*2)+(O710/O$3)+(P710/P$3*2)+(Q710/Q$3*2)+(R710/R$3)</f>
        <v>2.8909883890452091</v>
      </c>
      <c r="AA710" s="88">
        <f>(T710/T$3*3)+(U710/U$3*2)+(V710/V$3)+(W710/W$3)+(X710/X$3)+Y710</f>
        <v>2.9798219270318462</v>
      </c>
      <c r="AB710" s="90">
        <f>(Z710-AA710)/(Z710+AA710)</f>
        <v>-1.5131392977110664E-2</v>
      </c>
      <c r="AD710" s="100"/>
      <c r="AE710" s="96"/>
    </row>
    <row r="711" spans="1:31" x14ac:dyDescent="0.35">
      <c r="A711" s="2" t="s">
        <v>350</v>
      </c>
      <c r="B711" s="9">
        <v>39938</v>
      </c>
      <c r="C711" s="18">
        <v>2.37</v>
      </c>
      <c r="D711" s="12">
        <v>5.75</v>
      </c>
      <c r="E711" s="16"/>
      <c r="F711" s="12">
        <v>2.2000000000000002</v>
      </c>
      <c r="H711" s="23">
        <f>10^-(D711)</f>
        <v>1.7782794100389193E-6</v>
      </c>
      <c r="I711" s="32">
        <v>0.09</v>
      </c>
      <c r="J711" s="25">
        <v>0.01</v>
      </c>
      <c r="K711" s="33"/>
      <c r="L711" s="25">
        <v>52</v>
      </c>
      <c r="M711" s="33"/>
      <c r="N711" s="25">
        <v>0.01</v>
      </c>
      <c r="O711" s="25">
        <v>11.5</v>
      </c>
      <c r="P711" s="25">
        <v>13.9</v>
      </c>
      <c r="Q711" s="25">
        <v>0.87</v>
      </c>
      <c r="R711" s="25">
        <v>14.1</v>
      </c>
      <c r="S711" s="31">
        <v>61</v>
      </c>
      <c r="T711" s="51">
        <v>0.02</v>
      </c>
      <c r="U711" s="42">
        <v>37.6</v>
      </c>
      <c r="V711" s="42">
        <v>129.26</v>
      </c>
      <c r="W711" s="42">
        <v>3.6099999999999999E-3</v>
      </c>
      <c r="X711" s="42">
        <v>48</v>
      </c>
      <c r="Y711" s="44">
        <v>0.61</v>
      </c>
      <c r="Z711" s="87">
        <f>(H711/H$3)+(I711/I$3*3)+(J711/J$3)+(L711/L$3*2)+(N711/N$3*2)+(O711/O$3)+(P711/P$3*2)+(Q711/Q$3*2)+(R711/R$3)</f>
        <v>4.6883942436910422</v>
      </c>
      <c r="AA711" s="88">
        <f>(T711/T$3*3)+(U711/U$3*2)+(V711/V$3)+(W711/W$3)+(X711/X$3)+Y711</f>
        <v>4.8323312814760744</v>
      </c>
      <c r="AB711" s="90">
        <f>(Z711-AA711)/(Z711+AA711)</f>
        <v>-1.5118284568182181E-2</v>
      </c>
      <c r="AD711" s="100"/>
      <c r="AE711" s="95">
        <v>3.89</v>
      </c>
    </row>
    <row r="712" spans="1:31" x14ac:dyDescent="0.35">
      <c r="A712" s="2" t="s">
        <v>265</v>
      </c>
      <c r="B712" s="9">
        <v>39175</v>
      </c>
      <c r="C712" s="18">
        <v>3.45</v>
      </c>
      <c r="D712" s="12">
        <v>5.5</v>
      </c>
      <c r="F712" s="12">
        <v>1.4</v>
      </c>
      <c r="H712" s="23">
        <f>10^-(D712)</f>
        <v>3.1622776601683767E-6</v>
      </c>
      <c r="I712" s="24">
        <v>4.1999999999999997E-3</v>
      </c>
      <c r="J712" s="25">
        <v>0.02</v>
      </c>
      <c r="K712" s="30">
        <v>0.2</v>
      </c>
      <c r="L712" s="25">
        <v>23.8</v>
      </c>
      <c r="M712" s="33"/>
      <c r="N712" s="25">
        <v>0.01</v>
      </c>
      <c r="O712" s="25">
        <v>5.19</v>
      </c>
      <c r="P712" s="25">
        <v>17.7</v>
      </c>
      <c r="Q712" s="25">
        <v>0.08</v>
      </c>
      <c r="R712" s="25">
        <v>17.8</v>
      </c>
      <c r="S712" s="34"/>
      <c r="T712" s="51">
        <v>0.03</v>
      </c>
      <c r="U712" s="42">
        <v>31.9</v>
      </c>
      <c r="V712" s="42">
        <v>99.16</v>
      </c>
      <c r="W712" s="42">
        <v>3.9399999999999999E-3</v>
      </c>
      <c r="X712" s="42">
        <v>39</v>
      </c>
      <c r="Y712" s="44">
        <v>0.3</v>
      </c>
      <c r="Z712" s="87">
        <f>(H712/H$3)+(I712/I$3*3)+(J712/J$3)+(L712/L$3*2)+(N712/N$3*2)+(O712/O$3)+(P712/P$3*2)+(Q712/Q$3*2)+(R712/R$3)</f>
        <v>3.5556535210942415</v>
      </c>
      <c r="AA712" s="88">
        <f>(T712/T$3*3)+(U712/U$3*2)+(V712/V$3)+(W712/W$3)+(X712/X$3)+Y712</f>
        <v>3.6646282967020021</v>
      </c>
      <c r="AB712" s="90">
        <f>(Z712-AA712)/(Z712+AA712)</f>
        <v>-1.509287010642219E-2</v>
      </c>
      <c r="AD712" s="100"/>
      <c r="AE712" s="96"/>
    </row>
    <row r="713" spans="1:31" x14ac:dyDescent="0.35">
      <c r="A713" s="2" t="s">
        <v>362</v>
      </c>
      <c r="B713" s="9">
        <v>39245</v>
      </c>
      <c r="C713" s="18">
        <v>3.01</v>
      </c>
      <c r="D713" s="12">
        <v>5.67</v>
      </c>
      <c r="E713" s="16"/>
      <c r="F713" s="12">
        <v>14</v>
      </c>
      <c r="H713" s="23">
        <f>10^-(D713)</f>
        <v>2.1379620895022301E-6</v>
      </c>
      <c r="I713" s="28"/>
      <c r="J713" s="25">
        <v>0.6</v>
      </c>
      <c r="K713" s="33"/>
      <c r="L713" s="25">
        <v>26.8</v>
      </c>
      <c r="M713" s="33"/>
      <c r="N713" s="25">
        <v>3.01</v>
      </c>
      <c r="O713" s="25">
        <v>11.4</v>
      </c>
      <c r="P713" s="25">
        <v>3.79</v>
      </c>
      <c r="Q713" s="25">
        <v>0.2</v>
      </c>
      <c r="R713" s="25">
        <v>20.6</v>
      </c>
      <c r="S713" s="34"/>
      <c r="T713" s="51">
        <v>0.01</v>
      </c>
      <c r="U713" s="42">
        <v>43.3</v>
      </c>
      <c r="V713" s="42">
        <v>0.22</v>
      </c>
      <c r="W713" s="42">
        <v>6.8999999999999999E-3</v>
      </c>
      <c r="X713" s="42">
        <v>44</v>
      </c>
      <c r="Y713" s="44">
        <v>0.93</v>
      </c>
      <c r="Z713" s="87">
        <f>(H713/H$3)+(I713/I$3*3)+(J713/J$3)+(L713/L$3*2)+(N713/N$3*2)+(O713/O$3)+(P713/P$3*2)+(Q713/Q$3*2)+(R713/R$3)</f>
        <v>2.9851379110087555</v>
      </c>
      <c r="AA713" s="88">
        <f>(T713/T$3*3)+(U713/U$3*2)+(V713/V$3)+(W713/W$3)+(X713/X$3)+Y713</f>
        <v>3.0766250871127485</v>
      </c>
      <c r="AB713" s="90">
        <f>(Z713-AA713)/(Z713+AA713)</f>
        <v>-1.5092502978480724E-2</v>
      </c>
      <c r="AD713" s="100"/>
      <c r="AE713" s="96"/>
    </row>
    <row r="714" spans="1:31" x14ac:dyDescent="0.35">
      <c r="A714" s="2" t="s">
        <v>346</v>
      </c>
      <c r="B714" s="9">
        <v>40528</v>
      </c>
      <c r="C714" s="18">
        <v>10.199999999999999</v>
      </c>
      <c r="D714" s="12">
        <v>5.99</v>
      </c>
      <c r="F714" s="12">
        <v>2.5</v>
      </c>
      <c r="H714" s="23">
        <f>10^-(D714)</f>
        <v>1.0232929922807527E-6</v>
      </c>
      <c r="I714" s="32">
        <v>0.01</v>
      </c>
      <c r="J714" s="25">
        <v>0.01</v>
      </c>
      <c r="K714" s="29">
        <v>0.2</v>
      </c>
      <c r="L714" s="25">
        <v>34.4</v>
      </c>
      <c r="M714" s="29">
        <v>0.2</v>
      </c>
      <c r="N714" s="25">
        <v>3.0000000000000001E-3</v>
      </c>
      <c r="O714" s="25">
        <v>7.45</v>
      </c>
      <c r="P714" s="25">
        <v>3.79</v>
      </c>
      <c r="Q714" s="25">
        <v>2E-3</v>
      </c>
      <c r="R714" s="25">
        <v>16.8</v>
      </c>
      <c r="S714" s="29">
        <v>0.9</v>
      </c>
      <c r="T714" s="51">
        <v>0.03</v>
      </c>
      <c r="U714" s="42">
        <v>16.2</v>
      </c>
      <c r="V714" s="42">
        <v>72.150000000000006</v>
      </c>
      <c r="W714" s="42">
        <v>3.2799999999999999E-3</v>
      </c>
      <c r="X714" s="42">
        <v>28</v>
      </c>
      <c r="Y714" s="44">
        <v>0.75</v>
      </c>
      <c r="Z714" s="87">
        <f>(H714/H$3)+(I714/I$3*3)+(J714/J$3)+(L714/L$3*2)+(N714/N$3*2)+(O714/O$3)+(P714/P$3*2)+(Q714/Q$3*2)+(R714/R$3)</f>
        <v>2.9515110439024612</v>
      </c>
      <c r="AA714" s="88">
        <f>(T714/T$3*3)+(U714/U$3*2)+(V714/V$3)+(W714/W$3)+(X714/X$3)+Y714</f>
        <v>3.0418275869184139</v>
      </c>
      <c r="AB714" s="90">
        <f>(Z714-AA714)/(Z714+AA714)</f>
        <v>-1.5069487739520993E-2</v>
      </c>
      <c r="AC714" s="19">
        <v>2.95</v>
      </c>
      <c r="AD714" s="99">
        <v>3.04</v>
      </c>
      <c r="AE714" s="95">
        <v>3.02</v>
      </c>
    </row>
    <row r="715" spans="1:31" x14ac:dyDescent="0.35">
      <c r="A715" s="2" t="s">
        <v>129</v>
      </c>
      <c r="B715" s="9">
        <v>37536</v>
      </c>
      <c r="C715" s="18">
        <v>1.23</v>
      </c>
      <c r="D715" s="12">
        <v>6.89</v>
      </c>
      <c r="E715" s="16"/>
      <c r="F715" s="12">
        <v>6.1</v>
      </c>
      <c r="H715" s="23">
        <f>10^-(D715)</f>
        <v>1.288249551693134E-7</v>
      </c>
      <c r="I715" s="28"/>
      <c r="J715" s="25">
        <v>4.18</v>
      </c>
      <c r="L715" s="25">
        <v>137</v>
      </c>
      <c r="M715" s="33"/>
      <c r="N715" s="25">
        <v>8.61</v>
      </c>
      <c r="O715" s="25">
        <v>3.38</v>
      </c>
      <c r="P715" s="25">
        <v>11.2</v>
      </c>
      <c r="Q715" s="25">
        <v>0.7</v>
      </c>
      <c r="R715" s="25">
        <v>102</v>
      </c>
      <c r="T715" s="51">
        <v>0.03</v>
      </c>
      <c r="U715" s="42">
        <v>9.8000000000000007</v>
      </c>
      <c r="V715" s="42">
        <v>0.22</v>
      </c>
      <c r="W715" s="42">
        <v>0.03</v>
      </c>
      <c r="X715" s="42">
        <v>167</v>
      </c>
      <c r="Y715" s="44">
        <v>8.32</v>
      </c>
      <c r="Z715" s="87">
        <f>(H715/H$3)+(I715/I$3*3)+(J715/J$3)+(L715/L$3*2)+(N715/N$3*2)+(O715/O$3)+(P715/P$3*2)+(Q715/Q$3*2)+(R715/R$3)</f>
        <v>12.846946049805645</v>
      </c>
      <c r="AA715" s="88">
        <f>(T715/T$3*3)+(U715/U$3*2)+(V715/V$3)+(W715/W$3)+(X715/X$3)+Y715</f>
        <v>13.240026499019979</v>
      </c>
      <c r="AB715" s="90">
        <f>(Z715-AA715)/(Z715+AA715)</f>
        <v>-1.5068074629151633E-2</v>
      </c>
      <c r="AD715" s="100"/>
      <c r="AE715" s="96"/>
    </row>
    <row r="716" spans="1:31" x14ac:dyDescent="0.35">
      <c r="A716" s="2" t="s">
        <v>110</v>
      </c>
      <c r="B716" s="9">
        <v>35697</v>
      </c>
      <c r="C716" s="18">
        <v>10.46</v>
      </c>
      <c r="D716" s="12">
        <v>7.32</v>
      </c>
      <c r="F716" s="12">
        <v>1.3</v>
      </c>
      <c r="G716" s="17"/>
      <c r="H716" s="23">
        <f>10^-(D716)</f>
        <v>4.7863009232263782E-8</v>
      </c>
      <c r="I716" s="32">
        <v>0.03</v>
      </c>
      <c r="J716" s="25">
        <v>0.13</v>
      </c>
      <c r="K716" s="30">
        <v>0.5</v>
      </c>
      <c r="L716" s="25">
        <v>97</v>
      </c>
      <c r="M716" s="30">
        <v>0.2</v>
      </c>
      <c r="N716" s="25">
        <v>0.52</v>
      </c>
      <c r="O716" s="25">
        <v>1.5</v>
      </c>
      <c r="P716" s="25">
        <v>8</v>
      </c>
      <c r="Q716" s="25">
        <v>0.2</v>
      </c>
      <c r="R716" s="25">
        <v>16</v>
      </c>
      <c r="S716" s="31">
        <v>1</v>
      </c>
      <c r="T716" s="51">
        <v>0.05</v>
      </c>
      <c r="U716" s="42">
        <v>69.599999999999994</v>
      </c>
      <c r="V716" s="42">
        <v>1.1000000000000001</v>
      </c>
      <c r="W716" s="42">
        <v>3.2845000000000001E-3</v>
      </c>
      <c r="X716" s="42">
        <v>32</v>
      </c>
      <c r="Y716" s="44">
        <v>4.09</v>
      </c>
      <c r="Z716" s="87">
        <f>(H716/H$3)+(I716/I$3*3)+(J716/J$3)+(L716/L$3*2)+(N716/N$3*2)+(O716/O$3)+(P716/P$3*2)+(Q716/Q$3*2)+(R716/R$3)</f>
        <v>6.2692627108999215</v>
      </c>
      <c r="AA716" s="88">
        <f>(T716/T$3*3)+(U716/U$3*2)+(V716/V$3)+(W716/W$3)+(X716/X$3)+Y716</f>
        <v>6.4610160932596408</v>
      </c>
      <c r="AB716" s="90">
        <f>(Z716-AA716)/(Z716+AA716)</f>
        <v>-1.5062779481079763E-2</v>
      </c>
      <c r="AD716" s="100"/>
      <c r="AE716" s="96"/>
    </row>
    <row r="717" spans="1:31" x14ac:dyDescent="0.35">
      <c r="A717" s="2" t="s">
        <v>245</v>
      </c>
      <c r="B717" s="9">
        <v>41950</v>
      </c>
      <c r="C717" s="20"/>
      <c r="D717" s="12">
        <v>6.9</v>
      </c>
      <c r="F717" s="12">
        <v>2.2000000000000002</v>
      </c>
      <c r="H717" s="23">
        <f>10^-(D717)</f>
        <v>1.2589254117941651E-7</v>
      </c>
      <c r="I717" s="32">
        <v>6.0000000000000001E-3</v>
      </c>
      <c r="J717" s="25">
        <v>0.05</v>
      </c>
      <c r="K717" s="36"/>
      <c r="L717" s="25">
        <v>144</v>
      </c>
      <c r="M717" s="36"/>
      <c r="N717" s="25">
        <v>0.01</v>
      </c>
      <c r="O717" s="25">
        <v>1.5</v>
      </c>
      <c r="P717" s="25">
        <v>9.3000000000000007</v>
      </c>
      <c r="Q717" s="25">
        <v>0.01</v>
      </c>
      <c r="R717" s="25">
        <v>16</v>
      </c>
      <c r="S717" s="36"/>
      <c r="T717" s="52"/>
      <c r="U717" s="42">
        <v>76</v>
      </c>
      <c r="V717" s="42">
        <v>9.4</v>
      </c>
      <c r="W717" s="42">
        <v>0.01</v>
      </c>
      <c r="X717" s="42">
        <v>33</v>
      </c>
      <c r="Y717" s="44">
        <v>6.29</v>
      </c>
      <c r="Z717" s="87">
        <f>(H717/H$3)+(I717/I$3*3)+(J717/J$3)+(L717/L$3*2)+(N717/N$3*2)+(O717/O$3)+(P717/P$3*2)+(Q717/Q$3*2)+(R717/R$3)</f>
        <v>8.6892311125967332</v>
      </c>
      <c r="AA717" s="88">
        <f>(T717/T$3*3)+(U717/U$3*2)+(V717/V$3)+(W717/W$3)+(X717/X$3)+Y717</f>
        <v>8.9548985306526454</v>
      </c>
      <c r="AB717" s="90">
        <f>(Z717-AA717)/(Z717+AA717)</f>
        <v>-1.5056986285382245E-2</v>
      </c>
      <c r="AC717" s="19">
        <v>8.69</v>
      </c>
      <c r="AD717" s="13">
        <v>8.9600000000000009</v>
      </c>
      <c r="AE717" s="94">
        <v>3.2</v>
      </c>
    </row>
    <row r="718" spans="1:31" x14ac:dyDescent="0.35">
      <c r="A718" s="2" t="s">
        <v>228</v>
      </c>
      <c r="B718" s="9">
        <v>38860</v>
      </c>
      <c r="C718" s="18">
        <v>9.83</v>
      </c>
      <c r="D718" s="12">
        <v>7.3</v>
      </c>
      <c r="F718" s="12">
        <v>2.7</v>
      </c>
      <c r="H718" s="23">
        <f>10^-(D718)</f>
        <v>5.0118723362727164E-8</v>
      </c>
      <c r="I718" s="32">
        <v>7.0000000000000007E-2</v>
      </c>
      <c r="J718" s="25">
        <v>0.28999999999999998</v>
      </c>
      <c r="K718" s="29">
        <v>5.8</v>
      </c>
      <c r="L718" s="25">
        <v>92.4</v>
      </c>
      <c r="M718" s="29">
        <v>0.2</v>
      </c>
      <c r="N718" s="25">
        <v>3.15</v>
      </c>
      <c r="O718" s="25">
        <v>2.09</v>
      </c>
      <c r="P718" s="25">
        <v>7.12</v>
      </c>
      <c r="Q718" s="25">
        <v>0.31</v>
      </c>
      <c r="R718" s="25">
        <v>12</v>
      </c>
      <c r="S718" s="29">
        <v>8.3000000000000007</v>
      </c>
      <c r="T718" s="51">
        <v>0.01</v>
      </c>
      <c r="U718" s="42">
        <v>43.7</v>
      </c>
      <c r="V718" s="42">
        <v>0.22</v>
      </c>
      <c r="W718" s="42">
        <v>7.2259000000000004E-3</v>
      </c>
      <c r="X718" s="42">
        <v>24</v>
      </c>
      <c r="Y718" s="44">
        <v>4.51</v>
      </c>
      <c r="Z718" s="87">
        <f>(H718/H$3)+(I718/I$3*3)+(J718/J$3)+(L718/L$3*2)+(N718/N$3*2)+(O718/O$3)+(P718/P$3*2)+(Q718/Q$3*2)+(R718/R$3)</f>
        <v>5.919946266174704</v>
      </c>
      <c r="AA718" s="88">
        <f>(T718/T$3*3)+(U718/U$3*2)+(V718/V$3)+(W718/W$3)+(X718/X$3)+Y718</f>
        <v>6.1007845390500659</v>
      </c>
      <c r="AB718" s="90">
        <f>(Z718-AA718)/(Z718+AA718)</f>
        <v>-1.5043866783603638E-2</v>
      </c>
      <c r="AC718" s="19">
        <v>5.8</v>
      </c>
      <c r="AD718" s="99">
        <v>6.1</v>
      </c>
      <c r="AE718" s="95">
        <v>-5.2</v>
      </c>
    </row>
    <row r="719" spans="1:31" x14ac:dyDescent="0.35">
      <c r="A719" s="2" t="s">
        <v>307</v>
      </c>
      <c r="B719" s="9">
        <v>41787</v>
      </c>
      <c r="C719" s="18">
        <v>4.24</v>
      </c>
      <c r="D719" s="12">
        <v>5.5</v>
      </c>
      <c r="F719" s="12">
        <v>1.4</v>
      </c>
      <c r="H719" s="23">
        <f>10^-(D719)</f>
        <v>3.1622776601683767E-6</v>
      </c>
      <c r="I719" s="32">
        <v>0.01</v>
      </c>
      <c r="J719" s="25">
        <v>0.01</v>
      </c>
      <c r="K719" s="30">
        <v>0.2</v>
      </c>
      <c r="L719" s="25">
        <v>26.8</v>
      </c>
      <c r="M719" s="30">
        <v>0.7</v>
      </c>
      <c r="N719" s="25">
        <v>0.01</v>
      </c>
      <c r="O719" s="25">
        <v>7.37</v>
      </c>
      <c r="P719" s="25">
        <v>4.46</v>
      </c>
      <c r="Q719" s="25">
        <v>0.01</v>
      </c>
      <c r="R719" s="25">
        <v>15.3</v>
      </c>
      <c r="S719" s="31">
        <v>34</v>
      </c>
      <c r="T719" s="51">
        <v>0.03</v>
      </c>
      <c r="U719" s="42">
        <v>23.2</v>
      </c>
      <c r="V719" s="42">
        <v>59.76</v>
      </c>
      <c r="W719" s="42">
        <v>3.2799999999999999E-3</v>
      </c>
      <c r="X719" s="42">
        <v>33</v>
      </c>
      <c r="Y719" s="44">
        <v>0.26</v>
      </c>
      <c r="Z719" s="87">
        <f>(H719/H$3)+(I719/I$3*3)+(J719/J$3)+(L719/L$3*2)+(N719/N$3*2)+(O719/O$3)+(P719/P$3*2)+(Q719/Q$3*2)+(R719/R$3)</f>
        <v>2.5606431185629934</v>
      </c>
      <c r="AA719" s="88">
        <f>(T719/T$3*3)+(U719/U$3*2)+(V719/V$3)+(W719/W$3)+(X719/X$3)+Y719</f>
        <v>2.6387596748038318</v>
      </c>
      <c r="AB719" s="90">
        <f>(Z719-AA719)/(Z719+AA719)</f>
        <v>-1.5024140145575198E-2</v>
      </c>
      <c r="AC719" s="19">
        <v>2.57</v>
      </c>
      <c r="AD719" s="99">
        <v>2.64</v>
      </c>
      <c r="AE719" s="95">
        <v>2.68</v>
      </c>
    </row>
    <row r="720" spans="1:31" x14ac:dyDescent="0.35">
      <c r="A720" s="2" t="s">
        <v>168</v>
      </c>
      <c r="B720" s="9">
        <v>35333</v>
      </c>
      <c r="C720" s="19">
        <v>9.56</v>
      </c>
      <c r="D720" s="12">
        <v>7.27</v>
      </c>
      <c r="F720" s="12">
        <v>1</v>
      </c>
      <c r="H720" s="23">
        <f>10^-(D720)</f>
        <v>5.3703179637025192E-8</v>
      </c>
      <c r="J720" s="25">
        <v>0.59</v>
      </c>
      <c r="K720" s="29">
        <v>1</v>
      </c>
      <c r="L720" s="25">
        <v>61</v>
      </c>
      <c r="M720" s="29">
        <v>1</v>
      </c>
      <c r="N720" s="25">
        <v>0.37</v>
      </c>
      <c r="O720" s="25">
        <v>4.8</v>
      </c>
      <c r="P720" s="25">
        <v>8.9</v>
      </c>
      <c r="Q720" s="25">
        <v>0.06</v>
      </c>
      <c r="R720" s="25">
        <v>33</v>
      </c>
      <c r="S720" s="29">
        <v>5</v>
      </c>
      <c r="T720" s="51">
        <v>0.3</v>
      </c>
      <c r="U720" s="42">
        <v>1.29</v>
      </c>
      <c r="V720" s="42">
        <v>0.22</v>
      </c>
      <c r="W720" s="42">
        <v>3.2845000000000001E-3</v>
      </c>
      <c r="X720" s="42">
        <v>13</v>
      </c>
      <c r="Y720" s="44">
        <v>5.14</v>
      </c>
      <c r="Z720" s="87">
        <f>(H720/H$3)+(I720/I$3*3)+(J720/J$3)+(L720/L$3*2)+(N720/N$3*2)+(O720/O$3)+(P720/P$3*2)+(Q720/Q$3*2)+(R720/R$3)</f>
        <v>5.3825017986676347</v>
      </c>
      <c r="AA720" s="88">
        <f>(T720/T$3*3)+(U720/U$3*2)+(V720/V$3)+(W720/W$3)+(X720/X$3)+Y720</f>
        <v>5.5466655652816215</v>
      </c>
      <c r="AB720" s="90">
        <f>(Z720-AA720)/(Z720+AA720)</f>
        <v>-1.5020702048675207E-2</v>
      </c>
      <c r="AD720" s="100"/>
      <c r="AE720" s="96"/>
    </row>
    <row r="721" spans="1:31" x14ac:dyDescent="0.35">
      <c r="A721" s="2" t="s">
        <v>268</v>
      </c>
      <c r="B721" s="9">
        <v>42135</v>
      </c>
      <c r="C721" s="18">
        <v>1.2</v>
      </c>
      <c r="D721" s="12">
        <v>5.3</v>
      </c>
      <c r="F721" s="12">
        <v>13</v>
      </c>
      <c r="H721" s="23">
        <f>10^-(D721)</f>
        <v>5.011872336272719E-6</v>
      </c>
      <c r="I721" s="32">
        <v>0.11</v>
      </c>
      <c r="J721" s="25">
        <v>0.01</v>
      </c>
      <c r="K721" s="36"/>
      <c r="L721" s="25">
        <v>56.7</v>
      </c>
      <c r="M721" s="36"/>
      <c r="N721" s="25">
        <v>0.05</v>
      </c>
      <c r="O721" s="25">
        <v>13.1</v>
      </c>
      <c r="P721" s="25">
        <v>7.6</v>
      </c>
      <c r="Q721" s="25">
        <v>0.04</v>
      </c>
      <c r="R721" s="25">
        <v>9.94</v>
      </c>
      <c r="S721" s="29">
        <v>240</v>
      </c>
      <c r="T721" s="51">
        <v>0.01</v>
      </c>
      <c r="U721" s="42">
        <v>46</v>
      </c>
      <c r="V721" s="42">
        <v>156.26</v>
      </c>
      <c r="W721" s="42">
        <v>3.2799999999999999E-3</v>
      </c>
      <c r="X721" s="42">
        <v>23</v>
      </c>
      <c r="Y721" s="44">
        <v>0.24</v>
      </c>
      <c r="Z721" s="87">
        <f>(H721/H$3)+(I721/I$3*3)+(J721/J$3)+(L721/L$3*2)+(N721/N$3*2)+(O721/O$3)+(P721/P$3*2)+(Q721/Q$3*2)+(R721/R$3)</f>
        <v>4.2380371669777661</v>
      </c>
      <c r="AA721" s="88">
        <f>(T721/T$3*3)+(U721/U$3*2)+(V721/V$3)+(W721/W$3)+(X721/X$3)+Y721</f>
        <v>4.367145960341329</v>
      </c>
      <c r="AB721" s="90">
        <f>(Z721-AA721)/(Z721+AA721)</f>
        <v>-1.5003607878335311E-2</v>
      </c>
      <c r="AC721" s="19">
        <v>4.32</v>
      </c>
      <c r="AD721" s="99">
        <v>4.3600000000000003</v>
      </c>
      <c r="AE721" s="95">
        <v>1.02</v>
      </c>
    </row>
    <row r="722" spans="1:31" x14ac:dyDescent="0.35">
      <c r="A722" s="2" t="s">
        <v>350</v>
      </c>
      <c r="B722" s="9">
        <v>36270</v>
      </c>
      <c r="C722" s="18">
        <v>1.8</v>
      </c>
      <c r="D722" s="12">
        <v>5.87</v>
      </c>
      <c r="F722" s="12">
        <v>1.5</v>
      </c>
      <c r="H722" s="23">
        <f>10^-(D722)</f>
        <v>1.3489628825916527E-6</v>
      </c>
      <c r="I722" s="32">
        <v>4.0000000000000001E-3</v>
      </c>
      <c r="J722" s="25">
        <v>0.01</v>
      </c>
      <c r="K722" s="33"/>
      <c r="L722" s="25">
        <v>41</v>
      </c>
      <c r="M722" s="33"/>
      <c r="N722" s="25">
        <v>5.0000000000000001E-3</v>
      </c>
      <c r="O722" s="25">
        <v>6.2</v>
      </c>
      <c r="P722" s="25">
        <v>13</v>
      </c>
      <c r="Q722" s="25">
        <v>0.59</v>
      </c>
      <c r="R722" s="25">
        <v>20</v>
      </c>
      <c r="S722" s="34"/>
      <c r="T722" s="51">
        <v>0.01</v>
      </c>
      <c r="U722" s="42">
        <v>36.5</v>
      </c>
      <c r="V722" s="42">
        <v>129.31</v>
      </c>
      <c r="W722" s="42">
        <v>3.284E-3</v>
      </c>
      <c r="X722" s="42">
        <v>35</v>
      </c>
      <c r="Y722" s="44">
        <v>0.46</v>
      </c>
      <c r="Z722" s="87">
        <f>(H722/H$3)+(I722/I$3*3)+(J722/J$3)+(L722/L$3*2)+(N722/N$3*2)+(O722/O$3)+(P722/P$3*2)+(Q722/Q$3*2)+(R722/R$3)</f>
        <v>4.1665968342502167</v>
      </c>
      <c r="AA722" s="88">
        <f>(T722/T$3*3)+(U722/U$3*2)+(V722/V$3)+(W722/W$3)+(X722/X$3)+Y722</f>
        <v>4.293201106890324</v>
      </c>
      <c r="AB722" s="90">
        <f>(Z722-AA722)/(Z722+AA722)</f>
        <v>-1.4965401481331205E-2</v>
      </c>
      <c r="AD722" s="100"/>
      <c r="AE722" s="96"/>
    </row>
    <row r="723" spans="1:31" x14ac:dyDescent="0.35">
      <c r="A723" s="2" t="s">
        <v>234</v>
      </c>
      <c r="B723" s="9">
        <v>40063</v>
      </c>
      <c r="C723" s="18">
        <v>11.92</v>
      </c>
      <c r="D723" s="12">
        <v>7.43</v>
      </c>
      <c r="F723" s="12">
        <v>2.2000000000000002</v>
      </c>
      <c r="H723" s="23">
        <f>10^-(D723)</f>
        <v>3.7153522909717246E-8</v>
      </c>
      <c r="I723" s="32">
        <v>0.23</v>
      </c>
      <c r="J723" s="25">
        <v>0.04</v>
      </c>
      <c r="K723" s="29">
        <v>1</v>
      </c>
      <c r="L723" s="25">
        <v>98.7</v>
      </c>
      <c r="M723" s="29">
        <v>0.8</v>
      </c>
      <c r="N723" s="25">
        <v>0.08</v>
      </c>
      <c r="O723" s="25">
        <v>1.83</v>
      </c>
      <c r="P723" s="25">
        <v>6.51</v>
      </c>
      <c r="Q723" s="25">
        <v>0.18</v>
      </c>
      <c r="R723" s="25">
        <v>18.399999999999999</v>
      </c>
      <c r="S723" s="29">
        <v>1</v>
      </c>
      <c r="T723" s="51">
        <v>0.05</v>
      </c>
      <c r="U723" s="42">
        <v>110</v>
      </c>
      <c r="V723" s="42">
        <v>0.22</v>
      </c>
      <c r="W723" s="42">
        <v>3.2799999999999999E-3</v>
      </c>
      <c r="X723" s="42">
        <v>32</v>
      </c>
      <c r="Y723" s="44">
        <v>3.34</v>
      </c>
      <c r="Z723" s="87">
        <f>(H723/H$3)+(I723/I$3*3)+(J723/J$3)+(L723/L$3*2)+(N723/N$3*2)+(O723/O$3)+(P723/P$3*2)+(Q723/Q$3*2)+(R723/R$3)</f>
        <v>6.3450969903450662</v>
      </c>
      <c r="AA723" s="88">
        <f>(T723/T$3*3)+(U723/U$3*2)+(V723/V$3)+(W723/W$3)+(X723/X$3)+Y723</f>
        <v>6.5378758456100039</v>
      </c>
      <c r="AB723" s="90">
        <f>(Z723-AA723)/(Z723+AA723)</f>
        <v>-1.4963848617836983E-2</v>
      </c>
      <c r="AD723" s="100"/>
      <c r="AE723" s="95">
        <v>3.33</v>
      </c>
    </row>
    <row r="724" spans="1:31" x14ac:dyDescent="0.35">
      <c r="A724" s="2" t="s">
        <v>273</v>
      </c>
      <c r="B724" s="9">
        <v>38698</v>
      </c>
      <c r="C724" s="18">
        <v>6.32</v>
      </c>
      <c r="D724" s="12">
        <v>7.35</v>
      </c>
      <c r="F724" s="12">
        <v>0.9</v>
      </c>
      <c r="H724" s="23">
        <f>10^-(D724)</f>
        <v>4.466835921509628E-8</v>
      </c>
      <c r="I724" s="28"/>
      <c r="J724" s="25">
        <v>0.01</v>
      </c>
      <c r="K724" s="29">
        <v>0.5</v>
      </c>
      <c r="L724" s="25">
        <v>92.1</v>
      </c>
      <c r="M724" s="29">
        <v>0.6</v>
      </c>
      <c r="N724" s="25">
        <v>8.9999999999999993E-3</v>
      </c>
      <c r="O724" s="25">
        <v>2.61</v>
      </c>
      <c r="P724" s="25">
        <v>7.41</v>
      </c>
      <c r="Q724" s="25">
        <v>1E-3</v>
      </c>
      <c r="R724" s="25">
        <v>13.3</v>
      </c>
      <c r="S724" s="29">
        <v>0.5</v>
      </c>
      <c r="T724" s="51">
        <v>0.11</v>
      </c>
      <c r="U724" s="42">
        <v>40.299999999999997</v>
      </c>
      <c r="V724" s="42">
        <v>57.64</v>
      </c>
      <c r="W724" s="42">
        <v>3.3E-3</v>
      </c>
      <c r="X724" s="42">
        <v>24</v>
      </c>
      <c r="Y724" s="44">
        <v>3.58</v>
      </c>
      <c r="Z724" s="87">
        <f>(H724/H$3)+(I724/I$3*3)+(J724/J$3)+(L724/L$3*2)+(N724/N$3*2)+(O724/O$3)+(P724/P$3*2)+(Q724/Q$3*2)+(R724/R$3)</f>
        <v>5.8516126619617141</v>
      </c>
      <c r="AA724" s="88">
        <f>(T724/T$3*3)+(U724/U$3*2)+(V724/V$3)+(W724/W$3)+(X724/X$3)+Y724</f>
        <v>6.0292053962764411</v>
      </c>
      <c r="AB724" s="90">
        <f>(Z724-AA724)/(Z724+AA724)</f>
        <v>-1.4947854048786166E-2</v>
      </c>
      <c r="AE724" s="96"/>
    </row>
    <row r="725" spans="1:31" x14ac:dyDescent="0.35">
      <c r="A725" s="2" t="s">
        <v>253</v>
      </c>
      <c r="B725" s="9">
        <v>39174</v>
      </c>
      <c r="C725" s="18">
        <v>5.4</v>
      </c>
      <c r="D725" s="12">
        <v>7.02</v>
      </c>
      <c r="F725" s="12">
        <v>1.6</v>
      </c>
      <c r="H725" s="23">
        <f>10^-(D725)</f>
        <v>9.5499258602143556E-8</v>
      </c>
      <c r="I725" s="32">
        <v>0.01</v>
      </c>
      <c r="J725" s="25">
        <v>0.01</v>
      </c>
      <c r="K725" s="36"/>
      <c r="L725" s="25">
        <v>144</v>
      </c>
      <c r="M725" s="36"/>
      <c r="N725" s="25">
        <v>3.0000000000000001E-3</v>
      </c>
      <c r="O725" s="25">
        <v>1.38</v>
      </c>
      <c r="P725" s="25">
        <v>12.6</v>
      </c>
      <c r="Q725" s="25">
        <v>6.0000000000000001E-3</v>
      </c>
      <c r="R725" s="25">
        <v>23.5</v>
      </c>
      <c r="S725" s="36"/>
      <c r="T725" s="51">
        <v>0.1</v>
      </c>
      <c r="U725" s="42">
        <v>29.6</v>
      </c>
      <c r="V725" s="42">
        <v>86.76</v>
      </c>
      <c r="W725" s="42">
        <v>0.01</v>
      </c>
      <c r="X725" s="42">
        <v>37</v>
      </c>
      <c r="Y725" s="44">
        <v>6.5</v>
      </c>
      <c r="Z725" s="87">
        <f>(H725/H$3)+(I725/I$3*3)+(J725/J$3)+(L725/L$3*2)+(N725/N$3*2)+(O725/O$3)+(P725/P$3*2)+(Q725/Q$3*2)+(R725/R$3)</f>
        <v>9.281710303139592</v>
      </c>
      <c r="AA725" s="88">
        <f>(T725/T$3*3)+(U725/U$3*2)+(V725/V$3)+(W725/W$3)+(X725/X$3)+Y725</f>
        <v>9.5626720181194393</v>
      </c>
      <c r="AB725" s="90">
        <f>(Z725-AA725)/(Z725+AA725)</f>
        <v>-1.4909574120818182E-2</v>
      </c>
      <c r="AD725" s="100"/>
      <c r="AE725" s="96"/>
    </row>
    <row r="726" spans="1:31" x14ac:dyDescent="0.35">
      <c r="A726" s="2" t="s">
        <v>357</v>
      </c>
      <c r="B726" s="9">
        <v>39162</v>
      </c>
      <c r="C726" s="18">
        <v>1.74</v>
      </c>
      <c r="D726" s="12">
        <v>5.74</v>
      </c>
      <c r="F726" s="12">
        <v>26</v>
      </c>
      <c r="H726" s="23">
        <f>10^-(D726)</f>
        <v>1.8197008586099798E-6</v>
      </c>
      <c r="I726" s="32">
        <v>0.8</v>
      </c>
      <c r="J726" s="25">
        <v>0.01</v>
      </c>
      <c r="K726" s="33"/>
      <c r="L726" s="25">
        <v>23.2</v>
      </c>
      <c r="M726" s="33"/>
      <c r="N726" s="25">
        <v>0.05</v>
      </c>
      <c r="O726" s="25">
        <v>5.81</v>
      </c>
      <c r="P726" s="25">
        <v>2.44</v>
      </c>
      <c r="Q726" s="25">
        <v>0.02</v>
      </c>
      <c r="R726" s="25">
        <v>23</v>
      </c>
      <c r="S726" s="34"/>
      <c r="T726" s="51">
        <v>0.03</v>
      </c>
      <c r="U726" s="42">
        <v>22.6</v>
      </c>
      <c r="V726" s="42">
        <v>60.2</v>
      </c>
      <c r="W726" s="42">
        <v>0.02</v>
      </c>
      <c r="X726" s="42">
        <v>25</v>
      </c>
      <c r="Y726" s="44">
        <v>0.53</v>
      </c>
      <c r="Z726" s="87">
        <f>(H726/H$3)+(I726/I$3*3)+(J726/J$3)+(L726/L$3*2)+(N726/N$3*2)+(O726/O$3)+(P726/P$3*2)+(Q726/Q$3*2)+(R726/R$3)</f>
        <v>2.5994841227370529</v>
      </c>
      <c r="AA726" s="88">
        <f>(T726/T$3*3)+(U726/U$3*2)+(V726/V$3)+(W726/W$3)+(X726/X$3)+Y726</f>
        <v>2.6780590775134927</v>
      </c>
      <c r="AB726" s="90">
        <f>(Z726-AA726)/(Z726+AA726)</f>
        <v>-1.4888547908562751E-2</v>
      </c>
    </row>
    <row r="727" spans="1:31" x14ac:dyDescent="0.35">
      <c r="A727" s="2" t="s">
        <v>368</v>
      </c>
      <c r="B727" s="9">
        <v>35410</v>
      </c>
      <c r="C727" s="18">
        <v>0.77</v>
      </c>
      <c r="D727" s="12">
        <v>5.53</v>
      </c>
      <c r="F727" s="12">
        <v>7</v>
      </c>
      <c r="H727" s="23">
        <f>10^-(D727)</f>
        <v>2.951209226666379E-6</v>
      </c>
      <c r="I727" s="32">
        <v>3.0000000000000001E-3</v>
      </c>
      <c r="J727" s="25">
        <v>0.01</v>
      </c>
      <c r="K727" s="36"/>
      <c r="L727" s="25">
        <v>27</v>
      </c>
      <c r="M727" s="36"/>
      <c r="N727" s="25">
        <v>0.08</v>
      </c>
      <c r="O727" s="25">
        <v>14</v>
      </c>
      <c r="P727" s="25">
        <v>4.7</v>
      </c>
      <c r="Q727" s="25">
        <v>0.44</v>
      </c>
      <c r="R727" s="25">
        <v>33</v>
      </c>
      <c r="S727" s="36"/>
      <c r="T727" s="51">
        <v>0.01</v>
      </c>
      <c r="U727" s="42">
        <v>42.7</v>
      </c>
      <c r="V727" s="42">
        <v>84.95</v>
      </c>
      <c r="W727" s="42">
        <v>3.284E-3</v>
      </c>
      <c r="X727" s="42">
        <v>42</v>
      </c>
      <c r="Y727" s="44">
        <v>0.21</v>
      </c>
      <c r="Z727" s="87">
        <f>(H727/H$3)+(I727/I$3*3)+(J727/J$3)+(L727/L$3*2)+(N727/N$3*2)+(O727/O$3)+(P727/P$3*2)+(Q727/Q$3*2)+(R727/R$3)</f>
        <v>3.5472148824238365</v>
      </c>
      <c r="AA727" s="88">
        <f>(T727/T$3*3)+(U727/U$3*2)+(V727/V$3)+(W727/W$3)+(X727/X$3)+Y727</f>
        <v>3.6542510001633075</v>
      </c>
      <c r="AB727" s="90">
        <f>(Z727-AA727)/(Z727+AA727)</f>
        <v>-1.4863101413599698E-2</v>
      </c>
      <c r="AD727" s="100"/>
      <c r="AE727" s="96"/>
    </row>
    <row r="728" spans="1:31" x14ac:dyDescent="0.35">
      <c r="A728" s="2" t="s">
        <v>342</v>
      </c>
      <c r="B728" s="9">
        <v>39197</v>
      </c>
      <c r="C728" s="18">
        <v>8.7799999999999994</v>
      </c>
      <c r="D728" s="12">
        <v>4.88</v>
      </c>
      <c r="F728" s="12">
        <v>1.4</v>
      </c>
      <c r="H728" s="23">
        <f>10^-(D728)</f>
        <v>1.3182567385564052E-5</v>
      </c>
      <c r="I728" s="32">
        <v>1.5</v>
      </c>
      <c r="J728" s="25">
        <v>0.01</v>
      </c>
      <c r="K728" s="36"/>
      <c r="L728" s="25">
        <v>6.18</v>
      </c>
      <c r="M728" s="36"/>
      <c r="N728" s="25">
        <v>5.0000000000000001E-3</v>
      </c>
      <c r="O728" s="25">
        <v>1.34</v>
      </c>
      <c r="P728" s="25">
        <v>4.68</v>
      </c>
      <c r="Q728" s="25">
        <v>0.04</v>
      </c>
      <c r="R728" s="25">
        <v>23.7</v>
      </c>
      <c r="S728" s="36"/>
      <c r="T728" s="51">
        <v>0.01</v>
      </c>
      <c r="U728" s="42">
        <v>15.2</v>
      </c>
      <c r="V728" s="42">
        <v>11.68</v>
      </c>
      <c r="W728" s="42">
        <v>3.2799999999999999E-3</v>
      </c>
      <c r="X728" s="42">
        <v>50</v>
      </c>
      <c r="Y728" s="44">
        <v>7.0000000000000007E-2</v>
      </c>
      <c r="Z728" s="87">
        <f>(H728/H$3)+(I728/I$3*3)+(J728/J$3)+(L728/L$3*2)+(N728/N$3*2)+(O728/O$3)+(P728/P$3*2)+(Q728/Q$3*2)+(R728/R$3)</f>
        <v>1.927558201941439</v>
      </c>
      <c r="AA728" s="88">
        <f>(T728/T$3*3)+(U728/U$3*2)+(V728/V$3)+(W728/W$3)+(X728/X$3)+Y728</f>
        <v>1.985647458026035</v>
      </c>
      <c r="AB728" s="90">
        <f>(Z728-AA728)/(Z728+AA728)</f>
        <v>-1.4844416862332468E-2</v>
      </c>
      <c r="AD728" s="100"/>
      <c r="AE728" s="96"/>
    </row>
    <row r="729" spans="1:31" x14ac:dyDescent="0.35">
      <c r="A729" s="2" t="s">
        <v>354</v>
      </c>
      <c r="B729" s="9">
        <v>41793</v>
      </c>
      <c r="C729" s="18">
        <v>2.99</v>
      </c>
      <c r="D729" s="12">
        <v>6.06</v>
      </c>
      <c r="F729" s="12">
        <v>9.1999999999999993</v>
      </c>
      <c r="H729" s="23">
        <f>10^-(D729)</f>
        <v>8.7096358995607992E-7</v>
      </c>
      <c r="I729" s="32">
        <v>6.0000000000000001E-3</v>
      </c>
      <c r="J729" s="25">
        <v>0.01</v>
      </c>
      <c r="K729" s="36"/>
      <c r="L729" s="25">
        <v>26.9</v>
      </c>
      <c r="M729" s="33"/>
      <c r="N729" s="25">
        <v>0.03</v>
      </c>
      <c r="O729" s="25">
        <v>10.5</v>
      </c>
      <c r="P729" s="25">
        <v>4.96</v>
      </c>
      <c r="Q729" s="25">
        <v>0.15</v>
      </c>
      <c r="R729" s="25">
        <v>11</v>
      </c>
      <c r="S729" s="36"/>
      <c r="T729" s="51">
        <v>0.02</v>
      </c>
      <c r="U729" s="42">
        <v>27.9</v>
      </c>
      <c r="V729" s="42">
        <v>29.08</v>
      </c>
      <c r="W729" s="42">
        <v>0.11</v>
      </c>
      <c r="X729" s="42">
        <v>18</v>
      </c>
      <c r="Y729" s="44">
        <v>1.02</v>
      </c>
      <c r="Z729" s="87">
        <f>(H729/H$3)+(I729/I$3*3)+(J729/J$3)+(L729/L$3*2)+(N729/N$3*2)+(O729/O$3)+(P729/P$3*2)+(Q729/Q$3*2)+(R729/R$3)</f>
        <v>2.5051473899036036</v>
      </c>
      <c r="AA729" s="88">
        <f>(T729/T$3*3)+(U729/U$3*2)+(V729/V$3)+(W729/W$3)+(X729/X$3)+Y729</f>
        <v>2.5806392263553461</v>
      </c>
      <c r="AB729" s="90">
        <f>(Z729-AA729)/(Z729+AA729)</f>
        <v>-1.484368931452997E-2</v>
      </c>
      <c r="AC729" s="19">
        <v>2.5099999999999998</v>
      </c>
      <c r="AD729" s="99">
        <v>2.58</v>
      </c>
      <c r="AE729" s="95">
        <v>2.85</v>
      </c>
    </row>
    <row r="730" spans="1:31" x14ac:dyDescent="0.35">
      <c r="A730" s="2" t="s">
        <v>371</v>
      </c>
      <c r="B730" s="9">
        <v>41088</v>
      </c>
      <c r="C730" s="18">
        <v>3.82</v>
      </c>
      <c r="D730" s="12">
        <v>4.76</v>
      </c>
      <c r="F730" s="12">
        <v>1.9</v>
      </c>
      <c r="H730" s="23">
        <f>10^-(D730)</f>
        <v>1.7378008287493744E-5</v>
      </c>
      <c r="I730" s="28"/>
      <c r="J730" s="25">
        <v>0.01</v>
      </c>
      <c r="K730" s="33"/>
      <c r="L730" s="25">
        <v>17</v>
      </c>
      <c r="M730" s="33"/>
      <c r="N730" s="25">
        <v>0.27</v>
      </c>
      <c r="O730" s="25">
        <v>22.7</v>
      </c>
      <c r="P730" s="25">
        <v>12.3</v>
      </c>
      <c r="Q730" s="25">
        <v>0.03</v>
      </c>
      <c r="R730" s="25">
        <v>9.19</v>
      </c>
      <c r="S730" s="34"/>
      <c r="T730" s="51">
        <v>0.01</v>
      </c>
      <c r="U730" s="42">
        <v>25.8</v>
      </c>
      <c r="V730" s="42">
        <v>86.76</v>
      </c>
      <c r="W730" s="42">
        <v>3.2799999999999999E-3</v>
      </c>
      <c r="X730" s="42">
        <v>33</v>
      </c>
      <c r="Y730" s="44">
        <v>7.0000000000000007E-2</v>
      </c>
      <c r="Z730" s="87">
        <f>(H730/H$3)+(I730/I$3*3)+(J730/J$3)+(L730/L$3*2)+(N730/N$3*2)+(O730/O$3)+(P730/P$3*2)+(Q730/Q$3*2)+(R730/R$3)</f>
        <v>2.8518681068798135</v>
      </c>
      <c r="AA730" s="88">
        <f>(T730/T$3*3)+(U730/U$3*2)+(V730/V$3)+(W730/W$3)+(X730/X$3)+Y730</f>
        <v>2.9377389662326747</v>
      </c>
      <c r="AB730" s="90">
        <f>(Z730-AA730)/(Z730+AA730)</f>
        <v>-1.4831897617310512E-2</v>
      </c>
      <c r="AC730" s="19">
        <v>2.97</v>
      </c>
      <c r="AD730" s="99">
        <v>2.93</v>
      </c>
      <c r="AE730" s="95">
        <v>1.28</v>
      </c>
    </row>
    <row r="731" spans="1:31" x14ac:dyDescent="0.35">
      <c r="A731" s="2" t="s">
        <v>378</v>
      </c>
      <c r="B731" s="9">
        <v>41779</v>
      </c>
      <c r="C731" s="19">
        <v>8.0500000000000007</v>
      </c>
      <c r="D731" s="12">
        <v>7.02</v>
      </c>
      <c r="F731" s="12">
        <v>1.2</v>
      </c>
      <c r="H731" s="23">
        <f>10^-(D731)</f>
        <v>9.5499258602143556E-8</v>
      </c>
      <c r="I731" s="32">
        <v>7.0000000000000007E-2</v>
      </c>
      <c r="J731" s="25">
        <v>0.01</v>
      </c>
      <c r="K731" s="36"/>
      <c r="L731" s="25">
        <v>66.5</v>
      </c>
      <c r="M731" s="33"/>
      <c r="N731" s="25">
        <v>0.01</v>
      </c>
      <c r="O731" s="25">
        <v>2.19</v>
      </c>
      <c r="P731" s="25">
        <v>13.2</v>
      </c>
      <c r="Q731" s="25">
        <v>2E-3</v>
      </c>
      <c r="R731" s="25">
        <v>18.100000000000001</v>
      </c>
      <c r="S731" s="36"/>
      <c r="T731" s="51">
        <v>0.31</v>
      </c>
      <c r="U731" s="42">
        <v>33</v>
      </c>
      <c r="V731" s="42">
        <v>64.180000000000007</v>
      </c>
      <c r="W731" s="42">
        <v>3.2799999999999999E-3</v>
      </c>
      <c r="X731" s="42">
        <v>21</v>
      </c>
      <c r="Y731" s="44">
        <v>3.09</v>
      </c>
      <c r="Z731" s="87">
        <f>(H731/H$3)+(I731/I$3*3)+(J731/J$3)+(L731/L$3*2)+(N731/N$3*2)+(O731/O$3)+(P731/P$3*2)+(Q731/Q$3*2)+(R731/R$3)</f>
        <v>5.2564152830647659</v>
      </c>
      <c r="AA731" s="88">
        <f>(T731/T$3*3)+(U731/U$3*2)+(V731/V$3)+(W731/W$3)+(X731/X$3)+Y731</f>
        <v>5.4144078628550671</v>
      </c>
      <c r="AB731" s="90">
        <f>(Z731-AA731)/(Z731+AA731)</f>
        <v>-1.480603488876229E-2</v>
      </c>
      <c r="AC731" s="19">
        <v>5.25</v>
      </c>
      <c r="AD731" s="99">
        <v>5.41</v>
      </c>
      <c r="AE731" s="95">
        <v>3.05</v>
      </c>
    </row>
    <row r="732" spans="1:31" x14ac:dyDescent="0.35">
      <c r="A732" s="2" t="s">
        <v>178</v>
      </c>
      <c r="B732" s="9">
        <v>40129</v>
      </c>
      <c r="C732" s="18">
        <v>4.6100000000000003</v>
      </c>
      <c r="D732" s="12">
        <v>7.53</v>
      </c>
      <c r="F732" s="12">
        <v>3</v>
      </c>
      <c r="H732" s="23">
        <f>10^-(D732)</f>
        <v>2.9512092266663779E-8</v>
      </c>
      <c r="I732" s="28"/>
      <c r="J732" s="25">
        <v>0.54</v>
      </c>
      <c r="K732" s="36"/>
      <c r="L732" s="25">
        <v>30.7</v>
      </c>
      <c r="M732" s="33"/>
      <c r="N732" s="25">
        <v>0.17</v>
      </c>
      <c r="O732" s="25">
        <v>3.25</v>
      </c>
      <c r="P732" s="25">
        <v>5.24</v>
      </c>
      <c r="Q732" s="25">
        <v>7.0000000000000007E-2</v>
      </c>
      <c r="R732" s="25">
        <v>42.6</v>
      </c>
      <c r="S732" s="36"/>
      <c r="T732" s="51">
        <v>0.7</v>
      </c>
      <c r="U732" s="42">
        <v>5.92</v>
      </c>
      <c r="V732" s="42">
        <v>0.22</v>
      </c>
      <c r="W732" s="42">
        <v>7.2300000000000003E-3</v>
      </c>
      <c r="X732" s="42">
        <v>24</v>
      </c>
      <c r="Y732" s="44">
        <v>3.23</v>
      </c>
      <c r="Z732" s="87">
        <f>(H732/H$3)+(I732/I$3*3)+(J732/J$3)+(L732/L$3*2)+(N732/N$3*2)+(O732/O$3)+(P732/P$3*2)+(Q732/Q$3*2)+(R732/R$3)</f>
        <v>3.9377702010823219</v>
      </c>
      <c r="AA732" s="88">
        <f>(T732/T$3*3)+(U732/U$3*2)+(V732/V$3)+(W732/W$3)+(X732/X$3)+Y732</f>
        <v>4.0560711483472405</v>
      </c>
      <c r="AB732" s="90">
        <f>(Z732-AA732)/(Z732+AA732)</f>
        <v>-1.4799011150422755E-2</v>
      </c>
      <c r="AE732" s="95">
        <v>2.75</v>
      </c>
    </row>
    <row r="733" spans="1:31" x14ac:dyDescent="0.35">
      <c r="A733" s="2" t="s">
        <v>246</v>
      </c>
      <c r="B733" s="9">
        <v>41778</v>
      </c>
      <c r="C733" s="18">
        <v>2.78</v>
      </c>
      <c r="D733" s="12">
        <v>7.26</v>
      </c>
      <c r="F733" s="12">
        <v>1.8</v>
      </c>
      <c r="H733" s="23">
        <f>10^-(D733)</f>
        <v>5.4954087385762357E-8</v>
      </c>
      <c r="I733" s="28"/>
      <c r="J733" s="25">
        <v>0.01</v>
      </c>
      <c r="K733" s="33"/>
      <c r="L733" s="25">
        <v>116</v>
      </c>
      <c r="M733" s="33"/>
      <c r="N733" s="25">
        <v>2E-3</v>
      </c>
      <c r="O733" s="25">
        <v>8.2799999999999994</v>
      </c>
      <c r="P733" s="25">
        <v>8.2899999999999991</v>
      </c>
      <c r="Q733" s="25">
        <v>1E-3</v>
      </c>
      <c r="R733" s="25">
        <v>14.7</v>
      </c>
      <c r="S733" s="34"/>
      <c r="T733" s="51">
        <v>0.03</v>
      </c>
      <c r="U733" s="42">
        <v>54.9</v>
      </c>
      <c r="V733" s="42">
        <v>68.17</v>
      </c>
      <c r="W733" s="42">
        <v>3.2799999999999999E-3</v>
      </c>
      <c r="X733" s="42">
        <v>23</v>
      </c>
      <c r="Y733" s="44">
        <v>4.6500000000000004</v>
      </c>
      <c r="Z733" s="87">
        <f>(H733/H$3)+(I733/I$3*3)+(J733/J$3)+(L733/L$3*2)+(N733/N$3*2)+(O733/O$3)+(P733/P$3*2)+(Q733/Q$3*2)+(R733/R$3)</f>
        <v>7.3222837907914844</v>
      </c>
      <c r="AA733" s="88">
        <f>(T733/T$3*3)+(U733/U$3*2)+(V733/V$3)+(W733/W$3)+(X733/X$3)+Y733</f>
        <v>7.5422528527099182</v>
      </c>
      <c r="AB733" s="90">
        <f>(Z733-AA733)/(Z733+AA733)</f>
        <v>-1.4798245461260419E-2</v>
      </c>
      <c r="AC733" s="19">
        <v>7.32</v>
      </c>
      <c r="AD733" s="99">
        <v>7.54</v>
      </c>
      <c r="AE733" s="95">
        <v>2.92</v>
      </c>
    </row>
    <row r="734" spans="1:31" x14ac:dyDescent="0.35">
      <c r="A734" s="2" t="s">
        <v>259</v>
      </c>
      <c r="B734" s="9">
        <v>42242</v>
      </c>
      <c r="C734" s="18">
        <v>9.6</v>
      </c>
      <c r="D734" s="12">
        <v>8.02</v>
      </c>
      <c r="E734" s="16"/>
      <c r="F734" s="12">
        <v>2</v>
      </c>
      <c r="H734" s="23">
        <f>10^-(D734)</f>
        <v>9.5499258602143453E-9</v>
      </c>
      <c r="I734" s="32">
        <v>2E-3</v>
      </c>
      <c r="J734" s="25">
        <v>1</v>
      </c>
      <c r="L734" s="25">
        <v>26.4</v>
      </c>
      <c r="N734" s="25">
        <v>0.27</v>
      </c>
      <c r="O734" s="25">
        <v>4.97</v>
      </c>
      <c r="P734" s="25">
        <v>15.5</v>
      </c>
      <c r="Q734" s="25">
        <v>8.0000000000000002E-3</v>
      </c>
      <c r="R734" s="25">
        <v>60.3</v>
      </c>
      <c r="T734" s="51">
        <v>0.25</v>
      </c>
      <c r="U734" s="42">
        <v>1.35</v>
      </c>
      <c r="V734" s="42">
        <v>0.22</v>
      </c>
      <c r="W734" s="42">
        <v>3.2799999999999999E-3</v>
      </c>
      <c r="X734" s="42">
        <v>22</v>
      </c>
      <c r="Y734" s="44">
        <v>4.91</v>
      </c>
      <c r="Z734" s="87">
        <f>(H734/H$3)+(I734/I$3*3)+(J734/J$3)+(L734/L$3*2)+(N734/N$3*2)+(O734/O$3)+(P734/P$3*2)+(Q734/Q$3*2)+(R734/R$3)</f>
        <v>5.4082880840067382</v>
      </c>
      <c r="AA734" s="88">
        <f>(T734/T$3*3)+(U734/U$3*2)+(V734/V$3)+(W734/W$3)+(X734/X$3)+Y734</f>
        <v>5.5702138129181789</v>
      </c>
      <c r="AB734" s="90">
        <f>(Z734-AA734)/(Z734+AA734)</f>
        <v>-1.4749346534867029E-2</v>
      </c>
      <c r="AC734" s="19">
        <v>5.41</v>
      </c>
      <c r="AD734" s="99">
        <v>5.57</v>
      </c>
      <c r="AE734" s="95">
        <v>2.78</v>
      </c>
    </row>
    <row r="735" spans="1:31" x14ac:dyDescent="0.35">
      <c r="A735" s="2" t="s">
        <v>335</v>
      </c>
      <c r="B735" s="9">
        <v>37201</v>
      </c>
      <c r="C735" s="19">
        <v>1.67</v>
      </c>
      <c r="D735" s="12">
        <v>4.5999999999999996</v>
      </c>
      <c r="F735" s="12">
        <v>5.6</v>
      </c>
      <c r="H735" s="23">
        <f>10^-(D735)</f>
        <v>2.5118864315095791E-5</v>
      </c>
      <c r="I735" s="24">
        <v>0.65</v>
      </c>
      <c r="J735" s="25">
        <v>0.11</v>
      </c>
      <c r="K735" s="33"/>
      <c r="L735" s="25">
        <v>30.2</v>
      </c>
      <c r="M735" s="33"/>
      <c r="N735" s="25">
        <v>6.05</v>
      </c>
      <c r="O735" s="25">
        <v>14.8</v>
      </c>
      <c r="P735" s="25">
        <v>4.92</v>
      </c>
      <c r="Q735" s="25">
        <v>0.03</v>
      </c>
      <c r="R735" s="25">
        <v>8.34</v>
      </c>
      <c r="S735" s="34"/>
      <c r="T735" s="51">
        <v>0.01</v>
      </c>
      <c r="U735" s="42">
        <v>74.7</v>
      </c>
      <c r="V735" s="42">
        <v>51.43</v>
      </c>
      <c r="W735" s="42">
        <v>7.5500000000000003E-3</v>
      </c>
      <c r="X735" s="42">
        <v>21</v>
      </c>
      <c r="Y735" s="44">
        <v>0.06</v>
      </c>
      <c r="Z735" s="87">
        <f>(H735/H$3)+(I735/I$3*3)+(J735/J$3)+(L735/L$3*2)+(N735/N$3*2)+(O735/O$3)+(P735/P$3*2)+(Q735/Q$3*2)+(R735/R$3)</f>
        <v>2.9491966070753648</v>
      </c>
      <c r="AA735" s="88">
        <f>(T735/T$3*3)+(U735/U$3*2)+(V735/V$3)+(W735/W$3)+(X735/X$3)+Y735</f>
        <v>3.037495848828657</v>
      </c>
      <c r="AB735" s="90">
        <f>(Z735-AA735)/(Z735+AA735)</f>
        <v>-1.4749253014694661E-2</v>
      </c>
      <c r="AD735" s="100"/>
      <c r="AE735" s="96"/>
    </row>
    <row r="736" spans="1:31" x14ac:dyDescent="0.35">
      <c r="A736" s="2" t="s">
        <v>216</v>
      </c>
      <c r="B736" s="9">
        <v>38196</v>
      </c>
      <c r="C736" s="18">
        <v>1.65</v>
      </c>
      <c r="D736" s="12">
        <v>7.6</v>
      </c>
      <c r="F736" s="12">
        <v>1.6</v>
      </c>
      <c r="H736" s="23">
        <f>10^-(D736)</f>
        <v>2.5118864315095751E-8</v>
      </c>
      <c r="I736" s="24">
        <v>2E-3</v>
      </c>
      <c r="J736" s="25">
        <v>0.02</v>
      </c>
      <c r="K736" s="33"/>
      <c r="L736" s="25">
        <v>76</v>
      </c>
      <c r="M736" s="33"/>
      <c r="N736" s="35"/>
      <c r="O736" s="25">
        <v>1.6</v>
      </c>
      <c r="P736" s="25">
        <v>4.8</v>
      </c>
      <c r="Q736" s="25">
        <v>0.17</v>
      </c>
      <c r="R736" s="25">
        <v>24</v>
      </c>
      <c r="S736" s="34"/>
      <c r="T736" s="51">
        <v>0.1</v>
      </c>
      <c r="U736" s="42">
        <v>75</v>
      </c>
      <c r="V736" s="42">
        <v>0.5</v>
      </c>
      <c r="W736" s="42">
        <v>0.01</v>
      </c>
      <c r="X736" s="42">
        <v>42</v>
      </c>
      <c r="Y736" s="44">
        <v>2.68</v>
      </c>
      <c r="Z736" s="87">
        <f>(H736/H$3)+(I736/I$3*3)+(J736/J$3)+(L736/L$3*2)+(N736/N$3*2)+(O736/O$3)+(P736/P$3*2)+(Q736/Q$3*2)+(R736/R$3)</f>
        <v>5.2796893411441079</v>
      </c>
      <c r="AA736" s="88">
        <f>(T736/T$3*3)+(U736/U$3*2)+(V736/V$3)+(W736/W$3)+(X736/X$3)+Y736</f>
        <v>5.4375695848055976</v>
      </c>
      <c r="AB736" s="90">
        <f>(Z736-AA736)/(Z736+AA736)</f>
        <v>-1.473140144810854E-2</v>
      </c>
      <c r="AC736" s="19">
        <v>5.38</v>
      </c>
      <c r="AD736" s="99">
        <v>5.42</v>
      </c>
      <c r="AE736" s="95">
        <v>0.67</v>
      </c>
    </row>
    <row r="737" spans="1:31" x14ac:dyDescent="0.35">
      <c r="A737" s="2" t="s">
        <v>174</v>
      </c>
      <c r="B737" s="9">
        <v>32413</v>
      </c>
      <c r="C737" s="19">
        <v>3.1</v>
      </c>
      <c r="D737" s="12">
        <v>6.96</v>
      </c>
      <c r="F737" s="12">
        <v>18</v>
      </c>
      <c r="H737" s="23">
        <f>10^-(D737)</f>
        <v>1.0964781961431838E-7</v>
      </c>
      <c r="I737" s="24">
        <v>0.02</v>
      </c>
      <c r="J737" s="25">
        <v>1.94</v>
      </c>
      <c r="K737" s="29">
        <v>1.4</v>
      </c>
      <c r="L737" s="25">
        <v>126</v>
      </c>
      <c r="M737" s="29">
        <v>0.5</v>
      </c>
      <c r="N737" s="25">
        <v>2</v>
      </c>
      <c r="O737" s="25">
        <v>5.5</v>
      </c>
      <c r="P737" s="25">
        <v>6.5</v>
      </c>
      <c r="Q737" s="25">
        <v>0.5</v>
      </c>
      <c r="R737" s="25">
        <v>13</v>
      </c>
      <c r="S737" s="29">
        <v>0.64</v>
      </c>
      <c r="T737" s="51">
        <v>1.53</v>
      </c>
      <c r="U737" s="42">
        <v>59.8</v>
      </c>
      <c r="V737" s="42">
        <v>1.1000000000000001</v>
      </c>
      <c r="W737" s="42">
        <v>0.82</v>
      </c>
      <c r="X737" s="42">
        <v>31.2</v>
      </c>
      <c r="Y737" s="44">
        <v>5.75</v>
      </c>
      <c r="Z737" s="87">
        <f>(H737/H$3)+(I737/I$3*3)+(J737/J$3)+(L737/L$3*2)+(N737/N$3*2)+(O737/O$3)+(P737/P$3*2)+(Q737/Q$3*2)+(R737/R$3)</f>
        <v>7.7281365578452936</v>
      </c>
      <c r="AA737" s="88">
        <f>(T737/T$3*3)+(U737/U$3*2)+(V737/V$3)+(W737/W$3)+(X737/X$3)+Y737</f>
        <v>7.9589374844318543</v>
      </c>
      <c r="AB737" s="90">
        <f>(Z737-AA737)/(Z737+AA737)</f>
        <v>-1.4712809155139136E-2</v>
      </c>
      <c r="AD737" s="100"/>
      <c r="AE737" s="96"/>
    </row>
    <row r="738" spans="1:31" x14ac:dyDescent="0.35">
      <c r="A738" s="2" t="s">
        <v>229</v>
      </c>
      <c r="B738" s="9">
        <v>41771</v>
      </c>
      <c r="C738" s="18">
        <v>2.66</v>
      </c>
      <c r="D738" s="12">
        <v>7.16</v>
      </c>
      <c r="F738" s="12">
        <v>2.2000000000000002</v>
      </c>
      <c r="H738" s="23">
        <f>10^-(D738)</f>
        <v>6.9183097091893466E-8</v>
      </c>
      <c r="I738" s="32">
        <v>0.01</v>
      </c>
      <c r="J738" s="25">
        <v>0.01</v>
      </c>
      <c r="K738" s="30">
        <v>0.2</v>
      </c>
      <c r="L738" s="25">
        <v>140</v>
      </c>
      <c r="M738" s="29">
        <v>0.2</v>
      </c>
      <c r="N738" s="25">
        <v>2E-3</v>
      </c>
      <c r="O738" s="25">
        <v>1.06</v>
      </c>
      <c r="P738" s="25">
        <v>8.74</v>
      </c>
      <c r="Q738" s="25">
        <v>1E-3</v>
      </c>
      <c r="R738" s="25">
        <v>12.5</v>
      </c>
      <c r="S738" s="29">
        <v>2.9</v>
      </c>
      <c r="T738" s="51">
        <v>7.0000000000000007E-2</v>
      </c>
      <c r="U738" s="42">
        <v>42.2</v>
      </c>
      <c r="V738" s="42">
        <v>58.87</v>
      </c>
      <c r="W738" s="42">
        <v>3.2799999999999999E-3</v>
      </c>
      <c r="X738" s="42">
        <v>31</v>
      </c>
      <c r="Y738" s="44">
        <v>5.82</v>
      </c>
      <c r="Z738" s="87">
        <f>(H738/H$3)+(I738/I$3*3)+(J738/J$3)+(L738/L$3*2)+(N738/N$3*2)+(O738/O$3)+(P738/P$3*2)+(Q738/Q$3*2)+(R738/R$3)</f>
        <v>8.277673820571728</v>
      </c>
      <c r="AA738" s="88">
        <f>(T738/T$3*3)+(U738/U$3*2)+(V738/V$3)+(W738/W$3)+(X738/X$3)+Y738</f>
        <v>8.5247958187511674</v>
      </c>
      <c r="AB738" s="90">
        <f>(Z738-AA738)/(Z738+AA738)</f>
        <v>-1.4707480714686059E-2</v>
      </c>
      <c r="AC738" s="19">
        <v>8.2799999999999994</v>
      </c>
      <c r="AD738" s="99">
        <v>8.52</v>
      </c>
      <c r="AE738" s="95">
        <v>2.96</v>
      </c>
    </row>
    <row r="739" spans="1:31" x14ac:dyDescent="0.35">
      <c r="A739" s="2" t="s">
        <v>397</v>
      </c>
      <c r="B739" s="9">
        <v>41617</v>
      </c>
      <c r="C739" s="18">
        <v>1.9</v>
      </c>
      <c r="D739" s="12">
        <v>4.96</v>
      </c>
      <c r="F739" s="12">
        <v>8.1999999999999993</v>
      </c>
      <c r="H739" s="23">
        <f>10^-(D739)</f>
        <v>1.0964781961431843E-5</v>
      </c>
      <c r="I739" s="32">
        <v>0.01</v>
      </c>
      <c r="J739" s="25">
        <v>0.02</v>
      </c>
      <c r="K739" s="30">
        <v>0.5</v>
      </c>
      <c r="L739" s="25">
        <v>13.4</v>
      </c>
      <c r="M739" s="30">
        <v>0.7</v>
      </c>
      <c r="N739" s="25">
        <v>0.28000000000000003</v>
      </c>
      <c r="O739" s="25">
        <v>2.68</v>
      </c>
      <c r="P739" s="25">
        <v>2.86</v>
      </c>
      <c r="Q739" s="25">
        <v>0.04</v>
      </c>
      <c r="R739" s="25">
        <v>19</v>
      </c>
      <c r="S739" s="31">
        <v>120</v>
      </c>
      <c r="T739" s="51">
        <v>0.01</v>
      </c>
      <c r="U739" s="42">
        <v>13.8</v>
      </c>
      <c r="V739" s="42">
        <v>33.11</v>
      </c>
      <c r="W739" s="42">
        <v>0.03</v>
      </c>
      <c r="X739" s="42">
        <v>31</v>
      </c>
      <c r="Y739" s="44">
        <v>0.17</v>
      </c>
      <c r="Z739" s="87">
        <f>(H739/H$3)+(I739/I$3*3)+(J739/J$3)+(L739/L$3*2)+(N739/N$3*2)+(O739/O$3)+(P739/P$3*2)+(Q739/Q$3*2)+(R739/R$3)</f>
        <v>1.8126622750563066</v>
      </c>
      <c r="AA739" s="88">
        <f>(T739/T$3*3)+(U739/U$3*2)+(V739/V$3)+(W739/W$3)+(X739/X$3)+Y739</f>
        <v>1.8667619245735212</v>
      </c>
      <c r="AB739" s="90">
        <f>(Z739-AA739)/(Z739+AA739)</f>
        <v>-1.470329230390378E-2</v>
      </c>
      <c r="AC739" s="19">
        <v>1.9</v>
      </c>
      <c r="AD739" s="99">
        <v>1.87</v>
      </c>
      <c r="AE739" s="95">
        <v>1.97</v>
      </c>
    </row>
    <row r="740" spans="1:31" x14ac:dyDescent="0.35">
      <c r="A740" s="2" t="s">
        <v>206</v>
      </c>
      <c r="B740" s="9">
        <v>37538</v>
      </c>
      <c r="C740" s="18">
        <v>9.93</v>
      </c>
      <c r="D740" s="12">
        <v>7.76</v>
      </c>
      <c r="F740" s="12">
        <v>1.2</v>
      </c>
      <c r="G740" s="17"/>
      <c r="H740" s="23">
        <f>10^-(D740)</f>
        <v>1.7378008287493747E-8</v>
      </c>
      <c r="I740" s="32">
        <v>7.0000000000000001E-3</v>
      </c>
      <c r="J740" s="25">
        <v>0.41</v>
      </c>
      <c r="K740" s="33"/>
      <c r="L740" s="25">
        <v>50.9</v>
      </c>
      <c r="M740" s="36"/>
      <c r="N740" s="25">
        <v>0.44</v>
      </c>
      <c r="O740" s="25">
        <v>3.36</v>
      </c>
      <c r="P740" s="25">
        <v>7.87</v>
      </c>
      <c r="Q740" s="25">
        <v>0.03</v>
      </c>
      <c r="R740" s="25">
        <v>16.2</v>
      </c>
      <c r="S740" s="36"/>
      <c r="T740" s="51">
        <v>0.12</v>
      </c>
      <c r="U740" s="42">
        <v>0.3</v>
      </c>
      <c r="V740" s="42">
        <v>0.02</v>
      </c>
      <c r="W740" s="42">
        <v>3.2845000000000001E-3</v>
      </c>
      <c r="X740" s="42">
        <v>7</v>
      </c>
      <c r="Y740" s="44">
        <v>3.93</v>
      </c>
      <c r="Z740" s="87">
        <f>(H740/H$3)+(I740/I$3*3)+(J740/J$3)+(L740/L$3*2)+(N740/N$3*2)+(O740/O$3)+(P740/P$3*2)+(Q740/Q$3*2)+(R740/R$3)</f>
        <v>4.018382778441457</v>
      </c>
      <c r="AA740" s="88">
        <f>(T740/T$3*3)+(U740/U$3*2)+(V740/V$3)+(W740/W$3)+(X740/X$3)+Y740</f>
        <v>4.1378913125621617</v>
      </c>
      <c r="AB740" s="90">
        <f>(Z740-AA740)/(Z740+AA740)</f>
        <v>-1.4652344046716477E-2</v>
      </c>
      <c r="AD740" s="100"/>
      <c r="AE740" s="96"/>
    </row>
    <row r="741" spans="1:31" x14ac:dyDescent="0.35">
      <c r="A741" s="2" t="s">
        <v>336</v>
      </c>
      <c r="B741" s="9">
        <v>41478</v>
      </c>
      <c r="C741" s="19">
        <v>2.4500000000000002</v>
      </c>
      <c r="D741" s="12">
        <v>5.38</v>
      </c>
      <c r="F741" s="12">
        <v>28</v>
      </c>
      <c r="H741" s="23">
        <f>10^-(D741)</f>
        <v>4.168693834703354E-6</v>
      </c>
      <c r="I741" s="24">
        <v>0.21</v>
      </c>
      <c r="J741" s="25">
        <v>7.0000000000000007E-2</v>
      </c>
      <c r="K741" s="36"/>
      <c r="L741" s="25">
        <v>22.3</v>
      </c>
      <c r="M741" s="29">
        <v>2.1</v>
      </c>
      <c r="N741" s="25">
        <v>0.28000000000000003</v>
      </c>
      <c r="O741" s="25">
        <v>27.3</v>
      </c>
      <c r="P741" s="25">
        <v>4.04</v>
      </c>
      <c r="Q741" s="25">
        <v>0.02</v>
      </c>
      <c r="R741" s="25">
        <v>93.1</v>
      </c>
      <c r="S741" s="36"/>
      <c r="T741" s="51">
        <v>0.05</v>
      </c>
      <c r="U741" s="42">
        <v>36</v>
      </c>
      <c r="V741" s="42">
        <v>0.86</v>
      </c>
      <c r="W741" s="42">
        <v>0.02</v>
      </c>
      <c r="X741" s="42">
        <v>167</v>
      </c>
      <c r="Y741" s="44">
        <v>0.94</v>
      </c>
      <c r="Z741" s="87">
        <f>(H741/H$3)+(I741/I$3*3)+(J741/J$3)+(L741/L$3*2)+(N741/N$3*2)+(O741/O$3)+(P741/P$3*2)+(Q741/Q$3*2)+(R741/R$3)</f>
        <v>6.2309430677871678</v>
      </c>
      <c r="AA741" s="88">
        <f>(T741/T$3*3)+(U741/U$3*2)+(V741/V$3)+(W741/W$3)+(X741/X$3)+Y741</f>
        <v>6.4161990866776666</v>
      </c>
      <c r="AB741" s="90">
        <f>(Z741-AA741)/(Z741+AA741)</f>
        <v>-1.4648053815469898E-2</v>
      </c>
      <c r="AC741" s="19">
        <v>6.33</v>
      </c>
      <c r="AD741" s="99">
        <v>6.42</v>
      </c>
      <c r="AE741" s="95">
        <v>1.37</v>
      </c>
    </row>
    <row r="742" spans="1:31" x14ac:dyDescent="0.35">
      <c r="A742" s="2" t="s">
        <v>259</v>
      </c>
      <c r="B742" s="9">
        <v>33540</v>
      </c>
      <c r="C742" s="18">
        <v>10.050000000000001</v>
      </c>
      <c r="D742" s="12">
        <v>7.49</v>
      </c>
      <c r="F742" s="12">
        <v>3.7</v>
      </c>
      <c r="H742" s="23">
        <f>10^-(D742)</f>
        <v>3.2359365692962729E-8</v>
      </c>
      <c r="I742" s="28"/>
      <c r="J742" s="25">
        <v>1.03</v>
      </c>
      <c r="K742" s="33"/>
      <c r="L742" s="25">
        <v>25</v>
      </c>
      <c r="M742" s="36"/>
      <c r="N742" s="25">
        <v>0.51</v>
      </c>
      <c r="O742" s="25">
        <v>5.0999999999999996</v>
      </c>
      <c r="P742" s="25">
        <v>15</v>
      </c>
      <c r="Q742" s="25">
        <v>0.01</v>
      </c>
      <c r="R742" s="25">
        <v>62</v>
      </c>
      <c r="S742" s="36"/>
      <c r="T742" s="51">
        <v>0.18</v>
      </c>
      <c r="U742" s="42">
        <v>3</v>
      </c>
      <c r="V742" s="42">
        <v>2.21</v>
      </c>
      <c r="W742" s="42">
        <v>0.01</v>
      </c>
      <c r="X742" s="42">
        <v>22</v>
      </c>
      <c r="Y742" s="44">
        <v>4.82</v>
      </c>
      <c r="Z742" s="87">
        <f>(H742/H$3)+(I742/I$3*3)+(J742/J$3)+(L742/L$3*2)+(N742/N$3*2)+(O742/O$3)+(P742/P$3*2)+(Q742/Q$3*2)+(R742/R$3)</f>
        <v>5.3846740296983082</v>
      </c>
      <c r="AA742" s="88">
        <f>(T742/T$3*3)+(U742/U$3*2)+(V742/V$3)+(W742/W$3)+(X742/X$3)+Y742</f>
        <v>5.5445954026301632</v>
      </c>
      <c r="AB742" s="90">
        <f>(Z742-AA742)/(Z742+AA742)</f>
        <v>-1.4632393676636062E-2</v>
      </c>
      <c r="AD742" s="100"/>
      <c r="AE742" s="96"/>
    </row>
    <row r="743" spans="1:31" x14ac:dyDescent="0.35">
      <c r="A743" s="2" t="s">
        <v>298</v>
      </c>
      <c r="B743" s="9">
        <v>35733</v>
      </c>
      <c r="C743" s="18">
        <v>17.52</v>
      </c>
      <c r="D743" s="12">
        <v>7.24</v>
      </c>
      <c r="F743" s="12">
        <v>3.5</v>
      </c>
      <c r="H743" s="23">
        <f>10^-(D743)</f>
        <v>5.7543993733715586E-8</v>
      </c>
      <c r="I743" s="32">
        <v>0.01</v>
      </c>
      <c r="J743" s="25">
        <v>0.03</v>
      </c>
      <c r="K743" s="29">
        <v>1</v>
      </c>
      <c r="L743" s="25">
        <v>124</v>
      </c>
      <c r="M743" s="29">
        <v>1.3</v>
      </c>
      <c r="N743" s="25">
        <v>0.27</v>
      </c>
      <c r="O743" s="25">
        <v>1.7</v>
      </c>
      <c r="P743" s="25">
        <v>6.9</v>
      </c>
      <c r="Q743" s="25">
        <v>0.01</v>
      </c>
      <c r="R743" s="25">
        <v>15</v>
      </c>
      <c r="S743" s="29">
        <v>162</v>
      </c>
      <c r="T743" s="51">
        <v>0.12</v>
      </c>
      <c r="U743" s="42">
        <v>69</v>
      </c>
      <c r="V743" s="42">
        <v>79.56</v>
      </c>
      <c r="W743" s="42">
        <v>0.04</v>
      </c>
      <c r="X743" s="42">
        <v>44</v>
      </c>
      <c r="Y743" s="44">
        <v>3.72</v>
      </c>
      <c r="Z743" s="87">
        <f>(H743/H$3)+(I743/I$3*3)+(J743/J$3)+(L743/L$3*2)+(N743/N$3*2)+(O743/O$3)+(P743/P$3*2)+(Q743/Q$3*2)+(R743/R$3)</f>
        <v>7.4640396761799366</v>
      </c>
      <c r="AA743" s="88">
        <f>(T743/T$3*3)+(U743/U$3*2)+(V743/V$3)+(W743/W$3)+(X743/X$3)+Y743</f>
        <v>7.6855233963405523</v>
      </c>
      <c r="AB743" s="90">
        <f>(Z743-AA743)/(Z743+AA743)</f>
        <v>-1.4619809106069921E-2</v>
      </c>
      <c r="AE743" s="96"/>
    </row>
    <row r="744" spans="1:31" x14ac:dyDescent="0.35">
      <c r="A744" s="2" t="s">
        <v>383</v>
      </c>
      <c r="B744" s="9">
        <v>41779</v>
      </c>
      <c r="C744" s="18">
        <v>4.63</v>
      </c>
      <c r="D744" s="12">
        <v>5.43</v>
      </c>
      <c r="F744" s="12">
        <v>3.2</v>
      </c>
      <c r="H744" s="23">
        <f>10^-(D744)</f>
        <v>3.7153522909717272E-6</v>
      </c>
      <c r="I744" s="32">
        <v>0.02</v>
      </c>
      <c r="J744" s="25">
        <v>0.01</v>
      </c>
      <c r="K744" s="33"/>
      <c r="L744" s="25">
        <v>22.2</v>
      </c>
      <c r="M744" s="33"/>
      <c r="N744" s="25">
        <v>0.01</v>
      </c>
      <c r="O744" s="25">
        <v>8.36</v>
      </c>
      <c r="P744" s="25">
        <v>4.18</v>
      </c>
      <c r="Q744" s="25">
        <v>0.03</v>
      </c>
      <c r="R744" s="25">
        <v>9.33</v>
      </c>
      <c r="S744" s="36"/>
      <c r="T744" s="51">
        <v>0.01</v>
      </c>
      <c r="U744" s="42">
        <v>18.399999999999999</v>
      </c>
      <c r="V744" s="42">
        <v>70.819999999999993</v>
      </c>
      <c r="W744" s="42">
        <v>3.2799999999999999E-3</v>
      </c>
      <c r="X744" s="42">
        <v>16</v>
      </c>
      <c r="Y744" s="44">
        <v>0.16</v>
      </c>
      <c r="Z744" s="87">
        <f>(H744/H$3)+(I744/I$3*3)+(J744/J$3)+(L744/L$3*2)+(N744/N$3*2)+(O744/O$3)+(P744/P$3*2)+(Q744/Q$3*2)+(R744/R$3)</f>
        <v>2.0755485396534263</v>
      </c>
      <c r="AA744" s="88">
        <f>(T744/T$3*3)+(U744/U$3*2)+(V744/V$3)+(W744/W$3)+(X744/X$3)+Y744</f>
        <v>2.1370391965740483</v>
      </c>
      <c r="AB744" s="90">
        <f>(Z744-AA744)/(Z744+AA744)</f>
        <v>-1.4596884568554782E-2</v>
      </c>
      <c r="AC744" s="19">
        <v>2.09</v>
      </c>
      <c r="AD744" s="99">
        <v>2.14</v>
      </c>
      <c r="AE744" s="95">
        <v>2.19</v>
      </c>
    </row>
    <row r="745" spans="1:31" x14ac:dyDescent="0.35">
      <c r="A745" s="2" t="s">
        <v>173</v>
      </c>
      <c r="B745" s="9">
        <v>38831</v>
      </c>
      <c r="C745" s="19">
        <v>9.65</v>
      </c>
      <c r="D745" s="12">
        <v>7.1</v>
      </c>
      <c r="F745" s="12">
        <v>1.7</v>
      </c>
      <c r="H745" s="23">
        <f>10^-(D745)</f>
        <v>7.943282347242818E-8</v>
      </c>
      <c r="I745" s="24">
        <v>0.01</v>
      </c>
      <c r="J745" s="25">
        <v>0.01</v>
      </c>
      <c r="K745" s="30">
        <v>0.2</v>
      </c>
      <c r="L745" s="25">
        <v>129</v>
      </c>
      <c r="M745" s="30">
        <v>0.2</v>
      </c>
      <c r="N745" s="25">
        <v>0.15</v>
      </c>
      <c r="O745" s="25">
        <v>1.67</v>
      </c>
      <c r="P745" s="25">
        <v>8.82</v>
      </c>
      <c r="Q745" s="25">
        <v>0.01</v>
      </c>
      <c r="R745" s="25">
        <v>25.7</v>
      </c>
      <c r="S745" s="31">
        <v>1</v>
      </c>
      <c r="T745" s="51">
        <v>0.03</v>
      </c>
      <c r="U745" s="42">
        <v>106</v>
      </c>
      <c r="V745" s="42">
        <v>10.84</v>
      </c>
      <c r="W745" s="42">
        <v>0.01</v>
      </c>
      <c r="X745" s="42">
        <v>42</v>
      </c>
      <c r="Y745" s="44">
        <v>5.01</v>
      </c>
      <c r="Z745" s="87">
        <f>(H745/H$3)+(I745/I$3*3)+(J745/J$3)+(L745/L$3*2)+(N745/N$3*2)+(O745/O$3)+(P745/P$3*2)+(Q745/Q$3*2)+(R745/R$3)</f>
        <v>8.3307445319133464</v>
      </c>
      <c r="AA745" s="88">
        <f>(T745/T$3*3)+(U745/U$3*2)+(V745/V$3)+(W745/W$3)+(X745/X$3)+Y745</f>
        <v>8.5774953100802573</v>
      </c>
      <c r="AB745" s="90">
        <f>(Z745-AA745)/(Z745+AA745)</f>
        <v>-1.4593522476187989E-2</v>
      </c>
      <c r="AC745" s="19">
        <v>8.3000000000000007</v>
      </c>
      <c r="AD745" s="99">
        <v>8.6</v>
      </c>
      <c r="AE745" s="95">
        <v>-3</v>
      </c>
    </row>
    <row r="746" spans="1:31" x14ac:dyDescent="0.35">
      <c r="A746" s="2" t="s">
        <v>112</v>
      </c>
      <c r="B746" s="9">
        <v>32183</v>
      </c>
      <c r="C746" s="18">
        <v>14.82</v>
      </c>
      <c r="D746" s="12">
        <v>7.04</v>
      </c>
      <c r="F746" s="12">
        <v>2</v>
      </c>
      <c r="H746" s="23">
        <f>10^-(D746)</f>
        <v>9.120108393559095E-8</v>
      </c>
      <c r="I746" s="32">
        <v>0.03</v>
      </c>
      <c r="J746" s="25">
        <v>0.33</v>
      </c>
      <c r="K746" s="29">
        <v>0.3</v>
      </c>
      <c r="L746" s="25">
        <v>78</v>
      </c>
      <c r="M746" s="29">
        <v>0.1</v>
      </c>
      <c r="N746" s="25">
        <v>1.5</v>
      </c>
      <c r="O746" s="25">
        <v>2</v>
      </c>
      <c r="P746" s="25">
        <v>6</v>
      </c>
      <c r="Q746" s="25">
        <v>0.22</v>
      </c>
      <c r="R746" s="25">
        <v>12</v>
      </c>
      <c r="S746" s="31">
        <v>1.4</v>
      </c>
      <c r="T746" s="51">
        <v>1.53</v>
      </c>
      <c r="U746" s="42">
        <v>12</v>
      </c>
      <c r="V746" s="42">
        <v>1.1000000000000001</v>
      </c>
      <c r="W746" s="42">
        <v>0.82</v>
      </c>
      <c r="X746" s="42">
        <v>18</v>
      </c>
      <c r="Y746" s="44">
        <v>4.3499999999999996</v>
      </c>
      <c r="Z746" s="87">
        <f>(H746/H$3)+(I746/I$3*3)+(J746/J$3)+(L746/L$3*2)+(N746/N$3*2)+(O746/O$3)+(P746/P$3*2)+(Q746/Q$3*2)+(R746/R$3)</f>
        <v>5.0423498337447459</v>
      </c>
      <c r="AA746" s="88">
        <f>(T746/T$3*3)+(U746/U$3*2)+(V746/V$3)+(W746/W$3)+(X746/X$3)+Y746</f>
        <v>5.191474320304498</v>
      </c>
      <c r="AB746" s="90">
        <f>(Z746-AA746)/(Z746+AA746)</f>
        <v>-1.4571726493927257E-2</v>
      </c>
      <c r="AD746" s="100"/>
      <c r="AE746" s="96"/>
    </row>
    <row r="747" spans="1:31" x14ac:dyDescent="0.35">
      <c r="A747" s="2" t="s">
        <v>271</v>
      </c>
      <c r="B747" s="9">
        <v>37209</v>
      </c>
      <c r="C747" s="18">
        <v>4.7699999999999996</v>
      </c>
      <c r="D747" s="12">
        <v>6.49</v>
      </c>
      <c r="F747" s="12">
        <v>1.4</v>
      </c>
      <c r="H747" s="23">
        <f>10^-(D747)</f>
        <v>3.2359365692962763E-7</v>
      </c>
      <c r="I747" s="28"/>
      <c r="J747" s="25">
        <v>0.01</v>
      </c>
      <c r="K747" s="30">
        <v>0.2</v>
      </c>
      <c r="L747" s="25">
        <v>96.3</v>
      </c>
      <c r="M747" s="30">
        <v>0.3</v>
      </c>
      <c r="N747" s="25">
        <v>0.01</v>
      </c>
      <c r="O747" s="25">
        <v>2.4300000000000002</v>
      </c>
      <c r="P747" s="25">
        <v>6.5</v>
      </c>
      <c r="Q747" s="25">
        <v>1E-3</v>
      </c>
      <c r="R747" s="25">
        <v>28.5</v>
      </c>
      <c r="S747" s="29">
        <v>2.4</v>
      </c>
      <c r="T747" s="51">
        <v>0.1</v>
      </c>
      <c r="U747" s="42">
        <v>43.6</v>
      </c>
      <c r="V747" s="42">
        <v>46.26</v>
      </c>
      <c r="W747" s="42">
        <v>0.01</v>
      </c>
      <c r="X747" s="42">
        <v>66</v>
      </c>
      <c r="Y747" s="44">
        <v>3.32</v>
      </c>
      <c r="Z747" s="87">
        <f>(H747/H$3)+(I747/I$3*3)+(J747/J$3)+(L747/L$3*2)+(N747/N$3*2)+(O747/O$3)+(P747/P$3*2)+(Q747/Q$3*2)+(R747/R$3)</f>
        <v>6.642916723486576</v>
      </c>
      <c r="AA747" s="88">
        <f>(T747/T$3*3)+(U747/U$3*2)+(V747/V$3)+(W747/W$3)+(X747/X$3)+Y747</f>
        <v>6.8389539562998474</v>
      </c>
      <c r="AB747" s="90">
        <f>(Z747-AA747)/(Z747+AA747)</f>
        <v>-1.4540803533087808E-2</v>
      </c>
      <c r="AE747" s="96"/>
    </row>
    <row r="748" spans="1:31" x14ac:dyDescent="0.35">
      <c r="A748" s="2" t="s">
        <v>117</v>
      </c>
      <c r="B748" s="9">
        <v>40896</v>
      </c>
      <c r="C748" s="18">
        <v>28.8</v>
      </c>
      <c r="D748" s="12">
        <v>7.05</v>
      </c>
      <c r="F748" s="12">
        <v>2.2000000000000002</v>
      </c>
      <c r="H748" s="23">
        <f>10^-(D748)</f>
        <v>8.9125093813374537E-8</v>
      </c>
      <c r="I748" s="24">
        <v>6.0000000000000001E-3</v>
      </c>
      <c r="J748" s="25">
        <v>0.1</v>
      </c>
      <c r="K748" s="30">
        <v>12</v>
      </c>
      <c r="L748" s="25">
        <v>120</v>
      </c>
      <c r="M748" s="30">
        <v>0.2</v>
      </c>
      <c r="N748" s="25">
        <v>5.3</v>
      </c>
      <c r="O748" s="25">
        <v>2.5099999999999998</v>
      </c>
      <c r="P748" s="25">
        <v>7.93</v>
      </c>
      <c r="Q748" s="25">
        <v>0.14000000000000001</v>
      </c>
      <c r="R748" s="25">
        <v>11.1</v>
      </c>
      <c r="S748" s="31">
        <v>0.7</v>
      </c>
      <c r="T748" s="51">
        <v>0.01</v>
      </c>
      <c r="U748" s="42">
        <v>54</v>
      </c>
      <c r="V748" s="42">
        <v>0.22</v>
      </c>
      <c r="W748" s="42">
        <v>6.5700000000000003E-3</v>
      </c>
      <c r="X748" s="42">
        <v>40</v>
      </c>
      <c r="Y748" s="44">
        <v>5.35</v>
      </c>
      <c r="Z748" s="87">
        <f>(H748/H$3)+(I748/I$3*3)+(J748/J$3)+(L748/L$3*2)+(N748/N$3*2)+(O748/O$3)+(P748/P$3*2)+(Q748/Q$3*2)+(R748/R$3)</f>
        <v>7.3885567251312585</v>
      </c>
      <c r="AA748" s="88">
        <f>(T748/T$3*3)+(U748/U$3*2)+(V748/V$3)+(W748/W$3)+(X748/X$3)+Y748</f>
        <v>7.6065371760550242</v>
      </c>
      <c r="AB748" s="90">
        <f>(Z748-AA748)/(Z748+AA748)</f>
        <v>-1.4536784655047806E-2</v>
      </c>
      <c r="AC748" s="19">
        <v>7.48</v>
      </c>
      <c r="AD748" s="99">
        <v>7.6</v>
      </c>
      <c r="AE748" s="95">
        <v>1.58</v>
      </c>
    </row>
    <row r="749" spans="1:31" x14ac:dyDescent="0.35">
      <c r="A749" s="2" t="s">
        <v>320</v>
      </c>
      <c r="B749" s="9">
        <v>40058</v>
      </c>
      <c r="C749" s="18">
        <v>3.93</v>
      </c>
      <c r="D749" s="12">
        <v>6.57</v>
      </c>
      <c r="F749" s="12">
        <v>5</v>
      </c>
      <c r="H749" s="23">
        <f>10^-(D749)</f>
        <v>2.691534803926908E-7</v>
      </c>
      <c r="I749" s="28"/>
      <c r="J749" s="25">
        <v>0.09</v>
      </c>
      <c r="K749" s="30">
        <v>3.3</v>
      </c>
      <c r="L749" s="25">
        <v>70.3</v>
      </c>
      <c r="M749" s="30">
        <v>0.8</v>
      </c>
      <c r="N749" s="25">
        <v>2.77</v>
      </c>
      <c r="O749" s="25">
        <v>16.100000000000001</v>
      </c>
      <c r="P749" s="25">
        <v>5.33</v>
      </c>
      <c r="Q749" s="25">
        <v>0.24</v>
      </c>
      <c r="R749" s="25">
        <v>12.5</v>
      </c>
      <c r="S749" s="31">
        <v>2.1</v>
      </c>
      <c r="T749" s="51">
        <v>0.35</v>
      </c>
      <c r="U749" s="42">
        <v>116</v>
      </c>
      <c r="V749" s="42">
        <v>1.02</v>
      </c>
      <c r="W749" s="42">
        <v>9.1999999999999998E-3</v>
      </c>
      <c r="X749" s="42">
        <v>39</v>
      </c>
      <c r="Y749" s="44">
        <v>1.62</v>
      </c>
      <c r="Z749" s="87">
        <f>(H749/H$3)+(I749/I$3*3)+(J749/J$3)+(L749/L$3*2)+(N749/N$3*2)+(O749/O$3)+(P749/P$3*2)+(Q749/Q$3*2)+(R749/R$3)</f>
        <v>5.0148974134689492</v>
      </c>
      <c r="AA749" s="88">
        <f>(T749/T$3*3)+(U749/U$3*2)+(V749/V$3)+(W749/W$3)+(X749/X$3)+Y749</f>
        <v>5.1627545774687169</v>
      </c>
      <c r="AB749" s="90">
        <f>(Z749-AA749)/(Z749+AA749)</f>
        <v>-1.4527630157861746E-2</v>
      </c>
      <c r="AD749" s="100"/>
      <c r="AE749" s="95">
        <v>0.09</v>
      </c>
    </row>
    <row r="750" spans="1:31" x14ac:dyDescent="0.35">
      <c r="A750" s="2" t="s">
        <v>253</v>
      </c>
      <c r="B750" s="9">
        <v>42152</v>
      </c>
      <c r="C750" s="18">
        <v>5.42</v>
      </c>
      <c r="D750" s="12">
        <v>6.91</v>
      </c>
      <c r="F750" s="12">
        <v>1.3</v>
      </c>
      <c r="H750" s="23">
        <f>10^-(D750)</f>
        <v>1.2302687708123796E-7</v>
      </c>
      <c r="I750" s="32">
        <v>0.02</v>
      </c>
      <c r="J750" s="25">
        <v>0.01</v>
      </c>
      <c r="K750" s="36"/>
      <c r="L750" s="25">
        <v>147</v>
      </c>
      <c r="M750" s="36"/>
      <c r="N750" s="25">
        <v>2E-3</v>
      </c>
      <c r="O750" s="25">
        <v>1.1100000000000001</v>
      </c>
      <c r="P750" s="25">
        <v>12.2</v>
      </c>
      <c r="Q750" s="25">
        <v>0.08</v>
      </c>
      <c r="R750" s="25">
        <v>18.600000000000001</v>
      </c>
      <c r="S750" s="36"/>
      <c r="T750" s="51">
        <v>7.0000000000000007E-2</v>
      </c>
      <c r="U750" s="42">
        <v>22.6</v>
      </c>
      <c r="V750" s="42">
        <v>80.56</v>
      </c>
      <c r="W750" s="42">
        <v>0.04</v>
      </c>
      <c r="X750" s="42">
        <v>28</v>
      </c>
      <c r="Y750" s="44">
        <v>6.89</v>
      </c>
      <c r="Z750" s="87">
        <f>(H750/H$3)+(I750/I$3*3)+(J750/J$3)+(L750/L$3*2)+(N750/N$3*2)+(O750/O$3)+(P750/P$3*2)+(Q750/Q$3*2)+(R750/R$3)</f>
        <v>9.1822311166673156</v>
      </c>
      <c r="AA750" s="88">
        <f>(T750/T$3*3)+(U750/U$3*2)+(V750/V$3)+(W750/W$3)+(X750/X$3)+Y750</f>
        <v>9.4527707479416705</v>
      </c>
      <c r="AB750" s="90">
        <f>(Z750-AA750)/(Z750+AA750)</f>
        <v>-1.4517821529610645E-2</v>
      </c>
      <c r="AC750" s="19">
        <v>9.18</v>
      </c>
      <c r="AD750" s="13">
        <v>9.4499999999999993</v>
      </c>
      <c r="AE750" s="95">
        <v>2.93</v>
      </c>
    </row>
    <row r="751" spans="1:31" x14ac:dyDescent="0.35">
      <c r="A751" s="2" t="s">
        <v>188</v>
      </c>
      <c r="B751" s="9">
        <v>40836</v>
      </c>
      <c r="C751" s="19">
        <v>2.46</v>
      </c>
      <c r="D751" s="12">
        <v>6.92</v>
      </c>
      <c r="F751" s="12">
        <v>1.8</v>
      </c>
      <c r="H751" s="23">
        <f>10^-(D751)</f>
        <v>1.2022644346174111E-7</v>
      </c>
      <c r="I751" s="28"/>
      <c r="J751" s="25">
        <v>0.66</v>
      </c>
      <c r="K751" s="30">
        <v>8.4</v>
      </c>
      <c r="L751" s="25">
        <v>95.2</v>
      </c>
      <c r="M751" s="33"/>
      <c r="N751" s="25">
        <v>31.8</v>
      </c>
      <c r="O751" s="25">
        <v>0.69</v>
      </c>
      <c r="P751" s="25">
        <v>5.96</v>
      </c>
      <c r="Q751" s="25">
        <v>2.41</v>
      </c>
      <c r="R751" s="25">
        <v>31.4</v>
      </c>
      <c r="S751" s="34"/>
      <c r="T751" s="51">
        <v>0.01</v>
      </c>
      <c r="U751" s="42">
        <v>94</v>
      </c>
      <c r="V751" s="42">
        <v>0.22</v>
      </c>
      <c r="W751" s="42">
        <v>3.2799999999999999E-3</v>
      </c>
      <c r="X751" s="42">
        <v>62</v>
      </c>
      <c r="Y751" s="44">
        <v>4.41</v>
      </c>
      <c r="Z751" s="87">
        <f>(H751/H$3)+(I751/I$3*3)+(J751/J$3)+(L751/L$3*2)+(N751/N$3*2)+(O751/O$3)+(P751/P$3*2)+(Q751/Q$3*2)+(R751/R$3)</f>
        <v>7.8874538854454652</v>
      </c>
      <c r="AA751" s="88">
        <f>(T751/T$3*3)+(U751/U$3*2)+(V751/V$3)+(W751/W$3)+(X751/X$3)+Y751</f>
        <v>8.119784175146453</v>
      </c>
      <c r="AB751" s="90">
        <f>(Z751-AA751)/(Z751+AA751)</f>
        <v>-1.4514077245653E-2</v>
      </c>
      <c r="AC751" s="19">
        <v>8.4600000000000009</v>
      </c>
      <c r="AD751" s="99">
        <v>8.1199999999999992</v>
      </c>
      <c r="AE751" s="95">
        <v>4.13</v>
      </c>
    </row>
    <row r="752" spans="1:31" x14ac:dyDescent="0.35">
      <c r="A752" s="2" t="s">
        <v>265</v>
      </c>
      <c r="B752" s="9">
        <v>38847</v>
      </c>
      <c r="C752" s="19">
        <v>4.04</v>
      </c>
      <c r="D752" s="12">
        <v>5.13</v>
      </c>
      <c r="F752" s="12">
        <v>1.7</v>
      </c>
      <c r="H752" s="23">
        <f>10^-(D752)</f>
        <v>7.4131024130091704E-6</v>
      </c>
      <c r="I752" s="24">
        <v>0.01</v>
      </c>
      <c r="J752" s="25">
        <v>0.01</v>
      </c>
      <c r="K752" s="30">
        <v>0.2</v>
      </c>
      <c r="L752" s="25">
        <v>23.6</v>
      </c>
      <c r="M752" s="30">
        <v>1.2</v>
      </c>
      <c r="N752" s="25">
        <v>0.01</v>
      </c>
      <c r="O752" s="25">
        <v>4.6900000000000004</v>
      </c>
      <c r="P752" s="25">
        <v>18.100000000000001</v>
      </c>
      <c r="Q752" s="25">
        <v>0.09</v>
      </c>
      <c r="R752" s="25">
        <v>17.899999999999999</v>
      </c>
      <c r="S752" s="31">
        <v>63</v>
      </c>
      <c r="T752" s="51">
        <v>0.03</v>
      </c>
      <c r="U752" s="42">
        <v>31.9</v>
      </c>
      <c r="V752" s="42">
        <v>92.34</v>
      </c>
      <c r="W752" s="42">
        <v>3.2845000000000001E-3</v>
      </c>
      <c r="X752" s="42">
        <v>44</v>
      </c>
      <c r="Y752" s="44">
        <v>0.28000000000000003</v>
      </c>
      <c r="Z752" s="87">
        <f>(H752/H$3)+(I752/I$3*3)+(J752/J$3)+(L752/L$3*2)+(N752/N$3*2)+(O752/O$3)+(P752/P$3*2)+(Q752/Q$3*2)+(R752/R$3)</f>
        <v>3.5706013937845236</v>
      </c>
      <c r="AA752" s="88">
        <f>(T752/T$3*3)+(U752/U$3*2)+(V752/V$3)+(W752/W$3)+(X752/X$3)+Y752</f>
        <v>3.6756577702563042</v>
      </c>
      <c r="AB752" s="90">
        <f>(Z752-AA752)/(Z752+AA752)</f>
        <v>-1.4498015333638261E-2</v>
      </c>
      <c r="AC752" s="19">
        <v>3.6</v>
      </c>
      <c r="AD752" s="99">
        <v>3.7</v>
      </c>
      <c r="AE752" s="95">
        <v>-2.8</v>
      </c>
    </row>
    <row r="753" spans="1:31" x14ac:dyDescent="0.35">
      <c r="A753" s="2" t="s">
        <v>246</v>
      </c>
      <c r="B753" s="9">
        <v>38111</v>
      </c>
      <c r="C753" s="18">
        <v>2.89</v>
      </c>
      <c r="D753" s="12">
        <v>7.18</v>
      </c>
      <c r="F753" s="12">
        <v>2</v>
      </c>
      <c r="H753" s="23">
        <f>10^-(D753)</f>
        <v>6.606934480075943E-8</v>
      </c>
      <c r="I753" s="24">
        <v>2E-3</v>
      </c>
      <c r="J753" s="25">
        <v>0.01</v>
      </c>
      <c r="K753" s="30">
        <v>0.2</v>
      </c>
      <c r="L753" s="25">
        <v>128</v>
      </c>
      <c r="M753" s="30">
        <v>0.8</v>
      </c>
      <c r="N753" s="25">
        <v>0.01</v>
      </c>
      <c r="O753" s="25">
        <v>6.21</v>
      </c>
      <c r="P753" s="25">
        <v>8.9499999999999993</v>
      </c>
      <c r="Q753" s="25">
        <v>1E-3</v>
      </c>
      <c r="R753" s="25">
        <v>21.2</v>
      </c>
      <c r="S753" s="31">
        <v>4.7</v>
      </c>
      <c r="T753" s="51">
        <v>0.04</v>
      </c>
      <c r="U753" s="42">
        <v>56.7</v>
      </c>
      <c r="V753" s="42">
        <v>91.9</v>
      </c>
      <c r="W753" s="42">
        <v>3.6129500000000002E-3</v>
      </c>
      <c r="X753" s="42">
        <v>32</v>
      </c>
      <c r="Y753" s="44">
        <v>4.88</v>
      </c>
      <c r="Z753" s="87">
        <f>(H753/H$3)+(I753/I$3*3)+(J753/J$3)+(L753/L$3*2)+(N753/N$3*2)+(O753/O$3)+(P753/P$3*2)+(Q753/Q$3*2)+(R753/R$3)</f>
        <v>8.2056841542247803</v>
      </c>
      <c r="AA753" s="88">
        <f>(T753/T$3*3)+(U753/U$3*2)+(V753/V$3)+(W753/W$3)+(X753/X$3)+Y753</f>
        <v>8.4466692940368127</v>
      </c>
      <c r="AB753" s="90">
        <f>(Z753-AA753)/(Z753+AA753)</f>
        <v>-1.447153644442911E-2</v>
      </c>
      <c r="AD753" s="100"/>
      <c r="AE753" s="96"/>
    </row>
    <row r="754" spans="1:31" x14ac:dyDescent="0.35">
      <c r="A754" s="2" t="s">
        <v>206</v>
      </c>
      <c r="B754" s="9">
        <v>32659</v>
      </c>
      <c r="C754" s="20"/>
      <c r="D754" s="12">
        <v>6.79</v>
      </c>
      <c r="F754" s="12">
        <v>23.1</v>
      </c>
      <c r="H754" s="23">
        <f>10^-(D754)</f>
        <v>1.6218100973589288E-7</v>
      </c>
      <c r="I754" s="24">
        <v>7.7000000000000002E-3</v>
      </c>
      <c r="J754" s="25">
        <v>0.19</v>
      </c>
      <c r="L754" s="25">
        <v>114</v>
      </c>
      <c r="M754" s="36"/>
      <c r="N754" s="25">
        <v>3.57</v>
      </c>
      <c r="O754" s="25">
        <v>1.8</v>
      </c>
      <c r="P754" s="25">
        <v>6</v>
      </c>
      <c r="Q754" s="25">
        <v>0.91</v>
      </c>
      <c r="R754" s="25">
        <v>8.8000000000000007</v>
      </c>
      <c r="T754" s="51">
        <v>0.25</v>
      </c>
      <c r="U754" s="42">
        <v>0.11</v>
      </c>
      <c r="V754" s="42">
        <v>4.4267999999999998E-3</v>
      </c>
      <c r="W754" s="42">
        <v>0.01</v>
      </c>
      <c r="X754" s="42">
        <v>18.5</v>
      </c>
      <c r="Y754" s="44">
        <v>6.45</v>
      </c>
      <c r="Z754" s="87">
        <f>(H754/H$3)+(I754/I$3*3)+(J754/J$3)+(L754/L$3*2)+(N754/N$3*2)+(O754/O$3)+(P754/P$3*2)+(Q754/Q$3*2)+(R754/R$3)</f>
        <v>6.7834390930597843</v>
      </c>
      <c r="AA754" s="88">
        <f>(T754/T$3*3)+(U754/U$3*2)+(V754/V$3)+(W754/W$3)+(X754/X$3)+Y754</f>
        <v>6.9823377960369744</v>
      </c>
      <c r="AB754" s="90">
        <f>(Z754-AA754)/(Z754+AA754)</f>
        <v>-1.4448781538420006E-2</v>
      </c>
    </row>
    <row r="755" spans="1:31" x14ac:dyDescent="0.35">
      <c r="A755" s="2" t="s">
        <v>276</v>
      </c>
      <c r="B755" s="9">
        <v>38847</v>
      </c>
      <c r="C755" s="20"/>
      <c r="D755" s="12">
        <v>6.28</v>
      </c>
      <c r="F755" s="12">
        <v>1.9</v>
      </c>
      <c r="G755" s="16"/>
      <c r="H755" s="23">
        <f>10^-(D755)</f>
        <v>5.2480746024977148E-7</v>
      </c>
      <c r="I755" s="24">
        <v>0.01</v>
      </c>
      <c r="J755" s="25">
        <v>7.0000000000000007E-2</v>
      </c>
      <c r="K755" s="30">
        <v>5</v>
      </c>
      <c r="L755" s="25">
        <v>24.47</v>
      </c>
      <c r="M755" s="30">
        <v>5</v>
      </c>
      <c r="N755" s="25">
        <v>0.6</v>
      </c>
      <c r="O755" s="25">
        <v>4.13</v>
      </c>
      <c r="P755" s="25">
        <v>2.72</v>
      </c>
      <c r="Q755" s="25">
        <v>0.03</v>
      </c>
      <c r="R755" s="25">
        <v>17.100000000000001</v>
      </c>
      <c r="S755" s="31">
        <v>10</v>
      </c>
      <c r="T755" s="51">
        <v>0.09</v>
      </c>
      <c r="U755" s="42">
        <v>39</v>
      </c>
      <c r="V755" s="42">
        <v>1.19</v>
      </c>
      <c r="W755" s="42">
        <v>0.02</v>
      </c>
      <c r="X755" s="42">
        <v>36</v>
      </c>
      <c r="Y755" s="44">
        <v>0.54</v>
      </c>
      <c r="Z755" s="87">
        <f>(H755/H$3)+(I755/I$3*3)+(J755/J$3)+(L755/L$3*2)+(N755/N$3*2)+(O755/O$3)+(P755/P$3*2)+(Q755/Q$3*2)+(R755/R$3)</f>
        <v>2.3218419318470929</v>
      </c>
      <c r="AA755" s="88">
        <f>(T755/T$3*3)+(U755/U$3*2)+(V755/V$3)+(W755/W$3)+(X755/X$3)+Y755</f>
        <v>2.3898941274022016</v>
      </c>
      <c r="AB755" s="90">
        <f>(Z755-AA755)/(Z755+AA755)</f>
        <v>-1.4443125569718629E-2</v>
      </c>
      <c r="AC755" s="19">
        <v>2.3199999999999998</v>
      </c>
      <c r="AD755" s="13">
        <v>2.39</v>
      </c>
      <c r="AE755" s="94">
        <v>-3.06</v>
      </c>
    </row>
    <row r="756" spans="1:31" x14ac:dyDescent="0.35">
      <c r="A756" s="2" t="s">
        <v>272</v>
      </c>
      <c r="B756" s="9">
        <v>40716</v>
      </c>
      <c r="C756" s="19">
        <v>15.13</v>
      </c>
      <c r="D756" s="12">
        <v>7.19</v>
      </c>
      <c r="F756" s="12">
        <v>1.5</v>
      </c>
      <c r="H756" s="23">
        <f>10^-(D756)</f>
        <v>6.4565422903465397E-8</v>
      </c>
      <c r="J756" s="25">
        <v>0.01</v>
      </c>
      <c r="K756" s="36"/>
      <c r="L756" s="25">
        <v>144</v>
      </c>
      <c r="M756" s="36"/>
      <c r="N756" s="25">
        <v>0.04</v>
      </c>
      <c r="O756" s="25">
        <v>2.2400000000000002</v>
      </c>
      <c r="P756" s="25">
        <v>13.1</v>
      </c>
      <c r="Q756" s="35"/>
      <c r="R756" s="25">
        <v>48.6</v>
      </c>
      <c r="S756" s="36"/>
      <c r="T756" s="51">
        <v>0.04</v>
      </c>
      <c r="U756" s="42">
        <v>46.7</v>
      </c>
      <c r="V756" s="42">
        <v>61.97</v>
      </c>
      <c r="W756" s="42">
        <v>3.2799999999999999E-3</v>
      </c>
      <c r="X756" s="42">
        <v>112</v>
      </c>
      <c r="Y756" s="44">
        <v>5.61</v>
      </c>
      <c r="Z756" s="87">
        <f>(H756/H$3)+(I756/I$3*3)+(J756/J$3)+(L756/L$3*2)+(N756/N$3*2)+(O756/O$3)+(P756/P$3*2)+(Q756/Q$3*2)+(R756/R$3)</f>
        <v>10.436614149489468</v>
      </c>
      <c r="AA756" s="88">
        <f>(T756/T$3*3)+(U756/U$3*2)+(V756/V$3)+(W756/W$3)+(X756/X$3)+Y756</f>
        <v>10.742438163080383</v>
      </c>
      <c r="AB756" s="90">
        <f>(Z756-AA756)/(Z756+AA756)</f>
        <v>-1.4439929090189117E-2</v>
      </c>
      <c r="AC756" s="19">
        <v>10.44</v>
      </c>
      <c r="AD756" s="99">
        <v>10.74</v>
      </c>
      <c r="AE756" s="95">
        <v>2.89</v>
      </c>
    </row>
    <row r="757" spans="1:31" x14ac:dyDescent="0.35">
      <c r="A757" s="2" t="s">
        <v>130</v>
      </c>
      <c r="B757" s="9">
        <v>32273</v>
      </c>
      <c r="C757" s="18">
        <v>19.850000000000001</v>
      </c>
      <c r="D757" s="12">
        <v>6.8</v>
      </c>
      <c r="F757" s="12">
        <v>4</v>
      </c>
      <c r="H757" s="23">
        <f>10^-(D757)</f>
        <v>1.5848931924611122E-7</v>
      </c>
      <c r="I757" s="32">
        <v>0.01</v>
      </c>
      <c r="J757" s="25">
        <v>0.43</v>
      </c>
      <c r="K757" s="30">
        <v>0.6</v>
      </c>
      <c r="L757" s="25">
        <v>141</v>
      </c>
      <c r="M757" s="30">
        <v>0.1</v>
      </c>
      <c r="N757" s="25">
        <v>3.9</v>
      </c>
      <c r="O757" s="25">
        <v>2.1</v>
      </c>
      <c r="P757" s="25">
        <v>11</v>
      </c>
      <c r="Q757" s="25">
        <v>0.12</v>
      </c>
      <c r="R757" s="25">
        <v>20</v>
      </c>
      <c r="S757" s="31">
        <v>24</v>
      </c>
      <c r="T757" s="51">
        <v>1.53</v>
      </c>
      <c r="U757" s="42">
        <v>94.6</v>
      </c>
      <c r="V757" s="42">
        <v>1.1000000000000001</v>
      </c>
      <c r="W757" s="42">
        <v>0.82</v>
      </c>
      <c r="X757" s="42">
        <v>51.2</v>
      </c>
      <c r="Y757" s="44">
        <v>5.8</v>
      </c>
      <c r="Z757" s="87">
        <f>(H757/H$3)+(I757/I$3*3)+(J757/J$3)+(L757/L$3*2)+(N757/N$3*2)+(O757/O$3)+(P757/P$3*2)+(Q757/Q$3*2)+(R757/R$3)</f>
        <v>9.0335865999329386</v>
      </c>
      <c r="AA757" s="88">
        <f>(T757/T$3*3)+(U757/U$3*2)+(V757/V$3)+(W757/W$3)+(X757/X$3)+Y757</f>
        <v>9.2975841180057799</v>
      </c>
      <c r="AB757" s="90">
        <f>(Z757-AA757)/(Z757+AA757)</f>
        <v>-1.4401563442671763E-2</v>
      </c>
      <c r="AD757" s="100"/>
      <c r="AE757" s="96"/>
    </row>
    <row r="758" spans="1:31" x14ac:dyDescent="0.35">
      <c r="A758" s="2" t="s">
        <v>368</v>
      </c>
      <c r="B758" s="9">
        <v>35744</v>
      </c>
      <c r="C758" s="18">
        <v>1.23</v>
      </c>
      <c r="D758" s="12">
        <v>5.16</v>
      </c>
      <c r="F758" s="12">
        <v>6.7</v>
      </c>
      <c r="H758" s="23">
        <f>10^-(D758)</f>
        <v>6.9183097091893498E-6</v>
      </c>
      <c r="I758" s="32">
        <v>0.01</v>
      </c>
      <c r="J758" s="25">
        <v>0.01</v>
      </c>
      <c r="K758" s="36"/>
      <c r="L758" s="25">
        <v>28</v>
      </c>
      <c r="M758" s="33"/>
      <c r="N758" s="25">
        <v>0.01</v>
      </c>
      <c r="O758" s="25">
        <v>10</v>
      </c>
      <c r="P758" s="25">
        <v>5.3</v>
      </c>
      <c r="Q758" s="25">
        <v>0.18</v>
      </c>
      <c r="R758" s="25">
        <v>14</v>
      </c>
      <c r="S758" s="36"/>
      <c r="T758" s="51">
        <v>0.01</v>
      </c>
      <c r="U758" s="42">
        <v>22.9</v>
      </c>
      <c r="V758" s="42">
        <v>75.25</v>
      </c>
      <c r="W758" s="42">
        <v>3.284E-3</v>
      </c>
      <c r="X758" s="42">
        <v>31</v>
      </c>
      <c r="Y758" s="44">
        <v>0.22</v>
      </c>
      <c r="Z758" s="87">
        <f>(H758/H$3)+(I758/I$3*3)+(J758/J$3)+(L758/L$3*2)+(N758/N$3*2)+(O758/O$3)+(P758/P$3*2)+(Q758/Q$3*2)+(R758/R$3)</f>
        <v>2.7065401493104568</v>
      </c>
      <c r="AA758" s="88">
        <f>(T758/T$3*3)+(U758/U$3*2)+(V758/V$3)+(W758/W$3)+(X758/X$3)+Y758</f>
        <v>2.7853037575307602</v>
      </c>
      <c r="AB758" s="90">
        <f>(Z758-AA758)/(Z758+AA758)</f>
        <v>-1.4341924052536738E-2</v>
      </c>
      <c r="AD758" s="100"/>
      <c r="AE758" s="96"/>
    </row>
    <row r="759" spans="1:31" x14ac:dyDescent="0.35">
      <c r="A759" s="2" t="s">
        <v>243</v>
      </c>
      <c r="B759" s="9">
        <v>35723</v>
      </c>
      <c r="C759" s="19">
        <v>19.36</v>
      </c>
      <c r="D759" s="12">
        <v>7.38</v>
      </c>
      <c r="F759" s="12">
        <v>1</v>
      </c>
      <c r="H759" s="23">
        <f>10^-(D759)</f>
        <v>4.1686938347033516E-8</v>
      </c>
      <c r="I759" s="24">
        <v>0.01</v>
      </c>
      <c r="J759" s="25">
        <v>0.01</v>
      </c>
      <c r="K759" s="29">
        <v>1.1000000000000001</v>
      </c>
      <c r="L759" s="25">
        <v>79</v>
      </c>
      <c r="M759" s="29">
        <v>0.2</v>
      </c>
      <c r="N759" s="25">
        <v>0.19</v>
      </c>
      <c r="O759" s="25">
        <v>0.85</v>
      </c>
      <c r="P759" s="25">
        <v>4.8</v>
      </c>
      <c r="Q759" s="25">
        <v>0.03</v>
      </c>
      <c r="R759" s="25">
        <v>11</v>
      </c>
      <c r="S759" s="29">
        <v>1</v>
      </c>
      <c r="T759" s="51">
        <v>7.0000000000000007E-2</v>
      </c>
      <c r="U759" s="42">
        <v>44.6</v>
      </c>
      <c r="V759" s="42">
        <v>0.22</v>
      </c>
      <c r="W759" s="42">
        <v>3.284E-3</v>
      </c>
      <c r="X759" s="42">
        <v>15</v>
      </c>
      <c r="Y759" s="44">
        <v>3.63</v>
      </c>
      <c r="Z759" s="87">
        <f>(H759/H$3)+(I759/I$3*3)+(J759/J$3)+(L759/L$3*2)+(N759/N$3*2)+(O759/O$3)+(P759/P$3*2)+(Q759/Q$3*2)+(R759/R$3)</f>
        <v>4.8467865884528996</v>
      </c>
      <c r="AA759" s="88">
        <f>(T759/T$3*3)+(U759/U$3*2)+(V759/V$3)+(W759/W$3)+(X759/X$3)+Y759</f>
        <v>4.9874518166299371</v>
      </c>
      <c r="AB759" s="90">
        <f>(Z759-AA759)/(Z759+AA759)</f>
        <v>-1.4303621936227879E-2</v>
      </c>
      <c r="AD759" s="100"/>
      <c r="AE759" s="96"/>
    </row>
    <row r="760" spans="1:31" x14ac:dyDescent="0.35">
      <c r="A760" s="2" t="s">
        <v>169</v>
      </c>
      <c r="B760" s="9">
        <v>41942</v>
      </c>
      <c r="C760" s="20"/>
      <c r="D760" s="12">
        <v>7.31</v>
      </c>
      <c r="F760" s="12">
        <v>1.6</v>
      </c>
      <c r="H760" s="23">
        <f>10^-(D760)</f>
        <v>4.8977881936844561E-8</v>
      </c>
      <c r="I760" s="32">
        <v>0.04</v>
      </c>
      <c r="J760" s="25">
        <v>0.28000000000000003</v>
      </c>
      <c r="K760" s="36"/>
      <c r="L760" s="25">
        <v>85</v>
      </c>
      <c r="M760" s="36"/>
      <c r="N760" s="25">
        <v>1.91</v>
      </c>
      <c r="O760" s="25">
        <v>2.2999999999999998</v>
      </c>
      <c r="P760" s="25">
        <v>9.1</v>
      </c>
      <c r="Q760" s="25">
        <v>0.11</v>
      </c>
      <c r="R760" s="25">
        <v>10</v>
      </c>
      <c r="S760" s="34"/>
      <c r="T760" s="51">
        <v>0.25</v>
      </c>
      <c r="U760" s="42">
        <v>34</v>
      </c>
      <c r="V760" s="42">
        <v>1</v>
      </c>
      <c r="W760" s="42">
        <v>0.01</v>
      </c>
      <c r="X760" s="42">
        <v>19</v>
      </c>
      <c r="Y760" s="44">
        <v>4.47</v>
      </c>
      <c r="Z760" s="87">
        <f>(H760/H$3)+(I760/I$3*3)+(J760/J$3)+(L760/L$3*2)+(N760/N$3*2)+(O760/O$3)+(P760/P$3*2)+(Q760/Q$3*2)+(R760/R$3)</f>
        <v>5.5763805292085546</v>
      </c>
      <c r="AA760" s="88">
        <f>(T760/T$3*3)+(U760/U$3*2)+(V760/V$3)+(W760/W$3)+(X760/X$3)+Y760</f>
        <v>5.7380270203860784</v>
      </c>
      <c r="AB760" s="90">
        <f>(Z760-AA760)/(Z760+AA760)</f>
        <v>-1.4286783507574384E-2</v>
      </c>
      <c r="AC760" s="19">
        <v>5.57</v>
      </c>
      <c r="AD760" s="99">
        <v>5.71</v>
      </c>
      <c r="AE760" s="95">
        <v>2.4</v>
      </c>
    </row>
    <row r="761" spans="1:31" x14ac:dyDescent="0.35">
      <c r="A761" s="2" t="s">
        <v>267</v>
      </c>
      <c r="B761" s="9">
        <v>34606</v>
      </c>
      <c r="C761" s="18">
        <v>4.2</v>
      </c>
      <c r="D761" s="12">
        <v>5.71</v>
      </c>
      <c r="F761" s="12">
        <v>2.1</v>
      </c>
      <c r="H761" s="23">
        <f>10^-(D761)</f>
        <v>1.9498445997580441E-6</v>
      </c>
      <c r="I761" s="32">
        <v>0.41</v>
      </c>
      <c r="J761" s="25">
        <v>0.01</v>
      </c>
      <c r="K761" s="30">
        <v>1</v>
      </c>
      <c r="L761" s="25">
        <v>10</v>
      </c>
      <c r="M761" s="30">
        <v>1</v>
      </c>
      <c r="N761" s="25">
        <v>0.06</v>
      </c>
      <c r="O761" s="25">
        <v>1.8</v>
      </c>
      <c r="P761" s="25">
        <v>2.2999999999999998</v>
      </c>
      <c r="Q761" s="25">
        <v>0.04</v>
      </c>
      <c r="R761" s="25">
        <v>14</v>
      </c>
      <c r="S761" s="31">
        <v>14</v>
      </c>
      <c r="T761" s="51">
        <v>0.01</v>
      </c>
      <c r="U761" s="42">
        <v>21.8</v>
      </c>
      <c r="V761" s="42">
        <v>3.45</v>
      </c>
      <c r="W761" s="42">
        <v>3.2845000000000001E-3</v>
      </c>
      <c r="X761" s="42">
        <v>26</v>
      </c>
      <c r="Y761" s="44">
        <v>0.19</v>
      </c>
      <c r="Z761" s="87">
        <f>(H761/H$3)+(I761/I$3*3)+(J761/J$3)+(L761/L$3*2)+(N761/N$3*2)+(O761/O$3)+(P761/P$3*2)+(Q761/Q$3*2)+(R761/R$3)</f>
        <v>1.3929723385164019</v>
      </c>
      <c r="AA761" s="88">
        <f>(T761/T$3*3)+(U761/U$3*2)+(V761/V$3)+(W761/W$3)+(X761/X$3)+Y761</f>
        <v>1.4332955599442214</v>
      </c>
      <c r="AB761" s="90">
        <f>(Z761-AA761)/(Z761+AA761)</f>
        <v>-1.4267303340133566E-2</v>
      </c>
      <c r="AD761" s="100"/>
      <c r="AE761" s="96"/>
    </row>
    <row r="762" spans="1:31" x14ac:dyDescent="0.35">
      <c r="A762" s="2" t="s">
        <v>115</v>
      </c>
      <c r="B762" s="9">
        <v>36467</v>
      </c>
      <c r="C762" s="18">
        <v>8.91</v>
      </c>
      <c r="D762" s="12">
        <v>7.65</v>
      </c>
      <c r="F762" s="12">
        <v>0.52</v>
      </c>
      <c r="H762" s="23">
        <f>10^-(D762)</f>
        <v>2.2387211385683365E-8</v>
      </c>
      <c r="I762" s="32">
        <v>0.02</v>
      </c>
      <c r="J762" s="25">
        <v>0.03</v>
      </c>
      <c r="K762" s="36"/>
      <c r="L762" s="25">
        <v>47</v>
      </c>
      <c r="M762" s="36"/>
      <c r="N762" s="25">
        <v>0.48</v>
      </c>
      <c r="O762" s="25">
        <v>0.97</v>
      </c>
      <c r="P762" s="25">
        <v>2</v>
      </c>
      <c r="Q762" s="25">
        <v>0.11</v>
      </c>
      <c r="R762" s="25">
        <v>5.8</v>
      </c>
      <c r="S762" s="34"/>
      <c r="T762" s="51">
        <v>0.05</v>
      </c>
      <c r="U762" s="42">
        <v>15.4</v>
      </c>
      <c r="V762" s="42">
        <v>0.22</v>
      </c>
      <c r="W762" s="42">
        <v>3.2845000000000001E-3</v>
      </c>
      <c r="X762" s="42">
        <v>7</v>
      </c>
      <c r="Y762" s="44">
        <v>2.37</v>
      </c>
      <c r="Z762" s="87">
        <f>(H762/H$3)+(I762/I$3*3)+(J762/J$3)+(L762/L$3*2)+(N762/N$3*2)+(O762/O$3)+(P762/P$3*2)+(Q762/Q$3*2)+(R762/R$3)</f>
        <v>2.8120263337835016</v>
      </c>
      <c r="AA762" s="88">
        <f>(T762/T$3*3)+(U762/U$3*2)+(V762/V$3)+(W762/W$3)+(X762/X$3)+Y762</f>
        <v>2.8932600112063742</v>
      </c>
      <c r="AB762" s="90">
        <f>(Z762-AA762)/(Z762+AA762)</f>
        <v>-1.4238317327264093E-2</v>
      </c>
      <c r="AD762" s="100"/>
      <c r="AE762" s="96"/>
    </row>
    <row r="763" spans="1:31" x14ac:dyDescent="0.35">
      <c r="A763" s="2" t="s">
        <v>235</v>
      </c>
      <c r="B763" s="9">
        <v>38876</v>
      </c>
      <c r="C763" s="18">
        <v>1.94</v>
      </c>
      <c r="D763" s="12">
        <v>7.14</v>
      </c>
      <c r="F763" s="12">
        <v>2.9</v>
      </c>
      <c r="H763" s="23">
        <f>10^-(D763)</f>
        <v>7.2443596007499061E-8</v>
      </c>
      <c r="I763" s="32">
        <v>3.0000000000000001E-3</v>
      </c>
      <c r="J763" s="25">
        <v>0.02</v>
      </c>
      <c r="K763" s="36"/>
      <c r="L763" s="25">
        <v>134</v>
      </c>
      <c r="M763" s="36"/>
      <c r="N763" s="25">
        <v>0.31</v>
      </c>
      <c r="O763" s="25">
        <v>1.69</v>
      </c>
      <c r="P763" s="25">
        <v>16.899999999999999</v>
      </c>
      <c r="Q763" s="25">
        <v>0.08</v>
      </c>
      <c r="R763" s="25">
        <v>34</v>
      </c>
      <c r="S763" s="34"/>
      <c r="T763" s="51">
        <v>0.01</v>
      </c>
      <c r="U763" s="42">
        <v>97.9</v>
      </c>
      <c r="V763" s="42">
        <v>46.03</v>
      </c>
      <c r="W763" s="42">
        <v>0.11</v>
      </c>
      <c r="X763" s="42">
        <v>79</v>
      </c>
      <c r="Y763" s="44">
        <v>4.88</v>
      </c>
      <c r="Z763" s="87">
        <f>(H763/H$3)+(I763/I$3*3)+(J763/J$3)+(L763/L$3*2)+(N763/N$3*2)+(O763/O$3)+(P763/P$3*2)+(Q763/Q$3*2)+(R763/R$3)</f>
        <v>9.614585651445017</v>
      </c>
      <c r="AA763" s="88">
        <f>(T763/T$3*3)+(U763/U$3*2)+(V763/V$3)+(W763/W$3)+(X763/X$3)+Y763</f>
        <v>9.8917146013492001</v>
      </c>
      <c r="AB763" s="90">
        <f>(Z763-AA763)/(Z763+AA763)</f>
        <v>-1.4207150833971463E-2</v>
      </c>
      <c r="AC763" s="19">
        <v>9.6</v>
      </c>
      <c r="AD763" s="13">
        <v>9.9</v>
      </c>
      <c r="AE763" s="95">
        <v>-3</v>
      </c>
    </row>
    <row r="764" spans="1:31" x14ac:dyDescent="0.35">
      <c r="A764" s="2" t="s">
        <v>342</v>
      </c>
      <c r="B764" s="9">
        <v>40309</v>
      </c>
      <c r="C764" s="18">
        <v>8.98</v>
      </c>
      <c r="D764" s="12">
        <v>4.57</v>
      </c>
      <c r="F764" s="12">
        <v>1.4</v>
      </c>
      <c r="H764" s="23">
        <f>10^-(D764)</f>
        <v>2.6915348039269089E-5</v>
      </c>
      <c r="I764" s="24">
        <v>0.26</v>
      </c>
      <c r="J764" s="25">
        <v>0.01</v>
      </c>
      <c r="K764" s="33"/>
      <c r="L764" s="25">
        <v>6.23</v>
      </c>
      <c r="M764" s="33"/>
      <c r="N764" s="25">
        <v>4.0000000000000001E-3</v>
      </c>
      <c r="O764" s="25">
        <v>1.34</v>
      </c>
      <c r="P764" s="25">
        <v>4.3</v>
      </c>
      <c r="Q764" s="25">
        <v>0.03</v>
      </c>
      <c r="R764" s="25">
        <v>23.5</v>
      </c>
      <c r="S764" s="34"/>
      <c r="T764" s="51">
        <v>0.01</v>
      </c>
      <c r="U764" s="42">
        <v>14.5</v>
      </c>
      <c r="V764" s="42">
        <v>11.68</v>
      </c>
      <c r="W764" s="42">
        <v>3.2799999999999999E-3</v>
      </c>
      <c r="X764" s="42">
        <v>44</v>
      </c>
      <c r="Y764" s="44">
        <v>7.0000000000000007E-2</v>
      </c>
      <c r="Z764" s="87">
        <f>(H764/H$3)+(I764/I$3*3)+(J764/J$3)+(L764/L$3*2)+(N764/N$3*2)+(O764/O$3)+(P764/P$3*2)+(Q764/Q$3*2)+(R764/R$3)</f>
        <v>1.7518249006309023</v>
      </c>
      <c r="AA764" s="88">
        <f>(T764/T$3*3)+(U764/U$3*2)+(V764/V$3)+(W764/W$3)+(X764/X$3)+Y764</f>
        <v>1.8018222823600192</v>
      </c>
      <c r="AB764" s="90">
        <f>(Z764-AA764)/(Z764+AA764)</f>
        <v>-1.4069315031729349E-2</v>
      </c>
      <c r="AC764" s="19">
        <v>1.74</v>
      </c>
      <c r="AD764" s="99">
        <v>1.8</v>
      </c>
      <c r="AE764" s="95">
        <v>3.42</v>
      </c>
    </row>
    <row r="765" spans="1:31" x14ac:dyDescent="0.35">
      <c r="A765" s="2" t="s">
        <v>255</v>
      </c>
      <c r="B765" s="9">
        <v>39924</v>
      </c>
      <c r="C765" s="18">
        <v>5.78</v>
      </c>
      <c r="D765" s="12">
        <v>7.42</v>
      </c>
      <c r="F765" s="12">
        <v>1.7</v>
      </c>
      <c r="H765" s="23">
        <f>10^-(D765)</f>
        <v>3.8018939632056113E-8</v>
      </c>
      <c r="I765" s="32">
        <v>2.2000000000000001E-3</v>
      </c>
      <c r="J765" s="25">
        <v>0.01</v>
      </c>
      <c r="K765" s="30">
        <v>0.3</v>
      </c>
      <c r="L765" s="25">
        <v>81.900000000000006</v>
      </c>
      <c r="M765" s="30">
        <v>0.9</v>
      </c>
      <c r="N765" s="25">
        <v>6.0000000000000001E-3</v>
      </c>
      <c r="O765" s="25">
        <v>7.62</v>
      </c>
      <c r="P765" s="25">
        <v>13.7</v>
      </c>
      <c r="Q765" s="25">
        <v>1E-3</v>
      </c>
      <c r="R765" s="25">
        <v>24.8</v>
      </c>
      <c r="S765" s="31">
        <v>0.5</v>
      </c>
      <c r="T765" s="51">
        <v>0.11</v>
      </c>
      <c r="U765" s="42">
        <v>84.4</v>
      </c>
      <c r="V765" s="42">
        <v>19.47</v>
      </c>
      <c r="W765" s="42">
        <v>3.2799999999999999E-3</v>
      </c>
      <c r="X765" s="42">
        <v>34</v>
      </c>
      <c r="Y765" s="44">
        <v>3.64</v>
      </c>
      <c r="Z765" s="87">
        <f>(H765/H$3)+(I765/I$3*3)+(J765/J$3)+(L765/L$3*2)+(N765/N$3*2)+(O765/O$3)+(P765/P$3*2)+(Q765/Q$3*2)+(R765/R$3)</f>
        <v>6.4886008100883581</v>
      </c>
      <c r="AA765" s="88">
        <f>(T765/T$3*3)+(U765/U$3*2)+(V765/V$3)+(W765/W$3)+(X765/X$3)+Y765</f>
        <v>6.6737278135658871</v>
      </c>
      <c r="AB765" s="90">
        <f>(Z765-AA765)/(Z765+AA765)</f>
        <v>-1.4064912734729483E-2</v>
      </c>
      <c r="AD765" s="100"/>
      <c r="AE765" s="95">
        <v>2.78</v>
      </c>
    </row>
    <row r="766" spans="1:31" x14ac:dyDescent="0.35">
      <c r="A766" s="2" t="s">
        <v>361</v>
      </c>
      <c r="B766" s="9">
        <v>38481</v>
      </c>
      <c r="C766" s="18">
        <v>2.35</v>
      </c>
      <c r="D766" s="12">
        <v>5.14</v>
      </c>
      <c r="F766" s="12">
        <v>13</v>
      </c>
      <c r="H766" s="23">
        <f>10^-(D766)</f>
        <v>7.2443596007498957E-6</v>
      </c>
      <c r="I766" s="32">
        <v>2E-3</v>
      </c>
      <c r="J766" s="25">
        <v>0.17</v>
      </c>
      <c r="K766" s="30">
        <v>12</v>
      </c>
      <c r="L766" s="25">
        <v>24.1</v>
      </c>
      <c r="M766" s="30">
        <v>1.1000000000000001</v>
      </c>
      <c r="N766" s="25">
        <v>5.51</v>
      </c>
      <c r="O766" s="25">
        <v>10.7</v>
      </c>
      <c r="P766" s="25">
        <v>5.19</v>
      </c>
      <c r="Q766" s="25">
        <v>0.16</v>
      </c>
      <c r="R766" s="25">
        <v>12.1</v>
      </c>
      <c r="S766" s="31">
        <v>48</v>
      </c>
      <c r="T766" s="51">
        <v>0.02</v>
      </c>
      <c r="U766" s="42">
        <v>87.6</v>
      </c>
      <c r="V766" s="42">
        <v>1.52</v>
      </c>
      <c r="W766" s="42">
        <v>4.9267499999999997E-3</v>
      </c>
      <c r="X766" s="42">
        <v>23</v>
      </c>
      <c r="Y766" s="44">
        <v>0.22</v>
      </c>
      <c r="Z766" s="87">
        <f>(H766/H$3)+(I766/I$3*3)+(J766/J$3)+(L766/L$3*2)+(N766/N$3*2)+(O766/O$3)+(P766/P$3*2)+(Q766/Q$3*2)+(R766/R$3)</f>
        <v>2.6423655149529313</v>
      </c>
      <c r="AA766" s="88">
        <f>(T766/T$3*3)+(U766/U$3*2)+(V766/V$3)+(W766/W$3)+(X766/X$3)+Y766</f>
        <v>2.7177263795489428</v>
      </c>
      <c r="AB766" s="90">
        <f>(Z766-AA766)/(Z766+AA766)</f>
        <v>-1.4059621752625756E-2</v>
      </c>
    </row>
    <row r="767" spans="1:31" x14ac:dyDescent="0.35">
      <c r="A767" s="2" t="s">
        <v>127</v>
      </c>
      <c r="B767" s="9">
        <v>32015</v>
      </c>
      <c r="C767" s="18">
        <v>9.7200000000000006</v>
      </c>
      <c r="D767" s="12">
        <v>7.12</v>
      </c>
      <c r="F767" s="12">
        <v>6</v>
      </c>
      <c r="H767" s="23">
        <f>10^-(D767)</f>
        <v>7.5857757502918145E-8</v>
      </c>
      <c r="I767" s="28"/>
      <c r="J767" s="25">
        <v>0.82</v>
      </c>
      <c r="K767" s="33"/>
      <c r="L767" s="25">
        <v>74</v>
      </c>
      <c r="M767" s="33"/>
      <c r="N767" s="25">
        <v>1.8</v>
      </c>
      <c r="O767" s="25">
        <v>6.1</v>
      </c>
      <c r="P767" s="25">
        <v>15</v>
      </c>
      <c r="Q767" s="25">
        <v>0.02</v>
      </c>
      <c r="R767" s="25">
        <v>33</v>
      </c>
      <c r="S767" s="31">
        <v>3.4</v>
      </c>
      <c r="T767" s="51">
        <v>0.01</v>
      </c>
      <c r="U767" s="42">
        <v>10.1</v>
      </c>
      <c r="V767" s="42">
        <v>0.44</v>
      </c>
      <c r="W767" s="42">
        <v>9.8519999999999996E-3</v>
      </c>
      <c r="X767" s="42">
        <v>17</v>
      </c>
      <c r="Y767" s="44">
        <v>6.12</v>
      </c>
      <c r="Z767" s="87">
        <f>(H767/H$3)+(I767/I$3*3)+(J767/J$3)+(L767/L$3*2)+(N767/N$3*2)+(O767/O$3)+(P767/P$3*2)+(Q767/Q$3*2)+(R767/R$3)</f>
        <v>6.6288338258232793</v>
      </c>
      <c r="AA767" s="88">
        <f>(T767/T$3*3)+(U767/U$3*2)+(V767/V$3)+(W767/W$3)+(X767/X$3)+Y767</f>
        <v>6.8174388470602825</v>
      </c>
      <c r="AB767" s="90">
        <f>(Z767-AA767)/(Z767+AA767)</f>
        <v>-1.4026565266473709E-2</v>
      </c>
    </row>
    <row r="768" spans="1:31" x14ac:dyDescent="0.35">
      <c r="A768" s="2" t="s">
        <v>359</v>
      </c>
      <c r="B768" s="9">
        <v>41767</v>
      </c>
      <c r="C768" s="18">
        <v>3.62</v>
      </c>
      <c r="D768" s="12">
        <v>6.5</v>
      </c>
      <c r="F768" s="12">
        <v>2.2999999999999998</v>
      </c>
      <c r="H768" s="23">
        <f>10^-(D768)</f>
        <v>3.1622776601683734E-7</v>
      </c>
      <c r="I768" s="28"/>
      <c r="J768" s="25">
        <v>0.01</v>
      </c>
      <c r="K768" s="33"/>
      <c r="L768" s="25">
        <v>40.799999999999997</v>
      </c>
      <c r="M768" s="33"/>
      <c r="N768" s="25">
        <v>0.03</v>
      </c>
      <c r="O768" s="25">
        <v>7.01</v>
      </c>
      <c r="P768" s="25">
        <v>9.35</v>
      </c>
      <c r="Q768" s="25">
        <v>1E-3</v>
      </c>
      <c r="R768" s="25">
        <v>8.73</v>
      </c>
      <c r="S768" s="34"/>
      <c r="T768" s="51">
        <v>0.01</v>
      </c>
      <c r="U768" s="42">
        <v>30.8</v>
      </c>
      <c r="V768" s="42">
        <v>117.75</v>
      </c>
      <c r="W768" s="42">
        <v>3.2799999999999999E-3</v>
      </c>
      <c r="X768" s="42">
        <v>22</v>
      </c>
      <c r="Y768" s="44">
        <v>0.3</v>
      </c>
      <c r="Z768" s="87">
        <f>(H768/H$3)+(I768/I$3*3)+(J768/J$3)+(L768/L$3*2)+(N768/N$3*2)+(O768/O$3)+(P768/P$3*2)+(Q768/Q$3*2)+(R768/R$3)</f>
        <v>3.3658396992504249</v>
      </c>
      <c r="AA768" s="88">
        <f>(T768/T$3*3)+(U768/U$3*2)+(V768/V$3)+(W768/W$3)+(X768/X$3)+Y768</f>
        <v>3.4613722512395841</v>
      </c>
      <c r="AB768" s="90">
        <f>(Z768-AA768)/(Z768+AA768)</f>
        <v>-1.3992908478885378E-2</v>
      </c>
      <c r="AC768" s="19">
        <v>3.37</v>
      </c>
      <c r="AD768" s="13">
        <v>3.46</v>
      </c>
      <c r="AE768" s="94">
        <v>2.64</v>
      </c>
    </row>
    <row r="769" spans="1:31" x14ac:dyDescent="0.35">
      <c r="A769" s="2" t="s">
        <v>206</v>
      </c>
      <c r="B769" s="9">
        <v>35369</v>
      </c>
      <c r="C769" s="18">
        <v>10.79</v>
      </c>
      <c r="D769" s="12">
        <v>7.75</v>
      </c>
      <c r="F769" s="12">
        <v>1</v>
      </c>
      <c r="H769" s="23">
        <f>10^-(D769)</f>
        <v>1.7782794100389218E-8</v>
      </c>
      <c r="I769" s="32">
        <v>6.0000000000000001E-3</v>
      </c>
      <c r="J769" s="25">
        <v>0.41</v>
      </c>
      <c r="K769" s="29">
        <v>1</v>
      </c>
      <c r="L769" s="25">
        <v>51</v>
      </c>
      <c r="M769" s="29">
        <v>1</v>
      </c>
      <c r="N769" s="25">
        <v>0.64</v>
      </c>
      <c r="O769" s="25">
        <v>3.6</v>
      </c>
      <c r="P769" s="25">
        <v>8.4</v>
      </c>
      <c r="Q769" s="25">
        <v>0.03</v>
      </c>
      <c r="R769" s="25">
        <v>17</v>
      </c>
      <c r="S769" s="31">
        <v>5</v>
      </c>
      <c r="T769" s="51">
        <v>0.13</v>
      </c>
      <c r="U769" s="42">
        <v>1</v>
      </c>
      <c r="V769" s="42">
        <v>0.22</v>
      </c>
      <c r="W769" s="42">
        <v>3.2845000000000001E-3</v>
      </c>
      <c r="X769" s="42">
        <v>7.2</v>
      </c>
      <c r="Y769" s="44">
        <v>4</v>
      </c>
      <c r="Z769" s="87">
        <f>(H769/H$3)+(I769/I$3*3)+(J769/J$3)+(L769/L$3*2)+(N769/N$3*2)+(O769/O$3)+(P769/P$3*2)+(Q769/Q$3*2)+(R769/R$3)</f>
        <v>4.1149629474434715</v>
      </c>
      <c r="AA769" s="88">
        <f>(T769/T$3*3)+(U769/U$3*2)+(V769/V$3)+(W769/W$3)+(X769/X$3)+Y769</f>
        <v>4.2316474645849782</v>
      </c>
      <c r="AB769" s="90">
        <f>(Z769-AA769)/(Z769+AA769)</f>
        <v>-1.3979868639052637E-2</v>
      </c>
      <c r="AD769" s="100"/>
      <c r="AE769" s="96"/>
    </row>
    <row r="770" spans="1:31" x14ac:dyDescent="0.35">
      <c r="A770" s="2" t="s">
        <v>119</v>
      </c>
      <c r="B770" s="9">
        <v>38868</v>
      </c>
      <c r="C770" s="18">
        <v>7.05</v>
      </c>
      <c r="D770" s="12">
        <v>7.24</v>
      </c>
      <c r="F770" s="12">
        <v>2.6</v>
      </c>
      <c r="H770" s="23">
        <f>10^-(D770)</f>
        <v>5.7543993733715586E-8</v>
      </c>
      <c r="I770" s="24">
        <v>0.23</v>
      </c>
      <c r="J770" s="25">
        <v>0.55000000000000004</v>
      </c>
      <c r="K770" s="29">
        <v>0.5</v>
      </c>
      <c r="L770" s="25">
        <v>103</v>
      </c>
      <c r="M770" s="29">
        <v>0.2</v>
      </c>
      <c r="N770" s="25">
        <v>2</v>
      </c>
      <c r="O770" s="25">
        <v>2.65</v>
      </c>
      <c r="P770" s="25">
        <v>8.9499999999999993</v>
      </c>
      <c r="Q770" s="25">
        <v>0.18</v>
      </c>
      <c r="R770" s="25">
        <v>15.4</v>
      </c>
      <c r="S770" s="29">
        <v>1.9</v>
      </c>
      <c r="T770" s="51">
        <v>0.03</v>
      </c>
      <c r="U770" s="42">
        <v>45.8</v>
      </c>
      <c r="V770" s="42">
        <v>0.22</v>
      </c>
      <c r="W770" s="42">
        <v>5.5836499999999999E-3</v>
      </c>
      <c r="X770" s="42">
        <v>22</v>
      </c>
      <c r="Y770" s="44">
        <v>5.36</v>
      </c>
      <c r="Z770" s="87">
        <f>(H770/H$3)+(I770/I$3*3)+(J770/J$3)+(L770/L$3*2)+(N770/N$3*2)+(O770/O$3)+(P770/P$3*2)+(Q770/Q$3*2)+(R770/R$3)</f>
        <v>6.7479775826878781</v>
      </c>
      <c r="AA770" s="88">
        <f>(T770/T$3*3)+(U770/U$3*2)+(V770/V$3)+(W770/W$3)+(X770/X$3)+Y770</f>
        <v>6.9386812492003038</v>
      </c>
      <c r="AB770" s="90">
        <f>(Z770-AA770)/(Z770+AA770)</f>
        <v>-1.3933544253189857E-2</v>
      </c>
      <c r="AC770" s="19">
        <v>6.6</v>
      </c>
      <c r="AD770" s="13">
        <v>6.9</v>
      </c>
      <c r="AE770" s="94">
        <v>-4.3</v>
      </c>
    </row>
    <row r="771" spans="1:31" x14ac:dyDescent="0.35">
      <c r="A771" s="2" t="s">
        <v>382</v>
      </c>
      <c r="B771" s="9">
        <v>35745</v>
      </c>
      <c r="C771" s="18">
        <v>11.68</v>
      </c>
      <c r="D771" s="12">
        <v>3.86</v>
      </c>
      <c r="F771" s="12">
        <v>2.2999999999999998</v>
      </c>
      <c r="H771" s="23">
        <f>10^-(D771)</f>
        <v>1.3803842646028844E-4</v>
      </c>
      <c r="I771" s="24">
        <v>8.0000000000000002E-3</v>
      </c>
      <c r="J771" s="25">
        <v>0.37</v>
      </c>
      <c r="K771" s="36"/>
      <c r="L771" s="25">
        <v>39</v>
      </c>
      <c r="M771" s="36"/>
      <c r="N771" s="25">
        <v>0.01</v>
      </c>
      <c r="O771" s="25">
        <v>10</v>
      </c>
      <c r="P771" s="25">
        <v>23</v>
      </c>
      <c r="Q771" s="25">
        <v>8</v>
      </c>
      <c r="R771" s="25">
        <v>39</v>
      </c>
      <c r="S771" s="36"/>
      <c r="T771" s="51">
        <v>0.05</v>
      </c>
      <c r="U771" s="42">
        <v>19</v>
      </c>
      <c r="V771" s="42">
        <v>270.02999999999997</v>
      </c>
      <c r="W771" s="42">
        <v>6.5680000000000001E-3</v>
      </c>
      <c r="X771" s="42">
        <v>54</v>
      </c>
      <c r="Y771" s="44">
        <v>0</v>
      </c>
      <c r="Z771" s="87">
        <f>(H771/H$3)+(I771/I$3*3)+(J771/J$3)+(L771/L$3*2)+(N771/N$3*2)+(O771/O$3)+(P771/P$3*2)+(Q771/Q$3*2)+(R771/R$3)</f>
        <v>6.103645453158137</v>
      </c>
      <c r="AA771" s="88">
        <f>(T771/T$3*3)+(U771/U$3*2)+(V771/V$3)+(W771/W$3)+(X771/X$3)+Y771</f>
        <v>6.2758619389472265</v>
      </c>
      <c r="AB771" s="90">
        <f>(Z771-AA771)/(Z771+AA771)</f>
        <v>-1.3911416693277725E-2</v>
      </c>
    </row>
    <row r="772" spans="1:31" x14ac:dyDescent="0.35">
      <c r="A772" s="2" t="s">
        <v>318</v>
      </c>
      <c r="B772" s="9">
        <v>42271</v>
      </c>
      <c r="C772" s="18">
        <v>13.88</v>
      </c>
      <c r="D772" s="12">
        <v>7.45</v>
      </c>
      <c r="F772" s="12">
        <v>1</v>
      </c>
      <c r="H772" s="23">
        <f>10^-(D772)</f>
        <v>3.5481338923357426E-8</v>
      </c>
      <c r="I772" s="32">
        <v>2E-3</v>
      </c>
      <c r="J772" s="25">
        <v>0.01</v>
      </c>
      <c r="K772" s="29">
        <v>0.7</v>
      </c>
      <c r="L772" s="25">
        <v>51</v>
      </c>
      <c r="M772" s="29">
        <v>0.2</v>
      </c>
      <c r="N772" s="25">
        <v>0.08</v>
      </c>
      <c r="O772" s="25">
        <v>0.96</v>
      </c>
      <c r="P772" s="25">
        <v>6.08</v>
      </c>
      <c r="Q772" s="25">
        <v>0.02</v>
      </c>
      <c r="R772" s="25">
        <v>19.8</v>
      </c>
      <c r="S772" s="29">
        <v>2.1</v>
      </c>
      <c r="T772" s="51">
        <v>0.06</v>
      </c>
      <c r="U772" s="42">
        <v>74.5</v>
      </c>
      <c r="V772" s="42">
        <v>1.7</v>
      </c>
      <c r="W772" s="42">
        <v>0.03</v>
      </c>
      <c r="X772" s="42">
        <v>25</v>
      </c>
      <c r="Y772" s="44">
        <v>1.76</v>
      </c>
      <c r="Z772" s="87">
        <f>(H772/H$3)+(I772/I$3*3)+(J772/J$3)+(L772/L$3*2)+(N772/N$3*2)+(O772/O$3)+(P772/P$3*2)+(Q772/Q$3*2)+(R772/R$3)</f>
        <v>3.935283166568309</v>
      </c>
      <c r="AA772" s="88">
        <f>(T772/T$3*3)+(U772/U$3*2)+(V772/V$3)+(W772/W$3)+(X772/X$3)+Y772</f>
        <v>4.0461379124117389</v>
      </c>
      <c r="AB772" s="90">
        <f>(Z772-AA772)/(Z772+AA772)</f>
        <v>-1.3889098789108885E-2</v>
      </c>
      <c r="AC772" s="19">
        <v>3.94</v>
      </c>
      <c r="AD772" s="99">
        <v>4.05</v>
      </c>
      <c r="AE772" s="95">
        <v>2.73</v>
      </c>
    </row>
    <row r="773" spans="1:31" x14ac:dyDescent="0.35">
      <c r="A773" s="2" t="s">
        <v>153</v>
      </c>
      <c r="B773" s="9">
        <v>40142</v>
      </c>
      <c r="C773" s="18">
        <v>5.56</v>
      </c>
      <c r="D773" s="12">
        <v>7.14</v>
      </c>
      <c r="F773" s="12">
        <v>2.2000000000000002</v>
      </c>
      <c r="H773" s="23">
        <f>10^-(D773)</f>
        <v>7.2443596007499061E-8</v>
      </c>
      <c r="I773" s="24">
        <v>4.0000000000000001E-3</v>
      </c>
      <c r="J773" s="25">
        <v>0.15</v>
      </c>
      <c r="K773" s="36"/>
      <c r="L773" s="25">
        <v>129</v>
      </c>
      <c r="M773" s="36"/>
      <c r="N773" s="25">
        <v>3.62</v>
      </c>
      <c r="O773" s="25">
        <v>1.55</v>
      </c>
      <c r="P773" s="25">
        <v>10.3</v>
      </c>
      <c r="Q773" s="25">
        <v>0.16</v>
      </c>
      <c r="R773" s="25">
        <v>18.399999999999999</v>
      </c>
      <c r="S773" s="36"/>
      <c r="T773" s="51">
        <v>0.01</v>
      </c>
      <c r="U773" s="42">
        <v>75</v>
      </c>
      <c r="V773" s="42">
        <v>0.22</v>
      </c>
      <c r="W773" s="42">
        <v>0.01</v>
      </c>
      <c r="X773" s="42">
        <v>47</v>
      </c>
      <c r="Y773" s="44">
        <v>5.61</v>
      </c>
      <c r="Z773" s="87">
        <f>(H773/H$3)+(I773/I$3*3)+(J773/J$3)+(L773/L$3*2)+(N773/N$3*2)+(O773/O$3)+(P773/P$3*2)+(Q773/Q$3*2)+(R773/R$3)</f>
        <v>8.2687392367601777</v>
      </c>
      <c r="AA773" s="88">
        <f>(T773/T$3*3)+(U773/U$3*2)+(V773/V$3)+(W773/W$3)+(X773/X$3)+Y773</f>
        <v>8.5012541762740454</v>
      </c>
      <c r="AB773" s="90">
        <f>(Z773-AA773)/(Z773+AA773)</f>
        <v>-1.3864939227295642E-2</v>
      </c>
      <c r="AE773" s="94">
        <v>0.16</v>
      </c>
    </row>
    <row r="774" spans="1:31" x14ac:dyDescent="0.35">
      <c r="A774" s="2" t="s">
        <v>347</v>
      </c>
      <c r="B774" s="9">
        <v>40339</v>
      </c>
      <c r="C774" s="18">
        <v>4.72</v>
      </c>
      <c r="D774" s="12">
        <v>5.95</v>
      </c>
      <c r="F774" s="12">
        <v>1.3</v>
      </c>
      <c r="H774" s="23">
        <f>10^-(D774)</f>
        <v>1.1220184543019616E-6</v>
      </c>
      <c r="I774" s="24">
        <v>0.03</v>
      </c>
      <c r="J774" s="25">
        <v>0.01</v>
      </c>
      <c r="K774" s="29">
        <v>0.2</v>
      </c>
      <c r="L774" s="25">
        <v>32.5</v>
      </c>
      <c r="M774" s="29">
        <v>0.2</v>
      </c>
      <c r="N774" s="25">
        <v>2E-3</v>
      </c>
      <c r="O774" s="25">
        <v>4.07</v>
      </c>
      <c r="P774" s="25">
        <v>4.1500000000000004</v>
      </c>
      <c r="Q774" s="25">
        <v>6.0000000000000001E-3</v>
      </c>
      <c r="R774" s="25">
        <v>10.6</v>
      </c>
      <c r="S774" s="29">
        <v>1.7</v>
      </c>
      <c r="T774" s="51">
        <v>0.08</v>
      </c>
      <c r="U774" s="42">
        <v>29.1</v>
      </c>
      <c r="V774" s="42">
        <v>41.03</v>
      </c>
      <c r="W774" s="42">
        <v>3.2799999999999999E-3</v>
      </c>
      <c r="X774" s="42">
        <v>26</v>
      </c>
      <c r="Y774" s="44">
        <v>0.6</v>
      </c>
      <c r="Z774" s="87">
        <f>(H774/H$3)+(I774/I$3*3)+(J774/J$3)+(L774/L$3*2)+(N774/N$3*2)+(O774/O$3)+(P774/P$3*2)+(Q774/Q$3*2)+(R774/R$3)</f>
        <v>2.5325243940649327</v>
      </c>
      <c r="AA774" s="88">
        <f>(T774/T$3*3)+(U774/U$3*2)+(V774/V$3)+(W774/W$3)+(X774/X$3)+Y774</f>
        <v>2.6036082390109132</v>
      </c>
      <c r="AB774" s="90">
        <f>(Z774-AA774)/(Z774+AA774)</f>
        <v>-1.383995508375549E-2</v>
      </c>
      <c r="AC774" s="19">
        <v>2.54</v>
      </c>
      <c r="AD774" s="13">
        <v>2.6</v>
      </c>
      <c r="AE774" s="94">
        <v>2.5499999999999998</v>
      </c>
    </row>
    <row r="775" spans="1:31" x14ac:dyDescent="0.35">
      <c r="A775" s="2" t="s">
        <v>129</v>
      </c>
      <c r="B775" s="9">
        <v>39706</v>
      </c>
      <c r="C775" s="18">
        <v>2.06</v>
      </c>
      <c r="D775" s="12">
        <v>6.56</v>
      </c>
      <c r="F775" s="12">
        <v>7.2</v>
      </c>
      <c r="H775" s="23">
        <f>10^-(D775)</f>
        <v>2.7542287033381632E-7</v>
      </c>
      <c r="I775" s="32">
        <v>3.0000000000000001E-3</v>
      </c>
      <c r="J775" s="25">
        <v>4.4800000000000004</v>
      </c>
      <c r="K775" s="30">
        <v>0.2</v>
      </c>
      <c r="L775" s="25">
        <v>146</v>
      </c>
      <c r="M775" s="30">
        <v>0.4</v>
      </c>
      <c r="N775" s="25">
        <v>11.1</v>
      </c>
      <c r="O775" s="25">
        <v>3.71</v>
      </c>
      <c r="P775" s="25">
        <v>13.4</v>
      </c>
      <c r="Q775" s="25">
        <v>0.72</v>
      </c>
      <c r="R775" s="25">
        <v>126</v>
      </c>
      <c r="S775" s="31">
        <v>0.5</v>
      </c>
      <c r="T775" s="51">
        <v>0.01</v>
      </c>
      <c r="U775" s="42">
        <v>48.9</v>
      </c>
      <c r="V775" s="42">
        <v>0.22</v>
      </c>
      <c r="W775" s="42">
        <v>8.2100000000000003E-3</v>
      </c>
      <c r="X775" s="42">
        <v>188</v>
      </c>
      <c r="Y775" s="44">
        <v>8.7200000000000006</v>
      </c>
      <c r="Z775" s="87">
        <f>(H775/H$3)+(I775/I$3*3)+(J775/J$3)+(L775/L$3*2)+(N775/N$3*2)+(O775/O$3)+(P775/P$3*2)+(Q775/Q$3*2)+(R775/R$3)</f>
        <v>14.63631123682409</v>
      </c>
      <c r="AA775" s="88">
        <f>(T775/T$3*3)+(U775/U$3*2)+(V775/V$3)+(W775/W$3)+(X775/X$3)+Y775</f>
        <v>15.045294462944341</v>
      </c>
      <c r="AB775" s="90">
        <f>(Z775-AA775)/(Z775+AA775)</f>
        <v>-1.3779012842402976E-2</v>
      </c>
      <c r="AE775" s="94">
        <v>5.67</v>
      </c>
    </row>
    <row r="776" spans="1:31" x14ac:dyDescent="0.35">
      <c r="A776" s="2" t="s">
        <v>305</v>
      </c>
      <c r="B776" s="9">
        <v>40856</v>
      </c>
      <c r="C776" s="20"/>
      <c r="D776" s="12">
        <v>6</v>
      </c>
      <c r="F776" s="12">
        <v>13.3</v>
      </c>
      <c r="G776" s="16"/>
      <c r="H776" s="23">
        <f>10^-(D776)</f>
        <v>9.9999999999999995E-7</v>
      </c>
      <c r="I776" s="32">
        <v>0.01</v>
      </c>
      <c r="J776" s="25">
        <v>0.02</v>
      </c>
      <c r="K776" s="33"/>
      <c r="L776" s="25">
        <v>31.5</v>
      </c>
      <c r="M776" s="33"/>
      <c r="N776" s="25">
        <v>0.09</v>
      </c>
      <c r="O776" s="25">
        <v>17.399999999999999</v>
      </c>
      <c r="P776" s="25">
        <v>5.0999999999999996</v>
      </c>
      <c r="Q776" s="25">
        <v>7.0000000000000007E-2</v>
      </c>
      <c r="R776" s="25">
        <v>26</v>
      </c>
      <c r="S776" s="34"/>
      <c r="T776" s="52"/>
      <c r="U776" s="42">
        <v>62.5</v>
      </c>
      <c r="V776" s="42">
        <v>11.64</v>
      </c>
      <c r="W776" s="42">
        <v>0.06</v>
      </c>
      <c r="X776" s="42">
        <v>49.1</v>
      </c>
      <c r="Y776" s="43">
        <v>0.8</v>
      </c>
      <c r="Z776" s="87">
        <f>(H776/H$3)+(I776/I$3*3)+(J776/J$3)+(L776/L$3*2)+(N776/N$3*2)+(O776/O$3)+(P776/P$3*2)+(Q776/Q$3*2)+(R776/R$3)</f>
        <v>3.5753711833544743</v>
      </c>
      <c r="AA776" s="88">
        <f>(T776/T$3*3)+(U776/U$3*2)+(V776/V$3)+(W776/W$3)+(X776/X$3)+Y776</f>
        <v>3.6752302379751258</v>
      </c>
      <c r="AB776" s="90">
        <f>(Z776-AA776)/(Z776+AA776)</f>
        <v>-1.3772520211480545E-2</v>
      </c>
      <c r="AC776" s="19">
        <v>3.6</v>
      </c>
      <c r="AD776" s="13">
        <v>3.6</v>
      </c>
      <c r="AE776" s="94">
        <v>-1.9</v>
      </c>
    </row>
    <row r="777" spans="1:31" x14ac:dyDescent="0.35">
      <c r="A777" s="2" t="s">
        <v>106</v>
      </c>
      <c r="B777" s="9">
        <v>41781</v>
      </c>
      <c r="C777" s="18">
        <v>4.5199999999999996</v>
      </c>
      <c r="D777" s="12">
        <v>7.21</v>
      </c>
      <c r="F777" s="12">
        <v>2.2999999999999998</v>
      </c>
      <c r="H777" s="23">
        <f>10^-(D777)</f>
        <v>6.1659500186148087E-8</v>
      </c>
      <c r="I777" s="32">
        <v>0.05</v>
      </c>
      <c r="J777" s="25">
        <v>0.4</v>
      </c>
      <c r="K777" s="33"/>
      <c r="L777" s="25">
        <v>109</v>
      </c>
      <c r="M777" s="33"/>
      <c r="N777" s="25">
        <v>2.27</v>
      </c>
      <c r="O777" s="25">
        <v>4.0999999999999996</v>
      </c>
      <c r="P777" s="25">
        <v>15.4</v>
      </c>
      <c r="Q777" s="25">
        <v>0.34</v>
      </c>
      <c r="R777" s="25">
        <v>17.3</v>
      </c>
      <c r="S777" s="34"/>
      <c r="T777" s="51">
        <v>0.01</v>
      </c>
      <c r="U777" s="42">
        <v>29.7</v>
      </c>
      <c r="V777" s="42">
        <v>0.22</v>
      </c>
      <c r="W777" s="42">
        <v>3.2799999999999999E-3</v>
      </c>
      <c r="X777" s="42">
        <v>24</v>
      </c>
      <c r="Y777" s="44">
        <v>6.6</v>
      </c>
      <c r="Z777" s="87">
        <f>(H777/H$3)+(I777/I$3*3)+(J777/J$3)+(L777/L$3*2)+(N777/N$3*2)+(O777/O$3)+(P777/P$3*2)+(Q777/Q$3*2)+(R777/R$3)</f>
        <v>7.6848987685702248</v>
      </c>
      <c r="AA777" s="88">
        <f>(T777/T$3*3)+(U777/U$3*2)+(V777/V$3)+(W777/W$3)+(X777/X$3)+Y777</f>
        <v>7.8992446105982115</v>
      </c>
      <c r="AB777" s="90">
        <f>(Z777-AA777)/(Z777+AA777)</f>
        <v>-1.3754098432802285E-2</v>
      </c>
      <c r="AC777" s="19">
        <v>7.72</v>
      </c>
      <c r="AD777" s="99">
        <v>7.9</v>
      </c>
      <c r="AE777" s="95">
        <v>2.2200000000000002</v>
      </c>
    </row>
    <row r="778" spans="1:31" x14ac:dyDescent="0.35">
      <c r="A778" s="2" t="s">
        <v>264</v>
      </c>
      <c r="B778" s="9">
        <v>40836</v>
      </c>
      <c r="C778" s="19">
        <v>5.0199999999999996</v>
      </c>
      <c r="D778" s="12">
        <v>7.35</v>
      </c>
      <c r="F778" s="12">
        <v>1.1000000000000001</v>
      </c>
      <c r="H778" s="23">
        <f>10^-(D778)</f>
        <v>4.466835921509628E-8</v>
      </c>
      <c r="I778" s="24">
        <v>1E-3</v>
      </c>
      <c r="J778" s="25">
        <v>0.02</v>
      </c>
      <c r="K778" s="33"/>
      <c r="L778" s="25">
        <v>125</v>
      </c>
      <c r="M778" s="33"/>
      <c r="N778" s="25">
        <v>1.26</v>
      </c>
      <c r="O778" s="25">
        <v>1.1599999999999999</v>
      </c>
      <c r="P778" s="25">
        <v>6.56</v>
      </c>
      <c r="Q778" s="25">
        <v>0.19</v>
      </c>
      <c r="R778" s="25">
        <v>22.8</v>
      </c>
      <c r="S778" s="34"/>
      <c r="T778" s="51">
        <v>0.01</v>
      </c>
      <c r="U778" s="42">
        <v>111</v>
      </c>
      <c r="V778" s="42">
        <v>0.22</v>
      </c>
      <c r="W778" s="42">
        <v>3.2799999999999999E-3</v>
      </c>
      <c r="X778" s="42">
        <v>58</v>
      </c>
      <c r="Y778" s="44">
        <v>4.12</v>
      </c>
      <c r="Z778" s="87">
        <f>(H778/H$3)+(I778/I$3*3)+(J778/J$3)+(L778/L$3*2)+(N778/N$3*2)+(O778/O$3)+(P778/P$3*2)+(Q778/Q$3*2)+(R778/R$3)</f>
        <v>7.8518834500221999</v>
      </c>
      <c r="AA778" s="88">
        <f>(T778/T$3*3)+(U778/U$3*2)+(V778/V$3)+(W778/W$3)+(X778/X$3)+Y778</f>
        <v>8.0708578046094566</v>
      </c>
      <c r="AB778" s="90">
        <f>(Z778-AA778)/(Z778+AA778)</f>
        <v>-1.3752302514088818E-2</v>
      </c>
      <c r="AC778" s="19">
        <v>7.81</v>
      </c>
      <c r="AD778" s="99">
        <v>8.07</v>
      </c>
      <c r="AE778" s="95">
        <v>3.19</v>
      </c>
    </row>
    <row r="779" spans="1:31" x14ac:dyDescent="0.35">
      <c r="A779" s="2" t="s">
        <v>127</v>
      </c>
      <c r="B779" s="9">
        <v>32191</v>
      </c>
      <c r="C779" s="18">
        <v>9.57</v>
      </c>
      <c r="D779" s="12">
        <v>7.27</v>
      </c>
      <c r="F779" s="12">
        <v>3</v>
      </c>
      <c r="H779" s="23">
        <f>10^-(D779)</f>
        <v>5.3703179637025192E-8</v>
      </c>
      <c r="I779" s="28"/>
      <c r="J779" s="25">
        <v>0.99</v>
      </c>
      <c r="K779" s="30">
        <v>0.1</v>
      </c>
      <c r="L779" s="25">
        <v>84</v>
      </c>
      <c r="M779" s="30">
        <v>0.1</v>
      </c>
      <c r="N779" s="25">
        <v>1.62</v>
      </c>
      <c r="O779" s="25">
        <v>5.5</v>
      </c>
      <c r="P779" s="25">
        <v>14</v>
      </c>
      <c r="Q779" s="25">
        <v>0.02</v>
      </c>
      <c r="R779" s="25">
        <v>32</v>
      </c>
      <c r="S779" s="31">
        <v>1.8</v>
      </c>
      <c r="T779" s="51">
        <v>1.53</v>
      </c>
      <c r="U779" s="42">
        <v>8.34</v>
      </c>
      <c r="V779" s="42">
        <v>1.1000000000000001</v>
      </c>
      <c r="W779" s="42">
        <v>0.82</v>
      </c>
      <c r="X779" s="42">
        <v>31.8</v>
      </c>
      <c r="Y779" s="44">
        <v>6.03</v>
      </c>
      <c r="Z779" s="87">
        <f>(H779/H$3)+(I779/I$3*3)+(J779/J$3)+(L779/L$3*2)+(N779/N$3*2)+(O779/O$3)+(P779/P$3*2)+(Q779/Q$3*2)+(R779/R$3)</f>
        <v>6.9897212953256282</v>
      </c>
      <c r="AA779" s="88">
        <f>(T779/T$3*3)+(U779/U$3*2)+(V779/V$3)+(W779/W$3)+(X779/X$3)+Y779</f>
        <v>7.1845605557613377</v>
      </c>
      <c r="AB779" s="90">
        <f>(Z779-AA779)/(Z779+AA779)</f>
        <v>-1.3745970517777451E-2</v>
      </c>
    </row>
    <row r="780" spans="1:31" x14ac:dyDescent="0.35">
      <c r="A780" s="2" t="s">
        <v>330</v>
      </c>
      <c r="B780" s="9">
        <v>42173</v>
      </c>
      <c r="C780" s="18">
        <v>2.68</v>
      </c>
      <c r="D780" s="12">
        <v>4.9000000000000004</v>
      </c>
      <c r="F780" s="12">
        <v>3</v>
      </c>
      <c r="H780" s="23">
        <f>10^-(D780)</f>
        <v>1.2589254117941658E-5</v>
      </c>
      <c r="I780" s="32">
        <v>8.0000000000000002E-3</v>
      </c>
      <c r="J780" s="25">
        <v>0.01</v>
      </c>
      <c r="K780" s="36"/>
      <c r="L780" s="25">
        <v>24.5</v>
      </c>
      <c r="M780" s="33"/>
      <c r="N780" s="25">
        <v>7.0000000000000001E-3</v>
      </c>
      <c r="O780" s="25">
        <v>14.1</v>
      </c>
      <c r="P780" s="25">
        <v>9.3000000000000007</v>
      </c>
      <c r="Q780" s="25">
        <v>0.38</v>
      </c>
      <c r="R780" s="25">
        <v>96</v>
      </c>
      <c r="S780" s="36"/>
      <c r="T780" s="51">
        <v>0.01</v>
      </c>
      <c r="U780" s="42">
        <v>59.5</v>
      </c>
      <c r="V780" s="42">
        <v>80.12</v>
      </c>
      <c r="W780" s="42">
        <v>3.2799999999999999E-3</v>
      </c>
      <c r="X780" s="42">
        <v>145</v>
      </c>
      <c r="Y780" s="44">
        <v>0.1</v>
      </c>
      <c r="Z780" s="87">
        <f>(H780/H$3)+(I780/I$3*3)+(J780/J$3)+(L780/L$3*2)+(N780/N$3*2)+(O780/O$3)+(P780/P$3*2)+(Q780/Q$3*2)+(R780/R$3)</f>
        <v>6.5395561510344873</v>
      </c>
      <c r="AA780" s="88">
        <f>(T780/T$3*3)+(U780/U$3*2)+(V780/V$3)+(W780/W$3)+(X780/X$3)+Y780</f>
        <v>6.7215933702394368</v>
      </c>
      <c r="AB780" s="90">
        <f>(Z780-AA780)/(Z780+AA780)</f>
        <v>-1.3727107059076597E-2</v>
      </c>
      <c r="AC780" s="19">
        <v>6.7</v>
      </c>
      <c r="AD780" s="99">
        <v>6.72</v>
      </c>
      <c r="AE780" s="95">
        <v>0.37</v>
      </c>
    </row>
    <row r="781" spans="1:31" x14ac:dyDescent="0.35">
      <c r="A781" s="2" t="s">
        <v>317</v>
      </c>
      <c r="B781" s="9">
        <v>39174</v>
      </c>
      <c r="C781" s="19">
        <v>5.39</v>
      </c>
      <c r="D781" s="12">
        <v>7.55</v>
      </c>
      <c r="F781" s="12">
        <v>1.1000000000000001</v>
      </c>
      <c r="H781" s="23">
        <f>10^-(D781)</f>
        <v>2.8183829312644468E-8</v>
      </c>
      <c r="I781" s="28"/>
      <c r="J781" s="25">
        <v>0.02</v>
      </c>
      <c r="K781" s="33"/>
      <c r="L781" s="25">
        <v>96.5</v>
      </c>
      <c r="M781" s="33"/>
      <c r="N781" s="25">
        <v>0.01</v>
      </c>
      <c r="O781" s="25">
        <v>1.28</v>
      </c>
      <c r="P781" s="25">
        <v>3.69</v>
      </c>
      <c r="Q781" s="25">
        <v>0.06</v>
      </c>
      <c r="R781" s="25">
        <v>25.3</v>
      </c>
      <c r="S781" s="34"/>
      <c r="T781" s="51">
        <v>0.14000000000000001</v>
      </c>
      <c r="U781" s="42">
        <v>71.8</v>
      </c>
      <c r="V781" s="42">
        <v>38.11</v>
      </c>
      <c r="W781" s="42">
        <v>0.22</v>
      </c>
      <c r="X781" s="42">
        <v>44</v>
      </c>
      <c r="Y781" s="44">
        <v>3.07</v>
      </c>
      <c r="Z781" s="87">
        <f>(H781/H$3)+(I781/I$3*3)+(J781/J$3)+(L781/L$3*2)+(N781/N$3*2)+(O781/O$3)+(P781/P$3*2)+(Q781/Q$3*2)+(R781/R$3)</f>
        <v>6.2558165197341173</v>
      </c>
      <c r="AA781" s="88">
        <f>(T781/T$3*3)+(U781/U$3*2)+(V781/V$3)+(W781/W$3)+(X781/X$3)+Y781</f>
        <v>6.4298106607818069</v>
      </c>
      <c r="AB781" s="90">
        <f>(Z781-AA781)/(Z781+AA781)</f>
        <v>-1.3715848540380418E-2</v>
      </c>
      <c r="AD781" s="100"/>
      <c r="AE781" s="96"/>
    </row>
    <row r="782" spans="1:31" x14ac:dyDescent="0.35">
      <c r="A782" s="2" t="s">
        <v>328</v>
      </c>
      <c r="B782" s="9">
        <v>34652</v>
      </c>
      <c r="C782" s="18">
        <v>7.27</v>
      </c>
      <c r="D782" s="12">
        <v>5.2</v>
      </c>
      <c r="F782" s="12">
        <v>0.6</v>
      </c>
      <c r="H782" s="23">
        <f>10^-(D782)</f>
        <v>6.3095734448019212E-6</v>
      </c>
      <c r="I782" s="32">
        <v>0.11</v>
      </c>
      <c r="J782" s="25">
        <v>0.01</v>
      </c>
      <c r="K782" s="30">
        <v>1</v>
      </c>
      <c r="L782" s="25">
        <v>12</v>
      </c>
      <c r="M782" s="30">
        <v>1</v>
      </c>
      <c r="N782" s="25">
        <v>0.13</v>
      </c>
      <c r="O782" s="25">
        <v>3.6</v>
      </c>
      <c r="P782" s="25">
        <v>6.5</v>
      </c>
      <c r="Q782" s="25">
        <v>7.0000000000000007E-2</v>
      </c>
      <c r="R782" s="25">
        <v>32</v>
      </c>
      <c r="S782" s="31">
        <v>5</v>
      </c>
      <c r="T782" s="51">
        <v>0.01</v>
      </c>
      <c r="U782" s="42">
        <v>21.4</v>
      </c>
      <c r="V782" s="42">
        <v>20.64</v>
      </c>
      <c r="W782" s="42">
        <v>3.284E-3</v>
      </c>
      <c r="X782" s="42">
        <v>66</v>
      </c>
      <c r="Y782" s="44">
        <v>7.0000000000000007E-2</v>
      </c>
      <c r="Z782" s="87">
        <f>(H782/H$3)+(I782/I$3*3)+(J782/J$3)+(L782/L$3*2)+(N782/N$3*2)+(O782/O$3)+(P782/P$3*2)+(Q782/Q$3*2)+(R782/R$3)</f>
        <v>2.6375395993984938</v>
      </c>
      <c r="AA782" s="88">
        <f>(T782/T$3*3)+(U782/U$3*2)+(V782/V$3)+(W782/W$3)+(X782/X$3)+Y782</f>
        <v>2.7105761406532833</v>
      </c>
      <c r="AB782" s="90">
        <f>(Z782-AA782)/(Z782+AA782)</f>
        <v>-1.365649974771908E-2</v>
      </c>
    </row>
    <row r="783" spans="1:31" x14ac:dyDescent="0.35">
      <c r="A783" s="2" t="s">
        <v>311</v>
      </c>
      <c r="B783" s="9">
        <v>39188</v>
      </c>
      <c r="C783" s="18">
        <v>1.74</v>
      </c>
      <c r="D783" s="12">
        <v>7.23</v>
      </c>
      <c r="F783" s="12">
        <v>4.0999999999999996</v>
      </c>
      <c r="H783" s="23">
        <f>10^-(D783)</f>
        <v>5.8884365535558776E-8</v>
      </c>
      <c r="J783" s="25">
        <v>0.44</v>
      </c>
      <c r="K783" s="30">
        <v>22</v>
      </c>
      <c r="L783" s="25">
        <v>89.3</v>
      </c>
      <c r="M783" s="33"/>
      <c r="N783" s="25">
        <v>5.54</v>
      </c>
      <c r="O783" s="25">
        <v>6.35</v>
      </c>
      <c r="P783" s="25">
        <v>4.84</v>
      </c>
      <c r="Q783" s="25">
        <v>0.37</v>
      </c>
      <c r="R783" s="25">
        <v>9.36</v>
      </c>
      <c r="S783" s="36"/>
      <c r="T783" s="51">
        <v>0.01</v>
      </c>
      <c r="U783" s="42">
        <v>59.3</v>
      </c>
      <c r="V783" s="42">
        <v>0.22</v>
      </c>
      <c r="W783" s="42">
        <v>0.01</v>
      </c>
      <c r="X783" s="42">
        <v>18</v>
      </c>
      <c r="Y783" s="44">
        <v>4.07</v>
      </c>
      <c r="Z783" s="87">
        <f>(H783/H$3)+(I783/I$3*3)+(J783/J$3)+(L783/L$3*2)+(N783/N$3*2)+(O783/O$3)+(P783/P$3*2)+(Q783/Q$3*2)+(R783/R$3)</f>
        <v>5.66011778122484</v>
      </c>
      <c r="AA783" s="88">
        <f>(T783/T$3*3)+(U783/U$3*2)+(V783/V$3)+(W783/W$3)+(X783/X$3)+Y783</f>
        <v>5.8163555708113792</v>
      </c>
      <c r="AB783" s="90">
        <f>(Z783-AA783)/(Z783+AA783)</f>
        <v>-1.3613745685979279E-2</v>
      </c>
    </row>
    <row r="784" spans="1:31" x14ac:dyDescent="0.35">
      <c r="A784" s="2" t="s">
        <v>135</v>
      </c>
      <c r="B784" s="9">
        <v>41772</v>
      </c>
      <c r="C784" s="18">
        <v>12.77</v>
      </c>
      <c r="D784" s="12">
        <v>7.74</v>
      </c>
      <c r="F784" s="12">
        <v>1.2</v>
      </c>
      <c r="H784" s="23">
        <f>10^-(D784)</f>
        <v>1.8197008586099822E-8</v>
      </c>
      <c r="I784" s="24">
        <v>3.3999999999999998E-3</v>
      </c>
      <c r="J784" s="25">
        <v>0.01</v>
      </c>
      <c r="K784" s="30">
        <v>2</v>
      </c>
      <c r="L784" s="25">
        <v>117</v>
      </c>
      <c r="M784" s="30">
        <v>0.6</v>
      </c>
      <c r="N784" s="25">
        <v>0.01</v>
      </c>
      <c r="O784" s="25">
        <v>1.46</v>
      </c>
      <c r="P784" s="25">
        <v>8.67</v>
      </c>
      <c r="Q784" s="25">
        <v>0.03</v>
      </c>
      <c r="R784" s="25">
        <v>9.39</v>
      </c>
      <c r="S784" s="29">
        <v>10</v>
      </c>
      <c r="T784" s="51">
        <v>0.15</v>
      </c>
      <c r="U784" s="42">
        <v>62.8</v>
      </c>
      <c r="V784" s="42">
        <v>66.400000000000006</v>
      </c>
      <c r="W784" s="42">
        <v>0.02</v>
      </c>
      <c r="X784" s="42">
        <v>45</v>
      </c>
      <c r="Y784" s="44">
        <v>3.54</v>
      </c>
      <c r="Z784" s="87">
        <f>(H784/H$3)+(I784/I$3*3)+(J784/J$3)+(L784/L$3*2)+(N784/N$3*2)+(O784/O$3)+(P784/P$3*2)+(Q784/Q$3*2)+(R784/R$3)</f>
        <v>6.9997725056389672</v>
      </c>
      <c r="AA784" s="88">
        <f>(T784/T$3*3)+(U784/U$3*2)+(V784/V$3)+(W784/W$3)+(X784/X$3)+Y784</f>
        <v>7.1929144103464164</v>
      </c>
      <c r="AB784" s="90">
        <f>(Z784-AA784)/(Z784+AA784)</f>
        <v>-1.3608551069347642E-2</v>
      </c>
      <c r="AC784" s="19">
        <v>7</v>
      </c>
      <c r="AD784" s="13">
        <v>7.2</v>
      </c>
      <c r="AE784" s="94">
        <v>2.76</v>
      </c>
    </row>
    <row r="785" spans="1:31" x14ac:dyDescent="0.35">
      <c r="A785" s="2" t="s">
        <v>277</v>
      </c>
      <c r="B785" s="9">
        <v>35149</v>
      </c>
      <c r="C785" s="18">
        <v>3.65</v>
      </c>
      <c r="D785" s="12">
        <v>9.43</v>
      </c>
      <c r="F785" s="12">
        <v>2</v>
      </c>
      <c r="H785" s="23">
        <f>10^-(D785)</f>
        <v>3.7153522909717169E-10</v>
      </c>
      <c r="I785" s="24">
        <v>2E-3</v>
      </c>
      <c r="J785" s="25">
        <v>0.04</v>
      </c>
      <c r="K785" s="33"/>
      <c r="L785" s="27">
        <v>27</v>
      </c>
      <c r="M785" s="33"/>
      <c r="N785" s="25">
        <v>0.04</v>
      </c>
      <c r="O785" s="25">
        <v>4.2</v>
      </c>
      <c r="P785" s="25">
        <v>0.94</v>
      </c>
      <c r="Q785" s="25">
        <v>3.2000000000000002E-3</v>
      </c>
      <c r="R785" s="25">
        <v>3.7</v>
      </c>
      <c r="S785" s="36"/>
      <c r="T785" s="51">
        <v>0.2</v>
      </c>
      <c r="U785" s="42">
        <v>16.7</v>
      </c>
      <c r="V785" s="42">
        <v>6.64</v>
      </c>
      <c r="W785" s="42">
        <v>3.284E-3</v>
      </c>
      <c r="X785" s="42">
        <v>4.7</v>
      </c>
      <c r="Y785" s="44">
        <v>1.1499999999999999</v>
      </c>
      <c r="Z785" s="87">
        <f>(H785/H$3)+(I785/I$3*3)+(J785/J$3)+(L785/L$3*2)+(N785/N$3*2)+(O785/O$3)+(P785/P$3*2)+(Q785/Q$3*2)+(R785/R$3)</f>
        <v>1.6969897467230792</v>
      </c>
      <c r="AA785" s="88">
        <f>(T785/T$3*3)+(U785/U$3*2)+(V785/V$3)+(W785/W$3)+(X785/X$3)+Y785</f>
        <v>1.743730212479992</v>
      </c>
      <c r="AB785" s="90">
        <f>(Z785-AA785)/(Z785+AA785)</f>
        <v>-1.3584501590108686E-2</v>
      </c>
    </row>
    <row r="786" spans="1:31" x14ac:dyDescent="0.35">
      <c r="A786" s="2" t="s">
        <v>103</v>
      </c>
      <c r="B786" s="9">
        <v>39757</v>
      </c>
      <c r="C786" s="18">
        <v>15.46</v>
      </c>
      <c r="D786" s="12">
        <v>7.05</v>
      </c>
      <c r="F786" s="12">
        <v>2.6</v>
      </c>
      <c r="H786" s="23">
        <f>10^-(D786)</f>
        <v>8.9125093813374537E-8</v>
      </c>
      <c r="J786" s="25">
        <v>0.31</v>
      </c>
      <c r="K786" s="36"/>
      <c r="L786" s="25">
        <v>107</v>
      </c>
      <c r="M786" s="36"/>
      <c r="N786" s="25">
        <v>0.34</v>
      </c>
      <c r="O786" s="25">
        <v>3.5</v>
      </c>
      <c r="P786" s="25">
        <v>9.6999999999999993</v>
      </c>
      <c r="Q786" s="25">
        <v>0.2</v>
      </c>
      <c r="R786" s="25">
        <v>12.5</v>
      </c>
      <c r="S786" s="36"/>
      <c r="T786" s="51">
        <v>0.03</v>
      </c>
      <c r="U786" s="41">
        <v>24</v>
      </c>
      <c r="V786" s="42">
        <v>0.22</v>
      </c>
      <c r="W786" s="42">
        <v>0.01</v>
      </c>
      <c r="X786" s="42">
        <v>28</v>
      </c>
      <c r="Y786" s="44">
        <v>5.7</v>
      </c>
      <c r="Z786" s="87">
        <f>(H786/H$3)+(I786/I$3*3)+(J786/J$3)+(L786/L$3*2)+(N786/N$3*2)+(O786/O$3)+(P786/P$3*2)+(Q786/Q$3*2)+(R786/R$3)</f>
        <v>6.8072540374145367</v>
      </c>
      <c r="AA786" s="88">
        <f>(T786/T$3*3)+(U786/U$3*2)+(V786/V$3)+(W786/W$3)+(X786/X$3)+Y786</f>
        <v>6.9941939803047228</v>
      </c>
      <c r="AB786" s="90">
        <f>(Z786-AA786)/(Z786+AA786)</f>
        <v>-1.3544951417429505E-2</v>
      </c>
      <c r="AC786" s="19">
        <v>6.81</v>
      </c>
      <c r="AD786" s="13">
        <v>6.99</v>
      </c>
      <c r="AE786" s="94">
        <v>-2.6</v>
      </c>
    </row>
    <row r="787" spans="1:31" x14ac:dyDescent="0.35">
      <c r="A787" s="2" t="s">
        <v>108</v>
      </c>
      <c r="B787" s="9">
        <v>41599</v>
      </c>
      <c r="C787" s="18">
        <v>13.18</v>
      </c>
      <c r="D787" s="12">
        <v>7.64</v>
      </c>
      <c r="F787" s="12">
        <v>1.6</v>
      </c>
      <c r="H787" s="23">
        <f>10^-(D787)</f>
        <v>2.2908676527677693E-8</v>
      </c>
      <c r="J787" s="25">
        <v>0.55000000000000004</v>
      </c>
      <c r="K787" s="33"/>
      <c r="L787" s="25">
        <v>56.3</v>
      </c>
      <c r="M787" s="33"/>
      <c r="N787" s="25">
        <v>0.79</v>
      </c>
      <c r="O787" s="25">
        <v>2.2999999999999998</v>
      </c>
      <c r="P787" s="25">
        <v>5.88</v>
      </c>
      <c r="Q787" s="25">
        <v>0.15</v>
      </c>
      <c r="R787" s="25">
        <v>21</v>
      </c>
      <c r="S787" s="36"/>
      <c r="T787" s="51">
        <v>0.15</v>
      </c>
      <c r="U787" s="42">
        <v>4.95</v>
      </c>
      <c r="V787" s="42">
        <v>0.22</v>
      </c>
      <c r="W787" s="42">
        <v>3.2799999999999999E-3</v>
      </c>
      <c r="X787" s="42">
        <v>24</v>
      </c>
      <c r="Y787" s="44">
        <v>3.66</v>
      </c>
      <c r="Z787" s="87">
        <f>(H787/H$3)+(I787/I$3*3)+(J787/J$3)+(L787/L$3*2)+(N787/N$3*2)+(O787/O$3)+(P787/P$3*2)+(Q787/Q$3*2)+(R787/R$3)</f>
        <v>4.3297030793693843</v>
      </c>
      <c r="AA787" s="88">
        <f>(T787/T$3*3)+(U787/U$3*2)+(V787/V$3)+(W787/W$3)+(X787/X$3)+Y787</f>
        <v>4.4484177624053736</v>
      </c>
      <c r="AB787" s="90">
        <f>(Z787-AA787)/(Z787+AA787)</f>
        <v>-1.3523929002096946E-2</v>
      </c>
      <c r="AC787" s="19">
        <v>4.3499999999999996</v>
      </c>
      <c r="AD787" s="13">
        <v>4.4400000000000004</v>
      </c>
      <c r="AE787" s="94">
        <v>2.27</v>
      </c>
    </row>
    <row r="788" spans="1:31" x14ac:dyDescent="0.35">
      <c r="A788" s="2" t="s">
        <v>365</v>
      </c>
      <c r="B788" s="9">
        <v>38509</v>
      </c>
      <c r="C788" s="18">
        <v>2.2200000000000002</v>
      </c>
      <c r="D788" s="12">
        <v>4.95</v>
      </c>
      <c r="F788" s="12">
        <v>11</v>
      </c>
      <c r="G788" s="17"/>
      <c r="H788" s="23">
        <f>10^-(D788)</f>
        <v>1.1220184543019627E-5</v>
      </c>
      <c r="I788" s="24">
        <v>0.42</v>
      </c>
      <c r="J788" s="25">
        <v>0.01</v>
      </c>
      <c r="K788" s="30">
        <v>0.2</v>
      </c>
      <c r="L788" s="25">
        <v>35.5</v>
      </c>
      <c r="M788" s="30">
        <v>1.4</v>
      </c>
      <c r="N788" s="25">
        <v>0.03</v>
      </c>
      <c r="O788" s="25">
        <v>16.5</v>
      </c>
      <c r="P788" s="25">
        <v>4.21</v>
      </c>
      <c r="Q788" s="25">
        <v>7.0000000000000007E-2</v>
      </c>
      <c r="R788" s="25">
        <v>8.0399999999999991</v>
      </c>
      <c r="S788" s="31">
        <v>2.6</v>
      </c>
      <c r="T788" s="51">
        <v>0.01</v>
      </c>
      <c r="U788" s="42">
        <v>19.399999999999999</v>
      </c>
      <c r="V788" s="42">
        <v>86.05</v>
      </c>
      <c r="W788" s="42">
        <v>0.02</v>
      </c>
      <c r="X788" s="42">
        <v>40</v>
      </c>
      <c r="Y788" s="44">
        <v>0.1</v>
      </c>
      <c r="Z788" s="87">
        <f>(H788/H$3)+(I788/I$3*3)+(J788/J$3)+(L788/L$3*2)+(N788/N$3*2)+(O788/O$3)+(P788/P$3*2)+(Q788/Q$3*2)+(R788/R$3)</f>
        <v>2.9404193384941584</v>
      </c>
      <c r="AA788" s="88">
        <f>(T788/T$3*3)+(U788/U$3*2)+(V788/V$3)+(W788/W$3)+(X788/X$3)+Y788</f>
        <v>3.0208758626156804</v>
      </c>
      <c r="AB788" s="90">
        <f>(Z788-AA788)/(Z788+AA788)</f>
        <v>-1.3496483802134664E-2</v>
      </c>
      <c r="AD788" s="100"/>
      <c r="AE788" s="96"/>
    </row>
    <row r="789" spans="1:31" x14ac:dyDescent="0.35">
      <c r="A789" s="2" t="s">
        <v>273</v>
      </c>
      <c r="B789" s="9">
        <v>35543</v>
      </c>
      <c r="C789" s="18">
        <v>6.15</v>
      </c>
      <c r="D789" s="12">
        <v>7.23</v>
      </c>
      <c r="F789" s="12">
        <v>1</v>
      </c>
      <c r="H789" s="23">
        <f>10^-(D789)</f>
        <v>5.8884365535558776E-8</v>
      </c>
      <c r="I789" s="32">
        <v>3.0000000000000001E-3</v>
      </c>
      <c r="J789" s="25">
        <v>0.01</v>
      </c>
      <c r="K789" s="36"/>
      <c r="L789" s="25">
        <v>92</v>
      </c>
      <c r="M789" s="36"/>
      <c r="N789" s="25">
        <v>0.34</v>
      </c>
      <c r="O789" s="25">
        <v>2.2000000000000002</v>
      </c>
      <c r="P789" s="25">
        <v>7.9</v>
      </c>
      <c r="Q789" s="25">
        <v>0.02</v>
      </c>
      <c r="R789" s="25">
        <v>11</v>
      </c>
      <c r="S789" s="36"/>
      <c r="T789" s="51">
        <v>0.09</v>
      </c>
      <c r="U789" s="42">
        <v>43.5</v>
      </c>
      <c r="V789" s="42">
        <v>13.72</v>
      </c>
      <c r="W789" s="42">
        <v>3.284E-3</v>
      </c>
      <c r="X789" s="42">
        <v>18</v>
      </c>
      <c r="Y789" s="44">
        <v>4.3099999999999996</v>
      </c>
      <c r="Z789" s="87">
        <f>(H789/H$3)+(I789/I$3*3)+(J789/J$3)+(L789/L$3*2)+(N789/N$3*2)+(O789/O$3)+(P789/P$3*2)+(Q789/Q$3*2)+(R789/R$3)</f>
        <v>5.7892842763078223</v>
      </c>
      <c r="AA789" s="88">
        <f>(T789/T$3*3)+(U789/U$3*2)+(V789/V$3)+(W789/W$3)+(X789/X$3)+Y789</f>
        <v>5.9475517959299733</v>
      </c>
      <c r="AB789" s="90">
        <f>(Z789-AA789)/(Z789+AA789)</f>
        <v>-1.348468349119364E-2</v>
      </c>
      <c r="AD789" s="100"/>
      <c r="AE789" s="96"/>
    </row>
    <row r="790" spans="1:31" x14ac:dyDescent="0.35">
      <c r="A790" s="2" t="s">
        <v>253</v>
      </c>
      <c r="B790" s="9">
        <v>40001</v>
      </c>
      <c r="C790" s="18">
        <v>5.87</v>
      </c>
      <c r="D790" s="12">
        <v>6.9</v>
      </c>
      <c r="F790" s="12">
        <v>7.5</v>
      </c>
      <c r="G790" s="17"/>
      <c r="H790" s="23">
        <f>10^-(D790)</f>
        <v>1.2589254117941651E-7</v>
      </c>
      <c r="I790" s="24">
        <v>2E-3</v>
      </c>
      <c r="J790" s="25">
        <v>0.01</v>
      </c>
      <c r="K790" s="33"/>
      <c r="L790" s="25">
        <v>148</v>
      </c>
      <c r="M790" s="33"/>
      <c r="N790" s="25">
        <v>2E-3</v>
      </c>
      <c r="O790" s="25">
        <v>1.22</v>
      </c>
      <c r="P790" s="25">
        <v>13.3</v>
      </c>
      <c r="Q790" s="25">
        <v>0.01</v>
      </c>
      <c r="R790" s="25">
        <v>22.7</v>
      </c>
      <c r="S790" s="34"/>
      <c r="T790" s="51">
        <v>7.0000000000000007E-2</v>
      </c>
      <c r="U790" s="42">
        <v>24.8</v>
      </c>
      <c r="V790" s="42">
        <v>96.94</v>
      </c>
      <c r="W790" s="42">
        <v>0.01</v>
      </c>
      <c r="X790" s="42">
        <v>41</v>
      </c>
      <c r="Y790" s="44">
        <v>6.52</v>
      </c>
      <c r="Z790" s="87">
        <f>(H790/H$3)+(I790/I$3*3)+(J790/J$3)+(L790/L$3*2)+(N790/N$3*2)+(O790/O$3)+(P790/P$3*2)+(Q790/Q$3*2)+(R790/R$3)</f>
        <v>9.4992310469092978</v>
      </c>
      <c r="AA790" s="88">
        <f>(T790/T$3*3)+(U790/U$3*2)+(V790/V$3)+(W790/W$3)+(X790/X$3)+Y790</f>
        <v>9.7588257412024486</v>
      </c>
      <c r="AB790" s="90">
        <f>(Z790-AA790)/(Z790+AA790)</f>
        <v>-1.3479796905230964E-2</v>
      </c>
      <c r="AD790" s="100"/>
      <c r="AE790" s="95">
        <v>2.68</v>
      </c>
    </row>
    <row r="791" spans="1:31" x14ac:dyDescent="0.35">
      <c r="A791" s="2" t="s">
        <v>164</v>
      </c>
      <c r="B791" s="9">
        <v>35397</v>
      </c>
      <c r="C791" s="18">
        <v>0.23</v>
      </c>
      <c r="D791" s="12">
        <v>7.07</v>
      </c>
      <c r="F791" s="12">
        <v>5.5</v>
      </c>
      <c r="H791" s="23">
        <f>10^-(D791)</f>
        <v>8.5113803820237355E-8</v>
      </c>
      <c r="I791" s="32">
        <v>0.46</v>
      </c>
      <c r="J791" s="25">
        <v>0.16</v>
      </c>
      <c r="K791" s="36"/>
      <c r="L791" s="25">
        <v>65</v>
      </c>
      <c r="M791" s="36"/>
      <c r="N791" s="25">
        <v>1.5</v>
      </c>
      <c r="O791" s="25">
        <v>1.7</v>
      </c>
      <c r="P791" s="25">
        <v>5.3</v>
      </c>
      <c r="Q791" s="25">
        <v>0.15</v>
      </c>
      <c r="R791" s="25">
        <v>16</v>
      </c>
      <c r="S791" s="34"/>
      <c r="T791" s="51">
        <v>0.49</v>
      </c>
      <c r="U791" s="42">
        <v>27</v>
      </c>
      <c r="V791" s="42">
        <v>0.44</v>
      </c>
      <c r="W791" s="42">
        <v>6.5690000000000002E-3</v>
      </c>
      <c r="X791" s="42">
        <v>24</v>
      </c>
      <c r="Y791" s="44">
        <v>3.4</v>
      </c>
      <c r="Z791" s="87">
        <f>(H791/H$3)+(I791/I$3*3)+(J791/J$3)+(L791/L$3*2)+(N791/N$3*2)+(O791/O$3)+(P791/P$3*2)+(Q791/Q$3*2)+(R791/R$3)</f>
        <v>4.5381943360341293</v>
      </c>
      <c r="AA791" s="88">
        <f>(T791/T$3*3)+(U791/U$3*2)+(V791/V$3)+(W791/W$3)+(X791/X$3)+Y791</f>
        <v>4.6618181663870626</v>
      </c>
      <c r="AB791" s="90">
        <f>(Z791-AA791)/(Z791+AA791)</f>
        <v>-1.3437354603637651E-2</v>
      </c>
      <c r="AD791" s="100"/>
      <c r="AE791" s="96"/>
    </row>
    <row r="792" spans="1:31" x14ac:dyDescent="0.35">
      <c r="A792" s="2" t="s">
        <v>267</v>
      </c>
      <c r="B792" s="9">
        <v>38622</v>
      </c>
      <c r="C792" s="18">
        <v>4.78</v>
      </c>
      <c r="D792" s="12">
        <v>4.76</v>
      </c>
      <c r="F792" s="12">
        <v>1.7</v>
      </c>
      <c r="H792" s="23">
        <f>10^-(D792)</f>
        <v>1.7378008287493744E-5</v>
      </c>
      <c r="I792" s="32">
        <v>0.76</v>
      </c>
      <c r="J792" s="25">
        <v>0.01</v>
      </c>
      <c r="K792" s="30">
        <v>0.2</v>
      </c>
      <c r="L792" s="25">
        <v>10.4</v>
      </c>
      <c r="M792" s="30">
        <v>1.3</v>
      </c>
      <c r="N792" s="27">
        <v>0.01</v>
      </c>
      <c r="O792" s="25">
        <v>0.77</v>
      </c>
      <c r="P792" s="25">
        <v>2.29</v>
      </c>
      <c r="Q792" s="25">
        <v>0.05</v>
      </c>
      <c r="R792" s="25">
        <v>13.6</v>
      </c>
      <c r="S792" s="31">
        <v>0.2</v>
      </c>
      <c r="T792" s="51">
        <v>0.01</v>
      </c>
      <c r="U792" s="42">
        <v>13.3</v>
      </c>
      <c r="V792" s="42">
        <v>23.32</v>
      </c>
      <c r="W792" s="42">
        <v>3.2845000000000001E-3</v>
      </c>
      <c r="X792" s="42">
        <v>22</v>
      </c>
      <c r="Y792" s="44">
        <v>0.17</v>
      </c>
      <c r="Z792" s="87">
        <f>(H792/H$3)+(I792/I$3*3)+(J792/J$3)+(L792/L$3*2)+(N792/N$3*2)+(O792/O$3)+(P792/P$3*2)+(Q792/Q$3*2)+(R792/R$3)</f>
        <v>1.4058747997673229</v>
      </c>
      <c r="AA792" s="88">
        <f>(T792/T$3*3)+(U792/U$3*2)+(V792/V$3)+(W792/W$3)+(X792/X$3)+Y792</f>
        <v>1.4439901479153001</v>
      </c>
      <c r="AB792" s="90">
        <f>(Z792-AA792)/(Z792+AA792)</f>
        <v>-1.3374440139337428E-2</v>
      </c>
      <c r="AC792" s="19">
        <v>1.33</v>
      </c>
      <c r="AD792" s="99">
        <v>1.44</v>
      </c>
      <c r="AE792" s="95">
        <v>-7.74</v>
      </c>
    </row>
    <row r="793" spans="1:31" x14ac:dyDescent="0.35">
      <c r="A793" s="2" t="s">
        <v>370</v>
      </c>
      <c r="B793" s="9">
        <v>35872</v>
      </c>
      <c r="C793" s="19">
        <v>1.47</v>
      </c>
      <c r="D793" s="12">
        <v>5.66</v>
      </c>
      <c r="F793" s="12">
        <v>24</v>
      </c>
      <c r="H793" s="23">
        <f>10^-(D793)</f>
        <v>2.1877616239495505E-6</v>
      </c>
      <c r="I793" s="24">
        <v>5.0000000000000001E-3</v>
      </c>
      <c r="J793" s="25">
        <v>0.03</v>
      </c>
      <c r="K793" s="33"/>
      <c r="L793" s="25">
        <v>14</v>
      </c>
      <c r="M793" s="33"/>
      <c r="N793" s="25">
        <v>0.43</v>
      </c>
      <c r="O793" s="25">
        <v>13</v>
      </c>
      <c r="P793" s="25">
        <v>4.0999999999999996</v>
      </c>
      <c r="Q793" s="25">
        <v>0.19</v>
      </c>
      <c r="R793" s="25">
        <v>34</v>
      </c>
      <c r="S793" s="34"/>
      <c r="T793" s="51">
        <v>0.03</v>
      </c>
      <c r="U793" s="42">
        <v>31.4</v>
      </c>
      <c r="V793" s="42">
        <v>14.6</v>
      </c>
      <c r="W793" s="42">
        <v>0.12</v>
      </c>
      <c r="X793" s="42">
        <v>52</v>
      </c>
      <c r="Y793" s="44">
        <v>0.59</v>
      </c>
      <c r="Z793" s="87">
        <f>(H793/H$3)+(I793/I$3*3)+(J793/J$3)+(L793/L$3*2)+(N793/N$3*2)+(O793/O$3)+(P793/P$3*2)+(Q793/Q$3*2)+(R793/R$3)</f>
        <v>2.8718370798311375</v>
      </c>
      <c r="AA793" s="88">
        <f>(T793/T$3*3)+(U793/U$3*2)+(V793/V$3)+(W793/W$3)+(X793/X$3)+Y793</f>
        <v>2.949584976964617</v>
      </c>
      <c r="AB793" s="90">
        <f>(Z793-AA793)/(Z793+AA793)</f>
        <v>-1.3355481938080567E-2</v>
      </c>
      <c r="AD793" s="100"/>
      <c r="AE793" s="96"/>
    </row>
    <row r="794" spans="1:31" x14ac:dyDescent="0.35">
      <c r="A794" s="2" t="s">
        <v>317</v>
      </c>
      <c r="B794" s="9">
        <v>41778</v>
      </c>
      <c r="C794" s="18">
        <v>5.49</v>
      </c>
      <c r="D794" s="12">
        <v>7.53</v>
      </c>
      <c r="F794" s="12">
        <v>1.1000000000000001</v>
      </c>
      <c r="H794" s="23">
        <f>10^-(D794)</f>
        <v>2.9512092266663779E-8</v>
      </c>
      <c r="I794" s="28"/>
      <c r="J794" s="25">
        <v>0.01</v>
      </c>
      <c r="K794" s="30">
        <v>1.4</v>
      </c>
      <c r="L794" s="25">
        <v>92.7</v>
      </c>
      <c r="M794" s="30">
        <v>0.4</v>
      </c>
      <c r="N794" s="25">
        <v>5.0000000000000001E-3</v>
      </c>
      <c r="O794" s="25">
        <v>1.08</v>
      </c>
      <c r="P794" s="25">
        <v>3.4</v>
      </c>
      <c r="Q794" s="25">
        <v>0.04</v>
      </c>
      <c r="R794" s="25">
        <v>22.8</v>
      </c>
      <c r="S794" s="31">
        <v>2.2999999999999998</v>
      </c>
      <c r="T794" s="51">
        <v>0.13</v>
      </c>
      <c r="U794" s="42">
        <v>53.5</v>
      </c>
      <c r="V794" s="42">
        <v>42.8</v>
      </c>
      <c r="W794" s="42">
        <v>0.16</v>
      </c>
      <c r="X794" s="42">
        <v>36</v>
      </c>
      <c r="Y794" s="44">
        <v>3.26</v>
      </c>
      <c r="Z794" s="87">
        <f>(H794/H$3)+(I794/I$3*3)+(J794/J$3)+(L794/L$3*2)+(N794/N$3*2)+(O794/O$3)+(P794/P$3*2)+(Q794/Q$3*2)+(R794/R$3)</f>
        <v>5.9270165733418505</v>
      </c>
      <c r="AA794" s="88">
        <f>(T794/T$3*3)+(U794/U$3*2)+(V794/V$3)+(W794/W$3)+(X794/X$3)+Y794</f>
        <v>6.0871934195658106</v>
      </c>
      <c r="AB794" s="90">
        <f>(Z794-AA794)/(Z794+AA794)</f>
        <v>-1.333228288156418E-2</v>
      </c>
      <c r="AC794" s="19">
        <v>5.93</v>
      </c>
      <c r="AD794" s="13">
        <v>6.09</v>
      </c>
      <c r="AE794" s="94">
        <v>2.66</v>
      </c>
    </row>
    <row r="795" spans="1:31" x14ac:dyDescent="0.35">
      <c r="A795" s="2" t="s">
        <v>285</v>
      </c>
      <c r="B795" s="9">
        <v>38505</v>
      </c>
      <c r="C795" s="19">
        <v>5.5</v>
      </c>
      <c r="D795" s="12">
        <v>6.76</v>
      </c>
      <c r="F795" s="12">
        <v>1.5</v>
      </c>
      <c r="H795" s="23">
        <f>10^-(D795)</f>
        <v>1.7378008287493735E-7</v>
      </c>
      <c r="I795" s="24">
        <v>0.02</v>
      </c>
      <c r="J795" s="25">
        <v>0.02</v>
      </c>
      <c r="K795" s="30">
        <v>1.6</v>
      </c>
      <c r="L795" s="25">
        <v>71.7</v>
      </c>
      <c r="M795" s="30">
        <v>0.4</v>
      </c>
      <c r="N795" s="25">
        <v>0.48</v>
      </c>
      <c r="O795" s="25">
        <v>1.69</v>
      </c>
      <c r="P795" s="25">
        <v>6.5</v>
      </c>
      <c r="Q795" s="25">
        <v>0.12</v>
      </c>
      <c r="R795" s="25">
        <v>13.1</v>
      </c>
      <c r="S795" s="31">
        <v>16</v>
      </c>
      <c r="T795" s="51">
        <v>0.12</v>
      </c>
      <c r="U795" s="42">
        <v>48.7</v>
      </c>
      <c r="V795" s="42">
        <v>24.83</v>
      </c>
      <c r="W795" s="42">
        <v>3.2845000000000001E-3</v>
      </c>
      <c r="X795" s="42">
        <v>22</v>
      </c>
      <c r="Y795" s="44">
        <v>2.84</v>
      </c>
      <c r="Z795" s="87">
        <f>(H795/H$3)+(I795/I$3*3)+(J795/J$3)+(L795/L$3*2)+(N795/N$3*2)+(O795/O$3)+(P795/P$3*2)+(Q795/Q$3*2)+(R795/R$3)</f>
        <v>4.7505315933706624</v>
      </c>
      <c r="AA795" s="88">
        <f>(T795/T$3*3)+(U795/U$3*2)+(V795/V$3)+(W795/W$3)+(X795/X$3)+Y795</f>
        <v>4.8787823995495216</v>
      </c>
      <c r="AB795" s="90">
        <f>(Z795-AA795)/(Z795+AA795)</f>
        <v>-1.3318789508074382E-2</v>
      </c>
      <c r="AD795" s="100"/>
      <c r="AE795" s="96"/>
    </row>
    <row r="796" spans="1:31" x14ac:dyDescent="0.35">
      <c r="A796" s="2" t="s">
        <v>117</v>
      </c>
      <c r="B796" s="9">
        <v>41947</v>
      </c>
      <c r="C796" s="20"/>
      <c r="D796" s="12">
        <v>6.97</v>
      </c>
      <c r="F796" s="12">
        <v>1.8</v>
      </c>
      <c r="H796" s="23">
        <f>10^-(D796)</f>
        <v>1.0715193052376054E-7</v>
      </c>
      <c r="I796" s="32">
        <v>0.02</v>
      </c>
      <c r="J796" s="25">
        <v>0.09</v>
      </c>
      <c r="K796" s="33"/>
      <c r="L796" s="25">
        <v>130</v>
      </c>
      <c r="M796" s="33"/>
      <c r="N796" s="25">
        <v>2.38</v>
      </c>
      <c r="O796" s="25">
        <v>2.7</v>
      </c>
      <c r="P796" s="25">
        <v>8.1</v>
      </c>
      <c r="Q796" s="25">
        <v>7.0000000000000007E-2</v>
      </c>
      <c r="R796" s="25">
        <v>11</v>
      </c>
      <c r="S796" s="34"/>
      <c r="T796" s="51">
        <v>0.15</v>
      </c>
      <c r="U796" s="42">
        <v>61</v>
      </c>
      <c r="V796" s="42">
        <v>1</v>
      </c>
      <c r="W796" s="42">
        <v>0.01</v>
      </c>
      <c r="X796" s="42">
        <v>42</v>
      </c>
      <c r="Y796" s="44">
        <v>5.53</v>
      </c>
      <c r="Z796" s="87">
        <f>(H796/H$3)+(I796/I$3*3)+(J796/J$3)+(L796/L$3*2)+(N796/N$3*2)+(O796/O$3)+(P796/P$3*2)+(Q796/Q$3*2)+(R796/R$3)</f>
        <v>7.7959414883486895</v>
      </c>
      <c r="AA796" s="88">
        <f>(T796/T$3*3)+(U796/U$3*2)+(V796/V$3)+(W796/W$3)+(X796/X$3)+Y796</f>
        <v>8.0057593990584444</v>
      </c>
      <c r="AB796" s="90">
        <f>(Z796-AA796)/(Z796+AA796)</f>
        <v>-1.3278185190618644E-2</v>
      </c>
      <c r="AC796" s="19">
        <v>7.79</v>
      </c>
      <c r="AD796" s="13">
        <v>8</v>
      </c>
      <c r="AE796" s="95">
        <v>2.6</v>
      </c>
    </row>
    <row r="797" spans="1:31" x14ac:dyDescent="0.35">
      <c r="A797" s="2" t="s">
        <v>200</v>
      </c>
      <c r="B797" s="9">
        <v>41568</v>
      </c>
      <c r="C797" s="19">
        <v>2.0699999999999998</v>
      </c>
      <c r="D797" s="12">
        <v>7.04</v>
      </c>
      <c r="F797" s="12">
        <v>12</v>
      </c>
      <c r="H797" s="23">
        <f>10^-(D797)</f>
        <v>9.120108393559095E-8</v>
      </c>
      <c r="I797" s="24">
        <v>3.7000000000000002E-3</v>
      </c>
      <c r="J797" s="25">
        <v>47.9</v>
      </c>
      <c r="K797" s="30">
        <v>0.4</v>
      </c>
      <c r="L797" s="25">
        <v>120</v>
      </c>
      <c r="M797" s="30">
        <v>0.8</v>
      </c>
      <c r="N797" s="25">
        <v>5.75</v>
      </c>
      <c r="O797" s="25">
        <v>63.5</v>
      </c>
      <c r="P797" s="25">
        <v>100</v>
      </c>
      <c r="Q797" s="25">
        <v>1.29</v>
      </c>
      <c r="R797" s="25">
        <v>1190</v>
      </c>
      <c r="S797" s="31">
        <v>14</v>
      </c>
      <c r="T797" s="51">
        <v>2.92</v>
      </c>
      <c r="U797" s="42">
        <v>2.2400000000000002</v>
      </c>
      <c r="V797" s="42">
        <v>0.22</v>
      </c>
      <c r="W797" s="42">
        <v>4.9300000000000004E-3</v>
      </c>
      <c r="X797" s="42">
        <v>1993</v>
      </c>
      <c r="Y797" s="44">
        <v>16.05</v>
      </c>
      <c r="Z797" s="87">
        <f>(H797/H$3)+(I797/I$3*3)+(J797/J$3)+(L797/L$3*2)+(N797/N$3*2)+(O797/O$3)+(P797/P$3*2)+(Q797/Q$3*2)+(R797/R$3)</f>
        <v>70.5151590396015</v>
      </c>
      <c r="AA797" s="88">
        <f>(T797/T$3*3)+(U797/U$3*2)+(V797/V$3)+(W797/W$3)+(X797/X$3)+Y797</f>
        <v>72.412556088065031</v>
      </c>
      <c r="AB797" s="90">
        <f>(Z797-AA797)/(Z797+AA797)</f>
        <v>-1.3275221301681973E-2</v>
      </c>
      <c r="AC797" s="19">
        <v>70.62</v>
      </c>
      <c r="AD797" s="99">
        <v>72.400000000000006</v>
      </c>
      <c r="AE797" s="95">
        <v>2.5</v>
      </c>
    </row>
    <row r="798" spans="1:31" x14ac:dyDescent="0.35">
      <c r="A798" s="2" t="s">
        <v>217</v>
      </c>
      <c r="B798" s="9">
        <v>40547</v>
      </c>
      <c r="C798" s="18">
        <v>12.67</v>
      </c>
      <c r="D798" s="12">
        <v>7.08</v>
      </c>
      <c r="F798" s="12">
        <v>1.6</v>
      </c>
      <c r="H798" s="23">
        <f>10^-(D798)</f>
        <v>8.3176377110266823E-8</v>
      </c>
      <c r="I798" s="24">
        <v>0.02</v>
      </c>
      <c r="J798" s="25">
        <v>0.01</v>
      </c>
      <c r="K798" s="30">
        <v>0.9</v>
      </c>
      <c r="L798" s="25">
        <v>117</v>
      </c>
      <c r="M798" s="30">
        <v>0.2</v>
      </c>
      <c r="N798" s="25">
        <v>0.49</v>
      </c>
      <c r="O798" s="25">
        <v>3.66</v>
      </c>
      <c r="P798" s="25">
        <v>8.8000000000000007</v>
      </c>
      <c r="Q798" s="25">
        <v>0.21</v>
      </c>
      <c r="R798" s="25">
        <v>17.600000000000001</v>
      </c>
      <c r="S798" s="31">
        <v>0.6</v>
      </c>
      <c r="T798" s="51">
        <v>0.01</v>
      </c>
      <c r="U798" s="42">
        <v>74.7</v>
      </c>
      <c r="V798" s="42">
        <v>3.8</v>
      </c>
      <c r="W798" s="42">
        <v>3.2799999999999999E-3</v>
      </c>
      <c r="X798" s="42">
        <v>32</v>
      </c>
      <c r="Y798" s="44">
        <v>5.13</v>
      </c>
      <c r="Z798" s="87">
        <f>(H798/H$3)+(I798/I$3*3)+(J798/J$3)+(L798/L$3*2)+(N798/N$3*2)+(O798/O$3)+(P798/P$3*2)+(Q798/Q$3*2)+(R798/R$3)</f>
        <v>7.4494328435606487</v>
      </c>
      <c r="AA798" s="88">
        <f>(T798/T$3*3)+(U798/U$3*2)+(V798/V$3)+(W798/W$3)+(X798/X$3)+Y798</f>
        <v>7.649473408109551</v>
      </c>
      <c r="AB798" s="90">
        <f>(Z798-AA798)/(Z798+AA798)</f>
        <v>-1.32486791569273E-2</v>
      </c>
      <c r="AC798" s="19">
        <v>7.46</v>
      </c>
      <c r="AD798" s="99">
        <v>7.65</v>
      </c>
      <c r="AE798" s="95">
        <v>2.5499999999999998</v>
      </c>
    </row>
    <row r="799" spans="1:31" x14ac:dyDescent="0.35">
      <c r="A799" s="2" t="s">
        <v>248</v>
      </c>
      <c r="B799" s="9">
        <v>40861</v>
      </c>
      <c r="C799" s="18">
        <v>10.11</v>
      </c>
      <c r="D799" s="12">
        <v>7.49</v>
      </c>
      <c r="F799" s="12">
        <v>2</v>
      </c>
      <c r="H799" s="23">
        <f>10^-(D799)</f>
        <v>3.2359365692962729E-8</v>
      </c>
      <c r="I799" s="28"/>
      <c r="J799" s="25">
        <v>7.0000000000000007E-2</v>
      </c>
      <c r="K799" s="36"/>
      <c r="L799" s="25">
        <v>76.900000000000006</v>
      </c>
      <c r="M799" s="36"/>
      <c r="N799" s="25">
        <v>3.05</v>
      </c>
      <c r="O799" s="25">
        <v>1.04</v>
      </c>
      <c r="P799" s="25">
        <v>3.95</v>
      </c>
      <c r="Q799" s="25">
        <v>0.22</v>
      </c>
      <c r="R799" s="25">
        <v>15.2</v>
      </c>
      <c r="S799" s="36"/>
      <c r="T799" s="51">
        <v>0.01</v>
      </c>
      <c r="U799" s="42">
        <v>66.5</v>
      </c>
      <c r="V799" s="42">
        <v>0.22</v>
      </c>
      <c r="W799" s="42">
        <v>4.2700000000000004E-3</v>
      </c>
      <c r="X799" s="42">
        <v>30</v>
      </c>
      <c r="Y799" s="44">
        <v>2.87</v>
      </c>
      <c r="Z799" s="87">
        <f>(H799/H$3)+(I799/I$3*3)+(J799/J$3)+(L799/L$3*2)+(N799/N$3*2)+(O799/O$3)+(P799/P$3*2)+(Q799/Q$3*2)+(R799/R$3)</f>
        <v>4.9711687741400183</v>
      </c>
      <c r="AA799" s="88">
        <f>(T799/T$3*3)+(U799/U$3*2)+(V799/V$3)+(W799/W$3)+(X799/X$3)+Y799</f>
        <v>5.1046266468188062</v>
      </c>
      <c r="AB799" s="90">
        <f>(Z799-AA799)/(Z799+AA799)</f>
        <v>-1.3245393252147613E-2</v>
      </c>
      <c r="AC799" s="19">
        <v>5.03</v>
      </c>
      <c r="AD799" s="99">
        <v>5.0999999999999996</v>
      </c>
      <c r="AE799" s="95">
        <v>1.47</v>
      </c>
    </row>
    <row r="800" spans="1:31" x14ac:dyDescent="0.35">
      <c r="A800" s="2" t="s">
        <v>302</v>
      </c>
      <c r="B800" s="9">
        <v>38846</v>
      </c>
      <c r="C800" s="20"/>
      <c r="D800" s="12">
        <v>7.4</v>
      </c>
      <c r="F800" s="12">
        <v>2</v>
      </c>
      <c r="H800" s="23">
        <f>10^-(D800)</f>
        <v>3.981071705534957E-8</v>
      </c>
      <c r="I800" s="32">
        <v>0.25</v>
      </c>
      <c r="J800" s="25">
        <v>0.27</v>
      </c>
      <c r="K800" s="30">
        <v>5</v>
      </c>
      <c r="L800" s="25">
        <v>80.63</v>
      </c>
      <c r="M800" s="29">
        <v>5</v>
      </c>
      <c r="N800" s="25">
        <v>2.0699999999999998</v>
      </c>
      <c r="O800" s="25">
        <v>1.29</v>
      </c>
      <c r="P800" s="25">
        <v>5.84</v>
      </c>
      <c r="Q800" s="25">
        <v>0.17</v>
      </c>
      <c r="R800" s="25">
        <v>9.4</v>
      </c>
      <c r="S800" s="31">
        <v>10</v>
      </c>
      <c r="T800" s="51">
        <v>0.45</v>
      </c>
      <c r="U800" s="42">
        <v>40</v>
      </c>
      <c r="V800" s="42">
        <v>0.48</v>
      </c>
      <c r="W800" s="42">
        <v>0.02</v>
      </c>
      <c r="X800" s="42">
        <v>28</v>
      </c>
      <c r="Y800" s="44">
        <v>3.56</v>
      </c>
      <c r="Z800" s="87">
        <f>(H800/H$3)+(I800/I$3*3)+(J800/J$3)+(L800/L$3*2)+(N800/N$3*2)+(O800/O$3)+(P800/P$3*2)+(Q800/Q$3*2)+(R800/R$3)</f>
        <v>5.0688936647128431</v>
      </c>
      <c r="AA800" s="88">
        <f>(T800/T$3*3)+(U800/U$3*2)+(V800/V$3)+(W800/W$3)+(X800/X$3)+Y800</f>
        <v>5.2049627224562673</v>
      </c>
      <c r="AB800" s="90">
        <f>(Z800-AA800)/(Z800+AA800)</f>
        <v>-1.3244204767487229E-2</v>
      </c>
      <c r="AC800" s="19">
        <v>5.04</v>
      </c>
      <c r="AD800" s="99">
        <v>5.19</v>
      </c>
      <c r="AE800" s="95">
        <v>-2.93</v>
      </c>
    </row>
    <row r="801" spans="1:31" x14ac:dyDescent="0.35">
      <c r="A801" s="2" t="s">
        <v>125</v>
      </c>
      <c r="B801" s="9">
        <v>38860</v>
      </c>
      <c r="C801" s="18">
        <v>8.61</v>
      </c>
      <c r="D801" s="12">
        <v>7.22</v>
      </c>
      <c r="F801" s="12">
        <v>2.5</v>
      </c>
      <c r="H801" s="23">
        <f>10^-(D801)</f>
        <v>6.0255958607435649E-8</v>
      </c>
      <c r="I801" s="32">
        <v>2E-3</v>
      </c>
      <c r="J801" s="25">
        <v>0.24</v>
      </c>
      <c r="K801" s="30">
        <v>0.8</v>
      </c>
      <c r="L801" s="25">
        <v>102</v>
      </c>
      <c r="M801" s="30">
        <v>0.2</v>
      </c>
      <c r="N801" s="25">
        <v>2.35</v>
      </c>
      <c r="O801" s="25">
        <v>1.83</v>
      </c>
      <c r="P801" s="25">
        <v>8.7899999999999991</v>
      </c>
      <c r="Q801" s="25">
        <v>0.18</v>
      </c>
      <c r="R801" s="25">
        <v>12.6</v>
      </c>
      <c r="S801" s="31">
        <v>0.9</v>
      </c>
      <c r="T801" s="51">
        <v>0.02</v>
      </c>
      <c r="U801" s="42">
        <v>24.9</v>
      </c>
      <c r="V801" s="42">
        <v>0.22</v>
      </c>
      <c r="W801" s="42">
        <v>6.2405500000000001E-3</v>
      </c>
      <c r="X801" s="42">
        <v>20</v>
      </c>
      <c r="Y801" s="44">
        <v>5.6</v>
      </c>
      <c r="Z801" s="87">
        <f>(H801/H$3)+(I801/I$3*3)+(J801/J$3)+(L801/L$3*2)+(N801/N$3*2)+(O801/O$3)+(P801/P$3*2)+(Q801/Q$3*2)+(R801/R$3)</f>
        <v>6.512109365165605</v>
      </c>
      <c r="AA801" s="88">
        <f>(T801/T$3*3)+(U801/U$3*2)+(V801/V$3)+(W801/W$3)+(X801/X$3)+Y801</f>
        <v>6.6868627443025606</v>
      </c>
      <c r="AB801" s="90">
        <f>(Z801-AA801)/(Z801+AA801)</f>
        <v>-1.3239923358243765E-2</v>
      </c>
      <c r="AC801" s="19">
        <v>6.4</v>
      </c>
      <c r="AD801" s="99">
        <v>6.7</v>
      </c>
      <c r="AE801" s="95">
        <v>-4</v>
      </c>
    </row>
    <row r="802" spans="1:31" x14ac:dyDescent="0.35">
      <c r="A802" s="2" t="s">
        <v>363</v>
      </c>
      <c r="B802" s="9">
        <v>39163</v>
      </c>
      <c r="C802" s="18">
        <v>2.76</v>
      </c>
      <c r="D802" s="12">
        <v>5.37</v>
      </c>
      <c r="F802" s="12">
        <v>1.8</v>
      </c>
      <c r="G802" s="17"/>
      <c r="H802" s="23">
        <f>10^-(D802)</f>
        <v>4.2657951880159181E-6</v>
      </c>
      <c r="I802" s="32">
        <v>6.0000000000000001E-3</v>
      </c>
      <c r="J802" s="25">
        <v>0.03</v>
      </c>
      <c r="K802" s="33"/>
      <c r="L802" s="25">
        <v>16.5</v>
      </c>
      <c r="M802" s="36"/>
      <c r="N802" s="25">
        <v>0.01</v>
      </c>
      <c r="O802" s="25">
        <v>10.4</v>
      </c>
      <c r="P802" s="25">
        <v>2.97</v>
      </c>
      <c r="Q802" s="25">
        <v>0.45</v>
      </c>
      <c r="R802" s="25">
        <v>35.9</v>
      </c>
      <c r="S802" s="36"/>
      <c r="T802" s="51">
        <v>0.03</v>
      </c>
      <c r="U802" s="42">
        <v>28.3</v>
      </c>
      <c r="V802" s="42">
        <v>37.270000000000003</v>
      </c>
      <c r="W802" s="42">
        <v>7.0000000000000007E-2</v>
      </c>
      <c r="X802" s="42">
        <v>56</v>
      </c>
      <c r="Y802" s="44">
        <v>0.22</v>
      </c>
      <c r="Z802" s="87">
        <f>(H802/H$3)+(I802/I$3*3)+(J802/J$3)+(L802/L$3*2)+(N802/N$3*2)+(O802/O$3)+(P802/P$3*2)+(Q802/Q$3*2)+(R802/R$3)</f>
        <v>2.9143080413743796</v>
      </c>
      <c r="AA802" s="88">
        <f>(T802/T$3*3)+(U802/U$3*2)+(V802/V$3)+(W802/W$3)+(X802/X$3)+Y802</f>
        <v>2.9924418849442911</v>
      </c>
      <c r="AB802" s="90">
        <f>(Z802-AA802)/(Z802+AA802)</f>
        <v>-1.3227890895087835E-2</v>
      </c>
      <c r="AD802" s="100"/>
      <c r="AE802" s="96"/>
    </row>
    <row r="803" spans="1:31" x14ac:dyDescent="0.35">
      <c r="A803" s="2" t="s">
        <v>181</v>
      </c>
      <c r="B803" s="9">
        <v>33567</v>
      </c>
      <c r="C803" s="19">
        <v>19.239999999999998</v>
      </c>
      <c r="D803" s="12">
        <v>7.07</v>
      </c>
      <c r="F803" s="12">
        <v>1.3</v>
      </c>
      <c r="H803" s="23">
        <f>10^-(D803)</f>
        <v>8.5113803820237355E-8</v>
      </c>
      <c r="I803" s="24">
        <v>0.02</v>
      </c>
      <c r="J803" s="25">
        <v>0.12</v>
      </c>
      <c r="K803" s="29">
        <v>1.1000000000000001</v>
      </c>
      <c r="L803" s="25">
        <v>49</v>
      </c>
      <c r="M803" s="29">
        <v>0.2</v>
      </c>
      <c r="N803" s="25">
        <v>0.82</v>
      </c>
      <c r="O803" s="25">
        <v>1</v>
      </c>
      <c r="P803" s="25">
        <v>2.6</v>
      </c>
      <c r="Q803" s="25">
        <v>0.08</v>
      </c>
      <c r="R803" s="25">
        <v>5.9</v>
      </c>
      <c r="S803" s="29">
        <v>1.2</v>
      </c>
      <c r="T803" s="51">
        <v>0.06</v>
      </c>
      <c r="U803" s="42">
        <v>27.4</v>
      </c>
      <c r="V803" s="42">
        <v>2.21</v>
      </c>
      <c r="W803" s="42">
        <v>0.01</v>
      </c>
      <c r="X803" s="42">
        <v>9</v>
      </c>
      <c r="Y803" s="44">
        <v>2.2000000000000002</v>
      </c>
      <c r="Z803" s="87">
        <f>(H803/H$3)+(I803/I$3*3)+(J803/J$3)+(L803/L$3*2)+(N803/N$3*2)+(O803/O$3)+(P803/P$3*2)+(Q803/Q$3*2)+(R803/R$3)</f>
        <v>2.9823895482464664</v>
      </c>
      <c r="AA803" s="88">
        <f>(T803/T$3*3)+(U803/U$3*2)+(V803/V$3)+(W803/W$3)+(X803/X$3)+Y803</f>
        <v>3.0620539943377452</v>
      </c>
      <c r="AB803" s="90">
        <f>(Z803-AA803)/(Z803+AA803)</f>
        <v>-1.3179781650705834E-2</v>
      </c>
      <c r="AD803" s="100"/>
      <c r="AE803" s="96"/>
    </row>
    <row r="804" spans="1:31" x14ac:dyDescent="0.35">
      <c r="A804" s="2" t="s">
        <v>345</v>
      </c>
      <c r="B804" s="9">
        <v>37216</v>
      </c>
      <c r="C804" s="18">
        <v>1.44</v>
      </c>
      <c r="D804" s="12">
        <v>6.81</v>
      </c>
      <c r="F804" s="12">
        <v>5.2</v>
      </c>
      <c r="H804" s="23">
        <f>10^-(D804)</f>
        <v>1.5488166189124805E-7</v>
      </c>
      <c r="I804" s="32">
        <v>0.15</v>
      </c>
      <c r="J804" s="25">
        <v>0.06</v>
      </c>
      <c r="K804" s="30">
        <v>2.8</v>
      </c>
      <c r="L804" s="25">
        <v>81.099999999999994</v>
      </c>
      <c r="M804" s="30">
        <v>0.3</v>
      </c>
      <c r="N804" s="25">
        <v>0.19</v>
      </c>
      <c r="O804" s="25">
        <v>11.3</v>
      </c>
      <c r="P804" s="25">
        <v>9.7899999999999991</v>
      </c>
      <c r="Q804" s="25">
        <v>0.15</v>
      </c>
      <c r="R804" s="25">
        <v>10.5</v>
      </c>
      <c r="S804" s="31">
        <v>13</v>
      </c>
      <c r="T804" s="51">
        <v>0.02</v>
      </c>
      <c r="U804" s="42">
        <v>43.2</v>
      </c>
      <c r="V804" s="42">
        <v>0.55000000000000004</v>
      </c>
      <c r="W804" s="42">
        <v>3.2799999999999999E-3</v>
      </c>
      <c r="X804" s="42">
        <v>44</v>
      </c>
      <c r="Y804" s="44">
        <v>3.63</v>
      </c>
      <c r="Z804" s="87">
        <f>(H804/H$3)+(I804/I$3*3)+(J804/J$3)+(L804/L$3*2)+(N804/N$3*2)+(O804/O$3)+(P804/P$3*2)+(Q804/Q$3*2)+(R804/R$3)</f>
        <v>5.6303358738038121</v>
      </c>
      <c r="AA804" s="88">
        <f>(T804/T$3*3)+(U804/U$3*2)+(V804/V$3)+(W804/W$3)+(X804/X$3)+Y804</f>
        <v>5.7801030459909342</v>
      </c>
      <c r="AB804" s="90">
        <f>(Z804-AA804)/(Z804+AA804)</f>
        <v>-1.3125452337096962E-2</v>
      </c>
    </row>
    <row r="805" spans="1:31" x14ac:dyDescent="0.35">
      <c r="A805" s="2" t="s">
        <v>100</v>
      </c>
      <c r="B805" s="9">
        <v>33890</v>
      </c>
      <c r="C805" s="18">
        <v>13.05</v>
      </c>
      <c r="D805" s="12">
        <v>6.75</v>
      </c>
      <c r="F805" s="12">
        <v>3.8</v>
      </c>
      <c r="H805" s="23">
        <f>10^-(D805)</f>
        <v>1.7782794100389206E-7</v>
      </c>
      <c r="I805" s="28"/>
      <c r="J805" s="25">
        <v>0.51</v>
      </c>
      <c r="K805" s="30">
        <v>9.5</v>
      </c>
      <c r="L805" s="25">
        <v>107</v>
      </c>
      <c r="M805" s="30">
        <v>1</v>
      </c>
      <c r="N805" s="25">
        <v>2.5099999999999998</v>
      </c>
      <c r="O805" s="25">
        <v>3.8</v>
      </c>
      <c r="P805" s="25">
        <v>14</v>
      </c>
      <c r="Q805" s="25">
        <v>0.25</v>
      </c>
      <c r="R805" s="25">
        <v>26</v>
      </c>
      <c r="S805" s="31">
        <v>5</v>
      </c>
      <c r="T805" s="51">
        <v>0.06</v>
      </c>
      <c r="U805" s="42">
        <v>7.91</v>
      </c>
      <c r="V805" s="42">
        <v>2.21</v>
      </c>
      <c r="W805" s="42">
        <v>0.01</v>
      </c>
      <c r="X805" s="42">
        <v>32</v>
      </c>
      <c r="Y805" s="44">
        <v>6.95</v>
      </c>
      <c r="Z805" s="87">
        <f>(H805/H$3)+(I805/I$3*3)+(J805/J$3)+(L805/L$3*2)+(N805/N$3*2)+(O805/O$3)+(P805/P$3*2)+(Q805/Q$3*2)+(R805/R$3)</f>
        <v>7.8465419001834622</v>
      </c>
      <c r="AA805" s="88">
        <f>(T805/T$3*3)+(U805/U$3*2)+(V805/V$3)+(W805/W$3)+(X805/X$3)+Y805</f>
        <v>8.0551093123409103</v>
      </c>
      <c r="AB805" s="90">
        <f>(Z805-AA805)/(Z805+AA805)</f>
        <v>-1.3116085202093817E-2</v>
      </c>
      <c r="AD805" s="100"/>
      <c r="AE805" s="96"/>
    </row>
    <row r="806" spans="1:31" x14ac:dyDescent="0.35">
      <c r="A806" s="2" t="s">
        <v>300</v>
      </c>
      <c r="B806" s="9">
        <v>41193</v>
      </c>
      <c r="C806" s="18">
        <v>8.7799999999999994</v>
      </c>
      <c r="D806" s="12">
        <v>6.27</v>
      </c>
      <c r="F806" s="12">
        <v>5.76</v>
      </c>
      <c r="H806" s="23">
        <f>10^-(D806)</f>
        <v>5.3703179637025244E-7</v>
      </c>
      <c r="I806" s="28"/>
      <c r="J806" s="25">
        <v>0.55000000000000004</v>
      </c>
      <c r="K806" s="29">
        <v>1.3</v>
      </c>
      <c r="L806" s="25">
        <v>46.6</v>
      </c>
      <c r="M806" s="29">
        <v>0.4</v>
      </c>
      <c r="N806" s="25">
        <v>16.5</v>
      </c>
      <c r="O806" s="25">
        <v>7.48</v>
      </c>
      <c r="P806" s="25">
        <v>4.92</v>
      </c>
      <c r="Q806" s="25">
        <v>0.49</v>
      </c>
      <c r="R806" s="25">
        <v>14.3</v>
      </c>
      <c r="S806" s="29">
        <v>0.5</v>
      </c>
      <c r="T806" s="51">
        <v>0.38</v>
      </c>
      <c r="U806" s="42">
        <v>71.7</v>
      </c>
      <c r="V806" s="42">
        <v>0.22</v>
      </c>
      <c r="W806" s="42">
        <v>4.2700000000000004E-3</v>
      </c>
      <c r="X806" s="42">
        <v>36</v>
      </c>
      <c r="Y806" s="44">
        <v>1.77</v>
      </c>
      <c r="Z806" s="87">
        <f>(H806/H$3)+(I806/I$3*3)+(J806/J$3)+(L806/L$3*2)+(N806/N$3*2)+(O806/O$3)+(P806/P$3*2)+(Q806/Q$3*2)+(R806/R$3)</f>
        <v>4.1826970486342443</v>
      </c>
      <c r="AA806" s="88">
        <f>(T806/T$3*3)+(U806/U$3*2)+(V806/V$3)+(W806/W$3)+(X806/X$3)+Y806</f>
        <v>4.2938214143614406</v>
      </c>
      <c r="AB806" s="90">
        <f>(Z806-AA806)/(Z806+AA806)</f>
        <v>-1.3109670699392763E-2</v>
      </c>
      <c r="AC806" s="19">
        <v>4.4800000000000004</v>
      </c>
      <c r="AD806" s="99">
        <v>4.29</v>
      </c>
      <c r="AE806" s="95">
        <v>4.32</v>
      </c>
    </row>
    <row r="807" spans="1:31" x14ac:dyDescent="0.35">
      <c r="A807" s="2" t="s">
        <v>100</v>
      </c>
      <c r="B807" s="9">
        <v>41927</v>
      </c>
      <c r="C807" s="18">
        <v>12.46</v>
      </c>
      <c r="D807" s="12">
        <v>7.37</v>
      </c>
      <c r="F807" s="12">
        <v>3.2</v>
      </c>
      <c r="H807" s="23">
        <f>10^-(D807)</f>
        <v>4.2657951880159239E-8</v>
      </c>
      <c r="I807" s="32">
        <v>2E-3</v>
      </c>
      <c r="J807" s="25">
        <v>0.53</v>
      </c>
      <c r="K807" s="29">
        <v>10</v>
      </c>
      <c r="L807" s="25">
        <v>105</v>
      </c>
      <c r="M807" s="36"/>
      <c r="N807" s="25">
        <v>2.41</v>
      </c>
      <c r="O807" s="25">
        <v>3.61</v>
      </c>
      <c r="P807" s="25">
        <v>13.9</v>
      </c>
      <c r="Q807" s="25">
        <v>0.23</v>
      </c>
      <c r="R807" s="25">
        <v>27.9</v>
      </c>
      <c r="S807" s="36"/>
      <c r="T807" s="51">
        <v>0.02</v>
      </c>
      <c r="U807" s="42">
        <v>7.95</v>
      </c>
      <c r="V807" s="42">
        <v>0.22</v>
      </c>
      <c r="W807" s="42">
        <v>3.2799999999999999E-3</v>
      </c>
      <c r="X807" s="42">
        <v>33</v>
      </c>
      <c r="Y807" s="44">
        <v>6.92</v>
      </c>
      <c r="Z807" s="87">
        <f>(H807/H$3)+(I807/I$3*3)+(J807/J$3)+(L807/L$3*2)+(N807/N$3*2)+(O807/O$3)+(P807/P$3*2)+(Q807/Q$3*2)+(R807/R$3)</f>
        <v>7.81332400231347</v>
      </c>
      <c r="AA807" s="88">
        <f>(T807/T$3*3)+(U807/U$3*2)+(V807/V$3)+(W807/W$3)+(X807/X$3)+Y807</f>
        <v>8.0206443651261843</v>
      </c>
      <c r="AB807" s="90">
        <f>(Z807-AA807)/(Z807+AA807)</f>
        <v>-1.3093392509172852E-2</v>
      </c>
      <c r="AC807" s="19">
        <v>7.86</v>
      </c>
      <c r="AD807" s="99">
        <v>8.02</v>
      </c>
      <c r="AE807" s="95">
        <v>2.0099999999999998</v>
      </c>
    </row>
    <row r="808" spans="1:31" x14ac:dyDescent="0.35">
      <c r="A808" s="2" t="s">
        <v>384</v>
      </c>
      <c r="B808" s="9">
        <v>41043</v>
      </c>
      <c r="C808" s="19">
        <v>9.35</v>
      </c>
      <c r="D808" s="12">
        <v>5.32</v>
      </c>
      <c r="F808" s="12">
        <v>1.2</v>
      </c>
      <c r="H808" s="23">
        <f>10^-(D808)</f>
        <v>4.7863009232263716E-6</v>
      </c>
      <c r="J808" s="25">
        <v>0.01</v>
      </c>
      <c r="K808" s="33"/>
      <c r="L808" s="25">
        <v>10.9</v>
      </c>
      <c r="M808" s="33"/>
      <c r="N808" s="25">
        <v>2E-3</v>
      </c>
      <c r="O808" s="25">
        <v>2.7</v>
      </c>
      <c r="P808" s="25">
        <v>8.19</v>
      </c>
      <c r="Q808" s="25">
        <v>0.06</v>
      </c>
      <c r="R808" s="25">
        <v>59.9</v>
      </c>
      <c r="S808" s="34"/>
      <c r="T808" s="51">
        <v>0.01</v>
      </c>
      <c r="U808" s="42">
        <v>29.9</v>
      </c>
      <c r="V808" s="42">
        <v>15.67</v>
      </c>
      <c r="W808" s="42">
        <v>3.2799999999999999E-3</v>
      </c>
      <c r="X808" s="42">
        <v>99</v>
      </c>
      <c r="Y808" s="44">
        <v>0.33</v>
      </c>
      <c r="Z808" s="87">
        <f>(H808/H$3)+(I808/I$3*3)+(J808/J$3)+(L808/L$3*2)+(N808/N$3*2)+(O808/O$3)+(P808/P$3*2)+(Q808/Q$3*2)+(R808/R$3)</f>
        <v>3.8950594825053892</v>
      </c>
      <c r="AA808" s="88">
        <f>(T808/T$3*3)+(U808/U$3*2)+(V808/V$3)+(W808/W$3)+(X808/X$3)+Y808</f>
        <v>3.9982576429857946</v>
      </c>
      <c r="AB808" s="90">
        <f>(Z808-AA808)/(Z808+AA808)</f>
        <v>-1.3074118122928391E-2</v>
      </c>
      <c r="AC808" s="19">
        <v>3.91</v>
      </c>
      <c r="AD808" s="99">
        <v>4</v>
      </c>
      <c r="AE808" s="95">
        <v>2.27</v>
      </c>
    </row>
    <row r="809" spans="1:31" x14ac:dyDescent="0.35">
      <c r="A809" s="2" t="s">
        <v>100</v>
      </c>
      <c r="B809" s="9">
        <v>32155</v>
      </c>
      <c r="C809" s="18">
        <v>11.77</v>
      </c>
      <c r="D809" s="12">
        <v>7.02</v>
      </c>
      <c r="E809" s="16"/>
      <c r="F809" s="12">
        <v>3</v>
      </c>
      <c r="G809" s="16"/>
      <c r="H809" s="23">
        <f>10^-(D809)</f>
        <v>9.5499258602143556E-8</v>
      </c>
      <c r="J809" s="25">
        <v>0.59</v>
      </c>
      <c r="K809" s="30">
        <v>6.3</v>
      </c>
      <c r="L809" s="25">
        <v>106</v>
      </c>
      <c r="M809" s="30">
        <v>0.1</v>
      </c>
      <c r="N809" s="25">
        <v>2.7</v>
      </c>
      <c r="O809" s="25">
        <v>3.9</v>
      </c>
      <c r="P809" s="25">
        <v>13</v>
      </c>
      <c r="Q809" s="25">
        <v>0.21</v>
      </c>
      <c r="R809" s="25">
        <v>28</v>
      </c>
      <c r="S809" s="31">
        <v>2.7</v>
      </c>
      <c r="T809" s="51">
        <v>1.53</v>
      </c>
      <c r="U809" s="42">
        <v>8.4</v>
      </c>
      <c r="V809" s="42">
        <v>1.1000000000000001</v>
      </c>
      <c r="W809" s="42">
        <v>0.82</v>
      </c>
      <c r="X809" s="42">
        <v>38</v>
      </c>
      <c r="Y809" s="44">
        <v>6.69</v>
      </c>
      <c r="Z809" s="87">
        <f>(H809/H$3)+(I809/I$3*3)+(J809/J$3)+(L809/L$3*2)+(N809/N$3*2)+(O809/O$3)+(P809/P$3*2)+(Q809/Q$3*2)+(R809/R$3)</f>
        <v>7.8137150874753711</v>
      </c>
      <c r="AA809" s="88">
        <f>(T809/T$3*3)+(U809/U$3*2)+(V809/V$3)+(W809/W$3)+(X809/X$3)+Y809</f>
        <v>8.0207038621744591</v>
      </c>
      <c r="AB809" s="90">
        <f>(Z809-AA809)/(Z809+AA809)</f>
        <v>-1.3072078953908529E-2</v>
      </c>
      <c r="AD809" s="100"/>
      <c r="AE809" s="96"/>
    </row>
    <row r="810" spans="1:31" x14ac:dyDescent="0.35">
      <c r="A810" s="2" t="s">
        <v>272</v>
      </c>
      <c r="B810" s="9">
        <v>39926</v>
      </c>
      <c r="C810" s="18">
        <v>14.8</v>
      </c>
      <c r="D810" s="12">
        <v>7.24</v>
      </c>
      <c r="F810" s="12">
        <v>1.7</v>
      </c>
      <c r="H810" s="23">
        <f>10^-(D810)</f>
        <v>5.7543993733715586E-8</v>
      </c>
      <c r="I810" s="32">
        <v>2E-3</v>
      </c>
      <c r="J810" s="25">
        <v>0.01</v>
      </c>
      <c r="K810" s="29">
        <v>0.2</v>
      </c>
      <c r="L810" s="25">
        <v>140</v>
      </c>
      <c r="M810" s="29">
        <v>0.8</v>
      </c>
      <c r="N810" s="25">
        <v>3.0000000000000001E-3</v>
      </c>
      <c r="O810" s="25">
        <v>2.4</v>
      </c>
      <c r="P810" s="25">
        <v>12.3</v>
      </c>
      <c r="Q810" s="35"/>
      <c r="R810" s="25">
        <v>40</v>
      </c>
      <c r="S810" s="29">
        <v>4.3</v>
      </c>
      <c r="T810" s="51">
        <v>0.06</v>
      </c>
      <c r="U810" s="42">
        <v>46.5</v>
      </c>
      <c r="V810" s="42">
        <v>67.73</v>
      </c>
      <c r="W810" s="42">
        <v>3.2799999999999999E-3</v>
      </c>
      <c r="X810" s="42">
        <v>91</v>
      </c>
      <c r="Y810" s="44">
        <v>5.43</v>
      </c>
      <c r="Z810" s="87">
        <f>(H810/H$3)+(I810/I$3*3)+(J810/J$3)+(L810/L$3*2)+(N810/N$3*2)+(O810/O$3)+(P810/P$3*2)+(Q810/Q$3*2)+(R810/R$3)</f>
        <v>9.8001106035255372</v>
      </c>
      <c r="AA810" s="88">
        <f>(T810/T$3*3)+(U810/U$3*2)+(V810/V$3)+(W810/W$3)+(X810/X$3)+Y810</f>
        <v>10.059425897729165</v>
      </c>
      <c r="AB810" s="90">
        <f>(Z810-AA810)/(Z810+AA810)</f>
        <v>-1.305746960344439E-2</v>
      </c>
      <c r="AD810" s="100"/>
      <c r="AE810" s="95">
        <v>2.6</v>
      </c>
    </row>
    <row r="811" spans="1:31" x14ac:dyDescent="0.35">
      <c r="A811" s="2" t="s">
        <v>312</v>
      </c>
      <c r="B811" s="9">
        <v>41785</v>
      </c>
      <c r="C811" s="18">
        <v>2.44</v>
      </c>
      <c r="D811" s="12">
        <v>6.55</v>
      </c>
      <c r="F811" s="12">
        <v>7.4</v>
      </c>
      <c r="H811" s="23">
        <f>10^-(D811)</f>
        <v>2.8183829312644502E-7</v>
      </c>
      <c r="I811" s="32">
        <v>0.01</v>
      </c>
      <c r="J811" s="25">
        <v>0.05</v>
      </c>
      <c r="K811" s="33"/>
      <c r="L811" s="25">
        <v>42.5</v>
      </c>
      <c r="M811" s="33"/>
      <c r="N811" s="25">
        <v>0.12</v>
      </c>
      <c r="O811" s="25">
        <v>22.8</v>
      </c>
      <c r="P811" s="25">
        <v>4.13</v>
      </c>
      <c r="Q811" s="25">
        <v>0.24</v>
      </c>
      <c r="R811" s="25">
        <v>11.6</v>
      </c>
      <c r="S811" s="34"/>
      <c r="T811" s="51">
        <v>0.04</v>
      </c>
      <c r="U811" s="42">
        <v>20.100000000000001</v>
      </c>
      <c r="V811" s="42">
        <v>11.28</v>
      </c>
      <c r="W811" s="42">
        <v>0.12</v>
      </c>
      <c r="X811" s="42">
        <v>25</v>
      </c>
      <c r="Y811" s="44">
        <v>2.35</v>
      </c>
      <c r="Z811" s="87">
        <f>(H811/H$3)+(I811/I$3*3)+(J811/J$3)+(L811/L$3*2)+(N811/N$3*2)+(O811/O$3)+(P811/P$3*2)+(Q811/Q$3*2)+(R811/R$3)</f>
        <v>3.5651477828364988</v>
      </c>
      <c r="AA811" s="88">
        <f>(T811/T$3*3)+(U811/U$3*2)+(V811/V$3)+(W811/W$3)+(X811/X$3)+Y811</f>
        <v>3.6594712381461547</v>
      </c>
      <c r="AB811" s="90">
        <f>(Z811-AA811)/(Z811+AA811)</f>
        <v>-1.3055837966778564E-2</v>
      </c>
      <c r="AC811" s="19">
        <v>3.57</v>
      </c>
      <c r="AD811" s="99">
        <v>3.66</v>
      </c>
      <c r="AE811" s="95">
        <v>2.4500000000000002</v>
      </c>
    </row>
    <row r="812" spans="1:31" x14ac:dyDescent="0.35">
      <c r="A812" s="2" t="s">
        <v>262</v>
      </c>
      <c r="B812" s="9">
        <v>40063</v>
      </c>
      <c r="C812" s="18">
        <v>8.3800000000000008</v>
      </c>
      <c r="D812" s="12">
        <v>7.29</v>
      </c>
      <c r="F812" s="12">
        <v>1</v>
      </c>
      <c r="H812" s="23">
        <f>10^-(D812)</f>
        <v>5.1286138399136415E-8</v>
      </c>
      <c r="I812" s="32">
        <v>6.0000000000000001E-3</v>
      </c>
      <c r="J812" s="25">
        <v>0.02</v>
      </c>
      <c r="K812" s="29">
        <v>1.1000000000000001</v>
      </c>
      <c r="L812" s="25">
        <v>105</v>
      </c>
      <c r="M812" s="30">
        <v>3.5</v>
      </c>
      <c r="N812" s="25">
        <v>0.21</v>
      </c>
      <c r="O812" s="25">
        <v>1.38</v>
      </c>
      <c r="P812" s="25">
        <v>7.2</v>
      </c>
      <c r="Q812" s="25">
        <v>0.01</v>
      </c>
      <c r="R812" s="25">
        <v>11</v>
      </c>
      <c r="S812" s="29">
        <v>0.5</v>
      </c>
      <c r="T812" s="51">
        <v>0.13</v>
      </c>
      <c r="U812" s="42">
        <v>108</v>
      </c>
      <c r="V812" s="42">
        <v>2.35</v>
      </c>
      <c r="W812" s="42">
        <v>0.04</v>
      </c>
      <c r="X812" s="42">
        <v>38</v>
      </c>
      <c r="Y812" s="44">
        <v>3.16</v>
      </c>
      <c r="Z812" s="87">
        <f>(H812/H$3)+(I812/I$3*3)+(J812/J$3)+(L812/L$3*2)+(N812/N$3*2)+(O812/O$3)+(P812/P$3*2)+(Q812/Q$3*2)+(R812/R$3)</f>
        <v>6.3552953028844188</v>
      </c>
      <c r="AA812" s="88">
        <f>(T812/T$3*3)+(U812/U$3*2)+(V812/V$3)+(W812/W$3)+(X812/X$3)+Y812</f>
        <v>6.5231722204202462</v>
      </c>
      <c r="AB812" s="90">
        <f>(Z812-AA812)/(Z812+AA812)</f>
        <v>-1.3035473143993269E-2</v>
      </c>
      <c r="AD812" s="100"/>
      <c r="AE812" s="95">
        <v>2.5099999999999998</v>
      </c>
    </row>
    <row r="813" spans="1:31" x14ac:dyDescent="0.35">
      <c r="A813" s="2" t="s">
        <v>258</v>
      </c>
      <c r="B813" s="9">
        <v>41792</v>
      </c>
      <c r="C813" s="19">
        <v>11.82</v>
      </c>
      <c r="D813" s="12">
        <v>7.28</v>
      </c>
      <c r="F813" s="12">
        <v>1.2</v>
      </c>
      <c r="H813" s="23">
        <f>10^-(D813)</f>
        <v>5.2480746024977185E-8</v>
      </c>
      <c r="I813" s="24">
        <v>4.0000000000000001E-3</v>
      </c>
      <c r="J813" s="25">
        <v>0.01</v>
      </c>
      <c r="K813" s="29">
        <v>0.2</v>
      </c>
      <c r="L813" s="25">
        <v>145</v>
      </c>
      <c r="M813" s="29">
        <v>1.1000000000000001</v>
      </c>
      <c r="N813" s="25">
        <v>0.1</v>
      </c>
      <c r="O813" s="25">
        <v>0.84</v>
      </c>
      <c r="P813" s="25">
        <v>11</v>
      </c>
      <c r="Q813" s="25">
        <v>3.0000000000000001E-3</v>
      </c>
      <c r="R813" s="25">
        <v>14.4</v>
      </c>
      <c r="S813" s="29">
        <v>1.4</v>
      </c>
      <c r="T813" s="51">
        <v>0.03</v>
      </c>
      <c r="U813" s="42">
        <v>53.6</v>
      </c>
      <c r="V813" s="42">
        <v>63.3</v>
      </c>
      <c r="W813" s="42">
        <v>3.2799999999999999E-3</v>
      </c>
      <c r="X813" s="42">
        <v>35</v>
      </c>
      <c r="Y813" s="44">
        <v>5.9</v>
      </c>
      <c r="Z813" s="87">
        <f>(H813/H$3)+(I813/I$3*3)+(J813/J$3)+(L813/L$3*2)+(N813/N$3*2)+(O813/O$3)+(P813/P$3*2)+(Q813/Q$3*2)+(R813/R$3)</f>
        <v>8.7930395928679168</v>
      </c>
      <c r="AA813" s="88">
        <f>(T813/T$3*3)+(U813/U$3*2)+(V813/V$3)+(W813/W$3)+(X813/X$3)+Y813</f>
        <v>9.0251458026847402</v>
      </c>
      <c r="AB813" s="90">
        <f>(Z813-AA813)/(Z813+AA813)</f>
        <v>-1.3026366302976964E-2</v>
      </c>
      <c r="AC813" s="19">
        <v>8.7899999999999991</v>
      </c>
      <c r="AD813" s="99">
        <v>9.0299999999999994</v>
      </c>
      <c r="AE813" s="95">
        <v>2.6</v>
      </c>
    </row>
    <row r="814" spans="1:31" x14ac:dyDescent="0.35">
      <c r="A814" s="2" t="s">
        <v>284</v>
      </c>
      <c r="B814" s="9">
        <v>38853</v>
      </c>
      <c r="C814" s="20"/>
      <c r="D814" s="12">
        <v>6.71</v>
      </c>
      <c r="F814" s="12">
        <v>5.2</v>
      </c>
      <c r="H814" s="23">
        <f>10^-(D814)</f>
        <v>1.9498445997580421E-7</v>
      </c>
      <c r="I814" s="32">
        <v>8.0000000000000002E-3</v>
      </c>
      <c r="J814" s="25">
        <v>0.02</v>
      </c>
      <c r="K814" s="29">
        <v>5</v>
      </c>
      <c r="L814" s="25">
        <v>88.55</v>
      </c>
      <c r="M814" s="30">
        <v>5</v>
      </c>
      <c r="N814" s="25">
        <v>0.14000000000000001</v>
      </c>
      <c r="O814" s="25">
        <v>3.43</v>
      </c>
      <c r="P814" s="25">
        <v>5.21</v>
      </c>
      <c r="Q814" s="25">
        <v>0.3</v>
      </c>
      <c r="R814" s="25">
        <v>13.5</v>
      </c>
      <c r="S814" s="29">
        <v>10</v>
      </c>
      <c r="T814" s="51">
        <v>0.06</v>
      </c>
      <c r="U814" s="42">
        <v>78</v>
      </c>
      <c r="V814" s="42">
        <v>14.6</v>
      </c>
      <c r="W814" s="42">
        <v>0.02</v>
      </c>
      <c r="X814" s="42">
        <v>31</v>
      </c>
      <c r="Y814" s="44">
        <v>2.95</v>
      </c>
      <c r="Z814" s="87">
        <f>(H814/H$3)+(I814/I$3*3)+(J814/J$3)+(L814/L$3*2)+(N814/N$3*2)+(O814/O$3)+(P814/P$3*2)+(Q814/Q$3*2)+(R814/R$3)</f>
        <v>5.5401637718524013</v>
      </c>
      <c r="AA814" s="88">
        <f>(T814/T$3*3)+(U814/U$3*2)+(V814/V$3)+(W814/W$3)+(X814/X$3)+Y814</f>
        <v>5.6861010425058538</v>
      </c>
      <c r="AB814" s="90">
        <f>(Z814-AA814)/(Z814+AA814)</f>
        <v>-1.2999628377445767E-2</v>
      </c>
      <c r="AC814" s="19">
        <v>5.54</v>
      </c>
      <c r="AD814" s="99">
        <v>5.67</v>
      </c>
      <c r="AE814" s="95">
        <v>-2.34</v>
      </c>
    </row>
    <row r="815" spans="1:31" x14ac:dyDescent="0.35">
      <c r="A815" s="2" t="s">
        <v>346</v>
      </c>
      <c r="B815" s="9">
        <v>39982</v>
      </c>
      <c r="C815" s="18">
        <v>10.039999999999999</v>
      </c>
      <c r="D815" s="12">
        <v>6.25</v>
      </c>
      <c r="F815" s="12">
        <v>3.8</v>
      </c>
      <c r="H815" s="23">
        <f>10^-(D815)</f>
        <v>5.6234132519034872E-7</v>
      </c>
      <c r="I815" s="32">
        <v>0.02</v>
      </c>
      <c r="J815" s="25">
        <v>0.01</v>
      </c>
      <c r="K815" s="33"/>
      <c r="L815" s="25">
        <v>28.3</v>
      </c>
      <c r="M815" s="33"/>
      <c r="N815" s="25">
        <v>3.0000000000000001E-3</v>
      </c>
      <c r="O815" s="25">
        <v>7.44</v>
      </c>
      <c r="P815" s="25">
        <v>3.12</v>
      </c>
      <c r="Q815" s="25">
        <v>1E-3</v>
      </c>
      <c r="R815" s="25">
        <v>20.2</v>
      </c>
      <c r="S815" s="34"/>
      <c r="T815" s="51">
        <v>0.03</v>
      </c>
      <c r="U815" s="42">
        <v>16.100000000000001</v>
      </c>
      <c r="V815" s="42">
        <v>21.55</v>
      </c>
      <c r="W815" s="42">
        <v>3.2799999999999999E-3</v>
      </c>
      <c r="X815" s="42">
        <v>34</v>
      </c>
      <c r="Y815" s="44">
        <v>1.17</v>
      </c>
      <c r="Z815" s="87">
        <f>(H815/H$3)+(I815/I$3*3)+(J815/J$3)+(L815/L$3*2)+(N815/N$3*2)+(O815/O$3)+(P815/P$3*2)+(Q815/Q$3*2)+(R815/R$3)</f>
        <v>2.7407081802134465</v>
      </c>
      <c r="AA815" s="88">
        <f>(T815/T$3*3)+(U815/U$3*2)+(V815/V$3)+(W815/W$3)+(X815/X$3)+Y815</f>
        <v>2.8128692075825326</v>
      </c>
      <c r="AB815" s="90">
        <f>(Z815-AA815)/(Z815+AA815)</f>
        <v>-1.2993611564261324E-2</v>
      </c>
      <c r="AD815" s="100"/>
      <c r="AE815" s="95">
        <v>2.66</v>
      </c>
    </row>
    <row r="816" spans="1:31" x14ac:dyDescent="0.35">
      <c r="A816" s="2" t="s">
        <v>193</v>
      </c>
      <c r="B816" s="9">
        <v>40836</v>
      </c>
      <c r="C816" s="18">
        <v>2.0499999999999998</v>
      </c>
      <c r="D816" s="12">
        <v>7.39</v>
      </c>
      <c r="F816" s="12">
        <v>2.6</v>
      </c>
      <c r="H816" s="23">
        <f>10^-(D816)</f>
        <v>4.0738027780411254E-8</v>
      </c>
      <c r="I816" s="32">
        <v>5.0000000000000001E-3</v>
      </c>
      <c r="J816" s="25">
        <v>0.17</v>
      </c>
      <c r="K816" s="36"/>
      <c r="L816" s="25">
        <v>92.7</v>
      </c>
      <c r="M816" s="33"/>
      <c r="N816" s="25">
        <v>1.56</v>
      </c>
      <c r="O816" s="25">
        <v>1.1000000000000001</v>
      </c>
      <c r="P816" s="25">
        <v>4.5</v>
      </c>
      <c r="Q816" s="25">
        <v>0.18</v>
      </c>
      <c r="R816" s="25">
        <v>16.399999999999999</v>
      </c>
      <c r="S816" s="36"/>
      <c r="T816" s="51">
        <v>0.02</v>
      </c>
      <c r="U816" s="42">
        <v>51.4</v>
      </c>
      <c r="V816" s="42">
        <v>0.22</v>
      </c>
      <c r="W816" s="42">
        <v>3.2799999999999999E-3</v>
      </c>
      <c r="X816" s="42">
        <v>29</v>
      </c>
      <c r="Y816" s="44">
        <v>4.07</v>
      </c>
      <c r="Z816" s="87">
        <f>(H816/H$3)+(I816/I$3*3)+(J816/J$3)+(L816/L$3*2)+(N816/N$3*2)+(O816/O$3)+(P816/P$3*2)+(Q816/Q$3*2)+(R816/R$3)</f>
        <v>5.8098701212348649</v>
      </c>
      <c r="AA816" s="88">
        <f>(T816/T$3*3)+(U816/U$3*2)+(V816/V$3)+(W816/W$3)+(X816/X$3)+Y816</f>
        <v>5.9623581528071519</v>
      </c>
      <c r="AB816" s="90">
        <f>(Z816-AA816)/(Z816+AA816)</f>
        <v>-1.295320036466893E-2</v>
      </c>
      <c r="AC816" s="19">
        <v>5.84</v>
      </c>
      <c r="AD816" s="99">
        <v>5.96</v>
      </c>
      <c r="AE816" s="95">
        <v>2.0499999999999998</v>
      </c>
    </row>
    <row r="817" spans="1:31" x14ac:dyDescent="0.35">
      <c r="A817" s="2" t="s">
        <v>193</v>
      </c>
      <c r="B817" s="9">
        <v>39777</v>
      </c>
      <c r="C817" s="19">
        <v>2.34</v>
      </c>
      <c r="D817" s="12">
        <v>7.41</v>
      </c>
      <c r="F817" s="13">
        <v>2.9</v>
      </c>
      <c r="H817" s="23">
        <f>10^-(D817)</f>
        <v>3.890451449942805E-8</v>
      </c>
      <c r="I817" s="24">
        <v>2E-3</v>
      </c>
      <c r="J817" s="25">
        <v>0.16</v>
      </c>
      <c r="K817" s="36"/>
      <c r="L817" s="25">
        <v>95.4</v>
      </c>
      <c r="M817" s="36"/>
      <c r="N817" s="25">
        <v>1.55</v>
      </c>
      <c r="O817" s="25">
        <v>1.04</v>
      </c>
      <c r="P817" s="25">
        <v>4.33</v>
      </c>
      <c r="Q817" s="25">
        <v>0.17</v>
      </c>
      <c r="R817" s="25">
        <v>17.5</v>
      </c>
      <c r="S817" s="36"/>
      <c r="T817" s="51">
        <v>0.01</v>
      </c>
      <c r="U817" s="42">
        <v>52.6</v>
      </c>
      <c r="V817" s="42">
        <v>0.22</v>
      </c>
      <c r="W817" s="42">
        <v>3.2799999999999999E-3</v>
      </c>
      <c r="X817" s="42">
        <v>32</v>
      </c>
      <c r="Y817" s="44">
        <v>4.13</v>
      </c>
      <c r="Z817" s="87">
        <f>(H817/H$3)+(I817/I$3*3)+(J817/J$3)+(L817/L$3*2)+(N817/N$3*2)+(O817/O$3)+(P817/P$3*2)+(Q817/Q$3*2)+(R817/R$3)</f>
        <v>5.9753157358997555</v>
      </c>
      <c r="AA817" s="88">
        <f>(T817/T$3*3)+(U817/U$3*2)+(V817/V$3)+(W817/W$3)+(X817/X$3)+Y817</f>
        <v>6.1316502818273042</v>
      </c>
      <c r="AB817" s="90">
        <f>(Z817-AA817)/(Z817+AA817)</f>
        <v>-1.2912776470888175E-2</v>
      </c>
      <c r="AE817" s="94">
        <v>3.56</v>
      </c>
    </row>
    <row r="818" spans="1:31" x14ac:dyDescent="0.35">
      <c r="A818" s="2" t="s">
        <v>286</v>
      </c>
      <c r="B818" s="9">
        <v>40290</v>
      </c>
      <c r="C818" s="18">
        <v>5.34</v>
      </c>
      <c r="D818" s="12">
        <v>4.72</v>
      </c>
      <c r="F818" s="12">
        <v>1.3</v>
      </c>
      <c r="H818" s="23">
        <f>10^-(D818)</f>
        <v>1.9054607179632454E-5</v>
      </c>
      <c r="I818" s="32">
        <v>0.04</v>
      </c>
      <c r="J818" s="25">
        <v>0.01</v>
      </c>
      <c r="K818" s="36"/>
      <c r="L818" s="25">
        <v>6.99</v>
      </c>
      <c r="M818" s="36"/>
      <c r="N818" s="25">
        <v>0.01</v>
      </c>
      <c r="O818" s="25">
        <v>2.69</v>
      </c>
      <c r="P818" s="25">
        <v>3.01</v>
      </c>
      <c r="Q818" s="25">
        <v>0.13</v>
      </c>
      <c r="R818" s="25">
        <v>17.5</v>
      </c>
      <c r="S818" s="36"/>
      <c r="T818" s="51">
        <v>0.01</v>
      </c>
      <c r="U818" s="42">
        <v>6.96</v>
      </c>
      <c r="V818" s="42">
        <v>25.58</v>
      </c>
      <c r="W818" s="42">
        <v>3.2799999999999999E-3</v>
      </c>
      <c r="X818" s="42">
        <v>30</v>
      </c>
      <c r="Y818" s="44">
        <v>7.0000000000000007E-2</v>
      </c>
      <c r="Z818" s="87">
        <f>(H818/H$3)+(I818/I$3*3)+(J818/J$3)+(L818/L$3*2)+(N818/N$3*2)+(O818/O$3)+(P818/P$3*2)+(Q818/Q$3*2)+(R818/R$3)</f>
        <v>1.4365484760346532</v>
      </c>
      <c r="AA818" s="88">
        <f>(T818/T$3*3)+(U818/U$3*2)+(V818/V$3)+(W818/W$3)+(X818/X$3)+Y818</f>
        <v>1.4741245279344486</v>
      </c>
      <c r="AB818" s="90">
        <f>(Z818-AA818)/(Z818+AA818)</f>
        <v>-1.2909746937754707E-2</v>
      </c>
      <c r="AC818" s="19">
        <v>1.49</v>
      </c>
      <c r="AD818" s="13">
        <v>1.47</v>
      </c>
      <c r="AE818" s="94">
        <v>0.8</v>
      </c>
    </row>
    <row r="819" spans="1:31" x14ac:dyDescent="0.35">
      <c r="A819" s="2" t="s">
        <v>371</v>
      </c>
      <c r="B819" s="9">
        <v>38685</v>
      </c>
      <c r="C819" s="18">
        <v>4.43</v>
      </c>
      <c r="D819" s="12">
        <v>4.8099999999999996</v>
      </c>
      <c r="F819" s="12">
        <v>1.5</v>
      </c>
      <c r="H819" s="23">
        <f>10^-(D819)</f>
        <v>1.5488166189124811E-5</v>
      </c>
      <c r="I819" s="32">
        <v>0.02</v>
      </c>
      <c r="J819" s="25">
        <v>0.01</v>
      </c>
      <c r="K819" s="29">
        <v>0.2</v>
      </c>
      <c r="L819" s="25">
        <v>26.1</v>
      </c>
      <c r="M819" s="30">
        <v>0.3</v>
      </c>
      <c r="N819" s="25">
        <v>0.01</v>
      </c>
      <c r="O819" s="25">
        <v>16.7</v>
      </c>
      <c r="P819" s="25">
        <v>13.8</v>
      </c>
      <c r="Q819" s="25">
        <v>0.02</v>
      </c>
      <c r="R819" s="25">
        <v>9.33</v>
      </c>
      <c r="S819" s="29">
        <v>1.6</v>
      </c>
      <c r="T819" s="51">
        <v>0.01</v>
      </c>
      <c r="U819" s="42">
        <v>35.200000000000003</v>
      </c>
      <c r="V819" s="42">
        <v>96.19</v>
      </c>
      <c r="W819" s="42">
        <v>3.3E-3</v>
      </c>
      <c r="X819" s="42">
        <v>36</v>
      </c>
      <c r="Y819" s="44">
        <v>0.06</v>
      </c>
      <c r="Z819" s="87">
        <f>(H819/H$3)+(I819/I$3*3)+(J819/J$3)+(L819/L$3*2)+(N819/N$3*2)+(O819/O$3)+(P819/P$3*2)+(Q819/Q$3*2)+(R819/R$3)</f>
        <v>3.2745501404233104</v>
      </c>
      <c r="AA819" s="88">
        <f>(T819/T$3*3)+(U819/U$3*2)+(V819/V$3)+(W819/W$3)+(X819/X$3)+Y819</f>
        <v>3.3601530515814466</v>
      </c>
      <c r="AB819" s="90">
        <f>(Z819-AA819)/(Z819+AA819)</f>
        <v>-1.2902297010255595E-2</v>
      </c>
      <c r="AE819" s="96"/>
    </row>
    <row r="820" spans="1:31" x14ac:dyDescent="0.35">
      <c r="A820" s="2" t="s">
        <v>312</v>
      </c>
      <c r="B820" s="9">
        <v>39204</v>
      </c>
      <c r="C820" s="18">
        <v>2.41</v>
      </c>
      <c r="D820" s="12">
        <v>6.51</v>
      </c>
      <c r="F820" s="12">
        <v>8.6</v>
      </c>
      <c r="H820" s="23">
        <f>10^-(D820)</f>
        <v>3.090295432513585E-7</v>
      </c>
      <c r="I820" s="32">
        <v>8.0000000000000002E-3</v>
      </c>
      <c r="J820" s="25">
        <v>0.06</v>
      </c>
      <c r="K820" s="33"/>
      <c r="L820" s="25">
        <v>45.2</v>
      </c>
      <c r="M820" s="33"/>
      <c r="N820" s="25">
        <v>0.26</v>
      </c>
      <c r="O820" s="25">
        <v>21.4</v>
      </c>
      <c r="P820" s="25">
        <v>4.12</v>
      </c>
      <c r="Q820" s="25">
        <v>0.19</v>
      </c>
      <c r="R820" s="25">
        <v>8.76</v>
      </c>
      <c r="S820" s="34"/>
      <c r="T820" s="51">
        <v>0.03</v>
      </c>
      <c r="U820" s="42">
        <v>55.2</v>
      </c>
      <c r="V820" s="42">
        <v>20.09</v>
      </c>
      <c r="W820" s="42">
        <v>0.18</v>
      </c>
      <c r="X820" s="42">
        <v>18</v>
      </c>
      <c r="Y820" s="44">
        <v>1.65</v>
      </c>
      <c r="Z820" s="87">
        <f>(H820/H$3)+(I820/I$3*3)+(J820/J$3)+(L820/L$3*2)+(N820/N$3*2)+(O820/O$3)+(P820/P$3*2)+(Q820/Q$3*2)+(R820/R$3)</f>
        <v>3.5432444751985224</v>
      </c>
      <c r="AA820" s="88">
        <f>(T820/T$3*3)+(U820/U$3*2)+(V820/V$3)+(W820/W$3)+(X820/X$3)+Y820</f>
        <v>3.6358124433472465</v>
      </c>
      <c r="AB820" s="90">
        <f>(Z820-AA820)/(Z820+AA820)</f>
        <v>-1.2894168300796151E-2</v>
      </c>
    </row>
    <row r="821" spans="1:31" x14ac:dyDescent="0.35">
      <c r="A821" s="2" t="s">
        <v>259</v>
      </c>
      <c r="B821" s="9">
        <v>34647</v>
      </c>
      <c r="C821" s="18">
        <v>9.91</v>
      </c>
      <c r="D821" s="12">
        <v>7.82</v>
      </c>
      <c r="F821" s="12">
        <v>1.9</v>
      </c>
      <c r="H821" s="23">
        <f>10^-(D821)</f>
        <v>1.5135612484362029E-8</v>
      </c>
      <c r="I821" s="32">
        <v>2E-3</v>
      </c>
      <c r="J821" s="25">
        <v>1.1200000000000001</v>
      </c>
      <c r="K821" s="30">
        <v>1</v>
      </c>
      <c r="L821" s="25">
        <v>26</v>
      </c>
      <c r="M821" s="30">
        <v>1</v>
      </c>
      <c r="N821" s="25">
        <v>0.61</v>
      </c>
      <c r="O821" s="25">
        <v>5.4</v>
      </c>
      <c r="P821" s="25">
        <v>16</v>
      </c>
      <c r="Q821" s="25">
        <v>0.01</v>
      </c>
      <c r="R821" s="25">
        <v>59</v>
      </c>
      <c r="S821" s="31">
        <v>5</v>
      </c>
      <c r="T821" s="51">
        <v>0.23</v>
      </c>
      <c r="U821" s="42">
        <v>3</v>
      </c>
      <c r="V821" s="42">
        <v>0.22</v>
      </c>
      <c r="W821" s="42">
        <v>3.2845000000000001E-3</v>
      </c>
      <c r="X821" s="42">
        <v>22</v>
      </c>
      <c r="Y821" s="44">
        <v>4.8499999999999996</v>
      </c>
      <c r="Z821" s="87">
        <f>(H821/H$3)+(I821/I$3*3)+(J821/J$3)+(L821/L$3*2)+(N821/N$3*2)+(O821/O$3)+(P821/P$3*2)+(Q821/Q$3*2)+(R821/R$3)</f>
        <v>5.4028294063452584</v>
      </c>
      <c r="AA821" s="88">
        <f>(T821/T$3*3)+(U821/U$3*2)+(V821/V$3)+(W821/W$3)+(X821/X$3)+Y821</f>
        <v>5.5439320854470653</v>
      </c>
      <c r="AB821" s="90">
        <f>(Z821-AA821)/(Z821+AA821)</f>
        <v>-1.2889901657910699E-2</v>
      </c>
    </row>
    <row r="822" spans="1:31" x14ac:dyDescent="0.35">
      <c r="A822" s="2" t="s">
        <v>157</v>
      </c>
      <c r="B822" s="9">
        <v>39714</v>
      </c>
      <c r="C822" s="18">
        <v>12.99</v>
      </c>
      <c r="D822" s="12">
        <v>7.09</v>
      </c>
      <c r="F822" s="12">
        <v>2.5</v>
      </c>
      <c r="H822" s="23">
        <f>10^-(D822)</f>
        <v>8.128305161640995E-8</v>
      </c>
      <c r="I822" s="32">
        <v>0.05</v>
      </c>
      <c r="J822" s="25">
        <v>0.09</v>
      </c>
      <c r="K822" s="29">
        <v>3.9</v>
      </c>
      <c r="L822" s="25">
        <v>150</v>
      </c>
      <c r="M822" s="29">
        <v>0.7</v>
      </c>
      <c r="N822" s="25">
        <v>2.0499999999999998</v>
      </c>
      <c r="O822" s="25">
        <v>1.53</v>
      </c>
      <c r="P822" s="25">
        <v>13.3</v>
      </c>
      <c r="Q822" s="25">
        <v>0.18</v>
      </c>
      <c r="R822" s="25">
        <v>20.9</v>
      </c>
      <c r="S822" s="29">
        <v>1</v>
      </c>
      <c r="T822" s="51">
        <v>0.01</v>
      </c>
      <c r="U822" s="42">
        <v>91.5</v>
      </c>
      <c r="V822" s="42">
        <v>0.22</v>
      </c>
      <c r="W822" s="42">
        <v>3.2799999999999999E-3</v>
      </c>
      <c r="X822" s="42">
        <v>39</v>
      </c>
      <c r="Y822" s="44">
        <v>6.86</v>
      </c>
      <c r="Z822" s="87">
        <f>(H822/H$3)+(I822/I$3*3)+(J822/J$3)+(L822/L$3*2)+(N822/N$3*2)+(O822/O$3)+(P822/P$3*2)+(Q822/Q$3*2)+(R822/R$3)</f>
        <v>9.6179744817903909</v>
      </c>
      <c r="AA822" s="88">
        <f>(T822/T$3*3)+(U822/U$3*2)+(V822/V$3)+(W822/W$3)+(X822/X$3)+Y822</f>
        <v>9.8689376632221872</v>
      </c>
      <c r="AB822" s="90">
        <f>(Z822-AA822)/(Z822+AA822)</f>
        <v>-1.2878550463215746E-2</v>
      </c>
      <c r="AE822" s="94">
        <v>3.42</v>
      </c>
    </row>
    <row r="823" spans="1:31" x14ac:dyDescent="0.35">
      <c r="A823" s="2" t="s">
        <v>102</v>
      </c>
      <c r="B823" s="9">
        <v>42297</v>
      </c>
      <c r="C823" s="18">
        <v>3.84</v>
      </c>
      <c r="D823" s="12">
        <v>7.11</v>
      </c>
      <c r="F823" s="12">
        <v>3.7</v>
      </c>
      <c r="H823" s="23">
        <f>10^-(D823)</f>
        <v>7.7624711662868932E-8</v>
      </c>
      <c r="I823" s="32">
        <v>2E-3</v>
      </c>
      <c r="J823" s="25">
        <v>0.57999999999999996</v>
      </c>
      <c r="K823" s="36"/>
      <c r="L823" s="25">
        <v>93.5</v>
      </c>
      <c r="M823" s="36"/>
      <c r="N823" s="25">
        <v>1.92</v>
      </c>
      <c r="O823" s="25">
        <v>3.01</v>
      </c>
      <c r="P823" s="25">
        <v>8.1199999999999992</v>
      </c>
      <c r="Q823" s="25">
        <v>0.2</v>
      </c>
      <c r="R823" s="25">
        <v>23.8</v>
      </c>
      <c r="S823" s="36"/>
      <c r="T823" s="51">
        <v>0.03</v>
      </c>
      <c r="U823" s="42">
        <v>12.5</v>
      </c>
      <c r="V823" s="42">
        <v>0.22</v>
      </c>
      <c r="W823" s="42">
        <v>3.2799999999999999E-3</v>
      </c>
      <c r="X823" s="42">
        <v>22</v>
      </c>
      <c r="Y823" s="44">
        <v>5.84</v>
      </c>
      <c r="Z823" s="87">
        <f>(H823/H$3)+(I823/I$3*3)+(J823/J$3)+(L823/L$3*2)+(N823/N$3*2)+(O823/O$3)+(P823/P$3*2)+(Q823/Q$3*2)+(R823/R$3)</f>
        <v>6.5544022662101726</v>
      </c>
      <c r="AA823" s="88">
        <f>(T823/T$3*3)+(U823/U$3*2)+(V823/V$3)+(W823/W$3)+(X823/X$3)+Y823</f>
        <v>6.7253866606404449</v>
      </c>
      <c r="AB823" s="90">
        <f>(Z823-AA823)/(Z823+AA823)</f>
        <v>-1.2875535550460155E-2</v>
      </c>
      <c r="AC823" s="19">
        <v>6.59</v>
      </c>
      <c r="AD823" s="13">
        <v>6.72</v>
      </c>
      <c r="AE823" s="94">
        <v>1.99</v>
      </c>
    </row>
    <row r="824" spans="1:31" x14ac:dyDescent="0.35">
      <c r="A824" s="2" t="s">
        <v>127</v>
      </c>
      <c r="B824" s="9">
        <v>32300</v>
      </c>
      <c r="C824" s="18">
        <v>9.32</v>
      </c>
      <c r="D824" s="12">
        <v>6.83</v>
      </c>
      <c r="F824" s="12">
        <v>2</v>
      </c>
      <c r="H824" s="23">
        <f>10^-(D824)</f>
        <v>1.479108388168204E-7</v>
      </c>
      <c r="I824" s="32">
        <v>0.03</v>
      </c>
      <c r="J824" s="25">
        <v>0.89</v>
      </c>
      <c r="K824" s="29">
        <v>0.2</v>
      </c>
      <c r="L824" s="25">
        <v>84</v>
      </c>
      <c r="M824" s="29">
        <v>0.1</v>
      </c>
      <c r="N824" s="25">
        <v>1.34</v>
      </c>
      <c r="O824" s="25">
        <v>5.3</v>
      </c>
      <c r="P824" s="25">
        <v>13</v>
      </c>
      <c r="Q824" s="25">
        <v>0.1</v>
      </c>
      <c r="R824" s="25">
        <v>33</v>
      </c>
      <c r="S824" s="29">
        <v>3</v>
      </c>
      <c r="T824" s="51">
        <v>1.53</v>
      </c>
      <c r="U824" s="42">
        <v>8.1999999999999993</v>
      </c>
      <c r="V824" s="42">
        <v>1.1000000000000001</v>
      </c>
      <c r="W824" s="42">
        <v>0.82</v>
      </c>
      <c r="X824" s="42">
        <v>32</v>
      </c>
      <c r="Y824" s="44">
        <v>5.96</v>
      </c>
      <c r="Z824" s="87">
        <f>(H824/H$3)+(I824/I$3*3)+(J824/J$3)+(L824/L$3*2)+(N824/N$3*2)+(O824/O$3)+(P824/P$3*2)+(Q824/Q$3*2)+(R824/R$3)</f>
        <v>6.9364984612151748</v>
      </c>
      <c r="AA824" s="88">
        <f>(T824/T$3*3)+(U824/U$3*2)+(V824/V$3)+(W824/W$3)+(X824/X$3)+Y824</f>
        <v>7.117287763223338</v>
      </c>
      <c r="AB824" s="90">
        <f>(Z824-AA824)/(Z824+AA824)</f>
        <v>-1.2864099333870881E-2</v>
      </c>
    </row>
    <row r="825" spans="1:31" x14ac:dyDescent="0.35">
      <c r="A825" s="2" t="s">
        <v>110</v>
      </c>
      <c r="B825" s="9">
        <v>38623</v>
      </c>
      <c r="C825" s="18">
        <v>8.7899999999999991</v>
      </c>
      <c r="D825" s="12">
        <v>7.21</v>
      </c>
      <c r="F825" s="12">
        <v>2.1</v>
      </c>
      <c r="H825" s="23">
        <f>10^-(D825)</f>
        <v>6.1659500186148087E-8</v>
      </c>
      <c r="I825" s="32">
        <v>0.01</v>
      </c>
      <c r="J825" s="25">
        <v>0.15</v>
      </c>
      <c r="K825" s="29">
        <v>0.3</v>
      </c>
      <c r="L825" s="25">
        <v>111</v>
      </c>
      <c r="M825" s="29">
        <v>0.5</v>
      </c>
      <c r="N825" s="25">
        <v>0.41</v>
      </c>
      <c r="O825" s="25">
        <v>1.32</v>
      </c>
      <c r="P825" s="25">
        <v>7.4</v>
      </c>
      <c r="Q825" s="25">
        <v>0.22</v>
      </c>
      <c r="R825" s="25">
        <v>17.399999999999999</v>
      </c>
      <c r="S825" s="29">
        <v>0.2</v>
      </c>
      <c r="T825" s="51">
        <v>0.03</v>
      </c>
      <c r="U825" s="42">
        <v>75.900000000000006</v>
      </c>
      <c r="V825" s="42">
        <v>1.61</v>
      </c>
      <c r="W825" s="42">
        <v>5.5836499999999999E-3</v>
      </c>
      <c r="X825" s="42">
        <v>31</v>
      </c>
      <c r="Y825" s="44">
        <v>4.67</v>
      </c>
      <c r="Z825" s="87">
        <f>(H825/H$3)+(I825/I$3*3)+(J825/J$3)+(L825/L$3*2)+(N825/N$3*2)+(O825/O$3)+(P825/P$3*2)+(Q825/Q$3*2)+(R825/R$3)</f>
        <v>6.9704717639089679</v>
      </c>
      <c r="AA825" s="88">
        <f>(T825/T$3*3)+(U825/U$3*2)+(V825/V$3)+(W825/W$3)+(X825/X$3)+Y825</f>
        <v>7.151605724673459</v>
      </c>
      <c r="AB825" s="90">
        <f>(Z825-AA825)/(Z825+AA825)</f>
        <v>-1.2826297045242546E-2</v>
      </c>
      <c r="AC825" s="19">
        <v>6.94</v>
      </c>
      <c r="AD825" s="13">
        <v>7.15</v>
      </c>
      <c r="AE825" s="94">
        <v>-2.88</v>
      </c>
    </row>
    <row r="826" spans="1:31" x14ac:dyDescent="0.35">
      <c r="A826" s="2" t="s">
        <v>310</v>
      </c>
      <c r="B826" s="9">
        <v>40681</v>
      </c>
      <c r="C826" s="18">
        <v>4.2699999999999996</v>
      </c>
      <c r="D826" s="12">
        <v>4.29</v>
      </c>
      <c r="F826" s="12">
        <v>1.7</v>
      </c>
      <c r="H826" s="23">
        <f>10^-(D826)</f>
        <v>5.12861383991364E-5</v>
      </c>
      <c r="I826" s="28"/>
      <c r="J826" s="25">
        <v>0.01</v>
      </c>
      <c r="K826" s="36"/>
      <c r="L826" s="25">
        <v>26.2</v>
      </c>
      <c r="M826" s="36"/>
      <c r="N826" s="25">
        <v>0.01</v>
      </c>
      <c r="O826" s="25">
        <v>9.69</v>
      </c>
      <c r="P826" s="25">
        <v>3.95</v>
      </c>
      <c r="Q826" s="25">
        <v>0.11</v>
      </c>
      <c r="R826" s="25">
        <v>8.91</v>
      </c>
      <c r="S826" s="36"/>
      <c r="T826" s="51">
        <v>0.01</v>
      </c>
      <c r="U826" s="42">
        <v>16.399999999999999</v>
      </c>
      <c r="V826" s="42">
        <v>80.56</v>
      </c>
      <c r="W826" s="42">
        <v>3.2799999999999999E-3</v>
      </c>
      <c r="X826" s="42">
        <v>22</v>
      </c>
      <c r="Y826" s="44">
        <v>7.0000000000000007E-2</v>
      </c>
      <c r="Z826" s="87">
        <f>(H826/H$3)+(I826/I$3*3)+(J826/J$3)+(L826/L$3*2)+(N826/N$3*2)+(O826/O$3)+(P826/P$3*2)+(Q826/Q$3*2)+(R826/R$3)</f>
        <v>2.272709585763375</v>
      </c>
      <c r="AA826" s="88">
        <f>(T826/T$3*3)+(U826/U$3*2)+(V826/V$3)+(W826/W$3)+(X826/X$3)+Y826</f>
        <v>2.3317521321731776</v>
      </c>
      <c r="AB826" s="90">
        <f>(Z826-AA826)/(Z826+AA826)</f>
        <v>-1.2822898750532328E-2</v>
      </c>
      <c r="AC826" s="19">
        <v>2.38</v>
      </c>
      <c r="AD826" s="13">
        <v>2.33</v>
      </c>
      <c r="AE826" s="94">
        <v>2.23</v>
      </c>
    </row>
    <row r="827" spans="1:31" x14ac:dyDescent="0.35">
      <c r="A827" s="2" t="s">
        <v>209</v>
      </c>
      <c r="B827" s="9">
        <v>40892</v>
      </c>
      <c r="C827" s="18">
        <v>15.77</v>
      </c>
      <c r="D827" s="12">
        <v>7.3</v>
      </c>
      <c r="F827" s="12">
        <v>2.1</v>
      </c>
      <c r="H827" s="23">
        <f>10^-(D827)</f>
        <v>5.0118723362727164E-8</v>
      </c>
      <c r="I827" s="32">
        <v>0.12</v>
      </c>
      <c r="J827" s="25">
        <v>0.33</v>
      </c>
      <c r="K827" s="36"/>
      <c r="L827" s="25">
        <v>43</v>
      </c>
      <c r="M827" s="36"/>
      <c r="N827" s="25">
        <v>0.05</v>
      </c>
      <c r="O827" s="25">
        <v>3.58</v>
      </c>
      <c r="P827" s="25">
        <v>8.14</v>
      </c>
      <c r="Q827" s="25">
        <v>0.08</v>
      </c>
      <c r="R827" s="25">
        <v>98.2</v>
      </c>
      <c r="S827" s="36"/>
      <c r="T827" s="51">
        <v>0.44</v>
      </c>
      <c r="U827" s="42">
        <v>4.07</v>
      </c>
      <c r="V827" s="42">
        <v>0.22</v>
      </c>
      <c r="W827" s="42">
        <v>3.2799999999999999E-3</v>
      </c>
      <c r="X827" s="42">
        <v>95</v>
      </c>
      <c r="Y827" s="44">
        <v>4.62</v>
      </c>
      <c r="Z827" s="87">
        <f>(H827/H$3)+(I827/I$3*3)+(J827/J$3)+(L827/L$3*2)+(N827/N$3*2)+(O827/O$3)+(P827/P$3*2)+(Q827/Q$3*2)+(R827/R$3)</f>
        <v>7.2147536794754981</v>
      </c>
      <c r="AA827" s="88">
        <f>(T827/T$3*3)+(U827/U$3*2)+(V827/V$3)+(W827/W$3)+(X827/X$3)+Y827</f>
        <v>7.4020794494753854</v>
      </c>
      <c r="AB827" s="90">
        <f>(Z827-AA827)/(Z827+AA827)</f>
        <v>-1.2815756213899706E-2</v>
      </c>
      <c r="AC827" s="19">
        <v>7.2</v>
      </c>
      <c r="AD827" s="13">
        <v>7.4</v>
      </c>
      <c r="AE827" s="94">
        <v>2.67</v>
      </c>
    </row>
    <row r="828" spans="1:31" x14ac:dyDescent="0.35">
      <c r="A828" s="2" t="s">
        <v>162</v>
      </c>
      <c r="B828" s="9">
        <v>28096</v>
      </c>
      <c r="C828" s="20"/>
      <c r="D828" s="12">
        <v>7.31</v>
      </c>
      <c r="F828" s="15"/>
      <c r="H828" s="23">
        <f>10^-(D828)</f>
        <v>4.8977881936844561E-8</v>
      </c>
      <c r="I828" s="32">
        <v>5.0000000000000001E-3</v>
      </c>
      <c r="J828" s="25">
        <v>0.04</v>
      </c>
      <c r="K828" s="36"/>
      <c r="L828" s="25">
        <v>55</v>
      </c>
      <c r="M828" s="36"/>
      <c r="N828" s="25">
        <v>1.18</v>
      </c>
      <c r="O828" s="25">
        <v>1.1000000000000001</v>
      </c>
      <c r="P828" s="25">
        <v>5.3</v>
      </c>
      <c r="Q828" s="25">
        <v>0.14000000000000001</v>
      </c>
      <c r="R828" s="25">
        <v>10</v>
      </c>
      <c r="S828" s="36"/>
      <c r="T828" s="51">
        <v>0.24</v>
      </c>
      <c r="U828" s="42">
        <v>2</v>
      </c>
      <c r="V828" s="42">
        <v>0.1</v>
      </c>
      <c r="W828" s="42">
        <v>4.9199999999999999E-3</v>
      </c>
      <c r="X828" s="42">
        <v>12</v>
      </c>
      <c r="Y828" s="44">
        <v>3.4</v>
      </c>
      <c r="Z828" s="87">
        <f>(H828/H$3)+(I828/I$3*3)+(J828/J$3)+(L828/L$3*2)+(N828/N$3*2)+(O828/O$3)+(P828/P$3*2)+(Q828/Q$3*2)+(R828/R$3)</f>
        <v>3.6937810013213808</v>
      </c>
      <c r="AA828" s="88">
        <f>(T828/T$3*3)+(U828/U$3*2)+(V828/V$3)+(W828/W$3)+(X828/X$3)+Y828</f>
        <v>3.7894424446137069</v>
      </c>
      <c r="AB828" s="90">
        <f>(Z828-AA828)/(Z828+AA828)</f>
        <v>-1.2783454080111665E-2</v>
      </c>
    </row>
    <row r="829" spans="1:31" x14ac:dyDescent="0.35">
      <c r="A829" s="2" t="s">
        <v>266</v>
      </c>
      <c r="B829" s="9">
        <v>42164</v>
      </c>
      <c r="C829" s="18">
        <v>4.43</v>
      </c>
      <c r="D829" s="12">
        <v>7.26</v>
      </c>
      <c r="F829" s="12">
        <v>1.5</v>
      </c>
      <c r="H829" s="23">
        <f>10^-(D829)</f>
        <v>5.4954087385762357E-8</v>
      </c>
      <c r="I829" s="28"/>
      <c r="J829" s="25">
        <v>0.01</v>
      </c>
      <c r="K829" s="36"/>
      <c r="L829" s="25">
        <v>23.9</v>
      </c>
      <c r="M829" s="36"/>
      <c r="N829" s="25">
        <v>8.0000000000000002E-3</v>
      </c>
      <c r="O829" s="25">
        <v>0.62</v>
      </c>
      <c r="P829" s="25">
        <v>3.41</v>
      </c>
      <c r="Q829" s="25">
        <v>0.02</v>
      </c>
      <c r="R829" s="25">
        <v>7.73</v>
      </c>
      <c r="S829" s="36"/>
      <c r="T829" s="51">
        <v>0.06</v>
      </c>
      <c r="U829" s="42">
        <v>28.5</v>
      </c>
      <c r="V829" s="42">
        <v>7.96</v>
      </c>
      <c r="W829" s="42">
        <v>3.2799999999999999E-3</v>
      </c>
      <c r="X829" s="42">
        <v>11</v>
      </c>
      <c r="Y829" s="44">
        <v>0.84</v>
      </c>
      <c r="Z829" s="87">
        <f>(H829/H$3)+(I829/I$3*3)+(J829/J$3)+(L829/L$3*2)+(N829/N$3*2)+(O829/O$3)+(P829/P$3*2)+(Q829/Q$3*2)+(R829/R$3)</f>
        <v>1.826817838362687</v>
      </c>
      <c r="AA829" s="88">
        <f>(T829/T$3*3)+(U829/U$3*2)+(V829/V$3)+(W829/W$3)+(X829/X$3)+Y829</f>
        <v>1.8739673010595848</v>
      </c>
      <c r="AB829" s="90">
        <f>(Z829-AA829)/(Z829+AA829)</f>
        <v>-1.274039451646152E-2</v>
      </c>
      <c r="AC829" s="19">
        <v>1.84</v>
      </c>
      <c r="AD829" s="13">
        <v>1.87</v>
      </c>
      <c r="AE829" s="95">
        <v>1.89</v>
      </c>
    </row>
    <row r="830" spans="1:31" x14ac:dyDescent="0.35">
      <c r="A830" s="2" t="s">
        <v>139</v>
      </c>
      <c r="B830" s="9">
        <v>41590</v>
      </c>
      <c r="C830" s="18">
        <v>6.46</v>
      </c>
      <c r="D830" s="12">
        <v>7.91</v>
      </c>
      <c r="F830" s="12">
        <v>1.3</v>
      </c>
      <c r="H830" s="23">
        <f>10^-(D830)</f>
        <v>1.2302687708123783E-8</v>
      </c>
      <c r="I830" s="32">
        <v>1.1000000000000001</v>
      </c>
      <c r="J830" s="25">
        <v>0.15</v>
      </c>
      <c r="K830" s="36"/>
      <c r="L830" s="25">
        <v>52.4</v>
      </c>
      <c r="M830" s="36"/>
      <c r="N830" s="25">
        <v>0.36</v>
      </c>
      <c r="O830" s="25">
        <v>1.64</v>
      </c>
      <c r="P830" s="25">
        <v>5.1100000000000003</v>
      </c>
      <c r="Q830" s="25">
        <v>0.17</v>
      </c>
      <c r="R830" s="25">
        <v>50.4</v>
      </c>
      <c r="S830" s="36"/>
      <c r="T830" s="51">
        <v>0.23</v>
      </c>
      <c r="U830" s="42">
        <v>24.6</v>
      </c>
      <c r="V830" s="42">
        <v>0.22</v>
      </c>
      <c r="W830" s="42">
        <v>3.2799999999999999E-3</v>
      </c>
      <c r="X830" s="42">
        <v>86</v>
      </c>
      <c r="Y830" s="44">
        <v>2.61</v>
      </c>
      <c r="Z830" s="87">
        <f>(H830/H$3)+(I830/I$3*3)+(J830/J$3)+(L830/L$3*2)+(N830/N$3*2)+(O830/O$3)+(P830/P$3*2)+(Q830/Q$3*2)+(R830/R$3)</f>
        <v>5.4191012360707838</v>
      </c>
      <c r="AA830" s="88">
        <f>(T830/T$3*3)+(U830/U$3*2)+(V830/V$3)+(W830/W$3)+(X830/X$3)+Y830</f>
        <v>5.5589637631995235</v>
      </c>
      <c r="AB830" s="90">
        <f>(Z830-AA830)/(Z830+AA830)</f>
        <v>-1.274018027202755E-2</v>
      </c>
      <c r="AC830" s="19">
        <v>5.3</v>
      </c>
      <c r="AD830" s="13">
        <v>5.56</v>
      </c>
      <c r="AE830" s="94">
        <v>4.6100000000000003</v>
      </c>
    </row>
    <row r="831" spans="1:31" x14ac:dyDescent="0.35">
      <c r="A831" s="2" t="s">
        <v>347</v>
      </c>
      <c r="B831" s="9">
        <v>38848</v>
      </c>
      <c r="C831" s="20"/>
      <c r="D831" s="12">
        <v>5.95</v>
      </c>
      <c r="F831" s="12">
        <v>1.3</v>
      </c>
      <c r="H831" s="23">
        <f>10^-(D831)</f>
        <v>1.1220184543019616E-6</v>
      </c>
      <c r="I831" s="32">
        <v>3.0000000000000001E-3</v>
      </c>
      <c r="J831" s="25">
        <v>0.02</v>
      </c>
      <c r="K831" s="30">
        <v>5</v>
      </c>
      <c r="L831" s="25">
        <v>31.86</v>
      </c>
      <c r="M831" s="30">
        <v>5</v>
      </c>
      <c r="N831" s="25">
        <v>0.02</v>
      </c>
      <c r="O831" s="25">
        <v>3.89</v>
      </c>
      <c r="P831" s="25">
        <v>3.87</v>
      </c>
      <c r="Q831" s="25">
        <v>0.01</v>
      </c>
      <c r="R831" s="25">
        <v>11.4</v>
      </c>
      <c r="S831" s="31">
        <v>10</v>
      </c>
      <c r="T831" s="51">
        <v>0.06</v>
      </c>
      <c r="U831" s="42">
        <v>28</v>
      </c>
      <c r="V831" s="42">
        <v>40.19</v>
      </c>
      <c r="W831" s="42">
        <v>0.02</v>
      </c>
      <c r="X831" s="42">
        <v>24</v>
      </c>
      <c r="Y831" s="44">
        <v>0.66</v>
      </c>
      <c r="Z831" s="87">
        <f>(H831/H$3)+(I831/I$3*3)+(J831/J$3)+(L831/L$3*2)+(N831/N$3*2)+(O831/O$3)+(P831/P$3*2)+(Q831/Q$3*2)+(R831/R$3)</f>
        <v>2.5060901649519232</v>
      </c>
      <c r="AA831" s="88">
        <f>(T831/T$3*3)+(U831/U$3*2)+(V831/V$3)+(W831/W$3)+(X831/X$3)+Y831</f>
        <v>2.5704740935241635</v>
      </c>
      <c r="AB831" s="90">
        <f>(Z831-AA831)/(Z831+AA831)</f>
        <v>-1.2682579259140009E-2</v>
      </c>
      <c r="AC831" s="19">
        <v>2.5099999999999998</v>
      </c>
      <c r="AD831" s="99">
        <v>2.57</v>
      </c>
      <c r="AE831" s="95">
        <v>-2.33</v>
      </c>
    </row>
    <row r="832" spans="1:31" x14ac:dyDescent="0.35">
      <c r="A832" s="2" t="s">
        <v>243</v>
      </c>
      <c r="B832" s="9">
        <v>37182</v>
      </c>
      <c r="C832" s="18">
        <v>19.09</v>
      </c>
      <c r="D832" s="12">
        <v>7.32</v>
      </c>
      <c r="F832" s="12">
        <v>0.4</v>
      </c>
      <c r="H832" s="23">
        <f>10^-(D832)</f>
        <v>4.7863009232263782E-8</v>
      </c>
      <c r="I832" s="32">
        <v>4.1000000000000003E-3</v>
      </c>
      <c r="J832" s="25">
        <v>0.01</v>
      </c>
      <c r="K832" s="29">
        <v>1.2</v>
      </c>
      <c r="L832" s="25">
        <v>79.099999999999994</v>
      </c>
      <c r="M832" s="29">
        <v>0.2</v>
      </c>
      <c r="N832" s="25">
        <v>0.18</v>
      </c>
      <c r="O832" s="25">
        <v>0.87</v>
      </c>
      <c r="P832" s="25">
        <v>4.4000000000000004</v>
      </c>
      <c r="Q832" s="25">
        <v>0.03</v>
      </c>
      <c r="R832" s="25">
        <v>11.7</v>
      </c>
      <c r="S832" s="29">
        <v>1</v>
      </c>
      <c r="T832" s="51">
        <v>7.0000000000000007E-2</v>
      </c>
      <c r="U832" s="42">
        <v>48.8</v>
      </c>
      <c r="V832" s="42">
        <v>0.22</v>
      </c>
      <c r="W832" s="42">
        <v>3.2845000000000001E-3</v>
      </c>
      <c r="X832" s="42">
        <v>16</v>
      </c>
      <c r="Y832" s="44">
        <v>3.5</v>
      </c>
      <c r="Z832" s="87">
        <f>(H832/H$3)+(I832/I$3*3)+(J832/J$3)+(L832/L$3*2)+(N832/N$3*2)+(O832/O$3)+(P832/P$3*2)+(Q832/Q$3*2)+(R832/R$3)</f>
        <v>4.8488137326453957</v>
      </c>
      <c r="AA832" s="88">
        <f>(T832/T$3*3)+(U832/U$3*2)+(V832/V$3)+(W832/W$3)+(X832/X$3)+Y832</f>
        <v>4.9730968166154845</v>
      </c>
      <c r="AB832" s="90">
        <f>(Z832-AA832)/(Z832+AA832)</f>
        <v>-1.2653656673694851E-2</v>
      </c>
    </row>
    <row r="833" spans="1:31" x14ac:dyDescent="0.35">
      <c r="A833" s="2" t="s">
        <v>329</v>
      </c>
      <c r="B833" s="9">
        <v>38271</v>
      </c>
      <c r="C833" s="18">
        <v>2.4700000000000002</v>
      </c>
      <c r="D833" s="12">
        <v>6.7</v>
      </c>
      <c r="F833" s="12">
        <v>2.2000000000000002</v>
      </c>
      <c r="H833" s="23">
        <f>10^-(D833)</f>
        <v>1.9952623149688761E-7</v>
      </c>
      <c r="I833" s="32">
        <v>5.0000000000000001E-3</v>
      </c>
      <c r="J833" s="25">
        <v>0.01</v>
      </c>
      <c r="K833" s="29">
        <v>0.5</v>
      </c>
      <c r="L833" s="25">
        <v>109</v>
      </c>
      <c r="M833" s="29">
        <v>0.2</v>
      </c>
      <c r="N833" s="25">
        <v>0.01</v>
      </c>
      <c r="O833" s="25">
        <v>3.72</v>
      </c>
      <c r="P833" s="25">
        <v>7.53</v>
      </c>
      <c r="Q833" s="25">
        <v>7.0000000000000007E-2</v>
      </c>
      <c r="R833" s="25">
        <v>17.399999999999999</v>
      </c>
      <c r="S833" s="29">
        <v>5.6</v>
      </c>
      <c r="T833" s="51">
        <v>0.03</v>
      </c>
      <c r="U833" s="42">
        <v>90.1</v>
      </c>
      <c r="V833" s="42">
        <v>35.5</v>
      </c>
      <c r="W833" s="42">
        <v>0.03</v>
      </c>
      <c r="X833" s="42">
        <v>38</v>
      </c>
      <c r="Y833" s="44">
        <v>3.57</v>
      </c>
      <c r="Z833" s="87">
        <f>(H833/H$3)+(I833/I$3*3)+(J833/J$3)+(L833/L$3*2)+(N833/N$3*2)+(O833/O$3)+(P833/P$3*2)+(Q833/Q$3*2)+(R833/R$3)</f>
        <v>6.9146294340179599</v>
      </c>
      <c r="AA833" s="88">
        <f>(T833/T$3*3)+(U833/U$3*2)+(V833/V$3)+(W833/W$3)+(X833/X$3)+Y833</f>
        <v>7.0918284097957081</v>
      </c>
      <c r="AB833" s="90">
        <f>(Z833-AA833)/(Z833+AA833)</f>
        <v>-1.2651234006034786E-2</v>
      </c>
    </row>
    <row r="834" spans="1:31" x14ac:dyDescent="0.35">
      <c r="A834" s="2" t="s">
        <v>329</v>
      </c>
      <c r="B834" s="9">
        <v>37952</v>
      </c>
      <c r="C834" s="18">
        <v>2.4700000000000002</v>
      </c>
      <c r="D834" s="12">
        <v>6.92</v>
      </c>
      <c r="E834" s="16"/>
      <c r="F834" s="12">
        <v>2.2999999999999998</v>
      </c>
      <c r="H834" s="23">
        <f>10^-(D834)</f>
        <v>1.2022644346174111E-7</v>
      </c>
      <c r="J834" s="25">
        <v>0.01</v>
      </c>
      <c r="K834" s="29">
        <v>0.2</v>
      </c>
      <c r="L834" s="27">
        <v>115</v>
      </c>
      <c r="M834" s="29">
        <v>0.5</v>
      </c>
      <c r="N834" s="27">
        <v>0.01</v>
      </c>
      <c r="O834" s="27">
        <v>3.58</v>
      </c>
      <c r="P834" s="27">
        <v>7.98</v>
      </c>
      <c r="Q834" s="27">
        <v>0.06</v>
      </c>
      <c r="R834" s="27">
        <v>17.3</v>
      </c>
      <c r="S834" s="29">
        <v>5.6</v>
      </c>
      <c r="T834" s="51">
        <v>0.03</v>
      </c>
      <c r="U834" s="42">
        <v>111</v>
      </c>
      <c r="V834" s="42">
        <v>25.01</v>
      </c>
      <c r="W834" s="42">
        <v>0.03</v>
      </c>
      <c r="X834" s="42">
        <v>38</v>
      </c>
      <c r="Y834" s="44">
        <v>3.64</v>
      </c>
      <c r="Z834" s="87">
        <f>(H834/H$3)+(I834/I$3*3)+(J834/J$3)+(L834/L$3*2)+(N834/N$3*2)+(O834/O$3)+(P834/P$3*2)+(Q834/Q$3*2)+(R834/R$3)</f>
        <v>7.2422020732480945</v>
      </c>
      <c r="AA834" s="88">
        <f>(T834/T$3*3)+(U834/U$3*2)+(V834/V$3)+(W834/W$3)+(X834/X$3)+Y834</f>
        <v>7.427734268091239</v>
      </c>
      <c r="AB834" s="90">
        <f>(Z834-AA834)/(Z834+AA834)</f>
        <v>-1.2647102927115078E-2</v>
      </c>
    </row>
    <row r="835" spans="1:31" x14ac:dyDescent="0.35">
      <c r="A835" s="2" t="s">
        <v>127</v>
      </c>
      <c r="B835" s="9">
        <v>38643</v>
      </c>
      <c r="C835" s="18">
        <v>10.1</v>
      </c>
      <c r="D835" s="12">
        <v>6.75</v>
      </c>
      <c r="F835" s="12">
        <v>1.4</v>
      </c>
      <c r="H835" s="23">
        <f>10^-(D835)</f>
        <v>1.7782794100389206E-7</v>
      </c>
      <c r="I835" s="32">
        <v>1E-3</v>
      </c>
      <c r="J835" s="25">
        <v>0.8</v>
      </c>
      <c r="K835" s="36"/>
      <c r="L835" s="25">
        <v>85.8</v>
      </c>
      <c r="M835" s="36"/>
      <c r="N835" s="25">
        <v>1.3</v>
      </c>
      <c r="O835" s="25">
        <v>5.77</v>
      </c>
      <c r="P835" s="25">
        <v>14.4</v>
      </c>
      <c r="Q835" s="25">
        <v>0.01</v>
      </c>
      <c r="R835" s="25">
        <v>31</v>
      </c>
      <c r="S835" s="36"/>
      <c r="T835" s="51">
        <v>7.0000000000000007E-2</v>
      </c>
      <c r="U835" s="42">
        <v>9.09</v>
      </c>
      <c r="V835" s="42">
        <v>0.22</v>
      </c>
      <c r="W835" s="42">
        <v>3.2845000000000001E-3</v>
      </c>
      <c r="X835" s="42">
        <v>34</v>
      </c>
      <c r="Y835" s="44">
        <v>6.08</v>
      </c>
      <c r="Z835" s="87">
        <f>(H835/H$3)+(I835/I$3*3)+(J835/J$3)+(L835/L$3*2)+(N835/N$3*2)+(O835/O$3)+(P835/P$3*2)+(Q835/Q$3*2)+(R835/R$3)</f>
        <v>7.0535905836336594</v>
      </c>
      <c r="AA835" s="88">
        <f>(T835/T$3*3)+(U835/U$3*2)+(V835/V$3)+(W835/W$3)+(X835/X$3)+Y835</f>
        <v>7.2341653487139794</v>
      </c>
      <c r="AB835" s="90">
        <f>(Z835-AA835)/(Z835+AA835)</f>
        <v>-1.2638427331439552E-2</v>
      </c>
      <c r="AC835" s="19">
        <v>7</v>
      </c>
      <c r="AD835" s="13">
        <v>7.22</v>
      </c>
      <c r="AE835" s="94">
        <v>-3.1</v>
      </c>
    </row>
    <row r="836" spans="1:31" x14ac:dyDescent="0.35">
      <c r="A836" s="2" t="s">
        <v>388</v>
      </c>
      <c r="B836" s="9">
        <v>41568</v>
      </c>
      <c r="C836" s="19">
        <v>1.54</v>
      </c>
      <c r="D836" s="12">
        <v>7.25</v>
      </c>
      <c r="F836" s="12">
        <v>5.9</v>
      </c>
      <c r="H836" s="23">
        <f>10^-(D836)</f>
        <v>5.6234132519034806E-8</v>
      </c>
      <c r="I836" s="32">
        <v>0.03</v>
      </c>
      <c r="J836" s="25">
        <v>5.7</v>
      </c>
      <c r="K836" s="29">
        <v>0.2</v>
      </c>
      <c r="L836" s="25">
        <v>219</v>
      </c>
      <c r="M836" s="29">
        <v>0.2</v>
      </c>
      <c r="N836" s="25">
        <v>6.83</v>
      </c>
      <c r="O836" s="25">
        <v>21</v>
      </c>
      <c r="P836" s="25">
        <v>103</v>
      </c>
      <c r="Q836" s="25">
        <v>0.28999999999999998</v>
      </c>
      <c r="R836" s="25">
        <v>1830</v>
      </c>
      <c r="S836" s="29">
        <v>32</v>
      </c>
      <c r="T836" s="51">
        <v>0.02</v>
      </c>
      <c r="U836" s="42">
        <v>1.1000000000000001</v>
      </c>
      <c r="V836" s="42">
        <v>0.22</v>
      </c>
      <c r="W836" s="42">
        <v>9.8499999999999994E-3</v>
      </c>
      <c r="X836" s="42">
        <v>3283</v>
      </c>
      <c r="Y836" s="44">
        <v>10.039999999999999</v>
      </c>
      <c r="Z836" s="87">
        <f>(H836/H$3)+(I836/I$3*3)+(J836/J$3)+(L836/L$3*2)+(N836/N$3*2)+(O836/O$3)+(P836/P$3*2)+(Q836/Q$3*2)+(R836/R$3)</f>
        <v>100.1140763897734</v>
      </c>
      <c r="AA836" s="88">
        <f>(T836/T$3*3)+(U836/U$3*2)+(V836/V$3)+(W836/W$3)+(X836/X$3)+Y836</f>
        <v>102.67660315051526</v>
      </c>
      <c r="AB836" s="90">
        <f>(Z836-AA836)/(Z836+AA836)</f>
        <v>-1.2636314285010128E-2</v>
      </c>
      <c r="AC836" s="19">
        <v>100.24</v>
      </c>
      <c r="AD836" s="99">
        <v>102.67</v>
      </c>
      <c r="AE836" s="95">
        <v>2.39</v>
      </c>
    </row>
    <row r="837" spans="1:31" x14ac:dyDescent="0.35">
      <c r="A837" s="2" t="s">
        <v>183</v>
      </c>
      <c r="B837" s="9">
        <v>41213</v>
      </c>
      <c r="C837" s="18">
        <v>14.03</v>
      </c>
      <c r="D837" s="12">
        <v>7.7</v>
      </c>
      <c r="F837" s="12">
        <v>5.6</v>
      </c>
      <c r="H837" s="23">
        <f>10^-(D837)</f>
        <v>1.9952623149688773E-8</v>
      </c>
      <c r="I837" s="32">
        <v>0.04</v>
      </c>
      <c r="J837" s="25">
        <v>0.17</v>
      </c>
      <c r="K837" s="36"/>
      <c r="L837" s="25">
        <v>18.8</v>
      </c>
      <c r="M837" s="36"/>
      <c r="N837" s="25">
        <v>0.18</v>
      </c>
      <c r="O837" s="25">
        <v>2.97</v>
      </c>
      <c r="P837" s="25">
        <v>6.48</v>
      </c>
      <c r="Q837" s="25">
        <v>0.02</v>
      </c>
      <c r="R837" s="25">
        <v>51.3</v>
      </c>
      <c r="S837" s="36"/>
      <c r="T837" s="51">
        <v>0.48</v>
      </c>
      <c r="U837" s="42">
        <v>17.600000000000001</v>
      </c>
      <c r="V837" s="42">
        <v>0.22</v>
      </c>
      <c r="W837" s="42">
        <v>0.02</v>
      </c>
      <c r="X837" s="42">
        <v>16</v>
      </c>
      <c r="Y837" s="44">
        <v>3.06</v>
      </c>
      <c r="Z837" s="87">
        <f>(H837/H$3)+(I837/I$3*3)+(J837/J$3)+(L837/L$3*2)+(N837/N$3*2)+(O837/O$3)+(P837/P$3*2)+(Q837/Q$3*2)+(R837/R$3)</f>
        <v>3.7996678428440021</v>
      </c>
      <c r="AA837" s="88">
        <f>(T837/T$3*3)+(U837/U$3*2)+(V837/V$3)+(W837/W$3)+(X837/X$3)+Y837</f>
        <v>3.8968852683960646</v>
      </c>
      <c r="AB837" s="90">
        <f>(Z837-AA837)/(Z837+AA837)</f>
        <v>-1.2631294054228769E-2</v>
      </c>
      <c r="AC837" s="19">
        <v>3.81</v>
      </c>
      <c r="AD837" s="99">
        <v>3.89</v>
      </c>
      <c r="AE837" s="95">
        <v>2.2000000000000002</v>
      </c>
    </row>
    <row r="838" spans="1:31" x14ac:dyDescent="0.35">
      <c r="A838" s="2" t="s">
        <v>235</v>
      </c>
      <c r="B838" s="9">
        <v>38489</v>
      </c>
      <c r="C838" s="18">
        <v>1.7</v>
      </c>
      <c r="D838" s="12">
        <v>7.12</v>
      </c>
      <c r="F838" s="12">
        <v>3.1</v>
      </c>
      <c r="H838" s="23">
        <f>10^-(D838)</f>
        <v>7.5857757502918145E-8</v>
      </c>
      <c r="I838" s="32">
        <v>0.01</v>
      </c>
      <c r="J838" s="25">
        <v>0.03</v>
      </c>
      <c r="K838" s="30">
        <v>0.8</v>
      </c>
      <c r="L838" s="25">
        <v>146</v>
      </c>
      <c r="M838" s="30">
        <v>0.6</v>
      </c>
      <c r="N838" s="25">
        <v>0.46</v>
      </c>
      <c r="O838" s="25">
        <v>1.91</v>
      </c>
      <c r="P838" s="25">
        <v>18.8</v>
      </c>
      <c r="Q838" s="25">
        <v>0.09</v>
      </c>
      <c r="R838" s="25">
        <v>37.299999999999997</v>
      </c>
      <c r="S838" s="31">
        <v>4.3</v>
      </c>
      <c r="T838" s="51">
        <v>0.01</v>
      </c>
      <c r="U838" s="42">
        <v>98.7</v>
      </c>
      <c r="V838" s="42">
        <v>56.3</v>
      </c>
      <c r="W838" s="42">
        <v>0.1</v>
      </c>
      <c r="X838" s="42">
        <v>95</v>
      </c>
      <c r="Y838" s="44">
        <v>5.15</v>
      </c>
      <c r="Z838" s="87">
        <f>(H838/H$3)+(I838/I$3*3)+(J838/J$3)+(L838/L$3*2)+(N838/N$3*2)+(O838/O$3)+(P838/P$3*2)+(Q838/Q$3*2)+(R838/R$3)</f>
        <v>10.525939066621509</v>
      </c>
      <c r="AA838" s="88">
        <f>(T838/T$3*3)+(U838/U$3*2)+(V838/V$3)+(W838/W$3)+(X838/X$3)+Y838</f>
        <v>10.795136809452773</v>
      </c>
      <c r="AB838" s="90">
        <f>(Z838-AA838)/(Z838+AA838)</f>
        <v>-1.2625898636444843E-2</v>
      </c>
      <c r="AD838" s="100"/>
      <c r="AE838" s="96"/>
    </row>
    <row r="839" spans="1:31" x14ac:dyDescent="0.35">
      <c r="A839" s="2" t="s">
        <v>131</v>
      </c>
      <c r="B839" s="9">
        <v>41206</v>
      </c>
      <c r="C839" s="19">
        <v>1.98</v>
      </c>
      <c r="D839" s="12">
        <v>7.8</v>
      </c>
      <c r="F839" s="12">
        <v>1.8</v>
      </c>
      <c r="H839" s="23">
        <f>10^-(D839)</f>
        <v>1.5848931924611133E-8</v>
      </c>
      <c r="J839" s="25">
        <v>0.53</v>
      </c>
      <c r="L839" s="25">
        <v>33.9</v>
      </c>
      <c r="N839" s="25">
        <v>1.01</v>
      </c>
      <c r="O839" s="25">
        <v>1.77</v>
      </c>
      <c r="P839" s="25">
        <v>3.64</v>
      </c>
      <c r="Q839" s="25">
        <v>7.0000000000000007E-2</v>
      </c>
      <c r="R839" s="25">
        <v>28.6</v>
      </c>
      <c r="S839" s="36"/>
      <c r="T839" s="51">
        <v>0.34</v>
      </c>
      <c r="U839" s="42">
        <v>1.98</v>
      </c>
      <c r="V839" s="42">
        <v>0.22</v>
      </c>
      <c r="W839" s="42">
        <v>3.2799999999999999E-3</v>
      </c>
      <c r="X839" s="42">
        <v>12</v>
      </c>
      <c r="Y839" s="44">
        <v>3.04</v>
      </c>
      <c r="Z839" s="87">
        <f>(H839/H$3)+(I839/I$3*3)+(J839/J$3)+(L839/L$3*2)+(N839/N$3*2)+(O839/O$3)+(P839/P$3*2)+(Q839/Q$3*2)+(R839/R$3)</f>
        <v>3.3485306907629617</v>
      </c>
      <c r="AA839" s="88">
        <f>(T839/T$3*3)+(U839/U$3*2)+(V839/V$3)+(W839/W$3)+(X839/X$3)+Y839</f>
        <v>3.4340848055239395</v>
      </c>
      <c r="AB839" s="90">
        <f>(Z839-AA839)/(Z839+AA839)</f>
        <v>-1.2613735041860148E-2</v>
      </c>
      <c r="AC839" s="19">
        <v>3.37</v>
      </c>
      <c r="AD839" s="99">
        <v>3.43</v>
      </c>
      <c r="AE839" s="95">
        <v>1.84</v>
      </c>
    </row>
    <row r="840" spans="1:31" x14ac:dyDescent="0.35">
      <c r="A840" s="2" t="s">
        <v>102</v>
      </c>
      <c r="B840" s="9">
        <v>33189</v>
      </c>
      <c r="C840" s="18">
        <v>3.83</v>
      </c>
      <c r="D840" s="12">
        <v>6.89</v>
      </c>
      <c r="F840" s="12">
        <v>5.2</v>
      </c>
      <c r="H840" s="23">
        <f>10^-(D840)</f>
        <v>1.288249551693134E-7</v>
      </c>
      <c r="I840" s="32">
        <v>0.05</v>
      </c>
      <c r="J840" s="25">
        <v>0.61</v>
      </c>
      <c r="K840" s="36"/>
      <c r="L840" s="25">
        <v>88</v>
      </c>
      <c r="M840" s="36"/>
      <c r="N840" s="25">
        <v>1.5</v>
      </c>
      <c r="O840" s="25">
        <v>2.5</v>
      </c>
      <c r="P840" s="25">
        <v>7.8</v>
      </c>
      <c r="Q840" s="25">
        <v>0.13</v>
      </c>
      <c r="R840" s="25">
        <v>19</v>
      </c>
      <c r="S840" s="36"/>
      <c r="T840" s="51">
        <v>0.06</v>
      </c>
      <c r="U840" s="42">
        <v>3</v>
      </c>
      <c r="V840" s="42">
        <v>2.21</v>
      </c>
      <c r="W840" s="42">
        <v>0.01</v>
      </c>
      <c r="X840" s="42">
        <v>20</v>
      </c>
      <c r="Y840" s="44">
        <v>5.51</v>
      </c>
      <c r="Z840" s="87">
        <f>(H840/H$3)+(I840/I$3*3)+(J840/J$3)+(L840/L$3*2)+(N840/N$3*2)+(O840/O$3)+(P840/P$3*2)+(Q840/Q$3*2)+(R840/R$3)</f>
        <v>6.021210130527745</v>
      </c>
      <c r="AA840" s="88">
        <f>(T840/T$3*3)+(U840/U$3*2)+(V840/V$3)+(W840/W$3)+(X840/X$3)+Y840</f>
        <v>6.1743872424703135</v>
      </c>
      <c r="AB840" s="90">
        <f>(Z840-AA840)/(Z840+AA840)</f>
        <v>-1.2560033531585238E-2</v>
      </c>
      <c r="AD840" s="100"/>
      <c r="AE840" s="96"/>
    </row>
    <row r="841" spans="1:31" x14ac:dyDescent="0.35">
      <c r="A841" s="2" t="s">
        <v>329</v>
      </c>
      <c r="B841" s="9">
        <v>37754</v>
      </c>
      <c r="C841" s="18">
        <v>2.1800000000000002</v>
      </c>
      <c r="D841" s="12">
        <v>6.7</v>
      </c>
      <c r="E841" s="16"/>
      <c r="F841" s="12">
        <v>4.0999999999999996</v>
      </c>
      <c r="H841" s="23">
        <f>10^-(D841)</f>
        <v>1.9952623149688761E-7</v>
      </c>
      <c r="I841" s="28"/>
      <c r="J841" s="25">
        <v>0.01</v>
      </c>
      <c r="K841" s="30">
        <v>0.2</v>
      </c>
      <c r="L841" s="25">
        <v>91.2</v>
      </c>
      <c r="M841" s="30">
        <v>0.3</v>
      </c>
      <c r="N841" s="25">
        <v>0.03</v>
      </c>
      <c r="O841" s="25">
        <v>7.9</v>
      </c>
      <c r="P841" s="25">
        <v>8.3800000000000008</v>
      </c>
      <c r="Q841" s="25">
        <v>8.0000000000000002E-3</v>
      </c>
      <c r="R841" s="25">
        <v>11.1</v>
      </c>
      <c r="S841" s="31">
        <v>17</v>
      </c>
      <c r="T841" s="51">
        <v>0.01</v>
      </c>
      <c r="U841" s="42">
        <v>62.3</v>
      </c>
      <c r="V841" s="42">
        <v>42.58</v>
      </c>
      <c r="W841" s="42">
        <v>7.5500000000000003E-3</v>
      </c>
      <c r="X841" s="42">
        <v>26</v>
      </c>
      <c r="Y841" s="44">
        <v>3.36</v>
      </c>
      <c r="Z841" s="87">
        <f>(H841/H$3)+(I841/I$3*3)+(J841/J$3)+(L841/L$3*2)+(N841/N$3*2)+(O841/O$3)+(P841/P$3*2)+(Q841/Q$3*2)+(R841/R$3)</f>
        <v>5.927112363080246</v>
      </c>
      <c r="AA841" s="88">
        <f>(T841/T$3*3)+(U841/U$3*2)+(V841/V$3)+(W841/W$3)+(X841/X$3)+Y841</f>
        <v>6.0776525343696814</v>
      </c>
      <c r="AB841" s="90">
        <f>(Z841-AA841)/(Z841+AA841)</f>
        <v>-1.2540034942409694E-2</v>
      </c>
    </row>
    <row r="842" spans="1:31" x14ac:dyDescent="0.35">
      <c r="A842" s="2" t="s">
        <v>338</v>
      </c>
      <c r="B842" s="9">
        <v>37203</v>
      </c>
      <c r="C842" s="18">
        <v>2.27</v>
      </c>
      <c r="D842" s="12">
        <v>5.8</v>
      </c>
      <c r="F842" s="12">
        <v>15</v>
      </c>
      <c r="H842" s="23">
        <f>10^-(D842)</f>
        <v>1.5848931924611111E-6</v>
      </c>
      <c r="I842" s="32">
        <v>2E-3</v>
      </c>
      <c r="J842" s="25">
        <v>0.06</v>
      </c>
      <c r="K842" s="29">
        <v>5.4</v>
      </c>
      <c r="L842" s="25">
        <v>45.5</v>
      </c>
      <c r="M842" s="29">
        <v>1.1000000000000001</v>
      </c>
      <c r="N842" s="25">
        <v>1.33</v>
      </c>
      <c r="O842" s="25">
        <v>16.100000000000001</v>
      </c>
      <c r="P842" s="25">
        <v>5.92</v>
      </c>
      <c r="Q842" s="25">
        <v>0.04</v>
      </c>
      <c r="R842" s="25">
        <v>22.9</v>
      </c>
      <c r="S842" s="29">
        <v>49</v>
      </c>
      <c r="T842" s="51">
        <v>0.06</v>
      </c>
      <c r="U842" s="42">
        <v>68.2</v>
      </c>
      <c r="V842" s="42">
        <v>28.11</v>
      </c>
      <c r="W842" s="42">
        <v>7.0000000000000007E-2</v>
      </c>
      <c r="X842" s="42">
        <v>40</v>
      </c>
      <c r="Y842" s="44">
        <v>1.32</v>
      </c>
      <c r="Z842" s="87">
        <f>(H842/H$3)+(I842/I$3*3)+(J842/J$3)+(L842/L$3*2)+(N842/N$3*2)+(O842/O$3)+(P842/P$3*2)+(Q842/Q$3*2)+(R842/R$3)</f>
        <v>4.2179924245751499</v>
      </c>
      <c r="AA842" s="88">
        <f>(T842/T$3*3)+(U842/U$3*2)+(V842/V$3)+(W842/W$3)+(X842/X$3)+Y842</f>
        <v>4.3249520236198382</v>
      </c>
      <c r="AB842" s="90">
        <f>(Z842-AA842)/(Z842+AA842)</f>
        <v>-1.252022645041166E-2</v>
      </c>
    </row>
    <row r="843" spans="1:31" x14ac:dyDescent="0.35">
      <c r="A843" s="2" t="s">
        <v>271</v>
      </c>
      <c r="B843" s="9">
        <v>39903</v>
      </c>
      <c r="C843" s="18">
        <v>4.49</v>
      </c>
      <c r="D843" s="12">
        <v>6.57</v>
      </c>
      <c r="F843" s="12">
        <v>2.2999999999999998</v>
      </c>
      <c r="H843" s="23">
        <f>10^-(D843)</f>
        <v>2.691534803926908E-7</v>
      </c>
      <c r="I843" s="32">
        <v>4.0000000000000001E-3</v>
      </c>
      <c r="J843" s="25">
        <v>0.01</v>
      </c>
      <c r="K843" s="36"/>
      <c r="L843" s="25">
        <v>117</v>
      </c>
      <c r="M843" s="36"/>
      <c r="N843" s="25">
        <v>0.06</v>
      </c>
      <c r="O843" s="25">
        <v>2.63</v>
      </c>
      <c r="P843" s="25">
        <v>7.83</v>
      </c>
      <c r="Q843" s="25">
        <v>2E-3</v>
      </c>
      <c r="R843" s="25">
        <v>45.4</v>
      </c>
      <c r="S843" s="36"/>
      <c r="T843" s="51">
        <v>0.11</v>
      </c>
      <c r="U843" s="42">
        <v>56.8</v>
      </c>
      <c r="V843" s="42">
        <v>37</v>
      </c>
      <c r="W843" s="42">
        <v>8.2100000000000003E-3</v>
      </c>
      <c r="X843" s="42">
        <v>100</v>
      </c>
      <c r="Y843" s="44">
        <v>4.1399999999999997</v>
      </c>
      <c r="Z843" s="87">
        <f>(H843/H$3)+(I843/I$3*3)+(J843/J$3)+(L843/L$3*2)+(N843/N$3*2)+(O843/O$3)+(P843/P$3*2)+(Q843/Q$3*2)+(R843/R$3)</f>
        <v>8.527759787976871</v>
      </c>
      <c r="AA843" s="88">
        <f>(T843/T$3*3)+(U843/U$3*2)+(V843/V$3)+(W843/W$3)+(X843/X$3)+Y843</f>
        <v>8.7437730392173592</v>
      </c>
      <c r="AB843" s="90">
        <f>(Z843-AA843)/(Z843+AA843)</f>
        <v>-1.2506895213166769E-2</v>
      </c>
      <c r="AD843" s="100"/>
      <c r="AE843" s="95">
        <v>2.4900000000000002</v>
      </c>
    </row>
    <row r="844" spans="1:31" x14ac:dyDescent="0.35">
      <c r="A844" s="2" t="s">
        <v>295</v>
      </c>
      <c r="B844" s="9">
        <v>38834</v>
      </c>
      <c r="C844" s="18">
        <v>4.2699999999999996</v>
      </c>
      <c r="D844" s="12">
        <v>7.43</v>
      </c>
      <c r="F844" s="12">
        <v>2.2000000000000002</v>
      </c>
      <c r="H844" s="23">
        <f>10^-(D844)</f>
        <v>3.7153522909717246E-8</v>
      </c>
      <c r="I844" s="24">
        <v>0.32</v>
      </c>
      <c r="J844" s="25">
        <v>0.01</v>
      </c>
      <c r="K844" s="30">
        <v>0.5</v>
      </c>
      <c r="L844" s="25">
        <v>80.099999999999994</v>
      </c>
      <c r="M844" s="30">
        <v>0.7</v>
      </c>
      <c r="N844" s="25">
        <v>0.14000000000000001</v>
      </c>
      <c r="O844" s="25">
        <v>2.76</v>
      </c>
      <c r="P844" s="25">
        <v>5.24</v>
      </c>
      <c r="Q844" s="25">
        <v>3.0000000000000001E-3</v>
      </c>
      <c r="R844" s="25">
        <v>14.1</v>
      </c>
      <c r="S844" s="31">
        <v>11</v>
      </c>
      <c r="T844" s="51">
        <v>0.12</v>
      </c>
      <c r="U844" s="42">
        <v>20.7</v>
      </c>
      <c r="V844" s="42">
        <v>63.39</v>
      </c>
      <c r="W844" s="42">
        <v>8.2112499999999998E-3</v>
      </c>
      <c r="X844" s="42">
        <v>30</v>
      </c>
      <c r="Y844" s="44">
        <v>2.98</v>
      </c>
      <c r="Z844" s="87">
        <f>(H844/H$3)+(I844/I$3*3)+(J844/J$3)+(L844/L$3*2)+(N844/N$3*2)+(O844/O$3)+(P844/P$3*2)+(Q844/Q$3*2)+(R844/R$3)</f>
        <v>5.153262815721976</v>
      </c>
      <c r="AA844" s="88">
        <f>(T844/T$3*3)+(U844/U$3*2)+(V844/V$3)+(W844/W$3)+(X844/X$3)+Y844</f>
        <v>5.2835866483341007</v>
      </c>
      <c r="AB844" s="90">
        <f>(Z844-AA844)/(Z844+AA844)</f>
        <v>-1.2486893967471E-2</v>
      </c>
      <c r="AC844" s="19">
        <v>5.0999999999999996</v>
      </c>
      <c r="AD844" s="99">
        <v>5.3</v>
      </c>
      <c r="AE844" s="95">
        <v>-3.2</v>
      </c>
    </row>
    <row r="845" spans="1:31" x14ac:dyDescent="0.35">
      <c r="A845" s="2" t="s">
        <v>228</v>
      </c>
      <c r="B845" s="9">
        <v>37518</v>
      </c>
      <c r="C845" s="18">
        <v>9.19</v>
      </c>
      <c r="D845" s="12">
        <v>7.47</v>
      </c>
      <c r="F845" s="12">
        <v>2</v>
      </c>
      <c r="H845" s="23">
        <f>10^-(D845)</f>
        <v>3.3884415613920266E-8</v>
      </c>
      <c r="I845" s="28"/>
      <c r="J845" s="25">
        <v>0.25</v>
      </c>
      <c r="K845" s="36"/>
      <c r="L845" s="25">
        <v>103</v>
      </c>
      <c r="M845" s="36"/>
      <c r="N845" s="25">
        <v>2.41</v>
      </c>
      <c r="O845" s="25">
        <v>1.4</v>
      </c>
      <c r="P845" s="25">
        <v>7.5</v>
      </c>
      <c r="Q845" s="25">
        <v>0.34</v>
      </c>
      <c r="R845" s="25">
        <v>10.3</v>
      </c>
      <c r="S845" s="36"/>
      <c r="T845" s="51">
        <v>0.3</v>
      </c>
      <c r="U845" s="42">
        <v>48</v>
      </c>
      <c r="V845" s="42">
        <v>0.13</v>
      </c>
      <c r="W845" s="42">
        <v>0.03</v>
      </c>
      <c r="X845" s="42">
        <v>26.3</v>
      </c>
      <c r="Y845" s="44">
        <v>4.76</v>
      </c>
      <c r="Z845" s="87">
        <f>(H845/H$3)+(I845/I$3*3)+(J845/J$3)+(L845/L$3*2)+(N845/N$3*2)+(O845/O$3)+(P845/P$3*2)+(Q845/Q$3*2)+(R845/R$3)</f>
        <v>6.3531457506283164</v>
      </c>
      <c r="AA845" s="88">
        <f>(T845/T$3*3)+(U845/U$3*2)+(V845/V$3)+(W845/W$3)+(X845/X$3)+Y845</f>
        <v>6.5133869754774967</v>
      </c>
      <c r="AB845" s="90">
        <f>(Z845-AA845)/(Z845+AA845)</f>
        <v>-1.2454110851795803E-2</v>
      </c>
    </row>
    <row r="846" spans="1:31" x14ac:dyDescent="0.35">
      <c r="A846" s="2" t="s">
        <v>147</v>
      </c>
      <c r="B846" s="9">
        <v>42310</v>
      </c>
      <c r="C846" s="20"/>
      <c r="D846" s="12">
        <v>7.16</v>
      </c>
      <c r="F846" s="12">
        <v>1.6</v>
      </c>
      <c r="H846" s="23">
        <f>10^-(D846)</f>
        <v>6.9183097091893466E-8</v>
      </c>
      <c r="I846" s="32">
        <v>0.12</v>
      </c>
      <c r="J846" s="25">
        <v>0.03</v>
      </c>
      <c r="K846" s="36"/>
      <c r="L846" s="25">
        <v>118</v>
      </c>
      <c r="M846" s="36"/>
      <c r="N846" s="25">
        <v>0.26</v>
      </c>
      <c r="O846" s="25">
        <v>1.55</v>
      </c>
      <c r="P846" s="25">
        <v>9.0399999999999991</v>
      </c>
      <c r="Q846" s="25">
        <v>0.17</v>
      </c>
      <c r="R846" s="25">
        <v>21.4</v>
      </c>
      <c r="S846" s="36"/>
      <c r="T846" s="51">
        <v>0.02</v>
      </c>
      <c r="U846" s="42">
        <v>79.400000000000006</v>
      </c>
      <c r="V846" s="42">
        <v>8.49</v>
      </c>
      <c r="W846" s="42">
        <v>5.9100000000000003E-3</v>
      </c>
      <c r="X846" s="42">
        <v>42</v>
      </c>
      <c r="Y846" s="44">
        <v>4.8499999999999996</v>
      </c>
      <c r="Z846" s="87">
        <f>(H846/H$3)+(I846/I$3*3)+(J846/J$3)+(L846/L$3*2)+(N846/N$3*2)+(O846/O$3)+(P846/P$3*2)+(Q846/Q$3*2)+(R846/R$3)</f>
        <v>7.6329410293672701</v>
      </c>
      <c r="AA846" s="88">
        <f>(T846/T$3*3)+(U846/U$3*2)+(V846/V$3)+(W846/W$3)+(X846/X$3)+Y846</f>
        <v>7.8254244007697142</v>
      </c>
      <c r="AB846" s="90">
        <f>(Z846-AA846)/(Z846+AA846)</f>
        <v>-1.2451728630194402E-2</v>
      </c>
      <c r="AC846" s="19">
        <v>7.63</v>
      </c>
      <c r="AD846" s="13">
        <v>7.83</v>
      </c>
      <c r="AE846" s="94">
        <v>2.58</v>
      </c>
    </row>
    <row r="847" spans="1:31" x14ac:dyDescent="0.35">
      <c r="A847" s="2" t="s">
        <v>120</v>
      </c>
      <c r="B847" s="9">
        <v>40135</v>
      </c>
      <c r="C847" s="18">
        <v>8.85</v>
      </c>
      <c r="D847" s="12">
        <v>7.19</v>
      </c>
      <c r="F847" s="12">
        <v>1.9</v>
      </c>
      <c r="H847" s="23">
        <f>10^-(D847)</f>
        <v>6.4565422903465397E-8</v>
      </c>
      <c r="I847" s="32">
        <v>0.01</v>
      </c>
      <c r="J847" s="25">
        <v>0.3</v>
      </c>
      <c r="K847" s="36"/>
      <c r="L847" s="25">
        <v>90</v>
      </c>
      <c r="M847" s="36"/>
      <c r="N847" s="25">
        <v>3.06</v>
      </c>
      <c r="O847" s="25">
        <v>2.3199999999999998</v>
      </c>
      <c r="P847" s="25">
        <v>6.61</v>
      </c>
      <c r="Q847" s="25">
        <v>0.21</v>
      </c>
      <c r="R847" s="25">
        <v>14.1</v>
      </c>
      <c r="S847" s="36"/>
      <c r="T847" s="51">
        <v>0.01</v>
      </c>
      <c r="U847" s="42">
        <v>13.2</v>
      </c>
      <c r="V847" s="42">
        <v>0.22</v>
      </c>
      <c r="W847" s="42">
        <v>4.9300000000000004E-3</v>
      </c>
      <c r="X847" s="42">
        <v>22</v>
      </c>
      <c r="Y847" s="44">
        <v>5.09</v>
      </c>
      <c r="Z847" s="87">
        <f>(H847/H$3)+(I847/I$3*3)+(J847/J$3)+(L847/L$3*2)+(N847/N$3*2)+(O847/O$3)+(P847/P$3*2)+(Q847/Q$3*2)+(R847/R$3)</f>
        <v>5.842474868712551</v>
      </c>
      <c r="AA847" s="88">
        <f>(T847/T$3*3)+(U847/U$3*2)+(V847/V$3)+(W847/W$3)+(X847/X$3)+Y847</f>
        <v>5.9893634591501614</v>
      </c>
      <c r="AB847" s="90">
        <f>(Z847-AA847)/(Z847+AA847)</f>
        <v>-1.2414688771710444E-2</v>
      </c>
      <c r="AE847" s="94">
        <v>1.49</v>
      </c>
    </row>
    <row r="848" spans="1:31" x14ac:dyDescent="0.35">
      <c r="A848" s="2" t="s">
        <v>267</v>
      </c>
      <c r="B848" s="9">
        <v>39790</v>
      </c>
      <c r="C848" s="18">
        <v>4.1399999999999997</v>
      </c>
      <c r="D848" s="12">
        <v>5.28</v>
      </c>
      <c r="F848" s="12">
        <v>1.9</v>
      </c>
      <c r="H848" s="23">
        <f>10^-(D848)</f>
        <v>5.2480746024977206E-6</v>
      </c>
      <c r="I848" s="28"/>
      <c r="J848" s="25">
        <v>0.02</v>
      </c>
      <c r="K848" s="36"/>
      <c r="L848" s="25">
        <v>11.1</v>
      </c>
      <c r="M848" s="36"/>
      <c r="N848" s="25">
        <v>0.39</v>
      </c>
      <c r="O848" s="25">
        <v>1.03</v>
      </c>
      <c r="P848" s="25">
        <v>2.52</v>
      </c>
      <c r="Q848" s="25">
        <v>0.81</v>
      </c>
      <c r="R848" s="25">
        <v>16.100000000000001</v>
      </c>
      <c r="S848" s="36"/>
      <c r="T848" s="51">
        <v>0.01</v>
      </c>
      <c r="U848" s="42">
        <v>17.399999999999999</v>
      </c>
      <c r="V848" s="42">
        <v>3.06</v>
      </c>
      <c r="W848" s="42">
        <v>0.12</v>
      </c>
      <c r="X848" s="42">
        <v>30</v>
      </c>
      <c r="Y848" s="44">
        <v>0.31</v>
      </c>
      <c r="Z848" s="87">
        <f>(H848/H$3)+(I848/I$3*3)+(J848/J$3)+(L848/L$3*2)+(N848/N$3*2)+(O848/O$3)+(P848/P$3*2)+(Q848/Q$3*2)+(R848/R$3)</f>
        <v>1.532430548717798</v>
      </c>
      <c r="AA848" s="88">
        <f>(T848/T$3*3)+(U848/U$3*2)+(V848/V$3)+(W848/W$3)+(X848/X$3)+Y848</f>
        <v>1.5707776345941991</v>
      </c>
      <c r="AB848" s="90">
        <f>(Z848-AA848)/(Z848+AA848)</f>
        <v>-1.2357239221853904E-2</v>
      </c>
      <c r="AE848" s="94">
        <v>5.05</v>
      </c>
    </row>
    <row r="849" spans="1:31" x14ac:dyDescent="0.35">
      <c r="A849" s="2" t="s">
        <v>134</v>
      </c>
      <c r="B849" s="9">
        <v>32231</v>
      </c>
      <c r="C849" s="18">
        <v>25.26</v>
      </c>
      <c r="D849" s="12">
        <v>7.03</v>
      </c>
      <c r="F849" s="12">
        <v>1</v>
      </c>
      <c r="H849" s="23">
        <f>10^-(D849)</f>
        <v>9.3325430079699072E-8</v>
      </c>
      <c r="I849" s="32">
        <v>0.76</v>
      </c>
      <c r="J849" s="25">
        <v>0.06</v>
      </c>
      <c r="K849" s="29">
        <v>0.2</v>
      </c>
      <c r="L849" s="25">
        <v>48</v>
      </c>
      <c r="M849" s="29">
        <v>0.1</v>
      </c>
      <c r="N849" s="25">
        <v>1.2</v>
      </c>
      <c r="O849" s="25">
        <v>1.5</v>
      </c>
      <c r="P849" s="25">
        <v>3.9</v>
      </c>
      <c r="Q849" s="25">
        <v>0.16</v>
      </c>
      <c r="R849" s="25">
        <v>8.9</v>
      </c>
      <c r="S849" s="29">
        <v>6.3</v>
      </c>
      <c r="T849" s="51">
        <v>1.53</v>
      </c>
      <c r="U849" s="42">
        <v>12.9</v>
      </c>
      <c r="V849" s="42">
        <v>1.1000000000000001</v>
      </c>
      <c r="W849" s="42">
        <v>0.82</v>
      </c>
      <c r="X849" s="42">
        <v>10.199999999999999</v>
      </c>
      <c r="Y849" s="44">
        <v>2.72</v>
      </c>
      <c r="Z849" s="87">
        <f>(H849/H$3)+(I849/I$3*3)+(J849/J$3)+(L849/L$3*2)+(N849/N$3*2)+(O849/O$3)+(P849/P$3*2)+(Q849/Q$3*2)+(R849/R$3)</f>
        <v>3.2781904559126911</v>
      </c>
      <c r="AA849" s="88">
        <f>(T849/T$3*3)+(U849/U$3*2)+(V849/V$3)+(W849/W$3)+(X849/X$3)+Y849</f>
        <v>3.3601824496465995</v>
      </c>
      <c r="AB849" s="90">
        <f>(Z849-AA849)/(Z849+AA849)</f>
        <v>-1.2351218423605642E-2</v>
      </c>
    </row>
    <row r="850" spans="1:31" x14ac:dyDescent="0.35">
      <c r="A850" s="2" t="s">
        <v>288</v>
      </c>
      <c r="B850" s="9">
        <v>39344</v>
      </c>
      <c r="C850" s="18">
        <v>2.52</v>
      </c>
      <c r="D850" s="12">
        <v>6.41</v>
      </c>
      <c r="F850" s="12">
        <v>11</v>
      </c>
      <c r="H850" s="23">
        <f>10^-(D850)</f>
        <v>3.8904514499428027E-7</v>
      </c>
      <c r="I850" s="32">
        <v>3.0000000000000001E-3</v>
      </c>
      <c r="J850" s="25">
        <v>0.25</v>
      </c>
      <c r="K850" s="36"/>
      <c r="L850" s="25">
        <v>49.4</v>
      </c>
      <c r="M850" s="36"/>
      <c r="N850" s="25">
        <v>9.51</v>
      </c>
      <c r="O850" s="25">
        <v>13.7</v>
      </c>
      <c r="P850" s="25">
        <v>4.0599999999999996</v>
      </c>
      <c r="Q850" s="25">
        <v>0.28999999999999998</v>
      </c>
      <c r="R850" s="25">
        <v>11.6</v>
      </c>
      <c r="S850" s="36"/>
      <c r="T850" s="51">
        <v>0.28000000000000003</v>
      </c>
      <c r="U850" s="42">
        <v>65.8</v>
      </c>
      <c r="V850" s="42">
        <v>0.22</v>
      </c>
      <c r="W850" s="42">
        <v>0.03</v>
      </c>
      <c r="X850" s="42">
        <v>24</v>
      </c>
      <c r="Y850" s="44">
        <v>2.06</v>
      </c>
      <c r="Z850" s="87">
        <f>(H850/H$3)+(I850/I$3*3)+(J850/J$3)+(L850/L$3*2)+(N850/N$3*2)+(O850/O$3)+(P850/P$3*2)+(Q850/Q$3*2)+(R850/R$3)</f>
        <v>4.0193745051759304</v>
      </c>
      <c r="AA850" s="88">
        <f>(T850/T$3*3)+(U850/U$3*2)+(V850/V$3)+(W850/W$3)+(X850/X$3)+Y850</f>
        <v>4.1198898281396641</v>
      </c>
      <c r="AB850" s="90">
        <f>(Z850-AA850)/(Z850+AA850)</f>
        <v>-1.234943587620135E-2</v>
      </c>
    </row>
    <row r="851" spans="1:31" x14ac:dyDescent="0.35">
      <c r="A851" s="2" t="s">
        <v>141</v>
      </c>
      <c r="B851" s="9">
        <v>40140</v>
      </c>
      <c r="C851" s="18">
        <v>4.3099999999999996</v>
      </c>
      <c r="D851" s="12">
        <v>8.24</v>
      </c>
      <c r="F851" s="12">
        <v>28</v>
      </c>
      <c r="H851" s="23">
        <f>10^-(D851)</f>
        <v>5.754399373371552E-9</v>
      </c>
      <c r="I851" s="32">
        <v>3.0000000000000001E-3</v>
      </c>
      <c r="J851" s="25">
        <v>0.77</v>
      </c>
      <c r="K851" s="36"/>
      <c r="L851" s="25">
        <v>10.199999999999999</v>
      </c>
      <c r="M851" s="36"/>
      <c r="N851" s="25">
        <v>0.24</v>
      </c>
      <c r="O851" s="25">
        <v>6.32</v>
      </c>
      <c r="P851" s="25">
        <v>7.69</v>
      </c>
      <c r="Q851" s="25">
        <v>0.01</v>
      </c>
      <c r="R851" s="25">
        <v>154</v>
      </c>
      <c r="S851" s="36"/>
      <c r="T851" s="51">
        <v>1.98</v>
      </c>
      <c r="U851" s="42">
        <v>81.599999999999994</v>
      </c>
      <c r="V851" s="42">
        <v>0.22</v>
      </c>
      <c r="W851" s="42">
        <v>0.12</v>
      </c>
      <c r="X851" s="42">
        <v>35</v>
      </c>
      <c r="Y851" s="44">
        <v>5.5</v>
      </c>
      <c r="Z851" s="87">
        <f>(H851/H$3)+(I851/I$3*3)+(J851/J$3)+(L851/L$3*2)+(N851/N$3*2)+(O851/O$3)+(P851/P$3*2)+(Q851/Q$3*2)+(R851/R$3)</f>
        <v>8.0539147609362391</v>
      </c>
      <c r="AA851" s="88">
        <f>(T851/T$3*3)+(U851/U$3*2)+(V851/V$3)+(W851/W$3)+(X851/X$3)+Y851</f>
        <v>8.254770534679098</v>
      </c>
      <c r="AB851" s="90">
        <f>(Z851-AA851)/(Z851+AA851)</f>
        <v>-1.2315877711912185E-2</v>
      </c>
      <c r="AE851" s="94">
        <v>0.19</v>
      </c>
    </row>
    <row r="852" spans="1:31" x14ac:dyDescent="0.35">
      <c r="A852" s="2" t="s">
        <v>370</v>
      </c>
      <c r="B852" s="9">
        <v>37200</v>
      </c>
      <c r="C852" s="18">
        <v>1.66</v>
      </c>
      <c r="D852" s="12">
        <v>5.6</v>
      </c>
      <c r="F852" s="12">
        <v>16</v>
      </c>
      <c r="H852" s="23">
        <f>10^-(D852)</f>
        <v>2.5118864315095806E-6</v>
      </c>
      <c r="I852" s="32">
        <v>4.0000000000000001E-3</v>
      </c>
      <c r="J852" s="25">
        <v>0.01</v>
      </c>
      <c r="K852" s="36"/>
      <c r="L852" s="25">
        <v>13.7</v>
      </c>
      <c r="M852" s="36"/>
      <c r="N852" s="25">
        <v>0.24</v>
      </c>
      <c r="O852" s="25">
        <v>8.7100000000000009</v>
      </c>
      <c r="P852" s="25">
        <v>4.29</v>
      </c>
      <c r="Q852" s="25">
        <v>0.27</v>
      </c>
      <c r="R852" s="25">
        <v>8.27</v>
      </c>
      <c r="S852" s="36"/>
      <c r="T852" s="51">
        <v>0.03</v>
      </c>
      <c r="U852" s="42">
        <v>15.9</v>
      </c>
      <c r="V852" s="42">
        <v>23.99</v>
      </c>
      <c r="W852" s="42">
        <v>0.12</v>
      </c>
      <c r="X852" s="42">
        <v>18</v>
      </c>
      <c r="Y852" s="44">
        <v>0.45</v>
      </c>
      <c r="Z852" s="87">
        <f>(H852/H$3)+(I852/I$3*3)+(J852/J$3)+(L852/L$3*2)+(N852/N$3*2)+(O852/O$3)+(P852/P$3*2)+(Q852/Q$3*2)+(R852/R$3)</f>
        <v>1.6384838724598065</v>
      </c>
      <c r="AA852" s="88">
        <f>(T852/T$3*3)+(U852/U$3*2)+(V852/V$3)+(W852/W$3)+(X852/X$3)+Y852</f>
        <v>1.6792578915368335</v>
      </c>
      <c r="AB852" s="90">
        <f>(Z852-AA852)/(Z852+AA852)</f>
        <v>-1.2289690391065719E-2</v>
      </c>
    </row>
    <row r="853" spans="1:31" x14ac:dyDescent="0.35">
      <c r="A853" s="2" t="s">
        <v>359</v>
      </c>
      <c r="B853" s="9">
        <v>42142</v>
      </c>
      <c r="C853" s="18">
        <v>3.35</v>
      </c>
      <c r="D853" s="12">
        <v>5.94</v>
      </c>
      <c r="F853" s="12">
        <v>2.9</v>
      </c>
      <c r="H853" s="23">
        <f>10^-(D853)</f>
        <v>1.1481536214968806E-6</v>
      </c>
      <c r="I853" s="24">
        <v>7.0000000000000001E-3</v>
      </c>
      <c r="J853" s="25">
        <v>0.01</v>
      </c>
      <c r="K853" s="29">
        <v>0.2</v>
      </c>
      <c r="L853" s="27">
        <v>35.5</v>
      </c>
      <c r="M853" s="29">
        <v>0.3</v>
      </c>
      <c r="N853" s="27">
        <v>0.01</v>
      </c>
      <c r="O853" s="27">
        <v>6.91</v>
      </c>
      <c r="P853" s="27">
        <v>9.0299999999999994</v>
      </c>
      <c r="Q853" s="27">
        <v>1E-3</v>
      </c>
      <c r="R853" s="27">
        <v>7.04</v>
      </c>
      <c r="S853" s="29">
        <v>0.7</v>
      </c>
      <c r="T853" s="51">
        <v>0.01</v>
      </c>
      <c r="U853" s="42">
        <v>30.9</v>
      </c>
      <c r="V853" s="42">
        <v>80.56</v>
      </c>
      <c r="W853" s="42">
        <v>4.9300000000000004E-3</v>
      </c>
      <c r="X853" s="42">
        <v>22</v>
      </c>
      <c r="Y853" s="44">
        <v>0.51</v>
      </c>
      <c r="Z853" s="87">
        <f>(H853/H$3)+(I853/I$3*3)+(J853/J$3)+(L853/L$3*2)+(N853/N$3*2)+(O853/O$3)+(P853/P$3*2)+(Q853/Q$3*2)+(R853/R$3)</f>
        <v>2.9990372423558984</v>
      </c>
      <c r="AA853" s="88">
        <f>(T853/T$3*3)+(U853/U$3*2)+(V853/V$3)+(W853/W$3)+(X853/X$3)+Y853</f>
        <v>3.0736512264703606</v>
      </c>
      <c r="AB853" s="90">
        <f>(Z853-AA853)/(Z853+AA853)</f>
        <v>-1.2286812422123759E-2</v>
      </c>
      <c r="AC853" s="19">
        <v>3</v>
      </c>
      <c r="AD853" s="13">
        <v>3.08</v>
      </c>
      <c r="AE853" s="94">
        <v>2.4900000000000002</v>
      </c>
    </row>
    <row r="854" spans="1:31" x14ac:dyDescent="0.35">
      <c r="A854" s="2" t="s">
        <v>337</v>
      </c>
      <c r="B854" s="9">
        <v>40161</v>
      </c>
      <c r="C854" s="18">
        <v>1.86</v>
      </c>
      <c r="D854" s="12">
        <v>6.36</v>
      </c>
      <c r="F854" s="12">
        <v>12</v>
      </c>
      <c r="H854" s="23">
        <f>10^-(D854)</f>
        <v>4.365158322401653E-7</v>
      </c>
      <c r="I854" s="32">
        <v>0.32</v>
      </c>
      <c r="J854" s="25">
        <v>0.47</v>
      </c>
      <c r="K854" s="36"/>
      <c r="L854" s="25">
        <v>64.099999999999994</v>
      </c>
      <c r="M854" s="36"/>
      <c r="N854" s="25">
        <v>7.74</v>
      </c>
      <c r="O854" s="25">
        <v>22.4</v>
      </c>
      <c r="P854" s="25">
        <v>4.93</v>
      </c>
      <c r="Q854" s="25">
        <v>0.43</v>
      </c>
      <c r="R854" s="25">
        <v>14.8</v>
      </c>
      <c r="S854" s="36"/>
      <c r="T854" s="51">
        <v>0.77</v>
      </c>
      <c r="U854" s="42">
        <v>84.2</v>
      </c>
      <c r="V854" s="42">
        <v>0.22</v>
      </c>
      <c r="W854" s="42">
        <v>0.03</v>
      </c>
      <c r="X854" s="42">
        <v>32</v>
      </c>
      <c r="Y854" s="44">
        <v>2.62</v>
      </c>
      <c r="Z854" s="87">
        <f>(H854/H$3)+(I854/I$3*3)+(J854/J$3)+(L854/L$3*2)+(N854/N$3*2)+(O854/O$3)+(P854/P$3*2)+(Q854/Q$3*2)+(R854/R$3)</f>
        <v>5.1753632753053544</v>
      </c>
      <c r="AA854" s="88">
        <f>(T854/T$3*3)+(U854/U$3*2)+(V854/V$3)+(W854/W$3)+(X854/X$3)+Y854</f>
        <v>5.3040923811153871</v>
      </c>
      <c r="AB854" s="90">
        <f>(Z854-AA854)/(Z854+AA854)</f>
        <v>-1.2283949665950497E-2</v>
      </c>
      <c r="AE854" s="94">
        <v>0.23</v>
      </c>
    </row>
    <row r="855" spans="1:31" x14ac:dyDescent="0.35">
      <c r="A855" s="2" t="s">
        <v>277</v>
      </c>
      <c r="B855" s="9">
        <v>38483</v>
      </c>
      <c r="C855" s="18">
        <v>3</v>
      </c>
      <c r="D855" s="12">
        <v>7.3</v>
      </c>
      <c r="F855" s="12">
        <v>2.1</v>
      </c>
      <c r="H855" s="23">
        <f>10^-(D855)</f>
        <v>5.0118723362727164E-8</v>
      </c>
      <c r="I855" s="28"/>
      <c r="J855" s="25">
        <v>0.01</v>
      </c>
      <c r="K855" s="29">
        <v>0.2</v>
      </c>
      <c r="L855" s="25">
        <v>108</v>
      </c>
      <c r="M855" s="29">
        <v>0.2</v>
      </c>
      <c r="N855" s="25">
        <v>0.01</v>
      </c>
      <c r="O855" s="25">
        <v>6.38</v>
      </c>
      <c r="P855" s="25">
        <v>5.18</v>
      </c>
      <c r="Q855" s="25">
        <v>1E-3</v>
      </c>
      <c r="R855" s="25">
        <v>9.5299999999999994</v>
      </c>
      <c r="S855" s="29">
        <v>0.5</v>
      </c>
      <c r="T855" s="51">
        <v>0.06</v>
      </c>
      <c r="U855" s="42">
        <v>43.8</v>
      </c>
      <c r="V855" s="42">
        <v>98.09</v>
      </c>
      <c r="W855" s="42">
        <v>3.2845000000000001E-3</v>
      </c>
      <c r="X855" s="42">
        <v>24</v>
      </c>
      <c r="Y855" s="44">
        <v>3.38</v>
      </c>
      <c r="Z855" s="87">
        <f>(H855/H$3)+(I855/I$3*3)+(J855/J$3)+(L855/L$3*2)+(N855/N$3*2)+(O855/O$3)+(P855/P$3*2)+(Q855/Q$3*2)+(R855/R$3)</f>
        <v>6.3940331523647007</v>
      </c>
      <c r="AA855" s="88">
        <f>(T855/T$3*3)+(U855/U$3*2)+(V855/V$3)+(W855/W$3)+(X855/X$3)+Y855</f>
        <v>6.5529085050220104</v>
      </c>
      <c r="AB855" s="90">
        <f>(Z855-AA855)/(Z855+AA855)</f>
        <v>-1.2271265049430834E-2</v>
      </c>
      <c r="AD855" s="100"/>
      <c r="AE855" s="96"/>
    </row>
    <row r="856" spans="1:31" x14ac:dyDescent="0.35">
      <c r="A856" s="2" t="s">
        <v>359</v>
      </c>
      <c r="B856" s="9">
        <v>39926</v>
      </c>
      <c r="C856" s="18">
        <v>3.29</v>
      </c>
      <c r="D856" s="12">
        <v>5.85</v>
      </c>
      <c r="F856" s="12">
        <v>2.2000000000000002</v>
      </c>
      <c r="H856" s="23">
        <f>10^-(D856)</f>
        <v>1.4125375446227531E-6</v>
      </c>
      <c r="I856" s="32">
        <v>0.4</v>
      </c>
      <c r="J856" s="25">
        <v>0.01</v>
      </c>
      <c r="K856" s="29">
        <v>0.2</v>
      </c>
      <c r="L856" s="25">
        <v>36.9</v>
      </c>
      <c r="M856" s="29">
        <v>0.2</v>
      </c>
      <c r="N856" s="25">
        <v>0.01</v>
      </c>
      <c r="O856" s="25">
        <v>8</v>
      </c>
      <c r="P856" s="25">
        <v>6.51</v>
      </c>
      <c r="Q856" s="25">
        <v>1E-3</v>
      </c>
      <c r="R856" s="25">
        <v>6.2</v>
      </c>
      <c r="S856" s="29">
        <v>0.6</v>
      </c>
      <c r="T856" s="51">
        <v>0.01</v>
      </c>
      <c r="U856" s="42">
        <v>14.6</v>
      </c>
      <c r="V856" s="42">
        <v>117.75</v>
      </c>
      <c r="W856" s="42">
        <v>3.2799999999999999E-3</v>
      </c>
      <c r="X856" s="42">
        <v>14</v>
      </c>
      <c r="Y856" s="44">
        <v>0.37</v>
      </c>
      <c r="Z856" s="87">
        <f>(H856/H$3)+(I856/I$3*3)+(J856/J$3)+(L856/L$3*2)+(N856/N$3*2)+(O856/O$3)+(P856/P$3*2)+(Q856/Q$3*2)+(R856/R$3)</f>
        <v>2.8966143456264017</v>
      </c>
      <c r="AA856" s="88">
        <f>(T856/T$3*3)+(U856/U$3*2)+(V856/V$3)+(W856/W$3)+(X856/X$3)+Y856</f>
        <v>2.9684482079900909</v>
      </c>
      <c r="AB856" s="90">
        <f>(Z856-AA856)/(Z856+AA856)</f>
        <v>-1.2247757241633378E-2</v>
      </c>
      <c r="AE856" s="94">
        <v>3.98</v>
      </c>
    </row>
    <row r="857" spans="1:31" x14ac:dyDescent="0.35">
      <c r="A857" s="2" t="s">
        <v>138</v>
      </c>
      <c r="B857" s="9">
        <v>40128</v>
      </c>
      <c r="C857" s="20"/>
      <c r="D857" s="12">
        <v>7.12</v>
      </c>
      <c r="F857" s="12">
        <v>2.9</v>
      </c>
      <c r="H857" s="23">
        <f>10^-(D857)</f>
        <v>7.5857757502918145E-8</v>
      </c>
      <c r="I857" s="28"/>
      <c r="J857" s="25">
        <v>0.33</v>
      </c>
      <c r="K857" s="33"/>
      <c r="L857" s="25">
        <v>89.7</v>
      </c>
      <c r="M857" s="33"/>
      <c r="N857" s="25">
        <v>3.09</v>
      </c>
      <c r="O857" s="25">
        <v>2.3199999999999998</v>
      </c>
      <c r="P857" s="25">
        <v>11.1</v>
      </c>
      <c r="Q857" s="25">
        <v>0.23</v>
      </c>
      <c r="R857" s="25">
        <v>9.14</v>
      </c>
      <c r="S857" s="34"/>
      <c r="T857" s="51">
        <v>0.02</v>
      </c>
      <c r="U857" s="42">
        <v>25.8</v>
      </c>
      <c r="V857" s="42">
        <v>0.22</v>
      </c>
      <c r="W857" s="42">
        <v>0.01</v>
      </c>
      <c r="X857" s="42">
        <v>11</v>
      </c>
      <c r="Y857" s="44">
        <v>5.28</v>
      </c>
      <c r="Z857" s="87">
        <f>(H857/H$3)+(I857/I$3*3)+(J857/J$3)+(L857/L$3*2)+(N857/N$3*2)+(O857/O$3)+(P857/P$3*2)+(Q857/Q$3*2)+(R857/R$3)</f>
        <v>5.9835112592444961</v>
      </c>
      <c r="AA857" s="88">
        <f>(T857/T$3*3)+(U857/U$3*2)+(V857/V$3)+(W857/W$3)+(X857/X$3)+Y857</f>
        <v>6.1318021071655426</v>
      </c>
      <c r="AB857" s="90">
        <f>(Z857-AA857)/(Z857+AA857)</f>
        <v>-1.2239951492479428E-2</v>
      </c>
      <c r="AD857" s="100"/>
      <c r="AE857" s="95">
        <v>1.46</v>
      </c>
    </row>
    <row r="858" spans="1:31" x14ac:dyDescent="0.35">
      <c r="A858" s="2" t="s">
        <v>294</v>
      </c>
      <c r="B858" s="9">
        <v>39343</v>
      </c>
      <c r="C858" s="18">
        <v>3.15</v>
      </c>
      <c r="D858" s="12">
        <v>6.52</v>
      </c>
      <c r="F858" s="12">
        <v>3.7</v>
      </c>
      <c r="H858" s="23">
        <f>10^-(D858)</f>
        <v>3.0199517204020165E-7</v>
      </c>
      <c r="I858" s="32">
        <v>4.0000000000000001E-3</v>
      </c>
      <c r="J858" s="25">
        <v>7.0000000000000007E-2</v>
      </c>
      <c r="K858" s="33"/>
      <c r="L858" s="25">
        <v>54.4</v>
      </c>
      <c r="M858" s="33"/>
      <c r="N858" s="25">
        <v>7.44</v>
      </c>
      <c r="O858" s="25">
        <v>8.2799999999999994</v>
      </c>
      <c r="P858" s="25">
        <v>4.66</v>
      </c>
      <c r="Q858" s="25">
        <v>0.47</v>
      </c>
      <c r="R858" s="25">
        <v>18.100000000000001</v>
      </c>
      <c r="S858" s="34"/>
      <c r="T858" s="51">
        <v>0.09</v>
      </c>
      <c r="U858" s="42">
        <v>76.2</v>
      </c>
      <c r="V858" s="42">
        <v>1.44</v>
      </c>
      <c r="W858" s="42">
        <v>9.8499999999999994E-3</v>
      </c>
      <c r="X858" s="42">
        <v>33</v>
      </c>
      <c r="Y858" s="44">
        <v>1.95</v>
      </c>
      <c r="Z858" s="87">
        <f>(H858/H$3)+(I858/I$3*3)+(J858/J$3)+(L858/L$3*2)+(N858/N$3*2)+(O858/O$3)+(P858/P$3*2)+(Q858/Q$3*2)+(R858/R$3)</f>
        <v>4.3848871851320022</v>
      </c>
      <c r="AA858" s="88">
        <f>(T858/T$3*3)+(U858/U$3*2)+(V858/V$3)+(W858/W$3)+(X858/X$3)+Y858</f>
        <v>4.4935148067484407</v>
      </c>
      <c r="AB858" s="90">
        <f>(Z858-AA858)/(Z858+AA858)</f>
        <v>-1.2235042039747885E-2</v>
      </c>
      <c r="AD858" s="100"/>
      <c r="AE858" s="96"/>
    </row>
    <row r="859" spans="1:31" x14ac:dyDescent="0.35">
      <c r="A859" s="2" t="s">
        <v>314</v>
      </c>
      <c r="B859" s="9">
        <v>35408</v>
      </c>
      <c r="C859" s="18">
        <v>8.0399999999999991</v>
      </c>
      <c r="D859" s="12">
        <v>4.58</v>
      </c>
      <c r="F859" s="12">
        <v>3.4</v>
      </c>
      <c r="H859" s="23">
        <f>10^-(D859)</f>
        <v>2.6302679918953804E-5</v>
      </c>
      <c r="I859" s="32">
        <v>5.0000000000000001E-3</v>
      </c>
      <c r="J859" s="25">
        <v>0.02</v>
      </c>
      <c r="K859" s="30">
        <v>0.1</v>
      </c>
      <c r="L859" s="25">
        <v>4.7</v>
      </c>
      <c r="M859" s="29">
        <v>1</v>
      </c>
      <c r="N859" s="25">
        <v>0.03</v>
      </c>
      <c r="O859" s="25">
        <v>2.11</v>
      </c>
      <c r="P859" s="25">
        <v>6.54</v>
      </c>
      <c r="Q859" s="25">
        <v>0.14000000000000001</v>
      </c>
      <c r="R859" s="25">
        <v>11.7</v>
      </c>
      <c r="S859" s="29">
        <v>110</v>
      </c>
      <c r="T859" s="51">
        <v>0.03</v>
      </c>
      <c r="U859" s="42">
        <v>26</v>
      </c>
      <c r="V859" s="42">
        <v>7.52</v>
      </c>
      <c r="W859" s="42">
        <v>0.03</v>
      </c>
      <c r="X859" s="42">
        <v>21</v>
      </c>
      <c r="Y859" s="44">
        <v>0.12</v>
      </c>
      <c r="Z859" s="87">
        <f>(H859/H$3)+(I859/I$3*3)+(J859/J$3)+(L859/L$3*2)+(N859/N$3*2)+(O859/O$3)+(P859/P$3*2)+(Q859/Q$3*2)+(R859/R$3)</f>
        <v>1.3433263942330107</v>
      </c>
      <c r="AA859" s="88">
        <f>(T859/T$3*3)+(U859/U$3*2)+(V859/V$3)+(W859/W$3)+(X859/X$3)+Y859</f>
        <v>1.3765457922808486</v>
      </c>
      <c r="AB859" s="90">
        <f>(Z859-AA859)/(Z859+AA859)</f>
        <v>-1.221358790775246E-2</v>
      </c>
      <c r="AD859" s="100"/>
      <c r="AE859" s="96"/>
    </row>
    <row r="860" spans="1:31" x14ac:dyDescent="0.35">
      <c r="A860" s="2" t="s">
        <v>127</v>
      </c>
      <c r="B860" s="9">
        <v>37544</v>
      </c>
      <c r="C860" s="18">
        <v>10.68</v>
      </c>
      <c r="D860" s="12">
        <v>7.18</v>
      </c>
      <c r="F860" s="12">
        <v>1.4</v>
      </c>
      <c r="H860" s="23">
        <f>10^-(D860)</f>
        <v>6.606934480075943E-8</v>
      </c>
      <c r="I860" s="32">
        <v>0.03</v>
      </c>
      <c r="J860" s="25">
        <v>0.89</v>
      </c>
      <c r="K860" s="36"/>
      <c r="L860" s="25">
        <v>88.6</v>
      </c>
      <c r="M860" s="36"/>
      <c r="N860" s="25">
        <v>1.21</v>
      </c>
      <c r="O860" s="25">
        <v>5.45</v>
      </c>
      <c r="P860" s="25">
        <v>14.6</v>
      </c>
      <c r="Q860" s="25">
        <v>0.02</v>
      </c>
      <c r="R860" s="25">
        <v>27.3</v>
      </c>
      <c r="S860" s="36"/>
      <c r="T860" s="51">
        <v>0.02</v>
      </c>
      <c r="U860" s="42">
        <v>13.3</v>
      </c>
      <c r="V860" s="42">
        <v>0.22</v>
      </c>
      <c r="W860" s="42">
        <v>3.2845000000000001E-3</v>
      </c>
      <c r="X860" s="42">
        <v>34</v>
      </c>
      <c r="Y860" s="44">
        <v>5.98</v>
      </c>
      <c r="Z860" s="87">
        <f>(H860/H$3)+(I860/I$3*3)+(J860/J$3)+(L860/L$3*2)+(N860/N$3*2)+(O860/O$3)+(P860/P$3*2)+(Q860/Q$3*2)+(R860/R$3)</f>
        <v>7.0460072084881471</v>
      </c>
      <c r="AA860" s="88">
        <f>(T860/T$3*3)+(U860/U$3*2)+(V860/V$3)+(W860/W$3)+(X860/X$3)+Y860</f>
        <v>7.2202303285125122</v>
      </c>
      <c r="AB860" s="90">
        <f>(Z860-AA860)/(Z860+AA860)</f>
        <v>-1.2212268271329645E-2</v>
      </c>
      <c r="AD860" s="100"/>
      <c r="AE860" s="96"/>
    </row>
    <row r="861" spans="1:31" x14ac:dyDescent="0.35">
      <c r="A861" s="2" t="s">
        <v>99</v>
      </c>
      <c r="B861" s="9">
        <v>36822</v>
      </c>
      <c r="C861" s="18">
        <v>10.119999999999999</v>
      </c>
      <c r="D861" s="12">
        <v>7.23</v>
      </c>
      <c r="F861" s="12">
        <v>1.4</v>
      </c>
      <c r="H861" s="23">
        <f>10^-(D861)</f>
        <v>5.8884365535558776E-8</v>
      </c>
      <c r="I861" s="28"/>
      <c r="J861" s="25">
        <v>0.42</v>
      </c>
      <c r="K861" s="36"/>
      <c r="L861" s="25">
        <v>71.5</v>
      </c>
      <c r="M861" s="36"/>
      <c r="N861" s="35"/>
      <c r="O861" s="25">
        <v>2.42</v>
      </c>
      <c r="P861" s="25">
        <v>8.8699999999999992</v>
      </c>
      <c r="Q861" s="35"/>
      <c r="R861" s="25">
        <v>7.53</v>
      </c>
      <c r="S861" s="36"/>
      <c r="T861" s="51">
        <v>0.05</v>
      </c>
      <c r="U861" s="42">
        <v>11.9</v>
      </c>
      <c r="V861" s="42">
        <v>0.22</v>
      </c>
      <c r="W861" s="42">
        <v>3.2845000000000001E-3</v>
      </c>
      <c r="X861" s="42">
        <v>9</v>
      </c>
      <c r="Y861" s="44">
        <v>4.32</v>
      </c>
      <c r="Z861" s="87">
        <f>(H861/H$3)+(I861/I$3*3)+(J861/J$3)+(L861/L$3*2)+(N861/N$3*2)+(O861/O$3)+(P861/P$3*2)+(Q861/Q$3*2)+(R861/R$3)</f>
        <v>4.7103648044917259</v>
      </c>
      <c r="AA861" s="88">
        <f>(T861/T$3*3)+(U861/U$3*2)+(V861/V$3)+(W861/W$3)+(X861/X$3)+Y861</f>
        <v>4.8268139636238274</v>
      </c>
      <c r="AB861" s="90">
        <f>(Z861-AA861)/(Z861+AA861)</f>
        <v>-1.2210021638832159E-2</v>
      </c>
      <c r="AD861" s="100"/>
      <c r="AE861" s="96"/>
    </row>
    <row r="862" spans="1:31" x14ac:dyDescent="0.35">
      <c r="A862" s="2" t="s">
        <v>112</v>
      </c>
      <c r="B862" s="9">
        <v>32230</v>
      </c>
      <c r="C862" s="18">
        <v>14.74</v>
      </c>
      <c r="D862" s="12">
        <v>7.39</v>
      </c>
      <c r="F862" s="12">
        <v>2</v>
      </c>
      <c r="H862" s="23">
        <f>10^-(D862)</f>
        <v>4.0738027780411254E-8</v>
      </c>
      <c r="I862" s="28"/>
      <c r="J862" s="25">
        <v>0.39</v>
      </c>
      <c r="K862" s="30">
        <v>0.4</v>
      </c>
      <c r="L862" s="25">
        <v>80</v>
      </c>
      <c r="M862" s="30">
        <v>0.1</v>
      </c>
      <c r="N862" s="25">
        <v>1.6</v>
      </c>
      <c r="O862" s="25">
        <v>2</v>
      </c>
      <c r="P862" s="25">
        <v>5.6</v>
      </c>
      <c r="Q862" s="25">
        <v>0.2</v>
      </c>
      <c r="R862" s="25">
        <v>13</v>
      </c>
      <c r="S862" s="31">
        <v>2.7</v>
      </c>
      <c r="T862" s="51">
        <v>1.53</v>
      </c>
      <c r="U862" s="42">
        <v>13.8</v>
      </c>
      <c r="V862" s="42">
        <v>1.1000000000000001</v>
      </c>
      <c r="W862" s="42">
        <v>0.82</v>
      </c>
      <c r="X862" s="42">
        <v>19.2</v>
      </c>
      <c r="Y862" s="44">
        <v>4.37</v>
      </c>
      <c r="Z862" s="87">
        <f>(H862/H$3)+(I862/I$3*3)+(J862/J$3)+(L862/L$3*2)+(N862/N$3*2)+(O862/O$3)+(P862/P$3*2)+(Q862/Q$3*2)+(R862/R$3)</f>
        <v>5.1555895696072342</v>
      </c>
      <c r="AA862" s="88">
        <f>(T862/T$3*3)+(U862/U$3*2)+(V862/V$3)+(W862/W$3)+(X862/X$3)+Y862</f>
        <v>5.2827974901311547</v>
      </c>
      <c r="AB862" s="90">
        <f>(Z862-AA862)/(Z862+AA862)</f>
        <v>-1.2186549492360808E-2</v>
      </c>
      <c r="AD862" s="100"/>
      <c r="AE862" s="96"/>
    </row>
    <row r="863" spans="1:31" x14ac:dyDescent="0.35">
      <c r="A863" s="2" t="s">
        <v>335</v>
      </c>
      <c r="B863" s="9">
        <v>37053</v>
      </c>
      <c r="C863" s="18">
        <v>1.89</v>
      </c>
      <c r="D863" s="12">
        <v>4.91</v>
      </c>
      <c r="F863" s="12">
        <v>6.7</v>
      </c>
      <c r="H863" s="23">
        <f>10^-(D863)</f>
        <v>1.2302687708123802E-5</v>
      </c>
      <c r="I863" s="32">
        <v>0.82</v>
      </c>
      <c r="J863" s="25">
        <v>0.14000000000000001</v>
      </c>
      <c r="K863" s="36"/>
      <c r="L863" s="25">
        <v>31.2</v>
      </c>
      <c r="M863" s="33"/>
      <c r="N863" s="25">
        <v>1.1000000000000001</v>
      </c>
      <c r="O863" s="25">
        <v>15.7</v>
      </c>
      <c r="P863" s="25">
        <v>4.75</v>
      </c>
      <c r="Q863" s="25">
        <v>0.04</v>
      </c>
      <c r="R863" s="25">
        <v>8.4</v>
      </c>
      <c r="S863" s="36"/>
      <c r="T863" s="51">
        <v>0.01</v>
      </c>
      <c r="U863" s="42">
        <v>68.2</v>
      </c>
      <c r="V863" s="42">
        <v>46.34</v>
      </c>
      <c r="W863" s="42">
        <v>9.8534999999999994E-3</v>
      </c>
      <c r="X863" s="42">
        <v>24</v>
      </c>
      <c r="Y863" s="44">
        <v>0.08</v>
      </c>
      <c r="Z863" s="87">
        <f>(H863/H$3)+(I863/I$3*3)+(J863/J$3)+(L863/L$3*2)+(N863/N$3*2)+(O863/O$3)+(P863/P$3*2)+(Q863/Q$3*2)+(R863/R$3)</f>
        <v>2.854398781628023</v>
      </c>
      <c r="AA863" s="88">
        <f>(T863/T$3*3)+(U863/U$3*2)+(V863/V$3)+(W863/W$3)+(X863/X$3)+Y863</f>
        <v>2.924757387561006</v>
      </c>
      <c r="AB863" s="90">
        <f>(Z863-AA863)/(Z863+AA863)</f>
        <v>-1.2174546572749261E-2</v>
      </c>
      <c r="AD863" s="100"/>
      <c r="AE863" s="96"/>
    </row>
    <row r="864" spans="1:31" x14ac:dyDescent="0.35">
      <c r="A864" s="2" t="s">
        <v>301</v>
      </c>
      <c r="B864" s="9">
        <v>38239</v>
      </c>
      <c r="C864" s="18">
        <v>2.46</v>
      </c>
      <c r="D864" s="12">
        <v>5.56</v>
      </c>
      <c r="F864" s="12">
        <v>1.9</v>
      </c>
      <c r="H864" s="23">
        <f>10^-(D864)</f>
        <v>2.7542287033381663E-6</v>
      </c>
      <c r="I864" s="28"/>
      <c r="J864" s="25">
        <v>0.05</v>
      </c>
      <c r="K864" s="36"/>
      <c r="L864" s="25">
        <v>35.299999999999997</v>
      </c>
      <c r="M864" s="33"/>
      <c r="N864" s="25">
        <v>2.13</v>
      </c>
      <c r="O864" s="25">
        <v>5.5</v>
      </c>
      <c r="P864" s="25">
        <v>3.5</v>
      </c>
      <c r="Q864" s="25">
        <v>0.12</v>
      </c>
      <c r="R864" s="25">
        <v>33.5</v>
      </c>
      <c r="S864" s="36"/>
      <c r="T864" s="51">
        <v>0.06</v>
      </c>
      <c r="U864" s="42">
        <v>51</v>
      </c>
      <c r="V864" s="42">
        <v>4.42</v>
      </c>
      <c r="W864" s="42">
        <v>0.01</v>
      </c>
      <c r="X864" s="42">
        <v>74</v>
      </c>
      <c r="Y864" s="44">
        <v>0.6</v>
      </c>
      <c r="Z864" s="87">
        <f>(H864/H$3)+(I864/I$3*3)+(J864/J$3)+(L864/L$3*2)+(N864/N$3*2)+(O864/O$3)+(P864/P$3*2)+(Q864/Q$3*2)+(R864/R$3)</f>
        <v>3.730669311707322</v>
      </c>
      <c r="AA864" s="88">
        <f>(T864/T$3*3)+(U864/U$3*2)+(V864/V$3)+(W864/W$3)+(X864/X$3)+Y864</f>
        <v>3.8225759827770536</v>
      </c>
      <c r="AB864" s="90">
        <f>(Z864-AA864)/(Z864+AA864)</f>
        <v>-1.216783878802994E-2</v>
      </c>
      <c r="AD864" s="100"/>
      <c r="AE864" s="96"/>
    </row>
    <row r="865" spans="1:31" x14ac:dyDescent="0.35">
      <c r="A865" s="2" t="s">
        <v>330</v>
      </c>
      <c r="B865" s="9">
        <v>41786</v>
      </c>
      <c r="C865" s="18">
        <v>2.75</v>
      </c>
      <c r="D865" s="12">
        <v>4.8099999999999996</v>
      </c>
      <c r="F865" s="12">
        <v>4.3</v>
      </c>
      <c r="H865" s="23">
        <f>10^-(D865)</f>
        <v>1.5488166189124811E-5</v>
      </c>
      <c r="I865" s="28"/>
      <c r="J865" s="25">
        <v>0.01</v>
      </c>
      <c r="K865" s="33"/>
      <c r="L865" s="25">
        <v>58.5</v>
      </c>
      <c r="M865" s="33"/>
      <c r="N865" s="25">
        <v>6.0000000000000001E-3</v>
      </c>
      <c r="O865" s="25">
        <v>23.4</v>
      </c>
      <c r="P865" s="25">
        <v>19.8</v>
      </c>
      <c r="Q865" s="25">
        <v>0.7</v>
      </c>
      <c r="R865" s="25">
        <v>135</v>
      </c>
      <c r="S865" s="34"/>
      <c r="T865" s="51">
        <v>0.01</v>
      </c>
      <c r="U865" s="42">
        <v>42.1</v>
      </c>
      <c r="V865" s="42">
        <v>111.11</v>
      </c>
      <c r="W865" s="42">
        <v>3.2799999999999999E-3</v>
      </c>
      <c r="X865" s="42">
        <v>303</v>
      </c>
      <c r="Y865" s="44">
        <v>0.1</v>
      </c>
      <c r="Z865" s="87">
        <f>(H865/H$3)+(I865/I$3*3)+(J865/J$3)+(L865/L$3*2)+(N865/N$3*2)+(O865/O$3)+(P865/P$3*2)+(Q865/Q$3*2)+(R865/R$3)</f>
        <v>11.044972987453166</v>
      </c>
      <c r="AA865" s="88">
        <f>(T865/T$3*3)+(U865/U$3*2)+(V865/V$3)+(W865/W$3)+(X865/X$3)+Y865</f>
        <v>11.316177874554434</v>
      </c>
      <c r="AB865" s="90">
        <f>(Z865-AA865)/(Z865+AA865)</f>
        <v>-1.21283957509564E-2</v>
      </c>
      <c r="AC865" s="19">
        <v>11.21</v>
      </c>
      <c r="AD865" s="13">
        <v>11.31</v>
      </c>
      <c r="AE865" s="95">
        <v>0.93</v>
      </c>
    </row>
    <row r="866" spans="1:31" x14ac:dyDescent="0.35">
      <c r="A866" s="2" t="s">
        <v>174</v>
      </c>
      <c r="B866" s="9">
        <v>32273</v>
      </c>
      <c r="C866" s="18">
        <v>2.37</v>
      </c>
      <c r="D866" s="12">
        <v>6.67</v>
      </c>
      <c r="F866" s="12">
        <v>21</v>
      </c>
      <c r="H866" s="23">
        <f>10^-(D866)</f>
        <v>2.1379620895022279E-7</v>
      </c>
      <c r="I866" s="28"/>
      <c r="J866" s="25">
        <v>1.55</v>
      </c>
      <c r="K866" s="30">
        <v>2.9</v>
      </c>
      <c r="L866" s="25">
        <v>135</v>
      </c>
      <c r="M866" s="30">
        <v>0.3</v>
      </c>
      <c r="N866" s="25">
        <v>1.8</v>
      </c>
      <c r="O866" s="25">
        <v>5.5</v>
      </c>
      <c r="P866" s="25">
        <v>6.6</v>
      </c>
      <c r="Q866" s="25">
        <v>0.43</v>
      </c>
      <c r="R866" s="25">
        <v>14</v>
      </c>
      <c r="S866" s="31">
        <v>0.67</v>
      </c>
      <c r="T866" s="51">
        <v>1.53</v>
      </c>
      <c r="U866" s="42">
        <v>65</v>
      </c>
      <c r="V866" s="42">
        <v>1.1000000000000001</v>
      </c>
      <c r="W866" s="42">
        <v>0.82</v>
      </c>
      <c r="X866" s="42">
        <v>33.299999999999997</v>
      </c>
      <c r="Y866" s="44">
        <v>6.02</v>
      </c>
      <c r="Z866" s="87">
        <f>(H866/H$3)+(I866/I$3*3)+(J866/J$3)+(L866/L$3*2)+(N866/N$3*2)+(O866/O$3)+(P866/P$3*2)+(Q866/Q$3*2)+(R866/R$3)</f>
        <v>8.1953618863162792</v>
      </c>
      <c r="AA866" s="88">
        <f>(T866/T$3*3)+(U866/U$3*2)+(V866/V$3)+(W866/W$3)+(X866/X$3)+Y866</f>
        <v>8.3964302461595732</v>
      </c>
      <c r="AB866" s="90">
        <f>(Z866-AA866)/(Z866+AA866)</f>
        <v>-1.2118543809968185E-2</v>
      </c>
      <c r="AD866" s="100"/>
      <c r="AE866" s="96"/>
    </row>
    <row r="867" spans="1:31" x14ac:dyDescent="0.35">
      <c r="A867" s="2" t="s">
        <v>345</v>
      </c>
      <c r="B867" s="9">
        <v>37949</v>
      </c>
      <c r="C867" s="18">
        <v>2.58</v>
      </c>
      <c r="D867" s="12">
        <v>7.24</v>
      </c>
      <c r="F867" s="12">
        <v>5.7</v>
      </c>
      <c r="H867" s="23">
        <f>10^-(D867)</f>
        <v>5.7543993733715586E-8</v>
      </c>
      <c r="I867" s="32">
        <v>0.01</v>
      </c>
      <c r="J867" s="25">
        <v>0.14000000000000001</v>
      </c>
      <c r="K867" s="29">
        <v>3.6</v>
      </c>
      <c r="L867" s="25">
        <v>116</v>
      </c>
      <c r="M867" s="29">
        <v>0.2</v>
      </c>
      <c r="N867" s="25">
        <v>0.12</v>
      </c>
      <c r="O867" s="25">
        <v>15.1</v>
      </c>
      <c r="P867" s="25">
        <v>10.6</v>
      </c>
      <c r="Q867" s="25">
        <v>0.26</v>
      </c>
      <c r="R867" s="25">
        <v>9.73</v>
      </c>
      <c r="S867" s="29">
        <v>4.2</v>
      </c>
      <c r="T867" s="51">
        <v>0.04</v>
      </c>
      <c r="U867" s="42">
        <v>35.1</v>
      </c>
      <c r="V867" s="42">
        <v>0.22</v>
      </c>
      <c r="W867" s="42">
        <v>3.2845000000000001E-3</v>
      </c>
      <c r="X867" s="42">
        <v>11</v>
      </c>
      <c r="Y867" s="44">
        <v>6.63</v>
      </c>
      <c r="Z867" s="87">
        <f>(H867/H$3)+(I867/I$3*3)+(J867/J$3)+(L867/L$3*2)+(N867/N$3*2)+(O867/O$3)+(P867/P$3*2)+(Q867/Q$3*2)+(R867/R$3)</f>
        <v>7.4925608751464141</v>
      </c>
      <c r="AA867" s="88">
        <f>(T867/T$3*3)+(U867/U$3*2)+(V867/V$3)+(W867/W$3)+(X867/X$3)+Y867</f>
        <v>7.6758967233885169</v>
      </c>
      <c r="AB867" s="90">
        <f>(Z867-AA867)/(Z867+AA867)</f>
        <v>-1.2086650673026278E-2</v>
      </c>
    </row>
    <row r="868" spans="1:31" x14ac:dyDescent="0.35">
      <c r="A868" s="2" t="s">
        <v>139</v>
      </c>
      <c r="B868" s="9">
        <v>40058</v>
      </c>
      <c r="C868" s="18">
        <v>6.55</v>
      </c>
      <c r="D868" s="12">
        <v>7.75</v>
      </c>
      <c r="F868" s="12">
        <v>1.5</v>
      </c>
      <c r="H868" s="23">
        <f>10^-(D868)</f>
        <v>1.7782794100389218E-8</v>
      </c>
      <c r="I868" s="32">
        <v>2E-3</v>
      </c>
      <c r="J868" s="25">
        <v>0.19</v>
      </c>
      <c r="K868" s="30">
        <v>1</v>
      </c>
      <c r="L868" s="25">
        <v>49.6</v>
      </c>
      <c r="M868" s="30">
        <v>0.2</v>
      </c>
      <c r="N868" s="25">
        <v>0.3</v>
      </c>
      <c r="O868" s="25">
        <v>1.85</v>
      </c>
      <c r="P868" s="25">
        <v>5.19</v>
      </c>
      <c r="Q868" s="25">
        <v>0.13</v>
      </c>
      <c r="R868" s="25">
        <v>59.4</v>
      </c>
      <c r="S868" s="31">
        <v>0.6</v>
      </c>
      <c r="T868" s="51">
        <v>0.26</v>
      </c>
      <c r="U868" s="42">
        <v>21.5</v>
      </c>
      <c r="V868" s="42">
        <v>0.22</v>
      </c>
      <c r="W868" s="42">
        <v>3.2799999999999999E-3</v>
      </c>
      <c r="X868" s="42">
        <v>92</v>
      </c>
      <c r="Y868" s="44">
        <v>2.64</v>
      </c>
      <c r="Z868" s="87">
        <f>(H868/H$3)+(I868/I$3*3)+(J868/J$3)+(L868/L$3*2)+(N868/N$3*2)+(O868/O$3)+(P868/P$3*2)+(Q868/Q$3*2)+(R868/R$3)</f>
        <v>5.5593347729952489</v>
      </c>
      <c r="AA868" s="88">
        <f>(T868/T$3*3)+(U868/U$3*2)+(V868/V$3)+(W868/W$3)+(X868/X$3)+Y868</f>
        <v>5.6946276235168662</v>
      </c>
      <c r="AB868" s="90">
        <f>(Z868-AA868)/(Z868+AA868)</f>
        <v>-1.2021796924036992E-2</v>
      </c>
      <c r="AD868" s="100"/>
      <c r="AE868" s="95">
        <v>2.23</v>
      </c>
    </row>
    <row r="869" spans="1:31" x14ac:dyDescent="0.35">
      <c r="A869" s="2" t="s">
        <v>304</v>
      </c>
      <c r="B869" s="9">
        <v>41904</v>
      </c>
      <c r="C869" s="19">
        <v>1.95</v>
      </c>
      <c r="D869" s="12">
        <v>6.52</v>
      </c>
      <c r="F869" s="12">
        <v>18</v>
      </c>
      <c r="H869" s="23">
        <f>10^-(D869)</f>
        <v>3.0199517204020165E-7</v>
      </c>
      <c r="J869" s="25">
        <v>0.37</v>
      </c>
      <c r="K869" s="33"/>
      <c r="L869" s="25">
        <v>57.3</v>
      </c>
      <c r="M869" s="33"/>
      <c r="N869" s="25">
        <v>10.6</v>
      </c>
      <c r="O869" s="25">
        <v>3.92</v>
      </c>
      <c r="P869" s="25">
        <v>2.5099999999999998</v>
      </c>
      <c r="Q869" s="25">
        <v>0.66</v>
      </c>
      <c r="R869" s="25">
        <v>6.58</v>
      </c>
      <c r="S869" s="34"/>
      <c r="T869" s="51">
        <v>0.49</v>
      </c>
      <c r="U869" s="42">
        <v>41.8</v>
      </c>
      <c r="V869" s="42">
        <v>0.22</v>
      </c>
      <c r="W869" s="42">
        <v>0.05</v>
      </c>
      <c r="X869" s="42">
        <v>11</v>
      </c>
      <c r="Y869" s="44">
        <v>2.77</v>
      </c>
      <c r="Z869" s="87">
        <f>(H869/H$3)+(I869/I$3*3)+(J869/J$3)+(L869/L$3*2)+(N869/N$3*2)+(O869/O$3)+(P869/P$3*2)+(Q869/Q$3*2)+(R869/R$3)</f>
        <v>3.8764182214248022</v>
      </c>
      <c r="AA869" s="88">
        <f>(T869/T$3*3)+(U869/U$3*2)+(V869/V$3)+(W869/W$3)+(X869/X$3)+Y869</f>
        <v>3.9706089209839206</v>
      </c>
      <c r="AB869" s="90">
        <f>(Z869-AA869)/(Z869+AA869)</f>
        <v>-1.2003360998978989E-2</v>
      </c>
      <c r="AC869" s="19">
        <v>4.08</v>
      </c>
      <c r="AD869" s="99">
        <v>3.97</v>
      </c>
      <c r="AE869" s="95">
        <v>2.78</v>
      </c>
    </row>
    <row r="870" spans="1:31" x14ac:dyDescent="0.35">
      <c r="A870" s="2" t="s">
        <v>181</v>
      </c>
      <c r="B870" s="9">
        <v>37544</v>
      </c>
      <c r="C870" s="18">
        <v>18.350000000000001</v>
      </c>
      <c r="D870" s="12">
        <v>7.56</v>
      </c>
      <c r="F870" s="12">
        <v>1.1000000000000001</v>
      </c>
      <c r="G870" s="16"/>
      <c r="H870" s="23">
        <f>10^-(D870)</f>
        <v>2.75422870333816E-8</v>
      </c>
      <c r="I870" s="24">
        <v>4.0000000000000001E-3</v>
      </c>
      <c r="J870" s="25">
        <v>0.1</v>
      </c>
      <c r="K870" s="30">
        <v>0.2</v>
      </c>
      <c r="L870" s="25">
        <v>51.7</v>
      </c>
      <c r="M870" s="30">
        <v>0.2</v>
      </c>
      <c r="N870" s="25">
        <v>0.84</v>
      </c>
      <c r="O870" s="25">
        <v>1</v>
      </c>
      <c r="P870" s="25">
        <v>2.69</v>
      </c>
      <c r="Q870" s="25">
        <v>7.0000000000000007E-2</v>
      </c>
      <c r="R870" s="25">
        <v>5.56</v>
      </c>
      <c r="S870" s="31">
        <v>1.3</v>
      </c>
      <c r="T870" s="51">
        <v>0.03</v>
      </c>
      <c r="U870" s="42">
        <v>18.8</v>
      </c>
      <c r="V870" s="42">
        <v>0.22</v>
      </c>
      <c r="W870" s="42">
        <v>3.2845000000000001E-3</v>
      </c>
      <c r="X870" s="42">
        <v>9.1</v>
      </c>
      <c r="Y870" s="44">
        <v>2.5299999999999998</v>
      </c>
      <c r="Z870" s="87">
        <f>(H870/H$3)+(I870/I$3*3)+(J870/J$3)+(L870/L$3*2)+(N870/N$3*2)+(O870/O$3)+(P870/P$3*2)+(Q870/Q$3*2)+(R870/R$3)</f>
        <v>3.1071973151197501</v>
      </c>
      <c r="AA870" s="88">
        <f>(T870/T$3*3)+(U870/U$3*2)+(V870/V$3)+(W870/W$3)+(X870/X$3)+Y870</f>
        <v>3.182648318304115</v>
      </c>
      <c r="AB870" s="90">
        <f>(Z870-AA870)/(Z870+AA870)</f>
        <v>-1.1995684406533412E-2</v>
      </c>
      <c r="AD870" s="100"/>
      <c r="AE870" s="96"/>
    </row>
    <row r="871" spans="1:31" x14ac:dyDescent="0.35">
      <c r="A871" s="2" t="s">
        <v>261</v>
      </c>
      <c r="B871" s="9">
        <v>40080</v>
      </c>
      <c r="C871" s="18">
        <v>3.08</v>
      </c>
      <c r="D871" s="12">
        <v>7.29</v>
      </c>
      <c r="F871" s="12">
        <v>1.2</v>
      </c>
      <c r="H871" s="23">
        <f>10^-(D871)</f>
        <v>5.1286138399136415E-8</v>
      </c>
      <c r="I871" s="28"/>
      <c r="J871" s="25">
        <v>0.1</v>
      </c>
      <c r="K871" s="30">
        <v>1.1000000000000001</v>
      </c>
      <c r="L871" s="25">
        <v>49.7</v>
      </c>
      <c r="M871" s="30">
        <v>0.2</v>
      </c>
      <c r="N871" s="25">
        <v>4.13</v>
      </c>
      <c r="O871" s="25">
        <v>1.29</v>
      </c>
      <c r="P871" s="25">
        <v>4.22</v>
      </c>
      <c r="Q871" s="25">
        <v>0.17</v>
      </c>
      <c r="R871" s="25">
        <v>12.1</v>
      </c>
      <c r="S871" s="31">
        <v>0.5</v>
      </c>
      <c r="T871" s="51">
        <v>0.01</v>
      </c>
      <c r="U871" s="42">
        <v>56.6</v>
      </c>
      <c r="V871" s="42">
        <v>0.22</v>
      </c>
      <c r="W871" s="42">
        <v>9.8499999999999994E-3</v>
      </c>
      <c r="X871" s="42">
        <v>28</v>
      </c>
      <c r="Y871" s="44">
        <v>1.66</v>
      </c>
      <c r="Z871" s="87">
        <f>(H871/H$3)+(I871/I$3*3)+(J871/J$3)+(L871/L$3*2)+(N871/N$3*2)+(O871/O$3)+(P871/P$3*2)+(Q871/Q$3*2)+(R871/R$3)</f>
        <v>3.546170593127203</v>
      </c>
      <c r="AA871" s="88">
        <f>(T871/T$3*3)+(U871/U$3*2)+(V871/V$3)+(W871/W$3)+(X871/X$3)+Y871</f>
        <v>3.6322307427899823</v>
      </c>
      <c r="AB871" s="90">
        <f>(Z871-AA871)/(Z871+AA871)</f>
        <v>-1.1988762627714433E-2</v>
      </c>
      <c r="AE871" s="95">
        <v>0.37</v>
      </c>
    </row>
    <row r="872" spans="1:31" x14ac:dyDescent="0.35">
      <c r="A872" s="2" t="s">
        <v>337</v>
      </c>
      <c r="B872" s="9">
        <v>41925</v>
      </c>
      <c r="C872" s="18">
        <v>2.0499999999999998</v>
      </c>
      <c r="D872" s="12">
        <v>6.63</v>
      </c>
      <c r="F872" s="12">
        <v>12</v>
      </c>
      <c r="H872" s="23">
        <f>10^-(D872)</f>
        <v>2.3442288153199206E-7</v>
      </c>
      <c r="I872" s="28"/>
      <c r="J872" s="25">
        <v>0.48</v>
      </c>
      <c r="K872" s="33"/>
      <c r="L872" s="25">
        <v>83.2</v>
      </c>
      <c r="M872" s="36"/>
      <c r="N872" s="25">
        <v>9.32</v>
      </c>
      <c r="O872" s="25">
        <v>23.2</v>
      </c>
      <c r="P872" s="25">
        <v>6.42</v>
      </c>
      <c r="Q872" s="25">
        <v>0.5</v>
      </c>
      <c r="R872" s="25">
        <v>16.899999999999999</v>
      </c>
      <c r="S872" s="36"/>
      <c r="T872" s="51">
        <v>0.09</v>
      </c>
      <c r="U872" s="42">
        <v>84.6</v>
      </c>
      <c r="V872" s="42">
        <v>0.22</v>
      </c>
      <c r="W872" s="42">
        <v>0.02</v>
      </c>
      <c r="X872" s="42">
        <v>37</v>
      </c>
      <c r="Y872" s="44">
        <v>3.73</v>
      </c>
      <c r="Z872" s="87">
        <f>(H872/H$3)+(I872/I$3*3)+(J872/J$3)+(L872/L$3*2)+(N872/N$3*2)+(O872/O$3)+(P872/P$3*2)+(Q872/Q$3*2)+(R872/R$3)</f>
        <v>6.3869466081347834</v>
      </c>
      <c r="AA872" s="88">
        <f>(T872/T$3*3)+(U872/U$3*2)+(V872/V$3)+(W872/W$3)+(X872/X$3)+Y872</f>
        <v>6.5417655072212</v>
      </c>
      <c r="AB872" s="90">
        <f>(Z872-AA872)/(Z872+AA872)</f>
        <v>-1.1974812162653968E-2</v>
      </c>
      <c r="AC872" s="19">
        <v>6.56</v>
      </c>
      <c r="AD872" s="99">
        <v>6.54</v>
      </c>
      <c r="AE872" s="95">
        <v>0.39</v>
      </c>
    </row>
    <row r="873" spans="1:31" x14ac:dyDescent="0.35">
      <c r="A873" s="2" t="s">
        <v>111</v>
      </c>
      <c r="B873" s="9">
        <v>40115</v>
      </c>
      <c r="C873" s="18">
        <v>18.37</v>
      </c>
      <c r="D873" s="12">
        <v>7.09</v>
      </c>
      <c r="F873" s="12">
        <v>2</v>
      </c>
      <c r="H873" s="23">
        <f>10^-(D873)</f>
        <v>8.128305161640995E-8</v>
      </c>
      <c r="I873" s="32">
        <v>5.0000000000000001E-3</v>
      </c>
      <c r="J873" s="25">
        <v>0.43</v>
      </c>
      <c r="K873" s="30">
        <v>0.6</v>
      </c>
      <c r="L873" s="25">
        <v>103</v>
      </c>
      <c r="M873" s="30">
        <v>0.2</v>
      </c>
      <c r="N873" s="25">
        <v>3.46</v>
      </c>
      <c r="O873" s="25">
        <v>3.23</v>
      </c>
      <c r="P873" s="25">
        <v>13.4</v>
      </c>
      <c r="Q873" s="25">
        <v>0.3</v>
      </c>
      <c r="R873" s="25">
        <v>18.399999999999999</v>
      </c>
      <c r="S873" s="31">
        <v>0.5</v>
      </c>
      <c r="T873" s="51">
        <v>0.01</v>
      </c>
      <c r="U873" s="42">
        <v>13.7</v>
      </c>
      <c r="V873" s="42">
        <v>0.22</v>
      </c>
      <c r="W873" s="42">
        <v>0.01</v>
      </c>
      <c r="X873" s="42">
        <v>27</v>
      </c>
      <c r="Y873" s="44">
        <v>6.41</v>
      </c>
      <c r="Z873" s="87">
        <f>(H873/H$3)+(I873/I$3*3)+(J873/J$3)+(L873/L$3*2)+(N873/N$3*2)+(O873/O$3)+(P873/P$3*2)+(Q873/Q$3*2)+(R873/R$3)</f>
        <v>7.2843734714274762</v>
      </c>
      <c r="AA873" s="88">
        <f>(T873/T$3*3)+(U873/U$3*2)+(V873/V$3)+(W873/W$3)+(X873/X$3)+Y873</f>
        <v>7.4609264768106627</v>
      </c>
      <c r="AB873" s="90">
        <f>(Z873-AA873)/(Z873+AA873)</f>
        <v>-1.1973510610361114E-2</v>
      </c>
      <c r="AD873" s="100"/>
      <c r="AE873" s="95">
        <v>1.61</v>
      </c>
    </row>
    <row r="874" spans="1:31" x14ac:dyDescent="0.35">
      <c r="A874" s="2" t="s">
        <v>102</v>
      </c>
      <c r="B874" s="9">
        <v>37551</v>
      </c>
      <c r="C874" s="18">
        <v>2.81</v>
      </c>
      <c r="D874" s="12">
        <v>6.95</v>
      </c>
      <c r="F874" s="12">
        <v>13</v>
      </c>
      <c r="H874" s="23">
        <f>10^-(D874)</f>
        <v>1.1220184543019621E-7</v>
      </c>
      <c r="I874" s="32">
        <v>0.09</v>
      </c>
      <c r="J874" s="25">
        <v>2.2599999999999998</v>
      </c>
      <c r="K874" s="36"/>
      <c r="L874" s="25">
        <v>125</v>
      </c>
      <c r="M874" s="36"/>
      <c r="N874" s="25">
        <v>0.89</v>
      </c>
      <c r="O874" s="25">
        <v>3.04</v>
      </c>
      <c r="P874" s="25">
        <v>7.47</v>
      </c>
      <c r="Q874" s="25">
        <v>0.37</v>
      </c>
      <c r="R874" s="25">
        <v>18.7</v>
      </c>
      <c r="S874" s="36"/>
      <c r="T874" s="51">
        <v>0.17</v>
      </c>
      <c r="U874" s="42">
        <v>92.9</v>
      </c>
      <c r="V874" s="42">
        <v>0.22</v>
      </c>
      <c r="W874" s="42">
        <v>0.01</v>
      </c>
      <c r="X874" s="42">
        <v>43</v>
      </c>
      <c r="Y874" s="44">
        <v>4.96</v>
      </c>
      <c r="Z874" s="87">
        <f>(H874/H$3)+(I874/I$3*3)+(J874/J$3)+(L874/L$3*2)+(N874/N$3*2)+(O874/O$3)+(P874/P$3*2)+(Q874/Q$3*2)+(R874/R$3)</f>
        <v>7.9241367516643457</v>
      </c>
      <c r="AA874" s="88">
        <f>(T874/T$3*3)+(U874/U$3*2)+(V874/V$3)+(W874/W$3)+(X874/X$3)+Y874</f>
        <v>8.1161183714746947</v>
      </c>
      <c r="AB874" s="90">
        <f>(Z874-AA874)/(Z874+AA874)</f>
        <v>-1.1968738547892788E-2</v>
      </c>
      <c r="AD874" s="100"/>
      <c r="AE874" s="96"/>
    </row>
    <row r="875" spans="1:31" x14ac:dyDescent="0.35">
      <c r="A875" s="2" t="s">
        <v>413</v>
      </c>
      <c r="B875" s="9">
        <v>42116</v>
      </c>
      <c r="C875" s="18">
        <v>2.94</v>
      </c>
      <c r="D875" s="12">
        <v>5.68</v>
      </c>
      <c r="F875" s="12">
        <v>9.4</v>
      </c>
      <c r="H875" s="23">
        <f>10^-(D875)</f>
        <v>2.0892961308540377E-6</v>
      </c>
      <c r="I875" s="28"/>
      <c r="J875" s="25">
        <v>0.01</v>
      </c>
      <c r="K875" s="29">
        <v>0.2</v>
      </c>
      <c r="L875" s="25">
        <v>29.7</v>
      </c>
      <c r="M875" s="29">
        <v>0.9</v>
      </c>
      <c r="N875" s="25">
        <v>0.03</v>
      </c>
      <c r="O875" s="25">
        <v>17</v>
      </c>
      <c r="P875" s="25">
        <v>7.42</v>
      </c>
      <c r="Q875" s="25">
        <v>6.0000000000000001E-3</v>
      </c>
      <c r="R875" s="25">
        <v>16.2</v>
      </c>
      <c r="S875" s="29">
        <v>0.7</v>
      </c>
      <c r="T875" s="51">
        <v>0.01</v>
      </c>
      <c r="U875" s="42">
        <v>27.4</v>
      </c>
      <c r="V875" s="42">
        <v>83.66</v>
      </c>
      <c r="W875" s="42">
        <v>3.2799999999999999E-3</v>
      </c>
      <c r="X875" s="42">
        <v>38</v>
      </c>
      <c r="Y875" s="44">
        <v>0.32</v>
      </c>
      <c r="Z875" s="87">
        <f>(H875/H$3)+(I875/I$3*3)+(J875/J$3)+(L875/L$3*2)+(N875/N$3*2)+(O875/O$3)+(P875/P$3*2)+(Q875/Q$3*2)+(R875/R$3)</f>
        <v>3.2337714805943816</v>
      </c>
      <c r="AA875" s="88">
        <f>(T875/T$3*3)+(U875/U$3*2)+(V875/V$3)+(W875/W$3)+(X875/X$3)+Y875</f>
        <v>3.3120917352746417</v>
      </c>
      <c r="AB875" s="90">
        <f>(Z875-AA875)/(Z875+AA875)</f>
        <v>-1.1964847430723837E-2</v>
      </c>
      <c r="AC875" s="19">
        <v>3.28</v>
      </c>
      <c r="AD875" s="99">
        <v>3.31</v>
      </c>
      <c r="AE875" s="95">
        <v>1.05</v>
      </c>
    </row>
    <row r="876" spans="1:31" x14ac:dyDescent="0.35">
      <c r="A876" s="2" t="s">
        <v>266</v>
      </c>
      <c r="B876" s="9">
        <v>39902</v>
      </c>
      <c r="C876" s="18">
        <v>4.0999999999999996</v>
      </c>
      <c r="D876" s="12">
        <v>6.15</v>
      </c>
      <c r="F876" s="12">
        <v>1.9</v>
      </c>
      <c r="H876" s="23">
        <f>10^-(D876)</f>
        <v>7.0794578438413674E-7</v>
      </c>
      <c r="I876" s="28"/>
      <c r="J876" s="25">
        <v>0.01</v>
      </c>
      <c r="K876" s="36"/>
      <c r="L876" s="25">
        <v>27.5</v>
      </c>
      <c r="M876" s="36"/>
      <c r="N876" s="25">
        <v>8.9999999999999993E-3</v>
      </c>
      <c r="O876" s="25">
        <v>0.7</v>
      </c>
      <c r="P876" s="25">
        <v>4.04</v>
      </c>
      <c r="Q876" s="25">
        <v>0.04</v>
      </c>
      <c r="R876" s="25">
        <v>8.52</v>
      </c>
      <c r="S876" s="36"/>
      <c r="T876" s="51">
        <v>0.01</v>
      </c>
      <c r="U876" s="42">
        <v>34.700000000000003</v>
      </c>
      <c r="V876" s="42">
        <v>18.899999999999999</v>
      </c>
      <c r="W876" s="42">
        <v>3.2799999999999999E-3</v>
      </c>
      <c r="X876" s="42">
        <v>12</v>
      </c>
      <c r="Y876" s="44">
        <v>0.78</v>
      </c>
      <c r="Z876" s="87">
        <f>(H876/H$3)+(I876/I$3*3)+(J876/J$3)+(L876/L$3*2)+(N876/N$3*2)+(O876/O$3)+(P876/P$3*2)+(Q876/Q$3*2)+(R876/R$3)</f>
        <v>2.0954624117498963</v>
      </c>
      <c r="AA876" s="88">
        <f>(T876/T$3*3)+(U876/U$3*2)+(V876/V$3)+(W876/W$3)+(X876/X$3)+Y876</f>
        <v>2.1461207637974873</v>
      </c>
      <c r="AB876" s="90">
        <f>(Z876-AA876)/(Z876+AA876)</f>
        <v>-1.194326503830811E-2</v>
      </c>
      <c r="AD876" s="100"/>
      <c r="AE876" s="95">
        <v>2.4700000000000002</v>
      </c>
    </row>
    <row r="877" spans="1:31" x14ac:dyDescent="0.35">
      <c r="A877" s="2" t="s">
        <v>272</v>
      </c>
      <c r="B877" s="9">
        <v>39210</v>
      </c>
      <c r="C877" s="18">
        <v>15.36</v>
      </c>
      <c r="D877" s="12">
        <v>7.36</v>
      </c>
      <c r="F877" s="12">
        <v>1.4</v>
      </c>
      <c r="H877" s="23">
        <f>10^-(D877)</f>
        <v>4.3651583224016566E-8</v>
      </c>
      <c r="I877" s="28"/>
      <c r="J877" s="25">
        <v>0.01</v>
      </c>
      <c r="K877" s="36"/>
      <c r="L877" s="25">
        <v>132</v>
      </c>
      <c r="M877" s="36"/>
      <c r="N877" s="25">
        <v>1E-3</v>
      </c>
      <c r="O877" s="25">
        <v>2.04</v>
      </c>
      <c r="P877" s="25">
        <v>10.6</v>
      </c>
      <c r="Q877" s="25">
        <v>1E-3</v>
      </c>
      <c r="R877" s="25">
        <v>28.7</v>
      </c>
      <c r="S877" s="36"/>
      <c r="T877" s="51">
        <v>0.02</v>
      </c>
      <c r="U877" s="42">
        <v>41.7</v>
      </c>
      <c r="V877" s="42">
        <v>77.02</v>
      </c>
      <c r="W877" s="42">
        <v>3.2799999999999999E-3</v>
      </c>
      <c r="X877" s="42">
        <v>61</v>
      </c>
      <c r="Y877" s="44">
        <v>5.14</v>
      </c>
      <c r="Z877" s="87">
        <f>(H877/H$3)+(I877/I$3*3)+(J877/J$3)+(L877/L$3*2)+(N877/N$3*2)+(O877/O$3)+(P877/P$3*2)+(Q877/Q$3*2)+(R877/R$3)</f>
        <v>8.7600660364986069</v>
      </c>
      <c r="AA877" s="88">
        <f>(T877/T$3*3)+(U877/U$3*2)+(V877/V$3)+(W877/W$3)+(X877/X$3)+Y877</f>
        <v>8.971811572705068</v>
      </c>
      <c r="AB877" s="90">
        <f>(Z877-AA877)/(Z877+AA877)</f>
        <v>-1.1941518031714546E-2</v>
      </c>
      <c r="AD877" s="100"/>
    </row>
    <row r="878" spans="1:31" x14ac:dyDescent="0.35">
      <c r="A878" s="2" t="s">
        <v>226</v>
      </c>
      <c r="B878" s="9">
        <v>42319</v>
      </c>
      <c r="C878" s="20"/>
      <c r="D878" s="12">
        <v>7.06</v>
      </c>
      <c r="F878" s="12">
        <v>1.1000000000000001</v>
      </c>
      <c r="H878" s="23">
        <f>10^-(D878)</f>
        <v>8.7096358995608061E-8</v>
      </c>
      <c r="I878" s="32">
        <v>5.0000000000000001E-3</v>
      </c>
      <c r="J878" s="25">
        <v>0.47</v>
      </c>
      <c r="K878" s="33"/>
      <c r="L878" s="25">
        <v>53</v>
      </c>
      <c r="M878" s="33"/>
      <c r="N878" s="25">
        <v>1.1499999999999999</v>
      </c>
      <c r="O878" s="25">
        <v>1.6</v>
      </c>
      <c r="P878" s="25">
        <v>5.0999999999999996</v>
      </c>
      <c r="Q878" s="25">
        <v>0.25</v>
      </c>
      <c r="R878" s="25">
        <v>11</v>
      </c>
      <c r="S878" s="34"/>
      <c r="T878" s="51">
        <v>0.33</v>
      </c>
      <c r="U878" s="42">
        <v>1.4</v>
      </c>
      <c r="V878" s="42">
        <v>1.01</v>
      </c>
      <c r="W878" s="42">
        <v>0.03</v>
      </c>
      <c r="X878" s="42">
        <v>9.3000000000000007</v>
      </c>
      <c r="Y878" s="44">
        <v>3.43</v>
      </c>
      <c r="Z878" s="87">
        <f>(H878/H$3)+(I878/I$3*3)+(J878/J$3)+(L878/L$3*2)+(N878/N$3*2)+(O878/O$3)+(P878/P$3*2)+(Q878/Q$3*2)+(R878/R$3)</f>
        <v>3.6606303537195313</v>
      </c>
      <c r="AA878" s="88">
        <f>(T878/T$3*3)+(U878/U$3*2)+(V878/V$3)+(W878/W$3)+(X878/X$3)+Y878</f>
        <v>3.7488535816362489</v>
      </c>
      <c r="AB878" s="90">
        <f>(Z878-AA878)/(Z878+AA878)</f>
        <v>-1.1906797920937993E-2</v>
      </c>
      <c r="AC878" s="19">
        <v>3.66</v>
      </c>
      <c r="AD878" s="99">
        <v>3.74</v>
      </c>
      <c r="AE878" s="95">
        <v>-2.16</v>
      </c>
    </row>
    <row r="879" spans="1:31" x14ac:dyDescent="0.35">
      <c r="A879" s="2" t="s">
        <v>96</v>
      </c>
      <c r="B879" s="9">
        <v>39706</v>
      </c>
      <c r="C879" s="18">
        <v>1.35</v>
      </c>
      <c r="D879" s="12">
        <v>6.19</v>
      </c>
      <c r="F879" s="12">
        <v>12</v>
      </c>
      <c r="H879" s="23">
        <f>10^-(D879)</f>
        <v>6.456542290346535E-7</v>
      </c>
      <c r="I879" s="32">
        <v>0.01</v>
      </c>
      <c r="J879" s="25">
        <v>21.5</v>
      </c>
      <c r="K879" s="29">
        <v>0.5</v>
      </c>
      <c r="L879" s="25">
        <v>71.8</v>
      </c>
      <c r="M879" s="29">
        <v>0.9</v>
      </c>
      <c r="N879" s="25">
        <v>12.3</v>
      </c>
      <c r="O879" s="25">
        <v>21.8</v>
      </c>
      <c r="P879" s="25">
        <v>62.3</v>
      </c>
      <c r="Q879" s="25">
        <v>0.78</v>
      </c>
      <c r="R879" s="25">
        <v>183</v>
      </c>
      <c r="S879" s="29">
        <v>1.6</v>
      </c>
      <c r="T879" s="51">
        <v>2.59</v>
      </c>
      <c r="U879" s="42">
        <v>28.9</v>
      </c>
      <c r="V879" s="42">
        <v>0.22</v>
      </c>
      <c r="W879" s="42">
        <v>0.02</v>
      </c>
      <c r="X879" s="42">
        <v>208</v>
      </c>
      <c r="Y879" s="44">
        <v>12.79</v>
      </c>
      <c r="Z879" s="87">
        <f>(H879/H$3)+(I879/I$3*3)+(J879/J$3)+(L879/L$3*2)+(N879/N$3*2)+(O879/O$3)+(P879/P$3*2)+(Q879/Q$3*2)+(R879/R$3)</f>
        <v>18.890241631869408</v>
      </c>
      <c r="AA879" s="88">
        <f>(T879/T$3*3)+(U879/U$3*2)+(V879/V$3)+(W879/W$3)+(X879/X$3)+Y879</f>
        <v>19.344862013783306</v>
      </c>
      <c r="AB879" s="90">
        <f>(Z879-AA879)/(Z879+AA879)</f>
        <v>-1.1890130758559821E-2</v>
      </c>
      <c r="AE879" s="94">
        <v>4.46</v>
      </c>
    </row>
    <row r="880" spans="1:31" x14ac:dyDescent="0.35">
      <c r="A880" s="2" t="s">
        <v>371</v>
      </c>
      <c r="B880" s="9">
        <v>37383</v>
      </c>
      <c r="C880" s="18">
        <v>3.58</v>
      </c>
      <c r="D880" s="12">
        <v>4.8499999999999996</v>
      </c>
      <c r="F880" s="12">
        <v>2</v>
      </c>
      <c r="H880" s="23">
        <f>10^-(D880)</f>
        <v>1.4125375446227545E-5</v>
      </c>
      <c r="I880" s="32">
        <v>1.2</v>
      </c>
      <c r="J880" s="25">
        <v>0.01</v>
      </c>
      <c r="K880" s="30">
        <v>0.2</v>
      </c>
      <c r="L880" s="25">
        <v>22.3</v>
      </c>
      <c r="M880" s="29">
        <v>0.2</v>
      </c>
      <c r="N880" s="25">
        <v>0.02</v>
      </c>
      <c r="O880" s="25">
        <v>11.8</v>
      </c>
      <c r="P880" s="25">
        <v>10.3</v>
      </c>
      <c r="Q880" s="25">
        <v>0.02</v>
      </c>
      <c r="R880" s="25">
        <v>7.86</v>
      </c>
      <c r="S880" s="29">
        <v>2</v>
      </c>
      <c r="T880" s="51">
        <v>0.01</v>
      </c>
      <c r="U880" s="42">
        <v>33.299999999999997</v>
      </c>
      <c r="V880" s="42">
        <v>91.59</v>
      </c>
      <c r="W880" s="42">
        <v>3.2845000000000001E-3</v>
      </c>
      <c r="X880" s="42">
        <v>20</v>
      </c>
      <c r="Y880" s="44">
        <v>7.0000000000000007E-2</v>
      </c>
      <c r="Z880" s="87">
        <f>(H880/H$3)+(I880/I$3*3)+(J880/J$3)+(L880/L$3*2)+(N880/N$3*2)+(O880/O$3)+(P880/P$3*2)+(Q880/Q$3*2)+(R880/R$3)</f>
        <v>2.7392865399442208</v>
      </c>
      <c r="AA880" s="88">
        <f>(T880/T$3*3)+(U880/U$3*2)+(V880/V$3)+(W880/W$3)+(X880/X$3)+Y880</f>
        <v>2.8050647593474594</v>
      </c>
      <c r="AB880" s="90">
        <f>(Z880-AA880)/(Z880+AA880)</f>
        <v>-1.1864006418864925E-2</v>
      </c>
      <c r="AD880" s="100"/>
      <c r="AE880" s="96"/>
    </row>
    <row r="881" spans="1:31" x14ac:dyDescent="0.35">
      <c r="A881" s="2" t="s">
        <v>174</v>
      </c>
      <c r="B881" s="9">
        <v>37180</v>
      </c>
      <c r="C881" s="18">
        <v>4.1399999999999997</v>
      </c>
      <c r="D881" s="12">
        <v>7.16</v>
      </c>
      <c r="F881" s="12">
        <v>3.7</v>
      </c>
      <c r="H881" s="23">
        <f>10^-(D881)</f>
        <v>6.9183097091893466E-8</v>
      </c>
      <c r="I881" s="24">
        <v>0.11</v>
      </c>
      <c r="J881" s="25">
        <v>0.4</v>
      </c>
      <c r="K881" s="30">
        <v>1.3</v>
      </c>
      <c r="L881" s="25">
        <v>116</v>
      </c>
      <c r="M881" s="30">
        <v>0.2</v>
      </c>
      <c r="N881" s="25">
        <v>2.5</v>
      </c>
      <c r="O881" s="25">
        <v>1.2</v>
      </c>
      <c r="P881" s="25">
        <v>7.77</v>
      </c>
      <c r="Q881" s="25">
        <v>0.4</v>
      </c>
      <c r="R881" s="25">
        <v>17.5</v>
      </c>
      <c r="S881" s="31">
        <v>5</v>
      </c>
      <c r="T881" s="51">
        <v>0.03</v>
      </c>
      <c r="U881" s="42">
        <v>96</v>
      </c>
      <c r="V881" s="42">
        <v>0.22</v>
      </c>
      <c r="W881" s="42">
        <v>4.9267499999999997E-3</v>
      </c>
      <c r="X881" s="42">
        <v>44</v>
      </c>
      <c r="Y881" s="44">
        <v>4.29</v>
      </c>
      <c r="Z881" s="87">
        <f>(H881/H$3)+(I881/I$3*3)+(J881/J$3)+(L881/L$3*2)+(N881/N$3*2)+(O881/O$3)+(P881/P$3*2)+(Q881/Q$3*2)+(R881/R$3)</f>
        <v>7.358097750826138</v>
      </c>
      <c r="AA881" s="88">
        <f>(T881/T$3*3)+(U881/U$3*2)+(V881/V$3)+(W881/W$3)+(X881/X$3)+Y881</f>
        <v>7.5343306545799464</v>
      </c>
      <c r="AB881" s="90">
        <f>(Z881-AA881)/(Z881+AA881)</f>
        <v>-1.1833725095487737E-2</v>
      </c>
      <c r="AD881" s="100"/>
      <c r="AE881" s="96"/>
    </row>
    <row r="882" spans="1:31" x14ac:dyDescent="0.35">
      <c r="A882" s="2" t="s">
        <v>164</v>
      </c>
      <c r="B882" s="9">
        <v>40861</v>
      </c>
      <c r="C882" s="18">
        <v>1.54</v>
      </c>
      <c r="D882" s="12">
        <v>7.62</v>
      </c>
      <c r="F882" s="12">
        <v>1.6</v>
      </c>
      <c r="H882" s="23">
        <f>10^-(D882)</f>
        <v>2.3988329190194864E-8</v>
      </c>
      <c r="I882" s="28"/>
      <c r="J882" s="25">
        <v>0.25</v>
      </c>
      <c r="K882" s="33"/>
      <c r="L882" s="25">
        <v>65</v>
      </c>
      <c r="M882" s="36"/>
      <c r="N882" s="25">
        <v>4.7300000000000004</v>
      </c>
      <c r="O882" s="25">
        <v>5.45</v>
      </c>
      <c r="P882" s="25">
        <v>3.43</v>
      </c>
      <c r="Q882" s="25">
        <v>0.31</v>
      </c>
      <c r="R882" s="25">
        <v>9.5</v>
      </c>
      <c r="S882" s="36"/>
      <c r="T882" s="51">
        <v>0.03</v>
      </c>
      <c r="U882" s="42">
        <v>24.1</v>
      </c>
      <c r="V882" s="42">
        <v>0.22</v>
      </c>
      <c r="W882" s="42">
        <v>3.2799999999999999E-3</v>
      </c>
      <c r="X882" s="42">
        <v>23</v>
      </c>
      <c r="Y882" s="44">
        <v>3.22</v>
      </c>
      <c r="Z882" s="87">
        <f>(H882/H$3)+(I882/I$3*3)+(J882/J$3)+(L882/L$3*2)+(N882/N$3*2)+(O882/O$3)+(P882/P$3*2)+(Q882/Q$3*2)+(R882/R$3)</f>
        <v>4.2728669286903447</v>
      </c>
      <c r="AA882" s="88">
        <f>(T882/T$3*3)+(U882/U$3*2)+(V882/V$3)+(W882/W$3)+(X882/X$3)+Y882</f>
        <v>4.3750859851368791</v>
      </c>
      <c r="AB882" s="90">
        <f>(Z882-AA882)/(Z882+AA882)</f>
        <v>-1.1820029256067781E-2</v>
      </c>
      <c r="AC882" s="19">
        <v>4.3600000000000003</v>
      </c>
      <c r="AD882" s="99">
        <v>4.37</v>
      </c>
      <c r="AE882" s="95">
        <v>0.19</v>
      </c>
    </row>
    <row r="883" spans="1:31" x14ac:dyDescent="0.35">
      <c r="A883" s="2" t="s">
        <v>356</v>
      </c>
      <c r="B883" s="9">
        <v>42158</v>
      </c>
      <c r="C883" s="18">
        <v>2.4900000000000002</v>
      </c>
      <c r="D883" s="12">
        <v>6.04</v>
      </c>
      <c r="F883" s="12">
        <v>1.6</v>
      </c>
      <c r="H883" s="23">
        <f>10^-(D883)</f>
        <v>9.12010839355909E-7</v>
      </c>
      <c r="I883" s="32">
        <v>0.11</v>
      </c>
      <c r="J883" s="25">
        <v>0.01</v>
      </c>
      <c r="K883" s="33"/>
      <c r="L883" s="25">
        <v>45.9</v>
      </c>
      <c r="M883" s="33"/>
      <c r="N883" s="25">
        <v>0.02</v>
      </c>
      <c r="O883" s="25">
        <v>11.5</v>
      </c>
      <c r="P883" s="25">
        <v>7.33</v>
      </c>
      <c r="Q883" s="25">
        <v>5.0000000000000001E-3</v>
      </c>
      <c r="R883" s="25">
        <v>13.5</v>
      </c>
      <c r="S883" s="34"/>
      <c r="T883" s="51">
        <v>0.06</v>
      </c>
      <c r="U883" s="42">
        <v>34.200000000000003</v>
      </c>
      <c r="V883" s="42">
        <v>64.63</v>
      </c>
      <c r="W883" s="42">
        <v>3.2799999999999999E-3</v>
      </c>
      <c r="X883" s="42">
        <v>32</v>
      </c>
      <c r="Y883" s="44">
        <v>1.22</v>
      </c>
      <c r="Z883" s="87">
        <f>(H883/H$3)+(I883/I$3*3)+(J883/J$3)+(L883/L$3*2)+(N883/N$3*2)+(O883/O$3)+(P883/P$3*2)+(Q883/Q$3*2)+(R883/R$3)</f>
        <v>3.7884786256367002</v>
      </c>
      <c r="AA883" s="88">
        <f>(T883/T$3*3)+(U883/U$3*2)+(V883/V$3)+(W883/W$3)+(X883/X$3)+Y883</f>
        <v>3.8790466726019757</v>
      </c>
      <c r="AB883" s="90">
        <f>(Z883-AA883)/(Z883+AA883)</f>
        <v>-1.1811900638408068E-2</v>
      </c>
      <c r="AC883" s="19">
        <v>3.78</v>
      </c>
      <c r="AD883" s="13">
        <v>3.88</v>
      </c>
      <c r="AE883" s="94">
        <v>2.6</v>
      </c>
    </row>
    <row r="884" spans="1:31" x14ac:dyDescent="0.35">
      <c r="A884" s="2" t="s">
        <v>311</v>
      </c>
      <c r="B884" s="9">
        <v>41780</v>
      </c>
      <c r="C884" s="18">
        <v>1.86</v>
      </c>
      <c r="D884" s="12">
        <v>7.23</v>
      </c>
      <c r="E884" s="16"/>
      <c r="F884" s="12">
        <v>3.9</v>
      </c>
      <c r="H884" s="23">
        <f>10^-(D884)</f>
        <v>5.8884365535558776E-8</v>
      </c>
      <c r="I884" s="28"/>
      <c r="J884" s="25">
        <v>0.39</v>
      </c>
      <c r="K884" s="30">
        <v>20</v>
      </c>
      <c r="L884" s="25">
        <v>91.8</v>
      </c>
      <c r="M884" s="30">
        <v>0.3</v>
      </c>
      <c r="N884" s="25">
        <v>6.29</v>
      </c>
      <c r="O884" s="25">
        <v>6.38</v>
      </c>
      <c r="P884" s="25">
        <v>5</v>
      </c>
      <c r="Q884" s="25">
        <v>0.28999999999999998</v>
      </c>
      <c r="R884" s="25">
        <v>8.8000000000000007</v>
      </c>
      <c r="S884" s="31">
        <v>1.7</v>
      </c>
      <c r="T884" s="51">
        <v>0.01</v>
      </c>
      <c r="U884" s="42">
        <v>47.3</v>
      </c>
      <c r="V884" s="42">
        <v>0.22</v>
      </c>
      <c r="W884" s="42">
        <v>0.01</v>
      </c>
      <c r="X884" s="42">
        <v>25</v>
      </c>
      <c r="Y884" s="44">
        <v>4.24</v>
      </c>
      <c r="Z884" s="87">
        <f>(H884/H$3)+(I884/I$3*3)+(J884/J$3)+(L884/L$3*2)+(N884/N$3*2)+(O884/O$3)+(P884/P$3*2)+(Q884/Q$3*2)+(R884/R$3)</f>
        <v>5.7956080429570722</v>
      </c>
      <c r="AA884" s="88">
        <f>(T884/T$3*3)+(U884/U$3*2)+(V884/V$3)+(W884/W$3)+(X884/X$3)+Y884</f>
        <v>5.9339989426299127</v>
      </c>
      <c r="AB884" s="90">
        <f>(Z884-AA884)/(Z884+AA884)</f>
        <v>-1.1798425969675825E-2</v>
      </c>
      <c r="AC884" s="19">
        <v>5.91</v>
      </c>
      <c r="AD884" s="13">
        <v>5.93</v>
      </c>
      <c r="AE884" s="94">
        <v>0.35</v>
      </c>
    </row>
    <row r="885" spans="1:31" x14ac:dyDescent="0.35">
      <c r="A885" s="2" t="s">
        <v>360</v>
      </c>
      <c r="B885" s="9">
        <v>41193</v>
      </c>
      <c r="C885" s="18">
        <v>2.4500000000000002</v>
      </c>
      <c r="D885" s="12">
        <v>5.61</v>
      </c>
      <c r="F885" s="12">
        <v>4.5999999999999996</v>
      </c>
      <c r="H885" s="23">
        <f>10^-(D885)</f>
        <v>2.4547089156850267E-6</v>
      </c>
      <c r="I885" s="32">
        <v>0.46</v>
      </c>
      <c r="J885" s="25">
        <v>0.17</v>
      </c>
      <c r="K885" s="30">
        <v>0.7</v>
      </c>
      <c r="L885" s="25">
        <v>44</v>
      </c>
      <c r="M885" s="30">
        <v>0.3</v>
      </c>
      <c r="N885" s="25">
        <v>10.8</v>
      </c>
      <c r="O885" s="25">
        <v>7.69</v>
      </c>
      <c r="P885" s="25">
        <v>13.4</v>
      </c>
      <c r="Q885" s="25">
        <v>0.38</v>
      </c>
      <c r="R885" s="25">
        <v>24.3</v>
      </c>
      <c r="S885" s="31">
        <v>1.3</v>
      </c>
      <c r="T885" s="51">
        <v>0.1</v>
      </c>
      <c r="U885" s="42">
        <v>118</v>
      </c>
      <c r="V885" s="42">
        <v>0.22</v>
      </c>
      <c r="W885" s="42">
        <v>3.2799999999999999E-3</v>
      </c>
      <c r="X885" s="42">
        <v>73</v>
      </c>
      <c r="Y885" s="44">
        <v>0.61</v>
      </c>
      <c r="Z885" s="87">
        <f>(H885/H$3)+(I885/I$3*3)+(J885/J$3)+(L885/L$3*2)+(N885/N$3*2)+(O885/O$3)+(P885/P$3*2)+(Q885/Q$3*2)+(R885/R$3)</f>
        <v>5.0128716501336008</v>
      </c>
      <c r="AA885" s="88">
        <f>(T885/T$3*3)+(U885/U$3*2)+(V885/V$3)+(W885/W$3)+(X885/X$3)+Y885</f>
        <v>5.1325590523344919</v>
      </c>
      <c r="AB885" s="90">
        <f>(Z885-AA885)/(Z885+AA885)</f>
        <v>-1.1797173102939297E-2</v>
      </c>
      <c r="AC885" s="19">
        <v>5.16</v>
      </c>
      <c r="AD885" s="13">
        <v>5.13</v>
      </c>
      <c r="AE885" s="94">
        <v>0.69</v>
      </c>
    </row>
    <row r="886" spans="1:31" x14ac:dyDescent="0.35">
      <c r="A886" s="2" t="s">
        <v>336</v>
      </c>
      <c r="B886" s="9">
        <v>39940</v>
      </c>
      <c r="C886" s="18">
        <v>2.36</v>
      </c>
      <c r="D886" s="12">
        <v>5.54</v>
      </c>
      <c r="F886" s="12">
        <v>31</v>
      </c>
      <c r="H886" s="23">
        <f>10^-(D886)</f>
        <v>2.8840315031265995E-6</v>
      </c>
      <c r="I886" s="32">
        <v>0.14000000000000001</v>
      </c>
      <c r="J886" s="25">
        <v>0.1</v>
      </c>
      <c r="K886" s="33"/>
      <c r="L886" s="25">
        <v>20.6</v>
      </c>
      <c r="M886" s="30">
        <v>2.1</v>
      </c>
      <c r="N886" s="25">
        <v>0.59</v>
      </c>
      <c r="O886" s="25">
        <v>29.2</v>
      </c>
      <c r="P886" s="25">
        <v>3.53</v>
      </c>
      <c r="Q886" s="25">
        <v>0.05</v>
      </c>
      <c r="R886" s="25">
        <v>76.2</v>
      </c>
      <c r="S886" s="34"/>
      <c r="T886" s="51">
        <v>0.06</v>
      </c>
      <c r="U886" s="42">
        <v>36.6</v>
      </c>
      <c r="V886" s="42">
        <v>0.42</v>
      </c>
      <c r="W886" s="42">
        <v>0.01</v>
      </c>
      <c r="X886" s="42">
        <v>144</v>
      </c>
      <c r="Y886" s="44">
        <v>0.72</v>
      </c>
      <c r="Z886" s="87">
        <f>(H886/H$3)+(I886/I$3*3)+(J886/J$3)+(L886/L$3*2)+(N886/N$3*2)+(O886/O$3)+(P886/P$3*2)+(Q886/Q$3*2)+(R886/R$3)</f>
        <v>5.4237209214794078</v>
      </c>
      <c r="AA886" s="88">
        <f>(T886/T$3*3)+(U886/U$3*2)+(V886/V$3)+(W886/W$3)+(X886/X$3)+Y886</f>
        <v>5.5528905741160335</v>
      </c>
      <c r="AB886" s="90">
        <f>(Z886-AA886)/(Z886+AA886)</f>
        <v>-1.1767716538793171E-2</v>
      </c>
      <c r="AE886" s="94">
        <v>2.99</v>
      </c>
    </row>
    <row r="887" spans="1:31" x14ac:dyDescent="0.35">
      <c r="A887" s="2" t="s">
        <v>83</v>
      </c>
      <c r="B887" s="9">
        <v>37949</v>
      </c>
      <c r="C887" s="20"/>
      <c r="D887" s="12">
        <v>7.5</v>
      </c>
      <c r="F887" s="12">
        <v>1</v>
      </c>
      <c r="H887" s="23">
        <f>10^-(D887)</f>
        <v>3.1622776601683699E-8</v>
      </c>
      <c r="I887" s="32">
        <v>0.03</v>
      </c>
      <c r="J887" s="25">
        <v>0.06</v>
      </c>
      <c r="K887" s="33"/>
      <c r="L887" s="25">
        <v>92</v>
      </c>
      <c r="M887" s="33"/>
      <c r="N887" s="25">
        <v>1</v>
      </c>
      <c r="O887" s="25">
        <v>1.6</v>
      </c>
      <c r="P887" s="25">
        <v>4.7</v>
      </c>
      <c r="Q887" s="25">
        <v>0.28000000000000003</v>
      </c>
      <c r="R887" s="25">
        <v>19</v>
      </c>
      <c r="S887" s="34"/>
      <c r="T887" s="51">
        <v>0.16</v>
      </c>
      <c r="U887" s="42">
        <v>78</v>
      </c>
      <c r="V887" s="42">
        <v>0.5</v>
      </c>
      <c r="W887" s="42">
        <v>0.01</v>
      </c>
      <c r="X887" s="42">
        <v>39</v>
      </c>
      <c r="Y887" s="44">
        <v>3.3</v>
      </c>
      <c r="Z887" s="87">
        <f>(H887/H$3)+(I887/I$3*3)+(J887/J$3)+(L887/L$3*2)+(N887/N$3*2)+(O887/O$3)+(P887/P$3*2)+(Q887/Q$3*2)+(R887/R$3)</f>
        <v>5.8975298246703023</v>
      </c>
      <c r="AA887" s="88">
        <f>(T887/T$3*3)+(U887/U$3*2)+(V887/V$3)+(W887/W$3)+(X887/X$3)+Y887</f>
        <v>6.0372931463314519</v>
      </c>
      <c r="AB887" s="90">
        <f>(Z887-AA887)/(Z887+AA887)</f>
        <v>-1.1710548367641056E-2</v>
      </c>
    </row>
    <row r="888" spans="1:31" x14ac:dyDescent="0.35">
      <c r="A888" s="2" t="s">
        <v>376</v>
      </c>
      <c r="B888" s="9">
        <v>41765</v>
      </c>
      <c r="C888" s="18">
        <v>10.130000000000001</v>
      </c>
      <c r="D888" s="12">
        <v>5.13</v>
      </c>
      <c r="F888" s="12">
        <v>3.4</v>
      </c>
      <c r="H888" s="23">
        <f>10^-(D888)</f>
        <v>7.4131024130091704E-6</v>
      </c>
      <c r="I888" s="32">
        <v>7.0000000000000007E-2</v>
      </c>
      <c r="J888" s="25">
        <v>0.01</v>
      </c>
      <c r="K888" s="33"/>
      <c r="L888" s="25">
        <v>29.3</v>
      </c>
      <c r="M888" s="33"/>
      <c r="N888" s="25">
        <v>0.01</v>
      </c>
      <c r="O888" s="25">
        <v>19.8</v>
      </c>
      <c r="P888" s="25">
        <v>6.95</v>
      </c>
      <c r="Q888" s="25">
        <v>0.08</v>
      </c>
      <c r="R888" s="25">
        <v>9.99</v>
      </c>
      <c r="S888" s="34"/>
      <c r="T888" s="51">
        <v>0.01</v>
      </c>
      <c r="U888" s="42">
        <v>35.1</v>
      </c>
      <c r="V888" s="42">
        <v>88.53</v>
      </c>
      <c r="W888" s="42">
        <v>3.2799999999999999E-3</v>
      </c>
      <c r="X888" s="42">
        <v>29</v>
      </c>
      <c r="Y888" s="44">
        <v>0.08</v>
      </c>
      <c r="Z888" s="87">
        <f>(H888/H$3)+(I888/I$3*3)+(J888/J$3)+(L888/L$3*2)+(N888/N$3*2)+(O888/O$3)+(P888/P$3*2)+(Q888/Q$3*2)+(R888/R$3)</f>
        <v>2.9864045073345094</v>
      </c>
      <c r="AA888" s="88">
        <f>(T888/T$3*3)+(U888/U$3*2)+(V888/V$3)+(W888/W$3)+(X888/X$3)+Y888</f>
        <v>3.0570612013830623</v>
      </c>
      <c r="AB888" s="90">
        <f>(Z888-AA888)/(Z888+AA888)</f>
        <v>-1.1691419700889858E-2</v>
      </c>
      <c r="AC888" s="19">
        <v>3.06</v>
      </c>
      <c r="AD888" s="13">
        <v>3.06</v>
      </c>
      <c r="AE888" s="94">
        <v>0.03</v>
      </c>
    </row>
    <row r="889" spans="1:31" x14ac:dyDescent="0.35">
      <c r="A889" s="2" t="s">
        <v>170</v>
      </c>
      <c r="B889" s="9">
        <v>42332</v>
      </c>
      <c r="C889" s="20"/>
      <c r="D889" s="12">
        <v>7.46</v>
      </c>
      <c r="F889" s="12">
        <v>1.2</v>
      </c>
      <c r="H889" s="23">
        <f>10^-(D889)</f>
        <v>3.4673685045253171E-8</v>
      </c>
      <c r="I889" s="28"/>
      <c r="J889" s="25">
        <v>0.38</v>
      </c>
      <c r="K889" s="33"/>
      <c r="L889" s="25">
        <v>96</v>
      </c>
      <c r="M889" s="33"/>
      <c r="N889" s="25">
        <v>2.2200000000000002</v>
      </c>
      <c r="O889" s="25">
        <v>1.9</v>
      </c>
      <c r="P889" s="25">
        <v>9</v>
      </c>
      <c r="Q889" s="25">
        <v>0.19</v>
      </c>
      <c r="R889" s="25">
        <v>12</v>
      </c>
      <c r="S889" s="34"/>
      <c r="T889" s="51">
        <v>0.06</v>
      </c>
      <c r="U889" s="42">
        <v>82</v>
      </c>
      <c r="V889" s="42">
        <v>1.01</v>
      </c>
      <c r="W889" s="42">
        <v>0.03</v>
      </c>
      <c r="X889" s="42">
        <v>45</v>
      </c>
      <c r="Y889" s="44">
        <v>3.36</v>
      </c>
      <c r="Z889" s="87">
        <f>(H889/H$3)+(I889/I$3*3)+(J889/J$3)+(L889/L$3*2)+(N889/N$3*2)+(O889/O$3)+(P889/P$3*2)+(Q889/Q$3*2)+(R889/R$3)</f>
        <v>6.2089410580518836</v>
      </c>
      <c r="AA889" s="88">
        <f>(T889/T$3*3)+(U889/U$3*2)+(V889/V$3)+(W889/W$3)+(X889/X$3)+Y889</f>
        <v>6.355319925094312</v>
      </c>
      <c r="AB889" s="90">
        <f>(Z889-AA889)/(Z889+AA889)</f>
        <v>-1.1650415988555337E-2</v>
      </c>
      <c r="AC889" s="19">
        <v>6.21</v>
      </c>
      <c r="AD889" s="13">
        <v>6.35</v>
      </c>
      <c r="AE889" s="94">
        <v>-2.23</v>
      </c>
    </row>
    <row r="890" spans="1:31" x14ac:dyDescent="0.35">
      <c r="A890" s="2" t="s">
        <v>246</v>
      </c>
      <c r="B890" s="9">
        <v>37200</v>
      </c>
      <c r="C890" s="18">
        <v>2.71</v>
      </c>
      <c r="D890" s="12">
        <v>7.1</v>
      </c>
      <c r="F890" s="12">
        <v>1.4</v>
      </c>
      <c r="H890" s="23">
        <f>10^-(D890)</f>
        <v>7.943282347242818E-8</v>
      </c>
      <c r="I890" s="32">
        <v>5.7000000000000002E-3</v>
      </c>
      <c r="J890" s="25">
        <v>0.01</v>
      </c>
      <c r="K890" s="30">
        <v>0.3</v>
      </c>
      <c r="L890" s="25">
        <v>137</v>
      </c>
      <c r="M890" s="30">
        <v>0.7</v>
      </c>
      <c r="N890" s="25">
        <v>0.02</v>
      </c>
      <c r="O890" s="25">
        <v>5.26</v>
      </c>
      <c r="P890" s="25">
        <v>9.17</v>
      </c>
      <c r="Q890" s="25">
        <v>2E-3</v>
      </c>
      <c r="R890" s="25">
        <v>20</v>
      </c>
      <c r="S890" s="31">
        <v>1.5</v>
      </c>
      <c r="T890" s="51">
        <v>0.04</v>
      </c>
      <c r="U890" s="42">
        <v>73.5</v>
      </c>
      <c r="V890" s="42">
        <v>87.69</v>
      </c>
      <c r="W890" s="42">
        <v>3.2799999999999999E-3</v>
      </c>
      <c r="X890" s="42">
        <v>37</v>
      </c>
      <c r="Y890" s="44">
        <v>4.8099999999999996</v>
      </c>
      <c r="Z890" s="87">
        <f>(H890/H$3)+(I890/I$3*3)+(J890/J$3)+(L890/L$3*2)+(N890/N$3*2)+(O890/O$3)+(P890/P$3*2)+(Q890/Q$3*2)+(R890/R$3)</f>
        <v>8.5971981503662072</v>
      </c>
      <c r="AA890" s="88">
        <f>(T890/T$3*3)+(U890/U$3*2)+(V890/V$3)+(W890/W$3)+(X890/X$3)+Y890</f>
        <v>8.799547531361668</v>
      </c>
      <c r="AB890" s="90">
        <f>(Z890-AA890)/(Z890+AA890)</f>
        <v>-1.163145019749252E-2</v>
      </c>
    </row>
    <row r="891" spans="1:31" x14ac:dyDescent="0.35">
      <c r="A891" s="2" t="s">
        <v>297</v>
      </c>
      <c r="B891" s="9">
        <v>34668</v>
      </c>
      <c r="C891" s="18">
        <v>7.27</v>
      </c>
      <c r="D891" s="12">
        <v>5.17</v>
      </c>
      <c r="F891" s="12">
        <v>0.9</v>
      </c>
      <c r="H891" s="23">
        <f>10^-(D891)</f>
        <v>6.7608297539198155E-6</v>
      </c>
      <c r="I891" s="32">
        <v>0.02</v>
      </c>
      <c r="J891" s="25">
        <v>0.21</v>
      </c>
      <c r="K891" s="30">
        <v>1</v>
      </c>
      <c r="L891" s="25">
        <v>7.6</v>
      </c>
      <c r="M891" s="30">
        <v>1</v>
      </c>
      <c r="N891" s="35"/>
      <c r="O891" s="25">
        <v>2.5</v>
      </c>
      <c r="P891" s="25">
        <v>8.4</v>
      </c>
      <c r="Q891" s="25">
        <v>0.14000000000000001</v>
      </c>
      <c r="R891" s="25">
        <v>25</v>
      </c>
      <c r="S891" s="31">
        <v>30</v>
      </c>
      <c r="T891" s="51">
        <v>0.01</v>
      </c>
      <c r="U891" s="42">
        <v>39</v>
      </c>
      <c r="V891" s="42">
        <v>18.21</v>
      </c>
      <c r="W891" s="42">
        <v>3.2799999999999999E-3</v>
      </c>
      <c r="X891" s="42">
        <v>35</v>
      </c>
      <c r="Y891" s="44">
        <v>0.2</v>
      </c>
      <c r="Z891" s="87">
        <f>(H891/H$3)+(I891/I$3*3)+(J891/J$3)+(L891/L$3*2)+(N891/N$3*2)+(O891/O$3)+(P891/P$3*2)+(Q891/Q$3*2)+(R891/R$3)</f>
        <v>2.2406768511409352</v>
      </c>
      <c r="AA891" s="88">
        <f>(T891/T$3*3)+(U891/U$3*2)+(V891/V$3)+(W891/W$3)+(X891/X$3)+Y891</f>
        <v>2.2933109196373116</v>
      </c>
      <c r="AB891" s="90">
        <f>(Z891-AA891)/(Z891+AA891)</f>
        <v>-1.1608780428479614E-2</v>
      </c>
    </row>
    <row r="892" spans="1:31" x14ac:dyDescent="0.35">
      <c r="A892" s="2" t="s">
        <v>328</v>
      </c>
      <c r="B892" s="9">
        <v>36789</v>
      </c>
      <c r="C892" s="18">
        <v>7.29</v>
      </c>
      <c r="D892" s="12">
        <v>5.0999999999999996</v>
      </c>
      <c r="F892" s="12">
        <v>1</v>
      </c>
      <c r="H892" s="23">
        <f>10^-(D892)</f>
        <v>7.9432823472428065E-6</v>
      </c>
      <c r="I892" s="32">
        <v>0.11</v>
      </c>
      <c r="J892" s="25">
        <v>0.01</v>
      </c>
      <c r="K892" s="29">
        <v>0.2</v>
      </c>
      <c r="L892" s="25">
        <v>9.4499999999999993</v>
      </c>
      <c r="M892" s="29">
        <v>0.5</v>
      </c>
      <c r="N892" s="25">
        <v>0.02</v>
      </c>
      <c r="O892" s="25">
        <v>3.16</v>
      </c>
      <c r="P892" s="25">
        <v>5.35</v>
      </c>
      <c r="Q892" s="25">
        <v>0.02</v>
      </c>
      <c r="R892" s="25">
        <v>30.3</v>
      </c>
      <c r="S892" s="29">
        <v>3.6</v>
      </c>
      <c r="T892" s="51">
        <v>0.03</v>
      </c>
      <c r="U892" s="42">
        <v>22.5</v>
      </c>
      <c r="V892" s="42">
        <v>13.14</v>
      </c>
      <c r="W892" s="42">
        <v>3.2845000000000001E-3</v>
      </c>
      <c r="X892" s="42">
        <v>57</v>
      </c>
      <c r="Y892" s="44">
        <v>0.09</v>
      </c>
      <c r="Z892" s="87">
        <f>(H892/H$3)+(I892/I$3*3)+(J892/J$3)+(L892/L$3*2)+(N892/N$3*2)+(O892/O$3)+(P892/P$3*2)+(Q892/Q$3*2)+(R892/R$3)</f>
        <v>2.3247267724447749</v>
      </c>
      <c r="AA892" s="88">
        <f>(T892/T$3*3)+(U892/U$3*2)+(V892/V$3)+(W892/W$3)+(X892/X$3)+Y892</f>
        <v>2.3792614544187458</v>
      </c>
      <c r="AB892" s="90">
        <f>(Z892-AA892)/(Z892+AA892)</f>
        <v>-1.1593286237948992E-2</v>
      </c>
      <c r="AE892" s="96"/>
    </row>
    <row r="893" spans="1:31" x14ac:dyDescent="0.35">
      <c r="A893" s="2" t="s">
        <v>323</v>
      </c>
      <c r="B893" s="9">
        <v>40861</v>
      </c>
      <c r="C893" s="18">
        <v>2.2200000000000002</v>
      </c>
      <c r="D893" s="12">
        <v>6.62</v>
      </c>
      <c r="F893" s="12">
        <v>14</v>
      </c>
      <c r="H893" s="23">
        <f>10^-(D893)</f>
        <v>2.3988329190194845E-7</v>
      </c>
      <c r="I893" s="32">
        <v>0.02</v>
      </c>
      <c r="J893" s="25">
        <v>0.43</v>
      </c>
      <c r="K893" s="33"/>
      <c r="L893" s="25">
        <v>63.4</v>
      </c>
      <c r="M893" s="33"/>
      <c r="N893" s="25">
        <v>1.0900000000000001</v>
      </c>
      <c r="O893" s="25">
        <v>1.39</v>
      </c>
      <c r="P893" s="25">
        <v>5.46</v>
      </c>
      <c r="Q893" s="25">
        <v>0.15</v>
      </c>
      <c r="R893" s="25">
        <v>12.6</v>
      </c>
      <c r="S893" s="34"/>
      <c r="T893" s="51">
        <v>0.43</v>
      </c>
      <c r="U893" s="42">
        <v>44.5</v>
      </c>
      <c r="V893" s="42">
        <v>0.22</v>
      </c>
      <c r="W893" s="42">
        <v>0.01</v>
      </c>
      <c r="X893" s="42">
        <v>26</v>
      </c>
      <c r="Y893" s="44">
        <v>2.69</v>
      </c>
      <c r="Z893" s="87">
        <f>(H893/H$3)+(I893/I$3*3)+(J893/J$3)+(L893/L$3*2)+(N893/N$3*2)+(O893/O$3)+(P893/P$3*2)+(Q893/Q$3*2)+(R893/R$3)</f>
        <v>4.2670913887033706</v>
      </c>
      <c r="AA893" s="88">
        <f>(T893/T$3*3)+(U893/U$3*2)+(V893/V$3)+(W893/W$3)+(X893/X$3)+Y893</f>
        <v>4.3671842053208056</v>
      </c>
      <c r="AB893" s="90">
        <f>(Z893-AA893)/(Z893+AA893)</f>
        <v>-1.159249731230606E-2</v>
      </c>
      <c r="AC893" s="19">
        <v>4.29</v>
      </c>
      <c r="AD893" s="99">
        <v>4.3600000000000003</v>
      </c>
      <c r="AE893" s="95">
        <v>1.81</v>
      </c>
    </row>
    <row r="894" spans="1:31" x14ac:dyDescent="0.35">
      <c r="A894" s="2" t="s">
        <v>193</v>
      </c>
      <c r="B894" s="9">
        <v>40140</v>
      </c>
      <c r="C894" s="18">
        <v>2.5499999999999998</v>
      </c>
      <c r="D894" s="12">
        <v>7.28</v>
      </c>
      <c r="F894" s="12">
        <v>3.1</v>
      </c>
      <c r="H894" s="23">
        <f>10^-(D894)</f>
        <v>5.2480746024977185E-8</v>
      </c>
      <c r="I894" s="32">
        <v>8.9999999999999993E-3</v>
      </c>
      <c r="J894" s="25">
        <v>0.19</v>
      </c>
      <c r="K894" s="33"/>
      <c r="L894" s="25">
        <v>94.1</v>
      </c>
      <c r="M894" s="36"/>
      <c r="N894" s="25">
        <v>1.41</v>
      </c>
      <c r="O894" s="25">
        <v>0.94</v>
      </c>
      <c r="P894" s="25">
        <v>4.29</v>
      </c>
      <c r="Q894" s="25">
        <v>0.17</v>
      </c>
      <c r="R894" s="25">
        <v>16</v>
      </c>
      <c r="S894" s="36"/>
      <c r="T894" s="51">
        <v>0.01</v>
      </c>
      <c r="U894" s="42">
        <v>50.2</v>
      </c>
      <c r="V894" s="42">
        <v>0.22</v>
      </c>
      <c r="W894" s="42">
        <v>3.2799999999999999E-3</v>
      </c>
      <c r="X894" s="42">
        <v>31</v>
      </c>
      <c r="Y894" s="44">
        <v>4.05</v>
      </c>
      <c r="Z894" s="87">
        <f>(H894/H$3)+(I894/I$3*3)+(J894/J$3)+(L894/L$3*2)+(N894/N$3*2)+(O894/O$3)+(P894/P$3*2)+(Q894/Q$3*2)+(R894/R$3)</f>
        <v>5.8367829515680087</v>
      </c>
      <c r="AA894" s="88">
        <f>(T894/T$3*3)+(U894/U$3*2)+(V894/V$3)+(W894/W$3)+(X894/X$3)+Y894</f>
        <v>5.9734779688849464</v>
      </c>
      <c r="AB894" s="90">
        <f>(Z894-AA894)/(Z894+AA894)</f>
        <v>-1.1574258878583274E-2</v>
      </c>
      <c r="AD894" s="100"/>
      <c r="AE894" s="95">
        <v>1.82</v>
      </c>
    </row>
    <row r="895" spans="1:31" x14ac:dyDescent="0.35">
      <c r="A895" s="2" t="s">
        <v>243</v>
      </c>
      <c r="B895" s="9">
        <v>38638</v>
      </c>
      <c r="C895" s="18">
        <v>19.16</v>
      </c>
      <c r="D895" s="12">
        <v>7.22</v>
      </c>
      <c r="F895" s="12">
        <v>0.75</v>
      </c>
      <c r="H895" s="23">
        <f>10^-(D895)</f>
        <v>6.0255958607435649E-8</v>
      </c>
      <c r="I895" s="32">
        <v>8.0000000000000002E-3</v>
      </c>
      <c r="J895" s="25">
        <v>0.01</v>
      </c>
      <c r="K895" s="30">
        <v>1.7</v>
      </c>
      <c r="L895" s="25">
        <v>78.8</v>
      </c>
      <c r="M895" s="30">
        <v>0.9</v>
      </c>
      <c r="N895" s="25">
        <v>0.11</v>
      </c>
      <c r="O895" s="25">
        <v>0.86</v>
      </c>
      <c r="P895" s="25">
        <v>4.74</v>
      </c>
      <c r="Q895" s="25">
        <v>0.03</v>
      </c>
      <c r="R895" s="25">
        <v>12.8</v>
      </c>
      <c r="S895" s="31">
        <v>0.2</v>
      </c>
      <c r="T895" s="51">
        <v>0.1</v>
      </c>
      <c r="U895" s="42">
        <v>41.9</v>
      </c>
      <c r="V895" s="42">
        <v>0.22</v>
      </c>
      <c r="W895" s="42">
        <v>3.9414000000000003E-3</v>
      </c>
      <c r="X895" s="42">
        <v>15</v>
      </c>
      <c r="Y895" s="44">
        <v>3.72</v>
      </c>
      <c r="Z895" s="87">
        <f>(H895/H$3)+(I895/I$3*3)+(J895/J$3)+(L895/L$3*2)+(N895/N$3*2)+(O895/O$3)+(P895/P$3*2)+(Q895/Q$3*2)+(R895/R$3)</f>
        <v>4.9073337887519077</v>
      </c>
      <c r="AA895" s="88">
        <f>(T895/T$3*3)+(U895/U$3*2)+(V895/V$3)+(W895/W$3)+(X895/X$3)+Y895</f>
        <v>5.0222047613583829</v>
      </c>
      <c r="AB895" s="90">
        <f>(Z895-AA895)/(Z895+AA895)</f>
        <v>-1.1568611373707719E-2</v>
      </c>
      <c r="AC895" s="19">
        <v>4.9000000000000004</v>
      </c>
      <c r="AD895" s="99">
        <v>5.01</v>
      </c>
      <c r="AE895" s="95">
        <v>-2.2999999999999998</v>
      </c>
    </row>
    <row r="896" spans="1:31" x14ac:dyDescent="0.35">
      <c r="A896" s="2" t="s">
        <v>318</v>
      </c>
      <c r="B896" s="9">
        <v>40058</v>
      </c>
      <c r="C896" s="18">
        <v>13.33</v>
      </c>
      <c r="D896" s="12">
        <v>7.56</v>
      </c>
      <c r="F896" s="12">
        <v>1.1000000000000001</v>
      </c>
      <c r="H896" s="23">
        <f>10^-(D896)</f>
        <v>2.75422870333816E-8</v>
      </c>
      <c r="I896" s="24">
        <v>1E-3</v>
      </c>
      <c r="J896" s="25">
        <v>0.01</v>
      </c>
      <c r="K896" s="30">
        <v>0.9</v>
      </c>
      <c r="L896" s="25">
        <v>50.8</v>
      </c>
      <c r="M896" s="30">
        <v>0.2</v>
      </c>
      <c r="N896" s="25">
        <v>0.1</v>
      </c>
      <c r="O896" s="25">
        <v>0.92</v>
      </c>
      <c r="P896" s="25">
        <v>5.42</v>
      </c>
      <c r="Q896" s="25">
        <v>0.03</v>
      </c>
      <c r="R896" s="25">
        <v>19.5</v>
      </c>
      <c r="S896" s="31">
        <v>6.6</v>
      </c>
      <c r="T896" s="51">
        <v>0.04</v>
      </c>
      <c r="U896" s="42">
        <v>72.7</v>
      </c>
      <c r="V896" s="42">
        <v>1.71</v>
      </c>
      <c r="W896" s="42">
        <v>0.03</v>
      </c>
      <c r="X896" s="42">
        <v>25</v>
      </c>
      <c r="Y896" s="44">
        <v>1.7</v>
      </c>
      <c r="Z896" s="87">
        <f>(H896/H$3)+(I896/I$3*3)+(J896/J$3)+(L896/L$3*2)+(N896/N$3*2)+(O896/O$3)+(P896/P$3*2)+(Q896/Q$3*2)+(R896/R$3)</f>
        <v>3.8579013505998199</v>
      </c>
      <c r="AA896" s="88">
        <f>(T896/T$3*3)+(U896/U$3*2)+(V896/V$3)+(W896/W$3)+(X896/X$3)+Y896</f>
        <v>3.948194748104342</v>
      </c>
      <c r="AB896" s="90">
        <f>(Z896-AA896)/(Z896+AA896)</f>
        <v>-1.1567036372958714E-2</v>
      </c>
      <c r="AD896" s="100"/>
      <c r="AE896" s="95">
        <v>0.06</v>
      </c>
    </row>
    <row r="897" spans="1:31" x14ac:dyDescent="0.35">
      <c r="A897" s="2" t="s">
        <v>329</v>
      </c>
      <c r="B897" s="9">
        <v>38483</v>
      </c>
      <c r="C897" s="19">
        <v>2.19</v>
      </c>
      <c r="D897" s="12">
        <v>6.51</v>
      </c>
      <c r="F897" s="12">
        <v>5.9</v>
      </c>
      <c r="H897" s="23">
        <f>10^-(D897)</f>
        <v>3.090295432513585E-7</v>
      </c>
      <c r="I897" s="24">
        <v>0.02</v>
      </c>
      <c r="J897" s="25">
        <v>0.01</v>
      </c>
      <c r="K897" s="30">
        <v>0.2</v>
      </c>
      <c r="L897" s="25">
        <v>72.099999999999994</v>
      </c>
      <c r="M897" s="30">
        <v>0.2</v>
      </c>
      <c r="N897" s="25">
        <v>0.02</v>
      </c>
      <c r="O897" s="25">
        <v>8.82</v>
      </c>
      <c r="P897" s="25">
        <v>7.72</v>
      </c>
      <c r="Q897" s="25">
        <v>0.01</v>
      </c>
      <c r="R897" s="25">
        <v>11.2</v>
      </c>
      <c r="S897" s="31">
        <v>15</v>
      </c>
      <c r="T897" s="51">
        <v>0.01</v>
      </c>
      <c r="U897" s="42">
        <v>56.8</v>
      </c>
      <c r="V897" s="42">
        <v>21.16</v>
      </c>
      <c r="W897" s="42">
        <v>4.2698500000000004E-3</v>
      </c>
      <c r="X897" s="42">
        <v>22</v>
      </c>
      <c r="Y897" s="44">
        <v>2.92</v>
      </c>
      <c r="Z897" s="87">
        <f>(H897/H$3)+(I897/I$3*3)+(J897/J$3)+(L897/L$3*2)+(N897/N$3*2)+(O897/O$3)+(P897/P$3*2)+(Q897/Q$3*2)+(R897/R$3)</f>
        <v>4.9495377208795714</v>
      </c>
      <c r="AA897" s="88">
        <f>(T897/T$3*3)+(U897/U$3*2)+(V897/V$3)+(W897/W$3)+(X897/X$3)+Y897</f>
        <v>5.064762533085954</v>
      </c>
      <c r="AB897" s="90">
        <f>(Z897-AA897)/(Z897+AA897)</f>
        <v>-1.1506027309372427E-2</v>
      </c>
      <c r="AD897" s="100"/>
      <c r="AE897" s="96"/>
    </row>
    <row r="898" spans="1:31" x14ac:dyDescent="0.35">
      <c r="A898" s="2" t="s">
        <v>152</v>
      </c>
      <c r="B898" s="9">
        <v>41774</v>
      </c>
      <c r="C898" s="18">
        <v>1.66</v>
      </c>
      <c r="D898" s="12">
        <v>7.37</v>
      </c>
      <c r="F898" s="12">
        <v>11</v>
      </c>
      <c r="H898" s="23">
        <f>10^-(D898)</f>
        <v>4.2657951880159239E-8</v>
      </c>
      <c r="I898" s="32">
        <v>0.02</v>
      </c>
      <c r="J898" s="25">
        <v>18.93</v>
      </c>
      <c r="K898" s="30">
        <v>0.2</v>
      </c>
      <c r="L898" s="25">
        <v>198</v>
      </c>
      <c r="M898" s="30">
        <v>0.6</v>
      </c>
      <c r="N898" s="25">
        <v>2.9</v>
      </c>
      <c r="O898" s="25">
        <v>48.9</v>
      </c>
      <c r="P898" s="25">
        <v>119</v>
      </c>
      <c r="Q898" s="25">
        <v>1.08</v>
      </c>
      <c r="R898" s="25">
        <v>1260</v>
      </c>
      <c r="S898" s="31">
        <v>18</v>
      </c>
      <c r="T898" s="51">
        <v>2.44</v>
      </c>
      <c r="U898" s="42">
        <v>2.67</v>
      </c>
      <c r="V898" s="42">
        <v>0.22</v>
      </c>
      <c r="W898" s="42">
        <v>3.2799999999999999E-3</v>
      </c>
      <c r="X898" s="42">
        <v>2307</v>
      </c>
      <c r="Y898" s="44">
        <v>13.5</v>
      </c>
      <c r="Z898" s="87">
        <f>(H898/H$3)+(I898/I$3*3)+(J898/J$3)+(L898/L$3*2)+(N898/N$3*2)+(O898/O$3)+(P898/P$3*2)+(Q898/Q$3*2)+(R898/R$3)</f>
        <v>76.924582071943888</v>
      </c>
      <c r="AA898" s="88">
        <f>(T898/T$3*3)+(U898/U$3*2)+(V898/V$3)+(W898/W$3)+(X898/X$3)+Y898</f>
        <v>78.713855180732267</v>
      </c>
      <c r="AB898" s="90">
        <f>(Z898-AA898)/(Z898+AA898)</f>
        <v>-1.1496344607235592E-2</v>
      </c>
      <c r="AC898" s="19">
        <v>76.98</v>
      </c>
      <c r="AD898" s="13">
        <v>78.7</v>
      </c>
      <c r="AE898" s="95">
        <v>2.2200000000000002</v>
      </c>
    </row>
    <row r="899" spans="1:31" x14ac:dyDescent="0.35">
      <c r="A899" s="2" t="s">
        <v>345</v>
      </c>
      <c r="B899" s="9">
        <v>36109</v>
      </c>
      <c r="C899" s="18">
        <v>0.82</v>
      </c>
      <c r="D899" s="12">
        <v>6.99</v>
      </c>
      <c r="F899" s="12">
        <v>6.2</v>
      </c>
      <c r="H899" s="23">
        <f>10^-(D899)</f>
        <v>1.0232929922807534E-7</v>
      </c>
      <c r="I899" s="28"/>
      <c r="J899" s="25">
        <v>0.05</v>
      </c>
      <c r="K899" s="36"/>
      <c r="L899" s="25">
        <v>70</v>
      </c>
      <c r="M899" s="36"/>
      <c r="N899" s="25">
        <v>0.16</v>
      </c>
      <c r="O899" s="25">
        <v>11</v>
      </c>
      <c r="P899" s="25">
        <v>6.7</v>
      </c>
      <c r="Q899" s="25">
        <v>0.18</v>
      </c>
      <c r="R899" s="25">
        <v>8.6</v>
      </c>
      <c r="S899" s="36"/>
      <c r="T899" s="51">
        <v>0.02</v>
      </c>
      <c r="U899" s="42">
        <v>52.3</v>
      </c>
      <c r="V899" s="42">
        <v>1.05</v>
      </c>
      <c r="W899" s="42">
        <v>6.8963999999999996E-3</v>
      </c>
      <c r="X899" s="42">
        <v>18</v>
      </c>
      <c r="Y899" s="44">
        <v>3.21</v>
      </c>
      <c r="Z899" s="87">
        <f>(H899/H$3)+(I899/I$3*3)+(J899/J$3)+(L899/L$3*2)+(N899/N$3*2)+(O899/O$3)+(P899/P$3*2)+(Q899/Q$3*2)+(R899/R$3)</f>
        <v>4.714693188691907</v>
      </c>
      <c r="AA899" s="88">
        <f>(T899/T$3*3)+(U899/U$3*2)+(V899/V$3)+(W899/W$3)+(X899/X$3)+Y899</f>
        <v>4.824264013239997</v>
      </c>
      <c r="AB899" s="90">
        <f>(Z899-AA899)/(Z899+AA899)</f>
        <v>-1.1486666962495527E-2</v>
      </c>
    </row>
    <row r="900" spans="1:31" x14ac:dyDescent="0.35">
      <c r="A900" s="2" t="s">
        <v>353</v>
      </c>
      <c r="B900" s="9">
        <v>38846</v>
      </c>
      <c r="C900" s="20"/>
      <c r="D900" s="13">
        <v>7.16</v>
      </c>
      <c r="F900" s="12">
        <v>2.6</v>
      </c>
      <c r="H900" s="23">
        <f>10^-(D900)</f>
        <v>6.9183097091893466E-8</v>
      </c>
      <c r="I900" s="28"/>
      <c r="J900" s="25">
        <v>1.08</v>
      </c>
      <c r="K900" s="29">
        <v>7</v>
      </c>
      <c r="L900" s="25">
        <v>102.01</v>
      </c>
      <c r="M900" s="29">
        <v>5</v>
      </c>
      <c r="N900" s="25">
        <v>0.41</v>
      </c>
      <c r="O900" s="25">
        <v>4.8899999999999997</v>
      </c>
      <c r="P900" s="25">
        <v>21.8</v>
      </c>
      <c r="Q900" s="25">
        <v>0.52</v>
      </c>
      <c r="R900" s="25">
        <v>25</v>
      </c>
      <c r="S900" s="29">
        <v>10</v>
      </c>
      <c r="T900" s="51">
        <v>0.45</v>
      </c>
      <c r="U900" s="42">
        <v>4</v>
      </c>
      <c r="V900" s="42">
        <v>0.48</v>
      </c>
      <c r="W900" s="42">
        <v>0.02</v>
      </c>
      <c r="X900" s="42">
        <v>20</v>
      </c>
      <c r="Y900" s="44">
        <v>7.71</v>
      </c>
      <c r="Z900" s="87">
        <f>(H900/H$3)+(I900/I$3*3)+(J900/J$3)+(L900/L$3*2)+(N900/N$3*2)+(O900/O$3)+(P900/P$3*2)+(Q900/Q$3*2)+(R900/R$3)</f>
        <v>8.1899252291626681</v>
      </c>
      <c r="AA900" s="88">
        <f>(T900/T$3*3)+(U900/U$3*2)+(V900/V$3)+(W900/W$3)+(X900/X$3)+Y900</f>
        <v>8.3798392412969172</v>
      </c>
      <c r="AB900" s="90">
        <f>(Z900-AA900)/(Z900+AA900)</f>
        <v>-1.1461479278889325E-2</v>
      </c>
      <c r="AC900" s="19">
        <v>8.19</v>
      </c>
      <c r="AD900" s="13">
        <v>8.39</v>
      </c>
      <c r="AE900" s="94">
        <v>-2.38</v>
      </c>
    </row>
    <row r="901" spans="1:31" x14ac:dyDescent="0.35">
      <c r="A901" s="2" t="s">
        <v>271</v>
      </c>
      <c r="B901" s="9">
        <v>39240</v>
      </c>
      <c r="C901" s="18">
        <v>4.49</v>
      </c>
      <c r="D901" s="12">
        <v>6.43</v>
      </c>
      <c r="F901" s="12">
        <v>2.5</v>
      </c>
      <c r="H901" s="23">
        <f>10^-(D901)</f>
        <v>3.7153522909717226E-7</v>
      </c>
      <c r="I901" s="28"/>
      <c r="J901" s="25">
        <v>0.01</v>
      </c>
      <c r="K901" s="33"/>
      <c r="L901" s="25">
        <v>133</v>
      </c>
      <c r="M901" s="33"/>
      <c r="N901" s="25">
        <v>1E-3</v>
      </c>
      <c r="O901" s="25">
        <v>3.83</v>
      </c>
      <c r="P901" s="25">
        <v>10.1</v>
      </c>
      <c r="Q901" s="25">
        <v>4.0000000000000001E-3</v>
      </c>
      <c r="R901" s="25">
        <v>70.599999999999994</v>
      </c>
      <c r="S901" s="34"/>
      <c r="T901" s="51">
        <v>0.1</v>
      </c>
      <c r="U901" s="42">
        <v>36.299999999999997</v>
      </c>
      <c r="V901" s="42">
        <v>37.619999999999997</v>
      </c>
      <c r="W901" s="42">
        <v>3.2799999999999999E-3</v>
      </c>
      <c r="X901" s="42">
        <v>202</v>
      </c>
      <c r="Y901" s="44">
        <v>3.82</v>
      </c>
      <c r="Z901" s="87">
        <f>(H901/H$3)+(I901/I$3*3)+(J901/J$3)+(L901/L$3*2)+(N901/N$3*2)+(O901/O$3)+(P901/P$3*2)+(Q901/Q$3*2)+(R901/R$3)</f>
        <v>10.637252025378483</v>
      </c>
      <c r="AA901" s="88">
        <f>(T901/T$3*3)+(U901/U$3*2)+(V901/V$3)+(W901/W$3)+(X901/X$3)+Y901</f>
        <v>10.883869791273185</v>
      </c>
      <c r="AB901" s="90">
        <f>(Z901-AA901)/(Z901+AA901)</f>
        <v>-1.1459335995388681E-2</v>
      </c>
    </row>
    <row r="902" spans="1:31" x14ac:dyDescent="0.35">
      <c r="A902" s="2" t="s">
        <v>218</v>
      </c>
      <c r="B902" s="9">
        <v>38449</v>
      </c>
      <c r="C902" s="19">
        <v>12.22</v>
      </c>
      <c r="D902" s="12">
        <v>7.72</v>
      </c>
      <c r="F902" s="12">
        <v>1.2</v>
      </c>
      <c r="H902" s="23">
        <f>10^-(D902)</f>
        <v>1.9054607179632456E-8</v>
      </c>
      <c r="I902" s="28"/>
      <c r="J902" s="25">
        <v>0.35</v>
      </c>
      <c r="K902" s="30">
        <v>0.2</v>
      </c>
      <c r="L902" s="27">
        <v>58.8</v>
      </c>
      <c r="M902" s="30">
        <v>0.2</v>
      </c>
      <c r="N902" s="25">
        <v>0.09</v>
      </c>
      <c r="O902" s="25">
        <v>2.0699999999999998</v>
      </c>
      <c r="P902" s="25">
        <v>7.37</v>
      </c>
      <c r="Q902" s="25">
        <v>0.19</v>
      </c>
      <c r="R902" s="25">
        <v>17</v>
      </c>
      <c r="S902" s="31">
        <v>1900</v>
      </c>
      <c r="T902" s="51">
        <v>0.06</v>
      </c>
      <c r="U902" s="42">
        <v>8.0299999999999994</v>
      </c>
      <c r="V902" s="42">
        <v>0.22</v>
      </c>
      <c r="W902" s="42">
        <v>3.2845000000000001E-3</v>
      </c>
      <c r="X902" s="42">
        <v>9.6</v>
      </c>
      <c r="Y902" s="43">
        <v>4.0199999999999996</v>
      </c>
      <c r="Z902" s="87">
        <f>(H902/H$3)+(I902/I$3*3)+(J902/J$3)+(L902/L$3*2)+(N902/N$3*2)+(O902/O$3)+(P902/P$3*2)+(Q902/Q$3*2)+(R902/R$3)</f>
        <v>4.3624437086120533</v>
      </c>
      <c r="AA902" s="88">
        <f>(T902/T$3*3)+(U902/U$3*2)+(V902/V$3)+(W902/W$3)+(X902/X$3)+Y902</f>
        <v>4.4634888459052302</v>
      </c>
      <c r="AB902" s="90">
        <f>(Z902-AA902)/(Z902+AA902)</f>
        <v>-1.1448664112152094E-2</v>
      </c>
      <c r="AC902" s="19">
        <v>4.3499999999999996</v>
      </c>
      <c r="AD902" s="13">
        <v>4.45</v>
      </c>
      <c r="AE902" s="94">
        <v>0.1</v>
      </c>
    </row>
    <row r="903" spans="1:31" x14ac:dyDescent="0.35">
      <c r="A903" s="2" t="s">
        <v>291</v>
      </c>
      <c r="B903" s="9">
        <v>40325</v>
      </c>
      <c r="C903" s="18">
        <v>5.74</v>
      </c>
      <c r="D903" s="12">
        <v>5.99</v>
      </c>
      <c r="F903" s="12">
        <v>0.88</v>
      </c>
      <c r="H903" s="23">
        <f>10^-(D903)</f>
        <v>1.0232929922807527E-6</v>
      </c>
      <c r="I903" s="32">
        <v>1E-3</v>
      </c>
      <c r="J903" s="25">
        <v>0.01</v>
      </c>
      <c r="K903" s="36"/>
      <c r="L903" s="25">
        <v>38</v>
      </c>
      <c r="M903" s="36"/>
      <c r="N903" s="25">
        <v>0.55000000000000004</v>
      </c>
      <c r="O903" s="25">
        <v>2.12</v>
      </c>
      <c r="P903" s="25">
        <v>5.0199999999999996</v>
      </c>
      <c r="Q903" s="25">
        <v>0.03</v>
      </c>
      <c r="R903" s="25">
        <v>14.6</v>
      </c>
      <c r="S903" s="36"/>
      <c r="T903" s="51">
        <v>0.01</v>
      </c>
      <c r="U903" s="42">
        <v>39.5</v>
      </c>
      <c r="V903" s="42">
        <v>34.26</v>
      </c>
      <c r="W903" s="42">
        <v>3.2799999999999999E-3</v>
      </c>
      <c r="X903" s="42">
        <v>31</v>
      </c>
      <c r="Y903" s="44">
        <v>0.84</v>
      </c>
      <c r="Z903" s="87">
        <f>(H903/H$3)+(I903/I$3*3)+(J903/J$3)+(L903/L$3*2)+(N903/N$3*2)+(O903/O$3)+(P903/P$3*2)+(Q903/Q$3*2)+(R903/R$3)</f>
        <v>3.0199405068507268</v>
      </c>
      <c r="AA903" s="88">
        <f>(T903/T$3*3)+(U903/U$3*2)+(V903/V$3)+(W903/W$3)+(X903/X$3)+Y903</f>
        <v>3.0897559852507008</v>
      </c>
      <c r="AB903" s="90">
        <f>(Z903-AA903)/(Z903+AA903)</f>
        <v>-1.1426996167523379E-2</v>
      </c>
      <c r="AC903" s="19">
        <v>3.03</v>
      </c>
      <c r="AD903" s="99">
        <v>3.09</v>
      </c>
      <c r="AE903" s="95">
        <v>1.93</v>
      </c>
    </row>
    <row r="904" spans="1:31" x14ac:dyDescent="0.35">
      <c r="A904" s="2" t="s">
        <v>218</v>
      </c>
      <c r="B904" s="9">
        <v>37904</v>
      </c>
      <c r="C904" s="18">
        <v>11.83</v>
      </c>
      <c r="D904" s="12">
        <v>7.95</v>
      </c>
      <c r="F904" s="12">
        <v>1</v>
      </c>
      <c r="H904" s="23">
        <f>10^-(D904)</f>
        <v>1.1220184543019609E-8</v>
      </c>
      <c r="I904" s="32">
        <v>3.0999999999999999E-3</v>
      </c>
      <c r="J904" s="25">
        <v>0.34</v>
      </c>
      <c r="K904" s="36"/>
      <c r="L904" s="25">
        <v>64</v>
      </c>
      <c r="M904" s="36"/>
      <c r="N904" s="25">
        <v>0.72</v>
      </c>
      <c r="O904" s="25">
        <v>2.2999999999999998</v>
      </c>
      <c r="P904" s="25">
        <v>7.9</v>
      </c>
      <c r="Q904" s="25">
        <v>0.26</v>
      </c>
      <c r="R904" s="25">
        <v>15</v>
      </c>
      <c r="S904" s="36"/>
      <c r="T904" s="51">
        <v>0.15</v>
      </c>
      <c r="U904" s="42">
        <v>7.2</v>
      </c>
      <c r="V904" s="42">
        <v>0.44</v>
      </c>
      <c r="W904" s="42">
        <v>6.5599999999999999E-3</v>
      </c>
      <c r="X904" s="42">
        <v>9</v>
      </c>
      <c r="Y904" s="44">
        <v>4.3</v>
      </c>
      <c r="Z904" s="87">
        <f>(H904/H$3)+(I904/I$3*3)+(J904/J$3)+(L904/L$3*2)+(N904/N$3*2)+(O904/O$3)+(P904/P$3*2)+(Q904/Q$3*2)+(R904/R$3)</f>
        <v>4.609314010025666</v>
      </c>
      <c r="AA904" s="88">
        <f>(T904/T$3*3)+(U904/U$3*2)+(V904/V$3)+(W904/W$3)+(X904/X$3)+Y904</f>
        <v>4.7157471284040966</v>
      </c>
      <c r="AB904" s="90">
        <f>(Z904-AA904)/(Z904+AA904)</f>
        <v>-1.141366440374382E-2</v>
      </c>
      <c r="AD904" s="100"/>
      <c r="AE904" s="96"/>
    </row>
    <row r="905" spans="1:31" x14ac:dyDescent="0.35">
      <c r="A905" s="2" t="s">
        <v>241</v>
      </c>
      <c r="B905" s="9">
        <v>38840</v>
      </c>
      <c r="C905" s="20"/>
      <c r="D905" s="12">
        <v>7.38</v>
      </c>
      <c r="F905" s="12">
        <v>1.9</v>
      </c>
      <c r="H905" s="23">
        <f>10^-(D905)</f>
        <v>4.1686938347033516E-8</v>
      </c>
      <c r="I905" s="32">
        <v>7.0000000000000001E-3</v>
      </c>
      <c r="J905" s="25">
        <v>0.09</v>
      </c>
      <c r="K905" s="29">
        <v>5</v>
      </c>
      <c r="L905" s="25">
        <v>76.48</v>
      </c>
      <c r="M905" s="30">
        <v>5</v>
      </c>
      <c r="N905" s="25">
        <v>0.15</v>
      </c>
      <c r="O905" s="25">
        <v>2.4300000000000002</v>
      </c>
      <c r="P905" s="25">
        <v>4.79</v>
      </c>
      <c r="Q905" s="25">
        <v>0.22</v>
      </c>
      <c r="R905" s="25">
        <v>11.9</v>
      </c>
      <c r="S905" s="29">
        <v>10</v>
      </c>
      <c r="T905" s="51">
        <v>0.09</v>
      </c>
      <c r="U905" s="42">
        <v>33</v>
      </c>
      <c r="V905" s="42">
        <v>0.48</v>
      </c>
      <c r="W905" s="42">
        <v>0.02</v>
      </c>
      <c r="X905" s="42">
        <v>21</v>
      </c>
      <c r="Y905" s="44">
        <v>3.63</v>
      </c>
      <c r="Z905" s="87">
        <f>(H905/H$3)+(I905/I$3*3)+(J905/J$3)+(L905/L$3*2)+(N905/N$3*2)+(O905/O$3)+(P905/P$3*2)+(Q905/Q$3*2)+(R905/R$3)</f>
        <v>4.8093671334390429</v>
      </c>
      <c r="AA905" s="88">
        <f>(T905/T$3*3)+(U905/U$3*2)+(V905/V$3)+(W905/W$3)+(X905/X$3)+Y905</f>
        <v>4.9204024232573254</v>
      </c>
      <c r="AB905" s="90">
        <f>(Z905-AA905)/(Z905+AA905)</f>
        <v>-1.141191362973896E-2</v>
      </c>
      <c r="AC905" s="19">
        <v>4.8099999999999996</v>
      </c>
      <c r="AD905" s="99">
        <v>4.92</v>
      </c>
      <c r="AE905" s="95">
        <v>-2.3199999999999998</v>
      </c>
    </row>
    <row r="906" spans="1:31" x14ac:dyDescent="0.35">
      <c r="A906" s="2" t="s">
        <v>123</v>
      </c>
      <c r="B906" s="9">
        <v>41932</v>
      </c>
      <c r="C906" s="18">
        <v>2.08</v>
      </c>
      <c r="D906" s="12">
        <v>7.64</v>
      </c>
      <c r="E906" s="16"/>
      <c r="F906" s="12">
        <v>2.5</v>
      </c>
      <c r="H906" s="23">
        <f>10^-(D906)</f>
        <v>2.2908676527677693E-8</v>
      </c>
      <c r="I906" s="28"/>
      <c r="J906" s="25">
        <v>0.1</v>
      </c>
      <c r="K906" s="33"/>
      <c r="L906" s="25">
        <v>78.8</v>
      </c>
      <c r="M906" s="36"/>
      <c r="N906" s="25">
        <v>1.0900000000000001</v>
      </c>
      <c r="O906" s="25">
        <v>1.05</v>
      </c>
      <c r="P906" s="25">
        <v>4.99</v>
      </c>
      <c r="Q906" s="25">
        <v>0.23</v>
      </c>
      <c r="R906" s="25">
        <v>9.9499999999999993</v>
      </c>
      <c r="S906" s="36"/>
      <c r="T906" s="51">
        <v>0.02</v>
      </c>
      <c r="U906" s="42">
        <v>51.5</v>
      </c>
      <c r="V906" s="42">
        <v>0.22</v>
      </c>
      <c r="W906" s="42">
        <v>3.2799999999999999E-3</v>
      </c>
      <c r="X906" s="42">
        <v>33</v>
      </c>
      <c r="Y906" s="44">
        <v>2.96</v>
      </c>
      <c r="Z906" s="87">
        <f>(H906/H$3)+(I906/I$3*3)+(J906/J$3)+(L906/L$3*2)+(N906/N$3*2)+(O906/O$3)+(P906/P$3*2)+(Q906/Q$3*2)+(R906/R$3)</f>
        <v>4.8552789357196593</v>
      </c>
      <c r="AA906" s="88">
        <f>(T906/T$3*3)+(U906/U$3*2)+(V906/V$3)+(W906/W$3)+(X906/X$3)+Y906</f>
        <v>4.9672749469935722</v>
      </c>
      <c r="AB906" s="90">
        <f>(Z906-AA906)/(Z906+AA906)</f>
        <v>-1.1401923838872018E-2</v>
      </c>
      <c r="AC906" s="19">
        <v>4.88</v>
      </c>
      <c r="AD906" s="99">
        <v>4.96</v>
      </c>
      <c r="AE906" s="95">
        <v>1.78</v>
      </c>
    </row>
    <row r="907" spans="1:31" x14ac:dyDescent="0.35">
      <c r="A907" s="2" t="s">
        <v>108</v>
      </c>
      <c r="B907" s="9">
        <v>41226</v>
      </c>
      <c r="C907" s="18">
        <v>13.13</v>
      </c>
      <c r="D907" s="12">
        <v>7.62</v>
      </c>
      <c r="F907" s="12">
        <v>2.2000000000000002</v>
      </c>
      <c r="H907" s="23">
        <f>10^-(D907)</f>
        <v>2.3988329190194864E-8</v>
      </c>
      <c r="I907" s="28"/>
      <c r="J907" s="25">
        <v>0.46</v>
      </c>
      <c r="K907" s="36"/>
      <c r="L907" s="25">
        <v>56.9</v>
      </c>
      <c r="M907" s="33"/>
      <c r="N907" s="25">
        <v>0.77</v>
      </c>
      <c r="O907" s="25">
        <v>2.36</v>
      </c>
      <c r="P907" s="25">
        <v>5.98</v>
      </c>
      <c r="Q907" s="25">
        <v>0.15</v>
      </c>
      <c r="R907" s="25">
        <v>20.9</v>
      </c>
      <c r="S907" s="36"/>
      <c r="T907" s="51">
        <v>0.19</v>
      </c>
      <c r="U907" s="42">
        <v>5.13</v>
      </c>
      <c r="V907" s="42">
        <v>0.22</v>
      </c>
      <c r="W907" s="42">
        <v>3.2799999999999999E-3</v>
      </c>
      <c r="X907" s="42">
        <v>26</v>
      </c>
      <c r="Y907" s="44">
        <v>3.61</v>
      </c>
      <c r="Z907" s="87">
        <f>(H907/H$3)+(I907/I$3*3)+(J907/J$3)+(L907/L$3*2)+(N907/N$3*2)+(O907/O$3)+(P907/P$3*2)+(Q907/Q$3*2)+(R907/R$3)</f>
        <v>4.3593388727277809</v>
      </c>
      <c r="AA907" s="88">
        <f>(T907/T$3*3)+(U907/U$3*2)+(V907/V$3)+(W907/W$3)+(X907/X$3)+Y907</f>
        <v>4.4598460763571657</v>
      </c>
      <c r="AB907" s="90">
        <f>(Z907-AA907)/(Z907+AA907)</f>
        <v>-1.139642769820959E-2</v>
      </c>
      <c r="AC907" s="19">
        <v>4.37</v>
      </c>
      <c r="AD907" s="99">
        <v>4.46</v>
      </c>
      <c r="AE907" s="95">
        <v>1.86</v>
      </c>
    </row>
    <row r="908" spans="1:31" x14ac:dyDescent="0.35">
      <c r="A908" s="2" t="s">
        <v>231</v>
      </c>
      <c r="B908" s="9">
        <v>41932</v>
      </c>
      <c r="C908" s="18">
        <v>1.33</v>
      </c>
      <c r="D908" s="12">
        <v>7.12</v>
      </c>
      <c r="F908" s="12">
        <v>11</v>
      </c>
      <c r="H908" s="23">
        <f>10^-(D908)</f>
        <v>7.5857757502918145E-8</v>
      </c>
      <c r="I908" s="24">
        <v>2E-3</v>
      </c>
      <c r="J908" s="25">
        <v>0.37</v>
      </c>
      <c r="K908" s="36"/>
      <c r="L908" s="25">
        <v>134</v>
      </c>
      <c r="M908" s="36"/>
      <c r="N908" s="25">
        <v>2.65</v>
      </c>
      <c r="O908" s="25">
        <v>12.7</v>
      </c>
      <c r="P908" s="25">
        <v>11.4</v>
      </c>
      <c r="Q908" s="25">
        <v>0.42</v>
      </c>
      <c r="R908" s="25">
        <v>27.1</v>
      </c>
      <c r="S908" s="36"/>
      <c r="T908" s="51">
        <v>0.01</v>
      </c>
      <c r="U908" s="42">
        <v>76</v>
      </c>
      <c r="V908" s="42">
        <v>0.22</v>
      </c>
      <c r="W908" s="42">
        <v>3.2799999999999999E-3</v>
      </c>
      <c r="X908" s="42">
        <v>47</v>
      </c>
      <c r="Y908" s="44">
        <v>6.56</v>
      </c>
      <c r="Z908" s="87">
        <f>(H908/H$3)+(I908/I$3*3)+(J908/J$3)+(L908/L$3*2)+(N908/N$3*2)+(O908/O$3)+(P908/P$3*2)+(Q908/Q$3*2)+(R908/R$3)</f>
        <v>9.2590584247985586</v>
      </c>
      <c r="AA908" s="88">
        <f>(T908/T$3*3)+(U908/U$3*2)+(V908/V$3)+(W908/W$3)+(X908/X$3)+Y908</f>
        <v>9.4719262427473137</v>
      </c>
      <c r="AB908" s="90">
        <f>(Z908-AA908)/(Z908+AA908)</f>
        <v>-1.1364475585609721E-2</v>
      </c>
      <c r="AC908" s="19">
        <v>9.31</v>
      </c>
      <c r="AD908" s="13">
        <v>9.4700000000000006</v>
      </c>
      <c r="AE908" s="94">
        <v>1.7</v>
      </c>
    </row>
    <row r="909" spans="1:31" x14ac:dyDescent="0.35">
      <c r="A909" s="2" t="s">
        <v>328</v>
      </c>
      <c r="B909" s="9">
        <v>39162</v>
      </c>
      <c r="C909" s="18">
        <v>7.13</v>
      </c>
      <c r="D909" s="12">
        <v>5.12</v>
      </c>
      <c r="F909" s="12">
        <v>0.79</v>
      </c>
      <c r="H909" s="23">
        <f>10^-(D909)</f>
        <v>7.5857757502918323E-6</v>
      </c>
      <c r="I909" s="32">
        <v>0.2</v>
      </c>
      <c r="J909" s="25">
        <v>0.01</v>
      </c>
      <c r="K909" s="36"/>
      <c r="L909" s="25">
        <v>8.68</v>
      </c>
      <c r="M909" s="33"/>
      <c r="N909" s="25">
        <v>0.06</v>
      </c>
      <c r="O909" s="25">
        <v>2.84</v>
      </c>
      <c r="P909" s="25">
        <v>5.19</v>
      </c>
      <c r="Q909" s="25">
        <v>0.01</v>
      </c>
      <c r="R909" s="25">
        <v>29.7</v>
      </c>
      <c r="S909" s="36"/>
      <c r="T909" s="51">
        <v>0.03</v>
      </c>
      <c r="U909" s="42">
        <v>23.8</v>
      </c>
      <c r="V909" s="42">
        <v>16.510000000000002</v>
      </c>
      <c r="W909" s="42">
        <v>3.2799999999999999E-3</v>
      </c>
      <c r="X909" s="42">
        <v>51</v>
      </c>
      <c r="Y909" s="44">
        <v>0.1</v>
      </c>
      <c r="Z909" s="87">
        <f>(H909/H$3)+(I909/I$3*3)+(J909/J$3)+(L909/L$3*2)+(N909/N$3*2)+(O909/O$3)+(P909/P$3*2)+(Q909/Q$3*2)+(R909/R$3)</f>
        <v>2.249933294775547</v>
      </c>
      <c r="AA909" s="88">
        <f>(T909/T$3*3)+(U909/U$3*2)+(V909/V$3)+(W909/W$3)+(X909/X$3)+Y909</f>
        <v>2.3014273264959026</v>
      </c>
      <c r="AB909" s="90">
        <f>(Z909-AA909)/(Z909+AA909)</f>
        <v>-1.1313986301083399E-2</v>
      </c>
      <c r="AD909" s="100"/>
      <c r="AE909" s="96"/>
    </row>
    <row r="910" spans="1:31" x14ac:dyDescent="0.35">
      <c r="A910" s="2" t="s">
        <v>368</v>
      </c>
      <c r="B910" s="9">
        <v>38475</v>
      </c>
      <c r="C910" s="18">
        <v>0.94</v>
      </c>
      <c r="D910" s="12">
        <v>4.74</v>
      </c>
      <c r="F910" s="12">
        <v>9.4</v>
      </c>
      <c r="H910" s="23">
        <f>10^-(D910)</f>
        <v>1.8197008586099817E-5</v>
      </c>
      <c r="I910" s="32">
        <v>0.06</v>
      </c>
      <c r="J910" s="25">
        <v>0.01</v>
      </c>
      <c r="K910" s="30">
        <v>0.2</v>
      </c>
      <c r="L910" s="25">
        <v>36.4</v>
      </c>
      <c r="M910" s="30">
        <v>0.4</v>
      </c>
      <c r="N910" s="25">
        <v>0.06</v>
      </c>
      <c r="O910" s="25">
        <v>19.3</v>
      </c>
      <c r="P910" s="25">
        <v>8.2899999999999991</v>
      </c>
      <c r="Q910" s="25">
        <v>1.55</v>
      </c>
      <c r="R910" s="25">
        <v>44.1</v>
      </c>
      <c r="S910" s="31">
        <v>175</v>
      </c>
      <c r="T910" s="51">
        <v>0.02</v>
      </c>
      <c r="U910" s="42">
        <v>30.6</v>
      </c>
      <c r="V910" s="42">
        <v>103.67</v>
      </c>
      <c r="W910" s="42">
        <v>4.5982999999999996E-3</v>
      </c>
      <c r="X910" s="42">
        <v>95</v>
      </c>
      <c r="Y910" s="44">
        <v>0.1</v>
      </c>
      <c r="Z910" s="87">
        <f>(H910/H$3)+(I910/I$3*3)+(J910/J$3)+(L910/L$3*2)+(N910/N$3*2)+(O910/O$3)+(P910/P$3*2)+(Q910/Q$3*2)+(R910/R$3)</f>
        <v>4.9760417420606355</v>
      </c>
      <c r="AA910" s="88">
        <f>(T910/T$3*3)+(U910/U$3*2)+(V910/V$3)+(W910/W$3)+(X910/X$3)+Y910</f>
        <v>5.089694758176714</v>
      </c>
      <c r="AB910" s="90">
        <f>(Z910-AA910)/(Z910+AA910)</f>
        <v>-1.1291078016337755E-2</v>
      </c>
      <c r="AD910" s="100"/>
      <c r="AE910" s="96"/>
    </row>
    <row r="911" spans="1:31" x14ac:dyDescent="0.35">
      <c r="A911" s="2" t="s">
        <v>334</v>
      </c>
      <c r="B911" s="9">
        <v>38482</v>
      </c>
      <c r="C911" s="18">
        <v>2.4</v>
      </c>
      <c r="D911" s="12">
        <v>5.2</v>
      </c>
      <c r="F911" s="12">
        <v>8.3000000000000007</v>
      </c>
      <c r="H911" s="23">
        <f>10^-(D911)</f>
        <v>6.3095734448019212E-6</v>
      </c>
      <c r="I911" s="32">
        <v>0.02</v>
      </c>
      <c r="J911" s="25">
        <v>7.0000000000000007E-2</v>
      </c>
      <c r="K911" s="30">
        <v>4.4000000000000004</v>
      </c>
      <c r="L911" s="25">
        <v>15.6</v>
      </c>
      <c r="M911" s="30">
        <v>1.4</v>
      </c>
      <c r="N911" s="25">
        <v>1.58</v>
      </c>
      <c r="O911" s="25">
        <v>21.5</v>
      </c>
      <c r="P911" s="25">
        <v>3.97</v>
      </c>
      <c r="Q911" s="25">
        <v>0.06</v>
      </c>
      <c r="R911" s="25">
        <v>9.1</v>
      </c>
      <c r="S911" s="31">
        <v>36</v>
      </c>
      <c r="T911" s="51">
        <v>0.01</v>
      </c>
      <c r="U911" s="42">
        <v>56.7</v>
      </c>
      <c r="V911" s="42">
        <v>19.43</v>
      </c>
      <c r="W911" s="42">
        <v>6.8974500000000003E-3</v>
      </c>
      <c r="X911" s="42">
        <v>17</v>
      </c>
      <c r="Y911" s="44">
        <v>0.19</v>
      </c>
      <c r="Z911" s="87">
        <f>(H911/H$3)+(I911/I$3*3)+(J911/J$3)+(L911/L$3*2)+(N911/N$3*2)+(O911/O$3)+(P911/P$3*2)+(Q911/Q$3*2)+(R911/R$3)</f>
        <v>2.1156374641431692</v>
      </c>
      <c r="AA911" s="88">
        <f>(T911/T$3*3)+(U911/U$3*2)+(V911/V$3)+(W911/W$3)+(X911/X$3)+Y911</f>
        <v>2.1637908901213514</v>
      </c>
      <c r="AB911" s="90">
        <f>(Z911-AA911)/(Z911+AA911)</f>
        <v>-1.1252303343318388E-2</v>
      </c>
      <c r="AD911" s="100"/>
      <c r="AE911" s="96"/>
    </row>
    <row r="912" spans="1:31" x14ac:dyDescent="0.35">
      <c r="A912" s="2" t="s">
        <v>248</v>
      </c>
      <c r="B912" s="9">
        <v>38692</v>
      </c>
      <c r="C912" s="18">
        <v>10.16</v>
      </c>
      <c r="D912" s="12">
        <v>6.9</v>
      </c>
      <c r="F912" s="12">
        <v>1.7</v>
      </c>
      <c r="H912" s="23">
        <f>10^-(D912)</f>
        <v>1.2589254117941651E-7</v>
      </c>
      <c r="I912" s="32">
        <v>2E-3</v>
      </c>
      <c r="J912" s="25">
        <v>0.14000000000000001</v>
      </c>
      <c r="K912" s="30">
        <v>1</v>
      </c>
      <c r="L912" s="25">
        <v>74.7</v>
      </c>
      <c r="M912" s="30">
        <v>1</v>
      </c>
      <c r="N912" s="25">
        <v>2.2599999999999998</v>
      </c>
      <c r="O912" s="25">
        <v>1.1000000000000001</v>
      </c>
      <c r="P912" s="25">
        <v>3.7</v>
      </c>
      <c r="Q912" s="25">
        <v>0.22</v>
      </c>
      <c r="R912" s="25">
        <v>12.4</v>
      </c>
      <c r="S912" s="31">
        <v>5</v>
      </c>
      <c r="T912" s="51">
        <v>0.21</v>
      </c>
      <c r="U912" s="42">
        <v>72</v>
      </c>
      <c r="V912" s="42">
        <v>0.44</v>
      </c>
      <c r="W912" s="42">
        <v>0.03</v>
      </c>
      <c r="X912" s="42">
        <v>28</v>
      </c>
      <c r="Y912" s="44">
        <v>2.5</v>
      </c>
      <c r="Z912" s="87">
        <f>(H912/H$3)+(I912/I$3*3)+(J912/J$3)+(L912/L$3*2)+(N912/N$3*2)+(O912/O$3)+(P912/P$3*2)+(Q912/Q$3*2)+(R912/R$3)</f>
        <v>4.6963844174389218</v>
      </c>
      <c r="AA912" s="88">
        <f>(T912/T$3*3)+(U912/U$3*2)+(V912/V$3)+(W912/W$3)+(X912/X$3)+Y912</f>
        <v>4.8031345207473422</v>
      </c>
      <c r="AB912" s="90">
        <f>(Z912-AA912)/(Z912+AA912)</f>
        <v>-1.1237422021372602E-2</v>
      </c>
      <c r="AC912" s="19">
        <v>4.6900000000000004</v>
      </c>
      <c r="AD912" s="99">
        <v>-4.79</v>
      </c>
      <c r="AE912" s="95">
        <v>-2.0299999999999998</v>
      </c>
    </row>
    <row r="913" spans="1:31" x14ac:dyDescent="0.35">
      <c r="A913" s="2" t="s">
        <v>282</v>
      </c>
      <c r="B913" s="9">
        <v>39175</v>
      </c>
      <c r="C913" s="18">
        <v>6.47</v>
      </c>
      <c r="D913" s="12">
        <v>5.97</v>
      </c>
      <c r="F913" s="12">
        <v>3.8</v>
      </c>
      <c r="H913" s="23">
        <f>10^-(D913)</f>
        <v>1.0715193052376047E-6</v>
      </c>
      <c r="I913" s="24">
        <v>8.9999999999999993E-3</v>
      </c>
      <c r="J913" s="25">
        <v>0.01</v>
      </c>
      <c r="K913" s="33"/>
      <c r="L913" s="25">
        <v>34.4</v>
      </c>
      <c r="M913" s="33"/>
      <c r="N913" s="25">
        <v>6.0000000000000001E-3</v>
      </c>
      <c r="O913" s="25">
        <v>6.24</v>
      </c>
      <c r="P913" s="25">
        <v>4.0199999999999996</v>
      </c>
      <c r="Q913" s="25">
        <v>8.9999999999999993E-3</v>
      </c>
      <c r="R913" s="25">
        <v>20.6</v>
      </c>
      <c r="S913" s="34"/>
      <c r="T913" s="51">
        <v>0.05</v>
      </c>
      <c r="U913" s="42">
        <v>36.1</v>
      </c>
      <c r="V913" s="42">
        <v>44.26</v>
      </c>
      <c r="W913" s="42">
        <v>4.2700000000000004E-3</v>
      </c>
      <c r="X913" s="42">
        <v>40</v>
      </c>
      <c r="Y913" s="44">
        <v>0.57999999999999996</v>
      </c>
      <c r="Z913" s="87">
        <f>(H913/H$3)+(I913/I$3*3)+(J913/J$3)+(L913/L$3*2)+(N913/N$3*2)+(O913/O$3)+(P913/P$3*2)+(Q913/Q$3*2)+(R913/R$3)</f>
        <v>3.1050273715682244</v>
      </c>
      <c r="AA913" s="88">
        <f>(T913/T$3*3)+(U913/U$3*2)+(V913/V$3)+(W913/W$3)+(X913/X$3)+Y913</f>
        <v>3.1754283672196406</v>
      </c>
      <c r="AB913" s="90">
        <f>(Z913-AA913)/(Z913+AA913)</f>
        <v>-1.120953615143281E-2</v>
      </c>
      <c r="AD913" s="100"/>
      <c r="AE913" s="96"/>
    </row>
    <row r="914" spans="1:31" x14ac:dyDescent="0.35">
      <c r="A914" s="2" t="s">
        <v>285</v>
      </c>
      <c r="B914" s="9">
        <v>35583</v>
      </c>
      <c r="C914" s="19">
        <v>6.4</v>
      </c>
      <c r="D914" s="12">
        <v>6.77</v>
      </c>
      <c r="F914" s="12">
        <v>1.4</v>
      </c>
      <c r="H914" s="23">
        <f>10^-(D914)</f>
        <v>1.6982436524617427E-7</v>
      </c>
      <c r="I914" s="24">
        <v>5.0000000000000001E-3</v>
      </c>
      <c r="J914" s="25">
        <v>0.02</v>
      </c>
      <c r="K914" s="33"/>
      <c r="L914" s="25">
        <v>81</v>
      </c>
      <c r="M914" s="33"/>
      <c r="N914" s="25">
        <v>0.6</v>
      </c>
      <c r="O914" s="25">
        <v>1.9</v>
      </c>
      <c r="P914" s="25">
        <v>7.3</v>
      </c>
      <c r="Q914" s="25">
        <v>0.18</v>
      </c>
      <c r="R914" s="25">
        <v>6.5</v>
      </c>
      <c r="S914" s="34"/>
      <c r="T914" s="51">
        <v>0.19</v>
      </c>
      <c r="U914" s="42">
        <v>69.5</v>
      </c>
      <c r="V914" s="42">
        <v>10.62</v>
      </c>
      <c r="W914" s="42">
        <v>3.284E-3</v>
      </c>
      <c r="X914" s="42">
        <v>21</v>
      </c>
      <c r="Y914" s="44">
        <v>2.9</v>
      </c>
      <c r="Z914" s="87">
        <f>(H914/H$3)+(I914/I$3*3)+(J914/J$3)+(L914/L$3*2)+(N914/N$3*2)+(O914/O$3)+(P914/P$3*2)+(Q914/Q$3*2)+(R914/R$3)</f>
        <v>5.00352300988978</v>
      </c>
      <c r="AA914" s="88">
        <f>(T914/T$3*3)+(U914/U$3*2)+(V914/V$3)+(W914/W$3)+(X914/X$3)+Y914</f>
        <v>5.1166089115188882</v>
      </c>
      <c r="AB914" s="90">
        <f>(Z914-AA914)/(Z914+AA914)</f>
        <v>-1.1174350542790869E-2</v>
      </c>
      <c r="AD914" s="100"/>
      <c r="AE914" s="96"/>
    </row>
    <row r="915" spans="1:31" x14ac:dyDescent="0.35">
      <c r="A915" s="2" t="s">
        <v>261</v>
      </c>
      <c r="B915" s="9">
        <v>40808</v>
      </c>
      <c r="C915" s="18">
        <v>2.21</v>
      </c>
      <c r="D915" s="12">
        <v>7.36</v>
      </c>
      <c r="F915" s="12">
        <v>1.2</v>
      </c>
      <c r="H915" s="23">
        <f>10^-(D915)</f>
        <v>4.3651583224016566E-8</v>
      </c>
      <c r="I915" s="32">
        <v>2E-3</v>
      </c>
      <c r="J915" s="25">
        <v>0.18</v>
      </c>
      <c r="K915" s="33"/>
      <c r="L915" s="25">
        <v>51.8</v>
      </c>
      <c r="M915" s="33"/>
      <c r="N915" s="25">
        <v>4.53</v>
      </c>
      <c r="O915" s="25">
        <v>1.58</v>
      </c>
      <c r="P915" s="25">
        <v>4.53</v>
      </c>
      <c r="Q915" s="25">
        <v>0.18</v>
      </c>
      <c r="R915" s="25">
        <v>13</v>
      </c>
      <c r="S915" s="34"/>
      <c r="T915" s="51">
        <v>0.01</v>
      </c>
      <c r="U915" s="42">
        <v>67</v>
      </c>
      <c r="V915" s="42">
        <v>0.22</v>
      </c>
      <c r="W915" s="42">
        <v>0.01</v>
      </c>
      <c r="X915" s="42">
        <v>29</v>
      </c>
      <c r="Y915" s="44">
        <v>1.61</v>
      </c>
      <c r="Z915" s="87">
        <f>(H915/H$3)+(I915/I$3*3)+(J915/J$3)+(L915/L$3*2)+(N915/N$3*2)+(O915/O$3)+(P915/P$3*2)+(Q915/Q$3*2)+(R915/R$3)</f>
        <v>3.7423841949742664</v>
      </c>
      <c r="AA915" s="88">
        <f>(T915/T$3*3)+(U915/U$3*2)+(V915/V$3)+(W915/W$3)+(X915/X$3)+Y915</f>
        <v>3.8269515440402326</v>
      </c>
      <c r="AB915" s="90">
        <f>(Z915-AA915)/(Z915+AA915)</f>
        <v>-1.1172360690791153E-2</v>
      </c>
      <c r="AC915" s="19">
        <v>3.82</v>
      </c>
      <c r="AD915" s="99">
        <v>3.82</v>
      </c>
      <c r="AE915" s="95">
        <v>0.03</v>
      </c>
    </row>
    <row r="916" spans="1:31" x14ac:dyDescent="0.35">
      <c r="A916" s="2" t="s">
        <v>195</v>
      </c>
      <c r="B916" s="9">
        <v>40063</v>
      </c>
      <c r="C916" s="18">
        <v>9.31</v>
      </c>
      <c r="D916" s="12">
        <v>7.61</v>
      </c>
      <c r="F916" s="12">
        <v>1.7</v>
      </c>
      <c r="H916" s="23">
        <f>10^-(D916)</f>
        <v>2.4547089156850259E-8</v>
      </c>
      <c r="I916" s="28"/>
      <c r="J916" s="25">
        <v>0.08</v>
      </c>
      <c r="K916" s="30">
        <v>0.5</v>
      </c>
      <c r="L916" s="25">
        <v>90.7</v>
      </c>
      <c r="M916" s="30">
        <v>0.9</v>
      </c>
      <c r="N916" s="25">
        <v>1.1100000000000001</v>
      </c>
      <c r="O916" s="25">
        <v>1.21</v>
      </c>
      <c r="P916" s="25">
        <v>6.68</v>
      </c>
      <c r="Q916" s="25">
        <v>0.22</v>
      </c>
      <c r="R916" s="25">
        <v>11.4</v>
      </c>
      <c r="S916" s="31">
        <v>0.7</v>
      </c>
      <c r="T916" s="51">
        <v>0.03</v>
      </c>
      <c r="U916" s="42">
        <v>81.3</v>
      </c>
      <c r="V916" s="42">
        <v>0.22</v>
      </c>
      <c r="W916" s="42">
        <v>3.2799999999999999E-3</v>
      </c>
      <c r="X916" s="42">
        <v>42</v>
      </c>
      <c r="Y916" s="44">
        <v>2.9</v>
      </c>
      <c r="Z916" s="87">
        <f>(H916/H$3)+(I916/I$3*3)+(J916/J$3)+(L916/L$3*2)+(N916/N$3*2)+(O916/O$3)+(P916/P$3*2)+(Q916/Q$3*2)+(R916/R$3)</f>
        <v>5.6545327772813625</v>
      </c>
      <c r="AA916" s="88">
        <f>(T916/T$3*3)+(U916/U$3*2)+(V916/V$3)+(W916/W$3)+(X916/X$3)+Y916</f>
        <v>5.7818505108272582</v>
      </c>
      <c r="AB916" s="90">
        <f>(Z916-AA916)/(Z916+AA916)</f>
        <v>-1.1132692070427438E-2</v>
      </c>
      <c r="AD916" s="100"/>
      <c r="AE916" s="95">
        <v>0.11</v>
      </c>
    </row>
    <row r="917" spans="1:31" x14ac:dyDescent="0.35">
      <c r="A917" s="2" t="s">
        <v>350</v>
      </c>
      <c r="B917" s="9">
        <v>39190</v>
      </c>
      <c r="C917" s="19">
        <v>1.95</v>
      </c>
      <c r="D917" s="12">
        <v>5.84</v>
      </c>
      <c r="F917" s="12">
        <v>2.1</v>
      </c>
      <c r="H917" s="23">
        <f>10^-(D917)</f>
        <v>1.445439770745926E-6</v>
      </c>
      <c r="J917" s="25">
        <v>0.01</v>
      </c>
      <c r="K917" s="36"/>
      <c r="L917" s="25">
        <v>51.4</v>
      </c>
      <c r="M917" s="33"/>
      <c r="N917" s="25">
        <v>0.02</v>
      </c>
      <c r="O917" s="25">
        <v>9.5299999999999994</v>
      </c>
      <c r="P917" s="25">
        <v>11.9</v>
      </c>
      <c r="Q917" s="25">
        <v>0.59</v>
      </c>
      <c r="R917" s="25">
        <v>13.7</v>
      </c>
      <c r="S917" s="36"/>
      <c r="T917" s="51">
        <v>0.03</v>
      </c>
      <c r="U917" s="42">
        <v>33.299999999999997</v>
      </c>
      <c r="V917" s="42">
        <v>133.24</v>
      </c>
      <c r="W917" s="42">
        <v>3.2799999999999999E-3</v>
      </c>
      <c r="X917" s="42">
        <v>38</v>
      </c>
      <c r="Y917" s="44">
        <v>0.59</v>
      </c>
      <c r="Z917" s="87">
        <f>(H917/H$3)+(I917/I$3*3)+(J917/J$3)+(L917/L$3*2)+(N917/N$3*2)+(O917/O$3)+(P917/P$3*2)+(Q917/Q$3*2)+(R917/R$3)</f>
        <v>4.4062877007023005</v>
      </c>
      <c r="AA917" s="88">
        <f>(T917/T$3*3)+(U917/U$3*2)+(V917/V$3)+(W917/W$3)+(X917/X$3)+Y917</f>
        <v>4.5052280383216008</v>
      </c>
      <c r="AB917" s="90">
        <f>(Z917-AA917)/(Z917+AA917)</f>
        <v>-1.1102526272386686E-2</v>
      </c>
    </row>
    <row r="918" spans="1:31" x14ac:dyDescent="0.35">
      <c r="A918" s="2" t="s">
        <v>246</v>
      </c>
      <c r="B918" s="9">
        <v>35590</v>
      </c>
      <c r="C918" s="18">
        <v>3.11</v>
      </c>
      <c r="D918" s="12">
        <v>7.18</v>
      </c>
      <c r="F918" s="12">
        <v>1.8</v>
      </c>
      <c r="H918" s="23">
        <f>10^-(D918)</f>
        <v>6.606934480075943E-8</v>
      </c>
      <c r="I918" s="24">
        <v>2E-3</v>
      </c>
      <c r="J918" s="25">
        <v>0.01</v>
      </c>
      <c r="K918" s="33"/>
      <c r="L918" s="25">
        <v>140</v>
      </c>
      <c r="M918" s="33"/>
      <c r="N918" s="25">
        <v>0.02</v>
      </c>
      <c r="O918" s="25">
        <v>5.0999999999999996</v>
      </c>
      <c r="P918" s="25">
        <v>11</v>
      </c>
      <c r="Q918" s="25">
        <v>5.0000000000000001E-3</v>
      </c>
      <c r="R918" s="25">
        <v>11</v>
      </c>
      <c r="S918" s="34"/>
      <c r="T918" s="51">
        <v>0.04</v>
      </c>
      <c r="U918" s="42">
        <v>62.7</v>
      </c>
      <c r="V918" s="42">
        <v>100.05</v>
      </c>
      <c r="W918" s="42">
        <v>3.284E-3</v>
      </c>
      <c r="X918" s="42">
        <v>38</v>
      </c>
      <c r="Y918" s="44">
        <v>4.7</v>
      </c>
      <c r="Z918" s="87">
        <f>(H918/H$3)+(I918/I$3*3)+(J918/J$3)+(L918/L$3*2)+(N918/N$3*2)+(O918/O$3)+(P918/P$3*2)+(Q918/Q$3*2)+(R918/R$3)</f>
        <v>8.5015852312495266</v>
      </c>
      <c r="AA918" s="88">
        <f>(T918/T$3*3)+(U918/U$3*2)+(V918/V$3)+(W918/W$3)+(X918/X$3)+Y918</f>
        <v>8.692275144696989</v>
      </c>
      <c r="AB918" s="90">
        <f>(Z918-AA918)/(Z918+AA918)</f>
        <v>-1.1090581712192429E-2</v>
      </c>
      <c r="AD918" s="100"/>
      <c r="AE918" s="96"/>
    </row>
    <row r="919" spans="1:31" x14ac:dyDescent="0.35">
      <c r="A919" s="2" t="s">
        <v>181</v>
      </c>
      <c r="B919" s="9">
        <v>37182</v>
      </c>
      <c r="C919" s="18">
        <v>19.14</v>
      </c>
      <c r="D919" s="12">
        <v>7.46</v>
      </c>
      <c r="F919" s="12">
        <v>0.68</v>
      </c>
      <c r="H919" s="23">
        <f>10^-(D919)</f>
        <v>3.4673685045253171E-8</v>
      </c>
      <c r="I919" s="32">
        <v>3.0000000000000001E-3</v>
      </c>
      <c r="J919" s="25">
        <v>0.11</v>
      </c>
      <c r="K919" s="29">
        <v>0.2</v>
      </c>
      <c r="L919" s="25">
        <v>53</v>
      </c>
      <c r="M919" s="29">
        <v>0.2</v>
      </c>
      <c r="N919" s="25">
        <v>0.96</v>
      </c>
      <c r="O919" s="25">
        <v>0.97</v>
      </c>
      <c r="P919" s="25">
        <v>2.61</v>
      </c>
      <c r="Q919" s="25">
        <v>7.0000000000000007E-2</v>
      </c>
      <c r="R919" s="25">
        <v>5.61</v>
      </c>
      <c r="S919" s="29">
        <v>4.3</v>
      </c>
      <c r="T919" s="51">
        <v>0.03</v>
      </c>
      <c r="U919" s="42">
        <v>19.600000000000001</v>
      </c>
      <c r="V919" s="42">
        <v>0.22</v>
      </c>
      <c r="W919" s="42">
        <v>3.2845000000000001E-3</v>
      </c>
      <c r="X919" s="42">
        <v>9.57</v>
      </c>
      <c r="Y919" s="44">
        <v>2.56</v>
      </c>
      <c r="Z919" s="87">
        <f>(H919/H$3)+(I919/I$3*3)+(J919/J$3)+(L919/L$3*2)+(N919/N$3*2)+(O919/O$3)+(P919/P$3*2)+(Q919/Q$3*2)+(R919/R$3)</f>
        <v>3.1716351100867359</v>
      </c>
      <c r="AA919" s="88">
        <f>(T919/T$3*3)+(U919/U$3*2)+(V919/V$3)+(W919/W$3)+(X919/X$3)+Y919</f>
        <v>3.2425609510620523</v>
      </c>
      <c r="AB919" s="90">
        <f>(Z919-AA919)/(Z919+AA919)</f>
        <v>-1.1057635329378056E-2</v>
      </c>
      <c r="AD919" s="100"/>
      <c r="AE919" s="96"/>
    </row>
    <row r="920" spans="1:31" x14ac:dyDescent="0.35">
      <c r="A920" s="2" t="s">
        <v>367</v>
      </c>
      <c r="B920" s="9">
        <v>41792</v>
      </c>
      <c r="C920" s="18">
        <v>1.65</v>
      </c>
      <c r="D920" s="12">
        <v>6.24</v>
      </c>
      <c r="F920" s="12">
        <v>22</v>
      </c>
      <c r="H920" s="23">
        <f>10^-(D920)</f>
        <v>5.7543993733715549E-7</v>
      </c>
      <c r="J920" s="25">
        <v>0.01</v>
      </c>
      <c r="K920" s="30">
        <v>0.2</v>
      </c>
      <c r="L920" s="25">
        <v>21</v>
      </c>
      <c r="M920" s="30">
        <v>1.2</v>
      </c>
      <c r="N920" s="25">
        <v>0.14000000000000001</v>
      </c>
      <c r="O920" s="25">
        <v>2.31</v>
      </c>
      <c r="P920" s="25">
        <v>1.3</v>
      </c>
      <c r="Q920" s="25">
        <v>4.0000000000000001E-3</v>
      </c>
      <c r="R920" s="25">
        <v>11.1</v>
      </c>
      <c r="S920" s="31">
        <v>3.9</v>
      </c>
      <c r="T920" s="51">
        <v>0.02</v>
      </c>
      <c r="U920" s="42">
        <v>10.8</v>
      </c>
      <c r="V920" s="42">
        <v>7.92</v>
      </c>
      <c r="W920" s="42">
        <v>0.01</v>
      </c>
      <c r="X920" s="42">
        <v>24</v>
      </c>
      <c r="Y920" s="44">
        <v>0.71</v>
      </c>
      <c r="Z920" s="87">
        <f>(H920/H$3)+(I920/I$3*3)+(J920/J$3)+(L920/L$3*2)+(N920/N$3*2)+(O920/O$3)+(P920/P$3*2)+(Q920/Q$3*2)+(R920/R$3)</f>
        <v>1.7024691371710383</v>
      </c>
      <c r="AA920" s="88">
        <f>(T920/T$3*3)+(U920/U$3*2)+(V920/V$3)+(W920/W$3)+(X920/X$3)+Y920</f>
        <v>1.7404370353469627</v>
      </c>
      <c r="AB920" s="90">
        <f>(Z920-AA920)/(Z920+AA920)</f>
        <v>-1.102786316949097E-2</v>
      </c>
      <c r="AC920" s="19">
        <v>1.82</v>
      </c>
      <c r="AD920" s="99">
        <v>1.74</v>
      </c>
      <c r="AE920" s="95">
        <v>4.58</v>
      </c>
    </row>
    <row r="921" spans="1:31" x14ac:dyDescent="0.35">
      <c r="A921" s="2" t="s">
        <v>146</v>
      </c>
      <c r="B921" s="9">
        <v>33570</v>
      </c>
      <c r="D921" s="12">
        <v>7.72</v>
      </c>
      <c r="F921" s="12">
        <v>0.2</v>
      </c>
      <c r="H921" s="23">
        <f>10^-(D921)</f>
        <v>1.9054607179632456E-8</v>
      </c>
      <c r="I921" s="24">
        <v>0.01</v>
      </c>
      <c r="J921" s="25">
        <v>0.01</v>
      </c>
      <c r="K921" s="33"/>
      <c r="L921" s="25">
        <v>97</v>
      </c>
      <c r="M921" s="33"/>
      <c r="N921" s="25">
        <v>0.6</v>
      </c>
      <c r="O921" s="25">
        <v>1.2</v>
      </c>
      <c r="P921" s="25">
        <v>6.8</v>
      </c>
      <c r="Q921" s="25">
        <v>0.24</v>
      </c>
      <c r="R921" s="25">
        <v>17</v>
      </c>
      <c r="S921" s="34"/>
      <c r="T921" s="51">
        <v>0.55000000000000004</v>
      </c>
      <c r="U921" s="42">
        <v>117</v>
      </c>
      <c r="V921" s="42">
        <v>0.44</v>
      </c>
      <c r="W921" s="42">
        <v>3.2799999999999999E-3</v>
      </c>
      <c r="X921" s="42">
        <v>56</v>
      </c>
      <c r="Y921" s="44">
        <v>2.2999999999999998</v>
      </c>
      <c r="Z921" s="87">
        <f>(H921/H$3)+(I921/I$3*3)+(J921/J$3)+(L921/L$3*2)+(N921/N$3*2)+(O921/O$3)+(P921/P$3*2)+(Q921/Q$3*2)+(R921/R$3)</f>
        <v>6.2017928301344023</v>
      </c>
      <c r="AA921" s="88">
        <f>(T921/T$3*3)+(U921/U$3*2)+(V921/V$3)+(W921/W$3)+(X921/X$3)+Y921</f>
        <v>6.3399556411848286</v>
      </c>
      <c r="AB921" s="90">
        <f>(Z921-AA921)/(Z921+AA921)</f>
        <v>-1.1016232016323744E-2</v>
      </c>
      <c r="AD921" s="100"/>
      <c r="AE921" s="96"/>
    </row>
    <row r="922" spans="1:31" x14ac:dyDescent="0.35">
      <c r="A922" s="2" t="s">
        <v>363</v>
      </c>
      <c r="B922" s="9">
        <v>42165</v>
      </c>
      <c r="C922" s="18">
        <v>3.12</v>
      </c>
      <c r="D922" s="12">
        <v>5.55</v>
      </c>
      <c r="F922" s="13">
        <v>2.4</v>
      </c>
      <c r="H922" s="23">
        <f>10^-(D922)</f>
        <v>2.818382931264453E-6</v>
      </c>
      <c r="I922" s="24">
        <v>3.0000000000000001E-3</v>
      </c>
      <c r="J922" s="25">
        <v>0.01</v>
      </c>
      <c r="K922" s="36"/>
      <c r="L922" s="25">
        <v>17.2</v>
      </c>
      <c r="M922" s="36"/>
      <c r="N922" s="25">
        <v>3.0000000000000001E-3</v>
      </c>
      <c r="O922" s="25">
        <v>8.9700000000000006</v>
      </c>
      <c r="P922" s="25">
        <v>2.99</v>
      </c>
      <c r="Q922" s="25">
        <v>0.52</v>
      </c>
      <c r="R922" s="25">
        <v>38</v>
      </c>
      <c r="S922" s="36"/>
      <c r="T922" s="51">
        <v>0.04</v>
      </c>
      <c r="U922" s="42">
        <v>24.5</v>
      </c>
      <c r="V922" s="42">
        <v>25.4</v>
      </c>
      <c r="W922" s="42">
        <v>7.0000000000000007E-2</v>
      </c>
      <c r="X922" s="42">
        <v>61</v>
      </c>
      <c r="Y922" s="44">
        <v>0.43</v>
      </c>
      <c r="Z922" s="87">
        <f>(H922/H$3)+(I922/I$3*3)+(J922/J$3)+(L922/L$3*2)+(N922/N$3*2)+(O922/O$3)+(P922/P$3*2)+(Q922/Q$3*2)+(R922/R$3)</f>
        <v>3.0065061911583024</v>
      </c>
      <c r="AA922" s="88">
        <f>(T922/T$3*3)+(U922/U$3*2)+(V922/V$3)+(W922/W$3)+(X922/X$3)+Y922</f>
        <v>3.073240901790339</v>
      </c>
      <c r="AB922" s="90">
        <f>(Z922-AA922)/(Z922+AA922)</f>
        <v>-1.0976560309463576E-2</v>
      </c>
      <c r="AC922" s="19">
        <v>3.02</v>
      </c>
      <c r="AD922" s="13">
        <v>3.07</v>
      </c>
      <c r="AE922" s="94">
        <v>1.81</v>
      </c>
    </row>
    <row r="923" spans="1:31" x14ac:dyDescent="0.35">
      <c r="A923" s="2" t="s">
        <v>305</v>
      </c>
      <c r="B923" s="9">
        <v>38848</v>
      </c>
      <c r="C923" s="20"/>
      <c r="D923" s="12">
        <v>6.63</v>
      </c>
      <c r="F923" s="12">
        <v>8.3000000000000007</v>
      </c>
      <c r="H923" s="23">
        <f>10^-(D923)</f>
        <v>2.3442288153199206E-7</v>
      </c>
      <c r="I923" s="28"/>
      <c r="J923" s="25">
        <v>0.02</v>
      </c>
      <c r="K923" s="29">
        <v>5</v>
      </c>
      <c r="L923" s="25">
        <v>49.17</v>
      </c>
      <c r="M923" s="29">
        <v>5</v>
      </c>
      <c r="N923" s="25">
        <v>0.08</v>
      </c>
      <c r="O923" s="25">
        <v>23.8</v>
      </c>
      <c r="P923" s="25">
        <v>7.68</v>
      </c>
      <c r="Q923" s="25">
        <v>0.06</v>
      </c>
      <c r="R923" s="25">
        <v>32.9</v>
      </c>
      <c r="S923" s="29">
        <v>40</v>
      </c>
      <c r="T923" s="51">
        <v>0.06</v>
      </c>
      <c r="U923" s="42">
        <v>56</v>
      </c>
      <c r="V923" s="42">
        <v>50.06</v>
      </c>
      <c r="W923" s="42">
        <v>0.03</v>
      </c>
      <c r="X923" s="42">
        <v>73</v>
      </c>
      <c r="Y923" s="44">
        <v>1.21</v>
      </c>
      <c r="Z923" s="87">
        <f>(H923/H$3)+(I923/I$3*3)+(J923/J$3)+(L923/L$3*2)+(N923/N$3*2)+(O923/O$3)+(P923/P$3*2)+(Q923/Q$3*2)+(R923/R$3)</f>
        <v>5.1313445602803691</v>
      </c>
      <c r="AA923" s="88">
        <f>(T923/T$3*3)+(U923/U$3*2)+(V923/V$3)+(W923/W$3)+(X923/X$3)+Y923</f>
        <v>5.2450218200819076</v>
      </c>
      <c r="AB923" s="90">
        <f>(Z923-AA923)/(Z923+AA923)</f>
        <v>-1.0955401499380136E-2</v>
      </c>
      <c r="AC923" s="19">
        <v>5.13</v>
      </c>
      <c r="AD923" s="99">
        <v>5.24</v>
      </c>
      <c r="AE923" s="95">
        <v>-2.06</v>
      </c>
    </row>
    <row r="924" spans="1:31" x14ac:dyDescent="0.35">
      <c r="A924" s="2" t="s">
        <v>176</v>
      </c>
      <c r="B924" s="9">
        <v>37566</v>
      </c>
      <c r="C924" s="18">
        <v>9.9</v>
      </c>
      <c r="D924" s="12">
        <v>7.55</v>
      </c>
      <c r="F924" s="12">
        <v>1.7</v>
      </c>
      <c r="H924" s="23">
        <f>10^-(D924)</f>
        <v>2.8183829312644468E-8</v>
      </c>
      <c r="I924" s="32">
        <v>2E-3</v>
      </c>
      <c r="J924" s="25">
        <v>0.47</v>
      </c>
      <c r="K924" s="36"/>
      <c r="L924" s="25">
        <v>67.400000000000006</v>
      </c>
      <c r="M924" s="36"/>
      <c r="N924" s="25">
        <v>1.92</v>
      </c>
      <c r="O924" s="25">
        <v>1.3</v>
      </c>
      <c r="P924" s="25">
        <v>5.5</v>
      </c>
      <c r="Q924" s="25">
        <v>0.15</v>
      </c>
      <c r="R924" s="25">
        <v>9.6999999999999993</v>
      </c>
      <c r="S924" s="36"/>
      <c r="T924" s="51">
        <v>0.3</v>
      </c>
      <c r="U924" s="42">
        <v>20.399999999999999</v>
      </c>
      <c r="V924" s="42">
        <v>0.53</v>
      </c>
      <c r="W924" s="42">
        <v>0.03</v>
      </c>
      <c r="X924" s="42">
        <v>19.3</v>
      </c>
      <c r="Y924" s="44">
        <v>3.48</v>
      </c>
      <c r="Z924" s="87">
        <f>(H924/H$3)+(I924/I$3*3)+(J924/J$3)+(L924/L$3*2)+(N924/N$3*2)+(O924/O$3)+(P924/P$3*2)+(Q924/Q$3*2)+(R924/R$3)</f>
        <v>4.3714824217098034</v>
      </c>
      <c r="AA924" s="88">
        <f>(T924/T$3*3)+(U924/U$3*2)+(V924/V$3)+(W924/W$3)+(X924/X$3)+Y924</f>
        <v>4.4677963407424741</v>
      </c>
      <c r="AB924" s="90">
        <f>(Z924-AA924)/(Z924+AA924)</f>
        <v>-1.0896128702467846E-2</v>
      </c>
      <c r="AD924" s="100"/>
      <c r="AE924" s="96"/>
    </row>
    <row r="925" spans="1:31" x14ac:dyDescent="0.35">
      <c r="A925" s="2" t="s">
        <v>289</v>
      </c>
      <c r="B925" s="9">
        <v>39240</v>
      </c>
      <c r="C925" s="18">
        <v>7.97</v>
      </c>
      <c r="D925" s="12">
        <v>7.49</v>
      </c>
      <c r="F925" s="12">
        <v>1.2</v>
      </c>
      <c r="H925" s="23">
        <f>10^-(D925)</f>
        <v>3.2359365692962729E-8</v>
      </c>
      <c r="I925" s="28"/>
      <c r="J925" s="25">
        <v>0.01</v>
      </c>
      <c r="K925" s="33"/>
      <c r="L925" s="25">
        <v>89.3</v>
      </c>
      <c r="M925" s="33"/>
      <c r="N925" s="35"/>
      <c r="O925" s="25">
        <v>4.1100000000000003</v>
      </c>
      <c r="P925" s="25">
        <v>4.37</v>
      </c>
      <c r="Q925" s="25">
        <v>8.0000000000000002E-3</v>
      </c>
      <c r="R925" s="25">
        <v>18.5</v>
      </c>
      <c r="S925" s="34"/>
      <c r="T925" s="51">
        <v>0.03</v>
      </c>
      <c r="U925" s="42">
        <v>43.1</v>
      </c>
      <c r="V925" s="42">
        <v>86.76</v>
      </c>
      <c r="W925" s="42">
        <v>3.2799999999999999E-3</v>
      </c>
      <c r="X925" s="42">
        <v>42</v>
      </c>
      <c r="Y925" s="44">
        <v>2.37</v>
      </c>
      <c r="Z925" s="87">
        <f>(H925/H$3)+(I925/I$3*3)+(J925/J$3)+(L925/L$3*2)+(N925/N$3*2)+(O925/O$3)+(P925/P$3*2)+(Q925/Q$3*2)+(R925/R$3)</f>
        <v>5.7262702533340644</v>
      </c>
      <c r="AA925" s="88">
        <f>(T925/T$3*3)+(U925/U$3*2)+(V925/V$3)+(W925/W$3)+(X925/X$3)+Y925</f>
        <v>5.8524035014221534</v>
      </c>
      <c r="AB925" s="90">
        <f>(Z925-AA925)/(Z925+AA925)</f>
        <v>-1.0893583389572296E-2</v>
      </c>
      <c r="AE925" s="96"/>
    </row>
    <row r="926" spans="1:31" x14ac:dyDescent="0.35">
      <c r="A926" s="2" t="s">
        <v>360</v>
      </c>
      <c r="B926" s="9">
        <v>40080</v>
      </c>
      <c r="C926" s="18">
        <v>2.89</v>
      </c>
      <c r="D926" s="12">
        <v>5.78</v>
      </c>
      <c r="F926" s="12">
        <v>2.1</v>
      </c>
      <c r="H926" s="23">
        <f>10^-(D926)</f>
        <v>1.6595869074375577E-6</v>
      </c>
      <c r="I926" s="32">
        <v>0.41</v>
      </c>
      <c r="J926" s="25">
        <v>0.22</v>
      </c>
      <c r="K926" s="29">
        <v>0.6</v>
      </c>
      <c r="L926" s="25">
        <v>46.5</v>
      </c>
      <c r="M926" s="29">
        <v>0.3</v>
      </c>
      <c r="N926" s="25">
        <v>10.6</v>
      </c>
      <c r="O926" s="25">
        <v>6.02</v>
      </c>
      <c r="P926" s="25">
        <v>13.7</v>
      </c>
      <c r="Q926" s="25">
        <v>0.39</v>
      </c>
      <c r="R926" s="25">
        <v>22.2</v>
      </c>
      <c r="S926" s="29">
        <v>1.6</v>
      </c>
      <c r="T926" s="51">
        <v>0.08</v>
      </c>
      <c r="U926" s="42">
        <v>136</v>
      </c>
      <c r="V926" s="42">
        <v>0.22</v>
      </c>
      <c r="W926" s="42">
        <v>3.2799999999999999E-3</v>
      </c>
      <c r="X926" s="42">
        <v>55</v>
      </c>
      <c r="Y926" s="44">
        <v>0.74</v>
      </c>
      <c r="Z926" s="87">
        <f>(H926/H$3)+(I926/I$3*3)+(J926/J$3)+(L926/L$3*2)+(N926/N$3*2)+(O926/O$3)+(P926/P$3*2)+(Q926/Q$3*2)+(R926/R$3)</f>
        <v>5.0186675913416483</v>
      </c>
      <c r="AA926" s="88">
        <f>(T926/T$3*3)+(U926/U$3*2)+(V926/V$3)+(W926/W$3)+(X926/X$3)+Y926</f>
        <v>5.1288966308188844</v>
      </c>
      <c r="AB926" s="90">
        <f>(Z926-AA926)/(Z926+AA926)</f>
        <v>-1.0862610678187661E-2</v>
      </c>
      <c r="AD926" s="100"/>
      <c r="AE926" s="95">
        <v>0.04</v>
      </c>
    </row>
    <row r="927" spans="1:31" x14ac:dyDescent="0.35">
      <c r="A927" s="2" t="s">
        <v>95</v>
      </c>
      <c r="B927" s="9">
        <v>34961</v>
      </c>
      <c r="C927" s="18">
        <v>2.2400000000000002</v>
      </c>
      <c r="D927" s="12">
        <v>7.2</v>
      </c>
      <c r="F927" s="12">
        <v>2.7</v>
      </c>
      <c r="H927" s="23">
        <f>10^-(D927)</f>
        <v>6.3095734448019177E-8</v>
      </c>
      <c r="I927" s="32">
        <v>1E-3</v>
      </c>
      <c r="J927" s="25">
        <v>1.06</v>
      </c>
      <c r="K927" s="30">
        <v>11</v>
      </c>
      <c r="L927" s="25">
        <v>64.2</v>
      </c>
      <c r="M927" s="30">
        <v>1</v>
      </c>
      <c r="N927" s="25">
        <v>1.5</v>
      </c>
      <c r="O927" s="25">
        <v>8.1999999999999993</v>
      </c>
      <c r="P927" s="25">
        <v>24.1</v>
      </c>
      <c r="Q927" s="27">
        <v>0.03</v>
      </c>
      <c r="R927" s="25">
        <v>190</v>
      </c>
      <c r="S927" s="31">
        <v>65</v>
      </c>
      <c r="T927" s="51">
        <v>0.03</v>
      </c>
      <c r="U927" s="42">
        <v>19.18</v>
      </c>
      <c r="V927" s="42">
        <v>0.22</v>
      </c>
      <c r="W927" s="42">
        <v>3.2845000000000001E-3</v>
      </c>
      <c r="X927" s="42">
        <v>217</v>
      </c>
      <c r="Y927" s="44">
        <v>7.55</v>
      </c>
      <c r="Z927" s="87">
        <f>(H927/H$3)+(I927/I$3*3)+(J927/J$3)+(L927/L$3*2)+(N927/N$3*2)+(O927/O$3)+(P927/P$3*2)+(Q927/Q$3*2)+(R927/R$3)</f>
        <v>13.774305008356631</v>
      </c>
      <c r="AA927" s="88">
        <f>(T927/T$3*3)+(U927/U$3*2)+(V927/V$3)+(W927/W$3)+(X927/X$3)+Y927</f>
        <v>14.075157241995306</v>
      </c>
      <c r="AB927" s="90">
        <f>(Z927-AA927)/(Z927+AA927)</f>
        <v>-1.080280225643759E-2</v>
      </c>
      <c r="AD927" s="100"/>
      <c r="AE927" s="96"/>
    </row>
    <row r="928" spans="1:31" x14ac:dyDescent="0.35">
      <c r="A928" s="2" t="s">
        <v>225</v>
      </c>
      <c r="B928" s="9">
        <v>41771</v>
      </c>
      <c r="C928" s="18">
        <v>0.36</v>
      </c>
      <c r="D928" s="12">
        <v>7.4</v>
      </c>
      <c r="F928" s="12">
        <v>1.9</v>
      </c>
      <c r="H928" s="23">
        <f>10^-(D928)</f>
        <v>3.981071705534957E-8</v>
      </c>
      <c r="I928" s="28"/>
      <c r="J928" s="25">
        <v>0.02</v>
      </c>
      <c r="K928" s="36"/>
      <c r="L928" s="25">
        <v>137</v>
      </c>
      <c r="M928" s="36"/>
      <c r="N928" s="25">
        <v>0.36</v>
      </c>
      <c r="O928" s="25">
        <v>1.84</v>
      </c>
      <c r="P928" s="25">
        <v>10.4</v>
      </c>
      <c r="Q928" s="25">
        <v>0.14000000000000001</v>
      </c>
      <c r="R928" s="25">
        <v>11.1</v>
      </c>
      <c r="S928" s="36"/>
      <c r="T928" s="51">
        <v>0.01</v>
      </c>
      <c r="U928" s="42">
        <v>77.7</v>
      </c>
      <c r="V928" s="42">
        <v>6.77</v>
      </c>
      <c r="W928" s="42">
        <v>0.03</v>
      </c>
      <c r="X928" s="42">
        <v>21</v>
      </c>
      <c r="Y928" s="44">
        <v>6.1</v>
      </c>
      <c r="Z928" s="87">
        <f>(H928/H$3)+(I928/I$3*3)+(J928/J$3)+(L928/L$3*2)+(N928/N$3*2)+(O928/O$3)+(P928/P$3*2)+(Q928/Q$3*2)+(R928/R$3)</f>
        <v>8.2409190528148244</v>
      </c>
      <c r="AA928" s="88">
        <f>(T928/T$3*3)+(U928/U$3*2)+(V928/V$3)+(W928/W$3)+(X928/X$3)+Y928</f>
        <v>8.4201157719511279</v>
      </c>
      <c r="AB928" s="90">
        <f>(Z928-AA928)/(Z928+AA928)</f>
        <v>-1.0755437523600567E-2</v>
      </c>
      <c r="AC928" s="19">
        <v>8.25</v>
      </c>
      <c r="AD928" s="99">
        <v>8.42</v>
      </c>
      <c r="AE928" s="95">
        <v>2.06</v>
      </c>
    </row>
    <row r="929" spans="1:31" x14ac:dyDescent="0.35">
      <c r="A929" s="2" t="s">
        <v>116</v>
      </c>
      <c r="B929" s="9">
        <v>39770</v>
      </c>
      <c r="C929" s="18">
        <v>6.5</v>
      </c>
      <c r="D929" s="12">
        <v>7.64</v>
      </c>
      <c r="F929" s="12">
        <v>1.4</v>
      </c>
      <c r="H929" s="23">
        <f>10^-(D929)</f>
        <v>2.2908676527677693E-8</v>
      </c>
      <c r="I929" s="32">
        <v>0.01</v>
      </c>
      <c r="J929" s="25">
        <v>0.26</v>
      </c>
      <c r="K929" s="33"/>
      <c r="L929" s="25">
        <v>73.2</v>
      </c>
      <c r="M929" s="36"/>
      <c r="N929" s="25">
        <v>0.9</v>
      </c>
      <c r="O929" s="25">
        <v>1.46</v>
      </c>
      <c r="P929" s="25">
        <v>4.3600000000000003</v>
      </c>
      <c r="Q929" s="25">
        <v>0.1</v>
      </c>
      <c r="R929" s="25">
        <v>6.19</v>
      </c>
      <c r="S929" s="36"/>
      <c r="T929" s="51">
        <v>0.09</v>
      </c>
      <c r="U929" s="42">
        <v>1.1000000000000001</v>
      </c>
      <c r="V929" s="42">
        <v>0.22</v>
      </c>
      <c r="W929" s="42">
        <v>3.2799999999999999E-3</v>
      </c>
      <c r="X929" s="42">
        <v>7.97</v>
      </c>
      <c r="Y929" s="44">
        <v>4.21</v>
      </c>
      <c r="Z929" s="87">
        <f>(H929/H$3)+(I929/I$3*3)+(J929/J$3)+(L929/L$3*2)+(N929/N$3*2)+(O929/O$3)+(P929/P$3*2)+(Q929/Q$3*2)+(R929/R$3)</f>
        <v>4.3694083088979472</v>
      </c>
      <c r="AA929" s="88">
        <f>(T929/T$3*3)+(U929/U$3*2)+(V929/V$3)+(W929/W$3)+(X929/X$3)+Y929</f>
        <v>4.4641863586165229</v>
      </c>
      <c r="AB929" s="90">
        <f>(Z929-AA929)/(Z929+AA929)</f>
        <v>-1.072927310861589E-2</v>
      </c>
      <c r="AD929" s="100"/>
      <c r="AE929" s="95">
        <v>2.2999999999999998</v>
      </c>
    </row>
    <row r="930" spans="1:31" x14ac:dyDescent="0.35">
      <c r="A930" s="2" t="s">
        <v>105</v>
      </c>
      <c r="B930" s="9">
        <v>42312</v>
      </c>
      <c r="D930" s="12">
        <v>7.26</v>
      </c>
      <c r="F930" s="12">
        <v>4.0999999999999996</v>
      </c>
      <c r="H930" s="23">
        <f>10^-(D930)</f>
        <v>5.4954087385762357E-8</v>
      </c>
      <c r="I930" s="24">
        <v>7.0000000000000001E-3</v>
      </c>
      <c r="J930" s="25">
        <v>12.74</v>
      </c>
      <c r="K930" s="33"/>
      <c r="L930" s="25">
        <v>69</v>
      </c>
      <c r="M930" s="33"/>
      <c r="N930" s="25">
        <v>1.45</v>
      </c>
      <c r="O930" s="25">
        <v>6.4</v>
      </c>
      <c r="P930" s="25">
        <v>17</v>
      </c>
      <c r="Q930" s="25">
        <v>0.25</v>
      </c>
      <c r="R930" s="25">
        <v>29</v>
      </c>
      <c r="S930" s="34"/>
      <c r="T930" s="51">
        <v>6.43</v>
      </c>
      <c r="U930" s="42">
        <v>1</v>
      </c>
      <c r="V930" s="42">
        <v>1.01</v>
      </c>
      <c r="W930" s="42">
        <v>0.03</v>
      </c>
      <c r="X930" s="42">
        <v>9.5</v>
      </c>
      <c r="Y930" s="44">
        <v>6.68</v>
      </c>
      <c r="Z930" s="87">
        <f>(H930/H$3)+(I930/I$3*3)+(J930/J$3)+(L930/L$3*2)+(N930/N$3*2)+(O930/O$3)+(P930/P$3*2)+(Q930/Q$3*2)+(R930/R$3)</f>
        <v>7.0363978662491409</v>
      </c>
      <c r="AA930" s="88">
        <f>(T930/T$3*3)+(U930/U$3*2)+(V930/V$3)+(W930/W$3)+(X930/X$3)+Y930</f>
        <v>7.1888604983946687</v>
      </c>
      <c r="AB930" s="90">
        <f>(Z930-AA930)/(Z930+AA930)</f>
        <v>-1.071774081267067E-2</v>
      </c>
      <c r="AC930" s="19">
        <v>7.03</v>
      </c>
      <c r="AD930" s="99">
        <v>6.98</v>
      </c>
      <c r="AE930" s="95">
        <v>0.71</v>
      </c>
    </row>
    <row r="931" spans="1:31" x14ac:dyDescent="0.35">
      <c r="A931" s="2" t="s">
        <v>109</v>
      </c>
      <c r="B931" s="9">
        <v>38645</v>
      </c>
      <c r="C931" s="18">
        <v>7.3</v>
      </c>
      <c r="D931" s="12">
        <v>7.84</v>
      </c>
      <c r="F931" s="12">
        <v>1</v>
      </c>
      <c r="H931" s="23">
        <f>10^-(D931)</f>
        <v>1.4454397707459279E-8</v>
      </c>
      <c r="I931" s="32">
        <v>4.0000000000000001E-3</v>
      </c>
      <c r="J931" s="25">
        <v>0.31</v>
      </c>
      <c r="K931" s="33"/>
      <c r="L931" s="25">
        <v>39.1</v>
      </c>
      <c r="M931" s="33"/>
      <c r="N931" s="25">
        <v>0.45</v>
      </c>
      <c r="O931" s="25">
        <v>1.63</v>
      </c>
      <c r="P931" s="25">
        <v>2.84</v>
      </c>
      <c r="Q931" s="25">
        <v>0.08</v>
      </c>
      <c r="R931" s="25">
        <v>14.1</v>
      </c>
      <c r="S931" s="34"/>
      <c r="T931" s="51">
        <v>0.42</v>
      </c>
      <c r="U931" s="42">
        <v>2.82</v>
      </c>
      <c r="V931" s="42">
        <v>0.22</v>
      </c>
      <c r="W931" s="42">
        <v>3.2845000000000001E-3</v>
      </c>
      <c r="X931" s="42">
        <v>15</v>
      </c>
      <c r="Y931" s="44">
        <v>2.44</v>
      </c>
      <c r="Z931" s="87">
        <f>(H931/H$3)+(I931/I$3*3)+(J931/J$3)+(L931/L$3*2)+(N931/N$3*2)+(O931/O$3)+(P931/P$3*2)+(Q931/Q$3*2)+(R931/R$3)</f>
        <v>2.8764384941798089</v>
      </c>
      <c r="AA931" s="88">
        <f>(T931/T$3*3)+(U931/U$3*2)+(V931/V$3)+(W931/W$3)+(X931/X$3)+Y931</f>
        <v>2.93872550018905</v>
      </c>
      <c r="AB931" s="90">
        <f>(Z931-AA931)/(Z931+AA931)</f>
        <v>-1.0711134899988546E-2</v>
      </c>
      <c r="AC931" s="19">
        <v>2.85</v>
      </c>
      <c r="AD931" s="99">
        <v>2.92</v>
      </c>
      <c r="AE931" s="95">
        <v>-2.2200000000000002</v>
      </c>
    </row>
    <row r="932" spans="1:31" x14ac:dyDescent="0.35">
      <c r="A932" s="2" t="s">
        <v>287</v>
      </c>
      <c r="B932" s="9">
        <v>35403</v>
      </c>
      <c r="C932" s="18">
        <v>4.29</v>
      </c>
      <c r="D932" s="12">
        <v>7.19</v>
      </c>
      <c r="F932" s="12">
        <v>2.2000000000000002</v>
      </c>
      <c r="H932" s="23">
        <f>10^-(D932)</f>
        <v>6.4565422903465397E-8</v>
      </c>
      <c r="I932" s="24">
        <v>0.09</v>
      </c>
      <c r="J932" s="25">
        <v>0.01</v>
      </c>
      <c r="K932" s="36"/>
      <c r="L932" s="25">
        <v>100</v>
      </c>
      <c r="M932" s="36"/>
      <c r="N932" s="25">
        <v>0.08</v>
      </c>
      <c r="O932" s="25">
        <v>8.5</v>
      </c>
      <c r="P932" s="25">
        <v>9</v>
      </c>
      <c r="Q932" s="25">
        <v>2.8E-3</v>
      </c>
      <c r="R932" s="25">
        <v>6.1</v>
      </c>
      <c r="S932" s="36"/>
      <c r="T932" s="51">
        <v>0.55000000000000004</v>
      </c>
      <c r="U932" s="42">
        <v>28.8</v>
      </c>
      <c r="V932" s="42">
        <v>64.959999999999994</v>
      </c>
      <c r="W932" s="42">
        <v>6.8963999999999996E-3</v>
      </c>
      <c r="X932" s="42">
        <v>13</v>
      </c>
      <c r="Y932" s="44">
        <v>4.33</v>
      </c>
      <c r="Z932" s="87">
        <f>(H932/H$3)+(I932/I$3*3)+(J932/J$3)+(L932/L$3*2)+(N932/N$3*2)+(O932/O$3)+(P932/P$3*2)+(Q932/Q$3*2)+(R932/R$3)</f>
        <v>6.2267098312219993</v>
      </c>
      <c r="AA932" s="88">
        <f>(T932/T$3*3)+(U932/U$3*2)+(V932/V$3)+(W932/W$3)+(X932/X$3)+Y932</f>
        <v>6.3615422647919129</v>
      </c>
      <c r="AB932" s="90">
        <f>(Z932-AA932)/(Z932+AA932)</f>
        <v>-1.0710973417239433E-2</v>
      </c>
    </row>
    <row r="933" spans="1:31" x14ac:dyDescent="0.35">
      <c r="A933" s="2" t="s">
        <v>109</v>
      </c>
      <c r="B933" s="9">
        <v>39758</v>
      </c>
      <c r="C933" s="18">
        <v>3.99</v>
      </c>
      <c r="D933" s="12">
        <v>7.83</v>
      </c>
      <c r="F933" s="12">
        <v>0.5</v>
      </c>
      <c r="H933" s="23">
        <f>10^-(D933)</f>
        <v>1.4791083881682026E-8</v>
      </c>
      <c r="I933" s="24">
        <v>6.0000000000000001E-3</v>
      </c>
      <c r="J933" s="25">
        <v>0.4</v>
      </c>
      <c r="K933" s="36"/>
      <c r="L933" s="25">
        <v>41</v>
      </c>
      <c r="M933" s="36"/>
      <c r="N933" s="25">
        <v>0.44</v>
      </c>
      <c r="O933" s="25">
        <v>1.8</v>
      </c>
      <c r="P933" s="25">
        <v>3</v>
      </c>
      <c r="Q933" s="27">
        <v>0.08</v>
      </c>
      <c r="R933" s="25">
        <v>15.3</v>
      </c>
      <c r="S933" s="36"/>
      <c r="T933" s="51">
        <v>0.3</v>
      </c>
      <c r="U933" s="42">
        <v>3</v>
      </c>
      <c r="V933" s="42">
        <v>0.22</v>
      </c>
      <c r="W933" s="42">
        <v>0.01</v>
      </c>
      <c r="X933" s="42">
        <v>19</v>
      </c>
      <c r="Y933" s="44">
        <v>2.5</v>
      </c>
      <c r="Z933" s="87">
        <f>(H933/H$3)+(I933/I$3*3)+(J933/J$3)+(L933/L$3*2)+(N933/N$3*2)+(O933/O$3)+(P933/P$3*2)+(Q933/Q$3*2)+(R933/R$3)</f>
        <v>3.0458208992406659</v>
      </c>
      <c r="AA933" s="88">
        <f>(T933/T$3*3)+(U933/U$3*2)+(V933/V$3)+(W933/W$3)+(X933/X$3)+Y933</f>
        <v>3.1116630650421611</v>
      </c>
      <c r="AB933" s="90">
        <f>(Z933-AA933)/(Z933+AA933)</f>
        <v>-1.0693030819636721E-2</v>
      </c>
      <c r="AC933" s="19">
        <v>3.05</v>
      </c>
      <c r="AD933" s="13">
        <v>3.1</v>
      </c>
      <c r="AE933" s="94">
        <v>-1.9</v>
      </c>
    </row>
    <row r="934" spans="1:31" x14ac:dyDescent="0.35">
      <c r="A934" s="2" t="s">
        <v>119</v>
      </c>
      <c r="B934" s="9">
        <v>36916</v>
      </c>
      <c r="C934" s="18">
        <v>6.93</v>
      </c>
      <c r="D934" s="12">
        <v>7.3</v>
      </c>
      <c r="F934" s="12">
        <v>3.8</v>
      </c>
      <c r="H934" s="23">
        <f>10^-(D934)</f>
        <v>5.0118723362727164E-8</v>
      </c>
      <c r="I934" s="32">
        <v>0.31</v>
      </c>
      <c r="J934" s="25">
        <v>0.33</v>
      </c>
      <c r="K934" s="33"/>
      <c r="L934" s="25">
        <v>92.8</v>
      </c>
      <c r="M934" s="33"/>
      <c r="N934" s="25">
        <v>0.96</v>
      </c>
      <c r="O934" s="25">
        <v>3.06</v>
      </c>
      <c r="P934" s="25">
        <v>7.77</v>
      </c>
      <c r="Q934" s="25">
        <v>0.21</v>
      </c>
      <c r="R934" s="25">
        <v>18.899999999999999</v>
      </c>
      <c r="S934" s="34"/>
      <c r="T934" s="51">
        <v>0.03</v>
      </c>
      <c r="U934" s="42">
        <v>21.4</v>
      </c>
      <c r="V934" s="42">
        <v>0.22</v>
      </c>
      <c r="W934" s="42">
        <v>0.01</v>
      </c>
      <c r="X934" s="42">
        <v>19.5</v>
      </c>
      <c r="Y934" s="44">
        <v>5.4</v>
      </c>
      <c r="Z934" s="87">
        <f>(H934/H$3)+(I934/I$3*3)+(J934/J$3)+(L934/L$3*2)+(N934/N$3*2)+(O934/O$3)+(P934/P$3*2)+(Q934/Q$3*2)+(R934/R$3)</f>
        <v>6.2651649282724149</v>
      </c>
      <c r="AA934" s="88">
        <f>(T934/T$3*3)+(U934/U$3*2)+(V934/V$3)+(W934/W$3)+(X934/X$3)+Y934</f>
        <v>6.4002924513449546</v>
      </c>
      <c r="AB934" s="90">
        <f>(Z934-AA934)/(Z934+AA934)</f>
        <v>-1.0668980915762396E-2</v>
      </c>
      <c r="AD934" s="100"/>
      <c r="AE934" s="96"/>
    </row>
    <row r="935" spans="1:31" x14ac:dyDescent="0.35">
      <c r="A935" s="2" t="s">
        <v>291</v>
      </c>
      <c r="B935" s="9">
        <v>39204</v>
      </c>
      <c r="C935" s="18">
        <v>5.19</v>
      </c>
      <c r="D935" s="12">
        <v>5.95</v>
      </c>
      <c r="F935" s="12">
        <v>1.1000000000000001</v>
      </c>
      <c r="H935" s="23">
        <f>10^-(D935)</f>
        <v>1.1220184543019616E-6</v>
      </c>
      <c r="I935" s="28"/>
      <c r="J935" s="25">
        <v>0.01</v>
      </c>
      <c r="K935" s="33"/>
      <c r="L935" s="25">
        <v>38.4</v>
      </c>
      <c r="M935" s="36"/>
      <c r="N935" s="25">
        <v>4.0000000000000001E-3</v>
      </c>
      <c r="O935" s="25">
        <v>1.89</v>
      </c>
      <c r="P935" s="25">
        <v>5.51</v>
      </c>
      <c r="Q935" s="25">
        <v>0.02</v>
      </c>
      <c r="R935" s="25">
        <v>14.1</v>
      </c>
      <c r="S935" s="36"/>
      <c r="T935" s="51">
        <v>0.02</v>
      </c>
      <c r="U935" s="42">
        <v>44.2</v>
      </c>
      <c r="V935" s="42">
        <v>31.38</v>
      </c>
      <c r="W935" s="42">
        <v>3.2799999999999999E-3</v>
      </c>
      <c r="X935" s="42">
        <v>33</v>
      </c>
      <c r="Y935" s="44">
        <v>0.74</v>
      </c>
      <c r="Z935" s="87">
        <f>(H935/H$3)+(I935/I$3*3)+(J935/J$3)+(L935/L$3*2)+(N935/N$3*2)+(O935/O$3)+(P935/P$3*2)+(Q935/Q$3*2)+(R935/R$3)</f>
        <v>3.0325547752874948</v>
      </c>
      <c r="AA935" s="88">
        <f>(T935/T$3*3)+(U935/U$3*2)+(V935/V$3)+(W935/W$3)+(X935/X$3)+Y935</f>
        <v>3.0978830721173898</v>
      </c>
      <c r="AB935" s="90">
        <f>(Z935-AA935)/(Z935+AA935)</f>
        <v>-1.0656383517133199E-2</v>
      </c>
      <c r="AD935" s="100"/>
      <c r="AE935" s="96"/>
    </row>
    <row r="936" spans="1:31" x14ac:dyDescent="0.35">
      <c r="A936" s="2" t="s">
        <v>335</v>
      </c>
      <c r="B936" s="9">
        <v>40717</v>
      </c>
      <c r="C936" s="18">
        <v>1.94</v>
      </c>
      <c r="D936" s="12">
        <v>5.18</v>
      </c>
      <c r="F936" s="12">
        <v>9</v>
      </c>
      <c r="H936" s="23">
        <f>10^-(D936)</f>
        <v>6.6069344800759593E-6</v>
      </c>
      <c r="I936" s="32">
        <v>0.56999999999999995</v>
      </c>
      <c r="J936" s="25">
        <v>0.02</v>
      </c>
      <c r="K936" s="29">
        <v>0.6</v>
      </c>
      <c r="L936" s="25">
        <v>16.899999999999999</v>
      </c>
      <c r="M936" s="29">
        <v>1</v>
      </c>
      <c r="N936" s="25">
        <v>1.23</v>
      </c>
      <c r="O936" s="25">
        <v>9.85</v>
      </c>
      <c r="P936" s="25">
        <v>4.93</v>
      </c>
      <c r="Q936" s="25">
        <v>0.01</v>
      </c>
      <c r="R936" s="25">
        <v>7.82</v>
      </c>
      <c r="S936" s="29">
        <v>42</v>
      </c>
      <c r="T936" s="51">
        <v>0.01</v>
      </c>
      <c r="U936" s="42">
        <v>39.200000000000003</v>
      </c>
      <c r="V936" s="42">
        <v>35.590000000000003</v>
      </c>
      <c r="W936" s="42">
        <v>5.2599999999999999E-3</v>
      </c>
      <c r="X936" s="42">
        <v>16</v>
      </c>
      <c r="Y936" s="44">
        <v>0.15</v>
      </c>
      <c r="Z936" s="87">
        <f>(H936/H$3)+(I936/I$3*3)+(J936/J$3)+(L936/L$3*2)+(N936/N$3*2)+(O936/O$3)+(P936/P$3*2)+(Q936/Q$3*2)+(R936/R$3)</f>
        <v>1.949882414297293</v>
      </c>
      <c r="AA936" s="88">
        <f>(T936/T$3*3)+(U936/U$3*2)+(V936/V$3)+(W936/W$3)+(X936/X$3)+Y936</f>
        <v>1.9918740249403448</v>
      </c>
      <c r="AB936" s="90">
        <f>(Z936-AA936)/(Z936+AA936)</f>
        <v>-1.0653020116883034E-2</v>
      </c>
      <c r="AC936" s="19">
        <v>1.98</v>
      </c>
      <c r="AD936" s="99">
        <v>1.99</v>
      </c>
      <c r="AE936" s="95">
        <v>0.83</v>
      </c>
    </row>
    <row r="937" spans="1:31" x14ac:dyDescent="0.35">
      <c r="A937" s="2" t="s">
        <v>326</v>
      </c>
      <c r="B937" s="9">
        <v>38680</v>
      </c>
      <c r="C937" s="18">
        <v>2.77</v>
      </c>
      <c r="D937" s="13">
        <v>6.4</v>
      </c>
      <c r="F937" s="12">
        <v>3</v>
      </c>
      <c r="H937" s="23">
        <f>10^-(D937)</f>
        <v>3.9810717055349618E-7</v>
      </c>
      <c r="I937" s="32">
        <v>5.0000000000000001E-3</v>
      </c>
      <c r="J937" s="25">
        <v>0.05</v>
      </c>
      <c r="K937" s="29">
        <v>1</v>
      </c>
      <c r="L937" s="25">
        <v>37</v>
      </c>
      <c r="M937" s="29">
        <v>1</v>
      </c>
      <c r="N937" s="25">
        <v>1.23</v>
      </c>
      <c r="O937" s="25">
        <v>6.4</v>
      </c>
      <c r="P937" s="25">
        <v>4.0999999999999996</v>
      </c>
      <c r="Q937" s="25">
        <v>0.16</v>
      </c>
      <c r="R937" s="25">
        <v>8.4</v>
      </c>
      <c r="S937" s="29">
        <v>16</v>
      </c>
      <c r="T937" s="51">
        <v>0.03</v>
      </c>
      <c r="U937" s="42">
        <v>51</v>
      </c>
      <c r="V937" s="42">
        <v>34.520000000000003</v>
      </c>
      <c r="W937" s="42">
        <v>0.03</v>
      </c>
      <c r="X937" s="42">
        <v>25</v>
      </c>
      <c r="Y937" s="44">
        <v>0.5</v>
      </c>
      <c r="Z937" s="87">
        <f>(H937/H$3)+(I937/I$3*3)+(J937/J$3)+(L937/L$3*2)+(N937/N$3*2)+(O937/O$3)+(P937/P$3*2)+(Q937/Q$3*2)+(R937/R$3)</f>
        <v>2.765881481691014</v>
      </c>
      <c r="AA937" s="88">
        <f>(T937/T$3*3)+(U937/U$3*2)+(V937/V$3)+(W937/W$3)+(X937/X$3)+Y937</f>
        <v>2.8253184778368015</v>
      </c>
      <c r="AB937" s="90">
        <f>(Z937-AA937)/(Z937+AA937)</f>
        <v>-1.0630454388329012E-2</v>
      </c>
      <c r="AC937" s="19">
        <v>2.76</v>
      </c>
      <c r="AD937" s="99">
        <v>-2.82</v>
      </c>
      <c r="AE937" s="95">
        <v>-2.11</v>
      </c>
    </row>
    <row r="938" spans="1:31" x14ac:dyDescent="0.35">
      <c r="A938" s="2" t="s">
        <v>232</v>
      </c>
      <c r="B938" s="9">
        <v>39939</v>
      </c>
      <c r="C938" s="18">
        <v>2.23</v>
      </c>
      <c r="D938" s="12">
        <v>7.02</v>
      </c>
      <c r="F938" s="12">
        <v>2.4</v>
      </c>
      <c r="H938" s="23">
        <f>10^-(D938)</f>
        <v>9.5499258602143556E-8</v>
      </c>
      <c r="I938" s="32">
        <v>1E-3</v>
      </c>
      <c r="J938" s="25">
        <v>0.02</v>
      </c>
      <c r="K938" s="29">
        <v>1.5</v>
      </c>
      <c r="L938" s="25">
        <v>155</v>
      </c>
      <c r="M938" s="29">
        <v>0.2</v>
      </c>
      <c r="N938" s="25">
        <v>2.2999999999999998</v>
      </c>
      <c r="O938" s="25">
        <v>11.6</v>
      </c>
      <c r="P938" s="25">
        <v>10.4</v>
      </c>
      <c r="Q938" s="25">
        <v>0.32</v>
      </c>
      <c r="R938" s="25">
        <v>22.4</v>
      </c>
      <c r="S938" s="29">
        <v>0.7</v>
      </c>
      <c r="T938" s="51">
        <v>0.03</v>
      </c>
      <c r="U938" s="42">
        <v>112</v>
      </c>
      <c r="V938" s="42">
        <v>0.22</v>
      </c>
      <c r="W938" s="42">
        <v>3.6099999999999999E-3</v>
      </c>
      <c r="X938" s="42">
        <v>37</v>
      </c>
      <c r="Y938" s="44">
        <v>6.79</v>
      </c>
      <c r="Z938" s="87">
        <f>(H938/H$3)+(I938/I$3*3)+(J938/J$3)+(L938/L$3*2)+(N938/N$3*2)+(O938/O$3)+(P938/P$3*2)+(Q938/Q$3*2)+(R938/R$3)</f>
        <v>9.9563927167098036</v>
      </c>
      <c r="AA938" s="88">
        <f>(T938/T$3*3)+(U938/U$3*2)+(V938/V$3)+(W938/W$3)+(X938/X$3)+Y938</f>
        <v>10.169931271480577</v>
      </c>
      <c r="AB938" s="90">
        <f>(Z938-AA938)/(Z938+AA938)</f>
        <v>-1.0609913409725103E-2</v>
      </c>
      <c r="AD938" s="100"/>
      <c r="AE938" s="95">
        <v>3.02</v>
      </c>
    </row>
    <row r="939" spans="1:31" x14ac:dyDescent="0.35">
      <c r="A939" s="2" t="s">
        <v>373</v>
      </c>
      <c r="B939" s="9">
        <v>40745</v>
      </c>
      <c r="C939" s="18">
        <v>2.77</v>
      </c>
      <c r="D939" s="12">
        <v>5.5</v>
      </c>
      <c r="F939" s="12">
        <v>16</v>
      </c>
      <c r="H939" s="23">
        <f>10^-(D939)</f>
        <v>3.1622776601683767E-6</v>
      </c>
      <c r="I939" s="32">
        <v>0.18</v>
      </c>
      <c r="J939" s="25">
        <v>0.08</v>
      </c>
      <c r="L939" s="25">
        <v>19.100000000000001</v>
      </c>
      <c r="N939" s="25">
        <v>1.18</v>
      </c>
      <c r="O939" s="25">
        <v>8.0299999999999994</v>
      </c>
      <c r="P939" s="25">
        <v>3.26</v>
      </c>
      <c r="Q939" s="25">
        <v>0.03</v>
      </c>
      <c r="R939" s="25">
        <v>8.83</v>
      </c>
      <c r="S939" s="36"/>
      <c r="T939" s="51">
        <v>0.01</v>
      </c>
      <c r="U939" s="42">
        <v>51.3</v>
      </c>
      <c r="V939" s="42">
        <v>0.78</v>
      </c>
      <c r="W939" s="42">
        <v>5.2599999999999999E-3</v>
      </c>
      <c r="X939" s="42">
        <v>18</v>
      </c>
      <c r="Y939" s="44">
        <v>0.33</v>
      </c>
      <c r="Z939" s="87">
        <f>(H939/H$3)+(I939/I$3*3)+(J939/J$3)+(L939/L$3*2)+(N939/N$3*2)+(O939/O$3)+(P939/P$3*2)+(Q939/Q$3*2)+(R939/R$3)</f>
        <v>1.8785576529766843</v>
      </c>
      <c r="AA939" s="88">
        <f>(T939/T$3*3)+(U939/U$3*2)+(V939/V$3)+(W939/W$3)+(X939/X$3)+Y939</f>
        <v>1.9187395579593085</v>
      </c>
      <c r="AB939" s="90">
        <f>(Z939-AA939)/(Z939+AA939)</f>
        <v>-1.0581711873092965E-2</v>
      </c>
      <c r="AC939" s="19">
        <v>1.94</v>
      </c>
      <c r="AD939" s="99">
        <v>1.92</v>
      </c>
      <c r="AE939" s="95">
        <v>1.04</v>
      </c>
    </row>
    <row r="940" spans="1:31" x14ac:dyDescent="0.35">
      <c r="A940" s="2" t="s">
        <v>127</v>
      </c>
      <c r="B940" s="9">
        <v>33567</v>
      </c>
      <c r="C940" s="18">
        <v>10.48</v>
      </c>
      <c r="D940" s="12">
        <v>7.17</v>
      </c>
      <c r="F940" s="12">
        <v>2.2999999999999998</v>
      </c>
      <c r="H940" s="23">
        <f>10^-(D940)</f>
        <v>6.7608297539197998E-8</v>
      </c>
      <c r="I940" s="28"/>
      <c r="J940" s="25">
        <v>0.87</v>
      </c>
      <c r="K940" s="33"/>
      <c r="L940" s="25">
        <v>86</v>
      </c>
      <c r="M940" s="33"/>
      <c r="N940" s="25">
        <v>1.5</v>
      </c>
      <c r="O940" s="25">
        <v>5.7</v>
      </c>
      <c r="P940" s="25">
        <v>14</v>
      </c>
      <c r="Q940" s="25">
        <v>0.02</v>
      </c>
      <c r="R940" s="25">
        <v>31</v>
      </c>
      <c r="S940" s="34"/>
      <c r="T940" s="51">
        <v>0.06</v>
      </c>
      <c r="U940" s="42">
        <v>9.6999999999999993</v>
      </c>
      <c r="V940" s="42">
        <v>2.21</v>
      </c>
      <c r="W940" s="42">
        <v>0.01</v>
      </c>
      <c r="X940" s="42">
        <v>33</v>
      </c>
      <c r="Y940" s="44">
        <v>6.02</v>
      </c>
      <c r="Z940" s="87">
        <f>(H940/H$3)+(I940/I$3*3)+(J940/J$3)+(L940/L$3*2)+(N940/N$3*2)+(O940/O$3)+(P940/P$3*2)+(Q940/Q$3*2)+(R940/R$3)</f>
        <v>7.0401757338869242</v>
      </c>
      <c r="AA940" s="88">
        <f>(T940/T$3*3)+(U940/U$3*2)+(V940/V$3)+(W940/W$3)+(X940/X$3)+Y940</f>
        <v>7.1905825516910964</v>
      </c>
      <c r="AB940" s="90">
        <f>(Z940-AA940)/(Z940+AA940)</f>
        <v>-1.0569135866540581E-2</v>
      </c>
      <c r="AD940" s="100"/>
      <c r="AE940" s="96"/>
    </row>
    <row r="941" spans="1:31" x14ac:dyDescent="0.35">
      <c r="A941" s="2" t="s">
        <v>289</v>
      </c>
      <c r="B941" s="9">
        <v>38846</v>
      </c>
      <c r="C941" s="20"/>
      <c r="D941" s="12">
        <v>7.29</v>
      </c>
      <c r="F941" s="12">
        <v>1.5</v>
      </c>
      <c r="H941" s="23">
        <f>10^-(D941)</f>
        <v>5.1286138399136415E-8</v>
      </c>
      <c r="I941" s="28"/>
      <c r="J941" s="25">
        <v>0.02</v>
      </c>
      <c r="K941" s="29">
        <v>5</v>
      </c>
      <c r="L941" s="25">
        <v>97.81</v>
      </c>
      <c r="M941" s="29">
        <v>5</v>
      </c>
      <c r="N941" s="25">
        <v>0.02</v>
      </c>
      <c r="O941" s="25">
        <v>1.29</v>
      </c>
      <c r="P941" s="25">
        <v>6.71</v>
      </c>
      <c r="Q941" s="25">
        <v>0.14000000000000001</v>
      </c>
      <c r="R941" s="25">
        <v>16.399999999999999</v>
      </c>
      <c r="S941" s="29">
        <v>10</v>
      </c>
      <c r="T941" s="51">
        <v>0.15</v>
      </c>
      <c r="U941" s="42">
        <v>85</v>
      </c>
      <c r="V941" s="42">
        <v>32.58</v>
      </c>
      <c r="W941" s="42">
        <v>0.18</v>
      </c>
      <c r="X941" s="42">
        <v>26</v>
      </c>
      <c r="Y941" s="44">
        <v>3.28</v>
      </c>
      <c r="Z941" s="87">
        <f>(H941/H$3)+(I941/I$3*3)+(J941/J$3)+(L941/L$3*2)+(N941/N$3*2)+(O941/O$3)+(P941/P$3*2)+(Q941/Q$3*2)+(R941/R$3)</f>
        <v>6.1860445168193232</v>
      </c>
      <c r="AA941" s="88">
        <f>(T941/T$3*3)+(U941/U$3*2)+(V941/V$3)+(W941/W$3)+(X941/X$3)+Y941</f>
        <v>6.317105656883248</v>
      </c>
      <c r="AB941" s="90">
        <f>(Z941-AA941)/(Z941+AA941)</f>
        <v>-1.0482249532568278E-2</v>
      </c>
      <c r="AC941" s="19">
        <v>6.19</v>
      </c>
      <c r="AD941" s="13">
        <v>6.31</v>
      </c>
      <c r="AE941" s="95">
        <v>-1.91</v>
      </c>
    </row>
    <row r="942" spans="1:31" x14ac:dyDescent="0.35">
      <c r="A942" s="2" t="s">
        <v>334</v>
      </c>
      <c r="B942" s="9">
        <v>38827</v>
      </c>
      <c r="C942" s="19">
        <v>2.23</v>
      </c>
      <c r="D942" s="12">
        <v>5.36</v>
      </c>
      <c r="F942" s="12">
        <v>8.1</v>
      </c>
      <c r="H942" s="23">
        <f>10^-(D942)</f>
        <v>4.3651583224016507E-6</v>
      </c>
      <c r="I942" s="24">
        <v>5.0000000000000001E-3</v>
      </c>
      <c r="J942" s="25">
        <v>0.08</v>
      </c>
      <c r="K942" s="30">
        <v>5.2</v>
      </c>
      <c r="L942" s="25">
        <v>11.2</v>
      </c>
      <c r="M942" s="30">
        <v>1.1000000000000001</v>
      </c>
      <c r="N942" s="25">
        <v>0.89</v>
      </c>
      <c r="O942" s="25">
        <v>18.399999999999999</v>
      </c>
      <c r="P942" s="25">
        <v>2.98</v>
      </c>
      <c r="Q942" s="25">
        <v>0.05</v>
      </c>
      <c r="R942" s="25">
        <v>8.18</v>
      </c>
      <c r="S942" s="31">
        <v>19</v>
      </c>
      <c r="T942" s="51">
        <v>0.01</v>
      </c>
      <c r="U942" s="42">
        <v>29.1</v>
      </c>
      <c r="V942" s="42">
        <v>29.96</v>
      </c>
      <c r="W942" s="42">
        <v>5.9121E-3</v>
      </c>
      <c r="X942" s="42">
        <v>14</v>
      </c>
      <c r="Y942" s="44">
        <v>0.22</v>
      </c>
      <c r="Z942" s="87">
        <f>(H942/H$3)+(I942/I$3*3)+(J942/J$3)+(L942/L$3*2)+(N942/N$3*2)+(O942/O$3)+(P942/P$3*2)+(Q942/Q$3*2)+(R942/R$3)</f>
        <v>1.6691399691842665</v>
      </c>
      <c r="AA942" s="88">
        <f>(T942/T$3*3)+(U942/U$3*2)+(V942/V$3)+(W942/W$3)+(X942/X$3)+Y942</f>
        <v>1.7044009103517903</v>
      </c>
      <c r="AB942" s="90">
        <f>(Z942-AA942)/(Z942+AA942)</f>
        <v>-1.0452205094480135E-2</v>
      </c>
      <c r="AC942" s="19">
        <v>1.6</v>
      </c>
      <c r="AD942" s="99">
        <v>1.7</v>
      </c>
      <c r="AE942" s="95">
        <v>-3.9</v>
      </c>
    </row>
    <row r="943" spans="1:31" x14ac:dyDescent="0.35">
      <c r="A943" s="2" t="s">
        <v>215</v>
      </c>
      <c r="B943" s="9">
        <v>39189</v>
      </c>
      <c r="C943" s="18">
        <v>25</v>
      </c>
      <c r="D943" s="12">
        <v>7.44</v>
      </c>
      <c r="F943" s="12">
        <v>1.7</v>
      </c>
      <c r="H943" s="23">
        <f>10^-(D943)</f>
        <v>3.630780547701001E-8</v>
      </c>
      <c r="I943" s="28"/>
      <c r="J943" s="25">
        <v>0.01</v>
      </c>
      <c r="K943" s="33"/>
      <c r="L943" s="25">
        <v>119</v>
      </c>
      <c r="M943" s="33"/>
      <c r="N943" s="25">
        <v>0.1</v>
      </c>
      <c r="O943" s="25">
        <v>1.28</v>
      </c>
      <c r="P943" s="25">
        <v>7.9</v>
      </c>
      <c r="Q943" s="27">
        <v>0.02</v>
      </c>
      <c r="R943" s="25">
        <v>16.5</v>
      </c>
      <c r="S943" s="34"/>
      <c r="T943" s="51">
        <v>0.09</v>
      </c>
      <c r="U943" s="42">
        <v>28.8</v>
      </c>
      <c r="V943" s="42">
        <v>95.17</v>
      </c>
      <c r="W943" s="42">
        <v>8.8699999999999994E-3</v>
      </c>
      <c r="X943" s="42">
        <v>33</v>
      </c>
      <c r="Y943" s="44">
        <v>4.43</v>
      </c>
      <c r="Z943" s="87">
        <f>(H943/H$3)+(I943/I$3*3)+(J943/J$3)+(L943/L$3*2)+(N943/N$3*2)+(O943/O$3)+(P943/P$3*2)+(Q943/Q$3*2)+(R943/R$3)</f>
        <v>7.3433666511008457</v>
      </c>
      <c r="AA943" s="88">
        <f>(T943/T$3*3)+(U943/U$3*2)+(V943/V$3)+(W943/W$3)+(X943/X$3)+Y943</f>
        <v>7.4984872233769178</v>
      </c>
      <c r="AB943" s="90">
        <f>(Z943-AA943)/(Z943+AA943)</f>
        <v>-1.0451563099055925E-2</v>
      </c>
      <c r="AD943" s="100"/>
      <c r="AE943" s="96"/>
    </row>
    <row r="944" spans="1:31" x14ac:dyDescent="0.35">
      <c r="A944" s="2" t="s">
        <v>255</v>
      </c>
      <c r="B944" s="9">
        <v>38847</v>
      </c>
      <c r="D944" s="12">
        <v>7.37</v>
      </c>
      <c r="E944" s="16"/>
      <c r="F944" s="12">
        <v>1.5</v>
      </c>
      <c r="H944" s="23">
        <f>10^-(D944)</f>
        <v>4.2657951880159239E-8</v>
      </c>
      <c r="J944" s="25">
        <v>0.02</v>
      </c>
      <c r="K944" s="29">
        <v>5</v>
      </c>
      <c r="L944" s="25">
        <v>90.67</v>
      </c>
      <c r="M944" s="29">
        <v>5</v>
      </c>
      <c r="N944" s="25">
        <v>0.02</v>
      </c>
      <c r="O944" s="25">
        <v>7.64</v>
      </c>
      <c r="P944" s="25">
        <v>13.41</v>
      </c>
      <c r="Q944" s="25">
        <v>0.01</v>
      </c>
      <c r="R944" s="25">
        <v>24.3</v>
      </c>
      <c r="S944" s="29">
        <v>10</v>
      </c>
      <c r="T944" s="51">
        <v>0.12</v>
      </c>
      <c r="U944" s="42">
        <v>110</v>
      </c>
      <c r="V944" s="42">
        <v>32.22</v>
      </c>
      <c r="W944" s="42">
        <v>0.02</v>
      </c>
      <c r="X944" s="42">
        <v>37</v>
      </c>
      <c r="Y944" s="44">
        <v>3.17</v>
      </c>
      <c r="Z944" s="87">
        <f>(H944/H$3)+(I944/I$3*3)+(J944/J$3)+(L944/L$3*2)+(N944/N$3*2)+(O944/O$3)+(P944/P$3*2)+(Q944/Q$3*2)+(R944/R$3)</f>
        <v>6.882269896320782</v>
      </c>
      <c r="AA944" s="88">
        <f>(T944/T$3*3)+(U944/U$3*2)+(V944/V$3)+(W944/W$3)+(X944/X$3)+Y944</f>
        <v>7.027623304280481</v>
      </c>
      <c r="AB944" s="90">
        <f>(Z944-AA944)/(Z944+AA944)</f>
        <v>-1.0449642269964804E-2</v>
      </c>
      <c r="AC944" s="19">
        <v>6.88</v>
      </c>
      <c r="AD944" s="99">
        <v>7.02</v>
      </c>
      <c r="AE944" s="95">
        <v>-2</v>
      </c>
    </row>
    <row r="945" spans="1:31" x14ac:dyDescent="0.35">
      <c r="A945" s="2" t="s">
        <v>302</v>
      </c>
      <c r="B945" s="9">
        <v>39709</v>
      </c>
      <c r="C945" s="18">
        <v>14.98</v>
      </c>
      <c r="D945" s="12">
        <v>7.58</v>
      </c>
      <c r="F945" s="12">
        <v>1.9</v>
      </c>
      <c r="H945" s="23">
        <f>10^-(D945)</f>
        <v>2.6302679918953758E-8</v>
      </c>
      <c r="J945" s="25">
        <v>0.24</v>
      </c>
      <c r="K945" s="29">
        <v>1.4</v>
      </c>
      <c r="L945" s="25">
        <v>80.900000000000006</v>
      </c>
      <c r="M945" s="29">
        <v>0.2</v>
      </c>
      <c r="N945" s="25">
        <v>2.2000000000000002</v>
      </c>
      <c r="O945" s="25">
        <v>1.45</v>
      </c>
      <c r="P945" s="25">
        <v>5.97</v>
      </c>
      <c r="Q945" s="25">
        <v>0.16</v>
      </c>
      <c r="R945" s="25">
        <v>9.4</v>
      </c>
      <c r="S945" s="29">
        <v>0.5</v>
      </c>
      <c r="T945" s="51">
        <v>0.03</v>
      </c>
      <c r="U945" s="42">
        <v>40.4</v>
      </c>
      <c r="V945" s="42">
        <v>0.22</v>
      </c>
      <c r="W945" s="42">
        <v>5.2599999999999999E-3</v>
      </c>
      <c r="X945" s="42">
        <v>26</v>
      </c>
      <c r="Y945" s="44">
        <v>3.6</v>
      </c>
      <c r="Z945" s="87">
        <f>(H945/H$3)+(I945/I$3*3)+(J945/J$3)+(L945/L$3*2)+(N945/N$3*2)+(O945/O$3)+(P945/P$3*2)+(Q945/Q$3*2)+(R945/R$3)</f>
        <v>5.0719802213220886</v>
      </c>
      <c r="AA945" s="88">
        <f>(T945/T$3*3)+(U945/U$3*2)+(V945/V$3)+(W945/W$3)+(X945/X$3)+Y945</f>
        <v>5.1790911636533101</v>
      </c>
      <c r="AB945" s="90">
        <f>(Z945-AA945)/(Z945+AA945)</f>
        <v>-1.0448755872309106E-2</v>
      </c>
      <c r="AE945" s="94">
        <v>3.68</v>
      </c>
    </row>
    <row r="946" spans="1:31" x14ac:dyDescent="0.35">
      <c r="A946" s="2" t="s">
        <v>359</v>
      </c>
      <c r="B946" s="9">
        <v>37754</v>
      </c>
      <c r="C946" s="18">
        <v>3.37</v>
      </c>
      <c r="D946" s="12">
        <v>5.8</v>
      </c>
      <c r="F946" s="12">
        <v>2</v>
      </c>
      <c r="H946" s="23">
        <f>10^-(D946)</f>
        <v>1.5848931924611111E-6</v>
      </c>
      <c r="I946" s="24">
        <v>0.17</v>
      </c>
      <c r="J946" s="25">
        <v>0.01</v>
      </c>
      <c r="K946" s="30">
        <v>0.2</v>
      </c>
      <c r="L946" s="25">
        <v>57.9</v>
      </c>
      <c r="M946" s="30">
        <v>0.3</v>
      </c>
      <c r="N946" s="25">
        <v>8.0000000000000002E-3</v>
      </c>
      <c r="O946" s="25">
        <v>13.5</v>
      </c>
      <c r="P946" s="25">
        <v>6.93</v>
      </c>
      <c r="Q946" s="25">
        <v>1E-3</v>
      </c>
      <c r="R946" s="25">
        <v>6.68</v>
      </c>
      <c r="S946" s="31">
        <v>1.4</v>
      </c>
      <c r="T946" s="51">
        <v>0.01</v>
      </c>
      <c r="U946" s="42">
        <v>9.98</v>
      </c>
      <c r="V946" s="42">
        <v>187.6</v>
      </c>
      <c r="W946" s="42">
        <v>3.2799999999999999E-3</v>
      </c>
      <c r="X946" s="42">
        <v>18</v>
      </c>
      <c r="Y946" s="44">
        <v>0.46</v>
      </c>
      <c r="Z946" s="87">
        <f>(H946/H$3)+(I946/I$3*3)+(J946/J$3)+(L946/L$3*2)+(N946/N$3*2)+(O946/O$3)+(P946/P$3*2)+(Q946/Q$3*2)+(R946/R$3)</f>
        <v>4.1149698756951905</v>
      </c>
      <c r="AA946" s="88">
        <f>(T946/T$3*3)+(U946/U$3*2)+(V946/V$3)+(W946/W$3)+(X946/X$3)+Y946</f>
        <v>4.2017162212137054</v>
      </c>
      <c r="AB946" s="90">
        <f>(Z946-AA946)/(Z946+AA946)</f>
        <v>-1.0430397938279328E-2</v>
      </c>
    </row>
    <row r="947" spans="1:31" x14ac:dyDescent="0.35">
      <c r="A947" s="2" t="s">
        <v>181</v>
      </c>
      <c r="B947" s="9">
        <v>34311</v>
      </c>
      <c r="C947" s="18">
        <v>19.04</v>
      </c>
      <c r="D947" s="12">
        <v>7.14</v>
      </c>
      <c r="F947" s="12">
        <v>1.2</v>
      </c>
      <c r="H947" s="23">
        <f>10^-(D947)</f>
        <v>7.2443596007499061E-8</v>
      </c>
      <c r="I947" s="24">
        <v>0.08</v>
      </c>
      <c r="J947" s="25">
        <v>0.78</v>
      </c>
      <c r="K947" s="30">
        <v>1</v>
      </c>
      <c r="L947" s="25">
        <v>52</v>
      </c>
      <c r="M947" s="30">
        <v>1</v>
      </c>
      <c r="N947" s="25">
        <v>0.85</v>
      </c>
      <c r="O947" s="25">
        <v>0.6</v>
      </c>
      <c r="P947" s="25">
        <v>2.7</v>
      </c>
      <c r="Q947" s="25">
        <v>0.08</v>
      </c>
      <c r="R947" s="25">
        <v>6.4</v>
      </c>
      <c r="S947" s="31">
        <v>5</v>
      </c>
      <c r="T947" s="51">
        <v>0.01</v>
      </c>
      <c r="U947" s="42">
        <v>29.1</v>
      </c>
      <c r="V947" s="42">
        <v>0.22</v>
      </c>
      <c r="W947" s="42">
        <v>3.2799999999999999E-3</v>
      </c>
      <c r="X947" s="42">
        <v>9</v>
      </c>
      <c r="Y947" s="44">
        <v>2.4</v>
      </c>
      <c r="Z947" s="87">
        <f>(H947/H$3)+(I947/I$3*3)+(J947/J$3)+(L947/L$3*2)+(N947/N$3*2)+(O947/O$3)+(P947/P$3*2)+(Q947/Q$3*2)+(R947/R$3)</f>
        <v>3.1962481901858943</v>
      </c>
      <c r="AA947" s="88">
        <f>(T947/T$3*3)+(U947/U$3*2)+(V947/V$3)+(W947/W$3)+(X947/X$3)+Y947</f>
        <v>3.2636225478774326</v>
      </c>
      <c r="AB947" s="90">
        <f>(Z947-AA947)/(Z947+AA947)</f>
        <v>-1.0429675828426419E-2</v>
      </c>
    </row>
    <row r="948" spans="1:31" x14ac:dyDescent="0.35">
      <c r="A948" s="2" t="s">
        <v>279</v>
      </c>
      <c r="B948" s="9">
        <v>41127</v>
      </c>
      <c r="C948" s="20"/>
      <c r="D948" s="12">
        <v>6.9</v>
      </c>
      <c r="F948" s="12">
        <v>1.54</v>
      </c>
      <c r="H948" s="23">
        <f>10^-(D948)</f>
        <v>1.2589254117941651E-7</v>
      </c>
      <c r="J948" s="25">
        <v>0.01</v>
      </c>
      <c r="K948" s="29">
        <v>1</v>
      </c>
      <c r="L948" s="25">
        <v>71.8</v>
      </c>
      <c r="M948" s="29">
        <v>1</v>
      </c>
      <c r="N948" s="25">
        <v>0.13</v>
      </c>
      <c r="O948" s="25">
        <v>3.1</v>
      </c>
      <c r="P948" s="25">
        <v>4.5</v>
      </c>
      <c r="Q948" s="25">
        <v>7.0000000000000007E-2</v>
      </c>
      <c r="R948" s="25">
        <v>18.3</v>
      </c>
      <c r="S948" s="29">
        <v>2.9</v>
      </c>
      <c r="T948" s="51">
        <v>0.09</v>
      </c>
      <c r="U948" s="42">
        <v>47</v>
      </c>
      <c r="V948" s="42">
        <v>56.66</v>
      </c>
      <c r="W948" s="42">
        <v>0.03</v>
      </c>
      <c r="X948" s="42">
        <v>41.2</v>
      </c>
      <c r="Y948" s="44">
        <v>1.88</v>
      </c>
      <c r="Z948" s="87">
        <f>(H948/H$3)+(I948/I$3*3)+(J948/J$3)+(L948/L$3*2)+(N948/N$3*2)+(O948/O$3)+(P948/P$3*2)+(Q948/Q$3*2)+(R948/R$3)</f>
        <v>4.8360937388490841</v>
      </c>
      <c r="AA948" s="88">
        <f>(T948/T$3*3)+(U948/U$3*2)+(V948/V$3)+(W948/W$3)+(X948/X$3)+Y948</f>
        <v>4.938019637996188</v>
      </c>
      <c r="AB948" s="90">
        <f>(Z948-AA948)/(Z948+AA948)</f>
        <v>-1.0428147824493715E-2</v>
      </c>
      <c r="AC948" s="19">
        <v>4.9000000000000004</v>
      </c>
      <c r="AD948" s="13">
        <v>5</v>
      </c>
      <c r="AE948" s="94">
        <v>-2.4</v>
      </c>
    </row>
    <row r="949" spans="1:31" x14ac:dyDescent="0.35">
      <c r="A949" s="2" t="s">
        <v>100</v>
      </c>
      <c r="B949" s="9">
        <v>32407</v>
      </c>
      <c r="C949" s="18">
        <v>12.48</v>
      </c>
      <c r="D949" s="12">
        <v>6.78</v>
      </c>
      <c r="F949" s="12">
        <v>3</v>
      </c>
      <c r="H949" s="23">
        <f>10^-(D949)</f>
        <v>1.6595869074375559E-7</v>
      </c>
      <c r="I949" s="32">
        <v>0.03</v>
      </c>
      <c r="J949" s="25">
        <v>0.5</v>
      </c>
      <c r="K949" s="30">
        <v>4.3</v>
      </c>
      <c r="L949" s="25">
        <v>109</v>
      </c>
      <c r="M949" s="30">
        <v>0.1</v>
      </c>
      <c r="N949" s="25">
        <v>2.4</v>
      </c>
      <c r="O949" s="25">
        <v>3.1</v>
      </c>
      <c r="P949" s="25">
        <v>14</v>
      </c>
      <c r="Q949" s="25">
        <v>0.24</v>
      </c>
      <c r="R949" s="25">
        <v>25</v>
      </c>
      <c r="S949" s="31">
        <v>1.3</v>
      </c>
      <c r="T949" s="51">
        <v>1.53</v>
      </c>
      <c r="U949" s="42">
        <v>6.75</v>
      </c>
      <c r="V949" s="42">
        <v>1.1000000000000001</v>
      </c>
      <c r="W949" s="42">
        <v>0.82</v>
      </c>
      <c r="X949" s="42">
        <v>33.5</v>
      </c>
      <c r="Y949" s="44">
        <v>6.88</v>
      </c>
      <c r="Z949" s="87">
        <f>(H949/H$3)+(I949/I$3*3)+(J949/J$3)+(L949/L$3*2)+(N949/N$3*2)+(O949/O$3)+(P949/P$3*2)+(Q949/Q$3*2)+(R949/R$3)</f>
        <v>7.8834193941356903</v>
      </c>
      <c r="AA949" s="88">
        <f>(T949/T$3*3)+(U949/U$3*2)+(V949/V$3)+(W949/W$3)+(X949/X$3)+Y949</f>
        <v>8.0494145578164318</v>
      </c>
      <c r="AB949" s="90">
        <f>(Z949-AA949)/(Z949+AA949)</f>
        <v>-1.0418433040934533E-2</v>
      </c>
      <c r="AD949" s="100"/>
      <c r="AE949" s="96"/>
    </row>
    <row r="950" spans="1:31" x14ac:dyDescent="0.35">
      <c r="A950" s="2" t="s">
        <v>250</v>
      </c>
      <c r="B950" s="9">
        <v>39779</v>
      </c>
      <c r="C950" s="18">
        <v>1.98</v>
      </c>
      <c r="D950" s="12">
        <v>6.75</v>
      </c>
      <c r="F950" s="12">
        <v>21</v>
      </c>
      <c r="H950" s="23">
        <f>10^-(D950)</f>
        <v>1.7782794100389206E-7</v>
      </c>
      <c r="I950" s="32">
        <v>0.09</v>
      </c>
      <c r="J950" s="25">
        <v>0.26</v>
      </c>
      <c r="K950" s="36"/>
      <c r="L950" s="25">
        <v>80.8</v>
      </c>
      <c r="M950" s="36"/>
      <c r="N950" s="25">
        <v>4.3899999999999997</v>
      </c>
      <c r="O950" s="25">
        <v>12.4</v>
      </c>
      <c r="P950" s="25">
        <v>5.22</v>
      </c>
      <c r="Q950" s="25">
        <v>0.35</v>
      </c>
      <c r="R950" s="25">
        <v>20.7</v>
      </c>
      <c r="S950" s="36"/>
      <c r="T950" s="51">
        <v>0.41</v>
      </c>
      <c r="U950" s="42">
        <v>77.5</v>
      </c>
      <c r="V950" s="42">
        <v>0.22</v>
      </c>
      <c r="W950" s="42">
        <v>0.02</v>
      </c>
      <c r="X950" s="42">
        <v>41</v>
      </c>
      <c r="Y950" s="44">
        <v>3.21</v>
      </c>
      <c r="Z950" s="87">
        <f>(H950/H$3)+(I950/I$3*3)+(J950/J$3)+(L950/L$3*2)+(N950/N$3*2)+(O950/O$3)+(P950/P$3*2)+(Q950/Q$3*2)+(R950/R$3)</f>
        <v>5.8733160635097157</v>
      </c>
      <c r="AA950" s="88">
        <f>(T950/T$3*3)+(U950/U$3*2)+(V950/V$3)+(W950/W$3)+(X950/X$3)+Y950</f>
        <v>5.9969000520148006</v>
      </c>
      <c r="AB950" s="90">
        <f>(Z950-AA950)/(Z950+AA950)</f>
        <v>-1.0411266930806341E-2</v>
      </c>
      <c r="AD950" s="100"/>
      <c r="AE950" s="95">
        <v>4.91</v>
      </c>
    </row>
    <row r="951" spans="1:31" x14ac:dyDescent="0.35">
      <c r="A951" s="2" t="s">
        <v>134</v>
      </c>
      <c r="B951" s="9">
        <v>33262</v>
      </c>
      <c r="C951" s="18">
        <v>24.93</v>
      </c>
      <c r="D951" s="12">
        <v>7.55</v>
      </c>
      <c r="F951" s="12">
        <v>1.6</v>
      </c>
      <c r="H951" s="23">
        <f>10^-(D951)</f>
        <v>2.8183829312644468E-8</v>
      </c>
      <c r="I951" s="32">
        <v>0.57999999999999996</v>
      </c>
      <c r="J951" s="25">
        <v>0.12</v>
      </c>
      <c r="K951" s="36"/>
      <c r="L951" s="25">
        <v>44</v>
      </c>
      <c r="M951" s="36"/>
      <c r="N951" s="25">
        <v>0.96</v>
      </c>
      <c r="O951" s="25">
        <v>1.3</v>
      </c>
      <c r="P951" s="25">
        <v>3.9</v>
      </c>
      <c r="Q951" s="25">
        <v>0.11</v>
      </c>
      <c r="R951" s="25">
        <v>10</v>
      </c>
      <c r="S951" s="36"/>
      <c r="T951" s="51">
        <v>0.15</v>
      </c>
      <c r="U951" s="42">
        <v>12.8</v>
      </c>
      <c r="V951" s="42">
        <v>2.21</v>
      </c>
      <c r="W951" s="42">
        <v>0.01</v>
      </c>
      <c r="X951" s="42">
        <v>10</v>
      </c>
      <c r="Y951" s="44">
        <v>2.57</v>
      </c>
      <c r="Z951" s="87">
        <f>(H951/H$3)+(I951/I$3*3)+(J951/J$3)+(L951/L$3*2)+(N951/N$3*2)+(O951/O$3)+(P951/P$3*2)+(Q951/Q$3*2)+(R951/R$3)</f>
        <v>3.0942252834689405</v>
      </c>
      <c r="AA951" s="88">
        <f>(T951/T$3*3)+(U951/U$3*2)+(V951/V$3)+(W951/W$3)+(X951/X$3)+Y951</f>
        <v>3.1591607020272559</v>
      </c>
      <c r="AB951" s="90">
        <f>(Z951-AA951)/(Z951+AA951)</f>
        <v>-1.0384041335193989E-2</v>
      </c>
      <c r="AD951" s="100"/>
      <c r="AE951" s="96"/>
    </row>
    <row r="952" spans="1:31" x14ac:dyDescent="0.35">
      <c r="A952" s="2" t="s">
        <v>243</v>
      </c>
      <c r="B952" s="9">
        <v>34962</v>
      </c>
      <c r="C952" s="18">
        <v>17.600000000000001</v>
      </c>
      <c r="D952" s="12">
        <v>7.23</v>
      </c>
      <c r="F952" s="12">
        <v>0.4</v>
      </c>
      <c r="H952" s="23">
        <f>10^-(D952)</f>
        <v>5.8884365535558776E-8</v>
      </c>
      <c r="I952" s="32">
        <v>5.0000000000000001E-3</v>
      </c>
      <c r="J952" s="25">
        <v>0.02</v>
      </c>
      <c r="K952" s="30">
        <v>1.3</v>
      </c>
      <c r="L952" s="25">
        <v>82</v>
      </c>
      <c r="M952" s="30">
        <v>1</v>
      </c>
      <c r="N952" s="25">
        <v>0.11</v>
      </c>
      <c r="O952" s="25">
        <v>1</v>
      </c>
      <c r="P952" s="25">
        <v>5.4</v>
      </c>
      <c r="Q952" s="25">
        <v>0.02</v>
      </c>
      <c r="R952" s="25">
        <v>12</v>
      </c>
      <c r="S952" s="31">
        <v>5</v>
      </c>
      <c r="T952" s="51">
        <v>0.05</v>
      </c>
      <c r="U952" s="42">
        <v>44.9</v>
      </c>
      <c r="V952" s="42">
        <v>0.22</v>
      </c>
      <c r="W952" s="42">
        <v>6.5680000000000001E-3</v>
      </c>
      <c r="X952" s="42">
        <v>13</v>
      </c>
      <c r="Y952" s="44">
        <v>3.89</v>
      </c>
      <c r="Z952" s="87">
        <f>(H952/H$3)+(I952/I$3*3)+(J952/J$3)+(L952/L$3*2)+(N952/N$3*2)+(O952/O$3)+(P952/P$3*2)+(Q952/Q$3*2)+(R952/R$3)</f>
        <v>5.0899538347841586</v>
      </c>
      <c r="AA952" s="88">
        <f>(T952/T$3*3)+(U952/U$3*2)+(V952/V$3)+(W952/W$3)+(X952/X$3)+Y952</f>
        <v>5.1967193860851477</v>
      </c>
      <c r="AB952" s="90">
        <f>(Z952-AA952)/(Z952+AA952)</f>
        <v>-1.0379016520558483E-2</v>
      </c>
      <c r="AD952" s="100"/>
      <c r="AE952" s="96"/>
    </row>
    <row r="953" spans="1:31" x14ac:dyDescent="0.35">
      <c r="A953" s="2" t="s">
        <v>97</v>
      </c>
      <c r="B953" s="9">
        <v>42312</v>
      </c>
      <c r="C953" s="20"/>
      <c r="D953" s="12">
        <v>7.24</v>
      </c>
      <c r="F953" s="12">
        <v>4.5999999999999996</v>
      </c>
      <c r="H953" s="23">
        <f>10^-(D953)</f>
        <v>5.7543993733715586E-8</v>
      </c>
      <c r="I953" s="32">
        <v>0.43</v>
      </c>
      <c r="J953" s="25">
        <v>16.350000000000001</v>
      </c>
      <c r="K953" s="36"/>
      <c r="L953" s="25">
        <v>64</v>
      </c>
      <c r="M953" s="36"/>
      <c r="N953" s="25">
        <v>1.61</v>
      </c>
      <c r="O953" s="25">
        <v>7.4</v>
      </c>
      <c r="P953" s="25">
        <v>16</v>
      </c>
      <c r="Q953" s="25">
        <v>0.27</v>
      </c>
      <c r="R953" s="25">
        <v>27</v>
      </c>
      <c r="S953" s="36"/>
      <c r="T953" s="51">
        <v>6.74</v>
      </c>
      <c r="U953" s="42">
        <v>1</v>
      </c>
      <c r="V953" s="42">
        <v>1.01</v>
      </c>
      <c r="W953" s="42">
        <v>0.03</v>
      </c>
      <c r="X953" s="42">
        <v>8.9</v>
      </c>
      <c r="Y953" s="44">
        <v>6.54</v>
      </c>
      <c r="Z953" s="87">
        <f>(H953/H$3)+(I953/I$3*3)+(J953/J$3)+(L953/L$3*2)+(N953/N$3*2)+(O953/O$3)+(P953/P$3*2)+(Q953/Q$3*2)+(R953/R$3)</f>
        <v>6.897255398637661</v>
      </c>
      <c r="AA953" s="88">
        <f>(T953/T$3*3)+(U953/U$3*2)+(V953/V$3)+(W953/W$3)+(X953/X$3)+Y953</f>
        <v>7.0417278176416502</v>
      </c>
      <c r="AB953" s="90">
        <f>(Z953-AA953)/(Z953+AA953)</f>
        <v>-1.0364631104172661E-2</v>
      </c>
      <c r="AC953" s="19">
        <v>6.85</v>
      </c>
      <c r="AD953" s="99">
        <v>6.82</v>
      </c>
      <c r="AE953" s="95">
        <v>0.44</v>
      </c>
    </row>
    <row r="954" spans="1:31" x14ac:dyDescent="0.35">
      <c r="A954" s="2" t="s">
        <v>297</v>
      </c>
      <c r="B954" s="9">
        <v>40133</v>
      </c>
      <c r="C954" s="18">
        <v>7.73</v>
      </c>
      <c r="D954" s="12">
        <v>5.25</v>
      </c>
      <c r="F954" s="12">
        <v>1.7</v>
      </c>
      <c r="H954" s="23">
        <f>10^-(D954)</f>
        <v>5.6234132519034836E-6</v>
      </c>
      <c r="I954" s="32">
        <v>5.0000000000000001E-3</v>
      </c>
      <c r="J954" s="25">
        <v>0.01</v>
      </c>
      <c r="K954" s="36"/>
      <c r="L954" s="25">
        <v>9.85</v>
      </c>
      <c r="M954" s="36"/>
      <c r="N954" s="25">
        <v>2E-3</v>
      </c>
      <c r="O954" s="25">
        <v>3.66</v>
      </c>
      <c r="P954" s="25">
        <v>9.51</v>
      </c>
      <c r="Q954" s="25">
        <v>0.14000000000000001</v>
      </c>
      <c r="R954" s="25">
        <v>35.5</v>
      </c>
      <c r="S954" s="36"/>
      <c r="T954" s="51">
        <v>0.01</v>
      </c>
      <c r="U954" s="42">
        <v>45.4</v>
      </c>
      <c r="V954" s="42">
        <v>13.19</v>
      </c>
      <c r="W954" s="42">
        <v>3.2799999999999999E-3</v>
      </c>
      <c r="X954" s="42">
        <v>61</v>
      </c>
      <c r="Y954" s="44">
        <v>0.1</v>
      </c>
      <c r="Z954" s="87">
        <f>(H954/H$3)+(I954/I$3*3)+(J954/J$3)+(L954/L$3*2)+(N954/N$3*2)+(O954/O$3)+(P954/P$3*2)+(Q954/Q$3*2)+(R954/R$3)</f>
        <v>2.9179520466000453</v>
      </c>
      <c r="AA954" s="88">
        <f>(T954/T$3*3)+(U954/U$3*2)+(V954/V$3)+(W954/W$3)+(X954/X$3)+Y954</f>
        <v>2.9790067221348577</v>
      </c>
      <c r="AB954" s="90">
        <f>(Z954-AA954)/(Z954+AA954)</f>
        <v>-1.0353586980888925E-2</v>
      </c>
      <c r="AD954" s="100"/>
      <c r="AE954" s="95">
        <v>0.05</v>
      </c>
    </row>
    <row r="955" spans="1:31" x14ac:dyDescent="0.35">
      <c r="A955" s="2" t="s">
        <v>298</v>
      </c>
      <c r="B955" s="9">
        <v>41767</v>
      </c>
      <c r="C955" s="18">
        <v>16.77</v>
      </c>
      <c r="D955" s="12">
        <v>7.4</v>
      </c>
      <c r="F955" s="12">
        <v>1.4</v>
      </c>
      <c r="H955" s="23">
        <f>10^-(D955)</f>
        <v>3.981071705534957E-8</v>
      </c>
      <c r="I955" s="32">
        <v>5.0000000000000001E-3</v>
      </c>
      <c r="J955" s="25">
        <v>0.01</v>
      </c>
      <c r="L955" s="25">
        <v>147</v>
      </c>
      <c r="N955" s="25">
        <v>0.06</v>
      </c>
      <c r="O955" s="25">
        <v>0.94</v>
      </c>
      <c r="P955" s="25">
        <v>8.86</v>
      </c>
      <c r="Q955" s="25">
        <v>3.0000000000000001E-3</v>
      </c>
      <c r="R955" s="25">
        <v>18.600000000000001</v>
      </c>
      <c r="T955" s="51">
        <v>0.13</v>
      </c>
      <c r="U955" s="42">
        <v>92.4</v>
      </c>
      <c r="V955" s="42">
        <v>70.819999999999993</v>
      </c>
      <c r="W955" s="42">
        <v>3.2799999999999999E-3</v>
      </c>
      <c r="X955" s="42">
        <v>52</v>
      </c>
      <c r="Y955" s="44">
        <v>4.55</v>
      </c>
      <c r="Z955" s="87">
        <f>(H955/H$3)+(I955/I$3*3)+(J955/J$3)+(L955/L$3*2)+(N955/N$3*2)+(O955/O$3)+(P955/P$3*2)+(Q955/Q$3*2)+(R955/R$3)</f>
        <v>8.9007051997859143</v>
      </c>
      <c r="AA955" s="88">
        <f>(T955/T$3*3)+(U955/U$3*2)+(V955/V$3)+(W955/W$3)+(X955/X$3)+Y955</f>
        <v>9.0868880307076658</v>
      </c>
      <c r="AB955" s="90">
        <f>(Z955-AA955)/(Z955+AA955)</f>
        <v>-1.0350624929972503E-2</v>
      </c>
      <c r="AC955" s="19">
        <v>8.9</v>
      </c>
      <c r="AD955" s="99">
        <v>9.08</v>
      </c>
      <c r="AE955" s="95">
        <v>2.02</v>
      </c>
    </row>
    <row r="956" spans="1:31" x14ac:dyDescent="0.35">
      <c r="A956" s="2" t="s">
        <v>207</v>
      </c>
      <c r="B956" s="9">
        <v>35143</v>
      </c>
      <c r="C956" s="18">
        <v>2.81</v>
      </c>
      <c r="D956" s="12">
        <v>7.59</v>
      </c>
      <c r="F956" s="12">
        <v>3.7</v>
      </c>
      <c r="H956" s="23">
        <f>10^-(D956)</f>
        <v>2.5703957827688587E-8</v>
      </c>
      <c r="I956" s="28"/>
      <c r="J956" s="25">
        <v>0.06</v>
      </c>
      <c r="K956" s="36"/>
      <c r="L956" s="25">
        <v>53.7</v>
      </c>
      <c r="M956" s="36"/>
      <c r="N956" s="25">
        <v>1.02</v>
      </c>
      <c r="O956" s="25">
        <v>1.05</v>
      </c>
      <c r="P956" s="25">
        <v>4.13</v>
      </c>
      <c r="Q956" s="25">
        <v>0.13</v>
      </c>
      <c r="R956" s="25">
        <v>6.6</v>
      </c>
      <c r="S956" s="36"/>
      <c r="T956" s="51">
        <v>0.06</v>
      </c>
      <c r="U956" s="42">
        <v>5.87</v>
      </c>
      <c r="V956" s="42">
        <v>0.84</v>
      </c>
      <c r="W956" s="42">
        <v>0.03</v>
      </c>
      <c r="X956" s="42">
        <v>11</v>
      </c>
      <c r="Y956" s="44">
        <v>3</v>
      </c>
      <c r="Z956" s="87">
        <f>(H956/H$3)+(I956/I$3*3)+(J956/J$3)+(L956/L$3*2)+(N956/N$3*2)+(O956/O$3)+(P956/P$3*2)+(Q956/Q$3*2)+(R956/R$3)</f>
        <v>3.3779463518624802</v>
      </c>
      <c r="AA956" s="88">
        <f>(T956/T$3*3)+(U956/U$3*2)+(V956/V$3)+(W956/W$3)+(X956/X$3)+Y956</f>
        <v>3.4485946488312176</v>
      </c>
      <c r="AB956" s="90">
        <f>(Z956-AA956)/(Z956+AA956)</f>
        <v>-1.0349062132866162E-2</v>
      </c>
      <c r="AD956" s="100"/>
      <c r="AE956" s="96"/>
    </row>
    <row r="957" spans="1:31" x14ac:dyDescent="0.35">
      <c r="A957" s="2" t="s">
        <v>273</v>
      </c>
      <c r="B957" s="9">
        <v>37378</v>
      </c>
      <c r="C957" s="19">
        <v>5.86</v>
      </c>
      <c r="D957" s="13">
        <v>7.19</v>
      </c>
      <c r="F957" s="13">
        <v>1.2</v>
      </c>
      <c r="H957" s="23">
        <f>10^-(D957)</f>
        <v>6.4565422903465397E-8</v>
      </c>
      <c r="I957" s="24">
        <v>2E-3</v>
      </c>
      <c r="J957" s="25">
        <v>0.01</v>
      </c>
      <c r="K957" s="29">
        <v>0.5</v>
      </c>
      <c r="L957" s="25">
        <v>110</v>
      </c>
      <c r="M957" s="29">
        <v>0.6</v>
      </c>
      <c r="N957" s="25">
        <v>0.02</v>
      </c>
      <c r="O957" s="25">
        <v>2.1</v>
      </c>
      <c r="P957" s="25">
        <v>9.09</v>
      </c>
      <c r="Q957" s="25">
        <v>1E-3</v>
      </c>
      <c r="R957" s="25">
        <v>14.1</v>
      </c>
      <c r="S957" s="29">
        <v>1.1000000000000001</v>
      </c>
      <c r="T957" s="51">
        <v>0.1</v>
      </c>
      <c r="U957" s="42">
        <v>31.2</v>
      </c>
      <c r="V957" s="42">
        <v>80.52</v>
      </c>
      <c r="W957" s="42">
        <v>3.2845000000000001E-3</v>
      </c>
      <c r="X957" s="42">
        <v>29</v>
      </c>
      <c r="Y957" s="44">
        <v>4.28</v>
      </c>
      <c r="Z957" s="87">
        <f>(H957/H$3)+(I957/I$3*3)+(J957/J$3)+(L957/L$3*2)+(N957/N$3*2)+(O957/O$3)+(P957/P$3*2)+(Q957/Q$3*2)+(R957/R$3)</f>
        <v>6.9054115402675356</v>
      </c>
      <c r="AA957" s="88">
        <f>(T957/T$3*3)+(U957/U$3*2)+(V957/V$3)+(W957/W$3)+(X957/X$3)+Y957</f>
        <v>7.0495199554994645</v>
      </c>
      <c r="AB957" s="90">
        <f>(Z957-AA957)/(Z957+AA957)</f>
        <v>-1.032670173090007E-2</v>
      </c>
      <c r="AD957" s="100"/>
      <c r="AE957" s="96"/>
    </row>
    <row r="958" spans="1:31" x14ac:dyDescent="0.35">
      <c r="A958" s="2" t="s">
        <v>305</v>
      </c>
      <c r="B958" s="9">
        <v>41787</v>
      </c>
      <c r="C958" s="18">
        <v>1.56</v>
      </c>
      <c r="D958" s="12">
        <v>5.9</v>
      </c>
      <c r="F958" s="12">
        <v>9.6999999999999993</v>
      </c>
      <c r="H958" s="23">
        <f>10^-(D958)</f>
        <v>1.2589254117941642E-6</v>
      </c>
      <c r="I958" s="32">
        <v>0.02</v>
      </c>
      <c r="J958" s="25">
        <v>0.02</v>
      </c>
      <c r="K958" s="29">
        <v>0.7</v>
      </c>
      <c r="L958" s="25">
        <v>28.2</v>
      </c>
      <c r="M958" s="29">
        <v>1</v>
      </c>
      <c r="N958" s="25">
        <v>7.0000000000000007E-2</v>
      </c>
      <c r="O958" s="25">
        <v>16.399999999999999</v>
      </c>
      <c r="P958" s="25">
        <v>4.76</v>
      </c>
      <c r="Q958" s="25">
        <v>0.05</v>
      </c>
      <c r="R958" s="25">
        <v>23.2</v>
      </c>
      <c r="S958" s="29">
        <v>36</v>
      </c>
      <c r="T958" s="51">
        <v>0.03</v>
      </c>
      <c r="U958" s="42">
        <v>53</v>
      </c>
      <c r="V958" s="42">
        <v>18.14</v>
      </c>
      <c r="W958" s="42">
        <v>0.04</v>
      </c>
      <c r="X958" s="42">
        <v>42</v>
      </c>
      <c r="Y958" s="44">
        <v>0.72</v>
      </c>
      <c r="Z958" s="87">
        <f>(H958/H$3)+(I958/I$3*3)+(J958/J$3)+(L958/L$3*2)+(N958/N$3*2)+(O958/O$3)+(P958/P$3*2)+(Q958/Q$3*2)+(R958/R$3)</f>
        <v>3.2350288882064762</v>
      </c>
      <c r="AA958" s="88">
        <f>(T958/T$3*3)+(U958/U$3*2)+(V958/V$3)+(W958/W$3)+(X958/X$3)+Y958</f>
        <v>3.3025272876982603</v>
      </c>
      <c r="AB958" s="90">
        <f>(Z958-AA958)/(Z958+AA958)</f>
        <v>-1.0324714262580392E-2</v>
      </c>
      <c r="AC958" s="19">
        <v>3.25</v>
      </c>
      <c r="AD958" s="99">
        <v>3.3</v>
      </c>
      <c r="AE958" s="95">
        <v>1.53</v>
      </c>
    </row>
    <row r="959" spans="1:31" x14ac:dyDescent="0.35">
      <c r="A959" s="2" t="s">
        <v>123</v>
      </c>
      <c r="B959" s="9">
        <v>39765</v>
      </c>
      <c r="C959" s="18">
        <v>1.46</v>
      </c>
      <c r="D959" s="12">
        <v>7.67</v>
      </c>
      <c r="F959" s="12">
        <v>1.7</v>
      </c>
      <c r="H959" s="23">
        <f>10^-(D959)</f>
        <v>2.1379620895022292E-8</v>
      </c>
      <c r="I959" s="24">
        <v>7.0000000000000001E-3</v>
      </c>
      <c r="J959" s="25">
        <v>0.1</v>
      </c>
      <c r="K959" s="33"/>
      <c r="L959" s="25">
        <v>69.099999999999994</v>
      </c>
      <c r="M959" s="33"/>
      <c r="N959" s="25">
        <v>1.1000000000000001</v>
      </c>
      <c r="O959" s="25">
        <v>0.89</v>
      </c>
      <c r="P959" s="25">
        <v>4.1399999999999997</v>
      </c>
      <c r="Q959" s="25">
        <v>0.21</v>
      </c>
      <c r="R959" s="25">
        <v>9.16</v>
      </c>
      <c r="S959" s="34"/>
      <c r="T959" s="51">
        <v>0.04</v>
      </c>
      <c r="U959" s="42">
        <v>47.6</v>
      </c>
      <c r="V959" s="42">
        <v>0.22</v>
      </c>
      <c r="W959" s="42">
        <v>3.2799999999999999E-3</v>
      </c>
      <c r="X959" s="42">
        <v>30</v>
      </c>
      <c r="Y959" s="44">
        <v>2.5099999999999998</v>
      </c>
      <c r="Z959" s="87">
        <f>(H959/H$3)+(I959/I$3*3)+(J959/J$3)+(L959/L$3*2)+(N959/N$3*2)+(O959/O$3)+(P959/P$3*2)+(Q959/Q$3*2)+(R959/R$3)</f>
        <v>4.263270479514822</v>
      </c>
      <c r="AA959" s="88">
        <f>(T959/T$3*3)+(U959/U$3*2)+(V959/V$3)+(W959/W$3)+(X959/X$3)+Y959</f>
        <v>4.3520896929411617</v>
      </c>
      <c r="AB959" s="90">
        <f>(Z959-AA959)/(Z959+AA959)</f>
        <v>-1.0309402236055325E-2</v>
      </c>
      <c r="AD959" s="100"/>
      <c r="AE959" s="95">
        <v>3.2</v>
      </c>
    </row>
    <row r="960" spans="1:31" x14ac:dyDescent="0.35">
      <c r="A960" s="2" t="s">
        <v>168</v>
      </c>
      <c r="B960" s="9">
        <v>40127</v>
      </c>
      <c r="C960" s="18">
        <v>9.4</v>
      </c>
      <c r="D960" s="12">
        <v>7.4</v>
      </c>
      <c r="F960" s="12">
        <v>1.4</v>
      </c>
      <c r="H960" s="23">
        <f>10^-(D960)</f>
        <v>3.981071705534957E-8</v>
      </c>
      <c r="I960" s="32">
        <v>8.9999999999999993E-3</v>
      </c>
      <c r="J960" s="25">
        <v>0.49</v>
      </c>
      <c r="K960" s="36"/>
      <c r="L960" s="25">
        <v>62</v>
      </c>
      <c r="M960" s="36"/>
      <c r="N960" s="25">
        <v>0.27</v>
      </c>
      <c r="O960" s="25">
        <v>4.93</v>
      </c>
      <c r="P960" s="25">
        <v>9.0500000000000007</v>
      </c>
      <c r="Q960" s="25">
        <v>0.04</v>
      </c>
      <c r="R960" s="25">
        <v>32.700000000000003</v>
      </c>
      <c r="S960" s="36"/>
      <c r="T960" s="51">
        <v>0.4</v>
      </c>
      <c r="U960" s="42">
        <v>1.25</v>
      </c>
      <c r="V960" s="42">
        <v>0.22</v>
      </c>
      <c r="W960" s="42">
        <v>3.2799999999999999E-3</v>
      </c>
      <c r="X960" s="42">
        <v>13</v>
      </c>
      <c r="Y960" s="44">
        <v>5.13</v>
      </c>
      <c r="Z960" s="87">
        <f>(H960/H$3)+(I960/I$3*3)+(J960/J$3)+(L960/L$3*2)+(N960/N$3*2)+(O960/O$3)+(P960/P$3*2)+(Q960/Q$3*2)+(R960/R$3)</f>
        <v>5.4261543394921343</v>
      </c>
      <c r="AA960" s="88">
        <f>(T960/T$3*3)+(U960/U$3*2)+(V960/V$3)+(W960/W$3)+(X960/X$3)+Y960</f>
        <v>5.5389916336001157</v>
      </c>
      <c r="AB960" s="90">
        <f>(Z960-AA960)/(Z960+AA960)</f>
        <v>-1.0290541902941985E-2</v>
      </c>
      <c r="AE960" s="95">
        <v>0.1</v>
      </c>
    </row>
    <row r="961" spans="1:31" x14ac:dyDescent="0.35">
      <c r="A961" s="2" t="s">
        <v>296</v>
      </c>
      <c r="B961" s="9">
        <v>37754</v>
      </c>
      <c r="C961" s="19">
        <v>2.06</v>
      </c>
      <c r="D961" s="12">
        <v>6.77</v>
      </c>
      <c r="F961" s="12">
        <v>6.1</v>
      </c>
      <c r="H961" s="23">
        <f>10^-(D961)</f>
        <v>1.6982436524617427E-7</v>
      </c>
      <c r="I961" s="24">
        <v>1E-3</v>
      </c>
      <c r="J961" s="25">
        <v>0.01</v>
      </c>
      <c r="K961" s="30">
        <v>0.3</v>
      </c>
      <c r="L961" s="25">
        <v>64.7</v>
      </c>
      <c r="M961" s="30">
        <v>0.6</v>
      </c>
      <c r="N961" s="25">
        <v>0.03</v>
      </c>
      <c r="O961" s="25">
        <v>19.899999999999999</v>
      </c>
      <c r="P961" s="25">
        <v>5.4</v>
      </c>
      <c r="Q961" s="25">
        <v>4.0000000000000001E-3</v>
      </c>
      <c r="R961" s="25">
        <v>18.899999999999999</v>
      </c>
      <c r="S961" s="31">
        <v>24</v>
      </c>
      <c r="T961" s="51">
        <v>7.0000000000000007E-2</v>
      </c>
      <c r="U961" s="42">
        <v>41.4</v>
      </c>
      <c r="V961" s="42">
        <v>95.26</v>
      </c>
      <c r="W961" s="42">
        <v>6.2399999999999999E-3</v>
      </c>
      <c r="X961" s="42">
        <v>34</v>
      </c>
      <c r="Y961" s="44">
        <v>1.75</v>
      </c>
      <c r="Z961" s="87">
        <f>(H961/H$3)+(I961/I$3*3)+(J961/J$3)+(L961/L$3*2)+(N961/N$3*2)+(O961/O$3)+(P961/P$3*2)+(Q961/Q$3*2)+(R961/R$3)</f>
        <v>5.0057393437071029</v>
      </c>
      <c r="AA961" s="88">
        <f>(T961/T$3*3)+(U961/U$3*2)+(V961/V$3)+(W961/W$3)+(X961/X$3)+Y961</f>
        <v>5.1097673618369708</v>
      </c>
      <c r="AB961" s="90">
        <f>(Z961-AA961)/(Z961+AA961)</f>
        <v>-1.028401454895507E-2</v>
      </c>
      <c r="AD961" s="100"/>
      <c r="AE961" s="96"/>
    </row>
    <row r="962" spans="1:31" x14ac:dyDescent="0.35">
      <c r="A962" s="2" t="s">
        <v>159</v>
      </c>
      <c r="B962" s="9">
        <v>42331</v>
      </c>
      <c r="C962" s="18">
        <v>3.19</v>
      </c>
      <c r="D962" s="12">
        <v>7.06</v>
      </c>
      <c r="F962" s="12">
        <v>2.1</v>
      </c>
      <c r="H962" s="23">
        <f>10^-(D962)</f>
        <v>8.7096358995608061E-8</v>
      </c>
      <c r="I962" s="32">
        <v>3.0000000000000001E-3</v>
      </c>
      <c r="J962" s="25">
        <v>0.4</v>
      </c>
      <c r="K962" s="29">
        <v>11</v>
      </c>
      <c r="L962" s="25">
        <v>95.9</v>
      </c>
      <c r="M962" s="29">
        <v>0.2</v>
      </c>
      <c r="N962" s="25">
        <v>0.55000000000000004</v>
      </c>
      <c r="O962" s="25">
        <v>3.35</v>
      </c>
      <c r="P962" s="25">
        <v>12.9</v>
      </c>
      <c r="Q962" s="25">
        <v>0.33</v>
      </c>
      <c r="R962" s="25">
        <v>17.100000000000001</v>
      </c>
      <c r="S962" s="29">
        <v>4.26</v>
      </c>
      <c r="T962" s="51">
        <v>0.63</v>
      </c>
      <c r="U962" s="42">
        <v>15.8</v>
      </c>
      <c r="V962" s="42">
        <v>0.22</v>
      </c>
      <c r="W962" s="42">
        <v>3.2799999999999999E-3</v>
      </c>
      <c r="X962" s="42">
        <v>18</v>
      </c>
      <c r="Y962" s="44">
        <v>6.01</v>
      </c>
      <c r="Z962" s="87">
        <f>(H962/H$3)+(I962/I$3*3)+(J962/J$3)+(L962/L$3*2)+(N962/N$3*2)+(O962/O$3)+(P962/P$3*2)+(Q962/Q$3*2)+(R962/R$3)</f>
        <v>6.7304648017006716</v>
      </c>
      <c r="AA962" s="88">
        <f>(T962/T$3*3)+(U962/U$3*2)+(V962/V$3)+(W962/W$3)+(X962/X$3)+Y962</f>
        <v>6.8702049418059516</v>
      </c>
      <c r="AB962" s="90">
        <f>(Z962-AA962)/(Z962+AA962)</f>
        <v>-1.0274504325200327E-2</v>
      </c>
      <c r="AC962" s="19">
        <v>6.74</v>
      </c>
      <c r="AD962" s="13">
        <v>6.87</v>
      </c>
      <c r="AE962" s="95">
        <v>1.85</v>
      </c>
    </row>
    <row r="963" spans="1:31" x14ac:dyDescent="0.35">
      <c r="A963" s="2" t="s">
        <v>294</v>
      </c>
      <c r="B963" s="9">
        <v>38853</v>
      </c>
      <c r="C963" s="20"/>
      <c r="D963" s="12">
        <v>6.53</v>
      </c>
      <c r="F963" s="12">
        <v>4</v>
      </c>
      <c r="H963" s="23">
        <f>10^-(D963)</f>
        <v>2.9512092266663814E-7</v>
      </c>
      <c r="I963" s="28"/>
      <c r="J963" s="25">
        <v>0.09</v>
      </c>
      <c r="K963" s="30">
        <v>5</v>
      </c>
      <c r="L963" s="25">
        <v>49.27</v>
      </c>
      <c r="M963" s="30">
        <v>5</v>
      </c>
      <c r="N963" s="25">
        <v>6.94</v>
      </c>
      <c r="O963" s="25">
        <v>6.7</v>
      </c>
      <c r="P963" s="25">
        <v>4.29</v>
      </c>
      <c r="Q963" s="25">
        <v>0.45</v>
      </c>
      <c r="R963" s="25">
        <v>16.399999999999999</v>
      </c>
      <c r="S963" s="31">
        <v>10</v>
      </c>
      <c r="T963" s="51">
        <v>0.24</v>
      </c>
      <c r="U963" s="42">
        <v>65</v>
      </c>
      <c r="V963" s="42">
        <v>0.79</v>
      </c>
      <c r="W963" s="42">
        <v>0.02</v>
      </c>
      <c r="X963" s="42">
        <v>31</v>
      </c>
      <c r="Y963" s="44">
        <v>1.8</v>
      </c>
      <c r="Z963" s="87">
        <f>(H963/H$3)+(I963/I$3*3)+(J963/J$3)+(L963/L$3*2)+(N963/N$3*2)+(O963/O$3)+(P963/P$3*2)+(Q963/Q$3*2)+(R963/R$3)</f>
        <v>3.9661377727629152</v>
      </c>
      <c r="AA963" s="88">
        <f>(T963/T$3*3)+(U963/U$3*2)+(V963/V$3)+(W963/W$3)+(X963/X$3)+Y963</f>
        <v>4.048409118541894</v>
      </c>
      <c r="AB963" s="90">
        <f>(Z963-AA963)/(Z963+AA963)</f>
        <v>-1.0265252283723875E-2</v>
      </c>
      <c r="AC963" s="19">
        <v>3.97</v>
      </c>
      <c r="AD963" s="99">
        <v>4.0599999999999996</v>
      </c>
      <c r="AE963" s="95">
        <v>-2.2200000000000002</v>
      </c>
    </row>
    <row r="964" spans="1:31" x14ac:dyDescent="0.35">
      <c r="A964" s="2" t="s">
        <v>264</v>
      </c>
      <c r="B964" s="9">
        <v>40134</v>
      </c>
      <c r="C964" s="18">
        <v>5.24</v>
      </c>
      <c r="D964" s="12">
        <v>7.29</v>
      </c>
      <c r="F964" s="12">
        <v>1.4</v>
      </c>
      <c r="H964" s="23">
        <f>10^-(D964)</f>
        <v>5.1286138399136415E-8</v>
      </c>
      <c r="I964" s="28"/>
      <c r="J964" s="25">
        <v>0.02</v>
      </c>
      <c r="K964" s="33"/>
      <c r="L964" s="25">
        <v>123</v>
      </c>
      <c r="M964" s="33"/>
      <c r="N964" s="25">
        <v>1.26</v>
      </c>
      <c r="O964" s="25">
        <v>1.03</v>
      </c>
      <c r="P964" s="25">
        <v>5.95</v>
      </c>
      <c r="Q964" s="25">
        <v>0.18</v>
      </c>
      <c r="R964" s="25">
        <v>21.6</v>
      </c>
      <c r="S964" s="34"/>
      <c r="T964" s="51">
        <v>0.01</v>
      </c>
      <c r="U964" s="42">
        <v>101</v>
      </c>
      <c r="V964" s="42">
        <v>0.22</v>
      </c>
      <c r="W964" s="42">
        <v>3.2799999999999999E-3</v>
      </c>
      <c r="X964" s="42">
        <v>57</v>
      </c>
      <c r="Y964" s="44">
        <v>4.09</v>
      </c>
      <c r="Z964" s="87">
        <f>(H964/H$3)+(I964/I$3*3)+(J964/J$3)+(L964/L$3*2)+(N964/N$3*2)+(O964/O$3)+(P964/P$3*2)+(Q964/Q$3*2)+(R964/R$3)</f>
        <v>7.6459013060573398</v>
      </c>
      <c r="AA964" s="88">
        <f>(T964/T$3*3)+(U964/U$3*2)+(V964/V$3)+(W964/W$3)+(X964/X$3)+Y964</f>
        <v>7.8044675256006872</v>
      </c>
      <c r="AB964" s="90">
        <f>(Z964-AA964)/(Z964+AA964)</f>
        <v>-1.0262940727890135E-2</v>
      </c>
      <c r="AE964" s="95">
        <v>0.13</v>
      </c>
    </row>
    <row r="965" spans="1:31" x14ac:dyDescent="0.35">
      <c r="A965" s="2" t="s">
        <v>95</v>
      </c>
      <c r="B965" s="9">
        <v>39968</v>
      </c>
      <c r="C965" s="18">
        <v>1.59</v>
      </c>
      <c r="D965" s="12">
        <v>7.23</v>
      </c>
      <c r="F965" s="12">
        <v>3.4</v>
      </c>
      <c r="H965" s="23">
        <f>10^-(D965)</f>
        <v>5.8884365535558776E-8</v>
      </c>
      <c r="I965" s="28"/>
      <c r="J965" s="25">
        <v>1.05</v>
      </c>
      <c r="K965" s="29">
        <v>17</v>
      </c>
      <c r="L965" s="25">
        <v>64.8</v>
      </c>
      <c r="M965" s="29">
        <v>0.2</v>
      </c>
      <c r="N965" s="25">
        <v>1.32</v>
      </c>
      <c r="O965" s="25">
        <v>8.8699999999999992</v>
      </c>
      <c r="P965" s="25">
        <v>21.5</v>
      </c>
      <c r="Q965" s="25">
        <v>0.08</v>
      </c>
      <c r="R965" s="25">
        <v>195</v>
      </c>
      <c r="S965" s="29">
        <v>6.5</v>
      </c>
      <c r="T965" s="51">
        <v>0.03</v>
      </c>
      <c r="U965" s="42">
        <v>19.100000000000001</v>
      </c>
      <c r="V965" s="42">
        <v>0.22</v>
      </c>
      <c r="W965" s="42">
        <v>3.2799999999999999E-3</v>
      </c>
      <c r="X965" s="42">
        <v>216</v>
      </c>
      <c r="Y965" s="44">
        <v>7.61</v>
      </c>
      <c r="Z965" s="87">
        <f>(H965/H$3)+(I965/I$3*3)+(J965/J$3)+(L965/L$3*2)+(N965/N$3*2)+(O965/O$3)+(P965/P$3*2)+(Q965/Q$3*2)+(R965/R$3)</f>
        <v>13.819670375240872</v>
      </c>
      <c r="AA965" s="88">
        <f>(T965/T$3*3)+(U965/U$3*2)+(V965/V$3)+(W965/W$3)+(X965/X$3)+Y965</f>
        <v>14.105282947183976</v>
      </c>
      <c r="AB965" s="90">
        <f>(Z965-AA965)/(Z965+AA965)</f>
        <v>-1.022786210760634E-2</v>
      </c>
      <c r="AD965" s="100"/>
      <c r="AE965" s="95">
        <v>2.37</v>
      </c>
    </row>
    <row r="966" spans="1:31" x14ac:dyDescent="0.35">
      <c r="A966" s="2" t="s">
        <v>146</v>
      </c>
      <c r="B966" s="9">
        <v>34550</v>
      </c>
      <c r="C966" s="20"/>
      <c r="D966" s="12">
        <v>7.69</v>
      </c>
      <c r="E966" s="13">
        <v>2.2000000000000002</v>
      </c>
      <c r="F966" s="15"/>
      <c r="H966" s="23">
        <f>10^-(D966)</f>
        <v>2.0417379446695271E-8</v>
      </c>
      <c r="I966" s="32">
        <v>7.0000000000000001E-3</v>
      </c>
      <c r="J966" s="25">
        <v>0.06</v>
      </c>
      <c r="K966" s="29">
        <v>1</v>
      </c>
      <c r="L966" s="25">
        <v>99</v>
      </c>
      <c r="M966" s="29">
        <v>2</v>
      </c>
      <c r="N966" s="25">
        <v>0.68</v>
      </c>
      <c r="O966" s="25">
        <v>1</v>
      </c>
      <c r="P966" s="25">
        <v>7</v>
      </c>
      <c r="Q966" s="25">
        <v>0.22</v>
      </c>
      <c r="R966" s="25">
        <v>19</v>
      </c>
      <c r="S966" s="29">
        <v>10</v>
      </c>
      <c r="T966" s="51">
        <v>0.16</v>
      </c>
      <c r="U966" s="42">
        <v>122</v>
      </c>
      <c r="V966" s="42">
        <v>0.33</v>
      </c>
      <c r="W966" s="42">
        <v>0.01</v>
      </c>
      <c r="X966" s="42">
        <v>69</v>
      </c>
      <c r="Y966" s="44">
        <v>2.04</v>
      </c>
      <c r="Z966" s="87">
        <f>(H966/H$3)+(I966/I$3*3)+(J966/J$3)+(L966/L$3*2)+(N966/N$3*2)+(O966/O$3)+(P966/P$3*2)+(Q966/Q$3*2)+(R966/R$3)</f>
        <v>6.4045075674918124</v>
      </c>
      <c r="AA966" s="88">
        <f>(T966/T$3*3)+(U966/U$3*2)+(V966/V$3)+(W966/W$3)+(X966/X$3)+Y966</f>
        <v>6.5368123030841865</v>
      </c>
      <c r="AB966" s="90">
        <f>(Z966-AA966)/(Z966+AA966)</f>
        <v>-1.0223434465381575E-2</v>
      </c>
      <c r="AD966" s="100"/>
      <c r="AE966" s="96"/>
    </row>
    <row r="967" spans="1:31" x14ac:dyDescent="0.35">
      <c r="A967" s="2" t="s">
        <v>225</v>
      </c>
      <c r="B967" s="9">
        <v>39902</v>
      </c>
      <c r="C967" s="18">
        <v>0.64</v>
      </c>
      <c r="D967" s="12">
        <v>7.08</v>
      </c>
      <c r="F967" s="12">
        <v>1.8</v>
      </c>
      <c r="H967" s="23">
        <f>10^-(D967)</f>
        <v>8.3176377110266823E-8</v>
      </c>
      <c r="I967" s="32">
        <v>7.0000000000000007E-2</v>
      </c>
      <c r="J967" s="25">
        <v>0.02</v>
      </c>
      <c r="K967" s="33"/>
      <c r="L967" s="25">
        <v>133</v>
      </c>
      <c r="M967" s="33"/>
      <c r="N967" s="25">
        <v>0.41</v>
      </c>
      <c r="O967" s="25">
        <v>1.82</v>
      </c>
      <c r="P967" s="25">
        <v>10.199999999999999</v>
      </c>
      <c r="Q967" s="25">
        <v>0.13</v>
      </c>
      <c r="R967" s="25">
        <v>11.3</v>
      </c>
      <c r="S967" s="34"/>
      <c r="T967" s="51">
        <v>0.03</v>
      </c>
      <c r="U967" s="42">
        <v>62.8</v>
      </c>
      <c r="V967" s="42">
        <v>6.99</v>
      </c>
      <c r="W967" s="42">
        <v>0.03</v>
      </c>
      <c r="X967" s="42">
        <v>19</v>
      </c>
      <c r="Y967" s="44">
        <v>6.25</v>
      </c>
      <c r="Z967" s="87">
        <f>(H967/H$3)+(I967/I$3*3)+(J967/J$3)+(L967/L$3*2)+(N967/N$3*2)+(O967/O$3)+(P967/P$3*2)+(Q967/Q$3*2)+(R967/R$3)</f>
        <v>8.0422621094312561</v>
      </c>
      <c r="AA967" s="88">
        <f>(T967/T$3*3)+(U967/U$3*2)+(V967/V$3)+(W967/W$3)+(X967/X$3)+Y967</f>
        <v>8.2076879619786531</v>
      </c>
      <c r="AB967" s="90">
        <f>(Z967-AA967)/(Z967+AA967)</f>
        <v>-1.0180083743053868E-2</v>
      </c>
      <c r="AE967" s="95">
        <v>2.35</v>
      </c>
    </row>
    <row r="968" spans="1:31" x14ac:dyDescent="0.35">
      <c r="A968" s="2" t="s">
        <v>368</v>
      </c>
      <c r="B968" s="9">
        <v>39167</v>
      </c>
      <c r="C968" s="18">
        <v>0.53</v>
      </c>
      <c r="D968" s="12">
        <v>5.34</v>
      </c>
      <c r="F968" s="12">
        <v>9.4</v>
      </c>
      <c r="H968" s="23">
        <f>10^-(D968)</f>
        <v>4.5708818961487476E-6</v>
      </c>
      <c r="I968" s="32">
        <v>6.0000000000000001E-3</v>
      </c>
      <c r="J968" s="25">
        <v>0.27</v>
      </c>
      <c r="K968" s="33"/>
      <c r="L968" s="25">
        <v>37.200000000000003</v>
      </c>
      <c r="M968" s="33"/>
      <c r="N968" s="25">
        <v>0.05</v>
      </c>
      <c r="O968" s="25">
        <v>18.899999999999999</v>
      </c>
      <c r="P968" s="25">
        <v>8.02</v>
      </c>
      <c r="Q968" s="25">
        <v>1.57</v>
      </c>
      <c r="R968" s="25">
        <v>44</v>
      </c>
      <c r="S968" s="34"/>
      <c r="T968" s="51">
        <v>0.02</v>
      </c>
      <c r="U968" s="42">
        <v>33.1</v>
      </c>
      <c r="V968" s="42">
        <v>107.57</v>
      </c>
      <c r="W968" s="42">
        <v>0.45</v>
      </c>
      <c r="X968" s="42">
        <v>86</v>
      </c>
      <c r="Y968" s="44">
        <v>0.23</v>
      </c>
      <c r="Z968" s="87">
        <f>(H968/H$3)+(I968/I$3*3)+(J968/J$3)+(L968/L$3*2)+(N968/N$3*2)+(O968/O$3)+(P968/P$3*2)+(Q968/Q$3*2)+(R968/R$3)</f>
        <v>4.9879652599099167</v>
      </c>
      <c r="AA968" s="88">
        <f>(T968/T$3*3)+(U968/U$3*2)+(V968/V$3)+(W968/W$3)+(X968/X$3)+Y968</f>
        <v>5.0904473108120731</v>
      </c>
      <c r="AB968" s="90">
        <f>(Z968-AA968)/(Z968+AA968)</f>
        <v>-1.0168471491221649E-2</v>
      </c>
      <c r="AD968" s="100"/>
      <c r="AE968" s="96"/>
    </row>
    <row r="969" spans="1:31" x14ac:dyDescent="0.35">
      <c r="A969" s="2" t="s">
        <v>357</v>
      </c>
      <c r="B969" s="9">
        <v>38827</v>
      </c>
      <c r="C969" s="19">
        <v>2.06</v>
      </c>
      <c r="D969" s="13">
        <v>5.25</v>
      </c>
      <c r="F969" s="13">
        <v>45</v>
      </c>
      <c r="H969" s="23">
        <f>10^-(D969)</f>
        <v>5.6234132519034836E-6</v>
      </c>
      <c r="I969" s="24">
        <v>2.2999999999999998</v>
      </c>
      <c r="J969" s="25">
        <v>0.02</v>
      </c>
      <c r="K969" s="29">
        <v>0.2</v>
      </c>
      <c r="L969" s="25">
        <v>16</v>
      </c>
      <c r="M969" s="29">
        <v>2</v>
      </c>
      <c r="N969" s="25">
        <v>0.08</v>
      </c>
      <c r="O969" s="25">
        <v>4.16</v>
      </c>
      <c r="P969" s="25">
        <v>1.95</v>
      </c>
      <c r="Q969" s="25">
        <v>0.01</v>
      </c>
      <c r="R969" s="25">
        <v>36.6</v>
      </c>
      <c r="S969" s="29">
        <v>46</v>
      </c>
      <c r="T969" s="51">
        <v>0.03</v>
      </c>
      <c r="U969" s="42">
        <v>33.5</v>
      </c>
      <c r="V969" s="42">
        <v>53.34</v>
      </c>
      <c r="W969" s="42">
        <v>0.01</v>
      </c>
      <c r="X969" s="42">
        <v>40</v>
      </c>
      <c r="Y969" s="44">
        <v>0.28999999999999998</v>
      </c>
      <c r="Z969" s="87">
        <f>(H969/H$3)+(I969/I$3*3)+(J969/J$3)+(L969/L$3*2)+(N969/N$3*2)+(O969/O$3)+(P969/P$3*2)+(Q969/Q$3*2)+(R969/R$3)</f>
        <v>2.9173119639998637</v>
      </c>
      <c r="AA969" s="88">
        <f>(T969/T$3*3)+(U969/U$3*2)+(V969/V$3)+(W969/W$3)+(X969/X$3)+Y969</f>
        <v>2.9772455679664462</v>
      </c>
      <c r="AB969" s="90">
        <f>(Z969-AA969)/(Z969+AA969)</f>
        <v>-1.016761710129409E-2</v>
      </c>
      <c r="AC969" s="19">
        <v>2.7</v>
      </c>
      <c r="AD969" s="99">
        <v>3</v>
      </c>
      <c r="AE969" s="95">
        <v>-11.1</v>
      </c>
    </row>
    <row r="970" spans="1:31" x14ac:dyDescent="0.35">
      <c r="A970" s="2" t="s">
        <v>198</v>
      </c>
      <c r="B970" s="9">
        <v>35772</v>
      </c>
      <c r="C970" s="18">
        <v>6.04</v>
      </c>
      <c r="D970" s="12">
        <v>4.78</v>
      </c>
      <c r="F970" s="12">
        <v>12</v>
      </c>
      <c r="H970" s="23">
        <f>10^-(D970)</f>
        <v>1.6595869074375568E-5</v>
      </c>
      <c r="I970" s="32">
        <v>0.02</v>
      </c>
      <c r="J970" s="25">
        <v>0.05</v>
      </c>
      <c r="K970" s="33"/>
      <c r="L970" s="25">
        <v>29</v>
      </c>
      <c r="M970" s="33"/>
      <c r="N970" s="25">
        <v>0.01</v>
      </c>
      <c r="O970" s="25">
        <v>8.9</v>
      </c>
      <c r="P970" s="25">
        <v>4.0999999999999996</v>
      </c>
      <c r="Q970" s="25">
        <v>0.06</v>
      </c>
      <c r="R970" s="25">
        <v>19</v>
      </c>
      <c r="S970" s="34"/>
      <c r="T970" s="51">
        <v>0.04</v>
      </c>
      <c r="U970" s="42">
        <v>45</v>
      </c>
      <c r="V970" s="42">
        <v>48.69</v>
      </c>
      <c r="W970" s="42">
        <v>6.5690000000000002E-3</v>
      </c>
      <c r="X970" s="42">
        <v>33</v>
      </c>
      <c r="Y970" s="44">
        <v>0.25</v>
      </c>
      <c r="Z970" s="87">
        <f>(H970/H$3)+(I970/I$3*3)+(J970/J$3)+(L970/L$3*2)+(N970/N$3*2)+(O970/O$3)+(P970/P$3*2)+(Q970/Q$3*2)+(R970/R$3)</f>
        <v>2.8460438480507166</v>
      </c>
      <c r="AA970" s="88">
        <f>(T970/T$3*3)+(U970/U$3*2)+(V970/V$3)+(W970/W$3)+(X970/X$3)+Y970</f>
        <v>2.9044344217046736</v>
      </c>
      <c r="AB970" s="90">
        <f>(Z970-AA970)/(Z970+AA970)</f>
        <v>-1.0154037788658702E-2</v>
      </c>
    </row>
    <row r="971" spans="1:31" x14ac:dyDescent="0.35">
      <c r="A971" s="2" t="s">
        <v>155</v>
      </c>
      <c r="B971" s="9">
        <v>39191</v>
      </c>
      <c r="C971" s="18">
        <v>3.65</v>
      </c>
      <c r="D971" s="12">
        <v>7.29</v>
      </c>
      <c r="F971" s="12">
        <v>1.7</v>
      </c>
      <c r="H971" s="23">
        <f>10^-(D971)</f>
        <v>5.1286138399136415E-8</v>
      </c>
      <c r="I971" s="28"/>
      <c r="J971" s="25">
        <v>0.01</v>
      </c>
      <c r="K971" s="33"/>
      <c r="L971" s="25">
        <v>113</v>
      </c>
      <c r="M971" s="33"/>
      <c r="N971" s="25">
        <v>0.01</v>
      </c>
      <c r="O971" s="25">
        <v>1.02</v>
      </c>
      <c r="P971" s="25">
        <v>4.24</v>
      </c>
      <c r="Q971" s="25">
        <v>1E-3</v>
      </c>
      <c r="R971" s="25">
        <v>16.2</v>
      </c>
      <c r="S971" s="34"/>
      <c r="T971" s="51">
        <v>0.1</v>
      </c>
      <c r="U971" s="42">
        <v>25.7</v>
      </c>
      <c r="V971" s="42">
        <v>66.400000000000006</v>
      </c>
      <c r="W971" s="42">
        <v>3.2799999999999999E-3</v>
      </c>
      <c r="X971" s="42">
        <v>30</v>
      </c>
      <c r="Y971" s="44">
        <v>4.4000000000000004</v>
      </c>
      <c r="Z971" s="87">
        <f>(H971/H$3)+(I971/I$3*3)+(J971/J$3)+(L971/L$3*2)+(N971/N$3*2)+(O971/O$3)+(P971/P$3*2)+(Q971/Q$3*2)+(R971/R$3)</f>
        <v>6.7192414640843019</v>
      </c>
      <c r="AA971" s="88">
        <f>(T971/T$3*3)+(U971/U$3*2)+(V971/V$3)+(W971/W$3)+(X971/X$3)+Y971</f>
        <v>6.855486823036518</v>
      </c>
      <c r="AB971" s="90">
        <f>(Z971-AA971)/(Z971+AA971)</f>
        <v>-1.0036691421770886E-2</v>
      </c>
    </row>
    <row r="972" spans="1:31" x14ac:dyDescent="0.35">
      <c r="A972" s="2" t="s">
        <v>327</v>
      </c>
      <c r="B972" s="9">
        <v>39204</v>
      </c>
      <c r="C972" s="19">
        <v>3.44</v>
      </c>
      <c r="D972" s="12">
        <v>6.28</v>
      </c>
      <c r="F972" s="12">
        <v>1</v>
      </c>
      <c r="H972" s="23">
        <f>10^-(D972)</f>
        <v>5.2480746024977148E-7</v>
      </c>
      <c r="I972" s="24">
        <v>8.0000000000000002E-3</v>
      </c>
      <c r="J972" s="25">
        <v>0.01</v>
      </c>
      <c r="K972" s="36"/>
      <c r="L972" s="25">
        <v>48.1</v>
      </c>
      <c r="M972" s="36"/>
      <c r="N972" s="25">
        <v>2E-3</v>
      </c>
      <c r="O972" s="25">
        <v>1.64</v>
      </c>
      <c r="P972" s="25">
        <v>6.81</v>
      </c>
      <c r="Q972" s="25">
        <v>7.0000000000000001E-3</v>
      </c>
      <c r="R972" s="25">
        <v>14.6</v>
      </c>
      <c r="S972" s="36"/>
      <c r="T972" s="51">
        <v>0.06</v>
      </c>
      <c r="U972" s="42">
        <v>25.1</v>
      </c>
      <c r="V972" s="42">
        <v>77.459999999999994</v>
      </c>
      <c r="W972" s="42">
        <v>3.2799999999999999E-3</v>
      </c>
      <c r="X972" s="42">
        <v>34</v>
      </c>
      <c r="Y972" s="44">
        <v>0.98</v>
      </c>
      <c r="Z972" s="87">
        <f>(H972/H$3)+(I972/I$3*3)+(J972/J$3)+(L972/L$3*2)+(N972/N$3*2)+(O972/O$3)+(P972/P$3*2)+(Q972/Q$3*2)+(R972/R$3)</f>
        <v>3.6392373941742751</v>
      </c>
      <c r="AA972" s="88">
        <f>(T972/T$3*3)+(U972/U$3*2)+(V972/V$3)+(W972/W$3)+(X972/X$3)+Y972</f>
        <v>3.7129544496835685</v>
      </c>
      <c r="AB972" s="90">
        <f>(Z972-AA972)/(Z972+AA972)</f>
        <v>-1.0026541346425557E-2</v>
      </c>
      <c r="AD972" s="100"/>
      <c r="AE972" s="96"/>
    </row>
    <row r="973" spans="1:31" x14ac:dyDescent="0.35">
      <c r="A973" s="2" t="s">
        <v>117</v>
      </c>
      <c r="B973" s="9">
        <v>36829</v>
      </c>
      <c r="C973" s="19">
        <v>28.61</v>
      </c>
      <c r="D973" s="12">
        <v>7.01</v>
      </c>
      <c r="F973" s="12">
        <v>2.1</v>
      </c>
      <c r="H973" s="23">
        <f>10^-(D973)</f>
        <v>9.7723722095581017E-8</v>
      </c>
      <c r="I973" s="24">
        <v>0.01</v>
      </c>
      <c r="J973" s="25">
        <v>0.12</v>
      </c>
      <c r="K973" s="33"/>
      <c r="L973" s="25">
        <v>119</v>
      </c>
      <c r="M973" s="33"/>
      <c r="N973" s="35"/>
      <c r="O973" s="25">
        <v>2.65</v>
      </c>
      <c r="P973" s="25">
        <v>7.72</v>
      </c>
      <c r="Q973" s="35"/>
      <c r="R973" s="25">
        <v>11.6</v>
      </c>
      <c r="S973" s="34"/>
      <c r="T973" s="51">
        <v>0.01</v>
      </c>
      <c r="U973" s="42">
        <v>54.2</v>
      </c>
      <c r="V973" s="42">
        <v>0.22</v>
      </c>
      <c r="W973" s="42">
        <v>0.01</v>
      </c>
      <c r="X973" s="42">
        <v>36</v>
      </c>
      <c r="Y973" s="44">
        <v>5.15</v>
      </c>
      <c r="Z973" s="87">
        <f>(H973/H$3)+(I973/I$3*3)+(J973/J$3)+(L973/L$3*2)+(N973/N$3*2)+(O973/O$3)+(P973/P$3*2)+(Q973/Q$3*2)+(R973/R$3)</f>
        <v>7.1533741671511182</v>
      </c>
      <c r="AA973" s="88">
        <f>(T973/T$3*3)+(U973/U$3*2)+(V973/V$3)+(W973/W$3)+(X973/X$3)+Y973</f>
        <v>7.2979403931149331</v>
      </c>
      <c r="AB973" s="90">
        <f>(Z973-AA973)/(Z973+AA973)</f>
        <v>-1.0003673047246538E-2</v>
      </c>
      <c r="AD973" s="100"/>
      <c r="AE973" s="96"/>
    </row>
    <row r="974" spans="1:31" x14ac:dyDescent="0.35">
      <c r="A974" s="2" t="s">
        <v>316</v>
      </c>
      <c r="B974" s="9">
        <v>41925</v>
      </c>
      <c r="C974" s="18">
        <v>1.93</v>
      </c>
      <c r="D974" s="12">
        <v>5.27</v>
      </c>
      <c r="F974" s="12">
        <v>34</v>
      </c>
      <c r="H974" s="23">
        <f>10^-(D974)</f>
        <v>5.3703179637025301E-6</v>
      </c>
      <c r="I974" s="24">
        <v>0.49</v>
      </c>
      <c r="J974" s="25">
        <v>0.42</v>
      </c>
      <c r="K974" s="30">
        <v>9.3000000000000007</v>
      </c>
      <c r="L974" s="25">
        <v>16.5</v>
      </c>
      <c r="M974" s="33"/>
      <c r="N974" s="25">
        <v>2.66</v>
      </c>
      <c r="O974" s="25">
        <v>12.3</v>
      </c>
      <c r="P974" s="25">
        <v>3.87</v>
      </c>
      <c r="Q974" s="25">
        <v>0.09</v>
      </c>
      <c r="R974" s="25">
        <v>48.4</v>
      </c>
      <c r="S974" s="31">
        <v>29</v>
      </c>
      <c r="T974" s="51">
        <v>0.02</v>
      </c>
      <c r="U974" s="42">
        <v>50.4</v>
      </c>
      <c r="V974" s="42">
        <v>0.22</v>
      </c>
      <c r="W974" s="42">
        <v>6.2399999999999999E-3</v>
      </c>
      <c r="X974" s="42">
        <v>84</v>
      </c>
      <c r="Y974" s="44">
        <v>0.39</v>
      </c>
      <c r="Z974" s="87">
        <f>(H974/H$3)+(I974/I$3*3)+(J974/J$3)+(L974/L$3*2)+(N974/N$3*2)+(O974/O$3)+(P974/P$3*2)+(Q974/Q$3*2)+(R974/R$3)</f>
        <v>3.7379369076274012</v>
      </c>
      <c r="AA974" s="88">
        <f>(T974/T$3*3)+(U974/U$3*2)+(V974/V$3)+(W974/W$3)+(X974/X$3)+Y974</f>
        <v>3.8130853063007679</v>
      </c>
      <c r="AB974" s="90">
        <f>(Z974-AA974)/(Z974+AA974)</f>
        <v>-9.9520828497567469E-3</v>
      </c>
      <c r="AC974" s="19">
        <v>3.89</v>
      </c>
      <c r="AD974" s="99">
        <v>3.81</v>
      </c>
      <c r="AE974" s="95">
        <v>2.1</v>
      </c>
    </row>
    <row r="975" spans="1:31" x14ac:dyDescent="0.35">
      <c r="A975" s="2" t="s">
        <v>225</v>
      </c>
      <c r="B975" s="9">
        <v>40338</v>
      </c>
      <c r="C975" s="19">
        <v>0.44</v>
      </c>
      <c r="D975" s="12">
        <v>7.1</v>
      </c>
      <c r="F975" s="12">
        <v>1.5</v>
      </c>
      <c r="H975" s="23">
        <f>10^-(D975)</f>
        <v>7.943282347242818E-8</v>
      </c>
      <c r="I975" s="24">
        <v>2E-3</v>
      </c>
      <c r="J975" s="25">
        <v>0.02</v>
      </c>
      <c r="K975" s="29">
        <v>1.1000000000000001</v>
      </c>
      <c r="L975" s="25">
        <v>135</v>
      </c>
      <c r="M975" s="29">
        <v>0.2</v>
      </c>
      <c r="N975" s="25">
        <v>0.46</v>
      </c>
      <c r="O975" s="25">
        <v>1.87</v>
      </c>
      <c r="P975" s="25">
        <v>10.3</v>
      </c>
      <c r="Q975" s="25">
        <v>0.14000000000000001</v>
      </c>
      <c r="R975" s="25">
        <v>10.8</v>
      </c>
      <c r="S975" s="29">
        <v>1.6</v>
      </c>
      <c r="T975" s="51">
        <v>0.02</v>
      </c>
      <c r="U975" s="42">
        <v>64.8</v>
      </c>
      <c r="V975" s="42">
        <v>3.92</v>
      </c>
      <c r="W975" s="42">
        <v>0.03</v>
      </c>
      <c r="X975" s="42">
        <v>20</v>
      </c>
      <c r="Y975" s="44">
        <v>6.31</v>
      </c>
      <c r="Z975" s="87">
        <f>(H975/H$3)+(I975/I$3*3)+(J975/J$3)+(L975/L$3*2)+(N975/N$3*2)+(O975/O$3)+(P975/P$3*2)+(Q975/Q$3*2)+(R975/R$3)</f>
        <v>8.1244131453508821</v>
      </c>
      <c r="AA975" s="88">
        <f>(T975/T$3*3)+(U975/U$3*2)+(V975/V$3)+(W975/W$3)+(X975/X$3)+Y975</f>
        <v>8.2877009952886596</v>
      </c>
      <c r="AB975" s="90">
        <f>(Z975-AA975)/(Z975+AA975)</f>
        <v>-9.9492270489056258E-3</v>
      </c>
      <c r="AC975" s="19">
        <v>8.1300000000000008</v>
      </c>
      <c r="AD975" s="99">
        <v>8.2899999999999991</v>
      </c>
      <c r="AE975" s="95">
        <v>1.88</v>
      </c>
    </row>
    <row r="976" spans="1:31" x14ac:dyDescent="0.35">
      <c r="A976" s="2" t="s">
        <v>350</v>
      </c>
      <c r="B976" s="9">
        <v>37207</v>
      </c>
      <c r="C976" s="19">
        <v>1.88</v>
      </c>
      <c r="D976" s="13">
        <v>5.62</v>
      </c>
      <c r="F976" s="13">
        <v>1.2</v>
      </c>
      <c r="H976" s="23">
        <f>10^-(D976)</f>
        <v>2.3988329190194872E-6</v>
      </c>
      <c r="I976" s="24">
        <v>0.12</v>
      </c>
      <c r="J976" s="25">
        <v>0.01</v>
      </c>
      <c r="K976" s="29">
        <v>0.2</v>
      </c>
      <c r="L976" s="25">
        <v>43.4</v>
      </c>
      <c r="M976" s="29">
        <v>0.8</v>
      </c>
      <c r="N976" s="25">
        <v>0.01</v>
      </c>
      <c r="O976" s="25">
        <v>6.67</v>
      </c>
      <c r="P976" s="25">
        <v>10.199999999999999</v>
      </c>
      <c r="Q976" s="25">
        <v>0.25</v>
      </c>
      <c r="R976" s="25">
        <v>17.3</v>
      </c>
      <c r="S976" s="29">
        <v>31</v>
      </c>
      <c r="T976" s="51">
        <v>0.03</v>
      </c>
      <c r="U976" s="42">
        <v>34.9</v>
      </c>
      <c r="V976" s="42">
        <v>108.67</v>
      </c>
      <c r="W976" s="42">
        <v>3.2799999999999999E-3</v>
      </c>
      <c r="X976" s="42">
        <v>39</v>
      </c>
      <c r="Y976" s="44">
        <v>0.45</v>
      </c>
      <c r="Z976" s="87">
        <f>(H976/H$3)+(I976/I$3*3)+(J976/J$3)+(L976/L$3*2)+(N976/N$3*2)+(O976/O$3)+(P976/P$3*2)+(Q976/Q$3*2)+(R976/R$3)</f>
        <v>3.9512789354814402</v>
      </c>
      <c r="AA976" s="88">
        <f>(T976/T$3*3)+(U976/U$3*2)+(V976/V$3)+(W976/W$3)+(X976/X$3)+Y976</f>
        <v>4.0304555059394813</v>
      </c>
      <c r="AB976" s="90">
        <f>(Z976-AA976)/(Z976+AA976)</f>
        <v>-9.9197199605084857E-3</v>
      </c>
      <c r="AE976" s="96"/>
    </row>
    <row r="977" spans="1:31" x14ac:dyDescent="0.35">
      <c r="A977" s="2" t="s">
        <v>113</v>
      </c>
      <c r="B977" s="9">
        <v>33554</v>
      </c>
      <c r="C977" s="18">
        <v>14.69</v>
      </c>
      <c r="D977" s="12">
        <v>7.28</v>
      </c>
      <c r="F977" s="12">
        <v>3.6</v>
      </c>
      <c r="H977" s="23">
        <f>10^-(D977)</f>
        <v>5.2480746024977185E-8</v>
      </c>
      <c r="I977" s="32">
        <v>4.0000000000000001E-3</v>
      </c>
      <c r="J977" s="25">
        <v>0.12</v>
      </c>
      <c r="K977" s="29">
        <v>0.2</v>
      </c>
      <c r="L977" s="25">
        <v>24</v>
      </c>
      <c r="M977" s="29">
        <v>0.8</v>
      </c>
      <c r="N977" s="25">
        <v>0.39</v>
      </c>
      <c r="O977" s="25">
        <v>2.5</v>
      </c>
      <c r="P977" s="25">
        <v>4.4000000000000004</v>
      </c>
      <c r="Q977" s="25">
        <v>0.06</v>
      </c>
      <c r="R977" s="25">
        <v>29</v>
      </c>
      <c r="S977" s="29">
        <v>11</v>
      </c>
      <c r="T977" s="51">
        <v>0.25</v>
      </c>
      <c r="U977" s="42">
        <v>11.3</v>
      </c>
      <c r="V977" s="42">
        <v>2.21</v>
      </c>
      <c r="W977" s="42">
        <v>0.01</v>
      </c>
      <c r="X977" s="42">
        <v>7</v>
      </c>
      <c r="Y977" s="44">
        <v>2.4900000000000002</v>
      </c>
      <c r="Z977" s="87">
        <f>(H977/H$3)+(I977/I$3*3)+(J977/J$3)+(L977/L$3*2)+(N977/N$3*2)+(O977/O$3)+(P977/P$3*2)+(Q977/Q$3*2)+(R977/R$3)</f>
        <v>2.9082140417056124</v>
      </c>
      <c r="AA977" s="88">
        <f>(T977/T$3*3)+(U977/U$3*2)+(V977/V$3)+(W977/W$3)+(X977/X$3)+Y977</f>
        <v>2.9664661300317618</v>
      </c>
      <c r="AB977" s="90">
        <f>(Z977-AA977)/(Z977+AA977)</f>
        <v>-9.9157888809667805E-3</v>
      </c>
      <c r="AD977" s="100"/>
      <c r="AE977" s="96"/>
    </row>
    <row r="978" spans="1:31" x14ac:dyDescent="0.35">
      <c r="A978" s="2" t="s">
        <v>88</v>
      </c>
      <c r="B978" s="9">
        <v>38686</v>
      </c>
      <c r="C978" s="18">
        <v>2.19</v>
      </c>
      <c r="D978" s="12">
        <v>7</v>
      </c>
      <c r="E978" s="16"/>
      <c r="F978" s="12">
        <v>9</v>
      </c>
      <c r="H978" s="23">
        <f>10^-(D978)</f>
        <v>9.9999999999999995E-8</v>
      </c>
      <c r="I978" s="32">
        <v>1E-3</v>
      </c>
      <c r="J978" s="25">
        <v>12.1</v>
      </c>
      <c r="K978" s="30">
        <v>1</v>
      </c>
      <c r="L978" s="25">
        <v>530</v>
      </c>
      <c r="M978" s="30">
        <v>1</v>
      </c>
      <c r="N978" s="25">
        <v>15</v>
      </c>
      <c r="O978" s="25">
        <v>35.1</v>
      </c>
      <c r="P978" s="25">
        <v>200</v>
      </c>
      <c r="Q978" s="25">
        <v>3.51</v>
      </c>
      <c r="R978" s="25">
        <v>2140</v>
      </c>
      <c r="S978" s="31">
        <v>5</v>
      </c>
      <c r="T978" s="51">
        <v>0.52</v>
      </c>
      <c r="U978" s="42">
        <v>271</v>
      </c>
      <c r="V978" s="42">
        <v>2.21</v>
      </c>
      <c r="W978" s="42">
        <v>0.06</v>
      </c>
      <c r="X978" s="42">
        <v>4470</v>
      </c>
      <c r="Y978" s="44">
        <v>9.1999999999999993</v>
      </c>
      <c r="Z978" s="87">
        <f>(H978/H$3)+(I978/I$3*3)+(J978/J$3)+(L978/L$3*2)+(N978/N$3*2)+(O978/O$3)+(P978/P$3*2)+(Q978/Q$3*2)+(R978/R$3)</f>
        <v>138.22015000231306</v>
      </c>
      <c r="AA978" s="88">
        <f>(T978/T$3*3)+(U978/U$3*2)+(V978/V$3)+(W978/W$3)+(X978/X$3)+Y978</f>
        <v>140.98818418600075</v>
      </c>
      <c r="AB978" s="90">
        <f>(Z978-AA978)/(Z978+AA978)</f>
        <v>-9.9138666176804419E-3</v>
      </c>
      <c r="AC978" s="19">
        <v>138.26</v>
      </c>
      <c r="AD978" s="99">
        <v>-140.97</v>
      </c>
      <c r="AE978" s="95">
        <v>-1.9</v>
      </c>
    </row>
    <row r="979" spans="1:31" x14ac:dyDescent="0.35">
      <c r="A979" s="2" t="s">
        <v>98</v>
      </c>
      <c r="B979" s="9">
        <v>38849</v>
      </c>
      <c r="C979" s="20"/>
      <c r="D979" s="12">
        <v>7.58</v>
      </c>
      <c r="F979" s="12">
        <v>1.7</v>
      </c>
      <c r="H979" s="23">
        <f>10^-(D979)</f>
        <v>2.6302679918953758E-8</v>
      </c>
      <c r="I979" s="32">
        <v>3.0000000000000001E-3</v>
      </c>
      <c r="J979" s="25">
        <v>0.25</v>
      </c>
      <c r="K979" s="29">
        <v>5</v>
      </c>
      <c r="L979" s="25">
        <v>65.540000000000006</v>
      </c>
      <c r="M979" s="29">
        <v>5</v>
      </c>
      <c r="N979" s="25">
        <v>0.62</v>
      </c>
      <c r="O979" s="25">
        <v>2.2000000000000002</v>
      </c>
      <c r="P979" s="25">
        <v>5.61</v>
      </c>
      <c r="Q979" s="25">
        <v>0.15</v>
      </c>
      <c r="R979" s="25">
        <v>74.099999999999994</v>
      </c>
      <c r="S979" s="29">
        <v>10</v>
      </c>
      <c r="T979" s="51">
        <v>0.39</v>
      </c>
      <c r="U979" s="42">
        <v>5</v>
      </c>
      <c r="V979" s="42">
        <v>2.34</v>
      </c>
      <c r="W979" s="42">
        <v>0.02</v>
      </c>
      <c r="X979" s="42">
        <v>95</v>
      </c>
      <c r="Y979" s="44">
        <v>4.3600000000000003</v>
      </c>
      <c r="Z979" s="87">
        <f>(H979/H$3)+(I979/I$3*3)+(J979/J$3)+(L979/L$3*2)+(N979/N$3*2)+(O979/O$3)+(P979/P$3*2)+(Q979/Q$3*2)+(R979/R$3)</f>
        <v>7.0532893495484075</v>
      </c>
      <c r="AA979" s="88">
        <f>(T979/T$3*3)+(U979/U$3*2)+(V979/V$3)+(W979/W$3)+(X979/X$3)+Y979</f>
        <v>7.1944179126721703</v>
      </c>
      <c r="AB979" s="90">
        <f>(Z979-AA979)/(Z979+AA979)</f>
        <v>-9.9053525262960285E-3</v>
      </c>
      <c r="AC979" s="19">
        <v>7.05</v>
      </c>
      <c r="AD979" s="99">
        <v>7.18</v>
      </c>
      <c r="AE979" s="95">
        <v>-1.87</v>
      </c>
    </row>
    <row r="980" spans="1:31" x14ac:dyDescent="0.35">
      <c r="A980" s="2" t="s">
        <v>129</v>
      </c>
      <c r="B980" s="9">
        <v>35333</v>
      </c>
      <c r="C980" s="19">
        <v>1.38</v>
      </c>
      <c r="D980" s="12">
        <v>6.85</v>
      </c>
      <c r="F980" s="13">
        <v>5.6</v>
      </c>
      <c r="H980" s="23">
        <f>10^-(D980)</f>
        <v>1.4125375446227539E-7</v>
      </c>
      <c r="I980" s="24">
        <v>2E-3</v>
      </c>
      <c r="J980" s="25">
        <v>3.14</v>
      </c>
      <c r="K980" s="29">
        <v>1</v>
      </c>
      <c r="L980" s="25">
        <v>140</v>
      </c>
      <c r="M980" s="29">
        <v>1</v>
      </c>
      <c r="N980" s="25">
        <v>10.7</v>
      </c>
      <c r="O980" s="25">
        <v>3</v>
      </c>
      <c r="P980" s="25">
        <v>11</v>
      </c>
      <c r="Q980" s="25">
        <v>0.73</v>
      </c>
      <c r="R980" s="25">
        <v>110</v>
      </c>
      <c r="S980" s="29">
        <v>5</v>
      </c>
      <c r="T980" s="51">
        <v>0.01</v>
      </c>
      <c r="U980" s="42">
        <v>1</v>
      </c>
      <c r="V980" s="42">
        <v>0.22</v>
      </c>
      <c r="W980" s="42">
        <v>0.01</v>
      </c>
      <c r="X980" s="42">
        <v>163</v>
      </c>
      <c r="Y980" s="44">
        <v>8.98</v>
      </c>
      <c r="Z980" s="87">
        <f>(H980/H$3)+(I980/I$3*3)+(J980/J$3)+(L980/L$3*2)+(N980/N$3*2)+(O980/O$3)+(P980/P$3*2)+(Q980/Q$3*2)+(R980/R$3)</f>
        <v>13.336831278327036</v>
      </c>
      <c r="AA980" s="88">
        <f>(T980/T$3*3)+(U980/U$3*2)+(V980/V$3)+(W980/W$3)+(X980/X$3)+Y980</f>
        <v>13.602925208929332</v>
      </c>
      <c r="AB980" s="90">
        <f>(Z980-AA980)/(Z980+AA980)</f>
        <v>-9.877369557077062E-3</v>
      </c>
    </row>
    <row r="981" spans="1:31" x14ac:dyDescent="0.35">
      <c r="A981" s="2" t="s">
        <v>301</v>
      </c>
      <c r="B981" s="9">
        <v>38691</v>
      </c>
      <c r="C981" s="18">
        <v>2.2000000000000002</v>
      </c>
      <c r="D981" s="12">
        <v>5.5</v>
      </c>
      <c r="F981" s="12">
        <v>2.8</v>
      </c>
      <c r="H981" s="23">
        <f>10^-(D981)</f>
        <v>3.1622776601683767E-6</v>
      </c>
      <c r="I981" s="32">
        <v>5.0000000000000001E-3</v>
      </c>
      <c r="J981" s="25">
        <v>0.05</v>
      </c>
      <c r="K981" s="29">
        <v>1</v>
      </c>
      <c r="L981" s="25">
        <v>30.1</v>
      </c>
      <c r="M981" s="29">
        <v>1</v>
      </c>
      <c r="N981" s="25">
        <v>1.84</v>
      </c>
      <c r="O981" s="25">
        <v>5.2</v>
      </c>
      <c r="P981" s="25">
        <v>3.2</v>
      </c>
      <c r="Q981" s="25">
        <v>0.1</v>
      </c>
      <c r="R981" s="25">
        <v>35</v>
      </c>
      <c r="S981" s="29">
        <v>5</v>
      </c>
      <c r="T981" s="51">
        <v>0.03</v>
      </c>
      <c r="U981" s="42">
        <v>64</v>
      </c>
      <c r="V981" s="42">
        <v>5.75</v>
      </c>
      <c r="W981" s="42">
        <v>0.03</v>
      </c>
      <c r="X981" s="42">
        <v>58</v>
      </c>
      <c r="Y981" s="44">
        <v>0.5</v>
      </c>
      <c r="Z981" s="87">
        <f>(H981/H$3)+(I981/I$3*3)+(J981/J$3)+(L981/L$3*2)+(N981/N$3*2)+(O981/O$3)+(P981/P$3*2)+(Q981/Q$3*2)+(R981/R$3)</f>
        <v>3.4935235461224674</v>
      </c>
      <c r="AA981" s="88">
        <f>(T981/T$3*3)+(U981/U$3*2)+(V981/V$3)+(W981/W$3)+(X981/X$3)+Y981</f>
        <v>3.5628107898179575</v>
      </c>
      <c r="AB981" s="90">
        <f>(Z981-AA981)/(Z981+AA981)</f>
        <v>-9.8191554420239812E-3</v>
      </c>
      <c r="AC981" s="19">
        <v>3.49</v>
      </c>
      <c r="AD981" s="13">
        <v>-3.56</v>
      </c>
      <c r="AE981" s="95">
        <v>-1.97</v>
      </c>
    </row>
    <row r="982" spans="1:31" x14ac:dyDescent="0.35">
      <c r="A982" s="2" t="s">
        <v>154</v>
      </c>
      <c r="B982" s="9">
        <v>39190</v>
      </c>
      <c r="C982" s="19">
        <v>9.17</v>
      </c>
      <c r="D982" s="13">
        <v>7.18</v>
      </c>
      <c r="F982" s="13">
        <v>1.1000000000000001</v>
      </c>
      <c r="H982" s="23">
        <f>10^-(D982)</f>
        <v>6.606934480075943E-8</v>
      </c>
      <c r="J982" s="25">
        <v>0.01</v>
      </c>
      <c r="K982" s="36"/>
      <c r="L982" s="25">
        <v>132</v>
      </c>
      <c r="M982" s="36"/>
      <c r="N982" s="25">
        <v>0.03</v>
      </c>
      <c r="O982" s="25">
        <v>1.19</v>
      </c>
      <c r="P982" s="25">
        <v>9.35</v>
      </c>
      <c r="Q982" s="25">
        <v>3.0000000000000001E-3</v>
      </c>
      <c r="R982" s="25">
        <v>15.7</v>
      </c>
      <c r="S982" s="36"/>
      <c r="T982" s="51">
        <v>0.12</v>
      </c>
      <c r="U982" s="42">
        <v>59.9</v>
      </c>
      <c r="V982" s="42">
        <v>18.28</v>
      </c>
      <c r="W982" s="42">
        <v>8.2100000000000003E-3</v>
      </c>
      <c r="X982" s="42">
        <v>31</v>
      </c>
      <c r="Y982" s="44">
        <v>5.81</v>
      </c>
      <c r="Z982" s="87">
        <f>(H982/H$3)+(I982/I$3*3)+(J982/J$3)+(L982/L$3*2)+(N982/N$3*2)+(O982/O$3)+(P982/P$3*2)+(Q982/Q$3*2)+(R982/R$3)</f>
        <v>8.071136648129615</v>
      </c>
      <c r="AA982" s="88">
        <f>(T982/T$3*3)+(U982/U$3*2)+(V982/V$3)+(W982/W$3)+(X982/X$3)+Y982</f>
        <v>8.2302863351575546</v>
      </c>
      <c r="AB982" s="90">
        <f>(Z982-AA982)/(Z982+AA982)</f>
        <v>-9.7629321802830266E-3</v>
      </c>
      <c r="AD982" s="100"/>
      <c r="AE982" s="96"/>
    </row>
    <row r="983" spans="1:31" x14ac:dyDescent="0.35">
      <c r="A983" s="2" t="s">
        <v>140</v>
      </c>
      <c r="B983" s="9">
        <v>41781</v>
      </c>
      <c r="C983" s="19">
        <v>29.62</v>
      </c>
      <c r="D983" s="13">
        <v>7.33</v>
      </c>
      <c r="F983" s="13">
        <v>1.6</v>
      </c>
      <c r="H983" s="23">
        <f>10^-(D983)</f>
        <v>4.6773514128719769E-8</v>
      </c>
      <c r="I983" s="24">
        <v>2E-3</v>
      </c>
      <c r="J983" s="25">
        <v>0.01</v>
      </c>
      <c r="K983" s="29">
        <v>0.5</v>
      </c>
      <c r="L983" s="25">
        <v>128</v>
      </c>
      <c r="M983" s="29">
        <v>1.5</v>
      </c>
      <c r="N983" s="25">
        <v>0.01</v>
      </c>
      <c r="O983" s="25">
        <v>0.94</v>
      </c>
      <c r="P983" s="25">
        <v>5.88</v>
      </c>
      <c r="Q983" s="25">
        <v>1E-3</v>
      </c>
      <c r="R983" s="25">
        <v>26.5</v>
      </c>
      <c r="S983" s="29">
        <v>9</v>
      </c>
      <c r="T983" s="51">
        <v>0.05</v>
      </c>
      <c r="U983" s="42">
        <v>33</v>
      </c>
      <c r="V983" s="42">
        <v>112.44</v>
      </c>
      <c r="W983" s="42">
        <v>3.2799999999999999E-3</v>
      </c>
      <c r="X983" s="42">
        <v>53</v>
      </c>
      <c r="Y983" s="44">
        <v>4.21</v>
      </c>
      <c r="Z983" s="87">
        <f>(H983/H$3)+(I983/I$3*3)+(J983/J$3)+(L983/L$3*2)+(N983/N$3*2)+(O983/O$3)+(P983/P$3*2)+(Q983/Q$3*2)+(R983/R$3)</f>
        <v>8.0488655830039963</v>
      </c>
      <c r="AA983" s="88">
        <f>(T983/T$3*3)+(U983/U$3*2)+(V983/V$3)+(W983/W$3)+(X983/X$3)+Y983</f>
        <v>8.2072616704441828</v>
      </c>
      <c r="AB983" s="90">
        <f>(Z983-AA983)/(Z983+AA983)</f>
        <v>-9.7437775289676166E-3</v>
      </c>
      <c r="AC983" s="19">
        <v>8.0500000000000007</v>
      </c>
      <c r="AD983" s="99">
        <v>8.2100000000000009</v>
      </c>
      <c r="AE983" s="95">
        <v>1.98</v>
      </c>
    </row>
    <row r="984" spans="1:31" x14ac:dyDescent="0.35">
      <c r="A984" s="2" t="s">
        <v>280</v>
      </c>
      <c r="B984" s="9">
        <v>42333</v>
      </c>
      <c r="C984" s="20"/>
      <c r="D984" s="12">
        <v>7.58</v>
      </c>
      <c r="F984" s="12">
        <v>0.6</v>
      </c>
      <c r="H984" s="23">
        <f>10^-(D984)</f>
        <v>2.6302679918953758E-8</v>
      </c>
      <c r="I984" s="32">
        <v>3.0000000000000001E-3</v>
      </c>
      <c r="J984" s="25">
        <v>0.05</v>
      </c>
      <c r="K984" s="36"/>
      <c r="L984" s="25">
        <v>34</v>
      </c>
      <c r="M984" s="36"/>
      <c r="N984" s="25">
        <v>1.1499999999999999</v>
      </c>
      <c r="O984" s="25">
        <v>0.9</v>
      </c>
      <c r="P984" s="25">
        <v>2</v>
      </c>
      <c r="Q984" s="25">
        <v>0.1</v>
      </c>
      <c r="R984" s="25">
        <v>5.8</v>
      </c>
      <c r="S984" s="36"/>
      <c r="T984" s="51">
        <v>0.06</v>
      </c>
      <c r="U984" s="42">
        <v>20</v>
      </c>
      <c r="V984" s="42">
        <v>1.01</v>
      </c>
      <c r="W984" s="42">
        <v>0.03</v>
      </c>
      <c r="X984" s="42">
        <v>10</v>
      </c>
      <c r="Y984" s="44">
        <v>1.51</v>
      </c>
      <c r="Z984" s="87">
        <f>(H984/H$3)+(I984/I$3*3)+(J984/J$3)+(L984/L$3*2)+(N984/N$3*2)+(O984/O$3)+(P984/P$3*2)+(Q984/Q$3*2)+(R984/R$3)</f>
        <v>2.1843830880344766</v>
      </c>
      <c r="AA984" s="88">
        <f>(T984/T$3*3)+(U984/U$3*2)+(V984/V$3)+(W984/W$3)+(X984/X$3)+Y984</f>
        <v>2.2272883475671716</v>
      </c>
      <c r="AB984" s="90">
        <f>(Z984-AA984)/(Z984+AA984)</f>
        <v>-9.725397767942302E-3</v>
      </c>
      <c r="AC984" s="19">
        <v>2.1800000000000002</v>
      </c>
      <c r="AD984" s="99">
        <v>2.17</v>
      </c>
      <c r="AE984" s="95">
        <v>0.46</v>
      </c>
    </row>
    <row r="985" spans="1:31" x14ac:dyDescent="0.35">
      <c r="A985" s="2" t="s">
        <v>256</v>
      </c>
      <c r="B985" s="9">
        <v>37566</v>
      </c>
      <c r="C985" s="19">
        <v>28.4</v>
      </c>
      <c r="D985" s="13">
        <v>7.23</v>
      </c>
      <c r="F985" s="13">
        <v>1.5</v>
      </c>
      <c r="H985" s="23">
        <f>10^-(D985)</f>
        <v>5.8884365535558776E-8</v>
      </c>
      <c r="I985" s="24">
        <v>0.51</v>
      </c>
      <c r="J985" s="25">
        <v>0.47</v>
      </c>
      <c r="K985" s="36"/>
      <c r="L985" s="25">
        <v>47.2</v>
      </c>
      <c r="M985" s="36"/>
      <c r="N985" s="25">
        <v>3.05</v>
      </c>
      <c r="O985" s="25">
        <v>0.8</v>
      </c>
      <c r="P985" s="25">
        <v>2.8</v>
      </c>
      <c r="Q985" s="25">
        <v>7.0000000000000007E-2</v>
      </c>
      <c r="R985" s="25">
        <v>5.7</v>
      </c>
      <c r="S985" s="36"/>
      <c r="T985" s="51">
        <v>0.3</v>
      </c>
      <c r="U985" s="42">
        <v>7.42</v>
      </c>
      <c r="V985" s="42">
        <v>7.12</v>
      </c>
      <c r="W985" s="42">
        <v>0.03</v>
      </c>
      <c r="X985" s="42">
        <v>18.399999999999999</v>
      </c>
      <c r="Y985" s="44">
        <v>2.31</v>
      </c>
      <c r="Z985" s="87">
        <f>(H985/H$3)+(I985/I$3*3)+(J985/J$3)+(L985/L$3*2)+(N985/N$3*2)+(O985/O$3)+(P985/P$3*2)+(Q985/Q$3*2)+(R985/R$3)</f>
        <v>3.048630746473882</v>
      </c>
      <c r="AA985" s="88">
        <f>(T985/T$3*3)+(U985/U$3*2)+(V985/V$3)+(W985/W$3)+(X985/X$3)+Y985</f>
        <v>3.1084791615646608</v>
      </c>
      <c r="AB985" s="90">
        <f>(Z985-AA985)/(Z985+AA985)</f>
        <v>-9.7202122399410833E-3</v>
      </c>
      <c r="AD985" s="100"/>
      <c r="AE985" s="96"/>
    </row>
    <row r="986" spans="1:31" x14ac:dyDescent="0.35">
      <c r="A986" s="2" t="s">
        <v>314</v>
      </c>
      <c r="B986" s="9">
        <v>38685</v>
      </c>
      <c r="C986" s="19">
        <v>6.7</v>
      </c>
      <c r="D986" s="13">
        <v>4.8</v>
      </c>
      <c r="F986" s="13">
        <v>3</v>
      </c>
      <c r="H986" s="23">
        <f>10^-(D986)</f>
        <v>1.5848931924611131E-5</v>
      </c>
      <c r="I986" s="24">
        <v>6.0000000000000001E-3</v>
      </c>
      <c r="J986" s="25">
        <v>0.03</v>
      </c>
      <c r="K986" s="29">
        <v>1</v>
      </c>
      <c r="L986" s="25">
        <v>2.9</v>
      </c>
      <c r="M986" s="29">
        <v>1</v>
      </c>
      <c r="N986" s="25">
        <v>0.09</v>
      </c>
      <c r="O986" s="25">
        <v>1.4</v>
      </c>
      <c r="P986" s="25">
        <v>5</v>
      </c>
      <c r="Q986" s="25">
        <v>0.06</v>
      </c>
      <c r="R986" s="25">
        <v>14</v>
      </c>
      <c r="S986" s="29">
        <v>22</v>
      </c>
      <c r="T986" s="51">
        <v>0.03</v>
      </c>
      <c r="U986" s="42">
        <v>19</v>
      </c>
      <c r="V986" s="42">
        <v>2.65</v>
      </c>
      <c r="W986" s="42">
        <v>0.03</v>
      </c>
      <c r="X986" s="42">
        <v>21</v>
      </c>
      <c r="Y986" s="44">
        <v>0.2</v>
      </c>
      <c r="Z986" s="87">
        <f>(H986/H$3)+(I986/I$3*3)+(J986/J$3)+(L986/L$3*2)+(N986/N$3*2)+(O986/O$3)+(P986/P$3*2)+(Q986/Q$3*2)+(R986/R$3)</f>
        <v>1.2085867714802179</v>
      </c>
      <c r="AA986" s="88">
        <f>(T986/T$3*3)+(U986/U$3*2)+(V986/V$3)+(W986/W$3)+(X986/X$3)+Y986</f>
        <v>1.2322703311755387</v>
      </c>
      <c r="AB986" s="90">
        <f>(Z986-AA986)/(Z986+AA986)</f>
        <v>-9.7029685472173506E-3</v>
      </c>
      <c r="AC986" s="19">
        <v>1.21</v>
      </c>
      <c r="AD986" s="99">
        <v>-1.23</v>
      </c>
      <c r="AE986" s="95">
        <v>-1.9</v>
      </c>
    </row>
    <row r="987" spans="1:31" x14ac:dyDescent="0.35">
      <c r="A987" s="2" t="s">
        <v>370</v>
      </c>
      <c r="B987" s="9">
        <v>38503</v>
      </c>
      <c r="C987" s="18">
        <v>1.94</v>
      </c>
      <c r="D987" s="12">
        <v>5.38</v>
      </c>
      <c r="F987" s="12">
        <v>15</v>
      </c>
      <c r="H987" s="23">
        <f>10^-(D987)</f>
        <v>4.168693834703354E-6</v>
      </c>
      <c r="I987" s="28"/>
      <c r="J987" s="25">
        <v>0.01</v>
      </c>
      <c r="K987" s="29">
        <v>0.2</v>
      </c>
      <c r="L987" s="25">
        <v>35.799999999999997</v>
      </c>
      <c r="M987" s="29">
        <v>1.9</v>
      </c>
      <c r="N987" s="27">
        <v>0.06</v>
      </c>
      <c r="O987" s="25">
        <v>9.24</v>
      </c>
      <c r="P987" s="25">
        <v>11.3</v>
      </c>
      <c r="Q987" s="27">
        <v>0.62</v>
      </c>
      <c r="R987" s="25">
        <v>17.600000000000001</v>
      </c>
      <c r="S987" s="29">
        <v>18</v>
      </c>
      <c r="T987" s="51">
        <v>0.01</v>
      </c>
      <c r="U987" s="42">
        <v>35.4</v>
      </c>
      <c r="V987" s="42">
        <v>121.02</v>
      </c>
      <c r="W987" s="42">
        <v>0.09</v>
      </c>
      <c r="X987" s="42">
        <v>25</v>
      </c>
      <c r="Y987" s="44">
        <v>0.42</v>
      </c>
      <c r="Z987" s="87">
        <f>(H987/H$3)+(I987/I$3*3)+(J987/J$3)+(L987/L$3*2)+(N987/N$3*2)+(O987/O$3)+(P987/P$3*2)+(Q987/Q$3*2)+(R987/R$3)</f>
        <v>3.7432315102612495</v>
      </c>
      <c r="AA987" s="88">
        <f>(T987/T$3*3)+(U987/U$3*2)+(V987/V$3)+(W987/W$3)+(X987/X$3)+Y987</f>
        <v>3.8163891440243778</v>
      </c>
      <c r="AB987" s="90">
        <f>(Z987-AA987)/(Z987+AA987)</f>
        <v>-9.6774212766423031E-3</v>
      </c>
    </row>
    <row r="988" spans="1:31" x14ac:dyDescent="0.35">
      <c r="A988" s="2" t="s">
        <v>230</v>
      </c>
      <c r="B988" s="9">
        <v>38688</v>
      </c>
      <c r="C988" s="19">
        <v>11.03</v>
      </c>
      <c r="D988" s="13">
        <v>7.2</v>
      </c>
      <c r="F988" s="13">
        <v>1</v>
      </c>
      <c r="H988" s="23">
        <f>10^-(D988)</f>
        <v>6.3095734448019177E-8</v>
      </c>
      <c r="I988" s="24">
        <v>3.0000000000000001E-3</v>
      </c>
      <c r="J988" s="25">
        <v>0.17</v>
      </c>
      <c r="K988" s="29">
        <v>1</v>
      </c>
      <c r="L988" s="25">
        <v>114</v>
      </c>
      <c r="M988" s="29">
        <v>1</v>
      </c>
      <c r="N988" s="25">
        <v>0.8</v>
      </c>
      <c r="O988" s="25">
        <v>1.6</v>
      </c>
      <c r="P988" s="25">
        <v>10.7</v>
      </c>
      <c r="Q988" s="25">
        <v>0.14000000000000001</v>
      </c>
      <c r="R988" s="25">
        <v>35.799999999999997</v>
      </c>
      <c r="S988" s="29">
        <v>5</v>
      </c>
      <c r="T988" s="51">
        <v>0.03</v>
      </c>
      <c r="U988" s="42">
        <v>128</v>
      </c>
      <c r="V988" s="42">
        <v>0.44</v>
      </c>
      <c r="W988" s="42">
        <v>0.03</v>
      </c>
      <c r="X988" s="42">
        <v>46</v>
      </c>
      <c r="Y988" s="44">
        <v>4.4000000000000004</v>
      </c>
      <c r="Z988" s="87">
        <f>(H988/H$3)+(I988/I$3*3)+(J988/J$3)+(L988/L$3*2)+(N988/N$3*2)+(O988/O$3)+(P988/P$3*2)+(Q988/Q$3*2)+(R988/R$3)</f>
        <v>8.2105611486687486</v>
      </c>
      <c r="AA988" s="88">
        <f>(T988/T$3*3)+(U988/U$3*2)+(V988/V$3)+(W988/W$3)+(X988/X$3)+Y988</f>
        <v>8.3710225115039201</v>
      </c>
      <c r="AB988" s="90">
        <f>(Z988-AA988)/(Z988+AA988)</f>
        <v>-9.6770830895111567E-3</v>
      </c>
      <c r="AC988" s="19">
        <v>8.2100000000000009</v>
      </c>
      <c r="AD988" s="99">
        <v>-8.36</v>
      </c>
      <c r="AE988" s="95">
        <v>-1.8</v>
      </c>
    </row>
    <row r="989" spans="1:31" x14ac:dyDescent="0.35">
      <c r="A989" s="2" t="s">
        <v>134</v>
      </c>
      <c r="B989" s="9">
        <v>36829</v>
      </c>
      <c r="C989" s="18">
        <v>25.1</v>
      </c>
      <c r="D989" s="12">
        <v>7.43</v>
      </c>
      <c r="F989" s="12">
        <v>0.7</v>
      </c>
      <c r="H989" s="23">
        <f>10^-(D989)</f>
        <v>3.7153522909717246E-8</v>
      </c>
      <c r="J989" s="25">
        <v>0.11</v>
      </c>
      <c r="K989" s="36"/>
      <c r="L989" s="25">
        <v>46.9</v>
      </c>
      <c r="M989" s="36"/>
      <c r="N989" s="35"/>
      <c r="O989" s="25">
        <v>1.51</v>
      </c>
      <c r="P989" s="25">
        <v>3.87</v>
      </c>
      <c r="Q989" s="35"/>
      <c r="R989" s="25">
        <v>8.75</v>
      </c>
      <c r="S989" s="36"/>
      <c r="T989" s="51">
        <v>0.05</v>
      </c>
      <c r="U989" s="42">
        <v>13.3</v>
      </c>
      <c r="V989" s="42">
        <v>0.22</v>
      </c>
      <c r="W989" s="42">
        <v>3.2845000000000001E-3</v>
      </c>
      <c r="X989" s="42">
        <v>10</v>
      </c>
      <c r="Y989" s="44">
        <v>2.58</v>
      </c>
      <c r="Z989" s="87">
        <f>(H989/H$3)+(I989/I$3*3)+(J989/J$3)+(L989/L$3*2)+(N989/N$3*2)+(O989/O$3)+(P989/P$3*2)+(Q989/Q$3*2)+(R989/R$3)</f>
        <v>3.0840371912144002</v>
      </c>
      <c r="AA989" s="88">
        <f>(T989/T$3*3)+(U989/U$3*2)+(V989/V$3)+(W989/W$3)+(X989/X$3)+Y989</f>
        <v>3.1441681231363949</v>
      </c>
      <c r="AB989" s="90">
        <f>(Z989-AA989)/(Z989+AA989)</f>
        <v>-9.6546161995403855E-3</v>
      </c>
    </row>
    <row r="990" spans="1:31" x14ac:dyDescent="0.35">
      <c r="A990" s="2" t="s">
        <v>332</v>
      </c>
      <c r="B990" s="9">
        <v>37179</v>
      </c>
      <c r="C990" s="19">
        <v>24.6</v>
      </c>
      <c r="D990" s="12">
        <v>7.3</v>
      </c>
      <c r="F990" s="12">
        <v>1.8</v>
      </c>
      <c r="H990" s="23">
        <f>10^-(D990)</f>
        <v>5.0118723362727164E-8</v>
      </c>
      <c r="I990" s="24">
        <v>0.02</v>
      </c>
      <c r="J990" s="25">
        <v>0.06</v>
      </c>
      <c r="K990" s="33"/>
      <c r="L990" s="25">
        <v>124</v>
      </c>
      <c r="M990" s="33"/>
      <c r="N990" s="25">
        <v>7.0000000000000007E-2</v>
      </c>
      <c r="O990" s="25">
        <v>0.76</v>
      </c>
      <c r="P990" s="25">
        <v>6.28</v>
      </c>
      <c r="Q990" s="35"/>
      <c r="R990" s="25">
        <v>13.4</v>
      </c>
      <c r="S990" s="34"/>
      <c r="T990" s="51">
        <v>0.06</v>
      </c>
      <c r="U990" s="42">
        <v>61</v>
      </c>
      <c r="V990" s="42">
        <v>52.01</v>
      </c>
      <c r="W990" s="42">
        <v>0.01</v>
      </c>
      <c r="X990" s="42">
        <v>30</v>
      </c>
      <c r="Y990" s="44">
        <v>4.5</v>
      </c>
      <c r="Z990" s="87">
        <f>(H990/H$3)+(I990/I$3*3)+(J990/J$3)+(L990/L$3*2)+(N990/N$3*2)+(O990/O$3)+(P990/P$3*2)+(Q990/Q$3*2)+(R990/R$3)</f>
        <v>7.3146479827911577</v>
      </c>
      <c r="AA990" s="88">
        <f>(T990/T$3*3)+(U990/U$3*2)+(V990/V$3)+(W990/W$3)+(X990/X$3)+Y990</f>
        <v>7.4571533949583957</v>
      </c>
      <c r="AB990" s="90">
        <f>(Z990-AA990)/(Z990+AA990)</f>
        <v>-9.6471248511295869E-3</v>
      </c>
      <c r="AD990" s="100"/>
      <c r="AE990" s="96"/>
    </row>
    <row r="991" spans="1:31" x14ac:dyDescent="0.35">
      <c r="A991" s="2" t="s">
        <v>320</v>
      </c>
      <c r="B991" s="9">
        <v>38686</v>
      </c>
      <c r="C991" s="19">
        <v>3.99</v>
      </c>
      <c r="D991" s="13">
        <v>6.6</v>
      </c>
      <c r="F991" s="13">
        <v>5</v>
      </c>
      <c r="H991" s="23">
        <f>10^-(D991)</f>
        <v>2.511886431509578E-7</v>
      </c>
      <c r="I991" s="24">
        <v>0.04</v>
      </c>
      <c r="J991" s="25">
        <v>0.26</v>
      </c>
      <c r="K991" s="29">
        <v>1</v>
      </c>
      <c r="L991" s="25">
        <v>67.099999999999994</v>
      </c>
      <c r="M991" s="29">
        <v>1</v>
      </c>
      <c r="N991" s="25">
        <v>2.86</v>
      </c>
      <c r="O991" s="25">
        <v>9.8000000000000007</v>
      </c>
      <c r="P991" s="25">
        <v>5</v>
      </c>
      <c r="Q991" s="25">
        <v>0.24</v>
      </c>
      <c r="R991" s="25">
        <v>11.2</v>
      </c>
      <c r="S991" s="29">
        <v>5</v>
      </c>
      <c r="T991" s="51">
        <v>0.27</v>
      </c>
      <c r="U991" s="42">
        <v>93</v>
      </c>
      <c r="V991" s="42">
        <v>1.77</v>
      </c>
      <c r="W991" s="42">
        <v>0.03</v>
      </c>
      <c r="X991" s="42">
        <v>37</v>
      </c>
      <c r="Y991" s="44">
        <v>1.7</v>
      </c>
      <c r="Z991" s="87">
        <f>(H991/H$3)+(I991/I$3*3)+(J991/J$3)+(L991/L$3*2)+(N991/N$3*2)+(O991/O$3)+(P991/P$3*2)+(Q991/Q$3*2)+(R991/R$3)</f>
        <v>4.6275108933747866</v>
      </c>
      <c r="AA991" s="88">
        <f>(T991/T$3*3)+(U991/U$3*2)+(V991/V$3)+(W991/W$3)+(X991/X$3)+Y991</f>
        <v>4.7175413934429811</v>
      </c>
      <c r="AB991" s="90">
        <f>(Z991-AA991)/(Z991+AA991)</f>
        <v>-9.63402850032123E-3</v>
      </c>
      <c r="AC991" s="19">
        <v>4.62</v>
      </c>
      <c r="AD991" s="99">
        <v>-4.71</v>
      </c>
      <c r="AE991" s="95">
        <v>-1.93</v>
      </c>
    </row>
    <row r="992" spans="1:31" x14ac:dyDescent="0.35">
      <c r="A992" s="2" t="s">
        <v>313</v>
      </c>
      <c r="B992" s="9">
        <v>39240</v>
      </c>
      <c r="C992" s="18">
        <v>1.57</v>
      </c>
      <c r="D992" s="12">
        <v>5.27</v>
      </c>
      <c r="F992" s="12">
        <v>8.8000000000000007</v>
      </c>
      <c r="H992" s="23">
        <f>10^-(D992)</f>
        <v>5.3703179637025301E-6</v>
      </c>
      <c r="I992" s="24">
        <v>0.01</v>
      </c>
      <c r="J992" s="25">
        <v>0.03</v>
      </c>
      <c r="K992" s="33"/>
      <c r="L992" s="25">
        <v>54.4</v>
      </c>
      <c r="M992" s="33"/>
      <c r="N992" s="25">
        <v>0.02</v>
      </c>
      <c r="O992" s="25">
        <v>11.8</v>
      </c>
      <c r="P992" s="25">
        <v>11.9</v>
      </c>
      <c r="Q992" s="25">
        <v>0.02</v>
      </c>
      <c r="R992" s="25">
        <v>9.6999999999999993</v>
      </c>
      <c r="S992" s="34"/>
      <c r="T992" s="51">
        <v>0.01</v>
      </c>
      <c r="U992" s="42">
        <v>21.9</v>
      </c>
      <c r="V992" s="42">
        <v>174.85</v>
      </c>
      <c r="W992" s="42">
        <v>0.01</v>
      </c>
      <c r="X992" s="42">
        <v>33</v>
      </c>
      <c r="Y992" s="44">
        <v>0.3</v>
      </c>
      <c r="Z992" s="87">
        <f>(H992/H$3)+(I992/I$3*3)+(J992/J$3)+(L992/L$3*2)+(N992/N$3*2)+(O992/O$3)+(P992/P$3*2)+(Q992/Q$3*2)+(R992/R$3)</f>
        <v>4.4215329365184193</v>
      </c>
      <c r="AA992" s="88">
        <f>(T992/T$3*3)+(U992/U$3*2)+(V992/V$3)+(W992/W$3)+(X992/X$3)+Y992</f>
        <v>4.5075007064259154</v>
      </c>
      <c r="AB992" s="90">
        <f>(Z992-AA992)/(Z992+AA992)</f>
        <v>-9.627891812842175E-3</v>
      </c>
      <c r="AD992" s="100"/>
      <c r="AE992" s="96"/>
    </row>
    <row r="993" spans="1:31" x14ac:dyDescent="0.35">
      <c r="A993" s="2" t="s">
        <v>371</v>
      </c>
      <c r="B993" s="9">
        <v>42116</v>
      </c>
      <c r="C993" s="18">
        <v>3.87</v>
      </c>
      <c r="D993" s="12">
        <v>4.88</v>
      </c>
      <c r="F993" s="12">
        <v>2</v>
      </c>
      <c r="H993" s="23">
        <f>10^-(D993)</f>
        <v>1.3182567385564052E-5</v>
      </c>
      <c r="I993" s="32">
        <v>1.54</v>
      </c>
      <c r="J993" s="25">
        <v>0.01</v>
      </c>
      <c r="K993" s="36"/>
      <c r="L993" s="25">
        <v>15.9</v>
      </c>
      <c r="M993" s="36"/>
      <c r="N993" s="27">
        <v>0.01</v>
      </c>
      <c r="O993" s="25">
        <v>22.4</v>
      </c>
      <c r="P993" s="25">
        <v>11.7</v>
      </c>
      <c r="Q993" s="27">
        <v>0.01</v>
      </c>
      <c r="R993" s="25">
        <v>7.95</v>
      </c>
      <c r="S993" s="36"/>
      <c r="T993" s="51">
        <v>0.01</v>
      </c>
      <c r="U993" s="42">
        <v>28.8</v>
      </c>
      <c r="V993" s="42">
        <v>76.58</v>
      </c>
      <c r="W993" s="42">
        <v>3.2799999999999999E-3</v>
      </c>
      <c r="X993" s="42">
        <v>35</v>
      </c>
      <c r="Y993" s="44">
        <v>0.08</v>
      </c>
      <c r="Z993" s="87">
        <f>(H993/H$3)+(I993/I$3*3)+(J993/J$3)+(L993/L$3*2)+(N993/N$3*2)+(O993/O$3)+(P993/P$3*2)+(Q993/Q$3*2)+(R993/R$3)</f>
        <v>2.8472013946970827</v>
      </c>
      <c r="AA993" s="88">
        <f>(T993/T$3*3)+(U993/U$3*2)+(V993/V$3)+(W993/W$3)+(X993/X$3)+Y993</f>
        <v>2.9024173675566711</v>
      </c>
      <c r="AB993" s="90">
        <f>(Z993-AA993)/(Z993+AA993)</f>
        <v>-9.6034146163013999E-3</v>
      </c>
      <c r="AC993" s="19">
        <v>2.81</v>
      </c>
      <c r="AD993" s="13">
        <v>2.9</v>
      </c>
      <c r="AE993" s="94">
        <v>3.25</v>
      </c>
    </row>
    <row r="994" spans="1:31" x14ac:dyDescent="0.35">
      <c r="A994" s="2" t="s">
        <v>106</v>
      </c>
      <c r="B994" s="9">
        <v>38489</v>
      </c>
      <c r="C994" s="19">
        <v>4.58</v>
      </c>
      <c r="D994" s="13">
        <v>7.1</v>
      </c>
      <c r="F994" s="13">
        <v>1.9</v>
      </c>
      <c r="H994" s="23">
        <f>10^-(D994)</f>
        <v>7.943282347242818E-8</v>
      </c>
      <c r="J994" s="25">
        <v>0.37</v>
      </c>
      <c r="K994" s="29">
        <v>16</v>
      </c>
      <c r="L994" s="25">
        <v>110</v>
      </c>
      <c r="M994" s="29">
        <v>0.5</v>
      </c>
      <c r="N994" s="25">
        <v>2.4</v>
      </c>
      <c r="O994" s="25">
        <v>4.2699999999999996</v>
      </c>
      <c r="P994" s="25">
        <v>15.2</v>
      </c>
      <c r="Q994" s="25">
        <v>0.35</v>
      </c>
      <c r="R994" s="25">
        <v>17.600000000000001</v>
      </c>
      <c r="S994" s="29">
        <v>1</v>
      </c>
      <c r="T994" s="51">
        <v>0.01</v>
      </c>
      <c r="U994" s="42">
        <v>32.299999999999997</v>
      </c>
      <c r="V994" s="42">
        <v>0.22</v>
      </c>
      <c r="W994" s="42">
        <v>3.2845000000000001E-3</v>
      </c>
      <c r="X994" s="42">
        <v>24</v>
      </c>
      <c r="Y994" s="44">
        <v>6.53</v>
      </c>
      <c r="Z994" s="87">
        <f>(H994/H$3)+(I994/I$3*3)+(J994/J$3)+(L994/L$3*2)+(N994/N$3*2)+(O994/O$3)+(P994/P$3*2)+(Q994/Q$3*2)+(R994/R$3)</f>
        <v>7.7335348494953182</v>
      </c>
      <c r="AA994" s="88">
        <f>(T994/T$3*3)+(U994/U$3*2)+(V994/V$3)+(W994/W$3)+(X994/X$3)+Y994</f>
        <v>7.8833719073417559</v>
      </c>
      <c r="AB994" s="90">
        <f>(Z994-AA994)/(Z994+AA994)</f>
        <v>-9.5945413633746028E-3</v>
      </c>
      <c r="AD994" s="100"/>
      <c r="AE994" s="96"/>
    </row>
    <row r="995" spans="1:31" x14ac:dyDescent="0.35">
      <c r="A995" s="2" t="s">
        <v>370</v>
      </c>
      <c r="B995" s="9">
        <v>39981</v>
      </c>
      <c r="C995" s="18">
        <v>2.02</v>
      </c>
      <c r="D995" s="12">
        <v>5.44</v>
      </c>
      <c r="F995" s="12">
        <v>11</v>
      </c>
      <c r="H995" s="23">
        <f>10^-(D995)</f>
        <v>3.6307805477010082E-6</v>
      </c>
      <c r="I995" s="32">
        <v>0.04</v>
      </c>
      <c r="J995" s="25">
        <v>0.01</v>
      </c>
      <c r="K995" s="33"/>
      <c r="L995" s="25">
        <v>58.8</v>
      </c>
      <c r="M995" s="33"/>
      <c r="N995" s="25">
        <v>0.06</v>
      </c>
      <c r="O995" s="25">
        <v>24.2</v>
      </c>
      <c r="P995" s="25">
        <v>18.600000000000001</v>
      </c>
      <c r="Q995" s="25">
        <v>0.23</v>
      </c>
      <c r="R995" s="25">
        <v>15.4</v>
      </c>
      <c r="S995" s="34"/>
      <c r="T995" s="51">
        <v>0.01</v>
      </c>
      <c r="U995" s="42">
        <v>23.2</v>
      </c>
      <c r="V995" s="42">
        <v>237.71</v>
      </c>
      <c r="W995" s="42">
        <v>5.2599999999999999E-3</v>
      </c>
      <c r="X995" s="42">
        <v>43</v>
      </c>
      <c r="Y995" s="44">
        <v>0.35</v>
      </c>
      <c r="Z995" s="87">
        <f>(H995/H$3)+(I995/I$3*3)+(J995/J$3)+(L995/L$3*2)+(N995/N$3*2)+(O995/O$3)+(P995/P$3*2)+(Q995/Q$3*2)+(R995/R$3)</f>
        <v>5.7686768065215448</v>
      </c>
      <c r="AA995" s="88">
        <f>(T995/T$3*3)+(U995/U$3*2)+(V995/V$3)+(W995/W$3)+(X995/X$3)+Y995</f>
        <v>5.8804196772569215</v>
      </c>
      <c r="AB995" s="90">
        <f>(Z995-AA995)/(Z995+AA995)</f>
        <v>-9.5924066635537132E-3</v>
      </c>
      <c r="AD995" s="100"/>
      <c r="AE995" s="95">
        <v>2.13</v>
      </c>
    </row>
    <row r="996" spans="1:31" x14ac:dyDescent="0.35">
      <c r="A996" s="2" t="s">
        <v>366</v>
      </c>
      <c r="B996" s="9">
        <v>35877</v>
      </c>
      <c r="C996" s="19">
        <v>0.67</v>
      </c>
      <c r="D996" s="12">
        <v>6.19</v>
      </c>
      <c r="F996" s="12">
        <v>17</v>
      </c>
      <c r="H996" s="23">
        <f>10^-(D996)</f>
        <v>6.456542290346535E-7</v>
      </c>
      <c r="I996" s="24">
        <v>0.22</v>
      </c>
      <c r="J996" s="25">
        <v>0.06</v>
      </c>
      <c r="K996" s="33"/>
      <c r="L996" s="25">
        <v>20</v>
      </c>
      <c r="M996" s="33"/>
      <c r="N996" s="25">
        <v>0.14000000000000001</v>
      </c>
      <c r="O996" s="25">
        <v>6.9</v>
      </c>
      <c r="P996" s="25">
        <v>2.4</v>
      </c>
      <c r="Q996" s="25">
        <v>0.11</v>
      </c>
      <c r="R996" s="25">
        <v>11</v>
      </c>
      <c r="S996" s="34"/>
      <c r="T996" s="51">
        <v>0.01</v>
      </c>
      <c r="U996" s="42">
        <v>21.2</v>
      </c>
      <c r="V996" s="42">
        <v>3.47</v>
      </c>
      <c r="W996" s="42">
        <v>0.04</v>
      </c>
      <c r="X996" s="42">
        <v>25</v>
      </c>
      <c r="Y996" s="44">
        <v>0.72</v>
      </c>
      <c r="Z996" s="87">
        <f>(H996/H$3)+(I996/I$3*3)+(J996/J$3)+(L996/L$3*2)+(N996/N$3*2)+(O996/O$3)+(P996/P$3*2)+(Q996/Q$3*2)+(R996/R$3)</f>
        <v>1.887207430066641</v>
      </c>
      <c r="AA996" s="88">
        <f>(T996/T$3*3)+(U996/U$3*2)+(V996/V$3)+(W996/W$3)+(X996/X$3)+Y996</f>
        <v>1.9237166668641261</v>
      </c>
      <c r="AB996" s="90">
        <f>(Z996-AA996)/(Z996+AA996)</f>
        <v>-9.5801532302595051E-3</v>
      </c>
      <c r="AD996" s="100"/>
      <c r="AE996" s="96"/>
    </row>
    <row r="997" spans="1:31" x14ac:dyDescent="0.35">
      <c r="A997" s="2" t="s">
        <v>229</v>
      </c>
      <c r="B997" s="9">
        <v>39925</v>
      </c>
      <c r="C997" s="18">
        <v>2.65</v>
      </c>
      <c r="D997" s="12">
        <v>6.87</v>
      </c>
      <c r="F997" s="12">
        <v>2.2000000000000002</v>
      </c>
      <c r="H997" s="23">
        <f>10^-(D997)</f>
        <v>1.3489628825916511E-7</v>
      </c>
      <c r="I997" s="24">
        <v>0.13</v>
      </c>
      <c r="J997" s="25">
        <v>0.01</v>
      </c>
      <c r="K997" s="33"/>
      <c r="L997" s="25">
        <v>145</v>
      </c>
      <c r="M997" s="33"/>
      <c r="N997" s="25">
        <v>2E-3</v>
      </c>
      <c r="O997" s="25">
        <v>1.1499999999999999</v>
      </c>
      <c r="P997" s="25">
        <v>9.11</v>
      </c>
      <c r="Q997" s="25">
        <v>1E-3</v>
      </c>
      <c r="R997" s="25">
        <v>15.1</v>
      </c>
      <c r="S997" s="34"/>
      <c r="T997" s="51">
        <v>7.0000000000000007E-2</v>
      </c>
      <c r="U997" s="42">
        <v>37.1</v>
      </c>
      <c r="V997" s="42">
        <v>54.44</v>
      </c>
      <c r="W997" s="42">
        <v>4.2700000000000004E-3</v>
      </c>
      <c r="X997" s="42">
        <v>27</v>
      </c>
      <c r="Y997" s="44">
        <v>6.44</v>
      </c>
      <c r="Z997" s="87">
        <f>(H997/H$3)+(I997/I$3*3)+(J997/J$3)+(L997/L$3*2)+(N997/N$3*2)+(O997/O$3)+(P997/P$3*2)+(Q997/Q$3*2)+(R997/R$3)</f>
        <v>8.6863526888331872</v>
      </c>
      <c r="AA997" s="88">
        <f>(T997/T$3*3)+(U997/U$3*2)+(V997/V$3)+(W997/W$3)+(X997/X$3)+Y997</f>
        <v>8.8543581662516981</v>
      </c>
      <c r="AB997" s="90">
        <f>(Z997-AA997)/(Z997+AA997)</f>
        <v>-9.5780312899809133E-3</v>
      </c>
      <c r="AD997" s="100"/>
      <c r="AE997" s="95">
        <v>2.06</v>
      </c>
    </row>
    <row r="998" spans="1:31" x14ac:dyDescent="0.35">
      <c r="A998" s="2" t="s">
        <v>295</v>
      </c>
      <c r="B998" s="9">
        <v>39184</v>
      </c>
      <c r="C998" s="18">
        <v>3.84</v>
      </c>
      <c r="D998" s="12">
        <v>7.64</v>
      </c>
      <c r="F998" s="12">
        <v>1.8</v>
      </c>
      <c r="H998" s="23">
        <f>10^-(D998)</f>
        <v>2.2908676527677693E-8</v>
      </c>
      <c r="I998" s="24">
        <v>3.0000000000000001E-3</v>
      </c>
      <c r="J998" s="25">
        <v>0.01</v>
      </c>
      <c r="L998" s="25">
        <v>88.9</v>
      </c>
      <c r="N998" s="25">
        <v>0.1</v>
      </c>
      <c r="O998" s="25">
        <v>2.35</v>
      </c>
      <c r="P998" s="25">
        <v>5.28</v>
      </c>
      <c r="Q998" s="25">
        <v>3.0000000000000001E-3</v>
      </c>
      <c r="R998" s="25">
        <v>13.3</v>
      </c>
      <c r="T998" s="51">
        <v>0.1</v>
      </c>
      <c r="U998" s="42">
        <v>20.2</v>
      </c>
      <c r="V998" s="42">
        <v>69.05</v>
      </c>
      <c r="W998" s="42">
        <v>0.01</v>
      </c>
      <c r="X998" s="42">
        <v>32</v>
      </c>
      <c r="Y998" s="44">
        <v>3.18</v>
      </c>
      <c r="Z998" s="87">
        <f>(H998/H$3)+(I998/I$3*3)+(J998/J$3)+(L998/L$3*2)+(N998/N$3*2)+(O998/O$3)+(P998/P$3*2)+(Q998/Q$3*2)+(R998/R$3)</f>
        <v>5.5137109727993412</v>
      </c>
      <c r="AA998" s="88">
        <f>(T998/T$3*3)+(U998/U$3*2)+(V998/V$3)+(W998/W$3)+(X998/X$3)+Y998</f>
        <v>5.6202924910347818</v>
      </c>
      <c r="AB998" s="90">
        <f>(Z998-AA998)/(Z998+AA998)</f>
        <v>-9.5726140719861082E-3</v>
      </c>
    </row>
    <row r="999" spans="1:31" x14ac:dyDescent="0.35">
      <c r="A999" s="2" t="s">
        <v>340</v>
      </c>
      <c r="B999" s="9">
        <v>39211</v>
      </c>
      <c r="C999" s="18">
        <v>3.32</v>
      </c>
      <c r="D999" s="12">
        <v>5.36</v>
      </c>
      <c r="F999" s="12">
        <v>4.3</v>
      </c>
      <c r="H999" s="23">
        <f>10^-(D999)</f>
        <v>4.3651583224016507E-6</v>
      </c>
      <c r="I999" s="24">
        <v>0.28999999999999998</v>
      </c>
      <c r="J999" s="25">
        <v>0.01</v>
      </c>
      <c r="K999" s="36"/>
      <c r="L999" s="25">
        <v>37.4</v>
      </c>
      <c r="N999" s="25">
        <v>0.03</v>
      </c>
      <c r="O999" s="25">
        <v>21.5</v>
      </c>
      <c r="P999" s="25">
        <v>4.1500000000000004</v>
      </c>
      <c r="Q999" s="27">
        <v>0.02</v>
      </c>
      <c r="R999" s="25">
        <v>13.2</v>
      </c>
      <c r="T999" s="51">
        <v>0.01</v>
      </c>
      <c r="U999" s="42">
        <v>53.7</v>
      </c>
      <c r="V999" s="42">
        <v>76.14</v>
      </c>
      <c r="W999" s="42">
        <v>3.2799999999999999E-3</v>
      </c>
      <c r="X999" s="42">
        <v>31</v>
      </c>
      <c r="Y999" s="44">
        <v>0.21</v>
      </c>
      <c r="Z999" s="87">
        <f>(H999/H$3)+(I999/I$3*3)+(J999/J$3)+(L999/L$3*2)+(N999/N$3*2)+(O999/O$3)+(P999/P$3*2)+(Q999/Q$3*2)+(R999/R$3)</f>
        <v>3.3663339519592173</v>
      </c>
      <c r="AA999" s="88">
        <f>(T999/T$3*3)+(U999/U$3*2)+(V999/V$3)+(W999/W$3)+(X999/X$3)+Y999</f>
        <v>3.4308576349214719</v>
      </c>
      <c r="AB999" s="90">
        <f>(Z999-AA999)/(Z999+AA999)</f>
        <v>-9.4926974085580117E-3</v>
      </c>
    </row>
    <row r="1000" spans="1:31" x14ac:dyDescent="0.35">
      <c r="A1000" s="2" t="s">
        <v>264</v>
      </c>
      <c r="B1000" s="9">
        <v>38848</v>
      </c>
      <c r="C1000" s="20"/>
      <c r="D1000" s="12">
        <v>7.1</v>
      </c>
      <c r="F1000" s="12">
        <v>1.4</v>
      </c>
      <c r="H1000" s="23">
        <f>10^-(D1000)</f>
        <v>7.943282347242818E-8</v>
      </c>
      <c r="I1000" s="28"/>
      <c r="J1000" s="25">
        <v>0.02</v>
      </c>
      <c r="K1000" s="30">
        <v>5</v>
      </c>
      <c r="L1000" s="25">
        <v>126.18</v>
      </c>
      <c r="M1000" s="30">
        <v>5</v>
      </c>
      <c r="N1000" s="25">
        <v>1.2</v>
      </c>
      <c r="O1000" s="25">
        <v>1.03</v>
      </c>
      <c r="P1000" s="25">
        <v>6.01</v>
      </c>
      <c r="Q1000" s="25">
        <v>0.18</v>
      </c>
      <c r="R1000" s="25">
        <v>21.9</v>
      </c>
      <c r="S1000" s="31">
        <v>10</v>
      </c>
      <c r="T1000" s="51">
        <v>0.06</v>
      </c>
      <c r="U1000" s="42">
        <v>108</v>
      </c>
      <c r="V1000" s="42">
        <v>0.48</v>
      </c>
      <c r="W1000" s="42">
        <v>0.02</v>
      </c>
      <c r="X1000" s="42">
        <v>66</v>
      </c>
      <c r="Y1000" s="44">
        <v>3.85</v>
      </c>
      <c r="Z1000" s="87">
        <f>(H1000/H$3)+(I1000/I$3*3)+(J1000/J$3)+(L1000/L$3*2)+(N1000/N$3*2)+(O1000/O$3)+(P1000/P$3*2)+(Q1000/Q$3*2)+(R1000/R$3)</f>
        <v>7.8204207486155335</v>
      </c>
      <c r="AA1000" s="88">
        <f>(T1000/T$3*3)+(U1000/U$3*2)+(V1000/V$3)+(W1000/W$3)+(X1000/X$3)+Y1000</f>
        <v>7.9702097747958192</v>
      </c>
      <c r="AB1000" s="90">
        <f>(Z1000-AA1000)/(Z1000+AA1000)</f>
        <v>-9.4859433230488743E-3</v>
      </c>
      <c r="AC1000" s="19">
        <v>7.82</v>
      </c>
      <c r="AD1000" s="99">
        <v>7.98</v>
      </c>
      <c r="AE1000" s="95">
        <v>-2.06</v>
      </c>
    </row>
    <row r="1001" spans="1:31" x14ac:dyDescent="0.35">
      <c r="A1001" s="2" t="s">
        <v>384</v>
      </c>
      <c r="B1001" s="9">
        <v>41415</v>
      </c>
      <c r="C1001" s="18">
        <v>9.3699999999999992</v>
      </c>
      <c r="D1001" s="12">
        <v>5.27</v>
      </c>
      <c r="F1001" s="12">
        <v>1.6</v>
      </c>
      <c r="H1001" s="23">
        <f>10^-(D1001)</f>
        <v>5.3703179637025301E-6</v>
      </c>
      <c r="I1001" s="32">
        <v>3.0000000000000001E-3</v>
      </c>
      <c r="J1001" s="25">
        <v>0.01</v>
      </c>
      <c r="K1001" s="36"/>
      <c r="L1001" s="25">
        <v>17.399999999999999</v>
      </c>
      <c r="M1001" s="36"/>
      <c r="N1001" s="35"/>
      <c r="O1001" s="25">
        <v>3.2</v>
      </c>
      <c r="P1001" s="25">
        <v>10.4</v>
      </c>
      <c r="Q1001" s="25">
        <v>0.04</v>
      </c>
      <c r="R1001" s="25">
        <v>58.5</v>
      </c>
      <c r="S1001" s="36"/>
      <c r="T1001" s="51">
        <v>0.01</v>
      </c>
      <c r="U1001" s="42">
        <v>27.4</v>
      </c>
      <c r="V1001" s="42">
        <v>15.62</v>
      </c>
      <c r="W1001" s="42">
        <v>3.2799999999999999E-3</v>
      </c>
      <c r="X1001" s="42">
        <v>121</v>
      </c>
      <c r="Y1001" s="44">
        <v>0.2</v>
      </c>
      <c r="Z1001" s="87">
        <f>(H1001/H$3)+(I1001/I$3*3)+(J1001/J$3)+(L1001/L$3*2)+(N1001/N$3*2)+(O1001/O$3)+(P1001/P$3*2)+(Q1001/Q$3*2)+(R1001/R$3)</f>
        <v>4.3526551208096507</v>
      </c>
      <c r="AA1001" s="88">
        <f>(T1001/T$3*3)+(U1001/U$3*2)+(V1001/V$3)+(W1001/W$3)+(X1001/X$3)+Y1001</f>
        <v>4.4359981914373421</v>
      </c>
      <c r="AB1001" s="90">
        <f>(Z1001-AA1001)/(Z1001+AA1001)</f>
        <v>-9.4830308656677596E-3</v>
      </c>
      <c r="AC1001" s="19">
        <v>4.54</v>
      </c>
      <c r="AD1001" s="99">
        <v>4.4400000000000004</v>
      </c>
      <c r="AE1001" s="95">
        <v>2.2799999999999998</v>
      </c>
    </row>
    <row r="1002" spans="1:31" x14ac:dyDescent="0.35">
      <c r="A1002" s="2" t="s">
        <v>342</v>
      </c>
      <c r="B1002" s="9">
        <v>39602</v>
      </c>
      <c r="C1002" s="18">
        <v>9.0299999999999994</v>
      </c>
      <c r="D1002" s="12">
        <v>4.7699999999999996</v>
      </c>
      <c r="F1002" s="12">
        <v>1.5</v>
      </c>
      <c r="H1002" s="23">
        <f>10^-(D1002)</f>
        <v>1.6982436524617432E-5</v>
      </c>
      <c r="I1002" s="32">
        <v>7.0000000000000001E-3</v>
      </c>
      <c r="J1002" s="25">
        <v>0.01</v>
      </c>
      <c r="K1002" s="29">
        <v>0.2</v>
      </c>
      <c r="L1002" s="25">
        <v>7.65</v>
      </c>
      <c r="M1002" s="29">
        <v>0.3</v>
      </c>
      <c r="N1002" s="25">
        <v>2E-3</v>
      </c>
      <c r="O1002" s="25">
        <v>1.8</v>
      </c>
      <c r="P1002" s="25">
        <v>6.32</v>
      </c>
      <c r="Q1002" s="25">
        <v>0.05</v>
      </c>
      <c r="R1002" s="25">
        <v>30.7</v>
      </c>
      <c r="S1002" s="29">
        <v>11</v>
      </c>
      <c r="T1002" s="51">
        <v>0.01</v>
      </c>
      <c r="U1002" s="42">
        <v>13.6</v>
      </c>
      <c r="V1002" s="42">
        <v>21.11</v>
      </c>
      <c r="W1002" s="42">
        <v>3.2799999999999999E-3</v>
      </c>
      <c r="X1002" s="42">
        <v>58</v>
      </c>
      <c r="Y1002" s="44">
        <v>7.0000000000000007E-2</v>
      </c>
      <c r="Z1002" s="87">
        <f>(H1002/H$3)+(I1002/I$3*3)+(J1002/J$3)+(L1002/L$3*2)+(N1002/N$3*2)+(O1002/O$3)+(P1002/P$3*2)+(Q1002/Q$3*2)+(R1002/R$3)</f>
        <v>2.2863288517581615</v>
      </c>
      <c r="AA1002" s="88">
        <f>(T1002/T$3*3)+(U1002/U$3*2)+(V1002/V$3)+(W1002/W$3)+(X1002/X$3)+Y1002</f>
        <v>2.330105144418801</v>
      </c>
      <c r="AB1002" s="90">
        <f>(Z1002-AA1002)/(Z1002+AA1002)</f>
        <v>-9.4827073660951906E-3</v>
      </c>
      <c r="AD1002" s="100"/>
      <c r="AE1002" s="95">
        <v>1.62</v>
      </c>
    </row>
    <row r="1003" spans="1:31" x14ac:dyDescent="0.35">
      <c r="A1003" s="2" t="s">
        <v>324</v>
      </c>
      <c r="B1003" s="9">
        <v>41590</v>
      </c>
      <c r="C1003" s="18">
        <v>12.6</v>
      </c>
      <c r="D1003" s="12">
        <v>6.53</v>
      </c>
      <c r="F1003" s="12">
        <v>3.3</v>
      </c>
      <c r="G1003" s="16"/>
      <c r="H1003" s="23">
        <f>10^-(D1003)</f>
        <v>2.9512092266663814E-7</v>
      </c>
      <c r="I1003" s="32">
        <v>6.0000000000000001E-3</v>
      </c>
      <c r="J1003" s="25">
        <v>0.55000000000000004</v>
      </c>
      <c r="K1003" s="30">
        <v>2</v>
      </c>
      <c r="L1003" s="25">
        <v>56.5</v>
      </c>
      <c r="M1003" s="33"/>
      <c r="N1003" s="25">
        <v>1.76</v>
      </c>
      <c r="O1003" s="25">
        <v>1.0900000000000001</v>
      </c>
      <c r="P1003" s="25">
        <v>6.14</v>
      </c>
      <c r="Q1003" s="25">
        <v>1.04</v>
      </c>
      <c r="R1003" s="25">
        <v>26.5</v>
      </c>
      <c r="S1003" s="34"/>
      <c r="T1003" s="51">
        <v>0.01</v>
      </c>
      <c r="U1003" s="42">
        <v>77.099999999999994</v>
      </c>
      <c r="V1003" s="42">
        <v>0.22</v>
      </c>
      <c r="W1003" s="42">
        <v>3.2799999999999999E-3</v>
      </c>
      <c r="X1003" s="42">
        <v>52</v>
      </c>
      <c r="Y1003" s="44">
        <v>1.65</v>
      </c>
      <c r="Z1003" s="87">
        <f>(H1003/H$3)+(I1003/I$3*3)+(J1003/J$3)+(L1003/L$3*2)+(N1003/N$3*2)+(O1003/O$3)+(P1003/P$3*2)+(Q1003/Q$3*2)+(R1003/R$3)</f>
        <v>4.6371639653315482</v>
      </c>
      <c r="AA1003" s="88">
        <f>(T1003/T$3*3)+(U1003/U$3*2)+(V1003/V$3)+(W1003/W$3)+(X1003/X$3)+Y1003</f>
        <v>4.7258699350743854</v>
      </c>
      <c r="AB1003" s="90">
        <f>(Z1003-AA1003)/(Z1003+AA1003)</f>
        <v>-9.474062647470638E-3</v>
      </c>
      <c r="AC1003" s="19">
        <v>4.67</v>
      </c>
      <c r="AD1003" s="99">
        <v>4.72</v>
      </c>
      <c r="AE1003" s="95">
        <v>1.1200000000000001</v>
      </c>
    </row>
    <row r="1004" spans="1:31" x14ac:dyDescent="0.35">
      <c r="A1004" s="2" t="s">
        <v>277</v>
      </c>
      <c r="B1004" s="9">
        <v>37398</v>
      </c>
      <c r="C1004" s="18">
        <v>2.2000000000000002</v>
      </c>
      <c r="D1004" s="12">
        <v>7.27</v>
      </c>
      <c r="F1004" s="12">
        <v>2.6</v>
      </c>
      <c r="H1004" s="23">
        <f>10^-(D1004)</f>
        <v>5.3703179637025192E-8</v>
      </c>
      <c r="I1004" s="32">
        <v>4.0000000000000001E-3</v>
      </c>
      <c r="J1004" s="25">
        <v>0.02</v>
      </c>
      <c r="K1004" s="29">
        <v>0.2</v>
      </c>
      <c r="L1004" s="25">
        <v>106</v>
      </c>
      <c r="M1004" s="29">
        <v>0.3</v>
      </c>
      <c r="N1004" s="25">
        <v>0.02</v>
      </c>
      <c r="O1004" s="25">
        <v>6.8</v>
      </c>
      <c r="P1004" s="25">
        <v>5.16</v>
      </c>
      <c r="Q1004" s="25">
        <v>1E-3</v>
      </c>
      <c r="R1004" s="25">
        <v>8.5399999999999991</v>
      </c>
      <c r="S1004" s="29">
        <v>0.6</v>
      </c>
      <c r="T1004" s="51">
        <v>7.0000000000000007E-2</v>
      </c>
      <c r="U1004" s="42">
        <v>38.9</v>
      </c>
      <c r="V1004" s="42">
        <v>100.57</v>
      </c>
      <c r="W1004" s="42">
        <v>3.2845000000000001E-3</v>
      </c>
      <c r="X1004" s="42">
        <v>24</v>
      </c>
      <c r="Y1004" s="44">
        <v>3.27</v>
      </c>
      <c r="Z1004" s="87">
        <f>(H1004/H$3)+(I1004/I$3*3)+(J1004/J$3)+(L1004/L$3*2)+(N1004/N$3*2)+(O1004/O$3)+(P1004/P$3*2)+(Q1004/Q$3*2)+(R1004/R$3)</f>
        <v>6.2616252618812824</v>
      </c>
      <c r="AA1004" s="88">
        <f>(T1004/T$3*3)+(U1004/U$3*2)+(V1004/V$3)+(W1004/W$3)+(X1004/X$3)+Y1004</f>
        <v>6.381215442444212</v>
      </c>
      <c r="AB1004" s="90">
        <f>(Z1004-AA1004)/(Z1004+AA1004)</f>
        <v>-9.4591226259786859E-3</v>
      </c>
      <c r="AD1004" s="100"/>
      <c r="AE1004" s="96"/>
    </row>
    <row r="1005" spans="1:31" x14ac:dyDescent="0.35">
      <c r="A1005" s="2" t="s">
        <v>339</v>
      </c>
      <c r="B1005" s="9">
        <v>41925</v>
      </c>
      <c r="C1005" s="18">
        <v>1.71</v>
      </c>
      <c r="D1005" s="12">
        <v>5.87</v>
      </c>
      <c r="F1005" s="12">
        <v>23</v>
      </c>
      <c r="H1005" s="23">
        <f>10^-(D1005)</f>
        <v>1.3489628825916527E-6</v>
      </c>
      <c r="I1005" s="32">
        <v>0.5</v>
      </c>
      <c r="J1005" s="25">
        <v>0.56000000000000005</v>
      </c>
      <c r="K1005" s="36"/>
      <c r="L1005" s="25">
        <v>16.5</v>
      </c>
      <c r="M1005" s="36"/>
      <c r="N1005" s="25">
        <v>5.96</v>
      </c>
      <c r="O1005" s="25">
        <v>7.56</v>
      </c>
      <c r="P1005" s="25">
        <v>2.99</v>
      </c>
      <c r="Q1005" s="25">
        <v>0.11</v>
      </c>
      <c r="R1005" s="25">
        <v>13.2</v>
      </c>
      <c r="S1005" s="36"/>
      <c r="T1005" s="51">
        <v>0.11</v>
      </c>
      <c r="U1005" s="42">
        <v>17.100000000000001</v>
      </c>
      <c r="V1005" s="42">
        <v>0.22</v>
      </c>
      <c r="W1005" s="42">
        <v>3.2799999999999999E-3</v>
      </c>
      <c r="X1005" s="42">
        <v>23</v>
      </c>
      <c r="Y1005" s="44">
        <v>1.17</v>
      </c>
      <c r="Z1005" s="87">
        <f>(H1005/H$3)+(I1005/I$3*3)+(J1005/J$3)+(L1005/L$3*2)+(N1005/N$3*2)+(O1005/O$3)+(P1005/P$3*2)+(Q1005/Q$3*2)+(R1005/R$3)</f>
        <v>2.1409980552998871</v>
      </c>
      <c r="AA1005" s="88">
        <f>(T1005/T$3*3)+(U1005/U$3*2)+(V1005/V$3)+(W1005/W$3)+(X1005/X$3)+Y1005</f>
        <v>2.1818860249537613</v>
      </c>
      <c r="AB1005" s="90">
        <f>(Z1005-AA1005)/(Z1005+AA1005)</f>
        <v>-9.4584931945422574E-3</v>
      </c>
      <c r="AC1005" s="19">
        <v>2.25</v>
      </c>
      <c r="AD1005" s="99">
        <v>2.1800000000000002</v>
      </c>
      <c r="AE1005" s="95">
        <v>3.18</v>
      </c>
    </row>
    <row r="1006" spans="1:31" x14ac:dyDescent="0.35">
      <c r="A1006" s="2" t="s">
        <v>198</v>
      </c>
      <c r="B1006" s="9">
        <v>40290</v>
      </c>
      <c r="C1006" s="18">
        <v>5.24</v>
      </c>
      <c r="D1006" s="12">
        <v>4.78</v>
      </c>
      <c r="F1006" s="12">
        <v>0.9</v>
      </c>
      <c r="H1006" s="23">
        <f>10^-(D1006)</f>
        <v>1.6595869074375568E-5</v>
      </c>
      <c r="I1006" s="32">
        <v>2E-3</v>
      </c>
      <c r="J1006" s="25">
        <v>0.01</v>
      </c>
      <c r="K1006" s="33"/>
      <c r="L1006" s="25">
        <v>24.5</v>
      </c>
      <c r="M1006" s="33"/>
      <c r="N1006" s="25">
        <v>2E-3</v>
      </c>
      <c r="O1006" s="25">
        <v>10</v>
      </c>
      <c r="P1006" s="25">
        <v>2.8</v>
      </c>
      <c r="Q1006" s="25">
        <v>0.04</v>
      </c>
      <c r="R1006" s="25">
        <v>8.64</v>
      </c>
      <c r="S1006" s="34"/>
      <c r="T1006" s="51">
        <v>0.03</v>
      </c>
      <c r="U1006" s="42">
        <v>26.1</v>
      </c>
      <c r="V1006" s="42">
        <v>57.54</v>
      </c>
      <c r="W1006" s="42">
        <v>3.2799999999999999E-3</v>
      </c>
      <c r="X1006" s="42">
        <v>20</v>
      </c>
      <c r="Y1006" s="44">
        <v>0.09</v>
      </c>
      <c r="Z1006" s="87">
        <f>(H1006/H$3)+(I1006/I$3*3)+(J1006/J$3)+(L1006/L$3*2)+(N1006/N$3*2)+(O1006/O$3)+(P1006/P$3*2)+(Q1006/Q$3*2)+(R1006/R$3)</f>
        <v>2.086805108081478</v>
      </c>
      <c r="AA1006" s="88">
        <f>(T1006/T$3*3)+(U1006/U$3*2)+(V1006/V$3)+(W1006/W$3)+(X1006/X$3)+Y1006</f>
        <v>2.1266121868961365</v>
      </c>
      <c r="AB1006" s="90">
        <f>(Z1006-AA1006)/(Z1006+AA1006)</f>
        <v>-9.4476943601357662E-3</v>
      </c>
      <c r="AC1006" s="19">
        <v>2.11</v>
      </c>
      <c r="AD1006" s="99">
        <v>2.13</v>
      </c>
      <c r="AE1006" s="95">
        <v>0.91</v>
      </c>
    </row>
    <row r="1007" spans="1:31" x14ac:dyDescent="0.35">
      <c r="A1007" s="2" t="s">
        <v>99</v>
      </c>
      <c r="B1007" s="9">
        <v>38643</v>
      </c>
      <c r="C1007" s="18">
        <v>10.24</v>
      </c>
      <c r="D1007" s="12">
        <v>7.24</v>
      </c>
      <c r="F1007" s="12">
        <v>1.2</v>
      </c>
      <c r="G1007" s="16"/>
      <c r="H1007" s="23">
        <f>10^-(D1007)</f>
        <v>5.7543993733715586E-8</v>
      </c>
      <c r="I1007" s="32">
        <v>0.09</v>
      </c>
      <c r="J1007" s="25">
        <v>0.25</v>
      </c>
      <c r="K1007" s="33"/>
      <c r="L1007" s="25">
        <v>69.3</v>
      </c>
      <c r="M1007" s="33"/>
      <c r="N1007" s="25">
        <v>1.5</v>
      </c>
      <c r="O1007" s="25">
        <v>2.23</v>
      </c>
      <c r="P1007" s="25">
        <v>8.64</v>
      </c>
      <c r="Q1007" s="25">
        <v>0.08</v>
      </c>
      <c r="R1007" s="25">
        <v>7.96</v>
      </c>
      <c r="S1007" s="36"/>
      <c r="T1007" s="51">
        <v>0.12</v>
      </c>
      <c r="U1007" s="42">
        <v>10.3</v>
      </c>
      <c r="V1007" s="42">
        <v>0.22</v>
      </c>
      <c r="W1007" s="42">
        <v>3.2845000000000001E-3</v>
      </c>
      <c r="X1007" s="42">
        <v>9.1999999999999993</v>
      </c>
      <c r="Y1007" s="44">
        <v>4.26</v>
      </c>
      <c r="Z1007" s="87">
        <f>(H1007/H$3)+(I1007/I$3*3)+(J1007/J$3)+(L1007/L$3*2)+(N1007/N$3*2)+(O1007/O$3)+(P1007/P$3*2)+(Q1007/Q$3*2)+(R1007/R$3)</f>
        <v>4.6526971042745595</v>
      </c>
      <c r="AA1007" s="88">
        <f>(T1007/T$3*3)+(U1007/U$3*2)+(V1007/V$3)+(W1007/W$3)+(X1007/X$3)+Y1007</f>
        <v>4.741357891675575</v>
      </c>
      <c r="AB1007" s="90">
        <f>(Z1007-AA1007)/(Z1007+AA1007)</f>
        <v>-9.4379676762844106E-3</v>
      </c>
      <c r="AC1007" s="19">
        <v>4.58</v>
      </c>
      <c r="AD1007" s="99">
        <v>4.7300000000000004</v>
      </c>
      <c r="AE1007" s="95">
        <v>-3.16</v>
      </c>
    </row>
    <row r="1008" spans="1:31" x14ac:dyDescent="0.35">
      <c r="A1008" s="2" t="s">
        <v>215</v>
      </c>
      <c r="B1008" s="9">
        <v>41053</v>
      </c>
      <c r="C1008" s="20"/>
      <c r="D1008" s="12">
        <v>7.26</v>
      </c>
      <c r="F1008" s="12">
        <v>1.9</v>
      </c>
      <c r="G1008" s="16"/>
      <c r="H1008" s="23">
        <f>10^-(D1008)</f>
        <v>5.4954087385762357E-8</v>
      </c>
      <c r="I1008" s="28"/>
      <c r="J1008" s="25">
        <v>0.01</v>
      </c>
      <c r="K1008" s="36"/>
      <c r="L1008" s="25">
        <v>119</v>
      </c>
      <c r="M1008" s="36"/>
      <c r="N1008" s="25">
        <v>0.09</v>
      </c>
      <c r="O1008" s="25">
        <v>1.26</v>
      </c>
      <c r="P1008" s="25">
        <v>8.67</v>
      </c>
      <c r="Q1008" s="25">
        <v>6.0000000000000001E-3</v>
      </c>
      <c r="R1008" s="25">
        <v>17.8</v>
      </c>
      <c r="S1008" s="36"/>
      <c r="T1008" s="51">
        <v>0.09</v>
      </c>
      <c r="U1008" s="42">
        <v>30.2</v>
      </c>
      <c r="V1008" s="42">
        <v>108.89</v>
      </c>
      <c r="W1008" s="42">
        <v>0.01</v>
      </c>
      <c r="X1008" s="42">
        <v>36</v>
      </c>
      <c r="Y1008" s="44">
        <v>4.2</v>
      </c>
      <c r="Z1008" s="87">
        <f>(H1008/H$3)+(I1008/I$3*3)+(J1008/J$3)+(L1008/L$3*2)+(N1008/N$3*2)+(O1008/O$3)+(P1008/P$3*2)+(Q1008/Q$3*2)+(R1008/R$3)</f>
        <v>7.4618821526276218</v>
      </c>
      <c r="AA1008" s="88">
        <f>(T1008/T$3*3)+(U1008/U$3*2)+(V1008/V$3)+(W1008/W$3)+(X1008/X$3)+Y1008</f>
        <v>7.6035737601092439</v>
      </c>
      <c r="AB1008" s="90">
        <f>(Z1008-AA1008)/(Z1008+AA1008)</f>
        <v>-9.4050660200619002E-3</v>
      </c>
      <c r="AC1008" s="19">
        <v>7.46</v>
      </c>
      <c r="AD1008" s="13">
        <v>7.6</v>
      </c>
      <c r="AE1008" s="95">
        <v>1.87</v>
      </c>
    </row>
    <row r="1009" spans="1:31" x14ac:dyDescent="0.35">
      <c r="A1009" s="2" t="s">
        <v>308</v>
      </c>
      <c r="B1009" s="9">
        <v>37972</v>
      </c>
      <c r="D1009" s="12">
        <v>7.5</v>
      </c>
      <c r="F1009" s="12">
        <v>8.8000000000000007</v>
      </c>
      <c r="H1009" s="23">
        <f>10^-(D1009)</f>
        <v>3.1622776601683699E-8</v>
      </c>
      <c r="J1009" s="25">
        <v>31</v>
      </c>
      <c r="K1009" s="33"/>
      <c r="L1009" s="25">
        <v>217</v>
      </c>
      <c r="M1009" s="33"/>
      <c r="N1009" s="25">
        <v>5.9</v>
      </c>
      <c r="O1009" s="25">
        <v>251</v>
      </c>
      <c r="P1009" s="25">
        <v>735</v>
      </c>
      <c r="Q1009" s="25">
        <v>0.37</v>
      </c>
      <c r="R1009" s="25">
        <v>6470</v>
      </c>
      <c r="S1009" s="34"/>
      <c r="T1009" s="51">
        <v>0.13</v>
      </c>
      <c r="U1009" s="42">
        <v>325</v>
      </c>
      <c r="V1009" s="42">
        <v>0.5</v>
      </c>
      <c r="W1009" s="42">
        <v>0.02</v>
      </c>
      <c r="X1009" s="42">
        <v>12300</v>
      </c>
      <c r="Y1009" s="44">
        <v>14.2</v>
      </c>
      <c r="Z1009" s="87">
        <f>(H1009/H$3)+(I1009/I$3*3)+(J1009/J$3)+(L1009/L$3*2)+(N1009/N$3*2)+(O1009/O$3)+(P1009/P$3*2)+(Q1009/Q$3*2)+(R1009/R$3)</f>
        <v>361.09040244731483</v>
      </c>
      <c r="AA1009" s="88">
        <f>(T1009/T$3*3)+(U1009/U$3*2)+(V1009/V$3)+(W1009/W$3)+(X1009/X$3)+Y1009</f>
        <v>367.94606566696854</v>
      </c>
      <c r="AB1009" s="90">
        <f>(Z1009-AA1009)/(Z1009+AA1009)</f>
        <v>-9.4037315271573163E-3</v>
      </c>
      <c r="AD1009" s="100"/>
      <c r="AE1009" s="96"/>
    </row>
    <row r="1010" spans="1:31" x14ac:dyDescent="0.35">
      <c r="A1010" s="2" t="s">
        <v>245</v>
      </c>
      <c r="B1010" s="9">
        <v>39211</v>
      </c>
      <c r="C1010" s="18">
        <v>6.11</v>
      </c>
      <c r="D1010" s="12">
        <v>6.74</v>
      </c>
      <c r="F1010" s="12">
        <v>2.6</v>
      </c>
      <c r="H1010" s="23">
        <f>10^-(D1010)</f>
        <v>1.8197008586099811E-7</v>
      </c>
      <c r="I1010" s="24">
        <v>0.22</v>
      </c>
      <c r="J1010" s="25">
        <v>0.01</v>
      </c>
      <c r="K1010" s="33"/>
      <c r="L1010" s="25">
        <v>176</v>
      </c>
      <c r="M1010" s="33"/>
      <c r="N1010" s="25">
        <v>4.0000000000000001E-3</v>
      </c>
      <c r="O1010" s="25">
        <v>1.02</v>
      </c>
      <c r="P1010" s="25">
        <v>9.32</v>
      </c>
      <c r="Q1010" s="25">
        <v>5.0000000000000001E-3</v>
      </c>
      <c r="R1010" s="25">
        <v>16.100000000000001</v>
      </c>
      <c r="S1010" s="34"/>
      <c r="T1010" s="51">
        <v>0.02</v>
      </c>
      <c r="U1010" s="42">
        <v>77.7</v>
      </c>
      <c r="V1010" s="42">
        <v>21.42</v>
      </c>
      <c r="W1010" s="42">
        <v>3.2799999999999999E-3</v>
      </c>
      <c r="X1010" s="42">
        <v>32</v>
      </c>
      <c r="Y1010" s="44">
        <v>7.63</v>
      </c>
      <c r="Z1010" s="87">
        <f>(H1010/H$3)+(I1010/I$3*3)+(J1010/J$3)+(L1010/L$3*2)+(N1010/N$3*2)+(O1010/O$3)+(P1010/P$3*2)+(Q1010/Q$3*2)+(R1010/R$3)</f>
        <v>10.300932775544315</v>
      </c>
      <c r="AA1010" s="88">
        <f>(T1010/T$3*3)+(U1010/U$3*2)+(V1010/V$3)+(W1010/W$3)+(X1010/X$3)+Y1010</f>
        <v>10.496437306014197</v>
      </c>
      <c r="AB1010" s="90">
        <f>(Z1010-AA1010)/(Z1010+AA1010)</f>
        <v>-9.4004448496707287E-3</v>
      </c>
      <c r="AD1010" s="100"/>
      <c r="AE1010" s="96"/>
    </row>
    <row r="1011" spans="1:31" x14ac:dyDescent="0.35">
      <c r="A1011" s="2" t="s">
        <v>326</v>
      </c>
      <c r="B1011" s="9">
        <v>40336</v>
      </c>
      <c r="C1011" s="18">
        <v>3.23</v>
      </c>
      <c r="D1011" s="12">
        <v>6.48</v>
      </c>
      <c r="F1011" s="12">
        <v>2.1</v>
      </c>
      <c r="H1011" s="23">
        <f>10^-(D1011)</f>
        <v>3.3113112148259042E-7</v>
      </c>
      <c r="I1011" s="32">
        <v>5.0000000000000001E-3</v>
      </c>
      <c r="J1011" s="25">
        <v>0.02</v>
      </c>
      <c r="K1011" s="36"/>
      <c r="L1011" s="25">
        <v>43.3</v>
      </c>
      <c r="M1011" s="36"/>
      <c r="N1011" s="25">
        <v>1.66</v>
      </c>
      <c r="O1011" s="25">
        <v>11.5</v>
      </c>
      <c r="P1011" s="25">
        <v>4.88</v>
      </c>
      <c r="Q1011" s="25">
        <v>0.16</v>
      </c>
      <c r="R1011" s="25">
        <v>8.16</v>
      </c>
      <c r="S1011" s="36"/>
      <c r="T1011" s="51">
        <v>0.01</v>
      </c>
      <c r="U1011" s="42">
        <v>51.8</v>
      </c>
      <c r="V1011" s="42">
        <v>28.68</v>
      </c>
      <c r="W1011" s="42">
        <v>9.8499999999999994E-3</v>
      </c>
      <c r="X1011" s="42">
        <v>23</v>
      </c>
      <c r="Y1011" s="44">
        <v>1.1499999999999999</v>
      </c>
      <c r="Z1011" s="87">
        <f>(H1011/H$3)+(I1011/I$3*3)+(J1011/J$3)+(L1011/L$3*2)+(N1011/N$3*2)+(O1011/O$3)+(P1011/P$3*2)+(Q1011/Q$3*2)+(R1011/R$3)</f>
        <v>3.2781509782333043</v>
      </c>
      <c r="AA1011" s="88">
        <f>(T1011/T$3*3)+(U1011/U$3*2)+(V1011/V$3)+(W1011/W$3)+(X1011/X$3)+Y1011</f>
        <v>3.3402921408372013</v>
      </c>
      <c r="AB1011" s="90">
        <f>(Z1011-AA1011)/(Z1011+AA1011)</f>
        <v>-9.3890906797766856E-3</v>
      </c>
      <c r="AC1011" s="19">
        <v>3.31</v>
      </c>
      <c r="AD1011" s="99">
        <v>3.34</v>
      </c>
      <c r="AE1011" s="95">
        <v>0.82</v>
      </c>
    </row>
    <row r="1012" spans="1:31" x14ac:dyDescent="0.35">
      <c r="A1012" s="2" t="s">
        <v>106</v>
      </c>
      <c r="B1012" s="9">
        <v>39189</v>
      </c>
      <c r="C1012" s="18">
        <v>4.71</v>
      </c>
      <c r="D1012" s="12">
        <v>7.3</v>
      </c>
      <c r="F1012" s="12">
        <v>1.9</v>
      </c>
      <c r="H1012" s="23">
        <f>10^-(D1012)</f>
        <v>5.0118723362727164E-8</v>
      </c>
      <c r="I1012" s="24">
        <v>0.44</v>
      </c>
      <c r="J1012" s="25">
        <v>0.39</v>
      </c>
      <c r="K1012" s="33"/>
      <c r="L1012" s="25">
        <v>110</v>
      </c>
      <c r="M1012" s="33"/>
      <c r="N1012" s="25">
        <v>2.36</v>
      </c>
      <c r="O1012" s="25">
        <v>4.09</v>
      </c>
      <c r="P1012" s="25">
        <v>14.6</v>
      </c>
      <c r="Q1012" s="25">
        <v>0.34</v>
      </c>
      <c r="R1012" s="25">
        <v>17.2</v>
      </c>
      <c r="S1012" s="34"/>
      <c r="T1012" s="51">
        <v>0.02</v>
      </c>
      <c r="U1012" s="42">
        <v>30.5</v>
      </c>
      <c r="V1012" s="42">
        <v>0.22</v>
      </c>
      <c r="W1012" s="42">
        <v>6.8999999999999999E-3</v>
      </c>
      <c r="X1012" s="42">
        <v>24</v>
      </c>
      <c r="Y1012" s="44">
        <v>6.54</v>
      </c>
      <c r="Z1012" s="87">
        <f>(H1012/H$3)+(I1012/I$3*3)+(J1012/J$3)+(L1012/L$3*2)+(N1012/N$3*2)+(O1012/O$3)+(P1012/P$3*2)+(Q1012/Q$3*2)+(R1012/R$3)</f>
        <v>7.7104097673508738</v>
      </c>
      <c r="AA1012" s="88">
        <f>(T1012/T$3*3)+(U1012/U$3*2)+(V1012/V$3)+(W1012/W$3)+(X1012/X$3)+Y1012</f>
        <v>7.8562937182223962</v>
      </c>
      <c r="AB1012" s="90">
        <f>(Z1012-AA1012)/(Z1012+AA1012)</f>
        <v>-9.3715378472213479E-3</v>
      </c>
      <c r="AD1012" s="100"/>
      <c r="AE1012" s="96"/>
    </row>
    <row r="1013" spans="1:31" x14ac:dyDescent="0.35">
      <c r="A1013" s="2" t="s">
        <v>335</v>
      </c>
      <c r="B1013" s="9">
        <v>36264</v>
      </c>
      <c r="C1013" s="18">
        <v>1.47</v>
      </c>
      <c r="D1013" s="12">
        <v>4.82</v>
      </c>
      <c r="F1013" s="12">
        <v>5.7</v>
      </c>
      <c r="H1013" s="23">
        <f>10^-(D1013)</f>
        <v>1.5135612484362051E-5</v>
      </c>
      <c r="I1013" s="32">
        <v>1.2</v>
      </c>
      <c r="J1013" s="25">
        <v>0.02</v>
      </c>
      <c r="K1013" s="33"/>
      <c r="L1013" s="25">
        <v>35</v>
      </c>
      <c r="M1013" s="33"/>
      <c r="N1013" s="25">
        <v>1.1100000000000001</v>
      </c>
      <c r="O1013" s="25">
        <v>14</v>
      </c>
      <c r="P1013" s="25">
        <v>4.7</v>
      </c>
      <c r="Q1013" s="25">
        <v>0.02</v>
      </c>
      <c r="R1013" s="25">
        <v>11</v>
      </c>
      <c r="S1013" s="34"/>
      <c r="T1013" s="51">
        <v>0.01</v>
      </c>
      <c r="U1013" s="42">
        <v>46.5</v>
      </c>
      <c r="V1013" s="42">
        <v>100.27</v>
      </c>
      <c r="W1013" s="42">
        <v>0.03</v>
      </c>
      <c r="X1013" s="42">
        <v>18</v>
      </c>
      <c r="Y1013" s="44">
        <v>0.11</v>
      </c>
      <c r="Z1013" s="87">
        <f>(H1013/H$3)+(I1013/I$3*3)+(J1013/J$3)+(L1013/L$3*2)+(N1013/N$3*2)+(O1013/O$3)+(P1013/P$3*2)+(Q1013/Q$3*2)+(R1013/R$3)</f>
        <v>3.1447401171558056</v>
      </c>
      <c r="AA1013" s="88">
        <f>(T1013/T$3*3)+(U1013/U$3*2)+(V1013/V$3)+(W1013/W$3)+(X1013/X$3)+Y1013</f>
        <v>3.2040276669381078</v>
      </c>
      <c r="AB1013" s="90">
        <f>(Z1013-AA1013)/(Z1013+AA1013)</f>
        <v>-9.3384341337605942E-3</v>
      </c>
      <c r="AD1013" s="100"/>
      <c r="AE1013" s="96"/>
    </row>
    <row r="1014" spans="1:31" x14ac:dyDescent="0.35">
      <c r="A1014" s="2" t="s">
        <v>273</v>
      </c>
      <c r="B1014" s="9">
        <v>34743</v>
      </c>
      <c r="C1014" s="19">
        <v>5.23</v>
      </c>
      <c r="D1014" s="12">
        <v>7.14</v>
      </c>
      <c r="F1014" s="12">
        <v>1.2</v>
      </c>
      <c r="H1014" s="23">
        <f>10^-(D1014)</f>
        <v>7.2443596007499061E-8</v>
      </c>
      <c r="I1014" s="24">
        <v>7.0000000000000001E-3</v>
      </c>
      <c r="J1014" s="25">
        <v>0.01</v>
      </c>
      <c r="K1014" s="33"/>
      <c r="L1014" s="25">
        <v>98</v>
      </c>
      <c r="M1014" s="33"/>
      <c r="N1014" s="25">
        <v>0.04</v>
      </c>
      <c r="O1014" s="25">
        <v>1.8</v>
      </c>
      <c r="P1014" s="25">
        <v>6.7</v>
      </c>
      <c r="Q1014" s="25">
        <v>0.01</v>
      </c>
      <c r="R1014" s="25">
        <v>12</v>
      </c>
      <c r="S1014" s="34"/>
      <c r="T1014" s="51">
        <v>0.06</v>
      </c>
      <c r="U1014" s="42">
        <v>35.1</v>
      </c>
      <c r="V1014" s="42">
        <v>32.799999999999997</v>
      </c>
      <c r="W1014" s="42">
        <v>3.284E-3</v>
      </c>
      <c r="X1014" s="42">
        <v>20</v>
      </c>
      <c r="Y1014" s="44">
        <v>4.3</v>
      </c>
      <c r="Z1014" s="87">
        <f>(H1014/H$3)+(I1014/I$3*3)+(J1014/J$3)+(L1014/L$3*2)+(N1014/N$3*2)+(O1014/O$3)+(P1014/P$3*2)+(Q1014/Q$3*2)+(R1014/R$3)</f>
        <v>6.012565355163237</v>
      </c>
      <c r="AA1014" s="88">
        <f>(T1014/T$3*3)+(U1014/U$3*2)+(V1014/V$3)+(W1014/W$3)+(X1014/X$3)+Y1014</f>
        <v>6.1258910643407916</v>
      </c>
      <c r="AB1014" s="90">
        <f>(Z1014-AA1014)/(Z1014+AA1014)</f>
        <v>-9.3360889771341299E-3</v>
      </c>
      <c r="AD1014" s="100"/>
      <c r="AE1014" s="96"/>
    </row>
    <row r="1015" spans="1:31" x14ac:dyDescent="0.35">
      <c r="A1015" s="2" t="s">
        <v>396</v>
      </c>
      <c r="B1015" s="9">
        <v>41771</v>
      </c>
      <c r="C1015" s="18">
        <v>8.2100000000000009</v>
      </c>
      <c r="D1015" s="12">
        <v>7.29</v>
      </c>
      <c r="F1015" s="12">
        <v>2.1</v>
      </c>
      <c r="H1015" s="23">
        <f>10^-(D1015)</f>
        <v>5.1286138399136415E-8</v>
      </c>
      <c r="I1015" s="32">
        <v>7.0000000000000001E-3</v>
      </c>
      <c r="J1015" s="25">
        <v>0.02</v>
      </c>
      <c r="K1015" s="36"/>
      <c r="L1015" s="25">
        <v>130</v>
      </c>
      <c r="M1015" s="29">
        <v>0.2</v>
      </c>
      <c r="N1015" s="25">
        <v>0.11</v>
      </c>
      <c r="O1015" s="25">
        <v>2.21</v>
      </c>
      <c r="P1015" s="25">
        <v>10.7</v>
      </c>
      <c r="Q1015" s="25">
        <v>0.02</v>
      </c>
      <c r="R1015" s="25">
        <v>13.9</v>
      </c>
      <c r="S1015" s="36"/>
      <c r="T1015" s="51">
        <v>0.12</v>
      </c>
      <c r="U1015" s="42">
        <v>65</v>
      </c>
      <c r="V1015" s="42">
        <v>33.200000000000003</v>
      </c>
      <c r="W1015" s="42">
        <v>0.06</v>
      </c>
      <c r="X1015" s="42">
        <v>32</v>
      </c>
      <c r="Y1015" s="44">
        <v>5.39</v>
      </c>
      <c r="Z1015" s="87">
        <f>(H1015/H$3)+(I1015/I$3*3)+(J1015/J$3)+(L1015/L$3*2)+(N1015/N$3*2)+(O1015/O$3)+(P1015/P$3*2)+(Q1015/Q$3*2)+(R1015/R$3)</f>
        <v>8.035011268318442</v>
      </c>
      <c r="AA1015" s="88">
        <f>(T1015/T$3*3)+(U1015/U$3*2)+(V1015/V$3)+(W1015/W$3)+(X1015/X$3)+Y1015</f>
        <v>8.186438693215889</v>
      </c>
      <c r="AB1015" s="90">
        <f>(Z1015-AA1015)/(Z1015+AA1015)</f>
        <v>-9.335011682465158E-3</v>
      </c>
      <c r="AC1015" s="19">
        <v>8.0399999999999991</v>
      </c>
      <c r="AD1015" s="99">
        <v>8.19</v>
      </c>
      <c r="AE1015" s="95">
        <v>1.84</v>
      </c>
    </row>
    <row r="1016" spans="1:31" x14ac:dyDescent="0.35">
      <c r="A1016" s="2" t="s">
        <v>371</v>
      </c>
      <c r="B1016" s="9">
        <v>35583</v>
      </c>
      <c r="C1016" s="18">
        <v>4.75</v>
      </c>
      <c r="D1016" s="12">
        <v>4.76</v>
      </c>
      <c r="F1016" s="12">
        <v>1.9</v>
      </c>
      <c r="H1016" s="23">
        <f>10^-(D1016)</f>
        <v>1.7378008287493744E-5</v>
      </c>
      <c r="I1016" s="32">
        <v>1.52</v>
      </c>
      <c r="J1016" s="25">
        <v>0.01</v>
      </c>
      <c r="K1016" s="36"/>
      <c r="L1016" s="25">
        <v>23</v>
      </c>
      <c r="M1016" s="36"/>
      <c r="N1016" s="25">
        <v>0.03</v>
      </c>
      <c r="O1016" s="25">
        <v>15</v>
      </c>
      <c r="P1016" s="25">
        <v>11</v>
      </c>
      <c r="Q1016" s="25">
        <v>0.03</v>
      </c>
      <c r="R1016" s="25">
        <v>5.3</v>
      </c>
      <c r="S1016" s="36"/>
      <c r="T1016" s="51">
        <v>0.01</v>
      </c>
      <c r="U1016" s="42">
        <v>37.4</v>
      </c>
      <c r="V1016" s="42">
        <v>74.19</v>
      </c>
      <c r="W1016" s="42">
        <v>3.284E-3</v>
      </c>
      <c r="X1016" s="42">
        <v>30</v>
      </c>
      <c r="Y1016" s="44">
        <v>7.0000000000000007E-2</v>
      </c>
      <c r="Z1016" s="87">
        <f>(H1016/H$3)+(I1016/I$3*3)+(J1016/J$3)+(L1016/L$3*2)+(N1016/N$3*2)+(O1016/O$3)+(P1016/P$3*2)+(Q1016/Q$3*2)+(R1016/R$3)</f>
        <v>2.8386021198843614</v>
      </c>
      <c r="AA1016" s="88">
        <f>(T1016/T$3*3)+(U1016/U$3*2)+(V1016/V$3)+(W1016/W$3)+(X1016/X$3)+Y1016</f>
        <v>2.8918614633583175</v>
      </c>
      <c r="AB1016" s="90">
        <f>(Z1016-AA1016)/(Z1016+AA1016)</f>
        <v>-9.2940724079810678E-3</v>
      </c>
      <c r="AD1016" s="100"/>
      <c r="AE1016" s="96"/>
    </row>
    <row r="1017" spans="1:31" x14ac:dyDescent="0.35">
      <c r="A1017" s="2" t="s">
        <v>308</v>
      </c>
      <c r="B1017" s="9">
        <v>38674</v>
      </c>
      <c r="C1017" s="18">
        <v>2.62</v>
      </c>
      <c r="D1017" s="12">
        <v>7.5</v>
      </c>
      <c r="F1017" s="12">
        <v>8</v>
      </c>
      <c r="H1017" s="23">
        <f>10^-(D1017)</f>
        <v>3.1622776601683699E-8</v>
      </c>
      <c r="I1017" s="28"/>
      <c r="J1017" s="25">
        <v>26.4</v>
      </c>
      <c r="K1017" s="30">
        <v>1</v>
      </c>
      <c r="L1017" s="25">
        <v>265</v>
      </c>
      <c r="M1017" s="30">
        <v>1</v>
      </c>
      <c r="N1017" s="25">
        <v>4.04</v>
      </c>
      <c r="O1017" s="25">
        <v>137</v>
      </c>
      <c r="P1017" s="25">
        <v>680</v>
      </c>
      <c r="Q1017" s="25">
        <v>0.33</v>
      </c>
      <c r="R1017" s="25">
        <v>6600</v>
      </c>
      <c r="S1017" s="31">
        <v>5</v>
      </c>
      <c r="T1017" s="51">
        <v>0.03</v>
      </c>
      <c r="U1017" s="42">
        <v>788</v>
      </c>
      <c r="V1017" s="42">
        <v>0.44</v>
      </c>
      <c r="W1017" s="42">
        <v>0.03</v>
      </c>
      <c r="X1017" s="42">
        <v>12000</v>
      </c>
      <c r="Y1017" s="44">
        <v>13.2</v>
      </c>
      <c r="Z1017" s="87">
        <f>(H1017/H$3)+(I1017/I$3*3)+(J1017/J$3)+(L1017/L$3*2)+(N1017/N$3*2)+(O1017/O$3)+(P1017/P$3*2)+(Q1017/Q$3*2)+(R1017/R$3)</f>
        <v>361.376137903688</v>
      </c>
      <c r="AA1017" s="88">
        <f>(T1017/T$3*3)+(U1017/U$3*2)+(V1017/V$3)+(W1017/W$3)+(X1017/X$3)+Y1017</f>
        <v>368.11833804879058</v>
      </c>
      <c r="AB1017" s="90">
        <f>(Z1017-AA1017)/(Z1017+AA1017)</f>
        <v>-9.2422908841077768E-3</v>
      </c>
      <c r="AC1017" s="19">
        <v>361.46</v>
      </c>
      <c r="AD1017" s="99">
        <v>-368.08</v>
      </c>
      <c r="AE1017" s="95">
        <v>-1.8</v>
      </c>
    </row>
    <row r="1018" spans="1:31" x14ac:dyDescent="0.35">
      <c r="A1018" s="2" t="s">
        <v>106</v>
      </c>
      <c r="B1018" s="9">
        <v>38700</v>
      </c>
      <c r="C1018" s="18">
        <v>4.83</v>
      </c>
      <c r="D1018" s="12">
        <v>7.03</v>
      </c>
      <c r="F1018" s="12">
        <v>1.5</v>
      </c>
      <c r="H1018" s="23">
        <f>10^-(D1018)</f>
        <v>9.3325430079699072E-8</v>
      </c>
      <c r="I1018" s="28"/>
      <c r="J1018" s="25">
        <v>0.38</v>
      </c>
      <c r="K1018" s="30">
        <v>15</v>
      </c>
      <c r="L1018" s="25">
        <v>110</v>
      </c>
      <c r="M1018" s="30">
        <v>0.2</v>
      </c>
      <c r="N1018" s="25">
        <v>2.42</v>
      </c>
      <c r="O1018" s="25">
        <v>4.21</v>
      </c>
      <c r="P1018" s="25">
        <v>15</v>
      </c>
      <c r="Q1018" s="25">
        <v>0.4</v>
      </c>
      <c r="R1018" s="25">
        <v>17.600000000000001</v>
      </c>
      <c r="S1018" s="31">
        <v>17</v>
      </c>
      <c r="T1018" s="51">
        <v>0.02</v>
      </c>
      <c r="U1018" s="42">
        <v>27.9</v>
      </c>
      <c r="V1018" s="42">
        <v>0.22</v>
      </c>
      <c r="W1018" s="42">
        <v>3.3E-3</v>
      </c>
      <c r="X1018" s="42">
        <v>24</v>
      </c>
      <c r="Y1018" s="44">
        <v>6.6</v>
      </c>
      <c r="Z1018" s="87">
        <f>(H1018/H$3)+(I1018/I$3*3)+(J1018/J$3)+(L1018/L$3*2)+(N1018/N$3*2)+(O1018/O$3)+(P1018/P$3*2)+(Q1018/Q$3*2)+(R1018/R$3)</f>
        <v>7.7186381295616471</v>
      </c>
      <c r="AA1018" s="88">
        <f>(T1018/T$3*3)+(U1018/U$3*2)+(V1018/V$3)+(W1018/W$3)+(X1018/X$3)+Y1018</f>
        <v>7.8620882584353744</v>
      </c>
      <c r="AB1018" s="90">
        <f>(Z1018-AA1018)/(Z1018+AA1018)</f>
        <v>-9.2068960908162478E-3</v>
      </c>
    </row>
    <row r="1019" spans="1:31" x14ac:dyDescent="0.35">
      <c r="A1019" s="2" t="s">
        <v>84</v>
      </c>
      <c r="B1019" s="9">
        <v>38680</v>
      </c>
      <c r="C1019" s="18">
        <v>7.81</v>
      </c>
      <c r="D1019" s="12">
        <v>7.6</v>
      </c>
      <c r="F1019" s="12">
        <v>2</v>
      </c>
      <c r="H1019" s="23">
        <f>10^-(D1019)</f>
        <v>2.5118864315095751E-8</v>
      </c>
      <c r="I1019" s="28"/>
      <c r="J1019" s="25">
        <v>0.05</v>
      </c>
      <c r="K1019" s="30">
        <v>1</v>
      </c>
      <c r="L1019" s="25">
        <v>77</v>
      </c>
      <c r="M1019" s="30">
        <v>1</v>
      </c>
      <c r="N1019" s="25">
        <v>0.34</v>
      </c>
      <c r="O1019" s="25">
        <v>0.7</v>
      </c>
      <c r="P1019" s="25">
        <v>3.7</v>
      </c>
      <c r="Q1019" s="25">
        <v>0.11</v>
      </c>
      <c r="R1019" s="25">
        <v>13</v>
      </c>
      <c r="S1019" s="31">
        <v>5</v>
      </c>
      <c r="T1019" s="51">
        <v>0.03</v>
      </c>
      <c r="U1019" s="42">
        <v>76</v>
      </c>
      <c r="V1019" s="42">
        <v>0.44</v>
      </c>
      <c r="W1019" s="42">
        <v>0.03</v>
      </c>
      <c r="X1019" s="42">
        <v>30</v>
      </c>
      <c r="Y1019" s="44">
        <v>2.4</v>
      </c>
      <c r="Z1019" s="87">
        <f>(H1019/H$3)+(I1019/I$3*3)+(J1019/J$3)+(L1019/L$3*2)+(N1019/N$3*2)+(O1019/O$3)+(P1019/P$3*2)+(Q1019/Q$3*2)+(R1019/R$3)</f>
        <v>4.7490405496293491</v>
      </c>
      <c r="AA1019" s="88">
        <f>(T1019/T$3*3)+(U1019/U$3*2)+(V1019/V$3)+(W1019/W$3)+(X1019/X$3)+Y1019</f>
        <v>4.8371386177810338</v>
      </c>
      <c r="AB1019" s="90">
        <f>(Z1019-AA1019)/(Z1019+AA1019)</f>
        <v>-9.1901128294354251E-3</v>
      </c>
      <c r="AC1019" s="19">
        <v>4.74</v>
      </c>
      <c r="AD1019" s="13">
        <v>-4.82</v>
      </c>
      <c r="AE1019" s="95">
        <v>-1.65</v>
      </c>
    </row>
    <row r="1020" spans="1:31" x14ac:dyDescent="0.35">
      <c r="A1020" s="2" t="s">
        <v>212</v>
      </c>
      <c r="B1020" s="9">
        <v>38104</v>
      </c>
      <c r="C1020" s="18">
        <v>6.7</v>
      </c>
      <c r="D1020" s="12">
        <v>7.15</v>
      </c>
      <c r="F1020" s="12">
        <v>1.2</v>
      </c>
      <c r="H1020" s="23">
        <f>10^-(D1020)</f>
        <v>7.0794578438413597E-8</v>
      </c>
      <c r="I1020" s="38"/>
      <c r="J1020" s="25">
        <v>0.01</v>
      </c>
      <c r="K1020" s="30">
        <v>0.2</v>
      </c>
      <c r="L1020" s="25">
        <v>160</v>
      </c>
      <c r="M1020" s="30">
        <v>0.4</v>
      </c>
      <c r="N1020" s="25">
        <v>0.01</v>
      </c>
      <c r="O1020" s="25">
        <v>1.1200000000000001</v>
      </c>
      <c r="P1020" s="25">
        <v>15.3</v>
      </c>
      <c r="Q1020" s="25">
        <v>3.0000000000000001E-3</v>
      </c>
      <c r="R1020" s="25">
        <v>11.3</v>
      </c>
      <c r="S1020" s="31">
        <v>5.5</v>
      </c>
      <c r="T1020" s="51">
        <v>0.04</v>
      </c>
      <c r="U1020" s="42">
        <v>117</v>
      </c>
      <c r="V1020" s="42">
        <v>20.05</v>
      </c>
      <c r="W1020" s="42">
        <v>0.01</v>
      </c>
      <c r="X1020" s="42">
        <v>31</v>
      </c>
      <c r="Y1020" s="44">
        <v>6.31</v>
      </c>
      <c r="Z1020" s="87">
        <f>(H1020/H$3)+(I1020/I$3*3)+(J1020/J$3)+(L1020/L$3*2)+(N1020/N$3*2)+(O1020/O$3)+(P1020/P$3*2)+(Q1020/Q$3*2)+(R1020/R$3)</f>
        <v>9.7639586859309837</v>
      </c>
      <c r="AA1020" s="88">
        <f>(T1020/T$3*3)+(U1020/U$3*2)+(V1020/V$3)+(W1020/W$3)+(X1020/X$3)+Y1020</f>
        <v>9.9450630823134425</v>
      </c>
      <c r="AB1020" s="90">
        <f>(Z1020-AA1020)/(Z1020+AA1020)</f>
        <v>-9.1889084355398012E-3</v>
      </c>
    </row>
    <row r="1021" spans="1:31" x14ac:dyDescent="0.35">
      <c r="A1021" s="2" t="s">
        <v>343</v>
      </c>
      <c r="B1021" s="9">
        <v>38678</v>
      </c>
      <c r="C1021" s="18">
        <v>3.49</v>
      </c>
      <c r="D1021" s="12">
        <v>6.2</v>
      </c>
      <c r="F1021" s="12">
        <v>1</v>
      </c>
      <c r="H1021" s="23">
        <f>10^-(D1021)</f>
        <v>6.3095734448019254E-7</v>
      </c>
      <c r="I1021" s="32">
        <v>0.02</v>
      </c>
      <c r="J1021" s="25">
        <v>0.03</v>
      </c>
      <c r="K1021" s="29">
        <v>1</v>
      </c>
      <c r="L1021" s="25">
        <v>43.2</v>
      </c>
      <c r="M1021" s="29">
        <v>1</v>
      </c>
      <c r="N1021" s="25">
        <v>7.0000000000000007E-2</v>
      </c>
      <c r="O1021" s="25">
        <v>10.7</v>
      </c>
      <c r="P1021" s="25">
        <v>5.3</v>
      </c>
      <c r="Q1021" s="25">
        <v>0.13</v>
      </c>
      <c r="R1021" s="25">
        <v>8.6</v>
      </c>
      <c r="S1021" s="29">
        <v>11</v>
      </c>
      <c r="T1021" s="51">
        <v>0.03</v>
      </c>
      <c r="U1021" s="42">
        <v>53</v>
      </c>
      <c r="V1021" s="42">
        <v>48.69</v>
      </c>
      <c r="W1021" s="42">
        <v>0.03</v>
      </c>
      <c r="X1021" s="42">
        <v>22</v>
      </c>
      <c r="Y1021" s="44">
        <v>0.8</v>
      </c>
      <c r="Z1021" s="87">
        <f>(H1021/H$3)+(I1021/I$3*3)+(J1021/J$3)+(L1021/L$3*2)+(N1021/N$3*2)+(O1021/O$3)+(P1021/P$3*2)+(Q1021/Q$3*2)+(R1021/R$3)</f>
        <v>3.2505864674737919</v>
      </c>
      <c r="AA1021" s="88">
        <f>(T1021/T$3*3)+(U1021/U$3*2)+(V1021/V$3)+(W1021/W$3)+(X1021/X$3)+Y1021</f>
        <v>3.3108769376605753</v>
      </c>
      <c r="AB1021" s="90">
        <f>(Z1021-AA1021)/(Z1021+AA1021)</f>
        <v>-9.1885706684892848E-3</v>
      </c>
      <c r="AC1021" s="19">
        <v>3.25</v>
      </c>
      <c r="AD1021" s="13">
        <v>-3.31</v>
      </c>
      <c r="AE1021" s="94">
        <v>-1.9</v>
      </c>
    </row>
    <row r="1022" spans="1:31" x14ac:dyDescent="0.35">
      <c r="A1022" s="2" t="s">
        <v>308</v>
      </c>
      <c r="B1022" s="9">
        <v>38848</v>
      </c>
      <c r="C1022" s="20"/>
      <c r="D1022" s="12">
        <v>7.43</v>
      </c>
      <c r="F1022" s="12">
        <v>7.1</v>
      </c>
      <c r="H1022" s="23">
        <f>10^-(D1022)</f>
        <v>3.7153522909717246E-8</v>
      </c>
      <c r="I1022" s="28"/>
      <c r="J1022" s="25">
        <v>30.81</v>
      </c>
      <c r="K1022" s="29">
        <v>5</v>
      </c>
      <c r="L1022" s="25">
        <v>264.01</v>
      </c>
      <c r="M1022" s="29">
        <v>5</v>
      </c>
      <c r="N1022" s="25">
        <v>7.21</v>
      </c>
      <c r="O1022" s="25">
        <v>192.23</v>
      </c>
      <c r="P1022" s="25">
        <v>698.15</v>
      </c>
      <c r="Q1022" s="25">
        <v>0.37</v>
      </c>
      <c r="R1022" s="25">
        <v>6490.3</v>
      </c>
      <c r="S1022" s="29">
        <v>10</v>
      </c>
      <c r="T1022" s="51">
        <v>0.79</v>
      </c>
      <c r="U1022" s="42">
        <v>812</v>
      </c>
      <c r="V1022" s="42">
        <v>0.48</v>
      </c>
      <c r="W1022" s="42">
        <v>0.03</v>
      </c>
      <c r="X1022" s="42">
        <v>11900</v>
      </c>
      <c r="Y1022" s="44">
        <v>13.87</v>
      </c>
      <c r="Z1022" s="87">
        <f>(H1022/H$3)+(I1022/I$3*3)+(J1022/J$3)+(L1022/L$3*2)+(N1022/N$3*2)+(O1022/O$3)+(P1022/P$3*2)+(Q1022/Q$3*2)+(R1022/R$3)</f>
        <v>359.8208159938913</v>
      </c>
      <c r="AA1022" s="88">
        <f>(T1022/T$3*3)+(U1022/U$3*2)+(V1022/V$3)+(W1022/W$3)+(X1022/X$3)+Y1022</f>
        <v>366.49175200265137</v>
      </c>
      <c r="AB1022" s="90">
        <f>(Z1022-AA1022)/(Z1022+AA1022)</f>
        <v>-9.1846627783973862E-3</v>
      </c>
      <c r="AC1022" s="19">
        <v>359.82</v>
      </c>
      <c r="AD1022" s="13">
        <v>365.67</v>
      </c>
      <c r="AE1022" s="94">
        <v>-1.61</v>
      </c>
    </row>
    <row r="1023" spans="1:31" x14ac:dyDescent="0.35">
      <c r="A1023" s="2" t="s">
        <v>366</v>
      </c>
      <c r="B1023" s="9">
        <v>35409</v>
      </c>
      <c r="C1023" s="18">
        <v>0.61</v>
      </c>
      <c r="D1023" s="12">
        <v>6.24</v>
      </c>
      <c r="F1023" s="12">
        <v>14</v>
      </c>
      <c r="H1023" s="23">
        <f>10^-(D1023)</f>
        <v>5.7543993733715549E-7</v>
      </c>
      <c r="I1023" s="32">
        <v>0.81</v>
      </c>
      <c r="J1023" s="25">
        <v>0.13</v>
      </c>
      <c r="K1023" s="33"/>
      <c r="L1023" s="25">
        <v>30</v>
      </c>
      <c r="M1023" s="33"/>
      <c r="N1023" s="25">
        <v>0.28000000000000003</v>
      </c>
      <c r="O1023" s="25">
        <v>8.5</v>
      </c>
      <c r="P1023" s="25">
        <v>3.4</v>
      </c>
      <c r="Q1023" s="25">
        <v>0.2</v>
      </c>
      <c r="R1023" s="25">
        <v>12</v>
      </c>
      <c r="S1023" s="34"/>
      <c r="T1023" s="51">
        <v>0.02</v>
      </c>
      <c r="U1023" s="42">
        <v>42.5</v>
      </c>
      <c r="V1023" s="42">
        <v>4.8</v>
      </c>
      <c r="W1023" s="42">
        <v>0.01</v>
      </c>
      <c r="X1023" s="42">
        <v>30</v>
      </c>
      <c r="Y1023" s="44">
        <v>0.87</v>
      </c>
      <c r="Z1023" s="87">
        <f>(H1023/H$3)+(I1023/I$3*3)+(J1023/J$3)+(L1023/L$3*2)+(N1023/N$3*2)+(O1023/O$3)+(P1023/P$3*2)+(Q1023/Q$3*2)+(R1023/R$3)</f>
        <v>2.6306806855215688</v>
      </c>
      <c r="AA1023" s="88">
        <f>(T1023/T$3*3)+(U1023/U$3*2)+(V1023/V$3)+(W1023/W$3)+(X1023/X$3)+Y1023</f>
        <v>2.6793023866913313</v>
      </c>
      <c r="AB1023" s="90">
        <f>(Z1023-AA1023)/(Z1023+AA1023)</f>
        <v>-9.1566584127545508E-3</v>
      </c>
    </row>
    <row r="1024" spans="1:31" x14ac:dyDescent="0.35">
      <c r="A1024" s="2" t="s">
        <v>143</v>
      </c>
      <c r="B1024" s="9">
        <v>38736</v>
      </c>
      <c r="C1024" s="20"/>
      <c r="D1024" s="12">
        <v>7.2</v>
      </c>
      <c r="F1024" s="12">
        <v>2.4</v>
      </c>
      <c r="H1024" s="23">
        <f>10^-(D1024)</f>
        <v>6.3095734448019177E-8</v>
      </c>
      <c r="I1024" s="32">
        <v>0.37</v>
      </c>
      <c r="J1024" s="25">
        <v>0.3</v>
      </c>
      <c r="K1024" s="29">
        <v>1</v>
      </c>
      <c r="L1024" s="25">
        <v>76.400000000000006</v>
      </c>
      <c r="M1024" s="29">
        <v>1</v>
      </c>
      <c r="N1024" s="35"/>
      <c r="O1024" s="25">
        <v>2.1</v>
      </c>
      <c r="P1024" s="25">
        <v>9.6999999999999993</v>
      </c>
      <c r="Q1024" s="25">
        <v>0.31</v>
      </c>
      <c r="R1024" s="25">
        <v>12.8</v>
      </c>
      <c r="S1024" s="29">
        <v>10</v>
      </c>
      <c r="T1024" s="51">
        <v>0.18</v>
      </c>
      <c r="U1024" s="42">
        <v>8</v>
      </c>
      <c r="V1024" s="42">
        <v>0.44</v>
      </c>
      <c r="W1024" s="42">
        <v>0.03</v>
      </c>
      <c r="X1024" s="42">
        <v>18</v>
      </c>
      <c r="Y1024" s="44">
        <v>4.7</v>
      </c>
      <c r="Z1024" s="87">
        <f>(H1024/H$3)+(I1024/I$3*3)+(J1024/J$3)+(L1024/L$3*2)+(N1024/N$3*2)+(O1024/O$3)+(P1024/P$3*2)+(Q1024/Q$3*2)+(R1024/R$3)</f>
        <v>5.2899663580050653</v>
      </c>
      <c r="AA1024" s="88">
        <f>(T1024/T$3*3)+(U1024/U$3*2)+(V1024/V$3)+(W1024/W$3)+(X1024/X$3)+Y1024</f>
        <v>5.3877375864475967</v>
      </c>
      <c r="AB1024" s="90">
        <f>(Z1024-AA1024)/(Z1024+AA1024)</f>
        <v>-9.1565779451420366E-3</v>
      </c>
      <c r="AD1024" s="100"/>
      <c r="AE1024" s="96"/>
    </row>
    <row r="1025" spans="1:31" x14ac:dyDescent="0.35">
      <c r="A1025" s="2" t="s">
        <v>298</v>
      </c>
      <c r="B1025" s="9">
        <v>40135</v>
      </c>
      <c r="C1025" s="20"/>
      <c r="D1025" s="12">
        <v>7.23</v>
      </c>
      <c r="E1025" s="13">
        <v>7.6</v>
      </c>
      <c r="F1025" s="15"/>
      <c r="H1025" s="23">
        <f>10^-(D1025)</f>
        <v>5.8884365535558776E-8</v>
      </c>
      <c r="I1025" s="32">
        <v>5.0000000000000001E-3</v>
      </c>
      <c r="J1025" s="25">
        <v>0.05</v>
      </c>
      <c r="K1025" s="33"/>
      <c r="L1025" s="25">
        <v>146</v>
      </c>
      <c r="M1025" s="33"/>
      <c r="N1025" s="25">
        <v>0.03</v>
      </c>
      <c r="O1025" s="25">
        <v>0.9</v>
      </c>
      <c r="P1025" s="25">
        <v>8</v>
      </c>
      <c r="Q1025" s="25">
        <v>5.0000000000000001E-3</v>
      </c>
      <c r="R1025" s="25">
        <v>17</v>
      </c>
      <c r="S1025" s="34"/>
      <c r="T1025" s="51">
        <v>0.15</v>
      </c>
      <c r="U1025" s="42">
        <v>87</v>
      </c>
      <c r="V1025" s="42">
        <v>87</v>
      </c>
      <c r="W1025" s="42">
        <v>0.01</v>
      </c>
      <c r="X1025" s="42">
        <v>49</v>
      </c>
      <c r="Y1025" s="44">
        <v>4.2699999999999996</v>
      </c>
      <c r="Z1025" s="87">
        <f>(H1025/H$3)+(I1025/I$3*3)+(J1025/J$3)+(L1025/L$3*2)+(N1025/N$3*2)+(O1025/O$3)+(P1025/P$3*2)+(Q1025/Q$3*2)+(R1025/R$3)</f>
        <v>8.7106544711699581</v>
      </c>
      <c r="AA1025" s="88">
        <f>(T1025/T$3*3)+(U1025/U$3*2)+(V1025/V$3)+(W1025/W$3)+(X1025/X$3)+Y1025</f>
        <v>8.871589375402575</v>
      </c>
      <c r="AB1025" s="90">
        <f>(Z1025-AA1025)/(Z1025+AA1025)</f>
        <v>-9.1532631236933646E-3</v>
      </c>
      <c r="AC1025" s="19">
        <v>8.6999999999999993</v>
      </c>
      <c r="AD1025" s="99">
        <v>8.8699999999999992</v>
      </c>
      <c r="AE1025" s="96"/>
    </row>
    <row r="1026" spans="1:31" x14ac:dyDescent="0.35">
      <c r="A1026" s="2" t="s">
        <v>251</v>
      </c>
      <c r="B1026" s="9">
        <v>41904</v>
      </c>
      <c r="C1026" s="18">
        <v>3.95</v>
      </c>
      <c r="D1026" s="12">
        <v>6.67</v>
      </c>
      <c r="F1026" s="12">
        <v>1</v>
      </c>
      <c r="H1026" s="23">
        <f>10^-(D1026)</f>
        <v>2.1379620895022279E-7</v>
      </c>
      <c r="I1026" s="24">
        <v>0.45</v>
      </c>
      <c r="J1026" s="25">
        <v>0.06</v>
      </c>
      <c r="K1026" s="33"/>
      <c r="L1026" s="25">
        <v>73.5</v>
      </c>
      <c r="M1026" s="33"/>
      <c r="N1026" s="25">
        <v>10.9</v>
      </c>
      <c r="O1026" s="25">
        <v>1.4</v>
      </c>
      <c r="P1026" s="25">
        <v>9.7899999999999991</v>
      </c>
      <c r="Q1026" s="25">
        <v>0.44</v>
      </c>
      <c r="R1026" s="25">
        <v>26.8</v>
      </c>
      <c r="S1026" s="34"/>
      <c r="T1026" s="51">
        <v>0.09</v>
      </c>
      <c r="U1026" s="42">
        <v>40</v>
      </c>
      <c r="V1026" s="42">
        <v>0.22</v>
      </c>
      <c r="W1026" s="42">
        <v>0.03</v>
      </c>
      <c r="X1026" s="42">
        <v>124</v>
      </c>
      <c r="Y1026" s="44">
        <v>1.91</v>
      </c>
      <c r="Z1026" s="87">
        <f>(H1026/H$3)+(I1026/I$3*3)+(J1026/J$3)+(L1026/L$3*2)+(N1026/N$3*2)+(O1026/O$3)+(P1026/P$3*2)+(Q1026/Q$3*2)+(R1026/R$3)</f>
        <v>6.1343437190697117</v>
      </c>
      <c r="AA1026" s="88">
        <f>(T1026/T$3*3)+(U1026/U$3*2)+(V1026/V$3)+(W1026/W$3)+(X1026/X$3)+Y1026</f>
        <v>6.2476540454017302</v>
      </c>
      <c r="AB1026" s="90">
        <f>(Z1026-AA1026)/(Z1026+AA1026)</f>
        <v>-9.1512152148135583E-3</v>
      </c>
      <c r="AC1026" s="19">
        <v>6.28</v>
      </c>
      <c r="AD1026" s="99">
        <v>6.24</v>
      </c>
      <c r="AE1026" s="95">
        <v>0.63</v>
      </c>
    </row>
    <row r="1027" spans="1:31" x14ac:dyDescent="0.35">
      <c r="A1027" s="2" t="s">
        <v>100</v>
      </c>
      <c r="B1027" s="9">
        <v>32272</v>
      </c>
      <c r="C1027" s="19">
        <v>12.33</v>
      </c>
      <c r="D1027" s="12">
        <v>6.75</v>
      </c>
      <c r="F1027" s="12">
        <v>5</v>
      </c>
      <c r="H1027" s="23">
        <f>10^-(D1027)</f>
        <v>1.7782794100389206E-7</v>
      </c>
      <c r="I1027" s="24">
        <v>4.0000000000000001E-3</v>
      </c>
      <c r="J1027" s="25">
        <v>0.54</v>
      </c>
      <c r="K1027" s="30">
        <v>8.6999999999999993</v>
      </c>
      <c r="L1027" s="25">
        <v>110</v>
      </c>
      <c r="M1027" s="30">
        <v>0.1</v>
      </c>
      <c r="N1027" s="25">
        <v>2.2999999999999998</v>
      </c>
      <c r="O1027" s="25">
        <v>3.5</v>
      </c>
      <c r="P1027" s="25">
        <v>12</v>
      </c>
      <c r="Q1027" s="25">
        <v>0.2</v>
      </c>
      <c r="R1027" s="25">
        <v>26</v>
      </c>
      <c r="S1027" s="31">
        <v>4.2</v>
      </c>
      <c r="T1027" s="51">
        <v>1.53</v>
      </c>
      <c r="U1027" s="42">
        <v>8</v>
      </c>
      <c r="V1027" s="42">
        <v>1.1000000000000001</v>
      </c>
      <c r="W1027" s="42">
        <v>0.82</v>
      </c>
      <c r="X1027" s="42">
        <v>31.2</v>
      </c>
      <c r="Y1027" s="44">
        <v>6.83</v>
      </c>
      <c r="Z1027" s="87">
        <f>(H1027/H$3)+(I1027/I$3*3)+(J1027/J$3)+(L1027/L$3*2)+(N1027/N$3*2)+(O1027/O$3)+(P1027/P$3*2)+(Q1027/Q$3*2)+(R1027/R$3)</f>
        <v>7.8167996535798627</v>
      </c>
      <c r="AA1027" s="88">
        <f>(T1027/T$3*3)+(U1027/U$3*2)+(V1027/V$3)+(W1027/W$3)+(X1027/X$3)+Y1027</f>
        <v>7.960557136768692</v>
      </c>
      <c r="AB1027" s="90">
        <f>(Z1027-AA1027)/(Z1027+AA1027)</f>
        <v>-9.1116328989130635E-3</v>
      </c>
      <c r="AD1027" s="100"/>
      <c r="AE1027" s="96"/>
    </row>
    <row r="1028" spans="1:31" x14ac:dyDescent="0.35">
      <c r="A1028" s="2" t="s">
        <v>212</v>
      </c>
      <c r="B1028" s="9">
        <v>41954</v>
      </c>
      <c r="D1028" s="12">
        <v>7.12</v>
      </c>
      <c r="F1028" s="12">
        <v>1</v>
      </c>
      <c r="H1028" s="23">
        <f>10^-(D1028)</f>
        <v>7.5857757502918145E-8</v>
      </c>
      <c r="I1028" s="24">
        <v>0.01</v>
      </c>
      <c r="J1028" s="25">
        <v>0.05</v>
      </c>
      <c r="K1028" s="33"/>
      <c r="L1028" s="25">
        <v>156</v>
      </c>
      <c r="M1028" s="33"/>
      <c r="N1028" s="25">
        <v>0.01</v>
      </c>
      <c r="O1028" s="25">
        <v>1.3</v>
      </c>
      <c r="P1028" s="25">
        <v>14</v>
      </c>
      <c r="Q1028" s="25">
        <v>0.01</v>
      </c>
      <c r="R1028" s="25">
        <v>11</v>
      </c>
      <c r="S1028" s="34"/>
      <c r="T1028" s="51">
        <v>0.03</v>
      </c>
      <c r="U1028" s="42">
        <v>104</v>
      </c>
      <c r="V1028" s="42">
        <v>12</v>
      </c>
      <c r="W1028" s="42">
        <v>0.02</v>
      </c>
      <c r="X1028" s="42">
        <v>30</v>
      </c>
      <c r="Y1028" s="44">
        <v>6.42</v>
      </c>
      <c r="Z1028" s="87">
        <f>(H1028/H$3)+(I1028/I$3*3)+(J1028/J$3)+(L1028/L$3*2)+(N1028/N$3*2)+(O1028/O$3)+(P1028/P$3*2)+(Q1028/Q$3*2)+(R1028/R$3)</f>
        <v>9.4525494301232165</v>
      </c>
      <c r="AA1028" s="88">
        <f>(T1028/T$3*3)+(U1028/U$3*2)+(V1028/V$3)+(W1028/W$3)+(X1028/X$3)+Y1028</f>
        <v>9.6262811354140538</v>
      </c>
      <c r="AB1028" s="90">
        <f>(Z1028-AA1028)/(Z1028+AA1028)</f>
        <v>-9.1059934042631921E-3</v>
      </c>
      <c r="AC1028" s="19">
        <v>9.4499999999999993</v>
      </c>
      <c r="AD1028" s="99">
        <v>9.64</v>
      </c>
      <c r="AE1028" s="95">
        <v>2</v>
      </c>
    </row>
    <row r="1029" spans="1:31" x14ac:dyDescent="0.35">
      <c r="A1029" s="2" t="s">
        <v>139</v>
      </c>
      <c r="B1029" s="9">
        <v>41928</v>
      </c>
      <c r="C1029" s="18">
        <v>6.71</v>
      </c>
      <c r="D1029" s="12">
        <v>8.16</v>
      </c>
      <c r="F1029" s="12">
        <v>1.1000000000000001</v>
      </c>
      <c r="H1029" s="23">
        <f>10^-(D1029)</f>
        <v>6.9183097091893386E-9</v>
      </c>
      <c r="I1029" s="32">
        <v>0.83</v>
      </c>
      <c r="J1029" s="25">
        <v>0.18</v>
      </c>
      <c r="K1029" s="36"/>
      <c r="L1029" s="25">
        <v>48.6</v>
      </c>
      <c r="M1029" s="36"/>
      <c r="N1029" s="25">
        <v>0.27</v>
      </c>
      <c r="O1029" s="25">
        <v>1.77</v>
      </c>
      <c r="P1029" s="25">
        <v>5.21</v>
      </c>
      <c r="Q1029" s="25">
        <v>0.16</v>
      </c>
      <c r="R1029" s="25">
        <v>60.5</v>
      </c>
      <c r="S1029" s="36"/>
      <c r="T1029" s="51">
        <v>0.25</v>
      </c>
      <c r="U1029" s="42">
        <v>22.4</v>
      </c>
      <c r="V1029" s="42">
        <v>0.22</v>
      </c>
      <c r="W1029" s="42">
        <v>3.2799999999999999E-3</v>
      </c>
      <c r="X1029" s="42">
        <v>93</v>
      </c>
      <c r="Y1029" s="44">
        <v>2.65</v>
      </c>
      <c r="Z1029" s="87">
        <f>(H1029/H$3)+(I1029/I$3*3)+(J1029/J$3)+(L1029/L$3*2)+(N1029/N$3*2)+(O1029/O$3)+(P1029/P$3*2)+(Q1029/Q$3*2)+(R1029/R$3)</f>
        <v>5.6484112674927189</v>
      </c>
      <c r="AA1029" s="88">
        <f>(T1029/T$3*3)+(U1029/U$3*2)+(V1029/V$3)+(W1029/W$3)+(X1029/X$3)+Y1029</f>
        <v>5.7512568170863609</v>
      </c>
      <c r="AB1029" s="90">
        <f>(Z1029-AA1029)/(Z1029+AA1029)</f>
        <v>-9.0218021113058974E-3</v>
      </c>
      <c r="AC1029" s="19">
        <v>5.56</v>
      </c>
      <c r="AD1029" s="13">
        <v>5.75</v>
      </c>
      <c r="AE1029" s="95">
        <v>3.28</v>
      </c>
    </row>
    <row r="1030" spans="1:31" x14ac:dyDescent="0.35">
      <c r="A1030" s="2" t="s">
        <v>333</v>
      </c>
      <c r="B1030" s="9">
        <v>39205</v>
      </c>
      <c r="C1030" s="18">
        <v>1.88</v>
      </c>
      <c r="D1030" s="12">
        <v>5.89</v>
      </c>
      <c r="F1030" s="12">
        <v>31</v>
      </c>
      <c r="H1030" s="23">
        <f>10^-(D1030)</f>
        <v>1.2882495516931333E-6</v>
      </c>
      <c r="I1030" s="32">
        <v>4.0000000000000001E-3</v>
      </c>
      <c r="J1030" s="25">
        <v>0.02</v>
      </c>
      <c r="K1030" s="33"/>
      <c r="L1030" s="25">
        <v>36.6</v>
      </c>
      <c r="M1030" s="33"/>
      <c r="N1030" s="25">
        <v>0.39</v>
      </c>
      <c r="O1030" s="25">
        <v>22.3</v>
      </c>
      <c r="P1030" s="25">
        <v>4.92</v>
      </c>
      <c r="Q1030" s="25">
        <v>0.08</v>
      </c>
      <c r="R1030" s="25">
        <v>7.48</v>
      </c>
      <c r="S1030" s="34"/>
      <c r="T1030" s="51">
        <v>0.05</v>
      </c>
      <c r="U1030" s="42">
        <v>34.4</v>
      </c>
      <c r="V1030" s="42">
        <v>70.819999999999993</v>
      </c>
      <c r="W1030" s="42">
        <v>0.05</v>
      </c>
      <c r="X1030" s="42">
        <v>16</v>
      </c>
      <c r="Y1030" s="44">
        <v>0.89</v>
      </c>
      <c r="Z1030" s="87">
        <f>(H1030/H$3)+(I1030/I$3*3)+(J1030/J$3)+(L1030/L$3*2)+(N1030/N$3*2)+(O1030/O$3)+(P1030/P$3*2)+(Q1030/Q$3*2)+(R1030/R$3)</f>
        <v>3.1452457582719195</v>
      </c>
      <c r="AA1030" s="88">
        <f>(T1030/T$3*3)+(U1030/U$3*2)+(V1030/V$3)+(W1030/W$3)+(X1030/X$3)+Y1030</f>
        <v>3.2024088605373229</v>
      </c>
      <c r="AB1030" s="90">
        <f>(Z1030-AA1030)/(Z1030+AA1030)</f>
        <v>-9.0053895018198972E-3</v>
      </c>
      <c r="AD1030" s="100"/>
      <c r="AE1030" s="96"/>
    </row>
    <row r="1031" spans="1:31" x14ac:dyDescent="0.35">
      <c r="A1031" s="2" t="s">
        <v>311</v>
      </c>
      <c r="B1031" s="9">
        <v>38680</v>
      </c>
      <c r="C1031" s="18">
        <v>2.0699999999999998</v>
      </c>
      <c r="D1031" s="12">
        <v>7.1</v>
      </c>
      <c r="E1031" s="16"/>
      <c r="F1031" s="12">
        <v>3</v>
      </c>
      <c r="G1031" s="16"/>
      <c r="H1031" s="23">
        <f>10^-(D1031)</f>
        <v>7.943282347242818E-8</v>
      </c>
      <c r="I1031" s="28"/>
      <c r="J1031" s="25">
        <v>0.34</v>
      </c>
      <c r="K1031" s="29">
        <v>1</v>
      </c>
      <c r="L1031" s="25">
        <v>78</v>
      </c>
      <c r="M1031" s="29">
        <v>1</v>
      </c>
      <c r="N1031" s="25">
        <v>4.7</v>
      </c>
      <c r="O1031" s="25">
        <v>4.8</v>
      </c>
      <c r="P1031" s="25">
        <v>4.0999999999999996</v>
      </c>
      <c r="Q1031" s="25">
        <v>0.32</v>
      </c>
      <c r="R1031" s="25">
        <v>9.6</v>
      </c>
      <c r="S1031" s="31">
        <v>5</v>
      </c>
      <c r="T1031" s="51">
        <v>0.03</v>
      </c>
      <c r="U1031" s="42">
        <v>72</v>
      </c>
      <c r="V1031" s="42">
        <v>0.44</v>
      </c>
      <c r="W1031" s="42">
        <v>0.03</v>
      </c>
      <c r="X1031" s="42">
        <v>16</v>
      </c>
      <c r="Y1031" s="44">
        <v>3.1</v>
      </c>
      <c r="Z1031" s="87">
        <f>(H1031/H$3)+(I1031/I$3*3)+(J1031/J$3)+(L1031/L$3*2)+(N1031/N$3*2)+(O1031/O$3)+(P1031/P$3*2)+(Q1031/Q$3*2)+(R1031/R$3)</f>
        <v>4.9687063318456977</v>
      </c>
      <c r="AA1031" s="88">
        <f>(T1031/T$3*3)+(U1031/U$3*2)+(V1031/V$3)+(W1031/W$3)+(X1031/X$3)+Y1031</f>
        <v>5.058943578109826</v>
      </c>
      <c r="AB1031" s="90">
        <f>(Z1031-AA1031)/(Z1031+AA1031)</f>
        <v>-8.9988429068051257E-3</v>
      </c>
      <c r="AC1031" s="19">
        <v>4.96</v>
      </c>
      <c r="AD1031" s="99">
        <v>-5.05</v>
      </c>
      <c r="AE1031" s="95">
        <v>-1.6</v>
      </c>
    </row>
    <row r="1032" spans="1:31" x14ac:dyDescent="0.35">
      <c r="A1032" s="2" t="s">
        <v>296</v>
      </c>
      <c r="B1032" s="9">
        <v>35403</v>
      </c>
      <c r="C1032" s="18">
        <v>1.87</v>
      </c>
      <c r="D1032" s="12">
        <v>6.86</v>
      </c>
      <c r="F1032" s="12">
        <v>4.7</v>
      </c>
      <c r="H1032" s="23">
        <f>10^-(D1032)</f>
        <v>1.3803842646028823E-7</v>
      </c>
      <c r="I1032" s="24">
        <v>2E-3</v>
      </c>
      <c r="J1032" s="27">
        <v>0.01</v>
      </c>
      <c r="K1032" s="33"/>
      <c r="L1032" s="25">
        <v>73</v>
      </c>
      <c r="M1032" s="36"/>
      <c r="N1032" s="25">
        <v>0.02</v>
      </c>
      <c r="O1032" s="25">
        <v>18</v>
      </c>
      <c r="P1032" s="25">
        <v>6</v>
      </c>
      <c r="Q1032" s="25">
        <v>0.16</v>
      </c>
      <c r="R1032" s="25">
        <v>17</v>
      </c>
      <c r="S1032" s="34"/>
      <c r="T1032" s="50">
        <v>0.1</v>
      </c>
      <c r="U1032" s="41">
        <v>49.4</v>
      </c>
      <c r="V1032" s="41">
        <v>61.79</v>
      </c>
      <c r="W1032" s="41">
        <v>0.25</v>
      </c>
      <c r="X1032" s="41">
        <v>41</v>
      </c>
      <c r="Y1032" s="44">
        <v>2.25</v>
      </c>
      <c r="Z1032" s="87">
        <f>(H1032/H$3)+(I1032/I$3*3)+(J1032/J$3)+(L1032/L$3*2)+(N1032/N$3*2)+(O1032/O$3)+(P1032/P$3*2)+(Q1032/Q$3*2)+(R1032/R$3)</f>
        <v>5.3434674063069938</v>
      </c>
      <c r="AA1032" s="88">
        <f>(T1032/T$3*3)+(U1032/U$3*2)+(V1032/V$3)+(W1032/W$3)+(X1032/X$3)+Y1032</f>
        <v>5.4401818906932142</v>
      </c>
      <c r="AB1032" s="90">
        <f>(Z1032-AA1032)/(Z1032+AA1032)</f>
        <v>-8.9686229329735741E-3</v>
      </c>
    </row>
    <row r="1033" spans="1:31" x14ac:dyDescent="0.35">
      <c r="A1033" s="2" t="s">
        <v>364</v>
      </c>
      <c r="B1033" s="9">
        <v>39365</v>
      </c>
      <c r="C1033" s="18">
        <v>2.04</v>
      </c>
      <c r="D1033" s="12">
        <v>5.77</v>
      </c>
      <c r="F1033" s="12">
        <v>6.5</v>
      </c>
      <c r="H1033" s="23">
        <f>10^-(D1033)</f>
        <v>1.6982436524617446E-6</v>
      </c>
      <c r="I1033" s="32">
        <v>4.0000000000000001E-3</v>
      </c>
      <c r="J1033" s="25">
        <v>0.24</v>
      </c>
      <c r="L1033" s="25">
        <v>49.7</v>
      </c>
      <c r="N1033" s="25">
        <v>7.22</v>
      </c>
      <c r="O1033" s="25">
        <v>13</v>
      </c>
      <c r="P1033" s="25">
        <v>6</v>
      </c>
      <c r="Q1033" s="25">
        <v>0.16</v>
      </c>
      <c r="R1033" s="25">
        <v>8.51</v>
      </c>
      <c r="T1033" s="51">
        <v>0.1</v>
      </c>
      <c r="U1033" s="42">
        <v>113</v>
      </c>
      <c r="V1033" s="42">
        <v>0.22</v>
      </c>
      <c r="W1033" s="42">
        <v>0.01</v>
      </c>
      <c r="X1033" s="42">
        <v>41</v>
      </c>
      <c r="Y1033" s="44">
        <v>0.51</v>
      </c>
      <c r="Z1033" s="87">
        <f>(H1033/H$3)+(I1033/I$3*3)+(J1033/J$3)+(L1033/L$3*2)+(N1033/N$3*2)+(O1033/O$3)+(P1033/P$3*2)+(Q1033/Q$3*2)+(R1033/R$3)</f>
        <v>3.9544597291503019</v>
      </c>
      <c r="AA1033" s="88">
        <f>(T1033/T$3*3)+(U1033/U$3*2)+(V1033/V$3)+(W1033/W$3)+(X1033/X$3)+Y1033</f>
        <v>4.0259345413945278</v>
      </c>
      <c r="AB1033" s="90">
        <f>(Z1033-AA1033)/(Z1033+AA1033)</f>
        <v>-8.9563008820297621E-3</v>
      </c>
      <c r="AD1033" s="100"/>
      <c r="AE1033" s="96"/>
    </row>
    <row r="1034" spans="1:31" x14ac:dyDescent="0.35">
      <c r="A1034" s="2" t="s">
        <v>353</v>
      </c>
      <c r="B1034" s="9">
        <v>38680</v>
      </c>
      <c r="C1034" s="18">
        <v>25.89</v>
      </c>
      <c r="D1034" s="12">
        <v>7</v>
      </c>
      <c r="F1034" s="12">
        <v>2.7</v>
      </c>
      <c r="H1034" s="23">
        <f>10^-(D1034)</f>
        <v>9.9999999999999995E-8</v>
      </c>
      <c r="I1034" s="24">
        <v>4.0000000000000001E-3</v>
      </c>
      <c r="J1034" s="25">
        <v>1.03</v>
      </c>
      <c r="K1034" s="30">
        <v>1</v>
      </c>
      <c r="L1034" s="25">
        <v>90</v>
      </c>
      <c r="M1034" s="30">
        <v>1</v>
      </c>
      <c r="N1034" s="25">
        <v>0.34</v>
      </c>
      <c r="O1034" s="25">
        <v>3.5</v>
      </c>
      <c r="P1034" s="25">
        <v>18</v>
      </c>
      <c r="Q1034" s="25">
        <v>0.45</v>
      </c>
      <c r="R1034" s="25">
        <v>23</v>
      </c>
      <c r="S1034" s="31">
        <v>5</v>
      </c>
      <c r="T1034" s="51">
        <v>0.21</v>
      </c>
      <c r="U1034" s="42">
        <v>4</v>
      </c>
      <c r="V1034" s="42">
        <v>0.44</v>
      </c>
      <c r="W1034" s="42">
        <v>0.03</v>
      </c>
      <c r="X1034" s="42">
        <v>17</v>
      </c>
      <c r="Y1034" s="44">
        <v>6.7</v>
      </c>
      <c r="Z1034" s="87">
        <f>(H1034/H$3)+(I1034/I$3*3)+(J1034/J$3)+(L1034/L$3*2)+(N1034/N$3*2)+(O1034/O$3)+(P1034/P$3*2)+(Q1034/Q$3*2)+(R1034/R$3)</f>
        <v>7.1480631446386464</v>
      </c>
      <c r="AA1034" s="88">
        <f>(T1034/T$3*3)+(U1034/U$3*2)+(V1034/V$3)+(W1034/W$3)+(X1034/X$3)+Y1034</f>
        <v>7.2772038957021046</v>
      </c>
      <c r="AB1034" s="90">
        <f>(Z1034-AA1034)/(Z1034+AA1034)</f>
        <v>-8.9523993352990695E-3</v>
      </c>
      <c r="AC1034" s="19">
        <v>7.15</v>
      </c>
      <c r="AD1034" s="13">
        <v>-7.26</v>
      </c>
      <c r="AE1034" s="94">
        <v>-1.61</v>
      </c>
    </row>
    <row r="1035" spans="1:31" x14ac:dyDescent="0.35">
      <c r="A1035" s="2" t="s">
        <v>127</v>
      </c>
      <c r="B1035" s="9">
        <v>41950</v>
      </c>
      <c r="C1035" s="20"/>
      <c r="D1035" s="12">
        <v>7.28</v>
      </c>
      <c r="F1035" s="12">
        <v>1.5</v>
      </c>
      <c r="H1035" s="23">
        <f>10^-(D1035)</f>
        <v>5.2480746024977185E-8</v>
      </c>
      <c r="J1035" s="25">
        <v>1</v>
      </c>
      <c r="K1035" s="36"/>
      <c r="L1035" s="25">
        <v>86</v>
      </c>
      <c r="M1035" s="36"/>
      <c r="N1035" s="25">
        <v>1.2</v>
      </c>
      <c r="O1035" s="25">
        <v>5.9</v>
      </c>
      <c r="P1035" s="25">
        <v>15</v>
      </c>
      <c r="Q1035" s="25">
        <v>0.01</v>
      </c>
      <c r="R1035" s="25">
        <v>32</v>
      </c>
      <c r="S1035" s="36"/>
      <c r="T1035" s="51">
        <v>0.03</v>
      </c>
      <c r="U1035" s="42">
        <v>9.6999999999999993</v>
      </c>
      <c r="V1035" s="42">
        <v>1</v>
      </c>
      <c r="W1035" s="42">
        <v>0.01</v>
      </c>
      <c r="X1035" s="42">
        <v>35</v>
      </c>
      <c r="Y1035" s="44">
        <v>6.09</v>
      </c>
      <c r="Z1035" s="87">
        <f>(H1035/H$3)+(I1035/I$3*3)+(J1035/J$3)+(L1035/L$3*2)+(N1035/N$3*2)+(O1035/O$3)+(P1035/P$3*2)+(Q1035/Q$3*2)+(R1035/R$3)</f>
        <v>7.1671737784217155</v>
      </c>
      <c r="AA1035" s="88">
        <f>(T1035/T$3*3)+(U1035/U$3*2)+(V1035/V$3)+(W1035/W$3)+(X1035/X$3)+Y1035</f>
        <v>7.2965362443960275</v>
      </c>
      <c r="AB1035" s="90">
        <f>(Z1035-AA1035)/(Z1035+AA1035)</f>
        <v>-8.9439338710629295E-3</v>
      </c>
      <c r="AC1035" s="19">
        <v>7.17</v>
      </c>
      <c r="AD1035" s="13">
        <v>7.3</v>
      </c>
      <c r="AE1035" s="94">
        <v>1.8</v>
      </c>
    </row>
    <row r="1036" spans="1:31" x14ac:dyDescent="0.35">
      <c r="A1036" s="2" t="s">
        <v>175</v>
      </c>
      <c r="B1036" s="9">
        <v>32842</v>
      </c>
      <c r="C1036" s="20"/>
      <c r="D1036" s="12">
        <v>7.55</v>
      </c>
      <c r="E1036" s="13">
        <v>24</v>
      </c>
      <c r="F1036" s="12">
        <v>38</v>
      </c>
      <c r="H1036" s="23">
        <f>10^-(D1036)</f>
        <v>2.8183829312644468E-8</v>
      </c>
      <c r="J1036" s="25">
        <v>1.3</v>
      </c>
      <c r="K1036" s="30">
        <v>1</v>
      </c>
      <c r="L1036" s="25">
        <v>30</v>
      </c>
      <c r="M1036" s="30">
        <v>2</v>
      </c>
      <c r="N1036" s="25">
        <v>0.09</v>
      </c>
      <c r="O1036" s="25">
        <v>58</v>
      </c>
      <c r="P1036" s="25">
        <v>16</v>
      </c>
      <c r="Q1036" s="25">
        <v>0.03</v>
      </c>
      <c r="R1036" s="25">
        <v>3050</v>
      </c>
      <c r="S1036" s="31">
        <v>10</v>
      </c>
      <c r="T1036" s="51">
        <v>3.14</v>
      </c>
      <c r="U1036" s="42">
        <v>16</v>
      </c>
      <c r="V1036" s="42">
        <v>0</v>
      </c>
      <c r="W1036" s="42">
        <v>0.03</v>
      </c>
      <c r="X1036" s="42">
        <v>4590</v>
      </c>
      <c r="Y1036" s="44">
        <v>9.6</v>
      </c>
      <c r="Z1036" s="87">
        <f>(H1036/H$3)+(I1036/I$3*3)+(J1036/J$3)+(L1036/L$3*2)+(N1036/N$3*2)+(O1036/O$3)+(P1036/P$3*2)+(Q1036/Q$3*2)+(R1036/R$3)</f>
        <v>137.03962663012518</v>
      </c>
      <c r="AA1036" s="88">
        <f>(T1036/T$3*3)+(U1036/U$3*2)+(V1036/V$3)+(W1036/W$3)+(X1036/X$3)+Y1036</f>
        <v>139.51107006928646</v>
      </c>
      <c r="AB1036" s="90">
        <f>(Z1036-AA1036)/(Z1036+AA1036)</f>
        <v>-8.9366740661208192E-3</v>
      </c>
    </row>
    <row r="1037" spans="1:31" x14ac:dyDescent="0.35">
      <c r="A1037" s="2" t="s">
        <v>307</v>
      </c>
      <c r="B1037" s="9">
        <v>42158</v>
      </c>
      <c r="C1037" s="18">
        <v>4.2699999999999996</v>
      </c>
      <c r="D1037" s="13">
        <v>5.43</v>
      </c>
      <c r="F1037" s="13">
        <v>1.6</v>
      </c>
      <c r="H1037" s="23">
        <f>10^-(D1037)</f>
        <v>3.7153522909717272E-6</v>
      </c>
      <c r="J1037" s="25">
        <v>0.01</v>
      </c>
      <c r="K1037" s="36"/>
      <c r="L1037" s="27">
        <v>27.2</v>
      </c>
      <c r="M1037" s="36"/>
      <c r="N1037" s="27">
        <v>2E-3</v>
      </c>
      <c r="O1037" s="27">
        <v>7.65</v>
      </c>
      <c r="P1037" s="27">
        <v>4.71</v>
      </c>
      <c r="Q1037" s="27">
        <v>8.9999999999999993E-3</v>
      </c>
      <c r="R1037" s="27">
        <v>17.399999999999999</v>
      </c>
      <c r="S1037" s="36"/>
      <c r="T1037" s="51">
        <v>0.04</v>
      </c>
      <c r="U1037" s="41">
        <v>24.9</v>
      </c>
      <c r="V1037" s="42">
        <v>63.74</v>
      </c>
      <c r="W1037" s="42">
        <v>3.2799999999999999E-3</v>
      </c>
      <c r="X1037" s="41">
        <v>34</v>
      </c>
      <c r="Y1037" s="43">
        <v>0.24</v>
      </c>
      <c r="Z1037" s="87">
        <f>(H1037/H$3)+(I1037/I$3*3)+(J1037/J$3)+(L1037/L$3*2)+(N1037/N$3*2)+(O1037/O$3)+(P1037/P$3*2)+(Q1037/Q$3*2)+(R1037/R$3)</f>
        <v>2.6982417872971851</v>
      </c>
      <c r="AA1037" s="88">
        <f>(T1037/T$3*3)+(U1037/U$3*2)+(V1037/V$3)+(W1037/W$3)+(X1037/X$3)+Y1037</f>
        <v>2.7468687179606102</v>
      </c>
      <c r="AB1037" s="90">
        <f>(Z1037-AA1037)/(Z1037+AA1037)</f>
        <v>-8.930384537920933E-3</v>
      </c>
      <c r="AC1037" s="19">
        <v>2.7</v>
      </c>
      <c r="AD1037" s="13">
        <v>2.75</v>
      </c>
      <c r="AE1037" s="94">
        <v>1.65</v>
      </c>
    </row>
    <row r="1038" spans="1:31" x14ac:dyDescent="0.35">
      <c r="A1038" s="2" t="s">
        <v>323</v>
      </c>
      <c r="B1038" s="9">
        <v>40073</v>
      </c>
      <c r="C1038" s="18">
        <v>2.63</v>
      </c>
      <c r="D1038" s="12">
        <v>6.88</v>
      </c>
      <c r="F1038" s="12">
        <v>9.9</v>
      </c>
      <c r="H1038" s="23">
        <f>10^-(D1038)</f>
        <v>1.3182567385564048E-7</v>
      </c>
      <c r="I1038" s="28"/>
      <c r="J1038" s="25">
        <v>0.37</v>
      </c>
      <c r="K1038" s="29">
        <v>0.3</v>
      </c>
      <c r="L1038" s="25">
        <v>63.9</v>
      </c>
      <c r="M1038" s="29">
        <v>0.9</v>
      </c>
      <c r="N1038" s="25">
        <v>3.45</v>
      </c>
      <c r="O1038" s="25">
        <v>4.41</v>
      </c>
      <c r="P1038" s="25">
        <v>3.24</v>
      </c>
      <c r="Q1038" s="25">
        <v>0.28999999999999998</v>
      </c>
      <c r="R1038" s="25">
        <v>10.199999999999999</v>
      </c>
      <c r="S1038" s="29">
        <v>0.5</v>
      </c>
      <c r="T1038" s="51">
        <v>0.4</v>
      </c>
      <c r="U1038" s="42">
        <v>34.700000000000003</v>
      </c>
      <c r="V1038" s="42">
        <v>0.22</v>
      </c>
      <c r="W1038" s="42">
        <v>0.01</v>
      </c>
      <c r="X1038" s="42">
        <v>21</v>
      </c>
      <c r="Y1038" s="44">
        <v>2.91</v>
      </c>
      <c r="Z1038" s="87">
        <f>(H1038/H$3)+(I1038/I$3*3)+(J1038/J$3)+(L1038/L$3*2)+(N1038/N$3*2)+(O1038/O$3)+(P1038/P$3*2)+(Q1038/Q$3*2)+(R1038/R$3)</f>
        <v>4.1662964810975645</v>
      </c>
      <c r="AA1038" s="88">
        <f>(T1038/T$3*3)+(U1038/U$3*2)+(V1038/V$3)+(W1038/W$3)+(X1038/X$3)+Y1038</f>
        <v>4.2411749104700229</v>
      </c>
      <c r="AB1038" s="90">
        <f>(Z1038-AA1038)/(Z1038+AA1038)</f>
        <v>-8.9061771233095183E-3</v>
      </c>
      <c r="AD1038" s="100"/>
      <c r="AE1038" s="95">
        <v>0.12</v>
      </c>
    </row>
    <row r="1039" spans="1:31" x14ac:dyDescent="0.35">
      <c r="A1039" s="2" t="s">
        <v>134</v>
      </c>
      <c r="B1039" s="9">
        <v>36459</v>
      </c>
      <c r="C1039" s="18">
        <v>24.71</v>
      </c>
      <c r="D1039" s="12">
        <v>7.43</v>
      </c>
      <c r="F1039" s="12">
        <v>0.6</v>
      </c>
      <c r="H1039" s="23">
        <f>10^-(D1039)</f>
        <v>3.7153522909717246E-8</v>
      </c>
      <c r="I1039" s="32">
        <v>0.69</v>
      </c>
      <c r="J1039" s="25">
        <v>0.14000000000000001</v>
      </c>
      <c r="K1039" s="33"/>
      <c r="L1039" s="25">
        <v>45</v>
      </c>
      <c r="M1039" s="33"/>
      <c r="N1039" s="25">
        <v>1.2</v>
      </c>
      <c r="O1039" s="25">
        <v>1.7</v>
      </c>
      <c r="P1039" s="25">
        <v>4.2</v>
      </c>
      <c r="Q1039" s="25">
        <v>0.14000000000000001</v>
      </c>
      <c r="R1039" s="25">
        <v>8.3000000000000007</v>
      </c>
      <c r="S1039" s="34"/>
      <c r="T1039" s="51">
        <v>0.02</v>
      </c>
      <c r="U1039" s="42">
        <v>14.4</v>
      </c>
      <c r="V1039" s="42">
        <v>0.22</v>
      </c>
      <c r="W1039" s="42">
        <v>3.2799999999999999E-3</v>
      </c>
      <c r="X1039" s="42">
        <v>11</v>
      </c>
      <c r="Y1039" s="44">
        <v>2.57</v>
      </c>
      <c r="Z1039" s="87">
        <f>(H1039/H$3)+(I1039/I$3*3)+(J1039/J$3)+(L1039/L$3*2)+(N1039/N$3*2)+(O1039/O$3)+(P1039/P$3*2)+(Q1039/Q$3*2)+(R1039/R$3)</f>
        <v>3.1281206220908055</v>
      </c>
      <c r="AA1039" s="88">
        <f>(T1039/T$3*3)+(U1039/U$3*2)+(V1039/V$3)+(W1039/W$3)+(X1039/X$3)+Y1039</f>
        <v>3.1843290711094059</v>
      </c>
      <c r="AB1039" s="90">
        <f>(Z1039-AA1039)/(Z1039+AA1039)</f>
        <v>-8.9043797179323651E-3</v>
      </c>
      <c r="AD1039" s="100"/>
      <c r="AE1039" s="96"/>
    </row>
    <row r="1040" spans="1:31" x14ac:dyDescent="0.35">
      <c r="A1040" s="2" t="s">
        <v>240</v>
      </c>
      <c r="B1040" s="9">
        <v>40892</v>
      </c>
      <c r="C1040" s="18">
        <v>18.760000000000002</v>
      </c>
      <c r="D1040" s="12">
        <v>7.68</v>
      </c>
      <c r="F1040" s="12">
        <v>2</v>
      </c>
      <c r="H1040" s="23">
        <f>10^-(D1040)</f>
        <v>2.0892961308540368E-8</v>
      </c>
      <c r="I1040" s="28"/>
      <c r="J1040" s="25">
        <v>0.95</v>
      </c>
      <c r="K1040" s="36"/>
      <c r="L1040" s="25">
        <v>1.25</v>
      </c>
      <c r="M1040" s="36"/>
      <c r="N1040" s="25">
        <v>0.15</v>
      </c>
      <c r="O1040" s="25">
        <v>8.5399999999999991</v>
      </c>
      <c r="P1040" s="25">
        <v>0.51</v>
      </c>
      <c r="Q1040" s="25">
        <v>2E-3</v>
      </c>
      <c r="R1040" s="25">
        <v>268</v>
      </c>
      <c r="S1040" s="36"/>
      <c r="T1040" s="51">
        <v>0.54</v>
      </c>
      <c r="U1040" s="42">
        <v>5.07</v>
      </c>
      <c r="V1040" s="42">
        <v>0.22</v>
      </c>
      <c r="W1040" s="42">
        <v>3.2799999999999999E-3</v>
      </c>
      <c r="X1040" s="42">
        <v>230</v>
      </c>
      <c r="Y1040" s="44">
        <v>5.64</v>
      </c>
      <c r="Z1040" s="87">
        <f>(H1040/H$3)+(I1040/I$3*3)+(J1040/J$3)+(L1040/L$3*2)+(N1040/N$3*2)+(O1040/O$3)+(P1040/P$3*2)+(Q1040/Q$3*2)+(R1040/R$3)</f>
        <v>12.038212029216787</v>
      </c>
      <c r="AA1040" s="88">
        <f>(T1040/T$3*3)+(U1040/U$3*2)+(V1040/V$3)+(W1040/W$3)+(X1040/X$3)+Y1040</f>
        <v>12.254237031153099</v>
      </c>
      <c r="AB1040" s="90">
        <f>(Z1040-AA1040)/(Z1040+AA1040)</f>
        <v>-8.892681071367585E-3</v>
      </c>
      <c r="AC1040" s="19">
        <v>12.05</v>
      </c>
      <c r="AD1040" s="99">
        <v>12.25</v>
      </c>
      <c r="AE1040" s="95">
        <v>1.68</v>
      </c>
    </row>
    <row r="1041" spans="1:31" x14ac:dyDescent="0.35">
      <c r="A1041" s="2" t="s">
        <v>315</v>
      </c>
      <c r="B1041" s="9">
        <v>41780</v>
      </c>
      <c r="C1041" s="18">
        <v>4.78</v>
      </c>
      <c r="D1041" s="12">
        <v>7.23</v>
      </c>
      <c r="F1041" s="12">
        <v>1.2</v>
      </c>
      <c r="H1041" s="23">
        <f>10^-(D1041)</f>
        <v>5.8884365535558776E-8</v>
      </c>
      <c r="I1041" s="28"/>
      <c r="J1041" s="25">
        <v>0.01</v>
      </c>
      <c r="K1041" s="29">
        <v>0.2</v>
      </c>
      <c r="L1041" s="25">
        <v>110</v>
      </c>
      <c r="M1041" s="29">
        <v>0.3</v>
      </c>
      <c r="N1041" s="25">
        <v>0.02</v>
      </c>
      <c r="O1041" s="25">
        <v>2.13</v>
      </c>
      <c r="P1041" s="25">
        <v>8.6999999999999993</v>
      </c>
      <c r="Q1041" s="25">
        <v>0.05</v>
      </c>
      <c r="R1041" s="25">
        <v>12</v>
      </c>
      <c r="S1041" s="29">
        <v>7</v>
      </c>
      <c r="T1041" s="51">
        <v>7.0000000000000007E-2</v>
      </c>
      <c r="U1041" s="42">
        <v>42.5</v>
      </c>
      <c r="V1041" s="42">
        <v>50.46</v>
      </c>
      <c r="W1041" s="42">
        <v>0.03</v>
      </c>
      <c r="X1041" s="42">
        <v>31</v>
      </c>
      <c r="Y1041" s="44">
        <v>4.33</v>
      </c>
      <c r="Z1041" s="87">
        <f>(H1041/H$3)+(I1041/I$3*3)+(J1041/J$3)+(L1041/L$3*2)+(N1041/N$3*2)+(O1041/O$3)+(P1041/P$3*2)+(Q1041/Q$3*2)+(R1041/R$3)</f>
        <v>6.7843105510333315</v>
      </c>
      <c r="AA1041" s="88">
        <f>(T1041/T$3*3)+(U1041/U$3*2)+(V1041/V$3)+(W1041/W$3)+(X1041/X$3)+Y1041</f>
        <v>6.9059769730549991</v>
      </c>
      <c r="AB1041" s="90">
        <f>(Z1041-AA1041)/(Z1041+AA1041)</f>
        <v>-8.8870611232666381E-3</v>
      </c>
      <c r="AC1041" s="19">
        <v>6.79</v>
      </c>
      <c r="AD1041" s="99">
        <v>6.91</v>
      </c>
      <c r="AE1041" s="95">
        <v>1.76</v>
      </c>
    </row>
    <row r="1042" spans="1:31" x14ac:dyDescent="0.35">
      <c r="A1042" s="2" t="s">
        <v>230</v>
      </c>
      <c r="B1042" s="9">
        <v>40142</v>
      </c>
      <c r="C1042" s="18">
        <v>10.89</v>
      </c>
      <c r="D1042" s="12">
        <v>7.1</v>
      </c>
      <c r="F1042" s="12">
        <v>1.7</v>
      </c>
      <c r="H1042" s="23">
        <f>10^-(D1042)</f>
        <v>7.943282347242818E-8</v>
      </c>
      <c r="I1042" s="28"/>
      <c r="J1042" s="25">
        <v>0.03</v>
      </c>
      <c r="K1042" s="33"/>
      <c r="L1042" s="25">
        <v>133</v>
      </c>
      <c r="M1042" s="33"/>
      <c r="N1042" s="27">
        <v>0.75</v>
      </c>
      <c r="O1042" s="25">
        <v>1.57</v>
      </c>
      <c r="P1042" s="25">
        <v>11.9</v>
      </c>
      <c r="Q1042" s="27">
        <v>0.17</v>
      </c>
      <c r="R1042" s="25">
        <v>39.200000000000003</v>
      </c>
      <c r="S1042" s="34"/>
      <c r="T1042" s="51">
        <v>0.01</v>
      </c>
      <c r="U1042" s="42">
        <v>95.8</v>
      </c>
      <c r="V1042" s="42">
        <v>0.22</v>
      </c>
      <c r="W1042" s="42">
        <v>3.2799999999999999E-3</v>
      </c>
      <c r="X1042" s="42">
        <v>47</v>
      </c>
      <c r="Y1042" s="44">
        <v>6.24</v>
      </c>
      <c r="Z1042" s="87">
        <f>(H1042/H$3)+(I1042/I$3*3)+(J1042/J$3)+(L1042/L$3*2)+(N1042/N$3*2)+(O1042/O$3)+(P1042/P$3*2)+(Q1042/Q$3*2)+(R1042/R$3)</f>
        <v>9.3957031176959731</v>
      </c>
      <c r="AA1042" s="88">
        <f>(T1042/T$3*3)+(U1042/U$3*2)+(V1042/V$3)+(W1042/W$3)+(X1042/X$3)+Y1042</f>
        <v>9.5641256806571722</v>
      </c>
      <c r="AB1042" s="90">
        <f>(Z1042-AA1042)/(Z1042+AA1042)</f>
        <v>-8.8831267809669403E-3</v>
      </c>
      <c r="AD1042" s="100"/>
      <c r="AE1042" s="95">
        <v>0.15</v>
      </c>
    </row>
    <row r="1043" spans="1:31" x14ac:dyDescent="0.35">
      <c r="A1043" s="2" t="s">
        <v>276</v>
      </c>
      <c r="B1043" s="9">
        <v>40133</v>
      </c>
      <c r="C1043" s="18">
        <v>2.9</v>
      </c>
      <c r="D1043" s="12">
        <v>5.87</v>
      </c>
      <c r="F1043" s="12">
        <v>1.8</v>
      </c>
      <c r="H1043" s="23">
        <f>10^-(D1043)</f>
        <v>1.3489628825916527E-6</v>
      </c>
      <c r="I1043" s="32">
        <v>0.02</v>
      </c>
      <c r="J1043" s="25">
        <v>0.06</v>
      </c>
      <c r="L1043" s="25">
        <v>41.7</v>
      </c>
      <c r="N1043" s="25">
        <v>1.0900000000000001</v>
      </c>
      <c r="O1043" s="25">
        <v>3.87</v>
      </c>
      <c r="P1043" s="25">
        <v>4.5199999999999996</v>
      </c>
      <c r="Q1043" s="27">
        <v>0.04</v>
      </c>
      <c r="R1043" s="25">
        <v>32.1</v>
      </c>
      <c r="T1043" s="51">
        <v>0.03</v>
      </c>
      <c r="U1043" s="42">
        <v>40.4</v>
      </c>
      <c r="V1043" s="42">
        <v>0.22</v>
      </c>
      <c r="W1043" s="42">
        <v>0.42</v>
      </c>
      <c r="X1043" s="42">
        <v>100</v>
      </c>
      <c r="Y1043" s="44">
        <v>0.39</v>
      </c>
      <c r="Z1043" s="87">
        <f>(H1043/H$3)+(I1043/I$3*3)+(J1043/J$3)+(L1043/L$3*2)+(N1043/N$3*2)+(O1043/O$3)+(P1043/P$3*2)+(Q1043/Q$3*2)+(R1043/R$3)</f>
        <v>3.9939857895206288</v>
      </c>
      <c r="AA1043" s="88">
        <f>(T1043/T$3*3)+(U1043/U$3*2)+(V1043/V$3)+(W1043/W$3)+(X1043/X$3)+Y1043</f>
        <v>4.0655543592134986</v>
      </c>
      <c r="AB1043" s="90">
        <f>(Z1043-AA1043)/(Z1043+AA1043)</f>
        <v>-8.8799817821009017E-3</v>
      </c>
      <c r="AD1043" s="100"/>
      <c r="AE1043" s="95">
        <v>0.03</v>
      </c>
    </row>
    <row r="1044" spans="1:31" x14ac:dyDescent="0.35">
      <c r="A1044" s="2" t="s">
        <v>348</v>
      </c>
      <c r="B1044" s="9">
        <v>39602</v>
      </c>
      <c r="C1044" s="18">
        <v>8.4600000000000009</v>
      </c>
      <c r="D1044" s="12">
        <v>5.34</v>
      </c>
      <c r="F1044" s="12">
        <v>1.9</v>
      </c>
      <c r="H1044" s="23">
        <f>10^-(D1044)</f>
        <v>4.5708818961487476E-6</v>
      </c>
      <c r="I1044" s="32">
        <v>0.18</v>
      </c>
      <c r="J1044" s="25">
        <v>0.01</v>
      </c>
      <c r="K1044" s="29">
        <v>0.2</v>
      </c>
      <c r="L1044" s="25">
        <v>12.3</v>
      </c>
      <c r="M1044" s="29">
        <v>0.9</v>
      </c>
      <c r="N1044" s="25">
        <v>8.0000000000000002E-3</v>
      </c>
      <c r="O1044" s="25">
        <v>7.09</v>
      </c>
      <c r="P1044" s="25">
        <v>7.61</v>
      </c>
      <c r="Q1044" s="25">
        <v>7.0000000000000007E-2</v>
      </c>
      <c r="R1044" s="25">
        <v>100</v>
      </c>
      <c r="S1044" s="29">
        <v>11</v>
      </c>
      <c r="T1044" s="51">
        <v>0.02</v>
      </c>
      <c r="U1044" s="42">
        <v>55.3</v>
      </c>
      <c r="V1044" s="42">
        <v>11.77</v>
      </c>
      <c r="W1044" s="42">
        <v>3.2799999999999999E-3</v>
      </c>
      <c r="X1044" s="42">
        <v>153</v>
      </c>
      <c r="Y1044" s="44">
        <v>0.24</v>
      </c>
      <c r="Z1044" s="87">
        <f>(H1044/H$3)+(I1044/I$3*3)+(J1044/J$3)+(L1044/L$3*2)+(N1044/N$3*2)+(O1044/O$3)+(P1044/P$3*2)+(Q1044/Q$3*2)+(R1044/R$3)</f>
        <v>5.7943091176106005</v>
      </c>
      <c r="AA1044" s="88">
        <f>(T1044/T$3*3)+(U1044/U$3*2)+(V1044/V$3)+(W1044/W$3)+(X1044/X$3)+Y1044</f>
        <v>5.8977236179106658</v>
      </c>
      <c r="AB1044" s="90">
        <f>(Z1044-AA1044)/(Z1044+AA1044)</f>
        <v>-8.8448692061804026E-3</v>
      </c>
      <c r="AD1044" s="100"/>
      <c r="AE1044" s="95">
        <v>2.12</v>
      </c>
    </row>
    <row r="1045" spans="1:31" x14ac:dyDescent="0.35">
      <c r="A1045" s="2" t="s">
        <v>153</v>
      </c>
      <c r="B1045" s="9">
        <v>38688</v>
      </c>
      <c r="C1045" s="18">
        <v>5.96</v>
      </c>
      <c r="D1045" s="12">
        <v>7.2</v>
      </c>
      <c r="F1045" s="12">
        <v>2</v>
      </c>
      <c r="H1045" s="23">
        <f>10^-(D1045)</f>
        <v>6.3095734448019177E-8</v>
      </c>
      <c r="J1045" s="25">
        <v>0.34</v>
      </c>
      <c r="K1045" s="30">
        <v>1</v>
      </c>
      <c r="L1045" s="25">
        <v>122</v>
      </c>
      <c r="M1045" s="30">
        <v>1</v>
      </c>
      <c r="N1045" s="25">
        <v>2.56</v>
      </c>
      <c r="O1045" s="25">
        <v>1.7</v>
      </c>
      <c r="P1045" s="25">
        <v>10</v>
      </c>
      <c r="Q1045" s="25">
        <v>0.17</v>
      </c>
      <c r="R1045" s="25">
        <v>20</v>
      </c>
      <c r="S1045" s="31">
        <v>5</v>
      </c>
      <c r="T1045" s="51">
        <v>0.06</v>
      </c>
      <c r="U1045" s="41">
        <v>86</v>
      </c>
      <c r="V1045" s="42">
        <v>0.44</v>
      </c>
      <c r="W1045" s="42">
        <v>0.03</v>
      </c>
      <c r="X1045" s="42">
        <v>49</v>
      </c>
      <c r="Y1045" s="43">
        <v>4.9000000000000004</v>
      </c>
      <c r="Z1045" s="87">
        <f>(H1045/H$3)+(I1045/I$3*3)+(J1045/J$3)+(L1045/L$3*2)+(N1045/N$3*2)+(O1045/O$3)+(P1045/P$3*2)+(Q1045/Q$3*2)+(R1045/R$3)</f>
        <v>7.9407044193613627</v>
      </c>
      <c r="AA1045" s="88">
        <f>(T1045/T$3*3)+(U1045/U$3*2)+(V1045/V$3)+(W1045/W$3)+(X1045/X$3)+Y1045</f>
        <v>8.0822339692698204</v>
      </c>
      <c r="AB1045" s="90">
        <f>(Z1045-AA1045)/(Z1045+AA1045)</f>
        <v>-8.8329335403846826E-3</v>
      </c>
      <c r="AC1045" s="19">
        <v>7.94</v>
      </c>
      <c r="AD1045" s="13">
        <v>-8.07</v>
      </c>
      <c r="AE1045" s="94">
        <v>-1.7</v>
      </c>
    </row>
    <row r="1046" spans="1:31" x14ac:dyDescent="0.35">
      <c r="A1046" s="2" t="s">
        <v>348</v>
      </c>
      <c r="B1046" s="9">
        <v>38692</v>
      </c>
      <c r="C1046" s="18">
        <v>8.2100000000000009</v>
      </c>
      <c r="D1046" s="12">
        <v>5.3</v>
      </c>
      <c r="F1046" s="12">
        <v>2</v>
      </c>
      <c r="H1046" s="23">
        <f>10^-(D1046)</f>
        <v>5.011872336272719E-6</v>
      </c>
      <c r="I1046" s="32">
        <v>1E-3</v>
      </c>
      <c r="J1046" s="25">
        <v>0.06</v>
      </c>
      <c r="K1046" s="29">
        <v>1</v>
      </c>
      <c r="L1046" s="25">
        <v>16</v>
      </c>
      <c r="M1046" s="29">
        <v>1</v>
      </c>
      <c r="N1046" s="25">
        <v>0.02</v>
      </c>
      <c r="O1046" s="25">
        <v>7.1</v>
      </c>
      <c r="P1046" s="25">
        <v>11</v>
      </c>
      <c r="Q1046" s="25">
        <v>7.0000000000000007E-2</v>
      </c>
      <c r="R1046" s="25">
        <v>126</v>
      </c>
      <c r="S1046" s="29">
        <v>17</v>
      </c>
      <c r="T1046" s="51">
        <v>0.03</v>
      </c>
      <c r="U1046" s="42">
        <v>60</v>
      </c>
      <c r="V1046" s="42">
        <v>11.5</v>
      </c>
      <c r="W1046" s="42">
        <v>0.03</v>
      </c>
      <c r="X1046" s="42">
        <v>208</v>
      </c>
      <c r="Y1046" s="44">
        <v>0.2</v>
      </c>
      <c r="Z1046" s="87">
        <f>(H1046/H$3)+(I1046/I$3*3)+(J1046/J$3)+(L1046/L$3*2)+(N1046/N$3*2)+(O1046/O$3)+(P1046/P$3*2)+(Q1046/Q$3*2)+(R1046/R$3)</f>
        <v>7.372323982321527</v>
      </c>
      <c r="AA1046" s="88">
        <f>(T1046/T$3*3)+(U1046/U$3*2)+(V1046/V$3)+(W1046/W$3)+(X1046/X$3)+Y1046</f>
        <v>7.5035918182117198</v>
      </c>
      <c r="AB1046" s="90">
        <f>(Z1046-AA1046)/(Z1046+AA1046)</f>
        <v>-8.8241851896934918E-3</v>
      </c>
      <c r="AC1046" s="19">
        <v>7.37</v>
      </c>
      <c r="AD1046" s="13">
        <v>-7.5</v>
      </c>
      <c r="AE1046" s="94">
        <v>-1.7</v>
      </c>
    </row>
    <row r="1047" spans="1:31" x14ac:dyDescent="0.35">
      <c r="A1047" s="2" t="s">
        <v>105</v>
      </c>
      <c r="B1047" s="9">
        <v>30995</v>
      </c>
      <c r="C1047" s="18">
        <v>15.6</v>
      </c>
      <c r="D1047" s="12">
        <v>7.4</v>
      </c>
      <c r="F1047" s="15"/>
      <c r="H1047" s="23">
        <f>10^-(D1047)</f>
        <v>3.981071705534957E-8</v>
      </c>
      <c r="I1047" s="32">
        <v>6.0000000000000001E-3</v>
      </c>
      <c r="J1047" s="25">
        <v>0.73</v>
      </c>
      <c r="K1047" s="33"/>
      <c r="L1047" s="25">
        <v>31.9</v>
      </c>
      <c r="M1047" s="33"/>
      <c r="N1047" s="25">
        <v>1.48</v>
      </c>
      <c r="O1047" s="25">
        <v>2</v>
      </c>
      <c r="P1047" s="25">
        <v>16.600000000000001</v>
      </c>
      <c r="Q1047" s="25">
        <v>0.32</v>
      </c>
      <c r="R1047" s="25">
        <v>90.8</v>
      </c>
      <c r="S1047" s="34"/>
      <c r="T1047" s="51">
        <v>1.1299999999999999</v>
      </c>
      <c r="U1047" s="42">
        <v>1</v>
      </c>
      <c r="V1047" s="42">
        <v>0.1</v>
      </c>
      <c r="W1047" s="42">
        <v>6.5690000000000002E-3</v>
      </c>
      <c r="X1047" s="42">
        <v>16</v>
      </c>
      <c r="Y1047" s="44">
        <v>6.68</v>
      </c>
      <c r="Z1047" s="87">
        <f>(H1047/H$3)+(I1047/I$3*3)+(J1047/J$3)+(L1047/L$3*2)+(N1047/N$3*2)+(O1047/O$3)+(P1047/P$3*2)+(Q1047/Q$3*2)+(R1047/R$3)</f>
        <v>7.064074605177586</v>
      </c>
      <c r="AA1047" s="88">
        <f>(T1047/T$3*3)+(U1047/U$3*2)+(V1047/V$3)+(W1047/W$3)+(X1047/X$3)+Y1047</f>
        <v>7.1896092591612257</v>
      </c>
      <c r="AB1047" s="90">
        <f>(Z1047-AA1047)/(Z1047+AA1047)</f>
        <v>-8.8071726003208176E-3</v>
      </c>
    </row>
    <row r="1048" spans="1:31" x14ac:dyDescent="0.35">
      <c r="A1048" s="2" t="s">
        <v>110</v>
      </c>
      <c r="B1048" s="9">
        <v>33884</v>
      </c>
      <c r="C1048" s="18">
        <v>9.18</v>
      </c>
      <c r="D1048" s="12">
        <v>6.97</v>
      </c>
      <c r="F1048" s="12">
        <v>2.1</v>
      </c>
      <c r="H1048" s="23">
        <f>10^-(D1048)</f>
        <v>1.0715193052376054E-7</v>
      </c>
      <c r="I1048" s="32">
        <v>2E-3</v>
      </c>
      <c r="J1048" s="25">
        <v>0.15</v>
      </c>
      <c r="K1048" s="30">
        <v>1</v>
      </c>
      <c r="L1048" s="25">
        <v>100</v>
      </c>
      <c r="M1048" s="30">
        <v>1</v>
      </c>
      <c r="N1048" s="25">
        <v>0.37</v>
      </c>
      <c r="O1048" s="25">
        <v>1.3</v>
      </c>
      <c r="P1048" s="25">
        <v>7.3</v>
      </c>
      <c r="Q1048" s="25">
        <v>0.2</v>
      </c>
      <c r="R1048" s="25">
        <v>17</v>
      </c>
      <c r="S1048" s="31">
        <v>5</v>
      </c>
      <c r="T1048" s="51">
        <v>0.06</v>
      </c>
      <c r="U1048" s="42">
        <v>65.5</v>
      </c>
      <c r="V1048" s="42">
        <v>2.21</v>
      </c>
      <c r="W1048" s="42">
        <v>0.01</v>
      </c>
      <c r="X1048" s="42">
        <v>31</v>
      </c>
      <c r="Y1048" s="44">
        <v>4.2300000000000004</v>
      </c>
      <c r="Z1048" s="87">
        <f>(H1048/H$3)+(I1048/I$3*3)+(J1048/J$3)+(L1048/L$3*2)+(N1048/N$3*2)+(O1048/O$3)+(P1048/P$3*2)+(Q1048/Q$3*2)+(R1048/R$3)</f>
        <v>6.3923821456853975</v>
      </c>
      <c r="AA1048" s="88">
        <f>(T1048/T$3*3)+(U1048/U$3*2)+(V1048/V$3)+(W1048/W$3)+(X1048/X$3)+Y1048</f>
        <v>6.5058180236517025</v>
      </c>
      <c r="AB1048" s="90">
        <f>(Z1048-AA1048)/(Z1048+AA1048)</f>
        <v>-8.7947059649435538E-3</v>
      </c>
    </row>
    <row r="1049" spans="1:31" x14ac:dyDescent="0.35">
      <c r="A1049" s="2" t="s">
        <v>167</v>
      </c>
      <c r="B1049" s="9">
        <v>41781</v>
      </c>
      <c r="C1049" s="18">
        <v>8.4</v>
      </c>
      <c r="D1049" s="12">
        <v>7.38</v>
      </c>
      <c r="F1049" s="12">
        <v>1.2</v>
      </c>
      <c r="H1049" s="23">
        <f>10^-(D1049)</f>
        <v>4.1686938347033516E-8</v>
      </c>
      <c r="I1049" s="28"/>
      <c r="J1049" s="25">
        <v>0.01</v>
      </c>
      <c r="K1049" s="30">
        <v>0.2</v>
      </c>
      <c r="L1049" s="25">
        <v>126</v>
      </c>
      <c r="M1049" s="30">
        <v>1.4</v>
      </c>
      <c r="N1049" s="25">
        <v>2E-3</v>
      </c>
      <c r="O1049" s="25">
        <v>0.63</v>
      </c>
      <c r="P1049" s="25">
        <v>5.48</v>
      </c>
      <c r="Q1049" s="25">
        <v>1E-3</v>
      </c>
      <c r="R1049" s="25">
        <v>19.7</v>
      </c>
      <c r="S1049" s="31">
        <v>3.8</v>
      </c>
      <c r="T1049" s="51">
        <v>0.11</v>
      </c>
      <c r="U1049" s="42">
        <v>50.8</v>
      </c>
      <c r="V1049" s="42">
        <v>105.35</v>
      </c>
      <c r="W1049" s="42">
        <v>3.2799999999999999E-3</v>
      </c>
      <c r="X1049" s="42">
        <v>41</v>
      </c>
      <c r="Y1049" s="44">
        <v>3.83</v>
      </c>
      <c r="Z1049" s="87">
        <f>(H1049/H$3)+(I1049/I$3*3)+(J1049/J$3)+(L1049/L$3*2)+(N1049/N$3*2)+(O1049/O$3)+(P1049/P$3*2)+(Q1049/Q$3*2)+(R1049/R$3)</f>
        <v>7.6119388789163924</v>
      </c>
      <c r="AA1049" s="88">
        <f>(T1049/T$3*3)+(U1049/U$3*2)+(V1049/V$3)+(W1049/W$3)+(X1049/X$3)+Y1049</f>
        <v>7.7468603616235203</v>
      </c>
      <c r="AB1049" s="90">
        <f>(Z1049-AA1049)/(Z1049+AA1049)</f>
        <v>-8.7846374312257076E-3</v>
      </c>
      <c r="AC1049" s="19">
        <v>7.61</v>
      </c>
      <c r="AD1049" s="13">
        <v>7.75</v>
      </c>
      <c r="AE1049" s="94">
        <v>1.75</v>
      </c>
    </row>
    <row r="1050" spans="1:31" x14ac:dyDescent="0.35">
      <c r="A1050" s="2" t="s">
        <v>328</v>
      </c>
      <c r="B1050" s="9">
        <v>41779</v>
      </c>
      <c r="C1050" s="18">
        <v>6.85</v>
      </c>
      <c r="D1050" s="12">
        <v>5.21</v>
      </c>
      <c r="F1050" s="12">
        <v>1.1000000000000001</v>
      </c>
      <c r="H1050" s="23">
        <f>10^-(D1050)</f>
        <v>6.1659500186148109E-6</v>
      </c>
      <c r="I1050" s="32">
        <v>0.22</v>
      </c>
      <c r="J1050" s="25">
        <v>0.01</v>
      </c>
      <c r="K1050" s="36"/>
      <c r="L1050" s="25">
        <v>8.1999999999999993</v>
      </c>
      <c r="M1050" s="36"/>
      <c r="N1050" s="25">
        <v>3.0000000000000001E-3</v>
      </c>
      <c r="O1050" s="25">
        <v>2.57</v>
      </c>
      <c r="P1050" s="25">
        <v>5.07</v>
      </c>
      <c r="Q1050" s="25">
        <v>0.06</v>
      </c>
      <c r="R1050" s="25">
        <v>28.1</v>
      </c>
      <c r="S1050" s="36"/>
      <c r="T1050" s="51">
        <v>0.02</v>
      </c>
      <c r="U1050" s="42">
        <v>23.3</v>
      </c>
      <c r="V1050" s="42">
        <v>13.1</v>
      </c>
      <c r="W1050" s="42">
        <v>3.2799999999999999E-3</v>
      </c>
      <c r="X1050" s="42">
        <v>49</v>
      </c>
      <c r="Y1050" s="44">
        <v>0.1</v>
      </c>
      <c r="Z1050" s="87">
        <f>(H1050/H$3)+(I1050/I$3*3)+(J1050/J$3)+(L1050/L$3*2)+(N1050/N$3*2)+(O1050/O$3)+(P1050/P$3*2)+(Q1050/Q$3*2)+(R1050/R$3)</f>
        <v>2.1416093067942841</v>
      </c>
      <c r="AA1050" s="88">
        <f>(T1050/T$3*3)+(U1050/U$3*2)+(V1050/V$3)+(W1050/W$3)+(X1050/X$3)+Y1050</f>
        <v>2.179284871131109</v>
      </c>
      <c r="AB1050" s="90">
        <f>(Z1050-AA1050)/(Z1050+AA1050)</f>
        <v>-8.7193906597625263E-3</v>
      </c>
      <c r="AC1050" s="19">
        <v>2.13</v>
      </c>
      <c r="AD1050" s="13">
        <v>2.1800000000000002</v>
      </c>
      <c r="AE1050" s="94">
        <v>2.13</v>
      </c>
    </row>
    <row r="1051" spans="1:31" x14ac:dyDescent="0.35">
      <c r="A1051" s="2" t="s">
        <v>150</v>
      </c>
      <c r="B1051" s="9">
        <v>40071</v>
      </c>
      <c r="C1051" s="18">
        <v>9.8000000000000007</v>
      </c>
      <c r="D1051" s="12">
        <v>7.31</v>
      </c>
      <c r="F1051" s="12">
        <v>1.8</v>
      </c>
      <c r="H1051" s="23">
        <f>10^-(D1051)</f>
        <v>4.8977881936844561E-8</v>
      </c>
      <c r="I1051" s="32">
        <v>1E-3</v>
      </c>
      <c r="J1051" s="25">
        <v>0.26</v>
      </c>
      <c r="K1051" s="29">
        <v>3.2</v>
      </c>
      <c r="L1051" s="25">
        <v>115</v>
      </c>
      <c r="M1051" s="29">
        <v>0.2</v>
      </c>
      <c r="N1051" s="25">
        <v>2.59</v>
      </c>
      <c r="O1051" s="25">
        <v>2.35</v>
      </c>
      <c r="P1051" s="25">
        <v>8.84</v>
      </c>
      <c r="Q1051" s="25">
        <v>0.17</v>
      </c>
      <c r="R1051" s="25">
        <v>20</v>
      </c>
      <c r="S1051" s="29">
        <v>0.5</v>
      </c>
      <c r="T1051" s="51">
        <v>0.01</v>
      </c>
      <c r="U1051" s="42">
        <v>51.4</v>
      </c>
      <c r="V1051" s="42">
        <v>0.22</v>
      </c>
      <c r="W1051" s="42">
        <v>6.5700000000000003E-3</v>
      </c>
      <c r="X1051" s="42">
        <v>35</v>
      </c>
      <c r="Y1051" s="44">
        <v>5.58</v>
      </c>
      <c r="Z1051" s="87">
        <f>(H1051/H$3)+(I1051/I$3*3)+(J1051/J$3)+(L1051/L$3*2)+(N1051/N$3*2)+(O1051/O$3)+(P1051/P$3*2)+(Q1051/Q$3*2)+(R1051/R$3)</f>
        <v>7.5093341263811837</v>
      </c>
      <c r="AA1051" s="88">
        <f>(T1051/T$3*3)+(U1051/U$3*2)+(V1051/V$3)+(W1051/W$3)+(X1051/X$3)+Y1051</f>
        <v>7.6413662535832669</v>
      </c>
      <c r="AB1051" s="90">
        <f>(Z1051-AA1051)/(Z1051+AA1051)</f>
        <v>-8.7145890216854139E-3</v>
      </c>
      <c r="AE1051" s="94">
        <v>1.07</v>
      </c>
    </row>
    <row r="1052" spans="1:31" x14ac:dyDescent="0.35">
      <c r="A1052" s="2" t="s">
        <v>299</v>
      </c>
      <c r="B1052" s="9">
        <v>40715</v>
      </c>
      <c r="C1052" s="18">
        <v>6.59</v>
      </c>
      <c r="D1052" s="12">
        <v>6.48</v>
      </c>
      <c r="F1052" s="12">
        <v>1.2</v>
      </c>
      <c r="H1052" s="23">
        <f>10^-(D1052)</f>
        <v>3.3113112148259042E-7</v>
      </c>
      <c r="I1052" s="32">
        <v>0.8</v>
      </c>
      <c r="J1052" s="25">
        <v>0.01</v>
      </c>
      <c r="K1052" s="29">
        <v>0.3</v>
      </c>
      <c r="L1052" s="25">
        <v>79.2</v>
      </c>
      <c r="M1052" s="29">
        <v>0.7</v>
      </c>
      <c r="N1052" s="25">
        <v>0.01</v>
      </c>
      <c r="O1052" s="25">
        <v>9.85</v>
      </c>
      <c r="P1052" s="25">
        <v>7.89</v>
      </c>
      <c r="Q1052" s="25">
        <v>5.0000000000000001E-3</v>
      </c>
      <c r="R1052" s="25">
        <v>18.5</v>
      </c>
      <c r="S1052" s="29">
        <v>3.9</v>
      </c>
      <c r="T1052" s="51">
        <v>0.09</v>
      </c>
      <c r="U1052" s="42">
        <v>31.2</v>
      </c>
      <c r="V1052" s="42">
        <v>103.58</v>
      </c>
      <c r="W1052" s="42">
        <v>4.9300000000000004E-3</v>
      </c>
      <c r="X1052" s="42">
        <v>47</v>
      </c>
      <c r="Y1052" s="44">
        <v>2.2000000000000002</v>
      </c>
      <c r="Z1052" s="87">
        <f>(H1052/H$3)+(I1052/I$3*3)+(J1052/J$3)+(L1052/L$3*2)+(N1052/N$3*2)+(O1052/O$3)+(P1052/P$3*2)+(Q1052/Q$3*2)+(R1052/R$3)</f>
        <v>5.7478780387037176</v>
      </c>
      <c r="AA1052" s="88">
        <f>(T1052/T$3*3)+(U1052/U$3*2)+(V1052/V$3)+(W1052/W$3)+(X1052/X$3)+Y1052</f>
        <v>5.8489327266768711</v>
      </c>
      <c r="AB1052" s="90">
        <f>(Z1052-AA1052)/(Z1052+AA1052)</f>
        <v>-8.7140068090812792E-3</v>
      </c>
      <c r="AC1052" s="19">
        <v>5.66</v>
      </c>
      <c r="AD1052" s="13">
        <v>5.85</v>
      </c>
      <c r="AE1052" s="94">
        <v>3.26</v>
      </c>
    </row>
    <row r="1053" spans="1:31" x14ac:dyDescent="0.35">
      <c r="A1053" s="2" t="s">
        <v>87</v>
      </c>
      <c r="B1053" s="9">
        <v>38680</v>
      </c>
      <c r="C1053" s="18">
        <v>1.43</v>
      </c>
      <c r="D1053" s="12">
        <v>7.4</v>
      </c>
      <c r="F1053" s="12">
        <v>2.5</v>
      </c>
      <c r="H1053" s="23">
        <f>10^-(D1053)</f>
        <v>3.981071705534957E-8</v>
      </c>
      <c r="I1053" s="32">
        <v>0.02</v>
      </c>
      <c r="J1053" s="25">
        <v>0.03</v>
      </c>
      <c r="K1053" s="29">
        <v>1</v>
      </c>
      <c r="L1053" s="25">
        <v>67</v>
      </c>
      <c r="M1053" s="29">
        <v>1</v>
      </c>
      <c r="N1053" s="25">
        <v>0.01</v>
      </c>
      <c r="O1053" s="25">
        <v>9.5</v>
      </c>
      <c r="P1053" s="25">
        <v>5.5</v>
      </c>
      <c r="Q1053" s="25">
        <v>0.01</v>
      </c>
      <c r="R1053" s="25">
        <v>8</v>
      </c>
      <c r="S1053" s="29">
        <v>5</v>
      </c>
      <c r="T1053" s="51">
        <v>0.03</v>
      </c>
      <c r="U1053" s="42">
        <v>23</v>
      </c>
      <c r="V1053" s="42">
        <v>77.459999999999994</v>
      </c>
      <c r="W1053" s="42">
        <v>0.03</v>
      </c>
      <c r="X1053" s="42">
        <v>12</v>
      </c>
      <c r="Y1053" s="44">
        <v>2.4</v>
      </c>
      <c r="Z1053" s="87">
        <f>(H1053/H$3)+(I1053/I$3*3)+(J1053/J$3)+(L1053/L$3*2)+(N1053/N$3*2)+(O1053/O$3)+(P1053/P$3*2)+(Q1053/Q$3*2)+(R1053/R$3)</f>
        <v>4.3913589059852001</v>
      </c>
      <c r="AA1053" s="88">
        <f>(T1053/T$3*3)+(U1053/U$3*2)+(V1053/V$3)+(W1053/W$3)+(X1053/X$3)+Y1053</f>
        <v>4.468277145722765</v>
      </c>
      <c r="AB1053" s="90">
        <f>(Z1053-AA1053)/(Z1053+AA1053)</f>
        <v>-8.6818735316713837E-3</v>
      </c>
      <c r="AC1053" s="19">
        <v>4.38</v>
      </c>
      <c r="AD1053" s="13">
        <v>-4.46</v>
      </c>
      <c r="AE1053" s="94">
        <v>-1.79</v>
      </c>
    </row>
    <row r="1054" spans="1:31" x14ac:dyDescent="0.35">
      <c r="A1054" s="2" t="s">
        <v>374</v>
      </c>
      <c r="B1054" s="9">
        <v>41779</v>
      </c>
      <c r="C1054" s="18">
        <v>2.62</v>
      </c>
      <c r="D1054" s="12">
        <v>7.14</v>
      </c>
      <c r="F1054" s="12">
        <v>8.6</v>
      </c>
      <c r="H1054" s="23">
        <f>10^-(D1054)</f>
        <v>7.2443596007499061E-8</v>
      </c>
      <c r="I1054" s="32">
        <v>0.08</v>
      </c>
      <c r="J1054" s="25">
        <v>0.01</v>
      </c>
      <c r="K1054" s="36"/>
      <c r="L1054" s="25">
        <v>33.1</v>
      </c>
      <c r="M1054" s="36"/>
      <c r="N1054" s="25">
        <v>0.18</v>
      </c>
      <c r="O1054" s="25">
        <v>8.64</v>
      </c>
      <c r="P1054" s="25">
        <v>4.8899999999999997</v>
      </c>
      <c r="Q1054" s="25">
        <v>5.0000000000000001E-3</v>
      </c>
      <c r="R1054" s="25">
        <v>19.8</v>
      </c>
      <c r="S1054" s="36"/>
      <c r="T1054" s="51">
        <v>0.14000000000000001</v>
      </c>
      <c r="U1054" s="42">
        <v>13.3</v>
      </c>
      <c r="V1054" s="42">
        <v>81.89</v>
      </c>
      <c r="W1054" s="42">
        <v>6.5700000000000003E-3</v>
      </c>
      <c r="X1054" s="42">
        <v>25</v>
      </c>
      <c r="Y1054" s="44">
        <v>0.9</v>
      </c>
      <c r="Z1054" s="87">
        <f>(H1054/H$3)+(I1054/I$3*3)+(J1054/J$3)+(L1054/L$3*2)+(N1054/N$3*2)+(O1054/O$3)+(P1054/P$3*2)+(Q1054/Q$3*2)+(R1054/R$3)</f>
        <v>3.152295031647228</v>
      </c>
      <c r="AA1054" s="88">
        <f>(T1054/T$3*3)+(U1054/U$3*2)+(V1054/V$3)+(W1054/W$3)+(X1054/X$3)+Y1054</f>
        <v>3.2074717852820687</v>
      </c>
      <c r="AB1054" s="90">
        <f>(Z1054-AA1054)/(Z1054+AA1054)</f>
        <v>-8.6759082877006788E-3</v>
      </c>
      <c r="AC1054" s="19">
        <v>3.16</v>
      </c>
      <c r="AD1054" s="13">
        <v>3.21</v>
      </c>
      <c r="AE1054" s="94">
        <v>1.47</v>
      </c>
    </row>
    <row r="1055" spans="1:31" x14ac:dyDescent="0.35">
      <c r="A1055" s="2" t="s">
        <v>357</v>
      </c>
      <c r="B1055" s="9">
        <v>37943</v>
      </c>
      <c r="C1055" s="19">
        <v>2.63</v>
      </c>
      <c r="D1055" s="12">
        <v>5.34</v>
      </c>
      <c r="F1055" s="12">
        <v>23</v>
      </c>
      <c r="H1055" s="23">
        <f>10^-(D1055)</f>
        <v>4.5708818961487476E-6</v>
      </c>
      <c r="I1055" s="32">
        <v>0.09</v>
      </c>
      <c r="J1055" s="25">
        <v>0.01</v>
      </c>
      <c r="K1055" s="29">
        <v>0.2</v>
      </c>
      <c r="L1055" s="25">
        <v>24.6</v>
      </c>
      <c r="M1055" s="29">
        <v>1</v>
      </c>
      <c r="N1055" s="25">
        <v>0.06</v>
      </c>
      <c r="O1055" s="25">
        <v>10.3</v>
      </c>
      <c r="P1055" s="25">
        <v>2.5</v>
      </c>
      <c r="Q1055" s="25">
        <v>0.01</v>
      </c>
      <c r="R1055" s="25">
        <v>85.7</v>
      </c>
      <c r="S1055" s="29">
        <v>160</v>
      </c>
      <c r="T1055" s="51">
        <v>0.01</v>
      </c>
      <c r="U1055" s="42">
        <v>22.2</v>
      </c>
      <c r="V1055" s="42">
        <v>35.5</v>
      </c>
      <c r="W1055" s="42">
        <v>0.1</v>
      </c>
      <c r="X1055" s="42">
        <v>148</v>
      </c>
      <c r="Y1055" s="44">
        <v>0.32</v>
      </c>
      <c r="Z1055" s="87">
        <f>(H1055/H$3)+(I1055/I$3*3)+(J1055/J$3)+(L1055/L$3*2)+(N1055/N$3*2)+(O1055/O$3)+(P1055/P$3*2)+(Q1055/Q$3*2)+(R1055/R$3)</f>
        <v>5.43743658060004</v>
      </c>
      <c r="AA1055" s="88">
        <f>(T1055/T$3*3)+(U1055/U$3*2)+(V1055/V$3)+(W1055/W$3)+(X1055/X$3)+Y1055</f>
        <v>5.5321276707816356</v>
      </c>
      <c r="AB1055" s="90">
        <f>(Z1055-AA1055)/(Z1055+AA1055)</f>
        <v>-8.6321651445424325E-3</v>
      </c>
    </row>
    <row r="1056" spans="1:31" x14ac:dyDescent="0.35">
      <c r="A1056" s="2" t="s">
        <v>146</v>
      </c>
      <c r="B1056" s="9">
        <v>39709</v>
      </c>
      <c r="C1056" s="18">
        <v>13.55</v>
      </c>
      <c r="D1056" s="12">
        <v>7.7</v>
      </c>
      <c r="F1056" s="12">
        <v>1.8</v>
      </c>
      <c r="H1056" s="23">
        <f>10^-(D1056)</f>
        <v>1.9952623149688773E-8</v>
      </c>
      <c r="I1056" s="24">
        <v>8.9999999999999993E-3</v>
      </c>
      <c r="J1056" s="25">
        <v>0.03</v>
      </c>
      <c r="K1056" s="30">
        <v>1.2</v>
      </c>
      <c r="L1056" s="25">
        <v>110</v>
      </c>
      <c r="M1056" s="30">
        <v>0.2</v>
      </c>
      <c r="N1056" s="25">
        <v>0.89</v>
      </c>
      <c r="O1056" s="25">
        <v>1.02</v>
      </c>
      <c r="P1056" s="25">
        <v>6.97</v>
      </c>
      <c r="Q1056" s="25">
        <v>0.25</v>
      </c>
      <c r="R1056" s="25">
        <v>18.899999999999999</v>
      </c>
      <c r="S1056" s="31">
        <v>0.5</v>
      </c>
      <c r="T1056" s="51">
        <v>0.02</v>
      </c>
      <c r="U1056" s="41">
        <v>103</v>
      </c>
      <c r="V1056" s="42">
        <v>0.22</v>
      </c>
      <c r="W1056" s="42">
        <v>3.2799999999999999E-3</v>
      </c>
      <c r="X1056" s="42">
        <v>58</v>
      </c>
      <c r="Y1056" s="44">
        <v>3.29</v>
      </c>
      <c r="Z1056" s="87">
        <f>(H1056/H$3)+(I1056/I$3*3)+(J1056/J$3)+(L1056/L$3*2)+(N1056/N$3*2)+(O1056/O$3)+(P1056/P$3*2)+(Q1056/Q$3*2)+(R1056/R$3)</f>
        <v>6.9542713982043871</v>
      </c>
      <c r="AA1056" s="88">
        <f>(T1056/T$3*3)+(U1056/U$3*2)+(V1056/V$3)+(W1056/W$3)+(X1056/X$3)+Y1056</f>
        <v>7.0746284663993064</v>
      </c>
      <c r="AB1056" s="90">
        <f>(Z1056-AA1056)/(Z1056+AA1056)</f>
        <v>-8.5792235568372781E-3</v>
      </c>
      <c r="AE1056" s="94">
        <v>2.25</v>
      </c>
    </row>
    <row r="1057" spans="1:31" x14ac:dyDescent="0.35">
      <c r="A1057" s="2" t="s">
        <v>109</v>
      </c>
      <c r="B1057" s="9">
        <v>33554</v>
      </c>
      <c r="C1057" s="18">
        <v>6.66</v>
      </c>
      <c r="D1057" s="12">
        <v>7.72</v>
      </c>
      <c r="F1057" s="12">
        <v>1.5</v>
      </c>
      <c r="H1057" s="23">
        <f>10^-(D1057)</f>
        <v>1.9054607179632456E-8</v>
      </c>
      <c r="I1057" s="32">
        <v>8.0000000000000002E-3</v>
      </c>
      <c r="J1057" s="25">
        <v>0.35</v>
      </c>
      <c r="K1057" s="29">
        <v>0.4</v>
      </c>
      <c r="L1057" s="25">
        <v>38</v>
      </c>
      <c r="M1057" s="29">
        <v>0.2</v>
      </c>
      <c r="N1057" s="25">
        <v>0.47</v>
      </c>
      <c r="O1057" s="25">
        <v>1.7</v>
      </c>
      <c r="P1057" s="25">
        <v>2.9</v>
      </c>
      <c r="Q1057" s="25">
        <v>0.09</v>
      </c>
      <c r="R1057" s="25">
        <v>14</v>
      </c>
      <c r="S1057" s="29">
        <v>1</v>
      </c>
      <c r="T1057" s="51">
        <v>0.37</v>
      </c>
      <c r="U1057" s="42">
        <v>3.55</v>
      </c>
      <c r="V1057" s="42">
        <v>2.21</v>
      </c>
      <c r="W1057" s="42">
        <v>0.01</v>
      </c>
      <c r="X1057" s="42">
        <v>14</v>
      </c>
      <c r="Y1057" s="44">
        <v>2.36</v>
      </c>
      <c r="Z1057" s="87">
        <f>(H1057/H$3)+(I1057/I$3*3)+(J1057/J$3)+(L1057/L$3*2)+(N1057/N$3*2)+(O1057/O$3)+(P1057/P$3*2)+(Q1057/Q$3*2)+(R1057/R$3)</f>
        <v>2.8276723172491187</v>
      </c>
      <c r="AA1057" s="88">
        <f>(T1057/T$3*3)+(U1057/U$3*2)+(V1057/V$3)+(W1057/W$3)+(X1057/X$3)+Y1057</f>
        <v>2.8763773246650333</v>
      </c>
      <c r="AB1057" s="90">
        <f>(Z1057-AA1057)/(Z1057+AA1057)</f>
        <v>-8.5386717285949564E-3</v>
      </c>
    </row>
    <row r="1058" spans="1:31" x14ac:dyDescent="0.35">
      <c r="A1058" s="2" t="s">
        <v>77</v>
      </c>
      <c r="B1058" s="9">
        <v>41885</v>
      </c>
      <c r="C1058" s="18">
        <v>14.37</v>
      </c>
      <c r="D1058" s="12">
        <v>7.35</v>
      </c>
      <c r="F1058" s="12">
        <v>2.6</v>
      </c>
      <c r="H1058" s="23">
        <f>10^-(D1058)</f>
        <v>4.466835921509628E-8</v>
      </c>
      <c r="I1058" s="32">
        <v>1E-3</v>
      </c>
      <c r="J1058" s="25">
        <v>0.91</v>
      </c>
      <c r="K1058" s="30">
        <v>14</v>
      </c>
      <c r="L1058" s="25">
        <v>109</v>
      </c>
      <c r="M1058" s="30">
        <v>0.2</v>
      </c>
      <c r="N1058" s="25">
        <v>3.16</v>
      </c>
      <c r="O1058" s="25">
        <v>5.15</v>
      </c>
      <c r="P1058" s="25">
        <v>17.600000000000001</v>
      </c>
      <c r="Q1058" s="25">
        <v>0.2</v>
      </c>
      <c r="R1058" s="25">
        <v>116</v>
      </c>
      <c r="S1058" s="31">
        <v>3</v>
      </c>
      <c r="T1058" s="51">
        <v>0.06</v>
      </c>
      <c r="U1058" s="42">
        <v>20.2</v>
      </c>
      <c r="V1058" s="42">
        <v>0.22</v>
      </c>
      <c r="W1058" s="42">
        <v>4.5999999999999999E-3</v>
      </c>
      <c r="X1058" s="42">
        <v>173</v>
      </c>
      <c r="Y1058" s="44">
        <v>7.14</v>
      </c>
      <c r="Z1058" s="87">
        <f>(H1058/H$3)+(I1058/I$3*3)+(J1058/J$3)+(L1058/L$3*2)+(N1058/N$3*2)+(O1058/O$3)+(P1058/P$3*2)+(Q1058/Q$3*2)+(R1058/R$3)</f>
        <v>12.235578857890811</v>
      </c>
      <c r="AA1058" s="88">
        <f>(T1058/T$3*3)+(U1058/U$3*2)+(V1058/V$3)+(W1058/W$3)+(X1058/X$3)+Y1058</f>
        <v>12.446183256726455</v>
      </c>
      <c r="AB1058" s="90">
        <f>(Z1058-AA1058)/(Z1058+AA1058)</f>
        <v>-8.5327942898743656E-3</v>
      </c>
      <c r="AC1058" s="19">
        <v>12.29</v>
      </c>
      <c r="AD1058" s="13">
        <v>12.44</v>
      </c>
      <c r="AE1058" s="94">
        <v>1.2</v>
      </c>
    </row>
    <row r="1059" spans="1:31" x14ac:dyDescent="0.35">
      <c r="A1059" s="2" t="s">
        <v>283</v>
      </c>
      <c r="B1059" s="9">
        <v>38860</v>
      </c>
      <c r="C1059" s="18">
        <v>1.32</v>
      </c>
      <c r="D1059" s="12">
        <v>6.96</v>
      </c>
      <c r="F1059" s="12">
        <v>2.8</v>
      </c>
      <c r="H1059" s="23">
        <f>10^-(D1059)</f>
        <v>1.0964781961431838E-7</v>
      </c>
      <c r="I1059" s="32">
        <v>5.0000000000000001E-3</v>
      </c>
      <c r="J1059" s="25">
        <v>0.02</v>
      </c>
      <c r="K1059" s="29">
        <v>1.2</v>
      </c>
      <c r="L1059" s="25">
        <v>158</v>
      </c>
      <c r="M1059" s="29">
        <v>0.6</v>
      </c>
      <c r="N1059" s="27">
        <v>1.32</v>
      </c>
      <c r="O1059" s="25">
        <v>3.6</v>
      </c>
      <c r="P1059" s="27">
        <v>11.5</v>
      </c>
      <c r="Q1059" s="27">
        <v>0.52</v>
      </c>
      <c r="R1059" s="27">
        <v>29.3</v>
      </c>
      <c r="S1059" s="29">
        <v>15</v>
      </c>
      <c r="T1059" s="51">
        <v>0.01</v>
      </c>
      <c r="U1059" s="42">
        <v>77.900000000000006</v>
      </c>
      <c r="V1059" s="42">
        <v>2.04</v>
      </c>
      <c r="W1059" s="42">
        <v>0.11</v>
      </c>
      <c r="X1059" s="42">
        <v>48</v>
      </c>
      <c r="Y1059" s="44">
        <v>7.43</v>
      </c>
      <c r="Z1059" s="87">
        <f>(H1059/H$3)+(I1059/I$3*3)+(J1059/J$3)+(L1059/L$3*2)+(N1059/N$3*2)+(O1059/O$3)+(P1059/P$3*2)+(Q1059/Q$3*2)+(R1059/R$3)</f>
        <v>10.264749420110421</v>
      </c>
      <c r="AA1059" s="88">
        <f>(T1059/T$3*3)+(U1059/U$3*2)+(V1059/V$3)+(W1059/W$3)+(X1059/X$3)+Y1059</f>
        <v>10.441364317684453</v>
      </c>
      <c r="AB1059" s="90">
        <f>(Z1059-AA1059)/(Z1059+AA1059)</f>
        <v>-8.5296014409336797E-3</v>
      </c>
      <c r="AC1059" s="19">
        <v>10.199999999999999</v>
      </c>
      <c r="AD1059" s="13">
        <v>10.4</v>
      </c>
      <c r="AE1059" s="94">
        <v>-2.2999999999999998</v>
      </c>
    </row>
    <row r="1060" spans="1:31" x14ac:dyDescent="0.35">
      <c r="A1060" s="2" t="s">
        <v>269</v>
      </c>
      <c r="B1060" s="9">
        <v>41771</v>
      </c>
      <c r="C1060" s="18">
        <v>4.63</v>
      </c>
      <c r="D1060" s="12">
        <v>7.56</v>
      </c>
      <c r="F1060" s="12">
        <v>1.7</v>
      </c>
      <c r="H1060" s="23">
        <f>10^-(D1060)</f>
        <v>2.75422870333816E-8</v>
      </c>
      <c r="I1060" s="32">
        <v>0.01</v>
      </c>
      <c r="J1060" s="25">
        <v>0.01</v>
      </c>
      <c r="K1060" s="30">
        <v>0.4</v>
      </c>
      <c r="L1060" s="25">
        <v>112</v>
      </c>
      <c r="M1060" s="30">
        <v>0.6</v>
      </c>
      <c r="N1060" s="25">
        <v>6.0000000000000001E-3</v>
      </c>
      <c r="O1060" s="25">
        <v>0.83</v>
      </c>
      <c r="P1060" s="25">
        <v>9.82</v>
      </c>
      <c r="Q1060" s="25">
        <v>1E-3</v>
      </c>
      <c r="R1060" s="25">
        <v>7.84</v>
      </c>
      <c r="S1060" s="31">
        <v>1.4</v>
      </c>
      <c r="T1060" s="51">
        <v>0.1</v>
      </c>
      <c r="U1060" s="42">
        <v>29.6</v>
      </c>
      <c r="V1060" s="42">
        <v>120.85</v>
      </c>
      <c r="W1060" s="42">
        <v>3.2799999999999999E-3</v>
      </c>
      <c r="X1060" s="42">
        <v>12</v>
      </c>
      <c r="Y1060" s="44">
        <v>3.97</v>
      </c>
      <c r="Z1060" s="87">
        <f>(H1060/H$3)+(I1060/I$3*3)+(J1060/J$3)+(L1060/L$3*2)+(N1060/N$3*2)+(O1060/O$3)+(P1060/P$3*2)+(Q1060/Q$3*2)+(R1060/R$3)</f>
        <v>6.7608845774310682</v>
      </c>
      <c r="AA1060" s="88">
        <f>(T1060/T$3*3)+(U1060/U$3*2)+(V1060/V$3)+(W1060/W$3)+(X1060/X$3)+Y1060</f>
        <v>6.8771460230688275</v>
      </c>
      <c r="AB1060" s="90">
        <f>(Z1060-AA1060)/(Z1060+AA1060)</f>
        <v>-8.5247972411425597E-3</v>
      </c>
      <c r="AC1060" s="19">
        <v>6.76</v>
      </c>
      <c r="AD1060" s="99">
        <v>6.88</v>
      </c>
      <c r="AE1060" s="95">
        <v>1.68</v>
      </c>
    </row>
    <row r="1061" spans="1:31" x14ac:dyDescent="0.35">
      <c r="A1061" s="2" t="s">
        <v>334</v>
      </c>
      <c r="B1061" s="9">
        <v>36865</v>
      </c>
      <c r="C1061" s="18">
        <v>2.64</v>
      </c>
      <c r="D1061" s="12">
        <v>4.83</v>
      </c>
      <c r="F1061" s="12">
        <v>6.7</v>
      </c>
      <c r="H1061" s="23">
        <f>10^-(D1061)</f>
        <v>1.4791083881682046E-5</v>
      </c>
      <c r="I1061" s="32">
        <v>3.0000000000000001E-3</v>
      </c>
      <c r="J1061" s="25">
        <v>0.06</v>
      </c>
      <c r="K1061" s="33"/>
      <c r="L1061" s="25">
        <v>45</v>
      </c>
      <c r="N1061" s="25">
        <v>1.66</v>
      </c>
      <c r="O1061" s="25">
        <v>34</v>
      </c>
      <c r="P1061" s="25">
        <v>11</v>
      </c>
      <c r="Q1061" s="25">
        <v>0.14000000000000001</v>
      </c>
      <c r="R1061" s="25">
        <v>17</v>
      </c>
      <c r="T1061" s="51">
        <v>0.01</v>
      </c>
      <c r="U1061" s="42">
        <v>129</v>
      </c>
      <c r="V1061" s="42">
        <v>52.28</v>
      </c>
      <c r="W1061" s="42">
        <v>0.02</v>
      </c>
      <c r="X1061" s="42">
        <v>44</v>
      </c>
      <c r="Y1061" s="44">
        <v>0.14000000000000001</v>
      </c>
      <c r="Z1061" s="87">
        <f>(H1061/H$3)+(I1061/I$3*3)+(J1061/J$3)+(L1061/L$3*2)+(N1061/N$3*2)+(O1061/O$3)+(P1061/P$3*2)+(Q1061/Q$3*2)+(R1061/R$3)</f>
        <v>4.8277266261477427</v>
      </c>
      <c r="AA1061" s="88">
        <f>(T1061/T$3*3)+(U1061/U$3*2)+(V1061/V$3)+(W1061/W$3)+(X1061/X$3)+Y1061</f>
        <v>4.9107030380093519</v>
      </c>
      <c r="AB1061" s="90">
        <f>(Z1061-AA1061)/(Z1061+AA1061)</f>
        <v>-8.5205125182563173E-3</v>
      </c>
      <c r="AD1061" s="100"/>
      <c r="AE1061" s="96"/>
    </row>
    <row r="1062" spans="1:31" x14ac:dyDescent="0.35">
      <c r="A1062" s="2" t="s">
        <v>271</v>
      </c>
      <c r="B1062" s="9">
        <v>38104</v>
      </c>
      <c r="C1062" s="18">
        <v>4.63</v>
      </c>
      <c r="D1062" s="12">
        <v>6.11</v>
      </c>
      <c r="F1062" s="12">
        <v>2</v>
      </c>
      <c r="H1062" s="23">
        <f>10^-(D1062)</f>
        <v>7.7624711662869019E-7</v>
      </c>
      <c r="I1062" s="32">
        <v>6.0000000000000001E-3</v>
      </c>
      <c r="J1062" s="25">
        <v>0.01</v>
      </c>
      <c r="K1062" s="30">
        <v>0.2</v>
      </c>
      <c r="L1062" s="25">
        <v>73.5</v>
      </c>
      <c r="M1062" s="29">
        <v>13</v>
      </c>
      <c r="N1062" s="25">
        <v>0.15</v>
      </c>
      <c r="O1062" s="25">
        <v>2.72</v>
      </c>
      <c r="P1062" s="25">
        <v>5.49</v>
      </c>
      <c r="Q1062" s="25">
        <v>4.0000000000000001E-3</v>
      </c>
      <c r="R1062" s="25">
        <v>35.299999999999997</v>
      </c>
      <c r="S1062" s="29">
        <v>9.1</v>
      </c>
      <c r="T1062" s="51">
        <v>7.0000000000000007E-2</v>
      </c>
      <c r="U1062" s="42">
        <v>38.6</v>
      </c>
      <c r="V1062" s="42">
        <v>39.44</v>
      </c>
      <c r="W1062" s="42">
        <v>3.2845000000000001E-3</v>
      </c>
      <c r="X1062" s="42">
        <v>69</v>
      </c>
      <c r="Y1062" s="44">
        <v>2.44</v>
      </c>
      <c r="Z1062" s="87">
        <f>(H1062/H$3)+(I1062/I$3*3)+(J1062/J$3)+(L1062/L$3*2)+(N1062/N$3*2)+(O1062/O$3)+(P1062/P$3*2)+(Q1062/Q$3*2)+(R1062/R$3)</f>
        <v>5.7310867018103133</v>
      </c>
      <c r="AA1062" s="88">
        <f>(T1062/T$3*3)+(U1062/U$3*2)+(V1062/V$3)+(W1062/W$3)+(X1062/X$3)+Y1062</f>
        <v>5.8283957664685087</v>
      </c>
      <c r="AB1062" s="90">
        <f>(Z1062-AA1062)/(Z1062+AA1062)</f>
        <v>-8.4181160294353914E-3</v>
      </c>
      <c r="AD1062" s="100"/>
      <c r="AE1062" s="96"/>
    </row>
    <row r="1063" spans="1:31" x14ac:dyDescent="0.35">
      <c r="A1063" s="2" t="s">
        <v>151</v>
      </c>
      <c r="B1063" s="9">
        <v>39771</v>
      </c>
      <c r="C1063" s="18">
        <v>13.01</v>
      </c>
      <c r="D1063" s="12">
        <v>6.97</v>
      </c>
      <c r="F1063" s="12">
        <v>1.6</v>
      </c>
      <c r="H1063" s="23">
        <f>10^-(D1063)</f>
        <v>1.0715193052376054E-7</v>
      </c>
      <c r="I1063" s="24">
        <v>5.0000000000000001E-3</v>
      </c>
      <c r="J1063" s="25">
        <v>0.27</v>
      </c>
      <c r="K1063" s="33"/>
      <c r="L1063" s="25">
        <v>88.2</v>
      </c>
      <c r="M1063" s="33"/>
      <c r="N1063" s="25">
        <v>1.7</v>
      </c>
      <c r="O1063" s="25">
        <v>2.7</v>
      </c>
      <c r="P1063" s="25">
        <v>13.3</v>
      </c>
      <c r="Q1063" s="25">
        <v>0.26</v>
      </c>
      <c r="R1063" s="25">
        <v>17.8</v>
      </c>
      <c r="S1063" s="34"/>
      <c r="T1063" s="51">
        <v>0.03</v>
      </c>
      <c r="U1063" s="41">
        <v>27</v>
      </c>
      <c r="V1063" s="42">
        <v>0.22</v>
      </c>
      <c r="W1063" s="42">
        <v>0.01</v>
      </c>
      <c r="X1063" s="42">
        <v>13</v>
      </c>
      <c r="Y1063" s="44">
        <v>5.6</v>
      </c>
      <c r="Z1063" s="87">
        <f>(H1063/H$3)+(I1063/I$3*3)+(J1063/J$3)+(L1063/L$3*2)+(N1063/N$3*2)+(O1063/O$3)+(P1063/P$3*2)+(Q1063/Q$3*2)+(R1063/R$3)</f>
        <v>6.4245992000789025</v>
      </c>
      <c r="AA1063" s="88">
        <f>(T1063/T$3*3)+(U1063/U$3*2)+(V1063/V$3)+(W1063/W$3)+(X1063/X$3)+Y1063</f>
        <v>6.5335172699311892</v>
      </c>
      <c r="AB1063" s="90">
        <f>(Z1063-AA1063)/(Z1063+AA1063)</f>
        <v>-8.4053936468593774E-3</v>
      </c>
      <c r="AC1063" s="19">
        <v>6.42</v>
      </c>
      <c r="AD1063" s="13">
        <v>6.53</v>
      </c>
      <c r="AE1063" s="94">
        <v>-1.6</v>
      </c>
    </row>
    <row r="1064" spans="1:31" x14ac:dyDescent="0.35">
      <c r="A1064" s="2" t="s">
        <v>292</v>
      </c>
      <c r="B1064" s="9">
        <v>42159</v>
      </c>
      <c r="C1064" s="18">
        <v>2.7</v>
      </c>
      <c r="D1064" s="12">
        <v>5.33</v>
      </c>
      <c r="F1064" s="12">
        <v>4</v>
      </c>
      <c r="H1064" s="23">
        <f>10^-(D1064)</f>
        <v>4.6773514128719787E-6</v>
      </c>
      <c r="I1064" s="24">
        <v>0.77</v>
      </c>
      <c r="J1064" s="25">
        <v>0.01</v>
      </c>
      <c r="K1064" s="30">
        <v>0.2</v>
      </c>
      <c r="L1064" s="25">
        <v>61.2</v>
      </c>
      <c r="M1064" s="30">
        <v>0.4</v>
      </c>
      <c r="N1064" s="25">
        <v>0.02</v>
      </c>
      <c r="O1064" s="25">
        <v>20.5</v>
      </c>
      <c r="P1064" s="25">
        <v>8.66</v>
      </c>
      <c r="Q1064" s="25">
        <v>0.28999999999999998</v>
      </c>
      <c r="R1064" s="25">
        <v>15.1</v>
      </c>
      <c r="S1064" s="31">
        <v>31</v>
      </c>
      <c r="T1064" s="51">
        <v>0.01</v>
      </c>
      <c r="U1064" s="42">
        <v>74.400000000000006</v>
      </c>
      <c r="V1064" s="42">
        <v>168.66</v>
      </c>
      <c r="W1064" s="42">
        <v>4.2700000000000004E-3</v>
      </c>
      <c r="X1064" s="42">
        <v>22</v>
      </c>
      <c r="Y1064" s="44">
        <v>0.24</v>
      </c>
      <c r="Z1064" s="87">
        <f>(H1064/H$3)+(I1064/I$3*3)+(J1064/J$3)+(L1064/L$3*2)+(N1064/N$3*2)+(O1064/O$3)+(P1064/P$3*2)+(Q1064/Q$3*2)+(R1064/R$3)</f>
        <v>5.0449125901538547</v>
      </c>
      <c r="AA1064" s="88">
        <f>(T1064/T$3*3)+(U1064/U$3*2)+(V1064/V$3)+(W1064/W$3)+(X1064/X$3)+Y1064</f>
        <v>5.1301942947756576</v>
      </c>
      <c r="AB1064" s="90">
        <f>(Z1064-AA1064)/(Z1064+AA1064)</f>
        <v>-8.3814062678903862E-3</v>
      </c>
      <c r="AC1064" s="19">
        <v>5.01</v>
      </c>
      <c r="AD1064" s="13">
        <v>5.13</v>
      </c>
      <c r="AE1064" s="94">
        <v>2.4300000000000002</v>
      </c>
    </row>
    <row r="1065" spans="1:31" x14ac:dyDescent="0.35">
      <c r="A1065" s="2" t="s">
        <v>362</v>
      </c>
      <c r="B1065" s="9">
        <v>40332</v>
      </c>
      <c r="C1065" s="18">
        <v>2.84</v>
      </c>
      <c r="D1065" s="12">
        <v>5.61</v>
      </c>
      <c r="F1065" s="12">
        <v>12</v>
      </c>
      <c r="H1065" s="23">
        <f>10^-(D1065)</f>
        <v>2.4547089156850267E-6</v>
      </c>
      <c r="I1065" s="24">
        <v>3.0000000000000001E-3</v>
      </c>
      <c r="J1065" s="25">
        <v>0.25</v>
      </c>
      <c r="K1065" s="30">
        <v>1.2</v>
      </c>
      <c r="L1065" s="25">
        <v>21.9</v>
      </c>
      <c r="M1065" s="36"/>
      <c r="N1065" s="25">
        <v>1.97</v>
      </c>
      <c r="O1065" s="25">
        <v>14.7</v>
      </c>
      <c r="P1065" s="25">
        <v>3.87</v>
      </c>
      <c r="Q1065" s="25">
        <v>0.18</v>
      </c>
      <c r="R1065" s="25">
        <v>20.100000000000001</v>
      </c>
      <c r="S1065" s="36"/>
      <c r="T1065" s="51">
        <v>0.01</v>
      </c>
      <c r="U1065" s="42">
        <v>43</v>
      </c>
      <c r="V1065" s="42">
        <v>0.22</v>
      </c>
      <c r="W1065" s="42">
        <v>5.5799999999999999E-3</v>
      </c>
      <c r="X1065" s="42">
        <v>39</v>
      </c>
      <c r="Y1065" s="44">
        <v>0.8</v>
      </c>
      <c r="Z1065" s="87">
        <f>(H1065/H$3)+(I1065/I$3*3)+(J1065/J$3)+(L1065/L$3*2)+(N1065/N$3*2)+(O1065/O$3)+(P1065/P$3*2)+(Q1065/Q$3*2)+(R1065/R$3)</f>
        <v>2.7527777488506655</v>
      </c>
      <c r="AA1065" s="88">
        <f>(T1065/T$3*3)+(U1065/U$3*2)+(V1065/V$3)+(W1065/W$3)+(X1065/X$3)+Y1065</f>
        <v>2.7993072218773349</v>
      </c>
      <c r="AB1065" s="90">
        <f>(Z1065-AA1065)/(Z1065+AA1065)</f>
        <v>-8.3805405126154611E-3</v>
      </c>
      <c r="AC1065" s="19">
        <v>2.82</v>
      </c>
      <c r="AD1065" s="13">
        <v>2.8</v>
      </c>
      <c r="AE1065" s="94">
        <v>0.84</v>
      </c>
    </row>
    <row r="1066" spans="1:31" x14ac:dyDescent="0.35">
      <c r="A1066" s="2" t="s">
        <v>167</v>
      </c>
      <c r="B1066" s="9">
        <v>42131</v>
      </c>
      <c r="C1066" s="18">
        <v>8.0299999999999994</v>
      </c>
      <c r="D1066" s="12">
        <v>7.3</v>
      </c>
      <c r="F1066" s="12">
        <v>0.97</v>
      </c>
      <c r="H1066" s="23">
        <f>10^-(D1066)</f>
        <v>5.0118723362727164E-8</v>
      </c>
      <c r="J1066" s="25">
        <v>0.01</v>
      </c>
      <c r="K1066" s="33"/>
      <c r="L1066" s="25">
        <v>131</v>
      </c>
      <c r="M1066" s="33"/>
      <c r="N1066" s="25">
        <v>2E-3</v>
      </c>
      <c r="O1066" s="25">
        <v>0.61</v>
      </c>
      <c r="P1066" s="25">
        <v>5.62</v>
      </c>
      <c r="Q1066" s="25">
        <v>1E-3</v>
      </c>
      <c r="R1066" s="25">
        <v>20.5</v>
      </c>
      <c r="S1066" s="34"/>
      <c r="T1066" s="51">
        <v>0.11</v>
      </c>
      <c r="U1066" s="42">
        <v>53.1</v>
      </c>
      <c r="V1066" s="42">
        <v>97.38</v>
      </c>
      <c r="W1066" s="42">
        <v>3.2799999999999999E-3</v>
      </c>
      <c r="X1066" s="42">
        <v>44</v>
      </c>
      <c r="Y1066" s="44">
        <v>4.12</v>
      </c>
      <c r="Z1066" s="87">
        <f>(H1066/H$3)+(I1066/I$3*3)+(J1066/J$3)+(L1066/L$3*2)+(N1066/N$3*2)+(O1066/O$3)+(P1066/P$3*2)+(Q1066/Q$3*2)+(R1066/R$3)</f>
        <v>7.9072440084186182</v>
      </c>
      <c r="AA1066" s="88">
        <f>(T1066/T$3*3)+(U1066/U$3*2)+(V1066/V$3)+(W1066/W$3)+(X1066/X$3)+Y1066</f>
        <v>8.0408199615478466</v>
      </c>
      <c r="AB1066" s="90">
        <f>(Z1066-AA1066)/(Z1066+AA1066)</f>
        <v>-8.3756845583752258E-3</v>
      </c>
      <c r="AC1066" s="19">
        <v>7.91</v>
      </c>
      <c r="AD1066" s="13">
        <v>8.0399999999999991</v>
      </c>
      <c r="AE1066" s="94">
        <v>1.66</v>
      </c>
    </row>
    <row r="1067" spans="1:31" x14ac:dyDescent="0.35">
      <c r="A1067" s="2" t="s">
        <v>246</v>
      </c>
      <c r="B1067" s="9">
        <v>38484</v>
      </c>
      <c r="C1067" s="18">
        <v>2.72</v>
      </c>
      <c r="D1067" s="12">
        <v>7.17</v>
      </c>
      <c r="F1067" s="12">
        <v>2.1</v>
      </c>
      <c r="H1067" s="23">
        <f>10^-(D1067)</f>
        <v>6.7608297539197998E-8</v>
      </c>
      <c r="J1067" s="25">
        <v>0.01</v>
      </c>
      <c r="K1067" s="29">
        <v>0.3</v>
      </c>
      <c r="L1067" s="25">
        <v>126</v>
      </c>
      <c r="M1067" s="29">
        <v>0.5</v>
      </c>
      <c r="N1067" s="25">
        <v>8.9999999999999993E-3</v>
      </c>
      <c r="O1067" s="25">
        <v>6.2</v>
      </c>
      <c r="P1067" s="25">
        <v>9</v>
      </c>
      <c r="Q1067" s="25">
        <v>1E-3</v>
      </c>
      <c r="R1067" s="25">
        <v>19.2</v>
      </c>
      <c r="S1067" s="31">
        <v>1.6</v>
      </c>
      <c r="T1067" s="51">
        <v>0.04</v>
      </c>
      <c r="U1067" s="42">
        <v>71.099999999999994</v>
      </c>
      <c r="V1067" s="42">
        <v>65.11</v>
      </c>
      <c r="W1067" s="42">
        <v>3.2845000000000001E-3</v>
      </c>
      <c r="X1067" s="42">
        <v>30</v>
      </c>
      <c r="Y1067" s="44">
        <v>4.78</v>
      </c>
      <c r="Z1067" s="87">
        <f>(H1067/H$3)+(I1067/I$3*3)+(J1067/J$3)+(L1067/L$3*2)+(N1067/N$3*2)+(O1067/O$3)+(P1067/P$3*2)+(Q1067/Q$3*2)+(R1067/R$3)</f>
        <v>8.0224889930849734</v>
      </c>
      <c r="AA1067" s="88">
        <f>(T1067/T$3*3)+(U1067/U$3*2)+(V1067/V$3)+(W1067/W$3)+(X1067/X$3)+Y1067</f>
        <v>8.1579292995931389</v>
      </c>
      <c r="AB1067" s="90">
        <f>(Z1067-AA1067)/(Z1067+AA1067)</f>
        <v>-8.370630725254756E-3</v>
      </c>
    </row>
    <row r="1068" spans="1:31" x14ac:dyDescent="0.35">
      <c r="A1068" s="2" t="s">
        <v>156</v>
      </c>
      <c r="B1068" s="9">
        <v>39785</v>
      </c>
      <c r="C1068" s="18">
        <v>2.83</v>
      </c>
      <c r="D1068" s="12">
        <v>7.22</v>
      </c>
      <c r="F1068" s="12">
        <v>5</v>
      </c>
      <c r="H1068" s="23">
        <f>10^-(D1068)</f>
        <v>6.0255958607435649E-8</v>
      </c>
      <c r="I1068" s="24">
        <v>0.03</v>
      </c>
      <c r="J1068" s="25">
        <v>0.41</v>
      </c>
      <c r="K1068" s="33"/>
      <c r="L1068" s="25">
        <v>110</v>
      </c>
      <c r="M1068" s="33"/>
      <c r="N1068" s="25">
        <v>6.62</v>
      </c>
      <c r="O1068" s="25">
        <v>1.17</v>
      </c>
      <c r="P1068" s="25">
        <v>4.6500000000000004</v>
      </c>
      <c r="Q1068" s="25">
        <v>0.44</v>
      </c>
      <c r="R1068" s="25">
        <v>26.2</v>
      </c>
      <c r="S1068" s="34"/>
      <c r="T1068" s="51">
        <v>0.01</v>
      </c>
      <c r="U1068" s="42">
        <v>72.7</v>
      </c>
      <c r="V1068" s="42">
        <v>0.22</v>
      </c>
      <c r="W1068" s="42">
        <v>5.2599999999999999E-3</v>
      </c>
      <c r="X1068" s="42">
        <v>69</v>
      </c>
      <c r="Y1068" s="44">
        <v>3.98</v>
      </c>
      <c r="Z1068" s="87">
        <f>(H1068/H$3)+(I1068/I$3*3)+(J1068/J$3)+(L1068/L$3*2)+(N1068/N$3*2)+(O1068/O$3)+(P1068/P$3*2)+(Q1068/Q$3*2)+(R1068/R$3)</f>
        <v>7.3203244509690446</v>
      </c>
      <c r="AA1068" s="88">
        <f>(T1068/T$3*3)+(U1068/U$3*2)+(V1068/V$3)+(W1068/W$3)+(X1068/X$3)+Y1068</f>
        <v>7.4438617635461934</v>
      </c>
      <c r="AB1068" s="90">
        <f>(Z1068-AA1068)/(Z1068+AA1068)</f>
        <v>-8.3673634822957303E-3</v>
      </c>
      <c r="AD1068" s="100"/>
      <c r="AE1068" s="95">
        <v>5.18</v>
      </c>
    </row>
    <row r="1069" spans="1:31" x14ac:dyDescent="0.35">
      <c r="A1069" s="2" t="s">
        <v>113</v>
      </c>
      <c r="B1069" s="9">
        <v>37193</v>
      </c>
      <c r="C1069" s="18">
        <v>15.08</v>
      </c>
      <c r="D1069" s="12">
        <v>7.66</v>
      </c>
      <c r="F1069" s="12">
        <v>2.5</v>
      </c>
      <c r="H1069" s="23">
        <f>10^-(D1069)</f>
        <v>2.1877616239495494E-8</v>
      </c>
      <c r="I1069" s="32">
        <v>0.04</v>
      </c>
      <c r="J1069" s="25">
        <v>0.12</v>
      </c>
      <c r="K1069" s="29">
        <v>0.2</v>
      </c>
      <c r="L1069" s="25">
        <v>24.5</v>
      </c>
      <c r="M1069" s="29">
        <v>0.9</v>
      </c>
      <c r="N1069" s="25">
        <v>0.52</v>
      </c>
      <c r="O1069" s="25">
        <v>2.3199999999999998</v>
      </c>
      <c r="P1069" s="25">
        <v>4.16</v>
      </c>
      <c r="Q1069" s="25">
        <v>0.04</v>
      </c>
      <c r="R1069" s="25">
        <v>27.1</v>
      </c>
      <c r="S1069" s="29">
        <v>1.9</v>
      </c>
      <c r="T1069" s="51">
        <v>0.28000000000000003</v>
      </c>
      <c r="U1069" s="42">
        <v>18.7</v>
      </c>
      <c r="V1069" s="42">
        <v>0.22</v>
      </c>
      <c r="W1069" s="42">
        <v>0.01</v>
      </c>
      <c r="X1069" s="45"/>
      <c r="Y1069" s="44">
        <v>2.48</v>
      </c>
      <c r="Z1069" s="87">
        <f>(H1069/H$3)+(I1069/I$3*3)+(J1069/J$3)+(L1069/L$3*2)+(N1069/N$3*2)+(O1069/O$3)+(P1069/P$3*2)+(Q1069/Q$3*2)+(R1069/R$3)</f>
        <v>2.8341011662649609</v>
      </c>
      <c r="AA1069" s="88">
        <f>(T1069/T$3*3)+(U1069/U$3*2)+(V1069/V$3)+(W1069/W$3)+(X1069/X$3)+Y1069</f>
        <v>2.8819101459271748</v>
      </c>
      <c r="AB1069" s="90">
        <f>(Z1069-AA1069)/(Z1069+AA1069)</f>
        <v>-8.3640456694405573E-3</v>
      </c>
    </row>
    <row r="1070" spans="1:31" x14ac:dyDescent="0.35">
      <c r="A1070" s="2" t="s">
        <v>338</v>
      </c>
      <c r="B1070" s="9">
        <v>35144</v>
      </c>
      <c r="C1070" s="19">
        <v>2.89</v>
      </c>
      <c r="D1070" s="12">
        <v>5.91</v>
      </c>
      <c r="E1070" s="16"/>
      <c r="F1070" s="12">
        <v>15</v>
      </c>
      <c r="H1070" s="23">
        <f>10^-(D1070)</f>
        <v>1.230268770812379E-6</v>
      </c>
      <c r="J1070" s="25">
        <v>0.09</v>
      </c>
      <c r="K1070" s="36"/>
      <c r="L1070" s="25">
        <v>42</v>
      </c>
      <c r="M1070" s="36"/>
      <c r="N1070" s="25">
        <v>1.2</v>
      </c>
      <c r="O1070" s="25">
        <v>13</v>
      </c>
      <c r="P1070" s="25">
        <v>5.6</v>
      </c>
      <c r="Q1070" s="25">
        <v>0.09</v>
      </c>
      <c r="R1070" s="25">
        <v>17</v>
      </c>
      <c r="S1070" s="36"/>
      <c r="T1070" s="51">
        <v>0.04</v>
      </c>
      <c r="U1070" s="42">
        <v>47.15</v>
      </c>
      <c r="V1070" s="42">
        <v>11.55</v>
      </c>
      <c r="W1070" s="42">
        <v>0.06</v>
      </c>
      <c r="X1070" s="42">
        <v>44</v>
      </c>
      <c r="Y1070" s="44">
        <v>1.33</v>
      </c>
      <c r="Z1070" s="87">
        <f>(H1070/H$3)+(I1070/I$3*3)+(J1070/J$3)+(L1070/L$3*2)+(N1070/N$3*2)+(O1070/O$3)+(P1070/P$3*2)+(Q1070/Q$3*2)+(R1070/R$3)</f>
        <v>3.6797066708843644</v>
      </c>
      <c r="AA1070" s="88">
        <f>(T1070/T$3*3)+(U1070/U$3*2)+(V1070/V$3)+(W1070/W$3)+(X1070/X$3)+Y1070</f>
        <v>3.741618928811933</v>
      </c>
      <c r="AB1070" s="90">
        <f>(Z1070-AA1070)/(Z1070+AA1070)</f>
        <v>-8.3424796683361033E-3</v>
      </c>
      <c r="AD1070" s="100"/>
      <c r="AE1070" s="96"/>
    </row>
    <row r="1071" spans="1:31" x14ac:dyDescent="0.35">
      <c r="A1071" s="2" t="s">
        <v>130</v>
      </c>
      <c r="B1071" s="9">
        <v>34220</v>
      </c>
      <c r="C1071" s="18">
        <v>20.350000000000001</v>
      </c>
      <c r="D1071" s="12">
        <v>6.68</v>
      </c>
      <c r="F1071" s="12">
        <v>4.2</v>
      </c>
      <c r="H1071" s="23">
        <f>10^-(D1071)</f>
        <v>2.089296130854039E-7</v>
      </c>
      <c r="I1071" s="32">
        <v>0.01</v>
      </c>
      <c r="J1071" s="25">
        <v>0.32</v>
      </c>
      <c r="K1071" s="30">
        <v>1</v>
      </c>
      <c r="L1071" s="25">
        <v>140</v>
      </c>
      <c r="M1071" s="30">
        <v>1</v>
      </c>
      <c r="N1071" s="25">
        <v>2.5</v>
      </c>
      <c r="O1071" s="25">
        <v>2.1</v>
      </c>
      <c r="P1071" s="25">
        <v>12</v>
      </c>
      <c r="Q1071" s="25">
        <v>0.14000000000000001</v>
      </c>
      <c r="R1071" s="25">
        <v>20</v>
      </c>
      <c r="S1071" s="31">
        <v>5</v>
      </c>
      <c r="T1071" s="51">
        <v>0.01</v>
      </c>
      <c r="U1071" s="42">
        <v>92.5</v>
      </c>
      <c r="V1071" s="42">
        <v>0.22</v>
      </c>
      <c r="W1071" s="42">
        <v>0.01</v>
      </c>
      <c r="X1071" s="42">
        <v>49</v>
      </c>
      <c r="Y1071" s="44">
        <v>5.85</v>
      </c>
      <c r="Z1071" s="87">
        <f>(H1071/H$3)+(I1071/I$3*3)+(J1071/J$3)+(L1071/L$3*2)+(N1071/N$3*2)+(O1071/O$3)+(P1071/P$3*2)+(Q1071/Q$3*2)+(R1071/R$3)</f>
        <v>9.0104397888772922</v>
      </c>
      <c r="AA1071" s="88">
        <f>(T1071/T$3*3)+(U1071/U$3*2)+(V1071/V$3)+(W1071/W$3)+(X1071/X$3)+Y1071</f>
        <v>9.1619893507171035</v>
      </c>
      <c r="AB1071" s="90">
        <f>(Z1071-AA1071)/(Z1071+AA1071)</f>
        <v>-8.3395324133972003E-3</v>
      </c>
      <c r="AD1071" s="100"/>
      <c r="AE1071" s="96"/>
    </row>
    <row r="1072" spans="1:31" x14ac:dyDescent="0.35">
      <c r="A1072" s="2" t="s">
        <v>415</v>
      </c>
      <c r="B1072" s="9">
        <v>38245</v>
      </c>
      <c r="C1072" s="18">
        <v>1.33</v>
      </c>
      <c r="D1072" s="12">
        <v>8.36</v>
      </c>
      <c r="F1072" s="12">
        <v>4.0999999999999996</v>
      </c>
      <c r="H1072" s="23">
        <f>10^-(D1072)</f>
        <v>4.3651583224016521E-9</v>
      </c>
      <c r="J1072" s="25">
        <v>0.8</v>
      </c>
      <c r="K1072" s="33"/>
      <c r="L1072" s="25">
        <v>41.4</v>
      </c>
      <c r="M1072" s="33"/>
      <c r="N1072" s="25">
        <v>0.32</v>
      </c>
      <c r="O1072" s="25">
        <v>5.5</v>
      </c>
      <c r="P1072" s="25">
        <v>7.4</v>
      </c>
      <c r="Q1072" s="25">
        <v>0.02</v>
      </c>
      <c r="R1072" s="25">
        <v>64.900000000000006</v>
      </c>
      <c r="S1072" s="34"/>
      <c r="T1072" s="51">
        <v>0.06</v>
      </c>
      <c r="U1072" s="42">
        <v>1</v>
      </c>
      <c r="V1072" s="42">
        <v>0.22</v>
      </c>
      <c r="W1072" s="42">
        <v>0.01</v>
      </c>
      <c r="X1072" s="42">
        <v>20</v>
      </c>
      <c r="Y1072" s="44">
        <v>5.2</v>
      </c>
      <c r="Z1072" s="87">
        <f>(H1072/H$3)+(I1072/I$3*3)+(J1072/J$3)+(L1072/L$3*2)+(N1072/N$3*2)+(O1072/O$3)+(P1072/P$3*2)+(Q1072/Q$3*2)+(R1072/R$3)</f>
        <v>5.6949344757135991</v>
      </c>
      <c r="AA1072" s="88">
        <f>(T1072/T$3*3)+(U1072/U$3*2)+(V1072/V$3)+(W1072/W$3)+(X1072/X$3)+Y1072</f>
        <v>5.7906541614171845</v>
      </c>
      <c r="AB1072" s="90">
        <f>(Z1072-AA1072)/(Z1072+AA1072)</f>
        <v>-8.3338946507400865E-3</v>
      </c>
      <c r="AD1072" s="100"/>
      <c r="AE1072" s="96"/>
    </row>
    <row r="1073" spans="1:31" x14ac:dyDescent="0.35">
      <c r="A1073" s="2" t="s">
        <v>313</v>
      </c>
      <c r="B1073" s="9">
        <v>37951</v>
      </c>
      <c r="C1073" s="18">
        <v>2.09</v>
      </c>
      <c r="D1073" s="12">
        <v>5.26</v>
      </c>
      <c r="F1073" s="12">
        <v>6.4</v>
      </c>
      <c r="H1073" s="23">
        <f>10^-(D1073)</f>
        <v>5.4954087385762383E-6</v>
      </c>
      <c r="I1073" s="24">
        <v>1E-3</v>
      </c>
      <c r="J1073" s="25">
        <v>0.01</v>
      </c>
      <c r="K1073" s="30">
        <v>0.2</v>
      </c>
      <c r="L1073" s="25">
        <v>32.299999999999997</v>
      </c>
      <c r="M1073" s="29">
        <v>0.8</v>
      </c>
      <c r="N1073" s="25">
        <v>7.0000000000000007E-2</v>
      </c>
      <c r="O1073" s="25">
        <v>9.73</v>
      </c>
      <c r="P1073" s="25">
        <v>6.1</v>
      </c>
      <c r="Q1073" s="25">
        <v>0.02</v>
      </c>
      <c r="R1073" s="25">
        <v>6.75</v>
      </c>
      <c r="S1073" s="29">
        <v>4.7</v>
      </c>
      <c r="T1073" s="51">
        <v>0.01</v>
      </c>
      <c r="U1073" s="42">
        <v>10.8</v>
      </c>
      <c r="V1073" s="42">
        <v>87.2</v>
      </c>
      <c r="W1073" s="42">
        <v>3.2845000000000001E-3</v>
      </c>
      <c r="X1073" s="42">
        <v>32</v>
      </c>
      <c r="Y1073" s="44">
        <v>0.17</v>
      </c>
      <c r="Z1073" s="87">
        <f>(H1073/H$3)+(I1073/I$3*3)+(J1073/J$3)+(L1073/L$3*2)+(N1073/N$3*2)+(O1073/O$3)+(P1073/P$3*2)+(Q1073/Q$3*2)+(R1073/R$3)</f>
        <v>2.6599895835037066</v>
      </c>
      <c r="AA1073" s="88">
        <f>(T1073/T$3*3)+(U1073/U$3*2)+(V1073/V$3)+(W1073/W$3)+(X1073/X$3)+Y1073</f>
        <v>2.7043547920945881</v>
      </c>
      <c r="AB1073" s="90">
        <f>(Z1073-AA1073)/(Z1073+AA1073)</f>
        <v>-8.2703878581496387E-3</v>
      </c>
    </row>
    <row r="1074" spans="1:31" x14ac:dyDescent="0.35">
      <c r="A1074" s="2" t="s">
        <v>215</v>
      </c>
      <c r="B1074" s="9">
        <v>40714</v>
      </c>
      <c r="C1074" s="20"/>
      <c r="D1074" s="12">
        <v>7.36</v>
      </c>
      <c r="F1074" s="12">
        <v>1.8</v>
      </c>
      <c r="H1074" s="23">
        <f>10^-(D1074)</f>
        <v>4.3651583224016566E-8</v>
      </c>
      <c r="J1074" s="25">
        <v>0.01</v>
      </c>
      <c r="K1074" s="30">
        <v>0.8</v>
      </c>
      <c r="L1074" s="25">
        <v>121</v>
      </c>
      <c r="M1074" s="30">
        <v>3.6</v>
      </c>
      <c r="N1074" s="25">
        <v>0.12</v>
      </c>
      <c r="O1074" s="25">
        <v>1.19</v>
      </c>
      <c r="P1074" s="25">
        <v>8.26</v>
      </c>
      <c r="Q1074" s="25">
        <v>0.01</v>
      </c>
      <c r="R1074" s="25">
        <v>17.3</v>
      </c>
      <c r="S1074" s="31">
        <v>2.7</v>
      </c>
      <c r="T1074" s="51">
        <v>0.1</v>
      </c>
      <c r="U1074" s="42">
        <v>31.5</v>
      </c>
      <c r="V1074" s="42">
        <v>122.62</v>
      </c>
      <c r="W1074" s="42">
        <v>8.2100000000000003E-3</v>
      </c>
      <c r="X1074" s="42">
        <v>37</v>
      </c>
      <c r="Y1074" s="44">
        <v>3.95</v>
      </c>
      <c r="Z1074" s="87">
        <f>(H1074/H$3)+(I1074/I$3*3)+(J1074/J$3)+(L1074/L$3*2)+(N1074/N$3*2)+(O1074/O$3)+(P1074/P$3*2)+(Q1074/Q$3*2)+(R1074/R$3)</f>
        <v>7.5056326175211492</v>
      </c>
      <c r="AA1074" s="88">
        <f>(T1074/T$3*3)+(U1074/U$3*2)+(V1074/V$3)+(W1074/W$3)+(X1074/X$3)+Y1074</f>
        <v>7.6305746933667571</v>
      </c>
      <c r="AB1074" s="90">
        <f>(Z1074-AA1074)/(Z1074+AA1074)</f>
        <v>-8.2545166883208256E-3</v>
      </c>
      <c r="AC1074" s="19">
        <v>7.51</v>
      </c>
      <c r="AD1074" s="13">
        <v>7.63</v>
      </c>
      <c r="AE1074" s="94">
        <v>1.65</v>
      </c>
    </row>
    <row r="1075" spans="1:31" x14ac:dyDescent="0.35">
      <c r="A1075" s="2" t="s">
        <v>185</v>
      </c>
      <c r="B1075" s="9">
        <v>37174</v>
      </c>
      <c r="C1075" s="19">
        <v>12.95</v>
      </c>
      <c r="D1075" s="12">
        <v>7.76</v>
      </c>
      <c r="F1075" s="12">
        <v>1.2</v>
      </c>
      <c r="H1075" s="23">
        <f>10^-(D1075)</f>
        <v>1.7378008287493747E-8</v>
      </c>
      <c r="I1075" s="32">
        <v>0.97</v>
      </c>
      <c r="J1075" s="25">
        <v>0.42</v>
      </c>
      <c r="K1075" s="30">
        <v>0.2</v>
      </c>
      <c r="L1075" s="25">
        <v>33.700000000000003</v>
      </c>
      <c r="M1075" s="30">
        <v>0.2</v>
      </c>
      <c r="N1075" s="25">
        <v>0.41</v>
      </c>
      <c r="O1075" s="25">
        <v>4.79</v>
      </c>
      <c r="P1075" s="25">
        <v>6.75</v>
      </c>
      <c r="Q1075" s="25">
        <v>0.02</v>
      </c>
      <c r="R1075" s="25">
        <v>34.4</v>
      </c>
      <c r="S1075" s="31">
        <v>1</v>
      </c>
      <c r="T1075" s="51">
        <v>0.15</v>
      </c>
      <c r="U1075" s="42">
        <v>0.5</v>
      </c>
      <c r="V1075" s="42">
        <v>0.22</v>
      </c>
      <c r="W1075" s="42">
        <v>3.2845000000000001E-3</v>
      </c>
      <c r="X1075" s="42">
        <v>7.45</v>
      </c>
      <c r="Y1075" s="44">
        <v>3.84</v>
      </c>
      <c r="Z1075" s="87">
        <f>(H1075/H$3)+(I1075/I$3*3)+(J1075/J$3)+(L1075/L$3*2)+(N1075/N$3*2)+(O1075/O$3)+(P1075/P$3*2)+(Q1075/Q$3*2)+(R1075/R$3)</f>
        <v>4.0023741611118933</v>
      </c>
      <c r="AA1075" s="88">
        <f>(T1075/T$3*3)+(U1075/U$3*2)+(V1075/V$3)+(W1075/W$3)+(X1075/X$3)+Y1075</f>
        <v>4.0689223525041518</v>
      </c>
      <c r="AB1075" s="90">
        <f>(Z1075-AA1075)/(Z1075+AA1075)</f>
        <v>-8.2450435664200485E-3</v>
      </c>
      <c r="AD1075" s="100"/>
      <c r="AE1075" s="96"/>
    </row>
    <row r="1076" spans="1:31" x14ac:dyDescent="0.35">
      <c r="A1076" s="2" t="s">
        <v>110</v>
      </c>
      <c r="B1076" s="9">
        <v>32153</v>
      </c>
      <c r="C1076" s="19">
        <v>8.0299999999999994</v>
      </c>
      <c r="D1076" s="12">
        <v>7.2</v>
      </c>
      <c r="F1076" s="12">
        <v>2</v>
      </c>
      <c r="H1076" s="23">
        <f>10^-(D1076)</f>
        <v>6.3095734448019177E-8</v>
      </c>
      <c r="I1076" s="32">
        <v>0.03</v>
      </c>
      <c r="J1076" s="25">
        <v>0.1</v>
      </c>
      <c r="K1076" s="30">
        <v>0.3</v>
      </c>
      <c r="L1076" s="25">
        <v>100</v>
      </c>
      <c r="M1076" s="30">
        <v>0.3</v>
      </c>
      <c r="N1076" s="25">
        <v>0.16</v>
      </c>
      <c r="O1076" s="25">
        <v>3.5</v>
      </c>
      <c r="P1076" s="25">
        <v>6.5</v>
      </c>
      <c r="Q1076" s="25">
        <v>0.11</v>
      </c>
      <c r="R1076" s="25">
        <v>20</v>
      </c>
      <c r="S1076" s="31">
        <v>1.7</v>
      </c>
      <c r="T1076" s="51">
        <v>1.53</v>
      </c>
      <c r="U1076" s="42">
        <v>63</v>
      </c>
      <c r="V1076" s="42">
        <v>17.260000000000002</v>
      </c>
      <c r="W1076" s="42">
        <v>0.82</v>
      </c>
      <c r="X1076" s="42">
        <v>31</v>
      </c>
      <c r="Y1076" s="44">
        <v>4.08</v>
      </c>
      <c r="Z1076" s="87">
        <f>(H1076/H$3)+(I1076/I$3*3)+(J1076/J$3)+(L1076/L$3*2)+(N1076/N$3*2)+(O1076/O$3)+(P1076/P$3*2)+(Q1076/Q$3*2)+(R1076/R$3)</f>
        <v>6.5028622628383399</v>
      </c>
      <c r="AA1076" s="88">
        <f>(T1076/T$3*3)+(U1076/U$3*2)+(V1076/V$3)+(W1076/W$3)+(X1076/X$3)+Y1076</f>
        <v>6.6105589877553355</v>
      </c>
      <c r="AB1076" s="90">
        <f>(Z1076-AA1076)/(Z1076+AA1076)</f>
        <v>-8.2127099296928231E-3</v>
      </c>
      <c r="AD1076" s="100"/>
      <c r="AE1076" s="96"/>
    </row>
    <row r="1077" spans="1:31" x14ac:dyDescent="0.35">
      <c r="A1077" s="2" t="s">
        <v>103</v>
      </c>
      <c r="B1077" s="9">
        <v>33192</v>
      </c>
      <c r="C1077" s="18">
        <v>15.35</v>
      </c>
      <c r="D1077" s="12">
        <v>7.05</v>
      </c>
      <c r="F1077" s="12">
        <v>3</v>
      </c>
      <c r="H1077" s="23">
        <f>10^-(D1077)</f>
        <v>8.9125093813374537E-8</v>
      </c>
      <c r="I1077" s="28"/>
      <c r="J1077" s="25">
        <v>0.55000000000000004</v>
      </c>
      <c r="K1077" s="33"/>
      <c r="L1077" s="25">
        <v>102</v>
      </c>
      <c r="M1077" s="33"/>
      <c r="N1077" s="25">
        <v>2.1</v>
      </c>
      <c r="O1077" s="25">
        <v>2.5</v>
      </c>
      <c r="P1077" s="25">
        <v>10</v>
      </c>
      <c r="Q1077" s="25">
        <v>0.19</v>
      </c>
      <c r="R1077" s="25">
        <v>14</v>
      </c>
      <c r="S1077" s="34"/>
      <c r="T1077" s="51">
        <v>0.06</v>
      </c>
      <c r="U1077" s="42">
        <v>3.58</v>
      </c>
      <c r="V1077" s="42">
        <v>2.21</v>
      </c>
      <c r="W1077" s="42">
        <v>0.01</v>
      </c>
      <c r="X1077" s="42">
        <v>19</v>
      </c>
      <c r="Y1077" s="44">
        <v>6.16</v>
      </c>
      <c r="Z1077" s="87">
        <f>(H1077/H$3)+(I1077/I$3*3)+(J1077/J$3)+(L1077/L$3*2)+(N1077/N$3*2)+(O1077/O$3)+(P1077/P$3*2)+(Q1077/Q$3*2)+(R1077/R$3)</f>
        <v>6.6980998142591996</v>
      </c>
      <c r="AA1077" s="88">
        <f>(T1077/T$3*3)+(U1077/U$3*2)+(V1077/V$3)+(W1077/W$3)+(X1077/X$3)+Y1077</f>
        <v>6.8082530267487327</v>
      </c>
      <c r="AB1077" s="90">
        <f>(Z1077-AA1077)/(Z1077+AA1077)</f>
        <v>-8.1556593246317616E-3</v>
      </c>
      <c r="AE1077" s="96"/>
    </row>
    <row r="1078" spans="1:31" x14ac:dyDescent="0.35">
      <c r="A1078" s="2" t="s">
        <v>268</v>
      </c>
      <c r="B1078" s="9">
        <v>38502</v>
      </c>
      <c r="C1078" s="19">
        <v>1.35</v>
      </c>
      <c r="D1078" s="12">
        <v>5.17</v>
      </c>
      <c r="F1078" s="12">
        <v>22</v>
      </c>
      <c r="H1078" s="23">
        <f>10^-(D1078)</f>
        <v>6.7608297539198155E-6</v>
      </c>
      <c r="I1078" s="24">
        <v>2E-3</v>
      </c>
      <c r="J1078" s="25">
        <v>0.01</v>
      </c>
      <c r="K1078" s="30">
        <v>0.3</v>
      </c>
      <c r="L1078" s="25">
        <v>27.1</v>
      </c>
      <c r="M1078" s="30">
        <v>1.5</v>
      </c>
      <c r="N1078" s="25">
        <v>0.16</v>
      </c>
      <c r="O1078" s="25">
        <v>21.1</v>
      </c>
      <c r="P1078" s="25">
        <v>3.28</v>
      </c>
      <c r="Q1078" s="25">
        <v>0.04</v>
      </c>
      <c r="R1078" s="25">
        <v>11.7</v>
      </c>
      <c r="S1078" s="31">
        <v>89</v>
      </c>
      <c r="T1078" s="51">
        <v>0.01</v>
      </c>
      <c r="U1078" s="42">
        <v>41.8</v>
      </c>
      <c r="V1078" s="42">
        <v>54.36</v>
      </c>
      <c r="W1078" s="42">
        <v>6.5690000000000002E-3</v>
      </c>
      <c r="X1078" s="42">
        <v>25</v>
      </c>
      <c r="Y1078" s="44">
        <v>0.27</v>
      </c>
      <c r="Z1078" s="87">
        <f>(H1078/H$3)+(I1078/I$3*3)+(J1078/J$3)+(L1078/L$3*2)+(N1078/N$3*2)+(O1078/O$3)+(P1078/P$3*2)+(Q1078/Q$3*2)+(R1078/R$3)</f>
        <v>2.6786725428237124</v>
      </c>
      <c r="AA1078" s="88">
        <f>(T1078/T$3*3)+(U1078/U$3*2)+(V1078/V$3)+(W1078/W$3)+(X1078/X$3)+Y1078</f>
        <v>2.7226503182611537</v>
      </c>
      <c r="AB1078" s="90">
        <f>(Z1078-AA1078)/(Z1078+AA1078)</f>
        <v>-8.1420378985840296E-3</v>
      </c>
      <c r="AD1078" s="100"/>
      <c r="AE1078" s="96"/>
    </row>
    <row r="1079" spans="1:31" x14ac:dyDescent="0.35">
      <c r="A1079" s="2" t="s">
        <v>174</v>
      </c>
      <c r="B1079" s="9">
        <v>34949</v>
      </c>
      <c r="C1079" s="18">
        <v>2.9</v>
      </c>
      <c r="D1079" s="12">
        <v>6.74</v>
      </c>
      <c r="F1079" s="12">
        <v>11</v>
      </c>
      <c r="H1079" s="23">
        <f>10^-(D1079)</f>
        <v>1.8197008586099811E-7</v>
      </c>
      <c r="I1079" s="28"/>
      <c r="J1079" s="25">
        <v>2.54</v>
      </c>
      <c r="K1079" s="30">
        <v>4.3</v>
      </c>
      <c r="L1079" s="25">
        <v>118</v>
      </c>
      <c r="M1079" s="30">
        <v>1</v>
      </c>
      <c r="N1079" s="25">
        <v>1.19</v>
      </c>
      <c r="O1079" s="25">
        <v>2.6</v>
      </c>
      <c r="P1079" s="25">
        <v>8.5</v>
      </c>
      <c r="Q1079" s="25">
        <v>0.33</v>
      </c>
      <c r="R1079" s="25">
        <v>16.899999999999999</v>
      </c>
      <c r="S1079" s="31">
        <v>5</v>
      </c>
      <c r="T1079" s="51">
        <v>0.5</v>
      </c>
      <c r="U1079" s="42">
        <v>80.5</v>
      </c>
      <c r="V1079" s="42">
        <v>0.22</v>
      </c>
      <c r="W1079" s="42">
        <v>6.5690000000000002E-3</v>
      </c>
      <c r="X1079" s="42">
        <v>48</v>
      </c>
      <c r="Y1079" s="44">
        <v>4.66</v>
      </c>
      <c r="Z1079" s="87">
        <f>(H1079/H$3)+(I1079/I$3*3)+(J1079/J$3)+(L1079/L$3*2)+(N1079/N$3*2)+(O1079/O$3)+(P1079/P$3*2)+(Q1079/Q$3*2)+(R1079/R$3)</f>
        <v>7.5848611775517929</v>
      </c>
      <c r="AA1079" s="88">
        <f>(T1079/T$3*3)+(U1079/U$3*2)+(V1079/V$3)+(W1079/W$3)+(X1079/X$3)+Y1079</f>
        <v>7.7093667500729213</v>
      </c>
      <c r="AB1079" s="90">
        <f>(Z1079-AA1079)/(Z1079+AA1079)</f>
        <v>-8.1406902728475838E-3</v>
      </c>
      <c r="AD1079" s="100"/>
      <c r="AE1079" s="96"/>
    </row>
    <row r="1080" spans="1:31" x14ac:dyDescent="0.35">
      <c r="A1080" s="2" t="s">
        <v>291</v>
      </c>
      <c r="B1080" s="9">
        <v>41787</v>
      </c>
      <c r="C1080" s="18">
        <v>5.72</v>
      </c>
      <c r="D1080" s="12">
        <v>6.15</v>
      </c>
      <c r="F1080" s="12">
        <v>0.69</v>
      </c>
      <c r="H1080" s="23">
        <f>10^-(D1080)</f>
        <v>7.0794578438413674E-7</v>
      </c>
      <c r="I1080" s="28"/>
      <c r="J1080" s="25">
        <v>0.01</v>
      </c>
      <c r="K1080" s="36"/>
      <c r="L1080" s="25">
        <v>35.4</v>
      </c>
      <c r="M1080" s="36"/>
      <c r="N1080" s="25">
        <v>0.54</v>
      </c>
      <c r="O1080" s="25">
        <v>2.1</v>
      </c>
      <c r="P1080" s="25">
        <v>4.9800000000000004</v>
      </c>
      <c r="Q1080" s="25">
        <v>0.05</v>
      </c>
      <c r="R1080" s="25">
        <v>13</v>
      </c>
      <c r="S1080" s="36"/>
      <c r="T1080" s="51">
        <v>0.01</v>
      </c>
      <c r="U1080" s="42">
        <v>34.9</v>
      </c>
      <c r="V1080" s="42">
        <v>32.53</v>
      </c>
      <c r="W1080" s="42">
        <v>3.2799999999999999E-3</v>
      </c>
      <c r="X1080" s="42">
        <v>27</v>
      </c>
      <c r="Y1080" s="44">
        <v>0.85</v>
      </c>
      <c r="Z1080" s="87">
        <f>(H1080/H$3)+(I1080/I$3*3)+(J1080/J$3)+(L1080/L$3*2)+(N1080/N$3*2)+(O1080/O$3)+(P1080/P$3*2)+(Q1080/Q$3*2)+(R1080/R$3)</f>
        <v>2.8170606319221827</v>
      </c>
      <c r="AA1080" s="88">
        <f>(T1080/T$3*3)+(U1080/U$3*2)+(V1080/V$3)+(W1080/W$3)+(X1080/X$3)+Y1080</f>
        <v>2.8632542748237699</v>
      </c>
      <c r="AB1080" s="90">
        <f>(Z1080-AA1080)/(Z1080+AA1080)</f>
        <v>-8.1322327476470672E-3</v>
      </c>
      <c r="AC1080" s="19">
        <v>2.83</v>
      </c>
      <c r="AD1080" s="99">
        <v>2.86</v>
      </c>
      <c r="AE1080" s="95">
        <v>1.23</v>
      </c>
    </row>
    <row r="1081" spans="1:31" x14ac:dyDescent="0.35">
      <c r="A1081" s="2" t="s">
        <v>246</v>
      </c>
      <c r="B1081" s="9">
        <v>40108</v>
      </c>
      <c r="C1081" s="20"/>
      <c r="D1081" s="12">
        <v>7.2</v>
      </c>
      <c r="F1081" s="12">
        <v>0.25</v>
      </c>
      <c r="H1081" s="23">
        <f>10^-(D1081)</f>
        <v>6.3095734448019177E-8</v>
      </c>
      <c r="I1081" s="32">
        <v>4.0000000000000001E-3</v>
      </c>
      <c r="J1081" s="25">
        <v>0.02</v>
      </c>
      <c r="K1081" s="33"/>
      <c r="L1081" s="25">
        <v>117</v>
      </c>
      <c r="M1081" s="33"/>
      <c r="N1081" s="25">
        <v>0.01</v>
      </c>
      <c r="O1081" s="25">
        <v>7.2</v>
      </c>
      <c r="P1081" s="25">
        <v>8.8000000000000007</v>
      </c>
      <c r="Q1081" s="25">
        <v>0.01</v>
      </c>
      <c r="R1081" s="25">
        <v>16.2</v>
      </c>
      <c r="S1081" s="34"/>
      <c r="T1081" s="51">
        <v>0.1</v>
      </c>
      <c r="U1081" s="42">
        <v>59.9</v>
      </c>
      <c r="V1081" s="42">
        <v>70.5</v>
      </c>
      <c r="W1081" s="42">
        <v>7.0000000000000007E-2</v>
      </c>
      <c r="X1081" s="42">
        <v>20.8</v>
      </c>
      <c r="Y1081" s="44">
        <v>4.5999999999999996</v>
      </c>
      <c r="Z1081" s="87">
        <f>(H1081/H$3)+(I1081/I$3*3)+(J1081/J$3)+(L1081/L$3*2)+(N1081/N$3*2)+(O1081/O$3)+(P1081/P$3*2)+(Q1081/Q$3*2)+(R1081/R$3)</f>
        <v>7.4533807573930702</v>
      </c>
      <c r="AA1081" s="88">
        <f>(T1081/T$3*3)+(U1081/U$3*2)+(V1081/V$3)+(W1081/W$3)+(X1081/X$3)+Y1081</f>
        <v>7.5755266860361195</v>
      </c>
      <c r="AB1081" s="90">
        <f>(Z1081-AA1081)/(Z1081+AA1081)</f>
        <v>-8.127399087579909E-3</v>
      </c>
      <c r="AC1081" s="19">
        <v>7.5</v>
      </c>
      <c r="AD1081" s="13">
        <v>7.5</v>
      </c>
      <c r="AE1081" s="94">
        <v>-0.52</v>
      </c>
    </row>
    <row r="1082" spans="1:31" x14ac:dyDescent="0.35">
      <c r="A1082" s="2" t="s">
        <v>366</v>
      </c>
      <c r="B1082" s="9">
        <v>37720</v>
      </c>
      <c r="C1082" s="18">
        <v>1.03</v>
      </c>
      <c r="D1082" s="12">
        <v>5.81</v>
      </c>
      <c r="F1082" s="12">
        <v>18</v>
      </c>
      <c r="H1082" s="23">
        <f>10^-(D1082)</f>
        <v>1.5488166189124819E-6</v>
      </c>
      <c r="I1082" s="32">
        <v>0.01</v>
      </c>
      <c r="J1082" s="25">
        <v>0.01</v>
      </c>
      <c r="K1082" s="29">
        <v>1.9</v>
      </c>
      <c r="L1082" s="25">
        <v>21.9</v>
      </c>
      <c r="M1082" s="29">
        <v>0.9</v>
      </c>
      <c r="N1082" s="25">
        <v>0.08</v>
      </c>
      <c r="O1082" s="25">
        <v>7.57</v>
      </c>
      <c r="P1082" s="25">
        <v>2.59</v>
      </c>
      <c r="Q1082" s="25">
        <v>0.03</v>
      </c>
      <c r="R1082" s="25">
        <v>8.83</v>
      </c>
      <c r="S1082" s="29">
        <v>2.7</v>
      </c>
      <c r="T1082" s="51">
        <v>0.02</v>
      </c>
      <c r="U1082" s="42">
        <v>25.6</v>
      </c>
      <c r="V1082" s="42">
        <v>10.4</v>
      </c>
      <c r="W1082" s="42">
        <v>0.05</v>
      </c>
      <c r="X1082" s="42">
        <v>18</v>
      </c>
      <c r="Y1082" s="44">
        <v>0.71</v>
      </c>
      <c r="Z1082" s="87">
        <f>(H1082/H$3)+(I1082/I$3*3)+(J1082/J$3)+(L1082/L$3*2)+(N1082/N$3*2)+(O1082/O$3)+(P1082/P$3*2)+(Q1082/Q$3*2)+(R1082/R$3)</f>
        <v>1.889207536857695</v>
      </c>
      <c r="AA1082" s="88">
        <f>(T1082/T$3*3)+(U1082/U$3*2)+(V1082/V$3)+(W1082/W$3)+(X1082/X$3)+Y1082</f>
        <v>1.9201628030600952</v>
      </c>
      <c r="AB1082" s="90">
        <f>(Z1082-AA1082)/(Z1082+AA1082)</f>
        <v>-8.1260847437238746E-3</v>
      </c>
      <c r="AD1082" s="100"/>
      <c r="AE1082" s="96"/>
    </row>
    <row r="1083" spans="1:31" x14ac:dyDescent="0.35">
      <c r="A1083" s="2" t="s">
        <v>200</v>
      </c>
      <c r="B1083" s="9">
        <v>38673</v>
      </c>
      <c r="C1083" s="18">
        <v>1.98</v>
      </c>
      <c r="D1083" s="12">
        <v>7</v>
      </c>
      <c r="F1083" s="12">
        <v>11</v>
      </c>
      <c r="H1083" s="23">
        <f>10^-(D1083)</f>
        <v>9.9999999999999995E-8</v>
      </c>
      <c r="I1083" s="28"/>
      <c r="J1083" s="25">
        <v>49</v>
      </c>
      <c r="K1083" s="30">
        <v>1</v>
      </c>
      <c r="L1083" s="25">
        <v>124</v>
      </c>
      <c r="M1083" s="30">
        <v>1</v>
      </c>
      <c r="N1083" s="25">
        <v>4.82</v>
      </c>
      <c r="O1083" s="25">
        <v>58.4</v>
      </c>
      <c r="P1083" s="25">
        <v>114</v>
      </c>
      <c r="Q1083" s="25">
        <v>1.18</v>
      </c>
      <c r="R1083" s="25">
        <v>1160</v>
      </c>
      <c r="S1083" s="31">
        <v>5</v>
      </c>
      <c r="T1083" s="51">
        <v>4.59</v>
      </c>
      <c r="U1083" s="42">
        <v>1</v>
      </c>
      <c r="V1083" s="42">
        <v>0.44</v>
      </c>
      <c r="W1083" s="42">
        <v>0.03</v>
      </c>
      <c r="X1083" s="42">
        <v>1990</v>
      </c>
      <c r="Y1083" s="44">
        <v>15.3</v>
      </c>
      <c r="Z1083" s="87">
        <f>(H1083/H$3)+(I1083/I$3*3)+(J1083/J$3)+(L1083/L$3*2)+(N1083/N$3*2)+(O1083/O$3)+(P1083/P$3*2)+(Q1083/Q$3*2)+(R1083/R$3)</f>
        <v>70.454591106115686</v>
      </c>
      <c r="AA1083" s="88">
        <f>(T1083/T$3*3)+(U1083/U$3*2)+(V1083/V$3)+(W1083/W$3)+(X1083/X$3)+Y1083</f>
        <v>71.60896223188189</v>
      </c>
      <c r="AB1083" s="90">
        <f>(Z1083-AA1083)/(Z1083+AA1083)</f>
        <v>-8.1257373805069082E-3</v>
      </c>
      <c r="AC1083" s="19">
        <v>70.61</v>
      </c>
      <c r="AD1083" s="13">
        <v>-71.53</v>
      </c>
      <c r="AE1083" s="94">
        <v>-1.3</v>
      </c>
    </row>
    <row r="1084" spans="1:31" x14ac:dyDescent="0.35">
      <c r="A1084" s="2" t="s">
        <v>415</v>
      </c>
      <c r="B1084" s="9">
        <v>41291</v>
      </c>
      <c r="C1084" s="20"/>
      <c r="D1084" s="12">
        <v>8.09</v>
      </c>
      <c r="F1084" s="12">
        <v>17</v>
      </c>
      <c r="H1084" s="23">
        <f>10^-(D1084)</f>
        <v>8.1283051616409861E-9</v>
      </c>
      <c r="I1084" s="28"/>
      <c r="J1084" s="25">
        <v>0.79</v>
      </c>
      <c r="K1084" s="36"/>
      <c r="L1084" s="25">
        <v>44.9</v>
      </c>
      <c r="M1084" s="36"/>
      <c r="N1084" s="25">
        <v>1.98</v>
      </c>
      <c r="O1084" s="25">
        <v>8.0500000000000007</v>
      </c>
      <c r="P1084" s="25">
        <v>8.65</v>
      </c>
      <c r="Q1084" s="25">
        <v>0.04</v>
      </c>
      <c r="R1084" s="25">
        <v>105</v>
      </c>
      <c r="S1084" s="36"/>
      <c r="T1084" s="51">
        <v>0.3</v>
      </c>
      <c r="U1084" s="42">
        <v>39.799999999999997</v>
      </c>
      <c r="V1084" s="42">
        <v>0.22</v>
      </c>
      <c r="W1084" s="42">
        <v>0.05</v>
      </c>
      <c r="X1084" s="42">
        <v>24</v>
      </c>
      <c r="Y1084" s="44">
        <v>6.45</v>
      </c>
      <c r="Z1084" s="87">
        <f>(H1084/H$3)+(I1084/I$3*3)+(J1084/J$3)+(L1084/L$3*2)+(N1084/N$3*2)+(O1084/O$3)+(P1084/P$3*2)+(Q1084/Q$3*2)+(R1084/R$3)</f>
        <v>7.8414949853707654</v>
      </c>
      <c r="AA1084" s="88">
        <f>(T1084/T$3*3)+(U1084/U$3*2)+(V1084/V$3)+(W1084/W$3)+(X1084/X$3)+Y1084</f>
        <v>7.9696844000301548</v>
      </c>
      <c r="AB1084" s="90">
        <f>(Z1084-AA1084)/(Z1084+AA1084)</f>
        <v>-8.1075175693567612E-3</v>
      </c>
      <c r="AC1084" s="19">
        <v>7.88</v>
      </c>
      <c r="AD1084" s="99">
        <v>7.97</v>
      </c>
      <c r="AE1084" s="95">
        <v>1.07</v>
      </c>
    </row>
    <row r="1085" spans="1:31" x14ac:dyDescent="0.35">
      <c r="A1085" s="2" t="s">
        <v>212</v>
      </c>
      <c r="B1085" s="9">
        <v>41771</v>
      </c>
      <c r="C1085" s="18">
        <v>6.95</v>
      </c>
      <c r="D1085" s="12">
        <v>7.38</v>
      </c>
      <c r="F1085" s="12">
        <v>1.3</v>
      </c>
      <c r="H1085" s="23">
        <f>10^-(D1085)</f>
        <v>4.1686938347033516E-8</v>
      </c>
      <c r="I1085" s="32">
        <v>4.0000000000000001E-3</v>
      </c>
      <c r="J1085" s="25">
        <v>0.01</v>
      </c>
      <c r="K1085" s="33"/>
      <c r="L1085" s="25">
        <v>158</v>
      </c>
      <c r="M1085" s="33"/>
      <c r="N1085" s="35"/>
      <c r="O1085" s="25">
        <v>1.1000000000000001</v>
      </c>
      <c r="P1085" s="25">
        <v>15.1</v>
      </c>
      <c r="Q1085" s="25">
        <v>2E-3</v>
      </c>
      <c r="R1085" s="25">
        <v>11.8</v>
      </c>
      <c r="S1085" s="34"/>
      <c r="T1085" s="51">
        <v>0.04</v>
      </c>
      <c r="U1085" s="42">
        <v>106</v>
      </c>
      <c r="V1085" s="42">
        <v>12.79</v>
      </c>
      <c r="W1085" s="42">
        <v>6.2399999999999999E-3</v>
      </c>
      <c r="X1085" s="42">
        <v>27</v>
      </c>
      <c r="Y1085" s="44">
        <v>6.65</v>
      </c>
      <c r="Z1085" s="87">
        <f>(H1085/H$3)+(I1085/I$3*3)+(J1085/J$3)+(L1085/L$3*2)+(N1085/N$3*2)+(O1085/O$3)+(P1085/P$3*2)+(Q1085/Q$3*2)+(R1085/R$3)</f>
        <v>9.6689914694094394</v>
      </c>
      <c r="AA1085" s="88">
        <f>(T1085/T$3*3)+(U1085/U$3*2)+(V1085/V$3)+(W1085/W$3)+(X1085/X$3)+Y1085</f>
        <v>9.826049902418319</v>
      </c>
      <c r="AB1085" s="90">
        <f>(Z1085-AA1085)/(Z1085+AA1085)</f>
        <v>-8.0563272482121716E-3</v>
      </c>
      <c r="AC1085" s="19">
        <v>9.67</v>
      </c>
      <c r="AD1085" s="99">
        <v>9.83</v>
      </c>
      <c r="AE1085" s="95">
        <v>1.62</v>
      </c>
    </row>
    <row r="1086" spans="1:31" x14ac:dyDescent="0.35">
      <c r="A1086" s="2" t="s">
        <v>155</v>
      </c>
      <c r="B1086" s="9">
        <v>40343</v>
      </c>
      <c r="C1086" s="18">
        <v>3.84</v>
      </c>
      <c r="D1086" s="12">
        <v>7.16</v>
      </c>
      <c r="F1086" s="12">
        <v>1.8</v>
      </c>
      <c r="H1086" s="23">
        <f>10^-(D1086)</f>
        <v>6.9183097091893466E-8</v>
      </c>
      <c r="I1086" s="32">
        <v>7.0000000000000007E-2</v>
      </c>
      <c r="J1086" s="25">
        <v>0.01</v>
      </c>
      <c r="K1086" s="36"/>
      <c r="L1086" s="25">
        <v>113</v>
      </c>
      <c r="M1086" s="36"/>
      <c r="N1086" s="25">
        <v>0.01</v>
      </c>
      <c r="O1086" s="25">
        <v>1.02</v>
      </c>
      <c r="P1086" s="25">
        <v>4.58</v>
      </c>
      <c r="Q1086" s="35"/>
      <c r="R1086" s="25">
        <v>17</v>
      </c>
      <c r="S1086" s="36"/>
      <c r="T1086" s="51">
        <v>0.09</v>
      </c>
      <c r="U1086" s="42">
        <v>28.9</v>
      </c>
      <c r="V1086" s="42">
        <v>65.510000000000005</v>
      </c>
      <c r="W1086" s="42">
        <v>3.2799999999999999E-3</v>
      </c>
      <c r="X1086" s="42">
        <v>23</v>
      </c>
      <c r="Y1086" s="44">
        <v>4.59</v>
      </c>
      <c r="Z1086" s="87">
        <f>(H1086/H$3)+(I1086/I$3*3)+(J1086/J$3)+(L1086/L$3*2)+(N1086/N$3*2)+(O1086/O$3)+(P1086/P$3*2)+(Q1086/Q$3*2)+(R1086/R$3)</f>
        <v>6.789758388116657</v>
      </c>
      <c r="AA1086" s="88">
        <f>(T1086/T$3*3)+(U1086/U$3*2)+(V1086/V$3)+(W1086/W$3)+(X1086/X$3)+Y1086</f>
        <v>6.8999729730979702</v>
      </c>
      <c r="AB1086" s="90">
        <f>(Z1086-AA1086)/(Z1086+AA1086)</f>
        <v>-8.0508946503924945E-3</v>
      </c>
      <c r="AC1086" s="19">
        <v>6.78</v>
      </c>
      <c r="AD1086" s="13">
        <v>6.9</v>
      </c>
      <c r="AE1086" s="95">
        <v>1.73</v>
      </c>
    </row>
    <row r="1087" spans="1:31" x14ac:dyDescent="0.35">
      <c r="A1087" s="2" t="s">
        <v>103</v>
      </c>
      <c r="B1087" s="9">
        <v>40126</v>
      </c>
      <c r="C1087" s="18">
        <v>15.45</v>
      </c>
      <c r="D1087" s="12">
        <v>7.06</v>
      </c>
      <c r="F1087" s="12">
        <v>3</v>
      </c>
      <c r="H1087" s="23">
        <f>10^-(D1087)</f>
        <v>8.7096358995608061E-8</v>
      </c>
      <c r="I1087" s="32">
        <v>7.0000000000000007E-2</v>
      </c>
      <c r="J1087" s="25">
        <v>0.36</v>
      </c>
      <c r="K1087" s="33"/>
      <c r="L1087" s="25">
        <v>106</v>
      </c>
      <c r="M1087" s="33"/>
      <c r="N1087" s="25">
        <v>1.43</v>
      </c>
      <c r="O1087" s="25">
        <v>3.33</v>
      </c>
      <c r="P1087" s="25">
        <v>10.6</v>
      </c>
      <c r="Q1087" s="25">
        <v>0.24</v>
      </c>
      <c r="R1087" s="25">
        <v>14</v>
      </c>
      <c r="S1087" s="34"/>
      <c r="T1087" s="51">
        <v>0.03</v>
      </c>
      <c r="U1087" s="42">
        <v>9.08</v>
      </c>
      <c r="V1087" s="42">
        <v>0.22</v>
      </c>
      <c r="W1087" s="42">
        <v>3.2799999999999999E-3</v>
      </c>
      <c r="X1087" s="42">
        <v>21</v>
      </c>
      <c r="Y1087" s="44">
        <v>6.27</v>
      </c>
      <c r="Z1087" s="87">
        <f>(H1087/H$3)+(I1087/I$3*3)+(J1087/J$3)+(L1087/L$3*2)+(N1087/N$3*2)+(O1087/O$3)+(P1087/P$3*2)+(Q1087/Q$3*2)+(R1087/R$3)</f>
        <v>6.9433459517271015</v>
      </c>
      <c r="AA1087" s="88">
        <f>(T1087/T$3*3)+(U1087/U$3*2)+(V1087/V$3)+(W1087/W$3)+(X1087/X$3)+Y1087</f>
        <v>7.0559798311997</v>
      </c>
      <c r="AB1087" s="90">
        <f>(Z1087-AA1087)/(Z1087+AA1087)</f>
        <v>-8.0456645712155463E-3</v>
      </c>
      <c r="AE1087" s="95">
        <v>0.09</v>
      </c>
    </row>
    <row r="1088" spans="1:31" x14ac:dyDescent="0.35">
      <c r="A1088" s="2" t="s">
        <v>233</v>
      </c>
      <c r="B1088" s="9">
        <v>42081</v>
      </c>
      <c r="C1088" s="20"/>
      <c r="D1088" s="12">
        <v>7.31</v>
      </c>
      <c r="F1088" s="12">
        <v>1</v>
      </c>
      <c r="H1088" s="23">
        <f>10^-(D1088)</f>
        <v>4.8977881936844561E-8</v>
      </c>
      <c r="I1088" s="32">
        <v>0.01</v>
      </c>
      <c r="J1088" s="25">
        <v>0.05</v>
      </c>
      <c r="K1088" s="36"/>
      <c r="L1088" s="25">
        <v>129</v>
      </c>
      <c r="M1088" s="36"/>
      <c r="N1088" s="25">
        <v>0.05</v>
      </c>
      <c r="O1088" s="25">
        <v>1.5</v>
      </c>
      <c r="P1088" s="25">
        <v>8.9</v>
      </c>
      <c r="Q1088" s="25">
        <v>0.25</v>
      </c>
      <c r="R1088" s="25">
        <v>9.1</v>
      </c>
      <c r="S1088" s="36"/>
      <c r="T1088" s="51">
        <v>0.02</v>
      </c>
      <c r="U1088" s="42">
        <v>108</v>
      </c>
      <c r="V1088" s="42">
        <v>3.3</v>
      </c>
      <c r="W1088" s="42">
        <v>0.12</v>
      </c>
      <c r="X1088" s="42">
        <v>24</v>
      </c>
      <c r="Y1088" s="44">
        <v>4.76</v>
      </c>
      <c r="Z1088" s="87">
        <f>(H1088/H$3)+(I1088/I$3*3)+(J1088/J$3)+(L1088/L$3*2)+(N1088/N$3*2)+(O1088/O$3)+(P1088/P$3*2)+(Q1088/Q$3*2)+(R1088/R$3)</f>
        <v>7.6183032678785532</v>
      </c>
      <c r="AA1088" s="88">
        <f>(T1088/T$3*3)+(U1088/U$3*2)+(V1088/V$3)+(W1088/W$3)+(X1088/X$3)+Y1088</f>
        <v>7.741836724038194</v>
      </c>
      <c r="AB1088" s="90">
        <f>(Z1088-AA1088)/(Z1088+AA1088)</f>
        <v>-8.0424694192012675E-3</v>
      </c>
      <c r="AC1088" s="19">
        <v>7.62</v>
      </c>
      <c r="AD1088" s="99">
        <v>7.75</v>
      </c>
      <c r="AE1088" s="95">
        <v>1.8</v>
      </c>
    </row>
    <row r="1089" spans="1:31" x14ac:dyDescent="0.35">
      <c r="A1089" s="2" t="s">
        <v>254</v>
      </c>
      <c r="B1089" s="9">
        <v>30963</v>
      </c>
      <c r="C1089" s="18">
        <v>27.32</v>
      </c>
      <c r="D1089" s="12">
        <v>6.9</v>
      </c>
      <c r="F1089" s="15"/>
      <c r="H1089" s="23">
        <f>10^-(D1089)</f>
        <v>1.2589254117941651E-7</v>
      </c>
      <c r="I1089" s="32">
        <v>7.0000000000000007E-2</v>
      </c>
      <c r="J1089" s="25">
        <v>0.42</v>
      </c>
      <c r="K1089" s="36"/>
      <c r="L1089" s="25">
        <v>44.7</v>
      </c>
      <c r="M1089" s="36"/>
      <c r="N1089" s="25">
        <v>3.72</v>
      </c>
      <c r="O1089" s="25">
        <v>3.8</v>
      </c>
      <c r="P1089" s="25">
        <v>6.8</v>
      </c>
      <c r="Q1089" s="25">
        <v>0.25</v>
      </c>
      <c r="R1089" s="25">
        <v>18.100000000000001</v>
      </c>
      <c r="S1089" s="36"/>
      <c r="T1089" s="51">
        <v>2.11</v>
      </c>
      <c r="U1089" s="42">
        <v>4</v>
      </c>
      <c r="V1089" s="42">
        <v>0.1</v>
      </c>
      <c r="W1089" s="42">
        <v>6.5690000000000002E-3</v>
      </c>
      <c r="X1089" s="42">
        <v>12</v>
      </c>
      <c r="Y1089" s="44">
        <v>3.42</v>
      </c>
      <c r="Z1089" s="87">
        <f>(H1089/H$3)+(I1089/I$3*3)+(J1089/J$3)+(L1089/L$3*2)+(N1089/N$3*2)+(O1089/O$3)+(P1089/P$3*2)+(Q1089/Q$3*2)+(R1089/R$3)</f>
        <v>3.8478968137885139</v>
      </c>
      <c r="AA1089" s="88">
        <f>(T1089/T$3*3)+(U1089/U$3*2)+(V1089/V$3)+(W1089/W$3)+(X1089/X$3)+Y1089</f>
        <v>3.9101858849685343</v>
      </c>
      <c r="AB1089" s="90">
        <f>(Z1089-AA1089)/(Z1089+AA1089)</f>
        <v>-8.0289259084593053E-3</v>
      </c>
      <c r="AD1089" s="100"/>
      <c r="AE1089" s="96"/>
    </row>
    <row r="1090" spans="1:31" x14ac:dyDescent="0.35">
      <c r="A1090" s="2" t="s">
        <v>281</v>
      </c>
      <c r="B1090" s="9">
        <v>30974</v>
      </c>
      <c r="C1090" s="18">
        <v>20.309999999999999</v>
      </c>
      <c r="D1090" s="12">
        <v>7.4</v>
      </c>
      <c r="F1090" s="15"/>
      <c r="H1090" s="23">
        <f>10^-(D1090)</f>
        <v>3.981071705534957E-8</v>
      </c>
      <c r="I1090" s="28"/>
      <c r="J1090" s="25">
        <v>0.15</v>
      </c>
      <c r="K1090" s="33"/>
      <c r="L1090" s="25">
        <v>42.7</v>
      </c>
      <c r="M1090" s="33"/>
      <c r="N1090" s="25">
        <v>0.69</v>
      </c>
      <c r="O1090" s="25">
        <v>3</v>
      </c>
      <c r="P1090" s="25">
        <v>8.6</v>
      </c>
      <c r="Q1090" s="25">
        <v>0.3</v>
      </c>
      <c r="R1090" s="25">
        <v>18.5</v>
      </c>
      <c r="S1090" s="34"/>
      <c r="T1090" s="51">
        <v>0.3</v>
      </c>
      <c r="U1090" s="42">
        <v>8</v>
      </c>
      <c r="V1090" s="42">
        <v>0.1</v>
      </c>
      <c r="W1090" s="42">
        <v>6.5690000000000002E-3</v>
      </c>
      <c r="X1090" s="42">
        <v>13</v>
      </c>
      <c r="Y1090" s="44">
        <v>3.28</v>
      </c>
      <c r="Z1090" s="87">
        <f>(H1090/H$3)+(I1090/I$3*3)+(J1090/J$3)+(L1090/L$3*2)+(N1090/N$3*2)+(O1090/O$3)+(P1090/P$3*2)+(Q1090/Q$3*2)+(R1090/R$3)</f>
        <v>3.7636537466197106</v>
      </c>
      <c r="AA1090" s="88">
        <f>(T1090/T$3*3)+(U1090/U$3*2)+(V1090/V$3)+(W1090/W$3)+(X1090/X$3)+Y1090</f>
        <v>3.8244912930984629</v>
      </c>
      <c r="AB1090" s="90">
        <f>(Z1090-AA1090)/(Z1090+AA1090)</f>
        <v>-8.0174464457800892E-3</v>
      </c>
    </row>
    <row r="1091" spans="1:31" x14ac:dyDescent="0.35">
      <c r="A1091" s="2" t="s">
        <v>347</v>
      </c>
      <c r="B1091" s="9">
        <v>41774</v>
      </c>
      <c r="C1091" s="18">
        <v>4.62</v>
      </c>
      <c r="D1091" s="12">
        <v>6.35</v>
      </c>
      <c r="F1091" s="12">
        <v>1.2</v>
      </c>
      <c r="H1091" s="23">
        <f>10^-(D1091)</f>
        <v>4.4668359215096327E-7</v>
      </c>
      <c r="I1091" s="32">
        <v>0.02</v>
      </c>
      <c r="J1091" s="25">
        <v>0.01</v>
      </c>
      <c r="K1091" s="30">
        <v>0.3</v>
      </c>
      <c r="L1091" s="25">
        <v>33.9</v>
      </c>
      <c r="M1091" s="30">
        <v>0.2</v>
      </c>
      <c r="N1091" s="25">
        <v>5.0000000000000001E-3</v>
      </c>
      <c r="O1091" s="25">
        <v>4.17</v>
      </c>
      <c r="P1091" s="25">
        <v>4.5</v>
      </c>
      <c r="Q1091" s="25">
        <v>7.0000000000000001E-3</v>
      </c>
      <c r="R1091" s="25">
        <v>11.5</v>
      </c>
      <c r="S1091" s="31">
        <v>9</v>
      </c>
      <c r="T1091" s="51">
        <v>0.05</v>
      </c>
      <c r="U1091" s="42">
        <v>28.7</v>
      </c>
      <c r="V1091" s="42">
        <v>41.92</v>
      </c>
      <c r="W1091" s="42">
        <v>3.2799999999999999E-3</v>
      </c>
      <c r="X1091" s="42">
        <v>28</v>
      </c>
      <c r="Y1091" s="44">
        <v>0.65</v>
      </c>
      <c r="Z1091" s="87">
        <f>(H1091/H$3)+(I1091/I$3*3)+(J1091/J$3)+(L1091/L$3*2)+(N1091/N$3*2)+(O1091/O$3)+(P1091/P$3*2)+(Q1091/Q$3*2)+(R1091/R$3)</f>
        <v>2.6719156322210473</v>
      </c>
      <c r="AA1091" s="88">
        <f>(T1091/T$3*3)+(U1091/U$3*2)+(V1091/V$3)+(W1091/W$3)+(X1091/X$3)+Y1091</f>
        <v>2.7151056380858622</v>
      </c>
      <c r="AB1091" s="90">
        <f>(Z1091-AA1091)/(Z1091+AA1091)</f>
        <v>-8.0174188475692233E-3</v>
      </c>
      <c r="AC1091" s="19">
        <v>2.68</v>
      </c>
      <c r="AD1091" s="13">
        <v>2.72</v>
      </c>
      <c r="AE1091" s="94">
        <v>1.46</v>
      </c>
    </row>
    <row r="1092" spans="1:31" x14ac:dyDescent="0.35">
      <c r="A1092" s="2" t="s">
        <v>133</v>
      </c>
      <c r="B1092" s="9">
        <v>34669</v>
      </c>
      <c r="C1092" s="18">
        <v>7.24</v>
      </c>
      <c r="D1092" s="12">
        <v>7.66</v>
      </c>
      <c r="F1092" s="12">
        <v>0.4</v>
      </c>
      <c r="H1092" s="23">
        <f>10^-(D1092)</f>
        <v>2.1877616239495494E-8</v>
      </c>
      <c r="I1092" s="32">
        <v>0.09</v>
      </c>
      <c r="J1092" s="25">
        <v>0.01</v>
      </c>
      <c r="K1092" s="33"/>
      <c r="L1092" s="25">
        <v>67</v>
      </c>
      <c r="M1092" s="30">
        <v>1</v>
      </c>
      <c r="N1092" s="25">
        <v>0.39</v>
      </c>
      <c r="O1092" s="25">
        <v>0.7</v>
      </c>
      <c r="P1092" s="25">
        <v>2.1</v>
      </c>
      <c r="Q1092" s="25">
        <v>0.09</v>
      </c>
      <c r="R1092" s="25">
        <v>6</v>
      </c>
      <c r="S1092" s="31">
        <v>5</v>
      </c>
      <c r="T1092" s="51">
        <v>0.08</v>
      </c>
      <c r="U1092" s="42">
        <v>39.799999999999997</v>
      </c>
      <c r="V1092" s="42">
        <v>0.22</v>
      </c>
      <c r="W1092" s="42">
        <v>3.2845000000000001E-3</v>
      </c>
      <c r="X1092" s="42">
        <v>17</v>
      </c>
      <c r="Y1092" s="44">
        <v>2.57</v>
      </c>
      <c r="Z1092" s="87">
        <f>(H1092/H$3)+(I1092/I$3*3)+(J1092/J$3)+(L1092/L$3*2)+(N1092/N$3*2)+(O1092/O$3)+(P1092/P$3*2)+(Q1092/Q$3*2)+(R1092/R$3)</f>
        <v>3.8227729027736372</v>
      </c>
      <c r="AA1092" s="88">
        <f>(T1092/T$3*3)+(U1092/U$3*2)+(V1092/V$3)+(W1092/W$3)+(X1092/X$3)+Y1092</f>
        <v>3.8842580696864051</v>
      </c>
      <c r="AB1092" s="90">
        <f>(Z1092-AA1092)/(Z1092+AA1092)</f>
        <v>-7.9778019749078694E-3</v>
      </c>
    </row>
    <row r="1093" spans="1:31" x14ac:dyDescent="0.35">
      <c r="A1093" s="2" t="s">
        <v>168</v>
      </c>
      <c r="B1093" s="9">
        <v>40527</v>
      </c>
      <c r="C1093" s="18">
        <v>9.19</v>
      </c>
      <c r="D1093" s="12">
        <v>7.46</v>
      </c>
      <c r="F1093" s="12">
        <v>1.2</v>
      </c>
      <c r="H1093" s="23">
        <f>10^-(D1093)</f>
        <v>3.4673685045253171E-8</v>
      </c>
      <c r="I1093" s="28"/>
      <c r="J1093" s="25">
        <v>0.48</v>
      </c>
      <c r="K1093" s="30">
        <v>0.2</v>
      </c>
      <c r="L1093" s="25">
        <v>61.4</v>
      </c>
      <c r="M1093" s="30">
        <v>0.2</v>
      </c>
      <c r="N1093" s="25">
        <v>0.27</v>
      </c>
      <c r="O1093" s="25">
        <v>4.87</v>
      </c>
      <c r="P1093" s="25">
        <v>9.27</v>
      </c>
      <c r="Q1093" s="25">
        <v>0.04</v>
      </c>
      <c r="R1093" s="25">
        <v>33.700000000000003</v>
      </c>
      <c r="S1093" s="31">
        <v>0.8</v>
      </c>
      <c r="T1093" s="51">
        <v>0.37</v>
      </c>
      <c r="U1093" s="42">
        <v>0.5</v>
      </c>
      <c r="V1093" s="42">
        <v>0.22</v>
      </c>
      <c r="W1093" s="42">
        <v>3.2799999999999999E-3</v>
      </c>
      <c r="X1093" s="42">
        <v>13</v>
      </c>
      <c r="Y1093" s="44">
        <v>5.15</v>
      </c>
      <c r="Z1093" s="87">
        <f>(H1093/H$3)+(I1093/I$3*3)+(J1093/J$3)+(L1093/L$3*2)+(N1093/N$3*2)+(O1093/O$3)+(P1093/P$3*2)+(Q1093/Q$3*2)+(R1093/R$3)</f>
        <v>5.45472011109009</v>
      </c>
      <c r="AA1093" s="88">
        <f>(T1093/T$3*3)+(U1093/U$3*2)+(V1093/V$3)+(W1093/W$3)+(X1093/X$3)+Y1093</f>
        <v>5.542430350843242</v>
      </c>
      <c r="AB1093" s="90">
        <f>(Z1093-AA1093)/(Z1093+AA1093)</f>
        <v>-7.9757242620950939E-3</v>
      </c>
      <c r="AC1093" s="19">
        <v>5.46</v>
      </c>
      <c r="AD1093" s="99">
        <v>5.54</v>
      </c>
      <c r="AE1093" s="95">
        <v>1.43</v>
      </c>
    </row>
    <row r="1094" spans="1:31" x14ac:dyDescent="0.35">
      <c r="A1094" s="2" t="s">
        <v>213</v>
      </c>
      <c r="B1094" s="9">
        <v>38847</v>
      </c>
      <c r="C1094" s="20"/>
      <c r="D1094" s="12">
        <v>7.51</v>
      </c>
      <c r="F1094" s="12">
        <v>2.2999999999999998</v>
      </c>
      <c r="H1094" s="23">
        <f>10^-(D1094)</f>
        <v>3.0902954325135814E-8</v>
      </c>
      <c r="I1094" s="32">
        <v>0.01</v>
      </c>
      <c r="J1094" s="25">
        <v>0.15</v>
      </c>
      <c r="K1094" s="29">
        <v>5</v>
      </c>
      <c r="L1094" s="25">
        <v>66.05</v>
      </c>
      <c r="M1094" s="29">
        <v>5</v>
      </c>
      <c r="N1094" s="25">
        <v>0.12</v>
      </c>
      <c r="O1094" s="25">
        <v>1</v>
      </c>
      <c r="P1094" s="25">
        <v>4.54</v>
      </c>
      <c r="Q1094" s="25">
        <v>7.0000000000000007E-2</v>
      </c>
      <c r="R1094" s="25">
        <v>10.8</v>
      </c>
      <c r="S1094" s="29">
        <v>10</v>
      </c>
      <c r="T1094" s="51">
        <v>0.15</v>
      </c>
      <c r="U1094" s="42">
        <v>52</v>
      </c>
      <c r="V1094" s="42">
        <v>4.1100000000000003</v>
      </c>
      <c r="W1094" s="42">
        <v>0.02</v>
      </c>
      <c r="X1094" s="42">
        <v>20</v>
      </c>
      <c r="Y1094" s="44">
        <v>2.5299999999999998</v>
      </c>
      <c r="Z1094" s="87">
        <f>(H1094/H$3)+(I1094/I$3*3)+(J1094/J$3)+(L1094/L$3*2)+(N1094/N$3*2)+(O1094/O$3)+(P1094/P$3*2)+(Q1094/Q$3*2)+(R1094/R$3)</f>
        <v>4.181052698434315</v>
      </c>
      <c r="AA1094" s="88">
        <f>(T1094/T$3*3)+(U1094/U$3*2)+(V1094/V$3)+(W1094/W$3)+(X1094/X$3)+Y1094</f>
        <v>4.2481823161783279</v>
      </c>
      <c r="AB1094" s="90">
        <f>(Z1094-AA1094)/(Z1094+AA1094)</f>
        <v>-7.9639039162675059E-3</v>
      </c>
      <c r="AC1094" s="19">
        <v>4.18</v>
      </c>
      <c r="AD1094" s="99">
        <v>4.25</v>
      </c>
      <c r="AE1094" s="95">
        <v>-1.83</v>
      </c>
    </row>
    <row r="1095" spans="1:31" x14ac:dyDescent="0.35">
      <c r="A1095" s="2" t="s">
        <v>223</v>
      </c>
      <c r="B1095" s="9">
        <v>39786</v>
      </c>
      <c r="C1095" s="19">
        <v>4.33</v>
      </c>
      <c r="D1095" s="12">
        <v>7.54</v>
      </c>
      <c r="F1095" s="12">
        <v>2.2000000000000002</v>
      </c>
      <c r="H1095" s="23">
        <f>10^-(D1095)</f>
        <v>2.8840315031265985E-8</v>
      </c>
      <c r="J1095" s="25">
        <v>0.71</v>
      </c>
      <c r="K1095" s="30">
        <v>6.4</v>
      </c>
      <c r="L1095" s="25">
        <v>63.1</v>
      </c>
      <c r="M1095" s="33"/>
      <c r="N1095" s="25">
        <v>3.01</v>
      </c>
      <c r="O1095" s="25">
        <v>1.82</v>
      </c>
      <c r="P1095" s="25">
        <v>6.34</v>
      </c>
      <c r="Q1095" s="25">
        <v>0.18</v>
      </c>
      <c r="R1095" s="25">
        <v>17.7</v>
      </c>
      <c r="S1095" s="34"/>
      <c r="T1095" s="51">
        <v>0.03</v>
      </c>
      <c r="U1095" s="42">
        <v>1.17</v>
      </c>
      <c r="V1095" s="42">
        <v>0.22</v>
      </c>
      <c r="W1095" s="42">
        <v>3.2799999999999999E-3</v>
      </c>
      <c r="X1095" s="42">
        <v>19</v>
      </c>
      <c r="Y1095" s="44">
        <v>4.1500000000000004</v>
      </c>
      <c r="Z1095" s="87">
        <f>(H1095/H$3)+(I1095/I$3*3)+(J1095/J$3)+(L1095/L$3*2)+(N1095/N$3*2)+(O1095/O$3)+(P1095/P$3*2)+(Q1095/Q$3*2)+(R1095/R$3)</f>
        <v>4.6405317128083876</v>
      </c>
      <c r="AA1095" s="88">
        <f>(T1095/T$3*3)+(U1095/U$3*2)+(V1095/V$3)+(W1095/W$3)+(X1095/X$3)+Y1095</f>
        <v>4.7148907481483349</v>
      </c>
      <c r="AB1095" s="90">
        <f>(Z1095-AA1095)/(Z1095+AA1095)</f>
        <v>-7.9482284899770311E-3</v>
      </c>
      <c r="AE1095" s="94">
        <v>3.98</v>
      </c>
    </row>
    <row r="1096" spans="1:31" x14ac:dyDescent="0.35">
      <c r="A1096" s="2" t="s">
        <v>231</v>
      </c>
      <c r="B1096" s="9">
        <v>40121</v>
      </c>
      <c r="C1096" s="18">
        <v>1.24</v>
      </c>
      <c r="D1096" s="12">
        <v>6.93</v>
      </c>
      <c r="F1096" s="12">
        <v>5.4</v>
      </c>
      <c r="H1096" s="23">
        <f>10^-(D1096)</f>
        <v>1.174897554939528E-7</v>
      </c>
      <c r="I1096" s="32">
        <v>5.0000000000000001E-3</v>
      </c>
      <c r="J1096" s="25">
        <v>0.56999999999999995</v>
      </c>
      <c r="K1096" s="36"/>
      <c r="L1096" s="25">
        <v>135</v>
      </c>
      <c r="M1096" s="36"/>
      <c r="N1096" s="25">
        <v>2.69</v>
      </c>
      <c r="O1096" s="25">
        <v>12.1</v>
      </c>
      <c r="P1096" s="25">
        <v>11.3</v>
      </c>
      <c r="Q1096" s="25">
        <v>0.4</v>
      </c>
      <c r="R1096" s="25">
        <v>28.1</v>
      </c>
      <c r="S1096" s="36"/>
      <c r="T1096" s="51">
        <v>0.02</v>
      </c>
      <c r="U1096" s="42">
        <v>89.1</v>
      </c>
      <c r="V1096" s="42">
        <v>0.22</v>
      </c>
      <c r="W1096" s="42">
        <v>9.5300000000000003E-3</v>
      </c>
      <c r="X1096" s="42">
        <v>61</v>
      </c>
      <c r="Y1096" s="44">
        <v>5.91</v>
      </c>
      <c r="Z1096" s="87">
        <f>(H1096/H$3)+(I1096/I$3*3)+(J1096/J$3)+(L1096/L$3*2)+(N1096/N$3*2)+(O1096/O$3)+(P1096/P$3*2)+(Q1096/Q$3*2)+(R1096/R$3)</f>
        <v>9.3410325359175772</v>
      </c>
      <c r="AA1096" s="88">
        <f>(T1096/T$3*3)+(U1096/U$3*2)+(V1096/V$3)+(W1096/W$3)+(X1096/X$3)+Y1096</f>
        <v>9.490018237423012</v>
      </c>
      <c r="AB1096" s="90">
        <f>(Z1096-AA1096)/(Z1096+AA1096)</f>
        <v>-7.9117040944075272E-3</v>
      </c>
      <c r="AD1096" s="100"/>
      <c r="AE1096" s="95">
        <v>0.1</v>
      </c>
    </row>
    <row r="1097" spans="1:31" x14ac:dyDescent="0.35">
      <c r="A1097" s="2" t="s">
        <v>154</v>
      </c>
      <c r="B1097" s="9">
        <v>40631</v>
      </c>
      <c r="C1097" s="19">
        <v>9.09</v>
      </c>
      <c r="D1097" s="13">
        <v>7.06</v>
      </c>
      <c r="F1097" s="13">
        <v>1.1000000000000001</v>
      </c>
      <c r="H1097" s="23">
        <f>10^-(D1097)</f>
        <v>8.7096358995608061E-8</v>
      </c>
      <c r="I1097" s="24">
        <v>0.59</v>
      </c>
      <c r="J1097" s="25">
        <v>0.01</v>
      </c>
      <c r="K1097" s="29">
        <v>0.2</v>
      </c>
      <c r="L1097" s="25">
        <v>130</v>
      </c>
      <c r="M1097" s="29">
        <v>0.3</v>
      </c>
      <c r="N1097" s="25">
        <v>0.01</v>
      </c>
      <c r="O1097" s="25">
        <v>1.07</v>
      </c>
      <c r="P1097" s="25">
        <v>9.66</v>
      </c>
      <c r="Q1097" s="25">
        <v>3.0000000000000001E-3</v>
      </c>
      <c r="R1097" s="25">
        <v>16.2</v>
      </c>
      <c r="S1097" s="29">
        <v>1.6</v>
      </c>
      <c r="T1097" s="51">
        <v>0.11</v>
      </c>
      <c r="U1097" s="42">
        <v>58</v>
      </c>
      <c r="V1097" s="42">
        <v>20.18</v>
      </c>
      <c r="W1097" s="42">
        <v>3.9399999999999999E-3</v>
      </c>
      <c r="X1097" s="42">
        <v>32</v>
      </c>
      <c r="Y1097" s="44">
        <v>5.77</v>
      </c>
      <c r="Z1097" s="87">
        <f>(H1097/H$3)+(I1097/I$3*3)+(J1097/J$3)+(L1097/L$3*2)+(N1097/N$3*2)+(O1097/O$3)+(P1097/P$3*2)+(Q1097/Q$3*2)+(R1097/R$3)</f>
        <v>8.0804076575502837</v>
      </c>
      <c r="AA1097" s="88">
        <f>(T1097/T$3*3)+(U1097/U$3*2)+(V1097/V$3)+(W1097/W$3)+(X1097/X$3)+Y1097</f>
        <v>8.2091770343270021</v>
      </c>
      <c r="AB1097" s="90">
        <f>(Z1097-AA1097)/(Z1097+AA1097)</f>
        <v>-7.9050128786235137E-3</v>
      </c>
      <c r="AC1097" s="19">
        <v>8.01</v>
      </c>
      <c r="AD1097" s="99">
        <v>8.2100000000000009</v>
      </c>
      <c r="AE1097" s="95">
        <v>2.4</v>
      </c>
    </row>
    <row r="1098" spans="1:31" x14ac:dyDescent="0.35">
      <c r="A1098" s="2" t="s">
        <v>103</v>
      </c>
      <c r="B1098" s="9">
        <v>39765</v>
      </c>
      <c r="C1098" s="19">
        <v>15.4</v>
      </c>
      <c r="D1098" s="13">
        <v>7.2</v>
      </c>
      <c r="F1098" s="13">
        <v>3.3</v>
      </c>
      <c r="H1098" s="23">
        <f>10^-(D1098)</f>
        <v>6.3095734448019177E-8</v>
      </c>
      <c r="I1098" s="24">
        <v>0.01</v>
      </c>
      <c r="J1098" s="25">
        <v>0.3</v>
      </c>
      <c r="K1098" s="36"/>
      <c r="L1098" s="25">
        <v>105</v>
      </c>
      <c r="M1098" s="36"/>
      <c r="N1098" s="25">
        <v>0.38</v>
      </c>
      <c r="O1098" s="25">
        <v>3.21</v>
      </c>
      <c r="P1098" s="25">
        <v>10.1</v>
      </c>
      <c r="Q1098" s="25">
        <v>0.21</v>
      </c>
      <c r="R1098" s="25">
        <v>16.899999999999999</v>
      </c>
      <c r="S1098" s="36"/>
      <c r="T1098" s="51">
        <v>0.04</v>
      </c>
      <c r="U1098" s="42">
        <v>17.899999999999999</v>
      </c>
      <c r="V1098" s="42">
        <v>0.22</v>
      </c>
      <c r="W1098" s="42">
        <v>5.5799999999999999E-3</v>
      </c>
      <c r="X1098" s="42">
        <v>23</v>
      </c>
      <c r="Y1098" s="44">
        <v>6.01</v>
      </c>
      <c r="Z1098" s="87">
        <f>(H1098/H$3)+(I1098/I$3*3)+(J1098/J$3)+(L1098/L$3*2)+(N1098/N$3*2)+(O1098/O$3)+(P1098/P$3*2)+(Q1098/Q$3*2)+(R1098/R$3)</f>
        <v>6.9266853813375482</v>
      </c>
      <c r="AA1098" s="88">
        <f>(T1098/T$3*3)+(U1098/U$3*2)+(V1098/V$3)+(W1098/W$3)+(X1098/X$3)+Y1098</f>
        <v>7.0363793231003529</v>
      </c>
      <c r="AB1098" s="90">
        <f>(Z1098-AA1098)/(Z1098+AA1098)</f>
        <v>-7.8560075516903166E-3</v>
      </c>
      <c r="AD1098" s="100"/>
      <c r="AE1098" s="95">
        <v>1.82</v>
      </c>
    </row>
    <row r="1099" spans="1:31" x14ac:dyDescent="0.35">
      <c r="A1099" s="2" t="s">
        <v>120</v>
      </c>
      <c r="B1099" s="9">
        <v>38848</v>
      </c>
      <c r="D1099" s="13">
        <v>7.4</v>
      </c>
      <c r="F1099" s="13">
        <v>2.1</v>
      </c>
      <c r="H1099" s="23">
        <f>10^-(D1099)</f>
        <v>3.981071705534957E-8</v>
      </c>
      <c r="I1099" s="24">
        <v>5.0000000000000001E-3</v>
      </c>
      <c r="J1099" s="25">
        <v>0.37</v>
      </c>
      <c r="K1099" s="29">
        <v>5</v>
      </c>
      <c r="L1099" s="25">
        <v>87.05</v>
      </c>
      <c r="M1099" s="29">
        <v>5</v>
      </c>
      <c r="N1099" s="25">
        <v>3</v>
      </c>
      <c r="O1099" s="25">
        <v>2.17</v>
      </c>
      <c r="P1099" s="25">
        <v>6.11</v>
      </c>
      <c r="Q1099" s="25">
        <v>0.21</v>
      </c>
      <c r="R1099" s="25">
        <v>13.6</v>
      </c>
      <c r="S1099" s="29">
        <v>10</v>
      </c>
      <c r="T1099" s="51">
        <v>0.12</v>
      </c>
      <c r="U1099" s="42">
        <v>2</v>
      </c>
      <c r="V1099" s="42">
        <v>0.48</v>
      </c>
      <c r="W1099" s="42">
        <v>0.02</v>
      </c>
      <c r="X1099" s="42">
        <v>25</v>
      </c>
      <c r="Y1099" s="44">
        <v>4.96</v>
      </c>
      <c r="Z1099" s="87">
        <f>(H1099/H$3)+(I1099/I$3*3)+(J1099/J$3)+(L1099/L$3*2)+(N1099/N$3*2)+(O1099/O$3)+(P1099/P$3*2)+(Q1099/Q$3*2)+(R1099/R$3)</f>
        <v>5.6297333255561908</v>
      </c>
      <c r="AA1099" s="88">
        <f>(T1099/T$3*3)+(U1099/U$3*2)+(V1099/V$3)+(W1099/W$3)+(X1099/X$3)+Y1099</f>
        <v>5.7188223134617848</v>
      </c>
      <c r="AB1099" s="90">
        <f>(Z1099-AA1099)/(Z1099+AA1099)</f>
        <v>-7.8502490307483033E-3</v>
      </c>
      <c r="AC1099" s="19">
        <v>5.63</v>
      </c>
      <c r="AD1099" s="99">
        <v>5.72</v>
      </c>
      <c r="AE1099" s="95">
        <v>-1.64</v>
      </c>
    </row>
    <row r="1100" spans="1:31" x14ac:dyDescent="0.35">
      <c r="A1100" s="2" t="s">
        <v>328</v>
      </c>
      <c r="B1100" s="9">
        <v>37152</v>
      </c>
      <c r="D1100" s="13">
        <v>4.8899999999999997</v>
      </c>
      <c r="F1100" s="13">
        <v>0.93</v>
      </c>
      <c r="H1100" s="23">
        <f>10^-(D1100)</f>
        <v>1.2882495516931347E-5</v>
      </c>
      <c r="I1100" s="24">
        <v>0.73</v>
      </c>
      <c r="J1100" s="25">
        <v>0.01</v>
      </c>
      <c r="K1100" s="29">
        <v>0.2</v>
      </c>
      <c r="L1100" s="25">
        <v>10.5</v>
      </c>
      <c r="M1100" s="29">
        <v>0.2</v>
      </c>
      <c r="N1100" s="25">
        <v>0.02</v>
      </c>
      <c r="O1100" s="25">
        <v>3.27</v>
      </c>
      <c r="P1100" s="25">
        <v>5.88</v>
      </c>
      <c r="Q1100" s="25">
        <v>0.01</v>
      </c>
      <c r="R1100" s="25">
        <v>30.7</v>
      </c>
      <c r="S1100" s="29">
        <v>2.7</v>
      </c>
      <c r="T1100" s="51">
        <v>0.02</v>
      </c>
      <c r="U1100" s="42">
        <v>23.8</v>
      </c>
      <c r="V1100" s="42">
        <v>19.649999999999999</v>
      </c>
      <c r="W1100" s="42">
        <v>3.2845000000000001E-3</v>
      </c>
      <c r="X1100" s="42">
        <v>58</v>
      </c>
      <c r="Y1100" s="44">
        <v>0.1</v>
      </c>
      <c r="Z1100" s="87">
        <f>(H1100/H$3)+(I1100/I$3*3)+(J1100/J$3)+(L1100/L$3*2)+(N1100/N$3*2)+(O1100/O$3)+(P1100/P$3*2)+(Q1100/Q$3*2)+(R1100/R$3)</f>
        <v>2.5095184669447193</v>
      </c>
      <c r="AA1100" s="88">
        <f>(T1100/T$3*3)+(U1100/U$3*2)+(V1100/V$3)+(W1100/W$3)+(X1100/X$3)+Y1100</f>
        <v>2.549217909360157</v>
      </c>
      <c r="AB1100" s="90">
        <f>(Z1100-AA1100)/(Z1100+AA1100)</f>
        <v>-7.8476993980927667E-3</v>
      </c>
      <c r="AD1100" s="100"/>
      <c r="AE1100" s="96"/>
    </row>
    <row r="1101" spans="1:31" x14ac:dyDescent="0.35">
      <c r="A1101" s="2" t="s">
        <v>333</v>
      </c>
      <c r="B1101" s="9">
        <v>40325</v>
      </c>
      <c r="D1101" s="13">
        <v>5.72</v>
      </c>
      <c r="F1101" s="13">
        <v>25</v>
      </c>
      <c r="H1101" s="23">
        <f>10^-(D1101)</f>
        <v>1.9054607179632462E-6</v>
      </c>
      <c r="I1101" s="24">
        <v>0.13</v>
      </c>
      <c r="J1101" s="25">
        <v>0.01</v>
      </c>
      <c r="K1101" s="36"/>
      <c r="L1101" s="25">
        <v>48.1</v>
      </c>
      <c r="M1101" s="29">
        <v>4.2</v>
      </c>
      <c r="N1101" s="25">
        <v>0.28000000000000003</v>
      </c>
      <c r="O1101" s="25">
        <v>18.8</v>
      </c>
      <c r="P1101" s="25">
        <v>6.64</v>
      </c>
      <c r="Q1101" s="25">
        <v>0.09</v>
      </c>
      <c r="R1101" s="25">
        <v>8.81</v>
      </c>
      <c r="S1101" s="36"/>
      <c r="T1101" s="51">
        <v>0.03</v>
      </c>
      <c r="U1101" s="42">
        <v>45.1</v>
      </c>
      <c r="V1101" s="42">
        <v>78.349999999999994</v>
      </c>
      <c r="W1101" s="42">
        <v>0.05</v>
      </c>
      <c r="X1101" s="42">
        <v>31</v>
      </c>
      <c r="Y1101" s="44">
        <v>0.82</v>
      </c>
      <c r="Z1101" s="87">
        <f>(H1101/H$3)+(I1101/I$3*3)+(J1101/J$3)+(L1101/L$3*2)+(N1101/N$3*2)+(O1101/O$3)+(P1101/P$3*2)+(Q1101/Q$3*2)+(R1101/R$3)</f>
        <v>3.8388211306791749</v>
      </c>
      <c r="AA1101" s="88">
        <f>(T1101/T$3*3)+(U1101/U$3*2)+(V1101/V$3)+(W1101/W$3)+(X1101/X$3)+Y1101</f>
        <v>3.8991141073458611</v>
      </c>
      <c r="AB1101" s="90">
        <f>(Z1101-AA1101)/(Z1101+AA1101)</f>
        <v>-7.7918688657925318E-3</v>
      </c>
      <c r="AD1101" s="100"/>
      <c r="AE1101" s="96"/>
    </row>
    <row r="1102" spans="1:31" x14ac:dyDescent="0.35">
      <c r="A1102" s="2" t="s">
        <v>249</v>
      </c>
      <c r="B1102" s="9">
        <v>38849</v>
      </c>
      <c r="D1102" s="13">
        <v>7.69</v>
      </c>
      <c r="F1102" s="13">
        <v>1.5</v>
      </c>
      <c r="H1102" s="23">
        <f>10^-(D1102)</f>
        <v>2.0417379446695271E-8</v>
      </c>
      <c r="I1102" s="24">
        <v>0.01</v>
      </c>
      <c r="J1102" s="25">
        <v>0.02</v>
      </c>
      <c r="K1102" s="29">
        <v>5</v>
      </c>
      <c r="L1102" s="25">
        <v>75.97</v>
      </c>
      <c r="M1102" s="29">
        <v>5</v>
      </c>
      <c r="N1102" s="25">
        <v>0.74</v>
      </c>
      <c r="O1102" s="25">
        <v>1</v>
      </c>
      <c r="P1102" s="25">
        <v>3.22</v>
      </c>
      <c r="Q1102" s="25">
        <v>0.1</v>
      </c>
      <c r="R1102" s="25">
        <v>19.3</v>
      </c>
      <c r="S1102" s="29">
        <v>10</v>
      </c>
      <c r="T1102" s="51">
        <v>0.09</v>
      </c>
      <c r="U1102" s="42">
        <v>61</v>
      </c>
      <c r="V1102" s="42">
        <v>1.81</v>
      </c>
      <c r="W1102" s="42">
        <v>0.02</v>
      </c>
      <c r="X1102" s="42">
        <v>51</v>
      </c>
      <c r="Y1102" s="44">
        <v>2.29</v>
      </c>
      <c r="Z1102" s="87">
        <f>(H1102/H$3)+(I1102/I$3*3)+(J1102/J$3)+(L1102/L$3*2)+(N1102/N$3*2)+(O1102/O$3)+(P1102/P$3*2)+(Q1102/Q$3*2)+(R1102/R$3)</f>
        <v>4.9532635566472845</v>
      </c>
      <c r="AA1102" s="88">
        <f>(T1102/T$3*3)+(U1102/U$3*2)+(V1102/V$3)+(W1102/W$3)+(X1102/X$3)+Y1102</f>
        <v>5.0310246735205046</v>
      </c>
      <c r="AB1102" s="90">
        <f>(Z1102-AA1102)/(Z1102+AA1102)</f>
        <v>-7.788348561318866E-3</v>
      </c>
      <c r="AC1102" s="19">
        <v>4.95</v>
      </c>
      <c r="AD1102" s="99">
        <v>5.0199999999999996</v>
      </c>
      <c r="AE1102" s="95">
        <v>-1.42</v>
      </c>
    </row>
    <row r="1103" spans="1:31" x14ac:dyDescent="0.35">
      <c r="A1103" s="2" t="s">
        <v>313</v>
      </c>
      <c r="B1103" s="9">
        <v>41772</v>
      </c>
      <c r="C1103" s="19">
        <v>1.54</v>
      </c>
      <c r="D1103" s="13">
        <v>5.57</v>
      </c>
      <c r="F1103" s="13">
        <v>8.8000000000000007</v>
      </c>
      <c r="H1103" s="23">
        <f>10^-(D1103)</f>
        <v>2.6915348039269108E-6</v>
      </c>
      <c r="J1103" s="25">
        <v>0.01</v>
      </c>
      <c r="K1103" s="36"/>
      <c r="L1103" s="25">
        <v>32</v>
      </c>
      <c r="M1103" s="36"/>
      <c r="N1103" s="25">
        <v>0.02</v>
      </c>
      <c r="O1103" s="25">
        <v>9.58</v>
      </c>
      <c r="P1103" s="25">
        <v>5.23</v>
      </c>
      <c r="Q1103" s="25">
        <v>0.01</v>
      </c>
      <c r="R1103" s="25">
        <v>7.22</v>
      </c>
      <c r="S1103" s="36"/>
      <c r="T1103" s="51">
        <v>0.01</v>
      </c>
      <c r="U1103" s="42">
        <v>21.6</v>
      </c>
      <c r="V1103" s="42">
        <v>74.81</v>
      </c>
      <c r="W1103" s="42">
        <v>3.2799999999999999E-3</v>
      </c>
      <c r="X1103" s="42">
        <v>27</v>
      </c>
      <c r="Y1103" s="44">
        <v>0.21</v>
      </c>
      <c r="Z1103" s="87">
        <f>(H1103/H$3)+(I1103/I$3*3)+(J1103/J$3)+(L1103/L$3*2)+(N1103/N$3*2)+(O1103/O$3)+(P1103/P$3*2)+(Q1103/Q$3*2)+(R1103/R$3)</f>
        <v>2.5877828531720026</v>
      </c>
      <c r="AA1103" s="88">
        <f>(T1103/T$3*3)+(U1103/U$3*2)+(V1103/V$3)+(W1103/W$3)+(X1103/X$3)+Y1103</f>
        <v>2.6283083180785205</v>
      </c>
      <c r="AB1103" s="90">
        <f>(Z1103-AA1103)/(Z1103+AA1103)</f>
        <v>-7.7693168267229801E-3</v>
      </c>
      <c r="AC1103" s="19">
        <v>2.65</v>
      </c>
      <c r="AD1103" s="99">
        <v>2.62</v>
      </c>
      <c r="AE1103" s="95">
        <v>1.1000000000000001</v>
      </c>
    </row>
    <row r="1104" spans="1:31" x14ac:dyDescent="0.35">
      <c r="A1104" s="2" t="s">
        <v>185</v>
      </c>
      <c r="B1104" s="9">
        <v>35369</v>
      </c>
      <c r="C1104" s="19">
        <v>13.5</v>
      </c>
      <c r="D1104" s="12">
        <v>7.8</v>
      </c>
      <c r="F1104" s="13">
        <v>1</v>
      </c>
      <c r="H1104" s="23">
        <f>10^-(D1104)</f>
        <v>1.5848931924611133E-8</v>
      </c>
      <c r="I1104" s="24">
        <v>0.54</v>
      </c>
      <c r="J1104" s="25">
        <v>0.48</v>
      </c>
      <c r="K1104" s="29">
        <v>1</v>
      </c>
      <c r="L1104" s="25">
        <v>32</v>
      </c>
      <c r="M1104" s="29">
        <v>1</v>
      </c>
      <c r="N1104" s="25">
        <v>0.4</v>
      </c>
      <c r="O1104" s="25">
        <v>5.2</v>
      </c>
      <c r="P1104" s="25">
        <v>6.8</v>
      </c>
      <c r="Q1104" s="25">
        <v>0.03</v>
      </c>
      <c r="R1104" s="25">
        <v>36</v>
      </c>
      <c r="S1104" s="29">
        <v>5</v>
      </c>
      <c r="T1104" s="51">
        <v>0.14000000000000001</v>
      </c>
      <c r="U1104" s="42">
        <v>1</v>
      </c>
      <c r="V1104" s="42">
        <v>0.22</v>
      </c>
      <c r="W1104" s="42">
        <v>3.2845000000000001E-3</v>
      </c>
      <c r="X1104" s="42">
        <v>7.1</v>
      </c>
      <c r="Y1104" s="44">
        <v>3.79</v>
      </c>
      <c r="Z1104" s="87">
        <f>(H1104/H$3)+(I1104/I$3*3)+(J1104/J$3)+(L1104/L$3*2)+(N1104/N$3*2)+(O1104/O$3)+(P1104/P$3*2)+(Q1104/Q$3*2)+(R1104/R$3)</f>
        <v>3.9572648333907328</v>
      </c>
      <c r="AA1104" s="88">
        <f>(T1104/T$3*3)+(U1104/U$3*2)+(V1104/V$3)+(W1104/W$3)+(X1104/X$3)+Y1104</f>
        <v>4.0191424793420687</v>
      </c>
      <c r="AB1104" s="90">
        <f>(Z1104-AA1104)/(Z1104+AA1104)</f>
        <v>-7.7575835241713601E-3</v>
      </c>
    </row>
    <row r="1105" spans="1:31" x14ac:dyDescent="0.35">
      <c r="A1105" s="2" t="s">
        <v>328</v>
      </c>
      <c r="B1105" s="9">
        <v>37525</v>
      </c>
      <c r="C1105" s="19">
        <v>7.11</v>
      </c>
      <c r="D1105" s="12">
        <v>5.09</v>
      </c>
      <c r="F1105" s="13">
        <v>0.8</v>
      </c>
      <c r="H1105" s="23">
        <f>10^-(D1105)</f>
        <v>8.128305161640983E-6</v>
      </c>
      <c r="I1105" s="24">
        <v>0.02</v>
      </c>
      <c r="J1105" s="25">
        <v>0.01</v>
      </c>
      <c r="K1105" s="29">
        <v>0.2</v>
      </c>
      <c r="L1105" s="27">
        <v>9.83</v>
      </c>
      <c r="M1105" s="29">
        <v>0.3</v>
      </c>
      <c r="N1105" s="27">
        <v>0.04</v>
      </c>
      <c r="O1105" s="27">
        <v>3.33</v>
      </c>
      <c r="P1105" s="27">
        <v>5.55</v>
      </c>
      <c r="Q1105" s="27">
        <v>0.03</v>
      </c>
      <c r="R1105" s="27">
        <v>31.5</v>
      </c>
      <c r="S1105" s="29">
        <v>2.7</v>
      </c>
      <c r="T1105" s="51">
        <v>0.01</v>
      </c>
      <c r="U1105" s="41">
        <v>19.100000000000001</v>
      </c>
      <c r="V1105" s="42">
        <v>16.420000000000002</v>
      </c>
      <c r="W1105" s="42">
        <v>3.2845000000000001E-3</v>
      </c>
      <c r="X1105" s="41">
        <v>60</v>
      </c>
      <c r="Y1105" s="43">
        <v>0.09</v>
      </c>
      <c r="Z1105" s="87">
        <f>(H1105/H$3)+(I1105/I$3*3)+(J1105/J$3)+(L1105/L$3*2)+(N1105/N$3*2)+(O1105/O$3)+(P1105/P$3*2)+(Q1105/Q$3*2)+(R1105/R$3)</f>
        <v>2.4077604254353844</v>
      </c>
      <c r="AA1105" s="88">
        <f>(T1105/T$3*3)+(U1105/U$3*2)+(V1105/V$3)+(W1105/W$3)+(X1105/X$3)+Y1105</f>
        <v>2.4453774142401352</v>
      </c>
      <c r="AB1105" s="90">
        <f>(Z1105-AA1105)/(Z1105+AA1105)</f>
        <v>-7.7510654029282443E-3</v>
      </c>
    </row>
    <row r="1106" spans="1:31" x14ac:dyDescent="0.35">
      <c r="A1106" s="2" t="s">
        <v>385</v>
      </c>
      <c r="B1106" s="9">
        <v>41785</v>
      </c>
      <c r="C1106" s="18">
        <v>3.44</v>
      </c>
      <c r="D1106" s="12">
        <v>5.49</v>
      </c>
      <c r="F1106" s="12">
        <v>2.6</v>
      </c>
      <c r="H1106" s="23">
        <f>10^-(D1106)</f>
        <v>3.2359365692962801E-6</v>
      </c>
      <c r="J1106" s="25">
        <v>0.01</v>
      </c>
      <c r="K1106" s="36"/>
      <c r="L1106" s="25">
        <v>38.5</v>
      </c>
      <c r="M1106" s="36"/>
      <c r="N1106" s="25">
        <v>0.02</v>
      </c>
      <c r="O1106" s="25">
        <v>13.1</v>
      </c>
      <c r="P1106" s="25">
        <v>7.02</v>
      </c>
      <c r="Q1106" s="25">
        <v>0.02</v>
      </c>
      <c r="R1106" s="25">
        <v>6.31</v>
      </c>
      <c r="S1106" s="36"/>
      <c r="T1106" s="51">
        <v>0.01</v>
      </c>
      <c r="U1106" s="42">
        <v>21.2</v>
      </c>
      <c r="V1106" s="42">
        <v>109.34</v>
      </c>
      <c r="W1106" s="42">
        <v>3.2799999999999999E-3</v>
      </c>
      <c r="X1106" s="42">
        <v>26</v>
      </c>
      <c r="Y1106" s="44">
        <v>0.22</v>
      </c>
      <c r="Z1106" s="87">
        <f>(H1106/H$3)+(I1106/I$3*3)+(J1106/J$3)+(L1106/L$3*2)+(N1106/N$3*2)+(O1106/O$3)+(P1106/P$3*2)+(Q1106/Q$3*2)+(R1106/R$3)</f>
        <v>3.1102063769810506</v>
      </c>
      <c r="AA1106" s="88">
        <f>(T1106/T$3*3)+(U1106/U$3*2)+(V1106/V$3)+(W1106/W$3)+(X1106/X$3)+Y1106</f>
        <v>3.1587077958667122</v>
      </c>
      <c r="AB1106" s="90">
        <f>(Z1106-AA1106)/(Z1106+AA1106)</f>
        <v>-7.7368133536958291E-3</v>
      </c>
      <c r="AC1106" s="19">
        <v>3.13</v>
      </c>
      <c r="AD1106" s="13">
        <v>3.16</v>
      </c>
      <c r="AE1106" s="94">
        <v>0.88</v>
      </c>
    </row>
    <row r="1107" spans="1:31" x14ac:dyDescent="0.35">
      <c r="A1107" s="2" t="s">
        <v>103</v>
      </c>
      <c r="B1107" s="9">
        <v>34949</v>
      </c>
      <c r="C1107" s="19">
        <v>15.23</v>
      </c>
      <c r="D1107" s="13">
        <v>6.45</v>
      </c>
      <c r="E1107" s="16"/>
      <c r="F1107" s="13">
        <v>3.2</v>
      </c>
      <c r="H1107" s="23">
        <f>10^-(D1107)</f>
        <v>3.5481338923357463E-7</v>
      </c>
      <c r="J1107" s="25">
        <v>0.53</v>
      </c>
      <c r="K1107" s="29">
        <v>1</v>
      </c>
      <c r="L1107" s="25">
        <v>101</v>
      </c>
      <c r="M1107" s="29">
        <v>1</v>
      </c>
      <c r="N1107" s="25">
        <v>4.58</v>
      </c>
      <c r="O1107" s="25">
        <v>2.9</v>
      </c>
      <c r="P1107" s="25">
        <v>11.7</v>
      </c>
      <c r="Q1107" s="25">
        <v>0.2</v>
      </c>
      <c r="R1107" s="25">
        <v>13.3</v>
      </c>
      <c r="S1107" s="29">
        <v>5</v>
      </c>
      <c r="T1107" s="51">
        <v>0.02</v>
      </c>
      <c r="U1107" s="42">
        <v>4.9800000000000004</v>
      </c>
      <c r="V1107" s="42">
        <v>0.22</v>
      </c>
      <c r="W1107" s="42">
        <v>3.2845000000000001E-3</v>
      </c>
      <c r="X1107" s="42">
        <v>20</v>
      </c>
      <c r="Y1107" s="44">
        <v>6.29</v>
      </c>
      <c r="Z1107" s="87">
        <f>(H1107/H$3)+(I1107/I$3*3)+(J1107/J$3)+(L1107/L$3*2)+(N1107/N$3*2)+(O1107/O$3)+(P1107/P$3*2)+(Q1107/Q$3*2)+(R1107/R$3)</f>
        <v>6.8559044113898349</v>
      </c>
      <c r="AA1107" s="88">
        <f>(T1107/T$3*3)+(U1107/U$3*2)+(V1107/V$3)+(W1107/W$3)+(X1107/X$3)+Y1107</f>
        <v>6.9621008660246071</v>
      </c>
      <c r="AB1107" s="90">
        <f>(Z1107-AA1107)/(Z1107+AA1107)</f>
        <v>-7.6853679313866339E-3</v>
      </c>
      <c r="AE1107" s="96"/>
    </row>
    <row r="1108" spans="1:31" x14ac:dyDescent="0.35">
      <c r="A1108" s="2" t="s">
        <v>138</v>
      </c>
      <c r="B1108" s="9">
        <v>42331</v>
      </c>
      <c r="C1108" s="18">
        <v>29.89</v>
      </c>
      <c r="D1108" s="12">
        <v>7.22</v>
      </c>
      <c r="F1108" s="12">
        <v>2.7</v>
      </c>
      <c r="H1108" s="23">
        <f>10^-(D1108)</f>
        <v>6.0255958607435649E-8</v>
      </c>
      <c r="I1108" s="24">
        <v>2.3E-3</v>
      </c>
      <c r="J1108" s="25">
        <v>0.32</v>
      </c>
      <c r="K1108" s="29">
        <v>2.1</v>
      </c>
      <c r="L1108" s="25">
        <v>90</v>
      </c>
      <c r="M1108" s="29">
        <v>0.2</v>
      </c>
      <c r="N1108" s="25">
        <v>2.88</v>
      </c>
      <c r="O1108" s="25">
        <v>1.89</v>
      </c>
      <c r="P1108" s="25">
        <v>10.7</v>
      </c>
      <c r="Q1108" s="25">
        <v>0.22</v>
      </c>
      <c r="R1108" s="25">
        <v>8.4700000000000006</v>
      </c>
      <c r="S1108" s="29">
        <v>5.44</v>
      </c>
      <c r="T1108" s="51">
        <v>0.02</v>
      </c>
      <c r="U1108" s="42">
        <v>16.7</v>
      </c>
      <c r="V1108" s="42">
        <v>0.22</v>
      </c>
      <c r="W1108" s="42">
        <v>9.1999999999999998E-3</v>
      </c>
      <c r="X1108" s="42">
        <v>13</v>
      </c>
      <c r="Y1108" s="44">
        <v>5.29</v>
      </c>
      <c r="Z1108" s="87">
        <f>(H1108/H$3)+(I1108/I$3*3)+(J1108/J$3)+(L1108/L$3*2)+(N1108/N$3*2)+(O1108/O$3)+(P1108/P$3*2)+(Q1108/Q$3*2)+(R1108/R$3)</f>
        <v>5.9172484998760106</v>
      </c>
      <c r="AA1108" s="88">
        <f>(T1108/T$3*3)+(U1108/U$3*2)+(V1108/V$3)+(W1108/W$3)+(X1108/X$3)+Y1108</f>
        <v>6.0087570090718199</v>
      </c>
      <c r="AB1108" s="90">
        <f>(Z1108-AA1108)/(Z1108+AA1108)</f>
        <v>-7.6730225495160393E-3</v>
      </c>
      <c r="AC1108" s="19">
        <v>5.97</v>
      </c>
      <c r="AD1108" s="13">
        <v>6.01</v>
      </c>
      <c r="AE1108" s="94">
        <v>0.6</v>
      </c>
    </row>
    <row r="1109" spans="1:31" x14ac:dyDescent="0.35">
      <c r="A1109" s="2" t="s">
        <v>332</v>
      </c>
      <c r="B1109" s="9">
        <v>38678</v>
      </c>
      <c r="C1109" s="18">
        <v>24.84</v>
      </c>
      <c r="D1109" s="12">
        <v>7.2</v>
      </c>
      <c r="F1109" s="12">
        <v>2</v>
      </c>
      <c r="H1109" s="23">
        <f>10^-(D1109)</f>
        <v>6.3095734448019177E-8</v>
      </c>
      <c r="I1109" s="24">
        <v>0.02</v>
      </c>
      <c r="J1109" s="25">
        <v>0.06</v>
      </c>
      <c r="K1109" s="29">
        <v>1</v>
      </c>
      <c r="L1109" s="25">
        <v>107</v>
      </c>
      <c r="M1109" s="29">
        <v>1</v>
      </c>
      <c r="N1109" s="25">
        <v>0.01</v>
      </c>
      <c r="O1109" s="25">
        <v>1.1000000000000001</v>
      </c>
      <c r="P1109" s="25">
        <v>6.2</v>
      </c>
      <c r="Q1109" s="25">
        <v>0.01</v>
      </c>
      <c r="R1109" s="25">
        <v>12.7</v>
      </c>
      <c r="S1109" s="29">
        <v>5</v>
      </c>
      <c r="T1109" s="51">
        <v>0.03</v>
      </c>
      <c r="U1109" s="42">
        <v>52</v>
      </c>
      <c r="V1109" s="42">
        <v>38.950000000000003</v>
      </c>
      <c r="W1109" s="42">
        <v>0.03</v>
      </c>
      <c r="X1109" s="42">
        <v>15</v>
      </c>
      <c r="Y1109" s="44">
        <v>4.4000000000000004</v>
      </c>
      <c r="Z1109" s="87">
        <f>(H1109/H$3)+(I1109/I$3*3)+(J1109/J$3)+(L1109/L$3*2)+(N1109/N$3*2)+(O1109/O$3)+(P1109/P$3*2)+(Q1109/Q$3*2)+(R1109/R$3)</f>
        <v>6.4362260013459487</v>
      </c>
      <c r="AA1109" s="88">
        <f>(T1109/T$3*3)+(U1109/U$3*2)+(V1109/V$3)+(W1109/W$3)+(X1109/X$3)+Y1109</f>
        <v>6.5355007970612142</v>
      </c>
      <c r="AB1109" s="90">
        <f>(Z1109-AA1109)/(Z1109+AA1109)</f>
        <v>-7.6531673275338939E-3</v>
      </c>
      <c r="AC1109" s="19">
        <v>6.43</v>
      </c>
      <c r="AD1109" s="13">
        <v>-6.53</v>
      </c>
      <c r="AE1109" s="94">
        <v>-1.55</v>
      </c>
    </row>
    <row r="1110" spans="1:31" x14ac:dyDescent="0.35">
      <c r="A1110" s="2" t="s">
        <v>272</v>
      </c>
      <c r="B1110" s="9">
        <v>38995</v>
      </c>
      <c r="C1110" s="18">
        <v>15.32</v>
      </c>
      <c r="D1110" s="12">
        <v>7.44</v>
      </c>
      <c r="F1110" s="12">
        <v>1.2</v>
      </c>
      <c r="H1110" s="23">
        <f>10^-(D1110)</f>
        <v>3.630780547701001E-8</v>
      </c>
      <c r="I1110" s="32">
        <v>4.0000000000000001E-3</v>
      </c>
      <c r="J1110" s="25">
        <v>0.02</v>
      </c>
      <c r="K1110" s="29">
        <v>5</v>
      </c>
      <c r="L1110" s="25">
        <v>128</v>
      </c>
      <c r="M1110" s="29">
        <v>1</v>
      </c>
      <c r="N1110" s="35"/>
      <c r="O1110" s="25">
        <v>1.9</v>
      </c>
      <c r="P1110" s="25">
        <v>10.7</v>
      </c>
      <c r="Q1110" s="25">
        <v>0.01</v>
      </c>
      <c r="R1110" s="25">
        <v>31</v>
      </c>
      <c r="S1110" s="29">
        <v>5</v>
      </c>
      <c r="T1110" s="51">
        <v>0.03</v>
      </c>
      <c r="U1110" s="42">
        <v>56</v>
      </c>
      <c r="V1110" s="42">
        <v>61.97</v>
      </c>
      <c r="W1110" s="42">
        <v>0.01</v>
      </c>
      <c r="X1110" s="42">
        <v>65</v>
      </c>
      <c r="Y1110" s="44">
        <v>4.8</v>
      </c>
      <c r="Z1110" s="87">
        <f>(H1110/H$3)+(I1110/I$3*3)+(J1110/J$3)+(L1110/L$3*2)+(N1110/N$3*2)+(O1110/O$3)+(P1110/P$3*2)+(Q1110/Q$3*2)+(R1110/R$3)</f>
        <v>8.6664473817132865</v>
      </c>
      <c r="AA1110" s="88">
        <f>(T1110/T$3*3)+(U1110/U$3*2)+(V1110/V$3)+(W1110/W$3)+(X1110/X$3)+Y1110</f>
        <v>8.8000661862953464</v>
      </c>
      <c r="AB1110" s="90">
        <f>(Z1110-AA1110)/(Z1110+AA1110)</f>
        <v>-7.6499986137355883E-3</v>
      </c>
      <c r="AD1110" s="100"/>
      <c r="AE1110" s="96"/>
    </row>
    <row r="1111" spans="1:31" x14ac:dyDescent="0.35">
      <c r="A1111" s="2" t="s">
        <v>125</v>
      </c>
      <c r="B1111" s="9">
        <v>40071</v>
      </c>
      <c r="C1111" s="19">
        <v>8.9600000000000009</v>
      </c>
      <c r="D1111" s="12">
        <v>7.25</v>
      </c>
      <c r="F1111" s="12">
        <v>2.4</v>
      </c>
      <c r="H1111" s="23">
        <f>10^-(D1111)</f>
        <v>5.6234132519034806E-8</v>
      </c>
      <c r="I1111" s="24">
        <v>0.05</v>
      </c>
      <c r="J1111" s="25">
        <v>0.26</v>
      </c>
      <c r="K1111" s="29">
        <v>0.6</v>
      </c>
      <c r="L1111" s="25">
        <v>104</v>
      </c>
      <c r="M1111" s="29">
        <v>0.2</v>
      </c>
      <c r="N1111" s="25">
        <v>2.69</v>
      </c>
      <c r="O1111" s="25">
        <v>1.95</v>
      </c>
      <c r="P1111" s="25">
        <v>8.83</v>
      </c>
      <c r="Q1111" s="25">
        <v>0.17</v>
      </c>
      <c r="R1111" s="25">
        <v>12.2</v>
      </c>
      <c r="S1111" s="29">
        <v>5.9</v>
      </c>
      <c r="T1111" s="51">
        <v>0.01</v>
      </c>
      <c r="U1111" s="42">
        <v>24.7</v>
      </c>
      <c r="V1111" s="42">
        <v>0.22</v>
      </c>
      <c r="W1111" s="42">
        <v>4.9300000000000004E-3</v>
      </c>
      <c r="X1111" s="42">
        <v>21</v>
      </c>
      <c r="Y1111" s="44">
        <v>5.61</v>
      </c>
      <c r="Z1111" s="87">
        <f>(H1111/H$3)+(I1111/I$3*3)+(J1111/J$3)+(L1111/L$3*2)+(N1111/N$3*2)+(O1111/O$3)+(P1111/P$3*2)+(Q1111/Q$3*2)+(R1111/R$3)</f>
        <v>6.6191306063086977</v>
      </c>
      <c r="AA1111" s="88">
        <f>(T1111/T$3*3)+(U1111/U$3*2)+(V1111/V$3)+(W1111/W$3)+(X1111/X$3)+Y1111</f>
        <v>6.7205634788818953</v>
      </c>
      <c r="AB1111" s="90">
        <f>(Z1111-AA1111)/(Z1111+AA1111)</f>
        <v>-7.603837983496637E-3</v>
      </c>
      <c r="AE1111" s="94">
        <v>0.81</v>
      </c>
    </row>
    <row r="1112" spans="1:31" x14ac:dyDescent="0.35">
      <c r="A1112" s="2" t="s">
        <v>270</v>
      </c>
      <c r="B1112" s="9">
        <v>38679</v>
      </c>
      <c r="C1112" s="18">
        <v>19.32</v>
      </c>
      <c r="D1112" s="12">
        <v>7.2</v>
      </c>
      <c r="F1112" s="12">
        <v>1.1000000000000001</v>
      </c>
      <c r="G1112" s="16"/>
      <c r="H1112" s="23">
        <f>10^-(D1112)</f>
        <v>6.3095734448019177E-8</v>
      </c>
      <c r="I1112" s="28"/>
      <c r="J1112" s="25">
        <v>0.01</v>
      </c>
      <c r="K1112" s="29">
        <v>1</v>
      </c>
      <c r="L1112" s="25">
        <v>101</v>
      </c>
      <c r="M1112" s="29">
        <v>1</v>
      </c>
      <c r="N1112" s="25">
        <v>0.04</v>
      </c>
      <c r="O1112" s="25">
        <v>0.5</v>
      </c>
      <c r="P1112" s="25">
        <v>5</v>
      </c>
      <c r="Q1112" s="25">
        <v>0.01</v>
      </c>
      <c r="R1112" s="25">
        <v>8.6</v>
      </c>
      <c r="S1112" s="29">
        <v>5</v>
      </c>
      <c r="T1112" s="51">
        <v>0.03</v>
      </c>
      <c r="U1112" s="42">
        <v>62</v>
      </c>
      <c r="V1112" s="42">
        <v>50.02</v>
      </c>
      <c r="W1112" s="42">
        <v>0.03</v>
      </c>
      <c r="X1112" s="42">
        <v>33</v>
      </c>
      <c r="Y1112" s="44">
        <v>2.9</v>
      </c>
      <c r="Z1112" s="87">
        <f>(H1112/H$3)+(I1112/I$3*3)+(J1112/J$3)+(L1112/L$3*2)+(N1112/N$3*2)+(O1112/O$3)+(P1112/P$3*2)+(Q1112/Q$3*2)+(R1112/R$3)</f>
        <v>5.8404889814548167</v>
      </c>
      <c r="AA1112" s="88">
        <f>(T1112/T$3*3)+(U1112/U$3*2)+(V1112/V$3)+(W1112/W$3)+(X1112/X$3)+Y1112</f>
        <v>5.9299881232513831</v>
      </c>
      <c r="AB1112" s="90">
        <f>(Z1112-AA1112)/(Z1112+AA1112)</f>
        <v>-7.6036970294757191E-3</v>
      </c>
      <c r="AC1112" s="19">
        <v>5.84</v>
      </c>
      <c r="AD1112" s="99">
        <v>-5.92</v>
      </c>
      <c r="AE1112" s="95">
        <v>-1.49</v>
      </c>
    </row>
    <row r="1113" spans="1:31" x14ac:dyDescent="0.35">
      <c r="A1113" s="2" t="s">
        <v>334</v>
      </c>
      <c r="B1113" s="9">
        <v>42156</v>
      </c>
      <c r="C1113" s="18">
        <v>2.5</v>
      </c>
      <c r="D1113" s="12">
        <v>5.12</v>
      </c>
      <c r="F1113" s="12">
        <v>5.9</v>
      </c>
      <c r="H1113" s="23">
        <f>10^-(D1113)</f>
        <v>7.5857757502918323E-6</v>
      </c>
      <c r="I1113" s="32">
        <v>0.24</v>
      </c>
      <c r="J1113" s="25">
        <v>0.06</v>
      </c>
      <c r="K1113" s="36"/>
      <c r="L1113" s="25">
        <v>31.6</v>
      </c>
      <c r="M1113" s="36"/>
      <c r="N1113" s="25">
        <v>4.4800000000000004</v>
      </c>
      <c r="O1113" s="25">
        <v>13.4</v>
      </c>
      <c r="P1113" s="25">
        <v>12.5</v>
      </c>
      <c r="Q1113" s="25">
        <v>0.08</v>
      </c>
      <c r="R1113" s="25">
        <v>10.6</v>
      </c>
      <c r="S1113" s="36"/>
      <c r="T1113" s="51">
        <v>0.01</v>
      </c>
      <c r="U1113" s="42">
        <v>107</v>
      </c>
      <c r="V1113" s="42">
        <v>32.840000000000003</v>
      </c>
      <c r="W1113" s="42">
        <v>7.5500000000000003E-3</v>
      </c>
      <c r="X1113" s="42">
        <v>28</v>
      </c>
      <c r="Y1113" s="44">
        <v>0.11</v>
      </c>
      <c r="Z1113" s="87">
        <f>(H1113/H$3)+(I1113/I$3*3)+(J1113/J$3)+(L1113/L$3*2)+(N1113/N$3*2)+(O1113/O$3)+(P1113/P$3*2)+(Q1113/Q$3*2)+(R1113/R$3)</f>
        <v>3.6023800605047493</v>
      </c>
      <c r="AA1113" s="88">
        <f>(T1113/T$3*3)+(U1113/U$3*2)+(V1113/V$3)+(W1113/W$3)+(X1113/X$3)+Y1113</f>
        <v>3.6575447079095027</v>
      </c>
      <c r="AB1113" s="90">
        <f>(Z1113-AA1113)/(Z1113+AA1113)</f>
        <v>-7.5985150210864626E-3</v>
      </c>
      <c r="AC1113" s="19">
        <v>3.75</v>
      </c>
      <c r="AD1113" s="99">
        <v>3.66</v>
      </c>
      <c r="AE1113" s="95">
        <v>2.54</v>
      </c>
    </row>
    <row r="1114" spans="1:31" x14ac:dyDescent="0.35">
      <c r="A1114" s="2" t="s">
        <v>279</v>
      </c>
      <c r="B1114" s="9">
        <v>42152</v>
      </c>
      <c r="C1114" s="18">
        <v>4.32</v>
      </c>
      <c r="D1114" s="12">
        <v>5.76</v>
      </c>
      <c r="F1114" s="12">
        <v>1.3</v>
      </c>
      <c r="H1114" s="23">
        <f>10^-(D1114)</f>
        <v>1.7378008287493753E-6</v>
      </c>
      <c r="I1114" s="28"/>
      <c r="J1114" s="25">
        <v>0.01</v>
      </c>
      <c r="K1114" s="33"/>
      <c r="L1114" s="25">
        <v>72.2</v>
      </c>
      <c r="M1114" s="33"/>
      <c r="N1114" s="25">
        <v>0.11</v>
      </c>
      <c r="O1114" s="25">
        <v>3.58</v>
      </c>
      <c r="P1114" s="25">
        <v>4.93</v>
      </c>
      <c r="Q1114" s="25">
        <v>0.06</v>
      </c>
      <c r="R1114" s="25">
        <v>18.899999999999999</v>
      </c>
      <c r="S1114" s="34"/>
      <c r="T1114" s="51">
        <v>0.13</v>
      </c>
      <c r="U1114" s="42">
        <v>48.7</v>
      </c>
      <c r="V1114" s="42">
        <v>66.400000000000006</v>
      </c>
      <c r="W1114" s="42">
        <v>0.02</v>
      </c>
      <c r="X1114" s="42">
        <v>42</v>
      </c>
      <c r="Y1114" s="44">
        <v>1.73</v>
      </c>
      <c r="Z1114" s="87">
        <f>(H1114/H$3)+(I1114/I$3*3)+(J1114/J$3)+(L1114/L$3*2)+(N1114/N$3*2)+(O1114/O$3)+(P1114/P$3*2)+(Q1114/Q$3*2)+(R1114/R$3)</f>
        <v>4.9287260997500253</v>
      </c>
      <c r="AA1114" s="88">
        <f>(T1114/T$3*3)+(U1114/U$3*2)+(V1114/V$3)+(W1114/W$3)+(X1114/X$3)+Y1114</f>
        <v>5.0041204343974304</v>
      </c>
      <c r="AB1114" s="90">
        <f>(Z1114-AA1114)/(Z1114+AA1114)</f>
        <v>-7.5904056695341102E-3</v>
      </c>
      <c r="AC1114" s="19">
        <v>4.93</v>
      </c>
      <c r="AD1114" s="99">
        <v>5</v>
      </c>
      <c r="AE1114" s="95">
        <v>1.42</v>
      </c>
    </row>
    <row r="1115" spans="1:31" x14ac:dyDescent="0.35">
      <c r="A1115" s="2" t="s">
        <v>363</v>
      </c>
      <c r="B1115" s="9">
        <v>41778</v>
      </c>
      <c r="C1115" s="19">
        <v>2.97</v>
      </c>
      <c r="D1115" s="12">
        <v>5.58</v>
      </c>
      <c r="F1115" s="12">
        <v>2.2999999999999998</v>
      </c>
      <c r="H1115" s="23">
        <f>10^-(D1115)</f>
        <v>2.630267991895377E-6</v>
      </c>
      <c r="I1115" s="24">
        <v>0.12</v>
      </c>
      <c r="J1115" s="25">
        <v>0.01</v>
      </c>
      <c r="K1115" s="29">
        <v>0.2</v>
      </c>
      <c r="L1115" s="25">
        <v>15.8</v>
      </c>
      <c r="M1115" s="29">
        <v>0.2</v>
      </c>
      <c r="N1115" s="25">
        <v>3.0000000000000001E-3</v>
      </c>
      <c r="O1115" s="25">
        <v>8.74</v>
      </c>
      <c r="P1115" s="25">
        <v>2.68</v>
      </c>
      <c r="Q1115" s="25">
        <v>0.47</v>
      </c>
      <c r="R1115" s="25">
        <v>32.700000000000003</v>
      </c>
      <c r="S1115" s="29">
        <v>7.6</v>
      </c>
      <c r="T1115" s="51">
        <v>0.04</v>
      </c>
      <c r="U1115" s="42">
        <v>24.1</v>
      </c>
      <c r="V1115" s="42">
        <v>27.97</v>
      </c>
      <c r="W1115" s="42">
        <v>0.03</v>
      </c>
      <c r="X1115" s="42">
        <v>49</v>
      </c>
      <c r="Y1115" s="44">
        <v>0.39</v>
      </c>
      <c r="Z1115" s="87">
        <f>(H1115/H$3)+(I1115/I$3*3)+(J1115/J$3)+(L1115/L$3*2)+(N1115/N$3*2)+(O1115/O$3)+(P1115/P$3*2)+(Q1115/Q$3*2)+(R1115/R$3)</f>
        <v>2.6859139168927801</v>
      </c>
      <c r="AA1115" s="88">
        <f>(T1115/T$3*3)+(U1115/U$3*2)+(V1115/V$3)+(W1115/W$3)+(X1115/X$3)+Y1115</f>
        <v>2.7269907515739331</v>
      </c>
      <c r="AB1115" s="90">
        <f>(Z1115-AA1115)/(Z1115+AA1115)</f>
        <v>-7.5886861485754938E-3</v>
      </c>
      <c r="AC1115" s="19">
        <v>2.68</v>
      </c>
      <c r="AD1115" s="99">
        <v>2.73</v>
      </c>
      <c r="AE1115" s="95">
        <v>1.75</v>
      </c>
    </row>
    <row r="1116" spans="1:31" x14ac:dyDescent="0.35">
      <c r="A1116" s="2" t="s">
        <v>127</v>
      </c>
      <c r="B1116" s="9">
        <v>36822</v>
      </c>
      <c r="C1116" s="18">
        <v>10</v>
      </c>
      <c r="D1116" s="12">
        <v>7.18</v>
      </c>
      <c r="F1116" s="12">
        <v>1.5</v>
      </c>
      <c r="H1116" s="23">
        <f>10^-(D1116)</f>
        <v>6.606934480075943E-8</v>
      </c>
      <c r="I1116" s="28"/>
      <c r="J1116" s="25">
        <v>0.95</v>
      </c>
      <c r="K1116" s="36"/>
      <c r="L1116" s="25">
        <v>87.6</v>
      </c>
      <c r="M1116" s="36"/>
      <c r="N1116" s="35"/>
      <c r="O1116" s="25">
        <v>5.85</v>
      </c>
      <c r="P1116" s="25">
        <v>14.7</v>
      </c>
      <c r="Q1116" s="35"/>
      <c r="R1116" s="25">
        <v>30.5</v>
      </c>
      <c r="S1116" s="36"/>
      <c r="T1116" s="51">
        <v>0.01</v>
      </c>
      <c r="U1116" s="42">
        <v>8.99</v>
      </c>
      <c r="V1116" s="42">
        <v>0.22</v>
      </c>
      <c r="W1116" s="42">
        <v>4.5982999999999996E-3</v>
      </c>
      <c r="X1116" s="42">
        <v>35</v>
      </c>
      <c r="Y1116" s="44">
        <v>6.04</v>
      </c>
      <c r="Z1116" s="87">
        <f>(H1116/H$3)+(I1116/I$3*3)+(J1116/J$3)+(L1116/L$3*2)+(N1116/N$3*2)+(O1116/O$3)+(P1116/P$3*2)+(Q1116/Q$3*2)+(R1116/R$3)</f>
        <v>7.1096943204563416</v>
      </c>
      <c r="AA1116" s="88">
        <f>(T1116/T$3*3)+(U1116/U$3*2)+(V1116/V$3)+(W1116/W$3)+(X1116/X$3)+Y1116</f>
        <v>7.2184255035823615</v>
      </c>
      <c r="AB1116" s="90">
        <f>(Z1116-AA1116)/(Z1116+AA1116)</f>
        <v>-7.5886567436153308E-3</v>
      </c>
      <c r="AD1116" s="100"/>
      <c r="AE1116" s="96"/>
    </row>
    <row r="1117" spans="1:31" x14ac:dyDescent="0.35">
      <c r="A1117" s="2" t="s">
        <v>216</v>
      </c>
      <c r="B1117" s="9">
        <v>40855</v>
      </c>
      <c r="C1117" s="18">
        <v>1.55</v>
      </c>
      <c r="D1117" s="12">
        <v>7.45</v>
      </c>
      <c r="F1117" s="12">
        <v>1</v>
      </c>
      <c r="H1117" s="23">
        <f>10^-(D1117)</f>
        <v>3.5481338923357426E-8</v>
      </c>
      <c r="I1117" s="32">
        <v>5.0000000000000001E-3</v>
      </c>
      <c r="J1117" s="25">
        <v>0.01</v>
      </c>
      <c r="K1117" s="36"/>
      <c r="L1117" s="25">
        <v>82.1</v>
      </c>
      <c r="M1117" s="36"/>
      <c r="N1117" s="25">
        <v>3.11</v>
      </c>
      <c r="O1117" s="25">
        <v>1.46</v>
      </c>
      <c r="P1117" s="25">
        <v>5.37</v>
      </c>
      <c r="Q1117" s="25">
        <v>0.16</v>
      </c>
      <c r="R1117" s="25">
        <v>23.1</v>
      </c>
      <c r="S1117" s="36"/>
      <c r="T1117" s="51">
        <v>0.01</v>
      </c>
      <c r="U1117" s="42">
        <v>74.400000000000006</v>
      </c>
      <c r="V1117" s="42">
        <v>0.22</v>
      </c>
      <c r="W1117" s="42">
        <v>3.2799999999999999E-3</v>
      </c>
      <c r="X1117" s="42">
        <v>54</v>
      </c>
      <c r="Y1117" s="44">
        <v>2.71</v>
      </c>
      <c r="Z1117" s="87">
        <f>(H1117/H$3)+(I1117/I$3*3)+(J1117/J$3)+(L1117/L$3*2)+(N1117/N$3*2)+(O1117/O$3)+(P1117/P$3*2)+(Q1117/Q$3*2)+(R1117/R$3)</f>
        <v>5.6990305649439268</v>
      </c>
      <c r="AA1117" s="88">
        <f>(T1117/T$3*3)+(U1117/U$3*2)+(V1117/V$3)+(W1117/W$3)+(X1117/X$3)+Y1117</f>
        <v>5.786078410235671</v>
      </c>
      <c r="AB1117" s="90">
        <f>(Z1117-AA1117)/(Z1117+AA1117)</f>
        <v>-7.5791919327768539E-3</v>
      </c>
      <c r="AC1117" s="19">
        <v>5.76</v>
      </c>
      <c r="AD1117" s="99">
        <v>5.78</v>
      </c>
      <c r="AE1117" s="95">
        <v>0.47</v>
      </c>
    </row>
    <row r="1118" spans="1:31" x14ac:dyDescent="0.35">
      <c r="A1118" s="2" t="s">
        <v>113</v>
      </c>
      <c r="B1118" s="9">
        <v>34954</v>
      </c>
      <c r="C1118" s="19">
        <v>14.33</v>
      </c>
      <c r="D1118" s="13">
        <v>7.79</v>
      </c>
      <c r="F1118" s="13">
        <v>1.4</v>
      </c>
      <c r="H1118" s="23">
        <f>10^-(D1118)</f>
        <v>1.6218100973589297E-8</v>
      </c>
      <c r="I1118" s="24">
        <v>2E-3</v>
      </c>
      <c r="J1118" s="35"/>
      <c r="K1118" s="29">
        <v>1</v>
      </c>
      <c r="L1118" s="25">
        <v>24.3</v>
      </c>
      <c r="M1118" s="29">
        <v>1</v>
      </c>
      <c r="N1118" s="25">
        <v>0.41</v>
      </c>
      <c r="O1118" s="25">
        <v>2.5</v>
      </c>
      <c r="P1118" s="25">
        <v>5.0999999999999996</v>
      </c>
      <c r="Q1118" s="35"/>
      <c r="R1118" s="25">
        <v>29.7</v>
      </c>
      <c r="S1118" s="29">
        <v>9</v>
      </c>
      <c r="T1118" s="51">
        <v>0.26</v>
      </c>
      <c r="U1118" s="42">
        <v>10.7</v>
      </c>
      <c r="V1118" s="42">
        <v>0.22</v>
      </c>
      <c r="W1118" s="42">
        <v>0.01</v>
      </c>
      <c r="X1118" s="42">
        <v>9</v>
      </c>
      <c r="Y1118" s="44">
        <v>2.56</v>
      </c>
      <c r="Z1118" s="87">
        <f>(H1118/H$3)+(I1118/I$3*3)+(J1118/J$3)+(L1118/L$3*2)+(N1118/N$3*2)+(O1118/O$3)+(P1118/P$3*2)+(Q1118/Q$3*2)+(R1118/R$3)</f>
        <v>3.0028645051077465</v>
      </c>
      <c r="AA1118" s="88">
        <f>(T1118/T$3*3)+(U1118/U$3*2)+(V1118/V$3)+(W1118/W$3)+(X1118/X$3)+Y1118</f>
        <v>3.0486118424302369</v>
      </c>
      <c r="AB1118" s="90">
        <f>(Z1118-AA1118)/(Z1118+AA1118)</f>
        <v>-7.5596986082747345E-3</v>
      </c>
      <c r="AD1118" s="100"/>
      <c r="AE1118" s="96"/>
    </row>
    <row r="1119" spans="1:31" x14ac:dyDescent="0.35">
      <c r="A1119" s="2" t="s">
        <v>174</v>
      </c>
      <c r="B1119" s="9">
        <v>39765</v>
      </c>
      <c r="C1119" s="19">
        <v>3.1</v>
      </c>
      <c r="D1119" s="12">
        <v>6.96</v>
      </c>
      <c r="F1119" s="12">
        <v>14</v>
      </c>
      <c r="H1119" s="23">
        <f>10^-(D1119)</f>
        <v>1.0964781961431838E-7</v>
      </c>
      <c r="I1119" s="24">
        <v>5.0000000000000001E-3</v>
      </c>
      <c r="J1119" s="25">
        <v>2.76</v>
      </c>
      <c r="K1119" s="33"/>
      <c r="L1119" s="25">
        <v>130</v>
      </c>
      <c r="M1119" s="33"/>
      <c r="N1119" s="25">
        <v>1.1599999999999999</v>
      </c>
      <c r="O1119" s="25">
        <v>2.06</v>
      </c>
      <c r="P1119" s="25">
        <v>8.08</v>
      </c>
      <c r="Q1119" s="25">
        <v>0.36</v>
      </c>
      <c r="R1119" s="25">
        <v>20</v>
      </c>
      <c r="S1119" s="34"/>
      <c r="T1119" s="51">
        <v>0.38</v>
      </c>
      <c r="U1119" s="42">
        <v>96.4</v>
      </c>
      <c r="V1119" s="42">
        <v>0.22</v>
      </c>
      <c r="W1119" s="42">
        <v>5.5799999999999999E-3</v>
      </c>
      <c r="X1119" s="42">
        <v>41</v>
      </c>
      <c r="Y1119" s="44">
        <v>5.23</v>
      </c>
      <c r="Z1119" s="87">
        <f>(H1119/H$3)+(I1119/I$3*3)+(J1119/J$3)+(L1119/L$3*2)+(N1119/N$3*2)+(O1119/O$3)+(P1119/P$3*2)+(Q1119/Q$3*2)+(R1119/R$3)</f>
        <v>8.2829362963597788</v>
      </c>
      <c r="AA1119" s="88">
        <f>(T1119/T$3*3)+(U1119/U$3*2)+(V1119/V$3)+(W1119/W$3)+(X1119/X$3)+Y1119</f>
        <v>8.4091020058924446</v>
      </c>
      <c r="AB1119" s="90">
        <f>(Z1119-AA1119)/(Z1119+AA1119)</f>
        <v>-7.5584363783566533E-3</v>
      </c>
      <c r="AD1119" s="100"/>
      <c r="AE1119" s="95">
        <v>1.99</v>
      </c>
    </row>
    <row r="1120" spans="1:31" x14ac:dyDescent="0.35">
      <c r="A1120" s="2" t="s">
        <v>285</v>
      </c>
      <c r="B1120" s="9">
        <v>39904</v>
      </c>
      <c r="C1120" s="19">
        <v>5.41</v>
      </c>
      <c r="D1120" s="12">
        <v>6.74</v>
      </c>
      <c r="F1120" s="12">
        <v>1.7</v>
      </c>
      <c r="G1120" s="16"/>
      <c r="H1120" s="23">
        <f>10^-(D1120)</f>
        <v>1.8197008586099811E-7</v>
      </c>
      <c r="I1120" s="32">
        <v>0.2</v>
      </c>
      <c r="J1120" s="25">
        <v>0.01</v>
      </c>
      <c r="K1120" s="33"/>
      <c r="L1120" s="25">
        <v>78.400000000000006</v>
      </c>
      <c r="M1120" s="33"/>
      <c r="N1120" s="25">
        <v>0.46</v>
      </c>
      <c r="O1120" s="25">
        <v>2.13</v>
      </c>
      <c r="P1120" s="25">
        <v>7.89</v>
      </c>
      <c r="Q1120" s="25">
        <v>0.14000000000000001</v>
      </c>
      <c r="R1120" s="25">
        <v>14.8</v>
      </c>
      <c r="S1120" s="34"/>
      <c r="T1120" s="51">
        <v>0.08</v>
      </c>
      <c r="U1120" s="42">
        <v>67.400000000000006</v>
      </c>
      <c r="V1120" s="42">
        <v>33.020000000000003</v>
      </c>
      <c r="W1120" s="42">
        <v>3.2799999999999999E-3</v>
      </c>
      <c r="X1120" s="42">
        <v>30</v>
      </c>
      <c r="Y1120" s="44">
        <v>2.6</v>
      </c>
      <c r="Z1120" s="87">
        <f>(H1120/H$3)+(I1120/I$3*3)+(J1120/J$3)+(L1120/L$3*2)+(N1120/N$3*2)+(O1120/O$3)+(P1120/P$3*2)+(Q1120/Q$3*2)+(R1120/R$3)</f>
        <v>5.3038886944879886</v>
      </c>
      <c r="AA1120" s="88">
        <f>(T1120/T$3*3)+(U1120/U$3*2)+(V1120/V$3)+(W1120/W$3)+(X1120/X$3)+Y1120</f>
        <v>5.3845849458282444</v>
      </c>
      <c r="AB1120" s="90">
        <f>(Z1120-AA1120)/(Z1120+AA1120)</f>
        <v>-7.5498386444884675E-3</v>
      </c>
      <c r="AD1120" s="100"/>
      <c r="AE1120" s="95">
        <v>2.29</v>
      </c>
    </row>
    <row r="1121" spans="1:31" x14ac:dyDescent="0.35">
      <c r="A1121" s="2" t="s">
        <v>156</v>
      </c>
      <c r="B1121" s="9">
        <v>33269</v>
      </c>
      <c r="C1121" s="18">
        <v>2.76</v>
      </c>
      <c r="D1121" s="12">
        <v>7.78</v>
      </c>
      <c r="F1121" s="12">
        <v>5.7</v>
      </c>
      <c r="H1121" s="23">
        <f>10^-(D1121)</f>
        <v>1.6595869074375541E-8</v>
      </c>
      <c r="I1121" s="28"/>
      <c r="J1121" s="25">
        <v>0.35</v>
      </c>
      <c r="K1121" s="30">
        <v>0.2</v>
      </c>
      <c r="L1121" s="25">
        <v>88</v>
      </c>
      <c r="M1121" s="30">
        <v>0.2</v>
      </c>
      <c r="N1121" s="25">
        <v>4.7</v>
      </c>
      <c r="O1121" s="25">
        <v>0.88</v>
      </c>
      <c r="P1121" s="25">
        <v>3.6</v>
      </c>
      <c r="Q1121" s="25">
        <v>0.62</v>
      </c>
      <c r="R1121" s="25">
        <v>19</v>
      </c>
      <c r="S1121" s="31">
        <v>4.0999999999999996</v>
      </c>
      <c r="T1121" s="51">
        <v>0.06</v>
      </c>
      <c r="U1121" s="42">
        <v>42.2</v>
      </c>
      <c r="V1121" s="42">
        <v>2.21</v>
      </c>
      <c r="W1121" s="42">
        <v>0.01</v>
      </c>
      <c r="X1121" s="42">
        <v>46</v>
      </c>
      <c r="Y1121" s="44">
        <v>3.62</v>
      </c>
      <c r="Z1121" s="87">
        <f>(H1121/H$3)+(I1121/I$3*3)+(J1121/J$3)+(L1121/L$3*2)+(N1121/N$3*2)+(O1121/O$3)+(P1121/P$3*2)+(Q1121/Q$3*2)+(R1121/R$3)</f>
        <v>5.7466671588035219</v>
      </c>
      <c r="AA1121" s="88">
        <f>(T1121/T$3*3)+(U1121/U$3*2)+(V1121/V$3)+(W1121/W$3)+(X1121/X$3)+Y1121</f>
        <v>5.8338862194004824</v>
      </c>
      <c r="AB1121" s="90">
        <f>(Z1121-AA1121)/(Z1121+AA1121)</f>
        <v>-7.5315106064894324E-3</v>
      </c>
      <c r="AD1121" s="100"/>
      <c r="AE1121" s="96"/>
    </row>
    <row r="1122" spans="1:31" x14ac:dyDescent="0.35">
      <c r="A1122" s="2" t="s">
        <v>127</v>
      </c>
      <c r="B1122" s="9">
        <v>34296</v>
      </c>
      <c r="C1122" s="19">
        <v>10.35</v>
      </c>
      <c r="D1122" s="12">
        <v>6.68</v>
      </c>
      <c r="E1122" s="16"/>
      <c r="F1122" s="12">
        <v>2.2999999999999998</v>
      </c>
      <c r="H1122" s="23">
        <f>10^-(D1122)</f>
        <v>2.089296130854039E-7</v>
      </c>
      <c r="J1122" s="25">
        <v>0.89</v>
      </c>
      <c r="K1122" s="30">
        <v>1</v>
      </c>
      <c r="L1122" s="25">
        <v>86</v>
      </c>
      <c r="M1122" s="30">
        <v>1</v>
      </c>
      <c r="N1122" s="25">
        <v>1.5</v>
      </c>
      <c r="O1122" s="25">
        <v>6</v>
      </c>
      <c r="P1122" s="25">
        <v>14</v>
      </c>
      <c r="Q1122" s="25">
        <v>0.02</v>
      </c>
      <c r="R1122" s="25">
        <v>31</v>
      </c>
      <c r="S1122" s="31">
        <v>5</v>
      </c>
      <c r="T1122" s="51">
        <v>0.01</v>
      </c>
      <c r="U1122" s="42">
        <v>8.6999999999999993</v>
      </c>
      <c r="V1122" s="42">
        <v>0.22</v>
      </c>
      <c r="W1122" s="42">
        <v>3.284E-3</v>
      </c>
      <c r="X1122" s="42">
        <v>33</v>
      </c>
      <c r="Y1122" s="44">
        <v>6.04</v>
      </c>
      <c r="Z1122" s="87">
        <f>(H1122/H$3)+(I1122/I$3*3)+(J1122/J$3)+(L1122/L$3*2)+(N1122/N$3*2)+(O1122/O$3)+(P1122/P$3*2)+(Q1122/Q$3*2)+(R1122/R$3)</f>
        <v>7.048959620590451</v>
      </c>
      <c r="AA1122" s="88">
        <f>(T1122/T$3*3)+(U1122/U$3*2)+(V1122/V$3)+(W1122/W$3)+(X1122/X$3)+Y1122</f>
        <v>7.155942177926871</v>
      </c>
      <c r="AB1122" s="90">
        <f>(Z1122-AA1122)/(Z1122+AA1122)</f>
        <v>-7.5313830995710684E-3</v>
      </c>
      <c r="AD1122" s="100"/>
      <c r="AE1122" s="96"/>
    </row>
    <row r="1123" spans="1:31" x14ac:dyDescent="0.35">
      <c r="A1123" s="2" t="s">
        <v>293</v>
      </c>
      <c r="B1123" s="9">
        <v>40688</v>
      </c>
      <c r="C1123" s="18">
        <v>4.79</v>
      </c>
      <c r="D1123" s="12">
        <v>5.4</v>
      </c>
      <c r="F1123" s="12">
        <v>6.4</v>
      </c>
      <c r="H1123" s="23">
        <f>10^-(D1123)</f>
        <v>3.9810717055349657E-6</v>
      </c>
      <c r="I1123" s="24">
        <v>0.01</v>
      </c>
      <c r="J1123" s="25">
        <v>0.01</v>
      </c>
      <c r="K1123" s="30">
        <v>0.2</v>
      </c>
      <c r="L1123" s="25">
        <v>7.86</v>
      </c>
      <c r="M1123" s="30">
        <v>0.4</v>
      </c>
      <c r="N1123" s="25">
        <v>0.06</v>
      </c>
      <c r="O1123" s="25">
        <v>7.84</v>
      </c>
      <c r="P1123" s="25">
        <v>2.6</v>
      </c>
      <c r="Q1123" s="25">
        <v>0.06</v>
      </c>
      <c r="R1123" s="25">
        <v>15.2</v>
      </c>
      <c r="S1123" s="31">
        <v>1.1000000000000001</v>
      </c>
      <c r="T1123" s="51">
        <v>0.01</v>
      </c>
      <c r="U1123" s="42">
        <v>12.2</v>
      </c>
      <c r="V1123" s="42">
        <v>4.34</v>
      </c>
      <c r="W1123" s="42">
        <v>0.04</v>
      </c>
      <c r="X1123" s="42">
        <v>33</v>
      </c>
      <c r="Y1123" s="44">
        <v>0.24</v>
      </c>
      <c r="Z1123" s="87">
        <f>(H1123/H$3)+(I1123/I$3*3)+(J1123/J$3)+(L1123/L$3*2)+(N1123/N$3*2)+(O1123/O$3)+(P1123/P$3*2)+(Q1123/Q$3*2)+(R1123/R$3)</f>
        <v>1.4737921306173414</v>
      </c>
      <c r="AA1123" s="88">
        <f>(T1123/T$3*3)+(U1123/U$3*2)+(V1123/V$3)+(W1123/W$3)+(X1123/X$3)+Y1123</f>
        <v>1.496055501747408</v>
      </c>
      <c r="AB1123" s="90">
        <f>(Z1123-AA1123)/(Z1123+AA1123)</f>
        <v>-7.4964691411927176E-3</v>
      </c>
      <c r="AC1123" s="19">
        <v>1.49</v>
      </c>
      <c r="AD1123" s="99">
        <v>1.5</v>
      </c>
      <c r="AE1123" s="95">
        <v>0.33</v>
      </c>
    </row>
    <row r="1124" spans="1:31" x14ac:dyDescent="0.35">
      <c r="A1124" s="2" t="s">
        <v>251</v>
      </c>
      <c r="B1124" s="9">
        <v>42324</v>
      </c>
      <c r="C1124" s="18">
        <v>3.5</v>
      </c>
      <c r="D1124" s="12">
        <v>6.59</v>
      </c>
      <c r="F1124" s="12">
        <v>1</v>
      </c>
      <c r="G1124" s="16"/>
      <c r="H1124" s="23">
        <f>10^-(D1124)</f>
        <v>2.5703957827688611E-7</v>
      </c>
      <c r="I1124" s="24">
        <v>0.28000000000000003</v>
      </c>
      <c r="J1124" s="25">
        <v>0.06</v>
      </c>
      <c r="K1124" s="36"/>
      <c r="L1124" s="25">
        <v>78</v>
      </c>
      <c r="M1124" s="36"/>
      <c r="N1124" s="25">
        <v>11.7</v>
      </c>
      <c r="O1124" s="25">
        <v>1.23</v>
      </c>
      <c r="P1124" s="25">
        <v>9.69</v>
      </c>
      <c r="Q1124" s="25">
        <v>0.47</v>
      </c>
      <c r="R1124" s="25">
        <v>26.9</v>
      </c>
      <c r="S1124" s="36"/>
      <c r="T1124" s="51">
        <v>0.04</v>
      </c>
      <c r="U1124" s="42">
        <v>39.9</v>
      </c>
      <c r="V1124" s="42">
        <v>0.22</v>
      </c>
      <c r="W1124" s="42">
        <v>0.03</v>
      </c>
      <c r="X1124" s="42">
        <v>122</v>
      </c>
      <c r="Y1124" s="44">
        <v>2.1800000000000002</v>
      </c>
      <c r="Z1124" s="87">
        <f>(H1124/H$3)+(I1124/I$3*3)+(J1124/J$3)+(L1124/L$3*2)+(N1124/N$3*2)+(O1124/O$3)+(P1124/P$3*2)+(Q1124/Q$3*2)+(R1124/R$3)</f>
        <v>6.3615068588172985</v>
      </c>
      <c r="AA1124" s="88">
        <f>(T1124/T$3*3)+(U1124/U$3*2)+(V1124/V$3)+(W1124/W$3)+(X1124/X$3)+Y1124</f>
        <v>6.4575752944961433</v>
      </c>
      <c r="AB1124" s="90">
        <f>(Z1124-AA1124)/(Z1124+AA1124)</f>
        <v>-7.4941742731567803E-3</v>
      </c>
      <c r="AC1124" s="19">
        <v>6.54</v>
      </c>
      <c r="AD1124" s="13">
        <v>6.45</v>
      </c>
      <c r="AE1124" s="94">
        <v>1.35</v>
      </c>
    </row>
    <row r="1125" spans="1:31" x14ac:dyDescent="0.35">
      <c r="A1125" s="2" t="s">
        <v>101</v>
      </c>
      <c r="B1125" s="9">
        <v>34246</v>
      </c>
      <c r="C1125" s="19">
        <v>21.52</v>
      </c>
      <c r="D1125" s="12">
        <v>6.78</v>
      </c>
      <c r="F1125" s="12">
        <v>2.8</v>
      </c>
      <c r="H1125" s="23">
        <f>10^-(D1125)</f>
        <v>1.6595869074375559E-7</v>
      </c>
      <c r="I1125" s="28"/>
      <c r="J1125" s="25">
        <v>0.4</v>
      </c>
      <c r="K1125" s="29">
        <v>1</v>
      </c>
      <c r="L1125" s="25">
        <v>100</v>
      </c>
      <c r="M1125" s="29">
        <v>1</v>
      </c>
      <c r="N1125" s="25">
        <v>2.16</v>
      </c>
      <c r="O1125" s="25">
        <v>2.5</v>
      </c>
      <c r="P1125" s="25">
        <v>10</v>
      </c>
      <c r="Q1125" s="25">
        <v>0.21</v>
      </c>
      <c r="R1125" s="25">
        <v>15</v>
      </c>
      <c r="S1125" s="29">
        <v>5</v>
      </c>
      <c r="T1125" s="51">
        <v>0.01</v>
      </c>
      <c r="U1125" s="42">
        <v>13.8</v>
      </c>
      <c r="V1125" s="42">
        <v>0.22</v>
      </c>
      <c r="W1125" s="42">
        <v>3.2845000000000001E-3</v>
      </c>
      <c r="X1125" s="42">
        <v>25</v>
      </c>
      <c r="Y1125" s="44">
        <v>5.74</v>
      </c>
      <c r="Z1125" s="87">
        <f>(H1125/H$3)+(I1125/I$3*3)+(J1125/J$3)+(L1125/L$3*2)+(N1125/N$3*2)+(O1125/O$3)+(P1125/P$3*2)+(Q1125/Q$3*2)+(R1125/R$3)</f>
        <v>6.6363400105783263</v>
      </c>
      <c r="AA1125" s="88">
        <f>(T1125/T$3*3)+(U1125/U$3*2)+(V1125/V$3)+(W1125/W$3)+(X1125/X$3)+Y1125</f>
        <v>6.7364448136014863</v>
      </c>
      <c r="AB1125" s="90">
        <f>(Z1125-AA1125)/(Z1125+AA1125)</f>
        <v>-7.4857110421874765E-3</v>
      </c>
      <c r="AD1125" s="100"/>
      <c r="AE1125" s="96"/>
    </row>
    <row r="1126" spans="1:31" x14ac:dyDescent="0.35">
      <c r="A1126" s="2" t="s">
        <v>197</v>
      </c>
      <c r="B1126" s="9">
        <v>41781</v>
      </c>
      <c r="C1126" s="19">
        <v>18.940000000000001</v>
      </c>
      <c r="D1126" s="12">
        <v>7.48</v>
      </c>
      <c r="F1126" s="12">
        <v>1.8</v>
      </c>
      <c r="H1126" s="23">
        <f>10^-(D1126)</f>
        <v>3.3113112148259005E-8</v>
      </c>
      <c r="J1126" s="25">
        <v>0.01</v>
      </c>
      <c r="K1126" s="29">
        <v>0.6</v>
      </c>
      <c r="L1126" s="25">
        <v>106</v>
      </c>
      <c r="M1126" s="29">
        <v>0.7</v>
      </c>
      <c r="N1126" s="25">
        <v>5.0000000000000001E-3</v>
      </c>
      <c r="O1126" s="25">
        <v>0.75</v>
      </c>
      <c r="P1126" s="25">
        <v>4.07</v>
      </c>
      <c r="Q1126" s="25">
        <v>1E-3</v>
      </c>
      <c r="R1126" s="25">
        <v>10.9</v>
      </c>
      <c r="S1126" s="29">
        <v>5.3</v>
      </c>
      <c r="T1126" s="51">
        <v>0.05</v>
      </c>
      <c r="U1126" s="42">
        <v>25.2</v>
      </c>
      <c r="V1126" s="42">
        <v>93.84</v>
      </c>
      <c r="W1126" s="42">
        <v>3.2799999999999999E-3</v>
      </c>
      <c r="X1126" s="42">
        <v>22</v>
      </c>
      <c r="Y1126" s="44">
        <v>3.55</v>
      </c>
      <c r="Z1126" s="87">
        <f>(H1126/H$3)+(I1126/I$3*3)+(J1126/J$3)+(L1126/L$3*2)+(N1126/N$3*2)+(O1126/O$3)+(P1126/P$3*2)+(Q1126/Q$3*2)+(R1126/R$3)</f>
        <v>6.1183345976221295</v>
      </c>
      <c r="AA1126" s="88">
        <f>(T1126/T$3*3)+(U1126/U$3*2)+(V1126/V$3)+(W1126/W$3)+(X1126/X$3)+Y1126</f>
        <v>6.2104089876551427</v>
      </c>
      <c r="AB1126" s="90">
        <f>(Z1126-AA1126)/(Z1126+AA1126)</f>
        <v>-7.468270338833757E-3</v>
      </c>
      <c r="AC1126" s="19">
        <v>6.12</v>
      </c>
      <c r="AD1126" s="99">
        <v>6.21</v>
      </c>
      <c r="AE1126" s="95">
        <v>1.53</v>
      </c>
    </row>
    <row r="1127" spans="1:31" x14ac:dyDescent="0.35">
      <c r="A1127" s="2" t="s">
        <v>192</v>
      </c>
      <c r="B1127" s="9">
        <v>29593</v>
      </c>
      <c r="C1127" s="20"/>
      <c r="D1127" s="12">
        <v>7.4</v>
      </c>
      <c r="E1127" s="16"/>
      <c r="F1127" s="15"/>
      <c r="H1127" s="23">
        <f>10^-(D1127)</f>
        <v>3.981071705534957E-8</v>
      </c>
      <c r="I1127" s="28"/>
      <c r="J1127" s="25">
        <v>0.4</v>
      </c>
      <c r="K1127" s="36"/>
      <c r="L1127" s="25">
        <v>26</v>
      </c>
      <c r="M1127" s="36"/>
      <c r="N1127" s="25">
        <v>0.32</v>
      </c>
      <c r="O1127" s="25">
        <v>4.2</v>
      </c>
      <c r="P1127" s="25">
        <v>11.2</v>
      </c>
      <c r="Q1127" s="25">
        <v>0.02</v>
      </c>
      <c r="R1127" s="25">
        <v>35</v>
      </c>
      <c r="S1127" s="36"/>
      <c r="T1127" s="52"/>
      <c r="U1127" s="42">
        <v>0</v>
      </c>
      <c r="V1127" s="45"/>
      <c r="W1127" s="42">
        <v>5.0000009190000003E-3</v>
      </c>
      <c r="X1127" s="42">
        <v>16</v>
      </c>
      <c r="Y1127" s="44">
        <v>3.49</v>
      </c>
      <c r="Z1127" s="87">
        <f>(H1127/H$3)+(I1127/I$3*3)+(J1127/J$3)+(L1127/L$3*2)+(N1127/N$3*2)+(O1127/O$3)+(P1127/P$3*2)+(Q1127/Q$3*2)+(R1127/R$3)</f>
        <v>3.883064217920984</v>
      </c>
      <c r="AA1127" s="88">
        <f>(T1127/T$3*3)+(U1127/U$3*2)+(V1127/V$3)+(W1127/W$3)+(X1127/X$3)+Y1127</f>
        <v>3.9414486110459181</v>
      </c>
      <c r="AB1127" s="90">
        <f>(Z1127-AA1127)/(Z1127+AA1127)</f>
        <v>-7.4617288515127717E-3</v>
      </c>
      <c r="AD1127" s="100"/>
      <c r="AE1127" s="96"/>
    </row>
    <row r="1128" spans="1:31" x14ac:dyDescent="0.35">
      <c r="A1128" s="2" t="s">
        <v>343</v>
      </c>
      <c r="B1128" s="9">
        <v>42152</v>
      </c>
      <c r="C1128" s="18">
        <v>2.62</v>
      </c>
      <c r="D1128" s="12">
        <v>6.27</v>
      </c>
      <c r="E1128" s="16"/>
      <c r="F1128" s="12">
        <v>1.3</v>
      </c>
      <c r="H1128" s="23">
        <f>10^-(D1128)</f>
        <v>5.3703179637025244E-7</v>
      </c>
      <c r="I1128" s="38"/>
      <c r="J1128" s="25">
        <v>0.01</v>
      </c>
      <c r="K1128" s="33"/>
      <c r="L1128" s="25">
        <v>37.799999999999997</v>
      </c>
      <c r="M1128" s="33"/>
      <c r="N1128" s="25">
        <v>0.01</v>
      </c>
      <c r="O1128" s="25">
        <v>11.9</v>
      </c>
      <c r="P1128" s="25">
        <v>5.07</v>
      </c>
      <c r="Q1128" s="25">
        <v>0.09</v>
      </c>
      <c r="R1128" s="25">
        <v>9.24</v>
      </c>
      <c r="S1128" s="34"/>
      <c r="T1128" s="51">
        <v>0.01</v>
      </c>
      <c r="U1128" s="42">
        <v>34</v>
      </c>
      <c r="V1128" s="42">
        <v>68.17</v>
      </c>
      <c r="W1128" s="42">
        <v>0.11</v>
      </c>
      <c r="X1128" s="42">
        <v>23</v>
      </c>
      <c r="Y1128" s="44">
        <v>0.6</v>
      </c>
      <c r="Z1128" s="87">
        <f>(H1128/H$3)+(I1128/I$3*3)+(J1128/J$3)+(L1128/L$3*2)+(N1128/N$3*2)+(O1128/O$3)+(P1128/P$3*2)+(Q1128/Q$3*2)+(R1128/R$3)</f>
        <v>3.013792042126632</v>
      </c>
      <c r="AA1128" s="88">
        <f>(T1128/T$3*3)+(U1128/U$3*2)+(V1128/V$3)+(W1128/W$3)+(X1128/X$3)+Y1128</f>
        <v>3.0588416675709365</v>
      </c>
      <c r="AB1128" s="90">
        <f>(Z1128-AA1128)/(Z1128+AA1128)</f>
        <v>-7.4184657922580421E-3</v>
      </c>
      <c r="AC1128" s="19">
        <v>3.04</v>
      </c>
      <c r="AD1128" s="99">
        <v>3.06</v>
      </c>
      <c r="AE1128" s="95">
        <v>0.62</v>
      </c>
    </row>
    <row r="1129" spans="1:31" x14ac:dyDescent="0.35">
      <c r="A1129" s="2" t="s">
        <v>293</v>
      </c>
      <c r="B1129" s="9">
        <v>38250</v>
      </c>
      <c r="D1129" s="12">
        <v>7.59</v>
      </c>
      <c r="F1129" s="15"/>
      <c r="H1129" s="23">
        <f>10^-(D1129)</f>
        <v>2.5703957827688587E-8</v>
      </c>
      <c r="I1129" s="32">
        <v>0.02</v>
      </c>
      <c r="J1129" s="25">
        <v>0.02</v>
      </c>
      <c r="K1129" s="36"/>
      <c r="L1129" s="25">
        <v>102</v>
      </c>
      <c r="M1129" s="36"/>
      <c r="N1129" s="25">
        <v>0.02</v>
      </c>
      <c r="O1129" s="25">
        <v>9.74</v>
      </c>
      <c r="P1129" s="25">
        <v>6.34</v>
      </c>
      <c r="Q1129" s="25">
        <v>0.01</v>
      </c>
      <c r="R1129" s="25">
        <v>31.8</v>
      </c>
      <c r="S1129" s="36"/>
      <c r="T1129" s="51">
        <v>0.12</v>
      </c>
      <c r="U1129" s="42">
        <v>63</v>
      </c>
      <c r="V1129" s="42">
        <v>177.07</v>
      </c>
      <c r="W1129" s="42">
        <v>0.02</v>
      </c>
      <c r="X1129" s="42">
        <v>70</v>
      </c>
      <c r="Y1129" s="44">
        <v>1.21</v>
      </c>
      <c r="Z1129" s="87">
        <f>(H1129/H$3)+(I1129/I$3*3)+(J1129/J$3)+(L1129/L$3*2)+(N1129/N$3*2)+(O1129/O$3)+(P1129/P$3*2)+(Q1129/Q$3*2)+(R1129/R$3)</f>
        <v>7.2481466049256653</v>
      </c>
      <c r="AA1129" s="88">
        <f>(T1129/T$3*3)+(U1129/U$3*2)+(V1129/V$3)+(W1129/W$3)+(X1129/X$3)+Y1129</f>
        <v>7.3563489911193516</v>
      </c>
      <c r="AB1129" s="90">
        <f>(Z1129-AA1129)/(Z1129+AA1129)</f>
        <v>-7.408841029948896E-3</v>
      </c>
      <c r="AD1129" s="100"/>
      <c r="AE1129" s="96"/>
    </row>
    <row r="1130" spans="1:31" x14ac:dyDescent="0.35">
      <c r="A1130" s="2" t="s">
        <v>360</v>
      </c>
      <c r="B1130" s="9">
        <v>41590</v>
      </c>
      <c r="C1130" s="19">
        <v>2.44</v>
      </c>
      <c r="D1130" s="13">
        <v>5.71</v>
      </c>
      <c r="F1130" s="13">
        <v>2</v>
      </c>
      <c r="H1130" s="23">
        <f>10^-(D1130)</f>
        <v>1.9498445997580441E-6</v>
      </c>
      <c r="I1130" s="24">
        <v>0.61</v>
      </c>
      <c r="J1130" s="25">
        <v>0.15</v>
      </c>
      <c r="K1130" s="36"/>
      <c r="L1130" s="25">
        <v>44.8</v>
      </c>
      <c r="M1130" s="36"/>
      <c r="N1130" s="25">
        <v>10.3</v>
      </c>
      <c r="O1130" s="25">
        <v>7.02</v>
      </c>
      <c r="P1130" s="25">
        <v>14</v>
      </c>
      <c r="Q1130" s="25">
        <v>0.33</v>
      </c>
      <c r="R1130" s="25">
        <v>23.5</v>
      </c>
      <c r="S1130" s="36"/>
      <c r="T1130" s="51">
        <v>0.09</v>
      </c>
      <c r="U1130" s="42">
        <v>128</v>
      </c>
      <c r="V1130" s="42">
        <v>0.22</v>
      </c>
      <c r="W1130" s="42">
        <v>3.2799999999999999E-3</v>
      </c>
      <c r="X1130" s="42">
        <v>67</v>
      </c>
      <c r="Y1130" s="44">
        <v>0.56000000000000005</v>
      </c>
      <c r="Z1130" s="87">
        <f>(H1130/H$3)+(I1130/I$3*3)+(J1130/J$3)+(L1130/L$3*2)+(N1130/N$3*2)+(O1130/O$3)+(P1130/P$3*2)+(Q1130/Q$3*2)+(R1130/R$3)</f>
        <v>5.0460630592109057</v>
      </c>
      <c r="AA1130" s="88">
        <f>(T1130/T$3*3)+(U1130/U$3*2)+(V1130/V$3)+(W1130/W$3)+(X1130/X$3)+Y1130</f>
        <v>5.1211722291390611</v>
      </c>
      <c r="AB1130" s="90">
        <f>(Z1130-AA1130)/(Z1130+AA1130)</f>
        <v>-7.3873740302064774E-3</v>
      </c>
      <c r="AC1130" s="19">
        <v>5.17</v>
      </c>
      <c r="AD1130" s="99">
        <v>5.12</v>
      </c>
      <c r="AE1130" s="95">
        <v>0.96</v>
      </c>
    </row>
    <row r="1131" spans="1:31" x14ac:dyDescent="0.35">
      <c r="A1131" s="2" t="s">
        <v>206</v>
      </c>
      <c r="B1131" s="9">
        <v>36811</v>
      </c>
      <c r="C1131" s="18">
        <v>10.39</v>
      </c>
      <c r="D1131" s="12">
        <v>7.69</v>
      </c>
      <c r="F1131" s="12">
        <v>1.3</v>
      </c>
      <c r="H1131" s="23">
        <f>10^-(D1131)</f>
        <v>2.0417379446695271E-8</v>
      </c>
      <c r="I1131" s="24">
        <v>2E-3</v>
      </c>
      <c r="J1131" s="25">
        <v>0.53</v>
      </c>
      <c r="K1131" s="33"/>
      <c r="L1131" s="25">
        <v>51.4</v>
      </c>
      <c r="M1131" s="33"/>
      <c r="N1131" s="35"/>
      <c r="O1131" s="25">
        <v>3.56</v>
      </c>
      <c r="P1131" s="25">
        <v>8.7100000000000009</v>
      </c>
      <c r="Q1131" s="35"/>
      <c r="R1131" s="25">
        <v>16.8</v>
      </c>
      <c r="S1131" s="34"/>
      <c r="T1131" s="51">
        <v>0.13</v>
      </c>
      <c r="U1131" s="42">
        <v>0.51</v>
      </c>
      <c r="V1131" s="42">
        <v>0.02</v>
      </c>
      <c r="W1131" s="42">
        <v>3.2845000000000001E-3</v>
      </c>
      <c r="X1131" s="42">
        <v>6</v>
      </c>
      <c r="Y1131" s="44">
        <v>4.01</v>
      </c>
      <c r="Z1131" s="87">
        <f>(H1131/H$3)+(I1131/I$3*3)+(J1131/J$3)+(L1131/L$3*2)+(N1131/N$3*2)+(O1131/O$3)+(P1131/P$3*2)+(Q1131/Q$3*2)+(R1131/R$3)</f>
        <v>4.1329157458409256</v>
      </c>
      <c r="AA1131" s="88">
        <f>(T1131/T$3*3)+(U1131/U$3*2)+(V1131/V$3)+(W1131/W$3)+(X1131/X$3)+Y1131</f>
        <v>4.1943702692997347</v>
      </c>
      <c r="AB1131" s="90">
        <f>(Z1131-AA1131)/(Z1131+AA1131)</f>
        <v>-7.3798982462080142E-3</v>
      </c>
      <c r="AD1131" s="100"/>
      <c r="AE1131" s="96"/>
    </row>
    <row r="1132" spans="1:31" x14ac:dyDescent="0.35">
      <c r="A1132" s="2" t="s">
        <v>274</v>
      </c>
      <c r="B1132" s="9">
        <v>38688</v>
      </c>
      <c r="C1132" s="18">
        <v>6.49</v>
      </c>
      <c r="D1132" s="12">
        <v>7.2</v>
      </c>
      <c r="F1132" s="12">
        <v>1</v>
      </c>
      <c r="H1132" s="23">
        <f>10^-(D1132)</f>
        <v>6.3095734448019177E-8</v>
      </c>
      <c r="I1132" s="32">
        <v>2E-3</v>
      </c>
      <c r="J1132" s="25">
        <v>0.03</v>
      </c>
      <c r="K1132" s="29">
        <v>1</v>
      </c>
      <c r="L1132" s="25">
        <v>122</v>
      </c>
      <c r="M1132" s="29">
        <v>1</v>
      </c>
      <c r="N1132" s="25">
        <v>0.01</v>
      </c>
      <c r="O1132" s="25">
        <v>7.9</v>
      </c>
      <c r="P1132" s="25">
        <v>8.4</v>
      </c>
      <c r="Q1132" s="25">
        <v>0.02</v>
      </c>
      <c r="R1132" s="25">
        <v>27.6</v>
      </c>
      <c r="S1132" s="29">
        <v>5</v>
      </c>
      <c r="T1132" s="51">
        <v>0.06</v>
      </c>
      <c r="U1132" s="42">
        <v>45</v>
      </c>
      <c r="V1132" s="42">
        <v>117.31</v>
      </c>
      <c r="W1132" s="42">
        <v>0.03</v>
      </c>
      <c r="X1132" s="42">
        <v>70</v>
      </c>
      <c r="Y1132" s="44">
        <v>3.5</v>
      </c>
      <c r="Z1132" s="87">
        <f>(H1132/H$3)+(I1132/I$3*3)+(J1132/J$3)+(L1132/L$3*2)+(N1132/N$3*2)+(O1132/O$3)+(P1132/P$3*2)+(Q1132/Q$3*2)+(R1132/R$3)</f>
        <v>8.1844412711822905</v>
      </c>
      <c r="AA1132" s="88">
        <f>(T1132/T$3*3)+(U1132/U$3*2)+(V1132/V$3)+(W1132/W$3)+(X1132/X$3)+Y1132</f>
        <v>8.3060733175764661</v>
      </c>
      <c r="AB1132" s="90">
        <f>(Z1132-AA1132)/(Z1132+AA1132)</f>
        <v>-7.3758793723204749E-3</v>
      </c>
      <c r="AC1132" s="19">
        <v>8.18</v>
      </c>
      <c r="AD1132" s="99">
        <v>-8.3000000000000007</v>
      </c>
      <c r="AE1132" s="95">
        <v>-1.5</v>
      </c>
    </row>
    <row r="1133" spans="1:31" x14ac:dyDescent="0.35">
      <c r="A1133" s="2" t="s">
        <v>363</v>
      </c>
      <c r="B1133" s="9">
        <v>40751</v>
      </c>
      <c r="C1133" s="18">
        <v>3.25</v>
      </c>
      <c r="D1133" s="12">
        <v>5.47</v>
      </c>
      <c r="F1133" s="12">
        <v>2.2999999999999998</v>
      </c>
      <c r="H1133" s="23">
        <f>10^-(D1133)</f>
        <v>3.388441561392022E-6</v>
      </c>
      <c r="I1133" s="32">
        <v>1E-3</v>
      </c>
      <c r="J1133" s="25">
        <v>0.01</v>
      </c>
      <c r="K1133" s="30">
        <v>0.2</v>
      </c>
      <c r="L1133" s="25">
        <v>13.7</v>
      </c>
      <c r="M1133" s="30">
        <v>0.2</v>
      </c>
      <c r="N1133" s="25">
        <v>0.01</v>
      </c>
      <c r="O1133" s="25">
        <v>8.6999999999999993</v>
      </c>
      <c r="P1133" s="25">
        <v>2.33</v>
      </c>
      <c r="Q1133" s="25">
        <v>0.39</v>
      </c>
      <c r="R1133" s="25">
        <v>35.9</v>
      </c>
      <c r="S1133" s="31">
        <v>4.4000000000000004</v>
      </c>
      <c r="T1133" s="51">
        <v>0.04</v>
      </c>
      <c r="U1133" s="42">
        <v>26.6</v>
      </c>
      <c r="V1133" s="42">
        <v>27.66</v>
      </c>
      <c r="W1133" s="42">
        <v>0.04</v>
      </c>
      <c r="X1133" s="42">
        <v>49</v>
      </c>
      <c r="Y1133" s="44">
        <v>0.33</v>
      </c>
      <c r="Z1133" s="87">
        <f>(H1133/H$3)+(I1133/I$3*3)+(J1133/J$3)+(L1133/L$3*2)+(N1133/N$3*2)+(O1133/O$3)+(P1133/P$3*2)+(Q1133/Q$3*2)+(R1133/R$3)</f>
        <v>2.6746038357042901</v>
      </c>
      <c r="AA1133" s="88">
        <f>(T1133/T$3*3)+(U1133/U$3*2)+(V1133/V$3)+(W1133/W$3)+(X1133/X$3)+Y1133</f>
        <v>2.7142535264527581</v>
      </c>
      <c r="AB1133" s="90">
        <f>(Z1133-AA1133)/(Z1133+AA1133)</f>
        <v>-7.3577176168932914E-3</v>
      </c>
      <c r="AC1133" s="19">
        <v>2.68</v>
      </c>
      <c r="AD1133" s="99">
        <v>2.71</v>
      </c>
      <c r="AE1133" s="95">
        <v>1.1299999999999999</v>
      </c>
    </row>
    <row r="1134" spans="1:31" x14ac:dyDescent="0.35">
      <c r="A1134" s="2" t="s">
        <v>367</v>
      </c>
      <c r="B1134" s="9">
        <v>38680</v>
      </c>
      <c r="C1134" s="19">
        <v>1.99</v>
      </c>
      <c r="D1134" s="12">
        <v>6.1</v>
      </c>
      <c r="E1134" s="16"/>
      <c r="F1134" s="12">
        <v>9</v>
      </c>
      <c r="H1134" s="23">
        <f>10^-(D1134)</f>
        <v>7.9432823472428114E-7</v>
      </c>
      <c r="I1134" s="24">
        <v>6.0000000000000001E-3</v>
      </c>
      <c r="J1134" s="25">
        <v>0.09</v>
      </c>
      <c r="K1134" s="29">
        <v>1</v>
      </c>
      <c r="L1134" s="25">
        <v>23.5</v>
      </c>
      <c r="M1134" s="29">
        <v>1</v>
      </c>
      <c r="N1134" s="25">
        <v>0.13</v>
      </c>
      <c r="O1134" s="25">
        <v>2.6</v>
      </c>
      <c r="P1134" s="25">
        <v>2.2000000000000002</v>
      </c>
      <c r="Q1134" s="25">
        <v>0.13</v>
      </c>
      <c r="R1134" s="25">
        <v>9</v>
      </c>
      <c r="S1134" s="29">
        <v>5</v>
      </c>
      <c r="T1134" s="51">
        <v>0.03</v>
      </c>
      <c r="U1134" s="42">
        <v>11</v>
      </c>
      <c r="V1134" s="42">
        <v>35.409999999999997</v>
      </c>
      <c r="W1134" s="42">
        <v>0.06</v>
      </c>
      <c r="X1134" s="42">
        <v>16</v>
      </c>
      <c r="Y1134" s="44">
        <v>0.6</v>
      </c>
      <c r="Z1134" s="87">
        <f>(H1134/H$3)+(I1134/I$3*3)+(J1134/J$3)+(L1134/L$3*2)+(N1134/N$3*2)+(O1134/O$3)+(P1134/P$3*2)+(Q1134/Q$3*2)+(R1134/R$3)</f>
        <v>1.8266766009090443</v>
      </c>
      <c r="AA1134" s="88">
        <f>(T1134/T$3*3)+(U1134/U$3*2)+(V1134/V$3)+(W1134/W$3)+(X1134/X$3)+Y1134</f>
        <v>1.8537206508701476</v>
      </c>
      <c r="AB1134" s="90">
        <f>(Z1134-AA1134)/(Z1134+AA1134)</f>
        <v>-7.3481333972928017E-3</v>
      </c>
      <c r="AC1134" s="19">
        <v>1.82</v>
      </c>
      <c r="AD1134" s="99">
        <v>-1.85</v>
      </c>
      <c r="AE1134" s="95">
        <v>-1.44</v>
      </c>
    </row>
    <row r="1135" spans="1:31" x14ac:dyDescent="0.35">
      <c r="A1135" s="2" t="s">
        <v>122</v>
      </c>
      <c r="B1135" s="9">
        <v>38681</v>
      </c>
      <c r="C1135" s="18">
        <v>3.37</v>
      </c>
      <c r="D1135" s="12">
        <v>6.9</v>
      </c>
      <c r="F1135" s="12">
        <v>13</v>
      </c>
      <c r="G1135" s="16"/>
      <c r="H1135" s="23">
        <f>10^-(D1135)</f>
        <v>1.2589254117941651E-7</v>
      </c>
      <c r="I1135" s="28"/>
      <c r="J1135" s="25">
        <v>20</v>
      </c>
      <c r="K1135" s="30">
        <v>1</v>
      </c>
      <c r="L1135" s="25">
        <v>676</v>
      </c>
      <c r="M1135" s="30">
        <v>1</v>
      </c>
      <c r="N1135" s="25">
        <v>20.3</v>
      </c>
      <c r="O1135" s="25">
        <v>101</v>
      </c>
      <c r="P1135" s="25">
        <v>528</v>
      </c>
      <c r="Q1135" s="25">
        <v>2.72</v>
      </c>
      <c r="R1135" s="25">
        <v>4410</v>
      </c>
      <c r="S1135" s="31">
        <v>5</v>
      </c>
      <c r="T1135" s="51">
        <v>0.61</v>
      </c>
      <c r="U1135" s="42">
        <v>680</v>
      </c>
      <c r="V1135" s="42">
        <v>4.8600000000000003</v>
      </c>
      <c r="W1135" s="42">
        <v>0.03</v>
      </c>
      <c r="X1135" s="42">
        <v>8880</v>
      </c>
      <c r="Y1135" s="44">
        <v>12.8</v>
      </c>
      <c r="Z1135" s="87">
        <f>(H1135/H$3)+(I1135/I$3*3)+(J1135/J$3)+(L1135/L$3*2)+(N1135/N$3*2)+(O1135/O$3)+(P1135/P$3*2)+(Q1135/Q$3*2)+(R1135/R$3)</f>
        <v>273.51417622386685</v>
      </c>
      <c r="AA1135" s="88">
        <f>(T1135/T$3*3)+(U1135/U$3*2)+(V1135/V$3)+(W1135/W$3)+(X1135/X$3)+Y1135</f>
        <v>277.54830587830384</v>
      </c>
      <c r="AB1135" s="90">
        <f>(Z1135-AA1135)/(Z1135+AA1135)</f>
        <v>-7.3206392840386237E-3</v>
      </c>
      <c r="AC1135" s="19">
        <v>273.58</v>
      </c>
      <c r="AD1135" s="99">
        <v>-277.52</v>
      </c>
      <c r="AE1135" s="95">
        <v>-1.4</v>
      </c>
    </row>
    <row r="1136" spans="1:31" x14ac:dyDescent="0.35">
      <c r="A1136" s="2" t="s">
        <v>232</v>
      </c>
      <c r="B1136" s="9">
        <v>38834</v>
      </c>
      <c r="D1136" s="12">
        <v>7</v>
      </c>
      <c r="F1136" s="12">
        <v>2.2000000000000002</v>
      </c>
      <c r="H1136" s="23">
        <f>10^-(D1136)</f>
        <v>9.9999999999999995E-8</v>
      </c>
      <c r="I1136" s="24">
        <v>3.0000000000000001E-3</v>
      </c>
      <c r="J1136" s="25">
        <v>0.05</v>
      </c>
      <c r="K1136" s="30">
        <v>5</v>
      </c>
      <c r="L1136" s="25">
        <v>174.09</v>
      </c>
      <c r="M1136" s="30">
        <v>5</v>
      </c>
      <c r="N1136" s="25">
        <v>2.39</v>
      </c>
      <c r="O1136" s="25">
        <v>10.7</v>
      </c>
      <c r="P1136" s="25">
        <v>10.23</v>
      </c>
      <c r="Q1136" s="25">
        <v>0.34</v>
      </c>
      <c r="R1136" s="25">
        <v>23.2</v>
      </c>
      <c r="S1136" s="31">
        <v>10</v>
      </c>
      <c r="T1136" s="51">
        <v>0.06</v>
      </c>
      <c r="U1136" s="42">
        <v>143</v>
      </c>
      <c r="V1136" s="42">
        <v>0.48</v>
      </c>
      <c r="W1136" s="42">
        <v>0.02</v>
      </c>
      <c r="X1136" s="42">
        <v>47</v>
      </c>
      <c r="Y1136" s="44">
        <v>6.76</v>
      </c>
      <c r="Z1136" s="87">
        <f>(H1136/H$3)+(I1136/I$3*3)+(J1136/J$3)+(L1136/L$3*2)+(N1136/N$3*2)+(O1136/O$3)+(P1136/P$3*2)+(Q1136/Q$3*2)+(R1136/R$3)</f>
        <v>10.912621392071404</v>
      </c>
      <c r="AA1136" s="88">
        <f>(T1136/T$3*3)+(U1136/U$3*2)+(V1136/V$3)+(W1136/W$3)+(X1136/X$3)+Y1136</f>
        <v>11.072878995332148</v>
      </c>
      <c r="AB1136" s="90">
        <f>(Z1136-AA1136)/(Z1136+AA1136)</f>
        <v>-7.2892406557443033E-3</v>
      </c>
      <c r="AC1136" s="19">
        <v>10.91</v>
      </c>
      <c r="AD1136" s="99">
        <v>11.05</v>
      </c>
      <c r="AE1136" s="95">
        <v>-1.25</v>
      </c>
    </row>
    <row r="1137" spans="1:31" x14ac:dyDescent="0.35">
      <c r="A1137" s="2" t="s">
        <v>185</v>
      </c>
      <c r="B1137" s="9">
        <v>33511</v>
      </c>
      <c r="C1137" s="18">
        <v>12.93</v>
      </c>
      <c r="D1137" s="12">
        <v>7.37</v>
      </c>
      <c r="F1137" s="12">
        <v>2.4</v>
      </c>
      <c r="H1137" s="23">
        <f>10^-(D1137)</f>
        <v>4.2657951880159239E-8</v>
      </c>
      <c r="J1137" s="25">
        <v>0.4</v>
      </c>
      <c r="K1137" s="30">
        <v>0.2</v>
      </c>
      <c r="L1137" s="25">
        <v>30</v>
      </c>
      <c r="M1137" s="30">
        <v>0.2</v>
      </c>
      <c r="N1137" s="25">
        <v>0.39</v>
      </c>
      <c r="O1137" s="25">
        <v>5.6</v>
      </c>
      <c r="P1137" s="25">
        <v>7.1</v>
      </c>
      <c r="Q1137" s="25">
        <v>0.02</v>
      </c>
      <c r="R1137" s="25">
        <v>40</v>
      </c>
      <c r="S1137" s="31">
        <v>3</v>
      </c>
      <c r="T1137" s="51">
        <v>0.13</v>
      </c>
      <c r="U1137" s="42">
        <v>3</v>
      </c>
      <c r="V1137" s="42">
        <v>2.21</v>
      </c>
      <c r="W1137" s="42">
        <v>0.01</v>
      </c>
      <c r="X1137" s="42">
        <v>7</v>
      </c>
      <c r="Y1137" s="44">
        <v>3.76</v>
      </c>
      <c r="Z1137" s="87">
        <f>(H1137/H$3)+(I1137/I$3*3)+(J1137/J$3)+(L1137/L$3*2)+(N1137/N$3*2)+(O1137/O$3)+(P1137/P$3*2)+(Q1137/Q$3*2)+(R1137/R$3)</f>
        <v>4.0011534745279089</v>
      </c>
      <c r="AA1137" s="88">
        <f>(T1137/T$3*3)+(U1137/U$3*2)+(V1137/V$3)+(W1137/W$3)+(X1137/X$3)+Y1137</f>
        <v>4.0598847858263705</v>
      </c>
      <c r="AB1137" s="90">
        <f>(Z1137-AA1137)/(Z1137+AA1137)</f>
        <v>-7.2858246545377788E-3</v>
      </c>
      <c r="AD1137" s="100"/>
      <c r="AE1137" s="96"/>
    </row>
    <row r="1138" spans="1:31" x14ac:dyDescent="0.35">
      <c r="A1138" s="2" t="s">
        <v>154</v>
      </c>
      <c r="B1138" s="9">
        <v>38834</v>
      </c>
      <c r="C1138" s="20"/>
      <c r="D1138" s="12">
        <v>7.11</v>
      </c>
      <c r="F1138" s="12">
        <v>1.1000000000000001</v>
      </c>
      <c r="H1138" s="23">
        <f>10^-(D1138)</f>
        <v>7.7624711662868932E-8</v>
      </c>
      <c r="I1138" s="28"/>
      <c r="J1138" s="25">
        <v>0.02</v>
      </c>
      <c r="K1138" s="30">
        <v>5</v>
      </c>
      <c r="L1138" s="25">
        <v>132.1</v>
      </c>
      <c r="M1138" s="30">
        <v>5</v>
      </c>
      <c r="N1138" s="25">
        <v>0.06</v>
      </c>
      <c r="O1138" s="25">
        <v>1.18</v>
      </c>
      <c r="P1138" s="25">
        <v>9.49</v>
      </c>
      <c r="Q1138" s="25">
        <v>0.01</v>
      </c>
      <c r="R1138" s="25">
        <v>16.7</v>
      </c>
      <c r="S1138" s="31">
        <v>10</v>
      </c>
      <c r="T1138" s="51">
        <v>0.12</v>
      </c>
      <c r="U1138" s="42">
        <v>62</v>
      </c>
      <c r="V1138" s="42">
        <v>21.86</v>
      </c>
      <c r="W1138" s="42">
        <v>0.02</v>
      </c>
      <c r="X1138" s="42">
        <v>31</v>
      </c>
      <c r="Y1138" s="44">
        <v>5.73</v>
      </c>
      <c r="Z1138" s="87">
        <f>(H1138/H$3)+(I1138/I$3*3)+(J1138/J$3)+(L1138/L$3*2)+(N1138/N$3*2)+(O1138/O$3)+(P1138/P$3*2)+(Q1138/Q$3*2)+(R1138/R$3)</f>
        <v>8.1327706769005434</v>
      </c>
      <c r="AA1138" s="88">
        <f>(T1138/T$3*3)+(U1138/U$3*2)+(V1138/V$3)+(W1138/W$3)+(X1138/X$3)+Y1138</f>
        <v>8.2520026971918128</v>
      </c>
      <c r="AB1138" s="90">
        <f>(Z1138-AA1138)/(Z1138+AA1138)</f>
        <v>-7.2770014921170233E-3</v>
      </c>
      <c r="AC1138" s="19">
        <v>8.1300000000000008</v>
      </c>
      <c r="AD1138" s="13">
        <v>8.25</v>
      </c>
      <c r="AE1138" s="95">
        <v>-1.4</v>
      </c>
    </row>
    <row r="1139" spans="1:31" x14ac:dyDescent="0.35">
      <c r="A1139" s="2" t="s">
        <v>104</v>
      </c>
      <c r="B1139" s="9">
        <v>38854</v>
      </c>
      <c r="C1139" s="20"/>
      <c r="D1139" s="12">
        <v>7.1</v>
      </c>
      <c r="F1139" s="12">
        <v>256.5</v>
      </c>
      <c r="H1139" s="23">
        <f>10^-(D1139)</f>
        <v>7.943282347242818E-8</v>
      </c>
      <c r="I1139" s="32">
        <v>0.99</v>
      </c>
      <c r="J1139" s="25">
        <v>12.41</v>
      </c>
      <c r="K1139" s="29">
        <v>5</v>
      </c>
      <c r="L1139" s="25">
        <v>56.18</v>
      </c>
      <c r="M1139" s="29">
        <v>5</v>
      </c>
      <c r="N1139" s="25">
        <v>3.67</v>
      </c>
      <c r="O1139" s="25">
        <v>13.83</v>
      </c>
      <c r="P1139" s="25">
        <v>23.95</v>
      </c>
      <c r="Q1139" s="25">
        <v>1.23</v>
      </c>
      <c r="R1139" s="25">
        <v>358.1</v>
      </c>
      <c r="S1139" s="29">
        <v>10</v>
      </c>
      <c r="T1139" s="51">
        <v>4.47</v>
      </c>
      <c r="U1139" s="42">
        <v>1</v>
      </c>
      <c r="V1139" s="42">
        <v>0.48</v>
      </c>
      <c r="W1139" s="42">
        <v>0.02</v>
      </c>
      <c r="X1139" s="42">
        <v>454</v>
      </c>
      <c r="Y1139" s="44">
        <v>9.02</v>
      </c>
      <c r="Z1139" s="87">
        <f>(H1139/H$3)+(I1139/I$3*3)+(J1139/J$3)+(L1139/L$3*2)+(N1139/N$3*2)+(O1139/O$3)+(P1139/P$3*2)+(Q1139/Q$3*2)+(R1139/R$3)</f>
        <v>21.679547390996433</v>
      </c>
      <c r="AA1139" s="88">
        <f>(T1139/T$3*3)+(U1139/U$3*2)+(V1139/V$3)+(W1139/W$3)+(X1139/X$3)+Y1139</f>
        <v>21.996967455248225</v>
      </c>
      <c r="AB1139" s="90">
        <f>(Z1139-AA1139)/(Z1139+AA1139)</f>
        <v>-7.2675227263258564E-3</v>
      </c>
      <c r="AC1139" s="19">
        <v>21.57</v>
      </c>
      <c r="AD1139" s="99">
        <v>21.86</v>
      </c>
      <c r="AE1139" s="95">
        <v>-1.35</v>
      </c>
    </row>
    <row r="1140" spans="1:31" x14ac:dyDescent="0.35">
      <c r="A1140" s="2" t="s">
        <v>363</v>
      </c>
      <c r="B1140" s="9">
        <v>38681</v>
      </c>
      <c r="C1140" s="18">
        <v>3.5</v>
      </c>
      <c r="D1140" s="12">
        <v>5.0999999999999996</v>
      </c>
      <c r="F1140" s="12">
        <v>3</v>
      </c>
      <c r="H1140" s="23">
        <f>10^-(D1140)</f>
        <v>7.9432823472428065E-6</v>
      </c>
      <c r="I1140" s="32">
        <v>0.11</v>
      </c>
      <c r="J1140" s="25">
        <v>0.06</v>
      </c>
      <c r="K1140" s="29">
        <v>1</v>
      </c>
      <c r="L1140" s="25">
        <v>16.5</v>
      </c>
      <c r="M1140" s="29">
        <v>1</v>
      </c>
      <c r="N1140" s="25">
        <v>0.01</v>
      </c>
      <c r="O1140" s="25">
        <v>8.3000000000000007</v>
      </c>
      <c r="P1140" s="25">
        <v>3.1</v>
      </c>
      <c r="Q1140" s="25">
        <v>0.47</v>
      </c>
      <c r="R1140" s="25">
        <v>41</v>
      </c>
      <c r="S1140" s="29">
        <v>13</v>
      </c>
      <c r="T1140" s="51">
        <v>0.03</v>
      </c>
      <c r="U1140" s="42">
        <v>32</v>
      </c>
      <c r="V1140" s="42">
        <v>41.16</v>
      </c>
      <c r="W1140" s="42">
        <v>0.03</v>
      </c>
      <c r="X1140" s="42">
        <v>61</v>
      </c>
      <c r="Y1140" s="44">
        <v>0.1</v>
      </c>
      <c r="Z1140" s="87">
        <f>(H1140/H$3)+(I1140/I$3*3)+(J1140/J$3)+(L1140/L$3*2)+(N1140/N$3*2)+(O1140/O$3)+(P1140/P$3*2)+(Q1140/Q$3*2)+(R1140/R$3)</f>
        <v>3.1070929020372349</v>
      </c>
      <c r="AA1140" s="88">
        <f>(T1140/T$3*3)+(U1140/U$3*2)+(V1140/V$3)+(W1140/W$3)+(X1140/X$3)+Y1140</f>
        <v>3.1523851464552979</v>
      </c>
      <c r="AB1140" s="90">
        <f>(Z1140-AA1140)/(Z1140+AA1140)</f>
        <v>-7.2357861258049664E-3</v>
      </c>
      <c r="AC1140" s="19">
        <v>3.09</v>
      </c>
      <c r="AD1140" s="99">
        <v>-3.15</v>
      </c>
      <c r="AE1140" s="95">
        <v>-1.8</v>
      </c>
    </row>
    <row r="1141" spans="1:31" x14ac:dyDescent="0.35">
      <c r="A1141" s="2" t="s">
        <v>398</v>
      </c>
      <c r="B1141" s="9">
        <v>41792</v>
      </c>
      <c r="C1141" s="18">
        <v>15.22</v>
      </c>
      <c r="D1141" s="12">
        <v>7.3</v>
      </c>
      <c r="F1141" s="12">
        <v>2</v>
      </c>
      <c r="H1141" s="23">
        <f>10^-(D1141)</f>
        <v>5.0118723362727164E-8</v>
      </c>
      <c r="I1141" s="32">
        <v>0.01</v>
      </c>
      <c r="J1141" s="25">
        <v>0.01</v>
      </c>
      <c r="K1141" s="33"/>
      <c r="L1141" s="25">
        <v>122</v>
      </c>
      <c r="M1141" s="33"/>
      <c r="N1141" s="27">
        <v>2E-3</v>
      </c>
      <c r="O1141" s="25">
        <v>0.71</v>
      </c>
      <c r="P1141" s="25">
        <v>8.08</v>
      </c>
      <c r="Q1141" s="25">
        <v>1E-3</v>
      </c>
      <c r="R1141" s="25">
        <v>7.49</v>
      </c>
      <c r="S1141" s="34"/>
      <c r="T1141" s="51">
        <v>0.08</v>
      </c>
      <c r="U1141" s="42">
        <v>30.1</v>
      </c>
      <c r="V1141" s="42">
        <v>83.22</v>
      </c>
      <c r="W1141" s="42">
        <v>3.2799999999999999E-3</v>
      </c>
      <c r="X1141" s="42">
        <v>17</v>
      </c>
      <c r="Y1141" s="44">
        <v>4.75</v>
      </c>
      <c r="Z1141" s="87">
        <f>(H1141/H$3)+(I1141/I$3*3)+(J1141/J$3)+(L1141/L$3*2)+(N1141/N$3*2)+(O1141/O$3)+(P1141/P$3*2)+(Q1141/Q$3*2)+(R1141/R$3)</f>
        <v>7.0982993243637127</v>
      </c>
      <c r="AA1141" s="88">
        <f>(T1141/T$3*3)+(U1141/U$3*2)+(V1141/V$3)+(W1141/W$3)+(X1141/X$3)+Y1141</f>
        <v>7.2010315610107023</v>
      </c>
      <c r="AB1141" s="90">
        <f>(Z1141-AA1141)/(Z1141+AA1141)</f>
        <v>-7.1844086601328865E-3</v>
      </c>
      <c r="AC1141" s="19">
        <v>7.1</v>
      </c>
      <c r="AD1141" s="99">
        <v>7.2</v>
      </c>
      <c r="AE1141" s="95">
        <v>1.48</v>
      </c>
    </row>
    <row r="1142" spans="1:31" x14ac:dyDescent="0.35">
      <c r="A1142" s="2" t="s">
        <v>342</v>
      </c>
      <c r="B1142" s="9">
        <v>32288</v>
      </c>
      <c r="C1142" s="19">
        <v>8.41</v>
      </c>
      <c r="D1142" s="12">
        <v>4.7699999999999996</v>
      </c>
      <c r="F1142" s="12">
        <v>1</v>
      </c>
      <c r="H1142" s="23">
        <f>10^-(D1142)</f>
        <v>1.6982436524617432E-5</v>
      </c>
      <c r="I1142" s="32">
        <v>1.03</v>
      </c>
      <c r="J1142" s="25">
        <v>0.06</v>
      </c>
      <c r="K1142" s="29">
        <v>0.2</v>
      </c>
      <c r="L1142" s="25">
        <v>7</v>
      </c>
      <c r="M1142" s="29">
        <v>0.1</v>
      </c>
      <c r="N1142" s="25">
        <v>0.1</v>
      </c>
      <c r="O1142" s="25">
        <v>1.7</v>
      </c>
      <c r="P1142" s="25">
        <v>4.8</v>
      </c>
      <c r="Q1142" s="25">
        <v>0.1</v>
      </c>
      <c r="R1142" s="25">
        <v>24</v>
      </c>
      <c r="S1142" s="36"/>
      <c r="T1142" s="51">
        <v>1.53</v>
      </c>
      <c r="U1142" s="42">
        <v>20</v>
      </c>
      <c r="V1142" s="42">
        <v>10.62</v>
      </c>
      <c r="W1142" s="42">
        <v>0.82</v>
      </c>
      <c r="X1142" s="42">
        <v>44</v>
      </c>
      <c r="Y1142" s="44">
        <v>0.09</v>
      </c>
      <c r="Z1142" s="87">
        <f>(H1142/H$3)+(I1142/I$3*3)+(J1142/J$3)+(L1142/L$3*2)+(N1142/N$3*2)+(O1142/O$3)+(P1142/P$3*2)+(Q1142/Q$3*2)+(R1142/R$3)</f>
        <v>1.9567119731347868</v>
      </c>
      <c r="AA1142" s="88">
        <f>(T1142/T$3*3)+(U1142/U$3*2)+(V1142/V$3)+(W1142/W$3)+(X1142/X$3)+Y1142</f>
        <v>1.9849952973219682</v>
      </c>
      <c r="AB1142" s="90">
        <f>(Z1142-AA1142)/(Z1142+AA1142)</f>
        <v>-7.1753994516959609E-3</v>
      </c>
      <c r="AE1142" s="96"/>
    </row>
    <row r="1143" spans="1:31" x14ac:dyDescent="0.35">
      <c r="A1143" s="2" t="s">
        <v>362</v>
      </c>
      <c r="B1143" s="9">
        <v>38691</v>
      </c>
      <c r="C1143" s="19">
        <v>2.41</v>
      </c>
      <c r="D1143" s="12">
        <v>5.6</v>
      </c>
      <c r="F1143" s="12">
        <v>8.5</v>
      </c>
      <c r="H1143" s="23">
        <f>10^-(D1143)</f>
        <v>2.5118864315095806E-6</v>
      </c>
      <c r="J1143" s="25">
        <v>1.29</v>
      </c>
      <c r="K1143" s="29">
        <v>1</v>
      </c>
      <c r="L1143" s="25">
        <v>30.1</v>
      </c>
      <c r="M1143" s="29">
        <v>1</v>
      </c>
      <c r="N1143" s="25">
        <v>4.68</v>
      </c>
      <c r="O1143" s="25">
        <v>2.8</v>
      </c>
      <c r="P1143" s="25">
        <v>3.5</v>
      </c>
      <c r="Q1143" s="25">
        <v>0.2</v>
      </c>
      <c r="R1143" s="25">
        <v>25</v>
      </c>
      <c r="S1143" s="29">
        <v>5</v>
      </c>
      <c r="T1143" s="51">
        <v>0.06</v>
      </c>
      <c r="U1143" s="42">
        <v>45</v>
      </c>
      <c r="V1143" s="42">
        <v>0.44</v>
      </c>
      <c r="W1143" s="42">
        <v>0.03</v>
      </c>
      <c r="X1143" s="42">
        <v>53</v>
      </c>
      <c r="Y1143" s="44">
        <v>0.8</v>
      </c>
      <c r="Z1143" s="87">
        <f>(H1143/H$3)+(I1143/I$3*3)+(J1143/J$3)+(L1143/L$3*2)+(N1143/N$3*2)+(O1143/O$3)+(P1143/P$3*2)+(Q1143/Q$3*2)+(R1143/R$3)</f>
        <v>3.1955255370735909</v>
      </c>
      <c r="AA1143" s="88">
        <f>(T1143/T$3*3)+(U1143/U$3*2)+(V1143/V$3)+(W1143/W$3)+(X1143/X$3)+Y1143</f>
        <v>3.2415246574918406</v>
      </c>
      <c r="AB1143" s="90">
        <f>(Z1143-AA1143)/(Z1143+AA1143)</f>
        <v>-7.1459937437003537E-3</v>
      </c>
      <c r="AC1143" s="19">
        <v>3.19</v>
      </c>
      <c r="AD1143" s="99">
        <v>-3.23</v>
      </c>
      <c r="AE1143" s="95">
        <v>-1.03</v>
      </c>
    </row>
    <row r="1144" spans="1:31" x14ac:dyDescent="0.35">
      <c r="A1144" s="2" t="s">
        <v>405</v>
      </c>
      <c r="B1144" s="9">
        <v>42150</v>
      </c>
      <c r="C1144" s="18">
        <v>10.92</v>
      </c>
      <c r="D1144" s="12">
        <v>6.71</v>
      </c>
      <c r="F1144" s="12">
        <v>0.89</v>
      </c>
      <c r="H1144" s="23">
        <f>10^-(D1144)</f>
        <v>1.9498445997580421E-7</v>
      </c>
      <c r="I1144" s="32">
        <v>0.24</v>
      </c>
      <c r="J1144" s="25">
        <v>0.01</v>
      </c>
      <c r="K1144" s="30">
        <v>0.2</v>
      </c>
      <c r="L1144" s="25">
        <v>70</v>
      </c>
      <c r="M1144" s="30">
        <v>0.9</v>
      </c>
      <c r="N1144" s="25">
        <v>7.0000000000000001E-3</v>
      </c>
      <c r="O1144" s="25">
        <v>3.68</v>
      </c>
      <c r="P1144" s="25">
        <v>9.06</v>
      </c>
      <c r="Q1144" s="25">
        <v>1E-3</v>
      </c>
      <c r="R1144" s="25">
        <v>10.4</v>
      </c>
      <c r="S1144" s="29">
        <v>0.9</v>
      </c>
      <c r="T1144" s="51">
        <v>0.19</v>
      </c>
      <c r="U1144" s="42">
        <v>20.100000000000001</v>
      </c>
      <c r="V1144" s="42">
        <v>130.13999999999999</v>
      </c>
      <c r="W1144" s="42">
        <v>3.2799999999999999E-3</v>
      </c>
      <c r="X1144" s="42">
        <v>29</v>
      </c>
      <c r="Y1144" s="44">
        <v>1.54</v>
      </c>
      <c r="Z1144" s="87">
        <f>(H1144/H$3)+(I1144/I$3*3)+(J1144/J$3)+(L1144/L$3*2)+(N1144/N$3*2)+(O1144/O$3)+(P1144/P$3*2)+(Q1144/Q$3*2)+(R1144/R$3)</f>
        <v>4.812403749536351</v>
      </c>
      <c r="AA1144" s="88">
        <f>(T1144/T$3*3)+(U1144/U$3*2)+(V1144/V$3)+(W1144/W$3)+(X1144/X$3)+Y1144</f>
        <v>4.8816039383014562</v>
      </c>
      <c r="AB1144" s="90">
        <f>(Z1144-AA1144)/(Z1144+AA1144)</f>
        <v>-7.1384499572787067E-3</v>
      </c>
      <c r="AC1144" s="19">
        <v>4.79</v>
      </c>
      <c r="AD1144" s="13">
        <v>4.88</v>
      </c>
      <c r="AE1144" s="94">
        <v>2.0099999999999998</v>
      </c>
    </row>
    <row r="1145" spans="1:31" x14ac:dyDescent="0.35">
      <c r="A1145" s="2" t="s">
        <v>152</v>
      </c>
      <c r="B1145" s="9">
        <v>38674</v>
      </c>
      <c r="C1145" s="18">
        <v>1.74</v>
      </c>
      <c r="D1145" s="12">
        <v>7.1</v>
      </c>
      <c r="F1145" s="12">
        <v>10</v>
      </c>
      <c r="H1145" s="23">
        <f>10^-(D1145)</f>
        <v>7.943282347242818E-8</v>
      </c>
      <c r="I1145" s="32">
        <v>0.02</v>
      </c>
      <c r="J1145" s="25">
        <v>16.8</v>
      </c>
      <c r="K1145" s="29">
        <v>1</v>
      </c>
      <c r="L1145" s="25">
        <v>197</v>
      </c>
      <c r="M1145" s="29">
        <v>1</v>
      </c>
      <c r="N1145" s="25">
        <v>4.55</v>
      </c>
      <c r="O1145" s="25">
        <v>49.7</v>
      </c>
      <c r="P1145" s="25">
        <v>128</v>
      </c>
      <c r="Q1145" s="25">
        <v>1.04</v>
      </c>
      <c r="R1145" s="25">
        <v>1250</v>
      </c>
      <c r="S1145" s="29">
        <v>9</v>
      </c>
      <c r="T1145" s="51">
        <v>2.33</v>
      </c>
      <c r="U1145" s="42">
        <v>1</v>
      </c>
      <c r="V1145" s="42">
        <v>0.44</v>
      </c>
      <c r="W1145" s="42">
        <v>0.06</v>
      </c>
      <c r="X1145" s="42">
        <v>2320</v>
      </c>
      <c r="Y1145" s="44">
        <v>12.7</v>
      </c>
      <c r="Z1145" s="87">
        <f>(H1145/H$3)+(I1145/I$3*3)+(J1145/J$3)+(L1145/L$3*2)+(N1145/N$3*2)+(O1145/O$3)+(P1145/P$3*2)+(Q1145/Q$3*2)+(R1145/R$3)</f>
        <v>77.139903947341821</v>
      </c>
      <c r="AA1145" s="88">
        <f>(T1145/T$3*3)+(U1145/U$3*2)+(V1145/V$3)+(W1145/W$3)+(X1145/X$3)+Y1145</f>
        <v>78.24710919481079</v>
      </c>
      <c r="AB1145" s="90">
        <f>(Z1145-AA1145)/(Z1145+AA1145)</f>
        <v>-7.1254683713886978E-3</v>
      </c>
      <c r="AC1145" s="19">
        <v>77.19</v>
      </c>
      <c r="AD1145" s="99">
        <v>-78.19</v>
      </c>
      <c r="AE1145" s="95">
        <v>-1.3</v>
      </c>
    </row>
    <row r="1146" spans="1:31" x14ac:dyDescent="0.35">
      <c r="A1146" s="2" t="s">
        <v>370</v>
      </c>
      <c r="B1146" s="9">
        <v>38833</v>
      </c>
      <c r="C1146" s="18">
        <v>1.53</v>
      </c>
      <c r="D1146" s="12">
        <v>5.47</v>
      </c>
      <c r="F1146" s="12">
        <v>12</v>
      </c>
      <c r="H1146" s="23">
        <f>10^-(D1146)</f>
        <v>3.388441561392022E-6</v>
      </c>
      <c r="J1146" s="25">
        <v>0.01</v>
      </c>
      <c r="K1146" s="30">
        <v>0.3</v>
      </c>
      <c r="L1146" s="25">
        <v>40.5</v>
      </c>
      <c r="M1146" s="30">
        <v>1.6</v>
      </c>
      <c r="N1146" s="25">
        <v>0.05</v>
      </c>
      <c r="O1146" s="25">
        <v>8.36</v>
      </c>
      <c r="P1146" s="25">
        <v>15</v>
      </c>
      <c r="Q1146" s="25">
        <v>0.54</v>
      </c>
      <c r="R1146" s="25">
        <v>19.7</v>
      </c>
      <c r="S1146" s="31">
        <v>11</v>
      </c>
      <c r="T1146" s="51">
        <v>0.01</v>
      </c>
      <c r="U1146" s="42">
        <v>29.6</v>
      </c>
      <c r="V1146" s="42">
        <v>142.44999999999999</v>
      </c>
      <c r="W1146" s="42">
        <v>0.1</v>
      </c>
      <c r="X1146" s="42">
        <v>37</v>
      </c>
      <c r="Y1146" s="44">
        <v>0.45</v>
      </c>
      <c r="Z1146" s="87">
        <f>(H1146/H$3)+(I1146/I$3*3)+(J1146/J$3)+(L1146/L$3*2)+(N1146/N$3*2)+(O1146/O$3)+(P1146/P$3*2)+(Q1146/Q$3*2)+(R1146/R$3)</f>
        <v>4.3477304477910979</v>
      </c>
      <c r="AA1146" s="88">
        <f>(T1146/T$3*3)+(U1146/U$3*2)+(V1146/V$3)+(W1146/W$3)+(X1146/X$3)+Y1146</f>
        <v>4.4100113432565866</v>
      </c>
      <c r="AB1146" s="90">
        <f>(Z1146-AA1146)/(Z1146+AA1146)</f>
        <v>-7.1115245175592369E-3</v>
      </c>
      <c r="AC1146" s="19">
        <v>4.3</v>
      </c>
      <c r="AD1146" s="99">
        <v>4.4000000000000004</v>
      </c>
      <c r="AE1146" s="95">
        <v>-1.8</v>
      </c>
    </row>
    <row r="1147" spans="1:31" x14ac:dyDescent="0.35">
      <c r="A1147" s="2" t="s">
        <v>417</v>
      </c>
      <c r="B1147" s="9">
        <v>41780</v>
      </c>
      <c r="C1147" s="19">
        <v>5.43</v>
      </c>
      <c r="D1147" s="12">
        <v>7.5</v>
      </c>
      <c r="F1147" s="12">
        <v>1</v>
      </c>
      <c r="H1147" s="23">
        <f>10^-(D1147)</f>
        <v>3.1622776601683699E-8</v>
      </c>
      <c r="I1147" s="24">
        <v>8.9999999999999993E-3</v>
      </c>
      <c r="J1147" s="25">
        <v>0.01</v>
      </c>
      <c r="K1147" s="33"/>
      <c r="L1147" s="25">
        <v>132</v>
      </c>
      <c r="M1147" s="33"/>
      <c r="N1147" s="25">
        <v>0.02</v>
      </c>
      <c r="O1147" s="25">
        <v>1.06</v>
      </c>
      <c r="P1147" s="25">
        <v>10.199999999999999</v>
      </c>
      <c r="Q1147" s="25">
        <v>3.0000000000000001E-3</v>
      </c>
      <c r="R1147" s="25">
        <v>11.4</v>
      </c>
      <c r="S1147" s="34"/>
      <c r="T1147" s="51">
        <v>0.1</v>
      </c>
      <c r="U1147" s="42">
        <v>15.4</v>
      </c>
      <c r="V1147" s="42">
        <v>139.88</v>
      </c>
      <c r="W1147" s="42">
        <v>3.2799999999999999E-3</v>
      </c>
      <c r="X1147" s="42">
        <v>31</v>
      </c>
      <c r="Y1147" s="44">
        <v>4.6100000000000003</v>
      </c>
      <c r="Z1147" s="87">
        <f>(H1147/H$3)+(I1147/I$3*3)+(J1147/J$3)+(L1147/L$3*2)+(N1147/N$3*2)+(O1147/O$3)+(P1147/P$3*2)+(Q1147/Q$3*2)+(R1147/R$3)</f>
        <v>7.9513466721194961</v>
      </c>
      <c r="AA1147" s="88">
        <f>(T1147/T$3*3)+(U1147/U$3*2)+(V1147/V$3)+(W1147/W$3)+(X1147/X$3)+Y1147</f>
        <v>8.0644298777431125</v>
      </c>
      <c r="AB1147" s="90">
        <f>(Z1147-AA1147)/(Z1147+AA1147)</f>
        <v>-7.0607382209379342E-3</v>
      </c>
      <c r="AC1147" s="19">
        <v>7.95</v>
      </c>
      <c r="AD1147" s="99">
        <v>8.07</v>
      </c>
      <c r="AE1147" s="95">
        <v>1.44</v>
      </c>
    </row>
    <row r="1148" spans="1:31" x14ac:dyDescent="0.35">
      <c r="A1148" s="2" t="s">
        <v>248</v>
      </c>
      <c r="B1148" s="9">
        <v>39762</v>
      </c>
      <c r="C1148" s="18">
        <v>9.76</v>
      </c>
      <c r="D1148" s="12">
        <v>7.61</v>
      </c>
      <c r="F1148" s="12">
        <v>1.9</v>
      </c>
      <c r="H1148" s="23">
        <f>10^-(D1148)</f>
        <v>2.4547089156850259E-8</v>
      </c>
      <c r="I1148" s="32">
        <v>8.9999999999999993E-3</v>
      </c>
      <c r="J1148" s="25">
        <v>7.0000000000000007E-2</v>
      </c>
      <c r="K1148" s="36"/>
      <c r="L1148" s="25">
        <v>80.5</v>
      </c>
      <c r="M1148" s="36"/>
      <c r="N1148" s="25">
        <v>3.29</v>
      </c>
      <c r="O1148" s="25">
        <v>1.05</v>
      </c>
      <c r="P1148" s="25">
        <v>3.96</v>
      </c>
      <c r="Q1148" s="25">
        <v>0.2</v>
      </c>
      <c r="R1148" s="25">
        <v>14.5</v>
      </c>
      <c r="S1148" s="36"/>
      <c r="T1148" s="51">
        <v>0.01</v>
      </c>
      <c r="U1148" s="42">
        <v>79.7</v>
      </c>
      <c r="V1148" s="42">
        <v>0.22</v>
      </c>
      <c r="W1148" s="42">
        <v>4.9300000000000004E-3</v>
      </c>
      <c r="X1148" s="42">
        <v>28</v>
      </c>
      <c r="Y1148" s="44">
        <v>2.75</v>
      </c>
      <c r="Z1148" s="87">
        <f>(H1148/H$3)+(I1148/I$3*3)+(J1148/J$3)+(L1148/L$3*2)+(N1148/N$3*2)+(O1148/O$3)+(P1148/P$3*2)+(Q1148/Q$3*2)+(R1148/R$3)</f>
        <v>5.1303070489185023</v>
      </c>
      <c r="AA1148" s="88">
        <f>(T1148/T$3*3)+(U1148/U$3*2)+(V1148/V$3)+(W1148/W$3)+(X1148/X$3)+Y1148</f>
        <v>5.2030231304964101</v>
      </c>
      <c r="AB1148" s="90">
        <f>(Z1148-AA1148)/(Z1148+AA1148)</f>
        <v>-7.0370423005321073E-3</v>
      </c>
      <c r="AE1148" s="94">
        <v>3.9</v>
      </c>
    </row>
    <row r="1149" spans="1:31" x14ac:dyDescent="0.35">
      <c r="A1149" s="2" t="s">
        <v>365</v>
      </c>
      <c r="B1149" s="9">
        <v>41766</v>
      </c>
      <c r="C1149" s="18">
        <v>2.23</v>
      </c>
      <c r="D1149" s="12">
        <v>5.24</v>
      </c>
      <c r="F1149" s="12">
        <v>15</v>
      </c>
      <c r="H1149" s="23">
        <f>10^-(D1149)</f>
        <v>5.7543993733715608E-6</v>
      </c>
      <c r="I1149" s="32">
        <v>0.02</v>
      </c>
      <c r="J1149" s="25">
        <v>0.02</v>
      </c>
      <c r="K1149" s="33"/>
      <c r="L1149" s="25">
        <v>34.700000000000003</v>
      </c>
      <c r="M1149" s="33"/>
      <c r="N1149" s="25">
        <v>0.03</v>
      </c>
      <c r="O1149" s="25">
        <v>47.3</v>
      </c>
      <c r="P1149" s="25">
        <v>5.27</v>
      </c>
      <c r="Q1149" s="25">
        <v>7.0000000000000007E-2</v>
      </c>
      <c r="R1149" s="25">
        <v>26.3</v>
      </c>
      <c r="S1149" s="34"/>
      <c r="T1149" s="51">
        <v>0.01</v>
      </c>
      <c r="U1149" s="42">
        <v>55.4</v>
      </c>
      <c r="V1149" s="42">
        <v>120.4</v>
      </c>
      <c r="W1149" s="42">
        <v>0.01</v>
      </c>
      <c r="X1149" s="42">
        <v>48</v>
      </c>
      <c r="Y1149" s="44">
        <v>0.14000000000000001</v>
      </c>
      <c r="Z1149" s="87">
        <f>(H1149/H$3)+(I1149/I$3*3)+(J1149/J$3)+(L1149/L$3*2)+(N1149/N$3*2)+(O1149/O$3)+(P1149/P$3*2)+(Q1149/Q$3*2)+(R1149/R$3)</f>
        <v>4.5257609470324622</v>
      </c>
      <c r="AA1149" s="88">
        <f>(T1149/T$3*3)+(U1149/U$3*2)+(V1149/V$3)+(W1149/W$3)+(X1149/X$3)+Y1149</f>
        <v>4.5898142105351996</v>
      </c>
      <c r="AB1149" s="90">
        <f>(Z1149-AA1149)/(Z1149+AA1149)</f>
        <v>-7.0267934162729084E-3</v>
      </c>
      <c r="AC1149" s="19">
        <v>4.72</v>
      </c>
      <c r="AD1149" s="13">
        <v>4.59</v>
      </c>
      <c r="AE1149" s="94">
        <v>2.73</v>
      </c>
    </row>
    <row r="1150" spans="1:31" x14ac:dyDescent="0.35">
      <c r="A1150" s="2" t="s">
        <v>304</v>
      </c>
      <c r="B1150" s="9">
        <v>42254</v>
      </c>
      <c r="C1150" s="18">
        <v>1.88</v>
      </c>
      <c r="D1150" s="12">
        <v>6.34</v>
      </c>
      <c r="F1150" s="12">
        <v>16</v>
      </c>
      <c r="H1150" s="23">
        <f>10^-(D1150)</f>
        <v>4.5708818961487426E-7</v>
      </c>
      <c r="I1150" s="32">
        <v>4.0000000000000001E-3</v>
      </c>
      <c r="J1150" s="25">
        <v>0.41</v>
      </c>
      <c r="K1150" s="33"/>
      <c r="L1150" s="25">
        <v>66.400000000000006</v>
      </c>
      <c r="M1150" s="36"/>
      <c r="N1150" s="25">
        <v>13.6</v>
      </c>
      <c r="O1150" s="25">
        <v>4.05</v>
      </c>
      <c r="P1150" s="25">
        <v>2.92</v>
      </c>
      <c r="Q1150" s="25">
        <v>0.64</v>
      </c>
      <c r="R1150" s="25">
        <v>7.16</v>
      </c>
      <c r="S1150" s="36"/>
      <c r="T1150" s="51">
        <v>0.47</v>
      </c>
      <c r="U1150" s="42">
        <v>49.8</v>
      </c>
      <c r="V1150" s="42">
        <v>0.22</v>
      </c>
      <c r="W1150" s="42">
        <v>0.05</v>
      </c>
      <c r="X1150" s="42">
        <v>17</v>
      </c>
      <c r="Y1150" s="44">
        <v>3.03</v>
      </c>
      <c r="Z1150" s="87">
        <f>(H1150/H$3)+(I1150/I$3*3)+(J1150/J$3)+(L1150/L$3*2)+(N1150/N$3*2)+(O1150/O$3)+(P1150/P$3*2)+(Q1150/Q$3*2)+(R1150/R$3)</f>
        <v>4.5021638830059727</v>
      </c>
      <c r="AA1150" s="88">
        <f>(T1150/T$3*3)+(U1150/U$3*2)+(V1150/V$3)+(W1150/W$3)+(X1150/X$3)+Y1150</f>
        <v>4.5657748382310537</v>
      </c>
      <c r="AB1150" s="90">
        <f>(Z1150-AA1150)/(Z1150+AA1150)</f>
        <v>-7.0149299836030779E-3</v>
      </c>
      <c r="AC1150" s="19">
        <v>4.76</v>
      </c>
      <c r="AD1150" s="13">
        <v>4.5599999999999996</v>
      </c>
      <c r="AE1150" s="95">
        <v>4.17</v>
      </c>
    </row>
    <row r="1151" spans="1:31" x14ac:dyDescent="0.35">
      <c r="A1151" s="2" t="s">
        <v>418</v>
      </c>
      <c r="B1151" s="9">
        <v>40512</v>
      </c>
      <c r="C1151" s="18">
        <v>2.11</v>
      </c>
      <c r="D1151" s="12">
        <v>6.9</v>
      </c>
      <c r="F1151" s="12">
        <v>34.299999999999997</v>
      </c>
      <c r="H1151" s="23">
        <f>10^-(D1151)</f>
        <v>1.2589254117941651E-7</v>
      </c>
      <c r="I1151" s="32">
        <v>4.0000000000000001E-3</v>
      </c>
      <c r="J1151" s="25">
        <v>1.08</v>
      </c>
      <c r="K1151" s="33"/>
      <c r="L1151" s="25">
        <v>123</v>
      </c>
      <c r="M1151" s="36"/>
      <c r="N1151" s="25">
        <v>4.79</v>
      </c>
      <c r="O1151" s="25">
        <v>4.08</v>
      </c>
      <c r="P1151" s="25">
        <v>4</v>
      </c>
      <c r="Q1151" s="25">
        <v>0.31</v>
      </c>
      <c r="R1151" s="25">
        <v>17.899999999999999</v>
      </c>
      <c r="S1151" s="36"/>
      <c r="T1151" s="51">
        <v>0.06</v>
      </c>
      <c r="U1151" s="42">
        <v>124</v>
      </c>
      <c r="V1151" s="42">
        <v>0.22</v>
      </c>
      <c r="W1151" s="42">
        <v>0.03</v>
      </c>
      <c r="X1151" s="42">
        <v>35.9</v>
      </c>
      <c r="Y1151" s="44">
        <v>4.0999999999999996</v>
      </c>
      <c r="Z1151" s="87">
        <f>(H1151/H$3)+(I1151/I$3*3)+(J1151/J$3)+(L1151/L$3*2)+(N1151/N$3*2)+(O1151/O$3)+(P1151/P$3*2)+(Q1151/Q$3*2)+(R1151/R$3)</f>
        <v>7.5930152743738537</v>
      </c>
      <c r="AA1151" s="88">
        <f>(T1151/T$3*3)+(U1151/U$3*2)+(V1151/V$3)+(W1151/W$3)+(X1151/X$3)+Y1151</f>
        <v>7.7002408567928251</v>
      </c>
      <c r="AB1151" s="90">
        <f>(Z1151-AA1151)/(Z1151+AA1151)</f>
        <v>-7.0112984114908345E-3</v>
      </c>
      <c r="AC1151" s="19">
        <v>7.59</v>
      </c>
      <c r="AD1151" s="99">
        <v>7.7</v>
      </c>
      <c r="AE1151" s="95">
        <v>-1.34</v>
      </c>
    </row>
    <row r="1152" spans="1:31" x14ac:dyDescent="0.35">
      <c r="A1152" s="2" t="s">
        <v>206</v>
      </c>
      <c r="B1152" s="9">
        <v>33882</v>
      </c>
      <c r="C1152" s="18">
        <v>10.48</v>
      </c>
      <c r="D1152" s="12">
        <v>7.52</v>
      </c>
      <c r="F1152" s="12">
        <v>2.2000000000000002</v>
      </c>
      <c r="H1152" s="23">
        <f>10^-(D1152)</f>
        <v>3.0199517204020188E-8</v>
      </c>
      <c r="I1152" s="32">
        <v>1E-3</v>
      </c>
      <c r="J1152" s="25">
        <v>0.36</v>
      </c>
      <c r="K1152" s="30">
        <v>1</v>
      </c>
      <c r="L1152" s="25">
        <v>52</v>
      </c>
      <c r="M1152" s="30">
        <v>1</v>
      </c>
      <c r="N1152" s="25">
        <v>0.69</v>
      </c>
      <c r="O1152" s="25">
        <v>3.8</v>
      </c>
      <c r="P1152" s="25">
        <v>8.8000000000000007</v>
      </c>
      <c r="Q1152" s="25">
        <v>0.03</v>
      </c>
      <c r="R1152" s="25">
        <v>18</v>
      </c>
      <c r="S1152" s="31">
        <v>5</v>
      </c>
      <c r="T1152" s="51">
        <v>0.08</v>
      </c>
      <c r="U1152" s="42">
        <v>3</v>
      </c>
      <c r="V1152" s="42">
        <v>2.21</v>
      </c>
      <c r="W1152" s="42">
        <v>0.01</v>
      </c>
      <c r="X1152" s="42">
        <v>9</v>
      </c>
      <c r="Y1152" s="44">
        <v>3.95</v>
      </c>
      <c r="Z1152" s="87">
        <f>(H1152/H$3)+(I1152/I$3*3)+(J1152/J$3)+(L1152/L$3*2)+(N1152/N$3*2)+(O1152/O$3)+(P1152/P$3*2)+(Q1152/Q$3*2)+(R1152/R$3)</f>
        <v>4.2448404549956313</v>
      </c>
      <c r="AA1152" s="88">
        <f>(T1152/T$3*3)+(U1152/U$3*2)+(V1152/V$3)+(W1152/W$3)+(X1152/X$3)+Y1152</f>
        <v>4.3047228291072051</v>
      </c>
      <c r="AB1152" s="90">
        <f>(Z1152-AA1152)/(Z1152+AA1152)</f>
        <v>-7.004144202654156E-3</v>
      </c>
      <c r="AD1152" s="100"/>
      <c r="AE1152" s="96"/>
    </row>
    <row r="1153" spans="1:31" x14ac:dyDescent="0.35">
      <c r="A1153" s="2" t="s">
        <v>354</v>
      </c>
      <c r="B1153" s="9">
        <v>42114</v>
      </c>
      <c r="C1153" s="18">
        <v>2.5499999999999998</v>
      </c>
      <c r="D1153" s="12">
        <v>5.9</v>
      </c>
      <c r="F1153" s="12">
        <v>10</v>
      </c>
      <c r="H1153" s="23">
        <f>10^-(D1153)</f>
        <v>1.2589254117941642E-6</v>
      </c>
      <c r="I1153" s="32">
        <v>2E-3</v>
      </c>
      <c r="J1153" s="25">
        <v>0.01</v>
      </c>
      <c r="K1153" s="29">
        <v>0.6</v>
      </c>
      <c r="L1153" s="25">
        <v>28.5</v>
      </c>
      <c r="M1153" s="29">
        <v>0.8</v>
      </c>
      <c r="N1153" s="25">
        <v>0.04</v>
      </c>
      <c r="O1153" s="25">
        <v>10.4</v>
      </c>
      <c r="P1153" s="25">
        <v>5.22</v>
      </c>
      <c r="Q1153" s="25">
        <v>0.15</v>
      </c>
      <c r="R1153" s="25">
        <v>11.9</v>
      </c>
      <c r="S1153" s="29">
        <v>12</v>
      </c>
      <c r="T1153" s="51">
        <v>0.02</v>
      </c>
      <c r="U1153" s="42">
        <v>35</v>
      </c>
      <c r="V1153" s="42">
        <v>17.53</v>
      </c>
      <c r="W1153" s="42">
        <v>0.09</v>
      </c>
      <c r="X1153" s="42">
        <v>19</v>
      </c>
      <c r="Y1153" s="44">
        <v>1.1299999999999999</v>
      </c>
      <c r="Z1153" s="87">
        <f>(H1153/H$3)+(I1153/I$3*3)+(J1153/J$3)+(L1153/L$3*2)+(N1153/N$3*2)+(O1153/O$3)+(P1153/P$3*2)+(Q1153/Q$3*2)+(R1153/R$3)</f>
        <v>2.642881710369108</v>
      </c>
      <c r="AA1153" s="88">
        <f>(T1153/T$3*3)+(U1153/U$3*2)+(V1153/V$3)+(W1153/W$3)+(X1153/X$3)+Y1153</f>
        <v>2.6799317552283801</v>
      </c>
      <c r="AB1153" s="90">
        <f>(Z1153-AA1153)/(Z1153+AA1153)</f>
        <v>-6.9606130477302425E-3</v>
      </c>
      <c r="AC1153" s="19">
        <v>2.65</v>
      </c>
      <c r="AD1153" s="99">
        <v>2.68</v>
      </c>
      <c r="AE1153" s="95">
        <v>1.1399999999999999</v>
      </c>
    </row>
    <row r="1154" spans="1:31" x14ac:dyDescent="0.35">
      <c r="A1154" s="2" t="s">
        <v>156</v>
      </c>
      <c r="B1154" s="9">
        <v>38622</v>
      </c>
      <c r="C1154" s="18">
        <v>3.56</v>
      </c>
      <c r="D1154" s="12">
        <v>7.05</v>
      </c>
      <c r="F1154" s="12">
        <v>5.5</v>
      </c>
      <c r="H1154" s="23">
        <f>10^-(D1154)</f>
        <v>8.9125093813374537E-8</v>
      </c>
      <c r="I1154" s="28"/>
      <c r="J1154" s="25">
        <v>0.41</v>
      </c>
      <c r="K1154" s="30">
        <v>0.2</v>
      </c>
      <c r="L1154" s="25">
        <v>110</v>
      </c>
      <c r="M1154" s="30">
        <v>0.2</v>
      </c>
      <c r="N1154" s="25">
        <v>6.62</v>
      </c>
      <c r="O1154" s="25">
        <v>1.1399999999999999</v>
      </c>
      <c r="P1154" s="25">
        <v>3.98</v>
      </c>
      <c r="Q1154" s="25">
        <v>0.45</v>
      </c>
      <c r="R1154" s="25">
        <v>26.1</v>
      </c>
      <c r="S1154" s="31">
        <v>0.5</v>
      </c>
      <c r="T1154" s="51">
        <v>0.01</v>
      </c>
      <c r="U1154" s="42">
        <v>73.3</v>
      </c>
      <c r="V1154" s="42">
        <v>0.22</v>
      </c>
      <c r="W1154" s="42">
        <v>8.2112499999999998E-3</v>
      </c>
      <c r="X1154" s="42">
        <v>68</v>
      </c>
      <c r="Y1154" s="44">
        <v>3.91</v>
      </c>
      <c r="Z1154" s="87">
        <f>(H1154/H$3)+(I1154/I$3*3)+(J1154/J$3)+(L1154/L$3*2)+(N1154/N$3*2)+(O1154/O$3)+(P1154/P$3*2)+(Q1154/Q$3*2)+(R1154/R$3)</f>
        <v>7.2571143790952961</v>
      </c>
      <c r="AA1154" s="88">
        <f>(T1154/T$3*3)+(U1154/U$3*2)+(V1154/V$3)+(W1154/W$3)+(X1154/X$3)+Y1154</f>
        <v>7.3582080685019031</v>
      </c>
      <c r="AB1154" s="90">
        <f>(Z1154-AA1154)/(Z1154+AA1154)</f>
        <v>-6.9169660655162011E-3</v>
      </c>
      <c r="AC1154" s="19">
        <v>7</v>
      </c>
      <c r="AD1154" s="13">
        <v>7.35</v>
      </c>
      <c r="AE1154" s="95">
        <v>-4.87</v>
      </c>
    </row>
    <row r="1155" spans="1:31" x14ac:dyDescent="0.35">
      <c r="A1155" s="2" t="s">
        <v>286</v>
      </c>
      <c r="B1155" s="9">
        <v>41085</v>
      </c>
      <c r="C1155" s="18">
        <v>5.22</v>
      </c>
      <c r="D1155" s="12">
        <v>4.8499999999999996</v>
      </c>
      <c r="F1155" s="12">
        <v>1.5</v>
      </c>
      <c r="H1155" s="23">
        <f>10^-(D1155)</f>
        <v>1.4125375446227545E-5</v>
      </c>
      <c r="I1155" s="32">
        <v>0.08</v>
      </c>
      <c r="J1155" s="25">
        <v>0.01</v>
      </c>
      <c r="K1155" s="30">
        <v>0.2</v>
      </c>
      <c r="L1155" s="25">
        <v>9.2799999999999994</v>
      </c>
      <c r="M1155" s="30">
        <v>0.2</v>
      </c>
      <c r="N1155" s="25">
        <v>4.0000000000000001E-3</v>
      </c>
      <c r="O1155" s="25">
        <v>2.75</v>
      </c>
      <c r="P1155" s="25">
        <v>3.18</v>
      </c>
      <c r="Q1155" s="25">
        <v>0.14000000000000001</v>
      </c>
      <c r="R1155" s="27">
        <v>20.9</v>
      </c>
      <c r="S1155" s="31">
        <v>1.8</v>
      </c>
      <c r="T1155" s="51">
        <v>0.01</v>
      </c>
      <c r="U1155" s="42">
        <v>12.1</v>
      </c>
      <c r="V1155" s="42">
        <v>23.86</v>
      </c>
      <c r="W1155" s="42">
        <v>3.2799999999999999E-3</v>
      </c>
      <c r="X1155" s="42">
        <v>36</v>
      </c>
      <c r="Y1155" s="44">
        <v>0.09</v>
      </c>
      <c r="Z1155" s="87">
        <f>(H1155/H$3)+(I1155/I$3*3)+(J1155/J$3)+(L1155/L$3*2)+(N1155/N$3*2)+(O1155/O$3)+(P1155/P$3*2)+(Q1155/Q$3*2)+(R1155/R$3)</f>
        <v>1.7188228431754227</v>
      </c>
      <c r="AA1155" s="88">
        <f>(T1155/T$3*3)+(U1155/U$3*2)+(V1155/V$3)+(W1155/W$3)+(X1155/X$3)+Y1155</f>
        <v>1.7426403693448644</v>
      </c>
      <c r="AB1155" s="90">
        <f>(Z1155-AA1155)/(Z1155+AA1155)</f>
        <v>-6.8807682494768626E-3</v>
      </c>
      <c r="AC1155" s="19">
        <v>1.78</v>
      </c>
      <c r="AD1155" s="13">
        <v>1.74</v>
      </c>
      <c r="AE1155" s="94">
        <v>1.89</v>
      </c>
    </row>
    <row r="1156" spans="1:31" x14ac:dyDescent="0.35">
      <c r="A1156" s="2" t="s">
        <v>205</v>
      </c>
      <c r="B1156" s="9">
        <v>35611</v>
      </c>
      <c r="C1156" s="19">
        <v>24.13</v>
      </c>
      <c r="D1156" s="12">
        <v>7.33</v>
      </c>
      <c r="F1156" s="12">
        <v>2.9</v>
      </c>
      <c r="H1156" s="23">
        <f>10^-(D1156)</f>
        <v>4.6773514128719769E-8</v>
      </c>
      <c r="I1156" s="28"/>
      <c r="J1156" s="25">
        <v>0.48</v>
      </c>
      <c r="K1156" s="33"/>
      <c r="L1156" s="25">
        <v>54</v>
      </c>
      <c r="M1156" s="33"/>
      <c r="N1156" s="25">
        <v>1.1000000000000001</v>
      </c>
      <c r="O1156" s="25">
        <v>8.4</v>
      </c>
      <c r="P1156" s="25">
        <v>8.8000000000000007</v>
      </c>
      <c r="Q1156" s="25">
        <v>0.1</v>
      </c>
      <c r="R1156" s="25">
        <v>150</v>
      </c>
      <c r="S1156" s="31">
        <v>10</v>
      </c>
      <c r="T1156" s="51">
        <v>0.09</v>
      </c>
      <c r="U1156" s="42">
        <v>9.1999999999999993</v>
      </c>
      <c r="V1156" s="42">
        <v>0.44</v>
      </c>
      <c r="W1156" s="42">
        <v>0.01</v>
      </c>
      <c r="X1156" s="42">
        <v>130</v>
      </c>
      <c r="Y1156" s="44">
        <v>6.5</v>
      </c>
      <c r="Z1156" s="87">
        <f>(H1156/H$3)+(I1156/I$3*3)+(J1156/J$3)+(L1156/L$3*2)+(N1156/N$3*2)+(O1156/O$3)+(P1156/P$3*2)+(Q1156/Q$3*2)+(R1156/R$3)</f>
        <v>10.227700615903274</v>
      </c>
      <c r="AA1156" s="88">
        <f>(T1156/T$3*3)+(U1156/U$3*2)+(V1156/V$3)+(W1156/W$3)+(X1156/X$3)+Y1156</f>
        <v>10.368820992517414</v>
      </c>
      <c r="AB1156" s="90">
        <f>(Z1156-AA1156)/(Z1156+AA1156)</f>
        <v>-6.8516606491672892E-3</v>
      </c>
      <c r="AD1156" s="100"/>
      <c r="AE1156" s="96"/>
    </row>
    <row r="1157" spans="1:31" x14ac:dyDescent="0.35">
      <c r="A1157" s="2" t="s">
        <v>133</v>
      </c>
      <c r="B1157" s="9">
        <v>33905</v>
      </c>
      <c r="C1157" s="18">
        <v>7.68</v>
      </c>
      <c r="D1157" s="12">
        <v>7.29</v>
      </c>
      <c r="F1157" s="12">
        <v>1.3</v>
      </c>
      <c r="H1157" s="23">
        <f>10^-(D1157)</f>
        <v>5.1286138399136415E-8</v>
      </c>
      <c r="I1157" s="32">
        <v>0.03</v>
      </c>
      <c r="J1157" s="25">
        <v>0.12</v>
      </c>
      <c r="K1157" s="29">
        <v>3.3</v>
      </c>
      <c r="L1157" s="25">
        <v>67</v>
      </c>
      <c r="M1157" s="29">
        <v>1</v>
      </c>
      <c r="N1157" s="25">
        <v>0.36</v>
      </c>
      <c r="O1157" s="35"/>
      <c r="P1157" s="25">
        <v>2</v>
      </c>
      <c r="Q1157" s="25">
        <v>0.08</v>
      </c>
      <c r="R1157" s="25">
        <v>5.6</v>
      </c>
      <c r="S1157" s="29">
        <v>5</v>
      </c>
      <c r="T1157" s="51">
        <v>7.0000000000000007E-2</v>
      </c>
      <c r="U1157" s="42">
        <v>39.299999999999997</v>
      </c>
      <c r="V1157" s="42">
        <v>2.21</v>
      </c>
      <c r="W1157" s="42">
        <v>0.01</v>
      </c>
      <c r="X1157" s="42">
        <v>15</v>
      </c>
      <c r="Y1157" s="44">
        <v>2.5499999999999998</v>
      </c>
      <c r="Z1157" s="87">
        <f>(H1157/H$3)+(I1157/I$3*3)+(J1157/J$3)+(L1157/L$3*2)+(N1157/N$3*2)+(O1157/O$3)+(P1157/P$3*2)+(Q1157/Q$3*2)+(R1157/R$3)</f>
        <v>3.7772453456026276</v>
      </c>
      <c r="AA1157" s="88">
        <f>(T1157/T$3*3)+(U1157/U$3*2)+(V1157/V$3)+(W1157/W$3)+(X1157/X$3)+Y1157</f>
        <v>3.8293583776455944</v>
      </c>
      <c r="AB1157" s="90">
        <f>(Z1157-AA1157)/(Z1157+AA1157)</f>
        <v>-6.8510249697499885E-3</v>
      </c>
      <c r="AD1157" s="100"/>
      <c r="AE1157" s="96"/>
    </row>
    <row r="1158" spans="1:31" x14ac:dyDescent="0.35">
      <c r="A1158" s="2" t="s">
        <v>245</v>
      </c>
      <c r="B1158" s="9">
        <v>32441</v>
      </c>
      <c r="C1158" s="18">
        <v>6.1</v>
      </c>
      <c r="D1158" s="12">
        <v>6.3</v>
      </c>
      <c r="F1158" s="12">
        <v>6</v>
      </c>
      <c r="H1158" s="23">
        <f>10^-(D1158)</f>
        <v>5.0118723362727218E-7</v>
      </c>
      <c r="I1158" s="32">
        <v>1E-3</v>
      </c>
      <c r="J1158" s="25">
        <v>0.06</v>
      </c>
      <c r="K1158" s="30">
        <v>0.2</v>
      </c>
      <c r="L1158" s="25">
        <v>205</v>
      </c>
      <c r="M1158" s="30">
        <v>0.1</v>
      </c>
      <c r="N1158" s="25">
        <v>0.1</v>
      </c>
      <c r="O1158" s="25">
        <v>2.6</v>
      </c>
      <c r="P1158" s="25">
        <v>9.1</v>
      </c>
      <c r="Q1158" s="25">
        <v>0.19</v>
      </c>
      <c r="R1158" s="25">
        <v>19</v>
      </c>
      <c r="S1158" s="31">
        <v>4.2</v>
      </c>
      <c r="T1158" s="51">
        <v>1.53</v>
      </c>
      <c r="U1158" s="42">
        <v>109</v>
      </c>
      <c r="V1158" s="42">
        <v>15.02</v>
      </c>
      <c r="W1158" s="45"/>
      <c r="X1158" s="42">
        <v>41.8</v>
      </c>
      <c r="Y1158" s="44">
        <v>8.31</v>
      </c>
      <c r="Z1158" s="87">
        <f>(H1158/H$3)+(I1158/I$3*3)+(J1158/J$3)+(L1158/L$3*2)+(N1158/N$3*2)+(O1158/O$3)+(P1158/P$3*2)+(Q1158/Q$3*2)+(R1158/R$3)</f>
        <v>11.885089149361177</v>
      </c>
      <c r="AA1158" s="88">
        <f>(T1158/T$3*3)+(U1158/U$3*2)+(V1158/V$3)+(W1158/W$3)+(X1158/X$3)+Y1158</f>
        <v>12.048893369188416</v>
      </c>
      <c r="AB1158" s="90">
        <f>(Z1158-AA1158)/(Z1158+AA1158)</f>
        <v>-6.8440018162579655E-3</v>
      </c>
      <c r="AD1158" s="100"/>
      <c r="AE1158" s="96"/>
    </row>
    <row r="1159" spans="1:31" x14ac:dyDescent="0.35">
      <c r="A1159" s="2" t="s">
        <v>195</v>
      </c>
      <c r="B1159" s="9">
        <v>38847</v>
      </c>
      <c r="C1159" s="20"/>
      <c r="D1159" s="12">
        <v>7.55</v>
      </c>
      <c r="F1159" s="12">
        <v>1.7</v>
      </c>
      <c r="H1159" s="23">
        <f>10^-(D1159)</f>
        <v>2.8183829312644468E-8</v>
      </c>
      <c r="I1159" s="28"/>
      <c r="J1159" s="25">
        <v>0.19</v>
      </c>
      <c r="K1159" s="30">
        <v>5</v>
      </c>
      <c r="L1159" s="25">
        <v>87.89</v>
      </c>
      <c r="M1159" s="30">
        <v>5</v>
      </c>
      <c r="N1159" s="25">
        <v>1.04</v>
      </c>
      <c r="O1159" s="25">
        <v>1.23</v>
      </c>
      <c r="P1159" s="25">
        <v>6.75</v>
      </c>
      <c r="Q1159" s="25">
        <v>0.21</v>
      </c>
      <c r="R1159" s="25">
        <v>12.1</v>
      </c>
      <c r="S1159" s="31">
        <v>10</v>
      </c>
      <c r="T1159" s="51">
        <v>0.18</v>
      </c>
      <c r="U1159" s="42">
        <v>76</v>
      </c>
      <c r="V1159" s="42">
        <v>0.48</v>
      </c>
      <c r="W1159" s="42">
        <v>0.02</v>
      </c>
      <c r="X1159" s="42">
        <v>42</v>
      </c>
      <c r="Y1159" s="44">
        <v>2.85</v>
      </c>
      <c r="Z1159" s="87">
        <f>(H1159/H$3)+(I1159/I$3*3)+(J1159/J$3)+(L1159/L$3*2)+(N1159/N$3*2)+(O1159/O$3)+(P1159/P$3*2)+(Q1159/Q$3*2)+(R1159/R$3)</f>
        <v>5.5542720600117477</v>
      </c>
      <c r="AA1159" s="88">
        <f>(T1159/T$3*3)+(U1159/U$3*2)+(V1159/V$3)+(W1159/W$3)+(X1159/X$3)+Y1159</f>
        <v>5.6308096627199937</v>
      </c>
      <c r="AB1159" s="90">
        <f>(Z1159-AA1159)/(Z1159+AA1159)</f>
        <v>-6.8428291008993374E-3</v>
      </c>
      <c r="AC1159" s="19">
        <v>5.56</v>
      </c>
      <c r="AD1159" s="99">
        <v>5.62</v>
      </c>
      <c r="AE1159" s="95">
        <v>-1.0900000000000001</v>
      </c>
    </row>
    <row r="1160" spans="1:31" x14ac:dyDescent="0.35">
      <c r="A1160" s="2" t="s">
        <v>284</v>
      </c>
      <c r="B1160" s="9">
        <v>41779</v>
      </c>
      <c r="C1160" s="18">
        <v>2.8</v>
      </c>
      <c r="D1160" s="12">
        <v>6.62</v>
      </c>
      <c r="F1160" s="12">
        <v>6</v>
      </c>
      <c r="H1160" s="23">
        <f>10^-(D1160)</f>
        <v>2.3988329190194845E-7</v>
      </c>
      <c r="I1160" s="32">
        <v>0.03</v>
      </c>
      <c r="J1160" s="25">
        <v>0.02</v>
      </c>
      <c r="K1160" s="30">
        <v>0.3</v>
      </c>
      <c r="L1160" s="25">
        <v>78.8</v>
      </c>
      <c r="M1160" s="30">
        <v>0.5</v>
      </c>
      <c r="N1160" s="25">
        <v>0.01</v>
      </c>
      <c r="O1160" s="25">
        <v>3.66</v>
      </c>
      <c r="P1160" s="25">
        <v>4.6100000000000003</v>
      </c>
      <c r="Q1160" s="25">
        <v>0.44</v>
      </c>
      <c r="R1160" s="25">
        <v>12.6</v>
      </c>
      <c r="S1160" s="31">
        <v>2.2999999999999998</v>
      </c>
      <c r="T1160" s="51">
        <v>0.08</v>
      </c>
      <c r="U1160" s="42">
        <v>59.4</v>
      </c>
      <c r="V1160" s="42">
        <v>4.6399999999999997</v>
      </c>
      <c r="W1160" s="42">
        <v>0.01</v>
      </c>
      <c r="X1160" s="42">
        <v>29</v>
      </c>
      <c r="Y1160" s="44">
        <v>2.91</v>
      </c>
      <c r="Z1160" s="87">
        <f>(H1160/H$3)+(I1160/I$3*3)+(J1160/J$3)+(L1160/L$3*2)+(N1160/N$3*2)+(O1160/O$3)+(P1160/P$3*2)+(Q1160/Q$3*2)+(R1160/R$3)</f>
        <v>4.9738967644589422</v>
      </c>
      <c r="AA1160" s="88">
        <f>(T1160/T$3*3)+(U1160/U$3*2)+(V1160/V$3)+(W1160/W$3)+(X1160/X$3)+Y1160</f>
        <v>5.0422351251517092</v>
      </c>
      <c r="AB1160" s="90">
        <f>(Z1160-AA1160)/(Z1160+AA1160)</f>
        <v>-6.8228295559538063E-3</v>
      </c>
      <c r="AC1160" s="19">
        <v>4.97</v>
      </c>
      <c r="AD1160" s="99">
        <v>5.04</v>
      </c>
      <c r="AE1160" s="95">
        <v>1.36</v>
      </c>
    </row>
    <row r="1161" spans="1:31" x14ac:dyDescent="0.35">
      <c r="A1161" s="2" t="s">
        <v>356</v>
      </c>
      <c r="B1161" s="9">
        <v>39982</v>
      </c>
      <c r="C1161" s="18">
        <v>2.56</v>
      </c>
      <c r="D1161" s="12">
        <v>5.8</v>
      </c>
      <c r="F1161" s="12">
        <v>1.6</v>
      </c>
      <c r="H1161" s="23">
        <f>10^-(D1161)</f>
        <v>1.5848931924611111E-6</v>
      </c>
      <c r="I1161" s="32">
        <v>0.06</v>
      </c>
      <c r="J1161" s="25">
        <v>0.01</v>
      </c>
      <c r="K1161" s="36"/>
      <c r="L1161" s="25">
        <v>46.3</v>
      </c>
      <c r="M1161" s="36"/>
      <c r="N1161" s="25">
        <v>0.08</v>
      </c>
      <c r="O1161" s="25">
        <v>12.6</v>
      </c>
      <c r="P1161" s="25">
        <v>7.08</v>
      </c>
      <c r="Q1161" s="25">
        <v>0.01</v>
      </c>
      <c r="R1161" s="25">
        <v>18.600000000000001</v>
      </c>
      <c r="S1161" s="36"/>
      <c r="T1161" s="51">
        <v>0.04</v>
      </c>
      <c r="U1161" s="42">
        <v>44.8</v>
      </c>
      <c r="V1161" s="42">
        <v>66.400000000000006</v>
      </c>
      <c r="W1161" s="42">
        <v>3.2799999999999999E-3</v>
      </c>
      <c r="X1161" s="42">
        <v>42</v>
      </c>
      <c r="Y1161" s="44">
        <v>0.9</v>
      </c>
      <c r="Z1161" s="87">
        <f>(H1161/H$3)+(I1161/I$3*3)+(J1161/J$3)+(L1161/L$3*2)+(N1161/N$3*2)+(O1161/O$3)+(P1161/P$3*2)+(Q1161/Q$3*2)+(R1161/R$3)</f>
        <v>4.0346112390150966</v>
      </c>
      <c r="AA1161" s="88">
        <f>(T1161/T$3*3)+(U1161/U$3*2)+(V1161/V$3)+(W1161/W$3)+(X1161/X$3)+Y1161</f>
        <v>4.0897231547067818</v>
      </c>
      <c r="AB1161" s="90">
        <f>(Z1161-AA1161)/(Z1161+AA1161)</f>
        <v>-6.7835607227434286E-3</v>
      </c>
      <c r="AD1161" s="100"/>
      <c r="AE1161" s="95">
        <v>1.56</v>
      </c>
    </row>
    <row r="1162" spans="1:31" x14ac:dyDescent="0.35">
      <c r="A1162" s="2" t="s">
        <v>267</v>
      </c>
      <c r="B1162" s="9">
        <v>42248</v>
      </c>
      <c r="C1162" s="19">
        <v>4.13</v>
      </c>
      <c r="D1162" s="12">
        <v>5.0999999999999996</v>
      </c>
      <c r="F1162" s="12">
        <v>1.9</v>
      </c>
      <c r="H1162" s="23">
        <f>10^-(D1162)</f>
        <v>7.9432823472428065E-6</v>
      </c>
      <c r="I1162" s="24">
        <v>8.0000000000000002E-3</v>
      </c>
      <c r="J1162" s="25">
        <v>0.01</v>
      </c>
      <c r="K1162" s="30">
        <v>0.2</v>
      </c>
      <c r="L1162" s="25">
        <v>12.7</v>
      </c>
      <c r="M1162" s="30">
        <v>0.2</v>
      </c>
      <c r="N1162" s="25">
        <v>0.06</v>
      </c>
      <c r="O1162" s="25">
        <v>1.44</v>
      </c>
      <c r="P1162" s="25">
        <v>2.66</v>
      </c>
      <c r="Q1162" s="25">
        <v>0.01</v>
      </c>
      <c r="R1162" s="25">
        <v>22.2</v>
      </c>
      <c r="S1162" s="31">
        <v>11</v>
      </c>
      <c r="T1162" s="51">
        <v>0.01</v>
      </c>
      <c r="U1162" s="42">
        <v>23</v>
      </c>
      <c r="V1162" s="42">
        <v>10.71</v>
      </c>
      <c r="W1162" s="42">
        <v>7.0000000000000007E-2</v>
      </c>
      <c r="X1162" s="42">
        <v>33</v>
      </c>
      <c r="Y1162" s="44">
        <v>0.3</v>
      </c>
      <c r="Z1162" s="87">
        <f>(H1162/H$3)+(I1162/I$3*3)+(J1162/J$3)+(L1162/L$3*2)+(N1162/N$3*2)+(O1162/O$3)+(P1162/P$3*2)+(Q1162/Q$3*2)+(R1162/R$3)</f>
        <v>1.8590040890538018</v>
      </c>
      <c r="AA1162" s="88">
        <f>(T1162/T$3*3)+(U1162/U$3*2)+(V1162/V$3)+(W1162/W$3)+(X1162/X$3)+Y1162</f>
        <v>1.8842856681860629</v>
      </c>
      <c r="AB1162" s="90">
        <f>(Z1162-AA1162)/(Z1162+AA1162)</f>
        <v>-6.7538397430667134E-3</v>
      </c>
      <c r="AC1162" s="19">
        <v>1.89</v>
      </c>
      <c r="AD1162" s="99">
        <v>1.88</v>
      </c>
      <c r="AE1162" s="95">
        <v>0.08</v>
      </c>
    </row>
    <row r="1163" spans="1:31" x14ac:dyDescent="0.35">
      <c r="A1163" s="2" t="s">
        <v>373</v>
      </c>
      <c r="B1163" s="9">
        <v>37707</v>
      </c>
      <c r="C1163" s="18">
        <v>2.36</v>
      </c>
      <c r="D1163" s="12">
        <v>4.78</v>
      </c>
      <c r="F1163" s="12">
        <v>12</v>
      </c>
      <c r="H1163" s="23">
        <f>10^-(D1163)</f>
        <v>1.6595869074375568E-5</v>
      </c>
      <c r="J1163" s="25">
        <v>0.01</v>
      </c>
      <c r="K1163" s="30">
        <v>0.3</v>
      </c>
      <c r="L1163" s="25">
        <v>15.2</v>
      </c>
      <c r="M1163" s="30">
        <v>1.3</v>
      </c>
      <c r="N1163" s="25">
        <v>0.27</v>
      </c>
      <c r="O1163" s="25">
        <v>6.13</v>
      </c>
      <c r="P1163" s="25">
        <v>2.71</v>
      </c>
      <c r="Q1163" s="25">
        <v>0.02</v>
      </c>
      <c r="R1163" s="25">
        <v>7.37</v>
      </c>
      <c r="S1163" s="31">
        <v>26</v>
      </c>
      <c r="T1163" s="51">
        <v>0.01</v>
      </c>
      <c r="U1163" s="42">
        <v>34.200000000000003</v>
      </c>
      <c r="V1163" s="42">
        <v>7.7</v>
      </c>
      <c r="W1163" s="42">
        <v>5.5799999999999999E-3</v>
      </c>
      <c r="X1163" s="42">
        <v>15</v>
      </c>
      <c r="Y1163" s="44">
        <v>0.23</v>
      </c>
      <c r="Z1163" s="87">
        <f>(H1163/H$3)+(I1163/I$3*3)+(J1163/J$3)+(L1163/L$3*2)+(N1163/N$3*2)+(O1163/O$3)+(P1163/P$3*2)+(Q1163/Q$3*2)+(R1163/R$3)</f>
        <v>1.4697571812910006</v>
      </c>
      <c r="AA1163" s="88">
        <f>(T1163/T$3*3)+(U1163/U$3*2)+(V1163/V$3)+(W1163/W$3)+(X1163/X$3)+Y1163</f>
        <v>1.4897427599248503</v>
      </c>
      <c r="AB1163" s="90">
        <f>(Z1163-AA1163)/(Z1163+AA1163)</f>
        <v>-6.7530255214801492E-3</v>
      </c>
      <c r="AD1163" s="100"/>
      <c r="AE1163" s="96"/>
    </row>
    <row r="1164" spans="1:31" x14ac:dyDescent="0.35">
      <c r="A1164" s="2" t="s">
        <v>121</v>
      </c>
      <c r="B1164" s="9">
        <v>39772</v>
      </c>
      <c r="C1164" s="18">
        <v>0.55000000000000004</v>
      </c>
      <c r="D1164" s="12">
        <v>7</v>
      </c>
      <c r="F1164" s="12">
        <v>5</v>
      </c>
      <c r="H1164" s="23">
        <f>10^-(D1164)</f>
        <v>9.9999999999999995E-8</v>
      </c>
      <c r="I1164" s="24">
        <v>0.23</v>
      </c>
      <c r="J1164" s="25">
        <v>10.7</v>
      </c>
      <c r="K1164" s="36"/>
      <c r="L1164" s="25">
        <v>83</v>
      </c>
      <c r="M1164" s="36"/>
      <c r="N1164" s="25">
        <v>6.47</v>
      </c>
      <c r="O1164" s="25">
        <v>1.25</v>
      </c>
      <c r="P1164" s="25">
        <v>4.9400000000000004</v>
      </c>
      <c r="Q1164" s="25">
        <v>0.28000000000000003</v>
      </c>
      <c r="R1164" s="25">
        <v>11.2</v>
      </c>
      <c r="S1164" s="36"/>
      <c r="T1164" s="51">
        <v>0.43</v>
      </c>
      <c r="U1164" s="42">
        <v>10.6</v>
      </c>
      <c r="V1164" s="42">
        <v>0.22</v>
      </c>
      <c r="W1164" s="42">
        <v>0.01</v>
      </c>
      <c r="X1164" s="42">
        <v>16</v>
      </c>
      <c r="Y1164" s="44">
        <v>5.32</v>
      </c>
      <c r="Z1164" s="87">
        <f>(H1164/H$3)+(I1164/I$3*3)+(J1164/J$3)+(L1164/L$3*2)+(N1164/N$3*2)+(O1164/O$3)+(P1164/P$3*2)+(Q1164/Q$3*2)+(R1164/R$3)</f>
        <v>5.9291753367401929</v>
      </c>
      <c r="AA1164" s="88">
        <f>(T1164/T$3*3)+(U1164/U$3*2)+(V1164/V$3)+(W1164/W$3)+(X1164/X$3)+Y1164</f>
        <v>6.0093613569422955</v>
      </c>
      <c r="AB1164" s="90">
        <f>(Z1164-AA1164)/(Z1164+AA1164)</f>
        <v>-6.7165702346531743E-3</v>
      </c>
      <c r="AE1164" s="94">
        <v>5.69</v>
      </c>
    </row>
    <row r="1165" spans="1:31" x14ac:dyDescent="0.35">
      <c r="A1165" s="2" t="s">
        <v>393</v>
      </c>
      <c r="B1165" s="9">
        <v>41771</v>
      </c>
      <c r="C1165" s="18">
        <v>10.75</v>
      </c>
      <c r="D1165" s="12">
        <v>6.98</v>
      </c>
      <c r="F1165" s="12">
        <v>1.8</v>
      </c>
      <c r="H1165" s="23">
        <f>10^-(D1165)</f>
        <v>1.0471285480508987E-7</v>
      </c>
      <c r="I1165" s="32">
        <v>0.02</v>
      </c>
      <c r="J1165" s="25">
        <v>0.01</v>
      </c>
      <c r="K1165" s="30">
        <v>0.3</v>
      </c>
      <c r="L1165" s="25">
        <v>35.5</v>
      </c>
      <c r="M1165" s="30">
        <v>0.6</v>
      </c>
      <c r="N1165" s="25">
        <v>0.06</v>
      </c>
      <c r="O1165" s="25">
        <v>0.74</v>
      </c>
      <c r="P1165" s="25">
        <v>4.84</v>
      </c>
      <c r="Q1165" s="25">
        <v>3.0000000000000001E-3</v>
      </c>
      <c r="R1165" s="25">
        <v>11.8</v>
      </c>
      <c r="S1165" s="31">
        <v>2.4</v>
      </c>
      <c r="T1165" s="51">
        <v>0.25</v>
      </c>
      <c r="U1165" s="42">
        <v>54.3</v>
      </c>
      <c r="V1165" s="42">
        <v>20.58</v>
      </c>
      <c r="W1165" s="42">
        <v>3.2799999999999999E-3</v>
      </c>
      <c r="X1165" s="42">
        <v>15</v>
      </c>
      <c r="Y1165" s="44">
        <v>0.85</v>
      </c>
      <c r="Z1165" s="87">
        <f>(H1165/H$3)+(I1165/I$3*3)+(J1165/J$3)+(L1165/L$3*2)+(N1165/N$3*2)+(O1165/O$3)+(P1165/P$3*2)+(Q1165/Q$3*2)+(R1165/R$3)</f>
        <v>2.706876952151053</v>
      </c>
      <c r="AA1165" s="88">
        <f>(T1165/T$3*3)+(U1165/U$3*2)+(V1165/V$3)+(W1165/W$3)+(X1165/X$3)+Y1165</f>
        <v>2.7434609208237717</v>
      </c>
      <c r="AB1165" s="90">
        <f>(Z1165-AA1165)/(Z1165+AA1165)</f>
        <v>-6.7122386768200494E-3</v>
      </c>
      <c r="AC1165" s="19">
        <v>2.71</v>
      </c>
      <c r="AD1165" s="99">
        <v>2.74</v>
      </c>
      <c r="AE1165" s="95">
        <v>1.37</v>
      </c>
    </row>
    <row r="1166" spans="1:31" x14ac:dyDescent="0.35">
      <c r="A1166" s="2" t="s">
        <v>273</v>
      </c>
      <c r="B1166" s="9">
        <v>37735</v>
      </c>
      <c r="C1166" s="19">
        <v>6.22</v>
      </c>
      <c r="D1166" s="12">
        <v>7.24</v>
      </c>
      <c r="F1166" s="12">
        <v>1</v>
      </c>
      <c r="H1166" s="23">
        <f>10^-(D1166)</f>
        <v>5.7543993733715586E-8</v>
      </c>
      <c r="I1166" s="24">
        <v>0.01</v>
      </c>
      <c r="J1166" s="25">
        <v>0.01</v>
      </c>
      <c r="K1166" s="30">
        <v>0.4</v>
      </c>
      <c r="L1166" s="25">
        <v>99.3</v>
      </c>
      <c r="M1166" s="30">
        <v>0.7</v>
      </c>
      <c r="N1166" s="25">
        <v>0.01</v>
      </c>
      <c r="O1166" s="25">
        <v>2.27</v>
      </c>
      <c r="P1166" s="25">
        <v>7.99</v>
      </c>
      <c r="Q1166" s="25">
        <v>1E-3</v>
      </c>
      <c r="R1166" s="25">
        <v>12.8</v>
      </c>
      <c r="S1166" s="31">
        <v>1.3</v>
      </c>
      <c r="T1166" s="51">
        <v>0.11</v>
      </c>
      <c r="U1166" s="42">
        <v>35.200000000000003</v>
      </c>
      <c r="V1166" s="42">
        <v>55.15</v>
      </c>
      <c r="W1166" s="42">
        <v>3.2799999999999999E-3</v>
      </c>
      <c r="X1166" s="42">
        <v>24</v>
      </c>
      <c r="Y1166" s="44">
        <v>4.01</v>
      </c>
      <c r="Z1166" s="87">
        <f>(H1166/H$3)+(I1166/I$3*3)+(J1166/J$3)+(L1166/L$3*2)+(N1166/N$3*2)+(O1166/O$3)+(P1166/P$3*2)+(Q1166/Q$3*2)+(R1166/R$3)</f>
        <v>6.2293146073131584</v>
      </c>
      <c r="AA1166" s="88">
        <f>(T1166/T$3*3)+(U1166/U$3*2)+(V1166/V$3)+(W1166/W$3)+(X1166/X$3)+Y1166</f>
        <v>6.3128710886793185</v>
      </c>
      <c r="AB1166" s="90">
        <f>(Z1166-AA1166)/(Z1166+AA1166)</f>
        <v>-6.6620351022914828E-3</v>
      </c>
      <c r="AD1166" s="100"/>
      <c r="AE1166" s="96"/>
    </row>
    <row r="1167" spans="1:31" x14ac:dyDescent="0.35">
      <c r="A1167" s="2" t="s">
        <v>106</v>
      </c>
      <c r="B1167" s="9">
        <v>38103</v>
      </c>
      <c r="C1167" s="18">
        <v>4.8499999999999996</v>
      </c>
      <c r="D1167" s="12">
        <v>7.19</v>
      </c>
      <c r="F1167" s="12">
        <v>2</v>
      </c>
      <c r="H1167" s="23">
        <f>10^-(D1167)</f>
        <v>6.4565422903465397E-8</v>
      </c>
      <c r="I1167" s="28"/>
      <c r="J1167" s="25">
        <v>0.37</v>
      </c>
      <c r="K1167" s="30">
        <v>15</v>
      </c>
      <c r="L1167" s="25">
        <v>111</v>
      </c>
      <c r="M1167" s="30">
        <v>0.3</v>
      </c>
      <c r="N1167" s="25">
        <v>2.4300000000000002</v>
      </c>
      <c r="O1167" s="25">
        <v>4.22</v>
      </c>
      <c r="P1167" s="25">
        <v>15</v>
      </c>
      <c r="Q1167" s="25">
        <v>0.36</v>
      </c>
      <c r="R1167" s="25">
        <v>17.2</v>
      </c>
      <c r="S1167" s="31">
        <v>8.6999999999999993</v>
      </c>
      <c r="T1167" s="51">
        <v>0.02</v>
      </c>
      <c r="U1167" s="42">
        <v>31.9</v>
      </c>
      <c r="V1167" s="42">
        <v>0.22</v>
      </c>
      <c r="W1167" s="42">
        <v>3.9414000000000003E-3</v>
      </c>
      <c r="X1167" s="42">
        <v>25</v>
      </c>
      <c r="Y1167" s="44">
        <v>6.48</v>
      </c>
      <c r="Z1167" s="87">
        <f>(H1167/H$3)+(I1167/I$3*3)+(J1167/J$3)+(L1167/L$3*2)+(N1167/N$3*2)+(O1167/O$3)+(P1167/P$3*2)+(Q1167/Q$3*2)+(R1167/R$3)</f>
        <v>7.7497415983438378</v>
      </c>
      <c r="AA1167" s="88">
        <f>(T1167/T$3*3)+(U1167/U$3*2)+(V1167/V$3)+(W1167/W$3)+(X1167/X$3)+Y1167</f>
        <v>7.8535835603436599</v>
      </c>
      <c r="AB1167" s="90">
        <f>(Z1167-AA1167)/(Z1167+AA1167)</f>
        <v>-6.6551174793666196E-3</v>
      </c>
    </row>
    <row r="1168" spans="1:31" x14ac:dyDescent="0.35">
      <c r="A1168" s="2" t="s">
        <v>129</v>
      </c>
      <c r="B1168" s="9">
        <v>37158</v>
      </c>
      <c r="C1168" s="18">
        <v>1.06</v>
      </c>
      <c r="D1168" s="12">
        <v>6.93</v>
      </c>
      <c r="F1168" s="12">
        <v>5.9</v>
      </c>
      <c r="H1168" s="23">
        <f>10^-(D1168)</f>
        <v>1.174897554939528E-7</v>
      </c>
      <c r="I1168" s="28"/>
      <c r="J1168" s="25">
        <v>4.08</v>
      </c>
      <c r="K1168" s="30">
        <v>0.2</v>
      </c>
      <c r="L1168" s="25">
        <v>142</v>
      </c>
      <c r="M1168" s="30">
        <v>0.2</v>
      </c>
      <c r="N1168" s="25">
        <v>16.399999999999999</v>
      </c>
      <c r="O1168" s="25">
        <v>2.79</v>
      </c>
      <c r="P1168" s="25">
        <v>10.4</v>
      </c>
      <c r="Q1168" s="25">
        <v>0.76</v>
      </c>
      <c r="R1168" s="25">
        <v>96.3</v>
      </c>
      <c r="S1168" s="31">
        <v>1</v>
      </c>
      <c r="T1168" s="51">
        <v>0.15</v>
      </c>
      <c r="U1168" s="42">
        <v>4.33</v>
      </c>
      <c r="V1168" s="42">
        <v>0.22</v>
      </c>
      <c r="W1168" s="42">
        <v>0.01</v>
      </c>
      <c r="X1168" s="42">
        <v>168</v>
      </c>
      <c r="Y1168" s="44">
        <v>8.3800000000000008</v>
      </c>
      <c r="Z1168" s="87">
        <f>(H1168/H$3)+(I1168/I$3*3)+(J1168/J$3)+(L1168/L$3*2)+(N1168/N$3*2)+(O1168/O$3)+(P1168/P$3*2)+(Q1168/Q$3*2)+(R1168/R$3)</f>
        <v>13.043197251125228</v>
      </c>
      <c r="AA1168" s="88">
        <f>(T1168/T$3*3)+(U1168/U$3*2)+(V1168/V$3)+(W1168/W$3)+(X1168/X$3)+Y1168</f>
        <v>13.217715832599318</v>
      </c>
      <c r="AB1168" s="90">
        <f>(Z1168-AA1168)/(Z1168+AA1168)</f>
        <v>-6.6455641095834114E-3</v>
      </c>
      <c r="AD1168" s="100"/>
      <c r="AE1168" s="96"/>
    </row>
    <row r="1169" spans="1:31" x14ac:dyDescent="0.35">
      <c r="A1169" s="2" t="s">
        <v>413</v>
      </c>
      <c r="B1169" s="9">
        <v>41785</v>
      </c>
      <c r="C1169" s="18">
        <v>3.23</v>
      </c>
      <c r="D1169" s="12">
        <v>5.62</v>
      </c>
      <c r="F1169" s="12">
        <v>7.5</v>
      </c>
      <c r="H1169" s="23">
        <f>10^-(D1169)</f>
        <v>2.3988329190194872E-6</v>
      </c>
      <c r="I1169" s="32">
        <v>2E-3</v>
      </c>
      <c r="J1169" s="25">
        <v>0.01</v>
      </c>
      <c r="K1169" s="33"/>
      <c r="L1169" s="25">
        <v>33.9</v>
      </c>
      <c r="M1169" s="33"/>
      <c r="N1169" s="25">
        <v>0.06</v>
      </c>
      <c r="O1169" s="25">
        <v>19.399999999999999</v>
      </c>
      <c r="P1169" s="25">
        <v>8.81</v>
      </c>
      <c r="Q1169" s="25">
        <v>6.0000000000000001E-3</v>
      </c>
      <c r="R1169" s="25">
        <v>12.3</v>
      </c>
      <c r="S1169" s="34"/>
      <c r="T1169" s="51">
        <v>0.01</v>
      </c>
      <c r="U1169" s="42">
        <v>19.899999999999999</v>
      </c>
      <c r="V1169" s="42">
        <v>104.91</v>
      </c>
      <c r="W1169" s="42">
        <v>3.2799999999999999E-3</v>
      </c>
      <c r="X1169" s="42">
        <v>39</v>
      </c>
      <c r="Y1169" s="44">
        <v>0.28999999999999998</v>
      </c>
      <c r="Z1169" s="87">
        <f>(H1169/H$3)+(I1169/I$3*3)+(J1169/J$3)+(L1169/L$3*2)+(N1169/N$3*2)+(O1169/O$3)+(P1169/P$3*2)+(Q1169/Q$3*2)+(R1169/R$3)</f>
        <v>3.4507476542904469</v>
      </c>
      <c r="AA1169" s="88">
        <f>(T1169/T$3*3)+(U1169/U$3*2)+(V1169/V$3)+(W1169/W$3)+(X1169/X$3)+Y1169</f>
        <v>3.4969062647459426</v>
      </c>
      <c r="AB1169" s="90">
        <f>(Z1169-AA1169)/(Z1169+AA1169)</f>
        <v>-6.643769392286834E-3</v>
      </c>
      <c r="AC1169" s="19">
        <v>3.49</v>
      </c>
      <c r="AD1169" s="99">
        <v>3.49</v>
      </c>
      <c r="AE1169" s="95">
        <v>0.12</v>
      </c>
    </row>
    <row r="1170" spans="1:31" x14ac:dyDescent="0.35">
      <c r="A1170" s="2" t="s">
        <v>290</v>
      </c>
      <c r="B1170" s="9">
        <v>38856</v>
      </c>
      <c r="C1170" s="20"/>
      <c r="D1170" s="12">
        <v>6.46</v>
      </c>
      <c r="F1170" s="12">
        <v>5.2</v>
      </c>
      <c r="H1170" s="23">
        <f>10^-(D1170)</f>
        <v>3.4673685045253148E-7</v>
      </c>
      <c r="I1170" s="32">
        <v>1.22</v>
      </c>
      <c r="J1170" s="25">
        <v>0.23</v>
      </c>
      <c r="K1170" s="29">
        <v>5</v>
      </c>
      <c r="L1170" s="25">
        <v>55.82</v>
      </c>
      <c r="M1170" s="29">
        <v>5</v>
      </c>
      <c r="N1170" s="25">
        <v>2.0099999999999998</v>
      </c>
      <c r="O1170" s="25">
        <v>11.2</v>
      </c>
      <c r="P1170" s="25">
        <v>5.45</v>
      </c>
      <c r="Q1170" s="25">
        <v>0.33</v>
      </c>
      <c r="R1170" s="25">
        <v>25.5</v>
      </c>
      <c r="S1170" s="29">
        <v>10</v>
      </c>
      <c r="T1170" s="51">
        <v>0.15</v>
      </c>
      <c r="U1170" s="42">
        <v>58</v>
      </c>
      <c r="V1170" s="42">
        <v>0.48</v>
      </c>
      <c r="W1170" s="42">
        <v>0.02</v>
      </c>
      <c r="X1170" s="42">
        <v>58</v>
      </c>
      <c r="Y1170" s="44">
        <v>2.0699999999999998</v>
      </c>
      <c r="Z1170" s="87">
        <f>(H1170/H$3)+(I1170/I$3*3)+(J1170/J$3)+(L1170/L$3*2)+(N1170/N$3*2)+(O1170/O$3)+(P1170/P$3*2)+(Q1170/Q$3*2)+(R1170/R$3)</f>
        <v>4.8618529973070679</v>
      </c>
      <c r="AA1170" s="88">
        <f>(T1170/T$3*3)+(U1170/U$3*2)+(V1170/V$3)+(W1170/W$3)+(X1170/X$3)+Y1170</f>
        <v>4.9264751486729921</v>
      </c>
      <c r="AB1170" s="90">
        <f>(Z1170-AA1170)/(Z1170+AA1170)</f>
        <v>-6.6019600489654285E-3</v>
      </c>
      <c r="AC1170" s="19">
        <v>4.7300000000000004</v>
      </c>
      <c r="AD1170" s="99">
        <v>4.9400000000000004</v>
      </c>
      <c r="AE1170" s="95">
        <v>-4.37</v>
      </c>
    </row>
    <row r="1171" spans="1:31" x14ac:dyDescent="0.35">
      <c r="A1171" s="2" t="s">
        <v>318</v>
      </c>
      <c r="B1171" s="9">
        <v>38686</v>
      </c>
      <c r="C1171" s="18">
        <v>13.97</v>
      </c>
      <c r="D1171" s="12">
        <v>7.3</v>
      </c>
      <c r="F1171" s="12">
        <v>0.1</v>
      </c>
      <c r="H1171" s="23">
        <f>10^-(D1171)</f>
        <v>5.0118723362727164E-8</v>
      </c>
      <c r="I1171" s="32">
        <v>0.02</v>
      </c>
      <c r="J1171" s="25">
        <v>0.08</v>
      </c>
      <c r="K1171" s="29">
        <v>1</v>
      </c>
      <c r="L1171" s="25">
        <v>50.2</v>
      </c>
      <c r="M1171" s="29">
        <v>1</v>
      </c>
      <c r="N1171" s="25">
        <v>0.11</v>
      </c>
      <c r="O1171" s="25">
        <v>0.9</v>
      </c>
      <c r="P1171" s="25">
        <v>5.4</v>
      </c>
      <c r="Q1171" s="25">
        <v>0.04</v>
      </c>
      <c r="R1171" s="25">
        <v>17.5</v>
      </c>
      <c r="S1171" s="29">
        <v>5</v>
      </c>
      <c r="T1171" s="51">
        <v>0.03</v>
      </c>
      <c r="U1171" s="42">
        <v>69</v>
      </c>
      <c r="V1171" s="42">
        <v>2.21</v>
      </c>
      <c r="W1171" s="42">
        <v>0.06</v>
      </c>
      <c r="X1171" s="42">
        <v>22</v>
      </c>
      <c r="Y1171" s="44">
        <v>1.7</v>
      </c>
      <c r="Z1171" s="87">
        <f>(H1171/H$3)+(I1171/I$3*3)+(J1171/J$3)+(L1171/L$3*2)+(N1171/N$3*2)+(O1171/O$3)+(P1171/P$3*2)+(Q1171/Q$3*2)+(R1171/R$3)</f>
        <v>3.745533686182096</v>
      </c>
      <c r="AA1171" s="88">
        <f>(T1171/T$3*3)+(U1171/U$3*2)+(V1171/V$3)+(W1171/W$3)+(X1171/X$3)+Y1171</f>
        <v>3.7949421470954334</v>
      </c>
      <c r="AB1171" s="90">
        <f>(Z1171-AA1171)/(Z1171+AA1171)</f>
        <v>-6.5524327649574337E-3</v>
      </c>
      <c r="AC1171" s="19">
        <v>3.74</v>
      </c>
      <c r="AD1171" s="99">
        <v>-3.79</v>
      </c>
      <c r="AE1171" s="95">
        <v>-1.36</v>
      </c>
    </row>
    <row r="1172" spans="1:31" x14ac:dyDescent="0.35">
      <c r="A1172" s="2" t="s">
        <v>298</v>
      </c>
      <c r="B1172" s="9">
        <v>36092</v>
      </c>
      <c r="C1172" s="18">
        <v>16.93</v>
      </c>
      <c r="D1172" s="12">
        <v>7.32</v>
      </c>
      <c r="F1172" s="12">
        <v>2.7</v>
      </c>
      <c r="H1172" s="23">
        <f>10^-(D1172)</f>
        <v>4.7863009232263782E-8</v>
      </c>
      <c r="I1172" s="32">
        <v>0.17</v>
      </c>
      <c r="J1172" s="25">
        <v>7.0000000000000007E-2</v>
      </c>
      <c r="K1172" s="30">
        <v>1</v>
      </c>
      <c r="L1172" s="25">
        <v>126</v>
      </c>
      <c r="M1172" s="30">
        <v>2.8</v>
      </c>
      <c r="N1172" s="25">
        <v>0.1</v>
      </c>
      <c r="O1172" s="25">
        <v>1</v>
      </c>
      <c r="P1172" s="25">
        <v>8.1</v>
      </c>
      <c r="Q1172" s="25">
        <v>0.05</v>
      </c>
      <c r="R1172" s="25">
        <v>15</v>
      </c>
      <c r="S1172" s="31">
        <v>11</v>
      </c>
      <c r="T1172" s="51">
        <v>0.06</v>
      </c>
      <c r="U1172" s="42">
        <v>78</v>
      </c>
      <c r="V1172" s="42">
        <v>66.3</v>
      </c>
      <c r="W1172" s="42">
        <v>6.5599999999999999E-3</v>
      </c>
      <c r="X1172" s="42">
        <v>36</v>
      </c>
      <c r="Y1172" s="44">
        <v>4.05</v>
      </c>
      <c r="Z1172" s="87">
        <f>(H1172/H$3)+(I1172/I$3*3)+(J1172/J$3)+(L1172/L$3*2)+(N1172/N$3*2)+(O1172/O$3)+(P1172/P$3*2)+(Q1172/Q$3*2)+(R1172/R$3)</f>
        <v>7.6600436344544445</v>
      </c>
      <c r="AA1172" s="88">
        <f>(T1172/T$3*3)+(U1172/U$3*2)+(V1172/V$3)+(W1172/W$3)+(X1172/X$3)+Y1172</f>
        <v>7.7607235598890467</v>
      </c>
      <c r="AB1172" s="90">
        <f>(Z1172-AA1172)/(Z1172+AA1172)</f>
        <v>-6.5288532124090923E-3</v>
      </c>
      <c r="AE1172" s="96"/>
    </row>
    <row r="1173" spans="1:31" x14ac:dyDescent="0.35">
      <c r="A1173" s="2" t="s">
        <v>355</v>
      </c>
      <c r="B1173" s="9">
        <v>39174</v>
      </c>
      <c r="C1173" s="18">
        <v>0.92</v>
      </c>
      <c r="D1173" s="12">
        <v>6.23</v>
      </c>
      <c r="F1173" s="12">
        <v>14</v>
      </c>
      <c r="H1173" s="23">
        <f>10^-(D1173)</f>
        <v>5.8884365535558744E-7</v>
      </c>
      <c r="I1173" s="32">
        <v>1E-3</v>
      </c>
      <c r="J1173" s="25">
        <v>0.02</v>
      </c>
      <c r="K1173" s="36"/>
      <c r="L1173" s="25">
        <v>40.6</v>
      </c>
      <c r="M1173" s="36"/>
      <c r="N1173" s="25">
        <v>7.0000000000000007E-2</v>
      </c>
      <c r="O1173" s="25">
        <v>7.59</v>
      </c>
      <c r="P1173" s="25">
        <v>4.75</v>
      </c>
      <c r="Q1173" s="25">
        <v>0.09</v>
      </c>
      <c r="R1173" s="25">
        <v>12.8</v>
      </c>
      <c r="S1173" s="36"/>
      <c r="T1173" s="51">
        <v>0.17</v>
      </c>
      <c r="U1173" s="42">
        <v>33.6</v>
      </c>
      <c r="V1173" s="42">
        <v>32.049999999999997</v>
      </c>
      <c r="W1173" s="42">
        <v>0.04</v>
      </c>
      <c r="X1173" s="42">
        <v>26</v>
      </c>
      <c r="Y1173" s="44">
        <v>1.26</v>
      </c>
      <c r="Z1173" s="87">
        <f>(H1173/H$3)+(I1173/I$3*3)+(J1173/J$3)+(L1173/L$3*2)+(N1173/N$3*2)+(O1173/O$3)+(P1173/P$3*2)+(Q1173/Q$3*2)+(R1173/R$3)</f>
        <v>3.1746211553716517</v>
      </c>
      <c r="AA1173" s="88">
        <f>(T1173/T$3*3)+(U1173/U$3*2)+(V1173/V$3)+(W1173/W$3)+(X1173/X$3)+Y1173</f>
        <v>3.216092483690713</v>
      </c>
      <c r="AB1173" s="90">
        <f>(Z1173-AA1173)/(Z1173+AA1173)</f>
        <v>-6.4893110005075916E-3</v>
      </c>
      <c r="AD1173" s="100"/>
      <c r="AE1173" s="96"/>
    </row>
    <row r="1174" spans="1:31" x14ac:dyDescent="0.35">
      <c r="A1174" s="2" t="s">
        <v>291</v>
      </c>
      <c r="B1174" s="9">
        <v>38691</v>
      </c>
      <c r="C1174" s="18">
        <v>6.12</v>
      </c>
      <c r="D1174" s="12">
        <v>5.9</v>
      </c>
      <c r="F1174" s="12">
        <v>1.4</v>
      </c>
      <c r="H1174" s="23">
        <f>10^-(D1174)</f>
        <v>1.2589254117941642E-6</v>
      </c>
      <c r="I1174" s="32">
        <v>4.0000000000000001E-3</v>
      </c>
      <c r="J1174" s="25">
        <v>0.01</v>
      </c>
      <c r="K1174" s="29">
        <v>1</v>
      </c>
      <c r="L1174" s="25">
        <v>37.4</v>
      </c>
      <c r="M1174" s="29">
        <v>1</v>
      </c>
      <c r="N1174" s="25">
        <v>0.01</v>
      </c>
      <c r="O1174" s="25">
        <v>1.9</v>
      </c>
      <c r="P1174" s="25">
        <v>5.8</v>
      </c>
      <c r="Q1174" s="25">
        <v>0.01</v>
      </c>
      <c r="R1174" s="25">
        <v>18</v>
      </c>
      <c r="S1174" s="29">
        <v>9</v>
      </c>
      <c r="T1174" s="51">
        <v>0.03</v>
      </c>
      <c r="U1174" s="42">
        <v>45</v>
      </c>
      <c r="V1174" s="42">
        <v>28.77</v>
      </c>
      <c r="W1174" s="42">
        <v>0.03</v>
      </c>
      <c r="X1174" s="42">
        <v>36</v>
      </c>
      <c r="Y1174" s="44">
        <v>0.8</v>
      </c>
      <c r="Z1174" s="87">
        <f>(H1174/H$3)+(I1174/I$3*3)+(J1174/J$3)+(L1174/L$3*2)+(N1174/N$3*2)+(O1174/O$3)+(P1174/P$3*2)+(Q1174/Q$3*2)+(R1174/R$3)</f>
        <v>3.1767035366337799</v>
      </c>
      <c r="AA1174" s="88">
        <f>(T1174/T$3*3)+(U1174/U$3*2)+(V1174/V$3)+(W1174/W$3)+(X1174/X$3)+Y1174</f>
        <v>3.2179638135936495</v>
      </c>
      <c r="AB1174" s="90">
        <f>(Z1174-AA1174)/(Z1174+AA1174)</f>
        <v>-6.4522944979150659E-3</v>
      </c>
      <c r="AC1174" s="19">
        <v>3.17</v>
      </c>
      <c r="AD1174" s="99">
        <v>-3.21</v>
      </c>
      <c r="AE1174" s="95">
        <v>-1.25</v>
      </c>
    </row>
    <row r="1175" spans="1:31" x14ac:dyDescent="0.35">
      <c r="A1175" s="2" t="s">
        <v>82</v>
      </c>
      <c r="B1175" s="9">
        <v>39776</v>
      </c>
      <c r="C1175" s="19">
        <v>3.08</v>
      </c>
      <c r="D1175" s="12">
        <v>7.12</v>
      </c>
      <c r="F1175" s="12">
        <v>4</v>
      </c>
      <c r="H1175" s="23">
        <f>10^-(D1175)</f>
        <v>7.5857757502918145E-8</v>
      </c>
      <c r="I1175" s="24">
        <v>2.2000000000000001E-3</v>
      </c>
      <c r="J1175" s="25">
        <v>0.01</v>
      </c>
      <c r="K1175" s="36"/>
      <c r="L1175" s="25">
        <v>121</v>
      </c>
      <c r="M1175" s="36"/>
      <c r="N1175" s="25">
        <v>0.01</v>
      </c>
      <c r="O1175" s="25">
        <v>2.61</v>
      </c>
      <c r="P1175" s="25">
        <v>7.84</v>
      </c>
      <c r="Q1175" s="25">
        <v>0.33</v>
      </c>
      <c r="R1175" s="25">
        <v>19.899999999999999</v>
      </c>
      <c r="S1175" s="36"/>
      <c r="T1175" s="51">
        <v>0.21</v>
      </c>
      <c r="U1175" s="42">
        <v>49</v>
      </c>
      <c r="V1175" s="42">
        <v>4.0199999999999996</v>
      </c>
      <c r="W1175" s="42">
        <v>7.2300000000000003E-3</v>
      </c>
      <c r="X1175" s="42">
        <v>36</v>
      </c>
      <c r="Y1175" s="44">
        <v>5.62</v>
      </c>
      <c r="Z1175" s="87">
        <f>(H1175/H$3)+(I1175/I$3*3)+(J1175/J$3)+(L1175/L$3*2)+(N1175/N$3*2)+(O1175/O$3)+(P1175/P$3*2)+(Q1175/Q$3*2)+(R1175/R$3)</f>
        <v>7.6284433273557788</v>
      </c>
      <c r="AA1175" s="88">
        <f>(T1175/T$3*3)+(U1175/U$3*2)+(V1175/V$3)+(W1175/W$3)+(X1175/X$3)+Y1175</f>
        <v>7.7272338850329083</v>
      </c>
      <c r="AB1175" s="90">
        <f>(Z1175-AA1175)/(Z1175+AA1175)</f>
        <v>-6.4334875180514376E-3</v>
      </c>
      <c r="AD1175" s="100"/>
      <c r="AE1175" s="95">
        <v>1.37</v>
      </c>
    </row>
    <row r="1176" spans="1:31" x14ac:dyDescent="0.35">
      <c r="A1176" s="2" t="s">
        <v>355</v>
      </c>
      <c r="B1176" s="9">
        <v>38848</v>
      </c>
      <c r="D1176" s="12">
        <v>6.23</v>
      </c>
      <c r="F1176" s="12">
        <v>15.6</v>
      </c>
      <c r="H1176" s="23">
        <f>10^-(D1176)</f>
        <v>5.8884365535558744E-7</v>
      </c>
      <c r="I1176" s="24">
        <v>3.0000000000000001E-3</v>
      </c>
      <c r="J1176" s="25">
        <v>0.55000000000000004</v>
      </c>
      <c r="K1176" s="30">
        <v>5</v>
      </c>
      <c r="L1176" s="25">
        <v>44.6</v>
      </c>
      <c r="M1176" s="30">
        <v>5</v>
      </c>
      <c r="N1176" s="25">
        <v>0.21</v>
      </c>
      <c r="O1176" s="25">
        <v>9.56</v>
      </c>
      <c r="P1176" s="25">
        <v>5.83</v>
      </c>
      <c r="Q1176" s="25">
        <v>0.14000000000000001</v>
      </c>
      <c r="R1176" s="25">
        <v>19.600000000000001</v>
      </c>
      <c r="S1176" s="31">
        <v>10</v>
      </c>
      <c r="T1176" s="51">
        <v>0.64</v>
      </c>
      <c r="U1176" s="42">
        <v>42</v>
      </c>
      <c r="V1176" s="42">
        <v>25.32</v>
      </c>
      <c r="W1176" s="42">
        <v>0.16</v>
      </c>
      <c r="X1176" s="42">
        <v>34</v>
      </c>
      <c r="Y1176" s="44">
        <v>1.63</v>
      </c>
      <c r="Z1176" s="87">
        <f>(H1176/H$3)+(I1176/I$3*3)+(J1176/J$3)+(L1176/L$3*2)+(N1176/N$3*2)+(O1176/O$3)+(P1176/P$3*2)+(Q1176/Q$3*2)+(R1176/R$3)</f>
        <v>3.8457391115648814</v>
      </c>
      <c r="AA1176" s="88">
        <f>(T1176/T$3*3)+(U1176/U$3*2)+(V1176/V$3)+(W1176/W$3)+(X1176/X$3)+Y1176</f>
        <v>3.895542032467572</v>
      </c>
      <c r="AB1176" s="90">
        <f>(Z1176-AA1176)/(Z1176+AA1176)</f>
        <v>-6.4334210289058438E-3</v>
      </c>
      <c r="AC1176" s="19">
        <v>3.85</v>
      </c>
      <c r="AD1176" s="99">
        <v>3.89</v>
      </c>
      <c r="AE1176" s="95">
        <v>-1.19</v>
      </c>
    </row>
    <row r="1177" spans="1:31" x14ac:dyDescent="0.35">
      <c r="A1177" s="2" t="s">
        <v>202</v>
      </c>
      <c r="B1177" s="9">
        <v>38694</v>
      </c>
      <c r="C1177" s="18">
        <v>6.66</v>
      </c>
      <c r="D1177" s="12">
        <v>7.2</v>
      </c>
      <c r="F1177" s="12">
        <v>1.8</v>
      </c>
      <c r="H1177" s="23">
        <f>10^-(D1177)</f>
        <v>6.3095734448019177E-8</v>
      </c>
      <c r="I1177" s="24">
        <v>0.01</v>
      </c>
      <c r="J1177" s="25">
        <v>0.05</v>
      </c>
      <c r="K1177" s="30">
        <v>1</v>
      </c>
      <c r="L1177" s="25">
        <v>133</v>
      </c>
      <c r="M1177" s="30">
        <v>1</v>
      </c>
      <c r="N1177" s="25">
        <v>1.97</v>
      </c>
      <c r="O1177" s="25">
        <v>1.1000000000000001</v>
      </c>
      <c r="P1177" s="25">
        <v>5.8</v>
      </c>
      <c r="Q1177" s="25">
        <v>0.23</v>
      </c>
      <c r="R1177" s="25">
        <v>16.8</v>
      </c>
      <c r="S1177" s="31">
        <v>5</v>
      </c>
      <c r="T1177" s="51">
        <v>0.03</v>
      </c>
      <c r="U1177" s="42">
        <v>95</v>
      </c>
      <c r="V1177" s="42">
        <v>0.44</v>
      </c>
      <c r="W1177" s="42">
        <v>0.03</v>
      </c>
      <c r="X1177" s="42">
        <v>77</v>
      </c>
      <c r="Y1177" s="44">
        <v>3.9</v>
      </c>
      <c r="Z1177" s="87">
        <f>(H1177/H$3)+(I1177/I$3*3)+(J1177/J$3)+(L1177/L$3*2)+(N1177/N$3*2)+(O1177/O$3)+(P1177/P$3*2)+(Q1177/Q$3*2)+(R1177/R$3)</f>
        <v>7.9555905808305587</v>
      </c>
      <c r="AA1177" s="88">
        <f>(T1177/T$3*3)+(U1177/U$3*2)+(V1177/V$3)+(W1177/W$3)+(X1177/X$3)+Y1177</f>
        <v>8.0584945343574965</v>
      </c>
      <c r="AB1177" s="90">
        <f>(Z1177-AA1177)/(Z1177+AA1177)</f>
        <v>-6.4258403016318301E-3</v>
      </c>
      <c r="AC1177" s="19">
        <v>7.95</v>
      </c>
      <c r="AD1177" s="99">
        <v>-8.0399999999999991</v>
      </c>
      <c r="AE1177" s="95">
        <v>-1.18</v>
      </c>
    </row>
    <row r="1178" spans="1:31" x14ac:dyDescent="0.35">
      <c r="A1178" s="2" t="s">
        <v>208</v>
      </c>
      <c r="B1178" s="9">
        <v>38680</v>
      </c>
      <c r="C1178" s="18">
        <v>2.88</v>
      </c>
      <c r="D1178" s="12">
        <v>7.2</v>
      </c>
      <c r="F1178" s="12">
        <v>3</v>
      </c>
      <c r="G1178" s="16"/>
      <c r="H1178" s="23">
        <f>10^-(D1178)</f>
        <v>6.3095734448019177E-8</v>
      </c>
      <c r="I1178" s="24">
        <v>4.0000000000000001E-3</v>
      </c>
      <c r="J1178" s="25">
        <v>0.12</v>
      </c>
      <c r="K1178" s="30">
        <v>1</v>
      </c>
      <c r="L1178" s="25">
        <v>102</v>
      </c>
      <c r="M1178" s="30">
        <v>1</v>
      </c>
      <c r="N1178" s="25">
        <v>3.43</v>
      </c>
      <c r="O1178" s="25">
        <v>1.5</v>
      </c>
      <c r="P1178" s="25">
        <v>5.3</v>
      </c>
      <c r="Q1178" s="25">
        <v>0.42</v>
      </c>
      <c r="R1178" s="25">
        <v>18.5</v>
      </c>
      <c r="S1178" s="31">
        <v>7</v>
      </c>
      <c r="T1178" s="51">
        <v>0.03</v>
      </c>
      <c r="U1178" s="42">
        <v>16</v>
      </c>
      <c r="V1178" s="42">
        <v>0.44</v>
      </c>
      <c r="W1178" s="42">
        <v>0.03</v>
      </c>
      <c r="X1178" s="42">
        <v>41</v>
      </c>
      <c r="Y1178" s="44">
        <v>5.0999999999999996</v>
      </c>
      <c r="Z1178" s="87">
        <f>(H1178/H$3)+(I1178/I$3*3)+(J1178/J$3)+(L1178/L$3*2)+(N1178/N$3*2)+(O1178/O$3)+(P1178/P$3*2)+(Q1178/Q$3*2)+(R1178/R$3)</f>
        <v>6.5141456955295904</v>
      </c>
      <c r="AA1178" s="88">
        <f>(T1178/T$3*3)+(U1178/U$3*2)+(V1178/V$3)+(W1178/W$3)+(X1178/X$3)+Y1178</f>
        <v>6.5983456038130512</v>
      </c>
      <c r="AB1178" s="90">
        <f>(Z1178-AA1178)/(Z1178+AA1178)</f>
        <v>-6.4213509363916172E-3</v>
      </c>
      <c r="AC1178" s="19">
        <v>6.51</v>
      </c>
      <c r="AD1178" s="13">
        <v>-6.58</v>
      </c>
      <c r="AE1178" s="94">
        <v>-1.1499999999999999</v>
      </c>
    </row>
    <row r="1179" spans="1:31" x14ac:dyDescent="0.35">
      <c r="A1179" s="2" t="s">
        <v>224</v>
      </c>
      <c r="B1179" s="9">
        <v>35270</v>
      </c>
      <c r="C1179" s="18">
        <v>7.17</v>
      </c>
      <c r="D1179" s="12">
        <v>7.58</v>
      </c>
      <c r="F1179" s="12">
        <v>0.6</v>
      </c>
      <c r="H1179" s="23">
        <f>10^-(D1179)</f>
        <v>2.6302679918953758E-8</v>
      </c>
      <c r="I1179" s="32">
        <v>2E-3</v>
      </c>
      <c r="J1179" s="25">
        <v>1.44</v>
      </c>
      <c r="K1179" s="36"/>
      <c r="L1179" s="25">
        <v>45.1</v>
      </c>
      <c r="M1179" s="36"/>
      <c r="N1179" s="25">
        <v>9.49</v>
      </c>
      <c r="O1179" s="25">
        <v>5.86</v>
      </c>
      <c r="P1179" s="25">
        <v>8.1999999999999993</v>
      </c>
      <c r="Q1179" s="25">
        <v>0.08</v>
      </c>
      <c r="R1179" s="25">
        <v>35.200000000000003</v>
      </c>
      <c r="S1179" s="36"/>
      <c r="T1179" s="51">
        <v>0.03</v>
      </c>
      <c r="U1179" s="42">
        <v>18.7</v>
      </c>
      <c r="V1179" s="42">
        <v>8.1</v>
      </c>
      <c r="W1179" s="42">
        <v>0.15</v>
      </c>
      <c r="X1179" s="42">
        <v>52.1</v>
      </c>
      <c r="Y1179" s="44">
        <v>3.1</v>
      </c>
      <c r="Z1179" s="87">
        <f>(H1179/H$3)+(I1179/I$3*3)+(J1179/J$3)+(L1179/L$3*2)+(N1179/N$3*2)+(O1179/O$3)+(P1179/P$3*2)+(Q1179/Q$3*2)+(R1179/R$3)</f>
        <v>5.029064636634005</v>
      </c>
      <c r="AA1179" s="88">
        <f>(T1179/T$3*3)+(U1179/U$3*2)+(V1179/V$3)+(W1179/W$3)+(X1179/X$3)+Y1179</f>
        <v>5.0938287671129849</v>
      </c>
      <c r="AB1179" s="90">
        <f>(Z1179-AA1179)/(Z1179+AA1179)</f>
        <v>-6.3977884480150155E-3</v>
      </c>
      <c r="AD1179" s="100"/>
      <c r="AE1179" s="96"/>
    </row>
    <row r="1180" spans="1:31" x14ac:dyDescent="0.35">
      <c r="A1180" s="2" t="s">
        <v>152</v>
      </c>
      <c r="B1180" s="9">
        <v>41598</v>
      </c>
      <c r="C1180" s="18">
        <v>1.55</v>
      </c>
      <c r="D1180" s="12">
        <v>7.18</v>
      </c>
      <c r="F1180" s="12">
        <v>11</v>
      </c>
      <c r="H1180" s="23">
        <f>10^-(D1180)</f>
        <v>6.606934480075943E-8</v>
      </c>
      <c r="I1180" s="24">
        <v>7.0000000000000001E-3</v>
      </c>
      <c r="J1180" s="25">
        <v>18.8</v>
      </c>
      <c r="K1180" s="29">
        <v>0.2</v>
      </c>
      <c r="L1180" s="25">
        <v>203</v>
      </c>
      <c r="M1180" s="29">
        <v>0.4</v>
      </c>
      <c r="N1180" s="25">
        <v>3.24</v>
      </c>
      <c r="O1180" s="25">
        <v>49.4</v>
      </c>
      <c r="P1180" s="25">
        <v>116</v>
      </c>
      <c r="Q1180" s="25">
        <v>1.05</v>
      </c>
      <c r="R1180" s="25">
        <v>1320</v>
      </c>
      <c r="S1180" s="29">
        <v>1.6</v>
      </c>
      <c r="T1180" s="51">
        <v>2.25</v>
      </c>
      <c r="U1180" s="42">
        <v>2.6</v>
      </c>
      <c r="V1180" s="42">
        <v>0.22</v>
      </c>
      <c r="W1180" s="42">
        <v>4.9300000000000004E-3</v>
      </c>
      <c r="X1180" s="42">
        <v>2374</v>
      </c>
      <c r="Y1180" s="44">
        <v>13.48</v>
      </c>
      <c r="Z1180" s="87">
        <f>(H1180/H$3)+(I1180/I$3*3)+(J1180/J$3)+(L1180/L$3*2)+(N1180/N$3*2)+(O1180/O$3)+(P1180/P$3*2)+(Q1180/Q$3*2)+(R1180/R$3)</f>
        <v>79.552304798770123</v>
      </c>
      <c r="AA1180" s="88">
        <f>(T1180/T$3*3)+(U1180/U$3*2)+(V1180/V$3)+(W1180/W$3)+(X1180/X$3)+Y1180</f>
        <v>80.576417779849677</v>
      </c>
      <c r="AB1180" s="90">
        <f>(Z1180-AA1180)/(Z1180+AA1180)</f>
        <v>-6.3955608000103572E-3</v>
      </c>
      <c r="AC1180" s="19">
        <v>79.62</v>
      </c>
      <c r="AD1180" s="13">
        <v>80.569999999999993</v>
      </c>
      <c r="AE1180" s="94">
        <v>1.19</v>
      </c>
    </row>
    <row r="1181" spans="1:31" x14ac:dyDescent="0.35">
      <c r="A1181" s="2" t="s">
        <v>273</v>
      </c>
      <c r="B1181" s="9">
        <v>38475</v>
      </c>
      <c r="C1181" s="19">
        <v>6.8</v>
      </c>
      <c r="D1181" s="12">
        <v>7.29</v>
      </c>
      <c r="F1181" s="12">
        <v>1.4</v>
      </c>
      <c r="H1181" s="23">
        <f>10^-(D1181)</f>
        <v>5.1286138399136415E-8</v>
      </c>
      <c r="I1181" s="32">
        <v>0.05</v>
      </c>
      <c r="J1181" s="25">
        <v>0.01</v>
      </c>
      <c r="K1181" s="29">
        <v>0.5</v>
      </c>
      <c r="L1181" s="25">
        <v>104</v>
      </c>
      <c r="M1181" s="29">
        <v>0.5</v>
      </c>
      <c r="N1181" s="25">
        <v>0.01</v>
      </c>
      <c r="O1181" s="25">
        <v>2.2000000000000002</v>
      </c>
      <c r="P1181" s="25">
        <v>8.66</v>
      </c>
      <c r="Q1181" s="25">
        <v>1E-3</v>
      </c>
      <c r="R1181" s="25">
        <v>14</v>
      </c>
      <c r="S1181" s="29">
        <v>0.8</v>
      </c>
      <c r="T1181" s="51">
        <v>0.1</v>
      </c>
      <c r="U1181" s="42">
        <v>38.799999999999997</v>
      </c>
      <c r="V1181" s="42">
        <v>64.45</v>
      </c>
      <c r="W1181" s="42">
        <v>4.3E-3</v>
      </c>
      <c r="X1181" s="42">
        <v>35</v>
      </c>
      <c r="Y1181" s="44">
        <v>3.82</v>
      </c>
      <c r="Z1181" s="87">
        <f>(H1181/H$3)+(I1181/I$3*3)+(J1181/J$3)+(L1181/L$3*2)+(N1181/N$3*2)+(O1181/O$3)+(P1181/P$3*2)+(Q1181/Q$3*2)+(R1181/R$3)</f>
        <v>6.5738209533746357</v>
      </c>
      <c r="AA1181" s="88">
        <f>(T1181/T$3*3)+(U1181/U$3*2)+(V1181/V$3)+(W1181/W$3)+(X1181/X$3)+Y1181</f>
        <v>6.6578189175308955</v>
      </c>
      <c r="AB1181" s="90">
        <f>(Z1181-AA1181)/(Z1181+AA1181)</f>
        <v>-6.3482655948760534E-3</v>
      </c>
      <c r="AE1181" s="96"/>
    </row>
    <row r="1182" spans="1:31" x14ac:dyDescent="0.35">
      <c r="A1182" s="2" t="s">
        <v>351</v>
      </c>
      <c r="B1182" s="9">
        <v>39161</v>
      </c>
      <c r="C1182" s="18">
        <v>5.04</v>
      </c>
      <c r="D1182" s="12">
        <v>6.54</v>
      </c>
      <c r="F1182" s="12">
        <v>0.67</v>
      </c>
      <c r="H1182" s="23">
        <f>10^-(D1182)</f>
        <v>2.8840315031266014E-7</v>
      </c>
      <c r="I1182" s="32">
        <v>0.08</v>
      </c>
      <c r="J1182" s="25">
        <v>0.01</v>
      </c>
      <c r="K1182" s="36"/>
      <c r="L1182" s="25">
        <v>25.2</v>
      </c>
      <c r="M1182" s="33"/>
      <c r="N1182" s="25">
        <v>0.03</v>
      </c>
      <c r="O1182" s="25">
        <v>4.6900000000000004</v>
      </c>
      <c r="P1182" s="25">
        <v>4.63</v>
      </c>
      <c r="Q1182" s="25">
        <v>7.0000000000000001E-3</v>
      </c>
      <c r="R1182" s="25">
        <v>17.899999999999999</v>
      </c>
      <c r="S1182" s="34"/>
      <c r="T1182" s="51">
        <v>0.14000000000000001</v>
      </c>
      <c r="U1182" s="42">
        <v>14.9</v>
      </c>
      <c r="V1182" s="42">
        <v>20</v>
      </c>
      <c r="W1182" s="42">
        <v>3.2799999999999999E-3</v>
      </c>
      <c r="X1182" s="42">
        <v>43</v>
      </c>
      <c r="Y1182" s="44">
        <v>0.73</v>
      </c>
      <c r="Z1182" s="87">
        <f>(H1182/H$3)+(I1182/I$3*3)+(J1182/J$3)+(L1182/L$3*2)+(N1182/N$3*2)+(O1182/O$3)+(P1182/P$3*2)+(Q1182/Q$3*2)+(R1182/R$3)</f>
        <v>2.5477269262388504</v>
      </c>
      <c r="AA1182" s="88">
        <f>(T1182/T$3*3)+(U1182/U$3*2)+(V1182/V$3)+(W1182/W$3)+(X1182/X$3)+Y1182</f>
        <v>2.5802409073744772</v>
      </c>
      <c r="AB1182" s="90">
        <f>(Z1182-AA1182)/(Z1182+AA1182)</f>
        <v>-6.3405197127994429E-3</v>
      </c>
      <c r="AD1182" s="100"/>
      <c r="AE1182" s="96"/>
    </row>
    <row r="1183" spans="1:31" x14ac:dyDescent="0.35">
      <c r="A1183" s="2" t="s">
        <v>106</v>
      </c>
      <c r="B1183" s="9">
        <v>40714</v>
      </c>
      <c r="C1183" s="18">
        <v>4.6100000000000003</v>
      </c>
      <c r="D1183" s="12">
        <v>7.38</v>
      </c>
      <c r="F1183" s="12">
        <v>2</v>
      </c>
      <c r="H1183" s="23">
        <f>10^-(D1183)</f>
        <v>4.1686938347033516E-8</v>
      </c>
      <c r="I1183" s="28"/>
      <c r="J1183" s="25">
        <v>0.39</v>
      </c>
      <c r="K1183" s="36"/>
      <c r="L1183" s="25">
        <v>112</v>
      </c>
      <c r="M1183" s="33"/>
      <c r="N1183" s="25">
        <v>2.5499999999999998</v>
      </c>
      <c r="O1183" s="25">
        <v>4.29</v>
      </c>
      <c r="P1183" s="25">
        <v>15.7</v>
      </c>
      <c r="Q1183" s="25">
        <v>0.43</v>
      </c>
      <c r="R1183" s="25">
        <v>16.899999999999999</v>
      </c>
      <c r="S1183" s="34"/>
      <c r="T1183" s="51">
        <v>0.01</v>
      </c>
      <c r="U1183" s="42">
        <v>32.9</v>
      </c>
      <c r="V1183" s="42">
        <v>0.22</v>
      </c>
      <c r="W1183" s="42">
        <v>5.2599999999999999E-3</v>
      </c>
      <c r="X1183" s="42">
        <v>25</v>
      </c>
      <c r="Y1183" s="44">
        <v>6.56</v>
      </c>
      <c r="Z1183" s="87">
        <f>(H1183/H$3)+(I1183/I$3*3)+(J1183/J$3)+(L1183/L$3*2)+(N1183/N$3*2)+(O1183/O$3)+(P1183/P$3*2)+(Q1183/Q$3*2)+(R1183/R$3)</f>
        <v>7.8539289442028384</v>
      </c>
      <c r="AA1183" s="88">
        <f>(T1183/T$3*3)+(U1183/U$3*2)+(V1183/V$3)+(W1183/W$3)+(X1183/X$3)+Y1183</f>
        <v>7.9541144897626639</v>
      </c>
      <c r="AB1183" s="90">
        <f>(Z1183-AA1183)/(Z1183+AA1183)</f>
        <v>-6.3376309647887666E-3</v>
      </c>
      <c r="AC1183" s="19">
        <v>7.9</v>
      </c>
      <c r="AD1183" s="99">
        <v>7.95</v>
      </c>
      <c r="AE1183" s="95">
        <v>0.63</v>
      </c>
    </row>
    <row r="1184" spans="1:31" x14ac:dyDescent="0.35">
      <c r="A1184" s="2" t="s">
        <v>363</v>
      </c>
      <c r="B1184" s="9">
        <v>39539</v>
      </c>
      <c r="C1184" s="18">
        <v>2.52</v>
      </c>
      <c r="D1184" s="12">
        <v>5.3</v>
      </c>
      <c r="E1184" s="16"/>
      <c r="F1184" s="12">
        <v>2.2999999999999998</v>
      </c>
      <c r="G1184" s="17"/>
      <c r="H1184" s="23">
        <f>10^-(D1184)</f>
        <v>5.011872336272719E-6</v>
      </c>
      <c r="I1184" s="32">
        <v>1E-3</v>
      </c>
      <c r="J1184" s="25">
        <v>0.02</v>
      </c>
      <c r="K1184" s="30">
        <v>0.2</v>
      </c>
      <c r="L1184" s="25">
        <v>19.399999999999999</v>
      </c>
      <c r="M1184" s="30">
        <v>0.2</v>
      </c>
      <c r="N1184" s="25">
        <v>0.04</v>
      </c>
      <c r="O1184" s="25">
        <v>11.2</v>
      </c>
      <c r="P1184" s="25">
        <v>3.49</v>
      </c>
      <c r="Q1184" s="25">
        <v>0.53</v>
      </c>
      <c r="R1184" s="25">
        <v>39.1</v>
      </c>
      <c r="S1184" s="31">
        <v>7.6</v>
      </c>
      <c r="T1184" s="51">
        <v>0.03</v>
      </c>
      <c r="U1184" s="42">
        <v>31.5</v>
      </c>
      <c r="V1184" s="42">
        <v>37.270000000000003</v>
      </c>
      <c r="W1184" s="42">
        <v>0.04</v>
      </c>
      <c r="X1184" s="42">
        <v>63</v>
      </c>
      <c r="Y1184" s="44">
        <v>0.27</v>
      </c>
      <c r="Z1184" s="87">
        <f>(H1184/H$3)+(I1184/I$3*3)+(J1184/J$3)+(L1184/L$3*2)+(N1184/N$3*2)+(O1184/O$3)+(P1184/P$3*2)+(Q1184/Q$3*2)+(R1184/R$3)</f>
        <v>3.2643264767684004</v>
      </c>
      <c r="AA1184" s="88">
        <f>(T1184/T$3*3)+(U1184/U$3*2)+(V1184/V$3)+(W1184/W$3)+(X1184/X$3)+Y1184</f>
        <v>3.3058690149826004</v>
      </c>
      <c r="AB1184" s="90">
        <f>(Z1184-AA1184)/(Z1184+AA1184)</f>
        <v>-6.3228770386448124E-3</v>
      </c>
      <c r="AD1184" s="100"/>
      <c r="AE1184" s="95">
        <v>1.72</v>
      </c>
    </row>
    <row r="1185" spans="1:31" x14ac:dyDescent="0.35">
      <c r="A1185" s="2" t="s">
        <v>87</v>
      </c>
      <c r="B1185" s="9">
        <v>37574</v>
      </c>
      <c r="C1185" s="18">
        <v>0.87</v>
      </c>
      <c r="D1185" s="12">
        <v>8.01</v>
      </c>
      <c r="F1185" s="12">
        <v>3.1</v>
      </c>
      <c r="H1185" s="23">
        <f>10^-(D1185)</f>
        <v>9.7723722095580911E-9</v>
      </c>
      <c r="I1185" s="32">
        <v>0.01</v>
      </c>
      <c r="J1185" s="25">
        <v>0.03</v>
      </c>
      <c r="K1185" s="30">
        <v>5</v>
      </c>
      <c r="L1185" s="25">
        <v>54.7</v>
      </c>
      <c r="M1185" s="30">
        <v>1</v>
      </c>
      <c r="N1185" s="25">
        <v>0.03</v>
      </c>
      <c r="O1185" s="25">
        <v>8.1999999999999993</v>
      </c>
      <c r="P1185" s="25">
        <v>5.0999999999999996</v>
      </c>
      <c r="Q1185" s="25">
        <v>0.01</v>
      </c>
      <c r="R1185" s="25">
        <v>6.9</v>
      </c>
      <c r="S1185" s="31">
        <v>24</v>
      </c>
      <c r="T1185" s="51">
        <v>0.06</v>
      </c>
      <c r="U1185" s="42">
        <v>32</v>
      </c>
      <c r="V1185" s="42">
        <v>28.77</v>
      </c>
      <c r="W1185" s="42">
        <v>0.03</v>
      </c>
      <c r="X1185" s="42">
        <v>24</v>
      </c>
      <c r="Y1185" s="44">
        <v>1.9</v>
      </c>
      <c r="Z1185" s="87">
        <f>(H1185/H$3)+(I1185/I$3*3)+(J1185/J$3)+(L1185/L$3*2)+(N1185/N$3*2)+(O1185/O$3)+(P1185/P$3*2)+(Q1185/Q$3*2)+(R1185/R$3)</f>
        <v>3.6631874502127442</v>
      </c>
      <c r="AA1185" s="88">
        <f>(T1185/T$3*3)+(U1185/U$3*2)+(V1185/V$3)+(W1185/W$3)+(X1185/X$3)+Y1185</f>
        <v>3.7097705501605769</v>
      </c>
      <c r="AB1185" s="90">
        <f>(Z1185-AA1185)/(Z1185+AA1185)</f>
        <v>-6.3181018996004094E-3</v>
      </c>
      <c r="AD1185" s="100"/>
      <c r="AE1185" s="96"/>
    </row>
    <row r="1186" spans="1:31" x14ac:dyDescent="0.35">
      <c r="A1186" s="2" t="s">
        <v>390</v>
      </c>
      <c r="B1186" s="9">
        <v>42158</v>
      </c>
      <c r="C1186" s="18">
        <v>6.88</v>
      </c>
      <c r="D1186" s="12">
        <v>6.08</v>
      </c>
      <c r="F1186" s="12">
        <v>8.5</v>
      </c>
      <c r="H1186" s="23">
        <f>10^-(D1186)</f>
        <v>8.3176377110266907E-7</v>
      </c>
      <c r="I1186" s="32">
        <v>4.0000000000000001E-3</v>
      </c>
      <c r="J1186" s="25">
        <v>0.01</v>
      </c>
      <c r="L1186" s="25">
        <v>34.700000000000003</v>
      </c>
      <c r="N1186" s="25">
        <v>0.02</v>
      </c>
      <c r="O1186" s="25">
        <v>6.14</v>
      </c>
      <c r="P1186" s="25">
        <v>4.55</v>
      </c>
      <c r="Q1186" s="25">
        <v>2E-3</v>
      </c>
      <c r="R1186" s="25">
        <v>25.6</v>
      </c>
      <c r="T1186" s="51">
        <v>0.02</v>
      </c>
      <c r="U1186" s="42">
        <v>28.1</v>
      </c>
      <c r="V1186" s="42">
        <v>22.39</v>
      </c>
      <c r="W1186" s="42">
        <v>3.2799999999999999E-3</v>
      </c>
      <c r="X1186" s="42">
        <v>59</v>
      </c>
      <c r="Y1186" s="44">
        <v>0.81</v>
      </c>
      <c r="Z1186" s="87">
        <f>(H1186/H$3)+(I1186/I$3*3)+(J1186/J$3)+(L1186/L$3*2)+(N1186/N$3*2)+(O1186/O$3)+(P1186/P$3*2)+(Q1186/Q$3*2)+(R1186/R$3)</f>
        <v>3.3782195177786534</v>
      </c>
      <c r="AA1186" s="88">
        <f>(T1186/T$3*3)+(U1186/U$3*2)+(V1186/V$3)+(W1186/W$3)+(X1186/X$3)+Y1186</f>
        <v>3.4211381643801277</v>
      </c>
      <c r="AB1186" s="90">
        <f>(Z1186-AA1186)/(Z1186+AA1186)</f>
        <v>-6.3121619140718297E-3</v>
      </c>
      <c r="AC1186" s="19">
        <v>3.39</v>
      </c>
      <c r="AD1186" s="99">
        <v>3.42</v>
      </c>
      <c r="AE1186" s="95">
        <v>0.78</v>
      </c>
    </row>
    <row r="1187" spans="1:31" x14ac:dyDescent="0.35">
      <c r="A1187" s="2" t="s">
        <v>112</v>
      </c>
      <c r="B1187" s="9">
        <v>42241</v>
      </c>
      <c r="C1187" s="18">
        <v>15.47</v>
      </c>
      <c r="D1187" s="12">
        <v>7.42</v>
      </c>
      <c r="F1187" s="12">
        <v>1.7</v>
      </c>
      <c r="H1187" s="23">
        <f>10^-(D1187)</f>
        <v>3.8018939632056113E-8</v>
      </c>
      <c r="I1187" s="32">
        <v>0.02</v>
      </c>
      <c r="J1187" s="25">
        <v>0.37</v>
      </c>
      <c r="K1187" s="29">
        <v>0.5</v>
      </c>
      <c r="L1187" s="25">
        <v>81.7</v>
      </c>
      <c r="M1187" s="29">
        <v>0.2</v>
      </c>
      <c r="N1187" s="25">
        <v>1.69</v>
      </c>
      <c r="O1187" s="25">
        <v>1.88</v>
      </c>
      <c r="P1187" s="25">
        <v>6.41</v>
      </c>
      <c r="Q1187" s="25">
        <v>0.19</v>
      </c>
      <c r="R1187" s="25">
        <v>13.1</v>
      </c>
      <c r="S1187" s="29">
        <v>2.2000000000000002</v>
      </c>
      <c r="T1187" s="51">
        <v>0.02</v>
      </c>
      <c r="U1187" s="42">
        <v>23.1</v>
      </c>
      <c r="V1187" s="42">
        <v>0.22</v>
      </c>
      <c r="W1187" s="42">
        <v>3.2799999999999999E-3</v>
      </c>
      <c r="X1187" s="42">
        <v>20</v>
      </c>
      <c r="Y1187" s="44">
        <v>4.33</v>
      </c>
      <c r="Z1187" s="87">
        <f>(H1187/H$3)+(I1187/I$3*3)+(J1187/J$3)+(L1187/L$3*2)+(N1187/N$3*2)+(O1187/O$3)+(P1187/P$3*2)+(Q1187/Q$3*2)+(R1187/R$3)</f>
        <v>5.312311456341849</v>
      </c>
      <c r="AA1187" s="88">
        <f>(T1187/T$3*3)+(U1187/U$3*2)+(V1187/V$3)+(W1187/W$3)+(X1187/X$3)+Y1187</f>
        <v>5.3793257083463288</v>
      </c>
      <c r="AB1187" s="90">
        <f>(Z1187-AA1187)/(Z1187+AA1187)</f>
        <v>-6.2679130400918664E-3</v>
      </c>
      <c r="AC1187" s="19">
        <v>5.34</v>
      </c>
      <c r="AD1187" s="99">
        <v>5.38</v>
      </c>
      <c r="AE1187" s="95">
        <v>0.64</v>
      </c>
    </row>
    <row r="1188" spans="1:31" x14ac:dyDescent="0.35">
      <c r="A1188" s="2" t="s">
        <v>110</v>
      </c>
      <c r="B1188" s="9">
        <v>38264</v>
      </c>
      <c r="C1188" s="19">
        <v>9.18</v>
      </c>
      <c r="D1188" s="12">
        <v>7.22</v>
      </c>
      <c r="F1188" s="12">
        <v>1.6</v>
      </c>
      <c r="H1188" s="23">
        <f>10^-(D1188)</f>
        <v>6.0255958607435649E-8</v>
      </c>
      <c r="I1188" s="28"/>
      <c r="J1188" s="25">
        <v>0.17</v>
      </c>
      <c r="K1188" s="29">
        <v>0.3</v>
      </c>
      <c r="L1188" s="25">
        <v>110</v>
      </c>
      <c r="M1188" s="29">
        <v>0.2</v>
      </c>
      <c r="N1188" s="25">
        <v>0.44</v>
      </c>
      <c r="O1188" s="25">
        <v>1.44</v>
      </c>
      <c r="P1188" s="25">
        <v>8.3699999999999992</v>
      </c>
      <c r="Q1188" s="25">
        <v>0.23</v>
      </c>
      <c r="R1188" s="25">
        <v>17.600000000000001</v>
      </c>
      <c r="S1188" s="29">
        <v>2.1</v>
      </c>
      <c r="T1188" s="51">
        <v>0.04</v>
      </c>
      <c r="U1188" s="42">
        <v>75.900000000000006</v>
      </c>
      <c r="V1188" s="42">
        <v>1.61</v>
      </c>
      <c r="W1188" s="42">
        <v>5.5836499999999999E-3</v>
      </c>
      <c r="X1188" s="42">
        <v>31</v>
      </c>
      <c r="Y1188" s="44">
        <v>4.62</v>
      </c>
      <c r="Z1188" s="87">
        <f>(H1188/H$3)+(I1188/I$3*3)+(J1188/J$3)+(L1188/L$3*2)+(N1188/N$3*2)+(O1188/O$3)+(P1188/P$3*2)+(Q1188/Q$3*2)+(R1188/R$3)</f>
        <v>7.0135801175535688</v>
      </c>
      <c r="AA1188" s="88">
        <f>(T1188/T$3*3)+(U1188/U$3*2)+(V1188/V$3)+(W1188/W$3)+(X1188/X$3)+Y1188</f>
        <v>7.101921613901637</v>
      </c>
      <c r="AB1188" s="90">
        <f>(Z1188-AA1188)/(Z1188+AA1188)</f>
        <v>-6.2584736999611304E-3</v>
      </c>
      <c r="AC1188" s="19">
        <v>6.99</v>
      </c>
      <c r="AD1188" s="99">
        <v>7.1</v>
      </c>
      <c r="AE1188" s="95">
        <v>0.1</v>
      </c>
    </row>
    <row r="1189" spans="1:31" x14ac:dyDescent="0.35">
      <c r="A1189" s="2" t="s">
        <v>217</v>
      </c>
      <c r="B1189" s="9">
        <v>38687</v>
      </c>
      <c r="C1189" s="18">
        <v>13</v>
      </c>
      <c r="D1189" s="12">
        <v>7.1</v>
      </c>
      <c r="F1189" s="12">
        <v>1</v>
      </c>
      <c r="H1189" s="23">
        <f>10^-(D1189)</f>
        <v>7.943282347242818E-8</v>
      </c>
      <c r="I1189" s="32">
        <v>0.01</v>
      </c>
      <c r="J1189" s="25">
        <v>0.04</v>
      </c>
      <c r="K1189" s="29">
        <v>1</v>
      </c>
      <c r="L1189" s="25">
        <v>104</v>
      </c>
      <c r="M1189" s="29">
        <v>1</v>
      </c>
      <c r="N1189" s="25">
        <v>0.34</v>
      </c>
      <c r="O1189" s="25">
        <v>2.9</v>
      </c>
      <c r="P1189" s="25">
        <v>7</v>
      </c>
      <c r="Q1189" s="25">
        <v>0.16</v>
      </c>
      <c r="R1189" s="25">
        <v>18</v>
      </c>
      <c r="S1189" s="29">
        <v>5</v>
      </c>
      <c r="T1189" s="51">
        <v>0.03</v>
      </c>
      <c r="U1189" s="42">
        <v>69</v>
      </c>
      <c r="V1189" s="42">
        <v>2.65</v>
      </c>
      <c r="W1189" s="42">
        <v>0.03</v>
      </c>
      <c r="X1189" s="42">
        <v>30</v>
      </c>
      <c r="Y1189" s="44">
        <v>4.4000000000000004</v>
      </c>
      <c r="Z1189" s="87">
        <f>(H1189/H$3)+(I1189/I$3*3)+(J1189/J$3)+(L1189/L$3*2)+(N1189/N$3*2)+(O1189/O$3)+(P1189/P$3*2)+(Q1189/Q$3*2)+(R1189/R$3)</f>
        <v>6.6439676005745021</v>
      </c>
      <c r="AA1189" s="88">
        <f>(T1189/T$3*3)+(U1189/U$3*2)+(V1189/V$3)+(W1189/W$3)+(X1189/X$3)+Y1189</f>
        <v>6.7270567050628216</v>
      </c>
      <c r="AB1189" s="90">
        <f>(Z1189-AA1189)/(Z1189+AA1189)</f>
        <v>-6.2141166292913348E-3</v>
      </c>
      <c r="AC1189" s="19">
        <v>6.64</v>
      </c>
      <c r="AD1189" s="99">
        <v>-6.73</v>
      </c>
      <c r="AE1189" s="95">
        <v>-1.2</v>
      </c>
    </row>
    <row r="1190" spans="1:31" x14ac:dyDescent="0.35">
      <c r="A1190" s="2" t="s">
        <v>314</v>
      </c>
      <c r="B1190" s="9">
        <v>40562</v>
      </c>
      <c r="C1190" s="19">
        <v>5.72</v>
      </c>
      <c r="D1190" s="12">
        <v>4.55</v>
      </c>
      <c r="F1190" s="12">
        <v>1.3</v>
      </c>
      <c r="H1190" s="23">
        <f>10^-(D1190)</f>
        <v>2.8183829312644511E-5</v>
      </c>
      <c r="I1190" s="24">
        <v>1.52</v>
      </c>
      <c r="J1190" s="25">
        <v>0.01</v>
      </c>
      <c r="K1190" s="29">
        <v>0.2</v>
      </c>
      <c r="L1190" s="25">
        <v>3.93</v>
      </c>
      <c r="M1190" s="29">
        <v>2.4</v>
      </c>
      <c r="N1190" s="25">
        <v>0.02</v>
      </c>
      <c r="O1190" s="25">
        <v>2.12</v>
      </c>
      <c r="P1190" s="25">
        <v>8.0500000000000007</v>
      </c>
      <c r="Q1190" s="25">
        <v>0.12</v>
      </c>
      <c r="R1190" s="25">
        <v>29.3</v>
      </c>
      <c r="S1190" s="29">
        <v>33</v>
      </c>
      <c r="T1190" s="51">
        <v>0.01</v>
      </c>
      <c r="U1190" s="42">
        <v>15.9</v>
      </c>
      <c r="V1190" s="42">
        <v>13.81</v>
      </c>
      <c r="W1190" s="42">
        <v>3.2799999999999999E-3</v>
      </c>
      <c r="X1190" s="42">
        <v>63</v>
      </c>
      <c r="Y1190" s="44">
        <v>0.06</v>
      </c>
      <c r="Z1190" s="87">
        <f>(H1190/H$3)+(I1190/I$3*3)+(J1190/J$3)+(L1190/L$3*2)+(N1190/N$3*2)+(O1190/O$3)+(P1190/P$3*2)+(Q1190/Q$3*2)+(R1190/R$3)</f>
        <v>2.3617562203909399</v>
      </c>
      <c r="AA1190" s="88">
        <f>(T1190/T$3*3)+(U1190/U$3*2)+(V1190/V$3)+(W1190/W$3)+(X1190/X$3)+Y1190</f>
        <v>2.3912886853777509</v>
      </c>
      <c r="AB1190" s="90">
        <f>(Z1190-AA1190)/(Z1190+AA1190)</f>
        <v>-6.2133780707537365E-3</v>
      </c>
      <c r="AC1190" s="19">
        <v>2.2599999999999998</v>
      </c>
      <c r="AD1190" s="99">
        <v>2.39</v>
      </c>
      <c r="AE1190" s="95">
        <v>5.79</v>
      </c>
    </row>
    <row r="1191" spans="1:31" x14ac:dyDescent="0.35">
      <c r="A1191" s="2" t="s">
        <v>327</v>
      </c>
      <c r="B1191" s="9">
        <v>40722</v>
      </c>
      <c r="C1191" s="18">
        <v>4.01</v>
      </c>
      <c r="D1191" s="12">
        <v>6.35</v>
      </c>
      <c r="F1191" s="12">
        <v>1.1000000000000001</v>
      </c>
      <c r="H1191" s="23">
        <f>10^-(D1191)</f>
        <v>4.4668359215096327E-7</v>
      </c>
      <c r="I1191" s="24">
        <v>0.01</v>
      </c>
      <c r="J1191" s="25">
        <v>0.01</v>
      </c>
      <c r="K1191" s="33"/>
      <c r="L1191" s="25">
        <v>49.2</v>
      </c>
      <c r="M1191" s="33"/>
      <c r="N1191" s="25">
        <v>8.9999999999999993E-3</v>
      </c>
      <c r="O1191" s="25">
        <v>1.77</v>
      </c>
      <c r="P1191" s="25">
        <v>7.55</v>
      </c>
      <c r="Q1191" s="25">
        <v>3.0000000000000001E-3</v>
      </c>
      <c r="R1191" s="25">
        <v>13.9</v>
      </c>
      <c r="S1191" s="34"/>
      <c r="T1191" s="51">
        <v>0.06</v>
      </c>
      <c r="U1191" s="42">
        <v>23.4</v>
      </c>
      <c r="V1191" s="42">
        <v>74.81</v>
      </c>
      <c r="W1191" s="42">
        <v>3.2799999999999999E-3</v>
      </c>
      <c r="X1191" s="42">
        <v>34</v>
      </c>
      <c r="Y1191" s="44">
        <v>1.1200000000000001</v>
      </c>
      <c r="Z1191" s="87">
        <f>(H1191/H$3)+(I1191/I$3*3)+(J1191/J$3)+(L1191/L$3*2)+(N1191/N$3*2)+(O1191/O$3)+(P1191/P$3*2)+(Q1191/Q$3*2)+(R1191/R$3)</f>
        <v>3.7282120640894272</v>
      </c>
      <c r="AA1191" s="88">
        <f>(T1191/T$3*3)+(U1191/U$3*2)+(V1191/V$3)+(W1191/W$3)+(X1191/X$3)+Y1191</f>
        <v>3.7748216533690528</v>
      </c>
      <c r="AB1191" s="90">
        <f>(Z1191-AA1191)/(Z1191+AA1191)</f>
        <v>-6.212099136802738E-3</v>
      </c>
      <c r="AC1191" s="19">
        <v>3.73</v>
      </c>
      <c r="AD1191" s="13">
        <v>3.78</v>
      </c>
      <c r="AE1191" s="94">
        <v>1.33</v>
      </c>
    </row>
    <row r="1192" spans="1:31" x14ac:dyDescent="0.35">
      <c r="A1192" s="2" t="s">
        <v>95</v>
      </c>
      <c r="B1192" s="9">
        <v>32030</v>
      </c>
      <c r="C1192" s="18">
        <v>0.78</v>
      </c>
      <c r="D1192" s="12">
        <v>7.28</v>
      </c>
      <c r="F1192" s="12">
        <v>3</v>
      </c>
      <c r="H1192" s="23">
        <f>10^-(D1192)</f>
        <v>5.2480746024977185E-8</v>
      </c>
      <c r="J1192" s="25">
        <v>1.03</v>
      </c>
      <c r="K1192" s="33"/>
      <c r="L1192" s="25">
        <v>59</v>
      </c>
      <c r="M1192" s="33"/>
      <c r="N1192" s="25">
        <v>1.6</v>
      </c>
      <c r="O1192" s="25">
        <v>8.3000000000000007</v>
      </c>
      <c r="P1192" s="25">
        <v>21</v>
      </c>
      <c r="Q1192" s="25">
        <v>0.06</v>
      </c>
      <c r="R1192" s="25">
        <v>195</v>
      </c>
      <c r="S1192" s="31">
        <v>2.7</v>
      </c>
      <c r="T1192" s="51">
        <v>0.01</v>
      </c>
      <c r="U1192" s="45"/>
      <c r="V1192" s="42">
        <v>0.44</v>
      </c>
      <c r="W1192" s="42">
        <v>6.5690000000000002E-3</v>
      </c>
      <c r="X1192" s="42">
        <v>216</v>
      </c>
      <c r="Y1192" s="44">
        <v>7.55</v>
      </c>
      <c r="Z1192" s="87">
        <f>(H1192/H$3)+(I1192/I$3*3)+(J1192/J$3)+(L1192/L$3*2)+(N1192/N$3*2)+(O1192/O$3)+(P1192/P$3*2)+(Q1192/Q$3*2)+(R1192/R$3)</f>
        <v>13.482723550345707</v>
      </c>
      <c r="AA1192" s="88">
        <f>(T1192/T$3*3)+(U1192/U$3*2)+(V1192/V$3)+(W1192/W$3)+(X1192/X$3)+Y1192</f>
        <v>13.65064432531539</v>
      </c>
      <c r="AB1192" s="90">
        <f>(Z1192-AA1192)/(Z1192+AA1192)</f>
        <v>-6.188718471631759E-3</v>
      </c>
    </row>
    <row r="1193" spans="1:31" x14ac:dyDescent="0.35">
      <c r="A1193" s="2" t="s">
        <v>108</v>
      </c>
      <c r="B1193" s="9">
        <v>36808</v>
      </c>
      <c r="C1193" s="18">
        <v>13.45</v>
      </c>
      <c r="D1193" s="12">
        <v>7.54</v>
      </c>
      <c r="F1193" s="12">
        <v>1.6</v>
      </c>
      <c r="H1193" s="23">
        <f>10^-(D1193)</f>
        <v>2.8840315031265985E-8</v>
      </c>
      <c r="I1193" s="32">
        <v>5.0000000000000001E-3</v>
      </c>
      <c r="J1193" s="25">
        <v>0.56999999999999995</v>
      </c>
      <c r="K1193" s="33"/>
      <c r="L1193" s="25">
        <v>55</v>
      </c>
      <c r="M1193" s="33"/>
      <c r="N1193" s="35"/>
      <c r="O1193" s="25">
        <v>2.61</v>
      </c>
      <c r="P1193" s="25">
        <v>5.91</v>
      </c>
      <c r="Q1193" s="35"/>
      <c r="R1193" s="25">
        <v>21.9</v>
      </c>
      <c r="S1193" s="34"/>
      <c r="T1193" s="51">
        <v>0.15</v>
      </c>
      <c r="U1193" s="42">
        <v>5.34</v>
      </c>
      <c r="V1193" s="42">
        <v>0.22</v>
      </c>
      <c r="W1193" s="42">
        <v>3.2845000000000001E-3</v>
      </c>
      <c r="X1193" s="42">
        <v>19</v>
      </c>
      <c r="Y1193" s="44">
        <v>3.68</v>
      </c>
      <c r="Z1193" s="87">
        <f>(H1193/H$3)+(I1193/I$3*3)+(J1193/J$3)+(L1193/L$3*2)+(N1193/N$3*2)+(O1193/O$3)+(P1193/P$3*2)+(Q1193/Q$3*2)+(R1193/R$3)</f>
        <v>4.282293303557644</v>
      </c>
      <c r="AA1193" s="88">
        <f>(T1193/T$3*3)+(U1193/U$3*2)+(V1193/V$3)+(W1193/W$3)+(X1193/X$3)+Y1193</f>
        <v>4.3354932165147773</v>
      </c>
      <c r="AB1193" s="90">
        <f>(Z1193-AA1193)/(Z1193+AA1193)</f>
        <v>-6.1732688357063348E-3</v>
      </c>
      <c r="AD1193" s="100"/>
      <c r="AE1193" s="96"/>
    </row>
    <row r="1194" spans="1:31" x14ac:dyDescent="0.35">
      <c r="A1194" s="2" t="s">
        <v>114</v>
      </c>
      <c r="B1194" s="9">
        <v>35717</v>
      </c>
      <c r="C1194" s="18">
        <v>9.32</v>
      </c>
      <c r="D1194" s="12">
        <v>7.29</v>
      </c>
      <c r="F1194" s="12">
        <v>2.1</v>
      </c>
      <c r="H1194" s="23">
        <f>10^-(D1194)</f>
        <v>5.1286138399136415E-8</v>
      </c>
      <c r="I1194" s="24">
        <v>2E-3</v>
      </c>
      <c r="J1194" s="25">
        <v>0.6</v>
      </c>
      <c r="K1194" s="30">
        <v>0.2</v>
      </c>
      <c r="L1194" s="25">
        <v>370</v>
      </c>
      <c r="M1194" s="30">
        <v>0.2</v>
      </c>
      <c r="N1194" s="25">
        <v>2.56</v>
      </c>
      <c r="O1194" s="25">
        <v>3.8</v>
      </c>
      <c r="P1194" s="25">
        <v>18</v>
      </c>
      <c r="Q1194" s="25">
        <v>0.27</v>
      </c>
      <c r="R1194" s="25">
        <v>23</v>
      </c>
      <c r="S1194" s="31">
        <v>1.2</v>
      </c>
      <c r="T1194" s="51">
        <v>0.01</v>
      </c>
      <c r="U1194" s="42">
        <v>736</v>
      </c>
      <c r="V1194" s="42">
        <v>0.22</v>
      </c>
      <c r="W1194" s="42">
        <v>3.2845000000000001E-3</v>
      </c>
      <c r="X1194" s="42">
        <v>26</v>
      </c>
      <c r="Y1194" s="44">
        <v>5.38</v>
      </c>
      <c r="Z1194" s="87">
        <f>(H1194/H$3)+(I1194/I$3*3)+(J1194/J$3)+(L1194/L$3*2)+(N1194/N$3*2)+(O1194/O$3)+(P1194/P$3*2)+(Q1194/Q$3*2)+(R1194/R$3)</f>
        <v>21.17662639685507</v>
      </c>
      <c r="AA1194" s="88">
        <f>(T1194/T$3*3)+(U1194/U$3*2)+(V1194/V$3)+(W1194/W$3)+(X1194/X$3)+Y1194</f>
        <v>21.439523965307249</v>
      </c>
      <c r="AB1194" s="90">
        <f>(Z1194-AA1194)/(Z1194+AA1194)</f>
        <v>-6.1689656671945143E-3</v>
      </c>
    </row>
    <row r="1195" spans="1:31" x14ac:dyDescent="0.35">
      <c r="A1195" s="2" t="s">
        <v>258</v>
      </c>
      <c r="B1195" s="9">
        <v>38694</v>
      </c>
      <c r="C1195" s="18">
        <v>12.41</v>
      </c>
      <c r="D1195" s="12">
        <v>7.3</v>
      </c>
      <c r="F1195" s="12">
        <v>1</v>
      </c>
      <c r="H1195" s="23">
        <f>10^-(D1195)</f>
        <v>5.0118723362727164E-8</v>
      </c>
      <c r="J1195" s="25">
        <v>0.13</v>
      </c>
      <c r="K1195" s="30">
        <v>1</v>
      </c>
      <c r="L1195" s="27">
        <v>172</v>
      </c>
      <c r="M1195" s="30">
        <v>3</v>
      </c>
      <c r="N1195" s="25">
        <v>0.93</v>
      </c>
      <c r="O1195" s="25">
        <v>1.6</v>
      </c>
      <c r="P1195" s="25">
        <v>12.4</v>
      </c>
      <c r="Q1195" s="25">
        <v>0.02</v>
      </c>
      <c r="R1195" s="25">
        <v>13.5</v>
      </c>
      <c r="S1195" s="31">
        <v>6</v>
      </c>
      <c r="T1195" s="51">
        <v>0.03</v>
      </c>
      <c r="U1195" s="42">
        <v>53</v>
      </c>
      <c r="V1195" s="42">
        <v>0.44</v>
      </c>
      <c r="W1195" s="42">
        <v>0.03</v>
      </c>
      <c r="X1195" s="42">
        <v>35</v>
      </c>
      <c r="Y1195" s="44">
        <v>8.3000000000000007</v>
      </c>
      <c r="Z1195" s="87">
        <f>(H1195/H$3)+(I1195/I$3*3)+(J1195/J$3)+(L1195/L$3*2)+(N1195/N$3*2)+(O1195/O$3)+(P1195/P$3*2)+(Q1195/Q$3*2)+(R1195/R$3)</f>
        <v>10.272377023772973</v>
      </c>
      <c r="AA1195" s="88">
        <f>(T1195/T$3*3)+(U1195/U$3*2)+(V1195/V$3)+(W1195/W$3)+(X1195/X$3)+Y1195</f>
        <v>10.399364812450148</v>
      </c>
      <c r="AB1195" s="90">
        <f>(Z1195-AA1195)/(Z1195+AA1195)</f>
        <v>-6.1430618514524016E-3</v>
      </c>
      <c r="AC1195" s="19">
        <v>10.27</v>
      </c>
      <c r="AD1195" s="13">
        <v>-10.39</v>
      </c>
      <c r="AE1195" s="94">
        <v>-1.1399999999999999</v>
      </c>
    </row>
    <row r="1196" spans="1:31" x14ac:dyDescent="0.35">
      <c r="A1196" s="2" t="s">
        <v>214</v>
      </c>
      <c r="B1196" s="9">
        <v>38848</v>
      </c>
      <c r="C1196" s="20"/>
      <c r="D1196" s="12">
        <v>7.68</v>
      </c>
      <c r="F1196" s="12">
        <v>2.2000000000000002</v>
      </c>
      <c r="H1196" s="23">
        <f>10^-(D1196)</f>
        <v>2.0892961308540368E-8</v>
      </c>
      <c r="I1196" s="24">
        <v>2E-3</v>
      </c>
      <c r="J1196" s="25">
        <v>0.03</v>
      </c>
      <c r="K1196" s="29">
        <v>5</v>
      </c>
      <c r="L1196" s="25">
        <v>80.62</v>
      </c>
      <c r="M1196" s="29">
        <v>5</v>
      </c>
      <c r="N1196" s="25">
        <v>1.99</v>
      </c>
      <c r="O1196" s="25">
        <v>1.32</v>
      </c>
      <c r="P1196" s="25">
        <v>2.2200000000000002</v>
      </c>
      <c r="Q1196" s="25">
        <v>0.16</v>
      </c>
      <c r="R1196" s="25">
        <v>14.6</v>
      </c>
      <c r="S1196" s="31">
        <v>10</v>
      </c>
      <c r="T1196" s="51">
        <v>0.12</v>
      </c>
      <c r="U1196" s="41">
        <v>64</v>
      </c>
      <c r="V1196" s="42">
        <v>0.56999999999999995</v>
      </c>
      <c r="W1196" s="42">
        <v>0.02</v>
      </c>
      <c r="X1196" s="42">
        <v>23</v>
      </c>
      <c r="Y1196" s="44">
        <v>3.02</v>
      </c>
      <c r="Z1196" s="87">
        <f>(H1196/H$3)+(I1196/I$3*3)+(J1196/J$3)+(L1196/L$3*2)+(N1196/N$3*2)+(O1196/O$3)+(P1196/P$3*2)+(Q1196/Q$3*2)+(R1196/R$3)</f>
        <v>4.953389212444077</v>
      </c>
      <c r="AA1196" s="88">
        <f>(T1196/T$3*3)+(U1196/U$3*2)+(V1196/V$3)+(W1196/W$3)+(X1196/X$3)+Y1196</f>
        <v>5.014581949590319</v>
      </c>
      <c r="AB1196" s="90">
        <f>(Z1196-AA1196)/(Z1196+AA1196)</f>
        <v>-6.138936013309346E-3</v>
      </c>
      <c r="AC1196" s="19">
        <v>4.96</v>
      </c>
      <c r="AD1196" s="13">
        <v>5.01</v>
      </c>
      <c r="AE1196" s="94">
        <v>-1.18</v>
      </c>
    </row>
    <row r="1197" spans="1:31" x14ac:dyDescent="0.35">
      <c r="A1197" s="2" t="s">
        <v>359</v>
      </c>
      <c r="B1197" s="9">
        <v>39210</v>
      </c>
      <c r="C1197" s="19">
        <v>3.07</v>
      </c>
      <c r="D1197" s="12">
        <v>5.88</v>
      </c>
      <c r="F1197" s="12">
        <v>2.6</v>
      </c>
      <c r="H1197" s="23">
        <f>10^-(D1197)</f>
        <v>1.3182567385564063E-6</v>
      </c>
      <c r="I1197" s="24">
        <v>4.0000000000000001E-3</v>
      </c>
      <c r="J1197" s="25">
        <v>0.01</v>
      </c>
      <c r="K1197" s="33"/>
      <c r="L1197" s="25">
        <v>44.8</v>
      </c>
      <c r="M1197" s="33"/>
      <c r="N1197" s="25">
        <v>1E-3</v>
      </c>
      <c r="O1197" s="25">
        <v>8.59</v>
      </c>
      <c r="P1197" s="25">
        <v>6.56</v>
      </c>
      <c r="Q1197" s="25">
        <v>1E-3</v>
      </c>
      <c r="R1197" s="25">
        <v>6.55</v>
      </c>
      <c r="S1197" s="34"/>
      <c r="T1197" s="51">
        <v>0.01</v>
      </c>
      <c r="U1197" s="42">
        <v>12.4</v>
      </c>
      <c r="V1197" s="42">
        <v>134.57</v>
      </c>
      <c r="W1197" s="42">
        <v>3.2799999999999999E-3</v>
      </c>
      <c r="X1197" s="42">
        <v>21</v>
      </c>
      <c r="Y1197" s="44">
        <v>0.3</v>
      </c>
      <c r="Z1197" s="87">
        <f>(H1197/H$3)+(I1197/I$3*3)+(J1197/J$3)+(L1197/L$3*2)+(N1197/N$3*2)+(O1197/O$3)+(P1197/P$3*2)+(Q1197/Q$3*2)+(R1197/R$3)</f>
        <v>3.2808979776166907</v>
      </c>
      <c r="AA1197" s="88">
        <f>(T1197/T$3*3)+(U1197/U$3*2)+(V1197/V$3)+(W1197/W$3)+(X1197/X$3)+Y1197</f>
        <v>3.3213998060012186</v>
      </c>
      <c r="AB1197" s="90">
        <f>(Z1197-AA1197)/(Z1197+AA1197)</f>
        <v>-6.1345049423587039E-3</v>
      </c>
    </row>
    <row r="1198" spans="1:31" x14ac:dyDescent="0.35">
      <c r="A1198" s="2" t="s">
        <v>115</v>
      </c>
      <c r="B1198" s="9">
        <v>33905</v>
      </c>
      <c r="C1198" s="18">
        <v>8.98</v>
      </c>
      <c r="D1198" s="12">
        <v>7.14</v>
      </c>
      <c r="F1198" s="12">
        <v>1.4</v>
      </c>
      <c r="H1198" s="23">
        <f>10^-(D1198)</f>
        <v>7.2443596007499061E-8</v>
      </c>
      <c r="I1198" s="32">
        <v>5.0000000000000001E-3</v>
      </c>
      <c r="J1198" s="25">
        <v>0.12</v>
      </c>
      <c r="K1198" s="30">
        <v>1.1000000000000001</v>
      </c>
      <c r="L1198" s="25">
        <v>47</v>
      </c>
      <c r="M1198" s="30">
        <v>1</v>
      </c>
      <c r="N1198" s="25">
        <v>0.53</v>
      </c>
      <c r="O1198" s="25">
        <v>0.71</v>
      </c>
      <c r="P1198" s="25">
        <v>1.8</v>
      </c>
      <c r="Q1198" s="25">
        <v>0.09</v>
      </c>
      <c r="R1198" s="25">
        <v>6</v>
      </c>
      <c r="S1198" s="31">
        <v>5</v>
      </c>
      <c r="T1198" s="51">
        <v>0.06</v>
      </c>
      <c r="U1198" s="42">
        <v>13.6</v>
      </c>
      <c r="V1198" s="42">
        <v>2.21</v>
      </c>
      <c r="W1198" s="42">
        <v>0.01</v>
      </c>
      <c r="X1198" s="42">
        <v>8</v>
      </c>
      <c r="Y1198" s="44">
        <v>2.29</v>
      </c>
      <c r="Z1198" s="87">
        <f>(H1198/H$3)+(I1198/I$3*3)+(J1198/J$3)+(L1198/L$3*2)+(N1198/N$3*2)+(O1198/O$3)+(P1198/P$3*2)+(Q1198/Q$3*2)+(R1198/R$3)</f>
        <v>2.8020166090706935</v>
      </c>
      <c r="AA1198" s="88">
        <f>(T1198/T$3*3)+(U1198/U$3*2)+(V1198/V$3)+(W1198/W$3)+(X1198/X$3)+Y1198</f>
        <v>2.836554732295772</v>
      </c>
      <c r="AB1198" s="90">
        <f>(Z1198-AA1198)/(Z1198+AA1198)</f>
        <v>-6.1253323109872167E-3</v>
      </c>
      <c r="AD1198" s="100"/>
      <c r="AE1198" s="96"/>
    </row>
    <row r="1199" spans="1:31" x14ac:dyDescent="0.35">
      <c r="A1199" s="2" t="s">
        <v>342</v>
      </c>
      <c r="B1199" s="9">
        <v>34214</v>
      </c>
      <c r="C1199" s="18">
        <v>9.09</v>
      </c>
      <c r="D1199" s="12">
        <v>4.84</v>
      </c>
      <c r="F1199" s="12">
        <v>1.7</v>
      </c>
      <c r="H1199" s="23">
        <f>10^-(D1199)</f>
        <v>1.4454397707459275E-5</v>
      </c>
      <c r="I1199" s="28"/>
      <c r="J1199" s="25">
        <v>0.01</v>
      </c>
      <c r="K1199" s="30">
        <v>1</v>
      </c>
      <c r="L1199" s="25">
        <v>9.9</v>
      </c>
      <c r="M1199" s="30">
        <v>1</v>
      </c>
      <c r="N1199" s="25">
        <v>0.01</v>
      </c>
      <c r="O1199" s="25">
        <v>1.3</v>
      </c>
      <c r="P1199" s="25">
        <v>4.0999999999999996</v>
      </c>
      <c r="Q1199" s="25">
        <v>0.06</v>
      </c>
      <c r="R1199" s="25">
        <v>20</v>
      </c>
      <c r="S1199" s="31">
        <v>20</v>
      </c>
      <c r="T1199" s="51">
        <v>0.08</v>
      </c>
      <c r="U1199" s="42">
        <v>12.3</v>
      </c>
      <c r="V1199" s="42">
        <v>13.59</v>
      </c>
      <c r="W1199" s="42">
        <v>3.2845000000000001E-3</v>
      </c>
      <c r="X1199" s="42">
        <v>44</v>
      </c>
      <c r="Y1199" s="44">
        <v>0.04</v>
      </c>
      <c r="Z1199" s="87">
        <f>(H1199/H$3)+(I1199/I$3*3)+(J1199/J$3)+(L1199/L$3*2)+(N1199/N$3*2)+(O1199/O$3)+(P1199/P$3*2)+(Q1199/Q$3*2)+(R1199/R$3)</f>
        <v>1.7376255735981394</v>
      </c>
      <c r="AA1199" s="88">
        <f>(T1199/T$3*3)+(U1199/U$3*2)+(V1199/V$3)+(W1199/W$3)+(X1199/X$3)+Y1199</f>
        <v>1.759040118850711</v>
      </c>
      <c r="AB1199" s="90">
        <f>(Z1199-AA1199)/(Z1199+AA1199)</f>
        <v>-6.1242758490801406E-3</v>
      </c>
      <c r="AD1199" s="100"/>
      <c r="AE1199" s="96"/>
    </row>
    <row r="1200" spans="1:31" x14ac:dyDescent="0.35">
      <c r="A1200" s="2" t="s">
        <v>276</v>
      </c>
      <c r="B1200" s="9">
        <v>40855</v>
      </c>
      <c r="C1200" s="18">
        <v>2.86</v>
      </c>
      <c r="D1200" s="12">
        <v>5.85</v>
      </c>
      <c r="F1200" s="12">
        <v>1.5</v>
      </c>
      <c r="H1200" s="23">
        <f>10^-(D1200)</f>
        <v>1.4125375446227531E-6</v>
      </c>
      <c r="I1200" s="28"/>
      <c r="J1200" s="25">
        <v>7.0000000000000007E-2</v>
      </c>
      <c r="K1200" s="33"/>
      <c r="L1200" s="25">
        <v>38.4</v>
      </c>
      <c r="M1200" s="33"/>
      <c r="N1200" s="25">
        <v>0.93</v>
      </c>
      <c r="O1200" s="25">
        <v>4.1900000000000004</v>
      </c>
      <c r="P1200" s="25">
        <v>4.3099999999999996</v>
      </c>
      <c r="Q1200" s="25">
        <v>0.04</v>
      </c>
      <c r="R1200" s="25">
        <v>67.099999999999994</v>
      </c>
      <c r="S1200" s="34"/>
      <c r="T1200" s="51">
        <v>0.01</v>
      </c>
      <c r="U1200" s="42">
        <v>53.3</v>
      </c>
      <c r="V1200" s="42">
        <v>9.4700000000000006</v>
      </c>
      <c r="W1200" s="42">
        <v>3.2799999999999999E-3</v>
      </c>
      <c r="X1200" s="42">
        <v>135</v>
      </c>
      <c r="Y1200" s="44">
        <v>0.33</v>
      </c>
      <c r="Z1200" s="87">
        <f>(H1200/H$3)+(I1200/I$3*3)+(J1200/J$3)+(L1200/L$3*2)+(N1200/N$3*2)+(O1200/O$3)+(P1200/P$3*2)+(Q1200/Q$3*2)+(R1200/R$3)</f>
        <v>5.3352255938382331</v>
      </c>
      <c r="AA1200" s="88">
        <f>(T1200/T$3*3)+(U1200/U$3*2)+(V1200/V$3)+(W1200/W$3)+(X1200/X$3)+Y1200</f>
        <v>5.4009172428338719</v>
      </c>
      <c r="AB1200" s="90">
        <f>(Z1200-AA1200)/(Z1200+AA1200)</f>
        <v>-6.1187383583656985E-3</v>
      </c>
      <c r="AC1200" s="19">
        <v>5.37</v>
      </c>
      <c r="AD1200" s="13">
        <v>5.4</v>
      </c>
      <c r="AE1200" s="95">
        <v>0.54</v>
      </c>
    </row>
    <row r="1201" spans="1:31" x14ac:dyDescent="0.35">
      <c r="A1201" s="2" t="s">
        <v>338</v>
      </c>
      <c r="B1201" s="9">
        <v>40339</v>
      </c>
      <c r="C1201" s="18">
        <v>2.65</v>
      </c>
      <c r="D1201" s="12">
        <v>5.81</v>
      </c>
      <c r="F1201" s="12">
        <v>17</v>
      </c>
      <c r="H1201" s="23">
        <f>10^-(D1201)</f>
        <v>1.5488166189124819E-6</v>
      </c>
      <c r="I1201" s="32">
        <v>0.02</v>
      </c>
      <c r="J1201" s="25">
        <v>0.03</v>
      </c>
      <c r="K1201" s="30">
        <v>4.4000000000000004</v>
      </c>
      <c r="L1201" s="25">
        <v>41.3</v>
      </c>
      <c r="M1201" s="30">
        <v>1.1000000000000001</v>
      </c>
      <c r="N1201" s="25">
        <v>0.17</v>
      </c>
      <c r="O1201" s="25">
        <v>20.399999999999999</v>
      </c>
      <c r="P1201" s="25">
        <v>5.47</v>
      </c>
      <c r="Q1201" s="25">
        <v>0.03</v>
      </c>
      <c r="R1201" s="25">
        <v>14.1</v>
      </c>
      <c r="S1201" s="31">
        <v>190</v>
      </c>
      <c r="T1201" s="51">
        <v>0.03</v>
      </c>
      <c r="U1201" s="42">
        <v>56.3</v>
      </c>
      <c r="V1201" s="42">
        <v>29.48</v>
      </c>
      <c r="W1201" s="42">
        <v>0.04</v>
      </c>
      <c r="X1201" s="42">
        <v>32</v>
      </c>
      <c r="Y1201" s="44">
        <v>1.1499999999999999</v>
      </c>
      <c r="Z1201" s="87">
        <f>(H1201/H$3)+(I1201/I$3*3)+(J1201/J$3)+(L1201/L$3*2)+(N1201/N$3*2)+(O1201/O$3)+(P1201/P$3*2)+(Q1201/Q$3*2)+(R1201/R$3)</f>
        <v>3.6570199969506114</v>
      </c>
      <c r="AA1201" s="88">
        <f>(T1201/T$3*3)+(U1201/U$3*2)+(V1201/V$3)+(W1201/W$3)+(X1201/X$3)+Y1201</f>
        <v>3.7020429727144175</v>
      </c>
      <c r="AB1201" s="90">
        <f>(Z1201-AA1201)/(Z1201+AA1201)</f>
        <v>-6.1180310522408066E-3</v>
      </c>
      <c r="AC1201" s="19">
        <v>3.7</v>
      </c>
      <c r="AD1201" s="99">
        <v>3.7</v>
      </c>
      <c r="AE1201" s="95">
        <v>0.04</v>
      </c>
    </row>
    <row r="1202" spans="1:31" x14ac:dyDescent="0.35">
      <c r="A1202" s="2" t="s">
        <v>179</v>
      </c>
      <c r="B1202" s="9">
        <v>37931</v>
      </c>
      <c r="C1202" s="18">
        <v>18.87</v>
      </c>
      <c r="D1202" s="12">
        <v>7.17</v>
      </c>
      <c r="F1202" s="12">
        <v>2.1</v>
      </c>
      <c r="H1202" s="23">
        <f>10^-(D1202)</f>
        <v>6.7608297539197998E-8</v>
      </c>
      <c r="I1202" s="24">
        <v>0.46</v>
      </c>
      <c r="J1202" s="25">
        <v>0.16</v>
      </c>
      <c r="K1202" s="33"/>
      <c r="L1202" s="25">
        <v>89.4</v>
      </c>
      <c r="M1202" s="33"/>
      <c r="N1202" s="25">
        <v>2.4</v>
      </c>
      <c r="O1202" s="25">
        <v>1.85</v>
      </c>
      <c r="P1202" s="25">
        <v>7.29</v>
      </c>
      <c r="Q1202" s="25">
        <v>0.2</v>
      </c>
      <c r="R1202" s="25">
        <v>11</v>
      </c>
      <c r="S1202" s="34"/>
      <c r="T1202" s="51">
        <v>0.01</v>
      </c>
      <c r="U1202" s="42">
        <v>18.899999999999999</v>
      </c>
      <c r="V1202" s="42">
        <v>0.22</v>
      </c>
      <c r="W1202" s="42">
        <v>3.6129500000000002E-3</v>
      </c>
      <c r="X1202" s="42">
        <v>15</v>
      </c>
      <c r="Y1202" s="44">
        <v>4.99</v>
      </c>
      <c r="Z1202" s="87">
        <f>(H1202/H$3)+(I1202/I$3*3)+(J1202/J$3)+(L1202/L$3*2)+(N1202/N$3*2)+(O1202/O$3)+(P1202/P$3*2)+(Q1202/Q$3*2)+(R1202/R$3)</f>
        <v>5.7398776295848686</v>
      </c>
      <c r="AA1202" s="88">
        <f>(T1202/T$3*3)+(U1202/U$3*2)+(V1202/V$3)+(W1202/W$3)+(X1202/X$3)+Y1202</f>
        <v>5.8105370892022075</v>
      </c>
      <c r="AB1202" s="90">
        <f>(Z1202-AA1202)/(Z1202+AA1202)</f>
        <v>-6.1174824746690068E-3</v>
      </c>
      <c r="AD1202" s="100"/>
      <c r="AE1202" s="96"/>
    </row>
    <row r="1203" spans="1:31" x14ac:dyDescent="0.35">
      <c r="A1203" s="2" t="s">
        <v>382</v>
      </c>
      <c r="B1203" s="9">
        <v>35942</v>
      </c>
      <c r="C1203" s="18">
        <v>11.57</v>
      </c>
      <c r="D1203" s="12">
        <v>4.26</v>
      </c>
      <c r="F1203" s="12">
        <v>3.4</v>
      </c>
      <c r="H1203" s="23">
        <f>10^-(D1203)</f>
        <v>5.4954087385762447E-5</v>
      </c>
      <c r="I1203" s="32">
        <v>0.57999999999999996</v>
      </c>
      <c r="J1203" s="25">
        <v>0.37</v>
      </c>
      <c r="K1203" s="33"/>
      <c r="L1203" s="25">
        <v>43.6</v>
      </c>
      <c r="M1203" s="33"/>
      <c r="N1203" s="25">
        <v>0.01</v>
      </c>
      <c r="O1203" s="25">
        <v>10.3</v>
      </c>
      <c r="P1203" s="25">
        <v>24.2</v>
      </c>
      <c r="Q1203" s="25">
        <v>8.58</v>
      </c>
      <c r="R1203" s="25">
        <v>43.5</v>
      </c>
      <c r="S1203" s="34"/>
      <c r="T1203" s="51">
        <v>0.57999999999999996</v>
      </c>
      <c r="U1203" s="42">
        <v>22</v>
      </c>
      <c r="V1203" s="42">
        <v>269.14</v>
      </c>
      <c r="W1203" s="42">
        <v>0.03</v>
      </c>
      <c r="X1203" s="42">
        <v>70</v>
      </c>
      <c r="Y1203" s="44">
        <v>0.01</v>
      </c>
      <c r="Z1203" s="87">
        <f>(H1203/H$3)+(I1203/I$3*3)+(J1203/J$3)+(L1203/L$3*2)+(N1203/N$3*2)+(O1203/O$3)+(P1203/P$3*2)+(Q1203/Q$3*2)+(R1203/R$3)</f>
        <v>6.7199546140641306</v>
      </c>
      <c r="AA1203" s="88">
        <f>(T1203/T$3*3)+(U1203/U$3*2)+(V1203/V$3)+(W1203/W$3)+(X1203/X$3)+Y1203</f>
        <v>6.8025529962984344</v>
      </c>
      <c r="AB1203" s="90">
        <f>(Z1203-AA1203)/(Z1203+AA1203)</f>
        <v>-6.1082148824976026E-3</v>
      </c>
      <c r="AD1203" s="100"/>
      <c r="AE1203" s="96"/>
    </row>
    <row r="1204" spans="1:31" x14ac:dyDescent="0.35">
      <c r="A1204" s="2" t="s">
        <v>174</v>
      </c>
      <c r="B1204" s="9">
        <v>38645</v>
      </c>
      <c r="C1204" s="18">
        <v>4.13</v>
      </c>
      <c r="D1204" s="12">
        <v>7.15</v>
      </c>
      <c r="F1204" s="12">
        <v>2.8</v>
      </c>
      <c r="H1204" s="23">
        <f>10^-(D1204)</f>
        <v>7.0794578438413597E-8</v>
      </c>
      <c r="I1204" s="28"/>
      <c r="J1204" s="25">
        <v>0.37</v>
      </c>
      <c r="K1204" s="33"/>
      <c r="L1204" s="25">
        <v>118</v>
      </c>
      <c r="M1204" s="33"/>
      <c r="N1204" s="25">
        <v>1.8</v>
      </c>
      <c r="O1204" s="25">
        <v>1.23</v>
      </c>
      <c r="P1204" s="25">
        <v>7.96</v>
      </c>
      <c r="Q1204" s="25">
        <v>0.32</v>
      </c>
      <c r="R1204" s="25">
        <v>18.899999999999999</v>
      </c>
      <c r="S1204" s="34"/>
      <c r="T1204" s="51">
        <v>7.0000000000000007E-2</v>
      </c>
      <c r="U1204" s="42">
        <v>84.8</v>
      </c>
      <c r="V1204" s="42">
        <v>0.22</v>
      </c>
      <c r="W1204" s="42">
        <v>3.9414000000000003E-3</v>
      </c>
      <c r="X1204" s="42">
        <v>37</v>
      </c>
      <c r="Y1204" s="44">
        <v>4.7699999999999996</v>
      </c>
      <c r="Z1204" s="87">
        <f>(H1204/H$3)+(I1204/I$3*3)+(J1204/J$3)+(L1204/L$3*2)+(N1204/N$3*2)+(O1204/O$3)+(P1204/P$3*2)+(Q1204/Q$3*2)+(R1204/R$3)</f>
        <v>7.4933155230569204</v>
      </c>
      <c r="AA1204" s="88">
        <f>(T1204/T$3*3)+(U1204/U$3*2)+(V1204/V$3)+(W1204/W$3)+(X1204/X$3)+Y1204</f>
        <v>7.584948259450802</v>
      </c>
      <c r="AB1204" s="90">
        <f>(Z1204-AA1204)/(Z1204+AA1204)</f>
        <v>-6.0771410896912834E-3</v>
      </c>
      <c r="AC1204" s="19">
        <v>7.41</v>
      </c>
      <c r="AD1204" s="99">
        <v>7.57</v>
      </c>
      <c r="AE1204" s="95">
        <v>-2.15</v>
      </c>
    </row>
    <row r="1205" spans="1:31" x14ac:dyDescent="0.35">
      <c r="A1205" s="2" t="s">
        <v>329</v>
      </c>
      <c r="B1205" s="9">
        <v>40640</v>
      </c>
      <c r="C1205" s="18">
        <v>2.04</v>
      </c>
      <c r="D1205" s="12">
        <v>6.24</v>
      </c>
      <c r="E1205" s="16"/>
      <c r="F1205" s="12">
        <v>7</v>
      </c>
      <c r="H1205" s="23">
        <f>10^-(D1205)</f>
        <v>5.7543993733715549E-7</v>
      </c>
      <c r="I1205" s="28"/>
      <c r="J1205" s="25">
        <v>0.12</v>
      </c>
      <c r="K1205" s="36"/>
      <c r="L1205" s="25">
        <v>54.6</v>
      </c>
      <c r="M1205" s="36"/>
      <c r="N1205" s="25">
        <v>0.03</v>
      </c>
      <c r="O1205" s="25">
        <v>7.96</v>
      </c>
      <c r="P1205" s="25">
        <v>6.52</v>
      </c>
      <c r="Q1205" s="25">
        <v>0.01</v>
      </c>
      <c r="R1205" s="25">
        <v>8.64</v>
      </c>
      <c r="S1205" s="36"/>
      <c r="T1205" s="52"/>
      <c r="U1205" s="42">
        <v>46.7</v>
      </c>
      <c r="V1205" s="42">
        <v>19.87</v>
      </c>
      <c r="W1205" s="42">
        <v>3.2799999999999999E-3</v>
      </c>
      <c r="X1205" s="42">
        <v>21</v>
      </c>
      <c r="Y1205" s="44">
        <v>2.0099999999999998</v>
      </c>
      <c r="Z1205" s="87">
        <f>(H1205/H$3)+(I1205/I$3*3)+(J1205/J$3)+(L1205/L$3*2)+(N1205/N$3*2)+(O1205/O$3)+(P1205/P$3*2)+(Q1205/Q$3*2)+(R1205/R$3)</f>
        <v>3.8484573863250953</v>
      </c>
      <c r="AA1205" s="88">
        <f>(T1205/T$3*3)+(U1205/U$3*2)+(V1205/V$3)+(W1205/W$3)+(X1205/X$3)+Y1205</f>
        <v>3.895146579414865</v>
      </c>
      <c r="AB1205" s="90">
        <f>(Z1205-AA1205)/(Z1205+AA1205)</f>
        <v>-6.0293880338324101E-3</v>
      </c>
      <c r="AC1205" s="19">
        <v>3.85</v>
      </c>
      <c r="AD1205" s="99">
        <v>3.89</v>
      </c>
      <c r="AE1205" s="95">
        <v>1.2</v>
      </c>
    </row>
    <row r="1206" spans="1:31" x14ac:dyDescent="0.35">
      <c r="A1206" s="2" t="s">
        <v>88</v>
      </c>
      <c r="B1206" s="9">
        <v>38855</v>
      </c>
      <c r="C1206" s="20"/>
      <c r="D1206" s="12">
        <v>7.01</v>
      </c>
      <c r="F1206" s="12">
        <v>8.8000000000000007</v>
      </c>
      <c r="H1206" s="23">
        <f>10^-(D1206)</f>
        <v>9.7723722095581017E-8</v>
      </c>
      <c r="I1206" s="28"/>
      <c r="J1206" s="25">
        <v>12.69</v>
      </c>
      <c r="K1206" s="29">
        <v>5</v>
      </c>
      <c r="L1206" s="25">
        <v>612.5</v>
      </c>
      <c r="M1206" s="29">
        <v>5</v>
      </c>
      <c r="N1206" s="25">
        <v>18.239999999999998</v>
      </c>
      <c r="O1206" s="25">
        <v>34.590000000000003</v>
      </c>
      <c r="P1206" s="25">
        <v>222.9</v>
      </c>
      <c r="Q1206" s="25">
        <v>4.37</v>
      </c>
      <c r="R1206" s="25">
        <v>2050</v>
      </c>
      <c r="S1206" s="29">
        <v>10</v>
      </c>
      <c r="T1206" s="51">
        <v>1.37</v>
      </c>
      <c r="U1206" s="42">
        <v>260</v>
      </c>
      <c r="V1206" s="42">
        <v>0.48</v>
      </c>
      <c r="W1206" s="42">
        <v>0.02</v>
      </c>
      <c r="X1206" s="42">
        <v>4470</v>
      </c>
      <c r="Y1206" s="44">
        <v>10.62</v>
      </c>
      <c r="Z1206" s="87">
        <f>(H1206/H$3)+(I1206/I$3*3)+(J1206/J$3)+(L1206/L$3*2)+(N1206/N$3*2)+(O1206/O$3)+(P1206/P$3*2)+(Q1206/Q$3*2)+(R1206/R$3)</f>
        <v>140.47312433356683</v>
      </c>
      <c r="AA1206" s="88">
        <f>(T1206/T$3*3)+(U1206/U$3*2)+(V1206/V$3)+(W1206/W$3)+(X1206/X$3)+Y1206</f>
        <v>142.1772622916443</v>
      </c>
      <c r="AB1206" s="90">
        <f>(Z1206-AA1206)/(Z1206+AA1206)</f>
        <v>-6.0291371910880165E-3</v>
      </c>
      <c r="AC1206" s="19">
        <v>140.47</v>
      </c>
      <c r="AD1206" s="99">
        <v>142</v>
      </c>
      <c r="AE1206" s="95">
        <v>-1.08</v>
      </c>
    </row>
    <row r="1207" spans="1:31" x14ac:dyDescent="0.35">
      <c r="A1207" s="2" t="s">
        <v>134</v>
      </c>
      <c r="B1207" s="9">
        <v>38642</v>
      </c>
      <c r="C1207" s="19">
        <v>23.02</v>
      </c>
      <c r="D1207" s="12">
        <v>7.38</v>
      </c>
      <c r="F1207" s="12">
        <v>0.77</v>
      </c>
      <c r="H1207" s="23">
        <f>10^-(D1207)</f>
        <v>4.1686938347033516E-8</v>
      </c>
      <c r="I1207" s="24">
        <v>2E-3</v>
      </c>
      <c r="J1207" s="25">
        <v>0.11</v>
      </c>
      <c r="K1207" s="33"/>
      <c r="L1207" s="25">
        <v>46.3</v>
      </c>
      <c r="M1207" s="33"/>
      <c r="N1207" s="25">
        <v>1.1000000000000001</v>
      </c>
      <c r="O1207" s="25">
        <v>1.42</v>
      </c>
      <c r="P1207" s="25">
        <v>3.7</v>
      </c>
      <c r="Q1207" s="25">
        <v>0.13</v>
      </c>
      <c r="R1207" s="25">
        <v>8.5500000000000007</v>
      </c>
      <c r="S1207" s="34"/>
      <c r="T1207" s="51">
        <v>0.08</v>
      </c>
      <c r="U1207" s="42">
        <v>12.3</v>
      </c>
      <c r="V1207" s="42">
        <v>0.22</v>
      </c>
      <c r="W1207" s="42">
        <v>3.2845000000000001E-3</v>
      </c>
      <c r="X1207" s="42">
        <v>9.5</v>
      </c>
      <c r="Y1207" s="44">
        <v>2.58</v>
      </c>
      <c r="Z1207" s="87">
        <f>(H1207/H$3)+(I1207/I$3*3)+(J1207/J$3)+(L1207/L$3*2)+(N1207/N$3*2)+(O1207/O$3)+(P1207/P$3*2)+(Q1207/Q$3*2)+(R1207/R$3)</f>
        <v>3.073455886020144</v>
      </c>
      <c r="AA1207" s="88">
        <f>(T1207/T$3*3)+(U1207/U$3*2)+(V1207/V$3)+(W1207/W$3)+(X1207/X$3)+Y1207</f>
        <v>3.110193265035706</v>
      </c>
      <c r="AB1207" s="90">
        <f>(Z1207-AA1207)/(Z1207+AA1207)</f>
        <v>-5.9410516538263188E-3</v>
      </c>
      <c r="AC1207" s="19">
        <v>3.02</v>
      </c>
      <c r="AD1207" s="99">
        <v>3.1</v>
      </c>
      <c r="AE1207" s="95">
        <v>-2.4300000000000002</v>
      </c>
    </row>
    <row r="1208" spans="1:31" x14ac:dyDescent="0.35">
      <c r="A1208" s="2" t="s">
        <v>243</v>
      </c>
      <c r="B1208" s="9">
        <v>34311</v>
      </c>
      <c r="C1208" s="18">
        <v>18.989999999999998</v>
      </c>
      <c r="D1208" s="12">
        <v>7.01</v>
      </c>
      <c r="F1208" s="12">
        <v>1.3</v>
      </c>
      <c r="H1208" s="23">
        <f>10^-(D1208)</f>
        <v>9.7723722095581017E-8</v>
      </c>
      <c r="I1208" s="24">
        <v>2E-3</v>
      </c>
      <c r="J1208" s="25">
        <v>0.01</v>
      </c>
      <c r="K1208" s="30">
        <v>1</v>
      </c>
      <c r="L1208" s="25">
        <v>81</v>
      </c>
      <c r="M1208" s="30">
        <v>1</v>
      </c>
      <c r="N1208" s="25">
        <v>0.23</v>
      </c>
      <c r="O1208" s="25">
        <v>0.6</v>
      </c>
      <c r="P1208" s="25">
        <v>4.8</v>
      </c>
      <c r="Q1208" s="25">
        <v>0.03</v>
      </c>
      <c r="R1208" s="25">
        <v>12</v>
      </c>
      <c r="S1208" s="31">
        <v>5</v>
      </c>
      <c r="T1208" s="51">
        <v>0.04</v>
      </c>
      <c r="U1208" s="42">
        <v>46.6</v>
      </c>
      <c r="V1208" s="42">
        <v>4.4270000000000004E-3</v>
      </c>
      <c r="W1208" s="42">
        <v>0.16</v>
      </c>
      <c r="X1208" s="42">
        <v>12</v>
      </c>
      <c r="Y1208" s="44">
        <v>3.73</v>
      </c>
      <c r="Z1208" s="87">
        <f>(H1208/H$3)+(I1208/I$3*3)+(J1208/J$3)+(L1208/L$3*2)+(N1208/N$3*2)+(O1208/O$3)+(P1208/P$3*2)+(Q1208/Q$3*2)+(R1208/R$3)</f>
        <v>4.9842332149056254</v>
      </c>
      <c r="AA1208" s="88">
        <f>(T1208/T$3*3)+(U1208/U$3*2)+(V1208/V$3)+(W1208/W$3)+(X1208/X$3)+Y1208</f>
        <v>5.0434441073666552</v>
      </c>
      <c r="AB1208" s="90">
        <f>(Z1208-AA1208)/(Z1208+AA1208)</f>
        <v>-5.9047464889518892E-3</v>
      </c>
      <c r="AD1208" s="100"/>
      <c r="AE1208" s="96"/>
    </row>
    <row r="1209" spans="1:31" x14ac:dyDescent="0.35">
      <c r="A1209" s="2" t="s">
        <v>120</v>
      </c>
      <c r="B1209" s="9">
        <v>42317</v>
      </c>
      <c r="C1209" s="18">
        <v>8.94</v>
      </c>
      <c r="D1209" s="12">
        <v>7.25</v>
      </c>
      <c r="F1209" s="12">
        <v>1.8</v>
      </c>
      <c r="H1209" s="23">
        <f>10^-(D1209)</f>
        <v>5.6234132519034806E-8</v>
      </c>
      <c r="I1209" s="32">
        <v>8.0000000000000002E-3</v>
      </c>
      <c r="J1209" s="25">
        <v>0.28000000000000003</v>
      </c>
      <c r="K1209" s="33"/>
      <c r="L1209" s="25">
        <v>86.3</v>
      </c>
      <c r="M1209" s="33"/>
      <c r="N1209" s="25">
        <v>2.91</v>
      </c>
      <c r="O1209" s="25">
        <v>2.2799999999999998</v>
      </c>
      <c r="P1209" s="25">
        <v>6.49</v>
      </c>
      <c r="Q1209" s="25">
        <v>0.18</v>
      </c>
      <c r="R1209" s="25">
        <v>14.2</v>
      </c>
      <c r="S1209" s="34"/>
      <c r="T1209" s="51">
        <v>0.02</v>
      </c>
      <c r="U1209" s="42">
        <v>4.42</v>
      </c>
      <c r="V1209" s="42">
        <v>0.22</v>
      </c>
      <c r="W1209" s="42">
        <v>7.8799999999999999E-3</v>
      </c>
      <c r="X1209" s="42">
        <v>20</v>
      </c>
      <c r="Y1209" s="44">
        <v>5.05</v>
      </c>
      <c r="Z1209" s="87">
        <f>(H1209/H$3)+(I1209/I$3*3)+(J1209/J$3)+(L1209/L$3*2)+(N1209/N$3*2)+(O1209/O$3)+(P1209/P$3*2)+(Q1209/Q$3*2)+(R1209/R$3)</f>
        <v>5.6435012113391974</v>
      </c>
      <c r="AA1209" s="88">
        <f>(T1209/T$3*3)+(U1209/U$3*2)+(V1209/V$3)+(W1209/W$3)+(X1209/X$3)+Y1209</f>
        <v>5.7105426022778367</v>
      </c>
      <c r="AB1209" s="90">
        <f>(Z1209-AA1209)/(Z1209+AA1209)</f>
        <v>-5.9046267602240413E-3</v>
      </c>
      <c r="AC1209" s="19">
        <v>5.7</v>
      </c>
      <c r="AD1209" s="99">
        <v>5.71</v>
      </c>
      <c r="AE1209" s="95">
        <v>0.21</v>
      </c>
    </row>
    <row r="1210" spans="1:31" x14ac:dyDescent="0.35">
      <c r="A1210" s="2" t="s">
        <v>259</v>
      </c>
      <c r="B1210" s="9">
        <v>32155</v>
      </c>
      <c r="C1210" s="18">
        <v>9.6199999999999992</v>
      </c>
      <c r="D1210" s="12">
        <v>7.88</v>
      </c>
      <c r="F1210" s="12">
        <v>4</v>
      </c>
      <c r="H1210" s="23">
        <f>10^-(D1210)</f>
        <v>1.3182567385564031E-8</v>
      </c>
      <c r="I1210" s="32">
        <v>8.9999999999999993E-3</v>
      </c>
      <c r="J1210" s="25">
        <v>1.06</v>
      </c>
      <c r="K1210" s="29">
        <v>0.5</v>
      </c>
      <c r="L1210" s="25">
        <v>24</v>
      </c>
      <c r="M1210" s="29">
        <v>0.7</v>
      </c>
      <c r="N1210" s="25">
        <v>1.4</v>
      </c>
      <c r="O1210" s="25">
        <v>7.4</v>
      </c>
      <c r="P1210" s="25">
        <v>15</v>
      </c>
      <c r="Q1210" s="25">
        <v>0.02</v>
      </c>
      <c r="R1210" s="25">
        <v>71</v>
      </c>
      <c r="S1210" s="29">
        <v>8.6</v>
      </c>
      <c r="T1210" s="51">
        <v>1.53</v>
      </c>
      <c r="U1210" s="42">
        <v>0.5</v>
      </c>
      <c r="V1210" s="42">
        <v>1.1000000000000001</v>
      </c>
      <c r="W1210" s="42">
        <v>0.82</v>
      </c>
      <c r="X1210" s="42">
        <v>31</v>
      </c>
      <c r="Y1210" s="44">
        <v>4.92</v>
      </c>
      <c r="Z1210" s="87">
        <f>(H1210/H$3)+(I1210/I$3*3)+(J1210/J$3)+(L1210/L$3*2)+(N1210/N$3*2)+(O1210/O$3)+(P1210/P$3*2)+(Q1210/Q$3*2)+(R1210/R$3)</f>
        <v>5.8199744191927767</v>
      </c>
      <c r="AA1210" s="88">
        <f>(T1210/T$3*3)+(U1210/U$3*2)+(V1210/V$3)+(W1210/W$3)+(X1210/X$3)+Y1210</f>
        <v>5.8887792371030887</v>
      </c>
      <c r="AB1210" s="90">
        <f>(Z1210-AA1210)/(Z1210+AA1210)</f>
        <v>-5.8763571196422991E-3</v>
      </c>
      <c r="AD1210" s="100"/>
      <c r="AE1210" s="96"/>
    </row>
    <row r="1211" spans="1:31" x14ac:dyDescent="0.35">
      <c r="A1211" s="2" t="s">
        <v>376</v>
      </c>
      <c r="B1211" s="9">
        <v>41612</v>
      </c>
      <c r="C1211" s="18">
        <v>12.81</v>
      </c>
      <c r="D1211" s="12">
        <v>4.9400000000000004</v>
      </c>
      <c r="F1211" s="12">
        <v>3.4</v>
      </c>
      <c r="H1211" s="23">
        <f>10^-(D1211)</f>
        <v>1.1481536214968799E-5</v>
      </c>
      <c r="I1211" s="32">
        <v>0.04</v>
      </c>
      <c r="J1211" s="25">
        <v>0.01</v>
      </c>
      <c r="K1211" s="30">
        <v>0.2</v>
      </c>
      <c r="L1211" s="25">
        <v>29.6</v>
      </c>
      <c r="M1211" s="30">
        <v>0.4</v>
      </c>
      <c r="N1211" s="25">
        <v>0.03</v>
      </c>
      <c r="O1211" s="25">
        <v>18.8</v>
      </c>
      <c r="P1211" s="25">
        <v>7</v>
      </c>
      <c r="Q1211" s="25">
        <v>0.09</v>
      </c>
      <c r="R1211" s="25">
        <v>9.74</v>
      </c>
      <c r="S1211" s="31">
        <v>7</v>
      </c>
      <c r="T1211" s="51">
        <v>0.01</v>
      </c>
      <c r="U1211" s="42">
        <v>42.6</v>
      </c>
      <c r="V1211" s="42">
        <v>80.56</v>
      </c>
      <c r="W1211" s="42">
        <v>3.2799999999999999E-3</v>
      </c>
      <c r="X1211" s="42">
        <v>25</v>
      </c>
      <c r="Y1211" s="44">
        <v>0.11</v>
      </c>
      <c r="Z1211" s="87">
        <f>(H1211/H$3)+(I1211/I$3*3)+(J1211/J$3)+(L1211/L$3*2)+(N1211/N$3*2)+(O1211/O$3)+(P1211/P$3*2)+(Q1211/Q$3*2)+(R1211/R$3)</f>
        <v>2.9667868617423463</v>
      </c>
      <c r="AA1211" s="88">
        <f>(T1211/T$3*3)+(U1211/U$3*2)+(V1211/V$3)+(W1211/W$3)+(X1211/X$3)+Y1211</f>
        <v>3.0018139861662769</v>
      </c>
      <c r="AB1211" s="90">
        <f>(Z1211-AA1211)/(Z1211+AA1211)</f>
        <v>-5.8685654002485375E-3</v>
      </c>
      <c r="AC1211" s="19">
        <v>3.02</v>
      </c>
      <c r="AD1211" s="99">
        <v>3</v>
      </c>
      <c r="AE1211" s="95">
        <v>0.68</v>
      </c>
    </row>
    <row r="1212" spans="1:31" x14ac:dyDescent="0.35">
      <c r="A1212" s="2" t="s">
        <v>101</v>
      </c>
      <c r="B1212" s="9">
        <v>33939</v>
      </c>
      <c r="C1212" s="18">
        <v>21.22</v>
      </c>
      <c r="D1212" s="12">
        <v>6.98</v>
      </c>
      <c r="F1212" s="12">
        <v>2.7</v>
      </c>
      <c r="H1212" s="23">
        <f>10^-(D1212)</f>
        <v>1.0471285480508987E-7</v>
      </c>
      <c r="I1212" s="28"/>
      <c r="J1212" s="25">
        <v>0.4</v>
      </c>
      <c r="K1212" s="29">
        <v>0.2</v>
      </c>
      <c r="L1212" s="25">
        <v>105</v>
      </c>
      <c r="M1212" s="29">
        <v>1</v>
      </c>
      <c r="N1212" s="25">
        <v>2.0699999999999998</v>
      </c>
      <c r="O1212" s="25">
        <v>2.5</v>
      </c>
      <c r="P1212" s="25">
        <v>10</v>
      </c>
      <c r="Q1212" s="25">
        <v>0.2</v>
      </c>
      <c r="R1212" s="25">
        <v>18</v>
      </c>
      <c r="S1212" s="29">
        <v>5</v>
      </c>
      <c r="T1212" s="51">
        <v>0.06</v>
      </c>
      <c r="U1212" s="42">
        <v>7.79</v>
      </c>
      <c r="V1212" s="42">
        <v>2.21</v>
      </c>
      <c r="W1212" s="42">
        <v>0.01</v>
      </c>
      <c r="X1212" s="42">
        <v>36</v>
      </c>
      <c r="Y1212" s="44">
        <v>5.88</v>
      </c>
      <c r="Z1212" s="87">
        <f>(H1212/H$3)+(I1212/I$3*3)+(J1212/J$3)+(L1212/L$3*2)+(N1212/N$3*2)+(O1212/O$3)+(P1212/P$3*2)+(Q1212/Q$3*2)+(R1212/R$3)</f>
        <v>7.0127455133649468</v>
      </c>
      <c r="AA1212" s="88">
        <f>(T1212/T$3*3)+(U1212/U$3*2)+(V1212/V$3)+(W1212/W$3)+(X1212/X$3)+Y1212</f>
        <v>7.0954461127727777</v>
      </c>
      <c r="AB1212" s="90">
        <f>(Z1212-AA1212)/(Z1212+AA1212)</f>
        <v>-5.8618851798564022E-3</v>
      </c>
      <c r="AD1212" s="100"/>
      <c r="AE1212" s="96"/>
    </row>
    <row r="1213" spans="1:31" x14ac:dyDescent="0.35">
      <c r="A1213" s="2" t="s">
        <v>420</v>
      </c>
      <c r="B1213" s="9">
        <v>41780</v>
      </c>
      <c r="C1213" s="19">
        <v>2.2200000000000002</v>
      </c>
      <c r="D1213" s="12">
        <v>5.83</v>
      </c>
      <c r="F1213" s="12">
        <v>13</v>
      </c>
      <c r="H1213" s="23">
        <f>10^-(D1213)</f>
        <v>1.4791083881682056E-6</v>
      </c>
      <c r="I1213" s="32">
        <v>0.02</v>
      </c>
      <c r="J1213" s="25">
        <v>0.02</v>
      </c>
      <c r="K1213" s="36"/>
      <c r="L1213" s="25">
        <v>38</v>
      </c>
      <c r="M1213" s="36"/>
      <c r="N1213" s="25">
        <v>0.51</v>
      </c>
      <c r="O1213" s="25">
        <v>22.6</v>
      </c>
      <c r="P1213" s="25">
        <v>7.2</v>
      </c>
      <c r="Q1213" s="25">
        <v>0.15</v>
      </c>
      <c r="R1213" s="25">
        <v>17</v>
      </c>
      <c r="S1213" s="36"/>
      <c r="T1213" s="51">
        <v>0.06</v>
      </c>
      <c r="U1213" s="42">
        <v>25.8</v>
      </c>
      <c r="V1213" s="42">
        <v>120.85</v>
      </c>
      <c r="W1213" s="42">
        <v>0.01</v>
      </c>
      <c r="X1213" s="42">
        <v>28</v>
      </c>
      <c r="Y1213" s="44">
        <v>0.6</v>
      </c>
      <c r="Z1213" s="87">
        <f>(H1213/H$3)+(I1213/I$3*3)+(J1213/J$3)+(L1213/L$3*2)+(N1213/N$3*2)+(O1213/O$3)+(P1213/P$3*2)+(Q1213/Q$3*2)+(R1213/R$3)</f>
        <v>3.8330736303191166</v>
      </c>
      <c r="AA1213" s="88">
        <f>(T1213/T$3*3)+(U1213/U$3*2)+(V1213/V$3)+(W1213/W$3)+(X1213/X$3)+Y1213</f>
        <v>3.8782594854532007</v>
      </c>
      <c r="AB1213" s="90">
        <f>(Z1213-AA1213)/(Z1213+AA1213)</f>
        <v>-5.8596684199342221E-3</v>
      </c>
      <c r="AC1213" s="19">
        <v>3.89</v>
      </c>
      <c r="AD1213" s="99">
        <v>3.88</v>
      </c>
      <c r="AE1213" s="95">
        <v>0.39</v>
      </c>
    </row>
    <row r="1214" spans="1:31" x14ac:dyDescent="0.35">
      <c r="A1214" s="2" t="s">
        <v>372</v>
      </c>
      <c r="B1214" s="9">
        <v>41787</v>
      </c>
      <c r="C1214" s="19">
        <v>2.98</v>
      </c>
      <c r="D1214" s="12">
        <v>5.48</v>
      </c>
      <c r="F1214" s="12">
        <v>4.8</v>
      </c>
      <c r="H1214" s="23">
        <f>10^-(D1214)</f>
        <v>3.3113112148259022E-6</v>
      </c>
      <c r="I1214" s="32">
        <v>4.0000000000000001E-3</v>
      </c>
      <c r="J1214" s="25">
        <v>0.01</v>
      </c>
      <c r="K1214" s="30">
        <v>0.2</v>
      </c>
      <c r="L1214" s="25">
        <v>30.5</v>
      </c>
      <c r="M1214" s="30">
        <v>0.8</v>
      </c>
      <c r="N1214" s="25">
        <v>5.0000000000000001E-3</v>
      </c>
      <c r="O1214" s="25">
        <v>8.82</v>
      </c>
      <c r="P1214" s="25">
        <v>6.59</v>
      </c>
      <c r="Q1214" s="25">
        <v>0.02</v>
      </c>
      <c r="R1214" s="25">
        <v>9.99</v>
      </c>
      <c r="S1214" s="31">
        <v>4.5</v>
      </c>
      <c r="T1214" s="51">
        <v>0.01</v>
      </c>
      <c r="U1214" s="42">
        <v>37.4</v>
      </c>
      <c r="V1214" s="42">
        <v>57.1</v>
      </c>
      <c r="W1214" s="42">
        <v>4.9300000000000004E-3</v>
      </c>
      <c r="X1214" s="42">
        <v>29</v>
      </c>
      <c r="Y1214" s="44">
        <v>0.24</v>
      </c>
      <c r="Z1214" s="87">
        <f>(H1214/H$3)+(I1214/I$3*3)+(J1214/J$3)+(L1214/L$3*2)+(N1214/N$3*2)+(O1214/O$3)+(P1214/P$3*2)+(Q1214/Q$3*2)+(R1214/R$3)</f>
        <v>2.7261427679249821</v>
      </c>
      <c r="AA1214" s="88">
        <f>(T1214/T$3*3)+(U1214/U$3*2)+(V1214/V$3)+(W1214/W$3)+(X1214/X$3)+Y1214</f>
        <v>2.7580433399658304</v>
      </c>
      <c r="AB1214" s="90">
        <f>(Z1214-AA1214)/(Z1214+AA1214)</f>
        <v>-5.8168288627092326E-3</v>
      </c>
      <c r="AC1214" s="19">
        <v>2.78</v>
      </c>
      <c r="AD1214" s="99">
        <v>2.76</v>
      </c>
      <c r="AE1214" s="95">
        <v>0.89</v>
      </c>
    </row>
    <row r="1215" spans="1:31" x14ac:dyDescent="0.35">
      <c r="A1215" s="2" t="s">
        <v>108</v>
      </c>
      <c r="B1215" s="9">
        <v>40134</v>
      </c>
      <c r="C1215" s="18">
        <v>13.23</v>
      </c>
      <c r="D1215" s="12">
        <v>7.5</v>
      </c>
      <c r="F1215" s="12">
        <v>1.5</v>
      </c>
      <c r="H1215" s="23">
        <f>10^-(D1215)</f>
        <v>3.1622776601683699E-8</v>
      </c>
      <c r="I1215" s="32">
        <v>0.01</v>
      </c>
      <c r="J1215" s="25">
        <v>0.49</v>
      </c>
      <c r="K1215" s="36"/>
      <c r="L1215" s="25">
        <v>54</v>
      </c>
      <c r="M1215" s="36"/>
      <c r="N1215" s="25">
        <v>0.81</v>
      </c>
      <c r="O1215" s="25">
        <v>2.4</v>
      </c>
      <c r="P1215" s="25">
        <v>5.58</v>
      </c>
      <c r="Q1215" s="25">
        <v>0.14000000000000001</v>
      </c>
      <c r="R1215" s="25">
        <v>21.6</v>
      </c>
      <c r="S1215" s="36"/>
      <c r="T1215" s="51">
        <v>0.19</v>
      </c>
      <c r="U1215" s="42">
        <v>4.84</v>
      </c>
      <c r="V1215" s="42">
        <v>0.22</v>
      </c>
      <c r="W1215" s="42">
        <v>3.2799999999999999E-3</v>
      </c>
      <c r="X1215" s="42">
        <v>19</v>
      </c>
      <c r="Y1215" s="44">
        <v>3.62</v>
      </c>
      <c r="Z1215" s="87">
        <f>(H1215/H$3)+(I1215/I$3*3)+(J1215/J$3)+(L1215/L$3*2)+(N1215/N$3*2)+(O1215/O$3)+(P1215/P$3*2)+(Q1215/Q$3*2)+(R1215/R$3)</f>
        <v>4.2170380482774101</v>
      </c>
      <c r="AA1215" s="88">
        <f>(T1215/T$3*3)+(U1215/U$3*2)+(V1215/V$3)+(W1215/W$3)+(X1215/X$3)+Y1215</f>
        <v>4.2663475988865036</v>
      </c>
      <c r="AB1215" s="90">
        <f>(Z1215-AA1215)/(Z1215+AA1215)</f>
        <v>-5.8124848568658653E-3</v>
      </c>
      <c r="AD1215" s="100"/>
      <c r="AE1215" s="95">
        <v>0.03</v>
      </c>
    </row>
    <row r="1216" spans="1:31" x14ac:dyDescent="0.35">
      <c r="A1216" s="2" t="s">
        <v>116</v>
      </c>
      <c r="B1216" s="9">
        <v>42312</v>
      </c>
      <c r="C1216" s="18">
        <v>6.72</v>
      </c>
      <c r="D1216" s="12">
        <v>7.37</v>
      </c>
      <c r="F1216" s="12">
        <v>1.1000000000000001</v>
      </c>
      <c r="H1216" s="23">
        <f>10^-(D1216)</f>
        <v>4.2657951880159239E-8</v>
      </c>
      <c r="I1216" s="28"/>
      <c r="J1216" s="25">
        <v>0.25</v>
      </c>
      <c r="K1216" s="29">
        <v>0.2</v>
      </c>
      <c r="L1216" s="25">
        <v>73.3</v>
      </c>
      <c r="M1216" s="29">
        <v>0.4</v>
      </c>
      <c r="N1216" s="25">
        <v>0.83</v>
      </c>
      <c r="O1216" s="25">
        <v>1.43</v>
      </c>
      <c r="P1216" s="25">
        <v>4.53</v>
      </c>
      <c r="Q1216" s="25">
        <v>0.09</v>
      </c>
      <c r="R1216" s="25">
        <v>6.48</v>
      </c>
      <c r="S1216" s="29">
        <v>2.73</v>
      </c>
      <c r="T1216" s="51">
        <v>0.12</v>
      </c>
      <c r="U1216" s="42">
        <v>2.74</v>
      </c>
      <c r="V1216" s="42">
        <v>0.22</v>
      </c>
      <c r="W1216" s="42">
        <v>3.2799999999999999E-3</v>
      </c>
      <c r="X1216" s="42">
        <v>8.6</v>
      </c>
      <c r="Y1216" s="44">
        <v>4.1399999999999997</v>
      </c>
      <c r="Z1216" s="87">
        <f>(H1216/H$3)+(I1216/I$3*3)+(J1216/J$3)+(L1216/L$3*2)+(N1216/N$3*2)+(O1216/O$3)+(P1216/P$3*2)+(Q1216/Q$3*2)+(R1216/R$3)</f>
        <v>4.3956930410177621</v>
      </c>
      <c r="AA1216" s="88">
        <f>(T1216/T$3*3)+(U1216/U$3*2)+(V1216/V$3)+(W1216/W$3)+(X1216/X$3)+Y1216</f>
        <v>4.4470473070937535</v>
      </c>
      <c r="AB1216" s="90">
        <f>(Z1216-AA1216)/(Z1216+AA1216)</f>
        <v>-5.8075058244765427E-3</v>
      </c>
      <c r="AC1216" s="19">
        <v>4.42</v>
      </c>
      <c r="AD1216" s="99">
        <v>4.4400000000000004</v>
      </c>
      <c r="AE1216" s="95">
        <v>0.49</v>
      </c>
    </row>
    <row r="1217" spans="1:31" x14ac:dyDescent="0.35">
      <c r="A1217" s="2" t="s">
        <v>291</v>
      </c>
      <c r="B1217" s="9">
        <v>38845</v>
      </c>
      <c r="C1217" s="20"/>
      <c r="D1217" s="12">
        <v>5.93</v>
      </c>
      <c r="F1217" s="12">
        <v>1.3</v>
      </c>
      <c r="H1217" s="23">
        <f>10^-(D1217)</f>
        <v>1.1748975549395291E-6</v>
      </c>
      <c r="I1217" s="32">
        <v>3.0000000000000001E-3</v>
      </c>
      <c r="J1217" s="25">
        <v>0.03</v>
      </c>
      <c r="K1217" s="30">
        <v>5</v>
      </c>
      <c r="L1217" s="25">
        <v>37.06</v>
      </c>
      <c r="M1217" s="30">
        <v>5</v>
      </c>
      <c r="N1217" s="25">
        <v>7.0000000000000007E-2</v>
      </c>
      <c r="O1217" s="25">
        <v>2.2000000000000002</v>
      </c>
      <c r="P1217" s="25">
        <v>5.85</v>
      </c>
      <c r="Q1217" s="25">
        <v>0.02</v>
      </c>
      <c r="R1217" s="25">
        <v>15.7</v>
      </c>
      <c r="S1217" s="31">
        <v>10</v>
      </c>
      <c r="T1217" s="51">
        <v>0.12</v>
      </c>
      <c r="U1217" s="42">
        <v>45</v>
      </c>
      <c r="V1217" s="42">
        <v>23.94</v>
      </c>
      <c r="W1217" s="42">
        <v>0.02</v>
      </c>
      <c r="X1217" s="42">
        <v>37</v>
      </c>
      <c r="Y1217" s="44">
        <v>0.74</v>
      </c>
      <c r="Z1217" s="87">
        <f>(H1217/H$3)+(I1217/I$3*3)+(J1217/J$3)+(L1217/L$3*2)+(N1217/N$3*2)+(O1217/O$3)+(P1217/P$3*2)+(Q1217/Q$3*2)+(R1217/R$3)</f>
        <v>3.07499261884543</v>
      </c>
      <c r="AA1217" s="88">
        <f>(T1217/T$3*3)+(U1217/U$3*2)+(V1217/V$3)+(W1217/W$3)+(X1217/X$3)+Y1217</f>
        <v>3.1108949442473071</v>
      </c>
      <c r="AB1217" s="90">
        <f>(Z1217-AA1217)/(Z1217+AA1217)</f>
        <v>-5.8039084990945322E-3</v>
      </c>
      <c r="AC1217" s="19">
        <v>3.08</v>
      </c>
      <c r="AD1217" s="99">
        <v>3.1</v>
      </c>
      <c r="AE1217" s="95">
        <v>-0.84</v>
      </c>
    </row>
    <row r="1218" spans="1:31" x14ac:dyDescent="0.35">
      <c r="A1218" s="2" t="s">
        <v>293</v>
      </c>
      <c r="B1218" s="9">
        <v>38986</v>
      </c>
      <c r="C1218" s="20"/>
      <c r="D1218" s="12">
        <v>6.81</v>
      </c>
      <c r="F1218" s="15"/>
      <c r="H1218" s="23">
        <f>10^-(D1218)</f>
        <v>1.5488166189124805E-7</v>
      </c>
      <c r="I1218" s="24">
        <v>0.08</v>
      </c>
      <c r="J1218" s="25">
        <v>0.02</v>
      </c>
      <c r="K1218" s="33"/>
      <c r="L1218" s="25">
        <v>12.9</v>
      </c>
      <c r="M1218" s="33"/>
      <c r="N1218" s="25">
        <v>0.02</v>
      </c>
      <c r="O1218" s="25">
        <v>12.5</v>
      </c>
      <c r="P1218" s="25">
        <v>3.41</v>
      </c>
      <c r="Q1218" s="25">
        <v>0.06</v>
      </c>
      <c r="R1218" s="25">
        <v>19.899999999999999</v>
      </c>
      <c r="S1218" s="34"/>
      <c r="T1218" s="51">
        <v>0.06</v>
      </c>
      <c r="U1218" s="42">
        <v>19</v>
      </c>
      <c r="V1218" s="42">
        <v>28.33</v>
      </c>
      <c r="W1218" s="42">
        <v>0.04</v>
      </c>
      <c r="X1218" s="42">
        <v>38</v>
      </c>
      <c r="Y1218" s="44">
        <v>0.22</v>
      </c>
      <c r="Z1218" s="87">
        <f>(H1218/H$3)+(I1218/I$3*3)+(J1218/J$3)+(L1218/L$3*2)+(N1218/N$3*2)+(O1218/O$3)+(P1218/P$3*2)+(Q1218/Q$3*2)+(R1218/R$3)</f>
        <v>2.1224495415013118</v>
      </c>
      <c r="AA1218" s="88">
        <f>(T1218/T$3*3)+(U1218/U$3*2)+(V1218/V$3)+(W1218/W$3)+(X1218/X$3)+Y1218</f>
        <v>2.1471775986361417</v>
      </c>
      <c r="AB1218" s="90">
        <f>(Z1218-AA1218)/(Z1218+AA1218)</f>
        <v>-5.7916198120367395E-3</v>
      </c>
      <c r="AD1218" s="100"/>
      <c r="AE1218" s="96"/>
    </row>
    <row r="1219" spans="1:31" x14ac:dyDescent="0.35">
      <c r="A1219" s="2" t="s">
        <v>304</v>
      </c>
      <c r="B1219" s="9">
        <v>37375</v>
      </c>
      <c r="C1219" s="18">
        <v>2.0099999999999998</v>
      </c>
      <c r="D1219" s="12">
        <v>6.36</v>
      </c>
      <c r="F1219" s="12">
        <v>17</v>
      </c>
      <c r="H1219" s="23">
        <f>10^-(D1219)</f>
        <v>4.365158322401653E-7</v>
      </c>
      <c r="I1219" s="32">
        <v>1E-3</v>
      </c>
      <c r="J1219" s="25">
        <v>0.44</v>
      </c>
      <c r="K1219" s="30">
        <v>1.7</v>
      </c>
      <c r="L1219" s="25">
        <v>64.8</v>
      </c>
      <c r="M1219" s="30">
        <v>0.7</v>
      </c>
      <c r="N1219" s="25">
        <v>10</v>
      </c>
      <c r="O1219" s="25">
        <v>4.6900000000000004</v>
      </c>
      <c r="P1219" s="25">
        <v>2.2599999999999998</v>
      </c>
      <c r="Q1219" s="25">
        <v>0.74</v>
      </c>
      <c r="R1219" s="25">
        <v>9.76</v>
      </c>
      <c r="S1219" s="31">
        <v>1.3</v>
      </c>
      <c r="T1219" s="51">
        <v>0.42</v>
      </c>
      <c r="U1219" s="42">
        <v>50.4</v>
      </c>
      <c r="V1219" s="42">
        <v>0.88</v>
      </c>
      <c r="W1219" s="42">
        <v>0.03</v>
      </c>
      <c r="X1219" s="42">
        <v>24</v>
      </c>
      <c r="Y1219" s="44">
        <v>2.67</v>
      </c>
      <c r="Z1219" s="87">
        <f>(H1219/H$3)+(I1219/I$3*3)+(J1219/J$3)+(L1219/L$3*2)+(N1219/N$3*2)+(O1219/O$3)+(P1219/P$3*2)+(Q1219/Q$3*2)+(R1219/R$3)</f>
        <v>4.3735425158374976</v>
      </c>
      <c r="AA1219" s="88">
        <f>(T1219/T$3*3)+(U1219/U$3*2)+(V1219/V$3)+(W1219/W$3)+(X1219/X$3)+Y1219</f>
        <v>4.4243578758056916</v>
      </c>
      <c r="AB1219" s="90">
        <f>(Z1219-AA1219)/(Z1219+AA1219)</f>
        <v>-5.7758507946352369E-3</v>
      </c>
      <c r="AD1219" s="100"/>
      <c r="AE1219" s="96"/>
    </row>
    <row r="1220" spans="1:31" x14ac:dyDescent="0.35">
      <c r="A1220" s="2" t="s">
        <v>283</v>
      </c>
      <c r="B1220" s="9">
        <v>41597</v>
      </c>
      <c r="C1220" s="18">
        <v>1.1100000000000001</v>
      </c>
      <c r="D1220" s="12">
        <v>7.02</v>
      </c>
      <c r="F1220" s="12">
        <v>3.2</v>
      </c>
      <c r="H1220" s="23">
        <f>10^-(D1220)</f>
        <v>9.5499258602143556E-8</v>
      </c>
      <c r="I1220" s="28"/>
      <c r="J1220" s="25">
        <v>0.01</v>
      </c>
      <c r="K1220" s="29">
        <v>0.4</v>
      </c>
      <c r="L1220" s="25">
        <v>161</v>
      </c>
      <c r="M1220" s="29">
        <v>0.2</v>
      </c>
      <c r="N1220" s="25">
        <v>0.1</v>
      </c>
      <c r="O1220" s="25">
        <v>4.26</v>
      </c>
      <c r="P1220" s="25">
        <v>11.9</v>
      </c>
      <c r="Q1220" s="25">
        <v>0.41</v>
      </c>
      <c r="R1220" s="25">
        <v>36.4</v>
      </c>
      <c r="S1220" s="29">
        <v>12</v>
      </c>
      <c r="T1220" s="51">
        <v>0.03</v>
      </c>
      <c r="U1220" s="42">
        <v>59.1</v>
      </c>
      <c r="V1220" s="42">
        <v>6.02</v>
      </c>
      <c r="W1220" s="42">
        <v>0.18</v>
      </c>
      <c r="X1220" s="42">
        <v>86</v>
      </c>
      <c r="Y1220" s="44">
        <v>7.09</v>
      </c>
      <c r="Z1220" s="87">
        <f>(H1220/H$3)+(I1220/I$3*3)+(J1220/J$3)+(L1220/L$3*2)+(N1220/N$3*2)+(O1220/O$3)+(P1220/P$3*2)+(Q1220/Q$3*2)+(R1220/R$3)</f>
        <v>10.724263651868579</v>
      </c>
      <c r="AA1220" s="88">
        <f>(T1220/T$3*3)+(U1220/U$3*2)+(V1220/V$3)+(W1220/W$3)+(X1220/X$3)+Y1220</f>
        <v>10.848262398190968</v>
      </c>
      <c r="AB1220" s="90">
        <f>(Z1220-AA1220)/(Z1220+AA1220)</f>
        <v>-5.7479938155896573E-3</v>
      </c>
      <c r="AC1220" s="19">
        <v>10.73</v>
      </c>
      <c r="AD1220" s="99">
        <v>10.85</v>
      </c>
      <c r="AE1220" s="95">
        <v>1.1200000000000001</v>
      </c>
    </row>
    <row r="1221" spans="1:31" x14ac:dyDescent="0.35">
      <c r="A1221" s="2" t="s">
        <v>245</v>
      </c>
      <c r="B1221" s="9">
        <v>42164</v>
      </c>
      <c r="C1221" s="18">
        <v>6.95</v>
      </c>
      <c r="D1221" s="12">
        <v>6.9</v>
      </c>
      <c r="F1221" s="12">
        <v>2.4</v>
      </c>
      <c r="H1221" s="23">
        <f>10^-(D1221)</f>
        <v>1.2589254117941651E-7</v>
      </c>
      <c r="I1221" s="32">
        <v>0.02</v>
      </c>
      <c r="J1221" s="25">
        <v>0.01</v>
      </c>
      <c r="K1221" s="29">
        <v>0.3</v>
      </c>
      <c r="L1221" s="25">
        <v>153</v>
      </c>
      <c r="M1221" s="29">
        <v>0.4</v>
      </c>
      <c r="N1221" s="25">
        <v>2E-3</v>
      </c>
      <c r="O1221" s="25">
        <v>1.1200000000000001</v>
      </c>
      <c r="P1221" s="25">
        <v>9.43</v>
      </c>
      <c r="Q1221" s="25">
        <v>0.01</v>
      </c>
      <c r="R1221" s="25">
        <v>15</v>
      </c>
      <c r="S1221" s="29">
        <v>1.8</v>
      </c>
      <c r="T1221" s="51">
        <v>0.02</v>
      </c>
      <c r="U1221" s="42">
        <v>70.099999999999994</v>
      </c>
      <c r="V1221" s="42">
        <v>15.09</v>
      </c>
      <c r="W1221" s="42">
        <v>3.2799999999999999E-3</v>
      </c>
      <c r="X1221" s="42">
        <v>30</v>
      </c>
      <c r="Y1221" s="44">
        <v>6.65</v>
      </c>
      <c r="Z1221" s="87">
        <f>(H1221/H$3)+(I1221/I$3*3)+(J1221/J$3)+(L1221/L$3*2)+(N1221/N$3*2)+(O1221/O$3)+(P1221/P$3*2)+(Q1221/Q$3*2)+(R1221/R$3)</f>
        <v>9.0948602582127904</v>
      </c>
      <c r="AA1221" s="88">
        <f>(T1221/T$3*3)+(U1221/U$3*2)+(V1221/V$3)+(W1221/W$3)+(X1221/X$3)+Y1221</f>
        <v>9.1997050763325188</v>
      </c>
      <c r="AB1221" s="90">
        <f>(Z1221-AA1221)/(Z1221+AA1221)</f>
        <v>-5.7309269830943558E-3</v>
      </c>
      <c r="AC1221" s="19">
        <v>9.09</v>
      </c>
      <c r="AD1221" s="99">
        <v>9.1999999999999993</v>
      </c>
      <c r="AE1221" s="95">
        <v>1.1599999999999999</v>
      </c>
    </row>
    <row r="1222" spans="1:31" x14ac:dyDescent="0.35">
      <c r="A1222" s="2" t="s">
        <v>259</v>
      </c>
      <c r="B1222" s="9">
        <v>34948</v>
      </c>
      <c r="C1222" s="19">
        <v>10.07</v>
      </c>
      <c r="D1222" s="12">
        <v>5.14</v>
      </c>
      <c r="F1222" s="12">
        <v>2.2999999999999998</v>
      </c>
      <c r="H1222" s="23">
        <f>10^-(D1222)</f>
        <v>7.2443596007498957E-6</v>
      </c>
      <c r="I1222" s="28"/>
      <c r="J1222" s="25">
        <v>0.8</v>
      </c>
      <c r="K1222" s="29">
        <v>1</v>
      </c>
      <c r="L1222" s="25">
        <v>25.6</v>
      </c>
      <c r="M1222" s="29">
        <v>1</v>
      </c>
      <c r="N1222" s="25">
        <v>0.5</v>
      </c>
      <c r="O1222" s="25">
        <v>4.9000000000000004</v>
      </c>
      <c r="P1222" s="25">
        <v>16.899999999999999</v>
      </c>
      <c r="Q1222" s="25">
        <v>0.02</v>
      </c>
      <c r="R1222" s="25">
        <v>59.8</v>
      </c>
      <c r="S1222" s="29">
        <v>4.7</v>
      </c>
      <c r="T1222" s="51">
        <v>0.22</v>
      </c>
      <c r="U1222" s="42">
        <v>3</v>
      </c>
      <c r="V1222" s="45"/>
      <c r="W1222" s="42">
        <v>6.5690000000000002E-3</v>
      </c>
      <c r="X1222" s="42">
        <v>22</v>
      </c>
      <c r="Y1222" s="44">
        <v>4.83</v>
      </c>
      <c r="Z1222" s="87">
        <f>(H1222/H$3)+(I1222/I$3*3)+(J1222/J$3)+(L1222/L$3*2)+(N1222/N$3*2)+(O1222/O$3)+(P1222/P$3*2)+(Q1222/Q$3*2)+(R1222/R$3)</f>
        <v>5.4573549196561988</v>
      </c>
      <c r="AA1222" s="88">
        <f>(T1222/T$3*3)+(U1222/U$3*2)+(V1222/V$3)+(W1222/W$3)+(X1222/X$3)+Y1222</f>
        <v>5.5201392112960272</v>
      </c>
      <c r="AB1222" s="90">
        <f>(Z1222-AA1222)/(Z1222+AA1222)</f>
        <v>-5.719364628289929E-3</v>
      </c>
      <c r="AD1222" s="100"/>
      <c r="AE1222" s="96"/>
    </row>
    <row r="1223" spans="1:31" x14ac:dyDescent="0.35">
      <c r="A1223" s="2" t="s">
        <v>167</v>
      </c>
      <c r="B1223" s="9">
        <v>39191</v>
      </c>
      <c r="C1223" s="18">
        <v>7.54</v>
      </c>
      <c r="D1223" s="12">
        <v>7.38</v>
      </c>
      <c r="F1223" s="12">
        <v>1</v>
      </c>
      <c r="H1223" s="23">
        <f>10^-(D1223)</f>
        <v>4.1686938347033516E-8</v>
      </c>
      <c r="I1223" s="32">
        <v>0.01</v>
      </c>
      <c r="J1223" s="25">
        <v>0.01</v>
      </c>
      <c r="K1223" s="36"/>
      <c r="L1223" s="25">
        <v>112</v>
      </c>
      <c r="M1223" s="36"/>
      <c r="N1223" s="25">
        <v>5.0000000000000001E-3</v>
      </c>
      <c r="O1223" s="25">
        <v>0.65</v>
      </c>
      <c r="P1223" s="25">
        <v>4.5599999999999996</v>
      </c>
      <c r="Q1223" s="25">
        <v>1E-3</v>
      </c>
      <c r="R1223" s="25">
        <v>16.8</v>
      </c>
      <c r="S1223" s="36"/>
      <c r="T1223" s="51">
        <v>0.12</v>
      </c>
      <c r="U1223" s="42">
        <v>50.2</v>
      </c>
      <c r="V1223" s="42">
        <v>82.33</v>
      </c>
      <c r="W1223" s="42">
        <v>3.2799999999999999E-3</v>
      </c>
      <c r="X1223" s="42">
        <v>26</v>
      </c>
      <c r="Y1223" s="44">
        <v>3.68</v>
      </c>
      <c r="Z1223" s="87">
        <f>(H1223/H$3)+(I1223/I$3*3)+(J1223/J$3)+(L1223/L$3*2)+(N1223/N$3*2)+(O1223/O$3)+(P1223/P$3*2)+(Q1223/Q$3*2)+(R1223/R$3)</f>
        <v>6.7132361411924046</v>
      </c>
      <c r="AA1223" s="88">
        <f>(T1223/T$3*3)+(U1223/U$3*2)+(V1223/V$3)+(W1223/W$3)+(X1223/X$3)+Y1223</f>
        <v>6.7902638655502727</v>
      </c>
      <c r="AB1223" s="90">
        <f>(Z1223-AA1223)/(Z1223+AA1223)</f>
        <v>-5.7042784699822997E-3</v>
      </c>
      <c r="AD1223" s="100"/>
      <c r="AE1223" s="96"/>
    </row>
    <row r="1224" spans="1:31" x14ac:dyDescent="0.35">
      <c r="A1224" s="2" t="s">
        <v>399</v>
      </c>
      <c r="B1224" s="9">
        <v>40505</v>
      </c>
      <c r="C1224" s="18">
        <v>9.2200000000000006</v>
      </c>
      <c r="D1224" s="12">
        <v>7.49</v>
      </c>
      <c r="F1224" s="12">
        <v>1</v>
      </c>
      <c r="H1224" s="23">
        <f>10^-(D1224)</f>
        <v>3.2359365692962729E-8</v>
      </c>
      <c r="I1224" s="28"/>
      <c r="J1224" s="25">
        <v>0.01</v>
      </c>
      <c r="K1224" s="30">
        <v>0.3</v>
      </c>
      <c r="L1224" s="25">
        <v>78.900000000000006</v>
      </c>
      <c r="M1224" s="33"/>
      <c r="N1224" s="25">
        <v>0.02</v>
      </c>
      <c r="O1224" s="25">
        <v>0.43</v>
      </c>
      <c r="P1224" s="25">
        <v>3.17</v>
      </c>
      <c r="Q1224" s="35"/>
      <c r="R1224" s="25">
        <v>9.68</v>
      </c>
      <c r="S1224" s="34"/>
      <c r="T1224" s="51">
        <v>0.11</v>
      </c>
      <c r="U1224" s="42">
        <v>17.8</v>
      </c>
      <c r="V1224" s="42">
        <v>10.58</v>
      </c>
      <c r="W1224" s="42">
        <v>3.2799999999999999E-3</v>
      </c>
      <c r="X1224" s="42">
        <v>17</v>
      </c>
      <c r="Y1224" s="44">
        <v>3.66</v>
      </c>
      <c r="Z1224" s="87">
        <f>(H1224/H$3)+(I1224/I$3*3)+(J1224/J$3)+(L1224/L$3*2)+(N1224/N$3*2)+(O1224/O$3)+(P1224/P$3*2)+(Q1224/Q$3*2)+(R1224/R$3)</f>
        <v>4.6312456400741882</v>
      </c>
      <c r="AA1224" s="88">
        <f>(T1224/T$3*3)+(U1224/U$3*2)+(V1224/V$3)+(W1224/W$3)+(X1224/X$3)+Y1224</f>
        <v>4.6843030382830015</v>
      </c>
      <c r="AB1224" s="90">
        <f>(Z1224-AA1224)/(Z1224+AA1224)</f>
        <v>-5.6955741460598692E-3</v>
      </c>
      <c r="AC1224" s="19">
        <v>4.63</v>
      </c>
      <c r="AD1224" s="99">
        <v>4.68</v>
      </c>
      <c r="AE1224" s="95">
        <v>1.1299999999999999</v>
      </c>
    </row>
    <row r="1225" spans="1:31" x14ac:dyDescent="0.35">
      <c r="A1225" s="2" t="s">
        <v>140</v>
      </c>
      <c r="B1225" s="9">
        <v>40714</v>
      </c>
      <c r="C1225" s="20"/>
      <c r="D1225" s="12">
        <v>7.33</v>
      </c>
      <c r="E1225" s="16"/>
      <c r="F1225" s="12">
        <v>1.5</v>
      </c>
      <c r="H1225" s="23">
        <f>10^-(D1225)</f>
        <v>4.6773514128719769E-8</v>
      </c>
      <c r="I1225" s="32">
        <v>0.69</v>
      </c>
      <c r="J1225" s="25">
        <v>0.01</v>
      </c>
      <c r="K1225" s="30">
        <v>0.7</v>
      </c>
      <c r="L1225" s="25">
        <v>123</v>
      </c>
      <c r="M1225" s="30">
        <v>6.8</v>
      </c>
      <c r="N1225" s="25">
        <v>0.19</v>
      </c>
      <c r="O1225" s="25">
        <v>0.88</v>
      </c>
      <c r="P1225" s="25">
        <v>5.49</v>
      </c>
      <c r="Q1225" s="25">
        <v>8.0000000000000002E-3</v>
      </c>
      <c r="R1225" s="25">
        <v>17.899999999999999</v>
      </c>
      <c r="S1225" s="31">
        <v>1.8</v>
      </c>
      <c r="T1225" s="51">
        <v>0.06</v>
      </c>
      <c r="U1225" s="42">
        <v>31.8</v>
      </c>
      <c r="V1225" s="42">
        <v>108.45</v>
      </c>
      <c r="W1225" s="42">
        <v>3.2799999999999999E-3</v>
      </c>
      <c r="X1225" s="42">
        <v>35</v>
      </c>
      <c r="Y1225" s="44">
        <v>4.16</v>
      </c>
      <c r="Z1225" s="87">
        <f>(H1225/H$3)+(I1225/I$3*3)+(J1225/J$3)+(L1225/L$3*2)+(N1225/N$3*2)+(O1225/O$3)+(P1225/P$3*2)+(Q1225/Q$3*2)+(R1225/R$3)</f>
        <v>7.4748705840100742</v>
      </c>
      <c r="AA1225" s="88">
        <f>(T1225/T$3*3)+(U1225/U$3*2)+(V1225/V$3)+(W1225/W$3)+(X1225/X$3)+Y1225</f>
        <v>7.5604835320514461</v>
      </c>
      <c r="AB1225" s="90">
        <f>(Z1225-AA1225)/(Z1225+AA1225)</f>
        <v>-5.6941091896143521E-3</v>
      </c>
      <c r="AC1225" s="19">
        <v>7.4</v>
      </c>
      <c r="AD1225" s="13">
        <v>7.56</v>
      </c>
      <c r="AE1225" s="95">
        <v>2.0699999999999998</v>
      </c>
    </row>
    <row r="1226" spans="1:31" x14ac:dyDescent="0.35">
      <c r="A1226" s="2" t="s">
        <v>102</v>
      </c>
      <c r="B1226" s="9">
        <v>38645</v>
      </c>
      <c r="C1226" s="18">
        <v>3.39</v>
      </c>
      <c r="D1226" s="12">
        <v>6.9</v>
      </c>
      <c r="F1226" s="12">
        <v>8.9</v>
      </c>
      <c r="H1226" s="23">
        <f>10^-(D1226)</f>
        <v>1.2589254117941651E-7</v>
      </c>
      <c r="I1226" s="32">
        <v>0.05</v>
      </c>
      <c r="J1226" s="25">
        <v>2.33</v>
      </c>
      <c r="K1226" s="30">
        <v>1.8</v>
      </c>
      <c r="L1226" s="25">
        <v>126</v>
      </c>
      <c r="M1226" s="30">
        <v>1.2</v>
      </c>
      <c r="N1226" s="25">
        <v>0.88</v>
      </c>
      <c r="O1226" s="25">
        <v>2.2400000000000002</v>
      </c>
      <c r="P1226" s="25">
        <v>7.91</v>
      </c>
      <c r="Q1226" s="25">
        <v>0.35</v>
      </c>
      <c r="R1226" s="25">
        <v>18.2</v>
      </c>
      <c r="S1226" s="31">
        <v>0.6</v>
      </c>
      <c r="T1226" s="51">
        <v>0.4</v>
      </c>
      <c r="U1226" s="42">
        <v>93.3</v>
      </c>
      <c r="V1226" s="42">
        <v>0.22</v>
      </c>
      <c r="W1226" s="42">
        <v>6.8974500000000003E-3</v>
      </c>
      <c r="X1226" s="42">
        <v>40</v>
      </c>
      <c r="Y1226" s="44">
        <v>4.97</v>
      </c>
      <c r="Z1226" s="87">
        <f>(H1226/H$3)+(I1226/I$3*3)+(J1226/J$3)+(L1226/L$3*2)+(N1226/N$3*2)+(O1226/O$3)+(P1226/P$3*2)+(Q1226/Q$3*2)+(R1226/R$3)</f>
        <v>7.9663820963619756</v>
      </c>
      <c r="AA1226" s="88">
        <f>(T1226/T$3*3)+(U1226/U$3*2)+(V1226/V$3)+(W1226/W$3)+(X1226/X$3)+Y1226</f>
        <v>8.0570174042229787</v>
      </c>
      <c r="AB1226" s="90">
        <f>(Z1226-AA1226)/(Z1226+AA1226)</f>
        <v>-5.6564343825849439E-3</v>
      </c>
      <c r="AC1226" s="19">
        <v>7.91</v>
      </c>
      <c r="AD1226" s="13">
        <v>8.0399999999999991</v>
      </c>
      <c r="AE1226" s="94">
        <v>-1.55</v>
      </c>
    </row>
    <row r="1227" spans="1:31" x14ac:dyDescent="0.35">
      <c r="A1227" s="2" t="s">
        <v>114</v>
      </c>
      <c r="B1227" s="9">
        <v>38636</v>
      </c>
      <c r="C1227" s="18">
        <v>8.8699999999999992</v>
      </c>
      <c r="D1227" s="12">
        <v>7.27</v>
      </c>
      <c r="F1227" s="12">
        <v>2.5</v>
      </c>
      <c r="H1227" s="23">
        <f>10^-(D1227)</f>
        <v>5.3703179637025192E-8</v>
      </c>
      <c r="I1227" s="32">
        <v>5.0000000000000001E-3</v>
      </c>
      <c r="J1227" s="25">
        <v>0.45</v>
      </c>
      <c r="K1227" s="36"/>
      <c r="L1227" s="25">
        <v>357</v>
      </c>
      <c r="M1227" s="36"/>
      <c r="N1227" s="27">
        <v>2.1</v>
      </c>
      <c r="O1227" s="25">
        <v>3.65</v>
      </c>
      <c r="P1227" s="25">
        <v>19.7</v>
      </c>
      <c r="Q1227" s="25">
        <v>0.34</v>
      </c>
      <c r="R1227" s="25">
        <v>23.6</v>
      </c>
      <c r="S1227" s="36"/>
      <c r="T1227" s="51">
        <v>0.09</v>
      </c>
      <c r="U1227" s="42">
        <v>703</v>
      </c>
      <c r="V1227" s="42">
        <v>0.22</v>
      </c>
      <c r="W1227" s="42">
        <v>3.2845000000000001E-3</v>
      </c>
      <c r="X1227" s="42">
        <v>27</v>
      </c>
      <c r="Y1227" s="44">
        <v>5.5</v>
      </c>
      <c r="Z1227" s="87">
        <f>(H1227/H$3)+(I1227/I$3*3)+(J1227/J$3)+(L1227/L$3*2)+(N1227/N$3*2)+(O1227/O$3)+(P1227/P$3*2)+(Q1227/Q$3*2)+(R1227/R$3)</f>
        <v>20.668121717612774</v>
      </c>
      <c r="AA1227" s="88">
        <f>(T1227/T$3*3)+(U1227/U$3*2)+(V1227/V$3)+(W1227/W$3)+(X1227/X$3)+Y1227</f>
        <v>20.90326076066043</v>
      </c>
      <c r="AB1227" s="90">
        <f>(Z1227-AA1227)/(Z1227+AA1227)</f>
        <v>-5.6562719118265787E-3</v>
      </c>
      <c r="AC1227" s="19">
        <v>20.58</v>
      </c>
      <c r="AD1227" s="13">
        <v>20.89</v>
      </c>
      <c r="AE1227" s="94">
        <v>-1.53</v>
      </c>
    </row>
    <row r="1228" spans="1:31" x14ac:dyDescent="0.35">
      <c r="A1228" s="2" t="s">
        <v>285</v>
      </c>
      <c r="B1228" s="9">
        <v>39205</v>
      </c>
      <c r="C1228" s="18">
        <v>5</v>
      </c>
      <c r="D1228" s="12">
        <v>6.45</v>
      </c>
      <c r="F1228" s="12">
        <v>1.9</v>
      </c>
      <c r="H1228" s="23">
        <f>10^-(D1228)</f>
        <v>3.5481338923357463E-7</v>
      </c>
      <c r="J1228" s="25">
        <v>0.01</v>
      </c>
      <c r="K1228" s="33"/>
      <c r="L1228" s="25">
        <v>69.5</v>
      </c>
      <c r="M1228" s="33"/>
      <c r="N1228" s="25">
        <v>0.03</v>
      </c>
      <c r="O1228" s="25">
        <v>2.23</v>
      </c>
      <c r="P1228" s="25">
        <v>6.49</v>
      </c>
      <c r="Q1228" s="25">
        <v>0.18</v>
      </c>
      <c r="R1228" s="25">
        <v>13.7</v>
      </c>
      <c r="S1228" s="34"/>
      <c r="T1228" s="51">
        <v>0.01</v>
      </c>
      <c r="U1228" s="42">
        <v>64.3</v>
      </c>
      <c r="V1228" s="42">
        <v>16.73</v>
      </c>
      <c r="W1228" s="42">
        <v>0.05</v>
      </c>
      <c r="X1228" s="42">
        <v>30</v>
      </c>
      <c r="Y1228" s="44">
        <v>2.2599999999999998</v>
      </c>
      <c r="Z1228" s="87">
        <f>(H1228/H$3)+(I1228/I$3*3)+(J1228/J$3)+(L1228/L$3*2)+(N1228/N$3*2)+(O1228/O$3)+(P1228/P$3*2)+(Q1228/Q$3*2)+(R1228/R$3)</f>
        <v>4.663127857074433</v>
      </c>
      <c r="AA1228" s="88">
        <f>(T1228/T$3*3)+(U1228/U$3*2)+(V1228/V$3)+(W1228/W$3)+(X1228/X$3)+Y1228</f>
        <v>4.7161111622886933</v>
      </c>
      <c r="AB1228" s="90">
        <f>(Z1228-AA1228)/(Z1228+AA1228)</f>
        <v>-5.6489982934519577E-3</v>
      </c>
    </row>
    <row r="1229" spans="1:31" x14ac:dyDescent="0.35">
      <c r="A1229" s="2" t="s">
        <v>342</v>
      </c>
      <c r="B1229" s="9">
        <v>32806</v>
      </c>
      <c r="C1229" s="18">
        <v>9.16</v>
      </c>
      <c r="D1229" s="12">
        <v>4.76</v>
      </c>
      <c r="F1229" s="12">
        <v>4</v>
      </c>
      <c r="H1229" s="23">
        <f>10^-(D1229)</f>
        <v>1.7378008287493744E-5</v>
      </c>
      <c r="I1229" s="28"/>
      <c r="J1229" s="25">
        <v>0.06</v>
      </c>
      <c r="K1229" s="36"/>
      <c r="L1229" s="25">
        <v>8</v>
      </c>
      <c r="M1229" s="36"/>
      <c r="N1229" s="25">
        <v>0.1</v>
      </c>
      <c r="O1229" s="25">
        <v>2.1</v>
      </c>
      <c r="P1229" s="25">
        <v>7.3</v>
      </c>
      <c r="Q1229" s="25">
        <v>0.08</v>
      </c>
      <c r="R1229" s="25">
        <v>42</v>
      </c>
      <c r="S1229" s="36"/>
      <c r="T1229" s="51">
        <v>0.01</v>
      </c>
      <c r="U1229" s="42">
        <v>23.1</v>
      </c>
      <c r="V1229" s="42">
        <v>12.48</v>
      </c>
      <c r="W1229" s="42">
        <v>9.8534999999999994E-3</v>
      </c>
      <c r="X1229" s="42">
        <v>78</v>
      </c>
      <c r="Y1229" s="44">
        <v>0.04</v>
      </c>
      <c r="Z1229" s="87">
        <f>(H1229/H$3)+(I1229/I$3*3)+(J1229/J$3)+(L1229/L$3*2)+(N1229/N$3*2)+(O1229/O$3)+(P1229/P$3*2)+(Q1229/Q$3*2)+(R1229/R$3)</f>
        <v>2.890211183977339</v>
      </c>
      <c r="AA1229" s="88">
        <f>(T1229/T$3*3)+(U1229/U$3*2)+(V1229/V$3)+(W1229/W$3)+(X1229/X$3)+Y1229</f>
        <v>2.923001850005837</v>
      </c>
      <c r="AB1229" s="90">
        <f>(Z1229-AA1229)/(Z1229+AA1229)</f>
        <v>-5.6407129476949598E-3</v>
      </c>
      <c r="AE1229" s="96"/>
    </row>
    <row r="1230" spans="1:31" x14ac:dyDescent="0.35">
      <c r="A1230" s="2" t="s">
        <v>305</v>
      </c>
      <c r="B1230" s="9">
        <v>38142</v>
      </c>
      <c r="C1230" s="18">
        <v>1.6</v>
      </c>
      <c r="D1230" s="12">
        <v>6.21</v>
      </c>
      <c r="F1230" s="12">
        <v>8.9</v>
      </c>
      <c r="H1230" s="23">
        <f>10^-(D1230)</f>
        <v>6.1659500186148145E-7</v>
      </c>
      <c r="I1230" s="24">
        <v>0.11</v>
      </c>
      <c r="J1230" s="25">
        <v>0.04</v>
      </c>
      <c r="K1230" s="33"/>
      <c r="L1230" s="25">
        <v>58.4</v>
      </c>
      <c r="M1230" s="33"/>
      <c r="N1230" s="25">
        <v>0.04</v>
      </c>
      <c r="O1230" s="25">
        <v>25.6</v>
      </c>
      <c r="P1230" s="25">
        <v>8.82</v>
      </c>
      <c r="Q1230" s="25">
        <v>0.05</v>
      </c>
      <c r="R1230" s="25">
        <v>32.5</v>
      </c>
      <c r="S1230" s="34"/>
      <c r="T1230" s="51">
        <v>0.06</v>
      </c>
      <c r="U1230" s="42">
        <v>64</v>
      </c>
      <c r="V1230" s="42">
        <v>79.680000000000007</v>
      </c>
      <c r="W1230" s="42">
        <v>0.04</v>
      </c>
      <c r="X1230" s="42">
        <v>78</v>
      </c>
      <c r="Y1230" s="44">
        <v>0.97</v>
      </c>
      <c r="Z1230" s="87">
        <f>(H1230/H$3)+(I1230/I$3*3)+(J1230/J$3)+(L1230/L$3*2)+(N1230/N$3*2)+(O1230/O$3)+(P1230/P$3*2)+(Q1230/Q$3*2)+(R1230/R$3)</f>
        <v>5.7258952375128596</v>
      </c>
      <c r="AA1230" s="88">
        <f>(T1230/T$3*3)+(U1230/U$3*2)+(V1230/V$3)+(W1230/W$3)+(X1230/X$3)+Y1230</f>
        <v>5.7905700978627541</v>
      </c>
      <c r="AB1230" s="90">
        <f>(Z1230-AA1230)/(Z1230+AA1230)</f>
        <v>-5.615860289287726E-3</v>
      </c>
      <c r="AC1230" s="19">
        <v>5.71</v>
      </c>
      <c r="AD1230" s="13">
        <v>5.76</v>
      </c>
      <c r="AE1230" s="94">
        <v>0.92</v>
      </c>
    </row>
    <row r="1231" spans="1:31" x14ac:dyDescent="0.35">
      <c r="A1231" s="2" t="s">
        <v>246</v>
      </c>
      <c r="B1231" s="9">
        <v>42151</v>
      </c>
      <c r="C1231" s="18">
        <v>2.81</v>
      </c>
      <c r="D1231" s="12">
        <v>7.1</v>
      </c>
      <c r="F1231" s="12">
        <v>1.9</v>
      </c>
      <c r="H1231" s="23">
        <f>10^-(D1231)</f>
        <v>7.943282347242818E-8</v>
      </c>
      <c r="I1231" s="32">
        <v>4.0000000000000001E-3</v>
      </c>
      <c r="J1231" s="25">
        <v>0.01</v>
      </c>
      <c r="K1231" s="29">
        <v>0.2</v>
      </c>
      <c r="L1231" s="25">
        <v>121</v>
      </c>
      <c r="M1231" s="29">
        <v>0.6</v>
      </c>
      <c r="N1231" s="25">
        <v>2E-3</v>
      </c>
      <c r="O1231" s="25">
        <v>8.5500000000000007</v>
      </c>
      <c r="P1231" s="25">
        <v>8.35</v>
      </c>
      <c r="Q1231" s="25">
        <v>1E-3</v>
      </c>
      <c r="R1231" s="25">
        <v>15.3</v>
      </c>
      <c r="S1231" s="29">
        <v>0.6</v>
      </c>
      <c r="T1231" s="51">
        <v>0.04</v>
      </c>
      <c r="U1231" s="42">
        <v>62.1</v>
      </c>
      <c r="V1231" s="42">
        <v>55.77</v>
      </c>
      <c r="W1231" s="42">
        <v>3.2799999999999999E-3</v>
      </c>
      <c r="X1231" s="42">
        <v>21</v>
      </c>
      <c r="Y1231" s="44">
        <v>4.91</v>
      </c>
      <c r="Z1231" s="87">
        <f>(H1231/H$3)+(I1231/I$3*3)+(J1231/J$3)+(L1231/L$3*2)+(N1231/N$3*2)+(O1231/O$3)+(P1231/P$3*2)+(Q1231/Q$3*2)+(R1231/R$3)</f>
        <v>7.610169501865423</v>
      </c>
      <c r="AA1231" s="88">
        <f>(T1231/T$3*3)+(U1231/U$3*2)+(V1231/V$3)+(W1231/W$3)+(X1231/X$3)+Y1231</f>
        <v>7.6960419572108689</v>
      </c>
      <c r="AB1231" s="90">
        <f>(Z1231-AA1231)/(Z1231+AA1231)</f>
        <v>-5.6103011235040297E-3</v>
      </c>
      <c r="AC1231" s="19">
        <v>7.61</v>
      </c>
      <c r="AD1231" s="99">
        <v>7.7</v>
      </c>
      <c r="AE1231" s="95">
        <v>1.1599999999999999</v>
      </c>
    </row>
    <row r="1232" spans="1:31" x14ac:dyDescent="0.35">
      <c r="A1232" s="2" t="s">
        <v>378</v>
      </c>
      <c r="B1232" s="9">
        <v>42165</v>
      </c>
      <c r="C1232" s="18">
        <v>7.98</v>
      </c>
      <c r="D1232" s="12">
        <v>6.93</v>
      </c>
      <c r="F1232" s="12">
        <v>1.1000000000000001</v>
      </c>
      <c r="H1232" s="23">
        <f>10^-(D1232)</f>
        <v>1.174897554939528E-7</v>
      </c>
      <c r="I1232" s="28"/>
      <c r="J1232" s="25">
        <v>0.01</v>
      </c>
      <c r="K1232" s="29">
        <v>0.4</v>
      </c>
      <c r="L1232" s="25">
        <v>67</v>
      </c>
      <c r="M1232" s="29">
        <v>1.1000000000000001</v>
      </c>
      <c r="N1232" s="25">
        <v>0.02</v>
      </c>
      <c r="O1232" s="25">
        <v>2.2799999999999998</v>
      </c>
      <c r="P1232" s="25">
        <v>12.7</v>
      </c>
      <c r="Q1232" s="25">
        <v>2E-3</v>
      </c>
      <c r="R1232" s="25">
        <v>17.3</v>
      </c>
      <c r="S1232" s="29">
        <v>1</v>
      </c>
      <c r="T1232" s="51">
        <v>0.32</v>
      </c>
      <c r="U1232" s="42">
        <v>34.9</v>
      </c>
      <c r="V1232" s="42">
        <v>63.74</v>
      </c>
      <c r="W1232" s="42">
        <v>3.2799999999999999E-3</v>
      </c>
      <c r="X1232" s="42">
        <v>20</v>
      </c>
      <c r="Y1232" s="44">
        <v>2.93</v>
      </c>
      <c r="Z1232" s="87">
        <f>(H1232/H$3)+(I1232/I$3*3)+(J1232/J$3)+(L1232/L$3*2)+(N1232/N$3*2)+(O1232/O$3)+(P1232/P$3*2)+(Q1232/Q$3*2)+(R1232/R$3)</f>
        <v>5.20030868043062</v>
      </c>
      <c r="AA1232" s="88">
        <f>(T1232/T$3*3)+(U1232/U$3*2)+(V1232/V$3)+(W1232/W$3)+(X1232/X$3)+Y1232</f>
        <v>5.2589727246954379</v>
      </c>
      <c r="AB1232" s="90">
        <f>(Z1232-AA1232)/(Z1232+AA1232)</f>
        <v>-5.6088025546446067E-3</v>
      </c>
      <c r="AC1232" s="19">
        <v>5.2</v>
      </c>
      <c r="AD1232" s="99">
        <v>5.26</v>
      </c>
      <c r="AE1232" s="95">
        <v>1.0900000000000001</v>
      </c>
    </row>
    <row r="1233" spans="1:31" x14ac:dyDescent="0.35">
      <c r="A1233" s="2" t="s">
        <v>350</v>
      </c>
      <c r="B1233" s="9">
        <v>40631</v>
      </c>
      <c r="C1233" s="18">
        <v>2.0299999999999998</v>
      </c>
      <c r="D1233" s="12">
        <v>5.67</v>
      </c>
      <c r="F1233" s="12">
        <v>3.7</v>
      </c>
      <c r="H1233" s="23">
        <f>10^-(D1233)</f>
        <v>2.1379620895022301E-6</v>
      </c>
      <c r="I1233" s="32">
        <v>0.03</v>
      </c>
      <c r="J1233" s="25">
        <v>0.01</v>
      </c>
      <c r="K1233" s="29">
        <v>0.2</v>
      </c>
      <c r="L1233" s="25">
        <v>39.9</v>
      </c>
      <c r="M1233" s="29">
        <v>0.7</v>
      </c>
      <c r="N1233" s="25">
        <v>0.01</v>
      </c>
      <c r="O1233" s="25">
        <v>9.64</v>
      </c>
      <c r="P1233" s="25">
        <v>9.7100000000000009</v>
      </c>
      <c r="Q1233" s="25">
        <v>0.63</v>
      </c>
      <c r="R1233" s="25">
        <v>10.199999999999999</v>
      </c>
      <c r="S1233" s="29">
        <v>130</v>
      </c>
      <c r="T1233" s="51">
        <v>0.04</v>
      </c>
      <c r="U1233" s="42">
        <v>42</v>
      </c>
      <c r="V1233" s="42">
        <v>89.42</v>
      </c>
      <c r="W1233" s="42">
        <v>3.6099999999999999E-3</v>
      </c>
      <c r="X1233" s="42">
        <v>23</v>
      </c>
      <c r="Y1233" s="44">
        <v>0.57999999999999996</v>
      </c>
      <c r="Z1233" s="87">
        <f>(H1233/H$3)+(I1233/I$3*3)+(J1233/J$3)+(L1233/L$3*2)+(N1233/N$3*2)+(O1233/O$3)+(P1233/P$3*2)+(Q1233/Q$3*2)+(R1233/R$3)</f>
        <v>3.5072703604516162</v>
      </c>
      <c r="AA1233" s="88">
        <f>(T1233/T$3*3)+(U1233/U$3*2)+(V1233/V$3)+(W1233/W$3)+(X1233/X$3)+Y1233</f>
        <v>3.5467636720907088</v>
      </c>
      <c r="AB1233" s="90">
        <f>(Z1233-AA1233)/(Z1233+AA1233)</f>
        <v>-5.5986845905333484E-3</v>
      </c>
      <c r="AC1233" s="19">
        <v>3.53</v>
      </c>
      <c r="AD1233" s="99">
        <v>3.55</v>
      </c>
      <c r="AE1233" s="95">
        <v>0.61</v>
      </c>
    </row>
    <row r="1234" spans="1:31" x14ac:dyDescent="0.35">
      <c r="A1234" s="2" t="s">
        <v>210</v>
      </c>
      <c r="B1234" s="9">
        <v>38693</v>
      </c>
      <c r="C1234" s="18">
        <v>2.35</v>
      </c>
      <c r="D1234" s="12">
        <v>7</v>
      </c>
      <c r="F1234" s="12">
        <v>4.3</v>
      </c>
      <c r="H1234" s="23">
        <f>10^-(D1234)</f>
        <v>9.9999999999999995E-8</v>
      </c>
      <c r="I1234" s="28"/>
      <c r="J1234" s="25">
        <v>0.31</v>
      </c>
      <c r="K1234" s="29">
        <v>1</v>
      </c>
      <c r="L1234" s="25">
        <v>75</v>
      </c>
      <c r="M1234" s="29">
        <v>1</v>
      </c>
      <c r="N1234" s="25">
        <v>0.62</v>
      </c>
      <c r="O1234" s="25">
        <v>1.6</v>
      </c>
      <c r="P1234" s="25">
        <v>4.2</v>
      </c>
      <c r="Q1234" s="25">
        <v>0.21</v>
      </c>
      <c r="R1234" s="25">
        <v>15</v>
      </c>
      <c r="S1234" s="29">
        <v>5</v>
      </c>
      <c r="T1234" s="51">
        <v>0.36</v>
      </c>
      <c r="U1234" s="42">
        <v>40</v>
      </c>
      <c r="V1234" s="42">
        <v>0.44</v>
      </c>
      <c r="W1234" s="42">
        <v>0.03</v>
      </c>
      <c r="X1234" s="42">
        <v>33</v>
      </c>
      <c r="Y1234" s="44">
        <v>3.1</v>
      </c>
      <c r="Z1234" s="87">
        <f>(H1234/H$3)+(I1234/I$3*3)+(J1234/J$3)+(L1234/L$3*2)+(N1234/N$3*2)+(O1234/O$3)+(P1234/P$3*2)+(Q1234/Q$3*2)+(R1234/R$3)</f>
        <v>4.8284994457524082</v>
      </c>
      <c r="AA1234" s="88">
        <f>(T1234/T$3*3)+(U1234/U$3*2)+(V1234/V$3)+(W1234/W$3)+(X1234/X$3)+Y1234</f>
        <v>4.8827356729709983</v>
      </c>
      <c r="AB1234" s="90">
        <f>(Z1234-AA1234)/(Z1234+AA1234)</f>
        <v>-5.5848948723341953E-3</v>
      </c>
      <c r="AC1234" s="19">
        <v>4.82</v>
      </c>
      <c r="AD1234" s="99">
        <v>-4.87</v>
      </c>
      <c r="AE1234" s="95">
        <v>-0.86</v>
      </c>
    </row>
    <row r="1235" spans="1:31" x14ac:dyDescent="0.35">
      <c r="A1235" s="2" t="s">
        <v>85</v>
      </c>
      <c r="B1235" s="9">
        <v>39167</v>
      </c>
      <c r="C1235" s="18">
        <v>7.12</v>
      </c>
      <c r="D1235" s="12">
        <v>7.64</v>
      </c>
      <c r="F1235" s="12">
        <v>1.2</v>
      </c>
      <c r="H1235" s="23">
        <f>10^-(D1235)</f>
        <v>2.2908676527677693E-8</v>
      </c>
      <c r="I1235" s="32">
        <v>4.0000000000000001E-3</v>
      </c>
      <c r="J1235" s="25">
        <v>0.02</v>
      </c>
      <c r="K1235" s="33"/>
      <c r="L1235" s="25">
        <v>88.9</v>
      </c>
      <c r="M1235" s="33"/>
      <c r="N1235" s="25">
        <v>0.01</v>
      </c>
      <c r="O1235" s="25">
        <v>4.38</v>
      </c>
      <c r="P1235" s="25">
        <v>4.51</v>
      </c>
      <c r="Q1235" s="25">
        <v>2E-3</v>
      </c>
      <c r="R1235" s="25">
        <v>12.8</v>
      </c>
      <c r="S1235" s="34"/>
      <c r="T1235" s="51">
        <v>0.17</v>
      </c>
      <c r="U1235" s="42">
        <v>20.8</v>
      </c>
      <c r="V1235" s="42">
        <v>67.73</v>
      </c>
      <c r="W1235" s="42">
        <v>3.2799999999999999E-3</v>
      </c>
      <c r="X1235" s="42">
        <v>40</v>
      </c>
      <c r="Y1235" s="44">
        <v>2.88</v>
      </c>
      <c r="Z1235" s="87">
        <f>(H1235/H$3)+(I1235/I$3*3)+(J1235/J$3)+(L1235/L$3*2)+(N1235/N$3*2)+(O1235/O$3)+(P1235/P$3*2)+(Q1235/Q$3*2)+(R1235/R$3)</f>
        <v>5.4779395558869499</v>
      </c>
      <c r="AA1235" s="88">
        <f>(T1235/T$3*3)+(U1235/U$3*2)+(V1235/V$3)+(W1235/W$3)+(X1235/X$3)+Y1235</f>
        <v>5.5392281558396128</v>
      </c>
      <c r="AB1235" s="90">
        <f>(Z1235-AA1235)/(Z1235+AA1235)</f>
        <v>-5.5630087111615736E-3</v>
      </c>
      <c r="AD1235" s="100"/>
      <c r="AE1235" s="96"/>
    </row>
    <row r="1236" spans="1:31" x14ac:dyDescent="0.35">
      <c r="A1236" s="2" t="s">
        <v>312</v>
      </c>
      <c r="B1236" s="9">
        <v>40323</v>
      </c>
      <c r="C1236" s="18">
        <v>2.5499999999999998</v>
      </c>
      <c r="D1236" s="12">
        <v>6.34</v>
      </c>
      <c r="F1236" s="12">
        <v>7.7</v>
      </c>
      <c r="H1236" s="23">
        <f>10^-(D1236)</f>
        <v>4.5708818961487426E-7</v>
      </c>
      <c r="I1236" s="24">
        <v>0.73</v>
      </c>
      <c r="J1236" s="25">
        <v>0.05</v>
      </c>
      <c r="K1236" s="33"/>
      <c r="L1236" s="25">
        <v>43.6</v>
      </c>
      <c r="M1236" s="33"/>
      <c r="N1236" s="25">
        <v>0.46</v>
      </c>
      <c r="O1236" s="25">
        <v>30.7</v>
      </c>
      <c r="P1236" s="25">
        <v>3.9</v>
      </c>
      <c r="Q1236" s="25">
        <v>0.23</v>
      </c>
      <c r="R1236" s="25">
        <v>13.2</v>
      </c>
      <c r="S1236" s="34"/>
      <c r="T1236" s="51">
        <v>0.04</v>
      </c>
      <c r="U1236" s="42">
        <v>19.600000000000001</v>
      </c>
      <c r="V1236" s="42">
        <v>9.3800000000000008</v>
      </c>
      <c r="W1236" s="42">
        <v>0.09</v>
      </c>
      <c r="X1236" s="42">
        <v>30</v>
      </c>
      <c r="Y1236" s="44">
        <v>2.6</v>
      </c>
      <c r="Z1236" s="87">
        <f>(H1236/H$3)+(I1236/I$3*3)+(J1236/J$3)+(L1236/L$3*2)+(N1236/N$3*2)+(O1236/O$3)+(P1236/P$3*2)+(Q1236/Q$3*2)+(R1236/R$3)</f>
        <v>3.964628175235986</v>
      </c>
      <c r="AA1236" s="88">
        <f>(T1236/T$3*3)+(U1236/U$3*2)+(V1236/V$3)+(W1236/W$3)+(X1236/X$3)+Y1236</f>
        <v>4.008808549782195</v>
      </c>
      <c r="AB1236" s="90">
        <f>(Z1236-AA1236)/(Z1236+AA1236)</f>
        <v>-5.5409450240678122E-3</v>
      </c>
      <c r="AC1236" s="19">
        <v>3.9</v>
      </c>
      <c r="AD1236" s="99">
        <v>4.01</v>
      </c>
      <c r="AE1236" s="95">
        <v>2.86</v>
      </c>
    </row>
    <row r="1237" spans="1:31" x14ac:dyDescent="0.35">
      <c r="A1237" s="2" t="s">
        <v>266</v>
      </c>
      <c r="B1237" s="9">
        <v>34296</v>
      </c>
      <c r="C1237" s="19">
        <v>4.5999999999999996</v>
      </c>
      <c r="D1237" s="12">
        <v>7.81</v>
      </c>
      <c r="F1237" s="12">
        <v>1.8</v>
      </c>
      <c r="H1237" s="23">
        <f>10^-(D1237)</f>
        <v>1.5488166189124814E-8</v>
      </c>
      <c r="I1237" s="24">
        <v>4.0000000000000001E-3</v>
      </c>
      <c r="J1237" s="25">
        <v>0.03</v>
      </c>
      <c r="K1237" s="30">
        <v>1</v>
      </c>
      <c r="L1237" s="25">
        <v>46</v>
      </c>
      <c r="M1237" s="30">
        <v>1</v>
      </c>
      <c r="N1237" s="25">
        <v>7.0000000000000007E-2</v>
      </c>
      <c r="O1237" s="25">
        <v>0.9</v>
      </c>
      <c r="P1237" s="25">
        <v>6</v>
      </c>
      <c r="Q1237" s="35"/>
      <c r="R1237" s="25">
        <v>12</v>
      </c>
      <c r="S1237" s="31">
        <v>5</v>
      </c>
      <c r="T1237" s="51">
        <v>0.08</v>
      </c>
      <c r="U1237" s="42">
        <v>68</v>
      </c>
      <c r="V1237" s="42">
        <v>18.47</v>
      </c>
      <c r="W1237" s="42">
        <v>3.284E-3</v>
      </c>
      <c r="X1237" s="42">
        <v>17</v>
      </c>
      <c r="Y1237" s="44">
        <v>1.18</v>
      </c>
      <c r="Z1237" s="87">
        <f>(H1237/H$3)+(I1237/I$3*3)+(J1237/J$3)+(L1237/L$3*2)+(N1237/N$3*2)+(O1237/O$3)+(P1237/P$3*2)+(Q1237/Q$3*2)+(R1237/R$3)</f>
        <v>3.3386353501661583</v>
      </c>
      <c r="AA1237" s="88">
        <f>(T1237/T$3*3)+(U1237/U$3*2)+(V1237/V$3)+(W1237/W$3)+(X1237/X$3)+Y1237</f>
        <v>3.3756848242466173</v>
      </c>
      <c r="AB1237" s="90">
        <f>(Z1237-AA1237)/(Z1237+AA1237)</f>
        <v>-5.5179784576923742E-3</v>
      </c>
      <c r="AD1237" s="100"/>
      <c r="AE1237" s="96"/>
    </row>
    <row r="1238" spans="1:31" x14ac:dyDescent="0.35">
      <c r="A1238" s="2" t="s">
        <v>265</v>
      </c>
      <c r="B1238" s="9">
        <v>38504</v>
      </c>
      <c r="C1238" s="18">
        <v>3.88</v>
      </c>
      <c r="D1238" s="12">
        <v>5.28</v>
      </c>
      <c r="F1238" s="12">
        <v>1.7</v>
      </c>
      <c r="H1238" s="23">
        <f>10^-(D1238)</f>
        <v>5.2480746024977206E-6</v>
      </c>
      <c r="I1238" s="32">
        <v>0.01</v>
      </c>
      <c r="J1238" s="25">
        <v>0.01</v>
      </c>
      <c r="K1238" s="30">
        <v>0.2</v>
      </c>
      <c r="L1238" s="25">
        <v>25</v>
      </c>
      <c r="M1238" s="30">
        <v>0.8</v>
      </c>
      <c r="N1238" s="25">
        <v>0.04</v>
      </c>
      <c r="O1238" s="25">
        <v>5.07</v>
      </c>
      <c r="P1238" s="25">
        <v>18.5</v>
      </c>
      <c r="Q1238" s="25">
        <v>0.09</v>
      </c>
      <c r="R1238" s="25">
        <v>18.600000000000001</v>
      </c>
      <c r="S1238" s="31">
        <v>65</v>
      </c>
      <c r="T1238" s="51">
        <v>0.02</v>
      </c>
      <c r="U1238" s="42">
        <v>31</v>
      </c>
      <c r="V1238" s="42">
        <v>93.75</v>
      </c>
      <c r="W1238" s="42">
        <v>3.2845000000000001E-3</v>
      </c>
      <c r="X1238" s="42">
        <v>46</v>
      </c>
      <c r="Y1238" s="44">
        <v>0.3</v>
      </c>
      <c r="Z1238" s="87">
        <f>(H1238/H$3)+(I1238/I$3*3)+(J1238/J$3)+(L1238/L$3*2)+(N1238/N$3*2)+(O1238/O$3)+(P1238/P$3*2)+(Q1238/Q$3*2)+(R1238/R$3)</f>
        <v>3.7146087735328464</v>
      </c>
      <c r="AA1238" s="88">
        <f>(T1238/T$3*3)+(U1238/U$3*2)+(V1238/V$3)+(W1238/W$3)+(X1238/X$3)+Y1238</f>
        <v>3.7557649678469067</v>
      </c>
      <c r="AB1238" s="90">
        <f>(Z1238-AA1238)/(Z1238+AA1238)</f>
        <v>-5.5092550572254182E-3</v>
      </c>
      <c r="AE1238" s="96"/>
    </row>
    <row r="1239" spans="1:31" x14ac:dyDescent="0.35">
      <c r="A1239" s="2" t="s">
        <v>138</v>
      </c>
      <c r="B1239" s="9">
        <v>35334</v>
      </c>
      <c r="C1239" s="18">
        <v>29.97</v>
      </c>
      <c r="D1239" s="12">
        <v>6.86</v>
      </c>
      <c r="F1239" s="12">
        <v>2.6</v>
      </c>
      <c r="H1239" s="23">
        <f>10^-(D1239)</f>
        <v>1.3803842646028823E-7</v>
      </c>
      <c r="I1239" s="28"/>
      <c r="J1239" s="25">
        <v>0.32</v>
      </c>
      <c r="K1239" s="29">
        <v>3.2</v>
      </c>
      <c r="L1239" s="25">
        <v>88</v>
      </c>
      <c r="M1239" s="29">
        <v>1</v>
      </c>
      <c r="N1239" s="25">
        <v>3.1</v>
      </c>
      <c r="O1239" s="25">
        <v>2.1</v>
      </c>
      <c r="P1239" s="25">
        <v>10</v>
      </c>
      <c r="Q1239" s="25">
        <v>0.21</v>
      </c>
      <c r="R1239" s="25">
        <v>9.1</v>
      </c>
      <c r="S1239" s="29">
        <v>5</v>
      </c>
      <c r="T1239" s="51">
        <v>0.01</v>
      </c>
      <c r="U1239" s="42">
        <v>16.8</v>
      </c>
      <c r="V1239" s="42">
        <v>0.22</v>
      </c>
      <c r="W1239" s="42">
        <v>5.5827999999999997E-3</v>
      </c>
      <c r="X1239" s="42">
        <v>11</v>
      </c>
      <c r="Y1239" s="44">
        <v>5.2</v>
      </c>
      <c r="Z1239" s="87">
        <f>(H1239/H$3)+(I1239/I$3*3)+(J1239/J$3)+(L1239/L$3*2)+(N1239/N$3*2)+(O1239/O$3)+(P1239/P$3*2)+(Q1239/Q$3*2)+(R1239/R$3)</f>
        <v>5.7998912386957917</v>
      </c>
      <c r="AA1239" s="88">
        <f>(T1239/T$3*3)+(U1239/U$3*2)+(V1239/V$3)+(W1239/W$3)+(X1239/X$3)+Y1239</f>
        <v>5.8640268109822919</v>
      </c>
      <c r="AB1239" s="90">
        <f>(Z1239-AA1239)/(Z1239+AA1239)</f>
        <v>-5.4986302212806041E-3</v>
      </c>
      <c r="AD1239" s="100"/>
      <c r="AE1239" s="96"/>
    </row>
    <row r="1240" spans="1:31" x14ac:dyDescent="0.35">
      <c r="A1240" s="2" t="s">
        <v>108</v>
      </c>
      <c r="B1240" s="9">
        <v>40836</v>
      </c>
      <c r="C1240" s="18">
        <v>13.04</v>
      </c>
      <c r="D1240" s="12">
        <v>7.63</v>
      </c>
      <c r="F1240" s="12">
        <v>1.5</v>
      </c>
      <c r="H1240" s="23">
        <f>10^-(D1240)</f>
        <v>2.3442288153199181E-8</v>
      </c>
      <c r="I1240" s="32">
        <v>4.0000000000000001E-3</v>
      </c>
      <c r="J1240" s="25">
        <v>0.47</v>
      </c>
      <c r="K1240" s="36"/>
      <c r="L1240" s="25">
        <v>54.1</v>
      </c>
      <c r="M1240" s="36"/>
      <c r="N1240" s="25">
        <v>0.8</v>
      </c>
      <c r="O1240" s="25">
        <v>2.46</v>
      </c>
      <c r="P1240" s="25">
        <v>5.99</v>
      </c>
      <c r="Q1240" s="25">
        <v>0.15</v>
      </c>
      <c r="R1240" s="25">
        <v>21</v>
      </c>
      <c r="S1240" s="36"/>
      <c r="T1240" s="51">
        <v>0.19</v>
      </c>
      <c r="U1240" s="42">
        <v>4.82</v>
      </c>
      <c r="V1240" s="42">
        <v>0.22</v>
      </c>
      <c r="W1240" s="42">
        <v>3.2799999999999999E-3</v>
      </c>
      <c r="X1240" s="42">
        <v>19</v>
      </c>
      <c r="Y1240" s="44">
        <v>3.63</v>
      </c>
      <c r="Z1240" s="87">
        <f>(H1240/H$3)+(I1240/I$3*3)+(J1240/J$3)+(L1240/L$3*2)+(N1240/N$3*2)+(O1240/O$3)+(P1240/P$3*2)+(Q1240/Q$3*2)+(R1240/R$3)</f>
        <v>4.2294229176693889</v>
      </c>
      <c r="AA1240" s="88">
        <f>(T1240/T$3*3)+(U1240/U$3*2)+(V1240/V$3)+(W1240/W$3)+(X1240/X$3)+Y1240</f>
        <v>4.2759312358179073</v>
      </c>
      <c r="AB1240" s="90">
        <f>(Z1240-AA1240)/(Z1240+AA1240)</f>
        <v>-5.4681224684159039E-3</v>
      </c>
      <c r="AC1240" s="19">
        <v>4.24</v>
      </c>
      <c r="AD1240" s="99">
        <v>4.2699999999999996</v>
      </c>
      <c r="AE1240" s="95">
        <v>0.66</v>
      </c>
    </row>
    <row r="1241" spans="1:31" x14ac:dyDescent="0.35">
      <c r="A1241" s="2" t="s">
        <v>368</v>
      </c>
      <c r="B1241" s="9">
        <v>35135</v>
      </c>
      <c r="C1241" s="18">
        <v>1.41</v>
      </c>
      <c r="D1241" s="12">
        <v>5.19</v>
      </c>
      <c r="F1241" s="12">
        <v>5.4</v>
      </c>
      <c r="H1241" s="23">
        <f>10^-(D1241)</f>
        <v>6.456542290346543E-6</v>
      </c>
      <c r="I1241" s="28"/>
      <c r="J1241" s="25">
        <v>0.05</v>
      </c>
      <c r="K1241" s="36"/>
      <c r="L1241" s="25">
        <v>35</v>
      </c>
      <c r="M1241" s="36"/>
      <c r="N1241" s="25">
        <v>0.03</v>
      </c>
      <c r="O1241" s="25">
        <v>10</v>
      </c>
      <c r="P1241" s="25">
        <v>6.5</v>
      </c>
      <c r="Q1241" s="25">
        <v>0.57999999999999996</v>
      </c>
      <c r="R1241" s="25">
        <v>31</v>
      </c>
      <c r="S1241" s="36"/>
      <c r="T1241" s="51">
        <v>0.01</v>
      </c>
      <c r="U1241" s="42">
        <v>34.799999999999997</v>
      </c>
      <c r="V1241" s="42">
        <v>83.67</v>
      </c>
      <c r="W1241" s="42">
        <v>3.284E-3</v>
      </c>
      <c r="X1241" s="42">
        <v>62</v>
      </c>
      <c r="Y1241" s="44">
        <v>0.13</v>
      </c>
      <c r="Z1241" s="87">
        <f>(H1241/H$3)+(I1241/I$3*3)+(J1241/J$3)+(L1241/L$3*2)+(N1241/N$3*2)+(O1241/O$3)+(P1241/P$3*2)+(Q1241/Q$3*2)+(R1241/R$3)</f>
        <v>3.9104056561971188</v>
      </c>
      <c r="AA1241" s="88">
        <f>(T1241/T$3*3)+(U1241/U$3*2)+(V1241/V$3)+(W1241/W$3)+(X1241/X$3)+Y1241</f>
        <v>3.9533173209948447</v>
      </c>
      <c r="AB1241" s="90">
        <f>(Z1241-AA1241)/(Z1241+AA1241)</f>
        <v>-5.4569146092998703E-3</v>
      </c>
    </row>
    <row r="1242" spans="1:31" x14ac:dyDescent="0.35">
      <c r="A1242" s="2" t="s">
        <v>298</v>
      </c>
      <c r="B1242" s="9">
        <v>41702</v>
      </c>
      <c r="C1242" s="18">
        <v>16.88</v>
      </c>
      <c r="D1242" s="12">
        <v>7.25</v>
      </c>
      <c r="E1242" s="13">
        <v>23.4</v>
      </c>
      <c r="F1242" s="15"/>
      <c r="G1242" s="13">
        <v>30</v>
      </c>
      <c r="H1242" s="23">
        <f>10^-(D1242)</f>
        <v>5.6234132519034806E-8</v>
      </c>
      <c r="I1242" s="24">
        <v>3.0000000000000001E-3</v>
      </c>
      <c r="J1242" s="25">
        <v>0.05</v>
      </c>
      <c r="K1242" s="29">
        <v>0.5</v>
      </c>
      <c r="L1242" s="25">
        <v>150</v>
      </c>
      <c r="M1242" s="29">
        <v>1</v>
      </c>
      <c r="N1242" s="25">
        <v>0.01</v>
      </c>
      <c r="O1242" s="25">
        <v>0.9</v>
      </c>
      <c r="P1242" s="25">
        <v>9</v>
      </c>
      <c r="Q1242" s="25">
        <v>5.0000000000000001E-3</v>
      </c>
      <c r="R1242" s="25">
        <v>18</v>
      </c>
      <c r="S1242" s="29">
        <v>20</v>
      </c>
      <c r="T1242" s="51">
        <v>0.14000000000000001</v>
      </c>
      <c r="U1242" s="42">
        <v>94</v>
      </c>
      <c r="V1242" s="42">
        <v>76</v>
      </c>
      <c r="W1242" s="42">
        <v>0.01</v>
      </c>
      <c r="X1242" s="42">
        <v>52</v>
      </c>
      <c r="Y1242" s="44">
        <v>4.4800000000000004</v>
      </c>
      <c r="Z1242" s="87">
        <f>(H1242/H$3)+(I1242/I$3*3)+(J1242/J$3)+(L1242/L$3*2)+(N1242/N$3*2)+(O1242/O$3)+(P1242/P$3*2)+(Q1242/Q$3*2)+(R1242/R$3)</f>
        <v>9.0350845190411881</v>
      </c>
      <c r="AA1242" s="88">
        <f>(T1242/T$3*3)+(U1242/U$3*2)+(V1242/V$3)+(W1242/W$3)+(X1242/X$3)+Y1242</f>
        <v>9.1342074394768069</v>
      </c>
      <c r="AB1242" s="90">
        <f>(Z1242-AA1242)/(Z1242+AA1242)</f>
        <v>-5.4555191617771696E-3</v>
      </c>
      <c r="AC1242" s="19">
        <v>9.0299999999999994</v>
      </c>
      <c r="AD1242" s="13">
        <v>9.18</v>
      </c>
    </row>
    <row r="1243" spans="1:31" x14ac:dyDescent="0.35">
      <c r="A1243" s="2" t="s">
        <v>272</v>
      </c>
      <c r="B1243" s="9">
        <v>42143</v>
      </c>
      <c r="C1243" s="18">
        <v>15.18</v>
      </c>
      <c r="D1243" s="12">
        <v>7.2</v>
      </c>
      <c r="F1243" s="12">
        <v>1.7</v>
      </c>
      <c r="H1243" s="23">
        <f>10^-(D1243)</f>
        <v>6.3095734448019177E-8</v>
      </c>
      <c r="I1243" s="32">
        <v>4.0000000000000001E-3</v>
      </c>
      <c r="J1243" s="25">
        <v>0.01</v>
      </c>
      <c r="K1243" s="30">
        <v>0.2</v>
      </c>
      <c r="L1243" s="25">
        <v>157</v>
      </c>
      <c r="M1243" s="30">
        <v>0.4</v>
      </c>
      <c r="N1243" s="25">
        <v>2E-3</v>
      </c>
      <c r="O1243" s="25">
        <v>2.17</v>
      </c>
      <c r="P1243" s="25">
        <v>14.7</v>
      </c>
      <c r="Q1243" s="25">
        <v>1E-3</v>
      </c>
      <c r="R1243" s="25">
        <v>58.7</v>
      </c>
      <c r="S1243" s="31">
        <v>0.7</v>
      </c>
      <c r="T1243" s="51">
        <v>0.06</v>
      </c>
      <c r="U1243" s="42">
        <v>54.3</v>
      </c>
      <c r="V1243" s="42">
        <v>34.520000000000003</v>
      </c>
      <c r="W1243" s="42">
        <v>3.2799999999999999E-3</v>
      </c>
      <c r="X1243" s="42">
        <v>144</v>
      </c>
      <c r="Y1243" s="44">
        <v>6.03</v>
      </c>
      <c r="Z1243" s="87">
        <f>(H1243/H$3)+(I1243/I$3*3)+(J1243/J$3)+(L1243/L$3*2)+(N1243/N$3*2)+(O1243/O$3)+(P1243/P$3*2)+(Q1243/Q$3*2)+(R1243/R$3)</f>
        <v>11.65360136784709</v>
      </c>
      <c r="AA1243" s="88">
        <f>(T1243/T$3*3)+(U1243/U$3*2)+(V1243/V$3)+(W1243/W$3)+(X1243/X$3)+Y1243</f>
        <v>11.78122580286681</v>
      </c>
      <c r="AB1243" s="90">
        <f>(Z1243-AA1243)/(Z1243+AA1243)</f>
        <v>-5.4459302852982294E-3</v>
      </c>
      <c r="AC1243" s="19">
        <v>11.65</v>
      </c>
      <c r="AD1243" s="99">
        <v>11.78</v>
      </c>
      <c r="AE1243" s="95">
        <v>1.0900000000000001</v>
      </c>
    </row>
    <row r="1244" spans="1:31" x14ac:dyDescent="0.35">
      <c r="A1244" s="2" t="s">
        <v>197</v>
      </c>
      <c r="B1244" s="9">
        <v>38840</v>
      </c>
      <c r="D1244" s="12">
        <v>7.12</v>
      </c>
      <c r="F1244" s="12">
        <v>1.6</v>
      </c>
      <c r="H1244" s="23">
        <f>10^-(D1244)</f>
        <v>7.5857757502918145E-8</v>
      </c>
      <c r="J1244" s="25">
        <v>0.02</v>
      </c>
      <c r="K1244" s="29">
        <v>5</v>
      </c>
      <c r="L1244" s="25">
        <v>100.71</v>
      </c>
      <c r="M1244" s="29">
        <v>5</v>
      </c>
      <c r="N1244" s="25">
        <v>0.02</v>
      </c>
      <c r="O1244" s="25">
        <v>1</v>
      </c>
      <c r="P1244" s="25">
        <v>3.73</v>
      </c>
      <c r="Q1244" s="25">
        <v>0.01</v>
      </c>
      <c r="R1244" s="25">
        <v>11</v>
      </c>
      <c r="S1244" s="29">
        <v>10</v>
      </c>
      <c r="T1244" s="51">
        <v>0.06</v>
      </c>
      <c r="U1244" s="42">
        <v>26</v>
      </c>
      <c r="V1244" s="42">
        <v>78.92</v>
      </c>
      <c r="W1244" s="42">
        <v>0.02</v>
      </c>
      <c r="X1244" s="42">
        <v>19</v>
      </c>
      <c r="Y1244" s="44">
        <v>3.55</v>
      </c>
      <c r="Z1244" s="87">
        <f>(H1244/H$3)+(I1244/I$3*3)+(J1244/J$3)+(L1244/L$3*2)+(N1244/N$3*2)+(O1244/O$3)+(P1244/P$3*2)+(Q1244/Q$3*2)+(R1244/R$3)</f>
        <v>5.8385544744536428</v>
      </c>
      <c r="AA1244" s="88">
        <f>(T1244/T$3*3)+(U1244/U$3*2)+(V1244/V$3)+(W1244/W$3)+(X1244/X$3)+Y1244</f>
        <v>5.9024714824651188</v>
      </c>
      <c r="AB1244" s="90">
        <f>(Z1244-AA1244)/(Z1244+AA1244)</f>
        <v>-5.4439031347010064E-3</v>
      </c>
      <c r="AC1244" s="19">
        <v>5.84</v>
      </c>
      <c r="AD1244" s="99">
        <v>5.89</v>
      </c>
      <c r="AE1244" s="95">
        <v>-0.84</v>
      </c>
    </row>
    <row r="1245" spans="1:31" x14ac:dyDescent="0.35">
      <c r="A1245" s="2" t="s">
        <v>100</v>
      </c>
      <c r="B1245" s="9">
        <v>35697</v>
      </c>
      <c r="C1245" s="18">
        <v>12.67</v>
      </c>
      <c r="D1245" s="12">
        <v>7.14</v>
      </c>
      <c r="F1245" s="12">
        <v>3.3</v>
      </c>
      <c r="H1245" s="23">
        <f>10^-(D1245)</f>
        <v>7.2443596007499061E-8</v>
      </c>
      <c r="I1245" s="32">
        <v>6</v>
      </c>
      <c r="J1245" s="25">
        <v>0.56999999999999995</v>
      </c>
      <c r="K1245" s="29">
        <v>2.8</v>
      </c>
      <c r="L1245" s="25">
        <v>95</v>
      </c>
      <c r="M1245" s="29">
        <v>0.2</v>
      </c>
      <c r="N1245" s="25">
        <v>2.4</v>
      </c>
      <c r="O1245" s="25">
        <v>4.3</v>
      </c>
      <c r="P1245" s="25">
        <v>13</v>
      </c>
      <c r="Q1245" s="25">
        <v>0.23</v>
      </c>
      <c r="R1245" s="25">
        <v>25</v>
      </c>
      <c r="S1245" s="29">
        <v>1</v>
      </c>
      <c r="T1245" s="51">
        <v>0.01</v>
      </c>
      <c r="U1245" s="42">
        <v>9.66</v>
      </c>
      <c r="V1245" s="42">
        <v>0.22</v>
      </c>
      <c r="W1245" s="42">
        <v>3.2845000000000001E-3</v>
      </c>
      <c r="X1245" s="42">
        <v>33</v>
      </c>
      <c r="Y1245" s="44">
        <v>6.75</v>
      </c>
      <c r="Z1245" s="87">
        <f>(H1245/H$3)+(I1245/I$3*3)+(J1245/J$3)+(L1245/L$3*2)+(N1245/N$3*2)+(O1245/O$3)+(P1245/P$3*2)+(Q1245/Q$3*2)+(R1245/R$3)</f>
        <v>7.8005862837823985</v>
      </c>
      <c r="AA1245" s="88">
        <f>(T1245/T$3*3)+(U1245/U$3*2)+(V1245/V$3)+(W1245/W$3)+(X1245/X$3)+Y1245</f>
        <v>7.8859276160890355</v>
      </c>
      <c r="AB1245" s="90">
        <f>(Z1245-AA1245)/(Z1245+AA1245)</f>
        <v>-5.440426907557608E-3</v>
      </c>
      <c r="AD1245" s="100"/>
      <c r="AE1245" s="96"/>
    </row>
    <row r="1246" spans="1:31" x14ac:dyDescent="0.35">
      <c r="A1246" s="2" t="s">
        <v>101</v>
      </c>
      <c r="B1246" s="9">
        <v>36466</v>
      </c>
      <c r="C1246" s="18">
        <v>21.67</v>
      </c>
      <c r="D1246" s="12">
        <v>7.09</v>
      </c>
      <c r="F1246" s="12">
        <v>1.9</v>
      </c>
      <c r="H1246" s="23">
        <f>10^-(D1246)</f>
        <v>8.128305161640995E-8</v>
      </c>
      <c r="I1246" s="32">
        <v>2.7</v>
      </c>
      <c r="J1246" s="25">
        <v>0.39</v>
      </c>
      <c r="K1246" s="36"/>
      <c r="L1246" s="25">
        <v>92</v>
      </c>
      <c r="M1246" s="36"/>
      <c r="N1246" s="25">
        <v>1.9</v>
      </c>
      <c r="O1246" s="25">
        <v>2.7</v>
      </c>
      <c r="P1246" s="25">
        <v>11</v>
      </c>
      <c r="Q1246" s="25">
        <v>0.2</v>
      </c>
      <c r="R1246" s="25">
        <v>18</v>
      </c>
      <c r="S1246" s="36"/>
      <c r="T1246" s="51">
        <v>0.02</v>
      </c>
      <c r="U1246" s="42">
        <v>15.3</v>
      </c>
      <c r="V1246" s="42">
        <v>0.22</v>
      </c>
      <c r="W1246" s="42">
        <v>3.2845000000000001E-3</v>
      </c>
      <c r="X1246" s="42">
        <v>25</v>
      </c>
      <c r="Y1246" s="44">
        <v>5.79</v>
      </c>
      <c r="Z1246" s="87">
        <f>(H1246/H$3)+(I1246/I$3*3)+(J1246/J$3)+(L1246/L$3*2)+(N1246/N$3*2)+(O1246/O$3)+(P1246/P$3*2)+(Q1246/Q$3*2)+(R1246/R$3)</f>
        <v>6.745007751538064</v>
      </c>
      <c r="AA1246" s="88">
        <f>(T1246/T$3*3)+(U1246/U$3*2)+(V1246/V$3)+(W1246/W$3)+(X1246/X$3)+Y1246</f>
        <v>6.8179879329743498</v>
      </c>
      <c r="AB1246" s="90">
        <f>(Z1246-AA1246)/(Z1246+AA1246)</f>
        <v>-5.3808305431831622E-3</v>
      </c>
      <c r="AD1246" s="100"/>
      <c r="AE1246" s="96"/>
    </row>
    <row r="1247" spans="1:31" x14ac:dyDescent="0.35">
      <c r="A1247" s="2" t="s">
        <v>215</v>
      </c>
      <c r="B1247" s="9">
        <v>40343</v>
      </c>
      <c r="C1247" s="18">
        <v>25.04</v>
      </c>
      <c r="D1247" s="12">
        <v>7.27</v>
      </c>
      <c r="F1247" s="12">
        <v>2.1</v>
      </c>
      <c r="H1247" s="23">
        <f>10^-(D1247)</f>
        <v>5.3703179637025192E-8</v>
      </c>
      <c r="I1247" s="32">
        <v>1E-3</v>
      </c>
      <c r="J1247" s="25">
        <v>0.01</v>
      </c>
      <c r="K1247" s="33"/>
      <c r="L1247" s="25">
        <v>131</v>
      </c>
      <c r="M1247" s="33"/>
      <c r="N1247" s="25">
        <v>0.06</v>
      </c>
      <c r="O1247" s="25">
        <v>1.28</v>
      </c>
      <c r="P1247" s="25">
        <v>8.74</v>
      </c>
      <c r="Q1247" s="25">
        <v>6.0000000000000001E-3</v>
      </c>
      <c r="R1247" s="25">
        <v>19.100000000000001</v>
      </c>
      <c r="S1247" s="34"/>
      <c r="T1247" s="51">
        <v>0.09</v>
      </c>
      <c r="U1247" s="42">
        <v>38.1</v>
      </c>
      <c r="V1247" s="42">
        <v>136.78</v>
      </c>
      <c r="W1247" s="42">
        <v>7.5500000000000003E-3</v>
      </c>
      <c r="X1247" s="42">
        <v>46</v>
      </c>
      <c r="Y1247" s="44">
        <v>3.91</v>
      </c>
      <c r="Z1247" s="87">
        <f>(H1247/H$3)+(I1247/I$3*3)+(J1247/J$3)+(L1247/L$3*2)+(N1247/N$3*2)+(O1247/O$3)+(P1247/P$3*2)+(Q1247/Q$3*2)+(R1247/R$3)</f>
        <v>8.1225382142614162</v>
      </c>
      <c r="AA1247" s="88">
        <f>(T1247/T$3*3)+(U1247/U$3*2)+(V1247/V$3)+(W1247/W$3)+(X1247/X$3)+Y1247</f>
        <v>8.2099100681210491</v>
      </c>
      <c r="AB1247" s="90">
        <f>(Z1247-AA1247)/(Z1247+AA1247)</f>
        <v>-5.3495870520453076E-3</v>
      </c>
      <c r="AC1247" s="19">
        <v>8.1300000000000008</v>
      </c>
      <c r="AD1247" s="99">
        <v>8.2100000000000009</v>
      </c>
      <c r="AE1247" s="95">
        <v>0.93</v>
      </c>
    </row>
    <row r="1248" spans="1:31" x14ac:dyDescent="0.35">
      <c r="A1248" s="2" t="s">
        <v>217</v>
      </c>
      <c r="B1248" s="9">
        <v>41904</v>
      </c>
      <c r="C1248" s="18">
        <v>12.75</v>
      </c>
      <c r="D1248" s="12">
        <v>7.22</v>
      </c>
      <c r="F1248" s="12">
        <v>1.7</v>
      </c>
      <c r="H1248" s="23">
        <f>10^-(D1248)</f>
        <v>6.0255958607435649E-8</v>
      </c>
      <c r="I1248" s="32">
        <v>0.05</v>
      </c>
      <c r="J1248" s="25">
        <v>0.01</v>
      </c>
      <c r="K1248" s="36"/>
      <c r="L1248" s="25">
        <v>120</v>
      </c>
      <c r="M1248" s="36"/>
      <c r="N1248" s="25">
        <v>0.46</v>
      </c>
      <c r="O1248" s="25">
        <v>3.61</v>
      </c>
      <c r="P1248" s="25">
        <v>8.9</v>
      </c>
      <c r="Q1248" s="25">
        <v>0.21</v>
      </c>
      <c r="R1248" s="25">
        <v>18.3</v>
      </c>
      <c r="S1248" s="36"/>
      <c r="T1248" s="51">
        <v>0.01</v>
      </c>
      <c r="U1248" s="42">
        <v>76.099999999999994</v>
      </c>
      <c r="V1248" s="42">
        <v>2.58</v>
      </c>
      <c r="W1248" s="42">
        <v>3.2799999999999999E-3</v>
      </c>
      <c r="X1248" s="42">
        <v>31</v>
      </c>
      <c r="Y1248" s="44">
        <v>5.22</v>
      </c>
      <c r="Z1248" s="87">
        <f>(H1248/H$3)+(I1248/I$3*3)+(J1248/J$3)+(L1248/L$3*2)+(N1248/N$3*2)+(O1248/O$3)+(P1248/P$3*2)+(Q1248/Q$3*2)+(R1248/R$3)</f>
        <v>7.638791233115569</v>
      </c>
      <c r="AA1248" s="88">
        <f>(T1248/T$3*3)+(U1248/U$3*2)+(V1248/V$3)+(W1248/W$3)+(X1248/X$3)+Y1248</f>
        <v>7.7207326588455594</v>
      </c>
      <c r="AB1248" s="90">
        <f>(Z1248-AA1248)/(Z1248+AA1248)</f>
        <v>-5.3348936012838875E-3</v>
      </c>
      <c r="AC1248" s="19">
        <v>7.64</v>
      </c>
      <c r="AD1248" s="13">
        <v>7.72</v>
      </c>
      <c r="AE1248" s="95">
        <v>1.03</v>
      </c>
    </row>
    <row r="1249" spans="1:31" x14ac:dyDescent="0.35">
      <c r="A1249" s="2" t="s">
        <v>265</v>
      </c>
      <c r="B1249" s="9">
        <v>39932</v>
      </c>
      <c r="C1249" s="18">
        <v>3.77</v>
      </c>
      <c r="D1249" s="12">
        <v>5.37</v>
      </c>
      <c r="F1249" s="12">
        <v>1.4</v>
      </c>
      <c r="H1249" s="23">
        <f>10^-(D1249)</f>
        <v>4.2657951880159181E-6</v>
      </c>
      <c r="I1249" s="32">
        <v>0.01</v>
      </c>
      <c r="J1249" s="25">
        <v>0.01</v>
      </c>
      <c r="K1249" s="30">
        <v>0.2</v>
      </c>
      <c r="L1249" s="25">
        <v>20.7</v>
      </c>
      <c r="M1249" s="30">
        <v>1.2</v>
      </c>
      <c r="N1249" s="25">
        <v>8.0000000000000002E-3</v>
      </c>
      <c r="O1249" s="25">
        <v>6.02</v>
      </c>
      <c r="P1249" s="25">
        <v>15.4</v>
      </c>
      <c r="Q1249" s="25">
        <v>7.0000000000000007E-2</v>
      </c>
      <c r="R1249" s="25">
        <v>17.7</v>
      </c>
      <c r="S1249" s="31">
        <v>48</v>
      </c>
      <c r="T1249" s="51">
        <v>0.03</v>
      </c>
      <c r="U1249" s="42">
        <v>34</v>
      </c>
      <c r="V1249" s="42">
        <v>77.91</v>
      </c>
      <c r="W1249" s="42">
        <v>3.2799999999999999E-3</v>
      </c>
      <c r="X1249" s="42">
        <v>35</v>
      </c>
      <c r="Y1249" s="44">
        <v>0.31</v>
      </c>
      <c r="Z1249" s="87">
        <f>(H1249/H$3)+(I1249/I$3*3)+(J1249/J$3)+(L1249/L$3*2)+(N1249/N$3*2)+(O1249/O$3)+(P1249/P$3*2)+(Q1249/Q$3*2)+(R1249/R$3)</f>
        <v>3.2282730806066864</v>
      </c>
      <c r="AA1249" s="88">
        <f>(T1249/T$3*3)+(U1249/U$3*2)+(V1249/V$3)+(W1249/W$3)+(X1249/X$3)+Y1249</f>
        <v>3.2627551567511635</v>
      </c>
      <c r="AB1249" s="90">
        <f>(Z1249-AA1249)/(Z1249+AA1249)</f>
        <v>-5.3122671606976209E-3</v>
      </c>
      <c r="AE1249" s="94">
        <v>1.08</v>
      </c>
    </row>
    <row r="1250" spans="1:31" x14ac:dyDescent="0.35">
      <c r="A1250" s="2" t="s">
        <v>116</v>
      </c>
      <c r="B1250" s="9">
        <v>40080</v>
      </c>
      <c r="C1250" s="18">
        <v>6.91</v>
      </c>
      <c r="D1250" s="12">
        <v>7.34</v>
      </c>
      <c r="F1250" s="12">
        <v>1.2</v>
      </c>
      <c r="H1250" s="23">
        <f>10^-(D1250)</f>
        <v>4.5708818961487464E-8</v>
      </c>
      <c r="I1250" s="32">
        <v>2E-3</v>
      </c>
      <c r="J1250" s="25">
        <v>0.27</v>
      </c>
      <c r="K1250" s="30">
        <v>0.2</v>
      </c>
      <c r="L1250" s="25">
        <v>73.7</v>
      </c>
      <c r="M1250" s="30">
        <v>0.2</v>
      </c>
      <c r="N1250" s="25">
        <v>0.85</v>
      </c>
      <c r="O1250" s="25">
        <v>1.43</v>
      </c>
      <c r="P1250" s="25">
        <v>4.42</v>
      </c>
      <c r="Q1250" s="25">
        <v>0.1</v>
      </c>
      <c r="R1250" s="25">
        <v>6.04</v>
      </c>
      <c r="S1250" s="31">
        <v>1</v>
      </c>
      <c r="T1250" s="51">
        <v>0.11</v>
      </c>
      <c r="U1250" s="42">
        <v>0.84</v>
      </c>
      <c r="V1250" s="42">
        <v>0.22</v>
      </c>
      <c r="W1250" s="42">
        <v>3.2799999999999999E-3</v>
      </c>
      <c r="X1250" s="42">
        <v>7.52</v>
      </c>
      <c r="Y1250" s="44">
        <v>4.2</v>
      </c>
      <c r="Z1250" s="87">
        <f>(H1250/H$3)+(I1250/I$3*3)+(J1250/J$3)+(L1250/L$3*2)+(N1250/N$3*2)+(O1250/O$3)+(P1250/P$3*2)+(Q1250/Q$3*2)+(R1250/R$3)</f>
        <v>4.3898783298460975</v>
      </c>
      <c r="AA1250" s="88">
        <f>(T1250/T$3*3)+(U1250/U$3*2)+(V1250/V$3)+(W1250/W$3)+(X1250/X$3)+Y1250</f>
        <v>4.436711482061245</v>
      </c>
      <c r="AB1250" s="90">
        <f>(Z1250-AA1250)/(Z1250+AA1250)</f>
        <v>-5.3059169184420611E-3</v>
      </c>
      <c r="AE1250" s="94">
        <v>0.19</v>
      </c>
    </row>
    <row r="1251" spans="1:31" x14ac:dyDescent="0.35">
      <c r="A1251" s="2" t="s">
        <v>369</v>
      </c>
      <c r="B1251" s="9">
        <v>42122</v>
      </c>
      <c r="C1251" s="19">
        <v>1.62</v>
      </c>
      <c r="D1251" s="12">
        <v>5.41</v>
      </c>
      <c r="F1251" s="12">
        <v>7</v>
      </c>
      <c r="H1251" s="23">
        <f>10^-(D1251)</f>
        <v>3.8904514499428E-6</v>
      </c>
      <c r="I1251" s="24">
        <v>6.0000000000000001E-3</v>
      </c>
      <c r="J1251" s="25">
        <v>0.01</v>
      </c>
      <c r="K1251" s="33"/>
      <c r="L1251" s="25">
        <v>9.89</v>
      </c>
      <c r="M1251" s="33"/>
      <c r="N1251" s="25">
        <v>0.04</v>
      </c>
      <c r="O1251" s="25">
        <v>14.1</v>
      </c>
      <c r="P1251" s="25">
        <v>1.94</v>
      </c>
      <c r="Q1251" s="25">
        <v>0.05</v>
      </c>
      <c r="R1251" s="25">
        <v>16.3</v>
      </c>
      <c r="S1251" s="34"/>
      <c r="T1251" s="51">
        <v>0.03</v>
      </c>
      <c r="U1251" s="42">
        <v>17.899999999999999</v>
      </c>
      <c r="V1251" s="42">
        <v>19.12</v>
      </c>
      <c r="W1251" s="42">
        <v>0.01</v>
      </c>
      <c r="X1251" s="42">
        <v>26</v>
      </c>
      <c r="Y1251" s="44">
        <v>0.33</v>
      </c>
      <c r="Z1251" s="87">
        <f>(H1251/H$3)+(I1251/I$3*3)+(J1251/J$3)+(L1251/L$3*2)+(N1251/N$3*2)+(O1251/O$3)+(P1251/P$3*2)+(Q1251/Q$3*2)+(R1251/R$3)</f>
        <v>1.7272149828793522</v>
      </c>
      <c r="AA1251" s="88">
        <f>(T1251/T$3*3)+(U1251/U$3*2)+(V1251/V$3)+(W1251/W$3)+(X1251/X$3)+Y1251</f>
        <v>1.745624464638698</v>
      </c>
      <c r="AB1251" s="90">
        <f>(Z1251-AA1251)/(Z1251+AA1251)</f>
        <v>-5.3009884382943925E-3</v>
      </c>
      <c r="AC1251" s="19">
        <v>1.74</v>
      </c>
      <c r="AD1251" s="99">
        <v>1.75</v>
      </c>
      <c r="AE1251" s="95">
        <v>0.13</v>
      </c>
    </row>
    <row r="1252" spans="1:31" x14ac:dyDescent="0.35">
      <c r="A1252" s="2" t="s">
        <v>253</v>
      </c>
      <c r="B1252" s="9">
        <v>41774</v>
      </c>
      <c r="C1252" s="19">
        <v>5.91</v>
      </c>
      <c r="D1252" s="12">
        <v>7.16</v>
      </c>
      <c r="F1252" s="12">
        <v>1.6</v>
      </c>
      <c r="H1252" s="23">
        <f>10^-(D1252)</f>
        <v>6.9183097091893466E-8</v>
      </c>
      <c r="I1252" s="24">
        <v>5.0000000000000001E-3</v>
      </c>
      <c r="J1252" s="25">
        <v>0.01</v>
      </c>
      <c r="K1252" s="30">
        <v>0.2</v>
      </c>
      <c r="L1252" s="25">
        <v>147</v>
      </c>
      <c r="M1252" s="30">
        <v>0.2</v>
      </c>
      <c r="N1252" s="25">
        <v>2E-3</v>
      </c>
      <c r="O1252" s="25">
        <v>1.1299999999999999</v>
      </c>
      <c r="P1252" s="25">
        <v>12</v>
      </c>
      <c r="Q1252" s="25">
        <v>0.06</v>
      </c>
      <c r="R1252" s="25">
        <v>18.5</v>
      </c>
      <c r="S1252" s="31">
        <v>1.4</v>
      </c>
      <c r="T1252" s="51">
        <v>0.06</v>
      </c>
      <c r="U1252" s="42">
        <v>22</v>
      </c>
      <c r="V1252" s="42">
        <v>81.010000000000005</v>
      </c>
      <c r="W1252" s="42">
        <v>0.03</v>
      </c>
      <c r="X1252" s="42">
        <v>28</v>
      </c>
      <c r="Y1252" s="44">
        <v>6.7</v>
      </c>
      <c r="Z1252" s="87">
        <f>(H1252/H$3)+(I1252/I$3*3)+(J1252/J$3)+(L1252/L$3*2)+(N1252/N$3*2)+(O1252/O$3)+(P1252/P$3*2)+(Q1252/Q$3*2)+(R1252/R$3)</f>
        <v>9.1595427512734684</v>
      </c>
      <c r="AA1252" s="88">
        <f>(T1252/T$3*3)+(U1252/U$3*2)+(V1252/V$3)+(W1252/W$3)+(X1252/X$3)+Y1252</f>
        <v>9.2570046398674002</v>
      </c>
      <c r="AB1252" s="90">
        <f>(Z1252-AA1252)/(Z1252+AA1252)</f>
        <v>-5.2920825236121649E-3</v>
      </c>
      <c r="AC1252" s="19">
        <v>9.16</v>
      </c>
      <c r="AD1252" s="99">
        <v>9.26</v>
      </c>
      <c r="AE1252" s="95">
        <v>1.05</v>
      </c>
    </row>
    <row r="1253" spans="1:31" x14ac:dyDescent="0.35">
      <c r="A1253" s="2" t="s">
        <v>327</v>
      </c>
      <c r="B1253" s="9">
        <v>41785</v>
      </c>
      <c r="C1253" s="18">
        <v>3.62</v>
      </c>
      <c r="D1253" s="12">
        <v>6.28</v>
      </c>
      <c r="F1253" s="12">
        <v>0.79</v>
      </c>
      <c r="H1253" s="23">
        <f>10^-(D1253)</f>
        <v>5.2480746024977148E-7</v>
      </c>
      <c r="I1253" s="32">
        <v>5.0000000000000001E-3</v>
      </c>
      <c r="J1253" s="25">
        <v>0.01</v>
      </c>
      <c r="K1253" s="30">
        <v>0.2</v>
      </c>
      <c r="L1253" s="25">
        <v>48.3</v>
      </c>
      <c r="M1253" s="30">
        <v>0.9</v>
      </c>
      <c r="N1253" s="25">
        <v>5.0000000000000001E-3</v>
      </c>
      <c r="O1253" s="25">
        <v>2.29</v>
      </c>
      <c r="P1253" s="25">
        <v>7.69</v>
      </c>
      <c r="Q1253" s="25">
        <v>5.0000000000000001E-3</v>
      </c>
      <c r="R1253" s="25">
        <v>14</v>
      </c>
      <c r="S1253" s="31">
        <v>-2.1</v>
      </c>
      <c r="T1253" s="51">
        <v>0.06</v>
      </c>
      <c r="U1253" s="42">
        <v>24</v>
      </c>
      <c r="V1253" s="42">
        <v>77.02</v>
      </c>
      <c r="W1253" s="42">
        <v>3.2799999999999999E-3</v>
      </c>
      <c r="X1253" s="42">
        <v>35</v>
      </c>
      <c r="Y1253" s="44">
        <v>1.02</v>
      </c>
      <c r="Z1253" s="87">
        <f>(H1253/H$3)+(I1253/I$3*3)+(J1253/J$3)+(L1253/L$3*2)+(N1253/N$3*2)+(O1253/O$3)+(P1253/P$3*2)+(Q1253/Q$3*2)+(R1253/R$3)</f>
        <v>3.7118424049396967</v>
      </c>
      <c r="AA1253" s="88">
        <f>(T1253/T$3*3)+(U1253/U$3*2)+(V1253/V$3)+(W1253/W$3)+(X1253/X$3)+Y1253</f>
        <v>3.7511664514281104</v>
      </c>
      <c r="AB1253" s="90">
        <f>(Z1253-AA1253)/(Z1253+AA1253)</f>
        <v>-5.2691946700372042E-3</v>
      </c>
      <c r="AC1253" s="19">
        <v>3.71</v>
      </c>
      <c r="AD1253" s="13">
        <v>3.75</v>
      </c>
      <c r="AE1253" s="94">
        <v>0.97</v>
      </c>
    </row>
    <row r="1254" spans="1:31" x14ac:dyDescent="0.35">
      <c r="A1254" s="2" t="s">
        <v>185</v>
      </c>
      <c r="B1254" s="9">
        <v>38274</v>
      </c>
      <c r="C1254" s="18">
        <v>12.88</v>
      </c>
      <c r="D1254" s="12">
        <v>7.83</v>
      </c>
      <c r="F1254" s="12">
        <v>1</v>
      </c>
      <c r="H1254" s="23">
        <f>10^-(D1254)</f>
        <v>1.4791083881682026E-8</v>
      </c>
      <c r="I1254" s="24">
        <v>0.94</v>
      </c>
      <c r="J1254" s="25">
        <v>0.47</v>
      </c>
      <c r="K1254" s="29">
        <v>0.2</v>
      </c>
      <c r="L1254" s="25">
        <v>33.299999999999997</v>
      </c>
      <c r="M1254" s="29">
        <v>0.3</v>
      </c>
      <c r="N1254" s="25">
        <v>0.42</v>
      </c>
      <c r="O1254" s="25">
        <v>5.41</v>
      </c>
      <c r="P1254" s="25">
        <v>7.15</v>
      </c>
      <c r="Q1254" s="25">
        <v>0.03</v>
      </c>
      <c r="R1254" s="25">
        <v>34</v>
      </c>
      <c r="S1254" s="29">
        <v>0.5</v>
      </c>
      <c r="T1254" s="51">
        <v>0.14000000000000001</v>
      </c>
      <c r="U1254" s="42">
        <v>0.5</v>
      </c>
      <c r="V1254" s="42">
        <v>0.22</v>
      </c>
      <c r="W1254" s="42">
        <v>3.2845000000000001E-3</v>
      </c>
      <c r="X1254" s="42">
        <v>7</v>
      </c>
      <c r="Y1254" s="44">
        <v>3.84</v>
      </c>
      <c r="Z1254" s="87">
        <f>(H1254/H$3)+(I1254/I$3*3)+(J1254/J$3)+(L1254/L$3*2)+(N1254/N$3*2)+(O1254/O$3)+(P1254/P$3*2)+(Q1254/Q$3*2)+(R1254/R$3)</f>
        <v>4.013944364335595</v>
      </c>
      <c r="AA1254" s="88">
        <f>(T1254/T$3*3)+(U1254/U$3*2)+(V1254/V$3)+(W1254/W$3)+(X1254/X$3)+Y1254</f>
        <v>4.055912528156087</v>
      </c>
      <c r="AB1254" s="90">
        <f>(Z1254-AA1254)/(Z1254+AA1254)</f>
        <v>-5.2006081866879062E-3</v>
      </c>
      <c r="AC1254" s="19">
        <v>3.89</v>
      </c>
      <c r="AD1254" s="13">
        <v>4.04</v>
      </c>
      <c r="AE1254" s="94">
        <v>0.1</v>
      </c>
    </row>
    <row r="1255" spans="1:31" x14ac:dyDescent="0.35">
      <c r="A1255" s="2" t="s">
        <v>373</v>
      </c>
      <c r="B1255" s="9">
        <v>38259</v>
      </c>
      <c r="C1255" s="18">
        <v>2.38</v>
      </c>
      <c r="D1255" s="12">
        <v>4.66</v>
      </c>
      <c r="F1255" s="12">
        <v>13</v>
      </c>
      <c r="H1255" s="23">
        <f>10^-(D1255)</f>
        <v>2.1877616239495489E-5</v>
      </c>
      <c r="I1255" s="32">
        <v>0.06</v>
      </c>
      <c r="J1255" s="25">
        <v>0.04</v>
      </c>
      <c r="K1255" s="29">
        <v>0.2</v>
      </c>
      <c r="L1255" s="25">
        <v>17.600000000000001</v>
      </c>
      <c r="M1255" s="29">
        <v>0.5</v>
      </c>
      <c r="N1255" s="25">
        <v>0.41</v>
      </c>
      <c r="O1255" s="25">
        <v>13</v>
      </c>
      <c r="P1255" s="25">
        <v>3.35</v>
      </c>
      <c r="Q1255" s="25">
        <v>0.04</v>
      </c>
      <c r="R1255" s="25">
        <v>10.8</v>
      </c>
      <c r="S1255" s="29">
        <v>62</v>
      </c>
      <c r="T1255" s="51">
        <v>0.02</v>
      </c>
      <c r="U1255" s="42">
        <v>51.2</v>
      </c>
      <c r="V1255" s="42">
        <v>6.37</v>
      </c>
      <c r="W1255" s="42">
        <v>0.01</v>
      </c>
      <c r="X1255" s="42">
        <v>21</v>
      </c>
      <c r="Y1255" s="44">
        <v>0.24</v>
      </c>
      <c r="Z1255" s="87">
        <f>(H1255/H$3)+(I1255/I$3*3)+(J1255/J$3)+(L1255/L$3*2)+(N1255/N$3*2)+(O1255/O$3)+(P1255/P$3*2)+(Q1255/Q$3*2)+(R1255/R$3)</f>
        <v>1.9811545693924411</v>
      </c>
      <c r="AA1255" s="88">
        <f>(T1255/T$3*3)+(U1255/U$3*2)+(V1255/V$3)+(W1255/W$3)+(X1255/X$3)+Y1255</f>
        <v>2.0018641997779287</v>
      </c>
      <c r="AB1255" s="90">
        <f>(Z1255-AA1255)/(Z1255+AA1255)</f>
        <v>-5.1994809931064732E-3</v>
      </c>
      <c r="AD1255" s="100"/>
      <c r="AE1255" s="96"/>
    </row>
    <row r="1256" spans="1:31" x14ac:dyDescent="0.35">
      <c r="A1256" s="2" t="s">
        <v>225</v>
      </c>
      <c r="B1256" s="9">
        <v>42130</v>
      </c>
      <c r="C1256" s="18">
        <v>0.66</v>
      </c>
      <c r="D1256" s="12">
        <v>7.18</v>
      </c>
      <c r="E1256" s="16"/>
      <c r="F1256" s="12">
        <v>1.8</v>
      </c>
      <c r="H1256" s="23">
        <f>10^-(D1256)</f>
        <v>6.606934480075943E-8</v>
      </c>
      <c r="I1256" s="28"/>
      <c r="J1256" s="25">
        <v>0.03</v>
      </c>
      <c r="K1256" s="30">
        <v>1.2</v>
      </c>
      <c r="L1256" s="25">
        <v>140</v>
      </c>
      <c r="M1256" s="30">
        <v>0.2</v>
      </c>
      <c r="N1256" s="25">
        <v>0.67</v>
      </c>
      <c r="O1256" s="25">
        <v>1.86</v>
      </c>
      <c r="P1256" s="25">
        <v>10.6</v>
      </c>
      <c r="Q1256" s="25">
        <v>0.15</v>
      </c>
      <c r="R1256" s="25">
        <v>11.2</v>
      </c>
      <c r="S1256" s="31">
        <v>1.8</v>
      </c>
      <c r="T1256" s="51">
        <v>0.02</v>
      </c>
      <c r="U1256" s="42">
        <v>77.599999999999994</v>
      </c>
      <c r="V1256" s="42">
        <v>6.37</v>
      </c>
      <c r="W1256" s="42">
        <v>0.03</v>
      </c>
      <c r="X1256" s="42">
        <v>21</v>
      </c>
      <c r="Y1256" s="44">
        <v>6.2</v>
      </c>
      <c r="Z1256" s="87">
        <f>(H1256/H$3)+(I1256/I$3*3)+(J1256/J$3)+(L1256/L$3*2)+(N1256/N$3*2)+(O1256/O$3)+(P1256/P$3*2)+(Q1256/Q$3*2)+(R1256/R$3)</f>
        <v>8.4239557910751532</v>
      </c>
      <c r="AA1256" s="88">
        <f>(T1256/T$3*3)+(U1256/U$3*2)+(V1256/V$3)+(W1256/W$3)+(X1256/X$3)+Y1256</f>
        <v>8.5118982329331008</v>
      </c>
      <c r="AB1256" s="90">
        <f>(Z1256-AA1256)/(Z1256+AA1256)</f>
        <v>-5.1926783103633505E-3</v>
      </c>
      <c r="AC1256" s="19">
        <v>8.44</v>
      </c>
      <c r="AD1256" s="99">
        <v>8.51</v>
      </c>
      <c r="AE1256" s="95">
        <v>0.89</v>
      </c>
    </row>
    <row r="1257" spans="1:31" x14ac:dyDescent="0.35">
      <c r="A1257" s="2" t="s">
        <v>256</v>
      </c>
      <c r="B1257" s="9">
        <v>30963</v>
      </c>
      <c r="C1257" s="18">
        <v>27.65</v>
      </c>
      <c r="D1257" s="12">
        <v>6.7</v>
      </c>
      <c r="F1257" s="15"/>
      <c r="H1257" s="23">
        <f>10^-(D1257)</f>
        <v>1.9952623149688761E-7</v>
      </c>
      <c r="I1257" s="28"/>
      <c r="J1257" s="25">
        <v>0.16</v>
      </c>
      <c r="K1257" s="36"/>
      <c r="L1257" s="25">
        <v>37.700000000000003</v>
      </c>
      <c r="M1257" s="36"/>
      <c r="N1257" s="25">
        <v>3.19</v>
      </c>
      <c r="O1257" s="25">
        <v>3.1</v>
      </c>
      <c r="P1257" s="25">
        <v>4.9000000000000004</v>
      </c>
      <c r="Q1257" s="25">
        <v>0.25</v>
      </c>
      <c r="R1257" s="25">
        <v>14.7</v>
      </c>
      <c r="S1257" s="36"/>
      <c r="T1257" s="51">
        <v>0.22</v>
      </c>
      <c r="U1257" s="42">
        <v>11</v>
      </c>
      <c r="V1257" s="42">
        <v>0.1</v>
      </c>
      <c r="W1257" s="42">
        <v>6.5690000000000002E-3</v>
      </c>
      <c r="X1257" s="42">
        <v>11</v>
      </c>
      <c r="Y1257" s="44">
        <v>2.62</v>
      </c>
      <c r="Z1257" s="87">
        <f>(H1257/H$3)+(I1257/I$3*3)+(J1257/J$3)+(L1257/L$3*2)+(N1257/N$3*2)+(O1257/O$3)+(P1257/P$3*2)+(Q1257/Q$3*2)+(R1257/R$3)</f>
        <v>3.13528061888971</v>
      </c>
      <c r="AA1257" s="88">
        <f>(T1257/T$3*3)+(U1257/U$3*2)+(V1257/V$3)+(W1257/W$3)+(X1257/X$3)+Y1257</f>
        <v>3.1680011501406962</v>
      </c>
      <c r="AB1257" s="90">
        <f>(Z1257-AA1257)/(Z1257+AA1257)</f>
        <v>-5.1910310295424679E-3</v>
      </c>
      <c r="AD1257" s="100"/>
      <c r="AE1257" s="96"/>
    </row>
    <row r="1258" spans="1:31" x14ac:dyDescent="0.35">
      <c r="A1258" s="2" t="s">
        <v>304</v>
      </c>
      <c r="B1258" s="9">
        <v>38257</v>
      </c>
      <c r="C1258" s="19">
        <v>1.82</v>
      </c>
      <c r="D1258" s="12">
        <v>6.1</v>
      </c>
      <c r="F1258" s="12">
        <v>18</v>
      </c>
      <c r="H1258" s="23">
        <f>10^-(D1258)</f>
        <v>7.9432823472428114E-7</v>
      </c>
      <c r="I1258" s="24">
        <v>1E-3</v>
      </c>
      <c r="J1258" s="25">
        <v>0.41</v>
      </c>
      <c r="K1258" s="29">
        <v>2</v>
      </c>
      <c r="L1258" s="25">
        <v>60.7</v>
      </c>
      <c r="M1258" s="29">
        <v>0.9</v>
      </c>
      <c r="N1258" s="25">
        <v>9.26</v>
      </c>
      <c r="O1258" s="25">
        <v>5.73</v>
      </c>
      <c r="P1258" s="25">
        <v>2.2799999999999998</v>
      </c>
      <c r="Q1258" s="25">
        <v>0.62</v>
      </c>
      <c r="R1258" s="25">
        <v>9.44</v>
      </c>
      <c r="S1258" s="29">
        <v>11</v>
      </c>
      <c r="T1258" s="51">
        <v>0.53</v>
      </c>
      <c r="U1258" s="42">
        <v>58.7</v>
      </c>
      <c r="V1258" s="42">
        <v>0.71</v>
      </c>
      <c r="W1258" s="42">
        <v>0.06</v>
      </c>
      <c r="X1258" s="42">
        <v>21</v>
      </c>
      <c r="Y1258" s="44">
        <v>2.35</v>
      </c>
      <c r="Z1258" s="87">
        <f>(H1258/H$3)+(I1258/I$3*3)+(J1258/J$3)+(L1258/L$3*2)+(N1258/N$3*2)+(O1258/O$3)+(P1258/P$3*2)+(Q1258/Q$3*2)+(R1258/R$3)</f>
        <v>4.1507422179790181</v>
      </c>
      <c r="AA1258" s="88">
        <f>(T1258/T$3*3)+(U1258/U$3*2)+(V1258/V$3)+(W1258/W$3)+(X1258/X$3)+Y1258</f>
        <v>4.1939073350794978</v>
      </c>
      <c r="AB1258" s="90">
        <f>(Z1258-AA1258)/(Z1258+AA1258)</f>
        <v>-5.1727896811027364E-3</v>
      </c>
      <c r="AD1258" s="100"/>
      <c r="AE1258" s="96"/>
    </row>
    <row r="1259" spans="1:31" x14ac:dyDescent="0.35">
      <c r="A1259" s="2" t="s">
        <v>259</v>
      </c>
      <c r="B1259" s="9">
        <v>38266</v>
      </c>
      <c r="C1259" s="18">
        <v>10.02</v>
      </c>
      <c r="D1259" s="12">
        <v>8.02</v>
      </c>
      <c r="F1259" s="12">
        <v>1.9</v>
      </c>
      <c r="H1259" s="23">
        <f>10^-(D1259)</f>
        <v>9.5499258602143453E-9</v>
      </c>
      <c r="I1259" s="32">
        <v>3.0000000000000001E-3</v>
      </c>
      <c r="J1259" s="25">
        <v>0.95</v>
      </c>
      <c r="K1259" s="29">
        <v>0.2</v>
      </c>
      <c r="L1259" s="25">
        <v>28.6</v>
      </c>
      <c r="M1259" s="29">
        <v>0.2</v>
      </c>
      <c r="N1259" s="25">
        <v>0.54</v>
      </c>
      <c r="O1259" s="25">
        <v>4.79</v>
      </c>
      <c r="P1259" s="25">
        <v>16.2</v>
      </c>
      <c r="Q1259" s="25">
        <v>0.01</v>
      </c>
      <c r="R1259" s="25">
        <v>57.5</v>
      </c>
      <c r="S1259" s="29">
        <v>0.8</v>
      </c>
      <c r="T1259" s="51">
        <v>0.23</v>
      </c>
      <c r="U1259" s="42">
        <v>0.55000000000000004</v>
      </c>
      <c r="V1259" s="42">
        <v>0.22</v>
      </c>
      <c r="W1259" s="42">
        <v>3.9414000000000003E-3</v>
      </c>
      <c r="X1259" s="42">
        <v>22</v>
      </c>
      <c r="Y1259" s="44">
        <v>4.87</v>
      </c>
      <c r="Z1259" s="87">
        <f>(H1259/H$3)+(I1259/I$3*3)+(J1259/J$3)+(L1259/L$3*2)+(N1259/N$3*2)+(O1259/O$3)+(P1259/P$3*2)+(Q1259/Q$3*2)+(R1259/R$3)</f>
        <v>5.4563373063978702</v>
      </c>
      <c r="AA1259" s="88">
        <f>(T1259/T$3*3)+(U1259/U$3*2)+(V1259/V$3)+(W1259/W$3)+(X1259/X$3)+Y1259</f>
        <v>5.5129418899788609</v>
      </c>
      <c r="AB1259" s="90">
        <f>(Z1259-AA1259)/(Z1259+AA1259)</f>
        <v>-5.1602828743467326E-3</v>
      </c>
      <c r="AC1259" s="19">
        <v>5.44</v>
      </c>
      <c r="AD1259" s="99">
        <v>5.5</v>
      </c>
      <c r="AE1259" s="95">
        <v>0.1</v>
      </c>
    </row>
    <row r="1260" spans="1:31" x14ac:dyDescent="0.35">
      <c r="A1260" s="2" t="s">
        <v>238</v>
      </c>
      <c r="B1260" s="9">
        <v>42319</v>
      </c>
      <c r="C1260" s="18">
        <v>21.78</v>
      </c>
      <c r="D1260" s="12">
        <v>7.17</v>
      </c>
      <c r="F1260" s="12">
        <v>2.8</v>
      </c>
      <c r="H1260" s="23">
        <f>10^-(D1260)</f>
        <v>6.7608297539197998E-8</v>
      </c>
      <c r="I1260" s="32">
        <v>0.01</v>
      </c>
      <c r="J1260" s="25">
        <v>0.33</v>
      </c>
      <c r="K1260" s="30">
        <v>6.5</v>
      </c>
      <c r="L1260" s="25">
        <v>107</v>
      </c>
      <c r="M1260" s="30">
        <v>0.2</v>
      </c>
      <c r="N1260" s="25">
        <v>3.23</v>
      </c>
      <c r="O1260" s="25">
        <v>3.23</v>
      </c>
      <c r="P1260" s="25">
        <v>12.5</v>
      </c>
      <c r="Q1260" s="25">
        <v>0.15</v>
      </c>
      <c r="R1260" s="25">
        <v>14.4</v>
      </c>
      <c r="S1260" s="31">
        <v>6.81</v>
      </c>
      <c r="T1260" s="51">
        <v>0.01</v>
      </c>
      <c r="U1260" s="42">
        <v>25.5</v>
      </c>
      <c r="V1260" s="42">
        <v>0.22</v>
      </c>
      <c r="W1260" s="42">
        <v>6.8999999999999999E-3</v>
      </c>
      <c r="X1260" s="42">
        <v>24</v>
      </c>
      <c r="Y1260" s="44">
        <v>6.08</v>
      </c>
      <c r="Z1260" s="87">
        <f>(H1260/H$3)+(I1260/I$3*3)+(J1260/J$3)+(L1260/L$3*2)+(N1260/N$3*2)+(O1260/O$3)+(P1260/P$3*2)+(Q1260/Q$3*2)+(R1260/R$3)</f>
        <v>7.2172455240679199</v>
      </c>
      <c r="AA1260" s="88">
        <f>(T1260/T$3*3)+(U1260/U$3*2)+(V1260/V$3)+(W1260/W$3)+(X1260/X$3)+Y1260</f>
        <v>7.2918870618452649</v>
      </c>
      <c r="AB1260" s="90">
        <f>(Z1260-AA1260)/(Z1260+AA1260)</f>
        <v>-5.1444521121692694E-3</v>
      </c>
      <c r="AC1260" s="19">
        <v>7.27</v>
      </c>
      <c r="AD1260" s="99">
        <v>7.29</v>
      </c>
      <c r="AE1260" s="95">
        <v>0.19</v>
      </c>
    </row>
    <row r="1261" spans="1:31" x14ac:dyDescent="0.35">
      <c r="A1261" s="2" t="s">
        <v>154</v>
      </c>
      <c r="B1261" s="9">
        <v>41792</v>
      </c>
      <c r="C1261" s="19">
        <v>9.31</v>
      </c>
      <c r="D1261" s="12">
        <v>7.22</v>
      </c>
      <c r="F1261" s="12">
        <v>1.1000000000000001</v>
      </c>
      <c r="H1261" s="23">
        <f>10^-(D1261)</f>
        <v>6.0255958607435649E-8</v>
      </c>
      <c r="I1261" s="32">
        <v>0.49</v>
      </c>
      <c r="J1261" s="25">
        <v>0.01</v>
      </c>
      <c r="K1261" s="29">
        <v>0.2</v>
      </c>
      <c r="L1261" s="25">
        <v>131</v>
      </c>
      <c r="M1261" s="29">
        <v>0.2</v>
      </c>
      <c r="N1261" s="25">
        <v>0.01</v>
      </c>
      <c r="O1261" s="25">
        <v>1.17</v>
      </c>
      <c r="P1261" s="25">
        <v>9.86</v>
      </c>
      <c r="Q1261" s="25">
        <v>2E-3</v>
      </c>
      <c r="R1261" s="25">
        <v>17.2</v>
      </c>
      <c r="S1261" s="29">
        <v>1.9</v>
      </c>
      <c r="T1261" s="51">
        <v>0.11</v>
      </c>
      <c r="U1261" s="42">
        <v>58.2</v>
      </c>
      <c r="V1261" s="42">
        <v>20.36</v>
      </c>
      <c r="W1261" s="42">
        <v>3.2799999999999999E-3</v>
      </c>
      <c r="X1261" s="42">
        <v>32</v>
      </c>
      <c r="Y1261" s="44">
        <v>5.82</v>
      </c>
      <c r="Z1261" s="87">
        <f>(H1261/H$3)+(I1261/I$3*3)+(J1261/J$3)+(L1261/L$3*2)+(N1261/N$3*2)+(O1261/O$3)+(P1261/P$3*2)+(Q1261/Q$3*2)+(R1261/R$3)</f>
        <v>8.181660930838639</v>
      </c>
      <c r="AA1261" s="88">
        <f>(T1261/T$3*3)+(U1261/U$3*2)+(V1261/V$3)+(W1261/W$3)+(X1261/X$3)+Y1261</f>
        <v>8.2662295429933259</v>
      </c>
      <c r="AB1261" s="90">
        <f>(Z1261-AA1261)/(Z1261+AA1261)</f>
        <v>-5.1416084201942316E-3</v>
      </c>
      <c r="AC1261" s="19">
        <v>8.1300000000000008</v>
      </c>
      <c r="AD1261" s="99">
        <v>8.27</v>
      </c>
      <c r="AE1261" s="95">
        <v>1.69</v>
      </c>
    </row>
    <row r="1262" spans="1:31" x14ac:dyDescent="0.35">
      <c r="A1262" s="2" t="s">
        <v>338</v>
      </c>
      <c r="B1262" s="9">
        <v>34785</v>
      </c>
      <c r="C1262" s="18">
        <v>2.06</v>
      </c>
      <c r="D1262" s="12">
        <v>5.84</v>
      </c>
      <c r="E1262" s="16"/>
      <c r="F1262" s="12">
        <v>14</v>
      </c>
      <c r="H1262" s="23">
        <f>10^-(D1262)</f>
        <v>1.445439770745926E-6</v>
      </c>
      <c r="I1262" s="28"/>
      <c r="J1262" s="25">
        <v>0.11</v>
      </c>
      <c r="K1262" s="36"/>
      <c r="L1262" s="25">
        <v>49</v>
      </c>
      <c r="M1262" s="36"/>
      <c r="N1262" s="25">
        <v>1.48</v>
      </c>
      <c r="O1262" s="25">
        <v>15</v>
      </c>
      <c r="P1262" s="25">
        <v>5.9</v>
      </c>
      <c r="Q1262" s="25">
        <v>0.11</v>
      </c>
      <c r="R1262" s="25">
        <v>20</v>
      </c>
      <c r="S1262" s="36"/>
      <c r="T1262" s="51">
        <v>0.03</v>
      </c>
      <c r="U1262" s="42">
        <v>64</v>
      </c>
      <c r="V1262" s="42">
        <v>39.22</v>
      </c>
      <c r="W1262" s="42">
        <v>0.1</v>
      </c>
      <c r="X1262" s="42">
        <v>43</v>
      </c>
      <c r="Y1262" s="44">
        <v>1.1100000000000001</v>
      </c>
      <c r="Z1262" s="87">
        <f>(H1262/H$3)+(I1262/I$3*3)+(J1262/J$3)+(L1262/L$3*2)+(N1262/N$3*2)+(O1262/O$3)+(P1262/P$3*2)+(Q1262/Q$3*2)+(R1262/R$3)</f>
        <v>4.2471979333524388</v>
      </c>
      <c r="AA1262" s="88">
        <f>(T1262/T$3*3)+(U1262/U$3*2)+(V1262/V$3)+(W1262/W$3)+(X1262/X$3)+Y1262</f>
        <v>4.2910400679629062</v>
      </c>
      <c r="AB1262" s="90">
        <f>(Z1262-AA1262)/(Z1262+AA1262)</f>
        <v>-5.1347988430064072E-3</v>
      </c>
      <c r="AE1262" s="96"/>
    </row>
    <row r="1263" spans="1:31" x14ac:dyDescent="0.35">
      <c r="A1263" s="2" t="s">
        <v>330</v>
      </c>
      <c r="B1263" s="9">
        <v>34613</v>
      </c>
      <c r="C1263" s="18">
        <v>2.81</v>
      </c>
      <c r="D1263" s="12">
        <v>4.51</v>
      </c>
      <c r="F1263" s="12">
        <v>2.1</v>
      </c>
      <c r="H1263" s="23">
        <f>10^-(D1263)</f>
        <v>3.090295432513586E-5</v>
      </c>
      <c r="I1263" s="28"/>
      <c r="J1263" s="25">
        <v>0.01</v>
      </c>
      <c r="K1263" s="33"/>
      <c r="L1263" s="25">
        <v>48</v>
      </c>
      <c r="M1263" s="33"/>
      <c r="N1263" s="25">
        <v>7.0000000000000007E-2</v>
      </c>
      <c r="O1263" s="25">
        <v>12</v>
      </c>
      <c r="P1263" s="25">
        <v>17</v>
      </c>
      <c r="Q1263" s="25">
        <v>0.23</v>
      </c>
      <c r="R1263" s="25">
        <v>59</v>
      </c>
      <c r="S1263" s="34"/>
      <c r="T1263" s="51">
        <v>0.01</v>
      </c>
      <c r="U1263" s="42">
        <v>40.200000000000003</v>
      </c>
      <c r="V1263" s="42">
        <v>126.6</v>
      </c>
      <c r="W1263" s="42">
        <v>3.2845000000000001E-3</v>
      </c>
      <c r="X1263" s="42">
        <v>135</v>
      </c>
      <c r="Y1263" s="44">
        <v>0.06</v>
      </c>
      <c r="Z1263" s="87">
        <f>(H1263/H$3)+(I1263/I$3*3)+(J1263/J$3)+(L1263/L$3*2)+(N1263/N$3*2)+(O1263/O$3)+(P1263/P$3*2)+(Q1263/Q$3*2)+(R1263/R$3)</f>
        <v>6.6785154818448262</v>
      </c>
      <c r="AA1263" s="88">
        <f>(T1263/T$3*3)+(U1263/U$3*2)+(V1263/V$3)+(W1263/W$3)+(X1263/X$3)+Y1263</f>
        <v>6.7473930791167964</v>
      </c>
      <c r="AB1263" s="90">
        <f>(Z1263-AA1263)/(Z1263+AA1263)</f>
        <v>-5.130200087332999E-3</v>
      </c>
    </row>
    <row r="1264" spans="1:31" x14ac:dyDescent="0.35">
      <c r="A1264" s="2" t="s">
        <v>103</v>
      </c>
      <c r="B1264" s="9">
        <v>38293</v>
      </c>
      <c r="C1264" s="18">
        <v>15.67</v>
      </c>
      <c r="D1264" s="12">
        <v>7.11</v>
      </c>
      <c r="F1264" s="12">
        <v>2.6</v>
      </c>
      <c r="H1264" s="23">
        <f>10^-(D1264)</f>
        <v>7.7624711662868932E-8</v>
      </c>
      <c r="I1264" s="32">
        <v>3.0000000000000001E-3</v>
      </c>
      <c r="J1264" s="25">
        <v>0.48</v>
      </c>
      <c r="K1264" s="30">
        <v>0.2</v>
      </c>
      <c r="L1264" s="25">
        <v>109</v>
      </c>
      <c r="M1264" s="30">
        <v>0.2</v>
      </c>
      <c r="N1264" s="25">
        <v>2.84</v>
      </c>
      <c r="O1264" s="25">
        <v>2.73</v>
      </c>
      <c r="P1264" s="25">
        <v>9.7100000000000009</v>
      </c>
      <c r="Q1264" s="25">
        <v>0.24</v>
      </c>
      <c r="R1264" s="25">
        <v>12</v>
      </c>
      <c r="S1264" s="31">
        <v>7.1</v>
      </c>
      <c r="T1264" s="51">
        <v>0.01</v>
      </c>
      <c r="U1264" s="42">
        <v>8.69</v>
      </c>
      <c r="V1264" s="42">
        <v>0.22</v>
      </c>
      <c r="W1264" s="42">
        <v>4.5982999999999996E-3</v>
      </c>
      <c r="X1264" s="42">
        <v>20</v>
      </c>
      <c r="Y1264" s="44">
        <v>6.29</v>
      </c>
      <c r="Z1264" s="87">
        <f>(H1264/H$3)+(I1264/I$3*3)+(J1264/J$3)+(L1264/L$3*2)+(N1264/N$3*2)+(O1264/O$3)+(P1264/P$3*2)+(Q1264/Q$3*2)+(R1264/R$3)</f>
        <v>6.9671951244601935</v>
      </c>
      <c r="AA1264" s="88">
        <f>(T1264/T$3*3)+(U1264/U$3*2)+(V1264/V$3)+(W1264/W$3)+(X1264/X$3)+Y1264</f>
        <v>7.0390488868905186</v>
      </c>
      <c r="AB1264" s="90">
        <f>(Z1264-AA1264)/(Z1264+AA1264)</f>
        <v>-5.1301235628976967E-3</v>
      </c>
      <c r="AC1264" s="19">
        <v>6.86</v>
      </c>
      <c r="AD1264" s="99">
        <v>7.04</v>
      </c>
      <c r="AE1264" s="95">
        <v>0.2</v>
      </c>
    </row>
    <row r="1265" spans="1:31" x14ac:dyDescent="0.35">
      <c r="A1265" s="2" t="s">
        <v>100</v>
      </c>
      <c r="B1265" s="9">
        <v>37525</v>
      </c>
      <c r="C1265" s="18">
        <v>12.53</v>
      </c>
      <c r="D1265" s="12">
        <v>7.22</v>
      </c>
      <c r="F1265" s="12">
        <v>2.7</v>
      </c>
      <c r="H1265" s="23">
        <f>10^-(D1265)</f>
        <v>6.0255958607435649E-8</v>
      </c>
      <c r="I1265" s="24">
        <v>2E-3</v>
      </c>
      <c r="J1265" s="25">
        <v>0.47</v>
      </c>
      <c r="K1265" s="33"/>
      <c r="L1265" s="25">
        <v>107</v>
      </c>
      <c r="M1265" s="33"/>
      <c r="N1265" s="25">
        <v>2.35</v>
      </c>
      <c r="O1265" s="25">
        <v>3.86</v>
      </c>
      <c r="P1265" s="25">
        <v>13.4</v>
      </c>
      <c r="Q1265" s="25">
        <v>0.24</v>
      </c>
      <c r="R1265" s="25">
        <v>26.8</v>
      </c>
      <c r="S1265" s="34"/>
      <c r="T1265" s="51">
        <v>0.04</v>
      </c>
      <c r="U1265" s="42">
        <v>8.83</v>
      </c>
      <c r="V1265" s="42">
        <v>0.22</v>
      </c>
      <c r="W1265" s="42">
        <v>3.9414000000000003E-3</v>
      </c>
      <c r="X1265" s="42">
        <v>35</v>
      </c>
      <c r="Y1265" s="44">
        <v>6.73</v>
      </c>
      <c r="Z1265" s="87">
        <f>(H1265/H$3)+(I1265/I$3*3)+(J1265/J$3)+(L1265/L$3*2)+(N1265/N$3*2)+(O1265/O$3)+(P1265/P$3*2)+(Q1265/Q$3*2)+(R1265/R$3)</f>
        <v>7.8254181436037484</v>
      </c>
      <c r="AA1265" s="88">
        <f>(T1265/T$3*3)+(U1265/U$3*2)+(V1265/V$3)+(W1265/W$3)+(X1265/X$3)+Y1265</f>
        <v>7.9060279862833447</v>
      </c>
      <c r="AB1265" s="90">
        <f>(Z1265-AA1265)/(Z1265+AA1265)</f>
        <v>-5.1241215851383906E-3</v>
      </c>
      <c r="AD1265" s="100"/>
      <c r="AE1265" s="96"/>
    </row>
    <row r="1266" spans="1:31" x14ac:dyDescent="0.35">
      <c r="A1266" s="2" t="s">
        <v>292</v>
      </c>
      <c r="B1266" s="9">
        <v>41970</v>
      </c>
      <c r="C1266" s="18">
        <v>2.89</v>
      </c>
      <c r="D1266" s="12">
        <v>5.0599999999999996</v>
      </c>
      <c r="F1266" s="12">
        <v>4.0999999999999996</v>
      </c>
      <c r="H1266" s="23">
        <f>10^-(D1266)</f>
        <v>8.7096358995608107E-6</v>
      </c>
      <c r="J1266" s="25">
        <v>0.01</v>
      </c>
      <c r="K1266" s="29">
        <v>0.2</v>
      </c>
      <c r="L1266" s="27">
        <v>72.3</v>
      </c>
      <c r="M1266" s="29">
        <v>0.6</v>
      </c>
      <c r="N1266" s="27">
        <v>0.02</v>
      </c>
      <c r="O1266" s="27">
        <v>23.1</v>
      </c>
      <c r="P1266" s="27">
        <v>10.1</v>
      </c>
      <c r="Q1266" s="27">
        <v>0.24</v>
      </c>
      <c r="R1266" s="27">
        <v>16.100000000000001</v>
      </c>
      <c r="S1266" s="29">
        <v>28</v>
      </c>
      <c r="T1266" s="51">
        <v>0.01</v>
      </c>
      <c r="U1266" s="42">
        <v>86.4</v>
      </c>
      <c r="V1266" s="42">
        <v>182.38</v>
      </c>
      <c r="W1266" s="42">
        <v>8.2100000000000003E-3</v>
      </c>
      <c r="X1266" s="42">
        <v>29</v>
      </c>
      <c r="Y1266" s="44">
        <v>0.24</v>
      </c>
      <c r="Z1266" s="87">
        <f>(H1266/H$3)+(I1266/I$3*3)+(J1266/J$3)+(L1266/L$3*2)+(N1266/N$3*2)+(O1266/O$3)+(P1266/P$3*2)+(Q1266/Q$3*2)+(R1266/R$3)</f>
        <v>5.7398327954270112</v>
      </c>
      <c r="AA1266" s="88">
        <f>(T1266/T$3*3)+(U1266/U$3*2)+(V1266/V$3)+(W1266/W$3)+(X1266/X$3)+Y1266</f>
        <v>5.7988493236637266</v>
      </c>
      <c r="AB1266" s="90">
        <f>(Z1266-AA1266)/(Z1266+AA1266)</f>
        <v>-5.1146680034691878E-3</v>
      </c>
      <c r="AC1266" s="19">
        <v>5.81</v>
      </c>
      <c r="AD1266" s="13">
        <v>5.8</v>
      </c>
      <c r="AE1266" s="94">
        <v>0.08</v>
      </c>
    </row>
    <row r="1267" spans="1:31" x14ac:dyDescent="0.35">
      <c r="A1267" s="2" t="s">
        <v>103</v>
      </c>
      <c r="B1267" s="9">
        <v>32167</v>
      </c>
      <c r="C1267" s="18">
        <v>15.13</v>
      </c>
      <c r="D1267" s="12">
        <v>7.2</v>
      </c>
      <c r="F1267" s="12">
        <v>4</v>
      </c>
      <c r="H1267" s="23">
        <f>10^-(D1267)</f>
        <v>6.3095734448019177E-8</v>
      </c>
      <c r="I1267" s="32">
        <v>0.13</v>
      </c>
      <c r="J1267" s="25">
        <v>0.48</v>
      </c>
      <c r="K1267" s="30">
        <v>0.1</v>
      </c>
      <c r="L1267" s="25">
        <v>102</v>
      </c>
      <c r="M1267" s="30">
        <v>0.1</v>
      </c>
      <c r="N1267" s="25">
        <v>2.6</v>
      </c>
      <c r="O1267" s="25">
        <v>2.7</v>
      </c>
      <c r="P1267" s="25">
        <v>11</v>
      </c>
      <c r="Q1267" s="25">
        <v>0.21</v>
      </c>
      <c r="R1267" s="25">
        <v>14</v>
      </c>
      <c r="S1267" s="31">
        <v>2.5</v>
      </c>
      <c r="T1267" s="51">
        <v>1.53</v>
      </c>
      <c r="U1267" s="42">
        <v>3.7</v>
      </c>
      <c r="V1267" s="42">
        <v>1.1000000000000001</v>
      </c>
      <c r="W1267" s="42">
        <v>1.64</v>
      </c>
      <c r="X1267" s="42">
        <v>19.7</v>
      </c>
      <c r="Y1267" s="44">
        <v>6.15</v>
      </c>
      <c r="Z1267" s="87">
        <f>(H1267/H$3)+(I1267/I$3*3)+(J1267/J$3)+(L1267/L$3*2)+(N1267/N$3*2)+(O1267/O$3)+(P1267/P$3*2)+(Q1267/Q$3*2)+(R1267/R$3)</f>
        <v>6.8146849812619061</v>
      </c>
      <c r="AA1267" s="88">
        <f>(T1267/T$3*3)+(U1267/U$3*2)+(V1267/V$3)+(W1267/W$3)+(X1267/X$3)+Y1267</f>
        <v>6.8844645998022198</v>
      </c>
      <c r="AB1267" s="90">
        <f>(Z1267-AA1267)/(Z1267+AA1267)</f>
        <v>-5.0937190025844882E-3</v>
      </c>
    </row>
    <row r="1268" spans="1:31" x14ac:dyDescent="0.35">
      <c r="A1268" s="2" t="s">
        <v>234</v>
      </c>
      <c r="B1268" s="9">
        <v>38846</v>
      </c>
      <c r="C1268" s="20"/>
      <c r="D1268" s="12">
        <v>7.45</v>
      </c>
      <c r="F1268" s="12">
        <v>1.5</v>
      </c>
      <c r="H1268" s="23">
        <f>10^-(D1268)</f>
        <v>3.5481338923357426E-8</v>
      </c>
      <c r="I1268" s="32">
        <v>0.2</v>
      </c>
      <c r="J1268" s="25">
        <v>0.09</v>
      </c>
      <c r="K1268" s="29">
        <v>5</v>
      </c>
      <c r="L1268" s="25">
        <v>95.02</v>
      </c>
      <c r="M1268" s="29">
        <v>5</v>
      </c>
      <c r="N1268" s="25">
        <v>0.42</v>
      </c>
      <c r="O1268" s="25">
        <v>1.1200000000000001</v>
      </c>
      <c r="P1268" s="25">
        <v>6.82</v>
      </c>
      <c r="Q1268" s="25">
        <v>0.22</v>
      </c>
      <c r="R1268" s="25">
        <v>18.899999999999999</v>
      </c>
      <c r="S1268" s="29">
        <v>10</v>
      </c>
      <c r="T1268" s="51">
        <v>0.12</v>
      </c>
      <c r="U1268" s="42">
        <v>103</v>
      </c>
      <c r="V1268" s="42">
        <v>0.48</v>
      </c>
      <c r="W1268" s="42">
        <v>0.02</v>
      </c>
      <c r="X1268" s="42">
        <v>33</v>
      </c>
      <c r="Y1268" s="44">
        <v>3.18</v>
      </c>
      <c r="Z1268" s="87">
        <f>(H1268/H$3)+(I1268/I$3*3)+(J1268/J$3)+(L1268/L$3*2)+(N1268/N$3*2)+(O1268/O$3)+(P1268/P$3*2)+(Q1268/Q$3*2)+(R1268/R$3)</f>
        <v>6.2036317580173197</v>
      </c>
      <c r="AA1268" s="88">
        <f>(T1268/T$3*3)+(U1268/U$3*2)+(V1268/V$3)+(W1268/W$3)+(X1268/X$3)+Y1268</f>
        <v>6.2671257675575367</v>
      </c>
      <c r="AB1268" s="90">
        <f>(Z1268-AA1268)/(Z1268+AA1268)</f>
        <v>-5.091431647997675E-3</v>
      </c>
      <c r="AC1268" s="19">
        <v>6.18</v>
      </c>
      <c r="AD1268" s="13">
        <v>6.26</v>
      </c>
      <c r="AE1268" s="94">
        <v>-1.33</v>
      </c>
    </row>
    <row r="1269" spans="1:31" x14ac:dyDescent="0.35">
      <c r="A1269" s="2" t="s">
        <v>327</v>
      </c>
      <c r="B1269" s="9">
        <v>40339</v>
      </c>
      <c r="C1269" s="18">
        <v>3.8</v>
      </c>
      <c r="D1269" s="12">
        <v>6.28</v>
      </c>
      <c r="F1269" s="12">
        <v>0.78</v>
      </c>
      <c r="H1269" s="23">
        <f>10^-(D1269)</f>
        <v>5.2480746024977148E-7</v>
      </c>
      <c r="I1269" s="28"/>
      <c r="J1269" s="25">
        <v>0.01</v>
      </c>
      <c r="K1269" s="29">
        <v>0.2</v>
      </c>
      <c r="L1269" s="25">
        <v>48.3</v>
      </c>
      <c r="M1269" s="29">
        <v>0.6</v>
      </c>
      <c r="N1269" s="25">
        <v>8.9999999999999993E-3</v>
      </c>
      <c r="O1269" s="25">
        <v>1.84</v>
      </c>
      <c r="P1269" s="25">
        <v>7.5</v>
      </c>
      <c r="Q1269" s="25">
        <v>4.0000000000000001E-3</v>
      </c>
      <c r="R1269" s="25">
        <v>15.2</v>
      </c>
      <c r="S1269" s="29">
        <v>221</v>
      </c>
      <c r="T1269" s="51">
        <v>0.06</v>
      </c>
      <c r="U1269" s="42">
        <v>26.6</v>
      </c>
      <c r="V1269" s="42">
        <v>73.040000000000006</v>
      </c>
      <c r="W1269" s="42">
        <v>3.2799999999999999E-3</v>
      </c>
      <c r="X1269" s="42">
        <v>33</v>
      </c>
      <c r="Y1269" s="44">
        <v>1.1100000000000001</v>
      </c>
      <c r="Z1269" s="87">
        <f>(H1269/H$3)+(I1269/I$3*3)+(J1269/J$3)+(L1269/L$3*2)+(N1269/N$3*2)+(O1269/O$3)+(P1269/P$3*2)+(Q1269/Q$3*2)+(R1269/R$3)</f>
        <v>3.7364495034487244</v>
      </c>
      <c r="AA1269" s="88">
        <f>(T1269/T$3*3)+(U1269/U$3*2)+(V1269/V$3)+(W1269/W$3)+(X1269/X$3)+Y1269</f>
        <v>3.7746826125367496</v>
      </c>
      <c r="AB1269" s="90">
        <f>(Z1269-AA1269)/(Z1269+AA1269)</f>
        <v>-5.0901925964870328E-3</v>
      </c>
      <c r="AC1269" s="19">
        <v>3.74</v>
      </c>
      <c r="AD1269" s="13">
        <v>3.77</v>
      </c>
      <c r="AE1269" s="94">
        <v>0.92</v>
      </c>
    </row>
    <row r="1270" spans="1:31" x14ac:dyDescent="0.35">
      <c r="A1270" s="2" t="s">
        <v>83</v>
      </c>
      <c r="B1270" s="9">
        <v>38849</v>
      </c>
      <c r="C1270" s="20"/>
      <c r="D1270" s="12">
        <v>7.58</v>
      </c>
      <c r="F1270" s="12">
        <v>1.5</v>
      </c>
      <c r="H1270" s="23">
        <f>10^-(D1270)</f>
        <v>2.6302679918953758E-8</v>
      </c>
      <c r="I1270" s="28"/>
      <c r="J1270" s="25">
        <v>0.02</v>
      </c>
      <c r="K1270" s="29">
        <v>5</v>
      </c>
      <c r="L1270" s="25">
        <v>93.57</v>
      </c>
      <c r="M1270" s="29">
        <v>5</v>
      </c>
      <c r="N1270" s="25">
        <v>1.04</v>
      </c>
      <c r="O1270" s="25">
        <v>1.28</v>
      </c>
      <c r="P1270" s="25">
        <v>4.13</v>
      </c>
      <c r="Q1270" s="25">
        <v>0.27</v>
      </c>
      <c r="R1270" s="25">
        <v>20.9</v>
      </c>
      <c r="S1270" s="29">
        <v>10</v>
      </c>
      <c r="T1270" s="51">
        <v>0.12</v>
      </c>
      <c r="U1270" s="42">
        <v>85</v>
      </c>
      <c r="V1270" s="42">
        <v>1.81</v>
      </c>
      <c r="W1270" s="42">
        <v>0.02</v>
      </c>
      <c r="X1270" s="42">
        <v>35</v>
      </c>
      <c r="Y1270" s="44">
        <v>3.27</v>
      </c>
      <c r="Z1270" s="87">
        <f>(H1270/H$3)+(I1270/I$3*3)+(J1270/J$3)+(L1270/L$3*2)+(N1270/N$3*2)+(O1270/O$3)+(P1270/P$3*2)+(Q1270/Q$3*2)+(R1270/R$3)</f>
        <v>5.9989496836352902</v>
      </c>
      <c r="AA1270" s="88">
        <f>(T1270/T$3*3)+(U1270/U$3*2)+(V1270/V$3)+(W1270/W$3)+(X1270/X$3)+Y1270</f>
        <v>6.0602681081462499</v>
      </c>
      <c r="AB1270" s="90">
        <f>(Z1270-AA1270)/(Z1270+AA1270)</f>
        <v>-5.0847762740257275E-3</v>
      </c>
      <c r="AC1270" s="19">
        <v>6</v>
      </c>
      <c r="AD1270" s="13">
        <v>6.06</v>
      </c>
      <c r="AE1270" s="94">
        <v>-0.95</v>
      </c>
    </row>
    <row r="1271" spans="1:31" x14ac:dyDescent="0.35">
      <c r="A1271" s="2" t="s">
        <v>365</v>
      </c>
      <c r="B1271" s="9">
        <v>37949</v>
      </c>
      <c r="C1271" s="18">
        <v>2.52</v>
      </c>
      <c r="D1271" s="12">
        <v>5.0199999999999996</v>
      </c>
      <c r="F1271" s="12">
        <v>11</v>
      </c>
      <c r="H1271" s="23">
        <f>10^-(D1271)</f>
        <v>9.5499258602143587E-6</v>
      </c>
      <c r="I1271" s="32">
        <v>0.36</v>
      </c>
      <c r="J1271" s="25">
        <v>0.01</v>
      </c>
      <c r="K1271" s="29">
        <v>0.2</v>
      </c>
      <c r="L1271" s="25">
        <v>35.700000000000003</v>
      </c>
      <c r="M1271" s="29">
        <v>1.3</v>
      </c>
      <c r="N1271" s="25">
        <v>0.04</v>
      </c>
      <c r="O1271" s="25">
        <v>13</v>
      </c>
      <c r="P1271" s="25">
        <v>3.71</v>
      </c>
      <c r="Q1271" s="25">
        <v>0.06</v>
      </c>
      <c r="R1271" s="25">
        <v>9.1</v>
      </c>
      <c r="S1271" s="29">
        <v>3</v>
      </c>
      <c r="T1271" s="51">
        <v>0.01</v>
      </c>
      <c r="U1271" s="42">
        <v>18.3</v>
      </c>
      <c r="V1271" s="42">
        <v>103.63</v>
      </c>
      <c r="W1271" s="42">
        <v>0.02</v>
      </c>
      <c r="X1271" s="42">
        <v>25</v>
      </c>
      <c r="Y1271" s="44">
        <v>0.13</v>
      </c>
      <c r="Z1271" s="87">
        <f>(H1271/H$3)+(I1271/I$3*3)+(J1271/J$3)+(L1271/L$3*2)+(N1271/N$3*2)+(O1271/O$3)+(P1271/P$3*2)+(Q1271/Q$3*2)+(R1271/R$3)</f>
        <v>2.8591777694203353</v>
      </c>
      <c r="AA1271" s="88">
        <f>(T1271/T$3*3)+(U1271/U$3*2)+(V1271/V$3)+(W1271/W$3)+(X1271/X$3)+Y1271</f>
        <v>2.8883931102767786</v>
      </c>
      <c r="AB1271" s="90">
        <f>(Z1271-AA1271)/(Z1271+AA1271)</f>
        <v>-5.0830762191457959E-3</v>
      </c>
    </row>
    <row r="1272" spans="1:31" x14ac:dyDescent="0.35">
      <c r="A1272" s="2" t="s">
        <v>363</v>
      </c>
      <c r="B1272" s="9">
        <v>40106</v>
      </c>
      <c r="C1272" s="20"/>
      <c r="D1272" s="12">
        <v>5.3</v>
      </c>
      <c r="F1272" s="12">
        <v>1.8</v>
      </c>
      <c r="H1272" s="23">
        <f>10^-(D1272)</f>
        <v>5.011872336272719E-6</v>
      </c>
      <c r="I1272" s="32">
        <v>0.17</v>
      </c>
      <c r="J1272" s="25">
        <v>0.02</v>
      </c>
      <c r="K1272" s="36"/>
      <c r="L1272" s="25">
        <v>16.5</v>
      </c>
      <c r="M1272" s="36"/>
      <c r="N1272" s="25">
        <v>0.02</v>
      </c>
      <c r="O1272" s="25">
        <v>8.6</v>
      </c>
      <c r="P1272" s="25">
        <v>2.9</v>
      </c>
      <c r="Q1272" s="25">
        <v>0.43</v>
      </c>
      <c r="R1272" s="25">
        <v>31.5</v>
      </c>
      <c r="S1272" s="36"/>
      <c r="T1272" s="51">
        <v>0.1</v>
      </c>
      <c r="U1272" s="42">
        <v>31.1</v>
      </c>
      <c r="V1272" s="42">
        <v>23.3</v>
      </c>
      <c r="W1272" s="42">
        <v>7.0000000000000007E-2</v>
      </c>
      <c r="X1272" s="42">
        <v>49.2</v>
      </c>
      <c r="Y1272" s="44">
        <v>0.3</v>
      </c>
      <c r="Z1272" s="87">
        <f>(H1272/H$3)+(I1272/I$3*3)+(J1272/J$3)+(L1272/L$3*2)+(N1272/N$3*2)+(O1272/O$3)+(P1272/P$3*2)+(Q1272/Q$3*2)+(R1272/R$3)</f>
        <v>2.688436684772765</v>
      </c>
      <c r="AA1272" s="88">
        <f>(T1272/T$3*3)+(U1272/U$3*2)+(V1272/V$3)+(W1272/W$3)+(X1272/X$3)+Y1272</f>
        <v>2.7158018944659341</v>
      </c>
      <c r="AB1272" s="90">
        <f>(Z1272-AA1272)/(Z1272+AA1272)</f>
        <v>-5.0636568485886687E-3</v>
      </c>
      <c r="AC1272" s="19">
        <v>2.7</v>
      </c>
      <c r="AD1272" s="13">
        <v>2.7</v>
      </c>
      <c r="AE1272" s="94">
        <v>-0.06</v>
      </c>
    </row>
    <row r="1273" spans="1:31" x14ac:dyDescent="0.35">
      <c r="A1273" s="2" t="s">
        <v>419</v>
      </c>
      <c r="B1273" s="9">
        <v>41612</v>
      </c>
      <c r="C1273" s="18">
        <v>12.85</v>
      </c>
      <c r="D1273" s="12">
        <v>5.33</v>
      </c>
      <c r="F1273" s="12">
        <v>1.3</v>
      </c>
      <c r="H1273" s="23">
        <f>10^-(D1273)</f>
        <v>4.6773514128719787E-6</v>
      </c>
      <c r="I1273" s="32">
        <v>0.12</v>
      </c>
      <c r="J1273" s="25">
        <v>0.02</v>
      </c>
      <c r="K1273" s="29">
        <v>0.2</v>
      </c>
      <c r="L1273" s="25">
        <v>30.1</v>
      </c>
      <c r="M1273" s="29">
        <v>0.2</v>
      </c>
      <c r="N1273" s="25">
        <v>0.05</v>
      </c>
      <c r="O1273" s="25">
        <v>9.1199999999999992</v>
      </c>
      <c r="P1273" s="25">
        <v>5.53</v>
      </c>
      <c r="Q1273" s="25">
        <v>0.05</v>
      </c>
      <c r="R1273" s="25">
        <v>12.4</v>
      </c>
      <c r="S1273" s="29">
        <v>22</v>
      </c>
      <c r="T1273" s="51">
        <v>0.01</v>
      </c>
      <c r="U1273" s="42">
        <v>27.5</v>
      </c>
      <c r="V1273" s="42">
        <v>84.55</v>
      </c>
      <c r="W1273" s="42">
        <v>0.01</v>
      </c>
      <c r="X1273" s="42">
        <v>23</v>
      </c>
      <c r="Y1273" s="44">
        <v>0.19</v>
      </c>
      <c r="Z1273" s="87">
        <f>(H1273/H$3)+(I1273/I$3*3)+(J1273/J$3)+(L1273/L$3*2)+(N1273/N$3*2)+(O1273/O$3)+(P1273/P$3*2)+(Q1273/Q$3*2)+(R1273/R$3)</f>
        <v>2.747635522413554</v>
      </c>
      <c r="AA1273" s="88">
        <f>(T1273/T$3*3)+(U1273/U$3*2)+(V1273/V$3)+(W1273/W$3)+(X1273/X$3)+Y1273</f>
        <v>2.7755433056209147</v>
      </c>
      <c r="AB1273" s="90">
        <f>(Z1273-AA1273)/(Z1273+AA1273)</f>
        <v>-5.0528480203658691E-3</v>
      </c>
      <c r="AC1273" s="19">
        <v>2.75</v>
      </c>
      <c r="AD1273" s="13">
        <v>2.78</v>
      </c>
      <c r="AE1273" s="94">
        <v>0.97</v>
      </c>
    </row>
    <row r="1274" spans="1:31" x14ac:dyDescent="0.35">
      <c r="A1274" s="2" t="s">
        <v>277</v>
      </c>
      <c r="B1274" s="9">
        <v>40329</v>
      </c>
      <c r="C1274" s="18">
        <v>3.15</v>
      </c>
      <c r="D1274" s="12">
        <v>7.23</v>
      </c>
      <c r="F1274" s="12">
        <v>2.2999999999999998</v>
      </c>
      <c r="H1274" s="23">
        <f>10^-(D1274)</f>
        <v>5.8884365535558776E-8</v>
      </c>
      <c r="I1274" s="32">
        <v>7.0000000000000001E-3</v>
      </c>
      <c r="J1274" s="25">
        <v>0.01</v>
      </c>
      <c r="K1274" s="29">
        <v>0.3</v>
      </c>
      <c r="L1274" s="25">
        <v>119</v>
      </c>
      <c r="M1274" s="29">
        <v>0.5</v>
      </c>
      <c r="N1274" s="25">
        <v>7.0000000000000001E-3</v>
      </c>
      <c r="O1274" s="25">
        <v>7.9</v>
      </c>
      <c r="P1274" s="25">
        <v>6.36</v>
      </c>
      <c r="Q1274" s="35"/>
      <c r="R1274" s="25">
        <v>9.3800000000000008</v>
      </c>
      <c r="S1274" s="29">
        <v>0.5</v>
      </c>
      <c r="T1274" s="51">
        <v>0.06</v>
      </c>
      <c r="U1274" s="42">
        <v>60.2</v>
      </c>
      <c r="V1274" s="42">
        <v>104.91</v>
      </c>
      <c r="W1274" s="42">
        <v>3.2799999999999999E-3</v>
      </c>
      <c r="X1274" s="42">
        <v>35</v>
      </c>
      <c r="Y1274" s="44">
        <v>3.21</v>
      </c>
      <c r="Z1274" s="87">
        <f>(H1274/H$3)+(I1274/I$3*3)+(J1274/J$3)+(L1274/L$3*2)+(N1274/N$3*2)+(O1274/O$3)+(P1274/P$3*2)+(Q1274/Q$3*2)+(R1274/R$3)</f>
        <v>7.0729993727102132</v>
      </c>
      <c r="AA1274" s="88">
        <f>(T1274/T$3*3)+(U1274/U$3*2)+(V1274/V$3)+(W1274/W$3)+(X1274/X$3)+Y1274</f>
        <v>7.1446223152639554</v>
      </c>
      <c r="AB1274" s="90">
        <f>(Z1274-AA1274)/(Z1274+AA1274)</f>
        <v>-5.0376176920169267E-3</v>
      </c>
      <c r="AC1274" s="19">
        <v>7.07</v>
      </c>
      <c r="AD1274" s="13">
        <v>7.14</v>
      </c>
      <c r="AE1274" s="94">
        <v>1.02</v>
      </c>
    </row>
    <row r="1275" spans="1:31" x14ac:dyDescent="0.35">
      <c r="A1275" s="2" t="s">
        <v>306</v>
      </c>
      <c r="B1275" s="9">
        <v>39239</v>
      </c>
      <c r="C1275" s="18">
        <v>2.76</v>
      </c>
      <c r="D1275" s="12">
        <v>6.83</v>
      </c>
      <c r="F1275" s="12">
        <v>2.9</v>
      </c>
      <c r="H1275" s="23">
        <f>10^-(D1275)</f>
        <v>1.479108388168204E-7</v>
      </c>
      <c r="I1275" s="28"/>
      <c r="J1275" s="25">
        <v>0.13</v>
      </c>
      <c r="K1275" s="36"/>
      <c r="L1275" s="25">
        <v>85.1</v>
      </c>
      <c r="M1275" s="36"/>
      <c r="N1275" s="25">
        <v>0.53</v>
      </c>
      <c r="O1275" s="25">
        <v>4.1500000000000004</v>
      </c>
      <c r="P1275" s="25">
        <v>4.59</v>
      </c>
      <c r="Q1275" s="25">
        <v>0.15</v>
      </c>
      <c r="R1275" s="25">
        <v>25.1</v>
      </c>
      <c r="S1275" s="36"/>
      <c r="T1275" s="51">
        <v>0.15</v>
      </c>
      <c r="U1275" s="42">
        <v>29.7</v>
      </c>
      <c r="V1275" s="42">
        <v>3.44</v>
      </c>
      <c r="W1275" s="42">
        <v>5.2599999999999999E-3</v>
      </c>
      <c r="X1275" s="42">
        <v>59</v>
      </c>
      <c r="Y1275" s="44">
        <v>3.57</v>
      </c>
      <c r="Z1275" s="87">
        <f>(H1275/H$3)+(I1275/I$3*3)+(J1275/J$3)+(L1275/L$3*2)+(N1275/N$3*2)+(O1275/O$3)+(P1275/P$3*2)+(Q1275/Q$3*2)+(R1275/R$3)</f>
        <v>5.8537087870608477</v>
      </c>
      <c r="AA1275" s="88">
        <f>(T1275/T$3*3)+(U1275/U$3*2)+(V1275/V$3)+(W1275/W$3)+(X1275/X$3)+Y1275</f>
        <v>5.912951652022036</v>
      </c>
      <c r="AB1275" s="90">
        <f>(Z1275-AA1275)/(Z1275+AA1275)</f>
        <v>-5.0348070523403114E-3</v>
      </c>
    </row>
    <row r="1276" spans="1:31" x14ac:dyDescent="0.35">
      <c r="A1276" s="2" t="s">
        <v>320</v>
      </c>
      <c r="B1276" s="9">
        <v>41024</v>
      </c>
      <c r="C1276" s="18">
        <v>3.17</v>
      </c>
      <c r="D1276" s="12">
        <v>6.71</v>
      </c>
      <c r="F1276" s="12">
        <v>5.0999999999999996</v>
      </c>
      <c r="H1276" s="23">
        <f>10^-(D1276)</f>
        <v>1.9498445997580421E-7</v>
      </c>
      <c r="I1276" s="32">
        <v>3.0000000000000001E-3</v>
      </c>
      <c r="J1276" s="25">
        <v>0.08</v>
      </c>
      <c r="K1276" s="29">
        <v>2.5</v>
      </c>
      <c r="L1276" s="25">
        <v>73.400000000000006</v>
      </c>
      <c r="M1276" s="29">
        <v>0.6</v>
      </c>
      <c r="N1276" s="25">
        <v>1.77</v>
      </c>
      <c r="O1276" s="25">
        <v>15.7</v>
      </c>
      <c r="P1276" s="25">
        <v>5.93</v>
      </c>
      <c r="Q1276" s="25">
        <v>0.26</v>
      </c>
      <c r="R1276" s="25">
        <v>12.6</v>
      </c>
      <c r="S1276" s="29">
        <v>2.1</v>
      </c>
      <c r="T1276" s="51">
        <v>0.3</v>
      </c>
      <c r="U1276" s="42">
        <v>112</v>
      </c>
      <c r="V1276" s="42">
        <v>2.33</v>
      </c>
      <c r="W1276" s="42">
        <v>0.01</v>
      </c>
      <c r="X1276" s="42">
        <v>44</v>
      </c>
      <c r="Y1276" s="44">
        <v>1.61</v>
      </c>
      <c r="Z1276" s="87">
        <f>(H1276/H$3)+(I1276/I$3*3)+(J1276/J$3)+(L1276/L$3*2)+(N1276/N$3*2)+(O1276/O$3)+(P1276/P$3*2)+(Q1276/Q$3*2)+(R1276/R$3)</f>
        <v>5.177765784554099</v>
      </c>
      <c r="AA1276" s="88">
        <f>(T1276/T$3*3)+(U1276/U$3*2)+(V1276/V$3)+(W1276/W$3)+(X1276/X$3)+Y1276</f>
        <v>5.2300926647253814</v>
      </c>
      <c r="AB1276" s="90">
        <f>(Z1276-AA1276)/(Z1276+AA1276)</f>
        <v>-5.0276318059364949E-3</v>
      </c>
      <c r="AC1276" s="19">
        <v>5.21</v>
      </c>
      <c r="AD1276" s="13">
        <v>5.23</v>
      </c>
      <c r="AE1276" s="94">
        <v>0.33</v>
      </c>
    </row>
    <row r="1277" spans="1:31" x14ac:dyDescent="0.35">
      <c r="A1277" s="2" t="s">
        <v>192</v>
      </c>
      <c r="B1277" s="9">
        <v>40129</v>
      </c>
      <c r="C1277" s="20"/>
      <c r="D1277" s="12">
        <v>7.48</v>
      </c>
      <c r="F1277" s="12">
        <v>2.1</v>
      </c>
      <c r="H1277" s="23">
        <f>10^-(D1277)</f>
        <v>3.3113112148259005E-8</v>
      </c>
      <c r="I1277" s="28"/>
      <c r="J1277" s="25">
        <v>0.56999999999999995</v>
      </c>
      <c r="L1277" s="25">
        <v>26.5</v>
      </c>
      <c r="N1277" s="25">
        <v>0.15</v>
      </c>
      <c r="O1277" s="25">
        <v>3.82</v>
      </c>
      <c r="P1277" s="25">
        <v>10.7</v>
      </c>
      <c r="Q1277" s="25">
        <v>0.02</v>
      </c>
      <c r="R1277" s="25">
        <v>37.6</v>
      </c>
      <c r="T1277" s="51">
        <v>0.57999999999999996</v>
      </c>
      <c r="U1277" s="42">
        <v>3.38</v>
      </c>
      <c r="V1277" s="42">
        <v>0.22</v>
      </c>
      <c r="W1277" s="42">
        <v>3.2799999999999999E-3</v>
      </c>
      <c r="X1277" s="42">
        <v>16</v>
      </c>
      <c r="Y1277" s="44">
        <v>3.47</v>
      </c>
      <c r="Z1277" s="87">
        <f>(H1277/H$3)+(I1277/I$3*3)+(J1277/J$3)+(L1277/L$3*2)+(N1277/N$3*2)+(O1277/O$3)+(P1277/P$3*2)+(Q1277/Q$3*2)+(R1277/R$3)</f>
        <v>3.9736096641118541</v>
      </c>
      <c r="AA1277" s="88">
        <f>(T1277/T$3*3)+(U1277/U$3*2)+(V1277/V$3)+(W1277/W$3)+(X1277/X$3)+Y1277</f>
        <v>4.0136465406453432</v>
      </c>
      <c r="AB1277" s="90">
        <f>(Z1277-AA1277)/(Z1277+AA1277)</f>
        <v>-5.0125945014313153E-3</v>
      </c>
      <c r="AD1277" s="100"/>
      <c r="AE1277" s="95">
        <v>0.03</v>
      </c>
    </row>
    <row r="1278" spans="1:31" x14ac:dyDescent="0.35">
      <c r="A1278" s="2" t="s">
        <v>90</v>
      </c>
      <c r="B1278" s="9">
        <v>42326</v>
      </c>
      <c r="C1278" s="20"/>
      <c r="D1278" s="12">
        <v>8.1300000000000008</v>
      </c>
      <c r="F1278" s="12">
        <v>3.4</v>
      </c>
      <c r="H1278" s="23">
        <f>10^-(D1278)</f>
        <v>7.4131024130091451E-9</v>
      </c>
      <c r="I1278" s="32">
        <v>0.56999999999999995</v>
      </c>
      <c r="J1278" s="25">
        <v>0.3</v>
      </c>
      <c r="K1278" s="36"/>
      <c r="L1278" s="25">
        <v>16</v>
      </c>
      <c r="M1278" s="36"/>
      <c r="N1278" s="25">
        <v>1.05</v>
      </c>
      <c r="O1278" s="25">
        <v>2.8</v>
      </c>
      <c r="P1278" s="25">
        <v>3.3</v>
      </c>
      <c r="Q1278" s="25">
        <v>0.11</v>
      </c>
      <c r="R1278" s="25">
        <v>91</v>
      </c>
      <c r="S1278" s="36"/>
      <c r="T1278" s="51">
        <v>9.5</v>
      </c>
      <c r="U1278" s="42">
        <v>5.8</v>
      </c>
      <c r="V1278" s="42">
        <v>1.01</v>
      </c>
      <c r="W1278" s="42">
        <v>0.03</v>
      </c>
      <c r="X1278" s="42">
        <v>6.6</v>
      </c>
      <c r="Y1278" s="44">
        <v>4.6500000000000004</v>
      </c>
      <c r="Z1278" s="87">
        <f>(H1278/H$3)+(I1278/I$3*3)+(J1278/J$3)+(L1278/L$3*2)+(N1278/N$3*2)+(O1278/O$3)+(P1278/P$3*2)+(Q1278/Q$3*2)+(R1278/R$3)</f>
        <v>5.2214024140788853</v>
      </c>
      <c r="AA1278" s="88">
        <f>(T1278/T$3*3)+(U1278/U$3*2)+(V1278/V$3)+(W1278/W$3)+(X1278/X$3)+Y1278</f>
        <v>5.2739602682466069</v>
      </c>
      <c r="AB1278" s="90">
        <f>(Z1278-AA1278)/(Z1278+AA1278)</f>
        <v>-5.0077215774763694E-3</v>
      </c>
      <c r="AC1278" s="19">
        <v>5.16</v>
      </c>
      <c r="AD1278" s="13">
        <v>5.13</v>
      </c>
      <c r="AE1278" s="94">
        <v>0.57999999999999996</v>
      </c>
    </row>
    <row r="1279" spans="1:31" x14ac:dyDescent="0.35">
      <c r="A1279" s="2" t="s">
        <v>356</v>
      </c>
      <c r="B1279" s="9">
        <v>40339</v>
      </c>
      <c r="C1279" s="18">
        <v>2.6</v>
      </c>
      <c r="D1279" s="12">
        <v>5.76</v>
      </c>
      <c r="F1279" s="12">
        <v>1.5</v>
      </c>
      <c r="H1279" s="23">
        <f>10^-(D1279)</f>
        <v>1.7378008287493753E-6</v>
      </c>
      <c r="I1279" s="32">
        <v>0.2</v>
      </c>
      <c r="J1279" s="25">
        <v>0.01</v>
      </c>
      <c r="K1279" s="29">
        <v>0.2</v>
      </c>
      <c r="L1279" s="25">
        <v>45.1</v>
      </c>
      <c r="M1279" s="29">
        <v>0.6</v>
      </c>
      <c r="N1279" s="25">
        <v>0.11</v>
      </c>
      <c r="O1279" s="25">
        <v>12.2</v>
      </c>
      <c r="P1279" s="25">
        <v>6.77</v>
      </c>
      <c r="Q1279" s="25">
        <v>0.01</v>
      </c>
      <c r="R1279" s="25">
        <v>17.600000000000001</v>
      </c>
      <c r="S1279" s="29">
        <v>4.3</v>
      </c>
      <c r="T1279" s="51">
        <v>0.05</v>
      </c>
      <c r="U1279" s="42">
        <v>42.3</v>
      </c>
      <c r="V1279" s="42">
        <v>60.64</v>
      </c>
      <c r="W1279" s="42">
        <v>3.2799999999999999E-3</v>
      </c>
      <c r="X1279" s="42">
        <v>44</v>
      </c>
      <c r="Y1279" s="44">
        <v>0.85</v>
      </c>
      <c r="Z1279" s="87">
        <f>(H1279/H$3)+(I1279/I$3*3)+(J1279/J$3)+(L1279/L$3*2)+(N1279/N$3*2)+(O1279/O$3)+(P1279/P$3*2)+(Q1279/Q$3*2)+(R1279/R$3)</f>
        <v>3.9121412857411895</v>
      </c>
      <c r="AA1279" s="88">
        <f>(T1279/T$3*3)+(U1279/U$3*2)+(V1279/V$3)+(W1279/W$3)+(X1279/X$3)+Y1279</f>
        <v>3.9515079239757509</v>
      </c>
      <c r="AB1279" s="90">
        <f>(Z1279-AA1279)/(Z1279+AA1279)</f>
        <v>-5.0061539095509165E-3</v>
      </c>
      <c r="AC1279" s="19">
        <v>3.93</v>
      </c>
      <c r="AD1279" s="99">
        <v>3.95</v>
      </c>
      <c r="AE1279" s="95">
        <v>0.66</v>
      </c>
    </row>
    <row r="1280" spans="1:31" x14ac:dyDescent="0.35">
      <c r="A1280" s="2" t="s">
        <v>212</v>
      </c>
      <c r="B1280" s="9">
        <v>39925</v>
      </c>
      <c r="C1280" s="18">
        <v>6.96</v>
      </c>
      <c r="D1280" s="12">
        <v>7.06</v>
      </c>
      <c r="F1280" s="12">
        <v>2</v>
      </c>
      <c r="H1280" s="23">
        <f>10^-(D1280)</f>
        <v>8.7096358995608061E-8</v>
      </c>
      <c r="I1280" s="32">
        <v>0.16</v>
      </c>
      <c r="J1280" s="25">
        <v>0.03</v>
      </c>
      <c r="K1280" s="29">
        <v>0.2</v>
      </c>
      <c r="L1280" s="25">
        <v>158</v>
      </c>
      <c r="M1280" s="29">
        <v>0.4</v>
      </c>
      <c r="N1280" s="25">
        <v>0.05</v>
      </c>
      <c r="O1280" s="25">
        <v>1.32</v>
      </c>
      <c r="P1280" s="25">
        <v>15</v>
      </c>
      <c r="Q1280" s="25">
        <v>8.0000000000000002E-3</v>
      </c>
      <c r="R1280" s="25">
        <v>11.4</v>
      </c>
      <c r="S1280" s="29">
        <v>0.5</v>
      </c>
      <c r="T1280" s="51">
        <v>0.04</v>
      </c>
      <c r="U1280" s="42">
        <v>113</v>
      </c>
      <c r="V1280" s="42">
        <v>4.55</v>
      </c>
      <c r="W1280" s="42">
        <v>0.01</v>
      </c>
      <c r="X1280" s="42">
        <v>34</v>
      </c>
      <c r="Y1280" s="44">
        <v>6.38</v>
      </c>
      <c r="Z1280" s="87">
        <f>(H1280/H$3)+(I1280/I$3*3)+(J1280/J$3)+(L1280/L$3*2)+(N1280/N$3*2)+(O1280/O$3)+(P1280/P$3*2)+(Q1280/Q$3*2)+(R1280/R$3)</f>
        <v>9.6694584010187192</v>
      </c>
      <c r="AA1280" s="88">
        <f>(T1280/T$3*3)+(U1280/U$3*2)+(V1280/V$3)+(W1280/W$3)+(X1280/X$3)+Y1280</f>
        <v>9.7664167027268611</v>
      </c>
      <c r="AB1280" s="90">
        <f>(Z1280-AA1280)/(Z1280+AA1280)</f>
        <v>-4.9886254768871513E-3</v>
      </c>
      <c r="AE1280" s="94">
        <v>1.18</v>
      </c>
    </row>
    <row r="1281" spans="1:31" x14ac:dyDescent="0.35">
      <c r="A1281" s="2" t="s">
        <v>341</v>
      </c>
      <c r="B1281" s="9">
        <v>41102</v>
      </c>
      <c r="C1281" s="18">
        <v>2.87</v>
      </c>
      <c r="D1281" s="12">
        <v>7.35</v>
      </c>
      <c r="F1281" s="12">
        <v>2</v>
      </c>
      <c r="H1281" s="23">
        <f>10^-(D1281)</f>
        <v>4.466835921509628E-8</v>
      </c>
      <c r="I1281" s="32">
        <v>1.89</v>
      </c>
      <c r="J1281" s="25">
        <v>0.01</v>
      </c>
      <c r="K1281" s="29">
        <v>0.2</v>
      </c>
      <c r="L1281" s="25">
        <v>77.2</v>
      </c>
      <c r="M1281" s="29">
        <v>0.2</v>
      </c>
      <c r="N1281" s="25">
        <v>8.9999999999999993E-3</v>
      </c>
      <c r="O1281" s="25">
        <v>18.600000000000001</v>
      </c>
      <c r="P1281" s="25">
        <v>2.91</v>
      </c>
      <c r="Q1281" s="25">
        <v>1.05</v>
      </c>
      <c r="R1281" s="25">
        <v>5.19</v>
      </c>
      <c r="S1281" s="29">
        <v>0.6</v>
      </c>
      <c r="T1281" s="51">
        <v>0.02</v>
      </c>
      <c r="U1281" s="42">
        <v>11.3</v>
      </c>
      <c r="V1281" s="42">
        <v>138.11000000000001</v>
      </c>
      <c r="W1281" s="42">
        <v>0.11</v>
      </c>
      <c r="X1281" s="42">
        <v>13</v>
      </c>
      <c r="Y1281" s="44">
        <v>2.2599999999999998</v>
      </c>
      <c r="Z1281" s="87">
        <f>(H1281/H$3)+(I1281/I$3*3)+(J1281/J$3)+(L1281/L$3*2)+(N1281/N$3*2)+(O1281/O$3)+(P1281/P$3*2)+(Q1281/Q$3*2)+(R1281/R$3)</f>
        <v>5.0424137908988982</v>
      </c>
      <c r="AA1281" s="88">
        <f>(T1281/T$3*3)+(U1281/U$3*2)+(V1281/V$3)+(W1281/W$3)+(X1281/X$3)+Y1281</f>
        <v>5.0925625429632912</v>
      </c>
      <c r="AB1281" s="90">
        <f>(Z1281-AA1281)/(Z1281+AA1281)</f>
        <v>-4.9480877322663278E-3</v>
      </c>
      <c r="AC1281" s="19">
        <v>4.83</v>
      </c>
      <c r="AD1281" s="99">
        <v>5.09</v>
      </c>
      <c r="AE1281" s="95">
        <v>5.24</v>
      </c>
    </row>
    <row r="1282" spans="1:31" x14ac:dyDescent="0.35">
      <c r="A1282" s="2" t="s">
        <v>293</v>
      </c>
      <c r="B1282" s="9">
        <v>38692</v>
      </c>
      <c r="C1282" s="18">
        <v>5.43</v>
      </c>
      <c r="D1282" s="12">
        <v>5.6</v>
      </c>
      <c r="F1282" s="12">
        <v>7</v>
      </c>
      <c r="H1282" s="23">
        <f>10^-(D1282)</f>
        <v>2.5118864315095806E-6</v>
      </c>
      <c r="I1282" s="32">
        <v>7.0000000000000001E-3</v>
      </c>
      <c r="J1282" s="25">
        <v>0.05</v>
      </c>
      <c r="K1282" s="29">
        <v>1</v>
      </c>
      <c r="L1282" s="25">
        <v>13</v>
      </c>
      <c r="M1282" s="29">
        <v>1</v>
      </c>
      <c r="N1282" s="25">
        <v>0.03</v>
      </c>
      <c r="O1282" s="25">
        <v>7.7</v>
      </c>
      <c r="P1282" s="25">
        <v>3</v>
      </c>
      <c r="Q1282" s="25">
        <v>0.06</v>
      </c>
      <c r="R1282" s="25">
        <v>20</v>
      </c>
      <c r="S1282" s="29">
        <v>5</v>
      </c>
      <c r="T1282" s="51">
        <v>0.03</v>
      </c>
      <c r="U1282" s="42">
        <v>15</v>
      </c>
      <c r="V1282" s="42">
        <v>34.520000000000003</v>
      </c>
      <c r="W1282" s="42">
        <v>0.03</v>
      </c>
      <c r="X1282" s="42">
        <v>29</v>
      </c>
      <c r="Y1282" s="44">
        <v>0.3</v>
      </c>
      <c r="Z1282" s="87">
        <f>(H1282/H$3)+(I1282/I$3*3)+(J1282/J$3)+(L1282/L$3*2)+(N1282/N$3*2)+(O1282/O$3)+(P1282/P$3*2)+(Q1282/Q$3*2)+(R1282/R$3)</f>
        <v>1.9692061574198472</v>
      </c>
      <c r="AA1282" s="88">
        <f>(T1282/T$3*3)+(U1282/U$3*2)+(V1282/V$3)+(W1282/W$3)+(X1282/X$3)+Y1282</f>
        <v>1.9886999332077751</v>
      </c>
      <c r="AB1282" s="90">
        <f>(Z1282-AA1282)/(Z1282+AA1282)</f>
        <v>-4.9252749665004477E-3</v>
      </c>
      <c r="AC1282" s="19">
        <v>1.97</v>
      </c>
      <c r="AD1282" s="99">
        <v>-1.99</v>
      </c>
      <c r="AE1282" s="95">
        <v>-1</v>
      </c>
    </row>
    <row r="1283" spans="1:31" x14ac:dyDescent="0.35">
      <c r="A1283" s="2" t="s">
        <v>103</v>
      </c>
      <c r="B1283" s="9">
        <v>39007</v>
      </c>
      <c r="C1283" s="18">
        <v>15.62</v>
      </c>
      <c r="D1283" s="12">
        <v>7.04</v>
      </c>
      <c r="F1283" s="12">
        <v>2.6</v>
      </c>
      <c r="H1283" s="23">
        <f>10^-(D1283)</f>
        <v>9.120108393559095E-8</v>
      </c>
      <c r="I1283" s="28"/>
      <c r="J1283" s="25">
        <v>0.46</v>
      </c>
      <c r="K1283" s="33"/>
      <c r="L1283" s="25">
        <v>106</v>
      </c>
      <c r="M1283" s="33"/>
      <c r="N1283" s="25">
        <v>2.4</v>
      </c>
      <c r="O1283" s="25">
        <v>3.13</v>
      </c>
      <c r="P1283" s="25">
        <v>10.4</v>
      </c>
      <c r="Q1283" s="25">
        <v>0.23</v>
      </c>
      <c r="R1283" s="25">
        <v>14.2</v>
      </c>
      <c r="S1283" s="34"/>
      <c r="T1283" s="51">
        <v>0.02</v>
      </c>
      <c r="U1283" s="42">
        <v>7.83</v>
      </c>
      <c r="V1283" s="42">
        <v>0.22</v>
      </c>
      <c r="W1283" s="42">
        <v>6.8974500000000003E-3</v>
      </c>
      <c r="X1283" s="42">
        <v>20</v>
      </c>
      <c r="Y1283" s="44">
        <v>6.3</v>
      </c>
      <c r="Z1283" s="87">
        <f>(H1283/H$3)+(I1283/I$3*3)+(J1283/J$3)+(L1283/L$3*2)+(N1283/N$3*2)+(O1283/O$3)+(P1283/P$3*2)+(Q1283/Q$3*2)+(R1283/R$3)</f>
        <v>6.9626200451837645</v>
      </c>
      <c r="AA1283" s="88">
        <f>(T1283/T$3*3)+(U1283/U$3*2)+(V1283/V$3)+(W1283/W$3)+(X1283/X$3)+Y1283</f>
        <v>7.031511145690815</v>
      </c>
      <c r="AB1283" s="90">
        <f>(Z1283-AA1283)/(Z1283+AA1283)</f>
        <v>-4.9228565580386749E-3</v>
      </c>
      <c r="AC1283" s="19">
        <v>6.86</v>
      </c>
      <c r="AD1283" s="99">
        <v>7.02</v>
      </c>
      <c r="AE1283" s="95">
        <v>-2.27</v>
      </c>
    </row>
    <row r="1284" spans="1:31" x14ac:dyDescent="0.35">
      <c r="A1284" s="2" t="s">
        <v>298</v>
      </c>
      <c r="B1284" s="9">
        <v>42431</v>
      </c>
      <c r="C1284" s="18">
        <v>16.75</v>
      </c>
      <c r="D1284" s="13">
        <v>7.28</v>
      </c>
      <c r="E1284" s="13">
        <v>21.9</v>
      </c>
      <c r="F1284" s="15"/>
      <c r="G1284" s="13">
        <v>30</v>
      </c>
      <c r="H1284" s="23">
        <f>10^-(D1284)</f>
        <v>5.2480746024977185E-8</v>
      </c>
      <c r="I1284" s="32">
        <v>0.01</v>
      </c>
      <c r="J1284" s="25">
        <v>0.05</v>
      </c>
      <c r="K1284" s="29">
        <v>0.5</v>
      </c>
      <c r="L1284" s="25">
        <v>148</v>
      </c>
      <c r="M1284" s="29">
        <v>1</v>
      </c>
      <c r="N1284" s="25">
        <v>0.01</v>
      </c>
      <c r="O1284" s="25">
        <v>1</v>
      </c>
      <c r="P1284" s="25">
        <v>8</v>
      </c>
      <c r="Q1284" s="25">
        <v>5.0000000000000001E-3</v>
      </c>
      <c r="R1284" s="25">
        <v>20</v>
      </c>
      <c r="S1284" s="29">
        <v>20</v>
      </c>
      <c r="T1284" s="51">
        <v>0.14000000000000001</v>
      </c>
      <c r="U1284" s="42">
        <v>93</v>
      </c>
      <c r="V1284" s="42">
        <v>60</v>
      </c>
      <c r="W1284" s="42">
        <v>0.01</v>
      </c>
      <c r="X1284" s="42">
        <v>54</v>
      </c>
      <c r="Y1284" s="44">
        <v>4.5999999999999996</v>
      </c>
      <c r="Z1284" s="87">
        <f>(H1284/H$3)+(I1284/I$3*3)+(J1284/J$3)+(L1284/L$3*2)+(N1284/N$3*2)+(O1284/O$3)+(P1284/P$3*2)+(Q1284/Q$3*2)+(R1284/R$3)</f>
        <v>8.9433436900413703</v>
      </c>
      <c r="AA1284" s="88">
        <f>(T1284/T$3*3)+(U1284/U$3*2)+(V1284/V$3)+(W1284/W$3)+(X1284/X$3)+Y1284</f>
        <v>9.031742259339703</v>
      </c>
      <c r="AB1284" s="90">
        <f>(Z1284-AA1284)/(Z1284+AA1284)</f>
        <v>-4.9178384763927342E-3</v>
      </c>
      <c r="AC1284" s="19">
        <v>8.94</v>
      </c>
      <c r="AD1284" s="13">
        <v>9.02</v>
      </c>
      <c r="AE1284" s="96"/>
    </row>
    <row r="1285" spans="1:31" x14ac:dyDescent="0.35">
      <c r="A1285" s="2" t="s">
        <v>101</v>
      </c>
      <c r="B1285" s="9">
        <v>37193</v>
      </c>
      <c r="C1285" s="18">
        <v>21.76</v>
      </c>
      <c r="D1285" s="12">
        <v>7.08</v>
      </c>
      <c r="F1285" s="12">
        <v>1.9</v>
      </c>
      <c r="H1285" s="23">
        <f>10^-(D1285)</f>
        <v>8.3176377110266823E-8</v>
      </c>
      <c r="I1285" s="32">
        <v>6.0000000000000001E-3</v>
      </c>
      <c r="J1285" s="25">
        <v>0.3</v>
      </c>
      <c r="K1285" s="30">
        <v>0.2</v>
      </c>
      <c r="L1285" s="25">
        <v>102</v>
      </c>
      <c r="M1285" s="30">
        <v>0.2</v>
      </c>
      <c r="N1285" s="25">
        <v>1.93</v>
      </c>
      <c r="O1285" s="25">
        <v>2.29</v>
      </c>
      <c r="P1285" s="25">
        <v>9.1300000000000008</v>
      </c>
      <c r="Q1285" s="25">
        <v>0.18</v>
      </c>
      <c r="R1285" s="25">
        <v>17.399999999999999</v>
      </c>
      <c r="S1285" s="31">
        <v>1</v>
      </c>
      <c r="T1285" s="51">
        <v>0.01</v>
      </c>
      <c r="U1285" s="42">
        <v>9.06</v>
      </c>
      <c r="V1285" s="42">
        <v>0.22</v>
      </c>
      <c r="W1285" s="42">
        <v>3.2845000000000001E-3</v>
      </c>
      <c r="X1285" s="42">
        <v>26</v>
      </c>
      <c r="Y1285" s="44">
        <v>5.89</v>
      </c>
      <c r="Z1285" s="87">
        <f>(H1285/H$3)+(I1285/I$3*3)+(J1285/J$3)+(L1285/L$3*2)+(N1285/N$3*2)+(O1285/O$3)+(P1285/P$3*2)+(Q1285/Q$3*2)+(R1285/R$3)</f>
        <v>6.7493703715808113</v>
      </c>
      <c r="AA1285" s="88">
        <f>(T1285/T$3*3)+(U1285/U$3*2)+(V1285/V$3)+(W1285/W$3)+(X1285/X$3)+Y1285</f>
        <v>6.8159755110551385</v>
      </c>
      <c r="AB1285" s="90">
        <f>(Z1285-AA1285)/(Z1285+AA1285)</f>
        <v>-4.9099477485188055E-3</v>
      </c>
    </row>
    <row r="1286" spans="1:31" x14ac:dyDescent="0.35">
      <c r="A1286" s="2" t="s">
        <v>258</v>
      </c>
      <c r="B1286" s="9">
        <v>38834</v>
      </c>
      <c r="C1286" s="20"/>
      <c r="D1286" s="12">
        <v>7.16</v>
      </c>
      <c r="F1286" s="12">
        <v>13.8</v>
      </c>
      <c r="H1286" s="23">
        <f>10^-(D1286)</f>
        <v>6.9183097091893466E-8</v>
      </c>
      <c r="I1286" s="32">
        <v>4.0000000000000001E-3</v>
      </c>
      <c r="J1286" s="25">
        <v>0.02</v>
      </c>
      <c r="K1286" s="30">
        <v>5</v>
      </c>
      <c r="L1286" s="25">
        <v>142.21</v>
      </c>
      <c r="M1286" s="30">
        <v>5</v>
      </c>
      <c r="N1286" s="25">
        <v>0.04</v>
      </c>
      <c r="O1286" s="25">
        <v>1.04</v>
      </c>
      <c r="P1286" s="25">
        <v>11.75</v>
      </c>
      <c r="Q1286" s="25">
        <v>0.01</v>
      </c>
      <c r="R1286" s="25">
        <v>14</v>
      </c>
      <c r="S1286" s="31">
        <v>10</v>
      </c>
      <c r="T1286" s="51">
        <v>0.06</v>
      </c>
      <c r="U1286" s="42">
        <v>62</v>
      </c>
      <c r="V1286" s="42">
        <v>56.75</v>
      </c>
      <c r="W1286" s="42">
        <v>0.02</v>
      </c>
      <c r="X1286" s="42">
        <v>40</v>
      </c>
      <c r="Y1286" s="44">
        <v>5.45</v>
      </c>
      <c r="Z1286" s="87">
        <f>(H1286/H$3)+(I1286/I$3*3)+(J1286/J$3)+(L1286/L$3*2)+(N1286/N$3*2)+(O1286/O$3)+(P1286/P$3*2)+(Q1286/Q$3*2)+(R1286/R$3)</f>
        <v>8.7018990426488649</v>
      </c>
      <c r="AA1286" s="88">
        <f>(T1286/T$3*3)+(U1286/U$3*2)+(V1286/V$3)+(W1286/W$3)+(X1286/X$3)+Y1286</f>
        <v>8.7867279997043646</v>
      </c>
      <c r="AB1286" s="90">
        <f>(Z1286-AA1286)/(Z1286+AA1286)</f>
        <v>-4.8505212473263001E-3</v>
      </c>
      <c r="AC1286" s="19">
        <v>8.6999999999999993</v>
      </c>
      <c r="AD1286" s="13">
        <v>8.77</v>
      </c>
      <c r="AE1286" s="94">
        <v>-0.73</v>
      </c>
    </row>
    <row r="1287" spans="1:31" x14ac:dyDescent="0.35">
      <c r="A1287" s="2" t="s">
        <v>86</v>
      </c>
      <c r="B1287" s="9">
        <v>41780</v>
      </c>
      <c r="C1287" s="19">
        <v>3</v>
      </c>
      <c r="D1287" s="12">
        <v>6.22</v>
      </c>
      <c r="F1287" s="12">
        <v>2.2000000000000002</v>
      </c>
      <c r="H1287" s="23">
        <f>10^-(D1287)</f>
        <v>6.0255958607435721E-7</v>
      </c>
      <c r="I1287" s="24">
        <v>0.02</v>
      </c>
      <c r="J1287" s="25">
        <v>0.01</v>
      </c>
      <c r="K1287" s="33"/>
      <c r="L1287" s="25">
        <v>83</v>
      </c>
      <c r="M1287" s="30">
        <v>0.9</v>
      </c>
      <c r="N1287" s="25">
        <v>0.13</v>
      </c>
      <c r="O1287" s="25">
        <v>20.5</v>
      </c>
      <c r="P1287" s="25">
        <v>10.3</v>
      </c>
      <c r="Q1287" s="25">
        <v>0.01</v>
      </c>
      <c r="R1287" s="25">
        <v>16.600000000000001</v>
      </c>
      <c r="S1287" s="34"/>
      <c r="T1287" s="51">
        <v>0.14000000000000001</v>
      </c>
      <c r="U1287" s="42">
        <v>43.4</v>
      </c>
      <c r="V1287" s="42">
        <v>165.56</v>
      </c>
      <c r="W1287" s="42">
        <v>3.2799999999999999E-3</v>
      </c>
      <c r="X1287" s="42">
        <v>36</v>
      </c>
      <c r="Y1287" s="44">
        <v>1.71</v>
      </c>
      <c r="Z1287" s="87">
        <f>(H1287/H$3)+(I1287/I$3*3)+(J1287/J$3)+(L1287/L$3*2)+(N1287/N$3*2)+(O1287/O$3)+(P1287/P$3*2)+(Q1287/Q$3*2)+(R1287/R$3)</f>
        <v>6.243253602727532</v>
      </c>
      <c r="AA1287" s="88">
        <f>(T1287/T$3*3)+(U1287/U$3*2)+(V1287/V$3)+(W1287/W$3)+(X1287/X$3)+Y1287</f>
        <v>6.3038390026313627</v>
      </c>
      <c r="AB1287" s="90">
        <f>(Z1287-AA1287)/(Z1287+AA1287)</f>
        <v>-4.8286405312697248E-3</v>
      </c>
      <c r="AC1287" s="19">
        <v>6.25</v>
      </c>
      <c r="AD1287" s="99">
        <v>6.3</v>
      </c>
      <c r="AE1287" s="95">
        <v>0.89</v>
      </c>
    </row>
    <row r="1288" spans="1:31" x14ac:dyDescent="0.35">
      <c r="A1288" s="2" t="s">
        <v>181</v>
      </c>
      <c r="B1288" s="9">
        <v>36822</v>
      </c>
      <c r="C1288" s="18">
        <v>18.920000000000002</v>
      </c>
      <c r="D1288" s="12">
        <v>7.49</v>
      </c>
      <c r="F1288" s="12">
        <v>1</v>
      </c>
      <c r="H1288" s="23">
        <f>10^-(D1288)</f>
        <v>3.2359365692962729E-8</v>
      </c>
      <c r="J1288" s="25">
        <v>0.09</v>
      </c>
      <c r="K1288" s="33"/>
      <c r="L1288" s="25">
        <v>53.1</v>
      </c>
      <c r="M1288" s="33"/>
      <c r="N1288" s="35"/>
      <c r="O1288" s="25">
        <v>1.02</v>
      </c>
      <c r="P1288" s="25">
        <v>2.76</v>
      </c>
      <c r="Q1288" s="35"/>
      <c r="R1288" s="25">
        <v>5.9</v>
      </c>
      <c r="S1288" s="34"/>
      <c r="T1288" s="51">
        <v>0.04</v>
      </c>
      <c r="U1288" s="42">
        <v>20</v>
      </c>
      <c r="V1288" s="42">
        <v>0.22</v>
      </c>
      <c r="W1288" s="42">
        <v>3.2845000000000001E-3</v>
      </c>
      <c r="X1288" s="42">
        <v>9</v>
      </c>
      <c r="Y1288" s="44">
        <v>2.52</v>
      </c>
      <c r="Z1288" s="87">
        <f>(H1288/H$3)+(I1288/I$3*3)+(J1288/J$3)+(L1288/L$3*2)+(N1288/N$3*2)+(O1288/O$3)+(P1288/P$3*2)+(Q1288/Q$3*2)+(R1288/R$3)</f>
        <v>3.1644879571142384</v>
      </c>
      <c r="AA1288" s="88">
        <f>(T1288/T$3*3)+(U1288/U$3*2)+(V1288/V$3)+(W1288/W$3)+(X1288/X$3)+Y1288</f>
        <v>3.1951251171769552</v>
      </c>
      <c r="AB1288" s="90">
        <f>(Z1288-AA1288)/(Z1288+AA1288)</f>
        <v>-4.8174566132911361E-3</v>
      </c>
      <c r="AD1288" s="100"/>
      <c r="AE1288" s="96"/>
    </row>
    <row r="1289" spans="1:31" x14ac:dyDescent="0.35">
      <c r="A1289" s="2" t="s">
        <v>317</v>
      </c>
      <c r="B1289" s="9">
        <v>39966</v>
      </c>
      <c r="C1289" s="18">
        <v>5.81</v>
      </c>
      <c r="D1289" s="12">
        <v>7.39</v>
      </c>
      <c r="F1289" s="12">
        <v>1.3</v>
      </c>
      <c r="H1289" s="23">
        <f>10^-(D1289)</f>
        <v>4.0738027780411254E-8</v>
      </c>
      <c r="J1289" s="25">
        <v>0.01</v>
      </c>
      <c r="K1289" s="33"/>
      <c r="L1289" s="25">
        <v>97.6</v>
      </c>
      <c r="M1289" s="33"/>
      <c r="N1289" s="25">
        <v>0.01</v>
      </c>
      <c r="O1289" s="25">
        <v>1.1499999999999999</v>
      </c>
      <c r="P1289" s="25">
        <v>4.0599999999999996</v>
      </c>
      <c r="Q1289" s="25">
        <v>7.0000000000000007E-2</v>
      </c>
      <c r="R1289" s="25">
        <v>25.5</v>
      </c>
      <c r="S1289" s="34"/>
      <c r="T1289" s="51">
        <v>0.12</v>
      </c>
      <c r="U1289" s="42">
        <v>69.7</v>
      </c>
      <c r="V1289" s="42">
        <v>36.43</v>
      </c>
      <c r="W1289" s="42">
        <v>0.19</v>
      </c>
      <c r="X1289" s="42">
        <v>44</v>
      </c>
      <c r="Y1289" s="44">
        <v>3.12</v>
      </c>
      <c r="Z1289" s="87">
        <f>(H1289/H$3)+(I1289/I$3*3)+(J1289/J$3)+(L1289/L$3*2)+(N1289/N$3*2)+(O1289/O$3)+(P1289/P$3*2)+(Q1289/Q$3*2)+(R1289/R$3)</f>
        <v>6.3463300042245381</v>
      </c>
      <c r="AA1289" s="88">
        <f>(T1289/T$3*3)+(U1289/U$3*2)+(V1289/V$3)+(W1289/W$3)+(X1289/X$3)+Y1289</f>
        <v>6.4077118120163004</v>
      </c>
      <c r="AB1289" s="90">
        <f>(Z1289-AA1289)/(Z1289+AA1289)</f>
        <v>-4.8127337730380845E-3</v>
      </c>
      <c r="AD1289" s="100"/>
      <c r="AE1289" s="95">
        <v>0.89</v>
      </c>
    </row>
    <row r="1290" spans="1:31" x14ac:dyDescent="0.35">
      <c r="A1290" s="2" t="s">
        <v>296</v>
      </c>
      <c r="B1290" s="9">
        <v>38104</v>
      </c>
      <c r="C1290" s="18">
        <v>2.0299999999999998</v>
      </c>
      <c r="D1290" s="12">
        <v>6.65</v>
      </c>
      <c r="E1290" s="16"/>
      <c r="F1290" s="12">
        <v>5.7</v>
      </c>
      <c r="H1290" s="23">
        <f>10^-(D1290)</f>
        <v>2.2387211385683346E-7</v>
      </c>
      <c r="I1290" s="32">
        <v>2E-3</v>
      </c>
      <c r="J1290" s="25">
        <v>0.01</v>
      </c>
      <c r="K1290" s="29">
        <v>0.2</v>
      </c>
      <c r="L1290" s="25">
        <v>74.2</v>
      </c>
      <c r="M1290" s="29">
        <v>0.4</v>
      </c>
      <c r="N1290" s="25">
        <v>0.03</v>
      </c>
      <c r="O1290" s="25">
        <v>22.1</v>
      </c>
      <c r="P1290" s="25">
        <v>8.49</v>
      </c>
      <c r="Q1290" s="25">
        <v>8.0000000000000002E-3</v>
      </c>
      <c r="R1290" s="25">
        <v>20.3</v>
      </c>
      <c r="S1290" s="29">
        <v>14</v>
      </c>
      <c r="T1290" s="51">
        <v>0.04</v>
      </c>
      <c r="U1290" s="42">
        <v>33.6</v>
      </c>
      <c r="V1290" s="42">
        <v>157.59</v>
      </c>
      <c r="W1290" s="42">
        <v>0.03</v>
      </c>
      <c r="X1290" s="42">
        <v>42</v>
      </c>
      <c r="Y1290" s="44">
        <v>1.48</v>
      </c>
      <c r="Z1290" s="87">
        <f>(H1290/H$3)+(I1290/I$3*3)+(J1290/J$3)+(L1290/L$3*2)+(N1290/N$3*2)+(O1290/O$3)+(P1290/P$3*2)+(Q1290/Q$3*2)+(R1290/R$3)</f>
        <v>5.8514264991109677</v>
      </c>
      <c r="AA1290" s="88">
        <f>(T1290/T$3*3)+(U1290/U$3*2)+(V1290/V$3)+(W1290/W$3)+(X1290/X$3)+Y1290</f>
        <v>5.9079471574712468</v>
      </c>
      <c r="AB1290" s="90">
        <f>(Z1290-AA1290)/(Z1290+AA1290)</f>
        <v>-4.8064344250717895E-3</v>
      </c>
    </row>
    <row r="1291" spans="1:31" x14ac:dyDescent="0.35">
      <c r="A1291" s="2" t="s">
        <v>90</v>
      </c>
      <c r="B1291" s="9">
        <v>34962</v>
      </c>
      <c r="C1291" s="18">
        <v>25.32</v>
      </c>
      <c r="D1291" s="12">
        <v>7.8</v>
      </c>
      <c r="F1291" s="12">
        <v>37</v>
      </c>
      <c r="H1291" s="23">
        <f>10^-(D1291)</f>
        <v>1.5848931924611133E-8</v>
      </c>
      <c r="I1291" s="32">
        <v>0.7</v>
      </c>
      <c r="J1291" s="25">
        <v>0.28000000000000003</v>
      </c>
      <c r="K1291" s="30">
        <v>8.1</v>
      </c>
      <c r="L1291" s="25">
        <v>24</v>
      </c>
      <c r="M1291" s="30">
        <v>2</v>
      </c>
      <c r="N1291" s="25">
        <v>1.6</v>
      </c>
      <c r="O1291" s="25">
        <v>2.2000000000000002</v>
      </c>
      <c r="P1291" s="25">
        <v>5</v>
      </c>
      <c r="Q1291" s="25">
        <v>7.0000000000000007E-2</v>
      </c>
      <c r="R1291" s="25">
        <v>52</v>
      </c>
      <c r="S1291" s="31">
        <v>5</v>
      </c>
      <c r="T1291" s="51">
        <v>5.99</v>
      </c>
      <c r="U1291" s="45"/>
      <c r="V1291" s="45"/>
      <c r="W1291" s="42">
        <v>0.21</v>
      </c>
      <c r="X1291" s="42">
        <v>8</v>
      </c>
      <c r="Y1291" s="44">
        <v>3.7</v>
      </c>
      <c r="Z1291" s="87">
        <f>(H1291/H$3)+(I1291/I$3*3)+(J1291/J$3)+(L1291/L$3*2)+(N1291/N$3*2)+(O1291/O$3)+(P1291/P$3*2)+(Q1291/Q$3*2)+(R1291/R$3)</f>
        <v>4.0803126761105553</v>
      </c>
      <c r="AA1291" s="88">
        <f>(T1291/T$3*3)+(U1291/U$3*2)+(V1291/V$3)+(W1291/W$3)+(X1291/X$3)+Y1291</f>
        <v>4.1194528227564016</v>
      </c>
      <c r="AB1291" s="90">
        <f>(Z1291-AA1291)/(Z1291+AA1291)</f>
        <v>-4.7733251214628876E-3</v>
      </c>
      <c r="AD1291" s="100"/>
      <c r="AE1291" s="96"/>
    </row>
    <row r="1292" spans="1:31" x14ac:dyDescent="0.35">
      <c r="A1292" s="2" t="s">
        <v>370</v>
      </c>
      <c r="B1292" s="9">
        <v>40336</v>
      </c>
      <c r="C1292" s="19">
        <v>1.5</v>
      </c>
      <c r="D1292" s="12">
        <v>5.58</v>
      </c>
      <c r="F1292" s="12">
        <v>13</v>
      </c>
      <c r="H1292" s="23">
        <f>10^-(D1292)</f>
        <v>2.630267991895377E-6</v>
      </c>
      <c r="I1292" s="24">
        <v>0.16</v>
      </c>
      <c r="J1292" s="25">
        <v>0.01</v>
      </c>
      <c r="K1292" s="36"/>
      <c r="L1292" s="25">
        <v>37.6</v>
      </c>
      <c r="M1292" s="36"/>
      <c r="N1292" s="25">
        <v>0.06</v>
      </c>
      <c r="O1292" s="25">
        <v>16.8</v>
      </c>
      <c r="P1292" s="25">
        <v>10.8</v>
      </c>
      <c r="Q1292" s="25">
        <v>0.15</v>
      </c>
      <c r="R1292" s="25">
        <v>17.600000000000001</v>
      </c>
      <c r="S1292" s="36"/>
      <c r="T1292" s="51">
        <v>0.01</v>
      </c>
      <c r="U1292" s="42">
        <v>44.2</v>
      </c>
      <c r="V1292" s="42">
        <v>99.16</v>
      </c>
      <c r="W1292" s="42">
        <v>0.11</v>
      </c>
      <c r="X1292" s="42">
        <v>38</v>
      </c>
      <c r="Y1292" s="44">
        <v>0.43</v>
      </c>
      <c r="Z1292" s="87">
        <f>(H1292/H$3)+(I1292/I$3*3)+(J1292/J$3)+(L1292/L$3*2)+(N1292/N$3*2)+(O1292/O$3)+(P1292/P$3*2)+(Q1292/Q$3*2)+(R1292/R$3)</f>
        <v>3.985946761678659</v>
      </c>
      <c r="AA1292" s="88">
        <f>(T1292/T$3*3)+(U1292/U$3*2)+(V1292/V$3)+(W1292/W$3)+(X1292/X$3)+Y1292</f>
        <v>4.0241567128951274</v>
      </c>
      <c r="AB1292" s="90">
        <f>(Z1292-AA1292)/(Z1292+AA1292)</f>
        <v>-4.7702194282205016E-3</v>
      </c>
      <c r="AC1292" s="19">
        <v>4.03</v>
      </c>
      <c r="AD1292" s="99">
        <v>4.0199999999999996</v>
      </c>
      <c r="AE1292" s="95">
        <v>0.08</v>
      </c>
    </row>
    <row r="1293" spans="1:31" x14ac:dyDescent="0.35">
      <c r="A1293" s="2" t="s">
        <v>215</v>
      </c>
      <c r="B1293" s="9">
        <v>36461</v>
      </c>
      <c r="C1293" s="18">
        <v>24.49</v>
      </c>
      <c r="D1293" s="12">
        <v>7.54</v>
      </c>
      <c r="F1293" s="12">
        <v>22</v>
      </c>
      <c r="H1293" s="23">
        <f>10^-(D1293)</f>
        <v>2.8840315031265985E-8</v>
      </c>
      <c r="I1293" s="28"/>
      <c r="J1293" s="25">
        <v>0.05</v>
      </c>
      <c r="K1293" s="30">
        <v>2.8</v>
      </c>
      <c r="L1293" s="25">
        <v>78.599999999999994</v>
      </c>
      <c r="M1293" s="30">
        <v>5</v>
      </c>
      <c r="N1293" s="25">
        <v>0.64</v>
      </c>
      <c r="O1293" s="25">
        <v>1.95</v>
      </c>
      <c r="P1293" s="25">
        <v>6.48</v>
      </c>
      <c r="Q1293" s="25">
        <v>0.46</v>
      </c>
      <c r="R1293" s="25">
        <v>46.7</v>
      </c>
      <c r="S1293" s="31">
        <v>10</v>
      </c>
      <c r="T1293" s="51">
        <v>0.21</v>
      </c>
      <c r="U1293" s="42">
        <v>25</v>
      </c>
      <c r="V1293" s="42">
        <v>84.99</v>
      </c>
      <c r="W1293" s="42">
        <v>0.13</v>
      </c>
      <c r="X1293" s="42">
        <v>44</v>
      </c>
      <c r="Y1293" s="43">
        <v>3.5</v>
      </c>
      <c r="Z1293" s="87">
        <f>(H1293/H$3)+(I1293/I$3*3)+(J1293/J$3)+(L1293/L$3*2)+(N1293/N$3*2)+(O1293/O$3)+(P1293/P$3*2)+(Q1293/Q$3*2)+(R1293/R$3)</f>
        <v>6.5789015995852562</v>
      </c>
      <c r="AA1293" s="88">
        <f>(T1293/T$3*3)+(U1293/U$3*2)+(V1293/V$3)+(W1293/W$3)+(X1293/X$3)+Y1293</f>
        <v>6.6419048153837741</v>
      </c>
      <c r="AB1293" s="90">
        <f>(Z1293-AA1293)/(Z1293+AA1293)</f>
        <v>-4.7654593691942694E-3</v>
      </c>
    </row>
    <row r="1294" spans="1:31" x14ac:dyDescent="0.35">
      <c r="A1294" s="2" t="s">
        <v>369</v>
      </c>
      <c r="B1294" s="9">
        <v>40339</v>
      </c>
      <c r="C1294" s="18">
        <v>1.73</v>
      </c>
      <c r="D1294" s="12">
        <v>5.09</v>
      </c>
      <c r="E1294" s="16"/>
      <c r="F1294" s="12">
        <v>4.0999999999999996</v>
      </c>
      <c r="H1294" s="23">
        <f>10^-(D1294)</f>
        <v>8.128305161640983E-6</v>
      </c>
      <c r="J1294" s="25">
        <v>0.01</v>
      </c>
      <c r="K1294" s="33"/>
      <c r="L1294" s="25">
        <v>19.899999999999999</v>
      </c>
      <c r="M1294" s="33"/>
      <c r="N1294" s="27">
        <v>0.05</v>
      </c>
      <c r="O1294" s="25">
        <v>22.5</v>
      </c>
      <c r="P1294" s="25">
        <v>3.82</v>
      </c>
      <c r="Q1294" s="25">
        <v>7.0000000000000007E-2</v>
      </c>
      <c r="R1294" s="25">
        <v>13.3</v>
      </c>
      <c r="S1294" s="34"/>
      <c r="T1294" s="51">
        <v>0.02</v>
      </c>
      <c r="U1294" s="42">
        <v>24.7</v>
      </c>
      <c r="V1294" s="42">
        <v>50.46</v>
      </c>
      <c r="W1294" s="42">
        <v>7.2300000000000003E-3</v>
      </c>
      <c r="X1294" s="42">
        <v>33</v>
      </c>
      <c r="Y1294" s="44">
        <v>0.23</v>
      </c>
      <c r="Z1294" s="87">
        <f>(H1294/H$3)+(I1294/I$3*3)+(J1294/J$3)+(L1294/L$3*2)+(N1294/N$3*2)+(O1294/O$3)+(P1294/P$3*2)+(Q1294/Q$3*2)+(R1294/R$3)</f>
        <v>2.4661503290090883</v>
      </c>
      <c r="AA1294" s="88">
        <f>(T1294/T$3*3)+(U1294/U$3*2)+(V1294/V$3)+(W1294/W$3)+(X1294/X$3)+Y1294</f>
        <v>2.4897568852855581</v>
      </c>
      <c r="AB1294" s="90">
        <f>(Z1294-AA1294)/(Z1294+AA1294)</f>
        <v>-4.7633168370020858E-3</v>
      </c>
      <c r="AC1294" s="19">
        <v>2.5</v>
      </c>
      <c r="AD1294" s="13">
        <v>2.4900000000000002</v>
      </c>
      <c r="AE1294" s="94">
        <v>0.28999999999999998</v>
      </c>
    </row>
    <row r="1295" spans="1:31" x14ac:dyDescent="0.35">
      <c r="A1295" s="2" t="s">
        <v>201</v>
      </c>
      <c r="B1295" s="9">
        <v>38686</v>
      </c>
      <c r="C1295" s="18">
        <v>3.23</v>
      </c>
      <c r="D1295" s="12">
        <v>6.3</v>
      </c>
      <c r="F1295" s="12">
        <v>8</v>
      </c>
      <c r="H1295" s="23">
        <f>10^-(D1295)</f>
        <v>5.0118723362727218E-7</v>
      </c>
      <c r="I1295" s="32">
        <v>0.02</v>
      </c>
      <c r="J1295" s="25">
        <v>0.85</v>
      </c>
      <c r="K1295" s="29">
        <v>1</v>
      </c>
      <c r="L1295" s="25">
        <v>20</v>
      </c>
      <c r="M1295" s="29">
        <v>1</v>
      </c>
      <c r="N1295" s="25">
        <v>3.08</v>
      </c>
      <c r="O1295" s="25">
        <v>7.1</v>
      </c>
      <c r="P1295" s="25">
        <v>4.7</v>
      </c>
      <c r="Q1295" s="25">
        <v>0.28999999999999998</v>
      </c>
      <c r="R1295" s="25">
        <v>8.6999999999999993</v>
      </c>
      <c r="S1295" s="29">
        <v>5</v>
      </c>
      <c r="T1295" s="51">
        <v>1.25</v>
      </c>
      <c r="U1295" s="42">
        <v>19</v>
      </c>
      <c r="V1295" s="42">
        <v>0.44</v>
      </c>
      <c r="W1295" s="42">
        <v>0.03</v>
      </c>
      <c r="X1295" s="42">
        <v>21</v>
      </c>
      <c r="Y1295" s="44">
        <v>1.1000000000000001</v>
      </c>
      <c r="Z1295" s="87">
        <f>(H1295/H$3)+(I1295/I$3*3)+(J1295/J$3)+(L1295/L$3*2)+(N1295/N$3*2)+(O1295/O$3)+(P1295/P$3*2)+(Q1295/Q$3*2)+(R1295/R$3)</f>
        <v>2.1149862218747537</v>
      </c>
      <c r="AA1295" s="88">
        <f>(T1295/T$3*3)+(U1295/U$3*2)+(V1295/V$3)+(W1295/W$3)+(X1295/X$3)+Y1295</f>
        <v>2.1351636557228493</v>
      </c>
      <c r="AB1295" s="90">
        <f>(Z1295-AA1295)/(Z1295+AA1295)</f>
        <v>-4.7474640728436745E-3</v>
      </c>
      <c r="AC1295" s="19">
        <v>2.12</v>
      </c>
      <c r="AD1295" s="99">
        <v>-2.11</v>
      </c>
      <c r="AE1295" s="95">
        <v>0.1</v>
      </c>
    </row>
    <row r="1296" spans="1:31" x14ac:dyDescent="0.35">
      <c r="A1296" s="2" t="s">
        <v>232</v>
      </c>
      <c r="B1296" s="9">
        <v>39191</v>
      </c>
      <c r="C1296" s="18">
        <v>2.15</v>
      </c>
      <c r="D1296" s="12">
        <v>7.14</v>
      </c>
      <c r="F1296" s="12">
        <v>1.8</v>
      </c>
      <c r="H1296" s="23">
        <f>10^-(D1296)</f>
        <v>7.2443596007499061E-8</v>
      </c>
      <c r="I1296" s="28"/>
      <c r="J1296" s="25">
        <v>0.02</v>
      </c>
      <c r="K1296" s="36"/>
      <c r="L1296" s="25">
        <v>164</v>
      </c>
      <c r="M1296" s="36"/>
      <c r="N1296" s="27">
        <v>2.2000000000000002</v>
      </c>
      <c r="O1296" s="25">
        <v>10.4</v>
      </c>
      <c r="P1296" s="25">
        <v>9.9600000000000009</v>
      </c>
      <c r="Q1296" s="25">
        <v>0.3</v>
      </c>
      <c r="R1296" s="25">
        <v>19.8</v>
      </c>
      <c r="S1296" s="36"/>
      <c r="T1296" s="51">
        <v>0.02</v>
      </c>
      <c r="U1296" s="42">
        <v>123</v>
      </c>
      <c r="V1296" s="42">
        <v>0.22</v>
      </c>
      <c r="W1296" s="42">
        <v>3.6099999999999999E-3</v>
      </c>
      <c r="X1296" s="42">
        <v>43</v>
      </c>
      <c r="Y1296" s="44">
        <v>6.54</v>
      </c>
      <c r="Z1296" s="87">
        <f>(H1296/H$3)+(I1296/I$3*3)+(J1296/J$3)+(L1296/L$3*2)+(N1296/N$3*2)+(O1296/O$3)+(P1296/P$3*2)+(Q1296/Q$3*2)+(R1296/R$3)</f>
        <v>10.221091927926807</v>
      </c>
      <c r="AA1296" s="88">
        <f>(T1296/T$3*3)+(U1296/U$3*2)+(V1296/V$3)+(W1296/W$3)+(X1296/X$3)+Y1296</f>
        <v>10.31786753824526</v>
      </c>
      <c r="AB1296" s="90">
        <f>(Z1296-AA1296)/(Z1296+AA1296)</f>
        <v>-4.7118068701505261E-3</v>
      </c>
      <c r="AD1296" s="100"/>
      <c r="AE1296" s="96"/>
    </row>
    <row r="1297" spans="1:31" x14ac:dyDescent="0.35">
      <c r="A1297" s="2" t="s">
        <v>277</v>
      </c>
      <c r="B1297" s="9">
        <v>38271</v>
      </c>
      <c r="C1297" s="18">
        <v>3.83</v>
      </c>
      <c r="D1297" s="12">
        <v>7.17</v>
      </c>
      <c r="F1297" s="12">
        <v>2.1</v>
      </c>
      <c r="H1297" s="23">
        <f>10^-(D1297)</f>
        <v>6.7608297539197998E-8</v>
      </c>
      <c r="I1297" s="28"/>
      <c r="J1297" s="25">
        <v>0.01</v>
      </c>
      <c r="K1297" s="30">
        <v>0.4</v>
      </c>
      <c r="L1297" s="25">
        <v>104</v>
      </c>
      <c r="M1297" s="30">
        <v>0.4</v>
      </c>
      <c r="N1297" s="27">
        <v>0.02</v>
      </c>
      <c r="O1297" s="25">
        <v>6.85</v>
      </c>
      <c r="P1297" s="25">
        <v>4.87</v>
      </c>
      <c r="Q1297" s="25">
        <v>2.3999999999999998E-3</v>
      </c>
      <c r="R1297" s="25">
        <v>8.8699999999999992</v>
      </c>
      <c r="S1297" s="31">
        <v>2.1</v>
      </c>
      <c r="T1297" s="51">
        <v>0.06</v>
      </c>
      <c r="U1297" s="42">
        <v>27</v>
      </c>
      <c r="V1297" s="42">
        <v>133.68</v>
      </c>
      <c r="W1297" s="42">
        <v>3.2845000000000001E-3</v>
      </c>
      <c r="X1297" s="42">
        <v>22</v>
      </c>
      <c r="Y1297" s="44">
        <v>2.87</v>
      </c>
      <c r="Z1297" s="87">
        <f>(H1297/H$3)+(I1297/I$3*3)+(J1297/J$3)+(L1297/L$3*2)+(N1297/N$3*2)+(O1297/O$3)+(P1297/P$3*2)+(Q1297/Q$3*2)+(R1297/R$3)</f>
        <v>6.1526498567288348</v>
      </c>
      <c r="AA1297" s="88">
        <f>(T1297/T$3*3)+(U1297/U$3*2)+(V1297/V$3)+(W1297/W$3)+(X1297/X$3)+Y1297</f>
        <v>6.210778296044321</v>
      </c>
      <c r="AB1297" s="90">
        <f>(Z1297-AA1297)/(Z1297+AA1297)</f>
        <v>-4.7016441230701674E-3</v>
      </c>
      <c r="AD1297" s="100"/>
      <c r="AE1297" s="96"/>
    </row>
    <row r="1298" spans="1:31" x14ac:dyDescent="0.35">
      <c r="A1298" s="2" t="s">
        <v>216</v>
      </c>
      <c r="B1298" s="9">
        <v>33512</v>
      </c>
      <c r="C1298" s="18">
        <v>1.85</v>
      </c>
      <c r="D1298" s="12">
        <v>7.19</v>
      </c>
      <c r="F1298" s="12">
        <v>1.9</v>
      </c>
      <c r="H1298" s="23">
        <f>10^-(D1298)</f>
        <v>6.4565422903465397E-8</v>
      </c>
      <c r="I1298" s="32">
        <v>3.0000000000000001E-3</v>
      </c>
      <c r="J1298" s="25">
        <v>7.0000000000000007E-2</v>
      </c>
      <c r="K1298" s="36"/>
      <c r="L1298" s="25">
        <v>73</v>
      </c>
      <c r="M1298" s="36"/>
      <c r="N1298" s="25">
        <v>1.9</v>
      </c>
      <c r="O1298" s="25">
        <v>1.9</v>
      </c>
      <c r="P1298" s="25">
        <v>4.0999999999999996</v>
      </c>
      <c r="Q1298" s="25">
        <v>0.14000000000000001</v>
      </c>
      <c r="R1298" s="25">
        <v>25</v>
      </c>
      <c r="S1298" s="36"/>
      <c r="T1298" s="51">
        <v>0.03</v>
      </c>
      <c r="U1298" s="42">
        <v>60</v>
      </c>
      <c r="V1298" s="42">
        <v>0.44</v>
      </c>
      <c r="W1298" s="42">
        <v>0.02</v>
      </c>
      <c r="X1298" s="42">
        <v>42</v>
      </c>
      <c r="Y1298" s="44">
        <v>2.8</v>
      </c>
      <c r="Z1298" s="87">
        <f>(H1298/H$3)+(I1298/I$3*3)+(J1298/J$3)+(L1298/L$3*2)+(N1298/N$3*2)+(O1298/O$3)+(P1298/P$3*2)+(Q1298/Q$3*2)+(R1298/R$3)</f>
        <v>5.1934053813966559</v>
      </c>
      <c r="AA1298" s="88">
        <f>(T1298/T$3*3)+(U1298/U$3*2)+(V1298/V$3)+(W1298/W$3)+(X1298/X$3)+Y1298</f>
        <v>5.2423357081303577</v>
      </c>
      <c r="AB1298" s="90">
        <f>(Z1298-AA1298)/(Z1298+AA1298)</f>
        <v>-4.6887256318390988E-3</v>
      </c>
      <c r="AD1298" s="100"/>
      <c r="AE1298" s="96"/>
    </row>
    <row r="1299" spans="1:31" x14ac:dyDescent="0.35">
      <c r="A1299" s="2" t="s">
        <v>298</v>
      </c>
      <c r="B1299" s="9">
        <v>42143</v>
      </c>
      <c r="C1299" s="18">
        <v>16.739999999999998</v>
      </c>
      <c r="D1299" s="12">
        <v>7.16</v>
      </c>
      <c r="F1299" s="12">
        <v>1.3</v>
      </c>
      <c r="H1299" s="23">
        <f>10^-(D1299)</f>
        <v>6.9183097091893466E-8</v>
      </c>
      <c r="I1299" s="24">
        <v>3.0000000000000001E-3</v>
      </c>
      <c r="J1299" s="25">
        <v>0.01</v>
      </c>
      <c r="K1299" s="36"/>
      <c r="L1299" s="25">
        <v>146</v>
      </c>
      <c r="M1299" s="36"/>
      <c r="N1299" s="25">
        <v>6.0000000000000001E-3</v>
      </c>
      <c r="O1299" s="25">
        <v>0.91</v>
      </c>
      <c r="P1299" s="25">
        <v>8.7899999999999991</v>
      </c>
      <c r="Q1299" s="25">
        <v>1E-3</v>
      </c>
      <c r="R1299" s="25">
        <v>19.399999999999999</v>
      </c>
      <c r="S1299" s="36"/>
      <c r="T1299" s="51">
        <v>0.14000000000000001</v>
      </c>
      <c r="U1299" s="42">
        <v>91.2</v>
      </c>
      <c r="V1299" s="42">
        <v>65.510000000000005</v>
      </c>
      <c r="W1299" s="42">
        <v>3.2799999999999999E-3</v>
      </c>
      <c r="X1299" s="42">
        <v>50</v>
      </c>
      <c r="Y1299" s="44">
        <v>4.59</v>
      </c>
      <c r="Z1299" s="87">
        <f>(H1299/H$3)+(I1299/I$3*3)+(J1299/J$3)+(L1299/L$3*2)+(N1299/N$3*2)+(O1299/O$3)+(P1299/P$3*2)+(Q1299/Q$3*2)+(R1299/R$3)</f>
        <v>8.8768476125714066</v>
      </c>
      <c r="AA1299" s="88">
        <f>(T1299/T$3*3)+(U1299/U$3*2)+(V1299/V$3)+(W1299/W$3)+(X1299/X$3)+Y1299</f>
        <v>8.9601594851080524</v>
      </c>
      <c r="AB1299" s="90">
        <f>(Z1299-AA1299)/(Z1299+AA1299)</f>
        <v>-4.6707315908106773E-3</v>
      </c>
      <c r="AC1299" s="19">
        <v>8.8800000000000008</v>
      </c>
      <c r="AD1299" s="13">
        <v>8.9600000000000009</v>
      </c>
      <c r="AE1299" s="94">
        <v>0.92</v>
      </c>
    </row>
    <row r="1300" spans="1:31" x14ac:dyDescent="0.35">
      <c r="A1300" s="2" t="s">
        <v>262</v>
      </c>
      <c r="B1300" s="9">
        <v>38847</v>
      </c>
      <c r="C1300" s="20"/>
      <c r="D1300" s="12">
        <v>7.07</v>
      </c>
      <c r="F1300" s="12">
        <v>1.2</v>
      </c>
      <c r="G1300" s="16"/>
      <c r="H1300" s="23">
        <f>10^-(D1300)</f>
        <v>8.5113803820237355E-8</v>
      </c>
      <c r="I1300" s="24">
        <v>4.0000000000000001E-3</v>
      </c>
      <c r="J1300" s="25">
        <v>0.02</v>
      </c>
      <c r="K1300" s="29">
        <v>5</v>
      </c>
      <c r="L1300" s="25">
        <v>105.98</v>
      </c>
      <c r="M1300" s="29">
        <v>5</v>
      </c>
      <c r="N1300" s="25">
        <v>0.19</v>
      </c>
      <c r="O1300" s="25">
        <v>1.44</v>
      </c>
      <c r="P1300" s="25">
        <v>7.34</v>
      </c>
      <c r="Q1300" s="25">
        <v>0.01</v>
      </c>
      <c r="R1300" s="25">
        <v>12.3</v>
      </c>
      <c r="S1300" s="29">
        <v>10</v>
      </c>
      <c r="T1300" s="51">
        <v>0.18</v>
      </c>
      <c r="U1300" s="42">
        <v>109</v>
      </c>
      <c r="V1300" s="42">
        <v>4.07</v>
      </c>
      <c r="W1300" s="42">
        <v>0.05</v>
      </c>
      <c r="X1300" s="42">
        <v>38</v>
      </c>
      <c r="Y1300" s="44">
        <v>3.12</v>
      </c>
      <c r="Z1300" s="87">
        <f>(H1300/H$3)+(I1300/I$3*3)+(J1300/J$3)+(L1300/L$3*2)+(N1300/N$3*2)+(O1300/O$3)+(P1300/P$3*2)+(Q1300/Q$3*2)+(R1300/R$3)</f>
        <v>6.4728576864633567</v>
      </c>
      <c r="AA1300" s="88">
        <f>(T1300/T$3*3)+(U1300/U$3*2)+(V1300/V$3)+(W1300/W$3)+(X1300/X$3)+Y1300</f>
        <v>6.5335291467791423</v>
      </c>
      <c r="AB1300" s="90">
        <f>(Z1300-AA1300)/(Z1300+AA1300)</f>
        <v>-4.6647436443084944E-3</v>
      </c>
      <c r="AC1300" s="19">
        <v>6.47</v>
      </c>
      <c r="AD1300" s="13">
        <v>6.53</v>
      </c>
      <c r="AE1300" s="94">
        <v>-0.92</v>
      </c>
    </row>
    <row r="1301" spans="1:31" x14ac:dyDescent="0.35">
      <c r="A1301" s="2" t="s">
        <v>359</v>
      </c>
      <c r="B1301" s="9">
        <v>38691</v>
      </c>
      <c r="C1301" s="18">
        <v>4.2</v>
      </c>
      <c r="D1301" s="12">
        <v>5.62</v>
      </c>
      <c r="E1301" s="16"/>
      <c r="F1301" s="12">
        <v>1.8</v>
      </c>
      <c r="H1301" s="23">
        <f>10^-(D1301)</f>
        <v>2.3988329190194872E-6</v>
      </c>
      <c r="I1301" s="28"/>
      <c r="J1301" s="25">
        <v>0.01</v>
      </c>
      <c r="K1301" s="30">
        <v>0.2</v>
      </c>
      <c r="L1301" s="25">
        <v>43.8</v>
      </c>
      <c r="M1301" s="30">
        <v>0.2</v>
      </c>
      <c r="N1301" s="25">
        <v>8.9999999999999993E-3</v>
      </c>
      <c r="O1301" s="25">
        <v>6.42</v>
      </c>
      <c r="P1301" s="25">
        <v>4.8899999999999997</v>
      </c>
      <c r="Q1301" s="25">
        <v>1E-3</v>
      </c>
      <c r="R1301" s="25">
        <v>7.26</v>
      </c>
      <c r="S1301" s="31">
        <v>1.3</v>
      </c>
      <c r="T1301" s="51">
        <v>0.01</v>
      </c>
      <c r="U1301" s="42">
        <v>15.8</v>
      </c>
      <c r="V1301" s="42">
        <v>109.87</v>
      </c>
      <c r="W1301" s="42">
        <v>3.5999999999999999E-3</v>
      </c>
      <c r="X1301" s="42">
        <v>19</v>
      </c>
      <c r="Y1301" s="44">
        <v>0.46</v>
      </c>
      <c r="Z1301" s="87">
        <f>(H1301/H$3)+(I1301/I$3*3)+(J1301/J$3)+(L1301/L$3*2)+(N1301/N$3*2)+(O1301/O$3)+(P1301/P$3*2)+(Q1301/Q$3*2)+(R1301/R$3)</f>
        <v>3.0688328179656428</v>
      </c>
      <c r="AA1301" s="88">
        <f>(T1301/T$3*3)+(U1301/U$3*2)+(V1301/V$3)+(W1301/W$3)+(X1301/X$3)+Y1301</f>
        <v>3.0973838979883324</v>
      </c>
      <c r="AB1301" s="90">
        <f>(Z1301-AA1301)/(Z1301+AA1301)</f>
        <v>-4.6302427141133072E-3</v>
      </c>
    </row>
    <row r="1302" spans="1:31" x14ac:dyDescent="0.35">
      <c r="A1302" s="2" t="s">
        <v>223</v>
      </c>
      <c r="B1302" s="9">
        <v>38840</v>
      </c>
      <c r="C1302" s="20"/>
      <c r="D1302" s="12">
        <v>7.4</v>
      </c>
      <c r="F1302" s="12">
        <v>2.2999999999999998</v>
      </c>
      <c r="H1302" s="23">
        <f>10^-(D1302)</f>
        <v>3.981071705534957E-8</v>
      </c>
      <c r="I1302" s="32">
        <v>6.0000000000000001E-3</v>
      </c>
      <c r="J1302" s="25">
        <v>0.68</v>
      </c>
      <c r="K1302" s="29">
        <v>8</v>
      </c>
      <c r="L1302" s="25">
        <v>62.74</v>
      </c>
      <c r="M1302" s="29">
        <v>5</v>
      </c>
      <c r="N1302" s="25">
        <v>2.89</v>
      </c>
      <c r="O1302" s="25">
        <v>1.74</v>
      </c>
      <c r="P1302" s="25">
        <v>6.09</v>
      </c>
      <c r="Q1302" s="25">
        <v>0.19</v>
      </c>
      <c r="R1302" s="25">
        <v>17.600000000000001</v>
      </c>
      <c r="S1302" s="29">
        <v>10</v>
      </c>
      <c r="T1302" s="51">
        <v>0.15</v>
      </c>
      <c r="U1302" s="42">
        <v>1</v>
      </c>
      <c r="V1302" s="42">
        <v>0.48</v>
      </c>
      <c r="W1302" s="42">
        <v>0.02</v>
      </c>
      <c r="X1302" s="42">
        <v>17</v>
      </c>
      <c r="Y1302" s="44">
        <v>4.12</v>
      </c>
      <c r="Z1302" s="87">
        <f>(H1302/H$3)+(I1302/I$3*3)+(J1302/J$3)+(L1302/L$3*2)+(N1302/N$3*2)+(O1302/O$3)+(P1302/P$3*2)+(Q1302/Q$3*2)+(R1302/R$3)</f>
        <v>4.5906715341972752</v>
      </c>
      <c r="AA1302" s="88">
        <f>(T1302/T$3*3)+(U1302/U$3*2)+(V1302/V$3)+(W1302/W$3)+(X1302/X$3)+Y1302</f>
        <v>4.6332818700296432</v>
      </c>
      <c r="AB1302" s="90">
        <f>(Z1302-AA1302)/(Z1302+AA1302)</f>
        <v>-4.6195306898278096E-3</v>
      </c>
      <c r="AC1302" s="19">
        <v>4.59</v>
      </c>
      <c r="AD1302" s="99">
        <v>4.63</v>
      </c>
      <c r="AE1302" s="95">
        <v>-0.85</v>
      </c>
    </row>
    <row r="1303" spans="1:31" x14ac:dyDescent="0.35">
      <c r="A1303" s="2" t="s">
        <v>108</v>
      </c>
      <c r="B1303" s="9">
        <v>39776</v>
      </c>
      <c r="C1303" s="18">
        <v>12.55</v>
      </c>
      <c r="D1303" s="12">
        <v>7.67</v>
      </c>
      <c r="F1303" s="12">
        <v>1.7</v>
      </c>
      <c r="H1303" s="23">
        <f>10^-(D1303)</f>
        <v>2.1379620895022292E-8</v>
      </c>
      <c r="I1303" s="24">
        <v>1</v>
      </c>
      <c r="J1303" s="25">
        <v>0.46</v>
      </c>
      <c r="K1303" s="33"/>
      <c r="L1303" s="25">
        <v>53.6</v>
      </c>
      <c r="M1303" s="33"/>
      <c r="N1303" s="25">
        <v>0.81</v>
      </c>
      <c r="O1303" s="25">
        <v>2.2599999999999998</v>
      </c>
      <c r="P1303" s="25">
        <v>5.63</v>
      </c>
      <c r="Q1303" s="25">
        <v>0.14000000000000001</v>
      </c>
      <c r="R1303" s="25">
        <v>21.2</v>
      </c>
      <c r="S1303" s="34"/>
      <c r="T1303" s="51">
        <v>0.18</v>
      </c>
      <c r="U1303" s="42">
        <v>4.6399999999999997</v>
      </c>
      <c r="V1303" s="42">
        <v>0.22</v>
      </c>
      <c r="W1303" s="42">
        <v>3.2799999999999999E-3</v>
      </c>
      <c r="X1303" s="42">
        <v>21</v>
      </c>
      <c r="Y1303" s="44">
        <v>3.63</v>
      </c>
      <c r="Z1303" s="87">
        <f>(H1303/H$3)+(I1303/I$3*3)+(J1303/J$3)+(L1303/L$3*2)+(N1303/N$3*2)+(O1303/O$3)+(P1303/P$3*2)+(Q1303/Q$3*2)+(R1303/R$3)</f>
        <v>4.2886269352020854</v>
      </c>
      <c r="AA1303" s="88">
        <f>(T1303/T$3*3)+(U1303/U$3*2)+(V1303/V$3)+(W1303/W$3)+(X1303/X$3)+Y1303</f>
        <v>4.3282855683940884</v>
      </c>
      <c r="AB1303" s="90">
        <f>(Z1303-AA1303)/(Z1303+AA1303)</f>
        <v>-4.6024179977981593E-3</v>
      </c>
      <c r="AD1303" s="100"/>
      <c r="AE1303" s="95">
        <v>4.1399999999999997</v>
      </c>
    </row>
    <row r="1304" spans="1:31" x14ac:dyDescent="0.35">
      <c r="A1304" s="2" t="s">
        <v>186</v>
      </c>
      <c r="B1304" s="9">
        <v>41211</v>
      </c>
      <c r="C1304" s="18">
        <v>2.1</v>
      </c>
      <c r="D1304" s="12">
        <v>7.11</v>
      </c>
      <c r="E1304" s="16"/>
      <c r="F1304" s="12">
        <v>1.5</v>
      </c>
      <c r="H1304" s="23">
        <f>10^-(D1304)</f>
        <v>7.7624711662868932E-8</v>
      </c>
      <c r="I1304" s="28"/>
      <c r="J1304" s="25">
        <v>0.61</v>
      </c>
      <c r="K1304" s="36"/>
      <c r="L1304" s="25">
        <v>56.2</v>
      </c>
      <c r="M1304" s="36"/>
      <c r="N1304" s="25">
        <v>0.2</v>
      </c>
      <c r="O1304" s="25">
        <v>3.88</v>
      </c>
      <c r="P1304" s="25">
        <v>16.7</v>
      </c>
      <c r="Q1304" s="25">
        <v>0.14000000000000001</v>
      </c>
      <c r="R1304" s="25">
        <v>6.65</v>
      </c>
      <c r="S1304" s="36"/>
      <c r="T1304" s="51">
        <v>0.32</v>
      </c>
      <c r="U1304" s="42">
        <v>2.59</v>
      </c>
      <c r="V1304" s="42">
        <v>0.22</v>
      </c>
      <c r="W1304" s="42">
        <v>3.2799999999999999E-3</v>
      </c>
      <c r="X1304" s="42">
        <v>9.85</v>
      </c>
      <c r="Y1304" s="44">
        <v>4.3099999999999996</v>
      </c>
      <c r="Z1304" s="87">
        <f>(H1304/H$3)+(I1304/I$3*3)+(J1304/J$3)+(L1304/L$3*2)+(N1304/N$3*2)+(O1304/O$3)+(P1304/P$3*2)+(Q1304/Q$3*2)+(R1304/R$3)</f>
        <v>4.6129478265049508</v>
      </c>
      <c r="AA1304" s="88">
        <f>(T1304/T$3*3)+(U1304/U$3*2)+(V1304/V$3)+(W1304/W$3)+(X1304/X$3)+Y1304</f>
        <v>4.6555032995314072</v>
      </c>
      <c r="AB1304" s="90">
        <f>(Z1304-AA1304)/(Z1304+AA1304)</f>
        <v>-4.5914330720169799E-3</v>
      </c>
      <c r="AC1304" s="19">
        <v>4.62</v>
      </c>
      <c r="AD1304" s="99">
        <v>4.6500000000000004</v>
      </c>
      <c r="AE1304" s="95">
        <v>0.74</v>
      </c>
    </row>
    <row r="1305" spans="1:31" x14ac:dyDescent="0.35">
      <c r="A1305" s="2" t="s">
        <v>270</v>
      </c>
      <c r="B1305" s="9">
        <v>38842</v>
      </c>
      <c r="C1305" s="20"/>
      <c r="D1305" s="12">
        <v>7.21</v>
      </c>
      <c r="F1305" s="12">
        <v>1.3</v>
      </c>
      <c r="H1305" s="23">
        <f>10^-(D1305)</f>
        <v>6.1659500186148087E-8</v>
      </c>
      <c r="I1305" s="32">
        <v>5.0000000000000001E-3</v>
      </c>
      <c r="J1305" s="25">
        <v>0.02</v>
      </c>
      <c r="K1305" s="29">
        <v>5</v>
      </c>
      <c r="L1305" s="25">
        <v>110.29</v>
      </c>
      <c r="M1305" s="29">
        <v>5</v>
      </c>
      <c r="N1305" s="25">
        <v>0.51</v>
      </c>
      <c r="O1305" s="25">
        <v>1</v>
      </c>
      <c r="P1305" s="25">
        <v>6.05</v>
      </c>
      <c r="Q1305" s="25">
        <v>0.02</v>
      </c>
      <c r="R1305" s="25">
        <v>11.7</v>
      </c>
      <c r="S1305" s="29">
        <v>10</v>
      </c>
      <c r="T1305" s="51">
        <v>0.15</v>
      </c>
      <c r="U1305" s="42">
        <v>71</v>
      </c>
      <c r="V1305" s="42">
        <v>50.42</v>
      </c>
      <c r="W1305" s="42">
        <v>0.02</v>
      </c>
      <c r="X1305" s="42">
        <v>34</v>
      </c>
      <c r="Y1305" s="44">
        <v>3.36</v>
      </c>
      <c r="Z1305" s="87">
        <f>(H1305/H$3)+(I1305/I$3*3)+(J1305/J$3)+(L1305/L$3*2)+(N1305/N$3*2)+(O1305/O$3)+(P1305/P$3*2)+(Q1305/Q$3*2)+(R1305/R$3)</f>
        <v>6.5563813506530977</v>
      </c>
      <c r="AA1305" s="88">
        <f>(T1305/T$3*3)+(U1305/U$3*2)+(V1305/V$3)+(W1305/W$3)+(X1305/X$3)+Y1305</f>
        <v>6.6155851411673652</v>
      </c>
      <c r="AB1305" s="90">
        <f>(Z1305-AA1305)/(Z1305+AA1305)</f>
        <v>-4.4946812270614195E-3</v>
      </c>
      <c r="AC1305" s="19">
        <v>6.56</v>
      </c>
      <c r="AD1305" s="99">
        <v>6.6</v>
      </c>
      <c r="AE1305" s="95">
        <v>-0.74</v>
      </c>
    </row>
    <row r="1306" spans="1:31" x14ac:dyDescent="0.35">
      <c r="A1306" s="2" t="s">
        <v>260</v>
      </c>
      <c r="B1306" s="9">
        <v>34435</v>
      </c>
      <c r="C1306" s="18">
        <v>3.61</v>
      </c>
      <c r="D1306" s="12">
        <v>4.0199999999999996</v>
      </c>
      <c r="E1306" s="16"/>
      <c r="F1306" s="12">
        <v>4.8</v>
      </c>
      <c r="H1306" s="23">
        <f>10^-(D1306)</f>
        <v>9.5499258602143526E-5</v>
      </c>
      <c r="I1306" s="32">
        <v>10.8</v>
      </c>
      <c r="J1306" s="25">
        <v>0.01</v>
      </c>
      <c r="K1306" s="30">
        <v>1</v>
      </c>
      <c r="L1306" s="25">
        <v>3.8</v>
      </c>
      <c r="M1306" s="30">
        <v>1</v>
      </c>
      <c r="N1306" s="25">
        <v>0.02</v>
      </c>
      <c r="O1306" s="25">
        <v>4.2</v>
      </c>
      <c r="P1306" s="25">
        <v>1.8</v>
      </c>
      <c r="Q1306" s="25">
        <v>0.13</v>
      </c>
      <c r="R1306" s="25">
        <v>15</v>
      </c>
      <c r="S1306" s="31">
        <v>18</v>
      </c>
      <c r="T1306" s="51">
        <v>0.01</v>
      </c>
      <c r="U1306" s="42">
        <v>54.5</v>
      </c>
      <c r="V1306" s="42">
        <v>28.33</v>
      </c>
      <c r="W1306" s="42">
        <v>3.2845000000000001E-3</v>
      </c>
      <c r="X1306" s="42">
        <v>26</v>
      </c>
      <c r="Y1306" s="46"/>
      <c r="Z1306" s="87">
        <f>(H1306/H$3)+(I1306/I$3*3)+(J1306/J$3)+(L1306/L$3*2)+(N1306/N$3*2)+(O1306/O$3)+(P1306/P$3*2)+(Q1306/Q$3*2)+(R1306/R$3)</f>
        <v>2.3045716775753822</v>
      </c>
      <c r="AA1306" s="88">
        <f>(T1306/T$3*3)+(U1306/U$3*2)+(V1306/V$3)+(W1306/W$3)+(X1306/X$3)+Y1306</f>
        <v>2.3253394996790249</v>
      </c>
      <c r="AB1306" s="90">
        <f>(Z1306-AA1306)/(Z1306+AA1306)</f>
        <v>-4.4855767872329392E-3</v>
      </c>
      <c r="AD1306" s="100"/>
      <c r="AE1306" s="96"/>
    </row>
    <row r="1307" spans="1:31" x14ac:dyDescent="0.35">
      <c r="A1307" s="2" t="s">
        <v>196</v>
      </c>
      <c r="B1307" s="9">
        <v>42320</v>
      </c>
      <c r="C1307" s="18">
        <v>1.17</v>
      </c>
      <c r="D1307" s="12">
        <v>6.95</v>
      </c>
      <c r="F1307" s="12">
        <v>1.7</v>
      </c>
      <c r="H1307" s="23">
        <f>10^-(D1307)</f>
        <v>1.1220184543019621E-7</v>
      </c>
      <c r="I1307" s="32">
        <v>0.03</v>
      </c>
      <c r="J1307" s="25">
        <v>7.0000000000000007E-2</v>
      </c>
      <c r="K1307" s="29">
        <v>1.1000000000000001</v>
      </c>
      <c r="L1307" s="25">
        <v>143</v>
      </c>
      <c r="M1307" s="29">
        <v>0.2</v>
      </c>
      <c r="N1307" s="25">
        <v>1.53</v>
      </c>
      <c r="O1307" s="25">
        <v>1.92</v>
      </c>
      <c r="P1307" s="25">
        <v>8.52</v>
      </c>
      <c r="Q1307" s="25">
        <v>0.16</v>
      </c>
      <c r="R1307" s="25">
        <v>18.8</v>
      </c>
      <c r="S1307" s="29">
        <v>1.5</v>
      </c>
      <c r="T1307" s="51">
        <v>0.04</v>
      </c>
      <c r="U1307" s="42">
        <v>80.900000000000006</v>
      </c>
      <c r="V1307" s="42">
        <v>0.22</v>
      </c>
      <c r="W1307" s="42">
        <v>8.5400000000000007E-3</v>
      </c>
      <c r="X1307" s="42">
        <v>44</v>
      </c>
      <c r="Y1307" s="44">
        <v>5.92</v>
      </c>
      <c r="Z1307" s="87">
        <f>(H1307/H$3)+(I1307/I$3*3)+(J1307/J$3)+(L1307/L$3*2)+(N1307/N$3*2)+(O1307/O$3)+(P1307/P$3*2)+(Q1307/Q$3*2)+(R1307/R$3)</f>
        <v>8.771365317702811</v>
      </c>
      <c r="AA1307" s="88">
        <f>(T1307/T$3*3)+(U1307/U$3*2)+(V1307/V$3)+(W1307/W$3)+(X1307/X$3)+Y1307</f>
        <v>8.8503709759313267</v>
      </c>
      <c r="AB1307" s="90">
        <f>(Z1307-AA1307)/(Z1307+AA1307)</f>
        <v>-4.4834207544608715E-3</v>
      </c>
      <c r="AC1307" s="19">
        <v>8.8000000000000007</v>
      </c>
      <c r="AD1307" s="99">
        <v>8.85</v>
      </c>
      <c r="AE1307" s="95">
        <v>0.57999999999999996</v>
      </c>
    </row>
    <row r="1308" spans="1:31" x14ac:dyDescent="0.35">
      <c r="A1308" s="2" t="s">
        <v>160</v>
      </c>
      <c r="B1308" s="9">
        <v>41932</v>
      </c>
      <c r="C1308" s="18">
        <v>7.81</v>
      </c>
      <c r="D1308" s="12">
        <v>7.54</v>
      </c>
      <c r="E1308" s="16"/>
      <c r="F1308" s="12">
        <v>1.6</v>
      </c>
      <c r="G1308" s="16"/>
      <c r="H1308" s="23">
        <f>10^-(D1308)</f>
        <v>2.8840315031265985E-8</v>
      </c>
      <c r="I1308" s="28"/>
      <c r="J1308" s="25">
        <v>0.06</v>
      </c>
      <c r="K1308" s="36"/>
      <c r="L1308" s="25">
        <v>111</v>
      </c>
      <c r="M1308" s="36"/>
      <c r="N1308" s="25">
        <v>1.04</v>
      </c>
      <c r="O1308" s="25">
        <v>0.95</v>
      </c>
      <c r="P1308" s="25">
        <v>8.67</v>
      </c>
      <c r="Q1308" s="25">
        <v>0.16</v>
      </c>
      <c r="R1308" s="25">
        <v>16.7</v>
      </c>
      <c r="S1308" s="36"/>
      <c r="T1308" s="51">
        <v>0.02</v>
      </c>
      <c r="U1308" s="42">
        <v>61.2</v>
      </c>
      <c r="V1308" s="42">
        <v>0.22</v>
      </c>
      <c r="W1308" s="42">
        <v>3.2799999999999999E-3</v>
      </c>
      <c r="X1308" s="42">
        <v>31</v>
      </c>
      <c r="Y1308" s="44">
        <v>4.96</v>
      </c>
      <c r="Z1308" s="87">
        <f>(H1308/H$3)+(I1308/I$3*3)+(J1308/J$3)+(L1308/L$3*2)+(N1308/N$3*2)+(O1308/O$3)+(P1308/P$3*2)+(Q1308/Q$3*2)+(R1308/R$3)</f>
        <v>7.0493088401621824</v>
      </c>
      <c r="AA1308" s="88">
        <f>(T1308/T$3*3)+(U1308/U$3*2)+(V1308/V$3)+(W1308/W$3)+(X1308/X$3)+Y1308</f>
        <v>7.1127935458408214</v>
      </c>
      <c r="AB1308" s="90">
        <f>(Z1308-AA1308)/(Z1308+AA1308)</f>
        <v>-4.4827176042296895E-3</v>
      </c>
      <c r="AC1308" s="19">
        <v>7.07</v>
      </c>
      <c r="AD1308" s="13">
        <v>7.11</v>
      </c>
      <c r="AE1308" s="95">
        <v>0.56000000000000005</v>
      </c>
    </row>
    <row r="1309" spans="1:31" x14ac:dyDescent="0.35">
      <c r="A1309" s="2" t="s">
        <v>328</v>
      </c>
      <c r="B1309" s="9">
        <v>37887</v>
      </c>
      <c r="C1309" s="18">
        <v>7.63</v>
      </c>
      <c r="D1309" s="12">
        <v>5.0599999999999996</v>
      </c>
      <c r="F1309" s="12">
        <v>0.78</v>
      </c>
      <c r="H1309" s="23">
        <f>10^-(D1309)</f>
        <v>8.7096358995608107E-6</v>
      </c>
      <c r="I1309" s="32">
        <v>0.28000000000000003</v>
      </c>
      <c r="J1309" s="25">
        <v>0.01</v>
      </c>
      <c r="L1309" s="25">
        <v>10</v>
      </c>
      <c r="N1309" s="25">
        <v>8.9999999999999993E-3</v>
      </c>
      <c r="O1309" s="25">
        <v>3.88</v>
      </c>
      <c r="P1309" s="25">
        <v>5.92</v>
      </c>
      <c r="Q1309" s="25">
        <v>0.01</v>
      </c>
      <c r="R1309" s="25">
        <v>33.4</v>
      </c>
      <c r="T1309" s="51">
        <v>0.03</v>
      </c>
      <c r="U1309" s="42">
        <v>27.1</v>
      </c>
      <c r="V1309" s="42">
        <v>16.989999999999998</v>
      </c>
      <c r="W1309" s="42">
        <v>3.2845000000000001E-3</v>
      </c>
      <c r="X1309" s="42">
        <v>59</v>
      </c>
      <c r="Y1309" s="44">
        <v>0.09</v>
      </c>
      <c r="Z1309" s="87">
        <f>(H1309/H$3)+(I1309/I$3*3)+(J1309/J$3)+(L1309/L$3*2)+(N1309/N$3*2)+(O1309/O$3)+(P1309/P$3*2)+(Q1309/Q$3*2)+(R1309/R$3)</f>
        <v>2.5704674336118263</v>
      </c>
      <c r="AA1309" s="88">
        <f>(T1309/T$3*3)+(U1309/U$3*2)+(V1309/V$3)+(W1309/W$3)+(X1309/X$3)+Y1309</f>
        <v>2.5935392238110522</v>
      </c>
      <c r="AB1309" s="90">
        <f>(Z1309-AA1309)/(Z1309+AA1309)</f>
        <v>-4.4678079889889175E-3</v>
      </c>
      <c r="AD1309" s="100"/>
      <c r="AE1309" s="96"/>
    </row>
    <row r="1310" spans="1:31" x14ac:dyDescent="0.35">
      <c r="A1310" s="2" t="s">
        <v>193</v>
      </c>
      <c r="B1310" s="9">
        <v>41932</v>
      </c>
      <c r="C1310" s="18">
        <v>2.63</v>
      </c>
      <c r="D1310" s="12">
        <v>7.51</v>
      </c>
      <c r="E1310" s="16"/>
      <c r="F1310" s="12">
        <v>2.7</v>
      </c>
      <c r="H1310" s="23">
        <f>10^-(D1310)</f>
        <v>3.0902954325135814E-8</v>
      </c>
      <c r="I1310" s="28"/>
      <c r="J1310" s="25">
        <v>0.16</v>
      </c>
      <c r="K1310" s="36"/>
      <c r="L1310" s="25">
        <v>92.3</v>
      </c>
      <c r="M1310" s="29">
        <v>0.2</v>
      </c>
      <c r="N1310" s="25">
        <v>1.8</v>
      </c>
      <c r="O1310" s="25">
        <v>0.99</v>
      </c>
      <c r="P1310" s="25">
        <v>4.45</v>
      </c>
      <c r="Q1310" s="25">
        <v>0.18</v>
      </c>
      <c r="R1310" s="25">
        <v>15.4</v>
      </c>
      <c r="S1310" s="36"/>
      <c r="T1310" s="51">
        <v>0.01</v>
      </c>
      <c r="U1310" s="42">
        <v>51.2</v>
      </c>
      <c r="V1310" s="42">
        <v>0.22</v>
      </c>
      <c r="W1310" s="42">
        <v>3.2799999999999999E-3</v>
      </c>
      <c r="X1310" s="42">
        <v>29</v>
      </c>
      <c r="Y1310" s="44">
        <v>3.91</v>
      </c>
      <c r="Z1310" s="87">
        <f>(H1310/H$3)+(I1310/I$3*3)+(J1310/J$3)+(L1310/L$3*2)+(N1310/N$3*2)+(O1310/O$3)+(P1310/P$3*2)+(Q1310/Q$3*2)+(R1310/R$3)</f>
        <v>5.7469689525969443</v>
      </c>
      <c r="AA1310" s="88">
        <f>(T1310/T$3*3)+(U1310/U$3*2)+(V1310/V$3)+(W1310/W$3)+(X1310/X$3)+Y1310</f>
        <v>5.797878632893017</v>
      </c>
      <c r="AB1310" s="90">
        <f>(Z1310-AA1310)/(Z1310+AA1310)</f>
        <v>-4.4097316936481737E-3</v>
      </c>
      <c r="AC1310" s="19">
        <v>5.78</v>
      </c>
      <c r="AD1310" s="99">
        <v>5.79</v>
      </c>
      <c r="AE1310" s="95">
        <v>0.23</v>
      </c>
    </row>
    <row r="1311" spans="1:31" x14ac:dyDescent="0.35">
      <c r="A1311" s="2" t="s">
        <v>241</v>
      </c>
      <c r="B1311" s="9">
        <v>42310</v>
      </c>
      <c r="C1311" s="20"/>
      <c r="D1311" s="12">
        <v>7.34</v>
      </c>
      <c r="F1311" s="12">
        <v>1.3</v>
      </c>
      <c r="H1311" s="23">
        <f>10^-(D1311)</f>
        <v>4.5708818961487464E-8</v>
      </c>
      <c r="I1311" s="32">
        <v>4.0000000000000001E-3</v>
      </c>
      <c r="J1311" s="25">
        <v>0.11</v>
      </c>
      <c r="K1311" s="30">
        <v>0.7</v>
      </c>
      <c r="L1311" s="25">
        <v>83.8</v>
      </c>
      <c r="M1311" s="30">
        <v>0.2</v>
      </c>
      <c r="N1311" s="25">
        <v>0.17</v>
      </c>
      <c r="O1311" s="25">
        <v>2.38</v>
      </c>
      <c r="P1311" s="25">
        <v>5.76</v>
      </c>
      <c r="Q1311" s="25">
        <v>0.23</v>
      </c>
      <c r="R1311" s="25">
        <v>13</v>
      </c>
      <c r="S1311" s="31">
        <v>2.97</v>
      </c>
      <c r="T1311" s="51">
        <v>0.11</v>
      </c>
      <c r="U1311" s="42">
        <v>43.5</v>
      </c>
      <c r="V1311" s="42">
        <v>0.22</v>
      </c>
      <c r="W1311" s="42">
        <v>3.2799999999999999E-3</v>
      </c>
      <c r="X1311" s="42">
        <v>24</v>
      </c>
      <c r="Y1311" s="44">
        <v>3.76</v>
      </c>
      <c r="Z1311" s="87">
        <f>(H1311/H$3)+(I1311/I$3*3)+(J1311/J$3)+(L1311/L$3*2)+(N1311/N$3*2)+(O1311/O$3)+(P1311/P$3*2)+(Q1311/Q$3*2)+(R1311/R$3)</f>
        <v>5.3028650347936077</v>
      </c>
      <c r="AA1311" s="88">
        <f>(T1311/T$3*3)+(U1311/U$3*2)+(V1311/V$3)+(W1311/W$3)+(X1311/X$3)+Y1311</f>
        <v>5.3496940202110981</v>
      </c>
      <c r="AB1311" s="90">
        <f>(Z1311-AA1311)/(Z1311+AA1311)</f>
        <v>-4.3960315240392425E-3</v>
      </c>
      <c r="AC1311" s="19">
        <v>5.31</v>
      </c>
      <c r="AD1311" s="99">
        <v>5.35</v>
      </c>
      <c r="AE1311" s="95">
        <v>0.75</v>
      </c>
    </row>
    <row r="1312" spans="1:31" x14ac:dyDescent="0.35">
      <c r="A1312" s="2" t="s">
        <v>106</v>
      </c>
      <c r="B1312" s="9">
        <v>37762</v>
      </c>
      <c r="C1312" s="18">
        <v>4.38</v>
      </c>
      <c r="D1312" s="12">
        <v>7.07</v>
      </c>
      <c r="F1312" s="12">
        <v>1.9</v>
      </c>
      <c r="H1312" s="23">
        <f>10^-(D1312)</f>
        <v>8.5113803820237355E-8</v>
      </c>
      <c r="I1312" s="28"/>
      <c r="J1312" s="25">
        <v>0.39</v>
      </c>
      <c r="K1312" s="29">
        <v>16</v>
      </c>
      <c r="L1312" s="25">
        <v>115</v>
      </c>
      <c r="M1312" s="29">
        <v>0.2</v>
      </c>
      <c r="N1312" s="25">
        <v>2.48</v>
      </c>
      <c r="O1312" s="25">
        <v>4.38</v>
      </c>
      <c r="P1312" s="25">
        <v>14.7</v>
      </c>
      <c r="Q1312" s="25">
        <v>0.36</v>
      </c>
      <c r="R1312" s="25">
        <v>16.600000000000001</v>
      </c>
      <c r="S1312" s="29">
        <v>1.3</v>
      </c>
      <c r="T1312" s="51">
        <v>0.04</v>
      </c>
      <c r="U1312" s="42">
        <v>34.299999999999997</v>
      </c>
      <c r="V1312" s="42">
        <v>0.22</v>
      </c>
      <c r="W1312" s="42">
        <v>9.1999999999999998E-3</v>
      </c>
      <c r="X1312" s="42">
        <v>25</v>
      </c>
      <c r="Y1312" s="44">
        <v>6.55</v>
      </c>
      <c r="Z1312" s="87">
        <f>(H1312/H$3)+(I1312/I$3*3)+(J1312/J$3)+(L1312/L$3*2)+(N1312/N$3*2)+(O1312/O$3)+(P1312/P$3*2)+(Q1312/Q$3*2)+(R1312/R$3)</f>
        <v>7.9055566055511557</v>
      </c>
      <c r="AA1312" s="88">
        <f>(T1312/T$3*3)+(U1312/U$3*2)+(V1312/V$3)+(W1312/W$3)+(X1312/X$3)+Y1312</f>
        <v>7.9742932244228157</v>
      </c>
      <c r="AB1312" s="90">
        <f>(Z1312-AA1312)/(Z1312+AA1312)</f>
        <v>-4.3285433809277223E-3</v>
      </c>
      <c r="AD1312" s="100"/>
      <c r="AE1312" s="96"/>
    </row>
    <row r="1313" spans="1:31" x14ac:dyDescent="0.35">
      <c r="A1313" s="2" t="s">
        <v>168</v>
      </c>
      <c r="B1313" s="9">
        <v>39763</v>
      </c>
      <c r="C1313" s="18">
        <v>9.14</v>
      </c>
      <c r="D1313" s="12">
        <v>7.59</v>
      </c>
      <c r="F1313" s="12">
        <v>1.3</v>
      </c>
      <c r="H1313" s="23">
        <f>10^-(D1313)</f>
        <v>2.5703957827688587E-8</v>
      </c>
      <c r="I1313" s="32">
        <v>2E-3</v>
      </c>
      <c r="J1313" s="25">
        <v>0.47</v>
      </c>
      <c r="K1313" s="36"/>
      <c r="L1313" s="25">
        <v>62.7</v>
      </c>
      <c r="M1313" s="36"/>
      <c r="N1313" s="25">
        <v>0.28999999999999998</v>
      </c>
      <c r="O1313" s="25">
        <v>4.88</v>
      </c>
      <c r="P1313" s="25">
        <v>9.23</v>
      </c>
      <c r="Q1313" s="25">
        <v>0.04</v>
      </c>
      <c r="R1313" s="25">
        <v>33.5</v>
      </c>
      <c r="S1313" s="36"/>
      <c r="T1313" s="51">
        <v>0.42</v>
      </c>
      <c r="U1313" s="42">
        <v>0.59</v>
      </c>
      <c r="V1313" s="42">
        <v>0.22</v>
      </c>
      <c r="W1313" s="42">
        <v>3.2799999999999999E-3</v>
      </c>
      <c r="X1313" s="42">
        <v>13</v>
      </c>
      <c r="Y1313" s="44">
        <v>5.16</v>
      </c>
      <c r="Z1313" s="87">
        <f>(H1313/H$3)+(I1313/I$3*3)+(J1313/J$3)+(L1313/L$3*2)+(N1313/N$3*2)+(O1313/O$3)+(P1313/P$3*2)+(Q1313/Q$3*2)+(R1313/R$3)</f>
        <v>5.5082388902360293</v>
      </c>
      <c r="AA1313" s="88">
        <f>(T1313/T$3*3)+(U1313/U$3*2)+(V1313/V$3)+(W1313/W$3)+(X1313/X$3)+Y1313</f>
        <v>5.5558834307928091</v>
      </c>
      <c r="AB1313" s="90">
        <f>(Z1313-AA1313)/(Z1313+AA1313)</f>
        <v>-4.3062196145667161E-3</v>
      </c>
      <c r="AE1313" s="94">
        <v>0.77</v>
      </c>
    </row>
    <row r="1314" spans="1:31" x14ac:dyDescent="0.35">
      <c r="A1314" s="2" t="s">
        <v>348</v>
      </c>
      <c r="B1314" s="9">
        <v>35537</v>
      </c>
      <c r="C1314" s="18">
        <v>8.24</v>
      </c>
      <c r="D1314" s="12">
        <v>5.4</v>
      </c>
      <c r="F1314" s="12">
        <v>1.5</v>
      </c>
      <c r="H1314" s="23">
        <f>10^-(D1314)</f>
        <v>3.9810717055349657E-6</v>
      </c>
      <c r="I1314" s="24">
        <v>3.0000000000000001E-3</v>
      </c>
      <c r="J1314" s="25">
        <v>0.12</v>
      </c>
      <c r="K1314" s="29">
        <v>0.3</v>
      </c>
      <c r="L1314" s="25">
        <v>18.3</v>
      </c>
      <c r="M1314" s="29">
        <v>3</v>
      </c>
      <c r="N1314" s="25">
        <v>0.11</v>
      </c>
      <c r="O1314" s="25">
        <v>7.73</v>
      </c>
      <c r="P1314" s="25">
        <v>11.9</v>
      </c>
      <c r="Q1314" s="25">
        <v>0.06</v>
      </c>
      <c r="R1314" s="25">
        <v>105</v>
      </c>
      <c r="S1314" s="29">
        <v>20</v>
      </c>
      <c r="T1314" s="51">
        <v>0.03</v>
      </c>
      <c r="U1314" s="42">
        <v>64</v>
      </c>
      <c r="V1314" s="42">
        <v>11.95</v>
      </c>
      <c r="W1314" s="42">
        <v>0.03</v>
      </c>
      <c r="X1314" s="42">
        <v>178</v>
      </c>
      <c r="Y1314" s="44">
        <v>0.18</v>
      </c>
      <c r="Z1314" s="87">
        <f>(H1314/H$3)+(I1314/I$3*3)+(J1314/J$3)+(L1314/L$3*2)+(N1314/N$3*2)+(O1314/O$3)+(P1314/P$3*2)+(Q1314/Q$3*2)+(R1314/R$3)</f>
        <v>6.670223524995456</v>
      </c>
      <c r="AA1314" s="88">
        <f>(T1314/T$3*3)+(U1314/U$3*2)+(V1314/V$3)+(W1314/W$3)+(X1314/X$3)+Y1314</f>
        <v>6.7278601551212001</v>
      </c>
      <c r="AB1314" s="90">
        <f>(Z1314-AA1314)/(Z1314+AA1314)</f>
        <v>-4.3018562580915461E-3</v>
      </c>
    </row>
    <row r="1315" spans="1:31" x14ac:dyDescent="0.35">
      <c r="A1315" s="2" t="s">
        <v>304</v>
      </c>
      <c r="B1315" s="9">
        <v>40154</v>
      </c>
      <c r="C1315" s="19">
        <v>1.65</v>
      </c>
      <c r="D1315" s="12">
        <v>6.33</v>
      </c>
      <c r="F1315" s="12">
        <v>17</v>
      </c>
      <c r="H1315" s="23">
        <f>10^-(D1315)</f>
        <v>4.6773514128719735E-7</v>
      </c>
      <c r="I1315" s="24">
        <v>0.05</v>
      </c>
      <c r="J1315" s="25">
        <v>0.34</v>
      </c>
      <c r="K1315" s="33"/>
      <c r="L1315" s="25">
        <v>60.9</v>
      </c>
      <c r="M1315" s="33"/>
      <c r="N1315" s="25">
        <v>10.5</v>
      </c>
      <c r="O1315" s="25">
        <v>5.14</v>
      </c>
      <c r="P1315" s="25">
        <v>2.68</v>
      </c>
      <c r="Q1315" s="25">
        <v>0.66</v>
      </c>
      <c r="R1315" s="25">
        <v>9.8699999999999992</v>
      </c>
      <c r="S1315" s="34"/>
      <c r="T1315" s="51">
        <v>0.4</v>
      </c>
      <c r="U1315" s="42">
        <v>88.7</v>
      </c>
      <c r="V1315" s="42">
        <v>1.01</v>
      </c>
      <c r="W1315" s="42">
        <v>0.02</v>
      </c>
      <c r="X1315" s="42">
        <v>25</v>
      </c>
      <c r="Y1315" s="44">
        <v>1.7</v>
      </c>
      <c r="Z1315" s="87">
        <f>(H1315/H$3)+(I1315/I$3*3)+(J1315/J$3)+(L1315/L$3*2)+(N1315/N$3*2)+(O1315/O$3)+(P1315/P$3*2)+(Q1315/Q$3*2)+(R1315/R$3)</f>
        <v>4.2446648504540194</v>
      </c>
      <c r="AA1315" s="88">
        <f>(T1315/T$3*3)+(U1315/U$3*2)+(V1315/V$3)+(W1315/W$3)+(X1315/X$3)+Y1315</f>
        <v>4.2811495013103844</v>
      </c>
      <c r="AB1315" s="90">
        <f>(Z1315-AA1315)/(Z1315+AA1315)</f>
        <v>-4.2793156584291035E-3</v>
      </c>
      <c r="AD1315" s="100"/>
      <c r="AE1315" s="95">
        <v>0.16</v>
      </c>
    </row>
    <row r="1316" spans="1:31" x14ac:dyDescent="0.35">
      <c r="A1316" s="2" t="s">
        <v>182</v>
      </c>
      <c r="B1316" s="9">
        <v>38677</v>
      </c>
      <c r="C1316" s="18">
        <v>3.56</v>
      </c>
      <c r="D1316" s="12">
        <v>7.5</v>
      </c>
      <c r="F1316" s="12">
        <v>1.9</v>
      </c>
      <c r="H1316" s="23">
        <f>10^-(D1316)</f>
        <v>3.1622776601683699E-8</v>
      </c>
      <c r="I1316" s="28"/>
      <c r="J1316" s="25">
        <v>0.1</v>
      </c>
      <c r="K1316" s="30">
        <v>1</v>
      </c>
      <c r="L1316" s="25">
        <v>65.3</v>
      </c>
      <c r="M1316" s="30">
        <v>1</v>
      </c>
      <c r="N1316" s="25">
        <v>0.17</v>
      </c>
      <c r="O1316" s="25">
        <v>1.4</v>
      </c>
      <c r="P1316" s="25">
        <v>5.3</v>
      </c>
      <c r="Q1316" s="25">
        <v>0.12</v>
      </c>
      <c r="R1316" s="25">
        <v>10.3</v>
      </c>
      <c r="S1316" s="31">
        <v>5</v>
      </c>
      <c r="T1316" s="51">
        <v>0.18</v>
      </c>
      <c r="U1316" s="42">
        <v>63</v>
      </c>
      <c r="V1316" s="42">
        <v>0.44</v>
      </c>
      <c r="W1316" s="42">
        <v>0.03</v>
      </c>
      <c r="X1316" s="42">
        <v>25</v>
      </c>
      <c r="Y1316" s="44">
        <v>2.2000000000000002</v>
      </c>
      <c r="Z1316" s="87">
        <f>(H1316/H$3)+(I1316/I$3*3)+(J1316/J$3)+(L1316/L$3*2)+(N1316/N$3*2)+(O1316/O$3)+(P1316/P$3*2)+(Q1316/Q$3*2)+(R1316/R$3)</f>
        <v>4.1943558169308846</v>
      </c>
      <c r="AA1316" s="88">
        <f>(T1316/T$3*3)+(U1316/U$3*2)+(V1316/V$3)+(W1316/W$3)+(X1316/X$3)+Y1316</f>
        <v>4.2301972380621118</v>
      </c>
      <c r="AB1316" s="90">
        <f>(Z1316-AA1316)/(Z1316+AA1316)</f>
        <v>-4.2544003102912425E-3</v>
      </c>
      <c r="AC1316" s="19">
        <v>4.1900000000000004</v>
      </c>
      <c r="AD1316" s="13">
        <v>-4.22</v>
      </c>
      <c r="AE1316" s="94">
        <v>-0.8</v>
      </c>
    </row>
    <row r="1317" spans="1:31" x14ac:dyDescent="0.35">
      <c r="A1317" s="2" t="s">
        <v>420</v>
      </c>
      <c r="B1317" s="9">
        <v>41617</v>
      </c>
      <c r="C1317" s="18">
        <v>2.38</v>
      </c>
      <c r="D1317" s="12">
        <v>5.48</v>
      </c>
      <c r="F1317" s="12">
        <v>7.8</v>
      </c>
      <c r="H1317" s="23">
        <f>10^-(D1317)</f>
        <v>3.3113112148259022E-6</v>
      </c>
      <c r="I1317" s="32">
        <v>0.02</v>
      </c>
      <c r="J1317" s="25">
        <v>0.67</v>
      </c>
      <c r="K1317" s="29">
        <v>0.3</v>
      </c>
      <c r="L1317" s="25">
        <v>41.8</v>
      </c>
      <c r="M1317" s="29">
        <v>1.1000000000000001</v>
      </c>
      <c r="N1317" s="25">
        <v>0.24</v>
      </c>
      <c r="O1317" s="25">
        <v>17.2</v>
      </c>
      <c r="P1317" s="25">
        <v>6.31</v>
      </c>
      <c r="Q1317" s="25">
        <v>0.18</v>
      </c>
      <c r="R1317" s="25">
        <v>13.5</v>
      </c>
      <c r="S1317" s="29">
        <v>28</v>
      </c>
      <c r="T1317" s="51">
        <v>0.01</v>
      </c>
      <c r="U1317" s="42">
        <v>29.1</v>
      </c>
      <c r="V1317" s="42">
        <v>104.47</v>
      </c>
      <c r="W1317" s="42">
        <v>7.0000000000000007E-2</v>
      </c>
      <c r="X1317" s="42">
        <v>36</v>
      </c>
      <c r="Y1317" s="44">
        <v>0.41</v>
      </c>
      <c r="Z1317" s="87">
        <f>(H1317/H$3)+(I1317/I$3*3)+(J1317/J$3)+(L1317/L$3*2)+(N1317/N$3*2)+(O1317/O$3)+(P1317/P$3*2)+(Q1317/Q$3*2)+(R1317/R$3)</f>
        <v>3.6866622589706681</v>
      </c>
      <c r="AA1317" s="88">
        <f>(T1317/T$3*3)+(U1317/U$3*2)+(V1317/V$3)+(W1317/W$3)+(X1317/X$3)+Y1317</f>
        <v>3.7181607027564976</v>
      </c>
      <c r="AB1317" s="90">
        <f>(Z1317-AA1317)/(Z1317+AA1317)</f>
        <v>-4.253774053563932E-3</v>
      </c>
      <c r="AC1317" s="19">
        <v>3.71</v>
      </c>
      <c r="AD1317" s="99">
        <v>3.72</v>
      </c>
      <c r="AE1317" s="95">
        <v>0.22</v>
      </c>
    </row>
    <row r="1318" spans="1:31" x14ac:dyDescent="0.35">
      <c r="A1318" s="2" t="s">
        <v>235</v>
      </c>
      <c r="B1318" s="9">
        <v>40714</v>
      </c>
      <c r="C1318" s="18">
        <v>2.39</v>
      </c>
      <c r="D1318" s="12">
        <v>7.15</v>
      </c>
      <c r="F1318" s="12">
        <v>2.8</v>
      </c>
      <c r="H1318" s="23">
        <f>10^-(D1318)</f>
        <v>7.0794578438413597E-8</v>
      </c>
      <c r="I1318" s="32">
        <v>1E-3</v>
      </c>
      <c r="J1318" s="25">
        <v>0.02</v>
      </c>
      <c r="K1318" s="33"/>
      <c r="L1318" s="25">
        <v>132</v>
      </c>
      <c r="M1318" s="33"/>
      <c r="N1318" s="25">
        <v>0.27</v>
      </c>
      <c r="O1318" s="25">
        <v>1.68</v>
      </c>
      <c r="P1318" s="25">
        <v>17.2</v>
      </c>
      <c r="Q1318" s="25">
        <v>0.1</v>
      </c>
      <c r="R1318" s="25">
        <v>30.7</v>
      </c>
      <c r="S1318" s="34"/>
      <c r="T1318" s="51">
        <v>0.01</v>
      </c>
      <c r="U1318" s="42">
        <v>72.5</v>
      </c>
      <c r="V1318" s="42">
        <v>12.83</v>
      </c>
      <c r="W1318" s="42">
        <v>0.12</v>
      </c>
      <c r="X1318" s="42">
        <v>53</v>
      </c>
      <c r="Y1318" s="44">
        <v>6.26</v>
      </c>
      <c r="Z1318" s="87">
        <f>(H1318/H$3)+(I1318/I$3*3)+(J1318/J$3)+(L1318/L$3*2)+(N1318/N$3*2)+(O1318/O$3)+(P1318/P$3*2)+(Q1318/Q$3*2)+(R1318/R$3)</f>
        <v>9.3947432992065441</v>
      </c>
      <c r="AA1318" s="88">
        <f>(T1318/T$3*3)+(U1318/U$3*2)+(V1318/V$3)+(W1318/W$3)+(X1318/X$3)+Y1318</f>
        <v>9.4742396620867488</v>
      </c>
      <c r="AB1318" s="90">
        <f>(Z1318-AA1318)/(Z1318+AA1318)</f>
        <v>-4.213070892229798E-3</v>
      </c>
      <c r="AC1318" s="19">
        <v>9.4</v>
      </c>
      <c r="AD1318" s="99">
        <v>9.4700000000000006</v>
      </c>
      <c r="AE1318" s="95">
        <v>0.78</v>
      </c>
    </row>
    <row r="1319" spans="1:31" x14ac:dyDescent="0.35">
      <c r="A1319" s="2" t="s">
        <v>225</v>
      </c>
      <c r="B1319" s="9">
        <v>38491</v>
      </c>
      <c r="C1319" s="18">
        <v>0.73</v>
      </c>
      <c r="D1319" s="12">
        <v>7.1</v>
      </c>
      <c r="F1319" s="12">
        <v>1.5</v>
      </c>
      <c r="H1319" s="23">
        <f>10^-(D1319)</f>
        <v>7.943282347242818E-8</v>
      </c>
      <c r="I1319" s="32">
        <v>0.01</v>
      </c>
      <c r="J1319" s="25">
        <v>0.02</v>
      </c>
      <c r="K1319" s="29">
        <v>1</v>
      </c>
      <c r="L1319" s="25">
        <v>133</v>
      </c>
      <c r="M1319" s="29">
        <v>0.3</v>
      </c>
      <c r="N1319" s="25">
        <v>0.35</v>
      </c>
      <c r="O1319" s="25">
        <v>1.79</v>
      </c>
      <c r="P1319" s="25">
        <v>10.1</v>
      </c>
      <c r="Q1319" s="25">
        <v>0.14000000000000001</v>
      </c>
      <c r="R1319" s="25">
        <v>11.7</v>
      </c>
      <c r="S1319" s="29">
        <v>1.1000000000000001</v>
      </c>
      <c r="T1319" s="51">
        <v>0.02</v>
      </c>
      <c r="U1319" s="42">
        <v>59.3</v>
      </c>
      <c r="V1319" s="42">
        <v>2.2200000000000002</v>
      </c>
      <c r="W1319" s="42">
        <v>0.02</v>
      </c>
      <c r="X1319" s="42">
        <v>23</v>
      </c>
      <c r="Y1319" s="44">
        <v>6.19</v>
      </c>
      <c r="Z1319" s="87">
        <f>(H1319/H$3)+(I1319/I$3*3)+(J1319/J$3)+(L1319/L$3*2)+(N1319/N$3*2)+(O1319/O$3)+(P1319/P$3*2)+(Q1319/Q$3*2)+(R1319/R$3)</f>
        <v>8.0422104568211044</v>
      </c>
      <c r="AA1319" s="88">
        <f>(T1319/T$3*3)+(U1319/U$3*2)+(V1319/V$3)+(W1319/W$3)+(X1319/X$3)+Y1319</f>
        <v>8.1101906394143359</v>
      </c>
      <c r="AB1319" s="90">
        <f>(Z1319-AA1319)/(Z1319+AA1319)</f>
        <v>-4.2086735085519501E-3</v>
      </c>
      <c r="AD1319" s="100"/>
      <c r="AE1319" s="96"/>
    </row>
    <row r="1320" spans="1:31" x14ac:dyDescent="0.35">
      <c r="A1320" s="2" t="s">
        <v>111</v>
      </c>
      <c r="B1320" s="9">
        <v>38692</v>
      </c>
      <c r="C1320" s="19">
        <v>18.649999999999999</v>
      </c>
      <c r="D1320" s="12">
        <v>7.1</v>
      </c>
      <c r="F1320" s="12">
        <v>3</v>
      </c>
      <c r="H1320" s="23">
        <f>10^-(D1320)</f>
        <v>7.943282347242818E-8</v>
      </c>
      <c r="I1320" s="24">
        <v>5.0000000000000001E-3</v>
      </c>
      <c r="J1320" s="25">
        <v>0.41</v>
      </c>
      <c r="K1320" s="29">
        <v>1</v>
      </c>
      <c r="L1320" s="25">
        <v>98.4</v>
      </c>
      <c r="M1320" s="29">
        <v>1</v>
      </c>
      <c r="N1320" s="25">
        <v>2.95</v>
      </c>
      <c r="O1320" s="25">
        <v>2.9</v>
      </c>
      <c r="P1320" s="25">
        <v>12.3</v>
      </c>
      <c r="Q1320" s="25">
        <v>0.26</v>
      </c>
      <c r="R1320" s="25">
        <v>16.100000000000001</v>
      </c>
      <c r="S1320" s="29">
        <v>5</v>
      </c>
      <c r="T1320" s="51">
        <v>0.39</v>
      </c>
      <c r="U1320" s="42">
        <v>10</v>
      </c>
      <c r="V1320" s="42">
        <v>0.44</v>
      </c>
      <c r="W1320" s="42">
        <v>0.03</v>
      </c>
      <c r="X1320" s="42">
        <v>20</v>
      </c>
      <c r="Y1320" s="44">
        <v>6.1</v>
      </c>
      <c r="Z1320" s="87">
        <f>(H1320/H$3)+(I1320/I$3*3)+(J1320/J$3)+(L1320/L$3*2)+(N1320/N$3*2)+(O1320/O$3)+(P1320/P$3*2)+(Q1320/Q$3*2)+(R1320/R$3)</f>
        <v>6.835020968897255</v>
      </c>
      <c r="AA1320" s="88">
        <f>(T1320/T$3*3)+(U1320/U$3*2)+(V1320/V$3)+(W1320/W$3)+(X1320/X$3)+Y1320</f>
        <v>6.8924250565206222</v>
      </c>
      <c r="AB1320" s="90">
        <f>(Z1320-AA1320)/(Z1320+AA1320)</f>
        <v>-4.1817019361851619E-3</v>
      </c>
      <c r="AC1320" s="19">
        <v>6.83</v>
      </c>
      <c r="AD1320" s="99">
        <v>-6.88</v>
      </c>
      <c r="AE1320" s="95">
        <v>-0.65</v>
      </c>
    </row>
    <row r="1321" spans="1:31" x14ac:dyDescent="0.35">
      <c r="A1321" s="2" t="s">
        <v>334</v>
      </c>
      <c r="B1321" s="9">
        <v>39162</v>
      </c>
      <c r="C1321" s="18">
        <v>2.08</v>
      </c>
      <c r="D1321" s="12">
        <v>5.37</v>
      </c>
      <c r="F1321" s="12">
        <v>8.1</v>
      </c>
      <c r="G1321" s="17"/>
      <c r="H1321" s="23">
        <f>10^-(D1321)</f>
        <v>4.2657951880159181E-6</v>
      </c>
      <c r="I1321" s="32">
        <v>0.01</v>
      </c>
      <c r="J1321" s="25">
        <v>0.06</v>
      </c>
      <c r="K1321" s="29">
        <v>5.9</v>
      </c>
      <c r="L1321" s="25">
        <v>12.2</v>
      </c>
      <c r="M1321" s="36"/>
      <c r="N1321" s="25">
        <v>0.97</v>
      </c>
      <c r="O1321" s="25">
        <v>21.6</v>
      </c>
      <c r="P1321" s="25">
        <v>3.39</v>
      </c>
      <c r="Q1321" s="25">
        <v>0.06</v>
      </c>
      <c r="R1321" s="25">
        <v>9.44</v>
      </c>
      <c r="S1321" s="36"/>
      <c r="T1321" s="51">
        <v>0.02</v>
      </c>
      <c r="U1321" s="42">
        <v>30.3</v>
      </c>
      <c r="V1321" s="42">
        <v>38.24</v>
      </c>
      <c r="W1321" s="42">
        <v>0.01</v>
      </c>
      <c r="X1321" s="42">
        <v>17</v>
      </c>
      <c r="Y1321" s="44">
        <v>0.18</v>
      </c>
      <c r="Z1321" s="87">
        <f>(H1321/H$3)+(I1321/I$3*3)+(J1321/J$3)+(L1321/L$3*2)+(N1321/N$3*2)+(O1321/O$3)+(P1321/P$3*2)+(Q1321/Q$3*2)+(R1321/R$3)</f>
        <v>1.8920926203719091</v>
      </c>
      <c r="AA1321" s="88">
        <f>(T1321/T$3*3)+(U1321/U$3*2)+(V1321/V$3)+(W1321/W$3)+(X1321/X$3)+Y1321</f>
        <v>1.9079620723163764</v>
      </c>
      <c r="AB1321" s="90">
        <f>(Z1321-AA1321)/(Z1321+AA1321)</f>
        <v>-4.1761114583434419E-3</v>
      </c>
      <c r="AD1321" s="100"/>
      <c r="AE1321" s="96"/>
    </row>
    <row r="1322" spans="1:31" x14ac:dyDescent="0.35">
      <c r="A1322" s="2" t="s">
        <v>296</v>
      </c>
      <c r="B1322" s="9">
        <v>35527</v>
      </c>
      <c r="C1322" s="18">
        <v>1.99</v>
      </c>
      <c r="D1322" s="12">
        <v>6.97</v>
      </c>
      <c r="F1322" s="12">
        <v>4.5</v>
      </c>
      <c r="H1322" s="23">
        <f>10^-(D1322)</f>
        <v>1.0715193052376054E-7</v>
      </c>
      <c r="I1322" s="32">
        <v>0.01</v>
      </c>
      <c r="J1322" s="25">
        <v>0.01</v>
      </c>
      <c r="K1322" s="33"/>
      <c r="L1322" s="25">
        <v>89</v>
      </c>
      <c r="M1322" s="33"/>
      <c r="N1322" s="25">
        <v>0.01</v>
      </c>
      <c r="O1322" s="25">
        <v>19</v>
      </c>
      <c r="P1322" s="25">
        <v>8</v>
      </c>
      <c r="Q1322" s="25">
        <v>0.25</v>
      </c>
      <c r="R1322" s="25">
        <v>20</v>
      </c>
      <c r="S1322" s="34"/>
      <c r="T1322" s="51">
        <v>0.08</v>
      </c>
      <c r="U1322" s="42">
        <v>67.8</v>
      </c>
      <c r="V1322" s="42">
        <v>87.35</v>
      </c>
      <c r="W1322" s="42">
        <v>0.11</v>
      </c>
      <c r="X1322" s="42">
        <v>53</v>
      </c>
      <c r="Y1322" s="44">
        <v>2.2000000000000002</v>
      </c>
      <c r="Z1322" s="87">
        <f>(H1322/H$3)+(I1322/I$3*3)+(J1322/J$3)+(L1322/L$3*2)+(N1322/N$3*2)+(O1322/O$3)+(P1322/P$3*2)+(Q1322/Q$3*2)+(R1322/R$3)</f>
        <v>6.4662866228406992</v>
      </c>
      <c r="AA1322" s="88">
        <f>(T1322/T$3*3)+(U1322/U$3*2)+(V1322/V$3)+(W1322/W$3)+(X1322/X$3)+Y1322</f>
        <v>6.5203236581305939</v>
      </c>
      <c r="AB1322" s="90">
        <f>(Z1322-AA1322)/(Z1322+AA1322)</f>
        <v>-4.1609807425323879E-3</v>
      </c>
      <c r="AD1322" s="100"/>
      <c r="AE1322" s="96"/>
    </row>
    <row r="1323" spans="1:31" x14ac:dyDescent="0.35">
      <c r="A1323" s="2" t="s">
        <v>289</v>
      </c>
      <c r="B1323" s="9">
        <v>38692</v>
      </c>
      <c r="C1323" s="18">
        <v>9.0299999999999994</v>
      </c>
      <c r="D1323" s="12">
        <v>7</v>
      </c>
      <c r="E1323" s="16"/>
      <c r="F1323" s="12">
        <v>1.2</v>
      </c>
      <c r="H1323" s="23">
        <f>10^-(D1323)</f>
        <v>9.9999999999999995E-8</v>
      </c>
      <c r="I1323" s="28"/>
      <c r="J1323" s="25">
        <v>0.03</v>
      </c>
      <c r="K1323" s="29">
        <v>1</v>
      </c>
      <c r="L1323" s="25">
        <v>94.5</v>
      </c>
      <c r="M1323" s="29">
        <v>1</v>
      </c>
      <c r="N1323" s="25">
        <v>0.01</v>
      </c>
      <c r="O1323" s="25">
        <v>1.9</v>
      </c>
      <c r="P1323" s="25">
        <v>6.2</v>
      </c>
      <c r="Q1323" s="25">
        <v>0.03</v>
      </c>
      <c r="R1323" s="25">
        <v>13.3</v>
      </c>
      <c r="S1323" s="29">
        <v>5</v>
      </c>
      <c r="T1323" s="51">
        <v>0.03</v>
      </c>
      <c r="U1323" s="42">
        <v>61</v>
      </c>
      <c r="V1323" s="42">
        <v>75.25</v>
      </c>
      <c r="W1323" s="42">
        <v>0.09</v>
      </c>
      <c r="X1323" s="42">
        <v>29</v>
      </c>
      <c r="Y1323" s="44">
        <v>2.6</v>
      </c>
      <c r="Z1323" s="87">
        <f>(H1323/H$3)+(I1323/I$3*3)+(J1323/J$3)+(L1323/L$3*2)+(N1323/N$3*2)+(O1323/O$3)+(P1323/P$3*2)+(Q1323/Q$3*2)+(R1323/R$3)</f>
        <v>5.8558697356892742</v>
      </c>
      <c r="AA1323" s="88">
        <f>(T1323/T$3*3)+(U1323/U$3*2)+(V1323/V$3)+(W1323/W$3)+(X1323/X$3)+Y1323</f>
        <v>5.9045748226752055</v>
      </c>
      <c r="AB1323" s="90">
        <f>(Z1323-AA1323)/(Z1323+AA1323)</f>
        <v>-4.1414324725752329E-3</v>
      </c>
      <c r="AC1323" s="19">
        <v>5.85</v>
      </c>
      <c r="AD1323" s="99">
        <v>-5.9</v>
      </c>
      <c r="AE1323" s="95">
        <v>-0.83</v>
      </c>
    </row>
    <row r="1324" spans="1:31" x14ac:dyDescent="0.35">
      <c r="A1324" s="2" t="s">
        <v>230</v>
      </c>
      <c r="B1324" s="9">
        <v>42256</v>
      </c>
      <c r="C1324" s="18">
        <v>10.84</v>
      </c>
      <c r="D1324" s="12">
        <v>7.1</v>
      </c>
      <c r="F1324" s="12">
        <v>1.4</v>
      </c>
      <c r="H1324" s="23">
        <f>10^-(D1324)</f>
        <v>7.943282347242818E-8</v>
      </c>
      <c r="I1324" s="32">
        <v>0.03</v>
      </c>
      <c r="J1324" s="25">
        <v>0.03</v>
      </c>
      <c r="K1324" s="36"/>
      <c r="L1324" s="25">
        <v>131</v>
      </c>
      <c r="M1324" s="36"/>
      <c r="N1324" s="25">
        <v>0.62</v>
      </c>
      <c r="O1324" s="25">
        <v>1.63</v>
      </c>
      <c r="P1324" s="25">
        <v>11.9</v>
      </c>
      <c r="Q1324" s="25">
        <v>0.14000000000000001</v>
      </c>
      <c r="R1324" s="25">
        <v>41.1</v>
      </c>
      <c r="S1324" s="36"/>
      <c r="T1324" s="51">
        <v>0.02</v>
      </c>
      <c r="U1324" s="42">
        <v>88.2</v>
      </c>
      <c r="V1324" s="42">
        <v>0.47</v>
      </c>
      <c r="W1324" s="42">
        <v>0.02</v>
      </c>
      <c r="X1324" s="42">
        <v>50</v>
      </c>
      <c r="Y1324" s="44">
        <v>6.2</v>
      </c>
      <c r="Z1324" s="87">
        <f>(H1324/H$3)+(I1324/I$3*3)+(J1324/J$3)+(L1324/L$3*2)+(N1324/N$3*2)+(O1324/O$3)+(P1324/P$3*2)+(Q1324/Q$3*2)+(R1324/R$3)</f>
        <v>9.3776702505058793</v>
      </c>
      <c r="AA1324" s="88">
        <f>(T1324/T$3*3)+(U1324/U$3*2)+(V1324/V$3)+(W1324/W$3)+(X1324/X$3)+Y1324</f>
        <v>9.4552455742769048</v>
      </c>
      <c r="AB1324" s="90">
        <f>(Z1324-AA1324)/(Z1324+AA1324)</f>
        <v>-4.1191350554937358E-3</v>
      </c>
      <c r="AC1324" s="19">
        <v>9.39</v>
      </c>
      <c r="AD1324" s="13">
        <v>9.4600000000000009</v>
      </c>
      <c r="AE1324" s="95">
        <v>0.73</v>
      </c>
    </row>
    <row r="1325" spans="1:31" x14ac:dyDescent="0.35">
      <c r="A1325" s="2" t="s">
        <v>102</v>
      </c>
      <c r="B1325" s="9">
        <v>34949</v>
      </c>
      <c r="C1325" s="18">
        <v>3.7</v>
      </c>
      <c r="D1325" s="12">
        <v>6.97</v>
      </c>
      <c r="F1325" s="12">
        <v>4.0999999999999996</v>
      </c>
      <c r="H1325" s="23">
        <f>10^-(D1325)</f>
        <v>1.0715193052376054E-7</v>
      </c>
      <c r="I1325" s="28"/>
      <c r="J1325" s="25">
        <v>0.56999999999999995</v>
      </c>
      <c r="K1325" s="30">
        <v>1</v>
      </c>
      <c r="L1325" s="25">
        <v>91.7</v>
      </c>
      <c r="M1325" s="30">
        <v>1</v>
      </c>
      <c r="N1325" s="25">
        <v>2.5099999999999998</v>
      </c>
      <c r="O1325" s="25">
        <v>1.8</v>
      </c>
      <c r="P1325" s="25">
        <v>7.5</v>
      </c>
      <c r="Q1325" s="25">
        <v>0.26</v>
      </c>
      <c r="R1325" s="25">
        <v>19.5</v>
      </c>
      <c r="S1325" s="31">
        <v>5</v>
      </c>
      <c r="T1325" s="51">
        <v>0.02</v>
      </c>
      <c r="U1325" s="42">
        <v>24.5</v>
      </c>
      <c r="V1325" s="42">
        <v>0.22</v>
      </c>
      <c r="W1325" s="42">
        <v>3.2845000000000001E-3</v>
      </c>
      <c r="X1325" s="42">
        <v>25</v>
      </c>
      <c r="Y1325" s="44">
        <v>5.05</v>
      </c>
      <c r="Z1325" s="87">
        <f>(H1325/H$3)+(I1325/I$3*3)+(J1325/J$3)+(L1325/L$3*2)+(N1325/N$3*2)+(O1325/O$3)+(P1325/P$3*2)+(Q1325/Q$3*2)+(R1325/R$3)</f>
        <v>6.218124266565674</v>
      </c>
      <c r="AA1325" s="88">
        <f>(T1325/T$3*3)+(U1325/U$3*2)+(V1325/V$3)+(W1325/W$3)+(X1325/X$3)+Y1325</f>
        <v>6.2695149445284244</v>
      </c>
      <c r="AB1325" s="90">
        <f>(Z1325-AA1325)/(Z1325+AA1325)</f>
        <v>-4.1153237288513765E-3</v>
      </c>
    </row>
    <row r="1326" spans="1:31" x14ac:dyDescent="0.35">
      <c r="A1326" s="2" t="s">
        <v>310</v>
      </c>
      <c r="B1326" s="9">
        <v>41479</v>
      </c>
      <c r="C1326" s="18">
        <v>4.32</v>
      </c>
      <c r="D1326" s="12">
        <v>4.3</v>
      </c>
      <c r="F1326" s="12">
        <v>1.6</v>
      </c>
      <c r="H1326" s="23">
        <f>10^-(D1326)</f>
        <v>5.0118723362727238E-5</v>
      </c>
      <c r="I1326" s="32">
        <v>1.46</v>
      </c>
      <c r="J1326" s="25">
        <v>0.01</v>
      </c>
      <c r="K1326" s="33"/>
      <c r="L1326" s="25">
        <v>24.4</v>
      </c>
      <c r="M1326" s="33"/>
      <c r="N1326" s="25">
        <v>8.0000000000000002E-3</v>
      </c>
      <c r="O1326" s="25">
        <v>8.27</v>
      </c>
      <c r="P1326" s="25">
        <v>3.53</v>
      </c>
      <c r="Q1326" s="25">
        <v>0.09</v>
      </c>
      <c r="R1326" s="25">
        <v>8.4600000000000009</v>
      </c>
      <c r="S1326" s="34"/>
      <c r="T1326" s="51">
        <v>0.01</v>
      </c>
      <c r="U1326" s="42">
        <v>17.7</v>
      </c>
      <c r="V1326" s="42">
        <v>71.709999999999994</v>
      </c>
      <c r="W1326" s="42">
        <v>3.2799999999999999E-3</v>
      </c>
      <c r="X1326" s="42">
        <v>24</v>
      </c>
      <c r="Y1326" s="43">
        <v>7.0000000000000007E-2</v>
      </c>
      <c r="Z1326" s="87">
        <f>(H1326/H$3)+(I1326/I$3*3)+(J1326/J$3)+(L1326/L$3*2)+(N1326/N$3*2)+(O1326/O$3)+(P1326/P$3*2)+(Q1326/Q$3*2)+(R1326/R$3)</f>
        <v>2.253986302710925</v>
      </c>
      <c r="AA1326" s="88">
        <f>(T1326/T$3*3)+(U1326/U$3*2)+(V1326/V$3)+(W1326/W$3)+(X1326/X$3)+Y1326</f>
        <v>2.272491285569755</v>
      </c>
      <c r="AB1326" s="90">
        <f>(Z1326-AA1326)/(Z1326+AA1326)</f>
        <v>-4.0881640299601741E-3</v>
      </c>
      <c r="AC1326" s="19">
        <v>2.2000000000000002</v>
      </c>
      <c r="AD1326" s="13">
        <v>2.27</v>
      </c>
      <c r="AE1326" s="94">
        <v>3.13</v>
      </c>
    </row>
    <row r="1327" spans="1:31" x14ac:dyDescent="0.35">
      <c r="A1327" s="2" t="s">
        <v>348</v>
      </c>
      <c r="B1327" s="9">
        <v>38852</v>
      </c>
      <c r="C1327" s="20"/>
      <c r="D1327" s="12">
        <v>5.18</v>
      </c>
      <c r="F1327" s="12">
        <v>1.9</v>
      </c>
      <c r="G1327" s="16"/>
      <c r="H1327" s="23">
        <f>10^-(D1327)</f>
        <v>6.6069344800759593E-6</v>
      </c>
      <c r="I1327" s="24">
        <v>1E-3</v>
      </c>
      <c r="J1327" s="25">
        <v>0.02</v>
      </c>
      <c r="K1327" s="30">
        <v>5</v>
      </c>
      <c r="L1327" s="25">
        <v>16.45</v>
      </c>
      <c r="M1327" s="30">
        <v>5</v>
      </c>
      <c r="N1327" s="25">
        <v>0.12</v>
      </c>
      <c r="O1327" s="25">
        <v>8.67</v>
      </c>
      <c r="P1327" s="25">
        <v>10.46</v>
      </c>
      <c r="Q1327" s="25">
        <v>0.11</v>
      </c>
      <c r="R1327" s="25">
        <v>132.5</v>
      </c>
      <c r="S1327" s="31">
        <v>20</v>
      </c>
      <c r="T1327" s="51">
        <v>0.06</v>
      </c>
      <c r="U1327" s="42">
        <v>62</v>
      </c>
      <c r="V1327" s="42">
        <v>14.21</v>
      </c>
      <c r="W1327" s="42">
        <v>0.02</v>
      </c>
      <c r="X1327" s="42">
        <v>214</v>
      </c>
      <c r="Y1327" s="44">
        <v>0.18</v>
      </c>
      <c r="Z1327" s="87">
        <f>(H1327/H$3)+(I1327/I$3*3)+(J1327/J$3)+(L1327/L$3*2)+(N1327/N$3*2)+(O1327/O$3)+(P1327/P$3*2)+(Q1327/Q$3*2)+(R1327/R$3)</f>
        <v>7.6760545125937432</v>
      </c>
      <c r="AA1327" s="88">
        <f>(T1327/T$3*3)+(U1327/U$3*2)+(V1327/V$3)+(W1327/W$3)+(X1327/X$3)+Y1327</f>
        <v>7.7389205471360025</v>
      </c>
      <c r="AB1327" s="90">
        <f>(Z1327-AA1327)/(Z1327+AA1327)</f>
        <v>-4.0782443240204328E-3</v>
      </c>
      <c r="AC1327" s="19">
        <v>7.68</v>
      </c>
      <c r="AD1327" s="99">
        <v>7.75</v>
      </c>
      <c r="AE1327" s="95">
        <v>-0.93</v>
      </c>
    </row>
    <row r="1328" spans="1:31" x14ac:dyDescent="0.35">
      <c r="A1328" s="2" t="s">
        <v>324</v>
      </c>
      <c r="B1328" s="9">
        <v>40080</v>
      </c>
      <c r="C1328" s="18">
        <v>11.67</v>
      </c>
      <c r="D1328" s="12">
        <v>6.32</v>
      </c>
      <c r="F1328" s="12">
        <v>2.8</v>
      </c>
      <c r="H1328" s="23">
        <f>10^-(D1328)</f>
        <v>4.7863009232263745E-7</v>
      </c>
      <c r="I1328" s="32">
        <v>0.01</v>
      </c>
      <c r="J1328" s="25">
        <v>0.65</v>
      </c>
      <c r="K1328" s="30">
        <v>1.6</v>
      </c>
      <c r="L1328" s="25">
        <v>61.1</v>
      </c>
      <c r="M1328" s="30">
        <v>0.5</v>
      </c>
      <c r="N1328" s="25">
        <v>2.36</v>
      </c>
      <c r="O1328" s="25">
        <v>1.3</v>
      </c>
      <c r="P1328" s="25">
        <v>6.77</v>
      </c>
      <c r="Q1328" s="25">
        <v>1.43</v>
      </c>
      <c r="R1328" s="25">
        <v>30.8</v>
      </c>
      <c r="S1328" s="31">
        <v>31</v>
      </c>
      <c r="T1328" s="51">
        <v>0.02</v>
      </c>
      <c r="U1328" s="42">
        <v>70.400000000000006</v>
      </c>
      <c r="V1328" s="42">
        <v>0.22</v>
      </c>
      <c r="W1328" s="42">
        <v>3.6099999999999999E-3</v>
      </c>
      <c r="X1328" s="42">
        <v>70</v>
      </c>
      <c r="Y1328" s="44">
        <v>1.75</v>
      </c>
      <c r="Z1328" s="87">
        <f>(H1328/H$3)+(I1328/I$3*3)+(J1328/J$3)+(L1328/L$3*2)+(N1328/N$3*2)+(O1328/O$3)+(P1328/P$3*2)+(Q1328/Q$3*2)+(R1328/R$3)</f>
        <v>5.1526280351126825</v>
      </c>
      <c r="AA1328" s="88">
        <f>(T1328/T$3*3)+(U1328/U$3*2)+(V1328/V$3)+(W1328/W$3)+(X1328/X$3)+Y1328</f>
        <v>5.1944687750314946</v>
      </c>
      <c r="AB1328" s="90">
        <f>(Z1328-AA1328)/(Z1328+AA1328)</f>
        <v>-4.0437178356920282E-3</v>
      </c>
      <c r="AE1328" s="95">
        <v>0.08</v>
      </c>
    </row>
    <row r="1329" spans="1:31" x14ac:dyDescent="0.35">
      <c r="A1329" s="2" t="s">
        <v>368</v>
      </c>
      <c r="B1329" s="9">
        <v>36265</v>
      </c>
      <c r="C1329" s="18">
        <v>0.56999999999999995</v>
      </c>
      <c r="D1329" s="12">
        <v>4.87</v>
      </c>
      <c r="F1329" s="12">
        <v>7.2</v>
      </c>
      <c r="H1329" s="23">
        <f>10^-(D1329)</f>
        <v>1.3489628825916516E-5</v>
      </c>
      <c r="I1329" s="24">
        <v>0.02</v>
      </c>
      <c r="J1329" s="25">
        <v>0.01</v>
      </c>
      <c r="K1329" s="33"/>
      <c r="L1329" s="25">
        <v>28</v>
      </c>
      <c r="M1329" s="33"/>
      <c r="N1329" s="25">
        <v>0.02</v>
      </c>
      <c r="O1329" s="25">
        <v>15</v>
      </c>
      <c r="P1329" s="25">
        <v>5.2</v>
      </c>
      <c r="Q1329" s="25">
        <v>0.96</v>
      </c>
      <c r="R1329" s="25">
        <v>24</v>
      </c>
      <c r="S1329" s="34"/>
      <c r="T1329" s="51">
        <v>0.01</v>
      </c>
      <c r="U1329" s="42">
        <v>39.200000000000003</v>
      </c>
      <c r="V1329" s="42">
        <v>71.8</v>
      </c>
      <c r="W1329" s="42">
        <v>0.01</v>
      </c>
      <c r="X1329" s="42">
        <v>43</v>
      </c>
      <c r="Y1329" s="44">
        <v>0.13</v>
      </c>
      <c r="Z1329" s="87">
        <f>(H1329/H$3)+(I1329/I$3*3)+(J1329/J$3)+(L1329/L$3*2)+(N1329/N$3*2)+(O1329/O$3)+(P1329/P$3*2)+(Q1329/Q$3*2)+(R1329/R$3)</f>
        <v>3.2910332673983076</v>
      </c>
      <c r="AA1329" s="88">
        <f>(T1329/T$3*3)+(U1329/U$3*2)+(V1329/V$3)+(W1329/W$3)+(X1329/X$3)+Y1329</f>
        <v>3.3176454336763515</v>
      </c>
      <c r="AB1329" s="90">
        <f>(Z1329-AA1329)/(Z1329+AA1329)</f>
        <v>-4.0268512787157238E-3</v>
      </c>
    </row>
    <row r="1330" spans="1:31" x14ac:dyDescent="0.35">
      <c r="A1330" s="2" t="s">
        <v>125</v>
      </c>
      <c r="B1330" s="9">
        <v>42319</v>
      </c>
      <c r="C1330" s="18">
        <v>8.6999999999999993</v>
      </c>
      <c r="D1330" s="12">
        <v>7.19</v>
      </c>
      <c r="F1330" s="12">
        <v>2.5</v>
      </c>
      <c r="H1330" s="23">
        <f>10^-(D1330)</f>
        <v>6.4565422903465397E-8</v>
      </c>
      <c r="J1330" s="25">
        <v>0.22</v>
      </c>
      <c r="K1330" s="30">
        <v>0.9</v>
      </c>
      <c r="L1330" s="25">
        <v>114</v>
      </c>
      <c r="M1330" s="30">
        <v>0.2</v>
      </c>
      <c r="N1330" s="25">
        <v>2.87</v>
      </c>
      <c r="O1330" s="25">
        <v>2.0699999999999998</v>
      </c>
      <c r="P1330" s="25">
        <v>9.59</v>
      </c>
      <c r="Q1330" s="25">
        <v>0.17</v>
      </c>
      <c r="R1330" s="25">
        <v>13.3</v>
      </c>
      <c r="S1330" s="31">
        <v>3.91</v>
      </c>
      <c r="T1330" s="51">
        <v>0.01</v>
      </c>
      <c r="U1330" s="42">
        <v>32.799999999999997</v>
      </c>
      <c r="V1330" s="42">
        <v>0.22</v>
      </c>
      <c r="W1330" s="42">
        <v>4.5999999999999999E-3</v>
      </c>
      <c r="X1330" s="42">
        <v>27</v>
      </c>
      <c r="Y1330" s="44">
        <v>5.84</v>
      </c>
      <c r="Z1330" s="87">
        <f>(H1330/H$3)+(I1330/I$3*3)+(J1330/J$3)+(L1330/L$3*2)+(N1330/N$3*2)+(O1330/O$3)+(P1330/P$3*2)+(Q1330/Q$3*2)+(R1330/R$3)</f>
        <v>7.23023820490197</v>
      </c>
      <c r="AA1330" s="88">
        <f>(T1330/T$3*3)+(U1330/U$3*2)+(V1330/V$3)+(W1330/W$3)+(X1330/X$3)+Y1330</f>
        <v>7.2884358160153191</v>
      </c>
      <c r="AB1330" s="90">
        <f>(Z1330-AA1330)/(Z1330+AA1330)</f>
        <v>-4.0084659955518563E-3</v>
      </c>
      <c r="AC1330" s="19">
        <v>7.28</v>
      </c>
      <c r="AD1330" s="99">
        <v>7.29</v>
      </c>
      <c r="AE1330" s="95">
        <v>0.04</v>
      </c>
    </row>
    <row r="1331" spans="1:31" x14ac:dyDescent="0.35">
      <c r="A1331" s="2" t="s">
        <v>225</v>
      </c>
      <c r="B1331" s="9">
        <v>39238</v>
      </c>
      <c r="C1331" s="18">
        <v>0.75</v>
      </c>
      <c r="D1331" s="12">
        <v>7.05</v>
      </c>
      <c r="F1331" s="12">
        <v>1.5</v>
      </c>
      <c r="H1331" s="23">
        <f>10^-(D1331)</f>
        <v>8.9125093813374537E-8</v>
      </c>
      <c r="I1331" s="28"/>
      <c r="J1331" s="25">
        <v>0.02</v>
      </c>
      <c r="L1331" s="25">
        <v>135</v>
      </c>
      <c r="N1331" s="25">
        <v>0.36</v>
      </c>
      <c r="O1331" s="25">
        <v>1.65</v>
      </c>
      <c r="P1331" s="25">
        <v>9.67</v>
      </c>
      <c r="Q1331" s="25">
        <v>0.14000000000000001</v>
      </c>
      <c r="R1331" s="25">
        <v>10.3</v>
      </c>
      <c r="S1331" s="36"/>
      <c r="T1331" s="51">
        <v>0.02</v>
      </c>
      <c r="U1331" s="42">
        <v>52.7</v>
      </c>
      <c r="V1331" s="42">
        <v>3.32</v>
      </c>
      <c r="W1331" s="42">
        <v>0.03</v>
      </c>
      <c r="X1331" s="42">
        <v>20</v>
      </c>
      <c r="Y1331" s="44">
        <v>6.39</v>
      </c>
      <c r="Z1331" s="87">
        <f>(H1331/H$3)+(I1331/I$3*3)+(J1331/J$3)+(L1331/L$3*2)+(N1331/N$3*2)+(O1331/O$3)+(P1331/P$3*2)+(Q1331/Q$3*2)+(R1331/R$3)</f>
        <v>8.0414040402728677</v>
      </c>
      <c r="AA1331" s="88">
        <f>(T1331/T$3*3)+(U1331/U$3*2)+(V1331/V$3)+(W1331/W$3)+(X1331/X$3)+Y1331</f>
        <v>8.1061239194333528</v>
      </c>
      <c r="AB1331" s="90">
        <f>(Z1331-AA1331)/(Z1331+AA1331)</f>
        <v>-4.0080363583815419E-3</v>
      </c>
      <c r="AD1331" s="100"/>
      <c r="AE1331" s="96"/>
    </row>
    <row r="1332" spans="1:31" x14ac:dyDescent="0.35">
      <c r="A1332" s="2" t="s">
        <v>255</v>
      </c>
      <c r="B1332" s="9">
        <v>39210</v>
      </c>
      <c r="C1332" s="18">
        <v>6</v>
      </c>
      <c r="D1332" s="12">
        <v>7.53</v>
      </c>
      <c r="F1332" s="12">
        <v>1.1000000000000001</v>
      </c>
      <c r="H1332" s="23">
        <f>10^-(D1332)</f>
        <v>2.9512092266663779E-8</v>
      </c>
      <c r="I1332" s="32">
        <v>0.02</v>
      </c>
      <c r="J1332" s="25">
        <v>0.01</v>
      </c>
      <c r="L1332" s="25">
        <v>89.8</v>
      </c>
      <c r="N1332" s="25">
        <v>1E-3</v>
      </c>
      <c r="O1332" s="25">
        <v>7.22</v>
      </c>
      <c r="P1332" s="25">
        <v>13.2</v>
      </c>
      <c r="Q1332" s="25">
        <v>1E-3</v>
      </c>
      <c r="R1332" s="25">
        <v>20.7</v>
      </c>
      <c r="S1332" s="36"/>
      <c r="T1332" s="51">
        <v>0.08</v>
      </c>
      <c r="U1332" s="42">
        <v>91</v>
      </c>
      <c r="V1332" s="42">
        <v>16.149999999999999</v>
      </c>
      <c r="W1332" s="42">
        <v>3.2799999999999999E-3</v>
      </c>
      <c r="X1332" s="42">
        <v>33</v>
      </c>
      <c r="Y1332" s="44">
        <v>3.62</v>
      </c>
      <c r="Z1332" s="87">
        <f>(H1332/H$3)+(I1332/I$3*3)+(J1332/J$3)+(L1332/L$3*2)+(N1332/N$3*2)+(O1332/O$3)+(P1332/P$3*2)+(Q1332/Q$3*2)+(R1332/R$3)</f>
        <v>6.6549086489980356</v>
      </c>
      <c r="AA1332" s="88">
        <f>(T1332/T$3*3)+(U1332/U$3*2)+(V1332/V$3)+(W1332/W$3)+(X1332/X$3)+Y1332</f>
        <v>6.7084228267103398</v>
      </c>
      <c r="AB1332" s="90">
        <f>(Z1332-AA1332)/(Z1332+AA1332)</f>
        <v>-4.0045536406532597E-3</v>
      </c>
      <c r="AD1332" s="100"/>
      <c r="AE1332" s="96"/>
    </row>
    <row r="1333" spans="1:31" x14ac:dyDescent="0.35">
      <c r="A1333" s="2" t="s">
        <v>216</v>
      </c>
      <c r="B1333" s="9">
        <v>38847</v>
      </c>
      <c r="C1333" s="20"/>
      <c r="D1333" s="12">
        <v>7.71</v>
      </c>
      <c r="F1333" s="12">
        <v>1.1000000000000001</v>
      </c>
      <c r="G1333" s="17"/>
      <c r="H1333" s="23">
        <f>10^-(D1333)</f>
        <v>1.9498445997580434E-8</v>
      </c>
      <c r="I1333" s="28"/>
      <c r="J1333" s="25">
        <v>0.03</v>
      </c>
      <c r="K1333" s="30">
        <v>5</v>
      </c>
      <c r="L1333" s="25">
        <v>78.06</v>
      </c>
      <c r="M1333" s="30">
        <v>5</v>
      </c>
      <c r="N1333" s="25">
        <v>3</v>
      </c>
      <c r="O1333" s="25">
        <v>1.53</v>
      </c>
      <c r="P1333" s="25">
        <v>4.8600000000000003</v>
      </c>
      <c r="Q1333" s="25">
        <v>0.16</v>
      </c>
      <c r="R1333" s="25">
        <v>22.7</v>
      </c>
      <c r="S1333" s="31">
        <v>10</v>
      </c>
      <c r="T1333" s="51">
        <v>0.09</v>
      </c>
      <c r="U1333" s="42">
        <v>70</v>
      </c>
      <c r="V1333" s="42">
        <v>1.19</v>
      </c>
      <c r="W1333" s="42">
        <v>0.02</v>
      </c>
      <c r="X1333" s="42">
        <v>50</v>
      </c>
      <c r="Y1333" s="44">
        <v>2.59</v>
      </c>
      <c r="Z1333" s="87">
        <f>(H1333/H$3)+(I1333/I$3*3)+(J1333/J$3)+(L1333/L$3*2)+(N1333/N$3*2)+(O1333/O$3)+(P1333/P$3*2)+(Q1333/Q$3*2)+(R1333/R$3)</f>
        <v>5.4364831339500883</v>
      </c>
      <c r="AA1333" s="88">
        <f>(T1333/T$3*3)+(U1333/U$3*2)+(V1333/V$3)+(W1333/W$3)+(X1333/X$3)+Y1333</f>
        <v>5.4801793096777613</v>
      </c>
      <c r="AB1333" s="90">
        <f>(Z1333-AA1333)/(Z1333+AA1333)</f>
        <v>-4.0027046685114712E-3</v>
      </c>
      <c r="AC1333" s="19">
        <v>5.44</v>
      </c>
      <c r="AD1333" s="99">
        <v>5.48</v>
      </c>
      <c r="AE1333" s="95">
        <v>-0.81</v>
      </c>
    </row>
    <row r="1334" spans="1:31" x14ac:dyDescent="0.35">
      <c r="A1334" s="2" t="s">
        <v>304</v>
      </c>
      <c r="B1334" s="9">
        <v>37938</v>
      </c>
      <c r="C1334" s="18">
        <v>2.11</v>
      </c>
      <c r="D1334" s="12">
        <v>6.35</v>
      </c>
      <c r="F1334" s="12">
        <v>18</v>
      </c>
      <c r="H1334" s="23">
        <f>10^-(D1334)</f>
        <v>4.4668359215096327E-7</v>
      </c>
      <c r="I1334" s="32">
        <v>1E-3</v>
      </c>
      <c r="J1334" s="25">
        <v>0.49</v>
      </c>
      <c r="K1334" s="30">
        <v>2.2999999999999998</v>
      </c>
      <c r="L1334" s="25">
        <v>63.8</v>
      </c>
      <c r="M1334" s="30">
        <v>0.8</v>
      </c>
      <c r="N1334" s="25">
        <v>9.3000000000000007</v>
      </c>
      <c r="O1334" s="25">
        <v>5.7</v>
      </c>
      <c r="P1334" s="25">
        <v>1.99</v>
      </c>
      <c r="Q1334" s="25">
        <v>0.6</v>
      </c>
      <c r="R1334" s="25">
        <v>9.56</v>
      </c>
      <c r="S1334" s="31">
        <v>5.2</v>
      </c>
      <c r="T1334" s="51">
        <v>0.49</v>
      </c>
      <c r="U1334" s="42">
        <v>60.8</v>
      </c>
      <c r="V1334" s="42">
        <v>0.22</v>
      </c>
      <c r="W1334" s="42">
        <v>0.01</v>
      </c>
      <c r="X1334" s="42">
        <v>22</v>
      </c>
      <c r="Y1334" s="44">
        <v>2.42</v>
      </c>
      <c r="Z1334" s="87">
        <f>(H1334/H$3)+(I1334/I$3*3)+(J1334/J$3)+(L1334/L$3*2)+(N1334/N$3*2)+(O1334/O$3)+(P1334/P$3*2)+(Q1334/Q$3*2)+(R1334/R$3)</f>
        <v>4.2911751776436926</v>
      </c>
      <c r="AA1334" s="88">
        <f>(T1334/T$3*3)+(U1334/U$3*2)+(V1334/V$3)+(W1334/W$3)+(X1334/X$3)+Y1334</f>
        <v>4.3255804627520185</v>
      </c>
      <c r="AB1334" s="90">
        <f>(Z1334-AA1334)/(Z1334+AA1334)</f>
        <v>-3.9928351857899322E-3</v>
      </c>
      <c r="AD1334" s="100"/>
      <c r="AE1334" s="96"/>
    </row>
    <row r="1335" spans="1:31" x14ac:dyDescent="0.35">
      <c r="A1335" s="2" t="s">
        <v>268</v>
      </c>
      <c r="B1335" s="9">
        <v>38273</v>
      </c>
      <c r="C1335" s="19">
        <v>1.38</v>
      </c>
      <c r="D1335" s="12">
        <v>5</v>
      </c>
      <c r="F1335" s="12">
        <v>21</v>
      </c>
      <c r="H1335" s="23">
        <f>10^-(D1335)</f>
        <v>1.0000000000000001E-5</v>
      </c>
      <c r="I1335" s="24">
        <v>0.47</v>
      </c>
      <c r="J1335" s="25">
        <v>0.01</v>
      </c>
      <c r="K1335" s="29">
        <v>0.3</v>
      </c>
      <c r="L1335" s="25">
        <v>26.2</v>
      </c>
      <c r="M1335" s="29">
        <v>1.5</v>
      </c>
      <c r="N1335" s="25">
        <v>0.19</v>
      </c>
      <c r="O1335" s="25">
        <v>24.1</v>
      </c>
      <c r="P1335" s="25">
        <v>3.22</v>
      </c>
      <c r="Q1335" s="25">
        <v>0.04</v>
      </c>
      <c r="R1335" s="25">
        <v>10.6</v>
      </c>
      <c r="S1335" s="29">
        <v>91</v>
      </c>
      <c r="T1335" s="51">
        <v>0.01</v>
      </c>
      <c r="U1335" s="42">
        <v>51.6</v>
      </c>
      <c r="V1335" s="42">
        <v>40.99</v>
      </c>
      <c r="W1335" s="42">
        <v>7.0000000000000007E-2</v>
      </c>
      <c r="X1335" s="42">
        <v>25</v>
      </c>
      <c r="Y1335" s="44">
        <v>0.28999999999999998</v>
      </c>
      <c r="Z1335" s="87">
        <f>(H1335/H$3)+(I1335/I$3*3)+(J1335/J$3)+(L1335/L$3*2)+(N1335/N$3*2)+(O1335/O$3)+(P1335/P$3*2)+(Q1335/Q$3*2)+(R1335/R$3)</f>
        <v>2.7108216681308921</v>
      </c>
      <c r="AA1335" s="88">
        <f>(T1335/T$3*3)+(U1335/U$3*2)+(V1335/V$3)+(W1335/W$3)+(X1335/X$3)+Y1335</f>
        <v>2.73240199536539</v>
      </c>
      <c r="AB1335" s="90">
        <f>(Z1335-AA1335)/(Z1335+AA1335)</f>
        <v>-3.964622541458537E-3</v>
      </c>
      <c r="AD1335" s="100"/>
      <c r="AE1335" s="96"/>
    </row>
    <row r="1336" spans="1:31" x14ac:dyDescent="0.35">
      <c r="A1336" s="2" t="s">
        <v>133</v>
      </c>
      <c r="B1336" s="9">
        <v>36825</v>
      </c>
      <c r="C1336" s="18">
        <v>7.43</v>
      </c>
      <c r="D1336" s="12">
        <v>7.64</v>
      </c>
      <c r="F1336" s="12">
        <v>0.85</v>
      </c>
      <c r="H1336" s="23">
        <f>10^-(D1336)</f>
        <v>2.2908676527677693E-8</v>
      </c>
      <c r="I1336" s="32">
        <v>0.08</v>
      </c>
      <c r="J1336" s="25">
        <v>0.01</v>
      </c>
      <c r="K1336" s="30">
        <v>3.5</v>
      </c>
      <c r="L1336" s="25">
        <v>71.5</v>
      </c>
      <c r="M1336" s="30">
        <v>0.2</v>
      </c>
      <c r="N1336" s="25">
        <v>0.37</v>
      </c>
      <c r="O1336" s="25">
        <v>0.61</v>
      </c>
      <c r="P1336" s="25">
        <v>2.1</v>
      </c>
      <c r="Q1336" s="25">
        <v>0.08</v>
      </c>
      <c r="R1336" s="25">
        <v>6.6</v>
      </c>
      <c r="S1336" s="31">
        <v>1</v>
      </c>
      <c r="T1336" s="51">
        <v>7.0000000000000007E-2</v>
      </c>
      <c r="U1336" s="42">
        <v>41.2</v>
      </c>
      <c r="V1336" s="42">
        <v>0.22</v>
      </c>
      <c r="W1336" s="42">
        <v>3.2845000000000001E-3</v>
      </c>
      <c r="X1336" s="42">
        <v>18</v>
      </c>
      <c r="Y1336" s="44">
        <v>2.73</v>
      </c>
      <c r="Z1336" s="87">
        <f>(H1336/H$3)+(I1336/I$3*3)+(J1336/J$3)+(L1336/L$3*2)+(N1336/N$3*2)+(O1336/O$3)+(P1336/P$3*2)+(Q1336/Q$3*2)+(R1336/R$3)</f>
        <v>4.068928142961477</v>
      </c>
      <c r="AA1336" s="88">
        <f>(T1336/T$3*3)+(U1336/U$3*2)+(V1336/V$3)+(W1336/W$3)+(X1336/X$3)+Y1336</f>
        <v>4.1012963399707951</v>
      </c>
      <c r="AB1336" s="90">
        <f>(Z1336-AA1336)/(Z1336+AA1336)</f>
        <v>-3.9617267649053973E-3</v>
      </c>
      <c r="AD1336" s="100"/>
      <c r="AE1336" s="96"/>
    </row>
    <row r="1337" spans="1:31" x14ac:dyDescent="0.35">
      <c r="A1337" s="2" t="s">
        <v>109</v>
      </c>
      <c r="B1337" s="9">
        <v>33905</v>
      </c>
      <c r="C1337" s="19">
        <v>7.02</v>
      </c>
      <c r="D1337" s="12">
        <v>7.22</v>
      </c>
      <c r="F1337" s="12">
        <v>2.2000000000000002</v>
      </c>
      <c r="H1337" s="23">
        <f>10^-(D1337)</f>
        <v>6.0255958607435649E-8</v>
      </c>
      <c r="I1337" s="24">
        <v>4.0000000000000001E-3</v>
      </c>
      <c r="J1337" s="25">
        <v>0.36</v>
      </c>
      <c r="K1337" s="30">
        <v>1</v>
      </c>
      <c r="L1337" s="25">
        <v>38</v>
      </c>
      <c r="M1337" s="30">
        <v>1</v>
      </c>
      <c r="N1337" s="25">
        <v>0.37</v>
      </c>
      <c r="O1337" s="25">
        <v>1.7</v>
      </c>
      <c r="P1337" s="25">
        <v>2.8</v>
      </c>
      <c r="Q1337" s="25">
        <v>0.09</v>
      </c>
      <c r="R1337" s="25">
        <v>14</v>
      </c>
      <c r="S1337" s="31">
        <v>5</v>
      </c>
      <c r="T1337" s="51">
        <v>0.37</v>
      </c>
      <c r="U1337" s="42">
        <v>3.07</v>
      </c>
      <c r="V1337" s="42">
        <v>2.21</v>
      </c>
      <c r="W1337" s="42">
        <v>0.01</v>
      </c>
      <c r="X1337" s="42">
        <v>13</v>
      </c>
      <c r="Y1337" s="44">
        <v>2.36</v>
      </c>
      <c r="Z1337" s="87">
        <f>(H1337/H$3)+(I1337/I$3*3)+(J1337/J$3)+(L1337/L$3*2)+(N1337/N$3*2)+(O1337/O$3)+(P1337/P$3*2)+(Q1337/Q$3*2)+(R1337/R$3)</f>
        <v>2.8159750524579632</v>
      </c>
      <c r="AA1337" s="88">
        <f>(T1337/T$3*3)+(U1337/U$3*2)+(V1337/V$3)+(W1337/W$3)+(X1337/X$3)+Y1337</f>
        <v>2.8381758663078736</v>
      </c>
      <c r="AB1337" s="90">
        <f>(Z1337-AA1337)/(Z1337+AA1337)</f>
        <v>-3.926462906433394E-3</v>
      </c>
      <c r="AD1337" s="100"/>
      <c r="AE1337" s="96"/>
    </row>
    <row r="1338" spans="1:31" x14ac:dyDescent="0.35">
      <c r="A1338" s="2" t="s">
        <v>246</v>
      </c>
      <c r="B1338" s="9">
        <v>37378</v>
      </c>
      <c r="C1338" s="18">
        <v>2.5499999999999998</v>
      </c>
      <c r="D1338" s="12">
        <v>7.06</v>
      </c>
      <c r="F1338" s="12">
        <v>1.8</v>
      </c>
      <c r="H1338" s="23">
        <f>10^-(D1338)</f>
        <v>8.7096358995608061E-8</v>
      </c>
      <c r="I1338" s="32">
        <v>0.02</v>
      </c>
      <c r="J1338" s="25">
        <v>0.01</v>
      </c>
      <c r="K1338" s="30">
        <v>0.3</v>
      </c>
      <c r="L1338" s="25">
        <v>136</v>
      </c>
      <c r="M1338" s="30">
        <v>0.2</v>
      </c>
      <c r="N1338" s="25">
        <v>8.9999999999999993E-3</v>
      </c>
      <c r="O1338" s="25">
        <v>5.21</v>
      </c>
      <c r="P1338" s="25">
        <v>9.32</v>
      </c>
      <c r="Q1338" s="25">
        <v>2E-3</v>
      </c>
      <c r="R1338" s="25">
        <v>19.100000000000001</v>
      </c>
      <c r="S1338" s="31">
        <v>1.2</v>
      </c>
      <c r="T1338" s="51">
        <v>0.05</v>
      </c>
      <c r="U1338" s="42">
        <v>75.099999999999994</v>
      </c>
      <c r="V1338" s="42">
        <v>69.36</v>
      </c>
      <c r="W1338" s="42">
        <v>3.2845000000000001E-3</v>
      </c>
      <c r="X1338" s="42">
        <v>37</v>
      </c>
      <c r="Y1338" s="44">
        <v>4.8600000000000003</v>
      </c>
      <c r="Z1338" s="87">
        <f>(H1338/H$3)+(I1338/I$3*3)+(J1338/J$3)+(L1338/L$3*2)+(N1338/N$3*2)+(O1338/O$3)+(P1338/P$3*2)+(Q1338/Q$3*2)+(R1338/R$3)</f>
        <v>8.5204084856620153</v>
      </c>
      <c r="AA1338" s="88">
        <f>(T1338/T$3*3)+(U1338/U$3*2)+(V1338/V$3)+(W1338/W$3)+(X1338/X$3)+Y1338</f>
        <v>8.5875274026132757</v>
      </c>
      <c r="AB1338" s="90">
        <f>(Z1338-AA1338)/(Z1338+AA1338)</f>
        <v>-3.9232621275638278E-3</v>
      </c>
    </row>
    <row r="1339" spans="1:31" x14ac:dyDescent="0.35">
      <c r="A1339" s="2" t="s">
        <v>150</v>
      </c>
      <c r="B1339" s="9">
        <v>41200</v>
      </c>
      <c r="C1339" s="19">
        <v>9.4</v>
      </c>
      <c r="D1339" s="12">
        <v>7.19</v>
      </c>
      <c r="F1339" s="12">
        <v>2.1</v>
      </c>
      <c r="H1339" s="23">
        <f>10^-(D1339)</f>
        <v>6.4565422903465397E-8</v>
      </c>
      <c r="J1339" s="25">
        <v>0.24</v>
      </c>
      <c r="K1339" s="30">
        <v>3.1</v>
      </c>
      <c r="L1339" s="25">
        <v>119</v>
      </c>
      <c r="M1339" s="30">
        <v>0.2</v>
      </c>
      <c r="N1339" s="25">
        <v>2.67</v>
      </c>
      <c r="O1339" s="25">
        <v>2.3199999999999998</v>
      </c>
      <c r="P1339" s="25">
        <v>9.1300000000000008</v>
      </c>
      <c r="Q1339" s="25">
        <v>0.18</v>
      </c>
      <c r="R1339" s="25">
        <v>19.899999999999999</v>
      </c>
      <c r="S1339" s="31">
        <v>0.5</v>
      </c>
      <c r="T1339" s="51">
        <v>7.0000000000000007E-2</v>
      </c>
      <c r="U1339" s="42">
        <v>56.8</v>
      </c>
      <c r="V1339" s="42">
        <v>0.22</v>
      </c>
      <c r="W1339" s="42">
        <v>8.8699999999999994E-3</v>
      </c>
      <c r="X1339" s="42">
        <v>38</v>
      </c>
      <c r="Y1339" s="44">
        <v>5.53</v>
      </c>
      <c r="Z1339" s="87">
        <f>(H1339/H$3)+(I1339/I$3*3)+(J1339/J$3)+(L1339/L$3*2)+(N1339/N$3*2)+(O1339/O$3)+(P1339/P$3*2)+(Q1339/Q$3*2)+(R1339/R$3)</f>
        <v>7.7296829994991754</v>
      </c>
      <c r="AA1339" s="88">
        <f>(T1339/T$3*3)+(U1339/U$3*2)+(V1339/V$3)+(W1339/W$3)+(X1339/X$3)+Y1339</f>
        <v>7.7903558516057823</v>
      </c>
      <c r="AB1339" s="90">
        <f>(Z1339-AA1339)/(Z1339+AA1339)</f>
        <v>-3.9093234681102139E-3</v>
      </c>
      <c r="AC1339" s="19">
        <v>7.78</v>
      </c>
      <c r="AD1339" s="99">
        <v>7.79</v>
      </c>
      <c r="AE1339" s="95">
        <v>7.0000000000000007E-2</v>
      </c>
    </row>
    <row r="1340" spans="1:31" x14ac:dyDescent="0.35">
      <c r="A1340" s="2" t="s">
        <v>368</v>
      </c>
      <c r="B1340" s="9">
        <v>38111</v>
      </c>
      <c r="C1340" s="18">
        <v>1.06</v>
      </c>
      <c r="D1340" s="12">
        <v>4.96</v>
      </c>
      <c r="F1340" s="12">
        <v>9.3000000000000007</v>
      </c>
      <c r="H1340" s="23">
        <f>10^-(D1340)</f>
        <v>1.0964781961431843E-5</v>
      </c>
      <c r="I1340" s="32">
        <v>1.8400000000000001E-3</v>
      </c>
      <c r="J1340" s="25">
        <v>0.01</v>
      </c>
      <c r="K1340" s="29">
        <v>0.2</v>
      </c>
      <c r="L1340" s="25">
        <v>26.6</v>
      </c>
      <c r="M1340" s="29">
        <v>1</v>
      </c>
      <c r="N1340" s="25">
        <v>0.08</v>
      </c>
      <c r="O1340" s="25">
        <v>16.399999999999999</v>
      </c>
      <c r="P1340" s="25">
        <v>5.97</v>
      </c>
      <c r="Q1340" s="25">
        <v>2.88</v>
      </c>
      <c r="R1340" s="25">
        <v>37.799999999999997</v>
      </c>
      <c r="S1340" s="29">
        <v>110</v>
      </c>
      <c r="T1340" s="51">
        <v>0.01</v>
      </c>
      <c r="U1340" s="42">
        <v>34.4</v>
      </c>
      <c r="V1340" s="42">
        <v>81.319999999999993</v>
      </c>
      <c r="W1340" s="42">
        <v>5.9121E-3</v>
      </c>
      <c r="X1340" s="42">
        <v>65</v>
      </c>
      <c r="Y1340" s="44">
        <v>0.16</v>
      </c>
      <c r="Z1340" s="87">
        <f>(H1340/H$3)+(I1340/I$3*3)+(J1340/J$3)+(L1340/L$3*2)+(N1340/N$3*2)+(O1340/O$3)+(P1340/P$3*2)+(Q1340/Q$3*2)+(R1340/R$3)</f>
        <v>3.9906092581406414</v>
      </c>
      <c r="AA1340" s="88">
        <f>(T1340/T$3*3)+(U1340/U$3*2)+(V1340/V$3)+(W1340/W$3)+(X1340/X$3)+Y1340</f>
        <v>4.0217702005577536</v>
      </c>
      <c r="AB1340" s="90">
        <f>(Z1340-AA1340)/(Z1340+AA1340)</f>
        <v>-3.8890996835257573E-3</v>
      </c>
      <c r="AD1340" s="100"/>
      <c r="AE1340" s="96"/>
    </row>
    <row r="1341" spans="1:31" x14ac:dyDescent="0.35">
      <c r="A1341" s="2" t="s">
        <v>135</v>
      </c>
      <c r="B1341" s="9">
        <v>38846</v>
      </c>
      <c r="C1341" s="20"/>
      <c r="D1341" s="12">
        <v>7.45</v>
      </c>
      <c r="F1341" s="12">
        <v>1.5</v>
      </c>
      <c r="H1341" s="23">
        <f>10^-(D1341)</f>
        <v>3.5481338923357426E-8</v>
      </c>
      <c r="I1341" s="32">
        <v>0.01</v>
      </c>
      <c r="J1341" s="25">
        <v>0.03</v>
      </c>
      <c r="K1341" s="29">
        <v>5</v>
      </c>
      <c r="L1341" s="25">
        <v>102.85</v>
      </c>
      <c r="M1341" s="29">
        <v>5</v>
      </c>
      <c r="N1341" s="25">
        <v>0.02</v>
      </c>
      <c r="O1341" s="25">
        <v>1.35</v>
      </c>
      <c r="P1341" s="25">
        <v>7.31</v>
      </c>
      <c r="Q1341" s="25">
        <v>0.02</v>
      </c>
      <c r="R1341" s="25">
        <v>8.9</v>
      </c>
      <c r="S1341" s="29">
        <v>10</v>
      </c>
      <c r="T1341" s="51">
        <v>0.27</v>
      </c>
      <c r="U1341" s="42">
        <v>60</v>
      </c>
      <c r="V1341" s="42">
        <v>52.81</v>
      </c>
      <c r="W1341" s="42">
        <v>0.03</v>
      </c>
      <c r="X1341" s="42">
        <v>35</v>
      </c>
      <c r="Y1341" s="44">
        <v>3.11</v>
      </c>
      <c r="Z1341" s="87">
        <f>(H1341/H$3)+(I1341/I$3*3)+(J1341/J$3)+(L1341/L$3*2)+(N1341/N$3*2)+(O1341/O$3)+(P1341/P$3*2)+(Q1341/Q$3*2)+(R1341/R$3)</f>
        <v>6.1595087294611037</v>
      </c>
      <c r="AA1341" s="88">
        <f>(T1341/T$3*3)+(U1341/U$3*2)+(V1341/V$3)+(W1341/W$3)+(X1341/X$3)+Y1341</f>
        <v>6.2073506472897773</v>
      </c>
      <c r="AB1341" s="90">
        <f>(Z1341-AA1341)/(Z1341+AA1341)</f>
        <v>-3.8685584085005531E-3</v>
      </c>
      <c r="AC1341" s="19">
        <v>6.16</v>
      </c>
      <c r="AD1341" s="99">
        <v>6.2</v>
      </c>
      <c r="AE1341" s="95">
        <v>-0.71</v>
      </c>
    </row>
    <row r="1342" spans="1:31" x14ac:dyDescent="0.35">
      <c r="A1342" s="2" t="s">
        <v>299</v>
      </c>
      <c r="B1342" s="9">
        <v>42150</v>
      </c>
      <c r="C1342" s="19">
        <v>5.79</v>
      </c>
      <c r="D1342" s="12">
        <v>6.31</v>
      </c>
      <c r="F1342" s="12">
        <v>1.6</v>
      </c>
      <c r="H1342" s="23">
        <f>10^-(D1342)</f>
        <v>4.8977881936844619E-7</v>
      </c>
      <c r="I1342" s="32">
        <v>0.44</v>
      </c>
      <c r="J1342" s="25">
        <v>0.01</v>
      </c>
      <c r="K1342" s="36"/>
      <c r="L1342" s="25">
        <v>73.2</v>
      </c>
      <c r="M1342" s="36"/>
      <c r="N1342" s="25">
        <v>2E-3</v>
      </c>
      <c r="O1342" s="25">
        <v>9.0299999999999994</v>
      </c>
      <c r="P1342" s="25">
        <v>7.4</v>
      </c>
      <c r="Q1342" s="25">
        <v>3.0000000000000001E-3</v>
      </c>
      <c r="R1342" s="25">
        <v>17.5</v>
      </c>
      <c r="S1342" s="36"/>
      <c r="T1342" s="51">
        <v>0.11</v>
      </c>
      <c r="U1342" s="42">
        <v>43.5</v>
      </c>
      <c r="V1342" s="42">
        <v>49.58</v>
      </c>
      <c r="W1342" s="42">
        <v>3.2799999999999999E-3</v>
      </c>
      <c r="X1342" s="42">
        <v>36</v>
      </c>
      <c r="Y1342" s="44">
        <v>2.62</v>
      </c>
      <c r="Z1342" s="87">
        <f>(H1342/H$3)+(I1342/I$3*3)+(J1342/J$3)+(L1342/L$3*2)+(N1342/N$3*2)+(O1342/O$3)+(P1342/P$3*2)+(Q1342/Q$3*2)+(R1342/R$3)</f>
        <v>5.303306391567995</v>
      </c>
      <c r="AA1342" s="88">
        <f>(T1342/T$3*3)+(U1342/U$3*2)+(V1342/V$3)+(W1342/W$3)+(X1342/X$3)+Y1342</f>
        <v>5.3443279889994875</v>
      </c>
      <c r="AB1342" s="90">
        <f>(Z1342-AA1342)/(Z1342+AA1342)</f>
        <v>-3.8526489514289809E-3</v>
      </c>
      <c r="AC1342" s="19">
        <v>5.26</v>
      </c>
      <c r="AD1342" s="13">
        <v>5.34</v>
      </c>
      <c r="AE1342" s="95">
        <v>1.64</v>
      </c>
    </row>
    <row r="1343" spans="1:31" x14ac:dyDescent="0.35">
      <c r="A1343" s="2" t="s">
        <v>390</v>
      </c>
      <c r="B1343" s="9">
        <v>41975</v>
      </c>
      <c r="C1343" s="18">
        <v>7.55</v>
      </c>
      <c r="D1343" s="12">
        <v>5.96</v>
      </c>
      <c r="F1343" s="12">
        <v>7.8</v>
      </c>
      <c r="G1343" s="16"/>
      <c r="H1343" s="23">
        <f>10^-(D1343)</f>
        <v>1.0964781961431832E-6</v>
      </c>
      <c r="I1343" s="32">
        <v>6.0000000000000001E-3</v>
      </c>
      <c r="J1343" s="25">
        <v>0.01</v>
      </c>
      <c r="K1343" s="29">
        <v>0.4</v>
      </c>
      <c r="L1343" s="25">
        <v>37.9</v>
      </c>
      <c r="M1343" s="29">
        <v>0.8</v>
      </c>
      <c r="N1343" s="25">
        <v>0.09</v>
      </c>
      <c r="O1343" s="25">
        <v>6.47</v>
      </c>
      <c r="P1343" s="25">
        <v>4.87</v>
      </c>
      <c r="Q1343" s="25">
        <v>0.02</v>
      </c>
      <c r="R1343" s="25">
        <v>23.1</v>
      </c>
      <c r="S1343" s="29">
        <v>2.4</v>
      </c>
      <c r="T1343" s="51">
        <v>0.02</v>
      </c>
      <c r="U1343" s="42">
        <v>29.3</v>
      </c>
      <c r="V1343" s="42">
        <v>30.27</v>
      </c>
      <c r="W1343" s="42">
        <v>6.5700000000000003E-3</v>
      </c>
      <c r="X1343" s="42">
        <v>53</v>
      </c>
      <c r="Y1343" s="44">
        <v>0.9</v>
      </c>
      <c r="Z1343" s="87">
        <f>(H1343/H$3)+(I1343/I$3*3)+(J1343/J$3)+(L1343/L$3*2)+(N1343/N$3*2)+(O1343/O$3)+(P1343/P$3*2)+(Q1343/Q$3*2)+(R1343/R$3)</f>
        <v>3.4673083634171658</v>
      </c>
      <c r="AA1343" s="88">
        <f>(T1343/T$3*3)+(U1343/U$3*2)+(V1343/V$3)+(W1343/W$3)+(X1343/X$3)+Y1343</f>
        <v>3.4940357761633929</v>
      </c>
      <c r="AB1343" s="90">
        <f>(Z1343-AA1343)/(Z1343+AA1343)</f>
        <v>-3.8394040303597957E-3</v>
      </c>
      <c r="AC1343" s="19">
        <v>3.48</v>
      </c>
      <c r="AD1343" s="99">
        <v>3.49</v>
      </c>
      <c r="AE1343" s="95">
        <v>0.47</v>
      </c>
    </row>
    <row r="1344" spans="1:31" x14ac:dyDescent="0.35">
      <c r="A1344" s="2" t="s">
        <v>181</v>
      </c>
      <c r="B1344" s="9">
        <v>42320</v>
      </c>
      <c r="C1344" s="18">
        <v>19.600000000000001</v>
      </c>
      <c r="D1344" s="12">
        <v>7.4</v>
      </c>
      <c r="F1344" s="12">
        <v>1.1000000000000001</v>
      </c>
      <c r="H1344" s="23">
        <f>10^-(D1344)</f>
        <v>3.981071705534957E-8</v>
      </c>
      <c r="I1344" s="28"/>
      <c r="J1344" s="25">
        <v>0.14000000000000001</v>
      </c>
      <c r="K1344" s="29">
        <v>0.2</v>
      </c>
      <c r="L1344" s="25">
        <v>53.4</v>
      </c>
      <c r="M1344" s="29">
        <v>0.4</v>
      </c>
      <c r="N1344" s="25">
        <v>0.97</v>
      </c>
      <c r="O1344" s="25">
        <v>0.83</v>
      </c>
      <c r="P1344" s="25">
        <v>3.11</v>
      </c>
      <c r="Q1344" s="25">
        <v>0.08</v>
      </c>
      <c r="R1344" s="25">
        <v>5.51</v>
      </c>
      <c r="S1344" s="29">
        <v>0.97</v>
      </c>
      <c r="T1344" s="51">
        <v>0.04</v>
      </c>
      <c r="U1344" s="42">
        <v>20.5</v>
      </c>
      <c r="V1344" s="42">
        <v>0.22</v>
      </c>
      <c r="W1344" s="42">
        <v>3.2799999999999999E-3</v>
      </c>
      <c r="X1344" s="42">
        <v>9.57</v>
      </c>
      <c r="Y1344" s="44">
        <v>2.5499999999999998</v>
      </c>
      <c r="Z1344" s="87">
        <f>(H1344/H$3)+(I1344/I$3*3)+(J1344/J$3)+(L1344/L$3*2)+(N1344/N$3*2)+(O1344/O$3)+(P1344/P$3*2)+(Q1344/Q$3*2)+(R1344/R$3)</f>
        <v>3.2268554721757319</v>
      </c>
      <c r="AA1344" s="88">
        <f>(T1344/T$3*3)+(U1344/U$3*2)+(V1344/V$3)+(W1344/W$3)+(X1344/X$3)+Y1344</f>
        <v>3.2516130805509542</v>
      </c>
      <c r="AB1344" s="90">
        <f>(Z1344-AA1344)/(Z1344+AA1344)</f>
        <v>-3.821521733682299E-3</v>
      </c>
      <c r="AC1344" s="19">
        <v>3.25</v>
      </c>
      <c r="AD1344" s="13">
        <v>3.25</v>
      </c>
      <c r="AE1344" s="95">
        <v>0.09</v>
      </c>
    </row>
    <row r="1345" spans="1:31" x14ac:dyDescent="0.35">
      <c r="A1345" s="2" t="s">
        <v>268</v>
      </c>
      <c r="B1345" s="9">
        <v>41393</v>
      </c>
      <c r="C1345" s="18">
        <v>1.22</v>
      </c>
      <c r="D1345" s="12">
        <v>5.4</v>
      </c>
      <c r="F1345" s="12">
        <v>12</v>
      </c>
      <c r="H1345" s="23">
        <f>10^-(D1345)</f>
        <v>3.9810717055349657E-6</v>
      </c>
      <c r="I1345" s="32">
        <v>0.15</v>
      </c>
      <c r="J1345" s="25">
        <v>0.01</v>
      </c>
      <c r="K1345" s="30">
        <v>0.2</v>
      </c>
      <c r="L1345" s="25">
        <v>50.9</v>
      </c>
      <c r="M1345" s="30">
        <v>0.9</v>
      </c>
      <c r="N1345" s="25">
        <v>0.04</v>
      </c>
      <c r="O1345" s="25">
        <v>14.2</v>
      </c>
      <c r="P1345" s="25">
        <v>6.56</v>
      </c>
      <c r="Q1345" s="25">
        <v>0.03</v>
      </c>
      <c r="R1345" s="25">
        <v>6.55</v>
      </c>
      <c r="S1345" s="34"/>
      <c r="T1345" s="51">
        <v>0.01</v>
      </c>
      <c r="U1345" s="42">
        <v>39.1</v>
      </c>
      <c r="V1345" s="42">
        <v>131.91</v>
      </c>
      <c r="W1345" s="42">
        <v>3.2799999999999999E-3</v>
      </c>
      <c r="X1345" s="42">
        <v>20</v>
      </c>
      <c r="Y1345" s="44">
        <v>0.27</v>
      </c>
      <c r="Z1345" s="87">
        <f>(H1345/H$3)+(I1345/I$3*3)+(J1345/J$3)+(L1345/L$3*2)+(N1345/N$3*2)+(O1345/O$3)+(P1345/P$3*2)+(Q1345/Q$3*2)+(R1345/R$3)</f>
        <v>3.7474566616114755</v>
      </c>
      <c r="AA1345" s="88">
        <f>(T1345/T$3*3)+(U1345/U$3*2)+(V1345/V$3)+(W1345/W$3)+(X1345/X$3)+Y1345</f>
        <v>3.7761325320593206</v>
      </c>
      <c r="AB1345" s="90">
        <f>(Z1345-AA1345)/(Z1345+AA1345)</f>
        <v>-3.8114614859578802E-3</v>
      </c>
      <c r="AC1345" s="19">
        <v>3.81</v>
      </c>
      <c r="AD1345" s="99">
        <v>3.78</v>
      </c>
      <c r="AE1345" s="95">
        <v>0.91</v>
      </c>
    </row>
    <row r="1346" spans="1:31" x14ac:dyDescent="0.35">
      <c r="A1346" s="2" t="s">
        <v>148</v>
      </c>
      <c r="B1346" s="9">
        <v>40115</v>
      </c>
      <c r="C1346" s="18">
        <v>8.3800000000000008</v>
      </c>
      <c r="D1346" s="12">
        <v>7.16</v>
      </c>
      <c r="F1346" s="12">
        <v>2.2000000000000002</v>
      </c>
      <c r="H1346" s="23">
        <f>10^-(D1346)</f>
        <v>6.9183097091893466E-8</v>
      </c>
      <c r="I1346" s="32">
        <v>2E-3</v>
      </c>
      <c r="J1346" s="25">
        <v>0.64</v>
      </c>
      <c r="K1346" s="29">
        <v>4.5999999999999996</v>
      </c>
      <c r="L1346" s="25">
        <v>109</v>
      </c>
      <c r="M1346" s="29">
        <v>0.3</v>
      </c>
      <c r="N1346" s="25">
        <v>4.01</v>
      </c>
      <c r="O1346" s="25">
        <v>4.2</v>
      </c>
      <c r="P1346" s="25">
        <v>13.8</v>
      </c>
      <c r="Q1346" s="25">
        <v>0.22</v>
      </c>
      <c r="R1346" s="25">
        <v>17.600000000000001</v>
      </c>
      <c r="S1346" s="29">
        <v>7.6</v>
      </c>
      <c r="T1346" s="51">
        <v>0.01</v>
      </c>
      <c r="U1346" s="42">
        <v>48.3</v>
      </c>
      <c r="V1346" s="42">
        <v>0.22</v>
      </c>
      <c r="W1346" s="42">
        <v>0.01</v>
      </c>
      <c r="X1346" s="42">
        <v>26</v>
      </c>
      <c r="Y1346" s="44">
        <v>5.95</v>
      </c>
      <c r="Z1346" s="87">
        <f>(H1346/H$3)+(I1346/I$3*3)+(J1346/J$3)+(L1346/L$3*2)+(N1346/N$3*2)+(O1346/O$3)+(P1346/P$3*2)+(Q1346/Q$3*2)+(R1346/R$3)</f>
        <v>7.6348098026887445</v>
      </c>
      <c r="AA1346" s="88">
        <f>(T1346/T$3*3)+(U1346/U$3*2)+(V1346/V$3)+(W1346/W$3)+(X1346/X$3)+Y1346</f>
        <v>7.6930258407705638</v>
      </c>
      <c r="AB1346" s="90">
        <f>(Z1346-AA1346)/(Z1346+AA1346)</f>
        <v>-3.7980599111304561E-3</v>
      </c>
      <c r="AE1346" s="94">
        <v>0.23</v>
      </c>
    </row>
    <row r="1347" spans="1:31" x14ac:dyDescent="0.35">
      <c r="A1347" s="2" t="s">
        <v>92</v>
      </c>
      <c r="B1347" s="9">
        <v>39771</v>
      </c>
      <c r="C1347" s="19">
        <v>12.99</v>
      </c>
      <c r="D1347" s="12">
        <v>7.16</v>
      </c>
      <c r="F1347" s="12">
        <v>1.7</v>
      </c>
      <c r="H1347" s="23">
        <f>10^-(D1347)</f>
        <v>6.9183097091893466E-8</v>
      </c>
      <c r="J1347" s="25">
        <v>0.09</v>
      </c>
      <c r="K1347" s="33"/>
      <c r="L1347" s="25">
        <v>104</v>
      </c>
      <c r="M1347" s="33"/>
      <c r="N1347" s="25">
        <v>1.29</v>
      </c>
      <c r="O1347" s="25">
        <v>1.9</v>
      </c>
      <c r="P1347" s="25">
        <v>9.1999999999999993</v>
      </c>
      <c r="Q1347" s="25">
        <v>0.18</v>
      </c>
      <c r="R1347" s="25">
        <v>10.5</v>
      </c>
      <c r="S1347" s="34"/>
      <c r="T1347" s="51">
        <v>0.03</v>
      </c>
      <c r="U1347" s="42">
        <v>18</v>
      </c>
      <c r="V1347" s="42">
        <v>0.22</v>
      </c>
      <c r="W1347" s="42">
        <v>0.01</v>
      </c>
      <c r="X1347" s="42">
        <v>17</v>
      </c>
      <c r="Y1347" s="44">
        <v>5.7</v>
      </c>
      <c r="Z1347" s="87">
        <f>(H1347/H$3)+(I1347/I$3*3)+(J1347/J$3)+(L1347/L$3*2)+(N1347/N$3*2)+(O1347/O$3)+(P1347/P$3*2)+(Q1347/Q$3*2)+(R1347/R$3)</f>
        <v>6.509572428345944</v>
      </c>
      <c r="AA1347" s="88">
        <f>(T1347/T$3*3)+(U1347/U$3*2)+(V1347/V$3)+(W1347/W$3)+(X1347/X$3)+Y1347</f>
        <v>6.558988867906514</v>
      </c>
      <c r="AB1347" s="90">
        <f>(Z1347-AA1347)/(Z1347+AA1347)</f>
        <v>-3.7813220935605765E-3</v>
      </c>
      <c r="AC1347" s="19">
        <v>6.51</v>
      </c>
      <c r="AD1347" s="99">
        <v>6.55</v>
      </c>
      <c r="AE1347" s="95">
        <v>-0.7</v>
      </c>
    </row>
    <row r="1348" spans="1:31" x14ac:dyDescent="0.35">
      <c r="A1348" s="2" t="s">
        <v>315</v>
      </c>
      <c r="B1348" s="9">
        <v>40722</v>
      </c>
      <c r="C1348" s="18">
        <v>4.8099999999999996</v>
      </c>
      <c r="D1348" s="12">
        <v>7.17</v>
      </c>
      <c r="F1348" s="12">
        <v>1.4</v>
      </c>
      <c r="H1348" s="23">
        <f>10^-(D1348)</f>
        <v>6.7608297539197998E-8</v>
      </c>
      <c r="J1348" s="25">
        <v>0.01</v>
      </c>
      <c r="K1348" s="30">
        <v>0.3</v>
      </c>
      <c r="L1348" s="25">
        <v>97.8</v>
      </c>
      <c r="M1348" s="30">
        <v>1</v>
      </c>
      <c r="N1348" s="25">
        <v>0.05</v>
      </c>
      <c r="O1348" s="25">
        <v>1.74</v>
      </c>
      <c r="P1348" s="25">
        <v>7.65</v>
      </c>
      <c r="Q1348" s="25">
        <v>0.09</v>
      </c>
      <c r="R1348" s="25">
        <v>9.67</v>
      </c>
      <c r="S1348" s="31">
        <v>0.5</v>
      </c>
      <c r="T1348" s="51">
        <v>0.05</v>
      </c>
      <c r="U1348" s="42">
        <v>39</v>
      </c>
      <c r="V1348" s="42">
        <v>9.34</v>
      </c>
      <c r="W1348" s="42">
        <v>0.01</v>
      </c>
      <c r="X1348" s="42">
        <v>16</v>
      </c>
      <c r="Y1348" s="44">
        <v>4.6100000000000003</v>
      </c>
      <c r="Z1348" s="87">
        <f>(H1348/H$3)+(I1348/I$3*3)+(J1348/J$3)+(L1348/L$3*2)+(N1348/N$3*2)+(O1348/O$3)+(P1348/P$3*2)+(Q1348/Q$3*2)+(R1348/R$3)</f>
        <v>5.98035152383222</v>
      </c>
      <c r="AA1348" s="88">
        <f>(T1348/T$3*3)+(U1348/U$3*2)+(V1348/V$3)+(W1348/W$3)+(X1348/X$3)+Y1348</f>
        <v>6.0256898978711639</v>
      </c>
      <c r="AB1348" s="90">
        <f>(Z1348-AA1348)/(Z1348+AA1348)</f>
        <v>-3.7762966531987392E-3</v>
      </c>
      <c r="AC1348" s="19">
        <v>5.98</v>
      </c>
      <c r="AD1348" s="99">
        <v>6.03</v>
      </c>
      <c r="AE1348" s="95">
        <v>0.74</v>
      </c>
    </row>
    <row r="1349" spans="1:31" x14ac:dyDescent="0.35">
      <c r="A1349" s="2" t="s">
        <v>97</v>
      </c>
      <c r="B1349" s="9">
        <v>30995</v>
      </c>
      <c r="C1349" s="18">
        <v>14.93</v>
      </c>
      <c r="D1349" s="12">
        <v>7.1</v>
      </c>
      <c r="F1349" s="15"/>
      <c r="H1349" s="23">
        <f>10^-(D1349)</f>
        <v>7.943282347242818E-8</v>
      </c>
      <c r="I1349" s="24">
        <v>4.0000000000000001E-3</v>
      </c>
      <c r="J1349" s="25">
        <v>2.04</v>
      </c>
      <c r="K1349" s="33"/>
      <c r="L1349" s="25">
        <v>54.5</v>
      </c>
      <c r="M1349" s="33"/>
      <c r="N1349" s="25">
        <v>1.94</v>
      </c>
      <c r="O1349" s="25">
        <v>3.2</v>
      </c>
      <c r="P1349" s="25">
        <v>19.7</v>
      </c>
      <c r="Q1349" s="25">
        <v>0.31</v>
      </c>
      <c r="R1349" s="25">
        <v>25</v>
      </c>
      <c r="S1349" s="34"/>
      <c r="T1349" s="51">
        <v>0.95</v>
      </c>
      <c r="U1349" s="42">
        <v>1</v>
      </c>
      <c r="V1349" s="42">
        <v>0.1</v>
      </c>
      <c r="W1349" s="42">
        <v>6.5690000000000002E-3</v>
      </c>
      <c r="X1349" s="42">
        <v>9</v>
      </c>
      <c r="Y1349" s="44">
        <v>5.44</v>
      </c>
      <c r="Z1349" s="87">
        <f>(H1349/H$3)+(I1349/I$3*3)+(J1349/J$3)+(L1349/L$3*2)+(N1349/N$3*2)+(O1349/O$3)+(P1349/P$3*2)+(Q1349/Q$3*2)+(R1349/R$3)</f>
        <v>5.7040988608895873</v>
      </c>
      <c r="AA1349" s="88">
        <f>(T1349/T$3*3)+(U1349/U$3*2)+(V1349/V$3)+(W1349/W$3)+(X1349/X$3)+Y1349</f>
        <v>5.7464620400780122</v>
      </c>
      <c r="AB1349" s="90">
        <f>(Z1349-AA1349)/(Z1349+AA1349)</f>
        <v>-3.6996597419821707E-3</v>
      </c>
    </row>
    <row r="1350" spans="1:31" x14ac:dyDescent="0.35">
      <c r="A1350" s="2" t="s">
        <v>350</v>
      </c>
      <c r="B1350" s="9">
        <v>35878</v>
      </c>
      <c r="C1350" s="18">
        <v>1.68</v>
      </c>
      <c r="D1350" s="12">
        <v>5.86</v>
      </c>
      <c r="F1350" s="12">
        <v>1.4</v>
      </c>
      <c r="H1350" s="23">
        <f>10^-(D1350)</f>
        <v>1.3803842646028812E-6</v>
      </c>
      <c r="I1350" s="28"/>
      <c r="J1350" s="25">
        <v>0.01</v>
      </c>
      <c r="K1350" s="33"/>
      <c r="L1350" s="25">
        <v>41</v>
      </c>
      <c r="M1350" s="33"/>
      <c r="N1350" s="25">
        <v>0.01</v>
      </c>
      <c r="O1350" s="25">
        <v>5.6</v>
      </c>
      <c r="P1350" s="25">
        <v>13</v>
      </c>
      <c r="Q1350" s="25">
        <v>0.59</v>
      </c>
      <c r="R1350" s="25">
        <v>21</v>
      </c>
      <c r="S1350" s="34"/>
      <c r="T1350" s="51">
        <v>0.02</v>
      </c>
      <c r="U1350" s="42">
        <v>40.5</v>
      </c>
      <c r="V1350" s="42">
        <v>113.45</v>
      </c>
      <c r="W1350" s="42">
        <v>3.6124E-3</v>
      </c>
      <c r="X1350" s="42">
        <v>38</v>
      </c>
      <c r="Y1350" s="44">
        <v>0.48</v>
      </c>
      <c r="Z1350" s="87">
        <f>(H1350/H$3)+(I1350/I$3*3)+(J1350/J$3)+(L1350/L$3*2)+(N1350/N$3*2)+(O1350/O$3)+(P1350/P$3*2)+(Q1350/Q$3*2)+(R1350/R$3)</f>
        <v>4.1944830469361198</v>
      </c>
      <c r="AA1350" s="88">
        <f>(T1350/T$3*3)+(U1350/U$3*2)+(V1350/V$3)+(W1350/W$3)+(X1350/X$3)+Y1350</f>
        <v>4.2256165314877769</v>
      </c>
      <c r="AB1350" s="90">
        <f>(Z1350-AA1350)/(Z1350+AA1350)</f>
        <v>-3.6975197575376856E-3</v>
      </c>
    </row>
    <row r="1351" spans="1:31" x14ac:dyDescent="0.35">
      <c r="A1351" s="2" t="s">
        <v>332</v>
      </c>
      <c r="B1351" s="9">
        <v>38841</v>
      </c>
      <c r="C1351" s="20"/>
      <c r="D1351" s="12">
        <v>7.24</v>
      </c>
      <c r="F1351" s="12">
        <v>1.4</v>
      </c>
      <c r="H1351" s="23">
        <f>10^-(D1351)</f>
        <v>5.7543993733715586E-8</v>
      </c>
      <c r="I1351" s="32">
        <v>0.01</v>
      </c>
      <c r="J1351" s="25">
        <v>0.02</v>
      </c>
      <c r="K1351" s="29">
        <v>5</v>
      </c>
      <c r="L1351" s="25">
        <v>112.71</v>
      </c>
      <c r="M1351" s="29">
        <v>5</v>
      </c>
      <c r="N1351" s="25">
        <v>0.02</v>
      </c>
      <c r="O1351" s="25">
        <v>1</v>
      </c>
      <c r="P1351" s="25">
        <v>6.19</v>
      </c>
      <c r="Q1351" s="25">
        <v>0.01</v>
      </c>
      <c r="R1351" s="25">
        <v>13.8</v>
      </c>
      <c r="S1351" s="29">
        <v>10</v>
      </c>
      <c r="T1351" s="51">
        <v>0.06</v>
      </c>
      <c r="U1351" s="42">
        <v>44</v>
      </c>
      <c r="V1351" s="42">
        <v>45.33</v>
      </c>
      <c r="W1351" s="42">
        <v>0.02</v>
      </c>
      <c r="X1351" s="42">
        <v>15</v>
      </c>
      <c r="Y1351" s="44">
        <v>4.74</v>
      </c>
      <c r="Z1351" s="87">
        <f>(H1351/H$3)+(I1351/I$3*3)+(J1351/J$3)+(L1351/L$3*2)+(N1351/N$3*2)+(O1351/O$3)+(P1351/P$3*2)+(Q1351/Q$3*2)+(R1351/R$3)</f>
        <v>6.7626467190751978</v>
      </c>
      <c r="AA1351" s="88">
        <f>(T1351/T$3*3)+(U1351/U$3*2)+(V1351/V$3)+(W1351/W$3)+(X1351/X$3)+Y1351</f>
        <v>6.8125890718095246</v>
      </c>
      <c r="AB1351" s="90">
        <f>(Z1351-AA1351)/(Z1351+AA1351)</f>
        <v>-3.6789307753948013E-3</v>
      </c>
      <c r="AC1351" s="19">
        <v>6.76</v>
      </c>
      <c r="AD1351" s="99">
        <v>6.8</v>
      </c>
      <c r="AE1351" s="95">
        <v>-0.56000000000000005</v>
      </c>
    </row>
    <row r="1352" spans="1:31" x14ac:dyDescent="0.35">
      <c r="A1352" s="2" t="s">
        <v>312</v>
      </c>
      <c r="B1352" s="9">
        <v>38686</v>
      </c>
      <c r="C1352" s="18">
        <v>2.66</v>
      </c>
      <c r="D1352" s="12">
        <v>6.3</v>
      </c>
      <c r="F1352" s="12">
        <v>7.6</v>
      </c>
      <c r="H1352" s="23">
        <f>10^-(D1352)</f>
        <v>5.0118723362727218E-7</v>
      </c>
      <c r="I1352" s="28"/>
      <c r="J1352" s="25">
        <v>0.12</v>
      </c>
      <c r="K1352" s="29">
        <v>1</v>
      </c>
      <c r="L1352" s="25">
        <v>44.7</v>
      </c>
      <c r="M1352" s="29">
        <v>1</v>
      </c>
      <c r="N1352" s="27">
        <v>0.27</v>
      </c>
      <c r="O1352" s="25">
        <v>17.2</v>
      </c>
      <c r="P1352" s="25">
        <v>4.2</v>
      </c>
      <c r="Q1352" s="25">
        <v>0.22</v>
      </c>
      <c r="R1352" s="25">
        <v>15</v>
      </c>
      <c r="S1352" s="29">
        <v>5</v>
      </c>
      <c r="T1352" s="51">
        <v>0.03</v>
      </c>
      <c r="U1352" s="42">
        <v>30</v>
      </c>
      <c r="V1352" s="42">
        <v>15.93</v>
      </c>
      <c r="W1352" s="42">
        <v>0.19</v>
      </c>
      <c r="X1352" s="42">
        <v>26</v>
      </c>
      <c r="Y1352" s="44">
        <v>2.1</v>
      </c>
      <c r="Z1352" s="87">
        <f>(H1352/H$3)+(I1352/I$3*3)+(J1352/J$3)+(L1352/L$3*2)+(N1352/N$3*2)+(O1352/O$3)+(P1352/P$3*2)+(Q1352/Q$3*2)+(R1352/R$3)</f>
        <v>3.6927756870001232</v>
      </c>
      <c r="AA1352" s="88">
        <f>(T1352/T$3*3)+(U1352/U$3*2)+(V1352/V$3)+(W1352/W$3)+(X1352/X$3)+Y1352</f>
        <v>3.7199855517142013</v>
      </c>
      <c r="AB1352" s="90">
        <f>(Z1352-AA1352)/(Z1352+AA1352)</f>
        <v>-3.6706786901445458E-3</v>
      </c>
      <c r="AC1352" s="19">
        <v>3.69</v>
      </c>
      <c r="AD1352" s="99">
        <v>-3.71</v>
      </c>
      <c r="AE1352" s="95">
        <v>-0.7</v>
      </c>
    </row>
    <row r="1353" spans="1:31" x14ac:dyDescent="0.35">
      <c r="A1353" s="2" t="s">
        <v>293</v>
      </c>
      <c r="B1353" s="9">
        <v>38859</v>
      </c>
      <c r="C1353" s="20"/>
      <c r="D1353" s="12">
        <v>5.63</v>
      </c>
      <c r="F1353" s="12">
        <v>7.4</v>
      </c>
      <c r="G1353" s="17"/>
      <c r="H1353" s="23">
        <f>10^-(D1353)</f>
        <v>2.3442288153199192E-6</v>
      </c>
      <c r="I1353" s="32">
        <v>0.16</v>
      </c>
      <c r="J1353" s="25">
        <v>0.02</v>
      </c>
      <c r="K1353" s="30">
        <v>5</v>
      </c>
      <c r="L1353" s="25">
        <v>15.38</v>
      </c>
      <c r="M1353" s="30">
        <v>5</v>
      </c>
      <c r="N1353" s="25">
        <v>0.02</v>
      </c>
      <c r="O1353" s="25">
        <v>14.61</v>
      </c>
      <c r="P1353" s="25">
        <v>3.75</v>
      </c>
      <c r="Q1353" s="25">
        <v>0.04</v>
      </c>
      <c r="R1353" s="25">
        <v>40.700000000000003</v>
      </c>
      <c r="S1353" s="31">
        <v>10</v>
      </c>
      <c r="T1353" s="51">
        <v>0.06</v>
      </c>
      <c r="U1353" s="42">
        <v>23</v>
      </c>
      <c r="V1353" s="42">
        <v>31.78</v>
      </c>
      <c r="W1353" s="42">
        <v>0.02</v>
      </c>
      <c r="X1353" s="42">
        <v>72</v>
      </c>
      <c r="Y1353" s="44">
        <v>0.24</v>
      </c>
      <c r="Z1353" s="87">
        <f>(H1353/H$3)+(I1353/I$3*3)+(J1353/J$3)+(L1353/L$3*2)+(N1353/N$3*2)+(O1353/O$3)+(P1353/P$3*2)+(Q1353/Q$3*2)+(R1353/R$3)</f>
        <v>3.2410490511761934</v>
      </c>
      <c r="AA1353" s="88">
        <f>(T1353/T$3*3)+(U1353/U$3*2)+(V1353/V$3)+(W1353/W$3)+(X1353/X$3)+Y1353</f>
        <v>3.2647579112061846</v>
      </c>
      <c r="AB1353" s="90">
        <f>(Z1353-AA1353)/(Z1353+AA1353)</f>
        <v>-3.6442612218714338E-3</v>
      </c>
      <c r="AC1353" s="19">
        <v>3.22</v>
      </c>
      <c r="AD1353" s="99">
        <v>3.27</v>
      </c>
      <c r="AE1353" s="95">
        <v>-1.29</v>
      </c>
    </row>
    <row r="1354" spans="1:31" x14ac:dyDescent="0.35">
      <c r="A1354" s="2" t="s">
        <v>345</v>
      </c>
      <c r="B1354" s="9">
        <v>39904</v>
      </c>
      <c r="C1354" s="18">
        <v>1.24</v>
      </c>
      <c r="D1354" s="12">
        <v>6.82</v>
      </c>
      <c r="F1354" s="12">
        <v>5.8</v>
      </c>
      <c r="H1354" s="23">
        <f>10^-(D1354)</f>
        <v>1.5135612484362046E-7</v>
      </c>
      <c r="I1354" s="28"/>
      <c r="J1354" s="25">
        <v>7.0000000000000007E-2</v>
      </c>
      <c r="K1354" s="36"/>
      <c r="L1354" s="25">
        <v>82.5</v>
      </c>
      <c r="M1354" s="36"/>
      <c r="N1354" s="25">
        <v>0.36</v>
      </c>
      <c r="O1354" s="25">
        <v>9.02</v>
      </c>
      <c r="P1354" s="25">
        <v>9.64</v>
      </c>
      <c r="Q1354" s="25">
        <v>0.17</v>
      </c>
      <c r="R1354" s="25">
        <v>17.7</v>
      </c>
      <c r="S1354" s="36"/>
      <c r="T1354" s="51">
        <v>0.01</v>
      </c>
      <c r="U1354" s="42">
        <v>34.700000000000003</v>
      </c>
      <c r="V1354" s="42">
        <v>0.65</v>
      </c>
      <c r="W1354" s="42">
        <v>5.5799999999999999E-3</v>
      </c>
      <c r="X1354" s="42">
        <v>26</v>
      </c>
      <c r="Y1354" s="44">
        <v>4.51</v>
      </c>
      <c r="Z1354" s="87">
        <f>(H1354/H$3)+(I1354/I$3*3)+(J1354/J$3)+(L1354/L$3*2)+(N1354/N$3*2)+(O1354/O$3)+(P1354/P$3*2)+(Q1354/Q$3*2)+(R1354/R$3)</f>
        <v>5.9334155080511142</v>
      </c>
      <c r="AA1354" s="88">
        <f>(T1354/T$3*3)+(U1354/U$3*2)+(V1354/V$3)+(W1354/W$3)+(X1354/X$3)+Y1354</f>
        <v>5.9767383510398542</v>
      </c>
      <c r="AB1354" s="90">
        <f>(Z1354-AA1354)/(Z1354+AA1354)</f>
        <v>-3.6374713124022215E-3</v>
      </c>
      <c r="AD1354" s="100"/>
      <c r="AE1354" s="95">
        <v>1.04</v>
      </c>
    </row>
    <row r="1355" spans="1:31" x14ac:dyDescent="0.35">
      <c r="A1355" s="2" t="s">
        <v>204</v>
      </c>
      <c r="B1355" s="9">
        <v>42257</v>
      </c>
      <c r="C1355" s="18">
        <v>12.01</v>
      </c>
      <c r="D1355" s="12">
        <v>7.29</v>
      </c>
      <c r="F1355" s="12">
        <v>1.5</v>
      </c>
      <c r="H1355" s="23">
        <f>10^-(D1355)</f>
        <v>5.1286138399136415E-8</v>
      </c>
      <c r="I1355" s="32">
        <v>2E-3</v>
      </c>
      <c r="J1355" s="25">
        <v>0.13</v>
      </c>
      <c r="K1355" s="30">
        <v>1</v>
      </c>
      <c r="L1355" s="25">
        <v>108</v>
      </c>
      <c r="M1355" s="30">
        <v>0.6</v>
      </c>
      <c r="N1355" s="25">
        <v>2.31</v>
      </c>
      <c r="O1355" s="25">
        <v>1.56</v>
      </c>
      <c r="P1355" s="25">
        <v>7.63</v>
      </c>
      <c r="Q1355" s="25">
        <v>0.14000000000000001</v>
      </c>
      <c r="R1355" s="25">
        <v>13.1</v>
      </c>
      <c r="S1355" s="31">
        <v>0.5</v>
      </c>
      <c r="T1355" s="51">
        <v>0.02</v>
      </c>
      <c r="U1355" s="42">
        <v>51.1</v>
      </c>
      <c r="V1355" s="42">
        <v>0.22</v>
      </c>
      <c r="W1355" s="42">
        <v>3.2799999999999999E-3</v>
      </c>
      <c r="X1355" s="42">
        <v>32</v>
      </c>
      <c r="Y1355" s="44">
        <v>4.8</v>
      </c>
      <c r="Z1355" s="87">
        <f>(H1355/H$3)+(I1355/I$3*3)+(J1355/J$3)+(L1355/L$3*2)+(N1355/N$3*2)+(O1355/O$3)+(P1355/P$3*2)+(Q1355/Q$3*2)+(R1355/R$3)</f>
        <v>6.7219201381997724</v>
      </c>
      <c r="AA1355" s="88">
        <f>(T1355/T$3*3)+(U1355/U$3*2)+(V1355/V$3)+(W1355/W$3)+(X1355/X$3)+Y1355</f>
        <v>6.7707389409107952</v>
      </c>
      <c r="AB1355" s="90">
        <f>(Z1355-AA1355)/(Z1355+AA1355)</f>
        <v>-3.6181750702205481E-3</v>
      </c>
      <c r="AC1355" s="19">
        <v>6.76</v>
      </c>
      <c r="AD1355" s="99">
        <v>6.77</v>
      </c>
      <c r="AE1355" s="95">
        <v>0.04</v>
      </c>
    </row>
    <row r="1356" spans="1:31" x14ac:dyDescent="0.35">
      <c r="A1356" s="2" t="s">
        <v>202</v>
      </c>
      <c r="B1356" s="9">
        <v>42310</v>
      </c>
      <c r="C1356" s="18">
        <v>7.61</v>
      </c>
      <c r="D1356" s="12">
        <v>7.14</v>
      </c>
      <c r="F1356" s="12">
        <v>1.5</v>
      </c>
      <c r="H1356" s="23">
        <f>10^-(D1356)</f>
        <v>7.2443596007499061E-8</v>
      </c>
      <c r="I1356" s="28"/>
      <c r="J1356" s="25">
        <v>0.02</v>
      </c>
      <c r="K1356" s="29">
        <v>1.3</v>
      </c>
      <c r="L1356" s="25">
        <v>147</v>
      </c>
      <c r="M1356" s="29">
        <v>0.2</v>
      </c>
      <c r="N1356" s="25">
        <v>2.73</v>
      </c>
      <c r="O1356" s="25">
        <v>1.49</v>
      </c>
      <c r="P1356" s="25">
        <v>7.67</v>
      </c>
      <c r="Q1356" s="25">
        <v>0.25</v>
      </c>
      <c r="R1356" s="25">
        <v>24.9</v>
      </c>
      <c r="S1356" s="29">
        <v>1.35</v>
      </c>
      <c r="T1356" s="51">
        <v>0.01</v>
      </c>
      <c r="U1356" s="42">
        <v>121</v>
      </c>
      <c r="V1356" s="42">
        <v>0.22</v>
      </c>
      <c r="W1356" s="42">
        <v>8.5400000000000007E-3</v>
      </c>
      <c r="X1356" s="42">
        <v>34</v>
      </c>
      <c r="Y1356" s="44">
        <v>5.78</v>
      </c>
      <c r="Z1356" s="87">
        <f>(H1356/H$3)+(I1356/I$3*3)+(J1356/J$3)+(L1356/L$3*2)+(N1356/N$3*2)+(O1356/O$3)+(P1356/P$3*2)+(Q1356/Q$3*2)+(R1356/R$3)</f>
        <v>9.195506283766365</v>
      </c>
      <c r="AA1356" s="88">
        <f>(T1356/T$3*3)+(U1356/U$3*2)+(V1356/V$3)+(W1356/W$3)+(X1356/X$3)+Y1356</f>
        <v>9.262143813672802</v>
      </c>
      <c r="AB1356" s="90">
        <f>(Z1356-AA1356)/(Z1356+AA1356)</f>
        <v>-3.6102932688968012E-3</v>
      </c>
      <c r="AC1356" s="19">
        <v>9.25</v>
      </c>
      <c r="AD1356" s="99">
        <v>9.26</v>
      </c>
      <c r="AE1356" s="95">
        <v>0.15</v>
      </c>
    </row>
    <row r="1357" spans="1:31" x14ac:dyDescent="0.35">
      <c r="A1357" s="2" t="s">
        <v>192</v>
      </c>
      <c r="B1357" s="9">
        <v>39778</v>
      </c>
      <c r="D1357" s="12">
        <v>7.58</v>
      </c>
      <c r="F1357" s="12">
        <v>1.4</v>
      </c>
      <c r="H1357" s="23">
        <f>10^-(D1357)</f>
        <v>2.6302679918953758E-8</v>
      </c>
      <c r="J1357" s="25">
        <v>0.44</v>
      </c>
      <c r="K1357" s="36"/>
      <c r="L1357" s="25">
        <v>25.3</v>
      </c>
      <c r="M1357" s="36"/>
      <c r="N1357" s="25">
        <v>0.15</v>
      </c>
      <c r="O1357" s="25">
        <v>3.7</v>
      </c>
      <c r="P1357" s="25">
        <v>10.5</v>
      </c>
      <c r="Q1357" s="25">
        <v>0.02</v>
      </c>
      <c r="R1357" s="25">
        <v>36.9</v>
      </c>
      <c r="S1357" s="36"/>
      <c r="T1357" s="51">
        <v>0.27</v>
      </c>
      <c r="U1357" s="42">
        <v>1</v>
      </c>
      <c r="V1357" s="42">
        <v>0.22</v>
      </c>
      <c r="W1357" s="42">
        <v>0.01</v>
      </c>
      <c r="X1357" s="42">
        <v>16</v>
      </c>
      <c r="Y1357" s="44">
        <v>3.4</v>
      </c>
      <c r="Z1357" s="87">
        <f>(H1357/H$3)+(I1357/I$3*3)+(J1357/J$3)+(L1357/L$3*2)+(N1357/N$3*2)+(O1357/O$3)+(P1357/P$3*2)+(Q1357/Q$3*2)+(R1357/R$3)</f>
        <v>3.8565359868699662</v>
      </c>
      <c r="AA1357" s="88">
        <f>(T1357/T$3*3)+(U1357/U$3*2)+(V1357/V$3)+(W1357/W$3)+(X1357/X$3)+Y1357</f>
        <v>3.8844528563654661</v>
      </c>
      <c r="AB1357" s="90">
        <f>(Z1357-AA1357)/(Z1357+AA1357)</f>
        <v>-3.6063699432786816E-3</v>
      </c>
      <c r="AC1357" s="19">
        <v>3.86</v>
      </c>
      <c r="AD1357" s="99">
        <v>3.86</v>
      </c>
      <c r="AE1357" s="96"/>
    </row>
    <row r="1358" spans="1:31" x14ac:dyDescent="0.35">
      <c r="A1358" s="2" t="s">
        <v>139</v>
      </c>
      <c r="B1358" s="9">
        <v>38854</v>
      </c>
      <c r="C1358" s="20"/>
      <c r="D1358" s="12">
        <v>7.66</v>
      </c>
      <c r="F1358" s="12">
        <v>1.2</v>
      </c>
      <c r="G1358" s="17"/>
      <c r="H1358" s="23">
        <f>10^-(D1358)</f>
        <v>2.1877616239495494E-8</v>
      </c>
      <c r="I1358" s="28"/>
      <c r="J1358" s="25">
        <v>0.11</v>
      </c>
      <c r="K1358" s="29">
        <v>5</v>
      </c>
      <c r="L1358" s="25">
        <v>48.96</v>
      </c>
      <c r="M1358" s="29">
        <v>5</v>
      </c>
      <c r="N1358" s="25">
        <v>0.27</v>
      </c>
      <c r="O1358" s="25">
        <v>1.77</v>
      </c>
      <c r="P1358" s="25">
        <v>4.9400000000000004</v>
      </c>
      <c r="Q1358" s="25">
        <v>0.11</v>
      </c>
      <c r="R1358" s="25">
        <v>56.2</v>
      </c>
      <c r="S1358" s="29">
        <v>10</v>
      </c>
      <c r="T1358" s="51">
        <v>0.36</v>
      </c>
      <c r="U1358" s="42">
        <v>23</v>
      </c>
      <c r="V1358" s="42">
        <v>0.48</v>
      </c>
      <c r="W1358" s="42">
        <v>0.02</v>
      </c>
      <c r="X1358" s="42">
        <v>84</v>
      </c>
      <c r="Y1358" s="44">
        <v>2.5299999999999998</v>
      </c>
      <c r="Z1358" s="87">
        <f>(H1358/H$3)+(I1358/I$3*3)+(J1358/J$3)+(L1358/L$3*2)+(N1358/N$3*2)+(O1358/O$3)+(P1358/P$3*2)+(Q1358/Q$3*2)+(R1358/R$3)</f>
        <v>5.3591247887681952</v>
      </c>
      <c r="AA1358" s="88">
        <f>(T1358/T$3*3)+(U1358/U$3*2)+(V1358/V$3)+(W1358/W$3)+(X1358/X$3)+Y1358</f>
        <v>5.3979008149044088</v>
      </c>
      <c r="AB1358" s="90">
        <f>(Z1358-AA1358)/(Z1358+AA1358)</f>
        <v>-3.604716356069178E-3</v>
      </c>
      <c r="AC1358" s="19">
        <v>5.36</v>
      </c>
      <c r="AD1358" s="99">
        <v>5.4</v>
      </c>
      <c r="AE1358" s="95">
        <v>-0.67</v>
      </c>
    </row>
    <row r="1359" spans="1:31" x14ac:dyDescent="0.35">
      <c r="A1359" s="2" t="s">
        <v>287</v>
      </c>
      <c r="B1359" s="9">
        <v>37952</v>
      </c>
      <c r="C1359" s="18">
        <v>4.3</v>
      </c>
      <c r="D1359" s="12">
        <v>7.2</v>
      </c>
      <c r="F1359" s="12">
        <v>2.6</v>
      </c>
      <c r="H1359" s="23">
        <f>10^-(D1359)</f>
        <v>6.3095734448019177E-8</v>
      </c>
      <c r="I1359" s="32">
        <v>4.0000000000000001E-3</v>
      </c>
      <c r="J1359" s="25">
        <v>0.01</v>
      </c>
      <c r="K1359" s="30">
        <v>0.7</v>
      </c>
      <c r="L1359" s="25">
        <v>116</v>
      </c>
      <c r="M1359" s="30">
        <v>0.6</v>
      </c>
      <c r="N1359" s="25">
        <v>0.04</v>
      </c>
      <c r="O1359" s="25">
        <v>3.58</v>
      </c>
      <c r="P1359" s="25">
        <v>5.85</v>
      </c>
      <c r="Q1359" s="25">
        <v>2.5000000000000001E-3</v>
      </c>
      <c r="R1359" s="25">
        <v>4.7699999999999996</v>
      </c>
      <c r="S1359" s="31">
        <v>1.5</v>
      </c>
      <c r="T1359" s="51">
        <v>0.52</v>
      </c>
      <c r="U1359" s="42">
        <v>31.6</v>
      </c>
      <c r="V1359" s="42">
        <v>129.43</v>
      </c>
      <c r="W1359" s="42">
        <v>7.0000000000000007E-2</v>
      </c>
      <c r="X1359" s="42">
        <v>14</v>
      </c>
      <c r="Y1359" s="44">
        <v>3.46</v>
      </c>
      <c r="Z1359" s="87">
        <f>(H1359/H$3)+(I1359/I$3*3)+(J1359/J$3)+(L1359/L$3*2)+(N1359/N$3*2)+(O1359/O$3)+(P1359/P$3*2)+(Q1359/Q$3*2)+(R1359/R$3)</f>
        <v>6.5712720013229138</v>
      </c>
      <c r="AA1359" s="88">
        <f>(T1359/T$3*3)+(U1359/U$3*2)+(V1359/V$3)+(W1359/W$3)+(X1359/X$3)+Y1359</f>
        <v>6.6183046984903795</v>
      </c>
      <c r="AB1359" s="90">
        <f>(Z1359-AA1359)/(Z1359+AA1359)</f>
        <v>-3.5658989092600293E-3</v>
      </c>
      <c r="AD1359" s="100"/>
      <c r="AE1359" s="96"/>
    </row>
    <row r="1360" spans="1:31" x14ac:dyDescent="0.35">
      <c r="A1360" s="2" t="s">
        <v>345</v>
      </c>
      <c r="B1360" s="9">
        <v>38509</v>
      </c>
      <c r="C1360" s="18">
        <v>1.78</v>
      </c>
      <c r="D1360" s="12">
        <v>7</v>
      </c>
      <c r="F1360" s="12">
        <v>5.9</v>
      </c>
      <c r="H1360" s="23">
        <f>10^-(D1360)</f>
        <v>9.9999999999999995E-8</v>
      </c>
      <c r="I1360" s="28"/>
      <c r="J1360" s="25">
        <v>0.08</v>
      </c>
      <c r="K1360" s="29">
        <v>2.6</v>
      </c>
      <c r="L1360" s="25">
        <v>79.099999999999994</v>
      </c>
      <c r="M1360" s="29">
        <v>0.4</v>
      </c>
      <c r="N1360" s="25">
        <v>1.1499999999999999</v>
      </c>
      <c r="O1360" s="25">
        <v>10.3</v>
      </c>
      <c r="P1360" s="25">
        <v>9.14</v>
      </c>
      <c r="Q1360" s="25">
        <v>2</v>
      </c>
      <c r="R1360" s="25">
        <v>13.1</v>
      </c>
      <c r="S1360" s="29">
        <v>4</v>
      </c>
      <c r="T1360" s="51">
        <v>0.01</v>
      </c>
      <c r="U1360" s="42">
        <v>44.8</v>
      </c>
      <c r="V1360" s="42">
        <v>0.22</v>
      </c>
      <c r="W1360" s="42">
        <v>3.6129500000000002E-3</v>
      </c>
      <c r="X1360" s="42">
        <v>31</v>
      </c>
      <c r="Y1360" s="44">
        <v>3.88</v>
      </c>
      <c r="Z1360" s="87">
        <f>(H1360/H$3)+(I1360/I$3*3)+(J1360/J$3)+(L1360/L$3*2)+(N1360/N$3*2)+(O1360/O$3)+(P1360/P$3*2)+(Q1360/Q$3*2)+(R1360/R$3)</f>
        <v>5.6507327684352218</v>
      </c>
      <c r="AA1360" s="88">
        <f>(T1360/T$3*3)+(U1360/U$3*2)+(V1360/V$3)+(W1360/W$3)+(X1360/X$3)+Y1360</f>
        <v>5.6910671784075539</v>
      </c>
      <c r="AB1360" s="90">
        <f>(Z1360-AA1360)/(Z1360+AA1360)</f>
        <v>-3.5562618068889574E-3</v>
      </c>
      <c r="AD1360" s="100"/>
      <c r="AE1360" s="96"/>
    </row>
    <row r="1361" spans="1:31" x14ac:dyDescent="0.35">
      <c r="A1361" s="2" t="s">
        <v>174</v>
      </c>
      <c r="B1361" s="9">
        <v>36790</v>
      </c>
      <c r="C1361" s="18">
        <v>3.99</v>
      </c>
      <c r="D1361" s="12">
        <v>7.27</v>
      </c>
      <c r="F1361" s="12">
        <v>3.1</v>
      </c>
      <c r="H1361" s="23">
        <f>10^-(D1361)</f>
        <v>5.3703179637025192E-8</v>
      </c>
      <c r="I1361" s="28"/>
      <c r="J1361" s="25">
        <v>0.25</v>
      </c>
      <c r="K1361" s="36"/>
      <c r="L1361" s="25">
        <v>118</v>
      </c>
      <c r="M1361" s="36"/>
      <c r="N1361" s="35"/>
      <c r="O1361" s="25">
        <v>1.22</v>
      </c>
      <c r="P1361" s="25">
        <v>7.82</v>
      </c>
      <c r="Q1361" s="35"/>
      <c r="R1361" s="25">
        <v>17.899999999999999</v>
      </c>
      <c r="S1361" s="36"/>
      <c r="T1361" s="51">
        <v>0.02</v>
      </c>
      <c r="U1361" s="42">
        <v>95.7</v>
      </c>
      <c r="V1361" s="42">
        <v>0.22</v>
      </c>
      <c r="W1361" s="42">
        <v>4.5982999999999996E-3</v>
      </c>
      <c r="X1361" s="42">
        <v>44</v>
      </c>
      <c r="Y1361" s="44">
        <v>4.17</v>
      </c>
      <c r="Z1361" s="87">
        <f>(H1361/H$3)+(I1361/I$3*3)+(J1361/J$3)+(L1361/L$3*2)+(N1361/N$3*2)+(O1361/O$3)+(P1361/P$3*2)+(Q1361/Q$3*2)+(R1361/R$3)</f>
        <v>7.355270575918313</v>
      </c>
      <c r="AA1361" s="88">
        <f>(T1361/T$3*3)+(U1361/U$3*2)+(V1361/V$3)+(W1361/W$3)+(X1361/X$3)+Y1361</f>
        <v>7.4077621791054407</v>
      </c>
      <c r="AB1361" s="90">
        <f>(Z1361-AA1361)/(Z1361+AA1361)</f>
        <v>-3.5556111036375727E-3</v>
      </c>
      <c r="AE1361" s="96"/>
    </row>
    <row r="1362" spans="1:31" x14ac:dyDescent="0.35">
      <c r="A1362" s="2" t="s">
        <v>85</v>
      </c>
      <c r="B1362" s="9">
        <v>38849</v>
      </c>
      <c r="C1362" s="20"/>
      <c r="D1362" s="12">
        <v>7.02</v>
      </c>
      <c r="F1362" s="12">
        <v>1.8</v>
      </c>
      <c r="H1362" s="23">
        <f>10^-(D1362)</f>
        <v>9.5499258602143556E-8</v>
      </c>
      <c r="J1362" s="25">
        <v>0.02</v>
      </c>
      <c r="K1362" s="29">
        <v>5</v>
      </c>
      <c r="L1362" s="27">
        <v>82.68</v>
      </c>
      <c r="M1362" s="29">
        <v>5</v>
      </c>
      <c r="N1362" s="27">
        <v>0.06</v>
      </c>
      <c r="O1362" s="27">
        <v>3.48</v>
      </c>
      <c r="P1362" s="27">
        <v>4.22</v>
      </c>
      <c r="Q1362" s="27">
        <v>0.01</v>
      </c>
      <c r="R1362" s="27">
        <v>11.1</v>
      </c>
      <c r="S1362" s="29">
        <v>10</v>
      </c>
      <c r="T1362" s="51">
        <v>0.21</v>
      </c>
      <c r="U1362" s="42">
        <v>23</v>
      </c>
      <c r="V1362" s="42">
        <v>72.459999999999994</v>
      </c>
      <c r="W1362" s="42">
        <v>0.02</v>
      </c>
      <c r="X1362" s="42">
        <v>17</v>
      </c>
      <c r="Y1362" s="44">
        <v>2.95</v>
      </c>
      <c r="Z1362" s="87">
        <f>(H1362/H$3)+(I1362/I$3*3)+(J1362/J$3)+(L1362/L$3*2)+(N1362/N$3*2)+(O1362/O$3)+(P1362/P$3*2)+(Q1362/Q$3*2)+(R1362/R$3)</f>
        <v>5.0483757593198204</v>
      </c>
      <c r="AA1362" s="88">
        <f>(T1362/T$3*3)+(U1362/U$3*2)+(V1362/V$3)+(W1362/W$3)+(X1362/X$3)+Y1362</f>
        <v>5.0841443227895891</v>
      </c>
      <c r="AB1362" s="90">
        <f>(Z1362-AA1362)/(Z1362+AA1362)</f>
        <v>-3.5300757540983104E-3</v>
      </c>
      <c r="AC1362" s="19">
        <v>5.05</v>
      </c>
      <c r="AD1362" s="13">
        <v>5.07</v>
      </c>
      <c r="AE1362" s="94">
        <v>-0.34</v>
      </c>
    </row>
    <row r="1363" spans="1:31" x14ac:dyDescent="0.35">
      <c r="A1363" s="2" t="s">
        <v>135</v>
      </c>
      <c r="B1363" s="9">
        <v>42130</v>
      </c>
      <c r="C1363" s="18">
        <v>12.85</v>
      </c>
      <c r="D1363" s="12">
        <v>7.49</v>
      </c>
      <c r="F1363" s="12">
        <v>1.1000000000000001</v>
      </c>
      <c r="H1363" s="23">
        <f>10^-(D1363)</f>
        <v>3.2359365692962729E-8</v>
      </c>
      <c r="I1363" s="32">
        <v>0.01</v>
      </c>
      <c r="J1363" s="25">
        <v>0.01</v>
      </c>
      <c r="K1363" s="33"/>
      <c r="L1363" s="25">
        <v>128</v>
      </c>
      <c r="M1363" s="33"/>
      <c r="N1363" s="25">
        <v>2E-3</v>
      </c>
      <c r="O1363" s="25">
        <v>1.4</v>
      </c>
      <c r="P1363" s="25">
        <v>9.23</v>
      </c>
      <c r="Q1363" s="25">
        <v>0.01</v>
      </c>
      <c r="R1363" s="25">
        <v>9.94</v>
      </c>
      <c r="S1363" s="34"/>
      <c r="T1363" s="51">
        <v>0.17</v>
      </c>
      <c r="U1363" s="42">
        <v>57.2</v>
      </c>
      <c r="V1363" s="42">
        <v>88.09</v>
      </c>
      <c r="W1363" s="42">
        <v>0.02</v>
      </c>
      <c r="X1363" s="42">
        <v>43</v>
      </c>
      <c r="Y1363" s="44">
        <v>3.84</v>
      </c>
      <c r="Z1363" s="87">
        <f>(H1363/H$3)+(I1363/I$3*3)+(J1363/J$3)+(L1363/L$3*2)+(N1363/N$3*2)+(O1363/O$3)+(P1363/P$3*2)+(Q1363/Q$3*2)+(R1363/R$3)</f>
        <v>7.6168545373317569</v>
      </c>
      <c r="AA1363" s="88">
        <f>(T1363/T$3*3)+(U1363/U$3*2)+(V1363/V$3)+(W1363/W$3)+(X1363/X$3)+Y1363</f>
        <v>7.6703857498516417</v>
      </c>
      <c r="AB1363" s="90">
        <f>(Z1363-AA1363)/(Z1363+AA1363)</f>
        <v>-3.5016923600504008E-3</v>
      </c>
      <c r="AC1363" s="19">
        <v>7.62</v>
      </c>
      <c r="AD1363" s="99">
        <v>7.67</v>
      </c>
      <c r="AE1363" s="95">
        <v>0.76</v>
      </c>
    </row>
    <row r="1364" spans="1:31" x14ac:dyDescent="0.35">
      <c r="A1364" s="2" t="s">
        <v>358</v>
      </c>
      <c r="B1364" s="9">
        <v>41778</v>
      </c>
      <c r="C1364" s="18">
        <v>1.33</v>
      </c>
      <c r="D1364" s="12">
        <v>5.59</v>
      </c>
      <c r="F1364" s="12">
        <v>7.1</v>
      </c>
      <c r="H1364" s="23">
        <f>10^-(D1364)</f>
        <v>2.5703957827688596E-6</v>
      </c>
      <c r="I1364" s="28"/>
      <c r="J1364" s="25">
        <v>0.01</v>
      </c>
      <c r="K1364" s="30">
        <v>0.2</v>
      </c>
      <c r="L1364" s="25">
        <v>12.4</v>
      </c>
      <c r="M1364" s="30">
        <v>0.6</v>
      </c>
      <c r="N1364" s="25">
        <v>7.0000000000000007E-2</v>
      </c>
      <c r="O1364" s="25">
        <v>4.58</v>
      </c>
      <c r="P1364" s="25">
        <v>3.91</v>
      </c>
      <c r="Q1364" s="25">
        <v>0.19</v>
      </c>
      <c r="R1364" s="25">
        <v>17.100000000000001</v>
      </c>
      <c r="S1364" s="31">
        <v>8.8000000000000007</v>
      </c>
      <c r="T1364" s="51">
        <v>0.08</v>
      </c>
      <c r="U1364" s="42">
        <v>31.8</v>
      </c>
      <c r="V1364" s="42">
        <v>20</v>
      </c>
      <c r="W1364" s="42">
        <v>0.01</v>
      </c>
      <c r="X1364" s="42">
        <v>13</v>
      </c>
      <c r="Y1364" s="44">
        <v>0.47</v>
      </c>
      <c r="Z1364" s="87">
        <f>(H1364/H$3)+(I1364/I$3*3)+(J1364/J$3)+(L1364/L$3*2)+(N1364/N$3*2)+(O1364/O$3)+(P1364/P$3*2)+(Q1364/Q$3*2)+(R1364/R$3)</f>
        <v>1.8113594761883953</v>
      </c>
      <c r="AA1364" s="88">
        <f>(T1364/T$3*3)+(U1364/U$3*2)+(V1364/V$3)+(W1364/W$3)+(X1364/X$3)+Y1364</f>
        <v>1.8240561105995883</v>
      </c>
      <c r="AB1364" s="90">
        <f>(Z1364-AA1364)/(Z1364+AA1364)</f>
        <v>-3.4924850015320731E-3</v>
      </c>
      <c r="AC1364" s="19">
        <v>1.83</v>
      </c>
      <c r="AD1364" s="99">
        <v>1.82</v>
      </c>
      <c r="AE1364" s="95">
        <v>0.13</v>
      </c>
    </row>
    <row r="1365" spans="1:31" x14ac:dyDescent="0.35">
      <c r="A1365" s="2" t="s">
        <v>364</v>
      </c>
      <c r="B1365" s="9">
        <v>40073</v>
      </c>
      <c r="C1365" s="18">
        <v>2.59</v>
      </c>
      <c r="D1365" s="12">
        <v>6.04</v>
      </c>
      <c r="F1365" s="12">
        <v>5.5</v>
      </c>
      <c r="H1365" s="23">
        <f>10^-(D1365)</f>
        <v>9.12010839355909E-7</v>
      </c>
      <c r="I1365" s="32">
        <v>2E-3</v>
      </c>
      <c r="J1365" s="25">
        <v>0.26</v>
      </c>
      <c r="K1365" s="30">
        <v>4.3</v>
      </c>
      <c r="L1365" s="25">
        <v>44.5</v>
      </c>
      <c r="M1365" s="30">
        <v>0.9</v>
      </c>
      <c r="N1365" s="25">
        <v>6.08</v>
      </c>
      <c r="O1365" s="25">
        <v>11.9</v>
      </c>
      <c r="P1365" s="25">
        <v>5.09</v>
      </c>
      <c r="Q1365" s="25">
        <v>0.16</v>
      </c>
      <c r="R1365" s="25">
        <v>7.78</v>
      </c>
      <c r="S1365" s="31">
        <v>26</v>
      </c>
      <c r="T1365" s="51">
        <v>0.05</v>
      </c>
      <c r="U1365" s="42">
        <v>104</v>
      </c>
      <c r="V1365" s="42">
        <v>0.22</v>
      </c>
      <c r="W1365" s="42">
        <v>4.9300000000000004E-3</v>
      </c>
      <c r="X1365" s="42">
        <v>31</v>
      </c>
      <c r="Y1365" s="44">
        <v>0.5</v>
      </c>
      <c r="Z1365" s="87">
        <f>(H1365/H$3)+(I1365/I$3*3)+(J1365/J$3)+(L1365/L$3*2)+(N1365/N$3*2)+(O1365/O$3)+(P1365/P$3*2)+(Q1365/Q$3*2)+(R1365/R$3)</f>
        <v>3.5202907558682996</v>
      </c>
      <c r="AA1365" s="88">
        <f>(T1365/T$3*3)+(U1365/U$3*2)+(V1365/V$3)+(W1365/W$3)+(X1365/X$3)+Y1365</f>
        <v>3.5447940498856161</v>
      </c>
      <c r="AB1365" s="90">
        <f>(Z1365-AA1365)/(Z1365+AA1365)</f>
        <v>-3.4682236223633959E-3</v>
      </c>
      <c r="AE1365" s="94">
        <v>3.25</v>
      </c>
    </row>
    <row r="1366" spans="1:31" x14ac:dyDescent="0.35">
      <c r="A1366" s="2" t="s">
        <v>150</v>
      </c>
      <c r="B1366" s="9">
        <v>42319</v>
      </c>
      <c r="C1366" s="18">
        <v>9.4700000000000006</v>
      </c>
      <c r="D1366" s="12">
        <v>7.22</v>
      </c>
      <c r="F1366" s="12">
        <v>1.9</v>
      </c>
      <c r="H1366" s="23">
        <f>10^-(D1366)</f>
        <v>6.0255958607435649E-8</v>
      </c>
      <c r="I1366" s="28"/>
      <c r="J1366" s="25">
        <v>0.26</v>
      </c>
      <c r="K1366" s="30">
        <v>3.3</v>
      </c>
      <c r="L1366" s="25">
        <v>116</v>
      </c>
      <c r="M1366" s="30">
        <v>0.2</v>
      </c>
      <c r="N1366" s="25">
        <v>2.57</v>
      </c>
      <c r="O1366" s="25">
        <v>2.4</v>
      </c>
      <c r="P1366" s="25">
        <v>9.3800000000000008</v>
      </c>
      <c r="Q1366" s="25">
        <v>0.16</v>
      </c>
      <c r="R1366" s="25">
        <v>20.399999999999999</v>
      </c>
      <c r="S1366" s="31">
        <v>4.82</v>
      </c>
      <c r="T1366" s="51">
        <v>0.01</v>
      </c>
      <c r="U1366" s="42">
        <v>52.4</v>
      </c>
      <c r="V1366" s="42">
        <v>0.22</v>
      </c>
      <c r="W1366" s="42">
        <v>5.5799999999999999E-3</v>
      </c>
      <c r="X1366" s="42">
        <v>34</v>
      </c>
      <c r="Y1366" s="44">
        <v>5.62</v>
      </c>
      <c r="Z1366" s="87">
        <f>(H1366/H$3)+(I1366/I$3*3)+(J1366/J$3)+(L1366/L$3*2)+(N1366/N$3*2)+(O1366/O$3)+(P1366/P$3*2)+(Q1366/Q$3*2)+(R1366/R$3)</f>
        <v>7.6211467096994028</v>
      </c>
      <c r="AA1366" s="88">
        <f>(T1366/T$3*3)+(U1366/U$3*2)+(V1366/V$3)+(W1366/W$3)+(X1366/X$3)+Y1366</f>
        <v>7.6739541405630671</v>
      </c>
      <c r="AB1366" s="90">
        <f>(Z1366-AA1366)/(Z1366+AA1366)</f>
        <v>-3.4525716031979059E-3</v>
      </c>
      <c r="AC1366" s="19">
        <v>7.67</v>
      </c>
      <c r="AD1366" s="99">
        <v>7.67</v>
      </c>
      <c r="AE1366" s="95">
        <v>0.04</v>
      </c>
    </row>
    <row r="1367" spans="1:31" x14ac:dyDescent="0.35">
      <c r="A1367" s="2" t="s">
        <v>246</v>
      </c>
      <c r="B1367" s="9">
        <v>39905</v>
      </c>
      <c r="C1367" s="19">
        <v>2.62</v>
      </c>
      <c r="D1367" s="12">
        <v>7.15</v>
      </c>
      <c r="F1367" s="12">
        <v>2.1</v>
      </c>
      <c r="H1367" s="23">
        <f>10^-(D1367)</f>
        <v>7.0794578438413597E-8</v>
      </c>
      <c r="I1367" s="24">
        <v>3.0000000000000001E-3</v>
      </c>
      <c r="J1367" s="25">
        <v>0.01</v>
      </c>
      <c r="K1367" s="33"/>
      <c r="L1367" s="25">
        <v>118</v>
      </c>
      <c r="M1367" s="33"/>
      <c r="N1367" s="25">
        <v>0.02</v>
      </c>
      <c r="O1367" s="25">
        <v>7.68</v>
      </c>
      <c r="P1367" s="25">
        <v>8.4</v>
      </c>
      <c r="Q1367" s="25">
        <v>1E-3</v>
      </c>
      <c r="R1367" s="25">
        <v>16.399999999999999</v>
      </c>
      <c r="S1367" s="34"/>
      <c r="T1367" s="51">
        <v>0.03</v>
      </c>
      <c r="U1367" s="42">
        <v>50.2</v>
      </c>
      <c r="V1367" s="42">
        <v>75.25</v>
      </c>
      <c r="W1367" s="42">
        <v>3.2799999999999999E-3</v>
      </c>
      <c r="X1367" s="42">
        <v>21</v>
      </c>
      <c r="Y1367" s="44">
        <v>4.6900000000000004</v>
      </c>
      <c r="Z1367" s="87">
        <f>(H1367/H$3)+(I1367/I$3*3)+(J1367/J$3)+(L1367/L$3*2)+(N1367/N$3*2)+(O1367/O$3)+(P1367/P$3*2)+(Q1367/Q$3*2)+(R1367/R$3)</f>
        <v>7.4907120687457516</v>
      </c>
      <c r="AA1367" s="88">
        <f>(T1367/T$3*3)+(U1367/U$3*2)+(V1367/V$3)+(W1367/W$3)+(X1367/X$3)+Y1367</f>
        <v>7.5421835905552781</v>
      </c>
      <c r="AB1367" s="90">
        <f>(Z1367-AA1367)/(Z1367+AA1367)</f>
        <v>-3.4239259671625861E-3</v>
      </c>
      <c r="AD1367" s="100"/>
      <c r="AE1367" s="95">
        <v>0.69</v>
      </c>
    </row>
    <row r="1368" spans="1:31" x14ac:dyDescent="0.35">
      <c r="A1368" s="2" t="s">
        <v>307</v>
      </c>
      <c r="B1368" s="9">
        <v>38196</v>
      </c>
      <c r="C1368" s="18">
        <v>4.12</v>
      </c>
      <c r="D1368" s="12">
        <v>5.49</v>
      </c>
      <c r="F1368" s="12">
        <v>1.5</v>
      </c>
      <c r="H1368" s="23">
        <f>10^-(D1368)</f>
        <v>3.2359365692962801E-6</v>
      </c>
      <c r="I1368" s="24">
        <v>2E-3</v>
      </c>
      <c r="J1368" s="25">
        <v>0.02</v>
      </c>
      <c r="K1368" s="33"/>
      <c r="L1368" s="25">
        <v>30</v>
      </c>
      <c r="M1368" s="33"/>
      <c r="N1368" s="25">
        <v>0.01</v>
      </c>
      <c r="O1368" s="25">
        <v>6.6</v>
      </c>
      <c r="P1368" s="25">
        <v>5.7</v>
      </c>
      <c r="Q1368" s="25">
        <v>9.5999999999999992E-3</v>
      </c>
      <c r="R1368" s="25">
        <v>17</v>
      </c>
      <c r="S1368" s="34"/>
      <c r="T1368" s="51">
        <v>0.1</v>
      </c>
      <c r="U1368" s="42">
        <v>31</v>
      </c>
      <c r="V1368" s="42">
        <v>55</v>
      </c>
      <c r="W1368" s="42">
        <v>9.9999985535000006E-3</v>
      </c>
      <c r="X1368" s="42">
        <v>39</v>
      </c>
      <c r="Y1368" s="44">
        <v>0.26</v>
      </c>
      <c r="Z1368" s="87">
        <f>(H1368/H$3)+(I1368/I$3*3)+(J1368/J$3)+(L1368/L$3*2)+(N1368/N$3*2)+(O1368/O$3)+(P1368/P$3*2)+(Q1368/Q$3*2)+(R1368/R$3)</f>
        <v>2.8762430077078331</v>
      </c>
      <c r="AA1368" s="88">
        <f>(T1368/T$3*3)+(U1368/U$3*2)+(V1368/V$3)+(W1368/W$3)+(X1368/X$3)+Y1368</f>
        <v>2.8959768577952918</v>
      </c>
      <c r="AB1368" s="90">
        <f>(Z1368-AA1368)/(Z1368+AA1368)</f>
        <v>-3.4187627199364456E-3</v>
      </c>
      <c r="AD1368" s="100"/>
      <c r="AE1368" s="96"/>
    </row>
    <row r="1369" spans="1:31" x14ac:dyDescent="0.35">
      <c r="A1369" s="2" t="s">
        <v>345</v>
      </c>
      <c r="B1369" s="9">
        <v>42135</v>
      </c>
      <c r="C1369" s="18">
        <v>1.82</v>
      </c>
      <c r="D1369" s="12">
        <v>6.84</v>
      </c>
      <c r="F1369" s="12">
        <v>5.3</v>
      </c>
      <c r="H1369" s="23">
        <f>10^-(D1369)</f>
        <v>1.4454397707459271E-7</v>
      </c>
      <c r="I1369" s="32">
        <v>7.0000000000000007E-2</v>
      </c>
      <c r="J1369" s="25">
        <v>0.1</v>
      </c>
      <c r="K1369" s="29">
        <v>0.8</v>
      </c>
      <c r="L1369" s="25">
        <v>93.2</v>
      </c>
      <c r="M1369" s="29">
        <v>0.4</v>
      </c>
      <c r="N1369" s="25">
        <v>0.14000000000000001</v>
      </c>
      <c r="O1369" s="25">
        <v>7.5</v>
      </c>
      <c r="P1369" s="25">
        <v>9.73</v>
      </c>
      <c r="Q1369" s="25">
        <v>0.12</v>
      </c>
      <c r="R1369" s="25">
        <v>17.2</v>
      </c>
      <c r="S1369" s="29">
        <v>5.9</v>
      </c>
      <c r="T1369" s="51">
        <v>0.01</v>
      </c>
      <c r="U1369" s="42">
        <v>38.6</v>
      </c>
      <c r="V1369" s="42">
        <v>0.41</v>
      </c>
      <c r="W1369" s="42">
        <v>3.2799999999999999E-3</v>
      </c>
      <c r="X1369" s="42">
        <v>24</v>
      </c>
      <c r="Y1369" s="44">
        <v>4.97</v>
      </c>
      <c r="Z1369" s="87">
        <f>(H1369/H$3)+(I1369/I$3*3)+(J1369/J$3)+(L1369/L$3*2)+(N1369/N$3*2)+(O1369/O$3)+(P1369/P$3*2)+(Q1369/Q$3*2)+(R1369/R$3)</f>
        <v>6.4138805279410587</v>
      </c>
      <c r="AA1369" s="88">
        <f>(T1369/T$3*3)+(U1369/U$3*2)+(V1369/V$3)+(W1369/W$3)+(X1369/X$3)+Y1369</f>
        <v>6.4575906922523822</v>
      </c>
      <c r="AB1369" s="90">
        <f>(Z1369-AA1369)/(Z1369+AA1369)</f>
        <v>-3.395894965196268E-3</v>
      </c>
      <c r="AC1369" s="19">
        <v>6.41</v>
      </c>
      <c r="AD1369" s="99">
        <v>6.46</v>
      </c>
      <c r="AE1369" s="95">
        <v>0.72</v>
      </c>
    </row>
    <row r="1370" spans="1:31" x14ac:dyDescent="0.35">
      <c r="A1370" s="2" t="s">
        <v>131</v>
      </c>
      <c r="B1370" s="9">
        <v>39771</v>
      </c>
      <c r="C1370" s="18">
        <v>1.58</v>
      </c>
      <c r="D1370" s="12">
        <v>7.87</v>
      </c>
      <c r="F1370" s="12">
        <v>1.9</v>
      </c>
      <c r="H1370" s="23">
        <f>10^-(D1370)</f>
        <v>1.3489628825916498E-8</v>
      </c>
      <c r="I1370" s="32">
        <v>3.0000000000000001E-3</v>
      </c>
      <c r="J1370" s="25">
        <v>0.56000000000000005</v>
      </c>
      <c r="K1370" s="36"/>
      <c r="L1370" s="25">
        <v>35.6</v>
      </c>
      <c r="M1370" s="36"/>
      <c r="N1370" s="25">
        <v>1.2</v>
      </c>
      <c r="O1370" s="25">
        <v>1.92</v>
      </c>
      <c r="P1370" s="25">
        <v>3.55</v>
      </c>
      <c r="Q1370" s="25">
        <v>0.09</v>
      </c>
      <c r="R1370" s="25">
        <v>29.5</v>
      </c>
      <c r="S1370" s="36"/>
      <c r="T1370" s="51">
        <v>0.35</v>
      </c>
      <c r="U1370" s="42">
        <v>3.31</v>
      </c>
      <c r="V1370" s="42">
        <v>0.22</v>
      </c>
      <c r="W1370" s="42">
        <v>3.2799999999999999E-3</v>
      </c>
      <c r="X1370" s="42">
        <v>12</v>
      </c>
      <c r="Y1370" s="44">
        <v>3.08</v>
      </c>
      <c r="Z1370" s="87">
        <f>(H1370/H$3)+(I1370/I$3*3)+(J1370/J$3)+(L1370/L$3*2)+(N1370/N$3*2)+(O1370/O$3)+(P1370/P$3*2)+(Q1370/Q$3*2)+(R1370/R$3)</f>
        <v>3.4784726931318541</v>
      </c>
      <c r="AA1370" s="88">
        <f>(T1370/T$3*3)+(U1370/U$3*2)+(V1370/V$3)+(W1370/W$3)+(X1370/X$3)+Y1370</f>
        <v>3.5020888388137386</v>
      </c>
      <c r="AB1370" s="90">
        <f>(Z1370-AA1370)/(Z1370+AA1370)</f>
        <v>-3.3831297917521859E-3</v>
      </c>
      <c r="AD1370" s="100"/>
      <c r="AE1370" s="95">
        <v>10.33</v>
      </c>
    </row>
    <row r="1371" spans="1:31" x14ac:dyDescent="0.35">
      <c r="A1371" s="2" t="s">
        <v>272</v>
      </c>
      <c r="B1371" s="9">
        <v>41527</v>
      </c>
      <c r="C1371" s="18">
        <v>15.23</v>
      </c>
      <c r="D1371" s="12">
        <v>7.12</v>
      </c>
      <c r="F1371" s="12">
        <v>1.3</v>
      </c>
      <c r="H1371" s="23">
        <f>10^-(D1371)</f>
        <v>7.5857757502918145E-8</v>
      </c>
      <c r="I1371" s="32">
        <v>3.0000000000000001E-3</v>
      </c>
      <c r="J1371" s="25">
        <v>0.01</v>
      </c>
      <c r="K1371" s="33"/>
      <c r="L1371" s="25">
        <v>148</v>
      </c>
      <c r="M1371" s="33"/>
      <c r="N1371" s="35"/>
      <c r="O1371" s="25">
        <v>2.04</v>
      </c>
      <c r="P1371" s="25">
        <v>13.6</v>
      </c>
      <c r="Q1371" s="35"/>
      <c r="R1371" s="25">
        <v>48.2</v>
      </c>
      <c r="S1371" s="34"/>
      <c r="T1371" s="51">
        <v>0.06</v>
      </c>
      <c r="U1371" s="42">
        <v>51.3</v>
      </c>
      <c r="V1371" s="42">
        <v>48.69</v>
      </c>
      <c r="W1371" s="42">
        <v>3.2799999999999999E-3</v>
      </c>
      <c r="X1371" s="42">
        <v>117</v>
      </c>
      <c r="Y1371" s="44">
        <v>5.57</v>
      </c>
      <c r="Z1371" s="87">
        <f>(H1371/H$3)+(I1371/I$3*3)+(J1371/J$3)+(L1371/L$3*2)+(N1371/N$3*2)+(O1371/O$3)+(P1371/P$3*2)+(Q1371/Q$3*2)+(R1371/R$3)</f>
        <v>10.653737508044003</v>
      </c>
      <c r="AA1371" s="88">
        <f>(T1371/T$3*3)+(U1371/U$3*2)+(V1371/V$3)+(W1371/W$3)+(X1371/X$3)+Y1371</f>
        <v>10.725683622480981</v>
      </c>
      <c r="AB1371" s="90">
        <f>(Z1371-AA1371)/(Z1371+AA1371)</f>
        <v>-3.3652040435395579E-3</v>
      </c>
      <c r="AC1371" s="19">
        <v>10.65</v>
      </c>
      <c r="AD1371" s="99">
        <v>10.73</v>
      </c>
      <c r="AE1371" s="95">
        <v>0.7</v>
      </c>
    </row>
    <row r="1372" spans="1:31" x14ac:dyDescent="0.35">
      <c r="A1372" s="2" t="s">
        <v>347</v>
      </c>
      <c r="B1372" s="9">
        <v>39175</v>
      </c>
      <c r="C1372" s="18">
        <v>4.5</v>
      </c>
      <c r="D1372" s="12">
        <v>6.04</v>
      </c>
      <c r="F1372" s="12">
        <v>1</v>
      </c>
      <c r="H1372" s="23">
        <f>10^-(D1372)</f>
        <v>9.12010839355909E-7</v>
      </c>
      <c r="I1372" s="32">
        <v>0.01</v>
      </c>
      <c r="J1372" s="25">
        <v>0.02</v>
      </c>
      <c r="K1372" s="36"/>
      <c r="L1372" s="25">
        <v>31.8</v>
      </c>
      <c r="M1372" s="36"/>
      <c r="N1372" s="25">
        <v>6.0000000000000001E-3</v>
      </c>
      <c r="O1372" s="25">
        <v>4.03</v>
      </c>
      <c r="P1372" s="25">
        <v>3.9</v>
      </c>
      <c r="Q1372" s="25">
        <v>8.9999999999999993E-3</v>
      </c>
      <c r="R1372" s="25">
        <v>11</v>
      </c>
      <c r="S1372" s="36"/>
      <c r="T1372" s="51">
        <v>0.06</v>
      </c>
      <c r="U1372" s="42">
        <v>23.8</v>
      </c>
      <c r="V1372" s="42">
        <v>49.13</v>
      </c>
      <c r="W1372" s="42">
        <v>3.2799999999999999E-3</v>
      </c>
      <c r="X1372" s="42">
        <v>23</v>
      </c>
      <c r="Y1372" s="44">
        <v>0.56999999999999995</v>
      </c>
      <c r="Z1372" s="87">
        <f>(H1372/H$3)+(I1372/I$3*3)+(J1372/J$3)+(L1372/L$3*2)+(N1372/N$3*2)+(O1372/O$3)+(P1372/P$3*2)+(Q1372/Q$3*2)+(R1372/R$3)</f>
        <v>2.4919863647744922</v>
      </c>
      <c r="AA1372" s="88">
        <f>(T1372/T$3*3)+(U1372/U$3*2)+(V1372/V$3)+(W1372/W$3)+(X1372/X$3)+Y1372</f>
        <v>2.5086591745344085</v>
      </c>
      <c r="AB1372" s="90">
        <f>(Z1372-AA1372)/(Z1372+AA1372)</f>
        <v>-3.3341314893957611E-3</v>
      </c>
      <c r="AD1372" s="100"/>
      <c r="AE1372" s="96"/>
    </row>
    <row r="1373" spans="1:31" x14ac:dyDescent="0.35">
      <c r="A1373" s="2" t="s">
        <v>287</v>
      </c>
      <c r="B1373" s="9">
        <v>41771</v>
      </c>
      <c r="C1373" s="18">
        <v>3.55</v>
      </c>
      <c r="D1373" s="12">
        <v>7.37</v>
      </c>
      <c r="F1373" s="12">
        <v>3.4</v>
      </c>
      <c r="H1373" s="23">
        <f>10^-(D1373)</f>
        <v>4.2657951880159239E-8</v>
      </c>
      <c r="I1373" s="32">
        <v>2.7000000000000001E-3</v>
      </c>
      <c r="J1373" s="25">
        <v>0.01</v>
      </c>
      <c r="K1373" s="33"/>
      <c r="L1373" s="25">
        <v>121</v>
      </c>
      <c r="M1373" s="33"/>
      <c r="N1373" s="25">
        <v>6.0000000000000001E-3</v>
      </c>
      <c r="O1373" s="25">
        <v>2.37</v>
      </c>
      <c r="P1373" s="25">
        <v>7.91</v>
      </c>
      <c r="Q1373" s="25">
        <v>7.0000000000000001E-3</v>
      </c>
      <c r="R1373" s="25">
        <v>4.58</v>
      </c>
      <c r="S1373" s="34"/>
      <c r="T1373" s="51">
        <v>0.35</v>
      </c>
      <c r="U1373" s="42">
        <v>16.100000000000001</v>
      </c>
      <c r="V1373" s="42">
        <v>125.27</v>
      </c>
      <c r="W1373" s="42">
        <v>0.34</v>
      </c>
      <c r="X1373" s="42">
        <v>5.75</v>
      </c>
      <c r="Y1373" s="44">
        <v>4.46</v>
      </c>
      <c r="Z1373" s="87">
        <f>(H1373/H$3)+(I1373/I$3*3)+(J1373/J$3)+(L1373/L$3*2)+(N1373/N$3*2)+(O1373/O$3)+(P1373/P$3*2)+(Q1373/Q$3*2)+(R1373/R$3)</f>
        <v>6.9498415223118366</v>
      </c>
      <c r="AA1373" s="88">
        <f>(T1373/T$3*3)+(U1373/U$3*2)+(V1373/V$3)+(W1373/W$3)+(X1373/X$3)+Y1373</f>
        <v>6.9963038506088528</v>
      </c>
      <c r="AB1373" s="90">
        <f>(Z1373-AA1373)/(Z1373+AA1373)</f>
        <v>-3.3315534188559665E-3</v>
      </c>
      <c r="AC1373" s="19">
        <v>6.95</v>
      </c>
      <c r="AD1373" s="99">
        <v>6.99</v>
      </c>
      <c r="AE1373" s="95">
        <v>0.64</v>
      </c>
    </row>
    <row r="1374" spans="1:31" x14ac:dyDescent="0.35">
      <c r="A1374" s="2" t="s">
        <v>254</v>
      </c>
      <c r="B1374" s="9">
        <v>37566</v>
      </c>
      <c r="C1374" s="18">
        <v>28.35</v>
      </c>
      <c r="D1374" s="12">
        <v>7.54</v>
      </c>
      <c r="F1374" s="12">
        <v>4.0999999999999996</v>
      </c>
      <c r="H1374" s="23">
        <f>10^-(D1374)</f>
        <v>2.8840315031265985E-8</v>
      </c>
      <c r="I1374" s="32">
        <v>0.08</v>
      </c>
      <c r="J1374" s="25">
        <v>0.69</v>
      </c>
      <c r="K1374" s="36"/>
      <c r="L1374" s="25">
        <v>53</v>
      </c>
      <c r="M1374" s="36"/>
      <c r="N1374" s="25">
        <v>3.39</v>
      </c>
      <c r="O1374" s="25">
        <v>2.9</v>
      </c>
      <c r="P1374" s="25">
        <v>7.6</v>
      </c>
      <c r="Q1374" s="25">
        <v>0.11</v>
      </c>
      <c r="R1374" s="25">
        <v>34.299999999999997</v>
      </c>
      <c r="S1374" s="36"/>
      <c r="T1374" s="51">
        <v>0.3</v>
      </c>
      <c r="U1374" s="42">
        <v>17.5</v>
      </c>
      <c r="V1374" s="42">
        <v>1.19</v>
      </c>
      <c r="W1374" s="42">
        <v>0.03</v>
      </c>
      <c r="X1374" s="42">
        <v>19.8</v>
      </c>
      <c r="Y1374" s="44">
        <v>4.09</v>
      </c>
      <c r="Z1374" s="87">
        <f>(H1374/H$3)+(I1374/I$3*3)+(J1374/J$3)+(L1374/L$3*2)+(N1374/N$3*2)+(O1374/O$3)+(P1374/P$3*2)+(Q1374/Q$3*2)+(R1374/R$3)</f>
        <v>5.0087193024330414</v>
      </c>
      <c r="AA1374" s="88">
        <f>(T1374/T$3*3)+(U1374/U$3*2)+(V1374/V$3)+(W1374/W$3)+(X1374/X$3)+Y1374</f>
        <v>5.0421732294418335</v>
      </c>
      <c r="AB1374" s="90">
        <f>(Z1374-AA1374)/(Z1374+AA1374)</f>
        <v>-3.3284533590124551E-3</v>
      </c>
      <c r="AD1374" s="100"/>
      <c r="AE1374" s="96"/>
    </row>
    <row r="1375" spans="1:31" x14ac:dyDescent="0.35">
      <c r="A1375" s="2" t="s">
        <v>407</v>
      </c>
      <c r="B1375" s="9">
        <v>38743</v>
      </c>
      <c r="C1375" s="18">
        <v>0.69</v>
      </c>
      <c r="D1375" s="12">
        <v>7.66</v>
      </c>
      <c r="F1375" s="12">
        <v>1.7</v>
      </c>
      <c r="H1375" s="23">
        <f>10^-(D1375)</f>
        <v>2.1877616239495494E-8</v>
      </c>
      <c r="I1375" s="32">
        <v>0.15</v>
      </c>
      <c r="J1375" s="25">
        <v>0.32</v>
      </c>
      <c r="K1375" s="33"/>
      <c r="L1375" s="25">
        <v>59</v>
      </c>
      <c r="M1375" s="33"/>
      <c r="N1375" s="35"/>
      <c r="O1375" s="25">
        <v>2.1</v>
      </c>
      <c r="P1375" s="25">
        <v>5.5</v>
      </c>
      <c r="Q1375" s="25">
        <v>0.11</v>
      </c>
      <c r="R1375" s="25">
        <v>13</v>
      </c>
      <c r="S1375" s="34"/>
      <c r="T1375" s="51">
        <v>0.43</v>
      </c>
      <c r="U1375" s="42">
        <v>2.4</v>
      </c>
      <c r="V1375" s="42">
        <v>0.44</v>
      </c>
      <c r="W1375" s="42">
        <v>9.8534999999999994E-3</v>
      </c>
      <c r="X1375" s="42">
        <v>11</v>
      </c>
      <c r="Y1375" s="44">
        <v>3.7</v>
      </c>
      <c r="Z1375" s="87">
        <f>(H1375/H$3)+(I1375/I$3*3)+(J1375/J$3)+(L1375/L$3*2)+(N1375/N$3*2)+(O1375/O$3)+(P1375/P$3*2)+(Q1375/Q$3*2)+(R1375/R$3)</f>
        <v>4.0542333385713851</v>
      </c>
      <c r="AA1375" s="88">
        <f>(T1375/T$3*3)+(U1375/U$3*2)+(V1375/V$3)+(W1375/W$3)+(X1375/X$3)+Y1375</f>
        <v>4.0811539775778742</v>
      </c>
      <c r="AB1375" s="90">
        <f>(Z1375-AA1375)/(Z1375+AA1375)</f>
        <v>-3.3090789608811785E-3</v>
      </c>
      <c r="AD1375" s="100"/>
      <c r="AE1375" s="96"/>
    </row>
    <row r="1376" spans="1:31" x14ac:dyDescent="0.35">
      <c r="A1376" s="2" t="s">
        <v>284</v>
      </c>
      <c r="B1376" s="9">
        <v>38687</v>
      </c>
      <c r="C1376" s="18">
        <v>2.83</v>
      </c>
      <c r="D1376" s="12">
        <v>6.9</v>
      </c>
      <c r="F1376" s="12">
        <v>5</v>
      </c>
      <c r="H1376" s="23">
        <f>10^-(D1376)</f>
        <v>1.2589254117941651E-7</v>
      </c>
      <c r="I1376" s="32">
        <v>0.02</v>
      </c>
      <c r="J1376" s="25">
        <v>0.03</v>
      </c>
      <c r="K1376" s="29">
        <v>1</v>
      </c>
      <c r="L1376" s="25">
        <v>100</v>
      </c>
      <c r="M1376" s="29">
        <v>1</v>
      </c>
      <c r="N1376" s="25">
        <v>7.0000000000000007E-2</v>
      </c>
      <c r="O1376" s="25">
        <v>3.9</v>
      </c>
      <c r="P1376" s="25">
        <v>5.9</v>
      </c>
      <c r="Q1376" s="25">
        <v>0.31</v>
      </c>
      <c r="R1376" s="25">
        <v>17</v>
      </c>
      <c r="S1376" s="29">
        <v>5</v>
      </c>
      <c r="T1376" s="51">
        <v>0.03</v>
      </c>
      <c r="U1376" s="42">
        <v>83</v>
      </c>
      <c r="V1376" s="42">
        <v>33.200000000000003</v>
      </c>
      <c r="W1376" s="42">
        <v>0.45</v>
      </c>
      <c r="X1376" s="42">
        <v>39</v>
      </c>
      <c r="Y1376" s="44">
        <v>3</v>
      </c>
      <c r="Z1376" s="87">
        <f>(H1376/H$3)+(I1376/I$3*3)+(J1376/J$3)+(L1376/L$3*2)+(N1376/N$3*2)+(O1376/O$3)+(P1376/P$3*2)+(Q1376/Q$3*2)+(R1376/R$3)</f>
        <v>6.3322955119428324</v>
      </c>
      <c r="AA1376" s="88">
        <f>(T1376/T$3*3)+(U1376/U$3*2)+(V1376/V$3)+(W1376/W$3)+(X1376/X$3)+Y1376</f>
        <v>6.3742619257441149</v>
      </c>
      <c r="AB1376" s="90">
        <f>(Z1376-AA1376)/(Z1376+AA1376)</f>
        <v>-3.302736717406436E-3</v>
      </c>
      <c r="AC1376" s="19">
        <v>6.33</v>
      </c>
      <c r="AD1376" s="99">
        <v>-6.37</v>
      </c>
      <c r="AE1376" s="95">
        <v>-0.7</v>
      </c>
    </row>
    <row r="1377" spans="1:31" x14ac:dyDescent="0.35">
      <c r="A1377" s="2" t="s">
        <v>273</v>
      </c>
      <c r="B1377" s="9">
        <v>38111</v>
      </c>
      <c r="C1377" s="18">
        <v>6.1</v>
      </c>
      <c r="D1377" s="12">
        <v>7.1</v>
      </c>
      <c r="F1377" s="12">
        <v>1.6</v>
      </c>
      <c r="H1377" s="23">
        <f>10^-(D1377)</f>
        <v>7.943282347242818E-8</v>
      </c>
      <c r="I1377" s="28"/>
      <c r="J1377" s="25">
        <v>0.01</v>
      </c>
      <c r="K1377" s="29">
        <v>0.4</v>
      </c>
      <c r="L1377" s="25">
        <v>88.3</v>
      </c>
      <c r="M1377" s="29">
        <v>1</v>
      </c>
      <c r="N1377" s="25">
        <v>0.02</v>
      </c>
      <c r="O1377" s="25">
        <v>2.14</v>
      </c>
      <c r="P1377" s="25">
        <v>6.87</v>
      </c>
      <c r="Q1377" s="25">
        <v>1E-3</v>
      </c>
      <c r="R1377" s="25">
        <v>13.6</v>
      </c>
      <c r="S1377" s="29">
        <v>4</v>
      </c>
      <c r="T1377" s="51">
        <v>0.11</v>
      </c>
      <c r="U1377" s="42">
        <v>27.5</v>
      </c>
      <c r="V1377" s="42">
        <v>49.62</v>
      </c>
      <c r="W1377" s="42">
        <v>3.6129500000000002E-3</v>
      </c>
      <c r="X1377" s="42">
        <v>28</v>
      </c>
      <c r="Y1377" s="44">
        <v>3.49</v>
      </c>
      <c r="Z1377" s="87">
        <f>(H1377/H$3)+(I1377/I$3*3)+(J1377/J$3)+(L1377/L$3*2)+(N1377/N$3*2)+(O1377/O$3)+(P1377/P$3*2)+(Q1377/Q$3*2)+(R1377/R$3)</f>
        <v>5.6189883798819968</v>
      </c>
      <c r="AA1377" s="88">
        <f>(T1377/T$3*3)+(U1377/U$3*2)+(V1377/V$3)+(W1377/W$3)+(X1377/X$3)+Y1377</f>
        <v>5.6562199757697531</v>
      </c>
      <c r="AB1377" s="90">
        <f>(Z1377-AA1377)/(Z1377+AA1377)</f>
        <v>-3.3020760870546358E-3</v>
      </c>
      <c r="AD1377" s="100"/>
      <c r="AE1377" s="96"/>
    </row>
    <row r="1378" spans="1:31" x14ac:dyDescent="0.35">
      <c r="A1378" s="2" t="s">
        <v>334</v>
      </c>
      <c r="B1378" s="9">
        <v>39905</v>
      </c>
      <c r="C1378" s="19">
        <v>2.2599999999999998</v>
      </c>
      <c r="D1378" s="12">
        <v>5.05</v>
      </c>
      <c r="F1378" s="12">
        <v>6.5</v>
      </c>
      <c r="H1378" s="23">
        <f>10^-(D1378)</f>
        <v>8.9125093813374425E-6</v>
      </c>
      <c r="I1378" s="32">
        <v>3.0000000000000001E-3</v>
      </c>
      <c r="J1378" s="25">
        <v>0.06</v>
      </c>
      <c r="K1378" s="29">
        <v>3.8</v>
      </c>
      <c r="L1378" s="25">
        <v>21.2</v>
      </c>
      <c r="M1378" s="36"/>
      <c r="N1378" s="25">
        <v>2.79</v>
      </c>
      <c r="O1378" s="25">
        <v>30.5</v>
      </c>
      <c r="P1378" s="25">
        <v>5.77</v>
      </c>
      <c r="Q1378" s="25">
        <v>0.06</v>
      </c>
      <c r="R1378" s="25">
        <v>10.9</v>
      </c>
      <c r="S1378" s="36"/>
      <c r="T1378" s="51">
        <v>0.01</v>
      </c>
      <c r="U1378" s="42">
        <v>72.2</v>
      </c>
      <c r="V1378" s="42">
        <v>26.16</v>
      </c>
      <c r="W1378" s="42">
        <v>4.2700000000000004E-3</v>
      </c>
      <c r="X1378" s="42">
        <v>30</v>
      </c>
      <c r="Y1378" s="44">
        <v>0.14000000000000001</v>
      </c>
      <c r="Z1378" s="87">
        <f>(H1378/H$3)+(I1378/I$3*3)+(J1378/J$3)+(L1378/L$3*2)+(N1378/N$3*2)+(O1378/O$3)+(P1378/P$3*2)+(Q1378/Q$3*2)+(R1378/R$3)</f>
        <v>2.8925268352090145</v>
      </c>
      <c r="AA1378" s="88">
        <f>(T1378/T$3*3)+(U1378/U$3*2)+(V1378/V$3)+(W1378/W$3)+(X1378/X$3)+Y1378</f>
        <v>2.911677218142807</v>
      </c>
      <c r="AB1378" s="90">
        <f>(Z1378-AA1378)/(Z1378+AA1378)</f>
        <v>-3.2993986354999802E-3</v>
      </c>
      <c r="AD1378" s="100"/>
      <c r="AE1378" s="95">
        <v>3.99</v>
      </c>
    </row>
    <row r="1379" spans="1:31" x14ac:dyDescent="0.35">
      <c r="A1379" s="2" t="s">
        <v>257</v>
      </c>
      <c r="B1379" s="9">
        <v>42135</v>
      </c>
      <c r="C1379" s="18">
        <v>8.48</v>
      </c>
      <c r="D1379" s="12">
        <v>6.88</v>
      </c>
      <c r="F1379" s="12">
        <v>2.4</v>
      </c>
      <c r="H1379" s="23">
        <f>10^-(D1379)</f>
        <v>1.3182567385564048E-7</v>
      </c>
      <c r="I1379" s="32">
        <v>0.01</v>
      </c>
      <c r="J1379" s="25">
        <v>0.04</v>
      </c>
      <c r="K1379" s="29">
        <v>0.3</v>
      </c>
      <c r="L1379" s="25">
        <v>114</v>
      </c>
      <c r="M1379" s="29">
        <v>0.2</v>
      </c>
      <c r="N1379" s="25">
        <v>0.03</v>
      </c>
      <c r="O1379" s="25">
        <v>9.6300000000000008</v>
      </c>
      <c r="P1379" s="25">
        <v>11.8</v>
      </c>
      <c r="Q1379" s="25">
        <v>0.43</v>
      </c>
      <c r="R1379" s="25">
        <v>13.5</v>
      </c>
      <c r="S1379" s="29">
        <v>2.1</v>
      </c>
      <c r="T1379" s="51">
        <v>0.01</v>
      </c>
      <c r="U1379" s="42">
        <v>122</v>
      </c>
      <c r="V1379" s="42">
        <v>46.03</v>
      </c>
      <c r="W1379" s="42">
        <v>0.09</v>
      </c>
      <c r="X1379" s="42">
        <v>29</v>
      </c>
      <c r="Y1379" s="44">
        <v>3.46</v>
      </c>
      <c r="Z1379" s="87">
        <f>(H1379/H$3)+(I1379/I$3*3)+(J1379/J$3)+(L1379/L$3*2)+(N1379/N$3*2)+(O1379/O$3)+(P1379/P$3*2)+(Q1379/Q$3*2)+(R1379/R$3)</f>
        <v>7.5129820929028135</v>
      </c>
      <c r="AA1379" s="88">
        <f>(T1379/T$3*3)+(U1379/U$3*2)+(V1379/V$3)+(W1379/W$3)+(X1379/X$3)+Y1379</f>
        <v>7.5625600808554436</v>
      </c>
      <c r="AB1379" s="90">
        <f>(Z1379-AA1379)/(Z1379+AA1379)</f>
        <v>-3.2886371436066622E-3</v>
      </c>
      <c r="AC1379" s="19">
        <v>7.51</v>
      </c>
      <c r="AD1379" s="13">
        <v>7.56</v>
      </c>
      <c r="AE1379" s="95">
        <v>0.67</v>
      </c>
    </row>
    <row r="1380" spans="1:31" x14ac:dyDescent="0.35">
      <c r="A1380" s="2" t="s">
        <v>98</v>
      </c>
      <c r="B1380" s="9">
        <v>37529</v>
      </c>
      <c r="C1380" s="18">
        <v>1.3</v>
      </c>
      <c r="D1380" s="12">
        <v>7.47</v>
      </c>
      <c r="F1380" s="12">
        <v>1.4</v>
      </c>
      <c r="H1380" s="23">
        <f>10^-(D1380)</f>
        <v>3.3884415613920266E-8</v>
      </c>
      <c r="I1380" s="32">
        <v>0.01</v>
      </c>
      <c r="J1380" s="25">
        <v>0.45</v>
      </c>
      <c r="K1380" s="30">
        <v>0.2</v>
      </c>
      <c r="L1380" s="25">
        <v>74.5</v>
      </c>
      <c r="M1380" s="30">
        <v>0.2</v>
      </c>
      <c r="N1380" s="25">
        <v>0.68</v>
      </c>
      <c r="O1380" s="25">
        <v>2.58</v>
      </c>
      <c r="P1380" s="25">
        <v>6.24</v>
      </c>
      <c r="Q1380" s="25">
        <v>0.15</v>
      </c>
      <c r="R1380" s="25">
        <v>79</v>
      </c>
      <c r="S1380" s="31">
        <v>2.9</v>
      </c>
      <c r="T1380" s="50">
        <v>0.11</v>
      </c>
      <c r="U1380" s="42">
        <v>5.6</v>
      </c>
      <c r="V1380" s="42">
        <v>0.22</v>
      </c>
      <c r="W1380" s="42">
        <v>3.2845000000000001E-3</v>
      </c>
      <c r="X1380" s="42">
        <v>119</v>
      </c>
      <c r="Y1380" s="44">
        <v>4.3600000000000003</v>
      </c>
      <c r="Z1380" s="87">
        <f>(H1380/H$3)+(I1380/I$3*3)+(J1380/J$3)+(L1380/L$3*2)+(N1380/N$3*2)+(O1380/O$3)+(P1380/P$3*2)+(Q1380/Q$3*2)+(R1380/R$3)</f>
        <v>7.7891185620014589</v>
      </c>
      <c r="AA1380" s="88">
        <f>(T1380/T$3*3)+(U1380/U$3*2)+(V1380/V$3)+(W1380/W$3)+(X1380/X$3)+Y1380</f>
        <v>7.8405168505798493</v>
      </c>
      <c r="AB1380" s="90">
        <f>(Z1380-AA1380)/(Z1380+AA1380)</f>
        <v>-3.2885148771299253E-3</v>
      </c>
      <c r="AD1380" s="100"/>
      <c r="AE1380" s="96"/>
    </row>
    <row r="1381" spans="1:31" x14ac:dyDescent="0.35">
      <c r="A1381" s="2" t="s">
        <v>202</v>
      </c>
      <c r="B1381" s="9">
        <v>40059</v>
      </c>
      <c r="C1381" s="18">
        <v>6.82</v>
      </c>
      <c r="D1381" s="12">
        <v>7.16</v>
      </c>
      <c r="F1381" s="12">
        <v>1.5</v>
      </c>
      <c r="G1381" s="16"/>
      <c r="H1381" s="23">
        <f>10^-(D1381)</f>
        <v>6.9183097091893466E-8</v>
      </c>
      <c r="I1381" s="32">
        <v>5.0000000000000001E-3</v>
      </c>
      <c r="J1381" s="25">
        <v>0.02</v>
      </c>
      <c r="K1381" s="29">
        <v>1.3</v>
      </c>
      <c r="L1381" s="25">
        <v>151</v>
      </c>
      <c r="M1381" s="29">
        <v>1.9</v>
      </c>
      <c r="N1381" s="25">
        <v>2.5</v>
      </c>
      <c r="O1381" s="25">
        <v>1.2</v>
      </c>
      <c r="P1381" s="25">
        <v>7.17</v>
      </c>
      <c r="Q1381" s="25">
        <v>0.28000000000000003</v>
      </c>
      <c r="R1381" s="25">
        <v>21</v>
      </c>
      <c r="S1381" s="29">
        <v>0.5</v>
      </c>
      <c r="T1381" s="51">
        <v>0.15</v>
      </c>
      <c r="U1381" s="42">
        <v>121</v>
      </c>
      <c r="V1381" s="42">
        <v>0.22</v>
      </c>
      <c r="W1381" s="42">
        <v>7.5500000000000003E-3</v>
      </c>
      <c r="X1381" s="42">
        <v>60</v>
      </c>
      <c r="Y1381" s="44">
        <v>5.01</v>
      </c>
      <c r="Z1381" s="87">
        <f>(H1381/H$3)+(I1381/I$3*3)+(J1381/J$3)+(L1381/L$3*2)+(N1381/N$3*2)+(O1381/O$3)+(P1381/P$3*2)+(Q1381/Q$3*2)+(R1381/R$3)</f>
        <v>9.1703276108914515</v>
      </c>
      <c r="AA1381" s="88">
        <f>(T1381/T$3*3)+(U1381/U$3*2)+(V1381/V$3)+(W1381/W$3)+(X1381/X$3)+Y1381</f>
        <v>9.2299721036105229</v>
      </c>
      <c r="AB1381" s="90">
        <f>(Z1381-AA1381)/(Z1381+AA1381)</f>
        <v>-3.2414957171628708E-3</v>
      </c>
      <c r="AD1381" s="100"/>
      <c r="AE1381" s="95">
        <v>0.09</v>
      </c>
    </row>
    <row r="1382" spans="1:31" x14ac:dyDescent="0.35">
      <c r="A1382" s="2" t="s">
        <v>330</v>
      </c>
      <c r="B1382" s="9">
        <v>40688</v>
      </c>
      <c r="C1382" s="19">
        <v>2.68</v>
      </c>
      <c r="D1382" s="12">
        <v>4.8899999999999997</v>
      </c>
      <c r="F1382" s="12">
        <v>4.4000000000000004</v>
      </c>
      <c r="H1382" s="23">
        <f>10^-(D1382)</f>
        <v>1.2882495516931347E-5</v>
      </c>
      <c r="I1382" s="24">
        <v>0.11</v>
      </c>
      <c r="J1382" s="25">
        <v>0.01</v>
      </c>
      <c r="K1382" s="33"/>
      <c r="L1382" s="25">
        <v>77.900000000000006</v>
      </c>
      <c r="M1382" s="33"/>
      <c r="N1382" s="25">
        <v>0.01</v>
      </c>
      <c r="O1382" s="25">
        <v>26.5</v>
      </c>
      <c r="P1382" s="25">
        <v>23.7</v>
      </c>
      <c r="Q1382" s="25">
        <v>0.63</v>
      </c>
      <c r="R1382" s="25">
        <v>182</v>
      </c>
      <c r="S1382" s="34"/>
      <c r="T1382" s="51">
        <v>0.01</v>
      </c>
      <c r="U1382" s="42">
        <v>54.2</v>
      </c>
      <c r="V1382" s="42">
        <v>147.41</v>
      </c>
      <c r="W1382" s="42">
        <v>3.6099999999999999E-3</v>
      </c>
      <c r="X1382" s="42">
        <v>388</v>
      </c>
      <c r="Y1382" s="44">
        <v>0.11</v>
      </c>
      <c r="Z1382" s="87">
        <f>(H1382/H$3)+(I1382/I$3*3)+(J1382/J$3)+(L1382/L$3*2)+(N1382/N$3*2)+(O1382/O$3)+(P1382/P$3*2)+(Q1382/Q$3*2)+(R1382/R$3)</f>
        <v>14.467367161434224</v>
      </c>
      <c r="AA1382" s="88">
        <f>(T1382/T$3*3)+(U1382/U$3*2)+(V1382/V$3)+(W1382/W$3)+(X1382/X$3)+Y1382</f>
        <v>14.561311876358818</v>
      </c>
      <c r="AB1382" s="90">
        <f>(Z1382-AA1382)/(Z1382+AA1382)</f>
        <v>-3.236272473931249E-3</v>
      </c>
      <c r="AC1382" s="19">
        <v>14.56</v>
      </c>
      <c r="AD1382" s="99">
        <v>14.56</v>
      </c>
      <c r="AE1382" s="95">
        <v>0.03</v>
      </c>
    </row>
    <row r="1383" spans="1:31" x14ac:dyDescent="0.35">
      <c r="A1383" s="2" t="s">
        <v>139</v>
      </c>
      <c r="B1383" s="9">
        <v>42311</v>
      </c>
      <c r="C1383" s="18">
        <v>6.66</v>
      </c>
      <c r="D1383" s="12">
        <v>7.75</v>
      </c>
      <c r="F1383" s="12">
        <v>1.2</v>
      </c>
      <c r="H1383" s="23">
        <f>10^-(D1383)</f>
        <v>1.7782794100389218E-8</v>
      </c>
      <c r="I1383" s="24">
        <v>2E-3</v>
      </c>
      <c r="J1383" s="25">
        <v>0.15</v>
      </c>
      <c r="K1383" s="30">
        <v>0.9</v>
      </c>
      <c r="L1383" s="25">
        <v>50.8</v>
      </c>
      <c r="M1383" s="30">
        <v>0.2</v>
      </c>
      <c r="N1383" s="25">
        <v>0.25</v>
      </c>
      <c r="O1383" s="25">
        <v>1.75</v>
      </c>
      <c r="P1383" s="25">
        <v>5.33</v>
      </c>
      <c r="Q1383" s="25">
        <v>0.13</v>
      </c>
      <c r="R1383" s="25">
        <v>59.7</v>
      </c>
      <c r="S1383" s="31">
        <v>1.37</v>
      </c>
      <c r="T1383" s="51">
        <v>0.25</v>
      </c>
      <c r="U1383" s="42">
        <v>20.8</v>
      </c>
      <c r="V1383" s="42">
        <v>0.22</v>
      </c>
      <c r="W1383" s="42">
        <v>3.2799999999999999E-3</v>
      </c>
      <c r="X1383" s="42">
        <v>90</v>
      </c>
      <c r="Y1383" s="44">
        <v>2.69</v>
      </c>
      <c r="Z1383" s="87">
        <f>(H1383/H$3)+(I1383/I$3*3)+(J1383/J$3)+(L1383/L$3*2)+(N1383/N$3*2)+(O1383/O$3)+(P1383/P$3*2)+(Q1383/Q$3*2)+(R1383/R$3)</f>
        <v>5.637211780917486</v>
      </c>
      <c r="AA1383" s="88">
        <f>(T1383/T$3*3)+(U1383/U$3*2)+(V1383/V$3)+(W1383/W$3)+(X1383/X$3)+Y1383</f>
        <v>5.6733215374661139</v>
      </c>
      <c r="AB1383" s="90">
        <f>(Z1383-AA1383)/(Z1383+AA1383)</f>
        <v>-3.1925777089517825E-3</v>
      </c>
      <c r="AC1383" s="19">
        <v>5.64</v>
      </c>
      <c r="AD1383" s="99">
        <v>5.67</v>
      </c>
      <c r="AE1383" s="95">
        <v>0.49</v>
      </c>
    </row>
    <row r="1384" spans="1:31" x14ac:dyDescent="0.35">
      <c r="A1384" s="2" t="s">
        <v>146</v>
      </c>
      <c r="B1384" s="9">
        <v>38846</v>
      </c>
      <c r="C1384" s="20"/>
      <c r="D1384" s="12">
        <v>7.62</v>
      </c>
      <c r="F1384" s="12">
        <v>1.6</v>
      </c>
      <c r="H1384" s="23">
        <f>10^-(D1384)</f>
        <v>2.3988329190194864E-8</v>
      </c>
      <c r="I1384" s="32">
        <v>0.01</v>
      </c>
      <c r="J1384" s="25">
        <v>0.06</v>
      </c>
      <c r="K1384" s="29">
        <v>5</v>
      </c>
      <c r="L1384" s="25">
        <v>97.28</v>
      </c>
      <c r="M1384" s="29">
        <v>5</v>
      </c>
      <c r="N1384" s="25">
        <v>0.75</v>
      </c>
      <c r="O1384" s="25">
        <v>1</v>
      </c>
      <c r="P1384" s="25">
        <v>5.99</v>
      </c>
      <c r="Q1384" s="25">
        <v>0.23</v>
      </c>
      <c r="R1384" s="25">
        <v>18.100000000000001</v>
      </c>
      <c r="S1384" s="29">
        <v>10</v>
      </c>
      <c r="T1384" s="51">
        <v>0.27</v>
      </c>
      <c r="U1384" s="42">
        <v>99</v>
      </c>
      <c r="V1384" s="42">
        <v>0.48</v>
      </c>
      <c r="W1384" s="42">
        <v>0.02</v>
      </c>
      <c r="X1384" s="42">
        <v>55</v>
      </c>
      <c r="Y1384" s="44">
        <v>2.61</v>
      </c>
      <c r="Z1384" s="87">
        <f>(H1384/H$3)+(I1384/I$3*3)+(J1384/J$3)+(L1384/L$3*2)+(N1384/N$3*2)+(O1384/O$3)+(P1384/P$3*2)+(Q1384/Q$3*2)+(R1384/R$3)</f>
        <v>6.1996427234576039</v>
      </c>
      <c r="AA1384" s="88">
        <f>(T1384/T$3*3)+(U1384/U$3*2)+(V1384/V$3)+(W1384/W$3)+(X1384/X$3)+Y1384</f>
        <v>6.2391838758999612</v>
      </c>
      <c r="AB1384" s="90">
        <f>(Z1384-AA1384)/(Z1384+AA1384)</f>
        <v>-3.1788490760374E-3</v>
      </c>
      <c r="AC1384" s="19">
        <v>6.2</v>
      </c>
      <c r="AD1384" s="99">
        <v>6.23</v>
      </c>
      <c r="AE1384" s="95">
        <v>-0.45</v>
      </c>
    </row>
    <row r="1385" spans="1:31" x14ac:dyDescent="0.35">
      <c r="A1385" s="2" t="s">
        <v>262</v>
      </c>
      <c r="B1385" s="9">
        <v>38693</v>
      </c>
      <c r="C1385" s="18">
        <v>8.39</v>
      </c>
      <c r="D1385" s="12">
        <v>7.1</v>
      </c>
      <c r="F1385" s="12">
        <v>1.1000000000000001</v>
      </c>
      <c r="H1385" s="23">
        <f>10^-(D1385)</f>
        <v>7.943282347242818E-8</v>
      </c>
      <c r="I1385" s="32">
        <v>0.01</v>
      </c>
      <c r="J1385" s="25">
        <v>0.01</v>
      </c>
      <c r="K1385" s="29">
        <v>1</v>
      </c>
      <c r="L1385" s="25">
        <v>88</v>
      </c>
      <c r="M1385" s="29">
        <v>1</v>
      </c>
      <c r="N1385" s="25">
        <v>0.04</v>
      </c>
      <c r="O1385" s="25">
        <v>1.3</v>
      </c>
      <c r="P1385" s="25">
        <v>5.9</v>
      </c>
      <c r="Q1385" s="25">
        <v>0.01</v>
      </c>
      <c r="R1385" s="25">
        <v>11.9</v>
      </c>
      <c r="S1385" s="29">
        <v>5</v>
      </c>
      <c r="T1385" s="51">
        <v>0.09</v>
      </c>
      <c r="U1385" s="42">
        <v>91</v>
      </c>
      <c r="V1385" s="42">
        <v>5.75</v>
      </c>
      <c r="W1385" s="42">
        <v>0.16</v>
      </c>
      <c r="X1385" s="42">
        <v>38</v>
      </c>
      <c r="Y1385" s="44">
        <v>2.4</v>
      </c>
      <c r="Z1385" s="87">
        <f>(H1385/H$3)+(I1385/I$3*3)+(J1385/J$3)+(L1385/L$3*2)+(N1385/N$3*2)+(O1385/O$3)+(P1385/P$3*2)+(Q1385/Q$3*2)+(R1385/R$3)</f>
        <v>5.4309429691161135</v>
      </c>
      <c r="AA1385" s="88">
        <f>(T1385/T$3*3)+(U1385/U$3*2)+(V1385/V$3)+(W1385/W$3)+(X1385/X$3)+Y1385</f>
        <v>5.4654474605306866</v>
      </c>
      <c r="AB1385" s="90">
        <f>(Z1385-AA1385)/(Z1385+AA1385)</f>
        <v>-3.1665983003595043E-3</v>
      </c>
      <c r="AC1385" s="19">
        <v>5.42</v>
      </c>
      <c r="AD1385" s="99">
        <v>-5.46</v>
      </c>
      <c r="AE1385" s="95">
        <v>-0.64</v>
      </c>
    </row>
    <row r="1386" spans="1:31" x14ac:dyDescent="0.35">
      <c r="A1386" s="2" t="s">
        <v>310</v>
      </c>
      <c r="B1386" s="9">
        <v>41785</v>
      </c>
      <c r="C1386" s="18">
        <v>4.5199999999999996</v>
      </c>
      <c r="D1386" s="12">
        <v>4.79</v>
      </c>
      <c r="F1386" s="12">
        <v>1.7</v>
      </c>
      <c r="H1386" s="23">
        <f>10^-(D1386)</f>
        <v>1.6218100973589292E-5</v>
      </c>
      <c r="I1386" s="32">
        <v>1.25</v>
      </c>
      <c r="J1386" s="25">
        <v>0.01</v>
      </c>
      <c r="K1386" s="33"/>
      <c r="L1386" s="25">
        <v>23.7</v>
      </c>
      <c r="M1386" s="33"/>
      <c r="N1386" s="25">
        <v>6.0000000000000001E-3</v>
      </c>
      <c r="O1386" s="25">
        <v>7.79</v>
      </c>
      <c r="P1386" s="25">
        <v>3.44</v>
      </c>
      <c r="Q1386" s="25">
        <v>0.11</v>
      </c>
      <c r="R1386" s="25">
        <v>8.3800000000000008</v>
      </c>
      <c r="S1386" s="34"/>
      <c r="T1386" s="51">
        <v>0.01</v>
      </c>
      <c r="U1386" s="42">
        <v>18.100000000000001</v>
      </c>
      <c r="V1386" s="42">
        <v>75.25</v>
      </c>
      <c r="W1386" s="42">
        <v>3.2799999999999999E-3</v>
      </c>
      <c r="X1386" s="42">
        <v>19</v>
      </c>
      <c r="Y1386" s="44">
        <v>0.06</v>
      </c>
      <c r="Z1386" s="87">
        <f>(H1386/H$3)+(I1386/I$3*3)+(J1386/J$3)+(L1386/L$3*2)+(N1386/N$3*2)+(O1386/O$3)+(P1386/P$3*2)+(Q1386/Q$3*2)+(R1386/R$3)</f>
        <v>2.1731677298479561</v>
      </c>
      <c r="AA1386" s="88">
        <f>(T1386/T$3*3)+(U1386/U$3*2)+(V1386/V$3)+(W1386/W$3)+(X1386/X$3)+Y1386</f>
        <v>2.1868715975809181</v>
      </c>
      <c r="AB1386" s="90">
        <f>(Z1386-AA1386)/(Z1386+AA1386)</f>
        <v>-3.1430605790070142E-3</v>
      </c>
      <c r="AC1386" s="19">
        <v>2.13</v>
      </c>
      <c r="AD1386" s="99">
        <v>2.1800000000000002</v>
      </c>
      <c r="AE1386" s="95">
        <v>2.7</v>
      </c>
    </row>
    <row r="1387" spans="1:31" x14ac:dyDescent="0.35">
      <c r="A1387" s="2" t="s">
        <v>354</v>
      </c>
      <c r="B1387" s="9">
        <v>40325</v>
      </c>
      <c r="C1387" s="18">
        <v>2.8</v>
      </c>
      <c r="D1387" s="12">
        <v>5.78</v>
      </c>
      <c r="F1387" s="12">
        <v>9.1</v>
      </c>
      <c r="H1387" s="23">
        <f>10^-(D1387)</f>
        <v>1.6595869074375577E-6</v>
      </c>
      <c r="I1387" s="32">
        <v>4.0000000000000001E-3</v>
      </c>
      <c r="J1387" s="25">
        <v>0.01</v>
      </c>
      <c r="K1387" s="33"/>
      <c r="L1387" s="25">
        <v>29.8</v>
      </c>
      <c r="M1387" s="33"/>
      <c r="N1387" s="25">
        <v>0.08</v>
      </c>
      <c r="O1387" s="25">
        <v>11.1</v>
      </c>
      <c r="P1387" s="25">
        <v>5.3</v>
      </c>
      <c r="Q1387" s="25">
        <v>0.18</v>
      </c>
      <c r="R1387" s="25">
        <v>11.7</v>
      </c>
      <c r="S1387" s="34"/>
      <c r="T1387" s="51">
        <v>0.02</v>
      </c>
      <c r="U1387" s="42">
        <v>33.4</v>
      </c>
      <c r="V1387" s="42">
        <v>31.47</v>
      </c>
      <c r="W1387" s="42">
        <v>0.1</v>
      </c>
      <c r="X1387" s="42">
        <v>18</v>
      </c>
      <c r="Y1387" s="44">
        <v>1.03</v>
      </c>
      <c r="Z1387" s="87">
        <f>(H1387/H$3)+(I1387/I$3*3)+(J1387/J$3)+(L1387/L$3*2)+(N1387/N$3*2)+(O1387/O$3)+(P1387/P$3*2)+(Q1387/Q$3*2)+(R1387/R$3)</f>
        <v>2.7262842985774856</v>
      </c>
      <c r="AA1387" s="88">
        <f>(T1387/T$3*3)+(U1387/U$3*2)+(V1387/V$3)+(W1387/W$3)+(X1387/X$3)+Y1387</f>
        <v>2.7434700660116222</v>
      </c>
      <c r="AB1387" s="90">
        <f>(Z1387-AA1387)/(Z1387+AA1387)</f>
        <v>-3.1419632927936242E-3</v>
      </c>
      <c r="AC1387" s="19">
        <v>2.73</v>
      </c>
      <c r="AD1387" s="99">
        <v>2.74</v>
      </c>
      <c r="AE1387" s="95">
        <v>0.41</v>
      </c>
    </row>
    <row r="1388" spans="1:31" x14ac:dyDescent="0.35">
      <c r="A1388" s="2" t="s">
        <v>246</v>
      </c>
      <c r="B1388" s="9">
        <v>38832</v>
      </c>
      <c r="C1388" s="19">
        <v>2.5499999999999998</v>
      </c>
      <c r="D1388" s="12">
        <v>7.11</v>
      </c>
      <c r="F1388" s="12">
        <v>1.6</v>
      </c>
      <c r="G1388" s="16"/>
      <c r="H1388" s="23">
        <f>10^-(D1388)</f>
        <v>7.7624711662868932E-8</v>
      </c>
      <c r="I1388" s="24">
        <v>5.0000000000000001E-3</v>
      </c>
      <c r="J1388" s="25">
        <v>0.01</v>
      </c>
      <c r="K1388" s="36"/>
      <c r="L1388" s="25">
        <v>117</v>
      </c>
      <c r="M1388" s="36"/>
      <c r="N1388" s="25">
        <v>8.9999999999999993E-3</v>
      </c>
      <c r="O1388" s="25">
        <v>6.19</v>
      </c>
      <c r="P1388" s="25">
        <v>8.43</v>
      </c>
      <c r="Q1388" s="25">
        <v>1E-3</v>
      </c>
      <c r="R1388" s="25">
        <v>18.3</v>
      </c>
      <c r="S1388" s="36"/>
      <c r="T1388" s="51">
        <v>0.04</v>
      </c>
      <c r="U1388" s="42">
        <v>47.8</v>
      </c>
      <c r="V1388" s="42">
        <v>54.75</v>
      </c>
      <c r="W1388" s="42">
        <v>3.2845000000000001E-3</v>
      </c>
      <c r="X1388" s="42">
        <v>25</v>
      </c>
      <c r="Y1388" s="44">
        <v>4.95</v>
      </c>
      <c r="Z1388" s="87">
        <f>(H1388/H$3)+(I1388/I$3*3)+(J1388/J$3)+(L1388/L$3*2)+(N1388/N$3*2)+(O1388/O$3)+(P1388/P$3*2)+(Q1388/Q$3*2)+(R1388/R$3)</f>
        <v>7.4876456819979467</v>
      </c>
      <c r="AA1388" s="88">
        <f>(T1388/T$3*3)+(U1388/U$3*2)+(V1388/V$3)+(W1388/W$3)+(X1388/X$3)+Y1388</f>
        <v>7.5347258269311634</v>
      </c>
      <c r="AB1388" s="90">
        <f>(Z1388-AA1388)/(Z1388+AA1388)</f>
        <v>-3.134002171709901E-3</v>
      </c>
      <c r="AC1388" s="19">
        <v>7.5</v>
      </c>
      <c r="AD1388" s="99">
        <v>7.5</v>
      </c>
      <c r="AE1388" s="95">
        <v>-0.6</v>
      </c>
    </row>
    <row r="1389" spans="1:31" x14ac:dyDescent="0.35">
      <c r="A1389" s="2" t="s">
        <v>356</v>
      </c>
      <c r="B1389" s="9">
        <v>41774</v>
      </c>
      <c r="C1389" s="18">
        <v>2.48</v>
      </c>
      <c r="D1389" s="12">
        <v>6.23</v>
      </c>
      <c r="F1389" s="12">
        <v>1.5</v>
      </c>
      <c r="H1389" s="23">
        <f>10^-(D1389)</f>
        <v>5.8884365535558744E-7</v>
      </c>
      <c r="I1389" s="32">
        <v>0.1</v>
      </c>
      <c r="J1389" s="25">
        <v>0.01</v>
      </c>
      <c r="K1389" s="29">
        <v>0.2</v>
      </c>
      <c r="L1389" s="25">
        <v>39.700000000000003</v>
      </c>
      <c r="M1389" s="29">
        <v>0.3</v>
      </c>
      <c r="N1389" s="25">
        <v>0.03</v>
      </c>
      <c r="O1389" s="25">
        <v>11</v>
      </c>
      <c r="P1389" s="25">
        <v>6.4</v>
      </c>
      <c r="Q1389" s="25">
        <v>5.0000000000000001E-3</v>
      </c>
      <c r="R1389" s="25">
        <v>13.7</v>
      </c>
      <c r="S1389" s="29">
        <v>4.7</v>
      </c>
      <c r="T1389" s="51">
        <v>0.05</v>
      </c>
      <c r="U1389" s="42">
        <v>32.299999999999997</v>
      </c>
      <c r="V1389" s="42">
        <v>61.97</v>
      </c>
      <c r="W1389" s="42">
        <v>3.2799999999999999E-3</v>
      </c>
      <c r="X1389" s="42">
        <v>25</v>
      </c>
      <c r="Y1389" s="44">
        <v>1.04</v>
      </c>
      <c r="Z1389" s="87">
        <f>(H1389/H$3)+(I1389/I$3*3)+(J1389/J$3)+(L1389/L$3*2)+(N1389/N$3*2)+(O1389/O$3)+(P1389/P$3*2)+(Q1389/Q$3*2)+(R1389/R$3)</f>
        <v>3.397743219418202</v>
      </c>
      <c r="AA1389" s="88">
        <f>(T1389/T$3*3)+(U1389/U$3*2)+(V1389/V$3)+(W1389/W$3)+(X1389/X$3)+Y1389</f>
        <v>3.4188118530747218</v>
      </c>
      <c r="AB1389" s="90">
        <f>(Z1389-AA1389)/(Z1389+AA1389)</f>
        <v>-3.0908037025239861E-3</v>
      </c>
      <c r="AC1389" s="19">
        <v>3.39</v>
      </c>
      <c r="AD1389" s="99">
        <v>3.42</v>
      </c>
      <c r="AE1389" s="95">
        <v>0.83</v>
      </c>
    </row>
    <row r="1390" spans="1:31" x14ac:dyDescent="0.35">
      <c r="A1390" s="2" t="s">
        <v>198</v>
      </c>
      <c r="B1390" s="9">
        <v>38689</v>
      </c>
      <c r="C1390" s="19">
        <v>5.64</v>
      </c>
      <c r="D1390" s="12">
        <v>4.7</v>
      </c>
      <c r="F1390" s="12">
        <v>1.3</v>
      </c>
      <c r="H1390" s="23">
        <f>10^-(D1390)</f>
        <v>1.9952623149688769E-5</v>
      </c>
      <c r="I1390" s="24">
        <v>1.72E-3</v>
      </c>
      <c r="J1390" s="25">
        <v>0.03</v>
      </c>
      <c r="K1390" s="30">
        <v>1</v>
      </c>
      <c r="L1390" s="25">
        <v>31</v>
      </c>
      <c r="M1390" s="30">
        <v>1</v>
      </c>
      <c r="N1390" s="25">
        <v>0.01</v>
      </c>
      <c r="O1390" s="25">
        <v>6.1</v>
      </c>
      <c r="P1390" s="25">
        <v>3.8</v>
      </c>
      <c r="Q1390" s="25">
        <v>0.06</v>
      </c>
      <c r="R1390" s="25">
        <v>13</v>
      </c>
      <c r="S1390" s="31">
        <v>10</v>
      </c>
      <c r="T1390" s="51">
        <v>0.03</v>
      </c>
      <c r="U1390" s="42">
        <v>25</v>
      </c>
      <c r="V1390" s="42">
        <v>88.53</v>
      </c>
      <c r="W1390" s="42">
        <v>0.03</v>
      </c>
      <c r="X1390" s="42">
        <v>16</v>
      </c>
      <c r="Y1390" s="44">
        <v>0.2</v>
      </c>
      <c r="Z1390" s="87">
        <f>(H1390/H$3)+(I1390/I$3*3)+(J1390/J$3)+(L1390/L$3*2)+(N1390/N$3*2)+(O1390/O$3)+(P1390/P$3*2)+(Q1390/Q$3*2)+(R1390/R$3)</f>
        <v>2.5854283856907534</v>
      </c>
      <c r="AA1390" s="88">
        <f>(T1390/T$3*3)+(U1390/U$3*2)+(V1390/V$3)+(W1390/W$3)+(X1390/X$3)+Y1390</f>
        <v>2.6012968185225622</v>
      </c>
      <c r="AB1390" s="90">
        <f>(Z1390-AA1390)/(Z1390+AA1390)</f>
        <v>-3.0594319550452526E-3</v>
      </c>
      <c r="AC1390" s="19">
        <v>2.58</v>
      </c>
      <c r="AD1390" s="99">
        <v>-2.59</v>
      </c>
      <c r="AE1390" s="95">
        <v>-0.56000000000000005</v>
      </c>
    </row>
    <row r="1391" spans="1:31" x14ac:dyDescent="0.35">
      <c r="A1391" s="2" t="s">
        <v>338</v>
      </c>
      <c r="B1391" s="9">
        <v>38504</v>
      </c>
      <c r="C1391" s="18">
        <v>3.55</v>
      </c>
      <c r="D1391" s="12">
        <v>5.77</v>
      </c>
      <c r="F1391" s="12">
        <v>13</v>
      </c>
      <c r="H1391" s="23">
        <f>10^-(D1391)</f>
        <v>1.6982436524617446E-6</v>
      </c>
      <c r="I1391" s="32">
        <v>1E-3</v>
      </c>
      <c r="J1391" s="25">
        <v>0.05</v>
      </c>
      <c r="K1391" s="30">
        <v>6.4</v>
      </c>
      <c r="L1391" s="25">
        <v>57.2</v>
      </c>
      <c r="M1391" s="30">
        <v>0.9</v>
      </c>
      <c r="N1391" s="25">
        <v>0.89</v>
      </c>
      <c r="O1391" s="25">
        <v>19.7</v>
      </c>
      <c r="P1391" s="25">
        <v>7.68</v>
      </c>
      <c r="Q1391" s="25">
        <v>0.04</v>
      </c>
      <c r="R1391" s="25">
        <v>20.5</v>
      </c>
      <c r="S1391" s="31">
        <v>140</v>
      </c>
      <c r="T1391" s="51">
        <v>0.04</v>
      </c>
      <c r="U1391" s="41">
        <v>70.8</v>
      </c>
      <c r="V1391" s="42">
        <v>66.709999999999994</v>
      </c>
      <c r="W1391" s="42">
        <v>0.05</v>
      </c>
      <c r="X1391" s="42">
        <v>47</v>
      </c>
      <c r="Y1391" s="44">
        <v>1.07</v>
      </c>
      <c r="Z1391" s="87">
        <f>(H1391/H$3)+(I1391/I$3*3)+(J1391/J$3)+(L1391/L$3*2)+(N1391/N$3*2)+(O1391/O$3)+(P1391/P$3*2)+(Q1391/Q$3*2)+(R1391/R$3)</f>
        <v>4.9178764105255599</v>
      </c>
      <c r="AA1391" s="88">
        <f>(T1391/T$3*3)+(U1391/U$3*2)+(V1391/V$3)+(W1391/W$3)+(X1391/X$3)+Y1391</f>
        <v>4.9480545196095562</v>
      </c>
      <c r="AB1391" s="90">
        <f>(Z1391-AA1391)/(Z1391+AA1391)</f>
        <v>-3.0588202266669451E-3</v>
      </c>
    </row>
    <row r="1392" spans="1:31" x14ac:dyDescent="0.35">
      <c r="A1392" s="2" t="s">
        <v>147</v>
      </c>
      <c r="B1392" s="9">
        <v>38883</v>
      </c>
      <c r="C1392" s="20"/>
      <c r="D1392" s="12">
        <v>7.27</v>
      </c>
      <c r="F1392" s="12">
        <v>1.2</v>
      </c>
      <c r="H1392" s="23">
        <f>10^-(D1392)</f>
        <v>5.3703179637025192E-8</v>
      </c>
      <c r="I1392" s="32">
        <v>0.06</v>
      </c>
      <c r="J1392" s="25">
        <v>0.02</v>
      </c>
      <c r="K1392" s="30">
        <v>5</v>
      </c>
      <c r="L1392" s="25">
        <v>119</v>
      </c>
      <c r="M1392" s="30">
        <v>5</v>
      </c>
      <c r="N1392" s="25">
        <v>0.56999999999999995</v>
      </c>
      <c r="O1392" s="25">
        <v>1.66</v>
      </c>
      <c r="P1392" s="25">
        <v>8.3699999999999992</v>
      </c>
      <c r="Q1392" s="25">
        <v>0.14000000000000001</v>
      </c>
      <c r="R1392" s="25">
        <v>23.2</v>
      </c>
      <c r="S1392" s="31">
        <v>10</v>
      </c>
      <c r="T1392" s="51">
        <v>0.06</v>
      </c>
      <c r="U1392" s="42">
        <v>83</v>
      </c>
      <c r="V1392" s="42">
        <v>6.15</v>
      </c>
      <c r="W1392" s="42">
        <v>0.02</v>
      </c>
      <c r="X1392" s="42">
        <v>45</v>
      </c>
      <c r="Y1392" s="44">
        <v>4.66</v>
      </c>
      <c r="Z1392" s="87">
        <f>(H1392/H$3)+(I1392/I$3*3)+(J1392/J$3)+(L1392/L$3*2)+(N1392/N$3*2)+(O1392/O$3)+(P1392/P$3*2)+(Q1392/Q$3*2)+(R1392/R$3)</f>
        <v>7.7116099735166186</v>
      </c>
      <c r="AA1392" s="88">
        <f>(T1392/T$3*3)+(U1392/U$3*2)+(V1392/V$3)+(W1392/W$3)+(X1392/X$3)+Y1392</f>
        <v>7.7588239130262071</v>
      </c>
      <c r="AB1392" s="90">
        <f>(Z1392-AA1392)/(Z1392+AA1392)</f>
        <v>-3.0518820516506799E-3</v>
      </c>
      <c r="AC1392" s="19">
        <v>7.68</v>
      </c>
      <c r="AD1392" s="13">
        <v>7.77</v>
      </c>
      <c r="AE1392" s="94">
        <v>-1.1000000000000001</v>
      </c>
    </row>
    <row r="1393" spans="1:31" x14ac:dyDescent="0.35">
      <c r="A1393" s="2" t="s">
        <v>235</v>
      </c>
      <c r="B1393" s="9">
        <v>40329</v>
      </c>
      <c r="C1393" s="18">
        <v>1.59</v>
      </c>
      <c r="D1393" s="12">
        <v>7.12</v>
      </c>
      <c r="F1393" s="12">
        <v>2.8</v>
      </c>
      <c r="H1393" s="23">
        <f>10^-(D1393)</f>
        <v>7.5857757502918145E-8</v>
      </c>
      <c r="I1393" s="32">
        <v>0.05</v>
      </c>
      <c r="J1393" s="25">
        <v>0.01</v>
      </c>
      <c r="K1393" s="30">
        <v>0.6</v>
      </c>
      <c r="L1393" s="25">
        <v>140</v>
      </c>
      <c r="M1393" s="30">
        <v>0.5</v>
      </c>
      <c r="N1393" s="25">
        <v>0.15</v>
      </c>
      <c r="O1393" s="25">
        <v>1.65</v>
      </c>
      <c r="P1393" s="25">
        <v>17.600000000000001</v>
      </c>
      <c r="Q1393" s="25">
        <v>0.08</v>
      </c>
      <c r="R1393" s="25">
        <v>34.1</v>
      </c>
      <c r="S1393" s="31">
        <v>4.7</v>
      </c>
      <c r="T1393" s="51">
        <v>0.01</v>
      </c>
      <c r="U1393" s="42">
        <v>90.6</v>
      </c>
      <c r="V1393" s="42">
        <v>33.99</v>
      </c>
      <c r="W1393" s="42">
        <v>0.09</v>
      </c>
      <c r="X1393" s="42">
        <v>68</v>
      </c>
      <c r="Y1393" s="44">
        <v>5.68</v>
      </c>
      <c r="Z1393" s="87">
        <f>(H1393/H$3)+(I1393/I$3*3)+(J1393/J$3)+(L1393/L$3*2)+(N1393/N$3*2)+(O1393/O$3)+(P1393/P$3*2)+(Q1393/Q$3*2)+(R1393/R$3)</f>
        <v>9.9738439260852836</v>
      </c>
      <c r="AA1393" s="88">
        <f>(T1393/T$3*3)+(U1393/U$3*2)+(V1393/V$3)+(W1393/W$3)+(X1393/X$3)+Y1393</f>
        <v>10.034817558496471</v>
      </c>
      <c r="AB1393" s="90">
        <f>(Z1393-AA1393)/(Z1393+AA1393)</f>
        <v>-3.0473618866595407E-3</v>
      </c>
      <c r="AC1393" s="19">
        <v>9.98</v>
      </c>
      <c r="AD1393" s="13">
        <v>10.029999999999999</v>
      </c>
      <c r="AE1393" s="94">
        <v>0.54</v>
      </c>
    </row>
    <row r="1394" spans="1:31" x14ac:dyDescent="0.35">
      <c r="A1394" s="2" t="s">
        <v>137</v>
      </c>
      <c r="B1394" s="9">
        <v>38693</v>
      </c>
      <c r="C1394" s="20"/>
      <c r="D1394" s="12">
        <v>7.27</v>
      </c>
      <c r="F1394" s="12">
        <v>5</v>
      </c>
      <c r="H1394" s="23">
        <f>10^-(D1394)</f>
        <v>5.3703179637025192E-8</v>
      </c>
      <c r="I1394" s="32">
        <v>5.0000000000000001E-3</v>
      </c>
      <c r="J1394" s="25">
        <v>0.73</v>
      </c>
      <c r="K1394" s="29">
        <v>1</v>
      </c>
      <c r="L1394" s="25">
        <v>92.9</v>
      </c>
      <c r="M1394" s="29">
        <v>1</v>
      </c>
      <c r="N1394" s="25">
        <v>1.72</v>
      </c>
      <c r="O1394" s="25">
        <v>5.5</v>
      </c>
      <c r="P1394" s="25">
        <v>15</v>
      </c>
      <c r="Q1394" s="25">
        <v>0.21</v>
      </c>
      <c r="R1394" s="25">
        <v>49.8</v>
      </c>
      <c r="S1394" s="29">
        <v>5</v>
      </c>
      <c r="T1394" s="51">
        <v>0.45</v>
      </c>
      <c r="U1394" s="42">
        <v>101</v>
      </c>
      <c r="V1394" s="42">
        <v>0.44</v>
      </c>
      <c r="W1394" s="42">
        <v>0.03</v>
      </c>
      <c r="X1394" s="42">
        <v>43</v>
      </c>
      <c r="Y1394" s="44">
        <v>5</v>
      </c>
      <c r="Z1394" s="87">
        <f>(H1394/H$3)+(I1394/I$3*3)+(J1394/J$3)+(L1394/L$3*2)+(N1394/N$3*2)+(O1394/O$3)+(P1394/P$3*2)+(Q1394/Q$3*2)+(R1394/R$3)</f>
        <v>8.2869625959101167</v>
      </c>
      <c r="AA1394" s="88">
        <f>(T1394/T$3*3)+(U1394/U$3*2)+(V1394/V$3)+(W1394/W$3)+(X1394/X$3)+Y1394</f>
        <v>8.3375734823504359</v>
      </c>
      <c r="AB1394" s="90">
        <f>(Z1394-AA1394)/(Z1394+AA1394)</f>
        <v>-3.044348798791543E-3</v>
      </c>
      <c r="AC1394" s="19">
        <v>8.2799999999999994</v>
      </c>
      <c r="AD1394" s="13">
        <v>-8.32</v>
      </c>
      <c r="AE1394" s="94">
        <v>-0.4</v>
      </c>
    </row>
    <row r="1395" spans="1:31" x14ac:dyDescent="0.35">
      <c r="A1395" s="2" t="s">
        <v>101</v>
      </c>
      <c r="B1395" s="9">
        <v>32167</v>
      </c>
      <c r="C1395" s="18">
        <v>21.1</v>
      </c>
      <c r="D1395" s="12">
        <v>7.19</v>
      </c>
      <c r="F1395" s="12">
        <v>3</v>
      </c>
      <c r="H1395" s="23">
        <f>10^-(D1395)</f>
        <v>6.4565422903465397E-8</v>
      </c>
      <c r="I1395" s="32">
        <v>0.21</v>
      </c>
      <c r="J1395" s="25">
        <v>0.41</v>
      </c>
      <c r="K1395" s="29">
        <v>0.1</v>
      </c>
      <c r="L1395" s="25">
        <v>101</v>
      </c>
      <c r="M1395" s="29">
        <v>0.2</v>
      </c>
      <c r="N1395" s="25">
        <v>2.2000000000000002</v>
      </c>
      <c r="O1395" s="25">
        <v>2.4</v>
      </c>
      <c r="P1395" s="25">
        <v>9.5</v>
      </c>
      <c r="Q1395" s="25">
        <v>0.17</v>
      </c>
      <c r="R1395" s="25">
        <v>16</v>
      </c>
      <c r="S1395" s="29">
        <v>2</v>
      </c>
      <c r="T1395" s="51">
        <v>1.53</v>
      </c>
      <c r="U1395" s="42">
        <v>8.8000000000000007</v>
      </c>
      <c r="V1395" s="42">
        <v>1.1000000000000001</v>
      </c>
      <c r="W1395" s="42">
        <v>1.64</v>
      </c>
      <c r="X1395" s="42">
        <v>24.3</v>
      </c>
      <c r="Y1395" s="44">
        <v>5.78</v>
      </c>
      <c r="Z1395" s="87">
        <f>(H1395/H$3)+(I1395/I$3*3)+(J1395/J$3)+(L1395/L$3*2)+(N1395/N$3*2)+(O1395/O$3)+(P1395/P$3*2)+(Q1395/Q$3*2)+(R1395/R$3)</f>
        <v>6.709926861383563</v>
      </c>
      <c r="AA1395" s="88">
        <f>(T1395/T$3*3)+(U1395/U$3*2)+(V1395/V$3)+(W1395/W$3)+(X1395/X$3)+Y1395</f>
        <v>6.75039740796411</v>
      </c>
      <c r="AB1395" s="90">
        <f>(Z1395-AA1395)/(Z1395+AA1395)</f>
        <v>-3.0066546519022584E-3</v>
      </c>
    </row>
    <row r="1396" spans="1:31" x14ac:dyDescent="0.35">
      <c r="A1396" s="2" t="s">
        <v>93</v>
      </c>
      <c r="B1396" s="9">
        <v>39715</v>
      </c>
      <c r="C1396" s="18">
        <v>8.07</v>
      </c>
      <c r="D1396" s="12">
        <v>7.47</v>
      </c>
      <c r="F1396" s="12">
        <v>3.5</v>
      </c>
      <c r="H1396" s="23">
        <f>10^-(D1396)</f>
        <v>3.3884415613920266E-8</v>
      </c>
      <c r="I1396" s="32">
        <v>0.01</v>
      </c>
      <c r="J1396" s="25">
        <v>1.02</v>
      </c>
      <c r="K1396" s="29">
        <v>2</v>
      </c>
      <c r="L1396" s="25">
        <v>66.5</v>
      </c>
      <c r="M1396" s="29">
        <v>0.2</v>
      </c>
      <c r="N1396" s="25">
        <v>1.73</v>
      </c>
      <c r="O1396" s="25">
        <v>4.3600000000000003</v>
      </c>
      <c r="P1396" s="25">
        <v>13.2</v>
      </c>
      <c r="Q1396" s="25">
        <v>0.11</v>
      </c>
      <c r="R1396" s="25">
        <v>174</v>
      </c>
      <c r="S1396" s="29">
        <v>0.7</v>
      </c>
      <c r="T1396" s="51">
        <v>0.04</v>
      </c>
      <c r="U1396" s="42">
        <v>6.28</v>
      </c>
      <c r="V1396" s="42">
        <v>0.22</v>
      </c>
      <c r="W1396" s="42">
        <v>3.2799999999999999E-3</v>
      </c>
      <c r="X1396" s="42">
        <v>192</v>
      </c>
      <c r="Y1396" s="44">
        <v>6.73</v>
      </c>
      <c r="Z1396" s="87">
        <f>(H1396/H$3)+(I1396/I$3*3)+(J1396/J$3)+(L1396/L$3*2)+(N1396/N$3*2)+(O1396/O$3)+(P1396/P$3*2)+(Q1396/Q$3*2)+(R1396/R$3)</f>
        <v>12.208087782456916</v>
      </c>
      <c r="AA1396" s="88">
        <f>(T1396/T$3*3)+(U1396/U$3*2)+(V1396/V$3)+(W1396/W$3)+(X1396/X$3)+Y1396</f>
        <v>12.281700236381585</v>
      </c>
      <c r="AB1396" s="90">
        <f>(Z1396-AA1396)/(Z1396+AA1396)</f>
        <v>-3.005842838167632E-3</v>
      </c>
      <c r="AE1396" s="94">
        <v>1.1100000000000001</v>
      </c>
    </row>
    <row r="1397" spans="1:31" x14ac:dyDescent="0.35">
      <c r="A1397" s="2" t="s">
        <v>235</v>
      </c>
      <c r="B1397" s="9">
        <v>37762</v>
      </c>
      <c r="C1397" s="18">
        <v>2.08</v>
      </c>
      <c r="D1397" s="12">
        <v>7.01</v>
      </c>
      <c r="F1397" s="12">
        <v>2.9</v>
      </c>
      <c r="H1397" s="23">
        <f>10^-(D1397)</f>
        <v>9.7723722095581017E-8</v>
      </c>
      <c r="I1397" s="32">
        <v>1E-3</v>
      </c>
      <c r="J1397" s="25">
        <v>0.03</v>
      </c>
      <c r="K1397" s="29">
        <v>0.7</v>
      </c>
      <c r="L1397" s="25">
        <v>157</v>
      </c>
      <c r="M1397" s="29">
        <v>0.2</v>
      </c>
      <c r="N1397" s="25">
        <v>0.39</v>
      </c>
      <c r="O1397" s="25">
        <v>2.17</v>
      </c>
      <c r="P1397" s="25">
        <v>19.2</v>
      </c>
      <c r="Q1397" s="25">
        <v>0.11</v>
      </c>
      <c r="R1397" s="25">
        <v>36.700000000000003</v>
      </c>
      <c r="S1397" s="29">
        <v>6</v>
      </c>
      <c r="T1397" s="51">
        <v>0.01</v>
      </c>
      <c r="U1397" s="42">
        <v>88.4</v>
      </c>
      <c r="V1397" s="42">
        <v>15.13</v>
      </c>
      <c r="W1397" s="42">
        <v>0.08</v>
      </c>
      <c r="X1397" s="42">
        <v>86</v>
      </c>
      <c r="Y1397" s="44">
        <v>6.64</v>
      </c>
      <c r="Z1397" s="87">
        <f>(H1397/H$3)+(I1397/I$3*3)+(J1397/J$3)+(L1397/L$3*2)+(N1397/N$3*2)+(O1397/O$3)+(P1397/P$3*2)+(Q1397/Q$3*2)+(R1397/R$3)</f>
        <v>11.085521476335373</v>
      </c>
      <c r="AA1397" s="88">
        <f>(T1397/T$3*3)+(U1397/U$3*2)+(V1397/V$3)+(W1397/W$3)+(X1397/X$3)+Y1397</f>
        <v>11.152364086054973</v>
      </c>
      <c r="AB1397" s="90">
        <f>(Z1397-AA1397)/(Z1397+AA1397)</f>
        <v>-3.0057987991739415E-3</v>
      </c>
    </row>
    <row r="1398" spans="1:31" x14ac:dyDescent="0.35">
      <c r="A1398" s="2" t="s">
        <v>257</v>
      </c>
      <c r="B1398" s="9">
        <v>36474</v>
      </c>
      <c r="C1398" s="18">
        <v>9.0299999999999994</v>
      </c>
      <c r="D1398" s="12">
        <v>6.95</v>
      </c>
      <c r="F1398" s="12">
        <v>3</v>
      </c>
      <c r="H1398" s="23">
        <f>10^-(D1398)</f>
        <v>1.1220184543019621E-7</v>
      </c>
      <c r="I1398" s="32">
        <v>2.2999999999999998</v>
      </c>
      <c r="J1398" s="25">
        <v>0.09</v>
      </c>
      <c r="K1398" s="36"/>
      <c r="L1398" s="25">
        <v>110</v>
      </c>
      <c r="M1398" s="36"/>
      <c r="N1398" s="25">
        <v>0.05</v>
      </c>
      <c r="O1398" s="25">
        <v>4</v>
      </c>
      <c r="P1398" s="25">
        <v>12</v>
      </c>
      <c r="Q1398" s="25">
        <v>0.84</v>
      </c>
      <c r="R1398" s="25">
        <v>14</v>
      </c>
      <c r="S1398" s="36"/>
      <c r="T1398" s="51">
        <v>0.01</v>
      </c>
      <c r="U1398" s="42">
        <v>105</v>
      </c>
      <c r="V1398" s="42">
        <v>47.41</v>
      </c>
      <c r="W1398" s="42">
        <v>0.08</v>
      </c>
      <c r="X1398" s="42">
        <v>32</v>
      </c>
      <c r="Y1398" s="44">
        <v>3.67</v>
      </c>
      <c r="Z1398" s="87">
        <f>(H1398/H$3)+(I1398/I$3*3)+(J1398/J$3)+(L1398/L$3*2)+(N1398/N$3*2)+(O1398/O$3)+(P1398/P$3*2)+(Q1398/Q$3*2)+(R1398/R$3)</f>
        <v>7.4806466420552367</v>
      </c>
      <c r="AA1398" s="88">
        <f>(T1398/T$3*3)+(U1398/U$3*2)+(V1398/V$3)+(W1398/W$3)+(X1398/X$3)+Y1398</f>
        <v>7.5253183798933616</v>
      </c>
      <c r="AB1398" s="90">
        <f>(Z1398-AA1398)/(Z1398+AA1398)</f>
        <v>-2.9769320248838023E-3</v>
      </c>
      <c r="AD1398" s="100"/>
      <c r="AE1398" s="96"/>
    </row>
    <row r="1399" spans="1:31" x14ac:dyDescent="0.35">
      <c r="A1399" s="2" t="s">
        <v>317</v>
      </c>
      <c r="B1399" s="9">
        <v>40751</v>
      </c>
      <c r="C1399" s="18">
        <v>6.04</v>
      </c>
      <c r="D1399" s="12">
        <v>7.16</v>
      </c>
      <c r="F1399" s="12">
        <v>1.2</v>
      </c>
      <c r="H1399" s="23">
        <f>10^-(D1399)</f>
        <v>6.9183097091893466E-8</v>
      </c>
      <c r="I1399" s="32">
        <v>7.0000000000000001E-3</v>
      </c>
      <c r="J1399" s="25">
        <v>0.01</v>
      </c>
      <c r="K1399" s="30">
        <v>1.2</v>
      </c>
      <c r="L1399" s="25">
        <v>101</v>
      </c>
      <c r="M1399" s="29">
        <v>0.2</v>
      </c>
      <c r="N1399" s="25">
        <v>0.02</v>
      </c>
      <c r="O1399" s="25">
        <v>1.1200000000000001</v>
      </c>
      <c r="P1399" s="25">
        <v>3.8</v>
      </c>
      <c r="Q1399" s="25">
        <v>7.0000000000000007E-2</v>
      </c>
      <c r="R1399" s="25">
        <v>22.7</v>
      </c>
      <c r="S1399" s="29">
        <v>2.4</v>
      </c>
      <c r="T1399" s="51">
        <v>0.12</v>
      </c>
      <c r="U1399" s="42">
        <v>67.7</v>
      </c>
      <c r="V1399" s="42">
        <v>40.46</v>
      </c>
      <c r="W1399" s="42">
        <v>0.19</v>
      </c>
      <c r="X1399" s="42">
        <v>44</v>
      </c>
      <c r="Y1399" s="44">
        <v>3.1</v>
      </c>
      <c r="Z1399" s="87">
        <f>(H1399/H$3)+(I1399/I$3*3)+(J1399/J$3)+(L1399/L$3*2)+(N1399/N$3*2)+(O1399/O$3)+(P1399/P$3*2)+(Q1399/Q$3*2)+(R1399/R$3)</f>
        <v>6.3731774464347222</v>
      </c>
      <c r="AA1399" s="88">
        <f>(T1399/T$3*3)+(U1399/U$3*2)+(V1399/V$3)+(W1399/W$3)+(X1399/X$3)+Y1399</f>
        <v>6.4110755051567185</v>
      </c>
      <c r="AB1399" s="90">
        <f>(Z1399-AA1399)/(Z1399+AA1399)</f>
        <v>-2.9644327959952206E-3</v>
      </c>
      <c r="AC1399" s="19">
        <v>6.37</v>
      </c>
      <c r="AD1399" s="99">
        <v>6.41</v>
      </c>
      <c r="AE1399" s="95">
        <v>0.6</v>
      </c>
    </row>
    <row r="1400" spans="1:31" x14ac:dyDescent="0.35">
      <c r="A1400" s="2" t="s">
        <v>338</v>
      </c>
      <c r="B1400" s="9">
        <v>41774</v>
      </c>
      <c r="C1400" s="18">
        <v>2.4300000000000002</v>
      </c>
      <c r="D1400" s="12">
        <v>6.12</v>
      </c>
      <c r="F1400" s="12">
        <v>16</v>
      </c>
      <c r="H1400" s="23">
        <f>10^-(D1400)</f>
        <v>7.585775750291823E-7</v>
      </c>
      <c r="I1400" s="28"/>
      <c r="J1400" s="25">
        <v>0.02</v>
      </c>
      <c r="K1400" s="33"/>
      <c r="L1400" s="25">
        <v>30.4</v>
      </c>
      <c r="M1400" s="33"/>
      <c r="N1400" s="25">
        <v>0.17</v>
      </c>
      <c r="O1400" s="25">
        <v>20.100000000000001</v>
      </c>
      <c r="P1400" s="25">
        <v>4.88</v>
      </c>
      <c r="Q1400" s="25">
        <v>0.03</v>
      </c>
      <c r="R1400" s="25">
        <v>14.4</v>
      </c>
      <c r="S1400" s="34"/>
      <c r="T1400" s="51">
        <v>0.02</v>
      </c>
      <c r="U1400" s="42">
        <v>33.1</v>
      </c>
      <c r="V1400" s="41">
        <v>34.83</v>
      </c>
      <c r="W1400" s="42">
        <v>0.05</v>
      </c>
      <c r="X1400" s="42">
        <v>32</v>
      </c>
      <c r="Y1400" s="44">
        <v>0.93</v>
      </c>
      <c r="Z1400" s="87">
        <f>(H1400/H$3)+(I1400/I$3*3)+(J1400/J$3)+(L1400/L$3*2)+(N1400/N$3*2)+(O1400/O$3)+(P1400/P$3*2)+(Q1400/Q$3*2)+(R1400/R$3)</f>
        <v>3.0671644279098356</v>
      </c>
      <c r="AA1400" s="88">
        <f>(T1400/T$3*3)+(U1400/U$3*2)+(V1400/V$3)+(W1400/W$3)+(X1400/X$3)+Y1400</f>
        <v>3.0852536378000877</v>
      </c>
      <c r="AB1400" s="90">
        <f>(Z1400-AA1400)/(Z1400+AA1400)</f>
        <v>-2.9401789177934848E-3</v>
      </c>
      <c r="AC1400" s="19">
        <v>3.12</v>
      </c>
      <c r="AD1400" s="13">
        <v>3.09</v>
      </c>
      <c r="AE1400" s="94">
        <v>1.1200000000000001</v>
      </c>
    </row>
    <row r="1401" spans="1:31" x14ac:dyDescent="0.35">
      <c r="A1401" s="2" t="s">
        <v>368</v>
      </c>
      <c r="B1401" s="9">
        <v>40324</v>
      </c>
      <c r="C1401" s="19">
        <v>1</v>
      </c>
      <c r="D1401" s="12">
        <v>5.23</v>
      </c>
      <c r="F1401" s="12">
        <v>10</v>
      </c>
      <c r="H1401" s="23">
        <f>10^-(D1401)</f>
        <v>5.8884365535558799E-6</v>
      </c>
      <c r="I1401" s="24">
        <v>2E-3</v>
      </c>
      <c r="J1401" s="25">
        <v>0.06</v>
      </c>
      <c r="K1401" s="36"/>
      <c r="L1401" s="25">
        <v>21.5</v>
      </c>
      <c r="M1401" s="36"/>
      <c r="N1401" s="25">
        <v>7.0000000000000007E-2</v>
      </c>
      <c r="O1401" s="25">
        <v>10.7</v>
      </c>
      <c r="P1401" s="25">
        <v>4.9000000000000004</v>
      </c>
      <c r="Q1401" s="25">
        <v>0.98</v>
      </c>
      <c r="R1401" s="25">
        <v>26.2</v>
      </c>
      <c r="S1401" s="29">
        <v>93</v>
      </c>
      <c r="T1401" s="51">
        <v>0.01</v>
      </c>
      <c r="U1401" s="42">
        <v>34.5</v>
      </c>
      <c r="V1401" s="42">
        <v>39.26</v>
      </c>
      <c r="W1401" s="42">
        <v>0.03</v>
      </c>
      <c r="X1401" s="42">
        <v>47</v>
      </c>
      <c r="Y1401" s="44">
        <v>0.27</v>
      </c>
      <c r="Z1401" s="87">
        <f>(H1401/H$3)+(I1401/I$3*3)+(J1401/J$3)+(L1401/L$3*2)+(N1401/N$3*2)+(O1401/O$3)+(P1401/P$3*2)+(Q1401/Q$3*2)+(R1401/R$3)</f>
        <v>2.9310073954766187</v>
      </c>
      <c r="AA1401" s="88">
        <f>(T1401/T$3*3)+(U1401/U$3*2)+(V1401/V$3)+(W1401/W$3)+(X1401/X$3)+Y1401</f>
        <v>2.9482311643310526</v>
      </c>
      <c r="AB1401" s="90">
        <f>(Z1401-AA1401)/(Z1401+AA1401)</f>
        <v>-2.9295917624743107E-3</v>
      </c>
      <c r="AC1401" s="19">
        <v>3</v>
      </c>
      <c r="AD1401" s="99">
        <v>2.95</v>
      </c>
      <c r="AE1401" s="95">
        <v>1.79</v>
      </c>
    </row>
    <row r="1402" spans="1:31" x14ac:dyDescent="0.35">
      <c r="A1402" s="2" t="s">
        <v>168</v>
      </c>
      <c r="B1402" s="9">
        <v>32701</v>
      </c>
      <c r="C1402" s="18">
        <v>9.6999999999999993</v>
      </c>
      <c r="D1402" s="12">
        <v>7.68</v>
      </c>
      <c r="F1402" s="12">
        <v>2.7</v>
      </c>
      <c r="H1402" s="23">
        <f>10^-(D1402)</f>
        <v>2.0892961308540368E-8</v>
      </c>
      <c r="I1402" s="32">
        <v>0.95</v>
      </c>
      <c r="J1402" s="25">
        <v>0.49</v>
      </c>
      <c r="K1402" s="36"/>
      <c r="L1402" s="25">
        <v>64</v>
      </c>
      <c r="M1402" s="36"/>
      <c r="N1402" s="25">
        <v>0.06</v>
      </c>
      <c r="O1402" s="25">
        <v>5.3</v>
      </c>
      <c r="P1402" s="25">
        <v>9.3000000000000007</v>
      </c>
      <c r="Q1402" s="25">
        <v>0.02</v>
      </c>
      <c r="R1402" s="25">
        <v>34</v>
      </c>
      <c r="S1402" s="36"/>
      <c r="T1402" s="51">
        <v>0.67</v>
      </c>
      <c r="U1402" s="42">
        <v>3</v>
      </c>
      <c r="V1402" s="42">
        <v>0.44</v>
      </c>
      <c r="W1402" s="42">
        <v>6.5690000000000002E-3</v>
      </c>
      <c r="X1402" s="42">
        <v>16</v>
      </c>
      <c r="Y1402" s="44">
        <v>5.2</v>
      </c>
      <c r="Z1402" s="87">
        <f>(H1402/H$3)+(I1402/I$3*3)+(J1402/J$3)+(L1402/L$3*2)+(N1402/N$3*2)+(O1402/O$3)+(P1402/P$3*2)+(Q1402/Q$3*2)+(R1402/R$3)</f>
        <v>5.7089164787964677</v>
      </c>
      <c r="AA1402" s="88">
        <f>(T1402/T$3*3)+(U1402/U$3*2)+(V1402/V$3)+(W1402/W$3)+(X1402/X$3)+Y1402</f>
        <v>5.7421985324923934</v>
      </c>
      <c r="AB1402" s="90">
        <f>(Z1402-AA1402)/(Z1402+AA1402)</f>
        <v>-2.9064465480536407E-3</v>
      </c>
    </row>
    <row r="1403" spans="1:31" x14ac:dyDescent="0.35">
      <c r="A1403" s="2" t="s">
        <v>387</v>
      </c>
      <c r="B1403" s="9">
        <v>40547</v>
      </c>
      <c r="C1403" s="18">
        <v>4.4000000000000004</v>
      </c>
      <c r="D1403" s="12">
        <v>6.98</v>
      </c>
      <c r="F1403" s="12">
        <v>2.2999999999999998</v>
      </c>
      <c r="H1403" s="23">
        <f>10^-(D1403)</f>
        <v>1.0471285480508987E-7</v>
      </c>
      <c r="I1403" s="32">
        <v>2E-3</v>
      </c>
      <c r="J1403" s="25">
        <v>0.01</v>
      </c>
      <c r="K1403" s="29">
        <v>1.5</v>
      </c>
      <c r="L1403" s="25">
        <v>49.6</v>
      </c>
      <c r="M1403" s="29">
        <v>0.3</v>
      </c>
      <c r="N1403" s="25">
        <v>0.3</v>
      </c>
      <c r="O1403" s="25">
        <v>1.1499999999999999</v>
      </c>
      <c r="P1403" s="25">
        <v>2.69</v>
      </c>
      <c r="Q1403" s="25">
        <v>7.0000000000000007E-2</v>
      </c>
      <c r="R1403" s="25">
        <v>9.14</v>
      </c>
      <c r="S1403" s="29">
        <v>0.7</v>
      </c>
      <c r="T1403" s="51">
        <v>0.13</v>
      </c>
      <c r="U1403" s="42">
        <v>20.5</v>
      </c>
      <c r="V1403" s="42">
        <v>0.83</v>
      </c>
      <c r="W1403" s="42">
        <v>3.2799999999999999E-3</v>
      </c>
      <c r="X1403" s="42">
        <v>16</v>
      </c>
      <c r="Y1403" s="44">
        <v>2.2599999999999998</v>
      </c>
      <c r="Z1403" s="87">
        <f>(H1403/H$3)+(I1403/I$3*3)+(J1403/J$3)+(L1403/L$3*2)+(N1403/N$3*2)+(O1403/O$3)+(P1403/P$3*2)+(Q1403/Q$3*2)+(R1403/R$3)</f>
        <v>3.1374032703281189</v>
      </c>
      <c r="AA1403" s="88">
        <f>(T1403/T$3*3)+(U1403/U$3*2)+(V1403/V$3)+(W1403/W$3)+(X1403/X$3)+Y1403</f>
        <v>3.1556770217728012</v>
      </c>
      <c r="AB1403" s="90">
        <f>(Z1403-AA1403)/(Z1403+AA1403)</f>
        <v>-2.9037848869685437E-3</v>
      </c>
      <c r="AC1403" s="19">
        <v>3.14</v>
      </c>
      <c r="AD1403" s="99">
        <v>3.16</v>
      </c>
      <c r="AE1403" s="95">
        <v>0.37</v>
      </c>
    </row>
    <row r="1404" spans="1:31" x14ac:dyDescent="0.35">
      <c r="A1404" s="2" t="s">
        <v>232</v>
      </c>
      <c r="B1404" s="9">
        <v>42157</v>
      </c>
      <c r="C1404" s="18">
        <v>2.2599999999999998</v>
      </c>
      <c r="D1404" s="12">
        <v>7.04</v>
      </c>
      <c r="F1404" s="12">
        <v>2.1</v>
      </c>
      <c r="H1404" s="23">
        <f>10^-(D1404)</f>
        <v>9.120108393559095E-8</v>
      </c>
      <c r="I1404" s="28"/>
      <c r="J1404" s="25">
        <v>0.02</v>
      </c>
      <c r="K1404" s="30">
        <v>0.2</v>
      </c>
      <c r="L1404" s="25">
        <v>149</v>
      </c>
      <c r="M1404" s="30">
        <v>0.2</v>
      </c>
      <c r="N1404" s="25">
        <v>2.66</v>
      </c>
      <c r="O1404" s="25">
        <v>12.6</v>
      </c>
      <c r="P1404" s="25">
        <v>10.199999999999999</v>
      </c>
      <c r="Q1404" s="25">
        <v>0.38</v>
      </c>
      <c r="R1404" s="25">
        <v>20.9</v>
      </c>
      <c r="S1404" s="31">
        <v>0.6</v>
      </c>
      <c r="T1404" s="51">
        <v>0.01</v>
      </c>
      <c r="U1404" s="42">
        <v>116</v>
      </c>
      <c r="V1404" s="42">
        <v>0.22</v>
      </c>
      <c r="W1404" s="42">
        <v>4.5999999999999999E-3</v>
      </c>
      <c r="X1404" s="42">
        <v>32</v>
      </c>
      <c r="Y1404" s="44">
        <v>6.35</v>
      </c>
      <c r="Z1404" s="87">
        <f>(H1404/H$3)+(I1404/I$3*3)+(J1404/J$3)+(L1404/L$3*2)+(N1404/N$3*2)+(O1404/O$3)+(P1404/P$3*2)+(Q1404/Q$3*2)+(R1404/R$3)</f>
        <v>9.6158317508472795</v>
      </c>
      <c r="AA1404" s="88">
        <f>(T1404/T$3*3)+(U1404/U$3*2)+(V1404/V$3)+(W1404/W$3)+(X1404/X$3)+Y1404</f>
        <v>9.671549904928213</v>
      </c>
      <c r="AB1404" s="90">
        <f>(Z1404-AA1404)/(Z1404+AA1404)</f>
        <v>-2.8888397126858863E-3</v>
      </c>
      <c r="AC1404" s="19">
        <v>9.66</v>
      </c>
      <c r="AD1404" s="99">
        <v>9.67</v>
      </c>
      <c r="AE1404" s="95">
        <v>0.03</v>
      </c>
    </row>
    <row r="1405" spans="1:31" x14ac:dyDescent="0.35">
      <c r="A1405" s="2" t="s">
        <v>236</v>
      </c>
      <c r="B1405" s="9">
        <v>38075</v>
      </c>
      <c r="C1405" s="18">
        <v>1.77</v>
      </c>
      <c r="D1405" s="12">
        <v>7.28</v>
      </c>
      <c r="F1405" s="12">
        <v>1</v>
      </c>
      <c r="H1405" s="23">
        <f>10^-(D1405)</f>
        <v>5.2480746024977185E-8</v>
      </c>
      <c r="I1405" s="32">
        <v>0.24</v>
      </c>
      <c r="J1405" s="25">
        <v>0.48</v>
      </c>
      <c r="K1405" s="33"/>
      <c r="L1405" s="25">
        <v>91</v>
      </c>
      <c r="M1405" s="36"/>
      <c r="N1405" s="25">
        <v>1.8</v>
      </c>
      <c r="O1405" s="25">
        <v>5.95</v>
      </c>
      <c r="P1405" s="25">
        <v>14.7</v>
      </c>
      <c r="Q1405" s="25">
        <v>0.15</v>
      </c>
      <c r="R1405" s="25">
        <v>32</v>
      </c>
      <c r="S1405" s="36"/>
      <c r="T1405" s="51">
        <v>0.3</v>
      </c>
      <c r="U1405" s="42">
        <v>25.9</v>
      </c>
      <c r="V1405" s="42">
        <v>0.44</v>
      </c>
      <c r="W1405" s="42">
        <v>9.8534999999999994E-3</v>
      </c>
      <c r="X1405" s="42">
        <v>39.5</v>
      </c>
      <c r="Y1405" s="44">
        <v>5.79</v>
      </c>
      <c r="Z1405" s="87">
        <f>(H1405/H$3)+(I1405/I$3*3)+(J1405/J$3)+(L1405/L$3*2)+(N1405/N$3*2)+(O1405/O$3)+(P1405/P$3*2)+(Q1405/Q$3*2)+(R1405/R$3)</f>
        <v>7.4176524855797403</v>
      </c>
      <c r="AA1405" s="88">
        <f>(T1405/T$3*3)+(U1405/U$3*2)+(V1405/V$3)+(W1405/W$3)+(X1405/X$3)+Y1405</f>
        <v>7.4602232474711725</v>
      </c>
      <c r="AB1405" s="90">
        <f>(Z1405-AA1405)/(Z1405+AA1405)</f>
        <v>-2.861346784666445E-3</v>
      </c>
      <c r="AE1405" s="96"/>
    </row>
    <row r="1406" spans="1:31" x14ac:dyDescent="0.35">
      <c r="A1406" s="2" t="s">
        <v>155</v>
      </c>
      <c r="B1406" s="9">
        <v>42131</v>
      </c>
      <c r="C1406" s="18">
        <v>3.8</v>
      </c>
      <c r="D1406" s="12">
        <v>7.28</v>
      </c>
      <c r="F1406" s="12">
        <v>1.7</v>
      </c>
      <c r="H1406" s="23">
        <f>10^-(D1406)</f>
        <v>5.2480746024977185E-8</v>
      </c>
      <c r="I1406" s="28"/>
      <c r="J1406" s="25">
        <v>0.01</v>
      </c>
      <c r="K1406" s="36"/>
      <c r="L1406" s="25">
        <v>120</v>
      </c>
      <c r="M1406" s="36"/>
      <c r="N1406" s="25">
        <v>0.27</v>
      </c>
      <c r="O1406" s="25">
        <v>0.98</v>
      </c>
      <c r="P1406" s="25">
        <v>5.32</v>
      </c>
      <c r="Q1406" s="25">
        <v>7.0000000000000001E-3</v>
      </c>
      <c r="R1406" s="25">
        <v>15.2</v>
      </c>
      <c r="S1406" s="36"/>
      <c r="T1406" s="51">
        <v>0.09</v>
      </c>
      <c r="U1406" s="42">
        <v>27.5</v>
      </c>
      <c r="V1406" s="42">
        <v>56.22</v>
      </c>
      <c r="W1406" s="42">
        <v>3.2799999999999999E-3</v>
      </c>
      <c r="X1406" s="42">
        <v>33</v>
      </c>
      <c r="Y1406" s="44">
        <v>4.75</v>
      </c>
      <c r="Z1406" s="87">
        <f>(H1406/H$3)+(I1406/I$3*3)+(J1406/J$3)+(L1406/L$3*2)+(N1406/N$3*2)+(O1406/O$3)+(P1406/P$3*2)+(Q1406/Q$3*2)+(R1406/R$3)</f>
        <v>7.1224040696752589</v>
      </c>
      <c r="AA1406" s="88">
        <f>(T1406/T$3*3)+(U1406/U$3*2)+(V1406/V$3)+(W1406/W$3)+(X1406/X$3)+Y1406</f>
        <v>7.1630762957274472</v>
      </c>
      <c r="AB1406" s="90">
        <f>(Z1406-AA1406)/(Z1406+AA1406)</f>
        <v>-2.8471024433095286E-3</v>
      </c>
      <c r="AC1406" s="19">
        <v>7.13</v>
      </c>
      <c r="AD1406" s="13">
        <v>7.16</v>
      </c>
      <c r="AE1406" s="94">
        <v>0.51</v>
      </c>
    </row>
    <row r="1407" spans="1:31" x14ac:dyDescent="0.35">
      <c r="A1407" s="2" t="s">
        <v>242</v>
      </c>
      <c r="B1407" s="9">
        <v>37572</v>
      </c>
      <c r="C1407" s="18">
        <v>16.82</v>
      </c>
      <c r="D1407" s="12">
        <v>7.42</v>
      </c>
      <c r="F1407" s="12">
        <v>0.7</v>
      </c>
      <c r="H1407" s="23">
        <f>10^-(D1407)</f>
        <v>3.8018939632056113E-8</v>
      </c>
      <c r="I1407" s="32">
        <v>7.0000000000000001E-3</v>
      </c>
      <c r="J1407" s="25">
        <v>0.25</v>
      </c>
      <c r="K1407" s="33"/>
      <c r="L1407" s="25">
        <v>38.200000000000003</v>
      </c>
      <c r="M1407" s="33"/>
      <c r="N1407" s="25">
        <v>0.81</v>
      </c>
      <c r="O1407" s="25">
        <v>1.8</v>
      </c>
      <c r="P1407" s="25">
        <v>5.3</v>
      </c>
      <c r="Q1407" s="25">
        <v>0.1</v>
      </c>
      <c r="R1407" s="25">
        <v>8.8000000000000007</v>
      </c>
      <c r="S1407" s="34"/>
      <c r="T1407" s="51">
        <v>0.3</v>
      </c>
      <c r="U1407" s="42">
        <v>6.77</v>
      </c>
      <c r="V1407" s="42">
        <v>0.53</v>
      </c>
      <c r="W1407" s="42">
        <v>0.85</v>
      </c>
      <c r="X1407" s="42">
        <v>12.3</v>
      </c>
      <c r="Y1407" s="44">
        <v>2.31</v>
      </c>
      <c r="Z1407" s="87">
        <f>(H1407/H$3)+(I1407/I$3*3)+(J1407/J$3)+(L1407/L$3*2)+(N1407/N$3*2)+(O1407/O$3)+(P1407/P$3*2)+(Q1407/Q$3*2)+(R1407/R$3)</f>
        <v>2.8183469866171551</v>
      </c>
      <c r="AA1407" s="88">
        <f>(T1407/T$3*3)+(U1407/U$3*2)+(V1407/V$3)+(W1407/W$3)+(X1407/X$3)+Y1407</f>
        <v>2.8344097834749249</v>
      </c>
      <c r="AB1407" s="90">
        <f>(Z1407-AA1407)/(Z1407+AA1407)</f>
        <v>-2.8415864172249066E-3</v>
      </c>
      <c r="AD1407" s="100"/>
      <c r="AE1407" s="96"/>
    </row>
    <row r="1408" spans="1:31" x14ac:dyDescent="0.35">
      <c r="A1408" s="2" t="s">
        <v>273</v>
      </c>
      <c r="B1408" s="9">
        <v>39967</v>
      </c>
      <c r="C1408" s="18">
        <v>6.16</v>
      </c>
      <c r="D1408" s="12">
        <v>7.21</v>
      </c>
      <c r="F1408" s="12">
        <v>1.5</v>
      </c>
      <c r="H1408" s="23">
        <f>10^-(D1408)</f>
        <v>6.1659500186148087E-8</v>
      </c>
      <c r="I1408" s="28"/>
      <c r="J1408" s="25">
        <v>0.01</v>
      </c>
      <c r="K1408" s="33"/>
      <c r="L1408" s="25">
        <v>93.6</v>
      </c>
      <c r="M1408" s="33"/>
      <c r="N1408" s="25">
        <v>3.0000000000000001E-3</v>
      </c>
      <c r="O1408" s="25">
        <v>2.4900000000000002</v>
      </c>
      <c r="P1408" s="25">
        <v>7.74</v>
      </c>
      <c r="Q1408" s="25">
        <v>1E-3</v>
      </c>
      <c r="R1408" s="25">
        <v>12</v>
      </c>
      <c r="S1408" s="34"/>
      <c r="T1408" s="51">
        <v>0.1</v>
      </c>
      <c r="U1408" s="42">
        <v>32.299999999999997</v>
      </c>
      <c r="V1408" s="42">
        <v>31.91</v>
      </c>
      <c r="W1408" s="42">
        <v>3.2799999999999999E-3</v>
      </c>
      <c r="X1408" s="42">
        <v>24</v>
      </c>
      <c r="Y1408" s="44">
        <v>4.0599999999999996</v>
      </c>
      <c r="Z1408" s="87">
        <f>(H1408/H$3)+(I1408/I$3*3)+(J1408/J$3)+(L1408/L$3*2)+(N1408/N$3*2)+(O1408/O$3)+(P1408/P$3*2)+(Q1408/Q$3*2)+(R1408/R$3)</f>
        <v>5.8937820601882205</v>
      </c>
      <c r="AA1408" s="88">
        <f>(T1408/T$3*3)+(U1408/U$3*2)+(V1408/V$3)+(W1408/W$3)+(X1408/X$3)+Y1408</f>
        <v>5.9273438448273286</v>
      </c>
      <c r="AB1408" s="90">
        <f>(Z1408-AA1408)/(Z1408+AA1408)</f>
        <v>-2.8391360441282717E-3</v>
      </c>
      <c r="AE1408" s="94">
        <v>0.52</v>
      </c>
    </row>
    <row r="1409" spans="1:31" x14ac:dyDescent="0.35">
      <c r="A1409" s="2" t="s">
        <v>187</v>
      </c>
      <c r="B1409" s="9">
        <v>39161</v>
      </c>
      <c r="C1409" s="18">
        <v>1.8</v>
      </c>
      <c r="D1409" s="12">
        <v>6.4</v>
      </c>
      <c r="F1409" s="12">
        <v>13</v>
      </c>
      <c r="H1409" s="23">
        <f>10^-(D1409)</f>
        <v>3.9810717055349618E-7</v>
      </c>
      <c r="I1409" s="32">
        <v>0.61</v>
      </c>
      <c r="J1409" s="25">
        <v>0.56000000000000005</v>
      </c>
      <c r="K1409" s="33"/>
      <c r="L1409" s="25">
        <v>49.9</v>
      </c>
      <c r="M1409" s="33"/>
      <c r="N1409" s="25">
        <v>3.51</v>
      </c>
      <c r="O1409" s="25">
        <v>7.52</v>
      </c>
      <c r="P1409" s="25">
        <v>8.81</v>
      </c>
      <c r="Q1409" s="25">
        <v>0.25</v>
      </c>
      <c r="R1409" s="25">
        <v>29</v>
      </c>
      <c r="S1409" s="34"/>
      <c r="T1409" s="51">
        <v>0.43</v>
      </c>
      <c r="U1409" s="42">
        <v>26.5</v>
      </c>
      <c r="V1409" s="42">
        <v>0.22</v>
      </c>
      <c r="W1409" s="42">
        <v>0.01</v>
      </c>
      <c r="X1409" s="42">
        <v>44</v>
      </c>
      <c r="Y1409" s="44">
        <v>3.12</v>
      </c>
      <c r="Z1409" s="87">
        <f>(H1409/H$3)+(I1409/I$3*3)+(J1409/J$3)+(L1409/L$3*2)+(N1409/N$3*2)+(O1409/O$3)+(P1409/P$3*2)+(Q1409/Q$3*2)+(R1409/R$3)</f>
        <v>4.9023041307866873</v>
      </c>
      <c r="AA1409" s="88">
        <f>(T1409/T$3*3)+(U1409/U$3*2)+(V1409/V$3)+(W1409/W$3)+(X1409/X$3)+Y1409</f>
        <v>4.930214848380059</v>
      </c>
      <c r="AB1409" s="90">
        <f>(Z1409-AA1409)/(Z1409+AA1409)</f>
        <v>-2.8386131420147028E-3</v>
      </c>
    </row>
    <row r="1410" spans="1:31" x14ac:dyDescent="0.35">
      <c r="A1410" s="2" t="s">
        <v>298</v>
      </c>
      <c r="B1410" s="9">
        <v>41340</v>
      </c>
      <c r="C1410" s="18">
        <v>15.87</v>
      </c>
      <c r="D1410" s="12">
        <v>7.22</v>
      </c>
      <c r="E1410" s="13">
        <v>27</v>
      </c>
      <c r="F1410" s="15"/>
      <c r="H1410" s="23">
        <f>10^-(D1410)</f>
        <v>6.0255958607435649E-8</v>
      </c>
      <c r="I1410" s="32">
        <v>3.0000000000000001E-3</v>
      </c>
      <c r="J1410" s="25">
        <v>0.05</v>
      </c>
      <c r="K1410" s="30">
        <v>0.5</v>
      </c>
      <c r="L1410" s="25">
        <v>153</v>
      </c>
      <c r="M1410" s="30">
        <v>1</v>
      </c>
      <c r="N1410" s="25">
        <v>0.01</v>
      </c>
      <c r="O1410" s="25">
        <v>0.9</v>
      </c>
      <c r="P1410" s="25">
        <v>9</v>
      </c>
      <c r="Q1410" s="25">
        <v>5.0000000000000001E-3</v>
      </c>
      <c r="R1410" s="25">
        <v>18</v>
      </c>
      <c r="S1410" s="31">
        <v>20</v>
      </c>
      <c r="T1410" s="51">
        <v>0.14000000000000001</v>
      </c>
      <c r="U1410" s="42">
        <v>94</v>
      </c>
      <c r="V1410" s="42">
        <v>80</v>
      </c>
      <c r="W1410" s="42">
        <v>0.01</v>
      </c>
      <c r="X1410" s="42">
        <v>53</v>
      </c>
      <c r="Y1410" s="44">
        <v>4.49</v>
      </c>
      <c r="Z1410" s="87">
        <f>(H1410/H$3)+(I1410/I$3*3)+(J1410/J$3)+(L1410/L$3*2)+(N1410/N$3*2)+(O1410/O$3)+(P1410/P$3*2)+(Q1410/Q$3*2)+(R1410/R$3)</f>
        <v>9.18478512186541</v>
      </c>
      <c r="AA1410" s="88">
        <f>(T1410/T$3*3)+(U1410/U$3*2)+(V1410/V$3)+(W1410/W$3)+(X1410/X$3)+Y1410</f>
        <v>9.2369323132199241</v>
      </c>
      <c r="AB1410" s="90">
        <f>(Z1410-AA1410)/(Z1410+AA1410)</f>
        <v>-2.8307453709607187E-3</v>
      </c>
      <c r="AC1410" s="19">
        <v>9.18</v>
      </c>
      <c r="AD1410" s="13">
        <v>9.26</v>
      </c>
    </row>
    <row r="1411" spans="1:31" x14ac:dyDescent="0.35">
      <c r="A1411" s="2" t="s">
        <v>106</v>
      </c>
      <c r="B1411" s="9">
        <v>40329</v>
      </c>
      <c r="C1411" s="18">
        <v>4.7300000000000004</v>
      </c>
      <c r="D1411" s="12">
        <v>7.1</v>
      </c>
      <c r="F1411" s="12">
        <v>2</v>
      </c>
      <c r="H1411" s="23">
        <f>10^-(D1411)</f>
        <v>7.943282347242818E-8</v>
      </c>
      <c r="I1411" s="28"/>
      <c r="J1411" s="25">
        <v>0.36</v>
      </c>
      <c r="K1411" s="30">
        <v>15</v>
      </c>
      <c r="L1411" s="25">
        <v>113</v>
      </c>
      <c r="M1411" s="30">
        <v>0.2</v>
      </c>
      <c r="N1411" s="25">
        <v>2.5499999999999998</v>
      </c>
      <c r="O1411" s="25">
        <v>4.2300000000000004</v>
      </c>
      <c r="P1411" s="25">
        <v>15.4</v>
      </c>
      <c r="Q1411" s="25">
        <v>0.38</v>
      </c>
      <c r="R1411" s="25">
        <v>17</v>
      </c>
      <c r="S1411" s="31">
        <v>1</v>
      </c>
      <c r="T1411" s="51">
        <v>0.02</v>
      </c>
      <c r="U1411" s="42">
        <v>31.4</v>
      </c>
      <c r="V1411" s="42">
        <v>0.22</v>
      </c>
      <c r="W1411" s="42">
        <v>3.2799999999999999E-3</v>
      </c>
      <c r="X1411" s="42">
        <v>25</v>
      </c>
      <c r="Y1411" s="44">
        <v>6.56</v>
      </c>
      <c r="Z1411" s="87">
        <f>(H1411/H$3)+(I1411/I$3*3)+(J1411/J$3)+(L1411/L$3*2)+(N1411/N$3*2)+(O1411/O$3)+(P1411/P$3*2)+(Q1411/Q$3*2)+(R1411/R$3)</f>
        <v>7.8784763366898174</v>
      </c>
      <c r="AA1411" s="88">
        <f>(T1411/T$3*3)+(U1411/U$3*2)+(V1411/V$3)+(W1411/W$3)+(X1411/X$3)+Y1411</f>
        <v>7.9231601053678942</v>
      </c>
      <c r="AB1411" s="90">
        <f>(Z1411-AA1411)/(Z1411+AA1411)</f>
        <v>-2.8277937441432482E-3</v>
      </c>
      <c r="AC1411" s="19">
        <v>7.93</v>
      </c>
      <c r="AD1411" s="13">
        <v>7.92</v>
      </c>
      <c r="AE1411" s="94">
        <v>7.0000000000000007E-2</v>
      </c>
    </row>
    <row r="1412" spans="1:31" x14ac:dyDescent="0.35">
      <c r="A1412" s="2" t="s">
        <v>241</v>
      </c>
      <c r="B1412" s="9">
        <v>41100</v>
      </c>
      <c r="C1412" s="20"/>
      <c r="D1412" s="12">
        <v>7.36</v>
      </c>
      <c r="F1412" s="12">
        <v>5.6</v>
      </c>
      <c r="H1412" s="23">
        <f>10^-(D1412)</f>
        <v>4.3651583224016566E-8</v>
      </c>
      <c r="I1412" s="28"/>
      <c r="J1412" s="25">
        <v>0.1</v>
      </c>
      <c r="K1412" s="29">
        <v>0.7</v>
      </c>
      <c r="L1412" s="25">
        <v>84.5</v>
      </c>
      <c r="M1412" s="29">
        <v>0.9</v>
      </c>
      <c r="N1412" s="25">
        <v>0.19</v>
      </c>
      <c r="O1412" s="25">
        <v>2.4</v>
      </c>
      <c r="P1412" s="25">
        <v>5.53</v>
      </c>
      <c r="Q1412" s="25">
        <v>0.26</v>
      </c>
      <c r="R1412" s="25">
        <v>12.3</v>
      </c>
      <c r="S1412" s="29">
        <v>1.4</v>
      </c>
      <c r="T1412" s="51">
        <v>0.09</v>
      </c>
      <c r="U1412" s="42">
        <v>43.1</v>
      </c>
      <c r="V1412" s="42">
        <v>0.22</v>
      </c>
      <c r="W1412" s="42">
        <v>3.2799999999999999E-3</v>
      </c>
      <c r="X1412" s="42">
        <v>25</v>
      </c>
      <c r="Y1412" s="44">
        <v>3.71</v>
      </c>
      <c r="Z1412" s="87">
        <f>(H1412/H$3)+(I1412/I$3*3)+(J1412/J$3)+(L1412/L$3*2)+(N1412/N$3*2)+(O1412/O$3)+(P1412/P$3*2)+(Q1412/Q$3*2)+(R1412/R$3)</f>
        <v>5.2897443814425857</v>
      </c>
      <c r="AA1412" s="88">
        <f>(T1412/T$3*3)+(U1412/U$3*2)+(V1412/V$3)+(W1412/W$3)+(X1412/X$3)+Y1412</f>
        <v>5.3189437250936873</v>
      </c>
      <c r="AB1412" s="90">
        <f>(Z1412-AA1412)/(Z1412+AA1412)</f>
        <v>-2.7523991051363944E-3</v>
      </c>
      <c r="AC1412" s="19">
        <v>5.29</v>
      </c>
      <c r="AD1412" s="13">
        <v>5.32</v>
      </c>
      <c r="AE1412" s="95">
        <v>0.39</v>
      </c>
    </row>
    <row r="1413" spans="1:31" x14ac:dyDescent="0.35">
      <c r="A1413" s="2" t="s">
        <v>136</v>
      </c>
      <c r="B1413" s="9">
        <v>40136</v>
      </c>
      <c r="C1413" s="18">
        <v>1.72</v>
      </c>
      <c r="D1413" s="15"/>
      <c r="F1413" s="12">
        <v>140</v>
      </c>
      <c r="H1413" s="23">
        <f>10^-(D1413)</f>
        <v>1</v>
      </c>
      <c r="I1413" s="32">
        <v>0.1</v>
      </c>
      <c r="J1413" s="35"/>
      <c r="K1413" s="33"/>
      <c r="L1413" s="25">
        <v>14.8</v>
      </c>
      <c r="M1413" s="33"/>
      <c r="N1413" s="25">
        <v>1.39</v>
      </c>
      <c r="O1413" s="25">
        <v>5.85</v>
      </c>
      <c r="P1413" s="25">
        <v>5.76</v>
      </c>
      <c r="Q1413" s="25">
        <v>0.05</v>
      </c>
      <c r="R1413" s="25">
        <v>406</v>
      </c>
      <c r="S1413" s="34"/>
      <c r="T1413" s="52"/>
      <c r="U1413" s="45"/>
      <c r="V1413" s="45"/>
      <c r="W1413" s="45"/>
      <c r="X1413" s="42">
        <v>254</v>
      </c>
      <c r="Y1413" s="44">
        <v>13.03</v>
      </c>
      <c r="Z1413" s="87">
        <f>(H1413/H$3)+(I1413/I$3*3)+(J1413/J$3)+(L1413/L$3*2)+(N1413/N$3*2)+(O1413/O$3)+(P1413/P$3*2)+(Q1413/Q$3*2)+(R1413/R$3)</f>
        <v>20.084586195438909</v>
      </c>
      <c r="AA1413" s="88">
        <f>(T1413/T$3*3)+(U1413/U$3*2)+(V1413/V$3)+(W1413/W$3)+(X1413/X$3)+Y1413</f>
        <v>20.195021156558532</v>
      </c>
      <c r="AB1413" s="90">
        <f>(Z1413-AA1413)/(Z1413+AA1413)</f>
        <v>-2.7417089783062717E-3</v>
      </c>
      <c r="AD1413" s="100"/>
      <c r="AE1413" s="96"/>
    </row>
    <row r="1414" spans="1:31" x14ac:dyDescent="0.35">
      <c r="A1414" s="2" t="s">
        <v>223</v>
      </c>
      <c r="B1414" s="9">
        <v>38692</v>
      </c>
      <c r="C1414" s="18">
        <v>4.5999999999999996</v>
      </c>
      <c r="D1414" s="12">
        <v>7</v>
      </c>
      <c r="F1414" s="12">
        <v>1.8</v>
      </c>
      <c r="H1414" s="23">
        <f>10^-(D1414)</f>
        <v>9.9999999999999995E-8</v>
      </c>
      <c r="I1414" s="32">
        <v>8.0000000000000002E-3</v>
      </c>
      <c r="J1414" s="25">
        <v>0.65</v>
      </c>
      <c r="K1414" s="30">
        <v>1</v>
      </c>
      <c r="L1414" s="25">
        <v>59</v>
      </c>
      <c r="M1414" s="30">
        <v>1</v>
      </c>
      <c r="N1414" s="25">
        <v>2.38</v>
      </c>
      <c r="O1414" s="25">
        <v>1.7</v>
      </c>
      <c r="P1414" s="25">
        <v>5.8</v>
      </c>
      <c r="Q1414" s="25">
        <v>0.17</v>
      </c>
      <c r="R1414" s="25">
        <v>15.2</v>
      </c>
      <c r="S1414" s="31">
        <v>14</v>
      </c>
      <c r="T1414" s="51">
        <v>0.82</v>
      </c>
      <c r="U1414" s="42">
        <v>1</v>
      </c>
      <c r="V1414" s="42">
        <v>0.44</v>
      </c>
      <c r="W1414" s="42">
        <v>0.03</v>
      </c>
      <c r="X1414" s="42">
        <v>15</v>
      </c>
      <c r="Y1414" s="44">
        <v>3.8</v>
      </c>
      <c r="Z1414" s="87">
        <f>(H1414/H$3)+(I1414/I$3*3)+(J1414/J$3)+(L1414/L$3*2)+(N1414/N$3*2)+(O1414/O$3)+(P1414/P$3*2)+(Q1414/Q$3*2)+(R1414/R$3)</f>
        <v>4.2543345693800081</v>
      </c>
      <c r="AA1414" s="88">
        <f>(T1414/T$3*3)+(U1414/U$3*2)+(V1414/V$3)+(W1414/W$3)+(X1414/X$3)+Y1414</f>
        <v>4.277601188909828</v>
      </c>
      <c r="AB1414" s="90">
        <f>(Z1414-AA1414)/(Z1414+AA1414)</f>
        <v>-2.7270036002338019E-3</v>
      </c>
      <c r="AC1414" s="19">
        <v>4.25</v>
      </c>
      <c r="AD1414" s="99">
        <v>-4.24</v>
      </c>
      <c r="AE1414" s="95">
        <v>0.35</v>
      </c>
    </row>
    <row r="1415" spans="1:31" x14ac:dyDescent="0.35">
      <c r="A1415" s="2" t="s">
        <v>215</v>
      </c>
      <c r="B1415" s="9">
        <v>42131</v>
      </c>
      <c r="C1415" s="18">
        <v>24.8</v>
      </c>
      <c r="D1415" s="12">
        <v>7.37</v>
      </c>
      <c r="F1415" s="12">
        <v>2</v>
      </c>
      <c r="H1415" s="23">
        <f>10^-(D1415)</f>
        <v>4.2657951880159239E-8</v>
      </c>
      <c r="I1415" s="28"/>
      <c r="J1415" s="25">
        <v>0.01</v>
      </c>
      <c r="K1415" s="33"/>
      <c r="L1415" s="25">
        <v>116</v>
      </c>
      <c r="M1415" s="33"/>
      <c r="N1415" s="25">
        <v>0.22</v>
      </c>
      <c r="O1415" s="25">
        <v>1.24</v>
      </c>
      <c r="P1415" s="25">
        <v>8.07</v>
      </c>
      <c r="Q1415" s="25">
        <v>0.01</v>
      </c>
      <c r="R1415" s="25">
        <v>22.5</v>
      </c>
      <c r="S1415" s="34"/>
      <c r="T1415" s="51">
        <v>0.11</v>
      </c>
      <c r="U1415" s="42">
        <v>30.7</v>
      </c>
      <c r="V1415" s="42">
        <v>77.91</v>
      </c>
      <c r="W1415" s="42">
        <v>8.2100000000000003E-3</v>
      </c>
      <c r="X1415" s="42">
        <v>43</v>
      </c>
      <c r="Y1415" s="44">
        <v>4.4000000000000004</v>
      </c>
      <c r="Z1415" s="87">
        <f>(H1415/H$3)+(I1415/I$3*3)+(J1415/J$3)+(L1415/L$3*2)+(N1415/N$3*2)+(O1415/O$3)+(P1415/P$3*2)+(Q1415/Q$3*2)+(R1415/R$3)</f>
        <v>7.4715452820524124</v>
      </c>
      <c r="AA1415" s="88">
        <f>(T1415/T$3*3)+(U1415/U$3*2)+(V1415/V$3)+(W1415/W$3)+(X1415/X$3)+Y1415</f>
        <v>7.512359495858199</v>
      </c>
      <c r="AB1415" s="90">
        <f>(Z1415-AA1415)/(Z1415+AA1415)</f>
        <v>-2.723870340257045E-3</v>
      </c>
      <c r="AC1415" s="19">
        <v>7.48</v>
      </c>
      <c r="AD1415" s="13">
        <v>7.52</v>
      </c>
      <c r="AE1415" s="94">
        <v>0.53</v>
      </c>
    </row>
    <row r="1416" spans="1:31" x14ac:dyDescent="0.35">
      <c r="A1416" s="2" t="s">
        <v>392</v>
      </c>
      <c r="B1416" s="9">
        <v>42164</v>
      </c>
      <c r="C1416" s="19">
        <v>5.07</v>
      </c>
      <c r="D1416" s="12">
        <v>7.68</v>
      </c>
      <c r="F1416" s="12">
        <v>1.3</v>
      </c>
      <c r="H1416" s="23">
        <f>10^-(D1416)</f>
        <v>2.0892961308540368E-8</v>
      </c>
      <c r="I1416" s="24">
        <v>0.02</v>
      </c>
      <c r="J1416" s="25">
        <v>0.01</v>
      </c>
      <c r="K1416" s="36"/>
      <c r="L1416" s="25">
        <v>66.5</v>
      </c>
      <c r="M1416" s="36"/>
      <c r="N1416" s="25">
        <v>0.02</v>
      </c>
      <c r="O1416" s="25">
        <v>15.8</v>
      </c>
      <c r="P1416" s="25">
        <v>5.73</v>
      </c>
      <c r="Q1416" s="25">
        <v>1E-3</v>
      </c>
      <c r="R1416" s="25">
        <v>8.26</v>
      </c>
      <c r="S1416" s="36"/>
      <c r="T1416" s="51">
        <v>0.14000000000000001</v>
      </c>
      <c r="U1416" s="42">
        <v>38.200000000000003</v>
      </c>
      <c r="V1416" s="42">
        <v>71.27</v>
      </c>
      <c r="W1416" s="42">
        <v>3.2799999999999999E-3</v>
      </c>
      <c r="X1416" s="42">
        <v>49</v>
      </c>
      <c r="Y1416" s="44">
        <v>1.25</v>
      </c>
      <c r="Z1416" s="87">
        <f>(H1416/H$3)+(I1416/I$3*3)+(J1416/J$3)+(L1416/L$3*2)+(N1416/N$3*2)+(O1416/O$3)+(P1416/P$3*2)+(Q1416/Q$3*2)+(R1416/R$3)</f>
        <v>4.5566849868802972</v>
      </c>
      <c r="AA1416" s="88">
        <f>(T1416/T$3*3)+(U1416/U$3*2)+(V1416/V$3)+(W1416/W$3)+(X1416/X$3)+Y1416</f>
        <v>4.5814918344247317</v>
      </c>
      <c r="AB1416" s="90">
        <f>(Z1416-AA1416)/(Z1416+AA1416)</f>
        <v>-2.7146386012797501E-3</v>
      </c>
      <c r="AC1416" s="19">
        <v>4.5599999999999996</v>
      </c>
      <c r="AD1416" s="99">
        <v>4.58</v>
      </c>
      <c r="AE1416" s="95">
        <v>0.56999999999999995</v>
      </c>
    </row>
    <row r="1417" spans="1:31" x14ac:dyDescent="0.35">
      <c r="A1417" s="2" t="s">
        <v>332</v>
      </c>
      <c r="B1417" s="9">
        <v>42334</v>
      </c>
      <c r="C1417" s="18">
        <v>25.12</v>
      </c>
      <c r="D1417" s="12">
        <v>7.3</v>
      </c>
      <c r="F1417" s="12">
        <v>1.2</v>
      </c>
      <c r="H1417" s="23">
        <f>10^-(D1417)</f>
        <v>5.0118723362727164E-8</v>
      </c>
      <c r="I1417" s="32">
        <v>5.0000000000000001E-3</v>
      </c>
      <c r="J1417" s="25">
        <v>0.01</v>
      </c>
      <c r="K1417" s="33"/>
      <c r="L1417" s="25">
        <v>116</v>
      </c>
      <c r="M1417" s="33"/>
      <c r="N1417" s="25">
        <v>2E-3</v>
      </c>
      <c r="O1417" s="25">
        <v>0.84</v>
      </c>
      <c r="P1417" s="25">
        <v>6.57</v>
      </c>
      <c r="Q1417" s="25">
        <v>1E-3</v>
      </c>
      <c r="R1417" s="25">
        <v>11.3</v>
      </c>
      <c r="S1417" s="34"/>
      <c r="T1417" s="51">
        <v>0.01</v>
      </c>
      <c r="U1417" s="42">
        <v>28</v>
      </c>
      <c r="V1417" s="42">
        <v>58.87</v>
      </c>
      <c r="W1417" s="42">
        <v>3.2799999999999999E-3</v>
      </c>
      <c r="X1417" s="42">
        <v>8.0500000000000007</v>
      </c>
      <c r="Y1417" s="44">
        <v>5.12</v>
      </c>
      <c r="Z1417" s="87">
        <f>(H1417/H$3)+(I1417/I$3*3)+(J1417/J$3)+(L1417/L$3*2)+(N1417/N$3*2)+(O1417/O$3)+(P1417/P$3*2)+(Q1417/Q$3*2)+(R1417/R$3)</f>
        <v>6.8431624830209969</v>
      </c>
      <c r="AA1417" s="88">
        <f>(T1417/T$3*3)+(U1417/U$3*2)+(V1417/V$3)+(W1417/W$3)+(X1417/X$3)+Y1417</f>
        <v>6.8798920135648292</v>
      </c>
      <c r="AB1417" s="90">
        <f>(Z1417-AA1417)/(Z1417+AA1417)</f>
        <v>-2.6764836176210037E-3</v>
      </c>
      <c r="AC1417" s="19">
        <v>6.84</v>
      </c>
      <c r="AD1417" s="99">
        <v>6.88</v>
      </c>
      <c r="AE1417" s="95">
        <v>0.51</v>
      </c>
    </row>
    <row r="1418" spans="1:31" x14ac:dyDescent="0.35">
      <c r="A1418" s="2" t="s">
        <v>375</v>
      </c>
      <c r="B1418" s="9">
        <v>42128</v>
      </c>
      <c r="C1418" s="19">
        <v>2.98</v>
      </c>
      <c r="D1418" s="12">
        <v>5.71</v>
      </c>
      <c r="F1418" s="12">
        <v>4.7</v>
      </c>
      <c r="H1418" s="23">
        <f>10^-(D1418)</f>
        <v>1.9498445997580441E-6</v>
      </c>
      <c r="I1418" s="24">
        <v>0.86</v>
      </c>
      <c r="J1418" s="25">
        <v>0.01</v>
      </c>
      <c r="K1418" s="33"/>
      <c r="L1418" s="25">
        <v>12.6</v>
      </c>
      <c r="M1418" s="33"/>
      <c r="N1418" s="25">
        <v>0.02</v>
      </c>
      <c r="O1418" s="25">
        <v>1.35</v>
      </c>
      <c r="P1418" s="25">
        <v>0.89</v>
      </c>
      <c r="Q1418" s="25">
        <v>0.01</v>
      </c>
      <c r="R1418" s="25">
        <v>14</v>
      </c>
      <c r="S1418" s="34"/>
      <c r="T1418" s="51">
        <v>0.01</v>
      </c>
      <c r="U1418" s="42">
        <v>19.5</v>
      </c>
      <c r="V1418" s="42">
        <v>13.59</v>
      </c>
      <c r="W1418" s="42">
        <v>3.2799999999999999E-3</v>
      </c>
      <c r="X1418" s="42">
        <v>14</v>
      </c>
      <c r="Y1418" s="44">
        <v>0.43</v>
      </c>
      <c r="Z1418" s="87">
        <f>(H1418/H$3)+(I1418/I$3*3)+(J1418/J$3)+(L1418/L$3*2)+(N1418/N$3*2)+(O1418/O$3)+(P1418/P$3*2)+(Q1418/Q$3*2)+(R1418/R$3)</f>
        <v>1.4427148164410433</v>
      </c>
      <c r="AA1418" s="88">
        <f>(T1418/T$3*3)+(U1418/U$3*2)+(V1418/V$3)+(W1418/W$3)+(X1418/X$3)+Y1418</f>
        <v>1.4504571597960654</v>
      </c>
      <c r="AB1418" s="90">
        <f>(Z1418-AA1418)/(Z1418+AA1418)</f>
        <v>-2.6760743635751254E-3</v>
      </c>
      <c r="AC1418" s="19">
        <v>1.36</v>
      </c>
      <c r="AD1418" s="99">
        <v>1.45</v>
      </c>
      <c r="AE1418" s="95">
        <v>6.18</v>
      </c>
    </row>
    <row r="1419" spans="1:31" x14ac:dyDescent="0.35">
      <c r="A1419" s="2" t="s">
        <v>303</v>
      </c>
      <c r="B1419" s="9">
        <v>40073</v>
      </c>
      <c r="C1419" s="18">
        <v>2.31</v>
      </c>
      <c r="D1419" s="12">
        <v>6.45</v>
      </c>
      <c r="F1419" s="12">
        <v>10</v>
      </c>
      <c r="H1419" s="23">
        <f>10^-(D1419)</f>
        <v>3.5481338923357463E-7</v>
      </c>
      <c r="J1419" s="25">
        <v>0.2</v>
      </c>
      <c r="K1419" s="30">
        <v>2.8</v>
      </c>
      <c r="L1419" s="25">
        <v>47.3</v>
      </c>
      <c r="M1419" s="30">
        <v>1.1000000000000001</v>
      </c>
      <c r="N1419" s="25">
        <v>2.89</v>
      </c>
      <c r="O1419" s="25">
        <v>7.33</v>
      </c>
      <c r="P1419" s="25">
        <v>5.27</v>
      </c>
      <c r="Q1419" s="25">
        <v>0.38</v>
      </c>
      <c r="R1419" s="25">
        <v>13.2</v>
      </c>
      <c r="S1419" s="31">
        <v>18</v>
      </c>
      <c r="T1419" s="51">
        <v>0.14000000000000001</v>
      </c>
      <c r="U1419" s="42">
        <v>45.6</v>
      </c>
      <c r="V1419" s="42">
        <v>0.22</v>
      </c>
      <c r="W1419" s="42">
        <v>6.2399999999999999E-3</v>
      </c>
      <c r="X1419" s="42">
        <v>30</v>
      </c>
      <c r="Y1419" s="44">
        <v>1.9</v>
      </c>
      <c r="Z1419" s="87">
        <f>(H1419/H$3)+(I1419/I$3*3)+(J1419/J$3)+(L1419/L$3*2)+(N1419/N$3*2)+(O1419/O$3)+(P1419/P$3*2)+(Q1419/Q$3*2)+(R1419/R$3)</f>
        <v>3.6839128184622543</v>
      </c>
      <c r="AA1419" s="88">
        <f>(T1419/T$3*3)+(U1419/U$3*2)+(V1419/V$3)+(W1419/W$3)+(X1419/X$3)+Y1419</f>
        <v>3.70367662618944</v>
      </c>
      <c r="AB1419" s="90">
        <f>(Z1419-AA1419)/(Z1419+AA1419)</f>
        <v>-2.6752715314322115E-3</v>
      </c>
      <c r="AD1419" s="100"/>
      <c r="AE1419" s="95">
        <v>2.02</v>
      </c>
    </row>
    <row r="1420" spans="1:31" x14ac:dyDescent="0.35">
      <c r="A1420" s="2" t="s">
        <v>228</v>
      </c>
      <c r="B1420" s="9">
        <v>42319</v>
      </c>
      <c r="C1420" s="18">
        <v>9.8000000000000007</v>
      </c>
      <c r="D1420" s="12">
        <v>7.28</v>
      </c>
      <c r="F1420" s="12">
        <v>2.7</v>
      </c>
      <c r="H1420" s="23">
        <f>10^-(D1420)</f>
        <v>5.2480746024977185E-8</v>
      </c>
      <c r="I1420" s="32">
        <v>4.0000000000000001E-3</v>
      </c>
      <c r="J1420" s="25">
        <v>0.26</v>
      </c>
      <c r="K1420" s="29">
        <v>6.3</v>
      </c>
      <c r="L1420" s="25">
        <v>93</v>
      </c>
      <c r="M1420" s="29">
        <v>0.2</v>
      </c>
      <c r="N1420" s="25">
        <v>3.15</v>
      </c>
      <c r="O1420" s="25">
        <v>2.4</v>
      </c>
      <c r="P1420" s="25">
        <v>7.54</v>
      </c>
      <c r="Q1420" s="25">
        <v>0.24</v>
      </c>
      <c r="R1420" s="25">
        <v>13</v>
      </c>
      <c r="S1420" s="29">
        <v>5.2</v>
      </c>
      <c r="T1420" s="51">
        <v>0.01</v>
      </c>
      <c r="U1420" s="42">
        <v>40.200000000000003</v>
      </c>
      <c r="V1420" s="42">
        <v>0.22</v>
      </c>
      <c r="W1420" s="42">
        <v>3.9399999999999999E-3</v>
      </c>
      <c r="X1420" s="42">
        <v>25</v>
      </c>
      <c r="Y1420" s="44">
        <v>4.51</v>
      </c>
      <c r="Z1420" s="87">
        <f>(H1420/H$3)+(I1420/I$3*3)+(J1420/J$3)+(L1420/L$3*2)+(N1420/N$3*2)+(O1420/O$3)+(P1420/P$3*2)+(Q1420/Q$3*2)+(R1420/R$3)</f>
        <v>6.0243119607771964</v>
      </c>
      <c r="AA1420" s="88">
        <f>(T1420/T$3*3)+(U1420/U$3*2)+(V1420/V$3)+(W1420/W$3)+(X1420/X$3)+Y1420</f>
        <v>6.0560583141479629</v>
      </c>
      <c r="AB1420" s="90">
        <f>(Z1420-AA1420)/(Z1420+AA1420)</f>
        <v>-2.6279288339912375E-3</v>
      </c>
      <c r="AC1420" s="19">
        <v>6.08</v>
      </c>
      <c r="AD1420" s="13">
        <v>6.05</v>
      </c>
      <c r="AE1420" s="94">
        <v>0.47</v>
      </c>
    </row>
    <row r="1421" spans="1:31" x14ac:dyDescent="0.35">
      <c r="A1421" s="2" t="s">
        <v>193</v>
      </c>
      <c r="B1421" s="9">
        <v>41214</v>
      </c>
      <c r="C1421" s="18">
        <v>2.2799999999999998</v>
      </c>
      <c r="D1421" s="12">
        <v>7.36</v>
      </c>
      <c r="F1421" s="12">
        <v>2.9</v>
      </c>
      <c r="H1421" s="23">
        <f>10^-(D1421)</f>
        <v>4.3651583224016566E-8</v>
      </c>
      <c r="I1421" s="28"/>
      <c r="J1421" s="25">
        <v>0.16</v>
      </c>
      <c r="K1421" s="33"/>
      <c r="L1421" s="25">
        <v>95.6</v>
      </c>
      <c r="M1421" s="33"/>
      <c r="N1421" s="25">
        <v>1.43</v>
      </c>
      <c r="O1421" s="25">
        <v>0.97</v>
      </c>
      <c r="P1421" s="25">
        <v>4.3899999999999997</v>
      </c>
      <c r="Q1421" s="25">
        <v>0.17</v>
      </c>
      <c r="R1421" s="25">
        <v>16</v>
      </c>
      <c r="S1421" s="34"/>
      <c r="T1421" s="51">
        <v>0.03</v>
      </c>
      <c r="U1421" s="42">
        <v>49.6</v>
      </c>
      <c r="V1421" s="42">
        <v>0.22</v>
      </c>
      <c r="W1421" s="42">
        <v>3.2799999999999999E-3</v>
      </c>
      <c r="X1421" s="42">
        <v>32</v>
      </c>
      <c r="Y1421" s="44">
        <v>4.01</v>
      </c>
      <c r="Z1421" s="87">
        <f>(H1421/H$3)+(I1421/I$3*3)+(J1421/J$3)+(L1421/L$3*2)+(N1421/N$3*2)+(O1421/O$3)+(P1421/P$3*2)+(Q1421/Q$3*2)+(R1421/R$3)</f>
        <v>5.9186763687794137</v>
      </c>
      <c r="AA1421" s="88">
        <f>(T1421/T$3*3)+(U1421/U$3*2)+(V1421/V$3)+(W1421/W$3)+(X1421/X$3)+Y1421</f>
        <v>5.9498275999942862</v>
      </c>
      <c r="AB1421" s="90">
        <f>(Z1421-AA1421)/(Z1421+AA1421)</f>
        <v>-2.6246973752405609E-3</v>
      </c>
      <c r="AC1421" s="19">
        <v>5.95</v>
      </c>
      <c r="AD1421" s="99">
        <v>5.95</v>
      </c>
      <c r="AE1421" s="95">
        <v>0.01</v>
      </c>
    </row>
    <row r="1422" spans="1:31" x14ac:dyDescent="0.35">
      <c r="A1422" s="2" t="s">
        <v>423</v>
      </c>
      <c r="B1422" s="9">
        <v>42122</v>
      </c>
      <c r="C1422" s="19">
        <v>2.77</v>
      </c>
      <c r="D1422" s="12">
        <v>6.15</v>
      </c>
      <c r="E1422" s="16"/>
      <c r="F1422" s="12">
        <v>10</v>
      </c>
      <c r="H1422" s="23">
        <f>10^-(D1422)</f>
        <v>7.0794578438413674E-7</v>
      </c>
      <c r="J1422" s="25">
        <v>0.01</v>
      </c>
      <c r="K1422" s="36"/>
      <c r="L1422" s="25">
        <v>27.7</v>
      </c>
      <c r="M1422" s="36"/>
      <c r="N1422" s="25">
        <v>7.0000000000000007E-2</v>
      </c>
      <c r="O1422" s="25">
        <v>6.34</v>
      </c>
      <c r="P1422" s="25">
        <v>2.1800000000000002</v>
      </c>
      <c r="Q1422" s="25">
        <v>4.0000000000000001E-3</v>
      </c>
      <c r="R1422" s="25">
        <v>10.7</v>
      </c>
      <c r="S1422" s="36"/>
      <c r="T1422" s="51">
        <v>0.01</v>
      </c>
      <c r="U1422" s="42">
        <v>12.5</v>
      </c>
      <c r="V1422" s="42">
        <v>27.22</v>
      </c>
      <c r="W1422" s="42">
        <v>3.2799999999999999E-3</v>
      </c>
      <c r="X1422" s="42">
        <v>20</v>
      </c>
      <c r="Y1422" s="44">
        <v>0.94</v>
      </c>
      <c r="Z1422" s="87">
        <f>(H1422/H$3)+(I1422/I$3*3)+(J1422/J$3)+(L1422/L$3*2)+(N1422/N$3*2)+(O1422/O$3)+(P1422/P$3*2)+(Q1422/Q$3*2)+(R1422/R$3)</f>
        <v>2.192362267268805</v>
      </c>
      <c r="AA1422" s="88">
        <f>(T1422/T$3*3)+(U1422/U$3*2)+(V1422/V$3)+(W1422/W$3)+(X1422/X$3)+Y1422</f>
        <v>2.2038212637301116</v>
      </c>
      <c r="AB1422" s="90">
        <f>(Z1422-AA1422)/(Z1422+AA1422)</f>
        <v>-2.6065782696526305E-3</v>
      </c>
      <c r="AC1422" s="19">
        <v>2.21</v>
      </c>
      <c r="AD1422" s="99">
        <v>2.2000000000000002</v>
      </c>
      <c r="AE1422" s="95">
        <v>0.46</v>
      </c>
    </row>
    <row r="1423" spans="1:31" x14ac:dyDescent="0.35">
      <c r="A1423" s="2" t="s">
        <v>112</v>
      </c>
      <c r="B1423" s="9">
        <v>36788</v>
      </c>
      <c r="C1423" s="18">
        <v>15.84</v>
      </c>
      <c r="D1423" s="12">
        <v>7.33</v>
      </c>
      <c r="F1423" s="12">
        <v>1.7</v>
      </c>
      <c r="H1423" s="23">
        <f>10^-(D1423)</f>
        <v>4.6773514128719769E-8</v>
      </c>
      <c r="I1423" s="28"/>
      <c r="J1423" s="25">
        <v>0.34</v>
      </c>
      <c r="K1423" s="33"/>
      <c r="L1423" s="25">
        <v>82.2</v>
      </c>
      <c r="M1423" s="33"/>
      <c r="N1423" s="35"/>
      <c r="O1423" s="25">
        <v>1.92</v>
      </c>
      <c r="P1423" s="25">
        <v>6.39</v>
      </c>
      <c r="Q1423" s="35"/>
      <c r="R1423" s="25">
        <v>12.4</v>
      </c>
      <c r="S1423" s="34"/>
      <c r="T1423" s="51">
        <v>0.02</v>
      </c>
      <c r="U1423" s="42">
        <v>18.899999999999999</v>
      </c>
      <c r="V1423" s="42">
        <v>0.22</v>
      </c>
      <c r="W1423" s="42">
        <v>3.2845000000000001E-3</v>
      </c>
      <c r="X1423" s="42">
        <v>20</v>
      </c>
      <c r="Y1423" s="44">
        <v>4.3</v>
      </c>
      <c r="Z1423" s="87">
        <f>(H1423/H$3)+(I1423/I$3*3)+(J1423/J$3)+(L1423/L$3*2)+(N1423/N$3*2)+(O1423/O$3)+(P1423/P$3*2)+(Q1423/Q$3*2)+(R1423/R$3)</f>
        <v>5.234864727995002</v>
      </c>
      <c r="AA1423" s="88">
        <f>(T1423/T$3*3)+(U1423/U$3*2)+(V1423/V$3)+(W1423/W$3)+(X1423/X$3)+Y1423</f>
        <v>5.2618895617672949</v>
      </c>
      <c r="AB1423" s="90">
        <f>(Z1423-AA1423)/(Z1423+AA1423)</f>
        <v>-2.5745895375154969E-3</v>
      </c>
      <c r="AD1423" s="100"/>
      <c r="AE1423" s="96"/>
    </row>
    <row r="1424" spans="1:31" x14ac:dyDescent="0.35">
      <c r="A1424" s="2" t="s">
        <v>343</v>
      </c>
      <c r="B1424" s="9">
        <v>40751</v>
      </c>
      <c r="C1424" s="19">
        <v>2.96</v>
      </c>
      <c r="D1424" s="12">
        <v>6.62</v>
      </c>
      <c r="F1424" s="12">
        <v>1.7</v>
      </c>
      <c r="H1424" s="23">
        <f>10^-(D1424)</f>
        <v>2.3988329190194845E-7</v>
      </c>
      <c r="I1424" s="24">
        <v>0.09</v>
      </c>
      <c r="J1424" s="25">
        <v>0.01</v>
      </c>
      <c r="K1424" s="30">
        <v>0.2</v>
      </c>
      <c r="L1424" s="25">
        <v>43.4</v>
      </c>
      <c r="M1424" s="30">
        <v>0.2</v>
      </c>
      <c r="N1424" s="25">
        <v>0.04</v>
      </c>
      <c r="O1424" s="25">
        <v>14.8</v>
      </c>
      <c r="P1424" s="25">
        <v>5.28</v>
      </c>
      <c r="Q1424" s="25">
        <v>0.12</v>
      </c>
      <c r="R1424" s="25">
        <v>9.36</v>
      </c>
      <c r="S1424" s="31">
        <v>7.2</v>
      </c>
      <c r="T1424" s="51">
        <v>0.01</v>
      </c>
      <c r="U1424" s="42">
        <v>40.9</v>
      </c>
      <c r="V1424" s="42">
        <v>68.17</v>
      </c>
      <c r="W1424" s="42">
        <v>0.06</v>
      </c>
      <c r="X1424" s="42">
        <v>24</v>
      </c>
      <c r="Y1424" s="44">
        <v>0.79</v>
      </c>
      <c r="Z1424" s="87">
        <f>(H1424/H$3)+(I1424/I$3*3)+(J1424/J$3)+(L1424/L$3*2)+(N1424/N$3*2)+(O1424/O$3)+(P1424/P$3*2)+(Q1424/Q$3*2)+(R1424/R$3)</f>
        <v>3.4020719817738163</v>
      </c>
      <c r="AA1424" s="88">
        <f>(T1424/T$3*3)+(U1424/U$3*2)+(V1424/V$3)+(W1424/W$3)+(X1424/X$3)+Y1424</f>
        <v>3.419608714425614</v>
      </c>
      <c r="AB1424" s="90">
        <f>(Z1424-AA1424)/(Z1424+AA1424)</f>
        <v>-2.5707349013811111E-3</v>
      </c>
      <c r="AC1424" s="19">
        <v>3.41</v>
      </c>
      <c r="AD1424" s="99">
        <v>3.42</v>
      </c>
      <c r="AE1424" s="95">
        <v>0.27</v>
      </c>
    </row>
    <row r="1425" spans="1:31" x14ac:dyDescent="0.35">
      <c r="A1425" s="2" t="s">
        <v>373</v>
      </c>
      <c r="B1425" s="9">
        <v>35747</v>
      </c>
      <c r="C1425" s="18">
        <v>2.74</v>
      </c>
      <c r="D1425" s="12">
        <v>4.74</v>
      </c>
      <c r="F1425" s="12">
        <v>8.8000000000000007</v>
      </c>
      <c r="H1425" s="23">
        <f>10^-(D1425)</f>
        <v>1.8197008586099817E-5</v>
      </c>
      <c r="I1425" s="32">
        <v>0.12</v>
      </c>
      <c r="J1425" s="25">
        <v>0.06</v>
      </c>
      <c r="K1425" s="33"/>
      <c r="L1425" s="25">
        <v>31</v>
      </c>
      <c r="M1425" s="33"/>
      <c r="N1425" s="25">
        <v>1.6</v>
      </c>
      <c r="O1425" s="25">
        <v>19</v>
      </c>
      <c r="P1425" s="25">
        <v>5.5</v>
      </c>
      <c r="Q1425" s="25">
        <v>0.08</v>
      </c>
      <c r="R1425" s="25">
        <v>15</v>
      </c>
      <c r="S1425" s="34"/>
      <c r="T1425" s="51">
        <v>0.01</v>
      </c>
      <c r="U1425" s="42">
        <v>94.9</v>
      </c>
      <c r="V1425" s="42">
        <v>3.92</v>
      </c>
      <c r="W1425" s="42">
        <v>4.2691999999999999E-3</v>
      </c>
      <c r="X1425" s="42">
        <v>38</v>
      </c>
      <c r="Y1425" s="44">
        <v>0.12</v>
      </c>
      <c r="Z1425" s="87">
        <f>(H1425/H$3)+(I1425/I$3*3)+(J1425/J$3)+(L1425/L$3*2)+(N1425/N$3*2)+(O1425/O$3)+(P1425/P$3*2)+(Q1425/Q$3*2)+(R1425/R$3)</f>
        <v>3.2146893144228943</v>
      </c>
      <c r="AA1425" s="88">
        <f>(T1425/T$3*3)+(U1425/U$3*2)+(V1425/V$3)+(W1425/W$3)+(X1425/X$3)+Y1425</f>
        <v>3.2312095638752814</v>
      </c>
      <c r="AB1425" s="90">
        <f>(Z1425-AA1425)/(Z1425+AA1425)</f>
        <v>-2.5629085662523892E-3</v>
      </c>
    </row>
    <row r="1426" spans="1:31" x14ac:dyDescent="0.35">
      <c r="A1426" s="2" t="s">
        <v>246</v>
      </c>
      <c r="B1426" s="9">
        <v>39163</v>
      </c>
      <c r="C1426" s="18">
        <v>2.1</v>
      </c>
      <c r="D1426" s="12">
        <v>7.29</v>
      </c>
      <c r="F1426" s="12">
        <v>1.2</v>
      </c>
      <c r="H1426" s="23">
        <f>10^-(D1426)</f>
        <v>5.1286138399136415E-8</v>
      </c>
      <c r="I1426" s="28"/>
      <c r="J1426" s="25">
        <v>0.01</v>
      </c>
      <c r="K1426" s="36"/>
      <c r="L1426" s="25">
        <v>123</v>
      </c>
      <c r="M1426" s="36"/>
      <c r="N1426" s="25">
        <v>5.0000000000000001E-3</v>
      </c>
      <c r="O1426" s="25">
        <v>6.32</v>
      </c>
      <c r="P1426" s="25">
        <v>8.48</v>
      </c>
      <c r="Q1426" s="25">
        <v>1E-3</v>
      </c>
      <c r="R1426" s="25">
        <v>18.600000000000001</v>
      </c>
      <c r="S1426" s="36"/>
      <c r="T1426" s="51">
        <v>0.05</v>
      </c>
      <c r="U1426" s="42">
        <v>63.1</v>
      </c>
      <c r="V1426" s="42">
        <v>54.44</v>
      </c>
      <c r="W1426" s="42">
        <v>3.2799999999999999E-3</v>
      </c>
      <c r="X1426" s="42">
        <v>26</v>
      </c>
      <c r="Y1426" s="44">
        <v>4.92</v>
      </c>
      <c r="Z1426" s="87">
        <f>(H1426/H$3)+(I1426/I$3*3)+(J1426/J$3)+(L1426/L$3*2)+(N1426/N$3*2)+(O1426/O$3)+(P1426/P$3*2)+(Q1426/Q$3*2)+(R1426/R$3)</f>
        <v>7.8068351385718557</v>
      </c>
      <c r="AA1426" s="88">
        <f>(T1426/T$3*3)+(U1426/U$3*2)+(V1426/V$3)+(W1426/W$3)+(X1426/X$3)+Y1426</f>
        <v>7.8467681105199132</v>
      </c>
      <c r="AB1426" s="90">
        <f>(Z1426-AA1426)/(Z1426+AA1426)</f>
        <v>-2.5510402501337437E-3</v>
      </c>
    </row>
    <row r="1427" spans="1:31" x14ac:dyDescent="0.35">
      <c r="A1427" s="2" t="s">
        <v>78</v>
      </c>
      <c r="B1427" s="9">
        <v>38688</v>
      </c>
      <c r="C1427" s="18">
        <v>11.11</v>
      </c>
      <c r="D1427" s="12">
        <v>7.3</v>
      </c>
      <c r="F1427" s="12">
        <v>2</v>
      </c>
      <c r="H1427" s="23">
        <f>10^-(D1427)</f>
        <v>5.0118723362727164E-8</v>
      </c>
      <c r="I1427" s="24">
        <v>0.46</v>
      </c>
      <c r="J1427" s="25">
        <v>0.65</v>
      </c>
      <c r="K1427" s="30">
        <v>1</v>
      </c>
      <c r="L1427" s="25">
        <v>74.2</v>
      </c>
      <c r="M1427" s="30">
        <v>1</v>
      </c>
      <c r="N1427" s="25">
        <v>1.42</v>
      </c>
      <c r="O1427" s="25">
        <v>3.4</v>
      </c>
      <c r="P1427" s="25">
        <v>11.9</v>
      </c>
      <c r="Q1427" s="25">
        <v>7.0000000000000007E-2</v>
      </c>
      <c r="R1427" s="25">
        <v>18.100000000000001</v>
      </c>
      <c r="S1427" s="31">
        <v>5</v>
      </c>
      <c r="T1427" s="51">
        <v>0.21</v>
      </c>
      <c r="U1427" s="42">
        <v>3</v>
      </c>
      <c r="V1427" s="42">
        <v>0.44</v>
      </c>
      <c r="W1427" s="42">
        <v>0.03</v>
      </c>
      <c r="X1427" s="42">
        <v>23</v>
      </c>
      <c r="Y1427" s="44">
        <v>5</v>
      </c>
      <c r="Z1427" s="87">
        <f>(H1427/H$3)+(I1427/I$3*3)+(J1427/J$3)+(L1427/L$3*2)+(N1427/N$3*2)+(O1427/O$3)+(P1427/P$3*2)+(Q1427/Q$3*2)+(R1427/R$3)</f>
        <v>5.6965300240321328</v>
      </c>
      <c r="AA1427" s="88">
        <f>(T1427/T$3*3)+(U1427/U$3*2)+(V1427/V$3)+(W1427/W$3)+(X1427/X$3)+Y1427</f>
        <v>5.7256382105374763</v>
      </c>
      <c r="AB1427" s="90">
        <f>(Z1427-AA1427)/(Z1427+AA1427)</f>
        <v>-2.548394132144415E-3</v>
      </c>
      <c r="AC1427" s="19">
        <v>5.65</v>
      </c>
      <c r="AD1427" s="99">
        <v>-5.72</v>
      </c>
      <c r="AE1427" s="95">
        <v>-1.2</v>
      </c>
    </row>
    <row r="1428" spans="1:31" x14ac:dyDescent="0.35">
      <c r="A1428" s="2" t="s">
        <v>327</v>
      </c>
      <c r="B1428" s="9">
        <v>38687</v>
      </c>
      <c r="C1428" s="18">
        <v>3.9</v>
      </c>
      <c r="D1428" s="12">
        <v>6.1</v>
      </c>
      <c r="F1428" s="12">
        <v>1.2</v>
      </c>
      <c r="H1428" s="23">
        <f>10^-(D1428)</f>
        <v>7.9432823472428114E-7</v>
      </c>
      <c r="I1428" s="32">
        <v>5.0000000000000001E-3</v>
      </c>
      <c r="J1428" s="25">
        <v>0.01</v>
      </c>
      <c r="K1428" s="29">
        <v>1</v>
      </c>
      <c r="L1428" s="25">
        <v>55.4</v>
      </c>
      <c r="M1428" s="29">
        <v>1</v>
      </c>
      <c r="N1428" s="25">
        <v>0.01</v>
      </c>
      <c r="O1428" s="25">
        <v>1.5</v>
      </c>
      <c r="P1428" s="25">
        <v>5.9</v>
      </c>
      <c r="Q1428" s="25">
        <v>0.01</v>
      </c>
      <c r="R1428" s="25">
        <v>12.9</v>
      </c>
      <c r="S1428" s="29">
        <v>5</v>
      </c>
      <c r="T1428" s="51">
        <v>0.03</v>
      </c>
      <c r="U1428" s="42">
        <v>30</v>
      </c>
      <c r="V1428" s="42">
        <v>75.25</v>
      </c>
      <c r="W1428" s="42">
        <v>0.03</v>
      </c>
      <c r="X1428" s="42">
        <v>33</v>
      </c>
      <c r="Y1428" s="44">
        <v>1.1000000000000001</v>
      </c>
      <c r="Z1428" s="87">
        <f>(H1428/H$3)+(I1428/I$3*3)+(J1428/J$3)+(L1428/L$3*2)+(N1428/N$3*2)+(O1428/O$3)+(P1428/P$3*2)+(Q1428/Q$3*2)+(R1428/R$3)</f>
        <v>3.8511791656628311</v>
      </c>
      <c r="AA1428" s="88">
        <f>(T1428/T$3*3)+(U1428/U$3*2)+(V1428/V$3)+(W1428/W$3)+(X1428/X$3)+Y1428</f>
        <v>3.8707426973690455</v>
      </c>
      <c r="AB1428" s="90">
        <f>(Z1428-AA1428)/(Z1428+AA1428)</f>
        <v>-2.5335055253373298E-3</v>
      </c>
      <c r="AC1428" s="19">
        <v>3.84</v>
      </c>
      <c r="AD1428" s="99">
        <v>-3.86</v>
      </c>
      <c r="AE1428" s="95">
        <v>-0.52</v>
      </c>
    </row>
    <row r="1429" spans="1:31" x14ac:dyDescent="0.35">
      <c r="A1429" s="2" t="s">
        <v>311</v>
      </c>
      <c r="B1429" s="9">
        <v>39981</v>
      </c>
      <c r="C1429" s="18">
        <v>1.99</v>
      </c>
      <c r="D1429" s="12">
        <v>7.07</v>
      </c>
      <c r="E1429" s="16"/>
      <c r="F1429" s="12">
        <v>3.9</v>
      </c>
      <c r="H1429" s="23">
        <f>10^-(D1429)</f>
        <v>8.5113803820237355E-8</v>
      </c>
      <c r="I1429" s="28"/>
      <c r="J1429" s="25">
        <v>0.42</v>
      </c>
      <c r="K1429" s="29">
        <v>21</v>
      </c>
      <c r="L1429" s="25">
        <v>88.9</v>
      </c>
      <c r="M1429" s="36"/>
      <c r="N1429" s="25">
        <v>5.86</v>
      </c>
      <c r="O1429" s="25">
        <v>7.64</v>
      </c>
      <c r="P1429" s="25">
        <v>4.7300000000000004</v>
      </c>
      <c r="Q1429" s="25">
        <v>0.34</v>
      </c>
      <c r="R1429" s="25">
        <v>9.25</v>
      </c>
      <c r="S1429" s="36"/>
      <c r="T1429" s="51">
        <v>0.01</v>
      </c>
      <c r="U1429" s="42">
        <v>69.099999999999994</v>
      </c>
      <c r="V1429" s="42">
        <v>0.22</v>
      </c>
      <c r="W1429" s="42">
        <v>0.02</v>
      </c>
      <c r="X1429" s="42">
        <v>20</v>
      </c>
      <c r="Y1429" s="44">
        <v>3.69</v>
      </c>
      <c r="Z1429" s="87">
        <f>(H1429/H$3)+(I1429/I$3*3)+(J1429/J$3)+(L1429/L$3*2)+(N1429/N$3*2)+(O1429/O$3)+(P1429/P$3*2)+(Q1429/Q$3*2)+(R1429/R$3)</f>
        <v>5.6685716465352405</v>
      </c>
      <c r="AA1429" s="88">
        <f>(T1429/T$3*3)+(U1429/U$3*2)+(V1429/V$3)+(W1429/W$3)+(X1429/X$3)+Y1429</f>
        <v>5.6970083551493973</v>
      </c>
      <c r="AB1429" s="90">
        <f>(Z1429-AA1429)/(Z1429+AA1429)</f>
        <v>-2.5020024151817897E-3</v>
      </c>
      <c r="AD1429" s="100"/>
      <c r="AE1429" s="95">
        <v>4.42</v>
      </c>
    </row>
    <row r="1430" spans="1:31" x14ac:dyDescent="0.35">
      <c r="A1430" s="2" t="s">
        <v>83</v>
      </c>
      <c r="B1430" s="9">
        <v>36720</v>
      </c>
      <c r="C1430" s="18">
        <v>12.13</v>
      </c>
      <c r="D1430" s="12">
        <v>7.51</v>
      </c>
      <c r="F1430" s="12">
        <v>2.8</v>
      </c>
      <c r="H1430" s="23">
        <f>10^-(D1430)</f>
        <v>3.0902954325135814E-8</v>
      </c>
      <c r="I1430" s="28"/>
      <c r="J1430" s="25">
        <v>7.0000000000000007E-2</v>
      </c>
      <c r="K1430" s="36"/>
      <c r="L1430" s="25">
        <v>94.1</v>
      </c>
      <c r="M1430" s="36"/>
      <c r="N1430" s="25">
        <v>0.17</v>
      </c>
      <c r="O1430" s="25">
        <v>1.32</v>
      </c>
      <c r="P1430" s="25">
        <v>4.01</v>
      </c>
      <c r="Q1430" s="25">
        <v>0.26</v>
      </c>
      <c r="R1430" s="25">
        <v>19.8</v>
      </c>
      <c r="S1430" s="36"/>
      <c r="T1430" s="51">
        <v>0.03</v>
      </c>
      <c r="U1430" s="42">
        <v>72.2</v>
      </c>
      <c r="V1430" s="42">
        <v>0.66</v>
      </c>
      <c r="W1430" s="42">
        <v>0.04</v>
      </c>
      <c r="X1430" s="42">
        <v>48</v>
      </c>
      <c r="Y1430" s="44">
        <v>3.1</v>
      </c>
      <c r="Z1430" s="87">
        <f>(H1430/H$3)+(I1430/I$3*3)+(J1430/J$3)+(L1430/L$3*2)+(N1430/N$3*2)+(O1430/O$3)+(P1430/P$3*2)+(Q1430/Q$3*2)+(R1430/R$3)</f>
        <v>5.9399593066600733</v>
      </c>
      <c r="AA1430" s="88">
        <f>(T1430/T$3*3)+(U1430/U$3*2)+(V1430/V$3)+(W1430/W$3)+(X1430/X$3)+Y1430</f>
        <v>5.9695528179444377</v>
      </c>
      <c r="AB1430" s="90">
        <f>(Z1430-AA1430)/(Z1430+AA1430)</f>
        <v>-2.4848634414860312E-3</v>
      </c>
      <c r="AD1430" s="100"/>
      <c r="AE1430" s="96"/>
    </row>
    <row r="1431" spans="1:31" x14ac:dyDescent="0.35">
      <c r="A1431" s="2" t="s">
        <v>80</v>
      </c>
      <c r="B1431" s="9">
        <v>38849</v>
      </c>
      <c r="D1431" s="12">
        <v>7.57</v>
      </c>
      <c r="F1431" s="12">
        <v>1.6</v>
      </c>
      <c r="H1431" s="23">
        <f>10^-(D1431)</f>
        <v>2.6915348039269097E-8</v>
      </c>
      <c r="I1431" s="24">
        <v>1E-3</v>
      </c>
      <c r="J1431" s="25">
        <v>0.06</v>
      </c>
      <c r="K1431" s="29">
        <v>5</v>
      </c>
      <c r="L1431" s="25">
        <v>67.19</v>
      </c>
      <c r="M1431" s="29">
        <v>5</v>
      </c>
      <c r="N1431" s="25">
        <v>0.45</v>
      </c>
      <c r="O1431" s="25">
        <v>1.33</v>
      </c>
      <c r="P1431" s="25">
        <v>4.71</v>
      </c>
      <c r="Q1431" s="25">
        <v>0.16</v>
      </c>
      <c r="R1431" s="25">
        <v>10.9</v>
      </c>
      <c r="S1431" s="29">
        <v>10</v>
      </c>
      <c r="T1431" s="51">
        <v>0.24</v>
      </c>
      <c r="U1431" s="42">
        <v>78</v>
      </c>
      <c r="V1431" s="42">
        <v>0.48</v>
      </c>
      <c r="W1431" s="42">
        <v>0.02</v>
      </c>
      <c r="X1431" s="42">
        <v>36</v>
      </c>
      <c r="Y1431" s="44">
        <v>1.64</v>
      </c>
      <c r="Z1431" s="87">
        <f>(H1431/H$3)+(I1431/I$3*3)+(J1431/J$3)+(L1431/L$3*2)+(N1431/N$3*2)+(O1431/O$3)+(P1431/P$3*2)+(Q1431/Q$3*2)+(R1431/R$3)</f>
        <v>4.2738074790239713</v>
      </c>
      <c r="AA1431" s="88">
        <f>(T1431/T$3*3)+(U1431/U$3*2)+(V1431/V$3)+(W1431/W$3)+(X1431/X$3)+Y1431</f>
        <v>4.2950888366834761</v>
      </c>
      <c r="AB1431" s="90">
        <f>(Z1431-AA1431)/(Z1431+AA1431)</f>
        <v>-2.4835587776332892E-3</v>
      </c>
      <c r="AC1431" s="19">
        <v>4.28</v>
      </c>
      <c r="AD1431" s="99">
        <v>4.3</v>
      </c>
      <c r="AE1431" s="95">
        <v>-0.68</v>
      </c>
    </row>
    <row r="1432" spans="1:31" x14ac:dyDescent="0.35">
      <c r="A1432" s="2" t="s">
        <v>277</v>
      </c>
      <c r="B1432" s="9">
        <v>39191</v>
      </c>
      <c r="C1432" s="18">
        <v>2.3199999999999998</v>
      </c>
      <c r="D1432" s="12">
        <v>7.28</v>
      </c>
      <c r="F1432" s="12">
        <v>2.9</v>
      </c>
      <c r="H1432" s="23">
        <f>10^-(D1432)</f>
        <v>5.2480746024977185E-8</v>
      </c>
      <c r="I1432" s="32">
        <v>4.0000000000000001E-3</v>
      </c>
      <c r="J1432" s="25">
        <v>0.01</v>
      </c>
      <c r="K1432" s="36"/>
      <c r="L1432" s="25">
        <v>128</v>
      </c>
      <c r="M1432" s="36"/>
      <c r="N1432" s="25">
        <v>6.0000000000000001E-3</v>
      </c>
      <c r="O1432" s="25">
        <v>8.26</v>
      </c>
      <c r="P1432" s="25">
        <v>6.39</v>
      </c>
      <c r="Q1432" s="25">
        <v>1E-3</v>
      </c>
      <c r="R1432" s="25">
        <v>10.199999999999999</v>
      </c>
      <c r="S1432" s="36"/>
      <c r="T1432" s="51">
        <v>7.0000000000000007E-2</v>
      </c>
      <c r="U1432" s="42">
        <v>70.400000000000006</v>
      </c>
      <c r="V1432" s="42">
        <v>139.44</v>
      </c>
      <c r="W1432" s="42">
        <v>3.2799999999999999E-3</v>
      </c>
      <c r="X1432" s="42">
        <v>28</v>
      </c>
      <c r="Y1432" s="44">
        <v>3.1</v>
      </c>
      <c r="Z1432" s="87">
        <f>(H1432/H$3)+(I1432/I$3*3)+(J1432/J$3)+(L1432/L$3*2)+(N1432/N$3*2)+(O1432/O$3)+(P1432/P$3*2)+(Q1432/Q$3*2)+(R1432/R$3)</f>
        <v>7.5691111382682266</v>
      </c>
      <c r="AA1432" s="88">
        <f>(T1432/T$3*3)+(U1432/U$3*2)+(V1432/V$3)+(W1432/W$3)+(X1432/X$3)+Y1432</f>
        <v>7.6067576403709438</v>
      </c>
      <c r="AB1432" s="90">
        <f>(Z1432-AA1432)/(Z1432+AA1432)</f>
        <v>-2.4806818411415546E-3</v>
      </c>
      <c r="AD1432" s="100"/>
      <c r="AE1432" s="96"/>
    </row>
    <row r="1433" spans="1:31" x14ac:dyDescent="0.35">
      <c r="A1433" s="2" t="s">
        <v>235</v>
      </c>
      <c r="B1433" s="9">
        <v>38699</v>
      </c>
      <c r="C1433" s="18">
        <v>2.59</v>
      </c>
      <c r="D1433" s="12">
        <v>7.08</v>
      </c>
      <c r="F1433" s="12">
        <v>2.4</v>
      </c>
      <c r="H1433" s="23">
        <f>10^-(D1433)</f>
        <v>8.3176377110266823E-8</v>
      </c>
      <c r="I1433" s="32">
        <v>0.01</v>
      </c>
      <c r="J1433" s="25">
        <v>0.03</v>
      </c>
      <c r="K1433" s="30">
        <v>0.7</v>
      </c>
      <c r="L1433" s="25">
        <v>141</v>
      </c>
      <c r="M1433" s="30">
        <v>0.2</v>
      </c>
      <c r="N1433" s="25">
        <v>0.26</v>
      </c>
      <c r="O1433" s="25">
        <v>2.0699999999999998</v>
      </c>
      <c r="P1433" s="25">
        <v>17.899999999999999</v>
      </c>
      <c r="Q1433" s="25">
        <v>0.14000000000000001</v>
      </c>
      <c r="R1433" s="25">
        <v>37.700000000000003</v>
      </c>
      <c r="S1433" s="31">
        <v>6.1</v>
      </c>
      <c r="T1433" s="51">
        <v>0.01</v>
      </c>
      <c r="U1433" s="42">
        <v>108</v>
      </c>
      <c r="V1433" s="42">
        <v>19.48</v>
      </c>
      <c r="W1433" s="42">
        <v>0.06</v>
      </c>
      <c r="X1433" s="42">
        <v>81</v>
      </c>
      <c r="Y1433" s="44">
        <v>5.42</v>
      </c>
      <c r="Z1433" s="87">
        <f>(H1433/H$3)+(I1433/I$3*3)+(J1433/J$3)+(L1433/L$3*2)+(N1433/N$3*2)+(O1433/O$3)+(P1433/P$3*2)+(Q1433/Q$3*2)+(R1433/R$3)</f>
        <v>10.218543539439199</v>
      </c>
      <c r="AA1433" s="88">
        <f>(T1433/T$3*3)+(U1433/U$3*2)+(V1433/V$3)+(W1433/W$3)+(X1433/X$3)+Y1433</f>
        <v>10.269082677438455</v>
      </c>
      <c r="AB1433" s="90">
        <f>(Z1433-AA1433)/(Z1433+AA1433)</f>
        <v>-2.4668127709993669E-3</v>
      </c>
      <c r="AD1433" s="100"/>
      <c r="AE1433" s="96"/>
    </row>
    <row r="1434" spans="1:31" x14ac:dyDescent="0.35">
      <c r="A1434" s="2" t="s">
        <v>108</v>
      </c>
      <c r="B1434" s="9">
        <v>42318</v>
      </c>
      <c r="C1434" s="18">
        <v>13.22</v>
      </c>
      <c r="D1434" s="12">
        <v>7.49</v>
      </c>
      <c r="F1434" s="12">
        <v>1.7</v>
      </c>
      <c r="H1434" s="23">
        <f>10^-(D1434)</f>
        <v>3.2359365692962729E-8</v>
      </c>
      <c r="I1434" s="32">
        <v>0.03</v>
      </c>
      <c r="J1434" s="25">
        <v>0.49</v>
      </c>
      <c r="K1434" s="29">
        <v>0.2</v>
      </c>
      <c r="L1434" s="25">
        <v>55.1</v>
      </c>
      <c r="M1434" s="29">
        <v>0.2</v>
      </c>
      <c r="N1434" s="25">
        <v>0.8</v>
      </c>
      <c r="O1434" s="25">
        <v>2.34</v>
      </c>
      <c r="P1434" s="25">
        <v>5.91</v>
      </c>
      <c r="Q1434" s="25">
        <v>0.13</v>
      </c>
      <c r="R1434" s="25">
        <v>22</v>
      </c>
      <c r="S1434" s="29">
        <v>3.07</v>
      </c>
      <c r="T1434" s="51">
        <v>0.15</v>
      </c>
      <c r="U1434" s="42">
        <v>4.97</v>
      </c>
      <c r="V1434" s="42">
        <v>0.22</v>
      </c>
      <c r="W1434" s="42">
        <v>3.2799999999999999E-3</v>
      </c>
      <c r="X1434" s="42">
        <v>19</v>
      </c>
      <c r="Y1434" s="44">
        <v>3.69</v>
      </c>
      <c r="Z1434" s="87">
        <f>(H1434/H$3)+(I1434/I$3*3)+(J1434/J$3)+(L1434/L$3*2)+(N1434/N$3*2)+(O1434/O$3)+(P1434/P$3*2)+(Q1434/Q$3*2)+(R1434/R$3)</f>
        <v>4.3164436660439547</v>
      </c>
      <c r="AA1434" s="88">
        <f>(T1434/T$3*3)+(U1434/U$3*2)+(V1434/V$3)+(W1434/W$3)+(X1434/X$3)+Y1434</f>
        <v>4.3377904019196674</v>
      </c>
      <c r="AB1434" s="90">
        <f>(Z1434-AA1434)/(Z1434+AA1434)</f>
        <v>-2.4666233554664712E-3</v>
      </c>
      <c r="AC1434" s="19">
        <v>4.33</v>
      </c>
      <c r="AD1434" s="13">
        <v>4.33</v>
      </c>
      <c r="AE1434" s="95">
        <v>0.14000000000000001</v>
      </c>
    </row>
    <row r="1435" spans="1:31" x14ac:dyDescent="0.35">
      <c r="A1435" s="2" t="s">
        <v>133</v>
      </c>
      <c r="B1435" s="9">
        <v>35719</v>
      </c>
      <c r="C1435" s="18">
        <v>8.2200000000000006</v>
      </c>
      <c r="D1435" s="12">
        <v>7.79</v>
      </c>
      <c r="F1435" s="12">
        <v>1</v>
      </c>
      <c r="H1435" s="23">
        <f>10^-(D1435)</f>
        <v>1.6218100973589297E-8</v>
      </c>
      <c r="I1435" s="32">
        <v>0.01</v>
      </c>
      <c r="J1435" s="25">
        <v>0.01</v>
      </c>
      <c r="K1435" s="29">
        <v>1.6</v>
      </c>
      <c r="L1435" s="25">
        <v>66</v>
      </c>
      <c r="M1435" s="29">
        <v>0.2</v>
      </c>
      <c r="N1435" s="25">
        <v>0.35</v>
      </c>
      <c r="O1435" s="25">
        <v>0.16</v>
      </c>
      <c r="P1435" s="25">
        <v>2</v>
      </c>
      <c r="Q1435" s="25">
        <v>7.0000000000000007E-2</v>
      </c>
      <c r="R1435" s="25">
        <v>4.9000000000000004</v>
      </c>
      <c r="S1435" s="29">
        <v>1.3</v>
      </c>
      <c r="T1435" s="51">
        <v>0.09</v>
      </c>
      <c r="U1435" s="42">
        <v>37.4</v>
      </c>
      <c r="V1435" s="42">
        <v>0.22</v>
      </c>
      <c r="W1435" s="42">
        <v>3.2845000000000001E-3</v>
      </c>
      <c r="X1435" s="42">
        <v>14</v>
      </c>
      <c r="Y1435" s="44">
        <v>2.5299999999999998</v>
      </c>
      <c r="Z1435" s="87">
        <f>(H1435/H$3)+(I1435/I$3*3)+(J1435/J$3)+(L1435/L$3*2)+(N1435/N$3*2)+(O1435/O$3)+(P1435/P$3*2)+(Q1435/Q$3*2)+(R1435/R$3)</f>
        <v>3.6919320454721354</v>
      </c>
      <c r="AA1435" s="88">
        <f>(T1435/T$3*3)+(U1435/U$3*2)+(V1435/V$3)+(W1435/W$3)+(X1435/X$3)+Y1435</f>
        <v>3.7099841565505032</v>
      </c>
      <c r="AB1435" s="90">
        <f>(Z1435-AA1435)/(Z1435+AA1435)</f>
        <v>-2.4388429408907517E-3</v>
      </c>
    </row>
    <row r="1436" spans="1:31" x14ac:dyDescent="0.35">
      <c r="A1436" s="2" t="s">
        <v>389</v>
      </c>
      <c r="B1436" s="9">
        <v>38848</v>
      </c>
      <c r="C1436" s="20"/>
      <c r="D1436" s="12">
        <v>6.99</v>
      </c>
      <c r="E1436" s="16"/>
      <c r="F1436" s="12">
        <v>11.6</v>
      </c>
      <c r="H1436" s="23">
        <f>10^-(D1436)</f>
        <v>1.0232929922807534E-7</v>
      </c>
      <c r="I1436" s="32">
        <v>6.0000000000000001E-3</v>
      </c>
      <c r="J1436" s="25">
        <v>15.82</v>
      </c>
      <c r="K1436" s="29">
        <v>5</v>
      </c>
      <c r="L1436" s="25">
        <v>266.89999999999998</v>
      </c>
      <c r="M1436" s="29">
        <v>5</v>
      </c>
      <c r="N1436" s="25">
        <v>30.43</v>
      </c>
      <c r="O1436" s="25">
        <v>39.9</v>
      </c>
      <c r="P1436" s="25">
        <v>93.54</v>
      </c>
      <c r="Q1436" s="25">
        <v>5.6</v>
      </c>
      <c r="R1436" s="25">
        <v>861.5</v>
      </c>
      <c r="S1436" s="29">
        <v>10</v>
      </c>
      <c r="T1436" s="51">
        <v>0.39</v>
      </c>
      <c r="U1436" s="42">
        <v>1</v>
      </c>
      <c r="V1436" s="42">
        <v>0.48</v>
      </c>
      <c r="W1436" s="42">
        <v>0.02</v>
      </c>
      <c r="X1436" s="42">
        <v>1710</v>
      </c>
      <c r="Y1436" s="44">
        <v>13.7</v>
      </c>
      <c r="Z1436" s="87">
        <f>(H1436/H$3)+(I1436/I$3*3)+(J1436/J$3)+(L1436/L$3*2)+(N1436/N$3*2)+(O1436/O$3)+(P1436/P$3*2)+(Q1436/Q$3*2)+(R1436/R$3)</f>
        <v>61.680355890594726</v>
      </c>
      <c r="AA1436" s="88">
        <f>(T1436/T$3*3)+(U1436/U$3*2)+(V1436/V$3)+(W1436/W$3)+(X1436/X$3)+Y1436</f>
        <v>61.978268006992494</v>
      </c>
      <c r="AB1436" s="90">
        <f>(Z1436-AA1436)/(Z1436+AA1436)</f>
        <v>-2.4091495361010626E-3</v>
      </c>
      <c r="AC1436" s="19">
        <v>61.68</v>
      </c>
      <c r="AD1436" s="13">
        <v>61.83</v>
      </c>
      <c r="AE1436" s="94">
        <v>-0.24</v>
      </c>
    </row>
    <row r="1437" spans="1:31" x14ac:dyDescent="0.35">
      <c r="A1437" s="2" t="s">
        <v>115</v>
      </c>
      <c r="B1437" s="9">
        <v>34246</v>
      </c>
      <c r="C1437" s="18">
        <v>9.1300000000000008</v>
      </c>
      <c r="D1437" s="12">
        <v>7.56</v>
      </c>
      <c r="F1437" s="12">
        <v>1.2</v>
      </c>
      <c r="H1437" s="23">
        <f>10^-(D1437)</f>
        <v>2.75422870333816E-8</v>
      </c>
      <c r="I1437" s="32">
        <v>4.0000000000000001E-3</v>
      </c>
      <c r="J1437" s="25">
        <v>0.01</v>
      </c>
      <c r="K1437" s="29">
        <v>1.1000000000000001</v>
      </c>
      <c r="L1437" s="25">
        <v>48</v>
      </c>
      <c r="M1437" s="29">
        <v>1</v>
      </c>
      <c r="N1437" s="25">
        <v>0.54</v>
      </c>
      <c r="O1437" s="25">
        <v>0.74</v>
      </c>
      <c r="P1437" s="25">
        <v>1.9</v>
      </c>
      <c r="Q1437" s="25">
        <v>0.1</v>
      </c>
      <c r="R1437" s="25">
        <v>5.4</v>
      </c>
      <c r="S1437" s="29">
        <v>5</v>
      </c>
      <c r="T1437" s="51">
        <v>0.04</v>
      </c>
      <c r="U1437" s="42">
        <v>17.399999999999999</v>
      </c>
      <c r="V1437" s="42">
        <v>0.22</v>
      </c>
      <c r="W1437" s="42">
        <v>6.5690000000000002E-3</v>
      </c>
      <c r="X1437" s="42">
        <v>8</v>
      </c>
      <c r="Y1437" s="44">
        <v>2.25</v>
      </c>
      <c r="Z1437" s="87">
        <f>(H1437/H$3)+(I1437/I$3*3)+(J1437/J$3)+(L1437/L$3*2)+(N1437/N$3*2)+(O1437/O$3)+(P1437/P$3*2)+(Q1437/Q$3*2)+(R1437/R$3)</f>
        <v>2.8293126216000322</v>
      </c>
      <c r="AA1437" s="88">
        <f>(T1437/T$3*3)+(U1437/U$3*2)+(V1437/V$3)+(W1437/W$3)+(X1437/X$3)+Y1437</f>
        <v>2.8428605757225522</v>
      </c>
      <c r="AB1437" s="90">
        <f>(Z1437-AA1437)/(Z1437+AA1437)</f>
        <v>-2.3884944361210747E-3</v>
      </c>
    </row>
    <row r="1438" spans="1:31" x14ac:dyDescent="0.35">
      <c r="A1438" s="2" t="s">
        <v>368</v>
      </c>
      <c r="B1438" s="9">
        <v>37718</v>
      </c>
      <c r="C1438" s="18">
        <v>1.02</v>
      </c>
      <c r="D1438" s="12">
        <v>5.1100000000000003</v>
      </c>
      <c r="F1438" s="12">
        <v>8.1</v>
      </c>
      <c r="H1438" s="23">
        <f>10^-(D1438)</f>
        <v>7.7624711662868956E-6</v>
      </c>
      <c r="I1438" s="24">
        <v>0.02</v>
      </c>
      <c r="J1438" s="25">
        <v>0.01</v>
      </c>
      <c r="K1438" s="30">
        <v>0.2</v>
      </c>
      <c r="L1438" s="25">
        <v>26.3</v>
      </c>
      <c r="M1438" s="30">
        <v>0.6</v>
      </c>
      <c r="N1438" s="25">
        <v>7.0000000000000007E-2</v>
      </c>
      <c r="O1438" s="25">
        <v>12.9</v>
      </c>
      <c r="P1438" s="25">
        <v>4.72</v>
      </c>
      <c r="Q1438" s="25">
        <v>1.99</v>
      </c>
      <c r="R1438" s="25">
        <v>20.5</v>
      </c>
      <c r="S1438" s="31">
        <v>74</v>
      </c>
      <c r="T1438" s="51">
        <v>0.01</v>
      </c>
      <c r="U1438" s="42">
        <v>21.5</v>
      </c>
      <c r="V1438" s="42">
        <v>78.39</v>
      </c>
      <c r="W1438" s="42">
        <v>5.5799999999999999E-3</v>
      </c>
      <c r="X1438" s="42">
        <v>38</v>
      </c>
      <c r="Y1438" s="44">
        <v>0.23</v>
      </c>
      <c r="Z1438" s="87">
        <f>(H1438/H$3)+(I1438/I$3*3)+(J1438/J$3)+(L1438/L$3*2)+(N1438/N$3*2)+(O1438/O$3)+(P1438/P$3*2)+(Q1438/Q$3*2)+(R1438/R$3)</f>
        <v>3.0000446946623107</v>
      </c>
      <c r="AA1438" s="88">
        <f>(T1438/T$3*3)+(U1438/U$3*2)+(V1438/V$3)+(W1438/W$3)+(X1438/X$3)+Y1438</f>
        <v>3.0143146300388763</v>
      </c>
      <c r="AB1438" s="90">
        <f>(Z1438-AA1438)/(Z1438+AA1438)</f>
        <v>-2.3726443011075995E-3</v>
      </c>
      <c r="AD1438" s="100"/>
      <c r="AE1438" s="96"/>
    </row>
    <row r="1439" spans="1:31" x14ac:dyDescent="0.35">
      <c r="A1439" s="2" t="s">
        <v>337</v>
      </c>
      <c r="B1439" s="9">
        <v>39342</v>
      </c>
      <c r="C1439" s="18">
        <v>2.15</v>
      </c>
      <c r="D1439" s="12">
        <v>6.5</v>
      </c>
      <c r="F1439" s="12">
        <v>18</v>
      </c>
      <c r="H1439" s="23">
        <f>10^-(D1439)</f>
        <v>3.1622776601683734E-7</v>
      </c>
      <c r="I1439" s="32">
        <v>0.31</v>
      </c>
      <c r="J1439" s="25">
        <v>0.46</v>
      </c>
      <c r="K1439" s="33"/>
      <c r="L1439" s="25">
        <v>64.2</v>
      </c>
      <c r="M1439" s="33"/>
      <c r="N1439" s="25">
        <v>8.1199999999999992</v>
      </c>
      <c r="O1439" s="25">
        <v>21.9</v>
      </c>
      <c r="P1439" s="25">
        <v>4.8</v>
      </c>
      <c r="Q1439" s="25">
        <v>0.5</v>
      </c>
      <c r="R1439" s="25">
        <v>15.4</v>
      </c>
      <c r="S1439" s="34"/>
      <c r="T1439" s="51">
        <v>0.98</v>
      </c>
      <c r="U1439" s="42">
        <v>71.7</v>
      </c>
      <c r="V1439" s="42">
        <v>0.22</v>
      </c>
      <c r="W1439" s="42">
        <v>0.02</v>
      </c>
      <c r="X1439" s="42">
        <v>31</v>
      </c>
      <c r="Y1439" s="44">
        <v>2.82</v>
      </c>
      <c r="Z1439" s="87">
        <f>(H1439/H$3)+(I1439/I$3*3)+(J1439/J$3)+(L1439/L$3*2)+(N1439/N$3*2)+(O1439/O$3)+(P1439/P$3*2)+(Q1439/Q$3*2)+(R1439/R$3)</f>
        <v>5.1974571899975128</v>
      </c>
      <c r="AA1439" s="88">
        <f>(T1439/T$3*3)+(U1439/U$3*2)+(V1439/V$3)+(W1439/W$3)+(X1439/X$3)+Y1439</f>
        <v>5.2220730010195169</v>
      </c>
      <c r="AB1439" s="90">
        <f>(Z1439-AA1439)/(Z1439+AA1439)</f>
        <v>-2.3624684194711617E-3</v>
      </c>
    </row>
    <row r="1440" spans="1:31" x14ac:dyDescent="0.35">
      <c r="A1440" s="2" t="s">
        <v>87</v>
      </c>
      <c r="B1440" s="9">
        <v>38841</v>
      </c>
      <c r="C1440" s="20"/>
      <c r="D1440" s="12">
        <v>7.36</v>
      </c>
      <c r="F1440" s="12">
        <v>2.9</v>
      </c>
      <c r="H1440" s="23">
        <f>10^-(D1440)</f>
        <v>4.3651583224016566E-8</v>
      </c>
      <c r="I1440" s="32">
        <v>0.16</v>
      </c>
      <c r="J1440" s="25">
        <v>0.02</v>
      </c>
      <c r="K1440" s="29">
        <v>5</v>
      </c>
      <c r="L1440" s="25">
        <v>66.97</v>
      </c>
      <c r="M1440" s="29">
        <v>5</v>
      </c>
      <c r="N1440" s="25">
        <v>0.02</v>
      </c>
      <c r="O1440" s="25">
        <v>15.26</v>
      </c>
      <c r="P1440" s="25">
        <v>6.84</v>
      </c>
      <c r="Q1440" s="25">
        <v>0.01</v>
      </c>
      <c r="R1440" s="25">
        <v>7.8</v>
      </c>
      <c r="S1440" s="29">
        <v>10</v>
      </c>
      <c r="T1440" s="51">
        <v>0.15</v>
      </c>
      <c r="U1440" s="42">
        <v>27</v>
      </c>
      <c r="V1440" s="42">
        <v>30.89</v>
      </c>
      <c r="W1440" s="42">
        <v>0.03</v>
      </c>
      <c r="X1440" s="42">
        <v>11</v>
      </c>
      <c r="Y1440" s="44">
        <v>3.3</v>
      </c>
      <c r="Z1440" s="87">
        <f>(H1440/H$3)+(I1440/I$3*3)+(J1440/J$3)+(L1440/L$3*2)+(N1440/N$3*2)+(O1440/O$3)+(P1440/P$3*2)+(Q1440/Q$3*2)+(R1440/R$3)</f>
        <v>4.6540893790188385</v>
      </c>
      <c r="AA1440" s="88">
        <f>(T1440/T$3*3)+(U1440/U$3*2)+(V1440/V$3)+(W1440/W$3)+(X1440/X$3)+Y1440</f>
        <v>4.676002653211131</v>
      </c>
      <c r="AB1440" s="90">
        <f>(Z1440-AA1440)/(Z1440+AA1440)</f>
        <v>-2.3486664565145819E-3</v>
      </c>
      <c r="AC1440" s="19">
        <v>4.6399999999999997</v>
      </c>
      <c r="AD1440" s="99">
        <v>4.66</v>
      </c>
      <c r="AE1440" s="95">
        <v>-0.45</v>
      </c>
    </row>
    <row r="1441" spans="1:31" x14ac:dyDescent="0.35">
      <c r="A1441" s="2" t="s">
        <v>294</v>
      </c>
      <c r="B1441" s="9">
        <v>42248</v>
      </c>
      <c r="C1441" s="18">
        <v>3.45</v>
      </c>
      <c r="D1441" s="12">
        <v>6.31</v>
      </c>
      <c r="F1441" s="12">
        <v>3.8</v>
      </c>
      <c r="H1441" s="23">
        <f>10^-(D1441)</f>
        <v>4.8977881936844619E-7</v>
      </c>
      <c r="I1441" s="32">
        <v>1E-3</v>
      </c>
      <c r="J1441" s="25">
        <v>0.08</v>
      </c>
      <c r="L1441" s="25">
        <v>73.2</v>
      </c>
      <c r="N1441" s="25">
        <v>11.5</v>
      </c>
      <c r="O1441" s="25">
        <v>10.7</v>
      </c>
      <c r="P1441" s="25">
        <v>5.93</v>
      </c>
      <c r="Q1441" s="25">
        <v>0.56000000000000005</v>
      </c>
      <c r="R1441" s="25">
        <v>15</v>
      </c>
      <c r="T1441" s="51">
        <v>0.02</v>
      </c>
      <c r="U1441" s="42">
        <v>90.7</v>
      </c>
      <c r="V1441" s="42">
        <v>2.93</v>
      </c>
      <c r="W1441" s="42">
        <v>0.02</v>
      </c>
      <c r="X1441" s="42">
        <v>32</v>
      </c>
      <c r="Y1441" s="44">
        <v>2.69</v>
      </c>
      <c r="Z1441" s="87">
        <f>(H1441/H$3)+(I1441/I$3*3)+(J1441/J$3)+(L1441/L$3*2)+(N1441/N$3*2)+(O1441/O$3)+(P1441/P$3*2)+(Q1441/Q$3*2)+(R1441/R$3)</f>
        <v>5.5034339372883299</v>
      </c>
      <c r="AA1441" s="88">
        <f>(T1441/T$3*3)+(U1441/U$3*2)+(V1441/V$3)+(W1441/W$3)+(X1441/X$3)+Y1441</f>
        <v>5.5292109724107341</v>
      </c>
      <c r="AB1441" s="90">
        <f>(Z1441-AA1441)/(Z1441+AA1441)</f>
        <v>-2.3364329526950555E-3</v>
      </c>
      <c r="AC1441" s="19">
        <v>5.72</v>
      </c>
      <c r="AD1441" s="99">
        <v>5.53</v>
      </c>
      <c r="AE1441" s="95">
        <v>3.45</v>
      </c>
    </row>
    <row r="1442" spans="1:31" x14ac:dyDescent="0.35">
      <c r="A1442" s="2" t="s">
        <v>243</v>
      </c>
      <c r="B1442" s="9">
        <v>33567</v>
      </c>
      <c r="C1442" s="18">
        <v>19.149999999999999</v>
      </c>
      <c r="D1442" s="12">
        <v>7.04</v>
      </c>
      <c r="F1442" s="12">
        <v>1.5</v>
      </c>
      <c r="H1442" s="23">
        <f>10^-(D1442)</f>
        <v>9.120108393559095E-8</v>
      </c>
      <c r="I1442" s="32">
        <v>0.08</v>
      </c>
      <c r="J1442" s="25">
        <v>0.12</v>
      </c>
      <c r="K1442" s="29">
        <v>4.5</v>
      </c>
      <c r="L1442" s="25">
        <v>79</v>
      </c>
      <c r="M1442" s="29">
        <v>0.2</v>
      </c>
      <c r="N1442" s="25">
        <v>0.2</v>
      </c>
      <c r="O1442" s="25">
        <v>1</v>
      </c>
      <c r="P1442" s="25">
        <v>4.8</v>
      </c>
      <c r="Q1442" s="35"/>
      <c r="R1442" s="25">
        <v>13</v>
      </c>
      <c r="S1442" s="29">
        <v>1</v>
      </c>
      <c r="T1442" s="51">
        <v>0.06</v>
      </c>
      <c r="U1442" s="42">
        <v>48.4</v>
      </c>
      <c r="V1442" s="42">
        <v>2.21</v>
      </c>
      <c r="W1442" s="42">
        <v>0.01</v>
      </c>
      <c r="X1442" s="42">
        <v>12</v>
      </c>
      <c r="Y1442" s="44">
        <v>3.59</v>
      </c>
      <c r="Z1442" s="87">
        <f>(H1442/H$3)+(I1442/I$3*3)+(J1442/J$3)+(L1442/L$3*2)+(N1442/N$3*2)+(O1442/O$3)+(P1442/P$3*2)+(Q1442/Q$3*2)+(R1442/R$3)</f>
        <v>4.9507779565325567</v>
      </c>
      <c r="AA1442" s="88">
        <f>(T1442/T$3*3)+(U1442/U$3*2)+(V1442/V$3)+(W1442/W$3)+(X1442/X$3)+Y1442</f>
        <v>4.9738614504959315</v>
      </c>
      <c r="AB1442" s="90">
        <f>(Z1442-AA1442)/(Z1442+AA1442)</f>
        <v>-2.3258773459343455E-3</v>
      </c>
      <c r="AD1442" s="100"/>
      <c r="AE1442" s="96"/>
    </row>
    <row r="1443" spans="1:31" x14ac:dyDescent="0.35">
      <c r="A1443" s="2" t="s">
        <v>340</v>
      </c>
      <c r="B1443" s="9">
        <v>38847</v>
      </c>
      <c r="C1443" s="20"/>
      <c r="D1443" s="12">
        <v>5.59</v>
      </c>
      <c r="F1443" s="12">
        <v>3.5</v>
      </c>
      <c r="H1443" s="23">
        <f>10^-(D1443)</f>
        <v>2.5703957827688596E-6</v>
      </c>
      <c r="I1443" s="32">
        <v>4.0000000000000001E-3</v>
      </c>
      <c r="J1443" s="25">
        <v>0.02</v>
      </c>
      <c r="K1443" s="30">
        <v>5</v>
      </c>
      <c r="L1443" s="25">
        <v>48.31</v>
      </c>
      <c r="M1443" s="30">
        <v>5</v>
      </c>
      <c r="N1443" s="25">
        <v>0.09</v>
      </c>
      <c r="O1443" s="25">
        <v>20.86</v>
      </c>
      <c r="P1443" s="25">
        <v>5.33</v>
      </c>
      <c r="Q1443" s="25">
        <v>0.04</v>
      </c>
      <c r="R1443" s="25">
        <v>45.8</v>
      </c>
      <c r="S1443" s="31">
        <v>10</v>
      </c>
      <c r="T1443" s="51">
        <v>0.06</v>
      </c>
      <c r="U1443" s="42">
        <v>68</v>
      </c>
      <c r="V1443" s="42">
        <v>68.92</v>
      </c>
      <c r="W1443" s="42">
        <v>0.02</v>
      </c>
      <c r="X1443" s="42">
        <v>97</v>
      </c>
      <c r="Y1443" s="44">
        <v>0.14000000000000001</v>
      </c>
      <c r="Z1443" s="87">
        <f>(H1443/H$3)+(I1443/I$3*3)+(J1443/J$3)+(L1443/L$3*2)+(N1443/N$3*2)+(O1443/O$3)+(P1443/P$3*2)+(Q1443/Q$3*2)+(R1443/R$3)</f>
        <v>5.3810931696550162</v>
      </c>
      <c r="AA1443" s="88">
        <f>(T1443/T$3*3)+(U1443/U$3*2)+(V1443/V$3)+(W1443/W$3)+(X1443/X$3)+Y1443</f>
        <v>5.4058256913827938</v>
      </c>
      <c r="AB1443" s="90">
        <f>(Z1443-AA1443)/(Z1443+AA1443)</f>
        <v>-2.2928254162651695E-3</v>
      </c>
      <c r="AC1443" s="19">
        <v>5.38</v>
      </c>
      <c r="AD1443" s="99">
        <v>5.4</v>
      </c>
      <c r="AE1443" s="95">
        <v>-0.33</v>
      </c>
    </row>
    <row r="1444" spans="1:31" x14ac:dyDescent="0.35">
      <c r="A1444" s="2" t="s">
        <v>300</v>
      </c>
      <c r="B1444" s="9">
        <v>40080</v>
      </c>
      <c r="C1444" s="18">
        <v>9.27</v>
      </c>
      <c r="D1444" s="12">
        <v>6.76</v>
      </c>
      <c r="F1444" s="12">
        <v>4.9000000000000004</v>
      </c>
      <c r="H1444" s="23">
        <f>10^-(D1444)</f>
        <v>1.7378008287493735E-7</v>
      </c>
      <c r="I1444" s="32">
        <v>4.0000000000000001E-3</v>
      </c>
      <c r="J1444" s="25">
        <v>0.33</v>
      </c>
      <c r="K1444" s="29">
        <v>1.5</v>
      </c>
      <c r="L1444" s="25">
        <v>70.900000000000006</v>
      </c>
      <c r="M1444" s="29">
        <v>0.2</v>
      </c>
      <c r="N1444" s="25">
        <v>12.8</v>
      </c>
      <c r="O1444" s="25">
        <v>4.33</v>
      </c>
      <c r="P1444" s="25">
        <v>5.69</v>
      </c>
      <c r="Q1444" s="25">
        <v>0.49</v>
      </c>
      <c r="R1444" s="25">
        <v>13.3</v>
      </c>
      <c r="S1444" s="29">
        <v>0.5</v>
      </c>
      <c r="T1444" s="51">
        <v>0.02</v>
      </c>
      <c r="U1444" s="42">
        <v>95.6</v>
      </c>
      <c r="V1444" s="42">
        <v>0.22</v>
      </c>
      <c r="W1444" s="42">
        <v>4.9300000000000004E-3</v>
      </c>
      <c r="X1444" s="42">
        <v>34</v>
      </c>
      <c r="Y1444" s="44">
        <v>2.2599999999999998</v>
      </c>
      <c r="Z1444" s="87">
        <f>(H1444/H$3)+(I1444/I$3*3)+(J1444/J$3)+(L1444/L$3*2)+(N1444/N$3*2)+(O1444/O$3)+(P1444/P$3*2)+(Q1444/Q$3*2)+(R1444/R$3)</f>
        <v>5.1902849092634478</v>
      </c>
      <c r="AA1444" s="88">
        <f>(T1444/T$3*3)+(U1444/U$3*2)+(V1444/V$3)+(W1444/W$3)+(X1444/X$3)+Y1444</f>
        <v>5.2136001275234225</v>
      </c>
      <c r="AB1444" s="90">
        <f>(Z1444-AA1444)/(Z1444+AA1444)</f>
        <v>-2.2410107548800243E-3</v>
      </c>
      <c r="AE1444" s="95">
        <v>3.96</v>
      </c>
    </row>
    <row r="1445" spans="1:31" x14ac:dyDescent="0.35">
      <c r="A1445" s="2" t="s">
        <v>349</v>
      </c>
      <c r="B1445" s="9">
        <v>38680</v>
      </c>
      <c r="C1445" s="18">
        <v>1.06</v>
      </c>
      <c r="D1445" s="12">
        <v>6.2</v>
      </c>
      <c r="F1445" s="12">
        <v>10</v>
      </c>
      <c r="G1445" s="16"/>
      <c r="H1445" s="23">
        <f>10^-(D1445)</f>
        <v>6.3095734448019254E-7</v>
      </c>
      <c r="I1445" s="32">
        <v>2E-3</v>
      </c>
      <c r="J1445" s="25">
        <v>1.23</v>
      </c>
      <c r="K1445" s="30">
        <v>1</v>
      </c>
      <c r="L1445" s="25">
        <v>69</v>
      </c>
      <c r="M1445" s="30">
        <v>1</v>
      </c>
      <c r="N1445" s="25">
        <v>2.82</v>
      </c>
      <c r="O1445" s="25">
        <v>6.3</v>
      </c>
      <c r="P1445" s="25">
        <v>5.5</v>
      </c>
      <c r="Q1445" s="25">
        <v>0.23</v>
      </c>
      <c r="R1445" s="25">
        <v>13</v>
      </c>
      <c r="S1445" s="31">
        <v>5</v>
      </c>
      <c r="T1445" s="51">
        <v>0.03</v>
      </c>
      <c r="U1445" s="42">
        <v>126</v>
      </c>
      <c r="V1445" s="42">
        <v>0.44</v>
      </c>
      <c r="W1445" s="42">
        <v>0.03</v>
      </c>
      <c r="X1445" s="42">
        <v>28</v>
      </c>
      <c r="Y1445" s="44">
        <v>1.4</v>
      </c>
      <c r="Z1445" s="87">
        <f>(H1445/H$3)+(I1445/I$3*3)+(J1445/J$3)+(L1445/L$3*2)+(N1445/N$3*2)+(O1445/O$3)+(P1445/P$3*2)+(Q1445/Q$3*2)+(R1445/R$3)</f>
        <v>4.8001049270214056</v>
      </c>
      <c r="AA1445" s="88">
        <f>(T1445/T$3*3)+(U1445/U$3*2)+(V1445/V$3)+(W1445/W$3)+(X1445/X$3)+Y1445</f>
        <v>4.8216287998488525</v>
      </c>
      <c r="AB1445" s="90">
        <f>(Z1445-AA1445)/(Z1445+AA1445)</f>
        <v>-2.2370056622267593E-3</v>
      </c>
      <c r="AC1445" s="19">
        <v>4.8</v>
      </c>
      <c r="AD1445" s="99">
        <v>-4.8099999999999996</v>
      </c>
      <c r="AE1445" s="95">
        <v>-0.19</v>
      </c>
    </row>
    <row r="1446" spans="1:31" x14ac:dyDescent="0.35">
      <c r="A1446" s="2" t="s">
        <v>282</v>
      </c>
      <c r="B1446" s="9">
        <v>38674</v>
      </c>
      <c r="C1446" s="18">
        <v>7.21</v>
      </c>
      <c r="D1446" s="12">
        <v>6.1</v>
      </c>
      <c r="F1446" s="12">
        <v>2</v>
      </c>
      <c r="H1446" s="23">
        <f>10^-(D1446)</f>
        <v>7.9432823472428114E-7</v>
      </c>
      <c r="I1446" s="32">
        <v>0.01</v>
      </c>
      <c r="J1446" s="25">
        <v>0.04</v>
      </c>
      <c r="K1446" s="30">
        <v>1</v>
      </c>
      <c r="L1446" s="25">
        <v>44.6</v>
      </c>
      <c r="M1446" s="30">
        <v>1</v>
      </c>
      <c r="N1446" s="25">
        <v>0.01</v>
      </c>
      <c r="O1446" s="25">
        <v>3.7</v>
      </c>
      <c r="P1446" s="25">
        <v>4.0999999999999996</v>
      </c>
      <c r="Q1446" s="25">
        <v>0.01</v>
      </c>
      <c r="R1446" s="25">
        <v>19.3</v>
      </c>
      <c r="S1446" s="31">
        <v>5</v>
      </c>
      <c r="T1446" s="51">
        <v>0.03</v>
      </c>
      <c r="U1446" s="42">
        <v>39</v>
      </c>
      <c r="V1446" s="42">
        <v>61.08</v>
      </c>
      <c r="W1446" s="42">
        <v>0.03</v>
      </c>
      <c r="X1446" s="42">
        <v>29</v>
      </c>
      <c r="Y1446" s="44">
        <v>0.9</v>
      </c>
      <c r="Z1446" s="87">
        <f>(H1446/H$3)+(I1446/I$3*3)+(J1446/J$3)+(L1446/L$3*2)+(N1446/N$3*2)+(O1446/O$3)+(P1446/P$3*2)+(Q1446/Q$3*2)+(R1446/R$3)</f>
        <v>3.5010403269442811</v>
      </c>
      <c r="AA1446" s="88">
        <f>(T1446/T$3*3)+(U1446/U$3*2)+(V1446/V$3)+(W1446/W$3)+(X1446/X$3)+Y1446</f>
        <v>3.5167227122969469</v>
      </c>
      <c r="AB1446" s="90">
        <f>(Z1446-AA1446)/(Z1446+AA1446)</f>
        <v>-2.2346701170977922E-3</v>
      </c>
      <c r="AC1446" s="19">
        <v>3.5</v>
      </c>
      <c r="AD1446" s="13">
        <v>-3.52</v>
      </c>
      <c r="AE1446" s="94">
        <v>-0.5</v>
      </c>
    </row>
    <row r="1447" spans="1:31" x14ac:dyDescent="0.35">
      <c r="A1447" s="2" t="s">
        <v>219</v>
      </c>
      <c r="B1447" s="9">
        <v>39771</v>
      </c>
      <c r="C1447" s="18">
        <v>2.74</v>
      </c>
      <c r="D1447" s="12">
        <v>7.61</v>
      </c>
      <c r="F1447" s="12">
        <v>1.2</v>
      </c>
      <c r="H1447" s="23">
        <f>10^-(D1447)</f>
        <v>2.4547089156850259E-8</v>
      </c>
      <c r="I1447" s="28"/>
      <c r="J1447" s="25">
        <v>0.04</v>
      </c>
      <c r="K1447" s="33"/>
      <c r="L1447" s="25">
        <v>87.8</v>
      </c>
      <c r="M1447" s="33"/>
      <c r="N1447" s="25">
        <v>0.34</v>
      </c>
      <c r="O1447" s="25">
        <v>0.7</v>
      </c>
      <c r="P1447" s="25">
        <v>3.57</v>
      </c>
      <c r="Q1447" s="25">
        <v>0.14000000000000001</v>
      </c>
      <c r="R1447" s="25">
        <v>19</v>
      </c>
      <c r="S1447" s="34"/>
      <c r="T1447" s="51">
        <v>0.01</v>
      </c>
      <c r="U1447" s="42">
        <v>94.1</v>
      </c>
      <c r="V1447" s="42">
        <v>0.22</v>
      </c>
      <c r="W1447" s="42">
        <v>3.2799999999999999E-3</v>
      </c>
      <c r="X1447" s="42">
        <v>22</v>
      </c>
      <c r="Y1447" s="44">
        <v>2.98</v>
      </c>
      <c r="Z1447" s="87">
        <f>(H1447/H$3)+(I1447/I$3*3)+(J1447/J$3)+(L1447/L$3*2)+(N1447/N$3*2)+(O1447/O$3)+(P1447/P$3*2)+(Q1447/Q$3*2)+(R1447/R$3)</f>
        <v>5.5387870986007623</v>
      </c>
      <c r="AA1447" s="88">
        <f>(T1447/T$3*3)+(U1447/U$3*2)+(V1447/V$3)+(W1447/W$3)+(X1447/X$3)+Y1447</f>
        <v>5.563516202055018</v>
      </c>
      <c r="AB1447" s="90">
        <f>(Z1447-AA1447)/(Z1447+AA1447)</f>
        <v>-2.2273849654958476E-3</v>
      </c>
      <c r="AE1447" s="94">
        <v>0.73</v>
      </c>
    </row>
    <row r="1448" spans="1:31" x14ac:dyDescent="0.35">
      <c r="A1448" s="2" t="s">
        <v>285</v>
      </c>
      <c r="B1448" s="9">
        <v>41785</v>
      </c>
      <c r="C1448" s="18">
        <v>5.57</v>
      </c>
      <c r="D1448" s="12">
        <v>6.75</v>
      </c>
      <c r="F1448" s="12">
        <v>1.6</v>
      </c>
      <c r="H1448" s="23">
        <f>10^-(D1448)</f>
        <v>1.7782794100389206E-7</v>
      </c>
      <c r="I1448" s="32">
        <v>4.0000000000000001E-3</v>
      </c>
      <c r="J1448" s="25">
        <v>0.02</v>
      </c>
      <c r="K1448" s="33"/>
      <c r="L1448" s="25">
        <v>78.099999999999994</v>
      </c>
      <c r="M1448" s="33"/>
      <c r="N1448" s="25">
        <v>0.54</v>
      </c>
      <c r="O1448" s="25">
        <v>2</v>
      </c>
      <c r="P1448" s="25">
        <v>7.57</v>
      </c>
      <c r="Q1448" s="25">
        <v>0.13</v>
      </c>
      <c r="R1448" s="25">
        <v>13.5</v>
      </c>
      <c r="S1448" s="34"/>
      <c r="T1448" s="51">
        <v>0.15</v>
      </c>
      <c r="U1448" s="42">
        <v>69.3</v>
      </c>
      <c r="V1448" s="42">
        <v>27.31</v>
      </c>
      <c r="W1448" s="42">
        <v>3.2799999999999999E-3</v>
      </c>
      <c r="X1448" s="42">
        <v>34</v>
      </c>
      <c r="Y1448" s="44">
        <v>2.36</v>
      </c>
      <c r="Z1448" s="87">
        <f>(H1448/H$3)+(I1448/I$3*3)+(J1448/J$3)+(L1448/L$3*2)+(N1448/N$3*2)+(O1448/O$3)+(P1448/P$3*2)+(Q1448/Q$3*2)+(R1448/R$3)</f>
        <v>5.1839833003445372</v>
      </c>
      <c r="AA1448" s="88">
        <f>(T1448/T$3*3)+(U1448/U$3*2)+(V1448/V$3)+(W1448/W$3)+(X1448/X$3)+Y1448</f>
        <v>5.207088866591981</v>
      </c>
      <c r="AB1448" s="90">
        <f>(Z1448-AA1448)/(Z1448+AA1448)</f>
        <v>-2.2235978998359422E-3</v>
      </c>
      <c r="AC1448" s="19">
        <v>5.2</v>
      </c>
      <c r="AD1448" s="13">
        <v>5.21</v>
      </c>
      <c r="AE1448" s="94">
        <v>0.21</v>
      </c>
    </row>
    <row r="1449" spans="1:31" x14ac:dyDescent="0.35">
      <c r="A1449" s="2" t="s">
        <v>194</v>
      </c>
      <c r="B1449" s="9">
        <v>40507</v>
      </c>
      <c r="C1449" s="18">
        <v>8.8000000000000007</v>
      </c>
      <c r="D1449" s="12">
        <v>7.32</v>
      </c>
      <c r="F1449" s="12">
        <v>2.1</v>
      </c>
      <c r="H1449" s="23">
        <f>10^-(D1449)</f>
        <v>4.7863009232263782E-8</v>
      </c>
      <c r="I1449" s="32">
        <v>0.39</v>
      </c>
      <c r="J1449" s="25">
        <v>0.09</v>
      </c>
      <c r="K1449" s="33"/>
      <c r="L1449" s="25">
        <v>83.5</v>
      </c>
      <c r="M1449" s="33"/>
      <c r="N1449" s="25">
        <v>0.73</v>
      </c>
      <c r="O1449" s="25">
        <v>3.58</v>
      </c>
      <c r="P1449" s="25">
        <v>4.03</v>
      </c>
      <c r="Q1449" s="25">
        <v>0.35</v>
      </c>
      <c r="R1449" s="25">
        <v>14</v>
      </c>
      <c r="S1449" s="34"/>
      <c r="T1449" s="51">
        <v>0.05</v>
      </c>
      <c r="U1449" s="42">
        <v>34.5</v>
      </c>
      <c r="V1449" s="42">
        <v>0.22</v>
      </c>
      <c r="W1449" s="42">
        <v>3.2799999999999999E-3</v>
      </c>
      <c r="X1449" s="41">
        <v>19</v>
      </c>
      <c r="Y1449" s="44">
        <v>4.05</v>
      </c>
      <c r="Z1449" s="87">
        <f>(H1449/H$3)+(I1449/I$3*3)+(J1449/J$3)+(L1449/L$3*2)+(N1449/N$3*2)+(O1449/O$3)+(P1449/P$3*2)+(Q1449/Q$3*2)+(R1449/R$3)</f>
        <v>5.2859861149377974</v>
      </c>
      <c r="AA1449" s="88">
        <f>(T1449/T$3*3)+(U1449/U$3*2)+(V1449/V$3)+(W1449/W$3)+(X1449/X$3)+Y1449</f>
        <v>5.3093915804196152</v>
      </c>
      <c r="AB1449" s="90">
        <f>(Z1449-AA1449)/(Z1449+AA1449)</f>
        <v>-2.2090260635138541E-3</v>
      </c>
      <c r="AC1449" s="19">
        <v>5.26</v>
      </c>
      <c r="AD1449" s="13">
        <v>5.31</v>
      </c>
      <c r="AE1449" s="94">
        <v>0.94</v>
      </c>
    </row>
    <row r="1450" spans="1:31" x14ac:dyDescent="0.35">
      <c r="A1450" s="2" t="s">
        <v>271</v>
      </c>
      <c r="B1450" s="9">
        <v>37574</v>
      </c>
      <c r="C1450" s="18">
        <v>3.91</v>
      </c>
      <c r="D1450" s="12">
        <v>6.52</v>
      </c>
      <c r="F1450" s="12">
        <v>2.2000000000000002</v>
      </c>
      <c r="G1450" s="16"/>
      <c r="H1450" s="23">
        <f>10^-(D1450)</f>
        <v>3.0199517204020165E-7</v>
      </c>
      <c r="I1450" s="28"/>
      <c r="J1450" s="25">
        <v>0.01</v>
      </c>
      <c r="K1450" s="30">
        <v>0.4</v>
      </c>
      <c r="L1450" s="25">
        <v>117</v>
      </c>
      <c r="M1450" s="30">
        <v>0.3</v>
      </c>
      <c r="N1450" s="25">
        <v>3.0000000000000001E-3</v>
      </c>
      <c r="O1450" s="25">
        <v>3.1</v>
      </c>
      <c r="P1450" s="25">
        <v>7.82</v>
      </c>
      <c r="Q1450" s="25">
        <v>2E-3</v>
      </c>
      <c r="R1450" s="25">
        <v>42.8</v>
      </c>
      <c r="S1450" s="31">
        <v>0.8</v>
      </c>
      <c r="T1450" s="51">
        <v>0.1</v>
      </c>
      <c r="U1450" s="42">
        <v>41.8</v>
      </c>
      <c r="V1450" s="42">
        <v>40.229999999999997</v>
      </c>
      <c r="W1450" s="42">
        <v>3.2845000000000001E-3</v>
      </c>
      <c r="X1450" s="42">
        <v>107</v>
      </c>
      <c r="Y1450" s="44">
        <v>3.92</v>
      </c>
      <c r="Z1450" s="87">
        <f>(H1450/H$3)+(I1450/I$3*3)+(J1450/J$3)+(L1450/L$3*2)+(N1450/N$3*2)+(O1450/O$3)+(P1450/P$3*2)+(Q1450/Q$3*2)+(R1450/R$3)</f>
        <v>8.4233789698503507</v>
      </c>
      <c r="AA1450" s="88">
        <f>(T1450/T$3*3)+(U1450/U$3*2)+(V1450/V$3)+(W1450/W$3)+(X1450/X$3)+Y1450</f>
        <v>8.4606357596249353</v>
      </c>
      <c r="AB1450" s="90">
        <f>(Z1450-AA1450)/(Z1450+AA1450)</f>
        <v>-2.2066309684949216E-3</v>
      </c>
    </row>
    <row r="1451" spans="1:31" x14ac:dyDescent="0.35">
      <c r="A1451" s="2" t="s">
        <v>298</v>
      </c>
      <c r="B1451" s="9">
        <v>41131</v>
      </c>
      <c r="C1451" s="20"/>
      <c r="D1451" s="12">
        <v>7.22</v>
      </c>
      <c r="F1451" s="12">
        <v>1.5</v>
      </c>
      <c r="H1451" s="23">
        <f>10^-(D1451)</f>
        <v>6.0255958607435649E-8</v>
      </c>
      <c r="I1451" s="24">
        <v>0.01</v>
      </c>
      <c r="J1451" s="25">
        <v>0.03</v>
      </c>
      <c r="K1451" s="29">
        <v>1</v>
      </c>
      <c r="L1451" s="25">
        <v>145</v>
      </c>
      <c r="M1451" s="29">
        <v>1</v>
      </c>
      <c r="N1451" s="25">
        <v>0.03</v>
      </c>
      <c r="O1451" s="25">
        <v>1.1000000000000001</v>
      </c>
      <c r="P1451" s="25">
        <v>9.5</v>
      </c>
      <c r="Q1451" s="25">
        <v>1E-3</v>
      </c>
      <c r="R1451" s="25">
        <v>20.100000000000001</v>
      </c>
      <c r="S1451" s="29">
        <v>1</v>
      </c>
      <c r="T1451" s="51">
        <v>0.12</v>
      </c>
      <c r="U1451" s="42">
        <v>88.1</v>
      </c>
      <c r="V1451" s="42">
        <v>76.58</v>
      </c>
      <c r="W1451" s="42">
        <v>3.2799999999999999E-3</v>
      </c>
      <c r="X1451" s="42">
        <v>52.1</v>
      </c>
      <c r="Y1451" s="44">
        <v>4.42</v>
      </c>
      <c r="Z1451" s="87">
        <f>(H1451/H$3)+(I1451/I$3*3)+(J1451/J$3)+(L1451/L$3*2)+(N1451/N$3*2)+(O1451/O$3)+(P1451/P$3*2)+(Q1451/Q$3*2)+(R1451/R$3)</f>
        <v>8.9234158464091742</v>
      </c>
      <c r="AA1451" s="88">
        <f>(T1451/T$3*3)+(U1451/U$3*2)+(V1451/V$3)+(W1451/W$3)+(X1451/X$3)+Y1451</f>
        <v>8.9627781820089272</v>
      </c>
      <c r="AB1451" s="90">
        <f>(Z1451-AA1451)/(Z1451+AA1451)</f>
        <v>-2.2007105333428103E-3</v>
      </c>
      <c r="AC1451" s="19">
        <v>8.92</v>
      </c>
      <c r="AD1451" s="13">
        <v>8.9600000000000009</v>
      </c>
      <c r="AE1451" s="94">
        <v>0.4</v>
      </c>
    </row>
    <row r="1452" spans="1:31" x14ac:dyDescent="0.35">
      <c r="A1452" s="2" t="s">
        <v>349</v>
      </c>
      <c r="B1452" s="9">
        <v>40744</v>
      </c>
      <c r="C1452" s="18">
        <v>1.3</v>
      </c>
      <c r="D1452" s="12">
        <v>6.6</v>
      </c>
      <c r="F1452" s="12">
        <v>21</v>
      </c>
      <c r="H1452" s="23">
        <f>10^-(D1452)</f>
        <v>2.511886431509578E-7</v>
      </c>
      <c r="I1452" s="32">
        <v>0.04</v>
      </c>
      <c r="J1452" s="25">
        <v>0.37</v>
      </c>
      <c r="K1452" s="30">
        <v>7.7</v>
      </c>
      <c r="L1452" s="25">
        <v>65.8</v>
      </c>
      <c r="M1452" s="30">
        <v>0.8</v>
      </c>
      <c r="N1452" s="25">
        <v>5.73</v>
      </c>
      <c r="O1452" s="25">
        <v>5.23</v>
      </c>
      <c r="P1452" s="25">
        <v>6.12</v>
      </c>
      <c r="Q1452" s="25">
        <v>0.11</v>
      </c>
      <c r="R1452" s="25">
        <v>12.7</v>
      </c>
      <c r="S1452" s="31">
        <v>2.6</v>
      </c>
      <c r="T1452" s="51">
        <v>0.09</v>
      </c>
      <c r="U1452" s="42">
        <v>98.4</v>
      </c>
      <c r="V1452" s="42">
        <v>0.22</v>
      </c>
      <c r="W1452" s="42">
        <v>0.01</v>
      </c>
      <c r="X1452" s="42">
        <v>21</v>
      </c>
      <c r="Y1452" s="44">
        <v>2.08</v>
      </c>
      <c r="Z1452" s="87">
        <f>(H1452/H$3)+(I1452/I$3*3)+(J1452/J$3)+(L1452/L$3*2)+(N1452/N$3*2)+(O1452/O$3)+(P1452/P$3*2)+(Q1452/Q$3*2)+(R1452/R$3)</f>
        <v>4.7073037151746524</v>
      </c>
      <c r="AA1452" s="88">
        <f>(T1452/T$3*3)+(U1452/U$3*2)+(V1452/V$3)+(W1452/W$3)+(X1452/X$3)+Y1452</f>
        <v>4.7274987178741981</v>
      </c>
      <c r="AB1452" s="90">
        <f>(Z1452-AA1452)/(Z1452+AA1452)</f>
        <v>-2.1404796595215674E-3</v>
      </c>
      <c r="AC1452" s="19">
        <v>4.84</v>
      </c>
      <c r="AD1452" s="13">
        <v>4.72</v>
      </c>
      <c r="AE1452" s="94">
        <v>2.37</v>
      </c>
    </row>
    <row r="1453" spans="1:31" x14ac:dyDescent="0.35">
      <c r="A1453" s="2" t="s">
        <v>307</v>
      </c>
      <c r="B1453" s="9">
        <v>38673</v>
      </c>
      <c r="C1453" s="18">
        <v>4.49</v>
      </c>
      <c r="D1453" s="12">
        <v>5.4</v>
      </c>
      <c r="F1453" s="12">
        <v>2</v>
      </c>
      <c r="H1453" s="23">
        <f>10^-(D1453)</f>
        <v>3.9810717055349657E-6</v>
      </c>
      <c r="I1453" s="32">
        <v>6.0000000000000001E-3</v>
      </c>
      <c r="J1453" s="25">
        <v>0.06</v>
      </c>
      <c r="K1453" s="30">
        <v>1</v>
      </c>
      <c r="L1453" s="25">
        <v>31</v>
      </c>
      <c r="M1453" s="30">
        <v>1</v>
      </c>
      <c r="N1453" s="25">
        <v>0.01</v>
      </c>
      <c r="O1453" s="25">
        <v>5</v>
      </c>
      <c r="P1453" s="25">
        <v>5.6</v>
      </c>
      <c r="Q1453" s="25">
        <v>0.01</v>
      </c>
      <c r="R1453" s="25">
        <v>15.2</v>
      </c>
      <c r="S1453" s="31">
        <v>12</v>
      </c>
      <c r="T1453" s="51">
        <v>0.03</v>
      </c>
      <c r="U1453" s="42">
        <v>30</v>
      </c>
      <c r="V1453" s="42">
        <v>57.54</v>
      </c>
      <c r="W1453" s="42">
        <v>0.03</v>
      </c>
      <c r="X1453" s="42">
        <v>34</v>
      </c>
      <c r="Y1453" s="44">
        <v>0.3</v>
      </c>
      <c r="Z1453" s="87">
        <f>(H1453/H$3)+(I1453/I$3*3)+(J1453/J$3)+(L1453/L$3*2)+(N1453/N$3*2)+(O1453/O$3)+(P1453/P$3*2)+(Q1453/Q$3*2)+(R1453/R$3)</f>
        <v>2.8013828159183065</v>
      </c>
      <c r="AA1453" s="88">
        <f>(T1453/T$3*3)+(U1453/U$3*2)+(V1453/V$3)+(W1453/W$3)+(X1453/X$3)+Y1453</f>
        <v>2.8133062807895834</v>
      </c>
      <c r="AB1453" s="90">
        <f>(Z1453-AA1453)/(Z1453+AA1453)</f>
        <v>-2.1236197883633709E-3</v>
      </c>
      <c r="AC1453" s="19">
        <v>2.8</v>
      </c>
      <c r="AD1453" s="13">
        <v>-2.81</v>
      </c>
      <c r="AE1453" s="94">
        <v>-0.4</v>
      </c>
    </row>
    <row r="1454" spans="1:31" x14ac:dyDescent="0.35">
      <c r="A1454" s="2" t="s">
        <v>155</v>
      </c>
      <c r="B1454" s="9">
        <v>41781</v>
      </c>
      <c r="C1454" s="18">
        <v>3.87</v>
      </c>
      <c r="D1454" s="12">
        <v>7.31</v>
      </c>
      <c r="F1454" s="12">
        <v>1.8</v>
      </c>
      <c r="H1454" s="23">
        <f>10^-(D1454)</f>
        <v>4.8977881936844561E-8</v>
      </c>
      <c r="I1454" s="32">
        <v>0.27</v>
      </c>
      <c r="J1454" s="25">
        <v>0.01</v>
      </c>
      <c r="K1454" s="30">
        <v>0.8</v>
      </c>
      <c r="L1454" s="25">
        <v>115</v>
      </c>
      <c r="M1454" s="30">
        <v>0.7</v>
      </c>
      <c r="N1454" s="25">
        <v>4.0000000000000001E-3</v>
      </c>
      <c r="O1454" s="25">
        <v>1.01</v>
      </c>
      <c r="P1454" s="25">
        <v>5.21</v>
      </c>
      <c r="Q1454" s="25">
        <v>1E-3</v>
      </c>
      <c r="R1454" s="25">
        <v>15.6</v>
      </c>
      <c r="S1454" s="31">
        <v>1</v>
      </c>
      <c r="T1454" s="51">
        <v>0.08</v>
      </c>
      <c r="U1454" s="42">
        <v>24</v>
      </c>
      <c r="V1454" s="42">
        <v>52.23</v>
      </c>
      <c r="W1454" s="42">
        <v>3.2799999999999999E-3</v>
      </c>
      <c r="X1454" s="42">
        <v>24</v>
      </c>
      <c r="Y1454" s="44">
        <v>4.91</v>
      </c>
      <c r="Z1454" s="87">
        <f>(H1454/H$3)+(I1454/I$3*3)+(J1454/J$3)+(L1454/L$3*2)+(N1454/N$3*2)+(O1454/O$3)+(P1454/P$3*2)+(Q1454/Q$3*2)+(R1454/R$3)</f>
        <v>6.9022977307423385</v>
      </c>
      <c r="AA1454" s="88">
        <f>(T1454/T$3*3)+(U1454/U$3*2)+(V1454/V$3)+(W1454/W$3)+(X1454/X$3)+Y1454</f>
        <v>6.9316633283875824</v>
      </c>
      <c r="AB1454" s="90">
        <f>(Z1454-AA1454)/(Z1454+AA1454)</f>
        <v>-2.122717963403806E-3</v>
      </c>
      <c r="AC1454" s="19">
        <v>6.87</v>
      </c>
      <c r="AD1454" s="13">
        <v>6.93</v>
      </c>
      <c r="AE1454" s="94">
        <v>0.83</v>
      </c>
    </row>
    <row r="1455" spans="1:31" x14ac:dyDescent="0.35">
      <c r="A1455" s="2" t="s">
        <v>249</v>
      </c>
      <c r="B1455" s="9">
        <v>40562</v>
      </c>
      <c r="C1455" s="18">
        <v>1.04</v>
      </c>
      <c r="D1455" s="12">
        <v>7.49</v>
      </c>
      <c r="F1455" s="12">
        <v>1.1000000000000001</v>
      </c>
      <c r="H1455" s="23">
        <f>10^-(D1455)</f>
        <v>3.2359365692962729E-8</v>
      </c>
      <c r="I1455" s="28"/>
      <c r="J1455" s="25">
        <v>0.01</v>
      </c>
      <c r="K1455" s="29">
        <v>0.3</v>
      </c>
      <c r="L1455" s="25">
        <v>74.3</v>
      </c>
      <c r="M1455" s="29">
        <v>0.2</v>
      </c>
      <c r="N1455" s="25">
        <v>0.8</v>
      </c>
      <c r="O1455" s="25">
        <v>0.87</v>
      </c>
      <c r="P1455" s="25">
        <v>3.07</v>
      </c>
      <c r="Q1455" s="25">
        <v>0.1</v>
      </c>
      <c r="R1455" s="25">
        <v>18.2</v>
      </c>
      <c r="S1455" s="29">
        <v>0.5</v>
      </c>
      <c r="T1455" s="51">
        <v>0.01</v>
      </c>
      <c r="U1455" s="42">
        <v>57.3</v>
      </c>
      <c r="V1455" s="42">
        <v>0.22</v>
      </c>
      <c r="W1455" s="42">
        <v>3.2799999999999999E-3</v>
      </c>
      <c r="X1455" s="42">
        <v>50</v>
      </c>
      <c r="Y1455" s="44">
        <v>2.2200000000000002</v>
      </c>
      <c r="Z1455" s="87">
        <f>(H1455/H$3)+(I1455/I$3*3)+(J1455/J$3)+(L1455/L$3*2)+(N1455/N$3*2)+(O1455/O$3)+(P1455/P$3*2)+(Q1455/Q$3*2)+(R1455/R$3)</f>
        <v>4.8068990585762181</v>
      </c>
      <c r="AA1455" s="88">
        <f>(T1455/T$3*3)+(U1455/U$3*2)+(V1455/V$3)+(W1455/W$3)+(X1455/X$3)+Y1455</f>
        <v>4.827253007742808</v>
      </c>
      <c r="AB1455" s="90">
        <f>(Z1455-AA1455)/(Z1455+AA1455)</f>
        <v>-2.1126871390941813E-3</v>
      </c>
      <c r="AC1455" s="19">
        <v>4.82</v>
      </c>
      <c r="AD1455" s="13">
        <v>4.82</v>
      </c>
      <c r="AE1455" s="94">
        <v>0.03</v>
      </c>
    </row>
    <row r="1456" spans="1:31" x14ac:dyDescent="0.35">
      <c r="A1456" s="2" t="s">
        <v>366</v>
      </c>
      <c r="B1456" s="9">
        <v>38847</v>
      </c>
      <c r="C1456" s="18">
        <v>0.9</v>
      </c>
      <c r="D1456" s="12">
        <v>6.07</v>
      </c>
      <c r="F1456" s="12">
        <v>13</v>
      </c>
      <c r="H1456" s="23">
        <f>10^-(D1456)</f>
        <v>8.511380382023744E-7</v>
      </c>
      <c r="I1456" s="32">
        <v>0.01</v>
      </c>
      <c r="J1456" s="25">
        <v>0.02</v>
      </c>
      <c r="K1456" s="29">
        <v>0.6</v>
      </c>
      <c r="L1456" s="25">
        <v>16.5</v>
      </c>
      <c r="M1456" s="29">
        <v>0.8</v>
      </c>
      <c r="N1456" s="25">
        <v>7.0000000000000007E-2</v>
      </c>
      <c r="O1456" s="25">
        <v>6.78</v>
      </c>
      <c r="P1456" s="25">
        <v>2.15</v>
      </c>
      <c r="Q1456" s="25">
        <v>6.1000000000000004E-3</v>
      </c>
      <c r="R1456" s="25">
        <v>8.2200000000000006</v>
      </c>
      <c r="S1456" s="29">
        <v>2.7</v>
      </c>
      <c r="T1456" s="51">
        <v>0.03</v>
      </c>
      <c r="U1456" s="42">
        <v>16.399999999999999</v>
      </c>
      <c r="V1456" s="42">
        <v>17.440000000000001</v>
      </c>
      <c r="W1456" s="42">
        <v>0.02</v>
      </c>
      <c r="X1456" s="42">
        <v>12</v>
      </c>
      <c r="Y1456" s="44">
        <v>0.57999999999999996</v>
      </c>
      <c r="Z1456" s="87">
        <f>(H1456/H$3)+(I1456/I$3*3)+(J1456/J$3)+(L1456/L$3*2)+(N1456/N$3*2)+(O1456/O$3)+(P1456/P$3*2)+(Q1456/Q$3*2)+(R1456/R$3)</f>
        <v>1.5361362008472974</v>
      </c>
      <c r="AA1456" s="88">
        <f>(T1456/T$3*3)+(U1456/U$3*2)+(V1456/V$3)+(W1456/W$3)+(X1456/X$3)+Y1456</f>
        <v>1.5425954256527659</v>
      </c>
      <c r="AB1456" s="90">
        <f>(Z1456-AA1456)/(Z1456+AA1456)</f>
        <v>-2.0980148934941025E-3</v>
      </c>
      <c r="AC1456" s="19">
        <v>1.5</v>
      </c>
      <c r="AD1456" s="13">
        <v>1.5</v>
      </c>
      <c r="AE1456" s="94">
        <v>-0.5</v>
      </c>
    </row>
    <row r="1457" spans="1:31" x14ac:dyDescent="0.35">
      <c r="A1457" s="2" t="s">
        <v>329</v>
      </c>
      <c r="B1457" s="9">
        <v>35403</v>
      </c>
      <c r="C1457" s="18">
        <v>2.5299999999999998</v>
      </c>
      <c r="D1457" s="12">
        <v>6.82</v>
      </c>
      <c r="F1457" s="12">
        <v>1.8</v>
      </c>
      <c r="H1457" s="23">
        <f>10^-(D1457)</f>
        <v>1.5135612484362046E-7</v>
      </c>
      <c r="I1457" s="32">
        <v>1E-3</v>
      </c>
      <c r="J1457" s="25">
        <v>0.01</v>
      </c>
      <c r="K1457" s="36"/>
      <c r="L1457" s="25">
        <v>110</v>
      </c>
      <c r="M1457" s="36"/>
      <c r="N1457" s="25">
        <v>0.01</v>
      </c>
      <c r="O1457" s="25">
        <v>2</v>
      </c>
      <c r="P1457" s="25">
        <v>7.5</v>
      </c>
      <c r="Q1457" s="25">
        <v>0.01</v>
      </c>
      <c r="R1457" s="25">
        <v>16</v>
      </c>
      <c r="S1457" s="36"/>
      <c r="T1457" s="51">
        <v>0.03</v>
      </c>
      <c r="U1457" s="42">
        <v>86.8</v>
      </c>
      <c r="V1457" s="42">
        <v>64.569999999999993</v>
      </c>
      <c r="W1457" s="42">
        <v>4.2691999999999999E-3</v>
      </c>
      <c r="X1457" s="42">
        <v>37</v>
      </c>
      <c r="Y1457" s="44">
        <v>2.99</v>
      </c>
      <c r="Z1457" s="87">
        <f>(H1457/H$3)+(I1457/I$3*3)+(J1457/J$3)+(L1457/L$3*2)+(N1457/N$3*2)+(O1457/O$3)+(P1457/P$3*2)+(Q1457/Q$3*2)+(R1457/R$3)</f>
        <v>6.854546678902131</v>
      </c>
      <c r="AA1457" s="88">
        <f>(T1457/T$3*3)+(U1457/U$3*2)+(V1457/V$3)+(W1457/W$3)+(X1457/X$3)+Y1457</f>
        <v>6.8832313612910827</v>
      </c>
      <c r="AB1457" s="90">
        <f>(Z1457-AA1457)/(Z1457+AA1457)</f>
        <v>-2.0880146924071494E-3</v>
      </c>
    </row>
    <row r="1458" spans="1:31" x14ac:dyDescent="0.35">
      <c r="A1458" s="2" t="s">
        <v>371</v>
      </c>
      <c r="B1458" s="9">
        <v>37055</v>
      </c>
      <c r="C1458" s="18">
        <v>4.3099999999999996</v>
      </c>
      <c r="D1458" s="12">
        <v>4.95</v>
      </c>
      <c r="F1458" s="12">
        <v>1.8</v>
      </c>
      <c r="H1458" s="23">
        <f>10^-(D1458)</f>
        <v>1.1220184543019627E-5</v>
      </c>
      <c r="I1458" s="32">
        <v>0.74</v>
      </c>
      <c r="J1458" s="25">
        <v>0.01</v>
      </c>
      <c r="K1458" s="36"/>
      <c r="L1458" s="25">
        <v>27.7</v>
      </c>
      <c r="M1458" s="36"/>
      <c r="N1458" s="25">
        <v>0.02</v>
      </c>
      <c r="O1458" s="25">
        <v>13.5</v>
      </c>
      <c r="P1458" s="25">
        <v>13.7</v>
      </c>
      <c r="Q1458" s="25">
        <v>0.03</v>
      </c>
      <c r="R1458" s="25">
        <v>9.4700000000000006</v>
      </c>
      <c r="S1458" s="36"/>
      <c r="T1458" s="51">
        <v>0.01</v>
      </c>
      <c r="U1458" s="42">
        <v>40.9</v>
      </c>
      <c r="V1458" s="42">
        <v>86.76</v>
      </c>
      <c r="W1458" s="42">
        <v>3.2845000000000001E-3</v>
      </c>
      <c r="X1458" s="42">
        <v>37</v>
      </c>
      <c r="Y1458" s="44">
        <v>7.0000000000000007E-2</v>
      </c>
      <c r="Z1458" s="87">
        <f>(H1458/H$3)+(I1458/I$3*3)+(J1458/J$3)+(L1458/L$3*2)+(N1458/N$3*2)+(O1458/O$3)+(P1458/P$3*2)+(Q1458/Q$3*2)+(R1458/R$3)</f>
        <v>3.3511887354407235</v>
      </c>
      <c r="AA1458" s="88">
        <f>(T1458/T$3*3)+(U1458/U$3*2)+(V1458/V$3)+(W1458/W$3)+(X1458/X$3)+Y1458</f>
        <v>3.364928159692044</v>
      </c>
      <c r="AB1458" s="90">
        <f>(Z1458-AA1458)/(Z1458+AA1458)</f>
        <v>-2.0457392963600073E-3</v>
      </c>
    </row>
    <row r="1459" spans="1:31" x14ac:dyDescent="0.35">
      <c r="A1459" s="2" t="s">
        <v>235</v>
      </c>
      <c r="B1459" s="9">
        <v>42131</v>
      </c>
      <c r="C1459" s="18">
        <v>2.0299999999999998</v>
      </c>
      <c r="D1459" s="12">
        <v>7.1</v>
      </c>
      <c r="F1459" s="12">
        <v>3.2</v>
      </c>
      <c r="H1459" s="23">
        <f>10^-(D1459)</f>
        <v>7.943282347242818E-8</v>
      </c>
      <c r="I1459" s="28"/>
      <c r="J1459" s="25">
        <v>0.01</v>
      </c>
      <c r="K1459" s="29">
        <v>0.2</v>
      </c>
      <c r="L1459" s="25">
        <v>164</v>
      </c>
      <c r="M1459" s="29">
        <v>0.2</v>
      </c>
      <c r="N1459" s="25">
        <v>0.11</v>
      </c>
      <c r="O1459" s="25">
        <v>1.45</v>
      </c>
      <c r="P1459" s="25">
        <v>20</v>
      </c>
      <c r="Q1459" s="25">
        <v>0.05</v>
      </c>
      <c r="R1459" s="25">
        <v>34</v>
      </c>
      <c r="S1459" s="29">
        <v>5.5</v>
      </c>
      <c r="T1459" s="51">
        <v>0.01</v>
      </c>
      <c r="U1459" s="42">
        <v>115</v>
      </c>
      <c r="V1459" s="42">
        <v>83.66</v>
      </c>
      <c r="W1459" s="42">
        <v>0.19</v>
      </c>
      <c r="X1459" s="42">
        <v>67</v>
      </c>
      <c r="Y1459" s="44">
        <v>5.76</v>
      </c>
      <c r="Z1459" s="87">
        <f>(H1459/H$3)+(I1459/I$3*3)+(J1459/J$3)+(L1459/L$3*2)+(N1459/N$3*2)+(O1459/O$3)+(P1459/P$3*2)+(Q1459/Q$3*2)+(R1459/R$3)</f>
        <v>11.351349339969321</v>
      </c>
      <c r="AA1459" s="88">
        <f>(T1459/T$3*3)+(U1459/U$3*2)+(V1459/V$3)+(W1459/W$3)+(X1459/X$3)+Y1459</f>
        <v>11.397874702774047</v>
      </c>
      <c r="AB1459" s="90">
        <f>(Z1459-AA1459)/(Z1459+AA1459)</f>
        <v>-2.0451406481957163E-3</v>
      </c>
      <c r="AC1459" s="19">
        <v>11.36</v>
      </c>
      <c r="AD1459" s="13">
        <v>11.39</v>
      </c>
      <c r="AE1459" s="94">
        <v>0.35</v>
      </c>
    </row>
    <row r="1460" spans="1:31" x14ac:dyDescent="0.35">
      <c r="A1460" s="2" t="s">
        <v>296</v>
      </c>
      <c r="B1460" s="9">
        <v>42164</v>
      </c>
      <c r="C1460" s="18">
        <v>2.31</v>
      </c>
      <c r="D1460" s="12">
        <v>6.39</v>
      </c>
      <c r="F1460" s="12">
        <v>7.9</v>
      </c>
      <c r="H1460" s="23">
        <f>10^-(D1460)</f>
        <v>4.0738027780411229E-7</v>
      </c>
      <c r="I1460" s="32">
        <v>4.0000000000000001E-3</v>
      </c>
      <c r="J1460" s="25">
        <v>0.01</v>
      </c>
      <c r="K1460" s="36"/>
      <c r="L1460" s="25">
        <v>68</v>
      </c>
      <c r="M1460" s="36"/>
      <c r="N1460" s="25">
        <v>0.04</v>
      </c>
      <c r="O1460" s="25">
        <v>21.7</v>
      </c>
      <c r="P1460" s="25">
        <v>8.39</v>
      </c>
      <c r="Q1460" s="25">
        <v>0.01</v>
      </c>
      <c r="R1460" s="25">
        <v>19.600000000000001</v>
      </c>
      <c r="S1460" s="36"/>
      <c r="T1460" s="51">
        <v>0.06</v>
      </c>
      <c r="U1460" s="42">
        <v>32.9</v>
      </c>
      <c r="V1460" s="42">
        <v>127.49</v>
      </c>
      <c r="W1460" s="42">
        <v>0.01</v>
      </c>
      <c r="X1460" s="42">
        <v>43</v>
      </c>
      <c r="Y1460" s="44">
        <v>1.56</v>
      </c>
      <c r="Z1460" s="87">
        <f>(H1460/H$3)+(I1460/I$3*3)+(J1460/J$3)+(L1460/L$3*2)+(N1460/N$3*2)+(O1460/O$3)+(P1460/P$3*2)+(Q1460/Q$3*2)+(R1460/R$3)</f>
        <v>5.4937934738474095</v>
      </c>
      <c r="AA1460" s="88">
        <f>(T1460/T$3*3)+(U1460/U$3*2)+(V1460/V$3)+(W1460/W$3)+(X1460/X$3)+Y1460</f>
        <v>5.5162963196611692</v>
      </c>
      <c r="AB1460" s="90">
        <f>(Z1460-AA1460)/(Z1460+AA1460)</f>
        <v>-2.043838536814399E-3</v>
      </c>
      <c r="AC1460" s="19">
        <v>5.51</v>
      </c>
      <c r="AD1460" s="13">
        <v>5.52</v>
      </c>
      <c r="AE1460" s="94">
        <v>0.19</v>
      </c>
    </row>
    <row r="1461" spans="1:31" x14ac:dyDescent="0.35">
      <c r="A1461" s="2" t="s">
        <v>267</v>
      </c>
      <c r="B1461" s="9">
        <v>36061</v>
      </c>
      <c r="C1461" s="18">
        <v>4.54</v>
      </c>
      <c r="D1461" s="12">
        <v>5.0199999999999996</v>
      </c>
      <c r="F1461" s="12">
        <v>1.8</v>
      </c>
      <c r="H1461" s="23">
        <f>10^-(D1461)</f>
        <v>9.5499258602143587E-6</v>
      </c>
      <c r="I1461" s="32">
        <v>0.97</v>
      </c>
      <c r="J1461" s="25">
        <v>0.03</v>
      </c>
      <c r="K1461" s="29">
        <v>0.2</v>
      </c>
      <c r="L1461" s="25">
        <v>9.8000000000000007</v>
      </c>
      <c r="M1461" s="29">
        <v>0.2</v>
      </c>
      <c r="N1461" s="25">
        <v>0.06</v>
      </c>
      <c r="O1461" s="25">
        <v>1.5</v>
      </c>
      <c r="P1461" s="25">
        <v>1.9</v>
      </c>
      <c r="Q1461" s="25">
        <v>0.02</v>
      </c>
      <c r="R1461" s="25">
        <v>13</v>
      </c>
      <c r="S1461" s="29">
        <v>8.5</v>
      </c>
      <c r="T1461" s="51">
        <v>0.01</v>
      </c>
      <c r="U1461" s="42">
        <v>14.9</v>
      </c>
      <c r="V1461" s="42">
        <v>11.02</v>
      </c>
      <c r="W1461" s="42">
        <v>3.2845000000000001E-3</v>
      </c>
      <c r="X1461" s="42">
        <v>23</v>
      </c>
      <c r="Y1461" s="44">
        <v>0.23</v>
      </c>
      <c r="Z1461" s="87">
        <f>(H1461/H$3)+(I1461/I$3*3)+(J1461/J$3)+(L1461/L$3*2)+(N1461/N$3*2)+(O1461/O$3)+(P1461/P$3*2)+(Q1461/Q$3*2)+(R1461/R$3)</f>
        <v>1.3615732145728372</v>
      </c>
      <c r="AA1461" s="88">
        <f>(T1461/T$3*3)+(U1461/U$3*2)+(V1461/V$3)+(W1461/W$3)+(X1461/X$3)+Y1461</f>
        <v>1.3671208413396323</v>
      </c>
      <c r="AB1461" s="90">
        <f>(Z1461-AA1461)/(Z1461+AA1461)</f>
        <v>-2.033070272123265E-3</v>
      </c>
    </row>
    <row r="1462" spans="1:31" x14ac:dyDescent="0.35">
      <c r="A1462" s="2" t="s">
        <v>357</v>
      </c>
      <c r="B1462" s="9">
        <v>41779</v>
      </c>
      <c r="C1462" s="18">
        <v>2.1800000000000002</v>
      </c>
      <c r="D1462" s="12">
        <v>5.4</v>
      </c>
      <c r="F1462" s="12">
        <v>13</v>
      </c>
      <c r="H1462" s="23">
        <f>10^-(D1462)</f>
        <v>3.9810717055349657E-6</v>
      </c>
      <c r="I1462" s="32">
        <v>0.16</v>
      </c>
      <c r="J1462" s="25">
        <v>0.01</v>
      </c>
      <c r="K1462" s="30">
        <v>0.2</v>
      </c>
      <c r="L1462" s="25">
        <v>25</v>
      </c>
      <c r="M1462" s="30">
        <v>0.7</v>
      </c>
      <c r="N1462" s="25">
        <v>0.02</v>
      </c>
      <c r="O1462" s="25">
        <v>7.72</v>
      </c>
      <c r="P1462" s="25">
        <v>3.97</v>
      </c>
      <c r="Q1462" s="25">
        <v>0.02</v>
      </c>
      <c r="R1462" s="25">
        <v>14.5</v>
      </c>
      <c r="S1462" s="31">
        <v>95</v>
      </c>
      <c r="T1462" s="51">
        <v>0.01</v>
      </c>
      <c r="U1462" s="42">
        <v>10.5</v>
      </c>
      <c r="V1462" s="42">
        <v>54</v>
      </c>
      <c r="W1462" s="42">
        <v>4.9300000000000004E-3</v>
      </c>
      <c r="X1462" s="42">
        <v>38</v>
      </c>
      <c r="Y1462" s="44">
        <v>0.27</v>
      </c>
      <c r="Z1462" s="87">
        <f>(H1462/H$3)+(I1462/I$3*3)+(J1462/J$3)+(L1462/L$3*2)+(N1462/N$3*2)+(O1462/O$3)+(P1462/P$3*2)+(Q1462/Q$3*2)+(R1462/R$3)</f>
        <v>2.422065775077848</v>
      </c>
      <c r="AA1462" s="88">
        <f>(T1462/T$3*3)+(U1462/U$3*2)+(V1462/V$3)+(W1462/W$3)+(X1462/X$3)+Y1462</f>
        <v>2.4319137151022017</v>
      </c>
      <c r="AB1462" s="90">
        <f>(Z1462-AA1462)/(Z1462+AA1462)</f>
        <v>-2.0288384086246595E-3</v>
      </c>
      <c r="AC1462" s="19">
        <v>2.4900000000000002</v>
      </c>
      <c r="AD1462" s="13">
        <v>2.4300000000000002</v>
      </c>
      <c r="AE1462" s="94">
        <v>2.33</v>
      </c>
    </row>
    <row r="1463" spans="1:31" x14ac:dyDescent="0.35">
      <c r="A1463" s="2" t="s">
        <v>245</v>
      </c>
      <c r="B1463" s="9">
        <v>41527</v>
      </c>
      <c r="C1463" s="18">
        <v>6.41</v>
      </c>
      <c r="D1463" s="12">
        <v>6.95</v>
      </c>
      <c r="F1463" s="12">
        <v>2.7</v>
      </c>
      <c r="H1463" s="23">
        <f>10^-(D1463)</f>
        <v>1.1220184543019621E-7</v>
      </c>
      <c r="I1463" s="28"/>
      <c r="J1463" s="25">
        <v>0.01</v>
      </c>
      <c r="K1463" s="33"/>
      <c r="L1463" s="25">
        <v>180</v>
      </c>
      <c r="M1463" s="36"/>
      <c r="N1463" s="35"/>
      <c r="O1463" s="25">
        <v>1.1599999999999999</v>
      </c>
      <c r="P1463" s="25">
        <v>9.3000000000000007</v>
      </c>
      <c r="Q1463" s="35"/>
      <c r="R1463" s="25">
        <v>15.5</v>
      </c>
      <c r="S1463" s="36"/>
      <c r="T1463" s="51">
        <v>0.01</v>
      </c>
      <c r="U1463" s="42">
        <v>66.5</v>
      </c>
      <c r="V1463" s="42">
        <v>19.690000000000001</v>
      </c>
      <c r="W1463" s="42">
        <v>3.2799999999999999E-3</v>
      </c>
      <c r="X1463" s="42">
        <v>27</v>
      </c>
      <c r="Y1463" s="44">
        <v>8.0299999999999994</v>
      </c>
      <c r="Z1463" s="87">
        <f>(H1463/H$3)+(I1463/I$3*3)+(J1463/J$3)+(L1463/L$3*2)+(N1463/N$3*2)+(O1463/O$3)+(P1463/P$3*2)+(Q1463/Q$3*2)+(R1463/R$3)</f>
        <v>10.451582527386693</v>
      </c>
      <c r="AA1463" s="88">
        <f>(T1463/T$3*3)+(U1463/U$3*2)+(V1463/V$3)+(W1463/W$3)+(X1463/X$3)+Y1463</f>
        <v>10.494011149011609</v>
      </c>
      <c r="AB1463" s="90">
        <f>(Z1463-AA1463)/(Z1463+AA1463)</f>
        <v>-2.0256585838731847E-3</v>
      </c>
      <c r="AC1463" s="19">
        <v>10.45</v>
      </c>
      <c r="AD1463" s="99">
        <v>10.49</v>
      </c>
      <c r="AE1463" s="95">
        <v>0.41</v>
      </c>
    </row>
    <row r="1464" spans="1:31" x14ac:dyDescent="0.35">
      <c r="A1464" s="2" t="s">
        <v>305</v>
      </c>
      <c r="B1464" s="9">
        <v>38674</v>
      </c>
      <c r="C1464" s="18">
        <v>1.73</v>
      </c>
      <c r="D1464" s="12">
        <v>6.2</v>
      </c>
      <c r="F1464" s="12">
        <v>8</v>
      </c>
      <c r="H1464" s="23">
        <f>10^-(D1464)</f>
        <v>6.3095734448019254E-7</v>
      </c>
      <c r="I1464" s="28"/>
      <c r="J1464" s="25">
        <v>0.1</v>
      </c>
      <c r="K1464" s="30">
        <v>1</v>
      </c>
      <c r="L1464" s="25">
        <v>53.4</v>
      </c>
      <c r="M1464" s="30">
        <v>1</v>
      </c>
      <c r="N1464" s="25">
        <v>0.08</v>
      </c>
      <c r="O1464" s="25">
        <v>18.8</v>
      </c>
      <c r="P1464" s="25">
        <v>9</v>
      </c>
      <c r="Q1464" s="25">
        <v>0.09</v>
      </c>
      <c r="R1464" s="25">
        <v>29.7</v>
      </c>
      <c r="S1464" s="31">
        <v>52</v>
      </c>
      <c r="T1464" s="51">
        <v>0.03</v>
      </c>
      <c r="U1464" s="42">
        <v>62</v>
      </c>
      <c r="V1464" s="42">
        <v>38.950000000000003</v>
      </c>
      <c r="W1464" s="42">
        <v>0.03</v>
      </c>
      <c r="X1464" s="42">
        <v>67</v>
      </c>
      <c r="Y1464" s="44">
        <v>1.4</v>
      </c>
      <c r="Z1464" s="87">
        <f>(H1464/H$3)+(I1464/I$3*3)+(J1464/J$3)+(L1464/L$3*2)+(N1464/N$3*2)+(O1464/O$3)+(P1464/P$3*2)+(Q1464/Q$3*2)+(R1464/R$3)</f>
        <v>5.1894884406720259</v>
      </c>
      <c r="AA1464" s="88">
        <f>(T1464/T$3*3)+(U1464/U$3*2)+(V1464/V$3)+(W1464/W$3)+(X1464/X$3)+Y1464</f>
        <v>5.2105370563238615</v>
      </c>
      <c r="AB1464" s="90">
        <f>(Z1464-AA1464)/(Z1464+AA1464)</f>
        <v>-2.0239003892745951E-3</v>
      </c>
      <c r="AC1464" s="19">
        <v>5.19</v>
      </c>
      <c r="AD1464" s="99">
        <v>-5.21</v>
      </c>
      <c r="AE1464" s="95">
        <v>-0.4</v>
      </c>
    </row>
    <row r="1465" spans="1:31" x14ac:dyDescent="0.35">
      <c r="A1465" s="2" t="s">
        <v>284</v>
      </c>
      <c r="B1465" s="9">
        <v>39163</v>
      </c>
      <c r="C1465" s="18">
        <v>2.68</v>
      </c>
      <c r="D1465" s="12">
        <v>6.9</v>
      </c>
      <c r="F1465" s="12">
        <v>4</v>
      </c>
      <c r="H1465" s="23">
        <f>10^-(D1465)</f>
        <v>1.2589254117941651E-7</v>
      </c>
      <c r="I1465" s="32">
        <v>0.01</v>
      </c>
      <c r="J1465" s="25">
        <v>0.01</v>
      </c>
      <c r="K1465" s="36"/>
      <c r="L1465" s="25">
        <v>96.8</v>
      </c>
      <c r="M1465" s="36"/>
      <c r="N1465" s="25">
        <v>0.03</v>
      </c>
      <c r="O1465" s="25">
        <v>3.66</v>
      </c>
      <c r="P1465" s="25">
        <v>5.25</v>
      </c>
      <c r="Q1465" s="25">
        <v>0.39</v>
      </c>
      <c r="R1465" s="25">
        <v>13.7</v>
      </c>
      <c r="S1465" s="36"/>
      <c r="T1465" s="51">
        <v>0.09</v>
      </c>
      <c r="U1465" s="42">
        <v>91.4</v>
      </c>
      <c r="V1465" s="42">
        <v>22.04</v>
      </c>
      <c r="W1465" s="42">
        <v>0.03</v>
      </c>
      <c r="X1465" s="42">
        <v>33</v>
      </c>
      <c r="Y1465" s="44">
        <v>2.8</v>
      </c>
      <c r="Z1465" s="87">
        <f>(H1465/H$3)+(I1465/I$3*3)+(J1465/J$3)+(L1465/L$3*2)+(N1465/N$3*2)+(O1465/O$3)+(P1465/P$3*2)+(Q1465/Q$3*2)+(R1465/R$3)</f>
        <v>5.9687169739327581</v>
      </c>
      <c r="AA1465" s="88">
        <f>(T1465/T$3*3)+(U1465/U$3*2)+(V1465/V$3)+(W1465/W$3)+(X1465/X$3)+Y1465</f>
        <v>5.9926468468756511</v>
      </c>
      <c r="AB1465" s="90">
        <f>(Z1465-AA1465)/(Z1465+AA1465)</f>
        <v>-2.0005973650984265E-3</v>
      </c>
      <c r="AD1465" s="100"/>
      <c r="AE1465" s="96"/>
    </row>
    <row r="1466" spans="1:31" x14ac:dyDescent="0.35">
      <c r="A1466" s="2" t="s">
        <v>371</v>
      </c>
      <c r="B1466" s="9">
        <v>39904</v>
      </c>
      <c r="C1466" s="18">
        <v>3.8</v>
      </c>
      <c r="D1466" s="12">
        <v>4.79</v>
      </c>
      <c r="F1466" s="12">
        <v>2.2000000000000002</v>
      </c>
      <c r="H1466" s="23">
        <f>10^-(D1466)</f>
        <v>1.6218100973589292E-5</v>
      </c>
      <c r="I1466" s="32">
        <v>0.77</v>
      </c>
      <c r="J1466" s="25">
        <v>0.01</v>
      </c>
      <c r="K1466" s="36"/>
      <c r="L1466" s="25">
        <v>19.899999999999999</v>
      </c>
      <c r="M1466" s="36"/>
      <c r="N1466" s="25">
        <v>0.15</v>
      </c>
      <c r="O1466" s="25">
        <v>19.5</v>
      </c>
      <c r="P1466" s="25">
        <v>11.3</v>
      </c>
      <c r="Q1466" s="25">
        <v>0.02</v>
      </c>
      <c r="R1466" s="25">
        <v>8.66</v>
      </c>
      <c r="S1466" s="36"/>
      <c r="T1466" s="51">
        <v>0.01</v>
      </c>
      <c r="U1466" s="42">
        <v>38.799999999999997</v>
      </c>
      <c r="V1466" s="42">
        <v>54.89</v>
      </c>
      <c r="W1466" s="42">
        <v>3.2799999999999999E-3</v>
      </c>
      <c r="X1466" s="42">
        <v>40</v>
      </c>
      <c r="Y1466" s="44">
        <v>0.08</v>
      </c>
      <c r="Z1466" s="87">
        <f>(H1466/H$3)+(I1466/I$3*3)+(J1466/J$3)+(L1466/L$3*2)+(N1466/N$3*2)+(O1466/O$3)+(P1466/P$3*2)+(Q1466/Q$3*2)+(R1466/R$3)</f>
        <v>2.8903696403812771</v>
      </c>
      <c r="AA1466" s="88">
        <f>(T1466/T$3*3)+(U1466/U$3*2)+(V1466/V$3)+(W1466/W$3)+(X1466/X$3)+Y1466</f>
        <v>2.9018039157314615</v>
      </c>
      <c r="AB1466" s="90">
        <f>(Z1466-AA1466)/(Z1466+AA1466)</f>
        <v>-1.9740905964596447E-3</v>
      </c>
      <c r="AD1466" s="100"/>
      <c r="AE1466" s="95">
        <v>3.26</v>
      </c>
    </row>
    <row r="1467" spans="1:31" x14ac:dyDescent="0.35">
      <c r="A1467" s="2" t="s">
        <v>358</v>
      </c>
      <c r="B1467" s="9">
        <v>40337</v>
      </c>
      <c r="C1467" s="19">
        <v>1.48</v>
      </c>
      <c r="D1467" s="12">
        <v>5.38</v>
      </c>
      <c r="F1467" s="12">
        <v>4.5</v>
      </c>
      <c r="H1467" s="23">
        <f>10^-(D1467)</f>
        <v>4.168693834703354E-6</v>
      </c>
      <c r="I1467" s="24">
        <v>7.0000000000000001E-3</v>
      </c>
      <c r="J1467" s="25">
        <v>0.01</v>
      </c>
      <c r="K1467" s="36"/>
      <c r="L1467" s="25">
        <v>15</v>
      </c>
      <c r="M1467" s="36"/>
      <c r="N1467" s="25">
        <v>0.21</v>
      </c>
      <c r="O1467" s="25">
        <v>3.97</v>
      </c>
      <c r="P1467" s="25">
        <v>5.08</v>
      </c>
      <c r="Q1467" s="25">
        <v>0.16</v>
      </c>
      <c r="R1467" s="25">
        <v>19.100000000000001</v>
      </c>
      <c r="S1467" s="36"/>
      <c r="T1467" s="50">
        <v>0.08</v>
      </c>
      <c r="U1467" s="42">
        <v>44.1</v>
      </c>
      <c r="V1467" s="42">
        <v>18.68</v>
      </c>
      <c r="W1467" s="42">
        <v>0.01</v>
      </c>
      <c r="X1467" s="42">
        <v>17</v>
      </c>
      <c r="Y1467" s="44">
        <v>0.42</v>
      </c>
      <c r="Z1467" s="87">
        <f>(H1467/H$3)+(I1467/I$3*3)+(J1467/J$3)+(L1467/L$3*2)+(N1467/N$3*2)+(O1467/O$3)+(P1467/P$3*2)+(Q1467/Q$3*2)+(R1467/R$3)</f>
        <v>2.1134512829806678</v>
      </c>
      <c r="AA1467" s="88">
        <f>(T1467/T$3*3)+(U1467/U$3*2)+(V1467/V$3)+(W1467/W$3)+(X1467/X$3)+Y1467</f>
        <v>2.1216640540488112</v>
      </c>
      <c r="AB1467" s="90">
        <f>(Z1467-AA1467)/(Z1467+AA1467)</f>
        <v>-1.9392083602388743E-3</v>
      </c>
      <c r="AC1467" s="19">
        <v>2.17</v>
      </c>
      <c r="AD1467" s="99">
        <v>2.12</v>
      </c>
      <c r="AE1467" s="95">
        <v>2.17</v>
      </c>
    </row>
    <row r="1468" spans="1:31" x14ac:dyDescent="0.35">
      <c r="A1468" s="2" t="s">
        <v>366</v>
      </c>
      <c r="B1468" s="9">
        <v>37944</v>
      </c>
      <c r="C1468" s="18">
        <v>0.92</v>
      </c>
      <c r="D1468" s="12">
        <v>6.08</v>
      </c>
      <c r="F1468" s="12">
        <v>18</v>
      </c>
      <c r="H1468" s="23">
        <f>10^-(D1468)</f>
        <v>8.3176377110266907E-7</v>
      </c>
      <c r="I1468" s="32">
        <v>0.02</v>
      </c>
      <c r="J1468" s="25">
        <v>0.03</v>
      </c>
      <c r="K1468" s="30">
        <v>2.6</v>
      </c>
      <c r="L1468" s="25">
        <v>19.899999999999999</v>
      </c>
      <c r="M1468" s="30">
        <v>0.9</v>
      </c>
      <c r="N1468" s="25">
        <v>0.13</v>
      </c>
      <c r="O1468" s="25">
        <v>9.36</v>
      </c>
      <c r="P1468" s="25">
        <v>2.34</v>
      </c>
      <c r="Q1468" s="25">
        <v>0.06</v>
      </c>
      <c r="R1468" s="25">
        <v>10.1</v>
      </c>
      <c r="S1468" s="31">
        <v>3.6</v>
      </c>
      <c r="T1468" s="51">
        <v>0.02</v>
      </c>
      <c r="U1468" s="42">
        <v>26.7</v>
      </c>
      <c r="V1468" s="42">
        <v>3.02</v>
      </c>
      <c r="W1468" s="42">
        <v>0.05</v>
      </c>
      <c r="X1468" s="42">
        <v>19</v>
      </c>
      <c r="Y1468" s="44">
        <v>0.74</v>
      </c>
      <c r="Z1468" s="87">
        <f>(H1468/H$3)+(I1468/I$3*3)+(J1468/J$3)+(L1468/L$3*2)+(N1468/N$3*2)+(O1468/O$3)+(P1468/P$3*2)+(Q1468/Q$3*2)+(R1468/R$3)</f>
        <v>1.8749658700823315</v>
      </c>
      <c r="AA1468" s="88">
        <f>(T1468/T$3*3)+(U1468/U$3*2)+(V1468/V$3)+(W1468/W$3)+(X1468/X$3)+Y1468</f>
        <v>1.8822392584792094</v>
      </c>
      <c r="AB1468" s="90">
        <f>(Z1468-AA1468)/(Z1468+AA1468)</f>
        <v>-1.9358507582103981E-3</v>
      </c>
      <c r="AD1468" s="100"/>
      <c r="AE1468" s="96"/>
    </row>
    <row r="1469" spans="1:31" x14ac:dyDescent="0.35">
      <c r="A1469" s="2" t="s">
        <v>127</v>
      </c>
      <c r="B1469" s="9">
        <v>31628</v>
      </c>
      <c r="C1469" s="18">
        <v>9.0399999999999991</v>
      </c>
      <c r="D1469" s="12">
        <v>7.1</v>
      </c>
      <c r="F1469" s="15"/>
      <c r="H1469" s="23">
        <f>10^-(D1469)</f>
        <v>7.943282347242818E-8</v>
      </c>
      <c r="I1469" s="32">
        <v>0.06</v>
      </c>
      <c r="J1469" s="25">
        <v>0.8</v>
      </c>
      <c r="K1469" s="36"/>
      <c r="L1469" s="25">
        <v>57</v>
      </c>
      <c r="M1469" s="36"/>
      <c r="N1469" s="25">
        <v>1.65</v>
      </c>
      <c r="O1469" s="25">
        <v>4.75</v>
      </c>
      <c r="P1469" s="25">
        <v>33.5</v>
      </c>
      <c r="Q1469" s="25">
        <v>0.02</v>
      </c>
      <c r="R1469" s="25">
        <v>34.799999999999997</v>
      </c>
      <c r="S1469" s="34"/>
      <c r="T1469" s="51">
        <v>0.01</v>
      </c>
      <c r="U1469" s="42">
        <v>20</v>
      </c>
      <c r="V1469" s="42">
        <v>0.44</v>
      </c>
      <c r="W1469" s="42">
        <v>9.8519999999999996E-3</v>
      </c>
      <c r="X1469" s="42">
        <v>33</v>
      </c>
      <c r="Y1469" s="44">
        <v>6.02</v>
      </c>
      <c r="Z1469" s="87">
        <f>(H1469/H$3)+(I1469/I$3*3)+(J1469/J$3)+(L1469/L$3*2)+(N1469/N$3*2)+(O1469/O$3)+(P1469/P$3*2)+(Q1469/Q$3*2)+(R1469/R$3)</f>
        <v>7.3464948637575143</v>
      </c>
      <c r="AA1469" s="88">
        <f>(T1469/T$3*3)+(U1469/U$3*2)+(V1469/V$3)+(W1469/W$3)+(X1469/X$3)+Y1469</f>
        <v>7.3748784813889765</v>
      </c>
      <c r="AB1469" s="90">
        <f>(Z1469-AA1469)/(Z1469+AA1469)</f>
        <v>-1.9280550099505544E-3</v>
      </c>
      <c r="AD1469" s="100"/>
      <c r="AE1469" s="96"/>
    </row>
    <row r="1470" spans="1:31" x14ac:dyDescent="0.35">
      <c r="A1470" s="2" t="s">
        <v>371</v>
      </c>
      <c r="B1470" s="9">
        <v>35878</v>
      </c>
      <c r="C1470" s="18">
        <v>4.34</v>
      </c>
      <c r="D1470" s="12">
        <v>4.88</v>
      </c>
      <c r="F1470" s="12">
        <v>1.4</v>
      </c>
      <c r="H1470" s="23">
        <f>10^-(D1470)</f>
        <v>1.3182567385564052E-5</v>
      </c>
      <c r="I1470" s="32">
        <v>0.92</v>
      </c>
      <c r="J1470" s="25">
        <v>0.01</v>
      </c>
      <c r="K1470" s="36"/>
      <c r="L1470" s="25">
        <v>20</v>
      </c>
      <c r="M1470" s="36"/>
      <c r="N1470" s="25">
        <v>0.01</v>
      </c>
      <c r="O1470" s="25">
        <v>13</v>
      </c>
      <c r="P1470" s="25">
        <v>10</v>
      </c>
      <c r="Q1470" s="25">
        <v>0.03</v>
      </c>
      <c r="R1470" s="25">
        <v>9.8000000000000007</v>
      </c>
      <c r="S1470" s="34"/>
      <c r="T1470" s="51">
        <v>0.01</v>
      </c>
      <c r="U1470" s="42">
        <v>28</v>
      </c>
      <c r="V1470" s="42">
        <v>73.44</v>
      </c>
      <c r="W1470" s="42">
        <v>3.284E-3</v>
      </c>
      <c r="X1470" s="42">
        <v>30</v>
      </c>
      <c r="Y1470" s="44">
        <v>0.08</v>
      </c>
      <c r="Z1470" s="87">
        <f>(H1470/H$3)+(I1470/I$3*3)+(J1470/J$3)+(L1470/L$3*2)+(N1470/N$3*2)+(O1470/O$3)+(P1470/P$3*2)+(Q1470/Q$3*2)+(R1470/R$3)</f>
        <v>2.6837807469636283</v>
      </c>
      <c r="AA1470" s="88">
        <f>(T1470/T$3*3)+(U1470/U$3*2)+(V1470/V$3)+(W1470/W$3)+(X1470/X$3)+Y1470</f>
        <v>2.6940740469247362</v>
      </c>
      <c r="AB1470" s="90">
        <f>(Z1470-AA1470)/(Z1470+AA1470)</f>
        <v>-1.9140159702351219E-3</v>
      </c>
      <c r="AE1470" s="96"/>
    </row>
    <row r="1471" spans="1:31" x14ac:dyDescent="0.35">
      <c r="A1471" s="2" t="s">
        <v>342</v>
      </c>
      <c r="B1471" s="9">
        <v>36090</v>
      </c>
      <c r="C1471" s="19">
        <v>9.18</v>
      </c>
      <c r="D1471" s="12">
        <v>4.4000000000000004</v>
      </c>
      <c r="F1471" s="12">
        <v>1</v>
      </c>
      <c r="H1471" s="23">
        <f>10^-(D1471)</f>
        <v>3.9810717055349634E-5</v>
      </c>
      <c r="I1471" s="24">
        <v>0.22</v>
      </c>
      <c r="J1471" s="25">
        <v>0.01</v>
      </c>
      <c r="K1471" s="33"/>
      <c r="L1471" s="25">
        <v>11</v>
      </c>
      <c r="M1471" s="33"/>
      <c r="N1471" s="25">
        <v>0.01</v>
      </c>
      <c r="O1471" s="25">
        <v>1.8</v>
      </c>
      <c r="P1471" s="25">
        <v>5.8</v>
      </c>
      <c r="Q1471" s="25">
        <v>7.0000000000000007E-2</v>
      </c>
      <c r="R1471" s="25">
        <v>30</v>
      </c>
      <c r="S1471" s="34"/>
      <c r="T1471" s="51">
        <v>0.01</v>
      </c>
      <c r="U1471" s="42">
        <v>15.8</v>
      </c>
      <c r="V1471" s="42">
        <v>11.24</v>
      </c>
      <c r="W1471" s="42">
        <v>3.284E-3</v>
      </c>
      <c r="X1471" s="42">
        <v>65</v>
      </c>
      <c r="Y1471" s="44">
        <v>7.0000000000000007E-2</v>
      </c>
      <c r="Z1471" s="87">
        <f>(H1471/H$3)+(I1471/I$3*3)+(J1471/J$3)+(L1471/L$3*2)+(N1471/N$3*2)+(O1471/O$3)+(P1471/P$3*2)+(Q1471/Q$3*2)+(R1471/R$3)</f>
        <v>2.4049873383153697</v>
      </c>
      <c r="AA1471" s="88">
        <f>(T1471/T$3*3)+(U1471/U$3*2)+(V1471/V$3)+(W1471/W$3)+(X1471/X$3)+Y1471</f>
        <v>2.4141728335097881</v>
      </c>
      <c r="AB1471" s="90">
        <f>(Z1471-AA1471)/(Z1471+AA1471)</f>
        <v>-1.9060365015715053E-3</v>
      </c>
      <c r="AD1471" s="100"/>
      <c r="AE1471" s="96"/>
    </row>
    <row r="1472" spans="1:31" x14ac:dyDescent="0.35">
      <c r="A1472" s="2" t="s">
        <v>299</v>
      </c>
      <c r="B1472" s="9">
        <v>39940</v>
      </c>
      <c r="C1472" s="18">
        <v>6.16</v>
      </c>
      <c r="D1472" s="12">
        <v>6.38</v>
      </c>
      <c r="F1472" s="12">
        <v>1.1000000000000001</v>
      </c>
      <c r="H1472" s="23">
        <f>10^-(D1472)</f>
        <v>4.1686938347033493E-7</v>
      </c>
      <c r="I1472" s="38"/>
      <c r="J1472" s="25">
        <v>0.01</v>
      </c>
      <c r="K1472" s="33"/>
      <c r="L1472" s="25">
        <v>70.8</v>
      </c>
      <c r="M1472" s="33"/>
      <c r="N1472" s="25">
        <v>0.01</v>
      </c>
      <c r="O1472" s="25">
        <v>8.52</v>
      </c>
      <c r="P1472" s="25">
        <v>7.07</v>
      </c>
      <c r="Q1472" s="25">
        <v>7.0000000000000001E-3</v>
      </c>
      <c r="R1472" s="25">
        <v>20.6</v>
      </c>
      <c r="S1472" s="34"/>
      <c r="T1472" s="51">
        <v>0.08</v>
      </c>
      <c r="U1472" s="42">
        <v>33</v>
      </c>
      <c r="V1472" s="42">
        <v>76.58</v>
      </c>
      <c r="W1472" s="42">
        <v>4.9300000000000004E-3</v>
      </c>
      <c r="X1472" s="42">
        <v>42</v>
      </c>
      <c r="Y1472" s="44">
        <v>2.14</v>
      </c>
      <c r="Z1472" s="87">
        <f>(H1472/H$3)+(I1472/I$3*3)+(J1472/J$3)+(L1472/L$3*2)+(N1472/N$3*2)+(O1472/O$3)+(P1472/P$3*2)+(Q1472/Q$3*2)+(R1472/R$3)</f>
        <v>5.2297012407264889</v>
      </c>
      <c r="AA1472" s="88">
        <f>(T1472/T$3*3)+(U1472/U$3*2)+(V1472/V$3)+(W1472/W$3)+(X1472/X$3)+Y1472</f>
        <v>5.2495619191002731</v>
      </c>
      <c r="AB1472" s="90">
        <f>(Z1472-AA1472)/(Z1472+AA1472)</f>
        <v>-1.8952361507555246E-3</v>
      </c>
      <c r="AD1472" s="100"/>
      <c r="AE1472" s="95">
        <v>0.34</v>
      </c>
    </row>
    <row r="1473" spans="1:31" x14ac:dyDescent="0.35">
      <c r="A1473" s="2" t="s">
        <v>112</v>
      </c>
      <c r="B1473" s="9">
        <v>39006</v>
      </c>
      <c r="C1473" s="18">
        <v>15.84</v>
      </c>
      <c r="D1473" s="12">
        <v>7.2</v>
      </c>
      <c r="F1473" s="12">
        <v>1.5</v>
      </c>
      <c r="H1473" s="23">
        <f>10^-(D1473)</f>
        <v>6.3095734448019177E-8</v>
      </c>
      <c r="I1473" s="32">
        <v>0.01</v>
      </c>
      <c r="J1473" s="25">
        <v>0.34</v>
      </c>
      <c r="K1473" s="33"/>
      <c r="L1473" s="25">
        <v>81.900000000000006</v>
      </c>
      <c r="M1473" s="33"/>
      <c r="N1473" s="25">
        <v>1.7</v>
      </c>
      <c r="O1473" s="25">
        <v>1.88</v>
      </c>
      <c r="P1473" s="25">
        <v>6.23</v>
      </c>
      <c r="Q1473" s="25">
        <v>0.22</v>
      </c>
      <c r="R1473" s="25">
        <v>12.4</v>
      </c>
      <c r="S1473" s="34"/>
      <c r="T1473" s="51">
        <v>0.03</v>
      </c>
      <c r="U1473" s="42">
        <v>18.5</v>
      </c>
      <c r="V1473" s="42">
        <v>0.22</v>
      </c>
      <c r="W1473" s="42">
        <v>3.2845000000000001E-3</v>
      </c>
      <c r="X1473" s="42">
        <v>19</v>
      </c>
      <c r="Y1473" s="43">
        <v>4.37</v>
      </c>
      <c r="Z1473" s="87">
        <f>(H1473/H$3)+(I1473/I$3*3)+(J1473/J$3)+(L1473/L$3*2)+(N1473/N$3*2)+(O1473/O$3)+(P1473/P$3*2)+(Q1473/Q$3*2)+(R1473/R$3)</f>
        <v>5.2757063808682574</v>
      </c>
      <c r="AA1473" s="88">
        <f>(T1473/T$3*3)+(U1473/U$3*2)+(V1473/V$3)+(W1473/W$3)+(X1473/X$3)+Y1473</f>
        <v>5.2956694449126953</v>
      </c>
      <c r="AB1473" s="90">
        <f>(Z1473-AA1473)/(Z1473+AA1473)</f>
        <v>-1.8884073722696517E-3</v>
      </c>
      <c r="AC1473" s="19">
        <v>5.2</v>
      </c>
      <c r="AD1473" s="13">
        <v>5.29</v>
      </c>
      <c r="AE1473" s="95">
        <v>-1.62</v>
      </c>
    </row>
    <row r="1474" spans="1:31" x14ac:dyDescent="0.35">
      <c r="A1474" s="2" t="s">
        <v>402</v>
      </c>
      <c r="B1474" s="9">
        <v>41793</v>
      </c>
      <c r="C1474" s="18">
        <v>2.89</v>
      </c>
      <c r="D1474" s="12">
        <v>6.45</v>
      </c>
      <c r="F1474" s="12">
        <v>4.3</v>
      </c>
      <c r="H1474" s="23">
        <f>10^-(D1474)</f>
        <v>3.5481338923357463E-7</v>
      </c>
      <c r="I1474" s="28"/>
      <c r="J1474" s="25">
        <v>0.05</v>
      </c>
      <c r="K1474" s="36"/>
      <c r="L1474" s="25">
        <v>42.9</v>
      </c>
      <c r="M1474" s="36"/>
      <c r="N1474" s="25">
        <v>1.39</v>
      </c>
      <c r="O1474" s="25">
        <v>13.2</v>
      </c>
      <c r="P1474" s="25">
        <v>6.26</v>
      </c>
      <c r="Q1474" s="25">
        <v>7.0000000000000007E-2</v>
      </c>
      <c r="R1474" s="25">
        <v>6.81</v>
      </c>
      <c r="S1474" s="36"/>
      <c r="T1474" s="51">
        <v>0.01</v>
      </c>
      <c r="U1474" s="42">
        <v>78.900000000000006</v>
      </c>
      <c r="V1474" s="42">
        <v>26.73</v>
      </c>
      <c r="W1474" s="42">
        <v>5.2599999999999999E-3</v>
      </c>
      <c r="X1474" s="42">
        <v>15</v>
      </c>
      <c r="Y1474" s="44">
        <v>0.86</v>
      </c>
      <c r="Z1474" s="87">
        <f>(H1474/H$3)+(I1474/I$3*3)+(J1474/J$3)+(L1474/L$3*2)+(N1474/N$3*2)+(O1474/O$3)+(P1474/P$3*2)+(Q1474/Q$3*2)+(R1474/R$3)</f>
        <v>3.3446471673882963</v>
      </c>
      <c r="AA1474" s="88">
        <f>(T1474/T$3*3)+(U1474/U$3*2)+(V1474/V$3)+(W1474/W$3)+(X1474/X$3)+Y1474</f>
        <v>3.3572427455857268</v>
      </c>
      <c r="AB1474" s="90">
        <f>(Z1474-AA1474)/(Z1474+AA1474)</f>
        <v>-1.8794069077510576E-3</v>
      </c>
      <c r="AC1474" s="19">
        <v>3.42</v>
      </c>
      <c r="AD1474" s="99">
        <v>3.36</v>
      </c>
      <c r="AE1474" s="95">
        <v>1.7</v>
      </c>
    </row>
    <row r="1475" spans="1:31" x14ac:dyDescent="0.35">
      <c r="A1475" s="2" t="s">
        <v>295</v>
      </c>
      <c r="B1475" s="9">
        <v>39967</v>
      </c>
      <c r="C1475" s="18">
        <v>4.17</v>
      </c>
      <c r="D1475" s="12">
        <v>7.39</v>
      </c>
      <c r="F1475" s="12">
        <v>1</v>
      </c>
      <c r="H1475" s="23">
        <f>10^-(D1475)</f>
        <v>4.0738027780411254E-8</v>
      </c>
      <c r="I1475" s="28"/>
      <c r="J1475" s="25">
        <v>0.01</v>
      </c>
      <c r="K1475" s="36"/>
      <c r="L1475" s="25">
        <v>89</v>
      </c>
      <c r="M1475" s="36"/>
      <c r="N1475" s="25">
        <v>0.04</v>
      </c>
      <c r="O1475" s="25">
        <v>1.04</v>
      </c>
      <c r="P1475" s="25">
        <v>4.67</v>
      </c>
      <c r="Q1475" s="25">
        <v>1E-3</v>
      </c>
      <c r="R1475" s="25">
        <v>8.9600000000000009</v>
      </c>
      <c r="S1475" s="36"/>
      <c r="T1475" s="51">
        <v>0.1</v>
      </c>
      <c r="U1475" s="42">
        <v>18.399999999999999</v>
      </c>
      <c r="V1475" s="42">
        <v>61.08</v>
      </c>
      <c r="W1475" s="42">
        <v>6.5700000000000003E-3</v>
      </c>
      <c r="X1475" s="42">
        <v>27</v>
      </c>
      <c r="Y1475" s="44">
        <v>3.13</v>
      </c>
      <c r="Z1475" s="87">
        <f>(H1475/H$3)+(I1475/I$3*3)+(J1475/J$3)+(L1475/L$3*2)+(N1475/N$3*2)+(O1475/O$3)+(P1475/P$3*2)+(Q1475/Q$3*2)+(R1475/R$3)</f>
        <v>5.2436793363327281</v>
      </c>
      <c r="AA1475" s="88">
        <f>(T1475/T$3*3)+(U1475/U$3*2)+(V1475/V$3)+(W1475/W$3)+(X1475/X$3)+Y1475</f>
        <v>5.2631531389926902</v>
      </c>
      <c r="AB1475" s="90">
        <f>(Z1475-AA1475)/(Z1475+AA1475)</f>
        <v>-1.853441815665666E-3</v>
      </c>
      <c r="AD1475" s="100"/>
      <c r="AE1475" s="95">
        <v>0.35</v>
      </c>
    </row>
    <row r="1476" spans="1:31" x14ac:dyDescent="0.35">
      <c r="A1476" s="2" t="s">
        <v>269</v>
      </c>
      <c r="B1476" s="9">
        <v>41038</v>
      </c>
      <c r="C1476" s="18">
        <v>4.41</v>
      </c>
      <c r="D1476" s="12">
        <v>7.27</v>
      </c>
      <c r="F1476" s="12">
        <v>1.7</v>
      </c>
      <c r="H1476" s="23">
        <f>10^-(D1476)</f>
        <v>5.3703179637025192E-8</v>
      </c>
      <c r="I1476" s="32">
        <v>5.0000000000000001E-3</v>
      </c>
      <c r="J1476" s="25">
        <v>0.01</v>
      </c>
      <c r="K1476" s="33"/>
      <c r="L1476" s="25">
        <v>118</v>
      </c>
      <c r="M1476" s="33"/>
      <c r="N1476" s="25">
        <v>0.18</v>
      </c>
      <c r="O1476" s="25">
        <v>0.81</v>
      </c>
      <c r="P1476" s="25">
        <v>11.3</v>
      </c>
      <c r="Q1476" s="25">
        <v>3.0000000000000001E-3</v>
      </c>
      <c r="R1476" s="25">
        <v>8.9600000000000009</v>
      </c>
      <c r="S1476" s="34"/>
      <c r="T1476" s="51">
        <v>0.11</v>
      </c>
      <c r="U1476" s="42">
        <v>38</v>
      </c>
      <c r="V1476" s="42">
        <v>98.71</v>
      </c>
      <c r="W1476" s="42">
        <v>3.2799999999999999E-3</v>
      </c>
      <c r="X1476" s="42">
        <v>19</v>
      </c>
      <c r="Y1476" s="44">
        <v>4.34</v>
      </c>
      <c r="Z1476" s="87">
        <f>(H1476/H$3)+(I1476/I$3*3)+(J1476/J$3)+(L1476/L$3*2)+(N1476/N$3*2)+(O1476/O$3)+(P1476/P$3*2)+(Q1476/Q$3*2)+(R1476/R$3)</f>
        <v>7.2359995331430813</v>
      </c>
      <c r="AA1476" s="88">
        <f>(T1476/T$3*3)+(U1476/U$3*2)+(V1476/V$3)+(W1476/W$3)+(X1476/X$3)+Y1476</f>
        <v>7.2626988398897216</v>
      </c>
      <c r="AB1476" s="90">
        <f>(Z1476-AA1476)/(Z1476+AA1476)</f>
        <v>-1.8414968061064259E-3</v>
      </c>
      <c r="AC1476" s="19">
        <v>7.24</v>
      </c>
      <c r="AD1476" s="99">
        <v>7.26</v>
      </c>
      <c r="AE1476" s="95">
        <v>0.3</v>
      </c>
    </row>
    <row r="1477" spans="1:31" x14ac:dyDescent="0.35">
      <c r="A1477" s="2" t="s">
        <v>406</v>
      </c>
      <c r="B1477" s="9">
        <v>42256</v>
      </c>
      <c r="C1477" s="18">
        <v>1.08</v>
      </c>
      <c r="D1477" s="12">
        <v>8.31</v>
      </c>
      <c r="F1477" s="12">
        <v>1.4</v>
      </c>
      <c r="H1477" s="23">
        <f>10^-(D1477)</f>
        <v>4.8977881936844509E-9</v>
      </c>
      <c r="I1477" s="28"/>
      <c r="J1477" s="25">
        <v>1.27</v>
      </c>
      <c r="K1477" s="33"/>
      <c r="L1477" s="25">
        <v>16.7</v>
      </c>
      <c r="M1477" s="33"/>
      <c r="N1477" s="25">
        <v>0.02</v>
      </c>
      <c r="O1477" s="25">
        <v>16.600000000000001</v>
      </c>
      <c r="P1477" s="25">
        <v>17.600000000000001</v>
      </c>
      <c r="Q1477" s="25">
        <v>3.0000000000000001E-3</v>
      </c>
      <c r="R1477" s="25">
        <v>24.8</v>
      </c>
      <c r="S1477" s="34"/>
      <c r="T1477" s="51">
        <v>0.18</v>
      </c>
      <c r="U1477" s="42">
        <v>0.98</v>
      </c>
      <c r="V1477" s="42">
        <v>0.22</v>
      </c>
      <c r="W1477" s="42">
        <v>3.2799999999999999E-3</v>
      </c>
      <c r="X1477" s="42">
        <v>11</v>
      </c>
      <c r="Y1477" s="44">
        <v>3.53</v>
      </c>
      <c r="Z1477" s="87">
        <f>(H1477/H$3)+(I1477/I$3*3)+(J1477/J$3)+(L1477/L$3*2)+(N1477/N$3*2)+(O1477/O$3)+(P1477/P$3*2)+(Q1477/Q$3*2)+(R1477/R$3)</f>
        <v>3.8559604210823064</v>
      </c>
      <c r="AA1477" s="88">
        <f>(T1477/T$3*3)+(U1477/U$3*2)+(V1477/V$3)+(W1477/W$3)+(X1477/X$3)+Y1477</f>
        <v>3.8700036797324509</v>
      </c>
      <c r="AB1477" s="90">
        <f>(Z1477-AA1477)/(Z1477+AA1477)</f>
        <v>-1.8176707096870255E-3</v>
      </c>
      <c r="AC1477" s="19">
        <v>3.86</v>
      </c>
      <c r="AD1477" s="99">
        <v>3.87</v>
      </c>
      <c r="AE1477" s="95">
        <v>0.24</v>
      </c>
    </row>
    <row r="1478" spans="1:31" x14ac:dyDescent="0.35">
      <c r="A1478" s="2" t="s">
        <v>372</v>
      </c>
      <c r="B1478" s="9">
        <v>38673</v>
      </c>
      <c r="C1478" s="18">
        <v>3.02</v>
      </c>
      <c r="D1478" s="12">
        <v>5.4</v>
      </c>
      <c r="F1478" s="12">
        <v>6</v>
      </c>
      <c r="H1478" s="23">
        <f>10^-(D1478)</f>
        <v>3.9810717055349657E-6</v>
      </c>
      <c r="I1478" s="32">
        <v>1E-3</v>
      </c>
      <c r="J1478" s="25">
        <v>0.06</v>
      </c>
      <c r="K1478" s="30">
        <v>1</v>
      </c>
      <c r="L1478" s="25">
        <v>32.6</v>
      </c>
      <c r="M1478" s="29">
        <v>1</v>
      </c>
      <c r="N1478" s="25">
        <v>0.01</v>
      </c>
      <c r="O1478" s="25">
        <v>6.8</v>
      </c>
      <c r="P1478" s="25">
        <v>5.0999999999999996</v>
      </c>
      <c r="Q1478" s="25">
        <v>0.05</v>
      </c>
      <c r="R1478" s="25">
        <v>7.8</v>
      </c>
      <c r="S1478" s="29">
        <v>7</v>
      </c>
      <c r="T1478" s="51">
        <v>0.03</v>
      </c>
      <c r="U1478" s="42">
        <v>29</v>
      </c>
      <c r="V1478" s="42">
        <v>59.76</v>
      </c>
      <c r="W1478" s="42">
        <v>0.03</v>
      </c>
      <c r="X1478" s="42">
        <v>25</v>
      </c>
      <c r="Y1478" s="44">
        <v>0.3</v>
      </c>
      <c r="Z1478" s="87">
        <f>(H1478/H$3)+(I1478/I$3*3)+(J1478/J$3)+(L1478/L$3*2)+(N1478/N$3*2)+(O1478/O$3)+(P1478/P$3*2)+(Q1478/Q$3*2)+(R1478/R$3)</f>
        <v>2.565144694374339</v>
      </c>
      <c r="AA1478" s="88">
        <f>(T1478/T$3*3)+(U1478/U$3*2)+(V1478/V$3)+(W1478/W$3)+(X1478/X$3)+Y1478</f>
        <v>2.5744158765749523</v>
      </c>
      <c r="AB1478" s="90">
        <f>(Z1478-AA1478)/(Z1478+AA1478)</f>
        <v>-1.8038861635404134E-3</v>
      </c>
      <c r="AC1478" s="19">
        <v>2.56</v>
      </c>
      <c r="AD1478" s="99">
        <v>-2.57</v>
      </c>
      <c r="AE1478" s="95">
        <v>-0.3</v>
      </c>
    </row>
    <row r="1479" spans="1:31" x14ac:dyDescent="0.35">
      <c r="A1479" s="2" t="s">
        <v>225</v>
      </c>
      <c r="B1479" s="9">
        <v>37952</v>
      </c>
      <c r="C1479" s="18">
        <v>1.1399999999999999</v>
      </c>
      <c r="D1479" s="12">
        <v>7.09</v>
      </c>
      <c r="F1479" s="12">
        <v>1.4</v>
      </c>
      <c r="H1479" s="23">
        <f>10^-(D1479)</f>
        <v>8.128305161640995E-8</v>
      </c>
      <c r="I1479" s="32">
        <v>5.0000000000000001E-3</v>
      </c>
      <c r="J1479" s="25">
        <v>0.02</v>
      </c>
      <c r="K1479" s="30">
        <v>1</v>
      </c>
      <c r="L1479" s="25">
        <v>128</v>
      </c>
      <c r="M1479" s="29">
        <v>0.2</v>
      </c>
      <c r="N1479" s="25">
        <v>0.36</v>
      </c>
      <c r="O1479" s="25">
        <v>2.37</v>
      </c>
      <c r="P1479" s="25">
        <v>9.4</v>
      </c>
      <c r="Q1479" s="25">
        <v>0.13</v>
      </c>
      <c r="R1479" s="25">
        <v>11.6</v>
      </c>
      <c r="S1479" s="29">
        <v>1.1000000000000001</v>
      </c>
      <c r="T1479" s="51">
        <v>0.02</v>
      </c>
      <c r="U1479" s="42">
        <v>58.2</v>
      </c>
      <c r="V1479" s="42">
        <v>6.72</v>
      </c>
      <c r="W1479" s="42">
        <v>0.03</v>
      </c>
      <c r="X1479" s="42">
        <v>27</v>
      </c>
      <c r="Y1479" s="44">
        <v>5.69</v>
      </c>
      <c r="Z1479" s="87">
        <f>(H1479/H$3)+(I1479/I$3*3)+(J1479/J$3)+(L1479/L$3*2)+(N1479/N$3*2)+(O1479/O$3)+(P1479/P$3*2)+(Q1479/Q$3*2)+(R1479/R$3)</f>
        <v>7.7450421348203395</v>
      </c>
      <c r="AA1479" s="88">
        <f>(T1479/T$3*3)+(U1479/U$3*2)+(V1479/V$3)+(W1479/W$3)+(X1479/X$3)+Y1479</f>
        <v>7.7729236859506452</v>
      </c>
      <c r="AB1479" s="90">
        <f>(Z1479-AA1479)/(Z1479+AA1479)</f>
        <v>-1.796727190427618E-3</v>
      </c>
      <c r="AD1479" s="100"/>
      <c r="AE1479" s="96"/>
    </row>
    <row r="1480" spans="1:31" x14ac:dyDescent="0.35">
      <c r="A1480" s="2" t="s">
        <v>293</v>
      </c>
      <c r="B1480" s="9">
        <v>39602</v>
      </c>
      <c r="C1480" s="18">
        <v>4.8</v>
      </c>
      <c r="D1480" s="12">
        <v>5.3</v>
      </c>
      <c r="F1480" s="12">
        <v>7.4</v>
      </c>
      <c r="H1480" s="23">
        <f>10^-(D1480)</f>
        <v>5.011872336272719E-6</v>
      </c>
      <c r="I1480" s="32">
        <v>1E-3</v>
      </c>
      <c r="J1480" s="25">
        <v>0.01</v>
      </c>
      <c r="K1480" s="30">
        <v>0.2</v>
      </c>
      <c r="L1480" s="25">
        <v>14.2</v>
      </c>
      <c r="M1480" s="30">
        <v>0.6</v>
      </c>
      <c r="N1480" s="25">
        <v>0.01</v>
      </c>
      <c r="O1480" s="25">
        <v>15.1</v>
      </c>
      <c r="P1480" s="25">
        <v>3.65</v>
      </c>
      <c r="Q1480" s="25">
        <v>0.04</v>
      </c>
      <c r="R1480" s="25">
        <v>27.1</v>
      </c>
      <c r="S1480" s="31">
        <v>0.8</v>
      </c>
      <c r="T1480" s="51">
        <v>0.01</v>
      </c>
      <c r="U1480" s="42">
        <v>18.100000000000001</v>
      </c>
      <c r="V1480" s="42">
        <v>29.96</v>
      </c>
      <c r="W1480" s="42">
        <v>3.2799999999999999E-3</v>
      </c>
      <c r="X1480" s="42">
        <v>53</v>
      </c>
      <c r="Y1480" s="44">
        <v>0.23</v>
      </c>
      <c r="Z1480" s="87">
        <f>(H1480/H$3)+(I1480/I$3*3)+(J1480/J$3)+(L1480/L$3*2)+(N1480/N$3*2)+(O1480/O$3)+(P1480/P$3*2)+(Q1480/Q$3*2)+(R1480/R$3)</f>
        <v>2.5763194166483991</v>
      </c>
      <c r="AA1480" s="88">
        <f>(T1480/T$3*3)+(U1480/U$3*2)+(V1480/V$3)+(W1480/W$3)+(X1480/X$3)+Y1480</f>
        <v>2.5854850467824289</v>
      </c>
      <c r="AB1480" s="90">
        <f>(Z1480-AA1480)/(Z1480+AA1480)</f>
        <v>-1.7756639560766536E-3</v>
      </c>
      <c r="AD1480" s="100"/>
      <c r="AE1480" s="95">
        <v>0.31</v>
      </c>
    </row>
    <row r="1481" spans="1:31" x14ac:dyDescent="0.35">
      <c r="A1481" s="2" t="s">
        <v>371</v>
      </c>
      <c r="B1481" s="9">
        <v>36475</v>
      </c>
      <c r="C1481" s="18">
        <v>4.3499999999999996</v>
      </c>
      <c r="D1481" s="13">
        <v>4.66</v>
      </c>
      <c r="F1481" s="12">
        <v>1.9</v>
      </c>
      <c r="H1481" s="23">
        <f>10^-(D1481)</f>
        <v>2.1877616239495489E-5</v>
      </c>
      <c r="I1481" s="32">
        <v>0.51</v>
      </c>
      <c r="J1481" s="25">
        <v>0.01</v>
      </c>
      <c r="K1481" s="33"/>
      <c r="L1481" s="25">
        <v>24</v>
      </c>
      <c r="M1481" s="36"/>
      <c r="N1481" s="25">
        <v>0.02</v>
      </c>
      <c r="O1481" s="25">
        <v>13</v>
      </c>
      <c r="P1481" s="25">
        <v>15</v>
      </c>
      <c r="Q1481" s="25">
        <v>0.03</v>
      </c>
      <c r="R1481" s="25">
        <v>9.6</v>
      </c>
      <c r="S1481" s="36"/>
      <c r="T1481" s="51">
        <v>0.01</v>
      </c>
      <c r="U1481" s="42">
        <v>34.5</v>
      </c>
      <c r="V1481" s="42">
        <v>88.54</v>
      </c>
      <c r="W1481" s="41">
        <v>3.284E-3</v>
      </c>
      <c r="X1481" s="42">
        <v>36</v>
      </c>
      <c r="Y1481" s="44">
        <v>0.09</v>
      </c>
      <c r="Z1481" s="87">
        <f>(H1481/H$3)+(I1481/I$3*3)+(J1481/J$3)+(L1481/L$3*2)+(N1481/N$3*2)+(O1481/O$3)+(P1481/P$3*2)+(Q1481/Q$3*2)+(R1481/R$3)</f>
        <v>3.2408129350415895</v>
      </c>
      <c r="AA1481" s="88">
        <f>(T1481/T$3*3)+(U1481/U$3*2)+(V1481/V$3)+(W1481/W$3)+(X1481/X$3)+Y1481</f>
        <v>3.2521928995803124</v>
      </c>
      <c r="AB1481" s="90">
        <f>(Z1481-AA1481)/(Z1481+AA1481)</f>
        <v>-1.7526496708262379E-3</v>
      </c>
    </row>
    <row r="1482" spans="1:31" x14ac:dyDescent="0.35">
      <c r="A1482" s="2" t="s">
        <v>421</v>
      </c>
      <c r="B1482" s="9">
        <v>41792</v>
      </c>
      <c r="C1482" s="19">
        <v>4.1100000000000003</v>
      </c>
      <c r="D1482" s="12">
        <v>7.49</v>
      </c>
      <c r="E1482" s="16"/>
      <c r="F1482" s="12">
        <v>1.7</v>
      </c>
      <c r="H1482" s="23">
        <f>10^-(D1482)</f>
        <v>3.2359365692962729E-8</v>
      </c>
      <c r="I1482" s="24">
        <v>2E-3</v>
      </c>
      <c r="J1482" s="25">
        <v>0.01</v>
      </c>
      <c r="K1482" s="33"/>
      <c r="L1482" s="25">
        <v>74.900000000000006</v>
      </c>
      <c r="M1482" s="33"/>
      <c r="N1482" s="25">
        <v>7.0000000000000001E-3</v>
      </c>
      <c r="O1482" s="25">
        <v>6.46</v>
      </c>
      <c r="P1482" s="25">
        <v>5.78</v>
      </c>
      <c r="Q1482" s="25">
        <v>3.0000000000000001E-3</v>
      </c>
      <c r="R1482" s="25">
        <v>7.94</v>
      </c>
      <c r="S1482" s="34"/>
      <c r="T1482" s="51">
        <v>0.1</v>
      </c>
      <c r="U1482" s="42">
        <v>22.6</v>
      </c>
      <c r="V1482" s="42">
        <v>85.87</v>
      </c>
      <c r="W1482" s="42">
        <v>8.8699999999999994E-3</v>
      </c>
      <c r="X1482" s="42">
        <v>21</v>
      </c>
      <c r="Y1482" s="44">
        <v>2.29</v>
      </c>
      <c r="Z1482" s="87">
        <f>(H1482/H$3)+(I1482/I$3*3)+(J1482/J$3)+(L1482/L$3*2)+(N1482/N$3*2)+(O1482/O$3)+(P1482/P$3*2)+(Q1482/Q$3*2)+(R1482/R$3)</f>
        <v>4.7247722243947079</v>
      </c>
      <c r="AA1482" s="88">
        <f>(T1482/T$3*3)+(U1482/U$3*2)+(V1482/V$3)+(W1482/W$3)+(X1482/X$3)+Y1482</f>
        <v>4.7412256248100686</v>
      </c>
      <c r="AB1482" s="90">
        <f>(Z1482-AA1482)/(Z1482+AA1482)</f>
        <v>-1.7381580555443422E-3</v>
      </c>
      <c r="AC1482" s="19">
        <v>4.7300000000000004</v>
      </c>
      <c r="AD1482" s="99">
        <v>4.74</v>
      </c>
      <c r="AE1482" s="95">
        <v>0.28000000000000003</v>
      </c>
    </row>
    <row r="1483" spans="1:31" x14ac:dyDescent="0.35">
      <c r="A1483" s="2" t="s">
        <v>270</v>
      </c>
      <c r="B1483" s="9">
        <v>39589</v>
      </c>
      <c r="C1483" s="18">
        <v>27.18</v>
      </c>
      <c r="D1483" s="12">
        <v>7.33</v>
      </c>
      <c r="F1483" s="12">
        <v>1</v>
      </c>
      <c r="H1483" s="23">
        <f>10^-(D1483)</f>
        <v>4.6773514128719769E-8</v>
      </c>
      <c r="I1483" s="24">
        <v>0.02</v>
      </c>
      <c r="J1483" s="25">
        <v>0.01</v>
      </c>
      <c r="K1483" s="30">
        <v>0.4</v>
      </c>
      <c r="L1483" s="25">
        <v>117</v>
      </c>
      <c r="M1483" s="30">
        <v>0.9</v>
      </c>
      <c r="N1483" s="25">
        <v>0.11</v>
      </c>
      <c r="O1483" s="25">
        <v>0.73</v>
      </c>
      <c r="P1483" s="25">
        <v>7.36</v>
      </c>
      <c r="Q1483" s="25">
        <v>6.0000000000000001E-3</v>
      </c>
      <c r="R1483" s="25">
        <v>10.8</v>
      </c>
      <c r="S1483" s="31">
        <v>0.8</v>
      </c>
      <c r="T1483" s="51">
        <v>7.0000000000000007E-2</v>
      </c>
      <c r="U1483" s="42">
        <v>63.3</v>
      </c>
      <c r="V1483" s="42">
        <v>56.66</v>
      </c>
      <c r="W1483" s="42">
        <v>8.5400000000000007E-3</v>
      </c>
      <c r="X1483" s="42">
        <v>34</v>
      </c>
      <c r="Y1483" s="44">
        <v>3.77</v>
      </c>
      <c r="Z1483" s="87">
        <f>(H1483/H$3)+(I1483/I$3*3)+(J1483/J$3)+(L1483/L$3*2)+(N1483/N$3*2)+(O1483/O$3)+(P1483/P$3*2)+(Q1483/Q$3*2)+(R1483/R$3)</f>
        <v>6.9392120445350933</v>
      </c>
      <c r="AA1483" s="88">
        <f>(T1483/T$3*3)+(U1483/U$3*2)+(V1483/V$3)+(W1483/W$3)+(X1483/X$3)+Y1483</f>
        <v>6.9631542767880985</v>
      </c>
      <c r="AB1483" s="90">
        <f>(Z1483-AA1483)/(Z1483+AA1483)</f>
        <v>-1.7221695716852913E-3</v>
      </c>
      <c r="AD1483" s="100"/>
      <c r="AE1483" s="95">
        <v>0.41</v>
      </c>
    </row>
    <row r="1484" spans="1:31" x14ac:dyDescent="0.35">
      <c r="A1484" s="2" t="s">
        <v>309</v>
      </c>
      <c r="B1484" s="9">
        <v>38841</v>
      </c>
      <c r="C1484" s="20"/>
      <c r="D1484" s="12">
        <v>7.53</v>
      </c>
      <c r="E1484" s="16"/>
      <c r="F1484" s="12">
        <v>1.7</v>
      </c>
      <c r="H1484" s="23">
        <f>10^-(D1484)</f>
        <v>2.9512092266663779E-8</v>
      </c>
      <c r="I1484" s="32">
        <v>2.3E-3</v>
      </c>
      <c r="J1484" s="25">
        <v>7.0000000000000007E-2</v>
      </c>
      <c r="K1484" s="29">
        <v>5</v>
      </c>
      <c r="L1484" s="25">
        <v>99.11</v>
      </c>
      <c r="M1484" s="29">
        <v>5</v>
      </c>
      <c r="N1484" s="25">
        <v>2.68</v>
      </c>
      <c r="O1484" s="25">
        <v>2.36</v>
      </c>
      <c r="P1484" s="25">
        <v>7.47</v>
      </c>
      <c r="Q1484" s="25">
        <v>0.5</v>
      </c>
      <c r="R1484" s="25">
        <v>12.5</v>
      </c>
      <c r="S1484" s="29">
        <v>10</v>
      </c>
      <c r="T1484" s="51">
        <v>0.09</v>
      </c>
      <c r="U1484" s="42">
        <v>110</v>
      </c>
      <c r="V1484" s="42">
        <v>20.23</v>
      </c>
      <c r="W1484" s="42">
        <v>0.06</v>
      </c>
      <c r="X1484" s="42">
        <v>26</v>
      </c>
      <c r="Y1484" s="44">
        <v>2.95</v>
      </c>
      <c r="Z1484" s="87">
        <f>(H1484/H$3)+(I1484/I$3*3)+(J1484/J$3)+(L1484/L$3*2)+(N1484/N$3*2)+(O1484/O$3)+(P1484/P$3*2)+(Q1484/Q$3*2)+(R1484/R$3)</f>
        <v>6.2825610957144722</v>
      </c>
      <c r="AA1484" s="88">
        <f>(T1484/T$3*3)+(U1484/U$3*2)+(V1484/V$3)+(W1484/W$3)+(X1484/X$3)+Y1484</f>
        <v>6.3038619132196834</v>
      </c>
      <c r="AB1484" s="90">
        <f>(Z1484-AA1484)/(Z1484+AA1484)</f>
        <v>-1.6923646607214242E-3</v>
      </c>
      <c r="AC1484" s="19">
        <v>6.28</v>
      </c>
      <c r="AD1484" s="99">
        <v>6.28</v>
      </c>
      <c r="AE1484" s="95">
        <v>0</v>
      </c>
    </row>
    <row r="1485" spans="1:31" x14ac:dyDescent="0.35">
      <c r="A1485" s="2" t="s">
        <v>156</v>
      </c>
      <c r="B1485" s="9">
        <v>40161</v>
      </c>
      <c r="C1485" s="18">
        <v>2.5499999999999998</v>
      </c>
      <c r="D1485" s="12">
        <v>7.04</v>
      </c>
      <c r="F1485" s="12">
        <v>5.2</v>
      </c>
      <c r="H1485" s="23">
        <f>10^-(D1485)</f>
        <v>9.120108393559095E-8</v>
      </c>
      <c r="I1485" s="32">
        <v>5.0000000000000001E-3</v>
      </c>
      <c r="J1485" s="25">
        <v>0.4</v>
      </c>
      <c r="K1485" s="36"/>
      <c r="L1485" s="25">
        <v>110</v>
      </c>
      <c r="M1485" s="36"/>
      <c r="N1485" s="25">
        <v>6.62</v>
      </c>
      <c r="O1485" s="25">
        <v>1.2</v>
      </c>
      <c r="P1485" s="25">
        <v>4.49</v>
      </c>
      <c r="Q1485" s="25">
        <v>0.43</v>
      </c>
      <c r="R1485" s="25">
        <v>25.7</v>
      </c>
      <c r="S1485" s="36"/>
      <c r="T1485" s="51">
        <v>0.01</v>
      </c>
      <c r="U1485" s="42">
        <v>69</v>
      </c>
      <c r="V1485" s="42">
        <v>0.22</v>
      </c>
      <c r="W1485" s="42">
        <v>0.02</v>
      </c>
      <c r="X1485" s="42">
        <v>69</v>
      </c>
      <c r="Y1485" s="44">
        <v>3.92</v>
      </c>
      <c r="Z1485" s="87">
        <f>(H1485/H$3)+(I1485/I$3*3)+(J1485/J$3)+(L1485/L$3*2)+(N1485/N$3*2)+(O1485/O$3)+(P1485/P$3*2)+(Q1485/Q$3*2)+(R1485/R$3)</f>
        <v>7.2824804257555673</v>
      </c>
      <c r="AA1485" s="88">
        <f>(T1485/T$3*3)+(U1485/U$3*2)+(V1485/V$3)+(W1485/W$3)+(X1485/X$3)+Y1485</f>
        <v>7.307155030638576</v>
      </c>
      <c r="AB1485" s="90">
        <f>(Z1485-AA1485)/(Z1485+AA1485)</f>
        <v>-1.6912420434874273E-3</v>
      </c>
      <c r="AD1485" s="100"/>
      <c r="AE1485" s="95">
        <v>1.33</v>
      </c>
    </row>
    <row r="1486" spans="1:31" x14ac:dyDescent="0.35">
      <c r="A1486" s="2" t="s">
        <v>83</v>
      </c>
      <c r="B1486" s="9">
        <v>41927</v>
      </c>
      <c r="C1486" s="18">
        <v>12.34</v>
      </c>
      <c r="D1486" s="12">
        <v>7.57</v>
      </c>
      <c r="F1486" s="12">
        <v>1.1000000000000001</v>
      </c>
      <c r="H1486" s="23">
        <f>10^-(D1486)</f>
        <v>2.6915348039269097E-8</v>
      </c>
      <c r="I1486" s="32">
        <v>3.0000000000000001E-3</v>
      </c>
      <c r="J1486" s="25">
        <v>0.02</v>
      </c>
      <c r="K1486" s="36"/>
      <c r="L1486" s="25">
        <v>91.6</v>
      </c>
      <c r="M1486" s="36"/>
      <c r="N1486" s="25">
        <v>0.98</v>
      </c>
      <c r="O1486" s="25">
        <v>1.27</v>
      </c>
      <c r="P1486" s="25">
        <v>4.07</v>
      </c>
      <c r="Q1486" s="25">
        <v>0.27</v>
      </c>
      <c r="R1486" s="25">
        <v>17.2</v>
      </c>
      <c r="S1486" s="36"/>
      <c r="T1486" s="51">
        <v>0.01</v>
      </c>
      <c r="U1486" s="42">
        <v>57.2</v>
      </c>
      <c r="V1486" s="42">
        <v>0.22</v>
      </c>
      <c r="W1486" s="42">
        <v>3.2799999999999999E-3</v>
      </c>
      <c r="X1486" s="42">
        <v>35</v>
      </c>
      <c r="Y1486" s="44">
        <v>3.57</v>
      </c>
      <c r="Z1486" s="87">
        <f>(H1486/H$3)+(I1486/I$3*3)+(J1486/J$3)+(L1486/L$3*2)+(N1486/N$3*2)+(O1486/O$3)+(P1486/P$3*2)+(Q1486/Q$3*2)+(R1486/R$3)</f>
        <v>5.7326997254737799</v>
      </c>
      <c r="AA1486" s="88">
        <f>(T1486/T$3*3)+(U1486/U$3*2)+(V1486/V$3)+(W1486/W$3)+(X1486/X$3)+Y1486</f>
        <v>5.7520400217369225</v>
      </c>
      <c r="AB1486" s="90">
        <f>(Z1486-AA1486)/(Z1486+AA1486)</f>
        <v>-1.683999523614784E-3</v>
      </c>
      <c r="AC1486" s="19">
        <v>5.75</v>
      </c>
      <c r="AD1486" s="13">
        <v>5.75</v>
      </c>
      <c r="AE1486" s="94">
        <v>0.06</v>
      </c>
    </row>
    <row r="1487" spans="1:31" x14ac:dyDescent="0.35">
      <c r="A1487" s="2" t="s">
        <v>108</v>
      </c>
      <c r="B1487" s="9">
        <v>37902</v>
      </c>
      <c r="C1487" s="18">
        <v>13.53</v>
      </c>
      <c r="D1487" s="12">
        <v>7.5</v>
      </c>
      <c r="F1487" s="12">
        <v>1.6</v>
      </c>
      <c r="H1487" s="23">
        <f>10^-(D1487)</f>
        <v>3.1622776601683699E-8</v>
      </c>
      <c r="I1487" s="24">
        <v>2E-3</v>
      </c>
      <c r="J1487" s="25">
        <v>0.47</v>
      </c>
      <c r="K1487" s="36"/>
      <c r="L1487" s="25">
        <v>53.4</v>
      </c>
      <c r="M1487" s="36"/>
      <c r="N1487" s="25">
        <v>0.8</v>
      </c>
      <c r="O1487" s="25">
        <v>2.66</v>
      </c>
      <c r="P1487" s="25">
        <v>5.95</v>
      </c>
      <c r="Q1487" s="25">
        <v>0.15</v>
      </c>
      <c r="R1487" s="25">
        <v>22.5</v>
      </c>
      <c r="S1487" s="36"/>
      <c r="T1487" s="51">
        <v>0.15</v>
      </c>
      <c r="U1487" s="42">
        <v>4.8499999999999996</v>
      </c>
      <c r="V1487" s="42">
        <v>0.22</v>
      </c>
      <c r="W1487" s="42">
        <v>3.2845000000000001E-3</v>
      </c>
      <c r="X1487" s="42">
        <v>19</v>
      </c>
      <c r="Y1487" s="44">
        <v>3.63</v>
      </c>
      <c r="Z1487" s="87">
        <f>(H1487/H$3)+(I1487/I$3*3)+(J1487/J$3)+(L1487/L$3*2)+(N1487/N$3*2)+(O1487/O$3)+(P1487/P$3*2)+(Q1487/Q$3*2)+(R1487/R$3)</f>
        <v>4.2613404208955101</v>
      </c>
      <c r="AA1487" s="88">
        <f>(T1487/T$3*3)+(U1487/U$3*2)+(V1487/V$3)+(W1487/W$3)+(X1487/X$3)+Y1487</f>
        <v>4.2752923213341791</v>
      </c>
      <c r="AB1487" s="90">
        <f>(Z1487-AA1487)/(Z1487+AA1487)</f>
        <v>-1.6343564096005494E-3</v>
      </c>
    </row>
    <row r="1488" spans="1:31" x14ac:dyDescent="0.35">
      <c r="A1488" s="2" t="s">
        <v>271</v>
      </c>
      <c r="B1488" s="9">
        <v>38693</v>
      </c>
      <c r="C1488" s="18">
        <v>5.0599999999999996</v>
      </c>
      <c r="D1488" s="12">
        <v>7.02</v>
      </c>
      <c r="F1488" s="12">
        <v>1.1000000000000001</v>
      </c>
      <c r="H1488" s="23">
        <f>10^-(D1488)</f>
        <v>9.5499258602143556E-8</v>
      </c>
      <c r="I1488" s="32">
        <v>4.0000000000000001E-3</v>
      </c>
      <c r="J1488" s="25">
        <v>0.01</v>
      </c>
      <c r="K1488" s="29">
        <v>0.3</v>
      </c>
      <c r="L1488" s="25">
        <v>132</v>
      </c>
      <c r="M1488" s="29">
        <v>0.2</v>
      </c>
      <c r="N1488" s="25">
        <v>1E-3</v>
      </c>
      <c r="O1488" s="25">
        <v>1.83</v>
      </c>
      <c r="P1488" s="25">
        <v>7.21</v>
      </c>
      <c r="Q1488" s="25">
        <v>2E-3</v>
      </c>
      <c r="R1488" s="25">
        <v>29.6</v>
      </c>
      <c r="S1488" s="29">
        <v>1.2</v>
      </c>
      <c r="T1488" s="51">
        <v>0.18</v>
      </c>
      <c r="U1488" s="42">
        <v>48.7</v>
      </c>
      <c r="V1488" s="42">
        <v>13.46</v>
      </c>
      <c r="W1488" s="42">
        <v>0.01</v>
      </c>
      <c r="X1488" s="42">
        <v>69</v>
      </c>
      <c r="Y1488" s="44">
        <v>5.36</v>
      </c>
      <c r="Z1488" s="87">
        <f>(H1488/H$3)+(I1488/I$3*3)+(J1488/J$3)+(L1488/L$3*2)+(N1488/N$3*2)+(O1488/O$3)+(P1488/P$3*2)+(Q1488/Q$3*2)+(R1488/R$3)</f>
        <v>8.5154263040123954</v>
      </c>
      <c r="AA1488" s="88">
        <f>(T1488/T$3*3)+(U1488/U$3*2)+(V1488/V$3)+(W1488/W$3)+(X1488/X$3)+Y1488</f>
        <v>8.5432476286852648</v>
      </c>
      <c r="AB1488" s="90">
        <f>(Z1488-AA1488)/(Z1488+AA1488)</f>
        <v>-1.6309195417319104E-3</v>
      </c>
      <c r="AD1488" s="100"/>
      <c r="AE1488" s="96"/>
    </row>
    <row r="1489" spans="1:31" x14ac:dyDescent="0.35">
      <c r="A1489" s="2" t="s">
        <v>102</v>
      </c>
      <c r="B1489" s="9">
        <v>33548</v>
      </c>
      <c r="C1489" s="18">
        <v>3.9</v>
      </c>
      <c r="D1489" s="12">
        <v>6.88</v>
      </c>
      <c r="F1489" s="12">
        <v>7.4</v>
      </c>
      <c r="H1489" s="23">
        <f>10^-(D1489)</f>
        <v>1.3182567385564048E-7</v>
      </c>
      <c r="I1489" s="28"/>
      <c r="J1489" s="25">
        <v>0.6</v>
      </c>
      <c r="K1489" s="36"/>
      <c r="L1489" s="25">
        <v>90</v>
      </c>
      <c r="M1489" s="36"/>
      <c r="N1489" s="25">
        <v>2.5</v>
      </c>
      <c r="O1489" s="25">
        <v>3.1</v>
      </c>
      <c r="P1489" s="25">
        <v>6.8</v>
      </c>
      <c r="Q1489" s="25">
        <v>0.24</v>
      </c>
      <c r="R1489" s="25">
        <v>19</v>
      </c>
      <c r="S1489" s="36"/>
      <c r="T1489" s="51">
        <v>0.06</v>
      </c>
      <c r="U1489" s="42">
        <v>9.48</v>
      </c>
      <c r="V1489" s="42">
        <v>2.21</v>
      </c>
      <c r="W1489" s="42">
        <v>0.01</v>
      </c>
      <c r="X1489" s="42">
        <v>21</v>
      </c>
      <c r="Y1489" s="44">
        <v>5.28</v>
      </c>
      <c r="Z1489" s="87">
        <f>(H1489/H$3)+(I1489/I$3*3)+(J1489/J$3)+(L1489/L$3*2)+(N1489/N$3*2)+(O1489/O$3)+(P1489/P$3*2)+(Q1489/Q$3*2)+(R1489/R$3)</f>
        <v>6.0877844756888466</v>
      </c>
      <c r="AA1489" s="88">
        <f>(T1489/T$3*3)+(U1489/U$3*2)+(V1489/V$3)+(W1489/W$3)+(X1489/X$3)+Y1489</f>
        <v>6.1074976214062193</v>
      </c>
      <c r="AB1489" s="90">
        <f>(Z1489-AA1489)/(Z1489+AA1489)</f>
        <v>-1.61645672157665E-3</v>
      </c>
    </row>
    <row r="1490" spans="1:31" x14ac:dyDescent="0.35">
      <c r="A1490" s="2" t="s">
        <v>371</v>
      </c>
      <c r="B1490" s="9">
        <v>35409</v>
      </c>
      <c r="C1490" s="18">
        <v>4.55</v>
      </c>
      <c r="D1490" s="12">
        <v>4.93</v>
      </c>
      <c r="F1490" s="12">
        <v>1.7</v>
      </c>
      <c r="H1490" s="23">
        <f>10^-(D1490)</f>
        <v>1.1748975549395286E-5</v>
      </c>
      <c r="I1490" s="32">
        <v>1.58</v>
      </c>
      <c r="J1490" s="25">
        <v>0.01</v>
      </c>
      <c r="K1490" s="36"/>
      <c r="L1490" s="25">
        <v>22</v>
      </c>
      <c r="M1490" s="36"/>
      <c r="N1490" s="25">
        <v>0.05</v>
      </c>
      <c r="O1490" s="25">
        <v>14</v>
      </c>
      <c r="P1490" s="25">
        <v>11</v>
      </c>
      <c r="Q1490" s="25">
        <v>0.04</v>
      </c>
      <c r="R1490" s="25">
        <v>11</v>
      </c>
      <c r="S1490" s="36"/>
      <c r="T1490" s="51">
        <v>0.01</v>
      </c>
      <c r="U1490" s="42">
        <v>41.1</v>
      </c>
      <c r="V1490" s="42">
        <v>80.48</v>
      </c>
      <c r="W1490" s="42">
        <v>3.284E-3</v>
      </c>
      <c r="X1490" s="42">
        <v>31</v>
      </c>
      <c r="Y1490" s="46"/>
      <c r="Z1490" s="87">
        <f>(H1490/H$3)+(I1490/I$3*3)+(J1490/J$3)+(L1490/L$3*2)+(N1490/N$3*2)+(O1490/O$3)+(P1490/P$3*2)+(Q1490/Q$3*2)+(R1490/R$3)</f>
        <v>3.0188065741862298</v>
      </c>
      <c r="AA1490" s="88">
        <f>(T1490/T$3*3)+(U1490/U$3*2)+(V1490/V$3)+(W1490/W$3)+(X1490/X$3)+Y1490</f>
        <v>3.0285489886626298</v>
      </c>
      <c r="AB1490" s="90">
        <f>(Z1490-AA1490)/(Z1490+AA1490)</f>
        <v>-1.6110206147379957E-3</v>
      </c>
    </row>
    <row r="1491" spans="1:31" x14ac:dyDescent="0.35">
      <c r="A1491" s="2" t="s">
        <v>113</v>
      </c>
      <c r="B1491" s="9">
        <v>33905</v>
      </c>
      <c r="C1491" s="18">
        <v>14.84</v>
      </c>
      <c r="D1491" s="12">
        <v>7.47</v>
      </c>
      <c r="F1491" s="12">
        <v>3.9</v>
      </c>
      <c r="H1491" s="23">
        <f>10^-(D1491)</f>
        <v>3.3884415613920266E-8</v>
      </c>
      <c r="I1491" s="32">
        <v>0.01</v>
      </c>
      <c r="J1491" s="25">
        <v>0.12</v>
      </c>
      <c r="K1491" s="29">
        <v>1</v>
      </c>
      <c r="L1491" s="25">
        <v>24</v>
      </c>
      <c r="M1491" s="29">
        <v>1</v>
      </c>
      <c r="N1491" s="25">
        <v>0.36</v>
      </c>
      <c r="O1491" s="25">
        <v>2.5</v>
      </c>
      <c r="P1491" s="25">
        <v>4.3</v>
      </c>
      <c r="Q1491" s="25">
        <v>0.05</v>
      </c>
      <c r="R1491" s="25">
        <v>30</v>
      </c>
      <c r="S1491" s="29">
        <v>5</v>
      </c>
      <c r="T1491" s="51">
        <v>0.26</v>
      </c>
      <c r="U1491" s="42">
        <v>10.6</v>
      </c>
      <c r="V1491" s="42">
        <v>2.21</v>
      </c>
      <c r="W1491" s="42">
        <v>0.01</v>
      </c>
      <c r="X1491" s="42">
        <v>7</v>
      </c>
      <c r="Y1491" s="44">
        <v>2.4900000000000002</v>
      </c>
      <c r="Z1491" s="87">
        <f>(H1491/H$3)+(I1491/I$3*3)+(J1491/J$3)+(L1491/L$3*2)+(N1491/N$3*2)+(O1491/O$3)+(P1491/P$3*2)+(Q1491/Q$3*2)+(R1491/R$3)</f>
        <v>2.9427129499340161</v>
      </c>
      <c r="AA1491" s="88">
        <f>(T1491/T$3*3)+(U1491/U$3*2)+(V1491/V$3)+(W1491/W$3)+(X1491/X$3)+Y1491</f>
        <v>2.9522093118590855</v>
      </c>
      <c r="AB1491" s="90">
        <f>(Z1491-AA1491)/(Z1491+AA1491)</f>
        <v>-1.6109392971334689E-3</v>
      </c>
    </row>
    <row r="1492" spans="1:31" x14ac:dyDescent="0.35">
      <c r="A1492" s="2" t="s">
        <v>338</v>
      </c>
      <c r="B1492" s="9">
        <v>35541</v>
      </c>
      <c r="C1492" s="18">
        <v>2.5299999999999998</v>
      </c>
      <c r="D1492" s="12">
        <v>5.81</v>
      </c>
      <c r="E1492" s="16"/>
      <c r="F1492" s="12">
        <v>16</v>
      </c>
      <c r="H1492" s="23">
        <f>10^-(D1492)</f>
        <v>1.5488166189124819E-6</v>
      </c>
      <c r="I1492" s="28"/>
      <c r="J1492" s="25">
        <v>0.1</v>
      </c>
      <c r="K1492" s="36"/>
      <c r="L1492" s="25">
        <v>42</v>
      </c>
      <c r="M1492" s="36"/>
      <c r="N1492" s="25">
        <v>1.2</v>
      </c>
      <c r="O1492" s="25">
        <v>14</v>
      </c>
      <c r="P1492" s="25">
        <v>5.5</v>
      </c>
      <c r="Q1492" s="25">
        <v>0.06</v>
      </c>
      <c r="R1492" s="25">
        <v>23</v>
      </c>
      <c r="S1492" s="36"/>
      <c r="T1492" s="51">
        <v>0.04</v>
      </c>
      <c r="U1492" s="42">
        <v>65.900000000000006</v>
      </c>
      <c r="V1492" s="42">
        <v>7.64</v>
      </c>
      <c r="W1492" s="42">
        <v>0.03</v>
      </c>
      <c r="X1492" s="42">
        <v>43</v>
      </c>
      <c r="Y1492" s="44">
        <v>1.26</v>
      </c>
      <c r="Z1492" s="87">
        <f>(H1492/H$3)+(I1492/I$3*3)+(J1492/J$3)+(L1492/L$3*2)+(N1492/N$3*2)+(O1492/O$3)+(P1492/P$3*2)+(Q1492/Q$3*2)+(R1492/R$3)</f>
        <v>3.9575018611369139</v>
      </c>
      <c r="AA1492" s="88">
        <f>(T1492/T$3*3)+(U1492/U$3*2)+(V1492/V$3)+(W1492/W$3)+(X1492/X$3)+Y1492</f>
        <v>3.9700338708675735</v>
      </c>
      <c r="AB1492" s="90">
        <f>(Z1492-AA1492)/(Z1492+AA1492)</f>
        <v>-1.5808203399281134E-3</v>
      </c>
    </row>
    <row r="1493" spans="1:31" x14ac:dyDescent="0.35">
      <c r="A1493" s="2" t="s">
        <v>229</v>
      </c>
      <c r="B1493" s="9">
        <v>42130</v>
      </c>
      <c r="C1493" s="18">
        <v>2.4900000000000002</v>
      </c>
      <c r="D1493" s="12">
        <v>6.98</v>
      </c>
      <c r="F1493" s="12">
        <v>3.5</v>
      </c>
      <c r="H1493" s="23">
        <f>10^-(D1493)</f>
        <v>1.0471285480508987E-7</v>
      </c>
      <c r="I1493" s="24">
        <v>0.55000000000000004</v>
      </c>
      <c r="J1493" s="25">
        <v>0.01</v>
      </c>
      <c r="K1493" s="36"/>
      <c r="L1493" s="27">
        <v>152</v>
      </c>
      <c r="M1493" s="36"/>
      <c r="N1493" s="27">
        <v>2E-3</v>
      </c>
      <c r="O1493" s="25">
        <v>1.1200000000000001</v>
      </c>
      <c r="P1493" s="27">
        <v>9.36</v>
      </c>
      <c r="Q1493" s="25">
        <v>3.0000000000000001E-3</v>
      </c>
      <c r="R1493" s="25">
        <v>14.5</v>
      </c>
      <c r="S1493" s="36"/>
      <c r="T1493" s="51">
        <v>7.0000000000000007E-2</v>
      </c>
      <c r="U1493" s="42">
        <v>43.8</v>
      </c>
      <c r="V1493" s="42">
        <v>32.090000000000003</v>
      </c>
      <c r="W1493" s="42">
        <v>0.01</v>
      </c>
      <c r="X1493" s="42">
        <v>43</v>
      </c>
      <c r="Y1493" s="44">
        <v>6.46</v>
      </c>
      <c r="Z1493" s="87">
        <f>(H1493/H$3)+(I1493/I$3*3)+(J1493/J$3)+(L1493/L$3*2)+(N1493/N$3*2)+(O1493/O$3)+(P1493/P$3*2)+(Q1493/Q$3*2)+(R1493/R$3)</f>
        <v>9.0761302233354098</v>
      </c>
      <c r="AA1493" s="88">
        <f>(T1493/T$3*3)+(U1493/U$3*2)+(V1493/V$3)+(W1493/W$3)+(X1493/X$3)+Y1493</f>
        <v>9.1048204038547116</v>
      </c>
      <c r="AB1493" s="90">
        <f>(Z1493-AA1493)/(Z1493+AA1493)</f>
        <v>-1.5780352253085637E-3</v>
      </c>
      <c r="AC1493" s="19">
        <v>9.02</v>
      </c>
      <c r="AD1493" s="13">
        <v>9.11</v>
      </c>
      <c r="AE1493" s="94">
        <v>0.99</v>
      </c>
    </row>
    <row r="1494" spans="1:31" x14ac:dyDescent="0.35">
      <c r="A1494" s="2" t="s">
        <v>350</v>
      </c>
      <c r="B1494" s="9">
        <v>38272</v>
      </c>
      <c r="C1494" s="18">
        <v>2.4300000000000002</v>
      </c>
      <c r="D1494" s="12">
        <v>5.38</v>
      </c>
      <c r="F1494" s="12">
        <v>1.7</v>
      </c>
      <c r="H1494" s="23">
        <f>10^-(D1494)</f>
        <v>4.168693834703354E-6</v>
      </c>
      <c r="I1494" s="32">
        <v>0.03</v>
      </c>
      <c r="J1494" s="25">
        <v>0.01</v>
      </c>
      <c r="K1494" s="29">
        <v>0.2</v>
      </c>
      <c r="L1494" s="25">
        <v>48.2</v>
      </c>
      <c r="M1494" s="29">
        <v>0.7</v>
      </c>
      <c r="N1494" s="25">
        <v>0.01</v>
      </c>
      <c r="O1494" s="25">
        <v>9.58</v>
      </c>
      <c r="P1494" s="25">
        <v>11.4</v>
      </c>
      <c r="Q1494" s="25">
        <v>0.4</v>
      </c>
      <c r="R1494" s="25">
        <v>15.7</v>
      </c>
      <c r="S1494" s="29">
        <v>35.6</v>
      </c>
      <c r="T1494" s="51">
        <v>0.02</v>
      </c>
      <c r="U1494" s="42">
        <v>29</v>
      </c>
      <c r="V1494" s="42">
        <v>122.62</v>
      </c>
      <c r="W1494" s="42">
        <v>3.2845000000000001E-3</v>
      </c>
      <c r="X1494" s="42">
        <v>44</v>
      </c>
      <c r="Y1494" s="44">
        <v>0.48</v>
      </c>
      <c r="Z1494" s="87">
        <f>(H1494/H$3)+(I1494/I$3*3)+(J1494/J$3)+(L1494/L$3*2)+(N1494/N$3*2)+(O1494/O$3)+(P1494/P$3*2)+(Q1494/Q$3*2)+(R1494/R$3)</f>
        <v>4.2898086336367474</v>
      </c>
      <c r="AA1494" s="88">
        <f>(T1494/T$3*3)+(U1494/U$3*2)+(V1494/V$3)+(W1494/W$3)+(X1494/X$3)+Y1494</f>
        <v>4.3033563328559268</v>
      </c>
      <c r="AB1494" s="90">
        <f>(Z1494-AA1494)/(Z1494+AA1494)</f>
        <v>-1.576566872858366E-3</v>
      </c>
      <c r="AD1494" s="100"/>
      <c r="AE1494" s="96"/>
    </row>
    <row r="1495" spans="1:31" x14ac:dyDescent="0.35">
      <c r="A1495" s="2" t="s">
        <v>95</v>
      </c>
      <c r="B1495" s="9">
        <v>39582</v>
      </c>
      <c r="C1495" s="18">
        <v>1.2</v>
      </c>
      <c r="D1495" s="12">
        <v>7.32</v>
      </c>
      <c r="F1495" s="12">
        <v>3.2</v>
      </c>
      <c r="H1495" s="23">
        <f>10^-(D1495)</f>
        <v>4.7863009232263782E-8</v>
      </c>
      <c r="I1495" s="24">
        <v>0.77</v>
      </c>
      <c r="J1495" s="25">
        <v>1.02</v>
      </c>
      <c r="K1495" s="33"/>
      <c r="L1495" s="25">
        <v>68.7</v>
      </c>
      <c r="M1495" s="33"/>
      <c r="N1495" s="25">
        <v>1.38</v>
      </c>
      <c r="O1495" s="25">
        <v>9.2200000000000006</v>
      </c>
      <c r="P1495" s="27">
        <v>22</v>
      </c>
      <c r="Q1495" s="25">
        <v>0.08</v>
      </c>
      <c r="R1495" s="25">
        <v>193</v>
      </c>
      <c r="S1495" s="34"/>
      <c r="T1495" s="51">
        <v>7.0000000000000007E-2</v>
      </c>
      <c r="U1495" s="42">
        <v>20.6</v>
      </c>
      <c r="V1495" s="42">
        <v>0.22</v>
      </c>
      <c r="W1495" s="42">
        <v>3.2799999999999999E-3</v>
      </c>
      <c r="X1495" s="42">
        <v>216</v>
      </c>
      <c r="Y1495" s="44">
        <v>7.58</v>
      </c>
      <c r="Z1495" s="87">
        <f>(H1495/H$3)+(I1495/I$3*3)+(J1495/J$3)+(L1495/L$3*2)+(N1495/N$3*2)+(O1495/O$3)+(P1495/P$3*2)+(Q1495/Q$3*2)+(R1495/R$3)</f>
        <v>14.063474461905543</v>
      </c>
      <c r="AA1495" s="88">
        <f>(T1495/T$3*3)+(U1495/U$3*2)+(V1495/V$3)+(W1495/W$3)+(X1495/X$3)+Y1495</f>
        <v>14.10777373424137</v>
      </c>
      <c r="AB1495" s="90">
        <f>(Z1495-AA1495)/(Z1495+AA1495)</f>
        <v>-1.5724994514757173E-3</v>
      </c>
      <c r="AE1495" s="94">
        <v>1.25</v>
      </c>
    </row>
    <row r="1496" spans="1:31" x14ac:dyDescent="0.35">
      <c r="A1496" s="2" t="s">
        <v>109</v>
      </c>
      <c r="B1496" s="9">
        <v>30965</v>
      </c>
      <c r="C1496" s="18">
        <v>6.96</v>
      </c>
      <c r="D1496" s="12">
        <v>7.4</v>
      </c>
      <c r="F1496" s="15"/>
      <c r="H1496" s="23">
        <f>10^-(D1496)</f>
        <v>3.981071705534957E-8</v>
      </c>
      <c r="J1496" s="25">
        <v>0.13</v>
      </c>
      <c r="K1496" s="33"/>
      <c r="L1496" s="25">
        <v>32.5</v>
      </c>
      <c r="M1496" s="33"/>
      <c r="N1496" s="25">
        <v>2.17</v>
      </c>
      <c r="O1496" s="25">
        <v>3.1</v>
      </c>
      <c r="P1496" s="25">
        <v>5.7</v>
      </c>
      <c r="Q1496" s="25">
        <v>0.3</v>
      </c>
      <c r="R1496" s="25">
        <v>18.3</v>
      </c>
      <c r="S1496" s="34"/>
      <c r="T1496" s="52"/>
      <c r="U1496" s="42">
        <v>6</v>
      </c>
      <c r="V1496" s="42">
        <v>0.09</v>
      </c>
      <c r="W1496" s="42">
        <v>5.0000009190000003E-3</v>
      </c>
      <c r="X1496" s="42">
        <v>14</v>
      </c>
      <c r="Y1496" s="44">
        <v>2.5499999999999998</v>
      </c>
      <c r="Z1496" s="87">
        <f>(H1496/H$3)+(I1496/I$3*3)+(J1496/J$3)+(L1496/L$3*2)+(N1496/N$3*2)+(O1496/O$3)+(P1496/P$3*2)+(Q1496/Q$3*2)+(R1496/R$3)</f>
        <v>3.0618328700782889</v>
      </c>
      <c r="AA1496" s="88">
        <f>(T1496/T$3*3)+(U1496/U$3*2)+(V1496/V$3)+(W1496/W$3)+(X1496/X$3)+Y1496</f>
        <v>3.0713916551061677</v>
      </c>
      <c r="AB1496" s="90">
        <f>(Z1496-AA1496)/(Z1496+AA1496)</f>
        <v>-1.5585252078459332E-3</v>
      </c>
    </row>
    <row r="1497" spans="1:31" x14ac:dyDescent="0.35">
      <c r="A1497" s="2" t="s">
        <v>138</v>
      </c>
      <c r="B1497" s="9">
        <v>39007</v>
      </c>
      <c r="C1497" s="18">
        <v>30.02</v>
      </c>
      <c r="D1497" s="12">
        <v>7.09</v>
      </c>
      <c r="F1497" s="12">
        <v>2.4</v>
      </c>
      <c r="H1497" s="23">
        <f>10^-(D1497)</f>
        <v>8.128305161640995E-8</v>
      </c>
      <c r="I1497" s="24">
        <v>0.01</v>
      </c>
      <c r="J1497" s="25">
        <v>0.31</v>
      </c>
      <c r="K1497" s="33"/>
      <c r="L1497" s="25">
        <v>91.7</v>
      </c>
      <c r="M1497" s="33"/>
      <c r="N1497" s="25">
        <v>2.91</v>
      </c>
      <c r="O1497" s="25">
        <v>2.21</v>
      </c>
      <c r="P1497" s="25">
        <v>10.4</v>
      </c>
      <c r="Q1497" s="25">
        <v>0.23</v>
      </c>
      <c r="R1497" s="25">
        <v>9.08</v>
      </c>
      <c r="S1497" s="34"/>
      <c r="T1497" s="51">
        <v>0.01</v>
      </c>
      <c r="U1497" s="42">
        <v>21.1</v>
      </c>
      <c r="V1497" s="42">
        <v>0.22</v>
      </c>
      <c r="W1497" s="42">
        <v>4.2698500000000004E-3</v>
      </c>
      <c r="X1497" s="42">
        <v>12</v>
      </c>
      <c r="Y1497" s="44">
        <v>5.25</v>
      </c>
      <c r="Z1497" s="87">
        <f>(H1497/H$3)+(I1497/I$3*3)+(J1497/J$3)+(L1497/L$3*2)+(N1497/N$3*2)+(O1497/O$3)+(P1497/P$3*2)+(Q1497/Q$3*2)+(R1497/R$3)</f>
        <v>6.0138540515152688</v>
      </c>
      <c r="AA1497" s="88">
        <f>(T1497/T$3*3)+(U1497/U$3*2)+(V1497/V$3)+(W1497/W$3)+(X1497/X$3)+Y1497</f>
        <v>6.0317250730499481</v>
      </c>
      <c r="AB1497" s="90">
        <f>(Z1497-AA1497)/(Z1497+AA1497)</f>
        <v>-1.4836166322824596E-3</v>
      </c>
      <c r="AC1497" s="19">
        <v>5.9</v>
      </c>
      <c r="AD1497" s="13">
        <v>6.02</v>
      </c>
      <c r="AE1497" s="94">
        <v>-2.12</v>
      </c>
    </row>
    <row r="1498" spans="1:31" x14ac:dyDescent="0.35">
      <c r="A1498" s="2" t="s">
        <v>95</v>
      </c>
      <c r="B1498" s="9">
        <v>36787</v>
      </c>
      <c r="C1498" s="18">
        <v>2.15</v>
      </c>
      <c r="D1498" s="13">
        <v>7.24</v>
      </c>
      <c r="F1498" s="12">
        <v>3.1</v>
      </c>
      <c r="H1498" s="23">
        <f>10^-(D1498)</f>
        <v>5.7543993733715586E-8</v>
      </c>
      <c r="J1498" s="25">
        <v>1.06</v>
      </c>
      <c r="K1498" s="33"/>
      <c r="L1498" s="25">
        <v>63.3</v>
      </c>
      <c r="M1498" s="33"/>
      <c r="N1498" s="35"/>
      <c r="O1498" s="25">
        <v>8.75</v>
      </c>
      <c r="P1498" s="25">
        <v>22.2</v>
      </c>
      <c r="Q1498" s="35"/>
      <c r="R1498" s="25">
        <v>195</v>
      </c>
      <c r="S1498" s="34"/>
      <c r="T1498" s="51">
        <v>0.02</v>
      </c>
      <c r="U1498" s="42">
        <v>18.7</v>
      </c>
      <c r="V1498" s="42">
        <v>0.22</v>
      </c>
      <c r="W1498" s="42">
        <v>3.2845000000000001E-3</v>
      </c>
      <c r="X1498" s="42">
        <v>214</v>
      </c>
      <c r="Y1498" s="44">
        <v>7.36</v>
      </c>
      <c r="Z1498" s="87">
        <f>(H1498/H$3)+(I1498/I$3*3)+(J1498/J$3)+(L1498/L$3*2)+(N1498/N$3*2)+(O1498/O$3)+(P1498/P$3*2)+(Q1498/Q$3*2)+(R1498/R$3)</f>
        <v>13.74971430597248</v>
      </c>
      <c r="AA1498" s="88">
        <f>(T1498/T$3*3)+(U1498/U$3*2)+(V1498/V$3)+(W1498/W$3)+(X1498/X$3)+Y1498</f>
        <v>13.790222404988247</v>
      </c>
      <c r="AB1498" s="90">
        <f>(Z1498-AA1498)/(Z1498+AA1498)</f>
        <v>-1.4708856974113942E-3</v>
      </c>
    </row>
    <row r="1499" spans="1:31" x14ac:dyDescent="0.35">
      <c r="A1499" s="2" t="s">
        <v>164</v>
      </c>
      <c r="B1499" s="9">
        <v>40059</v>
      </c>
      <c r="C1499" s="18">
        <v>1.89</v>
      </c>
      <c r="D1499" s="12">
        <v>7.58</v>
      </c>
      <c r="F1499" s="12">
        <v>1.4</v>
      </c>
      <c r="H1499" s="23">
        <f>10^-(D1499)</f>
        <v>2.6302679918953758E-8</v>
      </c>
      <c r="I1499" s="32">
        <v>0.5</v>
      </c>
      <c r="J1499" s="25">
        <v>0.26</v>
      </c>
      <c r="K1499" s="29">
        <v>0.2</v>
      </c>
      <c r="L1499" s="25">
        <v>63</v>
      </c>
      <c r="M1499" s="29">
        <v>0.2</v>
      </c>
      <c r="N1499" s="25">
        <v>1.03</v>
      </c>
      <c r="O1499" s="25">
        <v>1.4</v>
      </c>
      <c r="P1499" s="25">
        <v>5.0599999999999996</v>
      </c>
      <c r="Q1499" s="25">
        <v>0.14000000000000001</v>
      </c>
      <c r="R1499" s="25">
        <v>13.3</v>
      </c>
      <c r="S1499" s="29">
        <v>0.5</v>
      </c>
      <c r="T1499" s="52"/>
      <c r="U1499" s="42">
        <v>25.2</v>
      </c>
      <c r="V1499" s="42">
        <v>0.22</v>
      </c>
      <c r="W1499" s="42">
        <v>3.2799999999999999E-3</v>
      </c>
      <c r="X1499" s="42">
        <v>22</v>
      </c>
      <c r="Y1499" s="44">
        <v>3.15</v>
      </c>
      <c r="Z1499" s="87">
        <f>(H1499/H$3)+(I1499/I$3*3)+(J1499/J$3)+(L1499/L$3*2)+(N1499/N$3*2)+(O1499/O$3)+(P1499/P$3*2)+(Q1499/Q$3*2)+(R1499/R$3)</f>
        <v>4.286342380936051</v>
      </c>
      <c r="AA1499" s="88">
        <f>(T1499/T$3*3)+(U1499/U$3*2)+(V1499/V$3)+(W1499/W$3)+(X1499/X$3)+Y1499</f>
        <v>4.2988295415142552</v>
      </c>
      <c r="AB1499" s="90">
        <f>(Z1499-AA1499)/(Z1499+AA1499)</f>
        <v>-1.4545032634174929E-3</v>
      </c>
      <c r="AE1499" s="94">
        <v>1.06</v>
      </c>
    </row>
    <row r="1500" spans="1:31" x14ac:dyDescent="0.35">
      <c r="A1500" s="2" t="s">
        <v>272</v>
      </c>
      <c r="B1500" s="9">
        <v>41099</v>
      </c>
      <c r="C1500" s="18">
        <v>15.08</v>
      </c>
      <c r="D1500" s="13">
        <v>7.21</v>
      </c>
      <c r="F1500" s="12">
        <v>1.8</v>
      </c>
      <c r="H1500" s="23">
        <f>10^-(D1500)</f>
        <v>6.1659500186148087E-8</v>
      </c>
      <c r="I1500" s="24">
        <v>4.0000000000000001E-3</v>
      </c>
      <c r="J1500" s="25">
        <v>0.01</v>
      </c>
      <c r="K1500" s="30">
        <v>1.4</v>
      </c>
      <c r="L1500" s="25">
        <v>147</v>
      </c>
      <c r="M1500" s="30">
        <v>1.3</v>
      </c>
      <c r="N1500" s="25">
        <v>7.0000000000000007E-2</v>
      </c>
      <c r="O1500" s="25">
        <v>2.1</v>
      </c>
      <c r="P1500" s="25">
        <v>13.3</v>
      </c>
      <c r="Q1500" s="35"/>
      <c r="R1500" s="25">
        <v>47.5</v>
      </c>
      <c r="S1500" s="31">
        <v>0.5</v>
      </c>
      <c r="T1500" s="51">
        <v>0.04</v>
      </c>
      <c r="U1500" s="42">
        <v>52.6</v>
      </c>
      <c r="V1500" s="42">
        <v>55.33</v>
      </c>
      <c r="W1500" s="42">
        <v>3.2799999999999999E-3</v>
      </c>
      <c r="X1500" s="42">
        <v>109</v>
      </c>
      <c r="Y1500" s="44">
        <v>5.52</v>
      </c>
      <c r="Z1500" s="87">
        <f>(H1500/H$3)+(I1500/I$3*3)+(J1500/J$3)+(L1500/L$3*2)+(N1500/N$3*2)+(O1500/O$3)+(P1500/P$3*2)+(Q1500/Q$3*2)+(R1500/R$3)</f>
        <v>10.552860506958993</v>
      </c>
      <c r="AA1500" s="88">
        <f>(T1500/T$3*3)+(U1500/U$3*2)+(V1500/V$3)+(W1500/W$3)+(X1500/X$3)+Y1500</f>
        <v>10.583542259990018</v>
      </c>
      <c r="AB1500" s="90">
        <f>(Z1500-AA1500)/(Z1500+AA1500)</f>
        <v>-1.4516071334050534E-3</v>
      </c>
      <c r="AC1500" s="19">
        <v>10.55</v>
      </c>
      <c r="AD1500" s="13">
        <v>10.58</v>
      </c>
      <c r="AE1500" s="94">
        <v>0.26</v>
      </c>
    </row>
    <row r="1501" spans="1:31" x14ac:dyDescent="0.35">
      <c r="A1501" s="2" t="s">
        <v>212</v>
      </c>
      <c r="B1501" s="9">
        <v>38691</v>
      </c>
      <c r="C1501" s="18">
        <v>7.25</v>
      </c>
      <c r="D1501" s="12">
        <v>7.03</v>
      </c>
      <c r="F1501" s="12">
        <v>1.7</v>
      </c>
      <c r="H1501" s="23">
        <f>10^-(D1501)</f>
        <v>9.3325430079699072E-8</v>
      </c>
      <c r="I1501" s="32">
        <v>0.22</v>
      </c>
      <c r="J1501" s="25">
        <v>0.05</v>
      </c>
      <c r="K1501" s="29">
        <v>0.2</v>
      </c>
      <c r="L1501" s="25">
        <v>154</v>
      </c>
      <c r="M1501" s="29">
        <v>0.2</v>
      </c>
      <c r="N1501" s="25">
        <v>0.01</v>
      </c>
      <c r="O1501" s="25">
        <v>1.38</v>
      </c>
      <c r="P1501" s="25">
        <v>14.2</v>
      </c>
      <c r="Q1501" s="25">
        <v>0.02</v>
      </c>
      <c r="R1501" s="25">
        <v>11.9</v>
      </c>
      <c r="S1501" s="29">
        <v>0.5</v>
      </c>
      <c r="T1501" s="51">
        <v>0.05</v>
      </c>
      <c r="U1501" s="42">
        <v>103</v>
      </c>
      <c r="V1501" s="42">
        <v>10.62</v>
      </c>
      <c r="W1501" s="42">
        <v>0.01</v>
      </c>
      <c r="X1501" s="42">
        <v>37</v>
      </c>
      <c r="Y1501" s="44">
        <v>6.1</v>
      </c>
      <c r="Z1501" s="87">
        <f>(H1501/H$3)+(I1501/I$3*3)+(J1501/J$3)+(L1501/L$3*2)+(N1501/N$3*2)+(O1501/O$3)+(P1501/P$3*2)+(Q1501/Q$3*2)+(R1501/R$3)</f>
        <v>9.43411133729896</v>
      </c>
      <c r="AA1501" s="88">
        <f>(T1501/T$3*3)+(U1501/U$3*2)+(V1501/V$3)+(W1501/W$3)+(X1501/X$3)+Y1501</f>
        <v>9.4610805175961623</v>
      </c>
      <c r="AB1501" s="90">
        <f>(Z1501-AA1501)/(Z1501+AA1501)</f>
        <v>-1.4273038614432206E-3</v>
      </c>
    </row>
    <row r="1502" spans="1:31" x14ac:dyDescent="0.35">
      <c r="A1502" s="2" t="s">
        <v>342</v>
      </c>
      <c r="B1502" s="9">
        <v>33520</v>
      </c>
      <c r="C1502" s="18">
        <v>9.14</v>
      </c>
      <c r="D1502" s="12">
        <v>4.82</v>
      </c>
      <c r="F1502" s="13">
        <v>3.8</v>
      </c>
      <c r="H1502" s="23">
        <f>10^-(D1502)</f>
        <v>1.5135612484362051E-5</v>
      </c>
      <c r="I1502" s="24">
        <v>1.18</v>
      </c>
      <c r="J1502" s="25">
        <v>0.12</v>
      </c>
      <c r="K1502" s="36"/>
      <c r="L1502" s="25">
        <v>12</v>
      </c>
      <c r="M1502" s="36"/>
      <c r="N1502" s="25">
        <v>2.8999999999999998E-3</v>
      </c>
      <c r="O1502" s="25">
        <v>2</v>
      </c>
      <c r="P1502" s="25">
        <v>6.7</v>
      </c>
      <c r="Q1502" s="25">
        <v>0.09</v>
      </c>
      <c r="R1502" s="25">
        <v>35</v>
      </c>
      <c r="S1502" s="36"/>
      <c r="T1502" s="50">
        <v>0.06</v>
      </c>
      <c r="U1502" s="42">
        <v>16.2</v>
      </c>
      <c r="V1502" s="42">
        <v>14.69</v>
      </c>
      <c r="W1502" s="42">
        <v>0.01</v>
      </c>
      <c r="X1502" s="42">
        <v>80</v>
      </c>
      <c r="Y1502" s="43">
        <v>0.04</v>
      </c>
      <c r="Z1502" s="87">
        <f>(H1502/H$3)+(I1502/I$3*3)+(J1502/J$3)+(L1502/L$3*2)+(N1502/N$3*2)+(O1502/O$3)+(P1502/P$3*2)+(Q1502/Q$3*2)+(R1502/R$3)</f>
        <v>2.8648380824146265</v>
      </c>
      <c r="AA1502" s="88">
        <f>(T1502/T$3*3)+(U1502/U$3*2)+(V1502/V$3)+(W1502/W$3)+(X1502/X$3)+Y1502</f>
        <v>2.8730018729758191</v>
      </c>
      <c r="AB1502" s="90">
        <f>(Z1502-AA1502)/(Z1502+AA1502)</f>
        <v>-1.422798583554624E-3</v>
      </c>
    </row>
    <row r="1503" spans="1:31" x14ac:dyDescent="0.35">
      <c r="A1503" s="2" t="s">
        <v>101</v>
      </c>
      <c r="B1503" s="9">
        <v>38649</v>
      </c>
      <c r="C1503" s="18">
        <v>21.42</v>
      </c>
      <c r="D1503" s="12">
        <v>7.08</v>
      </c>
      <c r="F1503" s="12">
        <v>1.7</v>
      </c>
      <c r="H1503" s="23">
        <f>10^-(D1503)</f>
        <v>8.3176377110266823E-8</v>
      </c>
      <c r="I1503" s="28"/>
      <c r="J1503" s="25">
        <v>0.36</v>
      </c>
      <c r="K1503" s="33"/>
      <c r="L1503" s="25">
        <v>103</v>
      </c>
      <c r="M1503" s="33"/>
      <c r="N1503" s="25">
        <v>1.87</v>
      </c>
      <c r="O1503" s="25">
        <v>2.52</v>
      </c>
      <c r="P1503" s="25">
        <v>10</v>
      </c>
      <c r="Q1503" s="25">
        <v>0.2</v>
      </c>
      <c r="R1503" s="25">
        <v>18.2</v>
      </c>
      <c r="S1503" s="34"/>
      <c r="T1503" s="51">
        <v>0.16</v>
      </c>
      <c r="U1503" s="42">
        <v>10.1</v>
      </c>
      <c r="V1503" s="42">
        <v>0.22</v>
      </c>
      <c r="W1503" s="42">
        <v>4.5982999999999996E-3</v>
      </c>
      <c r="X1503" s="42">
        <v>26</v>
      </c>
      <c r="Y1503" s="44">
        <v>5.98</v>
      </c>
      <c r="Z1503" s="87">
        <f>(H1503/H$3)+(I1503/I$3*3)+(J1503/J$3)+(L1503/L$3*2)+(N1503/N$3*2)+(O1503/O$3)+(P1503/P$3*2)+(Q1503/Q$3*2)+(R1503/R$3)</f>
        <v>6.9127717727110758</v>
      </c>
      <c r="AA1503" s="88">
        <f>(T1503/T$3*3)+(U1503/U$3*2)+(V1503/V$3)+(W1503/W$3)+(X1503/X$3)+Y1503</f>
        <v>6.9323932899143461</v>
      </c>
      <c r="AB1503" s="90">
        <f>(Z1503-AA1503)/(Z1503+AA1503)</f>
        <v>-1.4172107818517798E-3</v>
      </c>
      <c r="AC1503" s="19">
        <v>6.83</v>
      </c>
      <c r="AD1503" s="99">
        <v>6.92</v>
      </c>
      <c r="AE1503" s="95">
        <v>-1.22</v>
      </c>
    </row>
    <row r="1504" spans="1:31" x14ac:dyDescent="0.35">
      <c r="A1504" s="2" t="s">
        <v>91</v>
      </c>
      <c r="B1504" s="9">
        <v>38679</v>
      </c>
      <c r="C1504" s="18">
        <v>1.2</v>
      </c>
      <c r="D1504" s="12">
        <v>7.1</v>
      </c>
      <c r="F1504" s="12">
        <v>8</v>
      </c>
      <c r="H1504" s="23">
        <f>10^-(D1504)</f>
        <v>7.943282347242818E-8</v>
      </c>
      <c r="I1504" s="28"/>
      <c r="J1504" s="25">
        <v>11.6</v>
      </c>
      <c r="K1504" s="30">
        <v>1</v>
      </c>
      <c r="L1504" s="25">
        <v>159</v>
      </c>
      <c r="M1504" s="30">
        <v>1</v>
      </c>
      <c r="N1504" s="25">
        <v>4.04</v>
      </c>
      <c r="O1504" s="25">
        <v>37.6</v>
      </c>
      <c r="P1504" s="25">
        <v>192</v>
      </c>
      <c r="Q1504" s="25">
        <v>0.43</v>
      </c>
      <c r="R1504" s="25">
        <v>423</v>
      </c>
      <c r="S1504" s="31">
        <v>5</v>
      </c>
      <c r="T1504" s="51">
        <v>0.15</v>
      </c>
      <c r="U1504" s="42">
        <v>1</v>
      </c>
      <c r="V1504" s="42">
        <v>0.44</v>
      </c>
      <c r="W1504" s="42">
        <v>0.03</v>
      </c>
      <c r="X1504" s="42">
        <v>1180</v>
      </c>
      <c r="Y1504" s="44">
        <v>10.7</v>
      </c>
      <c r="Z1504" s="87">
        <f>(H1504/H$3)+(I1504/I$3*3)+(J1504/J$3)+(L1504/L$3*2)+(N1504/N$3*2)+(O1504/O$3)+(P1504/P$3*2)+(Q1504/Q$3*2)+(R1504/R$3)</f>
        <v>43.895812543418558</v>
      </c>
      <c r="AA1504" s="88">
        <f>(T1504/T$3*3)+(U1504/U$3*2)+(V1504/V$3)+(W1504/W$3)+(X1504/X$3)+Y1504</f>
        <v>44.019624198774267</v>
      </c>
      <c r="AB1504" s="90">
        <f>(Z1504-AA1504)/(Z1504+AA1504)</f>
        <v>-1.4083039332305203E-3</v>
      </c>
      <c r="AC1504" s="19">
        <v>43.93</v>
      </c>
      <c r="AD1504" s="99">
        <v>-43.99</v>
      </c>
      <c r="AE1504" s="95">
        <v>-0.1</v>
      </c>
    </row>
    <row r="1505" spans="1:31" x14ac:dyDescent="0.35">
      <c r="A1505" s="2" t="s">
        <v>232</v>
      </c>
      <c r="B1505" s="9">
        <v>41484</v>
      </c>
      <c r="C1505" s="18">
        <v>2.34</v>
      </c>
      <c r="D1505" s="12">
        <v>7.01</v>
      </c>
      <c r="F1505" s="12">
        <v>2</v>
      </c>
      <c r="H1505" s="23">
        <f>10^-(D1505)</f>
        <v>9.7723722095581017E-8</v>
      </c>
      <c r="I1505" s="32">
        <v>1E-3</v>
      </c>
      <c r="J1505" s="25">
        <v>0.02</v>
      </c>
      <c r="K1505" s="33"/>
      <c r="L1505" s="25">
        <v>157</v>
      </c>
      <c r="M1505" s="33"/>
      <c r="N1505" s="25">
        <v>2.37</v>
      </c>
      <c r="O1505" s="25">
        <v>12.5</v>
      </c>
      <c r="P1505" s="25">
        <v>10.4</v>
      </c>
      <c r="Q1505" s="25">
        <v>0.3</v>
      </c>
      <c r="R1505" s="25">
        <v>20.399999999999999</v>
      </c>
      <c r="S1505" s="34"/>
      <c r="T1505" s="51">
        <v>0.01</v>
      </c>
      <c r="U1505" s="42">
        <v>121</v>
      </c>
      <c r="V1505" s="42">
        <v>0.22</v>
      </c>
      <c r="W1505" s="42">
        <v>5.9100000000000003E-3</v>
      </c>
      <c r="X1505" s="42">
        <v>34</v>
      </c>
      <c r="Y1505" s="44">
        <v>6.54</v>
      </c>
      <c r="Z1505" s="87">
        <f>(H1505/H$3)+(I1505/I$3*3)+(J1505/J$3)+(L1505/L$3*2)+(N1505/N$3*2)+(O1505/O$3)+(P1505/P$3*2)+(Q1505/Q$3*2)+(R1505/R$3)</f>
        <v>9.9939953230130563</v>
      </c>
      <c r="AA1505" s="88">
        <f>(T1505/T$3*3)+(U1505/U$3*2)+(V1505/V$3)+(W1505/W$3)+(X1505/X$3)+Y1505</f>
        <v>10.022086639759758</v>
      </c>
      <c r="AB1505" s="90">
        <f>(Z1505-AA1505)/(Z1505+AA1505)</f>
        <v>-1.4034373359855161E-3</v>
      </c>
      <c r="AC1505" s="19">
        <v>10.039999999999999</v>
      </c>
      <c r="AD1505" s="99">
        <v>10.02</v>
      </c>
      <c r="AE1505" s="95">
        <v>0.19</v>
      </c>
    </row>
    <row r="1506" spans="1:31" x14ac:dyDescent="0.35">
      <c r="A1506" s="2" t="s">
        <v>102</v>
      </c>
      <c r="B1506" s="9">
        <v>36790</v>
      </c>
      <c r="C1506" s="18">
        <v>3.21</v>
      </c>
      <c r="D1506" s="12">
        <v>7.11</v>
      </c>
      <c r="F1506" s="12">
        <v>7.2</v>
      </c>
      <c r="H1506" s="23">
        <f>10^-(D1506)</f>
        <v>7.7624711662868932E-8</v>
      </c>
      <c r="I1506" s="32">
        <v>7.0000000000000007E-2</v>
      </c>
      <c r="J1506" s="25">
        <v>1.71</v>
      </c>
      <c r="K1506" s="33"/>
      <c r="L1506" s="25">
        <v>121</v>
      </c>
      <c r="M1506" s="33"/>
      <c r="N1506" s="35"/>
      <c r="O1506" s="25">
        <v>2.4900000000000002</v>
      </c>
      <c r="P1506" s="25">
        <v>8.01</v>
      </c>
      <c r="Q1506" s="35"/>
      <c r="R1506" s="25">
        <v>18.2</v>
      </c>
      <c r="S1506" s="34"/>
      <c r="T1506" s="51">
        <v>0.25</v>
      </c>
      <c r="U1506" s="42">
        <v>94.4</v>
      </c>
      <c r="V1506" s="42">
        <v>0.22</v>
      </c>
      <c r="W1506" s="42">
        <v>5.5836499999999999E-3</v>
      </c>
      <c r="X1506" s="42">
        <v>45</v>
      </c>
      <c r="Y1506" s="44">
        <v>4.43</v>
      </c>
      <c r="Z1506" s="87">
        <f>(H1506/H$3)+(I1506/I$3*3)+(J1506/J$3)+(L1506/L$3*2)+(N1506/N$3*2)+(O1506/O$3)+(P1506/P$3*2)+(Q1506/Q$3*2)+(R1506/R$3)</f>
        <v>7.6550272507343937</v>
      </c>
      <c r="AA1506" s="88">
        <f>(T1506/T$3*3)+(U1506/U$3*2)+(V1506/V$3)+(W1506/W$3)+(X1506/X$3)+Y1506</f>
        <v>7.6761941972578249</v>
      </c>
      <c r="AB1506" s="90">
        <f>(Z1506-AA1506)/(Z1506+AA1506)</f>
        <v>-1.3806431924054711E-3</v>
      </c>
      <c r="AD1506" s="100"/>
      <c r="AE1506" s="96"/>
    </row>
    <row r="1507" spans="1:31" x14ac:dyDescent="0.35">
      <c r="A1507" s="2" t="s">
        <v>213</v>
      </c>
      <c r="B1507" s="9">
        <v>38693</v>
      </c>
      <c r="C1507" s="18">
        <v>23.86</v>
      </c>
      <c r="D1507" s="12">
        <v>7.4</v>
      </c>
      <c r="F1507" s="12">
        <v>2.2000000000000002</v>
      </c>
      <c r="H1507" s="23">
        <f>10^-(D1507)</f>
        <v>3.981071705534957E-8</v>
      </c>
      <c r="I1507" s="28"/>
      <c r="J1507" s="25">
        <v>0.13</v>
      </c>
      <c r="K1507" s="30">
        <v>1</v>
      </c>
      <c r="L1507" s="25">
        <v>60</v>
      </c>
      <c r="M1507" s="30">
        <v>1</v>
      </c>
      <c r="N1507" s="25">
        <v>0.05</v>
      </c>
      <c r="O1507" s="25">
        <v>0.9</v>
      </c>
      <c r="P1507" s="25">
        <v>4</v>
      </c>
      <c r="Q1507" s="25">
        <v>0.02</v>
      </c>
      <c r="R1507" s="25">
        <v>11.2</v>
      </c>
      <c r="S1507" s="31">
        <v>5</v>
      </c>
      <c r="T1507" s="51">
        <v>0.03</v>
      </c>
      <c r="U1507" s="42">
        <v>49</v>
      </c>
      <c r="V1507" s="42">
        <v>4.2</v>
      </c>
      <c r="W1507" s="42">
        <v>0.03</v>
      </c>
      <c r="X1507" s="42">
        <v>20</v>
      </c>
      <c r="Y1507" s="44">
        <v>2.2000000000000002</v>
      </c>
      <c r="Z1507" s="87">
        <f>(H1507/H$3)+(I1507/I$3*3)+(J1507/J$3)+(L1507/L$3*2)+(N1507/N$3*2)+(O1507/O$3)+(P1507/P$3*2)+(Q1507/Q$3*2)+(R1507/R$3)</f>
        <v>3.8430217342538837</v>
      </c>
      <c r="AA1507" s="88">
        <f>(T1507/T$3*3)+(U1507/U$3*2)+(V1507/V$3)+(W1507/W$3)+(X1507/X$3)+Y1507</f>
        <v>3.8536061893584019</v>
      </c>
      <c r="AB1507" s="90">
        <f>(Z1507-AA1507)/(Z1507+AA1507)</f>
        <v>-1.375206806093152E-3</v>
      </c>
      <c r="AC1507" s="19">
        <v>3.84</v>
      </c>
      <c r="AD1507" s="99">
        <v>-3.85</v>
      </c>
      <c r="AE1507" s="95">
        <v>-0.2</v>
      </c>
    </row>
    <row r="1508" spans="1:31" x14ac:dyDescent="0.35">
      <c r="A1508" s="2" t="s">
        <v>258</v>
      </c>
      <c r="B1508" s="9">
        <v>39190</v>
      </c>
      <c r="C1508" s="19">
        <v>11.8</v>
      </c>
      <c r="D1508" s="12">
        <v>7.31</v>
      </c>
      <c r="F1508" s="12">
        <v>1</v>
      </c>
      <c r="H1508" s="23">
        <f>10^-(D1508)</f>
        <v>4.8977881936844561E-8</v>
      </c>
      <c r="J1508" s="25">
        <v>0.01</v>
      </c>
      <c r="K1508" s="33"/>
      <c r="L1508" s="25">
        <v>143</v>
      </c>
      <c r="M1508" s="33"/>
      <c r="N1508" s="25">
        <v>0.06</v>
      </c>
      <c r="O1508" s="25">
        <v>1.03</v>
      </c>
      <c r="P1508" s="25">
        <v>11.2</v>
      </c>
      <c r="Q1508" s="25">
        <v>2E-3</v>
      </c>
      <c r="R1508" s="25">
        <v>13</v>
      </c>
      <c r="S1508" s="34"/>
      <c r="T1508" s="51">
        <v>0.03</v>
      </c>
      <c r="U1508" s="42">
        <v>51</v>
      </c>
      <c r="V1508" s="42">
        <v>64.180000000000007</v>
      </c>
      <c r="W1508" s="42">
        <v>4.2700000000000004E-3</v>
      </c>
      <c r="X1508" s="42">
        <v>35</v>
      </c>
      <c r="Y1508" s="44">
        <v>5.59</v>
      </c>
      <c r="Z1508" s="87">
        <f>(H1508/H$3)+(I1508/I$3*3)+(J1508/J$3)+(L1508/L$3*2)+(N1508/N$3*2)+(O1508/O$3)+(P1508/P$3*2)+(Q1508/Q$3*2)+(R1508/R$3)</f>
        <v>8.6517430320536768</v>
      </c>
      <c r="AA1508" s="88">
        <f>(T1508/T$3*3)+(U1508/U$3*2)+(V1508/V$3)+(W1508/W$3)+(X1508/X$3)+Y1508</f>
        <v>8.6752336738935121</v>
      </c>
      <c r="AB1508" s="90">
        <f>(Z1508-AA1508)/(Z1508+AA1508)</f>
        <v>-1.3557265204709676E-3</v>
      </c>
      <c r="AD1508" s="100"/>
      <c r="AE1508" s="96"/>
    </row>
    <row r="1509" spans="1:31" x14ac:dyDescent="0.35">
      <c r="A1509" s="2" t="s">
        <v>229</v>
      </c>
      <c r="B1509" s="9">
        <v>40630</v>
      </c>
      <c r="C1509" s="18">
        <v>2.4</v>
      </c>
      <c r="D1509" s="12">
        <v>6.89</v>
      </c>
      <c r="F1509" s="12">
        <v>2.7</v>
      </c>
      <c r="H1509" s="23">
        <f>10^-(D1509)</f>
        <v>1.288249551693134E-7</v>
      </c>
      <c r="I1509" s="24">
        <v>7.0000000000000007E-2</v>
      </c>
      <c r="J1509" s="25">
        <v>0.01</v>
      </c>
      <c r="K1509" s="30">
        <v>0.2</v>
      </c>
      <c r="L1509" s="25">
        <v>154</v>
      </c>
      <c r="M1509" s="30">
        <v>0.2</v>
      </c>
      <c r="N1509" s="35"/>
      <c r="O1509" s="25">
        <v>1.1000000000000001</v>
      </c>
      <c r="P1509" s="25">
        <v>9.4</v>
      </c>
      <c r="Q1509" s="35"/>
      <c r="R1509" s="25">
        <v>16</v>
      </c>
      <c r="S1509" s="31">
        <v>1.3</v>
      </c>
      <c r="T1509" s="51">
        <v>7.0000000000000007E-2</v>
      </c>
      <c r="U1509" s="42">
        <v>44</v>
      </c>
      <c r="V1509" s="42">
        <v>37.49</v>
      </c>
      <c r="W1509" s="42">
        <v>4.5999999999999999E-3</v>
      </c>
      <c r="X1509" s="42">
        <v>49</v>
      </c>
      <c r="Y1509" s="44">
        <v>6.31</v>
      </c>
      <c r="Z1509" s="87">
        <f>(H1509/H$3)+(I1509/I$3*3)+(J1509/J$3)+(L1509/L$3*2)+(N1509/N$3*2)+(O1509/O$3)+(P1509/P$3*2)+(Q1509/Q$3*2)+(R1509/R$3)</f>
        <v>9.1904020242927622</v>
      </c>
      <c r="AA1509" s="88">
        <f>(T1509/T$3*3)+(U1509/U$3*2)+(V1509/V$3)+(W1509/W$3)+(X1509/X$3)+Y1509</f>
        <v>9.2152158856950308</v>
      </c>
      <c r="AB1509" s="90">
        <f>(Z1509-AA1509)/(Z1509+AA1509)</f>
        <v>-1.3481677998326467E-3</v>
      </c>
      <c r="AC1509" s="19">
        <v>9.18</v>
      </c>
      <c r="AD1509" s="99">
        <v>9.2200000000000006</v>
      </c>
      <c r="AE1509" s="95">
        <v>0.35</v>
      </c>
    </row>
    <row r="1510" spans="1:31" x14ac:dyDescent="0.35">
      <c r="A1510" s="2" t="s">
        <v>288</v>
      </c>
      <c r="B1510" s="9">
        <v>38684</v>
      </c>
      <c r="C1510" s="18">
        <v>2.61</v>
      </c>
      <c r="D1510" s="12">
        <v>6.6</v>
      </c>
      <c r="F1510" s="12">
        <v>10</v>
      </c>
      <c r="G1510" s="17"/>
      <c r="H1510" s="23">
        <f>10^-(D1510)</f>
        <v>2.511886431509578E-7</v>
      </c>
      <c r="I1510" s="28"/>
      <c r="J1510" s="25">
        <v>0.22</v>
      </c>
      <c r="K1510" s="30">
        <v>1</v>
      </c>
      <c r="L1510" s="25">
        <v>59.5</v>
      </c>
      <c r="M1510" s="30">
        <v>4</v>
      </c>
      <c r="N1510" s="25">
        <v>10.9</v>
      </c>
      <c r="O1510" s="25">
        <v>9.9</v>
      </c>
      <c r="P1510" s="25">
        <v>4.4000000000000004</v>
      </c>
      <c r="Q1510" s="25">
        <v>0.36</v>
      </c>
      <c r="R1510" s="25">
        <v>11.2</v>
      </c>
      <c r="S1510" s="31">
        <v>8</v>
      </c>
      <c r="T1510" s="51">
        <v>0.21</v>
      </c>
      <c r="U1510" s="42">
        <v>84</v>
      </c>
      <c r="V1510" s="42">
        <v>0.44</v>
      </c>
      <c r="W1510" s="42">
        <v>0.03</v>
      </c>
      <c r="X1510" s="42">
        <v>19</v>
      </c>
      <c r="Y1510" s="44">
        <v>2.2000000000000002</v>
      </c>
      <c r="Z1510" s="87">
        <f>(H1510/H$3)+(I1510/I$3*3)+(J1510/J$3)+(L1510/L$3*2)+(N1510/N$3*2)+(O1510/O$3)+(P1510/P$3*2)+(Q1510/Q$3*2)+(R1510/R$3)</f>
        <v>4.4870770149727708</v>
      </c>
      <c r="AA1510" s="88">
        <f>(T1510/T$3*3)+(U1510/U$3*2)+(V1510/V$3)+(W1510/W$3)+(X1510/X$3)+Y1510</f>
        <v>4.4990736595070882</v>
      </c>
      <c r="AB1510" s="90">
        <f>(Z1510-AA1510)/(Z1510+AA1510)</f>
        <v>-1.3350148432728973E-3</v>
      </c>
      <c r="AC1510" s="19">
        <v>4.49</v>
      </c>
      <c r="AD1510" s="99">
        <v>-4.49</v>
      </c>
      <c r="AE1510" s="95">
        <v>0</v>
      </c>
    </row>
    <row r="1511" spans="1:31" x14ac:dyDescent="0.35">
      <c r="A1511" s="2" t="s">
        <v>215</v>
      </c>
      <c r="B1511" s="9">
        <v>41781</v>
      </c>
      <c r="C1511" s="18">
        <v>24.87</v>
      </c>
      <c r="D1511" s="12">
        <v>7.39</v>
      </c>
      <c r="F1511" s="12">
        <v>2</v>
      </c>
      <c r="H1511" s="23">
        <f>10^-(D1511)</f>
        <v>4.0738027780411254E-8</v>
      </c>
      <c r="I1511" s="32">
        <v>6.0000000000000001E-3</v>
      </c>
      <c r="J1511" s="25">
        <v>0.01</v>
      </c>
      <c r="K1511" s="30">
        <v>0.6</v>
      </c>
      <c r="L1511" s="25">
        <v>118</v>
      </c>
      <c r="M1511" s="30">
        <v>2.4</v>
      </c>
      <c r="N1511" s="25">
        <v>0.35</v>
      </c>
      <c r="O1511" s="25">
        <v>1.3</v>
      </c>
      <c r="P1511" s="25">
        <v>8.2100000000000009</v>
      </c>
      <c r="Q1511" s="25">
        <v>0.01</v>
      </c>
      <c r="R1511" s="25">
        <v>24.7</v>
      </c>
      <c r="S1511" s="31">
        <v>16</v>
      </c>
      <c r="T1511" s="51">
        <v>0.1</v>
      </c>
      <c r="U1511" s="42">
        <v>31.8</v>
      </c>
      <c r="V1511" s="42">
        <v>92.96</v>
      </c>
      <c r="W1511" s="42">
        <v>8.5400000000000007E-3</v>
      </c>
      <c r="X1511" s="42">
        <v>44</v>
      </c>
      <c r="Y1511" s="44">
        <v>4.3</v>
      </c>
      <c r="Z1511" s="87">
        <f>(H1511/H$3)+(I1511/I$3*3)+(J1511/J$3)+(L1511/L$3*2)+(N1511/N$3*2)+(O1511/O$3)+(P1511/P$3*2)+(Q1511/Q$3*2)+(R1511/R$3)</f>
        <v>7.6854143675914699</v>
      </c>
      <c r="AA1511" s="88">
        <f>(T1511/T$3*3)+(U1511/U$3*2)+(V1511/V$3)+(W1511/W$3)+(X1511/X$3)+Y1511</f>
        <v>7.7059014295105666</v>
      </c>
      <c r="AB1511" s="90">
        <f>(Z1511-AA1511)/(Z1511+AA1511)</f>
        <v>-1.3310793040159751E-3</v>
      </c>
      <c r="AC1511" s="19">
        <v>7.69</v>
      </c>
      <c r="AD1511" s="99">
        <v>7.71</v>
      </c>
      <c r="AE1511" s="95">
        <v>0.22</v>
      </c>
    </row>
    <row r="1512" spans="1:31" x14ac:dyDescent="0.35">
      <c r="A1512" s="2" t="s">
        <v>185</v>
      </c>
      <c r="B1512" s="9">
        <v>34225</v>
      </c>
      <c r="C1512" s="18">
        <v>12.97</v>
      </c>
      <c r="D1512" s="12">
        <v>7.27</v>
      </c>
      <c r="F1512" s="12">
        <v>1.8</v>
      </c>
      <c r="H1512" s="23">
        <f>10^-(D1512)</f>
        <v>5.3703179637025192E-8</v>
      </c>
      <c r="I1512" s="24">
        <v>0.66</v>
      </c>
      <c r="J1512" s="25">
        <v>0.37</v>
      </c>
      <c r="K1512" s="29">
        <v>1</v>
      </c>
      <c r="L1512" s="25">
        <v>32</v>
      </c>
      <c r="M1512" s="29">
        <v>1</v>
      </c>
      <c r="N1512" s="25">
        <v>0.39</v>
      </c>
      <c r="O1512" s="25">
        <v>5.2</v>
      </c>
      <c r="P1512" s="25">
        <v>7.1</v>
      </c>
      <c r="Q1512" s="25">
        <v>0.03</v>
      </c>
      <c r="R1512" s="25">
        <v>35</v>
      </c>
      <c r="S1512" s="31">
        <v>5</v>
      </c>
      <c r="T1512" s="51">
        <v>0.15</v>
      </c>
      <c r="U1512" s="45"/>
      <c r="V1512" s="42">
        <v>0.22</v>
      </c>
      <c r="W1512" s="42">
        <v>3.2845000000000001E-3</v>
      </c>
      <c r="X1512" s="42">
        <v>7</v>
      </c>
      <c r="Y1512" s="44">
        <v>3.75</v>
      </c>
      <c r="Z1512" s="87">
        <f>(H1512/H$3)+(I1512/I$3*3)+(J1512/J$3)+(L1512/L$3*2)+(N1512/N$3*2)+(O1512/O$3)+(P1512/P$3*2)+(Q1512/Q$3*2)+(R1512/R$3)</f>
        <v>3.9453229037407209</v>
      </c>
      <c r="AA1512" s="88">
        <f>(T1512/T$3*3)+(U1512/U$3*2)+(V1512/V$3)+(W1512/W$3)+(X1512/X$3)+Y1512</f>
        <v>3.9558193406693696</v>
      </c>
      <c r="AB1512" s="90">
        <f>(Z1512-AA1512)/(Z1512+AA1512)</f>
        <v>-1.3284708215542743E-3</v>
      </c>
    </row>
    <row r="1513" spans="1:31" x14ac:dyDescent="0.35">
      <c r="A1513" s="2" t="s">
        <v>322</v>
      </c>
      <c r="B1513" s="9">
        <v>40325</v>
      </c>
      <c r="C1513" s="18">
        <v>2.41</v>
      </c>
      <c r="D1513" s="12">
        <v>7.21</v>
      </c>
      <c r="F1513" s="12">
        <v>4.0999999999999996</v>
      </c>
      <c r="H1513" s="23">
        <f>10^-(D1513)</f>
        <v>6.1659500186148087E-8</v>
      </c>
      <c r="I1513" s="32">
        <v>2E-3</v>
      </c>
      <c r="J1513" s="25">
        <v>0.23</v>
      </c>
      <c r="K1513" s="30">
        <v>1.5</v>
      </c>
      <c r="L1513" s="25">
        <v>117</v>
      </c>
      <c r="M1513" s="33"/>
      <c r="N1513" s="25">
        <v>0.31</v>
      </c>
      <c r="O1513" s="25">
        <v>11.5</v>
      </c>
      <c r="P1513" s="25">
        <v>7.62</v>
      </c>
      <c r="Q1513" s="25">
        <v>0.48</v>
      </c>
      <c r="R1513" s="25">
        <v>15.2</v>
      </c>
      <c r="S1513" s="34"/>
      <c r="T1513" s="51">
        <v>0.03</v>
      </c>
      <c r="U1513" s="42">
        <v>125</v>
      </c>
      <c r="V1513" s="42">
        <v>10.18</v>
      </c>
      <c r="W1513" s="42">
        <v>0.06</v>
      </c>
      <c r="X1513" s="42">
        <v>43</v>
      </c>
      <c r="Y1513" s="44">
        <v>3.5</v>
      </c>
      <c r="Z1513" s="87">
        <f>(H1513/H$3)+(I1513/I$3*3)+(J1513/J$3)+(L1513/L$3*2)+(N1513/N$3*2)+(O1513/O$3)+(P1513/P$3*2)+(Q1513/Q$3*2)+(R1513/R$3)</f>
        <v>7.4620755321952412</v>
      </c>
      <c r="AA1513" s="88">
        <f>(T1513/T$3*3)+(U1513/U$3*2)+(V1513/V$3)+(W1513/W$3)+(X1513/X$3)+Y1513</f>
        <v>7.4816907651885582</v>
      </c>
      <c r="AB1513" s="90">
        <f>(Z1513-AA1513)/(Z1513+AA1513)</f>
        <v>-1.3126030348019466E-3</v>
      </c>
      <c r="AC1513" s="19">
        <v>7.47</v>
      </c>
      <c r="AD1513" s="13">
        <v>7.48</v>
      </c>
      <c r="AE1513" s="94">
        <v>0.18</v>
      </c>
    </row>
    <row r="1514" spans="1:31" x14ac:dyDescent="0.35">
      <c r="A1514" s="2" t="s">
        <v>198</v>
      </c>
      <c r="B1514" s="9">
        <v>41480</v>
      </c>
      <c r="C1514" s="19">
        <v>5.13</v>
      </c>
      <c r="D1514" s="12">
        <v>4.72</v>
      </c>
      <c r="E1514" s="16"/>
      <c r="F1514" s="12">
        <v>1.1000000000000001</v>
      </c>
      <c r="H1514" s="23">
        <f>10^-(D1514)</f>
        <v>1.9054607179632454E-5</v>
      </c>
      <c r="I1514" s="24">
        <v>3.0799999999999998E-3</v>
      </c>
      <c r="J1514" s="25">
        <v>0.01</v>
      </c>
      <c r="K1514" s="33"/>
      <c r="L1514" s="25">
        <v>19.600000000000001</v>
      </c>
      <c r="M1514" s="33"/>
      <c r="N1514" s="25">
        <v>2E-3</v>
      </c>
      <c r="O1514" s="25">
        <v>7.56</v>
      </c>
      <c r="P1514" s="25">
        <v>2.1800000000000002</v>
      </c>
      <c r="Q1514" s="25">
        <v>0.03</v>
      </c>
      <c r="R1514" s="25">
        <v>7.18</v>
      </c>
      <c r="S1514" s="34"/>
      <c r="T1514" s="51">
        <v>0.02</v>
      </c>
      <c r="U1514" s="42">
        <v>23.6</v>
      </c>
      <c r="V1514" s="42">
        <v>48.69</v>
      </c>
      <c r="W1514" s="42">
        <v>3.2799999999999999E-3</v>
      </c>
      <c r="X1514" s="42">
        <v>10</v>
      </c>
      <c r="Y1514" s="44">
        <v>0.11</v>
      </c>
      <c r="Z1514" s="87">
        <f>(H1514/H$3)+(I1514/I$3*3)+(J1514/J$3)+(L1514/L$3*2)+(N1514/N$3*2)+(O1514/O$3)+(P1514/P$3*2)+(Q1514/Q$3*2)+(R1514/R$3)</f>
        <v>1.6651348643357498</v>
      </c>
      <c r="AA1514" s="88">
        <f>(T1514/T$3*3)+(U1514/U$3*2)+(V1514/V$3)+(W1514/W$3)+(X1514/X$3)+Y1514</f>
        <v>1.6694215315010081</v>
      </c>
      <c r="AB1514" s="90">
        <f>(Z1514-AA1514)/(Z1514+AA1514)</f>
        <v>-1.2855284650786984E-3</v>
      </c>
      <c r="AC1514" s="19">
        <v>1.7</v>
      </c>
      <c r="AD1514" s="99">
        <v>1.67</v>
      </c>
      <c r="AE1514" s="95">
        <v>1.84</v>
      </c>
    </row>
    <row r="1515" spans="1:31" x14ac:dyDescent="0.35">
      <c r="A1515" s="2" t="s">
        <v>133</v>
      </c>
      <c r="B1515" s="9">
        <v>33554</v>
      </c>
      <c r="C1515" s="18">
        <v>7.51</v>
      </c>
      <c r="D1515" s="12">
        <v>7.34</v>
      </c>
      <c r="F1515" s="12">
        <v>1.1000000000000001</v>
      </c>
      <c r="H1515" s="23">
        <f>10^-(D1515)</f>
        <v>4.5708818961487464E-8</v>
      </c>
      <c r="I1515" s="32">
        <v>0.08</v>
      </c>
      <c r="J1515" s="25">
        <v>0.12</v>
      </c>
      <c r="K1515" s="29">
        <v>3.2</v>
      </c>
      <c r="L1515" s="25">
        <v>68</v>
      </c>
      <c r="M1515" s="29">
        <v>0.2</v>
      </c>
      <c r="N1515" s="25">
        <v>0.37</v>
      </c>
      <c r="O1515" s="25">
        <v>0.39</v>
      </c>
      <c r="P1515" s="25">
        <v>2</v>
      </c>
      <c r="Q1515" s="25">
        <v>0.08</v>
      </c>
      <c r="R1515" s="25">
        <v>5.2</v>
      </c>
      <c r="S1515" s="29">
        <v>1</v>
      </c>
      <c r="T1515" s="52"/>
      <c r="U1515" s="42">
        <v>39.700000000000003</v>
      </c>
      <c r="V1515" s="42">
        <v>2.21</v>
      </c>
      <c r="W1515" s="42">
        <v>0.01</v>
      </c>
      <c r="X1515" s="42">
        <v>15</v>
      </c>
      <c r="Y1515" s="44">
        <v>2.5499999999999998</v>
      </c>
      <c r="Z1515" s="87">
        <f>(H1515/H$3)+(I1515/I$3*3)+(J1515/J$3)+(L1515/L$3*2)+(N1515/N$3*2)+(O1515/O$3)+(P1515/P$3*2)+(Q1515/Q$3*2)+(R1515/R$3)</f>
        <v>3.8256388709965812</v>
      </c>
      <c r="AA1515" s="88">
        <f>(T1515/T$3*3)+(U1515/U$3*2)+(V1515/V$3)+(W1515/W$3)+(X1515/X$3)+Y1515</f>
        <v>3.8354744144202697</v>
      </c>
      <c r="AB1515" s="90">
        <f>(Z1515-AA1515)/(Z1515+AA1515)</f>
        <v>-1.2838269135649998E-3</v>
      </c>
    </row>
    <row r="1516" spans="1:31" x14ac:dyDescent="0.35">
      <c r="A1516" s="2" t="s">
        <v>168</v>
      </c>
      <c r="B1516" s="9">
        <v>39013</v>
      </c>
      <c r="C1516" s="18">
        <v>9.2200000000000006</v>
      </c>
      <c r="D1516" s="12">
        <v>7.28</v>
      </c>
      <c r="F1516" s="12">
        <v>0.99</v>
      </c>
      <c r="H1516" s="23">
        <f>10^-(D1516)</f>
        <v>5.2480746024977185E-8</v>
      </c>
      <c r="I1516" s="24">
        <v>1.6999999999999999E-3</v>
      </c>
      <c r="J1516" s="25">
        <v>0.46</v>
      </c>
      <c r="K1516" s="36"/>
      <c r="L1516" s="27">
        <v>62.9</v>
      </c>
      <c r="M1516" s="36"/>
      <c r="N1516" s="27">
        <v>0.09</v>
      </c>
      <c r="O1516" s="27">
        <v>5.17</v>
      </c>
      <c r="P1516" s="27">
        <v>9.1199999999999992</v>
      </c>
      <c r="Q1516" s="27">
        <v>0.04</v>
      </c>
      <c r="R1516" s="27">
        <v>33.799999999999997</v>
      </c>
      <c r="S1516" s="36"/>
      <c r="T1516" s="51">
        <v>0.43</v>
      </c>
      <c r="U1516" s="42">
        <v>0.57999999999999996</v>
      </c>
      <c r="V1516" s="42">
        <v>0.22</v>
      </c>
      <c r="W1516" s="42">
        <v>3.2845000000000001E-3</v>
      </c>
      <c r="X1516" s="42">
        <v>13</v>
      </c>
      <c r="Y1516" s="44">
        <v>5.14</v>
      </c>
      <c r="Z1516" s="87">
        <f>(H1516/H$3)+(I1516/I$3*3)+(J1516/J$3)+(L1516/L$3*2)+(N1516/N$3*2)+(O1516/O$3)+(P1516/P$3*2)+(Q1516/Q$3*2)+(R1516/R$3)</f>
        <v>5.5218842599975613</v>
      </c>
      <c r="AA1516" s="88">
        <f>(T1516/T$3*3)+(U1516/U$3*2)+(V1516/V$3)+(W1516/W$3)+(X1516/X$3)+Y1516</f>
        <v>5.5359912363127748</v>
      </c>
      <c r="AB1516" s="90">
        <f>(Z1516-AA1516)/(Z1516+AA1516)</f>
        <v>-1.2757402016255806E-3</v>
      </c>
      <c r="AC1516" s="19">
        <v>5.51</v>
      </c>
      <c r="AD1516" s="13">
        <v>5.51</v>
      </c>
      <c r="AE1516" s="94">
        <v>-0.03</v>
      </c>
    </row>
    <row r="1517" spans="1:31" x14ac:dyDescent="0.35">
      <c r="A1517" s="2" t="s">
        <v>255</v>
      </c>
      <c r="B1517" s="9">
        <v>42164</v>
      </c>
      <c r="C1517" s="18">
        <v>6</v>
      </c>
      <c r="D1517" s="12">
        <v>7.43</v>
      </c>
      <c r="E1517" s="16"/>
      <c r="F1517" s="12">
        <v>0.98</v>
      </c>
      <c r="H1517" s="23">
        <f>10^-(D1517)</f>
        <v>3.7153522909717246E-8</v>
      </c>
      <c r="I1517" s="32">
        <v>2E-3</v>
      </c>
      <c r="J1517" s="25">
        <v>0.01</v>
      </c>
      <c r="K1517" s="29">
        <v>0.2</v>
      </c>
      <c r="L1517" s="25">
        <v>102</v>
      </c>
      <c r="M1517" s="29">
        <v>0.8</v>
      </c>
      <c r="N1517" s="25">
        <v>2E-3</v>
      </c>
      <c r="O1517" s="25">
        <v>6.55</v>
      </c>
      <c r="P1517" s="25">
        <v>15</v>
      </c>
      <c r="Q1517" s="25">
        <v>1E-3</v>
      </c>
      <c r="R1517" s="25">
        <v>23.1</v>
      </c>
      <c r="S1517" s="29">
        <v>0.5</v>
      </c>
      <c r="T1517" s="51">
        <v>0.1</v>
      </c>
      <c r="U1517" s="42">
        <v>102</v>
      </c>
      <c r="V1517" s="42">
        <v>32.270000000000003</v>
      </c>
      <c r="W1517" s="42">
        <v>3.2799999999999999E-3</v>
      </c>
      <c r="X1517" s="42">
        <v>62</v>
      </c>
      <c r="Y1517" s="44">
        <v>3.12</v>
      </c>
      <c r="Z1517" s="87">
        <f>(H1517/H$3)+(I1517/I$3*3)+(J1517/J$3)+(L1517/L$3*2)+(N1517/N$3*2)+(O1517/O$3)+(P1517/P$3*2)+(Q1517/Q$3*2)+(R1517/R$3)</f>
        <v>7.4970702908751026</v>
      </c>
      <c r="AA1517" s="88">
        <f>(T1517/T$3*3)+(U1517/U$3*2)+(V1517/V$3)+(W1517/W$3)+(X1517/X$3)+Y1517</f>
        <v>7.5161078895093434</v>
      </c>
      <c r="AB1517" s="90">
        <f>(Z1517-AA1517)/(Z1517+AA1517)</f>
        <v>-1.268059194762272E-3</v>
      </c>
      <c r="AC1517" s="19">
        <v>7.5</v>
      </c>
      <c r="AD1517" s="13">
        <v>7.52</v>
      </c>
      <c r="AE1517" s="94">
        <v>0.25</v>
      </c>
    </row>
    <row r="1518" spans="1:31" x14ac:dyDescent="0.35">
      <c r="A1518" s="2" t="s">
        <v>251</v>
      </c>
      <c r="B1518" s="9">
        <v>38849</v>
      </c>
      <c r="C1518" s="20"/>
      <c r="D1518" s="12">
        <v>6.63</v>
      </c>
      <c r="F1518" s="12">
        <v>1.5</v>
      </c>
      <c r="H1518" s="23">
        <f>10^-(D1518)</f>
        <v>2.3442288153199206E-7</v>
      </c>
      <c r="I1518" s="32">
        <v>0.41</v>
      </c>
      <c r="J1518" s="25">
        <v>0.03</v>
      </c>
      <c r="K1518" s="30">
        <v>5</v>
      </c>
      <c r="L1518" s="25">
        <v>39.28</v>
      </c>
      <c r="M1518" s="30">
        <v>5</v>
      </c>
      <c r="N1518" s="25">
        <v>5.12</v>
      </c>
      <c r="O1518" s="25">
        <v>1.05</v>
      </c>
      <c r="P1518" s="25">
        <v>6.08</v>
      </c>
      <c r="Q1518" s="25">
        <v>0.21</v>
      </c>
      <c r="R1518" s="25">
        <v>16</v>
      </c>
      <c r="S1518" s="31">
        <v>10</v>
      </c>
      <c r="T1518" s="51">
        <v>0.21</v>
      </c>
      <c r="U1518" s="42">
        <v>38</v>
      </c>
      <c r="V1518" s="42">
        <v>0.48</v>
      </c>
      <c r="W1518" s="42">
        <v>0.02</v>
      </c>
      <c r="X1518" s="42">
        <v>48</v>
      </c>
      <c r="Y1518" s="44">
        <v>1.27</v>
      </c>
      <c r="Z1518" s="87">
        <f>(H1518/H$3)+(I1518/I$3*3)+(J1518/J$3)+(L1518/L$3*2)+(N1518/N$3*2)+(O1518/O$3)+(P1518/P$3*2)+(Q1518/Q$3*2)+(R1518/R$3)</f>
        <v>3.4213436839658411</v>
      </c>
      <c r="AA1518" s="88">
        <f>(T1518/T$3*3)+(U1518/U$3*2)+(V1518/V$3)+(W1518/W$3)+(X1518/X$3)+Y1518</f>
        <v>3.4299199683376376</v>
      </c>
      <c r="AB1518" s="90">
        <f>(Z1518-AA1518)/(Z1518+AA1518)</f>
        <v>-1.2517813949420879E-3</v>
      </c>
      <c r="AC1518" s="19">
        <v>3.38</v>
      </c>
      <c r="AD1518" s="99">
        <v>3.43</v>
      </c>
      <c r="AE1518" s="95">
        <v>-1.73</v>
      </c>
    </row>
    <row r="1519" spans="1:31" x14ac:dyDescent="0.35">
      <c r="A1519" s="2" t="s">
        <v>82</v>
      </c>
      <c r="B1519" s="9">
        <v>37040</v>
      </c>
      <c r="C1519" s="18">
        <v>3.44</v>
      </c>
      <c r="D1519" s="12">
        <v>7.2</v>
      </c>
      <c r="F1519" s="12">
        <v>1.8</v>
      </c>
      <c r="H1519" s="23">
        <f>10^-(D1519)</f>
        <v>6.3095734448019177E-8</v>
      </c>
      <c r="I1519" s="32">
        <v>0.01</v>
      </c>
      <c r="J1519" s="25">
        <v>0.03</v>
      </c>
      <c r="K1519" s="36"/>
      <c r="L1519" s="25">
        <v>127</v>
      </c>
      <c r="M1519" s="36"/>
      <c r="N1519" s="25">
        <v>0.03</v>
      </c>
      <c r="O1519" s="25">
        <v>2.81</v>
      </c>
      <c r="P1519" s="25">
        <v>9.08</v>
      </c>
      <c r="Q1519" s="25">
        <v>0.18</v>
      </c>
      <c r="R1519" s="25">
        <v>18.8</v>
      </c>
      <c r="S1519" s="36"/>
      <c r="T1519" s="51">
        <v>0.09</v>
      </c>
      <c r="U1519" s="42">
        <v>57.3</v>
      </c>
      <c r="V1519" s="42">
        <v>5.53</v>
      </c>
      <c r="W1519" s="42">
        <v>0.06</v>
      </c>
      <c r="X1519" s="42">
        <v>29</v>
      </c>
      <c r="Y1519" s="44">
        <v>5.9</v>
      </c>
      <c r="Z1519" s="87">
        <f>(H1519/H$3)+(I1519/I$3*3)+(J1519/J$3)+(L1519/L$3*2)+(N1519/N$3*2)+(O1519/O$3)+(P1519/P$3*2)+(Q1519/Q$3*2)+(R1519/R$3)</f>
        <v>7.9843624651687879</v>
      </c>
      <c r="AA1519" s="88">
        <f>(T1519/T$3*3)+(U1519/U$3*2)+(V1519/V$3)+(W1519/W$3)+(X1519/X$3)+Y1519</f>
        <v>8.004274687408742</v>
      </c>
      <c r="AB1519" s="90">
        <f>(Z1519-AA1519)/(Z1519+AA1519)</f>
        <v>-1.245398344457651E-3</v>
      </c>
      <c r="AD1519" s="100"/>
      <c r="AE1519" s="96"/>
    </row>
    <row r="1520" spans="1:31" x14ac:dyDescent="0.35">
      <c r="A1520" s="2" t="s">
        <v>120</v>
      </c>
      <c r="B1520" s="9">
        <v>39351</v>
      </c>
      <c r="C1520" s="18">
        <v>8.8699999999999992</v>
      </c>
      <c r="D1520" s="12">
        <v>7.15</v>
      </c>
      <c r="F1520" s="12">
        <v>1.9</v>
      </c>
      <c r="H1520" s="23">
        <f>10^-(D1520)</f>
        <v>7.0794578438413597E-8</v>
      </c>
      <c r="I1520" s="28"/>
      <c r="J1520" s="25">
        <v>0.28000000000000003</v>
      </c>
      <c r="K1520" s="36"/>
      <c r="L1520" s="25">
        <v>89.6</v>
      </c>
      <c r="M1520" s="33"/>
      <c r="N1520" s="25">
        <v>3.1</v>
      </c>
      <c r="O1520" s="25">
        <v>2.42</v>
      </c>
      <c r="P1520" s="25">
        <v>6.68</v>
      </c>
      <c r="Q1520" s="25">
        <v>0.2</v>
      </c>
      <c r="R1520" s="25">
        <v>14.9</v>
      </c>
      <c r="S1520" s="36"/>
      <c r="T1520" s="51">
        <v>0.01</v>
      </c>
      <c r="U1520" s="42">
        <v>4.1399999999999997</v>
      </c>
      <c r="V1520" s="42">
        <v>0.22</v>
      </c>
      <c r="W1520" s="42">
        <v>5.2599999999999999E-3</v>
      </c>
      <c r="X1520" s="42">
        <v>23</v>
      </c>
      <c r="Y1520" s="44">
        <v>5.14</v>
      </c>
      <c r="Z1520" s="87">
        <f>(H1520/H$3)+(I1520/I$3*3)+(J1520/J$3)+(L1520/L$3*2)+(N1520/N$3*2)+(O1520/O$3)+(P1520/P$3*2)+(Q1520/Q$3*2)+(R1520/R$3)</f>
        <v>5.8644743538085198</v>
      </c>
      <c r="AA1520" s="88">
        <f>(T1520/T$3*3)+(U1520/U$3*2)+(V1520/V$3)+(W1520/W$3)+(X1520/X$3)+Y1520</f>
        <v>5.8789669077001605</v>
      </c>
      <c r="AB1520" s="90">
        <f>(Z1520-AA1520)/(Z1520+AA1520)</f>
        <v>-1.2340977034681286E-3</v>
      </c>
      <c r="AD1520" s="100"/>
      <c r="AE1520" s="96"/>
    </row>
    <row r="1521" spans="1:31" x14ac:dyDescent="0.35">
      <c r="A1521" s="2" t="s">
        <v>270</v>
      </c>
      <c r="B1521" s="9">
        <v>39238</v>
      </c>
      <c r="C1521" s="18">
        <v>19.57</v>
      </c>
      <c r="D1521" s="12">
        <v>7.27</v>
      </c>
      <c r="F1521" s="12">
        <v>0.89</v>
      </c>
      <c r="H1521" s="23">
        <f>10^-(D1521)</f>
        <v>5.3703179637025192E-8</v>
      </c>
      <c r="I1521" s="32">
        <v>3.0000000000000001E-3</v>
      </c>
      <c r="J1521" s="25">
        <v>0.01</v>
      </c>
      <c r="K1521" s="33"/>
      <c r="L1521" s="25">
        <v>116</v>
      </c>
      <c r="M1521" s="33"/>
      <c r="N1521" s="25">
        <v>0.12</v>
      </c>
      <c r="O1521" s="25">
        <v>0.64</v>
      </c>
      <c r="P1521" s="25">
        <v>6.02</v>
      </c>
      <c r="Q1521" s="25">
        <v>8.9999999999999993E-3</v>
      </c>
      <c r="R1521" s="25">
        <v>9.61</v>
      </c>
      <c r="S1521" s="34"/>
      <c r="T1521" s="51">
        <v>7.0000000000000007E-2</v>
      </c>
      <c r="U1521" s="42">
        <v>57.7</v>
      </c>
      <c r="V1521" s="42">
        <v>59.76</v>
      </c>
      <c r="W1521" s="42">
        <v>9.5300000000000003E-3</v>
      </c>
      <c r="X1521" s="42">
        <v>32</v>
      </c>
      <c r="Y1521" s="44">
        <v>3.67</v>
      </c>
      <c r="Z1521" s="87">
        <f>(H1521/H$3)+(I1521/I$3*3)+(J1521/J$3)+(L1521/L$3*2)+(N1521/N$3*2)+(O1521/O$3)+(P1521/P$3*2)+(Q1521/Q$3*2)+(R1521/R$3)</f>
        <v>6.723582750614316</v>
      </c>
      <c r="AA1521" s="88">
        <f>(T1521/T$3*3)+(U1521/U$3*2)+(V1521/V$3)+(W1521/W$3)+(X1521/X$3)+Y1521</f>
        <v>6.7401766498986806</v>
      </c>
      <c r="AB1521" s="90">
        <f>(Z1521-AA1521)/(Z1521+AA1521)</f>
        <v>-1.2324863205541499E-3</v>
      </c>
      <c r="AD1521" s="100"/>
      <c r="AE1521" s="96"/>
    </row>
    <row r="1522" spans="1:31" x14ac:dyDescent="0.35">
      <c r="A1522" s="2" t="s">
        <v>226</v>
      </c>
      <c r="B1522" s="9">
        <v>39841</v>
      </c>
      <c r="C1522" s="20"/>
      <c r="D1522" s="12">
        <v>7.11</v>
      </c>
      <c r="E1522" s="13">
        <v>9.6999999999999993</v>
      </c>
      <c r="F1522" s="15"/>
      <c r="H1522" s="23">
        <f>10^-(D1522)</f>
        <v>7.7624711662868932E-8</v>
      </c>
      <c r="I1522" s="32">
        <v>4.0000000000000001E-3</v>
      </c>
      <c r="J1522" s="25">
        <v>0.43</v>
      </c>
      <c r="K1522" s="36"/>
      <c r="L1522" s="25">
        <v>55</v>
      </c>
      <c r="M1522" s="36"/>
      <c r="N1522" s="25">
        <v>1.2</v>
      </c>
      <c r="O1522" s="25">
        <v>1.4</v>
      </c>
      <c r="P1522" s="25">
        <v>5</v>
      </c>
      <c r="Q1522" s="25">
        <v>0.26</v>
      </c>
      <c r="R1522" s="25">
        <v>12</v>
      </c>
      <c r="S1522" s="34"/>
      <c r="T1522" s="51">
        <v>0.45</v>
      </c>
      <c r="U1522" s="42">
        <v>2</v>
      </c>
      <c r="V1522" s="45"/>
      <c r="W1522" s="45"/>
      <c r="X1522" s="42">
        <v>9</v>
      </c>
      <c r="Y1522" s="44">
        <v>3.49</v>
      </c>
      <c r="Z1522" s="87">
        <f>(H1522/H$3)+(I1522/I$3*3)+(J1522/J$3)+(L1522/L$3*2)+(N1522/N$3*2)+(O1522/O$3)+(P1522/P$3*2)+(Q1522/Q$3*2)+(R1522/R$3)</f>
        <v>3.7904068876562369</v>
      </c>
      <c r="AA1522" s="88">
        <f>(T1522/T$3*3)+(U1522/U$3*2)+(V1522/V$3)+(W1522/W$3)+(X1522/X$3)+Y1522</f>
        <v>3.7997300245253043</v>
      </c>
      <c r="AB1522" s="90">
        <f>(Z1522-AA1522)/(Z1522+AA1522)</f>
        <v>-1.2283226214410601E-3</v>
      </c>
      <c r="AC1522" s="19">
        <v>3.79</v>
      </c>
      <c r="AD1522" s="99">
        <v>3.79</v>
      </c>
      <c r="AE1522" s="96"/>
    </row>
    <row r="1523" spans="1:31" x14ac:dyDescent="0.35">
      <c r="A1523" s="2" t="s">
        <v>364</v>
      </c>
      <c r="B1523" s="9">
        <v>42275</v>
      </c>
      <c r="C1523" s="18">
        <v>2.31</v>
      </c>
      <c r="D1523" s="12">
        <v>5.68</v>
      </c>
      <c r="F1523" s="12">
        <v>4.4000000000000004</v>
      </c>
      <c r="H1523" s="23">
        <f>10^-(D1523)</f>
        <v>2.0892961308540377E-6</v>
      </c>
      <c r="I1523" s="32">
        <v>3.0000000000000001E-3</v>
      </c>
      <c r="J1523" s="25">
        <v>0.17</v>
      </c>
      <c r="K1523" s="29">
        <v>3.1</v>
      </c>
      <c r="L1523" s="25">
        <v>39.6</v>
      </c>
      <c r="M1523" s="29">
        <v>0.2</v>
      </c>
      <c r="N1523" s="25">
        <v>5.13</v>
      </c>
      <c r="O1523" s="25">
        <v>11.3</v>
      </c>
      <c r="P1523" s="25">
        <v>4.49</v>
      </c>
      <c r="Q1523" s="25">
        <v>0.13</v>
      </c>
      <c r="R1523" s="25">
        <v>6.59</v>
      </c>
      <c r="S1523" s="31">
        <v>18</v>
      </c>
      <c r="T1523" s="51">
        <v>0.09</v>
      </c>
      <c r="U1523" s="42">
        <v>88.8</v>
      </c>
      <c r="V1523" s="42">
        <v>0.22</v>
      </c>
      <c r="W1523" s="42">
        <v>4.9300000000000004E-3</v>
      </c>
      <c r="X1523" s="42">
        <v>27</v>
      </c>
      <c r="Y1523" s="44">
        <v>0.51</v>
      </c>
      <c r="Z1523" s="87">
        <f>(H1523/H$3)+(I1523/I$3*3)+(J1523/J$3)+(L1523/L$3*2)+(N1523/N$3*2)+(O1523/O$3)+(P1523/P$3*2)+(Q1523/Q$3*2)+(R1523/R$3)</f>
        <v>3.1193110461603633</v>
      </c>
      <c r="AA1523" s="88">
        <f>(T1523/T$3*3)+(U1523/U$3*2)+(V1523/V$3)+(W1523/W$3)+(X1523/X$3)+Y1523</f>
        <v>3.1267866958220649</v>
      </c>
      <c r="AB1523" s="90">
        <f>(Z1523-AA1523)/(Z1523+AA1523)</f>
        <v>-1.196851213431219E-3</v>
      </c>
      <c r="AC1523" s="19">
        <v>3.24</v>
      </c>
      <c r="AD1523" s="99">
        <v>3.12</v>
      </c>
      <c r="AE1523" s="95">
        <v>3.65</v>
      </c>
    </row>
    <row r="1524" spans="1:31" x14ac:dyDescent="0.35">
      <c r="A1524" s="2" t="s">
        <v>96</v>
      </c>
      <c r="B1524" s="9">
        <v>38854</v>
      </c>
      <c r="C1524" s="20"/>
      <c r="D1524" s="12">
        <v>6.94</v>
      </c>
      <c r="F1524" s="12">
        <v>11.5</v>
      </c>
      <c r="H1524" s="23">
        <f>10^-(D1524)</f>
        <v>1.1481536214968794E-7</v>
      </c>
      <c r="I1524" s="32">
        <v>1E-3</v>
      </c>
      <c r="J1524" s="25">
        <v>23.58</v>
      </c>
      <c r="K1524" s="29">
        <v>5</v>
      </c>
      <c r="L1524" s="25">
        <v>61.55</v>
      </c>
      <c r="M1524" s="29">
        <v>5</v>
      </c>
      <c r="N1524" s="25">
        <v>11.62</v>
      </c>
      <c r="O1524" s="25">
        <v>21.92</v>
      </c>
      <c r="P1524" s="25">
        <v>59.52</v>
      </c>
      <c r="Q1524" s="25">
        <v>0.79</v>
      </c>
      <c r="R1524" s="25">
        <v>187.2</v>
      </c>
      <c r="S1524" s="29">
        <v>10</v>
      </c>
      <c r="T1524" s="51">
        <v>5.36</v>
      </c>
      <c r="U1524" s="42">
        <v>1</v>
      </c>
      <c r="V1524" s="42">
        <v>0.48</v>
      </c>
      <c r="W1524" s="42">
        <v>0.02</v>
      </c>
      <c r="X1524" s="42">
        <v>206</v>
      </c>
      <c r="Y1524" s="44">
        <v>12.46</v>
      </c>
      <c r="Z1524" s="87">
        <f>(H1524/H$3)+(I1524/I$3*3)+(J1524/J$3)+(L1524/L$3*2)+(N1524/N$3*2)+(O1524/O$3)+(P1524/P$3*2)+(Q1524/Q$3*2)+(R1524/R$3)</f>
        <v>18.426376677834963</v>
      </c>
      <c r="AA1524" s="88">
        <f>(T1524/T$3*3)+(U1524/U$3*2)+(V1524/V$3)+(W1524/W$3)+(X1524/X$3)+Y1524</f>
        <v>18.469312908262637</v>
      </c>
      <c r="AB1524" s="90">
        <f>(Z1524-AA1524)/(Z1524+AA1524)</f>
        <v>-1.163719418429107E-3</v>
      </c>
      <c r="AC1524" s="19">
        <v>18.420000000000002</v>
      </c>
      <c r="AD1524" s="13">
        <v>18.29</v>
      </c>
      <c r="AE1524" s="94">
        <v>0.71</v>
      </c>
    </row>
    <row r="1525" spans="1:31" x14ac:dyDescent="0.35">
      <c r="A1525" s="2" t="s">
        <v>149</v>
      </c>
      <c r="B1525" s="9">
        <v>42269</v>
      </c>
      <c r="C1525" s="18">
        <v>6.04</v>
      </c>
      <c r="D1525" s="12">
        <v>7.08</v>
      </c>
      <c r="F1525" s="12">
        <v>1.2</v>
      </c>
      <c r="H1525" s="23">
        <f>10^-(D1525)</f>
        <v>8.3176377110266823E-8</v>
      </c>
      <c r="I1525" s="28"/>
      <c r="J1525" s="25">
        <v>0.08</v>
      </c>
      <c r="K1525" s="33"/>
      <c r="L1525" s="25">
        <v>131</v>
      </c>
      <c r="M1525" s="33"/>
      <c r="N1525" s="25">
        <v>1.04</v>
      </c>
      <c r="O1525" s="25">
        <v>2.3199999999999998</v>
      </c>
      <c r="P1525" s="25">
        <v>15.4</v>
      </c>
      <c r="Q1525" s="25">
        <v>0.17</v>
      </c>
      <c r="R1525" s="25">
        <v>16.600000000000001</v>
      </c>
      <c r="S1525" s="34"/>
      <c r="T1525" s="51">
        <v>0.02</v>
      </c>
      <c r="U1525" s="42">
        <v>101</v>
      </c>
      <c r="V1525" s="42">
        <v>0.22</v>
      </c>
      <c r="W1525" s="42">
        <v>5.2599999999999999E-3</v>
      </c>
      <c r="X1525" s="42">
        <v>30</v>
      </c>
      <c r="Y1525" s="44">
        <v>5.7</v>
      </c>
      <c r="Z1525" s="87">
        <f>(H1525/H$3)+(I1525/I$3*3)+(J1525/J$3)+(L1525/L$3*2)+(N1525/N$3*2)+(O1525/O$3)+(P1525/P$3*2)+(Q1525/Q$3*2)+(R1525/R$3)</f>
        <v>8.6331582895245251</v>
      </c>
      <c r="AA1525" s="88">
        <f>(T1525/T$3*3)+(U1525/U$3*2)+(V1525/V$3)+(W1525/W$3)+(X1525/X$3)+Y1525</f>
        <v>8.6531903511138957</v>
      </c>
      <c r="AB1525" s="90">
        <f>(Z1525-AA1525)/(Z1525+AA1525)</f>
        <v>-1.1588370688230382E-3</v>
      </c>
      <c r="AC1525" s="19">
        <v>8.65</v>
      </c>
      <c r="AD1525" s="13">
        <v>8.65</v>
      </c>
      <c r="AE1525" s="94">
        <v>0.04</v>
      </c>
    </row>
    <row r="1526" spans="1:31" x14ac:dyDescent="0.35">
      <c r="A1526" s="2" t="s">
        <v>245</v>
      </c>
      <c r="B1526" s="9">
        <v>32015</v>
      </c>
      <c r="C1526" s="18">
        <v>6.15</v>
      </c>
      <c r="D1526" s="12">
        <v>6.62</v>
      </c>
      <c r="F1526" s="12">
        <v>4</v>
      </c>
      <c r="H1526" s="23">
        <f>10^-(D1526)</f>
        <v>2.3988329190194845E-7</v>
      </c>
      <c r="I1526" s="32">
        <v>0.25</v>
      </c>
      <c r="J1526" s="25">
        <v>0.06</v>
      </c>
      <c r="K1526" s="36"/>
      <c r="L1526" s="25">
        <v>200</v>
      </c>
      <c r="M1526" s="36"/>
      <c r="N1526" s="25">
        <v>3.0000000000000001E-3</v>
      </c>
      <c r="O1526" s="25">
        <v>3.6</v>
      </c>
      <c r="P1526" s="25">
        <v>10</v>
      </c>
      <c r="Q1526" s="25">
        <v>0.09</v>
      </c>
      <c r="R1526" s="25">
        <v>20</v>
      </c>
      <c r="S1526" s="29">
        <v>7.4</v>
      </c>
      <c r="T1526" s="51">
        <v>0.01</v>
      </c>
      <c r="U1526" s="42">
        <v>98.5</v>
      </c>
      <c r="V1526" s="42">
        <v>18.02</v>
      </c>
      <c r="W1526" s="42">
        <v>0.01</v>
      </c>
      <c r="X1526" s="42">
        <v>42</v>
      </c>
      <c r="Y1526" s="44">
        <v>8.3000000000000007</v>
      </c>
      <c r="Z1526" s="87">
        <f>(H1526/H$3)+(I1526/I$3*3)+(J1526/J$3)+(L1526/L$3*2)+(N1526/N$3*2)+(O1526/O$3)+(P1526/P$3*2)+(Q1526/Q$3*2)+(R1526/R$3)</f>
        <v>11.79927736456446</v>
      </c>
      <c r="AA1526" s="88">
        <f>(T1526/T$3*3)+(U1526/U$3*2)+(V1526/V$3)+(W1526/W$3)+(X1526/X$3)+Y1526</f>
        <v>11.826533832513375</v>
      </c>
      <c r="AB1526" s="90">
        <f>(Z1526-AA1526)/(Z1526+AA1526)</f>
        <v>-1.1536733160843128E-3</v>
      </c>
    </row>
    <row r="1527" spans="1:31" x14ac:dyDescent="0.35">
      <c r="A1527" s="2" t="s">
        <v>366</v>
      </c>
      <c r="B1527" s="9">
        <v>39932</v>
      </c>
      <c r="C1527" s="18">
        <v>0.93</v>
      </c>
      <c r="D1527" s="12">
        <v>6.05</v>
      </c>
      <c r="F1527" s="12">
        <v>12</v>
      </c>
      <c r="H1527" s="23">
        <f>10^-(D1527)</f>
        <v>8.9125093813374487E-7</v>
      </c>
      <c r="I1527" s="32">
        <v>0.87</v>
      </c>
      <c r="J1527" s="25">
        <v>0.01</v>
      </c>
      <c r="K1527" s="30">
        <v>0.4</v>
      </c>
      <c r="L1527" s="25">
        <v>13.6</v>
      </c>
      <c r="M1527" s="30">
        <v>0.9</v>
      </c>
      <c r="N1527" s="25">
        <v>0.11</v>
      </c>
      <c r="O1527" s="25">
        <v>6.18</v>
      </c>
      <c r="P1527" s="25">
        <v>1.8</v>
      </c>
      <c r="Q1527" s="25">
        <v>7.0000000000000001E-3</v>
      </c>
      <c r="R1527" s="25">
        <v>5.15</v>
      </c>
      <c r="S1527" s="31">
        <v>2.5</v>
      </c>
      <c r="T1527" s="51">
        <v>0.02</v>
      </c>
      <c r="U1527" s="42">
        <v>13.3</v>
      </c>
      <c r="V1527" s="42">
        <v>6.5</v>
      </c>
      <c r="W1527" s="42">
        <v>0.03</v>
      </c>
      <c r="X1527" s="42">
        <v>11</v>
      </c>
      <c r="Y1527" s="44">
        <v>0.62</v>
      </c>
      <c r="Z1527" s="87">
        <f>(H1527/H$3)+(I1527/I$3*3)+(J1527/J$3)+(L1527/L$3*2)+(N1527/N$3*2)+(O1527/O$3)+(P1527/P$3*2)+(Q1527/Q$3*2)+(R1527/R$3)</f>
        <v>1.3102853443728513</v>
      </c>
      <c r="AA1527" s="88">
        <f>(T1527/T$3*3)+(U1527/U$3*2)+(V1527/V$3)+(W1527/W$3)+(X1527/X$3)+Y1527</f>
        <v>1.3133002944824987</v>
      </c>
      <c r="AB1527" s="90">
        <f>(Z1527-AA1527)/(Z1527+AA1527)</f>
        <v>-1.1491716012605074E-3</v>
      </c>
      <c r="AE1527" s="94">
        <v>8.16</v>
      </c>
    </row>
    <row r="1528" spans="1:31" x14ac:dyDescent="0.35">
      <c r="A1528" s="2" t="s">
        <v>222</v>
      </c>
      <c r="B1528" s="9">
        <v>40119</v>
      </c>
      <c r="C1528" s="18">
        <v>22.47</v>
      </c>
      <c r="D1528" s="12">
        <v>7.18</v>
      </c>
      <c r="F1528" s="12">
        <v>3.6</v>
      </c>
      <c r="H1528" s="23">
        <f>10^-(D1528)</f>
        <v>6.606934480075943E-8</v>
      </c>
      <c r="I1528" s="32">
        <v>0.01</v>
      </c>
      <c r="J1528" s="25">
        <v>0.67</v>
      </c>
      <c r="K1528" s="30">
        <v>3.8</v>
      </c>
      <c r="L1528" s="25">
        <v>132</v>
      </c>
      <c r="M1528" s="30">
        <v>0.2</v>
      </c>
      <c r="N1528" s="25">
        <v>5.25</v>
      </c>
      <c r="O1528" s="25">
        <v>2.57</v>
      </c>
      <c r="P1528" s="25">
        <v>8.6199999999999992</v>
      </c>
      <c r="Q1528" s="25">
        <v>0.24</v>
      </c>
      <c r="R1528" s="25">
        <v>19.8</v>
      </c>
      <c r="S1528" s="31">
        <v>1.4</v>
      </c>
      <c r="T1528" s="51">
        <v>0.03</v>
      </c>
      <c r="U1528" s="42">
        <v>74.599999999999994</v>
      </c>
      <c r="V1528" s="42">
        <v>0.22</v>
      </c>
      <c r="W1528" s="42">
        <v>0.01</v>
      </c>
      <c r="X1528" s="42">
        <v>56</v>
      </c>
      <c r="Y1528" s="44">
        <v>5.34</v>
      </c>
      <c r="Z1528" s="87">
        <f>(H1528/H$3)+(I1528/I$3*3)+(J1528/J$3)+(L1528/L$3*2)+(N1528/N$3*2)+(O1528/O$3)+(P1528/P$3*2)+(Q1528/Q$3*2)+(R1528/R$3)</f>
        <v>8.458047054325915</v>
      </c>
      <c r="AA1528" s="88">
        <f>(T1528/T$3*3)+(U1528/U$3*2)+(V1528/V$3)+(W1528/W$3)+(X1528/X$3)+Y1528</f>
        <v>8.4774373957562261</v>
      </c>
      <c r="AB1528" s="90">
        <f>(Z1528-AA1528)/(Z1528+AA1528)</f>
        <v>-1.1449534548282204E-3</v>
      </c>
      <c r="AE1528" s="94">
        <v>0.08</v>
      </c>
    </row>
    <row r="1529" spans="1:31" x14ac:dyDescent="0.35">
      <c r="A1529" s="2" t="s">
        <v>161</v>
      </c>
      <c r="B1529" s="9">
        <v>38673</v>
      </c>
      <c r="C1529" s="18">
        <v>1.35</v>
      </c>
      <c r="D1529" s="12">
        <v>7.2</v>
      </c>
      <c r="F1529" s="12">
        <v>3</v>
      </c>
      <c r="H1529" s="23">
        <f>10^-(D1529)</f>
        <v>6.3095734448019177E-8</v>
      </c>
      <c r="I1529" s="32">
        <v>3.0000000000000001E-3</v>
      </c>
      <c r="J1529" s="25">
        <v>10.4</v>
      </c>
      <c r="K1529" s="30">
        <v>1</v>
      </c>
      <c r="L1529" s="25">
        <v>54.1</v>
      </c>
      <c r="M1529" s="30">
        <v>1</v>
      </c>
      <c r="N1529" s="25">
        <v>4</v>
      </c>
      <c r="O1529" s="25">
        <v>12.3</v>
      </c>
      <c r="P1529" s="25">
        <v>25.6</v>
      </c>
      <c r="Q1529" s="25">
        <v>0.51</v>
      </c>
      <c r="R1529" s="25">
        <v>134</v>
      </c>
      <c r="S1529" s="31">
        <v>5</v>
      </c>
      <c r="T1529" s="51">
        <v>1.74</v>
      </c>
      <c r="U1529" s="42">
        <v>1</v>
      </c>
      <c r="V1529" s="42">
        <v>0.44</v>
      </c>
      <c r="W1529" s="42">
        <v>0.03</v>
      </c>
      <c r="X1529" s="42">
        <v>267</v>
      </c>
      <c r="Y1529" s="44">
        <v>4.0999999999999996</v>
      </c>
      <c r="Z1529" s="87">
        <f>(H1529/H$3)+(I1529/I$3*3)+(J1529/J$3)+(L1529/L$3*2)+(N1529/N$3*2)+(O1529/O$3)+(P1529/P$3*2)+(Q1529/Q$3*2)+(R1529/R$3)</f>
        <v>11.68884706108024</v>
      </c>
      <c r="AA1529" s="88">
        <f>(T1529/T$3*3)+(U1529/U$3*2)+(V1529/V$3)+(W1529/W$3)+(X1529/X$3)+Y1529</f>
        <v>11.715266665038953</v>
      </c>
      <c r="AB1529" s="90">
        <f>(Z1529-AA1529)/(Z1529+AA1529)</f>
        <v>-1.1288444530684581E-3</v>
      </c>
      <c r="AC1529" s="19">
        <v>11.72</v>
      </c>
      <c r="AD1529" s="13">
        <v>-11.67</v>
      </c>
      <c r="AE1529" s="94">
        <v>0.5</v>
      </c>
    </row>
    <row r="1530" spans="1:31" x14ac:dyDescent="0.35">
      <c r="A1530" s="2" t="s">
        <v>124</v>
      </c>
      <c r="B1530" s="9">
        <v>40336</v>
      </c>
      <c r="C1530" s="18">
        <v>13.11</v>
      </c>
      <c r="D1530" s="12">
        <v>7.15</v>
      </c>
      <c r="F1530" s="12">
        <v>1.6</v>
      </c>
      <c r="H1530" s="23">
        <f>10^-(D1530)</f>
        <v>7.0794578438413597E-8</v>
      </c>
      <c r="I1530" s="28"/>
      <c r="J1530" s="25">
        <v>0.01</v>
      </c>
      <c r="K1530" s="33"/>
      <c r="L1530" s="25">
        <v>124</v>
      </c>
      <c r="M1530" s="33"/>
      <c r="N1530" s="25">
        <v>2E-3</v>
      </c>
      <c r="O1530" s="25">
        <v>0.77</v>
      </c>
      <c r="P1530" s="25">
        <v>7.42</v>
      </c>
      <c r="Q1530" s="25">
        <v>5.0000000000000001E-3</v>
      </c>
      <c r="R1530" s="25">
        <v>14.2</v>
      </c>
      <c r="S1530" s="34"/>
      <c r="T1530" s="51">
        <v>0.02</v>
      </c>
      <c r="U1530" s="42">
        <v>34.799999999999997</v>
      </c>
      <c r="V1530" s="42">
        <v>22.7</v>
      </c>
      <c r="W1530" s="42">
        <v>0.04</v>
      </c>
      <c r="X1530" s="42">
        <v>33</v>
      </c>
      <c r="Y1530" s="44">
        <v>5.43</v>
      </c>
      <c r="Z1530" s="87">
        <f>(H1530/H$3)+(I1530/I$3*3)+(J1530/J$3)+(L1530/L$3*2)+(N1530/N$3*2)+(O1530/O$3)+(P1530/P$3*2)+(Q1530/Q$3*2)+(R1530/R$3)</f>
        <v>7.4362353358995206</v>
      </c>
      <c r="AA1530" s="88">
        <f>(T1530/T$3*3)+(U1530/U$3*2)+(V1530/V$3)+(W1530/W$3)+(X1530/X$3)+Y1530</f>
        <v>7.4529906907469208</v>
      </c>
      <c r="AB1530" s="90">
        <f>(Z1530-AA1530)/(Z1530+AA1530)</f>
        <v>-1.1253341723346838E-3</v>
      </c>
      <c r="AC1530" s="19">
        <v>7.44</v>
      </c>
      <c r="AD1530" s="13">
        <v>7.45</v>
      </c>
      <c r="AE1530" s="94">
        <v>0.23</v>
      </c>
    </row>
    <row r="1531" spans="1:31" x14ac:dyDescent="0.35">
      <c r="A1531" s="2" t="s">
        <v>359</v>
      </c>
      <c r="B1531" s="9">
        <v>41527</v>
      </c>
      <c r="C1531" s="18">
        <v>3.68</v>
      </c>
      <c r="D1531" s="12">
        <v>6.01</v>
      </c>
      <c r="F1531" s="12">
        <v>2</v>
      </c>
      <c r="H1531" s="23">
        <f>10^-(D1531)</f>
        <v>9.7723722095580961E-7</v>
      </c>
      <c r="I1531" s="32">
        <v>5.0000000000000001E-3</v>
      </c>
      <c r="J1531" s="25">
        <v>0.01</v>
      </c>
      <c r="K1531" s="33"/>
      <c r="L1531" s="25">
        <v>51.6</v>
      </c>
      <c r="M1531" s="33"/>
      <c r="N1531" s="25">
        <v>6.0000000000000001E-3</v>
      </c>
      <c r="O1531" s="25">
        <v>7.72</v>
      </c>
      <c r="P1531" s="25">
        <v>10.8</v>
      </c>
      <c r="Q1531" s="35"/>
      <c r="R1531" s="25">
        <v>8.17</v>
      </c>
      <c r="S1531" s="34"/>
      <c r="T1531" s="51">
        <v>0.01</v>
      </c>
      <c r="U1531" s="42">
        <v>22.8</v>
      </c>
      <c r="V1531" s="42">
        <v>141.21</v>
      </c>
      <c r="W1531" s="42">
        <v>3.2799999999999999E-3</v>
      </c>
      <c r="X1531" s="42">
        <v>37</v>
      </c>
      <c r="Y1531" s="44">
        <v>0.23</v>
      </c>
      <c r="Z1531" s="87">
        <f>(H1531/H$3)+(I1531/I$3*3)+(J1531/J$3)+(L1531/L$3*2)+(N1531/N$3*2)+(O1531/O$3)+(P1531/P$3*2)+(Q1531/Q$3*2)+(R1531/R$3)</f>
        <v>4.0175152583465037</v>
      </c>
      <c r="AA1531" s="88">
        <f>(T1531/T$3*3)+(U1531/U$3*2)+(V1531/V$3)+(W1531/W$3)+(X1531/X$3)+Y1531</f>
        <v>4.0263452912383579</v>
      </c>
      <c r="AB1531" s="90">
        <f>(Z1531-AA1531)/(Z1531+AA1531)</f>
        <v>-1.0977357000936517E-3</v>
      </c>
      <c r="AC1531" s="19">
        <v>4.0199999999999996</v>
      </c>
      <c r="AD1531" s="13">
        <v>4.03</v>
      </c>
      <c r="AE1531" s="94">
        <v>0.17</v>
      </c>
    </row>
    <row r="1532" spans="1:31" x14ac:dyDescent="0.35">
      <c r="A1532" s="2" t="s">
        <v>287</v>
      </c>
      <c r="B1532" s="9">
        <v>39902</v>
      </c>
      <c r="C1532" s="18">
        <v>3.59</v>
      </c>
      <c r="D1532" s="12">
        <v>7.03</v>
      </c>
      <c r="F1532" s="12">
        <v>3.8</v>
      </c>
      <c r="H1532" s="23">
        <f>10^-(D1532)</f>
        <v>9.3325430079699072E-8</v>
      </c>
      <c r="I1532" s="32">
        <v>0.02</v>
      </c>
      <c r="J1532" s="25">
        <v>0.01</v>
      </c>
      <c r="K1532" s="33"/>
      <c r="L1532" s="25">
        <v>107</v>
      </c>
      <c r="M1532" s="33"/>
      <c r="N1532" s="25">
        <v>0.01</v>
      </c>
      <c r="O1532" s="25">
        <v>2.75</v>
      </c>
      <c r="P1532" s="25">
        <v>6.81</v>
      </c>
      <c r="Q1532" s="25">
        <v>5.0000000000000001E-3</v>
      </c>
      <c r="R1532" s="25">
        <v>3.63</v>
      </c>
      <c r="S1532" s="34"/>
      <c r="T1532" s="51">
        <v>0.45</v>
      </c>
      <c r="U1532" s="42">
        <v>27.9</v>
      </c>
      <c r="V1532" s="42">
        <v>75.69</v>
      </c>
      <c r="W1532" s="42">
        <v>0.01</v>
      </c>
      <c r="X1532" s="42">
        <v>12</v>
      </c>
      <c r="Y1532" s="44">
        <v>3.99</v>
      </c>
      <c r="Z1532" s="87">
        <f>(H1532/H$3)+(I1532/I$3*3)+(J1532/J$3)+(L1532/L$3*2)+(N1532/N$3*2)+(O1532/O$3)+(P1532/P$3*2)+(Q1532/Q$3*2)+(R1532/R$3)</f>
        <v>6.1311314783101691</v>
      </c>
      <c r="AA1532" s="88">
        <f>(T1532/T$3*3)+(U1532/U$3*2)+(V1532/V$3)+(W1532/W$3)+(X1532/X$3)+Y1532</f>
        <v>6.1445702754067177</v>
      </c>
      <c r="AB1532" s="90">
        <f>(Z1532-AA1532)/(Z1532+AA1532)</f>
        <v>-1.094747768084179E-3</v>
      </c>
      <c r="AE1532" s="94">
        <v>0.04</v>
      </c>
    </row>
    <row r="1533" spans="1:31" x14ac:dyDescent="0.35">
      <c r="A1533" s="2" t="s">
        <v>135</v>
      </c>
      <c r="B1533" s="9">
        <v>38692</v>
      </c>
      <c r="C1533" s="18">
        <v>12.57</v>
      </c>
      <c r="D1533" s="12">
        <v>7.1</v>
      </c>
      <c r="F1533" s="12">
        <v>1.1000000000000001</v>
      </c>
      <c r="H1533" s="23">
        <f>10^-(D1533)</f>
        <v>7.943282347242818E-8</v>
      </c>
      <c r="I1533" s="32">
        <v>0.01</v>
      </c>
      <c r="J1533" s="25">
        <v>0.05</v>
      </c>
      <c r="K1533" s="30">
        <v>1</v>
      </c>
      <c r="L1533" s="25">
        <v>100</v>
      </c>
      <c r="M1533" s="30">
        <v>1</v>
      </c>
      <c r="N1533" s="25">
        <v>0.01</v>
      </c>
      <c r="O1533" s="25">
        <v>1.4</v>
      </c>
      <c r="P1533" s="25">
        <v>7.2</v>
      </c>
      <c r="Q1533" s="25">
        <v>0.02</v>
      </c>
      <c r="R1533" s="25">
        <v>8</v>
      </c>
      <c r="S1533" s="31">
        <v>5</v>
      </c>
      <c r="T1533" s="51">
        <v>0.09</v>
      </c>
      <c r="U1533" s="42">
        <v>61</v>
      </c>
      <c r="V1533" s="42">
        <v>63.3</v>
      </c>
      <c r="W1533" s="42">
        <v>0.03</v>
      </c>
      <c r="X1533" s="42">
        <v>28</v>
      </c>
      <c r="Y1533" s="44">
        <v>2.9</v>
      </c>
      <c r="Z1533" s="87">
        <f>(H1533/H$3)+(I1533/I$3*3)+(J1533/J$3)+(L1533/L$3*2)+(N1533/N$3*2)+(O1533/O$3)+(P1533/P$3*2)+(Q1533/Q$3*2)+(R1533/R$3)</f>
        <v>5.9711277568097998</v>
      </c>
      <c r="AA1533" s="88">
        <f>(T1533/T$3*3)+(U1533/U$3*2)+(V1533/V$3)+(W1533/W$3)+(X1533/X$3)+Y1533</f>
        <v>5.9842151300234505</v>
      </c>
      <c r="AB1533" s="90">
        <f>(Z1533-AA1533)/(Z1533+AA1533)</f>
        <v>-1.0946882358400785E-3</v>
      </c>
      <c r="AC1533" s="19">
        <v>5.96</v>
      </c>
      <c r="AD1533" s="13">
        <v>-5.98</v>
      </c>
      <c r="AE1533" s="94">
        <v>-0.22</v>
      </c>
    </row>
    <row r="1534" spans="1:31" x14ac:dyDescent="0.35">
      <c r="A1534" s="2" t="s">
        <v>99</v>
      </c>
      <c r="B1534" s="9">
        <v>41212</v>
      </c>
      <c r="C1534" s="18">
        <v>9.98</v>
      </c>
      <c r="D1534" s="12">
        <v>7.22</v>
      </c>
      <c r="F1534" s="12">
        <v>1.5</v>
      </c>
      <c r="H1534" s="23">
        <f>10^-(D1534)</f>
        <v>6.0255958607435649E-8</v>
      </c>
      <c r="I1534" s="32">
        <v>0.01</v>
      </c>
      <c r="J1534" s="25">
        <v>0.32</v>
      </c>
      <c r="K1534" s="36"/>
      <c r="L1534" s="25">
        <v>72.900000000000006</v>
      </c>
      <c r="M1534" s="36"/>
      <c r="N1534" s="25">
        <v>1.69</v>
      </c>
      <c r="O1534" s="25">
        <v>2.2999999999999998</v>
      </c>
      <c r="P1534" s="25">
        <v>8.77</v>
      </c>
      <c r="Q1534" s="25">
        <v>0.08</v>
      </c>
      <c r="R1534" s="25">
        <v>7.6</v>
      </c>
      <c r="S1534" s="36"/>
      <c r="T1534" s="51">
        <v>7.0000000000000007E-2</v>
      </c>
      <c r="U1534" s="42">
        <v>14.1</v>
      </c>
      <c r="V1534" s="42">
        <v>0.22</v>
      </c>
      <c r="W1534" s="42">
        <v>3.9399999999999999E-3</v>
      </c>
      <c r="X1534" s="42">
        <v>10</v>
      </c>
      <c r="Y1534" s="44">
        <v>4.26</v>
      </c>
      <c r="Z1534" s="87">
        <f>(H1534/H$3)+(I1534/I$3*3)+(J1534/J$3)+(L1534/L$3*2)+(N1534/N$3*2)+(O1534/O$3)+(P1534/P$3*2)+(Q1534/Q$3*2)+(R1534/R$3)</f>
        <v>4.8309616617585274</v>
      </c>
      <c r="AA1534" s="88">
        <f>(T1534/T$3*3)+(U1534/U$3*2)+(V1534/V$3)+(W1534/W$3)+(X1534/X$3)+Y1534</f>
        <v>4.841468674336582</v>
      </c>
      <c r="AB1534" s="90">
        <f>(Z1534-AA1534)/(Z1534+AA1534)</f>
        <v>-1.086284647493927E-3</v>
      </c>
      <c r="AC1534" s="19">
        <v>4.8600000000000003</v>
      </c>
      <c r="AD1534" s="13">
        <v>4.84</v>
      </c>
      <c r="AE1534" s="94">
        <v>0.47</v>
      </c>
    </row>
    <row r="1535" spans="1:31" x14ac:dyDescent="0.35">
      <c r="A1535" s="2" t="s">
        <v>317</v>
      </c>
      <c r="B1535" s="9">
        <v>42152</v>
      </c>
      <c r="C1535" s="18">
        <v>5.5</v>
      </c>
      <c r="D1535" s="12">
        <v>7.4</v>
      </c>
      <c r="F1535" s="12">
        <v>1</v>
      </c>
      <c r="G1535" s="16"/>
      <c r="H1535" s="23">
        <f>10^-(D1535)</f>
        <v>3.981071705534957E-8</v>
      </c>
      <c r="I1535" s="32">
        <v>1.24</v>
      </c>
      <c r="J1535" s="25">
        <v>0.01</v>
      </c>
      <c r="K1535" s="36"/>
      <c r="L1535" s="25">
        <v>95.4</v>
      </c>
      <c r="N1535" s="25">
        <v>8.0000000000000002E-3</v>
      </c>
      <c r="O1535" s="25">
        <v>1.1000000000000001</v>
      </c>
      <c r="P1535" s="25">
        <v>3.47</v>
      </c>
      <c r="Q1535" s="25">
        <v>0.06</v>
      </c>
      <c r="R1535" s="25">
        <v>23.3</v>
      </c>
      <c r="S1535" s="36"/>
      <c r="T1535" s="51">
        <v>0.12</v>
      </c>
      <c r="U1535" s="42">
        <v>58.7</v>
      </c>
      <c r="V1535" s="42">
        <v>40.06</v>
      </c>
      <c r="W1535" s="42">
        <v>0.19</v>
      </c>
      <c r="X1535" s="42">
        <v>36</v>
      </c>
      <c r="Y1535" s="44">
        <v>3.35</v>
      </c>
      <c r="Z1535" s="87">
        <f>(H1535/H$3)+(I1535/I$3*3)+(J1535/J$3)+(L1535/L$3*2)+(N1535/N$3*2)+(O1535/O$3)+(P1535/P$3*2)+(Q1535/Q$3*2)+(R1535/R$3)</f>
        <v>6.2284815734364498</v>
      </c>
      <c r="AA1535" s="88">
        <f>(T1535/T$3*3)+(U1535/U$3*2)+(V1535/V$3)+(W1535/W$3)+(X1535/X$3)+Y1535</f>
        <v>6.2415905536984937</v>
      </c>
      <c r="AB1535" s="90">
        <f>(Z1535-AA1535)/(Z1535+AA1535)</f>
        <v>-1.0512353199239855E-3</v>
      </c>
      <c r="AC1535" s="19">
        <v>6.09</v>
      </c>
      <c r="AD1535" s="13">
        <v>6.24</v>
      </c>
      <c r="AE1535" s="94">
        <v>2.4500000000000002</v>
      </c>
    </row>
    <row r="1536" spans="1:31" x14ac:dyDescent="0.35">
      <c r="A1536" s="2" t="s">
        <v>371</v>
      </c>
      <c r="B1536" s="9">
        <v>40325</v>
      </c>
      <c r="C1536" s="18">
        <v>4.29</v>
      </c>
      <c r="D1536" s="12">
        <v>4.7300000000000004</v>
      </c>
      <c r="F1536" s="12">
        <v>2.1</v>
      </c>
      <c r="H1536" s="23">
        <f>10^-(D1536)</f>
        <v>1.8620871366628623E-5</v>
      </c>
      <c r="I1536" s="32">
        <v>1.5</v>
      </c>
      <c r="J1536" s="25">
        <v>0.01</v>
      </c>
      <c r="K1536" s="36"/>
      <c r="L1536" s="25">
        <v>19.600000000000001</v>
      </c>
      <c r="M1536" s="36"/>
      <c r="N1536" s="25">
        <v>0.04</v>
      </c>
      <c r="O1536" s="25">
        <v>20.5</v>
      </c>
      <c r="P1536" s="25">
        <v>12</v>
      </c>
      <c r="Q1536" s="25">
        <v>0.02</v>
      </c>
      <c r="R1536" s="25">
        <v>8.7200000000000006</v>
      </c>
      <c r="S1536" s="36"/>
      <c r="T1536" s="51">
        <v>0.01</v>
      </c>
      <c r="U1536" s="42">
        <v>35.1</v>
      </c>
      <c r="V1536" s="42">
        <v>61.53</v>
      </c>
      <c r="W1536" s="42">
        <v>3.2799999999999999E-3</v>
      </c>
      <c r="X1536" s="42">
        <v>44</v>
      </c>
      <c r="Y1536" s="44">
        <v>0.08</v>
      </c>
      <c r="Z1536" s="87">
        <f>(H1536/H$3)+(I1536/I$3*3)+(J1536/J$3)+(L1536/L$3*2)+(N1536/N$3*2)+(O1536/O$3)+(P1536/P$3*2)+(Q1536/Q$3*2)+(R1536/R$3)</f>
        <v>3.0384088458610501</v>
      </c>
      <c r="AA1536" s="88">
        <f>(T1536/T$3*3)+(U1536/U$3*2)+(V1536/V$3)+(W1536/W$3)+(X1536/X$3)+Y1536</f>
        <v>3.0447085010782251</v>
      </c>
      <c r="AB1536" s="90">
        <f>(Z1536-AA1536)/(Z1536+AA1536)</f>
        <v>-1.03559653018114E-3</v>
      </c>
      <c r="AC1536" s="19">
        <v>3.03</v>
      </c>
      <c r="AD1536" s="13">
        <v>3.04</v>
      </c>
      <c r="AE1536" s="94">
        <v>0.57999999999999996</v>
      </c>
    </row>
    <row r="1537" spans="1:31" x14ac:dyDescent="0.35">
      <c r="A1537" s="2" t="s">
        <v>129</v>
      </c>
      <c r="B1537" s="9">
        <v>33574</v>
      </c>
      <c r="C1537" s="18">
        <v>1.22</v>
      </c>
      <c r="D1537" s="12">
        <v>6.55</v>
      </c>
      <c r="F1537" s="12">
        <v>7.3</v>
      </c>
      <c r="H1537" s="23">
        <f>10^-(D1537)</f>
        <v>2.8183829312644502E-7</v>
      </c>
      <c r="I1537" s="32">
        <v>5.0000000000000001E-3</v>
      </c>
      <c r="J1537" s="25">
        <v>3.24</v>
      </c>
      <c r="K1537" s="30">
        <v>0.2</v>
      </c>
      <c r="L1537" s="25">
        <v>140</v>
      </c>
      <c r="M1537" s="30">
        <v>0.2</v>
      </c>
      <c r="N1537" s="25">
        <v>11</v>
      </c>
      <c r="O1537" s="25">
        <v>3</v>
      </c>
      <c r="P1537" s="25">
        <v>11</v>
      </c>
      <c r="Q1537" s="25">
        <v>0.73</v>
      </c>
      <c r="R1537" s="25">
        <v>110</v>
      </c>
      <c r="S1537" s="31">
        <v>1</v>
      </c>
      <c r="T1537" s="51">
        <v>0.06</v>
      </c>
      <c r="U1537" s="42">
        <v>3.22</v>
      </c>
      <c r="V1537" s="42">
        <v>2.21</v>
      </c>
      <c r="W1537" s="42">
        <v>0.01</v>
      </c>
      <c r="X1537" s="42">
        <v>164</v>
      </c>
      <c r="Y1537" s="44">
        <v>8.65</v>
      </c>
      <c r="Z1537" s="87">
        <f>(H1537/H$3)+(I1537/I$3*3)+(J1537/J$3)+(L1537/L$3*2)+(N1537/N$3*2)+(O1537/O$3)+(P1537/P$3*2)+(Q1537/Q$3*2)+(R1537/R$3)</f>
        <v>13.353463616669686</v>
      </c>
      <c r="AA1537" s="88">
        <f>(T1537/T$3*3)+(U1537/U$3*2)+(V1537/V$3)+(W1537/W$3)+(X1537/X$3)+Y1537</f>
        <v>13.381026474588761</v>
      </c>
      <c r="AB1537" s="90">
        <f>(Z1537-AA1537)/(Z1537+AA1537)</f>
        <v>-1.0309849869958162E-3</v>
      </c>
      <c r="AE1537" s="96"/>
    </row>
    <row r="1538" spans="1:31" x14ac:dyDescent="0.35">
      <c r="A1538" s="2" t="s">
        <v>113</v>
      </c>
      <c r="B1538" s="9">
        <v>37910</v>
      </c>
      <c r="C1538" s="18">
        <v>14.93</v>
      </c>
      <c r="D1538" s="12">
        <v>7.86</v>
      </c>
      <c r="F1538" s="12">
        <v>2.5</v>
      </c>
      <c r="H1538" s="23">
        <f>10^-(D1538)</f>
        <v>1.3803842646028805E-8</v>
      </c>
      <c r="I1538" s="24">
        <v>0.01</v>
      </c>
      <c r="J1538" s="25">
        <v>0.11</v>
      </c>
      <c r="K1538" s="33"/>
      <c r="L1538" s="25">
        <v>25.5</v>
      </c>
      <c r="M1538" s="33"/>
      <c r="N1538" s="25">
        <v>0.5</v>
      </c>
      <c r="O1538" s="25">
        <v>2.86</v>
      </c>
      <c r="P1538" s="25">
        <v>4.47</v>
      </c>
      <c r="Q1538" s="25">
        <v>0.05</v>
      </c>
      <c r="R1538" s="25">
        <v>29.9</v>
      </c>
      <c r="S1538" s="34"/>
      <c r="T1538" s="51">
        <v>0.31</v>
      </c>
      <c r="U1538" s="42">
        <v>14.8</v>
      </c>
      <c r="V1538" s="42">
        <v>0.22</v>
      </c>
      <c r="W1538" s="42">
        <v>0.01</v>
      </c>
      <c r="X1538" s="42">
        <v>7.28</v>
      </c>
      <c r="Y1538" s="44">
        <v>2.52</v>
      </c>
      <c r="Z1538" s="87">
        <f>(H1538/H$3)+(I1538/I$3*3)+(J1538/J$3)+(L1538/L$3*2)+(N1538/N$3*2)+(O1538/O$3)+(P1538/P$3*2)+(Q1538/Q$3*2)+(R1538/R$3)</f>
        <v>3.0408645603692568</v>
      </c>
      <c r="AA1538" s="88">
        <f>(T1538/T$3*3)+(U1538/U$3*2)+(V1538/V$3)+(W1538/W$3)+(X1538/X$3)+Y1538</f>
        <v>3.047026676730586</v>
      </c>
      <c r="AB1538" s="90">
        <f>(Z1538-AA1538)/(Z1538+AA1538)</f>
        <v>-1.0121922553046063E-3</v>
      </c>
      <c r="AD1538" s="100"/>
      <c r="AE1538" s="96"/>
    </row>
    <row r="1539" spans="1:31" x14ac:dyDescent="0.35">
      <c r="A1539" s="2" t="s">
        <v>277</v>
      </c>
      <c r="B1539" s="9">
        <v>39903</v>
      </c>
      <c r="C1539" s="18">
        <v>3.14</v>
      </c>
      <c r="D1539" s="12">
        <v>7.18</v>
      </c>
      <c r="F1539" s="12">
        <v>2.9</v>
      </c>
      <c r="H1539" s="23">
        <f>10^-(D1539)</f>
        <v>6.606934480075943E-8</v>
      </c>
      <c r="I1539" s="32">
        <v>0.26</v>
      </c>
      <c r="J1539" s="25">
        <v>0.01</v>
      </c>
      <c r="K1539" s="36"/>
      <c r="L1539" s="25">
        <v>103</v>
      </c>
      <c r="M1539" s="36"/>
      <c r="N1539" s="25">
        <v>0.04</v>
      </c>
      <c r="O1539" s="25">
        <v>9.67</v>
      </c>
      <c r="P1539" s="25">
        <v>5.93</v>
      </c>
      <c r="Q1539" s="25">
        <v>2E-3</v>
      </c>
      <c r="R1539" s="25">
        <v>8.77</v>
      </c>
      <c r="S1539" s="36"/>
      <c r="T1539" s="51">
        <v>0.06</v>
      </c>
      <c r="U1539" s="42">
        <v>46.2</v>
      </c>
      <c r="V1539" s="42">
        <v>69.94</v>
      </c>
      <c r="W1539" s="42">
        <v>3.2799999999999999E-3</v>
      </c>
      <c r="X1539" s="42">
        <v>18</v>
      </c>
      <c r="Y1539" s="44">
        <v>3.7</v>
      </c>
      <c r="Z1539" s="87">
        <f>(H1539/H$3)+(I1539/I$3*3)+(J1539/J$3)+(L1539/L$3*2)+(N1539/N$3*2)+(O1539/O$3)+(P1539/P$3*2)+(Q1539/Q$3*2)+(R1539/R$3)</f>
        <v>6.2873415579127334</v>
      </c>
      <c r="AA1539" s="88">
        <f>(T1539/T$3*3)+(U1539/U$3*2)+(V1539/V$3)+(W1539/W$3)+(X1539/X$3)+Y1539</f>
        <v>6.2995872490977431</v>
      </c>
      <c r="AB1539" s="90">
        <f>(Z1539-AA1539)/(Z1539+AA1539)</f>
        <v>-9.7288952474167589E-4</v>
      </c>
      <c r="AD1539" s="100"/>
      <c r="AE1539" s="95">
        <v>0.66</v>
      </c>
    </row>
    <row r="1540" spans="1:31" x14ac:dyDescent="0.35">
      <c r="A1540" s="2" t="s">
        <v>127</v>
      </c>
      <c r="B1540" s="9">
        <v>41212</v>
      </c>
      <c r="C1540" s="18">
        <v>8.84</v>
      </c>
      <c r="D1540" s="12">
        <v>7.17</v>
      </c>
      <c r="F1540" s="12">
        <v>1.9</v>
      </c>
      <c r="H1540" s="23">
        <f>10^-(D1540)</f>
        <v>6.7608297539197998E-8</v>
      </c>
      <c r="I1540" s="24">
        <v>2E-3</v>
      </c>
      <c r="J1540" s="25">
        <v>0.91</v>
      </c>
      <c r="K1540" s="36"/>
      <c r="L1540" s="25">
        <v>89.4</v>
      </c>
      <c r="M1540" s="36"/>
      <c r="N1540" s="25">
        <v>1.39</v>
      </c>
      <c r="O1540" s="25">
        <v>5.82</v>
      </c>
      <c r="P1540" s="25">
        <v>14.5</v>
      </c>
      <c r="Q1540" s="25">
        <v>0.01</v>
      </c>
      <c r="R1540" s="25">
        <v>31.9</v>
      </c>
      <c r="S1540" s="36"/>
      <c r="T1540" s="51">
        <v>0.01</v>
      </c>
      <c r="U1540" s="42">
        <v>12.2</v>
      </c>
      <c r="V1540" s="42">
        <v>0.22</v>
      </c>
      <c r="W1540" s="42">
        <v>3.6099999999999999E-3</v>
      </c>
      <c r="X1540" s="42">
        <v>35</v>
      </c>
      <c r="Y1540" s="44">
        <v>6.06</v>
      </c>
      <c r="Z1540" s="87">
        <f>(H1540/H$3)+(I1540/I$3*3)+(J1540/J$3)+(L1540/L$3*2)+(N1540/N$3*2)+(O1540/O$3)+(P1540/P$3*2)+(Q1540/Q$3*2)+(R1540/R$3)</f>
        <v>7.2913297099409435</v>
      </c>
      <c r="AA1540" s="88">
        <f>(T1540/T$3*3)+(U1540/U$3*2)+(V1540/V$3)+(W1540/W$3)+(X1540/X$3)+Y1540</f>
        <v>7.305230291309381</v>
      </c>
      <c r="AB1540" s="90">
        <f>(Z1540-AA1540)/(Z1540+AA1540)</f>
        <v>-9.5231899620504463E-4</v>
      </c>
      <c r="AC1540" s="19">
        <v>7.32</v>
      </c>
      <c r="AD1540" s="13">
        <v>7.3</v>
      </c>
      <c r="AE1540" s="94">
        <v>0.21</v>
      </c>
    </row>
    <row r="1541" spans="1:31" x14ac:dyDescent="0.35">
      <c r="A1541" s="2" t="s">
        <v>216</v>
      </c>
      <c r="B1541" s="9">
        <v>41928</v>
      </c>
      <c r="C1541" s="18">
        <v>1.57</v>
      </c>
      <c r="D1541" s="12">
        <v>7.81</v>
      </c>
      <c r="F1541" s="12">
        <v>0.84</v>
      </c>
      <c r="H1541" s="23">
        <f>10^-(D1541)</f>
        <v>1.5488166189124814E-8</v>
      </c>
      <c r="I1541" s="28"/>
      <c r="J1541" s="25">
        <v>0.01</v>
      </c>
      <c r="L1541" s="25">
        <v>79.599999999999994</v>
      </c>
      <c r="N1541" s="25">
        <v>2.96</v>
      </c>
      <c r="O1541" s="25">
        <v>1.4</v>
      </c>
      <c r="P1541" s="25">
        <v>5.18</v>
      </c>
      <c r="Q1541" s="25">
        <v>0.16</v>
      </c>
      <c r="R1541" s="25">
        <v>23.8</v>
      </c>
      <c r="T1541" s="51">
        <v>0.01</v>
      </c>
      <c r="U1541" s="42">
        <v>73.7</v>
      </c>
      <c r="V1541" s="42">
        <v>0.22</v>
      </c>
      <c r="W1541" s="42">
        <v>3.2799999999999999E-3</v>
      </c>
      <c r="X1541" s="42">
        <v>48</v>
      </c>
      <c r="Y1541" s="44">
        <v>2.7</v>
      </c>
      <c r="Z1541" s="87">
        <f>(H1541/H$3)+(I1541/I$3*3)+(J1541/J$3)+(L1541/L$3*2)+(N1541/N$3*2)+(O1541/O$3)+(P1541/P$3*2)+(Q1541/Q$3*2)+(R1541/R$3)</f>
        <v>5.5816346143074975</v>
      </c>
      <c r="AA1541" s="88">
        <f>(T1541/T$3*3)+(U1541/U$3*2)+(V1541/V$3)+(W1541/W$3)+(X1541/X$3)+Y1541</f>
        <v>5.5922532345696556</v>
      </c>
      <c r="AB1541" s="90">
        <f>(Z1541-AA1541)/(Z1541+AA1541)</f>
        <v>-9.5030667980305027E-4</v>
      </c>
      <c r="AC1541" s="19">
        <v>5.64</v>
      </c>
      <c r="AD1541" s="99">
        <v>5.59</v>
      </c>
      <c r="AE1541" s="95">
        <v>0.85</v>
      </c>
    </row>
    <row r="1542" spans="1:31" x14ac:dyDescent="0.35">
      <c r="A1542" s="2" t="s">
        <v>334</v>
      </c>
      <c r="B1542" s="9">
        <v>34722</v>
      </c>
      <c r="C1542" s="18">
        <v>2.09</v>
      </c>
      <c r="D1542" s="12">
        <v>5.16</v>
      </c>
      <c r="F1542" s="12">
        <v>5.6</v>
      </c>
      <c r="H1542" s="23">
        <f>10^-(D1542)</f>
        <v>6.9183097091893498E-6</v>
      </c>
      <c r="I1542" s="32">
        <v>2E-3</v>
      </c>
      <c r="J1542" s="25">
        <v>0.04</v>
      </c>
      <c r="K1542" s="33"/>
      <c r="L1542" s="25">
        <v>29</v>
      </c>
      <c r="M1542" s="33"/>
      <c r="N1542" s="25">
        <v>0.97</v>
      </c>
      <c r="O1542" s="25">
        <v>18</v>
      </c>
      <c r="P1542" s="25">
        <v>5.4</v>
      </c>
      <c r="Q1542" s="25">
        <v>7.0000000000000007E-2</v>
      </c>
      <c r="R1542" s="25">
        <v>19</v>
      </c>
      <c r="S1542" s="34"/>
      <c r="T1542" s="51">
        <v>0.01</v>
      </c>
      <c r="U1542" s="42">
        <v>39.25</v>
      </c>
      <c r="V1542" s="42">
        <v>71.180000000000007</v>
      </c>
      <c r="W1542" s="42">
        <v>7.2248E-3</v>
      </c>
      <c r="X1542" s="42">
        <v>40</v>
      </c>
      <c r="Y1542" s="44">
        <v>0.13</v>
      </c>
      <c r="Z1542" s="87">
        <f>(H1542/H$3)+(I1542/I$3*3)+(J1542/J$3)+(L1542/L$3*2)+(N1542/N$3*2)+(O1542/O$3)+(P1542/P$3*2)+(Q1542/Q$3*2)+(R1542/R$3)</f>
        <v>3.2179074080673051</v>
      </c>
      <c r="AA1542" s="88">
        <f>(T1542/T$3*3)+(U1542/U$3*2)+(V1542/V$3)+(W1542/W$3)+(X1542/X$3)+Y1542</f>
        <v>3.2239997767804773</v>
      </c>
      <c r="AB1542" s="90">
        <f>(Z1542-AA1542)/(Z1542+AA1542)</f>
        <v>-9.4573990874973488E-4</v>
      </c>
      <c r="AD1542" s="100"/>
      <c r="AE1542" s="96"/>
    </row>
    <row r="1543" spans="1:31" x14ac:dyDescent="0.35">
      <c r="A1543" s="2" t="s">
        <v>296</v>
      </c>
      <c r="B1543" s="9">
        <v>35137</v>
      </c>
      <c r="C1543" s="18">
        <v>2.0499999999999998</v>
      </c>
      <c r="D1543" s="12">
        <v>6.84</v>
      </c>
      <c r="F1543" s="12">
        <v>4.4000000000000004</v>
      </c>
      <c r="H1543" s="23">
        <f>10^-(D1543)</f>
        <v>1.4454397707459271E-7</v>
      </c>
      <c r="I1543" s="32">
        <v>3.0000000000000001E-3</v>
      </c>
      <c r="J1543" s="25">
        <v>0.01</v>
      </c>
      <c r="K1543" s="33"/>
      <c r="L1543" s="25">
        <v>72</v>
      </c>
      <c r="M1543" s="33"/>
      <c r="N1543" s="27">
        <v>0.03</v>
      </c>
      <c r="O1543" s="25">
        <v>18</v>
      </c>
      <c r="P1543" s="25">
        <v>5.8</v>
      </c>
      <c r="Q1543" s="25">
        <v>0.17</v>
      </c>
      <c r="R1543" s="25">
        <v>17</v>
      </c>
      <c r="S1543" s="36"/>
      <c r="T1543" s="51">
        <v>7.0000000000000007E-2</v>
      </c>
      <c r="U1543" s="42">
        <v>45.15</v>
      </c>
      <c r="V1543" s="42">
        <v>68.98</v>
      </c>
      <c r="W1543" s="42">
        <v>0.22</v>
      </c>
      <c r="X1543" s="42">
        <v>40</v>
      </c>
      <c r="Y1543" s="44">
        <v>2.1</v>
      </c>
      <c r="Z1543" s="87">
        <f>(H1543/H$3)+(I1543/I$3*3)+(J1543/J$3)+(L1543/L$3*2)+(N1543/N$3*2)+(O1543/O$3)+(P1543/P$3*2)+(Q1543/Q$3*2)+(R1543/R$3)</f>
        <v>5.277946408137371</v>
      </c>
      <c r="AA1543" s="88">
        <f>(T1543/T$3*3)+(U1543/U$3*2)+(V1543/V$3)+(W1543/W$3)+(X1543/X$3)+Y1543</f>
        <v>5.2878638942436513</v>
      </c>
      <c r="AB1543" s="90">
        <f>(Z1543-AA1543)/(Z1543+AA1543)</f>
        <v>-9.3863942494267307E-4</v>
      </c>
      <c r="AD1543" s="100"/>
      <c r="AE1543" s="96"/>
    </row>
    <row r="1544" spans="1:31" x14ac:dyDescent="0.35">
      <c r="A1544" s="2" t="s">
        <v>245</v>
      </c>
      <c r="B1544" s="9">
        <v>38847</v>
      </c>
      <c r="C1544" s="20"/>
      <c r="D1544" s="12">
        <v>6.75</v>
      </c>
      <c r="F1544" s="12">
        <v>3.2</v>
      </c>
      <c r="H1544" s="23">
        <f>10^-(D1544)</f>
        <v>1.7782794100389206E-7</v>
      </c>
      <c r="I1544" s="28"/>
      <c r="J1544" s="25">
        <v>0.02</v>
      </c>
      <c r="K1544" s="29">
        <v>5</v>
      </c>
      <c r="L1544" s="25">
        <v>189.93</v>
      </c>
      <c r="M1544" s="29">
        <v>5</v>
      </c>
      <c r="N1544" s="25">
        <v>0.02</v>
      </c>
      <c r="O1544" s="25">
        <v>1.05</v>
      </c>
      <c r="P1544" s="25">
        <v>9.42</v>
      </c>
      <c r="Q1544" s="25">
        <v>0.01</v>
      </c>
      <c r="R1544" s="25">
        <v>18.5</v>
      </c>
      <c r="S1544" s="29">
        <v>10</v>
      </c>
      <c r="T1544" s="51">
        <v>0.09</v>
      </c>
      <c r="U1544" s="42">
        <v>77</v>
      </c>
      <c r="V1544" s="42">
        <v>21.64</v>
      </c>
      <c r="W1544" s="42">
        <v>0.02</v>
      </c>
      <c r="X1544" s="42">
        <v>27</v>
      </c>
      <c r="Y1544" s="44">
        <v>8.39</v>
      </c>
      <c r="Z1544" s="87">
        <f>(H1544/H$3)+(I1544/I$3*3)+(J1544/J$3)+(L1544/L$3*2)+(N1544/N$3*2)+(O1544/O$3)+(P1544/P$3*2)+(Q1544/Q$3*2)+(R1544/R$3)</f>
        <v>11.086278067492833</v>
      </c>
      <c r="AA1544" s="88">
        <f>(T1544/T$3*3)+(U1544/U$3*2)+(V1544/V$3)+(W1544/W$3)+(X1544/X$3)+Y1544</f>
        <v>11.106943965013929</v>
      </c>
      <c r="AB1544" s="90">
        <f>(Z1544-AA1544)/(Z1544+AA1544)</f>
        <v>-9.311805870651429E-4</v>
      </c>
      <c r="AC1544" s="19">
        <v>11.09</v>
      </c>
      <c r="AD1544" s="99">
        <v>11.1</v>
      </c>
      <c r="AE1544" s="95">
        <v>-0.12</v>
      </c>
    </row>
    <row r="1545" spans="1:31" x14ac:dyDescent="0.35">
      <c r="A1545" s="2" t="s">
        <v>415</v>
      </c>
      <c r="B1545" s="9">
        <v>36108</v>
      </c>
      <c r="C1545" s="18">
        <v>-0.59</v>
      </c>
      <c r="D1545" s="12">
        <v>8.1999999999999993</v>
      </c>
      <c r="F1545" s="12">
        <v>43.7</v>
      </c>
      <c r="H1545" s="23">
        <f>10^-(D1545)</f>
        <v>6.3095734448019329E-9</v>
      </c>
      <c r="I1545" s="28"/>
      <c r="J1545" s="25">
        <v>0.95</v>
      </c>
      <c r="K1545" s="29">
        <v>1</v>
      </c>
      <c r="L1545" s="25">
        <v>39.6</v>
      </c>
      <c r="M1545" s="29">
        <v>1</v>
      </c>
      <c r="N1545" s="25">
        <v>1</v>
      </c>
      <c r="O1545" s="25">
        <v>7.2</v>
      </c>
      <c r="P1545" s="25">
        <v>9.4</v>
      </c>
      <c r="Q1545" s="25">
        <v>0.01</v>
      </c>
      <c r="R1545" s="25">
        <v>87.4</v>
      </c>
      <c r="S1545" s="29">
        <v>10</v>
      </c>
      <c r="T1545" s="51">
        <v>1.07</v>
      </c>
      <c r="U1545" s="42">
        <v>1.2</v>
      </c>
      <c r="V1545" s="42">
        <v>0.44</v>
      </c>
      <c r="W1545" s="42">
        <v>0.13</v>
      </c>
      <c r="X1545" s="42">
        <v>29</v>
      </c>
      <c r="Y1545" s="44">
        <v>5.95</v>
      </c>
      <c r="Z1545" s="87">
        <f>(H1545/H$3)+(I1545/I$3*3)+(J1545/J$3)+(L1545/L$3*2)+(N1545/N$3*2)+(O1545/O$3)+(P1545/P$3*2)+(Q1545/Q$3*2)+(R1545/R$3)</f>
        <v>6.8241403455031797</v>
      </c>
      <c r="AA1545" s="88">
        <f>(T1545/T$3*3)+(U1545/U$3*2)+(V1545/V$3)+(W1545/W$3)+(X1545/X$3)+Y1545</f>
        <v>6.8367583892957429</v>
      </c>
      <c r="AB1545" s="90">
        <f>(Z1545-AA1545)/(Z1545+AA1545)</f>
        <v>-9.2366132254686356E-4</v>
      </c>
      <c r="AD1545" s="100"/>
      <c r="AE1545" s="96"/>
    </row>
    <row r="1546" spans="1:31" x14ac:dyDescent="0.35">
      <c r="A1546" s="2" t="s">
        <v>138</v>
      </c>
      <c r="B1546" s="9">
        <v>33938</v>
      </c>
      <c r="C1546" s="18">
        <v>29.73</v>
      </c>
      <c r="D1546" s="12">
        <v>6.67</v>
      </c>
      <c r="F1546" s="12">
        <v>1.7</v>
      </c>
      <c r="H1546" s="23">
        <f>10^-(D1546)</f>
        <v>2.1379620895022279E-7</v>
      </c>
      <c r="I1546" s="28"/>
      <c r="J1546" s="25">
        <v>0.36</v>
      </c>
      <c r="K1546" s="30">
        <v>4.9000000000000004</v>
      </c>
      <c r="L1546" s="25">
        <v>85</v>
      </c>
      <c r="M1546" s="30">
        <v>1</v>
      </c>
      <c r="N1546" s="35"/>
      <c r="O1546" s="25">
        <v>2.7</v>
      </c>
      <c r="P1546" s="25">
        <v>10</v>
      </c>
      <c r="Q1546" s="25">
        <v>0.27</v>
      </c>
      <c r="R1546" s="25">
        <v>9</v>
      </c>
      <c r="S1546" s="31">
        <v>5</v>
      </c>
      <c r="T1546" s="51">
        <v>0.06</v>
      </c>
      <c r="U1546" s="45"/>
      <c r="V1546" s="42">
        <v>2.21</v>
      </c>
      <c r="W1546" s="42">
        <v>0.01</v>
      </c>
      <c r="X1546" s="42">
        <v>13</v>
      </c>
      <c r="Y1546" s="44">
        <v>5.16</v>
      </c>
      <c r="Z1546" s="87">
        <f>(H1546/H$3)+(I1546/I$3*3)+(J1546/J$3)+(L1546/L$3*2)+(N1546/N$3*2)+(O1546/O$3)+(P1546/P$3*2)+(Q1546/Q$3*2)+(R1546/R$3)</f>
        <v>5.5545810517767897</v>
      </c>
      <c r="AA1546" s="88">
        <f>(T1546/T$3*3)+(U1546/U$3*2)+(V1546/V$3)+(W1546/W$3)+(X1546/X$3)+Y1546</f>
        <v>5.5644715692049189</v>
      </c>
      <c r="AB1546" s="90">
        <f>(Z1546-AA1546)/(Z1546+AA1546)</f>
        <v>-8.8951080323747451E-4</v>
      </c>
      <c r="AD1546" s="100"/>
      <c r="AE1546" s="96"/>
    </row>
    <row r="1547" spans="1:31" x14ac:dyDescent="0.35">
      <c r="A1547" s="2" t="s">
        <v>80</v>
      </c>
      <c r="B1547" s="9">
        <v>40547</v>
      </c>
      <c r="C1547" s="18">
        <v>21.36</v>
      </c>
      <c r="D1547" s="12">
        <v>7.79</v>
      </c>
      <c r="F1547" s="12">
        <v>1.3</v>
      </c>
      <c r="H1547" s="23">
        <f>10^-(D1547)</f>
        <v>1.6218100973589297E-8</v>
      </c>
      <c r="I1547" s="32">
        <v>5.0000000000000001E-3</v>
      </c>
      <c r="J1547" s="25">
        <v>0.1</v>
      </c>
      <c r="K1547" s="29">
        <v>0.4</v>
      </c>
      <c r="L1547" s="25">
        <v>68.400000000000006</v>
      </c>
      <c r="M1547" s="29">
        <v>0.2</v>
      </c>
      <c r="N1547" s="25">
        <v>0.43</v>
      </c>
      <c r="O1547" s="25">
        <v>1.1100000000000001</v>
      </c>
      <c r="P1547" s="25">
        <v>5.08</v>
      </c>
      <c r="Q1547" s="25">
        <v>0.16</v>
      </c>
      <c r="R1547" s="25">
        <v>10.7</v>
      </c>
      <c r="S1547" s="29">
        <v>0.5</v>
      </c>
      <c r="T1547" s="51">
        <v>0.12</v>
      </c>
      <c r="U1547" s="42">
        <v>84.4</v>
      </c>
      <c r="V1547" s="42">
        <v>0.22</v>
      </c>
      <c r="W1547" s="42">
        <v>3.2799999999999999E-3</v>
      </c>
      <c r="X1547" s="42">
        <v>36</v>
      </c>
      <c r="Y1547" s="44">
        <v>1.58</v>
      </c>
      <c r="Z1547" s="87">
        <f>(H1547/H$3)+(I1547/I$3*3)+(J1547/J$3)+(L1547/L$3*2)+(N1547/N$3*2)+(O1547/O$3)+(P1547/P$3*2)+(Q1547/Q$3*2)+(R1547/R$3)</f>
        <v>4.3522516169393155</v>
      </c>
      <c r="AA1547" s="88">
        <f>(T1547/T$3*3)+(U1547/U$3*2)+(V1547/V$3)+(W1547/W$3)+(X1547/X$3)+Y1547</f>
        <v>4.359977321248043</v>
      </c>
      <c r="AB1547" s="90">
        <f>(Z1547-AA1547)/(Z1547+AA1547)</f>
        <v>-8.8676552964125064E-4</v>
      </c>
      <c r="AC1547" s="19">
        <v>4.3600000000000003</v>
      </c>
      <c r="AD1547" s="13">
        <v>4.3600000000000003</v>
      </c>
      <c r="AE1547" s="95">
        <v>0.09</v>
      </c>
    </row>
    <row r="1548" spans="1:31" x14ac:dyDescent="0.35">
      <c r="A1548" s="2" t="s">
        <v>202</v>
      </c>
      <c r="B1548" s="9">
        <v>39736</v>
      </c>
      <c r="C1548" s="18">
        <v>6.62</v>
      </c>
      <c r="D1548" s="12">
        <v>7.3</v>
      </c>
      <c r="F1548" s="12">
        <v>1.5</v>
      </c>
      <c r="H1548" s="23">
        <f>10^-(D1548)</f>
        <v>5.0118723362727164E-8</v>
      </c>
      <c r="I1548" s="32">
        <v>2E-3</v>
      </c>
      <c r="J1548" s="25">
        <v>0.02</v>
      </c>
      <c r="K1548" s="33"/>
      <c r="L1548" s="25">
        <v>157</v>
      </c>
      <c r="M1548" s="33"/>
      <c r="N1548" s="25">
        <v>2.83</v>
      </c>
      <c r="O1548" s="25">
        <v>1.23</v>
      </c>
      <c r="P1548" s="25">
        <v>7.75</v>
      </c>
      <c r="Q1548" s="25">
        <v>0.31</v>
      </c>
      <c r="R1548" s="25">
        <v>20.399999999999999</v>
      </c>
      <c r="S1548" s="34"/>
      <c r="T1548" s="51">
        <v>0.01</v>
      </c>
      <c r="U1548" s="42">
        <v>127</v>
      </c>
      <c r="V1548" s="42">
        <v>0.22</v>
      </c>
      <c r="W1548" s="42">
        <v>4.9300000000000004E-3</v>
      </c>
      <c r="X1548" s="42">
        <v>65</v>
      </c>
      <c r="Y1548" s="44">
        <v>5.04</v>
      </c>
      <c r="Z1548" s="87">
        <f>(H1548/H$3)+(I1548/I$3*3)+(J1548/J$3)+(L1548/L$3*2)+(N1548/N$3*2)+(O1548/O$3)+(P1548/P$3*2)+(Q1548/Q$3*2)+(R1548/R$3)</f>
        <v>9.5046906261353303</v>
      </c>
      <c r="AA1548" s="88">
        <f>(T1548/T$3*3)+(U1548/U$3*2)+(V1548/V$3)+(W1548/W$3)+(X1548/X$3)+Y1548</f>
        <v>9.5214453420273486</v>
      </c>
      <c r="AB1548" s="90">
        <f>(Z1548-AA1548)/(Z1548+AA1548)</f>
        <v>-8.8061579713583028E-4</v>
      </c>
      <c r="AE1548" s="94">
        <v>1.33</v>
      </c>
    </row>
    <row r="1549" spans="1:31" x14ac:dyDescent="0.35">
      <c r="A1549" s="2" t="s">
        <v>360</v>
      </c>
      <c r="B1549" s="9">
        <v>33583</v>
      </c>
      <c r="C1549" s="20"/>
      <c r="D1549" s="12">
        <v>5.96</v>
      </c>
      <c r="F1549" s="12">
        <v>0.1</v>
      </c>
      <c r="H1549" s="23">
        <f>10^-(D1549)</f>
        <v>1.0964781961431832E-6</v>
      </c>
      <c r="I1549" s="32">
        <v>0.03</v>
      </c>
      <c r="J1549" s="25">
        <v>7.0000000000000007E-2</v>
      </c>
      <c r="K1549" s="36"/>
      <c r="L1549" s="25">
        <v>43</v>
      </c>
      <c r="M1549" s="36"/>
      <c r="N1549" s="25">
        <v>2.9</v>
      </c>
      <c r="O1549" s="25">
        <v>5.2</v>
      </c>
      <c r="P1549" s="25">
        <v>13</v>
      </c>
      <c r="Q1549" s="25">
        <v>0.43</v>
      </c>
      <c r="R1549" s="25">
        <v>18</v>
      </c>
      <c r="S1549" s="36"/>
      <c r="T1549" s="51">
        <v>0.04</v>
      </c>
      <c r="U1549" s="42">
        <v>110</v>
      </c>
      <c r="V1549" s="42">
        <v>0.44</v>
      </c>
      <c r="W1549" s="42">
        <v>6.5690000000000002E-3</v>
      </c>
      <c r="X1549" s="42">
        <v>52</v>
      </c>
      <c r="Y1549" s="44">
        <v>0.5</v>
      </c>
      <c r="Z1549" s="87">
        <f>(H1549/H$3)+(I1549/I$3*3)+(J1549/J$3)+(L1549/L$3*2)+(N1549/N$3*2)+(O1549/O$3)+(P1549/P$3*2)+(Q1549/Q$3*2)+(R1549/R$3)</f>
        <v>4.2578975620038007</v>
      </c>
      <c r="AA1549" s="88">
        <f>(T1549/T$3*3)+(U1549/U$3*2)+(V1549/V$3)+(W1549/W$3)+(X1549/X$3)+Y1549</f>
        <v>4.2653547376958088</v>
      </c>
      <c r="AB1549" s="90">
        <f>(Z1549-AA1549)/(Z1549+AA1549)</f>
        <v>-8.7492138326949651E-4</v>
      </c>
    </row>
    <row r="1550" spans="1:31" x14ac:dyDescent="0.35">
      <c r="A1550" s="2" t="s">
        <v>229</v>
      </c>
      <c r="B1550" s="9">
        <v>37182</v>
      </c>
      <c r="C1550" s="19">
        <v>2.54</v>
      </c>
      <c r="D1550" s="12">
        <v>7</v>
      </c>
      <c r="E1550" s="16"/>
      <c r="F1550" s="12">
        <v>3</v>
      </c>
      <c r="H1550" s="23">
        <f>10^-(D1550)</f>
        <v>9.9999999999999995E-8</v>
      </c>
      <c r="J1550" s="25">
        <v>0.01</v>
      </c>
      <c r="K1550" s="33"/>
      <c r="L1550" s="25">
        <v>149</v>
      </c>
      <c r="M1550" s="33"/>
      <c r="N1550" s="25">
        <v>0.02</v>
      </c>
      <c r="O1550" s="25">
        <v>0.78</v>
      </c>
      <c r="P1550" s="25">
        <v>8.27</v>
      </c>
      <c r="Q1550" s="35"/>
      <c r="R1550" s="25">
        <v>16.2</v>
      </c>
      <c r="S1550" s="34"/>
      <c r="T1550" s="51">
        <v>0.06</v>
      </c>
      <c r="U1550" s="42">
        <v>43</v>
      </c>
      <c r="V1550" s="42">
        <v>53.12</v>
      </c>
      <c r="W1550" s="42">
        <v>0.01</v>
      </c>
      <c r="X1550" s="42">
        <v>32</v>
      </c>
      <c r="Y1550" s="44">
        <v>6.2</v>
      </c>
      <c r="Z1550" s="87">
        <f>(H1550/H$3)+(I1550/I$3*3)+(J1550/J$3)+(L1550/L$3*2)+(N1550/N$3*2)+(O1550/O$3)+(P1550/P$3*2)+(Q1550/Q$3*2)+(R1550/R$3)</f>
        <v>8.8413830918590417</v>
      </c>
      <c r="AA1550" s="88">
        <f>(T1550/T$3*3)+(U1550/U$3*2)+(V1550/V$3)+(W1550/W$3)+(X1550/X$3)+Y1550</f>
        <v>8.8567473484503338</v>
      </c>
      <c r="AB1550" s="90">
        <f>(Z1550-AA1550)/(Z1550+AA1550)</f>
        <v>-8.6812879151904184E-4</v>
      </c>
      <c r="AD1550" s="100"/>
      <c r="AE1550" s="96"/>
    </row>
    <row r="1551" spans="1:31" x14ac:dyDescent="0.35">
      <c r="A1551" s="2" t="s">
        <v>100</v>
      </c>
      <c r="B1551" s="9">
        <v>32797</v>
      </c>
      <c r="C1551" s="18">
        <v>12.68</v>
      </c>
      <c r="D1551" s="12">
        <v>6.77</v>
      </c>
      <c r="F1551" s="12">
        <v>4</v>
      </c>
      <c r="H1551" s="23">
        <f>10^-(D1551)</f>
        <v>1.6982436524617427E-7</v>
      </c>
      <c r="I1551" s="28"/>
      <c r="J1551" s="25">
        <v>0.54</v>
      </c>
      <c r="K1551" s="30">
        <v>3.9</v>
      </c>
      <c r="L1551" s="25">
        <v>104</v>
      </c>
      <c r="M1551" s="30">
        <v>0.2</v>
      </c>
      <c r="N1551" s="25">
        <v>2.4</v>
      </c>
      <c r="O1551" s="25">
        <v>3.7</v>
      </c>
      <c r="P1551" s="25">
        <v>14</v>
      </c>
      <c r="Q1551" s="25">
        <v>0.22</v>
      </c>
      <c r="R1551" s="25">
        <v>26</v>
      </c>
      <c r="S1551" s="31">
        <v>1.7</v>
      </c>
      <c r="T1551" s="51">
        <v>0.01</v>
      </c>
      <c r="U1551" s="42">
        <v>8.44</v>
      </c>
      <c r="V1551" s="42">
        <v>0.44</v>
      </c>
      <c r="W1551" s="42">
        <v>0.01</v>
      </c>
      <c r="X1551" s="42">
        <v>33</v>
      </c>
      <c r="Y1551" s="44">
        <v>6.59</v>
      </c>
      <c r="Z1551" s="87">
        <f>(H1551/H$3)+(I1551/I$3*3)+(J1551/J$3)+(L1551/L$3*2)+(N1551/N$3*2)+(O1551/O$3)+(P1551/P$3*2)+(Q1551/Q$3*2)+(R1551/R$3)</f>
        <v>7.6909191921639266</v>
      </c>
      <c r="AA1551" s="88">
        <f>(T1551/T$3*3)+(U1551/U$3*2)+(V1551/V$3)+(W1551/W$3)+(X1551/X$3)+Y1551</f>
        <v>7.7042238451318994</v>
      </c>
      <c r="AB1551" s="90">
        <f>(Z1551-AA1551)/(Z1551+AA1551)</f>
        <v>-8.6421106551211118E-4</v>
      </c>
      <c r="AD1551" s="100"/>
      <c r="AE1551" s="96"/>
    </row>
    <row r="1552" spans="1:31" x14ac:dyDescent="0.35">
      <c r="A1552" s="2" t="s">
        <v>359</v>
      </c>
      <c r="B1552" s="9">
        <v>37056</v>
      </c>
      <c r="C1552" s="18">
        <v>3.5</v>
      </c>
      <c r="D1552" s="12">
        <v>6.08</v>
      </c>
      <c r="F1552" s="12">
        <v>2.2000000000000002</v>
      </c>
      <c r="H1552" s="23">
        <f>10^-(D1552)</f>
        <v>8.3176377110266907E-7</v>
      </c>
      <c r="I1552" s="24">
        <v>8.9999999999999993E-3</v>
      </c>
      <c r="J1552" s="25">
        <v>0.01</v>
      </c>
      <c r="K1552" s="36"/>
      <c r="L1552" s="25">
        <v>35.5</v>
      </c>
      <c r="M1552" s="36"/>
      <c r="N1552" s="25">
        <v>3.0000000000000001E-3</v>
      </c>
      <c r="O1552" s="25">
        <v>11.6</v>
      </c>
      <c r="P1552" s="25">
        <v>2.92</v>
      </c>
      <c r="Q1552" s="25">
        <v>1E-3</v>
      </c>
      <c r="R1552" s="25">
        <v>4.51</v>
      </c>
      <c r="S1552" s="36"/>
      <c r="T1552" s="51">
        <v>0.01</v>
      </c>
      <c r="U1552" s="42">
        <v>17.8</v>
      </c>
      <c r="V1552" s="42">
        <v>81.67</v>
      </c>
      <c r="W1552" s="42">
        <v>3.2845000000000001E-3</v>
      </c>
      <c r="X1552" s="42">
        <v>9.3000000000000007</v>
      </c>
      <c r="Y1552" s="44">
        <v>0.56000000000000005</v>
      </c>
      <c r="Z1552" s="87">
        <f>(H1552/H$3)+(I1552/I$3*3)+(J1552/J$3)+(L1552/L$3*2)+(N1552/N$3*2)+(O1552/O$3)+(P1552/P$3*2)+(Q1552/Q$3*2)+(R1552/R$3)</f>
        <v>2.5062358469014492</v>
      </c>
      <c r="AA1552" s="88">
        <f>(T1552/T$3*3)+(U1552/U$3*2)+(V1552/V$3)+(W1552/W$3)+(X1552/X$3)+Y1552</f>
        <v>2.5105498127794967</v>
      </c>
      <c r="AB1552" s="90">
        <f>(Z1552-AA1552)/(Z1552+AA1552)</f>
        <v>-8.5990635651791254E-4</v>
      </c>
    </row>
    <row r="1553" spans="1:31" x14ac:dyDescent="0.35">
      <c r="A1553" s="2" t="s">
        <v>85</v>
      </c>
      <c r="B1553" s="9">
        <v>41778</v>
      </c>
      <c r="C1553" s="18">
        <v>7.47</v>
      </c>
      <c r="D1553" s="12">
        <v>7.64</v>
      </c>
      <c r="F1553" s="12">
        <v>1.6</v>
      </c>
      <c r="H1553" s="23">
        <f>10^-(D1553)</f>
        <v>2.2908676527677693E-8</v>
      </c>
      <c r="I1553" s="32">
        <v>0.39</v>
      </c>
      <c r="J1553" s="25">
        <v>0.01</v>
      </c>
      <c r="K1553" s="30">
        <v>0.6</v>
      </c>
      <c r="L1553" s="25">
        <v>78.400000000000006</v>
      </c>
      <c r="M1553" s="30">
        <v>0.3</v>
      </c>
      <c r="N1553" s="25">
        <v>8.0000000000000002E-3</v>
      </c>
      <c r="O1553" s="25">
        <v>3.87</v>
      </c>
      <c r="P1553" s="25">
        <v>4.04</v>
      </c>
      <c r="Q1553" s="25">
        <v>1E-3</v>
      </c>
      <c r="R1553" s="25">
        <v>10.5</v>
      </c>
      <c r="S1553" s="31">
        <v>1.6</v>
      </c>
      <c r="T1553" s="51">
        <v>0.17</v>
      </c>
      <c r="U1553" s="42">
        <v>12.6</v>
      </c>
      <c r="V1553" s="42">
        <v>72.59</v>
      </c>
      <c r="W1553" s="42">
        <v>3.2799999999999999E-3</v>
      </c>
      <c r="X1553" s="42">
        <v>20</v>
      </c>
      <c r="Y1553" s="44">
        <v>2.85</v>
      </c>
      <c r="Z1553" s="87">
        <f>(H1553/H$3)+(I1553/I$3*3)+(J1553/J$3)+(L1553/L$3*2)+(N1553/N$3*2)+(O1553/O$3)+(P1553/P$3*2)+(Q1553/Q$3*2)+(R1553/R$3)</f>
        <v>4.8444903721773862</v>
      </c>
      <c r="AA1553" s="88">
        <f>(T1553/T$3*3)+(U1553/U$3*2)+(V1553/V$3)+(W1553/W$3)+(X1553/X$3)+Y1553</f>
        <v>4.8527315002723146</v>
      </c>
      <c r="AB1553" s="90">
        <f>(Z1553-AA1553)/(Z1553+AA1553)</f>
        <v>-8.498442340833562E-4</v>
      </c>
      <c r="AC1553" s="19">
        <v>4.8</v>
      </c>
      <c r="AD1553" s="99">
        <v>4.8499999999999996</v>
      </c>
      <c r="AE1553" s="95">
        <v>1</v>
      </c>
    </row>
    <row r="1554" spans="1:31" x14ac:dyDescent="0.35">
      <c r="A1554" s="2" t="s">
        <v>124</v>
      </c>
      <c r="B1554" s="9">
        <v>41773</v>
      </c>
      <c r="C1554" s="18">
        <v>13.03</v>
      </c>
      <c r="D1554" s="12">
        <v>7.41</v>
      </c>
      <c r="F1554" s="12">
        <v>1.9</v>
      </c>
      <c r="H1554" s="23">
        <f>10^-(D1554)</f>
        <v>3.890451449942805E-8</v>
      </c>
      <c r="I1554" s="28"/>
      <c r="J1554" s="25">
        <v>0.01</v>
      </c>
      <c r="K1554" s="30">
        <v>0.2</v>
      </c>
      <c r="L1554" s="25">
        <v>129</v>
      </c>
      <c r="M1554" s="30">
        <v>0.2</v>
      </c>
      <c r="N1554" s="25">
        <v>2E-3</v>
      </c>
      <c r="O1554" s="25">
        <v>0.8</v>
      </c>
      <c r="P1554" s="25">
        <v>7.95</v>
      </c>
      <c r="Q1554" s="25">
        <v>8.0000000000000002E-3</v>
      </c>
      <c r="R1554" s="25">
        <v>15.1</v>
      </c>
      <c r="S1554" s="31">
        <v>4.3</v>
      </c>
      <c r="T1554" s="51">
        <v>0.02</v>
      </c>
      <c r="U1554" s="42">
        <v>35.6</v>
      </c>
      <c r="V1554" s="42">
        <v>15.53</v>
      </c>
      <c r="W1554" s="42">
        <v>4.9300000000000004E-3</v>
      </c>
      <c r="X1554" s="42">
        <v>28</v>
      </c>
      <c r="Y1554" s="44">
        <v>6</v>
      </c>
      <c r="Z1554" s="87">
        <f>(H1554/H$3)+(I1554/I$3*3)+(J1554/J$3)+(L1554/L$3*2)+(N1554/N$3*2)+(O1554/O$3)+(P1554/P$3*2)+(Q1554/Q$3*2)+(R1554/R$3)</f>
        <v>7.7693636862714435</v>
      </c>
      <c r="AA1554" s="88">
        <f>(T1554/T$3*3)+(U1554/U$3*2)+(V1554/V$3)+(W1554/W$3)+(X1554/X$3)+Y1554</f>
        <v>7.7821939373417823</v>
      </c>
      <c r="AB1554" s="90">
        <f>(Z1554-AA1554)/(Z1554+AA1554)</f>
        <v>-8.2501389126820462E-4</v>
      </c>
      <c r="AC1554" s="19">
        <v>7.77</v>
      </c>
      <c r="AD1554" s="99">
        <v>7.78</v>
      </c>
      <c r="AE1554" s="95">
        <v>0.17</v>
      </c>
    </row>
    <row r="1555" spans="1:31" x14ac:dyDescent="0.35">
      <c r="A1555" s="2" t="s">
        <v>140</v>
      </c>
      <c r="B1555" s="9">
        <v>39239</v>
      </c>
      <c r="C1555" s="18">
        <v>29.56</v>
      </c>
      <c r="D1555" s="12">
        <v>7.25</v>
      </c>
      <c r="F1555" s="12">
        <v>1</v>
      </c>
      <c r="H1555" s="23">
        <f>10^-(D1555)</f>
        <v>5.6234132519034806E-8</v>
      </c>
      <c r="I1555" s="28"/>
      <c r="J1555" s="25">
        <v>0.01</v>
      </c>
      <c r="K1555" s="33"/>
      <c r="L1555" s="25">
        <v>119</v>
      </c>
      <c r="M1555" s="33"/>
      <c r="N1555" s="25">
        <v>0.17</v>
      </c>
      <c r="O1555" s="25">
        <v>0.8</v>
      </c>
      <c r="P1555" s="25">
        <v>5.08</v>
      </c>
      <c r="Q1555" s="25">
        <v>7.0000000000000001E-3</v>
      </c>
      <c r="R1555" s="25">
        <v>14.7</v>
      </c>
      <c r="S1555" s="34"/>
      <c r="T1555" s="51">
        <v>0.06</v>
      </c>
      <c r="U1555" s="42">
        <v>27.4</v>
      </c>
      <c r="V1555" s="42">
        <v>89.86</v>
      </c>
      <c r="W1555" s="42">
        <v>3.2799999999999999E-3</v>
      </c>
      <c r="X1555" s="42">
        <v>32</v>
      </c>
      <c r="Y1555" s="43">
        <v>4.1100000000000003</v>
      </c>
      <c r="Z1555" s="87">
        <f>(H1555/H$3)+(I1555/I$3*3)+(J1555/J$3)+(L1555/L$3*2)+(N1555/N$3*2)+(O1555/O$3)+(P1555/P$3*2)+(Q1555/Q$3*2)+(R1555/R$3)</f>
        <v>7.022825725410998</v>
      </c>
      <c r="AA1555" s="88">
        <f>(T1555/T$3*3)+(U1555/U$3*2)+(V1555/V$3)+(W1555/W$3)+(X1555/X$3)+Y1555</f>
        <v>7.0344187131503668</v>
      </c>
      <c r="AB1555" s="90">
        <f>(Z1555-AA1555)/(Z1555+AA1555)</f>
        <v>-8.2469845281819875E-4</v>
      </c>
    </row>
    <row r="1556" spans="1:31" x14ac:dyDescent="0.35">
      <c r="A1556" s="2" t="s">
        <v>219</v>
      </c>
      <c r="B1556" s="9">
        <v>40504</v>
      </c>
      <c r="C1556" s="19">
        <v>2.74</v>
      </c>
      <c r="D1556" s="12">
        <v>7.57</v>
      </c>
      <c r="F1556" s="12">
        <v>1.3</v>
      </c>
      <c r="H1556" s="23">
        <f>10^-(D1556)</f>
        <v>2.6915348039269097E-8</v>
      </c>
      <c r="I1556" s="24">
        <v>0.1</v>
      </c>
      <c r="J1556" s="25">
        <v>0.04</v>
      </c>
      <c r="K1556" s="30">
        <v>0.2</v>
      </c>
      <c r="L1556" s="25">
        <v>91.5</v>
      </c>
      <c r="M1556" s="30">
        <v>0.2</v>
      </c>
      <c r="N1556" s="25">
        <v>0.34</v>
      </c>
      <c r="O1556" s="25">
        <v>0.76</v>
      </c>
      <c r="P1556" s="25">
        <v>3.8</v>
      </c>
      <c r="Q1556" s="25">
        <v>0.13</v>
      </c>
      <c r="R1556" s="25">
        <v>19.7</v>
      </c>
      <c r="S1556" s="31">
        <v>4.8</v>
      </c>
      <c r="T1556" s="51">
        <v>0.01</v>
      </c>
      <c r="U1556" s="42">
        <v>94.1</v>
      </c>
      <c r="V1556" s="42">
        <v>0.22</v>
      </c>
      <c r="W1556" s="42">
        <v>3.2799999999999999E-3</v>
      </c>
      <c r="X1556" s="42">
        <v>27</v>
      </c>
      <c r="Y1556" s="44">
        <v>3.07</v>
      </c>
      <c r="Z1556" s="87">
        <f>(H1556/H$3)+(I1556/I$3*3)+(J1556/J$3)+(L1556/L$3*2)+(N1556/N$3*2)+(O1556/O$3)+(P1556/P$3*2)+(Q1556/Q$3*2)+(R1556/R$3)</f>
        <v>5.7850779556150664</v>
      </c>
      <c r="AA1556" s="88">
        <f>(T1556/T$3*3)+(U1556/U$3*2)+(V1556/V$3)+(W1556/W$3)+(X1556/X$3)+Y1556</f>
        <v>5.7945599256093194</v>
      </c>
      <c r="AB1556" s="90">
        <f>(Z1556-AA1556)/(Z1556+AA1556)</f>
        <v>-8.1884857639869522E-4</v>
      </c>
      <c r="AC1556" s="19">
        <v>5.78</v>
      </c>
      <c r="AD1556" s="99">
        <v>5.79</v>
      </c>
      <c r="AE1556" s="95">
        <v>0.18</v>
      </c>
    </row>
    <row r="1557" spans="1:31" x14ac:dyDescent="0.35">
      <c r="A1557" s="2" t="s">
        <v>269</v>
      </c>
      <c r="B1557" s="9">
        <v>39925</v>
      </c>
      <c r="C1557" s="20"/>
      <c r="D1557" s="12">
        <v>7.14</v>
      </c>
      <c r="E1557" s="16"/>
      <c r="F1557" s="12">
        <v>2.4</v>
      </c>
      <c r="H1557" s="23">
        <f>10^-(D1557)</f>
        <v>7.2443596007499061E-8</v>
      </c>
      <c r="J1557" s="25">
        <v>0.01</v>
      </c>
      <c r="K1557" s="33"/>
      <c r="L1557" s="25">
        <v>138</v>
      </c>
      <c r="M1557" s="33"/>
      <c r="N1557" s="25">
        <v>0.02</v>
      </c>
      <c r="O1557" s="25">
        <v>0.96</v>
      </c>
      <c r="P1557" s="25">
        <v>12.1</v>
      </c>
      <c r="Q1557" s="25">
        <v>1E-3</v>
      </c>
      <c r="R1557" s="25">
        <v>12.7</v>
      </c>
      <c r="S1557" s="34"/>
      <c r="T1557" s="51">
        <v>0.11</v>
      </c>
      <c r="U1557" s="42">
        <v>54.1</v>
      </c>
      <c r="V1557" s="42">
        <v>111.11</v>
      </c>
      <c r="W1557" s="42">
        <v>3.2799999999999999E-3</v>
      </c>
      <c r="X1557" s="42">
        <v>27</v>
      </c>
      <c r="Y1557" s="44">
        <v>4.79</v>
      </c>
      <c r="Z1557" s="87">
        <f>(H1557/H$3)+(I1557/I$3*3)+(J1557/J$3)+(L1557/L$3*2)+(N1557/N$3*2)+(O1557/O$3)+(P1557/P$3*2)+(Q1557/Q$3*2)+(R1557/R$3)</f>
        <v>8.4599774162502541</v>
      </c>
      <c r="AA1557" s="88">
        <f>(T1557/T$3*3)+(U1557/U$3*2)+(V1557/V$3)+(W1557/W$3)+(X1557/X$3)+Y1557</f>
        <v>8.4735410677962371</v>
      </c>
      <c r="AB1557" s="90">
        <f>(Z1557-AA1557)/(Z1557+AA1557)</f>
        <v>-8.0099428590470461E-4</v>
      </c>
      <c r="AD1557" s="100"/>
      <c r="AE1557" s="96"/>
    </row>
    <row r="1558" spans="1:31" x14ac:dyDescent="0.35">
      <c r="A1558" s="2" t="s">
        <v>94</v>
      </c>
      <c r="B1558" s="9">
        <v>41193</v>
      </c>
      <c r="C1558" s="18">
        <v>2.65</v>
      </c>
      <c r="D1558" s="12">
        <v>7.07</v>
      </c>
      <c r="F1558" s="12">
        <v>4.68</v>
      </c>
      <c r="H1558" s="23">
        <f>10^-(D1558)</f>
        <v>8.5113803820237355E-8</v>
      </c>
      <c r="I1558" s="32">
        <v>0.19</v>
      </c>
      <c r="J1558" s="25">
        <v>0.3</v>
      </c>
      <c r="K1558" s="29">
        <v>0.2</v>
      </c>
      <c r="L1558" s="25">
        <v>95.2</v>
      </c>
      <c r="M1558" s="29">
        <v>0.2</v>
      </c>
      <c r="N1558" s="25">
        <v>7.48</v>
      </c>
      <c r="O1558" s="25">
        <v>1.49</v>
      </c>
      <c r="P1558" s="25">
        <v>7.09</v>
      </c>
      <c r="Q1558" s="25">
        <v>0.43</v>
      </c>
      <c r="R1558" s="25">
        <v>9.18</v>
      </c>
      <c r="S1558" s="29">
        <v>0.5</v>
      </c>
      <c r="T1558" s="51">
        <v>0.01</v>
      </c>
      <c r="U1558" s="42">
        <v>14.7</v>
      </c>
      <c r="V1558" s="42">
        <v>0.22</v>
      </c>
      <c r="W1558" s="42">
        <v>0.01</v>
      </c>
      <c r="X1558" s="42">
        <v>38</v>
      </c>
      <c r="Y1558" s="44">
        <v>4.72</v>
      </c>
      <c r="Z1558" s="87">
        <f>(H1558/H$3)+(I1558/I$3*3)+(J1558/J$3)+(L1558/L$3*2)+(N1558/N$3*2)+(O1558/O$3)+(P1558/P$3*2)+(Q1558/Q$3*2)+(R1558/R$3)</f>
        <v>6.0925168106574503</v>
      </c>
      <c r="AA1558" s="88">
        <f>(T1558/T$3*3)+(U1558/U$3*2)+(V1558/V$3)+(W1558/W$3)+(X1558/X$3)+Y1558</f>
        <v>6.1020408220599176</v>
      </c>
      <c r="AB1558" s="90">
        <f>(Z1558-AA1558)/(Z1558+AA1558)</f>
        <v>-7.8100507532268741E-4</v>
      </c>
      <c r="AC1558" s="19">
        <v>6.21</v>
      </c>
      <c r="AD1558" s="99">
        <v>6.1</v>
      </c>
      <c r="AE1558" s="95">
        <v>1.78</v>
      </c>
    </row>
    <row r="1559" spans="1:31" x14ac:dyDescent="0.35">
      <c r="A1559" s="2" t="s">
        <v>296</v>
      </c>
      <c r="B1559" s="9">
        <v>39609</v>
      </c>
      <c r="C1559" s="18">
        <v>2.2400000000000002</v>
      </c>
      <c r="D1559" s="12">
        <v>6.49</v>
      </c>
      <c r="F1559" s="12">
        <v>7.5</v>
      </c>
      <c r="H1559" s="23">
        <f>10^-(D1559)</f>
        <v>3.2359365692962763E-7</v>
      </c>
      <c r="I1559" s="32">
        <v>6.8999999999999999E-3</v>
      </c>
      <c r="J1559" s="25">
        <v>0.01</v>
      </c>
      <c r="K1559" s="29">
        <v>0.4</v>
      </c>
      <c r="L1559" s="25">
        <v>77.2</v>
      </c>
      <c r="M1559" s="29">
        <v>1.1000000000000001</v>
      </c>
      <c r="N1559" s="25">
        <v>0.06</v>
      </c>
      <c r="O1559" s="25">
        <v>23.8</v>
      </c>
      <c r="P1559" s="25">
        <v>7.76</v>
      </c>
      <c r="Q1559" s="25">
        <v>7.0000000000000001E-3</v>
      </c>
      <c r="R1559" s="25">
        <v>21.7</v>
      </c>
      <c r="S1559" s="29">
        <v>9.6999999999999993</v>
      </c>
      <c r="T1559" s="51">
        <v>7.0000000000000007E-2</v>
      </c>
      <c r="U1559" s="42">
        <v>37.799999999999997</v>
      </c>
      <c r="V1559" s="42">
        <v>149.62</v>
      </c>
      <c r="W1559" s="42">
        <v>3.6099999999999999E-3</v>
      </c>
      <c r="X1559" s="42">
        <v>48</v>
      </c>
      <c r="Y1559" s="44">
        <v>1.5</v>
      </c>
      <c r="Z1559" s="87">
        <f>(H1559/H$3)+(I1559/I$3*3)+(J1559/J$3)+(L1559/L$3*2)+(N1559/N$3*2)+(O1559/O$3)+(P1559/P$3*2)+(Q1559/Q$3*2)+(R1559/R$3)</f>
        <v>6.047026661656135</v>
      </c>
      <c r="AA1559" s="88">
        <f>(T1559/T$3*3)+(U1559/U$3*2)+(V1559/V$3)+(W1559/W$3)+(X1559/X$3)+Y1559</f>
        <v>6.0564614550771125</v>
      </c>
      <c r="AB1559" s="90">
        <f>(Z1559-AA1559)/(Z1559+AA1559)</f>
        <v>-7.7951028083662834E-4</v>
      </c>
      <c r="AD1559" s="100"/>
      <c r="AE1559" s="95">
        <v>0.16</v>
      </c>
    </row>
    <row r="1560" spans="1:31" x14ac:dyDescent="0.35">
      <c r="A1560" s="2" t="s">
        <v>293</v>
      </c>
      <c r="B1560" s="9">
        <v>41043</v>
      </c>
      <c r="C1560" s="18">
        <v>4.7</v>
      </c>
      <c r="D1560" s="12">
        <v>5.49</v>
      </c>
      <c r="F1560" s="12">
        <v>5.9</v>
      </c>
      <c r="H1560" s="23">
        <f>10^-(D1560)</f>
        <v>3.2359365692962801E-6</v>
      </c>
      <c r="I1560" s="32">
        <v>0.03</v>
      </c>
      <c r="J1560" s="25">
        <v>0.01</v>
      </c>
      <c r="K1560" s="33"/>
      <c r="L1560" s="25">
        <v>6.97</v>
      </c>
      <c r="M1560" s="33"/>
      <c r="N1560" s="25">
        <v>0.03</v>
      </c>
      <c r="O1560" s="25">
        <v>9.25</v>
      </c>
      <c r="P1560" s="25">
        <v>1.87</v>
      </c>
      <c r="Q1560" s="25">
        <v>0.08</v>
      </c>
      <c r="R1560" s="25">
        <v>14.8</v>
      </c>
      <c r="S1560" s="34"/>
      <c r="T1560" s="51">
        <v>0.01</v>
      </c>
      <c r="U1560" s="42">
        <v>10.8</v>
      </c>
      <c r="V1560" s="42">
        <v>14.21</v>
      </c>
      <c r="W1560" s="42">
        <v>0.03</v>
      </c>
      <c r="X1560" s="42">
        <v>24</v>
      </c>
      <c r="Y1560" s="44">
        <v>0.26</v>
      </c>
      <c r="Z1560" s="87">
        <f>(H1560/H$3)+(I1560/I$3*3)+(J1560/J$3)+(L1560/L$3*2)+(N1560/N$3*2)+(O1560/O$3)+(P1560/P$3*2)+(Q1560/Q$3*2)+(R1560/R$3)</f>
        <v>1.3898627607066882</v>
      </c>
      <c r="AA1560" s="88">
        <f>(T1560/T$3*3)+(U1560/U$3*2)+(V1560/V$3)+(W1560/W$3)+(X1560/X$3)+Y1560</f>
        <v>1.3920075416307067</v>
      </c>
      <c r="AB1560" s="90">
        <f>(Z1560-AA1560)/(Z1560+AA1560)</f>
        <v>-7.7098523328581815E-4</v>
      </c>
      <c r="AC1560" s="19">
        <v>1.41</v>
      </c>
      <c r="AD1560" s="99">
        <v>1.39</v>
      </c>
      <c r="AE1560" s="95">
        <v>0.97</v>
      </c>
    </row>
    <row r="1561" spans="1:31" x14ac:dyDescent="0.35">
      <c r="A1561" s="2" t="s">
        <v>208</v>
      </c>
      <c r="B1561" s="9">
        <v>42317</v>
      </c>
      <c r="C1561" s="18">
        <v>2.2999999999999998</v>
      </c>
      <c r="D1561" s="12">
        <v>7.15</v>
      </c>
      <c r="F1561" s="12">
        <v>2.2000000000000002</v>
      </c>
      <c r="H1561" s="23">
        <f>10^-(D1561)</f>
        <v>7.0794578438413597E-8</v>
      </c>
      <c r="I1561" s="32">
        <v>0.08</v>
      </c>
      <c r="J1561" s="25">
        <v>0.15</v>
      </c>
      <c r="K1561" s="36"/>
      <c r="L1561" s="25">
        <v>119</v>
      </c>
      <c r="M1561" s="36"/>
      <c r="N1561" s="25">
        <v>4.42</v>
      </c>
      <c r="O1561" s="25">
        <v>1.9</v>
      </c>
      <c r="P1561" s="25">
        <v>7.19</v>
      </c>
      <c r="Q1561" s="25">
        <v>0.28000000000000003</v>
      </c>
      <c r="R1561" s="25">
        <v>21.2</v>
      </c>
      <c r="S1561" s="36"/>
      <c r="T1561" s="51">
        <v>0.01</v>
      </c>
      <c r="U1561" s="42">
        <v>10.5</v>
      </c>
      <c r="V1561" s="42">
        <v>0.22</v>
      </c>
      <c r="W1561" s="42">
        <v>0.01</v>
      </c>
      <c r="X1561" s="42">
        <v>42</v>
      </c>
      <c r="Y1561" s="44">
        <v>6.29</v>
      </c>
      <c r="Z1561" s="87">
        <f>(H1561/H$3)+(I1561/I$3*3)+(J1561/J$3)+(L1561/L$3*2)+(N1561/N$3*2)+(O1561/O$3)+(P1561/P$3*2)+(Q1561/Q$3*2)+(R1561/R$3)</f>
        <v>7.6860862148390865</v>
      </c>
      <c r="AA1561" s="88">
        <f>(T1561/T$3*3)+(U1561/U$3*2)+(V1561/V$3)+(W1561/W$3)+(X1561/X$3)+Y1561</f>
        <v>7.6974395564982379</v>
      </c>
      <c r="AB1561" s="90">
        <f>(Z1561-AA1561)/(Z1561+AA1561)</f>
        <v>-7.3801947797331178E-4</v>
      </c>
      <c r="AC1561" s="19">
        <v>7.76</v>
      </c>
      <c r="AD1561" s="99">
        <v>7.69</v>
      </c>
      <c r="AE1561" s="95">
        <v>0.82</v>
      </c>
    </row>
    <row r="1562" spans="1:31" x14ac:dyDescent="0.35">
      <c r="A1562" s="2" t="s">
        <v>271</v>
      </c>
      <c r="B1562" s="9">
        <v>41381</v>
      </c>
      <c r="C1562" s="18">
        <v>4.53</v>
      </c>
      <c r="D1562" s="12">
        <v>6.44</v>
      </c>
      <c r="F1562" s="12">
        <v>2.7</v>
      </c>
      <c r="H1562" s="23">
        <f>10^-(D1562)</f>
        <v>3.6307805477010047E-7</v>
      </c>
      <c r="I1562" s="24">
        <v>0.02</v>
      </c>
      <c r="J1562" s="25">
        <v>0.01</v>
      </c>
      <c r="K1562" s="30">
        <v>0.3</v>
      </c>
      <c r="L1562" s="25">
        <v>92</v>
      </c>
      <c r="M1562" s="30">
        <v>0.4</v>
      </c>
      <c r="N1562" s="25">
        <v>2E-3</v>
      </c>
      <c r="O1562" s="25">
        <v>2.82</v>
      </c>
      <c r="P1562" s="25">
        <v>6.54</v>
      </c>
      <c r="Q1562" s="25">
        <v>1E-3</v>
      </c>
      <c r="R1562" s="25">
        <v>65.599999999999994</v>
      </c>
      <c r="S1562" s="31">
        <v>2.6</v>
      </c>
      <c r="T1562" s="51">
        <v>0.12</v>
      </c>
      <c r="U1562" s="42">
        <v>46.8</v>
      </c>
      <c r="V1562" s="42">
        <v>34.08</v>
      </c>
      <c r="W1562" s="42">
        <v>4.5999999999999999E-3</v>
      </c>
      <c r="X1562" s="41">
        <v>111</v>
      </c>
      <c r="Y1562" s="43">
        <v>3.41</v>
      </c>
      <c r="Z1562" s="87">
        <f>(H1562/H$3)+(I1562/I$3*3)+(J1562/J$3)+(L1562/L$3*2)+(N1562/N$3*2)+(O1562/O$3)+(P1562/P$3*2)+(Q1562/Q$3*2)+(R1562/R$3)</f>
        <v>8.0572936505139996</v>
      </c>
      <c r="AA1562" s="88">
        <f>(T1562/T$3*3)+(U1562/U$3*2)+(V1562/V$3)+(W1562/W$3)+(X1562/X$3)+Y1562</f>
        <v>8.0690283335126765</v>
      </c>
      <c r="AB1562" s="90">
        <f>(Z1562-AA1562)/(Z1562+AA1562)</f>
        <v>-7.2767262183529588E-4</v>
      </c>
      <c r="AC1562" s="19">
        <v>8.06</v>
      </c>
      <c r="AD1562" s="13">
        <v>8.07</v>
      </c>
      <c r="AE1562" s="94">
        <v>0.17</v>
      </c>
    </row>
    <row r="1563" spans="1:31" x14ac:dyDescent="0.35">
      <c r="A1563" s="2" t="s">
        <v>257</v>
      </c>
      <c r="B1563" s="9">
        <v>38502</v>
      </c>
      <c r="C1563" s="18">
        <v>8.42</v>
      </c>
      <c r="D1563" s="12">
        <v>6.85</v>
      </c>
      <c r="F1563" s="12">
        <v>2.6</v>
      </c>
      <c r="H1563" s="23">
        <f>10^-(D1563)</f>
        <v>1.4125375446227539E-7</v>
      </c>
      <c r="I1563" s="32">
        <v>0.01</v>
      </c>
      <c r="J1563" s="25">
        <v>0.04</v>
      </c>
      <c r="K1563" s="29">
        <v>0.4</v>
      </c>
      <c r="L1563" s="25">
        <v>114</v>
      </c>
      <c r="M1563" s="29">
        <v>0.5</v>
      </c>
      <c r="N1563" s="25">
        <v>0.02</v>
      </c>
      <c r="O1563" s="25">
        <v>8.0299999999999994</v>
      </c>
      <c r="P1563" s="25">
        <v>10.199999999999999</v>
      </c>
      <c r="Q1563" s="25">
        <v>0.49</v>
      </c>
      <c r="R1563" s="25">
        <v>15.1</v>
      </c>
      <c r="S1563" s="29">
        <v>2.1</v>
      </c>
      <c r="T1563" s="51">
        <v>0.01</v>
      </c>
      <c r="U1563" s="42">
        <v>105</v>
      </c>
      <c r="V1563" s="42">
        <v>64.8</v>
      </c>
      <c r="W1563" s="42">
        <v>0.13</v>
      </c>
      <c r="X1563" s="42">
        <v>29</v>
      </c>
      <c r="Y1563" s="44">
        <v>3.37</v>
      </c>
      <c r="Z1563" s="87">
        <f>(H1563/H$3)+(I1563/I$3*3)+(J1563/J$3)+(L1563/L$3*2)+(N1563/N$3*2)+(O1563/O$3)+(P1563/P$3*2)+(Q1563/Q$3*2)+(R1563/R$3)</f>
        <v>7.4118498885902611</v>
      </c>
      <c r="AA1563" s="88">
        <f>(T1563/T$3*3)+(U1563/U$3*2)+(V1563/V$3)+(W1563/W$3)+(X1563/X$3)+Y1563</f>
        <v>7.4222629732502616</v>
      </c>
      <c r="AB1563" s="90">
        <f>(Z1563-AA1563)/(Z1563+AA1563)</f>
        <v>-7.0196881721099307E-4</v>
      </c>
      <c r="AE1563" s="96"/>
    </row>
    <row r="1564" spans="1:31" x14ac:dyDescent="0.35">
      <c r="A1564" s="2" t="s">
        <v>350</v>
      </c>
      <c r="B1564" s="9">
        <v>37944</v>
      </c>
      <c r="C1564" s="18">
        <v>3.16</v>
      </c>
      <c r="D1564" s="12">
        <v>5.79</v>
      </c>
      <c r="E1564" s="15"/>
      <c r="F1564" s="13">
        <v>1.5</v>
      </c>
      <c r="H1564" s="23">
        <f>10^-(D1564)</f>
        <v>1.6218100973589276E-6</v>
      </c>
      <c r="J1564" s="25">
        <v>0.01</v>
      </c>
      <c r="K1564" s="30">
        <v>0.2</v>
      </c>
      <c r="L1564" s="25">
        <v>42.2</v>
      </c>
      <c r="M1564" s="30">
        <v>0.6</v>
      </c>
      <c r="N1564" s="25">
        <v>0.01</v>
      </c>
      <c r="O1564" s="25">
        <v>8.84</v>
      </c>
      <c r="P1564" s="25">
        <v>9.24</v>
      </c>
      <c r="Q1564" s="25">
        <v>0.3</v>
      </c>
      <c r="R1564" s="25">
        <v>15.5</v>
      </c>
      <c r="S1564" s="31">
        <v>33</v>
      </c>
      <c r="T1564" s="51">
        <v>0.03</v>
      </c>
      <c r="U1564" s="42">
        <v>37</v>
      </c>
      <c r="V1564" s="42">
        <v>86.18</v>
      </c>
      <c r="W1564" s="42">
        <v>3.2845000000000001E-3</v>
      </c>
      <c r="X1564" s="42">
        <v>38</v>
      </c>
      <c r="Y1564" s="44">
        <v>0.55000000000000004</v>
      </c>
      <c r="Z1564" s="87">
        <f>(H1564/H$3)+(I1564/I$3*3)+(J1564/J$3)+(L1564/L$3*2)+(N1564/N$3*2)+(O1564/O$3)+(P1564/P$3*2)+(Q1564/Q$3*2)+(R1564/R$3)</f>
        <v>3.7780988359062415</v>
      </c>
      <c r="AA1564" s="88">
        <f>(T1564/T$3*3)+(U1564/U$3*2)+(V1564/V$3)+(W1564/W$3)+(X1564/X$3)+Y1564</f>
        <v>3.783223045773398</v>
      </c>
      <c r="AB1564" s="90">
        <f>(Z1564-AA1564)/(Z1564+AA1564)</f>
        <v>-6.776870429986481E-4</v>
      </c>
      <c r="AD1564" s="100"/>
    </row>
    <row r="1565" spans="1:31" x14ac:dyDescent="0.35">
      <c r="A1565" s="2" t="s">
        <v>117</v>
      </c>
      <c r="B1565" s="9">
        <v>35718</v>
      </c>
      <c r="C1565" s="18">
        <v>28.25</v>
      </c>
      <c r="D1565" s="12">
        <v>6.99</v>
      </c>
      <c r="F1565" s="12">
        <v>1.7</v>
      </c>
      <c r="H1565" s="23">
        <f>10^-(D1565)</f>
        <v>1.0232929922807534E-7</v>
      </c>
      <c r="I1565" s="32">
        <v>0.02</v>
      </c>
      <c r="J1565" s="25">
        <v>0.13</v>
      </c>
      <c r="K1565" s="29">
        <v>6.1</v>
      </c>
      <c r="L1565" s="25">
        <v>120</v>
      </c>
      <c r="M1565" s="29">
        <v>0.2</v>
      </c>
      <c r="N1565" s="25">
        <v>4.1399999999999997</v>
      </c>
      <c r="O1565" s="25">
        <v>1.5</v>
      </c>
      <c r="P1565" s="25">
        <v>8</v>
      </c>
      <c r="Q1565" s="25">
        <v>0.12</v>
      </c>
      <c r="R1565" s="25">
        <v>10</v>
      </c>
      <c r="S1565" s="29">
        <v>1</v>
      </c>
      <c r="T1565" s="51">
        <v>0.15</v>
      </c>
      <c r="U1565" s="42">
        <v>65.599999999999994</v>
      </c>
      <c r="V1565" s="42">
        <v>0.22</v>
      </c>
      <c r="W1565" s="42">
        <v>8.5383999999999998E-3</v>
      </c>
      <c r="X1565" s="42">
        <v>35</v>
      </c>
      <c r="Y1565" s="44">
        <v>4.93</v>
      </c>
      <c r="Z1565" s="87">
        <f>(H1565/H$3)+(I1565/I$3*3)+(J1565/J$3)+(L1565/L$3*2)+(N1565/N$3*2)+(O1565/O$3)+(P1565/P$3*2)+(Q1565/Q$3*2)+(R1565/R$3)</f>
        <v>7.2815930627762144</v>
      </c>
      <c r="AA1565" s="88">
        <f>(T1565/T$3*3)+(U1565/U$3*2)+(V1565/V$3)+(W1565/W$3)+(X1565/X$3)+Y1565</f>
        <v>7.2914492727851261</v>
      </c>
      <c r="AB1565" s="90">
        <f>(Z1565-AA1565)/(Z1565+AA1565)</f>
        <v>-6.7633166650867547E-4</v>
      </c>
      <c r="AD1565" s="100"/>
      <c r="AE1565" s="96"/>
    </row>
    <row r="1566" spans="1:31" x14ac:dyDescent="0.35">
      <c r="A1566" s="2" t="s">
        <v>266</v>
      </c>
      <c r="B1566" s="9">
        <v>38643</v>
      </c>
      <c r="C1566" s="19">
        <v>4.5199999999999996</v>
      </c>
      <c r="D1566" s="12">
        <v>7.18</v>
      </c>
      <c r="F1566" s="12">
        <v>1.4</v>
      </c>
      <c r="H1566" s="23">
        <f>10^-(D1566)</f>
        <v>6.606934480075943E-8</v>
      </c>
      <c r="J1566" s="25">
        <v>0.01</v>
      </c>
      <c r="K1566" s="30">
        <v>0.2</v>
      </c>
      <c r="L1566" s="25">
        <v>30.7</v>
      </c>
      <c r="M1566" s="30">
        <v>3.2</v>
      </c>
      <c r="N1566" s="25">
        <v>0.01</v>
      </c>
      <c r="O1566" s="25">
        <v>0.71</v>
      </c>
      <c r="P1566" s="25">
        <v>4.62</v>
      </c>
      <c r="Q1566" s="25">
        <v>0.01</v>
      </c>
      <c r="R1566" s="25">
        <v>9.93</v>
      </c>
      <c r="S1566" s="31">
        <v>0.3</v>
      </c>
      <c r="T1566" s="51">
        <v>0.09</v>
      </c>
      <c r="U1566" s="42">
        <v>41.2</v>
      </c>
      <c r="V1566" s="42">
        <v>12.35</v>
      </c>
      <c r="W1566" s="42">
        <v>3.2845000000000001E-3</v>
      </c>
      <c r="X1566" s="42">
        <v>13</v>
      </c>
      <c r="Y1566" s="44">
        <v>0.94</v>
      </c>
      <c r="Z1566" s="87">
        <f>(H1566/H$3)+(I1566/I$3*3)+(J1566/J$3)+(L1566/L$3*2)+(N1566/N$3*2)+(O1566/O$3)+(P1566/P$3*2)+(Q1566/Q$3*2)+(R1566/R$3)</f>
        <v>2.3633898751819631</v>
      </c>
      <c r="AA1566" s="88">
        <f>(T1566/T$3*3)+(U1566/U$3*2)+(V1566/V$3)+(W1566/W$3)+(X1566/X$3)+Y1566</f>
        <v>2.3665295561631705</v>
      </c>
      <c r="AB1566" s="90">
        <f>(Z1566-AA1566)/(Z1566+AA1566)</f>
        <v>-6.6379164101629067E-4</v>
      </c>
      <c r="AC1566" s="19">
        <v>2.36</v>
      </c>
      <c r="AD1566" s="99">
        <v>2.36</v>
      </c>
      <c r="AE1566" s="95">
        <v>-0.05</v>
      </c>
    </row>
    <row r="1567" spans="1:31" x14ac:dyDescent="0.35">
      <c r="A1567" s="2" t="s">
        <v>130</v>
      </c>
      <c r="B1567" s="9">
        <v>34648</v>
      </c>
      <c r="C1567" s="18">
        <v>20.149999999999999</v>
      </c>
      <c r="D1567" s="12">
        <v>7.05</v>
      </c>
      <c r="F1567" s="12">
        <v>3.4</v>
      </c>
      <c r="H1567" s="23">
        <f>10^-(D1567)</f>
        <v>8.9125093813374537E-8</v>
      </c>
      <c r="I1567" s="24">
        <v>0.01</v>
      </c>
      <c r="J1567" s="25">
        <v>0.35</v>
      </c>
      <c r="K1567" s="30">
        <v>1</v>
      </c>
      <c r="L1567" s="25">
        <v>140</v>
      </c>
      <c r="M1567" s="30">
        <v>1</v>
      </c>
      <c r="N1567" s="25">
        <v>2.2999999999999998</v>
      </c>
      <c r="O1567" s="25">
        <v>2.2999999999999998</v>
      </c>
      <c r="P1567" s="25">
        <v>13</v>
      </c>
      <c r="Q1567" s="25">
        <v>0.15</v>
      </c>
      <c r="R1567" s="25">
        <v>20</v>
      </c>
      <c r="S1567" s="31">
        <v>5</v>
      </c>
      <c r="T1567" s="51">
        <v>0.01</v>
      </c>
      <c r="U1567" s="42">
        <v>86</v>
      </c>
      <c r="V1567" s="42">
        <v>0.22</v>
      </c>
      <c r="W1567" s="42">
        <v>3.2799999999999999E-3</v>
      </c>
      <c r="X1567" s="42">
        <v>50</v>
      </c>
      <c r="Y1567" s="44">
        <v>5.9</v>
      </c>
      <c r="Z1567" s="87">
        <f>(H1567/H$3)+(I1567/I$3*3)+(J1567/J$3)+(L1567/L$3*2)+(N1567/N$3*2)+(O1567/O$3)+(P1567/P$3*2)+(Q1567/Q$3*2)+(R1567/R$3)</f>
        <v>9.0926940880688161</v>
      </c>
      <c r="AA1567" s="88">
        <f>(T1567/T$3*3)+(U1567/U$3*2)+(V1567/V$3)+(W1567/W$3)+(X1567/X$3)+Y1567</f>
        <v>9.1047340111778041</v>
      </c>
      <c r="AB1567" s="90">
        <f>(Z1567-AA1567)/(Z1567+AA1567)</f>
        <v>-6.6162773350847881E-4</v>
      </c>
      <c r="AD1567" s="100"/>
      <c r="AE1567" s="96"/>
    </row>
    <row r="1568" spans="1:31" x14ac:dyDescent="0.35">
      <c r="A1568" s="2" t="s">
        <v>257</v>
      </c>
      <c r="B1568" s="9">
        <v>41100</v>
      </c>
      <c r="C1568" s="18">
        <v>8.3800000000000008</v>
      </c>
      <c r="D1568" s="12">
        <v>6.95</v>
      </c>
      <c r="F1568" s="12">
        <v>1.4</v>
      </c>
      <c r="H1568" s="23">
        <f>10^-(D1568)</f>
        <v>1.1220184543019621E-7</v>
      </c>
      <c r="I1568" s="32">
        <v>0.15</v>
      </c>
      <c r="J1568" s="25">
        <v>0.02</v>
      </c>
      <c r="K1568" s="30">
        <v>0.4</v>
      </c>
      <c r="L1568" s="25">
        <v>117</v>
      </c>
      <c r="M1568" s="30">
        <v>0.2</v>
      </c>
      <c r="N1568" s="25">
        <v>0.03</v>
      </c>
      <c r="O1568" s="25">
        <v>9.48</v>
      </c>
      <c r="P1568" s="25">
        <v>12.4</v>
      </c>
      <c r="Q1568" s="25">
        <v>0.37</v>
      </c>
      <c r="R1568" s="25">
        <v>14.5</v>
      </c>
      <c r="S1568" s="31">
        <v>2.1</v>
      </c>
      <c r="T1568" s="51">
        <v>0.01</v>
      </c>
      <c r="U1568" s="42">
        <v>114</v>
      </c>
      <c r="V1568" s="42">
        <v>63.3</v>
      </c>
      <c r="W1568" s="42">
        <v>0.14000000000000001</v>
      </c>
      <c r="X1568" s="42">
        <v>30</v>
      </c>
      <c r="Y1568" s="44">
        <v>3.53</v>
      </c>
      <c r="Z1568" s="87">
        <f>(H1568/H$3)+(I1568/I$3*3)+(J1568/J$3)+(L1568/L$3*2)+(N1568/N$3*2)+(O1568/O$3)+(P1568/P$3*2)+(Q1568/Q$3*2)+(R1568/R$3)</f>
        <v>7.7639777046064982</v>
      </c>
      <c r="AA1568" s="88">
        <f>(T1568/T$3*3)+(U1568/U$3*2)+(V1568/V$3)+(W1568/W$3)+(X1568/X$3)+Y1568</f>
        <v>7.7738589417464894</v>
      </c>
      <c r="AB1568" s="90">
        <f>(Z1568-AA1568)/(Z1568+AA1568)</f>
        <v>-6.3594677720534107E-4</v>
      </c>
      <c r="AC1568" s="19">
        <v>7.75</v>
      </c>
      <c r="AD1568" s="99">
        <v>7.77</v>
      </c>
      <c r="AE1568" s="95">
        <v>0.33</v>
      </c>
    </row>
    <row r="1569" spans="1:31" x14ac:dyDescent="0.35">
      <c r="A1569" s="2" t="s">
        <v>273</v>
      </c>
      <c r="B1569" s="9">
        <v>35744</v>
      </c>
      <c r="C1569" s="18">
        <v>6.27</v>
      </c>
      <c r="D1569" s="12">
        <v>7.43</v>
      </c>
      <c r="F1569" s="12">
        <v>1</v>
      </c>
      <c r="H1569" s="23">
        <f>10^-(D1569)</f>
        <v>3.7153522909717246E-8</v>
      </c>
      <c r="I1569" s="24">
        <v>2E-3</v>
      </c>
      <c r="J1569" s="25">
        <v>0.01</v>
      </c>
      <c r="K1569" s="36"/>
      <c r="L1569" s="25">
        <v>85</v>
      </c>
      <c r="M1569" s="36"/>
      <c r="N1569" s="25">
        <v>0.01</v>
      </c>
      <c r="O1569" s="25">
        <v>2.2999999999999998</v>
      </c>
      <c r="P1569" s="25">
        <v>7.4</v>
      </c>
      <c r="Q1569" s="25">
        <v>1E-3</v>
      </c>
      <c r="R1569" s="25">
        <v>10</v>
      </c>
      <c r="S1569" s="36"/>
      <c r="T1569" s="51">
        <v>0.09</v>
      </c>
      <c r="U1569" s="42">
        <v>37.200000000000003</v>
      </c>
      <c r="V1569" s="42">
        <v>22.13</v>
      </c>
      <c r="W1569" s="42">
        <v>3.284E-3</v>
      </c>
      <c r="X1569" s="42">
        <v>18</v>
      </c>
      <c r="Y1569" s="44">
        <v>3.71</v>
      </c>
      <c r="Z1569" s="87">
        <f>(H1569/H$3)+(I1569/I$3*3)+(J1569/J$3)+(L1569/L$3*2)+(N1569/N$3*2)+(O1569/O$3)+(P1569/P$3*2)+(Q1569/Q$3*2)+(R1569/R$3)</f>
        <v>5.3452876691320954</v>
      </c>
      <c r="AA1569" s="88">
        <f>(T1569/T$3*3)+(U1569/U$3*2)+(V1569/V$3)+(W1569/W$3)+(X1569/X$3)+Y1569</f>
        <v>5.3520425906126148</v>
      </c>
      <c r="AB1569" s="90">
        <f>(Z1569-AA1569)/(Z1569+AA1569)</f>
        <v>-6.314586271996221E-4</v>
      </c>
    </row>
    <row r="1570" spans="1:31" x14ac:dyDescent="0.35">
      <c r="A1570" s="2" t="s">
        <v>287</v>
      </c>
      <c r="B1570" s="9">
        <v>38104</v>
      </c>
      <c r="C1570" s="18">
        <v>5.1100000000000003</v>
      </c>
      <c r="D1570" s="12">
        <v>7.25</v>
      </c>
      <c r="F1570" s="12">
        <v>4</v>
      </c>
      <c r="H1570" s="23">
        <f>10^-(D1570)</f>
        <v>5.6234132519034806E-8</v>
      </c>
      <c r="I1570" s="32">
        <v>4.0000000000000001E-3</v>
      </c>
      <c r="J1570" s="25">
        <v>0.02</v>
      </c>
      <c r="K1570" s="30">
        <v>0.6</v>
      </c>
      <c r="L1570" s="25">
        <v>156</v>
      </c>
      <c r="M1570" s="30">
        <v>0.6</v>
      </c>
      <c r="N1570" s="25">
        <v>0.03</v>
      </c>
      <c r="O1570" s="25">
        <v>3.42</v>
      </c>
      <c r="P1570" s="25">
        <v>9.26</v>
      </c>
      <c r="Q1570" s="25">
        <v>0.02</v>
      </c>
      <c r="R1570" s="25">
        <v>5.63</v>
      </c>
      <c r="S1570" s="31">
        <v>5.6</v>
      </c>
      <c r="T1570" s="51">
        <v>0.42</v>
      </c>
      <c r="U1570" s="42">
        <v>56.4</v>
      </c>
      <c r="V1570" s="42">
        <v>196.28</v>
      </c>
      <c r="W1570" s="42">
        <v>0.96</v>
      </c>
      <c r="X1570" s="42">
        <v>34</v>
      </c>
      <c r="Y1570" s="44">
        <v>3.56</v>
      </c>
      <c r="Z1570" s="87">
        <f>(H1570/H$3)+(I1570/I$3*3)+(J1570/J$3)+(L1570/L$3*2)+(N1570/N$3*2)+(O1570/O$3)+(P1570/P$3*2)+(Q1570/Q$3*2)+(R1570/R$3)</f>
        <v>8.8819729739212416</v>
      </c>
      <c r="AA1570" s="88">
        <f>(T1570/T$3*3)+(U1570/U$3*2)+(V1570/V$3)+(W1570/W$3)+(X1570/X$3)+Y1570</f>
        <v>8.8931845380231955</v>
      </c>
      <c r="AB1570" s="90">
        <f>(Z1570-AA1570)/(Z1570+AA1570)</f>
        <v>-6.3074344598184424E-4</v>
      </c>
      <c r="AD1570" s="100"/>
      <c r="AE1570" s="96"/>
    </row>
    <row r="1571" spans="1:31" x14ac:dyDescent="0.35">
      <c r="A1571" s="2" t="s">
        <v>251</v>
      </c>
      <c r="B1571" s="9">
        <v>38684</v>
      </c>
      <c r="C1571" s="18">
        <v>4.04</v>
      </c>
      <c r="D1571" s="12">
        <v>6.6</v>
      </c>
      <c r="F1571" s="12">
        <v>2</v>
      </c>
      <c r="H1571" s="23">
        <f>10^-(D1571)</f>
        <v>2.511886431509578E-7</v>
      </c>
      <c r="I1571" s="32">
        <v>0.02</v>
      </c>
      <c r="J1571" s="25">
        <v>0.05</v>
      </c>
      <c r="K1571" s="29">
        <v>1</v>
      </c>
      <c r="L1571" s="25">
        <v>41.6</v>
      </c>
      <c r="M1571" s="29">
        <v>1</v>
      </c>
      <c r="N1571" s="25">
        <v>4.84</v>
      </c>
      <c r="O1571" s="25">
        <v>0.9</v>
      </c>
      <c r="P1571" s="25">
        <v>5.3</v>
      </c>
      <c r="Q1571" s="25">
        <v>0.2</v>
      </c>
      <c r="R1571" s="25">
        <v>14.3</v>
      </c>
      <c r="S1571" s="29">
        <v>5</v>
      </c>
      <c r="T1571" s="51">
        <v>0.21</v>
      </c>
      <c r="U1571" s="42">
        <v>38</v>
      </c>
      <c r="V1571" s="42">
        <v>0.44</v>
      </c>
      <c r="W1571" s="42">
        <v>0.03</v>
      </c>
      <c r="X1571" s="42">
        <v>44</v>
      </c>
      <c r="Y1571" s="44">
        <v>1.3</v>
      </c>
      <c r="Z1571" s="87">
        <f>(H1571/H$3)+(I1571/I$3*3)+(J1571/J$3)+(L1571/L$3*2)+(N1571/N$3*2)+(O1571/O$3)+(P1571/P$3*2)+(Q1571/Q$3*2)+(R1571/R$3)</f>
        <v>3.342514294185178</v>
      </c>
      <c r="AA1571" s="88">
        <f>(T1571/T$3*3)+(U1571/U$3*2)+(V1571/V$3)+(W1571/W$3)+(X1571/X$3)+Y1571</f>
        <v>3.3466572195082209</v>
      </c>
      <c r="AB1571" s="90">
        <f>(Z1571-AA1571)/(Z1571+AA1571)</f>
        <v>-6.1934804849329481E-4</v>
      </c>
      <c r="AC1571" s="19">
        <v>3.34</v>
      </c>
      <c r="AD1571" s="99">
        <v>-3.34</v>
      </c>
      <c r="AE1571" s="95">
        <v>0.1</v>
      </c>
    </row>
    <row r="1572" spans="1:31" x14ac:dyDescent="0.35">
      <c r="A1572" s="2" t="s">
        <v>291</v>
      </c>
      <c r="B1572" s="9">
        <v>40751</v>
      </c>
      <c r="C1572" s="18">
        <v>5.61</v>
      </c>
      <c r="D1572" s="12">
        <v>6.22</v>
      </c>
      <c r="F1572" s="12">
        <v>1.1000000000000001</v>
      </c>
      <c r="H1572" s="23">
        <f>10^-(D1572)</f>
        <v>6.0255958607435721E-7</v>
      </c>
      <c r="I1572" s="32">
        <v>6.0000000000000001E-3</v>
      </c>
      <c r="J1572" s="25">
        <v>0.01</v>
      </c>
      <c r="K1572" s="36"/>
      <c r="L1572" s="25">
        <v>38.1</v>
      </c>
      <c r="M1572" s="36"/>
      <c r="N1572" s="25">
        <v>0.43</v>
      </c>
      <c r="O1572" s="25">
        <v>1.98</v>
      </c>
      <c r="P1572" s="25">
        <v>5.24</v>
      </c>
      <c r="Q1572" s="25">
        <v>0.03</v>
      </c>
      <c r="R1572" s="25">
        <v>13.9</v>
      </c>
      <c r="S1572" s="36"/>
      <c r="T1572" s="51">
        <v>0.02</v>
      </c>
      <c r="U1572" s="42">
        <v>36.700000000000003</v>
      </c>
      <c r="V1572" s="42">
        <v>41.7</v>
      </c>
      <c r="W1572" s="42">
        <v>3.2799999999999999E-3</v>
      </c>
      <c r="X1572" s="42">
        <v>27</v>
      </c>
      <c r="Y1572" s="44">
        <v>0.81</v>
      </c>
      <c r="Z1572" s="87">
        <f>(H1572/H$3)+(I1572/I$3*3)+(J1572/J$3)+(L1572/L$3*2)+(N1572/N$3*2)+(O1572/O$3)+(P1572/P$3*2)+(Q1572/Q$3*2)+(R1572/R$3)</f>
        <v>3.0052598127244279</v>
      </c>
      <c r="AA1572" s="88">
        <f>(T1572/T$3*3)+(U1572/U$3*2)+(V1572/V$3)+(W1572/W$3)+(X1572/X$3)+Y1572</f>
        <v>3.0089460660320224</v>
      </c>
      <c r="AB1572" s="90">
        <f>(Z1572-AA1572)/(Z1572+AA1572)</f>
        <v>-6.1292436306765335E-4</v>
      </c>
      <c r="AC1572" s="19">
        <v>3.01</v>
      </c>
      <c r="AD1572" s="99">
        <v>3.01</v>
      </c>
      <c r="AE1572" s="95">
        <v>0.15</v>
      </c>
    </row>
    <row r="1573" spans="1:31" x14ac:dyDescent="0.35">
      <c r="A1573" s="2" t="s">
        <v>106</v>
      </c>
      <c r="B1573" s="9">
        <v>42269</v>
      </c>
      <c r="C1573" s="18">
        <v>4.7</v>
      </c>
      <c r="D1573" s="12">
        <v>7.12</v>
      </c>
      <c r="F1573" s="12">
        <v>2.2000000000000002</v>
      </c>
      <c r="G1573" s="16"/>
      <c r="H1573" s="23">
        <f>10^-(D1573)</f>
        <v>7.5857757502918145E-8</v>
      </c>
      <c r="I1573" s="32">
        <v>0.03</v>
      </c>
      <c r="J1573" s="25">
        <v>0.39</v>
      </c>
      <c r="K1573" s="29">
        <v>15</v>
      </c>
      <c r="L1573" s="25">
        <v>113</v>
      </c>
      <c r="M1573" s="29">
        <v>0.5</v>
      </c>
      <c r="N1573" s="25">
        <v>2.39</v>
      </c>
      <c r="O1573" s="25">
        <v>4.51</v>
      </c>
      <c r="P1573" s="25">
        <v>16</v>
      </c>
      <c r="Q1573" s="25">
        <v>0.31</v>
      </c>
      <c r="R1573" s="25">
        <v>18.5</v>
      </c>
      <c r="S1573" s="29">
        <v>0.5</v>
      </c>
      <c r="T1573" s="51">
        <v>0.03</v>
      </c>
      <c r="U1573" s="42">
        <v>32.799999999999997</v>
      </c>
      <c r="V1573" s="42">
        <v>0.22</v>
      </c>
      <c r="W1573" s="42">
        <v>0.01</v>
      </c>
      <c r="X1573" s="42">
        <v>23</v>
      </c>
      <c r="Y1573" s="44">
        <v>6.67</v>
      </c>
      <c r="Z1573" s="87">
        <f>(H1573/H$3)+(I1573/I$3*3)+(J1573/J$3)+(L1573/L$3*2)+(N1573/N$3*2)+(O1573/O$3)+(P1573/P$3*2)+(Q1573/Q$3*2)+(R1573/R$3)</f>
        <v>7.9969702233468771</v>
      </c>
      <c r="AA1573" s="88">
        <f>(T1573/T$3*3)+(U1573/U$3*2)+(V1573/V$3)+(W1573/W$3)+(X1573/X$3)+Y1573</f>
        <v>8.0063500069325801</v>
      </c>
      <c r="AB1573" s="90">
        <f>(Z1573-AA1573)/(Z1573+AA1573)</f>
        <v>-5.8611484684008123E-4</v>
      </c>
      <c r="AC1573" s="19">
        <v>8.0399999999999991</v>
      </c>
      <c r="AD1573" s="99">
        <v>8</v>
      </c>
      <c r="AE1573" s="95">
        <v>0.44</v>
      </c>
    </row>
    <row r="1574" spans="1:31" x14ac:dyDescent="0.35">
      <c r="A1574" s="2" t="s">
        <v>225</v>
      </c>
      <c r="B1574" s="9">
        <v>40749</v>
      </c>
      <c r="C1574" s="18">
        <v>0.56000000000000005</v>
      </c>
      <c r="D1574" s="12">
        <v>7.15</v>
      </c>
      <c r="F1574" s="12">
        <v>1.6</v>
      </c>
      <c r="G1574" s="16"/>
      <c r="H1574" s="23">
        <f>10^-(D1574)</f>
        <v>7.0794578438413597E-8</v>
      </c>
      <c r="I1574" s="24">
        <v>6.0000000000000001E-3</v>
      </c>
      <c r="J1574" s="25">
        <v>0.02</v>
      </c>
      <c r="K1574" s="33"/>
      <c r="L1574" s="25">
        <v>140</v>
      </c>
      <c r="M1574" s="33"/>
      <c r="N1574" s="25">
        <v>0.5</v>
      </c>
      <c r="O1574" s="25">
        <v>2.0099999999999998</v>
      </c>
      <c r="P1574" s="25">
        <v>10.6</v>
      </c>
      <c r="Q1574" s="25">
        <v>0.16</v>
      </c>
      <c r="R1574" s="25">
        <v>11</v>
      </c>
      <c r="S1574" s="34"/>
      <c r="T1574" s="51">
        <v>0.02</v>
      </c>
      <c r="U1574" s="42">
        <v>62.7</v>
      </c>
      <c r="V1574" s="42">
        <v>5.84</v>
      </c>
      <c r="W1574" s="42">
        <v>0.03</v>
      </c>
      <c r="X1574" s="42">
        <v>21</v>
      </c>
      <c r="Y1574" s="44">
        <v>6.43</v>
      </c>
      <c r="Z1574" s="87">
        <f>(H1574/H$3)+(I1574/I$3*3)+(J1574/J$3)+(L1574/L$3*2)+(N1574/N$3*2)+(O1574/O$3)+(P1574/P$3*2)+(Q1574/Q$3*2)+(R1574/R$3)</f>
        <v>8.4134805821901271</v>
      </c>
      <c r="AA1574" s="88">
        <f>(T1574/T$3*3)+(U1574/U$3*2)+(V1574/V$3)+(W1574/W$3)+(X1574/X$3)+Y1574</f>
        <v>8.4231593597324448</v>
      </c>
      <c r="AB1574" s="90">
        <f>(Z1574-AA1574)/(Z1574+AA1574)</f>
        <v>-5.7486396191308597E-4</v>
      </c>
      <c r="AC1574" s="19">
        <v>8.42</v>
      </c>
      <c r="AD1574" s="13">
        <v>8.42</v>
      </c>
    </row>
    <row r="1575" spans="1:31" x14ac:dyDescent="0.35">
      <c r="A1575" s="2" t="s">
        <v>170</v>
      </c>
      <c r="B1575" s="9">
        <v>41583</v>
      </c>
      <c r="C1575" s="18">
        <v>9.4</v>
      </c>
      <c r="D1575" s="12">
        <v>4.9000000000000004</v>
      </c>
      <c r="F1575" s="12">
        <v>1.6</v>
      </c>
      <c r="H1575" s="23">
        <f>10^-(D1575)</f>
        <v>1.2589254117941658E-5</v>
      </c>
      <c r="I1575" s="28"/>
      <c r="J1575" s="25">
        <v>0.38</v>
      </c>
      <c r="K1575" s="33"/>
      <c r="L1575" s="25">
        <v>93.7</v>
      </c>
      <c r="M1575" s="33"/>
      <c r="N1575" s="25">
        <v>0.34</v>
      </c>
      <c r="O1575" s="25">
        <v>2.25</v>
      </c>
      <c r="P1575" s="25">
        <v>8.3699999999999992</v>
      </c>
      <c r="Q1575" s="25">
        <v>0.03</v>
      </c>
      <c r="R1575" s="25">
        <v>12.5</v>
      </c>
      <c r="S1575" s="34"/>
      <c r="T1575" s="51">
        <v>0.01</v>
      </c>
      <c r="U1575" s="42">
        <v>76.099999999999994</v>
      </c>
      <c r="V1575" s="42">
        <v>0.22</v>
      </c>
      <c r="W1575" s="42">
        <v>3.2799999999999999E-3</v>
      </c>
      <c r="X1575" s="42">
        <v>40</v>
      </c>
      <c r="Y1575" s="44">
        <v>3.29</v>
      </c>
      <c r="Z1575" s="87">
        <f>(H1575/H$3)+(I1575/I$3*3)+(J1575/J$3)+(L1575/L$3*2)+(N1575/N$3*2)+(O1575/O$3)+(P1575/P$3*2)+(Q1575/Q$3*2)+(R1575/R$3)</f>
        <v>5.9999049011576018</v>
      </c>
      <c r="AA1575" s="88">
        <f>(T1575/T$3*3)+(U1575/U$3*2)+(V1575/V$3)+(W1575/W$3)+(X1575/X$3)+Y1575</f>
        <v>6.0065468451142703</v>
      </c>
      <c r="AB1575" s="90">
        <f>(Z1575-AA1575)/(Z1575+AA1575)</f>
        <v>-5.5319790534542391E-4</v>
      </c>
      <c r="AC1575" s="19">
        <v>6.02</v>
      </c>
      <c r="AD1575" s="99">
        <v>6</v>
      </c>
      <c r="AE1575" s="95">
        <v>0.28000000000000003</v>
      </c>
    </row>
    <row r="1576" spans="1:31" x14ac:dyDescent="0.35">
      <c r="A1576" s="2" t="s">
        <v>326</v>
      </c>
      <c r="B1576" s="9">
        <v>39981</v>
      </c>
      <c r="C1576" s="18">
        <v>3.5</v>
      </c>
      <c r="D1576" s="12">
        <v>6.47</v>
      </c>
      <c r="F1576" s="12">
        <v>2.1</v>
      </c>
      <c r="H1576" s="23">
        <f>10^-(D1576)</f>
        <v>3.3884415613920242E-7</v>
      </c>
      <c r="I1576" s="32">
        <v>7.0000000000000001E-3</v>
      </c>
      <c r="J1576" s="25">
        <v>0.03</v>
      </c>
      <c r="K1576" s="33"/>
      <c r="L1576" s="25">
        <v>46.2</v>
      </c>
      <c r="M1576" s="33"/>
      <c r="N1576" s="25">
        <v>1.91</v>
      </c>
      <c r="O1576" s="25">
        <v>12.5</v>
      </c>
      <c r="P1576" s="25">
        <v>5.87</v>
      </c>
      <c r="Q1576" s="25">
        <v>0.16</v>
      </c>
      <c r="R1576" s="25">
        <v>9.4700000000000006</v>
      </c>
      <c r="S1576" s="34"/>
      <c r="T1576" s="51">
        <v>0.01</v>
      </c>
      <c r="U1576" s="42">
        <v>51.8</v>
      </c>
      <c r="V1576" s="42">
        <v>43.29</v>
      </c>
      <c r="W1576" s="42">
        <v>0.01</v>
      </c>
      <c r="X1576" s="42">
        <v>26</v>
      </c>
      <c r="Y1576" s="44">
        <v>1.0900000000000001</v>
      </c>
      <c r="Z1576" s="87">
        <f>(H1576/H$3)+(I1576/I$3*3)+(J1576/J$3)+(L1576/L$3*2)+(N1576/N$3*2)+(O1576/O$3)+(P1576/P$3*2)+(Q1576/Q$3*2)+(R1576/R$3)</f>
        <v>3.5965967663616634</v>
      </c>
      <c r="AA1576" s="88">
        <f>(T1576/T$3*3)+(U1576/U$3*2)+(V1576/V$3)+(W1576/W$3)+(X1576/X$3)+Y1576</f>
        <v>3.6005667971296695</v>
      </c>
      <c r="AB1576" s="90">
        <f>(Z1576-AA1576)/(Z1576+AA1576)</f>
        <v>-5.5161046889982252E-4</v>
      </c>
      <c r="AD1576" s="100"/>
      <c r="AE1576" s="95">
        <v>2.2400000000000002</v>
      </c>
    </row>
    <row r="1577" spans="1:31" x14ac:dyDescent="0.35">
      <c r="A1577" s="2" t="s">
        <v>250</v>
      </c>
      <c r="B1577" s="9">
        <v>41256</v>
      </c>
      <c r="C1577" s="18">
        <v>1.95</v>
      </c>
      <c r="D1577" s="12">
        <v>6.65</v>
      </c>
      <c r="F1577" s="12">
        <v>31</v>
      </c>
      <c r="G1577" s="13">
        <v>25</v>
      </c>
      <c r="H1577" s="23">
        <f>10^-(D1577)</f>
        <v>2.2387211385683346E-7</v>
      </c>
      <c r="I1577" s="24">
        <v>0.1</v>
      </c>
      <c r="J1577" s="25">
        <v>0.3</v>
      </c>
      <c r="K1577" s="36"/>
      <c r="L1577" s="25">
        <v>64.5</v>
      </c>
      <c r="M1577" s="36"/>
      <c r="N1577" s="25">
        <v>3.59</v>
      </c>
      <c r="O1577" s="25">
        <v>11.1</v>
      </c>
      <c r="P1577" s="25">
        <v>4.46</v>
      </c>
      <c r="Q1577" s="25">
        <v>0.28000000000000003</v>
      </c>
      <c r="R1577" s="25">
        <v>13</v>
      </c>
      <c r="S1577" s="34"/>
      <c r="T1577" s="51">
        <v>0.42</v>
      </c>
      <c r="U1577" s="42">
        <v>49.1</v>
      </c>
      <c r="V1577" s="42">
        <v>0.22</v>
      </c>
      <c r="W1577" s="42">
        <v>0.02</v>
      </c>
      <c r="X1577" s="42">
        <v>24</v>
      </c>
      <c r="Y1577" s="44">
        <v>2.89</v>
      </c>
      <c r="Z1577" s="87">
        <f>(H1577/H$3)+(I1577/I$3*3)+(J1577/J$3)+(L1577/L$3*2)+(N1577/N$3*2)+(O1577/O$3)+(P1577/P$3*2)+(Q1577/Q$3*2)+(R1577/R$3)</f>
        <v>4.6013785927940392</v>
      </c>
      <c r="AA1577" s="88">
        <f>(T1577/T$3*3)+(U1577/U$3*2)+(V1577/V$3)+(W1577/W$3)+(X1577/X$3)+Y1577</f>
        <v>4.6064317237522943</v>
      </c>
      <c r="AB1577" s="90">
        <f>(Z1577-AA1577)/(Z1577+AA1577)</f>
        <v>-5.4878747330129975E-4</v>
      </c>
      <c r="AC1577" s="19">
        <v>4.6900000000000004</v>
      </c>
      <c r="AD1577" s="13">
        <v>4.5999999999999996</v>
      </c>
      <c r="AE1577" s="94">
        <v>1.84</v>
      </c>
    </row>
    <row r="1578" spans="1:31" x14ac:dyDescent="0.35">
      <c r="A1578" s="2" t="s">
        <v>249</v>
      </c>
      <c r="B1578" s="9">
        <v>41927</v>
      </c>
      <c r="C1578" s="18">
        <v>1.38</v>
      </c>
      <c r="D1578" s="12">
        <v>7.76</v>
      </c>
      <c r="F1578" s="12">
        <v>1.1000000000000001</v>
      </c>
      <c r="H1578" s="23">
        <f>10^-(D1578)</f>
        <v>1.7378008287493747E-8</v>
      </c>
      <c r="I1578" s="24">
        <v>5.0000000000000001E-3</v>
      </c>
      <c r="J1578" s="25">
        <v>0.01</v>
      </c>
      <c r="K1578" s="33"/>
      <c r="L1578" s="25">
        <v>71.2</v>
      </c>
      <c r="M1578" s="33"/>
      <c r="N1578" s="25">
        <v>1.35</v>
      </c>
      <c r="O1578" s="25">
        <v>0.89</v>
      </c>
      <c r="P1578" s="25">
        <v>3.25</v>
      </c>
      <c r="Q1578" s="25">
        <v>0.13</v>
      </c>
      <c r="R1578" s="25">
        <v>18.3</v>
      </c>
      <c r="S1578" s="34"/>
      <c r="T1578" s="51">
        <v>0.01</v>
      </c>
      <c r="U1578" s="42">
        <v>53.9</v>
      </c>
      <c r="V1578" s="42">
        <v>0.22</v>
      </c>
      <c r="W1578" s="42">
        <v>3.2799999999999999E-3</v>
      </c>
      <c r="X1578" s="42">
        <v>49</v>
      </c>
      <c r="Y1578" s="44">
        <v>2.19</v>
      </c>
      <c r="Z1578" s="87">
        <f>(H1578/H$3)+(I1578/I$3*3)+(J1578/J$3)+(L1578/L$3*2)+(N1578/N$3*2)+(O1578/O$3)+(P1578/P$3*2)+(Q1578/Q$3*2)+(R1578/R$3)</f>
        <v>4.6932220528495092</v>
      </c>
      <c r="AA1578" s="88">
        <f>(T1578/T$3*3)+(U1578/U$3*2)+(V1578/V$3)+(W1578/W$3)+(X1578/X$3)+Y1578</f>
        <v>4.6982625413706582</v>
      </c>
      <c r="AB1578" s="90">
        <f>(Z1578-AA1578)/(Z1578+AA1578)</f>
        <v>-5.3670838413035437E-4</v>
      </c>
      <c r="AC1578" s="19">
        <v>4.72</v>
      </c>
      <c r="AD1578" s="99">
        <v>4.6900000000000004</v>
      </c>
      <c r="AE1578" s="95">
        <v>0.51</v>
      </c>
    </row>
    <row r="1579" spans="1:31" x14ac:dyDescent="0.35">
      <c r="A1579" s="2" t="s">
        <v>156</v>
      </c>
      <c r="B1579" s="9">
        <v>32272</v>
      </c>
      <c r="C1579" s="19">
        <v>3.15</v>
      </c>
      <c r="D1579" s="12">
        <v>6.86</v>
      </c>
      <c r="F1579" s="12">
        <v>6</v>
      </c>
      <c r="H1579" s="23">
        <f>10^-(D1579)</f>
        <v>1.3803842646028823E-7</v>
      </c>
      <c r="I1579" s="24">
        <v>0.02</v>
      </c>
      <c r="J1579" s="25">
        <v>0.47</v>
      </c>
      <c r="K1579" s="30">
        <v>2.6</v>
      </c>
      <c r="L1579" s="25">
        <v>99</v>
      </c>
      <c r="M1579" s="30">
        <v>0.1</v>
      </c>
      <c r="N1579" s="25">
        <v>4.5999999999999996</v>
      </c>
      <c r="O1579" s="25">
        <v>0.94</v>
      </c>
      <c r="P1579" s="25">
        <v>3.3</v>
      </c>
      <c r="Q1579" s="25">
        <v>0.3</v>
      </c>
      <c r="R1579" s="25">
        <v>22</v>
      </c>
      <c r="S1579" s="31">
        <v>2.6</v>
      </c>
      <c r="T1579" s="51">
        <v>1.53</v>
      </c>
      <c r="U1579" s="42">
        <v>44</v>
      </c>
      <c r="V1579" s="42">
        <v>4.5</v>
      </c>
      <c r="W1579" s="42">
        <v>0.82</v>
      </c>
      <c r="X1579" s="42">
        <v>51</v>
      </c>
      <c r="Y1579" s="44">
        <v>3.91</v>
      </c>
      <c r="Z1579" s="87">
        <f>(H1579/H$3)+(I1579/I$3*3)+(J1579/J$3)+(L1579/L$3*2)+(N1579/N$3*2)+(O1579/O$3)+(P1579/P$3*2)+(Q1579/Q$3*2)+(R1579/R$3)</f>
        <v>6.396574763502807</v>
      </c>
      <c r="AA1579" s="88">
        <f>(T1579/T$3*3)+(U1579/U$3*2)+(V1579/V$3)+(W1579/W$3)+(X1579/X$3)+Y1579</f>
        <v>6.4033825151936146</v>
      </c>
      <c r="AB1579" s="90">
        <f>(Z1579-AA1579)/(Z1579+AA1579)</f>
        <v>-5.3185737597250199E-4</v>
      </c>
      <c r="AD1579" s="100"/>
      <c r="AE1579" s="96"/>
    </row>
    <row r="1580" spans="1:31" x14ac:dyDescent="0.35">
      <c r="A1580" s="2" t="s">
        <v>172</v>
      </c>
      <c r="B1580" s="9">
        <v>37222</v>
      </c>
      <c r="C1580" s="18">
        <v>12.5</v>
      </c>
      <c r="D1580" s="12">
        <v>6.8</v>
      </c>
      <c r="F1580" s="12">
        <v>4.5999999999999996</v>
      </c>
      <c r="H1580" s="23">
        <f>10^-(D1580)</f>
        <v>1.5848931924611122E-7</v>
      </c>
      <c r="I1580" s="32">
        <v>8.0000000000000002E-3</v>
      </c>
      <c r="J1580" s="25">
        <v>0.43</v>
      </c>
      <c r="K1580" s="33"/>
      <c r="L1580" s="25">
        <v>77</v>
      </c>
      <c r="M1580" s="33"/>
      <c r="N1580" s="25">
        <v>4</v>
      </c>
      <c r="O1580" s="25">
        <v>1.7</v>
      </c>
      <c r="P1580" s="25">
        <v>14</v>
      </c>
      <c r="Q1580" s="25">
        <v>0.17</v>
      </c>
      <c r="R1580" s="25">
        <v>7.5</v>
      </c>
      <c r="S1580" s="34"/>
      <c r="T1580" s="51">
        <v>0.03</v>
      </c>
      <c r="U1580" s="42">
        <v>6</v>
      </c>
      <c r="V1580" s="42">
        <v>0.44</v>
      </c>
      <c r="W1580" s="42">
        <v>0.03</v>
      </c>
      <c r="X1580" s="42">
        <v>11</v>
      </c>
      <c r="Y1580" s="44">
        <v>5.0999999999999996</v>
      </c>
      <c r="Z1580" s="87">
        <f>(H1580/H$3)+(I1580/I$3*3)+(J1580/J$3)+(L1580/L$3*2)+(N1580/N$3*2)+(O1580/O$3)+(P1580/P$3*2)+(Q1580/Q$3*2)+(R1580/R$3)</f>
        <v>5.5380198005173824</v>
      </c>
      <c r="AA1580" s="88">
        <f>(T1580/T$3*3)+(U1580/U$3*2)+(V1580/V$3)+(W1580/W$3)+(X1580/X$3)+Y1580</f>
        <v>5.5439017281893319</v>
      </c>
      <c r="AB1580" s="90">
        <f>(Z1580-AA1580)/(Z1580+AA1580)</f>
        <v>-5.3076785074798662E-4</v>
      </c>
      <c r="AD1580" s="100"/>
      <c r="AE1580" s="96"/>
    </row>
    <row r="1581" spans="1:31" x14ac:dyDescent="0.35">
      <c r="A1581" s="2" t="s">
        <v>94</v>
      </c>
      <c r="B1581" s="9">
        <v>39364</v>
      </c>
      <c r="C1581" s="18">
        <v>2.57</v>
      </c>
      <c r="D1581" s="12">
        <v>7.14</v>
      </c>
      <c r="F1581" s="12">
        <v>4.3</v>
      </c>
      <c r="H1581" s="23">
        <f>10^-(D1581)</f>
        <v>7.2443596007499061E-8</v>
      </c>
      <c r="I1581" s="32">
        <v>0.08</v>
      </c>
      <c r="J1581" s="25">
        <v>0.28999999999999998</v>
      </c>
      <c r="K1581" s="33"/>
      <c r="L1581" s="25">
        <v>93.5</v>
      </c>
      <c r="M1581" s="33"/>
      <c r="N1581" s="25">
        <v>7.19</v>
      </c>
      <c r="O1581" s="25">
        <v>1.55</v>
      </c>
      <c r="P1581" s="25">
        <v>7.28</v>
      </c>
      <c r="Q1581" s="25">
        <v>0.38</v>
      </c>
      <c r="R1581" s="25">
        <v>10.199999999999999</v>
      </c>
      <c r="S1581" s="34"/>
      <c r="T1581" s="51">
        <v>0.01</v>
      </c>
      <c r="U1581" s="42">
        <v>19.5</v>
      </c>
      <c r="V1581" s="42">
        <v>0.22</v>
      </c>
      <c r="W1581" s="42">
        <v>0.02</v>
      </c>
      <c r="X1581" s="42">
        <v>28</v>
      </c>
      <c r="Y1581" s="44">
        <v>4.8499999999999996</v>
      </c>
      <c r="Z1581" s="87">
        <f>(H1581/H$3)+(I1581/I$3*3)+(J1581/J$3)+(L1581/L$3*2)+(N1581/N$3*2)+(O1581/O$3)+(P1581/P$3*2)+(Q1581/Q$3*2)+(R1581/R$3)</f>
        <v>6.0442275638977785</v>
      </c>
      <c r="AA1581" s="88">
        <f>(T1581/T$3*3)+(U1581/U$3*2)+(V1581/V$3)+(W1581/W$3)+(X1581/X$3)+Y1581</f>
        <v>6.0500979027186572</v>
      </c>
      <c r="AB1581" s="90">
        <f>(Z1581-AA1581)/(Z1581+AA1581)</f>
        <v>-4.8537959699219518E-4</v>
      </c>
      <c r="AD1581" s="100"/>
      <c r="AE1581" s="96"/>
    </row>
    <row r="1582" spans="1:31" x14ac:dyDescent="0.35">
      <c r="A1582" s="2" t="s">
        <v>100</v>
      </c>
      <c r="B1582" s="9">
        <v>31915</v>
      </c>
      <c r="C1582" s="19">
        <v>12.22</v>
      </c>
      <c r="D1582" s="12">
        <v>7.09</v>
      </c>
      <c r="F1582" s="12">
        <v>5</v>
      </c>
      <c r="H1582" s="23">
        <f>10^-(D1582)</f>
        <v>8.128305161640995E-8</v>
      </c>
      <c r="I1582" s="24">
        <v>1E-3</v>
      </c>
      <c r="J1582" s="25">
        <v>0.45</v>
      </c>
      <c r="K1582" s="29">
        <v>8.4</v>
      </c>
      <c r="L1582" s="25">
        <v>106</v>
      </c>
      <c r="M1582" s="36"/>
      <c r="N1582" s="25">
        <v>2.41</v>
      </c>
      <c r="O1582" s="25">
        <v>3.9</v>
      </c>
      <c r="P1582" s="25">
        <v>13.6</v>
      </c>
      <c r="Q1582" s="25">
        <v>0.2</v>
      </c>
      <c r="R1582" s="25">
        <v>29</v>
      </c>
      <c r="S1582" s="36"/>
      <c r="T1582" s="51">
        <v>0.01</v>
      </c>
      <c r="U1582" s="42">
        <v>8.69</v>
      </c>
      <c r="V1582" s="42">
        <v>0.44</v>
      </c>
      <c r="W1582" s="42">
        <v>6.5690000000000002E-3</v>
      </c>
      <c r="X1582" s="42">
        <v>35</v>
      </c>
      <c r="Y1582" s="44">
        <v>6.72</v>
      </c>
      <c r="Z1582" s="87">
        <f>(H1582/H$3)+(I1582/I$3*3)+(J1582/J$3)+(L1582/L$3*2)+(N1582/N$3*2)+(O1582/O$3)+(P1582/P$3*2)+(Q1582/Q$3*2)+(R1582/R$3)</f>
        <v>7.8881590707407909</v>
      </c>
      <c r="AA1582" s="88">
        <f>(T1582/T$3*3)+(U1582/U$3*2)+(V1582/V$3)+(W1582/W$3)+(X1582/X$3)+Y1582</f>
        <v>7.8957712859545461</v>
      </c>
      <c r="AB1582" s="90">
        <f>(Z1582-AA1582)/(Z1582+AA1582)</f>
        <v>-4.8227627984472266E-4</v>
      </c>
    </row>
    <row r="1583" spans="1:31" x14ac:dyDescent="0.35">
      <c r="A1583" s="2" t="s">
        <v>261</v>
      </c>
      <c r="B1583" s="9">
        <v>38685</v>
      </c>
      <c r="C1583" s="18">
        <v>2.79</v>
      </c>
      <c r="D1583" s="12">
        <v>6.9</v>
      </c>
      <c r="F1583" s="12">
        <v>1.5</v>
      </c>
      <c r="H1583" s="23">
        <f>10^-(D1583)</f>
        <v>1.2589254117941651E-7</v>
      </c>
      <c r="J1583" s="25">
        <v>0.12</v>
      </c>
      <c r="K1583" s="30">
        <v>1</v>
      </c>
      <c r="L1583" s="25">
        <v>45.8</v>
      </c>
      <c r="M1583" s="30">
        <v>1</v>
      </c>
      <c r="N1583" s="25">
        <v>3.77</v>
      </c>
      <c r="O1583" s="25">
        <v>1.1000000000000001</v>
      </c>
      <c r="P1583" s="25">
        <v>3.8</v>
      </c>
      <c r="Q1583" s="25">
        <v>0.16</v>
      </c>
      <c r="R1583" s="25">
        <v>10.3</v>
      </c>
      <c r="S1583" s="31">
        <v>5</v>
      </c>
      <c r="T1583" s="51">
        <v>0.27</v>
      </c>
      <c r="U1583" s="42">
        <v>44</v>
      </c>
      <c r="V1583" s="42">
        <v>0.44</v>
      </c>
      <c r="W1583" s="42">
        <v>0.03</v>
      </c>
      <c r="X1583" s="42">
        <v>21</v>
      </c>
      <c r="Y1583" s="44">
        <v>1.7</v>
      </c>
      <c r="Z1583" s="87">
        <f>(H1583/H$3)+(I1583/I$3*3)+(J1583/J$3)+(L1583/L$3*2)+(N1583/N$3*2)+(O1583/O$3)+(P1583/P$3*2)+(Q1583/Q$3*2)+(R1583/R$3)</f>
        <v>3.2217073653017319</v>
      </c>
      <c r="AA1583" s="88">
        <f>(T1583/T$3*3)+(U1583/U$3*2)+(V1583/V$3)+(W1583/W$3)+(X1583/X$3)+Y1583</f>
        <v>3.2246603471062416</v>
      </c>
      <c r="AB1583" s="90">
        <f>(Z1583-AA1583)/(Z1583+AA1583)</f>
        <v>-4.5808460457908047E-4</v>
      </c>
      <c r="AC1583" s="19">
        <v>3.22</v>
      </c>
      <c r="AD1583" s="99">
        <v>-3.21</v>
      </c>
      <c r="AE1583" s="95">
        <v>0.24</v>
      </c>
    </row>
    <row r="1584" spans="1:31" x14ac:dyDescent="0.35">
      <c r="A1584" s="2" t="s">
        <v>109</v>
      </c>
      <c r="B1584" s="9">
        <v>37917</v>
      </c>
      <c r="D1584" s="12">
        <v>7.7</v>
      </c>
      <c r="F1584" s="12">
        <v>1.1000000000000001</v>
      </c>
      <c r="H1584" s="23">
        <f>10^-(D1584)</f>
        <v>1.9952623149688773E-8</v>
      </c>
      <c r="J1584" s="25">
        <v>0.35</v>
      </c>
      <c r="K1584" s="33"/>
      <c r="L1584" s="25">
        <v>42.7</v>
      </c>
      <c r="M1584" s="33"/>
      <c r="N1584" s="25">
        <v>0.45</v>
      </c>
      <c r="O1584" s="25">
        <v>1.35</v>
      </c>
      <c r="P1584" s="25">
        <v>2.63</v>
      </c>
      <c r="Q1584" s="25">
        <v>0.08</v>
      </c>
      <c r="R1584" s="25">
        <v>11.8</v>
      </c>
      <c r="S1584" s="34"/>
      <c r="T1584" s="51">
        <v>0.34</v>
      </c>
      <c r="U1584" s="42">
        <v>3.77</v>
      </c>
      <c r="V1584" s="42">
        <v>0.22</v>
      </c>
      <c r="W1584" s="42">
        <v>3.2845000000000001E-3</v>
      </c>
      <c r="X1584" s="42">
        <v>15</v>
      </c>
      <c r="Y1584" s="44">
        <v>2.42</v>
      </c>
      <c r="Z1584" s="87">
        <f>(H1584/H$3)+(I1584/I$3*3)+(J1584/J$3)+(L1584/L$3*2)+(N1584/N$3*2)+(O1584/O$3)+(P1584/P$3*2)+(Q1584/Q$3*2)+(R1584/R$3)</f>
        <v>2.9333752032579041</v>
      </c>
      <c r="AA1584" s="88">
        <f>(T1584/T$3*3)+(U1584/U$3*2)+(V1584/V$3)+(W1584/W$3)+(X1584/X$3)+Y1584</f>
        <v>2.9359756321219326</v>
      </c>
      <c r="AB1584" s="90">
        <f>(Z1584-AA1584)/(Z1584+AA1584)</f>
        <v>-4.4305221087710976E-4</v>
      </c>
      <c r="AD1584" s="100"/>
      <c r="AE1584" s="96"/>
    </row>
    <row r="1585" spans="1:31" x14ac:dyDescent="0.35">
      <c r="A1585" s="2" t="s">
        <v>168</v>
      </c>
      <c r="B1585" s="9">
        <v>41907</v>
      </c>
      <c r="C1585" s="18">
        <v>9.33</v>
      </c>
      <c r="D1585" s="12">
        <v>7.68</v>
      </c>
      <c r="F1585" s="12">
        <v>1.3</v>
      </c>
      <c r="H1585" s="23">
        <f>10^-(D1585)</f>
        <v>2.0892961308540368E-8</v>
      </c>
      <c r="I1585" s="32">
        <v>2E-3</v>
      </c>
      <c r="J1585" s="25">
        <v>0.49</v>
      </c>
      <c r="K1585" s="33"/>
      <c r="L1585" s="25">
        <v>62.4</v>
      </c>
      <c r="M1585" s="33"/>
      <c r="N1585" s="25">
        <v>0.18</v>
      </c>
      <c r="O1585" s="25">
        <v>4.82</v>
      </c>
      <c r="P1585" s="25">
        <v>9.09</v>
      </c>
      <c r="Q1585" s="25">
        <v>0.03</v>
      </c>
      <c r="R1585" s="25">
        <v>34.6</v>
      </c>
      <c r="S1585" s="34"/>
      <c r="T1585" s="51">
        <v>0.57999999999999996</v>
      </c>
      <c r="U1585" s="42">
        <v>0.53</v>
      </c>
      <c r="V1585" s="42">
        <v>0.22</v>
      </c>
      <c r="W1585" s="42">
        <v>3.2799999999999999E-3</v>
      </c>
      <c r="X1585" s="42">
        <v>13</v>
      </c>
      <c r="Y1585" s="44">
        <v>5.13</v>
      </c>
      <c r="Z1585" s="87">
        <f>(H1585/H$3)+(I1585/I$3*3)+(J1585/J$3)+(L1585/L$3*2)+(N1585/N$3*2)+(O1585/O$3)+(P1585/P$3*2)+(Q1585/Q$3*2)+(R1585/R$3)</f>
        <v>5.524871249741965</v>
      </c>
      <c r="AA1585" s="88">
        <f>(T1585/T$3*3)+(U1585/U$3*2)+(V1585/V$3)+(W1585/W$3)+(X1585/X$3)+Y1585</f>
        <v>5.5296885692378588</v>
      </c>
      <c r="AB1585" s="90">
        <f>(Z1585-AA1585)/(Z1585+AA1585)</f>
        <v>-4.3577669077540722E-4</v>
      </c>
      <c r="AC1585" s="19">
        <v>5.53</v>
      </c>
      <c r="AD1585" s="99">
        <v>5.53</v>
      </c>
      <c r="AE1585" s="95">
        <v>0.05</v>
      </c>
    </row>
    <row r="1586" spans="1:31" x14ac:dyDescent="0.35">
      <c r="A1586" s="2" t="s">
        <v>288</v>
      </c>
      <c r="B1586" s="9">
        <v>38853</v>
      </c>
      <c r="C1586" s="20"/>
      <c r="D1586" s="12">
        <v>6.6</v>
      </c>
      <c r="F1586" s="12">
        <v>9.5</v>
      </c>
      <c r="H1586" s="23">
        <f>10^-(D1586)</f>
        <v>2.511886431509578E-7</v>
      </c>
      <c r="I1586" s="28"/>
      <c r="J1586" s="25">
        <v>0.25</v>
      </c>
      <c r="K1586" s="29">
        <v>5</v>
      </c>
      <c r="L1586" s="25">
        <v>48.85</v>
      </c>
      <c r="M1586" s="29">
        <v>5</v>
      </c>
      <c r="N1586" s="25">
        <v>9.6999999999999993</v>
      </c>
      <c r="O1586" s="25">
        <v>13.72</v>
      </c>
      <c r="P1586" s="25">
        <v>4</v>
      </c>
      <c r="Q1586" s="25">
        <v>0.31</v>
      </c>
      <c r="R1586" s="25">
        <v>11.1</v>
      </c>
      <c r="S1586" s="29">
        <v>10</v>
      </c>
      <c r="T1586" s="51">
        <v>0.27</v>
      </c>
      <c r="U1586" s="42">
        <v>70</v>
      </c>
      <c r="V1586" s="42">
        <v>0.48</v>
      </c>
      <c r="W1586" s="42">
        <v>0.02</v>
      </c>
      <c r="X1586" s="42">
        <v>21</v>
      </c>
      <c r="Y1586" s="44">
        <v>1.91</v>
      </c>
      <c r="Z1586" s="87">
        <f>(H1586/H$3)+(I1586/I$3*3)+(J1586/J$3)+(L1586/L$3*2)+(N1586/N$3*2)+(O1586/O$3)+(P1586/P$3*2)+(Q1586/Q$3*2)+(R1586/R$3)</f>
        <v>3.9729543655930142</v>
      </c>
      <c r="AA1586" s="88">
        <f>(T1586/T$3*3)+(U1586/U$3*2)+(V1586/V$3)+(W1586/W$3)+(X1586/X$3)+Y1586</f>
        <v>3.9763601062667764</v>
      </c>
      <c r="AB1586" s="90">
        <f>(Z1586-AA1586)/(Z1586+AA1586)</f>
        <v>-4.2843199697513152E-4</v>
      </c>
      <c r="AC1586" s="19">
        <v>3.97</v>
      </c>
      <c r="AD1586" s="13">
        <v>3.98</v>
      </c>
      <c r="AE1586" s="94">
        <v>-0.23</v>
      </c>
    </row>
    <row r="1587" spans="1:31" x14ac:dyDescent="0.35">
      <c r="A1587" s="2" t="s">
        <v>367</v>
      </c>
      <c r="B1587" s="9">
        <v>39982</v>
      </c>
      <c r="C1587" s="18">
        <v>1.7</v>
      </c>
      <c r="D1587" s="12">
        <v>5.8</v>
      </c>
      <c r="F1587" s="12">
        <v>20</v>
      </c>
      <c r="H1587" s="23">
        <f>10^-(D1587)</f>
        <v>1.5848931924611111E-6</v>
      </c>
      <c r="I1587" s="32">
        <v>0.16</v>
      </c>
      <c r="J1587" s="25">
        <v>0.01</v>
      </c>
      <c r="K1587" s="36"/>
      <c r="L1587" s="25">
        <v>19</v>
      </c>
      <c r="M1587" s="36"/>
      <c r="N1587" s="25">
        <v>0.42</v>
      </c>
      <c r="O1587" s="25">
        <v>3.73</v>
      </c>
      <c r="P1587" s="25">
        <v>1.25</v>
      </c>
      <c r="Q1587" s="25">
        <v>3.0000000000000001E-3</v>
      </c>
      <c r="R1587" s="25">
        <v>11.6</v>
      </c>
      <c r="S1587" s="36"/>
      <c r="T1587" s="51">
        <v>0.03</v>
      </c>
      <c r="U1587" s="42">
        <v>16.5</v>
      </c>
      <c r="V1587" s="42">
        <v>17.97</v>
      </c>
      <c r="W1587" s="42">
        <v>0.01</v>
      </c>
      <c r="X1587" s="42">
        <v>16</v>
      </c>
      <c r="Y1587" s="44">
        <v>0.6</v>
      </c>
      <c r="Z1587" s="87">
        <f>(H1587/H$3)+(I1587/I$3*3)+(J1587/J$3)+(L1587/L$3*2)+(N1587/N$3*2)+(O1587/O$3)+(P1587/P$3*2)+(Q1587/Q$3*2)+(R1587/R$3)</f>
        <v>1.684403346358381</v>
      </c>
      <c r="AA1587" s="88">
        <f>(T1587/T$3*3)+(U1587/U$3*2)+(V1587/V$3)+(W1587/W$3)+(X1587/X$3)+Y1587</f>
        <v>1.6858432156316128</v>
      </c>
      <c r="AB1587" s="90">
        <f>(Z1587-AA1587)/(Z1587+AA1587)</f>
        <v>-4.272296541952777E-4</v>
      </c>
      <c r="AD1587" s="100"/>
      <c r="AE1587" s="95">
        <v>1.98</v>
      </c>
    </row>
    <row r="1588" spans="1:31" x14ac:dyDescent="0.35">
      <c r="A1588" s="2" t="s">
        <v>87</v>
      </c>
      <c r="B1588" s="9">
        <v>42130</v>
      </c>
      <c r="C1588" s="18">
        <v>1.1000000000000001</v>
      </c>
      <c r="D1588" s="12">
        <v>7.43</v>
      </c>
      <c r="F1588" s="12">
        <v>2.2000000000000002</v>
      </c>
      <c r="H1588" s="23">
        <f>10^-(D1588)</f>
        <v>3.7153522909717246E-8</v>
      </c>
      <c r="I1588" s="28"/>
      <c r="J1588" s="25">
        <v>0.01</v>
      </c>
      <c r="K1588" s="33"/>
      <c r="L1588" s="25">
        <v>95.6</v>
      </c>
      <c r="M1588" s="33"/>
      <c r="N1588" s="25">
        <v>2E-3</v>
      </c>
      <c r="O1588" s="25">
        <v>13.6</v>
      </c>
      <c r="P1588" s="25">
        <v>8.07</v>
      </c>
      <c r="Q1588" s="25">
        <v>1E-3</v>
      </c>
      <c r="R1588" s="25">
        <v>16.100000000000001</v>
      </c>
      <c r="S1588" s="34"/>
      <c r="T1588" s="51">
        <v>0.13</v>
      </c>
      <c r="U1588" s="42">
        <v>69.900000000000006</v>
      </c>
      <c r="V1588" s="42">
        <v>44.04</v>
      </c>
      <c r="W1588" s="42">
        <v>7.0000000000000007E-2</v>
      </c>
      <c r="X1588" s="42">
        <v>35</v>
      </c>
      <c r="Y1588" s="44">
        <v>3.33</v>
      </c>
      <c r="Z1588" s="87">
        <f>(H1588/H$3)+(I1588/I$3*3)+(J1588/J$3)+(L1588/L$3*2)+(N1588/N$3*2)+(O1588/O$3)+(P1588/P$3*2)+(Q1588/Q$3*2)+(R1588/R$3)</f>
        <v>6.4831775764547741</v>
      </c>
      <c r="AA1588" s="88">
        <f>(T1588/T$3*3)+(U1588/U$3*2)+(V1588/V$3)+(W1588/W$3)+(X1588/X$3)+Y1588</f>
        <v>6.4884458693643889</v>
      </c>
      <c r="AB1588" s="90">
        <f>(Z1588-AA1588)/(Z1588+AA1588)</f>
        <v>-4.061398275720716E-4</v>
      </c>
      <c r="AC1588" s="19">
        <v>6.48</v>
      </c>
      <c r="AD1588" s="99">
        <v>6.49</v>
      </c>
      <c r="AE1588" s="95">
        <v>0.09</v>
      </c>
    </row>
    <row r="1589" spans="1:31" x14ac:dyDescent="0.35">
      <c r="A1589" s="2" t="s">
        <v>287</v>
      </c>
      <c r="B1589" s="9">
        <v>41037</v>
      </c>
      <c r="C1589" s="18">
        <v>3.36</v>
      </c>
      <c r="D1589" s="12">
        <v>7.26</v>
      </c>
      <c r="F1589" s="12">
        <v>2.6</v>
      </c>
      <c r="G1589" s="17"/>
      <c r="H1589" s="23">
        <f>10^-(D1589)</f>
        <v>5.4954087385762357E-8</v>
      </c>
      <c r="I1589" s="32">
        <v>0.01</v>
      </c>
      <c r="J1589" s="25">
        <v>0.01</v>
      </c>
      <c r="K1589" s="36"/>
      <c r="L1589" s="25">
        <v>90.3</v>
      </c>
      <c r="M1589" s="36"/>
      <c r="N1589" s="25">
        <v>0.01</v>
      </c>
      <c r="O1589" s="25">
        <v>2.04</v>
      </c>
      <c r="P1589" s="25">
        <v>5.74</v>
      </c>
      <c r="Q1589" s="25">
        <v>6.0000000000000001E-3</v>
      </c>
      <c r="R1589" s="25">
        <v>4</v>
      </c>
      <c r="S1589" s="36"/>
      <c r="T1589" s="51">
        <v>0.38</v>
      </c>
      <c r="U1589" s="42">
        <v>15.8</v>
      </c>
      <c r="V1589" s="42">
        <v>40.01</v>
      </c>
      <c r="W1589" s="42">
        <v>0.01</v>
      </c>
      <c r="X1589" s="42">
        <v>7.6</v>
      </c>
      <c r="Y1589" s="44">
        <v>4.01</v>
      </c>
      <c r="Z1589" s="87">
        <f>(H1589/H$3)+(I1589/I$3*3)+(J1589/J$3)+(L1589/L$3*2)+(N1589/N$3*2)+(O1589/O$3)+(P1589/P$3*2)+(Q1589/Q$3*2)+(R1589/R$3)</f>
        <v>5.2066283438647858</v>
      </c>
      <c r="AA1589" s="88">
        <f>(T1589/T$3*3)+(U1589/U$3*2)+(V1589/V$3)+(W1589/W$3)+(X1589/X$3)+Y1589</f>
        <v>5.21085704661348</v>
      </c>
      <c r="AB1589" s="90">
        <f>(Z1589-AA1589)/(Z1589+AA1589)</f>
        <v>-4.0592355930341335E-4</v>
      </c>
      <c r="AC1589" s="19">
        <v>5.21</v>
      </c>
      <c r="AD1589" s="99">
        <v>5</v>
      </c>
      <c r="AE1589" s="95">
        <v>4.1399999999999997</v>
      </c>
    </row>
    <row r="1590" spans="1:31" x14ac:dyDescent="0.35">
      <c r="A1590" s="2" t="s">
        <v>156</v>
      </c>
      <c r="B1590" s="9">
        <v>40547</v>
      </c>
      <c r="C1590" s="18">
        <v>3.02</v>
      </c>
      <c r="D1590" s="12">
        <v>7.13</v>
      </c>
      <c r="F1590" s="12">
        <v>5.4</v>
      </c>
      <c r="H1590" s="23">
        <f>10^-(D1590)</f>
        <v>7.413102413009154E-8</v>
      </c>
      <c r="I1590" s="32">
        <v>0.02</v>
      </c>
      <c r="J1590" s="25">
        <v>0.37</v>
      </c>
      <c r="K1590" s="29">
        <v>0.2</v>
      </c>
      <c r="L1590" s="25">
        <v>108</v>
      </c>
      <c r="M1590" s="29">
        <v>0.2</v>
      </c>
      <c r="N1590" s="25">
        <v>8.23</v>
      </c>
      <c r="O1590" s="25">
        <v>1.23</v>
      </c>
      <c r="P1590" s="25">
        <v>4.59</v>
      </c>
      <c r="Q1590" s="25">
        <v>0.56000000000000005</v>
      </c>
      <c r="R1590" s="25">
        <v>26.7</v>
      </c>
      <c r="S1590" s="29">
        <v>0.7</v>
      </c>
      <c r="T1590" s="51">
        <v>0.01</v>
      </c>
      <c r="U1590" s="42">
        <v>63.2</v>
      </c>
      <c r="V1590" s="42">
        <v>0.22</v>
      </c>
      <c r="W1590" s="42">
        <v>7.2300000000000003E-3</v>
      </c>
      <c r="X1590" s="42">
        <v>65</v>
      </c>
      <c r="Y1590" s="44">
        <v>4.1500000000000004</v>
      </c>
      <c r="Z1590" s="87">
        <f>(H1590/H$3)+(I1590/I$3*3)+(J1590/J$3)+(L1590/L$3*2)+(N1590/N$3*2)+(O1590/O$3)+(P1590/P$3*2)+(Q1590/Q$3*2)+(R1590/R$3)</f>
        <v>7.297559615025504</v>
      </c>
      <c r="AA1590" s="88">
        <f>(T1590/T$3*3)+(U1590/U$3*2)+(V1590/V$3)+(W1590/W$3)+(X1590/X$3)+Y1590</f>
        <v>7.3032971532066959</v>
      </c>
      <c r="AB1590" s="90">
        <f>(Z1590-AA1590)/(Z1590+AA1590)</f>
        <v>-3.9295900728752986E-4</v>
      </c>
      <c r="AC1590" s="19">
        <v>7.44</v>
      </c>
      <c r="AD1590" s="13">
        <v>7.3</v>
      </c>
      <c r="AE1590" s="95">
        <v>1.95</v>
      </c>
    </row>
    <row r="1591" spans="1:31" x14ac:dyDescent="0.35">
      <c r="A1591" s="2" t="s">
        <v>110</v>
      </c>
      <c r="B1591" s="9">
        <v>33539</v>
      </c>
      <c r="C1591" s="18">
        <v>8.86</v>
      </c>
      <c r="D1591" s="12">
        <v>7.01</v>
      </c>
      <c r="F1591" s="12">
        <v>2.7</v>
      </c>
      <c r="H1591" s="23">
        <f>10^-(D1591)</f>
        <v>9.7723722095581017E-8</v>
      </c>
      <c r="I1591" s="32">
        <v>6.0000000000000001E-3</v>
      </c>
      <c r="J1591" s="25">
        <v>0.16</v>
      </c>
      <c r="K1591" s="36"/>
      <c r="L1591" s="25">
        <v>100</v>
      </c>
      <c r="M1591" s="36"/>
      <c r="N1591" s="25">
        <v>0.28999999999999998</v>
      </c>
      <c r="O1591" s="25">
        <v>1.3</v>
      </c>
      <c r="P1591" s="25">
        <v>6.9</v>
      </c>
      <c r="Q1591" s="25">
        <v>0.21</v>
      </c>
      <c r="R1591" s="25">
        <v>15</v>
      </c>
      <c r="S1591" s="36"/>
      <c r="T1591" s="51">
        <v>0.06</v>
      </c>
      <c r="U1591" s="42">
        <v>74.5</v>
      </c>
      <c r="V1591" s="42">
        <v>2.25</v>
      </c>
      <c r="W1591" s="42">
        <v>0.01</v>
      </c>
      <c r="X1591" s="42">
        <v>30</v>
      </c>
      <c r="Y1591" s="44">
        <v>3.84</v>
      </c>
      <c r="Z1591" s="87">
        <f>(H1591/H$3)+(I1591/I$3*3)+(J1591/J$3)+(L1591/L$3*2)+(N1591/N$3*2)+(O1591/O$3)+(P1591/P$3*2)+(Q1591/Q$3*2)+(R1591/R$3)</f>
        <v>6.270979069167792</v>
      </c>
      <c r="AA1591" s="88">
        <f>(T1591/T$3*3)+(U1591/U$3*2)+(V1591/V$3)+(W1591/W$3)+(X1591/X$3)+Y1591</f>
        <v>6.2756178210992806</v>
      </c>
      <c r="AB1591" s="90">
        <f>(Z1591-AA1591)/(Z1591+AA1591)</f>
        <v>-3.6972192316842717E-4</v>
      </c>
      <c r="AD1591" s="100"/>
      <c r="AE1591" s="96"/>
    </row>
    <row r="1592" spans="1:31" x14ac:dyDescent="0.35">
      <c r="A1592" s="2" t="s">
        <v>244</v>
      </c>
      <c r="B1592" s="9">
        <v>40140</v>
      </c>
      <c r="C1592" s="18">
        <v>3.35</v>
      </c>
      <c r="D1592" s="12">
        <v>8.39</v>
      </c>
      <c r="F1592" s="12">
        <v>30</v>
      </c>
      <c r="H1592" s="23">
        <f>10^-(D1592)</f>
        <v>4.0738027780411214E-9</v>
      </c>
      <c r="I1592" s="32">
        <v>7.0000000000000001E-3</v>
      </c>
      <c r="J1592" s="25">
        <v>0.68</v>
      </c>
      <c r="K1592" s="36"/>
      <c r="L1592" s="25">
        <v>6.51</v>
      </c>
      <c r="M1592" s="36"/>
      <c r="N1592" s="25">
        <v>0.36</v>
      </c>
      <c r="O1592" s="25">
        <v>6.7</v>
      </c>
      <c r="P1592" s="25">
        <v>6.02</v>
      </c>
      <c r="Q1592" s="25">
        <v>0.01</v>
      </c>
      <c r="R1592" s="25">
        <v>263</v>
      </c>
      <c r="S1592" s="36"/>
      <c r="T1592" s="51">
        <v>3.43</v>
      </c>
      <c r="U1592" s="42">
        <v>69.5</v>
      </c>
      <c r="V1592" s="42">
        <v>0.22</v>
      </c>
      <c r="W1592" s="42">
        <v>0.12</v>
      </c>
      <c r="X1592" s="42">
        <v>212</v>
      </c>
      <c r="Y1592" s="44">
        <v>4.95</v>
      </c>
      <c r="Z1592" s="87">
        <f>(H1592/H$3)+(I1592/I$3*3)+(J1592/J$3)+(L1592/L$3*2)+(N1592/N$3*2)+(O1592/O$3)+(P1592/P$3*2)+(Q1592/Q$3*2)+(R1592/R$3)</f>
        <v>12.483043494207637</v>
      </c>
      <c r="AA1592" s="88">
        <f>(T1592/T$3*3)+(U1592/U$3*2)+(V1592/V$3)+(W1592/W$3)+(X1592/X$3)+Y1592</f>
        <v>12.491622630086624</v>
      </c>
      <c r="AB1592" s="90">
        <f>(Z1592-AA1592)/(Z1592+AA1592)</f>
        <v>-3.4351353632879522E-4</v>
      </c>
      <c r="AE1592" s="94">
        <v>0.12</v>
      </c>
    </row>
    <row r="1593" spans="1:31" x14ac:dyDescent="0.35">
      <c r="A1593" s="2" t="s">
        <v>282</v>
      </c>
      <c r="B1593" s="9">
        <v>40339</v>
      </c>
      <c r="C1593" s="18">
        <v>6.57</v>
      </c>
      <c r="D1593" s="12">
        <v>5.92</v>
      </c>
      <c r="F1593" s="12">
        <v>5.5</v>
      </c>
      <c r="H1593" s="23">
        <f>10^-(D1593)</f>
        <v>1.2022644346174125E-6</v>
      </c>
      <c r="I1593" s="32">
        <v>0.01</v>
      </c>
      <c r="J1593" s="25">
        <v>0.01</v>
      </c>
      <c r="K1593" s="33"/>
      <c r="L1593" s="25">
        <v>38.299999999999997</v>
      </c>
      <c r="M1593" s="33"/>
      <c r="N1593" s="25">
        <v>4.0000000000000001E-3</v>
      </c>
      <c r="O1593" s="25">
        <v>8.02</v>
      </c>
      <c r="P1593" s="25">
        <v>5.14</v>
      </c>
      <c r="Q1593" s="25">
        <v>2E-3</v>
      </c>
      <c r="R1593" s="25">
        <v>24.2</v>
      </c>
      <c r="S1593" s="34"/>
      <c r="T1593" s="51">
        <v>0.03</v>
      </c>
      <c r="U1593" s="42">
        <v>38</v>
      </c>
      <c r="V1593" s="42">
        <v>48.25</v>
      </c>
      <c r="W1593" s="42">
        <v>3.2799999999999999E-3</v>
      </c>
      <c r="X1593" s="42">
        <v>47</v>
      </c>
      <c r="Y1593" s="44">
        <v>0.7</v>
      </c>
      <c r="Z1593" s="87">
        <f>(H1593/H$3)+(I1593/I$3*3)+(J1593/J$3)+(L1593/L$3*2)+(N1593/N$3*2)+(O1593/O$3)+(P1593/P$3*2)+(Q1593/Q$3*2)+(R1593/R$3)</f>
        <v>3.5936802996810071</v>
      </c>
      <c r="AA1593" s="88">
        <f>(T1593/T$3*3)+(U1593/U$3*2)+(V1593/V$3)+(W1593/W$3)+(X1593/X$3)+Y1593</f>
        <v>3.5961456102264577</v>
      </c>
      <c r="AB1593" s="90">
        <f>(Z1593-AA1593)/(Z1593+AA1593)</f>
        <v>-3.4288876759219842E-4</v>
      </c>
      <c r="AC1593" s="19">
        <v>3.6</v>
      </c>
      <c r="AD1593" s="13">
        <v>3.6</v>
      </c>
      <c r="AE1593" s="94">
        <v>7.0000000000000007E-2</v>
      </c>
    </row>
    <row r="1594" spans="1:31" x14ac:dyDescent="0.35">
      <c r="A1594" s="2" t="s">
        <v>140</v>
      </c>
      <c r="B1594" s="9">
        <v>39590</v>
      </c>
      <c r="C1594" s="18">
        <v>29.44</v>
      </c>
      <c r="D1594" s="12">
        <v>7.61</v>
      </c>
      <c r="F1594" s="12">
        <v>1.3</v>
      </c>
      <c r="H1594" s="23">
        <f>10^-(D1594)</f>
        <v>2.4547089156850259E-8</v>
      </c>
      <c r="I1594" s="32">
        <v>4.0000000000000001E-3</v>
      </c>
      <c r="J1594" s="25">
        <v>0.01</v>
      </c>
      <c r="K1594" s="30">
        <v>0.6</v>
      </c>
      <c r="L1594" s="25">
        <v>133</v>
      </c>
      <c r="M1594" s="30">
        <v>0.7</v>
      </c>
      <c r="N1594" s="25">
        <v>4.0000000000000001E-3</v>
      </c>
      <c r="O1594" s="25">
        <v>0.86</v>
      </c>
      <c r="P1594" s="25">
        <v>5.92</v>
      </c>
      <c r="Q1594" s="25">
        <v>1E-3</v>
      </c>
      <c r="R1594" s="25">
        <v>20.100000000000001</v>
      </c>
      <c r="S1594" s="31">
        <v>0.9</v>
      </c>
      <c r="T1594" s="51">
        <v>0.05</v>
      </c>
      <c r="U1594" s="42">
        <v>26.9</v>
      </c>
      <c r="V1594" s="42">
        <v>73.92</v>
      </c>
      <c r="W1594" s="42">
        <v>3.2799999999999999E-3</v>
      </c>
      <c r="X1594" s="42">
        <v>66</v>
      </c>
      <c r="Y1594" s="44">
        <v>4.41</v>
      </c>
      <c r="Z1594" s="87">
        <f>(H1594/H$3)+(I1594/I$3*3)+(J1594/J$3)+(L1594/L$3*2)+(N1594/N$3*2)+(O1594/O$3)+(P1594/P$3*2)+(Q1594/Q$3*2)+(R1594/R$3)</f>
        <v>8.0212369703378581</v>
      </c>
      <c r="AA1594" s="88">
        <f>(T1594/T$3*3)+(U1594/U$3*2)+(V1594/V$3)+(W1594/W$3)+(X1594/X$3)+Y1594</f>
        <v>8.0256942931829975</v>
      </c>
      <c r="AB1594" s="90">
        <f>(Z1594-AA1594)/(Z1594+AA1594)</f>
        <v>-2.7776792783254333E-4</v>
      </c>
      <c r="AE1594" s="94">
        <v>0.05</v>
      </c>
    </row>
    <row r="1595" spans="1:31" x14ac:dyDescent="0.35">
      <c r="A1595" s="2" t="s">
        <v>265</v>
      </c>
      <c r="B1595" s="9">
        <v>41787</v>
      </c>
      <c r="C1595" s="18">
        <v>3.97</v>
      </c>
      <c r="D1595" s="12">
        <v>5.23</v>
      </c>
      <c r="E1595" s="16"/>
      <c r="F1595" s="12">
        <v>1.2</v>
      </c>
      <c r="H1595" s="23">
        <f>10^-(D1595)</f>
        <v>5.8884365535558799E-6</v>
      </c>
      <c r="I1595" s="32">
        <v>2E-3</v>
      </c>
      <c r="J1595" s="25">
        <v>0.01</v>
      </c>
      <c r="K1595" s="33"/>
      <c r="L1595" s="25">
        <v>19.2</v>
      </c>
      <c r="M1595" s="33"/>
      <c r="N1595" s="25">
        <v>4.0000000000000001E-3</v>
      </c>
      <c r="O1595" s="25">
        <v>7.1</v>
      </c>
      <c r="P1595" s="25">
        <v>15.1</v>
      </c>
      <c r="Q1595" s="25">
        <v>0.08</v>
      </c>
      <c r="R1595" s="25">
        <v>15.1</v>
      </c>
      <c r="S1595" s="34"/>
      <c r="T1595" s="51">
        <v>0.02</v>
      </c>
      <c r="U1595" s="42">
        <v>33.4</v>
      </c>
      <c r="V1595" s="42">
        <v>87.2</v>
      </c>
      <c r="W1595" s="42">
        <v>3.2799999999999999E-3</v>
      </c>
      <c r="X1595" s="42">
        <v>27</v>
      </c>
      <c r="Y1595" s="44">
        <v>0.18</v>
      </c>
      <c r="Z1595" s="87">
        <f>(H1595/H$3)+(I1595/I$3*3)+(J1595/J$3)+(L1595/L$3*2)+(N1595/N$3*2)+(O1595/O$3)+(P1595/P$3*2)+(Q1595/Q$3*2)+(R1595/R$3)</f>
        <v>3.0426032819474584</v>
      </c>
      <c r="AA1595" s="88">
        <f>(T1595/T$3*3)+(U1595/U$3*2)+(V1595/V$3)+(W1595/W$3)+(X1595/X$3)+Y1595</f>
        <v>3.0441171274556482</v>
      </c>
      <c r="AB1595" s="90">
        <f>(Z1595-AA1595)/(Z1595+AA1595)</f>
        <v>-2.4871283817326457E-4</v>
      </c>
      <c r="AC1595" s="19">
        <v>3.06</v>
      </c>
      <c r="AD1595" s="13">
        <v>3.04</v>
      </c>
      <c r="AE1595" s="94">
        <v>0.47</v>
      </c>
    </row>
    <row r="1596" spans="1:31" x14ac:dyDescent="0.35">
      <c r="A1596" s="2" t="s">
        <v>386</v>
      </c>
      <c r="B1596" s="9">
        <v>42143</v>
      </c>
      <c r="C1596" s="18">
        <v>10.29</v>
      </c>
      <c r="D1596" s="12">
        <v>4.9000000000000004</v>
      </c>
      <c r="F1596" s="12">
        <v>1.7</v>
      </c>
      <c r="H1596" s="23">
        <f>10^-(D1596)</f>
        <v>1.2589254117941658E-5</v>
      </c>
      <c r="I1596" s="32">
        <v>1.05</v>
      </c>
      <c r="J1596" s="25">
        <v>0.01</v>
      </c>
      <c r="K1596" s="30">
        <v>0.2</v>
      </c>
      <c r="L1596" s="25">
        <v>32.4</v>
      </c>
      <c r="M1596" s="30">
        <v>0.4</v>
      </c>
      <c r="N1596" s="25">
        <v>7.0000000000000001E-3</v>
      </c>
      <c r="O1596" s="25">
        <v>18</v>
      </c>
      <c r="P1596" s="25">
        <v>6.6</v>
      </c>
      <c r="Q1596" s="25">
        <v>0.08</v>
      </c>
      <c r="R1596" s="25">
        <v>10.7</v>
      </c>
      <c r="S1596" s="31">
        <v>5.3</v>
      </c>
      <c r="T1596" s="51">
        <v>0.01</v>
      </c>
      <c r="U1596" s="42">
        <v>31.8</v>
      </c>
      <c r="V1596" s="42">
        <v>97.38</v>
      </c>
      <c r="W1596" s="42">
        <v>3.2799999999999999E-3</v>
      </c>
      <c r="X1596" s="42">
        <v>31</v>
      </c>
      <c r="Y1596" s="44">
        <v>0.1</v>
      </c>
      <c r="Z1596" s="87">
        <f>(H1596/H$3)+(I1596/I$3*3)+(J1596/J$3)+(L1596/L$3*2)+(N1596/N$3*2)+(O1596/O$3)+(P1596/P$3*2)+(Q1596/Q$3*2)+(R1596/R$3)</f>
        <v>3.2060149310491397</v>
      </c>
      <c r="AA1596" s="88">
        <f>(T1596/T$3*3)+(U1596/U$3*2)+(V1596/V$3)+(W1596/W$3)+(X1596/X$3)+Y1596</f>
        <v>3.2075207199703444</v>
      </c>
      <c r="AB1596" s="90">
        <f>(Z1596-AA1596)/(Z1596+AA1596)</f>
        <v>-2.347829657679253E-4</v>
      </c>
      <c r="AC1596" s="19">
        <v>3.14</v>
      </c>
      <c r="AD1596" s="13">
        <v>3.21</v>
      </c>
      <c r="AE1596" s="94">
        <v>2.15</v>
      </c>
    </row>
    <row r="1597" spans="1:31" x14ac:dyDescent="0.35">
      <c r="A1597" s="2" t="s">
        <v>248</v>
      </c>
      <c r="B1597" s="9">
        <v>38636</v>
      </c>
      <c r="C1597" s="18">
        <v>10.17</v>
      </c>
      <c r="D1597" s="12">
        <v>7.52</v>
      </c>
      <c r="F1597" s="12">
        <v>1.19</v>
      </c>
      <c r="H1597" s="23">
        <f>10^-(D1597)</f>
        <v>3.0199517204020188E-8</v>
      </c>
      <c r="I1597" s="32">
        <v>4.0000000000000001E-3</v>
      </c>
      <c r="J1597" s="25">
        <v>0.09</v>
      </c>
      <c r="K1597" s="33"/>
      <c r="L1597" s="25">
        <v>79.599999999999994</v>
      </c>
      <c r="M1597" s="33"/>
      <c r="N1597" s="25">
        <v>3.27</v>
      </c>
      <c r="O1597" s="25">
        <v>1.6</v>
      </c>
      <c r="P1597" s="25">
        <v>4</v>
      </c>
      <c r="Q1597" s="25">
        <v>0.22</v>
      </c>
      <c r="R1597" s="25">
        <v>22.4</v>
      </c>
      <c r="S1597" s="34"/>
      <c r="T1597" s="51">
        <v>0.15</v>
      </c>
      <c r="U1597" s="42">
        <v>97.7</v>
      </c>
      <c r="V1597" s="42">
        <v>0.44</v>
      </c>
      <c r="W1597" s="42">
        <v>0.06</v>
      </c>
      <c r="X1597" s="42">
        <v>24.9</v>
      </c>
      <c r="Y1597" s="44">
        <v>2.7</v>
      </c>
      <c r="Z1597" s="87">
        <f>(H1597/H$3)+(I1597/I$3*3)+(J1597/J$3)+(L1597/L$3*2)+(N1597/N$3*2)+(O1597/O$3)+(P1597/P$3*2)+(Q1597/Q$3*2)+(R1597/R$3)</f>
        <v>5.4469488687078123</v>
      </c>
      <c r="AA1597" s="88">
        <f>(T1597/T$3*3)+(U1597/U$3*2)+(V1597/V$3)+(W1597/W$3)+(X1597/X$3)+Y1597</f>
        <v>5.449470793833278</v>
      </c>
      <c r="AB1597" s="90">
        <f>(Z1597-AA1597)/(Z1597+AA1597)</f>
        <v>-2.314453007106062E-4</v>
      </c>
      <c r="AC1597" s="19">
        <v>5.5</v>
      </c>
      <c r="AD1597" s="13">
        <v>5.5</v>
      </c>
      <c r="AE1597" s="94">
        <v>1</v>
      </c>
    </row>
    <row r="1598" spans="1:31" x14ac:dyDescent="0.35">
      <c r="A1598" s="2" t="s">
        <v>155</v>
      </c>
      <c r="B1598" s="9">
        <v>40714</v>
      </c>
      <c r="C1598" s="18">
        <v>3.74</v>
      </c>
      <c r="D1598" s="12">
        <v>7.32</v>
      </c>
      <c r="F1598" s="12">
        <v>1.6</v>
      </c>
      <c r="H1598" s="23">
        <f>10^-(D1598)</f>
        <v>4.7863009232263782E-8</v>
      </c>
      <c r="I1598" s="24">
        <v>5.0000000000000001E-3</v>
      </c>
      <c r="J1598" s="25">
        <v>0.01</v>
      </c>
      <c r="K1598" s="29">
        <v>0.9</v>
      </c>
      <c r="L1598" s="25">
        <v>115</v>
      </c>
      <c r="M1598" s="29">
        <v>1.9</v>
      </c>
      <c r="N1598" s="25">
        <v>0.08</v>
      </c>
      <c r="O1598" s="25">
        <v>1.04</v>
      </c>
      <c r="P1598" s="25">
        <v>4.6900000000000004</v>
      </c>
      <c r="Q1598" s="25">
        <v>2E-3</v>
      </c>
      <c r="R1598" s="25">
        <v>15</v>
      </c>
      <c r="S1598" s="29">
        <v>0.7</v>
      </c>
      <c r="T1598" s="51">
        <v>0.08</v>
      </c>
      <c r="U1598" s="42">
        <v>29.3</v>
      </c>
      <c r="V1598" s="42">
        <v>66.400000000000006</v>
      </c>
      <c r="W1598" s="42">
        <v>3.2799999999999999E-3</v>
      </c>
      <c r="X1598" s="42">
        <v>24</v>
      </c>
      <c r="Y1598" s="44">
        <v>4.45</v>
      </c>
      <c r="Z1598" s="87">
        <f>(H1598/H$3)+(I1598/I$3*3)+(J1598/J$3)+(L1598/L$3*2)+(N1598/N$3*2)+(O1598/O$3)+(P1598/P$3*2)+(Q1598/Q$3*2)+(R1598/R$3)</f>
        <v>6.8074776484672928</v>
      </c>
      <c r="AA1598" s="88">
        <f>(T1598/T$3*3)+(U1598/U$3*2)+(V1598/V$3)+(W1598/W$3)+(X1598/X$3)+Y1598</f>
        <v>6.8105479286622472</v>
      </c>
      <c r="AB1598" s="90">
        <f>(Z1598-AA1598)/(Z1598+AA1598)</f>
        <v>-2.2545707360917172E-4</v>
      </c>
      <c r="AC1598" s="19">
        <v>6.81</v>
      </c>
      <c r="AD1598" s="13">
        <v>6.81</v>
      </c>
      <c r="AE1598" s="94">
        <v>0.02</v>
      </c>
    </row>
    <row r="1599" spans="1:31" x14ac:dyDescent="0.35">
      <c r="A1599" s="2" t="s">
        <v>134</v>
      </c>
      <c r="B1599" s="9">
        <v>34676</v>
      </c>
      <c r="C1599" s="18">
        <v>24.23</v>
      </c>
      <c r="D1599" s="12">
        <v>7.36</v>
      </c>
      <c r="F1599" s="12">
        <v>0.6</v>
      </c>
      <c r="H1599" s="23">
        <f>10^-(D1599)</f>
        <v>4.3651583224016566E-8</v>
      </c>
      <c r="I1599" s="32">
        <v>6.0000000000000001E-3</v>
      </c>
      <c r="J1599" s="25">
        <v>0.09</v>
      </c>
      <c r="K1599" s="29">
        <v>1</v>
      </c>
      <c r="L1599" s="25">
        <v>45</v>
      </c>
      <c r="M1599" s="29">
        <v>3.6</v>
      </c>
      <c r="N1599" s="25">
        <v>1</v>
      </c>
      <c r="O1599" s="25">
        <v>1.7</v>
      </c>
      <c r="P1599" s="25">
        <v>4.5</v>
      </c>
      <c r="Q1599" s="25">
        <v>0.1</v>
      </c>
      <c r="R1599" s="25">
        <v>9.5</v>
      </c>
      <c r="S1599" s="29">
        <v>5</v>
      </c>
      <c r="T1599" s="51">
        <v>0.03</v>
      </c>
      <c r="U1599" s="42">
        <v>15</v>
      </c>
      <c r="V1599" s="42">
        <v>0.22</v>
      </c>
      <c r="W1599" s="42">
        <v>3.2799999999999999E-3</v>
      </c>
      <c r="X1599" s="42">
        <v>10</v>
      </c>
      <c r="Y1599" s="44">
        <v>2.52</v>
      </c>
      <c r="Z1599" s="87">
        <f>(H1599/H$3)+(I1599/I$3*3)+(J1599/J$3)+(L1599/L$3*2)+(N1599/N$3*2)+(O1599/O$3)+(P1599/P$3*2)+(Q1599/Q$3*2)+(R1599/R$3)</f>
        <v>3.1175461460091776</v>
      </c>
      <c r="AA1599" s="88">
        <f>(T1599/T$3*3)+(U1599/U$3*2)+(V1599/V$3)+(W1599/W$3)+(X1599/X$3)+Y1599</f>
        <v>3.1189271076845975</v>
      </c>
      <c r="AB1599" s="90">
        <f>(Z1599-AA1599)/(Z1599+AA1599)</f>
        <v>-2.2143311119020295E-4</v>
      </c>
      <c r="AD1599" s="100"/>
      <c r="AE1599" s="96"/>
    </row>
    <row r="1600" spans="1:31" x14ac:dyDescent="0.35">
      <c r="A1600" s="2" t="s">
        <v>301</v>
      </c>
      <c r="B1600" s="9">
        <v>41100</v>
      </c>
      <c r="C1600" s="18">
        <v>2.0299999999999998</v>
      </c>
      <c r="D1600" s="12">
        <v>5.65</v>
      </c>
      <c r="F1600" s="12">
        <v>11</v>
      </c>
      <c r="H1600" s="23">
        <f>10^-(D1600)</f>
        <v>2.2387211385683329E-6</v>
      </c>
      <c r="I1600" s="32">
        <v>0.31</v>
      </c>
      <c r="J1600" s="25">
        <v>0.01</v>
      </c>
      <c r="K1600" s="30">
        <v>1.4</v>
      </c>
      <c r="L1600" s="25">
        <v>50</v>
      </c>
      <c r="M1600" s="30">
        <v>0.2</v>
      </c>
      <c r="N1600" s="25">
        <v>2.39</v>
      </c>
      <c r="O1600" s="25">
        <v>7.42</v>
      </c>
      <c r="P1600" s="25">
        <v>5.35</v>
      </c>
      <c r="Q1600" s="25">
        <v>0.15</v>
      </c>
      <c r="R1600" s="25">
        <v>47.1</v>
      </c>
      <c r="S1600" s="31">
        <v>3.1</v>
      </c>
      <c r="T1600" s="51">
        <v>0.06</v>
      </c>
      <c r="U1600" s="42">
        <v>60.2</v>
      </c>
      <c r="V1600" s="42">
        <v>7.03</v>
      </c>
      <c r="W1600" s="42">
        <v>0.01</v>
      </c>
      <c r="X1600" s="42">
        <v>121</v>
      </c>
      <c r="Y1600" s="44">
        <v>0.52</v>
      </c>
      <c r="Z1600" s="87">
        <f>(H1600/H$3)+(I1600/I$3*3)+(J1600/J$3)+(L1600/L$3*2)+(N1600/N$3*2)+(O1600/O$3)+(P1600/P$3*2)+(Q1600/Q$3*2)+(R1600/R$3)</f>
        <v>5.299719388150498</v>
      </c>
      <c r="AA1600" s="88">
        <f>(T1600/T$3*3)+(U1600/U$3*2)+(V1600/V$3)+(W1600/W$3)+(X1600/X$3)+Y1600</f>
        <v>5.302010769935114</v>
      </c>
      <c r="AB1600" s="90">
        <f>(Z1600-AA1600)/(Z1600+AA1600)</f>
        <v>-2.161328151583257E-4</v>
      </c>
      <c r="AC1600" s="19">
        <v>5.31</v>
      </c>
      <c r="AD1600" s="99">
        <v>5.3</v>
      </c>
      <c r="AE1600" s="95">
        <v>0.18</v>
      </c>
    </row>
    <row r="1601" spans="1:31" x14ac:dyDescent="0.35">
      <c r="A1601" s="2" t="s">
        <v>140</v>
      </c>
      <c r="B1601" s="9">
        <v>40343</v>
      </c>
      <c r="C1601" s="18">
        <v>29.89</v>
      </c>
      <c r="D1601" s="12">
        <v>7.21</v>
      </c>
      <c r="F1601" s="12">
        <v>1.7</v>
      </c>
      <c r="H1601" s="23">
        <f>10^-(D1601)</f>
        <v>6.1659500186148087E-8</v>
      </c>
      <c r="I1601" s="32">
        <v>0.67</v>
      </c>
      <c r="J1601" s="25">
        <v>0.01</v>
      </c>
      <c r="K1601" s="36"/>
      <c r="L1601" s="25">
        <v>131</v>
      </c>
      <c r="M1601" s="36"/>
      <c r="N1601" s="25">
        <v>8.9999999999999993E-3</v>
      </c>
      <c r="O1601" s="25">
        <v>0.94</v>
      </c>
      <c r="P1601" s="25">
        <v>5.83</v>
      </c>
      <c r="Q1601" s="35"/>
      <c r="R1601" s="25">
        <v>20.8</v>
      </c>
      <c r="S1601" s="36"/>
      <c r="T1601" s="51">
        <v>0.06</v>
      </c>
      <c r="U1601" s="42">
        <v>35.700000000000003</v>
      </c>
      <c r="V1601" s="42">
        <v>102.25</v>
      </c>
      <c r="W1601" s="42">
        <v>3.2799999999999999E-3</v>
      </c>
      <c r="X1601" s="42">
        <v>45</v>
      </c>
      <c r="Y1601" s="44">
        <v>4.3600000000000003</v>
      </c>
      <c r="Z1601" s="87">
        <f>(H1601/H$3)+(I1601/I$3*3)+(J1601/J$3)+(L1601/L$3*2)+(N1601/N$3*2)+(O1601/O$3)+(P1601/P$3*2)+(Q1601/Q$3*2)+(R1601/R$3)</f>
        <v>8.0207238077163208</v>
      </c>
      <c r="AA1601" s="88">
        <f>(T1601/T$3*3)+(U1601/U$3*2)+(V1601/V$3)+(W1601/W$3)+(X1601/X$3)+Y1601</f>
        <v>8.0237617775362349</v>
      </c>
      <c r="AB1601" s="90">
        <f>(Z1601-AA1601)/(Z1601+AA1601)</f>
        <v>-1.8934666392211974E-4</v>
      </c>
      <c r="AC1601" s="19">
        <v>7.95</v>
      </c>
      <c r="AD1601" s="99">
        <v>8.02</v>
      </c>
      <c r="AE1601" s="95">
        <v>0.97</v>
      </c>
    </row>
    <row r="1602" spans="1:31" x14ac:dyDescent="0.35">
      <c r="A1602" s="2" t="s">
        <v>185</v>
      </c>
      <c r="B1602" s="9">
        <v>36811</v>
      </c>
      <c r="C1602" s="19">
        <v>12.95</v>
      </c>
      <c r="D1602" s="12">
        <v>7.13</v>
      </c>
      <c r="F1602" s="12">
        <v>1.2</v>
      </c>
      <c r="H1602" s="23">
        <f>10^-(D1602)</f>
        <v>7.413102413009154E-8</v>
      </c>
      <c r="I1602" s="24">
        <v>0.66</v>
      </c>
      <c r="J1602" s="25">
        <v>0.42</v>
      </c>
      <c r="K1602" s="33"/>
      <c r="L1602" s="25">
        <v>34.1</v>
      </c>
      <c r="M1602" s="33"/>
      <c r="N1602" s="35"/>
      <c r="O1602" s="25">
        <v>5.12</v>
      </c>
      <c r="P1602" s="25">
        <v>7.2</v>
      </c>
      <c r="Q1602" s="35"/>
      <c r="R1602" s="25">
        <v>34.9</v>
      </c>
      <c r="S1602" s="34"/>
      <c r="T1602" s="51">
        <v>0.13</v>
      </c>
      <c r="U1602" s="42">
        <v>1.1499999999999999</v>
      </c>
      <c r="V1602" s="42">
        <v>0.22</v>
      </c>
      <c r="W1602" s="42">
        <v>3.2845000000000001E-3</v>
      </c>
      <c r="X1602" s="42">
        <v>6</v>
      </c>
      <c r="Y1602" s="44">
        <v>3.84</v>
      </c>
      <c r="Z1602" s="87">
        <f>(H1602/H$3)+(I1602/I$3*3)+(J1602/J$3)+(L1602/L$3*2)+(N1602/N$3*2)+(O1602/O$3)+(P1602/P$3*2)+(Q1602/Q$3*2)+(R1602/R$3)</f>
        <v>4.0396643543069821</v>
      </c>
      <c r="AA1602" s="88">
        <f>(T1602/T$3*3)+(U1602/U$3*2)+(V1602/V$3)+(W1602/W$3)+(X1602/X$3)+Y1602</f>
        <v>4.0409196939464138</v>
      </c>
      <c r="AB1602" s="90">
        <f>(Z1602-AA1602)/(Z1602+AA1602)</f>
        <v>-1.5535258737925457E-4</v>
      </c>
      <c r="AD1602" s="100"/>
      <c r="AE1602" s="96"/>
    </row>
    <row r="1603" spans="1:31" x14ac:dyDescent="0.35">
      <c r="A1603" s="2" t="s">
        <v>128</v>
      </c>
      <c r="B1603" s="9">
        <v>37032</v>
      </c>
      <c r="C1603" s="18">
        <v>2.81</v>
      </c>
      <c r="D1603" s="12">
        <v>7.44</v>
      </c>
      <c r="F1603" s="12">
        <v>2.2999999999999998</v>
      </c>
      <c r="H1603" s="23">
        <f>10^-(D1603)</f>
        <v>3.630780547701001E-8</v>
      </c>
      <c r="I1603" s="24">
        <v>0.04</v>
      </c>
      <c r="J1603" s="25">
        <v>7.0000000000000007E-2</v>
      </c>
      <c r="K1603" s="33"/>
      <c r="L1603" s="25">
        <v>100</v>
      </c>
      <c r="M1603" s="33"/>
      <c r="N1603" s="25">
        <v>2.4</v>
      </c>
      <c r="O1603" s="25">
        <v>1.9</v>
      </c>
      <c r="P1603" s="25">
        <v>8.1999999999999993</v>
      </c>
      <c r="Q1603" s="25">
        <v>0.16</v>
      </c>
      <c r="R1603" s="25">
        <v>13</v>
      </c>
      <c r="S1603" s="34"/>
      <c r="T1603" s="51">
        <v>0.73</v>
      </c>
      <c r="U1603" s="42">
        <v>37</v>
      </c>
      <c r="V1603" s="42">
        <v>0.44</v>
      </c>
      <c r="W1603" s="42">
        <v>0.01</v>
      </c>
      <c r="X1603" s="42">
        <v>17</v>
      </c>
      <c r="Y1603" s="44">
        <v>5.0999999999999996</v>
      </c>
      <c r="Z1603" s="87">
        <f>(H1603/H$3)+(I1603/I$3*3)+(J1603/J$3)+(L1603/L$3*2)+(N1603/N$3*2)+(O1603/O$3)+(P1603/P$3*2)+(Q1603/Q$3*2)+(R1603/R$3)</f>
        <v>6.3788017478022736</v>
      </c>
      <c r="AA1603" s="88">
        <f>(T1603/T$3*3)+(U1603/U$3*2)+(V1603/V$3)+(W1603/W$3)+(X1603/X$3)+Y1603</f>
        <v>6.380194416141725</v>
      </c>
      <c r="AB1603" s="90">
        <f>(Z1603-AA1603)/(Z1603+AA1603)</f>
        <v>-1.0915187382742363E-4</v>
      </c>
      <c r="AD1603" s="100"/>
      <c r="AE1603" s="96"/>
    </row>
    <row r="1604" spans="1:31" x14ac:dyDescent="0.35">
      <c r="A1604" s="2" t="s">
        <v>361</v>
      </c>
      <c r="B1604" s="9">
        <v>41206</v>
      </c>
      <c r="C1604" s="18">
        <v>2.15</v>
      </c>
      <c r="D1604" s="12">
        <v>5.29</v>
      </c>
      <c r="F1604" s="12">
        <v>11</v>
      </c>
      <c r="H1604" s="23">
        <f>10^-(D1604)</f>
        <v>5.1286138399136439E-6</v>
      </c>
      <c r="I1604" s="28"/>
      <c r="J1604" s="25">
        <v>0.28999999999999998</v>
      </c>
      <c r="K1604" s="29">
        <v>15</v>
      </c>
      <c r="L1604" s="25">
        <v>24.9</v>
      </c>
      <c r="N1604" s="25">
        <v>9.65</v>
      </c>
      <c r="O1604" s="25">
        <v>13.4</v>
      </c>
      <c r="P1604" s="25">
        <v>6.26</v>
      </c>
      <c r="Q1604" s="25">
        <v>0.12</v>
      </c>
      <c r="R1604" s="25">
        <v>6.01</v>
      </c>
      <c r="S1604" s="29">
        <v>70</v>
      </c>
      <c r="T1604" s="51">
        <v>0.02</v>
      </c>
      <c r="U1604" s="42">
        <v>101</v>
      </c>
      <c r="V1604" s="42">
        <v>0.22</v>
      </c>
      <c r="W1604" s="42">
        <v>3.2799999999999999E-3</v>
      </c>
      <c r="X1604" s="42">
        <v>16</v>
      </c>
      <c r="Y1604" s="44">
        <v>0.17</v>
      </c>
      <c r="Z1604" s="87">
        <f>(H1604/H$3)+(I1604/I$3*3)+(J1604/J$3)+(L1604/L$3*2)+(N1604/N$3*2)+(O1604/O$3)+(P1604/P$3*2)+(Q1604/Q$3*2)+(R1604/R$3)</f>
        <v>2.7277115013358904</v>
      </c>
      <c r="AA1604" s="88">
        <f>(T1604/T$3*3)+(U1604/U$3*2)+(V1604/V$3)+(W1604/W$3)+(X1604/X$3)+Y1604</f>
        <v>2.7282248816835892</v>
      </c>
      <c r="AB1604" s="90">
        <f>(Z1604-AA1604)/(Z1604+AA1604)</f>
        <v>-9.4095735664490507E-5</v>
      </c>
      <c r="AC1604" s="19">
        <v>2.95</v>
      </c>
      <c r="AD1604" s="99">
        <v>2.72</v>
      </c>
      <c r="AE1604" s="95">
        <v>7.84</v>
      </c>
    </row>
    <row r="1605" spans="1:31" x14ac:dyDescent="0.35">
      <c r="A1605" s="2" t="s">
        <v>212</v>
      </c>
      <c r="B1605" s="9">
        <v>40358</v>
      </c>
      <c r="C1605" s="18">
        <v>7.02</v>
      </c>
      <c r="D1605" s="12">
        <v>7.1</v>
      </c>
      <c r="F1605" s="12">
        <v>1.4</v>
      </c>
      <c r="H1605" s="23">
        <f>10^-(D1605)</f>
        <v>7.943282347242818E-8</v>
      </c>
      <c r="I1605" s="32">
        <v>1E-3</v>
      </c>
      <c r="J1605" s="25">
        <v>0.01</v>
      </c>
      <c r="K1605" s="33"/>
      <c r="L1605" s="25">
        <v>164</v>
      </c>
      <c r="M1605" s="33"/>
      <c r="N1605" s="25">
        <v>0.05</v>
      </c>
      <c r="O1605" s="25">
        <v>1.21</v>
      </c>
      <c r="P1605" s="25">
        <v>15.7</v>
      </c>
      <c r="Q1605" s="25">
        <v>4.0000000000000001E-3</v>
      </c>
      <c r="R1605" s="25">
        <v>11.4</v>
      </c>
      <c r="S1605" s="34"/>
      <c r="T1605" s="51">
        <v>0.04</v>
      </c>
      <c r="U1605" s="42">
        <v>111</v>
      </c>
      <c r="V1605" s="42">
        <v>20.23</v>
      </c>
      <c r="W1605" s="42">
        <v>6.2399999999999999E-3</v>
      </c>
      <c r="X1605" s="42">
        <v>29</v>
      </c>
      <c r="Y1605" s="44">
        <v>6.55</v>
      </c>
      <c r="Z1605" s="87">
        <f>(H1605/H$3)+(I1605/I$3*3)+(J1605/J$3)+(L1605/L$3*2)+(N1605/N$3*2)+(O1605/O$3)+(P1605/P$3*2)+(Q1605/Q$3*2)+(R1605/R$3)</f>
        <v>10.00469927378662</v>
      </c>
      <c r="AA1605" s="88">
        <f>(T1605/T$3*3)+(U1605/U$3*2)+(V1605/V$3)+(W1605/W$3)+(X1605/X$3)+Y1605</f>
        <v>10.006558158988994</v>
      </c>
      <c r="AB1605" s="90">
        <f>(Z1605-AA1605)/(Z1605+AA1605)</f>
        <v>-9.2891973861142365E-5</v>
      </c>
      <c r="AC1605" s="19">
        <v>10.02</v>
      </c>
      <c r="AD1605" s="99">
        <v>10.01</v>
      </c>
      <c r="AE1605" s="95">
        <v>0.09</v>
      </c>
    </row>
    <row r="1606" spans="1:31" x14ac:dyDescent="0.35">
      <c r="A1606" s="2" t="s">
        <v>257</v>
      </c>
      <c r="B1606" s="9">
        <v>41766</v>
      </c>
      <c r="C1606" s="18">
        <v>8.39</v>
      </c>
      <c r="D1606" s="12">
        <v>7.12</v>
      </c>
      <c r="F1606" s="12">
        <v>2.2000000000000002</v>
      </c>
      <c r="H1606" s="23">
        <f>10^-(D1606)</f>
        <v>7.5857757502918145E-8</v>
      </c>
      <c r="I1606" s="32">
        <v>0.01</v>
      </c>
      <c r="J1606" s="25">
        <v>0.02</v>
      </c>
      <c r="L1606" s="25">
        <v>109</v>
      </c>
      <c r="N1606" s="25">
        <v>0.01</v>
      </c>
      <c r="O1606" s="25">
        <v>10.8</v>
      </c>
      <c r="P1606" s="25">
        <v>12</v>
      </c>
      <c r="Q1606" s="25">
        <v>0.39</v>
      </c>
      <c r="R1606" s="25">
        <v>14</v>
      </c>
      <c r="T1606" s="51">
        <v>0.01</v>
      </c>
      <c r="U1606" s="42">
        <v>119</v>
      </c>
      <c r="V1606" s="42">
        <v>43.51</v>
      </c>
      <c r="W1606" s="42">
        <v>0.1</v>
      </c>
      <c r="X1606" s="42">
        <v>29</v>
      </c>
      <c r="Y1606" s="44">
        <v>3.33</v>
      </c>
      <c r="Z1606" s="87">
        <f>(H1606/H$3)+(I1606/I$3*3)+(J1606/J$3)+(L1606/L$3*2)+(N1606/N$3*2)+(O1606/O$3)+(P1606/P$3*2)+(Q1606/Q$3*2)+(R1606/R$3)</f>
        <v>7.3283235838376655</v>
      </c>
      <c r="AA1606" s="88">
        <f>(T1606/T$3*3)+(U1606/U$3*2)+(V1606/V$3)+(W1606/W$3)+(X1606/X$3)+Y1606</f>
        <v>7.3296778505800955</v>
      </c>
      <c r="AB1606" s="90">
        <f>(Z1606-AA1606)/(Z1606+AA1606)</f>
        <v>-9.2390954420983301E-5</v>
      </c>
      <c r="AC1606" s="19">
        <v>7.33</v>
      </c>
      <c r="AD1606" s="99">
        <v>7.33</v>
      </c>
      <c r="AE1606" s="95">
        <v>0</v>
      </c>
    </row>
    <row r="1607" spans="1:31" x14ac:dyDescent="0.35">
      <c r="A1607" s="2" t="s">
        <v>110</v>
      </c>
      <c r="B1607" s="9">
        <v>32281</v>
      </c>
      <c r="C1607" s="18">
        <v>7.62</v>
      </c>
      <c r="D1607" s="12">
        <v>6.94</v>
      </c>
      <c r="F1607" s="12">
        <v>2</v>
      </c>
      <c r="H1607" s="23">
        <f>10^-(D1607)</f>
        <v>1.1481536214968794E-7</v>
      </c>
      <c r="I1607" s="32">
        <v>6.0000000000000001E-3</v>
      </c>
      <c r="J1607" s="25">
        <v>0.06</v>
      </c>
      <c r="K1607" s="29">
        <v>0.4</v>
      </c>
      <c r="L1607" s="25">
        <v>101</v>
      </c>
      <c r="M1607" s="29">
        <v>0.1</v>
      </c>
      <c r="N1607" s="25">
        <v>0.1</v>
      </c>
      <c r="O1607" s="25">
        <v>1.6</v>
      </c>
      <c r="P1607" s="25">
        <v>6.3</v>
      </c>
      <c r="Q1607" s="25">
        <v>0.1</v>
      </c>
      <c r="R1607" s="25">
        <v>16</v>
      </c>
      <c r="S1607" s="29">
        <v>1.3</v>
      </c>
      <c r="T1607" s="51">
        <v>1.53</v>
      </c>
      <c r="U1607" s="42">
        <v>60.4</v>
      </c>
      <c r="V1607" s="42">
        <v>7.56</v>
      </c>
      <c r="W1607" s="42">
        <v>0.82</v>
      </c>
      <c r="X1607" s="42">
        <v>26.3</v>
      </c>
      <c r="Y1607" s="44">
        <v>4.12</v>
      </c>
      <c r="Z1607" s="87">
        <f>(H1607/H$3)+(I1607/I$3*3)+(J1607/J$3)+(L1607/L$3*2)+(N1607/N$3*2)+(O1607/O$3)+(P1607/P$3*2)+(Q1607/Q$3*2)+(R1607/R$3)</f>
        <v>6.306322827431428</v>
      </c>
      <c r="AA1607" s="88">
        <f>(T1607/T$3*3)+(U1607/U$3*2)+(V1607/V$3)+(W1607/W$3)+(X1607/X$3)+Y1607</f>
        <v>6.3073990757936098</v>
      </c>
      <c r="AB1607" s="90">
        <f>(Z1607-AA1607)/(Z1607+AA1607)</f>
        <v>-8.5323615855730463E-5</v>
      </c>
      <c r="AD1607" s="100"/>
      <c r="AE1607" s="96"/>
    </row>
    <row r="1608" spans="1:31" x14ac:dyDescent="0.35">
      <c r="A1608" s="2" t="s">
        <v>107</v>
      </c>
      <c r="B1608" s="9">
        <v>38834</v>
      </c>
      <c r="C1608" s="20"/>
      <c r="D1608" s="12">
        <v>7.28</v>
      </c>
      <c r="F1608" s="12">
        <v>2.6</v>
      </c>
      <c r="H1608" s="23">
        <f>10^-(D1608)</f>
        <v>5.2480746024977185E-8</v>
      </c>
      <c r="I1608" s="32">
        <v>0.01</v>
      </c>
      <c r="J1608" s="25">
        <v>0.79</v>
      </c>
      <c r="K1608" s="30">
        <v>5</v>
      </c>
      <c r="L1608" s="25">
        <v>93.15</v>
      </c>
      <c r="M1608" s="30">
        <v>5</v>
      </c>
      <c r="N1608" s="25">
        <v>3.19</v>
      </c>
      <c r="O1608" s="25">
        <v>3.53</v>
      </c>
      <c r="P1608" s="25">
        <v>14.2</v>
      </c>
      <c r="Q1608" s="25">
        <v>0.21</v>
      </c>
      <c r="R1608" s="25">
        <v>24.2</v>
      </c>
      <c r="S1608" s="31">
        <v>10</v>
      </c>
      <c r="T1608" s="51">
        <v>0.12</v>
      </c>
      <c r="U1608" s="42">
        <v>5</v>
      </c>
      <c r="V1608" s="42">
        <v>0.48</v>
      </c>
      <c r="W1608" s="42">
        <v>0.02</v>
      </c>
      <c r="X1608" s="42">
        <v>16</v>
      </c>
      <c r="Y1608" s="44">
        <v>6.56</v>
      </c>
      <c r="Z1608" s="87">
        <f>(H1608/H$3)+(I1608/I$3*3)+(J1608/J$3)+(L1608/L$3*2)+(N1608/N$3*2)+(O1608/O$3)+(P1608/P$3*2)+(Q1608/Q$3*2)+(R1608/R$3)</f>
        <v>7.1262401591672466</v>
      </c>
      <c r="AA1608" s="88">
        <f>(T1608/T$3*3)+(U1608/U$3*2)+(V1608/V$3)+(W1608/W$3)+(X1608/X$3)+Y1608</f>
        <v>7.1273980713534133</v>
      </c>
      <c r="AB1608" s="90">
        <f>(Z1608-AA1608)/(Z1608+AA1608)</f>
        <v>-8.1236254733005095E-5</v>
      </c>
      <c r="AC1608" s="19">
        <v>7.13</v>
      </c>
      <c r="AD1608" s="99">
        <v>7.13</v>
      </c>
      <c r="AE1608" s="95">
        <v>-0.01</v>
      </c>
    </row>
    <row r="1609" spans="1:31" x14ac:dyDescent="0.35">
      <c r="A1609" s="2" t="s">
        <v>130</v>
      </c>
      <c r="B1609" s="9">
        <v>41214</v>
      </c>
      <c r="C1609" s="18">
        <v>20.059999999999999</v>
      </c>
      <c r="D1609" s="12">
        <v>7.1</v>
      </c>
      <c r="F1609" s="12">
        <v>3.8</v>
      </c>
      <c r="H1609" s="23">
        <f>10^-(D1609)</f>
        <v>7.943282347242818E-8</v>
      </c>
      <c r="I1609" s="32">
        <v>0.01</v>
      </c>
      <c r="J1609" s="25">
        <v>0.28000000000000003</v>
      </c>
      <c r="K1609" s="29">
        <v>1.8</v>
      </c>
      <c r="L1609" s="25">
        <v>150</v>
      </c>
      <c r="M1609" s="29">
        <v>0.4</v>
      </c>
      <c r="N1609" s="25">
        <v>5.68</v>
      </c>
      <c r="O1609" s="25">
        <v>2.21</v>
      </c>
      <c r="P1609" s="25">
        <v>12.9</v>
      </c>
      <c r="Q1609" s="25">
        <v>0.18</v>
      </c>
      <c r="R1609" s="25">
        <v>20.8</v>
      </c>
      <c r="S1609" s="29">
        <v>1.7</v>
      </c>
      <c r="T1609" s="51">
        <v>0.03</v>
      </c>
      <c r="U1609" s="42">
        <v>103</v>
      </c>
      <c r="V1609" s="42">
        <v>0.22</v>
      </c>
      <c r="W1609" s="42">
        <v>6.8999999999999999E-3</v>
      </c>
      <c r="X1609" s="42">
        <v>52</v>
      </c>
      <c r="Y1609" s="44">
        <v>6.12</v>
      </c>
      <c r="Z1609" s="87">
        <f>(H1609/H$3)+(I1609/I$3*3)+(J1609/J$3)+(L1609/L$3*2)+(N1609/N$3*2)+(O1609/O$3)+(P1609/P$3*2)+(Q1609/Q$3*2)+(R1609/R$3)</f>
        <v>9.7342066627553301</v>
      </c>
      <c r="AA1609" s="88">
        <f>(T1609/T$3*3)+(U1609/U$3*2)+(V1609/V$3)+(W1609/W$3)+(X1609/X$3)+Y1609</f>
        <v>9.7357705830144958</v>
      </c>
      <c r="AB1609" s="90">
        <f>(Z1609-AA1609)/(Z1609+AA1609)</f>
        <v>-8.0324709136757127E-5</v>
      </c>
      <c r="AC1609" s="19">
        <v>9.84</v>
      </c>
      <c r="AD1609" s="99">
        <v>9.73</v>
      </c>
      <c r="AE1609" s="95">
        <v>1.06</v>
      </c>
    </row>
    <row r="1610" spans="1:31" x14ac:dyDescent="0.35">
      <c r="A1610" s="2" t="s">
        <v>129</v>
      </c>
      <c r="B1610" s="9">
        <v>40889</v>
      </c>
      <c r="C1610" s="18">
        <v>1.78</v>
      </c>
      <c r="D1610" s="12">
        <v>6.96</v>
      </c>
      <c r="F1610" s="12">
        <v>8</v>
      </c>
      <c r="H1610" s="23">
        <f>10^-(D1610)</f>
        <v>1.0964781961431838E-7</v>
      </c>
      <c r="I1610" s="32">
        <v>4.0000000000000001E-3</v>
      </c>
      <c r="J1610" s="25">
        <v>4.7</v>
      </c>
      <c r="K1610" s="29">
        <v>0.2</v>
      </c>
      <c r="L1610" s="25">
        <v>140</v>
      </c>
      <c r="M1610" s="29">
        <v>0.5</v>
      </c>
      <c r="N1610" s="25">
        <v>10.4</v>
      </c>
      <c r="O1610" s="25">
        <v>3.56</v>
      </c>
      <c r="P1610" s="25">
        <v>14.3</v>
      </c>
      <c r="Q1610" s="25">
        <v>0.66</v>
      </c>
      <c r="R1610" s="25">
        <v>129</v>
      </c>
      <c r="S1610" s="29">
        <v>0.5</v>
      </c>
      <c r="T1610" s="51">
        <v>0.01</v>
      </c>
      <c r="U1610" s="42">
        <v>6.49</v>
      </c>
      <c r="V1610" s="42">
        <v>0.22</v>
      </c>
      <c r="W1610" s="42">
        <v>6.2399999999999999E-3</v>
      </c>
      <c r="X1610" s="42">
        <v>181</v>
      </c>
      <c r="Y1610" s="44">
        <v>9.2799999999999994</v>
      </c>
      <c r="Z1610" s="87">
        <f>(H1610/H$3)+(I1610/I$3*3)+(J1610/J$3)+(L1610/L$3*2)+(N1610/N$3*2)+(O1610/O$3)+(P1610/P$3*2)+(Q1610/Q$3*2)+(R1610/R$3)</f>
        <v>14.522690748431703</v>
      </c>
      <c r="AA1610" s="88">
        <f>(T1610/T$3*3)+(U1610/U$3*2)+(V1610/V$3)+(W1610/W$3)+(X1610/X$3)+Y1610</f>
        <v>14.524892536923932</v>
      </c>
      <c r="AB1610" s="90">
        <f>(Z1610-AA1610)/(Z1610+AA1610)</f>
        <v>-7.5799369283131306E-5</v>
      </c>
      <c r="AC1610" s="19">
        <v>14.71</v>
      </c>
      <c r="AD1610" s="13">
        <v>14.52</v>
      </c>
      <c r="AE1610" s="95">
        <v>1.29</v>
      </c>
    </row>
    <row r="1611" spans="1:31" x14ac:dyDescent="0.35">
      <c r="A1611" s="2" t="s">
        <v>400</v>
      </c>
      <c r="B1611" s="9">
        <v>38687</v>
      </c>
      <c r="C1611" s="18">
        <v>3.86</v>
      </c>
      <c r="D1611" s="12">
        <v>7.4</v>
      </c>
      <c r="F1611" s="12">
        <v>3</v>
      </c>
      <c r="H1611" s="23">
        <f>10^-(D1611)</f>
        <v>3.981071705534957E-8</v>
      </c>
      <c r="I1611" s="24">
        <v>0.41</v>
      </c>
      <c r="J1611" s="25">
        <v>0.31</v>
      </c>
      <c r="K1611" s="30">
        <v>1</v>
      </c>
      <c r="L1611" s="25">
        <v>65.599999999999994</v>
      </c>
      <c r="M1611" s="30">
        <v>1</v>
      </c>
      <c r="N1611" s="25">
        <v>1.96</v>
      </c>
      <c r="O1611" s="25">
        <v>1.5</v>
      </c>
      <c r="P1611" s="25">
        <v>3.6</v>
      </c>
      <c r="Q1611" s="25">
        <v>0.21</v>
      </c>
      <c r="R1611" s="25">
        <v>12</v>
      </c>
      <c r="S1611" s="31">
        <v>5</v>
      </c>
      <c r="T1611" s="51">
        <v>0.18</v>
      </c>
      <c r="U1611" s="42">
        <v>21</v>
      </c>
      <c r="V1611" s="42">
        <v>0.44</v>
      </c>
      <c r="W1611" s="42">
        <v>0.03</v>
      </c>
      <c r="X1611" s="42">
        <v>22</v>
      </c>
      <c r="Y1611" s="44">
        <v>3.2</v>
      </c>
      <c r="Z1611" s="87">
        <f>(H1611/H$3)+(I1611/I$3*3)+(J1611/J$3)+(L1611/L$3*2)+(N1611/N$3*2)+(O1611/O$3)+(P1611/P$3*2)+(Q1611/Q$3*2)+(R1611/R$3)</f>
        <v>4.2706010455475596</v>
      </c>
      <c r="AA1611" s="88">
        <f>(T1611/T$3*3)+(U1611/U$3*2)+(V1611/V$3)+(W1611/W$3)+(X1611/X$3)+Y1611</f>
        <v>4.2712085598783176</v>
      </c>
      <c r="AB1611" s="90">
        <f>(Z1611-AA1611)/(Z1611+AA1611)</f>
        <v>-7.1122438783007542E-5</v>
      </c>
      <c r="AC1611" s="19">
        <v>4.2300000000000004</v>
      </c>
      <c r="AD1611" s="99">
        <v>-4.26</v>
      </c>
      <c r="AE1611" s="95">
        <v>-0.8</v>
      </c>
    </row>
    <row r="1612" spans="1:31" x14ac:dyDescent="0.35">
      <c r="A1612" s="2" t="s">
        <v>261</v>
      </c>
      <c r="B1612" s="9">
        <v>37929</v>
      </c>
      <c r="C1612" s="18">
        <v>3.07</v>
      </c>
      <c r="D1612" s="12">
        <v>7.6</v>
      </c>
      <c r="F1612" s="12">
        <v>0.8</v>
      </c>
      <c r="H1612" s="23">
        <f>10^-(D1612)</f>
        <v>2.5118864315095751E-8</v>
      </c>
      <c r="I1612" s="28"/>
      <c r="J1612" s="25">
        <v>0.13</v>
      </c>
      <c r="K1612" s="33"/>
      <c r="L1612" s="25">
        <v>39.700000000000003</v>
      </c>
      <c r="M1612" s="33"/>
      <c r="N1612" s="25">
        <v>2.88</v>
      </c>
      <c r="O1612" s="25">
        <v>1.34</v>
      </c>
      <c r="P1612" s="25">
        <v>3.4</v>
      </c>
      <c r="Q1612" s="25">
        <v>0.13</v>
      </c>
      <c r="R1612" s="25">
        <v>11.9</v>
      </c>
      <c r="S1612" s="34"/>
      <c r="T1612" s="50">
        <v>0.33</v>
      </c>
      <c r="U1612" s="41">
        <v>32</v>
      </c>
      <c r="V1612" s="42">
        <v>0</v>
      </c>
      <c r="W1612" s="42">
        <v>0</v>
      </c>
      <c r="X1612" s="42">
        <v>16</v>
      </c>
      <c r="Y1612" s="44">
        <v>1.8</v>
      </c>
      <c r="Z1612" s="87">
        <f>(H1612/H$3)+(I1612/I$3*3)+(J1612/J$3)+(L1612/L$3*2)+(N1612/N$3*2)+(O1612/O$3)+(P1612/P$3*2)+(Q1612/Q$3*2)+(R1612/R$3)</f>
        <v>2.9277337342953027</v>
      </c>
      <c r="AA1612" s="88">
        <f>(T1612/T$3*3)+(U1612/U$3*2)+(V1612/V$3)+(W1612/W$3)+(X1612/X$3)+Y1612</f>
        <v>2.9279451696569225</v>
      </c>
      <c r="AB1612" s="90">
        <f>(Z1612-AA1612)/(Z1612+AA1612)</f>
        <v>-3.6107745162925733E-5</v>
      </c>
    </row>
    <row r="1613" spans="1:31" x14ac:dyDescent="0.35">
      <c r="A1613" s="2" t="s">
        <v>316</v>
      </c>
      <c r="B1613" s="9">
        <v>39792</v>
      </c>
      <c r="C1613" s="18">
        <v>1.57</v>
      </c>
      <c r="D1613" s="12">
        <v>5.0999999999999996</v>
      </c>
      <c r="F1613" s="12">
        <v>35</v>
      </c>
      <c r="H1613" s="23">
        <f>10^-(D1613)</f>
        <v>7.9432823472428065E-6</v>
      </c>
      <c r="I1613" s="32">
        <v>0.1</v>
      </c>
      <c r="J1613" s="25">
        <v>0.49</v>
      </c>
      <c r="K1613" s="33"/>
      <c r="L1613" s="25">
        <v>14.1</v>
      </c>
      <c r="M1613" s="33"/>
      <c r="N1613" s="25">
        <v>2.86</v>
      </c>
      <c r="O1613" s="25">
        <v>8.5</v>
      </c>
      <c r="P1613" s="25">
        <v>3.13</v>
      </c>
      <c r="Q1613" s="25">
        <v>0.11</v>
      </c>
      <c r="R1613" s="25">
        <v>39.1</v>
      </c>
      <c r="S1613" s="34"/>
      <c r="T1613" s="51">
        <v>0.03</v>
      </c>
      <c r="U1613" s="42">
        <v>24.6</v>
      </c>
      <c r="V1613" s="42">
        <v>0.22</v>
      </c>
      <c r="W1613" s="42">
        <v>3.2799999999999999E-3</v>
      </c>
      <c r="X1613" s="42">
        <v>74</v>
      </c>
      <c r="Y1613" s="44">
        <v>0.42</v>
      </c>
      <c r="Z1613" s="87">
        <f>(H1613/H$3)+(I1613/I$3*3)+(J1613/J$3)+(L1613/L$3*2)+(N1613/N$3*2)+(O1613/O$3)+(P1613/P$3*2)+(Q1613/Q$3*2)+(R1613/R$3)</f>
        <v>3.0240018398086126</v>
      </c>
      <c r="AA1613" s="88">
        <f>(T1613/T$3*3)+(U1613/U$3*2)+(V1613/V$3)+(W1613/W$3)+(X1613/X$3)+Y1613</f>
        <v>3.0241410421056525</v>
      </c>
      <c r="AB1613" s="90">
        <f>(Z1613-AA1613)/(Z1613+AA1613)</f>
        <v>-2.3015709079253673E-5</v>
      </c>
      <c r="AD1613" s="100"/>
      <c r="AE1613" s="95">
        <v>3.65</v>
      </c>
    </row>
    <row r="1614" spans="1:31" x14ac:dyDescent="0.35">
      <c r="A1614" s="2" t="s">
        <v>133</v>
      </c>
      <c r="B1614" s="9">
        <v>37193</v>
      </c>
      <c r="C1614" s="18">
        <v>8.1199999999999992</v>
      </c>
      <c r="D1614" s="12">
        <v>7.65</v>
      </c>
      <c r="F1614" s="12">
        <v>0.8</v>
      </c>
      <c r="H1614" s="23">
        <f>10^-(D1614)</f>
        <v>2.2387211385683365E-8</v>
      </c>
      <c r="I1614" s="32">
        <v>0.06</v>
      </c>
      <c r="J1614" s="25">
        <v>0.01</v>
      </c>
      <c r="L1614" s="25">
        <v>76.2</v>
      </c>
      <c r="M1614" s="29">
        <v>0.2</v>
      </c>
      <c r="N1614" s="25">
        <v>0.41</v>
      </c>
      <c r="O1614" s="25">
        <v>0.39</v>
      </c>
      <c r="P1614" s="25">
        <v>2.04</v>
      </c>
      <c r="Q1614" s="25">
        <v>0.08</v>
      </c>
      <c r="R1614" s="25">
        <v>6.11</v>
      </c>
      <c r="S1614" s="29">
        <v>1</v>
      </c>
      <c r="T1614" s="51">
        <v>0.09</v>
      </c>
      <c r="U1614" s="42">
        <v>49.4</v>
      </c>
      <c r="V1614" s="42">
        <v>0.22</v>
      </c>
      <c r="W1614" s="42">
        <v>3.2845000000000001E-3</v>
      </c>
      <c r="X1614" s="42">
        <v>19</v>
      </c>
      <c r="Y1614" s="44">
        <v>2.7</v>
      </c>
      <c r="Z1614" s="87">
        <f>(H1614/H$3)+(I1614/I$3*3)+(J1614/J$3)+(L1614/L$3*2)+(N1614/N$3*2)+(O1614/O$3)+(P1614/P$3*2)+(Q1614/Q$3*2)+(R1614/R$3)</f>
        <v>4.2707911659562434</v>
      </c>
      <c r="AA1614" s="88">
        <f>(T1614/T$3*3)+(U1614/U$3*2)+(V1614/V$3)+(W1614/W$3)+(X1614/X$3)+Y1614</f>
        <v>4.2708457212622948</v>
      </c>
      <c r="AB1614" s="90">
        <f>(Z1614-AA1614)/(Z1614+AA1614)</f>
        <v>-6.3869849270925596E-6</v>
      </c>
      <c r="AE1614" s="96"/>
    </row>
    <row r="1615" spans="1:31" x14ac:dyDescent="0.35">
      <c r="A1615" s="2" t="s">
        <v>255</v>
      </c>
      <c r="B1615" s="9">
        <v>34674</v>
      </c>
      <c r="C1615" s="18">
        <v>5.93</v>
      </c>
      <c r="D1615" s="12">
        <v>7.75</v>
      </c>
      <c r="F1615" s="12">
        <v>1.1000000000000001</v>
      </c>
      <c r="H1615" s="23">
        <f>10^-(D1615)</f>
        <v>1.7782794100389218E-8</v>
      </c>
      <c r="I1615" s="28"/>
      <c r="J1615" s="25">
        <v>0.15</v>
      </c>
      <c r="K1615" s="30">
        <v>1</v>
      </c>
      <c r="L1615" s="25">
        <v>101</v>
      </c>
      <c r="M1615" s="30">
        <v>1.4</v>
      </c>
      <c r="N1615" s="25">
        <v>0.01</v>
      </c>
      <c r="O1615" s="25">
        <v>2.9</v>
      </c>
      <c r="P1615" s="25">
        <v>7.3</v>
      </c>
      <c r="Q1615" s="25">
        <v>0.01</v>
      </c>
      <c r="R1615" s="25">
        <v>48</v>
      </c>
      <c r="S1615" s="31">
        <v>18</v>
      </c>
      <c r="T1615" s="51">
        <v>0.06</v>
      </c>
      <c r="U1615" s="41">
        <v>107</v>
      </c>
      <c r="V1615" s="42">
        <v>60.2</v>
      </c>
      <c r="W1615" s="42">
        <v>0.03</v>
      </c>
      <c r="X1615" s="42">
        <v>50</v>
      </c>
      <c r="Y1615" s="43">
        <v>3.2</v>
      </c>
      <c r="Z1615" s="87">
        <f>(H1615/H$3)+(I1615/I$3*3)+(J1615/J$3)+(L1615/L$3*2)+(N1615/N$3*2)+(O1615/O$3)+(P1615/P$3*2)+(Q1615/Q$3*2)+(R1615/R$3)</f>
        <v>7.8115846278156678</v>
      </c>
      <c r="AA1615" s="88">
        <f>(T1615/T$3*3)+(U1615/U$3*2)+(V1615/V$3)+(W1615/W$3)+(X1615/X$3)+Y1615</f>
        <v>7.8114949037482235</v>
      </c>
      <c r="AB1615" s="90">
        <f>(Z1615-AA1615)/(Z1615+AA1615)</f>
        <v>5.7430461941230743E-6</v>
      </c>
    </row>
    <row r="1616" spans="1:31" x14ac:dyDescent="0.35">
      <c r="A1616" s="2" t="s">
        <v>146</v>
      </c>
      <c r="B1616" s="9">
        <v>38685</v>
      </c>
      <c r="C1616" s="18">
        <v>13.98</v>
      </c>
      <c r="D1616" s="12">
        <v>7.5</v>
      </c>
      <c r="F1616" s="12">
        <v>1.3</v>
      </c>
      <c r="H1616" s="23">
        <f>10^-(D1616)</f>
        <v>3.1622776601683699E-8</v>
      </c>
      <c r="I1616" s="32">
        <v>0.01</v>
      </c>
      <c r="J1616" s="25">
        <v>0.05</v>
      </c>
      <c r="K1616" s="30">
        <v>1</v>
      </c>
      <c r="L1616" s="25">
        <v>106</v>
      </c>
      <c r="M1616" s="30">
        <v>1</v>
      </c>
      <c r="N1616" s="25">
        <v>0.72</v>
      </c>
      <c r="O1616" s="25">
        <v>1</v>
      </c>
      <c r="P1616" s="25">
        <v>6.3</v>
      </c>
      <c r="Q1616" s="25">
        <v>0.23</v>
      </c>
      <c r="R1616" s="25">
        <v>17.3</v>
      </c>
      <c r="S1616" s="31">
        <v>5</v>
      </c>
      <c r="T1616" s="51">
        <v>0.03</v>
      </c>
      <c r="U1616" s="42">
        <v>99</v>
      </c>
      <c r="V1616" s="42">
        <v>0.44</v>
      </c>
      <c r="W1616" s="42">
        <v>0.03</v>
      </c>
      <c r="X1616" s="42">
        <v>48</v>
      </c>
      <c r="Y1616" s="44">
        <v>3.2</v>
      </c>
      <c r="Z1616" s="87">
        <f>(H1616/H$3)+(I1616/I$3*3)+(J1616/J$3)+(L1616/L$3*2)+(N1616/N$3*2)+(O1616/O$3)+(P1616/P$3*2)+(Q1616/Q$3*2)+(R1616/R$3)</f>
        <v>6.6238487795880268</v>
      </c>
      <c r="AA1616" s="88">
        <f>(T1616/T$3*3)+(U1616/U$3*2)+(V1616/V$3)+(W1616/W$3)+(X1616/X$3)+Y1616</f>
        <v>6.6237135514617096</v>
      </c>
      <c r="AB1616" s="90">
        <f>(Z1616-AA1616)/(Z1616+AA1616)</f>
        <v>1.0207774301255219E-5</v>
      </c>
      <c r="AC1616" s="19">
        <v>6.62</v>
      </c>
      <c r="AD1616" s="13">
        <v>-6.61</v>
      </c>
      <c r="AE1616" s="94">
        <v>0.1</v>
      </c>
    </row>
    <row r="1617" spans="1:31" x14ac:dyDescent="0.35">
      <c r="A1617" s="2" t="s">
        <v>398</v>
      </c>
      <c r="B1617" s="9">
        <v>41613</v>
      </c>
      <c r="C1617" s="19">
        <v>15.14</v>
      </c>
      <c r="D1617" s="12">
        <v>7.12</v>
      </c>
      <c r="F1617" s="12">
        <v>2.1</v>
      </c>
      <c r="H1617" s="23">
        <f>10^-(D1617)</f>
        <v>7.5857757502918145E-8</v>
      </c>
      <c r="J1617" s="25">
        <v>0.01</v>
      </c>
      <c r="K1617" s="30">
        <v>0.2</v>
      </c>
      <c r="L1617" s="25">
        <v>118</v>
      </c>
      <c r="M1617" s="30">
        <v>0.7</v>
      </c>
      <c r="N1617" s="25">
        <v>0.02</v>
      </c>
      <c r="O1617" s="25">
        <v>0.82</v>
      </c>
      <c r="P1617" s="25">
        <v>7.69</v>
      </c>
      <c r="Q1617" s="25">
        <v>0.01</v>
      </c>
      <c r="R1617" s="25">
        <v>7.76</v>
      </c>
      <c r="S1617" s="31">
        <v>4.3</v>
      </c>
      <c r="T1617" s="51">
        <v>0.06</v>
      </c>
      <c r="U1617" s="42">
        <v>26.7</v>
      </c>
      <c r="V1617" s="42">
        <v>66.84</v>
      </c>
      <c r="W1617" s="42">
        <v>3.2799999999999999E-3</v>
      </c>
      <c r="X1617" s="42">
        <v>14</v>
      </c>
      <c r="Y1617" s="44">
        <v>4.8499999999999996</v>
      </c>
      <c r="Z1617" s="87">
        <f>(H1617/H$3)+(I1617/I$3*3)+(J1617/J$3)+(L1617/L$3*2)+(N1617/N$3*2)+(O1617/O$3)+(P1617/P$3*2)+(Q1617/Q$3*2)+(R1617/R$3)</f>
        <v>6.8810308051414193</v>
      </c>
      <c r="AA1617" s="88">
        <f>(T1617/T$3*3)+(U1617/U$3*2)+(V1617/V$3)+(W1617/W$3)+(X1617/X$3)+Y1617</f>
        <v>6.8807982783733808</v>
      </c>
      <c r="AB1617" s="90">
        <f>(Z1617-AA1617)/(Z1617+AA1617)</f>
        <v>1.6896501666124785E-5</v>
      </c>
      <c r="AC1617" s="19">
        <v>6.88</v>
      </c>
      <c r="AD1617" s="99">
        <v>6.88</v>
      </c>
      <c r="AE1617" s="95">
        <v>0.01</v>
      </c>
    </row>
    <row r="1618" spans="1:31" x14ac:dyDescent="0.35">
      <c r="A1618" s="2" t="s">
        <v>282</v>
      </c>
      <c r="B1618" s="9">
        <v>38125</v>
      </c>
      <c r="C1618" s="18">
        <v>6.8</v>
      </c>
      <c r="D1618" s="12">
        <v>6.06</v>
      </c>
      <c r="E1618" s="16"/>
      <c r="F1618" s="12">
        <v>4.8</v>
      </c>
      <c r="H1618" s="23">
        <f>10^-(D1618)</f>
        <v>8.7096358995607992E-7</v>
      </c>
      <c r="I1618" s="24">
        <v>4.0000000000000001E-3</v>
      </c>
      <c r="J1618" s="25">
        <v>0.02</v>
      </c>
      <c r="K1618" s="33"/>
      <c r="L1618" s="25">
        <v>34.299999999999997</v>
      </c>
      <c r="M1618" s="33"/>
      <c r="N1618" s="25">
        <v>0.04</v>
      </c>
      <c r="O1618" s="25">
        <v>5.93</v>
      </c>
      <c r="P1618" s="25">
        <v>4.09</v>
      </c>
      <c r="Q1618" s="25">
        <v>0.01</v>
      </c>
      <c r="R1618" s="25">
        <v>22.1</v>
      </c>
      <c r="S1618" s="34"/>
      <c r="T1618" s="51">
        <v>0.06</v>
      </c>
      <c r="U1618" s="42">
        <v>38</v>
      </c>
      <c r="V1618" s="42">
        <v>66.400000000000006</v>
      </c>
      <c r="W1618" s="42">
        <v>0.02</v>
      </c>
      <c r="X1618" s="42">
        <v>28</v>
      </c>
      <c r="Y1618" s="44">
        <v>0.51</v>
      </c>
      <c r="Z1618" s="87">
        <f>(H1618/H$3)+(I1618/I$3*3)+(J1618/J$3)+(L1618/L$3*2)+(N1618/N$3*2)+(O1618/O$3)+(P1618/P$3*2)+(Q1618/Q$3*2)+(R1618/R$3)</f>
        <v>3.1643670067890191</v>
      </c>
      <c r="AA1618" s="88">
        <f>(T1618/T$3*3)+(U1618/U$3*2)+(V1618/V$3)+(W1618/W$3)+(X1618/X$3)+Y1618</f>
        <v>3.1642325421493833</v>
      </c>
      <c r="AB1618" s="90">
        <f>(Z1618-AA1618)/(Z1618+AA1618)</f>
        <v>2.1247139844436827E-5</v>
      </c>
      <c r="AC1618" s="19">
        <v>3.16</v>
      </c>
      <c r="AD1618" s="99">
        <v>3.16</v>
      </c>
      <c r="AE1618" s="95">
        <v>0.22</v>
      </c>
    </row>
    <row r="1619" spans="1:31" x14ac:dyDescent="0.35">
      <c r="A1619" s="2" t="s">
        <v>188</v>
      </c>
      <c r="B1619" s="9">
        <v>38148</v>
      </c>
      <c r="C1619" s="18">
        <v>3.5</v>
      </c>
      <c r="D1619" s="12">
        <v>6.78</v>
      </c>
      <c r="F1619" s="12">
        <v>7.3</v>
      </c>
      <c r="H1619" s="23">
        <f>10^-(D1619)</f>
        <v>1.6595869074375559E-7</v>
      </c>
      <c r="I1619" s="32">
        <v>0.02</v>
      </c>
      <c r="J1619" s="25">
        <v>0.6</v>
      </c>
      <c r="K1619" s="33"/>
      <c r="L1619" s="25">
        <v>76.900000000000006</v>
      </c>
      <c r="M1619" s="33"/>
      <c r="N1619" s="25">
        <v>23.47</v>
      </c>
      <c r="O1619" s="25">
        <v>1</v>
      </c>
      <c r="P1619" s="25">
        <v>5.72</v>
      </c>
      <c r="Q1619" s="25">
        <v>3.05</v>
      </c>
      <c r="R1619" s="25">
        <v>24.6</v>
      </c>
      <c r="S1619" s="34"/>
      <c r="T1619" s="51">
        <v>0.06</v>
      </c>
      <c r="U1619" s="42">
        <v>36</v>
      </c>
      <c r="V1619" s="42">
        <v>0.48</v>
      </c>
      <c r="W1619" s="42">
        <v>0.02</v>
      </c>
      <c r="X1619" s="42">
        <v>61</v>
      </c>
      <c r="Y1619" s="43">
        <v>3.91</v>
      </c>
      <c r="Z1619" s="87">
        <f>(H1619/H$3)+(I1619/I$3*3)+(J1619/J$3)+(L1619/L$3*2)+(N1619/N$3*2)+(O1619/O$3)+(P1619/P$3*2)+(Q1619/Q$3*2)+(R1619/R$3)</f>
        <v>6.3905725964683109</v>
      </c>
      <c r="AA1619" s="88">
        <f>(T1619/T$3*3)+(U1619/U$3*2)+(V1619/V$3)+(W1619/W$3)+(X1619/X$3)+Y1619</f>
        <v>6.3902590042965812</v>
      </c>
      <c r="AB1619" s="90">
        <f>(Z1619-AA1619)/(Z1619+AA1619)</f>
        <v>2.4536132039396578E-5</v>
      </c>
      <c r="AC1619" s="19">
        <v>6.39</v>
      </c>
      <c r="AD1619" s="13">
        <v>6.39</v>
      </c>
      <c r="AE1619" s="94">
        <v>0.05</v>
      </c>
    </row>
    <row r="1620" spans="1:31" x14ac:dyDescent="0.35">
      <c r="A1620" s="2" t="s">
        <v>334</v>
      </c>
      <c r="B1620" s="9">
        <v>38672</v>
      </c>
      <c r="C1620" s="18">
        <v>2.2599999999999998</v>
      </c>
      <c r="D1620" s="12">
        <v>5.43</v>
      </c>
      <c r="F1620" s="12">
        <v>7.9</v>
      </c>
      <c r="H1620" s="23">
        <f>10^-(D1620)</f>
        <v>3.7153522909717272E-6</v>
      </c>
      <c r="I1620" s="32">
        <v>6.0000000000000001E-3</v>
      </c>
      <c r="J1620" s="25">
        <v>0.12</v>
      </c>
      <c r="K1620" s="30">
        <v>6.4</v>
      </c>
      <c r="L1620" s="25">
        <v>13.5</v>
      </c>
      <c r="M1620" s="30">
        <v>1.4</v>
      </c>
      <c r="N1620" s="25">
        <v>1.4</v>
      </c>
      <c r="O1620" s="25">
        <v>19.2</v>
      </c>
      <c r="P1620" s="25">
        <v>3.09</v>
      </c>
      <c r="Q1620" s="25">
        <v>0.05</v>
      </c>
      <c r="R1620" s="25">
        <v>8.5</v>
      </c>
      <c r="S1620" s="31">
        <v>27</v>
      </c>
      <c r="T1620" s="51">
        <v>0.01</v>
      </c>
      <c r="U1620" s="42">
        <v>45</v>
      </c>
      <c r="V1620" s="42">
        <v>13.59</v>
      </c>
      <c r="W1620" s="42">
        <v>7.1999999999999998E-3</v>
      </c>
      <c r="X1620" s="42">
        <v>16</v>
      </c>
      <c r="Y1620" s="43">
        <v>0.24</v>
      </c>
      <c r="Z1620" s="87">
        <f>(H1620/H$3)+(I1620/I$3*3)+(J1620/J$3)+(L1620/L$3*2)+(N1620/N$3*2)+(O1620/O$3)+(P1620/P$3*2)+(Q1620/Q$3*2)+(R1620/R$3)</f>
        <v>1.8479356262431024</v>
      </c>
      <c r="AA1620" s="88">
        <f>(T1620/T$3*3)+(U1620/U$3*2)+(V1620/V$3)+(W1620/W$3)+(X1620/X$3)+Y1620</f>
        <v>1.8478227790687554</v>
      </c>
      <c r="AB1620" s="90">
        <f>(Z1620-AA1620)/(Z1620+AA1620)</f>
        <v>3.053424005876974E-5</v>
      </c>
    </row>
    <row r="1621" spans="1:31" x14ac:dyDescent="0.35">
      <c r="A1621" s="2" t="s">
        <v>101</v>
      </c>
      <c r="B1621" s="9">
        <v>37930</v>
      </c>
      <c r="C1621" s="18">
        <v>21.47</v>
      </c>
      <c r="D1621" s="12">
        <v>7.15</v>
      </c>
      <c r="F1621" s="12">
        <v>2.2000000000000002</v>
      </c>
      <c r="H1621" s="23">
        <f>10^-(D1621)</f>
        <v>7.0794578438413597E-8</v>
      </c>
      <c r="I1621" s="24">
        <v>2</v>
      </c>
      <c r="J1621" s="25">
        <v>0.36</v>
      </c>
      <c r="L1621" s="25">
        <v>96.7</v>
      </c>
      <c r="N1621" s="25">
        <v>1.94</v>
      </c>
      <c r="O1621" s="25">
        <v>2.96</v>
      </c>
      <c r="P1621" s="25">
        <v>10.3</v>
      </c>
      <c r="Q1621" s="25">
        <v>0.19</v>
      </c>
      <c r="R1621" s="25">
        <v>20.5</v>
      </c>
      <c r="T1621" s="51">
        <v>0.02</v>
      </c>
      <c r="U1621" s="42">
        <v>11.8</v>
      </c>
      <c r="V1621" s="42">
        <v>0.22</v>
      </c>
      <c r="W1621" s="42">
        <v>3.9414000000000003E-3</v>
      </c>
      <c r="X1621" s="42">
        <v>29</v>
      </c>
      <c r="Y1621" s="44">
        <v>5.89</v>
      </c>
      <c r="Z1621" s="87">
        <f>(H1621/H$3)+(I1621/I$3*3)+(J1621/J$3)+(L1621/L$3*2)+(N1621/N$3*2)+(O1621/O$3)+(P1621/P$3*2)+(Q1621/Q$3*2)+(R1621/R$3)</f>
        <v>6.9589080323209327</v>
      </c>
      <c r="AA1621" s="88">
        <f>(T1621/T$3*3)+(U1621/U$3*2)+(V1621/V$3)+(W1621/W$3)+(X1621/X$3)+Y1621</f>
        <v>6.9579736552483062</v>
      </c>
      <c r="AB1621" s="90">
        <f>(Z1621-AA1621)/(Z1621+AA1621)</f>
        <v>6.7139830143202683E-5</v>
      </c>
    </row>
    <row r="1622" spans="1:31" x14ac:dyDescent="0.35">
      <c r="A1622" s="2" t="s">
        <v>197</v>
      </c>
      <c r="B1622" s="9">
        <v>39191</v>
      </c>
      <c r="C1622" s="18">
        <v>18.79</v>
      </c>
      <c r="D1622" s="12">
        <v>7.48</v>
      </c>
      <c r="F1622" s="12">
        <v>1.5</v>
      </c>
      <c r="H1622" s="23">
        <f>10^-(D1622)</f>
        <v>3.3113112148259005E-8</v>
      </c>
      <c r="I1622" s="32">
        <v>0.48</v>
      </c>
      <c r="J1622" s="25">
        <v>0.01</v>
      </c>
      <c r="K1622" s="36"/>
      <c r="L1622" s="25">
        <v>101</v>
      </c>
      <c r="M1622" s="36"/>
      <c r="N1622" s="25">
        <v>0.01</v>
      </c>
      <c r="O1622" s="25">
        <v>0.79</v>
      </c>
      <c r="P1622" s="25">
        <v>3.64</v>
      </c>
      <c r="Q1622" s="25">
        <v>1E-3</v>
      </c>
      <c r="R1622" s="25">
        <v>10.4</v>
      </c>
      <c r="S1622" s="36"/>
      <c r="T1622" s="51">
        <v>0.06</v>
      </c>
      <c r="U1622" s="42">
        <v>23.5</v>
      </c>
      <c r="V1622" s="42">
        <v>83.22</v>
      </c>
      <c r="W1622" s="42">
        <v>3.2799999999999999E-3</v>
      </c>
      <c r="X1622" s="42">
        <v>16</v>
      </c>
      <c r="Y1622" s="44">
        <v>3.58</v>
      </c>
      <c r="Z1622" s="87">
        <f>(H1622/H$3)+(I1622/I$3*3)+(J1622/J$3)+(L1622/L$3*2)+(N1622/N$3*2)+(O1622/O$3)+(P1622/P$3*2)+(Q1622/Q$3*2)+(R1622/R$3)</f>
        <v>5.8662835626827405</v>
      </c>
      <c r="AA1622" s="88">
        <f>(T1622/T$3*3)+(U1622/U$3*2)+(V1622/V$3)+(W1622/W$3)+(X1622/X$3)+Y1622</f>
        <v>5.8647912252068686</v>
      </c>
      <c r="AB1622" s="90">
        <f>(Z1622-AA1622)/(Z1622+AA1622)</f>
        <v>1.27212340118448E-4</v>
      </c>
      <c r="AD1622" s="100"/>
      <c r="AE1622" s="96"/>
    </row>
    <row r="1623" spans="1:31" x14ac:dyDescent="0.35">
      <c r="A1623" s="2" t="s">
        <v>284</v>
      </c>
      <c r="B1623" s="9">
        <v>42151</v>
      </c>
      <c r="C1623" s="18">
        <v>3.01</v>
      </c>
      <c r="D1623" s="12">
        <v>6.53</v>
      </c>
      <c r="F1623" s="12">
        <v>5.2</v>
      </c>
      <c r="H1623" s="23">
        <f>10^-(D1623)</f>
        <v>2.9512092266663814E-7</v>
      </c>
      <c r="I1623" s="32">
        <v>1E-3</v>
      </c>
      <c r="J1623" s="25">
        <v>0.01</v>
      </c>
      <c r="K1623" s="33"/>
      <c r="L1623" s="25">
        <v>77.400000000000006</v>
      </c>
      <c r="M1623" s="33"/>
      <c r="N1623" s="25">
        <v>0.02</v>
      </c>
      <c r="O1623" s="25">
        <v>3.68</v>
      </c>
      <c r="P1623" s="25">
        <v>4.42</v>
      </c>
      <c r="Q1623" s="25">
        <v>0.49</v>
      </c>
      <c r="R1623" s="25">
        <v>14</v>
      </c>
      <c r="S1623" s="34"/>
      <c r="T1623" s="51">
        <v>0.08</v>
      </c>
      <c r="U1623" s="42">
        <v>68.400000000000006</v>
      </c>
      <c r="V1623" s="42">
        <v>4.6900000000000004</v>
      </c>
      <c r="W1623" s="42">
        <v>0.01</v>
      </c>
      <c r="X1623" s="42">
        <v>31</v>
      </c>
      <c r="Y1623" s="44">
        <v>2.57</v>
      </c>
      <c r="Z1623" s="87">
        <f>(H1623/H$3)+(I1623/I$3*3)+(J1623/J$3)+(L1623/L$3*2)+(N1623/N$3*2)+(O1623/O$3)+(P1623/P$3*2)+(Q1623/Q$3*2)+(R1623/R$3)</f>
        <v>4.9482107667041211</v>
      </c>
      <c r="AA1623" s="88">
        <f>(T1623/T$3*3)+(U1623/U$3*2)+(V1623/V$3)+(W1623/W$3)+(X1623/X$3)+Y1623</f>
        <v>4.9468224470544495</v>
      </c>
      <c r="AB1623" s="90">
        <f>(Z1623-AA1623)/(Z1623+AA1623)</f>
        <v>1.4030469829461246E-4</v>
      </c>
      <c r="AC1623" s="19">
        <v>4.95</v>
      </c>
      <c r="AD1623" s="99">
        <v>4.95</v>
      </c>
      <c r="AE1623" s="95">
        <v>7.0000000000000007E-2</v>
      </c>
    </row>
    <row r="1624" spans="1:31" x14ac:dyDescent="0.35">
      <c r="A1624" s="2" t="s">
        <v>345</v>
      </c>
      <c r="B1624" s="9">
        <v>35191</v>
      </c>
      <c r="C1624" s="18">
        <v>2.23</v>
      </c>
      <c r="D1624" s="12">
        <v>7.28</v>
      </c>
      <c r="F1624" s="12">
        <v>5</v>
      </c>
      <c r="H1624" s="23">
        <f>10^-(D1624)</f>
        <v>5.2480746024977185E-8</v>
      </c>
      <c r="I1624" s="32">
        <v>7.0000000000000007E-2</v>
      </c>
      <c r="J1624" s="25">
        <v>0.06</v>
      </c>
      <c r="K1624" s="33"/>
      <c r="L1624" s="25">
        <v>100</v>
      </c>
      <c r="M1624" s="33"/>
      <c r="N1624" s="25">
        <v>0.25</v>
      </c>
      <c r="O1624" s="25">
        <v>17</v>
      </c>
      <c r="P1624" s="25">
        <v>9</v>
      </c>
      <c r="Q1624" s="25">
        <v>0.28999999999999998</v>
      </c>
      <c r="R1624" s="25">
        <v>13</v>
      </c>
      <c r="S1624" s="34"/>
      <c r="T1624" s="51">
        <v>0.01</v>
      </c>
      <c r="U1624" s="42">
        <v>126</v>
      </c>
      <c r="V1624" s="42">
        <v>0.22</v>
      </c>
      <c r="W1624" s="42">
        <v>3.284E-3</v>
      </c>
      <c r="X1624" s="41">
        <v>27</v>
      </c>
      <c r="Y1624" s="44">
        <v>3.37</v>
      </c>
      <c r="Z1624" s="87">
        <f>(H1624/H$3)+(I1624/I$3*3)+(J1624/J$3)+(L1624/L$3*2)+(N1624/N$3*2)+(O1624/O$3)+(P1624/P$3*2)+(Q1624/Q$3*2)+(R1624/R$3)</f>
        <v>6.7613283001163182</v>
      </c>
      <c r="AA1624" s="88">
        <f>(T1624/T$3*3)+(U1624/U$3*2)+(V1624/V$3)+(W1624/W$3)+(X1624/X$3)+Y1624</f>
        <v>6.7586591069761672</v>
      </c>
      <c r="AB1624" s="90">
        <f>(Z1624-AA1624)/(Z1624+AA1624)</f>
        <v>1.9742571200552872E-4</v>
      </c>
    </row>
    <row r="1625" spans="1:31" x14ac:dyDescent="0.35">
      <c r="A1625" s="2" t="s">
        <v>219</v>
      </c>
      <c r="B1625" s="9">
        <v>40126</v>
      </c>
      <c r="C1625" s="18">
        <v>3.17</v>
      </c>
      <c r="D1625" s="12">
        <v>7.49</v>
      </c>
      <c r="F1625" s="12">
        <v>1.2</v>
      </c>
      <c r="H1625" s="23">
        <f>10^-(D1625)</f>
        <v>3.2359365692962729E-8</v>
      </c>
      <c r="I1625" s="32">
        <v>0.1</v>
      </c>
      <c r="J1625" s="25">
        <v>0.03</v>
      </c>
      <c r="K1625" s="36"/>
      <c r="L1625" s="25">
        <v>88.6</v>
      </c>
      <c r="M1625" s="36"/>
      <c r="N1625" s="25">
        <v>0.33</v>
      </c>
      <c r="O1625" s="25">
        <v>0.82</v>
      </c>
      <c r="P1625" s="25">
        <v>4.01</v>
      </c>
      <c r="Q1625" s="25">
        <v>0.13</v>
      </c>
      <c r="R1625" s="25">
        <v>18.899999999999999</v>
      </c>
      <c r="S1625" s="36"/>
      <c r="T1625" s="51">
        <v>0.02</v>
      </c>
      <c r="U1625" s="42">
        <v>95.5</v>
      </c>
      <c r="V1625" s="42">
        <v>0.22</v>
      </c>
      <c r="W1625" s="42">
        <v>3.2799999999999999E-3</v>
      </c>
      <c r="X1625" s="42">
        <v>23</v>
      </c>
      <c r="Y1625" s="44">
        <v>2.98</v>
      </c>
      <c r="Z1625" s="87">
        <f>(H1625/H$3)+(I1625/I$3*3)+(J1625/J$3)+(L1625/L$3*2)+(N1625/N$3*2)+(O1625/O$3)+(P1625/P$3*2)+(Q1625/Q$3*2)+(R1625/R$3)</f>
        <v>5.6234673541155793</v>
      </c>
      <c r="AA1625" s="88">
        <f>(T1625/T$3*3)+(U1625/U$3*2)+(V1625/V$3)+(W1625/W$3)+(X1625/X$3)+Y1625</f>
        <v>5.6211862507957626</v>
      </c>
      <c r="AB1625" s="90">
        <f>(Z1625-AA1625)/(Z1625+AA1625)</f>
        <v>2.0286114628025173E-4</v>
      </c>
      <c r="AD1625" s="100"/>
      <c r="AE1625" s="95">
        <v>0.03</v>
      </c>
    </row>
    <row r="1626" spans="1:31" x14ac:dyDescent="0.35">
      <c r="A1626" s="2" t="s">
        <v>285</v>
      </c>
      <c r="B1626" s="9">
        <v>38272</v>
      </c>
      <c r="C1626" s="18">
        <v>6.03</v>
      </c>
      <c r="D1626" s="12">
        <v>6.74</v>
      </c>
      <c r="F1626" s="12">
        <v>1.7</v>
      </c>
      <c r="H1626" s="23">
        <f>10^-(D1626)</f>
        <v>1.8197008586099811E-7</v>
      </c>
      <c r="I1626" s="24">
        <v>0.05</v>
      </c>
      <c r="J1626" s="25">
        <v>0.01</v>
      </c>
      <c r="K1626" s="30">
        <v>1.8</v>
      </c>
      <c r="L1626" s="25">
        <v>73.400000000000006</v>
      </c>
      <c r="M1626" s="30">
        <v>0.4</v>
      </c>
      <c r="N1626" s="25">
        <v>0.55000000000000004</v>
      </c>
      <c r="O1626" s="25">
        <v>1.81</v>
      </c>
      <c r="P1626" s="25">
        <v>6.52</v>
      </c>
      <c r="Q1626" s="25">
        <v>0.16</v>
      </c>
      <c r="R1626" s="25">
        <v>13.8</v>
      </c>
      <c r="S1626" s="31">
        <v>16</v>
      </c>
      <c r="T1626" s="51">
        <v>0.13</v>
      </c>
      <c r="U1626" s="42">
        <v>54.4</v>
      </c>
      <c r="V1626" s="42">
        <v>15.98</v>
      </c>
      <c r="W1626" s="42">
        <v>3.2845000000000001E-3</v>
      </c>
      <c r="X1626" s="42">
        <v>22</v>
      </c>
      <c r="Y1626" s="44">
        <v>2.86</v>
      </c>
      <c r="Z1626" s="87">
        <f>(H1626/H$3)+(I1626/I$3*3)+(J1626/J$3)+(L1626/L$3*2)+(N1626/N$3*2)+(O1626/O$3)+(P1626/P$3*2)+(Q1626/Q$3*2)+(R1626/R$3)</f>
        <v>4.8772675260010825</v>
      </c>
      <c r="AA1626" s="88">
        <f>(T1626/T$3*3)+(U1626/U$3*2)+(V1626/V$3)+(W1626/W$3)+(X1626/X$3)+Y1626</f>
        <v>4.8750198278436354</v>
      </c>
      <c r="AB1626" s="90">
        <f>(Z1626-AA1626)/(Z1626+AA1626)</f>
        <v>2.3047907387193105E-4</v>
      </c>
      <c r="AD1626" s="100"/>
      <c r="AE1626" s="96"/>
    </row>
    <row r="1627" spans="1:31" x14ac:dyDescent="0.35">
      <c r="A1627" s="2" t="s">
        <v>310</v>
      </c>
      <c r="B1627" s="9">
        <v>39932</v>
      </c>
      <c r="C1627" s="19">
        <v>4.21</v>
      </c>
      <c r="D1627" s="13">
        <v>4.6399999999999997</v>
      </c>
      <c r="F1627" s="12">
        <v>1.5</v>
      </c>
      <c r="H1627" s="23">
        <f>10^-(D1627)</f>
        <v>2.2908676527677729E-5</v>
      </c>
      <c r="I1627" s="24">
        <v>2E-3</v>
      </c>
      <c r="J1627" s="25">
        <v>0.01</v>
      </c>
      <c r="K1627" s="29">
        <v>0.2</v>
      </c>
      <c r="L1627" s="25">
        <v>24.8</v>
      </c>
      <c r="M1627" s="29">
        <v>0.4</v>
      </c>
      <c r="N1627" s="25">
        <v>0.01</v>
      </c>
      <c r="O1627" s="25">
        <v>10.1</v>
      </c>
      <c r="P1627" s="25">
        <v>3.79</v>
      </c>
      <c r="Q1627" s="25">
        <v>0.11</v>
      </c>
      <c r="R1627" s="25">
        <v>9.56</v>
      </c>
      <c r="S1627" s="29">
        <v>16</v>
      </c>
      <c r="T1627" s="51">
        <v>0.01</v>
      </c>
      <c r="U1627" s="42">
        <v>18.3</v>
      </c>
      <c r="V1627" s="42">
        <v>81.010000000000005</v>
      </c>
      <c r="W1627" s="42">
        <v>3.2799999999999999E-3</v>
      </c>
      <c r="X1627" s="42">
        <v>17</v>
      </c>
      <c r="Y1627" s="44">
        <v>0.06</v>
      </c>
      <c r="Z1627" s="87">
        <f>(H1627/H$3)+(I1627/I$3*3)+(J1627/J$3)+(L1627/L$3*2)+(N1627/N$3*2)+(O1627/O$3)+(P1627/P$3*2)+(Q1627/Q$3*2)+(R1627/R$3)</f>
        <v>2.2286391042810201</v>
      </c>
      <c r="AA1627" s="88">
        <f>(T1627/T$3*3)+(U1627/U$3*2)+(V1627/V$3)+(W1627/W$3)+(X1627/X$3)+Y1627</f>
        <v>2.2275209646516072</v>
      </c>
      <c r="AB1627" s="90">
        <f>(Z1627-AA1627)/(Z1627+AA1627)</f>
        <v>2.5091998763875154E-4</v>
      </c>
      <c r="AD1627" s="100"/>
      <c r="AE1627" s="95">
        <v>0.7</v>
      </c>
    </row>
    <row r="1628" spans="1:31" x14ac:dyDescent="0.35">
      <c r="A1628" s="2" t="s">
        <v>366</v>
      </c>
      <c r="B1628" s="9">
        <v>38272</v>
      </c>
      <c r="C1628" s="18">
        <v>0.89</v>
      </c>
      <c r="D1628" s="12">
        <v>5.66</v>
      </c>
      <c r="F1628" s="12">
        <v>16</v>
      </c>
      <c r="H1628" s="23">
        <f>10^-(D1628)</f>
        <v>2.1877616239495505E-6</v>
      </c>
      <c r="I1628" s="32">
        <v>2E-3</v>
      </c>
      <c r="J1628" s="25">
        <v>0.01</v>
      </c>
      <c r="K1628" s="29">
        <v>0.7</v>
      </c>
      <c r="L1628" s="25">
        <v>16.5</v>
      </c>
      <c r="M1628" s="29">
        <v>1.5</v>
      </c>
      <c r="N1628" s="25">
        <v>0.18</v>
      </c>
      <c r="O1628" s="25">
        <v>8.8000000000000007</v>
      </c>
      <c r="P1628" s="25">
        <v>2.06</v>
      </c>
      <c r="Q1628" s="25">
        <v>0.04</v>
      </c>
      <c r="R1628" s="25">
        <v>9.91</v>
      </c>
      <c r="S1628" s="29">
        <v>3.2</v>
      </c>
      <c r="T1628" s="51">
        <v>0.03</v>
      </c>
      <c r="U1628" s="42">
        <v>27.1</v>
      </c>
      <c r="V1628" s="42">
        <v>7.08</v>
      </c>
      <c r="W1628" s="42">
        <v>7.0000000000000007E-2</v>
      </c>
      <c r="X1628" s="42">
        <v>19</v>
      </c>
      <c r="Y1628" s="44">
        <v>0.44</v>
      </c>
      <c r="Z1628" s="87">
        <f>(H1628/H$3)+(I1628/I$3*3)+(J1628/J$3)+(L1628/L$3*2)+(N1628/N$3*2)+(O1628/O$3)+(P1628/P$3*2)+(Q1628/Q$3*2)+(R1628/R$3)</f>
        <v>1.6576338958689685</v>
      </c>
      <c r="AA1628" s="88">
        <f>(T1628/T$3*3)+(U1628/U$3*2)+(V1628/V$3)+(W1628/W$3)+(X1628/X$3)+Y1628</f>
        <v>1.6568010626557403</v>
      </c>
      <c r="AB1628" s="90">
        <f>(Z1628-AA1628)/(Z1628+AA1628)</f>
        <v>2.5127456825969452E-4</v>
      </c>
      <c r="AD1628" s="100"/>
      <c r="AE1628" s="96"/>
    </row>
    <row r="1629" spans="1:31" x14ac:dyDescent="0.35">
      <c r="A1629" s="2" t="s">
        <v>155</v>
      </c>
      <c r="B1629" s="9">
        <v>40003</v>
      </c>
      <c r="C1629" s="18">
        <v>4.09</v>
      </c>
      <c r="D1629" s="12">
        <v>7.17</v>
      </c>
      <c r="F1629" s="12">
        <v>1.7</v>
      </c>
      <c r="H1629" s="23">
        <f>10^-(D1629)</f>
        <v>6.7608297539197998E-8</v>
      </c>
      <c r="I1629" s="28"/>
      <c r="J1629" s="25">
        <v>0.01</v>
      </c>
      <c r="K1629" s="36"/>
      <c r="L1629" s="25">
        <v>116</v>
      </c>
      <c r="M1629" s="36"/>
      <c r="N1629" s="25">
        <v>7.0000000000000001E-3</v>
      </c>
      <c r="O1629" s="25">
        <v>1.04</v>
      </c>
      <c r="P1629" s="25">
        <v>4.72</v>
      </c>
      <c r="Q1629" s="25">
        <v>1E-3</v>
      </c>
      <c r="R1629" s="25">
        <v>19</v>
      </c>
      <c r="S1629" s="36"/>
      <c r="T1629" s="51">
        <v>0.09</v>
      </c>
      <c r="U1629" s="42">
        <v>26.4</v>
      </c>
      <c r="V1629" s="42">
        <v>64.63</v>
      </c>
      <c r="W1629" s="42">
        <v>3.2799999999999999E-3</v>
      </c>
      <c r="X1629" s="42">
        <v>27</v>
      </c>
      <c r="Y1629" s="44">
        <v>4.67</v>
      </c>
      <c r="Z1629" s="87">
        <f>(H1629/H$3)+(I1629/I$3*3)+(J1629/J$3)+(L1629/L$3*2)+(N1629/N$3*2)+(O1629/O$3)+(P1629/P$3*2)+(Q1629/Q$3*2)+(R1629/R$3)</f>
        <v>7.0306281628999718</v>
      </c>
      <c r="AA1629" s="88">
        <f>(T1629/T$3*3)+(U1629/U$3*2)+(V1629/V$3)+(W1629/W$3)+(X1629/X$3)+Y1629</f>
        <v>7.0265690199798376</v>
      </c>
      <c r="AB1629" s="90">
        <f>(Z1629-AA1629)/(Z1629+AA1629)</f>
        <v>2.8875905113416329E-4</v>
      </c>
      <c r="AE1629" s="95">
        <v>0.09</v>
      </c>
    </row>
    <row r="1630" spans="1:31" x14ac:dyDescent="0.35">
      <c r="A1630" s="2" t="s">
        <v>164</v>
      </c>
      <c r="B1630" s="9">
        <v>38692</v>
      </c>
      <c r="C1630" s="18">
        <v>1.4</v>
      </c>
      <c r="D1630" s="12">
        <v>7.5</v>
      </c>
      <c r="F1630" s="12">
        <v>1.4</v>
      </c>
      <c r="H1630" s="23">
        <f>10^-(D1630)</f>
        <v>3.1622776601683699E-8</v>
      </c>
      <c r="I1630" s="32">
        <v>0.04</v>
      </c>
      <c r="J1630" s="25">
        <v>0.22</v>
      </c>
      <c r="K1630" s="29">
        <v>1</v>
      </c>
      <c r="L1630" s="27">
        <v>60.5</v>
      </c>
      <c r="M1630" s="30">
        <v>1</v>
      </c>
      <c r="N1630" s="25">
        <v>1.02</v>
      </c>
      <c r="O1630" s="25">
        <v>1.3</v>
      </c>
      <c r="P1630" s="25">
        <v>4.8</v>
      </c>
      <c r="Q1630" s="25">
        <v>0.13</v>
      </c>
      <c r="R1630" s="25">
        <v>12</v>
      </c>
      <c r="S1630" s="31">
        <v>5</v>
      </c>
      <c r="T1630" s="51">
        <v>0.36</v>
      </c>
      <c r="U1630" s="42">
        <v>26</v>
      </c>
      <c r="V1630" s="42">
        <v>0.44</v>
      </c>
      <c r="W1630" s="42">
        <v>0.03</v>
      </c>
      <c r="X1630" s="42">
        <v>20</v>
      </c>
      <c r="Y1630" s="43">
        <v>2.9</v>
      </c>
      <c r="Z1630" s="87">
        <f>(H1630/H$3)+(I1630/I$3*3)+(J1630/J$3)+(L1630/L$3*2)+(N1630/N$3*2)+(O1630/O$3)+(P1630/P$3*2)+(Q1630/Q$3*2)+(R1630/R$3)</f>
        <v>4.0270042866455595</v>
      </c>
      <c r="AA1630" s="88">
        <f>(T1630/T$3*3)+(U1630/U$3*2)+(V1630/V$3)+(W1630/W$3)+(X1630/X$3)+Y1630</f>
        <v>4.0245678437127426</v>
      </c>
      <c r="AB1630" s="90">
        <f>(Z1630-AA1630)/(Z1630+AA1630)</f>
        <v>3.0260462098208259E-4</v>
      </c>
      <c r="AC1630" s="19">
        <v>4.0199999999999996</v>
      </c>
      <c r="AD1630" s="13">
        <v>-4.01</v>
      </c>
      <c r="AE1630" s="94">
        <v>0.24</v>
      </c>
    </row>
    <row r="1631" spans="1:31" x14ac:dyDescent="0.35">
      <c r="A1631" s="2" t="s">
        <v>349</v>
      </c>
      <c r="B1631" s="9">
        <v>41442</v>
      </c>
      <c r="C1631" s="18">
        <v>1.18</v>
      </c>
      <c r="D1631" s="12">
        <v>6.04</v>
      </c>
      <c r="F1631" s="12">
        <v>27</v>
      </c>
      <c r="H1631" s="23">
        <f>10^-(D1631)</f>
        <v>9.12010839355909E-7</v>
      </c>
      <c r="I1631" s="24">
        <v>0.03</v>
      </c>
      <c r="J1631" s="25">
        <v>0.17</v>
      </c>
      <c r="K1631" s="30">
        <v>0.2</v>
      </c>
      <c r="L1631" s="25">
        <v>69.900000000000006</v>
      </c>
      <c r="M1631" s="33"/>
      <c r="N1631" s="27">
        <v>2.77</v>
      </c>
      <c r="O1631" s="25">
        <v>7.25</v>
      </c>
      <c r="P1631" s="25">
        <v>5.77</v>
      </c>
      <c r="Q1631" s="25">
        <v>0.08</v>
      </c>
      <c r="R1631" s="25">
        <v>20.8</v>
      </c>
      <c r="S1631" s="34"/>
      <c r="T1631" s="51">
        <v>0.08</v>
      </c>
      <c r="U1631" s="42">
        <v>77.599999999999994</v>
      </c>
      <c r="V1631" s="42">
        <v>0.22</v>
      </c>
      <c r="W1631" s="42">
        <v>0.01</v>
      </c>
      <c r="X1631" s="42">
        <v>32</v>
      </c>
      <c r="Y1631" s="44">
        <v>2.64</v>
      </c>
      <c r="Z1631" s="87">
        <f>(H1631/H$3)+(I1631/I$3*3)+(J1631/J$3)+(L1631/L$3*2)+(N1631/N$3*2)+(O1631/O$3)+(P1631/P$3*2)+(Q1631/Q$3*2)+(R1631/R$3)</f>
        <v>5.1677766066731357</v>
      </c>
      <c r="AA1631" s="88">
        <f>(T1631/T$3*3)+(U1631/U$3*2)+(V1631/V$3)+(W1631/W$3)+(X1631/X$3)+Y1631</f>
        <v>5.1644614291258364</v>
      </c>
      <c r="AB1631" s="90">
        <f>(Z1631-AA1631)/(Z1631+AA1631)</f>
        <v>3.2085764340822288E-4</v>
      </c>
      <c r="AC1631" s="19">
        <v>5.25</v>
      </c>
      <c r="AD1631" s="13">
        <v>5.16</v>
      </c>
      <c r="AE1631" s="94">
        <v>1.76</v>
      </c>
    </row>
    <row r="1632" spans="1:31" x14ac:dyDescent="0.35">
      <c r="A1632" s="2" t="s">
        <v>388</v>
      </c>
      <c r="B1632" s="9">
        <v>38673</v>
      </c>
      <c r="C1632" s="19">
        <v>8.52</v>
      </c>
      <c r="D1632" s="12">
        <v>7.3</v>
      </c>
      <c r="F1632" s="12">
        <v>7</v>
      </c>
      <c r="H1632" s="23">
        <f>10^-(D1632)</f>
        <v>5.0118723362727164E-8</v>
      </c>
      <c r="I1632" s="32">
        <v>5.0000000000000001E-3</v>
      </c>
      <c r="J1632" s="25">
        <v>5.81</v>
      </c>
      <c r="K1632" s="30">
        <v>1</v>
      </c>
      <c r="L1632" s="25">
        <v>253</v>
      </c>
      <c r="M1632" s="30">
        <v>1</v>
      </c>
      <c r="N1632" s="25">
        <v>7.07</v>
      </c>
      <c r="O1632" s="25">
        <v>24</v>
      </c>
      <c r="P1632" s="25">
        <v>111</v>
      </c>
      <c r="Q1632" s="25">
        <v>0.33</v>
      </c>
      <c r="R1632" s="25">
        <v>1900</v>
      </c>
      <c r="S1632" s="31">
        <v>5</v>
      </c>
      <c r="T1632" s="51">
        <v>0.33</v>
      </c>
      <c r="U1632" s="42">
        <v>1</v>
      </c>
      <c r="V1632" s="42">
        <v>0.44</v>
      </c>
      <c r="W1632" s="42">
        <v>0.03</v>
      </c>
      <c r="X1632" s="42">
        <v>3410</v>
      </c>
      <c r="Y1632" s="44">
        <v>9.3000000000000007</v>
      </c>
      <c r="Z1632" s="87">
        <f>(H1632/H$3)+(I1632/I$3*3)+(J1632/J$3)+(L1632/L$3*2)+(N1632/N$3*2)+(O1632/O$3)+(P1632/P$3*2)+(Q1632/Q$3*2)+(R1632/R$3)</f>
        <v>105.60375882228543</v>
      </c>
      <c r="AA1632" s="88">
        <f>(T1632/T$3*3)+(U1632/U$3*2)+(V1632/V$3)+(W1632/W$3)+(X1632/X$3)+Y1632</f>
        <v>105.53081091010007</v>
      </c>
      <c r="AB1632" s="90">
        <f>(Z1632-AA1632)/(Z1632+AA1632)</f>
        <v>3.4550434956159837E-4</v>
      </c>
      <c r="AC1632" s="19">
        <v>105.62</v>
      </c>
      <c r="AD1632" s="13">
        <v>-105.49</v>
      </c>
      <c r="AE1632" s="94">
        <v>0.1</v>
      </c>
    </row>
    <row r="1633" spans="1:31" x14ac:dyDescent="0.35">
      <c r="A1633" s="2" t="s">
        <v>137</v>
      </c>
      <c r="B1633" s="9">
        <v>42332</v>
      </c>
      <c r="C1633" s="20"/>
      <c r="D1633" s="12">
        <v>7.25</v>
      </c>
      <c r="F1633" s="12">
        <v>1.9</v>
      </c>
      <c r="H1633" s="23">
        <f>10^-(D1633)</f>
        <v>5.6234132519034806E-8</v>
      </c>
      <c r="I1633" s="24">
        <v>2E-3</v>
      </c>
      <c r="J1633" s="25">
        <v>0.77</v>
      </c>
      <c r="K1633" s="29">
        <v>13</v>
      </c>
      <c r="L1633" s="25">
        <v>83</v>
      </c>
      <c r="M1633" s="29">
        <v>0.2</v>
      </c>
      <c r="N1633" s="25">
        <v>1.46</v>
      </c>
      <c r="O1633" s="25">
        <v>5.56</v>
      </c>
      <c r="P1633" s="25">
        <v>14.8</v>
      </c>
      <c r="Q1633" s="25">
        <v>0.15</v>
      </c>
      <c r="R1633" s="25">
        <v>45.2</v>
      </c>
      <c r="S1633" s="29">
        <v>3.33</v>
      </c>
      <c r="T1633" s="51">
        <v>0.03</v>
      </c>
      <c r="U1633" s="42">
        <v>11.1</v>
      </c>
      <c r="V1633" s="42">
        <v>0.22</v>
      </c>
      <c r="W1633" s="42">
        <v>3.2799999999999999E-3</v>
      </c>
      <c r="X1633" s="42">
        <v>24</v>
      </c>
      <c r="Y1633" s="44">
        <v>6.65</v>
      </c>
      <c r="Z1633" s="87">
        <f>(H1633/H$3)+(I1633/I$3*3)+(J1633/J$3)+(L1633/L$3*2)+(N1633/N$3*2)+(O1633/O$3)+(P1633/P$3*2)+(Q1633/Q$3*2)+(R1633/R$3)</f>
        <v>7.5683378081103534</v>
      </c>
      <c r="AA1633" s="88">
        <f>(T1633/T$3*3)+(U1633/U$3*2)+(V1633/V$3)+(W1633/W$3)+(X1633/X$3)+Y1633</f>
        <v>7.5626587352604586</v>
      </c>
      <c r="AB1633" s="90">
        <f>(Z1633-AA1633)/(Z1633+AA1633)</f>
        <v>3.7532708659449704E-4</v>
      </c>
      <c r="AC1633" s="19">
        <v>7.59</v>
      </c>
      <c r="AD1633" s="13">
        <v>7.56</v>
      </c>
      <c r="AE1633" s="94">
        <v>0.47</v>
      </c>
    </row>
    <row r="1634" spans="1:31" x14ac:dyDescent="0.35">
      <c r="A1634" s="2" t="s">
        <v>245</v>
      </c>
      <c r="B1634" s="9">
        <v>32191</v>
      </c>
      <c r="C1634" s="18">
        <v>4.72</v>
      </c>
      <c r="D1634" s="12">
        <v>6.68</v>
      </c>
      <c r="F1634" s="12">
        <v>5</v>
      </c>
      <c r="H1634" s="23">
        <f>10^-(D1634)</f>
        <v>2.089296130854039E-7</v>
      </c>
      <c r="I1634" s="32">
        <v>4.7999999999999996E-3</v>
      </c>
      <c r="J1634" s="25">
        <v>0.06</v>
      </c>
      <c r="K1634" s="30">
        <v>0.2</v>
      </c>
      <c r="L1634" s="25">
        <v>238</v>
      </c>
      <c r="M1634" s="30">
        <v>0.1</v>
      </c>
      <c r="N1634" s="25">
        <v>1E-3</v>
      </c>
      <c r="O1634" s="25">
        <v>7.2</v>
      </c>
      <c r="P1634" s="25">
        <v>9.6</v>
      </c>
      <c r="Q1634" s="25">
        <v>0.17</v>
      </c>
      <c r="R1634" s="25">
        <v>22</v>
      </c>
      <c r="S1634" s="31">
        <v>1.9</v>
      </c>
      <c r="T1634" s="51">
        <v>1.53</v>
      </c>
      <c r="U1634" s="42">
        <v>96.3</v>
      </c>
      <c r="V1634" s="42">
        <v>42.21</v>
      </c>
      <c r="W1634" s="42">
        <v>0.82</v>
      </c>
      <c r="X1634" s="42">
        <v>50.5</v>
      </c>
      <c r="Y1634" s="44">
        <v>9.6300000000000008</v>
      </c>
      <c r="Z1634" s="87">
        <f>(H1634/H$3)+(I1634/I$3*3)+(J1634/J$3)+(L1634/L$3*2)+(N1634/N$3*2)+(O1634/O$3)+(P1634/P$3*2)+(Q1634/Q$3*2)+(R1634/R$3)</f>
        <v>13.81721861390189</v>
      </c>
      <c r="AA1634" s="88">
        <f>(T1634/T$3*3)+(U1634/U$3*2)+(V1634/V$3)+(W1634/W$3)+(X1634/X$3)+Y1634</f>
        <v>13.806293373667856</v>
      </c>
      <c r="AB1634" s="90">
        <f>(Z1634-AA1634)/(Z1634+AA1634)</f>
        <v>3.9550511314238683E-4</v>
      </c>
      <c r="AD1634" s="100"/>
      <c r="AE1634" s="96"/>
    </row>
    <row r="1635" spans="1:31" x14ac:dyDescent="0.35">
      <c r="A1635" s="2" t="s">
        <v>277</v>
      </c>
      <c r="B1635" s="9">
        <v>38104</v>
      </c>
      <c r="C1635" s="18">
        <v>3.12</v>
      </c>
      <c r="D1635" s="12">
        <v>7.03</v>
      </c>
      <c r="F1635" s="12">
        <v>2</v>
      </c>
      <c r="H1635" s="23">
        <f>10^-(D1635)</f>
        <v>9.3325430079699072E-8</v>
      </c>
      <c r="I1635" s="32">
        <v>0.41</v>
      </c>
      <c r="J1635" s="25">
        <v>0.01</v>
      </c>
      <c r="K1635" s="29">
        <v>0.2</v>
      </c>
      <c r="L1635" s="25">
        <v>105</v>
      </c>
      <c r="M1635" s="29">
        <v>4</v>
      </c>
      <c r="N1635" s="25">
        <v>0.04</v>
      </c>
      <c r="O1635" s="25">
        <v>7.33</v>
      </c>
      <c r="P1635" s="25">
        <v>4.99</v>
      </c>
      <c r="Q1635" s="25">
        <v>1E-3</v>
      </c>
      <c r="R1635" s="25">
        <v>8.7899999999999991</v>
      </c>
      <c r="S1635" s="29">
        <v>2.9</v>
      </c>
      <c r="T1635" s="51">
        <v>0.05</v>
      </c>
      <c r="U1635" s="42">
        <v>36.200000000000003</v>
      </c>
      <c r="V1635" s="42">
        <v>101.9</v>
      </c>
      <c r="W1635" s="42">
        <v>3.2845000000000001E-3</v>
      </c>
      <c r="X1635" s="42">
        <v>26</v>
      </c>
      <c r="Y1635" s="44">
        <v>3.13</v>
      </c>
      <c r="Z1635" s="87">
        <f>(H1635/H$3)+(I1635/I$3*3)+(J1635/J$3)+(L1635/L$3*2)+(N1635/N$3*2)+(O1635/O$3)+(P1635/P$3*2)+(Q1635/Q$3*2)+(R1635/R$3)</f>
        <v>6.2674735683822025</v>
      </c>
      <c r="AA1635" s="88">
        <f>(T1635/T$3*3)+(U1635/U$3*2)+(V1635/V$3)+(W1635/W$3)+(X1635/X$3)+Y1635</f>
        <v>6.2622437520523695</v>
      </c>
      <c r="AB1635" s="90">
        <f>(Z1635-AA1635)/(Z1635+AA1635)</f>
        <v>4.1739300225901709E-4</v>
      </c>
      <c r="AD1635" s="100"/>
      <c r="AE1635" s="96"/>
    </row>
    <row r="1636" spans="1:31" x14ac:dyDescent="0.35">
      <c r="A1636" s="2" t="s">
        <v>356</v>
      </c>
      <c r="B1636" s="9">
        <v>39190</v>
      </c>
      <c r="C1636" s="18">
        <v>2.2599999999999998</v>
      </c>
      <c r="D1636" s="12">
        <v>6.28</v>
      </c>
      <c r="F1636" s="12">
        <v>1.3</v>
      </c>
      <c r="H1636" s="23">
        <f>10^-(D1636)</f>
        <v>5.2480746024977148E-7</v>
      </c>
      <c r="I1636" s="28"/>
      <c r="J1636" s="25">
        <v>0.01</v>
      </c>
      <c r="L1636" s="25">
        <v>63</v>
      </c>
      <c r="N1636" s="25">
        <v>7.0000000000000007E-2</v>
      </c>
      <c r="O1636" s="25">
        <v>11.8</v>
      </c>
      <c r="P1636" s="25">
        <v>8.51</v>
      </c>
      <c r="Q1636" s="25">
        <v>0.01</v>
      </c>
      <c r="R1636" s="25">
        <v>15.4</v>
      </c>
      <c r="T1636" s="51">
        <v>0.04</v>
      </c>
      <c r="U1636" s="42">
        <v>44.9</v>
      </c>
      <c r="V1636" s="42">
        <v>77.02</v>
      </c>
      <c r="W1636" s="42">
        <v>3.2799999999999999E-3</v>
      </c>
      <c r="X1636" s="42">
        <v>41</v>
      </c>
      <c r="Y1636" s="44">
        <v>1.48</v>
      </c>
      <c r="Z1636" s="87">
        <f>(H1636/H$3)+(I1636/I$3*3)+(J1636/J$3)+(L1636/L$3*2)+(N1636/N$3*2)+(O1636/O$3)+(P1636/P$3*2)+(Q1636/Q$3*2)+(R1636/R$3)</f>
        <v>4.8189095497838306</v>
      </c>
      <c r="AA1636" s="88">
        <f>(T1636/T$3*3)+(U1636/U$3*2)+(V1636/V$3)+(W1636/W$3)+(X1636/X$3)+Y1636</f>
        <v>4.8148865479195457</v>
      </c>
      <c r="AB1636" s="90">
        <f>(Z1636-AA1636)/(Z1636+AA1636)</f>
        <v>4.1759259003248879E-4</v>
      </c>
      <c r="AD1636" s="100"/>
      <c r="AE1636" s="96"/>
    </row>
    <row r="1637" spans="1:31" x14ac:dyDescent="0.35">
      <c r="A1637" s="2" t="s">
        <v>407</v>
      </c>
      <c r="B1637" s="9">
        <v>42256</v>
      </c>
      <c r="C1637" s="18">
        <v>0.82</v>
      </c>
      <c r="D1637" s="12">
        <v>7.45</v>
      </c>
      <c r="F1637" s="12">
        <v>1.3</v>
      </c>
      <c r="H1637" s="23">
        <f>10^-(D1637)</f>
        <v>3.5481338923357426E-8</v>
      </c>
      <c r="I1637" s="32">
        <v>0.11</v>
      </c>
      <c r="J1637" s="25">
        <v>0.27</v>
      </c>
      <c r="K1637" s="36"/>
      <c r="L1637" s="25">
        <v>60.9</v>
      </c>
      <c r="M1637" s="36"/>
      <c r="N1637" s="25">
        <v>0.43</v>
      </c>
      <c r="O1637" s="25">
        <v>2.15</v>
      </c>
      <c r="P1637" s="25">
        <v>5.2</v>
      </c>
      <c r="Q1637" s="25">
        <v>0.09</v>
      </c>
      <c r="R1637" s="25">
        <v>12.2</v>
      </c>
      <c r="S1637" s="36"/>
      <c r="T1637" s="51">
        <v>0.27</v>
      </c>
      <c r="U1637" s="42">
        <v>1.24</v>
      </c>
      <c r="V1637" s="42">
        <v>0.22</v>
      </c>
      <c r="W1637" s="42">
        <v>3.2799999999999999E-3</v>
      </c>
      <c r="X1637" s="42">
        <v>13</v>
      </c>
      <c r="Y1637" s="44">
        <v>3.69</v>
      </c>
      <c r="Z1637" s="87">
        <f>(H1637/H$3)+(I1637/I$3*3)+(J1637/J$3)+(L1637/L$3*2)+(N1637/N$3*2)+(O1637/O$3)+(P1637/P$3*2)+(Q1637/Q$3*2)+(R1637/R$3)</f>
        <v>4.0982883692111498</v>
      </c>
      <c r="AA1637" s="88">
        <f>(T1637/T$3*3)+(U1637/U$3*2)+(V1637/V$3)+(W1637/W$3)+(X1637/X$3)+Y1637</f>
        <v>4.0946768920995131</v>
      </c>
      <c r="AB1637" s="90">
        <f>(Z1637-AA1637)/(Z1637+AA1637)</f>
        <v>4.4080219999113369E-4</v>
      </c>
      <c r="AC1637" s="19">
        <v>4.09</v>
      </c>
      <c r="AD1637" s="99">
        <v>4.09</v>
      </c>
      <c r="AE1637" s="95">
        <v>0.08</v>
      </c>
    </row>
    <row r="1638" spans="1:31" x14ac:dyDescent="0.35">
      <c r="A1638" s="2" t="s">
        <v>234</v>
      </c>
      <c r="B1638" s="9">
        <v>30908</v>
      </c>
      <c r="C1638" s="18">
        <v>11.14</v>
      </c>
      <c r="D1638" s="12">
        <v>7.7</v>
      </c>
      <c r="F1638" s="15"/>
      <c r="H1638" s="23">
        <f>10^-(D1638)</f>
        <v>1.9952623149688773E-8</v>
      </c>
      <c r="I1638" s="32">
        <v>0.18</v>
      </c>
      <c r="J1638" s="25">
        <v>0.09</v>
      </c>
      <c r="K1638" s="36"/>
      <c r="L1638" s="25">
        <v>89.4</v>
      </c>
      <c r="M1638" s="36"/>
      <c r="N1638" s="25">
        <v>0.94</v>
      </c>
      <c r="O1638" s="25">
        <v>1.2</v>
      </c>
      <c r="P1638" s="25">
        <v>11.1</v>
      </c>
      <c r="Q1638" s="25">
        <v>0.25</v>
      </c>
      <c r="R1638" s="25">
        <v>15.9</v>
      </c>
      <c r="S1638" s="36"/>
      <c r="T1638" s="51">
        <v>0.01</v>
      </c>
      <c r="U1638" s="42">
        <v>64</v>
      </c>
      <c r="V1638" s="42">
        <v>0.81</v>
      </c>
      <c r="W1638" s="42">
        <v>5.0020000000000004E-3</v>
      </c>
      <c r="X1638" s="42">
        <v>60</v>
      </c>
      <c r="Y1638" s="44">
        <v>3.12</v>
      </c>
      <c r="Z1638" s="87">
        <f>(H1638/H$3)+(I1638/I$3*3)+(J1638/J$3)+(L1638/L$3*2)+(N1638/N$3*2)+(O1638/O$3)+(P1638/P$3*2)+(Q1638/Q$3*2)+(R1638/R$3)</f>
        <v>6.1643551462647173</v>
      </c>
      <c r="AA1638" s="88">
        <f>(T1638/T$3*3)+(U1638/U$3*2)+(V1638/V$3)+(W1638/W$3)+(X1638/X$3)+Y1638</f>
        <v>6.1583756466458759</v>
      </c>
      <c r="AB1638" s="90">
        <f>(Z1638-AA1638)/(Z1638+AA1638)</f>
        <v>4.8524143871433431E-4</v>
      </c>
      <c r="AD1638" s="100"/>
      <c r="AE1638" s="96"/>
    </row>
    <row r="1639" spans="1:31" x14ac:dyDescent="0.35">
      <c r="A1639" s="2" t="s">
        <v>361</v>
      </c>
      <c r="B1639" s="9">
        <v>39384</v>
      </c>
      <c r="C1639" s="19">
        <v>2.2999999999999998</v>
      </c>
      <c r="D1639" s="13">
        <v>5.27</v>
      </c>
      <c r="F1639" s="13">
        <v>25</v>
      </c>
      <c r="H1639" s="23">
        <f>10^-(D1639)</f>
        <v>5.3703179637025301E-6</v>
      </c>
      <c r="I1639" s="24">
        <v>0.01</v>
      </c>
      <c r="J1639" s="25">
        <v>0.32</v>
      </c>
      <c r="K1639" s="29">
        <v>13</v>
      </c>
      <c r="L1639" s="25">
        <v>11.7</v>
      </c>
      <c r="M1639" s="36"/>
      <c r="N1639" s="25">
        <v>3.82</v>
      </c>
      <c r="O1639" s="25">
        <v>8.7899999999999991</v>
      </c>
      <c r="P1639" s="25">
        <v>2.1800000000000002</v>
      </c>
      <c r="Q1639" s="25">
        <v>0.05</v>
      </c>
      <c r="R1639" s="25">
        <v>6.85</v>
      </c>
      <c r="S1639" s="36"/>
      <c r="T1639" s="50">
        <v>0.04</v>
      </c>
      <c r="U1639" s="42">
        <v>43.1</v>
      </c>
      <c r="V1639" s="42">
        <v>0.22</v>
      </c>
      <c r="W1639" s="42">
        <v>0.01</v>
      </c>
      <c r="X1639" s="42">
        <v>7.43</v>
      </c>
      <c r="Y1639" s="44">
        <v>0.33</v>
      </c>
      <c r="Z1639" s="87">
        <f>(H1639/H$3)+(I1639/I$3*3)+(J1639/J$3)+(L1639/L$3*2)+(N1639/N$3*2)+(O1639/O$3)+(P1639/P$3*2)+(Q1639/Q$3*2)+(R1639/R$3)</f>
        <v>1.4434564509482433</v>
      </c>
      <c r="AA1639" s="88">
        <f>(T1639/T$3*3)+(U1639/U$3*2)+(V1639/V$3)+(W1639/W$3)+(X1639/X$3)+Y1639</f>
        <v>1.4418827213395065</v>
      </c>
      <c r="AB1639" s="90">
        <f>(Z1639-AA1639)/(Z1639+AA1639)</f>
        <v>5.454227440058689E-4</v>
      </c>
    </row>
    <row r="1640" spans="1:31" x14ac:dyDescent="0.35">
      <c r="A1640" s="2" t="s">
        <v>174</v>
      </c>
      <c r="B1640" s="9">
        <v>37917</v>
      </c>
      <c r="C1640" s="18">
        <v>4.16</v>
      </c>
      <c r="D1640" s="12">
        <v>7.15</v>
      </c>
      <c r="F1640" s="12">
        <v>3.5</v>
      </c>
      <c r="H1640" s="23">
        <f>10^-(D1640)</f>
        <v>7.0794578438413597E-8</v>
      </c>
      <c r="I1640" s="32">
        <v>3.0000000000000001E-3</v>
      </c>
      <c r="J1640" s="25">
        <v>0.35</v>
      </c>
      <c r="K1640" s="33"/>
      <c r="L1640" s="25">
        <v>130</v>
      </c>
      <c r="M1640" s="33"/>
      <c r="N1640" s="25">
        <v>2.0099999999999998</v>
      </c>
      <c r="O1640" s="25">
        <v>1.0900000000000001</v>
      </c>
      <c r="P1640" s="25">
        <v>7.35</v>
      </c>
      <c r="Q1640" s="25">
        <v>0.36</v>
      </c>
      <c r="R1640" s="25">
        <v>16</v>
      </c>
      <c r="S1640" s="34"/>
      <c r="T1640" s="51">
        <v>0.01</v>
      </c>
      <c r="U1640" s="42">
        <v>103</v>
      </c>
      <c r="V1640" s="42">
        <v>0.22</v>
      </c>
      <c r="W1640" s="42">
        <v>4.2698500000000004E-3</v>
      </c>
      <c r="X1640" s="42">
        <v>43</v>
      </c>
      <c r="Y1640" s="44">
        <v>4.55</v>
      </c>
      <c r="Z1640" s="87">
        <f>(H1640/H$3)+(I1640/I$3*3)+(J1640/J$3)+(L1640/L$3*2)+(N1640/N$3*2)+(O1640/O$3)+(P1640/P$3*2)+(Q1640/Q$3*2)+(R1640/R$3)</f>
        <v>7.9204091923390516</v>
      </c>
      <c r="AA1640" s="88">
        <f>(T1640/T$3*3)+(U1640/U$3*2)+(V1640/V$3)+(W1640/W$3)+(X1640/X$3)+Y1640</f>
        <v>7.9112029249864841</v>
      </c>
      <c r="AB1640" s="90">
        <f>(Z1640-AA1640)/(Z1640+AA1640)</f>
        <v>5.8151167956499287E-4</v>
      </c>
    </row>
    <row r="1641" spans="1:31" x14ac:dyDescent="0.35">
      <c r="A1641" s="2" t="s">
        <v>173</v>
      </c>
      <c r="B1641" s="9">
        <v>41778</v>
      </c>
      <c r="C1641" s="18">
        <v>9</v>
      </c>
      <c r="D1641" s="12">
        <v>7.19</v>
      </c>
      <c r="F1641" s="12">
        <v>1.8</v>
      </c>
      <c r="H1641" s="23">
        <f>10^-(D1641)</f>
        <v>6.4565422903465397E-8</v>
      </c>
      <c r="I1641" s="24">
        <v>0.63</v>
      </c>
      <c r="J1641" s="25">
        <v>0.01</v>
      </c>
      <c r="K1641" s="30">
        <v>0.3</v>
      </c>
      <c r="L1641" s="25">
        <v>138</v>
      </c>
      <c r="M1641" s="30">
        <v>0.4</v>
      </c>
      <c r="N1641" s="25">
        <v>0.2</v>
      </c>
      <c r="O1641" s="25">
        <v>1.77</v>
      </c>
      <c r="P1641" s="25">
        <v>9.68</v>
      </c>
      <c r="Q1641" s="25">
        <v>0.05</v>
      </c>
      <c r="R1641" s="25">
        <v>27.1</v>
      </c>
      <c r="S1641" s="31">
        <v>2</v>
      </c>
      <c r="T1641" s="51">
        <v>0.04</v>
      </c>
      <c r="U1641" s="42">
        <v>94.7</v>
      </c>
      <c r="V1641" s="42">
        <v>9.73</v>
      </c>
      <c r="W1641" s="42">
        <v>4.9300000000000004E-3</v>
      </c>
      <c r="X1641" s="42">
        <v>47</v>
      </c>
      <c r="Y1641" s="44">
        <v>5.52</v>
      </c>
      <c r="Z1641" s="87">
        <f>(H1641/H$3)+(I1641/I$3*3)+(J1641/J$3)+(L1641/L$3*2)+(N1641/N$3*2)+(O1641/O$3)+(P1641/P$3*2)+(Q1641/Q$3*2)+(R1641/R$3)</f>
        <v>8.9862392763849464</v>
      </c>
      <c r="AA1641" s="88">
        <f>(T1641/T$3*3)+(U1641/U$3*2)+(V1641/V$3)+(W1641/W$3)+(X1641/X$3)+Y1641</f>
        <v>8.9755963459083432</v>
      </c>
      <c r="AB1641" s="90">
        <f>(Z1641-AA1641)/(Z1641+AA1641)</f>
        <v>5.9253022354762526E-4</v>
      </c>
      <c r="AC1641" s="19">
        <v>8.92</v>
      </c>
      <c r="AD1641" s="99">
        <v>8.98</v>
      </c>
      <c r="AE1641" s="95">
        <v>0.61</v>
      </c>
    </row>
    <row r="1642" spans="1:31" x14ac:dyDescent="0.35">
      <c r="A1642" s="2" t="s">
        <v>155</v>
      </c>
      <c r="B1642" s="9">
        <v>39617</v>
      </c>
      <c r="C1642" s="18">
        <v>3.81</v>
      </c>
      <c r="D1642" s="12">
        <v>7.12</v>
      </c>
      <c r="F1642" s="12">
        <v>1.6</v>
      </c>
      <c r="H1642" s="23">
        <f>10^-(D1642)</f>
        <v>7.5857757502918145E-8</v>
      </c>
      <c r="I1642" s="32">
        <v>2E-3</v>
      </c>
      <c r="J1642" s="25">
        <v>0.01</v>
      </c>
      <c r="K1642" s="30">
        <v>0.8</v>
      </c>
      <c r="L1642" s="25">
        <v>121</v>
      </c>
      <c r="M1642" s="30">
        <v>0.8</v>
      </c>
      <c r="N1642" s="25">
        <v>4.0000000000000001E-3</v>
      </c>
      <c r="O1642" s="25">
        <v>1.23</v>
      </c>
      <c r="P1642" s="25">
        <v>4.79</v>
      </c>
      <c r="Q1642" s="25">
        <v>1E-3</v>
      </c>
      <c r="R1642" s="25">
        <v>17.100000000000001</v>
      </c>
      <c r="S1642" s="31">
        <v>0.5</v>
      </c>
      <c r="T1642" s="51">
        <v>0.08</v>
      </c>
      <c r="U1642" s="42">
        <v>30.3</v>
      </c>
      <c r="V1642" s="42">
        <v>62.86</v>
      </c>
      <c r="W1642" s="42">
        <v>3.2799999999999999E-3</v>
      </c>
      <c r="X1642" s="42">
        <v>38</v>
      </c>
      <c r="Y1642" s="44">
        <v>4.4800000000000004</v>
      </c>
      <c r="Z1642" s="87">
        <f>(H1642/H$3)+(I1642/I$3*3)+(J1642/J$3)+(L1642/L$3*2)+(N1642/N$3*2)+(O1642/O$3)+(P1642/P$3*2)+(Q1642/Q$3*2)+(R1642/R$3)</f>
        <v>7.2082177793636024</v>
      </c>
      <c r="AA1642" s="88">
        <f>(T1642/T$3*3)+(U1642/U$3*2)+(V1642/V$3)+(W1642/W$3)+(X1642/X$3)+Y1642</f>
        <v>7.1991917338505349</v>
      </c>
      <c r="AB1642" s="90">
        <f>(Z1642-AA1642)/(Z1642+AA1642)</f>
        <v>6.2648635792499953E-4</v>
      </c>
      <c r="AD1642" s="100"/>
      <c r="AE1642" s="95">
        <v>0.15</v>
      </c>
    </row>
    <row r="1643" spans="1:31" x14ac:dyDescent="0.35">
      <c r="A1643" s="2" t="s">
        <v>210</v>
      </c>
      <c r="B1643" s="9">
        <v>38841</v>
      </c>
      <c r="C1643" s="20"/>
      <c r="D1643" s="12">
        <v>7.07</v>
      </c>
      <c r="F1643" s="12">
        <v>4.3</v>
      </c>
      <c r="H1643" s="23">
        <f>10^-(D1643)</f>
        <v>8.5113803820237355E-8</v>
      </c>
      <c r="I1643" s="32">
        <v>1E-3</v>
      </c>
      <c r="J1643" s="25">
        <v>0.38</v>
      </c>
      <c r="K1643" s="30">
        <v>5</v>
      </c>
      <c r="L1643" s="25">
        <v>86.72</v>
      </c>
      <c r="M1643" s="30">
        <v>5</v>
      </c>
      <c r="N1643" s="25">
        <v>3.59</v>
      </c>
      <c r="O1643" s="25">
        <v>1.71</v>
      </c>
      <c r="P1643" s="25">
        <v>4.84</v>
      </c>
      <c r="Q1643" s="25">
        <v>0.27</v>
      </c>
      <c r="R1643" s="25">
        <v>15.4</v>
      </c>
      <c r="S1643" s="31">
        <v>10</v>
      </c>
      <c r="T1643" s="51">
        <v>0.27</v>
      </c>
      <c r="U1643" s="42">
        <v>48</v>
      </c>
      <c r="V1643" s="42">
        <v>0.48</v>
      </c>
      <c r="W1643" s="42">
        <v>0.02</v>
      </c>
      <c r="X1643" s="42">
        <v>36</v>
      </c>
      <c r="Y1643" s="44">
        <v>3.56</v>
      </c>
      <c r="Z1643" s="87">
        <f>(H1643/H$3)+(I1643/I$3*3)+(J1643/J$3)+(L1643/L$3*2)+(N1643/N$3*2)+(O1643/O$3)+(P1643/P$3*2)+(Q1643/Q$3*2)+(R1643/R$3)</f>
        <v>5.5987357624784506</v>
      </c>
      <c r="AA1643" s="88">
        <f>(T1643/T$3*3)+(U1643/U$3*2)+(V1643/V$3)+(W1643/W$3)+(X1643/X$3)+Y1643</f>
        <v>5.591491901474285</v>
      </c>
      <c r="AB1643" s="90">
        <f>(Z1643-AA1643)/(Z1643+AA1643)</f>
        <v>6.4733812588106665E-4</v>
      </c>
      <c r="AC1643" s="19">
        <v>5.6</v>
      </c>
      <c r="AD1643" s="99">
        <v>5.59</v>
      </c>
      <c r="AE1643" s="95">
        <v>0.23</v>
      </c>
    </row>
    <row r="1644" spans="1:31" x14ac:dyDescent="0.35">
      <c r="A1644" s="2" t="s">
        <v>388</v>
      </c>
      <c r="B1644" s="9">
        <v>38847</v>
      </c>
      <c r="C1644" s="20"/>
      <c r="D1644" s="12">
        <v>7.39</v>
      </c>
      <c r="F1644" s="12">
        <v>6.1</v>
      </c>
      <c r="H1644" s="23">
        <f>10^-(D1644)</f>
        <v>4.0738027780411254E-8</v>
      </c>
      <c r="I1644" s="32">
        <v>2E-3</v>
      </c>
      <c r="J1644" s="25">
        <v>5.62</v>
      </c>
      <c r="K1644" s="30">
        <v>5</v>
      </c>
      <c r="L1644" s="25">
        <v>239.32</v>
      </c>
      <c r="M1644" s="30">
        <v>5</v>
      </c>
      <c r="N1644" s="25">
        <v>9.6300000000000008</v>
      </c>
      <c r="O1644" s="25">
        <v>19.02</v>
      </c>
      <c r="P1644" s="25">
        <v>111.38</v>
      </c>
      <c r="Q1644" s="25">
        <v>0.35</v>
      </c>
      <c r="R1644" s="25">
        <v>1880</v>
      </c>
      <c r="S1644" s="31">
        <v>10</v>
      </c>
      <c r="T1644" s="51">
        <v>0.52</v>
      </c>
      <c r="U1644" s="42">
        <v>1</v>
      </c>
      <c r="V1644" s="42">
        <v>0.48</v>
      </c>
      <c r="W1644" s="42">
        <v>0.02</v>
      </c>
      <c r="X1644" s="42">
        <v>3330</v>
      </c>
      <c r="Y1644" s="44">
        <v>9.92</v>
      </c>
      <c r="Z1644" s="87">
        <f>(H1644/H$3)+(I1644/I$3*3)+(J1644/J$3)+(L1644/L$3*2)+(N1644/N$3*2)+(O1644/O$3)+(P1644/P$3*2)+(Q1644/Q$3*2)+(R1644/R$3)</f>
        <v>104.0365908127052</v>
      </c>
      <c r="AA1644" s="88">
        <f>(T1644/T$3*3)+(U1644/U$3*2)+(V1644/V$3)+(W1644/W$3)+(X1644/X$3)+Y1644</f>
        <v>103.9005409985526</v>
      </c>
      <c r="AB1644" s="90">
        <f>(Z1644-AA1644)/(Z1644+AA1644)</f>
        <v>6.5428340271659756E-4</v>
      </c>
      <c r="AC1644" s="19">
        <v>103.95</v>
      </c>
      <c r="AD1644" s="99">
        <v>103.77</v>
      </c>
      <c r="AE1644" s="95">
        <v>0.18</v>
      </c>
    </row>
    <row r="1645" spans="1:31" x14ac:dyDescent="0.35">
      <c r="A1645" s="2" t="s">
        <v>324</v>
      </c>
      <c r="B1645" s="9">
        <v>40856</v>
      </c>
      <c r="C1645" s="18">
        <v>11.68</v>
      </c>
      <c r="D1645" s="12">
        <v>6.47</v>
      </c>
      <c r="F1645" s="12">
        <v>2.8</v>
      </c>
      <c r="H1645" s="23">
        <f>10^-(D1645)</f>
        <v>3.3884415613920242E-7</v>
      </c>
      <c r="I1645" s="24">
        <v>6.0000000000000001E-3</v>
      </c>
      <c r="J1645" s="25">
        <v>0.57999999999999996</v>
      </c>
      <c r="K1645" s="33"/>
      <c r="L1645" s="25">
        <v>59</v>
      </c>
      <c r="M1645" s="33"/>
      <c r="N1645" s="25">
        <v>2</v>
      </c>
      <c r="O1645" s="25">
        <v>1.22</v>
      </c>
      <c r="P1645" s="25">
        <v>6.62</v>
      </c>
      <c r="Q1645" s="25">
        <v>1.04</v>
      </c>
      <c r="R1645" s="25">
        <v>30</v>
      </c>
      <c r="S1645" s="34"/>
      <c r="T1645" s="51">
        <v>0.01</v>
      </c>
      <c r="U1645" s="42">
        <v>76.099999999999994</v>
      </c>
      <c r="V1645" s="42">
        <v>0.22</v>
      </c>
      <c r="W1645" s="42">
        <v>3.2799999999999999E-3</v>
      </c>
      <c r="X1645" s="42">
        <v>60</v>
      </c>
      <c r="Y1645" s="44">
        <v>1.68</v>
      </c>
      <c r="Z1645" s="87">
        <f>(H1645/H$3)+(I1645/I$3*3)+(J1645/J$3)+(L1645/L$3*2)+(N1645/N$3*2)+(O1645/O$3)+(P1645/P$3*2)+(Q1645/Q$3*2)+(R1645/R$3)</f>
        <v>4.9672304585617493</v>
      </c>
      <c r="AA1645" s="88">
        <f>(T1645/T$3*3)+(U1645/U$3*2)+(V1645/V$3)+(W1645/W$3)+(X1645/X$3)+Y1645</f>
        <v>4.9607217393314773</v>
      </c>
      <c r="AB1645" s="90">
        <f>(Z1645-AA1645)/(Z1645+AA1645)</f>
        <v>6.5559534338341754E-4</v>
      </c>
      <c r="AC1645" s="19">
        <v>5</v>
      </c>
      <c r="AD1645" s="99">
        <v>4.96</v>
      </c>
      <c r="AE1645" s="95">
        <v>0.93</v>
      </c>
    </row>
    <row r="1646" spans="1:31" x14ac:dyDescent="0.35">
      <c r="A1646" s="2" t="s">
        <v>335</v>
      </c>
      <c r="B1646" s="9">
        <v>38257</v>
      </c>
      <c r="C1646" s="18">
        <v>1.61</v>
      </c>
      <c r="D1646" s="12">
        <v>4.5</v>
      </c>
      <c r="F1646" s="12">
        <v>9.4</v>
      </c>
      <c r="H1646" s="23">
        <f>10^-(D1646)</f>
        <v>3.1622776601683748E-5</v>
      </c>
      <c r="I1646" s="32">
        <v>0.35</v>
      </c>
      <c r="J1646" s="25">
        <v>0.09</v>
      </c>
      <c r="K1646" s="29">
        <v>0.4</v>
      </c>
      <c r="L1646" s="25">
        <v>22.2</v>
      </c>
      <c r="M1646" s="29">
        <v>0.9</v>
      </c>
      <c r="N1646" s="25">
        <v>4.74</v>
      </c>
      <c r="O1646" s="25">
        <v>13.3</v>
      </c>
      <c r="P1646" s="25">
        <v>4.18</v>
      </c>
      <c r="Q1646" s="25">
        <v>0.04</v>
      </c>
      <c r="R1646" s="25">
        <v>7.57</v>
      </c>
      <c r="S1646" s="29">
        <v>130</v>
      </c>
      <c r="T1646" s="51">
        <v>0.01</v>
      </c>
      <c r="U1646" s="42">
        <v>76</v>
      </c>
      <c r="V1646" s="42">
        <v>23.46</v>
      </c>
      <c r="W1646" s="42">
        <v>9.8534999999999994E-3</v>
      </c>
      <c r="X1646" s="42">
        <v>10</v>
      </c>
      <c r="Y1646" s="44">
        <v>0.09</v>
      </c>
      <c r="Z1646" s="87">
        <f>(H1646/H$3)+(I1646/I$3*3)+(J1646/J$3)+(L1646/L$3*2)+(N1646/N$3*2)+(O1646/O$3)+(P1646/P$3*2)+(Q1646/Q$3*2)+(R1646/R$3)</f>
        <v>2.3362487333296276</v>
      </c>
      <c r="AA1646" s="88">
        <f>(T1646/T$3*3)+(U1646/U$3*2)+(V1646/V$3)+(W1646/W$3)+(X1646/X$3)+Y1646</f>
        <v>2.3331843002968129</v>
      </c>
      <c r="AB1646" s="90">
        <f>(Z1646-AA1646)/(Z1646+AA1646)</f>
        <v>6.5627518603360942E-4</v>
      </c>
      <c r="AE1646" s="96"/>
    </row>
    <row r="1647" spans="1:31" x14ac:dyDescent="0.35">
      <c r="A1647" s="2" t="s">
        <v>253</v>
      </c>
      <c r="B1647" s="9">
        <v>41493</v>
      </c>
      <c r="C1647" s="18">
        <v>5.8</v>
      </c>
      <c r="D1647" s="12">
        <v>6.83</v>
      </c>
      <c r="F1647" s="12">
        <v>1.6</v>
      </c>
      <c r="H1647" s="23">
        <f>10^-(D1647)</f>
        <v>1.479108388168204E-7</v>
      </c>
      <c r="I1647" s="32">
        <v>6.0000000000000001E-3</v>
      </c>
      <c r="J1647" s="25">
        <v>0.01</v>
      </c>
      <c r="K1647" s="33"/>
      <c r="L1647" s="25">
        <v>150</v>
      </c>
      <c r="M1647" s="33"/>
      <c r="N1647" s="25">
        <v>2E-3</v>
      </c>
      <c r="O1647" s="25">
        <v>1.25</v>
      </c>
      <c r="P1647" s="25">
        <v>12.4</v>
      </c>
      <c r="Q1647" s="25">
        <v>0.04</v>
      </c>
      <c r="R1647" s="25">
        <v>20.2</v>
      </c>
      <c r="S1647" s="34"/>
      <c r="T1647" s="51">
        <v>0.06</v>
      </c>
      <c r="U1647" s="42">
        <v>22.8</v>
      </c>
      <c r="V1647" s="42">
        <v>86.32</v>
      </c>
      <c r="W1647" s="42">
        <v>0.02</v>
      </c>
      <c r="X1647" s="42">
        <v>30</v>
      </c>
      <c r="Y1647" s="44">
        <v>6.69</v>
      </c>
      <c r="Z1647" s="87">
        <f>(H1647/H$3)+(I1647/I$3*3)+(J1647/J$3)+(L1647/L$3*2)+(N1647/N$3*2)+(O1647/O$3)+(P1647/P$3*2)+(Q1647/Q$3*2)+(R1647/R$3)</f>
        <v>9.418549070771336</v>
      </c>
      <c r="AA1647" s="88">
        <f>(T1647/T$3*3)+(U1647/U$3*2)+(V1647/V$3)+(W1647/W$3)+(X1647/X$3)+Y1647</f>
        <v>9.4055044220189288</v>
      </c>
      <c r="AB1647" s="90">
        <f>(Z1647-AA1647)/(Z1647+AA1647)</f>
        <v>6.9297767122279859E-4</v>
      </c>
      <c r="AC1647" s="19">
        <v>9.42</v>
      </c>
      <c r="AD1647" s="13">
        <v>9.41</v>
      </c>
      <c r="AE1647" s="94">
        <v>0.1</v>
      </c>
    </row>
    <row r="1648" spans="1:31" x14ac:dyDescent="0.35">
      <c r="A1648" s="2" t="s">
        <v>221</v>
      </c>
      <c r="B1648" s="9">
        <v>42257</v>
      </c>
      <c r="C1648" s="18">
        <v>12.65</v>
      </c>
      <c r="D1648" s="12">
        <v>7.13</v>
      </c>
      <c r="F1648" s="12">
        <v>2.1</v>
      </c>
      <c r="H1648" s="23">
        <f>10^-(D1648)</f>
        <v>7.413102413009154E-8</v>
      </c>
      <c r="I1648" s="32">
        <v>5.0000000000000001E-3</v>
      </c>
      <c r="J1648" s="25">
        <v>0.59</v>
      </c>
      <c r="K1648" s="30">
        <v>0.2</v>
      </c>
      <c r="L1648" s="25">
        <v>90.4</v>
      </c>
      <c r="M1648" s="30">
        <v>0.4</v>
      </c>
      <c r="N1648" s="25">
        <v>2.08</v>
      </c>
      <c r="O1648" s="25">
        <v>3.85</v>
      </c>
      <c r="P1648" s="25">
        <v>13.6</v>
      </c>
      <c r="Q1648" s="25">
        <v>0.14000000000000001</v>
      </c>
      <c r="R1648" s="25">
        <v>17.8</v>
      </c>
      <c r="S1648" s="31">
        <v>0.5</v>
      </c>
      <c r="T1648" s="51">
        <v>0.01</v>
      </c>
      <c r="U1648" s="42">
        <v>1.74</v>
      </c>
      <c r="V1648" s="42">
        <v>0.22</v>
      </c>
      <c r="W1648" s="42">
        <v>3.2799999999999999E-3</v>
      </c>
      <c r="X1648" s="42">
        <v>19</v>
      </c>
      <c r="Y1648" s="44">
        <v>6.03</v>
      </c>
      <c r="Z1648" s="87">
        <f>(H1648/H$3)+(I1648/I$3*3)+(J1648/J$3)+(L1648/L$3*2)+(N1648/N$3*2)+(O1648/O$3)+(P1648/P$3*2)+(Q1648/Q$3*2)+(R1648/R$3)</f>
        <v>6.6154898261675292</v>
      </c>
      <c r="AA1648" s="88">
        <f>(T1648/T$3*3)+(U1648/U$3*2)+(V1648/V$3)+(W1648/W$3)+(X1648/X$3)+Y1648</f>
        <v>6.6061253171469607</v>
      </c>
      <c r="AB1648" s="90">
        <f>(Z1648-AA1648)/(Z1648+AA1648)</f>
        <v>7.0827269732651958E-4</v>
      </c>
      <c r="AC1648" s="19">
        <v>6.65</v>
      </c>
      <c r="AD1648" s="13">
        <v>6.6</v>
      </c>
      <c r="AE1648" s="94">
        <v>0.77</v>
      </c>
    </row>
    <row r="1649" spans="1:31" x14ac:dyDescent="0.35">
      <c r="A1649" s="2" t="s">
        <v>363</v>
      </c>
      <c r="B1649" s="9">
        <v>38849</v>
      </c>
      <c r="C1649" s="20"/>
      <c r="D1649" s="12">
        <v>5.34</v>
      </c>
      <c r="F1649" s="12">
        <v>3</v>
      </c>
      <c r="H1649" s="23">
        <f>10^-(D1649)</f>
        <v>4.5708818961487476E-6</v>
      </c>
      <c r="I1649" s="32">
        <v>0.16</v>
      </c>
      <c r="J1649" s="25">
        <v>0.02</v>
      </c>
      <c r="K1649" s="29">
        <v>5</v>
      </c>
      <c r="L1649" s="25">
        <v>14.39</v>
      </c>
      <c r="M1649" s="29">
        <v>5</v>
      </c>
      <c r="N1649" s="25">
        <v>0.02</v>
      </c>
      <c r="O1649" s="25">
        <v>10.050000000000001</v>
      </c>
      <c r="P1649" s="25">
        <v>2.72</v>
      </c>
      <c r="Q1649" s="25">
        <v>0.4</v>
      </c>
      <c r="R1649" s="25">
        <v>40.799999999999997</v>
      </c>
      <c r="S1649" s="29">
        <v>10</v>
      </c>
      <c r="T1649" s="51">
        <v>0.06</v>
      </c>
      <c r="U1649" s="42">
        <v>34</v>
      </c>
      <c r="V1649" s="42">
        <v>38.11</v>
      </c>
      <c r="W1649" s="42">
        <v>0.02</v>
      </c>
      <c r="X1649" s="42">
        <v>51</v>
      </c>
      <c r="Y1649" s="44">
        <v>0.24</v>
      </c>
      <c r="Z1649" s="87">
        <f>(H1649/H$3)+(I1649/I$3*3)+(J1649/J$3)+(L1649/L$3*2)+(N1649/N$3*2)+(O1649/O$3)+(P1649/P$3*2)+(Q1649/Q$3*2)+(R1649/R$3)</f>
        <v>3.007742171629924</v>
      </c>
      <c r="AA1649" s="88">
        <f>(T1649/T$3*3)+(U1649/U$3*2)+(V1649/V$3)+(W1649/W$3)+(X1649/X$3)+Y1649</f>
        <v>3.0034707341993636</v>
      </c>
      <c r="AB1649" s="90">
        <f>(Z1649-AA1649)/(Z1649+AA1649)</f>
        <v>7.1057829717163887E-4</v>
      </c>
      <c r="AC1649" s="19">
        <v>2.99</v>
      </c>
      <c r="AD1649" s="13">
        <v>3</v>
      </c>
      <c r="AE1649" s="94">
        <v>-0.1</v>
      </c>
    </row>
    <row r="1650" spans="1:31" x14ac:dyDescent="0.35">
      <c r="A1650" s="2" t="s">
        <v>298</v>
      </c>
      <c r="B1650" s="9">
        <v>42066</v>
      </c>
      <c r="C1650" s="18">
        <v>17</v>
      </c>
      <c r="D1650" s="12">
        <v>7.22</v>
      </c>
      <c r="E1650" s="13">
        <v>23.6</v>
      </c>
      <c r="F1650" s="15"/>
      <c r="H1650" s="23">
        <f>10^-(D1650)</f>
        <v>6.0255958607435649E-8</v>
      </c>
      <c r="I1650" s="24">
        <v>2E-3</v>
      </c>
      <c r="J1650" s="25">
        <v>0.05</v>
      </c>
      <c r="K1650" s="30">
        <v>0.5</v>
      </c>
      <c r="L1650" s="25">
        <v>149</v>
      </c>
      <c r="M1650" s="30">
        <v>1</v>
      </c>
      <c r="N1650" s="25">
        <v>0.01</v>
      </c>
      <c r="O1650" s="25">
        <v>0.9</v>
      </c>
      <c r="P1650" s="25">
        <v>9</v>
      </c>
      <c r="Q1650" s="25">
        <v>5.0000000000000001E-3</v>
      </c>
      <c r="R1650" s="25">
        <v>18</v>
      </c>
      <c r="S1650" s="31">
        <v>20</v>
      </c>
      <c r="T1650" s="51">
        <v>0.13</v>
      </c>
      <c r="U1650" s="42">
        <v>91</v>
      </c>
      <c r="V1650" s="42">
        <v>69</v>
      </c>
      <c r="W1650" s="42">
        <v>0.01</v>
      </c>
      <c r="X1650" s="42">
        <v>50</v>
      </c>
      <c r="Y1650" s="44">
        <v>4.55</v>
      </c>
      <c r="Z1650" s="87">
        <f>(H1650/H$3)+(I1650/I$3*3)+(J1650/J$3)+(L1650/L$3*2)+(N1650/N$3*2)+(O1650/O$3)+(P1650/P$3*2)+(Q1650/Q$3*2)+(R1650/R$3)</f>
        <v>8.9850731299855671</v>
      </c>
      <c r="AA1650" s="88">
        <f>(T1650/T$3*3)+(U1650/U$3*2)+(V1650/V$3)+(W1650/W$3)+(X1650/X$3)+Y1650</f>
        <v>8.9721163747310833</v>
      </c>
      <c r="AB1650" s="90">
        <f>(Z1650-AA1650)/(Z1650+AA1650)</f>
        <v>7.215358088792556E-4</v>
      </c>
      <c r="AC1650" s="19">
        <v>8.98</v>
      </c>
      <c r="AD1650" s="99">
        <v>8.9700000000000006</v>
      </c>
      <c r="AE1650" s="96"/>
    </row>
    <row r="1651" spans="1:31" x14ac:dyDescent="0.35">
      <c r="A1651" s="2" t="s">
        <v>415</v>
      </c>
      <c r="B1651" s="9">
        <v>34135</v>
      </c>
      <c r="D1651" s="12">
        <v>7.7</v>
      </c>
      <c r="F1651" s="12">
        <v>5.4</v>
      </c>
      <c r="H1651" s="23">
        <f>10^-(D1651)</f>
        <v>1.9952623149688773E-8</v>
      </c>
      <c r="I1651" s="24">
        <v>4.0000000000000001E-3</v>
      </c>
      <c r="J1651" s="25">
        <v>0.63</v>
      </c>
      <c r="K1651" s="29">
        <v>0.3</v>
      </c>
      <c r="L1651" s="25">
        <v>62</v>
      </c>
      <c r="M1651" s="29">
        <v>0.5</v>
      </c>
      <c r="N1651" s="25">
        <v>0.88</v>
      </c>
      <c r="O1651" s="25">
        <v>6.71</v>
      </c>
      <c r="P1651" s="25">
        <v>8.67</v>
      </c>
      <c r="Q1651" s="25">
        <v>0.02</v>
      </c>
      <c r="R1651" s="25">
        <v>74</v>
      </c>
      <c r="S1651" s="29">
        <v>24</v>
      </c>
      <c r="T1651" s="51">
        <v>0.1</v>
      </c>
      <c r="U1651" s="42">
        <v>0.4</v>
      </c>
      <c r="V1651" s="42">
        <v>0.08</v>
      </c>
      <c r="W1651" s="42">
        <v>0.01</v>
      </c>
      <c r="X1651" s="42">
        <v>27</v>
      </c>
      <c r="Y1651" s="44">
        <v>6.48</v>
      </c>
      <c r="Z1651" s="87">
        <f>(H1651/H$3)+(I1651/I$3*3)+(J1651/J$3)+(L1651/L$3*2)+(N1651/N$3*2)+(O1651/O$3)+(P1651/P$3*2)+(Q1651/Q$3*2)+(R1651/R$3)</f>
        <v>7.2651869623735621</v>
      </c>
      <c r="AA1651" s="88">
        <f>(T1651/T$3*3)+(U1651/U$3*2)+(V1651/V$3)+(W1651/W$3)+(X1651/X$3)+Y1651</f>
        <v>7.2546299747319125</v>
      </c>
      <c r="AB1651" s="90">
        <f>(Z1651-AA1651)/(Z1651+AA1651)</f>
        <v>7.2707443126718372E-4</v>
      </c>
      <c r="AD1651" s="100"/>
      <c r="AE1651" s="96"/>
    </row>
    <row r="1652" spans="1:31" x14ac:dyDescent="0.35">
      <c r="A1652" s="2" t="s">
        <v>96</v>
      </c>
      <c r="B1652" s="9">
        <v>32279</v>
      </c>
      <c r="C1652" s="18">
        <v>1.56</v>
      </c>
      <c r="D1652" s="12">
        <v>6.77</v>
      </c>
      <c r="F1652" s="12">
        <v>12</v>
      </c>
      <c r="H1652" s="23">
        <f>10^-(D1652)</f>
        <v>1.6982436524617427E-7</v>
      </c>
      <c r="I1652" s="28"/>
      <c r="J1652" s="25">
        <v>20.09</v>
      </c>
      <c r="K1652" s="30">
        <v>0.4</v>
      </c>
      <c r="L1652" s="25">
        <v>66</v>
      </c>
      <c r="M1652" s="30">
        <v>0.5</v>
      </c>
      <c r="N1652" s="25">
        <v>9.1999999999999993</v>
      </c>
      <c r="O1652" s="25">
        <v>20</v>
      </c>
      <c r="P1652" s="25">
        <v>53</v>
      </c>
      <c r="Q1652" s="25">
        <v>0.57999999999999996</v>
      </c>
      <c r="R1652" s="25">
        <v>173</v>
      </c>
      <c r="S1652" s="31">
        <v>5.6</v>
      </c>
      <c r="T1652" s="51">
        <v>1.53</v>
      </c>
      <c r="U1652" s="45"/>
      <c r="V1652" s="42">
        <v>1.1000000000000001</v>
      </c>
      <c r="W1652" s="42">
        <v>0.82</v>
      </c>
      <c r="X1652" s="42">
        <v>163</v>
      </c>
      <c r="Y1652" s="44">
        <v>12.45</v>
      </c>
      <c r="Z1652" s="87">
        <f>(H1652/H$3)+(I1652/I$3*3)+(J1652/J$3)+(L1652/L$3*2)+(N1652/N$3*2)+(O1652/O$3)+(P1652/P$3*2)+(Q1652/Q$3*2)+(R1652/R$3)</f>
        <v>17.156957653946719</v>
      </c>
      <c r="AA1652" s="88">
        <f>(T1652/T$3*3)+(U1652/U$3*2)+(V1652/V$3)+(W1652/W$3)+(X1652/X$3)+Y1652</f>
        <v>17.131924462221761</v>
      </c>
      <c r="AB1652" s="90">
        <f>(Z1652-AA1652)/(Z1652+AA1652)</f>
        <v>7.3006730403596723E-4</v>
      </c>
      <c r="AD1652" s="100"/>
      <c r="AE1652" s="96"/>
    </row>
    <row r="1653" spans="1:31" x14ac:dyDescent="0.35">
      <c r="A1653" s="2" t="s">
        <v>115</v>
      </c>
      <c r="B1653" s="9">
        <v>33554</v>
      </c>
      <c r="C1653" s="18">
        <v>8.85</v>
      </c>
      <c r="D1653" s="12">
        <v>7.24</v>
      </c>
      <c r="F1653" s="12">
        <v>1.1000000000000001</v>
      </c>
      <c r="H1653" s="23">
        <f>10^-(D1653)</f>
        <v>5.7543993733715586E-8</v>
      </c>
      <c r="I1653" s="28"/>
      <c r="J1653" s="25">
        <v>0.12</v>
      </c>
      <c r="K1653" s="29">
        <v>1.2</v>
      </c>
      <c r="L1653" s="25">
        <v>48</v>
      </c>
      <c r="M1653" s="29">
        <v>0.2</v>
      </c>
      <c r="N1653" s="27">
        <v>0.56000000000000005</v>
      </c>
      <c r="O1653" s="25">
        <v>0.68</v>
      </c>
      <c r="P1653" s="25">
        <v>1.9</v>
      </c>
      <c r="Q1653" s="25">
        <v>0.1</v>
      </c>
      <c r="R1653" s="25">
        <v>6.1</v>
      </c>
      <c r="S1653" s="29">
        <v>1</v>
      </c>
      <c r="T1653" s="50">
        <v>0.06</v>
      </c>
      <c r="U1653" s="42">
        <v>15.7</v>
      </c>
      <c r="V1653" s="42">
        <v>2.21</v>
      </c>
      <c r="W1653" s="42">
        <v>0.01</v>
      </c>
      <c r="X1653" s="42">
        <v>8</v>
      </c>
      <c r="Y1653" s="44">
        <v>2.27</v>
      </c>
      <c r="Z1653" s="87">
        <f>(H1653/H$3)+(I1653/I$3*3)+(J1653/J$3)+(L1653/L$3*2)+(N1653/N$3*2)+(O1653/O$3)+(P1653/P$3*2)+(Q1653/Q$3*2)+(R1653/R$3)</f>
        <v>2.8646086869488485</v>
      </c>
      <c r="AA1653" s="88">
        <f>(T1653/T$3*3)+(U1653/U$3*2)+(V1653/V$3)+(W1653/W$3)+(X1653/X$3)+Y1653</f>
        <v>2.8602728544983327</v>
      </c>
      <c r="AB1653" s="90">
        <f>(Z1653-AA1653)/(Z1653+AA1653)</f>
        <v>7.5736631738580642E-4</v>
      </c>
      <c r="AD1653" s="100"/>
      <c r="AE1653" s="96"/>
    </row>
    <row r="1654" spans="1:31" x14ac:dyDescent="0.35">
      <c r="A1654" s="2" t="s">
        <v>335</v>
      </c>
      <c r="B1654" s="9">
        <v>39603</v>
      </c>
      <c r="C1654" s="18">
        <v>1.79</v>
      </c>
      <c r="D1654" s="12">
        <v>4.92</v>
      </c>
      <c r="F1654" s="12">
        <v>7.2</v>
      </c>
      <c r="H1654" s="23">
        <f>10^-(D1654)</f>
        <v>1.2022644346174118E-5</v>
      </c>
      <c r="I1654" s="32">
        <v>0.42</v>
      </c>
      <c r="J1654" s="25">
        <v>0.02</v>
      </c>
      <c r="K1654" s="30">
        <v>0.6</v>
      </c>
      <c r="L1654" s="25">
        <v>19.899999999999999</v>
      </c>
      <c r="M1654" s="29">
        <v>0.8</v>
      </c>
      <c r="N1654" s="25">
        <v>1.3</v>
      </c>
      <c r="O1654" s="25">
        <v>12</v>
      </c>
      <c r="P1654" s="25">
        <v>4.7</v>
      </c>
      <c r="Q1654" s="25">
        <v>0.01</v>
      </c>
      <c r="R1654" s="25">
        <v>8.7200000000000006</v>
      </c>
      <c r="S1654" s="29">
        <v>45</v>
      </c>
      <c r="T1654" s="51">
        <v>0.01</v>
      </c>
      <c r="U1654" s="42">
        <v>37.1</v>
      </c>
      <c r="V1654" s="42">
        <v>46.92</v>
      </c>
      <c r="W1654" s="42">
        <v>5.5799999999999999E-3</v>
      </c>
      <c r="X1654" s="42">
        <v>18</v>
      </c>
      <c r="Y1654" s="44">
        <v>0.12</v>
      </c>
      <c r="Z1654" s="87">
        <f>(H1654/H$3)+(I1654/I$3*3)+(J1654/J$3)+(L1654/L$3*2)+(N1654/N$3*2)+(O1654/O$3)+(P1654/P$3*2)+(Q1654/Q$3*2)+(R1654/R$3)</f>
        <v>2.1606285352009977</v>
      </c>
      <c r="AA1654" s="88">
        <f>(T1654/T$3*3)+(U1654/U$3*2)+(V1654/V$3)+(W1654/W$3)+(X1654/X$3)+Y1654</f>
        <v>2.1573222841651152</v>
      </c>
      <c r="AB1654" s="90">
        <f>(Z1654-AA1654)/(Z1654+AA1654)</f>
        <v>7.6569909528703803E-4</v>
      </c>
      <c r="AD1654" s="100"/>
      <c r="AE1654" s="95">
        <v>3.94</v>
      </c>
    </row>
    <row r="1655" spans="1:31" x14ac:dyDescent="0.35">
      <c r="A1655" s="2" t="s">
        <v>163</v>
      </c>
      <c r="B1655" s="9">
        <v>40511</v>
      </c>
      <c r="C1655" s="18">
        <v>3.81</v>
      </c>
      <c r="D1655" s="12">
        <v>7.88</v>
      </c>
      <c r="F1655" s="12">
        <v>1.5</v>
      </c>
      <c r="H1655" s="23">
        <f>10^-(D1655)</f>
        <v>1.3182567385564031E-8</v>
      </c>
      <c r="I1655" s="32">
        <v>0.01</v>
      </c>
      <c r="J1655" s="25">
        <v>0.27</v>
      </c>
      <c r="K1655" s="33"/>
      <c r="L1655" s="25">
        <v>37.299999999999997</v>
      </c>
      <c r="M1655" s="33"/>
      <c r="N1655" s="25">
        <v>0.09</v>
      </c>
      <c r="O1655" s="25">
        <v>2.56</v>
      </c>
      <c r="P1655" s="25">
        <v>5.79</v>
      </c>
      <c r="Q1655" s="25">
        <v>0.01</v>
      </c>
      <c r="R1655" s="25">
        <v>23</v>
      </c>
      <c r="S1655" s="34"/>
      <c r="T1655" s="51">
        <v>0.59</v>
      </c>
      <c r="U1655" s="42">
        <v>2.69</v>
      </c>
      <c r="V1655" s="42">
        <v>0.22</v>
      </c>
      <c r="W1655" s="42">
        <v>3.2799999999999999E-3</v>
      </c>
      <c r="X1655" s="42">
        <v>17</v>
      </c>
      <c r="Y1655" s="44">
        <v>2.86</v>
      </c>
      <c r="Z1655" s="87">
        <f>(H1655/H$3)+(I1655/I$3*3)+(J1655/J$3)+(L1655/L$3*2)+(N1655/N$3*2)+(O1655/O$3)+(P1655/P$3*2)+(Q1655/Q$3*2)+(R1655/R$3)</f>
        <v>3.4232316448181286</v>
      </c>
      <c r="AA1655" s="88">
        <f>(T1655/T$3*3)+(U1655/U$3*2)+(V1655/V$3)+(W1655/W$3)+(X1655/X$3)+Y1655</f>
        <v>3.4178066487178254</v>
      </c>
      <c r="AB1655" s="90">
        <f>(Z1655-AA1655)/(Z1655+AA1655)</f>
        <v>7.9300770841017859E-4</v>
      </c>
      <c r="AC1655" s="19">
        <v>3.42</v>
      </c>
      <c r="AD1655" s="99">
        <v>3.41</v>
      </c>
      <c r="AE1655" s="95">
        <v>0.31</v>
      </c>
    </row>
    <row r="1656" spans="1:31" x14ac:dyDescent="0.35">
      <c r="A1656" s="2" t="s">
        <v>318</v>
      </c>
      <c r="B1656" s="9">
        <v>41213</v>
      </c>
      <c r="C1656" s="18">
        <v>13.41</v>
      </c>
      <c r="D1656" s="12">
        <v>7.55</v>
      </c>
      <c r="F1656" s="12">
        <v>1.1000000000000001</v>
      </c>
      <c r="H1656" s="23">
        <f>10^-(D1656)</f>
        <v>2.8183829312644468E-8</v>
      </c>
      <c r="I1656" s="32">
        <v>2E-3</v>
      </c>
      <c r="J1656" s="25">
        <v>0.01</v>
      </c>
      <c r="K1656" s="30">
        <v>0.9</v>
      </c>
      <c r="L1656" s="25">
        <v>52.5</v>
      </c>
      <c r="M1656" s="29">
        <v>0.2</v>
      </c>
      <c r="N1656" s="25">
        <v>0.08</v>
      </c>
      <c r="O1656" s="25">
        <v>0.9</v>
      </c>
      <c r="P1656" s="25">
        <v>6.23</v>
      </c>
      <c r="Q1656" s="25">
        <v>0.02</v>
      </c>
      <c r="R1656" s="25">
        <v>19.600000000000001</v>
      </c>
      <c r="S1656" s="29">
        <v>3.4</v>
      </c>
      <c r="T1656" s="51">
        <v>0.05</v>
      </c>
      <c r="U1656" s="42">
        <v>74.7</v>
      </c>
      <c r="V1656" s="42">
        <v>2.06</v>
      </c>
      <c r="W1656" s="42">
        <v>0.03</v>
      </c>
      <c r="X1656" s="42">
        <v>25</v>
      </c>
      <c r="Y1656" s="44">
        <v>1.71</v>
      </c>
      <c r="Z1656" s="87">
        <f>(H1656/H$3)+(I1656/I$3*3)+(J1656/J$3)+(L1656/L$3*2)+(N1656/N$3*2)+(O1656/O$3)+(P1656/P$3*2)+(Q1656/Q$3*2)+(R1656/R$3)</f>
        <v>4.0122400978569175</v>
      </c>
      <c r="AA1656" s="88">
        <f>(T1656/T$3*3)+(U1656/U$3*2)+(V1656/V$3)+(W1656/W$3)+(X1656/X$3)+Y1656</f>
        <v>4.0057921054824233</v>
      </c>
      <c r="AB1656" s="90">
        <f>(Z1656-AA1656)/(Z1656+AA1656)</f>
        <v>8.0418639024781836E-4</v>
      </c>
      <c r="AC1656" s="19">
        <v>4.01</v>
      </c>
      <c r="AD1656" s="99">
        <v>4.01</v>
      </c>
      <c r="AE1656" s="95">
        <v>0.2</v>
      </c>
    </row>
    <row r="1657" spans="1:31" x14ac:dyDescent="0.35">
      <c r="A1657" s="2" t="s">
        <v>368</v>
      </c>
      <c r="B1657" s="9">
        <v>39540</v>
      </c>
      <c r="C1657" s="18">
        <v>0.3</v>
      </c>
      <c r="D1657" s="12">
        <v>5.54</v>
      </c>
      <c r="F1657" s="12">
        <v>9.1</v>
      </c>
      <c r="H1657" s="23">
        <f>10^-(D1657)</f>
        <v>2.8840315031265995E-6</v>
      </c>
      <c r="I1657" s="32">
        <v>3.0000000000000001E-3</v>
      </c>
      <c r="J1657" s="25">
        <v>0.06</v>
      </c>
      <c r="K1657" s="30">
        <v>0.2</v>
      </c>
      <c r="L1657" s="25">
        <v>36</v>
      </c>
      <c r="M1657" s="29">
        <v>0.3</v>
      </c>
      <c r="N1657" s="25">
        <v>0.06</v>
      </c>
      <c r="O1657" s="25">
        <v>14.1</v>
      </c>
      <c r="P1657" s="25">
        <v>6.47</v>
      </c>
      <c r="Q1657" s="25">
        <v>1.35</v>
      </c>
      <c r="R1657" s="25">
        <v>27.1</v>
      </c>
      <c r="S1657" s="29">
        <v>62</v>
      </c>
      <c r="T1657" s="51">
        <v>0.01</v>
      </c>
      <c r="U1657" s="42">
        <v>35.200000000000003</v>
      </c>
      <c r="V1657" s="42">
        <v>77.459999999999994</v>
      </c>
      <c r="W1657" s="42">
        <v>0.21</v>
      </c>
      <c r="X1657" s="42">
        <v>56</v>
      </c>
      <c r="Y1657" s="44">
        <v>0.35</v>
      </c>
      <c r="Z1657" s="87">
        <f>(H1657/H$3)+(I1657/I$3*3)+(J1657/J$3)+(L1657/L$3*2)+(N1657/N$3*2)+(O1657/O$3)+(P1657/P$3*2)+(Q1657/Q$3*2)+(R1657/R$3)</f>
        <v>3.9230485457196052</v>
      </c>
      <c r="AA1657" s="88">
        <f>(T1657/T$3*3)+(U1657/U$3*2)+(V1657/V$3)+(W1657/W$3)+(X1657/X$3)+Y1657</f>
        <v>3.9167246498659751</v>
      </c>
      <c r="AB1657" s="90">
        <f>(Z1657-AA1657)/(Z1657+AA1657)</f>
        <v>8.0664270456074969E-4</v>
      </c>
      <c r="AE1657" s="95">
        <v>0.96</v>
      </c>
    </row>
    <row r="1658" spans="1:31" x14ac:dyDescent="0.35">
      <c r="A1658" s="2" t="s">
        <v>373</v>
      </c>
      <c r="B1658" s="9">
        <v>38484</v>
      </c>
      <c r="C1658" s="18">
        <v>2.2799999999999998</v>
      </c>
      <c r="D1658" s="12">
        <v>5.16</v>
      </c>
      <c r="F1658" s="12">
        <v>11</v>
      </c>
      <c r="H1658" s="23">
        <f>10^-(D1658)</f>
        <v>6.9183097091893498E-6</v>
      </c>
      <c r="I1658" s="32">
        <v>0.05</v>
      </c>
      <c r="J1658" s="25">
        <v>0.01</v>
      </c>
      <c r="K1658" s="30">
        <v>0.2</v>
      </c>
      <c r="L1658" s="25">
        <v>16.399999999999999</v>
      </c>
      <c r="M1658" s="30">
        <v>0.9</v>
      </c>
      <c r="N1658" s="25">
        <v>0.15</v>
      </c>
      <c r="O1658" s="25">
        <v>5.28</v>
      </c>
      <c r="P1658" s="25">
        <v>2.5499999999999998</v>
      </c>
      <c r="Q1658" s="25">
        <v>0.02</v>
      </c>
      <c r="R1658" s="25">
        <v>7.6</v>
      </c>
      <c r="S1658" s="31">
        <v>12</v>
      </c>
      <c r="T1658" s="51">
        <v>0.01</v>
      </c>
      <c r="U1658" s="42">
        <v>24.3</v>
      </c>
      <c r="V1658" s="42">
        <v>10</v>
      </c>
      <c r="W1658" s="42">
        <v>3.9414000000000003E-3</v>
      </c>
      <c r="X1658" s="42">
        <v>19</v>
      </c>
      <c r="Y1658" s="44">
        <v>0.3</v>
      </c>
      <c r="Z1658" s="87">
        <f>(H1658/H$3)+(I1658/I$3*3)+(J1658/J$3)+(L1658/L$3*2)+(N1658/N$3*2)+(O1658/O$3)+(P1658/P$3*2)+(Q1658/Q$3*2)+(R1658/R$3)</f>
        <v>1.5059921043775515</v>
      </c>
      <c r="AA1658" s="88">
        <f>(T1658/T$3*3)+(U1658/U$3*2)+(V1658/V$3)+(W1658/W$3)+(X1658/X$3)+Y1658</f>
        <v>1.5035391722677811</v>
      </c>
      <c r="AB1658" s="90">
        <f>(Z1658-AA1658)/(Z1658+AA1658)</f>
        <v>8.1505453317787593E-4</v>
      </c>
    </row>
    <row r="1659" spans="1:31" x14ac:dyDescent="0.35">
      <c r="A1659" s="2" t="s">
        <v>198</v>
      </c>
      <c r="B1659" s="9">
        <v>41085</v>
      </c>
      <c r="C1659" s="18">
        <v>4.82</v>
      </c>
      <c r="D1659" s="12">
        <v>4.88</v>
      </c>
      <c r="F1659" s="12">
        <v>1.2</v>
      </c>
      <c r="H1659" s="23">
        <f>10^-(D1659)</f>
        <v>1.3182567385564052E-5</v>
      </c>
      <c r="I1659" s="32">
        <v>0.01</v>
      </c>
      <c r="J1659" s="25">
        <v>0.01</v>
      </c>
      <c r="K1659" s="30">
        <v>0.2</v>
      </c>
      <c r="L1659" s="25">
        <v>21.5</v>
      </c>
      <c r="M1659" s="30">
        <v>0.5</v>
      </c>
      <c r="N1659" s="25">
        <v>4.0000000000000001E-3</v>
      </c>
      <c r="O1659" s="25">
        <v>8.49</v>
      </c>
      <c r="P1659" s="25">
        <v>2.4500000000000002</v>
      </c>
      <c r="Q1659" s="25">
        <v>0.03</v>
      </c>
      <c r="R1659" s="25">
        <v>8.41</v>
      </c>
      <c r="S1659" s="31">
        <v>3</v>
      </c>
      <c r="T1659" s="51">
        <v>0.02</v>
      </c>
      <c r="U1659" s="42">
        <v>23.6</v>
      </c>
      <c r="V1659" s="42">
        <v>50.46</v>
      </c>
      <c r="W1659" s="42">
        <v>3.2799999999999999E-3</v>
      </c>
      <c r="X1659" s="42">
        <v>16</v>
      </c>
      <c r="Y1659" s="44">
        <v>0.1</v>
      </c>
      <c r="Z1659" s="87">
        <f>(H1659/H$3)+(I1659/I$3*3)+(J1659/J$3)+(L1659/L$3*2)+(N1659/N$3*2)+(O1659/O$3)+(P1659/P$3*2)+(Q1659/Q$3*2)+(R1659/R$3)</f>
        <v>1.8602802204857676</v>
      </c>
      <c r="AA1659" s="88">
        <f>(T1659/T$3*3)+(U1659/U$3*2)+(V1659/V$3)+(W1659/W$3)+(X1659/X$3)+Y1659</f>
        <v>1.8572223868629445</v>
      </c>
      <c r="AB1659" s="90">
        <f>(Z1659-AA1659)/(Z1659+AA1659)</f>
        <v>8.2255049849283058E-4</v>
      </c>
      <c r="AC1659" s="19">
        <v>1.89</v>
      </c>
      <c r="AD1659" s="13">
        <v>1.85</v>
      </c>
      <c r="AE1659" s="94">
        <v>1.7</v>
      </c>
    </row>
    <row r="1660" spans="1:31" x14ac:dyDescent="0.35">
      <c r="A1660" s="2" t="s">
        <v>368</v>
      </c>
      <c r="B1660" s="9">
        <v>39905</v>
      </c>
      <c r="C1660" s="19">
        <v>0.64</v>
      </c>
      <c r="D1660" s="12">
        <v>5.42</v>
      </c>
      <c r="F1660" s="12">
        <v>9</v>
      </c>
      <c r="H1660" s="23">
        <f>10^-(D1660)</f>
        <v>3.8018939632056064E-6</v>
      </c>
      <c r="I1660" s="24">
        <v>1E-3</v>
      </c>
      <c r="J1660" s="25">
        <v>0.02</v>
      </c>
      <c r="K1660" s="33"/>
      <c r="L1660" s="25">
        <v>31.9</v>
      </c>
      <c r="M1660" s="33"/>
      <c r="N1660" s="25">
        <v>0.04</v>
      </c>
      <c r="O1660" s="25">
        <v>11.9</v>
      </c>
      <c r="P1660" s="25">
        <v>5.28</v>
      </c>
      <c r="Q1660" s="25">
        <v>0.93</v>
      </c>
      <c r="R1660" s="25">
        <v>24</v>
      </c>
      <c r="S1660" s="31">
        <v>56</v>
      </c>
      <c r="T1660" s="51">
        <v>0.01</v>
      </c>
      <c r="U1660" s="42">
        <v>33.5</v>
      </c>
      <c r="V1660" s="42">
        <v>63.74</v>
      </c>
      <c r="W1660" s="42">
        <v>0.08</v>
      </c>
      <c r="X1660" s="42">
        <v>46</v>
      </c>
      <c r="Y1660" s="44">
        <v>0.38</v>
      </c>
      <c r="Z1660" s="87">
        <f>(H1660/H$3)+(I1660/I$3*3)+(J1660/J$3)+(L1660/L$3*2)+(N1660/N$3*2)+(O1660/O$3)+(P1660/P$3*2)+(Q1660/Q$3*2)+(R1660/R$3)</f>
        <v>3.4109991074231525</v>
      </c>
      <c r="AA1660" s="88">
        <f>(T1660/T$3*3)+(U1660/U$3*2)+(V1660/V$3)+(W1660/W$3)+(X1660/X$3)+Y1660</f>
        <v>3.4051299323895599</v>
      </c>
      <c r="AB1660" s="90">
        <f>(Z1660-AA1660)/(Z1660+AA1660)</f>
        <v>8.6107158466499647E-4</v>
      </c>
      <c r="AD1660" s="100"/>
      <c r="AE1660" s="95">
        <v>0.74</v>
      </c>
    </row>
    <row r="1661" spans="1:31" x14ac:dyDescent="0.35">
      <c r="A1661" s="2" t="s">
        <v>276</v>
      </c>
      <c r="B1661" s="9">
        <v>36138</v>
      </c>
      <c r="C1661" s="18">
        <v>2.71</v>
      </c>
      <c r="D1661" s="12">
        <v>5.92</v>
      </c>
      <c r="F1661" s="12">
        <v>2</v>
      </c>
      <c r="H1661" s="23">
        <f>10^-(D1661)</f>
        <v>1.2022644346174125E-6</v>
      </c>
      <c r="I1661" s="24">
        <v>4.0000000000000001E-3</v>
      </c>
      <c r="J1661" s="25">
        <v>0.02</v>
      </c>
      <c r="K1661" s="36"/>
      <c r="L1661" s="25">
        <v>34.6</v>
      </c>
      <c r="M1661" s="36"/>
      <c r="N1661" s="25">
        <v>0.46</v>
      </c>
      <c r="O1661" s="25">
        <v>1.84</v>
      </c>
      <c r="P1661" s="25">
        <v>4.03</v>
      </c>
      <c r="Q1661" s="25">
        <v>0.04</v>
      </c>
      <c r="R1661" s="25">
        <v>15</v>
      </c>
      <c r="S1661" s="36"/>
      <c r="T1661" s="51">
        <v>0.06</v>
      </c>
      <c r="U1661" s="41">
        <v>47</v>
      </c>
      <c r="V1661" s="42">
        <v>34.08</v>
      </c>
      <c r="W1661" s="42">
        <v>0.03</v>
      </c>
      <c r="X1661" s="42">
        <v>27</v>
      </c>
      <c r="Y1661" s="44">
        <v>0.48</v>
      </c>
      <c r="Z1661" s="87">
        <f>(H1661/H$3)+(I1661/I$3*3)+(J1661/J$3)+(L1661/L$3*2)+(N1661/N$3*2)+(O1661/O$3)+(P1661/P$3*2)+(Q1661/Q$3*2)+(R1661/R$3)</f>
        <v>2.7771000380771702</v>
      </c>
      <c r="AA1661" s="88">
        <f>(T1661/T$3*3)+(U1661/U$3*2)+(V1661/V$3)+(W1661/W$3)+(X1661/X$3)+Y1661</f>
        <v>2.7723142470303426</v>
      </c>
      <c r="AB1661" s="90">
        <f>(Z1661-AA1661)/(Z1661+AA1661)</f>
        <v>8.6239570537576427E-4</v>
      </c>
    </row>
    <row r="1662" spans="1:31" x14ac:dyDescent="0.35">
      <c r="A1662" s="2" t="s">
        <v>145</v>
      </c>
      <c r="B1662" s="9">
        <v>39371</v>
      </c>
      <c r="C1662" s="19">
        <v>2.74</v>
      </c>
      <c r="D1662" s="12">
        <v>7.01</v>
      </c>
      <c r="F1662" s="12">
        <v>8.6999999999999993</v>
      </c>
      <c r="H1662" s="23">
        <f>10^-(D1662)</f>
        <v>9.7723722095581017E-8</v>
      </c>
      <c r="J1662" s="25">
        <v>0.15</v>
      </c>
      <c r="K1662" s="33"/>
      <c r="L1662" s="25">
        <v>115</v>
      </c>
      <c r="M1662" s="33"/>
      <c r="N1662" s="25">
        <v>5.87</v>
      </c>
      <c r="O1662" s="25">
        <v>1.88</v>
      </c>
      <c r="P1662" s="25">
        <v>5.25</v>
      </c>
      <c r="Q1662" s="25">
        <v>0.43</v>
      </c>
      <c r="R1662" s="25">
        <v>18.600000000000001</v>
      </c>
      <c r="S1662" s="34"/>
      <c r="T1662" s="51">
        <v>0.01</v>
      </c>
      <c r="U1662" s="42">
        <v>76.099999999999994</v>
      </c>
      <c r="V1662" s="42">
        <v>0.22</v>
      </c>
      <c r="W1662" s="42">
        <v>0.01</v>
      </c>
      <c r="X1662" s="42">
        <v>33</v>
      </c>
      <c r="Y1662" s="44">
        <v>4.7300000000000004</v>
      </c>
      <c r="Z1662" s="87">
        <f>(H1662/H$3)+(I1662/I$3*3)+(J1662/J$3)+(L1662/L$3*2)+(N1662/N$3*2)+(O1662/O$3)+(P1662/P$3*2)+(Q1662/Q$3*2)+(R1662/R$3)</f>
        <v>7.2617660074561012</v>
      </c>
      <c r="AA1662" s="88">
        <f>(T1662/T$3*3)+(U1662/U$3*2)+(V1662/V$3)+(W1662/W$3)+(X1662/X$3)+Y1662</f>
        <v>7.2492317190947695</v>
      </c>
      <c r="AB1662" s="90">
        <f>(Z1662-AA1662)/(Z1662+AA1662)</f>
        <v>8.6377853525520674E-4</v>
      </c>
      <c r="AD1662" s="100"/>
      <c r="AE1662" s="96"/>
    </row>
    <row r="1663" spans="1:31" x14ac:dyDescent="0.35">
      <c r="A1663" s="2" t="s">
        <v>243</v>
      </c>
      <c r="B1663" s="9">
        <v>38890</v>
      </c>
      <c r="C1663" s="18">
        <v>19.23</v>
      </c>
      <c r="D1663" s="12">
        <v>7.24</v>
      </c>
      <c r="F1663" s="12">
        <v>0.8</v>
      </c>
      <c r="H1663" s="23">
        <f>10^-(D1663)</f>
        <v>5.7543993733715586E-8</v>
      </c>
      <c r="I1663" s="32">
        <v>7.0000000000000001E-3</v>
      </c>
      <c r="J1663" s="25">
        <v>0.01</v>
      </c>
      <c r="K1663" s="30">
        <v>1.8</v>
      </c>
      <c r="L1663" s="25">
        <v>83.9</v>
      </c>
      <c r="M1663" s="30">
        <v>0.2</v>
      </c>
      <c r="N1663" s="25">
        <v>0.12</v>
      </c>
      <c r="O1663" s="25">
        <v>0.79</v>
      </c>
      <c r="P1663" s="25">
        <v>4.78</v>
      </c>
      <c r="Q1663" s="25">
        <v>0.03</v>
      </c>
      <c r="R1663" s="25">
        <v>11.6</v>
      </c>
      <c r="S1663" s="31">
        <v>1.1000000000000001</v>
      </c>
      <c r="T1663" s="51">
        <v>7.0000000000000007E-2</v>
      </c>
      <c r="U1663" s="42">
        <v>45.7</v>
      </c>
      <c r="V1663" s="42">
        <v>0.23</v>
      </c>
      <c r="W1663" s="42">
        <v>4.9267499999999997E-3</v>
      </c>
      <c r="X1663" s="42">
        <v>14</v>
      </c>
      <c r="Y1663" s="44">
        <v>3.75</v>
      </c>
      <c r="Z1663" s="87">
        <f>(H1663/H$3)+(I1663/I$3*3)+(J1663/J$3)+(L1663/L$3*2)+(N1663/N$3*2)+(O1663/O$3)+(P1663/P$3*2)+(Q1663/Q$3*2)+(R1663/R$3)</f>
        <v>5.1113756508562371</v>
      </c>
      <c r="AA1663" s="88">
        <f>(T1663/T$3*3)+(U1663/U$3*2)+(V1663/V$3)+(W1663/W$3)+(X1663/X$3)+Y1663</f>
        <v>5.1023400429709493</v>
      </c>
      <c r="AB1663" s="90">
        <f>(Z1663-AA1663)/(Z1663+AA1663)</f>
        <v>8.8465433698615623E-4</v>
      </c>
      <c r="AC1663" s="19">
        <v>5.0999999999999996</v>
      </c>
      <c r="AD1663" s="99">
        <v>5.0999999999999996</v>
      </c>
      <c r="AE1663" s="95">
        <v>0.1</v>
      </c>
    </row>
    <row r="1664" spans="1:31" x14ac:dyDescent="0.35">
      <c r="A1664" s="2" t="s">
        <v>139</v>
      </c>
      <c r="B1664" s="9">
        <v>38691</v>
      </c>
      <c r="C1664" s="18">
        <v>6.62</v>
      </c>
      <c r="D1664" s="12">
        <v>7.7</v>
      </c>
      <c r="F1664" s="12">
        <v>1.7</v>
      </c>
      <c r="H1664" s="23">
        <f>10^-(D1664)</f>
        <v>1.9952623149688773E-8</v>
      </c>
      <c r="I1664" s="32">
        <v>0.95</v>
      </c>
      <c r="J1664" s="25">
        <v>0.19</v>
      </c>
      <c r="K1664" s="30">
        <v>1</v>
      </c>
      <c r="L1664" s="25">
        <v>44.6</v>
      </c>
      <c r="M1664" s="30">
        <v>1</v>
      </c>
      <c r="N1664" s="25">
        <v>0.2</v>
      </c>
      <c r="O1664" s="25">
        <v>2.1</v>
      </c>
      <c r="P1664" s="25">
        <v>4.9000000000000004</v>
      </c>
      <c r="Q1664" s="25">
        <v>0.09</v>
      </c>
      <c r="R1664" s="25">
        <v>60.6</v>
      </c>
      <c r="S1664" s="31">
        <v>5</v>
      </c>
      <c r="T1664" s="51">
        <v>0.27</v>
      </c>
      <c r="U1664" s="42">
        <v>19</v>
      </c>
      <c r="V1664" s="42">
        <v>0.44</v>
      </c>
      <c r="W1664" s="42">
        <v>0.03</v>
      </c>
      <c r="X1664" s="41">
        <v>93</v>
      </c>
      <c r="Y1664" s="44">
        <v>2.4</v>
      </c>
      <c r="Z1664" s="87">
        <f>(H1664/H$3)+(I1664/I$3*3)+(J1664/J$3)+(L1664/L$3*2)+(N1664/N$3*2)+(O1664/O$3)+(P1664/P$3*2)+(Q1664/Q$3*2)+(R1664/R$3)</f>
        <v>5.4449400131358798</v>
      </c>
      <c r="AA1664" s="88">
        <f>(T1664/T$3*3)+(U1664/U$3*2)+(V1664/V$3)+(W1664/W$3)+(X1664/X$3)+Y1664</f>
        <v>5.4352361305434176</v>
      </c>
      <c r="AB1664" s="90">
        <f>(Z1664-AA1664)/(Z1664+AA1664)</f>
        <v>8.9188653421751749E-4</v>
      </c>
      <c r="AC1664" s="19">
        <v>5.33</v>
      </c>
      <c r="AD1664" s="13">
        <v>-5.42</v>
      </c>
      <c r="AE1664" s="94">
        <v>-1.57</v>
      </c>
    </row>
    <row r="1665" spans="1:31" x14ac:dyDescent="0.35">
      <c r="A1665" s="2" t="s">
        <v>234</v>
      </c>
      <c r="B1665" s="9">
        <v>38685</v>
      </c>
      <c r="C1665" s="18">
        <v>11.89</v>
      </c>
      <c r="D1665" s="12">
        <v>7.3</v>
      </c>
      <c r="F1665" s="12">
        <v>1.8</v>
      </c>
      <c r="H1665" s="23">
        <f>10^-(D1665)</f>
        <v>5.0118723362727164E-8</v>
      </c>
      <c r="I1665" s="32">
        <v>0.18</v>
      </c>
      <c r="J1665" s="25">
        <v>0.04</v>
      </c>
      <c r="K1665" s="30">
        <v>1</v>
      </c>
      <c r="L1665" s="25">
        <v>95</v>
      </c>
      <c r="M1665" s="30">
        <v>1</v>
      </c>
      <c r="N1665" s="25">
        <v>0.35</v>
      </c>
      <c r="O1665" s="25">
        <v>1.3</v>
      </c>
      <c r="P1665" s="25">
        <v>7.5</v>
      </c>
      <c r="Q1665" s="25">
        <v>0.23</v>
      </c>
      <c r="R1665" s="25">
        <v>19</v>
      </c>
      <c r="S1665" s="31">
        <v>5</v>
      </c>
      <c r="T1665" s="51">
        <v>0.06</v>
      </c>
      <c r="U1665" s="42">
        <v>104</v>
      </c>
      <c r="V1665" s="42">
        <v>0.44</v>
      </c>
      <c r="W1665" s="42">
        <v>0.03</v>
      </c>
      <c r="X1665" s="42">
        <v>31</v>
      </c>
      <c r="Y1665" s="44">
        <v>3.2</v>
      </c>
      <c r="Z1665" s="87">
        <f>(H1665/H$3)+(I1665/I$3*3)+(J1665/J$3)+(L1665/L$3*2)+(N1665/N$3*2)+(O1665/O$3)+(P1665/P$3*2)+(Q1665/Q$3*2)+(R1665/R$3)</f>
        <v>6.2603867942044893</v>
      </c>
      <c r="AA1665" s="88">
        <f>(T1665/T$3*3)+(U1665/U$3*2)+(V1665/V$3)+(W1665/W$3)+(X1665/X$3)+Y1665</f>
        <v>6.2492033262105684</v>
      </c>
      <c r="AB1665" s="90">
        <f>(Z1665-AA1665)/(Z1665+AA1665)</f>
        <v>8.9399156057639348E-4</v>
      </c>
      <c r="AC1665" s="19">
        <v>6.24</v>
      </c>
      <c r="AD1665" s="99">
        <v>-6.24</v>
      </c>
      <c r="AE1665" s="95">
        <v>-8.1238739999999997E-3</v>
      </c>
    </row>
    <row r="1666" spans="1:31" x14ac:dyDescent="0.35">
      <c r="A1666" s="2" t="s">
        <v>108</v>
      </c>
      <c r="B1666" s="9">
        <v>40513</v>
      </c>
      <c r="C1666" s="18">
        <v>13.12</v>
      </c>
      <c r="D1666" s="12">
        <v>7.56</v>
      </c>
      <c r="F1666" s="12">
        <v>1.5</v>
      </c>
      <c r="H1666" s="23">
        <f>10^-(D1666)</f>
        <v>2.75422870333816E-8</v>
      </c>
      <c r="I1666" s="32">
        <v>5.0000000000000001E-3</v>
      </c>
      <c r="J1666" s="25">
        <v>0.49</v>
      </c>
      <c r="K1666" s="29">
        <v>0.2</v>
      </c>
      <c r="L1666" s="25">
        <v>54</v>
      </c>
      <c r="M1666" s="29">
        <v>0.2</v>
      </c>
      <c r="N1666" s="25">
        <v>0.81</v>
      </c>
      <c r="O1666" s="25">
        <v>2.46</v>
      </c>
      <c r="P1666" s="25">
        <v>6.03</v>
      </c>
      <c r="Q1666" s="27">
        <v>0.15</v>
      </c>
      <c r="R1666" s="25">
        <v>23</v>
      </c>
      <c r="S1666" s="29">
        <v>0.9</v>
      </c>
      <c r="T1666" s="51">
        <v>0.18</v>
      </c>
      <c r="U1666" s="42">
        <v>4.96</v>
      </c>
      <c r="V1666" s="42">
        <v>0.22</v>
      </c>
      <c r="W1666" s="42">
        <v>3.2799999999999999E-3</v>
      </c>
      <c r="X1666" s="42">
        <v>19</v>
      </c>
      <c r="Y1666" s="44">
        <v>3.66</v>
      </c>
      <c r="Z1666" s="87">
        <f>(H1666/H$3)+(I1666/I$3*3)+(J1666/J$3)+(L1666/L$3*2)+(N1666/N$3*2)+(O1666/O$3)+(P1666/P$3*2)+(Q1666/Q$3*2)+(R1666/R$3)</f>
        <v>4.3162984806439439</v>
      </c>
      <c r="AA1666" s="88">
        <f>(T1666/T$3*3)+(U1666/U$3*2)+(V1666/V$3)+(W1666/W$3)+(X1666/X$3)+Y1666</f>
        <v>4.3085298880699012</v>
      </c>
      <c r="AB1666" s="90">
        <f>(Z1666-AA1666)/(Z1666+AA1666)</f>
        <v>9.007243091610867E-4</v>
      </c>
      <c r="AC1666" s="19">
        <v>4.33</v>
      </c>
      <c r="AD1666" s="99">
        <v>4.3099999999999996</v>
      </c>
      <c r="AE1666" s="95">
        <v>0.62</v>
      </c>
    </row>
    <row r="1667" spans="1:31" x14ac:dyDescent="0.35">
      <c r="A1667" s="2" t="s">
        <v>415</v>
      </c>
      <c r="B1667" s="9">
        <v>32674</v>
      </c>
      <c r="C1667" s="20"/>
      <c r="D1667" s="12">
        <v>7.6</v>
      </c>
      <c r="F1667" s="12">
        <v>2.9</v>
      </c>
      <c r="H1667" s="23">
        <f>10^-(D1667)</f>
        <v>2.5118864315095751E-8</v>
      </c>
      <c r="J1667" s="25">
        <v>0.7</v>
      </c>
      <c r="K1667" s="36"/>
      <c r="L1667" s="25">
        <v>57</v>
      </c>
      <c r="M1667" s="36"/>
      <c r="N1667" s="25">
        <v>0.67</v>
      </c>
      <c r="O1667" s="25">
        <v>8.1</v>
      </c>
      <c r="P1667" s="25">
        <v>9.8000000000000007</v>
      </c>
      <c r="Q1667" s="25">
        <v>0.02</v>
      </c>
      <c r="R1667" s="25">
        <v>71</v>
      </c>
      <c r="S1667" s="36"/>
      <c r="T1667" s="51">
        <v>0.21</v>
      </c>
      <c r="U1667" s="42">
        <v>3</v>
      </c>
      <c r="V1667" s="42">
        <v>0.44</v>
      </c>
      <c r="W1667" s="42">
        <v>0.01</v>
      </c>
      <c r="X1667" s="42">
        <v>22</v>
      </c>
      <c r="Y1667" s="44">
        <v>6.3</v>
      </c>
      <c r="Z1667" s="87">
        <f>(H1667/H$3)+(I1667/I$3*3)+(J1667/J$3)+(L1667/L$3*2)+(N1667/N$3*2)+(O1667/O$3)+(P1667/P$3*2)+(Q1667/Q$3*2)+(R1667/R$3)</f>
        <v>7.0096341530204533</v>
      </c>
      <c r="AA1667" s="88">
        <f>(T1667/T$3*3)+(U1667/U$3*2)+(V1667/V$3)+(W1667/W$3)+(X1667/X$3)+Y1667</f>
        <v>6.9969946832179204</v>
      </c>
      <c r="AB1667" s="90">
        <f>(Z1667-AA1667)/(Z1667+AA1667)</f>
        <v>9.0239199955322047E-4</v>
      </c>
      <c r="AD1667" s="100"/>
      <c r="AE1667" s="96"/>
    </row>
    <row r="1668" spans="1:31" x14ac:dyDescent="0.35">
      <c r="A1668" s="2" t="s">
        <v>370</v>
      </c>
      <c r="B1668" s="9">
        <v>34785</v>
      </c>
      <c r="C1668" s="18">
        <v>1.1399999999999999</v>
      </c>
      <c r="D1668" s="12">
        <v>5.17</v>
      </c>
      <c r="F1668" s="12">
        <v>18</v>
      </c>
      <c r="H1668" s="23">
        <f>10^-(D1668)</f>
        <v>6.7608297539198155E-6</v>
      </c>
      <c r="I1668" s="32">
        <v>1E-3</v>
      </c>
      <c r="J1668" s="25">
        <v>7.0000000000000007E-2</v>
      </c>
      <c r="K1668" s="33"/>
      <c r="L1668" s="25">
        <v>22</v>
      </c>
      <c r="M1668" s="33"/>
      <c r="N1668" s="25">
        <v>0.17</v>
      </c>
      <c r="O1668" s="25">
        <v>14</v>
      </c>
      <c r="P1668" s="25">
        <v>5.7</v>
      </c>
      <c r="Q1668" s="27">
        <v>0.31</v>
      </c>
      <c r="R1668" s="25">
        <v>28</v>
      </c>
      <c r="S1668" s="34"/>
      <c r="T1668" s="51">
        <v>0.01</v>
      </c>
      <c r="U1668" s="42">
        <v>40.1</v>
      </c>
      <c r="V1668" s="42">
        <v>26.82</v>
      </c>
      <c r="W1668" s="42">
        <v>0.09</v>
      </c>
      <c r="X1668" s="42">
        <v>51</v>
      </c>
      <c r="Y1668" s="44">
        <v>0.45</v>
      </c>
      <c r="Z1668" s="87">
        <f>(H1668/H$3)+(I1668/I$3*3)+(J1668/J$3)+(L1668/L$3*2)+(N1668/N$3*2)+(O1668/O$3)+(P1668/P$3*2)+(Q1668/Q$3*2)+(R1668/R$3)</f>
        <v>3.1641039306552186</v>
      </c>
      <c r="AA1668" s="88">
        <f>(T1668/T$3*3)+(U1668/U$3*2)+(V1668/V$3)+(W1668/W$3)+(X1668/X$3)+Y1668</f>
        <v>3.1583069889170874</v>
      </c>
      <c r="AB1668" s="90">
        <f>(Z1668-AA1668)/(Z1668+AA1668)</f>
        <v>9.1688784735354E-4</v>
      </c>
      <c r="AD1668" s="100"/>
      <c r="AE1668" s="96"/>
    </row>
    <row r="1669" spans="1:31" x14ac:dyDescent="0.35">
      <c r="A1669" s="2" t="s">
        <v>149</v>
      </c>
      <c r="B1669" s="9">
        <v>41199</v>
      </c>
      <c r="C1669" s="18">
        <v>6.05</v>
      </c>
      <c r="D1669" s="12">
        <v>7.1</v>
      </c>
      <c r="F1669" s="12">
        <v>0.97</v>
      </c>
      <c r="H1669" s="23">
        <f>10^-(D1669)</f>
        <v>7.943282347242818E-8</v>
      </c>
      <c r="I1669" s="28"/>
      <c r="J1669" s="25">
        <v>7.0000000000000007E-2</v>
      </c>
      <c r="K1669" s="29">
        <v>3</v>
      </c>
      <c r="L1669" s="25">
        <v>134</v>
      </c>
      <c r="M1669" s="36"/>
      <c r="N1669" s="25">
        <v>1.21</v>
      </c>
      <c r="O1669" s="25">
        <v>2.21</v>
      </c>
      <c r="P1669" s="25">
        <v>15.1</v>
      </c>
      <c r="Q1669" s="25">
        <v>0.2</v>
      </c>
      <c r="R1669" s="25">
        <v>16.100000000000001</v>
      </c>
      <c r="S1669" s="36"/>
      <c r="T1669" s="51">
        <v>0.02</v>
      </c>
      <c r="U1669" s="42">
        <v>104</v>
      </c>
      <c r="V1669" s="42">
        <v>0.22</v>
      </c>
      <c r="W1669" s="42">
        <v>3.2799999999999999E-3</v>
      </c>
      <c r="X1669" s="42">
        <v>31</v>
      </c>
      <c r="Y1669" s="44">
        <v>5.68</v>
      </c>
      <c r="Z1669" s="87">
        <f>(H1669/H$3)+(I1669/I$3*3)+(J1669/J$3)+(L1669/L$3*2)+(N1669/N$3*2)+(O1669/O$3)+(P1669/P$3*2)+(Q1669/Q$3*2)+(R1669/R$3)</f>
        <v>8.7402400777791165</v>
      </c>
      <c r="AA1669" s="88">
        <f>(T1669/T$3*3)+(U1669/U$3*2)+(V1669/V$3)+(W1669/W$3)+(X1669/X$3)+Y1669</f>
        <v>8.7238105126358665</v>
      </c>
      <c r="AB1669" s="90">
        <f>(Z1669-AA1669)/(Z1669+AA1669)</f>
        <v>9.4076486197693728E-4</v>
      </c>
      <c r="AC1669" s="19">
        <v>8.77</v>
      </c>
      <c r="AD1669" s="99">
        <v>8.7200000000000006</v>
      </c>
      <c r="AE1669" s="95">
        <v>0.52</v>
      </c>
    </row>
    <row r="1670" spans="1:31" x14ac:dyDescent="0.35">
      <c r="A1670" s="2" t="s">
        <v>156</v>
      </c>
      <c r="B1670" s="9">
        <v>34606</v>
      </c>
      <c r="C1670" s="19">
        <v>3.14</v>
      </c>
      <c r="D1670" s="12">
        <v>7.06</v>
      </c>
      <c r="F1670" s="12">
        <v>4.8</v>
      </c>
      <c r="H1670" s="23">
        <f>10^-(D1670)</f>
        <v>8.7096358995608061E-8</v>
      </c>
      <c r="J1670" s="25">
        <v>0.37</v>
      </c>
      <c r="K1670" s="29">
        <v>1</v>
      </c>
      <c r="L1670" s="25">
        <v>94</v>
      </c>
      <c r="M1670" s="29">
        <v>1</v>
      </c>
      <c r="N1670" s="25">
        <v>5.2</v>
      </c>
      <c r="O1670" s="25">
        <v>1.3</v>
      </c>
      <c r="P1670" s="25">
        <v>4.0999999999999996</v>
      </c>
      <c r="Q1670" s="25">
        <v>0.37</v>
      </c>
      <c r="R1670" s="25">
        <v>19</v>
      </c>
      <c r="S1670" s="29">
        <v>5</v>
      </c>
      <c r="T1670" s="51">
        <v>0.01</v>
      </c>
      <c r="U1670" s="42">
        <v>44.5</v>
      </c>
      <c r="V1670" s="42">
        <v>0.22</v>
      </c>
      <c r="W1670" s="42">
        <v>6.5599999999999999E-3</v>
      </c>
      <c r="X1670" s="42">
        <v>47</v>
      </c>
      <c r="Y1670" s="44">
        <v>3.84</v>
      </c>
      <c r="Z1670" s="87">
        <f>(H1670/H$3)+(I1670/I$3*3)+(J1670/J$3)+(L1670/L$3*2)+(N1670/N$3*2)+(O1670/O$3)+(P1670/P$3*2)+(Q1670/Q$3*2)+(R1670/R$3)</f>
        <v>6.1078608269297474</v>
      </c>
      <c r="AA1670" s="88">
        <f>(T1670/T$3*3)+(U1670/U$3*2)+(V1670/V$3)+(W1670/W$3)+(X1670/X$3)+Y1670</f>
        <v>6.0962257140567306</v>
      </c>
      <c r="AB1670" s="90">
        <f>(Z1670-AA1670)/(Z1670+AA1670)</f>
        <v>9.5337843057250946E-4</v>
      </c>
    </row>
    <row r="1671" spans="1:31" x14ac:dyDescent="0.35">
      <c r="A1671" s="2" t="s">
        <v>123</v>
      </c>
      <c r="B1671" s="9">
        <v>38680</v>
      </c>
      <c r="C1671" s="18">
        <v>1.93</v>
      </c>
      <c r="D1671" s="12">
        <v>7.6</v>
      </c>
      <c r="F1671" s="12">
        <v>2</v>
      </c>
      <c r="H1671" s="23">
        <f>10^-(D1671)</f>
        <v>2.5118864315095751E-8</v>
      </c>
      <c r="I1671" s="32">
        <v>2E-3</v>
      </c>
      <c r="J1671" s="25">
        <v>0.1</v>
      </c>
      <c r="K1671" s="29">
        <v>1</v>
      </c>
      <c r="L1671" s="25">
        <v>63.6</v>
      </c>
      <c r="M1671" s="29">
        <v>1</v>
      </c>
      <c r="N1671" s="25">
        <v>0.77</v>
      </c>
      <c r="O1671" s="25">
        <v>0.8</v>
      </c>
      <c r="P1671" s="25">
        <v>3.7</v>
      </c>
      <c r="Q1671" s="25">
        <v>0.21</v>
      </c>
      <c r="R1671" s="25">
        <v>7.4</v>
      </c>
      <c r="S1671" s="29">
        <v>5</v>
      </c>
      <c r="T1671" s="51">
        <v>0.03</v>
      </c>
      <c r="U1671" s="42">
        <v>39</v>
      </c>
      <c r="V1671" s="42">
        <v>0.44</v>
      </c>
      <c r="W1671" s="42">
        <v>0.03</v>
      </c>
      <c r="X1671" s="42">
        <v>26</v>
      </c>
      <c r="Y1671" s="44">
        <v>2.2999999999999998</v>
      </c>
      <c r="Z1671" s="87">
        <f>(H1671/H$3)+(I1671/I$3*3)+(J1671/J$3)+(L1671/L$3*2)+(N1671/N$3*2)+(O1671/O$3)+(P1671/P$3*2)+(Q1671/Q$3*2)+(R1671/R$3)</f>
        <v>3.8613901408891631</v>
      </c>
      <c r="AA1671" s="88">
        <f>(T1671/T$3*3)+(U1671/U$3*2)+(V1671/V$3)+(W1671/W$3)+(X1671/X$3)+Y1671</f>
        <v>3.8540319620353336</v>
      </c>
      <c r="AB1671" s="90">
        <f>(Z1671-AA1671)/(Z1671+AA1671)</f>
        <v>9.5369751073507889E-4</v>
      </c>
      <c r="AC1671" s="19">
        <v>3.86</v>
      </c>
      <c r="AD1671" s="13">
        <v>-3.84</v>
      </c>
      <c r="AE1671" s="94">
        <v>0.41</v>
      </c>
    </row>
    <row r="1672" spans="1:31" x14ac:dyDescent="0.35">
      <c r="A1672" s="2" t="s">
        <v>364</v>
      </c>
      <c r="B1672" s="9">
        <v>41906</v>
      </c>
      <c r="C1672" s="18">
        <v>2.48</v>
      </c>
      <c r="D1672" s="12">
        <v>6.01</v>
      </c>
      <c r="F1672" s="12">
        <v>4.7</v>
      </c>
      <c r="H1672" s="23">
        <f>10^-(D1672)</f>
        <v>9.7723722095580961E-7</v>
      </c>
      <c r="I1672" s="32">
        <v>5.0000000000000001E-3</v>
      </c>
      <c r="J1672" s="25">
        <v>0.19</v>
      </c>
      <c r="K1672" s="29">
        <v>3.5</v>
      </c>
      <c r="L1672" s="25">
        <v>42.3</v>
      </c>
      <c r="M1672" s="36"/>
      <c r="N1672" s="25">
        <v>4.88</v>
      </c>
      <c r="O1672" s="25">
        <v>9.92</v>
      </c>
      <c r="P1672" s="25">
        <v>4.17</v>
      </c>
      <c r="Q1672" s="25">
        <v>0.15</v>
      </c>
      <c r="R1672" s="25">
        <v>6.43</v>
      </c>
      <c r="S1672" s="36"/>
      <c r="T1672" s="51">
        <v>0.1</v>
      </c>
      <c r="U1672" s="42">
        <v>87.3</v>
      </c>
      <c r="V1672" s="42">
        <v>0.22</v>
      </c>
      <c r="W1672" s="42">
        <v>3.2799999999999999E-3</v>
      </c>
      <c r="X1672" s="42">
        <v>29</v>
      </c>
      <c r="Y1672" s="44">
        <v>0.53</v>
      </c>
      <c r="Z1672" s="87">
        <f>(H1672/H$3)+(I1672/I$3*3)+(J1672/J$3)+(L1672/L$3*2)+(N1672/N$3*2)+(O1672/O$3)+(P1672/P$3*2)+(Q1672/Q$3*2)+(R1672/R$3)</f>
        <v>3.1785692067546392</v>
      </c>
      <c r="AA1672" s="88">
        <f>(T1672/T$3*3)+(U1672/U$3*2)+(V1672/V$3)+(W1672/W$3)+(X1672/X$3)+Y1672</f>
        <v>3.1722569747620586</v>
      </c>
      <c r="AB1672" s="90">
        <f>(Z1672-AA1672)/(Z1672+AA1672)</f>
        <v>9.9392296563737687E-4</v>
      </c>
      <c r="AC1672" s="19">
        <v>3.29</v>
      </c>
      <c r="AD1672" s="13">
        <v>3.17</v>
      </c>
      <c r="AE1672" s="94">
        <v>3.73</v>
      </c>
    </row>
    <row r="1673" spans="1:31" x14ac:dyDescent="0.35">
      <c r="A1673" s="2" t="s">
        <v>237</v>
      </c>
      <c r="B1673" s="9">
        <v>39239</v>
      </c>
      <c r="C1673" s="19">
        <v>11.32</v>
      </c>
      <c r="D1673" s="12">
        <v>7.11</v>
      </c>
      <c r="F1673" s="12">
        <v>4.7</v>
      </c>
      <c r="H1673" s="23">
        <f>10^-(D1673)</f>
        <v>7.7624711662868932E-8</v>
      </c>
      <c r="I1673" s="24">
        <v>0.33</v>
      </c>
      <c r="J1673" s="25">
        <v>0.63</v>
      </c>
      <c r="K1673" s="33"/>
      <c r="L1673" s="25">
        <v>102</v>
      </c>
      <c r="M1673" s="33"/>
      <c r="N1673" s="25">
        <v>3.72</v>
      </c>
      <c r="O1673" s="25">
        <v>1.84</v>
      </c>
      <c r="P1673" s="25">
        <v>8.82</v>
      </c>
      <c r="Q1673" s="25">
        <v>0.24</v>
      </c>
      <c r="R1673" s="25">
        <v>11.1</v>
      </c>
      <c r="S1673" s="34"/>
      <c r="T1673" s="51">
        <v>0.04</v>
      </c>
      <c r="U1673" s="42">
        <v>4.03</v>
      </c>
      <c r="V1673" s="42">
        <v>0.22</v>
      </c>
      <c r="W1673" s="42">
        <v>7.2300000000000003E-3</v>
      </c>
      <c r="X1673" s="42">
        <v>13</v>
      </c>
      <c r="Y1673" s="44">
        <v>6.09</v>
      </c>
      <c r="Z1673" s="87">
        <f>(H1673/H$3)+(I1673/I$3*3)+(J1673/J$3)+(L1673/L$3*2)+(N1673/N$3*2)+(O1673/O$3)+(P1673/P$3*2)+(Q1673/Q$3*2)+(R1673/R$3)</f>
        <v>6.5589698081486212</v>
      </c>
      <c r="AA1673" s="88">
        <f>(T1673/T$3*3)+(U1673/U$3*2)+(V1673/V$3)+(W1673/W$3)+(X1673/X$3)+Y1673</f>
        <v>6.545579957485768</v>
      </c>
      <c r="AB1673" s="90">
        <f>(Z1673-AA1673)/(Z1673+AA1673)</f>
        <v>1.0217711331042393E-3</v>
      </c>
      <c r="AD1673" s="100"/>
      <c r="AE1673" s="96"/>
    </row>
    <row r="1674" spans="1:31" x14ac:dyDescent="0.35">
      <c r="A1674" s="2" t="s">
        <v>245</v>
      </c>
      <c r="B1674" s="9">
        <v>41765</v>
      </c>
      <c r="C1674" s="18">
        <v>6.42</v>
      </c>
      <c r="D1674" s="12">
        <v>6.97</v>
      </c>
      <c r="F1674" s="12">
        <v>2.6</v>
      </c>
      <c r="H1674" s="23">
        <f>10^-(D1674)</f>
        <v>1.0715193052376054E-7</v>
      </c>
      <c r="I1674" s="32">
        <v>0.01</v>
      </c>
      <c r="J1674" s="25">
        <v>0.01</v>
      </c>
      <c r="L1674" s="25">
        <v>172</v>
      </c>
      <c r="N1674" s="35"/>
      <c r="O1674" s="25">
        <v>1.06</v>
      </c>
      <c r="P1674" s="25">
        <v>9.24</v>
      </c>
      <c r="Q1674" s="25">
        <v>3.0000000000000001E-3</v>
      </c>
      <c r="R1674" s="25">
        <v>15.1</v>
      </c>
      <c r="T1674" s="51">
        <v>0.01</v>
      </c>
      <c r="U1674" s="42">
        <v>66</v>
      </c>
      <c r="V1674" s="42">
        <v>16.68</v>
      </c>
      <c r="W1674" s="42">
        <v>3.2799999999999999E-3</v>
      </c>
      <c r="X1674" s="42">
        <v>31</v>
      </c>
      <c r="Y1674" s="44">
        <v>7.49</v>
      </c>
      <c r="Z1674" s="87">
        <f>(H1674/H$3)+(I1674/I$3*3)+(J1674/J$3)+(L1674/L$3*2)+(N1674/N$3*2)+(O1674/O$3)+(P1674/P$3*2)+(Q1674/Q$3*2)+(R1674/R$3)</f>
        <v>10.028709416283306</v>
      </c>
      <c r="AA1674" s="88">
        <f>(T1674/T$3*3)+(U1674/U$3*2)+(V1674/V$3)+(W1674/W$3)+(X1674/X$3)+Y1674</f>
        <v>10.007888664043382</v>
      </c>
      <c r="AB1674" s="90">
        <f>(Z1674-AA1674)/(Z1674+AA1674)</f>
        <v>1.039136092686684E-3</v>
      </c>
      <c r="AC1674" s="19">
        <v>10.029999999999999</v>
      </c>
      <c r="AD1674" s="13">
        <v>10.01</v>
      </c>
      <c r="AE1674" s="94">
        <v>0.2</v>
      </c>
    </row>
    <row r="1675" spans="1:31" x14ac:dyDescent="0.35">
      <c r="A1675" s="2" t="s">
        <v>299</v>
      </c>
      <c r="B1675" s="9">
        <v>41764</v>
      </c>
      <c r="C1675" s="18">
        <v>5.94</v>
      </c>
      <c r="D1675" s="12">
        <v>6.49</v>
      </c>
      <c r="F1675" s="12">
        <v>1.5</v>
      </c>
      <c r="H1675" s="23">
        <f>10^-(D1675)</f>
        <v>3.2359365692962763E-7</v>
      </c>
      <c r="I1675" s="32">
        <v>6.0000000000000001E-3</v>
      </c>
      <c r="J1675" s="25">
        <v>0.01</v>
      </c>
      <c r="K1675" s="29">
        <v>0.2</v>
      </c>
      <c r="L1675" s="25">
        <v>71.400000000000006</v>
      </c>
      <c r="M1675" s="29">
        <v>0.5</v>
      </c>
      <c r="N1675" s="25">
        <v>4.0000000000000001E-3</v>
      </c>
      <c r="O1675" s="25">
        <v>9.51</v>
      </c>
      <c r="P1675" s="25">
        <v>6.57</v>
      </c>
      <c r="Q1675" s="25">
        <v>3.0000000000000001E-3</v>
      </c>
      <c r="R1675" s="25">
        <v>17.8</v>
      </c>
      <c r="S1675" s="29">
        <v>3.5</v>
      </c>
      <c r="T1675" s="51">
        <v>0.11</v>
      </c>
      <c r="U1675" s="42">
        <v>38.9</v>
      </c>
      <c r="V1675" s="42">
        <v>55.33</v>
      </c>
      <c r="W1675" s="42">
        <v>6.8999999999999999E-3</v>
      </c>
      <c r="X1675" s="42">
        <v>36</v>
      </c>
      <c r="Y1675" s="44">
        <v>2.39</v>
      </c>
      <c r="Z1675" s="87">
        <f>(H1675/H$3)+(I1675/I$3*3)+(J1675/J$3)+(L1675/L$3*2)+(N1675/N$3*2)+(O1675/O$3)+(P1675/P$3*2)+(Q1675/Q$3*2)+(R1675/R$3)</f>
        <v>5.1223402277663288</v>
      </c>
      <c r="AA1675" s="88">
        <f>(T1675/T$3*3)+(U1675/U$3*2)+(V1675/V$3)+(W1675/W$3)+(X1675/X$3)+Y1675</f>
        <v>5.1113851143584945</v>
      </c>
      <c r="AB1675" s="90">
        <f>(Z1675-AA1675)/(Z1675+AA1675)</f>
        <v>1.0704912474775953E-3</v>
      </c>
      <c r="AC1675" s="19">
        <v>5.12</v>
      </c>
      <c r="AD1675" s="13">
        <v>5.1100000000000003</v>
      </c>
      <c r="AE1675" s="94">
        <v>0.26</v>
      </c>
    </row>
    <row r="1676" spans="1:31" x14ac:dyDescent="0.35">
      <c r="A1676" s="2" t="s">
        <v>84</v>
      </c>
      <c r="B1676" s="9">
        <v>38245</v>
      </c>
      <c r="C1676" s="19">
        <v>5.64</v>
      </c>
      <c r="D1676" s="13">
        <v>7.5</v>
      </c>
      <c r="F1676" s="12">
        <v>1</v>
      </c>
      <c r="H1676" s="23">
        <f>10^-(D1676)</f>
        <v>3.1622776601683699E-8</v>
      </c>
      <c r="J1676" s="25">
        <v>0.16</v>
      </c>
      <c r="K1676" s="29">
        <v>1</v>
      </c>
      <c r="L1676" s="25">
        <v>33.799999999999997</v>
      </c>
      <c r="M1676" s="29">
        <v>1</v>
      </c>
      <c r="N1676" s="25">
        <v>0.31</v>
      </c>
      <c r="O1676" s="25">
        <v>1.1000000000000001</v>
      </c>
      <c r="P1676" s="25">
        <v>3.8</v>
      </c>
      <c r="Q1676" s="25">
        <v>0.08</v>
      </c>
      <c r="R1676" s="25">
        <v>5.9</v>
      </c>
      <c r="S1676" s="29">
        <v>5</v>
      </c>
      <c r="T1676" s="51">
        <v>0.12</v>
      </c>
      <c r="U1676" s="42">
        <v>15</v>
      </c>
      <c r="V1676" s="42">
        <v>0.22</v>
      </c>
      <c r="W1676" s="42">
        <v>0.01</v>
      </c>
      <c r="X1676" s="42">
        <v>10</v>
      </c>
      <c r="Y1676" s="44">
        <v>1.7</v>
      </c>
      <c r="Z1676" s="87">
        <f>(H1676/H$3)+(I1676/I$3*3)+(J1676/J$3)+(L1676/L$3*2)+(N1676/N$3*2)+(O1676/O$3)+(P1676/P$3*2)+(Q1676/Q$3*2)+(R1676/R$3)</f>
        <v>2.3069239578632996</v>
      </c>
      <c r="AA1676" s="88">
        <f>(T1676/T$3*3)+(U1676/U$3*2)+(V1676/V$3)+(W1676/W$3)+(X1676/X$3)+Y1676</f>
        <v>2.3019161976947151</v>
      </c>
      <c r="AB1676" s="90">
        <f>(Z1676-AA1676)/(Z1676+AA1676)</f>
        <v>1.0865554021320127E-3</v>
      </c>
      <c r="AC1676" s="19">
        <v>2.31</v>
      </c>
      <c r="AD1676" s="13">
        <v>2.29</v>
      </c>
      <c r="AE1676" s="94">
        <v>0.6</v>
      </c>
    </row>
    <row r="1677" spans="1:31" x14ac:dyDescent="0.35">
      <c r="A1677" s="2" t="s">
        <v>154</v>
      </c>
      <c r="B1677" s="9">
        <v>42157</v>
      </c>
      <c r="C1677" s="18">
        <v>9.27</v>
      </c>
      <c r="D1677" s="12">
        <v>7.09</v>
      </c>
      <c r="F1677" s="12">
        <v>1.1000000000000001</v>
      </c>
      <c r="H1677" s="23">
        <f>10^-(D1677)</f>
        <v>8.128305161640995E-8</v>
      </c>
      <c r="I1677" s="32">
        <v>0.48</v>
      </c>
      <c r="J1677" s="25">
        <v>0.01</v>
      </c>
      <c r="K1677" s="33"/>
      <c r="L1677" s="25">
        <v>134</v>
      </c>
      <c r="M1677" s="33"/>
      <c r="N1677" s="25">
        <v>7.0000000000000001E-3</v>
      </c>
      <c r="O1677" s="25">
        <v>1.17</v>
      </c>
      <c r="P1677" s="25">
        <v>9.9499999999999993</v>
      </c>
      <c r="Q1677" s="25">
        <v>2E-3</v>
      </c>
      <c r="R1677" s="25">
        <v>17.399999999999999</v>
      </c>
      <c r="S1677" s="34"/>
      <c r="T1677" s="51">
        <v>0.11</v>
      </c>
      <c r="U1677" s="42">
        <v>61</v>
      </c>
      <c r="V1677" s="42">
        <v>21.2</v>
      </c>
      <c r="W1677" s="42">
        <v>3.2799999999999999E-3</v>
      </c>
      <c r="X1677" s="42">
        <v>32</v>
      </c>
      <c r="Y1677" s="44">
        <v>5.81</v>
      </c>
      <c r="Z1677" s="87">
        <f>(H1677/H$3)+(I1677/I$3*3)+(J1677/J$3)+(L1677/L$3*2)+(N1677/N$3*2)+(O1677/O$3)+(P1677/P$3*2)+(Q1677/Q$3*2)+(R1677/R$3)</f>
        <v>8.3462459801661986</v>
      </c>
      <c r="AA1677" s="88">
        <f>(T1677/T$3*3)+(U1677/U$3*2)+(V1677/V$3)+(W1677/W$3)+(X1677/X$3)+Y1677</f>
        <v>8.3280687596935135</v>
      </c>
      <c r="AB1677" s="90">
        <f>(Z1677-AA1677)/(Z1677+AA1677)</f>
        <v>1.0901329833502976E-3</v>
      </c>
      <c r="AC1677" s="19">
        <v>8.2899999999999991</v>
      </c>
      <c r="AD1677" s="99">
        <v>8.33</v>
      </c>
      <c r="AE1677" s="95">
        <v>0.42</v>
      </c>
    </row>
    <row r="1678" spans="1:31" x14ac:dyDescent="0.35">
      <c r="A1678" s="2" t="s">
        <v>273</v>
      </c>
      <c r="B1678" s="9">
        <v>40336</v>
      </c>
      <c r="C1678" s="18">
        <v>6.08</v>
      </c>
      <c r="D1678" s="12">
        <v>7.35</v>
      </c>
      <c r="F1678" s="12">
        <v>1.7</v>
      </c>
      <c r="H1678" s="23">
        <f>10^-(D1678)</f>
        <v>4.466835921509628E-8</v>
      </c>
      <c r="I1678" s="32">
        <v>0.01</v>
      </c>
      <c r="J1678" s="25">
        <v>0.01</v>
      </c>
      <c r="K1678" s="36"/>
      <c r="L1678" s="25">
        <v>93.5</v>
      </c>
      <c r="M1678" s="36"/>
      <c r="N1678" s="25">
        <v>3.0000000000000001E-3</v>
      </c>
      <c r="O1678" s="25">
        <v>2.25</v>
      </c>
      <c r="P1678" s="25">
        <v>7.32</v>
      </c>
      <c r="Q1678" s="35"/>
      <c r="R1678" s="25">
        <v>18.8</v>
      </c>
      <c r="S1678" s="36"/>
      <c r="T1678" s="51">
        <v>0.09</v>
      </c>
      <c r="U1678" s="42">
        <v>40.9</v>
      </c>
      <c r="V1678" s="42">
        <v>40.54</v>
      </c>
      <c r="W1678" s="42">
        <v>3.2799999999999999E-3</v>
      </c>
      <c r="X1678" s="42">
        <v>43</v>
      </c>
      <c r="Y1678" s="44">
        <v>3.41</v>
      </c>
      <c r="Z1678" s="87">
        <f>(H1678/H$3)+(I1678/I$3*3)+(J1678/J$3)+(L1678/L$3*2)+(N1678/N$3*2)+(O1678/O$3)+(P1678/P$3*2)+(Q1678/Q$3*2)+(R1678/R$3)</f>
        <v>6.1449565398746753</v>
      </c>
      <c r="AA1678" s="88">
        <f>(T1678/T$3*3)+(U1678/U$3*2)+(V1678/V$3)+(W1678/W$3)+(X1678/X$3)+Y1678</f>
        <v>6.131223772988796</v>
      </c>
      <c r="AB1678" s="90">
        <f>(Z1678-AA1678)/(Z1678+AA1678)</f>
        <v>1.1186514482431952E-3</v>
      </c>
      <c r="AC1678" s="19">
        <v>6.14</v>
      </c>
      <c r="AD1678" s="13">
        <v>6.13</v>
      </c>
      <c r="AE1678" s="94">
        <v>0.2</v>
      </c>
    </row>
    <row r="1679" spans="1:31" x14ac:dyDescent="0.35">
      <c r="A1679" s="2" t="s">
        <v>258</v>
      </c>
      <c r="B1679" s="9">
        <v>42109</v>
      </c>
      <c r="C1679" s="18">
        <v>11.8</v>
      </c>
      <c r="D1679" s="12">
        <v>7.19</v>
      </c>
      <c r="F1679" s="12">
        <v>1.4</v>
      </c>
      <c r="H1679" s="23">
        <f>10^-(D1679)</f>
        <v>6.4565422903465397E-8</v>
      </c>
      <c r="I1679" s="24">
        <v>7.0000000000000001E-3</v>
      </c>
      <c r="J1679" s="25">
        <v>0.01</v>
      </c>
      <c r="K1679" s="33"/>
      <c r="L1679" s="25">
        <v>149</v>
      </c>
      <c r="M1679" s="33"/>
      <c r="N1679" s="25">
        <v>0.02</v>
      </c>
      <c r="O1679" s="25">
        <v>1.02</v>
      </c>
      <c r="P1679" s="25">
        <v>11.3</v>
      </c>
      <c r="Q1679" s="25">
        <v>1E-3</v>
      </c>
      <c r="R1679" s="25">
        <v>14.8</v>
      </c>
      <c r="S1679" s="34"/>
      <c r="T1679" s="51">
        <v>0.02</v>
      </c>
      <c r="U1679" s="42">
        <v>60.8</v>
      </c>
      <c r="V1679" s="42">
        <v>57.1</v>
      </c>
      <c r="W1679" s="42">
        <v>3.2799999999999999E-3</v>
      </c>
      <c r="X1679" s="42">
        <v>34</v>
      </c>
      <c r="Y1679" s="44">
        <v>5.87</v>
      </c>
      <c r="Z1679" s="87">
        <f>(H1679/H$3)+(I1679/I$3*3)+(J1679/J$3)+(L1679/L$3*2)+(N1679/N$3*2)+(O1679/O$3)+(P1679/P$3*2)+(Q1679/Q$3*2)+(R1679/R$3)</f>
        <v>9.036720011402787</v>
      </c>
      <c r="AA1679" s="88">
        <f>(T1679/T$3*3)+(U1679/U$3*2)+(V1679/V$3)+(W1679/W$3)+(X1679/X$3)+Y1679</f>
        <v>9.0165118734401961</v>
      </c>
      <c r="AB1679" s="90">
        <f>(Z1679-AA1679)/(Z1679+AA1679)</f>
        <v>1.1193640059294387E-3</v>
      </c>
      <c r="AC1679" s="19">
        <v>9.0399999999999991</v>
      </c>
      <c r="AD1679" s="99">
        <v>9.01</v>
      </c>
      <c r="AE1679" s="95">
        <v>0.26</v>
      </c>
    </row>
    <row r="1680" spans="1:31" x14ac:dyDescent="0.35">
      <c r="A1680" s="2" t="s">
        <v>173</v>
      </c>
      <c r="B1680" s="9">
        <v>38688</v>
      </c>
      <c r="C1680" s="18">
        <v>9.6999999999999993</v>
      </c>
      <c r="D1680" s="12">
        <v>7.2</v>
      </c>
      <c r="F1680" s="12">
        <v>1</v>
      </c>
      <c r="H1680" s="23">
        <f>10^-(D1680)</f>
        <v>6.3095734448019177E-8</v>
      </c>
      <c r="I1680" s="32">
        <v>4.0000000000000001E-3</v>
      </c>
      <c r="J1680" s="25">
        <v>0.09</v>
      </c>
      <c r="K1680" s="29">
        <v>1</v>
      </c>
      <c r="L1680" s="25">
        <v>120</v>
      </c>
      <c r="M1680" s="29">
        <v>1</v>
      </c>
      <c r="N1680" s="25">
        <v>0.06</v>
      </c>
      <c r="O1680" s="25">
        <v>1.6</v>
      </c>
      <c r="P1680" s="25">
        <v>8.4</v>
      </c>
      <c r="Q1680" s="25">
        <v>0.01</v>
      </c>
      <c r="R1680" s="25">
        <v>22.3</v>
      </c>
      <c r="S1680" s="29">
        <v>5</v>
      </c>
      <c r="T1680" s="51">
        <v>0.03</v>
      </c>
      <c r="U1680" s="42">
        <v>117</v>
      </c>
      <c r="V1680" s="42">
        <v>10.62</v>
      </c>
      <c r="W1680" s="42">
        <v>0.03</v>
      </c>
      <c r="X1680" s="42">
        <v>38</v>
      </c>
      <c r="Y1680" s="44">
        <v>4</v>
      </c>
      <c r="Z1680" s="87">
        <f>(H1680/H$3)+(I1680/I$3*3)+(J1680/J$3)+(L1680/L$3*2)+(N1680/N$3*2)+(O1680/O$3)+(P1680/P$3*2)+(Q1680/Q$3*2)+(R1680/R$3)</f>
        <v>7.6979627341545731</v>
      </c>
      <c r="AA1680" s="88">
        <f>(T1680/T$3*3)+(U1680/U$3*2)+(V1680/V$3)+(W1680/W$3)+(X1680/X$3)+Y1680</f>
        <v>7.6805464144764359</v>
      </c>
      <c r="AB1680" s="90">
        <f>(Z1680-AA1680)/(Z1680+AA1680)</f>
        <v>1.1325102784548896E-3</v>
      </c>
      <c r="AC1680" s="19">
        <v>7.7</v>
      </c>
      <c r="AD1680" s="99">
        <v>-7.68</v>
      </c>
      <c r="AE1680" s="95">
        <v>0.2</v>
      </c>
    </row>
    <row r="1681" spans="1:31" x14ac:dyDescent="0.35">
      <c r="A1681" s="2" t="s">
        <v>120</v>
      </c>
      <c r="B1681" s="9">
        <v>38323</v>
      </c>
      <c r="C1681" s="20"/>
      <c r="D1681" s="12">
        <v>7.7</v>
      </c>
      <c r="F1681" s="12">
        <v>2.42</v>
      </c>
      <c r="H1681" s="23">
        <f>10^-(D1681)</f>
        <v>1.9952623149688773E-8</v>
      </c>
      <c r="I1681" s="32">
        <v>0.01</v>
      </c>
      <c r="J1681" s="25">
        <v>0.34</v>
      </c>
      <c r="K1681" s="36"/>
      <c r="L1681" s="25">
        <v>87.5</v>
      </c>
      <c r="M1681" s="36"/>
      <c r="N1681" s="25">
        <v>3.14</v>
      </c>
      <c r="O1681" s="25">
        <v>2.6</v>
      </c>
      <c r="P1681" s="25">
        <v>6.7</v>
      </c>
      <c r="Q1681" s="25">
        <v>0.22</v>
      </c>
      <c r="R1681" s="25">
        <v>12.4</v>
      </c>
      <c r="S1681" s="36"/>
      <c r="T1681" s="51">
        <v>0.1</v>
      </c>
      <c r="U1681" s="42">
        <v>2.1</v>
      </c>
      <c r="V1681" s="42">
        <v>0.39</v>
      </c>
      <c r="W1681" s="42">
        <v>0.06</v>
      </c>
      <c r="X1681" s="42">
        <v>17.600000000000001</v>
      </c>
      <c r="Y1681" s="44">
        <v>5.0999999999999996</v>
      </c>
      <c r="Z1681" s="87">
        <f>(H1681/H$3)+(I1681/I$3*3)+(J1681/J$3)+(L1681/L$3*2)+(N1681/N$3*2)+(O1681/O$3)+(P1681/P$3*2)+(Q1681/Q$3*2)+(R1681/R$3)</f>
        <v>5.6637956893865651</v>
      </c>
      <c r="AA1681" s="88">
        <f>(T1681/T$3*3)+(U1681/U$3*2)+(V1681/V$3)+(W1681/W$3)+(X1681/X$3)+Y1681</f>
        <v>5.6509455918022082</v>
      </c>
      <c r="AB1681" s="90">
        <f>(Z1681-AA1681)/(Z1681+AA1681)</f>
        <v>1.135695219626512E-3</v>
      </c>
      <c r="AC1681" s="19">
        <v>5.68</v>
      </c>
      <c r="AD1681" s="99">
        <v>5.66</v>
      </c>
      <c r="AE1681" s="95">
        <v>0.39</v>
      </c>
    </row>
    <row r="1682" spans="1:31" x14ac:dyDescent="0.35">
      <c r="A1682" s="2" t="s">
        <v>257</v>
      </c>
      <c r="B1682" s="9">
        <v>37060</v>
      </c>
      <c r="C1682" s="18">
        <v>8.84</v>
      </c>
      <c r="D1682" s="12">
        <v>6.97</v>
      </c>
      <c r="F1682" s="12">
        <v>2</v>
      </c>
      <c r="H1682" s="23">
        <f>10^-(D1682)</f>
        <v>1.0715193052376054E-7</v>
      </c>
      <c r="I1682" s="28"/>
      <c r="J1682" s="25">
        <v>0.03</v>
      </c>
      <c r="K1682" s="33"/>
      <c r="L1682" s="25">
        <v>110</v>
      </c>
      <c r="M1682" s="33"/>
      <c r="N1682" s="25">
        <v>0.02</v>
      </c>
      <c r="O1682" s="25">
        <v>7.47</v>
      </c>
      <c r="P1682" s="25">
        <v>10.3</v>
      </c>
      <c r="Q1682" s="25">
        <v>0.68</v>
      </c>
      <c r="R1682" s="25">
        <v>14.2</v>
      </c>
      <c r="S1682" s="34"/>
      <c r="T1682" s="51">
        <v>0.01</v>
      </c>
      <c r="U1682" s="42">
        <v>116</v>
      </c>
      <c r="V1682" s="42">
        <v>43.91</v>
      </c>
      <c r="W1682" s="42">
        <v>0.12</v>
      </c>
      <c r="X1682" s="42">
        <v>28</v>
      </c>
      <c r="Y1682" s="44">
        <v>3.24</v>
      </c>
      <c r="Z1682" s="87">
        <f>(H1682/H$3)+(I1682/I$3*3)+(J1682/J$3)+(L1682/L$3*2)+(N1682/N$3*2)+(O1682/O$3)+(P1682/P$3*2)+(Q1682/Q$3*2)+(R1682/R$3)</f>
        <v>7.1722555630895473</v>
      </c>
      <c r="AA1682" s="88">
        <f>(T1682/T$3*3)+(U1682/U$3*2)+(V1682/V$3)+(W1682/W$3)+(X1682/X$3)+Y1682</f>
        <v>7.1559010410917852</v>
      </c>
      <c r="AB1682" s="90">
        <f>(Z1682-AA1682)/(Z1682+AA1682)</f>
        <v>1.1414254079962684E-3</v>
      </c>
      <c r="AD1682" s="100"/>
      <c r="AE1682" s="96"/>
    </row>
    <row r="1683" spans="1:31" x14ac:dyDescent="0.35">
      <c r="A1683" s="2" t="s">
        <v>80</v>
      </c>
      <c r="B1683" s="9">
        <v>38687</v>
      </c>
      <c r="C1683" s="18">
        <v>21.61</v>
      </c>
      <c r="D1683" s="12">
        <v>7.8</v>
      </c>
      <c r="E1683" s="16"/>
      <c r="F1683" s="12">
        <v>1</v>
      </c>
      <c r="H1683" s="23">
        <f>10^-(D1683)</f>
        <v>1.5848931924611133E-8</v>
      </c>
      <c r="I1683" s="32">
        <v>0.23</v>
      </c>
      <c r="J1683" s="25">
        <v>0.15</v>
      </c>
      <c r="K1683" s="29">
        <v>5</v>
      </c>
      <c r="L1683" s="25">
        <v>56</v>
      </c>
      <c r="M1683" s="29">
        <v>1</v>
      </c>
      <c r="N1683" s="25">
        <v>0.35</v>
      </c>
      <c r="O1683" s="25">
        <v>1.3</v>
      </c>
      <c r="P1683" s="25">
        <v>3.8</v>
      </c>
      <c r="Q1683" s="25">
        <v>0.12</v>
      </c>
      <c r="R1683" s="25">
        <v>11</v>
      </c>
      <c r="S1683" s="29">
        <v>5</v>
      </c>
      <c r="T1683" s="51">
        <v>0.15</v>
      </c>
      <c r="U1683" s="42">
        <v>75</v>
      </c>
      <c r="V1683" s="42">
        <v>0.44</v>
      </c>
      <c r="W1683" s="42">
        <v>0.03</v>
      </c>
      <c r="X1683" s="42">
        <v>35</v>
      </c>
      <c r="Y1683" s="44">
        <v>1.1000000000000001</v>
      </c>
      <c r="Z1683" s="87">
        <f>(H1683/H$3)+(I1683/I$3*3)+(J1683/J$3)+(L1683/L$3*2)+(N1683/N$3*2)+(O1683/O$3)+(P1683/P$3*2)+(Q1683/Q$3*2)+(R1683/R$3)</f>
        <v>3.6695665297029736</v>
      </c>
      <c r="AA1683" s="88">
        <f>(T1683/T$3*3)+(U1683/U$3*2)+(V1683/V$3)+(W1683/W$3)+(X1683/X$3)+Y1683</f>
        <v>3.6611548586436728</v>
      </c>
      <c r="AB1683" s="90">
        <f>(Z1683-AA1683)/(Z1683+AA1683)</f>
        <v>1.147454747451245E-3</v>
      </c>
      <c r="AC1683" s="19">
        <v>3.64</v>
      </c>
      <c r="AD1683" s="99">
        <v>-3.65</v>
      </c>
      <c r="AE1683" s="95">
        <v>-0.2</v>
      </c>
    </row>
    <row r="1684" spans="1:31" x14ac:dyDescent="0.35">
      <c r="A1684" s="2" t="s">
        <v>216</v>
      </c>
      <c r="B1684" s="9">
        <v>38673</v>
      </c>
      <c r="C1684" s="18">
        <v>1.6</v>
      </c>
      <c r="D1684" s="12">
        <v>7.4</v>
      </c>
      <c r="F1684" s="12">
        <v>2</v>
      </c>
      <c r="H1684" s="23">
        <f>10^-(D1684)</f>
        <v>3.981071705534957E-8</v>
      </c>
      <c r="I1684" s="32">
        <v>0.01</v>
      </c>
      <c r="J1684" s="25">
        <v>0.12</v>
      </c>
      <c r="K1684" s="29">
        <v>1</v>
      </c>
      <c r="L1684" s="25">
        <v>78.3</v>
      </c>
      <c r="M1684" s="29">
        <v>1</v>
      </c>
      <c r="N1684" s="25">
        <v>2.85</v>
      </c>
      <c r="O1684" s="25">
        <v>1.4</v>
      </c>
      <c r="P1684" s="25">
        <v>4.8</v>
      </c>
      <c r="Q1684" s="25">
        <v>0.16</v>
      </c>
      <c r="R1684" s="25">
        <v>20</v>
      </c>
      <c r="S1684" s="29">
        <v>5</v>
      </c>
      <c r="T1684" s="51">
        <v>0.15</v>
      </c>
      <c r="U1684" s="42">
        <v>61</v>
      </c>
      <c r="V1684" s="42">
        <v>0.44</v>
      </c>
      <c r="W1684" s="42">
        <v>0.03</v>
      </c>
      <c r="X1684" s="42">
        <v>40</v>
      </c>
      <c r="Y1684" s="44">
        <v>2.9</v>
      </c>
      <c r="Z1684" s="87">
        <f>(H1684/H$3)+(I1684/I$3*3)+(J1684/J$3)+(L1684/L$3*2)+(N1684/N$3*2)+(O1684/O$3)+(P1684/P$3*2)+(Q1684/Q$3*2)+(R1684/R$3)</f>
        <v>5.3234961913860479</v>
      </c>
      <c r="AA1684" s="88">
        <f>(T1684/T$3*3)+(U1684/U$3*2)+(V1684/V$3)+(W1684/W$3)+(X1684/X$3)+Y1684</f>
        <v>5.3107444341809042</v>
      </c>
      <c r="AB1684" s="90">
        <f>(Z1684-AA1684)/(Z1684+AA1684)</f>
        <v>1.199122500057573E-3</v>
      </c>
      <c r="AC1684" s="19">
        <v>5.32</v>
      </c>
      <c r="AD1684" s="99">
        <v>-5.3</v>
      </c>
      <c r="AE1684" s="95">
        <v>0.4</v>
      </c>
    </row>
    <row r="1685" spans="1:31" x14ac:dyDescent="0.35">
      <c r="A1685" s="2" t="s">
        <v>250</v>
      </c>
      <c r="B1685" s="9">
        <v>38853</v>
      </c>
      <c r="C1685" s="20"/>
      <c r="D1685" s="12">
        <v>6.7</v>
      </c>
      <c r="F1685" s="12">
        <v>17.2</v>
      </c>
      <c r="H1685" s="23">
        <f>10^-(D1685)</f>
        <v>1.9952623149688761E-7</v>
      </c>
      <c r="I1685" s="32">
        <v>7.0000000000000007E-2</v>
      </c>
      <c r="J1685" s="25">
        <v>0.21</v>
      </c>
      <c r="K1685" s="30">
        <v>5</v>
      </c>
      <c r="L1685" s="25">
        <v>81.66</v>
      </c>
      <c r="M1685" s="30">
        <v>5</v>
      </c>
      <c r="N1685" s="25">
        <v>5.44</v>
      </c>
      <c r="O1685" s="25">
        <v>14.26</v>
      </c>
      <c r="P1685" s="25">
        <v>4.7699999999999996</v>
      </c>
      <c r="Q1685" s="25">
        <v>0.38</v>
      </c>
      <c r="R1685" s="25">
        <v>17.8</v>
      </c>
      <c r="S1685" s="31">
        <v>10</v>
      </c>
      <c r="T1685" s="51">
        <v>0.3</v>
      </c>
      <c r="U1685" s="42">
        <v>72</v>
      </c>
      <c r="V1685" s="42">
        <v>1.1499999999999999</v>
      </c>
      <c r="W1685" s="42">
        <v>0.02</v>
      </c>
      <c r="X1685" s="42">
        <v>43</v>
      </c>
      <c r="Y1685" s="44">
        <v>3.08</v>
      </c>
      <c r="Z1685" s="87">
        <f>(H1685/H$3)+(I1685/I$3*3)+(J1685/J$3)+(L1685/L$3*2)+(N1685/N$3*2)+(O1685/O$3)+(P1685/P$3*2)+(Q1685/Q$3*2)+(R1685/R$3)</f>
        <v>5.8343281562014742</v>
      </c>
      <c r="AA1685" s="88">
        <f>(T1685/T$3*3)+(U1685/U$3*2)+(V1685/V$3)+(W1685/W$3)+(X1685/X$3)+Y1685</f>
        <v>5.8203429160627209</v>
      </c>
      <c r="AB1685" s="90">
        <f>(Z1685-AA1685)/(Z1685+AA1685)</f>
        <v>1.1999686693891635E-3</v>
      </c>
      <c r="AC1685" s="19">
        <v>5.83</v>
      </c>
      <c r="AD1685" s="99">
        <v>5.81</v>
      </c>
      <c r="AE1685" s="95">
        <v>0.26</v>
      </c>
    </row>
    <row r="1686" spans="1:31" x14ac:dyDescent="0.35">
      <c r="A1686" s="2" t="s">
        <v>280</v>
      </c>
      <c r="B1686" s="9">
        <v>39750</v>
      </c>
      <c r="C1686" s="18">
        <v>5.39</v>
      </c>
      <c r="D1686" s="12">
        <v>7.62</v>
      </c>
      <c r="F1686" s="12">
        <v>0.8</v>
      </c>
      <c r="H1686" s="23">
        <f>10^-(D1686)</f>
        <v>2.3988329190194864E-8</v>
      </c>
      <c r="I1686" s="32">
        <v>1E-3</v>
      </c>
      <c r="J1686" s="25">
        <v>0.03</v>
      </c>
      <c r="K1686" s="36"/>
      <c r="L1686" s="25">
        <v>33.799999999999997</v>
      </c>
      <c r="M1686" s="36"/>
      <c r="N1686" s="25">
        <v>1.25</v>
      </c>
      <c r="O1686" s="25">
        <v>1.1200000000000001</v>
      </c>
      <c r="P1686" s="25">
        <v>1.88</v>
      </c>
      <c r="Q1686" s="25">
        <v>0.11</v>
      </c>
      <c r="R1686" s="25">
        <v>5.61</v>
      </c>
      <c r="S1686" s="36"/>
      <c r="T1686" s="51">
        <v>0.03</v>
      </c>
      <c r="U1686" s="42">
        <v>17.899999999999999</v>
      </c>
      <c r="V1686" s="42">
        <v>0.22</v>
      </c>
      <c r="W1686" s="42">
        <v>3.2799999999999999E-3</v>
      </c>
      <c r="X1686" s="42">
        <v>10</v>
      </c>
      <c r="Y1686" s="44">
        <v>1.5</v>
      </c>
      <c r="Z1686" s="87">
        <f>(H1686/H$3)+(I1686/I$3*3)+(J1686/J$3)+(L1686/L$3*2)+(N1686/N$3*2)+(O1686/O$3)+(P1686/P$3*2)+(Q1686/Q$3*2)+(R1686/R$3)</f>
        <v>2.1645042570123456</v>
      </c>
      <c r="AA1686" s="88">
        <f>(T1686/T$3*3)+(U1686/U$3*2)+(V1686/V$3)+(W1686/W$3)+(X1686/X$3)+Y1686</f>
        <v>2.1592997526309907</v>
      </c>
      <c r="AB1686" s="90">
        <f>(Z1686-AA1686)/(Z1686+AA1686)</f>
        <v>1.2036864690784638E-3</v>
      </c>
      <c r="AE1686" s="95">
        <v>1.81</v>
      </c>
    </row>
    <row r="1687" spans="1:31" x14ac:dyDescent="0.35">
      <c r="A1687" s="2" t="s">
        <v>340</v>
      </c>
      <c r="B1687" s="9">
        <v>40338</v>
      </c>
      <c r="C1687" s="18">
        <v>3.49</v>
      </c>
      <c r="D1687" s="12">
        <v>5.47</v>
      </c>
      <c r="F1687" s="12">
        <v>3.4</v>
      </c>
      <c r="H1687" s="23">
        <f>10^-(D1687)</f>
        <v>3.388441561392022E-6</v>
      </c>
      <c r="J1687" s="25">
        <v>0.01</v>
      </c>
      <c r="K1687" s="33"/>
      <c r="L1687" s="25">
        <v>28.5</v>
      </c>
      <c r="M1687" s="33"/>
      <c r="N1687" s="25">
        <v>0.03</v>
      </c>
      <c r="O1687" s="25">
        <v>22.3</v>
      </c>
      <c r="P1687" s="25">
        <v>2.96</v>
      </c>
      <c r="Q1687" s="25">
        <v>0.02</v>
      </c>
      <c r="R1687" s="25">
        <v>10.3</v>
      </c>
      <c r="S1687" s="34"/>
      <c r="T1687" s="51">
        <v>0.01</v>
      </c>
      <c r="U1687" s="42">
        <v>32.4</v>
      </c>
      <c r="V1687" s="42">
        <v>61.08</v>
      </c>
      <c r="W1687" s="42">
        <v>3.2799999999999999E-3</v>
      </c>
      <c r="X1687" s="42">
        <v>28</v>
      </c>
      <c r="Y1687" s="44">
        <v>0.23</v>
      </c>
      <c r="Z1687" s="87">
        <f>(H1687/H$3)+(I1687/I$3*3)+(J1687/J$3)+(L1687/L$3*2)+(N1687/N$3*2)+(O1687/O$3)+(P1687/P$3*2)+(Q1687/Q$3*2)+(R1687/R$3)</f>
        <v>2.6863915499382527</v>
      </c>
      <c r="AA1687" s="88">
        <f>(T1687/T$3*3)+(U1687/U$3*2)+(V1687/V$3)+(W1687/W$3)+(X1687/X$3)+Y1687</f>
        <v>2.6799015069278953</v>
      </c>
      <c r="AB1687" s="90">
        <f>(Z1687-AA1687)/(Z1687+AA1687)</f>
        <v>1.2094089796406853E-3</v>
      </c>
      <c r="AC1687" s="19">
        <v>2.7</v>
      </c>
      <c r="AD1687" s="99">
        <v>2.68</v>
      </c>
      <c r="AE1687" s="95">
        <v>0.91</v>
      </c>
    </row>
    <row r="1688" spans="1:31" x14ac:dyDescent="0.35">
      <c r="A1688" s="2" t="s">
        <v>291</v>
      </c>
      <c r="B1688" s="9">
        <v>39972</v>
      </c>
      <c r="C1688" s="18">
        <v>5.31</v>
      </c>
      <c r="D1688" s="12">
        <v>6.09</v>
      </c>
      <c r="F1688" s="12">
        <v>1.1000000000000001</v>
      </c>
      <c r="H1688" s="23">
        <f>10^-(D1688)</f>
        <v>8.1283051616409889E-7</v>
      </c>
      <c r="I1688" s="32">
        <v>0.02</v>
      </c>
      <c r="J1688" s="25">
        <v>0.01</v>
      </c>
      <c r="K1688" s="30">
        <v>0.2</v>
      </c>
      <c r="L1688" s="25">
        <v>39.799999999999997</v>
      </c>
      <c r="M1688" s="30">
        <v>0.7</v>
      </c>
      <c r="N1688" s="25">
        <v>0.53</v>
      </c>
      <c r="O1688" s="25">
        <v>2.02</v>
      </c>
      <c r="P1688" s="25">
        <v>5.56</v>
      </c>
      <c r="Q1688" s="25">
        <v>0.03</v>
      </c>
      <c r="R1688" s="25">
        <v>14.8</v>
      </c>
      <c r="S1688" s="31">
        <v>5.9</v>
      </c>
      <c r="T1688" s="51">
        <v>0.01</v>
      </c>
      <c r="U1688" s="42">
        <v>42.4</v>
      </c>
      <c r="V1688" s="42">
        <v>40.369999999999997</v>
      </c>
      <c r="W1688" s="42">
        <v>3.2799999999999999E-3</v>
      </c>
      <c r="X1688" s="42">
        <v>28</v>
      </c>
      <c r="Y1688" s="44">
        <v>0.83</v>
      </c>
      <c r="Z1688" s="87">
        <f>(H1688/H$3)+(I1688/I$3*3)+(J1688/J$3)+(L1688/L$3*2)+(N1688/N$3*2)+(O1688/O$3)+(P1688/P$3*2)+(Q1688/Q$3*2)+(R1688/R$3)</f>
        <v>3.1617251794607948</v>
      </c>
      <c r="AA1688" s="88">
        <f>(T1688/T$3*3)+(U1688/U$3*2)+(V1688/V$3)+(W1688/W$3)+(X1688/X$3)+Y1688</f>
        <v>3.1540507831612867</v>
      </c>
      <c r="AB1688" s="90">
        <f>(Z1688-AA1688)/(Z1688+AA1688)</f>
        <v>1.2151153468594419E-3</v>
      </c>
      <c r="AD1688" s="100"/>
      <c r="AE1688" s="95">
        <v>0.45</v>
      </c>
    </row>
    <row r="1689" spans="1:31" x14ac:dyDescent="0.35">
      <c r="A1689" s="2" t="s">
        <v>298</v>
      </c>
      <c r="B1689" s="9">
        <v>40983</v>
      </c>
      <c r="C1689" s="20"/>
      <c r="D1689" s="12">
        <v>7.23</v>
      </c>
      <c r="E1689" s="13">
        <v>24.6</v>
      </c>
      <c r="F1689" s="15"/>
      <c r="H1689" s="23">
        <f>10^-(D1689)</f>
        <v>5.8884365535558776E-8</v>
      </c>
      <c r="I1689" s="24">
        <v>5.0000000000000001E-3</v>
      </c>
      <c r="J1689" s="35"/>
      <c r="K1689" s="33"/>
      <c r="L1689" s="25">
        <v>154</v>
      </c>
      <c r="M1689" s="30">
        <v>1</v>
      </c>
      <c r="N1689" s="35"/>
      <c r="O1689" s="25">
        <v>0.9</v>
      </c>
      <c r="P1689" s="25">
        <v>9</v>
      </c>
      <c r="Q1689" s="35"/>
      <c r="R1689" s="25">
        <v>19</v>
      </c>
      <c r="S1689" s="34"/>
      <c r="T1689" s="51">
        <v>0.14000000000000001</v>
      </c>
      <c r="U1689" s="42">
        <v>94</v>
      </c>
      <c r="V1689" s="42">
        <v>84</v>
      </c>
      <c r="W1689" s="45"/>
      <c r="X1689" s="42">
        <v>58</v>
      </c>
      <c r="Y1689" s="44">
        <v>4.3</v>
      </c>
      <c r="Z1689" s="87">
        <f>(H1689/H$3)+(I1689/I$3*3)+(J1689/J$3)+(L1689/L$3*2)+(N1689/N$3*2)+(O1689/O$3)+(P1689/P$3*2)+(Q1689/Q$3*2)+(R1689/R$3)</f>
        <v>9.2750869831492828</v>
      </c>
      <c r="AA1689" s="88">
        <f>(T1689/T$3*3)+(U1689/U$3*2)+(V1689/V$3)+(W1689/W$3)+(X1689/X$3)+Y1689</f>
        <v>9.252274774502137</v>
      </c>
      <c r="AB1689" s="90">
        <f>(Z1689-AA1689)/(Z1689+AA1689)</f>
        <v>1.2312712919163929E-3</v>
      </c>
      <c r="AC1689" s="19">
        <v>9.27</v>
      </c>
      <c r="AD1689" s="99">
        <v>9.25</v>
      </c>
      <c r="AE1689" s="96"/>
    </row>
    <row r="1690" spans="1:31" x14ac:dyDescent="0.35">
      <c r="A1690" s="2" t="s">
        <v>328</v>
      </c>
      <c r="B1690" s="9">
        <v>38624</v>
      </c>
      <c r="C1690" s="18">
        <v>7.33</v>
      </c>
      <c r="D1690" s="12">
        <v>4.75</v>
      </c>
      <c r="F1690" s="12">
        <v>1.3</v>
      </c>
      <c r="H1690" s="23">
        <f>10^-(D1690)</f>
        <v>1.7782794100389215E-5</v>
      </c>
      <c r="I1690" s="32">
        <v>0.88</v>
      </c>
      <c r="J1690" s="25">
        <v>0.01</v>
      </c>
      <c r="K1690" s="30">
        <v>0.2</v>
      </c>
      <c r="L1690" s="25">
        <v>8.1300000000000008</v>
      </c>
      <c r="M1690" s="30">
        <v>0.4</v>
      </c>
      <c r="N1690" s="25">
        <v>0.01</v>
      </c>
      <c r="O1690" s="25">
        <v>3.09</v>
      </c>
      <c r="P1690" s="25">
        <v>4.72</v>
      </c>
      <c r="Q1690" s="27">
        <v>0.02</v>
      </c>
      <c r="R1690" s="25">
        <v>30.9</v>
      </c>
      <c r="S1690" s="31">
        <v>2.2999999999999998</v>
      </c>
      <c r="T1690" s="51">
        <v>0.02</v>
      </c>
      <c r="U1690" s="42">
        <v>21.7</v>
      </c>
      <c r="V1690" s="42">
        <v>13.45</v>
      </c>
      <c r="W1690" s="42">
        <v>3.2845000000000001E-3</v>
      </c>
      <c r="X1690" s="42">
        <v>55</v>
      </c>
      <c r="Y1690" s="44">
        <v>0.09</v>
      </c>
      <c r="Z1690" s="87">
        <f>(H1690/H$3)+(I1690/I$3*3)+(J1690/J$3)+(L1690/L$3*2)+(N1690/N$3*2)+(O1690/O$3)+(P1690/P$3*2)+(Q1690/Q$3*2)+(R1690/R$3)</f>
        <v>2.3166067233059868</v>
      </c>
      <c r="AA1690" s="88">
        <f>(T1690/T$3*3)+(U1690/U$3*2)+(V1690/V$3)+(W1690/W$3)+(X1690/X$3)+Y1690</f>
        <v>2.3108735530250151</v>
      </c>
      <c r="AB1690" s="90">
        <f>(Z1690-AA1690)/(Z1690+AA1690)</f>
        <v>1.2389399713481704E-3</v>
      </c>
      <c r="AC1690" s="19">
        <v>2.23</v>
      </c>
      <c r="AD1690" s="99">
        <v>2.31</v>
      </c>
      <c r="AE1690" s="95">
        <v>-3.3</v>
      </c>
    </row>
    <row r="1691" spans="1:31" x14ac:dyDescent="0.35">
      <c r="A1691" s="2" t="s">
        <v>194</v>
      </c>
      <c r="B1691" s="9">
        <v>38691</v>
      </c>
      <c r="C1691" s="18">
        <v>8.9700000000000006</v>
      </c>
      <c r="D1691" s="12">
        <v>7</v>
      </c>
      <c r="F1691" s="12">
        <v>1.5</v>
      </c>
      <c r="G1691" s="16"/>
      <c r="H1691" s="23">
        <f>10^-(D1691)</f>
        <v>9.9999999999999995E-8</v>
      </c>
      <c r="I1691" s="24">
        <v>0.02</v>
      </c>
      <c r="J1691" s="25">
        <v>0.08</v>
      </c>
      <c r="K1691" s="30">
        <v>1</v>
      </c>
      <c r="L1691" s="25">
        <v>88</v>
      </c>
      <c r="M1691" s="30">
        <v>1</v>
      </c>
      <c r="N1691" s="25">
        <v>0.62</v>
      </c>
      <c r="O1691" s="25">
        <v>3.5</v>
      </c>
      <c r="P1691" s="25">
        <v>4.0999999999999996</v>
      </c>
      <c r="Q1691" s="25">
        <v>0.36</v>
      </c>
      <c r="R1691" s="25">
        <v>16.7</v>
      </c>
      <c r="S1691" s="31">
        <v>5</v>
      </c>
      <c r="T1691" s="51">
        <v>0.12</v>
      </c>
      <c r="U1691" s="42">
        <v>48</v>
      </c>
      <c r="V1691" s="42">
        <v>0.44</v>
      </c>
      <c r="W1691" s="42">
        <v>0.03</v>
      </c>
      <c r="X1691" s="42">
        <v>27</v>
      </c>
      <c r="Y1691" s="44">
        <v>3.8</v>
      </c>
      <c r="Z1691" s="87">
        <f>(H1691/H$3)+(I1691/I$3*3)+(J1691/J$3)+(L1691/L$3*2)+(N1691/N$3*2)+(O1691/O$3)+(P1691/P$3*2)+(Q1691/Q$3*2)+(R1691/R$3)</f>
        <v>5.5864201115796694</v>
      </c>
      <c r="AA1691" s="88">
        <f>(T1691/T$3*3)+(U1691/U$3*2)+(V1691/V$3)+(W1691/W$3)+(X1691/X$3)+Y1691</f>
        <v>5.5724470906679064</v>
      </c>
      <c r="AB1691" s="90">
        <f>(Z1691-AA1691)/(Z1691+AA1691)</f>
        <v>1.25218990946936E-3</v>
      </c>
      <c r="AC1691" s="19">
        <v>5.58</v>
      </c>
      <c r="AD1691" s="99">
        <v>-5.56</v>
      </c>
      <c r="AE1691" s="95">
        <v>0.37</v>
      </c>
    </row>
    <row r="1692" spans="1:31" x14ac:dyDescent="0.35">
      <c r="A1692" s="2" t="s">
        <v>298</v>
      </c>
      <c r="B1692" s="9">
        <v>40515</v>
      </c>
      <c r="C1692" s="20"/>
      <c r="D1692" s="12">
        <v>7.23</v>
      </c>
      <c r="E1692" s="13">
        <v>14.9</v>
      </c>
      <c r="F1692" s="15"/>
      <c r="H1692" s="23">
        <f>10^-(D1692)</f>
        <v>5.8884365535558776E-8</v>
      </c>
      <c r="I1692" s="28"/>
      <c r="J1692" s="25">
        <v>0.05</v>
      </c>
      <c r="K1692" s="33"/>
      <c r="L1692" s="25">
        <v>153</v>
      </c>
      <c r="M1692" s="33"/>
      <c r="N1692" s="25">
        <v>0.03</v>
      </c>
      <c r="O1692" s="25">
        <v>1.1000000000000001</v>
      </c>
      <c r="P1692" s="25">
        <v>9</v>
      </c>
      <c r="Q1692" s="25">
        <v>5.0000000000000001E-3</v>
      </c>
      <c r="R1692" s="25">
        <v>18</v>
      </c>
      <c r="S1692" s="34"/>
      <c r="T1692" s="51">
        <v>0.14000000000000001</v>
      </c>
      <c r="U1692" s="42">
        <v>92</v>
      </c>
      <c r="V1692" s="42">
        <v>84</v>
      </c>
      <c r="W1692" s="42">
        <v>0.01</v>
      </c>
      <c r="X1692" s="42">
        <v>60</v>
      </c>
      <c r="Y1692" s="44">
        <v>4.2</v>
      </c>
      <c r="Z1692" s="87">
        <f>(H1692/H$3)+(I1692/I$3*3)+(J1692/J$3)+(L1692/L$3*2)+(N1692/N$3*2)+(O1692/O$3)+(P1692/P$3*2)+(Q1692/Q$3*2)+(R1692/R$3)</f>
        <v>9.1902828336961075</v>
      </c>
      <c r="AA1692" s="88">
        <f>(T1692/T$3*3)+(U1692/U$3*2)+(V1692/V$3)+(W1692/W$3)+(X1692/X$3)+Y1692</f>
        <v>9.1672733483686226</v>
      </c>
      <c r="AB1692" s="90">
        <f>(Z1692-AA1692)/(Z1692+AA1692)</f>
        <v>1.2534067769851148E-3</v>
      </c>
      <c r="AC1692" s="19">
        <v>9.15</v>
      </c>
      <c r="AD1692" s="99">
        <v>9.17</v>
      </c>
      <c r="AE1692" s="96"/>
    </row>
    <row r="1693" spans="1:31" x14ac:dyDescent="0.35">
      <c r="A1693" s="2" t="s">
        <v>342</v>
      </c>
      <c r="B1693" s="9">
        <v>35942</v>
      </c>
      <c r="C1693" s="18">
        <v>9.1300000000000008</v>
      </c>
      <c r="D1693" s="12">
        <v>5.0999999999999996</v>
      </c>
      <c r="F1693" s="12">
        <v>2.2999999999999998</v>
      </c>
      <c r="H1693" s="23">
        <f>10^-(D1693)</f>
        <v>7.9432823472428065E-6</v>
      </c>
      <c r="I1693" s="28"/>
      <c r="J1693" s="25">
        <v>0.01</v>
      </c>
      <c r="K1693" s="36"/>
      <c r="L1693" s="25">
        <v>7.22</v>
      </c>
      <c r="M1693" s="36"/>
      <c r="N1693" s="25">
        <v>0.01</v>
      </c>
      <c r="O1693" s="25">
        <v>1.68</v>
      </c>
      <c r="P1693" s="25">
        <v>6.59</v>
      </c>
      <c r="Q1693" s="25">
        <v>0.06</v>
      </c>
      <c r="R1693" s="25">
        <v>34.6</v>
      </c>
      <c r="S1693" s="36"/>
      <c r="T1693" s="51">
        <v>2.63</v>
      </c>
      <c r="U1693" s="42">
        <v>18</v>
      </c>
      <c r="V1693" s="42">
        <v>15.05</v>
      </c>
      <c r="W1693" s="42">
        <v>0.03</v>
      </c>
      <c r="X1693" s="42">
        <v>58</v>
      </c>
      <c r="Y1693" s="44">
        <v>0.11</v>
      </c>
      <c r="Z1693" s="87">
        <f>(H1693/H$3)+(I1693/I$3*3)+(J1693/J$3)+(L1693/L$3*2)+(N1693/N$3*2)+(O1693/O$3)+(P1693/P$3*2)+(Q1693/Q$3*2)+(R1693/R$3)</f>
        <v>2.4535178883723412</v>
      </c>
      <c r="AA1693" s="88">
        <f>(T1693/T$3*3)+(U1693/U$3*2)+(V1693/V$3)+(W1693/W$3)+(X1693/X$3)+Y1693</f>
        <v>2.4473069313736846</v>
      </c>
      <c r="AB1693" s="90">
        <f>(Z1693-AA1693)/(Z1693+AA1693)</f>
        <v>1.2673289144373987E-3</v>
      </c>
      <c r="AE1693" s="96"/>
    </row>
    <row r="1694" spans="1:31" x14ac:dyDescent="0.35">
      <c r="A1694" s="2" t="s">
        <v>357</v>
      </c>
      <c r="B1694" s="9">
        <v>39961</v>
      </c>
      <c r="C1694" s="18">
        <v>2.6</v>
      </c>
      <c r="D1694" s="12">
        <v>5.19</v>
      </c>
      <c r="F1694" s="12">
        <v>17</v>
      </c>
      <c r="H1694" s="23">
        <f>10^-(D1694)</f>
        <v>6.456542290346543E-6</v>
      </c>
      <c r="I1694" s="32">
        <v>0.23</v>
      </c>
      <c r="J1694" s="25">
        <v>0.01</v>
      </c>
      <c r="K1694" s="36"/>
      <c r="L1694" s="25">
        <v>17.399999999999999</v>
      </c>
      <c r="M1694" s="36"/>
      <c r="N1694" s="25">
        <v>0.04</v>
      </c>
      <c r="O1694" s="25">
        <v>6.24</v>
      </c>
      <c r="P1694" s="25">
        <v>2.35</v>
      </c>
      <c r="Q1694" s="27">
        <v>0.01</v>
      </c>
      <c r="R1694" s="25">
        <v>30.5</v>
      </c>
      <c r="S1694" s="29">
        <v>54</v>
      </c>
      <c r="T1694" s="51">
        <v>0.01</v>
      </c>
      <c r="U1694" s="42">
        <v>48.8</v>
      </c>
      <c r="V1694" s="42">
        <v>40.32</v>
      </c>
      <c r="W1694" s="42">
        <v>0.01</v>
      </c>
      <c r="X1694" s="42">
        <v>21</v>
      </c>
      <c r="Y1694" s="44">
        <v>0.31</v>
      </c>
      <c r="Z1694" s="87">
        <f>(H1694/H$3)+(I1694/I$3*3)+(J1694/J$3)+(L1694/L$3*2)+(N1694/N$3*2)+(O1694/O$3)+(P1694/P$3*2)+(Q1694/Q$3*2)+(R1694/R$3)</f>
        <v>2.5757870618915679</v>
      </c>
      <c r="AA1694" s="88">
        <f>(T1694/T$3*3)+(U1694/U$3*2)+(V1694/V$3)+(W1694/W$3)+(X1694/X$3)+Y1694</f>
        <v>2.5691653874795439</v>
      </c>
      <c r="AB1694" s="90">
        <f>(Z1694-AA1694)/(Z1694+AA1694)</f>
        <v>1.2870234423319861E-3</v>
      </c>
      <c r="AD1694" s="100"/>
      <c r="AE1694" s="95">
        <v>0.73</v>
      </c>
    </row>
    <row r="1695" spans="1:31" x14ac:dyDescent="0.35">
      <c r="A1695" s="2" t="s">
        <v>350</v>
      </c>
      <c r="B1695" s="9">
        <v>38694</v>
      </c>
      <c r="C1695" s="18">
        <v>2.81</v>
      </c>
      <c r="D1695" s="12">
        <v>5.62</v>
      </c>
      <c r="F1695" s="12">
        <v>1.4</v>
      </c>
      <c r="H1695" s="23">
        <f>10^-(D1695)</f>
        <v>2.3988329190194872E-6</v>
      </c>
      <c r="I1695" s="32">
        <v>0.03</v>
      </c>
      <c r="J1695" s="25">
        <v>0.01</v>
      </c>
      <c r="K1695" s="29">
        <v>0.2</v>
      </c>
      <c r="L1695" s="25">
        <v>54.1</v>
      </c>
      <c r="M1695" s="29">
        <v>0.3</v>
      </c>
      <c r="N1695" s="25">
        <v>0.01</v>
      </c>
      <c r="O1695" s="25">
        <v>9.32</v>
      </c>
      <c r="P1695" s="25">
        <v>12.1</v>
      </c>
      <c r="Q1695" s="25">
        <v>0.49</v>
      </c>
      <c r="R1695" s="25">
        <v>15.6</v>
      </c>
      <c r="S1695" s="29">
        <v>41</v>
      </c>
      <c r="T1695" s="51">
        <v>0.03</v>
      </c>
      <c r="U1695" s="42">
        <v>29.6</v>
      </c>
      <c r="V1695" s="42">
        <v>135.5</v>
      </c>
      <c r="W1695" s="42">
        <v>3.3E-3</v>
      </c>
      <c r="X1695" s="42">
        <v>45</v>
      </c>
      <c r="Y1695" s="44">
        <v>0.55000000000000004</v>
      </c>
      <c r="Z1695" s="87">
        <f>(H1695/H$3)+(I1695/I$3*3)+(J1695/J$3)+(L1695/L$3*2)+(N1695/N$3*2)+(O1695/O$3)+(P1695/P$3*2)+(Q1695/Q$3*2)+(R1695/R$3)</f>
        <v>4.6340844785577842</v>
      </c>
      <c r="AA1695" s="88">
        <f>(T1695/T$3*3)+(U1695/U$3*2)+(V1695/V$3)+(W1695/W$3)+(X1695/X$3)+Y1695</f>
        <v>4.6221141312932312</v>
      </c>
      <c r="AB1695" s="90">
        <f>(Z1695-AA1695)/(Z1695+AA1695)</f>
        <v>1.2932249802649382E-3</v>
      </c>
      <c r="AD1695" s="100"/>
      <c r="AE1695" s="96"/>
    </row>
    <row r="1696" spans="1:31" x14ac:dyDescent="0.35">
      <c r="A1696" s="2" t="s">
        <v>270</v>
      </c>
      <c r="B1696" s="9">
        <v>37172</v>
      </c>
      <c r="C1696" s="19">
        <v>19.78</v>
      </c>
      <c r="D1696" s="12">
        <v>7.4</v>
      </c>
      <c r="F1696" s="12">
        <v>4.5</v>
      </c>
      <c r="H1696" s="23">
        <f>10^-(D1696)</f>
        <v>3.981071705534957E-8</v>
      </c>
      <c r="I1696" s="24">
        <v>0.02</v>
      </c>
      <c r="J1696" s="25">
        <v>0.01</v>
      </c>
      <c r="K1696" s="33"/>
      <c r="L1696" s="25">
        <v>103</v>
      </c>
      <c r="M1696" s="33"/>
      <c r="N1696" s="25">
        <v>0.02</v>
      </c>
      <c r="O1696" s="25">
        <v>0.86</v>
      </c>
      <c r="P1696" s="25">
        <v>5.96</v>
      </c>
      <c r="Q1696" s="25">
        <v>0.04</v>
      </c>
      <c r="R1696" s="25">
        <v>10.9</v>
      </c>
      <c r="S1696" s="34"/>
      <c r="T1696" s="51">
        <v>0.09</v>
      </c>
      <c r="U1696" s="42">
        <v>57</v>
      </c>
      <c r="V1696" s="42">
        <v>44.26</v>
      </c>
      <c r="W1696" s="42">
        <v>0.42</v>
      </c>
      <c r="X1696" s="42">
        <v>32</v>
      </c>
      <c r="Y1696" s="44">
        <v>3.3</v>
      </c>
      <c r="Z1696" s="87">
        <f>(H1696/H$3)+(I1696/I$3*3)+(J1696/J$3)+(L1696/L$3*2)+(N1696/N$3*2)+(O1696/O$3)+(P1696/P$3*2)+(Q1696/Q$3*2)+(R1696/R$3)</f>
        <v>6.1311196252431834</v>
      </c>
      <c r="AA1696" s="88">
        <f>(T1696/T$3*3)+(U1696/U$3*2)+(V1696/V$3)+(W1696/W$3)+(X1696/X$3)+Y1696</f>
        <v>6.115158981823746</v>
      </c>
      <c r="AB1696" s="90">
        <f>(Z1696-AA1696)/(Z1696+AA1696)</f>
        <v>1.30330559442173E-3</v>
      </c>
      <c r="AD1696" s="100"/>
      <c r="AE1696" s="96"/>
    </row>
    <row r="1697" spans="1:31" x14ac:dyDescent="0.35">
      <c r="A1697" s="2" t="s">
        <v>84</v>
      </c>
      <c r="B1697" s="9">
        <v>41207</v>
      </c>
      <c r="C1697" s="18">
        <v>7.52</v>
      </c>
      <c r="D1697" s="12">
        <v>7.6</v>
      </c>
      <c r="F1697" s="12">
        <v>1.7</v>
      </c>
      <c r="H1697" s="23">
        <f>10^-(D1697)</f>
        <v>2.5118864315095751E-8</v>
      </c>
      <c r="J1697" s="25">
        <v>0.05</v>
      </c>
      <c r="K1697" s="30">
        <v>3.3</v>
      </c>
      <c r="L1697" s="25">
        <v>91.8</v>
      </c>
      <c r="M1697" s="33"/>
      <c r="N1697" s="25">
        <v>0.61</v>
      </c>
      <c r="O1697" s="25">
        <v>1.06</v>
      </c>
      <c r="P1697" s="25">
        <v>5.95</v>
      </c>
      <c r="Q1697" s="25">
        <v>0.16</v>
      </c>
      <c r="R1697" s="25">
        <v>14.4</v>
      </c>
      <c r="S1697" s="34"/>
      <c r="T1697" s="51">
        <v>0.02</v>
      </c>
      <c r="U1697" s="42">
        <v>90.5</v>
      </c>
      <c r="V1697" s="42">
        <v>0.22</v>
      </c>
      <c r="W1697" s="42">
        <v>3.2799999999999999E-3</v>
      </c>
      <c r="X1697" s="42">
        <v>33</v>
      </c>
      <c r="Y1697" s="44">
        <v>2.92</v>
      </c>
      <c r="Z1697" s="87">
        <f>(H1697/H$3)+(I1697/I$3*3)+(J1697/J$3)+(L1697/L$3*2)+(N1697/N$3*2)+(O1697/O$3)+(P1697/P$3*2)+(Q1697/Q$3*2)+(R1697/R$3)</f>
        <v>5.7542646382929421</v>
      </c>
      <c r="AA1697" s="88">
        <f>(T1697/T$3*3)+(U1697/U$3*2)+(V1697/V$3)+(W1697/W$3)+(X1697/X$3)+Y1697</f>
        <v>5.7391829307554119</v>
      </c>
      <c r="AB1697" s="90">
        <f>(Z1697-AA1697)/(Z1697+AA1697)</f>
        <v>1.312200490490339E-3</v>
      </c>
      <c r="AC1697" s="19">
        <v>5.77</v>
      </c>
      <c r="AD1697" s="99">
        <v>5.74</v>
      </c>
      <c r="AE1697" s="95">
        <v>0.52</v>
      </c>
    </row>
    <row r="1698" spans="1:31" x14ac:dyDescent="0.35">
      <c r="A1698" s="2" t="s">
        <v>243</v>
      </c>
      <c r="B1698" s="9">
        <v>37544</v>
      </c>
      <c r="C1698" s="18">
        <v>18.25</v>
      </c>
      <c r="D1698" s="12">
        <v>7.37</v>
      </c>
      <c r="F1698" s="12">
        <v>0.9</v>
      </c>
      <c r="H1698" s="23">
        <f>10^-(D1698)</f>
        <v>4.2657951880159239E-8</v>
      </c>
      <c r="I1698" s="32">
        <v>2E-3</v>
      </c>
      <c r="J1698" s="25">
        <v>0.01</v>
      </c>
      <c r="K1698" s="33"/>
      <c r="L1698" s="25">
        <v>79.3</v>
      </c>
      <c r="M1698" s="36"/>
      <c r="N1698" s="25">
        <v>0.09</v>
      </c>
      <c r="O1698" s="25">
        <v>0.85</v>
      </c>
      <c r="P1698" s="25">
        <v>4.8899999999999997</v>
      </c>
      <c r="Q1698" s="25">
        <v>0.03</v>
      </c>
      <c r="R1698" s="25">
        <v>10.8</v>
      </c>
      <c r="S1698" s="36"/>
      <c r="T1698" s="51">
        <v>7.0000000000000007E-2</v>
      </c>
      <c r="U1698" s="42">
        <v>44</v>
      </c>
      <c r="V1698" s="42">
        <v>0.22</v>
      </c>
      <c r="W1698" s="42">
        <v>4.2698500000000004E-3</v>
      </c>
      <c r="X1698" s="42">
        <v>16</v>
      </c>
      <c r="Y1698" s="44">
        <v>3.47</v>
      </c>
      <c r="Z1698" s="87">
        <f>(H1698/H$3)+(I1698/I$3*3)+(J1698/J$3)+(L1698/L$3*2)+(N1698/N$3*2)+(O1698/O$3)+(P1698/P$3*2)+(Q1698/Q$3*2)+(R1698/R$3)</f>
        <v>4.8559910067088703</v>
      </c>
      <c r="AA1698" s="88">
        <f>(T1698/T$3*3)+(U1698/U$3*2)+(V1698/V$3)+(W1698/W$3)+(X1698/X$3)+Y1698</f>
        <v>4.8431911008046624</v>
      </c>
      <c r="AB1698" s="90">
        <f>(Z1698-AA1698)/(Z1698+AA1698)</f>
        <v>1.3196892028960203E-3</v>
      </c>
      <c r="AD1698" s="100"/>
      <c r="AE1698" s="96"/>
    </row>
    <row r="1699" spans="1:31" x14ac:dyDescent="0.35">
      <c r="A1699" s="2" t="s">
        <v>342</v>
      </c>
      <c r="B1699" s="9">
        <v>39947</v>
      </c>
      <c r="C1699" s="18">
        <v>9.01</v>
      </c>
      <c r="D1699" s="12">
        <v>4.7699999999999996</v>
      </c>
      <c r="F1699" s="12">
        <v>1.2</v>
      </c>
      <c r="H1699" s="23">
        <f>10^-(D1699)</f>
        <v>1.6982436524617432E-5</v>
      </c>
      <c r="I1699" s="28"/>
      <c r="J1699" s="25">
        <v>0.01</v>
      </c>
      <c r="K1699" s="33"/>
      <c r="L1699" s="25">
        <v>7.92</v>
      </c>
      <c r="M1699" s="33"/>
      <c r="N1699" s="25">
        <v>5.0000000000000001E-3</v>
      </c>
      <c r="O1699" s="25">
        <v>1.48</v>
      </c>
      <c r="P1699" s="25">
        <v>5.58</v>
      </c>
      <c r="Q1699" s="25">
        <v>0.04</v>
      </c>
      <c r="R1699" s="25">
        <v>27.1</v>
      </c>
      <c r="S1699" s="34"/>
      <c r="T1699" s="51">
        <v>0.01</v>
      </c>
      <c r="U1699" s="42">
        <v>12.4</v>
      </c>
      <c r="V1699" s="42">
        <v>15.13</v>
      </c>
      <c r="W1699" s="42">
        <v>3.2799999999999999E-3</v>
      </c>
      <c r="X1699" s="42">
        <v>53</v>
      </c>
      <c r="Y1699" s="44">
        <v>7.0000000000000007E-2</v>
      </c>
      <c r="Z1699" s="87">
        <f>(H1699/H$3)+(I1699/I$3*3)+(J1699/J$3)+(L1699/L$3*2)+(N1699/N$3*2)+(O1699/O$3)+(P1699/P$3*2)+(Q1699/Q$3*2)+(R1699/R$3)</f>
        <v>2.0731126873819639</v>
      </c>
      <c r="AA1699" s="88">
        <f>(T1699/T$3*3)+(U1699/U$3*2)+(V1699/V$3)+(W1699/W$3)+(X1699/X$3)+Y1699</f>
        <v>2.0676280238455242</v>
      </c>
      <c r="AB1699" s="90">
        <f>(Z1699-AA1699)/(Z1699+AA1699)</f>
        <v>1.3245609708350302E-3</v>
      </c>
      <c r="AD1699" s="100"/>
      <c r="AE1699" s="95">
        <v>0.62</v>
      </c>
    </row>
    <row r="1700" spans="1:31" x14ac:dyDescent="0.35">
      <c r="A1700" s="2" t="s">
        <v>112</v>
      </c>
      <c r="B1700" s="9">
        <v>35327</v>
      </c>
      <c r="C1700" s="18">
        <v>16.77</v>
      </c>
      <c r="D1700" s="12">
        <v>7.29</v>
      </c>
      <c r="F1700" s="12">
        <v>1.7</v>
      </c>
      <c r="H1700" s="23">
        <f>10^-(D1700)</f>
        <v>5.1286138399136415E-8</v>
      </c>
      <c r="I1700" s="32">
        <v>2E-3</v>
      </c>
      <c r="J1700" s="25">
        <v>0.38</v>
      </c>
      <c r="K1700" s="30">
        <v>1</v>
      </c>
      <c r="L1700" s="25">
        <v>80</v>
      </c>
      <c r="M1700" s="29">
        <v>1</v>
      </c>
      <c r="N1700" s="25">
        <v>1.61</v>
      </c>
      <c r="O1700" s="25">
        <v>1.9</v>
      </c>
      <c r="P1700" s="25">
        <v>6.2</v>
      </c>
      <c r="Q1700" s="25">
        <v>0.23</v>
      </c>
      <c r="R1700" s="25">
        <v>13</v>
      </c>
      <c r="S1700" s="29">
        <v>5</v>
      </c>
      <c r="T1700" s="51">
        <v>0.02</v>
      </c>
      <c r="U1700" s="42">
        <v>16.3</v>
      </c>
      <c r="V1700" s="42">
        <v>0.22</v>
      </c>
      <c r="W1700" s="42">
        <v>3.2845000000000001E-3</v>
      </c>
      <c r="X1700" s="42">
        <v>19</v>
      </c>
      <c r="Y1700" s="44">
        <v>4.3099999999999996</v>
      </c>
      <c r="Z1700" s="87">
        <f>(H1700/H$3)+(I1700/I$3*3)+(J1700/J$3)+(L1700/L$3*2)+(N1700/N$3*2)+(O1700/O$3)+(P1700/P$3*2)+(Q1700/Q$3*2)+(R1700/R$3)</f>
        <v>5.2035114716319644</v>
      </c>
      <c r="AA1700" s="88">
        <f>(T1700/T$3*3)+(U1700/U$3*2)+(V1700/V$3)+(W1700/W$3)+(X1700/X$3)+Y1700</f>
        <v>5.1895536181389783</v>
      </c>
      <c r="AB1700" s="90">
        <f>(Z1700-AA1700)/(Z1700+AA1700)</f>
        <v>1.342996832255352E-3</v>
      </c>
      <c r="AE1700" s="96"/>
    </row>
    <row r="1701" spans="1:31" x14ac:dyDescent="0.35">
      <c r="A1701" s="2" t="s">
        <v>112</v>
      </c>
      <c r="B1701" s="9">
        <v>41904</v>
      </c>
      <c r="C1701" s="18">
        <v>15.71</v>
      </c>
      <c r="D1701" s="12">
        <v>7.46</v>
      </c>
      <c r="F1701" s="12">
        <v>2.1</v>
      </c>
      <c r="H1701" s="23">
        <f>10^-(D1701)</f>
        <v>3.4673685045253171E-8</v>
      </c>
      <c r="I1701" s="28"/>
      <c r="J1701" s="25">
        <v>0.35</v>
      </c>
      <c r="K1701" s="33"/>
      <c r="L1701" s="25">
        <v>82.2</v>
      </c>
      <c r="M1701" s="33"/>
      <c r="N1701" s="25">
        <v>1.77</v>
      </c>
      <c r="O1701" s="25">
        <v>1.88</v>
      </c>
      <c r="P1701" s="25">
        <v>6.4</v>
      </c>
      <c r="Q1701" s="25">
        <v>0.21</v>
      </c>
      <c r="R1701" s="25">
        <v>12.6</v>
      </c>
      <c r="S1701" s="34"/>
      <c r="T1701" s="51">
        <v>0.03</v>
      </c>
      <c r="U1701" s="42">
        <v>19.7</v>
      </c>
      <c r="V1701" s="42">
        <v>0.22</v>
      </c>
      <c r="W1701" s="42">
        <v>3.2799999999999999E-3</v>
      </c>
      <c r="X1701" s="42">
        <v>19</v>
      </c>
      <c r="Y1701" s="44">
        <v>4.3499999999999996</v>
      </c>
      <c r="Z1701" s="87">
        <f>(H1701/H$3)+(I1701/I$3*3)+(J1701/J$3)+(L1701/L$3*2)+(N1701/N$3*2)+(O1701/O$3)+(P1701/P$3*2)+(Q1701/Q$3*2)+(R1701/R$3)</f>
        <v>5.3149481625608042</v>
      </c>
      <c r="AA1701" s="88">
        <f>(T1701/T$3*3)+(U1701/U$3*2)+(V1701/V$3)+(W1701/W$3)+(X1701/X$3)+Y1701</f>
        <v>5.3006511312023576</v>
      </c>
      <c r="AB1701" s="90">
        <f>(Z1701-AA1701)/(Z1701+AA1701)</f>
        <v>1.3467945579715176E-3</v>
      </c>
      <c r="AC1701" s="19">
        <v>5.35</v>
      </c>
      <c r="AD1701" s="99">
        <v>5.3</v>
      </c>
      <c r="AE1701" s="95">
        <v>0.95</v>
      </c>
    </row>
    <row r="1702" spans="1:31" x14ac:dyDescent="0.35">
      <c r="A1702" s="2" t="s">
        <v>264</v>
      </c>
      <c r="B1702" s="9">
        <v>38321</v>
      </c>
      <c r="C1702" s="20"/>
      <c r="D1702" s="13">
        <v>7.2</v>
      </c>
      <c r="F1702" s="12">
        <v>1.41</v>
      </c>
      <c r="H1702" s="23">
        <f>10^-(D1702)</f>
        <v>6.3095734448019177E-8</v>
      </c>
      <c r="I1702" s="32">
        <v>2E-3</v>
      </c>
      <c r="J1702" s="25">
        <v>0.01</v>
      </c>
      <c r="K1702" s="36"/>
      <c r="L1702" s="25">
        <v>127</v>
      </c>
      <c r="M1702" s="36"/>
      <c r="N1702" s="25">
        <v>1.31</v>
      </c>
      <c r="O1702" s="25">
        <v>1.4</v>
      </c>
      <c r="P1702" s="25">
        <v>6.5</v>
      </c>
      <c r="Q1702" s="25">
        <v>0.2</v>
      </c>
      <c r="R1702" s="25">
        <v>20.100000000000001</v>
      </c>
      <c r="S1702" s="36"/>
      <c r="T1702" s="51">
        <v>0.11</v>
      </c>
      <c r="U1702" s="42">
        <v>107</v>
      </c>
      <c r="V1702" s="42">
        <v>0.39</v>
      </c>
      <c r="W1702" s="42">
        <v>0.06</v>
      </c>
      <c r="X1702" s="42">
        <v>63</v>
      </c>
      <c r="Y1702" s="44">
        <v>3.8</v>
      </c>
      <c r="Z1702" s="87">
        <f>(H1702/H$3)+(I1702/I$3*3)+(J1702/J$3)+(L1702/L$3*2)+(N1702/N$3*2)+(O1702/O$3)+(P1702/P$3*2)+(Q1702/Q$3*2)+(R1702/R$3)</f>
        <v>7.837153550299111</v>
      </c>
      <c r="AA1702" s="88">
        <f>(T1702/T$3*3)+(U1702/U$3*2)+(V1702/V$3)+(W1702/W$3)+(X1702/X$3)+Y1702</f>
        <v>7.8157627856884995</v>
      </c>
      <c r="AB1702" s="90">
        <f>(Z1702-AA1702)/(Z1702+AA1702)</f>
        <v>1.3665673636440525E-3</v>
      </c>
      <c r="AC1702" s="19">
        <v>7.86</v>
      </c>
      <c r="AD1702" s="99">
        <v>7.84</v>
      </c>
      <c r="AE1702" s="95">
        <v>0.22</v>
      </c>
    </row>
    <row r="1703" spans="1:31" x14ac:dyDescent="0.35">
      <c r="A1703" s="2" t="s">
        <v>115</v>
      </c>
      <c r="B1703" s="9">
        <v>34669</v>
      </c>
      <c r="C1703" s="19">
        <v>8.66</v>
      </c>
      <c r="D1703" s="12">
        <v>7.51</v>
      </c>
      <c r="F1703" s="12">
        <v>0.3</v>
      </c>
      <c r="H1703" s="23">
        <f>10^-(D1703)</f>
        <v>3.0902954325135814E-8</v>
      </c>
      <c r="J1703" s="25">
        <v>0.03</v>
      </c>
      <c r="K1703" s="30">
        <v>1.2</v>
      </c>
      <c r="L1703" s="25">
        <v>46</v>
      </c>
      <c r="M1703" s="30">
        <v>1</v>
      </c>
      <c r="N1703" s="25">
        <v>0.54</v>
      </c>
      <c r="O1703" s="25">
        <v>0.99</v>
      </c>
      <c r="P1703" s="25">
        <v>2</v>
      </c>
      <c r="Q1703" s="25">
        <v>0.09</v>
      </c>
      <c r="R1703" s="25">
        <v>6.6</v>
      </c>
      <c r="S1703" s="31">
        <v>5.0999999999999996</v>
      </c>
      <c r="T1703" s="51">
        <v>0.06</v>
      </c>
      <c r="U1703" s="42">
        <v>11.9</v>
      </c>
      <c r="V1703" s="42">
        <v>0.22</v>
      </c>
      <c r="W1703" s="42">
        <v>3.2845000000000001E-3</v>
      </c>
      <c r="X1703" s="42">
        <v>8</v>
      </c>
      <c r="Y1703" s="44">
        <v>2.31</v>
      </c>
      <c r="Z1703" s="87">
        <f>(H1703/H$3)+(I1703/I$3*3)+(J1703/J$3)+(L1703/L$3*2)+(N1703/N$3*2)+(O1703/O$3)+(P1703/P$3*2)+(Q1703/Q$3*2)+(R1703/R$3)</f>
        <v>2.7966320656362451</v>
      </c>
      <c r="AA1703" s="88">
        <f>(T1703/T$3*3)+(U1703/U$3*2)+(V1703/V$3)+(W1703/W$3)+(X1703/X$3)+Y1703</f>
        <v>2.7889211081411442</v>
      </c>
      <c r="AB1703" s="90">
        <f>(Z1703-AA1703)/(Z1703+AA1703)</f>
        <v>1.3805181430017813E-3</v>
      </c>
      <c r="AD1703" s="100"/>
      <c r="AE1703" s="96"/>
    </row>
    <row r="1704" spans="1:31" x14ac:dyDescent="0.35">
      <c r="A1704" s="2" t="s">
        <v>299</v>
      </c>
      <c r="B1704" s="9">
        <v>38855</v>
      </c>
      <c r="C1704" s="20"/>
      <c r="D1704" s="12">
        <v>6.29</v>
      </c>
      <c r="F1704" s="12">
        <v>1.4</v>
      </c>
      <c r="H1704" s="23">
        <f>10^-(D1704)</f>
        <v>5.1286138399136375E-7</v>
      </c>
      <c r="I1704" s="24">
        <v>4.0000000000000001E-3</v>
      </c>
      <c r="J1704" s="25">
        <v>0.02</v>
      </c>
      <c r="K1704" s="30">
        <v>5</v>
      </c>
      <c r="L1704" s="25">
        <v>68.510000000000005</v>
      </c>
      <c r="M1704" s="30">
        <v>5</v>
      </c>
      <c r="N1704" s="25">
        <v>0.02</v>
      </c>
      <c r="O1704" s="25">
        <v>8.2100000000000009</v>
      </c>
      <c r="P1704" s="25">
        <v>7.24</v>
      </c>
      <c r="Q1704" s="25">
        <v>0.01</v>
      </c>
      <c r="R1704" s="25">
        <v>21.7</v>
      </c>
      <c r="S1704" s="31">
        <v>10</v>
      </c>
      <c r="T1704" s="51">
        <v>0.06</v>
      </c>
      <c r="U1704" s="42">
        <v>39</v>
      </c>
      <c r="V1704" s="42">
        <v>63.3</v>
      </c>
      <c r="W1704" s="42">
        <v>0.02</v>
      </c>
      <c r="X1704" s="42">
        <v>44</v>
      </c>
      <c r="Y1704" s="44">
        <v>2.08</v>
      </c>
      <c r="Z1704" s="87">
        <f>(H1704/H$3)+(I1704/I$3*3)+(J1704/J$3)+(L1704/L$3*2)+(N1704/N$3*2)+(O1704/O$3)+(P1704/P$3*2)+(Q1704/Q$3*2)+(R1704/R$3)</f>
        <v>5.1708020363925895</v>
      </c>
      <c r="AA1704" s="88">
        <f>(T1704/T$3*3)+(U1704/U$3*2)+(V1704/V$3)+(W1704/W$3)+(X1704/X$3)+Y1704</f>
        <v>5.1563906109529398</v>
      </c>
      <c r="AB1704" s="90">
        <f>(Z1704-AA1704)/(Z1704+AA1704)</f>
        <v>1.395483354651465E-3</v>
      </c>
      <c r="AC1704" s="19">
        <v>5.17</v>
      </c>
      <c r="AD1704" s="99">
        <v>5.15</v>
      </c>
      <c r="AE1704" s="95">
        <v>0.45</v>
      </c>
    </row>
    <row r="1705" spans="1:31" x14ac:dyDescent="0.35">
      <c r="A1705" s="2" t="s">
        <v>299</v>
      </c>
      <c r="B1705" s="9">
        <v>39604</v>
      </c>
      <c r="C1705" s="18">
        <v>6.1</v>
      </c>
      <c r="D1705" s="12">
        <v>6.24</v>
      </c>
      <c r="F1705" s="12">
        <v>1.4</v>
      </c>
      <c r="H1705" s="23">
        <f>10^-(D1705)</f>
        <v>5.7543993733715549E-7</v>
      </c>
      <c r="I1705" s="28"/>
      <c r="J1705" s="25">
        <v>0.01</v>
      </c>
      <c r="K1705" s="30">
        <v>0.3</v>
      </c>
      <c r="L1705" s="25">
        <v>71.8</v>
      </c>
      <c r="M1705" s="30">
        <v>0.3</v>
      </c>
      <c r="N1705" s="25">
        <v>3.0000000000000001E-3</v>
      </c>
      <c r="O1705" s="25">
        <v>9.2799999999999994</v>
      </c>
      <c r="P1705" s="25">
        <v>7.66</v>
      </c>
      <c r="Q1705" s="25">
        <v>8.0000000000000002E-3</v>
      </c>
      <c r="R1705" s="25">
        <v>20.6</v>
      </c>
      <c r="S1705" s="31">
        <v>3</v>
      </c>
      <c r="T1705" s="51">
        <v>7.0000000000000007E-2</v>
      </c>
      <c r="U1705" s="42">
        <v>33.6</v>
      </c>
      <c r="V1705" s="42">
        <v>92.52</v>
      </c>
      <c r="W1705" s="42">
        <v>4.5999999999999999E-3</v>
      </c>
      <c r="X1705" s="42">
        <v>40</v>
      </c>
      <c r="Y1705" s="44">
        <v>2.0099999999999998</v>
      </c>
      <c r="Z1705" s="87">
        <f>(H1705/H$3)+(I1705/I$3*3)+(J1705/J$3)+(L1705/L$3*2)+(N1705/N$3*2)+(O1705/O$3)+(P1705/P$3*2)+(Q1705/Q$3*2)+(R1705/R$3)</f>
        <v>5.3473643665575601</v>
      </c>
      <c r="AA1705" s="88">
        <f>(T1705/T$3*3)+(U1705/U$3*2)+(V1705/V$3)+(W1705/W$3)+(X1705/X$3)+Y1705</f>
        <v>5.332409032788755</v>
      </c>
      <c r="AB1705" s="90">
        <f>(Z1705-AA1705)/(Z1705+AA1705)</f>
        <v>1.400341862096107E-3</v>
      </c>
      <c r="AD1705" s="100"/>
      <c r="AE1705" s="95">
        <v>0.32</v>
      </c>
    </row>
    <row r="1706" spans="1:31" x14ac:dyDescent="0.35">
      <c r="A1706" s="2" t="s">
        <v>110</v>
      </c>
      <c r="B1706" s="9">
        <v>34248</v>
      </c>
      <c r="C1706" s="18">
        <v>9.3000000000000007</v>
      </c>
      <c r="D1706" s="12">
        <v>7.14</v>
      </c>
      <c r="F1706" s="12">
        <v>2.2000000000000002</v>
      </c>
      <c r="H1706" s="23">
        <f>10^-(D1706)</f>
        <v>7.2443596007499061E-8</v>
      </c>
      <c r="I1706" s="32">
        <v>5.0000000000000001E-3</v>
      </c>
      <c r="J1706" s="25">
        <v>0.12</v>
      </c>
      <c r="K1706" s="30">
        <v>1</v>
      </c>
      <c r="L1706" s="25">
        <v>98</v>
      </c>
      <c r="M1706" s="30">
        <v>1</v>
      </c>
      <c r="N1706" s="25">
        <v>0.46</v>
      </c>
      <c r="O1706" s="25">
        <v>1.3</v>
      </c>
      <c r="P1706" s="25">
        <v>7.9</v>
      </c>
      <c r="Q1706" s="25">
        <v>0.22</v>
      </c>
      <c r="R1706" s="25">
        <v>14</v>
      </c>
      <c r="S1706" s="31">
        <v>5</v>
      </c>
      <c r="T1706" s="51">
        <v>0.06</v>
      </c>
      <c r="U1706" s="42">
        <v>65.5</v>
      </c>
      <c r="V1706" s="42">
        <v>1.54</v>
      </c>
      <c r="W1706" s="42">
        <v>3.2845000000000001E-3</v>
      </c>
      <c r="X1706" s="42">
        <v>30</v>
      </c>
      <c r="Y1706" s="44">
        <v>3.96</v>
      </c>
      <c r="Z1706" s="87">
        <f>(H1706/H$3)+(I1706/I$3*3)+(J1706/J$3)+(L1706/L$3*2)+(N1706/N$3*2)+(O1706/O$3)+(P1706/P$3*2)+(Q1706/Q$3*2)+(R1706/R$3)</f>
        <v>6.2140704953049442</v>
      </c>
      <c r="AA1706" s="88">
        <f>(T1706/T$3*3)+(U1706/U$3*2)+(V1706/V$3)+(W1706/W$3)+(X1706/X$3)+Y1706</f>
        <v>6.1966568381975033</v>
      </c>
      <c r="AB1706" s="90">
        <f>(Z1706-AA1706)/(Z1706+AA1706)</f>
        <v>1.4031133421514366E-3</v>
      </c>
      <c r="AD1706" s="100"/>
      <c r="AE1706" s="96"/>
    </row>
    <row r="1707" spans="1:31" x14ac:dyDescent="0.35">
      <c r="A1707" s="2" t="s">
        <v>262</v>
      </c>
      <c r="B1707" s="9">
        <v>41943</v>
      </c>
      <c r="C1707" s="20"/>
      <c r="D1707" s="12">
        <v>7.19</v>
      </c>
      <c r="F1707" s="12">
        <v>0.6</v>
      </c>
      <c r="H1707" s="23">
        <f>10^-(D1707)</f>
        <v>6.4565422903465397E-8</v>
      </c>
      <c r="I1707" s="32">
        <v>0.1</v>
      </c>
      <c r="J1707" s="25">
        <v>0.05</v>
      </c>
      <c r="K1707" s="33"/>
      <c r="L1707" s="25">
        <v>110</v>
      </c>
      <c r="M1707" s="33"/>
      <c r="N1707" s="25">
        <v>0.15</v>
      </c>
      <c r="O1707" s="25">
        <v>1.4</v>
      </c>
      <c r="P1707" s="25">
        <v>8</v>
      </c>
      <c r="Q1707" s="25">
        <v>0.01</v>
      </c>
      <c r="R1707" s="25">
        <v>12</v>
      </c>
      <c r="S1707" s="34"/>
      <c r="T1707" s="51">
        <v>0.12</v>
      </c>
      <c r="U1707" s="42">
        <v>105</v>
      </c>
      <c r="V1707" s="42">
        <v>4.0999999999999996</v>
      </c>
      <c r="W1707" s="42">
        <v>0.06</v>
      </c>
      <c r="X1707" s="42">
        <v>40</v>
      </c>
      <c r="Y1707" s="44">
        <v>3.32</v>
      </c>
      <c r="Z1707" s="87">
        <f>(H1707/H$3)+(I1707/I$3*3)+(J1707/J$3)+(L1707/L$3*2)+(N1707/N$3*2)+(O1707/O$3)+(P1707/P$3*2)+(Q1707/Q$3*2)+(R1707/R$3)</f>
        <v>6.7245917733248337</v>
      </c>
      <c r="AA1707" s="88">
        <f>(T1707/T$3*3)+(U1707/U$3*2)+(V1707/V$3)+(W1707/W$3)+(X1707/X$3)+Y1707</f>
        <v>6.7054799493847241</v>
      </c>
      <c r="AB1707" s="90">
        <f>(Z1707-AA1707)/(Z1707+AA1707)</f>
        <v>1.4230619414930203E-3</v>
      </c>
      <c r="AC1707" s="19">
        <v>6.71</v>
      </c>
      <c r="AD1707" s="13">
        <v>6.71</v>
      </c>
      <c r="AE1707" s="95">
        <v>0</v>
      </c>
    </row>
    <row r="1708" spans="1:31" x14ac:dyDescent="0.35">
      <c r="A1708" s="2" t="s">
        <v>235</v>
      </c>
      <c r="B1708" s="9">
        <v>41794</v>
      </c>
      <c r="C1708" s="18">
        <v>2.2400000000000002</v>
      </c>
      <c r="D1708" s="13">
        <v>7.27</v>
      </c>
      <c r="F1708" s="12">
        <v>2.8</v>
      </c>
      <c r="H1708" s="23">
        <f>10^-(D1708)</f>
        <v>5.3703179637025192E-8</v>
      </c>
      <c r="I1708" s="32">
        <v>0.01</v>
      </c>
      <c r="J1708" s="25">
        <v>0.01</v>
      </c>
      <c r="K1708" s="36"/>
      <c r="L1708" s="25">
        <v>161</v>
      </c>
      <c r="M1708" s="36"/>
      <c r="N1708" s="25">
        <v>0.16</v>
      </c>
      <c r="O1708" s="25">
        <v>1.66</v>
      </c>
      <c r="P1708" s="25">
        <v>20.100000000000001</v>
      </c>
      <c r="Q1708" s="25">
        <v>0.08</v>
      </c>
      <c r="R1708" s="25">
        <v>34.700000000000003</v>
      </c>
      <c r="S1708" s="36"/>
      <c r="T1708" s="51">
        <v>0.01</v>
      </c>
      <c r="U1708" s="42">
        <v>97.1</v>
      </c>
      <c r="V1708" s="42">
        <v>86.76</v>
      </c>
      <c r="W1708" s="42">
        <v>0.21</v>
      </c>
      <c r="X1708" s="42">
        <v>66</v>
      </c>
      <c r="Y1708" s="44">
        <v>5.93</v>
      </c>
      <c r="Z1708" s="87">
        <f>(H1708/H$3)+(I1708/I$3*3)+(J1708/J$3)+(L1708/L$3*2)+(N1708/N$3*2)+(O1708/O$3)+(P1708/P$3*2)+(Q1708/Q$3*2)+(R1708/R$3)</f>
        <v>11.249689192891463</v>
      </c>
      <c r="AA1708" s="88">
        <f>(T1708/T$3*3)+(U1708/U$3*2)+(V1708/V$3)+(W1708/W$3)+(X1708/X$3)+Y1708</f>
        <v>11.217455794278628</v>
      </c>
      <c r="AB1708" s="90">
        <f>(Z1708-AA1708)/(Z1708+AA1708)</f>
        <v>1.4346904616159225E-3</v>
      </c>
      <c r="AC1708" s="19">
        <v>11.25</v>
      </c>
      <c r="AD1708" s="99">
        <v>11.22</v>
      </c>
      <c r="AE1708" s="95">
        <v>0.33</v>
      </c>
    </row>
    <row r="1709" spans="1:31" x14ac:dyDescent="0.35">
      <c r="A1709" s="2" t="s">
        <v>174</v>
      </c>
      <c r="B1709" s="9">
        <v>37551</v>
      </c>
      <c r="C1709" s="18">
        <v>3.6</v>
      </c>
      <c r="D1709" s="12">
        <v>7.22</v>
      </c>
      <c r="F1709" s="12">
        <v>3.3</v>
      </c>
      <c r="H1709" s="23">
        <f>10^-(D1709)</f>
        <v>6.0255958607435649E-8</v>
      </c>
      <c r="I1709" s="24">
        <v>1E-3</v>
      </c>
      <c r="J1709" s="25">
        <v>0.31</v>
      </c>
      <c r="K1709" s="33"/>
      <c r="L1709" s="25">
        <v>119</v>
      </c>
      <c r="M1709" s="33"/>
      <c r="N1709" s="25">
        <v>1.77</v>
      </c>
      <c r="O1709" s="25">
        <v>1.23</v>
      </c>
      <c r="P1709" s="25">
        <v>8.1199999999999992</v>
      </c>
      <c r="Q1709" s="25">
        <v>0.33</v>
      </c>
      <c r="R1709" s="25">
        <v>17.8</v>
      </c>
      <c r="S1709" s="34"/>
      <c r="T1709" s="51">
        <v>0.02</v>
      </c>
      <c r="U1709" s="42">
        <v>97.7</v>
      </c>
      <c r="V1709" s="42">
        <v>0.22</v>
      </c>
      <c r="W1709" s="42">
        <v>4.9267499999999997E-3</v>
      </c>
      <c r="X1709" s="42">
        <v>42</v>
      </c>
      <c r="Y1709" s="44">
        <v>4.26</v>
      </c>
      <c r="Z1709" s="87">
        <f>(H1709/H$3)+(I1709/I$3*3)+(J1709/J$3)+(L1709/L$3*2)+(N1709/N$3*2)+(O1709/O$3)+(P1709/P$3*2)+(Q1709/Q$3*2)+(R1709/R$3)</f>
        <v>7.5045997169050374</v>
      </c>
      <c r="AA1709" s="88">
        <f>(T1709/T$3*3)+(U1709/U$3*2)+(V1709/V$3)+(W1709/W$3)+(X1709/X$3)+Y1709</f>
        <v>7.4829881367606923</v>
      </c>
      <c r="AB1709" s="90">
        <f>(Z1709-AA1709)/(Z1709+AA1709)</f>
        <v>1.4419652018292724E-3</v>
      </c>
      <c r="AD1709" s="100"/>
      <c r="AE1709" s="96"/>
    </row>
    <row r="1710" spans="1:31" x14ac:dyDescent="0.35">
      <c r="A1710" s="2" t="s">
        <v>361</v>
      </c>
      <c r="B1710" s="9">
        <v>42276</v>
      </c>
      <c r="C1710" s="18">
        <v>2.2000000000000002</v>
      </c>
      <c r="D1710" s="12">
        <v>5.3</v>
      </c>
      <c r="F1710" s="12">
        <v>7.4</v>
      </c>
      <c r="H1710" s="23">
        <f>10^-(D1710)</f>
        <v>5.011872336272719E-6</v>
      </c>
      <c r="I1710" s="28"/>
      <c r="J1710" s="25">
        <v>0.15</v>
      </c>
      <c r="K1710" s="33"/>
      <c r="L1710" s="25">
        <v>46.7</v>
      </c>
      <c r="M1710" s="33"/>
      <c r="N1710" s="25">
        <v>5.3</v>
      </c>
      <c r="O1710" s="25">
        <v>9.34</v>
      </c>
      <c r="P1710" s="25">
        <v>14.3</v>
      </c>
      <c r="Q1710" s="25">
        <v>0.14000000000000001</v>
      </c>
      <c r="R1710" s="25">
        <v>11.4</v>
      </c>
      <c r="S1710" s="34"/>
      <c r="T1710" s="51">
        <v>0.01</v>
      </c>
      <c r="U1710" s="42">
        <v>155</v>
      </c>
      <c r="V1710" s="42">
        <v>0.22</v>
      </c>
      <c r="W1710" s="42">
        <v>4.9300000000000004E-3</v>
      </c>
      <c r="X1710" s="42">
        <v>33</v>
      </c>
      <c r="Y1710" s="44">
        <v>0.27</v>
      </c>
      <c r="Z1710" s="87">
        <f>(H1710/H$3)+(I1710/I$3*3)+(J1710/J$3)+(L1710/L$3*2)+(N1710/N$3*2)+(O1710/O$3)+(P1710/P$3*2)+(Q1710/Q$3*2)+(R1710/R$3)</f>
        <v>4.4447812638913575</v>
      </c>
      <c r="AA1710" s="88">
        <f>(T1710/T$3*3)+(U1710/U$3*2)+(V1710/V$3)+(W1710/W$3)+(X1710/X$3)+Y1710</f>
        <v>4.4316738073139579</v>
      </c>
      <c r="AB1710" s="90">
        <f>(Z1710-AA1710)/(Z1710+AA1710)</f>
        <v>1.4766544157835534E-3</v>
      </c>
      <c r="AC1710" s="19">
        <v>4.58</v>
      </c>
      <c r="AD1710" s="99">
        <v>4.43</v>
      </c>
      <c r="AE1710" s="95">
        <v>3.35</v>
      </c>
    </row>
    <row r="1711" spans="1:31" x14ac:dyDescent="0.35">
      <c r="A1711" s="2" t="s">
        <v>358</v>
      </c>
      <c r="B1711" s="9">
        <v>39163</v>
      </c>
      <c r="C1711" s="18">
        <v>1.04</v>
      </c>
      <c r="D1711" s="12">
        <v>5.58</v>
      </c>
      <c r="F1711" s="12">
        <v>11</v>
      </c>
      <c r="H1711" s="23">
        <f>10^-(D1711)</f>
        <v>2.630267991895377E-6</v>
      </c>
      <c r="I1711" s="32">
        <v>1E-3</v>
      </c>
      <c r="J1711" s="25">
        <v>0.01</v>
      </c>
      <c r="K1711" s="33"/>
      <c r="L1711" s="25">
        <v>13.4</v>
      </c>
      <c r="M1711" s="33"/>
      <c r="N1711" s="25">
        <v>0.19</v>
      </c>
      <c r="O1711" s="25">
        <v>3.7</v>
      </c>
      <c r="P1711" s="25">
        <v>4.25</v>
      </c>
      <c r="Q1711" s="25">
        <v>0.09</v>
      </c>
      <c r="R1711" s="25">
        <v>16.899999999999999</v>
      </c>
      <c r="S1711" s="34"/>
      <c r="T1711" s="51">
        <v>7.0000000000000007E-2</v>
      </c>
      <c r="U1711" s="42">
        <v>36.5</v>
      </c>
      <c r="V1711" s="42">
        <v>6.15</v>
      </c>
      <c r="W1711" s="42">
        <v>0.03</v>
      </c>
      <c r="X1711" s="42">
        <v>16</v>
      </c>
      <c r="Y1711" s="44">
        <v>0.54</v>
      </c>
      <c r="Z1711" s="87">
        <f>(H1711/H$3)+(I1711/I$3*3)+(J1711/J$3)+(L1711/L$3*2)+(N1711/N$3*2)+(O1711/O$3)+(P1711/P$3*2)+(Q1711/Q$3*2)+(R1711/R$3)</f>
        <v>1.8587940185096627</v>
      </c>
      <c r="AA1711" s="88">
        <f>(T1711/T$3*3)+(U1711/U$3*2)+(V1711/V$3)+(W1711/W$3)+(X1711/X$3)+Y1711</f>
        <v>1.8532594624585108</v>
      </c>
      <c r="AB1711" s="90">
        <f>(Z1711-AA1711)/(Z1711+AA1711)</f>
        <v>1.490968834239E-3</v>
      </c>
      <c r="AD1711" s="100"/>
      <c r="AE1711" s="96"/>
    </row>
    <row r="1712" spans="1:31" x14ac:dyDescent="0.35">
      <c r="A1712" s="2" t="s">
        <v>181</v>
      </c>
      <c r="B1712" s="9">
        <v>38638</v>
      </c>
      <c r="C1712" s="18">
        <v>19.2</v>
      </c>
      <c r="D1712" s="12">
        <v>7.41</v>
      </c>
      <c r="F1712" s="12">
        <v>0.9</v>
      </c>
      <c r="H1712" s="23">
        <f>10^-(D1712)</f>
        <v>3.890451449942805E-8</v>
      </c>
      <c r="I1712" s="28"/>
      <c r="J1712" s="25">
        <v>0.12</v>
      </c>
      <c r="K1712" s="33"/>
      <c r="L1712" s="25">
        <v>52.6</v>
      </c>
      <c r="M1712" s="33"/>
      <c r="N1712" s="25">
        <v>0.9</v>
      </c>
      <c r="O1712" s="25">
        <v>0.86</v>
      </c>
      <c r="P1712" s="25">
        <v>2.82</v>
      </c>
      <c r="Q1712" s="25">
        <v>0.08</v>
      </c>
      <c r="R1712" s="25">
        <v>6.08</v>
      </c>
      <c r="S1712" s="34"/>
      <c r="T1712" s="51">
        <v>0.08</v>
      </c>
      <c r="U1712" s="42">
        <v>18.8</v>
      </c>
      <c r="V1712" s="42">
        <v>0.22</v>
      </c>
      <c r="W1712" s="42">
        <v>3.2845000000000001E-3</v>
      </c>
      <c r="X1712" s="42">
        <v>9.5</v>
      </c>
      <c r="Y1712" s="44">
        <v>2.5099999999999998</v>
      </c>
      <c r="Z1712" s="87">
        <f>(H1712/H$3)+(I1712/I$3*3)+(J1712/J$3)+(L1712/L$3*2)+(N1712/N$3*2)+(O1712/O$3)+(P1712/P$3*2)+(Q1712/Q$3*2)+(R1712/R$3)</f>
        <v>3.1850196434743037</v>
      </c>
      <c r="AA1712" s="88">
        <f>(T1712/T$3*3)+(U1712/U$3*2)+(V1712/V$3)+(W1712/W$3)+(X1712/X$3)+Y1712</f>
        <v>3.1755112623293456</v>
      </c>
      <c r="AB1712" s="90">
        <f>(Z1712-AA1712)/(Z1712+AA1712)</f>
        <v>1.4949036936967343E-3</v>
      </c>
      <c r="AC1712" s="19">
        <v>3.15</v>
      </c>
      <c r="AD1712" s="99">
        <v>3.16</v>
      </c>
      <c r="AE1712" s="95">
        <v>-0.6</v>
      </c>
    </row>
    <row r="1713" spans="1:31" x14ac:dyDescent="0.35">
      <c r="A1713" s="2" t="s">
        <v>329</v>
      </c>
      <c r="B1713" s="9">
        <v>39924</v>
      </c>
      <c r="C1713" s="18">
        <v>2.1800000000000002</v>
      </c>
      <c r="D1713" s="12">
        <v>6.11</v>
      </c>
      <c r="F1713" s="12">
        <v>8.5</v>
      </c>
      <c r="H1713" s="23">
        <f>10^-(D1713)</f>
        <v>7.7624711662869019E-7</v>
      </c>
      <c r="I1713" s="32">
        <v>0.02</v>
      </c>
      <c r="J1713" s="25">
        <v>0.01</v>
      </c>
      <c r="K1713" s="30">
        <v>0.3</v>
      </c>
      <c r="L1713" s="25">
        <v>53.6</v>
      </c>
      <c r="M1713" s="30">
        <v>0.6</v>
      </c>
      <c r="N1713" s="25">
        <v>0.15</v>
      </c>
      <c r="O1713" s="25">
        <v>8</v>
      </c>
      <c r="P1713" s="25">
        <v>6.24</v>
      </c>
      <c r="Q1713" s="25">
        <v>0.01</v>
      </c>
      <c r="R1713" s="25">
        <v>8.64</v>
      </c>
      <c r="S1713" s="31">
        <v>17</v>
      </c>
      <c r="T1713" s="51">
        <v>0.01</v>
      </c>
      <c r="U1713" s="42">
        <v>41.3</v>
      </c>
      <c r="V1713" s="42">
        <v>11.15</v>
      </c>
      <c r="W1713" s="42">
        <v>8.5400000000000007E-3</v>
      </c>
      <c r="X1713" s="42">
        <v>36</v>
      </c>
      <c r="Y1713" s="44">
        <v>1.71</v>
      </c>
      <c r="Z1713" s="87">
        <f>(H1713/H$3)+(I1713/I$3*3)+(J1713/J$3)+(L1713/L$3*2)+(N1713/N$3*2)+(O1713/O$3)+(P1713/P$3*2)+(Q1713/Q$3*2)+(R1713/R$3)</f>
        <v>3.7769546008235384</v>
      </c>
      <c r="AA1713" s="88">
        <f>(T1713/T$3*3)+(U1713/U$3*2)+(V1713/V$3)+(W1713/W$3)+(X1713/X$3)+Y1713</f>
        <v>3.7656447973208418</v>
      </c>
      <c r="AB1713" s="90">
        <f>(Z1713-AA1713)/(Z1713+AA1713)</f>
        <v>1.4994570048992705E-3</v>
      </c>
      <c r="AE1713" s="94">
        <v>0.1</v>
      </c>
    </row>
    <row r="1714" spans="1:31" x14ac:dyDescent="0.35">
      <c r="A1714" s="2" t="s">
        <v>263</v>
      </c>
      <c r="B1714" s="9">
        <v>38673</v>
      </c>
      <c r="C1714" s="19">
        <v>2.12</v>
      </c>
      <c r="D1714" s="12">
        <v>7.4</v>
      </c>
      <c r="F1714" s="12">
        <v>2.4</v>
      </c>
      <c r="H1714" s="23">
        <f>10^-(D1714)</f>
        <v>3.981071705534957E-8</v>
      </c>
      <c r="I1714" s="24">
        <v>5.0000000000000001E-3</v>
      </c>
      <c r="J1714" s="25">
        <v>0.14000000000000001</v>
      </c>
      <c r="K1714" s="29">
        <v>1</v>
      </c>
      <c r="L1714" s="25">
        <v>104</v>
      </c>
      <c r="M1714" s="29">
        <v>1</v>
      </c>
      <c r="N1714" s="25">
        <v>1.49</v>
      </c>
      <c r="O1714" s="25">
        <v>0.8</v>
      </c>
      <c r="P1714" s="25">
        <v>4.8</v>
      </c>
      <c r="Q1714" s="25">
        <v>0.23</v>
      </c>
      <c r="R1714" s="25">
        <v>8.6</v>
      </c>
      <c r="S1714" s="29">
        <v>5</v>
      </c>
      <c r="T1714" s="51">
        <v>0.15</v>
      </c>
      <c r="U1714" s="42">
        <v>127</v>
      </c>
      <c r="V1714" s="42">
        <v>0.44</v>
      </c>
      <c r="W1714" s="42">
        <v>0.03</v>
      </c>
      <c r="X1714" s="42">
        <v>31</v>
      </c>
      <c r="Y1714" s="44">
        <v>2.5</v>
      </c>
      <c r="Z1714" s="87">
        <f>(H1714/H$3)+(I1714/I$3*3)+(J1714/J$3)+(L1714/L$3*2)+(N1714/N$3*2)+(O1714/O$3)+(P1714/P$3*2)+(Q1714/Q$3*2)+(R1714/R$3)</f>
        <v>6.0491197821189493</v>
      </c>
      <c r="AA1714" s="88">
        <f>(T1714/T$3*3)+(U1714/U$3*2)+(V1714/V$3)+(W1714/W$3)+(X1714/X$3)+Y1714</f>
        <v>6.0308638581493526</v>
      </c>
      <c r="AB1714" s="90">
        <f>(Z1714-AA1714)/(Z1714+AA1714)</f>
        <v>1.5112540309029153E-3</v>
      </c>
      <c r="AC1714" s="19">
        <v>6.04</v>
      </c>
      <c r="AD1714" s="13">
        <v>-6.02</v>
      </c>
      <c r="AE1714" s="94">
        <v>0.45</v>
      </c>
    </row>
    <row r="1715" spans="1:31" x14ac:dyDescent="0.35">
      <c r="A1715" s="2" t="s">
        <v>393</v>
      </c>
      <c r="B1715" s="9">
        <v>40749</v>
      </c>
      <c r="C1715" s="19">
        <v>10.42</v>
      </c>
      <c r="D1715" s="13">
        <v>6.8</v>
      </c>
      <c r="F1715" s="12">
        <v>1.4</v>
      </c>
      <c r="H1715" s="23">
        <f>10^-(D1715)</f>
        <v>1.5848931924611122E-7</v>
      </c>
      <c r="J1715" s="25">
        <v>0.01</v>
      </c>
      <c r="K1715" s="29">
        <v>0.4</v>
      </c>
      <c r="L1715" s="25">
        <v>39.6</v>
      </c>
      <c r="M1715" s="29">
        <v>0.3</v>
      </c>
      <c r="N1715" s="25">
        <v>0.19</v>
      </c>
      <c r="O1715" s="25">
        <v>0.79</v>
      </c>
      <c r="P1715" s="25">
        <v>5.26</v>
      </c>
      <c r="Q1715" s="25">
        <v>6.0000000000000001E-3</v>
      </c>
      <c r="R1715" s="25">
        <v>12.2</v>
      </c>
      <c r="S1715" s="29">
        <v>2.8</v>
      </c>
      <c r="T1715" s="51">
        <v>0.27</v>
      </c>
      <c r="U1715" s="42">
        <v>57.5</v>
      </c>
      <c r="V1715" s="42">
        <v>28.99</v>
      </c>
      <c r="W1715" s="42">
        <v>3.2799999999999999E-3</v>
      </c>
      <c r="X1715" s="42">
        <v>14</v>
      </c>
      <c r="Y1715" s="44">
        <v>0.89</v>
      </c>
      <c r="Z1715" s="87">
        <f>(H1715/H$3)+(I1715/I$3*3)+(J1715/J$3)+(L1715/L$3*2)+(N1715/N$3*2)+(O1715/O$3)+(P1715/P$3*2)+(Q1715/Q$3*2)+(R1715/R$3)</f>
        <v>2.9672398146377894</v>
      </c>
      <c r="AA1715" s="88">
        <f>(T1715/T$3*3)+(U1715/U$3*2)+(V1715/V$3)+(W1715/W$3)+(X1715/X$3)+Y1715</f>
        <v>2.9581472068349188</v>
      </c>
      <c r="AB1715" s="90">
        <f>(Z1715-AA1715)/(Z1715+AA1715)</f>
        <v>1.5345171159150178E-3</v>
      </c>
      <c r="AC1715" s="19">
        <v>2.97</v>
      </c>
      <c r="AD1715" s="13">
        <v>2.96</v>
      </c>
      <c r="AE1715" s="94">
        <v>0.44</v>
      </c>
    </row>
    <row r="1716" spans="1:31" x14ac:dyDescent="0.35">
      <c r="A1716" s="2" t="s">
        <v>211</v>
      </c>
      <c r="B1716" s="9">
        <v>33099</v>
      </c>
      <c r="C1716" s="20"/>
      <c r="D1716" s="12">
        <v>7.6</v>
      </c>
      <c r="F1716" s="12">
        <v>1.5</v>
      </c>
      <c r="H1716" s="23">
        <f>10^-(D1716)</f>
        <v>2.5118864315095751E-8</v>
      </c>
      <c r="I1716" s="32">
        <v>0.39</v>
      </c>
      <c r="J1716" s="25">
        <v>0.75</v>
      </c>
      <c r="K1716" s="33"/>
      <c r="L1716" s="25">
        <v>313</v>
      </c>
      <c r="M1716" s="33"/>
      <c r="N1716" s="25">
        <v>0.03</v>
      </c>
      <c r="O1716" s="25">
        <v>11</v>
      </c>
      <c r="P1716" s="25">
        <v>32</v>
      </c>
      <c r="Q1716" s="25">
        <v>0.2</v>
      </c>
      <c r="R1716" s="25">
        <v>133</v>
      </c>
      <c r="S1716" s="34"/>
      <c r="T1716" s="51">
        <v>0.38</v>
      </c>
      <c r="U1716" s="42">
        <v>780</v>
      </c>
      <c r="V1716" s="42">
        <v>0.49</v>
      </c>
      <c r="W1716" s="42">
        <v>5.0000009190000003E-3</v>
      </c>
      <c r="X1716" s="42">
        <v>180</v>
      </c>
      <c r="Y1716" s="44">
        <v>3</v>
      </c>
      <c r="Z1716" s="87">
        <f>(H1716/H$3)+(I1716/I$3*3)+(J1716/J$3)+(L1716/L$3*2)+(N1716/N$3*2)+(O1716/O$3)+(P1716/P$3*2)+(Q1716/Q$3*2)+(R1716/R$3)</f>
        <v>24.411264945134242</v>
      </c>
      <c r="AA1716" s="88">
        <f>(T1716/T$3*3)+(U1716/U$3*2)+(V1716/V$3)+(W1716/W$3)+(X1716/X$3)+Y1716</f>
        <v>24.335749435341018</v>
      </c>
      <c r="AB1716" s="90">
        <f>(Z1716-AA1716)/(Z1716+AA1716)</f>
        <v>1.5491309724902911E-3</v>
      </c>
      <c r="AD1716" s="100"/>
      <c r="AE1716" s="96"/>
    </row>
    <row r="1717" spans="1:31" x14ac:dyDescent="0.35">
      <c r="A1717" s="2" t="s">
        <v>160</v>
      </c>
      <c r="B1717" s="9">
        <v>41214</v>
      </c>
      <c r="C1717" s="18">
        <v>7.12</v>
      </c>
      <c r="D1717" s="12">
        <v>7.37</v>
      </c>
      <c r="F1717" s="12">
        <v>1.6</v>
      </c>
      <c r="H1717" s="23">
        <f>10^-(D1717)</f>
        <v>4.2657951880159239E-8</v>
      </c>
      <c r="I1717" s="32">
        <v>0.01</v>
      </c>
      <c r="J1717" s="25">
        <v>0.05</v>
      </c>
      <c r="K1717" s="33"/>
      <c r="L1717" s="25">
        <v>106</v>
      </c>
      <c r="M1717" s="33"/>
      <c r="N1717" s="25">
        <v>1.02</v>
      </c>
      <c r="O1717" s="25">
        <v>0.89</v>
      </c>
      <c r="P1717" s="25">
        <v>7.74</v>
      </c>
      <c r="Q1717" s="25">
        <v>0.17</v>
      </c>
      <c r="R1717" s="25">
        <v>15.5</v>
      </c>
      <c r="S1717" s="34"/>
      <c r="T1717" s="51">
        <v>0.03</v>
      </c>
      <c r="U1717" s="42">
        <v>61.4</v>
      </c>
      <c r="V1717" s="42">
        <v>0.22</v>
      </c>
      <c r="W1717" s="42">
        <v>3.2799999999999999E-3</v>
      </c>
      <c r="X1717" s="42">
        <v>30</v>
      </c>
      <c r="Y1717" s="44">
        <v>4.5199999999999996</v>
      </c>
      <c r="Z1717" s="87">
        <f>(H1717/H$3)+(I1717/I$3*3)+(J1717/J$3)+(L1717/L$3*2)+(N1717/N$3*2)+(O1717/O$3)+(P1717/P$3*2)+(Q1717/Q$3*2)+(R1717/R$3)</f>
        <v>6.669769206914375</v>
      </c>
      <c r="AA1717" s="88">
        <f>(T1717/T$3*3)+(U1717/U$3*2)+(V1717/V$3)+(W1717/W$3)+(X1717/X$3)+Y1717</f>
        <v>6.6490643210440963</v>
      </c>
      <c r="AB1717" s="90">
        <f>(Z1717-AA1717)/(Z1717+AA1717)</f>
        <v>1.5545569983148829E-3</v>
      </c>
      <c r="AC1717" s="19">
        <v>6.69</v>
      </c>
      <c r="AD1717" s="99">
        <v>6.65</v>
      </c>
      <c r="AE1717" s="95">
        <v>0.64</v>
      </c>
    </row>
    <row r="1718" spans="1:31" x14ac:dyDescent="0.35">
      <c r="A1718" s="2" t="s">
        <v>206</v>
      </c>
      <c r="B1718" s="9">
        <v>33511</v>
      </c>
      <c r="C1718" s="18">
        <v>10.37</v>
      </c>
      <c r="D1718" s="12">
        <v>7.43</v>
      </c>
      <c r="F1718" s="12">
        <v>2.2000000000000002</v>
      </c>
      <c r="H1718" s="23">
        <f>10^-(D1718)</f>
        <v>3.7153522909717246E-8</v>
      </c>
      <c r="I1718" s="32">
        <v>7.0000000000000001E-3</v>
      </c>
      <c r="J1718" s="25">
        <v>0.34</v>
      </c>
      <c r="K1718" s="30">
        <v>0.2</v>
      </c>
      <c r="L1718" s="25">
        <v>52</v>
      </c>
      <c r="M1718" s="30">
        <v>0.2</v>
      </c>
      <c r="N1718" s="25">
        <v>0.64</v>
      </c>
      <c r="O1718" s="25">
        <v>3.7</v>
      </c>
      <c r="P1718" s="25">
        <v>8.6999999999999993</v>
      </c>
      <c r="Q1718" s="25">
        <v>0.02</v>
      </c>
      <c r="R1718" s="25">
        <v>18</v>
      </c>
      <c r="S1718" s="31">
        <v>1.5</v>
      </c>
      <c r="T1718" s="51">
        <v>0.08</v>
      </c>
      <c r="U1718" s="42">
        <v>3</v>
      </c>
      <c r="V1718" s="42">
        <v>2.21</v>
      </c>
      <c r="W1718" s="42">
        <v>0.01</v>
      </c>
      <c r="X1718" s="42">
        <v>7</v>
      </c>
      <c r="Y1718" s="44">
        <v>3.92</v>
      </c>
      <c r="Z1718" s="87">
        <f>(H1718/H$3)+(I1718/I$3*3)+(J1718/J$3)+(L1718/L$3*2)+(N1718/N$3*2)+(O1718/O$3)+(P1718/P$3*2)+(Q1718/Q$3*2)+(R1718/R$3)</f>
        <v>4.2314573561042774</v>
      </c>
      <c r="AA1718" s="88">
        <f>(T1718/T$3*3)+(U1718/U$3*2)+(V1718/V$3)+(W1718/W$3)+(X1718/X$3)+Y1718</f>
        <v>4.2183053396854842</v>
      </c>
      <c r="AB1718" s="90">
        <f>(Z1718-AA1718)/(Z1718+AA1718)</f>
        <v>1.5564953587804877E-3</v>
      </c>
      <c r="AE1718" s="96"/>
    </row>
    <row r="1719" spans="1:31" x14ac:dyDescent="0.35">
      <c r="A1719" s="2" t="s">
        <v>168</v>
      </c>
      <c r="B1719" s="9">
        <v>41193</v>
      </c>
      <c r="C1719" s="18">
        <v>9.23</v>
      </c>
      <c r="D1719" s="12">
        <v>7.49</v>
      </c>
      <c r="F1719" s="12">
        <v>1.73</v>
      </c>
      <c r="H1719" s="23">
        <f>10^-(D1719)</f>
        <v>3.2359365692962729E-8</v>
      </c>
      <c r="I1719" s="32">
        <v>2E-3</v>
      </c>
      <c r="J1719" s="25">
        <v>0.47</v>
      </c>
      <c r="K1719" s="33"/>
      <c r="L1719" s="25">
        <v>64.099999999999994</v>
      </c>
      <c r="M1719" s="33"/>
      <c r="N1719" s="25">
        <v>0.27</v>
      </c>
      <c r="O1719" s="25">
        <v>4.87</v>
      </c>
      <c r="P1719" s="25">
        <v>9.2899999999999991</v>
      </c>
      <c r="Q1719" s="25">
        <v>0.04</v>
      </c>
      <c r="R1719" s="25">
        <v>35</v>
      </c>
      <c r="S1719" s="34"/>
      <c r="T1719" s="51">
        <v>0.45</v>
      </c>
      <c r="U1719" s="42">
        <v>0.5</v>
      </c>
      <c r="V1719" s="42">
        <v>0.22</v>
      </c>
      <c r="W1719" s="42">
        <v>3.2799999999999999E-3</v>
      </c>
      <c r="X1719" s="42">
        <v>16</v>
      </c>
      <c r="Y1719" s="44">
        <v>5.15</v>
      </c>
      <c r="Z1719" s="87">
        <f>(H1719/H$3)+(I1719/I$3*3)+(J1719/J$3)+(L1719/L$3*2)+(N1719/N$3*2)+(O1719/O$3)+(P1719/P$3*2)+(Q1719/Q$3*2)+(R1719/R$3)</f>
        <v>5.6473092169946977</v>
      </c>
      <c r="AA1719" s="88">
        <f>(T1719/T$3*3)+(U1719/U$3*2)+(V1719/V$3)+(W1719/W$3)+(X1719/X$3)+Y1719</f>
        <v>5.6295836988012411</v>
      </c>
      <c r="AB1719" s="90">
        <f>(Z1719-AA1719)/(Z1719+AA1719)</f>
        <v>1.5718441529783283E-3</v>
      </c>
      <c r="AC1719" s="19">
        <v>5.66</v>
      </c>
      <c r="AD1719" s="13">
        <v>5.62</v>
      </c>
      <c r="AE1719" s="94">
        <v>0.71</v>
      </c>
    </row>
    <row r="1720" spans="1:31" x14ac:dyDescent="0.35">
      <c r="A1720" s="2" t="s">
        <v>313</v>
      </c>
      <c r="B1720" s="9">
        <v>39903</v>
      </c>
      <c r="C1720" s="18">
        <v>1.5</v>
      </c>
      <c r="D1720" s="12">
        <v>5.36</v>
      </c>
      <c r="F1720" s="12">
        <v>10</v>
      </c>
      <c r="H1720" s="23">
        <f>10^-(D1720)</f>
        <v>4.3651583224016507E-6</v>
      </c>
      <c r="J1720" s="25">
        <v>0.03</v>
      </c>
      <c r="K1720" s="33"/>
      <c r="L1720" s="25">
        <v>30</v>
      </c>
      <c r="M1720" s="33"/>
      <c r="N1720" s="25">
        <v>0.04</v>
      </c>
      <c r="O1720" s="25">
        <v>13.9</v>
      </c>
      <c r="P1720" s="25">
        <v>7.21</v>
      </c>
      <c r="Q1720" s="25">
        <v>0.01</v>
      </c>
      <c r="R1720" s="25">
        <v>9.4700000000000006</v>
      </c>
      <c r="S1720" s="34"/>
      <c r="T1720" s="51">
        <v>0.01</v>
      </c>
      <c r="U1720" s="42">
        <v>27.8</v>
      </c>
      <c r="V1720" s="42">
        <v>89.42</v>
      </c>
      <c r="W1720" s="42">
        <v>4.2700000000000004E-3</v>
      </c>
      <c r="X1720" s="42">
        <v>22</v>
      </c>
      <c r="Y1720" s="44">
        <v>0.21</v>
      </c>
      <c r="Z1720" s="87">
        <f>(H1720/H$3)+(I1720/I$3*3)+(J1720/J$3)+(L1720/L$3*2)+(N1720/N$3*2)+(O1720/O$3)+(P1720/P$3*2)+(Q1720/Q$3*2)+(R1720/R$3)</f>
        <v>2.8610619424673507</v>
      </c>
      <c r="AA1720" s="88">
        <f>(T1720/T$3*3)+(U1720/U$3*2)+(V1720/V$3)+(W1720/W$3)+(X1720/X$3)+Y1720</f>
        <v>2.8520038288183747</v>
      </c>
      <c r="AB1720" s="90">
        <f>(Z1720-AA1720)/(Z1720+AA1720)</f>
        <v>1.5855083787942267E-3</v>
      </c>
      <c r="AD1720" s="100"/>
      <c r="AE1720" s="95">
        <v>0.38</v>
      </c>
    </row>
    <row r="1721" spans="1:31" x14ac:dyDescent="0.35">
      <c r="A1721" s="2" t="s">
        <v>228</v>
      </c>
      <c r="B1721" s="9">
        <v>41200</v>
      </c>
      <c r="C1721" s="18">
        <v>9.57</v>
      </c>
      <c r="D1721" s="12">
        <v>7.26</v>
      </c>
      <c r="F1721" s="12">
        <v>3.1</v>
      </c>
      <c r="H1721" s="23">
        <f>10^-(D1721)</f>
        <v>5.4954087385762357E-8</v>
      </c>
      <c r="I1721" s="32">
        <v>7.0000000000000007E-2</v>
      </c>
      <c r="J1721" s="25">
        <v>0.27</v>
      </c>
      <c r="K1721" s="30">
        <v>5.8</v>
      </c>
      <c r="L1721" s="25">
        <v>96.9</v>
      </c>
      <c r="M1721" s="30">
        <v>0.4</v>
      </c>
      <c r="N1721" s="25">
        <v>3.58</v>
      </c>
      <c r="O1721" s="25">
        <v>2.12</v>
      </c>
      <c r="P1721" s="25">
        <v>7.27</v>
      </c>
      <c r="Q1721" s="25">
        <v>0.31</v>
      </c>
      <c r="R1721" s="25">
        <v>12.4</v>
      </c>
      <c r="S1721" s="31">
        <v>3.7</v>
      </c>
      <c r="T1721" s="51">
        <v>0.03</v>
      </c>
      <c r="U1721" s="42">
        <v>45</v>
      </c>
      <c r="V1721" s="42">
        <v>0.22</v>
      </c>
      <c r="W1721" s="42">
        <v>8.2100000000000003E-3</v>
      </c>
      <c r="X1721" s="42">
        <v>29</v>
      </c>
      <c r="Y1721" s="44">
        <v>4.41</v>
      </c>
      <c r="Z1721" s="87">
        <f>(H1721/H$3)+(I1721/I$3*3)+(J1721/J$3)+(L1721/L$3*2)+(N1721/N$3*2)+(O1721/O$3)+(P1721/P$3*2)+(Q1721/Q$3*2)+(R1721/R$3)</f>
        <v>6.1892911797197998</v>
      </c>
      <c r="AA1721" s="88">
        <f>(T1721/T$3*3)+(U1721/U$3*2)+(V1721/V$3)+(W1721/W$3)+(X1721/X$3)+Y1721</f>
        <v>6.1695450339977116</v>
      </c>
      <c r="AB1721" s="90">
        <f>(Z1721-AA1721)/(Z1721+AA1721)</f>
        <v>1.597735044030381E-3</v>
      </c>
      <c r="AC1721" s="19">
        <v>6.25</v>
      </c>
      <c r="AD1721" s="99">
        <v>6.17</v>
      </c>
      <c r="AE1721" s="95">
        <v>1.34</v>
      </c>
    </row>
    <row r="1722" spans="1:31" x14ac:dyDescent="0.35">
      <c r="A1722" s="2" t="s">
        <v>345</v>
      </c>
      <c r="B1722" s="9">
        <v>41766</v>
      </c>
      <c r="C1722" s="18">
        <v>1.86</v>
      </c>
      <c r="D1722" s="12">
        <v>6.95</v>
      </c>
      <c r="F1722" s="12">
        <v>4.9000000000000004</v>
      </c>
      <c r="H1722" s="23">
        <f>10^-(D1722)</f>
        <v>1.1220184543019621E-7</v>
      </c>
      <c r="I1722" s="28"/>
      <c r="J1722" s="25">
        <v>0.09</v>
      </c>
      <c r="K1722" s="33"/>
      <c r="L1722" s="25">
        <v>94</v>
      </c>
      <c r="M1722" s="33"/>
      <c r="N1722" s="25">
        <v>0.18</v>
      </c>
      <c r="O1722" s="25">
        <v>8.39</v>
      </c>
      <c r="P1722" s="25">
        <v>10.4</v>
      </c>
      <c r="Q1722" s="25">
        <v>0.13</v>
      </c>
      <c r="R1722" s="25">
        <v>21</v>
      </c>
      <c r="S1722" s="34"/>
      <c r="T1722" s="51">
        <v>0.01</v>
      </c>
      <c r="U1722" s="42">
        <v>38.299999999999997</v>
      </c>
      <c r="V1722" s="42">
        <v>1.07</v>
      </c>
      <c r="W1722" s="42">
        <v>3.2799999999999999E-3</v>
      </c>
      <c r="X1722" s="42">
        <v>48</v>
      </c>
      <c r="Y1722" s="44">
        <v>4.5</v>
      </c>
      <c r="Z1722" s="87">
        <f>(H1722/H$3)+(I1722/I$3*3)+(J1722/J$3)+(L1722/L$3*2)+(N1722/N$3*2)+(O1722/O$3)+(P1722/P$3*2)+(Q1722/Q$3*2)+(R1722/R$3)</f>
        <v>6.6904307518609212</v>
      </c>
      <c r="AA1722" s="88">
        <f>(T1722/T$3*3)+(U1722/U$3*2)+(V1722/V$3)+(W1722/W$3)+(X1722/X$3)+Y1722</f>
        <v>6.6690002805744166</v>
      </c>
      <c r="AB1722" s="90">
        <f>(Z1722-AA1722)/(Z1722+AA1722)</f>
        <v>1.6041455084781339E-3</v>
      </c>
      <c r="AC1722" s="19">
        <v>6.7</v>
      </c>
      <c r="AD1722" s="99">
        <v>6.67</v>
      </c>
      <c r="AE1722" s="95">
        <v>0.41</v>
      </c>
    </row>
    <row r="1723" spans="1:31" x14ac:dyDescent="0.35">
      <c r="A1723" s="2" t="s">
        <v>398</v>
      </c>
      <c r="B1723" s="9">
        <v>42157</v>
      </c>
      <c r="C1723" s="18">
        <v>15.22</v>
      </c>
      <c r="D1723" s="12">
        <v>7.18</v>
      </c>
      <c r="F1723" s="12">
        <v>1.9</v>
      </c>
      <c r="H1723" s="23">
        <f>10^-(D1723)</f>
        <v>6.606934480075943E-8</v>
      </c>
      <c r="I1723" s="32">
        <v>0.17</v>
      </c>
      <c r="J1723" s="25">
        <v>0.01</v>
      </c>
      <c r="K1723" s="33"/>
      <c r="L1723" s="25">
        <v>121</v>
      </c>
      <c r="M1723" s="33"/>
      <c r="N1723" s="25">
        <v>0.01</v>
      </c>
      <c r="O1723" s="25">
        <v>0.67</v>
      </c>
      <c r="P1723" s="25">
        <v>8.02</v>
      </c>
      <c r="Q1723" s="25">
        <v>1E-3</v>
      </c>
      <c r="R1723" s="25">
        <v>7.74</v>
      </c>
      <c r="S1723" s="34"/>
      <c r="T1723" s="51">
        <v>0.08</v>
      </c>
      <c r="U1723" s="42">
        <v>30.4</v>
      </c>
      <c r="V1723" s="42">
        <v>66.84</v>
      </c>
      <c r="W1723" s="42">
        <v>3.2799999999999999E-3</v>
      </c>
      <c r="X1723" s="42">
        <v>14</v>
      </c>
      <c r="Y1723" s="44">
        <v>4.9400000000000004</v>
      </c>
      <c r="Z1723" s="87">
        <f>(H1723/H$3)+(I1723/I$3*3)+(J1723/J$3)+(L1723/L$3*2)+(N1723/N$3*2)+(O1723/O$3)+(P1723/P$3*2)+(Q1723/Q$3*2)+(R1723/R$3)</f>
        <v>7.0713916136624775</v>
      </c>
      <c r="AA1723" s="88">
        <f>(T1723/T$3*3)+(U1723/U$3*2)+(V1723/V$3)+(W1723/W$3)+(X1723/X$3)+Y1723</f>
        <v>7.0484572245199626</v>
      </c>
      <c r="AB1723" s="90">
        <f>(Z1723-AA1723)/(Z1723+AA1723)</f>
        <v>1.6242659114378373E-3</v>
      </c>
      <c r="AC1723" s="19">
        <v>7.05</v>
      </c>
      <c r="AD1723" s="99">
        <v>7.05</v>
      </c>
      <c r="AE1723" s="95">
        <v>0.05</v>
      </c>
    </row>
    <row r="1724" spans="1:31" x14ac:dyDescent="0.35">
      <c r="A1724" s="2" t="s">
        <v>304</v>
      </c>
      <c r="B1724" s="9">
        <v>40105</v>
      </c>
      <c r="C1724" s="20"/>
      <c r="D1724" s="12">
        <v>6.6</v>
      </c>
      <c r="F1724" s="12">
        <v>13.2</v>
      </c>
      <c r="H1724" s="23">
        <f>10^-(D1724)</f>
        <v>2.511886431509578E-7</v>
      </c>
      <c r="I1724" s="32">
        <v>4.0000000000000001E-3</v>
      </c>
      <c r="J1724" s="25">
        <v>0.46</v>
      </c>
      <c r="K1724" s="33"/>
      <c r="L1724" s="25">
        <v>69.5</v>
      </c>
      <c r="M1724" s="33"/>
      <c r="N1724" s="25">
        <v>18.3</v>
      </c>
      <c r="O1724" s="25">
        <v>4.5</v>
      </c>
      <c r="P1724" s="25">
        <v>2.6</v>
      </c>
      <c r="Q1724" s="25">
        <v>0.74</v>
      </c>
      <c r="R1724" s="25">
        <v>8.8000000000000007</v>
      </c>
      <c r="S1724" s="34"/>
      <c r="T1724" s="51">
        <v>0.56000000000000005</v>
      </c>
      <c r="U1724" s="42">
        <v>94</v>
      </c>
      <c r="V1724" s="42">
        <v>0.4</v>
      </c>
      <c r="W1724" s="42">
        <v>7.0000000000000007E-2</v>
      </c>
      <c r="X1724" s="42">
        <v>20.9</v>
      </c>
      <c r="Y1724" s="44">
        <v>2.2999999999999998</v>
      </c>
      <c r="Z1724" s="87">
        <f>(H1724/H$3)+(I1724/I$3*3)+(J1724/J$3)+(L1724/L$3*2)+(N1724/N$3*2)+(O1724/O$3)+(P1724/P$3*2)+(Q1724/Q$3*2)+(R1724/R$3)</f>
        <v>4.8880980763744386</v>
      </c>
      <c r="AA1724" s="88">
        <f>(T1724/T$3*3)+(U1724/U$3*2)+(V1724/V$3)+(W1724/W$3)+(X1724/X$3)+Y1724</f>
        <v>4.8721323356689048</v>
      </c>
      <c r="AB1724" s="90">
        <f>(Z1724-AA1724)/(Z1724+AA1724)</f>
        <v>1.6357954711636066E-3</v>
      </c>
      <c r="AC1724" s="19">
        <v>4.9000000000000004</v>
      </c>
      <c r="AD1724" s="13">
        <v>4.8</v>
      </c>
      <c r="AE1724" s="95">
        <v>1.4</v>
      </c>
    </row>
    <row r="1725" spans="1:31" x14ac:dyDescent="0.35">
      <c r="A1725" s="2" t="s">
        <v>421</v>
      </c>
      <c r="B1725" s="9">
        <v>41613</v>
      </c>
      <c r="C1725" s="18">
        <v>4.2699999999999996</v>
      </c>
      <c r="D1725" s="12">
        <v>7.37</v>
      </c>
      <c r="F1725" s="12">
        <v>1.9</v>
      </c>
      <c r="H1725" s="23">
        <f>10^-(D1725)</f>
        <v>4.2657951880159239E-8</v>
      </c>
      <c r="I1725" s="24">
        <v>7.0000000000000001E-3</v>
      </c>
      <c r="J1725" s="25">
        <v>0.01</v>
      </c>
      <c r="K1725" s="30">
        <v>0.2</v>
      </c>
      <c r="L1725" s="25">
        <v>78.900000000000006</v>
      </c>
      <c r="M1725" s="30">
        <v>0.3</v>
      </c>
      <c r="N1725" s="25">
        <v>0.02</v>
      </c>
      <c r="O1725" s="25">
        <v>6.35</v>
      </c>
      <c r="P1725" s="25">
        <v>5.81</v>
      </c>
      <c r="Q1725" s="25">
        <v>0.04</v>
      </c>
      <c r="R1725" s="25">
        <v>8.51</v>
      </c>
      <c r="S1725" s="31">
        <v>1.3</v>
      </c>
      <c r="T1725" s="51">
        <v>0.08</v>
      </c>
      <c r="U1725" s="42">
        <v>25.8</v>
      </c>
      <c r="V1725" s="42">
        <v>80.12</v>
      </c>
      <c r="W1725" s="42">
        <v>0.03</v>
      </c>
      <c r="X1725" s="42">
        <v>21</v>
      </c>
      <c r="Y1725" s="44">
        <v>2.5099999999999998</v>
      </c>
      <c r="Z1725" s="87">
        <f>(H1725/H$3)+(I1725/I$3*3)+(J1725/J$3)+(L1725/L$3*2)+(N1725/N$3*2)+(O1725/O$3)+(P1725/P$3*2)+(Q1725/Q$3*2)+(R1725/R$3)</f>
        <v>4.9511896663857415</v>
      </c>
      <c r="AA1725" s="88">
        <f>(T1725/T$3*3)+(U1725/U$3*2)+(V1725/V$3)+(W1725/W$3)+(X1725/X$3)+Y1725</f>
        <v>4.9349293496712603</v>
      </c>
      <c r="AB1725" s="90">
        <f>(Z1725-AA1725)/(Z1725+AA1725)</f>
        <v>1.6447623873505159E-3</v>
      </c>
      <c r="AC1725" s="19">
        <v>4.95</v>
      </c>
      <c r="AD1725" s="99">
        <v>4.93</v>
      </c>
      <c r="AE1725" s="95">
        <v>0.38</v>
      </c>
    </row>
    <row r="1726" spans="1:31" x14ac:dyDescent="0.35">
      <c r="A1726" s="2" t="s">
        <v>246</v>
      </c>
      <c r="B1726" s="9">
        <v>41093</v>
      </c>
      <c r="C1726" s="18">
        <v>3.15</v>
      </c>
      <c r="D1726" s="12">
        <v>7.19</v>
      </c>
      <c r="F1726" s="12">
        <v>2.1</v>
      </c>
      <c r="H1726" s="23">
        <f>10^-(D1726)</f>
        <v>6.4565422903465397E-8</v>
      </c>
      <c r="I1726" s="28"/>
      <c r="J1726" s="25">
        <v>0.01</v>
      </c>
      <c r="K1726" s="36"/>
      <c r="L1726" s="25">
        <v>118</v>
      </c>
      <c r="M1726" s="36"/>
      <c r="N1726" s="25">
        <v>8.0000000000000002E-3</v>
      </c>
      <c r="O1726" s="25">
        <v>8.5299999999999994</v>
      </c>
      <c r="P1726" s="25">
        <v>8.2899999999999991</v>
      </c>
      <c r="Q1726" s="35"/>
      <c r="R1726" s="25">
        <v>14.4</v>
      </c>
      <c r="S1726" s="36"/>
      <c r="T1726" s="51">
        <v>0.03</v>
      </c>
      <c r="U1726" s="42">
        <v>40.6</v>
      </c>
      <c r="V1726" s="42">
        <v>97.83</v>
      </c>
      <c r="W1726" s="42">
        <v>3.2799999999999999E-3</v>
      </c>
      <c r="X1726" s="42">
        <v>24</v>
      </c>
      <c r="Y1726" s="44">
        <v>4.29</v>
      </c>
      <c r="Z1726" s="87">
        <f>(H1726/H$3)+(I1726/I$3*3)+(J1726/J$3)+(L1726/L$3*2)+(N1726/N$3*2)+(O1726/O$3)+(P1726/P$3*2)+(Q1726/Q$3*2)+(R1726/R$3)</f>
        <v>7.415607367578211</v>
      </c>
      <c r="AA1726" s="88">
        <f>(T1726/T$3*3)+(U1726/U$3*2)+(V1726/V$3)+(W1726/W$3)+(X1726/X$3)+Y1726</f>
        <v>7.3911491001489642</v>
      </c>
      <c r="AB1726" s="90">
        <f>(Z1726-AA1726)/(Z1726+AA1726)</f>
        <v>1.6518315461293705E-3</v>
      </c>
      <c r="AC1726" s="19">
        <v>7.42</v>
      </c>
      <c r="AD1726" s="13">
        <v>7.39</v>
      </c>
      <c r="AE1726" s="94">
        <v>0.31</v>
      </c>
    </row>
    <row r="1727" spans="1:31" x14ac:dyDescent="0.35">
      <c r="A1727" s="2" t="s">
        <v>83</v>
      </c>
      <c r="B1727" s="9">
        <v>42262</v>
      </c>
      <c r="C1727" s="18">
        <v>12.1</v>
      </c>
      <c r="D1727" s="12">
        <v>7.27</v>
      </c>
      <c r="F1727" s="12">
        <v>10</v>
      </c>
      <c r="H1727" s="23">
        <f>10^-(D1727)</f>
        <v>5.3703179637025192E-8</v>
      </c>
      <c r="I1727" s="32">
        <v>0.05</v>
      </c>
      <c r="J1727" s="25">
        <v>0.03</v>
      </c>
      <c r="K1727" s="33"/>
      <c r="L1727" s="25">
        <v>91.8</v>
      </c>
      <c r="M1727" s="33"/>
      <c r="N1727" s="25">
        <v>0.93</v>
      </c>
      <c r="O1727" s="25">
        <v>1.29</v>
      </c>
      <c r="P1727" s="25">
        <v>4.08</v>
      </c>
      <c r="Q1727" s="25">
        <v>0.24</v>
      </c>
      <c r="R1727" s="25">
        <v>17.600000000000001</v>
      </c>
      <c r="S1727" s="34"/>
      <c r="T1727" s="51">
        <v>0.03</v>
      </c>
      <c r="U1727" s="42">
        <v>57.8</v>
      </c>
      <c r="V1727" s="42">
        <v>0.22</v>
      </c>
      <c r="W1727" s="42">
        <v>3.2799999999999999E-3</v>
      </c>
      <c r="X1727" s="42">
        <v>35</v>
      </c>
      <c r="Y1727" s="44">
        <v>3.55</v>
      </c>
      <c r="Z1727" s="87">
        <f>(H1727/H$3)+(I1727/I$3*3)+(J1727/J$3)+(L1727/L$3*2)+(N1727/N$3*2)+(O1727/O$3)+(P1727/P$3*2)+(Q1727/Q$3*2)+(R1727/R$3)</f>
        <v>5.764311915101147</v>
      </c>
      <c r="AA1727" s="88">
        <f>(T1727/T$3*3)+(U1727/U$3*2)+(V1727/V$3)+(W1727/W$3)+(X1727/X$3)+Y1727</f>
        <v>5.7451626922511512</v>
      </c>
      <c r="AB1727" s="90">
        <f>(Z1727-AA1727)/(Z1727+AA1727)</f>
        <v>1.6637790605805126E-3</v>
      </c>
      <c r="AC1727" s="19">
        <v>5.78</v>
      </c>
      <c r="AD1727" s="13">
        <v>5.74</v>
      </c>
      <c r="AE1727" s="94">
        <v>0.6</v>
      </c>
    </row>
    <row r="1728" spans="1:31" x14ac:dyDescent="0.35">
      <c r="A1728" s="2" t="s">
        <v>337</v>
      </c>
      <c r="B1728" s="9">
        <v>42254</v>
      </c>
      <c r="C1728" s="18">
        <v>1.98</v>
      </c>
      <c r="D1728" s="12">
        <v>6.3</v>
      </c>
      <c r="F1728" s="12">
        <v>13</v>
      </c>
      <c r="H1728" s="23">
        <f>10^-(D1728)</f>
        <v>5.0118723362727218E-7</v>
      </c>
      <c r="I1728" s="32">
        <v>0.21</v>
      </c>
      <c r="J1728" s="25">
        <v>0.54</v>
      </c>
      <c r="K1728" s="33"/>
      <c r="L1728" s="25">
        <v>70.900000000000006</v>
      </c>
      <c r="M1728" s="33"/>
      <c r="N1728" s="25">
        <v>7.86</v>
      </c>
      <c r="O1728" s="25">
        <v>25.5</v>
      </c>
      <c r="P1728" s="25">
        <v>6.1</v>
      </c>
      <c r="Q1728" s="25">
        <v>0.32</v>
      </c>
      <c r="R1728" s="25">
        <v>14.4</v>
      </c>
      <c r="S1728" s="34"/>
      <c r="T1728" s="51">
        <v>0.59</v>
      </c>
      <c r="U1728" s="42">
        <v>75.099999999999994</v>
      </c>
      <c r="V1728" s="42">
        <v>0.22</v>
      </c>
      <c r="W1728" s="42">
        <v>0.02</v>
      </c>
      <c r="X1728" s="42">
        <v>28</v>
      </c>
      <c r="Y1728" s="44">
        <v>3.27</v>
      </c>
      <c r="Z1728" s="87">
        <f>(H1728/H$3)+(I1728/I$3*3)+(J1728/J$3)+(L1728/L$3*2)+(N1728/N$3*2)+(O1728/O$3)+(P1728/P$3*2)+(Q1728/Q$3*2)+(R1728/R$3)</f>
        <v>5.6647768629132926</v>
      </c>
      <c r="AA1728" s="88">
        <f>(T1728/T$3*3)+(U1728/U$3*2)+(V1728/V$3)+(W1728/W$3)+(X1728/X$3)+Y1728</f>
        <v>5.6459088086493097</v>
      </c>
      <c r="AB1728" s="90">
        <f>(Z1728-AA1728)/(Z1728+AA1728)</f>
        <v>1.6681618437528638E-3</v>
      </c>
      <c r="AC1728" s="19">
        <v>5.8</v>
      </c>
      <c r="AD1728" s="13">
        <v>5.64</v>
      </c>
      <c r="AE1728" s="95">
        <v>2.71</v>
      </c>
    </row>
    <row r="1729" spans="1:31" x14ac:dyDescent="0.35">
      <c r="A1729" s="2" t="s">
        <v>287</v>
      </c>
      <c r="B1729" s="9">
        <v>38272</v>
      </c>
      <c r="C1729" s="18">
        <v>4.07</v>
      </c>
      <c r="D1729" s="12">
        <v>6.8</v>
      </c>
      <c r="F1729" s="12">
        <v>3.7</v>
      </c>
      <c r="H1729" s="23">
        <f>10^-(D1729)</f>
        <v>1.5848931924611122E-7</v>
      </c>
      <c r="I1729" s="32">
        <v>2E-3</v>
      </c>
      <c r="J1729" s="25">
        <v>0.01</v>
      </c>
      <c r="K1729" s="29">
        <v>0.9</v>
      </c>
      <c r="L1729" s="25">
        <v>152</v>
      </c>
      <c r="M1729" s="29">
        <v>0.5</v>
      </c>
      <c r="N1729" s="25">
        <v>0.02</v>
      </c>
      <c r="O1729" s="25">
        <v>3.73</v>
      </c>
      <c r="P1729" s="25">
        <v>8.6999999999999993</v>
      </c>
      <c r="Q1729" s="27">
        <v>3.0000000000000001E-3</v>
      </c>
      <c r="R1729" s="25">
        <v>4.45</v>
      </c>
      <c r="S1729" s="29">
        <v>3</v>
      </c>
      <c r="T1729" s="51">
        <v>0.56000000000000005</v>
      </c>
      <c r="U1729" s="42">
        <v>76</v>
      </c>
      <c r="V1729" s="42">
        <v>180.61</v>
      </c>
      <c r="W1729" s="42">
        <v>0.01</v>
      </c>
      <c r="X1729" s="42">
        <v>34</v>
      </c>
      <c r="Y1729" s="44">
        <v>3.09</v>
      </c>
      <c r="Z1729" s="87">
        <f>(H1729/H$3)+(I1729/I$3*3)+(J1729/J$3)+(L1729/L$3*2)+(N1729/N$3*2)+(O1729/O$3)+(P1729/P$3*2)+(Q1729/Q$3*2)+(R1729/R$3)</f>
        <v>8.5911475257670613</v>
      </c>
      <c r="AA1729" s="88">
        <f>(T1729/T$3*3)+(U1729/U$3*2)+(V1729/V$3)+(W1729/W$3)+(X1729/X$3)+Y1729</f>
        <v>8.5622486850446613</v>
      </c>
      <c r="AB1729" s="90">
        <f>(Z1729-AA1729)/(Z1729+AA1729)</f>
        <v>1.684729972259673E-3</v>
      </c>
      <c r="AD1729" s="100"/>
      <c r="AE1729" s="96"/>
    </row>
    <row r="1730" spans="1:31" x14ac:dyDescent="0.35">
      <c r="A1730" s="2" t="s">
        <v>354</v>
      </c>
      <c r="B1730" s="9">
        <v>38840</v>
      </c>
      <c r="C1730" s="20"/>
      <c r="D1730" s="12">
        <v>5.97</v>
      </c>
      <c r="E1730" s="16"/>
      <c r="F1730" s="12">
        <v>8.4</v>
      </c>
      <c r="H1730" s="23">
        <f>10^-(D1730)</f>
        <v>1.0715193052376047E-6</v>
      </c>
      <c r="I1730" s="32">
        <v>1E-3</v>
      </c>
      <c r="J1730" s="25">
        <v>0.03</v>
      </c>
      <c r="K1730" s="29">
        <v>5</v>
      </c>
      <c r="L1730" s="25">
        <v>29.34</v>
      </c>
      <c r="M1730" s="29">
        <v>5</v>
      </c>
      <c r="N1730" s="25">
        <v>0.28999999999999998</v>
      </c>
      <c r="O1730" s="25">
        <v>14.22</v>
      </c>
      <c r="P1730" s="25">
        <v>4.71</v>
      </c>
      <c r="Q1730" s="25">
        <v>0.22</v>
      </c>
      <c r="R1730" s="25">
        <v>13.8</v>
      </c>
      <c r="S1730" s="29">
        <v>20</v>
      </c>
      <c r="T1730" s="51">
        <v>0.06</v>
      </c>
      <c r="U1730" s="42">
        <v>29</v>
      </c>
      <c r="V1730" s="42">
        <v>23.68</v>
      </c>
      <c r="W1730" s="42">
        <v>0.12</v>
      </c>
      <c r="X1730" s="42">
        <v>19</v>
      </c>
      <c r="Y1730" s="44">
        <v>1.3</v>
      </c>
      <c r="Z1730" s="87">
        <f>(H1730/H$3)+(I1730/I$3*3)+(J1730/J$3)+(L1730/L$3*2)+(N1730/N$3*2)+(O1730/O$3)+(P1730/P$3*2)+(Q1730/Q$3*2)+(R1730/R$3)</f>
        <v>2.8356831900366748</v>
      </c>
      <c r="AA1730" s="88">
        <f>(T1730/T$3*3)+(U1730/U$3*2)+(V1730/V$3)+(W1730/W$3)+(X1730/X$3)+Y1730</f>
        <v>2.8261321138624851</v>
      </c>
      <c r="AB1730" s="90">
        <f>(Z1730-AA1730)/(Z1730+AA1730)</f>
        <v>1.6869282485446155E-3</v>
      </c>
      <c r="AC1730" s="19">
        <v>2.83</v>
      </c>
      <c r="AD1730" s="99">
        <v>2.83</v>
      </c>
      <c r="AE1730" s="95">
        <v>0.28000000000000003</v>
      </c>
    </row>
    <row r="1731" spans="1:31" x14ac:dyDescent="0.35">
      <c r="A1731" s="2" t="s">
        <v>180</v>
      </c>
      <c r="B1731" s="9">
        <v>37971</v>
      </c>
      <c r="C1731" s="20"/>
      <c r="D1731" s="12">
        <v>8.3000000000000007</v>
      </c>
      <c r="F1731" s="12">
        <v>18</v>
      </c>
      <c r="H1731" s="23">
        <f>10^-(D1731)</f>
        <v>5.0118723362727114E-9</v>
      </c>
      <c r="I1731" s="24">
        <v>0.15</v>
      </c>
      <c r="J1731" s="25">
        <v>0.56999999999999995</v>
      </c>
      <c r="K1731" s="33"/>
      <c r="L1731" s="25">
        <v>13</v>
      </c>
      <c r="M1731" s="33"/>
      <c r="N1731" s="25">
        <v>0.36</v>
      </c>
      <c r="O1731" s="25">
        <v>8.3000000000000007</v>
      </c>
      <c r="P1731" s="25">
        <v>7.1</v>
      </c>
      <c r="Q1731" s="25">
        <v>0.05</v>
      </c>
      <c r="R1731" s="25">
        <v>108</v>
      </c>
      <c r="S1731" s="34"/>
      <c r="T1731" s="51">
        <v>2.4</v>
      </c>
      <c r="U1731" s="41">
        <v>1</v>
      </c>
      <c r="V1731" s="42">
        <v>0.5</v>
      </c>
      <c r="W1731" s="42">
        <v>0.01</v>
      </c>
      <c r="X1731" s="42">
        <v>56</v>
      </c>
      <c r="Y1731" s="44">
        <v>4.5</v>
      </c>
      <c r="Z1731" s="87">
        <f>(H1731/H$3)+(I1731/I$3*3)+(J1731/J$3)+(L1731/L$3*2)+(N1731/N$3*2)+(O1731/O$3)+(P1731/P$3*2)+(Q1731/Q$3*2)+(R1731/R$3)</f>
        <v>6.2058527548427245</v>
      </c>
      <c r="AA1731" s="88">
        <f>(T1731/T$3*3)+(U1731/U$3*2)+(V1731/V$3)+(W1731/W$3)+(X1731/X$3)+Y1731</f>
        <v>6.1846031794339078</v>
      </c>
      <c r="AB1731" s="90">
        <f>(Z1731-AA1731)/(Z1731+AA1731)</f>
        <v>1.7149954385481813E-3</v>
      </c>
    </row>
    <row r="1732" spans="1:31" x14ac:dyDescent="0.35">
      <c r="A1732" s="2" t="s">
        <v>90</v>
      </c>
      <c r="B1732" s="9">
        <v>32302</v>
      </c>
      <c r="C1732" s="18">
        <v>25.25</v>
      </c>
      <c r="D1732" s="12">
        <v>7.82</v>
      </c>
      <c r="F1732" s="12">
        <v>47</v>
      </c>
      <c r="H1732" s="23">
        <f>10^-(D1732)</f>
        <v>1.5135612484362029E-8</v>
      </c>
      <c r="I1732" s="24">
        <v>5.0000000000000001E-3</v>
      </c>
      <c r="J1732" s="25">
        <v>0.06</v>
      </c>
      <c r="K1732" s="30">
        <v>0.9</v>
      </c>
      <c r="L1732" s="25">
        <v>20</v>
      </c>
      <c r="M1732" s="30">
        <v>1.2</v>
      </c>
      <c r="N1732" s="25">
        <v>0.47</v>
      </c>
      <c r="O1732" s="25">
        <v>4.4000000000000004</v>
      </c>
      <c r="P1732" s="25">
        <v>3.9</v>
      </c>
      <c r="Q1732" s="25">
        <v>0.1</v>
      </c>
      <c r="R1732" s="25">
        <v>77</v>
      </c>
      <c r="S1732" s="31">
        <v>21</v>
      </c>
      <c r="T1732" s="51">
        <v>12.54</v>
      </c>
      <c r="U1732" s="42">
        <v>5.6</v>
      </c>
      <c r="V1732" s="42">
        <v>1.1000000000000001</v>
      </c>
      <c r="W1732" s="42">
        <v>0.82</v>
      </c>
      <c r="X1732" s="42">
        <v>7.1</v>
      </c>
      <c r="Y1732" s="44">
        <v>4.04</v>
      </c>
      <c r="Z1732" s="87">
        <f>(H1732/H$3)+(I1732/I$3*3)+(J1732/J$3)+(L1732/L$3*2)+(N1732/N$3*2)+(O1732/O$3)+(P1732/P$3*2)+(Q1732/Q$3*2)+(R1732/R$3)</f>
        <v>4.8050343204894972</v>
      </c>
      <c r="AA1732" s="88">
        <f>(T1732/T$3*3)+(U1732/U$3*2)+(V1732/V$3)+(W1732/W$3)+(X1732/X$3)+Y1732</f>
        <v>4.7885568612286882</v>
      </c>
      <c r="AB1732" s="90">
        <f>(Z1732-AA1732)/(Z1732+AA1732)</f>
        <v>1.7175486164356178E-3</v>
      </c>
    </row>
    <row r="1733" spans="1:31" x14ac:dyDescent="0.35">
      <c r="A1733" s="2" t="s">
        <v>273</v>
      </c>
      <c r="B1733" s="9">
        <v>37201</v>
      </c>
      <c r="C1733" s="18">
        <v>6.12</v>
      </c>
      <c r="D1733" s="12">
        <v>7.2</v>
      </c>
      <c r="F1733" s="12">
        <v>0.9</v>
      </c>
      <c r="H1733" s="23">
        <f>10^-(D1733)</f>
        <v>6.3095734448019177E-8</v>
      </c>
      <c r="J1733" s="25">
        <v>0.01</v>
      </c>
      <c r="K1733" s="33"/>
      <c r="L1733" s="25">
        <v>92.9</v>
      </c>
      <c r="M1733" s="33"/>
      <c r="N1733" s="25">
        <v>0.02</v>
      </c>
      <c r="O1733" s="25">
        <v>2.76</v>
      </c>
      <c r="P1733" s="25">
        <v>6.85</v>
      </c>
      <c r="Q1733" s="25">
        <v>5.0000000000000001E-3</v>
      </c>
      <c r="R1733" s="25">
        <v>10.8</v>
      </c>
      <c r="S1733" s="34"/>
      <c r="T1733" s="51">
        <v>0.1</v>
      </c>
      <c r="U1733" s="42">
        <v>32.9</v>
      </c>
      <c r="V1733" s="42">
        <v>41.92</v>
      </c>
      <c r="W1733" s="42">
        <v>4.5999999999999999E-3</v>
      </c>
      <c r="X1733" s="42">
        <v>24</v>
      </c>
      <c r="Y1733" s="44">
        <v>3.68</v>
      </c>
      <c r="Z1733" s="87">
        <f>(H1733/H$3)+(I1733/I$3*3)+(J1733/J$3)+(L1733/L$3*2)+(N1733/N$3*2)+(O1733/O$3)+(P1733/P$3*2)+(Q1733/Q$3*2)+(R1733/R$3)</f>
        <v>5.7410941756739282</v>
      </c>
      <c r="AA1733" s="88">
        <f>(T1733/T$3*3)+(U1733/U$3*2)+(V1733/V$3)+(W1733/W$3)+(X1733/X$3)+Y1733</f>
        <v>5.721315045440603</v>
      </c>
      <c r="AB1733" s="90">
        <f>(Z1733-AA1733)/(Z1733+AA1733)</f>
        <v>1.7255648312477568E-3</v>
      </c>
    </row>
    <row r="1734" spans="1:31" x14ac:dyDescent="0.35">
      <c r="A1734" s="2" t="s">
        <v>212</v>
      </c>
      <c r="B1734" s="9">
        <v>38272</v>
      </c>
      <c r="C1734" s="18">
        <v>7.1</v>
      </c>
      <c r="D1734" s="12">
        <v>6.8</v>
      </c>
      <c r="F1734" s="12">
        <v>1.7</v>
      </c>
      <c r="H1734" s="23">
        <f>10^-(D1734)</f>
        <v>1.5848931924611122E-7</v>
      </c>
      <c r="I1734" s="24">
        <v>0.02</v>
      </c>
      <c r="J1734" s="25">
        <v>0.03</v>
      </c>
      <c r="K1734" s="30">
        <v>0.3</v>
      </c>
      <c r="L1734" s="25">
        <v>155</v>
      </c>
      <c r="M1734" s="30">
        <v>0.3</v>
      </c>
      <c r="N1734" s="25">
        <v>0.01</v>
      </c>
      <c r="O1734" s="25">
        <v>1.34</v>
      </c>
      <c r="P1734" s="25">
        <v>14.8</v>
      </c>
      <c r="Q1734" s="25">
        <v>0.01</v>
      </c>
      <c r="R1734" s="25">
        <v>11.1</v>
      </c>
      <c r="S1734" s="31">
        <v>1.1000000000000001</v>
      </c>
      <c r="T1734" s="51">
        <v>0.05</v>
      </c>
      <c r="U1734" s="42">
        <v>102</v>
      </c>
      <c r="V1734" s="42">
        <v>17.88</v>
      </c>
      <c r="W1734" s="42">
        <v>0.01</v>
      </c>
      <c r="X1734" s="42">
        <v>35</v>
      </c>
      <c r="Y1734" s="44">
        <v>6.04</v>
      </c>
      <c r="Z1734" s="87">
        <f>(H1734/H$3)+(I1734/I$3*3)+(J1734/J$3)+(L1734/L$3*2)+(N1734/N$3*2)+(O1734/O$3)+(P1734/P$3*2)+(Q1734/Q$3*2)+(R1734/R$3)</f>
        <v>9.4738394083853237</v>
      </c>
      <c r="AA1734" s="88">
        <f>(T1734/T$3*3)+(U1734/U$3*2)+(V1734/V$3)+(W1734/W$3)+(X1734/X$3)+Y1734</f>
        <v>9.4409416489381996</v>
      </c>
      <c r="AB1734" s="90">
        <f>(Z1734-AA1734)/(Z1734+AA1734)</f>
        <v>1.7392619744010468E-3</v>
      </c>
    </row>
    <row r="1735" spans="1:31" x14ac:dyDescent="0.35">
      <c r="A1735" s="2" t="s">
        <v>94</v>
      </c>
      <c r="B1735" s="9">
        <v>42268</v>
      </c>
      <c r="C1735" s="18">
        <v>2.8</v>
      </c>
      <c r="D1735" s="12">
        <v>6.99</v>
      </c>
      <c r="F1735" s="12">
        <v>4.2</v>
      </c>
      <c r="H1735" s="23">
        <f>10^-(D1735)</f>
        <v>1.0232929922807534E-7</v>
      </c>
      <c r="I1735" s="24">
        <v>7.0000000000000007E-2</v>
      </c>
      <c r="J1735" s="25">
        <v>0.3</v>
      </c>
      <c r="K1735" s="29">
        <v>0.2</v>
      </c>
      <c r="L1735" s="25">
        <v>92.5</v>
      </c>
      <c r="M1735" s="29">
        <v>0.2</v>
      </c>
      <c r="N1735" s="25">
        <v>6.63</v>
      </c>
      <c r="O1735" s="25">
        <v>1.82</v>
      </c>
      <c r="P1735" s="25">
        <v>7.23</v>
      </c>
      <c r="Q1735" s="25">
        <v>0.36</v>
      </c>
      <c r="R1735" s="25">
        <v>9.84</v>
      </c>
      <c r="S1735" s="31">
        <v>0.5</v>
      </c>
      <c r="T1735" s="51">
        <v>0.02</v>
      </c>
      <c r="U1735" s="42">
        <v>22.5</v>
      </c>
      <c r="V1735" s="42">
        <v>0.22</v>
      </c>
      <c r="W1735" s="42">
        <v>0.02</v>
      </c>
      <c r="X1735" s="42">
        <v>30</v>
      </c>
      <c r="Y1735" s="44">
        <v>4.62</v>
      </c>
      <c r="Z1735" s="87">
        <f>(H1735/H$3)+(I1735/I$3*3)+(J1735/J$3)+(L1735/L$3*2)+(N1735/N$3*2)+(O1735/O$3)+(P1735/P$3*2)+(Q1735/Q$3*2)+(R1735/R$3)</f>
        <v>5.960122087833251</v>
      </c>
      <c r="AA1735" s="88">
        <f>(T1735/T$3*3)+(U1735/U$3*2)+(V1735/V$3)+(W1735/W$3)+(X1735/X$3)+Y1735</f>
        <v>5.9392857416579279</v>
      </c>
      <c r="AB1735" s="90">
        <f>(Z1735-AA1735)/(Z1735+AA1735)</f>
        <v>1.7510405957919099E-3</v>
      </c>
      <c r="AC1735" s="19">
        <v>6.07</v>
      </c>
      <c r="AD1735" s="13">
        <v>5.94</v>
      </c>
      <c r="AE1735" s="94">
        <v>2.29</v>
      </c>
    </row>
    <row r="1736" spans="1:31" x14ac:dyDescent="0.35">
      <c r="A1736" s="2" t="s">
        <v>313</v>
      </c>
      <c r="B1736" s="9">
        <v>37574</v>
      </c>
      <c r="C1736" s="18">
        <v>1.27</v>
      </c>
      <c r="D1736" s="12">
        <v>5.05</v>
      </c>
      <c r="F1736" s="12">
        <v>12</v>
      </c>
      <c r="H1736" s="23">
        <f>10^-(D1736)</f>
        <v>8.9125093813374425E-6</v>
      </c>
      <c r="I1736" s="24">
        <v>0.02</v>
      </c>
      <c r="J1736" s="25">
        <v>0.02</v>
      </c>
      <c r="K1736" s="30">
        <v>0.2</v>
      </c>
      <c r="L1736" s="25">
        <v>30.6</v>
      </c>
      <c r="M1736" s="30">
        <v>0.6</v>
      </c>
      <c r="N1736" s="25">
        <v>0.03</v>
      </c>
      <c r="O1736" s="25">
        <v>9.5500000000000007</v>
      </c>
      <c r="P1736" s="25">
        <v>6.48</v>
      </c>
      <c r="Q1736" s="25">
        <v>0.01</v>
      </c>
      <c r="R1736" s="25">
        <v>6.74</v>
      </c>
      <c r="S1736" s="31">
        <v>3.7</v>
      </c>
      <c r="T1736" s="51">
        <v>0.01</v>
      </c>
      <c r="U1736" s="42">
        <v>25.1</v>
      </c>
      <c r="V1736" s="42">
        <v>77.02</v>
      </c>
      <c r="W1736" s="42">
        <v>8.2112499999999998E-3</v>
      </c>
      <c r="X1736" s="42">
        <v>18</v>
      </c>
      <c r="Y1736" s="44">
        <v>0.32</v>
      </c>
      <c r="Z1736" s="87">
        <f>(H1736/H$3)+(I1736/I$3*3)+(J1736/J$3)+(L1736/L$3*2)+(N1736/N$3*2)+(O1736/O$3)+(P1736/P$3*2)+(Q1736/Q$3*2)+(R1736/R$3)</f>
        <v>2.6022587536702262</v>
      </c>
      <c r="AA1736" s="88">
        <f>(T1736/T$3*3)+(U1736/U$3*2)+(V1736/V$3)+(W1736/W$3)+(X1736/X$3)+Y1736</f>
        <v>2.5930455150623239</v>
      </c>
      <c r="AB1736" s="90">
        <f>(Z1736-AA1736)/(Z1736+AA1736)</f>
        <v>1.7733780605211616E-3</v>
      </c>
    </row>
    <row r="1737" spans="1:31" x14ac:dyDescent="0.35">
      <c r="A1737" s="2" t="s">
        <v>106</v>
      </c>
      <c r="B1737" s="9">
        <v>37965</v>
      </c>
      <c r="C1737" s="18">
        <v>4.6900000000000004</v>
      </c>
      <c r="D1737" s="12">
        <v>7.21</v>
      </c>
      <c r="F1737" s="12">
        <v>2</v>
      </c>
      <c r="H1737" s="23">
        <f>10^-(D1737)</f>
        <v>6.1659500186148087E-8</v>
      </c>
      <c r="I1737" s="32">
        <v>0.06</v>
      </c>
      <c r="J1737" s="25">
        <v>0.37</v>
      </c>
      <c r="K1737" s="30">
        <v>15</v>
      </c>
      <c r="L1737" s="25">
        <v>111</v>
      </c>
      <c r="M1737" s="30">
        <v>0.8</v>
      </c>
      <c r="N1737" s="25">
        <v>2.4</v>
      </c>
      <c r="O1737" s="25">
        <v>5.01</v>
      </c>
      <c r="P1737" s="25">
        <v>14.6</v>
      </c>
      <c r="Q1737" s="25">
        <v>0.35</v>
      </c>
      <c r="R1737" s="25">
        <v>18.2</v>
      </c>
      <c r="S1737" s="31">
        <v>1.2</v>
      </c>
      <c r="T1737" s="51">
        <v>0.01</v>
      </c>
      <c r="U1737" s="42">
        <v>27.8</v>
      </c>
      <c r="V1737" s="42">
        <v>0.22</v>
      </c>
      <c r="W1737" s="42">
        <v>5.5836499999999999E-3</v>
      </c>
      <c r="X1737" s="42">
        <v>25</v>
      </c>
      <c r="Y1737" s="44">
        <v>6.47</v>
      </c>
      <c r="Z1737" s="87">
        <f>(H1737/H$3)+(I1737/I$3*3)+(J1737/J$3)+(L1737/L$3*2)+(N1737/N$3*2)+(O1737/O$3)+(P1737/P$3*2)+(Q1737/Q$3*2)+(R1737/R$3)</f>
        <v>7.7857683724304891</v>
      </c>
      <c r="AA1737" s="88">
        <f>(T1737/T$3*3)+(U1737/U$3*2)+(V1737/V$3)+(W1737/W$3)+(X1737/X$3)+Y1737</f>
        <v>7.7579489431402964</v>
      </c>
      <c r="AB1737" s="90">
        <f>(Z1737-AA1737)/(Z1737+AA1737)</f>
        <v>1.7897539388679498E-3</v>
      </c>
    </row>
    <row r="1738" spans="1:31" x14ac:dyDescent="0.35">
      <c r="A1738" s="2" t="s">
        <v>112</v>
      </c>
      <c r="B1738" s="9">
        <v>34248</v>
      </c>
      <c r="C1738" s="18">
        <v>15.97</v>
      </c>
      <c r="D1738" s="12">
        <v>6.74</v>
      </c>
      <c r="F1738" s="12">
        <v>2.5</v>
      </c>
      <c r="H1738" s="23">
        <f>10^-(D1738)</f>
        <v>1.8197008586099811E-7</v>
      </c>
      <c r="I1738" s="32">
        <v>0.01</v>
      </c>
      <c r="J1738" s="25">
        <v>0.41</v>
      </c>
      <c r="K1738" s="30">
        <v>1</v>
      </c>
      <c r="L1738" s="25">
        <v>80</v>
      </c>
      <c r="M1738" s="30">
        <v>1</v>
      </c>
      <c r="N1738" s="25">
        <v>1.68</v>
      </c>
      <c r="O1738" s="25">
        <v>1.8</v>
      </c>
      <c r="P1738" s="25">
        <v>6.8</v>
      </c>
      <c r="Q1738" s="25">
        <v>0.25</v>
      </c>
      <c r="R1738" s="25">
        <v>11</v>
      </c>
      <c r="S1738" s="31">
        <v>5</v>
      </c>
      <c r="T1738" s="51">
        <v>7.0000000000000007E-2</v>
      </c>
      <c r="U1738" s="42">
        <v>17.8</v>
      </c>
      <c r="V1738" s="42">
        <v>0.22</v>
      </c>
      <c r="W1738" s="42">
        <v>6.5690000000000002E-3</v>
      </c>
      <c r="X1738" s="42">
        <v>20</v>
      </c>
      <c r="Y1738" s="44">
        <v>4.21</v>
      </c>
      <c r="Z1738" s="87">
        <f>(H1738/H$3)+(I1738/I$3*3)+(J1738/J$3)+(L1738/L$3*2)+(N1738/N$3*2)+(O1738/O$3)+(P1738/P$3*2)+(Q1738/Q$3*2)+(R1738/R$3)</f>
        <v>5.169113110370537</v>
      </c>
      <c r="AA1738" s="88">
        <f>(T1738/T$3*3)+(U1738/U$3*2)+(V1738/V$3)+(W1738/W$3)+(X1738/X$3)+Y1738</f>
        <v>5.1506404413093243</v>
      </c>
      <c r="AB1738" s="90">
        <f>(Z1738-AA1738)/(Z1738+AA1738)</f>
        <v>1.7900300592164525E-3</v>
      </c>
      <c r="AD1738" s="100"/>
      <c r="AE1738" s="96"/>
    </row>
    <row r="1739" spans="1:31" x14ac:dyDescent="0.35">
      <c r="A1739" s="2" t="s">
        <v>360</v>
      </c>
      <c r="B1739" s="9">
        <v>40507</v>
      </c>
      <c r="C1739" s="20"/>
      <c r="D1739" s="12">
        <v>5.71</v>
      </c>
      <c r="F1739" s="12">
        <v>2.2000000000000002</v>
      </c>
      <c r="H1739" s="23">
        <f>10^-(D1739)</f>
        <v>1.9498445997580441E-6</v>
      </c>
      <c r="I1739" s="32">
        <v>0.53</v>
      </c>
      <c r="J1739" s="25">
        <v>0.2</v>
      </c>
      <c r="K1739" s="29">
        <v>0.6</v>
      </c>
      <c r="L1739" s="25">
        <v>44.5</v>
      </c>
      <c r="M1739" s="36"/>
      <c r="N1739" s="25">
        <v>11.6</v>
      </c>
      <c r="O1739" s="25">
        <v>7.01</v>
      </c>
      <c r="P1739" s="25">
        <v>13.8</v>
      </c>
      <c r="Q1739" s="25">
        <v>0.38</v>
      </c>
      <c r="R1739" s="25">
        <v>23</v>
      </c>
      <c r="S1739" s="36"/>
      <c r="T1739" s="51">
        <v>0.1</v>
      </c>
      <c r="U1739" s="42">
        <v>131</v>
      </c>
      <c r="V1739" s="42">
        <v>0.22</v>
      </c>
      <c r="W1739" s="42">
        <v>3.2799999999999999E-3</v>
      </c>
      <c r="X1739" s="42">
        <v>60</v>
      </c>
      <c r="Y1739" s="44">
        <v>0.59</v>
      </c>
      <c r="Z1739" s="87">
        <f>(H1739/H$3)+(I1739/I$3*3)+(J1739/J$3)+(L1739/L$3*2)+(N1739/N$3*2)+(O1739/O$3)+(P1739/P$3*2)+(Q1739/Q$3*2)+(R1739/R$3)</f>
        <v>5.0348902591944054</v>
      </c>
      <c r="AA1739" s="88">
        <f>(T1739/T$3*3)+(U1739/U$3*2)+(V1739/V$3)+(W1739/W$3)+(X1739/X$3)+Y1739</f>
        <v>5.0164813656805878</v>
      </c>
      <c r="AB1739" s="90">
        <f>(Z1739-AA1739)/(Z1739+AA1739)</f>
        <v>1.831480737241822E-3</v>
      </c>
      <c r="AC1739" s="19">
        <v>5.19</v>
      </c>
      <c r="AD1739" s="13">
        <v>5.01</v>
      </c>
      <c r="AE1739" s="95">
        <v>3.41</v>
      </c>
    </row>
    <row r="1740" spans="1:31" x14ac:dyDescent="0.35">
      <c r="A1740" s="2" t="s">
        <v>168</v>
      </c>
      <c r="B1740" s="9">
        <v>37903</v>
      </c>
      <c r="C1740" s="18">
        <v>9.4600000000000009</v>
      </c>
      <c r="D1740" s="12">
        <v>7.45</v>
      </c>
      <c r="F1740" s="12">
        <v>1.1000000000000001</v>
      </c>
      <c r="H1740" s="23">
        <f>10^-(D1740)</f>
        <v>3.5481338923357426E-8</v>
      </c>
      <c r="I1740" s="24">
        <v>0.5</v>
      </c>
      <c r="J1740" s="25">
        <v>0.44</v>
      </c>
      <c r="K1740" s="36"/>
      <c r="L1740" s="25">
        <v>60.5</v>
      </c>
      <c r="M1740" s="36"/>
      <c r="N1740" s="25">
        <v>0.28999999999999998</v>
      </c>
      <c r="O1740" s="25">
        <v>5.3</v>
      </c>
      <c r="P1740" s="25">
        <v>9.4700000000000006</v>
      </c>
      <c r="Q1740" s="25">
        <v>0.05</v>
      </c>
      <c r="R1740" s="25">
        <v>34</v>
      </c>
      <c r="S1740" s="36"/>
      <c r="T1740" s="51">
        <v>0.43</v>
      </c>
      <c r="U1740" s="42">
        <v>0.5</v>
      </c>
      <c r="V1740" s="42">
        <v>0.22</v>
      </c>
      <c r="W1740" s="42">
        <v>3.2845000000000001E-3</v>
      </c>
      <c r="X1740" s="42">
        <v>13</v>
      </c>
      <c r="Y1740" s="44">
        <v>5.09</v>
      </c>
      <c r="Z1740" s="87">
        <f>(H1740/H$3)+(I1740/I$3*3)+(J1740/J$3)+(L1740/L$3*2)+(N1740/N$3*2)+(O1740/O$3)+(P1740/P$3*2)+(Q1740/Q$3*2)+(R1740/R$3)</f>
        <v>5.5047654143303113</v>
      </c>
      <c r="AA1740" s="88">
        <f>(T1740/T$3*3)+(U1740/U$3*2)+(V1740/V$3)+(W1740/W$3)+(X1740/X$3)+Y1740</f>
        <v>5.4843257840383917</v>
      </c>
      <c r="AB1740" s="90">
        <f>(Z1740-AA1740)/(Z1740+AA1740)</f>
        <v>1.859992780381497E-3</v>
      </c>
    </row>
    <row r="1741" spans="1:31" x14ac:dyDescent="0.35">
      <c r="A1741" s="2" t="s">
        <v>200</v>
      </c>
      <c r="B1741" s="9">
        <v>37973</v>
      </c>
      <c r="C1741" s="20"/>
      <c r="D1741" s="12">
        <v>7.1</v>
      </c>
      <c r="F1741" s="12">
        <v>13</v>
      </c>
      <c r="H1741" s="23">
        <f>10^-(D1741)</f>
        <v>7.943282347242818E-8</v>
      </c>
      <c r="I1741" s="32">
        <v>0.01</v>
      </c>
      <c r="J1741" s="25">
        <v>52</v>
      </c>
      <c r="K1741" s="36"/>
      <c r="L1741" s="25">
        <v>98</v>
      </c>
      <c r="M1741" s="36"/>
      <c r="N1741" s="25">
        <v>5.5</v>
      </c>
      <c r="O1741" s="25">
        <v>85</v>
      </c>
      <c r="P1741" s="25">
        <v>111</v>
      </c>
      <c r="Q1741" s="25">
        <v>1.2</v>
      </c>
      <c r="R1741" s="25">
        <v>1210</v>
      </c>
      <c r="S1741" s="36"/>
      <c r="T1741" s="51">
        <v>6</v>
      </c>
      <c r="U1741" s="42">
        <v>1</v>
      </c>
      <c r="V1741" s="42">
        <v>0.5</v>
      </c>
      <c r="W1741" s="42">
        <v>0.01</v>
      </c>
      <c r="X1741" s="42">
        <v>1970</v>
      </c>
      <c r="Y1741" s="44">
        <v>15.9</v>
      </c>
      <c r="Z1741" s="87">
        <f>(H1741/H$3)+(I1741/I$3*3)+(J1741/J$3)+(L1741/L$3*2)+(N1741/N$3*2)+(O1741/O$3)+(P1741/P$3*2)+(Q1741/Q$3*2)+(R1741/R$3)</f>
        <v>71.958397032402715</v>
      </c>
      <c r="AA1741" s="88">
        <f>(T1741/T$3*3)+(U1741/U$3*2)+(V1741/V$3)+(W1741/W$3)+(X1741/X$3)+Y1741</f>
        <v>71.689860678164479</v>
      </c>
      <c r="AB1741" s="90">
        <f>(Z1741-AA1741)/(Z1741+AA1741)</f>
        <v>1.8694020973042535E-3</v>
      </c>
      <c r="AD1741" s="100"/>
      <c r="AE1741" s="96"/>
    </row>
    <row r="1742" spans="1:31" x14ac:dyDescent="0.35">
      <c r="A1742" s="2" t="s">
        <v>112</v>
      </c>
      <c r="B1742" s="9">
        <v>38264</v>
      </c>
      <c r="C1742" s="18">
        <v>15.77</v>
      </c>
      <c r="D1742" s="12">
        <v>7.32</v>
      </c>
      <c r="F1742" s="12">
        <v>1.5</v>
      </c>
      <c r="H1742" s="23">
        <f>10^-(D1742)</f>
        <v>4.7863009232263782E-8</v>
      </c>
      <c r="I1742" s="28"/>
      <c r="J1742" s="25">
        <v>0.35</v>
      </c>
      <c r="K1742" s="30">
        <v>0.4</v>
      </c>
      <c r="L1742" s="25">
        <v>80.3</v>
      </c>
      <c r="M1742" s="30">
        <v>0.2</v>
      </c>
      <c r="N1742" s="25">
        <v>1.69</v>
      </c>
      <c r="O1742" s="25">
        <v>1.91</v>
      </c>
      <c r="P1742" s="25">
        <v>6.3</v>
      </c>
      <c r="Q1742" s="25">
        <v>0.23</v>
      </c>
      <c r="R1742" s="25">
        <v>12.9</v>
      </c>
      <c r="S1742" s="31">
        <v>0.6</v>
      </c>
      <c r="T1742" s="51">
        <v>0.02</v>
      </c>
      <c r="U1742" s="42">
        <v>18.5</v>
      </c>
      <c r="V1742" s="42">
        <v>0.22</v>
      </c>
      <c r="W1742" s="42">
        <v>3.6129500000000002E-3</v>
      </c>
      <c r="X1742" s="42">
        <v>20</v>
      </c>
      <c r="Y1742" s="44">
        <v>4.25</v>
      </c>
      <c r="Z1742" s="87">
        <f>(H1742/H$3)+(I1742/I$3*3)+(J1742/J$3)+(L1742/L$3*2)+(N1742/N$3*2)+(O1742/O$3)+(P1742/P$3*2)+(Q1742/Q$3*2)+(R1742/R$3)</f>
        <v>5.2235903951997251</v>
      </c>
      <c r="AA1742" s="88">
        <f>(T1742/T$3*3)+(U1742/U$3*2)+(V1742/V$3)+(W1742/W$3)+(X1742/X$3)+Y1742</f>
        <v>5.2035694406127702</v>
      </c>
      <c r="AB1742" s="90">
        <f>(Z1742-AA1742)/(Z1742+AA1742)</f>
        <v>1.9200774613804419E-3</v>
      </c>
      <c r="AC1742" s="19">
        <v>5.16</v>
      </c>
      <c r="AD1742" s="99">
        <v>5.2</v>
      </c>
      <c r="AE1742" s="95">
        <v>0</v>
      </c>
    </row>
    <row r="1743" spans="1:31" x14ac:dyDescent="0.35">
      <c r="A1743" s="2" t="s">
        <v>327</v>
      </c>
      <c r="B1743" s="9">
        <v>39344</v>
      </c>
      <c r="C1743" s="20"/>
      <c r="D1743" s="12">
        <v>6.64</v>
      </c>
      <c r="F1743" s="12">
        <v>0.6</v>
      </c>
      <c r="H1743" s="23">
        <f>10^-(D1743)</f>
        <v>2.2908676527677716E-7</v>
      </c>
      <c r="I1743" s="28"/>
      <c r="J1743" s="25">
        <v>0.02</v>
      </c>
      <c r="K1743" s="29">
        <v>5</v>
      </c>
      <c r="L1743" s="25">
        <v>49.2</v>
      </c>
      <c r="M1743" s="29">
        <v>5</v>
      </c>
      <c r="N1743" s="25">
        <v>0.02</v>
      </c>
      <c r="O1743" s="25">
        <v>1.89</v>
      </c>
      <c r="P1743" s="25">
        <v>7.09</v>
      </c>
      <c r="Q1743" s="25">
        <v>0.01</v>
      </c>
      <c r="R1743" s="25">
        <v>16.7</v>
      </c>
      <c r="S1743" s="29">
        <v>10</v>
      </c>
      <c r="T1743" s="51">
        <v>0.06</v>
      </c>
      <c r="U1743" s="42">
        <v>29</v>
      </c>
      <c r="V1743" s="42">
        <v>75.25</v>
      </c>
      <c r="W1743" s="42">
        <v>0.02</v>
      </c>
      <c r="X1743" s="42">
        <v>33</v>
      </c>
      <c r="Y1743" s="44">
        <v>1.05</v>
      </c>
      <c r="Z1743" s="87">
        <f>(H1743/H$3)+(I1743/I$3*3)+(J1743/J$3)+(L1743/L$3*2)+(N1743/N$3*2)+(O1743/O$3)+(P1743/P$3*2)+(Q1743/Q$3*2)+(R1743/R$3)</f>
        <v>3.8153208317806819</v>
      </c>
      <c r="AA1743" s="88">
        <f>(T1743/T$3*3)+(U1743/U$3*2)+(V1743/V$3)+(W1743/W$3)+(X1743/X$3)+Y1743</f>
        <v>3.8006548203194388</v>
      </c>
      <c r="AB1743" s="90">
        <f>(Z1743-AA1743)/(Z1743+AA1743)</f>
        <v>1.9256904343173619E-3</v>
      </c>
      <c r="AC1743" s="19">
        <v>3.81</v>
      </c>
      <c r="AD1743" s="99">
        <v>3.78</v>
      </c>
      <c r="AE1743" s="95">
        <v>0.82</v>
      </c>
    </row>
    <row r="1744" spans="1:31" x14ac:dyDescent="0.35">
      <c r="A1744" s="2" t="s">
        <v>212</v>
      </c>
      <c r="B1744" s="9">
        <v>35390</v>
      </c>
      <c r="C1744" s="18">
        <v>7.32</v>
      </c>
      <c r="D1744" s="12">
        <v>6.47</v>
      </c>
      <c r="F1744" s="12">
        <v>1.3</v>
      </c>
      <c r="H1744" s="23">
        <f>10^-(D1744)</f>
        <v>3.3884415613920242E-7</v>
      </c>
      <c r="I1744" s="32">
        <v>0.02</v>
      </c>
      <c r="J1744" s="25">
        <v>0.03</v>
      </c>
      <c r="K1744" s="36"/>
      <c r="L1744" s="25">
        <v>160</v>
      </c>
      <c r="M1744" s="36"/>
      <c r="N1744" s="27">
        <v>0.06</v>
      </c>
      <c r="O1744" s="25">
        <v>1.2</v>
      </c>
      <c r="P1744" s="25">
        <v>12</v>
      </c>
      <c r="Q1744" s="25">
        <v>0.01</v>
      </c>
      <c r="R1744" s="25">
        <v>9</v>
      </c>
      <c r="S1744" s="36"/>
      <c r="T1744" s="51">
        <v>0.03</v>
      </c>
      <c r="U1744" s="42">
        <v>89.7</v>
      </c>
      <c r="V1744" s="42">
        <v>20.05</v>
      </c>
      <c r="W1744" s="42">
        <v>7.0000000000000007E-2</v>
      </c>
      <c r="X1744" s="42">
        <v>50</v>
      </c>
      <c r="Y1744" s="44">
        <v>5.76</v>
      </c>
      <c r="Z1744" s="87">
        <f>(H1744/H$3)+(I1744/I$3*3)+(J1744/J$3)+(L1744/L$3*2)+(N1744/N$3*2)+(O1744/O$3)+(P1744/P$3*2)+(Q1744/Q$3*2)+(R1744/R$3)</f>
        <v>9.3998485943271124</v>
      </c>
      <c r="AA1744" s="88">
        <f>(T1744/T$3*3)+(U1744/U$3*2)+(V1744/V$3)+(W1744/W$3)+(X1744/X$3)+Y1744</f>
        <v>9.363682101784411</v>
      </c>
      <c r="AB1744" s="90">
        <f>(Z1744-AA1744)/(Z1744+AA1744)</f>
        <v>1.9274886549041875E-3</v>
      </c>
      <c r="AD1744" s="100"/>
      <c r="AE1744" s="96"/>
    </row>
    <row r="1745" spans="1:31" x14ac:dyDescent="0.35">
      <c r="A1745" s="2" t="s">
        <v>196</v>
      </c>
      <c r="B1745" s="9">
        <v>39210</v>
      </c>
      <c r="C1745" s="18">
        <v>1.56</v>
      </c>
      <c r="D1745" s="12">
        <v>7.07</v>
      </c>
      <c r="F1745" s="12">
        <v>1.4</v>
      </c>
      <c r="H1745" s="23">
        <f>10^-(D1745)</f>
        <v>8.5113803820237355E-8</v>
      </c>
      <c r="I1745" s="32">
        <v>2E-3</v>
      </c>
      <c r="J1745" s="25">
        <v>7.0000000000000007E-2</v>
      </c>
      <c r="K1745" s="33"/>
      <c r="L1745" s="25">
        <v>142</v>
      </c>
      <c r="M1745" s="33"/>
      <c r="N1745" s="25">
        <v>2.41</v>
      </c>
      <c r="O1745" s="25">
        <v>2.04</v>
      </c>
      <c r="P1745" s="25">
        <v>8.0399999999999991</v>
      </c>
      <c r="Q1745" s="25">
        <v>0.17</v>
      </c>
      <c r="R1745" s="25">
        <v>16.899999999999999</v>
      </c>
      <c r="S1745" s="34"/>
      <c r="T1745" s="51">
        <v>0.01</v>
      </c>
      <c r="U1745" s="42">
        <v>85.1</v>
      </c>
      <c r="V1745" s="42">
        <v>0.22</v>
      </c>
      <c r="W1745" s="42">
        <v>3.6099999999999999E-3</v>
      </c>
      <c r="X1745" s="42">
        <v>38</v>
      </c>
      <c r="Y1745" s="44">
        <v>5.75</v>
      </c>
      <c r="Z1745" s="87">
        <f>(H1745/H$3)+(I1745/I$3*3)+(J1745/J$3)+(L1745/L$3*2)+(N1745/N$3*2)+(O1745/O$3)+(P1745/P$3*2)+(Q1745/Q$3*2)+(R1745/R$3)</f>
        <v>8.6311631921249141</v>
      </c>
      <c r="AA1745" s="88">
        <f>(T1745/T$3*3)+(U1745/U$3*2)+(V1745/V$3)+(W1745/W$3)+(X1745/X$3)+Y1745</f>
        <v>8.5974999104737098</v>
      </c>
      <c r="AB1745" s="90">
        <f>(Z1745-AA1745)/(Z1745+AA1745)</f>
        <v>1.9539114236975749E-3</v>
      </c>
      <c r="AD1745" s="100"/>
      <c r="AE1745" s="96"/>
    </row>
    <row r="1746" spans="1:31" x14ac:dyDescent="0.35">
      <c r="A1746" s="2" t="s">
        <v>193</v>
      </c>
      <c r="B1746" s="9">
        <v>42317</v>
      </c>
      <c r="C1746" s="18">
        <v>2.19</v>
      </c>
      <c r="D1746" s="12">
        <v>7.3</v>
      </c>
      <c r="F1746" s="12">
        <v>2.5</v>
      </c>
      <c r="H1746" s="23">
        <f>10^-(D1746)</f>
        <v>5.0118723362727164E-8</v>
      </c>
      <c r="I1746" s="32">
        <v>3.0000000000000001E-3</v>
      </c>
      <c r="J1746" s="25">
        <v>0.16</v>
      </c>
      <c r="K1746" s="36"/>
      <c r="L1746" s="25">
        <v>93.9</v>
      </c>
      <c r="M1746" s="36"/>
      <c r="N1746" s="25">
        <v>1.28</v>
      </c>
      <c r="O1746" s="25">
        <v>1.01</v>
      </c>
      <c r="P1746" s="25">
        <v>4.45</v>
      </c>
      <c r="Q1746" s="25">
        <v>0.15</v>
      </c>
      <c r="R1746" s="25">
        <v>15.6</v>
      </c>
      <c r="S1746" s="36"/>
      <c r="T1746" s="51">
        <v>0.02</v>
      </c>
      <c r="U1746" s="42">
        <v>45.7</v>
      </c>
      <c r="V1746" s="42">
        <v>0.22</v>
      </c>
      <c r="W1746" s="42">
        <v>3.2799999999999999E-3</v>
      </c>
      <c r="X1746" s="42">
        <v>29</v>
      </c>
      <c r="Y1746" s="44">
        <v>4.0199999999999996</v>
      </c>
      <c r="Z1746" s="87">
        <f>(H1746/H$3)+(I1746/I$3*3)+(J1746/J$3)+(L1746/L$3*2)+(N1746/N$3*2)+(O1746/O$3)+(P1746/P$3*2)+(Q1746/Q$3*2)+(R1746/R$3)</f>
        <v>5.8166404075463412</v>
      </c>
      <c r="AA1746" s="88">
        <f>(T1746/T$3*3)+(U1746/U$3*2)+(V1746/V$3)+(W1746/W$3)+(X1746/X$3)+Y1746</f>
        <v>5.793694678257344</v>
      </c>
      <c r="AB1746" s="90">
        <f>(Z1746-AA1746)/(Z1746+AA1746)</f>
        <v>1.9763192982305599E-3</v>
      </c>
      <c r="AC1746" s="19">
        <v>5.84</v>
      </c>
      <c r="AD1746" s="99">
        <v>5.79</v>
      </c>
      <c r="AE1746" s="95">
        <v>0.85</v>
      </c>
    </row>
    <row r="1747" spans="1:31" x14ac:dyDescent="0.35">
      <c r="A1747" s="2" t="s">
        <v>358</v>
      </c>
      <c r="B1747" s="9">
        <v>38686</v>
      </c>
      <c r="C1747" s="18">
        <v>1.37</v>
      </c>
      <c r="D1747" s="12">
        <v>6.1</v>
      </c>
      <c r="F1747" s="12">
        <v>13</v>
      </c>
      <c r="H1747" s="23">
        <f>10^-(D1747)</f>
        <v>7.9432823472428114E-7</v>
      </c>
      <c r="I1747" s="32">
        <v>0.01</v>
      </c>
      <c r="J1747" s="25">
        <v>0.08</v>
      </c>
      <c r="K1747" s="29">
        <v>1</v>
      </c>
      <c r="L1747" s="25">
        <v>40</v>
      </c>
      <c r="M1747" s="29">
        <v>1</v>
      </c>
      <c r="N1747" s="25">
        <v>0.63</v>
      </c>
      <c r="O1747" s="25">
        <v>4.2</v>
      </c>
      <c r="P1747" s="25">
        <v>6.4</v>
      </c>
      <c r="Q1747" s="25">
        <v>0.24</v>
      </c>
      <c r="R1747" s="25">
        <v>19.2</v>
      </c>
      <c r="S1747" s="29">
        <v>10</v>
      </c>
      <c r="T1747" s="51">
        <v>0.03</v>
      </c>
      <c r="U1747" s="42">
        <v>9</v>
      </c>
      <c r="V1747" s="42">
        <v>66.400000000000006</v>
      </c>
      <c r="W1747" s="42">
        <v>0.03</v>
      </c>
      <c r="X1747" s="42">
        <v>1</v>
      </c>
      <c r="Y1747" s="44">
        <v>2.2000000000000002</v>
      </c>
      <c r="Z1747" s="87">
        <f>(H1747/H$3)+(I1747/I$3*3)+(J1747/J$3)+(L1747/L$3*2)+(N1747/N$3*2)+(O1747/O$3)+(P1747/P$3*2)+(Q1747/Q$3*2)+(R1747/R$3)</f>
        <v>3.5019572776415888</v>
      </c>
      <c r="AA1747" s="88">
        <f>(T1747/T$3*3)+(U1747/U$3*2)+(V1747/V$3)+(W1747/W$3)+(X1747/X$3)+Y1747</f>
        <v>3.488139709112037</v>
      </c>
      <c r="AB1747" s="90">
        <f>(Z1747-AA1747)/(Z1747+AA1747)</f>
        <v>1.9767348801792619E-3</v>
      </c>
      <c r="AC1747" s="19">
        <v>3.5</v>
      </c>
      <c r="AD1747" s="13">
        <v>-3.46</v>
      </c>
      <c r="AE1747" s="95">
        <v>1.2</v>
      </c>
    </row>
    <row r="1748" spans="1:31" x14ac:dyDescent="0.35">
      <c r="A1748" s="2" t="s">
        <v>103</v>
      </c>
      <c r="B1748" s="9">
        <v>32436</v>
      </c>
      <c r="C1748" s="19">
        <v>15.39</v>
      </c>
      <c r="D1748" s="12">
        <v>6.8</v>
      </c>
      <c r="F1748" s="12">
        <v>3</v>
      </c>
      <c r="H1748" s="23">
        <f>10^-(D1748)</f>
        <v>1.5848931924611122E-7</v>
      </c>
      <c r="I1748" s="24">
        <v>0.13</v>
      </c>
      <c r="J1748" s="25">
        <v>0.48</v>
      </c>
      <c r="K1748" s="30">
        <v>0.2</v>
      </c>
      <c r="L1748" s="25">
        <v>103</v>
      </c>
      <c r="M1748" s="30">
        <v>0.1</v>
      </c>
      <c r="N1748" s="25">
        <v>1.9</v>
      </c>
      <c r="O1748" s="25">
        <v>4</v>
      </c>
      <c r="P1748" s="25">
        <v>11</v>
      </c>
      <c r="Q1748" s="25">
        <v>0.23</v>
      </c>
      <c r="R1748" s="25">
        <v>14</v>
      </c>
      <c r="S1748" s="31">
        <v>2.4</v>
      </c>
      <c r="T1748" s="51">
        <v>1.53</v>
      </c>
      <c r="U1748" s="42">
        <v>4.3600000000000003</v>
      </c>
      <c r="V1748" s="42">
        <v>0.44</v>
      </c>
      <c r="W1748" s="45"/>
      <c r="X1748" s="42">
        <v>19.5</v>
      </c>
      <c r="Y1748" s="44">
        <v>6.15</v>
      </c>
      <c r="Z1748" s="87">
        <f>(H1748/H$3)+(I1748/I$3*3)+(J1748/J$3)+(L1748/L$3*2)+(N1748/N$3*2)+(O1748/O$3)+(P1748/P$3*2)+(Q1748/Q$3*2)+(R1748/R$3)</f>
        <v>6.873494280943806</v>
      </c>
      <c r="AA1748" s="88">
        <f>(T1748/T$3*3)+(U1748/U$3*2)+(V1748/V$3)+(W1748/W$3)+(X1748/X$3)+Y1748</f>
        <v>6.8462654969203438</v>
      </c>
      <c r="AB1748" s="90">
        <f>(Z1748-AA1748)/(Z1748+AA1748)</f>
        <v>1.9846399983907792E-3</v>
      </c>
      <c r="AD1748" s="100"/>
      <c r="AE1748" s="96"/>
    </row>
    <row r="1749" spans="1:31" x14ac:dyDescent="0.35">
      <c r="A1749" s="2" t="s">
        <v>306</v>
      </c>
      <c r="B1749" s="9">
        <v>42109</v>
      </c>
      <c r="C1749" s="18">
        <v>2.65</v>
      </c>
      <c r="D1749" s="12">
        <v>7</v>
      </c>
      <c r="F1749" s="12">
        <v>3.5</v>
      </c>
      <c r="H1749" s="23">
        <f>10^-(D1749)</f>
        <v>9.9999999999999995E-8</v>
      </c>
      <c r="J1749" s="25">
        <v>0.15</v>
      </c>
      <c r="K1749" s="29">
        <v>3.5</v>
      </c>
      <c r="L1749" s="25">
        <v>62.7</v>
      </c>
      <c r="M1749" s="29">
        <v>0.2</v>
      </c>
      <c r="N1749" s="25">
        <v>0.32</v>
      </c>
      <c r="O1749" s="25">
        <v>4.45</v>
      </c>
      <c r="P1749" s="25">
        <v>4.18</v>
      </c>
      <c r="Q1749" s="25">
        <v>0.08</v>
      </c>
      <c r="R1749" s="25">
        <v>14.2</v>
      </c>
      <c r="S1749" s="29">
        <v>2</v>
      </c>
      <c r="T1749" s="51">
        <v>0.13</v>
      </c>
      <c r="U1749" s="42">
        <v>29.4</v>
      </c>
      <c r="V1749" s="42">
        <v>7.96</v>
      </c>
      <c r="W1749" s="42">
        <v>3.6099999999999999E-3</v>
      </c>
      <c r="X1749" s="42">
        <v>25</v>
      </c>
      <c r="Y1749" s="44">
        <v>2.76</v>
      </c>
      <c r="Z1749" s="87">
        <f>(H1749/H$3)+(I1749/I$3*3)+(J1749/J$3)+(L1749/L$3*2)+(N1749/N$3*2)+(O1749/O$3)+(P1749/P$3*2)+(Q1749/Q$3*2)+(R1749/R$3)</f>
        <v>4.2268094786353467</v>
      </c>
      <c r="AA1749" s="88">
        <f>(T1749/T$3*3)+(U1749/U$3*2)+(V1749/V$3)+(W1749/W$3)+(X1749/X$3)+Y1749</f>
        <v>4.209844463608726</v>
      </c>
      <c r="AB1749" s="90">
        <f>(Z1749-AA1749)/(Z1749+AA1749)</f>
        <v>2.0108700846046784E-3</v>
      </c>
      <c r="AC1749" s="19">
        <v>4.2300000000000004</v>
      </c>
      <c r="AD1749" s="13">
        <v>4.21</v>
      </c>
      <c r="AE1749" s="94">
        <v>0.57999999999999996</v>
      </c>
    </row>
    <row r="1750" spans="1:31" x14ac:dyDescent="0.35">
      <c r="A1750" s="2" t="s">
        <v>126</v>
      </c>
      <c r="B1750" s="9">
        <v>38679</v>
      </c>
      <c r="C1750" s="18">
        <v>0.75</v>
      </c>
      <c r="D1750" s="12">
        <v>7.2</v>
      </c>
      <c r="E1750" s="16"/>
      <c r="F1750" s="12">
        <v>3</v>
      </c>
      <c r="H1750" s="23">
        <f>10^-(D1750)</f>
        <v>6.3095734448019177E-8</v>
      </c>
      <c r="I1750" s="24">
        <v>0.02</v>
      </c>
      <c r="J1750" s="25">
        <v>1.23</v>
      </c>
      <c r="K1750" s="29">
        <v>1</v>
      </c>
      <c r="L1750" s="25">
        <v>104</v>
      </c>
      <c r="M1750" s="29">
        <v>1</v>
      </c>
      <c r="N1750" s="25">
        <v>5.64</v>
      </c>
      <c r="O1750" s="25">
        <v>1.7</v>
      </c>
      <c r="P1750" s="25">
        <v>5</v>
      </c>
      <c r="Q1750" s="25">
        <v>0.28999999999999998</v>
      </c>
      <c r="R1750" s="25">
        <v>23.8</v>
      </c>
      <c r="S1750" s="29">
        <v>5</v>
      </c>
      <c r="T1750" s="51">
        <v>0.03</v>
      </c>
      <c r="U1750" s="42">
        <v>1</v>
      </c>
      <c r="V1750" s="42">
        <v>0.44</v>
      </c>
      <c r="W1750" s="42">
        <v>0.03</v>
      </c>
      <c r="X1750" s="42">
        <v>25</v>
      </c>
      <c r="Y1750" s="44">
        <v>6.2</v>
      </c>
      <c r="Z1750" s="87">
        <f>(H1750/H$3)+(I1750/I$3*3)+(J1750/J$3)+(L1750/L$3*2)+(N1750/N$3*2)+(O1750/O$3)+(P1750/P$3*2)+(Q1750/Q$3*2)+(R1750/R$3)</f>
        <v>6.9627688802846679</v>
      </c>
      <c r="AA1750" s="88">
        <f>(T1750/T$3*3)+(U1750/U$3*2)+(V1750/V$3)+(W1750/W$3)+(X1750/X$3)+Y1750</f>
        <v>6.9347333869924235</v>
      </c>
      <c r="AB1750" s="90">
        <f>(Z1750-AA1750)/(Z1750+AA1750)</f>
        <v>2.0173044589642908E-3</v>
      </c>
      <c r="AC1750" s="19">
        <v>6.96</v>
      </c>
      <c r="AD1750" s="13">
        <v>-6.91</v>
      </c>
      <c r="AE1750" s="94">
        <v>0.9</v>
      </c>
    </row>
    <row r="1751" spans="1:31" x14ac:dyDescent="0.35">
      <c r="A1751" s="2" t="s">
        <v>301</v>
      </c>
      <c r="B1751" s="9">
        <v>40114</v>
      </c>
      <c r="C1751" s="18">
        <v>2.4500000000000002</v>
      </c>
      <c r="D1751" s="12">
        <v>5.62</v>
      </c>
      <c r="F1751" s="12">
        <v>3.1</v>
      </c>
      <c r="H1751" s="23">
        <f>10^-(D1751)</f>
        <v>2.3988329190194872E-6</v>
      </c>
      <c r="I1751" s="24">
        <v>3.0000000000000001E-3</v>
      </c>
      <c r="J1751" s="25">
        <v>0.01</v>
      </c>
      <c r="K1751" s="30">
        <v>1.5</v>
      </c>
      <c r="L1751" s="25">
        <v>49.4</v>
      </c>
      <c r="M1751" s="30">
        <v>0.3</v>
      </c>
      <c r="N1751" s="25">
        <v>2.82</v>
      </c>
      <c r="O1751" s="25">
        <v>7.9</v>
      </c>
      <c r="P1751" s="25">
        <v>5.04</v>
      </c>
      <c r="Q1751" s="25">
        <v>0.16</v>
      </c>
      <c r="R1751" s="25">
        <v>43.1</v>
      </c>
      <c r="S1751" s="31">
        <v>2.2000000000000002</v>
      </c>
      <c r="T1751" s="51">
        <v>0.05</v>
      </c>
      <c r="U1751" s="42">
        <v>69.2</v>
      </c>
      <c r="V1751" s="42">
        <v>4.29</v>
      </c>
      <c r="W1751" s="42">
        <v>0.01</v>
      </c>
      <c r="X1751" s="42">
        <v>105</v>
      </c>
      <c r="Y1751" s="44">
        <v>0.56999999999999995</v>
      </c>
      <c r="Z1751" s="87">
        <f>(H1751/H$3)+(I1751/I$3*3)+(J1751/J$3)+(L1751/L$3*2)+(N1751/N$3*2)+(O1751/O$3)+(P1751/P$3*2)+(Q1751/Q$3*2)+(R1751/R$3)</f>
        <v>5.0641890694440663</v>
      </c>
      <c r="AA1751" s="88">
        <f>(T1751/T$3*3)+(U1751/U$3*2)+(V1751/V$3)+(W1751/W$3)+(X1751/X$3)+Y1751</f>
        <v>5.0435247978141913</v>
      </c>
      <c r="AB1751" s="90">
        <f>(Z1751-AA1751)/(Z1751+AA1751)</f>
        <v>2.0444060745340711E-3</v>
      </c>
      <c r="AD1751" s="100"/>
      <c r="AE1751" s="95">
        <v>1.43</v>
      </c>
    </row>
    <row r="1752" spans="1:31" x14ac:dyDescent="0.35">
      <c r="A1752" s="2" t="s">
        <v>261</v>
      </c>
      <c r="B1752" s="9">
        <v>41225</v>
      </c>
      <c r="C1752" s="18">
        <v>2.4</v>
      </c>
      <c r="D1752" s="12">
        <v>7.44</v>
      </c>
      <c r="F1752" s="12">
        <v>1.2</v>
      </c>
      <c r="H1752" s="23">
        <f>10^-(D1752)</f>
        <v>3.630780547701001E-8</v>
      </c>
      <c r="I1752" s="32">
        <v>1E-3</v>
      </c>
      <c r="J1752" s="25">
        <v>0.17</v>
      </c>
      <c r="K1752" s="30">
        <v>1.4</v>
      </c>
      <c r="L1752" s="25">
        <v>56.2</v>
      </c>
      <c r="M1752" s="30">
        <v>0.2</v>
      </c>
      <c r="N1752" s="25">
        <v>4.5599999999999996</v>
      </c>
      <c r="O1752" s="25">
        <v>1.89</v>
      </c>
      <c r="P1752" s="25">
        <v>5.28</v>
      </c>
      <c r="Q1752" s="25">
        <v>0.19</v>
      </c>
      <c r="R1752" s="25">
        <v>13.9</v>
      </c>
      <c r="S1752" s="31">
        <v>0.5</v>
      </c>
      <c r="T1752" s="51">
        <v>0.01</v>
      </c>
      <c r="U1752" s="42">
        <v>85.7</v>
      </c>
      <c r="V1752" s="42">
        <v>0.22</v>
      </c>
      <c r="W1752" s="42">
        <v>0.02</v>
      </c>
      <c r="X1752" s="41">
        <v>30</v>
      </c>
      <c r="Y1752" s="44">
        <v>1.42</v>
      </c>
      <c r="Z1752" s="87">
        <f>(H1752/H$3)+(I1752/I$3*3)+(J1752/J$3)+(L1752/L$3*2)+(N1752/N$3*2)+(O1752/O$3)+(P1752/P$3*2)+(Q1752/Q$3*2)+(R1752/R$3)</f>
        <v>4.0714955035518132</v>
      </c>
      <c r="AA1752" s="88">
        <f>(T1752/T$3*3)+(U1752/U$3*2)+(V1752/V$3)+(W1752/W$3)+(X1752/X$3)+Y1752</f>
        <v>4.0546771491925284</v>
      </c>
      <c r="AB1752" s="90">
        <f>(Z1752-AA1752)/(Z1752+AA1752)</f>
        <v>2.069652600059509E-3</v>
      </c>
      <c r="AC1752" s="19">
        <v>4.1500000000000004</v>
      </c>
      <c r="AD1752" s="13">
        <v>4.05</v>
      </c>
      <c r="AE1752" s="94">
        <v>2.52</v>
      </c>
    </row>
    <row r="1753" spans="1:31" x14ac:dyDescent="0.35">
      <c r="A1753" s="2" t="s">
        <v>119</v>
      </c>
      <c r="B1753" s="9">
        <v>42269</v>
      </c>
      <c r="C1753" s="19">
        <v>6.99</v>
      </c>
      <c r="D1753" s="12">
        <v>7.11</v>
      </c>
      <c r="F1753" s="12">
        <v>2.2000000000000002</v>
      </c>
      <c r="H1753" s="23">
        <f>10^-(D1753)</f>
        <v>7.7624711662868932E-8</v>
      </c>
      <c r="I1753" s="24">
        <v>0.18</v>
      </c>
      <c r="J1753" s="25">
        <v>0.51</v>
      </c>
      <c r="K1753" s="30">
        <v>0.3</v>
      </c>
      <c r="L1753" s="25">
        <v>113</v>
      </c>
      <c r="M1753" s="30">
        <v>0.2</v>
      </c>
      <c r="N1753" s="25">
        <v>1.96</v>
      </c>
      <c r="O1753" s="25">
        <v>2.72</v>
      </c>
      <c r="P1753" s="25">
        <v>10.1</v>
      </c>
      <c r="Q1753" s="25">
        <v>0.16</v>
      </c>
      <c r="R1753" s="25">
        <v>15.6</v>
      </c>
      <c r="S1753" s="31">
        <v>0.5</v>
      </c>
      <c r="T1753" s="51">
        <v>0.02</v>
      </c>
      <c r="U1753" s="42">
        <v>61.5</v>
      </c>
      <c r="V1753" s="42">
        <v>0.22</v>
      </c>
      <c r="W1753" s="42">
        <v>8.2100000000000003E-3</v>
      </c>
      <c r="X1753" s="42">
        <v>24</v>
      </c>
      <c r="Y1753" s="44">
        <v>5.35</v>
      </c>
      <c r="Z1753" s="87">
        <f>(H1753/H$3)+(I1753/I$3*3)+(J1753/J$3)+(L1753/L$3*2)+(N1753/N$3*2)+(O1753/O$3)+(P1753/P$3*2)+(Q1753/Q$3*2)+(R1753/R$3)</f>
        <v>7.3421382144519161</v>
      </c>
      <c r="AA1753" s="88">
        <f>(T1753/T$3*3)+(U1753/U$3*2)+(V1753/V$3)+(W1753/W$3)+(X1753/X$3)+Y1753</f>
        <v>7.3116849528067798</v>
      </c>
      <c r="AB1753" s="90">
        <f>(Z1753-AA1753)/(Z1753+AA1753)</f>
        <v>2.0781785952746147E-3</v>
      </c>
      <c r="AC1753" s="19">
        <v>7.36</v>
      </c>
      <c r="AD1753" s="99">
        <v>7.31</v>
      </c>
      <c r="AE1753" s="95">
        <v>0.68</v>
      </c>
    </row>
    <row r="1754" spans="1:31" x14ac:dyDescent="0.35">
      <c r="A1754" s="2" t="s">
        <v>121</v>
      </c>
      <c r="B1754" s="9">
        <v>38688</v>
      </c>
      <c r="C1754" s="18">
        <v>0.72</v>
      </c>
      <c r="D1754" s="12">
        <v>6.9</v>
      </c>
      <c r="F1754" s="12">
        <v>4</v>
      </c>
      <c r="H1754" s="23">
        <f>10^-(D1754)</f>
        <v>1.2589254117941651E-7</v>
      </c>
      <c r="I1754" s="24">
        <v>1E-3</v>
      </c>
      <c r="J1754" s="25">
        <v>10.7</v>
      </c>
      <c r="K1754" s="30">
        <v>1</v>
      </c>
      <c r="L1754" s="25">
        <v>82</v>
      </c>
      <c r="M1754" s="30">
        <v>1</v>
      </c>
      <c r="N1754" s="25">
        <v>5.78</v>
      </c>
      <c r="O1754" s="25">
        <v>1.5</v>
      </c>
      <c r="P1754" s="25">
        <v>5</v>
      </c>
      <c r="Q1754" s="25">
        <v>0.35</v>
      </c>
      <c r="R1754" s="25">
        <v>10</v>
      </c>
      <c r="S1754" s="31">
        <v>5</v>
      </c>
      <c r="T1754" s="51">
        <v>2.2599999999999998</v>
      </c>
      <c r="U1754" s="42">
        <v>1</v>
      </c>
      <c r="V1754" s="42">
        <v>0.44</v>
      </c>
      <c r="W1754" s="42">
        <v>0.03</v>
      </c>
      <c r="X1754" s="42">
        <v>13</v>
      </c>
      <c r="Y1754" s="44">
        <v>5.3</v>
      </c>
      <c r="Z1754" s="87">
        <f>(H1754/H$3)+(I1754/I$3*3)+(J1754/J$3)+(L1754/L$3*2)+(N1754/N$3*2)+(O1754/O$3)+(P1754/P$3*2)+(Q1754/Q$3*2)+(R1754/R$3)</f>
        <v>5.7907845441422161</v>
      </c>
      <c r="AA1754" s="88">
        <f>(T1754/T$3*3)+(U1754/U$3*2)+(V1754/V$3)+(W1754/W$3)+(X1754/X$3)+Y1754</f>
        <v>5.7666717483456411</v>
      </c>
      <c r="AB1754" s="90">
        <f>(Z1754-AA1754)/(Z1754+AA1754)</f>
        <v>2.0863410759552588E-3</v>
      </c>
      <c r="AC1754" s="19">
        <v>5.82</v>
      </c>
      <c r="AD1754" s="99">
        <v>-5.73</v>
      </c>
      <c r="AE1754" s="95">
        <v>1.55</v>
      </c>
    </row>
    <row r="1755" spans="1:31" x14ac:dyDescent="0.35">
      <c r="A1755" s="2" t="s">
        <v>320</v>
      </c>
      <c r="B1755" s="9">
        <v>42268</v>
      </c>
      <c r="C1755" s="18">
        <v>3.98</v>
      </c>
      <c r="D1755" s="12">
        <v>6.58</v>
      </c>
      <c r="F1755" s="12">
        <v>6</v>
      </c>
      <c r="H1755" s="23">
        <f>10^-(D1755)</f>
        <v>2.6302679918953789E-7</v>
      </c>
      <c r="I1755" s="28"/>
      <c r="J1755" s="25">
        <v>0.11</v>
      </c>
      <c r="K1755" s="29">
        <v>3.3</v>
      </c>
      <c r="L1755" s="25">
        <v>70.3</v>
      </c>
      <c r="M1755" s="29">
        <v>0.8</v>
      </c>
      <c r="N1755" s="25">
        <v>2.7</v>
      </c>
      <c r="O1755" s="25">
        <v>14.4</v>
      </c>
      <c r="P1755" s="25">
        <v>5.86</v>
      </c>
      <c r="Q1755" s="25">
        <v>0.21</v>
      </c>
      <c r="R1755" s="25">
        <v>13.3</v>
      </c>
      <c r="S1755" s="29">
        <v>1.3</v>
      </c>
      <c r="T1755" s="51">
        <v>0.35</v>
      </c>
      <c r="U1755" s="42">
        <v>103</v>
      </c>
      <c r="V1755" s="42">
        <v>0.61</v>
      </c>
      <c r="W1755" s="42">
        <v>0.01</v>
      </c>
      <c r="X1755" s="42">
        <v>33</v>
      </c>
      <c r="Y1755" s="44">
        <v>1.93</v>
      </c>
      <c r="Z1755" s="87">
        <f>(H1755/H$3)+(I1755/I$3*3)+(J1755/J$3)+(L1755/L$3*2)+(N1755/N$3*2)+(O1755/O$3)+(P1755/P$3*2)+(Q1755/Q$3*2)+(R1755/R$3)</f>
        <v>5.0473326362121451</v>
      </c>
      <c r="AA1755" s="88">
        <f>(T1755/T$3*3)+(U1755/U$3*2)+(V1755/V$3)+(W1755/W$3)+(X1755/X$3)+Y1755</f>
        <v>5.0262706026948152</v>
      </c>
      <c r="AB1755" s="90">
        <f>(Z1755-AA1755)/(Z1755+AA1755)</f>
        <v>2.0908142814264024E-3</v>
      </c>
      <c r="AC1755" s="19">
        <v>5.0999999999999996</v>
      </c>
      <c r="AD1755" s="99">
        <v>5.03</v>
      </c>
      <c r="AE1755" s="95">
        <v>1.44</v>
      </c>
    </row>
    <row r="1756" spans="1:31" x14ac:dyDescent="0.35">
      <c r="A1756" s="2" t="s">
        <v>362</v>
      </c>
      <c r="B1756" s="9">
        <v>40722</v>
      </c>
      <c r="C1756" s="19">
        <v>3.03</v>
      </c>
      <c r="D1756" s="12">
        <v>5.67</v>
      </c>
      <c r="E1756" s="16"/>
      <c r="F1756" s="12">
        <v>12</v>
      </c>
      <c r="H1756" s="23">
        <f>10^-(D1756)</f>
        <v>2.1379620895022301E-6</v>
      </c>
      <c r="J1756" s="25">
        <v>0.92</v>
      </c>
      <c r="K1756" s="30">
        <v>1.8</v>
      </c>
      <c r="L1756" s="25">
        <v>23.8</v>
      </c>
      <c r="M1756" s="30">
        <v>0.7</v>
      </c>
      <c r="N1756" s="25">
        <v>4.2</v>
      </c>
      <c r="O1756" s="25">
        <v>5.6</v>
      </c>
      <c r="P1756" s="25">
        <v>3.47</v>
      </c>
      <c r="Q1756" s="25">
        <v>0.15</v>
      </c>
      <c r="R1756" s="25">
        <v>19.600000000000001</v>
      </c>
      <c r="S1756" s="31">
        <v>4.9000000000000004</v>
      </c>
      <c r="T1756" s="51">
        <v>0.01</v>
      </c>
      <c r="U1756" s="42">
        <v>39.5</v>
      </c>
      <c r="V1756" s="42">
        <v>0.22</v>
      </c>
      <c r="W1756" s="42">
        <v>3.2799999999999999E-3</v>
      </c>
      <c r="X1756" s="42">
        <v>40</v>
      </c>
      <c r="Y1756" s="44">
        <v>0.71</v>
      </c>
      <c r="Z1756" s="87">
        <f>(H1756/H$3)+(I1756/I$3*3)+(J1756/J$3)+(L1756/L$3*2)+(N1756/N$3*2)+(O1756/O$3)+(P1756/P$3*2)+(Q1756/Q$3*2)+(R1756/R$3)</f>
        <v>2.6758476844064534</v>
      </c>
      <c r="AA1756" s="88">
        <f>(T1756/T$3*3)+(U1756/U$3*2)+(V1756/V$3)+(W1756/W$3)+(X1756/X$3)+Y1756</f>
        <v>2.6646024295839279</v>
      </c>
      <c r="AB1756" s="90">
        <f>(Z1756-AA1756)/(Z1756+AA1756)</f>
        <v>2.1056754735085479E-3</v>
      </c>
      <c r="AC1756" s="19">
        <v>2.77</v>
      </c>
      <c r="AD1756" s="99">
        <v>2.66</v>
      </c>
      <c r="AE1756" s="95">
        <v>4.08</v>
      </c>
    </row>
    <row r="1757" spans="1:31" x14ac:dyDescent="0.35">
      <c r="A1757" s="2" t="s">
        <v>81</v>
      </c>
      <c r="B1757" s="9">
        <v>38691</v>
      </c>
      <c r="C1757" s="18">
        <v>2.77</v>
      </c>
      <c r="D1757" s="12">
        <v>6.7</v>
      </c>
      <c r="F1757" s="12">
        <v>4.5</v>
      </c>
      <c r="H1757" s="23">
        <f>10^-(D1757)</f>
        <v>1.9952623149688761E-7</v>
      </c>
      <c r="I1757" s="32">
        <v>4.0000000000000001E-3</v>
      </c>
      <c r="J1757" s="25">
        <v>2.58</v>
      </c>
      <c r="K1757" s="29">
        <v>1</v>
      </c>
      <c r="L1757" s="25">
        <v>119</v>
      </c>
      <c r="M1757" s="29">
        <v>1</v>
      </c>
      <c r="N1757" s="25">
        <v>28.5</v>
      </c>
      <c r="O1757" s="25">
        <v>1.7</v>
      </c>
      <c r="P1757" s="25">
        <v>5.5</v>
      </c>
      <c r="Q1757" s="25">
        <v>0.74</v>
      </c>
      <c r="R1757" s="25">
        <v>19</v>
      </c>
      <c r="S1757" s="29">
        <v>8</v>
      </c>
      <c r="T1757" s="51">
        <v>0.42</v>
      </c>
      <c r="U1757" s="42">
        <v>1</v>
      </c>
      <c r="V1757" s="42">
        <v>0.44</v>
      </c>
      <c r="W1757" s="42">
        <v>0.03</v>
      </c>
      <c r="X1757" s="42">
        <v>31</v>
      </c>
      <c r="Y1757" s="44">
        <v>7.5</v>
      </c>
      <c r="Z1757" s="87">
        <f>(H1757/H$3)+(I1757/I$3*3)+(J1757/J$3)+(L1757/L$3*2)+(N1757/N$3*2)+(O1757/O$3)+(P1757/P$3*2)+(Q1757/Q$3*2)+(R1757/R$3)</f>
        <v>8.4518446356427805</v>
      </c>
      <c r="AA1757" s="88">
        <f>(T1757/T$3*3)+(U1757/U$3*2)+(V1757/V$3)+(W1757/W$3)+(X1757/X$3)+Y1757</f>
        <v>8.4163055351565017</v>
      </c>
      <c r="AB1757" s="90">
        <f>(Z1757-AA1757)/(Z1757+AA1757)</f>
        <v>2.1068759838171903E-3</v>
      </c>
      <c r="AC1757" s="19">
        <v>8.4499999999999993</v>
      </c>
      <c r="AD1757" s="99">
        <v>-8.3800000000000008</v>
      </c>
      <c r="AE1757" s="95">
        <v>0.9</v>
      </c>
    </row>
    <row r="1758" spans="1:31" x14ac:dyDescent="0.35">
      <c r="A1758" s="2" t="s">
        <v>194</v>
      </c>
      <c r="B1758" s="9">
        <v>38841</v>
      </c>
      <c r="C1758" s="20"/>
      <c r="D1758" s="12">
        <v>7.28</v>
      </c>
      <c r="F1758" s="12">
        <v>1.9</v>
      </c>
      <c r="H1758" s="23">
        <f>10^-(D1758)</f>
        <v>5.2480746024977185E-8</v>
      </c>
      <c r="I1758" s="32">
        <v>0.01</v>
      </c>
      <c r="J1758" s="25">
        <v>0.1</v>
      </c>
      <c r="K1758" s="30">
        <v>5</v>
      </c>
      <c r="L1758" s="25">
        <v>93.18</v>
      </c>
      <c r="M1758" s="30">
        <v>5</v>
      </c>
      <c r="N1758" s="25">
        <v>0.71</v>
      </c>
      <c r="O1758" s="25">
        <v>3.96</v>
      </c>
      <c r="P1758" s="25">
        <v>4.24</v>
      </c>
      <c r="Q1758" s="25">
        <v>0.37</v>
      </c>
      <c r="R1758" s="25">
        <v>18.7</v>
      </c>
      <c r="S1758" s="31">
        <v>10</v>
      </c>
      <c r="T1758" s="51">
        <v>0.12</v>
      </c>
      <c r="U1758" s="42">
        <v>49</v>
      </c>
      <c r="V1758" s="42">
        <v>0.48</v>
      </c>
      <c r="W1758" s="42">
        <v>0.02</v>
      </c>
      <c r="X1758" s="42">
        <v>27</v>
      </c>
      <c r="Y1758" s="44">
        <v>4.1399999999999997</v>
      </c>
      <c r="Z1758" s="87">
        <f>(H1758/H$3)+(I1758/I$3*3)+(J1758/J$3)+(L1758/L$3*2)+(N1758/N$3*2)+(O1758/O$3)+(P1758/P$3*2)+(Q1758/Q$3*2)+(R1758/R$3)</f>
        <v>5.9587661714807689</v>
      </c>
      <c r="AA1758" s="88">
        <f>(T1758/T$3*3)+(U1758/U$3*2)+(V1758/V$3)+(W1758/W$3)+(X1758/X$3)+Y1758</f>
        <v>5.9336930140836728</v>
      </c>
      <c r="AB1758" s="90">
        <f>(Z1758-AA1758)/(Z1758+AA1758)</f>
        <v>2.1083240233046988E-3</v>
      </c>
      <c r="AC1758" s="19">
        <v>5.96</v>
      </c>
      <c r="AD1758" s="99">
        <v>5.95</v>
      </c>
      <c r="AE1758" s="95">
        <v>0.2</v>
      </c>
    </row>
    <row r="1759" spans="1:31" x14ac:dyDescent="0.35">
      <c r="A1759" s="2" t="s">
        <v>181</v>
      </c>
      <c r="B1759" s="9">
        <v>35723</v>
      </c>
      <c r="C1759" s="18">
        <v>19.399999999999999</v>
      </c>
      <c r="D1759" s="12">
        <v>7.54</v>
      </c>
      <c r="F1759" s="12">
        <v>1</v>
      </c>
      <c r="H1759" s="23">
        <f>10^-(D1759)</f>
        <v>2.8840315031265985E-8</v>
      </c>
      <c r="I1759" s="32">
        <v>0.01</v>
      </c>
      <c r="J1759" s="25">
        <v>0.08</v>
      </c>
      <c r="K1759" s="29">
        <v>0.2</v>
      </c>
      <c r="L1759" s="25">
        <v>55</v>
      </c>
      <c r="M1759" s="29">
        <v>0.2</v>
      </c>
      <c r="N1759" s="25">
        <v>0.89</v>
      </c>
      <c r="O1759" s="25">
        <v>1</v>
      </c>
      <c r="P1759" s="25">
        <v>2.9</v>
      </c>
      <c r="Q1759" s="25">
        <v>0.08</v>
      </c>
      <c r="R1759" s="25">
        <v>5.4</v>
      </c>
      <c r="S1759" s="29">
        <v>1</v>
      </c>
      <c r="T1759" s="51">
        <v>0.03</v>
      </c>
      <c r="U1759" s="42">
        <v>24.7</v>
      </c>
      <c r="V1759" s="42">
        <v>0.22</v>
      </c>
      <c r="W1759" s="42">
        <v>3.284E-3</v>
      </c>
      <c r="X1759" s="42">
        <v>8.9</v>
      </c>
      <c r="Y1759" s="44">
        <v>2.5</v>
      </c>
      <c r="Z1759" s="87">
        <f>(H1759/H$3)+(I1759/I$3*3)+(J1759/J$3)+(L1759/L$3*2)+(N1759/N$3*2)+(O1759/O$3)+(P1759/P$3*2)+(Q1759/Q$3*2)+(R1759/R$3)</f>
        <v>3.2838958618125615</v>
      </c>
      <c r="AA1759" s="88">
        <f>(T1759/T$3*3)+(U1759/U$3*2)+(V1759/V$3)+(W1759/W$3)+(X1759/X$3)+Y1759</f>
        <v>3.2698336637281438</v>
      </c>
      <c r="AB1759" s="90">
        <f>(Z1759-AA1759)/(Z1759+AA1759)</f>
        <v>2.1456787359953795E-3</v>
      </c>
      <c r="AD1759" s="100"/>
      <c r="AE1759" s="96"/>
    </row>
    <row r="1760" spans="1:31" x14ac:dyDescent="0.35">
      <c r="A1760" s="2" t="s">
        <v>350</v>
      </c>
      <c r="B1760" s="9">
        <v>36109</v>
      </c>
      <c r="C1760" s="18">
        <v>1.22</v>
      </c>
      <c r="D1760" s="12">
        <v>5.78</v>
      </c>
      <c r="F1760" s="12">
        <v>1.7</v>
      </c>
      <c r="H1760" s="23">
        <f>10^-(D1760)</f>
        <v>1.6595869074375577E-6</v>
      </c>
      <c r="I1760" s="28"/>
      <c r="J1760" s="25">
        <v>0.01</v>
      </c>
      <c r="K1760" s="36"/>
      <c r="L1760" s="25">
        <v>40</v>
      </c>
      <c r="M1760" s="36"/>
      <c r="N1760" s="25">
        <v>0.01</v>
      </c>
      <c r="O1760" s="25">
        <v>6.2</v>
      </c>
      <c r="P1760" s="25">
        <v>12</v>
      </c>
      <c r="Q1760" s="25">
        <v>0.42</v>
      </c>
      <c r="R1760" s="25">
        <v>20</v>
      </c>
      <c r="S1760" s="36"/>
      <c r="T1760" s="51">
        <v>0.02</v>
      </c>
      <c r="U1760" s="42">
        <v>47.4</v>
      </c>
      <c r="V1760" s="42">
        <v>99.12</v>
      </c>
      <c r="W1760" s="42">
        <v>3.284E-3</v>
      </c>
      <c r="X1760" s="42">
        <v>31</v>
      </c>
      <c r="Y1760" s="44">
        <v>0.55000000000000004</v>
      </c>
      <c r="Z1760" s="87">
        <f>(H1760/H$3)+(I1760/I$3*3)+(J1760/J$3)+(L1760/L$3*2)+(N1760/N$3*2)+(O1760/O$3)+(P1760/P$3*2)+(Q1760/Q$3*2)+(R1760/R$3)</f>
        <v>4.0279719825420441</v>
      </c>
      <c r="AA1760" s="88">
        <f>(T1760/T$3*3)+(U1760/U$3*2)+(V1760/V$3)+(W1760/W$3)+(X1760/X$3)+Y1760</f>
        <v>4.0106644057888117</v>
      </c>
      <c r="AB1760" s="90">
        <f>(Z1760-AA1760)/(Z1760+AA1760)</f>
        <v>2.1530488402680716E-3</v>
      </c>
      <c r="AD1760" s="100"/>
      <c r="AE1760" s="96"/>
    </row>
    <row r="1761" spans="1:31" x14ac:dyDescent="0.35">
      <c r="A1761" s="2" t="s">
        <v>294</v>
      </c>
      <c r="B1761" s="9">
        <v>37173</v>
      </c>
      <c r="C1761" s="20"/>
      <c r="D1761" s="12">
        <v>6.65</v>
      </c>
      <c r="F1761" s="12">
        <v>5.4</v>
      </c>
      <c r="H1761" s="23">
        <f>10^-(D1761)</f>
        <v>2.2387211385683346E-7</v>
      </c>
      <c r="I1761" s="32">
        <v>0.44</v>
      </c>
      <c r="J1761" s="25">
        <v>7.0000000000000007E-2</v>
      </c>
      <c r="K1761" s="36"/>
      <c r="L1761" s="25">
        <v>54</v>
      </c>
      <c r="M1761" s="36"/>
      <c r="N1761" s="25">
        <v>8.1</v>
      </c>
      <c r="O1761" s="25">
        <v>6</v>
      </c>
      <c r="P1761" s="25">
        <v>4.8</v>
      </c>
      <c r="Q1761" s="25">
        <v>0.53</v>
      </c>
      <c r="R1761" s="25">
        <v>14</v>
      </c>
      <c r="S1761" s="36"/>
      <c r="T1761" s="51">
        <v>0.64</v>
      </c>
      <c r="U1761" s="42">
        <v>60</v>
      </c>
      <c r="V1761" s="42">
        <v>0.44</v>
      </c>
      <c r="W1761" s="42">
        <v>7.0000000000000007E-2</v>
      </c>
      <c r="X1761" s="42">
        <v>29</v>
      </c>
      <c r="Y1761" s="44">
        <v>2.1</v>
      </c>
      <c r="Z1761" s="87">
        <f>(H1761/H$3)+(I1761/I$3*3)+(J1761/J$3)+(L1761/L$3*2)+(N1761/N$3*2)+(O1761/O$3)+(P1761/P$3*2)+(Q1761/Q$3*2)+(R1761/R$3)</f>
        <v>4.2140937852409657</v>
      </c>
      <c r="AA1761" s="88">
        <f>(T1761/T$3*3)+(U1761/U$3*2)+(V1761/V$3)+(W1761/W$3)+(X1761/X$3)+Y1761</f>
        <v>4.1959782263297285</v>
      </c>
      <c r="AB1761" s="90">
        <f>(Z1761-AA1761)/(Z1761+AA1761)</f>
        <v>2.1540313669506676E-3</v>
      </c>
      <c r="AD1761" s="100"/>
      <c r="AE1761" s="96"/>
    </row>
    <row r="1762" spans="1:31" x14ac:dyDescent="0.35">
      <c r="A1762" s="2" t="s">
        <v>140</v>
      </c>
      <c r="B1762" s="9">
        <v>42131</v>
      </c>
      <c r="C1762" s="18">
        <v>29.68</v>
      </c>
      <c r="D1762" s="12">
        <v>7.31</v>
      </c>
      <c r="F1762" s="12">
        <v>1.5</v>
      </c>
      <c r="H1762" s="23">
        <f>10^-(D1762)</f>
        <v>4.8977881936844561E-8</v>
      </c>
      <c r="I1762" s="24">
        <v>0.27</v>
      </c>
      <c r="J1762" s="25">
        <v>0.01</v>
      </c>
      <c r="K1762" s="33"/>
      <c r="L1762" s="25">
        <v>134</v>
      </c>
      <c r="M1762" s="33"/>
      <c r="N1762" s="25">
        <v>8.0000000000000002E-3</v>
      </c>
      <c r="O1762" s="25">
        <v>0.97</v>
      </c>
      <c r="P1762" s="25">
        <v>6.06</v>
      </c>
      <c r="Q1762" s="25">
        <v>1E-3</v>
      </c>
      <c r="R1762" s="25">
        <v>26.6</v>
      </c>
      <c r="S1762" s="34"/>
      <c r="T1762" s="51">
        <v>0.06</v>
      </c>
      <c r="U1762" s="42">
        <v>35.299999999999997</v>
      </c>
      <c r="V1762" s="42">
        <v>115.53</v>
      </c>
      <c r="W1762" s="42">
        <v>3.2799999999999999E-3</v>
      </c>
      <c r="X1762" s="42">
        <v>55</v>
      </c>
      <c r="Y1762" s="44">
        <v>4.21</v>
      </c>
      <c r="Z1762" s="87">
        <f>(H1762/H$3)+(I1762/I$3*3)+(J1762/J$3)+(L1762/L$3*2)+(N1762/N$3*2)+(O1762/O$3)+(P1762/P$3*2)+(Q1762/Q$3*2)+(R1762/R$3)</f>
        <v>8.3979207155299296</v>
      </c>
      <c r="AA1762" s="88">
        <f>(T1762/T$3*3)+(U1762/U$3*2)+(V1762/V$3)+(W1762/W$3)+(X1762/X$3)+Y1762</f>
        <v>8.3617155116600195</v>
      </c>
      <c r="AB1762" s="90">
        <f>(Z1762-AA1762)/(Z1762+AA1762)</f>
        <v>2.160261916137099E-3</v>
      </c>
      <c r="AC1762" s="19">
        <v>8.3699999999999992</v>
      </c>
      <c r="AD1762" s="99">
        <v>8.36</v>
      </c>
      <c r="AE1762" s="95">
        <v>0.04</v>
      </c>
    </row>
    <row r="1763" spans="1:31" x14ac:dyDescent="0.35">
      <c r="A1763" s="2" t="s">
        <v>93</v>
      </c>
      <c r="B1763" s="9">
        <v>38834</v>
      </c>
      <c r="C1763" s="20"/>
      <c r="D1763" s="12">
        <v>7.53</v>
      </c>
      <c r="F1763" s="12">
        <v>3.1</v>
      </c>
      <c r="H1763" s="23">
        <f>10^-(D1763)</f>
        <v>2.9512092266663779E-8</v>
      </c>
      <c r="I1763" s="32">
        <v>4.0000000000000001E-3</v>
      </c>
      <c r="J1763" s="25">
        <v>0.94</v>
      </c>
      <c r="K1763" s="29">
        <v>5</v>
      </c>
      <c r="L1763" s="25">
        <v>63.71</v>
      </c>
      <c r="M1763" s="29">
        <v>5</v>
      </c>
      <c r="N1763" s="25">
        <v>1.72</v>
      </c>
      <c r="O1763" s="25">
        <v>3.74</v>
      </c>
      <c r="P1763" s="25">
        <v>11.78</v>
      </c>
      <c r="Q1763" s="25">
        <v>0.12</v>
      </c>
      <c r="R1763" s="25">
        <v>167.9</v>
      </c>
      <c r="S1763" s="29">
        <v>10</v>
      </c>
      <c r="T1763" s="51">
        <v>0.09</v>
      </c>
      <c r="U1763" s="42">
        <v>4</v>
      </c>
      <c r="V1763" s="42">
        <v>0.48</v>
      </c>
      <c r="W1763" s="42">
        <v>0.02</v>
      </c>
      <c r="X1763" s="42">
        <v>178</v>
      </c>
      <c r="Y1763" s="44">
        <v>6.5</v>
      </c>
      <c r="Z1763" s="87">
        <f>(H1763/H$3)+(I1763/I$3*3)+(J1763/J$3)+(L1763/L$3*2)+(N1763/N$3*2)+(O1763/O$3)+(P1763/P$3*2)+(Q1763/Q$3*2)+(R1763/R$3)</f>
        <v>11.665746664342912</v>
      </c>
      <c r="AA1763" s="88">
        <f>(T1763/T$3*3)+(U1763/U$3*2)+(V1763/V$3)+(W1763/W$3)+(X1763/X$3)+Y1763</f>
        <v>11.615448893398471</v>
      </c>
      <c r="AB1763" s="90">
        <f>(Z1763-AA1763)/(Z1763+AA1763)</f>
        <v>2.1604462201992186E-3</v>
      </c>
      <c r="AC1763" s="19">
        <v>11.66</v>
      </c>
      <c r="AD1763" s="99">
        <v>11.63</v>
      </c>
      <c r="AE1763" s="95">
        <v>0.32</v>
      </c>
    </row>
    <row r="1764" spans="1:31" x14ac:dyDescent="0.35">
      <c r="A1764" s="2" t="s">
        <v>334</v>
      </c>
      <c r="B1764" s="9">
        <v>41764</v>
      </c>
      <c r="C1764" s="18">
        <v>2.5</v>
      </c>
      <c r="D1764" s="12">
        <v>5.33</v>
      </c>
      <c r="F1764" s="12">
        <v>7</v>
      </c>
      <c r="H1764" s="23">
        <f>10^-(D1764)</f>
        <v>4.6773514128719787E-6</v>
      </c>
      <c r="I1764" s="28"/>
      <c r="J1764" s="25">
        <v>0.05</v>
      </c>
      <c r="K1764" s="29">
        <v>2.1</v>
      </c>
      <c r="L1764" s="25">
        <v>24.8</v>
      </c>
      <c r="M1764" s="36"/>
      <c r="N1764" s="25">
        <v>2.15</v>
      </c>
      <c r="O1764" s="25">
        <v>13.5</v>
      </c>
      <c r="P1764" s="25">
        <v>9.4700000000000006</v>
      </c>
      <c r="Q1764" s="25">
        <v>0.05</v>
      </c>
      <c r="R1764" s="25">
        <v>10.4</v>
      </c>
      <c r="S1764" s="36"/>
      <c r="T1764" s="51">
        <v>0.01</v>
      </c>
      <c r="U1764" s="42">
        <v>58.9</v>
      </c>
      <c r="V1764" s="42">
        <v>49.58</v>
      </c>
      <c r="W1764" s="42">
        <v>4.2700000000000004E-3</v>
      </c>
      <c r="X1764" s="42">
        <v>24</v>
      </c>
      <c r="Y1764" s="44">
        <v>0.18</v>
      </c>
      <c r="Z1764" s="87">
        <f>(H1764/H$3)+(I1764/I$3*3)+(J1764/J$3)+(L1764/L$3*2)+(N1764/N$3*2)+(O1764/O$3)+(P1764/P$3*2)+(Q1764/Q$3*2)+(R1764/R$3)</f>
        <v>2.895861903190307</v>
      </c>
      <c r="AA1764" s="88">
        <f>(T1764/T$3*3)+(U1764/U$3*2)+(V1764/V$3)+(W1764/W$3)+(X1764/X$3)+Y1764</f>
        <v>2.8832852447452981</v>
      </c>
      <c r="AB1764" s="90">
        <f>(Z1764-AA1764)/(Z1764+AA1764)</f>
        <v>2.1762135697654707E-3</v>
      </c>
      <c r="AC1764" s="19">
        <v>3.01</v>
      </c>
      <c r="AD1764" s="99">
        <v>2.88</v>
      </c>
      <c r="AE1764" s="95">
        <v>4.53</v>
      </c>
    </row>
    <row r="1765" spans="1:31" x14ac:dyDescent="0.35">
      <c r="A1765" s="2" t="s">
        <v>114</v>
      </c>
      <c r="B1765" s="9">
        <v>33099</v>
      </c>
      <c r="C1765" s="20"/>
      <c r="D1765" s="12">
        <v>7.31</v>
      </c>
      <c r="F1765" s="12">
        <v>2.1</v>
      </c>
      <c r="H1765" s="23">
        <f>10^-(D1765)</f>
        <v>4.8977881936844561E-8</v>
      </c>
      <c r="I1765" s="32">
        <v>0.02</v>
      </c>
      <c r="J1765" s="25">
        <v>0.51</v>
      </c>
      <c r="K1765" s="36"/>
      <c r="L1765" s="25">
        <v>366</v>
      </c>
      <c r="M1765" s="36"/>
      <c r="N1765" s="25">
        <v>2</v>
      </c>
      <c r="O1765" s="25">
        <v>4.2</v>
      </c>
      <c r="P1765" s="25">
        <v>18</v>
      </c>
      <c r="Q1765" s="25">
        <v>0.31</v>
      </c>
      <c r="R1765" s="25">
        <v>21</v>
      </c>
      <c r="S1765" s="36"/>
      <c r="T1765" s="51">
        <v>0.13</v>
      </c>
      <c r="U1765" s="42">
        <v>700</v>
      </c>
      <c r="V1765" s="42">
        <v>0.49</v>
      </c>
      <c r="W1765" s="42">
        <v>5.0000009190000003E-3</v>
      </c>
      <c r="X1765" s="42">
        <v>32</v>
      </c>
      <c r="Y1765" s="44">
        <v>5.3</v>
      </c>
      <c r="Z1765" s="87">
        <f>(H1765/H$3)+(I1765/I$3*3)+(J1765/J$3)+(L1765/L$3*2)+(N1765/N$3*2)+(O1765/O$3)+(P1765/P$3*2)+(Q1765/Q$3*2)+(R1765/R$3)</f>
        <v>20.87866533103935</v>
      </c>
      <c r="AA1765" s="88">
        <f>(T1765/T$3*3)+(U1765/U$3*2)+(V1765/V$3)+(W1765/W$3)+(X1765/X$3)+Y1765</f>
        <v>20.787505713045984</v>
      </c>
      <c r="AB1765" s="90">
        <f>(Z1765-AA1765)/(Z1765+AA1765)</f>
        <v>2.1878568562710894E-3</v>
      </c>
      <c r="AD1765" s="100"/>
      <c r="AE1765" s="96"/>
    </row>
    <row r="1766" spans="1:31" x14ac:dyDescent="0.35">
      <c r="A1766" s="2" t="s">
        <v>230</v>
      </c>
      <c r="B1766" s="9">
        <v>41927</v>
      </c>
      <c r="C1766" s="18">
        <v>10.89</v>
      </c>
      <c r="D1766" s="12">
        <v>7.34</v>
      </c>
      <c r="F1766" s="12">
        <v>1.7</v>
      </c>
      <c r="H1766" s="23">
        <f>10^-(D1766)</f>
        <v>4.5708818961487464E-8</v>
      </c>
      <c r="I1766" s="32">
        <v>0.03</v>
      </c>
      <c r="J1766" s="25">
        <v>0.03</v>
      </c>
      <c r="K1766" s="33"/>
      <c r="L1766" s="25">
        <v>131</v>
      </c>
      <c r="M1766" s="33"/>
      <c r="N1766" s="25">
        <v>1.36</v>
      </c>
      <c r="O1766" s="25">
        <v>1.64</v>
      </c>
      <c r="P1766" s="25">
        <v>11.7</v>
      </c>
      <c r="Q1766" s="25">
        <v>0.16</v>
      </c>
      <c r="R1766" s="25">
        <v>41.4</v>
      </c>
      <c r="S1766" s="34"/>
      <c r="T1766" s="51">
        <v>0.02</v>
      </c>
      <c r="U1766" s="42">
        <v>87.8</v>
      </c>
      <c r="V1766" s="42">
        <v>0.27</v>
      </c>
      <c r="W1766" s="42">
        <v>0.01</v>
      </c>
      <c r="X1766" s="42">
        <v>46</v>
      </c>
      <c r="Y1766" s="44">
        <v>6.23</v>
      </c>
      <c r="Z1766" s="87">
        <f>(H1766/H$3)+(I1766/I$3*3)+(J1766/J$3)+(L1766/L$3*2)+(N1766/N$3*2)+(O1766/O$3)+(P1766/P$3*2)+(Q1766/Q$3*2)+(R1766/R$3)</f>
        <v>9.4017486083161064</v>
      </c>
      <c r="AA1766" s="88">
        <f>(T1766/T$3*3)+(U1766/U$3*2)+(V1766/V$3)+(W1766/W$3)+(X1766/X$3)+Y1766</f>
        <v>9.3606401363055873</v>
      </c>
      <c r="AB1766" s="90">
        <f>(Z1766-AA1766)/(Z1766+AA1766)</f>
        <v>2.1910041716997749E-3</v>
      </c>
      <c r="AC1766" s="19">
        <v>9.42</v>
      </c>
      <c r="AD1766" s="99">
        <v>9.36</v>
      </c>
      <c r="AE1766" s="95">
        <v>0.67</v>
      </c>
    </row>
    <row r="1767" spans="1:31" x14ac:dyDescent="0.35">
      <c r="A1767" s="2" t="s">
        <v>233</v>
      </c>
      <c r="B1767" s="9">
        <v>38842</v>
      </c>
      <c r="C1767" s="20"/>
      <c r="D1767" s="12">
        <v>7.29</v>
      </c>
      <c r="F1767" s="12">
        <v>1.3</v>
      </c>
      <c r="H1767" s="23">
        <f>10^-(D1767)</f>
        <v>5.1286138399136415E-8</v>
      </c>
      <c r="I1767" s="32">
        <v>0.1</v>
      </c>
      <c r="J1767" s="25">
        <v>0.03</v>
      </c>
      <c r="K1767" s="30">
        <v>5</v>
      </c>
      <c r="L1767" s="25">
        <v>107.6</v>
      </c>
      <c r="M1767" s="30">
        <v>5</v>
      </c>
      <c r="N1767" s="25">
        <v>0.21</v>
      </c>
      <c r="O1767" s="25">
        <v>1.29</v>
      </c>
      <c r="P1767" s="25">
        <v>7.39</v>
      </c>
      <c r="Q1767" s="25">
        <v>0.26</v>
      </c>
      <c r="R1767" s="25">
        <v>9.4</v>
      </c>
      <c r="S1767" s="31">
        <v>10</v>
      </c>
      <c r="T1767" s="51">
        <v>0.09</v>
      </c>
      <c r="U1767" s="42">
        <v>62</v>
      </c>
      <c r="V1767" s="42">
        <v>2.0299999999999998</v>
      </c>
      <c r="W1767" s="42">
        <v>0.09</v>
      </c>
      <c r="X1767" s="42">
        <v>21</v>
      </c>
      <c r="Y1767" s="44">
        <v>4.5</v>
      </c>
      <c r="Z1767" s="87">
        <f>(H1767/H$3)+(I1767/I$3*3)+(J1767/J$3)+(L1767/L$3*2)+(N1767/N$3*2)+(O1767/O$3)+(P1767/P$3*2)+(Q1767/Q$3*2)+(R1767/R$3)</f>
        <v>6.4488785623048823</v>
      </c>
      <c r="AA1767" s="88">
        <f>(T1767/T$3*3)+(U1767/U$3*2)+(V1767/V$3)+(W1767/W$3)+(X1767/X$3)+Y1767</f>
        <v>6.4206506118516931</v>
      </c>
      <c r="AB1767" s="90">
        <f>(Z1767-AA1767)/(Z1767+AA1767)</f>
        <v>2.1933941849150225E-3</v>
      </c>
      <c r="AC1767" s="19">
        <v>6.44</v>
      </c>
      <c r="AD1767" s="99">
        <v>6.41</v>
      </c>
      <c r="AE1767" s="95">
        <v>0.4</v>
      </c>
    </row>
    <row r="1768" spans="1:31" x14ac:dyDescent="0.35">
      <c r="A1768" s="2" t="s">
        <v>365</v>
      </c>
      <c r="B1768" s="9">
        <v>38686</v>
      </c>
      <c r="C1768" s="19">
        <v>2.0699999999999998</v>
      </c>
      <c r="D1768" s="12">
        <v>5.23</v>
      </c>
      <c r="F1768" s="12">
        <v>10</v>
      </c>
      <c r="H1768" s="23">
        <f>10^-(D1768)</f>
        <v>5.8884365535558799E-6</v>
      </c>
      <c r="I1768" s="24">
        <v>0.02</v>
      </c>
      <c r="J1768" s="25">
        <v>0.01</v>
      </c>
      <c r="K1768" s="30">
        <v>0.2</v>
      </c>
      <c r="L1768" s="25">
        <v>27.9</v>
      </c>
      <c r="M1768" s="30">
        <v>1.2</v>
      </c>
      <c r="N1768" s="25">
        <v>0.03</v>
      </c>
      <c r="O1768" s="25">
        <v>12</v>
      </c>
      <c r="P1768" s="25">
        <v>3.29</v>
      </c>
      <c r="Q1768" s="25">
        <v>0.05</v>
      </c>
      <c r="R1768" s="25">
        <v>7.07</v>
      </c>
      <c r="S1768" s="31">
        <v>1.9</v>
      </c>
      <c r="T1768" s="51">
        <v>0.01</v>
      </c>
      <c r="U1768" s="42">
        <v>16.399999999999999</v>
      </c>
      <c r="V1768" s="42">
        <v>67.290000000000006</v>
      </c>
      <c r="W1768" s="42">
        <v>0.03</v>
      </c>
      <c r="X1768" s="42">
        <v>25</v>
      </c>
      <c r="Y1768" s="44">
        <v>0.14000000000000001</v>
      </c>
      <c r="Z1768" s="87">
        <f>(H1768/H$3)+(I1768/I$3*3)+(J1768/J$3)+(L1768/L$3*2)+(N1768/N$3*2)+(O1768/O$3)+(P1768/P$3*2)+(Q1768/Q$3*2)+(R1768/R$3)</f>
        <v>2.2829962437029447</v>
      </c>
      <c r="AA1768" s="88">
        <f>(T1768/T$3*3)+(U1768/U$3*2)+(V1768/V$3)+(W1768/W$3)+(X1768/X$3)+Y1768</f>
        <v>2.2729269778064602</v>
      </c>
      <c r="AB1768" s="90">
        <f>(Z1768-AA1768)/(Z1768+AA1768)</f>
        <v>2.21014828541129E-3</v>
      </c>
      <c r="AD1768" s="100"/>
      <c r="AE1768" s="96"/>
    </row>
    <row r="1769" spans="1:31" x14ac:dyDescent="0.35">
      <c r="A1769" s="2" t="s">
        <v>267</v>
      </c>
      <c r="B1769" s="9">
        <v>39006</v>
      </c>
      <c r="C1769" s="18">
        <v>5.0599999999999996</v>
      </c>
      <c r="D1769" s="12">
        <v>4.7699999999999996</v>
      </c>
      <c r="F1769" s="12">
        <v>0.84</v>
      </c>
      <c r="H1769" s="23">
        <f>10^-(D1769)</f>
        <v>1.6982436524617432E-5</v>
      </c>
      <c r="I1769" s="24">
        <v>0.28999999999999998</v>
      </c>
      <c r="J1769" s="25">
        <v>0.02</v>
      </c>
      <c r="K1769" s="33"/>
      <c r="L1769" s="25">
        <v>13.1</v>
      </c>
      <c r="M1769" s="33"/>
      <c r="N1769" s="27">
        <v>0.03</v>
      </c>
      <c r="O1769" s="25">
        <v>1.55</v>
      </c>
      <c r="P1769" s="25">
        <v>2.74</v>
      </c>
      <c r="Q1769" s="25">
        <v>0.03</v>
      </c>
      <c r="R1769" s="25">
        <v>13.5</v>
      </c>
      <c r="S1769" s="34"/>
      <c r="T1769" s="51">
        <v>0.01</v>
      </c>
      <c r="U1769" s="42">
        <v>11.1</v>
      </c>
      <c r="V1769" s="42">
        <v>25.4</v>
      </c>
      <c r="W1769" s="42">
        <v>3.2845000000000001E-3</v>
      </c>
      <c r="X1769" s="42">
        <v>26</v>
      </c>
      <c r="Y1769" s="44">
        <v>0.16</v>
      </c>
      <c r="Z1769" s="87">
        <f>(H1769/H$3)+(I1769/I$3*3)+(J1769/J$3)+(L1769/L$3*2)+(N1769/N$3*2)+(O1769/O$3)+(P1769/P$3*2)+(Q1769/Q$3*2)+(R1769/R$3)</f>
        <v>1.5415086353482446</v>
      </c>
      <c r="AA1769" s="88">
        <f>(T1769/T$3*3)+(U1769/U$3*2)+(V1769/V$3)+(W1769/W$3)+(X1769/X$3)+Y1769</f>
        <v>1.5345735763099762</v>
      </c>
      <c r="AB1769" s="90">
        <f>(Z1769-AA1769)/(Z1769+AA1769)</f>
        <v>2.2545103027431551E-3</v>
      </c>
      <c r="AC1769" s="19">
        <v>1.52</v>
      </c>
      <c r="AD1769" s="13">
        <v>1.53</v>
      </c>
      <c r="AE1769" s="94">
        <v>-0.65</v>
      </c>
    </row>
    <row r="1770" spans="1:31" x14ac:dyDescent="0.35">
      <c r="A1770" s="2" t="s">
        <v>168</v>
      </c>
      <c r="B1770" s="9">
        <v>42311</v>
      </c>
      <c r="C1770" s="18">
        <v>9.3000000000000007</v>
      </c>
      <c r="D1770" s="12">
        <v>7.35</v>
      </c>
      <c r="F1770" s="12">
        <v>1.2</v>
      </c>
      <c r="H1770" s="23">
        <f>10^-(D1770)</f>
        <v>4.466835921509628E-8</v>
      </c>
      <c r="I1770" s="32">
        <v>0.8</v>
      </c>
      <c r="J1770" s="25">
        <v>0.47</v>
      </c>
      <c r="K1770" s="30">
        <v>0.2</v>
      </c>
      <c r="L1770" s="25">
        <v>61.3</v>
      </c>
      <c r="M1770" s="30">
        <v>0.2</v>
      </c>
      <c r="N1770" s="25">
        <v>0.26</v>
      </c>
      <c r="O1770" s="25">
        <v>4.88</v>
      </c>
      <c r="P1770" s="25">
        <v>9.19</v>
      </c>
      <c r="Q1770" s="25">
        <v>0.04</v>
      </c>
      <c r="R1770" s="25">
        <v>35.200000000000003</v>
      </c>
      <c r="S1770" s="31">
        <v>0.53</v>
      </c>
      <c r="T1770" s="51">
        <v>0.41</v>
      </c>
      <c r="U1770" s="42">
        <v>0.87</v>
      </c>
      <c r="V1770" s="42">
        <v>0.22</v>
      </c>
      <c r="W1770" s="42">
        <v>3.2799999999999999E-3</v>
      </c>
      <c r="X1770" s="42">
        <v>13</v>
      </c>
      <c r="Y1770" s="44">
        <v>5.17</v>
      </c>
      <c r="Z1770" s="87">
        <f>(H1770/H$3)+(I1770/I$3*3)+(J1770/J$3)+(L1770/L$3*2)+(N1770/N$3*2)+(O1770/O$3)+(P1770/P$3*2)+(Q1770/Q$3*2)+(R1770/R$3)</f>
        <v>5.5966910846904288</v>
      </c>
      <c r="AA1770" s="88">
        <f>(T1770/T$3*3)+(U1770/U$3*2)+(V1770/V$3)+(W1770/W$3)+(X1770/X$3)+Y1770</f>
        <v>5.5713966245249731</v>
      </c>
      <c r="AB1770" s="90">
        <f>(Z1770-AA1770)/(Z1770+AA1770)</f>
        <v>2.2648873132133283E-3</v>
      </c>
      <c r="AC1770" s="19">
        <v>5.51</v>
      </c>
      <c r="AD1770" s="99">
        <v>5.57</v>
      </c>
      <c r="AE1770" s="95">
        <v>0.99</v>
      </c>
    </row>
    <row r="1771" spans="1:31" x14ac:dyDescent="0.35">
      <c r="A1771" s="2" t="s">
        <v>399</v>
      </c>
      <c r="B1771" s="9">
        <v>41893</v>
      </c>
      <c r="C1771" s="18">
        <v>9.1</v>
      </c>
      <c r="D1771" s="12">
        <v>7.61</v>
      </c>
      <c r="F1771" s="12">
        <v>1</v>
      </c>
      <c r="H1771" s="23">
        <f>10^-(D1771)</f>
        <v>2.4547089156850259E-8</v>
      </c>
      <c r="I1771" s="32">
        <v>2E-3</v>
      </c>
      <c r="J1771" s="25">
        <v>0.01</v>
      </c>
      <c r="K1771" s="33"/>
      <c r="L1771" s="25">
        <v>84</v>
      </c>
      <c r="M1771" s="33"/>
      <c r="N1771" s="25">
        <v>0.05</v>
      </c>
      <c r="O1771" s="25">
        <v>0.48</v>
      </c>
      <c r="P1771" s="25">
        <v>3.25</v>
      </c>
      <c r="Q1771" s="25">
        <v>1E-3</v>
      </c>
      <c r="R1771" s="25">
        <v>12</v>
      </c>
      <c r="S1771" s="34"/>
      <c r="T1771" s="51">
        <v>0.12</v>
      </c>
      <c r="U1771" s="42">
        <v>17.7</v>
      </c>
      <c r="V1771" s="42">
        <v>4.18</v>
      </c>
      <c r="W1771" s="42">
        <v>3.2799999999999999E-3</v>
      </c>
      <c r="X1771" s="42">
        <v>26</v>
      </c>
      <c r="Y1771" s="44">
        <v>3.8</v>
      </c>
      <c r="Z1771" s="87">
        <f>(H1771/H$3)+(I1771/I$3*3)+(J1771/J$3)+(L1771/L$3*2)+(N1771/N$3*2)+(O1771/O$3)+(P1771/P$3*2)+(Q1771/Q$3*2)+(R1771/R$3)</f>
        <v>4.9958436133510036</v>
      </c>
      <c r="AA1771" s="88">
        <f>(T1771/T$3*3)+(U1771/U$3*2)+(V1771/V$3)+(W1771/W$3)+(X1771/X$3)+Y1771</f>
        <v>4.9731900081143294</v>
      </c>
      <c r="AB1771" s="90">
        <f>(Z1771-AA1771)/(Z1771+AA1771)</f>
        <v>2.2723973152118156E-3</v>
      </c>
      <c r="AC1771" s="19">
        <v>5</v>
      </c>
      <c r="AD1771" s="99">
        <v>4.97</v>
      </c>
      <c r="AE1771" s="95">
        <v>0.47</v>
      </c>
    </row>
    <row r="1772" spans="1:31" x14ac:dyDescent="0.35">
      <c r="A1772" s="2" t="s">
        <v>186</v>
      </c>
      <c r="B1772" s="9">
        <v>39372</v>
      </c>
      <c r="C1772" s="19">
        <v>1.92</v>
      </c>
      <c r="D1772" s="12">
        <v>7.08</v>
      </c>
      <c r="F1772" s="12">
        <v>2</v>
      </c>
      <c r="H1772" s="23">
        <f>10^-(D1772)</f>
        <v>8.3176377110266823E-8</v>
      </c>
      <c r="J1772" s="25">
        <v>0.64</v>
      </c>
      <c r="K1772" s="33"/>
      <c r="L1772" s="25">
        <v>57.7</v>
      </c>
      <c r="M1772" s="33"/>
      <c r="N1772" s="25">
        <v>0.14000000000000001</v>
      </c>
      <c r="O1772" s="25">
        <v>3.8</v>
      </c>
      <c r="P1772" s="25">
        <v>15.9</v>
      </c>
      <c r="Q1772" s="25">
        <v>0.13</v>
      </c>
      <c r="R1772" s="25">
        <v>6.54</v>
      </c>
      <c r="S1772" s="34"/>
      <c r="T1772" s="51">
        <v>0.36</v>
      </c>
      <c r="U1772" s="42">
        <v>3.31</v>
      </c>
      <c r="V1772" s="42">
        <v>0.22</v>
      </c>
      <c r="W1772" s="42">
        <v>3.2799999999999999E-3</v>
      </c>
      <c r="X1772" s="42">
        <v>8.48</v>
      </c>
      <c r="Y1772" s="44">
        <v>4.2699999999999996</v>
      </c>
      <c r="Z1772" s="87">
        <f>(H1772/H$3)+(I1772/I$3*3)+(J1772/J$3)+(L1772/L$3*2)+(N1772/N$3*2)+(O1772/O$3)+(P1772/P$3*2)+(Q1772/Q$3*2)+(R1772/R$3)</f>
        <v>4.6143048910732656</v>
      </c>
      <c r="AA1772" s="88">
        <f>(T1772/T$3*3)+(U1772/U$3*2)+(V1772/V$3)+(W1772/W$3)+(X1772/X$3)+Y1772</f>
        <v>4.5931099466596867</v>
      </c>
      <c r="AB1772" s="90">
        <f>(Z1772-AA1772)/(Z1772+AA1772)</f>
        <v>2.3019430303845684E-3</v>
      </c>
      <c r="AD1772" s="100"/>
      <c r="AE1772" s="96"/>
    </row>
    <row r="1773" spans="1:31" x14ac:dyDescent="0.35">
      <c r="A1773" s="2" t="s">
        <v>213</v>
      </c>
      <c r="B1773" s="9">
        <v>42334</v>
      </c>
      <c r="C1773" s="18">
        <v>23.96</v>
      </c>
      <c r="D1773" s="12">
        <v>7.47</v>
      </c>
      <c r="F1773" s="12">
        <v>1.8</v>
      </c>
      <c r="H1773" s="23">
        <f>10^-(D1773)</f>
        <v>3.3884415613920266E-8</v>
      </c>
      <c r="I1773" s="24">
        <v>5.0000000000000001E-3</v>
      </c>
      <c r="J1773" s="25">
        <v>0.14000000000000001</v>
      </c>
      <c r="K1773" s="33"/>
      <c r="L1773" s="25">
        <v>78.5</v>
      </c>
      <c r="M1773" s="33"/>
      <c r="N1773" s="25">
        <v>0.16</v>
      </c>
      <c r="O1773" s="25">
        <v>0.98</v>
      </c>
      <c r="P1773" s="25">
        <v>6.04</v>
      </c>
      <c r="Q1773" s="25">
        <v>0.06</v>
      </c>
      <c r="R1773" s="25">
        <v>13.2</v>
      </c>
      <c r="S1773" s="34"/>
      <c r="T1773" s="51">
        <v>0.03</v>
      </c>
      <c r="U1773" s="42">
        <v>56.2</v>
      </c>
      <c r="V1773" s="42">
        <v>2.6</v>
      </c>
      <c r="W1773" s="42">
        <v>6.8999999999999999E-3</v>
      </c>
      <c r="X1773" s="42">
        <v>26</v>
      </c>
      <c r="Y1773" s="44">
        <v>3.06</v>
      </c>
      <c r="Z1773" s="87">
        <f>(H1773/H$3)+(I1773/I$3*3)+(J1773/J$3)+(L1773/L$3*2)+(N1773/N$3*2)+(O1773/O$3)+(P1773/P$3*2)+(Q1773/Q$3*2)+(R1773/R$3)</f>
        <v>5.0295547495007815</v>
      </c>
      <c r="AA1773" s="88">
        <f>(T1773/T$3*3)+(U1773/U$3*2)+(V1773/V$3)+(W1773/W$3)+(X1773/X$3)+Y1773</f>
        <v>5.0064407367921113</v>
      </c>
      <c r="AB1773" s="90">
        <f>(Z1773-AA1773)/(Z1773+AA1773)</f>
        <v>2.3031111104263829E-3</v>
      </c>
      <c r="AC1773" s="19">
        <v>5.03</v>
      </c>
      <c r="AD1773" s="99">
        <v>5.01</v>
      </c>
      <c r="AE1773" s="95">
        <v>0.52</v>
      </c>
    </row>
    <row r="1774" spans="1:31" x14ac:dyDescent="0.35">
      <c r="A1774" s="2" t="s">
        <v>311</v>
      </c>
      <c r="B1774" s="9">
        <v>40504</v>
      </c>
      <c r="C1774" s="18">
        <v>1.3</v>
      </c>
      <c r="D1774" s="12">
        <v>7.27</v>
      </c>
      <c r="E1774" s="16"/>
      <c r="F1774" s="12">
        <v>3.9</v>
      </c>
      <c r="H1774" s="23">
        <f>10^-(D1774)</f>
        <v>5.3703179637025192E-8</v>
      </c>
      <c r="J1774" s="25">
        <v>0.47</v>
      </c>
      <c r="K1774" s="30">
        <v>20</v>
      </c>
      <c r="L1774" s="25">
        <v>95.7</v>
      </c>
      <c r="M1774" s="33"/>
      <c r="N1774" s="25">
        <v>6.98</v>
      </c>
      <c r="O1774" s="25">
        <v>6.78</v>
      </c>
      <c r="P1774" s="25">
        <v>4.83</v>
      </c>
      <c r="Q1774" s="25">
        <v>0.39</v>
      </c>
      <c r="R1774" s="25">
        <v>10</v>
      </c>
      <c r="S1774" s="34"/>
      <c r="T1774" s="51">
        <v>0.01</v>
      </c>
      <c r="U1774" s="42">
        <v>64.7</v>
      </c>
      <c r="V1774" s="42">
        <v>0.22</v>
      </c>
      <c r="W1774" s="42">
        <v>5.2599999999999999E-3</v>
      </c>
      <c r="X1774" s="42">
        <v>21</v>
      </c>
      <c r="Y1774" s="44">
        <v>4.0999999999999996</v>
      </c>
      <c r="Z1774" s="87">
        <f>(H1774/H$3)+(I1774/I$3*3)+(J1774/J$3)+(L1774/L$3*2)+(N1774/N$3*2)+(O1774/O$3)+(P1774/P$3*2)+(Q1774/Q$3*2)+(R1774/R$3)</f>
        <v>6.0714534099138966</v>
      </c>
      <c r="AA1774" s="88">
        <f>(T1774/T$3*3)+(U1774/U$3*2)+(V1774/V$3)+(W1774/W$3)+(X1774/X$3)+Y1774</f>
        <v>6.0432967899865693</v>
      </c>
      <c r="AB1774" s="90">
        <f>(Z1774-AA1774)/(Z1774+AA1774)</f>
        <v>2.324160173567479E-3</v>
      </c>
      <c r="AC1774" s="19">
        <v>6.2</v>
      </c>
      <c r="AD1774" s="99">
        <v>6.04</v>
      </c>
      <c r="AE1774" s="95">
        <v>2.58</v>
      </c>
    </row>
    <row r="1775" spans="1:31" x14ac:dyDescent="0.35">
      <c r="A1775" s="2" t="s">
        <v>322</v>
      </c>
      <c r="B1775" s="9">
        <v>39939</v>
      </c>
      <c r="C1775" s="19">
        <v>2.4700000000000002</v>
      </c>
      <c r="D1775" s="12">
        <v>7.24</v>
      </c>
      <c r="F1775" s="13">
        <v>4.5</v>
      </c>
      <c r="H1775" s="23">
        <f>10^-(D1775)</f>
        <v>5.7543993733715586E-8</v>
      </c>
      <c r="I1775" s="24">
        <v>2E-3</v>
      </c>
      <c r="J1775" s="25">
        <v>0.25</v>
      </c>
      <c r="K1775" s="29">
        <v>2.5</v>
      </c>
      <c r="L1775" s="25">
        <v>110</v>
      </c>
      <c r="M1775" s="29">
        <v>0.2</v>
      </c>
      <c r="N1775" s="25">
        <v>0.35</v>
      </c>
      <c r="O1775" s="27">
        <v>12.3</v>
      </c>
      <c r="P1775" s="25">
        <v>7.4</v>
      </c>
      <c r="Q1775" s="25">
        <v>0.42</v>
      </c>
      <c r="R1775" s="27">
        <v>16.3</v>
      </c>
      <c r="S1775" s="29">
        <v>3.7</v>
      </c>
      <c r="T1775" s="50">
        <v>0.03</v>
      </c>
      <c r="U1775" s="41">
        <v>117</v>
      </c>
      <c r="V1775" s="41">
        <v>11.86</v>
      </c>
      <c r="W1775" s="41">
        <v>0.08</v>
      </c>
      <c r="X1775" s="42">
        <v>39</v>
      </c>
      <c r="Y1775" s="44">
        <v>3.4</v>
      </c>
      <c r="Z1775" s="87">
        <f>(H1775/H$3)+(I1775/I$3*3)+(J1775/J$3)+(L1775/L$3*2)+(N1775/N$3*2)+(O1775/O$3)+(P1775/P$3*2)+(Q1775/Q$3*2)+(R1775/R$3)</f>
        <v>7.1633411497722248</v>
      </c>
      <c r="AA1775" s="88">
        <f>(T1775/T$3*3)+(U1775/U$3*2)+(V1775/V$3)+(W1775/W$3)+(X1775/X$3)+Y1775</f>
        <v>7.1298421157090353</v>
      </c>
      <c r="AB1775" s="90">
        <f>(Z1775-AA1775)/(Z1775+AA1775)</f>
        <v>2.3437070273975538E-3</v>
      </c>
      <c r="AE1775" s="94">
        <v>0.12</v>
      </c>
    </row>
    <row r="1776" spans="1:31" x14ac:dyDescent="0.35">
      <c r="A1776" s="2" t="s">
        <v>278</v>
      </c>
      <c r="B1776" s="9">
        <v>38681</v>
      </c>
      <c r="C1776" s="18">
        <v>2.67</v>
      </c>
      <c r="D1776" s="12">
        <v>7.4</v>
      </c>
      <c r="F1776" s="12">
        <v>2</v>
      </c>
      <c r="H1776" s="23">
        <f>10^-(D1776)</f>
        <v>3.981071705534957E-8</v>
      </c>
      <c r="I1776" s="32">
        <v>7.0000000000000007E-2</v>
      </c>
      <c r="J1776" s="25">
        <v>0.06</v>
      </c>
      <c r="K1776" s="30">
        <v>1</v>
      </c>
      <c r="L1776" s="25">
        <v>87.9</v>
      </c>
      <c r="M1776" s="30">
        <v>1</v>
      </c>
      <c r="N1776" s="25">
        <v>2.65</v>
      </c>
      <c r="O1776" s="25">
        <v>1.5</v>
      </c>
      <c r="P1776" s="25">
        <v>4.0999999999999996</v>
      </c>
      <c r="Q1776" s="25">
        <v>0.19</v>
      </c>
      <c r="R1776" s="25">
        <v>20.9</v>
      </c>
      <c r="S1776" s="31">
        <v>5</v>
      </c>
      <c r="T1776" s="51">
        <v>0.09</v>
      </c>
      <c r="U1776" s="42">
        <v>49</v>
      </c>
      <c r="V1776" s="42">
        <v>0.44</v>
      </c>
      <c r="W1776" s="42">
        <v>0.03</v>
      </c>
      <c r="X1776" s="42">
        <v>47</v>
      </c>
      <c r="Y1776" s="44">
        <v>3.4</v>
      </c>
      <c r="Z1776" s="87">
        <f>(H1776/H$3)+(I1776/I$3*3)+(J1776/J$3)+(L1776/L$3*2)+(N1776/N$3*2)+(O1776/O$3)+(P1776/P$3*2)+(Q1776/Q$3*2)+(R1776/R$3)</f>
        <v>5.7839219729291047</v>
      </c>
      <c r="AA1776" s="88">
        <f>(T1776/T$3*3)+(U1776/U$3*2)+(V1776/V$3)+(W1776/W$3)+(X1776/X$3)+Y1776</f>
        <v>5.7564924706303735</v>
      </c>
      <c r="AB1776" s="90">
        <f>(Z1776-AA1776)/(Z1776+AA1776)</f>
        <v>2.3768212513406895E-3</v>
      </c>
      <c r="AC1776" s="19">
        <v>5.78</v>
      </c>
      <c r="AD1776" s="99">
        <v>-5.75</v>
      </c>
      <c r="AE1776" s="95">
        <v>0.5</v>
      </c>
    </row>
    <row r="1777" spans="1:31" x14ac:dyDescent="0.35">
      <c r="A1777" s="2" t="s">
        <v>215</v>
      </c>
      <c r="B1777" s="9">
        <v>41465</v>
      </c>
      <c r="C1777" s="18">
        <v>24.74</v>
      </c>
      <c r="D1777" s="12">
        <v>7.17</v>
      </c>
      <c r="F1777" s="12">
        <v>1.9</v>
      </c>
      <c r="H1777" s="23">
        <f>10^-(D1777)</f>
        <v>6.7608297539197998E-8</v>
      </c>
      <c r="I1777" s="28"/>
      <c r="J1777" s="25">
        <v>0.01</v>
      </c>
      <c r="K1777" s="36"/>
      <c r="L1777" s="25">
        <v>131</v>
      </c>
      <c r="M1777" s="36"/>
      <c r="N1777" s="25">
        <v>0.1</v>
      </c>
      <c r="O1777" s="25">
        <v>1.34</v>
      </c>
      <c r="P1777" s="25">
        <v>8.98</v>
      </c>
      <c r="Q1777" s="25">
        <v>4.0000000000000001E-3</v>
      </c>
      <c r="R1777" s="25">
        <v>25.1</v>
      </c>
      <c r="S1777" s="36"/>
      <c r="T1777" s="51">
        <v>0.09</v>
      </c>
      <c r="U1777" s="42">
        <v>37.299999999999997</v>
      </c>
      <c r="V1777" s="42">
        <v>106.68</v>
      </c>
      <c r="W1777" s="42">
        <v>0.01</v>
      </c>
      <c r="X1777" s="42">
        <v>64</v>
      </c>
      <c r="Y1777" s="44">
        <v>4.0599999999999996</v>
      </c>
      <c r="Z1777" s="87">
        <f>(H1777/H$3)+(I1777/I$3*3)+(J1777/J$3)+(L1777/L$3*2)+(N1777/N$3*2)+(O1777/O$3)+(P1777/P$3*2)+(Q1777/Q$3*2)+(R1777/R$3)</f>
        <v>8.4060491601063188</v>
      </c>
      <c r="AA1777" s="88">
        <f>(T1777/T$3*3)+(U1777/U$3*2)+(V1777/V$3)+(W1777/W$3)+(X1777/X$3)+Y1777</f>
        <v>8.3655823400745248</v>
      </c>
      <c r="AB1777" s="90">
        <f>(Z1777-AA1777)/(Z1777+AA1777)</f>
        <v>2.4128135674431894E-3</v>
      </c>
      <c r="AC1777" s="19">
        <v>8.41</v>
      </c>
      <c r="AD1777" s="99">
        <v>8.36</v>
      </c>
      <c r="AE1777" s="95">
        <v>0.54</v>
      </c>
    </row>
    <row r="1778" spans="1:31" x14ac:dyDescent="0.35">
      <c r="A1778" s="2" t="s">
        <v>265</v>
      </c>
      <c r="B1778" s="9">
        <v>38272</v>
      </c>
      <c r="C1778" s="18">
        <v>3.64</v>
      </c>
      <c r="D1778" s="12">
        <v>5.14</v>
      </c>
      <c r="F1778" s="12">
        <v>1.2</v>
      </c>
      <c r="H1778" s="23">
        <f>10^-(D1778)</f>
        <v>7.2443596007498957E-6</v>
      </c>
      <c r="I1778" s="28"/>
      <c r="J1778" s="25">
        <v>0.01</v>
      </c>
      <c r="K1778" s="30">
        <v>0.2</v>
      </c>
      <c r="L1778" s="25">
        <v>24.2</v>
      </c>
      <c r="M1778" s="30">
        <v>1</v>
      </c>
      <c r="N1778" s="25">
        <v>0.03</v>
      </c>
      <c r="O1778" s="25">
        <v>5.22</v>
      </c>
      <c r="P1778" s="25">
        <v>18.3</v>
      </c>
      <c r="Q1778" s="25">
        <v>0.09</v>
      </c>
      <c r="R1778" s="25">
        <v>17.899999999999999</v>
      </c>
      <c r="S1778" s="31">
        <v>69</v>
      </c>
      <c r="T1778" s="51">
        <v>0.03</v>
      </c>
      <c r="U1778" s="42">
        <v>31.6</v>
      </c>
      <c r="V1778" s="42">
        <v>82.33</v>
      </c>
      <c r="W1778" s="42">
        <v>4.2698500000000004E-3</v>
      </c>
      <c r="X1778" s="42">
        <v>47</v>
      </c>
      <c r="Y1778" s="44">
        <v>0.3</v>
      </c>
      <c r="Z1778" s="87">
        <f>(H1778/H$3)+(I1778/I$3*3)+(J1778/J$3)+(L1778/L$3*2)+(N1778/N$3*2)+(O1778/O$3)+(P1778/P$3*2)+(Q1778/Q$3*2)+(R1778/R$3)</f>
        <v>3.6301547354673391</v>
      </c>
      <c r="AA1778" s="88">
        <f>(T1778/T$3*3)+(U1778/U$3*2)+(V1778/V$3)+(W1778/W$3)+(X1778/X$3)+Y1778</f>
        <v>3.6126083661088959</v>
      </c>
      <c r="AB1778" s="90">
        <f>(Z1778-AA1778)/(Z1778+AA1778)</f>
        <v>2.4226071062057276E-3</v>
      </c>
      <c r="AD1778" s="100"/>
      <c r="AE1778" s="96"/>
    </row>
    <row r="1779" spans="1:31" x14ac:dyDescent="0.35">
      <c r="A1779" s="2" t="s">
        <v>121</v>
      </c>
      <c r="B1779" s="9">
        <v>42268</v>
      </c>
      <c r="C1779" s="18">
        <v>1.23</v>
      </c>
      <c r="D1779" s="12">
        <v>6.8</v>
      </c>
      <c r="F1779" s="12">
        <v>5.0999999999999996</v>
      </c>
      <c r="H1779" s="23">
        <f>10^-(D1779)</f>
        <v>1.5848931924611122E-7</v>
      </c>
      <c r="I1779" s="32">
        <v>1E-3</v>
      </c>
      <c r="J1779" s="25">
        <v>10.23</v>
      </c>
      <c r="K1779" s="29">
        <v>1.9</v>
      </c>
      <c r="L1779" s="25">
        <v>81.900000000000006</v>
      </c>
      <c r="M1779" s="29">
        <v>0.9</v>
      </c>
      <c r="N1779" s="25">
        <v>5.71</v>
      </c>
      <c r="O1779" s="25">
        <v>1.5</v>
      </c>
      <c r="P1779" s="25">
        <v>5.09</v>
      </c>
      <c r="Q1779" s="25">
        <v>0.24</v>
      </c>
      <c r="R1779" s="25">
        <v>12.3</v>
      </c>
      <c r="S1779" s="29">
        <v>0.5</v>
      </c>
      <c r="T1779" s="51">
        <v>0.73</v>
      </c>
      <c r="U1779" s="42">
        <v>5.31</v>
      </c>
      <c r="V1779" s="42">
        <v>0.22</v>
      </c>
      <c r="W1779" s="42">
        <v>0.01</v>
      </c>
      <c r="X1779" s="42">
        <v>14</v>
      </c>
      <c r="Y1779" s="44">
        <v>5.3</v>
      </c>
      <c r="Z1779" s="87">
        <f>(H1779/H$3)+(I1779/I$3*3)+(J1779/J$3)+(L1779/L$3*2)+(N1779/N$3*2)+(O1779/O$3)+(P1779/P$3*2)+(Q1779/Q$3*2)+(R1779/R$3)</f>
        <v>5.8606202203705235</v>
      </c>
      <c r="AA1779" s="88">
        <f>(T1779/T$3*3)+(U1779/U$3*2)+(V1779/V$3)+(W1779/W$3)+(X1779/X$3)+Y1779</f>
        <v>5.8322925127223</v>
      </c>
      <c r="AB1779" s="90">
        <f>(Z1779-AA1779)/(Z1779+AA1779)</f>
        <v>2.4226391058278915E-3</v>
      </c>
      <c r="AC1779" s="19">
        <v>5.96</v>
      </c>
      <c r="AD1779" s="99">
        <v>5.83</v>
      </c>
      <c r="AE1779" s="95">
        <v>2.29</v>
      </c>
    </row>
    <row r="1780" spans="1:31" x14ac:dyDescent="0.35">
      <c r="A1780" s="2" t="s">
        <v>124</v>
      </c>
      <c r="B1780" s="9">
        <v>42115</v>
      </c>
      <c r="C1780" s="19">
        <v>12.93</v>
      </c>
      <c r="D1780" s="13">
        <v>7.17</v>
      </c>
      <c r="F1780" s="12">
        <v>2</v>
      </c>
      <c r="H1780" s="23">
        <f>10^-(D1780)</f>
        <v>6.7608297539197998E-8</v>
      </c>
      <c r="I1780" s="24">
        <v>2E-3</v>
      </c>
      <c r="J1780" s="25">
        <v>0.01</v>
      </c>
      <c r="K1780" s="36"/>
      <c r="L1780" s="25">
        <v>126</v>
      </c>
      <c r="M1780" s="36"/>
      <c r="N1780" s="25">
        <v>2E-3</v>
      </c>
      <c r="O1780" s="25">
        <v>0.81</v>
      </c>
      <c r="P1780" s="25">
        <v>7.71</v>
      </c>
      <c r="Q1780" s="25">
        <v>0.02</v>
      </c>
      <c r="R1780" s="25">
        <v>14.7</v>
      </c>
      <c r="S1780" s="36"/>
      <c r="T1780" s="51">
        <v>0.01</v>
      </c>
      <c r="U1780" s="42">
        <v>35.799999999999997</v>
      </c>
      <c r="V1780" s="41">
        <v>13.14</v>
      </c>
      <c r="W1780" s="41">
        <v>0.08</v>
      </c>
      <c r="X1780" s="42">
        <v>24</v>
      </c>
      <c r="Y1780" s="44">
        <v>5.91</v>
      </c>
      <c r="Z1780" s="87">
        <f>(H1780/H$3)+(I1780/I$3*3)+(J1780/J$3)+(L1780/L$3*2)+(N1780/N$3*2)+(O1780/O$3)+(P1780/P$3*2)+(Q1780/Q$3*2)+(R1780/R$3)</f>
        <v>7.5834342677961883</v>
      </c>
      <c r="AA1780" s="88">
        <f>(T1780/T$3*3)+(U1780/U$3*2)+(V1780/V$3)+(W1780/W$3)+(X1780/X$3)+Y1780</f>
        <v>7.5462902693810863</v>
      </c>
      <c r="AB1780" s="90">
        <f>(Z1780-AA1780)/(Z1780+AA1780)</f>
        <v>2.4550346785118644E-3</v>
      </c>
      <c r="AC1780" s="19">
        <v>7.58</v>
      </c>
      <c r="AD1780" s="99">
        <v>7.55</v>
      </c>
      <c r="AE1780" s="95">
        <v>0.49</v>
      </c>
    </row>
    <row r="1781" spans="1:31" x14ac:dyDescent="0.35">
      <c r="A1781" s="2" t="s">
        <v>295</v>
      </c>
      <c r="B1781" s="9">
        <v>38247</v>
      </c>
      <c r="C1781" s="18">
        <v>4.07</v>
      </c>
      <c r="D1781" s="12">
        <v>7.6</v>
      </c>
      <c r="F1781" s="12">
        <v>1.1000000000000001</v>
      </c>
      <c r="H1781" s="23">
        <f>10^-(D1781)</f>
        <v>2.5118864315095751E-8</v>
      </c>
      <c r="I1781" s="28"/>
      <c r="J1781" s="25">
        <v>0.09</v>
      </c>
      <c r="K1781" s="29">
        <v>5</v>
      </c>
      <c r="L1781" s="25">
        <v>84.7</v>
      </c>
      <c r="M1781" s="29">
        <v>1</v>
      </c>
      <c r="N1781" s="25">
        <v>0.24</v>
      </c>
      <c r="O1781" s="25">
        <v>1.1000000000000001</v>
      </c>
      <c r="P1781" s="25">
        <v>4.2</v>
      </c>
      <c r="Q1781" s="25">
        <v>0.01</v>
      </c>
      <c r="R1781" s="25">
        <v>9.5</v>
      </c>
      <c r="S1781" s="29">
        <v>13</v>
      </c>
      <c r="T1781" s="51">
        <v>0.21</v>
      </c>
      <c r="U1781" s="42">
        <v>19</v>
      </c>
      <c r="V1781" s="42">
        <v>68.61</v>
      </c>
      <c r="W1781" s="42">
        <v>0.06</v>
      </c>
      <c r="X1781" s="42">
        <v>21</v>
      </c>
      <c r="Y1781" s="44">
        <v>2.9</v>
      </c>
      <c r="Z1781" s="87">
        <f>(H1781/H$3)+(I1781/I$3*3)+(J1781/J$3)+(L1781/L$3*2)+(N1781/N$3*2)+(O1781/O$3)+(P1781/P$3*2)+(Q1781/Q$3*2)+(R1781/R$3)</f>
        <v>5.0273983631639396</v>
      </c>
      <c r="AA1781" s="88">
        <f>(T1781/T$3*3)+(U1781/U$3*2)+(V1781/V$3)+(W1781/W$3)+(X1781/X$3)+Y1781</f>
        <v>5.0024794789377101</v>
      </c>
      <c r="AB1781" s="90">
        <f>(Z1781-AA1781)/(Z1781+AA1781)</f>
        <v>2.4844653762012407E-3</v>
      </c>
      <c r="AC1781" s="19">
        <v>5.03</v>
      </c>
      <c r="AD1781" s="99">
        <v>4.99</v>
      </c>
      <c r="AE1781" s="95">
        <v>0.72</v>
      </c>
    </row>
    <row r="1782" spans="1:31" x14ac:dyDescent="0.35">
      <c r="A1782" s="2" t="s">
        <v>319</v>
      </c>
      <c r="B1782" s="9">
        <v>38688</v>
      </c>
      <c r="C1782" s="18">
        <v>1.1200000000000001</v>
      </c>
      <c r="D1782" s="12">
        <v>6.7</v>
      </c>
      <c r="F1782" s="12">
        <v>14</v>
      </c>
      <c r="H1782" s="23">
        <f>10^-(D1782)</f>
        <v>1.9952623149688761E-7</v>
      </c>
      <c r="I1782" s="32">
        <v>0.18</v>
      </c>
      <c r="J1782" s="25">
        <v>21.9</v>
      </c>
      <c r="K1782" s="30">
        <v>1</v>
      </c>
      <c r="L1782" s="25">
        <v>111</v>
      </c>
      <c r="M1782" s="30">
        <v>1</v>
      </c>
      <c r="N1782" s="25">
        <v>29.9</v>
      </c>
      <c r="O1782" s="25">
        <v>13.1</v>
      </c>
      <c r="P1782" s="25">
        <v>52.8</v>
      </c>
      <c r="Q1782" s="25">
        <v>2.15</v>
      </c>
      <c r="R1782" s="25">
        <v>260</v>
      </c>
      <c r="S1782" s="31">
        <v>6</v>
      </c>
      <c r="T1782" s="51">
        <v>3.37</v>
      </c>
      <c r="U1782" s="42">
        <v>1</v>
      </c>
      <c r="V1782" s="42">
        <v>0.44</v>
      </c>
      <c r="W1782" s="42">
        <v>0.03</v>
      </c>
      <c r="X1782" s="42">
        <v>392</v>
      </c>
      <c r="Y1782" s="44">
        <v>12.6</v>
      </c>
      <c r="Z1782" s="87">
        <f>(H1782/H$3)+(I1782/I$3*3)+(J1782/J$3)+(L1782/L$3*2)+(N1782/N$3*2)+(O1782/O$3)+(P1782/P$3*2)+(Q1782/Q$3*2)+(R1782/R$3)</f>
        <v>23.912790868598442</v>
      </c>
      <c r="AA1782" s="88">
        <f>(T1782/T$3*3)+(U1782/U$3*2)+(V1782/V$3)+(W1782/W$3)+(X1782/X$3)+Y1782</f>
        <v>23.792849698089402</v>
      </c>
      <c r="AB1782" s="90">
        <f>(Z1782-AA1782)/(Z1782+AA1782)</f>
        <v>2.5141926423013737E-3</v>
      </c>
      <c r="AC1782" s="19">
        <v>23.96</v>
      </c>
      <c r="AD1782" s="99">
        <v>-23.72</v>
      </c>
      <c r="AE1782" s="95">
        <v>0.98</v>
      </c>
    </row>
    <row r="1783" spans="1:31" x14ac:dyDescent="0.35">
      <c r="A1783" s="2" t="s">
        <v>296</v>
      </c>
      <c r="B1783" s="9">
        <v>38889</v>
      </c>
      <c r="C1783" s="18">
        <v>2.19</v>
      </c>
      <c r="D1783" s="12">
        <v>6.67</v>
      </c>
      <c r="F1783" s="12">
        <v>5.2</v>
      </c>
      <c r="H1783" s="23">
        <f>10^-(D1783)</f>
        <v>2.1379620895022279E-7</v>
      </c>
      <c r="I1783" s="32">
        <v>2E-3</v>
      </c>
      <c r="J1783" s="25">
        <v>0.01</v>
      </c>
      <c r="K1783" s="29">
        <v>0.4</v>
      </c>
      <c r="L1783" s="25">
        <v>75.8</v>
      </c>
      <c r="M1783" s="29">
        <v>0.3</v>
      </c>
      <c r="N1783" s="25">
        <v>0.01</v>
      </c>
      <c r="O1783" s="25">
        <v>21.3</v>
      </c>
      <c r="P1783" s="25">
        <v>7.32</v>
      </c>
      <c r="Q1783" s="25">
        <v>4.0000000000000001E-3</v>
      </c>
      <c r="R1783" s="25">
        <v>17.7</v>
      </c>
      <c r="S1783" s="29">
        <v>5</v>
      </c>
      <c r="T1783" s="51">
        <v>7.0000000000000007E-2</v>
      </c>
      <c r="U1783" s="42">
        <v>41.5</v>
      </c>
      <c r="V1783" s="42">
        <v>133.82</v>
      </c>
      <c r="W1783" s="42">
        <v>5.2551999999999998E-3</v>
      </c>
      <c r="X1783" s="42">
        <v>35</v>
      </c>
      <c r="Y1783" s="44">
        <v>1.66</v>
      </c>
      <c r="Z1783" s="87">
        <f>(H1783/H$3)+(I1783/I$3*3)+(J1783/J$3)+(L1783/L$3*2)+(N1783/N$3*2)+(O1783/O$3)+(P1783/P$3*2)+(Q1783/Q$3*2)+(R1783/R$3)</f>
        <v>5.7005952993556717</v>
      </c>
      <c r="AA1783" s="88">
        <f>(T1783/T$3*3)+(U1783/U$3*2)+(V1783/V$3)+(W1783/W$3)+(X1783/X$3)+Y1783</f>
        <v>5.6719719970661258</v>
      </c>
      <c r="AB1783" s="90">
        <f>(Z1783-AA1783)/(Z1783+AA1783)</f>
        <v>2.5168725357687517E-3</v>
      </c>
      <c r="AC1783" s="19">
        <v>5.7</v>
      </c>
      <c r="AD1783" s="13">
        <v>5.7</v>
      </c>
      <c r="AE1783" s="95">
        <v>0.5</v>
      </c>
    </row>
    <row r="1784" spans="1:31" x14ac:dyDescent="0.35">
      <c r="A1784" s="2" t="s">
        <v>309</v>
      </c>
      <c r="B1784" s="9">
        <v>38684</v>
      </c>
      <c r="C1784" s="18">
        <v>2.2400000000000002</v>
      </c>
      <c r="D1784" s="12">
        <v>7.4</v>
      </c>
      <c r="F1784" s="12">
        <v>1.7</v>
      </c>
      <c r="H1784" s="23">
        <f>10^-(D1784)</f>
        <v>3.981071705534957E-8</v>
      </c>
      <c r="I1784" s="32">
        <v>2E-3</v>
      </c>
      <c r="J1784" s="25">
        <v>0.1</v>
      </c>
      <c r="K1784" s="30">
        <v>1</v>
      </c>
      <c r="L1784" s="25">
        <v>99.8</v>
      </c>
      <c r="M1784" s="30">
        <v>1</v>
      </c>
      <c r="N1784" s="25">
        <v>0.28000000000000003</v>
      </c>
      <c r="O1784" s="25">
        <v>2</v>
      </c>
      <c r="P1784" s="25">
        <v>7.3</v>
      </c>
      <c r="Q1784" s="25">
        <v>0.38</v>
      </c>
      <c r="R1784" s="25">
        <v>10.9</v>
      </c>
      <c r="S1784" s="31">
        <v>5</v>
      </c>
      <c r="T1784" s="51">
        <v>0.03</v>
      </c>
      <c r="U1784" s="42">
        <v>109</v>
      </c>
      <c r="V1784" s="42">
        <v>21.24</v>
      </c>
      <c r="W1784" s="42">
        <v>0.09</v>
      </c>
      <c r="X1784" s="42">
        <v>28</v>
      </c>
      <c r="Y1784" s="44">
        <v>2.7</v>
      </c>
      <c r="Z1784" s="87">
        <f>(H1784/H$3)+(I1784/I$3*3)+(J1784/J$3)+(L1784/L$3*2)+(N1784/N$3*2)+(O1784/O$3)+(P1784/P$3*2)+(Q1784/Q$3*2)+(R1784/R$3)</f>
        <v>6.1355240048821296</v>
      </c>
      <c r="AA1784" s="88">
        <f>(T1784/T$3*3)+(U1784/U$3*2)+(V1784/V$3)+(W1784/W$3)+(X1784/X$3)+Y1784</f>
        <v>6.1045084103362379</v>
      </c>
      <c r="AB1784" s="90">
        <f>(Z1784-AA1784)/(Z1784+AA1784)</f>
        <v>2.5339470921113827E-3</v>
      </c>
      <c r="AC1784" s="19">
        <v>6.13</v>
      </c>
      <c r="AD1784" s="99">
        <v>-6.1</v>
      </c>
      <c r="AE1784" s="95">
        <v>0.5</v>
      </c>
    </row>
    <row r="1785" spans="1:31" x14ac:dyDescent="0.35">
      <c r="A1785" s="2" t="s">
        <v>115</v>
      </c>
      <c r="B1785" s="9">
        <v>35719</v>
      </c>
      <c r="C1785" s="18">
        <v>9.5399999999999991</v>
      </c>
      <c r="D1785" s="12">
        <v>7.69</v>
      </c>
      <c r="F1785" s="12">
        <v>1</v>
      </c>
      <c r="H1785" s="23">
        <f>10^-(D1785)</f>
        <v>2.0417379446695271E-8</v>
      </c>
      <c r="I1785" s="24">
        <v>0.23</v>
      </c>
      <c r="J1785" s="25">
        <v>0.04</v>
      </c>
      <c r="K1785" s="29">
        <v>1.3</v>
      </c>
      <c r="L1785" s="25">
        <v>50</v>
      </c>
      <c r="M1785" s="29">
        <v>0.3</v>
      </c>
      <c r="N1785" s="25">
        <v>0.47</v>
      </c>
      <c r="O1785" s="25">
        <v>0.35</v>
      </c>
      <c r="P1785" s="25">
        <v>1.9</v>
      </c>
      <c r="Q1785" s="25">
        <v>0.09</v>
      </c>
      <c r="R1785" s="25">
        <v>5.2</v>
      </c>
      <c r="S1785" s="29">
        <v>1</v>
      </c>
      <c r="T1785" s="51">
        <v>0.06</v>
      </c>
      <c r="U1785" s="42">
        <v>15.5</v>
      </c>
      <c r="V1785" s="42">
        <v>0.22</v>
      </c>
      <c r="W1785" s="42">
        <v>3.2845000000000001E-3</v>
      </c>
      <c r="X1785" s="42">
        <v>8.1999999999999993</v>
      </c>
      <c r="Y1785" s="44">
        <v>2.36</v>
      </c>
      <c r="Z1785" s="87">
        <f>(H1785/H$3)+(I1785/I$3*3)+(J1785/J$3)+(L1785/L$3*2)+(N1785/N$3*2)+(O1785/O$3)+(P1785/P$3*2)+(Q1785/Q$3*2)+(R1785/R$3)</f>
        <v>2.934364799072271</v>
      </c>
      <c r="AA1785" s="88">
        <f>(T1785/T$3*3)+(U1785/U$3*2)+(V1785/V$3)+(W1785/W$3)+(X1785/X$3)+Y1785</f>
        <v>2.9195082094305631</v>
      </c>
      <c r="AB1785" s="90">
        <f>(Z1785-AA1785)/(Z1785+AA1785)</f>
        <v>2.5379077441769708E-3</v>
      </c>
    </row>
    <row r="1786" spans="1:31" x14ac:dyDescent="0.35">
      <c r="A1786" s="2" t="s">
        <v>203</v>
      </c>
      <c r="B1786" s="9">
        <v>40891</v>
      </c>
      <c r="D1786" s="12">
        <v>7.08</v>
      </c>
      <c r="F1786" s="12">
        <v>1.8</v>
      </c>
      <c r="H1786" s="23">
        <f>10^-(D1786)</f>
        <v>8.3176377110266823E-8</v>
      </c>
      <c r="J1786" s="25">
        <v>0.28000000000000003</v>
      </c>
      <c r="K1786" s="30">
        <v>3.8</v>
      </c>
      <c r="L1786" s="25">
        <v>115</v>
      </c>
      <c r="M1786" s="30">
        <v>0.2</v>
      </c>
      <c r="N1786" s="25">
        <v>3.3</v>
      </c>
      <c r="O1786" s="25">
        <v>3.2</v>
      </c>
      <c r="P1786" s="25">
        <v>13.9</v>
      </c>
      <c r="Q1786" s="25">
        <v>0.11</v>
      </c>
      <c r="R1786" s="25">
        <v>15.9</v>
      </c>
      <c r="S1786" s="31">
        <v>0.9</v>
      </c>
      <c r="T1786" s="51">
        <v>0.03</v>
      </c>
      <c r="U1786" s="42">
        <v>11.1</v>
      </c>
      <c r="V1786" s="42">
        <v>0.22</v>
      </c>
      <c r="W1786" s="42">
        <v>6.8999999999999999E-3</v>
      </c>
      <c r="X1786" s="42">
        <v>29</v>
      </c>
      <c r="Y1786" s="44">
        <v>6.7</v>
      </c>
      <c r="Z1786" s="87">
        <f>(H1786/H$3)+(I1786/I$3*3)+(J1786/J$3)+(L1786/L$3*2)+(N1786/N$3*2)+(O1786/O$3)+(P1786/P$3*2)+(Q1786/Q$3*2)+(R1786/R$3)</f>
        <v>7.7932654386543039</v>
      </c>
      <c r="AA1786" s="88">
        <f>(T1786/T$3*3)+(U1786/U$3*2)+(V1786/V$3)+(W1786/W$3)+(X1786/X$3)+Y1786</f>
        <v>7.7537811544669344</v>
      </c>
      <c r="AB1786" s="90">
        <f>(Z1786-AA1786)/(Z1786+AA1786)</f>
        <v>2.5396646205999821E-3</v>
      </c>
      <c r="AC1786" s="19">
        <v>7.85</v>
      </c>
      <c r="AD1786" s="99">
        <v>7.75</v>
      </c>
      <c r="AE1786" s="95">
        <v>1.32</v>
      </c>
    </row>
    <row r="1787" spans="1:31" x14ac:dyDescent="0.35">
      <c r="A1787" s="2" t="s">
        <v>418</v>
      </c>
      <c r="B1787" s="9">
        <v>41792</v>
      </c>
      <c r="C1787" s="18">
        <v>1.17</v>
      </c>
      <c r="D1787" s="12">
        <v>7.03</v>
      </c>
      <c r="F1787" s="12">
        <v>37</v>
      </c>
      <c r="H1787" s="23">
        <f>10^-(D1787)</f>
        <v>9.3325430079699072E-8</v>
      </c>
      <c r="I1787" s="28"/>
      <c r="J1787" s="25">
        <v>1.59</v>
      </c>
      <c r="K1787" s="29">
        <v>1.2</v>
      </c>
      <c r="L1787" s="25">
        <v>120</v>
      </c>
      <c r="M1787" s="29">
        <v>2.7</v>
      </c>
      <c r="N1787" s="25">
        <v>4.5</v>
      </c>
      <c r="O1787" s="25">
        <v>2.93</v>
      </c>
      <c r="P1787" s="25">
        <v>3.6</v>
      </c>
      <c r="Q1787" s="25">
        <v>0.36</v>
      </c>
      <c r="R1787" s="25">
        <v>13.3</v>
      </c>
      <c r="S1787" s="29">
        <v>2.5</v>
      </c>
      <c r="T1787" s="51">
        <v>0.59</v>
      </c>
      <c r="U1787" s="42">
        <v>101</v>
      </c>
      <c r="V1787" s="42">
        <v>0.22</v>
      </c>
      <c r="W1787" s="42">
        <v>0.03</v>
      </c>
      <c r="X1787" s="42">
        <v>29</v>
      </c>
      <c r="Y1787" s="44">
        <v>4.22</v>
      </c>
      <c r="Z1787" s="87">
        <f>(H1787/H$3)+(I1787/I$3*3)+(J1787/J$3)+(L1787/L$3*2)+(N1787/N$3*2)+(O1787/O$3)+(P1787/P$3*2)+(Q1787/Q$3*2)+(R1787/R$3)</f>
        <v>7.2002313829193341</v>
      </c>
      <c r="AA1787" s="88">
        <f>(T1787/T$3*3)+(U1787/U$3*2)+(V1787/V$3)+(W1787/W$3)+(X1787/X$3)+Y1787</f>
        <v>7.1635251184960982</v>
      </c>
      <c r="AB1787" s="90">
        <f>(Z1787-AA1787)/(Z1787+AA1787)</f>
        <v>2.5554780477947238E-3</v>
      </c>
      <c r="AC1787" s="19">
        <v>7.29</v>
      </c>
      <c r="AD1787" s="99">
        <v>7.16</v>
      </c>
      <c r="AE1787" s="95">
        <v>1.84</v>
      </c>
    </row>
    <row r="1788" spans="1:31" x14ac:dyDescent="0.35">
      <c r="A1788" s="2" t="s">
        <v>317</v>
      </c>
      <c r="B1788" s="9">
        <v>38849</v>
      </c>
      <c r="C1788" s="20"/>
      <c r="D1788" s="12">
        <v>7.6</v>
      </c>
      <c r="F1788" s="12">
        <v>1.3</v>
      </c>
      <c r="H1788" s="23">
        <f>10^-(D1788)</f>
        <v>2.5118864315095751E-8</v>
      </c>
      <c r="I1788" s="32">
        <v>0.56000000000000005</v>
      </c>
      <c r="J1788" s="25">
        <v>0.02</v>
      </c>
      <c r="K1788" s="29">
        <v>5</v>
      </c>
      <c r="L1788" s="25">
        <v>98.63</v>
      </c>
      <c r="M1788" s="29">
        <v>5</v>
      </c>
      <c r="N1788" s="25">
        <v>0.02</v>
      </c>
      <c r="O1788" s="25">
        <v>1.2</v>
      </c>
      <c r="P1788" s="25">
        <v>3.69</v>
      </c>
      <c r="Q1788" s="25">
        <v>7.0000000000000007E-2</v>
      </c>
      <c r="R1788" s="25">
        <v>26.6</v>
      </c>
      <c r="S1788" s="29">
        <v>10</v>
      </c>
      <c r="T1788" s="51">
        <v>0.12</v>
      </c>
      <c r="U1788" s="42">
        <v>73</v>
      </c>
      <c r="V1788" s="42">
        <v>40.15</v>
      </c>
      <c r="W1788" s="42">
        <v>0.19</v>
      </c>
      <c r="X1788" s="42">
        <v>44</v>
      </c>
      <c r="Y1788" s="44">
        <v>3.03</v>
      </c>
      <c r="Z1788" s="87">
        <f>(H1788/H$3)+(I1788/I$3*3)+(J1788/J$3)+(L1788/L$3*2)+(N1788/N$3*2)+(O1788/O$3)+(P1788/P$3*2)+(Q1788/Q$3*2)+(R1788/R$3)</f>
        <v>6.479594712975949</v>
      </c>
      <c r="AA1788" s="88">
        <f>(T1788/T$3*3)+(U1788/U$3*2)+(V1788/V$3)+(W1788/W$3)+(X1788/X$3)+Y1788</f>
        <v>6.446411718334609</v>
      </c>
      <c r="AB1788" s="90">
        <f>(Z1788-AA1788)/(Z1788+AA1788)</f>
        <v>2.5671497857962617E-3</v>
      </c>
      <c r="AC1788" s="19">
        <v>6.42</v>
      </c>
      <c r="AD1788" s="99">
        <v>6.43</v>
      </c>
      <c r="AE1788" s="95">
        <v>-0.2</v>
      </c>
    </row>
    <row r="1789" spans="1:31" x14ac:dyDescent="0.35">
      <c r="A1789" s="2" t="s">
        <v>368</v>
      </c>
      <c r="B1789" s="9">
        <v>40751</v>
      </c>
      <c r="C1789" s="18">
        <v>0.74</v>
      </c>
      <c r="D1789" s="12">
        <v>5.65</v>
      </c>
      <c r="F1789" s="12">
        <v>9</v>
      </c>
      <c r="H1789" s="23">
        <f>10^-(D1789)</f>
        <v>2.2387211385683329E-6</v>
      </c>
      <c r="I1789" s="32">
        <v>0.01</v>
      </c>
      <c r="J1789" s="25">
        <v>0.02</v>
      </c>
      <c r="K1789" s="30">
        <v>0.2</v>
      </c>
      <c r="L1789" s="25">
        <v>35.1</v>
      </c>
      <c r="M1789" s="30">
        <v>0.3</v>
      </c>
      <c r="N1789" s="25">
        <v>0.04</v>
      </c>
      <c r="O1789" s="25">
        <v>10.7</v>
      </c>
      <c r="P1789" s="25">
        <v>4.6900000000000004</v>
      </c>
      <c r="Q1789" s="25">
        <v>0.83</v>
      </c>
      <c r="R1789" s="25">
        <v>13.8</v>
      </c>
      <c r="S1789" s="31">
        <v>65</v>
      </c>
      <c r="T1789" s="51">
        <v>0.01</v>
      </c>
      <c r="U1789" s="42">
        <v>22.2</v>
      </c>
      <c r="V1789" s="42">
        <v>60.64</v>
      </c>
      <c r="W1789" s="42">
        <v>0.02</v>
      </c>
      <c r="X1789" s="41">
        <v>40</v>
      </c>
      <c r="Y1789" s="44">
        <v>0.46</v>
      </c>
      <c r="Z1789" s="87">
        <f>(H1789/H$3)+(I1789/I$3*3)+(J1789/J$3)+(L1789/L$3*2)+(N1789/N$3*2)+(O1789/O$3)+(P1789/P$3*2)+(Q1789/Q$3*2)+(R1789/R$3)</f>
        <v>3.0451371952944877</v>
      </c>
      <c r="AA1789" s="88">
        <f>(T1789/T$3*3)+(U1789/U$3*2)+(V1789/V$3)+(W1789/W$3)+(X1789/X$3)+Y1789</f>
        <v>3.029327982541675</v>
      </c>
      <c r="AB1789" s="90">
        <f>(Z1789-AA1789)/(Z1789+AA1789)</f>
        <v>2.6025686690073673E-3</v>
      </c>
      <c r="AC1789" s="19">
        <v>3.09</v>
      </c>
      <c r="AD1789" s="13">
        <v>3.03</v>
      </c>
      <c r="AE1789" s="94">
        <v>1.9</v>
      </c>
    </row>
    <row r="1790" spans="1:31" x14ac:dyDescent="0.35">
      <c r="A1790" s="2" t="s">
        <v>79</v>
      </c>
      <c r="B1790" s="9">
        <v>36768</v>
      </c>
      <c r="C1790" s="20"/>
      <c r="D1790" s="12">
        <v>7.58</v>
      </c>
      <c r="F1790" s="12">
        <v>11</v>
      </c>
      <c r="H1790" s="23">
        <f>10^-(D1790)</f>
        <v>2.6302679918953758E-8</v>
      </c>
      <c r="I1790" s="32">
        <v>2E-3</v>
      </c>
      <c r="J1790" s="25">
        <v>0.99</v>
      </c>
      <c r="K1790" s="36"/>
      <c r="L1790" s="25">
        <v>60</v>
      </c>
      <c r="M1790" s="36"/>
      <c r="N1790" s="25">
        <v>3.11</v>
      </c>
      <c r="O1790" s="25">
        <v>2.33</v>
      </c>
      <c r="P1790" s="25">
        <v>3</v>
      </c>
      <c r="Q1790" s="25">
        <v>0.24</v>
      </c>
      <c r="R1790" s="25">
        <v>14.3</v>
      </c>
      <c r="S1790" s="36"/>
      <c r="T1790" s="51">
        <v>0.03</v>
      </c>
      <c r="U1790" s="42">
        <v>8</v>
      </c>
      <c r="V1790" s="42">
        <v>0.22</v>
      </c>
      <c r="W1790" s="42">
        <v>0.01</v>
      </c>
      <c r="X1790" s="42">
        <v>25</v>
      </c>
      <c r="Y1790" s="44">
        <v>3.2</v>
      </c>
      <c r="Z1790" s="87">
        <f>(H1790/H$3)+(I1790/I$3*3)+(J1790/J$3)+(L1790/L$3*2)+(N1790/N$3*2)+(O1790/O$3)+(P1790/P$3*2)+(Q1790/Q$3*2)+(R1790/R$3)</f>
        <v>4.0977533072005974</v>
      </c>
      <c r="AA1790" s="88">
        <f>(T1790/T$3*3)+(U1790/U$3*2)+(V1790/V$3)+(W1790/W$3)+(X1790/X$3)+Y1790</f>
        <v>4.0764772912954896</v>
      </c>
      <c r="AB1790" s="90">
        <f>(Z1790-AA1790)/(Z1790+AA1790)</f>
        <v>2.6028157205428182E-3</v>
      </c>
      <c r="AE1790" s="96"/>
    </row>
    <row r="1791" spans="1:31" x14ac:dyDescent="0.35">
      <c r="A1791" s="2" t="s">
        <v>265</v>
      </c>
      <c r="B1791" s="9">
        <v>37055</v>
      </c>
      <c r="C1791" s="19">
        <v>4.0599999999999996</v>
      </c>
      <c r="D1791" s="12">
        <v>5.72</v>
      </c>
      <c r="F1791" s="12">
        <v>1.4</v>
      </c>
      <c r="H1791" s="23">
        <f>10^-(D1791)</f>
        <v>1.9054607179632462E-6</v>
      </c>
      <c r="J1791" s="25">
        <v>0.01</v>
      </c>
      <c r="K1791" s="33"/>
      <c r="L1791" s="25">
        <v>23.8</v>
      </c>
      <c r="M1791" s="33"/>
      <c r="N1791" s="25">
        <v>2E-3</v>
      </c>
      <c r="O1791" s="25">
        <v>4.55</v>
      </c>
      <c r="P1791" s="25">
        <v>16.600000000000001</v>
      </c>
      <c r="Q1791" s="25">
        <v>7.0000000000000007E-2</v>
      </c>
      <c r="R1791" s="25">
        <v>20.100000000000001</v>
      </c>
      <c r="S1791" s="34"/>
      <c r="T1791" s="51">
        <v>0.03</v>
      </c>
      <c r="U1791" s="42">
        <v>42.3</v>
      </c>
      <c r="V1791" s="42">
        <v>56.61</v>
      </c>
      <c r="W1791" s="42">
        <v>3.2845000000000001E-3</v>
      </c>
      <c r="X1791" s="42">
        <v>48</v>
      </c>
      <c r="Y1791" s="44">
        <v>0.38</v>
      </c>
      <c r="Z1791" s="87">
        <f>(H1791/H$3)+(I1791/I$3*3)+(J1791/J$3)+(L1791/L$3*2)+(N1791/N$3*2)+(O1791/O$3)+(P1791/P$3*2)+(Q1791/Q$3*2)+(R1791/R$3)</f>
        <v>3.5471566541525759</v>
      </c>
      <c r="AA1791" s="88">
        <f>(T1791/T$3*3)+(U1791/U$3*2)+(V1791/V$3)+(W1791/W$3)+(X1791/X$3)+Y1791</f>
        <v>3.5287112221889245</v>
      </c>
      <c r="AB1791" s="90">
        <f>(Z1791-AA1791)/(Z1791+AA1791)</f>
        <v>2.6068084206779091E-3</v>
      </c>
      <c r="AD1791" s="100"/>
      <c r="AE1791" s="96"/>
    </row>
    <row r="1792" spans="1:31" x14ac:dyDescent="0.35">
      <c r="A1792" s="2" t="s">
        <v>360</v>
      </c>
      <c r="B1792" s="9">
        <v>41906</v>
      </c>
      <c r="C1792" s="18">
        <v>2.87</v>
      </c>
      <c r="D1792" s="12">
        <v>5.79</v>
      </c>
      <c r="F1792" s="12">
        <v>2</v>
      </c>
      <c r="H1792" s="23">
        <f>10^-(D1792)</f>
        <v>1.6218100973589276E-6</v>
      </c>
      <c r="I1792" s="24">
        <v>1E-3</v>
      </c>
      <c r="J1792" s="25">
        <v>0.15</v>
      </c>
      <c r="K1792" s="33"/>
      <c r="L1792" s="25">
        <v>46</v>
      </c>
      <c r="M1792" s="33"/>
      <c r="N1792" s="25">
        <v>10.3</v>
      </c>
      <c r="O1792" s="25">
        <v>7.49</v>
      </c>
      <c r="P1792" s="25">
        <v>14.2</v>
      </c>
      <c r="Q1792" s="25">
        <v>0.32</v>
      </c>
      <c r="R1792" s="25">
        <v>26.2</v>
      </c>
      <c r="S1792" s="34"/>
      <c r="T1792" s="51">
        <v>0.09</v>
      </c>
      <c r="U1792" s="42">
        <v>127</v>
      </c>
      <c r="V1792" s="42">
        <v>0.22</v>
      </c>
      <c r="W1792" s="42">
        <v>3.2799999999999999E-3</v>
      </c>
      <c r="X1792" s="42">
        <v>69</v>
      </c>
      <c r="Y1792" s="44">
        <v>0.56000000000000005</v>
      </c>
      <c r="Z1792" s="87">
        <f>(H1792/H$3)+(I1792/I$3*3)+(J1792/J$3)+(L1792/L$3*2)+(N1792/N$3*2)+(O1792/O$3)+(P1792/P$3*2)+(Q1792/Q$3*2)+(R1792/R$3)</f>
        <v>5.1837790706322568</v>
      </c>
      <c r="AA1792" s="88">
        <f>(T1792/T$3*3)+(U1792/U$3*2)+(V1792/V$3)+(W1792/W$3)+(X1792/X$3)+Y1792</f>
        <v>5.15677156513099</v>
      </c>
      <c r="AB1792" s="90">
        <f>(Z1792-AA1792)/(Z1792+AA1792)</f>
        <v>2.6118053527884877E-3</v>
      </c>
      <c r="AC1792" s="19">
        <v>5.37</v>
      </c>
      <c r="AD1792" s="99">
        <v>5.15</v>
      </c>
      <c r="AE1792" s="95">
        <v>4.18</v>
      </c>
    </row>
    <row r="1793" spans="1:31" x14ac:dyDescent="0.35">
      <c r="A1793" s="2" t="s">
        <v>145</v>
      </c>
      <c r="B1793" s="9">
        <v>41099</v>
      </c>
      <c r="C1793" s="18">
        <v>3.23</v>
      </c>
      <c r="D1793" s="12">
        <v>7.02</v>
      </c>
      <c r="F1793" s="12">
        <v>8.6</v>
      </c>
      <c r="H1793" s="23">
        <f>10^-(D1793)</f>
        <v>9.5499258602143556E-8</v>
      </c>
      <c r="I1793" s="24">
        <v>0.06</v>
      </c>
      <c r="J1793" s="25">
        <v>0.16</v>
      </c>
      <c r="K1793" s="29">
        <v>0.7</v>
      </c>
      <c r="L1793" s="27">
        <v>124</v>
      </c>
      <c r="M1793" s="29">
        <v>0.7</v>
      </c>
      <c r="N1793" s="27">
        <v>6.46</v>
      </c>
      <c r="O1793" s="27">
        <v>2.09</v>
      </c>
      <c r="P1793" s="27">
        <v>6.14</v>
      </c>
      <c r="Q1793" s="27">
        <v>0.48</v>
      </c>
      <c r="R1793" s="27">
        <v>18.8</v>
      </c>
      <c r="S1793" s="29">
        <v>0.7</v>
      </c>
      <c r="T1793" s="51">
        <v>0.01</v>
      </c>
      <c r="U1793" s="42">
        <v>73.900000000000006</v>
      </c>
      <c r="V1793" s="42">
        <v>0.22</v>
      </c>
      <c r="W1793" s="42">
        <v>0.01</v>
      </c>
      <c r="X1793" s="42">
        <v>42</v>
      </c>
      <c r="Y1793" s="44">
        <v>5.0599999999999996</v>
      </c>
      <c r="Z1793" s="87">
        <f>(H1793/H$3)+(I1793/I$3*3)+(J1793/J$3)+(L1793/L$3*2)+(N1793/N$3*2)+(O1793/O$3)+(P1793/P$3*2)+(Q1793/Q$3*2)+(R1793/R$3)</f>
        <v>7.828334330011705</v>
      </c>
      <c r="AA1793" s="88">
        <f>(T1793/T$3*3)+(U1793/U$3*2)+(V1793/V$3)+(W1793/W$3)+(X1793/X$3)+Y1793</f>
        <v>7.7873104839469729</v>
      </c>
      <c r="AB1793" s="90">
        <f>(Z1793-AA1793)/(Z1793+AA1793)</f>
        <v>2.6270990761816798E-3</v>
      </c>
      <c r="AC1793" s="19">
        <v>7.94</v>
      </c>
      <c r="AD1793" s="13">
        <v>7.78</v>
      </c>
      <c r="AE1793" s="94">
        <v>1.98</v>
      </c>
    </row>
    <row r="1794" spans="1:31" x14ac:dyDescent="0.35">
      <c r="A1794" s="2" t="s">
        <v>77</v>
      </c>
      <c r="B1794" s="9">
        <v>37118</v>
      </c>
      <c r="C1794" s="18">
        <v>16.62</v>
      </c>
      <c r="D1794" s="12">
        <v>7.23</v>
      </c>
      <c r="F1794" s="12">
        <v>1.98</v>
      </c>
      <c r="H1794" s="23">
        <f>10^-(D1794)</f>
        <v>5.8884365535558776E-8</v>
      </c>
      <c r="I1794" s="28"/>
      <c r="J1794" s="25">
        <v>0.82</v>
      </c>
      <c r="K1794" s="29">
        <v>5</v>
      </c>
      <c r="L1794" s="25">
        <v>136</v>
      </c>
      <c r="M1794" s="29">
        <v>1</v>
      </c>
      <c r="N1794" s="35"/>
      <c r="O1794" s="25">
        <v>3.1</v>
      </c>
      <c r="P1794" s="25">
        <v>15.4</v>
      </c>
      <c r="Q1794" s="25">
        <v>0.26</v>
      </c>
      <c r="R1794" s="25">
        <v>20.5</v>
      </c>
      <c r="S1794" s="29">
        <v>21</v>
      </c>
      <c r="T1794" s="51">
        <v>0.3</v>
      </c>
      <c r="U1794" s="42">
        <v>49.8</v>
      </c>
      <c r="V1794" s="42">
        <v>0.22</v>
      </c>
      <c r="W1794" s="42">
        <v>0.03</v>
      </c>
      <c r="X1794" s="42">
        <v>44</v>
      </c>
      <c r="Y1794" s="44">
        <v>6.74</v>
      </c>
      <c r="Z1794" s="87">
        <f>(H1794/H$3)+(I1794/I$3*3)+(J1794/J$3)+(L1794/L$3*2)+(N1794/N$3*2)+(O1794/O$3)+(P1794/P$3*2)+(Q1794/Q$3*2)+(R1794/R$3)</f>
        <v>9.0793918841938996</v>
      </c>
      <c r="AA1794" s="88">
        <f>(T1794/T$3*3)+(U1794/U$3*2)+(V1794/V$3)+(W1794/W$3)+(X1794/X$3)+Y1794</f>
        <v>9.0316060459365737</v>
      </c>
      <c r="AB1794" s="90">
        <f>(Z1794-AA1794)/(Z1794+AA1794)</f>
        <v>2.6384983556221801E-3</v>
      </c>
    </row>
    <row r="1795" spans="1:31" x14ac:dyDescent="0.35">
      <c r="A1795" s="2" t="s">
        <v>223</v>
      </c>
      <c r="B1795" s="9">
        <v>41199</v>
      </c>
      <c r="C1795" s="18">
        <v>4.5999999999999996</v>
      </c>
      <c r="D1795" s="12">
        <v>7.47</v>
      </c>
      <c r="F1795" s="12">
        <v>2.2000000000000002</v>
      </c>
      <c r="H1795" s="23">
        <f>10^-(D1795)</f>
        <v>3.3884415613920266E-8</v>
      </c>
      <c r="J1795" s="25">
        <v>0.73</v>
      </c>
      <c r="K1795" s="29">
        <v>5.8</v>
      </c>
      <c r="L1795" s="25">
        <v>66.099999999999994</v>
      </c>
      <c r="M1795" s="36"/>
      <c r="N1795" s="25">
        <v>3.19</v>
      </c>
      <c r="O1795" s="25">
        <v>1.79</v>
      </c>
      <c r="P1795" s="25">
        <v>6.61</v>
      </c>
      <c r="Q1795" s="25">
        <v>0.2</v>
      </c>
      <c r="R1795" s="25">
        <v>18.7</v>
      </c>
      <c r="S1795" s="36"/>
      <c r="T1795" s="51">
        <v>0.02</v>
      </c>
      <c r="U1795" s="42">
        <v>1.19</v>
      </c>
      <c r="V1795" s="42">
        <v>0.22</v>
      </c>
      <c r="W1795" s="42">
        <v>3.2799999999999999E-3</v>
      </c>
      <c r="X1795" s="42">
        <v>23</v>
      </c>
      <c r="Y1795" s="44">
        <v>4.16</v>
      </c>
      <c r="Z1795" s="87">
        <f>(H1795/H$3)+(I1795/I$3*3)+(J1795/J$3)+(L1795/L$3*2)+(N1795/N$3*2)+(O1795/O$3)+(P1795/P$3*2)+(Q1795/Q$3*2)+(R1795/R$3)</f>
        <v>4.863460322104995</v>
      </c>
      <c r="AA1795" s="88">
        <f>(T1795/T$3*3)+(U1795/U$3*2)+(V1795/V$3)+(W1795/W$3)+(X1795/X$3)+Y1795</f>
        <v>4.8378262008321942</v>
      </c>
      <c r="AB1795" s="90">
        <f>(Z1795-AA1795)/(Z1795+AA1795)</f>
        <v>2.6423424575898195E-3</v>
      </c>
      <c r="AC1795" s="19">
        <v>4.92</v>
      </c>
      <c r="AD1795" s="13">
        <v>4.83</v>
      </c>
      <c r="AE1795" s="94">
        <v>1.84</v>
      </c>
    </row>
    <row r="1796" spans="1:31" x14ac:dyDescent="0.35">
      <c r="A1796" s="2" t="s">
        <v>333</v>
      </c>
      <c r="B1796" s="9">
        <v>38688</v>
      </c>
      <c r="C1796" s="18">
        <v>1.88</v>
      </c>
      <c r="D1796" s="12">
        <v>6.6</v>
      </c>
      <c r="E1796" s="16"/>
      <c r="F1796" s="12">
        <v>26</v>
      </c>
      <c r="H1796" s="23">
        <f>10^-(D1796)</f>
        <v>2.511886431509578E-7</v>
      </c>
      <c r="I1796" s="32">
        <v>8.0000000000000002E-3</v>
      </c>
      <c r="J1796" s="25">
        <v>0.08</v>
      </c>
      <c r="K1796" s="30">
        <v>1</v>
      </c>
      <c r="L1796" s="25">
        <v>52.9</v>
      </c>
      <c r="M1796" s="30">
        <v>3</v>
      </c>
      <c r="N1796" s="25">
        <v>0.24</v>
      </c>
      <c r="O1796" s="25">
        <v>13.5</v>
      </c>
      <c r="P1796" s="25">
        <v>5.5</v>
      </c>
      <c r="Q1796" s="25">
        <v>0.12</v>
      </c>
      <c r="R1796" s="25">
        <v>9.9</v>
      </c>
      <c r="S1796" s="31">
        <v>5</v>
      </c>
      <c r="T1796" s="51">
        <v>0.09</v>
      </c>
      <c r="U1796" s="42">
        <v>23</v>
      </c>
      <c r="V1796" s="42">
        <v>79.680000000000007</v>
      </c>
      <c r="W1796" s="42">
        <v>0.19</v>
      </c>
      <c r="X1796" s="42">
        <v>14</v>
      </c>
      <c r="Y1796" s="44">
        <v>1.7</v>
      </c>
      <c r="Z1796" s="87">
        <f>(H1796/H$3)+(I1796/I$3*3)+(J1796/J$3)+(L1796/L$3*2)+(N1796/N$3*2)+(O1796/O$3)+(P1796/P$3*2)+(Q1796/Q$3*2)+(R1796/R$3)</f>
        <v>3.8863968931912485</v>
      </c>
      <c r="AA1796" s="88">
        <f>(T1796/T$3*3)+(U1796/U$3*2)+(V1796/V$3)+(W1796/W$3)+(X1796/X$3)+Y1796</f>
        <v>3.8658746829960187</v>
      </c>
      <c r="AB1796" s="90">
        <f>(Z1796-AA1796)/(Z1796+AA1796)</f>
        <v>2.6472511951552502E-3</v>
      </c>
      <c r="AC1796" s="19">
        <v>3.88</v>
      </c>
      <c r="AD1796" s="99">
        <v>-3.86</v>
      </c>
      <c r="AE1796" s="95">
        <v>0.53</v>
      </c>
    </row>
    <row r="1797" spans="1:31" x14ac:dyDescent="0.35">
      <c r="A1797" s="2" t="s">
        <v>148</v>
      </c>
      <c r="B1797" s="9">
        <v>41242</v>
      </c>
      <c r="C1797" s="18">
        <v>8.5</v>
      </c>
      <c r="D1797" s="12">
        <v>7.24</v>
      </c>
      <c r="F1797" s="12">
        <v>2.2000000000000002</v>
      </c>
      <c r="H1797" s="23">
        <f>10^-(D1797)</f>
        <v>5.7543993733715586E-8</v>
      </c>
      <c r="I1797" s="28"/>
      <c r="J1797" s="25">
        <v>0.64</v>
      </c>
      <c r="K1797" s="29">
        <v>4.7</v>
      </c>
      <c r="L1797" s="25">
        <v>117</v>
      </c>
      <c r="M1797" s="29">
        <v>0.2</v>
      </c>
      <c r="N1797" s="25">
        <v>3.88</v>
      </c>
      <c r="O1797" s="25">
        <v>4.16</v>
      </c>
      <c r="P1797" s="25">
        <v>14.9</v>
      </c>
      <c r="Q1797" s="25">
        <v>0.21</v>
      </c>
      <c r="R1797" s="25">
        <v>18.899999999999999</v>
      </c>
      <c r="S1797" s="29">
        <v>1.2</v>
      </c>
      <c r="T1797" s="51">
        <v>0.01</v>
      </c>
      <c r="U1797" s="42">
        <v>48.7</v>
      </c>
      <c r="V1797" s="42">
        <v>0.22</v>
      </c>
      <c r="W1797" s="42">
        <v>8.5400000000000007E-3</v>
      </c>
      <c r="X1797" s="42">
        <v>26</v>
      </c>
      <c r="Y1797" s="44">
        <v>6.38</v>
      </c>
      <c r="Z1797" s="87">
        <f>(H1797/H$3)+(I1797/I$3*3)+(J1797/J$3)+(L1797/L$3*2)+(N1797/N$3*2)+(O1797/O$3)+(P1797/P$3*2)+(Q1797/Q$3*2)+(R1797/R$3)</f>
        <v>8.1747906847861742</v>
      </c>
      <c r="AA1797" s="88">
        <f>(T1797/T$3*3)+(U1797/U$3*2)+(V1797/V$3)+(W1797/W$3)+(X1797/X$3)+Y1797</f>
        <v>8.1313213630120451</v>
      </c>
      <c r="AB1797" s="90">
        <f>(Z1797-AA1797)/(Z1797+AA1797)</f>
        <v>2.665829944422507E-3</v>
      </c>
      <c r="AC1797" s="19">
        <v>8.25</v>
      </c>
      <c r="AD1797" s="99">
        <v>8.1300000000000008</v>
      </c>
      <c r="AE1797" s="95">
        <v>1.43</v>
      </c>
    </row>
    <row r="1798" spans="1:31" x14ac:dyDescent="0.35">
      <c r="A1798" s="2" t="s">
        <v>233</v>
      </c>
      <c r="B1798" s="9">
        <v>38677</v>
      </c>
      <c r="C1798" s="18">
        <v>5.15</v>
      </c>
      <c r="D1798" s="12">
        <v>7.2</v>
      </c>
      <c r="F1798" s="12">
        <v>1.7</v>
      </c>
      <c r="H1798" s="23">
        <f>10^-(D1798)</f>
        <v>6.3095734448019177E-8</v>
      </c>
      <c r="I1798" s="32">
        <v>1E-3</v>
      </c>
      <c r="J1798" s="25">
        <v>0.04</v>
      </c>
      <c r="K1798" s="29">
        <v>1</v>
      </c>
      <c r="L1798" s="25">
        <v>98</v>
      </c>
      <c r="M1798" s="29">
        <v>1</v>
      </c>
      <c r="N1798" s="25">
        <v>0.08</v>
      </c>
      <c r="O1798" s="25">
        <v>1.3</v>
      </c>
      <c r="P1798" s="25">
        <v>7.4</v>
      </c>
      <c r="Q1798" s="25">
        <v>0.22</v>
      </c>
      <c r="R1798" s="25">
        <v>7.7</v>
      </c>
      <c r="S1798" s="29">
        <v>5</v>
      </c>
      <c r="T1798" s="51">
        <v>0.03</v>
      </c>
      <c r="U1798" s="42">
        <v>54</v>
      </c>
      <c r="V1798" s="42">
        <v>9.73</v>
      </c>
      <c r="W1798" s="42">
        <v>0.13</v>
      </c>
      <c r="X1798" s="42">
        <v>20</v>
      </c>
      <c r="Y1798" s="44">
        <v>4</v>
      </c>
      <c r="Z1798" s="87">
        <f>(H1798/H$3)+(I1798/I$3*3)+(J1798/J$3)+(L1798/L$3*2)+(N1798/N$3*2)+(O1798/O$3)+(P1798/P$3*2)+(Q1798/Q$3*2)+(R1798/R$3)</f>
        <v>5.8804058661999719</v>
      </c>
      <c r="AA1798" s="88">
        <f>(T1798/T$3*3)+(U1798/U$3*2)+(V1798/V$3)+(W1798/W$3)+(X1798/X$3)+Y1798</f>
        <v>5.8490644179379307</v>
      </c>
      <c r="AB1798" s="90">
        <f>(Z1798-AA1798)/(Z1798+AA1798)</f>
        <v>2.6720258888779519E-3</v>
      </c>
      <c r="AC1798" s="19">
        <v>5.88</v>
      </c>
      <c r="AD1798" s="99">
        <v>-5.84</v>
      </c>
      <c r="AE1798" s="95">
        <v>0.54</v>
      </c>
    </row>
    <row r="1799" spans="1:31" x14ac:dyDescent="0.35">
      <c r="A1799" s="2" t="s">
        <v>133</v>
      </c>
      <c r="B1799" s="9">
        <v>40078</v>
      </c>
      <c r="C1799" s="19">
        <v>8.8699999999999992</v>
      </c>
      <c r="D1799" s="12">
        <v>7.77</v>
      </c>
      <c r="F1799" s="12">
        <v>1.2</v>
      </c>
      <c r="H1799" s="23">
        <f>10^-(D1799)</f>
        <v>1.6982436524617439E-8</v>
      </c>
      <c r="J1799" s="25">
        <v>0.01</v>
      </c>
      <c r="K1799" s="29">
        <v>3.7</v>
      </c>
      <c r="L1799" s="25">
        <v>77.7</v>
      </c>
      <c r="M1799" s="29">
        <v>0.3</v>
      </c>
      <c r="N1799" s="25">
        <v>0.4</v>
      </c>
      <c r="O1799" s="25">
        <v>0.41</v>
      </c>
      <c r="P1799" s="25">
        <v>2.31</v>
      </c>
      <c r="Q1799" s="25">
        <v>0.09</v>
      </c>
      <c r="R1799" s="25">
        <v>6.41</v>
      </c>
      <c r="S1799" s="29">
        <v>2.2999999999999998</v>
      </c>
      <c r="T1799" s="50">
        <v>0.08</v>
      </c>
      <c r="U1799" s="42">
        <v>55.2</v>
      </c>
      <c r="V1799" s="42">
        <v>0.22</v>
      </c>
      <c r="W1799" s="42">
        <v>3.2799999999999999E-3</v>
      </c>
      <c r="X1799" s="42">
        <v>19</v>
      </c>
      <c r="Y1799" s="44">
        <v>2.66</v>
      </c>
      <c r="Z1799" s="87">
        <f>(H1799/H$3)+(I1799/I$3*3)+(J1799/J$3)+(L1799/L$3*2)+(N1799/N$3*2)+(O1799/O$3)+(P1799/P$3*2)+(Q1799/Q$3*2)+(R1799/R$3)</f>
        <v>4.3747495245788492</v>
      </c>
      <c r="AA1799" s="88">
        <f>(T1799/T$3*3)+(U1799/U$3*2)+(V1799/V$3)+(W1799/W$3)+(X1799/X$3)+Y1799</f>
        <v>4.3512750241008167</v>
      </c>
      <c r="AB1799" s="90">
        <f>(Z1799-AA1799)/(Z1799+AA1799)</f>
        <v>2.6901712626495522E-3</v>
      </c>
      <c r="AD1799" s="100"/>
      <c r="AE1799" s="95">
        <v>0.84</v>
      </c>
    </row>
    <row r="1800" spans="1:31" x14ac:dyDescent="0.35">
      <c r="A1800" s="2" t="s">
        <v>198</v>
      </c>
      <c r="B1800" s="9">
        <v>39930</v>
      </c>
      <c r="C1800" s="18">
        <v>4.95</v>
      </c>
      <c r="D1800" s="12">
        <v>4.93</v>
      </c>
      <c r="F1800" s="12">
        <v>1.3</v>
      </c>
      <c r="H1800" s="23">
        <f>10^-(D1800)</f>
        <v>1.1748975549395286E-5</v>
      </c>
      <c r="I1800" s="32">
        <v>0.59</v>
      </c>
      <c r="J1800" s="25">
        <v>0.01</v>
      </c>
      <c r="K1800" s="29">
        <v>0.2</v>
      </c>
      <c r="L1800" s="25">
        <v>24.1</v>
      </c>
      <c r="M1800" s="29">
        <v>0.5</v>
      </c>
      <c r="N1800" s="25">
        <v>5.0000000000000001E-3</v>
      </c>
      <c r="O1800" s="25">
        <v>9.2100000000000009</v>
      </c>
      <c r="P1800" s="25">
        <v>2.8</v>
      </c>
      <c r="Q1800" s="25">
        <v>0.04</v>
      </c>
      <c r="R1800" s="25">
        <v>9.0399999999999991</v>
      </c>
      <c r="S1800" s="29">
        <v>3.7</v>
      </c>
      <c r="T1800" s="51">
        <v>0.03</v>
      </c>
      <c r="U1800" s="42">
        <v>24.4</v>
      </c>
      <c r="V1800" s="42">
        <v>65.069999999999993</v>
      </c>
      <c r="W1800" s="42">
        <v>3.2799999999999999E-3</v>
      </c>
      <c r="X1800" s="42">
        <v>17</v>
      </c>
      <c r="Y1800" s="44">
        <v>0.08</v>
      </c>
      <c r="Z1800" s="87">
        <f>(H1800/H$3)+(I1800/I$3*3)+(J1800/J$3)+(L1800/L$3*2)+(N1800/N$3*2)+(O1800/O$3)+(P1800/P$3*2)+(Q1800/Q$3*2)+(R1800/R$3)</f>
        <v>2.1295236417281371</v>
      </c>
      <c r="AA1800" s="88">
        <f>(T1800/T$3*3)+(U1800/U$3*2)+(V1800/V$3)+(W1800/W$3)+(X1800/X$3)+Y1800</f>
        <v>2.1180467048361371</v>
      </c>
      <c r="AB1800" s="90">
        <f>(Z1800-AA1800)/(Z1800+AA1800)</f>
        <v>2.7020004274404441E-3</v>
      </c>
      <c r="AD1800" s="100"/>
      <c r="AE1800" s="95">
        <v>2.39</v>
      </c>
    </row>
    <row r="1801" spans="1:31" x14ac:dyDescent="0.35">
      <c r="A1801" s="2" t="s">
        <v>145</v>
      </c>
      <c r="B1801" s="9">
        <v>41891</v>
      </c>
      <c r="C1801" s="18">
        <v>3.3</v>
      </c>
      <c r="D1801" s="12">
        <v>7.22</v>
      </c>
      <c r="F1801" s="12">
        <v>9.1</v>
      </c>
      <c r="H1801" s="23">
        <f>10^-(D1801)</f>
        <v>6.0255958607435649E-8</v>
      </c>
      <c r="I1801" s="32">
        <v>3.0000000000000001E-3</v>
      </c>
      <c r="J1801" s="25">
        <v>0.17</v>
      </c>
      <c r="K1801" s="33"/>
      <c r="L1801" s="25">
        <v>119</v>
      </c>
      <c r="M1801" s="33"/>
      <c r="N1801" s="25">
        <v>5.97</v>
      </c>
      <c r="O1801" s="25">
        <v>2.25</v>
      </c>
      <c r="P1801" s="25">
        <v>6.11</v>
      </c>
      <c r="Q1801" s="25">
        <v>0.43</v>
      </c>
      <c r="R1801" s="25">
        <v>21.7</v>
      </c>
      <c r="S1801" s="34"/>
      <c r="T1801" s="51">
        <v>0.01</v>
      </c>
      <c r="U1801" s="42">
        <v>74.8</v>
      </c>
      <c r="V1801" s="42">
        <v>0.22</v>
      </c>
      <c r="W1801" s="42">
        <v>0.01</v>
      </c>
      <c r="X1801" s="42">
        <v>40</v>
      </c>
      <c r="Y1801" s="44">
        <v>4.95</v>
      </c>
      <c r="Z1801" s="87">
        <f>(H1801/H$3)+(I1801/I$3*3)+(J1801/J$3)+(L1801/L$3*2)+(N1801/N$3*2)+(O1801/O$3)+(P1801/P$3*2)+(Q1801/Q$3*2)+(R1801/R$3)</f>
        <v>7.6814494080793168</v>
      </c>
      <c r="AA1801" s="88">
        <f>(T1801/T$3*3)+(U1801/U$3*2)+(V1801/V$3)+(W1801/W$3)+(X1801/X$3)+Y1801</f>
        <v>7.6396293326120643</v>
      </c>
      <c r="AB1801" s="90">
        <f>(Z1801-AA1801)/(Z1801+AA1801)</f>
        <v>2.7295777389474626E-3</v>
      </c>
      <c r="AC1801" s="19">
        <v>7.79</v>
      </c>
      <c r="AD1801" s="99">
        <v>7.64</v>
      </c>
      <c r="AE1801" s="95">
        <v>1.98</v>
      </c>
    </row>
    <row r="1802" spans="1:31" x14ac:dyDescent="0.35">
      <c r="A1802" s="2" t="s">
        <v>103</v>
      </c>
      <c r="B1802" s="9">
        <v>34659</v>
      </c>
      <c r="C1802" s="18">
        <v>15.13</v>
      </c>
      <c r="D1802" s="12">
        <v>7.04</v>
      </c>
      <c r="F1802" s="12">
        <v>2.6</v>
      </c>
      <c r="H1802" s="23">
        <f>10^-(D1802)</f>
        <v>9.120108393559095E-8</v>
      </c>
      <c r="I1802" s="28"/>
      <c r="J1802" s="25">
        <v>0.55000000000000004</v>
      </c>
      <c r="K1802" s="30">
        <v>1</v>
      </c>
      <c r="L1802" s="25">
        <v>98</v>
      </c>
      <c r="M1802" s="30">
        <v>1</v>
      </c>
      <c r="N1802" s="25">
        <v>2.83</v>
      </c>
      <c r="O1802" s="25">
        <v>3.5</v>
      </c>
      <c r="P1802" s="25">
        <v>12</v>
      </c>
      <c r="Q1802" s="25">
        <v>0.27</v>
      </c>
      <c r="R1802" s="25">
        <v>21</v>
      </c>
      <c r="S1802" s="31">
        <v>7</v>
      </c>
      <c r="T1802" s="51">
        <v>0.01</v>
      </c>
      <c r="U1802" s="42">
        <v>4.1100000000000003</v>
      </c>
      <c r="V1802" s="42">
        <v>0.22</v>
      </c>
      <c r="W1802" s="42">
        <v>3.2845000000000001E-3</v>
      </c>
      <c r="X1802" s="42">
        <v>20</v>
      </c>
      <c r="Y1802" s="44">
        <v>6.33</v>
      </c>
      <c r="Z1802" s="87">
        <f>(H1802/H$3)+(I1802/I$3*3)+(J1802/J$3)+(L1802/L$3*2)+(N1802/N$3*2)+(O1802/O$3)+(P1802/P$3*2)+(Q1802/Q$3*2)+(R1802/R$3)</f>
        <v>7.0221497335426761</v>
      </c>
      <c r="AA1802" s="88">
        <f>(T1802/T$3*3)+(U1802/U$3*2)+(V1802/V$3)+(W1802/W$3)+(X1802/X$3)+Y1802</f>
        <v>6.9836731833125123</v>
      </c>
      <c r="AB1802" s="90">
        <f>(Z1802-AA1802)/(Z1802+AA1802)</f>
        <v>2.7471824011040119E-3</v>
      </c>
      <c r="AE1802" s="96"/>
    </row>
    <row r="1803" spans="1:31" x14ac:dyDescent="0.35">
      <c r="A1803" s="2" t="s">
        <v>359</v>
      </c>
      <c r="B1803" s="9">
        <v>36101</v>
      </c>
      <c r="C1803" s="18">
        <v>3.37</v>
      </c>
      <c r="D1803" s="12">
        <v>6.04</v>
      </c>
      <c r="E1803" s="16"/>
      <c r="F1803" s="12">
        <v>2.6</v>
      </c>
      <c r="H1803" s="23">
        <f>10^-(D1803)</f>
        <v>9.12010839355909E-7</v>
      </c>
      <c r="I1803" s="32">
        <v>8.0000000000000002E-3</v>
      </c>
      <c r="J1803" s="25">
        <v>0.01</v>
      </c>
      <c r="K1803" s="36"/>
      <c r="L1803" s="25">
        <v>26</v>
      </c>
      <c r="M1803" s="36"/>
      <c r="N1803" s="25">
        <v>0.01</v>
      </c>
      <c r="O1803" s="25">
        <v>14</v>
      </c>
      <c r="P1803" s="25">
        <v>2.1</v>
      </c>
      <c r="Q1803" s="25">
        <v>2E-3</v>
      </c>
      <c r="R1803" s="25">
        <v>5.9</v>
      </c>
      <c r="S1803" s="36"/>
      <c r="T1803" s="51">
        <v>0.01</v>
      </c>
      <c r="U1803" s="42">
        <v>21.3</v>
      </c>
      <c r="V1803" s="42">
        <v>42.23</v>
      </c>
      <c r="W1803" s="42">
        <v>3.284E-3</v>
      </c>
      <c r="X1803" s="42">
        <v>11</v>
      </c>
      <c r="Y1803" s="44">
        <v>0.64</v>
      </c>
      <c r="Z1803" s="87">
        <f>(H1803/H$3)+(I1803/I$3*3)+(J1803/J$3)+(L1803/L$3*2)+(N1803/N$3*2)+(O1803/O$3)+(P1803/P$3*2)+(Q1803/Q$3*2)+(R1803/R$3)</f>
        <v>2.086740106639108</v>
      </c>
      <c r="AA1803" s="88">
        <f>(T1803/T$3*3)+(U1803/U$3*2)+(V1803/V$3)+(W1803/W$3)+(X1803/X$3)+Y1803</f>
        <v>2.0752391726645971</v>
      </c>
      <c r="AB1803" s="90">
        <f>(Z1803-AA1803)/(Z1803+AA1803)</f>
        <v>2.7633328286139382E-3</v>
      </c>
    </row>
    <row r="1804" spans="1:31" x14ac:dyDescent="0.35">
      <c r="A1804" s="2" t="s">
        <v>251</v>
      </c>
      <c r="B1804" s="9">
        <v>41228</v>
      </c>
      <c r="C1804" s="19">
        <v>3.48</v>
      </c>
      <c r="D1804" s="12">
        <v>6.54</v>
      </c>
      <c r="F1804" s="12">
        <v>1.2</v>
      </c>
      <c r="H1804" s="23">
        <f>10^-(D1804)</f>
        <v>2.8840315031266014E-7</v>
      </c>
      <c r="I1804" s="24">
        <v>1.8</v>
      </c>
      <c r="J1804" s="25">
        <v>0.05</v>
      </c>
      <c r="K1804" s="33"/>
      <c r="L1804" s="25">
        <v>67.099999999999994</v>
      </c>
      <c r="M1804" s="33"/>
      <c r="N1804" s="25">
        <v>9.34</v>
      </c>
      <c r="O1804" s="25">
        <v>1.27</v>
      </c>
      <c r="P1804" s="25">
        <v>9.1999999999999993</v>
      </c>
      <c r="Q1804" s="25">
        <v>0.38</v>
      </c>
      <c r="R1804" s="25">
        <v>21.7</v>
      </c>
      <c r="S1804" s="34"/>
      <c r="T1804" s="51">
        <v>0.14000000000000001</v>
      </c>
      <c r="U1804" s="42">
        <v>45.4</v>
      </c>
      <c r="V1804" s="42">
        <v>0.22</v>
      </c>
      <c r="W1804" s="42">
        <v>0.01</v>
      </c>
      <c r="X1804" s="42">
        <v>107</v>
      </c>
      <c r="Y1804" s="44">
        <v>1.63</v>
      </c>
      <c r="Z1804" s="87">
        <f>(H1804/H$3)+(I1804/I$3*3)+(J1804/J$3)+(L1804/L$3*2)+(N1804/N$3*2)+(O1804/O$3)+(P1804/P$3*2)+(Q1804/Q$3*2)+(R1804/R$3)</f>
        <v>5.6327899475186856</v>
      </c>
      <c r="AA1804" s="88">
        <f>(T1804/T$3*3)+(U1804/U$3*2)+(V1804/V$3)+(W1804/W$3)+(X1804/X$3)+Y1804</f>
        <v>5.6016680773701646</v>
      </c>
      <c r="AB1804" s="90">
        <f>(Z1804-AA1804)/(Z1804+AA1804)</f>
        <v>2.770215535059501E-3</v>
      </c>
      <c r="AC1804" s="19">
        <v>5.6</v>
      </c>
      <c r="AD1804" s="99">
        <v>5.6</v>
      </c>
      <c r="AE1804" s="95">
        <v>7.0000000000000007E-2</v>
      </c>
    </row>
    <row r="1805" spans="1:31" x14ac:dyDescent="0.35">
      <c r="A1805" s="2" t="s">
        <v>223</v>
      </c>
      <c r="B1805" s="9">
        <v>41893</v>
      </c>
      <c r="C1805" s="18">
        <v>4.5599999999999996</v>
      </c>
      <c r="D1805" s="12">
        <v>7.66</v>
      </c>
      <c r="F1805" s="12">
        <v>2.4</v>
      </c>
      <c r="H1805" s="23">
        <f>10^-(D1805)</f>
        <v>2.1877616239495494E-8</v>
      </c>
      <c r="I1805" s="24">
        <v>4.0000000000000001E-3</v>
      </c>
      <c r="J1805" s="25">
        <v>0.72</v>
      </c>
      <c r="K1805" s="30">
        <v>5.4</v>
      </c>
      <c r="L1805" s="25">
        <v>63.2</v>
      </c>
      <c r="M1805" s="33"/>
      <c r="N1805" s="25">
        <v>2.98</v>
      </c>
      <c r="O1805" s="25">
        <v>1.9</v>
      </c>
      <c r="P1805" s="25">
        <v>6.76</v>
      </c>
      <c r="Q1805" s="25">
        <v>0.18</v>
      </c>
      <c r="R1805" s="25">
        <v>18.5</v>
      </c>
      <c r="S1805" s="34"/>
      <c r="T1805" s="51">
        <v>0.71</v>
      </c>
      <c r="U1805" s="42">
        <v>1.2</v>
      </c>
      <c r="V1805" s="42">
        <v>0.22</v>
      </c>
      <c r="W1805" s="42">
        <v>0.01</v>
      </c>
      <c r="X1805" s="42">
        <v>17</v>
      </c>
      <c r="Y1805" s="44">
        <v>4.16</v>
      </c>
      <c r="Z1805" s="87">
        <f>(H1805/H$3)+(I1805/I$3*3)+(J1805/J$3)+(L1805/L$3*2)+(N1805/N$3*2)+(O1805/O$3)+(P1805/P$3*2)+(Q1805/Q$3*2)+(R1805/R$3)</f>
        <v>4.7168452046558134</v>
      </c>
      <c r="AA1805" s="88">
        <f>(T1805/T$3*3)+(U1805/U$3*2)+(V1805/V$3)+(W1805/W$3)+(X1805/X$3)+Y1805</f>
        <v>4.690724357802087</v>
      </c>
      <c r="AB1805" s="90">
        <f>(Z1805-AA1805)/(Z1805+AA1805)</f>
        <v>2.7765775932143992E-3</v>
      </c>
      <c r="AC1805" s="19">
        <v>4.7699999999999996</v>
      </c>
      <c r="AD1805" s="99">
        <v>4.6900000000000004</v>
      </c>
      <c r="AE1805" s="95">
        <v>1.77</v>
      </c>
    </row>
    <row r="1806" spans="1:31" x14ac:dyDescent="0.35">
      <c r="A1806" s="2" t="s">
        <v>263</v>
      </c>
      <c r="B1806" s="9">
        <v>38842</v>
      </c>
      <c r="C1806" s="20"/>
      <c r="D1806" s="12">
        <v>7.57</v>
      </c>
      <c r="F1806" s="12">
        <v>1.9</v>
      </c>
      <c r="H1806" s="23">
        <f>10^-(D1806)</f>
        <v>2.6915348039269097E-8</v>
      </c>
      <c r="I1806" s="32">
        <v>7.0000000000000007E-2</v>
      </c>
      <c r="J1806" s="25">
        <v>0.14000000000000001</v>
      </c>
      <c r="K1806" s="30">
        <v>5</v>
      </c>
      <c r="L1806" s="25">
        <v>100.93</v>
      </c>
      <c r="M1806" s="30">
        <v>5</v>
      </c>
      <c r="N1806" s="25">
        <v>2.14</v>
      </c>
      <c r="O1806" s="25">
        <v>1</v>
      </c>
      <c r="P1806" s="25">
        <v>5.14</v>
      </c>
      <c r="Q1806" s="25">
        <v>0.27</v>
      </c>
      <c r="R1806" s="25">
        <v>10.6</v>
      </c>
      <c r="S1806" s="31">
        <v>10</v>
      </c>
      <c r="T1806" s="51">
        <v>0.21</v>
      </c>
      <c r="U1806" s="42">
        <v>135</v>
      </c>
      <c r="V1806" s="42">
        <v>0.48</v>
      </c>
      <c r="W1806" s="42">
        <v>0.02</v>
      </c>
      <c r="X1806" s="42">
        <v>34</v>
      </c>
      <c r="Y1806" s="44">
        <v>2.23</v>
      </c>
      <c r="Z1806" s="87">
        <f>(H1806/H$3)+(I1806/I$3*3)+(J1806/J$3)+(L1806/L$3*2)+(N1806/N$3*2)+(O1806/O$3)+(P1806/P$3*2)+(Q1806/Q$3*2)+(R1806/R$3)</f>
        <v>6.0479679630899525</v>
      </c>
      <c r="AA1806" s="88">
        <f>(T1806/T$3*3)+(U1806/U$3*2)+(V1806/V$3)+(W1806/W$3)+(X1806/X$3)+Y1806</f>
        <v>6.0143584250752973</v>
      </c>
      <c r="AB1806" s="90">
        <f>(Z1806-AA1806)/(Z1806+AA1806)</f>
        <v>2.7863230469066655E-3</v>
      </c>
      <c r="AC1806" s="19">
        <v>6.04</v>
      </c>
      <c r="AD1806" s="99">
        <v>6</v>
      </c>
      <c r="AE1806" s="95">
        <v>0.7</v>
      </c>
    </row>
    <row r="1807" spans="1:31" x14ac:dyDescent="0.35">
      <c r="A1807" s="2" t="s">
        <v>300</v>
      </c>
      <c r="B1807" s="9">
        <v>38691</v>
      </c>
      <c r="C1807" s="18">
        <v>8.67</v>
      </c>
      <c r="D1807" s="12">
        <v>6.1</v>
      </c>
      <c r="E1807" s="16"/>
      <c r="F1807" s="12">
        <v>3.8</v>
      </c>
      <c r="H1807" s="23">
        <f>10^-(D1807)</f>
        <v>7.9432823472428114E-7</v>
      </c>
      <c r="I1807" s="32">
        <v>0.63</v>
      </c>
      <c r="J1807" s="25">
        <v>0.3</v>
      </c>
      <c r="K1807" s="30">
        <v>1</v>
      </c>
      <c r="L1807" s="25">
        <v>47.4</v>
      </c>
      <c r="M1807" s="30">
        <v>1</v>
      </c>
      <c r="N1807" s="25">
        <v>11.8</v>
      </c>
      <c r="O1807" s="25">
        <v>5</v>
      </c>
      <c r="P1807" s="25">
        <v>4.5</v>
      </c>
      <c r="Q1807" s="25">
        <v>0.36</v>
      </c>
      <c r="R1807" s="25">
        <v>18</v>
      </c>
      <c r="S1807" s="31">
        <v>5</v>
      </c>
      <c r="T1807" s="51">
        <v>0.52</v>
      </c>
      <c r="U1807" s="42">
        <v>86</v>
      </c>
      <c r="V1807" s="42">
        <v>0.44</v>
      </c>
      <c r="W1807" s="42">
        <v>0.03</v>
      </c>
      <c r="X1807" s="42">
        <v>33</v>
      </c>
      <c r="Y1807" s="44">
        <v>1.4</v>
      </c>
      <c r="Z1807" s="87">
        <f>(H1807/H$3)+(I1807/I$3*3)+(J1807/J$3)+(L1807/L$3*2)+(N1807/N$3*2)+(O1807/O$3)+(P1807/P$3*2)+(Q1807/Q$3*2)+(R1807/R$3)</f>
        <v>4.1686988111997056</v>
      </c>
      <c r="AA1807" s="88">
        <f>(T1807/T$3*3)+(U1807/U$3*2)+(V1807/V$3)+(W1807/W$3)+(X1807/X$3)+Y1807</f>
        <v>4.145424958392212</v>
      </c>
      <c r="AB1807" s="90">
        <f>(Z1807-AA1807)/(Z1807+AA1807)</f>
        <v>2.7993151716859711E-3</v>
      </c>
      <c r="AC1807" s="19">
        <v>4.09</v>
      </c>
      <c r="AD1807" s="99">
        <v>-4.13</v>
      </c>
      <c r="AE1807" s="95">
        <v>-0.79</v>
      </c>
    </row>
    <row r="1808" spans="1:31" x14ac:dyDescent="0.35">
      <c r="A1808" s="2" t="s">
        <v>359</v>
      </c>
      <c r="B1808" s="9">
        <v>34815</v>
      </c>
      <c r="C1808" s="20"/>
      <c r="D1808" s="12">
        <v>5.84</v>
      </c>
      <c r="F1808" s="12">
        <v>3</v>
      </c>
      <c r="H1808" s="23">
        <f>10^-(D1808)</f>
        <v>1.445439770745926E-6</v>
      </c>
      <c r="I1808" s="28"/>
      <c r="J1808" s="25">
        <v>0.02</v>
      </c>
      <c r="L1808" s="25">
        <v>31</v>
      </c>
      <c r="M1808" s="36"/>
      <c r="N1808" s="25">
        <v>0.02</v>
      </c>
      <c r="O1808" s="25">
        <v>21</v>
      </c>
      <c r="P1808" s="25">
        <v>2.8</v>
      </c>
      <c r="Q1808" s="25">
        <v>0.01</v>
      </c>
      <c r="R1808" s="25">
        <v>6.5</v>
      </c>
      <c r="S1808" s="36"/>
      <c r="T1808" s="51">
        <v>0.01</v>
      </c>
      <c r="U1808" s="42">
        <v>16.399999999999999</v>
      </c>
      <c r="V1808" s="42">
        <v>97.39</v>
      </c>
      <c r="W1808" s="42">
        <v>3.284E-3</v>
      </c>
      <c r="X1808" s="42">
        <v>10</v>
      </c>
      <c r="Y1808" s="44">
        <v>0.39</v>
      </c>
      <c r="Z1808" s="87">
        <f>(H1808/H$3)+(I1808/I$3*3)+(J1808/J$3)+(L1808/L$3*2)+(N1808/N$3*2)+(O1808/O$3)+(P1808/P$3*2)+(Q1808/Q$3*2)+(R1808/R$3)</f>
        <v>2.5992728806231113</v>
      </c>
      <c r="AA1808" s="88">
        <f>(T1808/T$3*3)+(U1808/U$3*2)+(V1808/V$3)+(W1808/W$3)+(X1808/X$3)+Y1808</f>
        <v>2.5846988955026009</v>
      </c>
      <c r="AB1808" s="90">
        <f>(Z1808-AA1808)/(Z1808+AA1808)</f>
        <v>2.8113550285187787E-3</v>
      </c>
    </row>
    <row r="1809" spans="1:31" x14ac:dyDescent="0.35">
      <c r="A1809" s="2" t="s">
        <v>212</v>
      </c>
      <c r="B1809" s="9">
        <v>38889</v>
      </c>
      <c r="C1809" s="19">
        <v>6.95</v>
      </c>
      <c r="D1809" s="12">
        <v>7.08</v>
      </c>
      <c r="F1809" s="12">
        <v>1.8</v>
      </c>
      <c r="H1809" s="23">
        <f>10^-(D1809)</f>
        <v>8.3176377110266823E-8</v>
      </c>
      <c r="I1809" s="24">
        <v>0.02</v>
      </c>
      <c r="J1809" s="25">
        <v>0.04</v>
      </c>
      <c r="K1809" s="30">
        <v>0.2</v>
      </c>
      <c r="L1809" s="25">
        <v>161</v>
      </c>
      <c r="M1809" s="30">
        <v>0.2</v>
      </c>
      <c r="N1809" s="25">
        <v>0.01</v>
      </c>
      <c r="O1809" s="25">
        <v>1.22</v>
      </c>
      <c r="P1809" s="25">
        <v>14.5</v>
      </c>
      <c r="Q1809" s="25">
        <v>0.01</v>
      </c>
      <c r="R1809" s="25">
        <v>10.3</v>
      </c>
      <c r="S1809" s="31">
        <v>0.9</v>
      </c>
      <c r="T1809" s="51">
        <v>0.05</v>
      </c>
      <c r="U1809" s="42">
        <v>109</v>
      </c>
      <c r="V1809" s="42">
        <v>6.33</v>
      </c>
      <c r="W1809" s="42">
        <v>0.01</v>
      </c>
      <c r="X1809" s="42">
        <v>37</v>
      </c>
      <c r="Y1809" s="44">
        <v>6.24</v>
      </c>
      <c r="Z1809" s="87">
        <f>(H1809/H$3)+(I1809/I$3*3)+(J1809/J$3)+(L1809/L$3*2)+(N1809/N$3*2)+(O1809/O$3)+(P1809/P$3*2)+(Q1809/Q$3*2)+(R1809/R$3)</f>
        <v>9.7112480932254783</v>
      </c>
      <c r="AA1809" s="88">
        <f>(T1809/T$3*3)+(U1809/U$3*2)+(V1809/V$3)+(W1809/W$3)+(X1809/X$3)+Y1809</f>
        <v>9.6567958897878121</v>
      </c>
      <c r="AB1809" s="90">
        <f>(Z1809-AA1809)/(Z1809+AA1809)</f>
        <v>2.8114456723365264E-3</v>
      </c>
      <c r="AC1809" s="19">
        <v>9.6999999999999993</v>
      </c>
      <c r="AD1809" s="99">
        <v>9.6999999999999993</v>
      </c>
      <c r="AE1809" s="95">
        <v>0.6</v>
      </c>
    </row>
    <row r="1810" spans="1:31" x14ac:dyDescent="0.35">
      <c r="A1810" s="2" t="s">
        <v>271</v>
      </c>
      <c r="B1810" s="9">
        <v>37761</v>
      </c>
      <c r="C1810" s="18">
        <v>4.34</v>
      </c>
      <c r="D1810" s="12">
        <v>6.43</v>
      </c>
      <c r="F1810" s="12">
        <v>2.6</v>
      </c>
      <c r="H1810" s="23">
        <f>10^-(D1810)</f>
        <v>3.7153522909717226E-7</v>
      </c>
      <c r="J1810" s="25">
        <v>0.01</v>
      </c>
      <c r="K1810" s="30">
        <v>0.2</v>
      </c>
      <c r="L1810" s="25">
        <v>109</v>
      </c>
      <c r="M1810" s="30">
        <v>0.2</v>
      </c>
      <c r="N1810" s="25">
        <v>3.0000000000000001E-3</v>
      </c>
      <c r="O1810" s="25">
        <v>3.34</v>
      </c>
      <c r="P1810" s="25">
        <v>7.15</v>
      </c>
      <c r="Q1810" s="25">
        <v>1E-3</v>
      </c>
      <c r="R1810" s="25">
        <v>36.9</v>
      </c>
      <c r="S1810" s="31">
        <v>3.3</v>
      </c>
      <c r="T1810" s="51">
        <v>0.13</v>
      </c>
      <c r="U1810" s="42">
        <v>35.9</v>
      </c>
      <c r="V1810" s="42">
        <v>37.14</v>
      </c>
      <c r="W1810" s="42">
        <v>3.2799999999999999E-3</v>
      </c>
      <c r="X1810" s="42">
        <v>70</v>
      </c>
      <c r="Y1810" s="44">
        <v>4.3499999999999996</v>
      </c>
      <c r="Z1810" s="87">
        <f>(H1810/H$3)+(I1810/I$3*3)+(J1810/J$3)+(L1810/L$3*2)+(N1810/N$3*2)+(O1810/O$3)+(P1810/P$3*2)+(Q1810/Q$3*2)+(R1810/R$3)</f>
        <v>7.7185244785785212</v>
      </c>
      <c r="AA1810" s="88">
        <f>(T1810/T$3*3)+(U1810/U$3*2)+(V1810/V$3)+(W1810/W$3)+(X1810/X$3)+Y1810</f>
        <v>7.675193960268361</v>
      </c>
      <c r="AB1810" s="90">
        <f>(Z1810-AA1810)/(Z1810+AA1810)</f>
        <v>2.8148181664030768E-3</v>
      </c>
      <c r="AD1810" s="100"/>
      <c r="AE1810" s="96"/>
    </row>
    <row r="1811" spans="1:31" x14ac:dyDescent="0.35">
      <c r="A1811" s="2" t="s">
        <v>175</v>
      </c>
      <c r="B1811" s="9">
        <v>40483</v>
      </c>
      <c r="C1811" s="20"/>
      <c r="D1811" s="12">
        <v>7.52</v>
      </c>
      <c r="F1811" s="12">
        <v>130</v>
      </c>
      <c r="H1811" s="23">
        <f>10^-(D1811)</f>
        <v>3.0199517204020188E-8</v>
      </c>
      <c r="I1811" s="32">
        <v>7.0000000000000001E-3</v>
      </c>
      <c r="J1811" s="25">
        <v>2.73</v>
      </c>
      <c r="K1811" s="36"/>
      <c r="L1811" s="25">
        <v>32.4</v>
      </c>
      <c r="M1811" s="36"/>
      <c r="N1811" s="25">
        <v>0.06</v>
      </c>
      <c r="O1811" s="25">
        <v>48</v>
      </c>
      <c r="P1811" s="25">
        <v>16</v>
      </c>
      <c r="Q1811" s="25">
        <v>0.06</v>
      </c>
      <c r="R1811" s="25">
        <v>2850</v>
      </c>
      <c r="S1811" s="36"/>
      <c r="T1811" s="51">
        <v>4.6900000000000004</v>
      </c>
      <c r="U1811" s="45"/>
      <c r="V1811" s="42">
        <v>0.57999999999999996</v>
      </c>
      <c r="W1811" s="45"/>
      <c r="X1811" s="42">
        <v>4150</v>
      </c>
      <c r="Y1811" s="44">
        <v>10.34</v>
      </c>
      <c r="Z1811" s="87">
        <f>(H1811/H$3)+(I1811/I$3*3)+(J1811/J$3)+(L1811/L$3*2)+(N1811/N$3*2)+(O1811/O$3)+(P1811/P$3*2)+(Q1811/Q$3*2)+(R1811/R$3)</f>
        <v>128.28443869180134</v>
      </c>
      <c r="AA1811" s="88">
        <f>(T1811/T$3*3)+(U1811/U$3*2)+(V1811/V$3)+(W1811/W$3)+(X1811/X$3)+Y1811</f>
        <v>127.56379743679537</v>
      </c>
      <c r="AB1811" s="90">
        <f>(Z1811-AA1811)/(Z1811+AA1811)</f>
        <v>2.8166747049362395E-3</v>
      </c>
    </row>
    <row r="1812" spans="1:31" x14ac:dyDescent="0.35">
      <c r="A1812" s="2" t="s">
        <v>181</v>
      </c>
      <c r="B1812" s="9">
        <v>41212</v>
      </c>
      <c r="C1812" s="18">
        <v>18.91</v>
      </c>
      <c r="D1812" s="12">
        <v>7.51</v>
      </c>
      <c r="F1812" s="12">
        <v>1.2</v>
      </c>
      <c r="H1812" s="23">
        <f>10^-(D1812)</f>
        <v>3.0902954325135814E-8</v>
      </c>
      <c r="I1812" s="28"/>
      <c r="J1812" s="25">
        <v>0.14000000000000001</v>
      </c>
      <c r="K1812" s="33"/>
      <c r="L1812" s="25">
        <v>54.8</v>
      </c>
      <c r="M1812" s="33"/>
      <c r="N1812" s="25">
        <v>1.04</v>
      </c>
      <c r="O1812" s="25">
        <v>1.02</v>
      </c>
      <c r="P1812" s="25">
        <v>3.08</v>
      </c>
      <c r="Q1812" s="25">
        <v>0.09</v>
      </c>
      <c r="R1812" s="25">
        <v>5.79</v>
      </c>
      <c r="S1812" s="34"/>
      <c r="T1812" s="51">
        <v>7.0000000000000007E-2</v>
      </c>
      <c r="U1812" s="42">
        <v>26.3</v>
      </c>
      <c r="V1812" s="42">
        <v>0.22</v>
      </c>
      <c r="W1812" s="42">
        <v>3.2799999999999999E-3</v>
      </c>
      <c r="X1812" s="42">
        <v>10</v>
      </c>
      <c r="Y1812" s="44">
        <v>2.46</v>
      </c>
      <c r="Z1812" s="87">
        <f>(H1812/H$3)+(I1812/I$3*3)+(J1812/J$3)+(L1812/L$3*2)+(N1812/N$3*2)+(O1812/O$3)+(P1812/P$3*2)+(Q1812/Q$3*2)+(R1812/R$3)</f>
        <v>3.3141569138884166</v>
      </c>
      <c r="AA1812" s="88">
        <f>(T1812/T$3*3)+(U1812/U$3*2)+(V1812/V$3)+(W1812/W$3)+(X1812/X$3)+Y1812</f>
        <v>3.2954357983539424</v>
      </c>
      <c r="AB1812" s="90">
        <f>(Z1812-AA1812)/(Z1812+AA1812)</f>
        <v>2.8324159066259479E-3</v>
      </c>
      <c r="AC1812" s="19">
        <v>3.33</v>
      </c>
      <c r="AD1812" s="99">
        <v>3.29</v>
      </c>
      <c r="AE1812" s="95">
        <v>1.24</v>
      </c>
    </row>
    <row r="1813" spans="1:31" x14ac:dyDescent="0.35">
      <c r="A1813" s="2" t="s">
        <v>273</v>
      </c>
      <c r="B1813" s="9">
        <v>42121</v>
      </c>
      <c r="C1813" s="18">
        <v>5.79</v>
      </c>
      <c r="D1813" s="12">
        <v>7.27</v>
      </c>
      <c r="F1813" s="12">
        <v>1.6</v>
      </c>
      <c r="H1813" s="23">
        <f>10^-(D1813)</f>
        <v>5.3703179637025192E-8</v>
      </c>
      <c r="I1813" s="28"/>
      <c r="J1813" s="25">
        <v>0.01</v>
      </c>
      <c r="K1813" s="36"/>
      <c r="L1813" s="25">
        <v>110</v>
      </c>
      <c r="M1813" s="36"/>
      <c r="N1813" s="25">
        <v>2E-3</v>
      </c>
      <c r="O1813" s="25">
        <v>1.95</v>
      </c>
      <c r="P1813" s="25">
        <v>8.9600000000000009</v>
      </c>
      <c r="Q1813" s="25">
        <v>1E-3</v>
      </c>
      <c r="R1813" s="25">
        <v>13.1</v>
      </c>
      <c r="S1813" s="36"/>
      <c r="T1813" s="51">
        <v>0.11</v>
      </c>
      <c r="U1813" s="42">
        <v>37.9</v>
      </c>
      <c r="V1813" s="42">
        <v>67.73</v>
      </c>
      <c r="W1813" s="42">
        <v>3.2799999999999999E-3</v>
      </c>
      <c r="X1813" s="42">
        <v>21</v>
      </c>
      <c r="Y1813" s="44">
        <v>4.33</v>
      </c>
      <c r="Z1813" s="87">
        <f>(H1813/H$3)+(I1813/I$3*3)+(J1813/J$3)+(L1813/L$3*2)+(N1813/N$3*2)+(O1813/O$3)+(P1813/P$3*2)+(Q1813/Q$3*2)+(R1813/R$3)</f>
        <v>6.8465158817605367</v>
      </c>
      <c r="AA1813" s="88">
        <f>(T1813/T$3*3)+(U1813/U$3*2)+(V1813/V$3)+(W1813/W$3)+(X1813/X$3)+Y1813</f>
        <v>6.8073570946136241</v>
      </c>
      <c r="AB1813" s="90">
        <f>(Z1813-AA1813)/(Z1813+AA1813)</f>
        <v>2.8679618753353407E-3</v>
      </c>
      <c r="AC1813" s="19">
        <v>6.85</v>
      </c>
      <c r="AD1813" s="99">
        <v>6.81</v>
      </c>
      <c r="AE1813" s="95">
        <v>0.62</v>
      </c>
    </row>
    <row r="1814" spans="1:31" x14ac:dyDescent="0.35">
      <c r="A1814" s="2" t="s">
        <v>258</v>
      </c>
      <c r="B1814" s="9">
        <v>39938</v>
      </c>
      <c r="C1814" s="18">
        <v>11.86</v>
      </c>
      <c r="D1814" s="12">
        <v>7.18</v>
      </c>
      <c r="F1814" s="12">
        <v>1.4</v>
      </c>
      <c r="H1814" s="23">
        <f>10^-(D1814)</f>
        <v>6.606934480075943E-8</v>
      </c>
      <c r="I1814" s="28"/>
      <c r="J1814" s="25">
        <v>0.01</v>
      </c>
      <c r="K1814" s="33"/>
      <c r="L1814" s="25">
        <v>147</v>
      </c>
      <c r="M1814" s="30">
        <v>1.3</v>
      </c>
      <c r="N1814" s="25">
        <v>0.06</v>
      </c>
      <c r="O1814" s="25">
        <v>0.96</v>
      </c>
      <c r="P1814" s="25">
        <v>11</v>
      </c>
      <c r="Q1814" s="25">
        <v>1E-3</v>
      </c>
      <c r="R1814" s="25">
        <v>14.7</v>
      </c>
      <c r="S1814" s="34"/>
      <c r="T1814" s="51">
        <v>0.02</v>
      </c>
      <c r="U1814" s="42">
        <v>54.3</v>
      </c>
      <c r="V1814" s="42">
        <v>75.25</v>
      </c>
      <c r="W1814" s="42">
        <v>3.2799999999999999E-3</v>
      </c>
      <c r="X1814" s="42">
        <v>33</v>
      </c>
      <c r="Y1814" s="44">
        <v>5.58</v>
      </c>
      <c r="Z1814" s="87">
        <f>(H1814/H$3)+(I1814/I$3*3)+(J1814/J$3)+(L1814/L$3*2)+(N1814/N$3*2)+(O1814/O$3)+(P1814/P$3*2)+(Q1814/Q$3*2)+(R1814/R$3)</f>
        <v>8.9070082223305249</v>
      </c>
      <c r="AA1814" s="88">
        <f>(T1814/T$3*3)+(U1814/U$3*2)+(V1814/V$3)+(W1814/W$3)+(X1814/X$3)+Y1814</f>
        <v>8.8557270669195667</v>
      </c>
      <c r="AB1814" s="90">
        <f>(Z1814-AA1814)/(Z1814+AA1814)</f>
        <v>2.8870078045915206E-3</v>
      </c>
      <c r="AD1814" s="100"/>
      <c r="AE1814" s="95">
        <v>0.56000000000000005</v>
      </c>
    </row>
    <row r="1815" spans="1:31" x14ac:dyDescent="0.35">
      <c r="A1815" s="2" t="s">
        <v>134</v>
      </c>
      <c r="B1815" s="9">
        <v>35718</v>
      </c>
      <c r="C1815" s="19">
        <v>25.3</v>
      </c>
      <c r="D1815" s="12">
        <v>7.48</v>
      </c>
      <c r="F1815" s="12">
        <v>1</v>
      </c>
      <c r="H1815" s="23">
        <f>10^-(D1815)</f>
        <v>3.3113112148259005E-8</v>
      </c>
      <c r="I1815" s="24">
        <v>0.1</v>
      </c>
      <c r="J1815" s="25">
        <v>0.11</v>
      </c>
      <c r="K1815" s="30">
        <v>0.2</v>
      </c>
      <c r="L1815" s="25">
        <v>50</v>
      </c>
      <c r="M1815" s="30">
        <v>0.2</v>
      </c>
      <c r="N1815" s="25">
        <v>1.17</v>
      </c>
      <c r="O1815" s="25">
        <v>1.4</v>
      </c>
      <c r="P1815" s="25">
        <v>4.0999999999999996</v>
      </c>
      <c r="Q1815" s="25">
        <v>0.13</v>
      </c>
      <c r="R1815" s="25">
        <v>7.7</v>
      </c>
      <c r="S1815" s="31">
        <v>2.4</v>
      </c>
      <c r="T1815" s="51">
        <v>0.05</v>
      </c>
      <c r="U1815" s="42">
        <v>17.600000000000001</v>
      </c>
      <c r="V1815" s="42">
        <v>0.22</v>
      </c>
      <c r="W1815" s="42">
        <v>3.2799999999999999E-3</v>
      </c>
      <c r="X1815" s="42">
        <v>9.8000000000000007</v>
      </c>
      <c r="Y1815" s="44">
        <v>2.6</v>
      </c>
      <c r="Z1815" s="87">
        <f>(H1815/H$3)+(I1815/I$3*3)+(J1815/J$3)+(L1815/L$3*2)+(N1815/N$3*2)+(O1815/O$3)+(P1815/P$3*2)+(Q1815/Q$3*2)+(R1815/R$3)</f>
        <v>3.2669144535642882</v>
      </c>
      <c r="AA1815" s="88">
        <f>(T1815/T$3*3)+(U1815/U$3*2)+(V1815/V$3)+(W1815/W$3)+(X1815/X$3)+Y1815</f>
        <v>3.2480443361162363</v>
      </c>
      <c r="AB1815" s="90">
        <f>(Z1815-AA1815)/(Z1815+AA1815)</f>
        <v>2.8964292879245105E-3</v>
      </c>
      <c r="AD1815" s="100"/>
      <c r="AE1815" s="96"/>
    </row>
    <row r="1816" spans="1:31" x14ac:dyDescent="0.35">
      <c r="A1816" s="2" t="s">
        <v>187</v>
      </c>
      <c r="B1816" s="9">
        <v>37524</v>
      </c>
      <c r="C1816" s="18">
        <v>2.4300000000000002</v>
      </c>
      <c r="D1816" s="12">
        <v>6.29</v>
      </c>
      <c r="F1816" s="12">
        <v>13</v>
      </c>
      <c r="H1816" s="23">
        <f>10^-(D1816)</f>
        <v>5.1286138399136375E-7</v>
      </c>
      <c r="I1816" s="38"/>
      <c r="J1816" s="25">
        <v>0.56999999999999995</v>
      </c>
      <c r="K1816" s="30">
        <v>9.5</v>
      </c>
      <c r="L1816" s="25">
        <v>56.7</v>
      </c>
      <c r="M1816" s="30">
        <v>1</v>
      </c>
      <c r="N1816" s="25">
        <v>5.27</v>
      </c>
      <c r="O1816" s="25">
        <v>9.35</v>
      </c>
      <c r="P1816" s="25">
        <v>14</v>
      </c>
      <c r="Q1816" s="25">
        <v>0.33</v>
      </c>
      <c r="R1816" s="25">
        <v>26.7</v>
      </c>
      <c r="S1816" s="31">
        <v>3.3</v>
      </c>
      <c r="T1816" s="51">
        <v>0.26</v>
      </c>
      <c r="U1816" s="42">
        <v>33.700000000000003</v>
      </c>
      <c r="V1816" s="42">
        <v>0.22</v>
      </c>
      <c r="W1816" s="42">
        <v>0.03</v>
      </c>
      <c r="X1816" s="42">
        <v>46</v>
      </c>
      <c r="Y1816" s="44">
        <v>3.57</v>
      </c>
      <c r="Z1816" s="87">
        <f>(H1816/H$3)+(I1816/I$3*3)+(J1816/J$3)+(L1816/L$3*2)+(N1816/N$3*2)+(O1816/O$3)+(P1816/P$3*2)+(Q1816/Q$3*2)+(R1816/R$3)</f>
        <v>5.6140357197606843</v>
      </c>
      <c r="AA1816" s="88">
        <f>(T1816/T$3*3)+(U1816/U$3*2)+(V1816/V$3)+(W1816/W$3)+(X1816/X$3)+Y1816</f>
        <v>5.5815877082259533</v>
      </c>
      <c r="AB1816" s="90">
        <f>(Z1816-AA1816)/(Z1816+AA1816)</f>
        <v>2.8982764330584723E-3</v>
      </c>
      <c r="AD1816" s="100"/>
      <c r="AE1816" s="96"/>
    </row>
    <row r="1817" spans="1:31" x14ac:dyDescent="0.35">
      <c r="A1817" s="2" t="s">
        <v>246</v>
      </c>
      <c r="B1817" s="9">
        <v>38673</v>
      </c>
      <c r="C1817" s="18">
        <v>3.35</v>
      </c>
      <c r="D1817" s="12">
        <v>7.08</v>
      </c>
      <c r="F1817" s="13">
        <v>1.7</v>
      </c>
      <c r="H1817" s="23">
        <f>10^-(D1817)</f>
        <v>8.3176377110266823E-8</v>
      </c>
      <c r="I1817" s="24">
        <v>5.0000000000000001E-3</v>
      </c>
      <c r="J1817" s="25">
        <v>0.01</v>
      </c>
      <c r="K1817" s="29">
        <v>0.3</v>
      </c>
      <c r="L1817" s="25">
        <v>123</v>
      </c>
      <c r="M1817" s="29">
        <v>0.3</v>
      </c>
      <c r="N1817" s="25">
        <v>6.0000000000000001E-3</v>
      </c>
      <c r="O1817" s="25">
        <v>6.59</v>
      </c>
      <c r="P1817" s="25">
        <v>8.7799999999999994</v>
      </c>
      <c r="Q1817" s="25">
        <v>1E-3</v>
      </c>
      <c r="R1817" s="25">
        <v>21</v>
      </c>
      <c r="S1817" s="29">
        <v>0.7</v>
      </c>
      <c r="T1817" s="51">
        <v>0.04</v>
      </c>
      <c r="U1817" s="42">
        <v>55.3</v>
      </c>
      <c r="V1817" s="42">
        <v>69.010000000000005</v>
      </c>
      <c r="W1817" s="42">
        <v>3.3E-3</v>
      </c>
      <c r="X1817" s="42">
        <v>27</v>
      </c>
      <c r="Y1817" s="44">
        <v>4.87</v>
      </c>
      <c r="Z1817" s="87">
        <f>(H1817/H$3)+(I1817/I$3*3)+(J1817/J$3)+(L1817/L$3*2)+(N1817/N$3*2)+(O1817/O$3)+(P1817/P$3*2)+(Q1817/Q$3*2)+(R1817/R$3)</f>
        <v>7.9434067344880912</v>
      </c>
      <c r="AA1817" s="88">
        <f>(T1817/T$3*3)+(U1817/U$3*2)+(V1817/V$3)+(W1817/W$3)+(X1817/X$3)+Y1817</f>
        <v>7.897279804032836</v>
      </c>
      <c r="AB1817" s="90">
        <f>(Z1817-AA1817)/(Z1817+AA1817)</f>
        <v>2.911927481367997E-3</v>
      </c>
    </row>
    <row r="1818" spans="1:31" x14ac:dyDescent="0.35">
      <c r="A1818" s="2" t="s">
        <v>230</v>
      </c>
      <c r="B1818" s="9">
        <v>41241</v>
      </c>
      <c r="C1818" s="18">
        <v>10.45</v>
      </c>
      <c r="D1818" s="12">
        <v>7.15</v>
      </c>
      <c r="F1818" s="12">
        <v>1.6</v>
      </c>
      <c r="H1818" s="23">
        <f>10^-(D1818)</f>
        <v>7.0794578438413597E-8</v>
      </c>
      <c r="J1818" s="25">
        <v>0.03</v>
      </c>
      <c r="K1818" s="36"/>
      <c r="L1818" s="25">
        <v>134</v>
      </c>
      <c r="M1818" s="36"/>
      <c r="N1818" s="25">
        <v>1.54</v>
      </c>
      <c r="O1818" s="25">
        <v>1.66</v>
      </c>
      <c r="P1818" s="25">
        <v>11.9</v>
      </c>
      <c r="Q1818" s="25">
        <v>0.16</v>
      </c>
      <c r="R1818" s="25">
        <v>41.5</v>
      </c>
      <c r="S1818" s="36"/>
      <c r="T1818" s="51">
        <v>0.02</v>
      </c>
      <c r="U1818" s="42">
        <v>95.8</v>
      </c>
      <c r="V1818" s="42">
        <v>0.22</v>
      </c>
      <c r="W1818" s="42">
        <v>0.01</v>
      </c>
      <c r="X1818" s="42">
        <v>44</v>
      </c>
      <c r="Y1818" s="44">
        <v>6.28</v>
      </c>
      <c r="Z1818" s="87">
        <f>(H1818/H$3)+(I1818/I$3*3)+(J1818/J$3)+(L1818/L$3*2)+(N1818/N$3*2)+(O1818/O$3)+(P1818/P$3*2)+(Q1818/Q$3*2)+(R1818/R$3)</f>
        <v>9.5758746252893197</v>
      </c>
      <c r="AA1818" s="88">
        <f>(T1818/T$3*3)+(U1818/U$3*2)+(V1818/V$3)+(W1818/W$3)+(X1818/X$3)+Y1818</f>
        <v>9.5199614227092901</v>
      </c>
      <c r="AB1818" s="90">
        <f>(Z1818-AA1818)/(Z1818+AA1818)</f>
        <v>2.9280311393273433E-3</v>
      </c>
      <c r="AC1818" s="19">
        <v>9.6</v>
      </c>
      <c r="AD1818" s="13">
        <v>9.52</v>
      </c>
      <c r="AE1818" s="94">
        <v>0.92</v>
      </c>
    </row>
    <row r="1819" spans="1:31" x14ac:dyDescent="0.35">
      <c r="A1819" s="2" t="s">
        <v>257</v>
      </c>
      <c r="B1819" s="9">
        <v>39209</v>
      </c>
      <c r="C1819" s="18">
        <v>7.93</v>
      </c>
      <c r="D1819" s="12">
        <v>6.85</v>
      </c>
      <c r="F1819" s="12">
        <v>2.2000000000000002</v>
      </c>
      <c r="H1819" s="23">
        <f>10^-(D1819)</f>
        <v>1.4125375446227539E-7</v>
      </c>
      <c r="J1819" s="25">
        <v>0.05</v>
      </c>
      <c r="K1819" s="36"/>
      <c r="L1819" s="25">
        <v>115</v>
      </c>
      <c r="M1819" s="36"/>
      <c r="N1819" s="25">
        <v>7.0000000000000001E-3</v>
      </c>
      <c r="O1819" s="25">
        <v>8.33</v>
      </c>
      <c r="P1819" s="25">
        <v>9.5299999999999994</v>
      </c>
      <c r="Q1819" s="25">
        <v>0.42</v>
      </c>
      <c r="R1819" s="25">
        <v>13.7</v>
      </c>
      <c r="S1819" s="36"/>
      <c r="T1819" s="51">
        <v>0.01</v>
      </c>
      <c r="U1819" s="42">
        <v>124</v>
      </c>
      <c r="V1819" s="42">
        <v>68.17</v>
      </c>
      <c r="W1819" s="42">
        <v>0.11</v>
      </c>
      <c r="X1819" s="42">
        <v>15</v>
      </c>
      <c r="Y1819" s="44">
        <v>3.2</v>
      </c>
      <c r="Z1819" s="87">
        <f>(H1819/H$3)+(I1819/I$3*3)+(J1819/J$3)+(L1819/L$3*2)+(N1819/N$3*2)+(O1819/O$3)+(P1819/P$3*2)+(Q1819/Q$3*2)+(R1819/R$3)</f>
        <v>7.3498351851405577</v>
      </c>
      <c r="AA1819" s="88">
        <f>(T1819/T$3*3)+(U1819/U$3*2)+(V1819/V$3)+(W1819/W$3)+(X1819/X$3)+Y1819</f>
        <v>7.3068055185652243</v>
      </c>
      <c r="AB1819" s="90">
        <f>(Z1819-AA1819)/(Z1819+AA1819)</f>
        <v>2.9358478143258122E-3</v>
      </c>
    </row>
    <row r="1820" spans="1:31" x14ac:dyDescent="0.35">
      <c r="A1820" s="2" t="s">
        <v>86</v>
      </c>
      <c r="B1820" s="9">
        <v>42152</v>
      </c>
      <c r="C1820" s="18">
        <v>2.9</v>
      </c>
      <c r="D1820" s="12">
        <v>6.2</v>
      </c>
      <c r="E1820" s="16"/>
      <c r="F1820" s="12">
        <v>2</v>
      </c>
      <c r="H1820" s="23">
        <f>10^-(D1820)</f>
        <v>6.3095734448019254E-7</v>
      </c>
      <c r="I1820" s="32">
        <v>5.0000000000000001E-3</v>
      </c>
      <c r="J1820" s="25">
        <v>0.01</v>
      </c>
      <c r="K1820" s="36"/>
      <c r="L1820" s="25">
        <v>91.8</v>
      </c>
      <c r="M1820" s="36"/>
      <c r="N1820" s="25">
        <v>1.1100000000000001</v>
      </c>
      <c r="O1820" s="25">
        <v>22.9</v>
      </c>
      <c r="P1820" s="25">
        <v>11.7</v>
      </c>
      <c r="Q1820" s="25">
        <v>0.04</v>
      </c>
      <c r="R1820" s="25">
        <v>17.7</v>
      </c>
      <c r="S1820" s="36"/>
      <c r="T1820" s="51">
        <v>0.12</v>
      </c>
      <c r="U1820" s="42">
        <v>44.4</v>
      </c>
      <c r="V1820" s="42">
        <v>190.35</v>
      </c>
      <c r="W1820" s="42">
        <v>3.2799999999999999E-3</v>
      </c>
      <c r="X1820" s="42">
        <v>49</v>
      </c>
      <c r="Y1820" s="44">
        <v>1.52</v>
      </c>
      <c r="Z1820" s="87">
        <f>(H1820/H$3)+(I1820/I$3*3)+(J1820/J$3)+(L1820/L$3*2)+(N1820/N$3*2)+(O1820/O$3)+(P1820/P$3*2)+(Q1820/Q$3*2)+(R1820/R$3)</f>
        <v>6.9413004905556326</v>
      </c>
      <c r="AA1820" s="88">
        <f>(T1820/T$3*3)+(U1820/U$3*2)+(V1820/V$3)+(W1820/W$3)+(X1820/X$3)+Y1820</f>
        <v>6.9005777685234033</v>
      </c>
      <c r="AB1820" s="90">
        <f>(Z1820-AA1820)/(Z1820+AA1820)</f>
        <v>2.9419939454762073E-3</v>
      </c>
      <c r="AC1820" s="19">
        <v>6.96</v>
      </c>
      <c r="AD1820" s="99">
        <v>6.9</v>
      </c>
      <c r="AE1820" s="95">
        <v>0.9</v>
      </c>
    </row>
    <row r="1821" spans="1:31" x14ac:dyDescent="0.35">
      <c r="A1821" s="2" t="s">
        <v>235</v>
      </c>
      <c r="B1821" s="9">
        <v>38260</v>
      </c>
      <c r="C1821" s="18">
        <v>2.8</v>
      </c>
      <c r="D1821" s="13">
        <v>7</v>
      </c>
      <c r="F1821" s="12">
        <v>2.5</v>
      </c>
      <c r="H1821" s="23">
        <f>10^-(D1821)</f>
        <v>9.9999999999999995E-8</v>
      </c>
      <c r="I1821" s="32">
        <v>0.03</v>
      </c>
      <c r="J1821" s="25">
        <v>0.03</v>
      </c>
      <c r="K1821" s="29">
        <v>0.6</v>
      </c>
      <c r="L1821" s="25">
        <v>149</v>
      </c>
      <c r="M1821" s="29">
        <v>0.3</v>
      </c>
      <c r="N1821" s="25">
        <v>0.35</v>
      </c>
      <c r="O1821" s="25">
        <v>2.56</v>
      </c>
      <c r="P1821" s="25">
        <v>19.2</v>
      </c>
      <c r="Q1821" s="25">
        <v>0.15</v>
      </c>
      <c r="R1821" s="25">
        <v>42.8</v>
      </c>
      <c r="S1821" s="29">
        <v>8</v>
      </c>
      <c r="T1821" s="51">
        <v>0.01</v>
      </c>
      <c r="U1821" s="42">
        <v>109</v>
      </c>
      <c r="V1821" s="42">
        <v>23.63</v>
      </c>
      <c r="W1821" s="42">
        <v>0.18</v>
      </c>
      <c r="X1821" s="42">
        <v>86</v>
      </c>
      <c r="Y1821" s="44">
        <v>5.82</v>
      </c>
      <c r="Z1821" s="87">
        <f>(H1821/H$3)+(I1821/I$3*3)+(J1821/J$3)+(L1821/L$3*2)+(N1821/N$3*2)+(O1821/O$3)+(P1821/P$3*2)+(Q1821/Q$3*2)+(R1821/R$3)</f>
        <v>10.964875396279531</v>
      </c>
      <c r="AA1821" s="88">
        <f>(T1821/T$3*3)+(U1821/U$3*2)+(V1821/V$3)+(W1821/W$3)+(X1821/X$3)+Y1821</f>
        <v>10.900488733945689</v>
      </c>
      <c r="AB1821" s="90">
        <f>(Z1821-AA1821)/(Z1821+AA1821)</f>
        <v>2.944687403803077E-3</v>
      </c>
      <c r="AD1821" s="100"/>
      <c r="AE1821" s="96"/>
    </row>
    <row r="1822" spans="1:31" x14ac:dyDescent="0.35">
      <c r="A1822" s="2" t="s">
        <v>106</v>
      </c>
      <c r="B1822" s="9">
        <v>41465</v>
      </c>
      <c r="C1822" s="18">
        <v>4.5199999999999996</v>
      </c>
      <c r="D1822" s="12">
        <v>7.02</v>
      </c>
      <c r="F1822" s="12">
        <v>2.1</v>
      </c>
      <c r="H1822" s="23">
        <f>10^-(D1822)</f>
        <v>9.5499258602143556E-8</v>
      </c>
      <c r="I1822" s="28"/>
      <c r="J1822" s="25">
        <v>0.43</v>
      </c>
      <c r="K1822" s="33"/>
      <c r="L1822" s="25">
        <v>114</v>
      </c>
      <c r="M1822" s="33"/>
      <c r="N1822" s="25">
        <v>2.67</v>
      </c>
      <c r="O1822" s="25">
        <v>4.3</v>
      </c>
      <c r="P1822" s="25">
        <v>15.7</v>
      </c>
      <c r="Q1822" s="25">
        <v>0.36</v>
      </c>
      <c r="R1822" s="25">
        <v>18.399999999999999</v>
      </c>
      <c r="S1822" s="34"/>
      <c r="T1822" s="51">
        <v>0.01</v>
      </c>
      <c r="U1822" s="42">
        <v>33.700000000000003</v>
      </c>
      <c r="V1822" s="42">
        <v>1.05</v>
      </c>
      <c r="W1822" s="42">
        <v>8.2100000000000003E-3</v>
      </c>
      <c r="X1822" s="42">
        <v>24</v>
      </c>
      <c r="Y1822" s="44">
        <v>6.58</v>
      </c>
      <c r="Z1822" s="87">
        <f>(H1822/H$3)+(I1822/I$3*3)+(J1822/J$3)+(L1822/L$3*2)+(N1822/N$3*2)+(O1822/O$3)+(P1822/P$3*2)+(Q1822/Q$3*2)+(R1822/R$3)</f>
        <v>8.0232021232118189</v>
      </c>
      <c r="AA1822" s="88">
        <f>(T1822/T$3*3)+(U1822/U$3*2)+(V1822/V$3)+(W1822/W$3)+(X1822/X$3)+Y1822</f>
        <v>7.976011495004613</v>
      </c>
      <c r="AB1822" s="90">
        <f>(Z1822-AA1822)/(Z1822+AA1822)</f>
        <v>2.9495592304283899E-3</v>
      </c>
      <c r="AC1822" s="19">
        <v>8.07</v>
      </c>
      <c r="AD1822" s="99">
        <v>7.98</v>
      </c>
      <c r="AE1822" s="95">
        <v>1.2</v>
      </c>
    </row>
    <row r="1823" spans="1:31" x14ac:dyDescent="0.35">
      <c r="A1823" s="2" t="s">
        <v>131</v>
      </c>
      <c r="B1823" s="9">
        <v>38688</v>
      </c>
      <c r="C1823" s="18">
        <v>1.88</v>
      </c>
      <c r="D1823" s="12">
        <v>7.7</v>
      </c>
      <c r="E1823" s="16"/>
      <c r="F1823" s="12">
        <v>2</v>
      </c>
      <c r="H1823" s="23">
        <f>10^-(D1823)</f>
        <v>1.9952623149688773E-8</v>
      </c>
      <c r="I1823" s="32">
        <v>2E-3</v>
      </c>
      <c r="J1823" s="25">
        <v>0.54</v>
      </c>
      <c r="K1823" s="29">
        <v>1</v>
      </c>
      <c r="L1823" s="25">
        <v>40.6</v>
      </c>
      <c r="M1823" s="29">
        <v>1</v>
      </c>
      <c r="N1823" s="25">
        <v>0.98</v>
      </c>
      <c r="O1823" s="25">
        <v>1.9</v>
      </c>
      <c r="P1823" s="25">
        <v>4.0999999999999996</v>
      </c>
      <c r="Q1823" s="25">
        <v>0.12</v>
      </c>
      <c r="R1823" s="25">
        <v>26.3</v>
      </c>
      <c r="S1823" s="29">
        <v>23</v>
      </c>
      <c r="T1823" s="51">
        <v>0.49</v>
      </c>
      <c r="U1823" s="42">
        <v>2</v>
      </c>
      <c r="V1823" s="42">
        <v>0.44</v>
      </c>
      <c r="W1823" s="42">
        <v>0.06</v>
      </c>
      <c r="X1823" s="42">
        <v>12</v>
      </c>
      <c r="Y1823" s="44">
        <v>3.2</v>
      </c>
      <c r="Z1823" s="87">
        <f>(H1823/H$3)+(I1823/I$3*3)+(J1823/J$3)+(L1823/L$3*2)+(N1823/N$3*2)+(O1823/O$3)+(P1823/P$3*2)+(Q1823/Q$3*2)+(R1823/R$3)</f>
        <v>3.625511655423205</v>
      </c>
      <c r="AA1823" s="88">
        <f>(T1823/T$3*3)+(U1823/U$3*2)+(V1823/V$3)+(W1823/W$3)+(X1823/X$3)+Y1823</f>
        <v>3.6040209375902301</v>
      </c>
      <c r="AB1823" s="90">
        <f>(Z1823-AA1823)/(Z1823+AA1823)</f>
        <v>2.9726289433625783E-3</v>
      </c>
      <c r="AC1823" s="19">
        <v>3.62</v>
      </c>
      <c r="AD1823" s="99">
        <v>-3.59</v>
      </c>
      <c r="AE1823" s="95">
        <v>0.97</v>
      </c>
    </row>
    <row r="1824" spans="1:31" x14ac:dyDescent="0.35">
      <c r="A1824" s="2" t="s">
        <v>103</v>
      </c>
      <c r="B1824" s="9">
        <v>38649</v>
      </c>
      <c r="C1824" s="18">
        <v>15.7</v>
      </c>
      <c r="D1824" s="12">
        <v>7.14</v>
      </c>
      <c r="F1824" s="12">
        <v>2.9</v>
      </c>
      <c r="H1824" s="23">
        <f>10^-(D1824)</f>
        <v>7.2443596007499061E-8</v>
      </c>
      <c r="I1824" s="28"/>
      <c r="J1824" s="25">
        <v>0.5</v>
      </c>
      <c r="K1824" s="36"/>
      <c r="L1824" s="25">
        <v>108</v>
      </c>
      <c r="M1824" s="36"/>
      <c r="N1824" s="25">
        <v>2.6</v>
      </c>
      <c r="O1824" s="25">
        <v>3.25</v>
      </c>
      <c r="P1824" s="25">
        <v>10.7</v>
      </c>
      <c r="Q1824" s="25">
        <v>0.23</v>
      </c>
      <c r="R1824" s="25">
        <v>14.5</v>
      </c>
      <c r="S1824" s="36"/>
      <c r="T1824" s="51">
        <v>0.18</v>
      </c>
      <c r="U1824" s="42">
        <v>10.5</v>
      </c>
      <c r="V1824" s="42">
        <v>0.22</v>
      </c>
      <c r="W1824" s="42">
        <v>5.9121E-3</v>
      </c>
      <c r="X1824" s="42">
        <v>21</v>
      </c>
      <c r="Y1824" s="44">
        <v>6.25</v>
      </c>
      <c r="Z1824" s="87">
        <f>(H1824/H$3)+(I1824/I$3*3)+(J1824/J$3)+(L1824/L$3*2)+(N1824/N$3*2)+(O1824/O$3)+(P1824/P$3*2)+(Q1824/Q$3*2)+(R1824/R$3)</f>
        <v>7.1126040956971943</v>
      </c>
      <c r="AA1824" s="88">
        <f>(T1824/T$3*3)+(U1824/U$3*2)+(V1824/V$3)+(W1824/W$3)+(X1824/X$3)+Y1824</f>
        <v>7.0703371670578807</v>
      </c>
      <c r="AB1824" s="90">
        <f>(Z1824-AA1824)/(Z1824+AA1824)</f>
        <v>2.9801243519429984E-3</v>
      </c>
      <c r="AC1824" s="19">
        <v>7.01</v>
      </c>
      <c r="AD1824" s="99">
        <v>7.06</v>
      </c>
      <c r="AE1824" s="95">
        <v>-0.69</v>
      </c>
    </row>
    <row r="1825" spans="1:31" x14ac:dyDescent="0.35">
      <c r="A1825" s="2" t="s">
        <v>257</v>
      </c>
      <c r="B1825" s="9">
        <v>37399</v>
      </c>
      <c r="C1825" s="18">
        <v>7.25</v>
      </c>
      <c r="D1825" s="12">
        <v>7.01</v>
      </c>
      <c r="F1825" s="12">
        <v>2.8</v>
      </c>
      <c r="H1825" s="23">
        <f>10^-(D1825)</f>
        <v>9.7723722095581017E-8</v>
      </c>
      <c r="I1825" s="32">
        <v>0.01</v>
      </c>
      <c r="J1825" s="25">
        <v>0.04</v>
      </c>
      <c r="K1825" s="30">
        <v>0.5</v>
      </c>
      <c r="L1825" s="25">
        <v>108</v>
      </c>
      <c r="M1825" s="30">
        <v>0.2</v>
      </c>
      <c r="N1825" s="25">
        <v>0.05</v>
      </c>
      <c r="O1825" s="25">
        <v>6.53</v>
      </c>
      <c r="P1825" s="25">
        <v>10.3</v>
      </c>
      <c r="Q1825" s="25">
        <v>0.68</v>
      </c>
      <c r="R1825" s="25">
        <v>14.4</v>
      </c>
      <c r="S1825" s="31">
        <v>1.7</v>
      </c>
      <c r="T1825" s="51">
        <v>0.01</v>
      </c>
      <c r="U1825" s="42">
        <v>107</v>
      </c>
      <c r="V1825" s="42">
        <v>22.93</v>
      </c>
      <c r="W1825" s="42">
        <v>0.05</v>
      </c>
      <c r="X1825" s="42">
        <v>34</v>
      </c>
      <c r="Y1825" s="44">
        <v>3.46</v>
      </c>
      <c r="Z1825" s="87">
        <f>(H1825/H$3)+(I1825/I$3*3)+(J1825/J$3)+(L1825/L$3*2)+(N1825/N$3*2)+(O1825/O$3)+(P1825/P$3*2)+(Q1825/Q$3*2)+(R1825/R$3)</f>
        <v>7.0598554647796954</v>
      </c>
      <c r="AA1825" s="88">
        <f>(T1825/T$3*3)+(U1825/U$3*2)+(V1825/V$3)+(W1825/W$3)+(X1825/X$3)+Y1825</f>
        <v>7.0178812925842013</v>
      </c>
      <c r="AB1825" s="90">
        <f>(Z1825-AA1825)/(Z1825+AA1825)</f>
        <v>2.9815994515977754E-3</v>
      </c>
      <c r="AD1825" s="100"/>
      <c r="AE1825" s="96"/>
    </row>
    <row r="1826" spans="1:31" x14ac:dyDescent="0.35">
      <c r="A1826" s="2" t="s">
        <v>132</v>
      </c>
      <c r="B1826" s="9">
        <v>39765</v>
      </c>
      <c r="C1826" s="19">
        <v>2.48</v>
      </c>
      <c r="D1826" s="12">
        <v>7.26</v>
      </c>
      <c r="F1826" s="12">
        <v>1.3</v>
      </c>
      <c r="H1826" s="23">
        <f>10^-(D1826)</f>
        <v>5.4954087385762357E-8</v>
      </c>
      <c r="I1826" s="24">
        <v>6.0000000000000001E-3</v>
      </c>
      <c r="J1826" s="25">
        <v>0.3</v>
      </c>
      <c r="K1826" s="33"/>
      <c r="L1826" s="25">
        <v>77.7</v>
      </c>
      <c r="M1826" s="33"/>
      <c r="N1826" s="25">
        <v>1.1000000000000001</v>
      </c>
      <c r="O1826" s="25">
        <v>1.9</v>
      </c>
      <c r="P1826" s="25">
        <v>6.2</v>
      </c>
      <c r="Q1826" s="25">
        <v>0.12</v>
      </c>
      <c r="R1826" s="25">
        <v>30.7</v>
      </c>
      <c r="S1826" s="34"/>
      <c r="T1826" s="51">
        <v>0.09</v>
      </c>
      <c r="U1826" s="42">
        <v>12</v>
      </c>
      <c r="V1826" s="42">
        <v>0.22</v>
      </c>
      <c r="W1826" s="42">
        <v>0.01</v>
      </c>
      <c r="X1826" s="42">
        <v>44</v>
      </c>
      <c r="Y1826" s="44">
        <v>4.3</v>
      </c>
      <c r="Z1826" s="87">
        <f>(H1826/H$3)+(I1826/I$3*3)+(J1826/J$3)+(L1826/L$3*2)+(N1826/N$3*2)+(O1826/O$3)+(P1826/P$3*2)+(Q1826/Q$3*2)+(R1826/R$3)</f>
        <v>5.8323737287677346</v>
      </c>
      <c r="AA1826" s="88">
        <f>(T1826/T$3*3)+(U1826/U$3*2)+(V1826/V$3)+(W1826/W$3)+(X1826/X$3)+Y1826</f>
        <v>5.7976113898900632</v>
      </c>
      <c r="AB1826" s="90">
        <f>(Z1826-AA1826)/(Z1826+AA1826)</f>
        <v>2.9890269439728501E-3</v>
      </c>
      <c r="AC1826" s="19">
        <v>5.83</v>
      </c>
      <c r="AD1826" s="99">
        <v>5.79</v>
      </c>
      <c r="AE1826" s="95">
        <v>0.7</v>
      </c>
    </row>
    <row r="1827" spans="1:31" x14ac:dyDescent="0.35">
      <c r="A1827" s="2" t="s">
        <v>231</v>
      </c>
      <c r="B1827" s="9">
        <v>38833</v>
      </c>
      <c r="C1827" s="20"/>
      <c r="D1827" s="12">
        <v>6.91</v>
      </c>
      <c r="F1827" s="12">
        <v>14.1</v>
      </c>
      <c r="H1827" s="23">
        <f>10^-(D1827)</f>
        <v>1.2302687708123796E-7</v>
      </c>
      <c r="I1827" s="32">
        <v>2E-3</v>
      </c>
      <c r="J1827" s="25">
        <v>0.72</v>
      </c>
      <c r="K1827" s="29">
        <v>5</v>
      </c>
      <c r="L1827" s="25">
        <v>137.80000000000001</v>
      </c>
      <c r="M1827" s="29">
        <v>5</v>
      </c>
      <c r="N1827" s="25">
        <v>2.89</v>
      </c>
      <c r="O1827" s="25">
        <v>8.65</v>
      </c>
      <c r="P1827" s="25">
        <v>10.33</v>
      </c>
      <c r="Q1827" s="25">
        <v>0.42</v>
      </c>
      <c r="R1827" s="25">
        <v>28.3</v>
      </c>
      <c r="S1827" s="29">
        <v>10</v>
      </c>
      <c r="T1827" s="51">
        <v>0.12</v>
      </c>
      <c r="U1827" s="42">
        <v>97</v>
      </c>
      <c r="V1827" s="42">
        <v>0.48</v>
      </c>
      <c r="W1827" s="42">
        <v>0.02</v>
      </c>
      <c r="X1827" s="42">
        <v>39</v>
      </c>
      <c r="Y1827" s="44">
        <v>6.15</v>
      </c>
      <c r="Z1827" s="87">
        <f>(H1827/H$3)+(I1827/I$3*3)+(J1827/J$3)+(L1827/L$3*2)+(N1827/N$3*2)+(O1827/O$3)+(P1827/P$3*2)+(Q1827/Q$3*2)+(R1827/R$3)</f>
        <v>9.3373045514325401</v>
      </c>
      <c r="AA1827" s="88">
        <f>(T1827/T$3*3)+(U1827/U$3*2)+(V1827/V$3)+(W1827/W$3)+(X1827/X$3)+Y1827</f>
        <v>9.2814693152439531</v>
      </c>
      <c r="AB1827" s="90">
        <f>(Z1827-AA1827)/(Z1827+AA1827)</f>
        <v>2.9988675187961641E-3</v>
      </c>
      <c r="AC1827" s="19">
        <v>9.34</v>
      </c>
      <c r="AD1827" s="13">
        <v>9.2799999999999994</v>
      </c>
      <c r="AE1827" s="95">
        <v>0.63</v>
      </c>
    </row>
    <row r="1828" spans="1:31" x14ac:dyDescent="0.35">
      <c r="A1828" s="2" t="s">
        <v>103</v>
      </c>
      <c r="B1828" s="9">
        <v>31740</v>
      </c>
      <c r="C1828" s="19">
        <v>15.55</v>
      </c>
      <c r="D1828" s="12">
        <v>7.37</v>
      </c>
      <c r="E1828" s="16"/>
      <c r="F1828" s="12">
        <v>3</v>
      </c>
      <c r="H1828" s="23">
        <f>10^-(D1828)</f>
        <v>4.2657951880159239E-8</v>
      </c>
      <c r="J1828" s="25">
        <v>0.4</v>
      </c>
      <c r="K1828" s="30">
        <v>0.1</v>
      </c>
      <c r="L1828" s="25">
        <v>107</v>
      </c>
      <c r="M1828" s="30">
        <v>0.1</v>
      </c>
      <c r="N1828" s="25">
        <v>2.7</v>
      </c>
      <c r="O1828" s="25">
        <v>3.3</v>
      </c>
      <c r="P1828" s="25">
        <v>11.5</v>
      </c>
      <c r="Q1828" s="25">
        <v>0.28000000000000003</v>
      </c>
      <c r="R1828" s="25">
        <v>14.4</v>
      </c>
      <c r="S1828" s="31">
        <v>4.7</v>
      </c>
      <c r="T1828" s="51">
        <v>0.02</v>
      </c>
      <c r="U1828" s="42">
        <v>5</v>
      </c>
      <c r="V1828" s="42">
        <v>0.04</v>
      </c>
      <c r="W1828" s="42">
        <v>9.8534999999999994E-3</v>
      </c>
      <c r="X1828" s="42">
        <v>24</v>
      </c>
      <c r="Y1828" s="44">
        <v>6.3</v>
      </c>
      <c r="Z1828" s="87">
        <f>(H1828/H$3)+(I1828/I$3*3)+(J1828/J$3)+(L1828/L$3*2)+(N1828/N$3*2)+(O1828/O$3)+(P1828/P$3*2)+(Q1828/Q$3*2)+(R1828/R$3)</f>
        <v>7.1252950903163823</v>
      </c>
      <c r="AA1828" s="88">
        <f>(T1828/T$3*3)+(U1828/U$3*2)+(V1828/V$3)+(W1828/W$3)+(X1828/X$3)+Y1828</f>
        <v>7.0825917864780186</v>
      </c>
      <c r="AB1828" s="90">
        <f>(Z1828-AA1828)/(Z1828+AA1828)</f>
        <v>3.005605563210854E-3</v>
      </c>
      <c r="AD1828" s="100"/>
      <c r="AE1828" s="96"/>
    </row>
    <row r="1829" spans="1:31" x14ac:dyDescent="0.35">
      <c r="A1829" s="2" t="s">
        <v>150</v>
      </c>
      <c r="B1829" s="9">
        <v>38684</v>
      </c>
      <c r="C1829" s="18">
        <v>9.7799999999999994</v>
      </c>
      <c r="D1829" s="12">
        <v>7.1</v>
      </c>
      <c r="F1829" s="12">
        <v>2</v>
      </c>
      <c r="H1829" s="23">
        <f>10^-(D1829)</f>
        <v>7.943282347242818E-8</v>
      </c>
      <c r="J1829" s="25">
        <v>0.23</v>
      </c>
      <c r="K1829" s="30">
        <v>1</v>
      </c>
      <c r="L1829" s="25">
        <v>120</v>
      </c>
      <c r="M1829" s="30">
        <v>1</v>
      </c>
      <c r="N1829" s="25">
        <v>2.5299999999999998</v>
      </c>
      <c r="O1829" s="25">
        <v>2.2999999999999998</v>
      </c>
      <c r="P1829" s="25">
        <v>9</v>
      </c>
      <c r="Q1829" s="25">
        <v>0.17</v>
      </c>
      <c r="R1829" s="25">
        <v>18</v>
      </c>
      <c r="S1829" s="31">
        <v>5</v>
      </c>
      <c r="T1829" s="51">
        <v>0.03</v>
      </c>
      <c r="U1829" s="42">
        <v>56</v>
      </c>
      <c r="V1829" s="42">
        <v>0.44</v>
      </c>
      <c r="W1829" s="42">
        <v>0.03</v>
      </c>
      <c r="X1829" s="42">
        <v>34</v>
      </c>
      <c r="Y1829" s="44">
        <v>5.5</v>
      </c>
      <c r="Z1829" s="87">
        <f>(H1829/H$3)+(I1829/I$3*3)+(J1829/J$3)+(L1829/L$3*2)+(N1829/N$3*2)+(O1829/O$3)+(P1829/P$3*2)+(Q1829/Q$3*2)+(R1829/R$3)</f>
        <v>7.6797988718771659</v>
      </c>
      <c r="AA1829" s="88">
        <f>(T1829/T$3*3)+(U1829/U$3*2)+(V1829/V$3)+(W1829/W$3)+(X1829/X$3)+Y1829</f>
        <v>7.6336105280286599</v>
      </c>
      <c r="AB1829" s="90">
        <f>(Z1829-AA1829)/(Z1829+AA1829)</f>
        <v>3.0162025086843207E-3</v>
      </c>
      <c r="AC1829" s="19">
        <v>7.68</v>
      </c>
      <c r="AD1829" s="99">
        <v>-7.62</v>
      </c>
      <c r="AE1829" s="95">
        <v>0.71</v>
      </c>
    </row>
    <row r="1830" spans="1:31" x14ac:dyDescent="0.35">
      <c r="A1830" s="2" t="s">
        <v>266</v>
      </c>
      <c r="B1830" s="9">
        <v>33996</v>
      </c>
      <c r="C1830" s="18">
        <v>4.6500000000000004</v>
      </c>
      <c r="D1830" s="12">
        <v>6.46</v>
      </c>
      <c r="F1830" s="13">
        <v>1.4</v>
      </c>
      <c r="H1830" s="23">
        <f>10^-(D1830)</f>
        <v>3.4673685045253148E-7</v>
      </c>
      <c r="J1830" s="25">
        <v>0.01</v>
      </c>
      <c r="K1830" s="29">
        <v>1</v>
      </c>
      <c r="L1830" s="25">
        <v>52</v>
      </c>
      <c r="M1830" s="29">
        <v>1</v>
      </c>
      <c r="N1830" s="25">
        <v>0.02</v>
      </c>
      <c r="O1830" s="25">
        <v>1.3</v>
      </c>
      <c r="P1830" s="25">
        <v>6</v>
      </c>
      <c r="Q1830" s="25">
        <v>0.01</v>
      </c>
      <c r="R1830" s="25">
        <v>14</v>
      </c>
      <c r="S1830" s="29">
        <v>5</v>
      </c>
      <c r="T1830" s="51">
        <v>7.0000000000000007E-2</v>
      </c>
      <c r="U1830" s="42">
        <v>83.5</v>
      </c>
      <c r="V1830" s="42">
        <v>19.399999999999999</v>
      </c>
      <c r="W1830" s="42">
        <v>9.8519999999999996E-3</v>
      </c>
      <c r="X1830" s="42">
        <v>19</v>
      </c>
      <c r="Y1830" s="44">
        <v>1.1200000000000001</v>
      </c>
      <c r="Z1830" s="87">
        <f>(H1830/H$3)+(I1830/I$3*3)+(J1830/J$3)+(L1830/L$3*2)+(N1830/N$3*2)+(O1830/O$3)+(P1830/P$3*2)+(Q1830/Q$3*2)+(R1830/R$3)</f>
        <v>3.7322790415932561</v>
      </c>
      <c r="AA1830" s="88">
        <f>(T1830/T$3*3)+(U1830/U$3*2)+(V1830/V$3)+(W1830/W$3)+(X1830/X$3)+Y1830</f>
        <v>3.7096105852106138</v>
      </c>
      <c r="AB1830" s="90">
        <f>(Z1830-AA1830)/(Z1830+AA1830)</f>
        <v>3.046061890114039E-3</v>
      </c>
    </row>
    <row r="1831" spans="1:31" x14ac:dyDescent="0.35">
      <c r="A1831" s="2" t="s">
        <v>355</v>
      </c>
      <c r="B1831" s="9">
        <v>38691</v>
      </c>
      <c r="C1831" s="18">
        <v>1.1499999999999999</v>
      </c>
      <c r="D1831" s="13">
        <v>6.5</v>
      </c>
      <c r="F1831" s="12">
        <v>13</v>
      </c>
      <c r="H1831" s="23">
        <f>10^-(D1831)</f>
        <v>3.1622776601683734E-7</v>
      </c>
      <c r="I1831" s="32">
        <v>5.0000000000000001E-3</v>
      </c>
      <c r="J1831" s="25">
        <v>2.13</v>
      </c>
      <c r="K1831" s="29">
        <v>2</v>
      </c>
      <c r="L1831" s="25">
        <v>30.7</v>
      </c>
      <c r="M1831" s="29">
        <v>1</v>
      </c>
      <c r="N1831" s="25">
        <v>1.69</v>
      </c>
      <c r="O1831" s="25">
        <v>5.3</v>
      </c>
      <c r="P1831" s="25">
        <v>3.8</v>
      </c>
      <c r="Q1831" s="25">
        <v>0.22</v>
      </c>
      <c r="R1831" s="25">
        <v>12.9</v>
      </c>
      <c r="S1831" s="29">
        <v>5</v>
      </c>
      <c r="T1831" s="51">
        <v>0.76</v>
      </c>
      <c r="U1831" s="42">
        <v>24</v>
      </c>
      <c r="V1831" s="42">
        <v>20.8</v>
      </c>
      <c r="W1831" s="42">
        <v>0.19</v>
      </c>
      <c r="X1831" s="42">
        <v>23</v>
      </c>
      <c r="Y1831" s="44">
        <v>1.2</v>
      </c>
      <c r="Z1831" s="87">
        <f>(H1831/H$3)+(I1831/I$3*3)+(J1831/J$3)+(L1831/L$3*2)+(N1831/N$3*2)+(O1831/O$3)+(P1831/P$3*2)+(Q1831/Q$3*2)+(R1831/R$3)</f>
        <v>2.7286456771444514</v>
      </c>
      <c r="AA1831" s="88">
        <f>(T1831/T$3*3)+(U1831/U$3*2)+(V1831/V$3)+(W1831/W$3)+(X1831/X$3)+Y1831</f>
        <v>2.7120586977565937</v>
      </c>
      <c r="AB1831" s="90">
        <f>(Z1831-AA1831)/(Z1831+AA1831)</f>
        <v>3.04868234789165E-3</v>
      </c>
      <c r="AC1831" s="19">
        <v>2.73</v>
      </c>
      <c r="AD1831" s="99">
        <v>-2.7</v>
      </c>
      <c r="AE1831" s="95">
        <v>1.1000000000000001</v>
      </c>
    </row>
    <row r="1832" spans="1:31" x14ac:dyDescent="0.35">
      <c r="A1832" s="2" t="s">
        <v>350</v>
      </c>
      <c r="B1832" s="9">
        <v>38839</v>
      </c>
      <c r="C1832" s="19">
        <v>2.0099999999999998</v>
      </c>
      <c r="D1832" s="12">
        <v>5.67</v>
      </c>
      <c r="F1832" s="12">
        <v>2</v>
      </c>
      <c r="H1832" s="23">
        <f>10^-(D1832)</f>
        <v>2.1379620895022301E-6</v>
      </c>
      <c r="I1832" s="32">
        <v>0.13</v>
      </c>
      <c r="J1832" s="25">
        <v>0.01</v>
      </c>
      <c r="K1832" s="29">
        <v>0.2</v>
      </c>
      <c r="L1832" s="25">
        <v>52.7</v>
      </c>
      <c r="M1832" s="29">
        <v>0.4</v>
      </c>
      <c r="N1832" s="25">
        <v>0.01</v>
      </c>
      <c r="O1832" s="25">
        <v>8.5299999999999994</v>
      </c>
      <c r="P1832" s="25">
        <v>12.8</v>
      </c>
      <c r="Q1832" s="25">
        <v>0.5</v>
      </c>
      <c r="R1832" s="25">
        <v>16</v>
      </c>
      <c r="S1832" s="29">
        <v>62</v>
      </c>
      <c r="T1832" s="51">
        <v>0.02</v>
      </c>
      <c r="U1832" s="42">
        <v>31.6</v>
      </c>
      <c r="V1832" s="42">
        <v>132.93</v>
      </c>
      <c r="W1832" s="42">
        <v>5.2551999999999998E-3</v>
      </c>
      <c r="X1832" s="42">
        <v>45</v>
      </c>
      <c r="Y1832" s="44">
        <v>0.53</v>
      </c>
      <c r="Z1832" s="87">
        <f>(H1832/H$3)+(I1832/I$3*3)+(J1832/J$3)+(L1832/L$3*2)+(N1832/N$3*2)+(O1832/O$3)+(P1832/P$3*2)+(Q1832/Q$3*2)+(R1832/R$3)</f>
        <v>4.630491054248977</v>
      </c>
      <c r="AA1832" s="88">
        <f>(T1832/T$3*3)+(U1832/U$3*2)+(V1832/V$3)+(W1832/W$3)+(X1832/X$3)+Y1832</f>
        <v>4.6020254403692364</v>
      </c>
      <c r="AB1832" s="90">
        <f>(Z1832-AA1832)/(Z1832+AA1832)</f>
        <v>3.083191229209678E-3</v>
      </c>
      <c r="AC1832" s="19">
        <v>4.5999999999999996</v>
      </c>
      <c r="AD1832" s="13">
        <v>4.5999999999999996</v>
      </c>
      <c r="AE1832" s="94">
        <v>0</v>
      </c>
    </row>
    <row r="1833" spans="1:31" x14ac:dyDescent="0.35">
      <c r="A1833" s="2" t="s">
        <v>373</v>
      </c>
      <c r="B1833" s="9">
        <v>39163</v>
      </c>
      <c r="C1833" s="18">
        <v>1.61</v>
      </c>
      <c r="D1833" s="12">
        <v>5.45</v>
      </c>
      <c r="E1833" s="16"/>
      <c r="F1833" s="12">
        <v>10</v>
      </c>
      <c r="H1833" s="23">
        <f>10^-(D1833)</f>
        <v>3.5481338923357504E-6</v>
      </c>
      <c r="I1833" s="32">
        <v>5.0000000000000001E-3</v>
      </c>
      <c r="J1833" s="25">
        <v>0.01</v>
      </c>
      <c r="K1833" s="36"/>
      <c r="L1833" s="25">
        <v>17.7</v>
      </c>
      <c r="M1833" s="36"/>
      <c r="N1833" s="25">
        <v>0.05</v>
      </c>
      <c r="O1833" s="25">
        <v>4.28</v>
      </c>
      <c r="P1833" s="25">
        <v>2.37</v>
      </c>
      <c r="Q1833" s="25">
        <v>0.01</v>
      </c>
      <c r="R1833" s="25">
        <v>8.6300000000000008</v>
      </c>
      <c r="S1833" s="36"/>
      <c r="T1833" s="51">
        <v>0.01</v>
      </c>
      <c r="U1833" s="42">
        <v>13.8</v>
      </c>
      <c r="V1833" s="42">
        <v>31.47</v>
      </c>
      <c r="W1833" s="42">
        <v>3.2799999999999999E-3</v>
      </c>
      <c r="X1833" s="42">
        <v>16</v>
      </c>
      <c r="Y1833" s="44">
        <v>0.31</v>
      </c>
      <c r="Z1833" s="87">
        <f>(H1833/H$3)+(I1833/I$3*3)+(J1833/J$3)+(L1833/L$3*2)+(N1833/N$3*2)+(O1833/O$3)+(P1833/P$3*2)+(Q1833/Q$3*2)+(R1833/R$3)</f>
        <v>1.5663281527544841</v>
      </c>
      <c r="AA1833" s="88">
        <f>(T1833/T$3*3)+(U1833/U$3*2)+(V1833/V$3)+(W1833/W$3)+(X1833/X$3)+Y1833</f>
        <v>1.5565982714421724</v>
      </c>
      <c r="AB1833" s="90">
        <f>(Z1833-AA1833)/(Z1833+AA1833)</f>
        <v>3.1156293779206127E-3</v>
      </c>
      <c r="AD1833" s="100"/>
      <c r="AE1833" s="96"/>
    </row>
    <row r="1834" spans="1:31" x14ac:dyDescent="0.35">
      <c r="A1834" s="2" t="s">
        <v>93</v>
      </c>
      <c r="B1834" s="9">
        <v>40896</v>
      </c>
      <c r="C1834" s="18">
        <v>7.77</v>
      </c>
      <c r="D1834" s="12">
        <v>7.43</v>
      </c>
      <c r="F1834" s="12">
        <v>3.5</v>
      </c>
      <c r="H1834" s="23">
        <f>10^-(D1834)</f>
        <v>3.7153522909717246E-8</v>
      </c>
      <c r="I1834" s="32">
        <v>2E-3</v>
      </c>
      <c r="J1834" s="25">
        <v>0.95</v>
      </c>
      <c r="K1834" s="30">
        <v>1.7</v>
      </c>
      <c r="L1834" s="25">
        <v>61.1</v>
      </c>
      <c r="M1834" s="30">
        <v>0.2</v>
      </c>
      <c r="N1834" s="25">
        <v>1.74</v>
      </c>
      <c r="O1834" s="25">
        <v>3.95</v>
      </c>
      <c r="P1834" s="25">
        <v>12.5</v>
      </c>
      <c r="Q1834" s="25">
        <v>0.12</v>
      </c>
      <c r="R1834" s="25">
        <v>176</v>
      </c>
      <c r="S1834" s="31">
        <v>0.5</v>
      </c>
      <c r="T1834" s="51">
        <v>0.03</v>
      </c>
      <c r="U1834" s="42">
        <v>5.61</v>
      </c>
      <c r="V1834" s="42">
        <v>0.22</v>
      </c>
      <c r="W1834" s="42">
        <v>3.2799999999999999E-3</v>
      </c>
      <c r="X1834" s="42">
        <v>180</v>
      </c>
      <c r="Y1834" s="44">
        <v>6.68</v>
      </c>
      <c r="Z1834" s="87">
        <f>(H1834/H$3)+(I1834/I$3*3)+(J1834/J$3)+(L1834/L$3*2)+(N1834/N$3*2)+(O1834/O$3)+(P1834/P$3*2)+(Q1834/Q$3*2)+(R1834/R$3)</f>
        <v>11.953489349239337</v>
      </c>
      <c r="AA1834" s="88">
        <f>(T1834/T$3*3)+(U1834/U$3*2)+(V1834/V$3)+(W1834/W$3)+(X1834/X$3)+Y1834</f>
        <v>11.878931247825124</v>
      </c>
      <c r="AB1834" s="90">
        <f>(Z1834-AA1834)/(Z1834+AA1834)</f>
        <v>3.1284317558325243E-3</v>
      </c>
      <c r="AC1834" s="19">
        <v>11.99</v>
      </c>
      <c r="AD1834" s="99">
        <v>11.88</v>
      </c>
      <c r="AE1834" s="95">
        <v>0.92</v>
      </c>
    </row>
    <row r="1835" spans="1:31" x14ac:dyDescent="0.35">
      <c r="A1835" s="2" t="s">
        <v>79</v>
      </c>
      <c r="B1835" s="9">
        <v>38848</v>
      </c>
      <c r="C1835" s="20"/>
      <c r="D1835" s="12">
        <v>7.49</v>
      </c>
      <c r="F1835" s="12">
        <v>2.6</v>
      </c>
      <c r="H1835" s="23">
        <f>10^-(D1835)</f>
        <v>3.2359365692962729E-8</v>
      </c>
      <c r="I1835" s="32">
        <v>0.14000000000000001</v>
      </c>
      <c r="J1835" s="25">
        <v>0.94</v>
      </c>
      <c r="K1835" s="29">
        <v>5</v>
      </c>
      <c r="L1835" s="25">
        <v>60.88</v>
      </c>
      <c r="M1835" s="29">
        <v>5</v>
      </c>
      <c r="N1835" s="25">
        <v>2.96</v>
      </c>
      <c r="O1835" s="25">
        <v>2.1800000000000002</v>
      </c>
      <c r="P1835" s="25">
        <v>2.97</v>
      </c>
      <c r="Q1835" s="25">
        <v>0.25</v>
      </c>
      <c r="R1835" s="25">
        <v>14.5</v>
      </c>
      <c r="S1835" s="29">
        <v>10</v>
      </c>
      <c r="T1835" s="51">
        <v>0.52</v>
      </c>
      <c r="U1835" s="42">
        <v>5</v>
      </c>
      <c r="V1835" s="42">
        <v>0.48</v>
      </c>
      <c r="W1835" s="42">
        <v>0.02</v>
      </c>
      <c r="X1835" s="42">
        <v>24</v>
      </c>
      <c r="Y1835" s="44">
        <v>3.32</v>
      </c>
      <c r="Z1835" s="87">
        <f>(H1835/H$3)+(I1835/I$3*3)+(J1835/J$3)+(L1835/L$3*2)+(N1835/N$3*2)+(O1835/O$3)+(P1835/P$3*2)+(Q1835/Q$3*2)+(R1835/R$3)</f>
        <v>4.1516199107966267</v>
      </c>
      <c r="AA1835" s="88">
        <f>(T1835/T$3*3)+(U1835/U$3*2)+(V1835/V$3)+(W1835/W$3)+(X1835/X$3)+Y1835</f>
        <v>4.12570359816739</v>
      </c>
      <c r="AB1835" s="90">
        <f>(Z1835-AA1835)/(Z1835+AA1835)</f>
        <v>3.1310015370512485E-3</v>
      </c>
      <c r="AC1835" s="19">
        <v>4.1399999999999997</v>
      </c>
      <c r="AD1835" s="99">
        <v>4.0999999999999996</v>
      </c>
      <c r="AE1835" s="95">
        <v>0.95</v>
      </c>
    </row>
    <row r="1836" spans="1:31" x14ac:dyDescent="0.35">
      <c r="A1836" s="2" t="s">
        <v>253</v>
      </c>
      <c r="B1836" s="9">
        <v>38324</v>
      </c>
      <c r="C1836" s="20"/>
      <c r="D1836" s="12">
        <v>6.8</v>
      </c>
      <c r="F1836" s="12">
        <v>5.68</v>
      </c>
      <c r="H1836" s="23">
        <f>10^-(D1836)</f>
        <v>1.5848931924611122E-7</v>
      </c>
      <c r="I1836" s="32">
        <v>0.02</v>
      </c>
      <c r="J1836" s="25">
        <v>0.01</v>
      </c>
      <c r="K1836" s="36"/>
      <c r="L1836" s="25">
        <v>141</v>
      </c>
      <c r="M1836" s="36"/>
      <c r="N1836" s="25">
        <v>0.01</v>
      </c>
      <c r="O1836" s="25">
        <v>1.9</v>
      </c>
      <c r="P1836" s="25">
        <v>15.4</v>
      </c>
      <c r="Q1836" s="25">
        <v>0.01</v>
      </c>
      <c r="R1836" s="25">
        <v>22.9</v>
      </c>
      <c r="S1836" s="36"/>
      <c r="T1836" s="51">
        <v>0.1</v>
      </c>
      <c r="U1836" s="42">
        <v>28.6</v>
      </c>
      <c r="V1836" s="42">
        <v>95.5</v>
      </c>
      <c r="W1836" s="42">
        <v>0.06</v>
      </c>
      <c r="X1836" s="42">
        <v>44.4</v>
      </c>
      <c r="Y1836" s="44">
        <v>5.9</v>
      </c>
      <c r="Z1836" s="87">
        <f>(H1836/H$3)+(I1836/I$3*3)+(J1836/J$3)+(L1836/L$3*2)+(N1836/N$3*2)+(O1836/O$3)+(P1836/P$3*2)+(Q1836/Q$3*2)+(R1836/R$3)</f>
        <v>9.3510767934745527</v>
      </c>
      <c r="AA1836" s="88">
        <f>(T1836/T$3*3)+(U1836/U$3*2)+(V1836/V$3)+(W1836/W$3)+(X1836/X$3)+Y1836</f>
        <v>9.2926532740072378</v>
      </c>
      <c r="AB1836" s="90">
        <f>(Z1836-AA1836)/(Z1836+AA1836)</f>
        <v>3.1336819003412067E-3</v>
      </c>
      <c r="AC1836" s="19">
        <v>9.3800000000000008</v>
      </c>
      <c r="AD1836" s="99">
        <v>9.31</v>
      </c>
      <c r="AE1836" s="95">
        <v>0.76</v>
      </c>
    </row>
    <row r="1837" spans="1:31" x14ac:dyDescent="0.35">
      <c r="A1837" s="2" t="s">
        <v>303</v>
      </c>
      <c r="B1837" s="9">
        <v>38834</v>
      </c>
      <c r="C1837" s="20"/>
      <c r="D1837" s="12">
        <v>6.77</v>
      </c>
      <c r="F1837" s="12">
        <v>16.600000000000001</v>
      </c>
      <c r="H1837" s="23">
        <f>10^-(D1837)</f>
        <v>1.6982436524617427E-7</v>
      </c>
      <c r="I1837" s="28"/>
      <c r="J1837" s="25">
        <v>0.23</v>
      </c>
      <c r="K1837" s="29">
        <v>5</v>
      </c>
      <c r="L1837" s="25">
        <v>41.27</v>
      </c>
      <c r="M1837" s="29">
        <v>5</v>
      </c>
      <c r="N1837" s="25">
        <v>0.92</v>
      </c>
      <c r="O1837" s="25">
        <v>8.52</v>
      </c>
      <c r="P1837" s="25">
        <v>4.47</v>
      </c>
      <c r="Q1837" s="25">
        <v>0.28999999999999998</v>
      </c>
      <c r="R1837" s="25">
        <v>17.8</v>
      </c>
      <c r="S1837" s="29">
        <v>10</v>
      </c>
      <c r="T1837" s="51">
        <v>0.06</v>
      </c>
      <c r="U1837" s="42">
        <v>51</v>
      </c>
      <c r="V1837" s="42">
        <v>6.28</v>
      </c>
      <c r="W1837" s="42">
        <v>0.03</v>
      </c>
      <c r="X1837" s="42">
        <v>29</v>
      </c>
      <c r="Y1837" s="44">
        <v>1.47</v>
      </c>
      <c r="Z1837" s="87">
        <f>(H1837/H$3)+(I1837/I$3*3)+(J1837/J$3)+(L1837/L$3*2)+(N1837/N$3*2)+(O1837/O$3)+(P1837/P$3*2)+(Q1837/Q$3*2)+(R1837/R$3)</f>
        <v>3.4755639300365369</v>
      </c>
      <c r="AA1837" s="88">
        <f>(T1837/T$3*3)+(U1837/U$3*2)+(V1837/V$3)+(W1837/W$3)+(X1837/X$3)+Y1837</f>
        <v>3.4536172533970326</v>
      </c>
      <c r="AB1837" s="90">
        <f>(Z1837-AA1837)/(Z1837+AA1837)</f>
        <v>3.1672828373971221E-3</v>
      </c>
      <c r="AC1837" s="19">
        <v>3.48</v>
      </c>
      <c r="AD1837" s="99">
        <v>3.44</v>
      </c>
      <c r="AE1837" s="95">
        <v>1.04</v>
      </c>
    </row>
    <row r="1838" spans="1:31" x14ac:dyDescent="0.35">
      <c r="A1838" s="2" t="s">
        <v>288</v>
      </c>
      <c r="B1838" s="9">
        <v>42248</v>
      </c>
      <c r="C1838" s="18">
        <v>2.67</v>
      </c>
      <c r="D1838" s="12">
        <v>6.39</v>
      </c>
      <c r="F1838" s="12">
        <v>6.4</v>
      </c>
      <c r="H1838" s="23">
        <f>10^-(D1838)</f>
        <v>4.0738027780411229E-7</v>
      </c>
      <c r="I1838" s="32">
        <v>4.0000000000000001E-3</v>
      </c>
      <c r="J1838" s="25">
        <v>0.24</v>
      </c>
      <c r="K1838" s="36"/>
      <c r="L1838" s="25">
        <v>60.5</v>
      </c>
      <c r="M1838" s="36"/>
      <c r="N1838" s="27">
        <v>14.4</v>
      </c>
      <c r="O1838" s="25">
        <v>10.8</v>
      </c>
      <c r="P1838" s="25">
        <v>7.57</v>
      </c>
      <c r="Q1838" s="25">
        <v>0.38</v>
      </c>
      <c r="R1838" s="25">
        <v>10.8</v>
      </c>
      <c r="S1838" s="36"/>
      <c r="T1838" s="51">
        <v>0.23</v>
      </c>
      <c r="U1838" s="42">
        <v>100</v>
      </c>
      <c r="V1838" s="42">
        <v>0.22</v>
      </c>
      <c r="W1838" s="42">
        <v>8.8699999999999994E-3</v>
      </c>
      <c r="X1838" s="42">
        <v>24</v>
      </c>
      <c r="Y1838" s="44">
        <v>2.13</v>
      </c>
      <c r="Z1838" s="87">
        <f>(H1838/H$3)+(I1838/I$3*3)+(J1838/J$3)+(L1838/L$3*2)+(N1838/N$3*2)+(O1838/O$3)+(P1838/P$3*2)+(Q1838/Q$3*2)+(R1838/R$3)</f>
        <v>4.931014102689165</v>
      </c>
      <c r="AA1838" s="88">
        <f>(T1838/T$3*3)+(U1838/U$3*2)+(V1838/V$3)+(W1838/W$3)+(X1838/X$3)+Y1838</f>
        <v>4.8998318814715347</v>
      </c>
      <c r="AB1838" s="90">
        <f>(Z1838-AA1838)/(Z1838+AA1838)</f>
        <v>3.1718756725383095E-3</v>
      </c>
      <c r="AC1838" s="19">
        <v>5.21</v>
      </c>
      <c r="AD1838" s="99">
        <v>4.9000000000000004</v>
      </c>
      <c r="AE1838" s="95">
        <v>6.16</v>
      </c>
    </row>
    <row r="1839" spans="1:31" x14ac:dyDescent="0.35">
      <c r="A1839" s="2" t="s">
        <v>236</v>
      </c>
      <c r="B1839" s="9">
        <v>38869</v>
      </c>
      <c r="C1839" s="18">
        <v>2.19</v>
      </c>
      <c r="D1839" s="12">
        <v>7.17</v>
      </c>
      <c r="F1839" s="12">
        <v>1.2</v>
      </c>
      <c r="H1839" s="23">
        <f>10^-(D1839)</f>
        <v>6.7608297539197998E-8</v>
      </c>
      <c r="I1839" s="32">
        <v>0.28999999999999998</v>
      </c>
      <c r="J1839" s="25">
        <v>0.46</v>
      </c>
      <c r="K1839" s="29">
        <v>9.3000000000000007</v>
      </c>
      <c r="L1839" s="25">
        <v>93.6</v>
      </c>
      <c r="M1839" s="29">
        <v>0.2</v>
      </c>
      <c r="N1839" s="25">
        <v>1.8</v>
      </c>
      <c r="O1839" s="25">
        <v>4.8099999999999996</v>
      </c>
      <c r="P1839" s="25">
        <v>19.2</v>
      </c>
      <c r="Q1839" s="25">
        <v>0.15</v>
      </c>
      <c r="R1839" s="25">
        <v>31</v>
      </c>
      <c r="S1839" s="29">
        <v>1.2</v>
      </c>
      <c r="T1839" s="51">
        <v>0.02</v>
      </c>
      <c r="U1839" s="42">
        <v>32.9</v>
      </c>
      <c r="V1839" s="42">
        <v>0.22</v>
      </c>
      <c r="W1839" s="42">
        <v>4.2698500000000004E-3</v>
      </c>
      <c r="X1839" s="42">
        <v>39</v>
      </c>
      <c r="Y1839" s="44">
        <v>6.01</v>
      </c>
      <c r="Z1839" s="87">
        <f>(H1839/H$3)+(I1839/I$3*3)+(J1839/J$3)+(L1839/L$3*2)+(N1839/N$3*2)+(O1839/O$3)+(P1839/P$3*2)+(Q1839/Q$3*2)+(R1839/R$3)</f>
        <v>7.8494064167536113</v>
      </c>
      <c r="AA1839" s="88">
        <f>(T1839/T$3*3)+(U1839/U$3*2)+(V1839/V$3)+(W1839/W$3)+(X1839/X$3)+Y1839</f>
        <v>7.7993312799428862</v>
      </c>
      <c r="AB1839" s="90">
        <f>(Z1839-AA1839)/(Z1839+AA1839)</f>
        <v>3.1999473555810254E-3</v>
      </c>
      <c r="AC1839" s="19">
        <v>7.7</v>
      </c>
      <c r="AD1839" s="99">
        <v>7.8</v>
      </c>
      <c r="AE1839" s="95">
        <v>-0.6</v>
      </c>
    </row>
    <row r="1840" spans="1:31" x14ac:dyDescent="0.35">
      <c r="A1840" s="2" t="s">
        <v>235</v>
      </c>
      <c r="B1840" s="9">
        <v>33518</v>
      </c>
      <c r="C1840" s="20"/>
      <c r="D1840" s="12">
        <v>7.36</v>
      </c>
      <c r="F1840" s="12">
        <v>4.9000000000000004</v>
      </c>
      <c r="H1840" s="23">
        <f>10^-(D1840)</f>
        <v>4.3651583224016566E-8</v>
      </c>
      <c r="I1840" s="32">
        <v>2E-3</v>
      </c>
      <c r="J1840" s="25">
        <v>0.12</v>
      </c>
      <c r="K1840" s="33"/>
      <c r="L1840" s="25">
        <v>120</v>
      </c>
      <c r="M1840" s="33"/>
      <c r="N1840" s="25">
        <v>0.61</v>
      </c>
      <c r="O1840" s="25">
        <v>3.1</v>
      </c>
      <c r="P1840" s="25">
        <v>15</v>
      </c>
      <c r="Q1840" s="25">
        <v>0.19</v>
      </c>
      <c r="R1840" s="25">
        <v>110</v>
      </c>
      <c r="S1840" s="34"/>
      <c r="T1840" s="52"/>
      <c r="U1840" s="42">
        <v>143</v>
      </c>
      <c r="V1840" s="42">
        <v>15.53</v>
      </c>
      <c r="W1840" s="42">
        <v>0.1</v>
      </c>
      <c r="X1840" s="42">
        <v>98</v>
      </c>
      <c r="Y1840" s="44">
        <v>6.05</v>
      </c>
      <c r="Z1840" s="87">
        <f>(H1840/H$3)+(I1840/I$3*3)+(J1840/J$3)+(L1840/L$3*2)+(N1840/N$3*2)+(O1840/O$3)+(P1840/P$3*2)+(Q1840/Q$3*2)+(R1840/R$3)</f>
        <v>12.121706851575009</v>
      </c>
      <c r="AA1840" s="88">
        <f>(T1840/T$3*3)+(U1840/U$3*2)+(V1840/V$3)+(W1840/W$3)+(X1840/X$3)+Y1840</f>
        <v>12.044110706135616</v>
      </c>
      <c r="AB1840" s="90">
        <f>(Z1840-AA1840)/(Z1840+AA1840)</f>
        <v>3.2109878034991173E-3</v>
      </c>
      <c r="AD1840" s="100"/>
      <c r="AE1840" s="96"/>
    </row>
    <row r="1841" spans="1:31" x14ac:dyDescent="0.35">
      <c r="A1841" s="2" t="s">
        <v>290</v>
      </c>
      <c r="B1841" s="9">
        <v>41256</v>
      </c>
      <c r="C1841" s="18">
        <v>2.65</v>
      </c>
      <c r="D1841" s="12">
        <v>6.76</v>
      </c>
      <c r="F1841" s="12">
        <v>6.8</v>
      </c>
      <c r="G1841" s="13">
        <v>25</v>
      </c>
      <c r="H1841" s="23">
        <f>10^-(D1841)</f>
        <v>1.7378008287493735E-7</v>
      </c>
      <c r="I1841" s="32">
        <v>0.44</v>
      </c>
      <c r="J1841" s="25">
        <v>0.16</v>
      </c>
      <c r="K1841" s="30">
        <v>1.8</v>
      </c>
      <c r="L1841" s="25">
        <v>79.5</v>
      </c>
      <c r="M1841" s="33"/>
      <c r="N1841" s="25">
        <v>2.08</v>
      </c>
      <c r="O1841" s="25">
        <v>7.59</v>
      </c>
      <c r="P1841" s="25">
        <v>4.07</v>
      </c>
      <c r="Q1841" s="25">
        <v>0.23</v>
      </c>
      <c r="R1841" s="25">
        <v>24.9</v>
      </c>
      <c r="S1841" s="34"/>
      <c r="T1841" s="51">
        <v>0.36</v>
      </c>
      <c r="U1841" s="42">
        <v>42.7</v>
      </c>
      <c r="V1841" s="42">
        <v>0.22</v>
      </c>
      <c r="W1841" s="42">
        <v>5.5799999999999999E-3</v>
      </c>
      <c r="X1841" s="42">
        <v>34</v>
      </c>
      <c r="Y1841" s="44">
        <v>3.82</v>
      </c>
      <c r="Z1841" s="87">
        <f>(H1841/H$3)+(I1841/I$3*3)+(J1841/J$3)+(L1841/L$3*2)+(N1841/N$3*2)+(O1841/O$3)+(P1841/P$3*2)+(Q1841/Q$3*2)+(R1841/R$3)</f>
        <v>5.719776935087209</v>
      </c>
      <c r="AA1841" s="88">
        <f>(T1841/T$3*3)+(U1841/U$3*2)+(V1841/V$3)+(W1841/W$3)+(X1841/X$3)+Y1841</f>
        <v>5.6830741752803018</v>
      </c>
      <c r="AB1841" s="90">
        <f>(Z1841-AA1841)/(Z1841+AA1841)</f>
        <v>3.2187353365981347E-3</v>
      </c>
      <c r="AC1841" s="19">
        <v>5.71</v>
      </c>
      <c r="AD1841" s="99">
        <v>5.68</v>
      </c>
      <c r="AE1841" s="95">
        <v>0.53</v>
      </c>
    </row>
    <row r="1842" spans="1:31" x14ac:dyDescent="0.35">
      <c r="A1842" s="2" t="s">
        <v>176</v>
      </c>
      <c r="B1842" s="9">
        <v>39751</v>
      </c>
      <c r="C1842" s="18">
        <v>9.3699999999999992</v>
      </c>
      <c r="D1842" s="12">
        <v>7.59</v>
      </c>
      <c r="F1842" s="12">
        <v>1.1000000000000001</v>
      </c>
      <c r="H1842" s="23">
        <f>10^-(D1842)</f>
        <v>2.5703957827688587E-8</v>
      </c>
      <c r="I1842" s="32">
        <v>0.21</v>
      </c>
      <c r="J1842" s="25">
        <v>0.24</v>
      </c>
      <c r="K1842" s="36"/>
      <c r="L1842" s="25">
        <v>68.7</v>
      </c>
      <c r="M1842" s="36"/>
      <c r="N1842" s="25">
        <v>1.78</v>
      </c>
      <c r="O1842" s="25">
        <v>1.43</v>
      </c>
      <c r="P1842" s="25">
        <v>5.41</v>
      </c>
      <c r="Q1842" s="25">
        <v>0.13</v>
      </c>
      <c r="R1842" s="25">
        <v>10.3</v>
      </c>
      <c r="S1842" s="36"/>
      <c r="T1842" s="51">
        <v>0.16</v>
      </c>
      <c r="U1842" s="42">
        <v>28.1</v>
      </c>
      <c r="V1842" s="42">
        <v>0.22</v>
      </c>
      <c r="W1842" s="42">
        <v>4.2700000000000004E-3</v>
      </c>
      <c r="X1842" s="42">
        <v>22</v>
      </c>
      <c r="Y1842" s="44">
        <v>3.22</v>
      </c>
      <c r="Z1842" s="87">
        <f>(H1842/H$3)+(I1842/I$3*3)+(J1842/J$3)+(L1842/L$3*2)+(N1842/N$3*2)+(O1842/O$3)+(P1842/P$3*2)+(Q1842/Q$3*2)+(R1842/R$3)</f>
        <v>4.4629803997157547</v>
      </c>
      <c r="AA1842" s="88">
        <f>(T1842/T$3*3)+(U1842/U$3*2)+(V1842/V$3)+(W1842/W$3)+(X1842/X$3)+Y1842</f>
        <v>4.4342779358506164</v>
      </c>
      <c r="AB1842" s="90">
        <f>(Z1842-AA1842)/(Z1842+AA1842)</f>
        <v>3.2259897130784169E-3</v>
      </c>
      <c r="AD1842" s="100"/>
      <c r="AE1842" s="95">
        <v>1.23</v>
      </c>
    </row>
    <row r="1843" spans="1:31" x14ac:dyDescent="0.35">
      <c r="A1843" s="2" t="s">
        <v>133</v>
      </c>
      <c r="B1843" s="9">
        <v>34954</v>
      </c>
      <c r="C1843" s="19">
        <v>6.74</v>
      </c>
      <c r="D1843" s="12">
        <v>7.81</v>
      </c>
      <c r="F1843" s="12">
        <v>0.4</v>
      </c>
      <c r="H1843" s="23">
        <f>10^-(D1843)</f>
        <v>1.5488166189124814E-8</v>
      </c>
      <c r="I1843" s="24">
        <v>7.0000000000000007E-2</v>
      </c>
      <c r="J1843" s="25">
        <v>0.01</v>
      </c>
      <c r="K1843" s="33"/>
      <c r="L1843" s="25">
        <v>71.3</v>
      </c>
      <c r="M1843" s="30">
        <v>1</v>
      </c>
      <c r="N1843" s="27">
        <v>0.4</v>
      </c>
      <c r="O1843" s="35"/>
      <c r="P1843" s="25">
        <v>2.4</v>
      </c>
      <c r="Q1843" s="25">
        <v>0.02</v>
      </c>
      <c r="R1843" s="35"/>
      <c r="S1843" s="31">
        <v>5</v>
      </c>
      <c r="T1843" s="51">
        <v>7.0000000000000007E-2</v>
      </c>
      <c r="U1843" s="42">
        <v>45.1</v>
      </c>
      <c r="V1843" s="42">
        <v>0.22</v>
      </c>
      <c r="W1843" s="42">
        <v>3.2845000000000001E-3</v>
      </c>
      <c r="X1843" s="42">
        <v>17</v>
      </c>
      <c r="Y1843" s="44">
        <v>2.33</v>
      </c>
      <c r="Z1843" s="87">
        <f>(H1843/H$3)+(I1843/I$3*3)+(J1843/J$3)+(L1843/L$3*2)+(N1843/N$3*2)+(O1843/O$3)+(P1843/P$3*2)+(Q1843/Q$3*2)+(R1843/R$3)</f>
        <v>3.778725104506055</v>
      </c>
      <c r="AA1843" s="88">
        <f>(T1843/T$3*3)+(U1843/U$3*2)+(V1843/V$3)+(W1843/W$3)+(X1843/X$3)+Y1843</f>
        <v>3.7542783936361186</v>
      </c>
      <c r="AB1843" s="90">
        <f>(Z1843-AA1843)/(Z1843+AA1843)</f>
        <v>3.2452807005818604E-3</v>
      </c>
      <c r="AD1843" s="100"/>
      <c r="AE1843" s="96"/>
    </row>
    <row r="1844" spans="1:31" x14ac:dyDescent="0.35">
      <c r="A1844" s="2" t="s">
        <v>372</v>
      </c>
      <c r="B1844" s="9">
        <v>40332</v>
      </c>
      <c r="C1844" s="18">
        <v>3.06</v>
      </c>
      <c r="D1844" s="12">
        <v>5.35</v>
      </c>
      <c r="F1844" s="12">
        <v>5.6</v>
      </c>
      <c r="H1844" s="23">
        <f>10^-(D1844)</f>
        <v>4.4668359215096296E-6</v>
      </c>
      <c r="I1844" s="24">
        <v>2E-3</v>
      </c>
      <c r="J1844" s="25">
        <v>0.01</v>
      </c>
      <c r="K1844" s="33"/>
      <c r="L1844" s="25">
        <v>39.4</v>
      </c>
      <c r="M1844" s="33"/>
      <c r="N1844" s="25">
        <v>0.01</v>
      </c>
      <c r="O1844" s="25">
        <v>12</v>
      </c>
      <c r="P1844" s="25">
        <v>6.22</v>
      </c>
      <c r="Q1844" s="25">
        <v>0.03</v>
      </c>
      <c r="R1844" s="25">
        <v>10.7</v>
      </c>
      <c r="S1844" s="34"/>
      <c r="T1844" s="51">
        <v>0.01</v>
      </c>
      <c r="U1844" s="42">
        <v>41.8</v>
      </c>
      <c r="V1844" s="42">
        <v>67.28</v>
      </c>
      <c r="W1844" s="42">
        <v>5.2599999999999999E-3</v>
      </c>
      <c r="X1844" s="42">
        <v>36</v>
      </c>
      <c r="Y1844" s="44">
        <v>0.26</v>
      </c>
      <c r="Z1844" s="87">
        <f>(H1844/H$3)+(I1844/I$3*3)+(J1844/J$3)+(L1844/L$3*2)+(N1844/N$3*2)+(O1844/O$3)+(P1844/P$3*2)+(Q1844/Q$3*2)+(R1844/R$3)</f>
        <v>3.2523491652560512</v>
      </c>
      <c r="AA1844" s="88">
        <f>(T1844/T$3*3)+(U1844/U$3*2)+(V1844/V$3)+(W1844/W$3)+(X1844/X$3)+Y1844</f>
        <v>3.2313051503330721</v>
      </c>
      <c r="AB1844" s="90">
        <f>(Z1844-AA1844)/(Z1844+AA1844)</f>
        <v>3.2457027933123265E-3</v>
      </c>
      <c r="AC1844" s="19">
        <v>3.34</v>
      </c>
      <c r="AD1844" s="99">
        <v>3.23</v>
      </c>
      <c r="AE1844" s="95">
        <v>3.41</v>
      </c>
    </row>
    <row r="1845" spans="1:31" x14ac:dyDescent="0.35">
      <c r="A1845" s="2" t="s">
        <v>96</v>
      </c>
      <c r="B1845" s="9">
        <v>33261</v>
      </c>
      <c r="C1845" s="18">
        <v>1.27</v>
      </c>
      <c r="D1845" s="12">
        <v>7.15</v>
      </c>
      <c r="E1845" s="15"/>
      <c r="F1845" s="13">
        <v>13.4</v>
      </c>
      <c r="H1845" s="23">
        <f>10^-(D1845)</f>
        <v>7.0794578438413597E-8</v>
      </c>
      <c r="I1845" s="24">
        <v>1E-3</v>
      </c>
      <c r="J1845" s="27">
        <v>22.02</v>
      </c>
      <c r="K1845" s="29">
        <v>0.6</v>
      </c>
      <c r="L1845" s="25">
        <v>63</v>
      </c>
      <c r="M1845" s="29">
        <v>0.5</v>
      </c>
      <c r="N1845" s="25">
        <v>12</v>
      </c>
      <c r="O1845" s="25">
        <v>19</v>
      </c>
      <c r="P1845" s="25">
        <v>56</v>
      </c>
      <c r="Q1845" s="25">
        <v>0.87</v>
      </c>
      <c r="R1845" s="25">
        <v>180</v>
      </c>
      <c r="S1845" s="31">
        <v>9.1999999999999993</v>
      </c>
      <c r="T1845" s="51">
        <v>0.06</v>
      </c>
      <c r="U1845" s="42">
        <v>5</v>
      </c>
      <c r="V1845" s="42">
        <v>2.21</v>
      </c>
      <c r="W1845" s="41">
        <v>0.01</v>
      </c>
      <c r="X1845" s="42">
        <v>177</v>
      </c>
      <c r="Y1845" s="44">
        <v>12.5</v>
      </c>
      <c r="Z1845" s="87">
        <f>(H1845/H$3)+(I1845/I$3*3)+(J1845/J$3)+(L1845/L$3*2)+(N1845/N$3*2)+(O1845/O$3)+(P1845/P$3*2)+(Q1845/Q$3*2)+(R1845/R$3)</f>
        <v>17.751132692333066</v>
      </c>
      <c r="AA1845" s="88">
        <f>(T1845/T$3*3)+(U1845/U$3*2)+(V1845/V$3)+(W1845/W$3)+(X1845/X$3)+Y1845</f>
        <v>17.634796468934972</v>
      </c>
      <c r="AB1845" s="90">
        <f>(Z1845-AA1845)/(Z1845+AA1845)</f>
        <v>3.2876407700897716E-3</v>
      </c>
      <c r="AD1845" s="100"/>
    </row>
    <row r="1846" spans="1:31" x14ac:dyDescent="0.35">
      <c r="A1846" s="2" t="s">
        <v>121</v>
      </c>
      <c r="B1846" s="9">
        <v>41935</v>
      </c>
      <c r="C1846" s="18">
        <v>1.2</v>
      </c>
      <c r="D1846" s="12">
        <v>7.12</v>
      </c>
      <c r="F1846" s="12">
        <v>5.4</v>
      </c>
      <c r="H1846" s="23">
        <f>10^-(D1846)</f>
        <v>7.5857757502918145E-8</v>
      </c>
      <c r="I1846" s="32">
        <v>1E-3</v>
      </c>
      <c r="J1846" s="25">
        <v>10.47</v>
      </c>
      <c r="K1846" s="30">
        <v>2.4</v>
      </c>
      <c r="L1846" s="25">
        <v>78.400000000000006</v>
      </c>
      <c r="M1846" s="33"/>
      <c r="N1846" s="25">
        <v>6.18</v>
      </c>
      <c r="O1846" s="25">
        <v>1.29</v>
      </c>
      <c r="P1846" s="25">
        <v>5.0999999999999996</v>
      </c>
      <c r="Q1846" s="25">
        <v>0.27</v>
      </c>
      <c r="R1846" s="25">
        <v>11.9</v>
      </c>
      <c r="S1846" s="34"/>
      <c r="T1846" s="51">
        <v>0.78</v>
      </c>
      <c r="U1846" s="42">
        <v>1.58</v>
      </c>
      <c r="V1846" s="42">
        <v>0.22</v>
      </c>
      <c r="W1846" s="42">
        <v>3.2799999999999999E-3</v>
      </c>
      <c r="X1846" s="42">
        <v>13</v>
      </c>
      <c r="Y1846" s="44">
        <v>5.23</v>
      </c>
      <c r="Z1846" s="87">
        <f>(H1846/H$3)+(I1846/I$3*3)+(J1846/J$3)+(L1846/L$3*2)+(N1846/N$3*2)+(O1846/O$3)+(P1846/P$3*2)+(Q1846/Q$3*2)+(R1846/R$3)</f>
        <v>5.6952786633616057</v>
      </c>
      <c r="AA1846" s="88">
        <f>(T1846/T$3*3)+(U1846/U$3*2)+(V1846/V$3)+(W1846/W$3)+(X1846/X$3)+Y1846</f>
        <v>5.6578654149026857</v>
      </c>
      <c r="AB1846" s="90">
        <f>(Z1846-AA1846)/(Z1846+AA1846)</f>
        <v>3.2954085847063338E-3</v>
      </c>
      <c r="AC1846" s="19">
        <v>5.81</v>
      </c>
      <c r="AD1846" s="99">
        <v>5.65</v>
      </c>
      <c r="AE1846" s="95">
        <v>2.64</v>
      </c>
    </row>
    <row r="1847" spans="1:31" x14ac:dyDescent="0.35">
      <c r="A1847" s="2" t="s">
        <v>387</v>
      </c>
      <c r="B1847" s="9">
        <v>38687</v>
      </c>
      <c r="C1847" s="18">
        <v>5.07</v>
      </c>
      <c r="D1847" s="12">
        <v>7.1</v>
      </c>
      <c r="F1847" s="13">
        <v>2</v>
      </c>
      <c r="H1847" s="23">
        <f>10^-(D1847)</f>
        <v>7.943282347242818E-8</v>
      </c>
      <c r="I1847" s="24">
        <v>4.0000000000000001E-3</v>
      </c>
      <c r="J1847" s="25">
        <v>0.08</v>
      </c>
      <c r="K1847" s="29">
        <v>1</v>
      </c>
      <c r="L1847" s="25">
        <v>46</v>
      </c>
      <c r="M1847" s="29">
        <v>1</v>
      </c>
      <c r="N1847" s="25">
        <v>0.85</v>
      </c>
      <c r="O1847" s="25">
        <v>1.1000000000000001</v>
      </c>
      <c r="P1847" s="25">
        <v>2.2999999999999998</v>
      </c>
      <c r="Q1847" s="25">
        <v>0.18</v>
      </c>
      <c r="R1847" s="25">
        <v>9</v>
      </c>
      <c r="S1847" s="29">
        <v>5</v>
      </c>
      <c r="T1847" s="51">
        <v>0.09</v>
      </c>
      <c r="U1847" s="42">
        <v>23</v>
      </c>
      <c r="V1847" s="42">
        <v>1.32</v>
      </c>
      <c r="W1847" s="42">
        <v>0.03</v>
      </c>
      <c r="X1847" s="42">
        <v>15</v>
      </c>
      <c r="Y1847" s="44">
        <v>2</v>
      </c>
      <c r="Z1847" s="87">
        <f>(H1847/H$3)+(I1847/I$3*3)+(J1847/J$3)+(L1847/L$3*2)+(N1847/N$3*2)+(O1847/O$3)+(P1847/P$3*2)+(Q1847/Q$3*2)+(R1847/R$3)</f>
        <v>2.9461198459274995</v>
      </c>
      <c r="AA1847" s="88">
        <f>(T1847/T$3*3)+(U1847/U$3*2)+(V1847/V$3)+(W1847/W$3)+(X1847/X$3)+Y1847</f>
        <v>2.9267341990953781</v>
      </c>
      <c r="AB1847" s="90">
        <f>(Z1847-AA1847)/(Z1847+AA1847)</f>
        <v>3.3008902798376777E-3</v>
      </c>
      <c r="AC1847" s="19">
        <v>2.95</v>
      </c>
      <c r="AD1847" s="13">
        <v>-2.93</v>
      </c>
      <c r="AE1847" s="94">
        <v>0.7</v>
      </c>
    </row>
    <row r="1848" spans="1:31" x14ac:dyDescent="0.35">
      <c r="A1848" s="2" t="s">
        <v>389</v>
      </c>
      <c r="B1848" s="9">
        <v>41598</v>
      </c>
      <c r="C1848" s="18">
        <v>1.9</v>
      </c>
      <c r="D1848" s="12">
        <v>6.98</v>
      </c>
      <c r="F1848" s="12">
        <v>12</v>
      </c>
      <c r="H1848" s="23">
        <f>10^-(D1848)</f>
        <v>1.0471285480508987E-7</v>
      </c>
      <c r="I1848" s="32">
        <v>0.03</v>
      </c>
      <c r="J1848" s="25">
        <v>17.510000000000002</v>
      </c>
      <c r="K1848" s="29">
        <v>0.2</v>
      </c>
      <c r="L1848" s="25">
        <v>249</v>
      </c>
      <c r="M1848" s="29">
        <v>0.2</v>
      </c>
      <c r="N1848" s="25">
        <v>32.200000000000003</v>
      </c>
      <c r="O1848" s="25">
        <v>37.9</v>
      </c>
      <c r="P1848" s="25">
        <v>81</v>
      </c>
      <c r="Q1848" s="25">
        <v>5.56</v>
      </c>
      <c r="R1848" s="25">
        <v>933</v>
      </c>
      <c r="S1848" s="29">
        <v>20</v>
      </c>
      <c r="T1848" s="51">
        <v>0.05</v>
      </c>
      <c r="U1848" s="42">
        <v>2.73</v>
      </c>
      <c r="V1848" s="42">
        <v>0.22</v>
      </c>
      <c r="W1848" s="42">
        <v>0.03</v>
      </c>
      <c r="X1848" s="42">
        <v>1733</v>
      </c>
      <c r="Y1848" s="44">
        <v>13.61</v>
      </c>
      <c r="Z1848" s="87">
        <f>(H1848/H$3)+(I1848/I$3*3)+(J1848/J$3)+(L1848/L$3*2)+(N1848/N$3*2)+(O1848/O$3)+(P1848/P$3*2)+(Q1848/Q$3*2)+(R1848/R$3)</f>
        <v>62.972850526551014</v>
      </c>
      <c r="AA1848" s="88">
        <f>(T1848/T$3*3)+(U1848/U$3*2)+(V1848/V$3)+(W1848/W$3)+(X1848/X$3)+Y1848</f>
        <v>62.558368149935049</v>
      </c>
      <c r="AB1848" s="90">
        <f>(Z1848-AA1848)/(Z1848+AA1848)</f>
        <v>3.3018270752564883E-3</v>
      </c>
      <c r="AC1848" s="19">
        <v>63.55</v>
      </c>
      <c r="AD1848" s="13">
        <v>62.55</v>
      </c>
      <c r="AE1848" s="95">
        <v>1.58</v>
      </c>
    </row>
    <row r="1849" spans="1:31" x14ac:dyDescent="0.35">
      <c r="A1849" s="2" t="s">
        <v>307</v>
      </c>
      <c r="B1849" s="9">
        <v>41494</v>
      </c>
      <c r="C1849" s="18">
        <v>4.1500000000000004</v>
      </c>
      <c r="D1849" s="12">
        <v>5.14</v>
      </c>
      <c r="E1849" s="15"/>
      <c r="F1849" s="13">
        <v>1.7</v>
      </c>
      <c r="H1849" s="23">
        <f>10^-(D1849)</f>
        <v>7.2443596007498957E-6</v>
      </c>
      <c r="I1849" s="24">
        <v>8.9999999999999993E-3</v>
      </c>
      <c r="J1849" s="27">
        <v>0.01</v>
      </c>
      <c r="K1849" s="36"/>
      <c r="L1849" s="25">
        <v>30</v>
      </c>
      <c r="M1849" s="36"/>
      <c r="N1849" s="25">
        <v>4.0000000000000001E-3</v>
      </c>
      <c r="O1849" s="25">
        <v>7.74</v>
      </c>
      <c r="P1849" s="25">
        <v>4.97</v>
      </c>
      <c r="Q1849" s="25">
        <v>8.9999999999999993E-3</v>
      </c>
      <c r="R1849" s="25">
        <v>15.2</v>
      </c>
      <c r="S1849" s="36"/>
      <c r="T1849" s="50">
        <v>0.03</v>
      </c>
      <c r="U1849" s="42">
        <v>21.9</v>
      </c>
      <c r="V1849" s="42">
        <v>69.5</v>
      </c>
      <c r="W1849" s="41">
        <v>3.2799999999999999E-3</v>
      </c>
      <c r="X1849" s="42">
        <v>33</v>
      </c>
      <c r="Y1849" s="44">
        <v>0.24</v>
      </c>
      <c r="Z1849" s="87">
        <f>(H1849/H$3)+(I1849/I$3*3)+(J1849/J$3)+(L1849/L$3*2)+(N1849/N$3*2)+(O1849/O$3)+(P1849/P$3*2)+(Q1849/Q$3*2)+(R1849/R$3)</f>
        <v>2.7670366215969668</v>
      </c>
      <c r="AA1849" s="88">
        <f>(T1849/T$3*3)+(U1849/U$3*2)+(V1849/V$3)+(W1849/W$3)+(X1849/X$3)+Y1849</f>
        <v>2.7487928495386518</v>
      </c>
      <c r="AB1849" s="90">
        <f>(Z1849-AA1849)/(Z1849+AA1849)</f>
        <v>3.3075301101647319E-3</v>
      </c>
      <c r="AC1849" s="19">
        <v>2.78</v>
      </c>
      <c r="AD1849" s="99">
        <v>2.75</v>
      </c>
      <c r="AE1849" s="94">
        <v>1.04</v>
      </c>
    </row>
    <row r="1850" spans="1:31" x14ac:dyDescent="0.35">
      <c r="A1850" s="2" t="s">
        <v>100</v>
      </c>
      <c r="B1850" s="9">
        <v>39349</v>
      </c>
      <c r="C1850" s="18">
        <v>12.27</v>
      </c>
      <c r="D1850" s="12">
        <v>7.09</v>
      </c>
      <c r="F1850" s="12">
        <v>3.6</v>
      </c>
      <c r="H1850" s="23">
        <f>10^-(D1850)</f>
        <v>8.128305161640995E-8</v>
      </c>
      <c r="I1850" s="24">
        <v>0.01</v>
      </c>
      <c r="J1850" s="25">
        <v>0.53</v>
      </c>
      <c r="K1850" s="29">
        <v>9.6999999999999993</v>
      </c>
      <c r="L1850" s="25">
        <v>109</v>
      </c>
      <c r="N1850" s="25">
        <v>2.52</v>
      </c>
      <c r="O1850" s="25">
        <v>3.76</v>
      </c>
      <c r="P1850" s="25">
        <v>14.1</v>
      </c>
      <c r="Q1850" s="25">
        <v>0.23</v>
      </c>
      <c r="R1850" s="25">
        <v>29.1</v>
      </c>
      <c r="S1850" s="34"/>
      <c r="T1850" s="51">
        <v>0.02</v>
      </c>
      <c r="U1850" s="42">
        <v>7.85</v>
      </c>
      <c r="V1850" s="42">
        <v>0.22</v>
      </c>
      <c r="W1850" s="42">
        <v>4.9300000000000004E-3</v>
      </c>
      <c r="X1850" s="42">
        <v>34</v>
      </c>
      <c r="Y1850" s="44">
        <v>6.91</v>
      </c>
      <c r="Z1850" s="87">
        <f>(H1850/H$3)+(I1850/I$3*3)+(J1850/J$3)+(L1850/L$3*2)+(N1850/N$3*2)+(O1850/O$3)+(P1850/P$3*2)+(Q1850/Q$3*2)+(R1850/R$3)</f>
        <v>8.0902405682621854</v>
      </c>
      <c r="AA1850" s="88">
        <f>(T1850/T$3*3)+(U1850/U$3*2)+(V1850/V$3)+(W1850/W$3)+(X1850/X$3)+Y1850</f>
        <v>8.0368071640592831</v>
      </c>
      <c r="AB1850" s="90">
        <f>(Z1850-AA1850)/(Z1850+AA1850)</f>
        <v>3.3132787283696253E-3</v>
      </c>
    </row>
    <row r="1851" spans="1:31" x14ac:dyDescent="0.35">
      <c r="A1851" s="2" t="s">
        <v>184</v>
      </c>
      <c r="B1851" s="9">
        <v>39736</v>
      </c>
      <c r="C1851" s="18">
        <v>12.33</v>
      </c>
      <c r="D1851" s="12">
        <v>7.64</v>
      </c>
      <c r="F1851" s="12">
        <v>1.1000000000000001</v>
      </c>
      <c r="H1851" s="23">
        <f>10^-(D1851)</f>
        <v>2.2908676527677693E-8</v>
      </c>
      <c r="I1851" s="32">
        <v>0.09</v>
      </c>
      <c r="J1851" s="25">
        <v>0.48</v>
      </c>
      <c r="K1851" s="33"/>
      <c r="L1851" s="25">
        <v>46.2</v>
      </c>
      <c r="M1851" s="33"/>
      <c r="N1851" s="25">
        <v>0.16</v>
      </c>
      <c r="O1851" s="25">
        <v>3.11</v>
      </c>
      <c r="P1851" s="25">
        <v>10.5</v>
      </c>
      <c r="Q1851" s="25">
        <v>0.1</v>
      </c>
      <c r="R1851" s="25">
        <v>23.6</v>
      </c>
      <c r="S1851" s="34"/>
      <c r="T1851" s="51">
        <v>0.03</v>
      </c>
      <c r="U1851" s="42">
        <v>5.66</v>
      </c>
      <c r="V1851" s="42">
        <v>0.22</v>
      </c>
      <c r="W1851" s="42">
        <v>3.2799999999999999E-3</v>
      </c>
      <c r="X1851" s="42">
        <v>6.75</v>
      </c>
      <c r="Y1851" s="44">
        <v>3.98</v>
      </c>
      <c r="Z1851" s="87">
        <f>(H1851/H$3)+(I1851/I$3*3)+(J1851/J$3)+(L1851/L$3*2)+(N1851/N$3*2)+(O1851/O$3)+(P1851/P$3*2)+(Q1851/Q$3*2)+(R1851/R$3)</f>
        <v>4.3213482494803399</v>
      </c>
      <c r="AA1851" s="88">
        <f>(T1851/T$3*3)+(U1851/U$3*2)+(V1851/V$3)+(W1851/W$3)+(X1851/X$3)+Y1851</f>
        <v>4.2928071343400553</v>
      </c>
      <c r="AB1851" s="90">
        <f>(Z1851-AA1851)/(Z1851+AA1851)</f>
        <v>3.3132807418231785E-3</v>
      </c>
      <c r="AD1851" s="100"/>
      <c r="AE1851" s="95">
        <v>4.87</v>
      </c>
    </row>
    <row r="1852" spans="1:31" x14ac:dyDescent="0.35">
      <c r="A1852" s="2" t="s">
        <v>224</v>
      </c>
      <c r="B1852" s="9">
        <v>40133</v>
      </c>
      <c r="C1852" s="18">
        <v>7.08</v>
      </c>
      <c r="D1852" s="12">
        <v>7.75</v>
      </c>
      <c r="F1852" s="12">
        <v>1.9</v>
      </c>
      <c r="H1852" s="23">
        <f>10^-(D1852)</f>
        <v>1.7782794100389218E-8</v>
      </c>
      <c r="I1852" s="32">
        <v>1E-3</v>
      </c>
      <c r="J1852" s="25">
        <v>0.28999999999999998</v>
      </c>
      <c r="K1852" s="36"/>
      <c r="L1852" s="25">
        <v>49.2</v>
      </c>
      <c r="M1852" s="36"/>
      <c r="N1852" s="25">
        <v>0.56000000000000005</v>
      </c>
      <c r="O1852" s="25">
        <v>3.96</v>
      </c>
      <c r="P1852" s="25">
        <v>6.12</v>
      </c>
      <c r="Q1852" s="25">
        <v>7.0000000000000001E-3</v>
      </c>
      <c r="R1852" s="25">
        <v>36.299999999999997</v>
      </c>
      <c r="S1852" s="36"/>
      <c r="T1852" s="51">
        <v>0.2</v>
      </c>
      <c r="U1852" s="42">
        <v>6.95</v>
      </c>
      <c r="V1852" s="42">
        <v>0.22</v>
      </c>
      <c r="W1852" s="42">
        <v>6.8999999999999999E-3</v>
      </c>
      <c r="X1852" s="42">
        <v>56</v>
      </c>
      <c r="Y1852" s="44">
        <v>2.91</v>
      </c>
      <c r="Z1852" s="87">
        <f>(H1852/H$3)+(I1852/I$3*3)+(J1852/J$3)+(L1852/L$3*2)+(N1852/N$3*2)+(O1852/O$3)+(P1852/P$3*2)+(Q1852/Q$3*2)+(R1852/R$3)</f>
        <v>4.6753433257785293</v>
      </c>
      <c r="AA1852" s="88">
        <f>(T1852/T$3*3)+(U1852/U$3*2)+(V1852/V$3)+(W1852/W$3)+(X1852/X$3)+Y1852</f>
        <v>4.6443920418055473</v>
      </c>
      <c r="AB1852" s="90">
        <f>(Z1852-AA1852)/(Z1852+AA1852)</f>
        <v>3.3210475139280019E-3</v>
      </c>
      <c r="AD1852" s="100"/>
      <c r="AE1852" s="95">
        <v>1.1200000000000001</v>
      </c>
    </row>
    <row r="1853" spans="1:31" x14ac:dyDescent="0.35">
      <c r="A1853" s="2" t="s">
        <v>85</v>
      </c>
      <c r="B1853" s="9">
        <v>39966</v>
      </c>
      <c r="C1853" s="18">
        <v>7.39</v>
      </c>
      <c r="D1853" s="12">
        <v>7.48</v>
      </c>
      <c r="F1853" s="12">
        <v>1.7</v>
      </c>
      <c r="H1853" s="23">
        <f>10^-(D1853)</f>
        <v>3.3113112148259005E-8</v>
      </c>
      <c r="I1853" s="32">
        <v>0.04</v>
      </c>
      <c r="J1853" s="25">
        <v>0.01</v>
      </c>
      <c r="K1853" s="36"/>
      <c r="L1853" s="25">
        <v>75.5</v>
      </c>
      <c r="M1853" s="36"/>
      <c r="N1853" s="25">
        <v>7.0000000000000001E-3</v>
      </c>
      <c r="O1853" s="25">
        <v>3.86</v>
      </c>
      <c r="P1853" s="25">
        <v>4.49</v>
      </c>
      <c r="Q1853" s="25">
        <v>1E-3</v>
      </c>
      <c r="R1853" s="25">
        <v>10.5</v>
      </c>
      <c r="S1853" s="36"/>
      <c r="T1853" s="50">
        <v>0.19</v>
      </c>
      <c r="U1853" s="42">
        <v>17.399999999999999</v>
      </c>
      <c r="V1853" s="42">
        <v>57.1</v>
      </c>
      <c r="W1853" s="42">
        <v>3.2799999999999999E-3</v>
      </c>
      <c r="X1853" s="42">
        <v>24</v>
      </c>
      <c r="Y1853" s="44">
        <v>2.7</v>
      </c>
      <c r="Z1853" s="87">
        <f>(H1853/H$3)+(I1853/I$3*3)+(J1853/J$3)+(L1853/L$3*2)+(N1853/N$3*2)+(O1853/O$3)+(P1853/P$3*2)+(Q1853/Q$3*2)+(R1853/R$3)</f>
        <v>4.6975923237582986</v>
      </c>
      <c r="AA1853" s="88">
        <f>(T1853/T$3*3)+(U1853/U$3*2)+(V1853/V$3)+(W1853/W$3)+(X1853/X$3)+Y1853</f>
        <v>4.6662866843576873</v>
      </c>
      <c r="AB1853" s="90">
        <f>(Z1853-AA1853)/(Z1853+AA1853)</f>
        <v>3.3432340778300979E-3</v>
      </c>
      <c r="AD1853" s="100"/>
      <c r="AE1853" s="95">
        <v>0.69</v>
      </c>
    </row>
    <row r="1854" spans="1:31" x14ac:dyDescent="0.35">
      <c r="A1854" s="2" t="s">
        <v>344</v>
      </c>
      <c r="B1854" s="9">
        <v>39161</v>
      </c>
      <c r="C1854" s="18">
        <v>1.8</v>
      </c>
      <c r="D1854" s="12">
        <v>5.68</v>
      </c>
      <c r="F1854" s="12">
        <v>14</v>
      </c>
      <c r="H1854" s="23">
        <f>10^-(D1854)</f>
        <v>2.0892961308540377E-6</v>
      </c>
      <c r="I1854" s="32">
        <v>0.42</v>
      </c>
      <c r="J1854" s="25">
        <v>0.01</v>
      </c>
      <c r="K1854" s="33"/>
      <c r="L1854" s="25">
        <v>25.2</v>
      </c>
      <c r="M1854" s="33"/>
      <c r="N1854" s="25">
        <v>0.37</v>
      </c>
      <c r="O1854" s="25">
        <v>28.5</v>
      </c>
      <c r="P1854" s="25">
        <v>4.76</v>
      </c>
      <c r="Q1854" s="25">
        <v>0.02</v>
      </c>
      <c r="R1854" s="25">
        <v>13.2</v>
      </c>
      <c r="S1854" s="34"/>
      <c r="T1854" s="51">
        <v>0.02</v>
      </c>
      <c r="U1854" s="42">
        <v>42.6</v>
      </c>
      <c r="V1854" s="42">
        <v>66.400000000000006</v>
      </c>
      <c r="W1854" s="42">
        <v>0.03</v>
      </c>
      <c r="X1854" s="42">
        <v>20</v>
      </c>
      <c r="Y1854" s="44">
        <v>0.47</v>
      </c>
      <c r="Z1854" s="87">
        <f>(H1854/H$3)+(I1854/I$3*3)+(J1854/J$3)+(L1854/L$3*2)+(N1854/N$3*2)+(O1854/O$3)+(P1854/P$3*2)+(Q1854/Q$3*2)+(R1854/R$3)</f>
        <v>3.0133931049416218</v>
      </c>
      <c r="AA1854" s="88">
        <f>(T1854/T$3*3)+(U1854/U$3*2)+(V1854/V$3)+(W1854/W$3)+(X1854/X$3)+Y1854</f>
        <v>2.9932799246311763</v>
      </c>
      <c r="AB1854" s="90">
        <f>(Z1854-AA1854)/(Z1854+AA1854)</f>
        <v>3.348472642246682E-3</v>
      </c>
      <c r="AD1854" s="100"/>
      <c r="AE1854" s="96"/>
    </row>
    <row r="1855" spans="1:31" x14ac:dyDescent="0.35">
      <c r="A1855" s="2" t="s">
        <v>223</v>
      </c>
      <c r="B1855" s="9">
        <v>42261</v>
      </c>
      <c r="C1855" s="18">
        <v>4.5999999999999996</v>
      </c>
      <c r="D1855" s="12">
        <v>7.38</v>
      </c>
      <c r="F1855" s="12">
        <v>2.1</v>
      </c>
      <c r="H1855" s="23">
        <f>10^-(D1855)</f>
        <v>4.1686938347033516E-8</v>
      </c>
      <c r="I1855" s="28"/>
      <c r="J1855" s="25">
        <v>0.72</v>
      </c>
      <c r="K1855" s="29">
        <v>4.5999999999999996</v>
      </c>
      <c r="L1855" s="25">
        <v>63.8</v>
      </c>
      <c r="M1855" s="36"/>
      <c r="N1855" s="25">
        <v>3.02</v>
      </c>
      <c r="O1855" s="25">
        <v>1.87</v>
      </c>
      <c r="P1855" s="25">
        <v>6.76</v>
      </c>
      <c r="Q1855" s="25">
        <v>0.16</v>
      </c>
      <c r="R1855" s="25">
        <v>19.399999999999999</v>
      </c>
      <c r="T1855" s="51">
        <v>0.02</v>
      </c>
      <c r="U1855" s="42">
        <v>2.95</v>
      </c>
      <c r="V1855" s="42">
        <v>0.22</v>
      </c>
      <c r="W1855" s="42">
        <v>3.6099999999999999E-3</v>
      </c>
      <c r="X1855" s="42">
        <v>18</v>
      </c>
      <c r="Y1855" s="44">
        <v>4.18</v>
      </c>
      <c r="Z1855" s="87">
        <f>(H1855/H$3)+(I1855/I$3*3)+(J1855/J$3)+(L1855/L$3*2)+(N1855/N$3*2)+(O1855/O$3)+(P1855/P$3*2)+(Q1855/Q$3*2)+(R1855/R$3)</f>
        <v>4.7854251035614892</v>
      </c>
      <c r="AA1855" s="88">
        <f>(T1855/T$3*3)+(U1855/U$3*2)+(V1855/V$3)+(W1855/W$3)+(X1855/X$3)+Y1855</f>
        <v>4.7534296012273671</v>
      </c>
      <c r="AB1855" s="90">
        <f>(Z1855-AA1855)/(Z1855+AA1855)</f>
        <v>3.3542289220590757E-3</v>
      </c>
      <c r="AC1855" s="19">
        <v>4.84</v>
      </c>
      <c r="AD1855" s="13">
        <v>4.82</v>
      </c>
      <c r="AE1855" s="95">
        <v>0.43</v>
      </c>
    </row>
    <row r="1856" spans="1:31" x14ac:dyDescent="0.35">
      <c r="A1856" s="2" t="s">
        <v>82</v>
      </c>
      <c r="B1856" s="9">
        <v>38679</v>
      </c>
      <c r="C1856" s="18">
        <v>3.73</v>
      </c>
      <c r="D1856" s="12">
        <v>7</v>
      </c>
      <c r="F1856" s="12">
        <v>4</v>
      </c>
      <c r="H1856" s="23">
        <f>10^-(D1856)</f>
        <v>9.9999999999999995E-8</v>
      </c>
      <c r="I1856" s="28"/>
      <c r="J1856" s="25">
        <v>0.04</v>
      </c>
      <c r="K1856" s="29">
        <v>1</v>
      </c>
      <c r="L1856" s="25">
        <v>127</v>
      </c>
      <c r="M1856" s="29">
        <v>1</v>
      </c>
      <c r="N1856" s="25">
        <v>0.01</v>
      </c>
      <c r="O1856" s="25">
        <v>2.5</v>
      </c>
      <c r="P1856" s="25">
        <v>7.5</v>
      </c>
      <c r="Q1856" s="25">
        <v>0.28000000000000003</v>
      </c>
      <c r="R1856" s="25">
        <v>19.399999999999999</v>
      </c>
      <c r="S1856" s="29">
        <v>5</v>
      </c>
      <c r="T1856" s="51">
        <v>0.09</v>
      </c>
      <c r="U1856" s="42">
        <v>66</v>
      </c>
      <c r="V1856" s="42">
        <v>11.5</v>
      </c>
      <c r="W1856" s="42">
        <v>0.03</v>
      </c>
      <c r="X1856" s="42">
        <v>34</v>
      </c>
      <c r="Y1856" s="44">
        <v>5.3</v>
      </c>
      <c r="Z1856" s="87">
        <f>(H1856/H$3)+(I1856/I$3*3)+(J1856/J$3)+(L1856/L$3*2)+(N1856/N$3*2)+(O1856/O$3)+(P1856/P$3*2)+(Q1856/Q$3*2)+(R1856/R$3)</f>
        <v>7.8749125091187899</v>
      </c>
      <c r="AA1856" s="88">
        <f>(T1856/T$3*3)+(U1856/U$3*2)+(V1856/V$3)+(W1856/W$3)+(X1856/X$3)+Y1856</f>
        <v>7.8220744944698248</v>
      </c>
      <c r="AB1856" s="90">
        <f>(Z1856-AA1856)/(Z1856+AA1856)</f>
        <v>3.366124635058013E-3</v>
      </c>
      <c r="AC1856" s="19">
        <v>7.87</v>
      </c>
      <c r="AD1856" s="99">
        <v>-7.82</v>
      </c>
      <c r="AE1856" s="95">
        <v>0.7</v>
      </c>
    </row>
    <row r="1857" spans="1:31" x14ac:dyDescent="0.35">
      <c r="A1857" s="2" t="s">
        <v>147</v>
      </c>
      <c r="B1857" s="9">
        <v>41577</v>
      </c>
      <c r="C1857" s="18">
        <v>39.28</v>
      </c>
      <c r="D1857" s="12">
        <v>7.25</v>
      </c>
      <c r="E1857" s="15"/>
      <c r="F1857" s="13">
        <v>4.7</v>
      </c>
      <c r="H1857" s="23">
        <f>10^-(D1857)</f>
        <v>5.6234132519034806E-8</v>
      </c>
      <c r="I1857" s="24">
        <v>0.03</v>
      </c>
      <c r="J1857" s="25">
        <v>0.01</v>
      </c>
      <c r="K1857" s="29">
        <v>0.6</v>
      </c>
      <c r="L1857" s="25">
        <v>127</v>
      </c>
      <c r="M1857" s="29">
        <v>1.4</v>
      </c>
      <c r="N1857" s="25">
        <v>0.21</v>
      </c>
      <c r="O1857" s="25">
        <v>1.72</v>
      </c>
      <c r="P1857" s="25">
        <v>8.85</v>
      </c>
      <c r="Q1857" s="25">
        <v>0.1</v>
      </c>
      <c r="R1857" s="25">
        <v>22.7</v>
      </c>
      <c r="S1857" s="29">
        <v>19</v>
      </c>
      <c r="T1857" s="51">
        <v>0.01</v>
      </c>
      <c r="U1857" s="42">
        <v>83.8</v>
      </c>
      <c r="V1857" s="41">
        <v>18.989999999999998</v>
      </c>
      <c r="W1857" s="41">
        <v>0.01</v>
      </c>
      <c r="X1857" s="42">
        <v>47</v>
      </c>
      <c r="Y1857" s="44">
        <v>4.68</v>
      </c>
      <c r="Z1857" s="87">
        <f>(H1857/H$3)+(I1857/I$3*3)+(J1857/J$3)+(L1857/L$3*2)+(N1857/N$3*2)+(O1857/O$3)+(P1857/P$3*2)+(Q1857/Q$3*2)+(R1857/R$3)</f>
        <v>8.1118482672626655</v>
      </c>
      <c r="AA1857" s="88">
        <f>(T1857/T$3*3)+(U1857/U$3*2)+(V1857/V$3)+(W1857/W$3)+(X1857/X$3)+Y1857</f>
        <v>8.0571958619400732</v>
      </c>
      <c r="AB1857" s="90">
        <f>(Z1857-AA1857)/(Z1857+AA1857)</f>
        <v>3.3800640833112189E-3</v>
      </c>
      <c r="AC1857" s="19">
        <v>8.11</v>
      </c>
      <c r="AD1857" s="13">
        <v>8.06</v>
      </c>
      <c r="AE1857" s="94">
        <v>0.68</v>
      </c>
    </row>
    <row r="1858" spans="1:31" x14ac:dyDescent="0.35">
      <c r="A1858" s="2" t="s">
        <v>125</v>
      </c>
      <c r="B1858" s="9">
        <v>38684</v>
      </c>
      <c r="C1858" s="18">
        <v>8.74</v>
      </c>
      <c r="D1858" s="12">
        <v>7.1</v>
      </c>
      <c r="F1858" s="12">
        <v>3</v>
      </c>
      <c r="H1858" s="23">
        <f>10^-(D1858)</f>
        <v>7.943282347242818E-8</v>
      </c>
      <c r="I1858" s="32">
        <v>0.06</v>
      </c>
      <c r="J1858" s="25">
        <v>0.22</v>
      </c>
      <c r="K1858" s="29">
        <v>1</v>
      </c>
      <c r="L1858" s="25">
        <v>101</v>
      </c>
      <c r="M1858" s="29">
        <v>1</v>
      </c>
      <c r="N1858" s="25">
        <v>2.75</v>
      </c>
      <c r="O1858" s="25">
        <v>1.8</v>
      </c>
      <c r="P1858" s="25">
        <v>8.8000000000000007</v>
      </c>
      <c r="Q1858" s="25">
        <v>0.17</v>
      </c>
      <c r="R1858" s="25">
        <v>12.1</v>
      </c>
      <c r="S1858" s="29">
        <v>5</v>
      </c>
      <c r="T1858" s="51">
        <v>0.03</v>
      </c>
      <c r="U1858" s="42">
        <v>24</v>
      </c>
      <c r="V1858" s="42">
        <v>0.44</v>
      </c>
      <c r="W1858" s="42">
        <v>0.03</v>
      </c>
      <c r="X1858" s="42">
        <v>18</v>
      </c>
      <c r="Y1858" s="44">
        <v>5.4</v>
      </c>
      <c r="Z1858" s="87">
        <f>(H1858/H$3)+(I1858/I$3*3)+(J1858/J$3)+(L1858/L$3*2)+(N1858/N$3*2)+(O1858/O$3)+(P1858/P$3*2)+(Q1858/Q$3*2)+(R1858/R$3)</f>
        <v>6.4598142010846784</v>
      </c>
      <c r="AA1858" s="88">
        <f>(T1858/T$3*3)+(U1858/U$3*2)+(V1858/V$3)+(W1858/W$3)+(X1858/X$3)+Y1858</f>
        <v>6.4160897029015889</v>
      </c>
      <c r="AB1858" s="90">
        <f>(Z1858-AA1858)/(Z1858+AA1858)</f>
        <v>3.3958391200444439E-3</v>
      </c>
      <c r="AC1858" s="19">
        <v>6.45</v>
      </c>
      <c r="AD1858" s="99">
        <v>-6.4</v>
      </c>
      <c r="AE1858" s="95">
        <v>0.71</v>
      </c>
    </row>
    <row r="1859" spans="1:31" x14ac:dyDescent="0.35">
      <c r="A1859" s="2" t="s">
        <v>350</v>
      </c>
      <c r="B1859" s="9">
        <v>39594</v>
      </c>
      <c r="C1859" s="18">
        <v>2.33</v>
      </c>
      <c r="D1859" s="12">
        <v>5.0599999999999996</v>
      </c>
      <c r="F1859" s="12">
        <v>2.5</v>
      </c>
      <c r="H1859" s="23">
        <f>10^-(D1859)</f>
        <v>8.7096358995608107E-6</v>
      </c>
      <c r="I1859" s="24">
        <v>6.0000000000000001E-3</v>
      </c>
      <c r="J1859" s="25">
        <v>0.01</v>
      </c>
      <c r="K1859" s="30">
        <v>0.2</v>
      </c>
      <c r="L1859" s="25">
        <v>52.8</v>
      </c>
      <c r="M1859" s="30">
        <v>0.6</v>
      </c>
      <c r="N1859" s="25">
        <v>8.9999999999999993E-3</v>
      </c>
      <c r="O1859" s="25">
        <v>10.5</v>
      </c>
      <c r="P1859" s="25">
        <v>13.3</v>
      </c>
      <c r="Q1859" s="25">
        <v>0.79</v>
      </c>
      <c r="R1859" s="25">
        <v>13.2</v>
      </c>
      <c r="S1859" s="31">
        <v>52</v>
      </c>
      <c r="T1859" s="51">
        <v>0.02</v>
      </c>
      <c r="U1859" s="42">
        <v>37.799999999999997</v>
      </c>
      <c r="V1859" s="42">
        <v>120.4</v>
      </c>
      <c r="W1859" s="42">
        <v>3.2799999999999999E-3</v>
      </c>
      <c r="X1859" s="42">
        <v>44</v>
      </c>
      <c r="Y1859" s="44">
        <v>0.6</v>
      </c>
      <c r="Z1859" s="87">
        <f>(H1859/H$3)+(I1859/I$3*3)+(J1859/J$3)+(L1859/L$3*2)+(N1859/N$3*2)+(O1859/O$3)+(P1859/P$3*2)+(Q1859/Q$3*2)+(R1859/R$3)</f>
        <v>4.6019476992657564</v>
      </c>
      <c r="AA1859" s="88">
        <f>(T1859/T$3*3)+(U1859/U$3*2)+(V1859/V$3)+(W1859/W$3)+(X1859/X$3)+Y1859</f>
        <v>4.5707495335990957</v>
      </c>
      <c r="AB1859" s="90">
        <f>(Z1859-AA1859)/(Z1859+AA1859)</f>
        <v>3.4011986741348857E-3</v>
      </c>
      <c r="AE1859" s="94">
        <v>7.0000000000000007E-2</v>
      </c>
    </row>
    <row r="1860" spans="1:31" x14ac:dyDescent="0.35">
      <c r="A1860" s="2" t="s">
        <v>373</v>
      </c>
      <c r="B1860" s="9">
        <v>41778</v>
      </c>
      <c r="C1860" s="18">
        <v>2.13</v>
      </c>
      <c r="D1860" s="12">
        <v>5.51</v>
      </c>
      <c r="F1860" s="12">
        <v>14</v>
      </c>
      <c r="H1860" s="23">
        <f>10^-(D1860)</f>
        <v>3.0902954325135885E-6</v>
      </c>
      <c r="J1860" s="25">
        <v>0.03</v>
      </c>
      <c r="K1860" s="36"/>
      <c r="L1860" s="25">
        <v>18</v>
      </c>
      <c r="M1860" s="36"/>
      <c r="N1860" s="25">
        <v>0.14000000000000001</v>
      </c>
      <c r="O1860" s="25">
        <v>5</v>
      </c>
      <c r="P1860" s="25">
        <v>2.86</v>
      </c>
      <c r="Q1860" s="25">
        <v>0.02</v>
      </c>
      <c r="R1860" s="25">
        <v>7.73</v>
      </c>
      <c r="S1860" s="34"/>
      <c r="T1860" s="51">
        <v>0.01</v>
      </c>
      <c r="U1860" s="42">
        <v>24.1</v>
      </c>
      <c r="V1860" s="42">
        <v>6.06</v>
      </c>
      <c r="W1860" s="42">
        <v>7.2300000000000003E-3</v>
      </c>
      <c r="X1860" s="42">
        <v>20</v>
      </c>
      <c r="Y1860" s="44">
        <v>0.43</v>
      </c>
      <c r="Z1860" s="87">
        <f>(H1860/H$3)+(I1860/I$3*3)+(J1860/J$3)+(L1860/L$3*2)+(N1860/N$3*2)+(O1860/O$3)+(P1860/P$3*2)+(Q1860/Q$3*2)+(R1860/R$3)</f>
        <v>1.6050193459301549</v>
      </c>
      <c r="AA1860" s="88">
        <f>(T1860/T$3*3)+(U1860/U$3*2)+(V1860/V$3)+(W1860/W$3)+(X1860/X$3)+Y1860</f>
        <v>1.5941073905002567</v>
      </c>
      <c r="AB1860" s="90">
        <f>(Z1860-AA1860)/(Z1860+AA1860)</f>
        <v>3.4109168935500729E-3</v>
      </c>
      <c r="AC1860" s="19">
        <v>1.66</v>
      </c>
      <c r="AD1860" s="13">
        <v>1.59</v>
      </c>
      <c r="AE1860" s="94">
        <v>4.22</v>
      </c>
    </row>
    <row r="1861" spans="1:31" x14ac:dyDescent="0.35">
      <c r="A1861" s="2" t="s">
        <v>160</v>
      </c>
      <c r="B1861" s="9">
        <v>40119</v>
      </c>
      <c r="C1861" s="18">
        <v>7.92</v>
      </c>
      <c r="D1861" s="12">
        <v>7.31</v>
      </c>
      <c r="F1861" s="12">
        <v>1.9</v>
      </c>
      <c r="H1861" s="23">
        <f>10^-(D1861)</f>
        <v>4.8977881936844561E-8</v>
      </c>
      <c r="I1861" s="28"/>
      <c r="J1861" s="25">
        <v>0.05</v>
      </c>
      <c r="K1861" s="36"/>
      <c r="L1861" s="25">
        <v>104</v>
      </c>
      <c r="M1861" s="36"/>
      <c r="N1861" s="25">
        <v>0.87</v>
      </c>
      <c r="O1861" s="25">
        <v>1.06</v>
      </c>
      <c r="P1861" s="25">
        <v>7.18</v>
      </c>
      <c r="Q1861" s="25">
        <v>0.17</v>
      </c>
      <c r="R1861" s="25">
        <v>15.5</v>
      </c>
      <c r="S1861" s="36"/>
      <c r="T1861" s="51">
        <v>0.01</v>
      </c>
      <c r="U1861" s="42">
        <v>79.5</v>
      </c>
      <c r="V1861" s="42">
        <v>0.22</v>
      </c>
      <c r="W1861" s="42">
        <v>3.2799999999999999E-3</v>
      </c>
      <c r="X1861" s="42">
        <v>29</v>
      </c>
      <c r="Y1861" s="44">
        <v>4</v>
      </c>
      <c r="Z1861" s="87">
        <f>(H1861/H$3)+(I1861/I$3*3)+(J1861/J$3)+(L1861/L$3*2)+(N1861/N$3*2)+(O1861/O$3)+(P1861/P$3*2)+(Q1861/Q$3*2)+(R1861/R$3)</f>
        <v>6.5217615989835291</v>
      </c>
      <c r="AA1861" s="88">
        <f>(T1861/T$3*3)+(U1861/U$3*2)+(V1861/V$3)+(W1861/W$3)+(X1861/X$3)+Y1861</f>
        <v>6.477032374956095</v>
      </c>
      <c r="AB1861" s="90">
        <f>(Z1861-AA1861)/(Z1861+AA1861)</f>
        <v>3.4410287690618594E-3</v>
      </c>
      <c r="AD1861" s="100"/>
      <c r="AE1861" s="95">
        <v>7.0000000000000007E-2</v>
      </c>
    </row>
    <row r="1862" spans="1:31" x14ac:dyDescent="0.35">
      <c r="A1862" s="2" t="s">
        <v>210</v>
      </c>
      <c r="B1862" s="9">
        <v>33534</v>
      </c>
      <c r="C1862" s="18">
        <v>1.41</v>
      </c>
      <c r="D1862" s="12">
        <v>8.52</v>
      </c>
      <c r="F1862" s="12">
        <v>4.5</v>
      </c>
      <c r="H1862" s="23">
        <f>10^-(D1862)</f>
        <v>3.0199517204020151E-9</v>
      </c>
      <c r="I1862" s="32">
        <v>1.17</v>
      </c>
      <c r="J1862" s="25">
        <v>0.32</v>
      </c>
      <c r="K1862" s="36"/>
      <c r="L1862" s="25">
        <v>84</v>
      </c>
      <c r="M1862" s="36"/>
      <c r="N1862" s="25">
        <v>3.4</v>
      </c>
      <c r="O1862" s="25">
        <v>1.9</v>
      </c>
      <c r="P1862" s="25">
        <v>5</v>
      </c>
      <c r="Q1862" s="25">
        <v>0.27</v>
      </c>
      <c r="R1862" s="25">
        <v>13</v>
      </c>
      <c r="S1862" s="36"/>
      <c r="T1862" s="51">
        <v>0.17</v>
      </c>
      <c r="U1862" s="42">
        <v>33</v>
      </c>
      <c r="V1862" s="42">
        <v>0.44</v>
      </c>
      <c r="W1862" s="42">
        <v>6.5690000000000002E-3</v>
      </c>
      <c r="X1862" s="42">
        <v>34</v>
      </c>
      <c r="Y1862" s="44">
        <v>3.8</v>
      </c>
      <c r="Z1862" s="87">
        <f>(H1862/H$3)+(I1862/I$3*3)+(J1862/J$3)+(L1862/L$3*2)+(N1862/N$3*2)+(O1862/O$3)+(P1862/P$3*2)+(Q1862/Q$3*2)+(R1862/R$3)</f>
        <v>5.4964844670958133</v>
      </c>
      <c r="AA1862" s="88">
        <f>(T1862/T$3*3)+(U1862/U$3*2)+(V1862/V$3)+(W1862/W$3)+(X1862/X$3)+Y1862</f>
        <v>5.4587060787727371</v>
      </c>
      <c r="AB1862" s="90">
        <f>(Z1862-AA1862)/(Z1862+AA1862)</f>
        <v>3.4484464843309651E-3</v>
      </c>
      <c r="AD1862" s="100"/>
      <c r="AE1862" s="96"/>
    </row>
    <row r="1863" spans="1:31" x14ac:dyDescent="0.35">
      <c r="A1863" s="2" t="s">
        <v>159</v>
      </c>
      <c r="B1863" s="9">
        <v>38686</v>
      </c>
      <c r="C1863" s="18">
        <v>3.06</v>
      </c>
      <c r="D1863" s="12">
        <v>7.2</v>
      </c>
      <c r="F1863" s="12">
        <v>2</v>
      </c>
      <c r="H1863" s="23">
        <f>10^-(D1863)</f>
        <v>6.3095734448019177E-8</v>
      </c>
      <c r="J1863" s="25">
        <v>0.35</v>
      </c>
      <c r="K1863" s="30">
        <v>1</v>
      </c>
      <c r="L1863" s="25">
        <v>95.9</v>
      </c>
      <c r="M1863" s="30">
        <v>1</v>
      </c>
      <c r="N1863" s="25">
        <v>0.4</v>
      </c>
      <c r="O1863" s="25">
        <v>3.6</v>
      </c>
      <c r="P1863" s="25">
        <v>12.5</v>
      </c>
      <c r="Q1863" s="25">
        <v>0.36</v>
      </c>
      <c r="R1863" s="25">
        <v>14.9</v>
      </c>
      <c r="S1863" s="31">
        <v>5</v>
      </c>
      <c r="T1863" s="51">
        <v>0.45</v>
      </c>
      <c r="U1863" s="42">
        <v>17</v>
      </c>
      <c r="V1863" s="42">
        <v>0.44</v>
      </c>
      <c r="W1863" s="42">
        <v>0.03</v>
      </c>
      <c r="X1863" s="42">
        <v>17</v>
      </c>
      <c r="Y1863" s="44">
        <v>5.7</v>
      </c>
      <c r="Z1863" s="87">
        <f>(H1863/H$3)+(I1863/I$3*3)+(J1863/J$3)+(L1863/L$3*2)+(N1863/N$3*2)+(O1863/O$3)+(P1863/P$3*2)+(Q1863/Q$3*2)+(R1863/R$3)</f>
        <v>6.6008658028651519</v>
      </c>
      <c r="AA1863" s="88">
        <f>(T1863/T$3*3)+(U1863/U$3*2)+(V1863/V$3)+(W1863/W$3)+(X1863/X$3)+Y1863</f>
        <v>6.5554212317656404</v>
      </c>
      <c r="AB1863" s="90">
        <f>(Z1863-AA1863)/(Z1863+AA1863)</f>
        <v>3.4542094574167839E-3</v>
      </c>
      <c r="AC1863" s="19">
        <v>6.6</v>
      </c>
      <c r="AD1863" s="13">
        <v>-6.54</v>
      </c>
      <c r="AE1863" s="94">
        <v>0.89</v>
      </c>
    </row>
    <row r="1864" spans="1:31" x14ac:dyDescent="0.35">
      <c r="A1864" s="2" t="s">
        <v>149</v>
      </c>
      <c r="B1864" s="9">
        <v>41577</v>
      </c>
      <c r="C1864" s="18">
        <v>6.06</v>
      </c>
      <c r="D1864" s="12">
        <v>7.11</v>
      </c>
      <c r="F1864" s="13">
        <v>0.92</v>
      </c>
      <c r="H1864" s="23">
        <f>10^-(D1864)</f>
        <v>7.7624711662868932E-8</v>
      </c>
      <c r="I1864" s="24">
        <v>4.0000000000000001E-3</v>
      </c>
      <c r="J1864" s="25">
        <v>7.0000000000000007E-2</v>
      </c>
      <c r="K1864" s="29">
        <v>3.1</v>
      </c>
      <c r="L1864" s="25">
        <v>132</v>
      </c>
      <c r="M1864" s="29">
        <v>4.9000000000000004</v>
      </c>
      <c r="N1864" s="25">
        <v>1.3</v>
      </c>
      <c r="O1864" s="25">
        <v>2.27</v>
      </c>
      <c r="P1864" s="25">
        <v>14.9</v>
      </c>
      <c r="Q1864" s="25">
        <v>0.2</v>
      </c>
      <c r="R1864" s="25">
        <v>16</v>
      </c>
      <c r="S1864" s="29">
        <v>6.9</v>
      </c>
      <c r="T1864" s="51">
        <v>0.01</v>
      </c>
      <c r="U1864" s="42">
        <v>99.1</v>
      </c>
      <c r="V1864" s="42">
        <v>0.22</v>
      </c>
      <c r="W1864" s="42">
        <v>3.2799999999999999E-3</v>
      </c>
      <c r="X1864" s="42">
        <v>29</v>
      </c>
      <c r="Y1864" s="44">
        <v>5.68</v>
      </c>
      <c r="Z1864" s="87">
        <f>(H1864/H$3)+(I1864/I$3*3)+(J1864/J$3)+(L1864/L$3*2)+(N1864/N$3*2)+(O1864/O$3)+(P1864/P$3*2)+(Q1864/Q$3*2)+(R1864/R$3)</f>
        <v>8.6248380446924351</v>
      </c>
      <c r="AA1864" s="88">
        <f>(T1864/T$3*3)+(U1864/U$3*2)+(V1864/V$3)+(W1864/W$3)+(X1864/X$3)+Y1864</f>
        <v>8.5650681821799939</v>
      </c>
      <c r="AB1864" s="90">
        <f>(Z1864-AA1864)/(Z1864+AA1864)</f>
        <v>3.4770324935807324E-3</v>
      </c>
      <c r="AC1864" s="19">
        <v>8.65</v>
      </c>
      <c r="AD1864" s="13">
        <v>8.56</v>
      </c>
      <c r="AE1864" s="94">
        <v>1.02</v>
      </c>
    </row>
    <row r="1865" spans="1:31" x14ac:dyDescent="0.35">
      <c r="A1865" s="2" t="s">
        <v>423</v>
      </c>
      <c r="B1865" s="9">
        <v>41975</v>
      </c>
      <c r="C1865" s="18">
        <v>3.88</v>
      </c>
      <c r="D1865" s="12">
        <v>6.11</v>
      </c>
      <c r="F1865" s="12">
        <v>9.5</v>
      </c>
      <c r="H1865" s="23">
        <f>10^-(D1865)</f>
        <v>7.7624711662869019E-7</v>
      </c>
      <c r="I1865" s="32">
        <v>8.0000000000000002E-3</v>
      </c>
      <c r="J1865" s="25">
        <v>0.01</v>
      </c>
      <c r="K1865" s="30">
        <v>0.2</v>
      </c>
      <c r="L1865" s="25">
        <v>31.8</v>
      </c>
      <c r="M1865" s="30">
        <v>0.5</v>
      </c>
      <c r="N1865" s="25">
        <v>0.05</v>
      </c>
      <c r="O1865" s="25">
        <v>7.19</v>
      </c>
      <c r="P1865" s="25">
        <v>2.14</v>
      </c>
      <c r="Q1865" s="25">
        <v>8.0000000000000002E-3</v>
      </c>
      <c r="R1865" s="25">
        <v>13.3</v>
      </c>
      <c r="S1865" s="31">
        <v>7.3</v>
      </c>
      <c r="T1865" s="51">
        <v>0.01</v>
      </c>
      <c r="U1865" s="42">
        <v>14.2</v>
      </c>
      <c r="V1865" s="42">
        <v>28.06</v>
      </c>
      <c r="W1865" s="42">
        <v>3.2799999999999999E-3</v>
      </c>
      <c r="X1865" s="42">
        <v>32</v>
      </c>
      <c r="Y1865" s="44">
        <v>0.86</v>
      </c>
      <c r="Z1865" s="87">
        <f>(H1865/H$3)+(I1865/I$3*3)+(J1865/J$3)+(L1865/L$3*2)+(N1865/N$3*2)+(O1865/O$3)+(P1865/P$3*2)+(Q1865/Q$3*2)+(R1865/R$3)</f>
        <v>2.5288130636172257</v>
      </c>
      <c r="AA1865" s="88">
        <f>(T1865/T$3*3)+(U1865/U$3*2)+(V1865/V$3)+(W1865/W$3)+(X1865/X$3)+Y1865</f>
        <v>2.5112654481878542</v>
      </c>
      <c r="AB1865" s="90">
        <f>(Z1865-AA1865)/(Z1865+AA1865)</f>
        <v>3.4816154923520927E-3</v>
      </c>
      <c r="AC1865" s="19">
        <v>2.54</v>
      </c>
      <c r="AD1865" s="99">
        <v>2.5099999999999998</v>
      </c>
      <c r="AE1865" s="95">
        <v>1.0900000000000001</v>
      </c>
    </row>
    <row r="1866" spans="1:31" x14ac:dyDescent="0.35">
      <c r="A1866" s="2" t="s">
        <v>259</v>
      </c>
      <c r="B1866" s="9">
        <v>32407</v>
      </c>
      <c r="C1866" s="18">
        <v>9.93</v>
      </c>
      <c r="D1866" s="12">
        <v>7.57</v>
      </c>
      <c r="F1866" s="12">
        <v>3</v>
      </c>
      <c r="G1866" s="16"/>
      <c r="H1866" s="23">
        <f>10^-(D1866)</f>
        <v>2.6915348039269097E-8</v>
      </c>
      <c r="I1866" s="32">
        <v>2.21</v>
      </c>
      <c r="J1866" s="25">
        <v>0.95</v>
      </c>
      <c r="K1866" s="30">
        <v>0.2</v>
      </c>
      <c r="L1866" s="25">
        <v>26</v>
      </c>
      <c r="M1866" s="30">
        <v>0.4</v>
      </c>
      <c r="N1866" s="25">
        <v>1.1000000000000001</v>
      </c>
      <c r="O1866" s="25">
        <v>4.9000000000000004</v>
      </c>
      <c r="P1866" s="25">
        <v>15</v>
      </c>
      <c r="Q1866" s="25">
        <v>0.1</v>
      </c>
      <c r="R1866" s="25">
        <v>67</v>
      </c>
      <c r="S1866" s="31">
        <v>1.2</v>
      </c>
      <c r="T1866" s="51">
        <v>1.53</v>
      </c>
      <c r="U1866" s="42">
        <v>0.5</v>
      </c>
      <c r="V1866" s="42">
        <v>1.1000000000000001</v>
      </c>
      <c r="W1866" s="42">
        <v>0.82</v>
      </c>
      <c r="X1866" s="42">
        <v>27.2</v>
      </c>
      <c r="Y1866" s="44">
        <v>5.01</v>
      </c>
      <c r="Z1866" s="87">
        <f>(H1866/H$3)+(I1866/I$3*3)+(J1866/J$3)+(L1866/L$3*2)+(N1866/N$3*2)+(O1866/O$3)+(P1866/P$3*2)+(Q1866/Q$3*2)+(R1866/R$3)</f>
        <v>5.9126424596164169</v>
      </c>
      <c r="AA1866" s="88">
        <f>(T1866/T$3*3)+(U1866/U$3*2)+(V1866/V$3)+(W1866/W$3)+(X1866/X$3)+Y1866</f>
        <v>5.8715860072018193</v>
      </c>
      <c r="AB1866" s="90">
        <f>(Z1866-AA1866)/(Z1866+AA1866)</f>
        <v>3.4840170088524143E-3</v>
      </c>
      <c r="AE1866" s="96"/>
    </row>
    <row r="1867" spans="1:31" x14ac:dyDescent="0.35">
      <c r="A1867" s="2" t="s">
        <v>207</v>
      </c>
      <c r="B1867" s="9">
        <v>38689</v>
      </c>
      <c r="C1867" s="18">
        <v>2.7</v>
      </c>
      <c r="D1867" s="12">
        <v>7.4</v>
      </c>
      <c r="F1867" s="12">
        <v>1.7</v>
      </c>
      <c r="H1867" s="23">
        <f>10^-(D1867)</f>
        <v>3.981071705534957E-8</v>
      </c>
      <c r="I1867" s="32">
        <v>5.0000000000000001E-3</v>
      </c>
      <c r="J1867" s="25">
        <v>0.13</v>
      </c>
      <c r="K1867" s="29">
        <v>1</v>
      </c>
      <c r="L1867" s="25">
        <v>51</v>
      </c>
      <c r="M1867" s="29">
        <v>1</v>
      </c>
      <c r="N1867" s="27">
        <v>0.98</v>
      </c>
      <c r="O1867" s="25">
        <v>1</v>
      </c>
      <c r="P1867" s="25">
        <v>4.8</v>
      </c>
      <c r="Q1867" s="25">
        <v>0.15</v>
      </c>
      <c r="R1867" s="25">
        <v>5.5</v>
      </c>
      <c r="S1867" s="29">
        <v>8</v>
      </c>
      <c r="T1867" s="51">
        <v>0.15</v>
      </c>
      <c r="U1867" s="42">
        <v>6</v>
      </c>
      <c r="V1867" s="42">
        <v>1.1000000000000001</v>
      </c>
      <c r="W1867" s="42">
        <v>0.03</v>
      </c>
      <c r="X1867" s="42">
        <v>10</v>
      </c>
      <c r="Y1867" s="44">
        <v>2.8</v>
      </c>
      <c r="Z1867" s="87">
        <f>(H1867/H$3)+(I1867/I$3*3)+(J1867/J$3)+(L1867/L$3*2)+(N1867/N$3*2)+(O1867/O$3)+(P1867/P$3*2)+(Q1867/Q$3*2)+(R1867/R$3)</f>
        <v>3.2529520289733611</v>
      </c>
      <c r="AA1867" s="88">
        <f>(T1867/T$3*3)+(U1867/U$3*2)+(V1867/V$3)+(W1867/W$3)+(X1867/X$3)+Y1867</f>
        <v>3.2301288155069221</v>
      </c>
      <c r="AB1867" s="90">
        <f>(Z1867-AA1867)/(Z1867+AA1867)</f>
        <v>3.5204270953786993E-3</v>
      </c>
      <c r="AC1867" s="19">
        <v>3.25</v>
      </c>
      <c r="AD1867" s="99">
        <v>-3.23</v>
      </c>
      <c r="AE1867" s="95">
        <v>0.8</v>
      </c>
    </row>
    <row r="1868" spans="1:31" x14ac:dyDescent="0.35">
      <c r="A1868" s="2" t="s">
        <v>223</v>
      </c>
      <c r="B1868" s="9">
        <v>40128</v>
      </c>
      <c r="C1868" s="18">
        <v>4.63</v>
      </c>
      <c r="D1868" s="12">
        <v>7.36</v>
      </c>
      <c r="F1868" s="12">
        <v>2.2000000000000002</v>
      </c>
      <c r="H1868" s="23">
        <f>10^-(D1868)</f>
        <v>4.3651583224016566E-8</v>
      </c>
      <c r="I1868" s="32">
        <v>0.01</v>
      </c>
      <c r="J1868" s="25">
        <v>0.7</v>
      </c>
      <c r="K1868" s="29">
        <v>6.2</v>
      </c>
      <c r="L1868" s="25">
        <v>63.6</v>
      </c>
      <c r="N1868" s="27">
        <v>3.06</v>
      </c>
      <c r="O1868" s="25">
        <v>1.82</v>
      </c>
      <c r="P1868" s="25">
        <v>6.44</v>
      </c>
      <c r="Q1868" s="27">
        <v>0.18</v>
      </c>
      <c r="R1868" s="25">
        <v>18.399999999999999</v>
      </c>
      <c r="T1868" s="51">
        <v>0.02</v>
      </c>
      <c r="U1868" s="42">
        <v>2.29</v>
      </c>
      <c r="V1868" s="42">
        <v>0.22</v>
      </c>
      <c r="W1868" s="42">
        <v>4.2700000000000004E-3</v>
      </c>
      <c r="X1868" s="42">
        <v>16</v>
      </c>
      <c r="Y1868" s="44">
        <v>4.17</v>
      </c>
      <c r="Z1868" s="87">
        <f>(H1868/H$3)+(I1868/I$3*3)+(J1868/J$3)+(L1868/L$3*2)+(N1868/N$3*2)+(O1868/O$3)+(P1868/P$3*2)+(Q1868/Q$3*2)+(R1868/R$3)</f>
        <v>4.7065038048556662</v>
      </c>
      <c r="AA1868" s="88">
        <f>(T1868/T$3*3)+(U1868/U$3*2)+(V1868/V$3)+(W1868/W$3)+(X1868/X$3)+Y1868</f>
        <v>4.6732864783680723</v>
      </c>
      <c r="AB1868" s="90">
        <f>(Z1868-AA1868)/(Z1868+AA1868)</f>
        <v>3.541371980032953E-3</v>
      </c>
      <c r="AD1868" s="100"/>
      <c r="AE1868" s="95">
        <v>0.09</v>
      </c>
    </row>
    <row r="1869" spans="1:31" x14ac:dyDescent="0.35">
      <c r="A1869" s="2" t="s">
        <v>364</v>
      </c>
      <c r="B1869" s="9">
        <v>41024</v>
      </c>
      <c r="C1869" s="18">
        <v>2.2000000000000002</v>
      </c>
      <c r="D1869" s="12">
        <v>6</v>
      </c>
      <c r="F1869" s="12">
        <v>6.6</v>
      </c>
      <c r="H1869" s="23">
        <f>10^-(D1869)</f>
        <v>9.9999999999999995E-7</v>
      </c>
      <c r="I1869" s="32">
        <v>2E-3</v>
      </c>
      <c r="J1869" s="25">
        <v>0.25</v>
      </c>
      <c r="K1869" s="30">
        <v>4.5999999999999996</v>
      </c>
      <c r="L1869" s="25">
        <v>49.7</v>
      </c>
      <c r="M1869" s="30">
        <v>0.6</v>
      </c>
      <c r="N1869" s="25">
        <v>7.46</v>
      </c>
      <c r="O1869" s="25">
        <v>11.9</v>
      </c>
      <c r="P1869" s="25">
        <v>6.16</v>
      </c>
      <c r="Q1869" s="25">
        <v>0.18</v>
      </c>
      <c r="R1869" s="25">
        <v>8.1199999999999992</v>
      </c>
      <c r="S1869" s="31">
        <v>22</v>
      </c>
      <c r="T1869" s="51">
        <v>0.08</v>
      </c>
      <c r="U1869" s="42">
        <v>102</v>
      </c>
      <c r="V1869" s="42">
        <v>0.22</v>
      </c>
      <c r="W1869" s="42">
        <v>3.2799999999999999E-3</v>
      </c>
      <c r="X1869" s="42">
        <v>42</v>
      </c>
      <c r="Y1869" s="44">
        <v>0.59</v>
      </c>
      <c r="Z1869" s="87">
        <f>(H1869/H$3)+(I1869/I$3*3)+(J1869/J$3)+(L1869/L$3*2)+(N1869/N$3*2)+(O1869/O$3)+(P1869/P$3*2)+(Q1869/Q$3*2)+(R1869/R$3)</f>
        <v>3.9321811335160683</v>
      </c>
      <c r="AA1869" s="88">
        <f>(T1869/T$3*3)+(U1869/U$3*2)+(V1869/V$3)+(W1869/W$3)+(X1869/X$3)+Y1869</f>
        <v>3.9043657329648136</v>
      </c>
      <c r="AB1869" s="90">
        <f>(Z1869-AA1869)/(Z1869+AA1869)</f>
        <v>3.5494460793987024E-3</v>
      </c>
      <c r="AC1869" s="19">
        <v>4.09</v>
      </c>
      <c r="AD1869" s="99">
        <v>3.9</v>
      </c>
      <c r="AE1869" s="95">
        <v>4.83</v>
      </c>
    </row>
    <row r="1870" spans="1:31" x14ac:dyDescent="0.35">
      <c r="A1870" s="2" t="s">
        <v>307</v>
      </c>
      <c r="B1870" s="9">
        <v>40332</v>
      </c>
      <c r="C1870" s="18">
        <v>4.4000000000000004</v>
      </c>
      <c r="D1870" s="12">
        <v>5.35</v>
      </c>
      <c r="F1870" s="12">
        <v>1.5</v>
      </c>
      <c r="H1870" s="23">
        <f>10^-(D1870)</f>
        <v>4.4668359215096296E-6</v>
      </c>
      <c r="I1870" s="32">
        <v>0.01</v>
      </c>
      <c r="J1870" s="25">
        <v>0.01</v>
      </c>
      <c r="K1870" s="36"/>
      <c r="L1870" s="25">
        <v>27.9</v>
      </c>
      <c r="M1870" s="36"/>
      <c r="N1870" s="25">
        <v>7.0000000000000001E-3</v>
      </c>
      <c r="O1870" s="25">
        <v>6.92</v>
      </c>
      <c r="P1870" s="25">
        <v>4.7</v>
      </c>
      <c r="Q1870" s="25">
        <v>0.01</v>
      </c>
      <c r="R1870" s="25">
        <v>16</v>
      </c>
      <c r="S1870" s="36"/>
      <c r="T1870" s="50">
        <v>0.03</v>
      </c>
      <c r="U1870" s="42">
        <v>29.8</v>
      </c>
      <c r="V1870" s="42">
        <v>59.76</v>
      </c>
      <c r="W1870" s="42">
        <v>3.2799999999999999E-3</v>
      </c>
      <c r="X1870" s="42">
        <v>28</v>
      </c>
      <c r="Y1870" s="44">
        <v>0.26</v>
      </c>
      <c r="Z1870" s="87">
        <f>(H1870/H$3)+(I1870/I$3*3)+(J1870/J$3)+(L1870/L$3*2)+(N1870/N$3*2)+(O1870/O$3)+(P1870/P$3*2)+(Q1870/Q$3*2)+(R1870/R$3)</f>
        <v>2.6541112424578319</v>
      </c>
      <c r="AA1870" s="88">
        <f>(T1870/T$3*3)+(U1870/U$3*2)+(V1870/V$3)+(W1870/W$3)+(X1870/X$3)+Y1870</f>
        <v>2.6351157638861489</v>
      </c>
      <c r="AB1870" s="90">
        <f>(Z1870-AA1870)/(Z1870+AA1870)</f>
        <v>3.5913524885393599E-3</v>
      </c>
      <c r="AC1870" s="19">
        <v>2.66</v>
      </c>
      <c r="AD1870" s="99">
        <v>2.64</v>
      </c>
      <c r="AE1870" s="95">
        <v>0.91</v>
      </c>
    </row>
    <row r="1871" spans="1:31" x14ac:dyDescent="0.35">
      <c r="A1871" s="2" t="s">
        <v>352</v>
      </c>
      <c r="B1871" s="9">
        <v>38689</v>
      </c>
      <c r="C1871" s="18">
        <v>1.06</v>
      </c>
      <c r="D1871" s="12">
        <v>6.7</v>
      </c>
      <c r="E1871" s="16"/>
      <c r="F1871" s="12">
        <v>13</v>
      </c>
      <c r="H1871" s="23">
        <f>10^-(D1871)</f>
        <v>1.9952623149688761E-7</v>
      </c>
      <c r="I1871" s="32">
        <v>0.02</v>
      </c>
      <c r="J1871" s="25">
        <v>0.53</v>
      </c>
      <c r="K1871" s="29">
        <v>1</v>
      </c>
      <c r="L1871" s="25">
        <v>75.099999999999994</v>
      </c>
      <c r="M1871" s="29">
        <v>1</v>
      </c>
      <c r="N1871" s="25">
        <v>4.29</v>
      </c>
      <c r="O1871" s="25">
        <v>6.3</v>
      </c>
      <c r="P1871" s="25">
        <v>5.5</v>
      </c>
      <c r="Q1871" s="25">
        <v>0.26</v>
      </c>
      <c r="R1871" s="25">
        <v>7.8</v>
      </c>
      <c r="S1871" s="29">
        <v>5</v>
      </c>
      <c r="T1871" s="51">
        <v>0.42</v>
      </c>
      <c r="U1871" s="42">
        <v>68</v>
      </c>
      <c r="V1871" s="42">
        <v>0.44</v>
      </c>
      <c r="W1871" s="42">
        <v>0.03</v>
      </c>
      <c r="X1871" s="42">
        <v>15</v>
      </c>
      <c r="Y1871" s="44">
        <v>3</v>
      </c>
      <c r="Z1871" s="87">
        <f>(H1871/H$3)+(I1871/I$3*3)+(J1871/J$3)+(L1871/L$3*2)+(N1871/N$3*2)+(O1871/O$3)+(P1871/P$3*2)+(Q1871/Q$3*2)+(R1871/R$3)</f>
        <v>4.895156112049337</v>
      </c>
      <c r="AA1871" s="88">
        <f>(T1871/T$3*3)+(U1871/U$3*2)+(V1871/V$3)+(W1871/W$3)+(X1871/X$3)+Y1871</f>
        <v>4.8597818995787172</v>
      </c>
      <c r="AB1871" s="90">
        <f>(Z1871-AA1871)/(Z1871+AA1871)</f>
        <v>3.626287776350102E-3</v>
      </c>
      <c r="AC1871" s="19">
        <v>4.8899999999999997</v>
      </c>
      <c r="AD1871" s="99">
        <v>-4.84</v>
      </c>
      <c r="AE1871" s="95">
        <v>0.95</v>
      </c>
    </row>
    <row r="1872" spans="1:31" x14ac:dyDescent="0.35">
      <c r="A1872" s="2" t="s">
        <v>262</v>
      </c>
      <c r="B1872" s="9">
        <v>37236</v>
      </c>
      <c r="C1872" s="18">
        <v>8.44</v>
      </c>
      <c r="D1872" s="12">
        <v>6.8</v>
      </c>
      <c r="F1872" s="12">
        <v>5.3</v>
      </c>
      <c r="H1872" s="23">
        <f>10^-(D1872)</f>
        <v>1.5848931924611122E-7</v>
      </c>
      <c r="I1872" s="32">
        <v>0.04</v>
      </c>
      <c r="J1872" s="25">
        <v>0.03</v>
      </c>
      <c r="K1872" s="33"/>
      <c r="L1872" s="25">
        <v>107</v>
      </c>
      <c r="M1872" s="33"/>
      <c r="N1872" s="25">
        <v>0.14000000000000001</v>
      </c>
      <c r="O1872" s="25">
        <v>1</v>
      </c>
      <c r="P1872" s="25">
        <v>6.4</v>
      </c>
      <c r="Q1872" s="25">
        <v>0.01</v>
      </c>
      <c r="R1872" s="25">
        <v>9.8000000000000007</v>
      </c>
      <c r="S1872" s="34"/>
      <c r="T1872" s="51">
        <v>0.09</v>
      </c>
      <c r="U1872" s="42">
        <v>93</v>
      </c>
      <c r="V1872" s="42">
        <v>4.42</v>
      </c>
      <c r="W1872" s="42">
        <v>0.04</v>
      </c>
      <c r="X1872" s="42">
        <v>38</v>
      </c>
      <c r="Y1872" s="44">
        <v>3.2</v>
      </c>
      <c r="Z1872" s="87">
        <f>(H1872/H$3)+(I1872/I$3*3)+(J1872/J$3)+(L1872/L$3*2)+(N1872/N$3*2)+(O1872/O$3)+(P1872/P$3*2)+(Q1872/Q$3*2)+(R1872/R$3)</f>
        <v>6.3291934149351938</v>
      </c>
      <c r="AA1872" s="88">
        <f>(T1872/T$3*3)+(U1872/U$3*2)+(V1872/V$3)+(W1872/W$3)+(X1872/X$3)+Y1872</f>
        <v>6.2830234588348688</v>
      </c>
      <c r="AB1872" s="90">
        <f>(Z1872-AA1872)/(Z1872+AA1872)</f>
        <v>3.6607328087059645E-3</v>
      </c>
      <c r="AE1872" s="96"/>
    </row>
    <row r="1873" spans="1:31" x14ac:dyDescent="0.35">
      <c r="A1873" s="2" t="s">
        <v>365</v>
      </c>
      <c r="B1873" s="9">
        <v>37721</v>
      </c>
      <c r="C1873" s="18">
        <v>2.3199999999999998</v>
      </c>
      <c r="D1873" s="12">
        <v>4.93</v>
      </c>
      <c r="F1873" s="13">
        <v>11</v>
      </c>
      <c r="H1873" s="23">
        <f>10^-(D1873)</f>
        <v>1.1748975549395286E-5</v>
      </c>
      <c r="I1873" s="24">
        <v>1E-3</v>
      </c>
      <c r="J1873" s="27">
        <v>0.01</v>
      </c>
      <c r="K1873" s="29">
        <v>0.2</v>
      </c>
      <c r="L1873" s="25">
        <v>54.4</v>
      </c>
      <c r="M1873" s="29">
        <v>0.9</v>
      </c>
      <c r="N1873" s="25">
        <v>0.08</v>
      </c>
      <c r="O1873" s="25">
        <v>12.7</v>
      </c>
      <c r="P1873" s="25">
        <v>5.75</v>
      </c>
      <c r="Q1873" s="25">
        <v>0.08</v>
      </c>
      <c r="R1873" s="25">
        <v>12.6</v>
      </c>
      <c r="S1873" s="29">
        <v>4.3</v>
      </c>
      <c r="T1873" s="50">
        <v>0.01</v>
      </c>
      <c r="U1873" s="42">
        <v>12.2</v>
      </c>
      <c r="V1873" s="42">
        <v>172.24</v>
      </c>
      <c r="W1873" s="42">
        <v>0.02</v>
      </c>
      <c r="X1873" s="42">
        <v>31</v>
      </c>
      <c r="Y1873" s="44">
        <v>0.13</v>
      </c>
      <c r="Z1873" s="87">
        <f>(H1873/H$3)+(I1873/I$3*3)+(J1873/J$3)+(L1873/L$3*2)+(N1873/N$3*2)+(O1873/O$3)+(P1873/P$3*2)+(Q1873/Q$3*2)+(R1873/R$3)</f>
        <v>4.0669553560606229</v>
      </c>
      <c r="AA1873" s="88">
        <f>(T1873/T$3*3)+(U1873/U$3*2)+(V1873/V$3)+(W1873/W$3)+(X1873/X$3)+Y1873</f>
        <v>4.037267745846024</v>
      </c>
      <c r="AB1873" s="90">
        <f>(Z1873-AA1873)/(Z1873+AA1873)</f>
        <v>3.6632271645649027E-3</v>
      </c>
    </row>
    <row r="1874" spans="1:31" x14ac:dyDescent="0.35">
      <c r="A1874" s="2" t="s">
        <v>303</v>
      </c>
      <c r="B1874" s="9">
        <v>40799</v>
      </c>
      <c r="C1874" s="18">
        <v>1.33</v>
      </c>
      <c r="D1874" s="12">
        <v>6.16</v>
      </c>
      <c r="F1874" s="12">
        <v>10</v>
      </c>
      <c r="H1874" s="23">
        <f>10^-(D1874)</f>
        <v>6.9183097091893534E-7</v>
      </c>
      <c r="I1874" s="28"/>
      <c r="J1874" s="25">
        <v>0.14000000000000001</v>
      </c>
      <c r="K1874" s="29">
        <v>2.8</v>
      </c>
      <c r="L1874" s="25">
        <v>46.7</v>
      </c>
      <c r="M1874" s="36"/>
      <c r="N1874" s="25">
        <v>2.7</v>
      </c>
      <c r="O1874" s="25">
        <v>7.4</v>
      </c>
      <c r="P1874" s="25">
        <v>4.75</v>
      </c>
      <c r="Q1874" s="25">
        <v>0.3</v>
      </c>
      <c r="R1874" s="25">
        <v>14</v>
      </c>
      <c r="S1874" s="36"/>
      <c r="T1874" s="51">
        <v>0.16</v>
      </c>
      <c r="U1874" s="42">
        <v>42.8</v>
      </c>
      <c r="V1874" s="42">
        <v>0.35</v>
      </c>
      <c r="W1874" s="42">
        <v>0.01</v>
      </c>
      <c r="X1874" s="42">
        <v>30</v>
      </c>
      <c r="Y1874" s="44">
        <v>1.86</v>
      </c>
      <c r="Z1874" s="87">
        <f>(H1874/H$3)+(I1874/I$3*3)+(J1874/J$3)+(L1874/L$3*2)+(N1874/N$3*2)+(O1874/O$3)+(P1874/P$3*2)+(Q1874/Q$3*2)+(R1874/R$3)</f>
        <v>3.6347307661485666</v>
      </c>
      <c r="AA1874" s="88">
        <f>(T1874/T$3*3)+(U1874/U$3*2)+(V1874/V$3)+(W1874/W$3)+(X1874/X$3)+Y1874</f>
        <v>3.6081960883663635</v>
      </c>
      <c r="AB1874" s="90">
        <f>(Z1874-AA1874)/(Z1874+AA1874)</f>
        <v>3.6635297187438119E-3</v>
      </c>
      <c r="AC1874" s="19">
        <v>3.72</v>
      </c>
      <c r="AD1874" s="99">
        <v>3.61</v>
      </c>
      <c r="AE1874" s="95">
        <v>3.14</v>
      </c>
    </row>
    <row r="1875" spans="1:31" x14ac:dyDescent="0.35">
      <c r="A1875" s="2" t="s">
        <v>391</v>
      </c>
      <c r="B1875" s="9">
        <v>38244</v>
      </c>
      <c r="C1875" s="18">
        <v>1.29</v>
      </c>
      <c r="D1875" s="12">
        <v>7.58</v>
      </c>
      <c r="F1875" s="12">
        <v>2.5</v>
      </c>
      <c r="H1875" s="23">
        <f>10^-(D1875)</f>
        <v>2.6302679918953758E-8</v>
      </c>
      <c r="I1875" s="24">
        <v>6.0000000000000001E-3</v>
      </c>
      <c r="J1875" s="25">
        <v>0.56999999999999995</v>
      </c>
      <c r="K1875" s="33"/>
      <c r="L1875" s="25">
        <v>86.9</v>
      </c>
      <c r="M1875" s="33"/>
      <c r="N1875" s="25">
        <v>1.76</v>
      </c>
      <c r="O1875" s="25">
        <v>5.0999999999999996</v>
      </c>
      <c r="P1875" s="25">
        <v>7.5</v>
      </c>
      <c r="Q1875" s="25">
        <v>0.12</v>
      </c>
      <c r="R1875" s="25">
        <v>80.7</v>
      </c>
      <c r="S1875" s="34"/>
      <c r="T1875" s="51">
        <v>0.03</v>
      </c>
      <c r="U1875" s="42">
        <v>125</v>
      </c>
      <c r="V1875" s="42">
        <v>0.22</v>
      </c>
      <c r="W1875" s="42">
        <v>0.01</v>
      </c>
      <c r="X1875" s="42">
        <v>54</v>
      </c>
      <c r="Y1875" s="44">
        <v>4.5</v>
      </c>
      <c r="Z1875" s="87">
        <f>(H1875/H$3)+(I1875/I$3*3)+(J1875/J$3)+(L1875/L$3*2)+(N1875/N$3*2)+(O1875/O$3)+(P1875/P$3*2)+(Q1875/Q$3*2)+(R1875/R$3)</f>
        <v>8.6937422104149995</v>
      </c>
      <c r="AA1875" s="88">
        <f>(T1875/T$3*3)+(U1875/U$3*2)+(V1875/V$3)+(W1875/W$3)+(X1875/X$3)+Y1875</f>
        <v>8.6302548391959615</v>
      </c>
      <c r="AB1875" s="90">
        <f>(Z1875-AA1875)/(Z1875+AA1875)</f>
        <v>3.6647068824376037E-3</v>
      </c>
    </row>
    <row r="1876" spans="1:31" x14ac:dyDescent="0.35">
      <c r="A1876" s="2" t="s">
        <v>134</v>
      </c>
      <c r="B1876" s="9">
        <v>33568</v>
      </c>
      <c r="C1876" s="19">
        <v>25.18</v>
      </c>
      <c r="D1876" s="12">
        <v>6.97</v>
      </c>
      <c r="F1876" s="12">
        <v>1.2</v>
      </c>
      <c r="H1876" s="23">
        <f>10^-(D1876)</f>
        <v>1.0715193052376054E-7</v>
      </c>
      <c r="I1876" s="24">
        <v>8.0000000000000002E-3</v>
      </c>
      <c r="J1876" s="25">
        <v>0.12</v>
      </c>
      <c r="K1876" s="33"/>
      <c r="L1876" s="25">
        <v>49</v>
      </c>
      <c r="M1876" s="33"/>
      <c r="N1876" s="25">
        <v>1.2</v>
      </c>
      <c r="O1876" s="25">
        <v>1.4</v>
      </c>
      <c r="P1876" s="25">
        <v>4</v>
      </c>
      <c r="Q1876" s="25">
        <v>0.14000000000000001</v>
      </c>
      <c r="R1876" s="25">
        <v>8.6</v>
      </c>
      <c r="S1876" s="34"/>
      <c r="T1876" s="51">
        <v>0.06</v>
      </c>
      <c r="U1876" s="42">
        <v>15.1</v>
      </c>
      <c r="V1876" s="42">
        <v>2.21</v>
      </c>
      <c r="W1876" s="42">
        <v>0.01</v>
      </c>
      <c r="X1876" s="42">
        <v>9</v>
      </c>
      <c r="Y1876" s="44">
        <v>2.61</v>
      </c>
      <c r="Z1876" s="87">
        <f>(H1876/H$3)+(I1876/I$3*3)+(J1876/J$3)+(L1876/L$3*2)+(N1876/N$3*2)+(O1876/O$3)+(P1876/P$3*2)+(Q1876/Q$3*2)+(R1876/R$3)</f>
        <v>3.2396988117392644</v>
      </c>
      <c r="AA1876" s="88">
        <f>(T1876/T$3*3)+(U1876/U$3*2)+(V1876/V$3)+(W1876/W$3)+(X1876/X$3)+Y1876</f>
        <v>3.2159907071513185</v>
      </c>
      <c r="AB1876" s="90">
        <f>(Z1876-AA1876)/(Z1876+AA1876)</f>
        <v>3.6724356892585165E-3</v>
      </c>
      <c r="AD1876" s="100"/>
      <c r="AE1876" s="96"/>
    </row>
    <row r="1877" spans="1:31" x14ac:dyDescent="0.35">
      <c r="A1877" s="2" t="s">
        <v>112</v>
      </c>
      <c r="B1877" s="9">
        <v>32308</v>
      </c>
      <c r="C1877" s="18">
        <v>15.15</v>
      </c>
      <c r="D1877" s="12">
        <v>7.32</v>
      </c>
      <c r="F1877" s="12">
        <v>2</v>
      </c>
      <c r="H1877" s="23">
        <f>10^-(D1877)</f>
        <v>4.7863009232263782E-8</v>
      </c>
      <c r="J1877" s="25">
        <v>0.47</v>
      </c>
      <c r="K1877" s="30">
        <v>0.3</v>
      </c>
      <c r="L1877" s="25">
        <v>82</v>
      </c>
      <c r="M1877" s="30">
        <v>0.1</v>
      </c>
      <c r="N1877" s="25">
        <v>1.74</v>
      </c>
      <c r="O1877" s="25">
        <v>2</v>
      </c>
      <c r="P1877" s="25">
        <v>6</v>
      </c>
      <c r="Q1877" s="25">
        <v>0.18</v>
      </c>
      <c r="R1877" s="25">
        <v>12</v>
      </c>
      <c r="S1877" s="31">
        <v>6.8</v>
      </c>
      <c r="T1877" s="51">
        <v>1.53</v>
      </c>
      <c r="U1877" s="42">
        <v>14.5</v>
      </c>
      <c r="V1877" s="42">
        <v>1.1000000000000001</v>
      </c>
      <c r="W1877" s="42">
        <v>0.82</v>
      </c>
      <c r="X1877" s="42">
        <v>17.7</v>
      </c>
      <c r="Y1877" s="44">
        <v>4.33</v>
      </c>
      <c r="Z1877" s="87">
        <f>(H1877/H$3)+(I1877/I$3*3)+(J1877/J$3)+(L1877/L$3*2)+(N1877/N$3*2)+(O1877/O$3)+(P1877/P$3*2)+(Q1877/Q$3*2)+(R1877/R$3)</f>
        <v>5.2535308777419205</v>
      </c>
      <c r="AA1877" s="88">
        <f>(T1877/T$3*3)+(U1877/U$3*2)+(V1877/V$3)+(W1877/W$3)+(X1877/X$3)+Y1877</f>
        <v>5.2150570804657175</v>
      </c>
      <c r="AB1877" s="90">
        <f>(Z1877-AA1877)/(Z1877+AA1877)</f>
        <v>3.6751658800400679E-3</v>
      </c>
      <c r="AD1877" s="100"/>
      <c r="AE1877" s="96"/>
    </row>
    <row r="1878" spans="1:31" x14ac:dyDescent="0.35">
      <c r="A1878" s="2" t="s">
        <v>96</v>
      </c>
      <c r="B1878" s="9">
        <v>38691</v>
      </c>
      <c r="C1878" s="18">
        <v>1.1299999999999999</v>
      </c>
      <c r="D1878" s="12">
        <v>6.8</v>
      </c>
      <c r="F1878" s="12">
        <v>12</v>
      </c>
      <c r="H1878" s="23">
        <f>10^-(D1878)</f>
        <v>1.5848931924611122E-7</v>
      </c>
      <c r="I1878" s="28"/>
      <c r="J1878" s="25">
        <v>21.3</v>
      </c>
      <c r="K1878" s="30">
        <v>1</v>
      </c>
      <c r="L1878" s="25">
        <v>59</v>
      </c>
      <c r="M1878" s="30">
        <v>1</v>
      </c>
      <c r="N1878" s="25">
        <v>7.58</v>
      </c>
      <c r="O1878" s="25">
        <v>15.9</v>
      </c>
      <c r="P1878" s="25">
        <v>54</v>
      </c>
      <c r="Q1878" s="25">
        <v>0.63</v>
      </c>
      <c r="R1878" s="25">
        <v>174</v>
      </c>
      <c r="S1878" s="31">
        <v>6</v>
      </c>
      <c r="T1878" s="51">
        <v>7.66</v>
      </c>
      <c r="U1878" s="42">
        <v>1</v>
      </c>
      <c r="V1878" s="42">
        <v>0.44</v>
      </c>
      <c r="W1878" s="42">
        <v>0.03</v>
      </c>
      <c r="X1878" s="42">
        <v>193</v>
      </c>
      <c r="Y1878" s="44">
        <v>11</v>
      </c>
      <c r="Z1878" s="87">
        <f>(H1878/H$3)+(I1878/I$3*3)+(J1878/J$3)+(L1878/L$3*2)+(N1878/N$3*2)+(O1878/O$3)+(P1878/P$3*2)+(Q1878/Q$3*2)+(R1878/R$3)</f>
        <v>16.83959460966302</v>
      </c>
      <c r="AA1878" s="88">
        <f>(T1878/T$3*3)+(U1878/U$3*2)+(V1878/V$3)+(W1878/W$3)+(X1878/X$3)+Y1878</f>
        <v>16.714825979516259</v>
      </c>
      <c r="AB1878" s="90">
        <f>(Z1878-AA1878)/(Z1878+AA1878)</f>
        <v>3.718396204016013E-3</v>
      </c>
      <c r="AC1878" s="19">
        <v>16.899999999999999</v>
      </c>
      <c r="AD1878" s="99">
        <v>-16.600000000000001</v>
      </c>
      <c r="AE1878" s="95">
        <v>1.8</v>
      </c>
    </row>
    <row r="1879" spans="1:31" x14ac:dyDescent="0.35">
      <c r="A1879" s="2" t="s">
        <v>158</v>
      </c>
      <c r="B1879" s="9">
        <v>38689</v>
      </c>
      <c r="C1879" s="19">
        <v>2.82</v>
      </c>
      <c r="D1879" s="13">
        <v>7.8</v>
      </c>
      <c r="E1879" s="16"/>
      <c r="F1879" s="13">
        <v>2</v>
      </c>
      <c r="H1879" s="23">
        <f>10^-(D1879)</f>
        <v>1.5848931924611133E-8</v>
      </c>
      <c r="I1879" s="24">
        <v>0.01</v>
      </c>
      <c r="J1879" s="27">
        <v>0.81</v>
      </c>
      <c r="K1879" s="29">
        <v>1</v>
      </c>
      <c r="L1879" s="27">
        <v>60</v>
      </c>
      <c r="M1879" s="29">
        <v>1</v>
      </c>
      <c r="N1879" s="27">
        <v>1.49</v>
      </c>
      <c r="O1879" s="27">
        <v>1.3</v>
      </c>
      <c r="P1879" s="27">
        <v>3.2</v>
      </c>
      <c r="Q1879" s="27">
        <v>0.31</v>
      </c>
      <c r="R1879" s="27">
        <v>7.5</v>
      </c>
      <c r="S1879" s="29">
        <v>5</v>
      </c>
      <c r="T1879" s="50">
        <v>0.79</v>
      </c>
      <c r="U1879" s="41">
        <v>9</v>
      </c>
      <c r="V1879" s="41">
        <v>0.44</v>
      </c>
      <c r="W1879" s="41">
        <v>0.03</v>
      </c>
      <c r="X1879" s="41">
        <v>17</v>
      </c>
      <c r="Y1879" s="43">
        <v>3</v>
      </c>
      <c r="Z1879" s="87">
        <f>(H1879/H$3)+(I1879/I$3*3)+(J1879/J$3)+(L1879/L$3*2)+(N1879/N$3*2)+(O1879/O$3)+(P1879/P$3*2)+(Q1879/Q$3*2)+(R1879/R$3)</f>
        <v>3.7275091942796212</v>
      </c>
      <c r="AA1879" s="88">
        <f>(T1879/T$3*3)+(U1879/U$3*2)+(V1879/V$3)+(W1879/W$3)+(X1879/X$3)+Y1879</f>
        <v>3.6996162380853432</v>
      </c>
      <c r="AB1879" s="90">
        <f>(Z1879-AA1879)/(Z1879+AA1879)</f>
        <v>3.7555520568872715E-3</v>
      </c>
      <c r="AC1879" s="19">
        <v>3.72</v>
      </c>
      <c r="AD1879" s="13">
        <v>-3.68</v>
      </c>
      <c r="AE1879" s="94">
        <v>1.2</v>
      </c>
    </row>
    <row r="1880" spans="1:31" x14ac:dyDescent="0.35">
      <c r="A1880" s="2" t="s">
        <v>359</v>
      </c>
      <c r="B1880" s="9">
        <v>40338</v>
      </c>
      <c r="C1880" s="18">
        <v>3.32</v>
      </c>
      <c r="D1880" s="12">
        <v>5.85</v>
      </c>
      <c r="F1880" s="12">
        <v>2.4</v>
      </c>
      <c r="H1880" s="23">
        <f>10^-(D1880)</f>
        <v>1.4125375446227531E-6</v>
      </c>
      <c r="I1880" s="24">
        <v>0.22</v>
      </c>
      <c r="J1880" s="25">
        <v>0.01</v>
      </c>
      <c r="K1880" s="33"/>
      <c r="L1880" s="25">
        <v>34.1</v>
      </c>
      <c r="M1880" s="33"/>
      <c r="N1880" s="27">
        <v>0.01</v>
      </c>
      <c r="O1880" s="25">
        <v>7.24</v>
      </c>
      <c r="P1880" s="25">
        <v>6.2</v>
      </c>
      <c r="Q1880" s="35"/>
      <c r="R1880" s="25">
        <v>4.53</v>
      </c>
      <c r="S1880" s="34"/>
      <c r="T1880" s="51">
        <v>0.01</v>
      </c>
      <c r="U1880" s="41">
        <v>14.4</v>
      </c>
      <c r="V1880" s="42">
        <v>61.97</v>
      </c>
      <c r="W1880" s="42">
        <v>3.2799999999999999E-3</v>
      </c>
      <c r="X1880" s="42">
        <v>28</v>
      </c>
      <c r="Y1880" s="44">
        <v>0.51</v>
      </c>
      <c r="Z1880" s="87">
        <f>(H1880/H$3)+(I1880/I$3*3)+(J1880/J$3)+(L1880/L$3*2)+(N1880/N$3*2)+(O1880/O$3)+(P1880/P$3*2)+(Q1880/Q$3*2)+(R1880/R$3)</f>
        <v>2.6192610312059652</v>
      </c>
      <c r="AA1880" s="88">
        <f>(T1880/T$3*3)+(U1880/U$3*2)+(V1880/V$3)+(W1880/W$3)+(X1880/X$3)+Y1880</f>
        <v>2.5995295839013384</v>
      </c>
      <c r="AB1880" s="90">
        <f>(Z1880-AA1880)/(Z1880+AA1880)</f>
        <v>3.7808467056540717E-3</v>
      </c>
      <c r="AC1880" s="19">
        <v>2.6</v>
      </c>
      <c r="AD1880" s="13">
        <v>2.6</v>
      </c>
      <c r="AE1880" s="94">
        <v>0.04</v>
      </c>
    </row>
    <row r="1881" spans="1:31" x14ac:dyDescent="0.35">
      <c r="A1881" s="2" t="s">
        <v>268</v>
      </c>
      <c r="B1881" s="9">
        <v>38686</v>
      </c>
      <c r="C1881" s="18">
        <v>1.17</v>
      </c>
      <c r="D1881" s="12">
        <v>5.45</v>
      </c>
      <c r="F1881" s="13">
        <v>22</v>
      </c>
      <c r="H1881" s="23">
        <f>10^-(D1881)</f>
        <v>3.5481338923357504E-6</v>
      </c>
      <c r="I1881" s="24">
        <v>2E-3</v>
      </c>
      <c r="J1881" s="27">
        <v>0.01</v>
      </c>
      <c r="K1881" s="29">
        <v>0.4</v>
      </c>
      <c r="L1881" s="27">
        <v>24.3</v>
      </c>
      <c r="M1881" s="29">
        <v>1.3</v>
      </c>
      <c r="N1881" s="27">
        <v>0.22</v>
      </c>
      <c r="O1881" s="27">
        <v>20.6</v>
      </c>
      <c r="P1881" s="27">
        <v>3.01</v>
      </c>
      <c r="Q1881" s="27">
        <v>0.04</v>
      </c>
      <c r="R1881" s="27">
        <v>11.7</v>
      </c>
      <c r="S1881" s="29">
        <v>76</v>
      </c>
      <c r="T1881" s="50">
        <v>0.01</v>
      </c>
      <c r="U1881" s="41">
        <v>46.6</v>
      </c>
      <c r="V1881" s="41">
        <v>33.380000000000003</v>
      </c>
      <c r="W1881" s="41">
        <v>0.06</v>
      </c>
      <c r="X1881" s="41">
        <v>24</v>
      </c>
      <c r="Y1881" s="43">
        <v>0.3</v>
      </c>
      <c r="Z1881" s="87">
        <f>(H1881/H$3)+(I1881/I$3*3)+(J1881/J$3)+(L1881/L$3*2)+(N1881/N$3*2)+(O1881/O$3)+(P1881/P$3*2)+(Q1881/Q$3*2)+(R1881/R$3)</f>
        <v>2.5060965787783598</v>
      </c>
      <c r="AA1881" s="88">
        <f>(T1881/T$3*3)+(U1881/U$3*2)+(V1881/V$3)+(W1881/W$3)+(X1881/X$3)+Y1881</f>
        <v>2.487143156717357</v>
      </c>
      <c r="AB1881" s="90">
        <f>(Z1881-AA1881)/(Z1881+AA1881)</f>
        <v>3.7958165569875568E-3</v>
      </c>
    </row>
    <row r="1882" spans="1:31" x14ac:dyDescent="0.35">
      <c r="A1882" s="2" t="s">
        <v>203</v>
      </c>
      <c r="B1882" s="9">
        <v>38692</v>
      </c>
      <c r="C1882" s="18">
        <v>39.19</v>
      </c>
      <c r="D1882" s="12">
        <v>7.1</v>
      </c>
      <c r="F1882" s="12">
        <v>2</v>
      </c>
      <c r="H1882" s="23">
        <f>10^-(D1882)</f>
        <v>7.943282347242818E-8</v>
      </c>
      <c r="I1882" s="24">
        <v>3.0000000000000001E-3</v>
      </c>
      <c r="J1882" s="25">
        <v>0.28000000000000003</v>
      </c>
      <c r="K1882" s="30">
        <v>1</v>
      </c>
      <c r="L1882" s="25">
        <v>113</v>
      </c>
      <c r="M1882" s="30">
        <v>1</v>
      </c>
      <c r="N1882" s="25">
        <v>3.04</v>
      </c>
      <c r="O1882" s="25">
        <v>3</v>
      </c>
      <c r="P1882" s="25">
        <v>12.1</v>
      </c>
      <c r="Q1882" s="25">
        <v>0.09</v>
      </c>
      <c r="R1882" s="25">
        <v>15.2</v>
      </c>
      <c r="S1882" s="31">
        <v>5</v>
      </c>
      <c r="T1882" s="51">
        <v>0.52</v>
      </c>
      <c r="U1882" s="42">
        <v>11</v>
      </c>
      <c r="V1882" s="42">
        <v>0.44</v>
      </c>
      <c r="W1882" s="41">
        <v>0.03</v>
      </c>
      <c r="X1882" s="42">
        <v>28</v>
      </c>
      <c r="Y1882" s="44">
        <v>6.4</v>
      </c>
      <c r="Z1882" s="87">
        <f>(H1882/H$3)+(I1882/I$3*3)+(J1882/J$3)+(L1882/L$3*2)+(N1882/N$3*2)+(O1882/O$3)+(P1882/P$3*2)+(Q1882/Q$3*2)+(R1882/R$3)</f>
        <v>7.5001095783172342</v>
      </c>
      <c r="AA1882" s="88">
        <f>(T1882/T$3*3)+(U1882/U$3*2)+(V1882/V$3)+(W1882/W$3)+(X1882/X$3)+Y1882</f>
        <v>7.4430197276036019</v>
      </c>
      <c r="AB1882" s="90">
        <f>(Z1882-AA1882)/(Z1882+AA1882)</f>
        <v>3.8204749182630688E-3</v>
      </c>
      <c r="AC1882" s="19">
        <v>7.5</v>
      </c>
      <c r="AD1882" s="13">
        <v>-7.42</v>
      </c>
      <c r="AE1882" s="94">
        <v>0.94</v>
      </c>
    </row>
    <row r="1883" spans="1:31" x14ac:dyDescent="0.35">
      <c r="A1883" s="2" t="s">
        <v>399</v>
      </c>
      <c r="B1883" s="9">
        <v>42261</v>
      </c>
      <c r="C1883" s="18">
        <v>9.01</v>
      </c>
      <c r="D1883" s="12">
        <v>7.42</v>
      </c>
      <c r="F1883" s="12">
        <v>0.92</v>
      </c>
      <c r="H1883" s="23">
        <f>10^-(D1883)</f>
        <v>3.8018939632056113E-8</v>
      </c>
      <c r="J1883" s="25">
        <v>0.01</v>
      </c>
      <c r="K1883" s="30">
        <v>0.3</v>
      </c>
      <c r="L1883" s="25">
        <v>80.900000000000006</v>
      </c>
      <c r="M1883" s="30">
        <v>0.8</v>
      </c>
      <c r="N1883" s="35"/>
      <c r="O1883" s="25">
        <v>0.45</v>
      </c>
      <c r="P1883" s="25">
        <v>3.03</v>
      </c>
      <c r="Q1883" s="35"/>
      <c r="R1883" s="25">
        <v>12.2</v>
      </c>
      <c r="S1883" s="31">
        <v>0.7</v>
      </c>
      <c r="T1883" s="51">
        <v>0.12</v>
      </c>
      <c r="U1883" s="42">
        <v>16</v>
      </c>
      <c r="V1883" s="42">
        <v>3.67</v>
      </c>
      <c r="W1883" s="42">
        <v>3.2799999999999999E-3</v>
      </c>
      <c r="X1883" s="42">
        <v>19</v>
      </c>
      <c r="Y1883" s="44">
        <v>3.86</v>
      </c>
      <c r="Z1883" s="87">
        <f>(H1883/H$3)+(I1883/I$3*3)+(J1883/J$3)+(L1883/L$3*2)+(N1883/N$3*2)+(O1883/O$3)+(P1883/P$3*2)+(Q1883/Q$3*2)+(R1883/R$3)</f>
        <v>4.8289363310608699</v>
      </c>
      <c r="AA1883" s="88">
        <f>(T1883/T$3*3)+(U1883/U$3*2)+(V1883/V$3)+(W1883/W$3)+(X1883/X$3)+Y1883</f>
        <v>4.7921121278560497</v>
      </c>
      <c r="AB1883" s="90">
        <f>(Z1883-AA1883)/(Z1883+AA1883)</f>
        <v>3.8274626057715252E-3</v>
      </c>
      <c r="AC1883" s="19">
        <v>4.83</v>
      </c>
      <c r="AD1883" s="13">
        <v>4.79</v>
      </c>
    </row>
    <row r="1884" spans="1:31" x14ac:dyDescent="0.35">
      <c r="A1884" s="2" t="s">
        <v>264</v>
      </c>
      <c r="B1884" s="9">
        <v>38677</v>
      </c>
      <c r="C1884" s="18">
        <v>5.4</v>
      </c>
      <c r="D1884" s="12">
        <v>7.1</v>
      </c>
      <c r="E1884" s="16"/>
      <c r="F1884" s="12">
        <v>1</v>
      </c>
      <c r="H1884" s="23">
        <f>10^-(D1884)</f>
        <v>7.943282347242818E-8</v>
      </c>
      <c r="J1884" s="25">
        <v>0.1</v>
      </c>
      <c r="K1884" s="30">
        <v>1</v>
      </c>
      <c r="L1884" s="25">
        <v>138</v>
      </c>
      <c r="M1884" s="30">
        <v>1</v>
      </c>
      <c r="N1884" s="25">
        <v>1.18</v>
      </c>
      <c r="O1884" s="25">
        <v>1</v>
      </c>
      <c r="P1884" s="25">
        <v>5.8</v>
      </c>
      <c r="Q1884" s="25">
        <v>0.18</v>
      </c>
      <c r="R1884" s="25">
        <v>19.2</v>
      </c>
      <c r="S1884" s="31">
        <v>5</v>
      </c>
      <c r="T1884" s="51">
        <v>0.03</v>
      </c>
      <c r="U1884" s="42">
        <v>105</v>
      </c>
      <c r="V1884" s="42">
        <v>0.44</v>
      </c>
      <c r="W1884" s="42">
        <v>0.03</v>
      </c>
      <c r="X1884" s="42">
        <v>61</v>
      </c>
      <c r="Y1884" s="44">
        <v>4.3</v>
      </c>
      <c r="Z1884" s="87">
        <f>(H1884/H$3)+(I1884/I$3*3)+(J1884/J$3)+(L1884/L$3*2)+(N1884/N$3*2)+(O1884/O$3)+(P1884/P$3*2)+(Q1884/Q$3*2)+(R1884/R$3)</f>
        <v>8.2784828777436861</v>
      </c>
      <c r="AA1884" s="88">
        <f>(T1884/T$3*3)+(U1884/U$3*2)+(V1884/V$3)+(W1884/W$3)+(X1884/X$3)+Y1884</f>
        <v>8.2153361532816369</v>
      </c>
      <c r="AB1884" s="90">
        <f>(Z1884-AA1884)/(Z1884+AA1884)</f>
        <v>3.828508385066457E-3</v>
      </c>
      <c r="AC1884" s="19">
        <v>8.2799999999999994</v>
      </c>
      <c r="AD1884" s="13">
        <v>-8.2100000000000009</v>
      </c>
      <c r="AE1884" s="94">
        <v>0.9</v>
      </c>
    </row>
    <row r="1885" spans="1:31" x14ac:dyDescent="0.35">
      <c r="A1885" s="2" t="s">
        <v>273</v>
      </c>
      <c r="B1885" s="9">
        <v>41773</v>
      </c>
      <c r="C1885" s="18">
        <v>6.03</v>
      </c>
      <c r="D1885" s="12">
        <v>7.52</v>
      </c>
      <c r="F1885" s="12">
        <v>1.5</v>
      </c>
      <c r="H1885" s="23">
        <f>10^-(D1885)</f>
        <v>3.0199517204020188E-8</v>
      </c>
      <c r="I1885" s="24">
        <v>7.0000000000000001E-3</v>
      </c>
      <c r="J1885" s="25">
        <v>0.01</v>
      </c>
      <c r="K1885" s="30">
        <v>0.4</v>
      </c>
      <c r="L1885" s="25">
        <v>96.7</v>
      </c>
      <c r="M1885" s="30">
        <v>0.8</v>
      </c>
      <c r="N1885" s="25">
        <v>8.0000000000000002E-3</v>
      </c>
      <c r="O1885" s="25">
        <v>2.21</v>
      </c>
      <c r="P1885" s="25">
        <v>7.32</v>
      </c>
      <c r="Q1885" s="25">
        <v>1E-3</v>
      </c>
      <c r="R1885" s="25">
        <v>11.9</v>
      </c>
      <c r="S1885" s="31">
        <v>2.1</v>
      </c>
      <c r="T1885" s="51">
        <v>0.1</v>
      </c>
      <c r="U1885" s="42">
        <v>26.2</v>
      </c>
      <c r="V1885" s="42">
        <v>29.83</v>
      </c>
      <c r="W1885" s="42">
        <v>3.2799999999999999E-3</v>
      </c>
      <c r="X1885" s="42">
        <v>18</v>
      </c>
      <c r="Y1885" s="44">
        <v>4.42</v>
      </c>
      <c r="Z1885" s="87">
        <f>(H1885/H$3)+(I1885/I$3*3)+(J1885/J$3)+(L1885/L$3*2)+(N1885/N$3*2)+(O1885/O$3)+(P1885/P$3*2)+(Q1885/Q$3*2)+(R1885/R$3)</f>
        <v>6.0033655286562277</v>
      </c>
      <c r="AA1885" s="88">
        <f>(T1885/T$3*3)+(U1885/U$3*2)+(V1885/V$3)+(W1885/W$3)+(X1885/X$3)+Y1885</f>
        <v>5.9575522535436685</v>
      </c>
      <c r="AB1885" s="90">
        <f>(Z1885-AA1885)/(Z1885+AA1885)</f>
        <v>3.8302474732113019E-3</v>
      </c>
      <c r="AC1885" s="19">
        <v>6</v>
      </c>
      <c r="AD1885" s="13">
        <v>5.96</v>
      </c>
      <c r="AE1885" s="94">
        <v>0.76</v>
      </c>
    </row>
    <row r="1886" spans="1:31" x14ac:dyDescent="0.35">
      <c r="A1886" s="2" t="s">
        <v>208</v>
      </c>
      <c r="B1886" s="9">
        <v>40836</v>
      </c>
      <c r="C1886" s="19">
        <v>2.0499999999999998</v>
      </c>
      <c r="D1886" s="12">
        <v>7.27</v>
      </c>
      <c r="F1886" s="13">
        <v>2.1</v>
      </c>
      <c r="H1886" s="23">
        <f>10^-(D1886)</f>
        <v>5.3703179637025192E-8</v>
      </c>
      <c r="I1886" s="24">
        <v>0.09</v>
      </c>
      <c r="J1886" s="27">
        <v>0.14000000000000001</v>
      </c>
      <c r="K1886" s="29">
        <v>4.5999999999999996</v>
      </c>
      <c r="L1886" s="27">
        <v>121</v>
      </c>
      <c r="M1886" s="36"/>
      <c r="N1886" s="27">
        <v>5.18</v>
      </c>
      <c r="O1886" s="27">
        <v>2.06</v>
      </c>
      <c r="P1886" s="27">
        <v>7.55</v>
      </c>
      <c r="Q1886" s="27">
        <v>0.38</v>
      </c>
      <c r="R1886" s="27">
        <v>22.4</v>
      </c>
      <c r="S1886" s="36"/>
      <c r="T1886" s="50">
        <v>0.01</v>
      </c>
      <c r="U1886" s="41">
        <v>17.399999999999999</v>
      </c>
      <c r="V1886" s="41">
        <v>0.22</v>
      </c>
      <c r="W1886" s="41">
        <v>0.01</v>
      </c>
      <c r="X1886" s="41">
        <v>41</v>
      </c>
      <c r="Y1886" s="43">
        <v>6.32</v>
      </c>
      <c r="Z1886" s="87">
        <f>(H1886/H$3)+(I1886/I$3*3)+(J1886/J$3)+(L1886/L$3*2)+(N1886/N$3*2)+(O1886/O$3)+(P1886/P$3*2)+(Q1886/Q$3*2)+(R1886/R$3)</f>
        <v>7.9032051877755656</v>
      </c>
      <c r="AA1886" s="88">
        <f>(T1886/T$3*3)+(U1886/U$3*2)+(V1886/V$3)+(W1886/W$3)+(X1886/X$3)+Y1886</f>
        <v>7.8428760704529346</v>
      </c>
      <c r="AB1886" s="90">
        <f>(Z1886-AA1886)/(Z1886+AA1886)</f>
        <v>3.83137342766503E-3</v>
      </c>
      <c r="AC1886" s="19">
        <v>7.99</v>
      </c>
      <c r="AD1886" s="13">
        <v>7.84</v>
      </c>
      <c r="AE1886" s="94">
        <v>1.86</v>
      </c>
    </row>
    <row r="1887" spans="1:31" x14ac:dyDescent="0.35">
      <c r="A1887" s="2" t="s">
        <v>112</v>
      </c>
      <c r="B1887" s="9">
        <v>32456</v>
      </c>
      <c r="C1887" s="18">
        <v>15.37</v>
      </c>
      <c r="D1887" s="12">
        <v>7.07</v>
      </c>
      <c r="F1887" s="12">
        <v>2</v>
      </c>
      <c r="H1887" s="23">
        <f>10^-(D1887)</f>
        <v>8.5113803820237355E-8</v>
      </c>
      <c r="I1887" s="28"/>
      <c r="J1887" s="25">
        <v>0.32</v>
      </c>
      <c r="K1887" s="33"/>
      <c r="L1887" s="25">
        <v>81</v>
      </c>
      <c r="M1887" s="30">
        <v>0.1</v>
      </c>
      <c r="N1887" s="25">
        <v>1.6</v>
      </c>
      <c r="O1887" s="25">
        <v>2.1</v>
      </c>
      <c r="P1887" s="25">
        <v>6.2</v>
      </c>
      <c r="Q1887" s="25">
        <v>0.24</v>
      </c>
      <c r="R1887" s="25">
        <v>13</v>
      </c>
      <c r="S1887" s="31">
        <v>1.4</v>
      </c>
      <c r="T1887" s="51">
        <v>1.53</v>
      </c>
      <c r="U1887" s="42">
        <v>18.3</v>
      </c>
      <c r="V1887" s="42">
        <v>0.44</v>
      </c>
      <c r="W1887" s="42">
        <v>3.54</v>
      </c>
      <c r="X1887" s="42">
        <v>16</v>
      </c>
      <c r="Y1887" s="44">
        <v>4.25</v>
      </c>
      <c r="Z1887" s="87">
        <f>(H1887/H$3)+(I1887/I$3*3)+(J1887/J$3)+(L1887/L$3*2)+(N1887/N$3*2)+(O1887/O$3)+(P1887/P$3*2)+(Q1887/Q$3*2)+(R1887/R$3)</f>
        <v>5.2549770057198568</v>
      </c>
      <c r="AA1887" s="88">
        <f>(T1887/T$3*3)+(U1887/U$3*2)+(V1887/V$3)+(W1887/W$3)+(X1887/X$3)+Y1887</f>
        <v>5.2146964709827461</v>
      </c>
      <c r="AB1887" s="90">
        <f>(Z1887-AA1887)/(Z1887+AA1887)</f>
        <v>3.8473534849720009E-3</v>
      </c>
      <c r="AD1887" s="100"/>
      <c r="AE1887" s="96"/>
    </row>
    <row r="1888" spans="1:31" x14ac:dyDescent="0.35">
      <c r="A1888" s="2" t="s">
        <v>153</v>
      </c>
      <c r="B1888" s="9">
        <v>42256</v>
      </c>
      <c r="C1888" s="18">
        <v>5.92</v>
      </c>
      <c r="D1888" s="12">
        <v>7.11</v>
      </c>
      <c r="F1888" s="12">
        <v>1.6</v>
      </c>
      <c r="H1888" s="23">
        <f>10^-(D1888)</f>
        <v>7.7624711662868932E-8</v>
      </c>
      <c r="J1888" s="25">
        <v>0.14000000000000001</v>
      </c>
      <c r="K1888" s="33"/>
      <c r="L1888" s="25">
        <v>132</v>
      </c>
      <c r="M1888" s="33"/>
      <c r="N1888" s="25">
        <v>3.59</v>
      </c>
      <c r="O1888" s="25">
        <v>1.71</v>
      </c>
      <c r="P1888" s="25">
        <v>10.6</v>
      </c>
      <c r="Q1888" s="25">
        <v>0.14000000000000001</v>
      </c>
      <c r="R1888" s="25">
        <v>20.2</v>
      </c>
      <c r="S1888" s="34"/>
      <c r="T1888" s="51">
        <v>0.01</v>
      </c>
      <c r="U1888" s="42">
        <v>77.400000000000006</v>
      </c>
      <c r="V1888" s="42">
        <v>0.22</v>
      </c>
      <c r="W1888" s="42">
        <v>0.01</v>
      </c>
      <c r="X1888" s="42">
        <v>38</v>
      </c>
      <c r="Y1888" s="44">
        <v>5.77</v>
      </c>
      <c r="Z1888" s="87">
        <f>(H1888/H$3)+(I1888/I$3*3)+(J1888/J$3)+(L1888/L$3*2)+(N1888/N$3*2)+(O1888/O$3)+(P1888/P$3*2)+(Q1888/Q$3*2)+(R1888/R$3)</f>
        <v>8.5227053217159501</v>
      </c>
      <c r="AA1888" s="88">
        <f>(T1888/T$3*3)+(U1888/U$3*2)+(V1888/V$3)+(W1888/W$3)+(X1888/X$3)+Y1888</f>
        <v>8.4573390421077992</v>
      </c>
      <c r="AB1888" s="90">
        <f>(Z1888-AA1888)/(Z1888+AA1888)</f>
        <v>3.8495941593306299E-3</v>
      </c>
      <c r="AC1888" s="19">
        <v>8.59</v>
      </c>
      <c r="AD1888" s="13">
        <v>8.4499999999999993</v>
      </c>
      <c r="AE1888" s="94">
        <v>1.58</v>
      </c>
    </row>
    <row r="1889" spans="1:31" x14ac:dyDescent="0.35">
      <c r="A1889" s="2" t="s">
        <v>340</v>
      </c>
      <c r="B1889" s="9">
        <v>41527</v>
      </c>
      <c r="C1889" s="18">
        <v>3.72</v>
      </c>
      <c r="D1889" s="12">
        <v>5.57</v>
      </c>
      <c r="F1889" s="12">
        <v>2.5</v>
      </c>
      <c r="H1889" s="23">
        <f>10^-(D1889)</f>
        <v>2.6915348039269108E-6</v>
      </c>
      <c r="I1889" s="32">
        <v>4.0000000000000001E-3</v>
      </c>
      <c r="J1889" s="27">
        <v>0.01</v>
      </c>
      <c r="K1889" s="33"/>
      <c r="L1889" s="25">
        <v>19.5</v>
      </c>
      <c r="M1889" s="33"/>
      <c r="N1889" s="25">
        <v>0.02</v>
      </c>
      <c r="O1889" s="25">
        <v>19.600000000000001</v>
      </c>
      <c r="P1889" s="25">
        <v>2.5</v>
      </c>
      <c r="Q1889" s="25">
        <v>0.02</v>
      </c>
      <c r="R1889" s="25">
        <v>6.48</v>
      </c>
      <c r="S1889" s="34"/>
      <c r="T1889" s="50">
        <v>0.01</v>
      </c>
      <c r="U1889" s="41">
        <v>26.6</v>
      </c>
      <c r="V1889" s="41">
        <v>45.59</v>
      </c>
      <c r="W1889" s="41">
        <v>3.2799999999999999E-3</v>
      </c>
      <c r="X1889" s="42">
        <v>17</v>
      </c>
      <c r="Y1889" s="44">
        <v>0.18</v>
      </c>
      <c r="Z1889" s="87">
        <f>(H1889/H$3)+(I1889/I$3*3)+(J1889/J$3)+(L1889/L$3*2)+(N1889/N$3*2)+(O1889/O$3)+(P1889/P$3*2)+(Q1889/Q$3*2)+(R1889/R$3)</f>
        <v>1.9643183119471557</v>
      </c>
      <c r="AA1889" s="88">
        <f>(T1889/T$3*3)+(U1889/U$3*2)+(V1889/V$3)+(W1889/W$3)+(X1889/X$3)+Y1889</f>
        <v>1.9490213155382254</v>
      </c>
      <c r="AB1889" s="90">
        <f>(Z1889-AA1889)/(Z1889+AA1889)</f>
        <v>3.9089365772118573E-3</v>
      </c>
      <c r="AC1889" s="19">
        <v>1.98</v>
      </c>
      <c r="AD1889" s="13">
        <v>1.95</v>
      </c>
      <c r="AE1889" s="94">
        <v>1.32</v>
      </c>
    </row>
    <row r="1890" spans="1:31" x14ac:dyDescent="0.35">
      <c r="A1890" s="2" t="s">
        <v>403</v>
      </c>
      <c r="B1890" s="9">
        <v>41060</v>
      </c>
      <c r="C1890" s="18">
        <v>5.38</v>
      </c>
      <c r="D1890" s="12">
        <v>7.37</v>
      </c>
      <c r="F1890" s="13">
        <v>1.5</v>
      </c>
      <c r="H1890" s="23">
        <f>10^-(D1890)</f>
        <v>4.2657951880159239E-8</v>
      </c>
      <c r="J1890" s="25">
        <v>0.01</v>
      </c>
      <c r="L1890" s="27">
        <v>101</v>
      </c>
      <c r="N1890" s="27">
        <v>0.05</v>
      </c>
      <c r="O1890" s="27">
        <v>1.25</v>
      </c>
      <c r="P1890" s="27">
        <v>6.48</v>
      </c>
      <c r="Q1890" s="27">
        <v>0.03</v>
      </c>
      <c r="R1890" s="27">
        <v>14</v>
      </c>
      <c r="T1890" s="51">
        <v>0.06</v>
      </c>
      <c r="U1890" s="42">
        <v>81.7</v>
      </c>
      <c r="V1890" s="41">
        <v>17.920000000000002</v>
      </c>
      <c r="W1890" s="41">
        <v>3.2799999999999999E-3</v>
      </c>
      <c r="X1890" s="42">
        <v>24</v>
      </c>
      <c r="Y1890" s="44">
        <v>3.5</v>
      </c>
      <c r="Z1890" s="87">
        <f>(H1890/H$3)+(I1890/I$3*3)+(J1890/J$3)+(L1890/L$3*2)+(N1890/N$3*2)+(O1890/O$3)+(P1890/P$3*2)+(Q1890/Q$3*2)+(R1890/R$3)</f>
        <v>6.217402040577249</v>
      </c>
      <c r="AA1890" s="88">
        <f>(T1890/T$3*3)+(U1890/U$3*2)+(V1890/V$3)+(W1890/W$3)+(X1890/X$3)+Y1890</f>
        <v>6.168851906055961</v>
      </c>
      <c r="AB1890" s="90">
        <f>(Z1890-AA1890)/(Z1890+AA1890)</f>
        <v>3.9196785993948326E-3</v>
      </c>
      <c r="AC1890" s="19">
        <v>6.22</v>
      </c>
      <c r="AD1890" s="13">
        <v>6.17</v>
      </c>
      <c r="AE1890" s="94">
        <v>0.8</v>
      </c>
    </row>
    <row r="1891" spans="1:31" x14ac:dyDescent="0.35">
      <c r="A1891" s="2" t="s">
        <v>84</v>
      </c>
      <c r="B1891" s="9">
        <v>39765</v>
      </c>
      <c r="C1891" s="18">
        <v>7.4</v>
      </c>
      <c r="D1891" s="12">
        <v>7.66</v>
      </c>
      <c r="F1891" s="12">
        <v>1.6</v>
      </c>
      <c r="H1891" s="23">
        <f>10^-(D1891)</f>
        <v>2.1877616239495494E-8</v>
      </c>
      <c r="I1891" s="32">
        <v>1E-3</v>
      </c>
      <c r="J1891" s="25">
        <v>0.05</v>
      </c>
      <c r="K1891" s="33"/>
      <c r="L1891" s="25">
        <v>86.5</v>
      </c>
      <c r="M1891" s="33"/>
      <c r="N1891" s="25">
        <v>0.5</v>
      </c>
      <c r="O1891" s="25">
        <v>1.22</v>
      </c>
      <c r="P1891" s="25">
        <v>5.05</v>
      </c>
      <c r="Q1891" s="25">
        <v>0.14000000000000001</v>
      </c>
      <c r="R1891" s="25">
        <v>14.6</v>
      </c>
      <c r="S1891" s="34"/>
      <c r="T1891" s="51">
        <v>0.02</v>
      </c>
      <c r="U1891" s="41">
        <v>85.9</v>
      </c>
      <c r="V1891" s="42">
        <v>0.22</v>
      </c>
      <c r="W1891" s="42">
        <v>3.2799999999999999E-3</v>
      </c>
      <c r="X1891" s="42">
        <v>34</v>
      </c>
      <c r="Y1891" s="44">
        <v>2.63</v>
      </c>
      <c r="Z1891" s="87">
        <f>(H1891/H$3)+(I1891/I$3*3)+(J1891/J$3)+(L1891/L$3*2)+(N1891/N$3*2)+(O1891/O$3)+(P1891/P$3*2)+(Q1891/Q$3*2)+(R1891/R$3)</f>
        <v>5.4239854837046346</v>
      </c>
      <c r="AA1891" s="88">
        <f>(T1891/T$3*3)+(U1891/U$3*2)+(V1891/V$3)+(W1891/W$3)+(X1891/X$3)+Y1891</f>
        <v>5.3816281696892352</v>
      </c>
      <c r="AB1891" s="90">
        <f>(Z1891-AA1891)/(Z1891+AA1891)</f>
        <v>3.9199360049390333E-3</v>
      </c>
      <c r="AE1891" s="94">
        <v>0.38</v>
      </c>
    </row>
    <row r="1892" spans="1:31" x14ac:dyDescent="0.35">
      <c r="A1892" s="2" t="s">
        <v>212</v>
      </c>
      <c r="B1892" s="9">
        <v>41528</v>
      </c>
      <c r="C1892" s="18">
        <v>7.14</v>
      </c>
      <c r="D1892" s="12">
        <v>7.19</v>
      </c>
      <c r="F1892" s="13">
        <v>1.8</v>
      </c>
      <c r="H1892" s="23">
        <f>10^-(D1892)</f>
        <v>6.4565422903465397E-8</v>
      </c>
      <c r="I1892" s="32">
        <v>0.03</v>
      </c>
      <c r="J1892" s="25">
        <v>0.1</v>
      </c>
      <c r="K1892" s="33"/>
      <c r="L1892" s="25">
        <v>150</v>
      </c>
      <c r="M1892" s="33"/>
      <c r="N1892" s="25">
        <v>0.01</v>
      </c>
      <c r="O1892" s="25">
        <v>1.49</v>
      </c>
      <c r="P1892" s="25">
        <v>13.7</v>
      </c>
      <c r="Q1892" s="25">
        <v>0.02</v>
      </c>
      <c r="R1892" s="25">
        <v>11.3</v>
      </c>
      <c r="S1892" s="34"/>
      <c r="T1892" s="51">
        <v>0.04</v>
      </c>
      <c r="U1892" s="42">
        <v>88</v>
      </c>
      <c r="V1892" s="41">
        <v>7.52</v>
      </c>
      <c r="W1892" s="42">
        <v>7.5500000000000003E-3</v>
      </c>
      <c r="X1892" s="42">
        <v>36</v>
      </c>
      <c r="Y1892" s="44">
        <v>6.11</v>
      </c>
      <c r="Z1892" s="87">
        <f>(H1892/H$3)+(I1892/I$3*3)+(J1892/J$3)+(L1892/L$3*2)+(N1892/N$3*2)+(O1892/O$3)+(P1892/P$3*2)+(Q1892/Q$3*2)+(R1892/R$3)</f>
        <v>9.1517411877196437</v>
      </c>
      <c r="AA1892" s="88">
        <f>(T1892/T$3*3)+(U1892/U$3*2)+(V1892/V$3)+(W1892/W$3)+(X1892/X$3)+Y1892</f>
        <v>9.0802303213407001</v>
      </c>
      <c r="AB1892" s="90">
        <f>(Z1892-AA1892)/(Z1892+AA1892)</f>
        <v>3.9222783089259694E-3</v>
      </c>
      <c r="AC1892" s="19">
        <v>9.15</v>
      </c>
      <c r="AD1892" s="13">
        <v>9.08</v>
      </c>
      <c r="AE1892" s="94">
        <v>0.77</v>
      </c>
    </row>
    <row r="1893" spans="1:31" x14ac:dyDescent="0.35">
      <c r="A1893" s="2" t="s">
        <v>138</v>
      </c>
      <c r="B1893" s="9">
        <v>34297</v>
      </c>
      <c r="C1893" s="18">
        <v>29.69</v>
      </c>
      <c r="D1893" s="13">
        <v>6.72</v>
      </c>
      <c r="F1893" s="12">
        <v>3.4</v>
      </c>
      <c r="H1893" s="23">
        <f>10^-(D1893)</f>
        <v>1.9054607179632443E-7</v>
      </c>
      <c r="I1893" s="24">
        <v>0.12</v>
      </c>
      <c r="J1893" s="25">
        <v>0.43</v>
      </c>
      <c r="K1893" s="29">
        <v>3.5</v>
      </c>
      <c r="L1893" s="25">
        <v>87</v>
      </c>
      <c r="M1893" s="29">
        <v>1</v>
      </c>
      <c r="N1893" s="25">
        <v>3.8</v>
      </c>
      <c r="O1893" s="25">
        <v>2.2000000000000002</v>
      </c>
      <c r="P1893" s="25">
        <v>11</v>
      </c>
      <c r="Q1893" s="25">
        <v>0.24</v>
      </c>
      <c r="R1893" s="25">
        <v>8.6</v>
      </c>
      <c r="S1893" s="36"/>
      <c r="T1893" s="51">
        <v>0.02</v>
      </c>
      <c r="U1893" s="42">
        <v>15.2</v>
      </c>
      <c r="V1893" s="42">
        <v>0.22</v>
      </c>
      <c r="W1893" s="41">
        <v>6.5680000000000001E-3</v>
      </c>
      <c r="X1893" s="41">
        <v>10</v>
      </c>
      <c r="Y1893" s="44">
        <v>5.21</v>
      </c>
      <c r="Z1893" s="87">
        <f>(H1893/H$3)+(I1893/I$3*3)+(J1893/J$3)+(L1893/L$3*2)+(N1893/N$3*2)+(O1893/O$3)+(P1893/P$3*2)+(Q1893/Q$3*2)+(R1893/R$3)</f>
        <v>5.8586842934421055</v>
      </c>
      <c r="AA1893" s="88">
        <f>(T1893/T$3*3)+(U1893/U$3*2)+(V1893/V$3)+(W1893/W$3)+(X1893/X$3)+Y1893</f>
        <v>5.812846327403248</v>
      </c>
      <c r="AB1893" s="90">
        <f>(Z1893-AA1893)/(Z1893+AA1893)</f>
        <v>3.9273311725705352E-3</v>
      </c>
    </row>
    <row r="1894" spans="1:31" x14ac:dyDescent="0.35">
      <c r="A1894" s="2" t="s">
        <v>360</v>
      </c>
      <c r="B1894" s="9">
        <v>38691</v>
      </c>
      <c r="C1894" s="18">
        <v>2.77</v>
      </c>
      <c r="D1894" s="12">
        <v>5.8</v>
      </c>
      <c r="F1894" s="13">
        <v>2.2999999999999998</v>
      </c>
      <c r="H1894" s="23">
        <f>10^-(D1894)</f>
        <v>1.5848931924611111E-6</v>
      </c>
      <c r="I1894" s="24">
        <v>0.8</v>
      </c>
      <c r="J1894" s="25">
        <v>0.13</v>
      </c>
      <c r="K1894" s="29">
        <v>1</v>
      </c>
      <c r="L1894" s="25">
        <v>41</v>
      </c>
      <c r="M1894" s="29">
        <v>1</v>
      </c>
      <c r="N1894" s="25">
        <v>9.2899999999999991</v>
      </c>
      <c r="O1894" s="25">
        <v>4.0999999999999996</v>
      </c>
      <c r="P1894" s="25">
        <v>11.9</v>
      </c>
      <c r="Q1894" s="25">
        <v>0.27</v>
      </c>
      <c r="R1894" s="25">
        <v>25</v>
      </c>
      <c r="S1894" s="29">
        <v>5</v>
      </c>
      <c r="T1894" s="51">
        <v>0.03</v>
      </c>
      <c r="U1894" s="42">
        <v>110</v>
      </c>
      <c r="V1894" s="42">
        <v>0.44</v>
      </c>
      <c r="W1894" s="42">
        <v>0.03</v>
      </c>
      <c r="X1894" s="42">
        <v>61</v>
      </c>
      <c r="Y1894" s="44">
        <v>0.6</v>
      </c>
      <c r="Z1894" s="87">
        <f>(H1894/H$3)+(I1894/I$3*3)+(J1894/J$3)+(L1894/L$3*2)+(N1894/N$3*2)+(O1894/O$3)+(P1894/P$3*2)+(Q1894/Q$3*2)+(R1894/R$3)</f>
        <v>4.6559021203722422</v>
      </c>
      <c r="AA1894" s="88">
        <f>(T1894/T$3*3)+(U1894/U$3*2)+(V1894/V$3)+(W1894/W$3)+(X1894/X$3)+Y1894</f>
        <v>4.619426920430592</v>
      </c>
      <c r="AB1894" s="90">
        <f>(Z1894-AA1894)/(Z1894+AA1894)</f>
        <v>3.9324966026750268E-3</v>
      </c>
      <c r="AC1894" s="19">
        <v>4.5599999999999996</v>
      </c>
      <c r="AD1894" s="13">
        <v>-4.6100000000000003</v>
      </c>
      <c r="AE1894" s="94">
        <v>-0.96</v>
      </c>
    </row>
    <row r="1895" spans="1:31" x14ac:dyDescent="0.35">
      <c r="A1895" s="2" t="s">
        <v>111</v>
      </c>
      <c r="B1895" s="9">
        <v>42332</v>
      </c>
      <c r="C1895" s="18">
        <v>18.2</v>
      </c>
      <c r="D1895" s="12">
        <v>7.18</v>
      </c>
      <c r="F1895" s="12">
        <v>2.1</v>
      </c>
      <c r="H1895" s="23">
        <f>10^-(D1895)</f>
        <v>6.606934480075943E-8</v>
      </c>
      <c r="I1895" s="32">
        <v>2E-3</v>
      </c>
      <c r="J1895" s="25">
        <v>0.41</v>
      </c>
      <c r="K1895" s="30">
        <v>0.5</v>
      </c>
      <c r="L1895" s="25">
        <v>102</v>
      </c>
      <c r="M1895" s="30">
        <v>0.2</v>
      </c>
      <c r="N1895" s="25">
        <v>3.33</v>
      </c>
      <c r="O1895" s="25">
        <v>3</v>
      </c>
      <c r="P1895" s="25">
        <v>13.3</v>
      </c>
      <c r="Q1895" s="25">
        <v>0.25</v>
      </c>
      <c r="R1895" s="25">
        <v>18.3</v>
      </c>
      <c r="S1895" s="31">
        <v>5.67</v>
      </c>
      <c r="T1895" s="51">
        <v>0.01</v>
      </c>
      <c r="U1895" s="42">
        <v>8.8800000000000008</v>
      </c>
      <c r="V1895" s="42">
        <v>0.22</v>
      </c>
      <c r="W1895" s="42">
        <v>6.2399999999999999E-3</v>
      </c>
      <c r="X1895" s="42">
        <v>21</v>
      </c>
      <c r="Y1895" s="44">
        <v>6.37</v>
      </c>
      <c r="Z1895" s="87">
        <f>(H1895/H$3)+(I1895/I$3*3)+(J1895/J$3)+(L1895/L$3*2)+(N1895/N$3*2)+(O1895/O$3)+(P1895/P$3*2)+(Q1895/Q$3*2)+(R1895/R$3)</f>
        <v>7.2080939335882244</v>
      </c>
      <c r="AA1895" s="88">
        <f>(T1895/T$3*3)+(U1895/U$3*2)+(V1895/V$3)+(W1895/W$3)+(X1895/X$3)+Y1895</f>
        <v>7.1512487698834741</v>
      </c>
      <c r="AB1895" s="90">
        <f>(Z1895-AA1895)/(Z1895+AA1895)</f>
        <v>3.9587580628608178E-3</v>
      </c>
      <c r="AC1895" s="19">
        <v>7.27</v>
      </c>
      <c r="AD1895" s="99">
        <v>7.15</v>
      </c>
      <c r="AE1895" s="95">
        <v>1.67</v>
      </c>
    </row>
    <row r="1896" spans="1:31" x14ac:dyDescent="0.35">
      <c r="A1896" s="2" t="s">
        <v>295</v>
      </c>
      <c r="B1896" s="9">
        <v>40336</v>
      </c>
      <c r="C1896" s="18">
        <v>3.99</v>
      </c>
      <c r="D1896" s="12">
        <v>7.41</v>
      </c>
      <c r="F1896" s="12">
        <v>1.1000000000000001</v>
      </c>
      <c r="H1896" s="23">
        <f>10^-(D1896)</f>
        <v>3.890451449942805E-8</v>
      </c>
      <c r="I1896" s="28"/>
      <c r="J1896" s="25">
        <v>0.01</v>
      </c>
      <c r="K1896" s="36"/>
      <c r="L1896" s="25">
        <v>92.8</v>
      </c>
      <c r="M1896" s="36"/>
      <c r="N1896" s="25">
        <v>0.06</v>
      </c>
      <c r="O1896" s="25">
        <v>1.37</v>
      </c>
      <c r="P1896" s="25">
        <v>4.68</v>
      </c>
      <c r="Q1896" s="25">
        <v>2E-3</v>
      </c>
      <c r="R1896" s="25">
        <v>8.4</v>
      </c>
      <c r="S1896" s="36"/>
      <c r="T1896" s="51">
        <v>0.09</v>
      </c>
      <c r="U1896" s="42">
        <v>24.1</v>
      </c>
      <c r="V1896" s="42">
        <v>67.73</v>
      </c>
      <c r="W1896" s="42">
        <v>0.01</v>
      </c>
      <c r="X1896" s="42">
        <v>23</v>
      </c>
      <c r="Y1896" s="44">
        <v>3.13</v>
      </c>
      <c r="Z1896" s="87">
        <f>(H1896/H$3)+(I1896/I$3*3)+(J1896/J$3)+(L1896/L$3*2)+(N1896/N$3*2)+(O1896/O$3)+(P1896/P$3*2)+(Q1896/Q$3*2)+(R1896/R$3)</f>
        <v>5.4189568881498831</v>
      </c>
      <c r="AA1896" s="88">
        <f>(T1896/T$3*3)+(U1896/U$3*2)+(V1896/V$3)+(W1896/W$3)+(X1896/X$3)+Y1896</f>
        <v>5.3759983752044</v>
      </c>
      <c r="AB1896" s="90">
        <f>(Z1896-AA1896)/(Z1896+AA1896)</f>
        <v>3.9794989323684018E-3</v>
      </c>
      <c r="AC1896" s="19">
        <v>5.44</v>
      </c>
      <c r="AD1896" s="99">
        <v>5.38</v>
      </c>
      <c r="AE1896" s="95">
        <v>1.1000000000000001</v>
      </c>
    </row>
    <row r="1897" spans="1:31" x14ac:dyDescent="0.35">
      <c r="A1897" s="2" t="s">
        <v>338</v>
      </c>
      <c r="B1897" s="9">
        <v>37944</v>
      </c>
      <c r="C1897" s="18">
        <v>2.95</v>
      </c>
      <c r="D1897" s="12">
        <v>5.86</v>
      </c>
      <c r="F1897" s="12">
        <v>16</v>
      </c>
      <c r="H1897" s="23">
        <f>10^-(D1897)</f>
        <v>1.3803842646028812E-6</v>
      </c>
      <c r="I1897" s="32">
        <v>0.56000000000000005</v>
      </c>
      <c r="J1897" s="25">
        <v>0.06</v>
      </c>
      <c r="K1897" s="29">
        <v>8.1</v>
      </c>
      <c r="L1897" s="25">
        <v>63.9</v>
      </c>
      <c r="M1897" s="29">
        <v>0.9</v>
      </c>
      <c r="N1897" s="25">
        <v>1.5</v>
      </c>
      <c r="O1897" s="25">
        <v>21.4</v>
      </c>
      <c r="P1897" s="25">
        <v>7.9</v>
      </c>
      <c r="Q1897" s="25">
        <v>0.05</v>
      </c>
      <c r="R1897" s="25">
        <v>20.9</v>
      </c>
      <c r="S1897" s="29">
        <v>73</v>
      </c>
      <c r="T1897" s="51">
        <v>0.04</v>
      </c>
      <c r="U1897" s="42">
        <v>89.9</v>
      </c>
      <c r="V1897" s="42">
        <v>21.77</v>
      </c>
      <c r="W1897" s="42">
        <v>0.06</v>
      </c>
      <c r="X1897" s="42">
        <v>57</v>
      </c>
      <c r="Y1897" s="44">
        <v>1.54</v>
      </c>
      <c r="Z1897" s="87">
        <f>(H1897/H$3)+(I1897/I$3*3)+(J1897/J$3)+(L1897/L$3*2)+(N1897/N$3*2)+(O1897/O$3)+(P1897/P$3*2)+(Q1897/Q$3*2)+(R1897/R$3)</f>
        <v>5.4161050755438396</v>
      </c>
      <c r="AA1897" s="88">
        <f>(T1897/T$3*3)+(U1897/U$3*2)+(V1897/V$3)+(W1897/W$3)+(X1897/X$3)+Y1897</f>
        <v>5.3731473788540924</v>
      </c>
      <c r="AB1897" s="90">
        <f>(Z1897-AA1897)/(Z1897+AA1897)</f>
        <v>3.9815266971750815E-3</v>
      </c>
      <c r="AD1897" s="100"/>
      <c r="AE1897" s="96"/>
    </row>
    <row r="1898" spans="1:31" x14ac:dyDescent="0.35">
      <c r="A1898" s="2" t="s">
        <v>384</v>
      </c>
      <c r="B1898" s="9">
        <v>40308</v>
      </c>
      <c r="C1898" s="18">
        <v>9.48</v>
      </c>
      <c r="D1898" s="12">
        <v>5.44</v>
      </c>
      <c r="F1898" s="12">
        <v>0.87</v>
      </c>
      <c r="H1898" s="23">
        <f>10^-(D1898)</f>
        <v>3.6307805477010082E-6</v>
      </c>
      <c r="I1898" s="24">
        <v>5.0000000000000001E-3</v>
      </c>
      <c r="J1898" s="25">
        <v>0.01</v>
      </c>
      <c r="K1898" s="36"/>
      <c r="L1898" s="25">
        <v>10.7</v>
      </c>
      <c r="M1898" s="36"/>
      <c r="N1898" s="25">
        <v>1.04</v>
      </c>
      <c r="O1898" s="25">
        <v>3.4</v>
      </c>
      <c r="P1898" s="25">
        <v>7.38</v>
      </c>
      <c r="Q1898" s="25">
        <v>0.26</v>
      </c>
      <c r="R1898" s="25">
        <v>49.9</v>
      </c>
      <c r="S1898" s="36"/>
      <c r="T1898" s="51">
        <v>0.01</v>
      </c>
      <c r="U1898" s="41">
        <v>24.8</v>
      </c>
      <c r="V1898" s="42">
        <v>16.29</v>
      </c>
      <c r="W1898" s="42">
        <v>3.2799999999999999E-3</v>
      </c>
      <c r="X1898" s="42">
        <v>84</v>
      </c>
      <c r="Y1898" s="44">
        <v>0.27</v>
      </c>
      <c r="Z1898" s="87">
        <f>(H1898/H$3)+(I1898/I$3*3)+(J1898/J$3)+(L1898/L$3*2)+(N1898/N$3*2)+(O1898/O$3)+(P1898/P$3*2)+(Q1898/Q$3*2)+(R1898/R$3)</f>
        <v>3.4463777613545847</v>
      </c>
      <c r="AA1898" s="88">
        <f>(T1898/T$3*3)+(U1898/U$3*2)+(V1898/V$3)+(W1898/W$3)+(X1898/X$3)+Y1898</f>
        <v>3.4189538898309562</v>
      </c>
      <c r="AB1898" s="90">
        <f>(Z1898-AA1898)/(Z1898+AA1898)</f>
        <v>3.9945443158442145E-3</v>
      </c>
      <c r="AC1898" s="19">
        <v>3.47</v>
      </c>
      <c r="AD1898" s="13">
        <v>3.42</v>
      </c>
      <c r="AE1898" s="94">
        <v>1.45</v>
      </c>
    </row>
    <row r="1899" spans="1:31" x14ac:dyDescent="0.35">
      <c r="A1899" s="2" t="s">
        <v>392</v>
      </c>
      <c r="B1899" s="9">
        <v>41612</v>
      </c>
      <c r="C1899" s="18">
        <v>5.16</v>
      </c>
      <c r="D1899" s="12">
        <v>8.0399999999999991</v>
      </c>
      <c r="F1899" s="12">
        <v>1.5</v>
      </c>
      <c r="H1899" s="23">
        <f>10^-(D1899)</f>
        <v>9.1201083935590851E-9</v>
      </c>
      <c r="I1899" s="32">
        <v>7.0000000000000001E-3</v>
      </c>
      <c r="J1899" s="25">
        <v>0.01</v>
      </c>
      <c r="K1899" s="29">
        <v>0.4</v>
      </c>
      <c r="L1899" s="25">
        <v>56.3</v>
      </c>
      <c r="M1899" s="29">
        <v>0.5</v>
      </c>
      <c r="N1899" s="25">
        <v>7.0000000000000007E-2</v>
      </c>
      <c r="O1899" s="25">
        <v>15.4</v>
      </c>
      <c r="P1899" s="25">
        <v>4.6399999999999997</v>
      </c>
      <c r="Q1899" s="25">
        <v>8.9999999999999993E-3</v>
      </c>
      <c r="R1899" s="25">
        <v>7.83</v>
      </c>
      <c r="S1899" s="29">
        <v>0.5</v>
      </c>
      <c r="T1899" s="51">
        <v>0.13</v>
      </c>
      <c r="U1899" s="42">
        <v>37.799999999999997</v>
      </c>
      <c r="V1899" s="42">
        <v>81.45</v>
      </c>
      <c r="W1899" s="42">
        <v>0.01</v>
      </c>
      <c r="X1899" s="42">
        <v>26</v>
      </c>
      <c r="Y1899" s="44">
        <v>1.06</v>
      </c>
      <c r="Z1899" s="87">
        <f>(H1899/H$3)+(I1899/I$3*3)+(J1899/J$3)+(L1899/L$3*2)+(N1899/N$3*2)+(O1899/O$3)+(P1899/P$3*2)+(Q1899/Q$3*2)+(R1899/R$3)</f>
        <v>3.9297301669374995</v>
      </c>
      <c r="AA1899" s="88">
        <f>(T1899/T$3*3)+(U1899/U$3*2)+(V1899/V$3)+(W1899/W$3)+(X1899/X$3)+Y1899</f>
        <v>3.8983871908184686</v>
      </c>
      <c r="AB1899" s="90">
        <f>(Z1899-AA1899)/(Z1899+AA1899)</f>
        <v>4.0038970657455489E-3</v>
      </c>
      <c r="AC1899" s="19">
        <v>3.93</v>
      </c>
      <c r="AD1899" s="99">
        <v>3.9</v>
      </c>
      <c r="AE1899" s="95">
        <v>0.8</v>
      </c>
    </row>
    <row r="1900" spans="1:31" x14ac:dyDescent="0.35">
      <c r="A1900" s="2" t="s">
        <v>349</v>
      </c>
      <c r="B1900" s="9">
        <v>41780</v>
      </c>
      <c r="C1900" s="18">
        <v>1.1100000000000001</v>
      </c>
      <c r="D1900" s="12">
        <v>6.22</v>
      </c>
      <c r="F1900" s="12">
        <v>31</v>
      </c>
      <c r="H1900" s="23">
        <f>10^-(D1900)</f>
        <v>6.0255958607435721E-7</v>
      </c>
      <c r="I1900" s="24">
        <v>0.14000000000000001</v>
      </c>
      <c r="J1900" s="25">
        <v>0.12</v>
      </c>
      <c r="K1900" s="29">
        <v>2.4</v>
      </c>
      <c r="L1900" s="25">
        <v>56.6</v>
      </c>
      <c r="M1900" s="29">
        <v>2.6</v>
      </c>
      <c r="N1900" s="25">
        <v>3.16</v>
      </c>
      <c r="O1900" s="25">
        <v>6.05</v>
      </c>
      <c r="P1900" s="25">
        <v>5.27</v>
      </c>
      <c r="Q1900" s="25">
        <v>0.05</v>
      </c>
      <c r="R1900" s="25">
        <v>27.4</v>
      </c>
      <c r="S1900" s="29">
        <v>1</v>
      </c>
      <c r="T1900" s="51">
        <v>0.05</v>
      </c>
      <c r="U1900" s="42">
        <v>48.5</v>
      </c>
      <c r="V1900" s="42">
        <v>0.22</v>
      </c>
      <c r="W1900" s="42">
        <v>0.01</v>
      </c>
      <c r="X1900" s="42">
        <v>51</v>
      </c>
      <c r="Y1900" s="44">
        <v>2.25</v>
      </c>
      <c r="Z1900" s="87">
        <f>(H1900/H$3)+(I1900/I$3*3)+(J1900/J$3)+(L1900/L$3*2)+(N1900/N$3*2)+(O1900/O$3)+(P1900/P$3*2)+(Q1900/Q$3*2)+(R1900/R$3)</f>
        <v>4.7416864943915975</v>
      </c>
      <c r="AA1900" s="88">
        <f>(T1900/T$3*3)+(U1900/U$3*2)+(V1900/V$3)+(W1900/W$3)+(X1900/X$3)+Y1900</f>
        <v>4.70367164614074</v>
      </c>
      <c r="AB1900" s="90">
        <f>(Z1900-AA1900)/(Z1900+AA1900)</f>
        <v>4.024712211570523E-3</v>
      </c>
      <c r="AC1900" s="19">
        <v>4.8600000000000003</v>
      </c>
      <c r="AD1900" s="13">
        <v>4.7</v>
      </c>
      <c r="AE1900" s="94">
        <v>3.37</v>
      </c>
    </row>
    <row r="1901" spans="1:31" x14ac:dyDescent="0.35">
      <c r="A1901" s="2" t="s">
        <v>257</v>
      </c>
      <c r="B1901" s="9">
        <v>38686</v>
      </c>
      <c r="C1901" s="18">
        <v>8.9</v>
      </c>
      <c r="D1901" s="12">
        <v>7.02</v>
      </c>
      <c r="F1901" s="12">
        <v>1.7</v>
      </c>
      <c r="H1901" s="23">
        <f>10^-(D1901)</f>
        <v>9.5499258602143556E-8</v>
      </c>
      <c r="I1901" s="32">
        <v>0.06</v>
      </c>
      <c r="J1901" s="25">
        <v>0.03</v>
      </c>
      <c r="K1901" s="29">
        <v>0.4</v>
      </c>
      <c r="L1901" s="25">
        <v>127</v>
      </c>
      <c r="M1901" s="29">
        <v>0.2</v>
      </c>
      <c r="N1901" s="25">
        <v>0.01</v>
      </c>
      <c r="O1901" s="25">
        <v>6.75</v>
      </c>
      <c r="P1901" s="25">
        <v>11.6</v>
      </c>
      <c r="Q1901" s="25">
        <v>0.55000000000000004</v>
      </c>
      <c r="R1901" s="25">
        <v>16.399999999999999</v>
      </c>
      <c r="S1901" s="29">
        <v>1.6</v>
      </c>
      <c r="T1901" s="51">
        <v>0.01</v>
      </c>
      <c r="U1901" s="42">
        <v>105</v>
      </c>
      <c r="V1901" s="42">
        <v>109.25</v>
      </c>
      <c r="W1901" s="42">
        <v>0.17</v>
      </c>
      <c r="X1901" s="42">
        <v>29</v>
      </c>
      <c r="Y1901" s="44">
        <v>3.37</v>
      </c>
      <c r="Z1901" s="87">
        <f>(H1901/H$3)+(I1901/I$3*3)+(J1901/J$3)+(L1901/L$3*2)+(N1901/N$3*2)+(O1901/O$3)+(P1901/P$3*2)+(Q1901/Q$3*2)+(R1901/R$3)</f>
        <v>8.2063713451176881</v>
      </c>
      <c r="AA1901" s="88">
        <f>(T1901/T$3*3)+(U1901/U$3*2)+(V1901/V$3)+(W1901/W$3)+(X1901/X$3)+Y1901</f>
        <v>8.140068022338621</v>
      </c>
      <c r="AB1901" s="90">
        <f>(Z1901-AA1901)/(Z1901+AA1901)</f>
        <v>4.0561324266781031E-3</v>
      </c>
      <c r="AE1901" s="96"/>
    </row>
    <row r="1902" spans="1:31" x14ac:dyDescent="0.35">
      <c r="A1902" s="2" t="s">
        <v>268</v>
      </c>
      <c r="B1902" s="9">
        <v>41766</v>
      </c>
      <c r="C1902" s="18">
        <v>1.3</v>
      </c>
      <c r="D1902" s="12">
        <v>5.62</v>
      </c>
      <c r="F1902" s="12">
        <v>12</v>
      </c>
      <c r="G1902" s="16"/>
      <c r="H1902" s="23">
        <f>10^-(D1902)</f>
        <v>2.3988329190194872E-6</v>
      </c>
      <c r="I1902" s="32">
        <v>0.09</v>
      </c>
      <c r="J1902" s="27">
        <v>0.01</v>
      </c>
      <c r="K1902" s="29">
        <v>0.2</v>
      </c>
      <c r="L1902" s="25">
        <v>45.6</v>
      </c>
      <c r="M1902" s="29">
        <v>1</v>
      </c>
      <c r="N1902" s="25">
        <v>0.05</v>
      </c>
      <c r="O1902" s="25">
        <v>12.4</v>
      </c>
      <c r="P1902" s="25">
        <v>6.24</v>
      </c>
      <c r="Q1902" s="25">
        <v>0.04</v>
      </c>
      <c r="R1902" s="25">
        <v>7.19</v>
      </c>
      <c r="S1902" s="29">
        <v>104</v>
      </c>
      <c r="T1902" s="50">
        <v>0.01</v>
      </c>
      <c r="U1902" s="42">
        <v>32.700000000000003</v>
      </c>
      <c r="V1902" s="41">
        <v>114.65</v>
      </c>
      <c r="W1902" s="41">
        <v>0.01</v>
      </c>
      <c r="X1902" s="41">
        <v>20</v>
      </c>
      <c r="Y1902" s="44">
        <v>0.31</v>
      </c>
      <c r="Z1902" s="87">
        <f>(H1902/H$3)+(I1902/I$3*3)+(J1902/J$3)+(L1902/L$3*2)+(N1902/N$3*2)+(O1902/O$3)+(P1902/P$3*2)+(Q1902/Q$3*2)+(R1902/R$3)</f>
        <v>3.4325103187687729</v>
      </c>
      <c r="AA1902" s="88">
        <f>(T1902/T$3*3)+(U1902/U$3*2)+(V1902/V$3)+(W1902/W$3)+(X1902/X$3)+Y1902</f>
        <v>3.4046553402909878</v>
      </c>
      <c r="AB1902" s="90">
        <f>(Z1902-AA1902)/(Z1902+AA1902)</f>
        <v>4.0740534699309381E-3</v>
      </c>
      <c r="AC1902" s="19">
        <v>3.51</v>
      </c>
      <c r="AD1902" s="13">
        <v>3.4</v>
      </c>
      <c r="AE1902" s="94">
        <v>3.01</v>
      </c>
    </row>
    <row r="1903" spans="1:31" x14ac:dyDescent="0.35">
      <c r="A1903" s="2" t="s">
        <v>273</v>
      </c>
      <c r="B1903" s="9">
        <v>37931</v>
      </c>
      <c r="C1903" s="18">
        <v>6.38</v>
      </c>
      <c r="D1903" s="12">
        <v>7.34</v>
      </c>
      <c r="F1903" s="12">
        <v>1.4</v>
      </c>
      <c r="H1903" s="23">
        <f>10^-(D1903)</f>
        <v>4.5708818961487464E-8</v>
      </c>
      <c r="I1903" s="32">
        <v>0.01</v>
      </c>
      <c r="J1903" s="25">
        <v>0.01</v>
      </c>
      <c r="K1903" s="29">
        <v>0.5</v>
      </c>
      <c r="L1903" s="25">
        <v>93.2</v>
      </c>
      <c r="M1903" s="29">
        <v>0.9</v>
      </c>
      <c r="N1903" s="25">
        <v>0.01</v>
      </c>
      <c r="O1903" s="25">
        <v>11.3</v>
      </c>
      <c r="P1903" s="25">
        <v>7.13</v>
      </c>
      <c r="Q1903" s="25">
        <v>5.0000000000000001E-4</v>
      </c>
      <c r="R1903" s="25">
        <v>13.3</v>
      </c>
      <c r="S1903" s="29">
        <v>1</v>
      </c>
      <c r="T1903" s="51">
        <v>0.11</v>
      </c>
      <c r="U1903" s="42">
        <v>39.700000000000003</v>
      </c>
      <c r="V1903" s="42">
        <v>48.65</v>
      </c>
      <c r="W1903" s="42">
        <v>3.2845000000000001E-3</v>
      </c>
      <c r="X1903" s="42">
        <v>21</v>
      </c>
      <c r="Y1903" s="44">
        <v>3.85</v>
      </c>
      <c r="Z1903" s="87">
        <f>(H1903/H$3)+(I1903/I$3*3)+(J1903/J$3)+(L1903/L$3*2)+(N1903/N$3*2)+(O1903/O$3)+(P1903/P$3*2)+(Q1903/Q$3*2)+(R1903/R$3)</f>
        <v>6.1068472775054206</v>
      </c>
      <c r="AA1903" s="88">
        <f>(T1903/T$3*3)+(U1903/U$3*2)+(V1903/V$3)+(W1903/W$3)+(X1903/X$3)+Y1903</f>
        <v>6.0570879331294645</v>
      </c>
      <c r="AB1903" s="90">
        <f>(Z1903-AA1903)/(Z1903+AA1903)</f>
        <v>4.090727508352039E-3</v>
      </c>
    </row>
    <row r="1904" spans="1:31" x14ac:dyDescent="0.35">
      <c r="A1904" s="2" t="s">
        <v>284</v>
      </c>
      <c r="B1904" s="9">
        <v>40337</v>
      </c>
      <c r="C1904" s="18">
        <v>2.88</v>
      </c>
      <c r="D1904" s="12">
        <v>6.5</v>
      </c>
      <c r="F1904" s="12">
        <v>4.5999999999999996</v>
      </c>
      <c r="H1904" s="23">
        <f>10^-(D1904)</f>
        <v>3.1622776601683734E-7</v>
      </c>
      <c r="I1904" s="32">
        <v>3.8999999999999998E-3</v>
      </c>
      <c r="J1904" s="25">
        <v>0.01</v>
      </c>
      <c r="K1904" s="36"/>
      <c r="L1904" s="25">
        <v>82.9</v>
      </c>
      <c r="M1904" s="36"/>
      <c r="N1904" s="25">
        <v>0.02</v>
      </c>
      <c r="O1904" s="25">
        <v>3.77</v>
      </c>
      <c r="P1904" s="25">
        <v>4.96</v>
      </c>
      <c r="Q1904" s="25">
        <v>0.47</v>
      </c>
      <c r="R1904" s="25">
        <v>12.6</v>
      </c>
      <c r="S1904" s="36"/>
      <c r="T1904" s="51">
        <v>7.0000000000000007E-2</v>
      </c>
      <c r="U1904" s="42">
        <v>70.8</v>
      </c>
      <c r="V1904" s="42">
        <v>6.37</v>
      </c>
      <c r="W1904" s="42">
        <v>0.02</v>
      </c>
      <c r="X1904" s="41">
        <v>30</v>
      </c>
      <c r="Y1904" s="44">
        <v>2.74</v>
      </c>
      <c r="Z1904" s="87">
        <f>(H1904/H$3)+(I1904/I$3*3)+(J1904/J$3)+(L1904/L$3*2)+(N1904/N$3*2)+(O1904/O$3)+(P1904/P$3*2)+(Q1904/Q$3*2)+(R1904/R$3)</f>
        <v>5.2080881903127407</v>
      </c>
      <c r="AA1904" s="88">
        <f>(T1904/T$3*3)+(U1904/U$3*2)+(V1904/V$3)+(W1904/W$3)+(X1904/X$3)+Y1904</f>
        <v>5.1655755468448064</v>
      </c>
      <c r="AB1904" s="90">
        <f>(Z1904-AA1904)/(Z1904+AA1904)</f>
        <v>4.0981320144066217E-3</v>
      </c>
      <c r="AC1904" s="19">
        <v>5.21</v>
      </c>
      <c r="AD1904" s="99">
        <v>5.17</v>
      </c>
      <c r="AE1904" s="95">
        <v>0.93</v>
      </c>
    </row>
    <row r="1905" spans="1:31" x14ac:dyDescent="0.35">
      <c r="A1905" s="2" t="s">
        <v>233</v>
      </c>
      <c r="B1905" s="9">
        <v>41211</v>
      </c>
      <c r="C1905" s="18">
        <v>4.92</v>
      </c>
      <c r="D1905" s="12">
        <v>7.27</v>
      </c>
      <c r="F1905" s="12">
        <v>1.52</v>
      </c>
      <c r="H1905" s="23">
        <f>10^-(D1905)</f>
        <v>5.3703179637025192E-8</v>
      </c>
      <c r="I1905" s="32">
        <v>0.47</v>
      </c>
      <c r="J1905" s="25">
        <v>0.01</v>
      </c>
      <c r="K1905" s="30">
        <v>0.8</v>
      </c>
      <c r="L1905" s="25">
        <v>119</v>
      </c>
      <c r="M1905" s="30">
        <v>0.2</v>
      </c>
      <c r="N1905" s="25">
        <v>0.64</v>
      </c>
      <c r="O1905" s="25">
        <v>1.42</v>
      </c>
      <c r="P1905" s="25">
        <v>8.31</v>
      </c>
      <c r="Q1905" s="25">
        <v>0.24</v>
      </c>
      <c r="R1905" s="25">
        <v>8.5500000000000007</v>
      </c>
      <c r="S1905" s="31">
        <v>0.5</v>
      </c>
      <c r="T1905" s="51">
        <v>0.01</v>
      </c>
      <c r="U1905" s="42">
        <v>80.599999999999994</v>
      </c>
      <c r="V1905" s="42">
        <v>11.86</v>
      </c>
      <c r="W1905" s="42">
        <v>0.12</v>
      </c>
      <c r="X1905" s="42">
        <v>20</v>
      </c>
      <c r="Y1905" s="44">
        <v>4.62</v>
      </c>
      <c r="Z1905" s="87">
        <f>(H1905/H$3)+(I1905/I$3*3)+(J1905/J$3)+(L1905/L$3*2)+(N1905/N$3*2)+(O1905/O$3)+(P1905/P$3*2)+(Q1905/Q$3*2)+(R1905/R$3)</f>
        <v>7.1144828652471741</v>
      </c>
      <c r="AA1905" s="88">
        <f>(T1905/T$3*3)+(U1905/U$3*2)+(V1905/V$3)+(W1905/W$3)+(X1905/X$3)+Y1905</f>
        <v>7.0563329681193405</v>
      </c>
      <c r="AB1905" s="90">
        <f>(Z1905-AA1905)/(Z1905+AA1905)</f>
        <v>4.1034967789867257E-3</v>
      </c>
      <c r="AC1905" s="19">
        <v>7.07</v>
      </c>
      <c r="AD1905" s="13">
        <v>7.06</v>
      </c>
      <c r="AE1905" s="94">
        <v>0.24</v>
      </c>
    </row>
    <row r="1906" spans="1:31" x14ac:dyDescent="0.35">
      <c r="A1906" s="2" t="s">
        <v>152</v>
      </c>
      <c r="B1906" s="9">
        <v>38848</v>
      </c>
      <c r="C1906" s="20"/>
      <c r="D1906" s="12">
        <v>7.18</v>
      </c>
      <c r="F1906" s="12">
        <v>11</v>
      </c>
      <c r="H1906" s="23">
        <f>10^-(D1906)</f>
        <v>6.606934480075943E-8</v>
      </c>
      <c r="I1906" s="32">
        <v>2E-3</v>
      </c>
      <c r="J1906" s="25">
        <v>18.66</v>
      </c>
      <c r="K1906" s="30">
        <v>5</v>
      </c>
      <c r="L1906" s="25">
        <v>192.67</v>
      </c>
      <c r="M1906" s="30">
        <v>5</v>
      </c>
      <c r="N1906" s="25">
        <v>4.9000000000000004</v>
      </c>
      <c r="O1906" s="25">
        <v>48.82</v>
      </c>
      <c r="P1906" s="25">
        <v>120.2</v>
      </c>
      <c r="Q1906" s="25">
        <v>1.1399999999999999</v>
      </c>
      <c r="R1906" s="25">
        <v>1280</v>
      </c>
      <c r="S1906" s="31">
        <v>10</v>
      </c>
      <c r="T1906" s="51">
        <v>4.04</v>
      </c>
      <c r="U1906" s="42">
        <v>1</v>
      </c>
      <c r="V1906" s="42">
        <v>0.48</v>
      </c>
      <c r="W1906" s="42">
        <v>0.02</v>
      </c>
      <c r="X1906" s="42">
        <v>2250</v>
      </c>
      <c r="Y1906" s="44">
        <v>13.42</v>
      </c>
      <c r="Z1906" s="87">
        <f>(H1906/H$3)+(I1906/I$3*3)+(J1906/J$3)+(L1906/L$3*2)+(N1906/N$3*2)+(O1906/O$3)+(P1906/P$3*2)+(Q1906/Q$3*2)+(R1906/R$3)</f>
        <v>77.682039384144232</v>
      </c>
      <c r="AA1906" s="88">
        <f>(T1906/T$3*3)+(U1906/U$3*2)+(V1906/V$3)+(W1906/W$3)+(X1906/X$3)+Y1906</f>
        <v>77.046289719141811</v>
      </c>
      <c r="AB1906" s="90">
        <f>(Z1906-AA1906)/(Z1906+AA1906)</f>
        <v>4.108812320839054E-3</v>
      </c>
      <c r="AC1906" s="19">
        <v>77.5</v>
      </c>
      <c r="AD1906" s="13">
        <v>76.91</v>
      </c>
      <c r="AE1906" s="94">
        <v>0.78</v>
      </c>
    </row>
    <row r="1907" spans="1:31" x14ac:dyDescent="0.35">
      <c r="A1907" s="2" t="s">
        <v>234</v>
      </c>
      <c r="B1907" s="9">
        <v>41585</v>
      </c>
      <c r="C1907" s="18">
        <v>11.96</v>
      </c>
      <c r="D1907" s="12">
        <v>7.49</v>
      </c>
      <c r="F1907" s="12">
        <v>1.3</v>
      </c>
      <c r="H1907" s="23">
        <f>10^-(D1907)</f>
        <v>3.2359365692962729E-8</v>
      </c>
      <c r="I1907" s="32">
        <v>0.18</v>
      </c>
      <c r="J1907" s="25">
        <v>0.05</v>
      </c>
      <c r="K1907" s="33"/>
      <c r="L1907" s="25">
        <v>112</v>
      </c>
      <c r="M1907" s="33"/>
      <c r="N1907" s="25">
        <v>0.38</v>
      </c>
      <c r="O1907" s="25">
        <v>1.1599999999999999</v>
      </c>
      <c r="P1907" s="25">
        <v>8.0299999999999994</v>
      </c>
      <c r="Q1907" s="25">
        <v>0.26</v>
      </c>
      <c r="R1907" s="25">
        <v>22.6</v>
      </c>
      <c r="S1907" s="34"/>
      <c r="T1907" s="51">
        <v>0.03</v>
      </c>
      <c r="U1907" s="42">
        <v>111</v>
      </c>
      <c r="V1907" s="42">
        <v>0.22</v>
      </c>
      <c r="W1907" s="42">
        <v>3.2799999999999999E-3</v>
      </c>
      <c r="X1907" s="42">
        <v>32</v>
      </c>
      <c r="Y1907" s="44">
        <v>4.03</v>
      </c>
      <c r="Z1907" s="87">
        <f>(H1907/H$3)+(I1907/I$3*3)+(J1907/J$3)+(L1907/L$3*2)+(N1907/N$3*2)+(O1907/O$3)+(P1907/P$3*2)+(Q1907/Q$3*2)+(R1907/R$3)</f>
        <v>7.3080248462346713</v>
      </c>
      <c r="AA1907" s="88">
        <f>(T1907/T$3*3)+(U1907/U$3*2)+(V1907/V$3)+(W1907/W$3)+(X1907/X$3)+Y1907</f>
        <v>7.2480622205834404</v>
      </c>
      <c r="AB1907" s="90">
        <f>(Z1907-AA1907)/(Z1907+AA1907)</f>
        <v>4.1194192763466635E-3</v>
      </c>
      <c r="AC1907" s="19">
        <v>7.3</v>
      </c>
      <c r="AD1907" s="13">
        <v>7.24</v>
      </c>
      <c r="AE1907" s="94">
        <v>0.7</v>
      </c>
    </row>
    <row r="1908" spans="1:31" x14ac:dyDescent="0.35">
      <c r="A1908" s="2" t="s">
        <v>159</v>
      </c>
      <c r="B1908" s="9">
        <v>41198</v>
      </c>
      <c r="C1908" s="18">
        <v>3.09</v>
      </c>
      <c r="D1908" s="12">
        <v>7.13</v>
      </c>
      <c r="F1908" s="12">
        <v>2.2000000000000002</v>
      </c>
      <c r="H1908" s="23">
        <f>10^-(D1908)</f>
        <v>7.413102413009154E-8</v>
      </c>
      <c r="I1908" s="32">
        <v>1.9499999999999999E-3</v>
      </c>
      <c r="J1908" s="25">
        <v>0.39</v>
      </c>
      <c r="K1908" s="30">
        <v>12</v>
      </c>
      <c r="L1908" s="25">
        <v>101</v>
      </c>
      <c r="M1908" s="30">
        <v>0.2</v>
      </c>
      <c r="N1908" s="25">
        <v>0.6</v>
      </c>
      <c r="O1908" s="25">
        <v>3.65</v>
      </c>
      <c r="P1908" s="25">
        <v>13.3</v>
      </c>
      <c r="Q1908" s="25">
        <v>0.36</v>
      </c>
      <c r="R1908" s="25">
        <v>17.5</v>
      </c>
      <c r="S1908" s="31">
        <v>3.7</v>
      </c>
      <c r="T1908" s="51">
        <v>0.6</v>
      </c>
      <c r="U1908" s="42">
        <v>16.899999999999999</v>
      </c>
      <c r="V1908" s="42">
        <v>0.22</v>
      </c>
      <c r="W1908" s="42">
        <v>3.2799999999999999E-3</v>
      </c>
      <c r="X1908" s="42">
        <v>21</v>
      </c>
      <c r="Y1908" s="44">
        <v>6.02</v>
      </c>
      <c r="Z1908" s="87">
        <f>(H1908/H$3)+(I1908/I$3*3)+(J1908/J$3)+(L1908/L$3*2)+(N1908/N$3*2)+(O1908/O$3)+(P1908/P$3*2)+(Q1908/Q$3*2)+(R1908/R$3)</f>
        <v>7.0451458803090432</v>
      </c>
      <c r="AA1908" s="88">
        <f>(T1908/T$3*3)+(U1908/U$3*2)+(V1908/V$3)+(W1908/W$3)+(X1908/X$3)+Y1908</f>
        <v>6.9867834770267709</v>
      </c>
      <c r="AB1908" s="90">
        <f>(Z1908-AA1908)/(Z1908+AA1908)</f>
        <v>4.1592572051940046E-3</v>
      </c>
      <c r="AC1908" s="19">
        <v>7.06</v>
      </c>
      <c r="AD1908" s="13">
        <v>6.98</v>
      </c>
      <c r="AE1908" s="94">
        <v>1.0900000000000001</v>
      </c>
    </row>
    <row r="1909" spans="1:31" x14ac:dyDescent="0.35">
      <c r="A1909" s="2" t="s">
        <v>241</v>
      </c>
      <c r="B1909" s="9">
        <v>32674</v>
      </c>
      <c r="C1909" s="18">
        <v>32.51</v>
      </c>
      <c r="D1909" s="12">
        <v>8.43</v>
      </c>
      <c r="F1909" s="12">
        <v>4.3</v>
      </c>
      <c r="H1909" s="23">
        <f>10^-(D1909)</f>
        <v>3.7153522909717206E-9</v>
      </c>
      <c r="I1909" s="32">
        <v>0.01</v>
      </c>
      <c r="J1909" s="25">
        <v>0.56000000000000005</v>
      </c>
      <c r="K1909" s="33"/>
      <c r="L1909" s="25">
        <v>76.2</v>
      </c>
      <c r="M1909" s="33"/>
      <c r="N1909" s="25">
        <v>0.97</v>
      </c>
      <c r="O1909" s="25">
        <v>3.8</v>
      </c>
      <c r="P1909" s="25">
        <v>3.57</v>
      </c>
      <c r="Q1909" s="25">
        <v>0.48</v>
      </c>
      <c r="R1909" s="25">
        <v>17.899999999999999</v>
      </c>
      <c r="S1909" s="34"/>
      <c r="T1909" s="51">
        <v>0.45</v>
      </c>
      <c r="U1909" s="42">
        <v>20.100000000000001</v>
      </c>
      <c r="V1909" s="42">
        <v>0.04</v>
      </c>
      <c r="W1909" s="42">
        <v>0.03</v>
      </c>
      <c r="X1909" s="42">
        <v>31.2</v>
      </c>
      <c r="Y1909" s="44">
        <v>3.7</v>
      </c>
      <c r="Z1909" s="87">
        <f>(H1909/H$3)+(I1909/I$3*3)+(J1909/J$3)+(L1909/L$3*2)+(N1909/N$3*2)+(O1909/O$3)+(P1909/P$3*2)+(Q1909/Q$3*2)+(R1909/R$3)</f>
        <v>5.0563201519902554</v>
      </c>
      <c r="AA1909" s="88">
        <f>(T1909/T$3*3)+(U1909/U$3*2)+(V1909/V$3)+(W1909/W$3)+(X1909/X$3)+Y1909</f>
        <v>5.0140700693889837</v>
      </c>
      <c r="AB1909" s="90">
        <f>(Z1909-AA1909)/(Z1909+AA1909)</f>
        <v>4.1954762102044104E-3</v>
      </c>
    </row>
    <row r="1910" spans="1:31" x14ac:dyDescent="0.35">
      <c r="A1910" s="2" t="s">
        <v>323</v>
      </c>
      <c r="B1910" s="9">
        <v>39364</v>
      </c>
      <c r="C1910" s="18">
        <v>2.08</v>
      </c>
      <c r="D1910" s="12">
        <v>6.64</v>
      </c>
      <c r="F1910" s="12">
        <v>10</v>
      </c>
      <c r="H1910" s="23">
        <f>10^-(D1910)</f>
        <v>2.2908676527677716E-7</v>
      </c>
      <c r="I1910" s="28"/>
      <c r="J1910" s="25">
        <v>0.36</v>
      </c>
      <c r="K1910" s="33"/>
      <c r="L1910" s="25">
        <v>60.4</v>
      </c>
      <c r="M1910" s="33"/>
      <c r="N1910" s="25">
        <v>3.25</v>
      </c>
      <c r="O1910" s="25">
        <v>4.6500000000000004</v>
      </c>
      <c r="P1910" s="25">
        <v>3.31</v>
      </c>
      <c r="Q1910" s="25">
        <v>0.28999999999999998</v>
      </c>
      <c r="R1910" s="25">
        <v>12.4</v>
      </c>
      <c r="S1910" s="34"/>
      <c r="T1910" s="51">
        <v>0.39</v>
      </c>
      <c r="U1910" s="42">
        <v>32.299999999999997</v>
      </c>
      <c r="V1910" s="42">
        <v>0.22</v>
      </c>
      <c r="W1910" s="42">
        <v>0.01</v>
      </c>
      <c r="X1910" s="42">
        <v>23</v>
      </c>
      <c r="Y1910" s="44">
        <v>2.72</v>
      </c>
      <c r="Z1910" s="87">
        <f>(H1910/H$3)+(I1910/I$3*3)+(J1910/J$3)+(L1910/L$3*2)+(N1910/N$3*2)+(O1910/O$3)+(P1910/P$3*2)+(Q1910/Q$3*2)+(R1910/R$3)</f>
        <v>4.0915191172751717</v>
      </c>
      <c r="AA1910" s="88">
        <f>(T1910/T$3*3)+(U1910/U$3*2)+(V1910/V$3)+(W1910/W$3)+(X1910/X$3)+Y1910</f>
        <v>4.057312942432068</v>
      </c>
      <c r="AB1910" s="90">
        <f>(Z1910-AA1910)/(Z1910+AA1910)</f>
        <v>4.1976782184823492E-3</v>
      </c>
    </row>
    <row r="1911" spans="1:31" x14ac:dyDescent="0.35">
      <c r="A1911" s="2" t="s">
        <v>234</v>
      </c>
      <c r="B1911" s="9">
        <v>39371</v>
      </c>
      <c r="C1911" s="18">
        <v>11.32</v>
      </c>
      <c r="D1911" s="12">
        <v>7.42</v>
      </c>
      <c r="F1911" s="12">
        <v>2.1</v>
      </c>
      <c r="H1911" s="23">
        <f>10^-(D1911)</f>
        <v>3.8018939632056113E-8</v>
      </c>
      <c r="I1911" s="32">
        <v>0.16</v>
      </c>
      <c r="J1911" s="25">
        <v>0.03</v>
      </c>
      <c r="K1911" s="36"/>
      <c r="L1911" s="25">
        <v>101</v>
      </c>
      <c r="M1911" s="36"/>
      <c r="N1911" s="25">
        <v>0.55000000000000004</v>
      </c>
      <c r="O1911" s="25">
        <v>1.05</v>
      </c>
      <c r="P1911" s="25">
        <v>6.9</v>
      </c>
      <c r="Q1911" s="25">
        <v>0.23</v>
      </c>
      <c r="R1911" s="25">
        <v>19.399999999999999</v>
      </c>
      <c r="S1911" s="36"/>
      <c r="T1911" s="51">
        <v>7.0000000000000007E-2</v>
      </c>
      <c r="U1911" s="42">
        <v>111</v>
      </c>
      <c r="V1911" s="42">
        <v>0.22</v>
      </c>
      <c r="W1911" s="42">
        <v>3.2799999999999999E-3</v>
      </c>
      <c r="X1911" s="42">
        <v>31</v>
      </c>
      <c r="Y1911" s="44">
        <v>3.28</v>
      </c>
      <c r="Z1911" s="87">
        <f>(H1911/H$3)+(I1911/I$3*3)+(J1911/J$3)+(L1911/L$3*2)+(N1911/N$3*2)+(O1911/O$3)+(P1911/P$3*2)+(Q1911/Q$3*2)+(R1911/R$3)</f>
        <v>6.5258132006800391</v>
      </c>
      <c r="AA1911" s="88">
        <f>(T1911/T$3*3)+(U1911/U$3*2)+(V1911/V$3)+(W1911/W$3)+(X1911/X$3)+Y1911</f>
        <v>6.4711170327852887</v>
      </c>
      <c r="AB1911" s="90">
        <f>(Z1911-AA1911)/(Z1911+AA1911)</f>
        <v>4.2083912825749579E-3</v>
      </c>
      <c r="AD1911" s="100"/>
      <c r="AE1911" s="96"/>
    </row>
    <row r="1912" spans="1:31" x14ac:dyDescent="0.35">
      <c r="A1912" s="2" t="s">
        <v>164</v>
      </c>
      <c r="B1912" s="9">
        <v>38840</v>
      </c>
      <c r="C1912" s="20"/>
      <c r="D1912" s="12">
        <v>7.57</v>
      </c>
      <c r="F1912" s="12">
        <v>1.8</v>
      </c>
      <c r="H1912" s="23">
        <f>10^-(D1912)</f>
        <v>2.6915348039269097E-8</v>
      </c>
      <c r="I1912" s="32">
        <v>0.37</v>
      </c>
      <c r="J1912" s="25">
        <v>0.27</v>
      </c>
      <c r="K1912" s="30">
        <v>5</v>
      </c>
      <c r="L1912" s="25">
        <v>61.98</v>
      </c>
      <c r="M1912" s="30">
        <v>5</v>
      </c>
      <c r="N1912" s="25">
        <v>1.06</v>
      </c>
      <c r="O1912" s="25">
        <v>1.39</v>
      </c>
      <c r="P1912" s="25">
        <v>5.09</v>
      </c>
      <c r="Q1912" s="25">
        <v>0.15</v>
      </c>
      <c r="R1912" s="25">
        <v>13.9</v>
      </c>
      <c r="S1912" s="31">
        <v>10</v>
      </c>
      <c r="T1912" s="51">
        <v>0.15</v>
      </c>
      <c r="U1912" s="42">
        <v>27</v>
      </c>
      <c r="V1912" s="42">
        <v>0.48</v>
      </c>
      <c r="W1912" s="42">
        <v>0.02</v>
      </c>
      <c r="X1912" s="42">
        <v>22</v>
      </c>
      <c r="Y1912" s="44">
        <v>3.02</v>
      </c>
      <c r="Z1912" s="87">
        <f>(H1912/H$3)+(I1912/I$3*3)+(J1912/J$3)+(L1912/L$3*2)+(N1912/N$3*2)+(O1912/O$3)+(P1912/P$3*2)+(Q1912/Q$3*2)+(R1912/R$3)</f>
        <v>4.2512935904651243</v>
      </c>
      <c r="AA1912" s="88">
        <f>(T1912/T$3*3)+(U1912/U$3*2)+(V1912/V$3)+(W1912/W$3)+(X1912/X$3)+Y1912</f>
        <v>4.2155975827585053</v>
      </c>
      <c r="AB1912" s="90">
        <f>(Z1912-AA1912)/(Z1912+AA1912)</f>
        <v>4.2159521099677019E-3</v>
      </c>
      <c r="AC1912" s="19">
        <v>4.21</v>
      </c>
      <c r="AD1912" s="99">
        <v>4.21</v>
      </c>
      <c r="AE1912" s="95">
        <v>0.05</v>
      </c>
    </row>
    <row r="1913" spans="1:31" x14ac:dyDescent="0.35">
      <c r="A1913" s="2" t="s">
        <v>343</v>
      </c>
      <c r="B1913" s="9">
        <v>41773</v>
      </c>
      <c r="C1913" s="18">
        <v>2.67</v>
      </c>
      <c r="D1913" s="12">
        <v>6.59</v>
      </c>
      <c r="F1913" s="12">
        <v>1.7</v>
      </c>
      <c r="H1913" s="23">
        <f>10^-(D1913)</f>
        <v>2.5703957827688611E-7</v>
      </c>
      <c r="I1913" s="24">
        <v>0.03</v>
      </c>
      <c r="J1913" s="25">
        <v>0.01</v>
      </c>
      <c r="K1913" s="30">
        <v>0.2</v>
      </c>
      <c r="L1913" s="25">
        <v>36.299999999999997</v>
      </c>
      <c r="M1913" s="30">
        <v>0.2</v>
      </c>
      <c r="N1913" s="25">
        <v>0.01</v>
      </c>
      <c r="O1913" s="25">
        <v>13.5</v>
      </c>
      <c r="P1913" s="25">
        <v>4.66</v>
      </c>
      <c r="Q1913" s="25">
        <v>0.09</v>
      </c>
      <c r="R1913" s="25">
        <v>9.76</v>
      </c>
      <c r="S1913" s="31">
        <v>8.1</v>
      </c>
      <c r="T1913" s="51">
        <v>0.01</v>
      </c>
      <c r="U1913" s="42">
        <v>41.7</v>
      </c>
      <c r="V1913" s="42">
        <v>46.92</v>
      </c>
      <c r="W1913" s="42">
        <v>0.06</v>
      </c>
      <c r="X1913" s="42">
        <v>22</v>
      </c>
      <c r="Y1913" s="44">
        <v>0.7</v>
      </c>
      <c r="Z1913" s="87">
        <f>(H1913/H$3)+(I1913/I$3*3)+(J1913/J$3)+(L1913/L$3*2)+(N1913/N$3*2)+(O1913/O$3)+(P1913/P$3*2)+(Q1913/Q$3*2)+(R1913/R$3)</f>
        <v>2.9720855380333475</v>
      </c>
      <c r="AA1913" s="88">
        <f>(T1913/T$3*3)+(U1913/U$3*2)+(V1913/V$3)+(W1913/W$3)+(X1913/X$3)+Y1913</f>
        <v>2.9471038122638555</v>
      </c>
      <c r="AB1913" s="90">
        <f>(Z1913-AA1913)/(Z1913+AA1913)</f>
        <v>4.2204640350350757E-3</v>
      </c>
      <c r="AC1913" s="19">
        <v>2.98</v>
      </c>
      <c r="AD1913" s="13">
        <v>2.95</v>
      </c>
      <c r="AE1913" s="94">
        <v>1.22</v>
      </c>
    </row>
    <row r="1914" spans="1:31" x14ac:dyDescent="0.35">
      <c r="A1914" s="2" t="s">
        <v>226</v>
      </c>
      <c r="B1914" s="9">
        <v>37572</v>
      </c>
      <c r="C1914" s="18">
        <v>18.68</v>
      </c>
      <c r="D1914" s="12">
        <v>7.17</v>
      </c>
      <c r="F1914" s="12">
        <v>2.2000000000000002</v>
      </c>
      <c r="H1914" s="23">
        <f>10^-(D1914)</f>
        <v>6.7608297539197998E-8</v>
      </c>
      <c r="I1914" s="24">
        <v>8.0000000000000002E-3</v>
      </c>
      <c r="J1914" s="25">
        <v>0.39</v>
      </c>
      <c r="K1914" s="33"/>
      <c r="L1914" s="25">
        <v>58.3</v>
      </c>
      <c r="M1914" s="33"/>
      <c r="N1914" s="25">
        <v>1.22</v>
      </c>
      <c r="O1914" s="25">
        <v>1.2</v>
      </c>
      <c r="P1914" s="25">
        <v>5.8</v>
      </c>
      <c r="Q1914" s="25">
        <v>0.28000000000000003</v>
      </c>
      <c r="R1914" s="25">
        <v>10.8</v>
      </c>
      <c r="S1914" s="34"/>
      <c r="T1914" s="51">
        <v>0.3</v>
      </c>
      <c r="U1914" s="42">
        <v>2.4</v>
      </c>
      <c r="V1914" s="42">
        <v>0.39</v>
      </c>
      <c r="W1914" s="41">
        <v>1.31</v>
      </c>
      <c r="X1914" s="42">
        <v>11.9</v>
      </c>
      <c r="Y1914" s="44">
        <v>3.5</v>
      </c>
      <c r="Z1914" s="87">
        <f>(H1914/H$3)+(I1914/I$3*3)+(J1914/J$3)+(L1914/L$3*2)+(N1914/N$3*2)+(O1914/O$3)+(P1914/P$3*2)+(Q1914/Q$3*2)+(R1914/R$3)</f>
        <v>3.9632491987773433</v>
      </c>
      <c r="AA1914" s="88">
        <f>(T1914/T$3*3)+(U1914/U$3*2)+(V1914/V$3)+(W1914/W$3)+(X1914/X$3)+Y1914</f>
        <v>3.9298928905862662</v>
      </c>
      <c r="AB1914" s="90">
        <f>(Z1914-AA1914)/(Z1914+AA1914)</f>
        <v>4.2259860285584223E-3</v>
      </c>
    </row>
    <row r="1915" spans="1:31" x14ac:dyDescent="0.35">
      <c r="A1915" s="2" t="s">
        <v>364</v>
      </c>
      <c r="B1915" s="9">
        <v>38687</v>
      </c>
      <c r="C1915" s="18">
        <v>2.1800000000000002</v>
      </c>
      <c r="D1915" s="12">
        <v>5.5</v>
      </c>
      <c r="F1915" s="12">
        <v>6.3</v>
      </c>
      <c r="H1915" s="23">
        <f>10^-(D1915)</f>
        <v>3.1622776601683767E-6</v>
      </c>
      <c r="I1915" s="32">
        <v>2E-3</v>
      </c>
      <c r="J1915" s="25">
        <v>0.28000000000000003</v>
      </c>
      <c r="K1915" s="29">
        <v>2</v>
      </c>
      <c r="L1915" s="25">
        <v>39</v>
      </c>
      <c r="M1915" s="29">
        <v>1</v>
      </c>
      <c r="N1915" s="25">
        <v>7.34</v>
      </c>
      <c r="O1915" s="25">
        <v>6.9</v>
      </c>
      <c r="P1915" s="25">
        <v>3.8</v>
      </c>
      <c r="Q1915" s="25">
        <v>0.16</v>
      </c>
      <c r="R1915" s="25">
        <v>6</v>
      </c>
      <c r="S1915" s="29">
        <v>38</v>
      </c>
      <c r="T1915" s="51">
        <v>0.06</v>
      </c>
      <c r="U1915" s="42">
        <v>74</v>
      </c>
      <c r="V1915" s="42">
        <v>0.44</v>
      </c>
      <c r="W1915" s="42">
        <v>0.03</v>
      </c>
      <c r="X1915" s="42">
        <v>25</v>
      </c>
      <c r="Y1915" s="44">
        <v>0.7</v>
      </c>
      <c r="Z1915" s="87">
        <f>(H1915/H$3)+(I1915/I$3*3)+(J1915/J$3)+(L1915/L$3*2)+(N1915/N$3*2)+(O1915/O$3)+(P1915/P$3*2)+(Q1915/Q$3*2)+(R1915/R$3)</f>
        <v>2.9806425087053046</v>
      </c>
      <c r="AA1915" s="88">
        <f>(T1915/T$3*3)+(U1915/U$3*2)+(V1915/V$3)+(W1915/W$3)+(X1915/X$3)+Y1915</f>
        <v>2.955406255051682</v>
      </c>
      <c r="AB1915" s="90">
        <f>(Z1915-AA1915)/(Z1915+AA1915)</f>
        <v>4.2513555157606729E-3</v>
      </c>
      <c r="AC1915" s="19">
        <v>2.98</v>
      </c>
      <c r="AD1915" s="13">
        <v>-2.94</v>
      </c>
      <c r="AE1915" s="94">
        <v>1.1499999999999999</v>
      </c>
    </row>
    <row r="1916" spans="1:31" x14ac:dyDescent="0.35">
      <c r="A1916" s="2" t="s">
        <v>154</v>
      </c>
      <c r="B1916" s="9">
        <v>39594</v>
      </c>
      <c r="C1916" s="18">
        <v>9.09</v>
      </c>
      <c r="D1916" s="12">
        <v>7.05</v>
      </c>
      <c r="F1916" s="12">
        <v>1.4</v>
      </c>
      <c r="H1916" s="23">
        <f>10^-(D1916)</f>
        <v>8.9125093813374537E-8</v>
      </c>
      <c r="I1916" s="32">
        <v>1E-3</v>
      </c>
      <c r="J1916" s="25">
        <v>0.01</v>
      </c>
      <c r="K1916" s="30">
        <v>0.3</v>
      </c>
      <c r="L1916" s="25">
        <v>134</v>
      </c>
      <c r="M1916" s="30">
        <v>0.4</v>
      </c>
      <c r="N1916" s="25">
        <v>0.05</v>
      </c>
      <c r="O1916" s="25">
        <v>1.1599999999999999</v>
      </c>
      <c r="P1916" s="25">
        <v>9.86</v>
      </c>
      <c r="Q1916" s="25">
        <v>3.0000000000000001E-3</v>
      </c>
      <c r="R1916" s="25">
        <v>16.7</v>
      </c>
      <c r="S1916" s="31">
        <v>1</v>
      </c>
      <c r="T1916" s="51">
        <v>0.11</v>
      </c>
      <c r="U1916" s="42">
        <v>57.4</v>
      </c>
      <c r="V1916" s="42">
        <v>18.190000000000001</v>
      </c>
      <c r="W1916" s="42">
        <v>5.5799999999999999E-3</v>
      </c>
      <c r="X1916" s="42">
        <v>31</v>
      </c>
      <c r="Y1916" s="44">
        <v>5.82</v>
      </c>
      <c r="Z1916" s="87">
        <f>(H1916/H$3)+(I1916/I$3*3)+(J1916/J$3)+(L1916/L$3*2)+(N1916/N$3*2)+(O1916/O$3)+(P1916/P$3*2)+(Q1916/Q$3*2)+(R1916/R$3)</f>
        <v>8.2564524191964921</v>
      </c>
      <c r="AA1916" s="88">
        <f>(T1916/T$3*3)+(U1916/U$3*2)+(V1916/V$3)+(W1916/W$3)+(X1916/X$3)+Y1916</f>
        <v>8.1864162755386332</v>
      </c>
      <c r="AB1916" s="90">
        <f>(Z1916-AA1916)/(Z1916+AA1916)</f>
        <v>4.2593628251914421E-3</v>
      </c>
      <c r="AE1916" s="94">
        <v>0.87</v>
      </c>
    </row>
    <row r="1917" spans="1:31" x14ac:dyDescent="0.35">
      <c r="A1917" s="2" t="s">
        <v>178</v>
      </c>
      <c r="B1917" s="9">
        <v>40805</v>
      </c>
      <c r="C1917" s="18">
        <v>4.3</v>
      </c>
      <c r="D1917" s="12">
        <v>7.08</v>
      </c>
      <c r="E1917" s="16"/>
      <c r="F1917" s="12">
        <v>5.0999999999999996</v>
      </c>
      <c r="H1917" s="23">
        <f>10^-(D1917)</f>
        <v>8.3176377110266823E-8</v>
      </c>
      <c r="I1917" s="32">
        <v>2E-3</v>
      </c>
      <c r="J1917" s="25">
        <v>0.36</v>
      </c>
      <c r="K1917" s="33"/>
      <c r="L1917" s="25">
        <v>45</v>
      </c>
      <c r="M1917" s="33"/>
      <c r="N1917" s="25">
        <v>0.56999999999999995</v>
      </c>
      <c r="O1917" s="25">
        <v>3.22</v>
      </c>
      <c r="P1917" s="25">
        <v>5.48</v>
      </c>
      <c r="Q1917" s="25">
        <v>0.13</v>
      </c>
      <c r="R1917" s="25">
        <v>36.6</v>
      </c>
      <c r="S1917" s="31">
        <v>107</v>
      </c>
      <c r="T1917" s="51">
        <v>0.44</v>
      </c>
      <c r="U1917" s="42">
        <v>17.5</v>
      </c>
      <c r="V1917" s="42">
        <v>2.23</v>
      </c>
      <c r="W1917" s="42">
        <v>0.04</v>
      </c>
      <c r="X1917" s="42">
        <v>26</v>
      </c>
      <c r="Y1917" s="44">
        <v>3.23</v>
      </c>
      <c r="Z1917" s="87">
        <f>(H1917/H$3)+(I1917/I$3*3)+(J1917/J$3)+(L1917/L$3*2)+(N1917/N$3*2)+(O1917/O$3)+(P1917/P$3*2)+(Q1917/Q$3*2)+(R1917/R$3)</f>
        <v>4.4160684406929516</v>
      </c>
      <c r="AA1917" s="88">
        <f>(T1917/T$3*3)+(U1917/U$3*2)+(V1917/V$3)+(W1917/W$3)+(X1917/X$3)+Y1917</f>
        <v>4.3784814806963848</v>
      </c>
      <c r="AB1917" s="90">
        <f>(Z1917-AA1917)/(Z1917+AA1917)</f>
        <v>4.2738923915993793E-3</v>
      </c>
      <c r="AC1917" s="19">
        <v>4.43</v>
      </c>
      <c r="AD1917" s="13">
        <v>4.38</v>
      </c>
      <c r="AE1917" s="94">
        <v>1.2</v>
      </c>
    </row>
    <row r="1918" spans="1:31" x14ac:dyDescent="0.35">
      <c r="A1918" s="2" t="s">
        <v>254</v>
      </c>
      <c r="B1918" s="9">
        <v>39721</v>
      </c>
      <c r="C1918" s="18">
        <v>28.08</v>
      </c>
      <c r="D1918" s="12">
        <v>7.51</v>
      </c>
      <c r="F1918" s="12">
        <v>6.7</v>
      </c>
      <c r="H1918" s="23">
        <f>10^-(D1918)</f>
        <v>3.0902954325135814E-8</v>
      </c>
      <c r="I1918" s="32">
        <v>0.08</v>
      </c>
      <c r="J1918" s="25">
        <v>0.52</v>
      </c>
      <c r="K1918" s="33"/>
      <c r="L1918" s="25">
        <v>51.8</v>
      </c>
      <c r="M1918" s="33"/>
      <c r="N1918" s="25">
        <v>2.79</v>
      </c>
      <c r="O1918" s="25">
        <v>3.45</v>
      </c>
      <c r="P1918" s="25">
        <v>7.13</v>
      </c>
      <c r="Q1918" s="25">
        <v>0.08</v>
      </c>
      <c r="R1918" s="25">
        <v>28.3</v>
      </c>
      <c r="S1918" s="34"/>
      <c r="T1918" s="51">
        <v>0.12</v>
      </c>
      <c r="U1918" s="42">
        <v>25.5</v>
      </c>
      <c r="V1918" s="42">
        <v>0.22</v>
      </c>
      <c r="W1918" s="42">
        <v>0.02</v>
      </c>
      <c r="X1918" s="42">
        <v>15</v>
      </c>
      <c r="Y1918" s="44">
        <v>3.63</v>
      </c>
      <c r="Z1918" s="87">
        <f>(H1918/H$3)+(I1918/I$3*3)+(J1918/J$3)+(L1918/L$3*2)+(N1918/N$3*2)+(O1918/O$3)+(P1918/P$3*2)+(Q1918/Q$3*2)+(R1918/R$3)</f>
        <v>4.6312326414350515</v>
      </c>
      <c r="AA1918" s="88">
        <f>(T1918/T$3*3)+(U1918/U$3*2)+(V1918/V$3)+(W1918/W$3)+(X1918/X$3)+Y1918</f>
        <v>4.5917679235661684</v>
      </c>
      <c r="AB1918" s="90">
        <f>(Z1918-AA1918)/(Z1918+AA1918)</f>
        <v>4.2789456197846335E-3</v>
      </c>
      <c r="AE1918" s="94">
        <v>1.4</v>
      </c>
    </row>
    <row r="1919" spans="1:31" x14ac:dyDescent="0.35">
      <c r="A1919" s="2" t="s">
        <v>101</v>
      </c>
      <c r="B1919" s="9">
        <v>32294</v>
      </c>
      <c r="C1919" s="18">
        <v>21.1</v>
      </c>
      <c r="D1919" s="12">
        <v>7.15</v>
      </c>
      <c r="F1919" s="13">
        <v>2</v>
      </c>
      <c r="H1919" s="23">
        <f>10^-(D1919)</f>
        <v>7.0794578438413597E-8</v>
      </c>
      <c r="I1919" s="24">
        <v>0.3</v>
      </c>
      <c r="J1919" s="27">
        <v>0.37</v>
      </c>
      <c r="K1919" s="29">
        <v>0.2</v>
      </c>
      <c r="L1919" s="27">
        <v>104</v>
      </c>
      <c r="M1919" s="29">
        <v>0.1</v>
      </c>
      <c r="N1919" s="27">
        <v>1.9</v>
      </c>
      <c r="O1919" s="27">
        <v>2.4</v>
      </c>
      <c r="P1919" s="27">
        <v>8.9</v>
      </c>
      <c r="Q1919" s="27">
        <v>0.16</v>
      </c>
      <c r="R1919" s="27">
        <v>16</v>
      </c>
      <c r="S1919" s="29">
        <v>2.1</v>
      </c>
      <c r="T1919" s="50">
        <v>1.53</v>
      </c>
      <c r="U1919" s="41">
        <v>9.34</v>
      </c>
      <c r="V1919" s="41">
        <v>1.1000000000000001</v>
      </c>
      <c r="W1919" s="41">
        <v>0.82</v>
      </c>
      <c r="X1919" s="41">
        <v>22</v>
      </c>
      <c r="Y1919" s="43">
        <v>5.85</v>
      </c>
      <c r="Z1919" s="87">
        <f>(H1919/H$3)+(I1919/I$3*3)+(J1919/J$3)+(L1919/L$3*2)+(N1919/N$3*2)+(O1919/O$3)+(P1919/P$3*2)+(Q1919/Q$3*2)+(R1919/R$3)</f>
        <v>6.8069431595240699</v>
      </c>
      <c r="AA1919" s="88">
        <f>(T1919/T$3*3)+(U1919/U$3*2)+(V1919/V$3)+(W1919/W$3)+(X1919/X$3)+Y1919</f>
        <v>6.7489330110246959</v>
      </c>
      <c r="AB1919" s="90">
        <f>(Z1919-AA1919)/(Z1919+AA1919)</f>
        <v>4.2793359698435245E-3</v>
      </c>
    </row>
    <row r="1920" spans="1:31" x14ac:dyDescent="0.35">
      <c r="A1920" s="2" t="s">
        <v>110</v>
      </c>
      <c r="B1920" s="9">
        <v>32372</v>
      </c>
      <c r="C1920" s="18">
        <v>8.3000000000000007</v>
      </c>
      <c r="D1920" s="12">
        <v>6.48</v>
      </c>
      <c r="F1920" s="12">
        <v>2</v>
      </c>
      <c r="H1920" s="23">
        <f>10^-(D1920)</f>
        <v>3.3113112148259042E-7</v>
      </c>
      <c r="I1920" s="24">
        <v>0.05</v>
      </c>
      <c r="J1920" s="25">
        <v>0.09</v>
      </c>
      <c r="K1920" s="29">
        <v>0.4</v>
      </c>
      <c r="L1920" s="25">
        <v>100</v>
      </c>
      <c r="M1920" s="29">
        <v>0.1</v>
      </c>
      <c r="N1920" s="25">
        <v>0.17</v>
      </c>
      <c r="O1920" s="25">
        <v>1.5</v>
      </c>
      <c r="P1920" s="25">
        <v>7.5</v>
      </c>
      <c r="Q1920" s="25">
        <v>0.2</v>
      </c>
      <c r="R1920" s="25">
        <v>18</v>
      </c>
      <c r="S1920" s="29">
        <v>1.5</v>
      </c>
      <c r="T1920" s="51">
        <v>1.53</v>
      </c>
      <c r="U1920" s="42">
        <v>65.599999999999994</v>
      </c>
      <c r="V1920" s="42">
        <v>3.05</v>
      </c>
      <c r="W1920" s="42">
        <v>0.82</v>
      </c>
      <c r="X1920" s="42">
        <v>30</v>
      </c>
      <c r="Y1920" s="44">
        <v>4.07</v>
      </c>
      <c r="Z1920" s="87">
        <f>(H1920/H$3)+(I1920/I$3*3)+(J1920/J$3)+(L1920/L$3*2)+(N1920/N$3*2)+(O1920/O$3)+(P1920/P$3*2)+(Q1920/Q$3*2)+(R1920/R$3)</f>
        <v>6.4522906783277243</v>
      </c>
      <c r="AA1920" s="88">
        <f>(T1920/T$3*3)+(U1920/U$3*2)+(V1920/V$3)+(W1920/W$3)+(X1920/X$3)+Y1920</f>
        <v>6.3972838935748344</v>
      </c>
      <c r="AB1920" s="90">
        <f>(Z1920-AA1920)/(Z1920+AA1920)</f>
        <v>4.2808253646910719E-3</v>
      </c>
    </row>
    <row r="1921" spans="1:31" x14ac:dyDescent="0.35">
      <c r="A1921" s="2" t="s">
        <v>400</v>
      </c>
      <c r="B1921" s="9">
        <v>38849</v>
      </c>
      <c r="C1921" s="20"/>
      <c r="D1921" s="12">
        <v>7.37</v>
      </c>
      <c r="F1921" s="12">
        <v>3.7</v>
      </c>
      <c r="H1921" s="23">
        <f>10^-(D1921)</f>
        <v>4.2657951880159239E-8</v>
      </c>
      <c r="I1921" s="32">
        <v>0.38</v>
      </c>
      <c r="J1921" s="25">
        <v>0.32</v>
      </c>
      <c r="K1921" s="30">
        <v>5</v>
      </c>
      <c r="L1921" s="25">
        <v>74.58</v>
      </c>
      <c r="M1921" s="30">
        <v>5</v>
      </c>
      <c r="N1921" s="25">
        <v>2.2000000000000002</v>
      </c>
      <c r="O1921" s="25">
        <v>1.57</v>
      </c>
      <c r="P1921" s="25">
        <v>3.93</v>
      </c>
      <c r="Q1921" s="25">
        <v>0.28999999999999998</v>
      </c>
      <c r="R1921" s="25">
        <v>13.1</v>
      </c>
      <c r="S1921" s="31">
        <v>10</v>
      </c>
      <c r="T1921" s="51">
        <v>0.24</v>
      </c>
      <c r="U1921" s="42">
        <v>25</v>
      </c>
      <c r="V1921" s="42">
        <v>0.48</v>
      </c>
      <c r="W1921" s="42">
        <v>0.02</v>
      </c>
      <c r="X1921" s="42">
        <v>24</v>
      </c>
      <c r="Y1921" s="44">
        <v>3.55</v>
      </c>
      <c r="Z1921" s="87">
        <f>(H1921/H$3)+(I1921/I$3*3)+(J1921/J$3)+(L1921/L$3*2)+(N1921/N$3*2)+(O1921/O$3)+(P1921/P$3*2)+(Q1921/Q$3*2)+(R1921/R$3)</f>
        <v>4.8042178019618174</v>
      </c>
      <c r="AA1921" s="88">
        <f>(T1921/T$3*3)+(U1921/U$3*2)+(V1921/V$3)+(W1921/W$3)+(X1921/X$3)+Y1921</f>
        <v>4.7632217683742404</v>
      </c>
      <c r="AB1921" s="90">
        <f>(Z1921-AA1921)/(Z1921+AA1921)</f>
        <v>4.2849534910767125E-3</v>
      </c>
      <c r="AC1921" s="19">
        <v>4.76</v>
      </c>
      <c r="AD1921" s="13">
        <v>4.74</v>
      </c>
      <c r="AE1921" s="94">
        <v>0.4</v>
      </c>
    </row>
    <row r="1922" spans="1:31" x14ac:dyDescent="0.35">
      <c r="A1922" s="2" t="s">
        <v>295</v>
      </c>
      <c r="B1922" s="9">
        <v>41773</v>
      </c>
      <c r="C1922" s="18">
        <v>3.71</v>
      </c>
      <c r="D1922" s="13">
        <v>7.73</v>
      </c>
      <c r="F1922" s="12">
        <v>1.3</v>
      </c>
      <c r="H1922" s="23">
        <f>10^-(D1922)</f>
        <v>1.8620871366628593E-8</v>
      </c>
      <c r="I1922" s="32">
        <v>0.33</v>
      </c>
      <c r="J1922" s="25">
        <v>0.01</v>
      </c>
      <c r="K1922" s="29">
        <v>0.3</v>
      </c>
      <c r="L1922" s="25">
        <v>88.3</v>
      </c>
      <c r="M1922" s="29">
        <v>0.5</v>
      </c>
      <c r="N1922" s="25">
        <v>0.02</v>
      </c>
      <c r="O1922" s="25">
        <v>1.03</v>
      </c>
      <c r="P1922" s="25">
        <v>4.51</v>
      </c>
      <c r="Q1922" s="25">
        <v>1E-3</v>
      </c>
      <c r="R1922" s="25">
        <v>8.7899999999999991</v>
      </c>
      <c r="S1922" s="29">
        <v>5.2</v>
      </c>
      <c r="T1922" s="51">
        <v>0.11</v>
      </c>
      <c r="U1922" s="42">
        <v>28.5</v>
      </c>
      <c r="V1922" s="42">
        <v>57.54</v>
      </c>
      <c r="W1922" s="42">
        <v>3.2799999999999999E-3</v>
      </c>
      <c r="X1922" s="42">
        <v>20</v>
      </c>
      <c r="Y1922" s="44">
        <v>3.09</v>
      </c>
      <c r="Z1922" s="87">
        <f>(H1922/H$3)+(I1922/I$3*3)+(J1922/J$3)+(L1922/L$3*2)+(N1922/N$3*2)+(O1922/O$3)+(P1922/P$3*2)+(Q1922/Q$3*2)+(R1922/R$3)</f>
        <v>5.2239132365582304</v>
      </c>
      <c r="AA1922" s="88">
        <f>(T1922/T$3*3)+(U1922/U$3*2)+(V1922/V$3)+(W1922/W$3)+(X1922/X$3)+Y1922</f>
        <v>5.1791028689530529</v>
      </c>
      <c r="AB1922" s="90">
        <f>(Z1922-AA1922)/(Z1922+AA1922)</f>
        <v>4.3074399915076457E-3</v>
      </c>
      <c r="AC1922" s="19">
        <v>5.19</v>
      </c>
      <c r="AD1922" s="13">
        <v>5.18</v>
      </c>
      <c r="AE1922" s="94">
        <v>0.13</v>
      </c>
    </row>
    <row r="1923" spans="1:31" x14ac:dyDescent="0.35">
      <c r="A1923" s="2" t="s">
        <v>169</v>
      </c>
      <c r="B1923" s="9">
        <v>37222</v>
      </c>
      <c r="C1923" s="18">
        <v>12.98</v>
      </c>
      <c r="D1923" s="12">
        <v>7</v>
      </c>
      <c r="F1923" s="13">
        <v>3.4</v>
      </c>
      <c r="H1923" s="23">
        <f>10^-(D1923)</f>
        <v>9.9999999999999995E-8</v>
      </c>
      <c r="I1923" s="32">
        <v>3.0000000000000001E-3</v>
      </c>
      <c r="J1923" s="25">
        <v>0.21</v>
      </c>
      <c r="K1923" s="36"/>
      <c r="L1923" s="27">
        <v>86</v>
      </c>
      <c r="M1923" s="36"/>
      <c r="N1923" s="27">
        <v>2.2000000000000002</v>
      </c>
      <c r="O1923" s="25">
        <v>1.7</v>
      </c>
      <c r="P1923" s="27">
        <v>8.4</v>
      </c>
      <c r="Q1923" s="27">
        <v>0.09</v>
      </c>
      <c r="R1923" s="25">
        <v>9.1999999999999993</v>
      </c>
      <c r="S1923" s="36"/>
      <c r="T1923" s="51">
        <v>0.03</v>
      </c>
      <c r="U1923" s="41">
        <v>26</v>
      </c>
      <c r="V1923" s="41">
        <v>0.44</v>
      </c>
      <c r="W1923" s="41">
        <v>0.01</v>
      </c>
      <c r="X1923" s="42">
        <v>15</v>
      </c>
      <c r="Y1923" s="44">
        <v>4.5</v>
      </c>
      <c r="Z1923" s="87">
        <f>(H1923/H$3)+(I1923/I$3*3)+(J1923/J$3)+(L1923/L$3*2)+(N1923/N$3*2)+(O1923/O$3)+(P1923/P$3*2)+(Q1923/Q$3*2)+(R1923/R$3)</f>
        <v>5.5202021489945166</v>
      </c>
      <c r="AA1923" s="88">
        <f>(T1923/T$3*3)+(U1923/U$3*2)+(V1923/V$3)+(W1923/W$3)+(X1923/X$3)+Y1923</f>
        <v>5.4726649930198938</v>
      </c>
      <c r="AB1923" s="90">
        <f>(Z1923-AA1923)/(Z1923+AA1923)</f>
        <v>4.3243637315452596E-3</v>
      </c>
    </row>
    <row r="1924" spans="1:31" x14ac:dyDescent="0.35">
      <c r="A1924" s="2" t="s">
        <v>185</v>
      </c>
      <c r="B1924" s="9">
        <v>34662</v>
      </c>
      <c r="C1924" s="18">
        <v>12.75</v>
      </c>
      <c r="D1924" s="12">
        <v>7.48</v>
      </c>
      <c r="F1924" s="12">
        <v>1.1000000000000001</v>
      </c>
      <c r="H1924" s="23">
        <f>10^-(D1924)</f>
        <v>3.3113112148259005E-8</v>
      </c>
      <c r="I1924" s="32">
        <v>0.92</v>
      </c>
      <c r="J1924" s="25">
        <v>0.64</v>
      </c>
      <c r="K1924" s="30">
        <v>1</v>
      </c>
      <c r="L1924" s="25">
        <v>32</v>
      </c>
      <c r="M1924" s="30">
        <v>1</v>
      </c>
      <c r="N1924" s="25">
        <v>0.38</v>
      </c>
      <c r="O1924" s="25">
        <v>5.4</v>
      </c>
      <c r="P1924" s="25">
        <v>7</v>
      </c>
      <c r="Q1924" s="25">
        <v>0.03</v>
      </c>
      <c r="R1924" s="25">
        <v>37</v>
      </c>
      <c r="S1924" s="31">
        <v>5</v>
      </c>
      <c r="T1924" s="51">
        <v>0.13</v>
      </c>
      <c r="U1924" s="42">
        <v>3</v>
      </c>
      <c r="V1924" s="42">
        <v>0.22</v>
      </c>
      <c r="W1924" s="42">
        <v>3.2845000000000001E-3</v>
      </c>
      <c r="X1924" s="42">
        <v>7</v>
      </c>
      <c r="Y1924" s="44">
        <v>3.77</v>
      </c>
      <c r="Z1924" s="87">
        <f>(H1924/H$3)+(I1924/I$3*3)+(J1924/J$3)+(L1924/L$3*2)+(N1924/N$3*2)+(O1924/O$3)+(P1924/P$3*2)+(Q1924/Q$3*2)+(R1924/R$3)</f>
        <v>4.0727574528514232</v>
      </c>
      <c r="AA1924" s="88">
        <f>(T1924/T$3*3)+(U1924/U$3*2)+(V1924/V$3)+(W1924/W$3)+(X1924/X$3)+Y1924</f>
        <v>4.0376420225023875</v>
      </c>
      <c r="AB1924" s="90">
        <f>(Z1924-AA1924)/(Z1924+AA1924)</f>
        <v>4.3296795004667587E-3</v>
      </c>
      <c r="AD1924" s="100"/>
      <c r="AE1924" s="96"/>
    </row>
    <row r="1925" spans="1:31" x14ac:dyDescent="0.35">
      <c r="A1925" s="2" t="s">
        <v>337</v>
      </c>
      <c r="B1925" s="9">
        <v>38685</v>
      </c>
      <c r="C1925" s="18">
        <v>2.0299999999999998</v>
      </c>
      <c r="D1925" s="12">
        <v>6.7</v>
      </c>
      <c r="F1925" s="12">
        <v>12</v>
      </c>
      <c r="H1925" s="23">
        <f>10^-(D1925)</f>
        <v>1.9952623149688761E-7</v>
      </c>
      <c r="I1925" s="32">
        <v>0.27</v>
      </c>
      <c r="J1925" s="25">
        <v>0.53</v>
      </c>
      <c r="K1925" s="30">
        <v>1</v>
      </c>
      <c r="L1925" s="25">
        <v>82.8</v>
      </c>
      <c r="M1925" s="30">
        <v>1</v>
      </c>
      <c r="N1925" s="25">
        <v>10.1</v>
      </c>
      <c r="O1925" s="25">
        <v>18.7</v>
      </c>
      <c r="P1925" s="25">
        <v>6</v>
      </c>
      <c r="Q1925" s="27">
        <v>0.63</v>
      </c>
      <c r="R1925" s="25">
        <v>15.6</v>
      </c>
      <c r="S1925" s="31">
        <v>5</v>
      </c>
      <c r="T1925" s="50">
        <v>0.67</v>
      </c>
      <c r="U1925" s="42">
        <v>74</v>
      </c>
      <c r="V1925" s="42">
        <v>0.44</v>
      </c>
      <c r="W1925" s="42">
        <v>0.03</v>
      </c>
      <c r="X1925" s="42">
        <v>32</v>
      </c>
      <c r="Y1925" s="44">
        <v>3.7</v>
      </c>
      <c r="Z1925" s="87">
        <f>(H1925/H$3)+(I1925/I$3*3)+(J1925/J$3)+(L1925/L$3*2)+(N1925/N$3*2)+(O1925/O$3)+(P1925/P$3*2)+(Q1925/Q$3*2)+(R1925/R$3)</f>
        <v>6.2262613856958406</v>
      </c>
      <c r="AA1925" s="88">
        <f>(T1925/T$3*3)+(U1925/U$3*2)+(V1925/V$3)+(W1925/W$3)+(X1925/X$3)+Y1925</f>
        <v>6.1721367109465213</v>
      </c>
      <c r="AB1925" s="90">
        <f>(Z1925-AA1925)/(Z1925+AA1925)</f>
        <v>4.36545707981235E-3</v>
      </c>
      <c r="AC1925" s="19">
        <v>6.2</v>
      </c>
      <c r="AD1925" s="13">
        <v>-6.16</v>
      </c>
      <c r="AE1925" s="94">
        <v>0.7</v>
      </c>
    </row>
    <row r="1926" spans="1:31" x14ac:dyDescent="0.35">
      <c r="A1926" s="2" t="s">
        <v>282</v>
      </c>
      <c r="B1926" s="9">
        <v>39972</v>
      </c>
      <c r="C1926" s="18">
        <v>6.54</v>
      </c>
      <c r="D1926" s="12">
        <v>5.88</v>
      </c>
      <c r="F1926" s="12">
        <v>5.6</v>
      </c>
      <c r="H1926" s="23">
        <f>10^-(D1926)</f>
        <v>1.3182567385564063E-6</v>
      </c>
      <c r="I1926" s="32">
        <v>5.0000000000000001E-3</v>
      </c>
      <c r="J1926" s="25">
        <v>0.01</v>
      </c>
      <c r="K1926" s="36"/>
      <c r="L1926" s="25">
        <v>34.1</v>
      </c>
      <c r="M1926" s="36"/>
      <c r="N1926" s="25">
        <v>8.9999999999999993E-3</v>
      </c>
      <c r="O1926" s="25">
        <v>7.9</v>
      </c>
      <c r="P1926" s="25">
        <v>4.58</v>
      </c>
      <c r="Q1926" s="25">
        <v>6.0000000000000001E-3</v>
      </c>
      <c r="R1926" s="25">
        <v>21.2</v>
      </c>
      <c r="S1926" s="36"/>
      <c r="T1926" s="51">
        <v>0.03</v>
      </c>
      <c r="U1926" s="42">
        <v>31.1</v>
      </c>
      <c r="V1926" s="42">
        <v>44.71</v>
      </c>
      <c r="W1926" s="42">
        <v>3.2799999999999999E-3</v>
      </c>
      <c r="X1926" s="42">
        <v>41</v>
      </c>
      <c r="Y1926" s="44">
        <v>0.65</v>
      </c>
      <c r="Z1926" s="87">
        <f>(H1926/H$3)+(I1926/I$3*3)+(J1926/J$3)+(L1926/L$3*2)+(N1926/N$3*2)+(O1926/O$3)+(P1926/P$3*2)+(Q1926/Q$3*2)+(R1926/R$3)</f>
        <v>3.2042361271495801</v>
      </c>
      <c r="AA1926" s="88">
        <f>(T1926/T$3*3)+(U1926/U$3*2)+(V1926/V$3)+(W1926/W$3)+(X1926/X$3)+Y1926</f>
        <v>3.1761511091021908</v>
      </c>
      <c r="AB1926" s="90">
        <f>(Z1926-AA1926)/(Z1926+AA1926)</f>
        <v>4.4017732791855014E-3</v>
      </c>
      <c r="AD1926" s="100"/>
      <c r="AE1926" s="95">
        <v>0.89</v>
      </c>
    </row>
    <row r="1927" spans="1:31" x14ac:dyDescent="0.35">
      <c r="A1927" s="2" t="s">
        <v>285</v>
      </c>
      <c r="B1927" s="9">
        <v>42110</v>
      </c>
      <c r="C1927" s="18">
        <v>5.35</v>
      </c>
      <c r="D1927" s="12">
        <v>6.7</v>
      </c>
      <c r="F1927" s="12">
        <v>1.4</v>
      </c>
      <c r="H1927" s="23">
        <f>10^-(D1927)</f>
        <v>1.9952623149688761E-7</v>
      </c>
      <c r="I1927" s="24">
        <v>0.13</v>
      </c>
      <c r="J1927" s="25">
        <v>0.01</v>
      </c>
      <c r="K1927" s="33"/>
      <c r="L1927" s="25">
        <v>80.099999999999994</v>
      </c>
      <c r="M1927" s="33"/>
      <c r="N1927" s="25">
        <v>0.41</v>
      </c>
      <c r="O1927" s="25">
        <v>2.56</v>
      </c>
      <c r="P1927" s="25">
        <v>7.62</v>
      </c>
      <c r="Q1927" s="25">
        <v>0.15</v>
      </c>
      <c r="R1927" s="25">
        <v>14</v>
      </c>
      <c r="S1927" s="34"/>
      <c r="T1927" s="51">
        <v>0.09</v>
      </c>
      <c r="U1927" s="42">
        <v>80.8</v>
      </c>
      <c r="V1927" s="42">
        <v>20.49</v>
      </c>
      <c r="W1927" s="42">
        <v>3.2799999999999999E-3</v>
      </c>
      <c r="X1927" s="42">
        <v>33</v>
      </c>
      <c r="Y1927" s="44">
        <v>2.34</v>
      </c>
      <c r="Z1927" s="87">
        <f>(H1927/H$3)+(I1927/I$3*3)+(J1927/J$3)+(L1927/L$3*2)+(N1927/N$3*2)+(O1927/O$3)+(P1927/P$3*2)+(Q1927/Q$3*2)+(R1927/R$3)</f>
        <v>5.3334956544672947</v>
      </c>
      <c r="AA1927" s="88">
        <f>(T1927/T$3*3)+(U1927/U$3*2)+(V1927/V$3)+(W1927/W$3)+(X1927/X$3)+Y1927</f>
        <v>5.2863935509546511</v>
      </c>
      <c r="AB1927" s="90">
        <f>(Z1927-AA1927)/(Z1927+AA1927)</f>
        <v>4.4352725910356714E-3</v>
      </c>
      <c r="AC1927" s="19">
        <v>5.33</v>
      </c>
      <c r="AD1927" s="13">
        <v>5.29</v>
      </c>
      <c r="AE1927" s="94">
        <v>0.9</v>
      </c>
    </row>
    <row r="1928" spans="1:31" x14ac:dyDescent="0.35">
      <c r="A1928" s="2" t="s">
        <v>202</v>
      </c>
      <c r="B1928" s="9">
        <v>32710</v>
      </c>
      <c r="C1928" s="18">
        <v>5.5</v>
      </c>
      <c r="D1928" s="12">
        <v>7.24</v>
      </c>
      <c r="F1928" s="12">
        <v>28.6</v>
      </c>
      <c r="H1928" s="23">
        <f>10^-(D1928)</f>
        <v>5.7543993733715586E-8</v>
      </c>
      <c r="J1928" s="25">
        <v>0.06</v>
      </c>
      <c r="K1928" s="36"/>
      <c r="L1928" s="25">
        <v>147</v>
      </c>
      <c r="M1928" s="36"/>
      <c r="N1928" s="25">
        <v>2.4300000000000002</v>
      </c>
      <c r="O1928" s="25">
        <v>1.5</v>
      </c>
      <c r="P1928" s="25">
        <v>7.98</v>
      </c>
      <c r="Q1928" s="25">
        <v>0.27</v>
      </c>
      <c r="R1928" s="25">
        <v>38.700000000000003</v>
      </c>
      <c r="S1928" s="34"/>
      <c r="T1928" s="51">
        <v>0.17</v>
      </c>
      <c r="U1928" s="42">
        <v>151</v>
      </c>
      <c r="V1928" s="42">
        <v>0.45</v>
      </c>
      <c r="W1928" s="42">
        <v>0.03</v>
      </c>
      <c r="X1928" s="42">
        <v>66.3</v>
      </c>
      <c r="Y1928" s="44">
        <v>4.7</v>
      </c>
      <c r="Z1928" s="87">
        <f>(H1928/H$3)+(I1928/I$3*3)+(J1928/J$3)+(L1928/L$3*2)+(N1928/N$3*2)+(O1928/O$3)+(P1928/P$3*2)+(Q1928/Q$3*2)+(R1928/R$3)</f>
        <v>9.8137341416671973</v>
      </c>
      <c r="AA1928" s="88">
        <f>(T1928/T$3*3)+(U1928/U$3*2)+(V1928/V$3)+(W1928/W$3)+(X1928/X$3)+Y1928</f>
        <v>9.7270612975366362</v>
      </c>
      <c r="AB1928" s="90">
        <f>(Z1928-AA1928)/(Z1928+AA1928)</f>
        <v>4.4354818820053349E-3</v>
      </c>
    </row>
    <row r="1929" spans="1:31" x14ac:dyDescent="0.35">
      <c r="A1929" s="2" t="s">
        <v>339</v>
      </c>
      <c r="B1929" s="9">
        <v>38853</v>
      </c>
      <c r="C1929" s="20"/>
      <c r="D1929" s="12">
        <v>5.69</v>
      </c>
      <c r="E1929" s="16"/>
      <c r="F1929" s="12">
        <v>9.1999999999999993</v>
      </c>
      <c r="H1929" s="23">
        <f>10^-(D1929)</f>
        <v>2.0417379446695244E-6</v>
      </c>
      <c r="I1929" s="24">
        <v>0.71</v>
      </c>
      <c r="J1929" s="25">
        <v>0.03</v>
      </c>
      <c r="K1929" s="30">
        <v>5</v>
      </c>
      <c r="L1929" s="25">
        <v>19.34</v>
      </c>
      <c r="M1929" s="30">
        <v>5</v>
      </c>
      <c r="N1929" s="25">
        <v>0.37</v>
      </c>
      <c r="O1929" s="25">
        <v>5.2</v>
      </c>
      <c r="P1929" s="25">
        <v>2.9</v>
      </c>
      <c r="Q1929" s="25">
        <v>0.12</v>
      </c>
      <c r="R1929" s="25">
        <v>17.7</v>
      </c>
      <c r="S1929" s="31">
        <v>20</v>
      </c>
      <c r="T1929" s="51">
        <v>0.06</v>
      </c>
      <c r="U1929" s="42">
        <v>25</v>
      </c>
      <c r="V1929" s="42">
        <v>15.18</v>
      </c>
      <c r="W1929" s="42">
        <v>0.05</v>
      </c>
      <c r="X1929" s="42">
        <v>24</v>
      </c>
      <c r="Y1929" s="44">
        <v>0.74</v>
      </c>
      <c r="Z1929" s="87">
        <f>(H1929/H$3)+(I1929/I$3*3)+(J1929/J$3)+(L1929/L$3*2)+(N1929/N$3*2)+(O1929/O$3)+(P1929/P$3*2)+(Q1929/Q$3*2)+(R1929/R$3)</f>
        <v>2.2047813435201462</v>
      </c>
      <c r="AA1929" s="88">
        <f>(T1929/T$3*3)+(U1929/U$3*2)+(V1929/V$3)+(W1929/W$3)+(X1929/X$3)+Y1929</f>
        <v>2.185284710373641</v>
      </c>
      <c r="AB1929" s="90">
        <f>(Z1929-AA1929)/(Z1929+AA1929)</f>
        <v>4.4410796801593825E-3</v>
      </c>
      <c r="AC1929" s="19">
        <v>2.13</v>
      </c>
      <c r="AD1929" s="13">
        <v>2.1800000000000002</v>
      </c>
      <c r="AE1929" s="94">
        <v>-2.37</v>
      </c>
    </row>
    <row r="1930" spans="1:31" x14ac:dyDescent="0.35">
      <c r="A1930" s="2" t="s">
        <v>202</v>
      </c>
      <c r="B1930" s="9">
        <v>38840</v>
      </c>
      <c r="C1930" s="20"/>
      <c r="D1930" s="12">
        <v>7.18</v>
      </c>
      <c r="F1930" s="12">
        <v>1.7</v>
      </c>
      <c r="H1930" s="23">
        <f>10^-(D1930)</f>
        <v>6.606934480075943E-8</v>
      </c>
      <c r="J1930" s="25">
        <v>0.06</v>
      </c>
      <c r="K1930" s="30">
        <v>5</v>
      </c>
      <c r="L1930" s="25">
        <v>147.74</v>
      </c>
      <c r="M1930" s="30">
        <v>5</v>
      </c>
      <c r="N1930" s="25">
        <v>2.27</v>
      </c>
      <c r="O1930" s="25">
        <v>1.1000000000000001</v>
      </c>
      <c r="P1930" s="25">
        <v>6.7</v>
      </c>
      <c r="Q1930" s="25">
        <v>0.27</v>
      </c>
      <c r="R1930" s="25">
        <v>17.7</v>
      </c>
      <c r="S1930" s="31">
        <v>120</v>
      </c>
      <c r="T1930" s="51">
        <v>0.06</v>
      </c>
      <c r="U1930" s="42">
        <v>106</v>
      </c>
      <c r="V1930" s="42">
        <v>0.48</v>
      </c>
      <c r="W1930" s="42">
        <v>0.02</v>
      </c>
      <c r="X1930" s="42">
        <v>72</v>
      </c>
      <c r="Y1930" s="44">
        <v>4.49</v>
      </c>
      <c r="Z1930" s="87">
        <f>(H1930/H$3)+(I1930/I$3*3)+(J1930/J$3)+(L1930/L$3*2)+(N1930/N$3*2)+(O1930/O$3)+(P1930/P$3*2)+(Q1930/Q$3*2)+(R1930/R$3)</f>
        <v>8.8159534013166976</v>
      </c>
      <c r="AA1930" s="88">
        <f>(T1930/T$3*3)+(U1930/U$3*2)+(V1930/V$3)+(W1930/W$3)+(X1930/X$3)+Y1930</f>
        <v>8.7378259362013999</v>
      </c>
      <c r="AB1930" s="90">
        <f>(Z1930-AA1930)/(Z1930+AA1930)</f>
        <v>4.4507489591323526E-3</v>
      </c>
      <c r="AC1930" s="19">
        <v>8.82</v>
      </c>
      <c r="AD1930" s="13">
        <v>8.74</v>
      </c>
      <c r="AE1930" s="94">
        <v>0.9</v>
      </c>
    </row>
    <row r="1931" spans="1:31" x14ac:dyDescent="0.35">
      <c r="A1931" s="2" t="s">
        <v>316</v>
      </c>
      <c r="B1931" s="9">
        <v>38684</v>
      </c>
      <c r="C1931" s="18">
        <v>1.79</v>
      </c>
      <c r="D1931" s="12">
        <v>5.2</v>
      </c>
      <c r="F1931" s="12">
        <v>30</v>
      </c>
      <c r="H1931" s="23">
        <f>10^-(D1931)</f>
        <v>6.3095734448019212E-6</v>
      </c>
      <c r="I1931" s="24">
        <v>7.0000000000000007E-2</v>
      </c>
      <c r="J1931" s="25">
        <v>0.39</v>
      </c>
      <c r="K1931" s="30">
        <v>1</v>
      </c>
      <c r="L1931" s="25">
        <v>17.100000000000001</v>
      </c>
      <c r="M1931" s="30">
        <v>8</v>
      </c>
      <c r="N1931" s="25">
        <v>5.24</v>
      </c>
      <c r="O1931" s="25">
        <v>8</v>
      </c>
      <c r="P1931" s="25">
        <v>4.5</v>
      </c>
      <c r="Q1931" s="25">
        <v>0.15</v>
      </c>
      <c r="R1931" s="25">
        <v>29.7</v>
      </c>
      <c r="S1931" s="31">
        <v>14</v>
      </c>
      <c r="T1931" s="51">
        <v>0.03</v>
      </c>
      <c r="U1931" s="42">
        <v>50</v>
      </c>
      <c r="V1931" s="42">
        <v>0.44</v>
      </c>
      <c r="W1931" s="41">
        <v>0.03</v>
      </c>
      <c r="X1931" s="42">
        <v>52</v>
      </c>
      <c r="Y1931" s="44">
        <v>0.4</v>
      </c>
      <c r="Z1931" s="87">
        <f>(H1931/H$3)+(I1931/I$3*3)+(J1931/J$3)+(L1931/L$3*2)+(N1931/N$3*2)+(O1931/O$3)+(P1931/P$3*2)+(Q1931/Q$3*2)+(R1931/R$3)</f>
        <v>2.9425435406545768</v>
      </c>
      <c r="AA1931" s="88">
        <f>(T1931/T$3*3)+(U1931/U$3*2)+(V1931/V$3)+(W1931/W$3)+(X1931/X$3)+Y1931</f>
        <v>2.9164590122454013</v>
      </c>
      <c r="AB1931" s="90">
        <f>(Z1931-AA1931)/(Z1931+AA1931)</f>
        <v>4.4520425061540031E-3</v>
      </c>
      <c r="AC1931" s="19">
        <v>2.94</v>
      </c>
      <c r="AD1931" s="13">
        <v>-2.91</v>
      </c>
      <c r="AE1931" s="94">
        <v>0.9</v>
      </c>
    </row>
    <row r="1932" spans="1:31" x14ac:dyDescent="0.35">
      <c r="A1932" s="2" t="s">
        <v>156</v>
      </c>
      <c r="B1932" s="9">
        <v>34946</v>
      </c>
      <c r="C1932" s="18">
        <v>4.09</v>
      </c>
      <c r="D1932" s="12">
        <v>6.9</v>
      </c>
      <c r="F1932" s="13">
        <v>4.9000000000000004</v>
      </c>
      <c r="H1932" s="23">
        <f>10^-(D1932)</f>
        <v>1.2589254117941651E-7</v>
      </c>
      <c r="I1932" s="24">
        <v>0.01</v>
      </c>
      <c r="J1932" s="27">
        <v>0.36</v>
      </c>
      <c r="K1932" s="29">
        <v>1</v>
      </c>
      <c r="L1932" s="27">
        <v>96</v>
      </c>
      <c r="M1932" s="29">
        <v>1</v>
      </c>
      <c r="N1932" s="27">
        <v>5.9</v>
      </c>
      <c r="O1932" s="27">
        <v>1</v>
      </c>
      <c r="P1932" s="27">
        <v>4.7</v>
      </c>
      <c r="Q1932" s="27">
        <v>0.36</v>
      </c>
      <c r="R1932" s="27">
        <v>21</v>
      </c>
      <c r="S1932" s="29">
        <v>4.9000000000000004</v>
      </c>
      <c r="T1932" s="50">
        <v>0.03</v>
      </c>
      <c r="U1932" s="41">
        <v>46.6</v>
      </c>
      <c r="V1932" s="41">
        <v>0.22</v>
      </c>
      <c r="W1932" s="41">
        <v>6.5599999999999999E-3</v>
      </c>
      <c r="X1932" s="41">
        <v>50</v>
      </c>
      <c r="Y1932" s="43">
        <v>3.92</v>
      </c>
      <c r="Z1932" s="87">
        <f>(H1932/H$3)+(I1932/I$3*3)+(J1932/J$3)+(L1932/L$3*2)+(N1932/N$3*2)+(O1932/O$3)+(P1932/P$3*2)+(Q1932/Q$3*2)+(R1932/R$3)</f>
        <v>6.3616048681834929</v>
      </c>
      <c r="AA1932" s="88">
        <f>(T1932/T$3*3)+(U1932/U$3*2)+(V1932/V$3)+(W1932/W$3)+(X1932/X$3)+Y1932</f>
        <v>6.3052018488482267</v>
      </c>
      <c r="AB1932" s="90">
        <f>(Z1932-AA1932)/(Z1932+AA1932)</f>
        <v>4.4528207144289228E-3</v>
      </c>
    </row>
    <row r="1933" spans="1:31" x14ac:dyDescent="0.35">
      <c r="A1933" s="2" t="s">
        <v>214</v>
      </c>
      <c r="B1933" s="9">
        <v>38677</v>
      </c>
      <c r="C1933" s="18">
        <v>5.05</v>
      </c>
      <c r="D1933" s="12">
        <v>7.3</v>
      </c>
      <c r="F1933" s="12">
        <v>2</v>
      </c>
      <c r="H1933" s="23">
        <f>10^-(D1933)</f>
        <v>5.0118723362727164E-8</v>
      </c>
      <c r="I1933" s="24">
        <v>0.02</v>
      </c>
      <c r="J1933" s="25">
        <v>0.08</v>
      </c>
      <c r="K1933" s="29">
        <v>1</v>
      </c>
      <c r="L1933" s="25">
        <v>80</v>
      </c>
      <c r="M1933" s="29">
        <v>1</v>
      </c>
      <c r="N1933" s="27">
        <v>1.82</v>
      </c>
      <c r="O1933" s="25">
        <v>1.1000000000000001</v>
      </c>
      <c r="P1933" s="25">
        <v>2.1</v>
      </c>
      <c r="Q1933" s="27">
        <v>0.16</v>
      </c>
      <c r="R1933" s="25">
        <v>12.4</v>
      </c>
      <c r="S1933" s="29">
        <v>5</v>
      </c>
      <c r="T1933" s="51">
        <v>0.03</v>
      </c>
      <c r="U1933" s="42">
        <v>56</v>
      </c>
      <c r="V1933" s="42">
        <v>0.44</v>
      </c>
      <c r="W1933" s="42">
        <v>0.03</v>
      </c>
      <c r="X1933" s="42">
        <v>21</v>
      </c>
      <c r="Y1933" s="44">
        <v>3</v>
      </c>
      <c r="Z1933" s="87">
        <f>(H1933/H$3)+(I1933/I$3*3)+(J1933/J$3)+(L1933/L$3*2)+(N1933/N$3*2)+(O1933/O$3)+(P1933/P$3*2)+(Q1933/Q$3*2)+(R1933/R$3)</f>
        <v>4.8099497844398389</v>
      </c>
      <c r="AA1933" s="88">
        <f>(T1933/T$3*3)+(U1933/U$3*2)+(V1933/V$3)+(W1933/W$3)+(X1933/X$3)+Y1933</f>
        <v>4.7668968467874748</v>
      </c>
      <c r="AB1933" s="90">
        <f>(Z1933-AA1933)/(Z1933+AA1933)</f>
        <v>4.4955233502415029E-3</v>
      </c>
      <c r="AC1933" s="19">
        <v>4.8099999999999996</v>
      </c>
      <c r="AD1933" s="13">
        <v>-4.76</v>
      </c>
      <c r="AE1933" s="94">
        <v>1</v>
      </c>
    </row>
    <row r="1934" spans="1:31" x14ac:dyDescent="0.35">
      <c r="A1934" s="2" t="s">
        <v>368</v>
      </c>
      <c r="B1934" s="9">
        <v>34736</v>
      </c>
      <c r="C1934" s="18">
        <v>0.21</v>
      </c>
      <c r="D1934" s="12">
        <v>3.65</v>
      </c>
      <c r="F1934" s="12">
        <v>7.7</v>
      </c>
      <c r="H1934" s="23">
        <f>10^-(D1934)</f>
        <v>2.2387211385683381E-4</v>
      </c>
      <c r="I1934" s="28"/>
      <c r="J1934" s="25">
        <v>0.69</v>
      </c>
      <c r="K1934" s="36"/>
      <c r="L1934" s="25">
        <v>20</v>
      </c>
      <c r="M1934" s="36"/>
      <c r="N1934" s="25">
        <v>0.04</v>
      </c>
      <c r="O1934" s="25">
        <v>26</v>
      </c>
      <c r="P1934" s="25">
        <v>3.2</v>
      </c>
      <c r="Q1934" s="25">
        <v>0.57999999999999996</v>
      </c>
      <c r="R1934" s="25">
        <v>24</v>
      </c>
      <c r="S1934" s="36"/>
      <c r="T1934" s="51">
        <v>0.01</v>
      </c>
      <c r="U1934" s="42">
        <v>33.700000000000003</v>
      </c>
      <c r="V1934" s="42">
        <v>54.45</v>
      </c>
      <c r="W1934" s="42">
        <v>0.14000000000000001</v>
      </c>
      <c r="X1934" s="42">
        <v>33</v>
      </c>
      <c r="Y1934" s="44">
        <v>0.49</v>
      </c>
      <c r="Z1934" s="87">
        <f>(H1934/H$3)+(I1934/I$3*3)+(J1934/J$3)+(L1934/L$3*2)+(N1934/N$3*2)+(O1934/O$3)+(P1934/P$3*2)+(Q1934/Q$3*2)+(R1934/R$3)</f>
        <v>3.0312674750405586</v>
      </c>
      <c r="AA1934" s="88">
        <f>(T1934/T$3*3)+(U1934/U$3*2)+(V1934/V$3)+(W1934/W$3)+(X1934/X$3)+Y1934</f>
        <v>3.0040455199830012</v>
      </c>
      <c r="AB1934" s="90">
        <f>(Z1934-AA1934)/(Z1934+AA1934)</f>
        <v>4.5104462817427016E-3</v>
      </c>
    </row>
    <row r="1935" spans="1:31" x14ac:dyDescent="0.35">
      <c r="A1935" s="2" t="s">
        <v>134</v>
      </c>
      <c r="B1935" s="9">
        <v>32302</v>
      </c>
      <c r="C1935" s="18">
        <v>25.33</v>
      </c>
      <c r="D1935" s="12">
        <v>7.33</v>
      </c>
      <c r="F1935" s="12">
        <v>2</v>
      </c>
      <c r="H1935" s="23">
        <f>10^-(D1935)</f>
        <v>4.6773514128719769E-8</v>
      </c>
      <c r="I1935" s="32">
        <v>0.61</v>
      </c>
      <c r="J1935" s="25">
        <v>0.06</v>
      </c>
      <c r="K1935" s="29">
        <v>0.2</v>
      </c>
      <c r="L1935" s="25">
        <v>48</v>
      </c>
      <c r="M1935" s="29">
        <v>0.1</v>
      </c>
      <c r="N1935" s="25">
        <v>0.98</v>
      </c>
      <c r="O1935" s="25">
        <v>1.4</v>
      </c>
      <c r="P1935" s="25">
        <v>3.9</v>
      </c>
      <c r="Q1935" s="25">
        <v>0.12</v>
      </c>
      <c r="R1935" s="25">
        <v>9.6999999999999993</v>
      </c>
      <c r="S1935" s="29">
        <v>3</v>
      </c>
      <c r="T1935" s="51">
        <v>1.53</v>
      </c>
      <c r="U1935" s="42">
        <v>12.9</v>
      </c>
      <c r="V1935" s="42">
        <v>1.1000000000000001</v>
      </c>
      <c r="W1935" s="42">
        <v>0.82</v>
      </c>
      <c r="X1935" s="42">
        <v>9.3000000000000007</v>
      </c>
      <c r="Y1935" s="44">
        <v>2.64</v>
      </c>
      <c r="Z1935" s="87">
        <f>(H1935/H$3)+(I1935/I$3*3)+(J1935/J$3)+(L1935/L$3*2)+(N1935/N$3*2)+(O1935/O$3)+(P1935/P$3*2)+(Q1935/Q$3*2)+(R1935/R$3)</f>
        <v>3.2844172019891213</v>
      </c>
      <c r="AA1935" s="88">
        <f>(T1935/T$3*3)+(U1935/U$3*2)+(V1935/V$3)+(W1935/W$3)+(X1935/X$3)+Y1935</f>
        <v>3.2547945794068252</v>
      </c>
      <c r="AB1935" s="90">
        <f>(Z1935-AA1935)/(Z1935+AA1935)</f>
        <v>4.5299989620419603E-3</v>
      </c>
    </row>
    <row r="1936" spans="1:31" x14ac:dyDescent="0.35">
      <c r="A1936" s="2" t="s">
        <v>100</v>
      </c>
      <c r="B1936" s="9">
        <v>33540</v>
      </c>
      <c r="C1936" s="18">
        <v>12.43</v>
      </c>
      <c r="D1936" s="12">
        <v>6.81</v>
      </c>
      <c r="F1936" s="12">
        <v>5</v>
      </c>
      <c r="H1936" s="23">
        <f>10^-(D1936)</f>
        <v>1.5488166189124805E-7</v>
      </c>
      <c r="I1936" s="32">
        <v>3.0000000000000001E-3</v>
      </c>
      <c r="J1936" s="25">
        <v>0.5</v>
      </c>
      <c r="K1936" s="36"/>
      <c r="L1936" s="25">
        <v>110</v>
      </c>
      <c r="M1936" s="36"/>
      <c r="N1936" s="25">
        <v>2.5</v>
      </c>
      <c r="O1936" s="25">
        <v>3.6</v>
      </c>
      <c r="P1936" s="25">
        <v>14</v>
      </c>
      <c r="Q1936" s="25">
        <v>0.24</v>
      </c>
      <c r="R1936" s="25">
        <v>24</v>
      </c>
      <c r="S1936" s="36"/>
      <c r="T1936" s="51">
        <v>0.06</v>
      </c>
      <c r="U1936" s="42">
        <v>6.39</v>
      </c>
      <c r="V1936" s="42">
        <v>2.21</v>
      </c>
      <c r="W1936" s="42">
        <v>0.01</v>
      </c>
      <c r="X1936" s="42">
        <v>33</v>
      </c>
      <c r="Y1936" s="44">
        <v>6.73</v>
      </c>
      <c r="Z1936" s="87">
        <f>(H1936/H$3)+(I1936/I$3*3)+(J1936/J$3)+(L1936/L$3*2)+(N1936/N$3*2)+(O1936/O$3)+(P1936/P$3*2)+(Q1936/Q$3*2)+(R1936/R$3)</f>
        <v>7.9031889304821847</v>
      </c>
      <c r="AA1936" s="88">
        <f>(T1936/T$3*3)+(U1936/U$3*2)+(V1936/V$3)+(W1936/W$3)+(X1936/X$3)+Y1936</f>
        <v>7.8316744638384899</v>
      </c>
      <c r="AB1936" s="90">
        <f>(Z1936-AA1936)/(Z1936+AA1936)</f>
        <v>4.54496901889261E-3</v>
      </c>
    </row>
    <row r="1937" spans="1:31" x14ac:dyDescent="0.35">
      <c r="A1937" s="2" t="s">
        <v>348</v>
      </c>
      <c r="B1937" s="9">
        <v>40308</v>
      </c>
      <c r="C1937" s="18">
        <v>8.31</v>
      </c>
      <c r="D1937" s="12">
        <v>5.08</v>
      </c>
      <c r="E1937" s="15"/>
      <c r="F1937" s="13">
        <v>2.4</v>
      </c>
      <c r="H1937" s="23">
        <f>10^-(D1937)</f>
        <v>8.3176377110266992E-6</v>
      </c>
      <c r="I1937" s="24">
        <v>3.0000000000000001E-3</v>
      </c>
      <c r="J1937" s="25">
        <v>0.01</v>
      </c>
      <c r="K1937" s="33"/>
      <c r="L1937" s="25">
        <v>16.3</v>
      </c>
      <c r="M1937" s="33"/>
      <c r="N1937" s="25">
        <v>4.0000000000000001E-3</v>
      </c>
      <c r="O1937" s="25">
        <v>8.11</v>
      </c>
      <c r="P1937" s="25">
        <v>7.24</v>
      </c>
      <c r="Q1937" s="25">
        <v>0.15</v>
      </c>
      <c r="R1937" s="25">
        <v>111</v>
      </c>
      <c r="S1937" s="34"/>
      <c r="T1937" s="51">
        <v>0.01</v>
      </c>
      <c r="U1937" s="42">
        <v>72.8</v>
      </c>
      <c r="V1937" s="42">
        <v>25.36</v>
      </c>
      <c r="W1937" s="42">
        <v>3.2799999999999999E-3</v>
      </c>
      <c r="X1937" s="42">
        <v>152</v>
      </c>
      <c r="Y1937" s="44">
        <v>0.18</v>
      </c>
      <c r="Z1937" s="87">
        <f>(H1937/H$3)+(I1937/I$3*3)+(J1937/J$3)+(L1937/L$3*2)+(N1937/N$3*2)+(O1937/O$3)+(P1937/P$3*2)+(Q1937/Q$3*2)+(R1937/R$3)</f>
        <v>6.4511171524637483</v>
      </c>
      <c r="AA1937" s="88">
        <f>(T1937/T$3*3)+(U1937/U$3*2)+(V1937/V$3)+(W1937/W$3)+(X1937/X$3)+Y1937</f>
        <v>6.3927102173800634</v>
      </c>
      <c r="AB1937" s="90">
        <f>(Z1937-AA1937)/(Z1937+AA1937)</f>
        <v>4.5474712016777248E-3</v>
      </c>
      <c r="AC1937" s="19">
        <v>6.46</v>
      </c>
      <c r="AD1937" s="99">
        <v>6.39</v>
      </c>
      <c r="AE1937" s="94">
        <v>1.05</v>
      </c>
    </row>
    <row r="1938" spans="1:31" x14ac:dyDescent="0.35">
      <c r="A1938" s="2" t="s">
        <v>323</v>
      </c>
      <c r="B1938" s="9">
        <v>41213</v>
      </c>
      <c r="C1938" s="18">
        <v>2.12</v>
      </c>
      <c r="D1938" s="12">
        <v>6.63</v>
      </c>
      <c r="F1938" s="12">
        <v>11</v>
      </c>
      <c r="G1938" s="16"/>
      <c r="H1938" s="23">
        <f>10^-(D1938)</f>
        <v>2.3442288153199206E-7</v>
      </c>
      <c r="I1938" s="32">
        <v>8.9999999999999993E-3</v>
      </c>
      <c r="J1938" s="25">
        <v>0.38</v>
      </c>
      <c r="K1938" s="29">
        <v>0.9</v>
      </c>
      <c r="L1938" s="25">
        <v>67.3</v>
      </c>
      <c r="M1938" s="29">
        <v>1.1000000000000001</v>
      </c>
      <c r="N1938" s="25">
        <v>5.15</v>
      </c>
      <c r="O1938" s="25">
        <v>5.72</v>
      </c>
      <c r="P1938" s="25">
        <v>3.47</v>
      </c>
      <c r="Q1938" s="25">
        <v>0.28000000000000003</v>
      </c>
      <c r="R1938" s="25">
        <v>10.199999999999999</v>
      </c>
      <c r="S1938" s="29">
        <v>1.1000000000000001</v>
      </c>
      <c r="T1938" s="51">
        <v>0.36</v>
      </c>
      <c r="U1938" s="42">
        <v>48.1</v>
      </c>
      <c r="V1938" s="42">
        <v>0.22</v>
      </c>
      <c r="W1938" s="42">
        <v>0.01</v>
      </c>
      <c r="X1938" s="42">
        <v>26</v>
      </c>
      <c r="Y1938" s="44">
        <v>2.66</v>
      </c>
      <c r="Z1938" s="87">
        <f>(H1938/H$3)+(I1938/I$3*3)+(J1938/J$3)+(L1938/L$3*2)+(N1938/N$3*2)+(O1938/O$3)+(P1938/P$3*2)+(Q1938/Q$3*2)+(R1938/R$3)</f>
        <v>4.450452966270074</v>
      </c>
      <c r="AA1938" s="88">
        <f>(T1938/T$3*3)+(U1938/U$3*2)+(V1938/V$3)+(W1938/W$3)+(X1938/X$3)+Y1938</f>
        <v>4.4099183330708112</v>
      </c>
      <c r="AB1938" s="90">
        <f>(Z1938-AA1938)/(Z1938+AA1938)</f>
        <v>4.5748233149414631E-3</v>
      </c>
      <c r="AC1938" s="19">
        <v>4.55</v>
      </c>
      <c r="AD1938" s="99">
        <v>4.41</v>
      </c>
      <c r="AE1938" s="95">
        <v>3.15</v>
      </c>
    </row>
    <row r="1939" spans="1:31" x14ac:dyDescent="0.35">
      <c r="A1939" s="2" t="s">
        <v>360</v>
      </c>
      <c r="B1939" s="9">
        <v>38842</v>
      </c>
      <c r="C1939" s="20"/>
      <c r="D1939" s="12">
        <v>6.35</v>
      </c>
      <c r="F1939" s="12">
        <v>1.8</v>
      </c>
      <c r="H1939" s="23">
        <f>10^-(D1939)</f>
        <v>4.4668359215096327E-7</v>
      </c>
      <c r="I1939" s="32">
        <v>0.97</v>
      </c>
      <c r="J1939" s="25">
        <v>0.18</v>
      </c>
      <c r="K1939" s="30">
        <v>5</v>
      </c>
      <c r="L1939" s="25">
        <v>43.21</v>
      </c>
      <c r="M1939" s="30">
        <v>5</v>
      </c>
      <c r="N1939" s="25">
        <v>9.2899999999999991</v>
      </c>
      <c r="O1939" s="25">
        <v>5.23</v>
      </c>
      <c r="P1939" s="25">
        <v>12.13</v>
      </c>
      <c r="Q1939" s="25">
        <v>0.33</v>
      </c>
      <c r="R1939" s="25">
        <v>23.7</v>
      </c>
      <c r="S1939" s="29">
        <v>10</v>
      </c>
      <c r="T1939" s="51">
        <v>0.12</v>
      </c>
      <c r="U1939" s="42">
        <v>114</v>
      </c>
      <c r="V1939" s="42">
        <v>0.48</v>
      </c>
      <c r="W1939" s="42">
        <v>0.02</v>
      </c>
      <c r="X1939" s="42">
        <v>60</v>
      </c>
      <c r="Y1939" s="44">
        <v>0.66</v>
      </c>
      <c r="Z1939" s="87">
        <f>(H1939/H$3)+(I1939/I$3*3)+(J1939/J$3)+(L1939/L$3*2)+(N1939/N$3*2)+(O1939/O$3)+(P1939/P$3*2)+(Q1939/Q$3*2)+(R1939/R$3)</f>
        <v>4.781321478517004</v>
      </c>
      <c r="AA1939" s="88">
        <f>(T1939/T$3*3)+(U1939/U$3*2)+(V1939/V$3)+(W1939/W$3)+(X1939/X$3)+Y1939</f>
        <v>4.7377615624784646</v>
      </c>
      <c r="AB1939" s="90">
        <f>(Z1939-AA1939)/(Z1939+AA1939)</f>
        <v>4.576062195375495E-3</v>
      </c>
      <c r="AC1939" s="19">
        <v>4.67</v>
      </c>
      <c r="AD1939" s="99">
        <v>4.74</v>
      </c>
      <c r="AE1939" s="95">
        <v>-1.4</v>
      </c>
    </row>
    <row r="1940" spans="1:31" x14ac:dyDescent="0.35">
      <c r="A1940" s="2" t="s">
        <v>365</v>
      </c>
      <c r="B1940" s="9">
        <v>41393</v>
      </c>
      <c r="C1940" s="18">
        <v>2.19</v>
      </c>
      <c r="D1940" s="12">
        <v>5.09</v>
      </c>
      <c r="F1940" s="12">
        <v>14</v>
      </c>
      <c r="H1940" s="23">
        <f>10^-(D1940)</f>
        <v>8.128305161640983E-6</v>
      </c>
      <c r="I1940" s="32">
        <v>0.02</v>
      </c>
      <c r="J1940" s="25">
        <v>0.02</v>
      </c>
      <c r="K1940" s="33"/>
      <c r="L1940" s="25">
        <v>37.1</v>
      </c>
      <c r="M1940" s="33"/>
      <c r="N1940" s="25">
        <v>0.05</v>
      </c>
      <c r="O1940" s="25">
        <v>39.200000000000003</v>
      </c>
      <c r="P1940" s="25">
        <v>4.46</v>
      </c>
      <c r="Q1940" s="25">
        <v>0.05</v>
      </c>
      <c r="R1940" s="25">
        <v>32.299999999999997</v>
      </c>
      <c r="S1940" s="36"/>
      <c r="T1940" s="51">
        <v>0.01</v>
      </c>
      <c r="U1940" s="42">
        <v>66.599999999999994</v>
      </c>
      <c r="V1940" s="42">
        <v>125.72</v>
      </c>
      <c r="W1940" s="42">
        <v>0.01</v>
      </c>
      <c r="X1940" s="42">
        <v>36</v>
      </c>
      <c r="Y1940" s="44">
        <v>0.16</v>
      </c>
      <c r="Z1940" s="87">
        <f>(H1940/H$3)+(I1940/I$3*3)+(J1940/J$3)+(L1940/L$3*2)+(N1940/N$3*2)+(O1940/O$3)+(P1940/P$3*2)+(Q1940/Q$3*2)+(R1940/R$3)</f>
        <v>4.6326946047893065</v>
      </c>
      <c r="AA1940" s="88">
        <f>(T1940/T$3*3)+(U1940/U$3*2)+(V1940/V$3)+(W1940/W$3)+(X1940/X$3)+Y1940</f>
        <v>4.5902790440314352</v>
      </c>
      <c r="AB1940" s="90">
        <f>(Z1940-AA1940)/(Z1940+AA1940)</f>
        <v>4.598902953961561E-3</v>
      </c>
      <c r="AC1940" s="19">
        <v>4.82</v>
      </c>
      <c r="AD1940" s="99">
        <v>4.59</v>
      </c>
      <c r="AE1940" s="95">
        <v>4.8099999999999996</v>
      </c>
    </row>
    <row r="1941" spans="1:31" x14ac:dyDescent="0.35">
      <c r="A1941" s="2" t="s">
        <v>343</v>
      </c>
      <c r="B1941" s="9">
        <v>41443</v>
      </c>
      <c r="C1941" s="18">
        <v>3.03</v>
      </c>
      <c r="D1941" s="12">
        <v>5.93</v>
      </c>
      <c r="F1941" s="12">
        <v>1.9</v>
      </c>
      <c r="H1941" s="23">
        <f>10^-(D1941)</f>
        <v>1.1748975549395291E-6</v>
      </c>
      <c r="I1941" s="32">
        <v>0.01</v>
      </c>
      <c r="J1941" s="25">
        <v>0.01</v>
      </c>
      <c r="K1941" s="33"/>
      <c r="L1941" s="25">
        <v>35.4</v>
      </c>
      <c r="M1941" s="33"/>
      <c r="N1941" s="25">
        <v>0.01</v>
      </c>
      <c r="O1941" s="25">
        <v>12.3</v>
      </c>
      <c r="P1941" s="25">
        <v>4.4400000000000004</v>
      </c>
      <c r="Q1941" s="25">
        <v>0.09</v>
      </c>
      <c r="R1941" s="25">
        <v>8.7799999999999994</v>
      </c>
      <c r="S1941" s="34"/>
      <c r="T1941" s="51">
        <v>0.01</v>
      </c>
      <c r="U1941" s="42">
        <v>36.1</v>
      </c>
      <c r="V1941" s="42">
        <v>54</v>
      </c>
      <c r="W1941" s="42">
        <v>0.08</v>
      </c>
      <c r="X1941" s="42">
        <v>21</v>
      </c>
      <c r="Y1941" s="44">
        <v>0.59</v>
      </c>
      <c r="Z1941" s="87">
        <f>(H1941/H$3)+(I1941/I$3*3)+(J1941/J$3)+(L1941/L$3*2)+(N1941/N$3*2)+(O1941/O$3)+(P1941/P$3*2)+(Q1941/Q$3*2)+(R1941/R$3)</f>
        <v>2.8335350928918071</v>
      </c>
      <c r="AA1941" s="88">
        <f>(T1941/T$3*3)+(U1941/U$3*2)+(V1941/V$3)+(W1941/W$3)+(X1941/X$3)+Y1941</f>
        <v>2.8069417393419585</v>
      </c>
      <c r="AB1941" s="90">
        <f>(Z1941-AA1941)/(Z1941+AA1941)</f>
        <v>4.7147350021677125E-3</v>
      </c>
      <c r="AC1941" s="19">
        <v>2.85</v>
      </c>
      <c r="AD1941" s="13">
        <v>2.81</v>
      </c>
      <c r="AE1941" s="95">
        <v>1.6</v>
      </c>
    </row>
    <row r="1942" spans="1:31" x14ac:dyDescent="0.35">
      <c r="A1942" s="2" t="s">
        <v>347</v>
      </c>
      <c r="B1942" s="9">
        <v>39972</v>
      </c>
      <c r="C1942" s="18">
        <v>4.5999999999999996</v>
      </c>
      <c r="D1942" s="12">
        <v>5.91</v>
      </c>
      <c r="E1942" s="16"/>
      <c r="F1942" s="12">
        <v>1.1000000000000001</v>
      </c>
      <c r="H1942" s="23">
        <f>10^-(D1942)</f>
        <v>1.230268770812379E-6</v>
      </c>
      <c r="I1942" s="32">
        <v>7.0000000000000001E-3</v>
      </c>
      <c r="J1942" s="25">
        <v>0.01</v>
      </c>
      <c r="K1942" s="36"/>
      <c r="L1942" s="25">
        <v>35.9</v>
      </c>
      <c r="M1942" s="36"/>
      <c r="N1942" s="25">
        <v>4.0000000000000001E-3</v>
      </c>
      <c r="O1942" s="25">
        <v>4.71</v>
      </c>
      <c r="P1942" s="25">
        <v>4.7699999999999996</v>
      </c>
      <c r="Q1942" s="25">
        <v>8.0000000000000002E-3</v>
      </c>
      <c r="R1942" s="25">
        <v>10.8</v>
      </c>
      <c r="S1942" s="36"/>
      <c r="T1942" s="51">
        <v>0.04</v>
      </c>
      <c r="U1942" s="42">
        <v>26.7</v>
      </c>
      <c r="V1942" s="42">
        <v>57.1</v>
      </c>
      <c r="W1942" s="42">
        <v>3.2799999999999999E-3</v>
      </c>
      <c r="X1942" s="42">
        <v>27</v>
      </c>
      <c r="Y1942" s="44">
        <v>0.51</v>
      </c>
      <c r="Z1942" s="87">
        <f>(H1942/H$3)+(I1942/I$3*3)+(J1942/J$3)+(L1942/L$3*2)+(N1942/N$3*2)+(O1942/O$3)+(P1942/P$3*2)+(Q1942/Q$3*2)+(R1942/R$3)</f>
        <v>2.7758476948005271</v>
      </c>
      <c r="AA1942" s="88">
        <f>(T1942/T$3*3)+(U1942/U$3*2)+(V1942/V$3)+(W1942/W$3)+(X1942/X$3)+Y1942</f>
        <v>2.7497834069646627</v>
      </c>
      <c r="AB1942" s="90">
        <f>(Z1942-AA1942)/(Z1942+AA1942)</f>
        <v>4.7169793559939206E-3</v>
      </c>
      <c r="AD1942" s="100"/>
      <c r="AE1942" s="95">
        <v>0.96</v>
      </c>
    </row>
    <row r="1943" spans="1:31" x14ac:dyDescent="0.35">
      <c r="A1943" s="2" t="s">
        <v>160</v>
      </c>
      <c r="B1943" s="9">
        <v>38681</v>
      </c>
      <c r="C1943" s="18">
        <v>7.9</v>
      </c>
      <c r="D1943" s="12">
        <v>7.4</v>
      </c>
      <c r="F1943" s="12">
        <v>2</v>
      </c>
      <c r="H1943" s="23">
        <f>10^-(D1943)</f>
        <v>3.981071705534957E-8</v>
      </c>
      <c r="I1943" s="32">
        <v>7.0000000000000001E-3</v>
      </c>
      <c r="J1943" s="25">
        <v>0.05</v>
      </c>
      <c r="K1943" s="30">
        <v>1</v>
      </c>
      <c r="L1943" s="25">
        <v>105</v>
      </c>
      <c r="M1943" s="30">
        <v>1</v>
      </c>
      <c r="N1943" s="25">
        <v>1.47</v>
      </c>
      <c r="O1943" s="25">
        <v>0.9</v>
      </c>
      <c r="P1943" s="25">
        <v>7</v>
      </c>
      <c r="Q1943" s="27">
        <v>0.18</v>
      </c>
      <c r="R1943" s="25">
        <v>14.2</v>
      </c>
      <c r="S1943" s="31">
        <v>5</v>
      </c>
      <c r="T1943" s="51">
        <v>0.03</v>
      </c>
      <c r="U1943" s="42">
        <v>83</v>
      </c>
      <c r="V1943" s="42">
        <v>0.44</v>
      </c>
      <c r="W1943" s="42">
        <v>0.03</v>
      </c>
      <c r="X1943" s="42">
        <v>22</v>
      </c>
      <c r="Y1943" s="44">
        <v>4.0999999999999996</v>
      </c>
      <c r="Z1943" s="87">
        <f>(H1943/H$3)+(I1943/I$3*3)+(J1943/J$3)+(L1943/L$3*2)+(N1943/N$3*2)+(O1943/O$3)+(P1943/P$3*2)+(Q1943/Q$3*2)+(R1943/R$3)</f>
        <v>6.5188431839987633</v>
      </c>
      <c r="AA1943" s="88">
        <f>(T1943/T$3*3)+(U1943/U$3*2)+(V1943/V$3)+(W1943/W$3)+(X1943/X$3)+Y1943</f>
        <v>6.4571957341026858</v>
      </c>
      <c r="AB1943" s="90">
        <f>(Z1943-AA1943)/(Z1943+AA1943)</f>
        <v>4.7508681412846195E-3</v>
      </c>
      <c r="AC1943" s="19">
        <v>6.51</v>
      </c>
      <c r="AD1943" s="99">
        <v>-6.44</v>
      </c>
      <c r="AE1943" s="95">
        <v>1.07</v>
      </c>
    </row>
    <row r="1944" spans="1:31" x14ac:dyDescent="0.35">
      <c r="A1944" s="2" t="s">
        <v>216</v>
      </c>
      <c r="B1944" s="9">
        <v>40133</v>
      </c>
      <c r="C1944" s="19">
        <v>1.62</v>
      </c>
      <c r="D1944" s="12">
        <v>7.64</v>
      </c>
      <c r="E1944" s="16"/>
      <c r="F1944" s="12">
        <v>1</v>
      </c>
      <c r="H1944" s="23">
        <f>10^-(D1944)</f>
        <v>2.2908676527677693E-8</v>
      </c>
      <c r="J1944" s="25">
        <v>0.01</v>
      </c>
      <c r="K1944" s="33"/>
      <c r="L1944" s="25">
        <v>79.599999999999994</v>
      </c>
      <c r="M1944" s="33"/>
      <c r="N1944" s="25">
        <v>2.98</v>
      </c>
      <c r="O1944" s="25">
        <v>1.52</v>
      </c>
      <c r="P1944" s="25">
        <v>5.2</v>
      </c>
      <c r="Q1944" s="25">
        <v>0.16</v>
      </c>
      <c r="R1944" s="25">
        <v>24.2</v>
      </c>
      <c r="S1944" s="34"/>
      <c r="T1944" s="51">
        <v>0.01</v>
      </c>
      <c r="U1944" s="42">
        <v>72.599999999999994</v>
      </c>
      <c r="V1944" s="42">
        <v>0.22</v>
      </c>
      <c r="W1944" s="42">
        <v>3.2799999999999999E-3</v>
      </c>
      <c r="X1944" s="42">
        <v>47</v>
      </c>
      <c r="Y1944" s="44">
        <v>2.71</v>
      </c>
      <c r="Z1944" s="87">
        <f>(H1944/H$3)+(I1944/I$3*3)+(J1944/J$3)+(L1944/L$3*2)+(N1944/N$3*2)+(O1944/O$3)+(P1944/P$3*2)+(Q1944/Q$3*2)+(R1944/R$3)</f>
        <v>5.6044641620382514</v>
      </c>
      <c r="AA1944" s="88">
        <f>(T1944/T$3*3)+(U1944/U$3*2)+(V1944/V$3)+(W1944/W$3)+(X1944/X$3)+Y1944</f>
        <v>5.5511445210860249</v>
      </c>
      <c r="AB1944" s="90">
        <f>(Z1944-AA1944)/(Z1944+AA1944)</f>
        <v>4.7796263267002341E-3</v>
      </c>
      <c r="AE1944" s="94">
        <v>0.11</v>
      </c>
    </row>
    <row r="1945" spans="1:31" x14ac:dyDescent="0.35">
      <c r="A1945" s="2" t="s">
        <v>185</v>
      </c>
      <c r="B1945" s="9">
        <v>33882</v>
      </c>
      <c r="C1945" s="18">
        <v>13.09</v>
      </c>
      <c r="D1945" s="12">
        <v>7.5</v>
      </c>
      <c r="F1945" s="12">
        <v>2</v>
      </c>
      <c r="H1945" s="23">
        <f>10^-(D1945)</f>
        <v>3.1622776601683699E-8</v>
      </c>
      <c r="I1945" s="24">
        <v>1.1000000000000001</v>
      </c>
      <c r="J1945" s="25">
        <v>0.4</v>
      </c>
      <c r="K1945" s="30">
        <v>1</v>
      </c>
      <c r="L1945" s="25">
        <v>32</v>
      </c>
      <c r="M1945" s="30">
        <v>1</v>
      </c>
      <c r="N1945" s="25">
        <v>0.41</v>
      </c>
      <c r="O1945" s="25">
        <v>5.7</v>
      </c>
      <c r="P1945" s="25">
        <v>7.1</v>
      </c>
      <c r="Q1945" s="25">
        <v>0.03</v>
      </c>
      <c r="R1945" s="25">
        <v>40</v>
      </c>
      <c r="S1945" s="31">
        <v>5</v>
      </c>
      <c r="T1945" s="51">
        <v>0.08</v>
      </c>
      <c r="U1945" s="42">
        <v>3</v>
      </c>
      <c r="V1945" s="42">
        <v>2.21</v>
      </c>
      <c r="W1945" s="42">
        <v>0.01</v>
      </c>
      <c r="X1945" s="42">
        <v>8</v>
      </c>
      <c r="Y1945" s="44">
        <v>3.86</v>
      </c>
      <c r="Z1945" s="87">
        <f>(H1945/H$3)+(I1945/I$3*3)+(J1945/J$3)+(L1945/L$3*2)+(N1945/N$3*2)+(O1945/O$3)+(P1945/P$3*2)+(Q1945/Q$3*2)+(R1945/R$3)</f>
        <v>4.2269044693749249</v>
      </c>
      <c r="AA1945" s="88">
        <f>(T1945/T$3*3)+(U1945/U$3*2)+(V1945/V$3)+(W1945/W$3)+(X1945/X$3)+Y1945</f>
        <v>4.186514084396344</v>
      </c>
      <c r="AB1945" s="90">
        <f>(Z1945-AA1945)/(Z1945+AA1945)</f>
        <v>4.8007102844629277E-3</v>
      </c>
      <c r="AD1945" s="100"/>
      <c r="AE1945" s="96"/>
    </row>
    <row r="1946" spans="1:31" x14ac:dyDescent="0.35">
      <c r="A1946" s="2" t="s">
        <v>299</v>
      </c>
      <c r="B1946" s="9">
        <v>38685</v>
      </c>
      <c r="C1946" s="18">
        <v>6.4</v>
      </c>
      <c r="D1946" s="12">
        <v>6.5</v>
      </c>
      <c r="E1946" s="15"/>
      <c r="F1946" s="13">
        <v>2</v>
      </c>
      <c r="G1946" s="17"/>
      <c r="H1946" s="23">
        <f>10^-(D1946)</f>
        <v>3.1622776601683734E-7</v>
      </c>
      <c r="J1946" s="25">
        <v>0.04</v>
      </c>
      <c r="K1946" s="30">
        <v>1</v>
      </c>
      <c r="L1946" s="25">
        <v>75.099999999999994</v>
      </c>
      <c r="M1946" s="30">
        <v>1</v>
      </c>
      <c r="N1946" s="25">
        <v>0.01</v>
      </c>
      <c r="O1946" s="25">
        <v>4.9000000000000004</v>
      </c>
      <c r="P1946" s="25">
        <v>7.1</v>
      </c>
      <c r="Q1946" s="25">
        <v>0.01</v>
      </c>
      <c r="R1946" s="25">
        <v>19</v>
      </c>
      <c r="S1946" s="31">
        <v>5</v>
      </c>
      <c r="T1946" s="51">
        <v>0.03</v>
      </c>
      <c r="U1946" s="42">
        <v>36</v>
      </c>
      <c r="V1946" s="42">
        <v>57.54</v>
      </c>
      <c r="W1946" s="42">
        <v>0.03</v>
      </c>
      <c r="X1946" s="42">
        <v>41</v>
      </c>
      <c r="Y1946" s="44">
        <v>2.4</v>
      </c>
      <c r="Z1946" s="87">
        <f>(H1946/H$3)+(I1946/I$3*3)+(J1946/J$3)+(L1946/L$3*2)+(N1946/N$3*2)+(O1946/O$3)+(P1946/P$3*2)+(Q1946/Q$3*2)+(R1946/R$3)</f>
        <v>5.28633739869883</v>
      </c>
      <c r="AA1946" s="88">
        <f>(T1946/T$3*3)+(U1946/U$3*2)+(V1946/V$3)+(W1946/W$3)+(X1946/X$3)+Y1946</f>
        <v>5.2356764143443506</v>
      </c>
      <c r="AB1946" s="90">
        <f>(Z1946-AA1946)/(Z1946+AA1946)</f>
        <v>4.8147612476691116E-3</v>
      </c>
      <c r="AC1946" s="19">
        <v>5.29</v>
      </c>
      <c r="AD1946" s="99">
        <v>-5.23</v>
      </c>
      <c r="AE1946" s="94">
        <v>1</v>
      </c>
    </row>
    <row r="1947" spans="1:31" x14ac:dyDescent="0.35">
      <c r="A1947" s="2" t="s">
        <v>95</v>
      </c>
      <c r="B1947" s="9">
        <v>32322</v>
      </c>
      <c r="C1947" s="18">
        <v>0.5</v>
      </c>
      <c r="D1947" s="12">
        <v>7.03</v>
      </c>
      <c r="F1947" s="12">
        <v>3</v>
      </c>
      <c r="H1947" s="23">
        <f>10^-(D1947)</f>
        <v>9.3325430079699072E-8</v>
      </c>
      <c r="I1947" s="28"/>
      <c r="J1947" s="25">
        <v>1</v>
      </c>
      <c r="K1947" s="29">
        <v>7.6</v>
      </c>
      <c r="L1947" s="25">
        <v>62</v>
      </c>
      <c r="M1947" s="29">
        <v>0.1</v>
      </c>
      <c r="N1947" s="25">
        <v>2.0499999999999998</v>
      </c>
      <c r="O1947" s="25">
        <v>17</v>
      </c>
      <c r="P1947" s="25">
        <v>20</v>
      </c>
      <c r="Q1947" s="25">
        <v>0.1</v>
      </c>
      <c r="R1947" s="25">
        <v>196</v>
      </c>
      <c r="S1947" s="29">
        <v>3</v>
      </c>
      <c r="T1947" s="51">
        <v>1.53</v>
      </c>
      <c r="U1947" s="42">
        <v>16.7</v>
      </c>
      <c r="V1947" s="42">
        <v>1.1000000000000001</v>
      </c>
      <c r="W1947" s="42">
        <v>0.82</v>
      </c>
      <c r="X1947" s="42">
        <v>208</v>
      </c>
      <c r="Y1947" s="44">
        <v>7.4</v>
      </c>
      <c r="Z1947" s="87">
        <f>(H1947/H$3)+(I1947/I$3*3)+(J1947/J$3)+(L1947/L$3*2)+(N1947/N$3*2)+(O1947/O$3)+(P1947/P$3*2)+(Q1947/Q$3*2)+(R1947/R$3)</f>
        <v>13.832061145989055</v>
      </c>
      <c r="AA1947" s="88">
        <f>(T1947/T$3*3)+(U1947/U$3*2)+(V1947/V$3)+(W1947/W$3)+(X1947/X$3)+Y1947</f>
        <v>13.698981136487985</v>
      </c>
      <c r="AB1947" s="90">
        <f>(Z1947-AA1947)/(Z1947+AA1947)</f>
        <v>4.8338166109233201E-3</v>
      </c>
      <c r="AD1947" s="100"/>
      <c r="AE1947" s="96"/>
    </row>
    <row r="1948" spans="1:31" x14ac:dyDescent="0.35">
      <c r="A1948" s="2" t="s">
        <v>139</v>
      </c>
      <c r="B1948" s="9">
        <v>39363</v>
      </c>
      <c r="C1948" s="18">
        <v>6.33</v>
      </c>
      <c r="D1948" s="12">
        <v>7.87</v>
      </c>
      <c r="F1948" s="12">
        <v>1.6</v>
      </c>
      <c r="H1948" s="23">
        <f>10^-(D1948)</f>
        <v>1.3489628825916498E-8</v>
      </c>
      <c r="I1948" s="32">
        <v>1E-3</v>
      </c>
      <c r="J1948" s="25">
        <v>0.27</v>
      </c>
      <c r="K1948" s="33"/>
      <c r="L1948" s="25">
        <v>47.1</v>
      </c>
      <c r="M1948" s="33"/>
      <c r="N1948" s="25">
        <v>0.26</v>
      </c>
      <c r="O1948" s="25">
        <v>2.25</v>
      </c>
      <c r="P1948" s="25">
        <v>5.8</v>
      </c>
      <c r="Q1948" s="25">
        <v>0.13</v>
      </c>
      <c r="R1948" s="25">
        <v>66.099999999999994</v>
      </c>
      <c r="S1948" s="34"/>
      <c r="T1948" s="51">
        <v>0.22</v>
      </c>
      <c r="U1948" s="42">
        <v>21.2</v>
      </c>
      <c r="V1948" s="42">
        <v>0.22</v>
      </c>
      <c r="W1948" s="42">
        <v>3.2799999999999999E-3</v>
      </c>
      <c r="X1948" s="42">
        <v>94</v>
      </c>
      <c r="Y1948" s="44">
        <v>2.63</v>
      </c>
      <c r="Z1948" s="87">
        <f>(H1948/H$3)+(I1948/I$3*3)+(J1948/J$3)+(L1948/L$3*2)+(N1948/N$3*2)+(O1948/O$3)+(P1948/P$3*2)+(Q1948/Q$3*2)+(R1948/R$3)</f>
        <v>5.7893314574496024</v>
      </c>
      <c r="AA1948" s="88">
        <f>(T1948/T$3*3)+(U1948/U$3*2)+(V1948/V$3)+(W1948/W$3)+(X1948/X$3)+Y1948</f>
        <v>5.7335361099969404</v>
      </c>
      <c r="AB1948" s="90">
        <f>(Z1948-AA1948)/(Z1948+AA1948)</f>
        <v>4.8421408235472946E-3</v>
      </c>
      <c r="AD1948" s="100"/>
      <c r="AE1948" s="96"/>
    </row>
    <row r="1949" spans="1:31" x14ac:dyDescent="0.35">
      <c r="A1949" s="2" t="s">
        <v>95</v>
      </c>
      <c r="B1949" s="9">
        <v>33266</v>
      </c>
      <c r="C1949" s="18">
        <v>1.26</v>
      </c>
      <c r="D1949" s="12">
        <v>7.56</v>
      </c>
      <c r="F1949" s="13">
        <v>5.3</v>
      </c>
      <c r="H1949" s="23">
        <f>10^-(D1949)</f>
        <v>2.75422870333816E-8</v>
      </c>
      <c r="I1949" s="24">
        <v>4.0000000000000001E-3</v>
      </c>
      <c r="J1949" s="25">
        <v>1.02</v>
      </c>
      <c r="K1949" s="29">
        <v>17</v>
      </c>
      <c r="L1949" s="25">
        <v>62</v>
      </c>
      <c r="M1949" s="29">
        <v>0.2</v>
      </c>
      <c r="N1949" s="25">
        <v>1.5</v>
      </c>
      <c r="O1949" s="25">
        <v>7.6</v>
      </c>
      <c r="P1949" s="25">
        <v>21</v>
      </c>
      <c r="Q1949" s="25">
        <v>0.09</v>
      </c>
      <c r="R1949" s="25">
        <v>200</v>
      </c>
      <c r="S1949" s="29">
        <v>2.7</v>
      </c>
      <c r="T1949" s="51">
        <v>0.06</v>
      </c>
      <c r="U1949" s="41">
        <v>17.899999999999999</v>
      </c>
      <c r="V1949" s="42">
        <v>2.21</v>
      </c>
      <c r="W1949" s="42">
        <v>0.01</v>
      </c>
      <c r="X1949" s="41">
        <v>209</v>
      </c>
      <c r="Y1949" s="44">
        <v>7.39</v>
      </c>
      <c r="Z1949" s="87">
        <f>(H1949/H$3)+(I1949/I$3*3)+(J1949/J$3)+(L1949/L$3*2)+(N1949/N$3*2)+(O1949/O$3)+(P1949/P$3*2)+(Q1949/Q$3*2)+(R1949/R$3)</f>
        <v>13.829407472562703</v>
      </c>
      <c r="AA1949" s="88">
        <f>(T1949/T$3*3)+(U1949/U$3*2)+(V1949/V$3)+(W1949/W$3)+(X1949/X$3)+Y1949</f>
        <v>13.696030478926804</v>
      </c>
      <c r="AB1949" s="90">
        <f>(Z1949-AA1949)/(Z1949+AA1949)</f>
        <v>4.8455902453200207E-3</v>
      </c>
    </row>
    <row r="1950" spans="1:31" x14ac:dyDescent="0.35">
      <c r="A1950" s="2" t="s">
        <v>267</v>
      </c>
      <c r="B1950" s="9">
        <v>35318</v>
      </c>
      <c r="C1950" s="19">
        <v>5.28</v>
      </c>
      <c r="D1950" s="12">
        <v>5.16</v>
      </c>
      <c r="E1950" s="15"/>
      <c r="F1950" s="13">
        <v>1.1000000000000001</v>
      </c>
      <c r="H1950" s="23">
        <f>10^-(D1950)</f>
        <v>6.9183097091893498E-6</v>
      </c>
      <c r="J1950" s="27">
        <v>0.01</v>
      </c>
      <c r="K1950" s="29">
        <v>2</v>
      </c>
      <c r="L1950" s="25">
        <v>11</v>
      </c>
      <c r="M1950" s="30">
        <v>1</v>
      </c>
      <c r="N1950" s="27">
        <v>0.03</v>
      </c>
      <c r="O1950" s="25">
        <v>2.1</v>
      </c>
      <c r="P1950" s="25">
        <v>2.2999999999999998</v>
      </c>
      <c r="Q1950" s="27">
        <v>0.04</v>
      </c>
      <c r="R1950" s="25">
        <v>16</v>
      </c>
      <c r="S1950" s="29">
        <v>13</v>
      </c>
      <c r="T1950" s="51">
        <v>0.01</v>
      </c>
      <c r="U1950" s="42">
        <v>19.98</v>
      </c>
      <c r="V1950" s="42">
        <v>4.47</v>
      </c>
      <c r="W1950" s="41">
        <v>3.2845000000000001E-3</v>
      </c>
      <c r="X1950" s="42">
        <v>29</v>
      </c>
      <c r="Y1950" s="44">
        <v>0.17</v>
      </c>
      <c r="Z1950" s="87">
        <f>(H1950/H$3)+(I1950/I$3*3)+(J1950/J$3)+(L1950/L$3*2)+(N1950/N$3*2)+(O1950/O$3)+(P1950/P$3*2)+(Q1950/Q$3*2)+(R1950/R$3)</f>
        <v>1.4908808546174583</v>
      </c>
      <c r="AA1950" s="88">
        <f>(T1950/T$3*3)+(U1950/U$3*2)+(V1950/V$3)+(W1950/W$3)+(X1950/X$3)+Y1950</f>
        <v>1.476484367737809</v>
      </c>
      <c r="AB1950" s="90">
        <f>(Z1950-AA1950)/(Z1950+AA1950)</f>
        <v>4.8516059874229127E-3</v>
      </c>
      <c r="AD1950" s="100"/>
    </row>
    <row r="1951" spans="1:31" x14ac:dyDescent="0.35">
      <c r="A1951" s="2" t="s">
        <v>266</v>
      </c>
      <c r="B1951" s="9">
        <v>41765</v>
      </c>
      <c r="C1951" s="18">
        <v>4.3899999999999997</v>
      </c>
      <c r="D1951" s="13">
        <v>7.22</v>
      </c>
      <c r="F1951" s="12">
        <v>1.6</v>
      </c>
      <c r="H1951" s="23">
        <f>10^-(D1951)</f>
        <v>6.0255958607435649E-8</v>
      </c>
      <c r="I1951" s="32">
        <v>6.0000000000000001E-3</v>
      </c>
      <c r="J1951" s="25">
        <v>0.01</v>
      </c>
      <c r="K1951" s="36"/>
      <c r="L1951" s="25">
        <v>22.3</v>
      </c>
      <c r="M1951" s="36"/>
      <c r="N1951" s="35"/>
      <c r="O1951" s="25">
        <v>0.62</v>
      </c>
      <c r="P1951" s="25">
        <v>3.33</v>
      </c>
      <c r="Q1951" s="25">
        <v>0.02</v>
      </c>
      <c r="R1951" s="25">
        <v>7.85</v>
      </c>
      <c r="S1951" s="36"/>
      <c r="T1951" s="51">
        <v>0.01</v>
      </c>
      <c r="U1951" s="42">
        <v>26.9</v>
      </c>
      <c r="V1951" s="42">
        <v>8.58</v>
      </c>
      <c r="W1951" s="42">
        <v>3.2799999999999999E-3</v>
      </c>
      <c r="X1951" s="42">
        <v>11</v>
      </c>
      <c r="Y1951" s="44">
        <v>0.72</v>
      </c>
      <c r="Z1951" s="87">
        <f>(H1951/H$3)+(I1951/I$3*3)+(J1951/J$3)+(L1951/L$3*2)+(N1951/N$3*2)+(O1951/O$3)+(P1951/P$3*2)+(Q1951/Q$3*2)+(R1951/R$3)</f>
        <v>1.7459962105974833</v>
      </c>
      <c r="AA1951" s="88">
        <f>(T1951/T$3*3)+(U1951/U$3*2)+(V1951/V$3)+(W1951/W$3)+(X1951/X$3)+Y1951</f>
        <v>1.729078809431033</v>
      </c>
      <c r="AB1951" s="90">
        <f>(Z1951-AA1951)/(Z1951+AA1951)</f>
        <v>4.8682117850542203E-3</v>
      </c>
      <c r="AC1951" s="19">
        <v>1.76</v>
      </c>
      <c r="AD1951" s="99">
        <v>1.73</v>
      </c>
      <c r="AE1951" s="95">
        <v>1.85</v>
      </c>
    </row>
    <row r="1952" spans="1:31" x14ac:dyDescent="0.35">
      <c r="A1952" s="2" t="s">
        <v>225</v>
      </c>
      <c r="B1952" s="9">
        <v>38692</v>
      </c>
      <c r="C1952" s="18">
        <v>0.75</v>
      </c>
      <c r="D1952" s="12">
        <v>6.9</v>
      </c>
      <c r="F1952" s="12">
        <v>1.1000000000000001</v>
      </c>
      <c r="H1952" s="23">
        <f>10^-(D1952)</f>
        <v>1.2589254117941651E-7</v>
      </c>
      <c r="I1952" s="32">
        <v>0.71</v>
      </c>
      <c r="J1952" s="25">
        <v>0.03</v>
      </c>
      <c r="K1952" s="29">
        <v>0.9</v>
      </c>
      <c r="L1952" s="25">
        <v>131</v>
      </c>
      <c r="M1952" s="29">
        <v>0.2</v>
      </c>
      <c r="N1952" s="25">
        <v>0.32</v>
      </c>
      <c r="O1952" s="25">
        <v>1.75</v>
      </c>
      <c r="P1952" s="25">
        <v>9.74</v>
      </c>
      <c r="Q1952" s="25">
        <v>0.13</v>
      </c>
      <c r="R1952" s="25">
        <v>11.8</v>
      </c>
      <c r="S1952" s="29">
        <v>0.7</v>
      </c>
      <c r="T1952" s="51">
        <v>0.03</v>
      </c>
      <c r="U1952" s="42">
        <v>52.8</v>
      </c>
      <c r="V1952" s="42">
        <v>4.5999999999999996</v>
      </c>
      <c r="W1952" s="42">
        <v>0.03</v>
      </c>
      <c r="X1952" s="42">
        <v>22</v>
      </c>
      <c r="Y1952" s="44">
        <v>6.12</v>
      </c>
      <c r="Z1952" s="87">
        <f>(H1952/H$3)+(I1952/I$3*3)+(J1952/J$3)+(L1952/L$3*2)+(N1952/N$3*2)+(O1952/O$3)+(P1952/P$3*2)+(Q1952/Q$3*2)+(R1952/R$3)</f>
        <v>7.9930720116044158</v>
      </c>
      <c r="AA1952" s="88">
        <f>(T1952/T$3*3)+(U1952/U$3*2)+(V1952/V$3)+(W1952/W$3)+(X1952/X$3)+Y1952</f>
        <v>7.9155842747165535</v>
      </c>
      <c r="AB1952" s="90">
        <f>(Z1952-AA1952)/(Z1952+AA1952)</f>
        <v>4.8707908130801759E-3</v>
      </c>
      <c r="AD1952" s="100"/>
      <c r="AE1952" s="96"/>
    </row>
    <row r="1953" spans="1:31" x14ac:dyDescent="0.35">
      <c r="A1953" s="2" t="s">
        <v>195</v>
      </c>
      <c r="B1953" s="9">
        <v>39750</v>
      </c>
      <c r="C1953" s="18">
        <v>9.73</v>
      </c>
      <c r="D1953" s="12">
        <v>7.57</v>
      </c>
      <c r="E1953" s="15"/>
      <c r="F1953" s="13">
        <v>1.4</v>
      </c>
      <c r="G1953" s="17"/>
      <c r="H1953" s="23">
        <f>10^-(D1953)</f>
        <v>2.6915348039269097E-8</v>
      </c>
      <c r="I1953" s="24">
        <v>5.0000000000000001E-3</v>
      </c>
      <c r="J1953" s="25">
        <v>0.08</v>
      </c>
      <c r="K1953" s="33"/>
      <c r="L1953" s="25">
        <v>94.6</v>
      </c>
      <c r="M1953" s="33"/>
      <c r="N1953" s="25">
        <v>1.19</v>
      </c>
      <c r="O1953" s="25">
        <v>1.26</v>
      </c>
      <c r="P1953" s="25">
        <v>7.46</v>
      </c>
      <c r="Q1953" s="25">
        <v>0.24</v>
      </c>
      <c r="R1953" s="25">
        <v>12.2</v>
      </c>
      <c r="S1953" s="34"/>
      <c r="T1953" s="51">
        <v>0.02</v>
      </c>
      <c r="U1953" s="42">
        <v>83.1</v>
      </c>
      <c r="V1953" s="42">
        <v>0.22</v>
      </c>
      <c r="W1953" s="42">
        <v>3.2799999999999999E-3</v>
      </c>
      <c r="X1953" s="42">
        <v>44</v>
      </c>
      <c r="Y1953" s="44">
        <v>2.92</v>
      </c>
      <c r="Z1953" s="87">
        <f>(H1953/H$3)+(I1953/I$3*3)+(J1953/J$3)+(L1953/L$3*2)+(N1953/N$3*2)+(O1953/O$3)+(P1953/P$3*2)+(Q1953/Q$3*2)+(R1953/R$3)</f>
        <v>5.953540042451027</v>
      </c>
      <c r="AA1953" s="88">
        <f>(T1953/T$3*3)+(U1953/U$3*2)+(V1953/V$3)+(W1953/W$3)+(X1953/X$3)+Y1953</f>
        <v>5.8954247871944245</v>
      </c>
      <c r="AB1953" s="90">
        <f>(Z1953-AA1953)/(Z1953+AA1953)</f>
        <v>4.9046694029508215E-3</v>
      </c>
      <c r="AD1953" s="100"/>
      <c r="AE1953" s="94">
        <v>0.18</v>
      </c>
    </row>
    <row r="1954" spans="1:31" x14ac:dyDescent="0.35">
      <c r="A1954" s="2" t="s">
        <v>315</v>
      </c>
      <c r="B1954" s="9">
        <v>41373</v>
      </c>
      <c r="C1954" s="18">
        <v>4.3600000000000003</v>
      </c>
      <c r="D1954" s="12">
        <v>7.14</v>
      </c>
      <c r="F1954" s="13">
        <v>0.96</v>
      </c>
      <c r="G1954" s="16"/>
      <c r="H1954" s="23">
        <f>10^-(D1954)</f>
        <v>7.2443596007499061E-8</v>
      </c>
      <c r="J1954" s="25">
        <v>0.01</v>
      </c>
      <c r="K1954" s="36"/>
      <c r="L1954" s="27">
        <v>98.3</v>
      </c>
      <c r="M1954" s="36"/>
      <c r="N1954" s="25">
        <v>7.0000000000000007E-2</v>
      </c>
      <c r="O1954" s="27">
        <v>1.81</v>
      </c>
      <c r="P1954" s="27">
        <v>7.42</v>
      </c>
      <c r="Q1954" s="25">
        <v>0.11</v>
      </c>
      <c r="R1954" s="25">
        <v>9.7200000000000006</v>
      </c>
      <c r="S1954" s="36"/>
      <c r="T1954" s="51">
        <v>0.05</v>
      </c>
      <c r="U1954" s="41">
        <v>31.5</v>
      </c>
      <c r="V1954" s="42">
        <v>22.08</v>
      </c>
      <c r="W1954" s="42">
        <v>0.01</v>
      </c>
      <c r="X1954" s="41">
        <v>17</v>
      </c>
      <c r="Y1954" s="44">
        <v>4.4400000000000004</v>
      </c>
      <c r="Z1954" s="87">
        <f>(H1954/H$3)+(I1954/I$3*3)+(J1954/J$3)+(L1954/L$3*2)+(N1954/N$3*2)+(O1954/O$3)+(P1954/P$3*2)+(Q1954/Q$3*2)+(R1954/R$3)</f>
        <v>5.9917887853159932</v>
      </c>
      <c r="AA1954" s="88">
        <f>(T1954/T$3*3)+(U1954/U$3*2)+(V1954/V$3)+(W1954/W$3)+(X1954/X$3)+Y1954</f>
        <v>5.9332463628263348</v>
      </c>
      <c r="AB1954" s="90">
        <f>(Z1954-AA1954)/(Z1954+AA1954)</f>
        <v>4.9092033492897629E-3</v>
      </c>
      <c r="AC1954" s="19">
        <v>5.99</v>
      </c>
      <c r="AD1954" s="13">
        <v>5.93</v>
      </c>
      <c r="AE1954" s="94">
        <v>1.01</v>
      </c>
    </row>
    <row r="1955" spans="1:31" x14ac:dyDescent="0.35">
      <c r="A1955" s="2" t="s">
        <v>269</v>
      </c>
      <c r="B1955" s="9">
        <v>41528</v>
      </c>
      <c r="C1955" s="19">
        <v>4.6900000000000004</v>
      </c>
      <c r="D1955" s="12">
        <v>7.37</v>
      </c>
      <c r="F1955" s="13">
        <v>1.7</v>
      </c>
      <c r="H1955" s="23">
        <f>10^-(D1955)</f>
        <v>4.2657951880159239E-8</v>
      </c>
      <c r="I1955" s="24">
        <v>1E-3</v>
      </c>
      <c r="J1955" s="25">
        <v>0.01</v>
      </c>
      <c r="K1955" s="36"/>
      <c r="L1955" s="25">
        <v>116</v>
      </c>
      <c r="M1955" s="36"/>
      <c r="N1955" s="25">
        <v>0.15</v>
      </c>
      <c r="O1955" s="25">
        <v>0.88</v>
      </c>
      <c r="P1955" s="25">
        <v>9.98</v>
      </c>
      <c r="Q1955" s="25">
        <v>2E-3</v>
      </c>
      <c r="R1955" s="25">
        <v>8.26</v>
      </c>
      <c r="S1955" s="36"/>
      <c r="T1955" s="50">
        <v>0.11</v>
      </c>
      <c r="U1955" s="42">
        <v>26.5</v>
      </c>
      <c r="V1955" s="42">
        <v>118.63</v>
      </c>
      <c r="W1955" s="42">
        <v>3.2799999999999999E-3</v>
      </c>
      <c r="X1955" s="42">
        <v>11</v>
      </c>
      <c r="Y1955" s="44">
        <v>4.1500000000000004</v>
      </c>
      <c r="Z1955" s="87">
        <f>(H1955/H$3)+(I1955/I$3*3)+(J1955/J$3)+(L1955/L$3*2)+(N1955/N$3*2)+(O1955/O$3)+(P1955/P$3*2)+(Q1955/Q$3*2)+(R1955/R$3)</f>
        <v>6.9973886148466953</v>
      </c>
      <c r="AA1955" s="88">
        <f>(T1955/T$3*3)+(U1955/U$3*2)+(V1955/V$3)+(W1955/W$3)+(X1955/X$3)+Y1955</f>
        <v>6.9289104403408901</v>
      </c>
      <c r="AB1955" s="90">
        <f>(Z1955-AA1955)/(Z1955+AA1955)</f>
        <v>4.9171839721693228E-3</v>
      </c>
      <c r="AC1955" s="19">
        <v>7</v>
      </c>
      <c r="AD1955" s="13">
        <v>6.93</v>
      </c>
      <c r="AE1955" s="94">
        <v>1.07</v>
      </c>
    </row>
    <row r="1956" spans="1:31" x14ac:dyDescent="0.35">
      <c r="A1956" s="2" t="s">
        <v>225</v>
      </c>
      <c r="B1956" s="9">
        <v>38271</v>
      </c>
      <c r="C1956" s="18">
        <v>0.77</v>
      </c>
      <c r="D1956" s="12">
        <v>6.9</v>
      </c>
      <c r="F1956" s="12">
        <v>1.4</v>
      </c>
      <c r="H1956" s="23">
        <f>10^-(D1956)</f>
        <v>1.2589254117941651E-7</v>
      </c>
      <c r="I1956" s="32">
        <v>8.0000000000000002E-3</v>
      </c>
      <c r="J1956" s="25">
        <v>0.02</v>
      </c>
      <c r="K1956" s="29">
        <v>1.4</v>
      </c>
      <c r="L1956" s="25">
        <v>133</v>
      </c>
      <c r="M1956" s="29">
        <v>0.2</v>
      </c>
      <c r="N1956" s="25">
        <v>0.46</v>
      </c>
      <c r="O1956" s="25">
        <v>2.1</v>
      </c>
      <c r="P1956" s="25">
        <v>10.4</v>
      </c>
      <c r="Q1956" s="25">
        <v>0.17</v>
      </c>
      <c r="R1956" s="25">
        <v>11.9</v>
      </c>
      <c r="S1956" s="29">
        <v>0.6</v>
      </c>
      <c r="T1956" s="51">
        <v>0.03</v>
      </c>
      <c r="U1956" s="42">
        <v>64.5</v>
      </c>
      <c r="V1956" s="42">
        <v>0.72</v>
      </c>
      <c r="W1956" s="42">
        <v>8.86815E-3</v>
      </c>
      <c r="X1956" s="42">
        <v>26</v>
      </c>
      <c r="Y1956" s="44">
        <v>5.92</v>
      </c>
      <c r="Z1956" s="87">
        <f>(H1956/H$3)+(I1956/I$3*3)+(J1956/J$3)+(L1956/L$3*2)+(N1956/N$3*2)+(O1956/O$3)+(P1956/P$3*2)+(Q1956/Q$3*2)+(R1956/R$3)</f>
        <v>8.0883283638860686</v>
      </c>
      <c r="AA1956" s="88">
        <f>(T1956/T$3*3)+(U1956/U$3*2)+(V1956/V$3)+(W1956/W$3)+(X1956/X$3)+Y1956</f>
        <v>8.0089516154837774</v>
      </c>
      <c r="AB1956" s="90">
        <f>(Z1956-AA1956)/(Z1956+AA1956)</f>
        <v>4.9310659008242261E-3</v>
      </c>
      <c r="AD1956" s="100"/>
      <c r="AE1956" s="96"/>
    </row>
    <row r="1957" spans="1:31" x14ac:dyDescent="0.35">
      <c r="A1957" s="2" t="s">
        <v>384</v>
      </c>
      <c r="B1957" s="9">
        <v>42173</v>
      </c>
      <c r="C1957" s="18">
        <v>9.31</v>
      </c>
      <c r="D1957" s="13">
        <v>5.47</v>
      </c>
      <c r="F1957" s="12">
        <v>1.1000000000000001</v>
      </c>
      <c r="H1957" s="23">
        <f>10^-(D1957)</f>
        <v>3.388441561392022E-6</v>
      </c>
      <c r="I1957" s="28"/>
      <c r="J1957" s="25">
        <v>0.01</v>
      </c>
      <c r="K1957" s="36"/>
      <c r="L1957" s="25">
        <v>14</v>
      </c>
      <c r="M1957" s="36"/>
      <c r="N1957" s="25">
        <v>2E-3</v>
      </c>
      <c r="O1957" s="25">
        <v>2.98</v>
      </c>
      <c r="P1957" s="25">
        <v>9.3800000000000008</v>
      </c>
      <c r="Q1957" s="25">
        <v>0.06</v>
      </c>
      <c r="R1957" s="25">
        <v>63.8</v>
      </c>
      <c r="S1957" s="36"/>
      <c r="T1957" s="51">
        <v>0.01</v>
      </c>
      <c r="U1957" s="42">
        <v>25.8</v>
      </c>
      <c r="V1957" s="42">
        <v>11.81</v>
      </c>
      <c r="W1957" s="42">
        <v>3.2799999999999999E-3</v>
      </c>
      <c r="X1957" s="42">
        <v>115</v>
      </c>
      <c r="Y1957" s="44">
        <v>0.31</v>
      </c>
      <c r="Z1957" s="87">
        <f>(H1957/H$3)+(I1957/I$3*3)+(J1957/J$3)+(L1957/L$3*2)+(N1957/N$3*2)+(O1957/O$3)+(P1957/P$3*2)+(Q1957/Q$3*2)+(R1957/R$3)</f>
        <v>4.3244509000970188</v>
      </c>
      <c r="AA1957" s="88">
        <f>(T1957/T$3*3)+(U1957/U$3*2)+(V1957/V$3)+(W1957/W$3)+(X1957/X$3)+Y1957</f>
        <v>4.2819850647812894</v>
      </c>
      <c r="AB1957" s="90">
        <f>(Z1957-AA1957)/(Z1957+AA1957)</f>
        <v>4.9341952335469333E-3</v>
      </c>
      <c r="AC1957" s="19">
        <v>4.34</v>
      </c>
      <c r="AD1957" s="99">
        <v>4.28</v>
      </c>
      <c r="AE1957" s="95">
        <v>1.32</v>
      </c>
    </row>
    <row r="1958" spans="1:31" x14ac:dyDescent="0.35">
      <c r="A1958" s="2" t="s">
        <v>204</v>
      </c>
      <c r="B1958" s="9">
        <v>38691</v>
      </c>
      <c r="C1958" s="18">
        <v>12.12</v>
      </c>
      <c r="D1958" s="12">
        <v>7.3</v>
      </c>
      <c r="F1958" s="12">
        <v>2</v>
      </c>
      <c r="H1958" s="23">
        <f>10^-(D1958)</f>
        <v>5.0118723362727164E-8</v>
      </c>
      <c r="I1958" s="32">
        <v>0.03</v>
      </c>
      <c r="J1958" s="25">
        <v>0.13</v>
      </c>
      <c r="K1958" s="29">
        <v>1</v>
      </c>
      <c r="L1958" s="25">
        <v>97.3</v>
      </c>
      <c r="M1958" s="29">
        <v>1</v>
      </c>
      <c r="N1958" s="25">
        <v>1.66</v>
      </c>
      <c r="O1958" s="25">
        <v>1.4</v>
      </c>
      <c r="P1958" s="25">
        <v>6.5</v>
      </c>
      <c r="Q1958" s="25">
        <v>0.14000000000000001</v>
      </c>
      <c r="R1958" s="25">
        <v>10.7</v>
      </c>
      <c r="S1958" s="29">
        <v>5</v>
      </c>
      <c r="T1958" s="51">
        <v>0.24</v>
      </c>
      <c r="U1958" s="42">
        <v>42</v>
      </c>
      <c r="V1958" s="42">
        <v>0.44</v>
      </c>
      <c r="W1958" s="42">
        <v>0.03</v>
      </c>
      <c r="X1958" s="42">
        <v>29</v>
      </c>
      <c r="Y1958" s="44">
        <v>4.2</v>
      </c>
      <c r="Z1958" s="87">
        <f>(H1958/H$3)+(I1958/I$3*3)+(J1958/J$3)+(L1958/L$3*2)+(N1958/N$3*2)+(O1958/O$3)+(P1958/P$3*2)+(Q1958/Q$3*2)+(R1958/R$3)</f>
        <v>5.9663736410852986</v>
      </c>
      <c r="AA1958" s="88">
        <f>(T1958/T$3*3)+(U1958/U$3*2)+(V1958/V$3)+(W1958/W$3)+(X1958/X$3)+Y1958</f>
        <v>5.9077463302490116</v>
      </c>
      <c r="AB1958" s="90">
        <f>(Z1958-AA1958)/(Z1958+AA1958)</f>
        <v>4.937402601440862E-3</v>
      </c>
      <c r="AC1958" s="19">
        <v>5.96</v>
      </c>
      <c r="AD1958" s="99">
        <v>-5.9</v>
      </c>
      <c r="AE1958" s="95">
        <v>1.1000000000000001</v>
      </c>
    </row>
    <row r="1959" spans="1:31" x14ac:dyDescent="0.35">
      <c r="A1959" s="2" t="s">
        <v>297</v>
      </c>
      <c r="B1959" s="9">
        <v>41933</v>
      </c>
      <c r="C1959" s="18">
        <v>8.0299999999999994</v>
      </c>
      <c r="D1959" s="12">
        <v>5.86</v>
      </c>
      <c r="F1959" s="13">
        <v>1.6</v>
      </c>
      <c r="H1959" s="23">
        <f>10^-(D1959)</f>
        <v>1.3803842646028812E-6</v>
      </c>
      <c r="I1959" s="24">
        <v>0.01</v>
      </c>
      <c r="J1959" s="25">
        <v>0.01</v>
      </c>
      <c r="K1959" s="36"/>
      <c r="L1959" s="27">
        <v>9.67</v>
      </c>
      <c r="M1959" s="36"/>
      <c r="N1959" s="25">
        <v>0.02</v>
      </c>
      <c r="O1959" s="25">
        <v>2.89</v>
      </c>
      <c r="P1959" s="27">
        <v>13.1</v>
      </c>
      <c r="Q1959" s="25">
        <v>0.13</v>
      </c>
      <c r="R1959" s="25">
        <v>37.5</v>
      </c>
      <c r="S1959" s="36"/>
      <c r="T1959" s="51">
        <v>0.01</v>
      </c>
      <c r="U1959" s="42">
        <v>30.8</v>
      </c>
      <c r="V1959" s="42">
        <v>23.63</v>
      </c>
      <c r="W1959" s="42">
        <v>3.2799999999999999E-3</v>
      </c>
      <c r="X1959" s="42">
        <v>74</v>
      </c>
      <c r="Y1959" s="44">
        <v>0.13</v>
      </c>
      <c r="Z1959" s="87">
        <f>(H1959/H$3)+(I1959/I$3*3)+(J1959/J$3)+(L1959/L$3*2)+(N1959/N$3*2)+(O1959/O$3)+(P1959/P$3*2)+(Q1959/Q$3*2)+(R1959/R$3)</f>
        <v>3.2724552430962444</v>
      </c>
      <c r="AA1959" s="88">
        <f>(T1959/T$3*3)+(U1959/U$3*2)+(V1959/V$3)+(W1959/W$3)+(X1959/X$3)+Y1959</f>
        <v>3.2401624600752905</v>
      </c>
      <c r="AB1959" s="90">
        <f>(Z1959-AA1959)/(Z1959+AA1959)</f>
        <v>4.9584951079237769E-3</v>
      </c>
      <c r="AC1959" s="19">
        <v>3.29</v>
      </c>
      <c r="AD1959" s="13">
        <v>3.24</v>
      </c>
      <c r="AE1959" s="94">
        <v>1.38</v>
      </c>
    </row>
    <row r="1960" spans="1:31" x14ac:dyDescent="0.35">
      <c r="A1960" s="2" t="s">
        <v>135</v>
      </c>
      <c r="B1960" s="9">
        <v>39589</v>
      </c>
      <c r="C1960" s="18">
        <v>12.19</v>
      </c>
      <c r="D1960" s="12">
        <v>7.52</v>
      </c>
      <c r="F1960" s="12">
        <v>1.1000000000000001</v>
      </c>
      <c r="H1960" s="23">
        <f>10^-(D1960)</f>
        <v>3.0199517204020188E-8</v>
      </c>
      <c r="I1960" s="24">
        <v>0.01</v>
      </c>
      <c r="J1960" s="25">
        <v>0.01</v>
      </c>
      <c r="K1960" s="29">
        <v>2.2000000000000002</v>
      </c>
      <c r="L1960" s="25">
        <v>112</v>
      </c>
      <c r="M1960" s="29">
        <v>0.6</v>
      </c>
      <c r="N1960" s="25">
        <v>2E-3</v>
      </c>
      <c r="O1960" s="25">
        <v>1.41</v>
      </c>
      <c r="P1960" s="25">
        <v>8.23</v>
      </c>
      <c r="Q1960" s="25">
        <v>0.02</v>
      </c>
      <c r="R1960" s="25">
        <v>9.15</v>
      </c>
      <c r="S1960" s="31">
        <v>1.7</v>
      </c>
      <c r="T1960" s="51">
        <v>0.16</v>
      </c>
      <c r="U1960" s="42">
        <v>57.2</v>
      </c>
      <c r="V1960" s="42">
        <v>71.27</v>
      </c>
      <c r="W1960" s="42">
        <v>0.02</v>
      </c>
      <c r="X1960" s="42">
        <v>39</v>
      </c>
      <c r="Y1960" s="44">
        <v>3.19</v>
      </c>
      <c r="Z1960" s="87">
        <f>(H1960/H$3)+(I1960/I$3*3)+(J1960/J$3)+(L1960/L$3*2)+(N1960/N$3*2)+(O1960/O$3)+(P1960/P$3*2)+(Q1960/Q$3*2)+(R1960/R$3)</f>
        <v>6.702437692599772</v>
      </c>
      <c r="AA1960" s="88">
        <f>(T1960/T$3*3)+(U1960/U$3*2)+(V1960/V$3)+(W1960/W$3)+(X1960/X$3)+Y1960</f>
        <v>6.6359445591993769</v>
      </c>
      <c r="AB1960" s="90">
        <f>(Z1960-AA1960)/(Z1960+AA1960)</f>
        <v>4.9850973037923064E-3</v>
      </c>
      <c r="AE1960" s="94">
        <v>1.05</v>
      </c>
    </row>
    <row r="1961" spans="1:31" x14ac:dyDescent="0.35">
      <c r="A1961" s="2" t="s">
        <v>130</v>
      </c>
      <c r="B1961" s="9">
        <v>34948</v>
      </c>
      <c r="C1961" s="19">
        <v>20.23</v>
      </c>
      <c r="D1961" s="13">
        <v>7</v>
      </c>
      <c r="F1961" s="13">
        <v>3</v>
      </c>
      <c r="H1961" s="23">
        <f>10^-(D1961)</f>
        <v>9.9999999999999995E-8</v>
      </c>
      <c r="J1961" s="25">
        <v>0.36</v>
      </c>
      <c r="K1961" s="29">
        <v>1</v>
      </c>
      <c r="L1961" s="27">
        <v>142</v>
      </c>
      <c r="M1961" s="29">
        <v>1</v>
      </c>
      <c r="N1961" s="27">
        <v>3.1</v>
      </c>
      <c r="O1961" s="27">
        <v>2</v>
      </c>
      <c r="P1961" s="27">
        <v>14</v>
      </c>
      <c r="Q1961" s="27">
        <v>0.1</v>
      </c>
      <c r="R1961" s="27">
        <v>21</v>
      </c>
      <c r="S1961" s="29">
        <v>5</v>
      </c>
      <c r="T1961" s="51">
        <v>0.01</v>
      </c>
      <c r="U1961" s="41">
        <v>89.8</v>
      </c>
      <c r="V1961" s="42">
        <v>0.22</v>
      </c>
      <c r="W1961" s="42">
        <v>0.01</v>
      </c>
      <c r="X1961" s="41">
        <v>50</v>
      </c>
      <c r="Y1961" s="43">
        <v>5.96</v>
      </c>
      <c r="Z1961" s="87">
        <f>(H1961/H$3)+(I1961/I$3*3)+(J1961/J$3)+(L1961/L$3*2)+(N1961/N$3*2)+(O1961/O$3)+(P1961/P$3*2)+(Q1961/Q$3*2)+(R1961/R$3)</f>
        <v>9.3368613251245627</v>
      </c>
      <c r="AA1961" s="88">
        <f>(T1961/T$3*3)+(U1961/U$3*2)+(V1961/V$3)+(W1961/W$3)+(X1961/X$3)+Y1961</f>
        <v>9.2439890811675305</v>
      </c>
      <c r="AB1961" s="90">
        <f>(Z1961-AA1961)/(Z1961+AA1961)</f>
        <v>4.998277362245087E-3</v>
      </c>
    </row>
    <row r="1962" spans="1:31" x14ac:dyDescent="0.35">
      <c r="A1962" s="2" t="s">
        <v>285</v>
      </c>
      <c r="B1962" s="9">
        <v>34850</v>
      </c>
      <c r="C1962" s="18">
        <v>4.67</v>
      </c>
      <c r="D1962" s="12">
        <v>6.12</v>
      </c>
      <c r="F1962" s="12">
        <v>1.4</v>
      </c>
      <c r="H1962" s="23">
        <f>10^-(D1962)</f>
        <v>7.585775750291823E-7</v>
      </c>
      <c r="I1962" s="32">
        <v>2E-3</v>
      </c>
      <c r="J1962" s="25">
        <v>0.03</v>
      </c>
      <c r="K1962" s="36"/>
      <c r="L1962" s="25">
        <v>62</v>
      </c>
      <c r="M1962" s="36"/>
      <c r="N1962" s="25">
        <v>0.09</v>
      </c>
      <c r="O1962" s="25">
        <v>2.5</v>
      </c>
      <c r="P1962" s="25">
        <v>6.7</v>
      </c>
      <c r="Q1962" s="25">
        <v>0.2</v>
      </c>
      <c r="R1962" s="25">
        <v>14</v>
      </c>
      <c r="S1962" s="36"/>
      <c r="T1962" s="51">
        <v>0.01</v>
      </c>
      <c r="U1962" s="42">
        <v>58.5</v>
      </c>
      <c r="V1962" s="42">
        <v>21.29</v>
      </c>
      <c r="W1962" s="42">
        <v>0.01</v>
      </c>
      <c r="X1962" s="42">
        <v>25</v>
      </c>
      <c r="Y1962" s="44">
        <v>2.02</v>
      </c>
      <c r="Z1962" s="87">
        <f>(H1962/H$3)+(I1962/I$3*3)+(J1962/J$3)+(L1962/L$3*2)+(N1962/N$3*2)+(O1962/O$3)+(P1962/P$3*2)+(Q1962/Q$3*2)+(R1962/R$3)</f>
        <v>4.330318304689099</v>
      </c>
      <c r="AA1962" s="88">
        <f>(T1962/T$3*3)+(U1962/U$3*2)+(V1962/V$3)+(W1962/W$3)+(X1962/X$3)+Y1962</f>
        <v>4.2870009707209888</v>
      </c>
      <c r="AB1962" s="90">
        <f>(Z1962-AA1962)/(Z1962+AA1962)</f>
        <v>5.0267760290277378E-3</v>
      </c>
      <c r="AD1962" s="100"/>
      <c r="AE1962" s="96"/>
    </row>
    <row r="1963" spans="1:31" x14ac:dyDescent="0.35">
      <c r="A1963" s="2" t="s">
        <v>221</v>
      </c>
      <c r="B1963" s="9">
        <v>40113</v>
      </c>
      <c r="C1963" s="18">
        <v>12.6</v>
      </c>
      <c r="D1963" s="12">
        <v>7.15</v>
      </c>
      <c r="F1963" s="12">
        <v>2.2999999999999998</v>
      </c>
      <c r="H1963" s="23">
        <f>10^-(D1963)</f>
        <v>7.0794578438413597E-8</v>
      </c>
      <c r="I1963" s="32">
        <v>0.02</v>
      </c>
      <c r="J1963" s="25">
        <v>0.57999999999999996</v>
      </c>
      <c r="K1963" s="30">
        <v>0.3</v>
      </c>
      <c r="L1963" s="25">
        <v>93.3</v>
      </c>
      <c r="M1963" s="30">
        <v>0.2</v>
      </c>
      <c r="N1963" s="25">
        <v>2.11</v>
      </c>
      <c r="O1963" s="25">
        <v>3.91</v>
      </c>
      <c r="P1963" s="25">
        <v>13.4</v>
      </c>
      <c r="Q1963" s="25">
        <v>0.15</v>
      </c>
      <c r="R1963" s="25">
        <v>16.8</v>
      </c>
      <c r="S1963" s="31">
        <v>0.5</v>
      </c>
      <c r="T1963" s="51">
        <v>0.02</v>
      </c>
      <c r="U1963" s="42">
        <v>3.3</v>
      </c>
      <c r="V1963" s="42">
        <v>0.22</v>
      </c>
      <c r="W1963" s="42">
        <v>5.5799999999999999E-3</v>
      </c>
      <c r="X1963" s="42">
        <v>20</v>
      </c>
      <c r="Y1963" s="44">
        <v>6</v>
      </c>
      <c r="Z1963" s="87">
        <f>(H1963/H$3)+(I1963/I$3*3)+(J1963/J$3)+(L1963/L$3*2)+(N1963/N$3*2)+(O1963/O$3)+(P1963/P$3*2)+(Q1963/Q$3*2)+(R1963/R$3)</f>
        <v>6.7043343080051736</v>
      </c>
      <c r="AA1963" s="88">
        <f>(T1963/T$3*3)+(U1963/U$3*2)+(V1963/V$3)+(W1963/W$3)+(X1963/X$3)+Y1963</f>
        <v>6.6371762704364716</v>
      </c>
      <c r="AB1963" s="90">
        <f>(Z1963-AA1963)/(Z1963+AA1963)</f>
        <v>5.0337656424919138E-3</v>
      </c>
      <c r="AE1963" s="95">
        <v>0.11</v>
      </c>
    </row>
    <row r="1964" spans="1:31" x14ac:dyDescent="0.35">
      <c r="A1964" s="2" t="s">
        <v>315</v>
      </c>
      <c r="B1964" s="9">
        <v>38833</v>
      </c>
      <c r="C1964" s="20"/>
      <c r="D1964" s="12">
        <v>7.17</v>
      </c>
      <c r="F1964" s="12">
        <v>16.399999999999999</v>
      </c>
      <c r="H1964" s="23">
        <f>10^-(D1964)</f>
        <v>6.7608297539197998E-8</v>
      </c>
      <c r="I1964" s="32">
        <v>2E-3</v>
      </c>
      <c r="J1964" s="25">
        <v>0.02</v>
      </c>
      <c r="K1964" s="29">
        <v>5</v>
      </c>
      <c r="L1964" s="25">
        <v>111.92</v>
      </c>
      <c r="M1964" s="29">
        <v>5</v>
      </c>
      <c r="N1964" s="25">
        <v>0.03</v>
      </c>
      <c r="O1964" s="25">
        <v>1.77</v>
      </c>
      <c r="P1964" s="25">
        <v>8.44</v>
      </c>
      <c r="Q1964" s="25">
        <v>0.05</v>
      </c>
      <c r="R1964" s="25">
        <v>13.4</v>
      </c>
      <c r="S1964" s="29">
        <v>10</v>
      </c>
      <c r="T1964" s="51">
        <v>0.06</v>
      </c>
      <c r="U1964" s="42">
        <v>67</v>
      </c>
      <c r="V1964" s="42">
        <v>19.559999999999999</v>
      </c>
      <c r="W1964" s="42">
        <v>0.02</v>
      </c>
      <c r="X1964" s="42">
        <v>17</v>
      </c>
      <c r="Y1964" s="44">
        <v>4.6500000000000004</v>
      </c>
      <c r="Z1964" s="87">
        <f>(H1964/H$3)+(I1964/I$3*3)+(J1964/J$3)+(L1964/L$3*2)+(N1964/N$3*2)+(O1964/O$3)+(P1964/P$3*2)+(Q1964/Q$3*2)+(R1964/R$3)</f>
        <v>6.9115534938591532</v>
      </c>
      <c r="AA1964" s="88">
        <f>(T1964/T$3*3)+(U1964/U$3*2)+(V1964/V$3)+(W1964/W$3)+(X1964/X$3)+Y1964</f>
        <v>6.8421789288261099</v>
      </c>
      <c r="AB1964" s="90">
        <f>(Z1964-AA1964)/(Z1964+AA1964)</f>
        <v>5.0440537085495131E-3</v>
      </c>
      <c r="AC1964" s="19">
        <v>6.91</v>
      </c>
      <c r="AD1964" s="13">
        <v>6.85</v>
      </c>
      <c r="AE1964" s="94">
        <v>0.94</v>
      </c>
    </row>
    <row r="1965" spans="1:31" x14ac:dyDescent="0.35">
      <c r="A1965" s="2" t="s">
        <v>236</v>
      </c>
      <c r="B1965" s="9">
        <v>42289</v>
      </c>
      <c r="C1965" s="18">
        <v>2.5299999999999998</v>
      </c>
      <c r="D1965" s="13">
        <v>7.18</v>
      </c>
      <c r="F1965" s="12">
        <v>1.4</v>
      </c>
      <c r="H1965" s="23">
        <f>10^-(D1965)</f>
        <v>6.606934480075943E-8</v>
      </c>
      <c r="I1965" s="32">
        <v>0.04</v>
      </c>
      <c r="J1965" s="25">
        <v>0.43</v>
      </c>
      <c r="K1965" s="29">
        <v>10</v>
      </c>
      <c r="L1965" s="25">
        <v>99.1</v>
      </c>
      <c r="M1965" s="29">
        <v>0.2</v>
      </c>
      <c r="N1965" s="25">
        <v>1.89</v>
      </c>
      <c r="O1965" s="25">
        <v>5.01</v>
      </c>
      <c r="P1965" s="25">
        <v>15.2</v>
      </c>
      <c r="Q1965" s="25">
        <v>0.13</v>
      </c>
      <c r="R1965" s="25">
        <v>32.6</v>
      </c>
      <c r="S1965" s="29">
        <v>0.6</v>
      </c>
      <c r="T1965" s="51">
        <v>0.02</v>
      </c>
      <c r="U1965" s="42">
        <v>31</v>
      </c>
      <c r="V1965" s="42">
        <v>0.22</v>
      </c>
      <c r="W1965" s="42">
        <v>4.5999999999999999E-3</v>
      </c>
      <c r="X1965" s="42">
        <v>37</v>
      </c>
      <c r="Y1965" s="44">
        <v>6.07</v>
      </c>
      <c r="Z1965" s="87">
        <f>(H1965/H$3)+(I1965/I$3*3)+(J1965/J$3)+(L1965/L$3*2)+(N1965/N$3*2)+(O1965/O$3)+(P1965/P$3*2)+(Q1965/Q$3*2)+(R1965/R$3)</f>
        <v>7.8425152125239102</v>
      </c>
      <c r="AA1965" s="88">
        <f>(T1965/T$3*3)+(U1965/U$3*2)+(V1965/V$3)+(W1965/W$3)+(X1965/X$3)+Y1965</f>
        <v>7.7633664761784766</v>
      </c>
      <c r="AB1965" s="90">
        <f>(Z1965-AA1965)/(Z1965+AA1965)</f>
        <v>5.0717247461085071E-3</v>
      </c>
      <c r="AC1965" s="19">
        <v>7.87</v>
      </c>
      <c r="AD1965" s="13">
        <v>7.76</v>
      </c>
      <c r="AE1965" s="94">
        <v>1.45</v>
      </c>
    </row>
    <row r="1966" spans="1:31" x14ac:dyDescent="0.35">
      <c r="A1966" s="2" t="s">
        <v>206</v>
      </c>
      <c r="B1966" s="9">
        <v>37907</v>
      </c>
      <c r="C1966" s="18">
        <v>10.43</v>
      </c>
      <c r="D1966" s="12">
        <v>7.73</v>
      </c>
      <c r="F1966" s="12">
        <v>1.5</v>
      </c>
      <c r="H1966" s="23">
        <f>10^-(D1966)</f>
        <v>1.8620871366628593E-8</v>
      </c>
      <c r="I1966" s="32">
        <v>0.13</v>
      </c>
      <c r="J1966" s="25">
        <v>0.34</v>
      </c>
      <c r="K1966" s="36"/>
      <c r="L1966" s="25">
        <v>50.8</v>
      </c>
      <c r="M1966" s="36"/>
      <c r="N1966" s="25">
        <v>0.61</v>
      </c>
      <c r="O1966" s="25">
        <v>4.04</v>
      </c>
      <c r="P1966" s="25">
        <v>9.06</v>
      </c>
      <c r="Q1966" s="25">
        <v>0.03</v>
      </c>
      <c r="R1966" s="25">
        <v>17.8</v>
      </c>
      <c r="S1966" s="36"/>
      <c r="T1966" s="51">
        <v>0.13</v>
      </c>
      <c r="U1966" s="42">
        <v>0.5</v>
      </c>
      <c r="V1966" s="42">
        <v>0.22</v>
      </c>
      <c r="W1966" s="42">
        <v>3.2845000000000001E-3</v>
      </c>
      <c r="X1966" s="42">
        <v>7.21</v>
      </c>
      <c r="Y1966" s="44">
        <v>3.95</v>
      </c>
      <c r="Z1966" s="87">
        <f>(H1966/H$3)+(I1966/I$3*3)+(J1966/J$3)+(L1966/L$3*2)+(N1966/N$3*2)+(O1966/O$3)+(P1966/P$3*2)+(Q1966/Q$3*2)+(R1966/R$3)</f>
        <v>4.2141572820116657</v>
      </c>
      <c r="AA1966" s="88">
        <f>(T1966/T$3*3)+(U1966/U$3*2)+(V1966/V$3)+(W1966/W$3)+(X1966/X$3)+Y1966</f>
        <v>4.1715204753171911</v>
      </c>
      <c r="AB1966" s="90">
        <f>(Z1966-AA1966)/(Z1966+AA1966)</f>
        <v>5.0844795052148589E-3</v>
      </c>
      <c r="AD1966" s="100"/>
      <c r="AE1966" s="96"/>
    </row>
    <row r="1967" spans="1:31" x14ac:dyDescent="0.35">
      <c r="A1967" s="2" t="s">
        <v>296</v>
      </c>
      <c r="B1967" s="9">
        <v>37952</v>
      </c>
      <c r="C1967" s="18">
        <v>2.36</v>
      </c>
      <c r="D1967" s="12">
        <v>6.86</v>
      </c>
      <c r="F1967" s="12">
        <v>4.4000000000000004</v>
      </c>
      <c r="H1967" s="23">
        <f>10^-(D1967)</f>
        <v>1.3803842646028823E-7</v>
      </c>
      <c r="I1967" s="28"/>
      <c r="J1967" s="25">
        <v>0.01</v>
      </c>
      <c r="K1967" s="29">
        <v>0.4</v>
      </c>
      <c r="L1967" s="25">
        <v>67.599999999999994</v>
      </c>
      <c r="M1967" s="29">
        <v>0.2</v>
      </c>
      <c r="N1967" s="25">
        <v>0.01</v>
      </c>
      <c r="O1967" s="25">
        <v>21.2</v>
      </c>
      <c r="P1967" s="25">
        <v>5.8</v>
      </c>
      <c r="Q1967" s="25">
        <v>3.5000000000000001E-3</v>
      </c>
      <c r="R1967" s="25">
        <v>25.7</v>
      </c>
      <c r="S1967" s="29">
        <v>2.4</v>
      </c>
      <c r="T1967" s="51">
        <v>0.1</v>
      </c>
      <c r="U1967" s="42">
        <v>35.4</v>
      </c>
      <c r="V1967" s="42">
        <v>95.48</v>
      </c>
      <c r="W1967" s="42">
        <v>0.04</v>
      </c>
      <c r="X1967" s="42">
        <v>42</v>
      </c>
      <c r="Y1967" s="44">
        <v>1.99</v>
      </c>
      <c r="Z1967" s="87">
        <f>(H1967/H$3)+(I1967/I$3*3)+(J1967/J$3)+(L1967/L$3*2)+(N1967/N$3*2)+(O1967/O$3)+(P1967/P$3*2)+(Q1967/Q$3*2)+(R1967/R$3)</f>
        <v>5.5115414157875948</v>
      </c>
      <c r="AA1967" s="88">
        <f>(T1967/T$3*3)+(U1967/U$3*2)+(V1967/V$3)+(W1967/W$3)+(X1967/X$3)+Y1967</f>
        <v>5.455758366769893</v>
      </c>
      <c r="AB1967" s="90">
        <f>(Z1967-AA1967)/(Z1967+AA1967)</f>
        <v>5.0863065771594735E-3</v>
      </c>
      <c r="AD1967" s="100"/>
      <c r="AE1967" s="96"/>
    </row>
    <row r="1968" spans="1:31" x14ac:dyDescent="0.35">
      <c r="A1968" s="2" t="s">
        <v>128</v>
      </c>
      <c r="B1968" s="9">
        <v>38693</v>
      </c>
      <c r="C1968" s="18">
        <v>2.81</v>
      </c>
      <c r="D1968" s="12">
        <v>7.2</v>
      </c>
      <c r="F1968" s="12">
        <v>2</v>
      </c>
      <c r="H1968" s="23">
        <f>10^-(D1968)</f>
        <v>6.3095734448019177E-8</v>
      </c>
      <c r="I1968" s="32">
        <v>7.0000000000000007E-2</v>
      </c>
      <c r="J1968" s="25">
        <v>0.13</v>
      </c>
      <c r="K1968" s="30">
        <v>1</v>
      </c>
      <c r="L1968" s="25">
        <v>113</v>
      </c>
      <c r="M1968" s="30">
        <v>1</v>
      </c>
      <c r="N1968" s="25">
        <v>2.29</v>
      </c>
      <c r="O1968" s="25">
        <v>1.8</v>
      </c>
      <c r="P1968" s="25">
        <v>8.1999999999999993</v>
      </c>
      <c r="Q1968" s="25">
        <v>0.15</v>
      </c>
      <c r="R1968" s="25">
        <v>11.4</v>
      </c>
      <c r="S1968" s="31">
        <v>5</v>
      </c>
      <c r="T1968" s="51">
        <v>0.3</v>
      </c>
      <c r="U1968" s="42">
        <v>52</v>
      </c>
      <c r="V1968" s="42">
        <v>0.44</v>
      </c>
      <c r="W1968" s="42">
        <v>0.03</v>
      </c>
      <c r="X1968" s="42">
        <v>35</v>
      </c>
      <c r="Y1968" s="44">
        <v>4.8</v>
      </c>
      <c r="Z1968" s="87">
        <f>(H1968/H$3)+(I1968/I$3*3)+(J1968/J$3)+(L1968/L$3*2)+(N1968/N$3*2)+(O1968/O$3)+(P1968/P$3*2)+(Q1968/Q$3*2)+(R1968/R$3)</f>
        <v>6.9577173298412855</v>
      </c>
      <c r="AA1968" s="88">
        <f>(T1968/T$3*3)+(U1968/U$3*2)+(V1968/V$3)+(W1968/W$3)+(X1968/X$3)+Y1968</f>
        <v>6.8870756681811445</v>
      </c>
      <c r="AB1968" s="90">
        <f>(Z1968-AA1968)/(Z1968+AA1968)</f>
        <v>5.102399268102558E-3</v>
      </c>
      <c r="AC1968" s="19">
        <v>6.95</v>
      </c>
      <c r="AD1968" s="99">
        <v>-6.87</v>
      </c>
      <c r="AE1968" s="95">
        <v>1.07</v>
      </c>
    </row>
    <row r="1969" spans="1:31" x14ac:dyDescent="0.35">
      <c r="A1969" s="2" t="s">
        <v>133</v>
      </c>
      <c r="B1969" s="9">
        <v>34246</v>
      </c>
      <c r="C1969" s="18">
        <v>7.92</v>
      </c>
      <c r="D1969" s="12">
        <v>7.53</v>
      </c>
      <c r="F1969" s="12">
        <v>1.3</v>
      </c>
      <c r="H1969" s="23">
        <f>10^-(D1969)</f>
        <v>2.9512092266663779E-8</v>
      </c>
      <c r="I1969" s="32">
        <v>0.08</v>
      </c>
      <c r="J1969" s="25">
        <v>0.01</v>
      </c>
      <c r="K1969" s="29">
        <v>2.8</v>
      </c>
      <c r="L1969" s="25">
        <v>66</v>
      </c>
      <c r="M1969" s="29">
        <v>1</v>
      </c>
      <c r="N1969" s="25">
        <v>0.41</v>
      </c>
      <c r="O1969" s="25">
        <v>0.44</v>
      </c>
      <c r="P1969" s="25">
        <v>2.1</v>
      </c>
      <c r="Q1969" s="25">
        <v>0.09</v>
      </c>
      <c r="R1969" s="25">
        <v>4.9000000000000004</v>
      </c>
      <c r="S1969" s="29">
        <v>5</v>
      </c>
      <c r="T1969" s="51">
        <v>7.0000000000000007E-2</v>
      </c>
      <c r="U1969" s="42">
        <v>38.4</v>
      </c>
      <c r="V1969" s="42">
        <v>0.22</v>
      </c>
      <c r="W1969" s="42">
        <v>3.2845000000000001E-3</v>
      </c>
      <c r="X1969" s="42">
        <v>14</v>
      </c>
      <c r="Y1969" s="44">
        <v>2.48</v>
      </c>
      <c r="Z1969" s="87">
        <f>(H1969/H$3)+(I1969/I$3*3)+(J1969/J$3)+(L1969/L$3*2)+(N1969/N$3*2)+(O1969/O$3)+(P1969/P$3*2)+(Q1969/Q$3*2)+(R1969/R$3)</f>
        <v>3.7179804738385549</v>
      </c>
      <c r="AA1969" s="88">
        <f>(T1969/T$3*3)+(U1969/U$3*2)+(V1969/V$3)+(W1969/W$3)+(X1969/X$3)+Y1969</f>
        <v>3.6801705315239395</v>
      </c>
      <c r="AB1969" s="90">
        <f>(Z1969-AA1969)/(Z1969+AA1969)</f>
        <v>5.1107286519576547E-3</v>
      </c>
      <c r="AD1969" s="100"/>
      <c r="AE1969" s="96"/>
    </row>
    <row r="1970" spans="1:31" x14ac:dyDescent="0.35">
      <c r="A1970" s="2" t="s">
        <v>119</v>
      </c>
      <c r="B1970" s="9">
        <v>41200</v>
      </c>
      <c r="C1970" s="18">
        <v>6.99</v>
      </c>
      <c r="D1970" s="12">
        <v>7.21</v>
      </c>
      <c r="F1970" s="12">
        <v>2.2000000000000002</v>
      </c>
      <c r="H1970" s="23">
        <f>10^-(D1970)</f>
        <v>6.1659500186148087E-8</v>
      </c>
      <c r="I1970" s="32">
        <v>0.26</v>
      </c>
      <c r="J1970" s="25">
        <v>0.52</v>
      </c>
      <c r="K1970" s="29">
        <v>0.4</v>
      </c>
      <c r="L1970" s="25">
        <v>111</v>
      </c>
      <c r="M1970" s="29">
        <v>0.2</v>
      </c>
      <c r="N1970" s="25">
        <v>2.0699999999999998</v>
      </c>
      <c r="O1970" s="25">
        <v>2.61</v>
      </c>
      <c r="P1970" s="25">
        <v>9.41</v>
      </c>
      <c r="Q1970" s="25">
        <v>0.19</v>
      </c>
      <c r="R1970" s="25">
        <v>15.2</v>
      </c>
      <c r="S1970" s="29">
        <v>0.6</v>
      </c>
      <c r="T1970" s="51">
        <v>0.01</v>
      </c>
      <c r="U1970" s="42">
        <v>50.4</v>
      </c>
      <c r="V1970" s="42">
        <v>0.22</v>
      </c>
      <c r="W1970" s="42">
        <v>4.9300000000000004E-3</v>
      </c>
      <c r="X1970" s="42">
        <v>26</v>
      </c>
      <c r="Y1970" s="44">
        <v>5.32</v>
      </c>
      <c r="Z1970" s="87">
        <f>(H1970/H$3)+(I1970/I$3*3)+(J1970/J$3)+(L1970/L$3*2)+(N1970/N$3*2)+(O1970/O$3)+(P1970/P$3*2)+(Q1970/Q$3*2)+(R1970/R$3)</f>
        <v>7.1798411251404506</v>
      </c>
      <c r="AA1970" s="88">
        <f>(T1970/T$3*3)+(U1970/U$3*2)+(V1970/V$3)+(W1970/W$3)+(X1970/X$3)+Y1970</f>
        <v>7.1066337455818198</v>
      </c>
      <c r="AB1970" s="90">
        <f>(Z1970-AA1970)/(Z1970+AA1970)</f>
        <v>5.1242437494960352E-3</v>
      </c>
      <c r="AC1970" s="19">
        <v>7.19</v>
      </c>
      <c r="AD1970" s="99">
        <v>7.1</v>
      </c>
      <c r="AE1970" s="95">
        <v>1.23</v>
      </c>
    </row>
    <row r="1971" spans="1:31" x14ac:dyDescent="0.35">
      <c r="A1971" s="2" t="s">
        <v>307</v>
      </c>
      <c r="B1971" s="9">
        <v>36481</v>
      </c>
      <c r="C1971" s="18">
        <v>4.3600000000000003</v>
      </c>
      <c r="D1971" s="12">
        <v>5.36</v>
      </c>
      <c r="E1971" s="16"/>
      <c r="F1971" s="12">
        <v>0.9</v>
      </c>
      <c r="H1971" s="23">
        <f>10^-(D1971)</f>
        <v>4.3651583224016507E-6</v>
      </c>
      <c r="I1971" s="28"/>
      <c r="J1971" s="25">
        <v>0.09</v>
      </c>
      <c r="K1971" s="33"/>
      <c r="L1971" s="25">
        <v>36.1</v>
      </c>
      <c r="M1971" s="33"/>
      <c r="N1971" s="25">
        <v>0.01</v>
      </c>
      <c r="O1971" s="25">
        <v>6.7</v>
      </c>
      <c r="P1971" s="25">
        <v>6.2</v>
      </c>
      <c r="Q1971" s="25">
        <v>0.01</v>
      </c>
      <c r="R1971" s="25">
        <v>16.899999999999999</v>
      </c>
      <c r="S1971" s="34"/>
      <c r="T1971" s="51">
        <v>0.06</v>
      </c>
      <c r="U1971" s="42">
        <v>41.3</v>
      </c>
      <c r="V1971" s="42">
        <v>61.97</v>
      </c>
      <c r="W1971" s="42">
        <v>0.01</v>
      </c>
      <c r="X1971" s="42">
        <v>37.200000000000003</v>
      </c>
      <c r="Y1971" s="44">
        <v>0.28000000000000003</v>
      </c>
      <c r="Z1971" s="87">
        <f>(H1971/H$3)+(I1971/I$3*3)+(J1971/J$3)+(L1971/L$3*2)+(N1971/N$3*2)+(O1971/O$3)+(P1971/P$3*2)+(Q1971/Q$3*2)+(R1971/R$3)</f>
        <v>3.2236595805113284</v>
      </c>
      <c r="AA1971" s="88">
        <f>(T1971/T$3*3)+(U1971/U$3*2)+(V1971/V$3)+(W1971/W$3)+(X1971/X$3)+Y1971</f>
        <v>3.1907838956000347</v>
      </c>
      <c r="AB1971" s="90">
        <f>(Z1971-AA1971)/(Z1971+AA1971)</f>
        <v>5.1252591177596502E-3</v>
      </c>
      <c r="AD1971" s="100"/>
      <c r="AE1971" s="96"/>
    </row>
    <row r="1972" spans="1:31" x14ac:dyDescent="0.35">
      <c r="A1972" s="2" t="s">
        <v>362</v>
      </c>
      <c r="B1972" s="9">
        <v>39932</v>
      </c>
      <c r="C1972" s="19">
        <v>2.61</v>
      </c>
      <c r="D1972" s="12">
        <v>5.73</v>
      </c>
      <c r="F1972" s="13">
        <v>16</v>
      </c>
      <c r="H1972" s="23">
        <f>10^-(D1972)</f>
        <v>1.8620871366628635E-6</v>
      </c>
      <c r="I1972" s="24">
        <v>0.05</v>
      </c>
      <c r="J1972" s="25">
        <v>0.23</v>
      </c>
      <c r="K1972" s="29">
        <v>3.4</v>
      </c>
      <c r="L1972" s="25">
        <v>19.2</v>
      </c>
      <c r="M1972" s="36"/>
      <c r="N1972" s="25">
        <v>1.73</v>
      </c>
      <c r="O1972" s="27">
        <v>17.399999999999999</v>
      </c>
      <c r="P1972" s="25">
        <v>3.43</v>
      </c>
      <c r="Q1972" s="25">
        <v>0.15</v>
      </c>
      <c r="R1972" s="27">
        <v>16.399999999999999</v>
      </c>
      <c r="S1972" s="36"/>
      <c r="T1972" s="50">
        <v>0.01</v>
      </c>
      <c r="U1972" s="42">
        <v>32.6</v>
      </c>
      <c r="V1972" s="42">
        <v>0.22</v>
      </c>
      <c r="W1972" s="42">
        <v>9.5300000000000003E-3</v>
      </c>
      <c r="X1972" s="42">
        <v>30</v>
      </c>
      <c r="Y1972" s="44">
        <v>0.93</v>
      </c>
      <c r="Z1972" s="87">
        <f>(H1972/H$3)+(I1972/I$3*3)+(J1972/J$3)+(L1972/L$3*2)+(N1972/N$3*2)+(O1972/O$3)+(P1972/P$3*2)+(Q1972/Q$3*2)+(R1972/R$3)</f>
        <v>2.4843901241941162</v>
      </c>
      <c r="AA1972" s="88">
        <f>(T1972/T$3*3)+(U1972/U$3*2)+(V1972/V$3)+(W1972/W$3)+(X1972/X$3)+Y1972</f>
        <v>2.4590055933749855</v>
      </c>
      <c r="AB1972" s="90">
        <f>(Z1972-AA1972)/(Z1972+AA1972)</f>
        <v>5.1350392057250647E-3</v>
      </c>
      <c r="AE1972" s="94">
        <v>1.74</v>
      </c>
    </row>
    <row r="1973" spans="1:31" x14ac:dyDescent="0.35">
      <c r="A1973" s="2" t="s">
        <v>147</v>
      </c>
      <c r="B1973" s="9">
        <v>41200</v>
      </c>
      <c r="C1973" s="20"/>
      <c r="D1973" s="12">
        <v>7.16</v>
      </c>
      <c r="F1973" s="12">
        <v>1.6</v>
      </c>
      <c r="H1973" s="23">
        <f>10^-(D1973)</f>
        <v>6.9183097091893466E-8</v>
      </c>
      <c r="I1973" s="32">
        <v>7.0000000000000007E-2</v>
      </c>
      <c r="J1973" s="25">
        <v>0.01</v>
      </c>
      <c r="K1973" s="30">
        <v>0.8</v>
      </c>
      <c r="L1973" s="25">
        <v>122</v>
      </c>
      <c r="M1973" s="33"/>
      <c r="N1973" s="25">
        <v>0.19</v>
      </c>
      <c r="O1973" s="25">
        <v>1.58</v>
      </c>
      <c r="P1973" s="25">
        <v>8.49</v>
      </c>
      <c r="Q1973" s="25">
        <v>0.1</v>
      </c>
      <c r="R1973" s="25">
        <v>22.1</v>
      </c>
      <c r="S1973" s="34"/>
      <c r="T1973" s="51">
        <v>0.02</v>
      </c>
      <c r="U1973" s="42">
        <v>68.3</v>
      </c>
      <c r="V1973" s="42">
        <v>13.94</v>
      </c>
      <c r="W1973" s="42">
        <v>0.01</v>
      </c>
      <c r="X1973" s="42">
        <v>45</v>
      </c>
      <c r="Y1973" s="44">
        <v>4.8099999999999996</v>
      </c>
      <c r="Z1973" s="87">
        <f>(H1973/H$3)+(I1973/I$3*3)+(J1973/J$3)+(L1973/L$3*2)+(N1973/N$3*2)+(O1973/O$3)+(P1973/P$3*2)+(Q1973/Q$3*2)+(R1973/R$3)</f>
        <v>7.8067825095031811</v>
      </c>
      <c r="AA1973" s="88">
        <f>(T1973/T$3*3)+(U1973/U$3*2)+(V1973/V$3)+(W1973/W$3)+(X1973/X$3)+Y1973</f>
        <v>7.7269612706815476</v>
      </c>
      <c r="AB1973" s="90">
        <f>(Z1973-AA1973)/(Z1973+AA1973)</f>
        <v>5.1385705822865231E-3</v>
      </c>
      <c r="AC1973" s="19">
        <v>7.81</v>
      </c>
      <c r="AD1973" s="99">
        <v>7.73</v>
      </c>
      <c r="AE1973" s="95">
        <v>1.01</v>
      </c>
    </row>
    <row r="1974" spans="1:31" x14ac:dyDescent="0.35">
      <c r="A1974" s="2" t="s">
        <v>246</v>
      </c>
      <c r="B1974" s="9">
        <v>37938</v>
      </c>
      <c r="C1974" s="18">
        <v>3.45</v>
      </c>
      <c r="D1974" s="12">
        <v>7.2</v>
      </c>
      <c r="F1974" s="12">
        <v>1.8</v>
      </c>
      <c r="H1974" s="23">
        <f>10^-(D1974)</f>
        <v>6.3095734448019177E-8</v>
      </c>
      <c r="J1974" s="25">
        <v>0.01</v>
      </c>
      <c r="K1974" s="29">
        <v>0.3</v>
      </c>
      <c r="L1974" s="25">
        <v>132</v>
      </c>
      <c r="M1974" s="29">
        <v>0.2</v>
      </c>
      <c r="N1974" s="25">
        <v>0.01</v>
      </c>
      <c r="O1974" s="25">
        <v>7.81</v>
      </c>
      <c r="P1974" s="25">
        <v>9.4600000000000009</v>
      </c>
      <c r="Q1974" s="25">
        <v>5.0000000000000001E-4</v>
      </c>
      <c r="R1974" s="25">
        <v>22</v>
      </c>
      <c r="S1974" s="29">
        <v>1.8</v>
      </c>
      <c r="T1974" s="51">
        <v>0.04</v>
      </c>
      <c r="U1974" s="42">
        <v>52.4</v>
      </c>
      <c r="V1974" s="42">
        <v>102.21</v>
      </c>
      <c r="W1974" s="42">
        <v>3.2845000000000001E-3</v>
      </c>
      <c r="X1974" s="42">
        <v>31</v>
      </c>
      <c r="Y1974" s="44">
        <v>4.82</v>
      </c>
      <c r="Z1974" s="87">
        <f>(H1974/H$3)+(I1974/I$3*3)+(J1974/J$3)+(L1974/L$3*2)+(N1974/N$3*2)+(O1974/O$3)+(P1974/P$3*2)+(Q1974/Q$3*2)+(R1974/R$3)</f>
        <v>8.5227208572441047</v>
      </c>
      <c r="AA1974" s="88">
        <f>(T1974/T$3*3)+(U1974/U$3*2)+(V1974/V$3)+(W1974/W$3)+(X1974/X$3)+Y1974</f>
        <v>8.4352256719411045</v>
      </c>
      <c r="AB1974" s="90">
        <f>(Z1974-AA1974)/(Z1974+AA1974)</f>
        <v>5.1595389307554388E-3</v>
      </c>
    </row>
    <row r="1975" spans="1:31" x14ac:dyDescent="0.35">
      <c r="A1975" s="2" t="s">
        <v>84</v>
      </c>
      <c r="B1975" s="9">
        <v>42297</v>
      </c>
      <c r="C1975" s="19">
        <v>7.43</v>
      </c>
      <c r="D1975" s="12">
        <v>7.48</v>
      </c>
      <c r="F1975" s="13">
        <v>1.6</v>
      </c>
      <c r="H1975" s="23">
        <f>10^-(D1975)</f>
        <v>3.3113112148259005E-8</v>
      </c>
      <c r="J1975" s="25">
        <v>0.06</v>
      </c>
      <c r="K1975" s="36"/>
      <c r="L1975" s="25">
        <v>96.1</v>
      </c>
      <c r="M1975" s="36"/>
      <c r="N1975" s="25">
        <v>0.66</v>
      </c>
      <c r="O1975" s="25">
        <v>1.1100000000000001</v>
      </c>
      <c r="P1975" s="25">
        <v>6.39</v>
      </c>
      <c r="Q1975" s="25">
        <v>0.15</v>
      </c>
      <c r="R1975" s="25">
        <v>15.1</v>
      </c>
      <c r="S1975" s="36"/>
      <c r="T1975" s="50">
        <v>0.02</v>
      </c>
      <c r="U1975" s="42">
        <v>87.5</v>
      </c>
      <c r="V1975" s="42">
        <v>0.22</v>
      </c>
      <c r="W1975" s="42">
        <v>3.2799999999999999E-3</v>
      </c>
      <c r="X1975" s="42">
        <v>33</v>
      </c>
      <c r="Y1975" s="44">
        <v>3.22</v>
      </c>
      <c r="Z1975" s="87">
        <f>(H1975/H$3)+(I1975/I$3*3)+(J1975/J$3)+(L1975/L$3*2)+(N1975/N$3*2)+(O1975/O$3)+(P1975/P$3*2)+(Q1975/Q$3*2)+(R1975/R$3)</f>
        <v>6.0387434252103134</v>
      </c>
      <c r="AA1975" s="88">
        <f>(T1975/T$3*3)+(U1975/U$3*2)+(V1975/V$3)+(W1975/W$3)+(X1975/X$3)+Y1975</f>
        <v>5.9767284704660408</v>
      </c>
      <c r="AB1975" s="90">
        <f>(Z1975-AA1975)/(Z1975+AA1975)</f>
        <v>5.1612583577835174E-3</v>
      </c>
      <c r="AC1975" s="19">
        <v>6.05</v>
      </c>
      <c r="AD1975" s="13">
        <v>5.97</v>
      </c>
      <c r="AE1975" s="94">
        <v>1.3</v>
      </c>
    </row>
    <row r="1976" spans="1:31" x14ac:dyDescent="0.35">
      <c r="A1976" s="2" t="s">
        <v>278</v>
      </c>
      <c r="B1976" s="9">
        <v>42242</v>
      </c>
      <c r="C1976" s="20"/>
      <c r="D1976" s="12">
        <v>7.32</v>
      </c>
      <c r="F1976" s="12">
        <v>2.8</v>
      </c>
      <c r="H1976" s="23">
        <f>10^-(D1976)</f>
        <v>4.7863009232263782E-8</v>
      </c>
      <c r="I1976" s="32">
        <v>0.11</v>
      </c>
      <c r="J1976" s="25">
        <v>7.0000000000000007E-2</v>
      </c>
      <c r="K1976" s="36"/>
      <c r="L1976" s="25">
        <v>105</v>
      </c>
      <c r="M1976" s="36"/>
      <c r="N1976" s="25">
        <v>3.6</v>
      </c>
      <c r="O1976" s="25">
        <v>1.63</v>
      </c>
      <c r="P1976" s="25">
        <v>5.03</v>
      </c>
      <c r="Q1976" s="25">
        <v>0.23</v>
      </c>
      <c r="R1976" s="25">
        <v>26.1</v>
      </c>
      <c r="S1976" s="36"/>
      <c r="T1976" s="51">
        <v>0.01</v>
      </c>
      <c r="U1976" s="42">
        <v>61.5</v>
      </c>
      <c r="V1976" s="42">
        <v>0.22</v>
      </c>
      <c r="W1976" s="42">
        <v>0.01</v>
      </c>
      <c r="X1976" s="42">
        <v>52</v>
      </c>
      <c r="Y1976" s="44">
        <v>4.16</v>
      </c>
      <c r="Z1976" s="87">
        <f>(H1976/H$3)+(I1976/I$3*3)+(J1976/J$3)+(L1976/L$3*2)+(N1976/N$3*2)+(O1976/O$3)+(P1976/P$3*2)+(Q1976/Q$3*2)+(R1976/R$3)</f>
        <v>6.9837163480644771</v>
      </c>
      <c r="AA1976" s="88">
        <f>(T1976/T$3*3)+(U1976/U$3*2)+(V1976/V$3)+(W1976/W$3)+(X1976/X$3)+Y1976</f>
        <v>6.9112528285261714</v>
      </c>
      <c r="AB1976" s="90">
        <f>(Z1976-AA1976)/(Z1976+AA1976)</f>
        <v>5.2150903407822977E-3</v>
      </c>
      <c r="AC1976" s="19">
        <v>7.04</v>
      </c>
      <c r="AD1976" s="99">
        <v>6.91</v>
      </c>
      <c r="AE1976" s="95">
        <v>1.88</v>
      </c>
    </row>
    <row r="1977" spans="1:31" x14ac:dyDescent="0.35">
      <c r="A1977" s="2" t="s">
        <v>109</v>
      </c>
      <c r="B1977" s="9">
        <v>34240</v>
      </c>
      <c r="C1977" s="18">
        <v>6.9</v>
      </c>
      <c r="D1977" s="12">
        <v>7.21</v>
      </c>
      <c r="F1977" s="12">
        <v>1.6</v>
      </c>
      <c r="H1977" s="23">
        <f>10^-(D1977)</f>
        <v>6.1659500186148087E-8</v>
      </c>
      <c r="I1977" s="24">
        <v>6.0000000000000001E-3</v>
      </c>
      <c r="J1977" s="25">
        <v>0.35</v>
      </c>
      <c r="K1977" s="30">
        <v>1</v>
      </c>
      <c r="L1977" s="25">
        <v>38</v>
      </c>
      <c r="M1977" s="30">
        <v>1</v>
      </c>
      <c r="N1977" s="25">
        <v>0.42</v>
      </c>
      <c r="O1977" s="25">
        <v>1.7</v>
      </c>
      <c r="P1977" s="25">
        <v>3</v>
      </c>
      <c r="Q1977" s="25">
        <v>0.09</v>
      </c>
      <c r="R1977" s="25">
        <v>13</v>
      </c>
      <c r="S1977" s="31">
        <v>5</v>
      </c>
      <c r="T1977" s="51">
        <v>0.33</v>
      </c>
      <c r="U1977" s="42">
        <v>3</v>
      </c>
      <c r="V1977" s="42">
        <v>0.22</v>
      </c>
      <c r="W1977" s="42">
        <v>3.2845000000000001E-3</v>
      </c>
      <c r="X1977" s="42">
        <v>14</v>
      </c>
      <c r="Y1977" s="44">
        <v>2.29</v>
      </c>
      <c r="Z1977" s="87">
        <f>(H1977/H$3)+(I1977/I$3*3)+(J1977/J$3)+(L1977/L$3*2)+(N1977/N$3*2)+(O1977/O$3)+(P1977/P$3*2)+(Q1977/Q$3*2)+(R1977/R$3)</f>
        <v>2.7903893569720992</v>
      </c>
      <c r="AA1977" s="88">
        <f>(T1977/T$3*3)+(U1977/U$3*2)+(V1977/V$3)+(W1977/W$3)+(X1977/X$3)+Y1977</f>
        <v>2.761421020041956</v>
      </c>
      <c r="AB1977" s="90">
        <f>(Z1977-AA1977)/(Z1977+AA1977)</f>
        <v>5.2178181463256928E-3</v>
      </c>
    </row>
    <row r="1978" spans="1:31" x14ac:dyDescent="0.35">
      <c r="A1978" s="2" t="s">
        <v>296</v>
      </c>
      <c r="B1978" s="9">
        <v>41765</v>
      </c>
      <c r="C1978" s="18">
        <v>2.2000000000000002</v>
      </c>
      <c r="D1978" s="12">
        <v>6.63</v>
      </c>
      <c r="F1978" s="12">
        <v>7.2</v>
      </c>
      <c r="H1978" s="23">
        <f>10^-(D1978)</f>
        <v>2.3442288153199206E-7</v>
      </c>
      <c r="I1978" s="24">
        <v>0.01</v>
      </c>
      <c r="J1978" s="25">
        <v>0.01</v>
      </c>
      <c r="K1978" s="33"/>
      <c r="L1978" s="25">
        <v>73</v>
      </c>
      <c r="M1978" s="33"/>
      <c r="N1978" s="25">
        <v>0.39</v>
      </c>
      <c r="O1978" s="25">
        <v>22.3</v>
      </c>
      <c r="P1978" s="25">
        <v>8.4</v>
      </c>
      <c r="Q1978" s="25">
        <v>0.02</v>
      </c>
      <c r="R1978" s="25">
        <v>19</v>
      </c>
      <c r="S1978" s="34"/>
      <c r="T1978" s="51">
        <v>0.06</v>
      </c>
      <c r="U1978" s="42">
        <v>28.7</v>
      </c>
      <c r="V1978" s="42">
        <v>111.55</v>
      </c>
      <c r="W1978" s="42">
        <v>0.01</v>
      </c>
      <c r="X1978" s="42">
        <v>40</v>
      </c>
      <c r="Y1978" s="44">
        <v>2.16</v>
      </c>
      <c r="Z1978" s="87">
        <f>(H1978/H$3)+(I1978/I$3*3)+(J1978/J$3)+(L1978/L$3*2)+(N1978/N$3*2)+(O1978/O$3)+(P1978/P$3*2)+(Q1978/Q$3*2)+(R1978/R$3)</f>
        <v>5.7469287369500162</v>
      </c>
      <c r="AA1978" s="88">
        <f>(T1978/T$3*3)+(U1978/U$3*2)+(V1978/V$3)+(W1978/W$3)+(X1978/X$3)+Y1978</f>
        <v>5.6871370669299184</v>
      </c>
      <c r="AB1978" s="90">
        <f>(Z1978-AA1978)/(Z1978+AA1978)</f>
        <v>5.2292571204031902E-3</v>
      </c>
      <c r="AC1978" s="19">
        <v>5.8</v>
      </c>
      <c r="AD1978" s="13">
        <v>5.69</v>
      </c>
      <c r="AE1978" s="94">
        <v>1.89</v>
      </c>
    </row>
    <row r="1979" spans="1:31" x14ac:dyDescent="0.35">
      <c r="A1979" s="2" t="s">
        <v>116</v>
      </c>
      <c r="B1979" s="9">
        <v>38688</v>
      </c>
      <c r="C1979" s="18">
        <v>6.72</v>
      </c>
      <c r="D1979" s="12">
        <v>7.6</v>
      </c>
      <c r="F1979" s="13">
        <v>0.9</v>
      </c>
      <c r="H1979" s="23">
        <f>10^-(D1979)</f>
        <v>2.5118864315095751E-8</v>
      </c>
      <c r="J1979" s="25">
        <v>0.24</v>
      </c>
      <c r="K1979" s="29">
        <v>1</v>
      </c>
      <c r="L1979" s="25">
        <v>73</v>
      </c>
      <c r="M1979" s="29">
        <v>1</v>
      </c>
      <c r="N1979" s="25">
        <v>0.18</v>
      </c>
      <c r="O1979" s="25">
        <v>1.5</v>
      </c>
      <c r="P1979" s="25">
        <v>5</v>
      </c>
      <c r="Q1979" s="25">
        <v>0.1</v>
      </c>
      <c r="R1979" s="25">
        <v>5.7</v>
      </c>
      <c r="S1979" s="29">
        <v>5</v>
      </c>
      <c r="T1979" s="51">
        <v>0.24</v>
      </c>
      <c r="U1979" s="42">
        <v>1</v>
      </c>
      <c r="V1979" s="42">
        <v>0.44</v>
      </c>
      <c r="W1979" s="42">
        <v>0.03</v>
      </c>
      <c r="X1979" s="42">
        <v>10</v>
      </c>
      <c r="Y1979" s="44">
        <v>4</v>
      </c>
      <c r="Z1979" s="87">
        <f>(H1979/H$3)+(I1979/I$3*3)+(J1979/J$3)+(L1979/L$3*2)+(N1979/N$3*2)+(O1979/O$3)+(P1979/P$3*2)+(Q1979/Q$3*2)+(R1979/R$3)</f>
        <v>4.3637845094676981</v>
      </c>
      <c r="AA1979" s="88">
        <f>(T1979/T$3*3)+(U1979/U$3*2)+(V1979/V$3)+(W1979/W$3)+(X1979/X$3)+Y1979</f>
        <v>4.3182358901212421</v>
      </c>
      <c r="AB1979" s="90">
        <f>(Z1979-AA1979)/(Z1979+AA1979)</f>
        <v>5.2463156327774351E-3</v>
      </c>
      <c r="AC1979" s="19">
        <v>4.3600000000000003</v>
      </c>
      <c r="AD1979" s="13">
        <v>-4.28</v>
      </c>
      <c r="AE1979" s="94">
        <v>1.78</v>
      </c>
    </row>
    <row r="1980" spans="1:31" x14ac:dyDescent="0.35">
      <c r="A1980" s="2" t="s">
        <v>119</v>
      </c>
      <c r="B1980" s="9">
        <v>37028</v>
      </c>
      <c r="C1980" s="19">
        <v>6.83</v>
      </c>
      <c r="D1980" s="12">
        <v>7.49</v>
      </c>
      <c r="E1980" s="15"/>
      <c r="F1980" s="13">
        <v>2.4</v>
      </c>
      <c r="H1980" s="23">
        <f>10^-(D1980)</f>
        <v>3.2359365692962729E-8</v>
      </c>
      <c r="I1980" s="24">
        <v>0.26</v>
      </c>
      <c r="J1980" s="25">
        <v>0.43</v>
      </c>
      <c r="K1980" s="36"/>
      <c r="L1980" s="27">
        <v>100</v>
      </c>
      <c r="M1980" s="36"/>
      <c r="N1980" s="25">
        <v>1.8</v>
      </c>
      <c r="O1980" s="25">
        <v>3</v>
      </c>
      <c r="P1980" s="27">
        <v>8.6999999999999993</v>
      </c>
      <c r="Q1980" s="25">
        <v>0.19</v>
      </c>
      <c r="R1980" s="25">
        <v>18</v>
      </c>
      <c r="S1980" s="36"/>
      <c r="T1980" s="51">
        <v>0.82</v>
      </c>
      <c r="U1980" s="42">
        <v>23</v>
      </c>
      <c r="V1980" s="42">
        <v>0.44</v>
      </c>
      <c r="W1980" s="42">
        <v>9.8534999999999994E-3</v>
      </c>
      <c r="X1980" s="42">
        <v>18</v>
      </c>
      <c r="Y1980" s="44">
        <v>5.6</v>
      </c>
      <c r="Z1980" s="87">
        <f>(H1980/H$3)+(I1980/I$3*3)+(J1980/J$3)+(L1980/L$3*2)+(N1980/N$3*2)+(O1980/O$3)+(P1980/P$3*2)+(Q1980/Q$3*2)+(R1980/R$3)</f>
        <v>6.6896244766439539</v>
      </c>
      <c r="AA1980" s="88">
        <f>(T1980/T$3*3)+(U1980/U$3*2)+(V1980/V$3)+(W1980/W$3)+(X1980/X$3)+Y1980</f>
        <v>6.6197888311065016</v>
      </c>
      <c r="AB1980" s="90">
        <f>(Z1980-AA1980)/(Z1980+AA1980)</f>
        <v>5.24708669891444E-3</v>
      </c>
      <c r="AD1980" s="100"/>
    </row>
    <row r="1981" spans="1:31" x14ac:dyDescent="0.35">
      <c r="A1981" s="2" t="s">
        <v>187</v>
      </c>
      <c r="B1981" s="9">
        <v>39603</v>
      </c>
      <c r="C1981" s="18">
        <v>2.39</v>
      </c>
      <c r="D1981" s="12">
        <v>5.84</v>
      </c>
      <c r="F1981" s="12">
        <v>14</v>
      </c>
      <c r="H1981" s="23">
        <f>10^-(D1981)</f>
        <v>1.445439770745926E-6</v>
      </c>
      <c r="I1981" s="32">
        <v>0.64</v>
      </c>
      <c r="J1981" s="25">
        <v>0.45</v>
      </c>
      <c r="K1981" s="29">
        <v>0.2</v>
      </c>
      <c r="L1981" s="25">
        <v>52.5</v>
      </c>
      <c r="M1981" s="29">
        <v>1.2</v>
      </c>
      <c r="N1981" s="25">
        <v>4.62</v>
      </c>
      <c r="O1981" s="25">
        <v>6.95</v>
      </c>
      <c r="P1981" s="25">
        <v>8.99</v>
      </c>
      <c r="Q1981" s="25">
        <v>0.25</v>
      </c>
      <c r="R1981" s="25">
        <v>25.3</v>
      </c>
      <c r="S1981" s="29">
        <v>2.1</v>
      </c>
      <c r="T1981" s="51">
        <v>0.49</v>
      </c>
      <c r="U1981" s="42">
        <v>21.2</v>
      </c>
      <c r="V1981" s="42">
        <v>0.22</v>
      </c>
      <c r="W1981" s="42">
        <v>5.9100000000000003E-3</v>
      </c>
      <c r="X1981" s="42">
        <v>41</v>
      </c>
      <c r="Y1981" s="44">
        <v>3.24</v>
      </c>
      <c r="Z1981" s="87">
        <f>(H1981/H$3)+(I1981/I$3*3)+(J1981/J$3)+(L1981/L$3*2)+(N1981/N$3*2)+(O1981/O$3)+(P1981/P$3*2)+(Q1981/Q$3*2)+(R1981/R$3)</f>
        <v>4.9083108954743881</v>
      </c>
      <c r="AA1981" s="88">
        <f>(T1981/T$3*3)+(U1981/U$3*2)+(V1981/V$3)+(W1981/W$3)+(X1981/X$3)+Y1981</f>
        <v>4.8570588233951719</v>
      </c>
      <c r="AB1981" s="90">
        <f>(Z1981-AA1981)/(Z1981+AA1981)</f>
        <v>5.2483493768988778E-3</v>
      </c>
      <c r="AD1981" s="100"/>
      <c r="AE1981" s="95">
        <v>3.67</v>
      </c>
    </row>
    <row r="1982" spans="1:31" x14ac:dyDescent="0.35">
      <c r="A1982" s="2" t="s">
        <v>282</v>
      </c>
      <c r="B1982" s="9">
        <v>40500</v>
      </c>
      <c r="D1982" s="12">
        <v>6.1</v>
      </c>
      <c r="E1982" s="15"/>
      <c r="F1982" s="13">
        <v>2.74</v>
      </c>
      <c r="H1982" s="23">
        <f>10^-(D1982)</f>
        <v>7.9432823472428114E-7</v>
      </c>
      <c r="I1982" s="24">
        <v>4.0000000000000001E-3</v>
      </c>
      <c r="J1982" s="25">
        <v>0.02</v>
      </c>
      <c r="K1982" s="36"/>
      <c r="L1982" s="25">
        <v>39.4</v>
      </c>
      <c r="M1982" s="36"/>
      <c r="N1982" s="25">
        <v>0.01</v>
      </c>
      <c r="O1982" s="25">
        <v>5</v>
      </c>
      <c r="P1982" s="25">
        <v>4.5</v>
      </c>
      <c r="Q1982" s="25">
        <v>0.01</v>
      </c>
      <c r="R1982" s="25">
        <v>19.3</v>
      </c>
      <c r="S1982" s="36"/>
      <c r="T1982" s="52"/>
      <c r="U1982" s="42">
        <v>35</v>
      </c>
      <c r="V1982" s="42">
        <v>53.56</v>
      </c>
      <c r="W1982" s="42">
        <v>0.06</v>
      </c>
      <c r="X1982" s="42">
        <v>38.200000000000003</v>
      </c>
      <c r="Y1982" s="44">
        <v>0.6</v>
      </c>
      <c r="Z1982" s="87">
        <f>(H1982/H$3)+(I1982/I$3*3)+(J1982/J$3)+(L1982/L$3*2)+(N1982/N$3*2)+(O1982/O$3)+(P1982/P$3*2)+(Q1982/Q$3*2)+(R1982/R$3)</f>
        <v>3.3059373670929402</v>
      </c>
      <c r="AA1982" s="88">
        <f>(T1982/T$3*3)+(U1982/U$3*2)+(V1982/V$3)+(W1982/W$3)+(X1982/X$3)+Y1982</f>
        <v>3.2713847335655664</v>
      </c>
      <c r="AB1982" s="90">
        <f>(Z1982-AA1982)/(Z1982+AA1982)</f>
        <v>5.2532980745939872E-3</v>
      </c>
      <c r="AC1982" s="19">
        <v>3.3</v>
      </c>
      <c r="AD1982" s="99">
        <v>3.3</v>
      </c>
      <c r="AE1982" s="94">
        <v>1.4</v>
      </c>
    </row>
    <row r="1983" spans="1:31" x14ac:dyDescent="0.35">
      <c r="A1983" s="2" t="s">
        <v>129</v>
      </c>
      <c r="B1983" s="9">
        <v>30978</v>
      </c>
      <c r="C1983" s="19">
        <v>1.3</v>
      </c>
      <c r="D1983" s="12">
        <v>6.7</v>
      </c>
      <c r="E1983" s="15"/>
      <c r="F1983" s="16"/>
      <c r="H1983" s="23">
        <f>10^-(D1983)</f>
        <v>1.9952623149688761E-7</v>
      </c>
      <c r="J1983" s="25">
        <v>1.88</v>
      </c>
      <c r="K1983" s="36"/>
      <c r="L1983" s="25">
        <v>135.5</v>
      </c>
      <c r="M1983" s="36"/>
      <c r="N1983" s="25">
        <v>10.9</v>
      </c>
      <c r="O1983" s="25">
        <v>3.8</v>
      </c>
      <c r="P1983" s="25">
        <v>15</v>
      </c>
      <c r="Q1983" s="25">
        <v>0.7</v>
      </c>
      <c r="R1983" s="25">
        <v>121</v>
      </c>
      <c r="S1983" s="36"/>
      <c r="T1983" s="52"/>
      <c r="U1983" s="42">
        <v>2</v>
      </c>
      <c r="V1983" s="42">
        <v>0.09</v>
      </c>
      <c r="W1983" s="42">
        <v>5.0000009190000003E-3</v>
      </c>
      <c r="X1983" s="42">
        <v>152</v>
      </c>
      <c r="Y1983" s="44">
        <v>9.4</v>
      </c>
      <c r="Z1983" s="87">
        <f>(H1983/H$3)+(I1983/I$3*3)+(J1983/J$3)+(L1983/L$3*2)+(N1983/N$3*2)+(O1983/O$3)+(P1983/P$3*2)+(Q1983/Q$3*2)+(R1983/R$3)</f>
        <v>13.876139931752773</v>
      </c>
      <c r="AA1983" s="88">
        <f>(T1983/T$3*3)+(U1983/U$3*2)+(V1983/V$3)+(W1983/W$3)+(X1983/X$3)+Y1983</f>
        <v>13.730925811485736</v>
      </c>
      <c r="AB1983" s="90">
        <f>(Z1983-AA1983)/(Z1983+AA1983)</f>
        <v>5.2600345729463182E-3</v>
      </c>
      <c r="AD1983" s="100"/>
    </row>
    <row r="1984" spans="1:31" x14ac:dyDescent="0.35">
      <c r="A1984" s="2" t="s">
        <v>367</v>
      </c>
      <c r="B1984" s="9">
        <v>41442</v>
      </c>
      <c r="C1984" s="18">
        <v>1.35</v>
      </c>
      <c r="D1984" s="12">
        <v>5.61</v>
      </c>
      <c r="E1984" s="15"/>
      <c r="F1984" s="13">
        <v>26</v>
      </c>
      <c r="H1984" s="23">
        <f>10^-(D1984)</f>
        <v>2.4547089156850267E-6</v>
      </c>
      <c r="I1984" s="24">
        <v>3.0000000000000001E-3</v>
      </c>
      <c r="J1984" s="25">
        <v>0.01</v>
      </c>
      <c r="K1984" s="36"/>
      <c r="L1984" s="25">
        <v>19.399999999999999</v>
      </c>
      <c r="M1984" s="36"/>
      <c r="N1984" s="25">
        <v>0.23</v>
      </c>
      <c r="O1984" s="25">
        <v>3.33</v>
      </c>
      <c r="P1984" s="25">
        <v>1.17</v>
      </c>
      <c r="Q1984" s="25">
        <v>4.0000000000000001E-3</v>
      </c>
      <c r="R1984" s="25">
        <v>10.3</v>
      </c>
      <c r="S1984" s="36"/>
      <c r="T1984" s="51">
        <v>0.02</v>
      </c>
      <c r="U1984" s="42">
        <v>15.1</v>
      </c>
      <c r="V1984" s="42">
        <v>12.39</v>
      </c>
      <c r="W1984" s="42">
        <v>7.8799999999999999E-3</v>
      </c>
      <c r="X1984" s="42">
        <v>14</v>
      </c>
      <c r="Y1984" s="44">
        <v>0.68</v>
      </c>
      <c r="Z1984" s="87">
        <f>(H1984/H$3)+(I1984/I$3*3)+(J1984/J$3)+(L1984/L$3*2)+(N1984/N$3*2)+(O1984/O$3)+(P1984/P$3*2)+(Q1984/Q$3*2)+(R1984/R$3)</f>
        <v>1.606781227249412</v>
      </c>
      <c r="AA1984" s="88">
        <f>(T1984/T$3*3)+(U1984/U$3*2)+(V1984/V$3)+(W1984/W$3)+(X1984/X$3)+Y1984</f>
        <v>1.589918335223486</v>
      </c>
      <c r="AB1984" s="90">
        <f>(Z1984-AA1984)/(Z1984+AA1984)</f>
        <v>5.2750944204719612E-3</v>
      </c>
      <c r="AC1984" s="19">
        <v>1.74</v>
      </c>
      <c r="AD1984" s="99">
        <v>1.59</v>
      </c>
      <c r="AE1984" s="94">
        <v>8.83</v>
      </c>
    </row>
    <row r="1985" spans="1:33" x14ac:dyDescent="0.35">
      <c r="A1985" s="2" t="s">
        <v>87</v>
      </c>
      <c r="B1985" s="9">
        <v>39610</v>
      </c>
      <c r="C1985" s="18">
        <v>1.22</v>
      </c>
      <c r="D1985" s="12">
        <v>7.4</v>
      </c>
      <c r="F1985" s="13">
        <v>2.2999999999999998</v>
      </c>
      <c r="H1985" s="23">
        <f>10^-(D1985)</f>
        <v>3.981071705534957E-8</v>
      </c>
      <c r="I1985" s="24">
        <v>5.7000000000000002E-3</v>
      </c>
      <c r="J1985" s="25">
        <v>0.01</v>
      </c>
      <c r="K1985" s="29">
        <v>0.5</v>
      </c>
      <c r="L1985" s="25">
        <v>75.599999999999994</v>
      </c>
      <c r="M1985" s="29">
        <v>1.3</v>
      </c>
      <c r="N1985" s="25">
        <v>7.0000000000000001E-3</v>
      </c>
      <c r="O1985" s="25">
        <v>14.8</v>
      </c>
      <c r="P1985" s="25">
        <v>7.71</v>
      </c>
      <c r="Q1985" s="27">
        <v>1E-3</v>
      </c>
      <c r="R1985" s="25">
        <v>7.41</v>
      </c>
      <c r="S1985" s="29">
        <v>0.9</v>
      </c>
      <c r="T1985" s="51">
        <v>0.15</v>
      </c>
      <c r="U1985" s="41">
        <v>34.200000000000003</v>
      </c>
      <c r="V1985" s="42">
        <v>52.67</v>
      </c>
      <c r="W1985" s="42">
        <v>0.03</v>
      </c>
      <c r="X1985" s="42">
        <v>12</v>
      </c>
      <c r="Y1985" s="44">
        <v>3.15</v>
      </c>
      <c r="Z1985" s="87">
        <f>(H1985/H$3)+(I1985/I$3*3)+(J1985/J$3)+(L1985/L$3*2)+(N1985/N$3*2)+(O1985/O$3)+(P1985/P$3*2)+(Q1985/Q$3*2)+(R1985/R$3)</f>
        <v>5.1090691060226874</v>
      </c>
      <c r="AA1985" s="88">
        <f>(T1985/T$3*3)+(U1985/U$3*2)+(V1985/V$3)+(W1985/W$3)+(X1985/X$3)+Y1985</f>
        <v>5.0553924251971303</v>
      </c>
      <c r="AB1985" s="90">
        <f>(Z1985-AA1985)/(Z1985+AA1985)</f>
        <v>5.2808189258910466E-3</v>
      </c>
      <c r="AE1985" s="94">
        <v>1.1499999999999999</v>
      </c>
    </row>
    <row r="1986" spans="1:33" x14ac:dyDescent="0.35">
      <c r="A1986" s="2" t="s">
        <v>306</v>
      </c>
      <c r="B1986" s="9">
        <v>38689</v>
      </c>
      <c r="C1986" s="18">
        <v>2.9</v>
      </c>
      <c r="D1986" s="12">
        <v>6.9</v>
      </c>
      <c r="F1986" s="12">
        <v>4</v>
      </c>
      <c r="H1986" s="23">
        <f>10^-(D1986)</f>
        <v>1.2589254117941651E-7</v>
      </c>
      <c r="J1986" s="25">
        <v>0.15</v>
      </c>
      <c r="K1986" s="29">
        <v>1</v>
      </c>
      <c r="L1986" s="25">
        <v>75.400000000000006</v>
      </c>
      <c r="M1986" s="29">
        <v>1</v>
      </c>
      <c r="N1986" s="25">
        <v>0.5</v>
      </c>
      <c r="O1986" s="25">
        <v>5.0999999999999996</v>
      </c>
      <c r="P1986" s="25">
        <v>4.8</v>
      </c>
      <c r="Q1986" s="25">
        <v>0.09</v>
      </c>
      <c r="R1986" s="25">
        <v>10.6</v>
      </c>
      <c r="S1986" s="29">
        <v>5</v>
      </c>
      <c r="T1986" s="51">
        <v>0.12</v>
      </c>
      <c r="U1986" s="42">
        <v>39</v>
      </c>
      <c r="V1986" s="42">
        <v>23.46</v>
      </c>
      <c r="W1986" s="42">
        <v>0.03</v>
      </c>
      <c r="X1986" s="42">
        <v>26</v>
      </c>
      <c r="Y1986" s="44">
        <v>2.8</v>
      </c>
      <c r="Z1986" s="87">
        <f>(H1986/H$3)+(I1986/I$3*3)+(J1986/J$3)+(L1986/L$3*2)+(N1986/N$3*2)+(O1986/O$3)+(P1986/P$3*2)+(Q1986/Q$3*2)+(R1986/R$3)</f>
        <v>4.7783939449854946</v>
      </c>
      <c r="AA1986" s="88">
        <f>(T1986/T$3*3)+(U1986/U$3*2)+(V1986/V$3)+(W1986/W$3)+(X1986/X$3)+Y1986</f>
        <v>4.7281652876695741</v>
      </c>
      <c r="AB1986" s="90">
        <f>(Z1986-AA1986)/(Z1986+AA1986)</f>
        <v>5.2835790622736446E-3</v>
      </c>
      <c r="AC1986" s="19">
        <v>4.7699999999999996</v>
      </c>
      <c r="AD1986" s="13">
        <v>-4.72</v>
      </c>
      <c r="AE1986" s="94">
        <v>1.1000000000000001</v>
      </c>
      <c r="AG1986" t="s">
        <v>454</v>
      </c>
    </row>
    <row r="1987" spans="1:33" x14ac:dyDescent="0.35">
      <c r="A1987" s="2" t="s">
        <v>119</v>
      </c>
      <c r="B1987" s="9">
        <v>38684</v>
      </c>
      <c r="C1987" s="18">
        <v>7.09</v>
      </c>
      <c r="D1987" s="12">
        <v>7.2</v>
      </c>
      <c r="F1987" s="12">
        <v>2</v>
      </c>
      <c r="H1987" s="23">
        <f>10^-(D1987)</f>
        <v>6.3095734448019177E-8</v>
      </c>
      <c r="I1987" s="32">
        <v>0.3</v>
      </c>
      <c r="J1987" s="25">
        <v>0.48</v>
      </c>
      <c r="K1987" s="29">
        <v>1</v>
      </c>
      <c r="L1987" s="25">
        <v>103</v>
      </c>
      <c r="M1987" s="29">
        <v>1</v>
      </c>
      <c r="N1987" s="25">
        <v>1.88</v>
      </c>
      <c r="O1987" s="25">
        <v>2.5</v>
      </c>
      <c r="P1987" s="25">
        <v>8.6999999999999993</v>
      </c>
      <c r="Q1987" s="25">
        <v>0.17</v>
      </c>
      <c r="R1987" s="25">
        <v>15.1</v>
      </c>
      <c r="S1987" s="29">
        <v>5</v>
      </c>
      <c r="T1987" s="51">
        <v>0.03</v>
      </c>
      <c r="U1987" s="42">
        <v>32</v>
      </c>
      <c r="V1987" s="42">
        <v>0.44</v>
      </c>
      <c r="W1987" s="42">
        <v>0.03</v>
      </c>
      <c r="X1987" s="42">
        <v>20</v>
      </c>
      <c r="Y1987" s="44">
        <v>5.4</v>
      </c>
      <c r="Z1987" s="87">
        <f>(H1987/H$3)+(I1987/I$3*3)+(J1987/J$3)+(L1987/L$3*2)+(N1987/N$3*2)+(O1987/O$3)+(P1987/P$3*2)+(Q1987/Q$3*2)+(R1987/R$3)</f>
        <v>6.7097578479488877</v>
      </c>
      <c r="AA1987" s="88">
        <f>(T1987/T$3*3)+(U1987/U$3*2)+(V1987/V$3)+(W1987/W$3)+(X1987/X$3)+Y1987</f>
        <v>6.6390524197616365</v>
      </c>
      <c r="AB1987" s="90">
        <f>(Z1987-AA1987)/(Z1987+AA1987)</f>
        <v>5.2967587949227799E-3</v>
      </c>
      <c r="AC1987" s="19">
        <v>6.67</v>
      </c>
      <c r="AD1987" s="99">
        <v>-6.63</v>
      </c>
      <c r="AE1987" s="95">
        <v>0.7</v>
      </c>
    </row>
    <row r="1988" spans="1:33" x14ac:dyDescent="0.35">
      <c r="A1988" s="2" t="s">
        <v>107</v>
      </c>
      <c r="B1988" s="9">
        <v>38692</v>
      </c>
      <c r="C1988" s="19">
        <v>4.28</v>
      </c>
      <c r="D1988" s="13">
        <v>7.2</v>
      </c>
      <c r="F1988" s="13">
        <v>3</v>
      </c>
      <c r="H1988" s="23">
        <f>10^-(D1988)</f>
        <v>6.3095734448019177E-8</v>
      </c>
      <c r="I1988" s="24">
        <v>1E-3</v>
      </c>
      <c r="J1988" s="25">
        <v>0.68</v>
      </c>
      <c r="K1988" s="29">
        <v>1</v>
      </c>
      <c r="L1988" s="25">
        <v>87.7</v>
      </c>
      <c r="M1988" s="29">
        <v>1</v>
      </c>
      <c r="N1988" s="25">
        <v>2.65</v>
      </c>
      <c r="O1988" s="25">
        <v>3.3</v>
      </c>
      <c r="P1988" s="25">
        <v>13.5</v>
      </c>
      <c r="Q1988" s="25">
        <v>0.18</v>
      </c>
      <c r="R1988" s="25">
        <v>21</v>
      </c>
      <c r="S1988" s="29">
        <v>5</v>
      </c>
      <c r="T1988" s="51">
        <v>0.61</v>
      </c>
      <c r="U1988" s="42">
        <v>5</v>
      </c>
      <c r="V1988" s="42">
        <v>0.44</v>
      </c>
      <c r="W1988" s="42">
        <v>0.03</v>
      </c>
      <c r="X1988" s="42">
        <v>15</v>
      </c>
      <c r="Y1988" s="44">
        <v>6</v>
      </c>
      <c r="Z1988" s="87">
        <f>(H1988/H$3)+(I1988/I$3*3)+(J1988/J$3)+(L1988/L$3*2)+(N1988/N$3*2)+(O1988/O$3)+(P1988/P$3*2)+(Q1988/Q$3*2)+(R1988/R$3)</f>
        <v>6.6240798430095627</v>
      </c>
      <c r="AA1988" s="88">
        <f>(T1988/T$3*3)+(U1988/U$3*2)+(V1988/V$3)+(W1988/W$3)+(X1988/X$3)+Y1988</f>
        <v>6.554240128837268</v>
      </c>
      <c r="AB1988" s="90">
        <f>(Z1988-AA1988)/(Z1988+AA1988)</f>
        <v>5.2995916263601827E-3</v>
      </c>
      <c r="AC1988" s="19">
        <v>6.62</v>
      </c>
      <c r="AD1988" s="13">
        <v>-6.54</v>
      </c>
      <c r="AE1988" s="94">
        <v>1.3</v>
      </c>
    </row>
    <row r="1989" spans="1:33" x14ac:dyDescent="0.35">
      <c r="A1989" s="2" t="s">
        <v>211</v>
      </c>
      <c r="B1989" s="9">
        <v>36815</v>
      </c>
      <c r="C1989" s="18">
        <v>11.55</v>
      </c>
      <c r="D1989" s="12">
        <v>7.61</v>
      </c>
      <c r="F1989" s="13">
        <v>1.2</v>
      </c>
      <c r="H1989" s="23">
        <f>10^-(D1989)</f>
        <v>2.4547089156850259E-8</v>
      </c>
      <c r="I1989" s="24">
        <v>5.0000000000000001E-3</v>
      </c>
      <c r="J1989" s="25">
        <v>0.77</v>
      </c>
      <c r="K1989" s="36"/>
      <c r="L1989" s="25">
        <v>320</v>
      </c>
      <c r="M1989" s="36"/>
      <c r="N1989" s="35"/>
      <c r="O1989" s="25">
        <v>12.1</v>
      </c>
      <c r="P1989" s="25">
        <v>27.7</v>
      </c>
      <c r="Q1989" s="35"/>
      <c r="R1989" s="25">
        <v>135</v>
      </c>
      <c r="S1989" s="36"/>
      <c r="T1989" s="51">
        <v>0.23</v>
      </c>
      <c r="U1989" s="42">
        <v>786</v>
      </c>
      <c r="V1989" s="42">
        <v>0.22</v>
      </c>
      <c r="W1989" s="42">
        <v>3.2845000000000001E-3</v>
      </c>
      <c r="X1989" s="42">
        <v>168</v>
      </c>
      <c r="Y1989" s="44">
        <v>3.1</v>
      </c>
      <c r="Z1989" s="87">
        <f>(H1989/H$3)+(I1989/I$3*3)+(J1989/J$3)+(L1989/L$3*2)+(N1989/N$3*2)+(O1989/O$3)+(P1989/P$3*2)+(Q1989/Q$3*2)+(R1989/R$3)</f>
        <v>24.471876442889553</v>
      </c>
      <c r="AA1989" s="88">
        <f>(T1989/T$3*3)+(U1989/U$3*2)+(V1989/V$3)+(W1989/W$3)+(X1989/X$3)+Y1989</f>
        <v>24.213022948758859</v>
      </c>
      <c r="AB1989" s="90">
        <f>(Z1989-AA1989)/(Z1989+AA1989)</f>
        <v>5.3169154576726638E-3</v>
      </c>
    </row>
    <row r="1990" spans="1:33" x14ac:dyDescent="0.35">
      <c r="A1990" s="2" t="s">
        <v>262</v>
      </c>
      <c r="B1990" s="9">
        <v>42320</v>
      </c>
      <c r="C1990" s="18">
        <v>8.4499999999999993</v>
      </c>
      <c r="D1990" s="12">
        <v>7.19</v>
      </c>
      <c r="F1990" s="12">
        <v>1</v>
      </c>
      <c r="H1990" s="23">
        <f>10^-(D1990)</f>
        <v>6.4565422903465397E-8</v>
      </c>
      <c r="I1990" s="32">
        <v>0.02</v>
      </c>
      <c r="J1990" s="25">
        <v>0.04</v>
      </c>
      <c r="K1990" s="29">
        <v>1</v>
      </c>
      <c r="L1990" s="25">
        <v>107</v>
      </c>
      <c r="M1990" s="29">
        <v>0.2</v>
      </c>
      <c r="N1990" s="25">
        <v>0.15</v>
      </c>
      <c r="O1990" s="25">
        <v>1.1599999999999999</v>
      </c>
      <c r="P1990" s="25">
        <v>7.83</v>
      </c>
      <c r="Q1990" s="25">
        <v>0.01</v>
      </c>
      <c r="R1990" s="25">
        <v>10.9</v>
      </c>
      <c r="S1990" s="29">
        <v>0.8</v>
      </c>
      <c r="T1990" s="51">
        <v>0.13</v>
      </c>
      <c r="U1990" s="42">
        <v>98.4</v>
      </c>
      <c r="V1990" s="42">
        <v>3.79</v>
      </c>
      <c r="W1990" s="42">
        <v>0.05</v>
      </c>
      <c r="X1990" s="42">
        <v>37</v>
      </c>
      <c r="Y1990" s="44">
        <v>3.27</v>
      </c>
      <c r="Z1990" s="87">
        <f>(H1990/H$3)+(I1990/I$3*3)+(J1990/J$3)+(L1990/L$3*2)+(N1990/N$3*2)+(O1990/O$3)+(P1990/P$3*2)+(Q1990/Q$3*2)+(R1990/R$3)</f>
        <v>6.4974691294798879</v>
      </c>
      <c r="AA1990" s="88">
        <f>(T1990/T$3*3)+(U1990/U$3*2)+(V1990/V$3)+(W1990/W$3)+(X1990/X$3)+Y1990</f>
        <v>6.4285524005393544</v>
      </c>
      <c r="AB1990" s="90">
        <f>(Z1990-AA1990)/(Z1990+AA1990)</f>
        <v>5.3316272745238787E-3</v>
      </c>
      <c r="AC1990" s="19">
        <v>6.5</v>
      </c>
      <c r="AD1990" s="99">
        <v>6.43</v>
      </c>
      <c r="AE1990" s="95">
        <v>1.07</v>
      </c>
    </row>
    <row r="1991" spans="1:33" x14ac:dyDescent="0.35">
      <c r="A1991" s="2" t="s">
        <v>112</v>
      </c>
      <c r="B1991" s="9">
        <v>33884</v>
      </c>
      <c r="C1991" s="18">
        <v>16.100000000000001</v>
      </c>
      <c r="D1991" s="12">
        <v>6.85</v>
      </c>
      <c r="F1991" s="12">
        <v>2.4</v>
      </c>
      <c r="H1991" s="23">
        <f>10^-(D1991)</f>
        <v>1.4125375446227539E-7</v>
      </c>
      <c r="I1991" s="32">
        <v>0.01</v>
      </c>
      <c r="J1991" s="25">
        <v>0.32</v>
      </c>
      <c r="K1991" s="29">
        <v>2</v>
      </c>
      <c r="L1991" s="25">
        <v>83</v>
      </c>
      <c r="M1991" s="29">
        <v>1</v>
      </c>
      <c r="N1991" s="25">
        <v>1.55</v>
      </c>
      <c r="O1991" s="25">
        <v>1.8</v>
      </c>
      <c r="P1991" s="25">
        <v>6.3</v>
      </c>
      <c r="Q1991" s="25">
        <v>0.24</v>
      </c>
      <c r="R1991" s="25">
        <v>13</v>
      </c>
      <c r="S1991" s="29">
        <v>5</v>
      </c>
      <c r="T1991" s="51">
        <v>0.06</v>
      </c>
      <c r="U1991" s="42">
        <v>17.5</v>
      </c>
      <c r="V1991" s="42">
        <v>2.21</v>
      </c>
      <c r="W1991" s="42">
        <v>0.16</v>
      </c>
      <c r="X1991" s="42">
        <v>21</v>
      </c>
      <c r="Y1991" s="44">
        <v>4.3</v>
      </c>
      <c r="Z1991" s="87">
        <f>(H1991/H$3)+(I1991/I$3*3)+(J1991/J$3)+(L1991/L$3*2)+(N1991/N$3*2)+(O1991/O$3)+(P1991/P$3*2)+(Q1991/Q$3*2)+(R1991/R$3)</f>
        <v>5.3546533183119598</v>
      </c>
      <c r="AA1991" s="88">
        <f>(T1991/T$3*3)+(U1991/U$3*2)+(V1991/V$3)+(W1991/W$3)+(X1991/X$3)+Y1991</f>
        <v>5.2977200814783583</v>
      </c>
      <c r="AB1991" s="90">
        <f>(Z1991-AA1991)/(Z1991+AA1991)</f>
        <v>5.3446527545422135E-3</v>
      </c>
      <c r="AD1991" s="100"/>
      <c r="AE1991" s="96"/>
    </row>
    <row r="1992" spans="1:33" x14ac:dyDescent="0.35">
      <c r="A1992" s="2" t="s">
        <v>370</v>
      </c>
      <c r="B1992" s="9">
        <v>38259</v>
      </c>
      <c r="C1992" s="20"/>
      <c r="D1992" s="12">
        <v>5.0999999999999996</v>
      </c>
      <c r="F1992" s="12">
        <v>16</v>
      </c>
      <c r="H1992" s="23">
        <f>10^-(D1992)</f>
        <v>7.9432823472428065E-6</v>
      </c>
      <c r="I1992" s="24">
        <v>5.0000000000000001E-3</v>
      </c>
      <c r="J1992" s="25">
        <v>0.01</v>
      </c>
      <c r="K1992" s="29">
        <v>0.4</v>
      </c>
      <c r="L1992" s="25">
        <v>31.4</v>
      </c>
      <c r="M1992" s="29">
        <v>2.2000000000000002</v>
      </c>
      <c r="N1992" s="25">
        <v>0.08</v>
      </c>
      <c r="O1992" s="25">
        <v>11.9</v>
      </c>
      <c r="P1992" s="25">
        <v>10.6</v>
      </c>
      <c r="Q1992" s="25">
        <v>0.66</v>
      </c>
      <c r="R1992" s="25">
        <v>15.5</v>
      </c>
      <c r="S1992" s="29">
        <v>41</v>
      </c>
      <c r="T1992" s="51">
        <v>0.02</v>
      </c>
      <c r="U1992" s="42">
        <v>27.3</v>
      </c>
      <c r="V1992" s="42">
        <v>77.91</v>
      </c>
      <c r="W1992" s="42">
        <v>0.11</v>
      </c>
      <c r="X1992" s="42">
        <v>33</v>
      </c>
      <c r="Y1992" s="44">
        <v>0.65</v>
      </c>
      <c r="Z1992" s="87">
        <f>(H1992/H$3)+(I1992/I$3*3)+(J1992/J$3)+(L1992/L$3*2)+(N1992/N$3*2)+(O1992/O$3)+(P1992/P$3*2)+(Q1992/Q$3*2)+(R1992/R$3)</f>
        <v>3.4454998706189746</v>
      </c>
      <c r="AA1992" s="88">
        <f>(T1992/T$3*3)+(U1992/U$3*2)+(V1992/V$3)+(W1992/W$3)+(X1992/X$3)+Y1992</f>
        <v>3.4088601501216673</v>
      </c>
      <c r="AB1992" s="90">
        <f>(Z1992-AA1992)/(Z1992+AA1992)</f>
        <v>5.3454619229860887E-3</v>
      </c>
    </row>
    <row r="1993" spans="1:33" x14ac:dyDescent="0.35">
      <c r="A1993" s="2" t="s">
        <v>124</v>
      </c>
      <c r="B1993" s="9">
        <v>41093</v>
      </c>
      <c r="C1993" s="18">
        <v>12.8</v>
      </c>
      <c r="D1993" s="12">
        <v>7.16</v>
      </c>
      <c r="F1993" s="12">
        <v>1.8</v>
      </c>
      <c r="H1993" s="23">
        <f>10^-(D1993)</f>
        <v>6.9183097091893466E-8</v>
      </c>
      <c r="I1993" s="24">
        <v>5.0000000000000001E-3</v>
      </c>
      <c r="J1993" s="25">
        <v>0.01</v>
      </c>
      <c r="K1993" s="36"/>
      <c r="L1993" s="25">
        <v>130</v>
      </c>
      <c r="M1993" s="36"/>
      <c r="N1993" s="25">
        <v>8.0000000000000002E-3</v>
      </c>
      <c r="O1993" s="25">
        <v>0.81</v>
      </c>
      <c r="P1993" s="25">
        <v>7.96</v>
      </c>
      <c r="Q1993" s="25">
        <v>1E-3</v>
      </c>
      <c r="R1993" s="25">
        <v>14.2</v>
      </c>
      <c r="S1993" s="36"/>
      <c r="T1993" s="51">
        <v>0.02</v>
      </c>
      <c r="U1993" s="42">
        <v>37.6</v>
      </c>
      <c r="V1993" s="42">
        <v>22.79</v>
      </c>
      <c r="W1993" s="42">
        <v>9.8499999999999994E-3</v>
      </c>
      <c r="X1993" s="42">
        <v>35</v>
      </c>
      <c r="Y1993" s="44">
        <v>5.56</v>
      </c>
      <c r="Z1993" s="87">
        <f>(H1993/H$3)+(I1993/I$3*3)+(J1993/J$3)+(L1993/L$3*2)+(N1993/N$3*2)+(O1993/O$3)+(P1993/P$3*2)+(Q1993/Q$3*2)+(R1993/R$3)</f>
        <v>7.7817109270911313</v>
      </c>
      <c r="AA1993" s="88">
        <f>(T1993/T$3*3)+(U1993/U$3*2)+(V1993/V$3)+(W1993/W$3)+(X1993/X$3)+Y1993</f>
        <v>7.6984951878926733</v>
      </c>
      <c r="AB1993" s="90">
        <f>(Z1993-AA1993)/(Z1993+AA1993)</f>
        <v>5.3756221706835524E-3</v>
      </c>
      <c r="AC1993" s="19">
        <v>7.78</v>
      </c>
      <c r="AD1993" s="13">
        <v>7.7</v>
      </c>
      <c r="AE1993" s="94">
        <v>1.07</v>
      </c>
    </row>
    <row r="1994" spans="1:33" x14ac:dyDescent="0.35">
      <c r="A1994" s="2" t="s">
        <v>265</v>
      </c>
      <c r="B1994" s="9">
        <v>37719</v>
      </c>
      <c r="C1994" s="18">
        <v>3.77</v>
      </c>
      <c r="D1994" s="12">
        <v>5.33</v>
      </c>
      <c r="E1994" s="16"/>
      <c r="F1994" s="12">
        <v>1.5</v>
      </c>
      <c r="H1994" s="23">
        <f>10^-(D1994)</f>
        <v>4.6773514128719787E-6</v>
      </c>
      <c r="I1994" s="32">
        <v>1.8E-3</v>
      </c>
      <c r="J1994" s="25">
        <v>0.01</v>
      </c>
      <c r="K1994" s="29">
        <v>0.2</v>
      </c>
      <c r="L1994" s="25">
        <v>23.8</v>
      </c>
      <c r="M1994" s="29">
        <v>0.9</v>
      </c>
      <c r="N1994" s="25">
        <v>0.01</v>
      </c>
      <c r="O1994" s="25">
        <v>4.45</v>
      </c>
      <c r="P1994" s="25">
        <v>16.5</v>
      </c>
      <c r="Q1994" s="25">
        <v>0.08</v>
      </c>
      <c r="R1994" s="25">
        <v>16.5</v>
      </c>
      <c r="S1994" s="29">
        <v>54</v>
      </c>
      <c r="T1994" s="51">
        <v>0.03</v>
      </c>
      <c r="U1994" s="42">
        <v>32.5</v>
      </c>
      <c r="V1994" s="42">
        <v>62.68</v>
      </c>
      <c r="W1994" s="42">
        <v>5.5799999999999999E-3</v>
      </c>
      <c r="X1994" s="42">
        <v>47</v>
      </c>
      <c r="Y1994" s="44">
        <v>0.33</v>
      </c>
      <c r="Z1994" s="87">
        <f>(H1994/H$3)+(I1994/I$3*3)+(J1994/J$3)+(L1994/L$3*2)+(N1994/N$3*2)+(O1994/O$3)+(P1994/P$3*2)+(Q1994/Q$3*2)+(R1994/R$3)</f>
        <v>3.3806356559703676</v>
      </c>
      <c r="AA1994" s="88">
        <f>(T1994/T$3*3)+(U1994/U$3*2)+(V1994/V$3)+(W1994/W$3)+(X1994/X$3)+Y1994</f>
        <v>3.3444377018464797</v>
      </c>
      <c r="AB1994" s="90">
        <f>(Z1994-AA1994)/(Z1994+AA1994)</f>
        <v>5.3825366948322528E-3</v>
      </c>
      <c r="AD1994" s="100"/>
      <c r="AE1994" s="96"/>
    </row>
    <row r="1995" spans="1:33" x14ac:dyDescent="0.35">
      <c r="A1995" s="2" t="s">
        <v>332</v>
      </c>
      <c r="B1995" s="9">
        <v>41578</v>
      </c>
      <c r="C1995" s="18">
        <v>24.82</v>
      </c>
      <c r="D1995" s="12">
        <v>7.3</v>
      </c>
      <c r="F1995" s="13">
        <v>1.2</v>
      </c>
      <c r="H1995" s="23">
        <f>10^-(D1995)</f>
        <v>5.0118723362727164E-8</v>
      </c>
      <c r="I1995" s="24">
        <v>3.0000000000000001E-3</v>
      </c>
      <c r="J1995" s="25">
        <v>0.01</v>
      </c>
      <c r="K1995" s="29">
        <v>0.2</v>
      </c>
      <c r="L1995" s="25">
        <v>114</v>
      </c>
      <c r="M1995" s="29">
        <v>1.3</v>
      </c>
      <c r="N1995" s="25">
        <v>0.02</v>
      </c>
      <c r="O1995" s="25">
        <v>0.91</v>
      </c>
      <c r="P1995" s="25">
        <v>6.12</v>
      </c>
      <c r="Q1995" s="35"/>
      <c r="R1995" s="25">
        <v>11.3</v>
      </c>
      <c r="S1995" s="29">
        <v>7.4</v>
      </c>
      <c r="T1995" s="51">
        <v>0.02</v>
      </c>
      <c r="U1995" s="41">
        <v>30.4</v>
      </c>
      <c r="V1995" s="42">
        <v>49.58</v>
      </c>
      <c r="W1995" s="42">
        <v>3.2799999999999999E-3</v>
      </c>
      <c r="X1995" s="42">
        <v>7.91</v>
      </c>
      <c r="Y1995" s="44">
        <v>4.9800000000000004</v>
      </c>
      <c r="Z1995" s="87">
        <f>(H1995/H$3)+(I1995/I$3*3)+(J1995/J$3)+(L1995/L$3*2)+(N1995/N$3*2)+(O1995/O$3)+(P1995/P$3*2)+(Q1995/Q$3*2)+(R1995/R$3)</f>
        <v>6.708516356825589</v>
      </c>
      <c r="AA1995" s="88">
        <f>(T1995/T$3*3)+(U1995/U$3*2)+(V1995/V$3)+(W1995/W$3)+(X1995/X$3)+Y1995</f>
        <v>6.636383537087565</v>
      </c>
      <c r="AB1995" s="90">
        <f>(Z1995-AA1995)/(Z1995+AA1995)</f>
        <v>5.4052724495089726E-3</v>
      </c>
      <c r="AC1995" s="19">
        <v>6.71</v>
      </c>
      <c r="AD1995" s="13">
        <v>6.64</v>
      </c>
      <c r="AE1995" s="94">
        <v>1.0900000000000001</v>
      </c>
    </row>
    <row r="1996" spans="1:33" x14ac:dyDescent="0.35">
      <c r="A1996" s="2" t="s">
        <v>356</v>
      </c>
      <c r="B1996" s="9">
        <v>38688</v>
      </c>
      <c r="C1996" s="18">
        <v>3.45</v>
      </c>
      <c r="D1996" s="12">
        <v>6.4</v>
      </c>
      <c r="F1996" s="12">
        <v>1</v>
      </c>
      <c r="H1996" s="23">
        <f>10^-(D1996)</f>
        <v>3.9810717055349618E-7</v>
      </c>
      <c r="I1996" s="32">
        <v>0.12</v>
      </c>
      <c r="J1996" s="25">
        <v>0.08</v>
      </c>
      <c r="K1996" s="30">
        <v>1</v>
      </c>
      <c r="L1996" s="25">
        <v>74.900000000000006</v>
      </c>
      <c r="M1996" s="30">
        <v>1</v>
      </c>
      <c r="N1996" s="25">
        <v>0.03</v>
      </c>
      <c r="O1996" s="25">
        <v>7.1</v>
      </c>
      <c r="P1996" s="25">
        <v>8.1999999999999993</v>
      </c>
      <c r="Q1996" s="25">
        <v>0.4</v>
      </c>
      <c r="R1996" s="25">
        <v>17.600000000000001</v>
      </c>
      <c r="S1996" s="31">
        <v>6</v>
      </c>
      <c r="T1996" s="51">
        <v>0.03</v>
      </c>
      <c r="U1996" s="41">
        <v>50</v>
      </c>
      <c r="V1996" s="42">
        <v>66.400000000000006</v>
      </c>
      <c r="W1996" s="42">
        <v>0.28999999999999998</v>
      </c>
      <c r="X1996" s="42">
        <v>36</v>
      </c>
      <c r="Y1996" s="44">
        <v>2.2000000000000002</v>
      </c>
      <c r="Z1996" s="87">
        <f>(H1996/H$3)+(I1996/I$3*3)+(J1996/J$3)+(L1996/L$3*2)+(N1996/N$3*2)+(O1996/O$3)+(P1996/P$3*2)+(Q1996/Q$3*2)+(R1996/R$3)</f>
        <v>5.3927040708025684</v>
      </c>
      <c r="AA1996" s="88">
        <f>(T1996/T$3*3)+(U1996/U$3*2)+(V1996/V$3)+(W1996/W$3)+(X1996/X$3)+Y1996</f>
        <v>5.334642238526615</v>
      </c>
      <c r="AB1996" s="90">
        <f>(Z1996-AA1996)/(Z1996+AA1996)</f>
        <v>5.4125065604956873E-3</v>
      </c>
      <c r="AC1996" s="19">
        <v>5.37</v>
      </c>
      <c r="AD1996" s="13">
        <v>-5.33</v>
      </c>
      <c r="AE1996" s="94">
        <v>0.85</v>
      </c>
    </row>
    <row r="1997" spans="1:33" x14ac:dyDescent="0.35">
      <c r="A1997" s="2" t="s">
        <v>372</v>
      </c>
      <c r="B1997" s="9">
        <v>41493</v>
      </c>
      <c r="C1997" s="18">
        <v>2.87</v>
      </c>
      <c r="D1997" s="12">
        <v>5.07</v>
      </c>
      <c r="F1997" s="12">
        <v>5.5</v>
      </c>
      <c r="H1997" s="23">
        <f>10^-(D1997)</f>
        <v>8.5113803820237531E-6</v>
      </c>
      <c r="I1997" s="24">
        <v>2E-3</v>
      </c>
      <c r="J1997" s="25">
        <v>0.01</v>
      </c>
      <c r="K1997" s="36"/>
      <c r="L1997" s="25">
        <v>32.799999999999997</v>
      </c>
      <c r="M1997" s="36"/>
      <c r="N1997" s="25">
        <v>7.0000000000000001E-3</v>
      </c>
      <c r="O1997" s="25">
        <v>9.7200000000000006</v>
      </c>
      <c r="P1997" s="25">
        <v>6.03</v>
      </c>
      <c r="Q1997" s="25">
        <v>0.02</v>
      </c>
      <c r="R1997" s="25">
        <v>9.83</v>
      </c>
      <c r="S1997" s="36"/>
      <c r="T1997" s="51">
        <v>0.01</v>
      </c>
      <c r="U1997" s="42">
        <v>41.1</v>
      </c>
      <c r="V1997" s="42">
        <v>60.2</v>
      </c>
      <c r="W1997" s="42">
        <v>5.2599999999999999E-3</v>
      </c>
      <c r="X1997" s="42">
        <v>26</v>
      </c>
      <c r="Y1997" s="44">
        <v>0.22</v>
      </c>
      <c r="Z1997" s="87">
        <f>(H1997/H$3)+(I1997/I$3*3)+(J1997/J$3)+(L1997/L$3*2)+(N1997/N$3*2)+(O1997/O$3)+(P1997/P$3*2)+(Q1997/Q$3*2)+(R1997/R$3)</f>
        <v>2.8107544402350593</v>
      </c>
      <c r="AA1997" s="88">
        <f>(T1997/T$3*3)+(U1997/U$3*2)+(V1997/V$3)+(W1997/W$3)+(X1997/X$3)+Y1997</f>
        <v>2.7804514474365187</v>
      </c>
      <c r="AB1997" s="90">
        <f>(Z1997-AA1997)/(Z1997+AA1997)</f>
        <v>5.4197597812231579E-3</v>
      </c>
      <c r="AC1997" s="19">
        <v>2.88</v>
      </c>
      <c r="AD1997" s="13">
        <v>2.78</v>
      </c>
      <c r="AE1997" s="94">
        <v>3.34</v>
      </c>
    </row>
    <row r="1998" spans="1:33" x14ac:dyDescent="0.35">
      <c r="A1998" s="2" t="s">
        <v>373</v>
      </c>
      <c r="B1998" s="9">
        <v>34736</v>
      </c>
      <c r="C1998" s="18">
        <v>1.43</v>
      </c>
      <c r="D1998" s="12">
        <v>3.77</v>
      </c>
      <c r="F1998" s="12">
        <v>9.9</v>
      </c>
      <c r="H1998" s="23">
        <f>10^-(D1998)</f>
        <v>1.6982436524617421E-4</v>
      </c>
      <c r="J1998" s="25">
        <v>0.02</v>
      </c>
      <c r="K1998" s="36"/>
      <c r="L1998" s="25">
        <v>13</v>
      </c>
      <c r="M1998" s="36"/>
      <c r="N1998" s="25">
        <v>0.5</v>
      </c>
      <c r="O1998" s="25">
        <v>7.8</v>
      </c>
      <c r="P1998" s="25">
        <v>2.2999999999999998</v>
      </c>
      <c r="Q1998" s="25">
        <v>0.05</v>
      </c>
      <c r="R1998" s="25">
        <v>11</v>
      </c>
      <c r="S1998" s="34"/>
      <c r="T1998" s="51">
        <v>0.01</v>
      </c>
      <c r="U1998" s="42">
        <v>36.299999999999997</v>
      </c>
      <c r="V1998" s="42">
        <v>8.4499999999999993</v>
      </c>
      <c r="W1998" s="42">
        <v>0.01</v>
      </c>
      <c r="X1998" s="42">
        <v>18</v>
      </c>
      <c r="Y1998" s="44">
        <v>0.12</v>
      </c>
      <c r="Z1998" s="87">
        <f>(H1998/H$3)+(I1998/I$3*3)+(J1998/J$3)+(L1998/L$3*2)+(N1998/N$3*2)+(O1998/O$3)+(P1998/P$3*2)+(Q1998/Q$3*2)+(R1998/R$3)</f>
        <v>1.5368887334303276</v>
      </c>
      <c r="AA1998" s="88">
        <f>(T1998/T$3*3)+(U1998/U$3*2)+(V1998/V$3)+(W1998/W$3)+(X1998/X$3)+Y1998</f>
        <v>1.5202799774100622</v>
      </c>
      <c r="AB1998" s="90">
        <f>(Z1998-AA1998)/(Z1998+AA1998)</f>
        <v>5.4327247172760223E-3</v>
      </c>
    </row>
    <row r="1999" spans="1:33" x14ac:dyDescent="0.35">
      <c r="A1999" s="2" t="s">
        <v>96</v>
      </c>
      <c r="B1999" s="9">
        <v>40885</v>
      </c>
      <c r="C1999" s="18">
        <v>0.81</v>
      </c>
      <c r="D1999" s="12">
        <v>6.92</v>
      </c>
      <c r="F1999" s="12">
        <v>12</v>
      </c>
      <c r="H1999" s="23">
        <f>10^-(D1999)</f>
        <v>1.2022644346174111E-7</v>
      </c>
      <c r="I1999" s="32">
        <v>0.01</v>
      </c>
      <c r="J1999" s="25">
        <v>22.79</v>
      </c>
      <c r="K1999" s="29">
        <v>0.4</v>
      </c>
      <c r="L1999" s="25">
        <v>68.3</v>
      </c>
      <c r="M1999" s="29">
        <v>0.8</v>
      </c>
      <c r="N1999" s="25">
        <v>11.6</v>
      </c>
      <c r="O1999" s="25">
        <v>23.3</v>
      </c>
      <c r="P1999" s="25">
        <v>62.8</v>
      </c>
      <c r="Q1999" s="25">
        <v>0.74</v>
      </c>
      <c r="R1999" s="25">
        <v>194</v>
      </c>
      <c r="S1999" s="29">
        <v>1</v>
      </c>
      <c r="T1999" s="51">
        <v>0.98</v>
      </c>
      <c r="U1999" s="42">
        <v>18.7</v>
      </c>
      <c r="V1999" s="42">
        <v>0.22</v>
      </c>
      <c r="W1999" s="42">
        <v>0.01</v>
      </c>
      <c r="X1999" s="42">
        <v>209</v>
      </c>
      <c r="Y1999" s="44">
        <v>12.79</v>
      </c>
      <c r="Z1999" s="87">
        <f>(H1999/H$3)+(I1999/I$3*3)+(J1999/J$3)+(L1999/L$3*2)+(N1999/N$3*2)+(O1999/O$3)+(P1999/P$3*2)+(Q1999/Q$3*2)+(R1999/R$3)</f>
        <v>19.318701202535102</v>
      </c>
      <c r="AA1999" s="88">
        <f>(T1999/T$3*3)+(U1999/U$3*2)+(V1999/V$3)+(W1999/W$3)+(X1999/X$3)+Y1999</f>
        <v>19.109650036469404</v>
      </c>
      <c r="AB1999" s="90">
        <f>(Z1999-AA1999)/(Z1999+AA1999)</f>
        <v>5.440024339465107E-3</v>
      </c>
      <c r="AC1999" s="19">
        <v>19.52</v>
      </c>
      <c r="AD1999" s="99">
        <v>19.11</v>
      </c>
      <c r="AE1999" s="95">
        <v>2.17</v>
      </c>
    </row>
    <row r="2000" spans="1:33" x14ac:dyDescent="0.35">
      <c r="A2000" s="2" t="s">
        <v>155</v>
      </c>
      <c r="B2000" s="9">
        <v>41380</v>
      </c>
      <c r="C2000" s="18">
        <v>3.69</v>
      </c>
      <c r="D2000" s="12">
        <v>7.18</v>
      </c>
      <c r="F2000" s="12">
        <v>1.8</v>
      </c>
      <c r="H2000" s="23">
        <f>10^-(D2000)</f>
        <v>6.606934480075943E-8</v>
      </c>
      <c r="J2000" s="25">
        <v>0.01</v>
      </c>
      <c r="K2000" s="33"/>
      <c r="L2000" s="25">
        <v>120</v>
      </c>
      <c r="M2000" s="33"/>
      <c r="N2000" s="25">
        <v>0.01</v>
      </c>
      <c r="O2000" s="25">
        <v>1.1100000000000001</v>
      </c>
      <c r="P2000" s="25">
        <v>5.29</v>
      </c>
      <c r="Q2000" s="35"/>
      <c r="R2000" s="25">
        <v>17.7</v>
      </c>
      <c r="S2000" s="34"/>
      <c r="T2000" s="51">
        <v>0.08</v>
      </c>
      <c r="U2000" s="42">
        <v>27.5</v>
      </c>
      <c r="V2000" s="42">
        <v>54.44</v>
      </c>
      <c r="W2000" s="42">
        <v>3.2799999999999999E-3</v>
      </c>
      <c r="X2000" s="42">
        <v>33</v>
      </c>
      <c r="Y2000" s="44">
        <v>4.76</v>
      </c>
      <c r="Z2000" s="87">
        <f>(H2000/H$3)+(I2000/I$3*3)+(J2000/J$3)+(L2000/L$3*2)+(N2000/N$3*2)+(O2000/O$3)+(P2000/P$3*2)+(Q2000/Q$3*2)+(R2000/R$3)</f>
        <v>7.2224382260622448</v>
      </c>
      <c r="AA2000" s="88">
        <f>(T2000/T$3*3)+(U2000/U$3*2)+(V2000/V$3)+(W2000/W$3)+(X2000/X$3)+Y2000</f>
        <v>7.1440507290799147</v>
      </c>
      <c r="AB2000" s="90">
        <f>(Z2000-AA2000)/(Z2000+AA2000)</f>
        <v>5.4562737790066051E-3</v>
      </c>
      <c r="AC2000" s="19">
        <v>7.22</v>
      </c>
      <c r="AD2000" s="13">
        <v>7.14</v>
      </c>
      <c r="AE2000" s="94">
        <v>1.1000000000000001</v>
      </c>
    </row>
    <row r="2001" spans="1:31" x14ac:dyDescent="0.35">
      <c r="A2001" s="2" t="s">
        <v>228</v>
      </c>
      <c r="B2001" s="9">
        <v>37692</v>
      </c>
      <c r="C2001" s="18">
        <v>9.08</v>
      </c>
      <c r="D2001" s="12">
        <v>7.29</v>
      </c>
      <c r="F2001" s="13">
        <v>3.1</v>
      </c>
      <c r="H2001" s="23">
        <f>10^-(D2001)</f>
        <v>5.1286138399136415E-8</v>
      </c>
      <c r="I2001" s="24">
        <v>2E-3</v>
      </c>
      <c r="J2001" s="25">
        <v>0.24</v>
      </c>
      <c r="K2001" s="36"/>
      <c r="L2001" s="25">
        <v>98</v>
      </c>
      <c r="M2001" s="36"/>
      <c r="N2001" s="25">
        <v>3.4</v>
      </c>
      <c r="O2001" s="25">
        <v>1.8</v>
      </c>
      <c r="P2001" s="25">
        <v>6.9</v>
      </c>
      <c r="Q2001" s="25">
        <v>0.31</v>
      </c>
      <c r="R2001" s="25">
        <v>11</v>
      </c>
      <c r="S2001" s="36"/>
      <c r="T2001" s="51">
        <v>0.21</v>
      </c>
      <c r="U2001" s="41">
        <v>48</v>
      </c>
      <c r="V2001" s="42">
        <v>0.44</v>
      </c>
      <c r="W2001" s="41">
        <v>0.03</v>
      </c>
      <c r="X2001" s="42">
        <v>23</v>
      </c>
      <c r="Y2001" s="44">
        <v>4.4000000000000004</v>
      </c>
      <c r="Z2001" s="87">
        <f>(H2001/H$3)+(I2001/I$3*3)+(J2001/J$3)+(L2001/L$3*2)+(N2001/N$3*2)+(O2001/O$3)+(P2001/P$3*2)+(Q2001/Q$3*2)+(R2001/R$3)</f>
        <v>6.1289874024033413</v>
      </c>
      <c r="AA2001" s="88">
        <f>(T2001/T$3*3)+(U2001/U$3*2)+(V2001/V$3)+(W2001/W$3)+(X2001/X$3)+Y2001</f>
        <v>6.0624551148780617</v>
      </c>
      <c r="AB2001" s="90">
        <f>(Z2001-AA2001)/(Z2001+AA2001)</f>
        <v>5.4572941168339944E-3</v>
      </c>
    </row>
    <row r="2002" spans="1:31" x14ac:dyDescent="0.35">
      <c r="A2002" s="2" t="s">
        <v>198</v>
      </c>
      <c r="B2002" s="9">
        <v>39567</v>
      </c>
      <c r="C2002" s="18">
        <v>3.6</v>
      </c>
      <c r="D2002" s="12">
        <v>4.9800000000000004</v>
      </c>
      <c r="F2002" s="12">
        <v>1.8</v>
      </c>
      <c r="H2002" s="23">
        <f>10^-(D2002)</f>
        <v>1.0471285480508972E-5</v>
      </c>
      <c r="I2002" s="24">
        <v>0.02</v>
      </c>
      <c r="J2002" s="25">
        <v>0.01</v>
      </c>
      <c r="K2002" s="36"/>
      <c r="L2002" s="25">
        <v>26.9</v>
      </c>
      <c r="M2002" s="36"/>
      <c r="N2002" s="25">
        <v>0.01</v>
      </c>
      <c r="O2002" s="25">
        <v>9.61</v>
      </c>
      <c r="P2002" s="25">
        <v>3.1</v>
      </c>
      <c r="Q2002" s="25">
        <v>0.05</v>
      </c>
      <c r="R2002" s="25">
        <v>9.77</v>
      </c>
      <c r="S2002" s="36"/>
      <c r="T2002" s="51">
        <v>0.02</v>
      </c>
      <c r="U2002" s="42">
        <v>28.1</v>
      </c>
      <c r="V2002" s="42">
        <v>71.27</v>
      </c>
      <c r="W2002" s="42">
        <v>3.2799999999999999E-3</v>
      </c>
      <c r="X2002" s="42">
        <v>15</v>
      </c>
      <c r="Y2002" s="44">
        <v>0.09</v>
      </c>
      <c r="Z2002" s="87">
        <f>(H2002/H$3)+(I2002/I$3*3)+(J2002/J$3)+(L2002/L$3*2)+(N2002/N$3*2)+(O2002/O$3)+(P2002/P$3*2)+(Q2002/Q$3*2)+(R2002/R$3)</f>
        <v>2.273070041989866</v>
      </c>
      <c r="AA2002" s="88">
        <f>(T2002/T$3*3)+(U2002/U$3*2)+(V2002/V$3)+(W2002/W$3)+(X2002/X$3)+Y2002</f>
        <v>2.2483404938764648</v>
      </c>
      <c r="AB2002" s="90">
        <f>(Z2002-AA2002)/(Z2002+AA2002)</f>
        <v>5.4694321422999858E-3</v>
      </c>
      <c r="AE2002" s="94">
        <v>1.2</v>
      </c>
    </row>
    <row r="2003" spans="1:31" x14ac:dyDescent="0.35">
      <c r="A2003" s="2" t="s">
        <v>103</v>
      </c>
      <c r="B2003" s="9">
        <v>32294</v>
      </c>
      <c r="C2003" s="19">
        <v>15.15</v>
      </c>
      <c r="D2003" s="12">
        <v>7.15</v>
      </c>
      <c r="F2003" s="12">
        <v>3</v>
      </c>
      <c r="H2003" s="23">
        <f>10^-(D2003)</f>
        <v>7.0794578438413597E-8</v>
      </c>
      <c r="I2003" s="32">
        <v>0.41</v>
      </c>
      <c r="J2003" s="25">
        <v>0.42</v>
      </c>
      <c r="K2003" s="29">
        <v>0.2</v>
      </c>
      <c r="L2003" s="25">
        <v>107</v>
      </c>
      <c r="M2003" s="29">
        <v>0.1</v>
      </c>
      <c r="N2003" s="25">
        <v>2.1</v>
      </c>
      <c r="O2003" s="25">
        <v>2.5</v>
      </c>
      <c r="P2003" s="25">
        <v>10</v>
      </c>
      <c r="Q2003" s="25">
        <v>0.2</v>
      </c>
      <c r="R2003" s="25">
        <v>14</v>
      </c>
      <c r="S2003" s="29">
        <v>2.6</v>
      </c>
      <c r="T2003" s="51">
        <v>1.53</v>
      </c>
      <c r="U2003" s="41">
        <v>3.64</v>
      </c>
      <c r="V2003" s="42">
        <v>1.1000000000000001</v>
      </c>
      <c r="W2003" s="41">
        <v>0.82</v>
      </c>
      <c r="X2003" s="42">
        <v>18.100000000000001</v>
      </c>
      <c r="Y2003" s="44">
        <v>6.24</v>
      </c>
      <c r="Z2003" s="87">
        <f>(H2003/H$3)+(I2003/I$3*3)+(J2003/J$3)+(L2003/L$3*2)+(N2003/N$3*2)+(O2003/O$3)+(P2003/P$3*2)+(Q2003/Q$3*2)+(R2003/R$3)</f>
        <v>6.9863319306277782</v>
      </c>
      <c r="AA2003" s="88">
        <f>(T2003/T$3*3)+(U2003/U$3*2)+(V2003/V$3)+(W2003/W$3)+(X2003/X$3)+Y2003</f>
        <v>6.9102554321025336</v>
      </c>
      <c r="AB2003" s="90">
        <f>(Z2003-AA2003)/(Z2003+AA2003)</f>
        <v>5.4744734472922897E-3</v>
      </c>
    </row>
    <row r="2004" spans="1:31" x14ac:dyDescent="0.35">
      <c r="A2004" s="2" t="s">
        <v>318</v>
      </c>
      <c r="B2004" s="9">
        <v>41590</v>
      </c>
      <c r="C2004" s="19">
        <v>13.67</v>
      </c>
      <c r="D2004" s="12">
        <v>7.63</v>
      </c>
      <c r="F2004" s="12">
        <v>0.92</v>
      </c>
      <c r="H2004" s="23">
        <f>10^-(D2004)</f>
        <v>2.3442288153199181E-8</v>
      </c>
      <c r="I2004" s="32">
        <v>0.06</v>
      </c>
      <c r="J2004" s="25">
        <v>0.01</v>
      </c>
      <c r="K2004" s="36"/>
      <c r="L2004" s="25">
        <v>55.5</v>
      </c>
      <c r="M2004" s="36"/>
      <c r="N2004" s="25">
        <v>0.13</v>
      </c>
      <c r="O2004" s="25">
        <v>0.95</v>
      </c>
      <c r="P2004" s="25">
        <v>6.43</v>
      </c>
      <c r="Q2004" s="25">
        <v>0.03</v>
      </c>
      <c r="R2004" s="25">
        <v>19</v>
      </c>
      <c r="S2004" s="36"/>
      <c r="T2004" s="51">
        <v>0.04</v>
      </c>
      <c r="U2004" s="42">
        <v>81.3</v>
      </c>
      <c r="V2004" s="42">
        <v>1.56</v>
      </c>
      <c r="W2004" s="42">
        <v>0.04</v>
      </c>
      <c r="X2004" s="42">
        <v>24</v>
      </c>
      <c r="Y2004" s="44">
        <v>1.72</v>
      </c>
      <c r="Z2004" s="87">
        <f>(H2004/H$3)+(I2004/I$3*3)+(J2004/J$3)+(L2004/L$3*2)+(N2004/N$3*2)+(O2004/O$3)+(P2004/P$3*2)+(Q2004/Q$3*2)+(R2004/R$3)</f>
        <v>4.162179060219394</v>
      </c>
      <c r="AA2004" s="88">
        <f>(T2004/T$3*3)+(U2004/U$3*2)+(V2004/V$3)+(W2004/W$3)+(X2004/X$3)+Y2004</f>
        <v>4.1168201593553206</v>
      </c>
      <c r="AB2004" s="90">
        <f>(Z2004-AA2004)/(Z2004+AA2004)</f>
        <v>5.478790329733042E-3</v>
      </c>
      <c r="AC2004" s="19">
        <v>4.16</v>
      </c>
      <c r="AD2004" s="99">
        <v>4.12</v>
      </c>
      <c r="AE2004" s="95">
        <v>1.01</v>
      </c>
    </row>
    <row r="2005" spans="1:31" x14ac:dyDescent="0.35">
      <c r="A2005" s="2" t="s">
        <v>79</v>
      </c>
      <c r="B2005" s="9">
        <v>38679</v>
      </c>
      <c r="C2005" s="18">
        <v>0.75</v>
      </c>
      <c r="D2005" s="12">
        <v>7.4</v>
      </c>
      <c r="E2005" s="16"/>
      <c r="F2005" s="12">
        <v>2</v>
      </c>
      <c r="H2005" s="23">
        <f>10^-(D2005)</f>
        <v>3.981071705534957E-8</v>
      </c>
      <c r="I2005" s="24">
        <v>0.03</v>
      </c>
      <c r="J2005" s="25">
        <v>0.98</v>
      </c>
      <c r="K2005" s="30">
        <v>1</v>
      </c>
      <c r="L2005" s="25">
        <v>59.8</v>
      </c>
      <c r="M2005" s="30">
        <v>1</v>
      </c>
      <c r="N2005" s="25">
        <v>2.81</v>
      </c>
      <c r="O2005" s="25">
        <v>1.8</v>
      </c>
      <c r="P2005" s="25">
        <v>2.8</v>
      </c>
      <c r="Q2005" s="25">
        <v>0.22</v>
      </c>
      <c r="R2005" s="25">
        <v>12.1</v>
      </c>
      <c r="S2005" s="31">
        <v>5</v>
      </c>
      <c r="T2005" s="51">
        <v>0.18</v>
      </c>
      <c r="U2005" s="42">
        <v>5</v>
      </c>
      <c r="V2005" s="42">
        <v>0.44</v>
      </c>
      <c r="W2005" s="42">
        <v>0.03</v>
      </c>
      <c r="X2005" s="42">
        <v>21</v>
      </c>
      <c r="Y2005" s="44">
        <v>3.2</v>
      </c>
      <c r="Z2005" s="87">
        <f>(H2005/H$3)+(I2005/I$3*3)+(J2005/J$3)+(L2005/L$3*2)+(N2005/N$3*2)+(O2005/O$3)+(P2005/P$3*2)+(Q2005/Q$3*2)+(R2005/R$3)</f>
        <v>3.9531571126065583</v>
      </c>
      <c r="AA2005" s="88">
        <f>(T2005/T$3*3)+(U2005/U$3*2)+(V2005/V$3)+(W2005/W$3)+(X2005/X$3)+Y2005</f>
        <v>3.9099093602908055</v>
      </c>
      <c r="AB2005" s="90">
        <f>(Z2005-AA2005)/(Z2005+AA2005)</f>
        <v>5.5001127695944573E-3</v>
      </c>
      <c r="AC2005" s="19">
        <v>3.95</v>
      </c>
      <c r="AD2005" s="99">
        <v>-3.9</v>
      </c>
      <c r="AE2005" s="95">
        <v>1.3</v>
      </c>
    </row>
    <row r="2006" spans="1:31" x14ac:dyDescent="0.35">
      <c r="A2006" s="2" t="s">
        <v>138</v>
      </c>
      <c r="B2006" s="9">
        <v>37154</v>
      </c>
      <c r="C2006" s="19">
        <v>30.01</v>
      </c>
      <c r="D2006" s="12">
        <v>7.16</v>
      </c>
      <c r="F2006" s="12">
        <v>2.2999999999999998</v>
      </c>
      <c r="H2006" s="23">
        <f>10^-(D2006)</f>
        <v>6.9183097091893466E-8</v>
      </c>
      <c r="J2006" s="25">
        <v>0.38</v>
      </c>
      <c r="K2006" s="30">
        <v>2.4</v>
      </c>
      <c r="L2006" s="25">
        <v>92.3</v>
      </c>
      <c r="M2006" s="30">
        <v>0.2</v>
      </c>
      <c r="N2006" s="25">
        <v>3.7</v>
      </c>
      <c r="O2006" s="25">
        <v>1.97</v>
      </c>
      <c r="P2006" s="25">
        <v>9.68</v>
      </c>
      <c r="Q2006" s="25">
        <v>0.24</v>
      </c>
      <c r="R2006" s="25">
        <v>7.82</v>
      </c>
      <c r="S2006" s="31">
        <v>3.4</v>
      </c>
      <c r="T2006" s="51">
        <v>0.01</v>
      </c>
      <c r="U2006" s="42">
        <v>23.3</v>
      </c>
      <c r="V2006" s="42">
        <v>0.22</v>
      </c>
      <c r="W2006" s="42">
        <v>5.5760000000000002E-3</v>
      </c>
      <c r="X2006" s="42">
        <v>11</v>
      </c>
      <c r="Y2006" s="44">
        <v>5.09</v>
      </c>
      <c r="Z2006" s="87">
        <f>(H2006/H$3)+(I2006/I$3*3)+(J2006/J$3)+(L2006/L$3*2)+(N2006/N$3*2)+(O2006/O$3)+(P2006/P$3*2)+(Q2006/Q$3*2)+(R2006/R$3)</f>
        <v>5.9550457816943974</v>
      </c>
      <c r="AA2006" s="88">
        <f>(T2006/T$3*3)+(U2006/U$3*2)+(V2006/V$3)+(W2006/W$3)+(X2006/X$3)+Y2006</f>
        <v>5.8893446604498445</v>
      </c>
      <c r="AB2006" s="90">
        <f>(Z2006-AA2006)/(Z2006+AA2006)</f>
        <v>5.547024269883718E-3</v>
      </c>
      <c r="AD2006" s="100"/>
      <c r="AE2006" s="96"/>
    </row>
    <row r="2007" spans="1:31" x14ac:dyDescent="0.35">
      <c r="A2007" s="2" t="s">
        <v>182</v>
      </c>
      <c r="B2007" s="9">
        <v>41211</v>
      </c>
      <c r="C2007" s="18">
        <v>3.38</v>
      </c>
      <c r="D2007" s="12">
        <v>7.61</v>
      </c>
      <c r="F2007" s="12">
        <v>1.5</v>
      </c>
      <c r="H2007" s="23">
        <f>10^-(D2007)</f>
        <v>2.4547089156850259E-8</v>
      </c>
      <c r="I2007" s="24">
        <v>0.15</v>
      </c>
      <c r="J2007" s="25">
        <v>0.08</v>
      </c>
      <c r="K2007" s="29">
        <v>0.9</v>
      </c>
      <c r="L2007" s="25">
        <v>70.8</v>
      </c>
      <c r="M2007" s="29">
        <v>0.2</v>
      </c>
      <c r="N2007" s="25">
        <v>0.73</v>
      </c>
      <c r="O2007" s="25">
        <v>1.42</v>
      </c>
      <c r="P2007" s="25">
        <v>5.45</v>
      </c>
      <c r="Q2007" s="25">
        <v>0.22</v>
      </c>
      <c r="R2007" s="25">
        <v>11</v>
      </c>
      <c r="S2007" s="29">
        <v>16</v>
      </c>
      <c r="T2007" s="51">
        <v>0.22</v>
      </c>
      <c r="U2007" s="42">
        <v>66.7</v>
      </c>
      <c r="V2007" s="42">
        <v>0.34</v>
      </c>
      <c r="W2007" s="42">
        <v>9.8499999999999994E-3</v>
      </c>
      <c r="X2007" s="42">
        <v>28</v>
      </c>
      <c r="Y2007" s="44">
        <v>2.31</v>
      </c>
      <c r="Z2007" s="87">
        <f>(H2007/H$3)+(I2007/I$3*3)+(J2007/J$3)+(L2007/L$3*2)+(N2007/N$3*2)+(O2007/O$3)+(P2007/P$3*2)+(Q2007/Q$3*2)+(R2007/R$3)</f>
        <v>4.5513689986715029</v>
      </c>
      <c r="AA2007" s="88">
        <f>(T2007/T$3*3)+(U2007/U$3*2)+(V2007/V$3)+(W2007/W$3)+(X2007/X$3)+Y2007</f>
        <v>4.5010632500935603</v>
      </c>
      <c r="AB2007" s="90">
        <f>(Z2007-AA2007)/(Z2007+AA2007)</f>
        <v>5.5571527292905508E-3</v>
      </c>
      <c r="AC2007" s="19">
        <v>4.55</v>
      </c>
      <c r="AD2007" s="13">
        <v>4.5</v>
      </c>
      <c r="AE2007" s="94">
        <v>1.04</v>
      </c>
    </row>
    <row r="2008" spans="1:31" x14ac:dyDescent="0.35">
      <c r="A2008" s="2" t="s">
        <v>314</v>
      </c>
      <c r="B2008" s="9">
        <v>42254</v>
      </c>
      <c r="C2008" s="18">
        <v>6.11</v>
      </c>
      <c r="D2008" s="12">
        <v>4.66</v>
      </c>
      <c r="F2008" s="13">
        <v>1.9</v>
      </c>
      <c r="H2008" s="23">
        <f>10^-(D2008)</f>
        <v>2.1877616239495489E-5</v>
      </c>
      <c r="I2008" s="24">
        <v>8.9999999999999993E-3</v>
      </c>
      <c r="J2008" s="27">
        <v>0.01</v>
      </c>
      <c r="K2008" s="36"/>
      <c r="L2008" s="27">
        <v>4.7</v>
      </c>
      <c r="M2008" s="36"/>
      <c r="N2008" s="27">
        <v>2E-3</v>
      </c>
      <c r="O2008" s="27">
        <v>1.98</v>
      </c>
      <c r="P2008" s="27">
        <v>9.5</v>
      </c>
      <c r="Q2008" s="27">
        <v>0.14000000000000001</v>
      </c>
      <c r="R2008" s="27">
        <v>55.5</v>
      </c>
      <c r="S2008" s="36"/>
      <c r="T2008" s="50">
        <v>0.01</v>
      </c>
      <c r="U2008" s="41">
        <v>87.6</v>
      </c>
      <c r="V2008" s="41">
        <v>10.71</v>
      </c>
      <c r="W2008" s="41">
        <v>3.2799999999999999E-3</v>
      </c>
      <c r="X2008" s="41">
        <v>49</v>
      </c>
      <c r="Y2008" s="43">
        <v>7.0000000000000007E-2</v>
      </c>
      <c r="Z2008" s="87">
        <f>(H2008/H$3)+(I2008/I$3*3)+(J2008/J$3)+(L2008/L$3*2)+(N2008/N$3*2)+(O2008/O$3)+(P2008/P$3*2)+(Q2008/Q$3*2)+(R2008/R$3)</f>
        <v>3.4875810418178115</v>
      </c>
      <c r="AA2008" s="88">
        <f>(T2008/T$3*3)+(U2008/U$3*2)+(V2008/V$3)+(W2008/W$3)+(X2008/X$3)+Y2008</f>
        <v>3.4490278603417042</v>
      </c>
      <c r="AB2008" s="90">
        <f>(Z2008-AA2008)/(Z2008+AA2008)</f>
        <v>5.5579292446637542E-3</v>
      </c>
      <c r="AC2008" s="19">
        <v>3.57</v>
      </c>
      <c r="AD2008" s="13">
        <v>3.45</v>
      </c>
      <c r="AE2008" s="94">
        <v>3.43</v>
      </c>
    </row>
    <row r="2009" spans="1:31" x14ac:dyDescent="0.35">
      <c r="A2009" s="2" t="s">
        <v>201</v>
      </c>
      <c r="B2009" s="9">
        <v>38852</v>
      </c>
      <c r="C2009" s="20"/>
      <c r="D2009" s="12">
        <v>5.98</v>
      </c>
      <c r="F2009" s="12">
        <v>6</v>
      </c>
      <c r="H2009" s="23">
        <f>10^-(D2009)</f>
        <v>1.0471285480508979E-6</v>
      </c>
      <c r="I2009" s="24">
        <v>7.0000000000000007E-2</v>
      </c>
      <c r="J2009" s="25">
        <v>0.55000000000000004</v>
      </c>
      <c r="K2009" s="30">
        <v>5</v>
      </c>
      <c r="L2009" s="25">
        <v>18.12</v>
      </c>
      <c r="M2009" s="30">
        <v>5</v>
      </c>
      <c r="N2009" s="25">
        <v>1.54</v>
      </c>
      <c r="O2009" s="25">
        <v>9.82</v>
      </c>
      <c r="P2009" s="25">
        <v>3.92</v>
      </c>
      <c r="Q2009" s="25">
        <v>0.26</v>
      </c>
      <c r="R2009" s="25">
        <v>10.7</v>
      </c>
      <c r="S2009" s="31">
        <v>10</v>
      </c>
      <c r="T2009" s="51">
        <v>0.21</v>
      </c>
      <c r="U2009" s="42">
        <v>20</v>
      </c>
      <c r="V2009" s="42">
        <v>0.48</v>
      </c>
      <c r="W2009" s="41">
        <v>0.02</v>
      </c>
      <c r="X2009" s="42">
        <v>21</v>
      </c>
      <c r="Y2009" s="44">
        <v>1</v>
      </c>
      <c r="Z2009" s="87">
        <f>(H2009/H$3)+(I2009/I$3*3)+(J2009/J$3)+(L2009/L$3*2)+(N2009/N$3*2)+(O2009/O$3)+(P2009/P$3*2)+(Q2009/Q$3*2)+(R2009/R$3)</f>
        <v>2.0462160219239554</v>
      </c>
      <c r="AA2009" s="88">
        <f>(T2009/T$3*3)+(U2009/U$3*2)+(V2009/V$3)+(W2009/W$3)+(X2009/X$3)+Y2009</f>
        <v>2.0235570994081735</v>
      </c>
      <c r="AB2009" s="90">
        <f>(Z2009-AA2009)/(Z2009+AA2009)</f>
        <v>5.5676131912643463E-3</v>
      </c>
      <c r="AC2009" s="19">
        <v>2.04</v>
      </c>
      <c r="AD2009" s="13">
        <v>2.02</v>
      </c>
      <c r="AE2009" s="94">
        <v>0.64</v>
      </c>
    </row>
    <row r="2010" spans="1:31" x14ac:dyDescent="0.35">
      <c r="A2010" s="2" t="s">
        <v>98</v>
      </c>
      <c r="B2010" s="9">
        <v>38679</v>
      </c>
      <c r="C2010" s="18">
        <v>1.28</v>
      </c>
      <c r="D2010" s="12">
        <v>7.4</v>
      </c>
      <c r="F2010" s="12">
        <v>11</v>
      </c>
      <c r="H2010" s="23">
        <f>10^-(D2010)</f>
        <v>3.981071705534957E-8</v>
      </c>
      <c r="I2010" s="32">
        <v>2E-3</v>
      </c>
      <c r="J2010" s="25">
        <v>0.23</v>
      </c>
      <c r="K2010" s="30">
        <v>1</v>
      </c>
      <c r="L2010" s="25">
        <v>65.7</v>
      </c>
      <c r="M2010" s="30">
        <v>1</v>
      </c>
      <c r="N2010" s="25">
        <v>0.65</v>
      </c>
      <c r="O2010" s="25">
        <v>2.2999999999999998</v>
      </c>
      <c r="P2010" s="25">
        <v>5.5</v>
      </c>
      <c r="Q2010" s="25">
        <v>0.14000000000000001</v>
      </c>
      <c r="R2010" s="25">
        <v>70.5</v>
      </c>
      <c r="S2010" s="31">
        <v>5</v>
      </c>
      <c r="T2010" s="51">
        <v>0.12</v>
      </c>
      <c r="U2010" s="42">
        <v>5</v>
      </c>
      <c r="V2010" s="42">
        <v>0.44</v>
      </c>
      <c r="W2010" s="42">
        <v>0.03</v>
      </c>
      <c r="X2010" s="42">
        <v>103</v>
      </c>
      <c r="Y2010" s="44">
        <v>3.8</v>
      </c>
      <c r="Z2010" s="87">
        <f>(H2010/H$3)+(I2010/I$3*3)+(J2010/J$3)+(L2010/L$3*2)+(N2010/N$3*2)+(O2010/O$3)+(P2010/P$3*2)+(Q2010/Q$3*2)+(R2010/R$3)</f>
        <v>6.8976793124307765</v>
      </c>
      <c r="AA2010" s="88">
        <f>(T2010/T$3*3)+(U2010/U$3*2)+(V2010/V$3)+(W2010/W$3)+(X2010/X$3)+Y2010</f>
        <v>6.8211310912122913</v>
      </c>
      <c r="AB2010" s="90">
        <f>(Z2010-AA2010)/(Z2010+AA2010)</f>
        <v>5.5798002134469001E-3</v>
      </c>
      <c r="AC2010" s="19">
        <v>6.9</v>
      </c>
      <c r="AD2010" s="13">
        <v>-6.81</v>
      </c>
      <c r="AE2010" s="94">
        <v>1.3</v>
      </c>
    </row>
    <row r="2011" spans="1:31" x14ac:dyDescent="0.35">
      <c r="A2011" s="2" t="s">
        <v>217</v>
      </c>
      <c r="B2011" s="9">
        <v>40105</v>
      </c>
      <c r="C2011" s="20"/>
      <c r="D2011" s="12">
        <v>7.2</v>
      </c>
      <c r="F2011" s="12">
        <v>0.61</v>
      </c>
      <c r="H2011" s="23">
        <f>10^-(D2011)</f>
        <v>6.3095734448019177E-8</v>
      </c>
      <c r="I2011" s="32">
        <v>0.02</v>
      </c>
      <c r="J2011" s="25">
        <v>0.02</v>
      </c>
      <c r="K2011" s="36"/>
      <c r="L2011" s="25">
        <v>117</v>
      </c>
      <c r="M2011" s="36"/>
      <c r="N2011" s="25">
        <v>0.38</v>
      </c>
      <c r="O2011" s="25">
        <v>3.9</v>
      </c>
      <c r="P2011" s="25">
        <v>8.8000000000000007</v>
      </c>
      <c r="Q2011" s="25">
        <v>0.2</v>
      </c>
      <c r="R2011" s="25">
        <v>17.8</v>
      </c>
      <c r="S2011" s="36"/>
      <c r="T2011" s="51">
        <v>0.1</v>
      </c>
      <c r="U2011" s="42">
        <v>67.7</v>
      </c>
      <c r="V2011" s="42">
        <v>6.5</v>
      </c>
      <c r="W2011" s="42">
        <v>7.0000000000000007E-2</v>
      </c>
      <c r="X2011" s="42">
        <v>26.9</v>
      </c>
      <c r="Y2011" s="44">
        <v>5.0999999999999996</v>
      </c>
      <c r="Z2011" s="87">
        <f>(H2011/H$3)+(I2011/I$3*3)+(J2011/J$3)+(L2011/L$3*2)+(N2011/N$3*2)+(O2011/O$3)+(P2011/P$3*2)+(Q2011/Q$3*2)+(R2011/R$3)</f>
        <v>7.46052276484816</v>
      </c>
      <c r="AA2011" s="88">
        <f>(T2011/T$3*3)+(U2011/U$3*2)+(V2011/V$3)+(W2011/W$3)+(X2011/X$3)+Y2011</f>
        <v>7.3777235610086063</v>
      </c>
      <c r="AB2011" s="90">
        <f>(Z2011-AA2011)/(Z2011+AA2011)</f>
        <v>5.580120589807832E-3</v>
      </c>
      <c r="AC2011" s="19">
        <v>7.5</v>
      </c>
      <c r="AD2011" s="13">
        <v>7.3</v>
      </c>
      <c r="AE2011" s="94">
        <v>1.5</v>
      </c>
    </row>
    <row r="2012" spans="1:31" x14ac:dyDescent="0.35">
      <c r="A2012" s="2" t="s">
        <v>103</v>
      </c>
      <c r="B2012" s="9">
        <v>41207</v>
      </c>
      <c r="C2012" s="18">
        <v>15.13</v>
      </c>
      <c r="D2012" s="12">
        <v>7.3</v>
      </c>
      <c r="F2012" s="12">
        <v>2.8</v>
      </c>
      <c r="H2012" s="23">
        <f>10^-(D2012)</f>
        <v>5.0118723362727164E-8</v>
      </c>
      <c r="I2012" s="28"/>
      <c r="J2012" s="25">
        <v>0.42</v>
      </c>
      <c r="K2012" s="36"/>
      <c r="L2012" s="25">
        <v>109</v>
      </c>
      <c r="M2012" s="36"/>
      <c r="N2012" s="25">
        <v>2.19</v>
      </c>
      <c r="O2012" s="25">
        <v>3.27</v>
      </c>
      <c r="P2012" s="25">
        <v>11</v>
      </c>
      <c r="Q2012" s="27">
        <v>0.24</v>
      </c>
      <c r="R2012" s="25">
        <v>14.5</v>
      </c>
      <c r="S2012" s="36"/>
      <c r="T2012" s="51">
        <v>0.03</v>
      </c>
      <c r="U2012" s="42">
        <v>7.39</v>
      </c>
      <c r="V2012" s="42">
        <v>0.22</v>
      </c>
      <c r="W2012" s="42">
        <v>3.6099999999999999E-3</v>
      </c>
      <c r="X2012" s="42">
        <v>22</v>
      </c>
      <c r="Y2012" s="44">
        <v>6.31</v>
      </c>
      <c r="Z2012" s="87">
        <f>(H2012/H$3)+(I2012/I$3*3)+(J2012/J$3)+(L2012/L$3*2)+(N2012/N$3*2)+(O2012/O$3)+(P2012/P$3*2)+(Q2012/Q$3*2)+(R2012/R$3)</f>
        <v>7.1689343877003919</v>
      </c>
      <c r="AA2012" s="88">
        <f>(T2012/T$3*3)+(U2012/U$3*2)+(V2012/V$3)+(W2012/W$3)+(X2012/X$3)+Y2012</f>
        <v>7.0890130705272574</v>
      </c>
      <c r="AB2012" s="90">
        <f>(Z2012-AA2012)/(Z2012+AA2012)</f>
        <v>5.6053872696111944E-3</v>
      </c>
      <c r="AC2012" s="19">
        <v>7.21</v>
      </c>
      <c r="AD2012" s="99">
        <v>7.09</v>
      </c>
      <c r="AE2012" s="95">
        <v>1.73</v>
      </c>
    </row>
    <row r="2013" spans="1:31" x14ac:dyDescent="0.35">
      <c r="A2013" s="2" t="s">
        <v>173</v>
      </c>
      <c r="B2013" s="9">
        <v>42165</v>
      </c>
      <c r="C2013" s="18">
        <v>8.93</v>
      </c>
      <c r="D2013" s="12">
        <v>7.14</v>
      </c>
      <c r="F2013" s="12">
        <v>1.7</v>
      </c>
      <c r="H2013" s="23">
        <f>10^-(D2013)</f>
        <v>7.2443596007499061E-8</v>
      </c>
      <c r="I2013" s="32">
        <v>0.63</v>
      </c>
      <c r="J2013" s="25">
        <v>0.01</v>
      </c>
      <c r="K2013" s="36"/>
      <c r="L2013" s="25">
        <v>144</v>
      </c>
      <c r="M2013" s="36"/>
      <c r="N2013" s="25">
        <v>0.09</v>
      </c>
      <c r="O2013" s="25">
        <v>1.85</v>
      </c>
      <c r="P2013" s="25">
        <v>9.85</v>
      </c>
      <c r="Q2013" s="25">
        <v>0.02</v>
      </c>
      <c r="R2013" s="25">
        <v>27.2</v>
      </c>
      <c r="S2013" s="36"/>
      <c r="T2013" s="51">
        <v>0.04</v>
      </c>
      <c r="U2013" s="42">
        <v>104</v>
      </c>
      <c r="V2013" s="42">
        <v>7.08</v>
      </c>
      <c r="W2013" s="42">
        <v>3.6099999999999999E-3</v>
      </c>
      <c r="X2013" s="42">
        <v>47</v>
      </c>
      <c r="Y2013" s="44">
        <v>5.59</v>
      </c>
      <c r="Z2013" s="87">
        <f>(H2013/H$3)+(I2013/I$3*3)+(J2013/J$3)+(L2013/L$3*2)+(N2013/N$3*2)+(O2013/O$3)+(P2013/P$3*2)+(Q2013/Q$3*2)+(R2013/R$3)</f>
        <v>9.3009910258047306</v>
      </c>
      <c r="AA2013" s="88">
        <f>(T2013/T$3*3)+(U2013/U$3*2)+(V2013/V$3)+(W2013/W$3)+(X2013/X$3)+Y2013</f>
        <v>9.1964345416693529</v>
      </c>
      <c r="AB2013" s="90">
        <f>(Z2013-AA2013)/(Z2013+AA2013)</f>
        <v>5.6524884370520211E-3</v>
      </c>
      <c r="AC2013" s="19">
        <v>9.23</v>
      </c>
      <c r="AD2013" s="99">
        <v>9.1999999999999993</v>
      </c>
      <c r="AE2013" s="95">
        <v>0.4</v>
      </c>
    </row>
    <row r="2014" spans="1:31" x14ac:dyDescent="0.35">
      <c r="A2014" s="2" t="s">
        <v>347</v>
      </c>
      <c r="B2014" s="9">
        <v>38674</v>
      </c>
      <c r="C2014" s="18">
        <v>4.7300000000000004</v>
      </c>
      <c r="D2014" s="12">
        <v>5.8</v>
      </c>
      <c r="F2014" s="12">
        <v>1</v>
      </c>
      <c r="H2014" s="23">
        <f>10^-(D2014)</f>
        <v>1.5848931924611111E-6</v>
      </c>
      <c r="I2014" s="28"/>
      <c r="J2014" s="25">
        <v>0.06</v>
      </c>
      <c r="K2014" s="29">
        <v>1</v>
      </c>
      <c r="L2014" s="25">
        <v>34.200000000000003</v>
      </c>
      <c r="M2014" s="29">
        <v>1</v>
      </c>
      <c r="N2014" s="25">
        <v>0.01</v>
      </c>
      <c r="O2014" s="25">
        <v>3.1</v>
      </c>
      <c r="P2014" s="25">
        <v>4.0999999999999996</v>
      </c>
      <c r="Q2014" s="25">
        <v>0.01</v>
      </c>
      <c r="R2014" s="25">
        <v>10</v>
      </c>
      <c r="S2014" s="29">
        <v>5</v>
      </c>
      <c r="T2014" s="51">
        <v>0.03</v>
      </c>
      <c r="U2014" s="42">
        <v>28</v>
      </c>
      <c r="V2014" s="42">
        <v>38.950000000000003</v>
      </c>
      <c r="W2014" s="42">
        <v>0.03</v>
      </c>
      <c r="X2014" s="42">
        <v>22</v>
      </c>
      <c r="Y2014" s="44">
        <v>0.7</v>
      </c>
      <c r="Z2014" s="87">
        <f>(H2014/H$3)+(I2014/I$3*3)+(J2014/J$3)+(L2014/L$3*2)+(N2014/N$3*2)+(O2014/O$3)+(P2014/P$3*2)+(Q2014/Q$3*2)+(R2014/R$3)</f>
        <v>2.562209243504241</v>
      </c>
      <c r="AA2014" s="88">
        <f>(T2014/T$3*3)+(U2014/U$3*2)+(V2014/V$3)+(W2014/W$3)+(X2014/X$3)+Y2014</f>
        <v>2.533326327722258</v>
      </c>
      <c r="AB2014" s="90">
        <f>(Z2014-AA2014)/(Z2014+AA2014)</f>
        <v>5.6682787075571037E-3</v>
      </c>
      <c r="AC2014" s="19">
        <v>2.56</v>
      </c>
      <c r="AD2014" s="99">
        <v>-2.5299999999999998</v>
      </c>
      <c r="AE2014" s="95">
        <v>1.2</v>
      </c>
    </row>
    <row r="2015" spans="1:31" x14ac:dyDescent="0.35">
      <c r="A2015" s="2" t="s">
        <v>106</v>
      </c>
      <c r="B2015" s="9">
        <v>38260</v>
      </c>
      <c r="C2015" s="18">
        <v>4.71</v>
      </c>
      <c r="D2015" s="12">
        <v>7.02</v>
      </c>
      <c r="F2015" s="12">
        <v>1.8</v>
      </c>
      <c r="H2015" s="23">
        <f>10^-(D2015)</f>
        <v>9.5499258602143556E-8</v>
      </c>
      <c r="I2015" s="24">
        <v>0.01</v>
      </c>
      <c r="J2015" s="25">
        <v>0.39</v>
      </c>
      <c r="K2015" s="29">
        <v>13.7</v>
      </c>
      <c r="L2015" s="25">
        <v>112</v>
      </c>
      <c r="M2015" s="29">
        <v>0.4</v>
      </c>
      <c r="N2015" s="25">
        <v>2.4900000000000002</v>
      </c>
      <c r="O2015" s="25">
        <v>5.01</v>
      </c>
      <c r="P2015" s="25">
        <v>15</v>
      </c>
      <c r="Q2015" s="25">
        <v>0.37</v>
      </c>
      <c r="R2015" s="25">
        <v>18.7</v>
      </c>
      <c r="S2015" s="29">
        <v>2.4</v>
      </c>
      <c r="T2015" s="51">
        <v>0.02</v>
      </c>
      <c r="U2015" s="42">
        <v>30.8</v>
      </c>
      <c r="V2015" s="42">
        <v>0.22</v>
      </c>
      <c r="W2015" s="42">
        <v>7.8828000000000006E-3</v>
      </c>
      <c r="X2015" s="42">
        <v>25</v>
      </c>
      <c r="Y2015" s="44">
        <v>6.45</v>
      </c>
      <c r="Z2015" s="87">
        <f>(H2015/H$3)+(I2015/I$3*3)+(J2015/J$3)+(L2015/L$3*2)+(N2015/N$3*2)+(O2015/O$3)+(P2015/P$3*2)+(Q2015/Q$3*2)+(R2015/R$3)</f>
        <v>7.8898278832079054</v>
      </c>
      <c r="AA2015" s="88">
        <f>(T2015/T$3*3)+(U2015/U$3*2)+(V2015/V$3)+(W2015/W$3)+(X2015/X$3)+Y2015</f>
        <v>7.8007692741795855</v>
      </c>
      <c r="AB2015" s="90">
        <f>(Z2015-AA2015)/(Z2015+AA2015)</f>
        <v>5.675922218574647E-3</v>
      </c>
    </row>
    <row r="2016" spans="1:31" x14ac:dyDescent="0.35">
      <c r="A2016" s="2" t="s">
        <v>358</v>
      </c>
      <c r="B2016" s="9">
        <v>40751</v>
      </c>
      <c r="C2016" s="18">
        <v>1.41</v>
      </c>
      <c r="D2016" s="12">
        <v>5.69</v>
      </c>
      <c r="F2016" s="12">
        <v>4.9000000000000004</v>
      </c>
      <c r="H2016" s="23">
        <f>10^-(D2016)</f>
        <v>2.0417379446695244E-6</v>
      </c>
      <c r="I2016" s="32">
        <v>0.02</v>
      </c>
      <c r="J2016" s="25">
        <v>0.01</v>
      </c>
      <c r="K2016" s="29">
        <v>0.2</v>
      </c>
      <c r="L2016" s="25">
        <v>18.100000000000001</v>
      </c>
      <c r="M2016" s="29">
        <v>0.6</v>
      </c>
      <c r="N2016" s="25">
        <v>0.16</v>
      </c>
      <c r="O2016" s="25">
        <v>4.04</v>
      </c>
      <c r="P2016" s="25">
        <v>4.9400000000000004</v>
      </c>
      <c r="Q2016" s="25">
        <v>0.17</v>
      </c>
      <c r="R2016" s="25">
        <v>18.3</v>
      </c>
      <c r="S2016" s="29">
        <v>6.9</v>
      </c>
      <c r="T2016" s="51">
        <v>0.09</v>
      </c>
      <c r="U2016" s="42">
        <v>43.3</v>
      </c>
      <c r="V2016" s="42">
        <v>16.510000000000002</v>
      </c>
      <c r="W2016" s="42">
        <v>9.8499999999999994E-3</v>
      </c>
      <c r="X2016" s="42">
        <v>18</v>
      </c>
      <c r="Y2016" s="44">
        <v>0.52</v>
      </c>
      <c r="Z2016" s="87">
        <f>(H2016/H$3)+(I2016/I$3*3)+(J2016/J$3)+(L2016/L$3*2)+(N2016/N$3*2)+(O2016/O$3)+(P2016/P$3*2)+(Q2016/Q$3*2)+(R2016/R$3)</f>
        <v>2.2236334624914096</v>
      </c>
      <c r="AA2016" s="88">
        <f>(T2016/T$3*3)+(U2016/U$3*2)+(V2016/V$3)+(W2016/W$3)+(X2016/X$3)+Y2016</f>
        <v>2.1985309043744512</v>
      </c>
      <c r="AB2016" s="90">
        <f>(Z2016-AA2016)/(Z2016+AA2016)</f>
        <v>5.6765321309731019E-3</v>
      </c>
      <c r="AC2016" s="19">
        <v>2.23</v>
      </c>
      <c r="AD2016" s="99">
        <v>2.2000000000000002</v>
      </c>
      <c r="AE2016" s="95">
        <v>1.6</v>
      </c>
    </row>
    <row r="2017" spans="1:31" x14ac:dyDescent="0.35">
      <c r="A2017" s="2" t="s">
        <v>194</v>
      </c>
      <c r="B2017" s="9">
        <v>41886</v>
      </c>
      <c r="C2017" s="18">
        <v>9.1300000000000008</v>
      </c>
      <c r="D2017" s="12">
        <v>7.35</v>
      </c>
      <c r="F2017" s="12">
        <v>1.9</v>
      </c>
      <c r="H2017" s="23">
        <f>10^-(D2017)</f>
        <v>4.466835921509628E-8</v>
      </c>
      <c r="I2017" s="24">
        <v>8.0000000000000002E-3</v>
      </c>
      <c r="J2017" s="25">
        <v>0.09</v>
      </c>
      <c r="K2017" s="29">
        <v>2.7</v>
      </c>
      <c r="L2017" s="25">
        <v>78.2</v>
      </c>
      <c r="M2017" s="36"/>
      <c r="N2017" s="25">
        <v>0.65</v>
      </c>
      <c r="O2017" s="25">
        <v>3.36</v>
      </c>
      <c r="P2017" s="25">
        <v>3.84</v>
      </c>
      <c r="Q2017" s="25">
        <v>0.31</v>
      </c>
      <c r="R2017" s="25">
        <v>13.7</v>
      </c>
      <c r="S2017" s="36"/>
      <c r="T2017" s="51">
        <v>0.06</v>
      </c>
      <c r="U2017" s="42">
        <v>28.7</v>
      </c>
      <c r="V2017" s="42">
        <v>0.22</v>
      </c>
      <c r="W2017" s="42">
        <v>3.2799999999999999E-3</v>
      </c>
      <c r="X2017" s="42">
        <v>16</v>
      </c>
      <c r="Y2017" s="44">
        <v>3.83</v>
      </c>
      <c r="Z2017" s="87">
        <f>(H2017/H$3)+(I2017/I$3*3)+(J2017/J$3)+(L2017/L$3*2)+(N2017/N$3*2)+(O2017/O$3)+(P2017/P$3*2)+(Q2017/Q$3*2)+(R2017/R$3)</f>
        <v>4.9404110176750979</v>
      </c>
      <c r="AA2017" s="88">
        <f>(T2017/T$3*3)+(U2017/U$3*2)+(V2017/V$3)+(W2017/W$3)+(X2017/X$3)+Y2017</f>
        <v>4.8843359456224249</v>
      </c>
      <c r="AB2017" s="90">
        <f>(Z2017-AA2017)/(Z2017+AA2017)</f>
        <v>5.7075334624040351E-3</v>
      </c>
      <c r="AC2017" s="19">
        <v>4.95</v>
      </c>
      <c r="AD2017" s="13">
        <v>4.88</v>
      </c>
      <c r="AE2017" s="94">
        <v>1.44</v>
      </c>
    </row>
    <row r="2018" spans="1:31" x14ac:dyDescent="0.35">
      <c r="A2018" s="2" t="s">
        <v>268</v>
      </c>
      <c r="B2018" s="9">
        <v>35191</v>
      </c>
      <c r="C2018" s="18">
        <v>1.59</v>
      </c>
      <c r="D2018" s="12">
        <v>4.95</v>
      </c>
      <c r="F2018" s="12">
        <v>15</v>
      </c>
      <c r="H2018" s="23">
        <f>10^-(D2018)</f>
        <v>1.1220184543019627E-5</v>
      </c>
      <c r="I2018" s="32">
        <v>0.42</v>
      </c>
      <c r="J2018" s="25">
        <v>0.13</v>
      </c>
      <c r="K2018" s="36"/>
      <c r="L2018" s="25">
        <v>57</v>
      </c>
      <c r="M2018" s="36"/>
      <c r="N2018" s="25">
        <v>0.16</v>
      </c>
      <c r="O2018" s="25">
        <v>28</v>
      </c>
      <c r="P2018" s="25">
        <v>7.1</v>
      </c>
      <c r="Q2018" s="25">
        <v>7.0000000000000007E-2</v>
      </c>
      <c r="R2018" s="25">
        <v>16</v>
      </c>
      <c r="S2018" s="36"/>
      <c r="T2018" s="51">
        <v>0.02</v>
      </c>
      <c r="U2018" s="42">
        <v>64.5</v>
      </c>
      <c r="V2018" s="42">
        <v>128.71</v>
      </c>
      <c r="W2018" s="42">
        <v>3.6124E-3</v>
      </c>
      <c r="X2018" s="42">
        <v>46</v>
      </c>
      <c r="Y2018" s="44">
        <v>0.13</v>
      </c>
      <c r="Z2018" s="87">
        <f>(H2018/H$3)+(I2018/I$3*3)+(J2018/J$3)+(L2018/L$3*2)+(N2018/N$3*2)+(O2018/O$3)+(P2018/P$3*2)+(Q2018/Q$3*2)+(R2018/R$3)</f>
        <v>4.9027130027300352</v>
      </c>
      <c r="AA2018" s="88">
        <f>(T2018/T$3*3)+(U2018/U$3*2)+(V2018/V$3)+(W2018/W$3)+(X2018/X$3)+Y2018</f>
        <v>4.8470512037477027</v>
      </c>
      <c r="AB2018" s="90">
        <f>(Z2018-AA2018)/(Z2018+AA2018)</f>
        <v>5.7090405268827738E-3</v>
      </c>
      <c r="AD2018" s="100"/>
      <c r="AE2018" s="96"/>
    </row>
    <row r="2019" spans="1:31" x14ac:dyDescent="0.35">
      <c r="A2019" s="2" t="s">
        <v>406</v>
      </c>
      <c r="B2019" s="9">
        <v>38743</v>
      </c>
      <c r="C2019" s="18">
        <v>0.97</v>
      </c>
      <c r="D2019" s="12">
        <v>8.61</v>
      </c>
      <c r="F2019" s="12">
        <v>1.1000000000000001</v>
      </c>
      <c r="H2019" s="23">
        <f>10^-(D2019)</f>
        <v>2.4547089156850316E-9</v>
      </c>
      <c r="I2019" s="24">
        <v>0.28000000000000003</v>
      </c>
      <c r="J2019" s="25">
        <v>1.3</v>
      </c>
      <c r="K2019" s="33"/>
      <c r="L2019" s="25">
        <v>17</v>
      </c>
      <c r="M2019" s="33"/>
      <c r="N2019" s="35"/>
      <c r="O2019" s="25">
        <v>19</v>
      </c>
      <c r="P2019" s="25">
        <v>19</v>
      </c>
      <c r="Q2019" s="25">
        <v>0.01</v>
      </c>
      <c r="R2019" s="25">
        <v>27</v>
      </c>
      <c r="S2019" s="34"/>
      <c r="T2019" s="51">
        <v>0.23</v>
      </c>
      <c r="U2019" s="42">
        <v>1.5</v>
      </c>
      <c r="V2019" s="42">
        <v>0.44</v>
      </c>
      <c r="W2019" s="42">
        <v>0.01</v>
      </c>
      <c r="X2019" s="42">
        <v>10</v>
      </c>
      <c r="Y2019" s="44">
        <v>3.8</v>
      </c>
      <c r="Z2019" s="87">
        <f>(H2019/H$3)+(I2019/I$3*3)+(J2019/J$3)+(L2019/L$3*2)+(N2019/N$3*2)+(O2019/O$3)+(P2019/P$3*2)+(Q2019/Q$3*2)+(R2019/R$3)</f>
        <v>4.1755237307549944</v>
      </c>
      <c r="AA2019" s="88">
        <f>(T2019/T$3*3)+(U2019/U$3*2)+(V2019/V$3)+(W2019/W$3)+(X2019/X$3)+Y2019</f>
        <v>4.1278942949992645</v>
      </c>
      <c r="AB2019" s="90">
        <f>(Z2019-AA2019)/(Z2019+AA2019)</f>
        <v>5.736124040485526E-3</v>
      </c>
    </row>
    <row r="2020" spans="1:31" x14ac:dyDescent="0.35">
      <c r="A2020" s="2" t="s">
        <v>78</v>
      </c>
      <c r="B2020" s="9">
        <v>40108</v>
      </c>
      <c r="C2020" s="20"/>
      <c r="D2020" s="12">
        <v>7.3</v>
      </c>
      <c r="F2020" s="12">
        <v>0.97</v>
      </c>
      <c r="H2020" s="23">
        <f>10^-(D2020)</f>
        <v>5.0118723362727164E-8</v>
      </c>
      <c r="I2020" s="24">
        <v>4.0000000000000001E-3</v>
      </c>
      <c r="J2020" s="25">
        <v>0.72</v>
      </c>
      <c r="K2020" s="33"/>
      <c r="L2020" s="25">
        <v>83.7</v>
      </c>
      <c r="M2020" s="33"/>
      <c r="N2020" s="25">
        <v>2.17</v>
      </c>
      <c r="O2020" s="25">
        <v>3.7</v>
      </c>
      <c r="P2020" s="25">
        <v>12.1</v>
      </c>
      <c r="Q2020" s="25">
        <v>0.08</v>
      </c>
      <c r="R2020" s="25">
        <v>20.9</v>
      </c>
      <c r="S2020" s="34"/>
      <c r="T2020" s="51">
        <v>0.38</v>
      </c>
      <c r="U2020" s="42">
        <v>2.5</v>
      </c>
      <c r="V2020" s="42">
        <v>0.4</v>
      </c>
      <c r="W2020" s="42">
        <v>7.0000000000000007E-2</v>
      </c>
      <c r="X2020" s="42">
        <v>19.600000000000001</v>
      </c>
      <c r="Y2020" s="44">
        <v>5.6</v>
      </c>
      <c r="Z2020" s="87">
        <f>(H2020/H$3)+(I2020/I$3*3)+(J2020/J$3)+(L2020/L$3*2)+(N2020/N$3*2)+(O2020/O$3)+(P2020/P$3*2)+(Q2020/Q$3*2)+(R2020/R$3)</f>
        <v>6.2969071235859513</v>
      </c>
      <c r="AA2020" s="88">
        <f>(T2020/T$3*3)+(U2020/U$3*2)+(V2020/V$3)+(W2020/W$3)+(X2020/X$3)+Y2020</f>
        <v>6.2249139226117389</v>
      </c>
      <c r="AB2020" s="90">
        <f>(Z2020-AA2020)/(Z2020+AA2020)</f>
        <v>5.749419410212178E-3</v>
      </c>
      <c r="AC2020" s="19">
        <v>6.3</v>
      </c>
      <c r="AD2020" s="13">
        <v>6.2</v>
      </c>
      <c r="AE2020" s="94">
        <v>1.8</v>
      </c>
    </row>
    <row r="2021" spans="1:31" x14ac:dyDescent="0.35">
      <c r="A2021" s="2" t="s">
        <v>312</v>
      </c>
      <c r="B2021" s="9">
        <v>42116</v>
      </c>
      <c r="C2021" s="18">
        <v>2.35</v>
      </c>
      <c r="D2021" s="12">
        <v>6.47</v>
      </c>
      <c r="F2021" s="12">
        <v>7.5</v>
      </c>
      <c r="H2021" s="23">
        <f>10^-(D2021)</f>
        <v>3.3884415613920242E-7</v>
      </c>
      <c r="I2021" s="32">
        <v>7.0000000000000001E-3</v>
      </c>
      <c r="J2021" s="25">
        <v>7.0000000000000007E-2</v>
      </c>
      <c r="K2021" s="30">
        <v>0.7</v>
      </c>
      <c r="L2021" s="25">
        <v>54.6</v>
      </c>
      <c r="M2021" s="30">
        <v>0.4</v>
      </c>
      <c r="N2021" s="25">
        <v>0.21</v>
      </c>
      <c r="O2021" s="25">
        <v>18.7</v>
      </c>
      <c r="P2021" s="25">
        <v>5.26</v>
      </c>
      <c r="Q2021" s="25">
        <v>0.3</v>
      </c>
      <c r="R2021" s="25">
        <v>12</v>
      </c>
      <c r="S2021" s="31">
        <v>4.4000000000000004</v>
      </c>
      <c r="T2021" s="51">
        <v>0.03</v>
      </c>
      <c r="U2021" s="42">
        <v>52.8</v>
      </c>
      <c r="V2021" s="42">
        <v>17.920000000000002</v>
      </c>
      <c r="W2021" s="42">
        <v>0.14000000000000001</v>
      </c>
      <c r="X2021" s="42">
        <v>22</v>
      </c>
      <c r="Y2021" s="44">
        <v>2.12</v>
      </c>
      <c r="Z2021" s="87">
        <f>(H2021/H$3)+(I2021/I$3*3)+(J2021/J$3)+(L2021/L$3*2)+(N2021/N$3*2)+(O2021/O$3)+(P2021/P$3*2)+(Q2021/Q$3*2)+(R2021/R$3)</f>
        <v>4.1806302968783413</v>
      </c>
      <c r="AA2021" s="88">
        <f>(T2021/T$3*3)+(U2021/U$3*2)+(V2021/V$3)+(W2021/W$3)+(X2021/X$3)+Y2021</f>
        <v>4.1328142887417982</v>
      </c>
      <c r="AB2021" s="90">
        <f>(Z2021-AA2021)/(Z2021+AA2021)</f>
        <v>5.7516481458541229E-3</v>
      </c>
      <c r="AC2021" s="19">
        <v>4.1900000000000004</v>
      </c>
      <c r="AD2021" s="13">
        <v>4.13</v>
      </c>
      <c r="AE2021" s="94">
        <v>1.36</v>
      </c>
    </row>
    <row r="2022" spans="1:31" x14ac:dyDescent="0.35">
      <c r="A2022" s="2" t="s">
        <v>138</v>
      </c>
      <c r="B2022" s="9">
        <v>41198</v>
      </c>
      <c r="C2022" s="20"/>
      <c r="D2022" s="12">
        <v>7.18</v>
      </c>
      <c r="F2022" s="12">
        <v>3</v>
      </c>
      <c r="H2022" s="23">
        <f>10^-(D2022)</f>
        <v>6.606934480075943E-8</v>
      </c>
      <c r="I2022" s="24">
        <v>0.26</v>
      </c>
      <c r="J2022" s="25">
        <v>0.31</v>
      </c>
      <c r="K2022" s="33"/>
      <c r="L2022" s="25">
        <v>93.4</v>
      </c>
      <c r="M2022" s="33"/>
      <c r="N2022" s="27">
        <v>3.22</v>
      </c>
      <c r="O2022" s="25">
        <v>2.19</v>
      </c>
      <c r="P2022" s="25">
        <v>11</v>
      </c>
      <c r="Q2022" s="25">
        <v>0.24</v>
      </c>
      <c r="R2022" s="25">
        <v>8.7799999999999994</v>
      </c>
      <c r="S2022" s="34"/>
      <c r="T2022" s="51">
        <v>0.01</v>
      </c>
      <c r="U2022" s="42">
        <v>20.2</v>
      </c>
      <c r="V2022" s="42">
        <v>0.22</v>
      </c>
      <c r="W2022" s="42">
        <v>8.5400000000000007E-3</v>
      </c>
      <c r="X2022" s="42">
        <v>12</v>
      </c>
      <c r="Y2022" s="44">
        <v>5.34</v>
      </c>
      <c r="Z2022" s="87">
        <f>(H2022/H$3)+(I2022/I$3*3)+(J2022/J$3)+(L2022/L$3*2)+(N2022/N$3*2)+(O2022/O$3)+(P2022/P$3*2)+(Q2022/Q$3*2)+(R2022/R$3)</f>
        <v>6.1737496836550738</v>
      </c>
      <c r="AA2022" s="88">
        <f>(T2022/T$3*3)+(U2022/U$3*2)+(V2022/V$3)+(W2022/W$3)+(X2022/X$3)+Y2022</f>
        <v>6.1030815643109628</v>
      </c>
      <c r="AB2022" s="90">
        <f>(Z2022-AA2022)/(Z2022+AA2022)</f>
        <v>5.756218189919237E-3</v>
      </c>
      <c r="AC2022" s="19">
        <v>6.21</v>
      </c>
      <c r="AD2022" s="13">
        <v>6.1</v>
      </c>
      <c r="AE2022" s="94">
        <v>1.72</v>
      </c>
    </row>
    <row r="2023" spans="1:31" x14ac:dyDescent="0.35">
      <c r="A2023" s="2" t="s">
        <v>274</v>
      </c>
      <c r="B2023" s="9">
        <v>39967</v>
      </c>
      <c r="C2023" s="18">
        <v>5.99</v>
      </c>
      <c r="D2023" s="12">
        <v>7.52</v>
      </c>
      <c r="F2023" s="12">
        <v>2.1</v>
      </c>
      <c r="H2023" s="23">
        <f>10^-(D2023)</f>
        <v>3.0199517204020188E-8</v>
      </c>
      <c r="I2023" s="24">
        <v>6.0000000000000001E-3</v>
      </c>
      <c r="J2023" s="25">
        <v>0.01</v>
      </c>
      <c r="K2023" s="33"/>
      <c r="L2023" s="25">
        <v>118</v>
      </c>
      <c r="M2023" s="33"/>
      <c r="N2023" s="25">
        <v>6.0000000000000001E-3</v>
      </c>
      <c r="O2023" s="25">
        <v>11.5</v>
      </c>
      <c r="P2023" s="25">
        <v>7.51</v>
      </c>
      <c r="Q2023" s="25">
        <v>0.01</v>
      </c>
      <c r="R2023" s="25">
        <v>26.2</v>
      </c>
      <c r="S2023" s="34"/>
      <c r="T2023" s="51">
        <v>7.0000000000000007E-2</v>
      </c>
      <c r="U2023" s="42">
        <v>39.799999999999997</v>
      </c>
      <c r="V2023" s="42">
        <v>108.45</v>
      </c>
      <c r="W2023" s="42">
        <v>6.8999999999999999E-3</v>
      </c>
      <c r="X2023" s="42">
        <v>50</v>
      </c>
      <c r="Y2023" s="44">
        <v>3.86</v>
      </c>
      <c r="Z2023" s="87">
        <f>(H2023/H$3)+(I2023/I$3*3)+(J2023/J$3)+(L2023/L$3*2)+(N2023/N$3*2)+(O2023/O$3)+(P2023/P$3*2)+(Q2023/Q$3*2)+(R2023/R$3)</f>
        <v>7.9416215011092524</v>
      </c>
      <c r="AA2023" s="88">
        <f>(T2023/T$3*3)+(U2023/U$3*2)+(V2023/V$3)+(W2023/W$3)+(X2023/X$3)+Y2023</f>
        <v>7.8505545150330285</v>
      </c>
      <c r="AB2023" s="90">
        <f>(Z2023-AA2023)/(Z2023+AA2023)</f>
        <v>5.7665888464729607E-3</v>
      </c>
      <c r="AE2023" s="94">
        <v>1.1599999999999999</v>
      </c>
    </row>
    <row r="2024" spans="1:31" x14ac:dyDescent="0.35">
      <c r="A2024" s="2" t="s">
        <v>117</v>
      </c>
      <c r="B2024" s="9">
        <v>38287</v>
      </c>
      <c r="C2024" s="18">
        <v>28.46</v>
      </c>
      <c r="D2024" s="12">
        <v>7.01</v>
      </c>
      <c r="F2024" s="12">
        <v>1.6</v>
      </c>
      <c r="H2024" s="23">
        <f>10^-(D2024)</f>
        <v>9.7723722095581017E-8</v>
      </c>
      <c r="I2024" s="32">
        <v>6.0000000000000001E-3</v>
      </c>
      <c r="J2024" s="25">
        <v>0.11</v>
      </c>
      <c r="K2024" s="29">
        <v>10</v>
      </c>
      <c r="L2024" s="25">
        <v>137</v>
      </c>
      <c r="M2024" s="29">
        <v>0.2</v>
      </c>
      <c r="N2024" s="27">
        <v>4.8600000000000003</v>
      </c>
      <c r="O2024" s="25">
        <v>2.2000000000000002</v>
      </c>
      <c r="P2024" s="25">
        <v>7.52</v>
      </c>
      <c r="Q2024" s="27">
        <v>0.15</v>
      </c>
      <c r="R2024" s="25">
        <v>10.4</v>
      </c>
      <c r="S2024" s="29">
        <v>1.7</v>
      </c>
      <c r="T2024" s="51">
        <v>0.01</v>
      </c>
      <c r="U2024" s="42">
        <v>65.599999999999994</v>
      </c>
      <c r="V2024" s="42">
        <v>0.22</v>
      </c>
      <c r="W2024" s="42">
        <v>8.2112499999999998E-3</v>
      </c>
      <c r="X2024" s="42">
        <v>41</v>
      </c>
      <c r="Y2024" s="44">
        <v>5.53</v>
      </c>
      <c r="Z2024" s="87">
        <f>(H2024/H$3)+(I2024/I$3*3)+(J2024/J$3)+(L2024/L$3*2)+(N2024/N$3*2)+(O2024/O$3)+(P2024/P$3*2)+(Q2024/Q$3*2)+(R2024/R$3)</f>
        <v>8.1499158408573837</v>
      </c>
      <c r="AA2024" s="88">
        <f>(T2024/T$3*3)+(U2024/U$3*2)+(V2024/V$3)+(W2024/W$3)+(X2024/X$3)+Y2024</f>
        <v>8.0562721798992847</v>
      </c>
      <c r="AB2024" s="90">
        <f>(Z2024-AA2024)/(Z2024+AA2024)</f>
        <v>5.7782657364064578E-3</v>
      </c>
      <c r="AC2024" s="19">
        <v>7.97</v>
      </c>
      <c r="AD2024" s="99">
        <v>8.0500000000000007</v>
      </c>
      <c r="AE2024" s="95">
        <v>0.1</v>
      </c>
    </row>
    <row r="2025" spans="1:31" x14ac:dyDescent="0.35">
      <c r="A2025" s="2" t="s">
        <v>324</v>
      </c>
      <c r="B2025" s="9">
        <v>39363</v>
      </c>
      <c r="C2025" s="18">
        <v>11.65</v>
      </c>
      <c r="D2025" s="12">
        <v>6.28</v>
      </c>
      <c r="F2025" s="12">
        <v>3.2</v>
      </c>
      <c r="H2025" s="23">
        <f>10^-(D2025)</f>
        <v>5.2480746024977148E-7</v>
      </c>
      <c r="I2025" s="24">
        <v>0.24</v>
      </c>
      <c r="J2025" s="25">
        <v>0.72</v>
      </c>
      <c r="K2025" s="33"/>
      <c r="L2025" s="25">
        <v>62.1</v>
      </c>
      <c r="M2025" s="33"/>
      <c r="N2025" s="25">
        <v>2.2999999999999998</v>
      </c>
      <c r="O2025" s="25">
        <v>1.63</v>
      </c>
      <c r="P2025" s="25">
        <v>7.05</v>
      </c>
      <c r="Q2025" s="25">
        <v>1.24</v>
      </c>
      <c r="R2025" s="25">
        <v>29.9</v>
      </c>
      <c r="S2025" s="34"/>
      <c r="T2025" s="51">
        <v>0.02</v>
      </c>
      <c r="U2025" s="42">
        <v>64.5</v>
      </c>
      <c r="V2025" s="42">
        <v>0.22</v>
      </c>
      <c r="W2025" s="42">
        <v>5.2599999999999999E-3</v>
      </c>
      <c r="X2025" s="42">
        <v>68</v>
      </c>
      <c r="Y2025" s="44">
        <v>1.89</v>
      </c>
      <c r="Z2025" s="87">
        <f>(H2025/H$3)+(I2025/I$3*3)+(J2025/J$3)+(L2025/L$3*2)+(N2025/N$3*2)+(O2025/O$3)+(P2025/P$3*2)+(Q2025/Q$3*2)+(R2025/R$3)</f>
        <v>5.2152546507485109</v>
      </c>
      <c r="AA2025" s="88">
        <f>(T2025/T$3*3)+(U2025/U$3*2)+(V2025/V$3)+(W2025/W$3)+(X2025/X$3)+Y2025</f>
        <v>5.1552600499392254</v>
      </c>
      <c r="AB2025" s="90">
        <f>(Z2025-AA2025)/(Z2025+AA2025)</f>
        <v>5.7851131347711133E-3</v>
      </c>
    </row>
    <row r="2026" spans="1:31" x14ac:dyDescent="0.35">
      <c r="A2026" s="2" t="s">
        <v>197</v>
      </c>
      <c r="B2026" s="9">
        <v>39590</v>
      </c>
      <c r="C2026" s="18">
        <v>18.579999999999998</v>
      </c>
      <c r="D2026" s="12">
        <v>7.42</v>
      </c>
      <c r="F2026" s="12">
        <v>1.5</v>
      </c>
      <c r="H2026" s="23">
        <f>10^-(D2026)</f>
        <v>3.8018939632056113E-8</v>
      </c>
      <c r="I2026" s="32">
        <v>0.55000000000000004</v>
      </c>
      <c r="J2026" s="25">
        <v>0.01</v>
      </c>
      <c r="K2026" s="30">
        <v>0.6</v>
      </c>
      <c r="L2026" s="25">
        <v>104</v>
      </c>
      <c r="M2026" s="30">
        <v>0.5</v>
      </c>
      <c r="N2026" s="25">
        <v>2E-3</v>
      </c>
      <c r="O2026" s="25">
        <v>0.57999999999999996</v>
      </c>
      <c r="P2026" s="25">
        <v>3.86</v>
      </c>
      <c r="Q2026" s="27">
        <v>1E-3</v>
      </c>
      <c r="R2026" s="25">
        <v>10.7</v>
      </c>
      <c r="S2026" s="31">
        <v>1.2</v>
      </c>
      <c r="T2026" s="51">
        <v>0.05</v>
      </c>
      <c r="U2026" s="42">
        <v>23.7</v>
      </c>
      <c r="V2026" s="42">
        <v>85.87</v>
      </c>
      <c r="W2026" s="42">
        <v>3.2799999999999999E-3</v>
      </c>
      <c r="X2026" s="42">
        <v>17</v>
      </c>
      <c r="Y2026" s="44">
        <v>3.62</v>
      </c>
      <c r="Z2026" s="87">
        <f>(H2026/H$3)+(I2026/I$3*3)+(J2026/J$3)+(L2026/L$3*2)+(N2026/N$3*2)+(O2026/O$3)+(P2026/P$3*2)+(Q2026/Q$3*2)+(R2026/R$3)</f>
        <v>6.0492590834358246</v>
      </c>
      <c r="AA2026" s="88">
        <f>(T2026/T$3*3)+(U2026/U$3*2)+(V2026/V$3)+(W2026/W$3)+(X2026/X$3)+Y2026</f>
        <v>5.979589646859381</v>
      </c>
      <c r="AB2026" s="90">
        <f>(Z2026-AA2026)/(Z2026+AA2026)</f>
        <v>5.7918623916998792E-3</v>
      </c>
      <c r="AD2026" s="100"/>
      <c r="AE2026" s="95">
        <v>0.16</v>
      </c>
    </row>
    <row r="2027" spans="1:31" x14ac:dyDescent="0.35">
      <c r="A2027" s="2" t="s">
        <v>184</v>
      </c>
      <c r="B2027" s="9">
        <v>41891</v>
      </c>
      <c r="C2027" s="18">
        <v>13.14</v>
      </c>
      <c r="D2027" s="12">
        <v>7.51</v>
      </c>
      <c r="F2027" s="12">
        <v>1.4</v>
      </c>
      <c r="H2027" s="23">
        <f>10^-(D2027)</f>
        <v>3.0902954325135814E-8</v>
      </c>
      <c r="I2027" s="32">
        <v>3.0000000000000001E-3</v>
      </c>
      <c r="J2027" s="25">
        <v>0.47</v>
      </c>
      <c r="K2027" s="36"/>
      <c r="L2027" s="25">
        <v>44.9</v>
      </c>
      <c r="M2027" s="36"/>
      <c r="N2027" s="27">
        <v>0.18</v>
      </c>
      <c r="O2027" s="25">
        <v>3.21</v>
      </c>
      <c r="P2027" s="25">
        <v>10.199999999999999</v>
      </c>
      <c r="Q2027" s="27">
        <v>0.09</v>
      </c>
      <c r="R2027" s="25">
        <v>24.5</v>
      </c>
      <c r="S2027" s="36"/>
      <c r="T2027" s="51">
        <v>0.03</v>
      </c>
      <c r="U2027" s="42">
        <v>4.83</v>
      </c>
      <c r="V2027" s="42">
        <v>0.22</v>
      </c>
      <c r="W2027" s="42">
        <v>3.2799999999999999E-3</v>
      </c>
      <c r="X2027" s="42">
        <v>6.71</v>
      </c>
      <c r="Y2027" s="44">
        <v>3.92</v>
      </c>
      <c r="Z2027" s="87">
        <f>(H2027/H$3)+(I2027/I$3*3)+(J2027/J$3)+(L2027/L$3*2)+(N2027/N$3*2)+(O2027/O$3)+(P2027/P$3*2)+(Q2027/Q$3*2)+(R2027/R$3)</f>
        <v>4.2636245796172627</v>
      </c>
      <c r="AA2027" s="88">
        <f>(T2027/T$3*3)+(U2027/U$3*2)+(V2027/V$3)+(W2027/W$3)+(X2027/X$3)+Y2027</f>
        <v>4.2143997172048948</v>
      </c>
      <c r="AB2027" s="90">
        <f>(Z2027-AA2027)/(Z2027+AA2027)</f>
        <v>5.8061714249650117E-3</v>
      </c>
      <c r="AC2027" s="19">
        <v>4.2699999999999996</v>
      </c>
      <c r="AD2027" s="99">
        <v>4.21</v>
      </c>
      <c r="AE2027" s="95">
        <v>1.34</v>
      </c>
    </row>
    <row r="2028" spans="1:31" x14ac:dyDescent="0.35">
      <c r="A2028" s="2" t="s">
        <v>334</v>
      </c>
      <c r="B2028" s="9">
        <v>35747</v>
      </c>
      <c r="C2028" s="18">
        <v>2.8</v>
      </c>
      <c r="D2028" s="12">
        <v>5.1100000000000003</v>
      </c>
      <c r="F2028" s="12">
        <v>4.7</v>
      </c>
      <c r="H2028" s="23">
        <f>10^-(D2028)</f>
        <v>7.7624711662868956E-6</v>
      </c>
      <c r="I2028" s="32">
        <v>4.0000000000000001E-3</v>
      </c>
      <c r="J2028" s="25">
        <v>7.0000000000000007E-2</v>
      </c>
      <c r="K2028" s="36"/>
      <c r="L2028" s="25">
        <v>39</v>
      </c>
      <c r="M2028" s="36"/>
      <c r="N2028" s="25">
        <v>1.1000000000000001</v>
      </c>
      <c r="O2028" s="25">
        <v>28</v>
      </c>
      <c r="P2028" s="25">
        <v>8.3000000000000007</v>
      </c>
      <c r="Q2028" s="27">
        <v>7.0000000000000007E-2</v>
      </c>
      <c r="R2028" s="25">
        <v>18</v>
      </c>
      <c r="S2028" s="36"/>
      <c r="T2028" s="51">
        <v>0.01</v>
      </c>
      <c r="U2028" s="42">
        <v>67.8</v>
      </c>
      <c r="V2028" s="42">
        <v>90.12</v>
      </c>
      <c r="W2028" s="42">
        <v>0.02</v>
      </c>
      <c r="X2028" s="42">
        <v>39</v>
      </c>
      <c r="Y2028" s="44">
        <v>0.16</v>
      </c>
      <c r="Z2028" s="87">
        <f>(H2028/H$3)+(I2028/I$3*3)+(J2028/J$3)+(L2028/L$3*2)+(N2028/N$3*2)+(O2028/O$3)+(P2028/P$3*2)+(Q2028/Q$3*2)+(R2028/R$3)</f>
        <v>4.1742968761116872</v>
      </c>
      <c r="AA2028" s="88">
        <f>(T2028/T$3*3)+(U2028/U$3*2)+(V2028/V$3)+(W2028/W$3)+(X2028/X$3)+Y2028</f>
        <v>4.1259109051970162</v>
      </c>
      <c r="AB2028" s="90">
        <f>(Z2028-AA2028)/(Z2028+AA2028)</f>
        <v>5.8294891151558538E-3</v>
      </c>
      <c r="AD2028" s="100"/>
      <c r="AE2028" s="96"/>
    </row>
    <row r="2029" spans="1:31" x14ac:dyDescent="0.35">
      <c r="A2029" s="2" t="s">
        <v>345</v>
      </c>
      <c r="B2029" s="9">
        <v>38686</v>
      </c>
      <c r="C2029" s="18">
        <v>1.76</v>
      </c>
      <c r="D2029" s="12">
        <v>7.13</v>
      </c>
      <c r="F2029" s="12">
        <v>4.9000000000000004</v>
      </c>
      <c r="H2029" s="23">
        <f>10^-(D2029)</f>
        <v>7.413102413009154E-8</v>
      </c>
      <c r="I2029" s="32">
        <v>0.14000000000000001</v>
      </c>
      <c r="J2029" s="25">
        <v>0.1</v>
      </c>
      <c r="K2029" s="30">
        <v>2.9</v>
      </c>
      <c r="L2029" s="25">
        <v>87.3</v>
      </c>
      <c r="M2029" s="30">
        <v>0.2</v>
      </c>
      <c r="N2029" s="25">
        <v>1.32</v>
      </c>
      <c r="O2029" s="25">
        <v>11.5</v>
      </c>
      <c r="P2029" s="25">
        <v>8.2799999999999994</v>
      </c>
      <c r="Q2029" s="25">
        <v>0.27</v>
      </c>
      <c r="R2029" s="25">
        <v>10.6</v>
      </c>
      <c r="S2029" s="31">
        <v>3.7</v>
      </c>
      <c r="T2029" s="51">
        <v>0.01</v>
      </c>
      <c r="U2029" s="42">
        <v>39.700000000000003</v>
      </c>
      <c r="V2029" s="42">
        <v>0.22</v>
      </c>
      <c r="W2029" s="42">
        <v>5.3E-3</v>
      </c>
      <c r="X2029" s="42">
        <v>21</v>
      </c>
      <c r="Y2029" s="44">
        <v>4.38</v>
      </c>
      <c r="Z2029" s="87">
        <f>(H2029/H$3)+(I2029/I$3*3)+(J2029/J$3)+(L2029/L$3*2)+(N2029/N$3*2)+(O2029/O$3)+(P2029/P$3*2)+(Q2029/Q$3*2)+(R2029/R$3)</f>
        <v>5.870897346922078</v>
      </c>
      <c r="AA2029" s="88">
        <f>(T2029/T$3*3)+(U2029/U$3*2)+(V2029/V$3)+(W2029/W$3)+(X2029/X$3)+Y2029</f>
        <v>5.8028438238070175</v>
      </c>
      <c r="AB2029" s="90">
        <f>(Z2029-AA2029)/(Z2029+AA2029)</f>
        <v>5.8296241213312916E-3</v>
      </c>
      <c r="AD2029" s="100"/>
      <c r="AE2029" s="96"/>
    </row>
    <row r="2030" spans="1:31" x14ac:dyDescent="0.35">
      <c r="A2030" s="2" t="s">
        <v>309</v>
      </c>
      <c r="B2030" s="9">
        <v>39238</v>
      </c>
      <c r="C2030" s="19">
        <v>1.93</v>
      </c>
      <c r="D2030" s="12">
        <v>7.44</v>
      </c>
      <c r="F2030" s="13">
        <v>1.4</v>
      </c>
      <c r="H2030" s="23">
        <f>10^-(D2030)</f>
        <v>3.630780547701001E-8</v>
      </c>
      <c r="I2030" s="24">
        <v>0.02</v>
      </c>
      <c r="J2030" s="27">
        <v>0.09</v>
      </c>
      <c r="K2030" s="36"/>
      <c r="L2030" s="25">
        <v>103</v>
      </c>
      <c r="M2030" s="36"/>
      <c r="N2030" s="25">
        <v>1.1000000000000001</v>
      </c>
      <c r="O2030" s="27">
        <v>2.02</v>
      </c>
      <c r="P2030" s="25">
        <v>7.43</v>
      </c>
      <c r="Q2030" s="27">
        <v>0.44</v>
      </c>
      <c r="R2030" s="27">
        <v>11.2</v>
      </c>
      <c r="S2030" s="36"/>
      <c r="T2030" s="50">
        <v>0.06</v>
      </c>
      <c r="U2030" s="42">
        <v>95.7</v>
      </c>
      <c r="V2030" s="42">
        <v>25.09</v>
      </c>
      <c r="W2030" s="42">
        <v>0.06</v>
      </c>
      <c r="X2030" s="42">
        <v>29</v>
      </c>
      <c r="Y2030" s="44">
        <v>3.06</v>
      </c>
      <c r="Z2030" s="87">
        <f>(H2030/H$3)+(I2030/I$3*3)+(J2030/J$3)+(L2030/L$3*2)+(N2030/N$3*2)+(O2030/O$3)+(P2030/P$3*2)+(Q2030/Q$3*2)+(R2030/R$3)</f>
        <v>6.3524549848398282</v>
      </c>
      <c r="AA2030" s="88">
        <f>(T2030/T$3*3)+(U2030/U$3*2)+(V2030/V$3)+(W2030/W$3)+(X2030/X$3)+Y2030</f>
        <v>6.2782279823959177</v>
      </c>
      <c r="AB2030" s="90">
        <f>(Z2030-AA2030)/(Z2030+AA2030)</f>
        <v>5.8767212063240634E-3</v>
      </c>
    </row>
    <row r="2031" spans="1:31" x14ac:dyDescent="0.35">
      <c r="A2031" s="2" t="s">
        <v>335</v>
      </c>
      <c r="B2031" s="9">
        <v>37938</v>
      </c>
      <c r="C2031" s="18">
        <v>2.64</v>
      </c>
      <c r="D2031" s="12">
        <v>4.57</v>
      </c>
      <c r="F2031" s="12">
        <v>5.7</v>
      </c>
      <c r="H2031" s="23">
        <f>10^-(D2031)</f>
        <v>2.6915348039269089E-5</v>
      </c>
      <c r="I2031" s="24">
        <v>0.76</v>
      </c>
      <c r="J2031" s="25">
        <v>0.1</v>
      </c>
      <c r="K2031" s="29">
        <v>0.5</v>
      </c>
      <c r="L2031" s="25">
        <v>22.2</v>
      </c>
      <c r="M2031" s="29">
        <v>0.5</v>
      </c>
      <c r="N2031" s="27">
        <v>7.7</v>
      </c>
      <c r="O2031" s="25">
        <v>15.3</v>
      </c>
      <c r="P2031" s="25">
        <v>3.66</v>
      </c>
      <c r="Q2031" s="25">
        <v>0.03</v>
      </c>
      <c r="R2031" s="25">
        <v>9.0399999999999991</v>
      </c>
      <c r="S2031" s="29">
        <v>87</v>
      </c>
      <c r="T2031" s="51">
        <v>0.01</v>
      </c>
      <c r="U2031" s="42">
        <v>79.099999999999994</v>
      </c>
      <c r="V2031" s="42">
        <v>22.44</v>
      </c>
      <c r="W2031" s="42">
        <v>4.9267499999999997E-3</v>
      </c>
      <c r="X2031" s="42">
        <v>16</v>
      </c>
      <c r="Y2031" s="44">
        <v>7.0000000000000007E-2</v>
      </c>
      <c r="Z2031" s="87">
        <f>(H2031/H$3)+(I2031/I$3*3)+(J2031/J$3)+(L2031/L$3*2)+(N2031/N$3*2)+(O2031/O$3)+(P2031/P$3*2)+(Q2031/Q$3*2)+(R2031/R$3)</f>
        <v>2.5603340732041988</v>
      </c>
      <c r="AA2031" s="88">
        <f>(T2031/T$3*3)+(U2031/U$3*2)+(V2031/V$3)+(W2031/W$3)+(X2031/X$3)+Y2031</f>
        <v>2.5304143280302305</v>
      </c>
      <c r="AB2031" s="90">
        <f>(Z2031-AA2031)/(Z2031+AA2031)</f>
        <v>5.8772783126962731E-3</v>
      </c>
    </row>
    <row r="2032" spans="1:31" x14ac:dyDescent="0.35">
      <c r="A2032" s="2" t="s">
        <v>130</v>
      </c>
      <c r="B2032" s="9">
        <v>38681</v>
      </c>
      <c r="C2032" s="18">
        <v>20.38</v>
      </c>
      <c r="D2032" s="12">
        <v>7.2</v>
      </c>
      <c r="E2032" s="16"/>
      <c r="F2032" s="12">
        <v>4</v>
      </c>
      <c r="H2032" s="23">
        <f>10^-(D2032)</f>
        <v>6.3095734448019177E-8</v>
      </c>
      <c r="J2032" s="25">
        <v>0.23</v>
      </c>
      <c r="K2032" s="29">
        <v>1</v>
      </c>
      <c r="L2032" s="25">
        <v>157</v>
      </c>
      <c r="M2032" s="29">
        <v>1</v>
      </c>
      <c r="N2032" s="25">
        <v>9.85</v>
      </c>
      <c r="O2032" s="25">
        <v>2.2000000000000002</v>
      </c>
      <c r="P2032" s="25">
        <v>12.3</v>
      </c>
      <c r="Q2032" s="25">
        <v>0.19</v>
      </c>
      <c r="R2032" s="25">
        <v>18.600000000000001</v>
      </c>
      <c r="S2032" s="29">
        <v>5</v>
      </c>
      <c r="T2032" s="51">
        <v>0.03</v>
      </c>
      <c r="U2032" s="42">
        <v>110</v>
      </c>
      <c r="V2032" s="42">
        <v>0.44</v>
      </c>
      <c r="W2032" s="42">
        <v>0.03</v>
      </c>
      <c r="X2032" s="42">
        <v>52</v>
      </c>
      <c r="Y2032" s="44">
        <v>6.2</v>
      </c>
      <c r="Z2032" s="87">
        <f>(H2032/H$3)+(I2032/I$3*3)+(J2032/J$3)+(L2032/L$3*2)+(N2032/N$3*2)+(O2032/O$3)+(P2032/P$3*2)+(Q2032/Q$3*2)+(R2032/R$3)</f>
        <v>10.083998986526263</v>
      </c>
      <c r="AA2032" s="88">
        <f>(T2032/T$3*3)+(U2032/U$3*2)+(V2032/V$3)+(W2032/W$3)+(X2032/X$3)+Y2032</f>
        <v>9.9655482180328487</v>
      </c>
      <c r="AB2032" s="90">
        <f>(Z2032-AA2032)/(Z2032+AA2032)</f>
        <v>5.9079024221793484E-3</v>
      </c>
      <c r="AC2032" s="19">
        <v>10.08</v>
      </c>
      <c r="AD2032" s="13">
        <v>-9.9499999999999993</v>
      </c>
      <c r="AE2032" s="94">
        <v>1.26</v>
      </c>
    </row>
    <row r="2033" spans="1:31" x14ac:dyDescent="0.35">
      <c r="A2033" s="2" t="s">
        <v>202</v>
      </c>
      <c r="B2033" s="9">
        <v>41099</v>
      </c>
      <c r="C2033" s="18">
        <v>6.62</v>
      </c>
      <c r="D2033" s="12">
        <v>7.11</v>
      </c>
      <c r="F2033" s="13">
        <v>2.1</v>
      </c>
      <c r="H2033" s="23">
        <f>10^-(D2033)</f>
        <v>7.7624711662868932E-8</v>
      </c>
      <c r="I2033" s="24">
        <v>3.0000000000000001E-3</v>
      </c>
      <c r="J2033" s="27">
        <v>0.02</v>
      </c>
      <c r="K2033" s="29">
        <v>1.4</v>
      </c>
      <c r="L2033" s="27">
        <v>158</v>
      </c>
      <c r="M2033" s="29">
        <v>0.4</v>
      </c>
      <c r="N2033" s="27">
        <v>2.69</v>
      </c>
      <c r="O2033" s="27">
        <v>1.23</v>
      </c>
      <c r="P2033" s="27">
        <v>7.88</v>
      </c>
      <c r="Q2033" s="27">
        <v>0.3</v>
      </c>
      <c r="R2033" s="27">
        <v>23.3</v>
      </c>
      <c r="S2033" s="29">
        <v>0.5</v>
      </c>
      <c r="T2033" s="50">
        <v>0.01</v>
      </c>
      <c r="U2033" s="41">
        <v>123</v>
      </c>
      <c r="V2033" s="41">
        <v>0.22</v>
      </c>
      <c r="W2033" s="41">
        <v>4.9300000000000004E-3</v>
      </c>
      <c r="X2033" s="41">
        <v>46</v>
      </c>
      <c r="Y2033" s="43">
        <v>5.71</v>
      </c>
      <c r="Z2033" s="87">
        <f>(H2033/H$3)+(I2033/I$3*3)+(J2033/J$3)+(L2033/L$3*2)+(N2033/N$3*2)+(O2033/O$3)+(P2033/P$3*2)+(Q2033/Q$3*2)+(R2033/R$3)</f>
        <v>9.6861615723491941</v>
      </c>
      <c r="AA2033" s="88">
        <f>(T2033/T$3*3)+(U2033/U$3*2)+(V2033/V$3)+(W2033/W$3)+(X2033/X$3)+Y2033</f>
        <v>9.5722065788018362</v>
      </c>
      <c r="AB2033" s="90">
        <f>(Z2033-AA2033)/(Z2033+AA2033)</f>
        <v>5.9171676776023719E-3</v>
      </c>
      <c r="AC2033" s="19">
        <v>9.73</v>
      </c>
      <c r="AD2033" s="13">
        <v>9.57</v>
      </c>
      <c r="AE2033" s="94">
        <v>1.73</v>
      </c>
    </row>
    <row r="2034" spans="1:31" x14ac:dyDescent="0.35">
      <c r="A2034" s="2" t="s">
        <v>294</v>
      </c>
      <c r="B2034" s="9">
        <v>40150</v>
      </c>
      <c r="C2034" s="18">
        <v>2.73</v>
      </c>
      <c r="D2034" s="12">
        <v>6.57</v>
      </c>
      <c r="F2034" s="12">
        <v>3.3</v>
      </c>
      <c r="H2034" s="23">
        <f>10^-(D2034)</f>
        <v>2.691534803926908E-7</v>
      </c>
      <c r="J2034" s="25">
        <v>0.08</v>
      </c>
      <c r="K2034" s="33"/>
      <c r="L2034" s="25">
        <v>55</v>
      </c>
      <c r="M2034" s="30">
        <v>0.2</v>
      </c>
      <c r="N2034" s="25">
        <v>8.26</v>
      </c>
      <c r="O2034" s="25">
        <v>7.99</v>
      </c>
      <c r="P2034" s="25">
        <v>4.7</v>
      </c>
      <c r="Q2034" s="25">
        <v>0.49</v>
      </c>
      <c r="R2034" s="25">
        <v>16.8</v>
      </c>
      <c r="S2034" s="34"/>
      <c r="T2034" s="51">
        <v>0.04</v>
      </c>
      <c r="U2034" s="42">
        <v>76.2</v>
      </c>
      <c r="V2034" s="42">
        <v>0.22</v>
      </c>
      <c r="W2034" s="41">
        <v>0.03</v>
      </c>
      <c r="X2034" s="42">
        <v>33</v>
      </c>
      <c r="Y2034" s="44">
        <v>1.81</v>
      </c>
      <c r="Z2034" s="87">
        <f>(H2034/H$3)+(I2034/I$3*3)+(J2034/J$3)+(L2034/L$3*2)+(N2034/N$3*2)+(O2034/O$3)+(P2034/P$3*2)+(Q2034/Q$3*2)+(R2034/R$3)</f>
        <v>4.384358112062964</v>
      </c>
      <c r="AA2034" s="88">
        <f>(T2034/T$3*3)+(U2034/U$3*2)+(V2034/V$3)+(W2034/W$3)+(X2034/X$3)+Y2034</f>
        <v>4.3326959847309769</v>
      </c>
      <c r="AB2034" s="90">
        <f>(Z2034-AA2034)/(Z2034+AA2034)</f>
        <v>5.926558073212824E-3</v>
      </c>
      <c r="AE2034" s="94">
        <v>0.21</v>
      </c>
    </row>
    <row r="2035" spans="1:31" x14ac:dyDescent="0.35">
      <c r="A2035" s="2" t="s">
        <v>136</v>
      </c>
      <c r="B2035" s="9">
        <v>37950</v>
      </c>
      <c r="C2035" s="20"/>
      <c r="D2035" s="12">
        <v>8.1</v>
      </c>
      <c r="F2035" s="12">
        <v>160</v>
      </c>
      <c r="H2035" s="23">
        <f>10^-(D2035)</f>
        <v>7.9432823472428087E-9</v>
      </c>
      <c r="I2035" s="24">
        <v>0.04</v>
      </c>
      <c r="J2035" s="25">
        <v>1.28</v>
      </c>
      <c r="K2035" s="33"/>
      <c r="L2035" s="25">
        <v>14</v>
      </c>
      <c r="M2035" s="33"/>
      <c r="N2035" s="25">
        <v>1.8</v>
      </c>
      <c r="O2035" s="25">
        <v>8</v>
      </c>
      <c r="P2035" s="25">
        <v>4.9000000000000004</v>
      </c>
      <c r="Q2035" s="25">
        <v>0.05</v>
      </c>
      <c r="R2035" s="25">
        <v>480</v>
      </c>
      <c r="S2035" s="34"/>
      <c r="T2035" s="51">
        <v>22</v>
      </c>
      <c r="U2035" s="42">
        <v>23</v>
      </c>
      <c r="V2035" s="42">
        <v>0.5</v>
      </c>
      <c r="W2035" s="42">
        <v>0.01</v>
      </c>
      <c r="X2035" s="42">
        <v>290</v>
      </c>
      <c r="Y2035" s="44">
        <v>12.7</v>
      </c>
      <c r="Z2035" s="87">
        <f>(H2035/H$3)+(I2035/I$3*3)+(J2035/J$3)+(L2035/L$3*2)+(N2035/N$3*2)+(O2035/O$3)+(P2035/P$3*2)+(Q2035/Q$3*2)+(R2035/R$3)</f>
        <v>22.326812944876739</v>
      </c>
      <c r="AA2035" s="88">
        <f>(T2035/T$3*3)+(U2035/U$3*2)+(V2035/V$3)+(W2035/W$3)+(X2035/X$3)+Y2035</f>
        <v>22.062591704458175</v>
      </c>
      <c r="AB2035" s="90">
        <f>(Z2035-AA2035)/(Z2035+AA2035)</f>
        <v>5.9523492713147493E-3</v>
      </c>
    </row>
    <row r="2036" spans="1:31" x14ac:dyDescent="0.35">
      <c r="A2036" s="2" t="s">
        <v>340</v>
      </c>
      <c r="B2036" s="9">
        <v>39926</v>
      </c>
      <c r="C2036" s="18">
        <v>3.43</v>
      </c>
      <c r="D2036" s="12">
        <v>5.35</v>
      </c>
      <c r="F2036" s="12">
        <v>3.6</v>
      </c>
      <c r="H2036" s="23">
        <f>10^-(D2036)</f>
        <v>4.4668359215096296E-6</v>
      </c>
      <c r="I2036" s="32">
        <v>0.01</v>
      </c>
      <c r="J2036" s="25">
        <v>0.01</v>
      </c>
      <c r="K2036" s="30">
        <v>0.2</v>
      </c>
      <c r="L2036" s="25">
        <v>28.1</v>
      </c>
      <c r="M2036" s="30">
        <v>0.4</v>
      </c>
      <c r="N2036" s="25">
        <v>0.04</v>
      </c>
      <c r="O2036" s="25">
        <v>16.899999999999999</v>
      </c>
      <c r="P2036" s="25">
        <v>3.13</v>
      </c>
      <c r="Q2036" s="27">
        <v>0.02</v>
      </c>
      <c r="R2036" s="25">
        <v>13.2</v>
      </c>
      <c r="S2036" s="31">
        <v>5.7</v>
      </c>
      <c r="T2036" s="51">
        <v>0.02</v>
      </c>
      <c r="U2036" s="42">
        <v>41.2</v>
      </c>
      <c r="V2036" s="42">
        <v>48.25</v>
      </c>
      <c r="W2036" s="42">
        <v>3.2799999999999999E-3</v>
      </c>
      <c r="X2036" s="42">
        <v>27</v>
      </c>
      <c r="Y2036" s="44">
        <v>0.24</v>
      </c>
      <c r="Z2036" s="87">
        <f>(H2036/H$3)+(I2036/I$3*3)+(J2036/J$3)+(L2036/L$3*2)+(N2036/N$3*2)+(O2036/O$3)+(P2036/P$3*2)+(Q2036/Q$3*2)+(R2036/R$3)</f>
        <v>2.6699229832070412</v>
      </c>
      <c r="AA2036" s="88">
        <f>(T2036/T$3*3)+(U2036/U$3*2)+(V2036/V$3)+(W2036/W$3)+(X2036/X$3)+Y2036</f>
        <v>2.6382729177564039</v>
      </c>
      <c r="AB2036" s="90">
        <f>(Z2036-AA2036)/(Z2036+AA2036)</f>
        <v>5.9624900891266609E-3</v>
      </c>
      <c r="AE2036" s="95">
        <v>1.1599999999999999</v>
      </c>
    </row>
    <row r="2037" spans="1:31" x14ac:dyDescent="0.35">
      <c r="A2037" s="2" t="s">
        <v>264</v>
      </c>
      <c r="B2037" s="9">
        <v>42318</v>
      </c>
      <c r="C2037" s="18">
        <v>5.09</v>
      </c>
      <c r="D2037" s="12">
        <v>7.29</v>
      </c>
      <c r="F2037" s="12">
        <v>1.2</v>
      </c>
      <c r="H2037" s="23">
        <f>10^-(D2037)</f>
        <v>5.1286138399136415E-8</v>
      </c>
      <c r="I2037" s="28"/>
      <c r="J2037" s="25">
        <v>0.03</v>
      </c>
      <c r="K2037" s="33"/>
      <c r="L2037" s="25">
        <v>128</v>
      </c>
      <c r="M2037" s="33"/>
      <c r="N2037" s="25">
        <v>1.36</v>
      </c>
      <c r="O2037" s="25">
        <v>1.0900000000000001</v>
      </c>
      <c r="P2037" s="25">
        <v>6.3</v>
      </c>
      <c r="Q2037" s="25">
        <v>0.18</v>
      </c>
      <c r="R2037" s="25">
        <v>25</v>
      </c>
      <c r="S2037" s="34"/>
      <c r="T2037" s="51">
        <v>0.05</v>
      </c>
      <c r="U2037" s="42">
        <v>102</v>
      </c>
      <c r="V2037" s="42">
        <v>0.22</v>
      </c>
      <c r="W2037" s="42">
        <v>3.9399999999999999E-3</v>
      </c>
      <c r="X2037" s="42">
        <v>54</v>
      </c>
      <c r="Y2037" s="44">
        <v>4.33</v>
      </c>
      <c r="Z2037" s="87">
        <f>(H2037/H$3)+(I2037/I$3*3)+(J2037/J$3)+(L2037/L$3*2)+(N2037/N$3*2)+(O2037/O$3)+(P2037/P$3*2)+(Q2037/Q$3*2)+(R2037/R$3)</f>
        <v>8.0777585288638996</v>
      </c>
      <c r="AA2037" s="88">
        <f>(T2037/T$3*3)+(U2037/U$3*2)+(V2037/V$3)+(W2037/W$3)+(X2037/X$3)+Y2037</f>
        <v>7.9819373496366932</v>
      </c>
      <c r="AB2037" s="90">
        <f>(Z2037-AA2037)/(Z2037+AA2037)</f>
        <v>5.9665625023126315E-3</v>
      </c>
      <c r="AC2037" s="19">
        <v>8.1</v>
      </c>
      <c r="AD2037" s="13">
        <v>7.98</v>
      </c>
      <c r="AE2037" s="94">
        <v>1.54</v>
      </c>
    </row>
    <row r="2038" spans="1:31" x14ac:dyDescent="0.35">
      <c r="A2038" s="2" t="s">
        <v>217</v>
      </c>
      <c r="B2038" s="9">
        <v>42248</v>
      </c>
      <c r="C2038" s="18">
        <v>12.3</v>
      </c>
      <c r="D2038" s="12">
        <v>7.06</v>
      </c>
      <c r="F2038" s="12">
        <v>1.7</v>
      </c>
      <c r="H2038" s="23">
        <f>10^-(D2038)</f>
        <v>8.7096358995608061E-8</v>
      </c>
      <c r="I2038" s="32">
        <v>1E-3</v>
      </c>
      <c r="J2038" s="25">
        <v>0.01</v>
      </c>
      <c r="K2038" s="36"/>
      <c r="L2038" s="25">
        <v>122</v>
      </c>
      <c r="M2038" s="36"/>
      <c r="N2038" s="25">
        <v>0.45</v>
      </c>
      <c r="O2038" s="25">
        <v>3.57</v>
      </c>
      <c r="P2038" s="25">
        <v>9.1999999999999993</v>
      </c>
      <c r="Q2038" s="25">
        <v>0.18</v>
      </c>
      <c r="R2038" s="25">
        <v>18.8</v>
      </c>
      <c r="S2038" s="36"/>
      <c r="T2038" s="51">
        <v>0.02</v>
      </c>
      <c r="U2038" s="42">
        <v>69.900000000000006</v>
      </c>
      <c r="V2038" s="42">
        <v>4.55</v>
      </c>
      <c r="W2038" s="42">
        <v>3.2799999999999999E-3</v>
      </c>
      <c r="X2038" s="42">
        <v>31</v>
      </c>
      <c r="Y2038" s="44">
        <v>5.28</v>
      </c>
      <c r="Z2038" s="87">
        <f>(H2038/H$3)+(I2038/I$3*3)+(J2038/J$3)+(L2038/L$3*2)+(N2038/N$3*2)+(O2038/O$3)+(P2038/P$3*2)+(Q2038/Q$3*2)+(R2038/R$3)</f>
        <v>7.77709974586028</v>
      </c>
      <c r="AA2038" s="88">
        <f>(T2038/T$3*3)+(U2038/U$3*2)+(V2038/V$3)+(W2038/W$3)+(X2038/X$3)+Y2038</f>
        <v>7.6837501903574212</v>
      </c>
      <c r="AB2038" s="90">
        <f>(Z2038-AA2038)/(Z2038+AA2038)</f>
        <v>6.0378023128070989E-3</v>
      </c>
      <c r="AC2038" s="19">
        <v>7.79</v>
      </c>
      <c r="AD2038" s="13">
        <v>7.68</v>
      </c>
      <c r="AE2038" s="94">
        <v>1.33</v>
      </c>
    </row>
    <row r="2039" spans="1:31" x14ac:dyDescent="0.35">
      <c r="A2039" s="2" t="s">
        <v>402</v>
      </c>
      <c r="B2039" s="9">
        <v>42114</v>
      </c>
      <c r="C2039" s="18">
        <v>2.57</v>
      </c>
      <c r="D2039" s="12">
        <v>6.32</v>
      </c>
      <c r="F2039" s="12">
        <v>4</v>
      </c>
      <c r="H2039" s="23">
        <f>10^-(D2039)</f>
        <v>4.7863009232263745E-7</v>
      </c>
      <c r="I2039" s="32">
        <v>8.0000000000000002E-3</v>
      </c>
      <c r="J2039" s="25">
        <v>0.05</v>
      </c>
      <c r="K2039" s="29">
        <v>0.7</v>
      </c>
      <c r="L2039" s="25">
        <v>48.5</v>
      </c>
      <c r="M2039" s="29">
        <v>0.5</v>
      </c>
      <c r="N2039" s="25">
        <v>1.52</v>
      </c>
      <c r="O2039" s="25">
        <v>15.4</v>
      </c>
      <c r="P2039" s="25">
        <v>8.0500000000000007</v>
      </c>
      <c r="Q2039" s="25">
        <v>0.09</v>
      </c>
      <c r="R2039" s="25">
        <v>7.57</v>
      </c>
      <c r="S2039" s="29">
        <v>25</v>
      </c>
      <c r="T2039" s="51">
        <v>0.01</v>
      </c>
      <c r="U2039" s="42">
        <v>86.3</v>
      </c>
      <c r="V2039" s="42">
        <v>48.25</v>
      </c>
      <c r="W2039" s="42">
        <v>0.02</v>
      </c>
      <c r="X2039" s="42">
        <v>14</v>
      </c>
      <c r="Y2039" s="44">
        <v>0.85</v>
      </c>
      <c r="Z2039" s="87">
        <f>(H2039/H$3)+(I2039/I$3*3)+(J2039/J$3)+(L2039/L$3*2)+(N2039/N$3*2)+(O2039/O$3)+(P2039/P$3*2)+(Q2039/Q$3*2)+(R2039/R$3)</f>
        <v>3.8669496866330344</v>
      </c>
      <c r="AA2039" s="88">
        <f>(T2039/T$3*3)+(U2039/U$3*2)+(V2039/V$3)+(W2039/W$3)+(X2039/X$3)+Y2039</f>
        <v>3.8205055452314749</v>
      </c>
      <c r="AB2039" s="90">
        <f>(Z2039-AA2039)/(Z2039+AA2039)</f>
        <v>6.0415495116054128E-3</v>
      </c>
      <c r="AC2039" s="19">
        <v>3.94</v>
      </c>
      <c r="AD2039" s="99">
        <v>3.82</v>
      </c>
      <c r="AE2039" s="95">
        <v>3.04</v>
      </c>
    </row>
    <row r="2040" spans="1:31" x14ac:dyDescent="0.35">
      <c r="A2040" s="2" t="s">
        <v>290</v>
      </c>
      <c r="B2040" s="9">
        <v>40548</v>
      </c>
      <c r="C2040" s="18">
        <v>2.78</v>
      </c>
      <c r="D2040" s="12">
        <v>6.63</v>
      </c>
      <c r="F2040" s="12">
        <v>6</v>
      </c>
      <c r="H2040" s="23">
        <f>10^-(D2040)</f>
        <v>2.3442288153199206E-7</v>
      </c>
      <c r="I2040" s="32">
        <v>0.17</v>
      </c>
      <c r="J2040" s="25">
        <v>0.16</v>
      </c>
      <c r="K2040" s="29">
        <v>2.2000000000000002</v>
      </c>
      <c r="L2040" s="25">
        <v>66.900000000000006</v>
      </c>
      <c r="M2040" s="29">
        <v>0.3</v>
      </c>
      <c r="N2040" s="25">
        <v>1.8</v>
      </c>
      <c r="O2040" s="25">
        <v>9.1999999999999993</v>
      </c>
      <c r="P2040" s="25">
        <v>5.69</v>
      </c>
      <c r="Q2040" s="25">
        <v>0.27</v>
      </c>
      <c r="R2040" s="25">
        <v>26.2</v>
      </c>
      <c r="S2040" s="29">
        <v>0.5</v>
      </c>
      <c r="T2040" s="51">
        <v>0.21</v>
      </c>
      <c r="U2040" s="42">
        <v>52.5</v>
      </c>
      <c r="V2040" s="42">
        <v>0.22</v>
      </c>
      <c r="W2040" s="42">
        <v>6.2399999999999999E-3</v>
      </c>
      <c r="X2040" s="42">
        <v>41</v>
      </c>
      <c r="Y2040" s="44">
        <v>2.96</v>
      </c>
      <c r="Z2040" s="87">
        <f>(H2040/H$3)+(I2040/I$3*3)+(J2040/J$3)+(L2040/L$3*2)+(N2040/N$3*2)+(O2040/O$3)+(P2040/P$3*2)+(Q2040/Q$3*2)+(R2040/R$3)</f>
        <v>5.2834427996713167</v>
      </c>
      <c r="AA2040" s="88">
        <f>(T2040/T$3*3)+(U2040/U$3*2)+(V2040/V$3)+(W2040/W$3)+(X2040/X$3)+Y2040</f>
        <v>5.2198293012717016</v>
      </c>
      <c r="AB2040" s="90">
        <f>(Z2040-AA2040)/(Z2040+AA2040)</f>
        <v>6.0565410272388947E-3</v>
      </c>
      <c r="AC2040" s="19">
        <v>5.3</v>
      </c>
      <c r="AD2040" s="99">
        <v>5.22</v>
      </c>
      <c r="AE2040" s="95">
        <v>1.56</v>
      </c>
    </row>
    <row r="2041" spans="1:31" x14ac:dyDescent="0.35">
      <c r="A2041" s="2" t="s">
        <v>235</v>
      </c>
      <c r="B2041" s="9">
        <v>37032</v>
      </c>
      <c r="C2041" s="18">
        <v>1.88</v>
      </c>
      <c r="D2041" s="12">
        <v>7.16</v>
      </c>
      <c r="F2041" s="12">
        <v>2.4</v>
      </c>
      <c r="H2041" s="23">
        <f>10^-(D2041)</f>
        <v>6.9183097091893466E-8</v>
      </c>
      <c r="I2041" s="28"/>
      <c r="J2041" s="25">
        <v>0.05</v>
      </c>
      <c r="K2041" s="36"/>
      <c r="L2041" s="25">
        <v>143</v>
      </c>
      <c r="M2041" s="36"/>
      <c r="N2041" s="25">
        <v>0.44</v>
      </c>
      <c r="O2041" s="25">
        <v>1.94</v>
      </c>
      <c r="P2041" s="25">
        <v>17.7</v>
      </c>
      <c r="Q2041" s="25">
        <v>0.09</v>
      </c>
      <c r="R2041" s="25">
        <v>42.3</v>
      </c>
      <c r="S2041" s="36"/>
      <c r="T2041" s="51">
        <v>0.02</v>
      </c>
      <c r="U2041" s="42">
        <v>91.9</v>
      </c>
      <c r="V2041" s="42">
        <v>36.47</v>
      </c>
      <c r="W2041" s="42">
        <v>0.08</v>
      </c>
      <c r="X2041" s="42">
        <v>99</v>
      </c>
      <c r="Y2041" s="44">
        <v>5.08</v>
      </c>
      <c r="Z2041" s="87">
        <f>(H2041/H$3)+(I2041/I$3*3)+(J2041/J$3)+(L2041/L$3*2)+(N2041/N$3*2)+(O2041/O$3)+(P2041/P$3*2)+(Q2041/Q$3*2)+(R2041/R$3)</f>
        <v>10.503276822660323</v>
      </c>
      <c r="AA2041" s="88">
        <f>(T2041/T$3*3)+(U2041/U$3*2)+(V2041/V$3)+(W2041/W$3)+(X2041/X$3)+Y2041</f>
        <v>10.376450741915699</v>
      </c>
      <c r="AB2041" s="90">
        <f>(Z2041-AA2041)/(Z2041+AA2041)</f>
        <v>6.0741252658772392E-3</v>
      </c>
      <c r="AD2041" s="100"/>
      <c r="AE2041" s="96"/>
    </row>
    <row r="2042" spans="1:31" x14ac:dyDescent="0.35">
      <c r="A2042" s="2" t="s">
        <v>106</v>
      </c>
      <c r="B2042" s="9">
        <v>39968</v>
      </c>
      <c r="C2042" s="18">
        <v>4.68</v>
      </c>
      <c r="D2042" s="12">
        <v>7.12</v>
      </c>
      <c r="F2042" s="12">
        <v>2.6</v>
      </c>
      <c r="H2042" s="23">
        <f>10^-(D2042)</f>
        <v>7.5857757502918145E-8</v>
      </c>
      <c r="I2042" s="32">
        <v>6.0000000000000001E-3</v>
      </c>
      <c r="J2042" s="25">
        <v>0.4</v>
      </c>
      <c r="K2042" s="30">
        <v>16</v>
      </c>
      <c r="L2042" s="25">
        <v>113</v>
      </c>
      <c r="M2042" s="30">
        <v>0.2</v>
      </c>
      <c r="N2042" s="25">
        <v>2.6</v>
      </c>
      <c r="O2042" s="25">
        <v>4.41</v>
      </c>
      <c r="P2042" s="25">
        <v>15.7</v>
      </c>
      <c r="Q2042" s="25">
        <v>0.36</v>
      </c>
      <c r="R2042" s="25">
        <v>17.8</v>
      </c>
      <c r="S2042" s="31">
        <v>0.9</v>
      </c>
      <c r="T2042" s="51">
        <v>0.03</v>
      </c>
      <c r="U2042" s="42">
        <v>30.6</v>
      </c>
      <c r="V2042" s="42">
        <v>0.22</v>
      </c>
      <c r="W2042" s="42">
        <v>8.2100000000000003E-3</v>
      </c>
      <c r="X2042" s="42">
        <v>23</v>
      </c>
      <c r="Y2042" s="44">
        <v>6.56</v>
      </c>
      <c r="Z2042" s="87">
        <f>(H2042/H$3)+(I2042/I$3*3)+(J2042/J$3)+(L2042/L$3*2)+(N2042/N$3*2)+(O2042/O$3)+(P2042/P$3*2)+(Q2042/Q$3*2)+(R2042/R$3)</f>
        <v>7.9465106793716114</v>
      </c>
      <c r="AA2042" s="88">
        <f>(T2042/T$3*3)+(U2042/U$3*2)+(V2042/V$3)+(W2042/W$3)+(X2042/X$3)+Y2042</f>
        <v>7.8505111563435612</v>
      </c>
      <c r="AB2042" s="90">
        <f>(Z2042-AA2042)/(Z2042+AA2042)</f>
        <v>6.0770646534783366E-3</v>
      </c>
      <c r="AD2042" s="100"/>
      <c r="AE2042" s="95">
        <v>7.0000000000000007E-2</v>
      </c>
    </row>
    <row r="2043" spans="1:31" x14ac:dyDescent="0.35">
      <c r="A2043" s="2" t="s">
        <v>342</v>
      </c>
      <c r="B2043" s="9">
        <v>33898</v>
      </c>
      <c r="C2043" s="18">
        <v>9.32</v>
      </c>
      <c r="D2043" s="12">
        <v>4.22</v>
      </c>
      <c r="F2043" s="12">
        <v>1.6</v>
      </c>
      <c r="H2043" s="23">
        <f>10^-(D2043)</f>
        <v>6.0255958607435738E-5</v>
      </c>
      <c r="I2043" s="32">
        <v>1.03</v>
      </c>
      <c r="J2043" s="25">
        <v>0.12</v>
      </c>
      <c r="K2043" s="29">
        <v>1</v>
      </c>
      <c r="L2043" s="25">
        <v>9.5</v>
      </c>
      <c r="M2043" s="29">
        <v>1</v>
      </c>
      <c r="N2043" s="25">
        <v>1.1999999999999999E-3</v>
      </c>
      <c r="O2043" s="25">
        <v>1.9</v>
      </c>
      <c r="P2043" s="25">
        <v>5.7</v>
      </c>
      <c r="Q2043" s="25">
        <v>0.06</v>
      </c>
      <c r="R2043" s="25">
        <v>32</v>
      </c>
      <c r="S2043" s="29">
        <v>42</v>
      </c>
      <c r="T2043" s="51">
        <v>0.06</v>
      </c>
      <c r="U2043" s="42">
        <v>14.1</v>
      </c>
      <c r="V2043" s="42">
        <v>0.02</v>
      </c>
      <c r="W2043" s="42">
        <v>6.27</v>
      </c>
      <c r="X2043" s="42">
        <v>70</v>
      </c>
      <c r="Y2043" s="44">
        <v>7.0000000000000007E-2</v>
      </c>
      <c r="Z2043" s="87">
        <f>(H2043/H$3)+(I2043/I$3*3)+(J2043/J$3)+(L2043/L$3*2)+(N2043/N$3*2)+(O2043/O$3)+(P2043/P$3*2)+(Q2043/Q$3*2)+(R2043/R$3)</f>
        <v>2.5069809711237352</v>
      </c>
      <c r="AA2043" s="88">
        <f>(T2043/T$3*3)+(U2043/U$3*2)+(V2043/V$3)+(W2043/W$3)+(X2043/X$3)+Y2043</f>
        <v>2.4766703569605872</v>
      </c>
      <c r="AB2043" s="90">
        <f>(Z2043-AA2043)/(Z2043+AA2043)</f>
        <v>6.082009387843576E-3</v>
      </c>
      <c r="AD2043" s="100"/>
      <c r="AE2043" s="96"/>
    </row>
    <row r="2044" spans="1:31" x14ac:dyDescent="0.35">
      <c r="A2044" s="2" t="s">
        <v>249</v>
      </c>
      <c r="B2044" s="9">
        <v>42242</v>
      </c>
      <c r="C2044" s="18">
        <v>1.97</v>
      </c>
      <c r="D2044" s="12">
        <v>7.6</v>
      </c>
      <c r="F2044" s="12">
        <v>0.74</v>
      </c>
      <c r="H2044" s="23">
        <f>10^-(D2044)</f>
        <v>2.5118864315095751E-8</v>
      </c>
      <c r="I2044" s="28"/>
      <c r="J2044" s="25">
        <v>0.01</v>
      </c>
      <c r="K2044" s="36"/>
      <c r="L2044" s="25">
        <v>73.099999999999994</v>
      </c>
      <c r="M2044" s="36"/>
      <c r="N2044" s="25">
        <v>1</v>
      </c>
      <c r="O2044" s="25">
        <v>0.71</v>
      </c>
      <c r="P2044" s="25">
        <v>3.2</v>
      </c>
      <c r="Q2044" s="25">
        <v>0.11</v>
      </c>
      <c r="R2044" s="25">
        <v>17.7</v>
      </c>
      <c r="S2044" s="36"/>
      <c r="T2044" s="51">
        <v>0.01</v>
      </c>
      <c r="U2044" s="42">
        <v>53.6</v>
      </c>
      <c r="V2044" s="42">
        <v>0.22</v>
      </c>
      <c r="W2044" s="42">
        <v>3.2799999999999999E-3</v>
      </c>
      <c r="X2044" s="42">
        <v>49</v>
      </c>
      <c r="Y2044" s="44">
        <v>2.1800000000000002</v>
      </c>
      <c r="Z2044" s="87">
        <f>(H2044/H$3)+(I2044/I$3*3)+(J2044/J$3)+(L2044/L$3*2)+(N2044/N$3*2)+(O2044/O$3)+(P2044/P$3*2)+(Q2044/Q$3*2)+(R2044/R$3)</f>
        <v>4.7393994157002108</v>
      </c>
      <c r="AA2044" s="88">
        <f>(T2044/T$3*3)+(U2044/U$3*2)+(V2044/V$3)+(W2044/W$3)+(X2044/X$3)+Y2044</f>
        <v>4.6820170953417222</v>
      </c>
      <c r="AB2044" s="90">
        <f>(Z2044-AA2044)/(Z2044+AA2044)</f>
        <v>6.0906255753831063E-3</v>
      </c>
      <c r="AC2044" s="19">
        <v>4.76</v>
      </c>
      <c r="AD2044" s="13">
        <v>4.68</v>
      </c>
      <c r="AE2044" s="95">
        <v>1.7</v>
      </c>
    </row>
    <row r="2045" spans="1:31" x14ac:dyDescent="0.35">
      <c r="A2045" s="2" t="s">
        <v>315</v>
      </c>
      <c r="B2045" s="9">
        <v>38243</v>
      </c>
      <c r="C2045" s="18">
        <v>5.38</v>
      </c>
      <c r="D2045" s="12">
        <v>7</v>
      </c>
      <c r="E2045" s="16"/>
      <c r="F2045" s="12">
        <v>0.7</v>
      </c>
      <c r="H2045" s="23">
        <f>10^-(D2045)</f>
        <v>9.9999999999999995E-8</v>
      </c>
      <c r="J2045" s="25">
        <v>0.02</v>
      </c>
      <c r="K2045" s="29">
        <v>1</v>
      </c>
      <c r="L2045" s="25">
        <v>125</v>
      </c>
      <c r="M2045" s="29">
        <v>1</v>
      </c>
      <c r="N2045" s="25">
        <v>0.02</v>
      </c>
      <c r="O2045" s="25">
        <v>1.8</v>
      </c>
      <c r="P2045" s="25">
        <v>8</v>
      </c>
      <c r="Q2045" s="25">
        <v>0.04</v>
      </c>
      <c r="R2045" s="25">
        <v>14.7</v>
      </c>
      <c r="S2045" s="29">
        <v>5</v>
      </c>
      <c r="T2045" s="51">
        <v>0.03</v>
      </c>
      <c r="U2045" s="42">
        <v>63</v>
      </c>
      <c r="V2045" s="42">
        <v>30.98</v>
      </c>
      <c r="W2045" s="42">
        <v>0.04</v>
      </c>
      <c r="X2045" s="42">
        <v>17</v>
      </c>
      <c r="Y2045" s="44">
        <v>5.2</v>
      </c>
      <c r="Z2045" s="87">
        <f>(H2045/H$3)+(I2045/I$3*3)+(J2045/J$3)+(L2045/L$3*2)+(N2045/N$3*2)+(O2045/O$3)+(P2045/P$3*2)+(Q2045/Q$3*2)+(R2045/R$3)</f>
        <v>7.584418107419225</v>
      </c>
      <c r="AA2045" s="88">
        <f>(T2045/T$3*3)+(U2045/U$3*2)+(V2045/V$3)+(W2045/W$3)+(X2045/X$3)+Y2045</f>
        <v>7.492586978418208</v>
      </c>
      <c r="AB2045" s="90">
        <f>(Z2045-AA2045)/(Z2045+AA2045)</f>
        <v>6.0908070587094541E-3</v>
      </c>
      <c r="AC2045" s="19">
        <v>7.59</v>
      </c>
      <c r="AD2045" s="13">
        <v>7.49</v>
      </c>
      <c r="AE2045" s="94">
        <v>1.4</v>
      </c>
    </row>
    <row r="2046" spans="1:31" x14ac:dyDescent="0.35">
      <c r="A2046" s="2" t="s">
        <v>396</v>
      </c>
      <c r="B2046" s="9">
        <v>42117</v>
      </c>
      <c r="C2046" s="18">
        <v>8.31</v>
      </c>
      <c r="D2046" s="12">
        <v>7.06</v>
      </c>
      <c r="F2046" s="12">
        <v>2.2999999999999998</v>
      </c>
      <c r="H2046" s="23">
        <f>10^-(D2046)</f>
        <v>8.7096358995608061E-8</v>
      </c>
      <c r="I2046" s="24">
        <v>0.01</v>
      </c>
      <c r="J2046" s="25">
        <v>0.05</v>
      </c>
      <c r="K2046" s="36"/>
      <c r="L2046" s="25">
        <v>136</v>
      </c>
      <c r="M2046" s="36"/>
      <c r="N2046" s="25">
        <v>0.37</v>
      </c>
      <c r="O2046" s="25">
        <v>2.31</v>
      </c>
      <c r="P2046" s="25">
        <v>10.8</v>
      </c>
      <c r="Q2046" s="25">
        <v>0.04</v>
      </c>
      <c r="R2046" s="25">
        <v>14.7</v>
      </c>
      <c r="S2046" s="36"/>
      <c r="T2046" s="51">
        <v>0.13</v>
      </c>
      <c r="U2046" s="42">
        <v>66.400000000000006</v>
      </c>
      <c r="V2046" s="42">
        <v>29.88</v>
      </c>
      <c r="W2046" s="42">
        <v>0.05</v>
      </c>
      <c r="X2046" s="42">
        <v>33</v>
      </c>
      <c r="Y2046" s="44">
        <v>5.49</v>
      </c>
      <c r="Z2046" s="87">
        <f>(H2046/H$3)+(I2046/I$3*3)+(J2046/J$3)+(L2046/L$3*2)+(N2046/N$3*2)+(O2046/O$3)+(P2046/P$3*2)+(Q2046/Q$3*2)+(R2046/R$3)</f>
        <v>8.3920338193031387</v>
      </c>
      <c r="AA2046" s="88">
        <f>(T2046/T$3*3)+(U2046/U$3*2)+(V2046/V$3)+(W2046/W$3)+(X2046/X$3)+Y2046</f>
        <v>8.2903429635555117</v>
      </c>
      <c r="AB2046" s="90">
        <f>(Z2046-AA2046)/(Z2046+AA2046)</f>
        <v>6.0957054903660766E-3</v>
      </c>
      <c r="AC2046" s="19">
        <v>8.4</v>
      </c>
      <c r="AD2046" s="13">
        <v>8.2899999999999991</v>
      </c>
      <c r="AE2046" s="94">
        <v>1.3</v>
      </c>
    </row>
    <row r="2047" spans="1:31" x14ac:dyDescent="0.35">
      <c r="A2047" s="2" t="s">
        <v>232</v>
      </c>
      <c r="B2047" s="9">
        <v>40323</v>
      </c>
      <c r="C2047" s="18">
        <v>2.25</v>
      </c>
      <c r="D2047" s="12">
        <v>6.94</v>
      </c>
      <c r="F2047" s="12">
        <v>2.1</v>
      </c>
      <c r="H2047" s="23">
        <f>10^-(D2047)</f>
        <v>1.1481536214968794E-7</v>
      </c>
      <c r="I2047" s="28"/>
      <c r="J2047" s="25">
        <v>0.02</v>
      </c>
      <c r="K2047" s="36"/>
      <c r="L2047" s="25">
        <v>158</v>
      </c>
      <c r="M2047" s="36"/>
      <c r="N2047" s="25">
        <v>2.36</v>
      </c>
      <c r="O2047" s="25">
        <v>12.5</v>
      </c>
      <c r="P2047" s="25">
        <v>10</v>
      </c>
      <c r="Q2047" s="25">
        <v>0.35</v>
      </c>
      <c r="R2047" s="25">
        <v>21.5</v>
      </c>
      <c r="S2047" s="36"/>
      <c r="T2047" s="51">
        <v>0.02</v>
      </c>
      <c r="U2047" s="42">
        <v>102</v>
      </c>
      <c r="V2047" s="42">
        <v>0.22</v>
      </c>
      <c r="W2047" s="42">
        <v>5.5799999999999999E-3</v>
      </c>
      <c r="X2047" s="42">
        <v>39</v>
      </c>
      <c r="Y2047" s="44">
        <v>6.71</v>
      </c>
      <c r="Z2047" s="87">
        <f>(H2047/H$3)+(I2047/I$3*3)+(J2047/J$3)+(L2047/L$3*2)+(N2047/N$3*2)+(O2047/O$3)+(P2047/P$3*2)+(Q2047/Q$3*2)+(R2047/R$3)</f>
        <v>10.060185033374934</v>
      </c>
      <c r="AA2047" s="88">
        <f>(T2047/T$3*3)+(U2047/U$3*2)+(V2047/V$3)+(W2047/W$3)+(X2047/X$3)+Y2047</f>
        <v>9.9378941634631683</v>
      </c>
      <c r="AB2047" s="90">
        <f>(Z2047-AA2047)/(Z2047+AA2047)</f>
        <v>6.1151307937164648E-3</v>
      </c>
      <c r="AC2047" s="19">
        <v>10.1</v>
      </c>
      <c r="AD2047" s="99">
        <v>9.93</v>
      </c>
      <c r="AE2047" s="95">
        <v>1.69</v>
      </c>
    </row>
    <row r="2048" spans="1:31" x14ac:dyDescent="0.35">
      <c r="A2048" s="2" t="s">
        <v>129</v>
      </c>
      <c r="B2048" s="9">
        <v>41907</v>
      </c>
      <c r="C2048" s="18">
        <v>1.96</v>
      </c>
      <c r="D2048" s="12">
        <v>7.06</v>
      </c>
      <c r="F2048" s="12">
        <v>8</v>
      </c>
      <c r="H2048" s="23">
        <f>10^-(D2048)</f>
        <v>8.7096358995608061E-8</v>
      </c>
      <c r="I2048" s="28"/>
      <c r="J2048" s="25">
        <v>5.1100000000000003</v>
      </c>
      <c r="K2048" s="29">
        <v>0.2</v>
      </c>
      <c r="L2048" s="25">
        <v>154</v>
      </c>
      <c r="M2048" s="29">
        <v>0.3</v>
      </c>
      <c r="N2048" s="25">
        <v>10</v>
      </c>
      <c r="O2048" s="25">
        <v>3.44</v>
      </c>
      <c r="P2048" s="25">
        <v>15.5</v>
      </c>
      <c r="Q2048" s="25">
        <v>0.6</v>
      </c>
      <c r="R2048" s="25">
        <v>116</v>
      </c>
      <c r="S2048" s="29">
        <v>1.2</v>
      </c>
      <c r="T2048" s="51">
        <v>0.02</v>
      </c>
      <c r="U2048" s="42">
        <v>1.95</v>
      </c>
      <c r="V2048" s="42">
        <v>0.22</v>
      </c>
      <c r="W2048" s="42">
        <v>0.03</v>
      </c>
      <c r="X2048" s="42">
        <v>172</v>
      </c>
      <c r="Y2048" s="44">
        <v>9.68</v>
      </c>
      <c r="Z2048" s="87">
        <f>(H2048/H$3)+(I2048/I$3*3)+(J2048/J$3)+(L2048/L$3*2)+(N2048/N$3*2)+(O2048/O$3)+(P2048/P$3*2)+(Q2048/Q$3*2)+(R2048/R$3)</f>
        <v>14.757310746862274</v>
      </c>
      <c r="AA2048" s="88">
        <f>(T2048/T$3*3)+(U2048/U$3*2)+(V2048/V$3)+(W2048/W$3)+(X2048/X$3)+Y2048</f>
        <v>14.577331828922247</v>
      </c>
      <c r="AB2048" s="90">
        <f>(Z2048-AA2048)/(Z2048+AA2048)</f>
        <v>6.1353710881276377E-3</v>
      </c>
      <c r="AC2048" s="19">
        <v>14.94</v>
      </c>
      <c r="AD2048" s="99">
        <v>14.57</v>
      </c>
      <c r="AE2048" s="95">
        <v>2.4700000000000002</v>
      </c>
    </row>
    <row r="2049" spans="1:31" x14ac:dyDescent="0.35">
      <c r="A2049" s="2" t="s">
        <v>124</v>
      </c>
      <c r="B2049" s="9">
        <v>39967</v>
      </c>
      <c r="C2049" s="18">
        <v>13.11</v>
      </c>
      <c r="D2049" s="12">
        <v>7.15</v>
      </c>
      <c r="F2049" s="12">
        <v>1.6</v>
      </c>
      <c r="H2049" s="23">
        <f>10^-(D2049)</f>
        <v>7.0794578438413597E-8</v>
      </c>
      <c r="I2049" s="28"/>
      <c r="J2049" s="25">
        <v>0.01</v>
      </c>
      <c r="K2049" s="33"/>
      <c r="L2049" s="25">
        <v>123</v>
      </c>
      <c r="M2049" s="33"/>
      <c r="N2049" s="25">
        <v>3.0000000000000001E-3</v>
      </c>
      <c r="O2049" s="25">
        <v>0.75</v>
      </c>
      <c r="P2049" s="25">
        <v>7.56</v>
      </c>
      <c r="Q2049" s="25">
        <v>1E-3</v>
      </c>
      <c r="R2049" s="25">
        <v>15.2</v>
      </c>
      <c r="S2049" s="34"/>
      <c r="T2049" s="51">
        <v>0.02</v>
      </c>
      <c r="U2049" s="42">
        <v>34.200000000000003</v>
      </c>
      <c r="V2049" s="42">
        <v>24.12</v>
      </c>
      <c r="W2049" s="42">
        <v>0.03</v>
      </c>
      <c r="X2049" s="42">
        <v>35</v>
      </c>
      <c r="Y2049" s="44">
        <v>5.26</v>
      </c>
      <c r="Z2049" s="87">
        <f>(H2049/H$3)+(I2049/I$3*3)+(J2049/J$3)+(L2049/L$3*2)+(N2049/N$3*2)+(O2049/O$3)+(P2049/P$3*2)+(Q2049/Q$3*2)+(R2049/R$3)</f>
        <v>7.4407288907114033</v>
      </c>
      <c r="AA2049" s="88">
        <f>(T2049/T$3*3)+(U2049/U$3*2)+(V2049/V$3)+(W2049/W$3)+(X2049/X$3)+Y2049</f>
        <v>7.3496031226128711</v>
      </c>
      <c r="AB2049" s="90">
        <f>(Z2049-AA2049)/(Z2049+AA2049)</f>
        <v>6.1611712310744001E-3</v>
      </c>
      <c r="AE2049" s="94">
        <v>1.24</v>
      </c>
    </row>
    <row r="2050" spans="1:31" x14ac:dyDescent="0.35">
      <c r="A2050" s="2" t="s">
        <v>100</v>
      </c>
      <c r="B2050" s="9">
        <v>40549</v>
      </c>
      <c r="C2050" s="18">
        <v>12.12</v>
      </c>
      <c r="D2050" s="12">
        <v>7.18</v>
      </c>
      <c r="F2050" s="12">
        <v>3.3</v>
      </c>
      <c r="H2050" s="23">
        <f>10^-(D2050)</f>
        <v>6.606934480075943E-8</v>
      </c>
      <c r="I2050" s="28"/>
      <c r="J2050" s="25">
        <v>0.53</v>
      </c>
      <c r="K2050" s="30">
        <v>11</v>
      </c>
      <c r="L2050" s="25">
        <v>111</v>
      </c>
      <c r="M2050" s="30">
        <v>0.2</v>
      </c>
      <c r="N2050" s="25">
        <v>2.5299999999999998</v>
      </c>
      <c r="O2050" s="25">
        <v>4.04</v>
      </c>
      <c r="P2050" s="25">
        <v>14.8</v>
      </c>
      <c r="Q2050" s="25">
        <v>0.25</v>
      </c>
      <c r="R2050" s="25">
        <v>29.4</v>
      </c>
      <c r="S2050" s="31">
        <v>0.6</v>
      </c>
      <c r="T2050" s="51">
        <v>0.04</v>
      </c>
      <c r="U2050" s="42">
        <v>7.18</v>
      </c>
      <c r="V2050" s="42">
        <v>0.22</v>
      </c>
      <c r="W2050" s="42">
        <v>3.2799999999999999E-3</v>
      </c>
      <c r="X2050" s="42">
        <v>38</v>
      </c>
      <c r="Y2050" s="44">
        <v>6.94</v>
      </c>
      <c r="Z2050" s="87">
        <f>(H2050/H$3)+(I2050/I$3*3)+(J2050/J$3)+(L2050/L$3*2)+(N2050/N$3*2)+(O2050/O$3)+(P2050/P$3*2)+(Q2050/Q$3*2)+(R2050/R$3)</f>
        <v>8.2678149330038337</v>
      </c>
      <c r="AA2050" s="88">
        <f>(T2050/T$3*3)+(U2050/U$3*2)+(V2050/V$3)+(W2050/W$3)+(X2050/X$3)+Y2050</f>
        <v>8.1662898889959017</v>
      </c>
      <c r="AB2050" s="90">
        <f>(Z2050-AA2050)/(Z2050+AA2050)</f>
        <v>6.1777045423261623E-3</v>
      </c>
      <c r="AC2050" s="19">
        <v>8.31</v>
      </c>
      <c r="AD2050" s="99">
        <v>8.16</v>
      </c>
      <c r="AE2050" s="95">
        <v>1.84</v>
      </c>
    </row>
    <row r="2051" spans="1:31" x14ac:dyDescent="0.35">
      <c r="A2051" s="2" t="s">
        <v>154</v>
      </c>
      <c r="B2051" s="9">
        <v>40323</v>
      </c>
      <c r="C2051" s="18">
        <v>9.36</v>
      </c>
      <c r="D2051" s="12">
        <v>7.02</v>
      </c>
      <c r="F2051" s="12">
        <v>0.98</v>
      </c>
      <c r="H2051" s="23">
        <f>10^-(D2051)</f>
        <v>9.5499258602143556E-8</v>
      </c>
      <c r="I2051" s="32">
        <v>0.79</v>
      </c>
      <c r="J2051" s="25">
        <v>0.01</v>
      </c>
      <c r="K2051" s="33"/>
      <c r="L2051" s="25">
        <v>133</v>
      </c>
      <c r="M2051" s="33"/>
      <c r="N2051" s="25">
        <v>0.01</v>
      </c>
      <c r="O2051" s="25">
        <v>1.1599999999999999</v>
      </c>
      <c r="P2051" s="25">
        <v>10</v>
      </c>
      <c r="Q2051" s="25">
        <v>2E-3</v>
      </c>
      <c r="R2051" s="25">
        <v>16.8</v>
      </c>
      <c r="S2051" s="34"/>
      <c r="T2051" s="51">
        <v>0.1</v>
      </c>
      <c r="U2051" s="42">
        <v>60.3</v>
      </c>
      <c r="V2051" s="42">
        <v>18.809999999999999</v>
      </c>
      <c r="W2051" s="42">
        <v>5.9100000000000003E-3</v>
      </c>
      <c r="X2051" s="42">
        <v>31</v>
      </c>
      <c r="Y2051" s="44">
        <v>5.77</v>
      </c>
      <c r="Z2051" s="87">
        <f>(H2051/H$3)+(I2051/I$3*3)+(J2051/J$3)+(L2051/L$3*2)+(N2051/N$3*2)+(O2051/O$3)+(P2051/P$3*2)+(Q2051/Q$3*2)+(R2051/R$3)</f>
        <v>8.3086826785999683</v>
      </c>
      <c r="AA2051" s="88">
        <f>(T2051/T$3*3)+(U2051/U$3*2)+(V2051/V$3)+(W2051/W$3)+(X2051/X$3)+Y2051</f>
        <v>8.2064802051698909</v>
      </c>
      <c r="AB2051" s="90">
        <f>(Z2051-AA2051)/(Z2051+AA2051)</f>
        <v>6.1884023881178989E-3</v>
      </c>
      <c r="AC2051" s="19">
        <v>8.2200000000000006</v>
      </c>
      <c r="AD2051" s="13">
        <v>8.2100000000000009</v>
      </c>
      <c r="AE2051" s="94">
        <v>0.17</v>
      </c>
    </row>
    <row r="2052" spans="1:31" x14ac:dyDescent="0.35">
      <c r="A2052" s="2" t="s">
        <v>391</v>
      </c>
      <c r="B2052" s="9">
        <v>32674</v>
      </c>
      <c r="C2052" s="20"/>
      <c r="D2052" s="12">
        <v>7.4</v>
      </c>
      <c r="F2052" s="12">
        <v>2.1</v>
      </c>
      <c r="H2052" s="23">
        <f>10^-(D2052)</f>
        <v>3.981071705534957E-8</v>
      </c>
      <c r="I2052" s="28"/>
      <c r="J2052" s="25">
        <v>0.79</v>
      </c>
      <c r="K2052" s="33"/>
      <c r="L2052" s="25">
        <v>95</v>
      </c>
      <c r="M2052" s="33"/>
      <c r="N2052" s="25">
        <v>2.6</v>
      </c>
      <c r="O2052" s="25">
        <v>6.2</v>
      </c>
      <c r="P2052" s="25">
        <v>8.6</v>
      </c>
      <c r="Q2052" s="25">
        <v>0.15</v>
      </c>
      <c r="R2052" s="25">
        <v>74</v>
      </c>
      <c r="S2052" s="34"/>
      <c r="T2052" s="51">
        <v>0.06</v>
      </c>
      <c r="U2052" s="42">
        <v>115</v>
      </c>
      <c r="V2052" s="42">
        <v>0.44</v>
      </c>
      <c r="W2052" s="42">
        <v>0.02</v>
      </c>
      <c r="X2052" s="42">
        <v>48</v>
      </c>
      <c r="Y2052" s="44">
        <v>5.0999999999999996</v>
      </c>
      <c r="Z2052" s="87">
        <f>(H2052/H$3)+(I2052/I$3*3)+(J2052/J$3)+(L2052/L$3*2)+(N2052/N$3*2)+(O2052/O$3)+(P2052/P$3*2)+(Q2052/Q$3*2)+(R2052/R$3)</f>
        <v>8.9678612483909994</v>
      </c>
      <c r="AA2052" s="88">
        <f>(T2052/T$3*3)+(U2052/U$3*2)+(V2052/V$3)+(W2052/W$3)+(X2052/X$3)+Y2052</f>
        <v>8.8575342827185448</v>
      </c>
      <c r="AB2052" s="90">
        <f>(Z2052-AA2052)/(Z2052+AA2052)</f>
        <v>6.1893137507051596E-3</v>
      </c>
    </row>
    <row r="2053" spans="1:31" x14ac:dyDescent="0.35">
      <c r="A2053" s="2" t="s">
        <v>333</v>
      </c>
      <c r="B2053" s="9">
        <v>41785</v>
      </c>
      <c r="C2053" s="18">
        <v>1.53</v>
      </c>
      <c r="D2053" s="12">
        <v>5.97</v>
      </c>
      <c r="F2053" s="12">
        <v>22</v>
      </c>
      <c r="H2053" s="23">
        <f>10^-(D2053)</f>
        <v>1.0715193052376047E-6</v>
      </c>
      <c r="I2053" s="32">
        <v>0.02</v>
      </c>
      <c r="J2053" s="25">
        <v>0.02</v>
      </c>
      <c r="K2053" s="33"/>
      <c r="L2053" s="25">
        <v>55</v>
      </c>
      <c r="M2053" s="30">
        <v>3.2</v>
      </c>
      <c r="N2053" s="25">
        <v>0.14000000000000001</v>
      </c>
      <c r="O2053" s="25">
        <v>12.4</v>
      </c>
      <c r="P2053" s="25">
        <v>7.59</v>
      </c>
      <c r="Q2053" s="25">
        <v>0.08</v>
      </c>
      <c r="R2053" s="25">
        <v>9.51</v>
      </c>
      <c r="S2053" s="34"/>
      <c r="T2053" s="51">
        <v>0.02</v>
      </c>
      <c r="U2053" s="42">
        <v>33.1</v>
      </c>
      <c r="V2053" s="42">
        <v>110.22</v>
      </c>
      <c r="W2053" s="42">
        <v>0.06</v>
      </c>
      <c r="X2053" s="42">
        <v>27</v>
      </c>
      <c r="Y2053" s="44">
        <v>0.83</v>
      </c>
      <c r="Z2053" s="87">
        <f>(H2053/H$3)+(I2053/I$3*3)+(J2053/J$3)+(L2053/L$3*2)+(N2053/N$3*2)+(O2053/O$3)+(P2053/P$3*2)+(Q2053/Q$3*2)+(R2053/R$3)</f>
        <v>4.1110007781982807</v>
      </c>
      <c r="AA2053" s="88">
        <f>(T2053/T$3*3)+(U2053/U$3*2)+(V2053/V$3)+(W2053/W$3)+(X2053/X$3)+Y2053</f>
        <v>4.060395047485617</v>
      </c>
      <c r="AB2053" s="90">
        <f>(Z2053-AA2053)/(Z2053+AA2053)</f>
        <v>6.1930338209296469E-3</v>
      </c>
      <c r="AC2053" s="19">
        <v>4.2300000000000004</v>
      </c>
      <c r="AD2053" s="13">
        <v>4.0599999999999996</v>
      </c>
      <c r="AE2053" s="94">
        <v>4.07</v>
      </c>
    </row>
    <row r="2054" spans="1:31" x14ac:dyDescent="0.35">
      <c r="A2054" s="2" t="s">
        <v>309</v>
      </c>
      <c r="B2054" s="9">
        <v>40002</v>
      </c>
      <c r="C2054" s="18">
        <v>2.0499999999999998</v>
      </c>
      <c r="D2054" s="12">
        <v>7.44</v>
      </c>
      <c r="F2054" s="12">
        <v>1.8</v>
      </c>
      <c r="H2054" s="23">
        <f>10^-(D2054)</f>
        <v>3.630780547701001E-8</v>
      </c>
      <c r="I2054" s="32">
        <v>0.01</v>
      </c>
      <c r="J2054" s="25">
        <v>0.1</v>
      </c>
      <c r="K2054" s="33"/>
      <c r="L2054" s="25">
        <v>111</v>
      </c>
      <c r="M2054" s="33"/>
      <c r="N2054" s="25">
        <v>2.2200000000000002</v>
      </c>
      <c r="O2054" s="25">
        <v>2.36</v>
      </c>
      <c r="P2054" s="25">
        <v>8.4499999999999993</v>
      </c>
      <c r="Q2054" s="25">
        <v>0.45</v>
      </c>
      <c r="R2054" s="25">
        <v>13.2</v>
      </c>
      <c r="S2054" s="34"/>
      <c r="T2054" s="51">
        <v>0.04</v>
      </c>
      <c r="U2054" s="42">
        <v>107</v>
      </c>
      <c r="V2054" s="42">
        <v>31.65</v>
      </c>
      <c r="W2054" s="42">
        <v>0.02</v>
      </c>
      <c r="X2054" s="42">
        <v>36</v>
      </c>
      <c r="Y2054" s="44">
        <v>3.13</v>
      </c>
      <c r="Z2054" s="87">
        <f>(H2054/H$3)+(I2054/I$3*3)+(J2054/J$3)+(L2054/L$3*2)+(N2054/N$3*2)+(O2054/O$3)+(P2054/P$3*2)+(Q2054/Q$3*2)+(R2054/R$3)</f>
        <v>6.9711777480016321</v>
      </c>
      <c r="AA2054" s="88">
        <f>(T2054/T$3*3)+(U2054/U$3*2)+(V2054/V$3)+(W2054/W$3)+(X2054/X$3)+Y2054</f>
        <v>6.8852394370677334</v>
      </c>
      <c r="AB2054" s="90">
        <f>(Z2054-AA2054)/(Z2054+AA2054)</f>
        <v>6.2020585686824855E-3</v>
      </c>
      <c r="AE2054" s="94">
        <v>0.22</v>
      </c>
    </row>
    <row r="2055" spans="1:31" x14ac:dyDescent="0.35">
      <c r="A2055" s="2" t="s">
        <v>131</v>
      </c>
      <c r="B2055" s="9">
        <v>40129</v>
      </c>
      <c r="C2055" s="18">
        <v>2.2999999999999998</v>
      </c>
      <c r="D2055" s="12">
        <v>7.59</v>
      </c>
      <c r="F2055" s="12">
        <v>2</v>
      </c>
      <c r="H2055" s="23">
        <f>10^-(D2055)</f>
        <v>2.5703957827688587E-8</v>
      </c>
      <c r="I2055" s="32">
        <v>2E-3</v>
      </c>
      <c r="J2055" s="25">
        <v>0.56000000000000005</v>
      </c>
      <c r="K2055" s="33"/>
      <c r="L2055" s="25">
        <v>35.6</v>
      </c>
      <c r="M2055" s="33"/>
      <c r="N2055" s="25">
        <v>0.96</v>
      </c>
      <c r="O2055" s="25">
        <v>1.82</v>
      </c>
      <c r="P2055" s="25">
        <v>3.6</v>
      </c>
      <c r="Q2055" s="25">
        <v>7.0000000000000007E-2</v>
      </c>
      <c r="R2055" s="25">
        <v>30.6</v>
      </c>
      <c r="S2055" s="34"/>
      <c r="T2055" s="51">
        <v>0.34</v>
      </c>
      <c r="U2055" s="42">
        <v>2.59</v>
      </c>
      <c r="V2055" s="42">
        <v>0.22</v>
      </c>
      <c r="W2055" s="42">
        <v>3.2799999999999999E-3</v>
      </c>
      <c r="X2055" s="42">
        <v>13</v>
      </c>
      <c r="Y2055" s="44">
        <v>3.04</v>
      </c>
      <c r="Z2055" s="87">
        <f>(H2055/H$3)+(I2055/I$3*3)+(J2055/J$3)+(L2055/L$3*2)+(N2055/N$3*2)+(O2055/O$3)+(P2055/P$3*2)+(Q2055/Q$3*2)+(R2055/R$3)</f>
        <v>3.5184418741897057</v>
      </c>
      <c r="AA2055" s="88">
        <f>(T2055/T$3*3)+(U2055/U$3*2)+(V2055/V$3)+(W2055/W$3)+(X2055/X$3)+Y2055</f>
        <v>3.4749926238269722</v>
      </c>
      <c r="AB2055" s="90">
        <f>(Z2055-AA2055)/(Z2055+AA2055)</f>
        <v>6.2128629895733803E-3</v>
      </c>
      <c r="AE2055" s="94">
        <v>1.85</v>
      </c>
    </row>
    <row r="2056" spans="1:31" x14ac:dyDescent="0.35">
      <c r="A2056" s="2" t="s">
        <v>265</v>
      </c>
      <c r="B2056" s="9">
        <v>38685</v>
      </c>
      <c r="C2056" s="18">
        <v>3.83</v>
      </c>
      <c r="D2056" s="12">
        <v>5.48</v>
      </c>
      <c r="F2056" s="12">
        <v>0.9</v>
      </c>
      <c r="H2056" s="23">
        <f>10^-(D2056)</f>
        <v>3.3113112148259022E-6</v>
      </c>
      <c r="I2056" s="32">
        <v>2E-3</v>
      </c>
      <c r="J2056" s="25">
        <v>0.01</v>
      </c>
      <c r="K2056" s="30">
        <v>0.2</v>
      </c>
      <c r="L2056" s="25">
        <v>25.6</v>
      </c>
      <c r="M2056" s="30">
        <v>1</v>
      </c>
      <c r="N2056" s="25">
        <v>0.05</v>
      </c>
      <c r="O2056" s="25">
        <v>4.9000000000000004</v>
      </c>
      <c r="P2056" s="25">
        <v>19.399999999999999</v>
      </c>
      <c r="Q2056" s="25">
        <v>0.09</v>
      </c>
      <c r="R2056" s="25">
        <v>19.8</v>
      </c>
      <c r="S2056" s="31">
        <v>67</v>
      </c>
      <c r="T2056" s="51">
        <v>0.03</v>
      </c>
      <c r="U2056" s="42">
        <v>31.8</v>
      </c>
      <c r="V2056" s="42">
        <v>95.93</v>
      </c>
      <c r="W2056" s="42">
        <v>5.8999999999999999E-3</v>
      </c>
      <c r="X2056" s="42">
        <v>46</v>
      </c>
      <c r="Y2056" s="44">
        <v>0.31</v>
      </c>
      <c r="Z2056" s="87">
        <f>(H2056/H$3)+(I2056/I$3*3)+(J2056/J$3)+(L2056/L$3*2)+(N2056/N$3*2)+(O2056/O$3)+(P2056/P$3*2)+(Q2056/Q$3*2)+(R2056/R$3)</f>
        <v>3.8659078953647721</v>
      </c>
      <c r="AA2056" s="88">
        <f>(T2056/T$3*3)+(U2056/U$3*2)+(V2056/V$3)+(W2056/W$3)+(X2056/X$3)+Y2056</f>
        <v>3.8179535288371498</v>
      </c>
      <c r="AB2056" s="90">
        <f>(Z2056-AA2056)/(Z2056+AA2056)</f>
        <v>6.2409202717503519E-3</v>
      </c>
    </row>
    <row r="2057" spans="1:31" x14ac:dyDescent="0.35">
      <c r="A2057" s="2" t="s">
        <v>101</v>
      </c>
      <c r="B2057" s="9">
        <v>33553</v>
      </c>
      <c r="C2057" s="18">
        <v>21.16</v>
      </c>
      <c r="D2057" s="12">
        <v>7.09</v>
      </c>
      <c r="F2057" s="12">
        <v>3.7</v>
      </c>
      <c r="H2057" s="23">
        <f>10^-(D2057)</f>
        <v>8.128305161640995E-8</v>
      </c>
      <c r="I2057" s="28"/>
      <c r="J2057" s="25">
        <v>0.19</v>
      </c>
      <c r="K2057" s="36"/>
      <c r="L2057" s="25">
        <v>100</v>
      </c>
      <c r="M2057" s="36"/>
      <c r="N2057" s="25">
        <v>2.1</v>
      </c>
      <c r="O2057" s="25">
        <v>2.2999999999999998</v>
      </c>
      <c r="P2057" s="25">
        <v>12</v>
      </c>
      <c r="Q2057" s="25">
        <v>0.19</v>
      </c>
      <c r="R2057" s="25">
        <v>18</v>
      </c>
      <c r="S2057" s="36"/>
      <c r="T2057" s="51">
        <v>0.38</v>
      </c>
      <c r="U2057" s="42">
        <v>10.7</v>
      </c>
      <c r="V2057" s="42">
        <v>2.21</v>
      </c>
      <c r="W2057" s="42">
        <v>0.01</v>
      </c>
      <c r="X2057" s="42">
        <v>25</v>
      </c>
      <c r="Y2057" s="44">
        <v>5.85</v>
      </c>
      <c r="Z2057" s="87">
        <f>(H2057/H$3)+(I2057/I$3*3)+(J2057/J$3)+(L2057/L$3*2)+(N2057/N$3*2)+(O2057/O$3)+(P2057/P$3*2)+(Q2057/Q$3*2)+(R2057/R$3)</f>
        <v>6.9117143494485269</v>
      </c>
      <c r="AA2057" s="88">
        <f>(T2057/T$3*3)+(U2057/U$3*2)+(V2057/V$3)+(W2057/W$3)+(X2057/X$3)+Y2057</f>
        <v>6.8258392027356782</v>
      </c>
      <c r="AB2057" s="90">
        <f>(Z2057-AA2057)/(Z2057+AA2057)</f>
        <v>6.2511237089368753E-3</v>
      </c>
    </row>
    <row r="2058" spans="1:31" x14ac:dyDescent="0.35">
      <c r="A2058" s="2" t="s">
        <v>198</v>
      </c>
      <c r="B2058" s="9">
        <v>40682</v>
      </c>
      <c r="C2058" s="18">
        <v>5.0199999999999996</v>
      </c>
      <c r="D2058" s="12">
        <v>4.7699999999999996</v>
      </c>
      <c r="F2058" s="12">
        <v>1.3</v>
      </c>
      <c r="H2058" s="23">
        <f>10^-(D2058)</f>
        <v>1.6982436524617432E-5</v>
      </c>
      <c r="I2058" s="32">
        <v>8.9999999999999993E-3</v>
      </c>
      <c r="J2058" s="25">
        <v>0.01</v>
      </c>
      <c r="K2058" s="36"/>
      <c r="L2058" s="25">
        <v>22.3</v>
      </c>
      <c r="M2058" s="36"/>
      <c r="N2058" s="25">
        <v>2E-3</v>
      </c>
      <c r="O2058" s="25">
        <v>8.65</v>
      </c>
      <c r="P2058" s="25">
        <v>2.5099999999999998</v>
      </c>
      <c r="Q2058" s="25">
        <v>0.03</v>
      </c>
      <c r="R2058" s="25">
        <v>8.0399999999999991</v>
      </c>
      <c r="S2058" s="36"/>
      <c r="T2058" s="51">
        <v>0.03</v>
      </c>
      <c r="U2058" s="42">
        <v>21.8</v>
      </c>
      <c r="V2058" s="42">
        <v>50.02</v>
      </c>
      <c r="W2058" s="42">
        <v>3.2799999999999999E-3</v>
      </c>
      <c r="X2058" s="42">
        <v>18</v>
      </c>
      <c r="Y2058" s="44">
        <v>0.1</v>
      </c>
      <c r="Z2058" s="87">
        <f>(H2058/H$3)+(I2058/I$3*3)+(J2058/J$3)+(L2058/L$3*2)+(N2058/N$3*2)+(O2058/O$3)+(P2058/P$3*2)+(Q2058/Q$3*2)+(R2058/R$3)</f>
        <v>1.8929557240956925</v>
      </c>
      <c r="AA2058" s="88">
        <f>(T2058/T$3*3)+(U2058/U$3*2)+(V2058/V$3)+(W2058/W$3)+(X2058/X$3)+Y2058</f>
        <v>1.8693863151456709</v>
      </c>
      <c r="AB2058" s="90">
        <f>(Z2058-AA2058)/(Z2058+AA2058)</f>
        <v>6.2645577420106383E-3</v>
      </c>
      <c r="AC2058" s="19">
        <v>1.92</v>
      </c>
      <c r="AD2058" s="13">
        <v>1.87</v>
      </c>
      <c r="AE2058" s="94">
        <v>2.76</v>
      </c>
    </row>
    <row r="2059" spans="1:31" x14ac:dyDescent="0.35">
      <c r="A2059" s="2" t="s">
        <v>269</v>
      </c>
      <c r="B2059" s="9">
        <v>38678</v>
      </c>
      <c r="C2059" s="18">
        <v>4.91</v>
      </c>
      <c r="D2059" s="12">
        <v>7.2</v>
      </c>
      <c r="F2059" s="12">
        <v>2.4</v>
      </c>
      <c r="H2059" s="23">
        <f>10^-(D2059)</f>
        <v>6.3095734448019177E-8</v>
      </c>
      <c r="I2059" s="32">
        <v>0.01</v>
      </c>
      <c r="J2059" s="25">
        <v>0.06</v>
      </c>
      <c r="K2059" s="29">
        <v>1</v>
      </c>
      <c r="L2059" s="25">
        <v>104</v>
      </c>
      <c r="M2059" s="29">
        <v>1</v>
      </c>
      <c r="N2059" s="25">
        <v>0.03</v>
      </c>
      <c r="O2059" s="25">
        <v>0.9</v>
      </c>
      <c r="P2059" s="25">
        <v>9.3000000000000007</v>
      </c>
      <c r="Q2059" s="25">
        <v>0.02</v>
      </c>
      <c r="R2059" s="25">
        <v>10</v>
      </c>
      <c r="S2059" s="29">
        <v>5</v>
      </c>
      <c r="T2059" s="51">
        <v>0.03</v>
      </c>
      <c r="U2059" s="42">
        <v>46</v>
      </c>
      <c r="V2059" s="42">
        <v>55.33</v>
      </c>
      <c r="W2059" s="42">
        <v>0.03</v>
      </c>
      <c r="X2059" s="42">
        <v>35</v>
      </c>
      <c r="Y2059" s="44">
        <v>3.5</v>
      </c>
      <c r="Z2059" s="87">
        <f>(H2059/H$3)+(I2059/I$3*3)+(J2059/J$3)+(L2059/L$3*2)+(N2059/N$3*2)+(O2059/O$3)+(P2059/P$3*2)+(Q2059/Q$3*2)+(R2059/R$3)</f>
        <v>6.4189753281945441</v>
      </c>
      <c r="AA2059" s="88">
        <f>(T2059/T$3*3)+(U2059/U$3*2)+(V2059/V$3)+(W2059/W$3)+(X2059/X$3)+Y2059</f>
        <v>6.3389603190867732</v>
      </c>
      <c r="AB2059" s="90">
        <f>(Z2059-AA2059)/(Z2059+AA2059)</f>
        <v>6.2717834075939954E-3</v>
      </c>
      <c r="AC2059" s="19">
        <v>6.41</v>
      </c>
      <c r="AD2059" s="13">
        <v>-6.33</v>
      </c>
      <c r="AE2059" s="94">
        <v>1.24</v>
      </c>
    </row>
    <row r="2060" spans="1:31" x14ac:dyDescent="0.35">
      <c r="A2060" s="2" t="s">
        <v>255</v>
      </c>
      <c r="B2060" s="9">
        <v>41765</v>
      </c>
      <c r="C2060" s="18">
        <v>5.92</v>
      </c>
      <c r="D2060" s="12">
        <v>7.64</v>
      </c>
      <c r="F2060" s="12">
        <v>1.1000000000000001</v>
      </c>
      <c r="H2060" s="23">
        <f>10^-(D2060)</f>
        <v>2.2908676527677693E-8</v>
      </c>
      <c r="I2060" s="28"/>
      <c r="J2060" s="25">
        <v>0.01</v>
      </c>
      <c r="K2060" s="36"/>
      <c r="L2060" s="25">
        <v>92.3</v>
      </c>
      <c r="M2060" s="36"/>
      <c r="N2060" s="25">
        <v>2E-3</v>
      </c>
      <c r="O2060" s="25">
        <v>6.31</v>
      </c>
      <c r="P2060" s="25">
        <v>13.8</v>
      </c>
      <c r="Q2060" s="25">
        <v>1E-3</v>
      </c>
      <c r="R2060" s="25">
        <v>22.5</v>
      </c>
      <c r="S2060" s="36"/>
      <c r="T2060" s="51">
        <v>0.1</v>
      </c>
      <c r="U2060" s="42">
        <v>89.2</v>
      </c>
      <c r="V2060" s="42">
        <v>22.04</v>
      </c>
      <c r="W2060" s="42">
        <v>3.2799999999999999E-3</v>
      </c>
      <c r="X2060" s="42">
        <v>39</v>
      </c>
      <c r="Y2060" s="44">
        <v>3.48</v>
      </c>
      <c r="Z2060" s="87">
        <f>(H2060/H$3)+(I2060/I$3*3)+(J2060/J$3)+(L2060/L$3*2)+(N2060/N$3*2)+(O2060/O$3)+(P2060/P$3*2)+(Q2060/Q$3*2)+(R2060/R$3)</f>
        <v>6.8818547379149111</v>
      </c>
      <c r="AA2060" s="88">
        <f>(T2060/T$3*3)+(U2060/U$3*2)+(V2060/V$3)+(W2060/W$3)+(X2060/X$3)+Y2060</f>
        <v>6.7958343972582327</v>
      </c>
      <c r="AB2060" s="90">
        <f>(Z2060-AA2060)/(Z2060+AA2060)</f>
        <v>6.2890989703422214E-3</v>
      </c>
      <c r="AC2060" s="19">
        <v>6.88</v>
      </c>
      <c r="AD2060" s="99">
        <v>6.8</v>
      </c>
      <c r="AE2060" s="95">
        <v>1.28</v>
      </c>
    </row>
    <row r="2061" spans="1:31" x14ac:dyDescent="0.35">
      <c r="A2061" s="2" t="s">
        <v>349</v>
      </c>
      <c r="B2061" s="9">
        <v>42122</v>
      </c>
      <c r="C2061" s="18">
        <v>1.9</v>
      </c>
      <c r="D2061" s="12">
        <v>6.29</v>
      </c>
      <c r="F2061" s="12">
        <v>36</v>
      </c>
      <c r="H2061" s="23">
        <f>10^-(D2061)</f>
        <v>5.1286138399136375E-7</v>
      </c>
      <c r="I2061" s="32">
        <v>2E-3</v>
      </c>
      <c r="J2061" s="25">
        <v>0.12</v>
      </c>
      <c r="K2061" s="33"/>
      <c r="L2061" s="25">
        <v>57.2</v>
      </c>
      <c r="M2061" s="33"/>
      <c r="N2061" s="25">
        <v>2.98</v>
      </c>
      <c r="O2061" s="25">
        <v>6.36</v>
      </c>
      <c r="P2061" s="25">
        <v>4.78</v>
      </c>
      <c r="Q2061" s="25">
        <v>0.05</v>
      </c>
      <c r="R2061" s="25">
        <v>29.8</v>
      </c>
      <c r="S2061" s="34"/>
      <c r="T2061" s="51">
        <v>0.06</v>
      </c>
      <c r="U2061" s="42">
        <v>49.7</v>
      </c>
      <c r="V2061" s="42">
        <v>0.22</v>
      </c>
      <c r="W2061" s="42">
        <v>0.01</v>
      </c>
      <c r="X2061" s="42">
        <v>44</v>
      </c>
      <c r="Y2061" s="44">
        <v>2.48</v>
      </c>
      <c r="Z2061" s="87">
        <f>(H2061/H$3)+(I2061/I$3*3)+(J2061/J$3)+(L2061/L$3*2)+(N2061/N$3*2)+(O2061/O$3)+(P2061/P$3*2)+(Q2061/Q$3*2)+(R2061/R$3)</f>
        <v>4.8218449622526398</v>
      </c>
      <c r="AA2061" s="88">
        <f>(T2061/T$3*3)+(U2061/U$3*2)+(V2061/V$3)+(W2061/W$3)+(X2061/X$3)+Y2061</f>
        <v>4.7615081065086429</v>
      </c>
      <c r="AB2061" s="90">
        <f>(Z2061-AA2061)/(Z2061+AA2061)</f>
        <v>6.2960067641331212E-3</v>
      </c>
      <c r="AC2061" s="19">
        <v>4.9400000000000004</v>
      </c>
      <c r="AD2061" s="13">
        <v>4.76</v>
      </c>
      <c r="AE2061" s="94">
        <v>3.77</v>
      </c>
    </row>
    <row r="2062" spans="1:31" x14ac:dyDescent="0.35">
      <c r="A2062" s="2" t="s">
        <v>277</v>
      </c>
      <c r="B2062" s="9">
        <v>37965</v>
      </c>
      <c r="C2062" s="18">
        <v>4.58</v>
      </c>
      <c r="D2062" s="12">
        <v>7.37</v>
      </c>
      <c r="F2062" s="12">
        <v>2.2999999999999998</v>
      </c>
      <c r="H2062" s="23">
        <f>10^-(D2062)</f>
        <v>4.2657951880159239E-8</v>
      </c>
      <c r="I2062" s="32">
        <v>3.0000000000000001E-3</v>
      </c>
      <c r="J2062" s="25">
        <v>0.01</v>
      </c>
      <c r="K2062" s="30">
        <v>0.3</v>
      </c>
      <c r="L2062" s="25">
        <v>98.2</v>
      </c>
      <c r="M2062" s="30">
        <v>0.3</v>
      </c>
      <c r="N2062" s="25">
        <v>0.01</v>
      </c>
      <c r="O2062" s="25">
        <v>8.5299999999999994</v>
      </c>
      <c r="P2062" s="25">
        <v>4.3899999999999997</v>
      </c>
      <c r="Q2062" s="25">
        <v>1E-3</v>
      </c>
      <c r="R2062" s="25">
        <v>8.58</v>
      </c>
      <c r="S2062" s="31">
        <v>0.5</v>
      </c>
      <c r="T2062" s="51">
        <v>0.06</v>
      </c>
      <c r="U2062" s="42">
        <v>25.2</v>
      </c>
      <c r="V2062" s="42">
        <v>74.680000000000007</v>
      </c>
      <c r="W2062" s="42">
        <v>3.2845000000000001E-3</v>
      </c>
      <c r="X2062" s="42">
        <v>17</v>
      </c>
      <c r="Y2062" s="44">
        <v>3.57</v>
      </c>
      <c r="Z2062" s="87">
        <f>(H2062/H$3)+(I2062/I$3*3)+(J2062/J$3)+(L2062/L$3*2)+(N2062/N$3*2)+(O2062/O$3)+(P2062/P$3*2)+(Q2062/Q$3*2)+(R2062/R$3)</f>
        <v>5.8540158377729696</v>
      </c>
      <c r="AA2062" s="88">
        <f>(T2062/T$3*3)+(U2062/U$3*2)+(V2062/V$3)+(W2062/W$3)+(X2062/X$3)+Y2062</f>
        <v>5.7806489930905887</v>
      </c>
      <c r="AB2062" s="90">
        <f>(Z2062-AA2062)/(Z2062+AA2062)</f>
        <v>6.3058838177924093E-3</v>
      </c>
      <c r="AD2062" s="100"/>
      <c r="AE2062" s="96"/>
    </row>
    <row r="2063" spans="1:31" x14ac:dyDescent="0.35">
      <c r="A2063" s="2" t="s">
        <v>222</v>
      </c>
      <c r="B2063" s="9">
        <v>38681</v>
      </c>
      <c r="C2063" s="18">
        <v>22.39</v>
      </c>
      <c r="D2063" s="12">
        <v>7.3</v>
      </c>
      <c r="F2063" s="12">
        <v>4</v>
      </c>
      <c r="H2063" s="23">
        <f>10^-(D2063)</f>
        <v>5.0118723362727164E-8</v>
      </c>
      <c r="I2063" s="32">
        <v>0.02</v>
      </c>
      <c r="J2063" s="25">
        <v>0.66</v>
      </c>
      <c r="K2063" s="30">
        <v>1</v>
      </c>
      <c r="L2063" s="25">
        <v>131</v>
      </c>
      <c r="M2063" s="30">
        <v>1</v>
      </c>
      <c r="N2063" s="25">
        <v>5.21</v>
      </c>
      <c r="O2063" s="25">
        <v>2.2999999999999998</v>
      </c>
      <c r="P2063" s="25">
        <v>7.6</v>
      </c>
      <c r="Q2063" s="25">
        <v>0.22</v>
      </c>
      <c r="R2063" s="25">
        <v>16.100000000000001</v>
      </c>
      <c r="S2063" s="31">
        <v>5</v>
      </c>
      <c r="T2063" s="51">
        <v>0.03</v>
      </c>
      <c r="U2063" s="42">
        <v>75</v>
      </c>
      <c r="V2063" s="42">
        <v>0.44</v>
      </c>
      <c r="W2063" s="42">
        <v>0.03</v>
      </c>
      <c r="X2063" s="42">
        <v>49</v>
      </c>
      <c r="Y2063" s="44">
        <v>5.0999999999999996</v>
      </c>
      <c r="Z2063" s="87">
        <f>(H2063/H$3)+(I2063/I$3*3)+(J2063/J$3)+(L2063/L$3*2)+(N2063/N$3*2)+(O2063/O$3)+(P2063/P$3*2)+(Q2063/Q$3*2)+(R2063/R$3)</f>
        <v>8.1547817490768804</v>
      </c>
      <c r="AA2063" s="88">
        <f>(T2063/T$3*3)+(U2063/U$3*2)+(V2063/V$3)+(W2063/W$3)+(X2063/X$3)+Y2063</f>
        <v>8.0522866138575893</v>
      </c>
      <c r="AB2063" s="90">
        <f>(Z2063-AA2063)/(Z2063+AA2063)</f>
        <v>6.3241008752512725E-3</v>
      </c>
      <c r="AC2063" s="19">
        <v>8.15</v>
      </c>
      <c r="AD2063" s="13">
        <v>-8.0399999999999991</v>
      </c>
      <c r="AE2063" s="94">
        <v>1.36</v>
      </c>
    </row>
    <row r="2064" spans="1:31" x14ac:dyDescent="0.35">
      <c r="A2064" s="2" t="s">
        <v>368</v>
      </c>
      <c r="B2064" s="9">
        <v>38684</v>
      </c>
      <c r="C2064" s="18">
        <v>1</v>
      </c>
      <c r="D2064" s="12">
        <v>5.18</v>
      </c>
      <c r="F2064" s="12">
        <v>9</v>
      </c>
      <c r="H2064" s="23">
        <f>10^-(D2064)</f>
        <v>6.6069344800759593E-6</v>
      </c>
      <c r="I2064" s="32">
        <v>1E-3</v>
      </c>
      <c r="J2064" s="25">
        <v>0.05</v>
      </c>
      <c r="K2064" s="30">
        <v>0.2</v>
      </c>
      <c r="L2064" s="25">
        <v>22.1</v>
      </c>
      <c r="M2064" s="30">
        <v>0.5</v>
      </c>
      <c r="N2064" s="25">
        <v>0.04</v>
      </c>
      <c r="O2064" s="25">
        <v>11</v>
      </c>
      <c r="P2064" s="25">
        <v>3.08</v>
      </c>
      <c r="Q2064" s="25">
        <v>1.42</v>
      </c>
      <c r="R2064" s="25">
        <v>20.100000000000001</v>
      </c>
      <c r="S2064" s="31">
        <v>21</v>
      </c>
      <c r="T2064" s="51">
        <v>0.01</v>
      </c>
      <c r="U2064" s="42">
        <v>29.8</v>
      </c>
      <c r="V2064" s="42">
        <v>39.799999999999997</v>
      </c>
      <c r="W2064" s="42">
        <v>7.1999999999999998E-3</v>
      </c>
      <c r="X2064" s="42">
        <v>32</v>
      </c>
      <c r="Y2064" s="44">
        <v>0.37</v>
      </c>
      <c r="Z2064" s="87">
        <f>(H2064/H$3)+(I2064/I$3*3)+(J2064/J$3)+(L2064/L$3*2)+(N2064/N$3*2)+(O2064/O$3)+(P2064/P$3*2)+(Q2064/Q$3*2)+(R2064/R$3)</f>
        <v>2.5678319127123439</v>
      </c>
      <c r="AA2064" s="88">
        <f>(T2064/T$3*3)+(U2064/U$3*2)+(V2064/V$3)+(W2064/W$3)+(X2064/X$3)+Y2064</f>
        <v>2.5354686977935721</v>
      </c>
      <c r="AB2064" s="90">
        <f>(Z2064-AA2064)/(Z2064+AA2064)</f>
        <v>6.3416242523803594E-3</v>
      </c>
      <c r="AD2064" s="100"/>
      <c r="AE2064" s="96"/>
    </row>
    <row r="2065" spans="1:31" x14ac:dyDescent="0.35">
      <c r="A2065" s="2" t="s">
        <v>215</v>
      </c>
      <c r="B2065" s="9">
        <v>40003</v>
      </c>
      <c r="C2065" s="20"/>
      <c r="D2065" s="12">
        <v>7.26</v>
      </c>
      <c r="F2065" s="12">
        <v>2</v>
      </c>
      <c r="H2065" s="23">
        <f>10^-(D2065)</f>
        <v>5.4954087385762357E-8</v>
      </c>
      <c r="I2065" s="32">
        <v>0.02</v>
      </c>
      <c r="J2065" s="25">
        <v>0.01</v>
      </c>
      <c r="K2065" s="36"/>
      <c r="L2065" s="25">
        <v>128</v>
      </c>
      <c r="M2065" s="36"/>
      <c r="N2065" s="25">
        <v>7.0000000000000007E-2</v>
      </c>
      <c r="O2065" s="25">
        <v>1.32</v>
      </c>
      <c r="P2065" s="25">
        <v>8.4</v>
      </c>
      <c r="Q2065" s="25">
        <v>6.0000000000000001E-3</v>
      </c>
      <c r="R2065" s="25">
        <v>16.899999999999999</v>
      </c>
      <c r="S2065" s="36"/>
      <c r="T2065" s="51">
        <v>0.08</v>
      </c>
      <c r="U2065" s="42">
        <v>32.200000000000003</v>
      </c>
      <c r="V2065" s="42">
        <v>142.97999999999999</v>
      </c>
      <c r="W2065" s="42">
        <v>0.01</v>
      </c>
      <c r="X2065" s="42">
        <v>31</v>
      </c>
      <c r="Y2065" s="44">
        <v>3.9</v>
      </c>
      <c r="Z2065" s="87">
        <f>(H2065/H$3)+(I2065/I$3*3)+(J2065/J$3)+(L2065/L$3*2)+(N2065/N$3*2)+(O2065/O$3)+(P2065/P$3*2)+(Q2065/Q$3*2)+(R2065/R$3)</f>
        <v>7.8526656048518308</v>
      </c>
      <c r="AA2065" s="88">
        <f>(T2065/T$3*3)+(U2065/U$3*2)+(V2065/V$3)+(W2065/W$3)+(X2065/X$3)+Y2065</f>
        <v>7.7536891638637648</v>
      </c>
      <c r="AB2065" s="90">
        <f>(Z2065-AA2065)/(Z2065+AA2065)</f>
        <v>6.3420601706731406E-3</v>
      </c>
      <c r="AD2065" s="100"/>
      <c r="AE2065" s="95">
        <v>1.24</v>
      </c>
    </row>
    <row r="2066" spans="1:31" x14ac:dyDescent="0.35">
      <c r="A2066" s="2" t="s">
        <v>83</v>
      </c>
      <c r="B2066" s="9">
        <v>39351</v>
      </c>
      <c r="C2066" s="18">
        <v>12.15</v>
      </c>
      <c r="D2066" s="12">
        <v>7.33</v>
      </c>
      <c r="F2066" s="12">
        <v>0.87</v>
      </c>
      <c r="H2066" s="23">
        <f>10^-(D2066)</f>
        <v>4.6773514128719769E-8</v>
      </c>
      <c r="I2066" s="32">
        <v>0.05</v>
      </c>
      <c r="J2066" s="25">
        <v>0.02</v>
      </c>
      <c r="K2066" s="36"/>
      <c r="L2066" s="25">
        <v>94.8</v>
      </c>
      <c r="M2066" s="36"/>
      <c r="N2066" s="25">
        <v>1.03</v>
      </c>
      <c r="O2066" s="25">
        <v>1.39</v>
      </c>
      <c r="P2066" s="25">
        <v>4.43</v>
      </c>
      <c r="Q2066" s="25">
        <v>0.27</v>
      </c>
      <c r="R2066" s="25">
        <v>22</v>
      </c>
      <c r="S2066" s="36"/>
      <c r="T2066" s="51">
        <v>0.01</v>
      </c>
      <c r="U2066" s="42">
        <v>79.400000000000006</v>
      </c>
      <c r="V2066" s="42">
        <v>0.22</v>
      </c>
      <c r="W2066" s="42">
        <v>0.05</v>
      </c>
      <c r="X2066" s="42">
        <v>36</v>
      </c>
      <c r="Y2066" s="44">
        <v>3.39</v>
      </c>
      <c r="Z2066" s="87">
        <f>(H2066/H$3)+(I2066/I$3*3)+(J2066/J$3)+(L2066/L$3*2)+(N2066/N$3*2)+(O2066/O$3)+(P2066/P$3*2)+(Q2066/Q$3*2)+(R2066/R$3)</f>
        <v>6.1408699117251668</v>
      </c>
      <c r="AA2066" s="88">
        <f>(T2066/T$3*3)+(U2066/U$3*2)+(V2066/V$3)+(W2066/W$3)+(X2066/X$3)+Y2066</f>
        <v>6.0634274247630522</v>
      </c>
      <c r="AB2066" s="90">
        <f>(Z2066-AA2066)/(Z2066+AA2066)</f>
        <v>6.3455096862134203E-3</v>
      </c>
      <c r="AE2066" s="96"/>
    </row>
    <row r="2067" spans="1:31" x14ac:dyDescent="0.35">
      <c r="A2067" s="2" t="s">
        <v>178</v>
      </c>
      <c r="B2067" s="9">
        <v>42292</v>
      </c>
      <c r="C2067" s="18">
        <v>4.6399999999999997</v>
      </c>
      <c r="D2067" s="12">
        <v>7.37</v>
      </c>
      <c r="E2067" s="16"/>
      <c r="F2067" s="12">
        <v>3.5</v>
      </c>
      <c r="H2067" s="23">
        <f>10^-(D2067)</f>
        <v>4.2657951880159239E-8</v>
      </c>
      <c r="I2067" s="32">
        <v>0.14000000000000001</v>
      </c>
      <c r="J2067" s="25">
        <v>0.36</v>
      </c>
      <c r="K2067" s="36"/>
      <c r="L2067" s="25">
        <v>50.7</v>
      </c>
      <c r="M2067" s="36"/>
      <c r="N2067" s="25">
        <v>0.28999999999999998</v>
      </c>
      <c r="O2067" s="25">
        <v>3.24</v>
      </c>
      <c r="P2067" s="25">
        <v>5.93</v>
      </c>
      <c r="Q2067" s="25">
        <v>0.12</v>
      </c>
      <c r="R2067" s="25">
        <v>37</v>
      </c>
      <c r="S2067" s="29">
        <v>21</v>
      </c>
      <c r="T2067" s="51">
        <v>0.34</v>
      </c>
      <c r="U2067" s="42">
        <v>13.8</v>
      </c>
      <c r="V2067" s="42">
        <v>1.1200000000000001</v>
      </c>
      <c r="W2067" s="42">
        <v>0.03</v>
      </c>
      <c r="X2067" s="42">
        <v>26</v>
      </c>
      <c r="Y2067" s="44">
        <v>3.65</v>
      </c>
      <c r="Z2067" s="87">
        <f>(H2067/H$3)+(I2067/I$3*3)+(J2067/J$3)+(L2067/L$3*2)+(N2067/N$3*2)+(O2067/O$3)+(P2067/P$3*2)+(Q2067/Q$3*2)+(R2067/R$3)</f>
        <v>4.7603855262837778</v>
      </c>
      <c r="AA2067" s="88">
        <f>(T2067/T$3*3)+(U2067/U$3*2)+(V2067/V$3)+(W2067/W$3)+(X2067/X$3)+Y2067</f>
        <v>4.7001748036135869</v>
      </c>
      <c r="AB2067" s="90">
        <f>(Z2067-AA2067)/(Z2067+AA2067)</f>
        <v>6.3643928658128545E-3</v>
      </c>
      <c r="AC2067" s="19">
        <v>4.75</v>
      </c>
      <c r="AD2067" s="99">
        <v>4.7</v>
      </c>
      <c r="AE2067" s="95">
        <v>1.1399999999999999</v>
      </c>
    </row>
    <row r="2068" spans="1:31" x14ac:dyDescent="0.35">
      <c r="A2068" s="2" t="s">
        <v>303</v>
      </c>
      <c r="B2068" s="9">
        <v>38688</v>
      </c>
      <c r="C2068" s="18">
        <v>1.58</v>
      </c>
      <c r="D2068" s="12">
        <v>6.5</v>
      </c>
      <c r="F2068" s="12">
        <v>10</v>
      </c>
      <c r="H2068" s="23">
        <f>10^-(D2068)</f>
        <v>3.1622776601683734E-7</v>
      </c>
      <c r="I2068" s="32">
        <v>0.02</v>
      </c>
      <c r="J2068" s="25">
        <v>0.26</v>
      </c>
      <c r="K2068" s="30">
        <v>2</v>
      </c>
      <c r="L2068" s="25">
        <v>62.6</v>
      </c>
      <c r="M2068" s="30">
        <v>1</v>
      </c>
      <c r="N2068" s="25">
        <v>1.46</v>
      </c>
      <c r="O2068" s="25">
        <v>6.3</v>
      </c>
      <c r="P2068" s="25">
        <v>5.4</v>
      </c>
      <c r="Q2068" s="25">
        <v>0.35</v>
      </c>
      <c r="R2068" s="25">
        <v>16.3</v>
      </c>
      <c r="S2068" s="31">
        <v>9</v>
      </c>
      <c r="T2068" s="51">
        <v>0.06</v>
      </c>
      <c r="U2068" s="42">
        <v>62</v>
      </c>
      <c r="V2068" s="42">
        <v>0.44</v>
      </c>
      <c r="W2068" s="42">
        <v>0.06</v>
      </c>
      <c r="X2068" s="42">
        <v>27</v>
      </c>
      <c r="Y2068" s="44">
        <v>2.4</v>
      </c>
      <c r="Z2068" s="87">
        <f>(H2068/H$3)+(I2068/I$3*3)+(J2068/J$3)+(L2068/L$3*2)+(N2068/N$3*2)+(O2068/O$3)+(P2068/P$3*2)+(Q2068/Q$3*2)+(R2068/R$3)</f>
        <v>4.5198360532005433</v>
      </c>
      <c r="AA2068" s="88">
        <f>(T2068/T$3*3)+(U2068/U$3*2)+(V2068/V$3)+(W2068/W$3)+(X2068/X$3)+Y2068</f>
        <v>4.4626580772289568</v>
      </c>
      <c r="AB2068" s="90">
        <f>(Z2068-AA2068)/(Z2068+AA2068)</f>
        <v>6.3654899342363933E-3</v>
      </c>
      <c r="AC2068" s="19">
        <v>4.51</v>
      </c>
      <c r="AD2068" s="99">
        <v>-4.45</v>
      </c>
      <c r="AE2068" s="95">
        <v>1.41</v>
      </c>
    </row>
    <row r="2069" spans="1:31" x14ac:dyDescent="0.35">
      <c r="A2069" s="2" t="s">
        <v>316</v>
      </c>
      <c r="B2069" s="9">
        <v>41256</v>
      </c>
      <c r="C2069" s="19">
        <v>1.65</v>
      </c>
      <c r="D2069" s="12">
        <v>5.0999999999999996</v>
      </c>
      <c r="F2069" s="12">
        <v>32</v>
      </c>
      <c r="G2069" s="13">
        <v>25</v>
      </c>
      <c r="H2069" s="23">
        <f>10^-(D2069)</f>
        <v>7.9432823472428065E-6</v>
      </c>
      <c r="I2069" s="24">
        <v>0.64</v>
      </c>
      <c r="J2069" s="25">
        <v>0.47</v>
      </c>
      <c r="K2069" s="30">
        <v>8.6</v>
      </c>
      <c r="L2069" s="25">
        <v>18.899999999999999</v>
      </c>
      <c r="M2069" s="33"/>
      <c r="N2069" s="25">
        <v>3.34</v>
      </c>
      <c r="O2069" s="25">
        <v>14.1</v>
      </c>
      <c r="P2069" s="25">
        <v>4.1100000000000003</v>
      </c>
      <c r="Q2069" s="25">
        <v>0.14000000000000001</v>
      </c>
      <c r="R2069" s="25">
        <v>59.8</v>
      </c>
      <c r="S2069" s="34"/>
      <c r="T2069" s="51">
        <v>0.02</v>
      </c>
      <c r="U2069" s="42">
        <v>46</v>
      </c>
      <c r="V2069" s="42">
        <v>0.22</v>
      </c>
      <c r="W2069" s="42">
        <v>5.5799999999999999E-3</v>
      </c>
      <c r="X2069" s="42">
        <v>108</v>
      </c>
      <c r="Y2069" s="44">
        <v>0.4</v>
      </c>
      <c r="Z2069" s="87">
        <f>(H2069/H$3)+(I2069/I$3*3)+(J2069/J$3)+(L2069/L$3*2)+(N2069/N$3*2)+(O2069/O$3)+(P2069/P$3*2)+(Q2069/Q$3*2)+(R2069/R$3)</f>
        <v>4.4649764015252664</v>
      </c>
      <c r="AA2069" s="88">
        <f>(T2069/T$3*3)+(U2069/U$3*2)+(V2069/V$3)+(W2069/W$3)+(X2069/X$3)+Y2069</f>
        <v>4.4084809564442509</v>
      </c>
      <c r="AB2069" s="90">
        <f>(Z2069-AA2069)/(Z2069+AA2069)</f>
        <v>6.3667906208255244E-3</v>
      </c>
      <c r="AC2069" s="19">
        <v>4.5999999999999996</v>
      </c>
      <c r="AD2069" s="99">
        <v>4.4000000000000004</v>
      </c>
      <c r="AE2069" s="95">
        <v>4.33</v>
      </c>
    </row>
    <row r="2070" spans="1:31" x14ac:dyDescent="0.35">
      <c r="A2070" s="2" t="s">
        <v>273</v>
      </c>
      <c r="B2070" s="9">
        <v>41443</v>
      </c>
      <c r="C2070" s="18">
        <v>6.15</v>
      </c>
      <c r="D2070" s="12">
        <v>7</v>
      </c>
      <c r="F2070" s="12">
        <v>1.4</v>
      </c>
      <c r="H2070" s="23">
        <f>10^-(D2070)</f>
        <v>9.9999999999999995E-8</v>
      </c>
      <c r="I2070" s="24">
        <v>0.01</v>
      </c>
      <c r="J2070" s="25">
        <v>0.01</v>
      </c>
      <c r="K2070" s="33"/>
      <c r="L2070" s="25">
        <v>102</v>
      </c>
      <c r="M2070" s="33"/>
      <c r="N2070" s="35"/>
      <c r="O2070" s="25">
        <v>2.1800000000000002</v>
      </c>
      <c r="P2070" s="25">
        <v>7.54</v>
      </c>
      <c r="Q2070" s="35"/>
      <c r="R2070" s="25">
        <v>12.6</v>
      </c>
      <c r="S2070" s="34"/>
      <c r="T2070" s="51">
        <v>0.11</v>
      </c>
      <c r="U2070" s="42">
        <v>25.9</v>
      </c>
      <c r="V2070" s="42">
        <v>31.43</v>
      </c>
      <c r="W2070" s="42">
        <v>3.2799999999999999E-3</v>
      </c>
      <c r="X2070" s="42">
        <v>19</v>
      </c>
      <c r="Y2070" s="44">
        <v>4.6500000000000004</v>
      </c>
      <c r="Z2070" s="87">
        <f>(H2070/H$3)+(I2070/I$3*3)+(J2070/J$3)+(L2070/L$3*2)+(N2070/N$3*2)+(O2070/O$3)+(P2070/P$3*2)+(Q2070/Q$3*2)+(R2070/R$3)</f>
        <v>6.3156276567373562</v>
      </c>
      <c r="AA2070" s="88">
        <f>(T2070/T$3*3)+(U2070/U$3*2)+(V2070/V$3)+(W2070/W$3)+(X2070/X$3)+Y2070</f>
        <v>6.2356378930666727</v>
      </c>
      <c r="AB2070" s="90">
        <f>(Z2070-AA2070)/(Z2070+AA2070)</f>
        <v>6.373043686573294E-3</v>
      </c>
      <c r="AC2070" s="19">
        <v>6.32</v>
      </c>
      <c r="AD2070" s="99">
        <v>6.24</v>
      </c>
      <c r="AE2070" s="95">
        <v>1.27</v>
      </c>
    </row>
    <row r="2071" spans="1:31" x14ac:dyDescent="0.35">
      <c r="A2071" s="2" t="s">
        <v>118</v>
      </c>
      <c r="B2071" s="9">
        <v>36917</v>
      </c>
      <c r="C2071" s="18">
        <v>45.6</v>
      </c>
      <c r="D2071" s="12">
        <v>7.43</v>
      </c>
      <c r="F2071" s="12">
        <v>1.4</v>
      </c>
      <c r="H2071" s="23">
        <f>10^-(D2071)</f>
        <v>3.7153522909717246E-8</v>
      </c>
      <c r="J2071" s="25">
        <v>0.11</v>
      </c>
      <c r="K2071" s="30">
        <v>2.2000000000000002</v>
      </c>
      <c r="L2071" s="25">
        <v>110</v>
      </c>
      <c r="M2071" s="30">
        <v>2</v>
      </c>
      <c r="N2071" s="25">
        <v>0.73</v>
      </c>
      <c r="O2071" s="25">
        <v>5</v>
      </c>
      <c r="P2071" s="25">
        <v>14</v>
      </c>
      <c r="Q2071" s="25">
        <v>0.26</v>
      </c>
      <c r="R2071" s="25">
        <v>29</v>
      </c>
      <c r="S2071" s="31">
        <v>22</v>
      </c>
      <c r="T2071" s="51">
        <v>0.57999999999999996</v>
      </c>
      <c r="U2071" s="42">
        <v>34</v>
      </c>
      <c r="V2071" s="42">
        <v>0.44</v>
      </c>
      <c r="W2071" s="42">
        <v>6.5690000000000002E-3</v>
      </c>
      <c r="X2071" s="42">
        <v>19</v>
      </c>
      <c r="Y2071" s="44">
        <v>6.7</v>
      </c>
      <c r="Z2071" s="87">
        <f>(H2071/H$3)+(I2071/I$3*3)+(J2071/J$3)+(L2071/L$3*2)+(N2071/N$3*2)+(O2071/O$3)+(P2071/P$3*2)+(Q2071/Q$3*2)+(R2071/R$3)</f>
        <v>8.0718240581985672</v>
      </c>
      <c r="AA2071" s="88">
        <f>(T2071/T$3*3)+(U2071/U$3*2)+(V2071/V$3)+(W2071/W$3)+(X2071/X$3)+Y2071</f>
        <v>7.9693445198948929</v>
      </c>
      <c r="AB2071" s="90">
        <f>(Z2071-AA2071)/(Z2071+AA2071)</f>
        <v>6.3885332171887358E-3</v>
      </c>
    </row>
    <row r="2072" spans="1:31" x14ac:dyDescent="0.35">
      <c r="A2072" s="2" t="s">
        <v>157</v>
      </c>
      <c r="B2072" s="9">
        <v>38694</v>
      </c>
      <c r="C2072" s="18">
        <v>12.63</v>
      </c>
      <c r="D2072" s="12">
        <v>7.2</v>
      </c>
      <c r="F2072" s="12">
        <v>14</v>
      </c>
      <c r="H2072" s="23">
        <f>10^-(D2072)</f>
        <v>6.3095734448019177E-8</v>
      </c>
      <c r="I2072" s="32">
        <v>3.0000000000000001E-3</v>
      </c>
      <c r="J2072" s="25">
        <v>0.73</v>
      </c>
      <c r="K2072" s="30">
        <v>2</v>
      </c>
      <c r="L2072" s="25">
        <v>193</v>
      </c>
      <c r="M2072" s="30">
        <v>6</v>
      </c>
      <c r="N2072" s="25">
        <v>3.19</v>
      </c>
      <c r="O2072" s="25">
        <v>3.2</v>
      </c>
      <c r="P2072" s="25">
        <v>14.3</v>
      </c>
      <c r="Q2072" s="25">
        <v>0.26</v>
      </c>
      <c r="R2072" s="25">
        <v>21</v>
      </c>
      <c r="S2072" s="31">
        <v>7</v>
      </c>
      <c r="T2072" s="51">
        <v>0.45</v>
      </c>
      <c r="U2072" s="42">
        <v>102</v>
      </c>
      <c r="V2072" s="42">
        <v>0.44</v>
      </c>
      <c r="W2072" s="42">
        <v>0.03</v>
      </c>
      <c r="X2072" s="42">
        <v>45</v>
      </c>
      <c r="Y2072" s="44">
        <v>8.4</v>
      </c>
      <c r="Z2072" s="87">
        <f>(H2072/H$3)+(I2072/I$3*3)+(J2072/J$3)+(L2072/L$3*2)+(N2072/N$3*2)+(O2072/O$3)+(P2072/P$3*2)+(Q2072/Q$3*2)+(R2072/R$3)</f>
        <v>11.967079796471786</v>
      </c>
      <c r="AA2072" s="88">
        <f>(T2072/T$3*3)+(U2072/U$3*2)+(V2072/V$3)+(W2072/W$3)+(X2072/X$3)+Y2072</f>
        <v>11.814809125201947</v>
      </c>
      <c r="AB2072" s="90">
        <f>(Z2072-AA2072)/(Z2072+AA2072)</f>
        <v>6.4027997007027821E-3</v>
      </c>
      <c r="AC2072" s="19">
        <v>11.96</v>
      </c>
      <c r="AD2072" s="99">
        <v>-11.8</v>
      </c>
      <c r="AE2072" s="95">
        <v>1.39</v>
      </c>
    </row>
    <row r="2073" spans="1:31" x14ac:dyDescent="0.35">
      <c r="A2073" s="2" t="s">
        <v>78</v>
      </c>
      <c r="B2073" s="9">
        <v>40113</v>
      </c>
      <c r="C2073" s="18">
        <v>11.23</v>
      </c>
      <c r="D2073" s="12">
        <v>7.23</v>
      </c>
      <c r="F2073" s="12">
        <v>2.1</v>
      </c>
      <c r="H2073" s="23">
        <f>10^-(D2073)</f>
        <v>5.8884365535558776E-8</v>
      </c>
      <c r="I2073" s="32">
        <v>3.0000000000000001E-3</v>
      </c>
      <c r="J2073" s="25">
        <v>0.6</v>
      </c>
      <c r="K2073" s="29">
        <v>0.2</v>
      </c>
      <c r="L2073" s="25">
        <v>84.4</v>
      </c>
      <c r="M2073" s="29">
        <v>0.2</v>
      </c>
      <c r="N2073" s="25">
        <v>2.41</v>
      </c>
      <c r="O2073" s="25">
        <v>4.1900000000000004</v>
      </c>
      <c r="P2073" s="25">
        <v>12.7</v>
      </c>
      <c r="Q2073" s="25">
        <v>0.08</v>
      </c>
      <c r="R2073" s="25">
        <v>22</v>
      </c>
      <c r="S2073" s="29">
        <v>1.8</v>
      </c>
      <c r="T2073" s="51">
        <v>0.03</v>
      </c>
      <c r="U2073" s="42">
        <v>3.35</v>
      </c>
      <c r="V2073" s="42">
        <v>0.22</v>
      </c>
      <c r="W2073" s="42">
        <v>6.5700000000000003E-3</v>
      </c>
      <c r="X2073" s="42">
        <v>24</v>
      </c>
      <c r="Y2073" s="44">
        <v>5.61</v>
      </c>
      <c r="Z2073" s="87">
        <f>(H2073/H$3)+(I2073/I$3*3)+(J2073/J$3)+(L2073/L$3*2)+(N2073/N$3*2)+(O2073/O$3)+(P2073/P$3*2)+(Q2073/Q$3*2)+(R2073/R$3)</f>
        <v>6.4433951229121167</v>
      </c>
      <c r="AA2073" s="88">
        <f>(T2073/T$3*3)+(U2073/U$3*2)+(V2073/V$3)+(W2073/W$3)+(X2073/X$3)+Y2073</f>
        <v>6.3613895679187111</v>
      </c>
      <c r="AB2073" s="90">
        <f>(Z2073-AA2073)/(Z2073+AA2073)</f>
        <v>6.4042900348123457E-3</v>
      </c>
      <c r="AD2073" s="100"/>
      <c r="AE2073" s="95">
        <v>0.13</v>
      </c>
    </row>
    <row r="2074" spans="1:31" x14ac:dyDescent="0.35">
      <c r="A2074" s="2" t="s">
        <v>110</v>
      </c>
      <c r="B2074" s="9">
        <v>36788</v>
      </c>
      <c r="C2074" s="18">
        <v>8.92</v>
      </c>
      <c r="D2074" s="12">
        <v>7.29</v>
      </c>
      <c r="F2074" s="12">
        <v>1.6</v>
      </c>
      <c r="H2074" s="23">
        <f>10^-(D2074)</f>
        <v>5.1286138399136415E-8</v>
      </c>
      <c r="I2074" s="32">
        <v>0.37</v>
      </c>
      <c r="J2074" s="25">
        <v>0.15</v>
      </c>
      <c r="K2074" s="36"/>
      <c r="L2074" s="25">
        <v>111</v>
      </c>
      <c r="M2074" s="36"/>
      <c r="N2074" s="35"/>
      <c r="O2074" s="25">
        <v>1.46</v>
      </c>
      <c r="P2074" s="25">
        <v>8.35</v>
      </c>
      <c r="Q2074" s="39"/>
      <c r="R2074" s="25">
        <v>16.7</v>
      </c>
      <c r="S2074" s="36"/>
      <c r="T2074" s="51">
        <v>0.05</v>
      </c>
      <c r="U2074" s="42">
        <v>74.5</v>
      </c>
      <c r="V2074" s="42">
        <v>1.47</v>
      </c>
      <c r="W2074" s="42">
        <v>3.2845000000000001E-3</v>
      </c>
      <c r="X2074" s="42">
        <v>32</v>
      </c>
      <c r="Y2074" s="44">
        <v>4.47</v>
      </c>
      <c r="Z2074" s="87">
        <f>(H2074/H$3)+(I2074/I$3*3)+(J2074/J$3)+(L2074/L$3*2)+(N2074/N$3*2)+(O2074/O$3)+(P2074/P$3*2)+(Q2074/Q$3*2)+(R2074/R$3)</f>
        <v>7.0391001626649032</v>
      </c>
      <c r="AA2074" s="88">
        <f>(T2074/T$3*3)+(U2074/U$3*2)+(V2074/V$3)+(W2074/W$3)+(X2074/X$3)+Y2074</f>
        <v>6.9489927870010995</v>
      </c>
      <c r="AB2074" s="90">
        <f>(Z2074-AA2074)/(Z2074+AA2074)</f>
        <v>6.4417198247138686E-3</v>
      </c>
      <c r="AD2074" s="100"/>
      <c r="AE2074" s="96"/>
    </row>
    <row r="2075" spans="1:31" x14ac:dyDescent="0.35">
      <c r="A2075" s="2" t="s">
        <v>100</v>
      </c>
      <c r="B2075" s="9">
        <v>37152</v>
      </c>
      <c r="C2075" s="18">
        <v>12.54</v>
      </c>
      <c r="D2075" s="12">
        <v>7.09</v>
      </c>
      <c r="F2075" s="12">
        <v>2.9</v>
      </c>
      <c r="H2075" s="23">
        <f>10^-(D2075)</f>
        <v>8.128305161640995E-8</v>
      </c>
      <c r="I2075" s="32">
        <v>3.0000000000000001E-3</v>
      </c>
      <c r="J2075" s="25">
        <v>0.52</v>
      </c>
      <c r="K2075" s="29">
        <v>9.9</v>
      </c>
      <c r="L2075" s="25">
        <v>113</v>
      </c>
      <c r="M2075" s="29">
        <v>0.2</v>
      </c>
      <c r="N2075" s="35"/>
      <c r="O2075" s="25">
        <v>3.61</v>
      </c>
      <c r="P2075" s="25">
        <v>13.6</v>
      </c>
      <c r="Q2075" s="25">
        <v>0.21</v>
      </c>
      <c r="R2075" s="25">
        <v>26.3</v>
      </c>
      <c r="S2075" s="29">
        <v>1.2</v>
      </c>
      <c r="T2075" s="51">
        <v>0.02</v>
      </c>
      <c r="U2075" s="42">
        <v>7.82</v>
      </c>
      <c r="V2075" s="42">
        <v>0.22</v>
      </c>
      <c r="W2075" s="42">
        <v>3.6129500000000002E-3</v>
      </c>
      <c r="X2075" s="42">
        <v>33</v>
      </c>
      <c r="Y2075" s="44">
        <v>6.83</v>
      </c>
      <c r="Z2075" s="87">
        <f>(H2075/H$3)+(I2075/I$3*3)+(J2075/J$3)+(L2075/L$3*2)+(N2075/N$3*2)+(O2075/O$3)+(P2075/P$3*2)+(Q2075/Q$3*2)+(R2075/R$3)</f>
        <v>8.0307739349981304</v>
      </c>
      <c r="AA2075" s="88">
        <f>(T2075/T$3*3)+(U2075/U$3*2)+(V2075/V$3)+(W2075/W$3)+(X2075/X$3)+Y2075</f>
        <v>7.9279452432237889</v>
      </c>
      <c r="AB2075" s="90">
        <f>(Z2075-AA2075)/(Z2075+AA2075)</f>
        <v>6.4434175842048007E-3</v>
      </c>
    </row>
    <row r="2076" spans="1:31" x14ac:dyDescent="0.35">
      <c r="A2076" s="2" t="s">
        <v>210</v>
      </c>
      <c r="B2076" s="9">
        <v>41907</v>
      </c>
      <c r="C2076" s="18">
        <v>2.95</v>
      </c>
      <c r="D2076" s="12">
        <v>7.22</v>
      </c>
      <c r="F2076" s="12">
        <v>4.8</v>
      </c>
      <c r="H2076" s="23">
        <f>10^-(D2076)</f>
        <v>6.0255958607435649E-8</v>
      </c>
      <c r="I2076" s="32">
        <v>5.0000000000000001E-3</v>
      </c>
      <c r="J2076" s="25">
        <v>0.43</v>
      </c>
      <c r="K2076" s="36"/>
      <c r="L2076" s="25">
        <v>93.2</v>
      </c>
      <c r="M2076" s="36"/>
      <c r="N2076" s="25">
        <v>3.68</v>
      </c>
      <c r="O2076" s="25">
        <v>1.81</v>
      </c>
      <c r="P2076" s="25">
        <v>5.16</v>
      </c>
      <c r="Q2076" s="27">
        <v>0.28999999999999998</v>
      </c>
      <c r="R2076" s="25">
        <v>16.2</v>
      </c>
      <c r="S2076" s="36"/>
      <c r="T2076" s="50">
        <v>0.47</v>
      </c>
      <c r="U2076" s="42">
        <v>63.9</v>
      </c>
      <c r="V2076" s="42">
        <v>0.22</v>
      </c>
      <c r="W2076" s="42">
        <v>0.01</v>
      </c>
      <c r="X2076" s="42">
        <v>35</v>
      </c>
      <c r="Y2076" s="44">
        <v>3.58</v>
      </c>
      <c r="Z2076" s="87">
        <f>(H2076/H$3)+(I2076/I$3*3)+(J2076/J$3)+(L2076/L$3*2)+(N2076/N$3*2)+(O2076/O$3)+(P2076/P$3*2)+(Q2076/Q$3*2)+(R2076/R$3)</f>
        <v>5.9929444656980602</v>
      </c>
      <c r="AA2076" s="88">
        <f>(T2076/T$3*3)+(U2076/U$3*2)+(V2076/V$3)+(W2076/W$3)+(X2076/X$3)+Y2076</f>
        <v>5.9161986411691991</v>
      </c>
      <c r="AB2076" s="90">
        <f>(Z2076-AA2076)/(Z2076+AA2076)</f>
        <v>6.4442776310754471E-3</v>
      </c>
      <c r="AC2076" s="19">
        <v>6.06</v>
      </c>
      <c r="AD2076" s="99">
        <v>5.91</v>
      </c>
      <c r="AE2076" s="95">
        <v>2.4500000000000002</v>
      </c>
    </row>
    <row r="2077" spans="1:31" x14ac:dyDescent="0.35">
      <c r="A2077" s="2" t="s">
        <v>204</v>
      </c>
      <c r="B2077" s="9">
        <v>40113</v>
      </c>
      <c r="C2077" s="18">
        <v>12.21</v>
      </c>
      <c r="D2077" s="12">
        <v>7.27</v>
      </c>
      <c r="F2077" s="12">
        <v>1.5</v>
      </c>
      <c r="H2077" s="23">
        <f>10^-(D2077)</f>
        <v>5.3703179637025192E-8</v>
      </c>
      <c r="I2077" s="32">
        <v>0.42</v>
      </c>
      <c r="J2077" s="25">
        <v>0.12</v>
      </c>
      <c r="K2077" s="29">
        <v>1.1000000000000001</v>
      </c>
      <c r="L2077" s="25">
        <v>108</v>
      </c>
      <c r="M2077" s="29">
        <v>0.5</v>
      </c>
      <c r="N2077" s="25">
        <v>2.35</v>
      </c>
      <c r="O2077" s="25">
        <v>1.55</v>
      </c>
      <c r="P2077" s="25">
        <v>7.29</v>
      </c>
      <c r="Q2077" s="27">
        <v>0.16</v>
      </c>
      <c r="R2077" s="25">
        <v>12.3</v>
      </c>
      <c r="S2077" s="29">
        <v>0.5</v>
      </c>
      <c r="T2077" s="51">
        <v>0.01</v>
      </c>
      <c r="U2077" s="42">
        <v>46.8</v>
      </c>
      <c r="V2077" s="42">
        <v>0.22</v>
      </c>
      <c r="W2077" s="42">
        <v>5.5799999999999999E-3</v>
      </c>
      <c r="X2077" s="42">
        <v>32</v>
      </c>
      <c r="Y2077" s="44">
        <v>4.74</v>
      </c>
      <c r="Z2077" s="87">
        <f>(H2077/H$3)+(I2077/I$3*3)+(J2077/J$3)+(L2077/L$3*2)+(N2077/N$3*2)+(O2077/O$3)+(P2077/P$3*2)+(Q2077/Q$3*2)+(R2077/R$3)</f>
        <v>6.7069784129244523</v>
      </c>
      <c r="AA2077" s="88">
        <f>(T2077/T$3*3)+(U2077/U$3*2)+(V2077/V$3)+(W2077/W$3)+(X2077/X$3)+Y2077</f>
        <v>6.6209549919345179</v>
      </c>
      <c r="AB2077" s="90">
        <f>(Z2077-AA2077)/(Z2077+AA2077)</f>
        <v>6.4543705596977873E-3</v>
      </c>
      <c r="AD2077" s="100"/>
      <c r="AE2077" s="95">
        <v>0.09</v>
      </c>
    </row>
    <row r="2078" spans="1:31" x14ac:dyDescent="0.35">
      <c r="A2078" s="2" t="s">
        <v>293</v>
      </c>
      <c r="B2078" s="9">
        <v>36769</v>
      </c>
      <c r="C2078" s="18">
        <v>4.99</v>
      </c>
      <c r="D2078" s="12">
        <v>5.3</v>
      </c>
      <c r="F2078" s="12">
        <v>7.2</v>
      </c>
      <c r="H2078" s="23">
        <f>10^-(D2078)</f>
        <v>5.011872336272719E-6</v>
      </c>
      <c r="I2078" s="32">
        <v>0.03</v>
      </c>
      <c r="J2078" s="25">
        <v>0.01</v>
      </c>
      <c r="K2078" s="30">
        <v>1</v>
      </c>
      <c r="L2078" s="25">
        <v>11.2</v>
      </c>
      <c r="M2078" s="30">
        <v>1</v>
      </c>
      <c r="N2078" s="25">
        <v>7.0000000000000007E-2</v>
      </c>
      <c r="O2078" s="25">
        <v>16.399999999999999</v>
      </c>
      <c r="P2078" s="25">
        <v>3.5</v>
      </c>
      <c r="Q2078" s="25">
        <v>0.04</v>
      </c>
      <c r="R2078" s="25">
        <v>17.3</v>
      </c>
      <c r="S2078" s="31">
        <v>10</v>
      </c>
      <c r="T2078" s="51">
        <v>0.3</v>
      </c>
      <c r="U2078" s="42">
        <v>25.4</v>
      </c>
      <c r="V2078" s="42">
        <v>22.62</v>
      </c>
      <c r="W2078" s="42">
        <v>0.13</v>
      </c>
      <c r="X2078" s="42">
        <v>26.4</v>
      </c>
      <c r="Y2078" s="44">
        <v>0.35</v>
      </c>
      <c r="Z2078" s="87">
        <f>(H2078/H$3)+(I2078/I$3*3)+(J2078/J$3)+(L2078/L$3*2)+(N2078/N$3*2)+(O2078/O$3)+(P2078/P$3*2)+(Q2078/Q$3*2)+(R2078/R$3)</f>
        <v>2.0266272299878936</v>
      </c>
      <c r="AA2078" s="88">
        <f>(T2078/T$3*3)+(U2078/U$3*2)+(V2078/V$3)+(W2078/W$3)+(X2078/X$3)+Y2078</f>
        <v>2.0006334309626603</v>
      </c>
      <c r="AB2078" s="90">
        <f>(Z2078-AA2078)/(Z2078+AA2078)</f>
        <v>6.4544615344311806E-3</v>
      </c>
      <c r="AE2078" s="96"/>
    </row>
    <row r="2079" spans="1:31" x14ac:dyDescent="0.35">
      <c r="A2079" s="2" t="s">
        <v>227</v>
      </c>
      <c r="B2079" s="9">
        <v>40106</v>
      </c>
      <c r="C2079" s="20"/>
      <c r="D2079" s="12">
        <v>5.7</v>
      </c>
      <c r="F2079" s="12">
        <v>1.98</v>
      </c>
      <c r="H2079" s="23">
        <f>10^-(D2079)</f>
        <v>1.9952623149688749E-6</v>
      </c>
      <c r="I2079" s="24">
        <v>3.0000000000000001E-3</v>
      </c>
      <c r="J2079" s="25">
        <v>0.02</v>
      </c>
      <c r="K2079" s="36"/>
      <c r="L2079" s="25">
        <v>15.6</v>
      </c>
      <c r="M2079" s="36"/>
      <c r="N2079" s="25">
        <v>1.08</v>
      </c>
      <c r="O2079" s="25">
        <v>1.4</v>
      </c>
      <c r="P2079" s="25">
        <v>2.5</v>
      </c>
      <c r="Q2079" s="25">
        <v>0.11</v>
      </c>
      <c r="R2079" s="25">
        <v>21.2</v>
      </c>
      <c r="S2079" s="36"/>
      <c r="T2079" s="51">
        <v>0.1</v>
      </c>
      <c r="U2079" s="42">
        <v>23.5</v>
      </c>
      <c r="V2079" s="42">
        <v>15.4</v>
      </c>
      <c r="W2079" s="42">
        <v>7.0000000000000007E-2</v>
      </c>
      <c r="X2079" s="42">
        <v>36.1</v>
      </c>
      <c r="Y2079" s="44">
        <v>0.2</v>
      </c>
      <c r="Z2079" s="87">
        <f>(H2079/H$3)+(I2079/I$3*3)+(J2079/J$3)+(L2079/L$3*2)+(N2079/N$3*2)+(O2079/O$3)+(P2079/P$3*2)+(Q2079/Q$3*2)+(R2079/R$3)</f>
        <v>1.9861915551185199</v>
      </c>
      <c r="AA2079" s="88">
        <f>(T2079/T$3*3)+(U2079/U$3*2)+(V2079/V$3)+(W2079/W$3)+(X2079/X$3)+Y2079</f>
        <v>1.9606300178485438</v>
      </c>
      <c r="AB2079" s="90">
        <f>(Z2079-AA2079)/(Z2079+AA2079)</f>
        <v>6.4764866608246138E-3</v>
      </c>
      <c r="AC2079" s="19">
        <v>2</v>
      </c>
      <c r="AD2079" s="13">
        <v>2</v>
      </c>
      <c r="AE2079" s="94">
        <v>1.1000000000000001</v>
      </c>
    </row>
    <row r="2080" spans="1:31" x14ac:dyDescent="0.35">
      <c r="A2080" s="2" t="s">
        <v>178</v>
      </c>
      <c r="B2080" s="9">
        <v>38688</v>
      </c>
      <c r="C2080" s="18">
        <v>4.5199999999999996</v>
      </c>
      <c r="D2080" s="12">
        <v>7.6</v>
      </c>
      <c r="F2080" s="12">
        <v>2</v>
      </c>
      <c r="H2080" s="23">
        <f>10^-(D2080)</f>
        <v>2.5118864315095751E-8</v>
      </c>
      <c r="I2080" s="24">
        <v>1E-3</v>
      </c>
      <c r="J2080" s="25">
        <v>0.39</v>
      </c>
      <c r="K2080" s="29">
        <v>1</v>
      </c>
      <c r="L2080" s="25">
        <v>41.9</v>
      </c>
      <c r="M2080" s="29">
        <v>1</v>
      </c>
      <c r="N2080" s="25">
        <v>0.5</v>
      </c>
      <c r="O2080" s="25">
        <v>3.2</v>
      </c>
      <c r="P2080" s="25">
        <v>6</v>
      </c>
      <c r="Q2080" s="25">
        <v>0.1</v>
      </c>
      <c r="R2080" s="25">
        <v>34.5</v>
      </c>
      <c r="S2080" s="29">
        <v>5</v>
      </c>
      <c r="T2080" s="51">
        <v>0.33</v>
      </c>
      <c r="U2080" s="42">
        <v>12</v>
      </c>
      <c r="V2080" s="42">
        <v>3.76</v>
      </c>
      <c r="W2080" s="42">
        <v>0.06</v>
      </c>
      <c r="X2080" s="42">
        <v>26</v>
      </c>
      <c r="Y2080" s="44">
        <v>3.1</v>
      </c>
      <c r="Z2080" s="87">
        <f>(H2080/H$3)+(I2080/I$3*3)+(J2080/J$3)+(L2080/L$3*2)+(N2080/N$3*2)+(O2080/O$3)+(P2080/P$3*2)+(Q2080/Q$3*2)+(R2080/R$3)</f>
        <v>4.2102595992518959</v>
      </c>
      <c r="AA2080" s="88">
        <f>(T2080/T$3*3)+(U2080/U$3*2)+(V2080/V$3)+(W2080/W$3)+(X2080/X$3)+Y2080</f>
        <v>4.1556190572861205</v>
      </c>
      <c r="AB2080" s="90">
        <f>(Z2080-AA2080)/(Z2080+AA2080)</f>
        <v>6.5313572200898801E-3</v>
      </c>
      <c r="AC2080" s="19">
        <v>4.21</v>
      </c>
      <c r="AD2080" s="13">
        <v>4.1500000000000004</v>
      </c>
      <c r="AE2080" s="94">
        <v>1.4</v>
      </c>
    </row>
    <row r="2081" spans="1:31" x14ac:dyDescent="0.35">
      <c r="A2081" s="2" t="s">
        <v>120</v>
      </c>
      <c r="B2081" s="9">
        <v>38677</v>
      </c>
      <c r="C2081" s="19">
        <v>9.01</v>
      </c>
      <c r="D2081" s="12">
        <v>7.1</v>
      </c>
      <c r="F2081" s="12">
        <v>1</v>
      </c>
      <c r="H2081" s="23">
        <f>10^-(D2081)</f>
        <v>7.943282347242818E-8</v>
      </c>
      <c r="I2081" s="24">
        <v>0.01</v>
      </c>
      <c r="J2081" s="25">
        <v>0.26</v>
      </c>
      <c r="K2081" s="30">
        <v>1</v>
      </c>
      <c r="L2081" s="25">
        <v>89.3</v>
      </c>
      <c r="M2081" s="30">
        <v>1</v>
      </c>
      <c r="N2081" s="25">
        <v>2.83</v>
      </c>
      <c r="O2081" s="25">
        <v>1.9</v>
      </c>
      <c r="P2081" s="25">
        <v>6</v>
      </c>
      <c r="Q2081" s="25">
        <v>0.2</v>
      </c>
      <c r="R2081" s="25">
        <v>11.5</v>
      </c>
      <c r="S2081" s="31">
        <v>5</v>
      </c>
      <c r="T2081" s="51">
        <v>0.06</v>
      </c>
      <c r="U2081" s="42">
        <v>5</v>
      </c>
      <c r="V2081" s="42">
        <v>0.44</v>
      </c>
      <c r="W2081" s="42">
        <v>0.03</v>
      </c>
      <c r="X2081" s="42">
        <v>19</v>
      </c>
      <c r="Y2081" s="44">
        <v>4.9000000000000004</v>
      </c>
      <c r="Z2081" s="87">
        <f>(H2081/H$3)+(I2081/I$3*3)+(J2081/J$3)+(L2081/L$3*2)+(N2081/N$3*2)+(O2081/O$3)+(P2081/P$3*2)+(Q2081/Q$3*2)+(R2081/R$3)</f>
        <v>5.622702694821097</v>
      </c>
      <c r="AA2081" s="88">
        <f>(T2081/T$3*3)+(U2081/U$3*2)+(V2081/V$3)+(W2081/W$3)+(X2081/X$3)+Y2081</f>
        <v>5.5497012001309569</v>
      </c>
      <c r="AB2081" s="90">
        <f>(Z2081-AA2081)/(Z2081+AA2081)</f>
        <v>6.5340901901267453E-3</v>
      </c>
      <c r="AC2081" s="19">
        <v>5.62</v>
      </c>
      <c r="AD2081" s="99">
        <v>-5.54</v>
      </c>
      <c r="AE2081" s="95">
        <v>1.5</v>
      </c>
    </row>
    <row r="2082" spans="1:31" x14ac:dyDescent="0.35">
      <c r="A2082" s="2" t="s">
        <v>265</v>
      </c>
      <c r="B2082" s="9">
        <v>37944</v>
      </c>
      <c r="C2082" s="18">
        <v>4.16</v>
      </c>
      <c r="D2082" s="12">
        <v>5.5</v>
      </c>
      <c r="F2082" s="12">
        <v>1.1000000000000001</v>
      </c>
      <c r="H2082" s="23">
        <f>10^-(D2082)</f>
        <v>3.1622776601683767E-6</v>
      </c>
      <c r="I2082" s="24">
        <v>0.02</v>
      </c>
      <c r="J2082" s="25">
        <v>0.01</v>
      </c>
      <c r="K2082" s="30">
        <v>0.2</v>
      </c>
      <c r="L2082" s="25">
        <v>24.6</v>
      </c>
      <c r="M2082" s="30">
        <v>0.6</v>
      </c>
      <c r="N2082" s="25">
        <v>8.9999999999999993E-3</v>
      </c>
      <c r="O2082" s="25">
        <v>5.27</v>
      </c>
      <c r="P2082" s="25">
        <v>17.3</v>
      </c>
      <c r="Q2082" s="25">
        <v>0.08</v>
      </c>
      <c r="R2082" s="25">
        <v>18.7</v>
      </c>
      <c r="S2082" s="31">
        <v>60</v>
      </c>
      <c r="T2082" s="51">
        <v>0.02</v>
      </c>
      <c r="U2082" s="42">
        <v>36.799999999999997</v>
      </c>
      <c r="V2082" s="42">
        <v>72.77</v>
      </c>
      <c r="W2082" s="42">
        <v>4.9267499999999997E-3</v>
      </c>
      <c r="X2082" s="42">
        <v>46</v>
      </c>
      <c r="Y2082" s="44">
        <v>0.32</v>
      </c>
      <c r="Z2082" s="87">
        <f>(H2082/H$3)+(I2082/I$3*3)+(J2082/J$3)+(L2082/L$3*2)+(N2082/N$3*2)+(O2082/O$3)+(P2082/P$3*2)+(Q2082/Q$3*2)+(R2082/R$3)</f>
        <v>3.6050243949631144</v>
      </c>
      <c r="AA2082" s="88">
        <f>(T2082/T$3*3)+(U2082/U$3*2)+(V2082/V$3)+(W2082/W$3)+(X2082/X$3)+Y2082</f>
        <v>3.5581588620524562</v>
      </c>
      <c r="AB2082" s="90">
        <f>(Z2082-AA2082)/(Z2082+AA2082)</f>
        <v>6.5425567417612043E-3</v>
      </c>
      <c r="AD2082" s="100"/>
      <c r="AE2082" s="96"/>
    </row>
    <row r="2083" spans="1:31" x14ac:dyDescent="0.35">
      <c r="A2083" s="2" t="s">
        <v>306</v>
      </c>
      <c r="B2083" s="9">
        <v>41480</v>
      </c>
      <c r="C2083" s="18">
        <v>2.83</v>
      </c>
      <c r="D2083" s="12">
        <v>6.83</v>
      </c>
      <c r="E2083" s="16"/>
      <c r="F2083" s="12">
        <v>1.6</v>
      </c>
      <c r="H2083" s="23">
        <f>10^-(D2083)</f>
        <v>1.479108388168204E-7</v>
      </c>
      <c r="J2083" s="25">
        <v>0.19</v>
      </c>
      <c r="K2083" s="30">
        <v>5.3</v>
      </c>
      <c r="L2083" s="25">
        <v>64.900000000000006</v>
      </c>
      <c r="M2083" s="33"/>
      <c r="N2083" s="25">
        <v>0.55000000000000004</v>
      </c>
      <c r="O2083" s="25">
        <v>3.37</v>
      </c>
      <c r="P2083" s="25">
        <v>4.47</v>
      </c>
      <c r="Q2083" s="25">
        <v>0.11</v>
      </c>
      <c r="R2083" s="25">
        <v>13.4</v>
      </c>
      <c r="S2083" s="34"/>
      <c r="T2083" s="51">
        <v>0.16</v>
      </c>
      <c r="U2083" s="42">
        <v>26.4</v>
      </c>
      <c r="V2083" s="42">
        <v>6.24</v>
      </c>
      <c r="W2083" s="42">
        <v>6.8999999999999999E-3</v>
      </c>
      <c r="X2083" s="42">
        <v>29</v>
      </c>
      <c r="Y2083" s="44">
        <v>2.78</v>
      </c>
      <c r="Z2083" s="87">
        <f>(H2083/H$3)+(I2083/I$3*3)+(J2083/J$3)+(L2083/L$3*2)+(N2083/N$3*2)+(O2083/O$3)+(P2083/P$3*2)+(Q2083/Q$3*2)+(R2083/R$3)</f>
        <v>4.309579908646155</v>
      </c>
      <c r="AA2083" s="88">
        <f>(T2083/T$3*3)+(U2083/U$3*2)+(V2083/V$3)+(W2083/W$3)+(X2083/X$3)+Y2083</f>
        <v>4.2535022361025865</v>
      </c>
      <c r="AB2083" s="90">
        <f>(Z2083-AA2083)/(Z2083+AA2083)</f>
        <v>6.5487719953682619E-3</v>
      </c>
      <c r="AC2083" s="19">
        <v>4.32</v>
      </c>
      <c r="AD2083" s="13">
        <v>4.25</v>
      </c>
      <c r="AE2083" s="94">
        <v>1.57</v>
      </c>
    </row>
    <row r="2084" spans="1:31" x14ac:dyDescent="0.35">
      <c r="A2084" s="2" t="s">
        <v>203</v>
      </c>
      <c r="B2084" s="9">
        <v>38078</v>
      </c>
      <c r="C2084" s="18">
        <v>39.25</v>
      </c>
      <c r="D2084" s="12">
        <v>7.16</v>
      </c>
      <c r="F2084" s="12">
        <v>1.3</v>
      </c>
      <c r="H2084" s="23">
        <f>10^-(D2084)</f>
        <v>6.9183097091893466E-8</v>
      </c>
      <c r="I2084" s="32">
        <v>3.0000000000000001E-3</v>
      </c>
      <c r="J2084" s="25">
        <v>0.28999999999999998</v>
      </c>
      <c r="K2084" s="36"/>
      <c r="L2084" s="25">
        <v>109</v>
      </c>
      <c r="M2084" s="36"/>
      <c r="N2084" s="25">
        <v>3.1</v>
      </c>
      <c r="O2084" s="25">
        <v>3.23</v>
      </c>
      <c r="P2084" s="25">
        <v>13.6</v>
      </c>
      <c r="Q2084" s="25">
        <v>0.14000000000000001</v>
      </c>
      <c r="R2084" s="25">
        <v>15.5</v>
      </c>
      <c r="S2084" s="36"/>
      <c r="T2084" s="51">
        <v>0.3</v>
      </c>
      <c r="U2084" s="42">
        <v>7.47</v>
      </c>
      <c r="V2084" s="42">
        <v>0.44</v>
      </c>
      <c r="W2084" s="42">
        <v>9.8534999999999994E-3</v>
      </c>
      <c r="X2084" s="42">
        <v>29</v>
      </c>
      <c r="Y2084" s="44">
        <v>6.36</v>
      </c>
      <c r="Z2084" s="87">
        <f>(H2084/H$3)+(I2084/I$3*3)+(J2084/J$3)+(L2084/L$3*2)+(N2084/N$3*2)+(O2084/O$3)+(P2084/P$3*2)+(Q2084/Q$3*2)+(R2084/R$3)</f>
        <v>7.4473706155350543</v>
      </c>
      <c r="AA2084" s="88">
        <f>(T2084/T$3*3)+(U2084/U$3*2)+(V2084/V$3)+(W2084/W$3)+(X2084/X$3)+Y2084</f>
        <v>7.3503528602960948</v>
      </c>
      <c r="AB2084" s="90">
        <f>(Z2084-AA2084)/(Z2084+AA2084)</f>
        <v>6.5562622113743939E-3</v>
      </c>
      <c r="AD2084" s="100"/>
      <c r="AE2084" s="96"/>
    </row>
    <row r="2085" spans="1:31" x14ac:dyDescent="0.35">
      <c r="A2085" s="2" t="s">
        <v>198</v>
      </c>
      <c r="B2085" s="9">
        <v>42110</v>
      </c>
      <c r="C2085" s="18">
        <v>4.96</v>
      </c>
      <c r="D2085" s="12">
        <v>4.9800000000000004</v>
      </c>
      <c r="F2085" s="12">
        <v>1</v>
      </c>
      <c r="H2085" s="23">
        <f>10^-(D2085)</f>
        <v>1.0471285480508972E-5</v>
      </c>
      <c r="I2085" s="32">
        <v>1.5</v>
      </c>
      <c r="J2085" s="25">
        <v>0.01</v>
      </c>
      <c r="K2085" s="29">
        <v>0.2</v>
      </c>
      <c r="L2085" s="25">
        <v>20.6</v>
      </c>
      <c r="M2085" s="29">
        <v>0.4</v>
      </c>
      <c r="N2085" s="25">
        <v>4.0000000000000001E-3</v>
      </c>
      <c r="O2085" s="25">
        <v>7.99</v>
      </c>
      <c r="P2085" s="25">
        <v>2.3199999999999998</v>
      </c>
      <c r="Q2085" s="25">
        <v>0.03</v>
      </c>
      <c r="R2085" s="25">
        <v>6.64</v>
      </c>
      <c r="S2085" s="29">
        <v>3.5</v>
      </c>
      <c r="T2085" s="51">
        <v>0.03</v>
      </c>
      <c r="U2085" s="42">
        <v>22.4</v>
      </c>
      <c r="V2085" s="42">
        <v>62.41</v>
      </c>
      <c r="W2085" s="42">
        <v>3.2799999999999999E-3</v>
      </c>
      <c r="X2085" s="42">
        <v>10</v>
      </c>
      <c r="Y2085" s="44">
        <v>0.1</v>
      </c>
      <c r="Z2085" s="87">
        <f>(H2085/H$3)+(I2085/I$3*3)+(J2085/J$3)+(L2085/L$3*2)+(N2085/N$3*2)+(O2085/O$3)+(P2085/P$3*2)+(Q2085/Q$3*2)+(R2085/R$3)</f>
        <v>1.8805727031694806</v>
      </c>
      <c r="AA2085" s="88">
        <f>(T2085/T$3*3)+(U2085/U$3*2)+(V2085/V$3)+(W2085/W$3)+(X2085/X$3)+Y2085</f>
        <v>1.8560459591940817</v>
      </c>
      <c r="AB2085" s="90">
        <f>(Z2085-AA2085)/(Z2085+AA2085)</f>
        <v>6.563887351535287E-3</v>
      </c>
      <c r="AC2085" s="19">
        <v>1.74</v>
      </c>
      <c r="AD2085" s="99">
        <v>1.85</v>
      </c>
      <c r="AE2085" s="95">
        <v>6.36</v>
      </c>
    </row>
    <row r="2086" spans="1:31" x14ac:dyDescent="0.35">
      <c r="A2086" s="2" t="s">
        <v>360</v>
      </c>
      <c r="B2086" s="9">
        <v>39365</v>
      </c>
      <c r="C2086" s="18">
        <v>2.38</v>
      </c>
      <c r="D2086" s="12">
        <v>5.62</v>
      </c>
      <c r="F2086" s="12">
        <v>2.1</v>
      </c>
      <c r="H2086" s="23">
        <f>10^-(D2086)</f>
        <v>2.3988329190194872E-6</v>
      </c>
      <c r="I2086" s="28"/>
      <c r="J2086" s="25">
        <v>0.13</v>
      </c>
      <c r="K2086" s="36"/>
      <c r="L2086" s="25">
        <v>44.2</v>
      </c>
      <c r="M2086" s="36"/>
      <c r="N2086" s="25">
        <v>9.9600000000000009</v>
      </c>
      <c r="O2086" s="25">
        <v>5.71</v>
      </c>
      <c r="P2086" s="25">
        <v>12.6</v>
      </c>
      <c r="Q2086" s="25">
        <v>0.33</v>
      </c>
      <c r="R2086" s="25">
        <v>24.5</v>
      </c>
      <c r="S2086" s="36"/>
      <c r="T2086" s="51">
        <v>0.1</v>
      </c>
      <c r="U2086" s="42">
        <v>119</v>
      </c>
      <c r="V2086" s="42">
        <v>0.22</v>
      </c>
      <c r="W2086" s="42">
        <v>4.2700000000000004E-3</v>
      </c>
      <c r="X2086" s="42">
        <v>60</v>
      </c>
      <c r="Y2086" s="44">
        <v>0.59</v>
      </c>
      <c r="Z2086" s="87">
        <f>(H2086/H$3)+(I2086/I$3*3)+(J2086/J$3)+(L2086/L$3*2)+(N2086/N$3*2)+(O2086/O$3)+(P2086/P$3*2)+(Q2086/Q$3*2)+(R2086/R$3)</f>
        <v>4.8298231842208565</v>
      </c>
      <c r="AA2086" s="88">
        <f>(T2086/T$3*3)+(U2086/U$3*2)+(V2086/V$3)+(W2086/W$3)+(X2086/X$3)+Y2086</f>
        <v>4.7666850462622286</v>
      </c>
      <c r="AB2086" s="90">
        <f>(Z2086-AA2086)/(Z2086+AA2086)</f>
        <v>6.5792824267134134E-3</v>
      </c>
      <c r="AD2086" s="100"/>
      <c r="AE2086" s="96"/>
    </row>
    <row r="2087" spans="1:31" x14ac:dyDescent="0.35">
      <c r="A2087" s="2" t="s">
        <v>195</v>
      </c>
      <c r="B2087" s="9">
        <v>38685</v>
      </c>
      <c r="C2087" s="18">
        <v>10.15</v>
      </c>
      <c r="D2087" s="12">
        <v>7.3</v>
      </c>
      <c r="F2087" s="12">
        <v>1.7</v>
      </c>
      <c r="H2087" s="23">
        <f>10^-(D2087)</f>
        <v>5.0118723362727164E-8</v>
      </c>
      <c r="I2087" s="32">
        <v>0.56000000000000005</v>
      </c>
      <c r="J2087" s="25">
        <v>0.12</v>
      </c>
      <c r="K2087" s="29">
        <v>1</v>
      </c>
      <c r="L2087" s="25">
        <v>91.5</v>
      </c>
      <c r="M2087" s="29">
        <v>1</v>
      </c>
      <c r="N2087" s="25">
        <v>0.89</v>
      </c>
      <c r="O2087" s="25">
        <v>1.2</v>
      </c>
      <c r="P2087" s="25">
        <v>7</v>
      </c>
      <c r="Q2087" s="25">
        <v>0.2</v>
      </c>
      <c r="R2087" s="25">
        <v>11.1</v>
      </c>
      <c r="S2087" s="29">
        <v>5</v>
      </c>
      <c r="T2087" s="51">
        <v>0.06</v>
      </c>
      <c r="U2087" s="42">
        <v>71</v>
      </c>
      <c r="V2087" s="42">
        <v>0.44</v>
      </c>
      <c r="W2087" s="42">
        <v>0.03</v>
      </c>
      <c r="X2087" s="42">
        <v>39</v>
      </c>
      <c r="Y2087" s="44">
        <v>3.1</v>
      </c>
      <c r="Z2087" s="87">
        <f>(H2087/H$3)+(I2087/I$3*3)+(J2087/J$3)+(L2087/L$3*2)+(N2087/N$3*2)+(O2087/O$3)+(P2087/P$3*2)+(Q2087/Q$3*2)+(R2087/R$3)</f>
        <v>5.763358927678504</v>
      </c>
      <c r="AA2087" s="88">
        <f>(T2087/T$3*3)+(U2087/U$3*2)+(V2087/V$3)+(W2087/W$3)+(X2087/X$3)+Y2087</f>
        <v>5.6878742207143551</v>
      </c>
      <c r="AB2087" s="90">
        <f>(Z2087-AA2087)/(Z2087+AA2087)</f>
        <v>6.5918408948596862E-3</v>
      </c>
      <c r="AC2087" s="19">
        <v>5.7</v>
      </c>
      <c r="AD2087" s="13">
        <v>-5.67</v>
      </c>
      <c r="AE2087" s="95">
        <v>0.38</v>
      </c>
    </row>
    <row r="2088" spans="1:31" x14ac:dyDescent="0.35">
      <c r="A2088" s="2" t="s">
        <v>269</v>
      </c>
      <c r="B2088" s="9">
        <v>39611</v>
      </c>
      <c r="C2088" s="18">
        <v>4.28</v>
      </c>
      <c r="D2088" s="12">
        <v>7.16</v>
      </c>
      <c r="F2088" s="12">
        <v>2.2999999999999998</v>
      </c>
      <c r="H2088" s="23">
        <f>10^-(D2088)</f>
        <v>6.9183097091893466E-8</v>
      </c>
      <c r="I2088" s="28"/>
      <c r="J2088" s="25">
        <v>0.01</v>
      </c>
      <c r="K2088" s="29">
        <v>0.5</v>
      </c>
      <c r="L2088" s="25">
        <v>134</v>
      </c>
      <c r="M2088" s="29">
        <v>1.2</v>
      </c>
      <c r="N2088" s="25">
        <v>0.02</v>
      </c>
      <c r="O2088" s="25">
        <v>0.93</v>
      </c>
      <c r="P2088" s="25">
        <v>11.6</v>
      </c>
      <c r="Q2088" s="25">
        <v>1E-3</v>
      </c>
      <c r="R2088" s="25">
        <v>11.7</v>
      </c>
      <c r="S2088" s="29">
        <v>0.5</v>
      </c>
      <c r="T2088" s="51">
        <v>0.1</v>
      </c>
      <c r="U2088" s="42">
        <v>55.5</v>
      </c>
      <c r="V2088" s="42">
        <v>98.71</v>
      </c>
      <c r="W2088" s="42">
        <v>3.2799999999999999E-3</v>
      </c>
      <c r="X2088" s="42">
        <v>24</v>
      </c>
      <c r="Y2088" s="44">
        <v>4.6399999999999997</v>
      </c>
      <c r="Z2088" s="87">
        <f>(H2088/H$3)+(I2088/I$3*3)+(J2088/J$3)+(L2088/L$3*2)+(N2088/N$3*2)+(O2088/O$3)+(P2088/P$3*2)+(Q2088/Q$3*2)+(R2088/R$3)</f>
        <v>8.1749768432226944</v>
      </c>
      <c r="AA2088" s="88">
        <f>(T2088/T$3*3)+(U2088/U$3*2)+(V2088/V$3)+(W2088/W$3)+(X2088/X$3)+Y2088</f>
        <v>8.0677443592371851</v>
      </c>
      <c r="AB2088" s="90">
        <f>(Z2088-AA2088)/(Z2088+AA2088)</f>
        <v>6.601879244794856E-3</v>
      </c>
      <c r="AE2088" s="94">
        <v>1.35</v>
      </c>
    </row>
    <row r="2089" spans="1:31" x14ac:dyDescent="0.35">
      <c r="A2089" s="2" t="s">
        <v>382</v>
      </c>
      <c r="B2089" s="9">
        <v>42173</v>
      </c>
      <c r="C2089" s="19">
        <v>11.07</v>
      </c>
      <c r="D2089" s="12">
        <v>5.05</v>
      </c>
      <c r="F2089" s="12">
        <v>2.5</v>
      </c>
      <c r="H2089" s="23">
        <f>10^-(D2089)</f>
        <v>8.9125093813374425E-6</v>
      </c>
      <c r="I2089" s="24">
        <v>0.25</v>
      </c>
      <c r="J2089" s="25">
        <v>0.01</v>
      </c>
      <c r="K2089" s="33"/>
      <c r="L2089" s="25">
        <v>31.6</v>
      </c>
      <c r="M2089" s="33"/>
      <c r="N2089" s="25">
        <v>0.03</v>
      </c>
      <c r="O2089" s="25">
        <v>7.9</v>
      </c>
      <c r="P2089" s="25">
        <v>13</v>
      </c>
      <c r="Q2089" s="25">
        <v>2.12</v>
      </c>
      <c r="R2089" s="25">
        <v>28.7</v>
      </c>
      <c r="S2089" s="34"/>
      <c r="T2089" s="51">
        <v>0.01</v>
      </c>
      <c r="U2089" s="42">
        <v>33.299999999999997</v>
      </c>
      <c r="V2089" s="42">
        <v>104.02</v>
      </c>
      <c r="W2089" s="42">
        <v>3.2799999999999999E-3</v>
      </c>
      <c r="X2089" s="42">
        <v>52</v>
      </c>
      <c r="Y2089" s="44">
        <v>0.31</v>
      </c>
      <c r="Z2089" s="87">
        <f>(H2089/H$3)+(I2089/I$3*3)+(J2089/J$3)+(L2089/L$3*2)+(N2089/N$3*2)+(O2089/O$3)+(P2089/P$3*2)+(Q2089/Q$3*2)+(R2089/R$3)</f>
        <v>4.2033921593065049</v>
      </c>
      <c r="AA2089" s="88">
        <f>(T2089/T$3*3)+(U2089/U$3*2)+(V2089/V$3)+(W2089/W$3)+(X2089/X$3)+Y2089</f>
        <v>4.1482283632366466</v>
      </c>
      <c r="AB2089" s="90">
        <f>(Z2089-AA2089)/(Z2089+AA2089)</f>
        <v>6.605160749456611E-3</v>
      </c>
      <c r="AC2089" s="19">
        <v>4.21</v>
      </c>
      <c r="AD2089" s="99">
        <v>4.1500000000000004</v>
      </c>
      <c r="AE2089" s="95">
        <v>1.47</v>
      </c>
    </row>
    <row r="2090" spans="1:31" x14ac:dyDescent="0.35">
      <c r="A2090" s="2" t="s">
        <v>195</v>
      </c>
      <c r="B2090" s="9">
        <v>42320</v>
      </c>
      <c r="C2090" s="18">
        <v>10.34</v>
      </c>
      <c r="D2090" s="12">
        <v>7.5</v>
      </c>
      <c r="F2090" s="12">
        <v>1.5</v>
      </c>
      <c r="H2090" s="23">
        <f>10^-(D2090)</f>
        <v>3.1622776601683699E-8</v>
      </c>
      <c r="I2090" s="28"/>
      <c r="J2090" s="25">
        <v>0.1</v>
      </c>
      <c r="K2090" s="30">
        <v>0.6</v>
      </c>
      <c r="L2090" s="25">
        <v>85.1</v>
      </c>
      <c r="M2090" s="30">
        <v>1.6</v>
      </c>
      <c r="N2090" s="25">
        <v>0.95</v>
      </c>
      <c r="O2090" s="25">
        <v>1.29</v>
      </c>
      <c r="P2090" s="25">
        <v>6.32</v>
      </c>
      <c r="Q2090" s="25">
        <v>0.21</v>
      </c>
      <c r="R2090" s="25">
        <v>10.9</v>
      </c>
      <c r="S2090" s="31">
        <v>5.52</v>
      </c>
      <c r="T2090" s="51">
        <v>0.03</v>
      </c>
      <c r="U2090" s="42">
        <v>62.3</v>
      </c>
      <c r="V2090" s="42">
        <v>0.22</v>
      </c>
      <c r="W2090" s="42">
        <v>3.2799999999999999E-3</v>
      </c>
      <c r="X2090" s="42">
        <v>45</v>
      </c>
      <c r="Y2090" s="44">
        <v>2.68</v>
      </c>
      <c r="Z2090" s="87">
        <f>(H2090/H$3)+(I2090/I$3*3)+(J2090/J$3)+(L2090/L$3*2)+(N2090/N$3*2)+(O2090/O$3)+(P2090/P$3*2)+(Q2090/Q$3*2)+(R2090/R$3)</f>
        <v>5.3207891193488095</v>
      </c>
      <c r="AA2090" s="88">
        <f>(T2090/T$3*3)+(U2090/U$3*2)+(V2090/V$3)+(W2090/W$3)+(X2090/X$3)+Y2090</f>
        <v>5.2509318297938137</v>
      </c>
      <c r="AB2090" s="90">
        <f>(Z2090-AA2090)/(Z2090+AA2090)</f>
        <v>6.6079392268352782E-3</v>
      </c>
      <c r="AC2090" s="19">
        <v>5.34</v>
      </c>
      <c r="AD2090" s="13">
        <v>5.25</v>
      </c>
      <c r="AE2090" s="95">
        <v>1.71</v>
      </c>
    </row>
    <row r="2091" spans="1:31" x14ac:dyDescent="0.35">
      <c r="A2091" s="2" t="s">
        <v>370</v>
      </c>
      <c r="B2091" s="9">
        <v>37719</v>
      </c>
      <c r="C2091" s="18">
        <v>1.77</v>
      </c>
      <c r="D2091" s="12">
        <v>5.36</v>
      </c>
      <c r="E2091" s="16"/>
      <c r="F2091" s="12">
        <v>21</v>
      </c>
      <c r="H2091" s="23">
        <f>10^-(D2091)</f>
        <v>4.3651583224016507E-6</v>
      </c>
      <c r="I2091" s="32">
        <v>3.0000000000000001E-3</v>
      </c>
      <c r="J2091" s="25">
        <v>0.01</v>
      </c>
      <c r="K2091" s="29">
        <v>0.4</v>
      </c>
      <c r="L2091" s="25">
        <v>31.9</v>
      </c>
      <c r="M2091" s="29">
        <v>2.4</v>
      </c>
      <c r="N2091" s="25">
        <v>0.1</v>
      </c>
      <c r="O2091" s="25">
        <v>12.9</v>
      </c>
      <c r="P2091" s="25">
        <v>10.199999999999999</v>
      </c>
      <c r="Q2091" s="25">
        <v>0.81</v>
      </c>
      <c r="R2091" s="25">
        <v>37.1</v>
      </c>
      <c r="S2091" s="29">
        <v>18</v>
      </c>
      <c r="T2091" s="51">
        <v>0.01</v>
      </c>
      <c r="U2091" s="42">
        <v>45.2</v>
      </c>
      <c r="V2091" s="42">
        <v>70.91</v>
      </c>
      <c r="W2091" s="42">
        <v>0.11</v>
      </c>
      <c r="X2091" s="42">
        <v>54</v>
      </c>
      <c r="Y2091" s="44">
        <v>0.74</v>
      </c>
      <c r="Z2091" s="87">
        <f>(H2091/H$3)+(I2091/I$3*3)+(J2091/J$3)+(L2091/L$3*2)+(N2091/N$3*2)+(O2091/O$3)+(P2091/P$3*2)+(Q2091/Q$3*2)+(R2091/R$3)</f>
        <v>4.4086068211639411</v>
      </c>
      <c r="AA2091" s="88">
        <f>(T2091/T$3*3)+(U2091/U$3*2)+(V2091/V$3)+(W2091/W$3)+(X2091/X$3)+Y2091</f>
        <v>4.350669620408361</v>
      </c>
      <c r="AB2091" s="90">
        <f>(Z2091-AA2091)/(Z2091+AA2091)</f>
        <v>6.61438203737982E-3</v>
      </c>
      <c r="AD2091" s="100"/>
      <c r="AE2091" s="96"/>
    </row>
    <row r="2092" spans="1:31" x14ac:dyDescent="0.35">
      <c r="A2092" s="2" t="s">
        <v>340</v>
      </c>
      <c r="B2092" s="9">
        <v>41102</v>
      </c>
      <c r="C2092" s="18">
        <v>3.72</v>
      </c>
      <c r="D2092" s="12">
        <v>5.21</v>
      </c>
      <c r="F2092" s="12">
        <v>2.7</v>
      </c>
      <c r="H2092" s="23">
        <f>10^-(D2092)</f>
        <v>6.1659500186148109E-6</v>
      </c>
      <c r="I2092" s="24">
        <v>5.0000000000000001E-3</v>
      </c>
      <c r="J2092" s="25">
        <v>0.01</v>
      </c>
      <c r="K2092" s="30">
        <v>0.2</v>
      </c>
      <c r="L2092" s="25">
        <v>23.5</v>
      </c>
      <c r="M2092" s="30">
        <v>1</v>
      </c>
      <c r="N2092" s="27">
        <v>7.0000000000000007E-2</v>
      </c>
      <c r="O2092" s="25">
        <v>19.8</v>
      </c>
      <c r="P2092" s="25">
        <v>2.98</v>
      </c>
      <c r="Q2092" s="25">
        <v>0.03</v>
      </c>
      <c r="R2092" s="25">
        <v>8.0500000000000007</v>
      </c>
      <c r="S2092" s="31">
        <v>6</v>
      </c>
      <c r="T2092" s="51">
        <v>0.01</v>
      </c>
      <c r="U2092" s="42">
        <v>35.9</v>
      </c>
      <c r="V2092" s="42">
        <v>54.44</v>
      </c>
      <c r="W2092" s="42">
        <v>3.2799999999999999E-3</v>
      </c>
      <c r="X2092" s="42">
        <v>15</v>
      </c>
      <c r="Y2092" s="44">
        <v>0.2</v>
      </c>
      <c r="Z2092" s="87">
        <f>(H2092/H$3)+(I2092/I$3*3)+(J2092/J$3)+(L2092/L$3*2)+(N2092/N$3*2)+(O2092/O$3)+(P2092/P$3*2)+(Q2092/Q$3*2)+(R2092/R$3)</f>
        <v>2.2790838944991858</v>
      </c>
      <c r="AA2092" s="88">
        <f>(T2092/T$3*3)+(U2092/U$3*2)+(V2092/V$3)+(W2092/W$3)+(X2092/X$3)+Y2092</f>
        <v>2.2489545884974302</v>
      </c>
      <c r="AB2092" s="90">
        <f>(Z2092-AA2092)/(Z2092+AA2092)</f>
        <v>6.6539421241438423E-3</v>
      </c>
      <c r="AC2092" s="19">
        <v>2.2999999999999998</v>
      </c>
      <c r="AD2092" s="13">
        <v>2.25</v>
      </c>
      <c r="AE2092" s="94">
        <v>1.98</v>
      </c>
    </row>
    <row r="2093" spans="1:31" x14ac:dyDescent="0.35">
      <c r="A2093" s="2" t="s">
        <v>285</v>
      </c>
      <c r="B2093" s="9">
        <v>38685</v>
      </c>
      <c r="C2093" s="18">
        <v>6.3</v>
      </c>
      <c r="D2093" s="12">
        <v>6.85</v>
      </c>
      <c r="F2093" s="12">
        <v>1.5</v>
      </c>
      <c r="H2093" s="23">
        <f>10^-(D2093)</f>
        <v>1.4125375446227539E-7</v>
      </c>
      <c r="I2093" s="32">
        <v>0.06</v>
      </c>
      <c r="J2093" s="25">
        <v>0.02</v>
      </c>
      <c r="K2093" s="29">
        <v>1.6</v>
      </c>
      <c r="L2093" s="25">
        <v>77.8</v>
      </c>
      <c r="M2093" s="29">
        <v>0.2</v>
      </c>
      <c r="N2093" s="25">
        <v>0.56000000000000005</v>
      </c>
      <c r="O2093" s="25">
        <v>1.59</v>
      </c>
      <c r="P2093" s="25">
        <v>6.94</v>
      </c>
      <c r="Q2093" s="25">
        <v>0.14000000000000001</v>
      </c>
      <c r="R2093" s="25">
        <v>14.9</v>
      </c>
      <c r="S2093" s="29">
        <v>13</v>
      </c>
      <c r="T2093" s="51">
        <v>0.2</v>
      </c>
      <c r="U2093" s="42">
        <v>54.6</v>
      </c>
      <c r="V2093" s="42">
        <v>18.37</v>
      </c>
      <c r="W2093" s="42">
        <v>4.8999999999999998E-3</v>
      </c>
      <c r="X2093" s="42">
        <v>24</v>
      </c>
      <c r="Y2093" s="44">
        <v>2.99</v>
      </c>
      <c r="Z2093" s="87">
        <f>(H2093/H$3)+(I2093/I$3*3)+(J2093/J$3)+(L2093/L$3*2)+(N2093/N$3*2)+(O2093/O$3)+(P2093/P$3*2)+(Q2093/Q$3*2)+(R2093/R$3)</f>
        <v>5.1748998620264226</v>
      </c>
      <c r="AA2093" s="88">
        <f>(T2093/T$3*3)+(U2093/U$3*2)+(V2093/V$3)+(W2093/W$3)+(X2093/X$3)+Y2093</f>
        <v>5.1063956792105483</v>
      </c>
      <c r="AB2093" s="90">
        <f>(Z2093-AA2093)/(Z2093+AA2093)</f>
        <v>6.6629913069916873E-3</v>
      </c>
      <c r="AD2093" s="100"/>
      <c r="AE2093" s="96"/>
    </row>
    <row r="2094" spans="1:31" x14ac:dyDescent="0.35">
      <c r="A2094" s="2" t="s">
        <v>323</v>
      </c>
      <c r="B2094" s="9">
        <v>42268</v>
      </c>
      <c r="C2094" s="18">
        <v>1.25</v>
      </c>
      <c r="D2094" s="12">
        <v>6.43</v>
      </c>
      <c r="F2094" s="12">
        <v>6.9</v>
      </c>
      <c r="H2094" s="23">
        <f>10^-(D2094)</f>
        <v>3.7153522909717226E-7</v>
      </c>
      <c r="I2094" s="32">
        <v>7.0000000000000001E-3</v>
      </c>
      <c r="J2094" s="25">
        <v>0.28000000000000003</v>
      </c>
      <c r="K2094" s="30">
        <v>0.3</v>
      </c>
      <c r="L2094" s="25">
        <v>72.099999999999994</v>
      </c>
      <c r="M2094" s="30">
        <v>0.6</v>
      </c>
      <c r="N2094" s="25">
        <v>3.41</v>
      </c>
      <c r="O2094" s="25">
        <v>5.57</v>
      </c>
      <c r="P2094" s="25">
        <v>3.78</v>
      </c>
      <c r="Q2094" s="25">
        <v>0.24</v>
      </c>
      <c r="R2094" s="25">
        <v>12.3</v>
      </c>
      <c r="S2094" s="31">
        <v>0.5</v>
      </c>
      <c r="T2094" s="51">
        <v>0.38</v>
      </c>
      <c r="U2094" s="42">
        <v>43.2</v>
      </c>
      <c r="V2094" s="42">
        <v>0.22</v>
      </c>
      <c r="W2094" s="42">
        <v>0.02</v>
      </c>
      <c r="X2094" s="42">
        <v>25</v>
      </c>
      <c r="Y2094" s="44">
        <v>3.05</v>
      </c>
      <c r="Z2094" s="87">
        <f>(H2094/H$3)+(I2094/I$3*3)+(J2094/J$3)+(L2094/L$3*2)+(N2094/N$3*2)+(O2094/O$3)+(P2094/P$3*2)+(Q2094/Q$3*2)+(R2094/R$3)</f>
        <v>4.7334418800691926</v>
      </c>
      <c r="AA2094" s="88">
        <f>(T2094/T$3*3)+(U2094/U$3*2)+(V2094/V$3)+(W2094/W$3)+(X2094/X$3)+Y2094</f>
        <v>4.6705498063146784</v>
      </c>
      <c r="AB2094" s="90">
        <f>(Z2094-AA2094)/(Z2094+AA2094)</f>
        <v>6.6878061840033578E-3</v>
      </c>
      <c r="AC2094" s="19">
        <v>4.8</v>
      </c>
      <c r="AD2094" s="99">
        <v>4.67</v>
      </c>
      <c r="AE2094" s="95">
        <v>2.8</v>
      </c>
    </row>
    <row r="2095" spans="1:31" x14ac:dyDescent="0.35">
      <c r="A2095" s="2" t="s">
        <v>112</v>
      </c>
      <c r="B2095" s="9">
        <v>37525</v>
      </c>
      <c r="C2095" s="18">
        <v>15.51</v>
      </c>
      <c r="D2095" s="12">
        <v>7.39</v>
      </c>
      <c r="F2095" s="12">
        <v>1.7</v>
      </c>
      <c r="H2095" s="23">
        <f>10^-(D2095)</f>
        <v>4.0738027780411254E-8</v>
      </c>
      <c r="I2095" s="28"/>
      <c r="J2095" s="25">
        <v>0.32</v>
      </c>
      <c r="K2095" s="29">
        <v>0.6</v>
      </c>
      <c r="L2095" s="25">
        <v>78.900000000000006</v>
      </c>
      <c r="M2095" s="29">
        <v>0.2</v>
      </c>
      <c r="N2095" s="25">
        <v>1.43</v>
      </c>
      <c r="O2095" s="25">
        <v>1.9</v>
      </c>
      <c r="P2095" s="25">
        <v>5.82</v>
      </c>
      <c r="Q2095" s="25">
        <v>0.2</v>
      </c>
      <c r="R2095" s="25">
        <v>18.100000000000001</v>
      </c>
      <c r="S2095" s="29">
        <v>0.8</v>
      </c>
      <c r="T2095" s="51">
        <v>0.02</v>
      </c>
      <c r="U2095" s="42">
        <v>20.6</v>
      </c>
      <c r="V2095" s="42">
        <v>0.22</v>
      </c>
      <c r="W2095" s="42">
        <v>4.2698500000000004E-3</v>
      </c>
      <c r="X2095" s="42">
        <v>20</v>
      </c>
      <c r="Y2095" s="44">
        <v>4.26</v>
      </c>
      <c r="Z2095" s="87">
        <f>(H2095/H$3)+(I2095/I$3*3)+(J2095/J$3)+(L2095/L$3*2)+(N2095/N$3*2)+(O2095/O$3)+(P2095/P$3*2)+(Q2095/Q$3*2)+(R2095/R$3)</f>
        <v>5.3281003095945252</v>
      </c>
      <c r="AA2095" s="88">
        <f>(T2095/T$3*3)+(U2095/U$3*2)+(V2095/V$3)+(W2095/W$3)+(X2095/X$3)+Y2095</f>
        <v>5.2573018432501133</v>
      </c>
      <c r="AB2095" s="90">
        <f>(Z2095-AA2095)/(Z2095+AA2095)</f>
        <v>6.6883114426962102E-3</v>
      </c>
      <c r="AD2095" s="100"/>
      <c r="AE2095" s="96"/>
    </row>
    <row r="2096" spans="1:31" x14ac:dyDescent="0.35">
      <c r="A2096" s="2" t="s">
        <v>233</v>
      </c>
      <c r="B2096" s="9">
        <v>42334</v>
      </c>
      <c r="C2096" s="18">
        <v>5</v>
      </c>
      <c r="D2096" s="12">
        <v>7.24</v>
      </c>
      <c r="F2096" s="12">
        <v>1.2</v>
      </c>
      <c r="G2096" s="16"/>
      <c r="H2096" s="23">
        <f>10^-(D2096)</f>
        <v>5.7543993733715586E-8</v>
      </c>
      <c r="I2096" s="32">
        <v>0.26</v>
      </c>
      <c r="J2096" s="25">
        <v>0.01</v>
      </c>
      <c r="K2096" s="29">
        <v>0.4</v>
      </c>
      <c r="L2096" s="25">
        <v>128</v>
      </c>
      <c r="M2096" s="29">
        <v>0.6</v>
      </c>
      <c r="N2096" s="25">
        <v>0.1</v>
      </c>
      <c r="O2096" s="25">
        <v>1.37</v>
      </c>
      <c r="P2096" s="25">
        <v>8.9499999999999993</v>
      </c>
      <c r="Q2096" s="25">
        <v>0.23</v>
      </c>
      <c r="R2096" s="25">
        <v>8.84</v>
      </c>
      <c r="S2096" s="29">
        <v>1.97</v>
      </c>
      <c r="T2096" s="51">
        <v>0.01</v>
      </c>
      <c r="U2096" s="42">
        <v>101</v>
      </c>
      <c r="V2096" s="42">
        <v>6.46</v>
      </c>
      <c r="W2096" s="42">
        <v>0.11</v>
      </c>
      <c r="X2096" s="42">
        <v>20</v>
      </c>
      <c r="Y2096" s="44">
        <v>4.71</v>
      </c>
      <c r="Z2096" s="87">
        <f>(H2096/H$3)+(I2096/I$3*3)+(J2096/J$3)+(L2096/L$3*2)+(N2096/N$3*2)+(O2096/O$3)+(P2096/P$3*2)+(Q2096/Q$3*2)+(R2096/R$3)</f>
        <v>7.5845211275406319</v>
      </c>
      <c r="AA2096" s="88">
        <f>(T2096/T$3*3)+(U2096/U$3*2)+(V2096/V$3)+(W2096/W$3)+(X2096/X$3)+Y2096</f>
        <v>7.4837091325891762</v>
      </c>
      <c r="AB2096" s="90">
        <f>(Z2096-AA2096)/(Z2096+AA2096)</f>
        <v>6.6903672966958753E-3</v>
      </c>
      <c r="AC2096" s="19">
        <v>7.56</v>
      </c>
      <c r="AD2096" s="99">
        <v>7.48</v>
      </c>
      <c r="AE2096" s="95">
        <v>0.99</v>
      </c>
    </row>
    <row r="2097" spans="1:31" x14ac:dyDescent="0.35">
      <c r="A2097" s="2" t="s">
        <v>283</v>
      </c>
      <c r="B2097" s="9">
        <v>38684</v>
      </c>
      <c r="C2097" s="18">
        <v>1.35</v>
      </c>
      <c r="D2097" s="12">
        <v>6.9</v>
      </c>
      <c r="F2097" s="12">
        <v>3</v>
      </c>
      <c r="H2097" s="23">
        <f>10^-(D2097)</f>
        <v>1.2589254117941651E-7</v>
      </c>
      <c r="I2097" s="32">
        <v>5.0000000000000001E-3</v>
      </c>
      <c r="J2097" s="25">
        <v>0.03</v>
      </c>
      <c r="K2097" s="30">
        <v>1</v>
      </c>
      <c r="L2097" s="25">
        <v>155</v>
      </c>
      <c r="M2097" s="30">
        <v>1</v>
      </c>
      <c r="N2097" s="25">
        <v>0.91</v>
      </c>
      <c r="O2097" s="25">
        <v>3.5</v>
      </c>
      <c r="P2097" s="25">
        <v>11.1</v>
      </c>
      <c r="Q2097" s="25">
        <v>0.51</v>
      </c>
      <c r="R2097" s="25">
        <v>29</v>
      </c>
      <c r="S2097" s="31">
        <v>15</v>
      </c>
      <c r="T2097" s="51">
        <v>0.03</v>
      </c>
      <c r="U2097" s="42">
        <v>76</v>
      </c>
      <c r="V2097" s="42">
        <v>2.21</v>
      </c>
      <c r="W2097" s="42">
        <v>0.09</v>
      </c>
      <c r="X2097" s="42">
        <v>46</v>
      </c>
      <c r="Y2097" s="44">
        <v>7</v>
      </c>
      <c r="Z2097" s="87">
        <f>(H2097/H$3)+(I2097/I$3*3)+(J2097/J$3)+(L2097/L$3*2)+(N2097/N$3*2)+(O2097/O$3)+(P2097/P$3*2)+(Q2097/Q$3*2)+(R2097/R$3)</f>
        <v>10.052043210430112</v>
      </c>
      <c r="AA2097" s="88">
        <f>(T2097/T$3*3)+(U2097/U$3*2)+(V2097/V$3)+(W2097/W$3)+(X2097/X$3)+Y2097</f>
        <v>9.9183312680776616</v>
      </c>
      <c r="AB2097" s="90">
        <f>(Z2097-AA2097)/(Z2097+AA2097)</f>
        <v>6.6955150238345177E-3</v>
      </c>
      <c r="AC2097" s="19">
        <v>10.050000000000001</v>
      </c>
      <c r="AD2097" s="99">
        <v>-9.91</v>
      </c>
      <c r="AE2097" s="95">
        <v>1.34</v>
      </c>
    </row>
    <row r="2098" spans="1:31" x14ac:dyDescent="0.35">
      <c r="A2098" s="2" t="s">
        <v>179</v>
      </c>
      <c r="B2098" s="9">
        <v>38644</v>
      </c>
      <c r="C2098" s="18">
        <v>18.940000000000001</v>
      </c>
      <c r="D2098" s="12">
        <v>7.14</v>
      </c>
      <c r="F2098" s="12">
        <v>1.6</v>
      </c>
      <c r="H2098" s="23">
        <f>10^-(D2098)</f>
        <v>7.2443596007499061E-8</v>
      </c>
      <c r="I2098" s="32">
        <v>0.28000000000000003</v>
      </c>
      <c r="J2098" s="25">
        <v>0.17</v>
      </c>
      <c r="K2098" s="36"/>
      <c r="L2098" s="25">
        <v>90.2</v>
      </c>
      <c r="M2098" s="36"/>
      <c r="N2098" s="25">
        <v>2.2999999999999998</v>
      </c>
      <c r="O2098" s="25">
        <v>1.74</v>
      </c>
      <c r="P2098" s="25">
        <v>6.57</v>
      </c>
      <c r="Q2098" s="25">
        <v>0.2</v>
      </c>
      <c r="R2098" s="25">
        <v>11</v>
      </c>
      <c r="S2098" s="36"/>
      <c r="T2098" s="51">
        <v>0.1</v>
      </c>
      <c r="U2098" s="42">
        <v>16.2</v>
      </c>
      <c r="V2098" s="42">
        <v>0.22</v>
      </c>
      <c r="W2098" s="42">
        <v>3.2845000000000001E-3</v>
      </c>
      <c r="X2098" s="42">
        <v>14</v>
      </c>
      <c r="Y2098" s="44">
        <v>4.88</v>
      </c>
      <c r="Z2098" s="87">
        <f>(H2098/H$3)+(I2098/I$3*3)+(J2098/J$3)+(L2098/L$3*2)+(N2098/N$3*2)+(O2098/O$3)+(P2098/P$3*2)+(Q2098/Q$3*2)+(R2098/R$3)</f>
        <v>5.694709321271576</v>
      </c>
      <c r="AA2098" s="88">
        <f>(T2098/T$3*3)+(U2098/U$3*2)+(V2098/V$3)+(W2098/W$3)+(X2098/X$3)+Y2098</f>
        <v>5.6189551930671158</v>
      </c>
      <c r="AB2098" s="90">
        <f>(Z2098-AA2098)/(Z2098+AA2098)</f>
        <v>6.6958082510269884E-3</v>
      </c>
      <c r="AC2098" s="19">
        <v>5.57</v>
      </c>
      <c r="AD2098" s="99">
        <v>5.61</v>
      </c>
      <c r="AE2098" s="95">
        <v>-0.67</v>
      </c>
    </row>
    <row r="2099" spans="1:31" x14ac:dyDescent="0.35">
      <c r="A2099" s="2" t="s">
        <v>147</v>
      </c>
      <c r="B2099" s="9">
        <v>38686</v>
      </c>
      <c r="C2099" s="18">
        <v>39.340000000000003</v>
      </c>
      <c r="D2099" s="12">
        <v>7.2</v>
      </c>
      <c r="F2099" s="12">
        <v>1</v>
      </c>
      <c r="H2099" s="23">
        <f>10^-(D2099)</f>
        <v>6.3095734448019177E-8</v>
      </c>
      <c r="I2099" s="32">
        <v>0.06</v>
      </c>
      <c r="J2099" s="25">
        <v>0.01</v>
      </c>
      <c r="K2099" s="29">
        <v>2</v>
      </c>
      <c r="L2099" s="25">
        <v>115</v>
      </c>
      <c r="M2099" s="29">
        <v>1</v>
      </c>
      <c r="N2099" s="25">
        <v>0.11</v>
      </c>
      <c r="O2099" s="25">
        <v>2.2999999999999998</v>
      </c>
      <c r="P2099" s="25">
        <v>8.9</v>
      </c>
      <c r="Q2099" s="25">
        <v>0.06</v>
      </c>
      <c r="R2099" s="25">
        <v>19.399999999999999</v>
      </c>
      <c r="S2099" s="29">
        <v>5</v>
      </c>
      <c r="T2099" s="51">
        <v>0.03</v>
      </c>
      <c r="U2099" s="42">
        <v>69</v>
      </c>
      <c r="V2099" s="42">
        <v>9.2899999999999991</v>
      </c>
      <c r="W2099" s="42">
        <v>0.03</v>
      </c>
      <c r="X2099" s="42">
        <v>39</v>
      </c>
      <c r="Y2099" s="44">
        <v>4.5999999999999996</v>
      </c>
      <c r="Z2099" s="87">
        <f>(H2099/H$3)+(I2099/I$3*3)+(J2099/J$3)+(L2099/L$3*2)+(N2099/N$3*2)+(O2099/O$3)+(P2099/P$3*2)+(Q2099/Q$3*2)+(R2099/R$3)</f>
        <v>7.3867511519186051</v>
      </c>
      <c r="AA2099" s="88">
        <f>(T2099/T$3*3)+(U2099/U$3*2)+(V2099/V$3)+(W2099/W$3)+(X2099/X$3)+Y2099</f>
        <v>7.2880321816541125</v>
      </c>
      <c r="AB2099" s="90">
        <f>(Z2099-AA2099)/(Z2099+AA2099)</f>
        <v>6.727116034391121E-3</v>
      </c>
      <c r="AC2099" s="19">
        <v>7.38</v>
      </c>
      <c r="AD2099" s="99">
        <v>-7.28</v>
      </c>
      <c r="AE2099" s="95">
        <v>1.27</v>
      </c>
    </row>
    <row r="2100" spans="1:31" x14ac:dyDescent="0.35">
      <c r="A2100" s="2" t="s">
        <v>215</v>
      </c>
      <c r="B2100" s="9">
        <v>38686</v>
      </c>
      <c r="C2100" s="18">
        <v>25.1</v>
      </c>
      <c r="D2100" s="12">
        <v>7.4</v>
      </c>
      <c r="F2100" s="12">
        <v>2</v>
      </c>
      <c r="H2100" s="23">
        <f>10^-(D2100)</f>
        <v>3.981071705534957E-8</v>
      </c>
      <c r="I2100" s="28"/>
      <c r="J2100" s="25">
        <v>0.01</v>
      </c>
      <c r="K2100" s="29">
        <v>1</v>
      </c>
      <c r="L2100" s="25">
        <v>115</v>
      </c>
      <c r="M2100" s="29">
        <v>1</v>
      </c>
      <c r="N2100" s="25">
        <v>0.03</v>
      </c>
      <c r="O2100" s="25">
        <v>1.3</v>
      </c>
      <c r="P2100" s="25">
        <v>7.4</v>
      </c>
      <c r="Q2100" s="25">
        <v>0.02</v>
      </c>
      <c r="R2100" s="25">
        <v>16.5</v>
      </c>
      <c r="S2100" s="29">
        <v>5</v>
      </c>
      <c r="T2100" s="51">
        <v>0.03</v>
      </c>
      <c r="U2100" s="42">
        <v>33</v>
      </c>
      <c r="V2100" s="42">
        <v>84.99</v>
      </c>
      <c r="W2100" s="42">
        <v>0.03</v>
      </c>
      <c r="X2100" s="42">
        <v>30</v>
      </c>
      <c r="Y2100" s="44">
        <v>4.0999999999999996</v>
      </c>
      <c r="Z2100" s="87">
        <f>(H2100/H$3)+(I2100/I$3*3)+(J2100/J$3)+(L2100/L$3*2)+(N2100/N$3*2)+(O2100/O$3)+(P2100/P$3*2)+(Q2100/Q$3*2)+(R2100/R$3)</f>
        <v>7.1006353154853796</v>
      </c>
      <c r="AA2100" s="88">
        <f>(T2100/T$3*3)+(U2100/U$3*2)+(V2100/V$3)+(W2100/W$3)+(X2100/X$3)+Y2100</f>
        <v>7.0056676977193852</v>
      </c>
      <c r="AB2100" s="90">
        <f>(Z2100-AA2100)/(Z2100+AA2100)</f>
        <v>6.7322825602921027E-3</v>
      </c>
      <c r="AC2100" s="19">
        <v>7.1</v>
      </c>
      <c r="AD2100" s="99">
        <v>-7</v>
      </c>
      <c r="AE2100" s="95">
        <v>1.36</v>
      </c>
    </row>
    <row r="2101" spans="1:31" x14ac:dyDescent="0.35">
      <c r="A2101" s="2" t="s">
        <v>341</v>
      </c>
      <c r="B2101" s="9">
        <v>42110</v>
      </c>
      <c r="C2101" s="18">
        <v>2.81</v>
      </c>
      <c r="D2101" s="12">
        <v>7.18</v>
      </c>
      <c r="F2101" s="12">
        <v>2.1</v>
      </c>
      <c r="H2101" s="23">
        <f>10^-(D2101)</f>
        <v>6.606934480075943E-8</v>
      </c>
      <c r="I2101" s="32">
        <v>5.4000000000000003E-3</v>
      </c>
      <c r="J2101" s="25">
        <v>0.01</v>
      </c>
      <c r="K2101" s="30">
        <v>0.2</v>
      </c>
      <c r="L2101" s="25">
        <v>92.5</v>
      </c>
      <c r="M2101" s="30">
        <v>0.5</v>
      </c>
      <c r="N2101" s="25">
        <v>0.03</v>
      </c>
      <c r="O2101" s="25">
        <v>20</v>
      </c>
      <c r="P2101" s="25">
        <v>3.88</v>
      </c>
      <c r="Q2101" s="25">
        <v>0.05</v>
      </c>
      <c r="R2101" s="25">
        <v>9.2200000000000006</v>
      </c>
      <c r="S2101" s="31">
        <v>0.7</v>
      </c>
      <c r="T2101" s="51">
        <v>0.02</v>
      </c>
      <c r="U2101" s="42">
        <v>26.6</v>
      </c>
      <c r="V2101" s="42">
        <v>145.63999999999999</v>
      </c>
      <c r="W2101" s="42">
        <v>0.08</v>
      </c>
      <c r="X2101" s="42">
        <v>29</v>
      </c>
      <c r="Y2101" s="44">
        <v>2.0499999999999998</v>
      </c>
      <c r="Z2101" s="87">
        <f>(H2101/H$3)+(I2101/I$3*3)+(J2101/J$3)+(L2101/L$3*2)+(N2101/N$3*2)+(O2101/O$3)+(P2101/P$3*2)+(Q2101/Q$3*2)+(R2101/R$3)</f>
        <v>5.8515820882195291</v>
      </c>
      <c r="AA2101" s="88">
        <f>(T2101/T$3*3)+(U2101/U$3*2)+(V2101/V$3)+(W2101/W$3)+(X2101/X$3)+Y2101</f>
        <v>5.7732196448030386</v>
      </c>
      <c r="AB2101" s="90">
        <f>(Z2101-AA2101)/(Z2101+AA2101)</f>
        <v>6.7409703164129069E-3</v>
      </c>
      <c r="AC2101" s="19">
        <v>5.85</v>
      </c>
      <c r="AD2101" s="99">
        <v>5.77</v>
      </c>
      <c r="AE2101" s="95">
        <v>1.39</v>
      </c>
    </row>
    <row r="2102" spans="1:31" x14ac:dyDescent="0.35">
      <c r="A2102" s="2" t="s">
        <v>249</v>
      </c>
      <c r="B2102" s="9">
        <v>38681</v>
      </c>
      <c r="C2102" s="18">
        <v>1.39</v>
      </c>
      <c r="D2102" s="13">
        <v>7.3</v>
      </c>
      <c r="F2102" s="12">
        <v>2</v>
      </c>
      <c r="H2102" s="23">
        <f>10^-(D2102)</f>
        <v>5.0118723362727164E-8</v>
      </c>
      <c r="I2102" s="32">
        <v>7.0000000000000001E-3</v>
      </c>
      <c r="J2102" s="25">
        <v>0.04</v>
      </c>
      <c r="K2102" s="29">
        <v>1</v>
      </c>
      <c r="L2102" s="25">
        <v>75</v>
      </c>
      <c r="M2102" s="29">
        <v>1</v>
      </c>
      <c r="N2102" s="25">
        <v>0.5</v>
      </c>
      <c r="O2102" s="25">
        <v>0.9</v>
      </c>
      <c r="P2102" s="25">
        <v>3.3</v>
      </c>
      <c r="Q2102" s="25">
        <v>0.09</v>
      </c>
      <c r="R2102" s="25">
        <v>18.2</v>
      </c>
      <c r="S2102" s="29">
        <v>5</v>
      </c>
      <c r="T2102" s="51">
        <v>0.12</v>
      </c>
      <c r="U2102" s="42">
        <v>56</v>
      </c>
      <c r="V2102" s="42">
        <v>0.44</v>
      </c>
      <c r="W2102" s="42">
        <v>0.03</v>
      </c>
      <c r="X2102" s="42">
        <v>50</v>
      </c>
      <c r="Y2102" s="44">
        <v>2.2000000000000002</v>
      </c>
      <c r="Z2102" s="87">
        <f>(H2102/H$3)+(I2102/I$3*3)+(J2102/J$3)+(L2102/L$3*2)+(N2102/N$3*2)+(O2102/O$3)+(P2102/P$3*2)+(Q2102/Q$3*2)+(R2102/R$3)</f>
        <v>4.8528566594391416</v>
      </c>
      <c r="AA2102" s="88">
        <f>(T2102/T$3*3)+(U2102/U$3*2)+(V2102/V$3)+(W2102/W$3)+(X2102/X$3)+Y2102</f>
        <v>4.7877934464560212</v>
      </c>
      <c r="AB2102" s="90">
        <f>(Z2102-AA2102)/(Z2102+AA2102)</f>
        <v>6.7488408217755806E-3</v>
      </c>
      <c r="AC2102" s="19">
        <v>4.8499999999999996</v>
      </c>
      <c r="AD2102" s="99">
        <v>-4.78</v>
      </c>
      <c r="AE2102" s="95">
        <v>1.5</v>
      </c>
    </row>
    <row r="2103" spans="1:31" x14ac:dyDescent="0.35">
      <c r="A2103" s="2" t="s">
        <v>124</v>
      </c>
      <c r="B2103" s="9">
        <v>37021</v>
      </c>
      <c r="C2103" s="19">
        <v>13.58</v>
      </c>
      <c r="D2103" s="12">
        <v>7.39</v>
      </c>
      <c r="F2103" s="12">
        <v>1</v>
      </c>
      <c r="H2103" s="23">
        <f>10^-(D2103)</f>
        <v>4.0738027780411254E-8</v>
      </c>
      <c r="I2103" s="24">
        <v>5.0000000000000001E-3</v>
      </c>
      <c r="J2103" s="25">
        <v>0.09</v>
      </c>
      <c r="K2103" s="33"/>
      <c r="L2103" s="25">
        <v>110</v>
      </c>
      <c r="M2103" s="33"/>
      <c r="N2103" s="25">
        <v>0.16</v>
      </c>
      <c r="O2103" s="25">
        <v>0.77</v>
      </c>
      <c r="P2103" s="25">
        <v>6.6</v>
      </c>
      <c r="Q2103" s="25">
        <v>0.03</v>
      </c>
      <c r="R2103" s="25">
        <v>14</v>
      </c>
      <c r="S2103" s="34"/>
      <c r="T2103" s="51">
        <v>0.09</v>
      </c>
      <c r="U2103" s="42">
        <v>43</v>
      </c>
      <c r="V2103" s="42">
        <v>48.69</v>
      </c>
      <c r="W2103" s="42">
        <v>0.36</v>
      </c>
      <c r="X2103" s="42">
        <v>21</v>
      </c>
      <c r="Y2103" s="44">
        <v>4.3</v>
      </c>
      <c r="Z2103" s="87">
        <f>(H2103/H$3)+(I2103/I$3*3)+(J2103/J$3)+(L2103/L$3*2)+(N2103/N$3*2)+(O2103/O$3)+(P2103/P$3*2)+(Q2103/Q$3*2)+(R2103/R$3)</f>
        <v>6.6730396351691121</v>
      </c>
      <c r="AA2103" s="88">
        <f>(T2103/T$3*3)+(U2103/U$3*2)+(V2103/V$3)+(W2103/W$3)+(X2103/X$3)+Y2103</f>
        <v>6.5835559070643495</v>
      </c>
      <c r="AB2103" s="90">
        <f>(Z2103-AA2103)/(Z2103+AA2103)</f>
        <v>6.7501288562120919E-3</v>
      </c>
      <c r="AD2103" s="100"/>
      <c r="AE2103" s="96"/>
    </row>
    <row r="2104" spans="1:31" x14ac:dyDescent="0.35">
      <c r="A2104" s="2" t="s">
        <v>103</v>
      </c>
      <c r="B2104" s="9">
        <v>42243</v>
      </c>
      <c r="C2104" s="18">
        <v>15.26</v>
      </c>
      <c r="D2104" s="12">
        <v>7.16</v>
      </c>
      <c r="F2104" s="12">
        <v>3</v>
      </c>
      <c r="H2104" s="23">
        <f>10^-(D2104)</f>
        <v>6.9183097091893466E-8</v>
      </c>
      <c r="I2104" s="24">
        <v>4.0000000000000001E-3</v>
      </c>
      <c r="J2104" s="25">
        <v>0.4</v>
      </c>
      <c r="K2104" s="30">
        <v>0.2</v>
      </c>
      <c r="L2104" s="25">
        <v>107</v>
      </c>
      <c r="M2104" s="30">
        <v>0.2</v>
      </c>
      <c r="N2104" s="25">
        <v>1.56</v>
      </c>
      <c r="O2104" s="25">
        <v>3.34</v>
      </c>
      <c r="P2104" s="25">
        <v>10.9</v>
      </c>
      <c r="Q2104" s="25">
        <v>0.2</v>
      </c>
      <c r="R2104" s="25">
        <v>14.8</v>
      </c>
      <c r="S2104" s="31">
        <v>1.7</v>
      </c>
      <c r="T2104" s="51">
        <v>0.04</v>
      </c>
      <c r="U2104" s="42">
        <v>2.36</v>
      </c>
      <c r="V2104" s="42">
        <v>0.22</v>
      </c>
      <c r="W2104" s="42">
        <v>3.2799999999999999E-3</v>
      </c>
      <c r="X2104" s="42">
        <v>21</v>
      </c>
      <c r="Y2104" s="44">
        <v>6.31</v>
      </c>
      <c r="Z2104" s="87">
        <f>(H2104/H$3)+(I2104/I$3*3)+(J2104/J$3)+(L2104/L$3*2)+(N2104/N$3*2)+(O2104/O$3)+(P2104/P$3*2)+(Q2104/Q$3*2)+(R2104/R$3)</f>
        <v>7.0510634727563204</v>
      </c>
      <c r="AA2104" s="88">
        <f>(T2104/T$3*3)+(U2104/U$3*2)+(V2104/V$3)+(W2104/W$3)+(X2104/X$3)+Y2104</f>
        <v>6.9563977293796828</v>
      </c>
      <c r="AB2104" s="90">
        <f>(Z2104-AA2104)/(Z2104+AA2104)</f>
        <v>6.758237057419225E-3</v>
      </c>
      <c r="AC2104" s="19">
        <v>7.08</v>
      </c>
      <c r="AD2104" s="99">
        <v>6.94</v>
      </c>
      <c r="AE2104" s="95">
        <v>1.94</v>
      </c>
    </row>
    <row r="2105" spans="1:31" x14ac:dyDescent="0.35">
      <c r="A2105" s="2" t="s">
        <v>297</v>
      </c>
      <c r="B2105" s="9">
        <v>42312</v>
      </c>
      <c r="C2105" s="18">
        <v>8.3800000000000008</v>
      </c>
      <c r="D2105" s="12">
        <v>4.8899999999999997</v>
      </c>
      <c r="F2105" s="12">
        <v>1.2</v>
      </c>
      <c r="H2105" s="23">
        <f>10^-(D2105)</f>
        <v>1.2882495516931347E-5</v>
      </c>
      <c r="I2105" s="24">
        <v>1E-3</v>
      </c>
      <c r="J2105" s="25">
        <v>0.01</v>
      </c>
      <c r="K2105" s="29">
        <v>0.2</v>
      </c>
      <c r="L2105" s="25">
        <v>7.58</v>
      </c>
      <c r="M2105" s="29">
        <v>0.3</v>
      </c>
      <c r="N2105" s="25">
        <v>8.9999999999999993E-3</v>
      </c>
      <c r="O2105" s="25">
        <v>2.67</v>
      </c>
      <c r="P2105" s="25">
        <v>10.7</v>
      </c>
      <c r="Q2105" s="25">
        <v>7.0000000000000007E-2</v>
      </c>
      <c r="R2105" s="25">
        <v>31.5</v>
      </c>
      <c r="S2105" s="29">
        <v>53.8</v>
      </c>
      <c r="T2105" s="51">
        <v>0.01</v>
      </c>
      <c r="U2105" s="42">
        <v>26.6</v>
      </c>
      <c r="V2105" s="42">
        <v>19.07</v>
      </c>
      <c r="W2105" s="42">
        <v>3.2799999999999999E-3</v>
      </c>
      <c r="X2105" s="42">
        <v>60</v>
      </c>
      <c r="Y2105" s="44">
        <v>0.11</v>
      </c>
      <c r="Z2105" s="87">
        <f>(H2105/H$3)+(I2105/I$3*3)+(J2105/J$3)+(L2105/L$3*2)+(N2105/N$3*2)+(O2105/O$3)+(P2105/P$3*2)+(Q2105/Q$3*2)+(R2105/R$3)</f>
        <v>2.7005372297580594</v>
      </c>
      <c r="AA2105" s="88">
        <f>(T2105/T$3*3)+(U2105/U$3*2)+(V2105/V$3)+(W2105/W$3)+(X2105/X$3)+Y2105</f>
        <v>2.6642554026213503</v>
      </c>
      <c r="AB2105" s="90">
        <f>(Z2105-AA2105)/(Z2105+AA2105)</f>
        <v>6.7629505225847474E-3</v>
      </c>
      <c r="AC2105" s="19">
        <v>2.71</v>
      </c>
      <c r="AD2105" s="13">
        <v>2.66</v>
      </c>
      <c r="AE2105" s="94">
        <v>1.86</v>
      </c>
    </row>
    <row r="2106" spans="1:31" x14ac:dyDescent="0.35">
      <c r="A2106" s="2" t="s">
        <v>110</v>
      </c>
      <c r="B2106" s="9">
        <v>40114</v>
      </c>
      <c r="C2106" s="20"/>
      <c r="D2106" s="12">
        <v>7.3</v>
      </c>
      <c r="F2106" s="12">
        <v>0.14000000000000001</v>
      </c>
      <c r="H2106" s="23">
        <f>10^-(D2106)</f>
        <v>5.0118723362727164E-8</v>
      </c>
      <c r="I2106" s="24">
        <v>5.0000000000000001E-3</v>
      </c>
      <c r="J2106" s="25">
        <v>0.18</v>
      </c>
      <c r="K2106" s="36"/>
      <c r="L2106" s="25">
        <v>122</v>
      </c>
      <c r="M2106" s="36"/>
      <c r="N2106" s="25">
        <v>0.66</v>
      </c>
      <c r="O2106" s="25">
        <v>1.8</v>
      </c>
      <c r="P2106" s="25">
        <v>9.1</v>
      </c>
      <c r="Q2106" s="25">
        <v>0.23</v>
      </c>
      <c r="R2106" s="25">
        <v>17</v>
      </c>
      <c r="S2106" s="36"/>
      <c r="T2106" s="51">
        <v>0.1</v>
      </c>
      <c r="U2106" s="42">
        <v>89.8</v>
      </c>
      <c r="V2106" s="42">
        <v>0.78</v>
      </c>
      <c r="W2106" s="42">
        <v>7.0000000000000007E-2</v>
      </c>
      <c r="X2106" s="42">
        <v>31</v>
      </c>
      <c r="Y2106" s="44">
        <v>4.8</v>
      </c>
      <c r="Z2106" s="87">
        <f>(H2106/H$3)+(I2106/I$3*3)+(J2106/J$3)+(L2106/L$3*2)+(N2106/N$3*2)+(O2106/O$3)+(P2106/P$3*2)+(Q2106/Q$3*2)+(R2106/R$3)</f>
        <v>7.6645387178490356</v>
      </c>
      <c r="AA2106" s="88">
        <f>(T2106/T$3*3)+(U2106/U$3*2)+(V2106/V$3)+(W2106/W$3)+(X2106/X$3)+Y2106</f>
        <v>7.5612025406053816</v>
      </c>
      <c r="AB2106" s="90">
        <f>(Z2106-AA2106)/(Z2106+AA2106)</f>
        <v>6.7869390060910475E-3</v>
      </c>
      <c r="AC2106" s="19">
        <v>7.7</v>
      </c>
      <c r="AD2106" s="13">
        <v>7.5</v>
      </c>
      <c r="AE2106" s="94">
        <v>1.9</v>
      </c>
    </row>
    <row r="2107" spans="1:31" x14ac:dyDescent="0.35">
      <c r="A2107" s="2" t="s">
        <v>268</v>
      </c>
      <c r="B2107" s="9">
        <v>37721</v>
      </c>
      <c r="C2107" s="18">
        <v>0.95</v>
      </c>
      <c r="D2107" s="12">
        <v>5.23</v>
      </c>
      <c r="F2107" s="12">
        <v>18</v>
      </c>
      <c r="H2107" s="23">
        <f>10^-(D2107)</f>
        <v>5.8884365535558799E-6</v>
      </c>
      <c r="I2107" s="28"/>
      <c r="J2107" s="25">
        <v>0.01</v>
      </c>
      <c r="K2107" s="29">
        <v>0.3</v>
      </c>
      <c r="L2107" s="25">
        <v>32.299999999999997</v>
      </c>
      <c r="M2107" s="29">
        <v>1.1000000000000001</v>
      </c>
      <c r="N2107" s="25">
        <v>0.12</v>
      </c>
      <c r="O2107" s="25">
        <v>26.1</v>
      </c>
      <c r="P2107" s="25">
        <v>4.07</v>
      </c>
      <c r="Q2107" s="25">
        <v>0.05</v>
      </c>
      <c r="R2107" s="25">
        <v>5.58</v>
      </c>
      <c r="S2107" s="29">
        <v>61</v>
      </c>
      <c r="T2107" s="51">
        <v>0.01</v>
      </c>
      <c r="U2107" s="42">
        <v>54.6</v>
      </c>
      <c r="V2107" s="42">
        <v>58.96</v>
      </c>
      <c r="W2107" s="42">
        <v>7.2300000000000003E-3</v>
      </c>
      <c r="X2107" s="42">
        <v>13</v>
      </c>
      <c r="Y2107" s="44">
        <v>0.37</v>
      </c>
      <c r="Z2107" s="87">
        <f>(H2107/H$3)+(I2107/I$3*3)+(J2107/J$3)+(L2107/L$3*2)+(N2107/N$3*2)+(O2107/O$3)+(P2107/P$3*2)+(Q2107/Q$3*2)+(R2107/R$3)</f>
        <v>2.8635303173827671</v>
      </c>
      <c r="AA2107" s="88">
        <f>(T2107/T$3*3)+(U2107/U$3*2)+(V2107/V$3)+(W2107/W$3)+(X2107/X$3)+Y2107</f>
        <v>2.8248256635844657</v>
      </c>
      <c r="AB2107" s="90">
        <f>(Z2107-AA2107)/(Z2107+AA2107)</f>
        <v>6.8041898094640899E-3</v>
      </c>
      <c r="AD2107" s="100"/>
      <c r="AE2107" s="96"/>
    </row>
    <row r="2108" spans="1:31" x14ac:dyDescent="0.35">
      <c r="A2108" s="2" t="s">
        <v>251</v>
      </c>
      <c r="B2108" s="9">
        <v>37951</v>
      </c>
      <c r="C2108" s="18">
        <v>4.32</v>
      </c>
      <c r="D2108" s="12">
        <v>6.95</v>
      </c>
      <c r="F2108" s="12">
        <v>3.3</v>
      </c>
      <c r="H2108" s="23">
        <f>10^-(D2108)</f>
        <v>1.1220184543019621E-7</v>
      </c>
      <c r="I2108" s="32">
        <v>0.27</v>
      </c>
      <c r="J2108" s="25">
        <v>0.05</v>
      </c>
      <c r="K2108" s="33"/>
      <c r="L2108" s="25">
        <v>35</v>
      </c>
      <c r="M2108" s="33"/>
      <c r="N2108" s="25">
        <v>3.9</v>
      </c>
      <c r="O2108" s="25">
        <v>1</v>
      </c>
      <c r="P2108" s="25">
        <v>4.5</v>
      </c>
      <c r="Q2108" s="25">
        <v>0.19</v>
      </c>
      <c r="R2108" s="25">
        <v>15</v>
      </c>
      <c r="S2108" s="34"/>
      <c r="T2108" s="51">
        <v>0.24</v>
      </c>
      <c r="U2108" s="42">
        <v>32</v>
      </c>
      <c r="V2108" s="42">
        <v>0.04</v>
      </c>
      <c r="W2108" s="42">
        <v>9.9999985535000006E-3</v>
      </c>
      <c r="X2108" s="42">
        <v>34</v>
      </c>
      <c r="Y2108" s="44">
        <v>1.3</v>
      </c>
      <c r="Z2108" s="87">
        <f>(H2108/H$3)+(I2108/I$3*3)+(J2108/J$3)+(L2108/L$3*2)+(N2108/N$3*2)+(O2108/O$3)+(P2108/P$3*2)+(Q2108/Q$3*2)+(R2108/R$3)</f>
        <v>2.9741346091811143</v>
      </c>
      <c r="AA2108" s="88">
        <f>(T2108/T$3*3)+(U2108/U$3*2)+(V2108/V$3)+(W2108/W$3)+(X2108/X$3)+Y2108</f>
        <v>2.9337221239620375</v>
      </c>
      <c r="AB2108" s="90">
        <f>(Z2108-AA2108)/(Z2108+AA2108)</f>
        <v>6.8404646633291304E-3</v>
      </c>
      <c r="AD2108" s="100"/>
      <c r="AE2108" s="96"/>
    </row>
    <row r="2109" spans="1:31" x14ac:dyDescent="0.35">
      <c r="A2109" s="2" t="s">
        <v>103</v>
      </c>
      <c r="B2109" s="9">
        <v>33931</v>
      </c>
      <c r="C2109" s="18">
        <v>15.52</v>
      </c>
      <c r="D2109" s="12">
        <v>6.82</v>
      </c>
      <c r="F2109" s="12">
        <v>5.0999999999999996</v>
      </c>
      <c r="H2109" s="23">
        <f>10^-(D2109)</f>
        <v>1.5135612484362046E-7</v>
      </c>
      <c r="I2109" s="32">
        <v>0.1</v>
      </c>
      <c r="J2109" s="25">
        <v>0.42</v>
      </c>
      <c r="K2109" s="30">
        <v>1</v>
      </c>
      <c r="L2109" s="25">
        <v>105</v>
      </c>
      <c r="M2109" s="30">
        <v>1</v>
      </c>
      <c r="N2109" s="25">
        <v>3.42</v>
      </c>
      <c r="O2109" s="25">
        <v>3.2</v>
      </c>
      <c r="P2109" s="25">
        <v>10</v>
      </c>
      <c r="Q2109" s="25">
        <v>0.24</v>
      </c>
      <c r="R2109" s="25">
        <v>14</v>
      </c>
      <c r="S2109" s="31">
        <v>5</v>
      </c>
      <c r="T2109" s="51">
        <v>0.06</v>
      </c>
      <c r="U2109" s="42">
        <v>3</v>
      </c>
      <c r="V2109" s="42">
        <v>2.21</v>
      </c>
      <c r="W2109" s="42">
        <v>0.01</v>
      </c>
      <c r="X2109" s="42">
        <v>20</v>
      </c>
      <c r="Y2109" s="44">
        <v>6.16</v>
      </c>
      <c r="Z2109" s="87">
        <f>(H2109/H$3)+(I2109/I$3*3)+(J2109/J$3)+(L2109/L$3*2)+(N2109/N$3*2)+(O2109/O$3)+(P2109/P$3*2)+(Q2109/Q$3*2)+(R2109/R$3)</f>
        <v>6.918690053289442</v>
      </c>
      <c r="AA2109" s="88">
        <f>(T2109/T$3*3)+(U2109/U$3*2)+(V2109/V$3)+(W2109/W$3)+(X2109/X$3)+Y2109</f>
        <v>6.8243872424703138</v>
      </c>
      <c r="AB2109" s="90">
        <f>(Z2109-AA2109)/(Z2109+AA2109)</f>
        <v>6.8618409683414974E-3</v>
      </c>
      <c r="AD2109" s="100"/>
      <c r="AE2109" s="96"/>
    </row>
    <row r="2110" spans="1:31" x14ac:dyDescent="0.35">
      <c r="A2110" s="2" t="s">
        <v>112</v>
      </c>
      <c r="B2110" s="9">
        <v>40114</v>
      </c>
      <c r="C2110" s="20"/>
      <c r="D2110" s="12">
        <v>7.4</v>
      </c>
      <c r="F2110" s="12">
        <v>0.1</v>
      </c>
      <c r="H2110" s="23">
        <f>10^-(D2110)</f>
        <v>3.981071705534957E-8</v>
      </c>
      <c r="I2110" s="32">
        <v>7.0000000000000001E-3</v>
      </c>
      <c r="J2110" s="25">
        <v>0.44</v>
      </c>
      <c r="K2110" s="36"/>
      <c r="L2110" s="25">
        <v>76.599999999999994</v>
      </c>
      <c r="M2110" s="36"/>
      <c r="N2110" s="25">
        <v>1.71</v>
      </c>
      <c r="O2110" s="25">
        <v>3.8</v>
      </c>
      <c r="P2110" s="25">
        <v>6.8</v>
      </c>
      <c r="Q2110" s="25">
        <v>0.2</v>
      </c>
      <c r="R2110" s="25">
        <v>19.7</v>
      </c>
      <c r="S2110" s="36"/>
      <c r="T2110" s="51">
        <v>0.28000000000000003</v>
      </c>
      <c r="U2110" s="42">
        <v>19.100000000000001</v>
      </c>
      <c r="V2110" s="42">
        <v>3.87</v>
      </c>
      <c r="W2110" s="42">
        <v>7.0000000000000007E-2</v>
      </c>
      <c r="X2110" s="42">
        <v>17.2</v>
      </c>
      <c r="Y2110" s="44">
        <v>4.4000000000000004</v>
      </c>
      <c r="Z2110" s="87">
        <f>(H2110/H$3)+(I2110/I$3*3)+(J2110/J$3)+(L2110/L$3*2)+(N2110/N$3*2)+(O2110/O$3)+(P2110/P$3*2)+(Q2110/Q$3*2)+(R2110/R$3)</f>
        <v>5.4296158120165385</v>
      </c>
      <c r="AA2110" s="88">
        <f>(T2110/T$3*3)+(U2110/U$3*2)+(V2110/V$3)+(W2110/W$3)+(X2110/X$3)+Y2110</f>
        <v>5.3556031318939121</v>
      </c>
      <c r="AB2110" s="90">
        <f>(Z2110-AA2110)/(Z2110+AA2110)</f>
        <v>6.8624179543814862E-3</v>
      </c>
      <c r="AC2110" s="19">
        <v>5.4</v>
      </c>
      <c r="AD2110" s="99">
        <v>5.3</v>
      </c>
      <c r="AE2110" s="95">
        <v>2</v>
      </c>
    </row>
    <row r="2111" spans="1:31" x14ac:dyDescent="0.35">
      <c r="A2111" s="2" t="s">
        <v>301</v>
      </c>
      <c r="B2111" s="9">
        <v>41589</v>
      </c>
      <c r="C2111" s="18">
        <v>1.89</v>
      </c>
      <c r="D2111" s="12">
        <v>5.74</v>
      </c>
      <c r="F2111" s="12">
        <v>2.9</v>
      </c>
      <c r="H2111" s="23">
        <f>10^-(D2111)</f>
        <v>1.8197008586099798E-6</v>
      </c>
      <c r="I2111" s="28"/>
      <c r="J2111" s="25">
        <v>0.02</v>
      </c>
      <c r="K2111" s="36"/>
      <c r="L2111" s="25">
        <v>57.3</v>
      </c>
      <c r="M2111" s="36"/>
      <c r="N2111" s="25">
        <v>3.36</v>
      </c>
      <c r="O2111" s="25">
        <v>7.57</v>
      </c>
      <c r="P2111" s="25">
        <v>5.65</v>
      </c>
      <c r="Q2111" s="25">
        <v>0.16</v>
      </c>
      <c r="R2111" s="25">
        <v>52.9</v>
      </c>
      <c r="S2111" s="36"/>
      <c r="T2111" s="51">
        <v>0.06</v>
      </c>
      <c r="U2111" s="42">
        <v>58.5</v>
      </c>
      <c r="V2111" s="42">
        <v>4.38</v>
      </c>
      <c r="W2111" s="42">
        <v>0.01</v>
      </c>
      <c r="X2111" s="42">
        <v>143</v>
      </c>
      <c r="Y2111" s="44">
        <v>0.54</v>
      </c>
      <c r="Z2111" s="87">
        <f>(H2111/H$3)+(I2111/I$3*3)+(J2111/J$3)+(L2111/L$3*2)+(N2111/N$3*2)+(O2111/O$3)+(P2111/P$3*2)+(Q2111/Q$3*2)+(R2111/R$3)</f>
        <v>5.94597705708604</v>
      </c>
      <c r="AA2111" s="88">
        <f>(T2111/T$3*3)+(U2111/U$3*2)+(V2111/V$3)+(W2111/W$3)+(X2111/X$3)+Y2111</f>
        <v>5.8644703572595267</v>
      </c>
      <c r="AB2111" s="90">
        <f>(Z2111-AA2111)/(Z2111+AA2111)</f>
        <v>6.9012372662115322E-3</v>
      </c>
      <c r="AC2111" s="19">
        <v>6.01</v>
      </c>
      <c r="AD2111" s="99">
        <v>5.86</v>
      </c>
      <c r="AE2111" s="95">
        <v>2.4500000000000002</v>
      </c>
    </row>
    <row r="2112" spans="1:31" x14ac:dyDescent="0.35">
      <c r="A2112" s="2" t="s">
        <v>338</v>
      </c>
      <c r="B2112" s="9">
        <v>38684</v>
      </c>
      <c r="C2112" s="18">
        <v>2.75</v>
      </c>
      <c r="D2112" s="12">
        <v>5.55</v>
      </c>
      <c r="F2112" s="12">
        <v>13</v>
      </c>
      <c r="H2112" s="23">
        <f>10^-(D2112)</f>
        <v>2.818382931264453E-6</v>
      </c>
      <c r="I2112" s="24">
        <v>0.01</v>
      </c>
      <c r="J2112" s="25">
        <v>0.06</v>
      </c>
      <c r="K2112" s="29">
        <v>6.7</v>
      </c>
      <c r="L2112" s="25">
        <v>60.7</v>
      </c>
      <c r="M2112" s="29">
        <v>0.8</v>
      </c>
      <c r="N2112" s="25">
        <v>1.07</v>
      </c>
      <c r="O2112" s="25">
        <v>19.899999999999999</v>
      </c>
      <c r="P2112" s="25">
        <v>7.82</v>
      </c>
      <c r="Q2112" s="25">
        <v>0.04</v>
      </c>
      <c r="R2112" s="25">
        <v>20.8</v>
      </c>
      <c r="S2112" s="29">
        <v>83</v>
      </c>
      <c r="T2112" s="51">
        <v>0.05</v>
      </c>
      <c r="U2112" s="42">
        <v>77.7</v>
      </c>
      <c r="V2112" s="42">
        <v>75.08</v>
      </c>
      <c r="W2112" s="42">
        <v>0.06</v>
      </c>
      <c r="X2112" s="42">
        <v>40</v>
      </c>
      <c r="Y2112" s="44">
        <v>1.1000000000000001</v>
      </c>
      <c r="Z2112" s="87">
        <f>(H2112/H$3)+(I2112/I$3*3)+(J2112/J$3)+(L2112/L$3*2)+(N2112/N$3*2)+(O2112/O$3)+(P2112/P$3*2)+(Q2112/Q$3*2)+(R2112/R$3)</f>
        <v>5.13021249836663</v>
      </c>
      <c r="AA2112" s="88">
        <f>(T2112/T$3*3)+(U2112/U$3*2)+(V2112/V$3)+(W2112/W$3)+(X2112/X$3)+Y2112</f>
        <v>5.0597718458316159</v>
      </c>
      <c r="AB2112" s="90">
        <f>(Z2112-AA2112)/(Z2112+AA2112)</f>
        <v>6.9127341275180727E-3</v>
      </c>
    </row>
    <row r="2113" spans="1:31" x14ac:dyDescent="0.35">
      <c r="A2113" s="2" t="s">
        <v>309</v>
      </c>
      <c r="B2113" s="9">
        <v>40343</v>
      </c>
      <c r="C2113" s="18">
        <v>1.51</v>
      </c>
      <c r="D2113" s="12">
        <v>7.44</v>
      </c>
      <c r="E2113" s="16"/>
      <c r="F2113" s="12">
        <v>2</v>
      </c>
      <c r="H2113" s="23">
        <f>10^-(D2113)</f>
        <v>3.630780547701001E-8</v>
      </c>
      <c r="I2113" s="32">
        <v>0.01</v>
      </c>
      <c r="J2113" s="25">
        <v>7.0000000000000007E-2</v>
      </c>
      <c r="K2113" s="36"/>
      <c r="L2113" s="25">
        <v>110</v>
      </c>
      <c r="M2113" s="36"/>
      <c r="N2113" s="25">
        <v>5.19</v>
      </c>
      <c r="O2113" s="25">
        <v>2.5299999999999998</v>
      </c>
      <c r="P2113" s="25">
        <v>8.52</v>
      </c>
      <c r="Q2113" s="25">
        <v>0.57999999999999996</v>
      </c>
      <c r="R2113" s="25">
        <v>12.4</v>
      </c>
      <c r="S2113" s="36"/>
      <c r="T2113" s="51">
        <v>0.03</v>
      </c>
      <c r="U2113" s="42">
        <v>114</v>
      </c>
      <c r="V2113" s="42">
        <v>33.369999999999997</v>
      </c>
      <c r="W2113" s="42">
        <v>0.05</v>
      </c>
      <c r="X2113" s="42">
        <v>30</v>
      </c>
      <c r="Y2113" s="44">
        <v>3.15</v>
      </c>
      <c r="Z2113" s="87">
        <f>(H2113/H$3)+(I2113/I$3*3)+(J2113/J$3)+(L2113/L$3*2)+(N2113/N$3*2)+(O2113/O$3)+(P2113/P$3*2)+(Q2113/Q$3*2)+(R2113/R$3)</f>
        <v>7.0060086635423664</v>
      </c>
      <c r="AA2113" s="88">
        <f>(T2113/T$3*3)+(U2113/U$3*2)+(V2113/V$3)+(W2113/W$3)+(X2113/X$3)+Y2113</f>
        <v>6.9097922629798436</v>
      </c>
      <c r="AB2113" s="90">
        <f>(Z2113-AA2113)/(Z2113+AA2113)</f>
        <v>6.9141834573921909E-3</v>
      </c>
      <c r="AC2113" s="19">
        <v>7.1</v>
      </c>
      <c r="AD2113" s="13">
        <v>6.91</v>
      </c>
      <c r="AE2113" s="94">
        <v>2.69</v>
      </c>
    </row>
    <row r="2114" spans="1:31" x14ac:dyDescent="0.35">
      <c r="A2114" s="2" t="s">
        <v>329</v>
      </c>
      <c r="B2114" s="9">
        <v>38890</v>
      </c>
      <c r="C2114" s="18">
        <v>2.33</v>
      </c>
      <c r="D2114" s="12">
        <v>6.58</v>
      </c>
      <c r="F2114" s="12">
        <v>3.9</v>
      </c>
      <c r="H2114" s="23">
        <f>10^-(D2114)</f>
        <v>2.6302679918953789E-7</v>
      </c>
      <c r="I2114" s="32">
        <v>2E-3</v>
      </c>
      <c r="J2114" s="25">
        <v>0.01</v>
      </c>
      <c r="K2114" s="29">
        <v>0.3</v>
      </c>
      <c r="L2114" s="25">
        <v>89.5</v>
      </c>
      <c r="M2114" s="29">
        <v>0.2</v>
      </c>
      <c r="N2114" s="25">
        <v>0.02</v>
      </c>
      <c r="O2114" s="25">
        <v>8.2200000000000006</v>
      </c>
      <c r="P2114" s="25">
        <v>8.5299999999999994</v>
      </c>
      <c r="Q2114" s="25">
        <v>0.01</v>
      </c>
      <c r="R2114" s="25">
        <v>11.4</v>
      </c>
      <c r="S2114" s="29">
        <v>12</v>
      </c>
      <c r="T2114" s="51">
        <v>0.01</v>
      </c>
      <c r="U2114" s="42">
        <v>65.099999999999994</v>
      </c>
      <c r="V2114" s="42">
        <v>31.87</v>
      </c>
      <c r="W2114" s="42">
        <v>0.01</v>
      </c>
      <c r="X2114" s="42">
        <v>25</v>
      </c>
      <c r="Y2114" s="44">
        <v>3.22</v>
      </c>
      <c r="Z2114" s="87">
        <f>(H2114/H$3)+(I2114/I$3*3)+(J2114/J$3)+(L2114/L$3*2)+(N2114/N$3*2)+(O2114/O$3)+(P2114/P$3*2)+(Q2114/Q$3*2)+(R2114/R$3)</f>
        <v>5.8757930744554185</v>
      </c>
      <c r="AA2114" s="88">
        <f>(T2114/T$3*3)+(U2114/U$3*2)+(V2114/V$3)+(W2114/W$3)+(X2114/X$3)+Y2114</f>
        <v>5.7950459446479297</v>
      </c>
      <c r="AB2114" s="90">
        <f>(Z2114-AA2114)/(Z2114+AA2114)</f>
        <v>6.9187082158633497E-3</v>
      </c>
      <c r="AC2114" s="19">
        <v>5.9</v>
      </c>
      <c r="AD2114" s="13">
        <v>5.8</v>
      </c>
      <c r="AE2114" s="94">
        <v>1.4</v>
      </c>
    </row>
    <row r="2115" spans="1:31" x14ac:dyDescent="0.35">
      <c r="A2115" s="2" t="s">
        <v>240</v>
      </c>
      <c r="B2115" s="9">
        <v>31729</v>
      </c>
      <c r="C2115" s="18">
        <v>18.05</v>
      </c>
      <c r="D2115" s="12">
        <v>7.9</v>
      </c>
      <c r="F2115" s="12">
        <v>4</v>
      </c>
      <c r="H2115" s="23">
        <f>10^-(D2115)</f>
        <v>1.2589254117941638E-8</v>
      </c>
      <c r="I2115" s="28"/>
      <c r="J2115" s="25">
        <v>0.92</v>
      </c>
      <c r="K2115" s="36"/>
      <c r="L2115" s="25">
        <v>2.23</v>
      </c>
      <c r="M2115" s="36"/>
      <c r="N2115" s="25">
        <v>0.2</v>
      </c>
      <c r="O2115" s="25">
        <v>6.8</v>
      </c>
      <c r="P2115" s="25">
        <v>0.73</v>
      </c>
      <c r="Q2115" s="25">
        <v>0.01</v>
      </c>
      <c r="R2115" s="25">
        <v>286.2</v>
      </c>
      <c r="S2115" s="36"/>
      <c r="T2115" s="51">
        <v>0.73</v>
      </c>
      <c r="U2115" s="42">
        <v>5</v>
      </c>
      <c r="V2115" s="42">
        <v>0.04</v>
      </c>
      <c r="W2115" s="42">
        <v>9.8399999999999998E-3</v>
      </c>
      <c r="X2115" s="42">
        <v>230</v>
      </c>
      <c r="Y2115" s="44">
        <v>6.06</v>
      </c>
      <c r="Z2115" s="87">
        <f>(H2115/H$3)+(I2115/I$3*3)+(J2115/J$3)+(L2115/L$3*2)+(N2115/N$3*2)+(O2115/O$3)+(P2115/P$3*2)+(Q2115/Q$3*2)+(R2115/R$3)</f>
        <v>12.852776098527142</v>
      </c>
      <c r="AA2115" s="88">
        <f>(T2115/T$3*3)+(U2115/U$3*2)+(V2115/V$3)+(W2115/W$3)+(X2115/X$3)+Y2115</f>
        <v>12.676021038637582</v>
      </c>
      <c r="AB2115" s="90">
        <f>(Z2115-AA2115)/(Z2115+AA2115)</f>
        <v>6.923751986427933E-3</v>
      </c>
    </row>
    <row r="2116" spans="1:31" x14ac:dyDescent="0.35">
      <c r="A2116" s="2" t="s">
        <v>316</v>
      </c>
      <c r="B2116" s="9">
        <v>42255</v>
      </c>
      <c r="C2116" s="18">
        <v>1.82</v>
      </c>
      <c r="D2116" s="12">
        <v>4.91</v>
      </c>
      <c r="F2116" s="12">
        <v>33</v>
      </c>
      <c r="H2116" s="23">
        <f>10^-(D2116)</f>
        <v>1.2302687708123802E-5</v>
      </c>
      <c r="I2116" s="32">
        <v>0.08</v>
      </c>
      <c r="J2116" s="25">
        <v>0.5</v>
      </c>
      <c r="K2116" s="36"/>
      <c r="L2116" s="25">
        <v>20.2</v>
      </c>
      <c r="M2116" s="36"/>
      <c r="N2116" s="25">
        <v>4.78</v>
      </c>
      <c r="O2116" s="25">
        <v>12</v>
      </c>
      <c r="P2116" s="25">
        <v>5.0599999999999996</v>
      </c>
      <c r="Q2116" s="25">
        <v>0.15</v>
      </c>
      <c r="R2116" s="25">
        <v>83.1</v>
      </c>
      <c r="S2116" s="36"/>
      <c r="T2116" s="51">
        <v>0.02</v>
      </c>
      <c r="U2116" s="42">
        <v>34.299999999999997</v>
      </c>
      <c r="V2116" s="42">
        <v>0.22</v>
      </c>
      <c r="W2116" s="42">
        <v>7.5500000000000003E-3</v>
      </c>
      <c r="X2116" s="42">
        <v>154</v>
      </c>
      <c r="Y2116" s="44">
        <v>0.42</v>
      </c>
      <c r="Z2116" s="87">
        <f>(H2116/H$3)+(I2116/I$3*3)+(J2116/J$3)+(L2116/L$3*2)+(N2116/N$3*2)+(O2116/O$3)+(P2116/P$3*2)+(Q2116/Q$3*2)+(R2116/R$3)</f>
        <v>5.5591128907692102</v>
      </c>
      <c r="AA2116" s="88">
        <f>(T2116/T$3*3)+(U2116/U$3*2)+(V2116/V$3)+(W2116/W$3)+(X2116/X$3)+Y2116</f>
        <v>5.4825536441022305</v>
      </c>
      <c r="AB2116" s="90">
        <f>(Z2116-AA2116)/(Z2116+AA2116)</f>
        <v>6.9336677054313125E-3</v>
      </c>
      <c r="AC2116" s="19">
        <v>5.82</v>
      </c>
      <c r="AD2116" s="13">
        <v>5.48</v>
      </c>
      <c r="AE2116" s="94">
        <v>6.09</v>
      </c>
    </row>
    <row r="2117" spans="1:31" x14ac:dyDescent="0.35">
      <c r="A2117" s="2" t="s">
        <v>197</v>
      </c>
      <c r="B2117" s="9">
        <v>38692</v>
      </c>
      <c r="C2117" s="18">
        <v>19.48</v>
      </c>
      <c r="D2117" s="12">
        <v>7.2</v>
      </c>
      <c r="F2117" s="12">
        <v>1.3</v>
      </c>
      <c r="H2117" s="23">
        <f>10^-(D2117)</f>
        <v>6.3095734448019177E-8</v>
      </c>
      <c r="I2117" s="32">
        <v>0.68</v>
      </c>
      <c r="J2117" s="25">
        <v>0.09</v>
      </c>
      <c r="K2117" s="29">
        <v>1</v>
      </c>
      <c r="L2117" s="25">
        <v>97.7</v>
      </c>
      <c r="M2117" s="29">
        <v>1</v>
      </c>
      <c r="N2117" s="25">
        <v>0.01</v>
      </c>
      <c r="O2117" s="25">
        <v>0.7</v>
      </c>
      <c r="P2117" s="25">
        <v>3.6</v>
      </c>
      <c r="Q2117" s="25">
        <v>0.01</v>
      </c>
      <c r="R2117" s="25">
        <v>9.4</v>
      </c>
      <c r="S2117" s="29">
        <v>5</v>
      </c>
      <c r="T2117" s="51">
        <v>0.03</v>
      </c>
      <c r="U2117" s="42">
        <v>24</v>
      </c>
      <c r="V2117" s="42">
        <v>86.32</v>
      </c>
      <c r="W2117" s="42">
        <v>0.03</v>
      </c>
      <c r="X2117" s="42">
        <v>18</v>
      </c>
      <c r="Y2117" s="44">
        <v>3.2</v>
      </c>
      <c r="Z2117" s="87">
        <f>(H2117/H$3)+(I2117/I$3*3)+(J2117/J$3)+(L2117/L$3*2)+(N2117/N$3*2)+(O2117/O$3)+(P2117/P$3*2)+(Q2117/Q$3*2)+(R2117/R$3)</f>
        <v>5.6795339141136738</v>
      </c>
      <c r="AA2117" s="88">
        <f>(T2117/T$3*3)+(U2117/U$3*2)+(V2117/V$3)+(W2117/W$3)+(X2117/X$3)+Y2117</f>
        <v>5.6012509932241699</v>
      </c>
      <c r="AB2117" s="90">
        <f>(Z2117-AA2117)/(Z2117+AA2117)</f>
        <v>6.9394923786360863E-3</v>
      </c>
      <c r="AC2117" s="19">
        <v>5.6</v>
      </c>
      <c r="AD2117" s="13">
        <v>-5.6</v>
      </c>
      <c r="AE2117" s="94">
        <v>0.04</v>
      </c>
    </row>
    <row r="2118" spans="1:31" x14ac:dyDescent="0.35">
      <c r="A2118" s="2" t="s">
        <v>229</v>
      </c>
      <c r="B2118" s="9">
        <v>39610</v>
      </c>
      <c r="C2118" s="18">
        <v>2.54</v>
      </c>
      <c r="D2118" s="12">
        <v>6.85</v>
      </c>
      <c r="F2118" s="12">
        <v>2.6</v>
      </c>
      <c r="G2118" s="16"/>
      <c r="H2118" s="23">
        <f>10^-(D2118)</f>
        <v>1.4125375446227539E-7</v>
      </c>
      <c r="I2118" s="24">
        <v>6.0000000000000001E-3</v>
      </c>
      <c r="J2118" s="25">
        <v>0.01</v>
      </c>
      <c r="K2118" s="29">
        <v>0.2</v>
      </c>
      <c r="L2118" s="27">
        <v>146</v>
      </c>
      <c r="M2118" s="29">
        <v>1.8</v>
      </c>
      <c r="N2118" s="27">
        <v>0.02</v>
      </c>
      <c r="O2118" s="27">
        <v>1.28</v>
      </c>
      <c r="P2118" s="27">
        <v>8.7899999999999991</v>
      </c>
      <c r="Q2118" s="27">
        <v>1E-3</v>
      </c>
      <c r="R2118" s="27">
        <v>14.4</v>
      </c>
      <c r="S2118" s="29">
        <v>0.7</v>
      </c>
      <c r="T2118" s="51">
        <v>7.0000000000000007E-2</v>
      </c>
      <c r="U2118" s="42">
        <v>40.299999999999997</v>
      </c>
      <c r="V2118" s="42">
        <v>46.48</v>
      </c>
      <c r="W2118" s="42">
        <v>3.2799999999999999E-3</v>
      </c>
      <c r="X2118" s="42">
        <v>34</v>
      </c>
      <c r="Y2118" s="44">
        <v>6</v>
      </c>
      <c r="Z2118" s="87">
        <f>(H2118/H$3)+(I2118/I$3*3)+(J2118/J$3)+(L2118/L$3*2)+(N2118/N$3*2)+(O2118/O$3)+(P2118/P$3*2)+(Q2118/Q$3*2)+(R2118/R$3)</f>
        <v>8.6696596601368778</v>
      </c>
      <c r="AA2118" s="88">
        <f>(T2118/T$3*3)+(U2118/U$3*2)+(V2118/V$3)+(W2118/W$3)+(X2118/X$3)+Y2118</f>
        <v>8.550028851689726</v>
      </c>
      <c r="AB2118" s="90">
        <f>(Z2118-AA2118)/(Z2118+AA2118)</f>
        <v>6.9473270881170992E-3</v>
      </c>
      <c r="AE2118" s="94">
        <v>1.4</v>
      </c>
    </row>
    <row r="2119" spans="1:31" x14ac:dyDescent="0.35">
      <c r="A2119" s="2" t="s">
        <v>174</v>
      </c>
      <c r="B2119" s="9">
        <v>38244</v>
      </c>
      <c r="C2119" s="18">
        <v>3.43</v>
      </c>
      <c r="D2119" s="12">
        <v>6.6</v>
      </c>
      <c r="F2119" s="12">
        <v>11</v>
      </c>
      <c r="H2119" s="23">
        <f>10^-(D2119)</f>
        <v>2.511886431509578E-7</v>
      </c>
      <c r="I2119" s="32">
        <v>1E-3</v>
      </c>
      <c r="J2119" s="25">
        <v>2.57</v>
      </c>
      <c r="K2119" s="29">
        <v>4</v>
      </c>
      <c r="L2119" s="25">
        <v>134</v>
      </c>
      <c r="M2119" s="29">
        <v>1</v>
      </c>
      <c r="N2119" s="25">
        <v>0.98</v>
      </c>
      <c r="O2119" s="25">
        <v>2.1</v>
      </c>
      <c r="P2119" s="25">
        <v>7.7</v>
      </c>
      <c r="Q2119" s="25">
        <v>0.32</v>
      </c>
      <c r="R2119" s="25">
        <v>16</v>
      </c>
      <c r="S2119" s="29">
        <v>5</v>
      </c>
      <c r="T2119" s="51">
        <v>0.3</v>
      </c>
      <c r="U2119" s="42">
        <v>88</v>
      </c>
      <c r="V2119" s="42">
        <v>0.22</v>
      </c>
      <c r="W2119" s="42">
        <v>0.01</v>
      </c>
      <c r="X2119" s="42">
        <v>39</v>
      </c>
      <c r="Y2119" s="44">
        <v>5.2</v>
      </c>
      <c r="Z2119" s="87">
        <f>(H2119/H$3)+(I2119/I$3*3)+(J2119/J$3)+(L2119/L$3*2)+(N2119/N$3*2)+(O2119/O$3)+(P2119/P$3*2)+(Q2119/Q$3*2)+(R2119/R$3)</f>
        <v>8.2594064081892</v>
      </c>
      <c r="AA2119" s="88">
        <f>(T2119/T$3*3)+(U2119/U$3*2)+(V2119/V$3)+(W2119/W$3)+(X2119/X$3)+Y2119</f>
        <v>8.1453810007915841</v>
      </c>
      <c r="AB2119" s="90">
        <f>(Z2119-AA2119)/(Z2119+AA2119)</f>
        <v>6.9507397173091566E-3</v>
      </c>
      <c r="AC2119" s="19">
        <v>8.27</v>
      </c>
      <c r="AD2119" s="13">
        <v>8.1300000000000008</v>
      </c>
      <c r="AE2119" s="94">
        <v>1.65</v>
      </c>
    </row>
    <row r="2120" spans="1:31" x14ac:dyDescent="0.35">
      <c r="A2120" s="2" t="s">
        <v>393</v>
      </c>
      <c r="B2120" s="9">
        <v>42117</v>
      </c>
      <c r="C2120" s="18">
        <v>10.95</v>
      </c>
      <c r="D2120" s="12">
        <v>6.61</v>
      </c>
      <c r="F2120" s="12">
        <v>1.7</v>
      </c>
      <c r="H2120" s="23">
        <f>10^-(D2120)</f>
        <v>2.454708915685024E-7</v>
      </c>
      <c r="I2120" s="24">
        <v>0.02</v>
      </c>
      <c r="J2120" s="25">
        <v>0.01</v>
      </c>
      <c r="K2120" s="36"/>
      <c r="L2120" s="25">
        <v>35.6</v>
      </c>
      <c r="M2120" s="36"/>
      <c r="N2120" s="25">
        <v>0.04</v>
      </c>
      <c r="O2120" s="25">
        <v>0.8</v>
      </c>
      <c r="P2120" s="25">
        <v>4.3899999999999997</v>
      </c>
      <c r="Q2120" s="25">
        <v>2E-3</v>
      </c>
      <c r="R2120" s="25">
        <v>12.1</v>
      </c>
      <c r="S2120" s="34"/>
      <c r="T2120" s="51">
        <v>0.28000000000000003</v>
      </c>
      <c r="U2120" s="42">
        <v>51.5</v>
      </c>
      <c r="V2120" s="42">
        <v>17.7</v>
      </c>
      <c r="W2120" s="42">
        <v>3.2799999999999999E-3</v>
      </c>
      <c r="X2120" s="42">
        <v>14</v>
      </c>
      <c r="Y2120" s="44">
        <v>0.89</v>
      </c>
      <c r="Z2120" s="87">
        <f>(H2120/H$3)+(I2120/I$3*3)+(J2120/J$3)+(L2120/L$3*2)+(N2120/N$3*2)+(O2120/O$3)+(P2120/P$3*2)+(Q2120/Q$3*2)+(R2120/R$3)</f>
        <v>2.688676382333556</v>
      </c>
      <c r="AA2120" s="88">
        <f>(T2120/T$3*3)+(U2120/U$3*2)+(V2120/V$3)+(W2120/W$3)+(X2120/X$3)+Y2120</f>
        <v>2.651457401290803</v>
      </c>
      <c r="AB2120" s="90">
        <f>(Z2120-AA2120)/(Z2120+AA2120)</f>
        <v>6.9696720252376172E-3</v>
      </c>
      <c r="AC2120" s="19">
        <v>2.69</v>
      </c>
      <c r="AD2120" s="13">
        <v>2.65</v>
      </c>
      <c r="AE2120" s="94">
        <v>1.38</v>
      </c>
    </row>
    <row r="2121" spans="1:31" x14ac:dyDescent="0.35">
      <c r="A2121" s="2" t="s">
        <v>382</v>
      </c>
      <c r="B2121" s="9">
        <v>41786</v>
      </c>
      <c r="C2121" s="18">
        <v>11.24</v>
      </c>
      <c r="D2121" s="13">
        <v>5.07</v>
      </c>
      <c r="F2121" s="12">
        <v>2.2999999999999998</v>
      </c>
      <c r="H2121" s="23">
        <f>10^-(D2121)</f>
        <v>8.5113803820237531E-6</v>
      </c>
      <c r="I2121" s="32">
        <v>0.27</v>
      </c>
      <c r="J2121" s="25">
        <v>0.03</v>
      </c>
      <c r="K2121" s="36"/>
      <c r="L2121" s="25">
        <v>28</v>
      </c>
      <c r="M2121" s="36"/>
      <c r="N2121" s="35"/>
      <c r="O2121" s="25">
        <v>7.02</v>
      </c>
      <c r="P2121" s="25">
        <v>12</v>
      </c>
      <c r="Q2121" s="25">
        <v>2.0299999999999998</v>
      </c>
      <c r="R2121" s="25">
        <v>24.8</v>
      </c>
      <c r="S2121" s="36"/>
      <c r="T2121" s="51">
        <v>0.01</v>
      </c>
      <c r="U2121" s="42">
        <v>30.8</v>
      </c>
      <c r="V2121" s="42">
        <v>99.6</v>
      </c>
      <c r="W2121" s="42">
        <v>5.2599999999999999E-3</v>
      </c>
      <c r="X2121" s="42">
        <v>40</v>
      </c>
      <c r="Y2121" s="44">
        <v>0.32</v>
      </c>
      <c r="Z2121" s="87">
        <f>(H2121/H$3)+(I2121/I$3*3)+(J2121/J$3)+(L2121/L$3*2)+(N2121/N$3*2)+(O2121/O$3)+(P2121/P$3*2)+(Q2121/Q$3*2)+(R2121/R$3)</f>
        <v>3.7483193748271564</v>
      </c>
      <c r="AA2121" s="88">
        <f>(T2121/T$3*3)+(U2121/U$3*2)+(V2121/V$3)+(W2121/W$3)+(X2121/X$3)+Y2121</f>
        <v>3.69643076402946</v>
      </c>
      <c r="AB2121" s="90">
        <f>(Z2121-AA2121)/(Z2121+AA2121)</f>
        <v>6.9698256932590004E-3</v>
      </c>
      <c r="AC2121" s="19">
        <v>3.74</v>
      </c>
      <c r="AD2121" s="99">
        <v>3.7</v>
      </c>
      <c r="AE2121" s="95">
        <v>1.27</v>
      </c>
    </row>
    <row r="2122" spans="1:31" x14ac:dyDescent="0.35">
      <c r="A2122" s="2" t="s">
        <v>250</v>
      </c>
      <c r="B2122" s="9">
        <v>38684</v>
      </c>
      <c r="C2122" s="18">
        <v>2.02</v>
      </c>
      <c r="D2122" s="12">
        <v>6.6</v>
      </c>
      <c r="F2122" s="12">
        <v>18</v>
      </c>
      <c r="H2122" s="23">
        <f>10^-(D2122)</f>
        <v>2.511886431509578E-7</v>
      </c>
      <c r="I2122" s="32">
        <v>0.04</v>
      </c>
      <c r="J2122" s="25">
        <v>0.26</v>
      </c>
      <c r="K2122" s="29">
        <v>1</v>
      </c>
      <c r="L2122" s="25">
        <v>89.8</v>
      </c>
      <c r="M2122" s="29">
        <v>4</v>
      </c>
      <c r="N2122" s="25">
        <v>6.12</v>
      </c>
      <c r="O2122" s="25">
        <v>10.4</v>
      </c>
      <c r="P2122" s="25">
        <v>5.0999999999999996</v>
      </c>
      <c r="Q2122" s="25">
        <v>0.43</v>
      </c>
      <c r="R2122" s="25">
        <v>16.7</v>
      </c>
      <c r="S2122" s="29">
        <v>5</v>
      </c>
      <c r="T2122" s="51">
        <v>0.3</v>
      </c>
      <c r="U2122" s="42">
        <v>69</v>
      </c>
      <c r="V2122" s="42">
        <v>0.88</v>
      </c>
      <c r="W2122" s="42">
        <v>0.06</v>
      </c>
      <c r="X2122" s="42">
        <v>39</v>
      </c>
      <c r="Y2122" s="44">
        <v>3.5</v>
      </c>
      <c r="Z2122" s="87">
        <f>(H2122/H$3)+(I2122/I$3*3)+(J2122/J$3)+(L2122/L$3*2)+(N2122/N$3*2)+(O2122/O$3)+(P2122/P$3*2)+(Q2122/Q$3*2)+(R2122/R$3)</f>
        <v>6.1467101172593246</v>
      </c>
      <c r="AA2122" s="88">
        <f>(T2122/T$3*3)+(U2122/U$3*2)+(V2122/V$3)+(W2122/W$3)+(X2122/X$3)+Y2122</f>
        <v>6.0615682034376217</v>
      </c>
      <c r="AB2122" s="90">
        <f>(Z2122-AA2122)/(Z2122+AA2122)</f>
        <v>6.9741131046594865E-3</v>
      </c>
      <c r="AC2122" s="19">
        <v>6.14</v>
      </c>
      <c r="AD2122" s="99">
        <v>-6.06</v>
      </c>
      <c r="AE2122" s="95">
        <v>1.4</v>
      </c>
    </row>
    <row r="2123" spans="1:31" x14ac:dyDescent="0.35">
      <c r="A2123" s="2" t="s">
        <v>95</v>
      </c>
      <c r="B2123" s="9">
        <v>37930</v>
      </c>
      <c r="C2123" s="18">
        <v>2.58</v>
      </c>
      <c r="D2123" s="12">
        <v>7.28</v>
      </c>
      <c r="F2123" s="12">
        <v>3.1</v>
      </c>
      <c r="H2123" s="23">
        <f>10^-(D2123)</f>
        <v>5.2480746024977185E-8</v>
      </c>
      <c r="I2123" s="28"/>
      <c r="J2123" s="25">
        <v>1.07</v>
      </c>
      <c r="K2123" s="33"/>
      <c r="L2123" s="25">
        <v>60.9</v>
      </c>
      <c r="M2123" s="33"/>
      <c r="N2123" s="25">
        <v>1.29</v>
      </c>
      <c r="O2123" s="25">
        <v>10.1</v>
      </c>
      <c r="P2123" s="25">
        <v>22</v>
      </c>
      <c r="Q2123" s="25">
        <v>0.08</v>
      </c>
      <c r="R2123" s="25">
        <v>205</v>
      </c>
      <c r="S2123" s="34"/>
      <c r="T2123" s="51">
        <v>0.04</v>
      </c>
      <c r="U2123" s="42">
        <v>20.9</v>
      </c>
      <c r="V2123" s="42">
        <v>0.22</v>
      </c>
      <c r="W2123" s="42">
        <v>3.2845000000000001E-3</v>
      </c>
      <c r="X2123" s="42">
        <v>214</v>
      </c>
      <c r="Y2123" s="44">
        <v>7.46</v>
      </c>
      <c r="Z2123" s="87">
        <f>(H2123/H$3)+(I2123/I$3*3)+(J2123/J$3)+(L2123/L$3*2)+(N2123/N$3*2)+(O2123/O$3)+(P2123/P$3*2)+(Q2123/Q$3*2)+(R2123/R$3)</f>
        <v>14.132661257930234</v>
      </c>
      <c r="AA2123" s="88">
        <f>(T2123/T$3*3)+(U2123/U$3*2)+(V2123/V$3)+(W2123/W$3)+(X2123/X$3)+Y2123</f>
        <v>13.936654120990141</v>
      </c>
      <c r="AB2123" s="90">
        <f>(Z2123-AA2123)/(Z2123+AA2123)</f>
        <v>6.9829682090248348E-3</v>
      </c>
      <c r="AE2123" s="96"/>
    </row>
    <row r="2124" spans="1:31" x14ac:dyDescent="0.35">
      <c r="A2124" s="2" t="s">
        <v>322</v>
      </c>
      <c r="B2124" s="9">
        <v>39246</v>
      </c>
      <c r="C2124" s="18">
        <v>2.61</v>
      </c>
      <c r="D2124" s="12">
        <v>7.25</v>
      </c>
      <c r="F2124" s="12">
        <v>3.3</v>
      </c>
      <c r="H2124" s="23">
        <f>10^-(D2124)</f>
        <v>5.6234132519034806E-8</v>
      </c>
      <c r="I2124" s="32">
        <v>4.0000000000000001E-3</v>
      </c>
      <c r="J2124" s="25">
        <v>0.22</v>
      </c>
      <c r="K2124" s="36"/>
      <c r="L2124" s="25">
        <v>118</v>
      </c>
      <c r="M2124" s="36"/>
      <c r="N2124" s="25">
        <v>0.3</v>
      </c>
      <c r="O2124" s="25">
        <v>11.9</v>
      </c>
      <c r="P2124" s="25">
        <v>7.26</v>
      </c>
      <c r="Q2124" s="25">
        <v>0.41</v>
      </c>
      <c r="R2124" s="25">
        <v>12.7</v>
      </c>
      <c r="S2124" s="36"/>
      <c r="T2124" s="51">
        <v>0.05</v>
      </c>
      <c r="U2124" s="42">
        <v>118</v>
      </c>
      <c r="V2124" s="42">
        <v>6.24</v>
      </c>
      <c r="W2124" s="42">
        <v>0.05</v>
      </c>
      <c r="X2124" s="42">
        <v>40</v>
      </c>
      <c r="Y2124" s="44">
        <v>3.59</v>
      </c>
      <c r="Z2124" s="87">
        <f>(H2124/H$3)+(I2124/I$3*3)+(J2124/J$3)+(L2124/L$3*2)+(N2124/N$3*2)+(O2124/O$3)+(P2124/P$3*2)+(Q2124/Q$3*2)+(R2124/R$3)</f>
        <v>7.3806060272083078</v>
      </c>
      <c r="AA2124" s="88">
        <f>(T2124/T$3*3)+(U2124/U$3*2)+(V2124/V$3)+(W2124/W$3)+(X2124/X$3)+Y2124</f>
        <v>7.2782034571026744</v>
      </c>
      <c r="AB2124" s="90">
        <f>(Z2124-AA2124)/(Z2124+AA2124)</f>
        <v>6.9857357935671927E-3</v>
      </c>
      <c r="AD2124" s="100"/>
      <c r="AE2124" s="96"/>
    </row>
    <row r="2125" spans="1:31" x14ac:dyDescent="0.35">
      <c r="A2125" s="2" t="s">
        <v>350</v>
      </c>
      <c r="B2125" s="9">
        <v>41379</v>
      </c>
      <c r="C2125" s="18">
        <v>2.2999999999999998</v>
      </c>
      <c r="D2125" s="12">
        <v>5.78</v>
      </c>
      <c r="F2125" s="12">
        <v>2.5</v>
      </c>
      <c r="H2125" s="23">
        <f>10^-(D2125)</f>
        <v>1.6595869074375577E-6</v>
      </c>
      <c r="I2125" s="28"/>
      <c r="J2125" s="25">
        <v>0.01</v>
      </c>
      <c r="K2125" s="33"/>
      <c r="L2125" s="25">
        <v>46</v>
      </c>
      <c r="M2125" s="33"/>
      <c r="N2125" s="25">
        <v>0.02</v>
      </c>
      <c r="O2125" s="25">
        <v>11.8</v>
      </c>
      <c r="P2125" s="25">
        <v>11.7</v>
      </c>
      <c r="Q2125" s="25">
        <v>0.54</v>
      </c>
      <c r="R2125" s="25">
        <v>11.9</v>
      </c>
      <c r="S2125" s="31">
        <v>118</v>
      </c>
      <c r="T2125" s="51">
        <v>0.03</v>
      </c>
      <c r="U2125" s="42">
        <v>39.200000000000003</v>
      </c>
      <c r="V2125" s="42">
        <v>126.6</v>
      </c>
      <c r="W2125" s="42">
        <v>3.2799999999999999E-3</v>
      </c>
      <c r="X2125" s="42">
        <v>21</v>
      </c>
      <c r="Y2125" s="44">
        <v>0.59</v>
      </c>
      <c r="Z2125" s="87">
        <f>(H2125/H$3)+(I2125/I$3*3)+(J2125/J$3)+(L2125/L$3*2)+(N2125/N$3*2)+(O2125/O$3)+(P2125/P$3*2)+(Q2125/Q$3*2)+(R2125/R$3)</f>
        <v>4.0983138906023857</v>
      </c>
      <c r="AA2125" s="88">
        <f>(T2125/T$3*3)+(U2125/U$3*2)+(V2125/V$3)+(W2125/W$3)+(X2125/X$3)+Y2125</f>
        <v>4.0414097092791925</v>
      </c>
      <c r="AB2125" s="90">
        <f>(Z2125-AA2125)/(Z2125+AA2125)</f>
        <v>6.9909230485444345E-3</v>
      </c>
      <c r="AC2125" s="19">
        <v>4.13</v>
      </c>
      <c r="AD2125" s="99">
        <v>4.04</v>
      </c>
      <c r="AE2125" s="95">
        <v>2.11</v>
      </c>
    </row>
    <row r="2126" spans="1:31" x14ac:dyDescent="0.35">
      <c r="A2126" s="2" t="s">
        <v>160</v>
      </c>
      <c r="B2126" s="9">
        <v>42317</v>
      </c>
      <c r="C2126" s="18">
        <v>7.16</v>
      </c>
      <c r="D2126" s="12">
        <v>7.32</v>
      </c>
      <c r="F2126" s="13">
        <v>1.8</v>
      </c>
      <c r="H2126" s="23">
        <f>10^-(D2126)</f>
        <v>4.7863009232263782E-8</v>
      </c>
      <c r="J2126" s="25">
        <v>0.06</v>
      </c>
      <c r="K2126" s="36"/>
      <c r="L2126" s="25">
        <v>103</v>
      </c>
      <c r="M2126" s="36"/>
      <c r="N2126" s="25">
        <v>1.03</v>
      </c>
      <c r="O2126" s="25">
        <v>0.95</v>
      </c>
      <c r="P2126" s="27">
        <v>7.58</v>
      </c>
      <c r="Q2126" s="25">
        <v>0.14000000000000001</v>
      </c>
      <c r="R2126" s="25">
        <v>16</v>
      </c>
      <c r="S2126" s="36"/>
      <c r="T2126" s="51">
        <v>0.01</v>
      </c>
      <c r="U2126" s="42">
        <v>58.9</v>
      </c>
      <c r="V2126" s="42">
        <v>0.22</v>
      </c>
      <c r="W2126" s="42">
        <v>3.2799999999999999E-3</v>
      </c>
      <c r="X2126" s="42">
        <v>29</v>
      </c>
      <c r="Y2126" s="44">
        <v>4.3899999999999997</v>
      </c>
      <c r="Z2126" s="87">
        <f>(H2126/H$3)+(I2126/I$3*3)+(J2126/J$3)+(L2126/L$3*2)+(N2126/N$3*2)+(O2126/O$3)+(P2126/P$3*2)+(Q2126/Q$3*2)+(R2126/R$3)</f>
        <v>6.5288980416070972</v>
      </c>
      <c r="AA2126" s="88">
        <f>(T2126/T$3*3)+(U2126/U$3*2)+(V2126/V$3)+(W2126/W$3)+(X2126/X$3)+Y2126</f>
        <v>6.4381784143024046</v>
      </c>
      <c r="AB2126" s="90">
        <f>(Z2126-AA2126)/(Z2126+AA2126)</f>
        <v>6.9961511843595909E-3</v>
      </c>
      <c r="AC2126" s="19">
        <v>6.55</v>
      </c>
      <c r="AD2126" s="13">
        <v>6.43</v>
      </c>
      <c r="AE2126" s="94">
        <v>1.76</v>
      </c>
    </row>
    <row r="2127" spans="1:31" x14ac:dyDescent="0.35">
      <c r="A2127" s="2" t="s">
        <v>315</v>
      </c>
      <c r="B2127" s="9">
        <v>42115</v>
      </c>
      <c r="C2127" s="18">
        <v>4.32</v>
      </c>
      <c r="D2127" s="13">
        <v>7.17</v>
      </c>
      <c r="F2127" s="12">
        <v>1.5</v>
      </c>
      <c r="H2127" s="23">
        <f>10^-(D2127)</f>
        <v>6.7608297539197998E-8</v>
      </c>
      <c r="I2127" s="28"/>
      <c r="J2127" s="25">
        <v>0.01</v>
      </c>
      <c r="K2127" s="36"/>
      <c r="L2127" s="25">
        <v>117</v>
      </c>
      <c r="M2127" s="36"/>
      <c r="N2127" s="25">
        <v>0.01</v>
      </c>
      <c r="O2127" s="25">
        <v>2.5499999999999998</v>
      </c>
      <c r="P2127" s="25">
        <v>9.84</v>
      </c>
      <c r="Q2127" s="25">
        <v>0.03</v>
      </c>
      <c r="R2127" s="25">
        <v>17.100000000000001</v>
      </c>
      <c r="S2127" s="36"/>
      <c r="T2127" s="51">
        <v>7.0000000000000007E-2</v>
      </c>
      <c r="U2127" s="42">
        <v>39</v>
      </c>
      <c r="V2127" s="42">
        <v>76.58</v>
      </c>
      <c r="W2127" s="42">
        <v>0.02</v>
      </c>
      <c r="X2127" s="42">
        <v>36</v>
      </c>
      <c r="Y2127" s="44">
        <v>4.29</v>
      </c>
      <c r="Z2127" s="87">
        <f>(H2127/H$3)+(I2127/I$3*3)+(J2127/J$3)+(L2127/L$3*2)+(N2127/N$3*2)+(O2127/O$3)+(P2127/P$3*2)+(Q2127/Q$3*2)+(R2127/R$3)</f>
        <v>7.4588916209651979</v>
      </c>
      <c r="AA2127" s="88">
        <f>(T2127/T$3*3)+(U2127/U$3*2)+(V2127/V$3)+(W2127/W$3)+(X2127/X$3)+Y2127</f>
        <v>7.3552300908813306</v>
      </c>
      <c r="AB2127" s="90">
        <f>(Z2127-AA2127)/(Z2127+AA2127)</f>
        <v>6.9974806539473342E-3</v>
      </c>
      <c r="AC2127" s="19">
        <v>7.46</v>
      </c>
      <c r="AD2127" s="99">
        <v>7.36</v>
      </c>
      <c r="AE2127" s="95">
        <v>1.38</v>
      </c>
    </row>
    <row r="2128" spans="1:31" x14ac:dyDescent="0.35">
      <c r="A2128" s="2" t="s">
        <v>236</v>
      </c>
      <c r="B2128" s="9">
        <v>38250</v>
      </c>
      <c r="C2128" s="19">
        <v>1.96</v>
      </c>
      <c r="D2128" s="13">
        <v>7.1</v>
      </c>
      <c r="F2128" s="13">
        <v>1.4</v>
      </c>
      <c r="H2128" s="23">
        <f>10^-(D2128)</f>
        <v>7.943282347242818E-8</v>
      </c>
      <c r="I2128" s="24">
        <v>0.25</v>
      </c>
      <c r="J2128" s="25">
        <v>0.51</v>
      </c>
      <c r="K2128" s="29">
        <v>5</v>
      </c>
      <c r="L2128" s="25">
        <v>93.7</v>
      </c>
      <c r="M2128" s="29">
        <v>1</v>
      </c>
      <c r="N2128" s="25">
        <v>1.49</v>
      </c>
      <c r="O2128" s="25">
        <v>4.4000000000000004</v>
      </c>
      <c r="P2128" s="25">
        <v>13.3</v>
      </c>
      <c r="Q2128" s="25">
        <v>0.14000000000000001</v>
      </c>
      <c r="R2128" s="25">
        <v>34.1</v>
      </c>
      <c r="S2128" s="29">
        <v>5</v>
      </c>
      <c r="T2128" s="51">
        <v>0.12</v>
      </c>
      <c r="U2128" s="42">
        <v>30</v>
      </c>
      <c r="V2128" s="42">
        <v>0.22</v>
      </c>
      <c r="W2128" s="42">
        <v>0.01</v>
      </c>
      <c r="X2128" s="42">
        <v>37</v>
      </c>
      <c r="Y2128" s="44">
        <v>5.7</v>
      </c>
      <c r="Z2128" s="87">
        <f>(H2128/H$3)+(I2128/I$3*3)+(J2128/J$3)+(L2128/L$3*2)+(N2128/N$3*2)+(O2128/O$3)+(P2128/P$3*2)+(Q2128/Q$3*2)+(R2128/R$3)</f>
        <v>7.4802196357579254</v>
      </c>
      <c r="AA2128" s="88">
        <f>(T2128/T$3*3)+(U2128/U$3*2)+(V2128/V$3)+(W2128/W$3)+(X2128/X$3)+Y2128</f>
        <v>7.375824606334807</v>
      </c>
      <c r="AB2128" s="90">
        <f>(Z2128-AA2128)/(Z2128+AA2128)</f>
        <v>7.0271081400880737E-3</v>
      </c>
      <c r="AC2128" s="19">
        <v>7.46</v>
      </c>
      <c r="AD2128" s="13">
        <v>7.36</v>
      </c>
      <c r="AE2128" s="94">
        <v>1.24</v>
      </c>
    </row>
    <row r="2129" spans="1:31" x14ac:dyDescent="0.35">
      <c r="A2129" s="2" t="s">
        <v>130</v>
      </c>
      <c r="B2129" s="9">
        <v>35724</v>
      </c>
      <c r="C2129" s="18">
        <v>20.75</v>
      </c>
      <c r="D2129" s="13">
        <v>7.19</v>
      </c>
      <c r="F2129" s="12">
        <v>2.8</v>
      </c>
      <c r="H2129" s="23">
        <f>10^-(D2129)</f>
        <v>6.4565422903465397E-8</v>
      </c>
      <c r="I2129" s="32">
        <v>5.0000000000000001E-3</v>
      </c>
      <c r="J2129" s="25">
        <v>0.33</v>
      </c>
      <c r="K2129" s="29">
        <v>0.9</v>
      </c>
      <c r="L2129" s="25">
        <v>130</v>
      </c>
      <c r="M2129" s="29">
        <v>0.4</v>
      </c>
      <c r="N2129" s="25">
        <v>4.0199999999999996</v>
      </c>
      <c r="O2129" s="25">
        <v>2.5</v>
      </c>
      <c r="P2129" s="25">
        <v>11</v>
      </c>
      <c r="Q2129" s="25">
        <v>29</v>
      </c>
      <c r="R2129" s="25">
        <v>15</v>
      </c>
      <c r="S2129" s="29">
        <v>8.1999999999999993</v>
      </c>
      <c r="T2129" s="51">
        <v>0.01</v>
      </c>
      <c r="U2129" s="42">
        <v>89.2</v>
      </c>
      <c r="V2129" s="42">
        <v>0.22</v>
      </c>
      <c r="W2129" s="42">
        <v>3.2799999999999999E-3</v>
      </c>
      <c r="X2129" s="42">
        <v>47</v>
      </c>
      <c r="Y2129" s="44">
        <v>6.01</v>
      </c>
      <c r="Z2129" s="87">
        <f>(H2129/H$3)+(I2129/I$3*3)+(J2129/J$3)+(L2129/L$3*2)+(N2129/N$3*2)+(O2129/O$3)+(P2129/P$3*2)+(Q2129/Q$3*2)+(R2129/R$3)</f>
        <v>9.3269430500222015</v>
      </c>
      <c r="AA2129" s="88">
        <f>(T2129/T$3*3)+(U2129/U$3*2)+(V2129/V$3)+(W2129/W$3)+(X2129/X$3)+Y2129</f>
        <v>9.1967258680205521</v>
      </c>
      <c r="AB2129" s="90">
        <f>(Z2129-AA2129)/(Z2129+AA2129)</f>
        <v>7.0297726966396428E-3</v>
      </c>
      <c r="AD2129" s="100"/>
      <c r="AE2129" s="96"/>
    </row>
    <row r="2130" spans="1:31" x14ac:dyDescent="0.35">
      <c r="A2130" s="2" t="s">
        <v>318</v>
      </c>
      <c r="B2130" s="9">
        <v>38539</v>
      </c>
      <c r="C2130" s="18">
        <v>13.72</v>
      </c>
      <c r="D2130" s="12">
        <v>7.7</v>
      </c>
      <c r="F2130" s="12">
        <v>0.74</v>
      </c>
      <c r="H2130" s="23">
        <f>10^-(D2130)</f>
        <v>1.9952623149688773E-8</v>
      </c>
      <c r="I2130" s="24">
        <v>4.0000000000000001E-3</v>
      </c>
      <c r="J2130" s="25">
        <v>0.02</v>
      </c>
      <c r="K2130" s="30">
        <v>2</v>
      </c>
      <c r="L2130" s="25">
        <v>52.2</v>
      </c>
      <c r="M2130" s="30">
        <v>1</v>
      </c>
      <c r="N2130" s="25">
        <v>0.13</v>
      </c>
      <c r="O2130" s="25">
        <v>1.2</v>
      </c>
      <c r="P2130" s="25">
        <v>5.4</v>
      </c>
      <c r="Q2130" s="25">
        <v>0.04</v>
      </c>
      <c r="R2130" s="25">
        <v>19.100000000000001</v>
      </c>
      <c r="S2130" s="31">
        <v>5</v>
      </c>
      <c r="T2130" s="51">
        <v>0.15</v>
      </c>
      <c r="U2130" s="42">
        <v>72.7</v>
      </c>
      <c r="V2130" s="42">
        <v>0.92</v>
      </c>
      <c r="W2130" s="42">
        <v>0.06</v>
      </c>
      <c r="X2130" s="42">
        <v>22.3</v>
      </c>
      <c r="Y2130" s="44">
        <v>1.7</v>
      </c>
      <c r="Z2130" s="87">
        <f>(H2130/H$3)+(I2130/I$3*3)+(J2130/J$3)+(L2130/L$3*2)+(N2130/N$3*2)+(O2130/O$3)+(P2130/P$3*2)+(Q2130/Q$3*2)+(R2130/R$3)</f>
        <v>3.918205940941184</v>
      </c>
      <c r="AA2130" s="88">
        <f>(T2130/T$3*3)+(U2130/U$3*2)+(V2130/V$3)+(W2130/W$3)+(X2130/X$3)+Y2130</f>
        <v>3.8634161573241421</v>
      </c>
      <c r="AB2130" s="90">
        <f>(Z2130-AA2130)/(Z2130+AA2130)</f>
        <v>7.0409206364898651E-3</v>
      </c>
      <c r="AC2130" s="19">
        <v>3.9</v>
      </c>
      <c r="AD2130" s="99">
        <v>3.9</v>
      </c>
      <c r="AE2130" s="95">
        <v>1.5</v>
      </c>
    </row>
    <row r="2131" spans="1:31" x14ac:dyDescent="0.35">
      <c r="A2131" s="2" t="s">
        <v>213</v>
      </c>
      <c r="B2131" s="9">
        <v>41211</v>
      </c>
      <c r="C2131" s="18">
        <v>23.65</v>
      </c>
      <c r="D2131" s="12">
        <v>7.48</v>
      </c>
      <c r="F2131" s="12">
        <v>1.9</v>
      </c>
      <c r="H2131" s="23">
        <f>10^-(D2131)</f>
        <v>3.3113112148259005E-8</v>
      </c>
      <c r="I2131" s="24">
        <v>2E-3</v>
      </c>
      <c r="J2131" s="25">
        <v>0.13</v>
      </c>
      <c r="K2131" s="36"/>
      <c r="L2131" s="25">
        <v>78</v>
      </c>
      <c r="M2131" s="36"/>
      <c r="N2131" s="25">
        <v>0.12</v>
      </c>
      <c r="O2131" s="25">
        <v>1.06</v>
      </c>
      <c r="P2131" s="25">
        <v>5.77</v>
      </c>
      <c r="Q2131" s="25">
        <v>7.0000000000000007E-2</v>
      </c>
      <c r="R2131" s="25">
        <v>12.8</v>
      </c>
      <c r="S2131" s="36"/>
      <c r="T2131" s="51">
        <v>0.05</v>
      </c>
      <c r="U2131" s="42">
        <v>57.9</v>
      </c>
      <c r="V2131" s="42">
        <v>7.03</v>
      </c>
      <c r="W2131" s="42">
        <v>3.2799999999999999E-3</v>
      </c>
      <c r="X2131" s="42">
        <v>25</v>
      </c>
      <c r="Y2131" s="44">
        <v>2.87</v>
      </c>
      <c r="Z2131" s="87">
        <f>(H2131/H$3)+(I2131/I$3*3)+(J2131/J$3)+(L2131/L$3*2)+(N2131/N$3*2)+(O2131/O$3)+(P2131/P$3*2)+(Q2131/Q$3*2)+(R2131/R$3)</f>
        <v>4.9650812238938151</v>
      </c>
      <c r="AA2131" s="88">
        <f>(T2131/T$3*3)+(U2131/U$3*2)+(V2131/V$3)+(W2131/W$3)+(X2131/X$3)+Y2131</f>
        <v>4.8956275486193013</v>
      </c>
      <c r="AB2131" s="90">
        <f>(Z2131-AA2131)/(Z2131+AA2131)</f>
        <v>7.0434769829240953E-3</v>
      </c>
      <c r="AC2131" s="19">
        <v>4.97</v>
      </c>
      <c r="AD2131" s="13">
        <v>4.9000000000000004</v>
      </c>
      <c r="AE2131" s="94">
        <v>1.46</v>
      </c>
    </row>
    <row r="2132" spans="1:31" x14ac:dyDescent="0.35">
      <c r="A2132" s="2" t="s">
        <v>296</v>
      </c>
      <c r="B2132" s="9">
        <v>38483</v>
      </c>
      <c r="C2132" s="18">
        <v>2.02</v>
      </c>
      <c r="D2132" s="12">
        <v>6.7</v>
      </c>
      <c r="F2132" s="12">
        <v>6.1</v>
      </c>
      <c r="H2132" s="23">
        <f>10^-(D2132)</f>
        <v>1.9952623149688761E-7</v>
      </c>
      <c r="I2132" s="32">
        <v>0.03</v>
      </c>
      <c r="J2132" s="25">
        <v>0.01</v>
      </c>
      <c r="K2132" s="30">
        <v>0.2</v>
      </c>
      <c r="L2132" s="25">
        <v>80.099999999999994</v>
      </c>
      <c r="M2132" s="30">
        <v>0.2</v>
      </c>
      <c r="N2132" s="25">
        <v>0.02</v>
      </c>
      <c r="O2132" s="25">
        <v>22.5</v>
      </c>
      <c r="P2132" s="25">
        <v>8.4499999999999993</v>
      </c>
      <c r="Q2132" s="25">
        <v>6.0000000000000001E-3</v>
      </c>
      <c r="R2132" s="25">
        <v>20.9</v>
      </c>
      <c r="S2132" s="31">
        <v>6</v>
      </c>
      <c r="T2132" s="51">
        <v>0.05</v>
      </c>
      <c r="U2132" s="42">
        <v>34.9</v>
      </c>
      <c r="V2132" s="42">
        <v>182.25</v>
      </c>
      <c r="W2132" s="42">
        <v>3.9414000000000003E-3</v>
      </c>
      <c r="X2132" s="42">
        <v>35</v>
      </c>
      <c r="Y2132" s="44">
        <v>1.44</v>
      </c>
      <c r="Z2132" s="87">
        <f>(H2132/H$3)+(I2132/I$3*3)+(J2132/J$3)+(L2132/L$3*2)+(N2132/N$3*2)+(O2132/O$3)+(P2132/P$3*2)+(Q2132/Q$3*2)+(R2132/R$3)</f>
        <v>6.1815578168168335</v>
      </c>
      <c r="AA2132" s="88">
        <f>(T2132/T$3*3)+(U2132/U$3*2)+(V2132/V$3)+(W2132/W$3)+(X2132/X$3)+Y2132</f>
        <v>6.0950408773616509</v>
      </c>
      <c r="AB2132" s="90">
        <f>(Z2132-AA2132)/(Z2132+AA2132)</f>
        <v>7.047305333537421E-3</v>
      </c>
      <c r="AD2132" s="100"/>
      <c r="AE2132" s="96"/>
    </row>
    <row r="2133" spans="1:31" x14ac:dyDescent="0.35">
      <c r="A2133" s="2" t="s">
        <v>326</v>
      </c>
      <c r="B2133" s="9">
        <v>41373</v>
      </c>
      <c r="C2133" s="18">
        <v>3.04</v>
      </c>
      <c r="D2133" s="12">
        <v>6.56</v>
      </c>
      <c r="F2133" s="12">
        <v>1.7</v>
      </c>
      <c r="H2133" s="23">
        <f>10^-(D2133)</f>
        <v>2.7542287033381632E-7</v>
      </c>
      <c r="I2133" s="28"/>
      <c r="J2133" s="25">
        <v>0.03</v>
      </c>
      <c r="K2133" s="36"/>
      <c r="L2133" s="25">
        <v>47</v>
      </c>
      <c r="M2133" s="36"/>
      <c r="N2133" s="25">
        <v>1.86</v>
      </c>
      <c r="O2133" s="25">
        <v>12.5</v>
      </c>
      <c r="P2133" s="25">
        <v>5.86</v>
      </c>
      <c r="Q2133" s="25">
        <v>0.17</v>
      </c>
      <c r="R2133" s="25">
        <v>11</v>
      </c>
      <c r="S2133" s="36"/>
      <c r="T2133" s="51">
        <v>0.01</v>
      </c>
      <c r="U2133" s="42">
        <v>50.6</v>
      </c>
      <c r="V2133" s="42">
        <v>46.03</v>
      </c>
      <c r="W2133" s="42">
        <v>0.01</v>
      </c>
      <c r="X2133" s="42">
        <v>27</v>
      </c>
      <c r="Y2133" s="44">
        <v>1.0900000000000001</v>
      </c>
      <c r="Z2133" s="87">
        <f>(H2133/H$3)+(I2133/I$3*3)+(J2133/J$3)+(L2133/L$3*2)+(N2133/N$3*2)+(O2133/O$3)+(P2133/P$3*2)+(Q2133/Q$3*2)+(R2133/R$3)</f>
        <v>3.700039998981234</v>
      </c>
      <c r="AA2133" s="88">
        <f>(T2133/T$3*3)+(U2133/U$3*2)+(V2133/V$3)+(W2133/W$3)+(X2133/X$3)+Y2133</f>
        <v>3.6479873061118777</v>
      </c>
      <c r="AB2133" s="90">
        <f>(Z2133-AA2133)/(Z2133+AA2133)</f>
        <v>7.0839003052257611E-3</v>
      </c>
      <c r="AC2133" s="19">
        <v>3.74</v>
      </c>
      <c r="AD2133" s="99">
        <v>3.65</v>
      </c>
      <c r="AE2133" s="95">
        <v>2.4900000000000002</v>
      </c>
    </row>
    <row r="2134" spans="1:31" x14ac:dyDescent="0.35">
      <c r="A2134" s="2" t="s">
        <v>341</v>
      </c>
      <c r="B2134" s="9">
        <v>40323</v>
      </c>
      <c r="C2134" s="18">
        <v>3.16</v>
      </c>
      <c r="D2134" s="13">
        <v>7.39</v>
      </c>
      <c r="F2134" s="12">
        <v>2.2000000000000002</v>
      </c>
      <c r="H2134" s="23">
        <f>10^-(D2134)</f>
        <v>4.0738027780411254E-8</v>
      </c>
      <c r="I2134" s="28"/>
      <c r="J2134" s="25">
        <v>0.01</v>
      </c>
      <c r="K2134" s="36"/>
      <c r="L2134" s="25">
        <v>81.5</v>
      </c>
      <c r="M2134" s="36"/>
      <c r="N2134" s="25">
        <v>0.06</v>
      </c>
      <c r="O2134" s="25">
        <v>19.899999999999999</v>
      </c>
      <c r="P2134" s="25">
        <v>3.47</v>
      </c>
      <c r="Q2134" s="25">
        <v>1.45</v>
      </c>
      <c r="R2134" s="25">
        <v>5.59</v>
      </c>
      <c r="S2134" s="36"/>
      <c r="T2134" s="51">
        <v>0.02</v>
      </c>
      <c r="U2134" s="42">
        <v>19.100000000000001</v>
      </c>
      <c r="V2134" s="42">
        <v>121.29</v>
      </c>
      <c r="W2134" s="42">
        <v>0.36</v>
      </c>
      <c r="X2134" s="42">
        <v>14</v>
      </c>
      <c r="Y2134" s="44">
        <v>2.33</v>
      </c>
      <c r="Z2134" s="87">
        <f>(H2134/H$3)+(I2134/I$3*3)+(J2134/J$3)+(L2134/L$3*2)+(N2134/N$3*2)+(O2134/O$3)+(P2134/P$3*2)+(Q2134/Q$3*2)+(R2134/R$3)</f>
        <v>5.1599351609275654</v>
      </c>
      <c r="AA2134" s="88">
        <f>(T2134/T$3*3)+(U2134/U$3*2)+(V2134/V$3)+(W2134/W$3)+(X2134/X$3)+Y2134</f>
        <v>5.087297344454571</v>
      </c>
      <c r="AB2134" s="90">
        <f>(Z2134-AA2134)/(Z2134+AA2134)</f>
        <v>7.0885301406836384E-3</v>
      </c>
      <c r="AC2134" s="19">
        <v>5.16</v>
      </c>
      <c r="AD2134" s="99">
        <v>5.09</v>
      </c>
      <c r="AE2134" s="95">
        <v>1.43</v>
      </c>
    </row>
    <row r="2135" spans="1:31" x14ac:dyDescent="0.35">
      <c r="A2135" s="2" t="s">
        <v>274</v>
      </c>
      <c r="B2135" s="9">
        <v>40336</v>
      </c>
      <c r="C2135" s="18">
        <v>5.82</v>
      </c>
      <c r="D2135" s="12">
        <v>7.38</v>
      </c>
      <c r="F2135" s="12">
        <v>1.5</v>
      </c>
      <c r="H2135" s="23">
        <f>10^-(D2135)</f>
        <v>4.1686938347033516E-8</v>
      </c>
      <c r="I2135" s="32">
        <v>8.2000000000000007E-3</v>
      </c>
      <c r="J2135" s="25">
        <v>0.01</v>
      </c>
      <c r="K2135" s="33"/>
      <c r="L2135" s="25">
        <v>90.5</v>
      </c>
      <c r="M2135" s="33"/>
      <c r="N2135" s="25">
        <v>2E-3</v>
      </c>
      <c r="O2135" s="25">
        <v>8.5500000000000007</v>
      </c>
      <c r="P2135" s="25">
        <v>5.0199999999999996</v>
      </c>
      <c r="Q2135" s="25">
        <v>0.01</v>
      </c>
      <c r="R2135" s="25">
        <v>14.2</v>
      </c>
      <c r="S2135" s="34"/>
      <c r="T2135" s="51">
        <v>7.0000000000000007E-2</v>
      </c>
      <c r="U2135" s="42">
        <v>55.4</v>
      </c>
      <c r="V2135" s="42">
        <v>56.66</v>
      </c>
      <c r="W2135" s="42">
        <v>8.8699999999999994E-3</v>
      </c>
      <c r="X2135" s="42">
        <v>30</v>
      </c>
      <c r="Y2135" s="44">
        <v>2.77</v>
      </c>
      <c r="Z2135" s="87">
        <f>(H2135/H$3)+(I2135/I$3*3)+(J2135/J$3)+(L2135/L$3*2)+(N2135/N$3*2)+(O2135/O$3)+(P2135/P$3*2)+(Q2135/Q$3*2)+(R2135/R$3)</f>
        <v>5.7671997963020711</v>
      </c>
      <c r="AA2135" s="88">
        <f>(T2135/T$3*3)+(U2135/U$3*2)+(V2135/V$3)+(W2135/W$3)+(X2135/X$3)+Y2135</f>
        <v>5.6858630597623527</v>
      </c>
      <c r="AB2135" s="90">
        <f>(Z2135-AA2135)/(Z2135+AA2135)</f>
        <v>7.1017454074872562E-3</v>
      </c>
      <c r="AC2135" s="19">
        <v>5.77</v>
      </c>
      <c r="AD2135" s="99">
        <v>5.69</v>
      </c>
      <c r="AE2135" s="95">
        <v>1.45</v>
      </c>
    </row>
    <row r="2136" spans="1:31" x14ac:dyDescent="0.35">
      <c r="A2136" s="2" t="s">
        <v>179</v>
      </c>
      <c r="B2136" s="9">
        <v>37691</v>
      </c>
      <c r="C2136" s="18">
        <v>18.600000000000001</v>
      </c>
      <c r="D2136" s="12">
        <v>7.26</v>
      </c>
      <c r="F2136" s="12">
        <v>1.9</v>
      </c>
      <c r="H2136" s="23">
        <f>10^-(D2136)</f>
        <v>5.4954087385762357E-8</v>
      </c>
      <c r="I2136" s="24">
        <v>0.16</v>
      </c>
      <c r="J2136" s="25">
        <v>0.19</v>
      </c>
      <c r="K2136" s="36"/>
      <c r="L2136" s="25">
        <v>94</v>
      </c>
      <c r="M2136" s="36"/>
      <c r="N2136" s="25">
        <v>1.9</v>
      </c>
      <c r="O2136" s="25">
        <v>1.5</v>
      </c>
      <c r="P2136" s="25">
        <v>6.2</v>
      </c>
      <c r="Q2136" s="25">
        <v>0.2</v>
      </c>
      <c r="R2136" s="25">
        <v>11</v>
      </c>
      <c r="S2136" s="34"/>
      <c r="T2136" s="51">
        <v>0.09</v>
      </c>
      <c r="U2136" s="42">
        <v>16</v>
      </c>
      <c r="V2136" s="42">
        <v>0.44</v>
      </c>
      <c r="W2136" s="42">
        <v>0.03</v>
      </c>
      <c r="X2136" s="42">
        <v>14</v>
      </c>
      <c r="Y2136" s="44">
        <v>5</v>
      </c>
      <c r="Z2136" s="87">
        <f>(H2136/H$3)+(I2136/I$3*3)+(J2136/J$3)+(L2136/L$3*2)+(N2136/N$3*2)+(O2136/O$3)+(P2136/P$3*2)+(Q2136/Q$3*2)+(R2136/R$3)</f>
        <v>5.8211956183107265</v>
      </c>
      <c r="AA2136" s="88">
        <f>(T2136/T$3*3)+(U2136/U$3*2)+(V2136/V$3)+(W2136/W$3)+(X2136/X$3)+Y2136</f>
        <v>5.7386048319888854</v>
      </c>
      <c r="AB2136" s="90">
        <f>(Z2136-AA2136)/(Z2136+AA2136)</f>
        <v>7.1446550203814732E-3</v>
      </c>
    </row>
    <row r="2137" spans="1:31" x14ac:dyDescent="0.35">
      <c r="A2137" s="2" t="s">
        <v>245</v>
      </c>
      <c r="B2137" s="9">
        <v>38673</v>
      </c>
      <c r="C2137" s="18">
        <v>6.93</v>
      </c>
      <c r="D2137" s="12">
        <v>6.5</v>
      </c>
      <c r="F2137" s="12">
        <v>3.7</v>
      </c>
      <c r="H2137" s="23">
        <f>10^-(D2137)</f>
        <v>3.1622776601683734E-7</v>
      </c>
      <c r="I2137" s="32">
        <v>0.13</v>
      </c>
      <c r="J2137" s="25">
        <v>0.04</v>
      </c>
      <c r="K2137" s="29">
        <v>1</v>
      </c>
      <c r="L2137" s="25">
        <v>164</v>
      </c>
      <c r="M2137" s="29">
        <v>1</v>
      </c>
      <c r="N2137" s="25">
        <v>0.01</v>
      </c>
      <c r="O2137" s="25">
        <v>1.1000000000000001</v>
      </c>
      <c r="P2137" s="25">
        <v>9.1</v>
      </c>
      <c r="Q2137" s="25">
        <v>0.01</v>
      </c>
      <c r="R2137" s="25">
        <v>15.1</v>
      </c>
      <c r="S2137" s="29">
        <v>5</v>
      </c>
      <c r="T2137" s="51">
        <v>0.03</v>
      </c>
      <c r="U2137" s="42">
        <v>81</v>
      </c>
      <c r="V2137" s="42">
        <v>14.6</v>
      </c>
      <c r="W2137" s="42">
        <v>0.03</v>
      </c>
      <c r="X2137" s="42">
        <v>31</v>
      </c>
      <c r="Y2137" s="44">
        <v>6.7</v>
      </c>
      <c r="Z2137" s="87">
        <f>(H2137/H$3)+(I2137/I$3*3)+(J2137/J$3)+(L2137/L$3*2)+(N2137/N$3*2)+(O2137/O$3)+(P2137/P$3*2)+(Q2137/Q$3*2)+(R2137/R$3)</f>
        <v>9.6346359619521671</v>
      </c>
      <c r="AA2137" s="88">
        <f>(T2137/T$3*3)+(U2137/U$3*2)+(V2137/V$3)+(W2137/W$3)+(X2137/X$3)+Y2137</f>
        <v>9.497825226415042</v>
      </c>
      <c r="AB2137" s="90">
        <f>(Z2137-AA2137)/(Z2137+AA2137)</f>
        <v>7.1507128220548973E-3</v>
      </c>
      <c r="AC2137" s="19">
        <v>9.61</v>
      </c>
      <c r="AD2137" s="13">
        <v>-9.49</v>
      </c>
      <c r="AE2137" s="94">
        <v>1.29</v>
      </c>
    </row>
    <row r="2138" spans="1:31" x14ac:dyDescent="0.35">
      <c r="A2138" s="2" t="s">
        <v>393</v>
      </c>
      <c r="B2138" s="9">
        <v>41528</v>
      </c>
      <c r="C2138" s="18">
        <v>10.54</v>
      </c>
      <c r="D2138" s="12">
        <v>6.66</v>
      </c>
      <c r="F2138" s="12">
        <v>1.5</v>
      </c>
      <c r="H2138" s="23">
        <f>10^-(D2138)</f>
        <v>2.1877616239495479E-7</v>
      </c>
      <c r="I2138" s="32">
        <v>0.02</v>
      </c>
      <c r="J2138" s="25">
        <v>0.01</v>
      </c>
      <c r="K2138" s="36"/>
      <c r="L2138" s="25">
        <v>38.1</v>
      </c>
      <c r="M2138" s="33"/>
      <c r="N2138" s="25">
        <v>0.2</v>
      </c>
      <c r="O2138" s="25">
        <v>0.8</v>
      </c>
      <c r="P2138" s="25">
        <v>4.95</v>
      </c>
      <c r="Q2138" s="25">
        <v>7.0000000000000001E-3</v>
      </c>
      <c r="R2138" s="25">
        <v>11.4</v>
      </c>
      <c r="S2138" s="36"/>
      <c r="T2138" s="51">
        <v>0.26</v>
      </c>
      <c r="U2138" s="42">
        <v>52.7</v>
      </c>
      <c r="V2138" s="42">
        <v>24.56</v>
      </c>
      <c r="W2138" s="42">
        <v>3.2799999999999999E-3</v>
      </c>
      <c r="X2138" s="42">
        <v>15</v>
      </c>
      <c r="Y2138" s="44">
        <v>0.87</v>
      </c>
      <c r="Z2138" s="87">
        <f>(H2138/H$3)+(I2138/I$3*3)+(J2138/J$3)+(L2138/L$3*2)+(N2138/N$3*2)+(O2138/O$3)+(P2138/P$3*2)+(Q2138/Q$3*2)+(R2138/R$3)</f>
        <v>2.8349620589364504</v>
      </c>
      <c r="AA2138" s="88">
        <f>(T2138/T$3*3)+(U2138/U$3*2)+(V2138/V$3)+(W2138/W$3)+(X2138/X$3)+Y2138</f>
        <v>2.7946613129513804</v>
      </c>
      <c r="AB2138" s="90">
        <f>(Z2138-AA2138)/(Z2138+AA2138)</f>
        <v>7.1586930994915806E-3</v>
      </c>
      <c r="AC2138" s="19">
        <v>2.84</v>
      </c>
      <c r="AD2138" s="99">
        <v>2.79</v>
      </c>
      <c r="AE2138" s="95">
        <v>1.5</v>
      </c>
    </row>
    <row r="2139" spans="1:31" x14ac:dyDescent="0.35">
      <c r="A2139" s="2" t="s">
        <v>287</v>
      </c>
      <c r="B2139" s="9">
        <v>38692</v>
      </c>
      <c r="C2139" s="18">
        <v>4.28</v>
      </c>
      <c r="D2139" s="12">
        <v>7</v>
      </c>
      <c r="F2139" s="12">
        <v>3.2</v>
      </c>
      <c r="H2139" s="23">
        <f>10^-(D2139)</f>
        <v>9.9999999999999995E-8</v>
      </c>
      <c r="I2139" s="32">
        <v>2E-3</v>
      </c>
      <c r="J2139" s="25">
        <v>0.01</v>
      </c>
      <c r="K2139" s="30">
        <v>0.7</v>
      </c>
      <c r="L2139" s="25">
        <v>131</v>
      </c>
      <c r="M2139" s="30">
        <v>0.3</v>
      </c>
      <c r="N2139" s="25">
        <v>0.02</v>
      </c>
      <c r="O2139" s="25">
        <v>3.37</v>
      </c>
      <c r="P2139" s="25">
        <v>7.85</v>
      </c>
      <c r="Q2139" s="25">
        <v>3.0000000000000001E-3</v>
      </c>
      <c r="R2139" s="25">
        <v>4.1900000000000004</v>
      </c>
      <c r="S2139" s="31">
        <v>1.5</v>
      </c>
      <c r="T2139" s="51">
        <v>0.56000000000000005</v>
      </c>
      <c r="U2139" s="42">
        <v>44.6</v>
      </c>
      <c r="V2139" s="42">
        <v>98.23</v>
      </c>
      <c r="W2139" s="42">
        <v>4.5999999999999999E-3</v>
      </c>
      <c r="X2139" s="42">
        <v>19</v>
      </c>
      <c r="Y2139" s="44">
        <v>4.28</v>
      </c>
      <c r="Z2139" s="87">
        <f>(H2139/H$3)+(I2139/I$3*3)+(J2139/J$3)+(L2139/L$3*2)+(N2139/N$3*2)+(O2139/O$3)+(P2139/P$3*2)+(Q2139/Q$3*2)+(R2139/R$3)</f>
        <v>7.4527967797078061</v>
      </c>
      <c r="AA2139" s="88">
        <f>(T2139/T$3*3)+(U2139/U$3*2)+(V2139/V$3)+(W2139/W$3)+(X2139/X$3)+Y2139</f>
        <v>7.346600427962624</v>
      </c>
      <c r="AB2139" s="90">
        <f>(Z2139-AA2139)/(Z2139+AA2139)</f>
        <v>7.1757214334473825E-3</v>
      </c>
    </row>
    <row r="2140" spans="1:31" x14ac:dyDescent="0.35">
      <c r="A2140" s="2" t="s">
        <v>156</v>
      </c>
      <c r="B2140" s="9">
        <v>33884</v>
      </c>
      <c r="C2140" s="18">
        <v>3.71</v>
      </c>
      <c r="D2140" s="12">
        <v>6.82</v>
      </c>
      <c r="F2140" s="12">
        <v>5.3</v>
      </c>
      <c r="H2140" s="23">
        <f>10^-(D2140)</f>
        <v>1.5135612484362046E-7</v>
      </c>
      <c r="I2140" s="32">
        <v>7.0000000000000007E-2</v>
      </c>
      <c r="J2140" s="25">
        <v>0.37</v>
      </c>
      <c r="K2140" s="33"/>
      <c r="L2140" s="25">
        <v>95</v>
      </c>
      <c r="M2140" s="30">
        <v>1</v>
      </c>
      <c r="N2140" s="25">
        <v>5.4</v>
      </c>
      <c r="O2140" s="25">
        <v>1.2</v>
      </c>
      <c r="P2140" s="25">
        <v>4.0999999999999996</v>
      </c>
      <c r="Q2140" s="25">
        <v>0.37</v>
      </c>
      <c r="R2140" s="25">
        <v>20</v>
      </c>
      <c r="S2140" s="31">
        <v>5</v>
      </c>
      <c r="T2140" s="51">
        <v>0.06</v>
      </c>
      <c r="U2140" s="42">
        <v>41.2</v>
      </c>
      <c r="V2140" s="42">
        <v>2.21</v>
      </c>
      <c r="W2140" s="42">
        <v>0.01</v>
      </c>
      <c r="X2140" s="42">
        <v>45</v>
      </c>
      <c r="Y2140" s="44">
        <v>3.96</v>
      </c>
      <c r="Z2140" s="87">
        <f>(H2140/H$3)+(I2140/I$3*3)+(J2140/J$3)+(L2140/L$3*2)+(N2140/N$3*2)+(O2140/O$3)+(P2140/P$3*2)+(Q2140/Q$3*2)+(R2140/R$3)</f>
        <v>6.2136463032642473</v>
      </c>
      <c r="AA2140" s="88">
        <f>(T2140/T$3*3)+(U2140/U$3*2)+(V2140/V$3)+(W2140/W$3)+(X2140/X$3)+Y2140</f>
        <v>6.124859321259831</v>
      </c>
      <c r="AB2140" s="90">
        <f>(Z2140-AA2140)/(Z2140+AA2140)</f>
        <v>7.1959266953643712E-3</v>
      </c>
    </row>
    <row r="2141" spans="1:31" x14ac:dyDescent="0.35">
      <c r="A2141" s="2" t="s">
        <v>125</v>
      </c>
      <c r="B2141" s="9">
        <v>37694</v>
      </c>
      <c r="C2141" s="18">
        <v>8.1</v>
      </c>
      <c r="D2141" s="12">
        <v>7.18</v>
      </c>
      <c r="E2141" s="16"/>
      <c r="F2141" s="12">
        <v>1.8</v>
      </c>
      <c r="H2141" s="23">
        <f>10^-(D2141)</f>
        <v>6.606934480075943E-8</v>
      </c>
      <c r="I2141" s="32">
        <v>7.0000000000000007E-2</v>
      </c>
      <c r="J2141" s="25">
        <v>0.27</v>
      </c>
      <c r="K2141" s="33"/>
      <c r="L2141" s="25">
        <v>104</v>
      </c>
      <c r="M2141" s="33"/>
      <c r="N2141" s="25">
        <v>2.2999999999999998</v>
      </c>
      <c r="O2141" s="25">
        <v>1.8</v>
      </c>
      <c r="P2141" s="25">
        <v>8.3000000000000007</v>
      </c>
      <c r="Q2141" s="25">
        <v>0.16</v>
      </c>
      <c r="R2141" s="25">
        <v>13</v>
      </c>
      <c r="S2141" s="34"/>
      <c r="T2141" s="51">
        <v>0.12</v>
      </c>
      <c r="U2141" s="42">
        <v>23</v>
      </c>
      <c r="V2141" s="42">
        <v>0.44</v>
      </c>
      <c r="W2141" s="42">
        <v>0.03</v>
      </c>
      <c r="X2141" s="42">
        <v>11</v>
      </c>
      <c r="Y2141" s="44">
        <v>5.7</v>
      </c>
      <c r="Z2141" s="87">
        <f>(H2141/H$3)+(I2141/I$3*3)+(J2141/J$3)+(L2141/L$3*2)+(N2141/N$3*2)+(O2141/O$3)+(P2141/P$3*2)+(Q2141/Q$3*2)+(R2141/R$3)</f>
        <v>6.5949379930802943</v>
      </c>
      <c r="AA2141" s="88">
        <f>(T2141/T$3*3)+(U2141/U$3*2)+(V2141/V$3)+(W2141/W$3)+(X2141/X$3)+Y2141</f>
        <v>6.5006533395493715</v>
      </c>
      <c r="AB2141" s="90">
        <f>(Z2141-AA2141)/(Z2141+AA2141)</f>
        <v>7.1997247879901482E-3</v>
      </c>
    </row>
    <row r="2142" spans="1:31" x14ac:dyDescent="0.35">
      <c r="A2142" s="2" t="s">
        <v>274</v>
      </c>
      <c r="B2142" s="9">
        <v>39596</v>
      </c>
      <c r="C2142" s="18">
        <v>5.79</v>
      </c>
      <c r="D2142" s="12">
        <v>7.52</v>
      </c>
      <c r="F2142" s="12">
        <v>1.5</v>
      </c>
      <c r="H2142" s="23">
        <f>10^-(D2142)</f>
        <v>3.0199517204020188E-8</v>
      </c>
      <c r="I2142" s="32">
        <v>2E-3</v>
      </c>
      <c r="J2142" s="25">
        <v>0.01</v>
      </c>
      <c r="K2142" s="30">
        <v>0.3</v>
      </c>
      <c r="L2142" s="25">
        <v>77.8</v>
      </c>
      <c r="M2142" s="30">
        <v>0.4</v>
      </c>
      <c r="N2142" s="25">
        <v>4.0000000000000001E-3</v>
      </c>
      <c r="O2142" s="25">
        <v>6.43</v>
      </c>
      <c r="P2142" s="25">
        <v>5.53</v>
      </c>
      <c r="Q2142" s="25">
        <v>0.01</v>
      </c>
      <c r="R2142" s="25">
        <v>14.6</v>
      </c>
      <c r="S2142" s="31">
        <v>0.5</v>
      </c>
      <c r="T2142" s="51">
        <v>7.0000000000000007E-2</v>
      </c>
      <c r="U2142" s="42">
        <v>36.700000000000003</v>
      </c>
      <c r="V2142" s="42">
        <v>62.86</v>
      </c>
      <c r="W2142" s="42">
        <v>0.01</v>
      </c>
      <c r="X2142" s="42">
        <v>20</v>
      </c>
      <c r="Y2142" s="44">
        <v>2.72</v>
      </c>
      <c r="Z2142" s="87">
        <f>(H2142/H$3)+(I2142/I$3*3)+(J2142/J$3)+(L2142/L$3*2)+(N2142/N$3*2)+(O2142/O$3)+(P2142/P$3*2)+(Q2142/Q$3*2)+(R2142/R$3)</f>
        <v>5.1379864329235483</v>
      </c>
      <c r="AA2142" s="88">
        <f>(T2142/T$3*3)+(U2142/U$3*2)+(V2142/V$3)+(W2142/W$3)+(X2142/X$3)+Y2142</f>
        <v>5.0645007087340534</v>
      </c>
      <c r="AB2142" s="90">
        <f>(Z2142-AA2142)/(Z2142+AA2142)</f>
        <v>7.2027264694553275E-3</v>
      </c>
      <c r="AE2142" s="94">
        <v>1.47</v>
      </c>
    </row>
    <row r="2143" spans="1:31" x14ac:dyDescent="0.35">
      <c r="A2143" s="2" t="s">
        <v>164</v>
      </c>
      <c r="B2143" s="9">
        <v>42278</v>
      </c>
      <c r="C2143" s="18">
        <v>1.86</v>
      </c>
      <c r="D2143" s="12">
        <v>7.55</v>
      </c>
      <c r="F2143" s="12">
        <v>1.6</v>
      </c>
      <c r="H2143" s="23">
        <f>10^-(D2143)</f>
        <v>2.8183829312644468E-8</v>
      </c>
      <c r="I2143" s="32">
        <v>0.62</v>
      </c>
      <c r="J2143" s="25">
        <v>0.26</v>
      </c>
      <c r="K2143" s="30">
        <v>0.2</v>
      </c>
      <c r="L2143" s="25">
        <v>72.099999999999994</v>
      </c>
      <c r="M2143" s="30">
        <v>0.2</v>
      </c>
      <c r="N2143" s="25">
        <v>1.1399999999999999</v>
      </c>
      <c r="O2143" s="25">
        <v>1.53</v>
      </c>
      <c r="P2143" s="25">
        <v>6.07</v>
      </c>
      <c r="Q2143" s="25">
        <v>0.14000000000000001</v>
      </c>
      <c r="R2143" s="25">
        <v>14.1</v>
      </c>
      <c r="S2143" s="31">
        <v>0.5</v>
      </c>
      <c r="T2143" s="51">
        <v>0.03</v>
      </c>
      <c r="U2143" s="42">
        <v>28.3</v>
      </c>
      <c r="V2143" s="42">
        <v>0.22</v>
      </c>
      <c r="W2143" s="42">
        <v>3.9399999999999999E-3</v>
      </c>
      <c r="X2143" s="42">
        <v>25</v>
      </c>
      <c r="Y2143" s="44">
        <v>3.51</v>
      </c>
      <c r="Z2143" s="87">
        <f>(H2143/H$3)+(I2143/I$3*3)+(J2143/J$3)+(L2143/L$3*2)+(N2143/N$3*2)+(O2143/O$3)+(P2143/P$3*2)+(Q2143/Q$3*2)+(R2143/R$3)</f>
        <v>4.8789324625745332</v>
      </c>
      <c r="AA2143" s="88">
        <f>(T2143/T$3*3)+(U2143/U$3*2)+(V2143/V$3)+(W2143/W$3)+(X2143/X$3)+Y2143</f>
        <v>4.8089540667898074</v>
      </c>
      <c r="AB2143" s="90">
        <f>(Z2143-AA2143)/(Z2143+AA2143)</f>
        <v>7.2232881312780306E-3</v>
      </c>
      <c r="AC2143" s="19">
        <v>4.83</v>
      </c>
      <c r="AD2143" s="13">
        <v>4.8099999999999996</v>
      </c>
      <c r="AE2143" s="94">
        <v>0.54</v>
      </c>
    </row>
    <row r="2144" spans="1:31" x14ac:dyDescent="0.35">
      <c r="A2144" s="2" t="s">
        <v>281</v>
      </c>
      <c r="B2144" s="9">
        <v>38677</v>
      </c>
      <c r="C2144" s="18">
        <v>22.56</v>
      </c>
      <c r="D2144" s="12">
        <v>7.4</v>
      </c>
      <c r="F2144" s="12">
        <v>1.4</v>
      </c>
      <c r="H2144" s="23">
        <f>10^-(D2144)</f>
        <v>3.981071705534957E-8</v>
      </c>
      <c r="I2144" s="28"/>
      <c r="J2144" s="25">
        <v>0.04</v>
      </c>
      <c r="K2144" s="30">
        <v>1</v>
      </c>
      <c r="L2144" s="25">
        <v>49</v>
      </c>
      <c r="M2144" s="30">
        <v>1</v>
      </c>
      <c r="N2144" s="25">
        <v>0.72</v>
      </c>
      <c r="O2144" s="25">
        <v>1.6</v>
      </c>
      <c r="P2144" s="25">
        <v>3.5</v>
      </c>
      <c r="Q2144" s="25">
        <v>0.09</v>
      </c>
      <c r="R2144" s="25">
        <v>7.2</v>
      </c>
      <c r="S2144" s="31">
        <v>5</v>
      </c>
      <c r="T2144" s="51">
        <v>0.09</v>
      </c>
      <c r="U2144" s="42">
        <v>18</v>
      </c>
      <c r="V2144" s="42">
        <v>1.77</v>
      </c>
      <c r="W2144" s="42">
        <v>0.03</v>
      </c>
      <c r="X2144" s="42">
        <v>13</v>
      </c>
      <c r="Y2144" s="44">
        <v>2.2999999999999998</v>
      </c>
      <c r="Z2144" s="87">
        <f>(H2144/H$3)+(I2144/I$3*3)+(J2144/J$3)+(L2144/L$3*2)+(N2144/N$3*2)+(O2144/O$3)+(P2144/P$3*2)+(Q2144/Q$3*2)+(R2144/R$3)</f>
        <v>3.1184393983526357</v>
      </c>
      <c r="AA2144" s="88">
        <f>(T2144/T$3*3)+(U2144/U$3*2)+(V2144/V$3)+(W2144/W$3)+(X2144/X$3)+Y2144</f>
        <v>3.073484007040832</v>
      </c>
      <c r="AB2144" s="90">
        <f>(Z2144-AA2144)/(Z2144+AA2144)</f>
        <v>7.2603274246973671E-3</v>
      </c>
      <c r="AC2144" s="19">
        <v>3.11</v>
      </c>
      <c r="AD2144" s="13">
        <v>-3.07</v>
      </c>
      <c r="AE2144" s="94">
        <v>1.5</v>
      </c>
    </row>
    <row r="2145" spans="1:31" x14ac:dyDescent="0.35">
      <c r="A2145" s="2" t="s">
        <v>317</v>
      </c>
      <c r="B2145" s="9">
        <v>38681</v>
      </c>
      <c r="C2145" s="18">
        <v>6.19</v>
      </c>
      <c r="D2145" s="12">
        <v>7.4</v>
      </c>
      <c r="F2145" s="12">
        <v>2</v>
      </c>
      <c r="H2145" s="23">
        <f>10^-(D2145)</f>
        <v>3.981071705534957E-8</v>
      </c>
      <c r="I2145" s="32">
        <v>0.62</v>
      </c>
      <c r="J2145" s="25">
        <v>0.03</v>
      </c>
      <c r="K2145" s="30">
        <v>1</v>
      </c>
      <c r="L2145" s="25">
        <v>99.5</v>
      </c>
      <c r="M2145" s="30">
        <v>1</v>
      </c>
      <c r="N2145" s="25">
        <v>0.02</v>
      </c>
      <c r="O2145" s="25">
        <v>1.2</v>
      </c>
      <c r="P2145" s="25">
        <v>3.8</v>
      </c>
      <c r="Q2145" s="25">
        <v>0.09</v>
      </c>
      <c r="R2145" s="25">
        <v>24.9</v>
      </c>
      <c r="S2145" s="31">
        <v>5</v>
      </c>
      <c r="T2145" s="51">
        <v>0.06</v>
      </c>
      <c r="U2145" s="42">
        <v>75</v>
      </c>
      <c r="V2145" s="42">
        <v>42.93</v>
      </c>
      <c r="W2145" s="42">
        <v>0.19</v>
      </c>
      <c r="X2145" s="42">
        <v>43</v>
      </c>
      <c r="Y2145" s="44">
        <v>2.9</v>
      </c>
      <c r="Z2145" s="87">
        <f>(H2145/H$3)+(I2145/I$3*3)+(J2145/J$3)+(L2145/L$3*2)+(N2145/N$3*2)+(O2145/O$3)+(P2145/P$3*2)+(Q2145/Q$3*2)+(R2145/R$3)</f>
        <v>6.4660677126504149</v>
      </c>
      <c r="AA2145" s="88">
        <f>(T2145/T$3*3)+(U2145/U$3*2)+(V2145/V$3)+(W2145/W$3)+(X2145/X$3)+Y2145</f>
        <v>6.3727826547916857</v>
      </c>
      <c r="AB2145" s="90">
        <f>(Z2145-AA2145)/(Z2145+AA2145)</f>
        <v>7.2658419709672566E-3</v>
      </c>
      <c r="AC2145" s="19">
        <v>6.4</v>
      </c>
      <c r="AD2145" s="13">
        <v>-6.37</v>
      </c>
      <c r="AE2145" s="94">
        <v>0.4</v>
      </c>
    </row>
    <row r="2146" spans="1:31" x14ac:dyDescent="0.35">
      <c r="A2146" s="2" t="s">
        <v>395</v>
      </c>
      <c r="B2146" s="9">
        <v>42130</v>
      </c>
      <c r="C2146" s="18">
        <v>2.0099999999999998</v>
      </c>
      <c r="D2146" s="12">
        <v>7.06</v>
      </c>
      <c r="F2146" s="12">
        <v>8.5</v>
      </c>
      <c r="H2146" s="23">
        <f>10^-(D2146)</f>
        <v>8.7096358995608061E-8</v>
      </c>
      <c r="I2146" s="28"/>
      <c r="J2146" s="25">
        <v>0.01</v>
      </c>
      <c r="K2146" s="33"/>
      <c r="L2146" s="25">
        <v>128</v>
      </c>
      <c r="M2146" s="33"/>
      <c r="N2146" s="25">
        <v>0.04</v>
      </c>
      <c r="O2146" s="25">
        <v>3.62</v>
      </c>
      <c r="P2146" s="25">
        <v>8.24</v>
      </c>
      <c r="Q2146" s="25">
        <v>0.1</v>
      </c>
      <c r="R2146" s="25">
        <v>18.600000000000001</v>
      </c>
      <c r="S2146" s="34"/>
      <c r="T2146" s="51">
        <v>0.05</v>
      </c>
      <c r="U2146" s="42">
        <v>73.400000000000006</v>
      </c>
      <c r="V2146" s="42">
        <v>28.81</v>
      </c>
      <c r="W2146" s="42">
        <v>0.44</v>
      </c>
      <c r="X2146" s="42">
        <v>26</v>
      </c>
      <c r="Y2146" s="44">
        <v>5.12</v>
      </c>
      <c r="Z2146" s="87">
        <f>(H2146/H$3)+(I2146/I$3*3)+(J2146/J$3)+(L2146/L$3*2)+(N2146/N$3*2)+(O2146/O$3)+(P2146/P$3*2)+(Q2146/Q$3*2)+(R2146/R$3)</f>
        <v>7.9723947917932465</v>
      </c>
      <c r="AA2146" s="88">
        <f>(T2146/T$3*3)+(U2146/U$3*2)+(V2146/V$3)+(W2146/W$3)+(X2146/X$3)+Y2146</f>
        <v>7.8573019071160424</v>
      </c>
      <c r="AB2146" s="90">
        <f>(Z2146-AA2146)/(Z2146+AA2146)</f>
        <v>7.2706942442639705E-3</v>
      </c>
      <c r="AC2146" s="19">
        <v>7.97</v>
      </c>
      <c r="AD2146" s="13">
        <v>7.86</v>
      </c>
      <c r="AE2146" s="94">
        <v>1.47</v>
      </c>
    </row>
    <row r="2147" spans="1:31" x14ac:dyDescent="0.35">
      <c r="A2147" s="2" t="s">
        <v>373</v>
      </c>
      <c r="B2147" s="9">
        <v>38111</v>
      </c>
      <c r="C2147" s="18">
        <v>2.36</v>
      </c>
      <c r="D2147" s="12">
        <v>4.97</v>
      </c>
      <c r="F2147" s="12">
        <v>13</v>
      </c>
      <c r="H2147" s="23">
        <f>10^-(D2147)</f>
        <v>1.071519305237606E-5</v>
      </c>
      <c r="I2147" s="28"/>
      <c r="J2147" s="25">
        <v>0.03</v>
      </c>
      <c r="K2147" s="29">
        <v>0.2</v>
      </c>
      <c r="L2147" s="25">
        <v>16.600000000000001</v>
      </c>
      <c r="M2147" s="29">
        <v>1.7</v>
      </c>
      <c r="N2147" s="25">
        <v>0.31</v>
      </c>
      <c r="O2147" s="25">
        <v>8.14</v>
      </c>
      <c r="P2147" s="25">
        <v>2.8</v>
      </c>
      <c r="Q2147" s="25">
        <v>0.02</v>
      </c>
      <c r="R2147" s="25">
        <v>8.17</v>
      </c>
      <c r="S2147" s="29">
        <v>31</v>
      </c>
      <c r="T2147" s="51">
        <v>0.01</v>
      </c>
      <c r="U2147" s="42">
        <v>39.200000000000003</v>
      </c>
      <c r="V2147" s="42">
        <v>7.7</v>
      </c>
      <c r="W2147" s="42">
        <v>7.5543499999999996E-3</v>
      </c>
      <c r="X2147" s="42">
        <v>16</v>
      </c>
      <c r="Y2147" s="44">
        <v>0.22</v>
      </c>
      <c r="Z2147" s="87">
        <f>(H2147/H$3)+(I2147/I$3*3)+(J2147/J$3)+(L2147/L$3*2)+(N2147/N$3*2)+(O2147/O$3)+(P2147/P$3*2)+(Q2147/Q$3*2)+(R2147/R$3)</f>
        <v>1.6357638475124805</v>
      </c>
      <c r="AA2147" s="88">
        <f>(T2147/T$3*3)+(U2147/U$3*2)+(V2147/V$3)+(W2147/W$3)+(X2147/X$3)+Y2147</f>
        <v>1.6120851924368385</v>
      </c>
      <c r="AB2147" s="90">
        <f>(Z2147-AA2147)/(Z2147+AA2147)</f>
        <v>7.2905651661727281E-3</v>
      </c>
    </row>
    <row r="2148" spans="1:31" x14ac:dyDescent="0.35">
      <c r="A2148" s="2" t="s">
        <v>330</v>
      </c>
      <c r="B2148" s="9">
        <v>37872</v>
      </c>
      <c r="C2148" s="19">
        <v>3.15</v>
      </c>
      <c r="D2148" s="12">
        <v>5.0999999999999996</v>
      </c>
      <c r="F2148" s="12">
        <v>4</v>
      </c>
      <c r="H2148" s="23">
        <f>10^-(D2148)</f>
        <v>7.9432823472428065E-6</v>
      </c>
      <c r="I2148" s="24">
        <v>0.16</v>
      </c>
      <c r="J2148" s="25">
        <v>0.01</v>
      </c>
      <c r="K2148" s="33"/>
      <c r="L2148" s="25">
        <v>51</v>
      </c>
      <c r="M2148" s="33"/>
      <c r="N2148" s="25">
        <v>0.02</v>
      </c>
      <c r="O2148" s="25">
        <v>17</v>
      </c>
      <c r="P2148" s="25">
        <v>13</v>
      </c>
      <c r="Q2148" s="25">
        <v>0.21</v>
      </c>
      <c r="R2148" s="25">
        <v>78</v>
      </c>
      <c r="S2148" s="34"/>
      <c r="T2148" s="51">
        <v>0.06</v>
      </c>
      <c r="U2148" s="42">
        <v>41</v>
      </c>
      <c r="V2148" s="42">
        <v>133</v>
      </c>
      <c r="W2148" s="42">
        <v>0.02</v>
      </c>
      <c r="X2148" s="42">
        <v>151</v>
      </c>
      <c r="Y2148" s="44">
        <v>0.1</v>
      </c>
      <c r="Z2148" s="87">
        <f>(H2148/H$3)+(I2148/I$3*3)+(J2148/J$3)+(L2148/L$3*2)+(N2148/N$3*2)+(O2148/O$3)+(P2148/P$3*2)+(Q2148/Q$3*2)+(R2148/R$3)</f>
        <v>7.4687063367810858</v>
      </c>
      <c r="AA2148" s="88">
        <f>(T2148/T$3*3)+(U2148/U$3*2)+(V2148/V$3)+(W2148/W$3)+(X2148/X$3)+Y2148</f>
        <v>7.3605561502616759</v>
      </c>
      <c r="AB2148" s="90">
        <f>(Z2148-AA2148)/(Z2148+AA2148)</f>
        <v>7.2930253014205767E-3</v>
      </c>
      <c r="AD2148" s="100"/>
      <c r="AE2148" s="96"/>
    </row>
    <row r="2149" spans="1:31" x14ac:dyDescent="0.35">
      <c r="A2149" s="2" t="s">
        <v>267</v>
      </c>
      <c r="B2149" s="9">
        <v>34213</v>
      </c>
      <c r="C2149" s="18">
        <v>4.78</v>
      </c>
      <c r="D2149" s="12">
        <v>4.78</v>
      </c>
      <c r="F2149" s="12">
        <v>2.1</v>
      </c>
      <c r="H2149" s="23">
        <f>10^-(D2149)</f>
        <v>1.6595869074375568E-5</v>
      </c>
      <c r="I2149" s="32">
        <v>0.54</v>
      </c>
      <c r="J2149" s="25">
        <v>0.01</v>
      </c>
      <c r="K2149" s="29">
        <v>1</v>
      </c>
      <c r="L2149" s="25">
        <v>10</v>
      </c>
      <c r="M2149" s="29">
        <v>1</v>
      </c>
      <c r="N2149" s="25">
        <v>0.01</v>
      </c>
      <c r="O2149" s="25">
        <v>1.7</v>
      </c>
      <c r="P2149" s="25">
        <v>2.1</v>
      </c>
      <c r="Q2149" s="25">
        <v>0.05</v>
      </c>
      <c r="R2149" s="25">
        <v>14</v>
      </c>
      <c r="S2149" s="29">
        <v>26</v>
      </c>
      <c r="T2149" s="51">
        <v>0.01</v>
      </c>
      <c r="U2149" s="42">
        <v>19.899999999999999</v>
      </c>
      <c r="V2149" s="42">
        <v>7.03</v>
      </c>
      <c r="W2149" s="42">
        <v>3.2845000000000001E-3</v>
      </c>
      <c r="X2149" s="42">
        <v>23</v>
      </c>
      <c r="Y2149" s="44">
        <v>0.19</v>
      </c>
      <c r="Z2149" s="87">
        <f>(H2149/H$3)+(I2149/I$3*3)+(J2149/J$3)+(L2149/L$3*2)+(N2149/N$3*2)+(O2149/O$3)+(P2149/P$3*2)+(Q2149/Q$3*2)+(R2149/R$3)</f>
        <v>1.387003980842715</v>
      </c>
      <c r="AA2149" s="88">
        <f>(T2149/T$3*3)+(U2149/U$3*2)+(V2149/V$3)+(W2149/W$3)+(X2149/X$3)+Y2149</f>
        <v>1.3668567697789087</v>
      </c>
      <c r="AB2149" s="90">
        <f>(Z2149-AA2149)/(Z2149+AA2149)</f>
        <v>7.3159875855228172E-3</v>
      </c>
    </row>
    <row r="2150" spans="1:31" x14ac:dyDescent="0.35">
      <c r="A2150" s="2" t="s">
        <v>137</v>
      </c>
      <c r="B2150" s="9">
        <v>40115</v>
      </c>
      <c r="C2150" s="18">
        <v>39.65</v>
      </c>
      <c r="D2150" s="12">
        <v>7.17</v>
      </c>
      <c r="F2150" s="12">
        <v>2.2000000000000002</v>
      </c>
      <c r="H2150" s="23">
        <f>10^-(D2150)</f>
        <v>6.7608297539197998E-8</v>
      </c>
      <c r="I2150" s="24">
        <v>0.01</v>
      </c>
      <c r="J2150" s="25">
        <v>0.79</v>
      </c>
      <c r="K2150" s="30">
        <v>12</v>
      </c>
      <c r="L2150" s="25">
        <v>85.6</v>
      </c>
      <c r="M2150" s="30">
        <v>0.2</v>
      </c>
      <c r="N2150" s="25">
        <v>1.55</v>
      </c>
      <c r="O2150" s="25">
        <v>5.77</v>
      </c>
      <c r="P2150" s="25">
        <v>14.8</v>
      </c>
      <c r="Q2150" s="25">
        <v>0.17</v>
      </c>
      <c r="R2150" s="25">
        <v>43.3</v>
      </c>
      <c r="S2150" s="31">
        <v>1.7</v>
      </c>
      <c r="T2150" s="51">
        <v>0.05</v>
      </c>
      <c r="U2150" s="42">
        <v>11.6</v>
      </c>
      <c r="V2150" s="42">
        <v>0.22</v>
      </c>
      <c r="W2150" s="42">
        <v>3.2799999999999999E-3</v>
      </c>
      <c r="X2150" s="42">
        <v>23</v>
      </c>
      <c r="Y2150" s="44">
        <v>6.62</v>
      </c>
      <c r="Z2150" s="87">
        <f>(H2150/H$3)+(I2150/I$3*3)+(J2150/J$3)+(L2150/L$3*2)+(N2150/N$3*2)+(O2150/O$3)+(P2150/P$3*2)+(Q2150/Q$3*2)+(R2150/R$3)</f>
        <v>7.6267561987754409</v>
      </c>
      <c r="AA2150" s="88">
        <f>(T2150/T$3*3)+(U2150/U$3*2)+(V2150/V$3)+(W2150/W$3)+(X2150/X$3)+Y2150</f>
        <v>7.5154908457208487</v>
      </c>
      <c r="AB2150" s="90">
        <f>(Z2150-AA2150)/(Z2150+AA2150)</f>
        <v>7.3480080418469648E-3</v>
      </c>
      <c r="AD2150" s="100"/>
      <c r="AE2150" s="95">
        <v>0.14000000000000001</v>
      </c>
    </row>
    <row r="2151" spans="1:31" x14ac:dyDescent="0.35">
      <c r="A2151" s="2" t="s">
        <v>161</v>
      </c>
      <c r="B2151" s="9">
        <v>40889</v>
      </c>
      <c r="C2151" s="18">
        <v>1.1499999999999999</v>
      </c>
      <c r="D2151" s="12">
        <v>7.33</v>
      </c>
      <c r="E2151" s="16"/>
      <c r="F2151" s="12">
        <v>2.4</v>
      </c>
      <c r="H2151" s="23">
        <f>10^-(D2151)</f>
        <v>4.6773514128719769E-8</v>
      </c>
      <c r="I2151" s="28"/>
      <c r="J2151" s="25">
        <v>10.34</v>
      </c>
      <c r="K2151" s="29">
        <v>0.4</v>
      </c>
      <c r="L2151" s="25">
        <v>53.1</v>
      </c>
      <c r="M2151" s="29">
        <v>0.2</v>
      </c>
      <c r="N2151" s="25">
        <v>5.98</v>
      </c>
      <c r="O2151" s="25">
        <v>14.2</v>
      </c>
      <c r="P2151" s="25">
        <v>25.8</v>
      </c>
      <c r="Q2151" s="25">
        <v>0.8</v>
      </c>
      <c r="R2151" s="25">
        <v>178</v>
      </c>
      <c r="S2151" s="29">
        <v>1.2</v>
      </c>
      <c r="T2151" s="51">
        <v>0.03</v>
      </c>
      <c r="U2151" s="42">
        <v>2.38</v>
      </c>
      <c r="V2151" s="42">
        <v>0.22</v>
      </c>
      <c r="W2151" s="42">
        <v>3.6099999999999999E-3</v>
      </c>
      <c r="X2151" s="42">
        <v>295</v>
      </c>
      <c r="Y2151" s="44">
        <v>5.12</v>
      </c>
      <c r="Z2151" s="87">
        <f>(H2151/H$3)+(I2151/I$3*3)+(J2151/J$3)+(L2151/L$3*2)+(N2151/N$3*2)+(O2151/O$3)+(P2151/P$3*2)+(Q2151/Q$3*2)+(R2151/R$3)</f>
        <v>13.695664192905436</v>
      </c>
      <c r="AA2151" s="88">
        <f>(T2151/T$3*3)+(U2151/U$3*2)+(V2151/V$3)+(W2151/W$3)+(X2151/X$3)+Y2151</f>
        <v>13.495701427908884</v>
      </c>
      <c r="AB2151" s="90">
        <f>(Z2151-AA2151)/(Z2151+AA2151)</f>
        <v>7.3539066696777433E-3</v>
      </c>
      <c r="AC2151" s="19">
        <v>13.8</v>
      </c>
      <c r="AD2151" s="13">
        <v>13.49</v>
      </c>
      <c r="AE2151" s="94">
        <v>2.2799999999999998</v>
      </c>
    </row>
    <row r="2152" spans="1:31" x14ac:dyDescent="0.35">
      <c r="A2152" s="2" t="s">
        <v>193</v>
      </c>
      <c r="B2152" s="9">
        <v>38681</v>
      </c>
      <c r="C2152" s="18">
        <v>2.66</v>
      </c>
      <c r="D2152" s="12">
        <v>7.4</v>
      </c>
      <c r="F2152" s="12">
        <v>3</v>
      </c>
      <c r="H2152" s="23">
        <f>10^-(D2152)</f>
        <v>3.981071705534957E-8</v>
      </c>
      <c r="I2152" s="28"/>
      <c r="J2152" s="25">
        <v>0.13</v>
      </c>
      <c r="K2152" s="29">
        <v>1</v>
      </c>
      <c r="L2152" s="25">
        <v>101</v>
      </c>
      <c r="M2152" s="29">
        <v>1</v>
      </c>
      <c r="N2152" s="25">
        <v>1.36</v>
      </c>
      <c r="O2152" s="25">
        <v>1.1000000000000001</v>
      </c>
      <c r="P2152" s="25">
        <v>4.3</v>
      </c>
      <c r="Q2152" s="25">
        <v>0.19</v>
      </c>
      <c r="R2152" s="25">
        <v>16.600000000000001</v>
      </c>
      <c r="S2152" s="29">
        <v>5</v>
      </c>
      <c r="T2152" s="51">
        <v>0.09</v>
      </c>
      <c r="U2152" s="42">
        <v>51</v>
      </c>
      <c r="V2152" s="42">
        <v>0.44</v>
      </c>
      <c r="W2152" s="42">
        <v>0.03</v>
      </c>
      <c r="X2152" s="42">
        <v>37</v>
      </c>
      <c r="Y2152" s="44">
        <v>4</v>
      </c>
      <c r="Z2152" s="87">
        <f>(H2152/H$3)+(I2152/I$3*3)+(J2152/J$3)+(L2152/L$3*2)+(N2152/N$3*2)+(O2152/O$3)+(P2152/P$3*2)+(Q2152/Q$3*2)+(R2152/R$3)</f>
        <v>6.2067108801336177</v>
      </c>
      <c r="AA2152" s="88">
        <f>(T2152/T$3*3)+(U2152/U$3*2)+(V2152/V$3)+(W2152/W$3)+(X2152/X$3)+Y2152</f>
        <v>6.1160413303813508</v>
      </c>
      <c r="AB2152" s="90">
        <f>(Z2152-AA2152)/(Z2152+AA2152)</f>
        <v>7.3578976679332126E-3</v>
      </c>
      <c r="AC2152" s="19">
        <v>6.2</v>
      </c>
      <c r="AD2152" s="13">
        <v>-6.1</v>
      </c>
      <c r="AE2152" s="94">
        <v>1.61</v>
      </c>
    </row>
    <row r="2153" spans="1:31" x14ac:dyDescent="0.35">
      <c r="A2153" s="2" t="s">
        <v>273</v>
      </c>
      <c r="B2153" s="9">
        <v>41093</v>
      </c>
      <c r="C2153" s="18">
        <v>6.14</v>
      </c>
      <c r="D2153" s="12">
        <v>7.28</v>
      </c>
      <c r="F2153" s="12">
        <v>1.6</v>
      </c>
      <c r="H2153" s="23">
        <f>10^-(D2153)</f>
        <v>5.2480746024977185E-8</v>
      </c>
      <c r="I2153" s="32">
        <v>0.01</v>
      </c>
      <c r="J2153" s="25">
        <v>0.01</v>
      </c>
      <c r="K2153" s="36"/>
      <c r="L2153" s="25">
        <v>97.6</v>
      </c>
      <c r="M2153" s="36"/>
      <c r="N2153" s="25">
        <v>7.0000000000000001E-3</v>
      </c>
      <c r="O2153" s="25">
        <v>2.12</v>
      </c>
      <c r="P2153" s="25">
        <v>7.58</v>
      </c>
      <c r="Q2153" s="25">
        <v>5.0000000000000001E-4</v>
      </c>
      <c r="R2153" s="25">
        <v>13.7</v>
      </c>
      <c r="S2153" s="36"/>
      <c r="T2153" s="51">
        <v>0.11</v>
      </c>
      <c r="U2153" s="42">
        <v>29.6</v>
      </c>
      <c r="V2153" s="42">
        <v>47.36</v>
      </c>
      <c r="W2153" s="42">
        <v>3.2799999999999999E-3</v>
      </c>
      <c r="X2153" s="42">
        <v>21</v>
      </c>
      <c r="Y2153" s="44">
        <v>4.08</v>
      </c>
      <c r="Z2153" s="87">
        <f>(H2153/H$3)+(I2153/I$3*3)+(J2153/J$3)+(L2153/L$3*2)+(N2153/N$3*2)+(O2153/O$3)+(P2153/P$3*2)+(Q2153/Q$3*2)+(R2153/R$3)</f>
        <v>6.1459387940086758</v>
      </c>
      <c r="AA2153" s="88">
        <f>(T2153/T$3*3)+(U2153/U$3*2)+(V2153/V$3)+(W2153/W$3)+(X2153/X$3)+Y2153</f>
        <v>6.0560180340495871</v>
      </c>
      <c r="AB2153" s="90">
        <f>(Z2153-AA2153)/(Z2153+AA2153)</f>
        <v>7.3693720791010329E-3</v>
      </c>
      <c r="AC2153" s="19">
        <v>6.15</v>
      </c>
      <c r="AD2153" s="13">
        <v>6.06</v>
      </c>
      <c r="AE2153" s="94">
        <v>1.44</v>
      </c>
    </row>
    <row r="2154" spans="1:31" x14ac:dyDescent="0.35">
      <c r="A2154" s="2" t="s">
        <v>287</v>
      </c>
      <c r="B2154" s="9">
        <v>42117</v>
      </c>
      <c r="C2154" s="18">
        <v>3.08</v>
      </c>
      <c r="D2154" s="12">
        <v>7.28</v>
      </c>
      <c r="F2154" s="12">
        <v>3.8</v>
      </c>
      <c r="H2154" s="23">
        <f>10^-(D2154)</f>
        <v>5.2480746024977185E-8</v>
      </c>
      <c r="I2154" s="28"/>
      <c r="J2154" s="25">
        <v>0.01</v>
      </c>
      <c r="K2154" s="29">
        <v>0.7</v>
      </c>
      <c r="L2154" s="25">
        <v>98</v>
      </c>
      <c r="M2154" s="29">
        <v>0.6</v>
      </c>
      <c r="N2154" s="25">
        <v>0.08</v>
      </c>
      <c r="O2154" s="25">
        <v>3.03</v>
      </c>
      <c r="P2154" s="25">
        <v>6.72</v>
      </c>
      <c r="Q2154" s="25">
        <v>0.01</v>
      </c>
      <c r="R2154" s="25">
        <v>4.18</v>
      </c>
      <c r="S2154" s="29">
        <v>0.6</v>
      </c>
      <c r="T2154" s="51">
        <v>0.3</v>
      </c>
      <c r="U2154" s="42">
        <v>25.2</v>
      </c>
      <c r="V2154" s="42">
        <v>37.090000000000003</v>
      </c>
      <c r="W2154" s="42">
        <v>0.2</v>
      </c>
      <c r="X2154" s="42">
        <v>19</v>
      </c>
      <c r="Y2154" s="44">
        <v>3.95</v>
      </c>
      <c r="Z2154" s="87">
        <f>(H2154/H$3)+(I2154/I$3*3)+(J2154/J$3)+(L2154/L$3*2)+(N2154/N$3*2)+(O2154/O$3)+(P2154/P$3*2)+(Q2154/Q$3*2)+(R2154/R$3)</f>
        <v>5.7061747126346924</v>
      </c>
      <c r="AA2154" s="88">
        <f>(T2154/T$3*3)+(U2154/U$3*2)+(V2154/V$3)+(W2154/W$3)+(X2154/X$3)+Y2154</f>
        <v>5.6226339253209634</v>
      </c>
      <c r="AB2154" s="90">
        <f>(Z2154-AA2154)/(Z2154+AA2154)</f>
        <v>7.3741899950394455E-3</v>
      </c>
      <c r="AC2154" s="19">
        <v>5.71</v>
      </c>
      <c r="AD2154" s="13">
        <v>5.62</v>
      </c>
      <c r="AE2154" s="94">
        <v>1.51</v>
      </c>
    </row>
    <row r="2155" spans="1:31" x14ac:dyDescent="0.35">
      <c r="A2155" s="2" t="s">
        <v>95</v>
      </c>
      <c r="B2155" s="9">
        <v>42289</v>
      </c>
      <c r="C2155" s="18">
        <v>2.15</v>
      </c>
      <c r="D2155" s="12">
        <v>7.26</v>
      </c>
      <c r="F2155" s="12">
        <v>2.9</v>
      </c>
      <c r="H2155" s="23">
        <f>10^-(D2155)</f>
        <v>5.4954087385762357E-8</v>
      </c>
      <c r="I2155" s="28"/>
      <c r="J2155" s="25">
        <v>1.07</v>
      </c>
      <c r="K2155" s="29">
        <v>15</v>
      </c>
      <c r="L2155" s="25">
        <v>64.5</v>
      </c>
      <c r="M2155" s="29">
        <v>0.2</v>
      </c>
      <c r="N2155" s="25">
        <v>1.32</v>
      </c>
      <c r="O2155" s="25">
        <v>8.67</v>
      </c>
      <c r="P2155" s="25">
        <v>21.4</v>
      </c>
      <c r="Q2155" s="25">
        <v>7.0000000000000007E-2</v>
      </c>
      <c r="R2155" s="25">
        <v>206</v>
      </c>
      <c r="S2155" s="29">
        <v>0.5</v>
      </c>
      <c r="T2155" s="51">
        <v>0.04</v>
      </c>
      <c r="U2155" s="42">
        <v>19.600000000000001</v>
      </c>
      <c r="V2155" s="42">
        <v>0.22</v>
      </c>
      <c r="W2155" s="42">
        <v>3.2799999999999999E-3</v>
      </c>
      <c r="X2155" s="42">
        <v>214</v>
      </c>
      <c r="Y2155" s="44">
        <v>7.61</v>
      </c>
      <c r="Z2155" s="87">
        <f>(H2155/H$3)+(I2155/I$3*3)+(J2155/J$3)+(L2155/L$3*2)+(N2155/N$3*2)+(O2155/O$3)+(P2155/P$3*2)+(Q2155/Q$3*2)+(R2155/R$3)</f>
        <v>14.270574132007251</v>
      </c>
      <c r="AA2155" s="88">
        <f>(T2155/T$3*3)+(U2155/U$3*2)+(V2155/V$3)+(W2155/W$3)+(X2155/X$3)+Y2155</f>
        <v>14.059590423705327</v>
      </c>
      <c r="AB2155" s="90">
        <f>(Z2155-AA2155)/(Z2155+AA2155)</f>
        <v>7.4473167244410157E-3</v>
      </c>
      <c r="AC2155" s="19">
        <v>14.3</v>
      </c>
      <c r="AD2155" s="13">
        <v>14.06</v>
      </c>
      <c r="AE2155" s="94">
        <v>1.69</v>
      </c>
    </row>
    <row r="2156" spans="1:31" x14ac:dyDescent="0.35">
      <c r="A2156" s="2" t="s">
        <v>312</v>
      </c>
      <c r="B2156" s="9">
        <v>38842</v>
      </c>
      <c r="C2156" s="20"/>
      <c r="D2156" s="12">
        <v>6.54</v>
      </c>
      <c r="F2156" s="12">
        <v>9.3000000000000007</v>
      </c>
      <c r="H2156" s="23">
        <f>10^-(D2156)</f>
        <v>2.8840315031266014E-7</v>
      </c>
      <c r="I2156" s="28"/>
      <c r="J2156" s="25">
        <v>0.09</v>
      </c>
      <c r="K2156" s="29">
        <v>5</v>
      </c>
      <c r="L2156" s="25">
        <v>41.91</v>
      </c>
      <c r="M2156" s="29">
        <v>5</v>
      </c>
      <c r="N2156" s="25">
        <v>0.28000000000000003</v>
      </c>
      <c r="O2156" s="25">
        <v>25.45</v>
      </c>
      <c r="P2156" s="25">
        <v>4.01</v>
      </c>
      <c r="Q2156" s="25">
        <v>0.21</v>
      </c>
      <c r="R2156" s="25">
        <v>13</v>
      </c>
      <c r="S2156" s="29">
        <v>10</v>
      </c>
      <c r="T2156" s="51">
        <v>0.12</v>
      </c>
      <c r="U2156" s="42">
        <v>29</v>
      </c>
      <c r="V2156" s="42">
        <v>7.92</v>
      </c>
      <c r="W2156" s="42">
        <v>0.17</v>
      </c>
      <c r="X2156" s="42">
        <v>24</v>
      </c>
      <c r="Y2156" s="44">
        <v>2.19</v>
      </c>
      <c r="Z2156" s="87">
        <f>(H2156/H$3)+(I2156/I$3*3)+(J2156/J$3)+(L2156/L$3*2)+(N2156/N$3*2)+(O2156/O$3)+(P2156/P$3*2)+(Q2156/Q$3*2)+(R2156/R$3)</f>
        <v>3.6602529889227093</v>
      </c>
      <c r="AA2156" s="88">
        <f>(T2156/T$3*3)+(U2156/U$3*2)+(V2156/V$3)+(W2156/W$3)+(X2156/X$3)+Y2156</f>
        <v>3.6059645809204932</v>
      </c>
      <c r="AB2156" s="90">
        <f>(Z2156-AA2156)/(Z2156+AA2156)</f>
        <v>7.4713435814980156E-3</v>
      </c>
      <c r="AC2156" s="19">
        <v>3.66</v>
      </c>
      <c r="AD2156" s="13">
        <v>3.59</v>
      </c>
      <c r="AE2156" s="94">
        <v>1.82</v>
      </c>
    </row>
    <row r="2157" spans="1:31" x14ac:dyDescent="0.35">
      <c r="A2157" s="2" t="s">
        <v>271</v>
      </c>
      <c r="B2157" s="9">
        <v>40724</v>
      </c>
      <c r="C2157" s="18">
        <v>4.63</v>
      </c>
      <c r="D2157" s="12">
        <v>6.55</v>
      </c>
      <c r="F2157" s="12">
        <v>2.7</v>
      </c>
      <c r="H2157" s="23">
        <f>10^-(D2157)</f>
        <v>2.8183829312644502E-7</v>
      </c>
      <c r="I2157" s="32">
        <v>2E-3</v>
      </c>
      <c r="J2157" s="25">
        <v>0.01</v>
      </c>
      <c r="K2157" s="36"/>
      <c r="L2157" s="25">
        <v>111</v>
      </c>
      <c r="M2157" s="36"/>
      <c r="N2157" s="25">
        <v>3.0000000000000001E-3</v>
      </c>
      <c r="O2157" s="25">
        <v>3.48</v>
      </c>
      <c r="P2157" s="25">
        <v>8.02</v>
      </c>
      <c r="Q2157" s="25">
        <v>1E-3</v>
      </c>
      <c r="R2157" s="25">
        <v>67</v>
      </c>
      <c r="S2157" s="36"/>
      <c r="T2157" s="51">
        <v>0.1</v>
      </c>
      <c r="U2157" s="42">
        <v>48.1</v>
      </c>
      <c r="V2157" s="42">
        <v>31.12</v>
      </c>
      <c r="W2157" s="42">
        <v>3.2799999999999999E-3</v>
      </c>
      <c r="X2157" s="42">
        <v>140</v>
      </c>
      <c r="Y2157" s="44">
        <v>3.61</v>
      </c>
      <c r="Z2157" s="87">
        <f>(H2157/H$3)+(I2157/I$3*3)+(J2157/J$3)+(L2157/L$3*2)+(N2157/N$3*2)+(O2157/O$3)+(P2157/P$3*2)+(Q2157/Q$3*2)+(R2157/R$3)</f>
        <v>9.2029681188181609</v>
      </c>
      <c r="AA2157" s="88">
        <f>(T2157/T$3*3)+(U2157/U$3*2)+(V2157/V$3)+(W2157/W$3)+(X2157/X$3)+Y2157</f>
        <v>9.0657431199939538</v>
      </c>
      <c r="AB2157" s="90">
        <f>(Z2157-AA2157)/(Z2157+AA2157)</f>
        <v>7.5114767008124155E-3</v>
      </c>
      <c r="AC2157" s="19">
        <v>9.1999999999999993</v>
      </c>
      <c r="AD2157" s="13">
        <v>9.07</v>
      </c>
      <c r="AE2157" s="94">
        <v>1.51</v>
      </c>
    </row>
    <row r="2158" spans="1:31" x14ac:dyDescent="0.35">
      <c r="A2158" s="2" t="s">
        <v>137</v>
      </c>
      <c r="B2158" s="9">
        <v>41198</v>
      </c>
      <c r="C2158" s="20"/>
      <c r="D2158" s="12">
        <v>7.22</v>
      </c>
      <c r="F2158" s="12">
        <v>2.2000000000000002</v>
      </c>
      <c r="H2158" s="23">
        <f>10^-(D2158)</f>
        <v>6.0255958607435649E-8</v>
      </c>
      <c r="I2158" s="24">
        <v>7.0000000000000001E-3</v>
      </c>
      <c r="J2158" s="25">
        <v>0.77</v>
      </c>
      <c r="K2158" s="29">
        <v>14</v>
      </c>
      <c r="L2158" s="27">
        <v>86.4</v>
      </c>
      <c r="M2158" s="29">
        <v>0.2</v>
      </c>
      <c r="N2158" s="27">
        <v>1.49</v>
      </c>
      <c r="O2158" s="27">
        <v>5.47</v>
      </c>
      <c r="P2158" s="27">
        <v>14.9</v>
      </c>
      <c r="Q2158" s="27">
        <v>0.18</v>
      </c>
      <c r="R2158" s="27">
        <v>45</v>
      </c>
      <c r="S2158" s="29">
        <v>0.7</v>
      </c>
      <c r="T2158" s="51">
        <v>0.06</v>
      </c>
      <c r="U2158" s="42">
        <v>11.7</v>
      </c>
      <c r="V2158" s="42">
        <v>0.22</v>
      </c>
      <c r="W2158" s="42">
        <v>3.2799999999999999E-3</v>
      </c>
      <c r="X2158" s="42">
        <v>26</v>
      </c>
      <c r="Y2158" s="44">
        <v>6.64</v>
      </c>
      <c r="Z2158" s="87">
        <f>(H2158/H$3)+(I2158/I$3*3)+(J2158/J$3)+(L2158/L$3*2)+(N2158/N$3*2)+(O2158/O$3)+(P2158/P$3*2)+(Q2158/Q$3*2)+(R2158/R$3)</f>
        <v>7.7379467070411563</v>
      </c>
      <c r="AA2158" s="88">
        <f>(T2158/T$3*3)+(U2158/U$3*2)+(V2158/V$3)+(W2158/W$3)+(X2158/X$3)+Y2158</f>
        <v>7.6225147844245855</v>
      </c>
      <c r="AB2158" s="90">
        <f>(Z2158-AA2158)/(Z2158+AA2158)</f>
        <v>7.514873344183352E-3</v>
      </c>
      <c r="AC2158" s="19">
        <v>7.77</v>
      </c>
      <c r="AD2158" s="13">
        <v>7.62</v>
      </c>
      <c r="AE2158" s="94">
        <v>1.92</v>
      </c>
    </row>
    <row r="2159" spans="1:31" x14ac:dyDescent="0.35">
      <c r="A2159" s="2" t="s">
        <v>392</v>
      </c>
      <c r="B2159" s="9">
        <v>41765</v>
      </c>
      <c r="C2159" s="18">
        <v>5.1100000000000003</v>
      </c>
      <c r="D2159" s="12">
        <v>8.09</v>
      </c>
      <c r="F2159" s="12">
        <v>1.5</v>
      </c>
      <c r="H2159" s="23">
        <f>10^-(D2159)</f>
        <v>8.1283051616409861E-9</v>
      </c>
      <c r="I2159" s="32">
        <v>6.0000000000000001E-3</v>
      </c>
      <c r="J2159" s="25">
        <v>0.01</v>
      </c>
      <c r="K2159" s="36"/>
      <c r="L2159" s="25">
        <v>54</v>
      </c>
      <c r="M2159" s="36"/>
      <c r="N2159" s="25">
        <v>7.0000000000000007E-2</v>
      </c>
      <c r="O2159" s="25">
        <v>15.2</v>
      </c>
      <c r="P2159" s="25">
        <v>4.59</v>
      </c>
      <c r="Q2159" s="25">
        <v>2E-3</v>
      </c>
      <c r="R2159" s="25">
        <v>7.42</v>
      </c>
      <c r="S2159" s="36"/>
      <c r="T2159" s="51">
        <v>0.13</v>
      </c>
      <c r="U2159" s="42">
        <v>33.200000000000003</v>
      </c>
      <c r="V2159" s="42">
        <v>73.92</v>
      </c>
      <c r="W2159" s="42">
        <v>3.2799999999999999E-3</v>
      </c>
      <c r="X2159" s="42">
        <v>26</v>
      </c>
      <c r="Y2159" s="44">
        <v>1.1100000000000001</v>
      </c>
      <c r="Z2159" s="87">
        <f>(H2159/H$3)+(I2159/I$3*3)+(J2159/J$3)+(L2159/L$3*2)+(N2159/N$3*2)+(O2159/O$3)+(P2159/P$3*2)+(Q2159/Q$3*2)+(R2159/R$3)</f>
        <v>3.7875312261037406</v>
      </c>
      <c r="AA2159" s="88">
        <f>(T2159/T$3*3)+(U2159/U$3*2)+(V2159/V$3)+(W2159/W$3)+(X2159/X$3)+Y2159</f>
        <v>3.7310259851816836</v>
      </c>
      <c r="AB2159" s="90">
        <f>(Z2159-AA2159)/(Z2159+AA2159)</f>
        <v>7.5154367166671426E-3</v>
      </c>
      <c r="AC2159" s="19">
        <v>3.79</v>
      </c>
      <c r="AD2159" s="13">
        <v>3.73</v>
      </c>
      <c r="AE2159" s="94">
        <v>1.5</v>
      </c>
    </row>
    <row r="2160" spans="1:31" x14ac:dyDescent="0.35">
      <c r="A2160" s="2" t="s">
        <v>255</v>
      </c>
      <c r="B2160" s="9">
        <v>41527</v>
      </c>
      <c r="C2160" s="18">
        <v>5.8</v>
      </c>
      <c r="D2160" s="12">
        <v>7.69</v>
      </c>
      <c r="F2160" s="12">
        <v>1</v>
      </c>
      <c r="H2160" s="23">
        <f>10^-(D2160)</f>
        <v>2.0417379446695271E-8</v>
      </c>
      <c r="I2160" s="32">
        <v>3.0000000000000001E-3</v>
      </c>
      <c r="J2160" s="25">
        <v>0.01</v>
      </c>
      <c r="K2160" s="36"/>
      <c r="L2160" s="25">
        <v>94.2</v>
      </c>
      <c r="M2160" s="36"/>
      <c r="N2160" s="25">
        <v>2E-3</v>
      </c>
      <c r="O2160" s="25">
        <v>6.59</v>
      </c>
      <c r="P2160" s="25">
        <v>14.6</v>
      </c>
      <c r="Q2160" s="35"/>
      <c r="R2160" s="25">
        <v>22.8</v>
      </c>
      <c r="S2160" s="36"/>
      <c r="T2160" s="51">
        <v>0.11</v>
      </c>
      <c r="U2160" s="42">
        <v>90</v>
      </c>
      <c r="V2160" s="42">
        <v>24.92</v>
      </c>
      <c r="W2160" s="42">
        <v>3.2799999999999999E-3</v>
      </c>
      <c r="X2160" s="42">
        <v>40</v>
      </c>
      <c r="Y2160" s="44">
        <v>3.55</v>
      </c>
      <c r="Z2160" s="87">
        <f>(H2160/H$3)+(I2160/I$3*3)+(J2160/J$3)+(L2160/L$3*2)+(N2160/N$3*2)+(O2160/O$3)+(P2160/P$3*2)+(Q2160/Q$3*2)+(R2160/R$3)</f>
        <v>7.0629891052755678</v>
      </c>
      <c r="AA2160" s="88">
        <f>(T2160/T$3*3)+(U2160/U$3*2)+(V2160/V$3)+(W2160/W$3)+(X2160/X$3)+Y2160</f>
        <v>6.9574651668443286</v>
      </c>
      <c r="AB2160" s="90">
        <f>(Z2160-AA2160)/(Z2160+AA2160)</f>
        <v>7.5264279161822017E-3</v>
      </c>
      <c r="AC2160" s="19">
        <v>7.06</v>
      </c>
      <c r="AD2160" s="99">
        <v>6.96</v>
      </c>
      <c r="AE2160" s="95">
        <v>1.5</v>
      </c>
    </row>
    <row r="2161" spans="1:31" x14ac:dyDescent="0.35">
      <c r="A2161" s="2" t="s">
        <v>135</v>
      </c>
      <c r="B2161" s="9">
        <v>39246</v>
      </c>
      <c r="C2161" s="18">
        <v>12.72</v>
      </c>
      <c r="D2161" s="12">
        <v>7.52</v>
      </c>
      <c r="F2161" s="12">
        <v>0.83</v>
      </c>
      <c r="H2161" s="23">
        <f>10^-(D2161)</f>
        <v>3.0199517204020188E-8</v>
      </c>
      <c r="I2161" s="32">
        <v>2E-3</v>
      </c>
      <c r="J2161" s="25">
        <v>0.01</v>
      </c>
      <c r="K2161" s="36"/>
      <c r="L2161" s="25">
        <v>105</v>
      </c>
      <c r="M2161" s="36"/>
      <c r="N2161" s="25">
        <v>1E-3</v>
      </c>
      <c r="O2161" s="25">
        <v>1.27</v>
      </c>
      <c r="P2161" s="25">
        <v>7.36</v>
      </c>
      <c r="Q2161" s="25">
        <v>0.03</v>
      </c>
      <c r="R2161" s="25">
        <v>8.07</v>
      </c>
      <c r="S2161" s="36"/>
      <c r="T2161" s="51">
        <v>0.17</v>
      </c>
      <c r="U2161" s="42">
        <v>56.8</v>
      </c>
      <c r="V2161" s="42">
        <v>54.89</v>
      </c>
      <c r="W2161" s="42">
        <v>0.02</v>
      </c>
      <c r="X2161" s="42">
        <v>37</v>
      </c>
      <c r="Y2161" s="44">
        <v>3.02</v>
      </c>
      <c r="Z2161" s="87">
        <f>(H2161/H$3)+(I2161/I$3*3)+(J2161/J$3)+(L2161/L$3*2)+(N2161/N$3*2)+(O2161/O$3)+(P2161/P$3*2)+(Q2161/Q$3*2)+(R2161/R$3)</f>
        <v>6.2304419783676481</v>
      </c>
      <c r="AA2161" s="88">
        <f>(T2161/T$3*3)+(U2161/U$3*2)+(V2161/V$3)+(W2161/W$3)+(X2161/X$3)+Y2161</f>
        <v>6.1373221492468204</v>
      </c>
      <c r="AB2161" s="90">
        <f>(Z2161-AA2161)/(Z2161+AA2161)</f>
        <v>7.529237149090825E-3</v>
      </c>
    </row>
    <row r="2162" spans="1:31" x14ac:dyDescent="0.35">
      <c r="A2162" s="2" t="s">
        <v>282</v>
      </c>
      <c r="B2162" s="9">
        <v>38847</v>
      </c>
      <c r="C2162" s="20"/>
      <c r="D2162" s="12">
        <v>6.08</v>
      </c>
      <c r="F2162" s="12">
        <v>3.1</v>
      </c>
      <c r="H2162" s="23">
        <f>10^-(D2162)</f>
        <v>8.3176377110266907E-7</v>
      </c>
      <c r="I2162" s="24">
        <v>0.01</v>
      </c>
      <c r="J2162" s="25">
        <v>0.02</v>
      </c>
      <c r="K2162" s="29">
        <v>5</v>
      </c>
      <c r="L2162" s="27">
        <v>35.06</v>
      </c>
      <c r="M2162" s="29">
        <v>5</v>
      </c>
      <c r="N2162" s="27">
        <v>0.02</v>
      </c>
      <c r="O2162" s="27">
        <v>5.0599999999999996</v>
      </c>
      <c r="P2162" s="27">
        <v>3.69</v>
      </c>
      <c r="Q2162" s="27">
        <v>0.01</v>
      </c>
      <c r="R2162" s="27">
        <v>20.2</v>
      </c>
      <c r="S2162" s="29">
        <v>10</v>
      </c>
      <c r="T2162" s="51">
        <v>0.06</v>
      </c>
      <c r="U2162" s="42">
        <v>41</v>
      </c>
      <c r="V2162" s="42">
        <v>25.58</v>
      </c>
      <c r="W2162" s="42">
        <v>0.02</v>
      </c>
      <c r="X2162" s="42">
        <v>39</v>
      </c>
      <c r="Y2162" s="44">
        <v>0.65</v>
      </c>
      <c r="Z2162" s="87">
        <f>(H2162/H$3)+(I2162/I$3*3)+(J2162/J$3)+(L2162/L$3*2)+(N2162/N$3*2)+(O2162/O$3)+(P2162/P$3*2)+(Q2162/Q$3*2)+(R2162/R$3)</f>
        <v>3.0644385403397809</v>
      </c>
      <c r="AA2162" s="88">
        <f>(T2162/T$3*3)+(U2162/U$3*2)+(V2162/V$3)+(W2162/W$3)+(X2162/X$3)+Y2162</f>
        <v>3.0185960974840258</v>
      </c>
      <c r="AB2162" s="90">
        <f>(Z2162-AA2162)/(Z2162+AA2162)</f>
        <v>7.5361140590439182E-3</v>
      </c>
      <c r="AC2162" s="19">
        <v>3.06</v>
      </c>
      <c r="AD2162" s="13">
        <v>3.03</v>
      </c>
      <c r="AE2162" s="94">
        <v>1.1200000000000001</v>
      </c>
    </row>
    <row r="2163" spans="1:31" x14ac:dyDescent="0.35">
      <c r="A2163" s="2" t="s">
        <v>112</v>
      </c>
      <c r="B2163" s="9">
        <v>34953</v>
      </c>
      <c r="C2163" s="19">
        <v>15.74</v>
      </c>
      <c r="D2163" s="12">
        <v>7.3</v>
      </c>
      <c r="F2163" s="12">
        <v>1.6</v>
      </c>
      <c r="H2163" s="23">
        <f>10^-(D2163)</f>
        <v>5.0118723362727164E-8</v>
      </c>
      <c r="J2163" s="25">
        <v>0.3</v>
      </c>
      <c r="K2163" s="30">
        <v>2</v>
      </c>
      <c r="L2163" s="25">
        <v>84.9</v>
      </c>
      <c r="M2163" s="30">
        <v>1</v>
      </c>
      <c r="N2163" s="25">
        <v>1.36</v>
      </c>
      <c r="O2163" s="25">
        <v>1.7</v>
      </c>
      <c r="P2163" s="25">
        <v>7.2</v>
      </c>
      <c r="Q2163" s="25">
        <v>0.19</v>
      </c>
      <c r="R2163" s="25">
        <v>13.3</v>
      </c>
      <c r="S2163" s="31">
        <v>5</v>
      </c>
      <c r="T2163" s="51">
        <v>0.03</v>
      </c>
      <c r="U2163" s="42">
        <v>33</v>
      </c>
      <c r="V2163" s="42">
        <v>0.22</v>
      </c>
      <c r="W2163" s="42">
        <v>3.2845000000000001E-3</v>
      </c>
      <c r="X2163" s="42">
        <v>23</v>
      </c>
      <c r="Y2163" s="44">
        <v>4.0999999999999996</v>
      </c>
      <c r="Z2163" s="87">
        <f>(H2163/H$3)+(I2163/I$3*3)+(J2163/J$3)+(L2163/L$3*2)+(N2163/N$3*2)+(O2163/O$3)+(P2163/P$3*2)+(Q2163/Q$3*2)+(R2163/R$3)</f>
        <v>5.5231516644662531</v>
      </c>
      <c r="AA2163" s="88">
        <f>(T2163/T$3*3)+(U2163/U$3*2)+(V2163/V$3)+(W2163/W$3)+(X2163/X$3)+Y2163</f>
        <v>5.4403676484881025</v>
      </c>
      <c r="AB2163" s="90">
        <f>(Z2163-AA2163)/(Z2163+AA2163)</f>
        <v>7.5508615085243666E-3</v>
      </c>
      <c r="AD2163" s="100"/>
      <c r="AE2163" s="96"/>
    </row>
    <row r="2164" spans="1:31" x14ac:dyDescent="0.35">
      <c r="A2164" s="2" t="s">
        <v>160</v>
      </c>
      <c r="B2164" s="9">
        <v>37022</v>
      </c>
      <c r="C2164" s="18">
        <v>7.84</v>
      </c>
      <c r="D2164" s="12">
        <v>7.48</v>
      </c>
      <c r="F2164" s="12">
        <v>1</v>
      </c>
      <c r="H2164" s="23">
        <f>10^-(D2164)</f>
        <v>3.3113112148259005E-8</v>
      </c>
      <c r="I2164" s="32">
        <v>2E-3</v>
      </c>
      <c r="J2164" s="25">
        <v>0.05</v>
      </c>
      <c r="K2164" s="36"/>
      <c r="L2164" s="25">
        <v>110</v>
      </c>
      <c r="M2164" s="36"/>
      <c r="N2164" s="25">
        <v>1.1000000000000001</v>
      </c>
      <c r="O2164" s="25">
        <v>1.1000000000000001</v>
      </c>
      <c r="P2164" s="25">
        <v>7.8</v>
      </c>
      <c r="Q2164" s="25">
        <v>0.17</v>
      </c>
      <c r="R2164" s="25">
        <v>16</v>
      </c>
      <c r="S2164" s="36"/>
      <c r="T2164" s="51">
        <v>0.06</v>
      </c>
      <c r="U2164" s="42">
        <v>94</v>
      </c>
      <c r="V2164" s="42">
        <v>0.44</v>
      </c>
      <c r="W2164" s="42">
        <v>6.5690000000000002E-3</v>
      </c>
      <c r="X2164" s="42">
        <v>26</v>
      </c>
      <c r="Y2164" s="44">
        <v>4.0999999999999996</v>
      </c>
      <c r="Z2164" s="87">
        <f>(H2164/H$3)+(I2164/I$3*3)+(J2164/J$3)+(L2164/L$3*2)+(N2164/N$3*2)+(O2164/O$3)+(P2164/P$3*2)+(Q2164/Q$3*2)+(R2164/R$3)</f>
        <v>6.9034009349942433</v>
      </c>
      <c r="AA2164" s="88">
        <f>(T2164/T$3*3)+(U2164/U$3*2)+(V2164/V$3)+(W2164/W$3)+(X2164/X$3)+Y2164</f>
        <v>6.7994686987931408</v>
      </c>
      <c r="AB2164" s="90">
        <f>(Z2164-AA2164)/(Z2164+AA2164)</f>
        <v>7.5847059031223085E-3</v>
      </c>
    </row>
    <row r="2165" spans="1:31" x14ac:dyDescent="0.35">
      <c r="A2165" s="2" t="s">
        <v>360</v>
      </c>
      <c r="B2165" s="9">
        <v>38967</v>
      </c>
      <c r="C2165" s="20"/>
      <c r="D2165" s="12">
        <v>5.82</v>
      </c>
      <c r="F2165" s="12">
        <v>1.6</v>
      </c>
      <c r="H2165" s="23">
        <f>10^-(D2165)</f>
        <v>1.5135612484362063E-6</v>
      </c>
      <c r="I2165" s="24">
        <v>0.49</v>
      </c>
      <c r="J2165" s="25">
        <v>0.17</v>
      </c>
      <c r="K2165" s="36"/>
      <c r="L2165" s="25">
        <v>42.5</v>
      </c>
      <c r="M2165" s="36"/>
      <c r="N2165" s="25">
        <v>9.6300000000000008</v>
      </c>
      <c r="O2165" s="25">
        <v>5.15</v>
      </c>
      <c r="P2165" s="25">
        <v>12.2</v>
      </c>
      <c r="Q2165" s="25">
        <v>0.34</v>
      </c>
      <c r="R2165" s="25">
        <v>23.5</v>
      </c>
      <c r="S2165" s="36"/>
      <c r="T2165" s="51">
        <v>0.06</v>
      </c>
      <c r="U2165" s="42">
        <v>117</v>
      </c>
      <c r="V2165" s="42">
        <v>0.5</v>
      </c>
      <c r="W2165" s="42">
        <v>0.02</v>
      </c>
      <c r="X2165" s="42">
        <v>60</v>
      </c>
      <c r="Y2165" s="44">
        <v>0.49</v>
      </c>
      <c r="Z2165" s="87">
        <f>(H2165/H$3)+(I2165/I$3*3)+(J2165/J$3)+(L2165/L$3*2)+(N2165/N$3*2)+(O2165/O$3)+(P2165/P$3*2)+(Q2165/Q$3*2)+(R2165/R$3)</f>
        <v>4.6995179594239094</v>
      </c>
      <c r="AA2165" s="88">
        <f>(T2165/T$3*3)+(U2165/U$3*2)+(V2165/V$3)+(W2165/W$3)+(X2165/X$3)+Y2165</f>
        <v>4.6286432680439349</v>
      </c>
      <c r="AB2165" s="90">
        <f>(Z2165-AA2165)/(Z2165+AA2165)</f>
        <v>7.5979273569238698E-3</v>
      </c>
      <c r="AC2165" s="19">
        <v>4.6500000000000004</v>
      </c>
      <c r="AD2165" s="13">
        <v>4.6399999999999997</v>
      </c>
      <c r="AE2165" s="94">
        <v>0.13</v>
      </c>
    </row>
    <row r="2166" spans="1:31" x14ac:dyDescent="0.35">
      <c r="A2166" s="2" t="s">
        <v>299</v>
      </c>
      <c r="B2166" s="9">
        <v>41478</v>
      </c>
      <c r="C2166" s="18">
        <v>6.42</v>
      </c>
      <c r="D2166" s="12">
        <v>6.31</v>
      </c>
      <c r="F2166" s="12">
        <v>1.4</v>
      </c>
      <c r="H2166" s="23">
        <f>10^-(D2166)</f>
        <v>4.8977881936844619E-7</v>
      </c>
      <c r="I2166" s="32">
        <v>6.0000000000000001E-3</v>
      </c>
      <c r="J2166" s="25">
        <v>0.01</v>
      </c>
      <c r="K2166" s="36"/>
      <c r="L2166" s="25">
        <v>86.3</v>
      </c>
      <c r="M2166" s="36"/>
      <c r="N2166" s="25">
        <v>4.0000000000000001E-3</v>
      </c>
      <c r="O2166" s="25">
        <v>9.27</v>
      </c>
      <c r="P2166" s="25">
        <v>7.82</v>
      </c>
      <c r="Q2166" s="25">
        <v>2E-3</v>
      </c>
      <c r="R2166" s="25">
        <v>19.899999999999999</v>
      </c>
      <c r="S2166" s="36"/>
      <c r="T2166" s="51">
        <v>0.1</v>
      </c>
      <c r="U2166" s="42">
        <v>34.799999999999997</v>
      </c>
      <c r="V2166" s="42">
        <v>91.63</v>
      </c>
      <c r="W2166" s="42">
        <v>3.2799999999999999E-3</v>
      </c>
      <c r="X2166" s="42">
        <v>41</v>
      </c>
      <c r="Y2166" s="44">
        <v>2.6</v>
      </c>
      <c r="Z2166" s="87">
        <f>(H2166/H$3)+(I2166/I$3*3)+(J2166/J$3)+(L2166/L$3*2)+(N2166/N$3*2)+(O2166/O$3)+(P2166/P$3*2)+(Q2166/Q$3*2)+(R2166/R$3)</f>
        <v>6.0538612580057833</v>
      </c>
      <c r="AA2166" s="88">
        <f>(T2166/T$3*3)+(U2166/U$3*2)+(V2166/V$3)+(W2166/W$3)+(X2166/X$3)+Y2166</f>
        <v>5.9621636949380452</v>
      </c>
      <c r="AB2166" s="90">
        <f>(Z2166-AA2166)/(Z2166+AA2166)</f>
        <v>7.6312726901647263E-3</v>
      </c>
      <c r="AC2166" s="19">
        <v>6.05</v>
      </c>
      <c r="AD2166" s="13">
        <v>5.96</v>
      </c>
      <c r="AE2166" s="94">
        <v>1.54</v>
      </c>
    </row>
    <row r="2167" spans="1:31" x14ac:dyDescent="0.35">
      <c r="A2167" s="2" t="s">
        <v>369</v>
      </c>
      <c r="B2167" s="9">
        <v>41493</v>
      </c>
      <c r="C2167" s="18">
        <v>1.67</v>
      </c>
      <c r="D2167" s="12">
        <v>5.25</v>
      </c>
      <c r="F2167" s="12">
        <v>4.4000000000000004</v>
      </c>
      <c r="H2167" s="23">
        <f>10^-(D2167)</f>
        <v>5.6234132519034836E-6</v>
      </c>
      <c r="I2167" s="28"/>
      <c r="J2167" s="25">
        <v>0.01</v>
      </c>
      <c r="K2167" s="36"/>
      <c r="L2167" s="25">
        <v>16</v>
      </c>
      <c r="M2167" s="36"/>
      <c r="N2167" s="25">
        <v>0.03</v>
      </c>
      <c r="O2167" s="25">
        <v>14.4</v>
      </c>
      <c r="P2167" s="25">
        <v>3.13</v>
      </c>
      <c r="Q2167" s="25">
        <v>0.06</v>
      </c>
      <c r="R2167" s="25">
        <v>17.5</v>
      </c>
      <c r="S2167" s="36"/>
      <c r="T2167" s="51">
        <v>0.02</v>
      </c>
      <c r="U2167" s="42">
        <v>23.2</v>
      </c>
      <c r="V2167" s="42">
        <v>13.1</v>
      </c>
      <c r="W2167" s="42">
        <v>0.01</v>
      </c>
      <c r="X2167" s="42">
        <v>33</v>
      </c>
      <c r="Y2167" s="44">
        <v>0.53</v>
      </c>
      <c r="Z2167" s="87">
        <f>(H2167/H$3)+(I2167/I$3*3)+(J2167/J$3)+(L2167/L$3*2)+(N2167/N$3*2)+(O2167/O$3)+(P2167/P$3*2)+(Q2167/Q$3*2)+(R2167/R$3)</f>
        <v>2.1892170453678585</v>
      </c>
      <c r="AA2167" s="88">
        <f>(T2167/T$3*3)+(U2167/U$3*2)+(V2167/V$3)+(W2167/W$3)+(X2167/X$3)+Y2167</f>
        <v>2.1560092273708857</v>
      </c>
      <c r="AB2167" s="90">
        <f>(Z2167-AA2167)/(Z2167+AA2167)</f>
        <v>7.6423679487794133E-3</v>
      </c>
      <c r="AC2167" s="19">
        <v>2.2000000000000002</v>
      </c>
      <c r="AD2167" s="13">
        <v>2.16</v>
      </c>
      <c r="AE2167" s="94">
        <v>2.0699999999999998</v>
      </c>
    </row>
    <row r="2168" spans="1:31" x14ac:dyDescent="0.35">
      <c r="A2168" s="2" t="s">
        <v>292</v>
      </c>
      <c r="B2168" s="9">
        <v>41134</v>
      </c>
      <c r="C2168" s="20"/>
      <c r="D2168" s="12">
        <v>5.3</v>
      </c>
      <c r="F2168" s="12">
        <v>4.1100000000000003</v>
      </c>
      <c r="G2168" s="13">
        <v>50</v>
      </c>
      <c r="H2168" s="23">
        <f>10^-(D2168)</f>
        <v>5.011872336272719E-6</v>
      </c>
      <c r="I2168" s="32">
        <v>0.88</v>
      </c>
      <c r="J2168" s="25">
        <v>0.01</v>
      </c>
      <c r="K2168" s="29">
        <v>1.2</v>
      </c>
      <c r="L2168" s="25">
        <v>80.5</v>
      </c>
      <c r="M2168" s="29">
        <v>1</v>
      </c>
      <c r="N2168" s="25">
        <v>0.02</v>
      </c>
      <c r="O2168" s="25">
        <v>26.4</v>
      </c>
      <c r="P2168" s="25">
        <v>10.8</v>
      </c>
      <c r="Q2168" s="25">
        <v>0.26</v>
      </c>
      <c r="R2168" s="25">
        <v>18.3</v>
      </c>
      <c r="S2168" s="29">
        <v>40.4</v>
      </c>
      <c r="T2168" s="51">
        <v>0.03</v>
      </c>
      <c r="U2168" s="42">
        <v>75.599999999999994</v>
      </c>
      <c r="V2168" s="42">
        <v>250.11</v>
      </c>
      <c r="W2168" s="42">
        <v>3.2799999999999999E-3</v>
      </c>
      <c r="X2168" s="42">
        <v>21.9</v>
      </c>
      <c r="Y2168" s="44">
        <v>0.16</v>
      </c>
      <c r="Z2168" s="87">
        <f>(H2168/H$3)+(I2168/I$3*3)+(J2168/J$3)+(L2168/L$3*2)+(N2168/N$3*2)+(O2168/O$3)+(P2168/P$3*2)+(Q2168/Q$3*2)+(R2168/R$3)</f>
        <v>6.4852712870641822</v>
      </c>
      <c r="AA2168" s="88">
        <f>(T2168/T$3*3)+(U2168/U$3*2)+(V2168/V$3)+(W2168/W$3)+(X2168/X$3)+Y2168</f>
        <v>6.3866751385568996</v>
      </c>
      <c r="AB2168" s="90">
        <f>(Z2168-AA2168)/(Z2168+AA2168)</f>
        <v>7.6597699560830212E-3</v>
      </c>
      <c r="AC2168" s="19">
        <v>6.4</v>
      </c>
      <c r="AD2168" s="13">
        <v>6.4</v>
      </c>
      <c r="AE2168" s="94">
        <v>0.16</v>
      </c>
    </row>
    <row r="2169" spans="1:31" x14ac:dyDescent="0.35">
      <c r="A2169" s="2" t="s">
        <v>191</v>
      </c>
      <c r="B2169" s="9">
        <v>38686</v>
      </c>
      <c r="C2169" s="19">
        <v>8.1300000000000008</v>
      </c>
      <c r="D2169" s="12">
        <v>7.2</v>
      </c>
      <c r="F2169" s="12">
        <v>7</v>
      </c>
      <c r="H2169" s="23">
        <f>10^-(D2169)</f>
        <v>6.3095734448019177E-8</v>
      </c>
      <c r="I2169" s="32">
        <v>0.01</v>
      </c>
      <c r="J2169" s="25">
        <v>0.59</v>
      </c>
      <c r="K2169" s="29">
        <v>1</v>
      </c>
      <c r="L2169" s="25">
        <v>120</v>
      </c>
      <c r="M2169" s="29">
        <v>1</v>
      </c>
      <c r="N2169" s="25">
        <v>6.7</v>
      </c>
      <c r="O2169" s="25">
        <v>3.3</v>
      </c>
      <c r="P2169" s="25">
        <v>8.6</v>
      </c>
      <c r="Q2169" s="25">
        <v>0.3</v>
      </c>
      <c r="R2169" s="25">
        <v>23.5</v>
      </c>
      <c r="S2169" s="29">
        <v>5</v>
      </c>
      <c r="T2169" s="51">
        <v>0.36</v>
      </c>
      <c r="U2169" s="42">
        <v>48</v>
      </c>
      <c r="V2169" s="42">
        <v>0.84</v>
      </c>
      <c r="W2169" s="42">
        <v>0.03</v>
      </c>
      <c r="X2169" s="42">
        <v>51</v>
      </c>
      <c r="Y2169" s="44">
        <v>5.5</v>
      </c>
      <c r="Z2169" s="87">
        <f>(H2169/H$3)+(I2169/I$3*3)+(J2169/J$3)+(L2169/L$3*2)+(N2169/N$3*2)+(O2169/O$3)+(P2169/P$3*2)+(Q2169/Q$3*2)+(R2169/R$3)</f>
        <v>8.0868734134585516</v>
      </c>
      <c r="AA2169" s="88">
        <f>(T2169/T$3*3)+(U2169/U$3*2)+(V2169/V$3)+(W2169/W$3)+(X2169/X$3)+Y2169</f>
        <v>7.9634899181080367</v>
      </c>
      <c r="AB2169" s="90">
        <f>(Z2169-AA2169)/(Z2169+AA2169)</f>
        <v>7.6872711727250399E-3</v>
      </c>
      <c r="AC2169" s="19">
        <v>8.08</v>
      </c>
      <c r="AD2169" s="13">
        <v>-7.95</v>
      </c>
      <c r="AE2169" s="94">
        <v>1.59</v>
      </c>
    </row>
    <row r="2170" spans="1:31" x14ac:dyDescent="0.35">
      <c r="A2170" s="2" t="s">
        <v>150</v>
      </c>
      <c r="B2170" s="9">
        <v>37043</v>
      </c>
      <c r="C2170" s="18">
        <v>9.83</v>
      </c>
      <c r="D2170" s="12">
        <v>7.44</v>
      </c>
      <c r="F2170" s="12">
        <v>1.3</v>
      </c>
      <c r="H2170" s="23">
        <f>10^-(D2170)</f>
        <v>3.630780547701001E-8</v>
      </c>
      <c r="I2170" s="32">
        <v>1E-3</v>
      </c>
      <c r="J2170" s="25">
        <v>0.28000000000000003</v>
      </c>
      <c r="K2170" s="36"/>
      <c r="L2170" s="25">
        <v>120</v>
      </c>
      <c r="M2170" s="36"/>
      <c r="N2170" s="25">
        <v>2.6</v>
      </c>
      <c r="O2170" s="25">
        <v>2.5</v>
      </c>
      <c r="P2170" s="25">
        <v>9.1999999999999993</v>
      </c>
      <c r="Q2170" s="25">
        <v>0.17</v>
      </c>
      <c r="R2170" s="25">
        <v>16</v>
      </c>
      <c r="S2170" s="36"/>
      <c r="T2170" s="51">
        <v>0.15</v>
      </c>
      <c r="U2170" s="42">
        <v>55</v>
      </c>
      <c r="V2170" s="42">
        <v>0.44</v>
      </c>
      <c r="W2170" s="42">
        <v>6.6E-3</v>
      </c>
      <c r="X2170" s="42">
        <v>30</v>
      </c>
      <c r="Y2170" s="44">
        <v>5.5</v>
      </c>
      <c r="Z2170" s="87">
        <f>(H2170/H$3)+(I2170/I$3*3)+(J2170/J$3)+(L2170/L$3*2)+(N2170/N$3*2)+(O2170/O$3)+(P2170/P$3*2)+(Q2170/Q$3*2)+(R2170/R$3)</f>
        <v>7.6197693926678909</v>
      </c>
      <c r="AA2170" s="88">
        <f>(T2170/T$3*3)+(U2170/U$3*2)+(V2170/V$3)+(W2170/W$3)+(X2170/X$3)+Y2170</f>
        <v>7.5032393708413814</v>
      </c>
      <c r="AB2170" s="90">
        <f>(Z2170-AA2170)/(Z2170+AA2170)</f>
        <v>7.7054786946687513E-3</v>
      </c>
    </row>
    <row r="2171" spans="1:31" x14ac:dyDescent="0.35">
      <c r="A2171" s="2" t="s">
        <v>306</v>
      </c>
      <c r="B2171" s="9">
        <v>40323</v>
      </c>
      <c r="C2171" s="18">
        <v>2.76</v>
      </c>
      <c r="D2171" s="12">
        <v>6.81</v>
      </c>
      <c r="F2171" s="12">
        <v>2.7</v>
      </c>
      <c r="H2171" s="23">
        <f>10^-(D2171)</f>
        <v>1.5488166189124805E-7</v>
      </c>
      <c r="I2171" s="28"/>
      <c r="J2171" s="25">
        <v>0.14000000000000001</v>
      </c>
      <c r="K2171" s="29">
        <v>3.6</v>
      </c>
      <c r="L2171" s="25">
        <v>68.5</v>
      </c>
      <c r="M2171" s="36"/>
      <c r="N2171" s="25">
        <v>0.41</v>
      </c>
      <c r="O2171" s="25">
        <v>3.85</v>
      </c>
      <c r="P2171" s="25">
        <v>4.6100000000000003</v>
      </c>
      <c r="Q2171" s="25">
        <v>0.13</v>
      </c>
      <c r="R2171" s="25">
        <v>10.3</v>
      </c>
      <c r="S2171" s="36"/>
      <c r="T2171" s="51">
        <v>0.15</v>
      </c>
      <c r="U2171" s="42">
        <v>33.299999999999997</v>
      </c>
      <c r="V2171" s="42">
        <v>7.21</v>
      </c>
      <c r="W2171" s="42">
        <v>5.5799999999999999E-3</v>
      </c>
      <c r="X2171" s="42">
        <v>28</v>
      </c>
      <c r="Y2171" s="44">
        <v>2.7</v>
      </c>
      <c r="Z2171" s="87">
        <f>(H2171/H$3)+(I2171/I$3*3)+(J2171/J$3)+(L2171/L$3*2)+(N2171/N$3*2)+(O2171/O$3)+(P2171/P$3*2)+(Q2171/Q$3*2)+(R2171/R$3)</f>
        <v>4.3711103679419114</v>
      </c>
      <c r="AA2171" s="88">
        <f>(T2171/T$3*3)+(U2171/U$3*2)+(V2171/V$3)+(W2171/W$3)+(X2171/X$3)+Y2171</f>
        <v>4.304239326467254</v>
      </c>
      <c r="AB2171" s="90">
        <f>(Z2171-AA2171)/(Z2171+AA2171)</f>
        <v>7.7081666826355685E-3</v>
      </c>
      <c r="AC2171" s="19">
        <v>4.38</v>
      </c>
      <c r="AD2171" s="13">
        <v>4.3</v>
      </c>
      <c r="AE2171" s="94">
        <v>1.72</v>
      </c>
    </row>
    <row r="2172" spans="1:31" x14ac:dyDescent="0.35">
      <c r="A2172" s="2" t="s">
        <v>83</v>
      </c>
      <c r="B2172" s="9">
        <v>38678</v>
      </c>
      <c r="C2172" s="18">
        <v>12.68</v>
      </c>
      <c r="D2172" s="12">
        <v>7.3</v>
      </c>
      <c r="F2172" s="12">
        <v>2</v>
      </c>
      <c r="H2172" s="23">
        <f>10^-(D2172)</f>
        <v>5.0118723362727164E-8</v>
      </c>
      <c r="I2172" s="28"/>
      <c r="J2172" s="25">
        <v>0.03</v>
      </c>
      <c r="K2172" s="29">
        <v>1</v>
      </c>
      <c r="L2172" s="25">
        <v>101</v>
      </c>
      <c r="M2172" s="29">
        <v>1</v>
      </c>
      <c r="N2172" s="25">
        <v>0.95</v>
      </c>
      <c r="O2172" s="25">
        <v>1.2</v>
      </c>
      <c r="P2172" s="25">
        <v>4.4000000000000004</v>
      </c>
      <c r="Q2172" s="25">
        <v>0.28000000000000003</v>
      </c>
      <c r="R2172" s="25">
        <v>19.100000000000001</v>
      </c>
      <c r="S2172" s="29">
        <v>5</v>
      </c>
      <c r="T2172" s="51">
        <v>0.03</v>
      </c>
      <c r="U2172" s="42">
        <v>79</v>
      </c>
      <c r="V2172" s="42">
        <v>0.44</v>
      </c>
      <c r="W2172" s="42">
        <v>0.03</v>
      </c>
      <c r="X2172" s="42">
        <v>34</v>
      </c>
      <c r="Y2172" s="44">
        <v>3.6</v>
      </c>
      <c r="Z2172" s="87">
        <f>(H2172/H$3)+(I2172/I$3*3)+(J2172/J$3)+(L2172/L$3*2)+(N2172/N$3*2)+(O2172/O$3)+(P2172/P$3*2)+(Q2172/Q$3*2)+(R2172/R$3)</f>
        <v>6.3092769954003076</v>
      </c>
      <c r="AA2172" s="88">
        <f>(T2172/T$3*3)+(U2172/U$3*2)+(V2172/V$3)+(W2172/W$3)+(X2172/X$3)+Y2172</f>
        <v>6.2124280569138479</v>
      </c>
      <c r="AB2172" s="90">
        <f>(Z2172-AA2172)/(Z2172+AA2172)</f>
        <v>7.7344848869891642E-3</v>
      </c>
      <c r="AC2172" s="19">
        <v>6.31</v>
      </c>
      <c r="AD2172" s="13">
        <v>-6.21</v>
      </c>
      <c r="AE2172" s="94">
        <v>1.6</v>
      </c>
    </row>
    <row r="2173" spans="1:31" x14ac:dyDescent="0.35">
      <c r="A2173" s="2" t="s">
        <v>93</v>
      </c>
      <c r="B2173" s="9">
        <v>38680</v>
      </c>
      <c r="C2173" s="18">
        <v>8.15</v>
      </c>
      <c r="D2173" s="12">
        <v>7.3</v>
      </c>
      <c r="F2173" s="12">
        <v>3.1</v>
      </c>
      <c r="H2173" s="23">
        <f>10^-(D2173)</f>
        <v>5.0118723362727164E-8</v>
      </c>
      <c r="I2173" s="28"/>
      <c r="J2173" s="25">
        <v>1.04</v>
      </c>
      <c r="K2173" s="30">
        <v>1</v>
      </c>
      <c r="L2173" s="25">
        <v>61.5</v>
      </c>
      <c r="M2173" s="30">
        <v>1</v>
      </c>
      <c r="N2173" s="25">
        <v>1.2</v>
      </c>
      <c r="O2173" s="25">
        <v>4</v>
      </c>
      <c r="P2173" s="25">
        <v>10.3</v>
      </c>
      <c r="Q2173" s="25">
        <v>0.09</v>
      </c>
      <c r="R2173" s="25">
        <v>181</v>
      </c>
      <c r="S2173" s="31">
        <v>5</v>
      </c>
      <c r="T2173" s="51">
        <v>0.45</v>
      </c>
      <c r="U2173" s="42">
        <v>5</v>
      </c>
      <c r="V2173" s="42">
        <v>0.44</v>
      </c>
      <c r="W2173" s="42">
        <v>0.03</v>
      </c>
      <c r="X2173" s="42">
        <v>198</v>
      </c>
      <c r="Y2173" s="44">
        <v>6.1</v>
      </c>
      <c r="Z2173" s="87">
        <f>(H2173/H$3)+(I2173/I$3*3)+(J2173/J$3)+(L2173/L$3*2)+(N2173/N$3*2)+(O2173/O$3)+(P2173/P$3*2)+(Q2173/Q$3*2)+(R2173/R$3)</f>
        <v>11.995566604111897</v>
      </c>
      <c r="AA2173" s="88">
        <f>(T2173/T$3*3)+(U2173/U$3*2)+(V2173/V$3)+(W2173/W$3)+(X2173/X$3)+Y2173</f>
        <v>11.811386183273877</v>
      </c>
      <c r="AB2173" s="90">
        <f>(Z2173-AA2173)/(Z2173+AA2173)</f>
        <v>7.736413075746882E-3</v>
      </c>
      <c r="AC2173" s="19">
        <v>11.99</v>
      </c>
      <c r="AD2173" s="13">
        <v>-11.79</v>
      </c>
      <c r="AE2173" s="94">
        <v>1.68</v>
      </c>
    </row>
    <row r="2174" spans="1:31" x14ac:dyDescent="0.35">
      <c r="A2174" s="2" t="s">
        <v>320</v>
      </c>
      <c r="B2174" s="9">
        <v>40450</v>
      </c>
      <c r="C2174" s="18">
        <v>3.71</v>
      </c>
      <c r="D2174" s="12">
        <v>6.47</v>
      </c>
      <c r="F2174" s="12">
        <v>5.4</v>
      </c>
      <c r="H2174" s="23">
        <f>10^-(D2174)</f>
        <v>3.3884415613920242E-7</v>
      </c>
      <c r="I2174" s="32">
        <v>2E-3</v>
      </c>
      <c r="J2174" s="25">
        <v>0.11</v>
      </c>
      <c r="K2174" s="29">
        <v>3</v>
      </c>
      <c r="L2174" s="25">
        <v>74.2</v>
      </c>
      <c r="M2174" s="36"/>
      <c r="N2174" s="25">
        <v>2.91</v>
      </c>
      <c r="O2174" s="25">
        <v>17</v>
      </c>
      <c r="P2174" s="25">
        <v>5.85</v>
      </c>
      <c r="Q2174" s="25">
        <v>0.27</v>
      </c>
      <c r="R2174" s="25">
        <v>12.1</v>
      </c>
      <c r="S2174" s="36"/>
      <c r="T2174" s="51">
        <v>0.3</v>
      </c>
      <c r="U2174" s="42">
        <v>117</v>
      </c>
      <c r="V2174" s="42">
        <v>0.44</v>
      </c>
      <c r="W2174" s="42">
        <v>8.5400000000000007E-3</v>
      </c>
      <c r="X2174" s="42">
        <v>38</v>
      </c>
      <c r="Y2174" s="44">
        <v>1.66</v>
      </c>
      <c r="Z2174" s="87">
        <f>(H2174/H$3)+(I2174/I$3*3)+(J2174/J$3)+(L2174/L$3*2)+(N2174/N$3*2)+(O2174/O$3)+(P2174/P$3*2)+(Q2174/Q$3*2)+(R2174/R$3)</f>
        <v>5.2653470713704991</v>
      </c>
      <c r="AA2174" s="88">
        <f>(T2174/T$3*3)+(U2174/U$3*2)+(V2174/V$3)+(W2174/W$3)+(X2174/X$3)+Y2174</f>
        <v>5.1844153535109969</v>
      </c>
      <c r="AB2174" s="90">
        <f>(Z2174-AA2174)/(Z2174+AA2174)</f>
        <v>7.7448380708444627E-3</v>
      </c>
      <c r="AC2174" s="19">
        <v>5.34</v>
      </c>
      <c r="AD2174" s="13">
        <v>5.18</v>
      </c>
      <c r="AE2174" s="94">
        <v>2.91</v>
      </c>
    </row>
    <row r="2175" spans="1:31" x14ac:dyDescent="0.35">
      <c r="A2175" s="2" t="s">
        <v>294</v>
      </c>
      <c r="B2175" s="9">
        <v>39790</v>
      </c>
      <c r="C2175" s="18">
        <v>3.1</v>
      </c>
      <c r="D2175" s="12">
        <v>6.63</v>
      </c>
      <c r="F2175" s="12">
        <v>3.6</v>
      </c>
      <c r="H2175" s="23">
        <f>10^-(D2175)</f>
        <v>2.3442288153199206E-7</v>
      </c>
      <c r="I2175" s="32">
        <v>2E-3</v>
      </c>
      <c r="J2175" s="25">
        <v>0.08</v>
      </c>
      <c r="K2175" s="33"/>
      <c r="L2175" s="25">
        <v>54.3</v>
      </c>
      <c r="M2175" s="33"/>
      <c r="N2175" s="25">
        <v>7.16</v>
      </c>
      <c r="O2175" s="25">
        <v>7.85</v>
      </c>
      <c r="P2175" s="25">
        <v>4.6500000000000004</v>
      </c>
      <c r="Q2175" s="25">
        <v>0.45</v>
      </c>
      <c r="R2175" s="25">
        <v>16.8</v>
      </c>
      <c r="S2175" s="34"/>
      <c r="T2175" s="51">
        <v>0.16</v>
      </c>
      <c r="U2175" s="42">
        <v>66.5</v>
      </c>
      <c r="V2175" s="42">
        <v>0.48</v>
      </c>
      <c r="W2175" s="42">
        <v>0.02</v>
      </c>
      <c r="X2175" s="42">
        <v>35</v>
      </c>
      <c r="Y2175" s="44">
        <v>1.85</v>
      </c>
      <c r="Z2175" s="87">
        <f>(H2175/H$3)+(I2175/I$3*3)+(J2175/J$3)+(L2175/L$3*2)+(N2175/N$3*2)+(O2175/O$3)+(P2175/P$3*2)+(Q2175/Q$3*2)+(R2175/R$3)</f>
        <v>4.3011088679160832</v>
      </c>
      <c r="AA2175" s="88">
        <f>(T2175/T$3*3)+(U2175/U$3*2)+(V2175/V$3)+(W2175/W$3)+(X2175/X$3)+Y2175</f>
        <v>4.2349442137046029</v>
      </c>
      <c r="AB2175" s="90">
        <f>(Z2175-AA2175)/(Z2175+AA2175)</f>
        <v>7.7511999490656814E-3</v>
      </c>
      <c r="AD2175" s="100"/>
      <c r="AE2175" s="95">
        <v>4.8600000000000003</v>
      </c>
    </row>
    <row r="2176" spans="1:31" x14ac:dyDescent="0.35">
      <c r="A2176" s="2" t="s">
        <v>241</v>
      </c>
      <c r="B2176" s="9">
        <v>38687</v>
      </c>
      <c r="C2176" s="18">
        <v>33.94</v>
      </c>
      <c r="D2176" s="12">
        <v>7.2</v>
      </c>
      <c r="F2176" s="12">
        <v>0.9</v>
      </c>
      <c r="H2176" s="23">
        <f>10^-(D2176)</f>
        <v>6.3095734448019177E-8</v>
      </c>
      <c r="I2176" s="32">
        <v>5.0000000000000001E-3</v>
      </c>
      <c r="J2176" s="25">
        <v>0.09</v>
      </c>
      <c r="K2176" s="29">
        <v>1</v>
      </c>
      <c r="L2176" s="25">
        <v>78.2</v>
      </c>
      <c r="M2176" s="29">
        <v>1</v>
      </c>
      <c r="N2176" s="25">
        <v>0.11</v>
      </c>
      <c r="O2176" s="25">
        <v>2.2999999999999998</v>
      </c>
      <c r="P2176" s="25">
        <v>3.4</v>
      </c>
      <c r="Q2176" s="25">
        <v>0.22</v>
      </c>
      <c r="R2176" s="25">
        <v>9.3000000000000007</v>
      </c>
      <c r="S2176" s="29">
        <v>5</v>
      </c>
      <c r="T2176" s="51">
        <v>0.06</v>
      </c>
      <c r="U2176" s="42">
        <v>31</v>
      </c>
      <c r="V2176" s="42">
        <v>0.44</v>
      </c>
      <c r="W2176" s="42">
        <v>0.03</v>
      </c>
      <c r="X2176" s="42">
        <v>19</v>
      </c>
      <c r="Y2176" s="44">
        <v>3.4</v>
      </c>
      <c r="Z2176" s="87">
        <f>(H2176/H$3)+(I2176/I$3*3)+(J2176/J$3)+(L2176/L$3*2)+(N2176/N$3*2)+(O2176/O$3)+(P2176/P$3*2)+(Q2176/Q$3*2)+(R2176/R$3)</f>
        <v>4.6627670138063158</v>
      </c>
      <c r="AA2176" s="88">
        <f>(T2176/T$3*3)+(U2176/U$3*2)+(V2176/V$3)+(W2176/W$3)+(X2176/X$3)+Y2176</f>
        <v>4.590973189305517</v>
      </c>
      <c r="AB2176" s="90">
        <f>(Z2176-AA2176)/(Z2176+AA2176)</f>
        <v>7.7583574776235922E-3</v>
      </c>
      <c r="AC2176" s="19">
        <v>4.66</v>
      </c>
      <c r="AD2176" s="13">
        <v>-4.58</v>
      </c>
      <c r="AE2176" s="94">
        <v>1.72</v>
      </c>
    </row>
    <row r="2177" spans="1:31" x14ac:dyDescent="0.35">
      <c r="A2177" s="2" t="s">
        <v>250</v>
      </c>
      <c r="B2177" s="9">
        <v>40556</v>
      </c>
      <c r="C2177" s="18">
        <v>1.83</v>
      </c>
      <c r="D2177" s="12">
        <v>6.66</v>
      </c>
      <c r="F2177" s="12">
        <v>27</v>
      </c>
      <c r="H2177" s="23">
        <f>10^-(D2177)</f>
        <v>2.1877616239495479E-7</v>
      </c>
      <c r="I2177" s="32">
        <v>0.12</v>
      </c>
      <c r="J2177" s="25">
        <v>0.28000000000000003</v>
      </c>
      <c r="K2177" s="30">
        <v>1.3</v>
      </c>
      <c r="L2177" s="25">
        <v>67.5</v>
      </c>
      <c r="M2177" s="30">
        <v>1.9</v>
      </c>
      <c r="N2177" s="25">
        <v>4.12</v>
      </c>
      <c r="O2177" s="25">
        <v>11.1</v>
      </c>
      <c r="P2177" s="25">
        <v>4.4400000000000004</v>
      </c>
      <c r="Q2177" s="25">
        <v>0.32</v>
      </c>
      <c r="R2177" s="25">
        <v>13.4</v>
      </c>
      <c r="S2177" s="31">
        <v>0.5</v>
      </c>
      <c r="T2177" s="51">
        <v>0.39</v>
      </c>
      <c r="U2177" s="42">
        <v>44.6</v>
      </c>
      <c r="V2177" s="42">
        <v>0.22</v>
      </c>
      <c r="W2177" s="42">
        <v>0.02</v>
      </c>
      <c r="X2177" s="42">
        <v>28</v>
      </c>
      <c r="Y2177" s="44">
        <v>2.98</v>
      </c>
      <c r="Z2177" s="87">
        <f>(H2177/H$3)+(I2177/I$3*3)+(J2177/J$3)+(L2177/L$3*2)+(N2177/N$3*2)+(O2177/O$3)+(P2177/P$3*2)+(Q2177/Q$3*2)+(R2177/R$3)</f>
        <v>4.7883809436816769</v>
      </c>
      <c r="AA2177" s="88">
        <f>(T2177/T$3*3)+(U2177/U$3*2)+(V2177/V$3)+(W2177/W$3)+(X2177/X$3)+Y2177</f>
        <v>4.7146373444771443</v>
      </c>
      <c r="AB2177" s="90">
        <f>(Z2177-AA2177)/(Z2177+AA2177)</f>
        <v>7.7600186560116725E-3</v>
      </c>
      <c r="AC2177" s="19">
        <v>4.88</v>
      </c>
      <c r="AD2177" s="99">
        <v>4.71</v>
      </c>
      <c r="AE2177" s="95">
        <v>3.45</v>
      </c>
    </row>
    <row r="2178" spans="1:31" x14ac:dyDescent="0.35">
      <c r="A2178" s="2" t="s">
        <v>257</v>
      </c>
      <c r="B2178" s="9">
        <v>41393</v>
      </c>
      <c r="C2178" s="19">
        <v>8.27</v>
      </c>
      <c r="D2178" s="12">
        <v>6.9</v>
      </c>
      <c r="F2178" s="12">
        <v>2.4</v>
      </c>
      <c r="H2178" s="23">
        <f>10^-(D2178)</f>
        <v>1.2589254117941651E-7</v>
      </c>
      <c r="I2178" s="24">
        <v>0.05</v>
      </c>
      <c r="J2178" s="25">
        <v>0.02</v>
      </c>
      <c r="K2178" s="36"/>
      <c r="L2178" s="25">
        <v>119</v>
      </c>
      <c r="M2178" s="36"/>
      <c r="N2178" s="25">
        <v>0.02</v>
      </c>
      <c r="O2178" s="25">
        <v>10.4</v>
      </c>
      <c r="P2178" s="25">
        <v>12.8</v>
      </c>
      <c r="Q2178" s="25">
        <v>0.37</v>
      </c>
      <c r="R2178" s="25">
        <v>13.4</v>
      </c>
      <c r="S2178" s="36"/>
      <c r="T2178" s="51">
        <v>0.01</v>
      </c>
      <c r="U2178" s="42">
        <v>116</v>
      </c>
      <c r="V2178" s="42">
        <v>63.3</v>
      </c>
      <c r="W2178" s="42">
        <v>0.16</v>
      </c>
      <c r="X2178" s="42">
        <v>28</v>
      </c>
      <c r="Y2178" s="44">
        <v>3.51</v>
      </c>
      <c r="Z2178" s="87">
        <f>(H2178/H$3)+(I2178/I$3*3)+(J2178/J$3)+(L2178/L$3*2)+(N2178/N$3*2)+(O2178/O$3)+(P2178/P$3*2)+(Q2178/Q$3*2)+(R2178/R$3)</f>
        <v>7.8608914577897062</v>
      </c>
      <c r="AA2178" s="88">
        <f>(T2178/T$3*3)+(U2178/U$3*2)+(V2178/V$3)+(W2178/W$3)+(X2178/X$3)+Y2178</f>
        <v>7.7395125417930473</v>
      </c>
      <c r="AB2178" s="90">
        <f>(Z2178-AA2178)/(Z2178+AA2178)</f>
        <v>7.7804982486290317E-3</v>
      </c>
      <c r="AC2178" s="19">
        <v>7.86</v>
      </c>
      <c r="AD2178" s="13">
        <v>7.74</v>
      </c>
      <c r="AE2178" s="94">
        <v>1.46</v>
      </c>
    </row>
    <row r="2179" spans="1:31" x14ac:dyDescent="0.35">
      <c r="A2179" s="2" t="s">
        <v>342</v>
      </c>
      <c r="B2179" s="9">
        <v>40688</v>
      </c>
      <c r="C2179" s="18">
        <v>8.98</v>
      </c>
      <c r="D2179" s="12">
        <v>4.6500000000000004</v>
      </c>
      <c r="F2179" s="12">
        <v>1.5</v>
      </c>
      <c r="H2179" s="23">
        <f>10^-(D2179)</f>
        <v>2.2387211385683359E-5</v>
      </c>
      <c r="I2179" s="28"/>
      <c r="J2179" s="25">
        <v>0.01</v>
      </c>
      <c r="K2179" s="29">
        <v>0.2</v>
      </c>
      <c r="L2179" s="25">
        <v>6.95</v>
      </c>
      <c r="M2179" s="29">
        <v>0.2</v>
      </c>
      <c r="N2179" s="27">
        <v>5.0000000000000001E-3</v>
      </c>
      <c r="O2179" s="25">
        <v>1.42</v>
      </c>
      <c r="P2179" s="25">
        <v>4.99</v>
      </c>
      <c r="Q2179" s="25">
        <v>0.03</v>
      </c>
      <c r="R2179" s="25">
        <v>26.8</v>
      </c>
      <c r="S2179" s="29">
        <v>7.3</v>
      </c>
      <c r="T2179" s="51">
        <v>0.01</v>
      </c>
      <c r="U2179" s="42">
        <v>14.9</v>
      </c>
      <c r="V2179" s="42">
        <v>12.17</v>
      </c>
      <c r="W2179" s="42">
        <v>3.2799999999999999E-3</v>
      </c>
      <c r="X2179" s="42">
        <v>48</v>
      </c>
      <c r="Y2179" s="44">
        <v>7.0000000000000007E-2</v>
      </c>
      <c r="Z2179" s="87">
        <f>(H2179/H$3)+(I2179/I$3*3)+(J2179/J$3)+(L2179/L$3*2)+(N2179/N$3*2)+(O2179/O$3)+(P2179/P$3*2)+(Q2179/Q$3*2)+(R2179/R$3)</f>
        <v>1.9612274907950975</v>
      </c>
      <c r="AA2179" s="88">
        <f>(T2179/T$3*3)+(U2179/U$3*2)+(V2179/V$3)+(W2179/W$3)+(X2179/X$3)+Y2179</f>
        <v>1.9308877483818288</v>
      </c>
      <c r="AB2179" s="90">
        <f>(Z2179-AA2179)/(Z2179+AA2179)</f>
        <v>7.7951809103382983E-3</v>
      </c>
      <c r="AC2179" s="19">
        <v>2</v>
      </c>
      <c r="AD2179" s="99">
        <v>1.93</v>
      </c>
      <c r="AE2179" s="95">
        <v>3.36</v>
      </c>
    </row>
    <row r="2180" spans="1:31" x14ac:dyDescent="0.35">
      <c r="A2180" s="2" t="s">
        <v>221</v>
      </c>
      <c r="B2180" s="9">
        <v>38693</v>
      </c>
      <c r="C2180" s="18">
        <v>12.74</v>
      </c>
      <c r="D2180" s="12">
        <v>7.3</v>
      </c>
      <c r="F2180" s="12">
        <v>2</v>
      </c>
      <c r="H2180" s="23">
        <f>10^-(D2180)</f>
        <v>5.0118723362727164E-8</v>
      </c>
      <c r="I2180" s="32">
        <v>0.03</v>
      </c>
      <c r="J2180" s="25">
        <v>0.54</v>
      </c>
      <c r="K2180" s="29">
        <v>1</v>
      </c>
      <c r="L2180" s="25">
        <v>100</v>
      </c>
      <c r="M2180" s="29">
        <v>1</v>
      </c>
      <c r="N2180" s="25">
        <v>2.1800000000000002</v>
      </c>
      <c r="O2180" s="25">
        <v>3.5</v>
      </c>
      <c r="P2180" s="25">
        <v>13.7</v>
      </c>
      <c r="Q2180" s="25">
        <v>0.15</v>
      </c>
      <c r="R2180" s="25">
        <v>16.100000000000001</v>
      </c>
      <c r="S2180" s="29">
        <v>5</v>
      </c>
      <c r="T2180" s="51">
        <v>0.36</v>
      </c>
      <c r="U2180" s="42">
        <v>3</v>
      </c>
      <c r="V2180" s="42">
        <v>0.44</v>
      </c>
      <c r="W2180" s="42">
        <v>0.03</v>
      </c>
      <c r="X2180" s="42">
        <v>26</v>
      </c>
      <c r="Y2180" s="44">
        <v>6.1</v>
      </c>
      <c r="Z2180" s="87">
        <f>(H2180/H$3)+(I2180/I$3*3)+(J2180/J$3)+(L2180/L$3*2)+(N2180/N$3*2)+(O2180/O$3)+(P2180/P$3*2)+(Q2180/Q$3*2)+(R2180/R$3)</f>
        <v>7.0238092983818587</v>
      </c>
      <c r="AA2180" s="88">
        <f>(T2180/T$3*3)+(U2180/U$3*2)+(V2180/V$3)+(W2180/W$3)+(X2180/X$3)+Y2180</f>
        <v>6.9150027830927172</v>
      </c>
      <c r="AB2180" s="90">
        <f>(Z2180-AA2180)/(Z2180+AA2180)</f>
        <v>7.8060106308306711E-3</v>
      </c>
      <c r="AC2180" s="19">
        <v>7.02</v>
      </c>
      <c r="AD2180" s="99">
        <v>-6.9</v>
      </c>
      <c r="AE2180" s="95">
        <v>1.7</v>
      </c>
    </row>
    <row r="2181" spans="1:31" x14ac:dyDescent="0.35">
      <c r="A2181" s="2" t="s">
        <v>311</v>
      </c>
      <c r="B2181" s="9">
        <v>41373</v>
      </c>
      <c r="C2181" s="18">
        <v>1.8</v>
      </c>
      <c r="D2181" s="12">
        <v>7.11</v>
      </c>
      <c r="F2181" s="12">
        <v>3.4</v>
      </c>
      <c r="H2181" s="23">
        <f>10^-(D2181)</f>
        <v>7.7624711662868932E-8</v>
      </c>
      <c r="I2181" s="32">
        <v>2E-3</v>
      </c>
      <c r="J2181" s="25">
        <v>0.43</v>
      </c>
      <c r="K2181" s="30">
        <v>21</v>
      </c>
      <c r="L2181" s="25">
        <v>94</v>
      </c>
      <c r="M2181" s="33"/>
      <c r="N2181" s="25">
        <v>7.8</v>
      </c>
      <c r="O2181" s="25">
        <v>6.48</v>
      </c>
      <c r="P2181" s="25">
        <v>5.0199999999999996</v>
      </c>
      <c r="Q2181" s="25">
        <v>0.4</v>
      </c>
      <c r="R2181" s="25">
        <v>9.3800000000000008</v>
      </c>
      <c r="S2181" s="34"/>
      <c r="T2181" s="51">
        <v>0.01</v>
      </c>
      <c r="U2181" s="42">
        <v>46.4</v>
      </c>
      <c r="V2181" s="42">
        <v>0.22</v>
      </c>
      <c r="W2181" s="42">
        <v>0.01</v>
      </c>
      <c r="X2181" s="42">
        <v>21</v>
      </c>
      <c r="Y2181" s="44">
        <v>4.34</v>
      </c>
      <c r="Z2181" s="87">
        <f>(H2181/H$3)+(I2181/I$3*3)+(J2181/J$3)+(L2181/L$3*2)+(N2181/N$3*2)+(O2181/O$3)+(P2181/P$3*2)+(Q2181/Q$3*2)+(R2181/R$3)</f>
        <v>5.9953422076424427</v>
      </c>
      <c r="AA2181" s="88">
        <f>(T2181/T$3*3)+(U2181/U$3*2)+(V2181/V$3)+(W2181/W$3)+(X2181/X$3)+Y2181</f>
        <v>5.9024276256996586</v>
      </c>
      <c r="AB2181" s="90">
        <f>(Z2181-AA2181)/(Z2181+AA2181)</f>
        <v>7.8094116161502745E-3</v>
      </c>
      <c r="AC2181" s="19">
        <v>6.14</v>
      </c>
      <c r="AD2181" s="99">
        <v>5.9</v>
      </c>
      <c r="AE2181" s="95">
        <v>3.96</v>
      </c>
    </row>
    <row r="2182" spans="1:31" x14ac:dyDescent="0.35">
      <c r="A2182" s="2" t="s">
        <v>144</v>
      </c>
      <c r="B2182" s="9">
        <v>41060</v>
      </c>
      <c r="C2182" s="18">
        <v>14.3</v>
      </c>
      <c r="D2182" s="12">
        <v>7.19</v>
      </c>
      <c r="F2182" s="12">
        <v>1.6</v>
      </c>
      <c r="H2182" s="23">
        <f>10^-(D2182)</f>
        <v>6.4565422903465397E-8</v>
      </c>
      <c r="I2182" s="32">
        <v>6.0000000000000001E-3</v>
      </c>
      <c r="J2182" s="25">
        <v>0.01</v>
      </c>
      <c r="K2182" s="36"/>
      <c r="L2182" s="25">
        <v>108</v>
      </c>
      <c r="M2182" s="36"/>
      <c r="N2182" s="25">
        <v>2E-3</v>
      </c>
      <c r="O2182" s="25">
        <v>0.74</v>
      </c>
      <c r="P2182" s="25">
        <v>4.5599999999999996</v>
      </c>
      <c r="Q2182" s="25">
        <v>1.1999999999999999E-3</v>
      </c>
      <c r="R2182" s="25">
        <v>13.7</v>
      </c>
      <c r="T2182" s="51">
        <v>0.05</v>
      </c>
      <c r="U2182" s="42">
        <v>24.2</v>
      </c>
      <c r="V2182" s="42">
        <v>78.349999999999994</v>
      </c>
      <c r="W2182" s="42">
        <v>7.8799999999999999E-3</v>
      </c>
      <c r="X2182" s="42">
        <v>21</v>
      </c>
      <c r="Y2182" s="44">
        <v>3.92</v>
      </c>
      <c r="Z2182" s="87">
        <f>(H2182/H$3)+(I2182/I$3*3)+(J2182/J$3)+(L2182/L$3*2)+(N2182/N$3*2)+(O2182/O$3)+(P2182/P$3*2)+(Q2182/Q$3*2)+(R2182/R$3)</f>
        <v>6.3805509967748204</v>
      </c>
      <c r="AA2182" s="88">
        <f>(T2182/T$3*3)+(U2182/U$3*2)+(V2182/V$3)+(W2182/W$3)+(X2182/X$3)+Y2182</f>
        <v>6.2816433798370719</v>
      </c>
      <c r="AB2182" s="90">
        <f>(Z2182-AA2182)/(Z2182+AA2182)</f>
        <v>7.8112540366967491E-3</v>
      </c>
      <c r="AC2182" s="19">
        <v>6.38</v>
      </c>
      <c r="AD2182" s="99">
        <v>6.28</v>
      </c>
      <c r="AE2182" s="95">
        <v>1.55</v>
      </c>
    </row>
    <row r="2183" spans="1:31" x14ac:dyDescent="0.35">
      <c r="A2183" s="2" t="s">
        <v>148</v>
      </c>
      <c r="B2183" s="9">
        <v>38686</v>
      </c>
      <c r="C2183" s="18">
        <v>8.5500000000000007</v>
      </c>
      <c r="D2183" s="12">
        <v>7.2</v>
      </c>
      <c r="F2183" s="12">
        <v>2</v>
      </c>
      <c r="H2183" s="23">
        <f>10^-(D2183)</f>
        <v>6.3095734448019177E-8</v>
      </c>
      <c r="I2183" s="32">
        <v>0.01</v>
      </c>
      <c r="J2183" s="25">
        <v>0.66</v>
      </c>
      <c r="K2183" s="29">
        <v>1</v>
      </c>
      <c r="L2183" s="25">
        <v>108</v>
      </c>
      <c r="M2183" s="29">
        <v>1</v>
      </c>
      <c r="N2183" s="25">
        <v>3.74</v>
      </c>
      <c r="O2183" s="25">
        <v>3.7</v>
      </c>
      <c r="P2183" s="25">
        <v>12.9</v>
      </c>
      <c r="Q2183" s="25">
        <v>0.22</v>
      </c>
      <c r="R2183" s="25">
        <v>14.8</v>
      </c>
      <c r="S2183" s="29">
        <v>5</v>
      </c>
      <c r="T2183" s="51">
        <v>0.24</v>
      </c>
      <c r="U2183" s="42">
        <v>42</v>
      </c>
      <c r="V2183" s="42">
        <v>0.44</v>
      </c>
      <c r="W2183" s="42">
        <v>0.03</v>
      </c>
      <c r="X2183" s="42">
        <v>20</v>
      </c>
      <c r="Y2183" s="44">
        <v>5.8</v>
      </c>
      <c r="Z2183" s="87">
        <f>(H2183/H$3)+(I2183/I$3*3)+(J2183/J$3)+(L2183/L$3*2)+(N2183/N$3*2)+(O2183/O$3)+(P2183/P$3*2)+(Q2183/Q$3*2)+(R2183/R$3)</f>
        <v>7.3686180895744382</v>
      </c>
      <c r="AA2183" s="88">
        <f>(T2183/T$3*3)+(U2183/U$3*2)+(V2183/V$3)+(W2183/W$3)+(X2183/X$3)+Y2183</f>
        <v>7.2538676278512675</v>
      </c>
      <c r="AB2183" s="90">
        <f>(Z2183-AA2183)/(Z2183+AA2183)</f>
        <v>7.8475345396591418E-3</v>
      </c>
      <c r="AC2183" s="19">
        <v>7.36</v>
      </c>
      <c r="AD2183" s="99">
        <v>-7.24</v>
      </c>
      <c r="AE2183" s="95">
        <v>1.72</v>
      </c>
    </row>
    <row r="2184" spans="1:31" x14ac:dyDescent="0.35">
      <c r="A2184" s="2" t="s">
        <v>265</v>
      </c>
      <c r="B2184" s="9">
        <v>40332</v>
      </c>
      <c r="C2184" s="18">
        <v>4.1399999999999997</v>
      </c>
      <c r="D2184" s="12">
        <v>5.3</v>
      </c>
      <c r="F2184" s="12">
        <v>1.7</v>
      </c>
      <c r="H2184" s="23">
        <f>10^-(D2184)</f>
        <v>5.011872336272719E-6</v>
      </c>
      <c r="I2184" s="32">
        <v>2E-3</v>
      </c>
      <c r="J2184" s="25">
        <v>0.01</v>
      </c>
      <c r="K2184" s="33"/>
      <c r="L2184" s="25">
        <v>21.6</v>
      </c>
      <c r="M2184" s="33"/>
      <c r="N2184" s="25">
        <v>0.02</v>
      </c>
      <c r="O2184" s="25">
        <v>5.83</v>
      </c>
      <c r="P2184" s="25">
        <v>14.3</v>
      </c>
      <c r="Q2184" s="25">
        <v>7.0000000000000007E-2</v>
      </c>
      <c r="R2184" s="25">
        <v>17.7</v>
      </c>
      <c r="S2184" s="31">
        <v>57</v>
      </c>
      <c r="T2184" s="51">
        <v>0.02</v>
      </c>
      <c r="U2184" s="42">
        <v>36.9</v>
      </c>
      <c r="V2184" s="42">
        <v>69.94</v>
      </c>
      <c r="W2184" s="42">
        <v>3.2799999999999999E-3</v>
      </c>
      <c r="X2184" s="42">
        <v>33</v>
      </c>
      <c r="Y2184" s="44">
        <v>0.3</v>
      </c>
      <c r="Z2184" s="87">
        <f>(H2184/H$3)+(I2184/I$3*3)+(J2184/J$3)+(L2184/L$3*2)+(N2184/N$3*2)+(O2184/O$3)+(P2184/P$3*2)+(Q2184/Q$3*2)+(R2184/R$3)</f>
        <v>3.177367108387338</v>
      </c>
      <c r="AA2184" s="88">
        <f>(T2184/T$3*3)+(U2184/U$3*2)+(V2184/V$3)+(W2184/W$3)+(X2184/X$3)+Y2184</f>
        <v>3.127846035950884</v>
      </c>
      <c r="AB2184" s="90">
        <f>(Z2184-AA2184)/(Z2184+AA2184)</f>
        <v>7.8539886444475935E-3</v>
      </c>
      <c r="AC2184" s="19">
        <v>3.19</v>
      </c>
      <c r="AD2184" s="13">
        <v>3.13</v>
      </c>
      <c r="AE2184" s="95">
        <v>1.96</v>
      </c>
    </row>
    <row r="2185" spans="1:31" x14ac:dyDescent="0.35">
      <c r="A2185" s="2" t="s">
        <v>254</v>
      </c>
      <c r="B2185" s="9">
        <v>42313</v>
      </c>
      <c r="C2185" s="20"/>
      <c r="D2185" s="12">
        <v>7.48</v>
      </c>
      <c r="F2185" s="12">
        <v>5.0999999999999996</v>
      </c>
      <c r="H2185" s="23">
        <f>10^-(D2185)</f>
        <v>3.3113112148259005E-8</v>
      </c>
      <c r="I2185" s="24">
        <v>0.17</v>
      </c>
      <c r="J2185" s="25">
        <v>0.43</v>
      </c>
      <c r="K2185" s="33"/>
      <c r="L2185" s="25">
        <v>53</v>
      </c>
      <c r="M2185" s="33"/>
      <c r="N2185" s="25">
        <v>2.66</v>
      </c>
      <c r="O2185" s="25">
        <v>3.4</v>
      </c>
      <c r="P2185" s="25">
        <v>7.4</v>
      </c>
      <c r="Q2185" s="25">
        <v>0.09</v>
      </c>
      <c r="R2185" s="25">
        <v>30</v>
      </c>
      <c r="S2185" s="34"/>
      <c r="T2185" s="51">
        <v>0.09</v>
      </c>
      <c r="U2185" s="42">
        <v>27</v>
      </c>
      <c r="V2185" s="42">
        <v>1.01</v>
      </c>
      <c r="W2185" s="42">
        <v>0.06</v>
      </c>
      <c r="X2185" s="42">
        <v>17</v>
      </c>
      <c r="Y2185" s="44">
        <v>3.65</v>
      </c>
      <c r="Z2185" s="87">
        <f>(H2185/H$3)+(I2185/I$3*3)+(J2185/J$3)+(L2185/L$3*2)+(N2185/N$3*2)+(O2185/O$3)+(P2185/P$3*2)+(Q2185/Q$3*2)+(R2185/R$3)</f>
        <v>4.7867085050080753</v>
      </c>
      <c r="AA2185" s="88">
        <f>(T2185/T$3*3)+(U2185/U$3*2)+(V2185/V$3)+(W2185/W$3)+(X2185/X$3)+Y2185</f>
        <v>4.7120764761493046</v>
      </c>
      <c r="AB2185" s="90">
        <f>(Z2185-AA2185)/(Z2185+AA2185)</f>
        <v>7.8570079233099138E-3</v>
      </c>
      <c r="AC2185" s="19">
        <v>4.7699999999999996</v>
      </c>
      <c r="AD2185" s="13">
        <v>4.71</v>
      </c>
      <c r="AE2185" s="94">
        <v>1.27</v>
      </c>
    </row>
    <row r="2186" spans="1:31" x14ac:dyDescent="0.35">
      <c r="A2186" s="2" t="s">
        <v>255</v>
      </c>
      <c r="B2186" s="9">
        <v>38671</v>
      </c>
      <c r="C2186" s="18">
        <v>5.92</v>
      </c>
      <c r="D2186" s="12">
        <v>7.4</v>
      </c>
      <c r="F2186" s="12">
        <v>2.8</v>
      </c>
      <c r="H2186" s="23">
        <f>10^-(D2186)</f>
        <v>3.981071705534957E-8</v>
      </c>
      <c r="I2186" s="32">
        <v>1E-3</v>
      </c>
      <c r="J2186" s="25">
        <v>0.09</v>
      </c>
      <c r="K2186" s="29">
        <v>1</v>
      </c>
      <c r="L2186" s="25">
        <v>103</v>
      </c>
      <c r="M2186" s="29">
        <v>1</v>
      </c>
      <c r="N2186" s="25">
        <v>0.01</v>
      </c>
      <c r="O2186" s="25">
        <v>6</v>
      </c>
      <c r="P2186" s="25">
        <v>15.5</v>
      </c>
      <c r="Q2186" s="25">
        <v>0.01</v>
      </c>
      <c r="R2186" s="25">
        <v>24.6</v>
      </c>
      <c r="S2186" s="29">
        <v>5</v>
      </c>
      <c r="T2186" s="51">
        <v>0.06</v>
      </c>
      <c r="U2186" s="42">
        <v>116</v>
      </c>
      <c r="V2186" s="42">
        <v>33.200000000000003</v>
      </c>
      <c r="W2186" s="42">
        <v>0.03</v>
      </c>
      <c r="X2186" s="42">
        <v>38</v>
      </c>
      <c r="Y2186" s="44">
        <v>3.5</v>
      </c>
      <c r="Z2186" s="87">
        <f>(H2186/H$3)+(I2186/I$3*3)+(J2186/J$3)+(L2186/L$3*2)+(N2186/N$3*2)+(O2186/O$3)+(P2186/P$3*2)+(Q2186/Q$3*2)+(R2186/R$3)</f>
        <v>7.6442324540050972</v>
      </c>
      <c r="AA2186" s="88">
        <f>(T2186/T$3*3)+(U2186/U$3*2)+(V2186/V$3)+(W2186/W$3)+(X2186/X$3)+Y2186</f>
        <v>7.5248694771182736</v>
      </c>
      <c r="AB2186" s="90">
        <f>(Z2186-AA2186)/(Z2186+AA2186)</f>
        <v>7.8688229157402728E-3</v>
      </c>
      <c r="AC2186" s="19">
        <v>7.64</v>
      </c>
      <c r="AD2186" s="13">
        <v>-7.52</v>
      </c>
      <c r="AE2186" s="94">
        <v>1.58</v>
      </c>
    </row>
    <row r="2187" spans="1:31" x14ac:dyDescent="0.35">
      <c r="A2187" s="2" t="s">
        <v>353</v>
      </c>
      <c r="B2187" s="9">
        <v>41885</v>
      </c>
      <c r="C2187" s="18">
        <v>25.91</v>
      </c>
      <c r="D2187" s="12">
        <v>7.26</v>
      </c>
      <c r="F2187" s="12">
        <v>2.4</v>
      </c>
      <c r="H2187" s="23">
        <f>10^-(D2187)</f>
        <v>5.4954087385762357E-8</v>
      </c>
      <c r="I2187" s="32">
        <v>8.9999999999999993E-3</v>
      </c>
      <c r="J2187" s="25">
        <v>1.1000000000000001</v>
      </c>
      <c r="K2187" s="30">
        <v>7.2</v>
      </c>
      <c r="L2187" s="25">
        <v>110</v>
      </c>
      <c r="M2187" s="30">
        <v>0.2</v>
      </c>
      <c r="N2187" s="25">
        <v>0.44</v>
      </c>
      <c r="O2187" s="25">
        <v>4.78</v>
      </c>
      <c r="P2187" s="25">
        <v>22.4</v>
      </c>
      <c r="Q2187" s="25">
        <v>0.52</v>
      </c>
      <c r="R2187" s="25">
        <v>24.6</v>
      </c>
      <c r="S2187" s="31">
        <v>0.8</v>
      </c>
      <c r="T2187" s="51">
        <v>0.19</v>
      </c>
      <c r="U2187" s="42">
        <v>4.75</v>
      </c>
      <c r="V2187" s="42">
        <v>0.22</v>
      </c>
      <c r="W2187" s="42">
        <v>3.2799999999999999E-3</v>
      </c>
      <c r="X2187" s="42">
        <v>18</v>
      </c>
      <c r="Y2187" s="44">
        <v>7.87</v>
      </c>
      <c r="Z2187" s="87">
        <f>(H2187/H$3)+(I2187/I$3*3)+(J2187/J$3)+(L2187/L$3*2)+(N2187/N$3*2)+(O2187/O$3)+(P2187/P$3*2)+(Q2187/Q$3*2)+(R2187/R$3)</f>
        <v>8.6209642023195858</v>
      </c>
      <c r="AA2187" s="88">
        <f>(T2187/T$3*3)+(U2187/U$3*2)+(V2187/V$3)+(W2187/W$3)+(X2187/X$3)+Y2187</f>
        <v>8.4862652203669615</v>
      </c>
      <c r="AB2187" s="90">
        <f>(Z2187-AA2187)/(Z2187+AA2187)</f>
        <v>7.8738046135042108E-3</v>
      </c>
      <c r="AC2187" s="19">
        <v>8.6300000000000008</v>
      </c>
      <c r="AD2187" s="99">
        <v>8.48</v>
      </c>
      <c r="AE2187" s="95">
        <v>1.71</v>
      </c>
    </row>
    <row r="2188" spans="1:31" x14ac:dyDescent="0.35">
      <c r="A2188" s="2" t="s">
        <v>265</v>
      </c>
      <c r="B2188" s="9">
        <v>39553</v>
      </c>
      <c r="C2188" s="18">
        <v>3.48</v>
      </c>
      <c r="D2188" s="12">
        <v>5.45</v>
      </c>
      <c r="F2188" s="12">
        <v>1.8</v>
      </c>
      <c r="H2188" s="23">
        <f>10^-(D2188)</f>
        <v>3.5481338923357504E-6</v>
      </c>
      <c r="I2188" s="28"/>
      <c r="J2188" s="25">
        <v>0.01</v>
      </c>
      <c r="K2188" s="36"/>
      <c r="L2188" s="25">
        <v>23.2</v>
      </c>
      <c r="M2188" s="36"/>
      <c r="N2188" s="25">
        <v>3.0000000000000001E-3</v>
      </c>
      <c r="O2188" s="25">
        <v>5.76</v>
      </c>
      <c r="P2188" s="25">
        <v>16.8</v>
      </c>
      <c r="Q2188" s="25">
        <v>7.0000000000000007E-2</v>
      </c>
      <c r="R2188" s="25">
        <v>18.399999999999999</v>
      </c>
      <c r="S2188" s="29">
        <v>49</v>
      </c>
      <c r="T2188" s="51">
        <v>0.02</v>
      </c>
      <c r="U2188" s="42">
        <v>30.7</v>
      </c>
      <c r="V2188" s="42">
        <v>91.19</v>
      </c>
      <c r="W2188" s="42">
        <v>3.2799999999999999E-3</v>
      </c>
      <c r="X2188" s="42">
        <v>36</v>
      </c>
      <c r="Y2188" s="44">
        <v>0.31</v>
      </c>
      <c r="Z2188" s="87">
        <f>(H2188/H$3)+(I2188/I$3*3)+(J2188/J$3)+(L2188/L$3*2)+(N2188/N$3*2)+(O2188/O$3)+(P2188/P$3*2)+(Q2188/Q$3*2)+(R2188/R$3)</f>
        <v>3.4907092193700566</v>
      </c>
      <c r="AA2188" s="88">
        <f>(T2188/T$3*3)+(U2188/U$3*2)+(V2188/V$3)+(W2188/W$3)+(X2188/X$3)+Y2188</f>
        <v>3.436141654302634</v>
      </c>
      <c r="AB2188" s="90">
        <f>(Z2188-AA2188)/(Z2188+AA2188)</f>
        <v>7.8776872871366369E-3</v>
      </c>
      <c r="AD2188" s="100"/>
      <c r="AE2188" s="95">
        <v>1.62</v>
      </c>
    </row>
    <row r="2189" spans="1:31" x14ac:dyDescent="0.35">
      <c r="A2189" s="2" t="s">
        <v>226</v>
      </c>
      <c r="B2189" s="9">
        <v>37069</v>
      </c>
      <c r="C2189" s="18">
        <v>20.67</v>
      </c>
      <c r="D2189" s="12">
        <v>7.11</v>
      </c>
      <c r="E2189" s="13">
        <v>14.8</v>
      </c>
      <c r="F2189" s="15"/>
      <c r="H2189" s="23">
        <f>10^-(D2189)</f>
        <v>7.7624711662868932E-8</v>
      </c>
      <c r="I2189" s="28"/>
      <c r="J2189" s="25">
        <v>0.49</v>
      </c>
      <c r="K2189" s="36"/>
      <c r="L2189" s="25">
        <v>54</v>
      </c>
      <c r="M2189" s="36"/>
      <c r="N2189" s="25">
        <v>1.1000000000000001</v>
      </c>
      <c r="O2189" s="25">
        <v>1.6</v>
      </c>
      <c r="P2189" s="25">
        <v>5</v>
      </c>
      <c r="Q2189" s="25">
        <v>0.27</v>
      </c>
      <c r="R2189" s="25">
        <v>13</v>
      </c>
      <c r="S2189" s="36"/>
      <c r="T2189" s="51">
        <v>0.47</v>
      </c>
      <c r="U2189" s="42">
        <v>1</v>
      </c>
      <c r="V2189" s="45"/>
      <c r="W2189" s="45"/>
      <c r="X2189" s="42">
        <v>9</v>
      </c>
      <c r="Y2189" s="44">
        <v>3.44</v>
      </c>
      <c r="Z2189" s="87">
        <f>(H2189/H$3)+(I2189/I$3*3)+(J2189/J$3)+(L2189/L$3*2)+(N2189/N$3*2)+(O2189/O$3)+(P2189/P$3*2)+(Q2189/Q$3*2)+(R2189/R$3)</f>
        <v>3.788790522580229</v>
      </c>
      <c r="AA2189" s="88">
        <f>(T2189/T$3*3)+(U2189/U$3*2)+(V2189/V$3)+(W2189/W$3)+(X2189/X$3)+Y2189</f>
        <v>3.7295436495518679</v>
      </c>
      <c r="AB2189" s="90">
        <f>(Z2189-AA2189)/(Z2189+AA2189)</f>
        <v>7.8803191866582689E-3</v>
      </c>
    </row>
    <row r="2190" spans="1:31" x14ac:dyDescent="0.35">
      <c r="A2190" s="2" t="s">
        <v>207</v>
      </c>
      <c r="B2190" s="9">
        <v>40059</v>
      </c>
      <c r="C2190" s="18">
        <v>2.86</v>
      </c>
      <c r="D2190" s="12">
        <v>7.4</v>
      </c>
      <c r="F2190" s="12">
        <v>1.7</v>
      </c>
      <c r="H2190" s="23">
        <f>10^-(D2190)</f>
        <v>3.981071705534957E-8</v>
      </c>
      <c r="I2190" s="32">
        <v>3.0000000000000001E-3</v>
      </c>
      <c r="J2190" s="25">
        <v>0.1</v>
      </c>
      <c r="K2190" s="29">
        <v>2.1</v>
      </c>
      <c r="L2190" s="25">
        <v>50.8</v>
      </c>
      <c r="M2190" s="29">
        <v>0.2</v>
      </c>
      <c r="N2190" s="25">
        <v>2.31</v>
      </c>
      <c r="O2190" s="25">
        <v>1.06</v>
      </c>
      <c r="P2190" s="25">
        <v>4.3</v>
      </c>
      <c r="Q2190" s="25">
        <v>0.17</v>
      </c>
      <c r="R2190" s="25">
        <v>6.66</v>
      </c>
      <c r="S2190" s="29">
        <v>1.9</v>
      </c>
      <c r="T2190" s="51">
        <v>0.15</v>
      </c>
      <c r="U2190" s="42">
        <v>11.4</v>
      </c>
      <c r="V2190" s="42">
        <v>2.13</v>
      </c>
      <c r="W2190" s="42">
        <v>5.5799999999999999E-3</v>
      </c>
      <c r="X2190" s="42">
        <v>10</v>
      </c>
      <c r="Y2190" s="44">
        <v>2.69</v>
      </c>
      <c r="Z2190" s="87">
        <f>(H2190/H$3)+(I2190/I$3*3)+(J2190/J$3)+(L2190/L$3*2)+(N2190/N$3*2)+(O2190/O$3)+(P2190/P$3*2)+(Q2190/Q$3*2)+(R2190/R$3)</f>
        <v>3.3002944881883645</v>
      </c>
      <c r="AA2190" s="88">
        <f>(T2190/T$3*3)+(U2190/U$3*2)+(V2190/V$3)+(W2190/W$3)+(X2190/X$3)+Y2190</f>
        <v>3.2486288776883816</v>
      </c>
      <c r="AB2190" s="90">
        <f>(Z2190-AA2190)/(Z2190+AA2190)</f>
        <v>7.8891762223371291E-3</v>
      </c>
      <c r="AE2190" s="94">
        <v>0.13</v>
      </c>
    </row>
    <row r="2191" spans="1:31" x14ac:dyDescent="0.35">
      <c r="A2191" s="2" t="s">
        <v>329</v>
      </c>
      <c r="B2191" s="9">
        <v>35751</v>
      </c>
      <c r="C2191" s="18">
        <v>2.7</v>
      </c>
      <c r="D2191" s="12">
        <v>7.14</v>
      </c>
      <c r="F2191" s="12">
        <v>1.6</v>
      </c>
      <c r="H2191" s="23">
        <f>10^-(D2191)</f>
        <v>7.2443596007499061E-8</v>
      </c>
      <c r="I2191" s="32">
        <v>0.01</v>
      </c>
      <c r="J2191" s="25">
        <v>0.01</v>
      </c>
      <c r="K2191" s="36"/>
      <c r="L2191" s="25">
        <v>120</v>
      </c>
      <c r="M2191" s="36"/>
      <c r="N2191" s="25">
        <v>0.01</v>
      </c>
      <c r="O2191" s="25">
        <v>1.7</v>
      </c>
      <c r="P2191" s="25">
        <v>9.8000000000000007</v>
      </c>
      <c r="Q2191" s="25">
        <v>0.02</v>
      </c>
      <c r="R2191" s="25">
        <v>18</v>
      </c>
      <c r="S2191" s="36"/>
      <c r="T2191" s="51">
        <v>7.0000000000000007E-2</v>
      </c>
      <c r="U2191" s="42">
        <v>99.2</v>
      </c>
      <c r="V2191" s="42">
        <v>46.61</v>
      </c>
      <c r="W2191" s="42">
        <v>3.9408000000000004E-3</v>
      </c>
      <c r="X2191" s="42">
        <v>42</v>
      </c>
      <c r="Y2191" s="44">
        <v>3.5</v>
      </c>
      <c r="Z2191" s="87">
        <f>(H2191/H$3)+(I2191/I$3*3)+(J2191/J$3)+(L2191/L$3*2)+(N2191/N$3*2)+(O2191/O$3)+(P2191/P$3*2)+(Q2191/Q$3*2)+(R2191/R$3)</f>
        <v>7.6234576240386822</v>
      </c>
      <c r="AA2191" s="88">
        <f>(T2191/T$3*3)+(U2191/U$3*2)+(V2191/V$3)+(W2191/W$3)+(X2191/X$3)+Y2191</f>
        <v>7.5039991858022255</v>
      </c>
      <c r="AB2191" s="90">
        <f>(Z2191-AA2191)/(Z2191+AA2191)</f>
        <v>7.8967958552520947E-3</v>
      </c>
    </row>
    <row r="2192" spans="1:31" x14ac:dyDescent="0.35">
      <c r="A2192" s="2" t="s">
        <v>108</v>
      </c>
      <c r="B2192" s="9">
        <v>39015</v>
      </c>
      <c r="C2192" s="18">
        <v>13.47</v>
      </c>
      <c r="D2192" s="12">
        <v>7.45</v>
      </c>
      <c r="F2192" s="12">
        <v>1.5</v>
      </c>
      <c r="H2192" s="23">
        <f>10^-(D2192)</f>
        <v>3.5481338923357426E-8</v>
      </c>
      <c r="I2192" s="28"/>
      <c r="J2192" s="25">
        <v>0.51</v>
      </c>
      <c r="K2192" s="36"/>
      <c r="L2192" s="25">
        <v>56.5</v>
      </c>
      <c r="M2192" s="36"/>
      <c r="N2192" s="25">
        <v>0.6</v>
      </c>
      <c r="O2192" s="25">
        <v>2.44</v>
      </c>
      <c r="P2192" s="25">
        <v>5.7</v>
      </c>
      <c r="Q2192" s="25">
        <v>0.15</v>
      </c>
      <c r="R2192" s="25">
        <v>21.5</v>
      </c>
      <c r="S2192" s="36"/>
      <c r="T2192" s="51">
        <v>0.14000000000000001</v>
      </c>
      <c r="U2192" s="42">
        <v>4.28</v>
      </c>
      <c r="V2192" s="42">
        <v>0.22</v>
      </c>
      <c r="W2192" s="42">
        <v>3.2845000000000001E-3</v>
      </c>
      <c r="X2192" s="42">
        <v>19</v>
      </c>
      <c r="Y2192" s="44">
        <v>3.64</v>
      </c>
      <c r="Z2192" s="87">
        <f>(H2192/H$3)+(I2192/I$3*3)+(J2192/J$3)+(L2192/L$3*2)+(N2192/N$3*2)+(O2192/O$3)+(P2192/P$3*2)+(Q2192/Q$3*2)+(R2192/R$3)</f>
        <v>4.3411773988279938</v>
      </c>
      <c r="AA2192" s="88">
        <f>(T2192/T$3*3)+(U2192/U$3*2)+(V2192/V$3)+(W2192/W$3)+(X2192/X$3)+Y2192</f>
        <v>4.2731100846510213</v>
      </c>
      <c r="AB2192" s="90">
        <f>(Z2192-AA2192)/(Z2192+AA2192)</f>
        <v>7.9016766398284279E-3</v>
      </c>
      <c r="AC2192" s="19">
        <v>4.3099999999999996</v>
      </c>
      <c r="AD2192" s="13">
        <v>4.26</v>
      </c>
      <c r="AE2192" s="94">
        <v>1.1499999999999999</v>
      </c>
    </row>
    <row r="2193" spans="1:31" x14ac:dyDescent="0.35">
      <c r="A2193" s="2" t="s">
        <v>189</v>
      </c>
      <c r="B2193" s="9">
        <v>39372</v>
      </c>
      <c r="C2193" s="18">
        <v>2</v>
      </c>
      <c r="D2193" s="12">
        <v>6.94</v>
      </c>
      <c r="F2193" s="12">
        <v>1.9</v>
      </c>
      <c r="H2193" s="23">
        <f>10^-(D2193)</f>
        <v>1.1481536214968794E-7</v>
      </c>
      <c r="I2193" s="32">
        <v>5.0000000000000001E-3</v>
      </c>
      <c r="J2193" s="25">
        <v>0.59</v>
      </c>
      <c r="K2193" s="36"/>
      <c r="L2193" s="25">
        <v>42.5</v>
      </c>
      <c r="M2193" s="36"/>
      <c r="N2193" s="25">
        <v>1.44</v>
      </c>
      <c r="O2193" s="25">
        <v>2.48</v>
      </c>
      <c r="P2193" s="25">
        <v>8.11</v>
      </c>
      <c r="Q2193" s="25">
        <v>0.15</v>
      </c>
      <c r="R2193" s="25">
        <v>5.97</v>
      </c>
      <c r="S2193" s="36"/>
      <c r="T2193" s="51">
        <v>0.27</v>
      </c>
      <c r="U2193" s="42">
        <v>1.99</v>
      </c>
      <c r="V2193" s="42">
        <v>0.22</v>
      </c>
      <c r="W2193" s="42">
        <v>3.2799999999999999E-3</v>
      </c>
      <c r="X2193" s="42">
        <v>6.65</v>
      </c>
      <c r="Y2193" s="44">
        <v>2.91</v>
      </c>
      <c r="Z2193" s="87">
        <f>(H2193/H$3)+(I2193/I$3*3)+(J2193/J$3)+(L2193/L$3*2)+(N2193/N$3*2)+(O2193/O$3)+(P2193/P$3*2)+(Q2193/Q$3*2)+(R2193/R$3)</f>
        <v>3.2014399105849791</v>
      </c>
      <c r="AA2193" s="88">
        <f>(T2193/T$3*3)+(U2193/U$3*2)+(V2193/V$3)+(W2193/W$3)+(X2193/X$3)+Y2193</f>
        <v>3.151164978257893</v>
      </c>
      <c r="AB2193" s="90">
        <f>(Z2193-AA2193)/(Z2193+AA2193)</f>
        <v>7.9140656796370841E-3</v>
      </c>
    </row>
    <row r="2194" spans="1:31" x14ac:dyDescent="0.35">
      <c r="A2194" s="2" t="s">
        <v>234</v>
      </c>
      <c r="B2194" s="9">
        <v>42278</v>
      </c>
      <c r="C2194" s="18">
        <v>12.5</v>
      </c>
      <c r="D2194" s="12">
        <v>7.44</v>
      </c>
      <c r="F2194" s="12">
        <v>1.5</v>
      </c>
      <c r="H2194" s="23">
        <f>10^-(D2194)</f>
        <v>3.630780547701001E-8</v>
      </c>
      <c r="I2194" s="32">
        <v>0.14000000000000001</v>
      </c>
      <c r="J2194" s="25">
        <v>0.05</v>
      </c>
      <c r="K2194" s="29">
        <v>2.2999999999999998</v>
      </c>
      <c r="L2194" s="25">
        <v>115</v>
      </c>
      <c r="M2194" s="29">
        <v>0.2</v>
      </c>
      <c r="N2194" s="25">
        <v>0.27</v>
      </c>
      <c r="O2194" s="25">
        <v>1.17</v>
      </c>
      <c r="P2194" s="25">
        <v>8.2899999999999991</v>
      </c>
      <c r="Q2194" s="25">
        <v>0.23</v>
      </c>
      <c r="R2194" s="25">
        <v>23.7</v>
      </c>
      <c r="S2194" s="29">
        <v>0.7</v>
      </c>
      <c r="T2194" s="51">
        <v>0.06</v>
      </c>
      <c r="U2194" s="42">
        <v>109</v>
      </c>
      <c r="V2194" s="42">
        <v>0.22</v>
      </c>
      <c r="W2194" s="42">
        <v>3.2799999999999999E-3</v>
      </c>
      <c r="X2194" s="42">
        <v>31</v>
      </c>
      <c r="Y2194" s="44">
        <v>4.25</v>
      </c>
      <c r="Z2194" s="87">
        <f>(H2194/H$3)+(I2194/I$3*3)+(J2194/J$3)+(L2194/L$3*2)+(N2194/N$3*2)+(O2194/O$3)+(P2194/P$3*2)+(Q2194/Q$3*2)+(R2194/R$3)</f>
        <v>7.5177395055557401</v>
      </c>
      <c r="AA2194" s="88">
        <f>(T2194/T$3*3)+(U2194/U$3*2)+(V2194/V$3)+(W2194/W$3)+(X2194/X$3)+Y2194</f>
        <v>7.3991648366975298</v>
      </c>
      <c r="AB2194" s="90">
        <f>(Z2194-AA2194)/(Z2194+AA2194)</f>
        <v>7.9490131556544559E-3</v>
      </c>
      <c r="AC2194" s="19">
        <v>7.51</v>
      </c>
      <c r="AD2194" s="13">
        <v>7.4</v>
      </c>
      <c r="AE2194" s="94">
        <v>1.51</v>
      </c>
    </row>
    <row r="2195" spans="1:31" x14ac:dyDescent="0.35">
      <c r="A2195" s="2" t="s">
        <v>371</v>
      </c>
      <c r="B2195" s="9">
        <v>37720</v>
      </c>
      <c r="C2195" s="18">
        <v>3.57</v>
      </c>
      <c r="D2195" s="12">
        <v>4.53</v>
      </c>
      <c r="F2195" s="12">
        <v>2.4</v>
      </c>
      <c r="H2195" s="23">
        <f>10^-(D2195)</f>
        <v>2.9512092266663827E-5</v>
      </c>
      <c r="I2195" s="32">
        <v>1</v>
      </c>
      <c r="J2195" s="25">
        <v>0.01</v>
      </c>
      <c r="K2195" s="29">
        <v>0.2</v>
      </c>
      <c r="L2195" s="25">
        <v>32.9</v>
      </c>
      <c r="M2195" s="29">
        <v>0.4</v>
      </c>
      <c r="N2195" s="25">
        <v>0.02</v>
      </c>
      <c r="O2195" s="25">
        <v>15.3</v>
      </c>
      <c r="P2195" s="25">
        <v>17.5</v>
      </c>
      <c r="Q2195" s="25">
        <v>0.03</v>
      </c>
      <c r="R2195" s="25">
        <v>8.99</v>
      </c>
      <c r="S2195" s="29">
        <v>1.9</v>
      </c>
      <c r="T2195" s="51">
        <v>0.01</v>
      </c>
      <c r="U2195" s="42">
        <v>37.700000000000003</v>
      </c>
      <c r="V2195" s="42">
        <v>110.36</v>
      </c>
      <c r="W2195" s="42">
        <v>1.64E-3</v>
      </c>
      <c r="X2195" s="42">
        <v>45</v>
      </c>
      <c r="Y2195" s="44">
        <v>0.08</v>
      </c>
      <c r="Z2195" s="87">
        <f>(H2195/H$3)+(I2195/I$3*3)+(J2195/J$3)+(L2195/L$3*2)+(N2195/N$3*2)+(O2195/O$3)+(P2195/P$3*2)+(Q2195/Q$3*2)+(R2195/R$3)</f>
        <v>3.9773840798624867</v>
      </c>
      <c r="AA2195" s="88">
        <f>(T2195/T$3*3)+(U2195/U$3*2)+(V2195/V$3)+(W2195/W$3)+(X2195/X$3)+Y2195</f>
        <v>3.9145894376939192</v>
      </c>
      <c r="AB2195" s="90">
        <f>(Z2195-AA2195)/(Z2195+AA2195)</f>
        <v>7.9567730465485102E-3</v>
      </c>
    </row>
    <row r="2196" spans="1:31" x14ac:dyDescent="0.35">
      <c r="A2196" s="2" t="s">
        <v>210</v>
      </c>
      <c r="B2196" s="9">
        <v>39762</v>
      </c>
      <c r="C2196" s="18">
        <v>2.36</v>
      </c>
      <c r="D2196" s="12">
        <v>7.1</v>
      </c>
      <c r="F2196" s="12">
        <v>3.4</v>
      </c>
      <c r="H2196" s="23">
        <f>10^-(D2196)</f>
        <v>7.943282347242818E-8</v>
      </c>
      <c r="I2196" s="32">
        <v>0.17</v>
      </c>
      <c r="J2196" s="25">
        <v>0.37</v>
      </c>
      <c r="K2196" s="36"/>
      <c r="L2196" s="25">
        <v>91.7</v>
      </c>
      <c r="M2196" s="36"/>
      <c r="N2196" s="25">
        <v>3.81</v>
      </c>
      <c r="O2196" s="25">
        <v>2.1</v>
      </c>
      <c r="P2196" s="25">
        <v>5.13</v>
      </c>
      <c r="Q2196" s="25">
        <v>0.28999999999999998</v>
      </c>
      <c r="R2196" s="25">
        <v>16.399999999999999</v>
      </c>
      <c r="S2196" s="36"/>
      <c r="T2196" s="51">
        <v>0.01</v>
      </c>
      <c r="U2196" s="42">
        <v>54.4</v>
      </c>
      <c r="V2196" s="42">
        <v>0.22</v>
      </c>
      <c r="W2196" s="42">
        <v>4.2700000000000004E-3</v>
      </c>
      <c r="X2196" s="42">
        <v>33</v>
      </c>
      <c r="Y2196" s="44">
        <v>3.79</v>
      </c>
      <c r="Z2196" s="87">
        <f>(H2196/H$3)+(I2196/I$3*3)+(J2196/J$3)+(L2196/L$3*2)+(N2196/N$3*2)+(O2196/O$3)+(P2196/P$3*2)+(Q2196/Q$3*2)+(R2196/R$3)</f>
        <v>5.9514112967726422</v>
      </c>
      <c r="AA2196" s="88">
        <f>(T2196/T$3*3)+(U2196/U$3*2)+(V2196/V$3)+(W2196/W$3)+(X2196/X$3)+Y2196</f>
        <v>5.8573532244509181</v>
      </c>
      <c r="AB2196" s="90">
        <f>(Z2196-AA2196)/(Z2196+AA2196)</f>
        <v>7.9651069468508924E-3</v>
      </c>
      <c r="AE2196" s="94">
        <v>1.1599999999999999</v>
      </c>
    </row>
    <row r="2197" spans="1:31" x14ac:dyDescent="0.35">
      <c r="A2197" s="2" t="s">
        <v>210</v>
      </c>
      <c r="B2197" s="9">
        <v>42291</v>
      </c>
      <c r="C2197" s="18">
        <v>2.64</v>
      </c>
      <c r="D2197" s="12">
        <v>6.9</v>
      </c>
      <c r="F2197" s="12">
        <v>4.3</v>
      </c>
      <c r="H2197" s="23">
        <f>10^-(D2197)</f>
        <v>1.2589254117941651E-7</v>
      </c>
      <c r="I2197" s="24">
        <v>4.0000000000000001E-3</v>
      </c>
      <c r="J2197" s="25">
        <v>0.42</v>
      </c>
      <c r="K2197" s="29">
        <v>0.2</v>
      </c>
      <c r="L2197" s="27">
        <v>92.9</v>
      </c>
      <c r="M2197" s="29">
        <v>0.2</v>
      </c>
      <c r="N2197" s="27">
        <v>3.94</v>
      </c>
      <c r="O2197" s="27">
        <v>1.77</v>
      </c>
      <c r="P2197" s="27">
        <v>5.14</v>
      </c>
      <c r="Q2197" s="27">
        <v>0.27</v>
      </c>
      <c r="R2197" s="27">
        <v>16.399999999999999</v>
      </c>
      <c r="S2197" s="29">
        <v>0.5</v>
      </c>
      <c r="T2197" s="51">
        <v>0.02</v>
      </c>
      <c r="U2197" s="42">
        <v>63.1</v>
      </c>
      <c r="V2197" s="42">
        <v>0.22</v>
      </c>
      <c r="W2197" s="42">
        <v>0.01</v>
      </c>
      <c r="X2197" s="42">
        <v>34</v>
      </c>
      <c r="Y2197" s="44">
        <v>3.62</v>
      </c>
      <c r="Z2197" s="87">
        <f>(H2197/H$3)+(I2197/I$3*3)+(J2197/J$3)+(L2197/L$3*2)+(N2197/N$3*2)+(O2197/O$3)+(P2197/P$3*2)+(Q2197/Q$3*2)+(R2197/R$3)</f>
        <v>5.991921312200116</v>
      </c>
      <c r="AA2197" s="88">
        <f>(T2197/T$3*3)+(U2197/U$3*2)+(V2197/V$3)+(W2197/W$3)+(X2197/X$3)+Y2197</f>
        <v>5.8971203584465268</v>
      </c>
      <c r="AB2197" s="90">
        <f>(Z2197-AA2197)/(Z2197+AA2197)</f>
        <v>7.9738095281175845E-3</v>
      </c>
      <c r="AC2197" s="19">
        <v>6.06</v>
      </c>
      <c r="AD2197" s="13">
        <v>5.89</v>
      </c>
      <c r="AE2197" s="94">
        <v>2.83</v>
      </c>
    </row>
    <row r="2198" spans="1:31" x14ac:dyDescent="0.35">
      <c r="A2198" s="2" t="s">
        <v>305</v>
      </c>
      <c r="B2198" s="9">
        <v>42324</v>
      </c>
      <c r="C2198" s="18">
        <v>1.18</v>
      </c>
      <c r="D2198" s="12">
        <v>5.83</v>
      </c>
      <c r="F2198" s="12">
        <v>9.1</v>
      </c>
      <c r="H2198" s="23">
        <f>10^-(D2198)</f>
        <v>1.4791083881682056E-6</v>
      </c>
      <c r="I2198" s="32">
        <v>2E-3</v>
      </c>
      <c r="J2198" s="25">
        <v>0.02</v>
      </c>
      <c r="K2198" s="36"/>
      <c r="L2198" s="25">
        <v>28</v>
      </c>
      <c r="M2198" s="36"/>
      <c r="N2198" s="25">
        <v>0.08</v>
      </c>
      <c r="O2198" s="25">
        <v>16.8</v>
      </c>
      <c r="P2198" s="25">
        <v>4.75</v>
      </c>
      <c r="Q2198" s="25">
        <v>0.05</v>
      </c>
      <c r="R2198" s="25">
        <v>21.9</v>
      </c>
      <c r="S2198" s="36"/>
      <c r="T2198" s="51">
        <v>0.04</v>
      </c>
      <c r="U2198" s="42">
        <v>39</v>
      </c>
      <c r="V2198" s="42">
        <v>18.010000000000002</v>
      </c>
      <c r="W2198" s="42">
        <v>0.05</v>
      </c>
      <c r="X2198" s="42">
        <v>44</v>
      </c>
      <c r="Y2198" s="44">
        <v>0.78</v>
      </c>
      <c r="Z2198" s="87">
        <f>(H2198/H$3)+(I2198/I$3*3)+(J2198/J$3)+(L2198/L$3*2)+(N2198/N$3*2)+(O2198/O$3)+(P2198/P$3*2)+(Q2198/Q$3*2)+(R2198/R$3)</f>
        <v>3.1762668357828563</v>
      </c>
      <c r="AA2198" s="88">
        <f>(T2198/T$3*3)+(U2198/U$3*2)+(V2198/V$3)+(W2198/W$3)+(X2198/X$3)+Y2198</f>
        <v>3.1259271354418869</v>
      </c>
      <c r="AB2198" s="90">
        <f>(Z2198-AA2198)/(Z2198+AA2198)</f>
        <v>7.9876469322930944E-3</v>
      </c>
      <c r="AC2198" s="19">
        <v>3.19</v>
      </c>
      <c r="AD2198" s="13">
        <v>3.13</v>
      </c>
      <c r="AE2198" s="94">
        <v>2.04</v>
      </c>
    </row>
    <row r="2199" spans="1:31" x14ac:dyDescent="0.35">
      <c r="A2199" s="2" t="s">
        <v>106</v>
      </c>
      <c r="B2199" s="9">
        <v>37403</v>
      </c>
      <c r="C2199" s="18">
        <v>4.3499999999999996</v>
      </c>
      <c r="D2199" s="12">
        <v>7.17</v>
      </c>
      <c r="F2199" s="12">
        <v>1.7</v>
      </c>
      <c r="H2199" s="23">
        <f>10^-(D2199)</f>
        <v>6.7608297539197998E-8</v>
      </c>
      <c r="I2199" s="32">
        <v>1.6900000000000001E-3</v>
      </c>
      <c r="J2199" s="25">
        <v>0.41</v>
      </c>
      <c r="K2199" s="29">
        <v>15</v>
      </c>
      <c r="L2199" s="25">
        <v>116</v>
      </c>
      <c r="M2199" s="29">
        <v>0.2</v>
      </c>
      <c r="N2199" s="25">
        <v>2.54</v>
      </c>
      <c r="O2199" s="25">
        <v>4.34</v>
      </c>
      <c r="P2199" s="25">
        <v>14.7</v>
      </c>
      <c r="Q2199" s="25">
        <v>0.38</v>
      </c>
      <c r="R2199" s="25">
        <v>17.3</v>
      </c>
      <c r="S2199" s="29">
        <v>1.3</v>
      </c>
      <c r="T2199" s="51">
        <v>0.02</v>
      </c>
      <c r="U2199" s="42">
        <v>32.799999999999997</v>
      </c>
      <c r="V2199" s="42">
        <v>0.22</v>
      </c>
      <c r="W2199" s="42">
        <v>4.2698500000000004E-3</v>
      </c>
      <c r="X2199" s="42">
        <v>25</v>
      </c>
      <c r="Y2199" s="44">
        <v>6.47</v>
      </c>
      <c r="Z2199" s="87">
        <f>(H2199/H$3)+(I2199/I$3*3)+(J2199/J$3)+(L2199/L$3*2)+(N2199/N$3*2)+(O2199/O$3)+(P2199/P$3*2)+(Q2199/Q$3*2)+(R2199/R$3)</f>
        <v>7.9890574980456108</v>
      </c>
      <c r="AA2199" s="88">
        <f>(T2199/T$3*3)+(U2199/U$3*2)+(V2199/V$3)+(W2199/W$3)+(X2199/X$3)+Y2199</f>
        <v>7.8623270386478623</v>
      </c>
      <c r="AB2199" s="90">
        <f>(Z2199-AA2199)/(Z2199+AA2199)</f>
        <v>7.994914204774186E-3</v>
      </c>
      <c r="AD2199" s="100"/>
      <c r="AE2199" s="96"/>
    </row>
    <row r="2200" spans="1:31" x14ac:dyDescent="0.35">
      <c r="A2200" s="2" t="s">
        <v>306</v>
      </c>
      <c r="B2200" s="9">
        <v>39939</v>
      </c>
      <c r="C2200" s="18">
        <v>2.58</v>
      </c>
      <c r="D2200" s="12">
        <v>6.81</v>
      </c>
      <c r="F2200" s="12">
        <v>3</v>
      </c>
      <c r="H2200" s="23">
        <f>10^-(D2200)</f>
        <v>1.5488166189124805E-7</v>
      </c>
      <c r="I2200" s="28"/>
      <c r="J2200" s="25">
        <v>0.15</v>
      </c>
      <c r="K2200" s="29">
        <v>4.0999999999999996</v>
      </c>
      <c r="L2200" s="25">
        <v>74.599999999999994</v>
      </c>
      <c r="M2200" s="29">
        <v>0.3</v>
      </c>
      <c r="N2200" s="25">
        <v>0.43</v>
      </c>
      <c r="O2200" s="25">
        <v>3.86</v>
      </c>
      <c r="P2200" s="25">
        <v>4.59</v>
      </c>
      <c r="Q2200" s="25">
        <v>0.11</v>
      </c>
      <c r="R2200" s="25">
        <v>13.2</v>
      </c>
      <c r="S2200" s="29">
        <v>5.5</v>
      </c>
      <c r="T2200" s="51">
        <v>0.06</v>
      </c>
      <c r="U2200" s="42">
        <v>31.7</v>
      </c>
      <c r="V2200" s="42">
        <v>8.67</v>
      </c>
      <c r="W2200" s="42">
        <v>3.6099999999999999E-3</v>
      </c>
      <c r="X2200" s="42">
        <v>32</v>
      </c>
      <c r="Y2200" s="44">
        <v>3.02</v>
      </c>
      <c r="Z2200" s="87">
        <f>(H2200/H$3)+(I2200/I$3*3)+(J2200/J$3)+(L2200/L$3*2)+(N2200/N$3*2)+(O2200/O$3)+(P2200/P$3*2)+(Q2200/Q$3*2)+(R2200/R$3)</f>
        <v>4.8007974200468819</v>
      </c>
      <c r="AA2200" s="88">
        <f>(T2200/T$3*3)+(U2200/U$3*2)+(V2200/V$3)+(W2200/W$3)+(X2200/X$3)+Y2200</f>
        <v>4.7244278177792527</v>
      </c>
      <c r="AB2200" s="90">
        <f>(Z2200-AA2200)/(Z2200+AA2200)</f>
        <v>8.0176164196468329E-3</v>
      </c>
      <c r="AE2200" s="94">
        <v>1.25</v>
      </c>
    </row>
    <row r="2201" spans="1:31" x14ac:dyDescent="0.35">
      <c r="A2201" s="2" t="s">
        <v>329</v>
      </c>
      <c r="B2201" s="9">
        <v>42164</v>
      </c>
      <c r="C2201" s="18">
        <v>2.54</v>
      </c>
      <c r="D2201" s="12">
        <v>6.73</v>
      </c>
      <c r="F2201" s="12">
        <v>4</v>
      </c>
      <c r="H2201" s="23">
        <f>10^-(D2201)</f>
        <v>1.8620871366628614E-7</v>
      </c>
      <c r="I2201" s="28"/>
      <c r="J2201" s="25">
        <v>0.01</v>
      </c>
      <c r="K2201" s="29">
        <v>0.2</v>
      </c>
      <c r="L2201" s="25">
        <v>87.6</v>
      </c>
      <c r="M2201" s="29">
        <v>0.4</v>
      </c>
      <c r="N2201" s="25">
        <v>0.01</v>
      </c>
      <c r="O2201" s="25">
        <v>7.36</v>
      </c>
      <c r="P2201" s="25">
        <v>11</v>
      </c>
      <c r="Q2201" s="25">
        <v>0.01</v>
      </c>
      <c r="R2201" s="25">
        <v>13</v>
      </c>
      <c r="S2201" s="29">
        <v>6.1</v>
      </c>
      <c r="T2201" s="51">
        <v>0.01</v>
      </c>
      <c r="U2201" s="42">
        <v>67.5</v>
      </c>
      <c r="V2201" s="42">
        <v>21.91</v>
      </c>
      <c r="W2201" s="42">
        <v>0.05</v>
      </c>
      <c r="X2201" s="42">
        <v>25</v>
      </c>
      <c r="Y2201" s="44">
        <v>3.47</v>
      </c>
      <c r="Z2201" s="87">
        <f>(H2201/H$3)+(I2201/I$3*3)+(J2201/J$3)+(L2201/L$3*2)+(N2201/N$3*2)+(O2201/O$3)+(P2201/P$3*2)+(Q2201/Q$3*2)+(R2201/R$3)</f>
        <v>6.0312112769167179</v>
      </c>
      <c r="AA2201" s="88">
        <f>(T2201/T$3*3)+(U2201/U$3*2)+(V2201/V$3)+(W2201/W$3)+(X2201/X$3)+Y2201</f>
        <v>5.9352339168064967</v>
      </c>
      <c r="AB2201" s="90">
        <f>(Z2201-AA2201)/(Z2201+AA2201)</f>
        <v>8.0205406498301095E-3</v>
      </c>
      <c r="AC2201" s="19">
        <v>6.03</v>
      </c>
      <c r="AD2201" s="99">
        <v>5.94</v>
      </c>
      <c r="AE2201" s="95">
        <v>1.67</v>
      </c>
    </row>
    <row r="2202" spans="1:31" x14ac:dyDescent="0.35">
      <c r="A2202" s="2" t="s">
        <v>246</v>
      </c>
      <c r="B2202" s="9">
        <v>41471</v>
      </c>
      <c r="C2202" s="18">
        <v>3.06</v>
      </c>
      <c r="D2202" s="12">
        <v>7.15</v>
      </c>
      <c r="F2202" s="12">
        <v>1.8</v>
      </c>
      <c r="H2202" s="23">
        <f>10^-(D2202)</f>
        <v>7.0794578438413597E-8</v>
      </c>
      <c r="I2202" s="32">
        <v>2E-3</v>
      </c>
      <c r="J2202" s="25">
        <v>0.01</v>
      </c>
      <c r="K2202" s="36"/>
      <c r="L2202" s="25">
        <v>125</v>
      </c>
      <c r="M2202" s="36"/>
      <c r="N2202" s="35"/>
      <c r="O2202" s="25">
        <v>8.7899999999999991</v>
      </c>
      <c r="P2202" s="25">
        <v>8.58</v>
      </c>
      <c r="Q2202" s="35"/>
      <c r="R2202" s="25">
        <v>15.4</v>
      </c>
      <c r="S2202" s="36"/>
      <c r="T2202" s="51">
        <v>0.03</v>
      </c>
      <c r="U2202" s="42">
        <v>50.1</v>
      </c>
      <c r="V2202" s="42">
        <v>83.66</v>
      </c>
      <c r="W2202" s="42">
        <v>3.2799999999999999E-3</v>
      </c>
      <c r="X2202" s="42">
        <v>22</v>
      </c>
      <c r="Y2202" s="44">
        <v>4.7</v>
      </c>
      <c r="Z2202" s="87">
        <f>(H2202/H$3)+(I2202/I$3*3)+(J2202/J$3)+(L2202/L$3*2)+(N2202/N$3*2)+(O2202/O$3)+(P2202/P$3*2)+(Q2202/Q$3*2)+(R2202/R$3)</f>
        <v>7.8388499598177761</v>
      </c>
      <c r="AA2202" s="88">
        <f>(T2202/T$3*3)+(U2202/U$3*2)+(V2202/V$3)+(W2202/W$3)+(X2202/X$3)+Y2202</f>
        <v>7.7139556812134815</v>
      </c>
      <c r="AB2202" s="90">
        <f>(Z2202-AA2202)/(Z2202+AA2202)</f>
        <v>8.03033751510401E-3</v>
      </c>
      <c r="AC2202" s="19">
        <v>7.84</v>
      </c>
      <c r="AD2202" s="99">
        <v>7.71</v>
      </c>
      <c r="AE2202" s="95">
        <v>1.64</v>
      </c>
    </row>
    <row r="2203" spans="1:31" x14ac:dyDescent="0.35">
      <c r="A2203" s="2" t="s">
        <v>295</v>
      </c>
      <c r="B2203" s="9">
        <v>38681</v>
      </c>
      <c r="C2203" s="18">
        <v>4.2699999999999996</v>
      </c>
      <c r="D2203" s="12">
        <v>7.4</v>
      </c>
      <c r="F2203" s="12">
        <v>3</v>
      </c>
      <c r="H2203" s="23">
        <f>10^-(D2203)</f>
        <v>3.981071705534957E-8</v>
      </c>
      <c r="I2203" s="28"/>
      <c r="J2203" s="25">
        <v>0.06</v>
      </c>
      <c r="K2203" s="30">
        <v>1</v>
      </c>
      <c r="L2203" s="25">
        <v>91.4</v>
      </c>
      <c r="M2203" s="30">
        <v>1</v>
      </c>
      <c r="N2203" s="25">
        <v>0.12</v>
      </c>
      <c r="O2203" s="25">
        <v>1.1000000000000001</v>
      </c>
      <c r="P2203" s="25">
        <v>4.2</v>
      </c>
      <c r="Q2203" s="25">
        <v>0.01</v>
      </c>
      <c r="R2203" s="25">
        <v>9.9</v>
      </c>
      <c r="S2203" s="31">
        <v>10</v>
      </c>
      <c r="T2203" s="51">
        <v>0.03</v>
      </c>
      <c r="U2203" s="42">
        <v>19</v>
      </c>
      <c r="V2203" s="42">
        <v>79.680000000000007</v>
      </c>
      <c r="W2203" s="42">
        <v>0.03</v>
      </c>
      <c r="X2203" s="42">
        <v>25</v>
      </c>
      <c r="Y2203" s="44">
        <v>2.9</v>
      </c>
      <c r="Z2203" s="87">
        <f>(H2203/H$3)+(I2203/I$3*3)+(J2203/J$3)+(L2203/L$3*2)+(N2203/N$3*2)+(O2203/O$3)+(P2203/P$3*2)+(Q2203/Q$3*2)+(R2203/R$3)</f>
        <v>5.3731646928789427</v>
      </c>
      <c r="AA2203" s="88">
        <f>(T2203/T$3*3)+(U2203/U$3*2)+(V2203/V$3)+(W2203/W$3)+(X2203/X$3)+Y2203</f>
        <v>5.2875246648576901</v>
      </c>
      <c r="AB2203" s="90">
        <f>(Z2203-AA2203)/(Z2203+AA2203)</f>
        <v>8.0332542434605556E-3</v>
      </c>
      <c r="AC2203" s="19">
        <v>5.37</v>
      </c>
      <c r="AD2203" s="99">
        <v>-5.28</v>
      </c>
      <c r="AE2203" s="95">
        <v>1.62</v>
      </c>
    </row>
    <row r="2204" spans="1:31" x14ac:dyDescent="0.35">
      <c r="A2204" s="2" t="s">
        <v>94</v>
      </c>
      <c r="B2204" s="9">
        <v>38689</v>
      </c>
      <c r="C2204" s="18">
        <v>2.64</v>
      </c>
      <c r="D2204" s="12">
        <v>7</v>
      </c>
      <c r="E2204" s="16"/>
      <c r="F2204" s="12">
        <v>4.5</v>
      </c>
      <c r="H2204" s="23">
        <f>10^-(D2204)</f>
        <v>9.9999999999999995E-8</v>
      </c>
      <c r="I2204" s="28"/>
      <c r="J2204" s="25">
        <v>0.4</v>
      </c>
      <c r="K2204" s="29">
        <v>1</v>
      </c>
      <c r="L2204" s="25">
        <v>94</v>
      </c>
      <c r="M2204" s="29">
        <v>1</v>
      </c>
      <c r="N2204" s="25">
        <v>7.49</v>
      </c>
      <c r="O2204" s="25">
        <v>1.6</v>
      </c>
      <c r="P2204" s="25">
        <v>7.7</v>
      </c>
      <c r="Q2204" s="25">
        <v>0.41</v>
      </c>
      <c r="R2204" s="25">
        <v>8</v>
      </c>
      <c r="S2204" s="29">
        <v>5</v>
      </c>
      <c r="T2204" s="51">
        <v>0.52</v>
      </c>
      <c r="U2204" s="42">
        <v>10</v>
      </c>
      <c r="V2204" s="42">
        <v>0.44</v>
      </c>
      <c r="W2204" s="42">
        <v>0.03</v>
      </c>
      <c r="X2204" s="42">
        <v>28</v>
      </c>
      <c r="Y2204" s="44">
        <v>4.9000000000000004</v>
      </c>
      <c r="Z2204" s="87">
        <f>(H2204/H$3)+(I2204/I$3*3)+(J2204/J$3)+(L2204/L$3*2)+(N2204/N$3*2)+(O2204/O$3)+(P2204/P$3*2)+(Q2204/Q$3*2)+(R2204/R$3)</f>
        <v>6.0183671605663074</v>
      </c>
      <c r="AA2204" s="88">
        <f>(T2204/T$3*3)+(U2204/U$3*2)+(V2204/V$3)+(W2204/W$3)+(X2204/X$3)+Y2204</f>
        <v>5.922201574173811</v>
      </c>
      <c r="AB2204" s="90">
        <f>(Z2204-AA2204)/(Z2204+AA2204)</f>
        <v>8.0536855931083416E-3</v>
      </c>
      <c r="AC2204" s="19">
        <v>6.01</v>
      </c>
      <c r="AD2204" s="99">
        <v>-5.9</v>
      </c>
      <c r="AE2204" s="95">
        <v>1.85</v>
      </c>
    </row>
    <row r="2205" spans="1:31" x14ac:dyDescent="0.35">
      <c r="A2205" s="2" t="s">
        <v>104</v>
      </c>
      <c r="B2205" s="9">
        <v>38688</v>
      </c>
      <c r="D2205" s="12">
        <v>7.1</v>
      </c>
      <c r="F2205" s="12">
        <v>8.6</v>
      </c>
      <c r="H2205" s="23">
        <f>10^-(D2205)</f>
        <v>7.943282347242818E-8</v>
      </c>
      <c r="I2205" s="24">
        <v>0.8</v>
      </c>
      <c r="J2205" s="25">
        <v>13.4</v>
      </c>
      <c r="K2205" s="29">
        <v>1</v>
      </c>
      <c r="L2205" s="25">
        <v>57</v>
      </c>
      <c r="M2205" s="29">
        <v>1</v>
      </c>
      <c r="N2205" s="25">
        <v>0.84</v>
      </c>
      <c r="O2205" s="25">
        <v>12</v>
      </c>
      <c r="P2205" s="25">
        <v>27.9</v>
      </c>
      <c r="Q2205" s="25">
        <v>1.1299999999999999</v>
      </c>
      <c r="R2205" s="25">
        <v>340</v>
      </c>
      <c r="S2205" s="29">
        <v>5</v>
      </c>
      <c r="T2205" s="51">
        <v>4.59</v>
      </c>
      <c r="U2205" s="42">
        <v>1</v>
      </c>
      <c r="V2205" s="42">
        <v>0.44</v>
      </c>
      <c r="W2205" s="42">
        <v>0.03</v>
      </c>
      <c r="X2205" s="42">
        <v>437</v>
      </c>
      <c r="Y2205" s="44">
        <v>8.3000000000000007</v>
      </c>
      <c r="Z2205" s="87">
        <f>(H2205/H$3)+(I2205/I$3*3)+(J2205/J$3)+(L2205/L$3*2)+(N2205/N$3*2)+(O2205/O$3)+(P2205/P$3*2)+(Q2205/Q$3*2)+(R2205/R$3)</f>
        <v>21.140222830341834</v>
      </c>
      <c r="AA2205" s="88">
        <f>(T2205/T$3*3)+(U2205/U$3*2)+(V2205/V$3)+(W2205/W$3)+(X2205/X$3)+Y2205</f>
        <v>20.800781695915752</v>
      </c>
      <c r="AB2205" s="90">
        <f>(Z2205-AA2205)/(Z2205+AA2205)</f>
        <v>8.0933000594578322E-3</v>
      </c>
      <c r="AC2205" s="19">
        <v>21.09</v>
      </c>
      <c r="AD2205" s="13">
        <v>-20.72</v>
      </c>
      <c r="AE2205" s="94">
        <v>1.77</v>
      </c>
    </row>
    <row r="2206" spans="1:31" x14ac:dyDescent="0.35">
      <c r="A2206" s="2" t="s">
        <v>132</v>
      </c>
      <c r="B2206" s="9">
        <v>42276</v>
      </c>
      <c r="C2206" s="18">
        <v>2.62</v>
      </c>
      <c r="D2206" s="12">
        <v>7.12</v>
      </c>
      <c r="F2206" s="12">
        <v>1.4</v>
      </c>
      <c r="H2206" s="23">
        <f>10^-(D2206)</f>
        <v>7.5857757502918145E-8</v>
      </c>
      <c r="I2206" s="28"/>
      <c r="J2206" s="25">
        <v>0.24</v>
      </c>
      <c r="K2206" s="33"/>
      <c r="L2206" s="25">
        <v>74.099999999999994</v>
      </c>
      <c r="M2206" s="33"/>
      <c r="N2206" s="25">
        <v>1.42</v>
      </c>
      <c r="O2206" s="25">
        <v>2.0299999999999998</v>
      </c>
      <c r="P2206" s="25">
        <v>6.79</v>
      </c>
      <c r="Q2206" s="25">
        <v>0.12</v>
      </c>
      <c r="R2206" s="25">
        <v>33.200000000000003</v>
      </c>
      <c r="S2206" s="34"/>
      <c r="T2206" s="51">
        <v>0.08</v>
      </c>
      <c r="U2206" s="42">
        <v>11.6</v>
      </c>
      <c r="V2206" s="42">
        <v>0.22</v>
      </c>
      <c r="W2206" s="42">
        <v>3.2799999999999999E-3</v>
      </c>
      <c r="X2206" s="42">
        <v>56</v>
      </c>
      <c r="Y2206" s="44">
        <v>3.9</v>
      </c>
      <c r="Z2206" s="87">
        <f>(H2206/H$3)+(I2206/I$3*3)+(J2206/J$3)+(L2206/L$3*2)+(N2206/N$3*2)+(O2206/O$3)+(P2206/P$3*2)+(Q2206/Q$3*2)+(R2206/R$3)</f>
        <v>5.8207992382981821</v>
      </c>
      <c r="AA2206" s="88">
        <f>(T2206/T$3*3)+(U2206/U$3*2)+(V2206/V$3)+(W2206/W$3)+(X2206/X$3)+Y2206</f>
        <v>5.7273270888637722</v>
      </c>
      <c r="AB2206" s="90">
        <f>(Z2206-AA2206)/(Z2206+AA2206)</f>
        <v>8.0941398445354123E-3</v>
      </c>
      <c r="AC2206" s="19">
        <v>5.85</v>
      </c>
      <c r="AD2206" s="99">
        <v>5.72</v>
      </c>
      <c r="AE2206" s="95">
        <v>2.13</v>
      </c>
    </row>
    <row r="2207" spans="1:31" x14ac:dyDescent="0.35">
      <c r="A2207" s="2" t="s">
        <v>299</v>
      </c>
      <c r="B2207" s="9">
        <v>39161</v>
      </c>
      <c r="C2207" s="18">
        <v>9.6</v>
      </c>
      <c r="D2207" s="12">
        <v>6.58</v>
      </c>
      <c r="F2207" s="12">
        <v>1.2</v>
      </c>
      <c r="H2207" s="23">
        <f>10^-(D2207)</f>
        <v>2.6302679918953789E-7</v>
      </c>
      <c r="I2207" s="32">
        <v>0.39</v>
      </c>
      <c r="J2207" s="25">
        <v>0.01</v>
      </c>
      <c r="K2207" s="36"/>
      <c r="L2207" s="25">
        <v>62.7</v>
      </c>
      <c r="M2207" s="36"/>
      <c r="N2207" s="25">
        <v>0.01</v>
      </c>
      <c r="O2207" s="25">
        <v>6.38</v>
      </c>
      <c r="P2207" s="25">
        <v>6.49</v>
      </c>
      <c r="Q2207" s="25">
        <v>4.0000000000000001E-3</v>
      </c>
      <c r="R2207" s="25">
        <v>20.3</v>
      </c>
      <c r="S2207" s="36"/>
      <c r="T2207" s="51">
        <v>0.01</v>
      </c>
      <c r="U2207" s="42">
        <v>26.1</v>
      </c>
      <c r="V2207" s="42">
        <v>77.02</v>
      </c>
      <c r="W2207" s="42">
        <v>3.2799999999999999E-3</v>
      </c>
      <c r="X2207" s="42">
        <v>33</v>
      </c>
      <c r="Y2207" s="44">
        <v>1.96</v>
      </c>
      <c r="Z2207" s="87">
        <f>(H2207/H$3)+(I2207/I$3*3)+(J2207/J$3)+(L2207/L$3*2)+(N2207/N$3*2)+(O2207/O$3)+(P2207/P$3*2)+(Q2207/Q$3*2)+(R2207/R$3)</f>
        <v>4.7532681174642644</v>
      </c>
      <c r="AA2207" s="88">
        <f>(T2207/T$3*3)+(U2207/U$3*2)+(V2207/V$3)+(W2207/W$3)+(X2207/X$3)+Y2207</f>
        <v>4.6768876380680631</v>
      </c>
      <c r="AB2207" s="90">
        <f>(Z2207-AA2207)/(Z2207+AA2207)</f>
        <v>8.0995989224665419E-3</v>
      </c>
      <c r="AD2207" s="100"/>
      <c r="AE2207" s="96"/>
    </row>
    <row r="2208" spans="1:31" x14ac:dyDescent="0.35">
      <c r="A2208" s="2" t="s">
        <v>267</v>
      </c>
      <c r="B2208" s="9">
        <v>34946</v>
      </c>
      <c r="C2208" s="19">
        <v>4.25</v>
      </c>
      <c r="D2208" s="12">
        <v>4.68</v>
      </c>
      <c r="F2208" s="12">
        <v>1.7</v>
      </c>
      <c r="H2208" s="23">
        <f>10^-(D2208)</f>
        <v>2.0892961308540399E-5</v>
      </c>
      <c r="I2208" s="24">
        <v>0.7</v>
      </c>
      <c r="J2208" s="25">
        <v>0.03</v>
      </c>
      <c r="K2208" s="30">
        <v>1</v>
      </c>
      <c r="L2208" s="25">
        <v>13.7</v>
      </c>
      <c r="M2208" s="30">
        <v>1</v>
      </c>
      <c r="N2208" s="25">
        <v>0.02</v>
      </c>
      <c r="O2208" s="25">
        <v>1.5</v>
      </c>
      <c r="P2208" s="25">
        <v>3.2</v>
      </c>
      <c r="Q2208" s="25">
        <v>0.02</v>
      </c>
      <c r="R2208" s="25">
        <v>17.7</v>
      </c>
      <c r="S2208" s="31">
        <v>14</v>
      </c>
      <c r="T2208" s="51">
        <v>0.01</v>
      </c>
      <c r="U2208" s="42">
        <v>24.4</v>
      </c>
      <c r="V2208" s="42">
        <v>9.16</v>
      </c>
      <c r="W2208" s="42">
        <v>0.15</v>
      </c>
      <c r="X2208" s="42">
        <v>35</v>
      </c>
      <c r="Y2208" s="44">
        <v>0.16</v>
      </c>
      <c r="Z2208" s="87">
        <f>(H2208/H$3)+(I2208/I$3*3)+(J2208/J$3)+(L2208/L$3*2)+(N2208/N$3*2)+(O2208/O$3)+(P2208/P$3*2)+(Q2208/Q$3*2)+(R2208/R$3)</f>
        <v>1.8361292723912213</v>
      </c>
      <c r="AA2208" s="88">
        <f>(T2208/T$3*3)+(U2208/U$3*2)+(V2208/V$3)+(W2208/W$3)+(X2208/X$3)+Y2208</f>
        <v>1.8065877028442732</v>
      </c>
      <c r="AB2208" s="90">
        <f>(Z2208-AA2208)/(Z2208+AA2208)</f>
        <v>8.1097625063331433E-3</v>
      </c>
      <c r="AD2208" s="100"/>
      <c r="AE2208" s="96"/>
    </row>
    <row r="2209" spans="1:31" x14ac:dyDescent="0.35">
      <c r="A2209" s="2" t="s">
        <v>78</v>
      </c>
      <c r="B2209" s="9">
        <v>42256</v>
      </c>
      <c r="C2209" s="18">
        <v>10.98</v>
      </c>
      <c r="D2209" s="12">
        <v>7.24</v>
      </c>
      <c r="F2209" s="12">
        <v>1.9</v>
      </c>
      <c r="H2209" s="23">
        <f>10^-(D2209)</f>
        <v>5.7543993733715586E-8</v>
      </c>
      <c r="J2209" s="25">
        <v>0.6</v>
      </c>
      <c r="K2209" s="30">
        <v>0.2</v>
      </c>
      <c r="L2209" s="25">
        <v>83.2</v>
      </c>
      <c r="M2209" s="30">
        <v>0.2</v>
      </c>
      <c r="N2209" s="25">
        <v>2.37</v>
      </c>
      <c r="O2209" s="25">
        <v>4.1900000000000004</v>
      </c>
      <c r="P2209" s="25">
        <v>13.1</v>
      </c>
      <c r="Q2209" s="25">
        <v>7.0000000000000007E-2</v>
      </c>
      <c r="R2209" s="25">
        <v>22.9</v>
      </c>
      <c r="S2209" s="31">
        <v>0.5</v>
      </c>
      <c r="T2209" s="51">
        <v>0.02</v>
      </c>
      <c r="U2209" s="42">
        <v>2.3199999999999998</v>
      </c>
      <c r="V2209" s="42">
        <v>0.22</v>
      </c>
      <c r="W2209" s="42">
        <v>5.5799999999999999E-3</v>
      </c>
      <c r="X2209" s="42">
        <v>24</v>
      </c>
      <c r="Y2209" s="44">
        <v>5.62</v>
      </c>
      <c r="Z2209" s="87">
        <f>(H2209/H$3)+(I2209/I$3*3)+(J2209/J$3)+(L2209/L$3*2)+(N2209/N$3*2)+(O2209/O$3)+(P2209/P$3*2)+(Q2209/Q$3*2)+(R2209/R$3)</f>
        <v>6.4534405835111937</v>
      </c>
      <c r="AA2209" s="88">
        <f>(T2209/T$3*3)+(U2209/U$3*2)+(V2209/V$3)+(W2209/W$3)+(X2209/X$3)+Y2209</f>
        <v>6.3496094589187182</v>
      </c>
      <c r="AB2209" s="90">
        <f>(Z2209-AA2209)/(Z2209+AA2209)</f>
        <v>8.1098741509542018E-3</v>
      </c>
      <c r="AC2209" s="19">
        <v>6.5</v>
      </c>
      <c r="AD2209" s="99">
        <v>6.35</v>
      </c>
      <c r="AE2209" s="95">
        <v>2.36</v>
      </c>
    </row>
    <row r="2210" spans="1:31" x14ac:dyDescent="0.35">
      <c r="A2210" s="2" t="s">
        <v>345</v>
      </c>
      <c r="B2210" s="9">
        <v>41393</v>
      </c>
      <c r="C2210" s="18">
        <v>1.83</v>
      </c>
      <c r="D2210" s="12">
        <v>6.8</v>
      </c>
      <c r="F2210" s="12">
        <v>5</v>
      </c>
      <c r="H2210" s="23">
        <f>10^-(D2210)</f>
        <v>1.5848931924611122E-7</v>
      </c>
      <c r="I2210" s="32">
        <v>0.17</v>
      </c>
      <c r="J2210" s="25">
        <v>0.09</v>
      </c>
      <c r="K2210" s="36"/>
      <c r="L2210" s="25">
        <v>88</v>
      </c>
      <c r="M2210" s="36"/>
      <c r="N2210" s="25">
        <v>0.17</v>
      </c>
      <c r="O2210" s="25">
        <v>7.5</v>
      </c>
      <c r="P2210" s="25">
        <v>8.85</v>
      </c>
      <c r="Q2210" s="25">
        <v>0.11</v>
      </c>
      <c r="R2210" s="25">
        <v>14.2</v>
      </c>
      <c r="S2210" s="36"/>
      <c r="T2210" s="51">
        <v>0.02</v>
      </c>
      <c r="U2210" s="42">
        <v>29.6</v>
      </c>
      <c r="V2210" s="42">
        <v>0.46</v>
      </c>
      <c r="W2210" s="42">
        <v>3.2799999999999999E-3</v>
      </c>
      <c r="X2210" s="42">
        <v>21</v>
      </c>
      <c r="Y2210" s="44">
        <v>4.6500000000000004</v>
      </c>
      <c r="Z2210" s="87">
        <f>(H2210/H$3)+(I2210/I$3*3)+(J2210/J$3)+(L2210/L$3*2)+(N2210/N$3*2)+(O2210/O$3)+(P2210/P$3*2)+(Q2210/Q$3*2)+(R2210/R$3)</f>
        <v>5.9627838606612347</v>
      </c>
      <c r="AA2210" s="88">
        <f>(T2210/T$3*3)+(U2210/U$3*2)+(V2210/V$3)+(W2210/W$3)+(X2210/X$3)+Y2210</f>
        <v>5.8667234180927661</v>
      </c>
      <c r="AB2210" s="90">
        <f>(Z2210-AA2210)/(Z2210+AA2210)</f>
        <v>8.1204094392836445E-3</v>
      </c>
      <c r="AC2210" s="19">
        <v>5.95</v>
      </c>
      <c r="AD2210" s="99">
        <v>5.87</v>
      </c>
      <c r="AE2210" s="95">
        <v>1.41</v>
      </c>
    </row>
    <row r="2211" spans="1:31" x14ac:dyDescent="0.35">
      <c r="A2211" s="2" t="s">
        <v>410</v>
      </c>
      <c r="B2211" s="9">
        <v>38071</v>
      </c>
      <c r="C2211" s="18">
        <v>14.25</v>
      </c>
      <c r="D2211" s="12">
        <v>7.45</v>
      </c>
      <c r="F2211" s="12">
        <v>46</v>
      </c>
      <c r="H2211" s="23">
        <f>10^-(D2211)</f>
        <v>3.5481338923357426E-8</v>
      </c>
      <c r="I2211" s="32">
        <v>0.12</v>
      </c>
      <c r="J2211" s="25">
        <v>0.03</v>
      </c>
      <c r="K2211" s="36"/>
      <c r="L2211" s="25">
        <v>67</v>
      </c>
      <c r="M2211" s="36"/>
      <c r="N2211" s="25">
        <v>3.4</v>
      </c>
      <c r="O2211" s="25">
        <v>3.77</v>
      </c>
      <c r="P2211" s="25">
        <v>7.8</v>
      </c>
      <c r="Q2211" s="25">
        <v>0.23</v>
      </c>
      <c r="R2211" s="25">
        <v>28</v>
      </c>
      <c r="S2211" s="36"/>
      <c r="T2211" s="51">
        <v>0.3</v>
      </c>
      <c r="U2211" s="42">
        <v>3.65</v>
      </c>
      <c r="V2211" s="42">
        <v>0.44</v>
      </c>
      <c r="W2211" s="42">
        <v>0.1</v>
      </c>
      <c r="X2211" s="42">
        <v>14.6</v>
      </c>
      <c r="Y2211" s="44">
        <v>4.8499999999999996</v>
      </c>
      <c r="Z2211" s="87">
        <f>(H2211/H$3)+(I2211/I$3*3)+(J2211/J$3)+(L2211/L$3*2)+(N2211/N$3*2)+(O2211/O$3)+(P2211/P$3*2)+(Q2211/Q$3*2)+(R2211/R$3)</f>
        <v>5.4445022654162099</v>
      </c>
      <c r="AA2211" s="88">
        <f>(T2211/T$3*3)+(U2211/U$3*2)+(V2211/V$3)+(W2211/W$3)+(X2211/X$3)+Y2211</f>
        <v>5.3565812968796438</v>
      </c>
      <c r="AB2211" s="90">
        <f>(Z2211-AA2211)/(Z2211+AA2211)</f>
        <v>8.1400137337589284E-3</v>
      </c>
    </row>
    <row r="2212" spans="1:31" x14ac:dyDescent="0.35">
      <c r="A2212" s="2" t="s">
        <v>324</v>
      </c>
      <c r="B2212" s="9">
        <v>38672</v>
      </c>
      <c r="C2212" s="18">
        <v>12.82</v>
      </c>
      <c r="D2212" s="12">
        <v>6.1</v>
      </c>
      <c r="E2212" s="16"/>
      <c r="F2212" s="12">
        <v>3.9</v>
      </c>
      <c r="H2212" s="23">
        <f>10^-(D2212)</f>
        <v>7.9432823472428114E-7</v>
      </c>
      <c r="I2212" s="32">
        <v>0.01</v>
      </c>
      <c r="J2212" s="25">
        <v>0.7</v>
      </c>
      <c r="K2212" s="29">
        <v>1</v>
      </c>
      <c r="L2212" s="25">
        <v>53.5</v>
      </c>
      <c r="M2212" s="29">
        <v>1</v>
      </c>
      <c r="N2212" s="25">
        <v>1.9</v>
      </c>
      <c r="O2212" s="25">
        <v>1.3</v>
      </c>
      <c r="P2212" s="25">
        <v>5.9</v>
      </c>
      <c r="Q2212" s="25">
        <v>0.96</v>
      </c>
      <c r="R2212" s="25">
        <v>22.8</v>
      </c>
      <c r="S2212" s="29">
        <v>56</v>
      </c>
      <c r="T2212" s="51">
        <v>0.03</v>
      </c>
      <c r="U2212" s="42">
        <v>36</v>
      </c>
      <c r="V2212" s="42">
        <v>0.44</v>
      </c>
      <c r="W2212" s="42">
        <v>0.03</v>
      </c>
      <c r="X2212" s="42">
        <v>53</v>
      </c>
      <c r="Y2212" s="44">
        <v>2</v>
      </c>
      <c r="Z2212" s="87">
        <f>(H2212/H$3)+(I2212/I$3*3)+(J2212/J$3)+(L2212/L$3*2)+(N2212/N$3*2)+(O2212/O$3)+(P2212/P$3*2)+(Q2212/Q$3*2)+(R2212/R$3)</f>
        <v>4.3230294780133312</v>
      </c>
      <c r="AA2212" s="88">
        <f>(T2212/T$3*3)+(U2212/U$3*2)+(V2212/V$3)+(W2212/W$3)+(X2212/X$3)+Y2212</f>
        <v>4.2532136089391912</v>
      </c>
      <c r="AB2212" s="90">
        <f>(Z2212-AA2212)/(Z2212+AA2212)</f>
        <v>8.1406121965402773E-3</v>
      </c>
      <c r="AC2212" s="19">
        <v>4.32</v>
      </c>
      <c r="AD2212" s="99">
        <v>-4.24</v>
      </c>
      <c r="AE2212" s="95">
        <v>1.86</v>
      </c>
    </row>
    <row r="2213" spans="1:31" x14ac:dyDescent="0.35">
      <c r="A2213" s="2" t="s">
        <v>307</v>
      </c>
      <c r="B2213" s="9">
        <v>39553</v>
      </c>
      <c r="C2213" s="18">
        <v>3.95</v>
      </c>
      <c r="D2213" s="12">
        <v>5.5</v>
      </c>
      <c r="F2213" s="12">
        <v>2</v>
      </c>
      <c r="H2213" s="23">
        <f>10^-(D2213)</f>
        <v>3.1622776601683767E-6</v>
      </c>
      <c r="I2213" s="32">
        <v>1E-3</v>
      </c>
      <c r="J2213" s="25">
        <v>0.01</v>
      </c>
      <c r="K2213" s="29">
        <v>0.2</v>
      </c>
      <c r="L2213" s="25">
        <v>30.2</v>
      </c>
      <c r="M2213" s="29">
        <v>0.3</v>
      </c>
      <c r="N2213" s="25">
        <v>3.0000000000000001E-3</v>
      </c>
      <c r="O2213" s="25">
        <v>7.01</v>
      </c>
      <c r="P2213" s="25">
        <v>5.0599999999999996</v>
      </c>
      <c r="Q2213" s="25">
        <v>0.01</v>
      </c>
      <c r="R2213" s="25">
        <v>16.600000000000001</v>
      </c>
      <c r="S2213" s="29">
        <v>2.4</v>
      </c>
      <c r="T2213" s="51">
        <v>0.03</v>
      </c>
      <c r="U2213" s="42">
        <v>30.4</v>
      </c>
      <c r="V2213" s="42">
        <v>63.74</v>
      </c>
      <c r="W2213" s="42">
        <v>3.2799999999999999E-3</v>
      </c>
      <c r="X2213" s="42">
        <v>29</v>
      </c>
      <c r="Y2213" s="44">
        <v>0.3</v>
      </c>
      <c r="Z2213" s="87">
        <f>(H2213/H$3)+(I2213/I$3*3)+(J2213/J$3)+(L2213/L$3*2)+(N2213/N$3*2)+(O2213/O$3)+(P2213/P$3*2)+(Q2213/Q$3*2)+(R2213/R$3)</f>
        <v>2.82575395014167</v>
      </c>
      <c r="AA2213" s="88">
        <f>(T2213/T$3*3)+(U2213/U$3*2)+(V2213/V$3)+(W2213/W$3)+(X2213/X$3)+Y2213</f>
        <v>2.7800089490419801</v>
      </c>
      <c r="AB2213" s="90">
        <f>(Z2213-AA2213)/(Z2213+AA2213)</f>
        <v>8.1603524662720792E-3</v>
      </c>
      <c r="AD2213" s="100"/>
      <c r="AE2213" s="95">
        <v>1.74</v>
      </c>
    </row>
    <row r="2214" spans="1:31" x14ac:dyDescent="0.35">
      <c r="A2214" s="2" t="s">
        <v>364</v>
      </c>
      <c r="B2214" s="9">
        <v>38854</v>
      </c>
      <c r="C2214" s="20"/>
      <c r="D2214" s="12">
        <v>5.85</v>
      </c>
      <c r="F2214" s="12">
        <v>7.2</v>
      </c>
      <c r="H2214" s="23">
        <f>10^-(D2214)</f>
        <v>1.4125375446227531E-6</v>
      </c>
      <c r="I2214" s="32">
        <v>5.7999999999999996E-3</v>
      </c>
      <c r="J2214" s="25">
        <v>0.37</v>
      </c>
      <c r="K2214" s="30">
        <v>5</v>
      </c>
      <c r="L2214" s="25">
        <v>39.51</v>
      </c>
      <c r="M2214" s="30">
        <v>5</v>
      </c>
      <c r="N2214" s="25">
        <v>7.4</v>
      </c>
      <c r="O2214" s="25">
        <v>11.07</v>
      </c>
      <c r="P2214" s="25">
        <v>4.29</v>
      </c>
      <c r="Q2214" s="25">
        <v>0.16</v>
      </c>
      <c r="R2214" s="25">
        <v>7.9</v>
      </c>
      <c r="S2214" s="31">
        <v>30</v>
      </c>
      <c r="T2214" s="51">
        <v>0.42</v>
      </c>
      <c r="U2214" s="42">
        <v>77</v>
      </c>
      <c r="V2214" s="42">
        <v>0.48</v>
      </c>
      <c r="W2214" s="42">
        <v>0.02</v>
      </c>
      <c r="X2214" s="42">
        <v>30</v>
      </c>
      <c r="Y2214" s="44">
        <v>0.72</v>
      </c>
      <c r="Z2214" s="87">
        <f>(H2214/H$3)+(I2214/I$3*3)+(J2214/J$3)+(L2214/L$3*2)+(N2214/N$3*2)+(O2214/O$3)+(P2214/P$3*2)+(Q2214/Q$3*2)+(R2214/R$3)</f>
        <v>3.243267881342768</v>
      </c>
      <c r="AA2214" s="88">
        <f>(T2214/T$3*3)+(U2214/U$3*2)+(V2214/V$3)+(W2214/W$3)+(X2214/X$3)+Y2214</f>
        <v>3.1907042210957153</v>
      </c>
      <c r="AB2214" s="90">
        <f>(Z2214-AA2214)/(Z2214+AA2214)</f>
        <v>8.1697059623760306E-3</v>
      </c>
      <c r="AC2214" s="19">
        <v>3.24</v>
      </c>
      <c r="AD2214" s="99">
        <v>3.18</v>
      </c>
      <c r="AE2214" s="95">
        <v>1.81</v>
      </c>
    </row>
    <row r="2215" spans="1:31" x14ac:dyDescent="0.35">
      <c r="A2215" s="2" t="s">
        <v>189</v>
      </c>
      <c r="B2215" s="9">
        <v>41211</v>
      </c>
      <c r="C2215" s="19">
        <v>2.1</v>
      </c>
      <c r="D2215" s="12">
        <v>7.06</v>
      </c>
      <c r="F2215" s="12">
        <v>2.2000000000000002</v>
      </c>
      <c r="H2215" s="23">
        <f>10^-(D2215)</f>
        <v>8.7096358995608061E-8</v>
      </c>
      <c r="I2215" s="24">
        <v>6.4999999999999997E-3</v>
      </c>
      <c r="J2215" s="25">
        <v>0.57999999999999996</v>
      </c>
      <c r="K2215" s="33"/>
      <c r="L2215" s="25">
        <v>42.2</v>
      </c>
      <c r="M2215" s="33"/>
      <c r="N2215" s="25">
        <v>1.29</v>
      </c>
      <c r="O2215" s="25">
        <v>2.4300000000000002</v>
      </c>
      <c r="P2215" s="25">
        <v>8.16</v>
      </c>
      <c r="Q2215" s="25">
        <v>0.15</v>
      </c>
      <c r="R2215" s="25">
        <v>5.38</v>
      </c>
      <c r="S2215" s="34"/>
      <c r="T2215" s="51">
        <v>0.13</v>
      </c>
      <c r="U2215" s="42">
        <v>0.87</v>
      </c>
      <c r="V2215" s="42">
        <v>0.22</v>
      </c>
      <c r="W2215" s="42">
        <v>3.2799999999999999E-3</v>
      </c>
      <c r="X2215" s="42">
        <v>7.12</v>
      </c>
      <c r="Y2215" s="44">
        <v>2.88</v>
      </c>
      <c r="Z2215" s="87">
        <f>(H2215/H$3)+(I2215/I$3*3)+(J2215/J$3)+(L2215/L$3*2)+(N2215/N$3*2)+(O2215/O$3)+(P2215/P$3*2)+(Q2215/Q$3*2)+(R2215/R$3)</f>
        <v>3.1578809560222063</v>
      </c>
      <c r="AA2215" s="88">
        <f>(T2215/T$3*3)+(U2215/U$3*2)+(V2215/V$3)+(W2215/W$3)+(X2215/X$3)+Y2215</f>
        <v>3.106684307236149</v>
      </c>
      <c r="AB2215" s="90">
        <f>(Z2215-AA2215)/(Z2215+AA2215)</f>
        <v>8.1724184575624817E-3</v>
      </c>
      <c r="AC2215" s="19">
        <v>3.18</v>
      </c>
      <c r="AD2215" s="99">
        <v>3.1</v>
      </c>
      <c r="AE2215" s="95">
        <v>2.4700000000000002</v>
      </c>
    </row>
    <row r="2216" spans="1:31" x14ac:dyDescent="0.35">
      <c r="A2216" s="2" t="s">
        <v>317</v>
      </c>
      <c r="B2216" s="9">
        <v>35166</v>
      </c>
      <c r="C2216" s="18">
        <v>6.39</v>
      </c>
      <c r="D2216" s="12">
        <v>7.35</v>
      </c>
      <c r="F2216" s="12">
        <v>2.8</v>
      </c>
      <c r="H2216" s="23">
        <f>10^-(D2216)</f>
        <v>4.466835921509628E-8</v>
      </c>
      <c r="I2216" s="24">
        <v>0.65</v>
      </c>
      <c r="J2216" s="25">
        <v>0.03</v>
      </c>
      <c r="K2216" s="30">
        <v>1</v>
      </c>
      <c r="L2216" s="25">
        <v>95.7</v>
      </c>
      <c r="M2216" s="30">
        <v>1</v>
      </c>
      <c r="N2216" s="25">
        <v>0.01</v>
      </c>
      <c r="O2216" s="25">
        <v>7.8</v>
      </c>
      <c r="P2216" s="25">
        <v>10.199999999999999</v>
      </c>
      <c r="Q2216" s="25">
        <v>0.04</v>
      </c>
      <c r="R2216" s="25">
        <v>22.8</v>
      </c>
      <c r="S2216" s="31">
        <v>10</v>
      </c>
      <c r="T2216" s="51">
        <v>0.06</v>
      </c>
      <c r="U2216" s="42">
        <v>82.1</v>
      </c>
      <c r="V2216" s="42">
        <v>44.26</v>
      </c>
      <c r="W2216" s="42">
        <v>0.22</v>
      </c>
      <c r="X2216" s="42">
        <v>47.5</v>
      </c>
      <c r="Y2216" s="44">
        <v>3</v>
      </c>
      <c r="Z2216" s="87">
        <f>(H2216/H$3)+(I2216/I$3*3)+(J2216/J$3)+(L2216/L$3*2)+(N2216/N$3*2)+(O2216/O$3)+(P2216/P$3*2)+(Q2216/Q$3*2)+(R2216/R$3)</f>
        <v>6.8815906763764518</v>
      </c>
      <c r="AA2216" s="88">
        <f>(T2216/T$3*3)+(U2216/U$3*2)+(V2216/V$3)+(W2216/W$3)+(X2216/X$3)+Y2216</f>
        <v>6.7696346821583413</v>
      </c>
      <c r="AB2216" s="90">
        <f>(Z2216-AA2216)/(Z2216+AA2216)</f>
        <v>8.2011681206416581E-3</v>
      </c>
      <c r="AD2216" s="100"/>
      <c r="AE2216" s="96"/>
    </row>
    <row r="2217" spans="1:31" x14ac:dyDescent="0.35">
      <c r="A2217" s="2" t="s">
        <v>127</v>
      </c>
      <c r="B2217" s="9">
        <v>32441</v>
      </c>
      <c r="C2217" s="18">
        <v>9.5299999999999994</v>
      </c>
      <c r="D2217" s="12">
        <v>6.57</v>
      </c>
      <c r="F2217" s="12">
        <v>1</v>
      </c>
      <c r="H2217" s="23">
        <f>10^-(D2217)</f>
        <v>2.691534803926908E-7</v>
      </c>
      <c r="I2217" s="32">
        <v>0.17</v>
      </c>
      <c r="J2217" s="25">
        <v>0.85</v>
      </c>
      <c r="K2217" s="30">
        <v>0.2</v>
      </c>
      <c r="L2217" s="25">
        <v>87</v>
      </c>
      <c r="M2217" s="30">
        <v>0.1</v>
      </c>
      <c r="N2217" s="25">
        <v>1.5</v>
      </c>
      <c r="O2217" s="25">
        <v>6.2</v>
      </c>
      <c r="P2217" s="25">
        <v>14</v>
      </c>
      <c r="Q2217" s="25">
        <v>0.1</v>
      </c>
      <c r="R2217" s="25">
        <v>31</v>
      </c>
      <c r="S2217" s="31">
        <v>2.5</v>
      </c>
      <c r="T2217" s="51">
        <v>1.53</v>
      </c>
      <c r="U2217" s="42">
        <v>13</v>
      </c>
      <c r="V2217" s="42">
        <v>0.44</v>
      </c>
      <c r="W2217" s="45"/>
      <c r="X2217" s="42">
        <v>27.7</v>
      </c>
      <c r="Y2217" s="44">
        <v>5.9</v>
      </c>
      <c r="Z2217" s="87">
        <f>(H2217/H$3)+(I2217/I$3*3)+(J2217/J$3)+(L2217/L$3*2)+(N2217/N$3*2)+(O2217/O$3)+(P2217/P$3*2)+(Q2217/Q$3*2)+(R2217/R$3)</f>
        <v>7.1235679066660031</v>
      </c>
      <c r="AA2217" s="88">
        <f>(T2217/T$3*3)+(U2217/U$3*2)+(V2217/V$3)+(W2217/W$3)+(X2217/X$3)+Y2217</f>
        <v>7.007446049182791</v>
      </c>
      <c r="AB2217" s="90">
        <f>(Z2217-AA2217)/(Z2217+AA2217)</f>
        <v>8.2175177128849669E-3</v>
      </c>
      <c r="AD2217" s="100"/>
      <c r="AE2217" s="96"/>
    </row>
    <row r="2218" spans="1:31" x14ac:dyDescent="0.35">
      <c r="A2218" s="2" t="s">
        <v>339</v>
      </c>
      <c r="B2218" s="9">
        <v>39790</v>
      </c>
      <c r="C2218" s="18">
        <v>1.48</v>
      </c>
      <c r="D2218" s="12">
        <v>5.76</v>
      </c>
      <c r="F2218" s="12">
        <v>21</v>
      </c>
      <c r="H2218" s="23">
        <f>10^-(D2218)</f>
        <v>1.7378008287493753E-6</v>
      </c>
      <c r="I2218" s="32">
        <v>0.39</v>
      </c>
      <c r="J2218" s="25">
        <v>0.68</v>
      </c>
      <c r="K2218" s="36"/>
      <c r="L2218" s="25">
        <v>13.8</v>
      </c>
      <c r="M2218" s="36"/>
      <c r="N2218" s="25">
        <v>7.74</v>
      </c>
      <c r="O2218" s="25">
        <v>7.3</v>
      </c>
      <c r="P2218" s="25">
        <v>2.4900000000000002</v>
      </c>
      <c r="Q2218" s="25">
        <v>0.13</v>
      </c>
      <c r="R2218" s="25">
        <v>13.3</v>
      </c>
      <c r="S2218" s="36"/>
      <c r="T2218" s="51">
        <v>0.13</v>
      </c>
      <c r="U2218" s="42">
        <v>11.8</v>
      </c>
      <c r="V2218" s="42">
        <v>0.22</v>
      </c>
      <c r="W2218" s="42">
        <v>0.01</v>
      </c>
      <c r="X2218" s="42">
        <v>25</v>
      </c>
      <c r="Y2218" s="44">
        <v>1.03</v>
      </c>
      <c r="Z2218" s="87">
        <f>(H2218/H$3)+(I2218/I$3*3)+(J2218/J$3)+(L2218/L$3*2)+(N2218/N$3*2)+(O2218/O$3)+(P2218/P$3*2)+(Q2218/Q$3*2)+(R2218/R$3)</f>
        <v>2.0217382885976423</v>
      </c>
      <c r="AA2218" s="88">
        <f>(T2218/T$3*3)+(U2218/U$3*2)+(V2218/V$3)+(W2218/W$3)+(X2218/X$3)+Y2218</f>
        <v>1.9887451666104674</v>
      </c>
      <c r="AB2218" s="90">
        <f>(Z2218-AA2218)/(Z2218+AA2218)</f>
        <v>8.2267193857461732E-3</v>
      </c>
      <c r="AD2218" s="100"/>
      <c r="AE2218" s="95">
        <v>15.38</v>
      </c>
    </row>
    <row r="2219" spans="1:31" x14ac:dyDescent="0.35">
      <c r="A2219" s="2" t="s">
        <v>145</v>
      </c>
      <c r="B2219" s="9">
        <v>38684</v>
      </c>
      <c r="C2219" s="18">
        <v>3.03</v>
      </c>
      <c r="D2219" s="12">
        <v>7</v>
      </c>
      <c r="F2219" s="12">
        <v>1.7</v>
      </c>
      <c r="H2219" s="23">
        <f>10^-(D2219)</f>
        <v>9.9999999999999995E-8</v>
      </c>
      <c r="I2219" s="32">
        <v>0.01</v>
      </c>
      <c r="J2219" s="25">
        <v>0.18</v>
      </c>
      <c r="K2219" s="29">
        <v>1</v>
      </c>
      <c r="L2219" s="25">
        <v>101</v>
      </c>
      <c r="M2219" s="29">
        <v>1</v>
      </c>
      <c r="N2219" s="25">
        <v>4.24</v>
      </c>
      <c r="O2219" s="25">
        <v>1.7</v>
      </c>
      <c r="P2219" s="25">
        <v>5</v>
      </c>
      <c r="Q2219" s="25">
        <v>0.34</v>
      </c>
      <c r="R2219" s="25">
        <v>13</v>
      </c>
      <c r="S2219" s="29">
        <v>5</v>
      </c>
      <c r="T2219" s="51">
        <v>0.03</v>
      </c>
      <c r="U2219" s="42">
        <v>73</v>
      </c>
      <c r="V2219" s="42">
        <v>0.44</v>
      </c>
      <c r="W2219" s="41">
        <v>0.03</v>
      </c>
      <c r="X2219" s="42">
        <v>25</v>
      </c>
      <c r="Y2219" s="44">
        <v>3.9</v>
      </c>
      <c r="Z2219" s="87">
        <f>(H2219/H$3)+(I2219/I$3*3)+(J2219/J$3)+(L2219/L$3*2)+(N2219/N$3*2)+(O2219/O$3)+(P2219/P$3*2)+(Q2219/Q$3*2)+(R2219/R$3)</f>
        <v>6.2355394644851829</v>
      </c>
      <c r="AA2219" s="88">
        <f>(T2219/T$3*3)+(U2219/U$3*2)+(V2219/V$3)+(W2219/W$3)+(X2219/X$3)+Y2219</f>
        <v>6.1336404339373596</v>
      </c>
      <c r="AB2219" s="90">
        <f>(Z2219-AA2219)/(Z2219+AA2219)</f>
        <v>8.2381395844051599E-3</v>
      </c>
      <c r="AC2219" s="19">
        <v>6.23</v>
      </c>
      <c r="AD2219" s="99">
        <v>-6.12</v>
      </c>
      <c r="AE2219" s="95">
        <v>1.76</v>
      </c>
    </row>
    <row r="2220" spans="1:31" x14ac:dyDescent="0.35">
      <c r="A2220" s="2" t="s">
        <v>101</v>
      </c>
      <c r="B2220" s="9">
        <v>36083</v>
      </c>
      <c r="C2220" s="18">
        <v>21.54</v>
      </c>
      <c r="D2220" s="12">
        <v>7.04</v>
      </c>
      <c r="F2220" s="12">
        <v>1.5</v>
      </c>
      <c r="H2220" s="23">
        <f>10^-(D2220)</f>
        <v>9.120108393559095E-8</v>
      </c>
      <c r="I2220" s="32">
        <v>1.96</v>
      </c>
      <c r="J2220" s="25">
        <v>0.37</v>
      </c>
      <c r="K2220" s="33"/>
      <c r="L2220" s="25">
        <v>100</v>
      </c>
      <c r="M2220" s="33"/>
      <c r="N2220" s="25">
        <v>1.7</v>
      </c>
      <c r="O2220" s="25">
        <v>3.3</v>
      </c>
      <c r="P2220" s="25">
        <v>10</v>
      </c>
      <c r="Q2220" s="25">
        <v>0.16</v>
      </c>
      <c r="R2220" s="25">
        <v>19</v>
      </c>
      <c r="S2220" s="34"/>
      <c r="T2220" s="51">
        <v>0.01</v>
      </c>
      <c r="U2220" s="42">
        <v>12.8</v>
      </c>
      <c r="V2220" s="42">
        <v>0.22</v>
      </c>
      <c r="W2220" s="42">
        <v>3.2845000000000001E-3</v>
      </c>
      <c r="X2220" s="42">
        <v>26</v>
      </c>
      <c r="Y2220" s="44">
        <v>5.91</v>
      </c>
      <c r="Z2220" s="87">
        <f>(H2220/H$3)+(I2220/I$3*3)+(J2220/J$3)+(L2220/L$3*2)+(N2220/N$3*2)+(O2220/O$3)+(P2220/P$3*2)+(Q2220/Q$3*2)+(R2220/R$3)</f>
        <v>7.0287686700047853</v>
      </c>
      <c r="AA2220" s="88">
        <f>(T2220/T$3*3)+(U2220/U$3*2)+(V2220/V$3)+(W2220/W$3)+(X2220/X$3)+Y2220</f>
        <v>6.9138354048825565</v>
      </c>
      <c r="AB2220" s="90">
        <f>(Z2220-AA2220)/(Z2220+AA2220)</f>
        <v>8.2433141258913267E-3</v>
      </c>
      <c r="AD2220" s="100"/>
      <c r="AE2220" s="96"/>
    </row>
    <row r="2221" spans="1:31" x14ac:dyDescent="0.35">
      <c r="A2221" s="2" t="s">
        <v>257</v>
      </c>
      <c r="B2221" s="9">
        <v>37949</v>
      </c>
      <c r="C2221" s="18">
        <v>8.8000000000000007</v>
      </c>
      <c r="D2221" s="12">
        <v>7.06</v>
      </c>
      <c r="F2221" s="12">
        <v>2.2999999999999998</v>
      </c>
      <c r="H2221" s="23">
        <f>10^-(D2221)</f>
        <v>8.7096358995608061E-8</v>
      </c>
      <c r="I2221" s="28"/>
      <c r="J2221" s="25">
        <v>0.01</v>
      </c>
      <c r="K2221" s="29">
        <v>0.3</v>
      </c>
      <c r="L2221" s="25">
        <v>109</v>
      </c>
      <c r="M2221" s="29">
        <v>0.3</v>
      </c>
      <c r="N2221" s="25">
        <v>0.01</v>
      </c>
      <c r="O2221" s="25">
        <v>8.06</v>
      </c>
      <c r="P2221" s="25">
        <v>9.8000000000000007</v>
      </c>
      <c r="Q2221" s="25">
        <v>0.41</v>
      </c>
      <c r="R2221" s="25">
        <v>14.1</v>
      </c>
      <c r="S2221" s="29">
        <v>2.7</v>
      </c>
      <c r="T2221" s="50">
        <v>0.01</v>
      </c>
      <c r="U2221" s="42">
        <v>100</v>
      </c>
      <c r="V2221" s="42">
        <v>72.02</v>
      </c>
      <c r="W2221" s="42">
        <v>0.16</v>
      </c>
      <c r="X2221" s="42">
        <v>24</v>
      </c>
      <c r="Y2221" s="44">
        <v>3.04</v>
      </c>
      <c r="Z2221" s="87">
        <f>(H2221/H$3)+(I2221/I$3*3)+(J2221/J$3)+(L2221/L$3*2)+(N2221/N$3*2)+(O2221/O$3)+(P2221/P$3*2)+(Q2221/Q$3*2)+(R2221/R$3)</f>
        <v>7.0806616875489246</v>
      </c>
      <c r="AA2221" s="88">
        <f>(T2221/T$3*3)+(U2221/U$3*2)+(V2221/V$3)+(W2221/W$3)+(X2221/X$3)+Y2221</f>
        <v>6.9642322693632757</v>
      </c>
      <c r="AB2221" s="90">
        <f>(Z2221-AA2221)/(Z2221+AA2221)</f>
        <v>8.289804005842857E-3</v>
      </c>
      <c r="AD2221" s="100"/>
      <c r="AE2221" s="96"/>
    </row>
    <row r="2222" spans="1:31" x14ac:dyDescent="0.35">
      <c r="A2222" s="2" t="s">
        <v>194</v>
      </c>
      <c r="B2222" s="9">
        <v>38915</v>
      </c>
      <c r="C2222" s="20"/>
      <c r="D2222" s="12">
        <v>7.29</v>
      </c>
      <c r="F2222" s="12">
        <v>2.1</v>
      </c>
      <c r="H2222" s="23">
        <f>10^-(D2222)</f>
        <v>5.1286138399136415E-8</v>
      </c>
      <c r="I2222" s="32">
        <v>5.0000000000000001E-3</v>
      </c>
      <c r="J2222" s="25">
        <v>0.13</v>
      </c>
      <c r="K2222" s="36"/>
      <c r="L2222" s="25">
        <v>94</v>
      </c>
      <c r="M2222" s="36"/>
      <c r="N2222" s="25">
        <v>0.64</v>
      </c>
      <c r="O2222" s="25">
        <v>4</v>
      </c>
      <c r="P2222" s="25">
        <v>4.29</v>
      </c>
      <c r="Q2222" s="25">
        <v>0.37</v>
      </c>
      <c r="R2222" s="25">
        <v>19.3</v>
      </c>
      <c r="S2222" s="36"/>
      <c r="T2222" s="51">
        <v>0.22</v>
      </c>
      <c r="U2222" s="42">
        <v>50</v>
      </c>
      <c r="V2222" s="42">
        <v>0.5</v>
      </c>
      <c r="W2222" s="42">
        <v>0.02</v>
      </c>
      <c r="X2222" s="42">
        <v>26</v>
      </c>
      <c r="Y2222" s="44">
        <v>4.1399999999999997</v>
      </c>
      <c r="Z2222" s="87">
        <f>(H2222/H$3)+(I2222/I$3*3)+(J2222/J$3)+(L2222/L$3*2)+(N2222/N$3*2)+(O2222/O$3)+(P2222/P$3*2)+(Q2222/Q$3*2)+(R2222/R$3)</f>
        <v>6.0295231738670045</v>
      </c>
      <c r="AA2222" s="88">
        <f>(T2222/T$3*3)+(U2222/U$3*2)+(V2222/V$3)+(W2222/W$3)+(X2222/X$3)+Y2222</f>
        <v>5.9297838957295372</v>
      </c>
      <c r="AB2222" s="90">
        <f>(Z2222-AA2222)/(Z2222+AA2222)</f>
        <v>8.3398877173267612E-3</v>
      </c>
      <c r="AC2222" s="19">
        <v>6.03</v>
      </c>
      <c r="AD2222" s="99">
        <v>5.93</v>
      </c>
      <c r="AE2222" s="95">
        <v>1.81</v>
      </c>
    </row>
    <row r="2223" spans="1:31" x14ac:dyDescent="0.35">
      <c r="A2223" s="2" t="s">
        <v>168</v>
      </c>
      <c r="B2223" s="9">
        <v>33939</v>
      </c>
      <c r="C2223" s="18">
        <v>9.4499999999999993</v>
      </c>
      <c r="D2223" s="12">
        <v>7.44</v>
      </c>
      <c r="F2223" s="12">
        <v>1.5</v>
      </c>
      <c r="H2223" s="23">
        <f>10^-(D2223)</f>
        <v>3.630780547701001E-8</v>
      </c>
      <c r="I2223" s="28"/>
      <c r="J2223" s="25">
        <v>0.47</v>
      </c>
      <c r="K2223" s="29">
        <v>1</v>
      </c>
      <c r="L2223" s="25">
        <v>64</v>
      </c>
      <c r="M2223" s="29">
        <v>1</v>
      </c>
      <c r="N2223" s="25">
        <v>0.35</v>
      </c>
      <c r="O2223" s="25">
        <v>5</v>
      </c>
      <c r="P2223" s="25">
        <v>9.3000000000000007</v>
      </c>
      <c r="Q2223" s="25">
        <v>0.09</v>
      </c>
      <c r="R2223" s="25">
        <v>34</v>
      </c>
      <c r="S2223" s="29">
        <v>5</v>
      </c>
      <c r="T2223" s="51">
        <v>0.3</v>
      </c>
      <c r="U2223" s="42">
        <v>3</v>
      </c>
      <c r="V2223" s="42">
        <v>0.02</v>
      </c>
      <c r="W2223" s="42">
        <v>1.64</v>
      </c>
      <c r="X2223" s="42">
        <v>13</v>
      </c>
      <c r="Y2223" s="44">
        <v>5.04</v>
      </c>
      <c r="Z2223" s="87">
        <f>(H2223/H$3)+(I2223/I$3*3)+(J2223/J$3)+(L2223/L$3*2)+(N2223/N$3*2)+(O2223/O$3)+(P2223/P$3*2)+(Q2223/Q$3*2)+(R2223/R$3)</f>
        <v>5.6074321401632865</v>
      </c>
      <c r="AA2223" s="88">
        <f>(T2223/T$3*3)+(U2223/U$3*2)+(V2223/V$3)+(W2223/W$3)+(X2223/X$3)+Y2223</f>
        <v>5.5146195729340812</v>
      </c>
      <c r="AB2223" s="90">
        <f>(Z2223-AA2223)/(Z2223+AA2223)</f>
        <v>8.3449141959939712E-3</v>
      </c>
    </row>
    <row r="2224" spans="1:31" x14ac:dyDescent="0.35">
      <c r="A2224" s="2" t="s">
        <v>334</v>
      </c>
      <c r="B2224" s="9">
        <v>37557</v>
      </c>
      <c r="C2224" s="18">
        <v>2.64</v>
      </c>
      <c r="D2224" s="12">
        <v>5.29</v>
      </c>
      <c r="F2224" s="12">
        <v>8.6</v>
      </c>
      <c r="H2224" s="23">
        <f>10^-(D2224)</f>
        <v>5.1286138399136439E-6</v>
      </c>
      <c r="I2224" s="32">
        <v>0.23</v>
      </c>
      <c r="J2224" s="25">
        <v>0.11</v>
      </c>
      <c r="K2224" s="30">
        <v>3.8</v>
      </c>
      <c r="L2224" s="25">
        <v>20.399999999999999</v>
      </c>
      <c r="M2224" s="30">
        <v>1.1000000000000001</v>
      </c>
      <c r="N2224" s="25">
        <v>1.1399999999999999</v>
      </c>
      <c r="O2224" s="25">
        <v>23.4</v>
      </c>
      <c r="P2224" s="25">
        <v>4.95</v>
      </c>
      <c r="Q2224" s="25">
        <v>0.06</v>
      </c>
      <c r="R2224" s="25">
        <v>8.2899999999999991</v>
      </c>
      <c r="S2224" s="31">
        <v>20</v>
      </c>
      <c r="T2224" s="51">
        <v>0.01</v>
      </c>
      <c r="U2224" s="42">
        <v>48.8</v>
      </c>
      <c r="V2224" s="42">
        <v>32.93</v>
      </c>
      <c r="W2224" s="42">
        <v>0.01</v>
      </c>
      <c r="X2224" s="42">
        <v>22</v>
      </c>
      <c r="Y2224" s="44">
        <v>0.25</v>
      </c>
      <c r="Z2224" s="87">
        <f>(H2224/H$3)+(I2224/I$3*3)+(J2224/J$3)+(L2224/L$3*2)+(N2224/N$3*2)+(O2224/O$3)+(P2224/P$3*2)+(Q2224/Q$3*2)+(R2224/R$3)</f>
        <v>2.458959500591785</v>
      </c>
      <c r="AA2224" s="88">
        <f>(T2224/T$3*3)+(U2224/U$3*2)+(V2224/V$3)+(W2224/W$3)+(X2224/X$3)+Y2224</f>
        <v>2.4181805838033075</v>
      </c>
      <c r="AB2224" s="90">
        <f>(Z2224-AA2224)/(Z2224+AA2224)</f>
        <v>8.3612354951529619E-3</v>
      </c>
      <c r="AE2224" s="96"/>
    </row>
    <row r="2225" spans="1:31" x14ac:dyDescent="0.35">
      <c r="A2225" s="2" t="s">
        <v>238</v>
      </c>
      <c r="B2225" s="9">
        <v>38684</v>
      </c>
      <c r="C2225" s="18">
        <v>21.7</v>
      </c>
      <c r="D2225" s="12">
        <v>7.2</v>
      </c>
      <c r="F2225" s="12">
        <v>4</v>
      </c>
      <c r="H2225" s="23">
        <f>10^-(D2225)</f>
        <v>6.3095734448019177E-8</v>
      </c>
      <c r="I2225" s="32">
        <v>0.01</v>
      </c>
      <c r="J2225" s="25">
        <v>0.35</v>
      </c>
      <c r="K2225" s="30">
        <v>1</v>
      </c>
      <c r="L2225" s="25">
        <v>109</v>
      </c>
      <c r="M2225" s="30">
        <v>1</v>
      </c>
      <c r="N2225" s="25">
        <v>3.49</v>
      </c>
      <c r="O2225" s="25">
        <v>2.9</v>
      </c>
      <c r="P2225" s="25">
        <v>12.9</v>
      </c>
      <c r="Q2225" s="25">
        <v>0.18</v>
      </c>
      <c r="R2225" s="25">
        <v>13.6</v>
      </c>
      <c r="S2225" s="31">
        <v>5</v>
      </c>
      <c r="T2225" s="51">
        <v>0.03</v>
      </c>
      <c r="U2225" s="42">
        <v>28</v>
      </c>
      <c r="V2225" s="42">
        <v>0.44</v>
      </c>
      <c r="W2225" s="42">
        <v>0.03</v>
      </c>
      <c r="X2225" s="42">
        <v>25</v>
      </c>
      <c r="Y2225" s="44">
        <v>5.9</v>
      </c>
      <c r="Z2225" s="87">
        <f>(H2225/H$3)+(I2225/I$3*3)+(J2225/J$3)+(L2225/L$3*2)+(N2225/N$3*2)+(O2225/O$3)+(P2225/P$3*2)+(Q2225/Q$3*2)+(R2225/R$3)</f>
        <v>7.3182304162347229</v>
      </c>
      <c r="AA2225" s="88">
        <f>(T2225/T$3*3)+(U2225/U$3*2)+(V2225/V$3)+(W2225/W$3)+(X2225/X$3)+Y2225</f>
        <v>7.1968235295967755</v>
      </c>
      <c r="AB2225" s="90">
        <f>(Z2225-AA2225)/(Z2225+AA2225)</f>
        <v>8.3642049895938288E-3</v>
      </c>
      <c r="AC2225" s="19">
        <v>7.31</v>
      </c>
      <c r="AD2225" s="13">
        <v>-7.18</v>
      </c>
      <c r="AE2225" s="94">
        <v>1.78</v>
      </c>
    </row>
    <row r="2226" spans="1:31" x14ac:dyDescent="0.35">
      <c r="A2226" s="2" t="s">
        <v>269</v>
      </c>
      <c r="B2226" s="9">
        <v>40630</v>
      </c>
      <c r="C2226" s="18">
        <v>4.2</v>
      </c>
      <c r="D2226" s="12">
        <v>7.29</v>
      </c>
      <c r="F2226" s="12">
        <v>1.7</v>
      </c>
      <c r="H2226" s="23">
        <f>10^-(D2226)</f>
        <v>5.1286138399136415E-8</v>
      </c>
      <c r="I2226" s="32">
        <v>5.0000000000000001E-3</v>
      </c>
      <c r="J2226" s="25">
        <v>0.01</v>
      </c>
      <c r="K2226" s="29">
        <v>0.6</v>
      </c>
      <c r="L2226" s="25">
        <v>122</v>
      </c>
      <c r="M2226" s="29">
        <v>2.1</v>
      </c>
      <c r="N2226" s="25">
        <v>0.08</v>
      </c>
      <c r="O2226" s="25">
        <v>0.79</v>
      </c>
      <c r="P2226" s="25">
        <v>10.7</v>
      </c>
      <c r="Q2226" s="25">
        <v>1E-3</v>
      </c>
      <c r="R2226" s="25">
        <v>8.6999999999999993</v>
      </c>
      <c r="S2226" s="29">
        <v>1.5</v>
      </c>
      <c r="T2226" s="51">
        <v>0.11</v>
      </c>
      <c r="U2226" s="42">
        <v>34</v>
      </c>
      <c r="V2226" s="42">
        <v>95.61</v>
      </c>
      <c r="W2226" s="42">
        <v>3.2799999999999999E-3</v>
      </c>
      <c r="X2226" s="42">
        <v>14</v>
      </c>
      <c r="Y2226" s="44">
        <v>4.5999999999999996</v>
      </c>
      <c r="Z2226" s="87">
        <f>(H2226/H$3)+(I2226/I$3*3)+(J2226/J$3)+(L2226/L$3*2)+(N2226/N$3*2)+(O2226/O$3)+(P2226/P$3*2)+(Q2226/Q$3*2)+(R2226/R$3)</f>
        <v>7.3707633256873821</v>
      </c>
      <c r="AA2226" s="88">
        <f>(T2226/T$3*3)+(U2226/U$3*2)+(V2226/V$3)+(W2226/W$3)+(X2226/X$3)+Y2226</f>
        <v>7.2483825026162556</v>
      </c>
      <c r="AB2226" s="90">
        <f>(Z2226-AA2226)/(Z2226+AA2226)</f>
        <v>8.3712704222560757E-3</v>
      </c>
      <c r="AC2226" s="19">
        <v>7.37</v>
      </c>
      <c r="AD2226" s="99">
        <v>7.25</v>
      </c>
      <c r="AE2226" s="95">
        <v>1.71</v>
      </c>
    </row>
    <row r="2227" spans="1:31" x14ac:dyDescent="0.35">
      <c r="A2227" s="2" t="s">
        <v>337</v>
      </c>
      <c r="B2227" s="9">
        <v>40547</v>
      </c>
      <c r="C2227" s="18">
        <v>2.1</v>
      </c>
      <c r="D2227" s="12">
        <v>6.42</v>
      </c>
      <c r="F2227" s="12">
        <v>16</v>
      </c>
      <c r="H2227" s="23">
        <f>10^-(D2227)</f>
        <v>3.8018939632056089E-7</v>
      </c>
      <c r="I2227" s="32">
        <v>7.0000000000000007E-2</v>
      </c>
      <c r="J2227" s="25">
        <v>0.4</v>
      </c>
      <c r="K2227" s="30">
        <v>0.4</v>
      </c>
      <c r="L2227" s="25">
        <v>62.9</v>
      </c>
      <c r="M2227" s="30">
        <v>2.8</v>
      </c>
      <c r="N2227" s="25">
        <v>8.3000000000000007</v>
      </c>
      <c r="O2227" s="25">
        <v>23.7</v>
      </c>
      <c r="P2227" s="25">
        <v>5.12</v>
      </c>
      <c r="Q2227" s="25">
        <v>0.47</v>
      </c>
      <c r="R2227" s="25">
        <v>15.2</v>
      </c>
      <c r="S2227" s="31">
        <v>1.7</v>
      </c>
      <c r="T2227" s="51">
        <v>0.83</v>
      </c>
      <c r="U2227" s="42">
        <v>74.8</v>
      </c>
      <c r="V2227" s="42">
        <v>0.22</v>
      </c>
      <c r="W2227" s="42">
        <v>0.02</v>
      </c>
      <c r="X2227" s="42">
        <v>29</v>
      </c>
      <c r="Y2227" s="44">
        <v>2.68</v>
      </c>
      <c r="Z2227" s="87">
        <f>(H2227/H$3)+(I2227/I$3*3)+(J2227/J$3)+(L2227/L$3*2)+(N2227/N$3*2)+(O2227/O$3)+(P2227/P$3*2)+(Q2227/Q$3*2)+(R2227/R$3)</f>
        <v>5.1715839489909925</v>
      </c>
      <c r="AA2227" s="88">
        <f>(T2227/T$3*3)+(U2227/U$3*2)+(V2227/V$3)+(W2227/W$3)+(X2227/X$3)+Y2227</f>
        <v>5.0854534488074883</v>
      </c>
      <c r="AB2227" s="90">
        <f>(Z2227-AA2227)/(Z2227+AA2227)</f>
        <v>8.397210309673905E-3</v>
      </c>
      <c r="AC2227" s="19">
        <v>5.33</v>
      </c>
      <c r="AD2227" s="13">
        <v>5.08</v>
      </c>
      <c r="AE2227" s="94">
        <v>4.67</v>
      </c>
    </row>
    <row r="2228" spans="1:31" x14ac:dyDescent="0.35">
      <c r="A2228" s="2" t="s">
        <v>161</v>
      </c>
      <c r="B2228" s="9">
        <v>38847</v>
      </c>
      <c r="C2228" s="20"/>
      <c r="D2228" s="12">
        <v>7.31</v>
      </c>
      <c r="F2228" s="12">
        <v>2.2000000000000002</v>
      </c>
      <c r="H2228" s="23">
        <f>10^-(D2228)</f>
        <v>4.8977881936844561E-8</v>
      </c>
      <c r="I2228" s="32">
        <v>6.0000000000000001E-3</v>
      </c>
      <c r="J2228" s="25">
        <v>9.8699999999999992</v>
      </c>
      <c r="K2228" s="30">
        <v>5</v>
      </c>
      <c r="L2228" s="25">
        <v>51.26</v>
      </c>
      <c r="M2228" s="30">
        <v>5</v>
      </c>
      <c r="N2228" s="25">
        <v>4</v>
      </c>
      <c r="O2228" s="25">
        <v>13.47</v>
      </c>
      <c r="P2228" s="25">
        <v>24.22</v>
      </c>
      <c r="Q2228" s="25">
        <v>0.51</v>
      </c>
      <c r="R2228" s="25">
        <v>178.9</v>
      </c>
      <c r="S2228" s="31">
        <v>10</v>
      </c>
      <c r="T2228" s="51">
        <v>0.21</v>
      </c>
      <c r="U2228" s="42">
        <v>1</v>
      </c>
      <c r="V2228" s="42">
        <v>0.48</v>
      </c>
      <c r="W2228" s="42">
        <v>0.02</v>
      </c>
      <c r="X2228" s="42">
        <v>291</v>
      </c>
      <c r="Y2228" s="44">
        <v>4.92</v>
      </c>
      <c r="Z2228" s="87">
        <f>(H2228/H$3)+(I2228/I$3*3)+(J2228/J$3)+(L2228/L$3*2)+(N2228/N$3*2)+(O2228/O$3)+(P2228/P$3*2)+(Q2228/Q$3*2)+(R2228/R$3)</f>
        <v>13.387432417942204</v>
      </c>
      <c r="AA2228" s="88">
        <f>(T2228/T$3*3)+(U2228/U$3*2)+(V2228/V$3)+(W2228/W$3)+(X2228/X$3)+Y2228</f>
        <v>13.164373256174446</v>
      </c>
      <c r="AB2228" s="90">
        <f>(Z2228-AA2228)/(Z2228+AA2228)</f>
        <v>8.4009036713160734E-3</v>
      </c>
      <c r="AC2228" s="19">
        <v>13.39</v>
      </c>
      <c r="AD2228" s="13">
        <v>13.15</v>
      </c>
      <c r="AE2228" s="94">
        <v>1.76</v>
      </c>
    </row>
    <row r="2229" spans="1:31" x14ac:dyDescent="0.35">
      <c r="A2229" s="2" t="s">
        <v>282</v>
      </c>
      <c r="B2229" s="9">
        <v>40723</v>
      </c>
      <c r="C2229" s="18">
        <v>6.91</v>
      </c>
      <c r="D2229" s="12">
        <v>6.06</v>
      </c>
      <c r="E2229" s="16"/>
      <c r="F2229" s="12">
        <v>3</v>
      </c>
      <c r="H2229" s="23">
        <f>10^-(D2229)</f>
        <v>8.7096358995607992E-7</v>
      </c>
      <c r="I2229" s="32">
        <v>0.02</v>
      </c>
      <c r="J2229" s="25">
        <v>0.01</v>
      </c>
      <c r="K2229" s="30">
        <v>0.2</v>
      </c>
      <c r="L2229" s="25">
        <v>38.5</v>
      </c>
      <c r="M2229" s="30">
        <v>1.5</v>
      </c>
      <c r="N2229" s="25">
        <v>2E-3</v>
      </c>
      <c r="O2229" s="25">
        <v>6.46</v>
      </c>
      <c r="P2229" s="25">
        <v>4.57</v>
      </c>
      <c r="Q2229" s="25">
        <v>6.0000000000000001E-3</v>
      </c>
      <c r="R2229" s="25">
        <v>20.3</v>
      </c>
      <c r="S2229" s="31">
        <v>27</v>
      </c>
      <c r="T2229" s="51">
        <v>0.03</v>
      </c>
      <c r="U2229" s="42">
        <v>29.5</v>
      </c>
      <c r="V2229" s="42">
        <v>65.95</v>
      </c>
      <c r="W2229" s="42">
        <v>3.2799999999999999E-3</v>
      </c>
      <c r="X2229" s="42">
        <v>37</v>
      </c>
      <c r="Y2229" s="44">
        <v>0.56999999999999995</v>
      </c>
      <c r="Z2229" s="87">
        <f>(H2229/H$3)+(I2229/I$3*3)+(J2229/J$3)+(L2229/L$3*2)+(N2229/N$3*2)+(O2229/O$3)+(P2229/P$3*2)+(Q2229/Q$3*2)+(R2229/R$3)</f>
        <v>3.3484149821865872</v>
      </c>
      <c r="AA2229" s="88">
        <f>(T2229/T$3*3)+(U2229/U$3*2)+(V2229/V$3)+(W2229/W$3)+(X2229/X$3)+Y2229</f>
        <v>3.2925877299323738</v>
      </c>
      <c r="AB2229" s="90">
        <f>(Z2229-AA2229)/(Z2229+AA2229)</f>
        <v>8.4064492478426386E-3</v>
      </c>
      <c r="AC2229" s="19">
        <v>3.35</v>
      </c>
      <c r="AD2229" s="13">
        <v>3.29</v>
      </c>
      <c r="AE2229" s="94">
        <v>1.73</v>
      </c>
    </row>
    <row r="2230" spans="1:31" x14ac:dyDescent="0.35">
      <c r="A2230" s="2" t="s">
        <v>102</v>
      </c>
      <c r="B2230" s="9">
        <v>38244</v>
      </c>
      <c r="C2230" s="18">
        <v>4.09</v>
      </c>
      <c r="D2230" s="12">
        <v>7</v>
      </c>
      <c r="F2230" s="12">
        <v>3.7</v>
      </c>
      <c r="H2230" s="23">
        <f>10^-(D2230)</f>
        <v>9.9999999999999995E-8</v>
      </c>
      <c r="I2230" s="28"/>
      <c r="J2230" s="25">
        <v>0.61</v>
      </c>
      <c r="K2230" s="30">
        <v>2</v>
      </c>
      <c r="L2230" s="25">
        <v>118</v>
      </c>
      <c r="M2230" s="30">
        <v>1</v>
      </c>
      <c r="N2230" s="25">
        <v>1.82</v>
      </c>
      <c r="O2230" s="25">
        <v>2.5</v>
      </c>
      <c r="P2230" s="25">
        <v>8.4</v>
      </c>
      <c r="Q2230" s="25">
        <v>0.25</v>
      </c>
      <c r="R2230" s="25">
        <v>22.9</v>
      </c>
      <c r="S2230" s="31">
        <v>5</v>
      </c>
      <c r="T2230" s="51">
        <v>0.33</v>
      </c>
      <c r="U2230" s="42">
        <v>37</v>
      </c>
      <c r="V2230" s="42">
        <v>0.22</v>
      </c>
      <c r="W2230" s="42">
        <v>0.01</v>
      </c>
      <c r="X2230" s="42">
        <v>26</v>
      </c>
      <c r="Y2230" s="44">
        <v>6.1</v>
      </c>
      <c r="Z2230" s="87">
        <f>(H2230/H$3)+(I2230/I$3*3)+(J2230/J$3)+(L2230/L$3*2)+(N2230/N$3*2)+(O2230/O$3)+(P2230/P$3*2)+(Q2230/Q$3*2)+(R2230/R$3)</f>
        <v>7.7474854594483302</v>
      </c>
      <c r="AA2230" s="88">
        <f>(T2230/T$3*3)+(U2230/U$3*2)+(V2230/V$3)+(W2230/W$3)+(X2230/X$3)+Y2230</f>
        <v>7.6178891623156018</v>
      </c>
      <c r="AB2230" s="90">
        <f>(Z2230-AA2230)/(Z2230+AA2230)</f>
        <v>8.4343076770262912E-3</v>
      </c>
      <c r="AC2230" s="19">
        <v>7.75</v>
      </c>
      <c r="AD2230" s="13">
        <v>7.61</v>
      </c>
      <c r="AE2230" s="94">
        <v>1.96</v>
      </c>
    </row>
    <row r="2231" spans="1:31" x14ac:dyDescent="0.35">
      <c r="A2231" s="2" t="s">
        <v>128</v>
      </c>
      <c r="B2231" s="9">
        <v>42269</v>
      </c>
      <c r="C2231" s="18">
        <v>2.5499999999999998</v>
      </c>
      <c r="D2231" s="12">
        <v>7.21</v>
      </c>
      <c r="F2231" s="12">
        <v>2.7</v>
      </c>
      <c r="H2231" s="23">
        <f>10^-(D2231)</f>
        <v>6.1659500186148087E-8</v>
      </c>
      <c r="I2231" s="32">
        <v>7.0000000000000007E-2</v>
      </c>
      <c r="J2231" s="25">
        <v>0.19</v>
      </c>
      <c r="K2231" s="30">
        <v>2</v>
      </c>
      <c r="L2231" s="25">
        <v>102</v>
      </c>
      <c r="M2231" s="30">
        <v>0.2</v>
      </c>
      <c r="N2231" s="25">
        <v>2.0699999999999998</v>
      </c>
      <c r="O2231" s="25">
        <v>1.82</v>
      </c>
      <c r="P2231" s="25">
        <v>8.2200000000000006</v>
      </c>
      <c r="Q2231" s="25">
        <v>0.13</v>
      </c>
      <c r="R2231" s="25">
        <v>12.6</v>
      </c>
      <c r="S2231" s="31">
        <v>0.7</v>
      </c>
      <c r="T2231" s="51">
        <v>0.02</v>
      </c>
      <c r="U2231" s="42">
        <v>43.2</v>
      </c>
      <c r="V2231" s="42">
        <v>0.22</v>
      </c>
      <c r="W2231" s="42">
        <v>5.2599999999999999E-3</v>
      </c>
      <c r="X2231" s="42">
        <v>19</v>
      </c>
      <c r="Y2231" s="44">
        <v>4.91</v>
      </c>
      <c r="Z2231" s="87">
        <f>(H2231/H$3)+(I2231/I$3*3)+(J2231/J$3)+(L2231/L$3*2)+(N2231/N$3*2)+(O2231/O$3)+(P2231/P$3*2)+(Q2231/Q$3*2)+(R2231/R$3)</f>
        <v>6.4578956834295855</v>
      </c>
      <c r="AA2231" s="88">
        <f>(T2231/T$3*3)+(U2231/U$3*2)+(V2231/V$3)+(W2231/W$3)+(X2231/X$3)+Y2231</f>
        <v>6.3496048910525245</v>
      </c>
      <c r="AB2231" s="90">
        <f>(Z2231-AA2231)/(Z2231+AA2231)</f>
        <v>8.4552635190055393E-3</v>
      </c>
      <c r="AC2231" s="19">
        <v>6.49</v>
      </c>
      <c r="AD2231" s="13">
        <v>6.35</v>
      </c>
      <c r="AE2231" s="94">
        <v>2.2200000000000002</v>
      </c>
    </row>
    <row r="2232" spans="1:31" x14ac:dyDescent="0.35">
      <c r="A2232" s="2" t="s">
        <v>247</v>
      </c>
      <c r="B2232" s="9">
        <v>39372</v>
      </c>
      <c r="C2232" s="18">
        <v>18.2</v>
      </c>
      <c r="D2232" s="12">
        <v>6.9</v>
      </c>
      <c r="F2232" s="12">
        <v>1.8</v>
      </c>
      <c r="H2232" s="23">
        <f>10^-(D2232)</f>
        <v>1.2589254117941651E-7</v>
      </c>
      <c r="I2232" s="32">
        <v>0.16</v>
      </c>
      <c r="J2232" s="25">
        <v>0.01</v>
      </c>
      <c r="K2232" s="33"/>
      <c r="L2232" s="25">
        <v>113</v>
      </c>
      <c r="M2232" s="33"/>
      <c r="N2232" s="25">
        <v>7.0000000000000007E-2</v>
      </c>
      <c r="O2232" s="25">
        <v>1.01</v>
      </c>
      <c r="P2232" s="25">
        <v>6.83</v>
      </c>
      <c r="Q2232" s="25">
        <v>1E-3</v>
      </c>
      <c r="R2232" s="25">
        <v>12.6</v>
      </c>
      <c r="S2232" s="34"/>
      <c r="T2232" s="51">
        <v>0.1</v>
      </c>
      <c r="U2232" s="42">
        <v>55.5</v>
      </c>
      <c r="V2232" s="42">
        <v>51.35</v>
      </c>
      <c r="W2232" s="42">
        <v>0.13</v>
      </c>
      <c r="X2232" s="42">
        <v>27</v>
      </c>
      <c r="Y2232" s="44">
        <v>3.93</v>
      </c>
      <c r="Z2232" s="87">
        <f>(H2232/H$3)+(I2232/I$3*3)+(J2232/J$3)+(L2232/L$3*2)+(N2232/N$3*2)+(O2232/O$3)+(P2232/P$3*2)+(Q2232/Q$3*2)+(R2232/R$3)</f>
        <v>6.7954165677822784</v>
      </c>
      <c r="AA2232" s="88">
        <f>(T2232/T$3*3)+(U2232/U$3*2)+(V2232/V$3)+(W2232/W$3)+(X2232/X$3)+Y2232</f>
        <v>6.6812544082365264</v>
      </c>
      <c r="AB2232" s="90">
        <f>(Z2232-AA2232)/(Z2232+AA2232)</f>
        <v>8.4710949572709034E-3</v>
      </c>
    </row>
    <row r="2233" spans="1:31" x14ac:dyDescent="0.35">
      <c r="A2233" s="2" t="s">
        <v>111</v>
      </c>
      <c r="B2233" s="9">
        <v>41199</v>
      </c>
      <c r="C2233" s="18">
        <v>18.22</v>
      </c>
      <c r="D2233" s="12">
        <v>7.12</v>
      </c>
      <c r="F2233" s="12">
        <v>2.4</v>
      </c>
      <c r="H2233" s="23">
        <f>10^-(D2233)</f>
        <v>7.5857757502918145E-8</v>
      </c>
      <c r="I2233" s="32">
        <v>7.0000000000000007E-2</v>
      </c>
      <c r="J2233" s="25">
        <v>0.43</v>
      </c>
      <c r="K2233" s="30">
        <v>0.6</v>
      </c>
      <c r="L2233" s="25">
        <v>104</v>
      </c>
      <c r="M2233" s="30">
        <v>0.2</v>
      </c>
      <c r="N2233" s="25">
        <v>3.62</v>
      </c>
      <c r="O2233" s="25">
        <v>3</v>
      </c>
      <c r="P2233" s="25">
        <v>13.1</v>
      </c>
      <c r="Q2233" s="25">
        <v>0.31</v>
      </c>
      <c r="R2233" s="25">
        <v>18</v>
      </c>
      <c r="S2233" s="31">
        <v>38</v>
      </c>
      <c r="T2233" s="51">
        <v>0.09</v>
      </c>
      <c r="U2233" s="42">
        <v>11.9</v>
      </c>
      <c r="V2233" s="42">
        <v>0.22</v>
      </c>
      <c r="W2233" s="42">
        <v>7.5500000000000003E-3</v>
      </c>
      <c r="X2233" s="42">
        <v>21</v>
      </c>
      <c r="Y2233" s="44">
        <v>6.33</v>
      </c>
      <c r="Z2233" s="87">
        <f>(H2233/H$3)+(I2233/I$3*3)+(J2233/J$3)+(L2233/L$3*2)+(N2233/N$3*2)+(O2233/O$3)+(P2233/P$3*2)+(Q2233/Q$3*2)+(R2233/R$3)</f>
        <v>7.2996324848551835</v>
      </c>
      <c r="AA2233" s="88">
        <f>(T2233/T$3*3)+(U2233/U$3*2)+(V2233/V$3)+(W2233/W$3)+(X2233/X$3)+Y2233</f>
        <v>7.1766751853277304</v>
      </c>
      <c r="AB2233" s="90">
        <f>(Z2233-AA2233)/(Z2233+AA2233)</f>
        <v>8.4936920607669997E-3</v>
      </c>
      <c r="AC2233" s="19">
        <v>7.36</v>
      </c>
      <c r="AD2233" s="13">
        <v>7.17</v>
      </c>
      <c r="AE2233" s="94">
        <v>2.58</v>
      </c>
    </row>
    <row r="2234" spans="1:31" x14ac:dyDescent="0.35">
      <c r="A2234" s="2" t="s">
        <v>323</v>
      </c>
      <c r="B2234" s="9">
        <v>38689</v>
      </c>
      <c r="C2234" s="18">
        <v>2.04</v>
      </c>
      <c r="D2234" s="12">
        <v>6.7</v>
      </c>
      <c r="F2234" s="12">
        <v>8.9</v>
      </c>
      <c r="H2234" s="23">
        <f>10^-(D2234)</f>
        <v>1.9952623149688761E-7</v>
      </c>
      <c r="I2234" s="32">
        <v>3.0000000000000001E-3</v>
      </c>
      <c r="J2234" s="25">
        <v>0.32</v>
      </c>
      <c r="K2234" s="30">
        <v>1</v>
      </c>
      <c r="L2234" s="25">
        <v>68</v>
      </c>
      <c r="M2234" s="30">
        <v>1</v>
      </c>
      <c r="N2234" s="25">
        <v>3.5</v>
      </c>
      <c r="O2234" s="25">
        <v>3.7</v>
      </c>
      <c r="P2234" s="25">
        <v>3.7</v>
      </c>
      <c r="Q2234" s="25">
        <v>0.35</v>
      </c>
      <c r="R2234" s="25">
        <v>13</v>
      </c>
      <c r="S2234" s="31">
        <v>5</v>
      </c>
      <c r="T2234" s="51">
        <v>0.3</v>
      </c>
      <c r="U2234" s="42">
        <v>33</v>
      </c>
      <c r="V2234" s="42">
        <v>0.44</v>
      </c>
      <c r="W2234" s="42">
        <v>0.03</v>
      </c>
      <c r="X2234" s="42">
        <v>26</v>
      </c>
      <c r="Y2234" s="44">
        <v>3</v>
      </c>
      <c r="Z2234" s="87">
        <f>(H2234/H$3)+(I2234/I$3*3)+(J2234/J$3)+(L2234/L$3*2)+(N2234/N$3*2)+(O2234/O$3)+(P2234/P$3*2)+(Q2234/Q$3*2)+(R2234/R$3)</f>
        <v>4.5138959052278658</v>
      </c>
      <c r="AA2234" s="88">
        <f>(T2234/T$3*3)+(U2234/U$3*2)+(V2234/V$3)+(W2234/W$3)+(X2234/X$3)+Y2234</f>
        <v>4.4376520506173769</v>
      </c>
      <c r="AB2234" s="90">
        <f>(Z2234-AA2234)/(Z2234+AA2234)</f>
        <v>8.5173933029876296E-3</v>
      </c>
      <c r="AC2234" s="19">
        <v>4.51</v>
      </c>
      <c r="AD2234" s="13">
        <v>-4.42</v>
      </c>
      <c r="AE2234" s="94">
        <v>1.96</v>
      </c>
    </row>
    <row r="2235" spans="1:31" x14ac:dyDescent="0.35">
      <c r="A2235" s="2" t="s">
        <v>405</v>
      </c>
      <c r="B2235" s="9">
        <v>41764</v>
      </c>
      <c r="C2235" s="18">
        <v>11.46</v>
      </c>
      <c r="D2235" s="12">
        <v>7.07</v>
      </c>
      <c r="F2235" s="12">
        <v>1.1000000000000001</v>
      </c>
      <c r="H2235" s="23">
        <f>10^-(D2235)</f>
        <v>8.5113803820237355E-8</v>
      </c>
      <c r="I2235" s="32">
        <v>0.37</v>
      </c>
      <c r="J2235" s="25">
        <v>0.01</v>
      </c>
      <c r="K2235" s="36"/>
      <c r="L2235" s="25">
        <v>69.900000000000006</v>
      </c>
      <c r="M2235" s="36"/>
      <c r="N2235" s="25">
        <v>2E-3</v>
      </c>
      <c r="O2235" s="25">
        <v>3.34</v>
      </c>
      <c r="P2235" s="25">
        <v>8.7200000000000006</v>
      </c>
      <c r="Q2235" s="35"/>
      <c r="R2235" s="25">
        <v>10.1</v>
      </c>
      <c r="S2235" s="36"/>
      <c r="T2235" s="51">
        <v>0.17</v>
      </c>
      <c r="U2235" s="42">
        <v>18.600000000000001</v>
      </c>
      <c r="V2235" s="42">
        <v>108.89</v>
      </c>
      <c r="W2235" s="42">
        <v>3.2799999999999999E-3</v>
      </c>
      <c r="X2235" s="42">
        <v>27</v>
      </c>
      <c r="Y2235" s="44">
        <v>1.78</v>
      </c>
      <c r="Z2235" s="87">
        <f>(H2235/H$3)+(I2235/I$3*3)+(J2235/J$3)+(L2235/L$3*2)+(N2235/N$3*2)+(O2235/O$3)+(P2235/P$3*2)+(Q2235/Q$3*2)+(R2235/R$3)</f>
        <v>4.7719364853403077</v>
      </c>
      <c r="AA2235" s="88">
        <f>(T2235/T$3*3)+(U2235/U$3*2)+(V2235/V$3)+(W2235/W$3)+(X2235/X$3)+Y2235</f>
        <v>4.6905855047948242</v>
      </c>
      <c r="AB2235" s="90">
        <f>(Z2235-AA2235)/(Z2235+AA2235)</f>
        <v>8.5971774364480766E-3</v>
      </c>
      <c r="AC2235" s="19">
        <v>4.7300000000000004</v>
      </c>
      <c r="AD2235" s="13">
        <v>4.6900000000000004</v>
      </c>
      <c r="AE2235" s="94">
        <v>0.84</v>
      </c>
    </row>
    <row r="2236" spans="1:31" x14ac:dyDescent="0.35">
      <c r="A2236" s="2" t="s">
        <v>287</v>
      </c>
      <c r="B2236" s="9">
        <v>39238</v>
      </c>
      <c r="C2236" s="18">
        <v>3.5</v>
      </c>
      <c r="D2236" s="12">
        <v>7.09</v>
      </c>
      <c r="F2236" s="12">
        <v>4.2</v>
      </c>
      <c r="H2236" s="23">
        <f>10^-(D2236)</f>
        <v>8.128305161640995E-8</v>
      </c>
      <c r="I2236" s="28"/>
      <c r="J2236" s="25">
        <v>0.01</v>
      </c>
      <c r="K2236" s="33"/>
      <c r="L2236" s="25">
        <v>122</v>
      </c>
      <c r="M2236" s="33"/>
      <c r="N2236" s="25">
        <v>0.03</v>
      </c>
      <c r="O2236" s="25">
        <v>3.07</v>
      </c>
      <c r="P2236" s="25">
        <v>7.38</v>
      </c>
      <c r="Q2236" s="25">
        <v>0.01</v>
      </c>
      <c r="R2236" s="25">
        <v>3.47</v>
      </c>
      <c r="S2236" s="34"/>
      <c r="T2236" s="51">
        <v>0.5</v>
      </c>
      <c r="U2236" s="42">
        <v>44.2</v>
      </c>
      <c r="V2236" s="42">
        <v>84.1</v>
      </c>
      <c r="W2236" s="42">
        <v>0.17</v>
      </c>
      <c r="X2236" s="42">
        <v>10</v>
      </c>
      <c r="Y2236" s="44">
        <v>4.2300000000000004</v>
      </c>
      <c r="Z2236" s="87">
        <f>(H2236/H$3)+(I2236/I$3*3)+(J2236/J$3)+(L2236/L$3*2)+(N2236/N$3*2)+(O2236/O$3)+(P2236/P$3*2)+(Q2236/Q$3*2)+(R2236/R$3)</f>
        <v>6.9264276893919954</v>
      </c>
      <c r="AA2236" s="88">
        <f>(T2236/T$3*3)+(U2236/U$3*2)+(V2236/V$3)+(W2236/W$3)+(X2236/X$3)+Y2236</f>
        <v>6.8081915551913612</v>
      </c>
      <c r="AB2236" s="90">
        <f>(Z2236-AA2236)/(Z2236+AA2236)</f>
        <v>8.608621185277051E-3</v>
      </c>
      <c r="AE2236" s="96"/>
    </row>
    <row r="2237" spans="1:31" x14ac:dyDescent="0.35">
      <c r="A2237" s="2" t="s">
        <v>318</v>
      </c>
      <c r="B2237" s="9">
        <v>38842</v>
      </c>
      <c r="C2237" s="20"/>
      <c r="D2237" s="12">
        <v>7.48</v>
      </c>
      <c r="F2237" s="12">
        <v>0.9</v>
      </c>
      <c r="H2237" s="23">
        <f>10^-(D2237)</f>
        <v>3.3113112148259005E-8</v>
      </c>
      <c r="I2237" s="24">
        <v>0.01</v>
      </c>
      <c r="J2237" s="25">
        <v>7.0000000000000007E-2</v>
      </c>
      <c r="K2237" s="30">
        <v>5</v>
      </c>
      <c r="L2237" s="25">
        <v>50.06</v>
      </c>
      <c r="M2237" s="29">
        <v>5</v>
      </c>
      <c r="N2237" s="25">
        <v>0.13</v>
      </c>
      <c r="O2237" s="25">
        <v>0.89</v>
      </c>
      <c r="P2237" s="25">
        <v>5.48</v>
      </c>
      <c r="Q2237" s="25">
        <v>0.04</v>
      </c>
      <c r="R2237" s="25">
        <v>20.100000000000001</v>
      </c>
      <c r="S2237" s="31">
        <v>10</v>
      </c>
      <c r="T2237" s="51">
        <v>0.12</v>
      </c>
      <c r="U2237" s="42">
        <v>69</v>
      </c>
      <c r="V2237" s="42">
        <v>2.4300000000000002</v>
      </c>
      <c r="W2237" s="42">
        <v>0.05</v>
      </c>
      <c r="X2237" s="42">
        <v>22</v>
      </c>
      <c r="Y2237" s="44">
        <v>1.69</v>
      </c>
      <c r="Z2237" s="87">
        <f>(H2237/H$3)+(I2237/I$3*3)+(J2237/J$3)+(L2237/L$3*2)+(N2237/N$3*2)+(O2237/O$3)+(P2237/P$3*2)+(Q2237/Q$3*2)+(R2237/R$3)</f>
        <v>3.8570149031710876</v>
      </c>
      <c r="AA2237" s="88">
        <f>(T2237/T$3*3)+(U2237/U$3*2)+(V2237/V$3)+(W2237/W$3)+(X2237/X$3)+Y2237</f>
        <v>3.7911161459414555</v>
      </c>
      <c r="AB2237" s="90">
        <f>(Z2237-AA2237)/(Z2237+AA2237)</f>
        <v>8.6163216616533707E-3</v>
      </c>
      <c r="AC2237" s="19">
        <v>3.86</v>
      </c>
      <c r="AD2237" s="13">
        <v>3.78</v>
      </c>
      <c r="AE2237" s="94">
        <v>1.94</v>
      </c>
    </row>
    <row r="2238" spans="1:31" x14ac:dyDescent="0.35">
      <c r="A2238" s="2" t="s">
        <v>99</v>
      </c>
      <c r="B2238" s="9">
        <v>33567</v>
      </c>
      <c r="C2238" s="18">
        <v>10.54</v>
      </c>
      <c r="D2238" s="12">
        <v>6.94</v>
      </c>
      <c r="F2238" s="12">
        <v>1.9</v>
      </c>
      <c r="H2238" s="23">
        <f>10^-(D2238)</f>
        <v>1.1481536214968794E-7</v>
      </c>
      <c r="I2238" s="32">
        <v>8.9999999999999993E-3</v>
      </c>
      <c r="J2238" s="25">
        <v>0.33</v>
      </c>
      <c r="K2238" s="33"/>
      <c r="L2238" s="25">
        <v>73</v>
      </c>
      <c r="M2238" s="33"/>
      <c r="N2238" s="25">
        <v>1.7</v>
      </c>
      <c r="O2238" s="25">
        <v>2.2999999999999998</v>
      </c>
      <c r="P2238" s="25">
        <v>8.9</v>
      </c>
      <c r="Q2238" s="25">
        <v>0.08</v>
      </c>
      <c r="R2238" s="25">
        <v>7.8</v>
      </c>
      <c r="S2238" s="34"/>
      <c r="T2238" s="51">
        <v>0.06</v>
      </c>
      <c r="U2238" s="42">
        <v>11.6</v>
      </c>
      <c r="V2238" s="42">
        <v>2.21</v>
      </c>
      <c r="W2238" s="42">
        <v>0.01</v>
      </c>
      <c r="X2238" s="42">
        <v>9</v>
      </c>
      <c r="Y2238" s="44">
        <v>4.24</v>
      </c>
      <c r="Z2238" s="87">
        <f>(H2238/H$3)+(I2238/I$3*3)+(J2238/J$3)+(L2238/L$3*2)+(N2238/N$3*2)+(O2238/O$3)+(P2238/P$3*2)+(Q2238/Q$3*2)+(R2238/R$3)</f>
        <v>4.8561488221185343</v>
      </c>
      <c r="AA2238" s="88">
        <f>(T2238/T$3*3)+(U2238/U$3*2)+(V2238/V$3)+(W2238/W$3)+(X2238/X$3)+Y2238</f>
        <v>4.7731271701470508</v>
      </c>
      <c r="AB2238" s="90">
        <f>(Z2238-AA2238)/(Z2238+AA2238)</f>
        <v>8.6217958689903604E-3</v>
      </c>
      <c r="AD2238" s="100"/>
      <c r="AE2238" s="96"/>
    </row>
    <row r="2239" spans="1:31" x14ac:dyDescent="0.35">
      <c r="A2239" s="2" t="s">
        <v>235</v>
      </c>
      <c r="B2239" s="9">
        <v>37585</v>
      </c>
      <c r="C2239" s="18">
        <v>1.48</v>
      </c>
      <c r="D2239" s="12">
        <v>7.05</v>
      </c>
      <c r="F2239" s="12">
        <v>3</v>
      </c>
      <c r="H2239" s="23">
        <f>10^-(D2239)</f>
        <v>8.9125093813374537E-8</v>
      </c>
      <c r="I2239" s="24">
        <v>0.04</v>
      </c>
      <c r="J2239" s="25">
        <v>0.05</v>
      </c>
      <c r="K2239" s="29">
        <v>0.8</v>
      </c>
      <c r="L2239" s="25">
        <v>158</v>
      </c>
      <c r="M2239" s="29">
        <v>0.2</v>
      </c>
      <c r="N2239" s="25">
        <v>0.31</v>
      </c>
      <c r="O2239" s="25">
        <v>2.14</v>
      </c>
      <c r="P2239" s="25">
        <v>17.8</v>
      </c>
      <c r="Q2239" s="25">
        <v>0.12</v>
      </c>
      <c r="R2239" s="25">
        <v>36</v>
      </c>
      <c r="S2239" s="29">
        <v>4</v>
      </c>
      <c r="T2239" s="51">
        <v>0.02</v>
      </c>
      <c r="U2239" s="42">
        <v>95.5</v>
      </c>
      <c r="V2239" s="42">
        <v>5.44</v>
      </c>
      <c r="W2239" s="42">
        <v>0.14000000000000001</v>
      </c>
      <c r="X2239" s="42">
        <v>87</v>
      </c>
      <c r="Y2239" s="44">
        <v>6.27</v>
      </c>
      <c r="Z2239" s="87">
        <f>(H2239/H$3)+(I2239/I$3*3)+(J2239/J$3)+(L2239/L$3*2)+(N2239/N$3*2)+(O2239/O$3)+(P2239/P$3*2)+(Q2239/Q$3*2)+(R2239/R$3)</f>
        <v>10.991974318042262</v>
      </c>
      <c r="AA2239" s="88">
        <f>(T2239/T$3*3)+(U2239/U$3*2)+(V2239/V$3)+(W2239/W$3)+(X2239/X$3)+Y2239</f>
        <v>10.803711634590966</v>
      </c>
      <c r="AB2239" s="90">
        <f>(Z2239-AA2239)/(Z2239+AA2239)</f>
        <v>8.6376122256684781E-3</v>
      </c>
    </row>
    <row r="2240" spans="1:31" x14ac:dyDescent="0.35">
      <c r="A2240" s="2" t="s">
        <v>178</v>
      </c>
      <c r="B2240" s="9">
        <v>38833</v>
      </c>
      <c r="C2240" s="20"/>
      <c r="D2240" s="12">
        <v>7.59</v>
      </c>
      <c r="F2240" s="12">
        <v>3.1</v>
      </c>
      <c r="H2240" s="23">
        <f>10^-(D2240)</f>
        <v>2.5703957827688587E-8</v>
      </c>
      <c r="I2240" s="32">
        <v>0.01</v>
      </c>
      <c r="J2240" s="25">
        <v>0.34</v>
      </c>
      <c r="K2240" s="30">
        <v>5</v>
      </c>
      <c r="L2240" s="25">
        <v>43.17</v>
      </c>
      <c r="M2240" s="30">
        <v>5</v>
      </c>
      <c r="N2240" s="25">
        <v>0.47</v>
      </c>
      <c r="O2240" s="25">
        <v>3.29</v>
      </c>
      <c r="P2240" s="25">
        <v>5.87</v>
      </c>
      <c r="Q2240" s="25">
        <v>0.1</v>
      </c>
      <c r="R2240" s="25">
        <v>37.5</v>
      </c>
      <c r="S2240" s="31">
        <v>10</v>
      </c>
      <c r="T2240" s="51">
        <v>0.3</v>
      </c>
      <c r="U2240" s="42">
        <v>15</v>
      </c>
      <c r="V2240" s="42">
        <v>5.13</v>
      </c>
      <c r="W2240" s="42">
        <v>0.06</v>
      </c>
      <c r="X2240" s="42">
        <v>27</v>
      </c>
      <c r="Y2240" s="44">
        <v>3.15</v>
      </c>
      <c r="Z2240" s="87">
        <f>(H2240/H$3)+(I2240/I$3*3)+(J2240/J$3)+(L2240/L$3*2)+(N2240/N$3*2)+(O2240/O$3)+(P2240/P$3*2)+(Q2240/Q$3*2)+(R2240/R$3)</f>
        <v>4.3928796318316898</v>
      </c>
      <c r="AA2240" s="88">
        <f>(T2240/T$3*3)+(U2240/U$3*2)+(V2240/V$3)+(W2240/W$3)+(X2240/X$3)+Y2240</f>
        <v>4.3174313687953685</v>
      </c>
      <c r="AB2240" s="90">
        <f>(Z2240-AA2240)/(Z2240+AA2240)</f>
        <v>8.6619482393785717E-3</v>
      </c>
      <c r="AC2240" s="19">
        <v>4.3899999999999997</v>
      </c>
      <c r="AD2240" s="13">
        <v>4.32</v>
      </c>
      <c r="AE2240" s="94">
        <v>1.61</v>
      </c>
    </row>
    <row r="2241" spans="1:31" x14ac:dyDescent="0.35">
      <c r="A2241" s="2" t="s">
        <v>149</v>
      </c>
      <c r="B2241" s="9">
        <v>40448</v>
      </c>
      <c r="C2241" s="18">
        <v>6.26</v>
      </c>
      <c r="D2241" s="12">
        <v>7.04</v>
      </c>
      <c r="F2241" s="12">
        <v>1.1000000000000001</v>
      </c>
      <c r="H2241" s="23">
        <f>10^-(D2241)</f>
        <v>9.120108393559095E-8</v>
      </c>
      <c r="I2241" s="24">
        <v>3.0000000000000001E-3</v>
      </c>
      <c r="J2241" s="25">
        <v>7.0000000000000007E-2</v>
      </c>
      <c r="K2241" s="30">
        <v>3.2</v>
      </c>
      <c r="L2241" s="25">
        <v>136</v>
      </c>
      <c r="M2241" s="30">
        <v>0.2</v>
      </c>
      <c r="N2241" s="25">
        <v>1.19</v>
      </c>
      <c r="O2241" s="25">
        <v>2.38</v>
      </c>
      <c r="P2241" s="25">
        <v>14.8</v>
      </c>
      <c r="Q2241" s="25">
        <v>0.2</v>
      </c>
      <c r="R2241" s="25">
        <v>16.2</v>
      </c>
      <c r="S2241" s="31">
        <v>2.4</v>
      </c>
      <c r="T2241" s="51">
        <v>0.03</v>
      </c>
      <c r="U2241" s="42">
        <v>101</v>
      </c>
      <c r="V2241" s="42">
        <v>0.22</v>
      </c>
      <c r="W2241" s="42">
        <v>3.2799999999999999E-3</v>
      </c>
      <c r="X2241" s="42">
        <v>31</v>
      </c>
      <c r="Y2241" s="44">
        <v>5.69</v>
      </c>
      <c r="Z2241" s="87">
        <f>(H2241/H$3)+(I2241/I$3*3)+(J2241/J$3)+(L2241/L$3*2)+(N2241/N$3*2)+(O2241/O$3)+(P2241/P$3*2)+(Q2241/Q$3*2)+(R2241/R$3)</f>
        <v>8.8236742072642915</v>
      </c>
      <c r="AA2241" s="88">
        <f>(T2241/T$3*3)+(U2241/U$3*2)+(V2241/V$3)+(W2241/W$3)+(X2241/X$3)+Y2241</f>
        <v>8.6716719415746724</v>
      </c>
      <c r="AB2241" s="90">
        <f>(Z2241-AA2241)/(Z2241+AA2241)</f>
        <v>8.6881542323588978E-3</v>
      </c>
      <c r="AC2241" s="19">
        <v>8.86</v>
      </c>
      <c r="AD2241" s="99">
        <v>8.67</v>
      </c>
      <c r="AE2241" s="95">
        <v>2.23</v>
      </c>
    </row>
    <row r="2242" spans="1:31" x14ac:dyDescent="0.35">
      <c r="A2242" s="2" t="s">
        <v>281</v>
      </c>
      <c r="B2242" s="9">
        <v>41884</v>
      </c>
      <c r="C2242" s="19">
        <v>22.74</v>
      </c>
      <c r="D2242" s="12">
        <v>7.48</v>
      </c>
      <c r="F2242" s="12">
        <v>1</v>
      </c>
      <c r="H2242" s="23">
        <f>10^-(D2242)</f>
        <v>3.3113112148259005E-8</v>
      </c>
      <c r="J2242" s="25">
        <v>0.02</v>
      </c>
      <c r="K2242" s="30">
        <v>1</v>
      </c>
      <c r="L2242" s="25">
        <v>58.1</v>
      </c>
      <c r="M2242" s="30">
        <v>0.2</v>
      </c>
      <c r="N2242" s="25">
        <v>0.11</v>
      </c>
      <c r="O2242" s="25">
        <v>1.54</v>
      </c>
      <c r="P2242" s="25">
        <v>3.83</v>
      </c>
      <c r="Q2242" s="25">
        <v>7.0000000000000007E-2</v>
      </c>
      <c r="R2242" s="25">
        <v>8.25</v>
      </c>
      <c r="S2242" s="31">
        <v>2</v>
      </c>
      <c r="T2242" s="51">
        <v>0.13</v>
      </c>
      <c r="U2242" s="42">
        <v>31.9</v>
      </c>
      <c r="V2242" s="42">
        <v>2.5499999999999998</v>
      </c>
      <c r="W2242" s="42">
        <v>0.03</v>
      </c>
      <c r="X2242" s="42">
        <v>18</v>
      </c>
      <c r="Y2242" s="44">
        <v>2.34</v>
      </c>
      <c r="Z2242" s="87">
        <f>(H2242/H$3)+(I2242/I$3*3)+(J2242/J$3)+(L2242/L$3*2)+(N2242/N$3*2)+(O2242/O$3)+(P2242/P$3*2)+(Q2242/Q$3*2)+(R2242/R$3)</f>
        <v>3.6201346300554396</v>
      </c>
      <c r="AA2242" s="88">
        <f>(T2242/T$3*3)+(U2242/U$3*2)+(V2242/V$3)+(W2242/W$3)+(X2242/X$3)+Y2242</f>
        <v>3.5577442653432252</v>
      </c>
      <c r="AB2242" s="90">
        <f>(Z2242-AA2242)/(Z2242+AA2242)</f>
        <v>8.6920336246142753E-3</v>
      </c>
      <c r="AC2242" s="19">
        <v>3.62</v>
      </c>
      <c r="AD2242" s="99">
        <v>3.56</v>
      </c>
      <c r="AE2242" s="95">
        <v>1.8</v>
      </c>
    </row>
    <row r="2243" spans="1:31" x14ac:dyDescent="0.35">
      <c r="A2243" s="2" t="s">
        <v>329</v>
      </c>
      <c r="B2243" s="9">
        <v>41765</v>
      </c>
      <c r="C2243" s="18">
        <v>2.44</v>
      </c>
      <c r="D2243" s="12">
        <v>6.42</v>
      </c>
      <c r="E2243" s="16"/>
      <c r="F2243" s="12">
        <v>5.5</v>
      </c>
      <c r="H2243" s="23">
        <f>10^-(D2243)</f>
        <v>3.8018939632056089E-7</v>
      </c>
      <c r="I2243" s="28"/>
      <c r="J2243" s="25">
        <v>0.01</v>
      </c>
      <c r="K2243" s="33"/>
      <c r="L2243" s="25">
        <v>55.4</v>
      </c>
      <c r="M2243" s="33"/>
      <c r="N2243" s="25">
        <v>0.02</v>
      </c>
      <c r="O2243" s="25">
        <v>7.4</v>
      </c>
      <c r="P2243" s="25">
        <v>8.19</v>
      </c>
      <c r="Q2243" s="25">
        <v>7.0000000000000001E-3</v>
      </c>
      <c r="R2243" s="25">
        <v>10.9</v>
      </c>
      <c r="S2243" s="34"/>
      <c r="T2243" s="50">
        <v>0.01</v>
      </c>
      <c r="U2243" s="42">
        <v>52.4</v>
      </c>
      <c r="V2243" s="42">
        <v>17.53</v>
      </c>
      <c r="W2243" s="42">
        <v>9.5300000000000003E-3</v>
      </c>
      <c r="X2243" s="42">
        <v>29</v>
      </c>
      <c r="Y2243" s="44">
        <v>1.84</v>
      </c>
      <c r="Z2243" s="87">
        <f>(H2243/H$3)+(I2243/I$3*3)+(J2243/J$3)+(L2243/L$3*2)+(N2243/N$3*2)+(O2243/O$3)+(P2243/P$3*2)+(Q2243/Q$3*2)+(R2243/R$3)</f>
        <v>4.1031723069085784</v>
      </c>
      <c r="AA2243" s="88">
        <f>(T2243/T$3*3)+(U2243/U$3*2)+(V2243/V$3)+(W2243/W$3)+(X2243/X$3)+Y2243</f>
        <v>4.0321898349610787</v>
      </c>
      <c r="AB2243" s="90">
        <f>(Z2243-AA2243)/(Z2243+AA2243)</f>
        <v>8.7251766681878222E-3</v>
      </c>
      <c r="AC2243" s="19">
        <v>4.1100000000000003</v>
      </c>
      <c r="AD2243" s="13">
        <v>4.03</v>
      </c>
      <c r="AE2243" s="95">
        <v>1.89</v>
      </c>
    </row>
    <row r="2244" spans="1:31" x14ac:dyDescent="0.35">
      <c r="A2244" s="2" t="s">
        <v>191</v>
      </c>
      <c r="B2244" s="9">
        <v>42289</v>
      </c>
      <c r="C2244" s="18">
        <v>8.25</v>
      </c>
      <c r="D2244" s="12">
        <v>7.09</v>
      </c>
      <c r="E2244" s="16"/>
      <c r="F2244" s="12">
        <v>7.3</v>
      </c>
      <c r="H2244" s="23">
        <f>10^-(D2244)</f>
        <v>8.128305161640995E-8</v>
      </c>
      <c r="I2244" s="28"/>
      <c r="J2244" s="25">
        <v>0.67</v>
      </c>
      <c r="K2244" s="29">
        <v>3</v>
      </c>
      <c r="L2244" s="25">
        <v>158</v>
      </c>
      <c r="M2244" s="29">
        <v>0.2</v>
      </c>
      <c r="N2244" s="25">
        <v>7.84</v>
      </c>
      <c r="O2244" s="25">
        <v>3.65</v>
      </c>
      <c r="P2244" s="25">
        <v>12.2</v>
      </c>
      <c r="Q2244" s="25">
        <v>0.37</v>
      </c>
      <c r="R2244" s="25">
        <v>29.5</v>
      </c>
      <c r="S2244" s="29">
        <v>1.6</v>
      </c>
      <c r="T2244" s="51">
        <v>0.3</v>
      </c>
      <c r="U2244" s="42">
        <v>66.599999999999994</v>
      </c>
      <c r="V2244" s="42">
        <v>0.22</v>
      </c>
      <c r="W2244" s="42">
        <v>0.03</v>
      </c>
      <c r="X2244" s="42">
        <v>116</v>
      </c>
      <c r="Y2244" s="44">
        <v>5.74</v>
      </c>
      <c r="Z2244" s="87">
        <f>(H2244/H$3)+(I2244/I$3*3)+(J2244/J$3)+(L2244/L$3*2)+(N2244/N$3*2)+(O2244/O$3)+(P2244/P$3*2)+(Q2244/Q$3*2)+(R2244/R$3)</f>
        <v>10.595894251901369</v>
      </c>
      <c r="AA2244" s="88">
        <f>(T2244/T$3*3)+(U2244/U$3*2)+(V2244/V$3)+(W2244/W$3)+(X2244/X$3)+Y2244</f>
        <v>10.412380642739006</v>
      </c>
      <c r="AB2244" s="90">
        <f>(Z2244-AA2244)/(Z2244+AA2244)</f>
        <v>8.7353012126274478E-3</v>
      </c>
      <c r="AC2244" s="19">
        <v>10.74</v>
      </c>
      <c r="AD2244" s="99">
        <v>10.41</v>
      </c>
      <c r="AE2244" s="95">
        <v>3.12</v>
      </c>
    </row>
    <row r="2245" spans="1:31" x14ac:dyDescent="0.35">
      <c r="A2245" s="2" t="s">
        <v>341</v>
      </c>
      <c r="B2245" s="9">
        <v>39567</v>
      </c>
      <c r="C2245" s="18">
        <v>2.6</v>
      </c>
      <c r="D2245" s="12">
        <v>7.4</v>
      </c>
      <c r="F2245" s="12">
        <v>3</v>
      </c>
      <c r="H2245" s="23">
        <f>10^-(D2245)</f>
        <v>3.981071705534957E-8</v>
      </c>
      <c r="I2245" s="32">
        <v>3.2</v>
      </c>
      <c r="J2245" s="25">
        <v>0.01</v>
      </c>
      <c r="K2245" s="36"/>
      <c r="L2245" s="25">
        <v>89.9</v>
      </c>
      <c r="M2245" s="36"/>
      <c r="N2245" s="25">
        <v>0.15</v>
      </c>
      <c r="O2245" s="25">
        <v>21.1</v>
      </c>
      <c r="P2245" s="25">
        <v>4.1500000000000004</v>
      </c>
      <c r="Q2245" s="25">
        <v>2.23</v>
      </c>
      <c r="R2245" s="25">
        <v>5.96</v>
      </c>
      <c r="S2245" s="36"/>
      <c r="T2245" s="51">
        <v>0.01</v>
      </c>
      <c r="U2245" s="42">
        <v>29.4</v>
      </c>
      <c r="V2245" s="42">
        <v>118.63</v>
      </c>
      <c r="W2245" s="42">
        <v>0.59</v>
      </c>
      <c r="X2245" s="42">
        <v>36</v>
      </c>
      <c r="Y2245" s="44">
        <v>2.41</v>
      </c>
      <c r="Z2245" s="87">
        <f>(H2245/H$3)+(I2245/I$3*3)+(J2245/J$3)+(L2245/L$3*2)+(N2245/N$3*2)+(O2245/O$3)+(P2245/P$3*2)+(Q2245/Q$3*2)+(R2245/R$3)</f>
        <v>6.069262039682509</v>
      </c>
      <c r="AA2245" s="88">
        <f>(T2245/T$3*3)+(U2245/U$3*2)+(V2245/V$3)+(W2245/W$3)+(X2245/X$3)+Y2245</f>
        <v>5.9640975933857145</v>
      </c>
      <c r="AB2245" s="90">
        <f>(Z2245-AA2245)/(Z2245+AA2245)</f>
        <v>8.7394085694736268E-3</v>
      </c>
      <c r="AD2245" s="100"/>
      <c r="AE2245" s="95">
        <v>5.61</v>
      </c>
    </row>
    <row r="2246" spans="1:31" x14ac:dyDescent="0.35">
      <c r="A2246" s="2" t="s">
        <v>320</v>
      </c>
      <c r="B2246" s="9">
        <v>41906</v>
      </c>
      <c r="C2246" s="18">
        <v>3.98</v>
      </c>
      <c r="D2246" s="12">
        <v>6.76</v>
      </c>
      <c r="F2246" s="12">
        <v>5.5</v>
      </c>
      <c r="H2246" s="23">
        <f>10^-(D2246)</f>
        <v>1.7378008287493735E-7</v>
      </c>
      <c r="J2246" s="25">
        <v>0.11</v>
      </c>
      <c r="K2246" s="29">
        <v>2.9</v>
      </c>
      <c r="L2246" s="25">
        <v>75.099999999999994</v>
      </c>
      <c r="M2246" s="36"/>
      <c r="N2246" s="25">
        <v>2.82</v>
      </c>
      <c r="O2246" s="25">
        <v>13.8</v>
      </c>
      <c r="P2246" s="25">
        <v>5.82</v>
      </c>
      <c r="Q2246" s="25">
        <v>0.25</v>
      </c>
      <c r="R2246" s="25">
        <v>12</v>
      </c>
      <c r="S2246" s="36"/>
      <c r="T2246" s="51">
        <v>0.15</v>
      </c>
      <c r="U2246" s="42">
        <v>108</v>
      </c>
      <c r="V2246" s="42">
        <v>0.33</v>
      </c>
      <c r="W2246" s="42">
        <v>7.2300000000000003E-3</v>
      </c>
      <c r="X2246" s="42">
        <v>40</v>
      </c>
      <c r="Y2246" s="44">
        <v>1.74</v>
      </c>
      <c r="Z2246" s="87">
        <f>(H2246/H$3)+(I2246/I$3*3)+(J2246/J$3)+(L2246/L$3*2)+(N2246/N$3*2)+(O2246/O$3)+(P2246/P$3*2)+(Q2246/Q$3*2)+(R2246/R$3)</f>
        <v>5.2174244438712805</v>
      </c>
      <c r="AA2246" s="88">
        <f>(T2246/T$3*3)+(U2246/U$3*2)+(V2246/V$3)+(W2246/W$3)+(X2246/X$3)+Y2246</f>
        <v>5.1269284518326836</v>
      </c>
      <c r="AB2246" s="90">
        <f>(Z2246-AA2246)/(Z2246+AA2246)</f>
        <v>8.7483473302791166E-3</v>
      </c>
      <c r="AC2246" s="19">
        <v>5.27</v>
      </c>
      <c r="AD2246" s="13">
        <v>5.13</v>
      </c>
      <c r="AE2246" s="94">
        <v>2.76</v>
      </c>
    </row>
    <row r="2247" spans="1:31" x14ac:dyDescent="0.35">
      <c r="A2247" s="2" t="s">
        <v>84</v>
      </c>
      <c r="B2247" s="9">
        <v>38833</v>
      </c>
      <c r="C2247" s="20"/>
      <c r="D2247" s="12">
        <v>7.54</v>
      </c>
      <c r="F2247" s="12">
        <v>1.6</v>
      </c>
      <c r="H2247" s="23">
        <f>10^-(D2247)</f>
        <v>2.8840315031265985E-8</v>
      </c>
      <c r="I2247" s="24">
        <v>0.08</v>
      </c>
      <c r="J2247" s="25">
        <v>0.06</v>
      </c>
      <c r="K2247" s="30">
        <v>5</v>
      </c>
      <c r="L2247" s="25">
        <v>82.37</v>
      </c>
      <c r="M2247" s="30">
        <v>5</v>
      </c>
      <c r="N2247" s="25">
        <v>0.41</v>
      </c>
      <c r="O2247" s="25">
        <v>1</v>
      </c>
      <c r="P2247" s="25">
        <v>4.3600000000000003</v>
      </c>
      <c r="Q2247" s="25">
        <v>0.12</v>
      </c>
      <c r="R2247" s="25">
        <v>13.5</v>
      </c>
      <c r="S2247" s="31">
        <v>10</v>
      </c>
      <c r="T2247" s="51">
        <v>0.06</v>
      </c>
      <c r="U2247" s="42">
        <v>73</v>
      </c>
      <c r="V2247" s="42">
        <v>0.48</v>
      </c>
      <c r="W2247" s="42">
        <v>0.02</v>
      </c>
      <c r="X2247" s="42">
        <v>31</v>
      </c>
      <c r="Y2247" s="44">
        <v>2.62</v>
      </c>
      <c r="Z2247" s="87">
        <f>(H2247/H$3)+(I2247/I$3*3)+(J2247/J$3)+(L2247/L$3*2)+(N2247/N$3*2)+(O2247/O$3)+(P2247/P$3*2)+(Q2247/Q$3*2)+(R2247/R$3)</f>
        <v>5.1130462699462065</v>
      </c>
      <c r="AA2247" s="88">
        <f>(T2247/T$3*3)+(U2247/U$3*2)+(V2247/V$3)+(W2247/W$3)+(X2247/X$3)+Y2247</f>
        <v>5.0242683398730286</v>
      </c>
      <c r="AB2247" s="90">
        <f>(Z2247-AA2247)/(Z2247+AA2247)</f>
        <v>8.7575391995021613E-3</v>
      </c>
      <c r="AC2247" s="19">
        <v>5.1100000000000003</v>
      </c>
      <c r="AD2247" s="13">
        <v>5.03</v>
      </c>
      <c r="AE2247" s="94">
        <v>1.5</v>
      </c>
    </row>
    <row r="2248" spans="1:31" x14ac:dyDescent="0.35">
      <c r="A2248" s="2" t="s">
        <v>304</v>
      </c>
      <c r="B2248" s="9">
        <v>40556</v>
      </c>
      <c r="C2248" s="18">
        <v>1.77</v>
      </c>
      <c r="D2248" s="12">
        <v>6.36</v>
      </c>
      <c r="F2248" s="12">
        <v>18</v>
      </c>
      <c r="H2248" s="23">
        <f>10^-(D2248)</f>
        <v>4.365158322401653E-7</v>
      </c>
      <c r="I2248" s="28"/>
      <c r="J2248" s="25">
        <v>0.35</v>
      </c>
      <c r="K2248" s="30">
        <v>1.6</v>
      </c>
      <c r="L2248" s="25">
        <v>55.7</v>
      </c>
      <c r="M2248" s="30">
        <v>1.4</v>
      </c>
      <c r="N2248" s="25">
        <v>10.1</v>
      </c>
      <c r="O2248" s="25">
        <v>4.18</v>
      </c>
      <c r="P2248" s="25">
        <v>2.06</v>
      </c>
      <c r="Q2248" s="25">
        <v>0.62</v>
      </c>
      <c r="R2248" s="25">
        <v>8.48</v>
      </c>
      <c r="S2248" s="31">
        <v>1.2</v>
      </c>
      <c r="T2248" s="51">
        <v>0.46</v>
      </c>
      <c r="U2248" s="42">
        <v>61</v>
      </c>
      <c r="V2248" s="42">
        <v>1.1000000000000001</v>
      </c>
      <c r="W2248" s="42">
        <v>3.2799999999999999E-3</v>
      </c>
      <c r="X2248" s="42">
        <v>17</v>
      </c>
      <c r="Y2248" s="44">
        <v>1.98</v>
      </c>
      <c r="Z2248" s="87">
        <f>(H2248/H$3)+(I2248/I$3*3)+(J2248/J$3)+(L2248/L$3*2)+(N2248/N$3*2)+(O2248/O$3)+(P2248/P$3*2)+(Q2248/Q$3*2)+(R2248/R$3)</f>
        <v>3.8283781312941829</v>
      </c>
      <c r="AA2248" s="88">
        <f>(T2248/T$3*3)+(U2248/U$3*2)+(V2248/V$3)+(W2248/W$3)+(X2248/X$3)+Y2248</f>
        <v>3.7618001636297174</v>
      </c>
      <c r="AB2248" s="90">
        <f>(Z2248-AA2248)/(Z2248+AA2248)</f>
        <v>8.7715946948164637E-3</v>
      </c>
      <c r="AC2248" s="19">
        <v>4.0199999999999996</v>
      </c>
      <c r="AD2248" s="99">
        <v>3.76</v>
      </c>
      <c r="AE2248" s="95">
        <v>6.58</v>
      </c>
    </row>
    <row r="2249" spans="1:31" x14ac:dyDescent="0.35">
      <c r="A2249" s="2" t="s">
        <v>271</v>
      </c>
      <c r="B2249" s="9">
        <v>32013</v>
      </c>
      <c r="C2249" s="18">
        <v>4.18</v>
      </c>
      <c r="D2249" s="12">
        <v>6.9</v>
      </c>
      <c r="F2249" s="12">
        <v>3</v>
      </c>
      <c r="H2249" s="23">
        <f>10^-(D2249)</f>
        <v>1.2589254117941651E-7</v>
      </c>
      <c r="J2249" s="25">
        <v>0.06</v>
      </c>
      <c r="K2249" s="33"/>
      <c r="L2249" s="25">
        <v>145</v>
      </c>
      <c r="M2249" s="33"/>
      <c r="N2249" s="25">
        <v>0.21</v>
      </c>
      <c r="O2249" s="25">
        <v>2.4</v>
      </c>
      <c r="P2249" s="25">
        <v>7.9</v>
      </c>
      <c r="Q2249" s="25">
        <v>0.03</v>
      </c>
      <c r="R2249" s="25">
        <v>44</v>
      </c>
      <c r="S2249" s="31">
        <v>26</v>
      </c>
      <c r="T2249" s="51">
        <v>0.01</v>
      </c>
      <c r="U2249" s="42">
        <v>62.5</v>
      </c>
      <c r="V2249" s="42">
        <v>49.2</v>
      </c>
      <c r="W2249" s="42">
        <v>6.5690000000000002E-3</v>
      </c>
      <c r="X2249" s="42">
        <v>103</v>
      </c>
      <c r="Y2249" s="44">
        <v>4.7</v>
      </c>
      <c r="Z2249" s="87">
        <f>(H2249/H$3)+(I2249/I$3*3)+(J2249/J$3)+(L2249/L$3*2)+(N2249/N$3*2)+(O2249/O$3)+(P2249/P$3*2)+(Q2249/Q$3*2)+(R2249/R$3)</f>
        <v>9.872669614307755</v>
      </c>
      <c r="AA2249" s="88">
        <f>(T2249/T$3*3)+(U2249/U$3*2)+(V2249/V$3)+(W2249/W$3)+(X2249/X$3)+Y2249</f>
        <v>9.7006423752533202</v>
      </c>
      <c r="AB2249" s="90">
        <f>(Z2249-AA2249)/(Z2249+AA2249)</f>
        <v>8.788867164953031E-3</v>
      </c>
    </row>
    <row r="2250" spans="1:31" x14ac:dyDescent="0.35">
      <c r="A2250" s="2" t="s">
        <v>212</v>
      </c>
      <c r="B2250" s="9">
        <v>42117</v>
      </c>
      <c r="C2250" s="18">
        <v>6.96</v>
      </c>
      <c r="D2250" s="12">
        <v>7.16</v>
      </c>
      <c r="F2250" s="12">
        <v>1.8</v>
      </c>
      <c r="H2250" s="23">
        <f>10^-(D2250)</f>
        <v>6.9183097091893466E-8</v>
      </c>
      <c r="I2250" s="32">
        <v>8.9999999999999993E-3</v>
      </c>
      <c r="J2250" s="25">
        <v>0.04</v>
      </c>
      <c r="K2250" s="29">
        <v>0.2</v>
      </c>
      <c r="L2250" s="25">
        <v>155</v>
      </c>
      <c r="M2250" s="29">
        <v>0.2</v>
      </c>
      <c r="N2250" s="25">
        <v>2E-3</v>
      </c>
      <c r="O2250" s="25">
        <v>1.37</v>
      </c>
      <c r="P2250" s="25">
        <v>14.6</v>
      </c>
      <c r="Q2250" s="25">
        <v>0.01</v>
      </c>
      <c r="R2250" s="25">
        <v>13.1</v>
      </c>
      <c r="S2250" s="29">
        <v>0.5</v>
      </c>
      <c r="T2250" s="51">
        <v>0.05</v>
      </c>
      <c r="U2250" s="42">
        <v>101</v>
      </c>
      <c r="V2250" s="42">
        <v>8.1</v>
      </c>
      <c r="W2250" s="42">
        <v>9.1999999999999998E-3</v>
      </c>
      <c r="X2250" s="42">
        <v>32</v>
      </c>
      <c r="Y2250" s="44">
        <v>6.24</v>
      </c>
      <c r="Z2250" s="87">
        <f>(H2250/H$3)+(I2250/I$3*3)+(J2250/J$3)+(L2250/L$3*2)+(N2250/N$3*2)+(O2250/O$3)+(P2250/P$3*2)+(Q2250/Q$3*2)+(R2250/R$3)</f>
        <v>9.5441927394377135</v>
      </c>
      <c r="AA2250" s="88">
        <f>(T2250/T$3*3)+(U2250/U$3*2)+(V2250/V$3)+(W2250/W$3)+(X2250/X$3)+Y2250</f>
        <v>9.3777379345876106</v>
      </c>
      <c r="AB2250" s="90">
        <f>(Z2250-AA2250)/(Z2250+AA2250)</f>
        <v>8.796924992363498E-3</v>
      </c>
      <c r="AC2250" s="19">
        <v>9.5399999999999991</v>
      </c>
      <c r="AD2250" s="13">
        <v>9.3800000000000008</v>
      </c>
      <c r="AE2250" s="94">
        <v>1.76</v>
      </c>
    </row>
    <row r="2251" spans="1:31" x14ac:dyDescent="0.35">
      <c r="A2251" s="2" t="s">
        <v>197</v>
      </c>
      <c r="B2251" s="9">
        <v>42166</v>
      </c>
      <c r="C2251" s="18">
        <v>18.760000000000002</v>
      </c>
      <c r="D2251" s="12">
        <v>7.35</v>
      </c>
      <c r="F2251" s="12">
        <v>1.7</v>
      </c>
      <c r="H2251" s="23">
        <f>10^-(D2251)</f>
        <v>4.466835921509628E-8</v>
      </c>
      <c r="J2251" s="25">
        <v>0.01</v>
      </c>
      <c r="K2251" s="33"/>
      <c r="L2251" s="25">
        <v>106</v>
      </c>
      <c r="M2251" s="33"/>
      <c r="N2251" s="25">
        <v>2E-3</v>
      </c>
      <c r="O2251" s="25">
        <v>0.81</v>
      </c>
      <c r="P2251" s="25">
        <v>4.03</v>
      </c>
      <c r="Q2251" s="25">
        <v>1E-3</v>
      </c>
      <c r="R2251" s="25">
        <v>12.5</v>
      </c>
      <c r="S2251" s="34"/>
      <c r="T2251" s="51">
        <v>0.05</v>
      </c>
      <c r="U2251" s="42">
        <v>28.2</v>
      </c>
      <c r="V2251" s="42">
        <v>83.22</v>
      </c>
      <c r="W2251" s="42">
        <v>3.2799999999999999E-3</v>
      </c>
      <c r="X2251" s="42">
        <v>24</v>
      </c>
      <c r="Y2251" s="44">
        <v>3.47</v>
      </c>
      <c r="Z2251" s="87">
        <f>(H2251/H$3)+(I2251/I$3*3)+(J2251/J$3)+(L2251/L$3*2)+(N2251/N$3*2)+(O2251/O$3)+(P2251/P$3*2)+(Q2251/Q$3*2)+(R2251/R$3)</f>
        <v>6.1860663548876724</v>
      </c>
      <c r="AA2251" s="88">
        <f>(T2251/T$3*3)+(U2251/U$3*2)+(V2251/V$3)+(W2251/W$3)+(X2251/X$3)+Y2251</f>
        <v>6.0779906147855911</v>
      </c>
      <c r="AB2251" s="90">
        <f>(Z2251-AA2251)/(Z2251+AA2251)</f>
        <v>8.8123971023073826E-3</v>
      </c>
      <c r="AC2251" s="19">
        <v>6.19</v>
      </c>
      <c r="AD2251" s="13">
        <v>6.08</v>
      </c>
      <c r="AE2251" s="94">
        <v>1.73</v>
      </c>
    </row>
    <row r="2252" spans="1:31" x14ac:dyDescent="0.35">
      <c r="A2252" s="2" t="s">
        <v>178</v>
      </c>
      <c r="B2252" s="9">
        <v>41206</v>
      </c>
      <c r="C2252" s="18">
        <v>4.4800000000000004</v>
      </c>
      <c r="D2252" s="12">
        <v>7.36</v>
      </c>
      <c r="F2252" s="12">
        <v>3.6</v>
      </c>
      <c r="H2252" s="23">
        <f>10^-(D2252)</f>
        <v>4.3651583224016566E-8</v>
      </c>
      <c r="J2252" s="25">
        <v>0.38</v>
      </c>
      <c r="K2252" s="33"/>
      <c r="L2252" s="25">
        <v>50</v>
      </c>
      <c r="M2252" s="33"/>
      <c r="N2252" s="25">
        <v>0.39</v>
      </c>
      <c r="O2252" s="25">
        <v>3.29</v>
      </c>
      <c r="P2252" s="25">
        <v>5.69</v>
      </c>
      <c r="Q2252" s="25">
        <v>0.12</v>
      </c>
      <c r="R2252" s="25">
        <v>36.6</v>
      </c>
      <c r="S2252" s="34"/>
      <c r="T2252" s="51">
        <v>0.26</v>
      </c>
      <c r="U2252" s="42">
        <v>15.9</v>
      </c>
      <c r="V2252" s="42">
        <v>2.17</v>
      </c>
      <c r="W2252" s="42">
        <v>0.05</v>
      </c>
      <c r="X2252" s="42">
        <v>27</v>
      </c>
      <c r="Y2252" s="44">
        <v>3.46</v>
      </c>
      <c r="Z2252" s="87">
        <f>(H2252/H$3)+(I2252/I$3*3)+(J2252/J$3)+(L2252/L$3*2)+(N2252/N$3*2)+(O2252/O$3)+(P2252/P$3*2)+(Q2252/Q$3*2)+(R2252/R$3)</f>
        <v>4.6787153749114934</v>
      </c>
      <c r="AA2252" s="88">
        <f>(T2252/T$3*3)+(U2252/U$3*2)+(V2252/V$3)+(W2252/W$3)+(X2252/X$3)+Y2252</f>
        <v>4.5969448231812526</v>
      </c>
      <c r="AB2252" s="90">
        <f>(Z2252-AA2252)/(Z2252+AA2252)</f>
        <v>8.8156044943360819E-3</v>
      </c>
      <c r="AC2252" s="19">
        <v>4.6900000000000004</v>
      </c>
      <c r="AD2252" s="13">
        <v>4.5999999999999996</v>
      </c>
      <c r="AE2252" s="94">
        <v>1.98</v>
      </c>
    </row>
    <row r="2253" spans="1:31" x14ac:dyDescent="0.35">
      <c r="A2253" s="2" t="s">
        <v>362</v>
      </c>
      <c r="B2253" s="9">
        <v>42128</v>
      </c>
      <c r="C2253" s="18">
        <v>2.61</v>
      </c>
      <c r="D2253" s="12">
        <v>5.53</v>
      </c>
      <c r="F2253" s="12">
        <v>10</v>
      </c>
      <c r="H2253" s="23">
        <f>10^-(D2253)</f>
        <v>2.951209226666379E-6</v>
      </c>
      <c r="I2253" s="24">
        <v>1.0900000000000001</v>
      </c>
      <c r="J2253" s="25">
        <v>0.78</v>
      </c>
      <c r="K2253" s="33"/>
      <c r="L2253" s="25">
        <v>24</v>
      </c>
      <c r="M2253" s="33"/>
      <c r="N2253" s="25">
        <v>3.6</v>
      </c>
      <c r="O2253" s="25">
        <v>8.07</v>
      </c>
      <c r="P2253" s="25">
        <v>4.22</v>
      </c>
      <c r="Q2253" s="25">
        <v>0.16</v>
      </c>
      <c r="R2253" s="25">
        <v>19.600000000000001</v>
      </c>
      <c r="S2253" s="34"/>
      <c r="T2253" s="51">
        <v>0.02</v>
      </c>
      <c r="U2253" s="42">
        <v>30.6</v>
      </c>
      <c r="V2253" s="42">
        <v>1.7</v>
      </c>
      <c r="W2253" s="42">
        <v>7.2300000000000003E-3</v>
      </c>
      <c r="X2253" s="42">
        <v>52</v>
      </c>
      <c r="Y2253" s="44">
        <v>0.72</v>
      </c>
      <c r="Z2253" s="87">
        <f>(H2253/H$3)+(I2253/I$3*3)+(J2253/J$3)+(L2253/L$3*2)+(N2253/N$3*2)+(O2253/O$3)+(P2253/P$3*2)+(Q2253/Q$3*2)+(R2253/R$3)</f>
        <v>2.903003917667851</v>
      </c>
      <c r="AA2253" s="88">
        <f>(T2253/T$3*3)+(U2253/U$3*2)+(V2253/V$3)+(W2253/W$3)+(X2253/X$3)+Y2253</f>
        <v>2.8520985271244443</v>
      </c>
      <c r="AB2253" s="90">
        <f>(Z2253-AA2253)/(Z2253+AA2253)</f>
        <v>8.8452622749522411E-3</v>
      </c>
      <c r="AC2253" s="19">
        <v>2.86</v>
      </c>
      <c r="AD2253" s="13">
        <v>2.85</v>
      </c>
      <c r="AE2253" s="94">
        <v>0.33</v>
      </c>
    </row>
    <row r="2254" spans="1:31" x14ac:dyDescent="0.35">
      <c r="A2254" s="2" t="s">
        <v>315</v>
      </c>
      <c r="B2254" s="9">
        <v>38680</v>
      </c>
      <c r="C2254" s="18">
        <v>5.5</v>
      </c>
      <c r="D2254" s="12">
        <v>7.2</v>
      </c>
      <c r="F2254" s="12">
        <v>1</v>
      </c>
      <c r="G2254" s="16"/>
      <c r="H2254" s="23">
        <f>10^-(D2254)</f>
        <v>6.3095734448019177E-8</v>
      </c>
      <c r="I2254" s="24">
        <v>2E-3</v>
      </c>
      <c r="J2254" s="25">
        <v>0.01</v>
      </c>
      <c r="K2254" s="30">
        <v>1</v>
      </c>
      <c r="L2254" s="25">
        <v>116</v>
      </c>
      <c r="M2254" s="30">
        <v>1</v>
      </c>
      <c r="N2254" s="25">
        <v>0.01</v>
      </c>
      <c r="O2254" s="25">
        <v>1.6</v>
      </c>
      <c r="P2254" s="25">
        <v>7.7</v>
      </c>
      <c r="Q2254" s="25">
        <v>0.05</v>
      </c>
      <c r="R2254" s="25">
        <v>11</v>
      </c>
      <c r="S2254" s="31">
        <v>5</v>
      </c>
      <c r="T2254" s="51">
        <v>0.03</v>
      </c>
      <c r="U2254" s="42">
        <v>60</v>
      </c>
      <c r="V2254" s="42">
        <v>28.77</v>
      </c>
      <c r="W2254" s="42">
        <v>0.03</v>
      </c>
      <c r="X2254" s="42">
        <v>18</v>
      </c>
      <c r="Y2254" s="44">
        <v>4.5999999999999996</v>
      </c>
      <c r="Z2254" s="87">
        <f>(H2254/H$3)+(I2254/I$3*3)+(J2254/J$3)+(L2254/L$3*2)+(N2254/N$3*2)+(O2254/O$3)+(P2254/P$3*2)+(Q2254/Q$3*2)+(R2254/R$3)</f>
        <v>6.9442532073416876</v>
      </c>
      <c r="AA2254" s="88">
        <f>(T2254/T$3*3)+(U2254/U$3*2)+(V2254/V$3)+(W2254/W$3)+(X2254/X$3)+Y2254</f>
        <v>6.8224787102450239</v>
      </c>
      <c r="AB2254" s="90">
        <f>(Z2254-AA2254)/(Z2254+AA2254)</f>
        <v>8.8455631899898701E-3</v>
      </c>
      <c r="AC2254" s="19">
        <v>6.94</v>
      </c>
      <c r="AD2254" s="13">
        <v>-6.82</v>
      </c>
      <c r="AE2254" s="94">
        <v>1.76</v>
      </c>
    </row>
    <row r="2255" spans="1:31" x14ac:dyDescent="0.35">
      <c r="A2255" s="2" t="s">
        <v>77</v>
      </c>
      <c r="B2255" s="9">
        <v>38692</v>
      </c>
      <c r="C2255" s="18">
        <v>14.6</v>
      </c>
      <c r="D2255" s="12">
        <v>7.2</v>
      </c>
      <c r="F2255" s="12">
        <v>2</v>
      </c>
      <c r="H2255" s="23">
        <f>10^-(D2255)</f>
        <v>6.3095734448019177E-8</v>
      </c>
      <c r="J2255" s="27">
        <v>0.66</v>
      </c>
      <c r="K2255" s="30">
        <v>1</v>
      </c>
      <c r="L2255" s="25">
        <v>103</v>
      </c>
      <c r="M2255" s="30">
        <v>1</v>
      </c>
      <c r="N2255" s="25">
        <v>2.67</v>
      </c>
      <c r="O2255" s="25">
        <v>3.8</v>
      </c>
      <c r="P2255" s="25">
        <v>13.2</v>
      </c>
      <c r="Q2255" s="25">
        <v>0.2</v>
      </c>
      <c r="R2255" s="25">
        <v>46.5</v>
      </c>
      <c r="S2255" s="31">
        <v>5</v>
      </c>
      <c r="T2255" s="50">
        <v>0.85</v>
      </c>
      <c r="U2255" s="41">
        <v>21</v>
      </c>
      <c r="V2255" s="41">
        <v>0.44</v>
      </c>
      <c r="W2255" s="41">
        <v>0.03</v>
      </c>
      <c r="X2255" s="41">
        <v>59</v>
      </c>
      <c r="Y2255" s="44">
        <v>6.2</v>
      </c>
      <c r="Z2255" s="87">
        <f>(H2255/H$3)+(I2255/I$3*3)+(J2255/J$3)+(L2255/L$3*2)+(N2255/N$3*2)+(O2255/O$3)+(P2255/P$3*2)+(Q2255/Q$3*2)+(R2255/R$3)</f>
        <v>8.4850592894840062</v>
      </c>
      <c r="AA2255" s="88">
        <f>(T2255/T$3*3)+(U2255/U$3*2)+(V2255/V$3)+(W2255/W$3)+(X2255/X$3)+Y2255</f>
        <v>8.3360966924680326</v>
      </c>
      <c r="AB2255" s="90">
        <f>(Z2255-AA2255)/(Z2255+AA2255)</f>
        <v>8.8556694424449991E-3</v>
      </c>
      <c r="AC2255" s="19">
        <v>8.48</v>
      </c>
      <c r="AD2255" s="13">
        <v>-8.31</v>
      </c>
      <c r="AE2255" s="94">
        <v>1.99</v>
      </c>
    </row>
    <row r="2256" spans="1:31" x14ac:dyDescent="0.35">
      <c r="A2256" s="2" t="s">
        <v>344</v>
      </c>
      <c r="B2256" s="9">
        <v>42150</v>
      </c>
      <c r="C2256" s="18">
        <v>2.19</v>
      </c>
      <c r="D2256" s="12">
        <v>5.05</v>
      </c>
      <c r="F2256" s="12">
        <v>14</v>
      </c>
      <c r="H2256" s="23">
        <f>10^-(D2256)</f>
        <v>8.9125093813374425E-6</v>
      </c>
      <c r="I2256" s="24">
        <v>1.1299999999999999</v>
      </c>
      <c r="J2256" s="25">
        <v>0.02</v>
      </c>
      <c r="K2256" s="33"/>
      <c r="L2256" s="25">
        <v>32</v>
      </c>
      <c r="M2256" s="33"/>
      <c r="N2256" s="25">
        <v>0.19</v>
      </c>
      <c r="O2256" s="25">
        <v>16.2</v>
      </c>
      <c r="P2256" s="25">
        <v>7.07</v>
      </c>
      <c r="Q2256" s="25">
        <v>0.01</v>
      </c>
      <c r="R2256" s="25">
        <v>10.4</v>
      </c>
      <c r="S2256" s="34"/>
      <c r="T2256" s="51">
        <v>0.01</v>
      </c>
      <c r="U2256" s="42">
        <v>35.5</v>
      </c>
      <c r="V2256" s="42">
        <v>90.3</v>
      </c>
      <c r="W2256" s="42">
        <v>0.02</v>
      </c>
      <c r="X2256" s="42">
        <v>24</v>
      </c>
      <c r="Y2256" s="44">
        <v>0.25</v>
      </c>
      <c r="Z2256" s="87">
        <f>(H2256/H$3)+(I2256/I$3*3)+(J2256/J$3)+(L2256/L$3*2)+(N2256/N$3*2)+(O2256/O$3)+(P2256/P$3*2)+(Q2256/Q$3*2)+(R2256/R$3)</f>
        <v>3.1790894991013823</v>
      </c>
      <c r="AA2256" s="88">
        <f>(T2256/T$3*3)+(U2256/U$3*2)+(V2256/V$3)+(W2256/W$3)+(X2256/X$3)+Y2256</f>
        <v>3.1232566045583194</v>
      </c>
      <c r="AB2256" s="90">
        <f>(Z2256-AA2256)/(Z2256+AA2256)</f>
        <v>8.8590651203115153E-3</v>
      </c>
      <c r="AC2256" s="19">
        <v>3.14</v>
      </c>
      <c r="AD2256" s="13">
        <v>3.13</v>
      </c>
      <c r="AE2256" s="94">
        <v>0.28999999999999998</v>
      </c>
    </row>
    <row r="2257" spans="1:31" x14ac:dyDescent="0.35">
      <c r="A2257" s="2" t="s">
        <v>286</v>
      </c>
      <c r="B2257" s="9">
        <v>38692</v>
      </c>
      <c r="C2257" s="18">
        <v>5.95</v>
      </c>
      <c r="D2257" s="12">
        <v>4.9000000000000004</v>
      </c>
      <c r="F2257" s="12">
        <v>1</v>
      </c>
      <c r="H2257" s="23">
        <f>10^-(D2257)</f>
        <v>1.2589254117941658E-5</v>
      </c>
      <c r="I2257" s="24">
        <v>0.03</v>
      </c>
      <c r="J2257" s="25">
        <v>0.03</v>
      </c>
      <c r="K2257" s="30">
        <v>1</v>
      </c>
      <c r="L2257" s="25">
        <v>8.5</v>
      </c>
      <c r="M2257" s="30">
        <v>1</v>
      </c>
      <c r="N2257" s="25">
        <v>0.01</v>
      </c>
      <c r="O2257" s="25">
        <v>1.4</v>
      </c>
      <c r="P2257" s="25">
        <v>3.5</v>
      </c>
      <c r="Q2257" s="25">
        <v>0.12</v>
      </c>
      <c r="R2257" s="25">
        <v>13.5</v>
      </c>
      <c r="S2257" s="31">
        <v>7</v>
      </c>
      <c r="T2257" s="51">
        <v>0.03</v>
      </c>
      <c r="U2257" s="42">
        <v>7</v>
      </c>
      <c r="V2257" s="42">
        <v>45.59</v>
      </c>
      <c r="W2257" s="42">
        <v>0.03</v>
      </c>
      <c r="X2257" s="42">
        <v>12</v>
      </c>
      <c r="Y2257" s="44">
        <v>0.1</v>
      </c>
      <c r="Z2257" s="87">
        <f>(H2257/H$3)+(I2257/I$3*3)+(J2257/J$3)+(L2257/L$3*2)+(N2257/N$3*2)+(O2257/O$3)+(P2257/P$3*2)+(Q2257/Q$3*2)+(R2257/R$3)</f>
        <v>1.3448580653794249</v>
      </c>
      <c r="AA2257" s="88">
        <f>(T2257/T$3*3)+(U2257/U$3*2)+(V2257/V$3)+(W2257/W$3)+(X2257/X$3)+Y2257</f>
        <v>1.3211544327815967</v>
      </c>
      <c r="AB2257" s="90">
        <f>(Z2257-AA2257)/(Z2257+AA2257)</f>
        <v>8.8910433143800285E-3</v>
      </c>
      <c r="AC2257" s="19">
        <v>1.34</v>
      </c>
      <c r="AD2257" s="13">
        <v>-1.31</v>
      </c>
      <c r="AE2257" s="94">
        <v>1.62</v>
      </c>
    </row>
    <row r="2258" spans="1:31" x14ac:dyDescent="0.35">
      <c r="A2258" s="2" t="s">
        <v>334</v>
      </c>
      <c r="B2258" s="9">
        <v>40717</v>
      </c>
      <c r="C2258" s="18">
        <v>2.5299999999999998</v>
      </c>
      <c r="D2258" s="12">
        <v>5.4</v>
      </c>
      <c r="F2258" s="12">
        <v>7.4</v>
      </c>
      <c r="H2258" s="23">
        <f>10^-(D2258)</f>
        <v>3.9810717055349657E-6</v>
      </c>
      <c r="I2258" s="24">
        <v>0.23</v>
      </c>
      <c r="J2258" s="25">
        <v>7.0000000000000007E-2</v>
      </c>
      <c r="K2258" s="33"/>
      <c r="L2258" s="25">
        <v>15.2</v>
      </c>
      <c r="M2258" s="33"/>
      <c r="N2258" s="25">
        <v>1.95</v>
      </c>
      <c r="O2258" s="25">
        <v>19.7</v>
      </c>
      <c r="P2258" s="25">
        <v>5.13</v>
      </c>
      <c r="Q2258" s="25">
        <v>0.04</v>
      </c>
      <c r="R2258" s="25">
        <v>9.44</v>
      </c>
      <c r="S2258" s="34"/>
      <c r="T2258" s="51">
        <v>0.01</v>
      </c>
      <c r="U2258" s="42">
        <v>47.1</v>
      </c>
      <c r="V2258" s="42">
        <v>24.79</v>
      </c>
      <c r="W2258" s="42">
        <v>4.5999999999999999E-3</v>
      </c>
      <c r="X2258" s="42">
        <v>19</v>
      </c>
      <c r="Y2258" s="44">
        <v>0.24</v>
      </c>
      <c r="Z2258" s="87">
        <f>(H2258/H$3)+(I2258/I$3*3)+(J2258/J$3)+(L2258/L$3*2)+(N2258/N$3*2)+(O2258/O$3)+(P2258/P$3*2)+(Q2258/Q$3*2)+(R2258/R$3)</f>
        <v>2.1957346059743337</v>
      </c>
      <c r="AA2258" s="88">
        <f>(T2258/T$3*3)+(U2258/U$3*2)+(V2258/V$3)+(W2258/W$3)+(X2258/X$3)+Y2258</f>
        <v>2.156755774955089</v>
      </c>
      <c r="AB2258" s="90">
        <f>(Z2258-AA2258)/(Z2258+AA2258)</f>
        <v>8.9555237594623333E-3</v>
      </c>
      <c r="AC2258" s="19">
        <v>2.27</v>
      </c>
      <c r="AD2258" s="13">
        <v>2.16</v>
      </c>
      <c r="AE2258" s="94">
        <v>4.91</v>
      </c>
    </row>
    <row r="2259" spans="1:31" x14ac:dyDescent="0.35">
      <c r="A2259" s="2" t="s">
        <v>354</v>
      </c>
      <c r="B2259" s="9">
        <v>38688</v>
      </c>
      <c r="C2259" s="18">
        <v>3.24</v>
      </c>
      <c r="D2259" s="12">
        <v>6.1</v>
      </c>
      <c r="F2259" s="12">
        <v>7.9</v>
      </c>
      <c r="H2259" s="23">
        <f>10^-(D2259)</f>
        <v>7.9432823472428114E-7</v>
      </c>
      <c r="I2259" s="24">
        <v>6.0000000000000001E-3</v>
      </c>
      <c r="J2259" s="25">
        <v>0.08</v>
      </c>
      <c r="K2259" s="29">
        <v>1</v>
      </c>
      <c r="L2259" s="25">
        <v>33.6</v>
      </c>
      <c r="M2259" s="29">
        <v>1</v>
      </c>
      <c r="N2259" s="25">
        <v>0.11</v>
      </c>
      <c r="O2259" s="25">
        <v>9.3000000000000007</v>
      </c>
      <c r="P2259" s="25">
        <v>5.3</v>
      </c>
      <c r="Q2259" s="25">
        <v>0.22</v>
      </c>
      <c r="R2259" s="25">
        <v>15</v>
      </c>
      <c r="S2259" s="31">
        <v>20</v>
      </c>
      <c r="T2259" s="51">
        <v>0.03</v>
      </c>
      <c r="U2259" s="42">
        <v>30</v>
      </c>
      <c r="V2259" s="42">
        <v>26.56</v>
      </c>
      <c r="W2259" s="42">
        <v>0.22</v>
      </c>
      <c r="X2259" s="42">
        <v>18</v>
      </c>
      <c r="Y2259" s="44">
        <v>1.4</v>
      </c>
      <c r="Z2259" s="87">
        <f>(H2259/H$3)+(I2259/I$3*3)+(J2259/J$3)+(L2259/L$3*2)+(N2259/N$3*2)+(O2259/O$3)+(P2259/P$3*2)+(Q2259/Q$3*2)+(R2259/R$3)</f>
        <v>3.0200507720154808</v>
      </c>
      <c r="AA2259" s="88">
        <f>(T2259/T$3*3)+(U2259/U$3*2)+(V2259/V$3)+(W2259/W$3)+(X2259/X$3)+Y2259</f>
        <v>2.9664193808435875</v>
      </c>
      <c r="AB2259" s="90">
        <f>(Z2259-AA2259)/(Z2259+AA2259)</f>
        <v>8.9587669866322776E-3</v>
      </c>
      <c r="AC2259" s="19">
        <v>3.01</v>
      </c>
      <c r="AD2259" s="13">
        <v>-2.96</v>
      </c>
      <c r="AE2259" s="94">
        <v>1.78</v>
      </c>
    </row>
    <row r="2260" spans="1:31" x14ac:dyDescent="0.35">
      <c r="A2260" s="2" t="s">
        <v>421</v>
      </c>
      <c r="B2260" s="9">
        <v>42109</v>
      </c>
      <c r="C2260" s="18">
        <v>3.82</v>
      </c>
      <c r="D2260" s="12">
        <v>7.44</v>
      </c>
      <c r="F2260" s="12">
        <v>2</v>
      </c>
      <c r="H2260" s="23">
        <f>10^-(D2260)</f>
        <v>3.630780547701001E-8</v>
      </c>
      <c r="I2260" s="28"/>
      <c r="J2260" s="25">
        <v>0.01</v>
      </c>
      <c r="K2260" s="36"/>
      <c r="L2260" s="25">
        <v>79.599999999999994</v>
      </c>
      <c r="M2260" s="36"/>
      <c r="N2260" s="25">
        <v>0.01</v>
      </c>
      <c r="O2260" s="25">
        <v>7.03</v>
      </c>
      <c r="P2260" s="25">
        <v>6.59</v>
      </c>
      <c r="Q2260" s="25">
        <v>3.0000000000000001E-3</v>
      </c>
      <c r="R2260" s="25">
        <v>8.5299999999999994</v>
      </c>
      <c r="S2260" s="36"/>
      <c r="T2260" s="51">
        <v>0.09</v>
      </c>
      <c r="U2260" s="42">
        <v>25</v>
      </c>
      <c r="V2260" s="42">
        <v>102.7</v>
      </c>
      <c r="W2260" s="42">
        <v>0.01</v>
      </c>
      <c r="X2260" s="42">
        <v>19</v>
      </c>
      <c r="Y2260" s="44">
        <v>2.2599999999999998</v>
      </c>
      <c r="Z2260" s="87">
        <f>(H2260/H$3)+(I2260/I$3*3)+(J2260/J$3)+(L2260/L$3*2)+(N2260/N$3*2)+(O2260/O$3)+(P2260/P$3*2)+(Q2260/Q$3*2)+(R2260/R$3)</f>
        <v>5.066068790239675</v>
      </c>
      <c r="AA2260" s="88">
        <f>(T2260/T$3*3)+(U2260/U$3*2)+(V2260/V$3)+(W2260/W$3)+(X2260/X$3)+Y2260</f>
        <v>4.9759319925122858</v>
      </c>
      <c r="AB2260" s="90">
        <f>(Z2260-AA2260)/(Z2260+AA2260)</f>
        <v>8.9759799543341311E-3</v>
      </c>
      <c r="AC2260" s="19">
        <v>5.07</v>
      </c>
      <c r="AD2260" s="99">
        <v>4.9800000000000004</v>
      </c>
      <c r="AE2260" s="95">
        <v>1.76</v>
      </c>
    </row>
    <row r="2261" spans="1:31" x14ac:dyDescent="0.35">
      <c r="A2261" s="2" t="s">
        <v>219</v>
      </c>
      <c r="B2261" s="9">
        <v>38688</v>
      </c>
      <c r="C2261" s="18">
        <v>3</v>
      </c>
      <c r="D2261" s="12">
        <v>7.6</v>
      </c>
      <c r="F2261" s="12">
        <v>1</v>
      </c>
      <c r="H2261" s="23">
        <f>10^-(D2261)</f>
        <v>2.5118864315095751E-8</v>
      </c>
      <c r="I2261" s="24">
        <v>0.2</v>
      </c>
      <c r="J2261" s="25">
        <v>0.08</v>
      </c>
      <c r="K2261" s="29">
        <v>1</v>
      </c>
      <c r="L2261" s="25">
        <v>88.8</v>
      </c>
      <c r="M2261" s="30">
        <v>1</v>
      </c>
      <c r="N2261" s="25">
        <v>0.31</v>
      </c>
      <c r="O2261" s="25">
        <v>1</v>
      </c>
      <c r="P2261" s="25">
        <v>3.7</v>
      </c>
      <c r="Q2261" s="25">
        <v>0.17</v>
      </c>
      <c r="R2261" s="25">
        <v>17.100000000000001</v>
      </c>
      <c r="S2261" s="31">
        <v>5</v>
      </c>
      <c r="T2261" s="51">
        <v>0.03</v>
      </c>
      <c r="U2261" s="42">
        <v>93</v>
      </c>
      <c r="V2261" s="42">
        <v>0.44</v>
      </c>
      <c r="W2261" s="42">
        <v>0.03</v>
      </c>
      <c r="X2261" s="42">
        <v>25</v>
      </c>
      <c r="Y2261" s="44">
        <v>2.8</v>
      </c>
      <c r="Z2261" s="87">
        <f>(H2261/H$3)+(I2261/I$3*3)+(J2261/J$3)+(L2261/L$3*2)+(N2261/N$3*2)+(O2261/O$3)+(P2261/P$3*2)+(Q2261/Q$3*2)+(R2261/R$3)</f>
        <v>5.5488892039591162</v>
      </c>
      <c r="AA2261" s="88">
        <f>(T2261/T$3*3)+(U2261/U$3*2)+(V2261/V$3)+(W2261/W$3)+(X2261/X$3)+Y2261</f>
        <v>5.4500035025331748</v>
      </c>
      <c r="AB2261" s="90">
        <f>(Z2261-AA2261)/(Z2261+AA2261)</f>
        <v>8.9905142330893358E-3</v>
      </c>
      <c r="AC2261" s="19">
        <v>5.52</v>
      </c>
      <c r="AD2261" s="13">
        <v>-5.44</v>
      </c>
      <c r="AE2261" s="94">
        <v>1.54</v>
      </c>
    </row>
    <row r="2262" spans="1:31" x14ac:dyDescent="0.35">
      <c r="A2262" s="2" t="s">
        <v>264</v>
      </c>
      <c r="B2262" s="9">
        <v>39351</v>
      </c>
      <c r="C2262" s="18">
        <v>5.16</v>
      </c>
      <c r="D2262" s="12">
        <v>7.23</v>
      </c>
      <c r="F2262" s="12">
        <v>1</v>
      </c>
      <c r="H2262" s="23">
        <f>10^-(D2262)</f>
        <v>5.8884365535558776E-8</v>
      </c>
      <c r="I2262" s="32">
        <v>2E-3</v>
      </c>
      <c r="J2262" s="25">
        <v>0.02</v>
      </c>
      <c r="K2262" s="36"/>
      <c r="L2262" s="25">
        <v>127</v>
      </c>
      <c r="M2262" s="36"/>
      <c r="N2262" s="25">
        <v>1.27</v>
      </c>
      <c r="O2262" s="25">
        <v>1.04</v>
      </c>
      <c r="P2262" s="25">
        <v>6.49</v>
      </c>
      <c r="Q2262" s="25">
        <v>0.19</v>
      </c>
      <c r="R2262" s="25">
        <v>23.8</v>
      </c>
      <c r="S2262" s="36"/>
      <c r="T2262" s="51">
        <v>0.01</v>
      </c>
      <c r="U2262" s="42">
        <v>105</v>
      </c>
      <c r="V2262" s="42">
        <v>0.22</v>
      </c>
      <c r="W2262" s="42">
        <v>3.2799999999999999E-3</v>
      </c>
      <c r="X2262" s="42">
        <v>59</v>
      </c>
      <c r="Y2262" s="44">
        <v>3.99</v>
      </c>
      <c r="Z2262" s="87">
        <f>(H2262/H$3)+(I2262/I$3*3)+(J2262/J$3)+(L2262/L$3*2)+(N2262/N$3*2)+(O2262/O$3)+(P2262/P$3*2)+(Q2262/Q$3*2)+(R2262/R$3)</f>
        <v>7.9868223310154587</v>
      </c>
      <c r="AA2262" s="88">
        <f>(T2262/T$3*3)+(U2262/U$3*2)+(V2262/V$3)+(W2262/W$3)+(X2262/X$3)+Y2262</f>
        <v>7.8441576287415709</v>
      </c>
      <c r="AB2262" s="90">
        <f>(Z2262-AA2262)/(Z2262+AA2262)</f>
        <v>9.0117417011800326E-3</v>
      </c>
      <c r="AD2262" s="100"/>
      <c r="AE2262" s="96"/>
    </row>
    <row r="2263" spans="1:31" x14ac:dyDescent="0.35">
      <c r="A2263" s="2" t="s">
        <v>82</v>
      </c>
      <c r="B2263" s="9">
        <v>41227</v>
      </c>
      <c r="C2263" s="19">
        <v>2.84</v>
      </c>
      <c r="D2263" s="12">
        <v>7.02</v>
      </c>
      <c r="F2263" s="12">
        <v>4.2</v>
      </c>
      <c r="H2263" s="23">
        <f>10^-(D2263)</f>
        <v>9.5499258602143556E-8</v>
      </c>
      <c r="J2263" s="25">
        <v>0.01</v>
      </c>
      <c r="K2263" s="36"/>
      <c r="L2263" s="25">
        <v>140</v>
      </c>
      <c r="M2263" s="36"/>
      <c r="N2263" s="25">
        <v>0.13</v>
      </c>
      <c r="O2263" s="25">
        <v>2.75</v>
      </c>
      <c r="P2263" s="25">
        <v>8.76</v>
      </c>
      <c r="Q2263" s="25">
        <v>0.52</v>
      </c>
      <c r="R2263" s="25">
        <v>21.3</v>
      </c>
      <c r="S2263" s="36"/>
      <c r="T2263" s="51">
        <v>0.19</v>
      </c>
      <c r="U2263" s="42">
        <v>54.7</v>
      </c>
      <c r="V2263" s="42">
        <v>3.67</v>
      </c>
      <c r="W2263" s="42">
        <v>0.01</v>
      </c>
      <c r="X2263" s="42">
        <v>46</v>
      </c>
      <c r="Y2263" s="44">
        <v>6.07</v>
      </c>
      <c r="Z2263" s="87">
        <f>(H2263/H$3)+(I2263/I$3*3)+(J2263/J$3)+(L2263/L$3*2)+(N2263/N$3*2)+(O2263/O$3)+(P2263/P$3*2)+(Q2263/Q$3*2)+(R2263/R$3)</f>
        <v>8.7276819960860248</v>
      </c>
      <c r="AA2263" s="88">
        <f>(T2263/T$3*3)+(U2263/U$3*2)+(V2263/V$3)+(W2263/W$3)+(X2263/X$3)+Y2263</f>
        <v>8.5717680843359467</v>
      </c>
      <c r="AB2263" s="90">
        <f>(Z2263-AA2263)/(Z2263+AA2263)</f>
        <v>9.0126513285256407E-3</v>
      </c>
      <c r="AC2263" s="19">
        <v>8.73</v>
      </c>
      <c r="AD2263" s="13">
        <v>8.57</v>
      </c>
      <c r="AE2263" s="94">
        <v>1.84</v>
      </c>
    </row>
    <row r="2264" spans="1:31" x14ac:dyDescent="0.35">
      <c r="A2264" s="2" t="s">
        <v>124</v>
      </c>
      <c r="B2264" s="9">
        <v>38681</v>
      </c>
      <c r="C2264" s="18">
        <v>13.09</v>
      </c>
      <c r="D2264" s="12">
        <v>7.3</v>
      </c>
      <c r="F2264" s="12">
        <v>3</v>
      </c>
      <c r="H2264" s="23">
        <f>10^-(D2264)</f>
        <v>5.0118723362727164E-8</v>
      </c>
      <c r="I2264" s="32">
        <v>7.0000000000000001E-3</v>
      </c>
      <c r="J2264" s="25">
        <v>0.03</v>
      </c>
      <c r="K2264" s="30">
        <v>1</v>
      </c>
      <c r="L2264" s="25">
        <v>117</v>
      </c>
      <c r="M2264" s="30">
        <v>1</v>
      </c>
      <c r="N2264" s="25">
        <v>0.01</v>
      </c>
      <c r="O2264" s="25">
        <v>0.7</v>
      </c>
      <c r="P2264" s="25">
        <v>6.4</v>
      </c>
      <c r="Q2264" s="25">
        <v>0.03</v>
      </c>
      <c r="R2264" s="25">
        <v>13.7</v>
      </c>
      <c r="S2264" s="31">
        <v>5</v>
      </c>
      <c r="T2264" s="51">
        <v>0.03</v>
      </c>
      <c r="U2264" s="42">
        <v>34</v>
      </c>
      <c r="V2264" s="42">
        <v>30.1</v>
      </c>
      <c r="W2264" s="42">
        <v>0.06</v>
      </c>
      <c r="X2264" s="42">
        <v>27</v>
      </c>
      <c r="Y2264" s="44">
        <v>4.9000000000000004</v>
      </c>
      <c r="Z2264" s="87">
        <f>(H2264/H$3)+(I2264/I$3*3)+(J2264/J$3)+(L2264/L$3*2)+(N2264/N$3*2)+(O2264/O$3)+(P2264/P$3*2)+(Q2264/Q$3*2)+(R2264/R$3)</f>
        <v>6.982564997252811</v>
      </c>
      <c r="AA2264" s="88">
        <f>(T2264/T$3*3)+(U2264/U$3*2)+(V2264/V$3)+(W2264/W$3)+(X2264/X$3)+Y2264</f>
        <v>6.8571892102844778</v>
      </c>
      <c r="AB2264" s="90">
        <f>(Z2264-AA2264)/(Z2264+AA2264)</f>
        <v>9.0591050309298191E-3</v>
      </c>
      <c r="AC2264" s="19">
        <v>6.98</v>
      </c>
      <c r="AD2264" s="99">
        <v>-6.85</v>
      </c>
      <c r="AE2264" s="95">
        <v>1.79</v>
      </c>
    </row>
    <row r="2265" spans="1:31" x14ac:dyDescent="0.35">
      <c r="A2265" s="2" t="s">
        <v>350</v>
      </c>
      <c r="B2265" s="9">
        <v>36488</v>
      </c>
      <c r="C2265" s="18">
        <v>3.04</v>
      </c>
      <c r="D2265" s="12">
        <v>5.72</v>
      </c>
      <c r="F2265" s="12">
        <v>1.1000000000000001</v>
      </c>
      <c r="H2265" s="23">
        <f>10^-(D2265)</f>
        <v>1.9054607179632462E-6</v>
      </c>
      <c r="I2265" s="32">
        <v>0.04</v>
      </c>
      <c r="J2265" s="25">
        <v>0.01</v>
      </c>
      <c r="K2265" s="36"/>
      <c r="L2265" s="25">
        <v>38</v>
      </c>
      <c r="M2265" s="36"/>
      <c r="N2265" s="25">
        <v>0.01</v>
      </c>
      <c r="O2265" s="25">
        <v>11</v>
      </c>
      <c r="P2265" s="25">
        <v>7.7</v>
      </c>
      <c r="Q2265" s="25">
        <v>0.26</v>
      </c>
      <c r="R2265" s="25">
        <v>37</v>
      </c>
      <c r="S2265" s="36"/>
      <c r="T2265" s="51">
        <v>0.01</v>
      </c>
      <c r="U2265" s="42">
        <v>36.6</v>
      </c>
      <c r="V2265" s="42">
        <v>130.06</v>
      </c>
      <c r="W2265" s="42">
        <v>3.284E-3</v>
      </c>
      <c r="X2265" s="42">
        <v>36</v>
      </c>
      <c r="Y2265" s="44">
        <v>0.48</v>
      </c>
      <c r="Z2265" s="87">
        <f>(H2265/H$3)+(I2265/I$3*3)+(J2265/J$3)+(L2265/L$3*2)+(N2265/N$3*2)+(O2265/O$3)+(P2265/P$3*2)+(Q2265/Q$3*2)+(R2265/R$3)</f>
        <v>4.4352452332090664</v>
      </c>
      <c r="AA2265" s="88">
        <f>(T2265/T$3*3)+(U2265/U$3*2)+(V2265/V$3)+(W2265/W$3)+(X2265/X$3)+Y2265</f>
        <v>4.3555884411377122</v>
      </c>
      <c r="AB2265" s="90">
        <f>(Z2265-AA2265)/(Z2265+AA2265)</f>
        <v>9.0613467416414632E-3</v>
      </c>
      <c r="AD2265" s="100"/>
      <c r="AE2265" s="96"/>
    </row>
    <row r="2266" spans="1:31" x14ac:dyDescent="0.35">
      <c r="A2266" s="2" t="s">
        <v>101</v>
      </c>
      <c r="B2266" s="9">
        <v>37550</v>
      </c>
      <c r="C2266" s="19">
        <v>21.27</v>
      </c>
      <c r="D2266" s="12">
        <v>7.16</v>
      </c>
      <c r="F2266" s="12">
        <v>2.1</v>
      </c>
      <c r="H2266" s="23">
        <f>10^-(D2266)</f>
        <v>6.9183097091893466E-8</v>
      </c>
      <c r="I2266" s="24">
        <v>0.24</v>
      </c>
      <c r="J2266" s="25">
        <v>0.32</v>
      </c>
      <c r="K2266" s="36"/>
      <c r="L2266" s="25">
        <v>102</v>
      </c>
      <c r="M2266" s="36"/>
      <c r="N2266" s="25">
        <v>1.65</v>
      </c>
      <c r="O2266" s="25">
        <v>2.27</v>
      </c>
      <c r="P2266" s="25">
        <v>9.85</v>
      </c>
      <c r="Q2266" s="25">
        <v>0.2</v>
      </c>
      <c r="R2266" s="25">
        <v>16.2</v>
      </c>
      <c r="S2266" s="36"/>
      <c r="T2266" s="51">
        <v>0.03</v>
      </c>
      <c r="U2266" s="42">
        <v>9.2899999999999991</v>
      </c>
      <c r="V2266" s="42">
        <v>0.22</v>
      </c>
      <c r="W2266" s="42">
        <v>7.2259000000000004E-3</v>
      </c>
      <c r="X2266" s="42">
        <v>26</v>
      </c>
      <c r="Y2266" s="44">
        <v>5.72</v>
      </c>
      <c r="Z2266" s="87">
        <f>(H2266/H$3)+(I2266/I$3*3)+(J2266/J$3)+(L2266/L$3*2)+(N2266/N$3*2)+(O2266/O$3)+(P2266/P$3*2)+(Q2266/Q$3*2)+(R2266/R$3)</f>
        <v>6.7737287181546826</v>
      </c>
      <c r="AA2266" s="88">
        <f>(T2266/T$3*3)+(U2266/U$3*2)+(V2266/V$3)+(W2266/W$3)+(X2266/X$3)+Y2266</f>
        <v>6.6514811474090401</v>
      </c>
      <c r="AB2266" s="90">
        <f>(Z2266-AA2266)/(Z2266+AA2266)</f>
        <v>9.1058219550975601E-3</v>
      </c>
      <c r="AD2266" s="100"/>
      <c r="AE2266" s="96"/>
    </row>
    <row r="2267" spans="1:31" x14ac:dyDescent="0.35">
      <c r="A2267" s="2" t="s">
        <v>313</v>
      </c>
      <c r="B2267" s="9">
        <v>37055</v>
      </c>
      <c r="C2267" s="18">
        <v>1.87</v>
      </c>
      <c r="D2267" s="12">
        <v>5.42</v>
      </c>
      <c r="F2267" s="12">
        <v>11</v>
      </c>
      <c r="H2267" s="23">
        <f>10^-(D2267)</f>
        <v>3.8018939632056064E-6</v>
      </c>
      <c r="I2267" s="32">
        <v>0.06</v>
      </c>
      <c r="J2267" s="25">
        <v>0.02</v>
      </c>
      <c r="K2267" s="36"/>
      <c r="L2267" s="25">
        <v>20.3</v>
      </c>
      <c r="M2267" s="36"/>
      <c r="N2267" s="25">
        <v>0.03</v>
      </c>
      <c r="O2267" s="25">
        <v>11.2</v>
      </c>
      <c r="P2267" s="25">
        <v>3.88</v>
      </c>
      <c r="Q2267" s="25">
        <v>0.03</v>
      </c>
      <c r="R2267" s="25">
        <v>18.899999999999999</v>
      </c>
      <c r="S2267" s="36"/>
      <c r="T2267" s="51">
        <v>0.01</v>
      </c>
      <c r="U2267" s="42">
        <v>20.3</v>
      </c>
      <c r="V2267" s="42">
        <v>48.34</v>
      </c>
      <c r="W2267" s="42">
        <v>3.6129500000000002E-3</v>
      </c>
      <c r="X2267" s="42">
        <v>37</v>
      </c>
      <c r="Y2267" s="44">
        <v>0.16</v>
      </c>
      <c r="Z2267" s="87">
        <f>(H2267/H$3)+(I2267/I$3*3)+(J2267/J$3)+(L2267/L$3*2)+(N2267/N$3*2)+(O2267/O$3)+(P2267/P$3*2)+(Q2267/Q$3*2)+(R2267/R$3)</f>
        <v>2.4506787582249725</v>
      </c>
      <c r="AA2267" s="88">
        <f>(T2267/T$3*3)+(U2267/U$3*2)+(V2267/V$3)+(W2267/W$3)+(X2267/X$3)+Y2267</f>
        <v>2.4064039199009071</v>
      </c>
      <c r="AB2267" s="90">
        <f>(Z2267-AA2267)/(Z2267+AA2267)</f>
        <v>9.1155208297069822E-3</v>
      </c>
      <c r="AE2267" s="96"/>
    </row>
    <row r="2268" spans="1:31" x14ac:dyDescent="0.35">
      <c r="A2268" s="2" t="s">
        <v>276</v>
      </c>
      <c r="B2268" s="9">
        <v>38674</v>
      </c>
      <c r="C2268" s="19">
        <v>3.24</v>
      </c>
      <c r="D2268" s="12">
        <v>5.7</v>
      </c>
      <c r="F2268" s="12">
        <v>2</v>
      </c>
      <c r="H2268" s="23">
        <f>10^-(D2268)</f>
        <v>1.9952623149688749E-6</v>
      </c>
      <c r="I2268" s="24">
        <v>2E-3</v>
      </c>
      <c r="J2268" s="25">
        <v>0.05</v>
      </c>
      <c r="K2268" s="30">
        <v>1</v>
      </c>
      <c r="L2268" s="25">
        <v>23.6</v>
      </c>
      <c r="M2268" s="30">
        <v>1</v>
      </c>
      <c r="N2268" s="25">
        <v>0.67</v>
      </c>
      <c r="O2268" s="25">
        <v>3.4</v>
      </c>
      <c r="P2268" s="25">
        <v>2.7</v>
      </c>
      <c r="Q2268" s="25">
        <v>0.03</v>
      </c>
      <c r="R2268" s="25">
        <v>14.4</v>
      </c>
      <c r="S2268" s="31">
        <v>9</v>
      </c>
      <c r="T2268" s="51">
        <v>0.03</v>
      </c>
      <c r="U2268" s="42">
        <v>38</v>
      </c>
      <c r="V2268" s="42">
        <v>0.44</v>
      </c>
      <c r="W2268" s="42">
        <v>0.03</v>
      </c>
      <c r="X2268" s="42">
        <v>32</v>
      </c>
      <c r="Y2268" s="44">
        <v>0.4</v>
      </c>
      <c r="Z2268" s="87">
        <f>(H2268/H$3)+(I2268/I$3*3)+(J2268/J$3)+(L2268/L$3*2)+(N2268/N$3*2)+(O2268/O$3)+(P2268/P$3*2)+(Q2268/Q$3*2)+(R2268/R$3)</f>
        <v>2.1411784277558992</v>
      </c>
      <c r="AA2268" s="88">
        <f>(T2268/T$3*3)+(U2268/U$3*2)+(V2268/V$3)+(W2268/W$3)+(X2268/X$3)+Y2268</f>
        <v>2.1024662768707052</v>
      </c>
      <c r="AB2268" s="90">
        <f>(Z2268-AA2268)/(Z2268+AA2268)</f>
        <v>9.1223826638899153E-3</v>
      </c>
      <c r="AC2268" s="19">
        <v>2.14</v>
      </c>
      <c r="AD2268" s="99">
        <v>-2.1</v>
      </c>
      <c r="AE2268" s="95">
        <v>1.9</v>
      </c>
    </row>
    <row r="2269" spans="1:31" x14ac:dyDescent="0.35">
      <c r="A2269" s="2" t="s">
        <v>149</v>
      </c>
      <c r="B2269" s="9">
        <v>38689</v>
      </c>
      <c r="C2269" s="18">
        <v>6.18</v>
      </c>
      <c r="D2269" s="12">
        <v>7.2</v>
      </c>
      <c r="F2269" s="12">
        <v>1</v>
      </c>
      <c r="G2269" s="16"/>
      <c r="H2269" s="23">
        <f>10^-(D2269)</f>
        <v>6.3095734448019177E-8</v>
      </c>
      <c r="I2269" s="24">
        <v>1E-3</v>
      </c>
      <c r="J2269" s="25">
        <v>0.12</v>
      </c>
      <c r="K2269" s="30">
        <v>1</v>
      </c>
      <c r="L2269" s="25">
        <v>128</v>
      </c>
      <c r="M2269" s="30">
        <v>1</v>
      </c>
      <c r="N2269" s="25">
        <v>1.82</v>
      </c>
      <c r="O2269" s="25">
        <v>2.4</v>
      </c>
      <c r="P2269" s="25">
        <v>14.5</v>
      </c>
      <c r="Q2269" s="25">
        <v>0.25</v>
      </c>
      <c r="R2269" s="25">
        <v>13.9</v>
      </c>
      <c r="S2269" s="31">
        <v>34</v>
      </c>
      <c r="T2269" s="51">
        <v>0.03</v>
      </c>
      <c r="U2269" s="42">
        <v>95</v>
      </c>
      <c r="V2269" s="42">
        <v>0.44</v>
      </c>
      <c r="W2269" s="42">
        <v>0.03</v>
      </c>
      <c r="X2269" s="42">
        <v>28</v>
      </c>
      <c r="Y2269" s="44">
        <v>5.4</v>
      </c>
      <c r="Z2269" s="87">
        <f>(H2269/H$3)+(I2269/I$3*3)+(J2269/J$3)+(L2269/L$3*2)+(N2269/N$3*2)+(O2269/O$3)+(P2269/P$3*2)+(Q2269/Q$3*2)+(R2269/R$3)</f>
        <v>8.3271953809818449</v>
      </c>
      <c r="AA2269" s="88">
        <f>(T2269/T$3*3)+(U2269/U$3*2)+(V2269/V$3)+(W2269/W$3)+(X2269/X$3)+Y2269</f>
        <v>8.176266043525338</v>
      </c>
      <c r="AB2269" s="90">
        <f>(Z2269-AA2269)/(Z2269+AA2269)</f>
        <v>9.1453140389313077E-3</v>
      </c>
      <c r="AC2269" s="19">
        <v>8.32</v>
      </c>
      <c r="AD2269" s="99">
        <v>-8.16</v>
      </c>
      <c r="AE2269" s="95">
        <v>1.92</v>
      </c>
    </row>
    <row r="2270" spans="1:31" x14ac:dyDescent="0.35">
      <c r="A2270" s="2" t="s">
        <v>294</v>
      </c>
      <c r="B2270" s="9">
        <v>38684</v>
      </c>
      <c r="C2270" s="18">
        <v>3.5</v>
      </c>
      <c r="D2270" s="12">
        <v>6.4</v>
      </c>
      <c r="E2270" s="16"/>
      <c r="F2270" s="12">
        <v>5</v>
      </c>
      <c r="H2270" s="23">
        <f>10^-(D2270)</f>
        <v>3.9810717055349618E-7</v>
      </c>
      <c r="I2270" s="24">
        <v>0.37</v>
      </c>
      <c r="J2270" s="25">
        <v>0.06</v>
      </c>
      <c r="K2270" s="29">
        <v>1</v>
      </c>
      <c r="L2270" s="25">
        <v>51.4</v>
      </c>
      <c r="M2270" s="29">
        <v>5</v>
      </c>
      <c r="N2270" s="25">
        <v>7.44</v>
      </c>
      <c r="O2270" s="25">
        <v>5.2</v>
      </c>
      <c r="P2270" s="25">
        <v>4.4000000000000004</v>
      </c>
      <c r="Q2270" s="25">
        <v>0.45</v>
      </c>
      <c r="R2270" s="25">
        <v>15</v>
      </c>
      <c r="S2270" s="29">
        <v>16</v>
      </c>
      <c r="T2270" s="51">
        <v>0.57999999999999996</v>
      </c>
      <c r="U2270" s="42">
        <v>56</v>
      </c>
      <c r="V2270" s="42">
        <v>0.44</v>
      </c>
      <c r="W2270" s="42">
        <v>0.03</v>
      </c>
      <c r="X2270" s="42">
        <v>31</v>
      </c>
      <c r="Y2270" s="44">
        <v>1.9</v>
      </c>
      <c r="Z2270" s="87">
        <f>(H2270/H$3)+(I2270/I$3*3)+(J2270/J$3)+(L2270/L$3*2)+(N2270/N$3*2)+(O2270/O$3)+(P2270/P$3*2)+(Q2270/Q$3*2)+(R2270/R$3)</f>
        <v>4.0395958841896782</v>
      </c>
      <c r="AA2270" s="88">
        <f>(T2270/T$3*3)+(U2270/U$3*2)+(V2270/V$3)+(W2270/W$3)+(X2270/X$3)+Y2270</f>
        <v>3.9663582014458312</v>
      </c>
      <c r="AB2270" s="90">
        <f>(Z2270-AA2270)/(Z2270+AA2270)</f>
        <v>9.1479019190544662E-3</v>
      </c>
      <c r="AC2270" s="19">
        <v>4</v>
      </c>
      <c r="AD2270" s="13">
        <v>-3.95</v>
      </c>
      <c r="AE2270" s="94">
        <v>1.2</v>
      </c>
    </row>
    <row r="2271" spans="1:31" x14ac:dyDescent="0.35">
      <c r="A2271" s="2" t="s">
        <v>103</v>
      </c>
      <c r="B2271" s="9">
        <v>29123</v>
      </c>
      <c r="C2271" s="20"/>
      <c r="D2271" s="12">
        <v>7.1</v>
      </c>
      <c r="F2271" s="15"/>
      <c r="H2271" s="23">
        <f>10^-(D2271)</f>
        <v>7.943282347242818E-8</v>
      </c>
      <c r="I2271" s="32">
        <v>3.0000000000000001E-3</v>
      </c>
      <c r="J2271" s="25">
        <v>0.84</v>
      </c>
      <c r="K2271" s="33"/>
      <c r="L2271" s="25">
        <v>96.2</v>
      </c>
      <c r="M2271" s="33"/>
      <c r="N2271" s="25">
        <v>2.5099999999999998</v>
      </c>
      <c r="O2271" s="25">
        <v>3.9</v>
      </c>
      <c r="P2271" s="25">
        <v>10.9</v>
      </c>
      <c r="Q2271" s="25">
        <v>0.15</v>
      </c>
      <c r="R2271" s="25">
        <v>13.1</v>
      </c>
      <c r="S2271" s="34"/>
      <c r="T2271" s="52"/>
      <c r="U2271" s="45"/>
      <c r="V2271" s="42">
        <v>0.09</v>
      </c>
      <c r="W2271" s="42">
        <v>5.0000009190000003E-3</v>
      </c>
      <c r="X2271" s="42">
        <v>23</v>
      </c>
      <c r="Y2271" s="44">
        <v>5.74</v>
      </c>
      <c r="Z2271" s="87">
        <f>(H2271/H$3)+(I2271/I$3*3)+(J2271/J$3)+(L2271/L$3*2)+(N2271/N$3*2)+(O2271/O$3)+(P2271/P$3*2)+(Q2271/Q$3*2)+(R2271/R$3)</f>
        <v>6.509051163520029</v>
      </c>
      <c r="AA2271" s="88">
        <f>(T2271/T$3*3)+(U2271/U$3*2)+(V2271/V$3)+(W2271/W$3)+(X2271/X$3)+Y2271</f>
        <v>6.3903614369251667</v>
      </c>
      <c r="AB2271" s="90">
        <f>(Z2271-AA2271)/(Z2271+AA2271)</f>
        <v>9.2011729736256355E-3</v>
      </c>
      <c r="AD2271" s="100"/>
      <c r="AE2271" s="96"/>
    </row>
    <row r="2272" spans="1:31" x14ac:dyDescent="0.35">
      <c r="A2272" s="2" t="s">
        <v>363</v>
      </c>
      <c r="B2272" s="9">
        <v>41471</v>
      </c>
      <c r="C2272" s="18">
        <v>3.2</v>
      </c>
      <c r="D2272" s="12">
        <v>5.1100000000000003</v>
      </c>
      <c r="F2272" s="12">
        <v>2.4</v>
      </c>
      <c r="H2272" s="23">
        <f>10^-(D2272)</f>
        <v>7.7624711662868956E-6</v>
      </c>
      <c r="I2272" s="32">
        <v>1E-3</v>
      </c>
      <c r="J2272" s="25">
        <v>0.01</v>
      </c>
      <c r="K2272" s="36"/>
      <c r="L2272" s="25">
        <v>15.2</v>
      </c>
      <c r="M2272" s="36"/>
      <c r="N2272" s="25">
        <v>2E-3</v>
      </c>
      <c r="O2272" s="25">
        <v>8.5500000000000007</v>
      </c>
      <c r="P2272" s="25">
        <v>2.4900000000000002</v>
      </c>
      <c r="Q2272" s="25">
        <v>0.45</v>
      </c>
      <c r="R2272" s="25">
        <v>32.200000000000003</v>
      </c>
      <c r="S2272" s="36"/>
      <c r="T2272" s="51">
        <v>0.04</v>
      </c>
      <c r="U2272" s="42">
        <v>29</v>
      </c>
      <c r="V2272" s="42">
        <v>18.940000000000001</v>
      </c>
      <c r="W2272" s="42">
        <v>0.03</v>
      </c>
      <c r="X2272" s="42">
        <v>44</v>
      </c>
      <c r="Y2272" s="44">
        <v>0.4</v>
      </c>
      <c r="Z2272" s="87">
        <f>(H2272/H$3)+(I2272/I$3*3)+(J2272/J$3)+(L2272/L$3*2)+(N2272/N$3*2)+(O2272/O$3)+(P2272/P$3*2)+(Q2272/Q$3*2)+(R2272/R$3)</f>
        <v>2.5997436796497451</v>
      </c>
      <c r="AA2272" s="88">
        <f>(T2272/T$3*3)+(U2272/U$3*2)+(V2272/V$3)+(W2272/W$3)+(X2272/X$3)+Y2272</f>
        <v>2.5523108185352834</v>
      </c>
      <c r="AB2272" s="90">
        <f>(Z2272-AA2272)/(Z2272+AA2272)</f>
        <v>9.2065914929998025E-3</v>
      </c>
      <c r="AC2272" s="19">
        <v>2.61</v>
      </c>
      <c r="AD2272" s="99">
        <v>2.5499999999999998</v>
      </c>
      <c r="AE2272" s="95">
        <v>2.2799999999999998</v>
      </c>
    </row>
    <row r="2273" spans="1:31" x14ac:dyDescent="0.35">
      <c r="A2273" s="2" t="s">
        <v>100</v>
      </c>
      <c r="B2273" s="9">
        <v>41228</v>
      </c>
      <c r="C2273" s="18">
        <v>12.12</v>
      </c>
      <c r="D2273" s="12">
        <v>7.18</v>
      </c>
      <c r="F2273" s="12">
        <v>3.1</v>
      </c>
      <c r="H2273" s="23">
        <f>10^-(D2273)</f>
        <v>6.606934480075943E-8</v>
      </c>
      <c r="I2273" s="24">
        <v>2E-3</v>
      </c>
      <c r="J2273" s="25">
        <v>0.49</v>
      </c>
      <c r="K2273" s="30">
        <v>12</v>
      </c>
      <c r="L2273" s="25">
        <v>110</v>
      </c>
      <c r="M2273" s="33"/>
      <c r="N2273" s="25">
        <v>2.38</v>
      </c>
      <c r="O2273" s="25">
        <v>3.7</v>
      </c>
      <c r="P2273" s="25">
        <v>14</v>
      </c>
      <c r="Q2273" s="25">
        <v>0.24</v>
      </c>
      <c r="R2273" s="25">
        <v>29.1</v>
      </c>
      <c r="S2273" s="34"/>
      <c r="T2273" s="51">
        <v>0.02</v>
      </c>
      <c r="U2273" s="42">
        <v>7.65</v>
      </c>
      <c r="V2273" s="42">
        <v>0.22</v>
      </c>
      <c r="W2273" s="42">
        <v>3.2799999999999999E-3</v>
      </c>
      <c r="X2273" s="42">
        <v>33</v>
      </c>
      <c r="Y2273" s="44">
        <v>6.88</v>
      </c>
      <c r="Z2273" s="87">
        <f>(H2273/H$3)+(I2273/I$3*3)+(J2273/J$3)+(L2273/L$3*2)+(N2273/N$3*2)+(O2273/O$3)+(P2273/P$3*2)+(Q2273/Q$3*2)+(R2273/R$3)</f>
        <v>8.1226179933729092</v>
      </c>
      <c r="AA2273" s="88">
        <f>(T2273/T$3*3)+(U2273/U$3*2)+(V2273/V$3)+(W2273/W$3)+(X2273/X$3)+Y2273</f>
        <v>7.9743989190972462</v>
      </c>
      <c r="AB2273" s="90">
        <f>(Z2273-AA2273)/(Z2273+AA2273)</f>
        <v>9.2078597594588852E-3</v>
      </c>
      <c r="AC2273" s="19">
        <v>8.17</v>
      </c>
      <c r="AD2273" s="13">
        <v>7.97</v>
      </c>
      <c r="AE2273" s="94">
        <v>2.42</v>
      </c>
    </row>
    <row r="2274" spans="1:31" x14ac:dyDescent="0.35">
      <c r="A2274" s="2" t="s">
        <v>270</v>
      </c>
      <c r="B2274" s="9">
        <v>37796</v>
      </c>
      <c r="C2274" s="18">
        <v>18.5</v>
      </c>
      <c r="D2274" s="12">
        <v>7.3</v>
      </c>
      <c r="F2274" s="12">
        <v>1.7</v>
      </c>
      <c r="H2274" s="23">
        <f>10^-(D2274)</f>
        <v>5.0118723362727164E-8</v>
      </c>
      <c r="I2274" s="32">
        <v>0.01</v>
      </c>
      <c r="J2274" s="25">
        <v>0.03</v>
      </c>
      <c r="K2274" s="36"/>
      <c r="L2274" s="25">
        <v>121</v>
      </c>
      <c r="M2274" s="36"/>
      <c r="N2274" s="25">
        <v>0.25</v>
      </c>
      <c r="O2274" s="25">
        <v>0.7</v>
      </c>
      <c r="P2274" s="25">
        <v>6.8</v>
      </c>
      <c r="Q2274" s="25">
        <v>0.03</v>
      </c>
      <c r="R2274" s="25">
        <v>9.4</v>
      </c>
      <c r="S2274" s="36"/>
      <c r="T2274" s="51">
        <v>0.03</v>
      </c>
      <c r="U2274" s="42">
        <v>64</v>
      </c>
      <c r="V2274" s="42">
        <v>69.94</v>
      </c>
      <c r="W2274" s="42">
        <v>0.04</v>
      </c>
      <c r="X2274" s="42">
        <v>30</v>
      </c>
      <c r="Y2274" s="44">
        <v>3.6</v>
      </c>
      <c r="Z2274" s="87">
        <f>(H2274/H$3)+(I2274/I$3*3)+(J2274/J$3)+(L2274/L$3*2)+(N2274/N$3*2)+(O2274/O$3)+(P2274/P$3*2)+(Q2274/Q$3*2)+(R2274/R$3)</f>
        <v>7.0369642511661876</v>
      </c>
      <c r="AA2274" s="88">
        <f>(T2274/T$3*3)+(U2274/U$3*2)+(V2274/V$3)+(W2274/W$3)+(X2274/X$3)+Y2274</f>
        <v>6.9085059098633756</v>
      </c>
      <c r="AB2274" s="90">
        <f>(Z2274-AA2274)/(Z2274+AA2274)</f>
        <v>9.2114743941575494E-3</v>
      </c>
      <c r="AD2274" s="100"/>
      <c r="AE2274" s="96"/>
    </row>
    <row r="2275" spans="1:31" x14ac:dyDescent="0.35">
      <c r="A2275" s="2" t="s">
        <v>125</v>
      </c>
      <c r="B2275" s="9">
        <v>41200</v>
      </c>
      <c r="C2275" s="18">
        <v>8.44</v>
      </c>
      <c r="D2275" s="12">
        <v>7.17</v>
      </c>
      <c r="F2275" s="12">
        <v>2.5</v>
      </c>
      <c r="H2275" s="23">
        <f>10^-(D2275)</f>
        <v>6.7608297539197998E-8</v>
      </c>
      <c r="I2275" s="32">
        <v>0.08</v>
      </c>
      <c r="J2275" s="25">
        <v>0.23</v>
      </c>
      <c r="K2275" s="30">
        <v>0.6</v>
      </c>
      <c r="L2275" s="25">
        <v>111</v>
      </c>
      <c r="M2275" s="30">
        <v>0.2</v>
      </c>
      <c r="N2275" s="25">
        <v>2.87</v>
      </c>
      <c r="O2275" s="25">
        <v>1.96</v>
      </c>
      <c r="P2275" s="25">
        <v>9.2799999999999994</v>
      </c>
      <c r="Q2275" s="25">
        <v>0.19</v>
      </c>
      <c r="R2275" s="25">
        <v>13</v>
      </c>
      <c r="S2275" s="31">
        <v>0.8</v>
      </c>
      <c r="T2275" s="51">
        <v>0.02</v>
      </c>
      <c r="U2275" s="42">
        <v>31.1</v>
      </c>
      <c r="V2275" s="42">
        <v>0.22</v>
      </c>
      <c r="W2275" s="42">
        <v>6.5700000000000003E-3</v>
      </c>
      <c r="X2275" s="42">
        <v>23</v>
      </c>
      <c r="Y2275" s="44">
        <v>5.62</v>
      </c>
      <c r="Z2275" s="87">
        <f>(H2275/H$3)+(I2275/I$3*3)+(J2275/J$3)+(L2275/L$3*2)+(N2275/N$3*2)+(O2275/O$3)+(P2275/P$3*2)+(Q2275/Q$3*2)+(R2275/R$3)</f>
        <v>7.0493503509173996</v>
      </c>
      <c r="AA2275" s="88">
        <f>(T2275/T$3*3)+(U2275/U$3*2)+(V2275/V$3)+(W2275/W$3)+(X2275/X$3)+Y2275</f>
        <v>6.9205686916563671</v>
      </c>
      <c r="AB2275" s="90">
        <f>(Z2275-AA2275)/(Z2275+AA2275)</f>
        <v>9.2184971772968985E-3</v>
      </c>
      <c r="AC2275" s="19">
        <v>7.12</v>
      </c>
      <c r="AD2275" s="99">
        <v>6.92</v>
      </c>
      <c r="AE2275" s="95">
        <v>2.88</v>
      </c>
    </row>
    <row r="2276" spans="1:31" x14ac:dyDescent="0.35">
      <c r="A2276" s="2" t="s">
        <v>87</v>
      </c>
      <c r="B2276" s="9">
        <v>41466</v>
      </c>
      <c r="C2276" s="18">
        <v>1.1499999999999999</v>
      </c>
      <c r="D2276" s="12">
        <v>7.34</v>
      </c>
      <c r="F2276" s="12">
        <v>2.1</v>
      </c>
      <c r="H2276" s="23">
        <f>10^-(D2276)</f>
        <v>4.5708818961487464E-8</v>
      </c>
      <c r="I2276" s="32">
        <v>0.01</v>
      </c>
      <c r="J2276" s="25">
        <v>0.01</v>
      </c>
      <c r="K2276" s="33"/>
      <c r="L2276" s="25">
        <v>102</v>
      </c>
      <c r="M2276" s="33"/>
      <c r="N2276" s="25">
        <v>3.0000000000000001E-3</v>
      </c>
      <c r="O2276" s="25">
        <v>14.7</v>
      </c>
      <c r="P2276" s="25">
        <v>8.89</v>
      </c>
      <c r="Q2276" s="35"/>
      <c r="R2276" s="25">
        <v>12.1</v>
      </c>
      <c r="S2276" s="34"/>
      <c r="T2276" s="51">
        <v>0.13</v>
      </c>
      <c r="U2276" s="42">
        <v>75.7</v>
      </c>
      <c r="V2276" s="42">
        <v>59.31</v>
      </c>
      <c r="W2276" s="42">
        <v>0.05</v>
      </c>
      <c r="X2276" s="42">
        <v>31</v>
      </c>
      <c r="Y2276" s="44">
        <v>3.19</v>
      </c>
      <c r="Z2276" s="87">
        <f>(H2276/H$3)+(I2276/I$3*3)+(J2276/J$3)+(L2276/L$3*2)+(N2276/N$3*2)+(O2276/O$3)+(P2276/P$3*2)+(Q2276/Q$3*2)+(R2276/R$3)</f>
        <v>6.7252564554856287</v>
      </c>
      <c r="AA2276" s="88">
        <f>(T2276/T$3*3)+(U2276/U$3*2)+(V2276/V$3)+(W2276/W$3)+(X2276/X$3)+Y2276</f>
        <v>6.602211720385684</v>
      </c>
      <c r="AB2276" s="90">
        <f>(Z2276-AA2276)/(Z2276+AA2276)</f>
        <v>9.2324163506697175E-3</v>
      </c>
      <c r="AC2276" s="19">
        <v>6.72</v>
      </c>
      <c r="AD2276" s="99">
        <v>6.6</v>
      </c>
      <c r="AE2276" s="95">
        <v>1.81</v>
      </c>
    </row>
    <row r="2277" spans="1:31" x14ac:dyDescent="0.35">
      <c r="A2277" s="2" t="s">
        <v>259</v>
      </c>
      <c r="B2277" s="9">
        <v>40141</v>
      </c>
      <c r="C2277" s="18">
        <v>9.9</v>
      </c>
      <c r="D2277" s="12">
        <v>7.99</v>
      </c>
      <c r="F2277" s="12">
        <v>2.1</v>
      </c>
      <c r="H2277" s="23">
        <f>10^-(D2277)</f>
        <v>1.0232929922807522E-8</v>
      </c>
      <c r="I2277" s="32">
        <v>5.6</v>
      </c>
      <c r="J2277" s="25">
        <v>1.05</v>
      </c>
      <c r="K2277" s="36"/>
      <c r="L2277" s="25">
        <v>24.8</v>
      </c>
      <c r="M2277" s="36"/>
      <c r="N2277" s="25">
        <v>0.28000000000000003</v>
      </c>
      <c r="O2277" s="25">
        <v>4.8899999999999997</v>
      </c>
      <c r="P2277" s="25">
        <v>15.2</v>
      </c>
      <c r="Q2277" s="25">
        <v>5.0000000000000001E-3</v>
      </c>
      <c r="R2277" s="25">
        <v>56.5</v>
      </c>
      <c r="S2277" s="36"/>
      <c r="T2277" s="51">
        <v>0.23</v>
      </c>
      <c r="U2277" s="42">
        <v>1.85</v>
      </c>
      <c r="V2277" s="42">
        <v>0.22</v>
      </c>
      <c r="W2277" s="42">
        <v>3.2799999999999999E-3</v>
      </c>
      <c r="X2277" s="42">
        <v>24</v>
      </c>
      <c r="Y2277" s="44">
        <v>4.93</v>
      </c>
      <c r="Z2277" s="87">
        <f>(H2277/H$3)+(I2277/I$3*3)+(J2277/J$3)+(L2277/L$3*2)+(N2277/N$3*2)+(O2277/O$3)+(P2277/P$3*2)+(Q2277/Q$3*2)+(R2277/R$3)</f>
        <v>5.7619190242454152</v>
      </c>
      <c r="AA2277" s="88">
        <f>(T2277/T$3*3)+(U2277/U$3*2)+(V2277/V$3)+(W2277/W$3)+(X2277/X$3)+Y2277</f>
        <v>5.6564086005984402</v>
      </c>
      <c r="AB2277" s="90">
        <f>(Z2277-AA2277)/(Z2277+AA2277)</f>
        <v>9.2404445829183234E-3</v>
      </c>
      <c r="AE2277" s="95">
        <v>0.51</v>
      </c>
    </row>
    <row r="2278" spans="1:31" x14ac:dyDescent="0.35">
      <c r="A2278" s="2" t="s">
        <v>409</v>
      </c>
      <c r="B2278" s="9">
        <v>38071</v>
      </c>
      <c r="C2278" s="19">
        <v>14.4</v>
      </c>
      <c r="D2278" s="12">
        <v>7.2</v>
      </c>
      <c r="F2278" s="12">
        <v>6.3</v>
      </c>
      <c r="H2278" s="23">
        <f>10^-(D2278)</f>
        <v>6.3095734448019177E-8</v>
      </c>
      <c r="J2278" s="25">
        <v>1.1399999999999999</v>
      </c>
      <c r="K2278" s="36"/>
      <c r="L2278" s="25">
        <v>66</v>
      </c>
      <c r="M2278" s="36"/>
      <c r="N2278" s="25">
        <v>1.7</v>
      </c>
      <c r="O2278" s="25">
        <v>4.9800000000000004</v>
      </c>
      <c r="P2278" s="25">
        <v>11.9</v>
      </c>
      <c r="Q2278" s="25">
        <v>0.31</v>
      </c>
      <c r="R2278" s="25">
        <v>41.6</v>
      </c>
      <c r="S2278" s="36"/>
      <c r="T2278" s="51">
        <v>0.3</v>
      </c>
      <c r="U2278" s="42">
        <v>1</v>
      </c>
      <c r="V2278" s="42">
        <v>0.44</v>
      </c>
      <c r="W2278" s="42">
        <v>9.8534999999999994E-3</v>
      </c>
      <c r="X2278" s="42">
        <v>18.100000000000001</v>
      </c>
      <c r="Y2278" s="44">
        <v>5.68</v>
      </c>
      <c r="Z2278" s="87">
        <f>(H2278/H$3)+(I2278/I$3*3)+(J2278/J$3)+(L2278/L$3*2)+(N2278/N$3*2)+(O2278/O$3)+(P2278/P$3*2)+(Q2278/Q$3*2)+(R2278/R$3)</f>
        <v>6.3447780499163402</v>
      </c>
      <c r="AA2278" s="88">
        <f>(T2278/T$3*3)+(U2278/U$3*2)+(V2278/V$3)+(W2278/W$3)+(X2278/X$3)+Y2278</f>
        <v>6.2281840902569705</v>
      </c>
      <c r="AB2278" s="90">
        <f>(Z2278-AA2278)/(Z2278+AA2278)</f>
        <v>9.2733882723488835E-3</v>
      </c>
      <c r="AD2278" s="100"/>
      <c r="AE2278" s="96"/>
    </row>
    <row r="2279" spans="1:31" x14ac:dyDescent="0.35">
      <c r="A2279" s="2" t="s">
        <v>131</v>
      </c>
      <c r="B2279" s="9">
        <v>42292</v>
      </c>
      <c r="C2279" s="18">
        <v>2.15</v>
      </c>
      <c r="D2279" s="12">
        <v>7.71</v>
      </c>
      <c r="E2279" s="16"/>
      <c r="F2279" s="12">
        <v>1.7</v>
      </c>
      <c r="H2279" s="23">
        <f>10^-(D2279)</f>
        <v>1.9498445997580434E-8</v>
      </c>
      <c r="I2279" s="32">
        <v>6.0000000000000001E-3</v>
      </c>
      <c r="J2279" s="25">
        <v>0.54</v>
      </c>
      <c r="K2279" s="33"/>
      <c r="L2279" s="25">
        <v>35.700000000000003</v>
      </c>
      <c r="M2279" s="33"/>
      <c r="N2279" s="25">
        <v>1.24</v>
      </c>
      <c r="O2279" s="25">
        <v>1.81</v>
      </c>
      <c r="P2279" s="25">
        <v>3.72</v>
      </c>
      <c r="Q2279" s="25">
        <v>7.0000000000000007E-2</v>
      </c>
      <c r="R2279" s="25">
        <v>30</v>
      </c>
      <c r="S2279" s="34"/>
      <c r="T2279" s="51">
        <v>0.33</v>
      </c>
      <c r="U2279" s="42">
        <v>1.88</v>
      </c>
      <c r="V2279" s="42">
        <v>0.22</v>
      </c>
      <c r="W2279" s="42">
        <v>3.2799999999999999E-3</v>
      </c>
      <c r="X2279" s="42">
        <v>12</v>
      </c>
      <c r="Y2279" s="44">
        <v>3.06</v>
      </c>
      <c r="Z2279" s="87">
        <f>(H2279/H$3)+(I2279/I$3*3)+(J2279/J$3)+(L2279/L$3*2)+(N2279/N$3*2)+(O2279/O$3)+(P2279/P$3*2)+(Q2279/Q$3*2)+(R2279/R$3)</f>
        <v>3.5163108307689388</v>
      </c>
      <c r="AA2279" s="88">
        <f>(T2279/T$3*3)+(U2279/U$3*2)+(V2279/V$3)+(W2279/W$3)+(X2279/X$3)+Y2279</f>
        <v>3.4516871009527827</v>
      </c>
      <c r="AB2279" s="90">
        <f>(Z2279-AA2279)/(Z2279+AA2279)</f>
        <v>9.2743612224621009E-3</v>
      </c>
      <c r="AC2279" s="19">
        <v>3.54</v>
      </c>
      <c r="AD2279" s="13">
        <v>3.45</v>
      </c>
      <c r="AE2279" s="95">
        <v>2.58</v>
      </c>
    </row>
    <row r="2280" spans="1:31" x14ac:dyDescent="0.35">
      <c r="A2280" s="2" t="s">
        <v>138</v>
      </c>
      <c r="B2280" s="9">
        <v>36787</v>
      </c>
      <c r="C2280" s="18">
        <v>29.95</v>
      </c>
      <c r="D2280" s="12">
        <v>7.13</v>
      </c>
      <c r="F2280" s="12">
        <v>2.7</v>
      </c>
      <c r="H2280" s="23">
        <f>10^-(D2280)</f>
        <v>7.413102413009154E-8</v>
      </c>
      <c r="I2280" s="32">
        <v>1.3</v>
      </c>
      <c r="J2280" s="25">
        <v>0.31</v>
      </c>
      <c r="K2280" s="36"/>
      <c r="L2280" s="25">
        <v>91.5</v>
      </c>
      <c r="M2280" s="36"/>
      <c r="N2280" s="35"/>
      <c r="O2280" s="25">
        <v>2.37</v>
      </c>
      <c r="P2280" s="25">
        <v>10.9</v>
      </c>
      <c r="Q2280" s="35"/>
      <c r="R2280" s="25">
        <v>8.98</v>
      </c>
      <c r="S2280" s="36"/>
      <c r="T2280" s="51">
        <v>0.01</v>
      </c>
      <c r="U2280" s="42">
        <v>26.4</v>
      </c>
      <c r="V2280" s="42">
        <v>0.22</v>
      </c>
      <c r="W2280" s="42">
        <v>6.5599999999999999E-3</v>
      </c>
      <c r="X2280" s="42">
        <v>11</v>
      </c>
      <c r="Y2280" s="44">
        <v>5.0999999999999996</v>
      </c>
      <c r="Z2280" s="87">
        <f>(H2280/H$3)+(I2280/I$3*3)+(J2280/J$3)+(L2280/L$3*2)+(N2280/N$3*2)+(O2280/O$3)+(P2280/P$3*2)+(Q2280/Q$3*2)+(R2280/R$3)</f>
        <v>6.0756108094274879</v>
      </c>
      <c r="AA2280" s="88">
        <f>(T2280/T$3*3)+(U2280/U$3*2)+(V2280/V$3)+(W2280/W$3)+(X2280/X$3)+Y2280</f>
        <v>5.9639023273865437</v>
      </c>
      <c r="AB2280" s="90">
        <f>(Z2280-AA2280)/(Z2280+AA2280)</f>
        <v>9.2784883218712255E-3</v>
      </c>
      <c r="AD2280" s="100"/>
      <c r="AE2280" s="96"/>
    </row>
    <row r="2281" spans="1:31" x14ac:dyDescent="0.35">
      <c r="A2281" s="2" t="s">
        <v>112</v>
      </c>
      <c r="B2281" s="9">
        <v>39349</v>
      </c>
      <c r="C2281" s="18">
        <v>15.22</v>
      </c>
      <c r="D2281" s="12">
        <v>7.22</v>
      </c>
      <c r="F2281" s="12">
        <v>2.4</v>
      </c>
      <c r="H2281" s="23">
        <f>10^-(D2281)</f>
        <v>6.0255958607435649E-8</v>
      </c>
      <c r="I2281" s="28"/>
      <c r="J2281" s="25">
        <v>0.35</v>
      </c>
      <c r="K2281" s="36"/>
      <c r="L2281" s="25">
        <v>83.3</v>
      </c>
      <c r="M2281" s="36"/>
      <c r="N2281" s="25">
        <v>1.82</v>
      </c>
      <c r="O2281" s="25">
        <v>2.0099999999999998</v>
      </c>
      <c r="P2281" s="25">
        <v>6.58</v>
      </c>
      <c r="Q2281" s="25">
        <v>0.21</v>
      </c>
      <c r="R2281" s="25">
        <v>13.8</v>
      </c>
      <c r="S2281" s="36"/>
      <c r="T2281" s="51">
        <v>0.02</v>
      </c>
      <c r="U2281" s="42">
        <v>21.2</v>
      </c>
      <c r="V2281" s="42">
        <v>0.22</v>
      </c>
      <c r="W2281" s="42">
        <v>3.2799999999999999E-3</v>
      </c>
      <c r="X2281" s="42">
        <v>19</v>
      </c>
      <c r="Y2281" s="44">
        <v>4.3600000000000003</v>
      </c>
      <c r="Z2281" s="87">
        <f>(H2281/H$3)+(I2281/I$3*3)+(J2281/J$3)+(L2281/L$3*2)+(N2281/N$3*2)+(O2281/O$3)+(P2281/P$3*2)+(Q2281/Q$3*2)+(R2281/R$3)</f>
        <v>5.441959054095137</v>
      </c>
      <c r="AA2281" s="88">
        <f>(T2281/T$3*3)+(U2281/U$3*2)+(V2281/V$3)+(W2281/W$3)+(X2281/X$3)+Y2281</f>
        <v>5.3415624721188664</v>
      </c>
      <c r="AB2281" s="90">
        <f>(Z2281-AA2281)/(Z2281+AA2281)</f>
        <v>9.310185149833795E-3</v>
      </c>
      <c r="AD2281" s="100"/>
      <c r="AE2281" s="96"/>
    </row>
    <row r="2282" spans="1:31" x14ac:dyDescent="0.35">
      <c r="A2282" s="2" t="s">
        <v>233</v>
      </c>
      <c r="B2282" s="9">
        <v>39749</v>
      </c>
      <c r="C2282" s="18">
        <v>4.62</v>
      </c>
      <c r="D2282" s="12">
        <v>7.37</v>
      </c>
      <c r="E2282" s="16"/>
      <c r="F2282" s="12">
        <v>1.2</v>
      </c>
      <c r="H2282" s="23">
        <f>10^-(D2282)</f>
        <v>4.2657951880159239E-8</v>
      </c>
      <c r="I2282" s="32">
        <v>0.01</v>
      </c>
      <c r="J2282" s="25">
        <v>0.01</v>
      </c>
      <c r="K2282" s="36"/>
      <c r="L2282" s="25">
        <v>116</v>
      </c>
      <c r="M2282" s="36"/>
      <c r="N2282" s="25">
        <v>0.25</v>
      </c>
      <c r="O2282" s="25">
        <v>1.41</v>
      </c>
      <c r="P2282" s="25">
        <v>8.44</v>
      </c>
      <c r="Q2282" s="25">
        <v>0.28999999999999998</v>
      </c>
      <c r="R2282" s="25">
        <v>9.8699999999999992</v>
      </c>
      <c r="S2282" s="36"/>
      <c r="T2282" s="51">
        <v>0.01</v>
      </c>
      <c r="U2282" s="42">
        <v>71.099999999999994</v>
      </c>
      <c r="V2282" s="42">
        <v>12.57</v>
      </c>
      <c r="W2282" s="42">
        <v>0.14000000000000001</v>
      </c>
      <c r="X2282" s="42">
        <v>31</v>
      </c>
      <c r="Y2282" s="44">
        <v>4.28</v>
      </c>
      <c r="Z2282" s="87">
        <f>(H2282/H$3)+(I2282/I$3*3)+(J2282/J$3)+(L2282/L$3*2)+(N2282/N$3*2)+(O2282/O$3)+(P2282/P$3*2)+(Q2282/Q$3*2)+(R2282/R$3)</f>
        <v>6.9693431439245161</v>
      </c>
      <c r="AA2282" s="88">
        <f>(T2282/T$3*3)+(U2282/U$3*2)+(V2282/V$3)+(W2282/W$3)+(X2282/X$3)+Y2282</f>
        <v>6.8407430978677137</v>
      </c>
      <c r="AB2282" s="90">
        <f>(Z2282-AA2282)/(Z2282+AA2282)</f>
        <v>9.3120378689331845E-3</v>
      </c>
      <c r="AD2282" s="100"/>
      <c r="AE2282" s="95">
        <v>1.61</v>
      </c>
    </row>
    <row r="2283" spans="1:31" x14ac:dyDescent="0.35">
      <c r="A2283" s="2" t="s">
        <v>296</v>
      </c>
      <c r="B2283" s="9">
        <v>38271</v>
      </c>
      <c r="C2283" s="18">
        <v>2.31</v>
      </c>
      <c r="D2283" s="12">
        <v>6.5</v>
      </c>
      <c r="F2283" s="12">
        <v>4.5999999999999996</v>
      </c>
      <c r="H2283" s="23">
        <f>10^-(D2283)</f>
        <v>3.1622776601683734E-7</v>
      </c>
      <c r="I2283" s="28"/>
      <c r="J2283" s="25">
        <v>0.01</v>
      </c>
      <c r="K2283" s="30">
        <v>0.5</v>
      </c>
      <c r="L2283" s="25">
        <v>73</v>
      </c>
      <c r="M2283" s="30">
        <v>0.3</v>
      </c>
      <c r="N2283" s="25">
        <v>0.01</v>
      </c>
      <c r="O2283" s="25">
        <v>26.1</v>
      </c>
      <c r="P2283" s="25">
        <v>7.1</v>
      </c>
      <c r="Q2283" s="25">
        <v>4.1999999999999997E-3</v>
      </c>
      <c r="R2283" s="25">
        <v>23.2</v>
      </c>
      <c r="S2283" s="31">
        <v>3.3</v>
      </c>
      <c r="T2283" s="51">
        <v>0.11</v>
      </c>
      <c r="U2283" s="42">
        <v>31.7</v>
      </c>
      <c r="V2283" s="42">
        <v>140.32</v>
      </c>
      <c r="W2283" s="42">
        <v>0.02</v>
      </c>
      <c r="X2283" s="42">
        <v>40</v>
      </c>
      <c r="Y2283" s="44">
        <v>1.74</v>
      </c>
      <c r="Z2283" s="87">
        <f>(H2283/H$3)+(I2283/I$3*3)+(J2283/J$3)+(L2283/L$3*2)+(N2283/N$3*2)+(O2283/O$3)+(P2283/P$3*2)+(Q2283/Q$3*2)+(R2283/R$3)</f>
        <v>5.9045567872085654</v>
      </c>
      <c r="AA2283" s="88">
        <f>(T2283/T$3*3)+(U2283/U$3*2)+(V2283/V$3)+(W2283/W$3)+(X2283/X$3)+Y2283</f>
        <v>5.7954206227290417</v>
      </c>
      <c r="AB2283" s="90">
        <f>(Z2283-AA2283)/(Z2283+AA2283)</f>
        <v>9.3278953160052022E-3</v>
      </c>
      <c r="AD2283" s="100"/>
      <c r="AE2283" s="96"/>
    </row>
    <row r="2284" spans="1:31" x14ac:dyDescent="0.35">
      <c r="A2284" s="2" t="s">
        <v>301</v>
      </c>
      <c r="B2284" s="9">
        <v>41886</v>
      </c>
      <c r="C2284" s="18">
        <v>2.5</v>
      </c>
      <c r="D2284" s="12">
        <v>5.81</v>
      </c>
      <c r="F2284" s="12">
        <v>3.1</v>
      </c>
      <c r="G2284" s="16"/>
      <c r="H2284" s="23">
        <f>10^-(D2284)</f>
        <v>1.5488166189124819E-6</v>
      </c>
      <c r="I2284" s="32">
        <v>0.02</v>
      </c>
      <c r="J2284" s="25">
        <v>0.01</v>
      </c>
      <c r="K2284" s="36"/>
      <c r="L2284" s="25">
        <v>48.1</v>
      </c>
      <c r="M2284" s="36"/>
      <c r="N2284" s="25">
        <v>2.25</v>
      </c>
      <c r="O2284" s="25">
        <v>7.03</v>
      </c>
      <c r="P2284" s="25">
        <v>4.8499999999999996</v>
      </c>
      <c r="Q2284" s="25">
        <v>0.13</v>
      </c>
      <c r="R2284" s="25">
        <v>48.5</v>
      </c>
      <c r="S2284" s="36"/>
      <c r="T2284" s="51">
        <v>0.05</v>
      </c>
      <c r="U2284" s="42">
        <v>60.6</v>
      </c>
      <c r="V2284" s="42">
        <v>4.95</v>
      </c>
      <c r="W2284" s="42">
        <v>0.02</v>
      </c>
      <c r="X2284" s="42">
        <v>113</v>
      </c>
      <c r="Y2284" s="44">
        <v>0.55000000000000004</v>
      </c>
      <c r="Z2284" s="87">
        <f>(H2284/H$3)+(I2284/I$3*3)+(J2284/J$3)+(L2284/L$3*2)+(N2284/N$3*2)+(O2284/O$3)+(P2284/P$3*2)+(Q2284/Q$3*2)+(R2284/R$3)</f>
        <v>5.1767069969186394</v>
      </c>
      <c r="AA2284" s="88">
        <f>(T2284/T$3*3)+(U2284/U$3*2)+(V2284/V$3)+(W2284/W$3)+(X2284/X$3)+Y2284</f>
        <v>5.0810211885995438</v>
      </c>
      <c r="AB2284" s="90">
        <f>(Z2284-AA2284)/(Z2284+AA2284)</f>
        <v>9.3281676594028397E-3</v>
      </c>
      <c r="AC2284" s="19">
        <v>5.22</v>
      </c>
      <c r="AD2284" s="99">
        <v>5.08</v>
      </c>
      <c r="AE2284" s="95">
        <v>2.66</v>
      </c>
    </row>
    <row r="2285" spans="1:31" x14ac:dyDescent="0.35">
      <c r="A2285" s="2" t="s">
        <v>106</v>
      </c>
      <c r="B2285" s="9">
        <v>37032</v>
      </c>
      <c r="C2285" s="18">
        <v>4.5999999999999996</v>
      </c>
      <c r="D2285" s="12">
        <v>7.1</v>
      </c>
      <c r="F2285" s="12">
        <v>1.7</v>
      </c>
      <c r="H2285" s="23">
        <f>10^-(D2285)</f>
        <v>7.943282347242818E-8</v>
      </c>
      <c r="I2285" s="32">
        <v>0.05</v>
      </c>
      <c r="J2285" s="25">
        <v>0.41</v>
      </c>
      <c r="K2285" s="36"/>
      <c r="L2285" s="25">
        <v>114</v>
      </c>
      <c r="M2285" s="36"/>
      <c r="N2285" s="27">
        <v>2.5499999999999998</v>
      </c>
      <c r="O2285" s="25">
        <v>4.55</v>
      </c>
      <c r="P2285" s="25">
        <v>15.4</v>
      </c>
      <c r="Q2285" s="25">
        <v>0.38</v>
      </c>
      <c r="R2285" s="25">
        <v>19</v>
      </c>
      <c r="S2285" s="36"/>
      <c r="T2285" s="51">
        <v>0.02</v>
      </c>
      <c r="U2285" s="42">
        <v>33.4</v>
      </c>
      <c r="V2285" s="42">
        <v>0.22</v>
      </c>
      <c r="W2285" s="42">
        <v>3.2845000000000001E-3</v>
      </c>
      <c r="X2285" s="42">
        <v>26</v>
      </c>
      <c r="Y2285" s="44">
        <v>6.45</v>
      </c>
      <c r="Z2285" s="87">
        <f>(H2285/H$3)+(I2285/I$3*3)+(J2285/J$3)+(L2285/L$3*2)+(N2285/N$3*2)+(O2285/O$3)+(P2285/P$3*2)+(Q2285/Q$3*2)+(R2285/R$3)</f>
        <v>8.0318924764909205</v>
      </c>
      <c r="AA2285" s="88">
        <f>(T2285/T$3*3)+(U2285/U$3*2)+(V2285/V$3)+(W2285/W$3)+(X2285/X$3)+Y2285</f>
        <v>7.8830052547644236</v>
      </c>
      <c r="AB2285" s="90">
        <f>(Z2285-AA2285)/(Z2285+AA2285)</f>
        <v>9.3552107114139096E-3</v>
      </c>
      <c r="AD2285" s="100"/>
      <c r="AE2285" s="96"/>
    </row>
    <row r="2286" spans="1:31" x14ac:dyDescent="0.35">
      <c r="A2286" s="2" t="s">
        <v>258</v>
      </c>
      <c r="B2286" s="9">
        <v>41379</v>
      </c>
      <c r="C2286" s="18">
        <v>11.46</v>
      </c>
      <c r="D2286" s="12">
        <v>7.15</v>
      </c>
      <c r="F2286" s="12">
        <v>0.91</v>
      </c>
      <c r="H2286" s="23">
        <f>10^-(D2286)</f>
        <v>7.0794578438413597E-8</v>
      </c>
      <c r="I2286" s="32">
        <v>3.0000000000000001E-3</v>
      </c>
      <c r="J2286" s="25">
        <v>0.01</v>
      </c>
      <c r="K2286" s="36"/>
      <c r="L2286" s="25">
        <v>154</v>
      </c>
      <c r="M2286" s="36"/>
      <c r="N2286" s="25">
        <v>0.1</v>
      </c>
      <c r="O2286" s="25">
        <v>0.96</v>
      </c>
      <c r="P2286" s="25">
        <v>11.4</v>
      </c>
      <c r="Q2286" s="25">
        <v>2E-3</v>
      </c>
      <c r="R2286" s="25">
        <v>15.3</v>
      </c>
      <c r="S2286" s="36"/>
      <c r="T2286" s="51">
        <v>0.02</v>
      </c>
      <c r="U2286" s="42">
        <v>55.2</v>
      </c>
      <c r="V2286" s="42">
        <v>79.680000000000007</v>
      </c>
      <c r="W2286" s="42">
        <v>3.2799999999999999E-3</v>
      </c>
      <c r="X2286" s="42">
        <v>34</v>
      </c>
      <c r="Y2286" s="44">
        <v>5.75</v>
      </c>
      <c r="Z2286" s="87">
        <f>(H2286/H$3)+(I2286/I$3*3)+(J2286/J$3)+(L2286/L$3*2)+(N2286/N$3*2)+(O2286/O$3)+(P2286/P$3*2)+(Q2286/Q$3*2)+(R2286/R$3)</f>
        <v>9.3171185880894036</v>
      </c>
      <c r="AA2286" s="88">
        <f>(T2286/T$3*3)+(U2286/U$3*2)+(V2286/V$3)+(W2286/W$3)+(X2286/X$3)+Y2286</f>
        <v>9.144123762620465</v>
      </c>
      <c r="AB2286" s="90">
        <f>(Z2286-AA2286)/(Z2286+AA2286)</f>
        <v>9.3707033460988434E-3</v>
      </c>
      <c r="AC2286" s="19">
        <v>9.32</v>
      </c>
      <c r="AD2286" s="99">
        <v>9.14</v>
      </c>
      <c r="AE2286" s="95">
        <v>1.93</v>
      </c>
    </row>
    <row r="2287" spans="1:31" x14ac:dyDescent="0.35">
      <c r="A2287" s="2" t="s">
        <v>147</v>
      </c>
      <c r="B2287" s="9">
        <v>41893</v>
      </c>
      <c r="C2287" s="18">
        <v>39.380000000000003</v>
      </c>
      <c r="D2287" s="12">
        <v>7.35</v>
      </c>
      <c r="F2287" s="12">
        <v>1.6</v>
      </c>
      <c r="H2287" s="23">
        <f>10^-(D2287)</f>
        <v>4.466835921509628E-8</v>
      </c>
      <c r="I2287" s="32">
        <v>0.08</v>
      </c>
      <c r="J2287" s="25">
        <v>0.01</v>
      </c>
      <c r="K2287" s="33"/>
      <c r="L2287" s="25">
        <v>127</v>
      </c>
      <c r="N2287" s="25">
        <v>0.17</v>
      </c>
      <c r="O2287" s="25">
        <v>1.69</v>
      </c>
      <c r="P2287" s="25">
        <v>9.27</v>
      </c>
      <c r="Q2287" s="25">
        <v>0.09</v>
      </c>
      <c r="R2287" s="25">
        <v>23</v>
      </c>
      <c r="S2287" s="36"/>
      <c r="T2287" s="51">
        <v>0.01</v>
      </c>
      <c r="U2287" s="42">
        <v>87.2</v>
      </c>
      <c r="V2287" s="42">
        <v>15.22</v>
      </c>
      <c r="W2287" s="42">
        <v>0.01</v>
      </c>
      <c r="X2287" s="42">
        <v>45</v>
      </c>
      <c r="Y2287" s="44">
        <v>4.68</v>
      </c>
      <c r="Z2287" s="87">
        <f>(H2287/H$3)+(I2287/I$3*3)+(J2287/J$3)+(L2287/L$3*2)+(N2287/N$3*2)+(O2287/O$3)+(P2287/P$3*2)+(Q2287/Q$3*2)+(R2287/R$3)</f>
        <v>8.162447057792459</v>
      </c>
      <c r="AA2287" s="88">
        <f>(T2287/T$3*3)+(U2287/U$3*2)+(V2287/V$3)+(W2287/W$3)+(X2287/X$3)+Y2287</f>
        <v>8.0107536425667387</v>
      </c>
      <c r="AB2287" s="90">
        <f>(Z2287-AA2287)/(Z2287+AA2287)</f>
        <v>9.3793070423191689E-3</v>
      </c>
      <c r="AC2287" s="19">
        <v>8.16</v>
      </c>
      <c r="AD2287" s="99">
        <v>8.01</v>
      </c>
      <c r="AE2287" s="95">
        <v>1.82</v>
      </c>
    </row>
    <row r="2288" spans="1:31" x14ac:dyDescent="0.35">
      <c r="A2288" s="2" t="s">
        <v>232</v>
      </c>
      <c r="B2288" s="9">
        <v>38689</v>
      </c>
      <c r="C2288" s="18">
        <v>2.35</v>
      </c>
      <c r="D2288" s="12">
        <v>7</v>
      </c>
      <c r="F2288" s="12">
        <v>2</v>
      </c>
      <c r="H2288" s="23">
        <f>10^-(D2288)</f>
        <v>9.9999999999999995E-8</v>
      </c>
      <c r="I2288" s="24">
        <v>1E-3</v>
      </c>
      <c r="J2288" s="25">
        <v>0.09</v>
      </c>
      <c r="K2288" s="30">
        <v>1</v>
      </c>
      <c r="L2288" s="25">
        <v>175</v>
      </c>
      <c r="M2288" s="30">
        <v>1</v>
      </c>
      <c r="N2288" s="25">
        <v>1.94</v>
      </c>
      <c r="O2288" s="25">
        <v>7.6</v>
      </c>
      <c r="P2288" s="25">
        <v>10.9</v>
      </c>
      <c r="Q2288" s="25">
        <v>0.35</v>
      </c>
      <c r="R2288" s="25">
        <v>21.6</v>
      </c>
      <c r="S2288" s="31">
        <v>5</v>
      </c>
      <c r="T2288" s="51">
        <v>0.06</v>
      </c>
      <c r="U2288" s="42">
        <v>142</v>
      </c>
      <c r="V2288" s="42">
        <v>0.44</v>
      </c>
      <c r="W2288" s="42">
        <v>0.03</v>
      </c>
      <c r="X2288" s="42">
        <v>49</v>
      </c>
      <c r="Y2288" s="44">
        <v>6.3</v>
      </c>
      <c r="Z2288" s="87">
        <f>(H2288/H$3)+(I2288/I$3*3)+(J2288/J$3)+(L2288/L$3*2)+(N2288/N$3*2)+(O2288/O$3)+(P2288/P$3*2)+(Q2288/Q$3*2)+(R2288/R$3)</f>
        <v>10.850521835286152</v>
      </c>
      <c r="AA2288" s="88">
        <f>(T2288/T$3*3)+(U2288/U$3*2)+(V2288/V$3)+(W2288/W$3)+(X2288/X$3)+Y2288</f>
        <v>10.648050561338104</v>
      </c>
      <c r="AB2288" s="90">
        <f>(Z2288-AA2288)/(Z2288+AA2288)</f>
        <v>9.4178939053571678E-3</v>
      </c>
      <c r="AC2288" s="19">
        <v>10.85</v>
      </c>
      <c r="AD2288" s="13">
        <v>-10.63</v>
      </c>
      <c r="AE2288" s="94">
        <v>1.96</v>
      </c>
    </row>
    <row r="2289" spans="1:31" x14ac:dyDescent="0.35">
      <c r="A2289" s="2" t="s">
        <v>124</v>
      </c>
      <c r="B2289" s="9">
        <v>41443</v>
      </c>
      <c r="C2289" s="18">
        <v>12.81</v>
      </c>
      <c r="D2289" s="12">
        <v>6.94</v>
      </c>
      <c r="F2289" s="12">
        <v>1.7</v>
      </c>
      <c r="H2289" s="23">
        <f>10^-(D2289)</f>
        <v>1.1481536214968794E-7</v>
      </c>
      <c r="I2289" s="32">
        <v>5.0000000000000001E-3</v>
      </c>
      <c r="J2289" s="25">
        <v>0.01</v>
      </c>
      <c r="K2289" s="33"/>
      <c r="L2289" s="25">
        <v>134</v>
      </c>
      <c r="M2289" s="33"/>
      <c r="N2289" s="35"/>
      <c r="O2289" s="25">
        <v>0.81</v>
      </c>
      <c r="P2289" s="25">
        <v>8.0399999999999991</v>
      </c>
      <c r="Q2289" s="35"/>
      <c r="R2289" s="25">
        <v>15</v>
      </c>
      <c r="S2289" s="34"/>
      <c r="T2289" s="51">
        <v>0.02</v>
      </c>
      <c r="U2289" s="42">
        <v>39.9</v>
      </c>
      <c r="V2289" s="42">
        <v>17.48</v>
      </c>
      <c r="W2289" s="42">
        <v>7.8799999999999999E-3</v>
      </c>
      <c r="X2289" s="42">
        <v>34</v>
      </c>
      <c r="Y2289" s="44">
        <v>5.8</v>
      </c>
      <c r="Z2289" s="87">
        <f>(H2289/H$3)+(I2289/I$3*3)+(J2289/J$3)+(L2289/L$3*2)+(N2289/N$3*2)+(O2289/O$3)+(P2289/P$3*2)+(Q2289/Q$3*2)+(R2289/R$3)</f>
        <v>8.0223682779177103</v>
      </c>
      <c r="AA2289" s="88">
        <f>(T2289/T$3*3)+(U2289/U$3*2)+(V2289/V$3)+(W2289/W$3)+(X2289/X$3)+Y2289</f>
        <v>7.8724802086930534</v>
      </c>
      <c r="AB2289" s="90">
        <f>(Z2289-AA2289)/(Z2289+AA2289)</f>
        <v>9.4299778542033356E-3</v>
      </c>
      <c r="AC2289" s="19">
        <v>8.02</v>
      </c>
      <c r="AD2289" s="99">
        <v>7.87</v>
      </c>
      <c r="AE2289" s="95">
        <v>1.88</v>
      </c>
    </row>
    <row r="2290" spans="1:31" x14ac:dyDescent="0.35">
      <c r="A2290" s="2" t="s">
        <v>202</v>
      </c>
      <c r="B2290" s="9">
        <v>41585</v>
      </c>
      <c r="C2290" s="18">
        <v>6.75</v>
      </c>
      <c r="D2290" s="12">
        <v>7.17</v>
      </c>
      <c r="F2290" s="12">
        <v>1.5</v>
      </c>
      <c r="H2290" s="23">
        <f>10^-(D2290)</f>
        <v>6.7608297539197998E-8</v>
      </c>
      <c r="I2290" s="32">
        <v>1E-3</v>
      </c>
      <c r="J2290" s="25">
        <v>0.02</v>
      </c>
      <c r="K2290" s="36"/>
      <c r="L2290" s="25">
        <v>156</v>
      </c>
      <c r="M2290" s="36"/>
      <c r="N2290" s="25">
        <v>2.97</v>
      </c>
      <c r="O2290" s="25">
        <v>1.25</v>
      </c>
      <c r="P2290" s="25">
        <v>7.73</v>
      </c>
      <c r="Q2290" s="25">
        <v>0.34</v>
      </c>
      <c r="R2290" s="25">
        <v>22.9</v>
      </c>
      <c r="S2290" s="36"/>
      <c r="T2290" s="51">
        <v>0.01</v>
      </c>
      <c r="U2290" s="42">
        <v>120</v>
      </c>
      <c r="V2290" s="42">
        <v>0.22</v>
      </c>
      <c r="W2290" s="42">
        <v>7.5500000000000003E-3</v>
      </c>
      <c r="X2290" s="42">
        <v>41</v>
      </c>
      <c r="Y2290" s="44">
        <v>5.73</v>
      </c>
      <c r="Z2290" s="87">
        <f>(H2290/H$3)+(I2290/I$3*3)+(J2290/J$3)+(L2290/L$3*2)+(N2290/N$3*2)+(O2290/O$3)+(P2290/P$3*2)+(Q2290/Q$3*2)+(R2290/R$3)</f>
        <v>9.5683938070986443</v>
      </c>
      <c r="AA2290" s="88">
        <f>(T2290/T$3*3)+(U2290/U$3*2)+(V2290/V$3)+(W2290/W$3)+(X2290/X$3)+Y2290</f>
        <v>9.3887653514799041</v>
      </c>
      <c r="AB2290" s="90">
        <f>(Z2290-AA2290)/(Z2290+AA2290)</f>
        <v>9.475494409058342E-3</v>
      </c>
      <c r="AC2290" s="19">
        <v>9.6199999999999992</v>
      </c>
      <c r="AD2290" s="99">
        <v>9.3800000000000008</v>
      </c>
      <c r="AE2290" s="95">
        <v>2.5</v>
      </c>
    </row>
    <row r="2291" spans="1:31" x14ac:dyDescent="0.35">
      <c r="A2291" s="2" t="s">
        <v>235</v>
      </c>
      <c r="B2291" s="9">
        <v>39968</v>
      </c>
      <c r="C2291" s="18">
        <v>2.2799999999999998</v>
      </c>
      <c r="D2291" s="12">
        <v>7.09</v>
      </c>
      <c r="F2291" s="12">
        <v>3.4</v>
      </c>
      <c r="H2291" s="23">
        <f>10^-(D2291)</f>
        <v>8.128305161640995E-8</v>
      </c>
      <c r="I2291" s="32">
        <v>2E-3</v>
      </c>
      <c r="J2291" s="25">
        <v>0.02</v>
      </c>
      <c r="K2291" s="36"/>
      <c r="L2291" s="25">
        <v>134</v>
      </c>
      <c r="M2291" s="36"/>
      <c r="N2291" s="25">
        <v>0.35</v>
      </c>
      <c r="O2291" s="25">
        <v>1.85</v>
      </c>
      <c r="P2291" s="25">
        <v>17.3</v>
      </c>
      <c r="Q2291" s="25">
        <v>0.1</v>
      </c>
      <c r="R2291" s="25">
        <v>33</v>
      </c>
      <c r="S2291" s="36"/>
      <c r="T2291" s="51">
        <v>0.01</v>
      </c>
      <c r="U2291" s="42">
        <v>76.8</v>
      </c>
      <c r="V2291" s="42">
        <v>33.68</v>
      </c>
      <c r="W2291" s="42">
        <v>0.09</v>
      </c>
      <c r="X2291" s="42">
        <v>64</v>
      </c>
      <c r="Y2291" s="44">
        <v>5.48</v>
      </c>
      <c r="Z2291" s="87">
        <f>(H2291/H$3)+(I2291/I$3*3)+(J2291/J$3)+(L2291/L$3*2)+(N2291/N$3*2)+(O2291/O$3)+(P2291/P$3*2)+(Q2291/Q$3*2)+(R2291/R$3)</f>
        <v>9.6101381091561944</v>
      </c>
      <c r="AA2291" s="88">
        <f>(T2291/T$3*3)+(U2291/U$3*2)+(V2291/V$3)+(W2291/W$3)+(X2291/X$3)+Y2291</f>
        <v>9.4296920623219158</v>
      </c>
      <c r="AB2291" s="90">
        <f>(Z2291-AA2291)/(Z2291+AA2291)</f>
        <v>9.4772928754684425E-3</v>
      </c>
      <c r="AD2291" s="100"/>
      <c r="AE2291" s="95">
        <v>1.74</v>
      </c>
    </row>
    <row r="2292" spans="1:31" x14ac:dyDescent="0.35">
      <c r="A2292" s="2" t="s">
        <v>344</v>
      </c>
      <c r="B2292" s="9">
        <v>41764</v>
      </c>
      <c r="C2292" s="18">
        <v>2.2400000000000002</v>
      </c>
      <c r="D2292" s="12">
        <v>5.5</v>
      </c>
      <c r="F2292" s="12">
        <v>15</v>
      </c>
      <c r="H2292" s="23">
        <f>10^-(D2292)</f>
        <v>3.1622776601683767E-6</v>
      </c>
      <c r="I2292" s="32">
        <v>0.73</v>
      </c>
      <c r="J2292" s="25">
        <v>0.02</v>
      </c>
      <c r="K2292" s="30">
        <v>0.3</v>
      </c>
      <c r="L2292" s="25">
        <v>26.2</v>
      </c>
      <c r="M2292" s="30">
        <v>2.2999999999999998</v>
      </c>
      <c r="N2292" s="25">
        <v>0.17</v>
      </c>
      <c r="O2292" s="25">
        <v>16</v>
      </c>
      <c r="P2292" s="25">
        <v>5.84</v>
      </c>
      <c r="Q2292" s="25">
        <v>0.01</v>
      </c>
      <c r="R2292" s="25">
        <v>10.1</v>
      </c>
      <c r="S2292" s="31">
        <v>7.7</v>
      </c>
      <c r="T2292" s="51">
        <v>0.01</v>
      </c>
      <c r="U2292" s="42">
        <v>27.7</v>
      </c>
      <c r="V2292" s="42">
        <v>71.27</v>
      </c>
      <c r="W2292" s="42">
        <v>0.02</v>
      </c>
      <c r="X2292" s="42">
        <v>24</v>
      </c>
      <c r="Y2292" s="44">
        <v>0.27</v>
      </c>
      <c r="Z2292" s="87">
        <f>(H2292/H$3)+(I2292/I$3*3)+(J2292/J$3)+(L2292/L$3*2)+(N2292/N$3*2)+(O2292/O$3)+(P2292/P$3*2)+(Q2292/Q$3*2)+(R2292/R$3)</f>
        <v>2.7251118303655737</v>
      </c>
      <c r="AA2292" s="88">
        <f>(T2292/T$3*3)+(U2292/U$3*2)+(V2292/V$3)+(W2292/W$3)+(X2292/X$3)+Y2292</f>
        <v>2.6739395239349841</v>
      </c>
      <c r="AB2292" s="90">
        <f>(Z2292-AA2292)/(Z2292+AA2292)</f>
        <v>9.4780180947582216E-3</v>
      </c>
      <c r="AC2292" s="19">
        <v>2.72</v>
      </c>
      <c r="AD2292" s="99">
        <v>2.67</v>
      </c>
      <c r="AE2292" s="95">
        <v>1.86</v>
      </c>
    </row>
    <row r="2293" spans="1:31" x14ac:dyDescent="0.35">
      <c r="A2293" s="2" t="s">
        <v>132</v>
      </c>
      <c r="B2293" s="9">
        <v>40121</v>
      </c>
      <c r="C2293" s="18">
        <v>2.91</v>
      </c>
      <c r="D2293" s="12">
        <v>7.19</v>
      </c>
      <c r="F2293" s="12">
        <v>1.4</v>
      </c>
      <c r="H2293" s="23">
        <f>10^-(D2293)</f>
        <v>6.4565422903465397E-8</v>
      </c>
      <c r="I2293" s="28"/>
      <c r="J2293" s="25">
        <v>0.24</v>
      </c>
      <c r="K2293" s="36"/>
      <c r="L2293" s="25">
        <v>77.400000000000006</v>
      </c>
      <c r="M2293" s="36"/>
      <c r="N2293" s="25">
        <v>1.31</v>
      </c>
      <c r="O2293" s="25">
        <v>2.17</v>
      </c>
      <c r="P2293" s="25">
        <v>7.11</v>
      </c>
      <c r="Q2293" s="25">
        <v>0.14000000000000001</v>
      </c>
      <c r="R2293" s="25">
        <v>35.1</v>
      </c>
      <c r="S2293" s="36"/>
      <c r="T2293" s="51">
        <v>0.2</v>
      </c>
      <c r="U2293" s="42">
        <v>13.6</v>
      </c>
      <c r="V2293" s="42">
        <v>0.22</v>
      </c>
      <c r="W2293" s="42">
        <v>3.6099999999999999E-3</v>
      </c>
      <c r="X2293" s="42">
        <v>63</v>
      </c>
      <c r="Y2293" s="44">
        <v>3.91</v>
      </c>
      <c r="Z2293" s="87">
        <f>(H2293/H$3)+(I2293/I$3*3)+(J2293/J$3)+(L2293/L$3*2)+(N2293/N$3*2)+(O2293/O$3)+(P2293/P$3*2)+(Q2293/Q$3*2)+(R2293/R$3)</f>
        <v>6.0948106353416183</v>
      </c>
      <c r="AA2293" s="88">
        <f>(T2293/T$3*3)+(U2293/U$3*2)+(V2293/V$3)+(W2293/W$3)+(X2293/X$3)+Y2293</f>
        <v>5.9802224533505477</v>
      </c>
      <c r="AB2293" s="90">
        <f>(Z2293-AA2293)/(Z2293+AA2293)</f>
        <v>9.4896785084902409E-3</v>
      </c>
      <c r="AE2293" s="95">
        <v>2.36</v>
      </c>
    </row>
    <row r="2294" spans="1:31" x14ac:dyDescent="0.35">
      <c r="A2294" s="2" t="s">
        <v>305</v>
      </c>
      <c r="B2294" s="9">
        <v>40723</v>
      </c>
      <c r="C2294" s="18">
        <v>1.66</v>
      </c>
      <c r="D2294" s="12">
        <v>6.01</v>
      </c>
      <c r="F2294" s="12">
        <v>10</v>
      </c>
      <c r="H2294" s="23">
        <f>10^-(D2294)</f>
        <v>9.7723722095580961E-7</v>
      </c>
      <c r="I2294" s="28"/>
      <c r="J2294" s="25">
        <v>0.01</v>
      </c>
      <c r="K2294" s="29">
        <v>0.8</v>
      </c>
      <c r="L2294" s="25">
        <v>32.799999999999997</v>
      </c>
      <c r="M2294" s="29">
        <v>1.1000000000000001</v>
      </c>
      <c r="N2294" s="25">
        <v>0.08</v>
      </c>
      <c r="O2294" s="25">
        <v>16.7</v>
      </c>
      <c r="P2294" s="25">
        <v>5.07</v>
      </c>
      <c r="Q2294" s="25">
        <v>0.06</v>
      </c>
      <c r="R2294" s="25">
        <v>29.8</v>
      </c>
      <c r="S2294" s="29">
        <v>34</v>
      </c>
      <c r="T2294" s="51">
        <v>0.03</v>
      </c>
      <c r="U2294" s="42">
        <v>54.3</v>
      </c>
      <c r="V2294" s="42">
        <v>21.95</v>
      </c>
      <c r="W2294" s="42">
        <v>0.05</v>
      </c>
      <c r="X2294" s="42">
        <v>53</v>
      </c>
      <c r="Y2294" s="44">
        <v>0.73</v>
      </c>
      <c r="Z2294" s="87">
        <f>(H2294/H$3)+(I2294/I$3*3)+(J2294/J$3)+(L2294/L$3*2)+(N2294/N$3*2)+(O2294/O$3)+(P2294/P$3*2)+(Q2294/Q$3*2)+(R2294/R$3)</f>
        <v>3.7827701169844508</v>
      </c>
      <c r="AA2294" s="88">
        <f>(T2294/T$3*3)+(U2294/U$3*2)+(V2294/V$3)+(W2294/W$3)+(X2294/X$3)+Y2294</f>
        <v>3.7115560831840257</v>
      </c>
      <c r="AB2294" s="90">
        <f>(Z2294-AA2294)/(Z2294+AA2294)</f>
        <v>9.5023931302622086E-3</v>
      </c>
      <c r="AC2294" s="19">
        <v>3.8</v>
      </c>
      <c r="AD2294" s="99">
        <v>3.71</v>
      </c>
      <c r="AE2294" s="95">
        <v>2.3199999999999998</v>
      </c>
    </row>
    <row r="2295" spans="1:31" x14ac:dyDescent="0.35">
      <c r="A2295" s="2" t="s">
        <v>294</v>
      </c>
      <c r="B2295" s="9">
        <v>40546</v>
      </c>
      <c r="C2295" s="18">
        <v>3.36</v>
      </c>
      <c r="D2295" s="12">
        <v>6.46</v>
      </c>
      <c r="F2295" s="12">
        <v>3.3</v>
      </c>
      <c r="H2295" s="23">
        <f>10^-(D2295)</f>
        <v>3.4673685045253148E-7</v>
      </c>
      <c r="I2295" s="28"/>
      <c r="J2295" s="25">
        <v>7.0000000000000007E-2</v>
      </c>
      <c r="K2295" s="29">
        <v>3.3</v>
      </c>
      <c r="L2295" s="25">
        <v>59.6</v>
      </c>
      <c r="M2295" s="29">
        <v>0.2</v>
      </c>
      <c r="N2295" s="25">
        <v>8.73</v>
      </c>
      <c r="O2295" s="25">
        <v>9.42</v>
      </c>
      <c r="P2295" s="25">
        <v>5.25</v>
      </c>
      <c r="Q2295" s="25">
        <v>0.56000000000000005</v>
      </c>
      <c r="R2295" s="25">
        <v>15.9</v>
      </c>
      <c r="S2295" s="29">
        <v>37</v>
      </c>
      <c r="T2295" s="51">
        <v>0.15</v>
      </c>
      <c r="U2295" s="42">
        <v>81.3</v>
      </c>
      <c r="V2295" s="42">
        <v>1.85</v>
      </c>
      <c r="W2295" s="42">
        <v>0.05</v>
      </c>
      <c r="X2295" s="42">
        <v>34</v>
      </c>
      <c r="Y2295" s="44">
        <v>1.9</v>
      </c>
      <c r="Z2295" s="87">
        <f>(H2295/H$3)+(I2295/I$3*3)+(J2295/J$3)+(L2295/L$3*2)+(N2295/N$3*2)+(O2295/O$3)+(P2295/P$3*2)+(Q2295/Q$3*2)+(R2295/R$3)</f>
        <v>4.6753968868575591</v>
      </c>
      <c r="AA2295" s="88">
        <f>(T2295/T$3*3)+(U2295/U$3*2)+(V2295/V$3)+(W2295/W$3)+(X2295/X$3)+Y2295</f>
        <v>4.5872771986330605</v>
      </c>
      <c r="AB2295" s="90">
        <f>(Z2295-AA2295)/(Z2295+AA2295)</f>
        <v>9.5134177680430698E-3</v>
      </c>
      <c r="AC2295" s="19">
        <v>4.84</v>
      </c>
      <c r="AD2295" s="99">
        <v>4.59</v>
      </c>
      <c r="AE2295" s="95">
        <v>5.39</v>
      </c>
    </row>
    <row r="2296" spans="1:31" x14ac:dyDescent="0.35">
      <c r="A2296" s="2" t="s">
        <v>396</v>
      </c>
      <c r="B2296" s="9">
        <v>38678</v>
      </c>
      <c r="C2296" s="19">
        <v>8.4499999999999993</v>
      </c>
      <c r="D2296" s="12">
        <v>6.9</v>
      </c>
      <c r="F2296" s="12">
        <v>2.5</v>
      </c>
      <c r="H2296" s="23">
        <f>10^-(D2296)</f>
        <v>1.2589254117941651E-7</v>
      </c>
      <c r="I2296" s="24">
        <v>0.02</v>
      </c>
      <c r="J2296" s="25">
        <v>0.12</v>
      </c>
      <c r="K2296" s="30">
        <v>1</v>
      </c>
      <c r="L2296" s="25">
        <v>129</v>
      </c>
      <c r="M2296" s="30">
        <v>1</v>
      </c>
      <c r="N2296" s="25">
        <v>0.57999999999999996</v>
      </c>
      <c r="O2296" s="25">
        <v>2.2999999999999998</v>
      </c>
      <c r="P2296" s="25">
        <v>9.8000000000000007</v>
      </c>
      <c r="Q2296" s="25">
        <v>0.12</v>
      </c>
      <c r="R2296" s="25">
        <v>12.4</v>
      </c>
      <c r="S2296" s="31">
        <v>5</v>
      </c>
      <c r="T2296" s="51">
        <v>0.06</v>
      </c>
      <c r="U2296" s="42">
        <v>67</v>
      </c>
      <c r="V2296" s="42">
        <v>48.69</v>
      </c>
      <c r="W2296" s="42">
        <v>0.06</v>
      </c>
      <c r="X2296" s="42">
        <v>37</v>
      </c>
      <c r="Y2296" s="44">
        <v>4.5</v>
      </c>
      <c r="Z2296" s="87">
        <f>(H2296/H$3)+(I2296/I$3*3)+(J2296/J$3)+(L2296/L$3*2)+(N2296/N$3*2)+(O2296/O$3)+(P2296/P$3*2)+(Q2296/Q$3*2)+(R2296/R$3)</f>
        <v>7.8755957735642355</v>
      </c>
      <c r="AA2296" s="88">
        <f>(T2296/T$3*3)+(U2296/U$3*2)+(V2296/V$3)+(W2296/W$3)+(X2296/X$3)+Y2296</f>
        <v>7.7270620979381279</v>
      </c>
      <c r="AB2296" s="90">
        <f>(Z2296-AA2296)/(Z2296+AA2296)</f>
        <v>9.5197675196992178E-3</v>
      </c>
      <c r="AC2296" s="19">
        <v>7.87</v>
      </c>
      <c r="AD2296" s="99">
        <v>-7.72</v>
      </c>
      <c r="AE2296" s="95">
        <v>1.88</v>
      </c>
    </row>
    <row r="2297" spans="1:31" x14ac:dyDescent="0.35">
      <c r="A2297" s="2" t="s">
        <v>361</v>
      </c>
      <c r="B2297" s="9">
        <v>38694</v>
      </c>
      <c r="C2297" s="18">
        <v>2.4300000000000002</v>
      </c>
      <c r="D2297" s="12">
        <v>5.33</v>
      </c>
      <c r="F2297" s="12">
        <v>12</v>
      </c>
      <c r="H2297" s="23">
        <f>10^-(D2297)</f>
        <v>4.6773514128719787E-6</v>
      </c>
      <c r="J2297" s="25">
        <v>0.2</v>
      </c>
      <c r="K2297" s="30">
        <v>11</v>
      </c>
      <c r="L2297" s="25">
        <v>22.2</v>
      </c>
      <c r="M2297" s="30">
        <v>0.5</v>
      </c>
      <c r="N2297" s="25">
        <v>4.9400000000000004</v>
      </c>
      <c r="O2297" s="25">
        <v>9.4600000000000009</v>
      </c>
      <c r="P2297" s="25">
        <v>4.4400000000000004</v>
      </c>
      <c r="Q2297" s="25">
        <v>0.11</v>
      </c>
      <c r="R2297" s="25">
        <v>8.06</v>
      </c>
      <c r="S2297" s="31">
        <v>69</v>
      </c>
      <c r="T2297" s="51">
        <v>0.03</v>
      </c>
      <c r="U2297" s="42">
        <v>74.8</v>
      </c>
      <c r="V2297" s="42">
        <v>0.22</v>
      </c>
      <c r="W2297" s="42">
        <v>7.6E-3</v>
      </c>
      <c r="X2297" s="42">
        <v>15</v>
      </c>
      <c r="Y2297" s="44">
        <v>0.23</v>
      </c>
      <c r="Z2297" s="87">
        <f>(H2297/H$3)+(I2297/I$3*3)+(J2297/J$3)+(L2297/L$3*2)+(N2297/N$3*2)+(O2297/O$3)+(P2297/P$3*2)+(Q2297/Q$3*2)+(R2297/R$3)</f>
        <v>2.2576197280840993</v>
      </c>
      <c r="AA2297" s="88">
        <f>(T2297/T$3*3)+(U2297/U$3*2)+(V2297/V$3)+(W2297/W$3)+(X2297/X$3)+Y2297</f>
        <v>2.2149903193838663</v>
      </c>
      <c r="AB2297" s="90">
        <f>(Z2297-AA2297)/(Z2297+AA2297)</f>
        <v>9.5312151624679167E-3</v>
      </c>
      <c r="AD2297" s="100"/>
      <c r="AE2297" s="96"/>
    </row>
    <row r="2298" spans="1:31" x14ac:dyDescent="0.35">
      <c r="A2298" s="2" t="s">
        <v>231</v>
      </c>
      <c r="B2298" s="9">
        <v>38684</v>
      </c>
      <c r="C2298" s="18">
        <v>1.29</v>
      </c>
      <c r="D2298" s="12">
        <v>6.9</v>
      </c>
      <c r="F2298" s="12">
        <v>11</v>
      </c>
      <c r="H2298" s="23">
        <f>10^-(D2298)</f>
        <v>1.2589254117941651E-7</v>
      </c>
      <c r="I2298" s="32">
        <v>7.0000000000000001E-3</v>
      </c>
      <c r="J2298" s="25">
        <v>0.68</v>
      </c>
      <c r="K2298" s="29">
        <v>1</v>
      </c>
      <c r="L2298" s="25">
        <v>150</v>
      </c>
      <c r="M2298" s="29">
        <v>2</v>
      </c>
      <c r="N2298" s="25">
        <v>3.62</v>
      </c>
      <c r="O2298" s="25">
        <v>7.4</v>
      </c>
      <c r="P2298" s="25">
        <v>11</v>
      </c>
      <c r="Q2298" s="25">
        <v>0.51</v>
      </c>
      <c r="R2298" s="25">
        <v>27</v>
      </c>
      <c r="S2298" s="29">
        <v>5</v>
      </c>
      <c r="T2298" s="51">
        <v>0.06</v>
      </c>
      <c r="U2298" s="42">
        <v>107</v>
      </c>
      <c r="V2298" s="42">
        <v>0.44</v>
      </c>
      <c r="W2298" s="42">
        <v>0.03</v>
      </c>
      <c r="X2298" s="42">
        <v>36</v>
      </c>
      <c r="Y2298" s="44">
        <v>6.5</v>
      </c>
      <c r="Z2298" s="87">
        <f>(H2298/H$3)+(I2298/I$3*3)+(J2298/J$3)+(L2298/L$3*2)+(N2298/N$3*2)+(O2298/O$3)+(P2298/P$3*2)+(Q2298/Q$3*2)+(R2298/R$3)</f>
        <v>9.9404442016092123</v>
      </c>
      <c r="AA2298" s="88">
        <f>(T2298/T$3*3)+(U2298/U$3*2)+(V2298/V$3)+(W2298/W$3)+(X2298/X$3)+Y2298</f>
        <v>9.7527015100542425</v>
      </c>
      <c r="AB2298" s="90">
        <f>(Z2298-AA2298)/(Z2298+AA2298)</f>
        <v>9.5334028551760219E-3</v>
      </c>
      <c r="AC2298" s="19">
        <v>9.94</v>
      </c>
      <c r="AD2298" s="99">
        <v>-9.74</v>
      </c>
      <c r="AE2298" s="95">
        <v>2</v>
      </c>
    </row>
    <row r="2299" spans="1:31" x14ac:dyDescent="0.35">
      <c r="A2299" s="2" t="s">
        <v>212</v>
      </c>
      <c r="B2299" s="9">
        <v>39237</v>
      </c>
      <c r="C2299" s="18">
        <v>6.55</v>
      </c>
      <c r="D2299" s="12">
        <v>7.11</v>
      </c>
      <c r="F2299" s="12">
        <v>1.7</v>
      </c>
      <c r="H2299" s="23">
        <f>10^-(D2299)</f>
        <v>7.7624711662868932E-8</v>
      </c>
      <c r="I2299" s="32">
        <v>0.71</v>
      </c>
      <c r="J2299" s="25">
        <v>0.06</v>
      </c>
      <c r="K2299" s="33"/>
      <c r="L2299" s="25">
        <v>158</v>
      </c>
      <c r="M2299" s="36"/>
      <c r="N2299" s="25">
        <v>7.0000000000000001E-3</v>
      </c>
      <c r="O2299" s="25">
        <v>1.28</v>
      </c>
      <c r="P2299" s="25">
        <v>13.9</v>
      </c>
      <c r="Q2299" s="25">
        <v>0.01</v>
      </c>
      <c r="R2299" s="25">
        <v>10.4</v>
      </c>
      <c r="S2299" s="36"/>
      <c r="T2299" s="51">
        <v>0.04</v>
      </c>
      <c r="U2299" s="42">
        <v>105</v>
      </c>
      <c r="V2299" s="42">
        <v>3.61</v>
      </c>
      <c r="W2299" s="42">
        <v>5.5799999999999999E-3</v>
      </c>
      <c r="X2299" s="42">
        <v>40</v>
      </c>
      <c r="Y2299" s="44">
        <v>6.04</v>
      </c>
      <c r="Z2299" s="87">
        <f>(H2299/H$3)+(I2299/I$3*3)+(J2299/J$3)+(L2299/L$3*2)+(N2299/N$3*2)+(O2299/O$3)+(P2299/P$3*2)+(Q2299/Q$3*2)+(R2299/R$3)</f>
        <v>9.5957965100718869</v>
      </c>
      <c r="AA2299" s="88">
        <f>(T2299/T$3*3)+(U2299/U$3*2)+(V2299/V$3)+(W2299/W$3)+(X2299/X$3)+Y2299</f>
        <v>9.4138665662745939</v>
      </c>
      <c r="AB2299" s="90">
        <f>(Z2299-AA2299)/(Z2299+AA2299)</f>
        <v>9.5703928610742436E-3</v>
      </c>
      <c r="AD2299" s="100"/>
      <c r="AE2299" s="96"/>
    </row>
    <row r="2300" spans="1:31" x14ac:dyDescent="0.35">
      <c r="A2300" s="2" t="s">
        <v>157</v>
      </c>
      <c r="B2300" s="9">
        <v>40798</v>
      </c>
      <c r="C2300" s="18">
        <v>10.74</v>
      </c>
      <c r="D2300" s="12">
        <v>7</v>
      </c>
      <c r="F2300" s="12">
        <v>2.4</v>
      </c>
      <c r="H2300" s="23">
        <f>10^-(D2300)</f>
        <v>9.9999999999999995E-8</v>
      </c>
      <c r="I2300" s="24">
        <v>0.01</v>
      </c>
      <c r="J2300" s="25">
        <v>0.08</v>
      </c>
      <c r="K2300" s="30">
        <v>1.9</v>
      </c>
      <c r="L2300" s="25">
        <v>158</v>
      </c>
      <c r="M2300" s="30">
        <v>0.2</v>
      </c>
      <c r="N2300" s="25">
        <v>2.21</v>
      </c>
      <c r="O2300" s="25">
        <v>1.51</v>
      </c>
      <c r="P2300" s="25">
        <v>14.8</v>
      </c>
      <c r="Q2300" s="25">
        <v>0.18</v>
      </c>
      <c r="R2300" s="25">
        <v>26.6</v>
      </c>
      <c r="S2300" s="31">
        <v>0.5</v>
      </c>
      <c r="T2300" s="51">
        <v>0.01</v>
      </c>
      <c r="U2300" s="42">
        <v>84.2</v>
      </c>
      <c r="V2300" s="42">
        <v>0.22</v>
      </c>
      <c r="W2300" s="42">
        <v>6.5700000000000003E-3</v>
      </c>
      <c r="X2300" s="42">
        <v>42</v>
      </c>
      <c r="Y2300" s="44">
        <v>7.25</v>
      </c>
      <c r="Z2300" s="87">
        <f>(H2300/H$3)+(I2300/I$3*3)+(J2300/J$3)+(L2300/L$3*2)+(N2300/N$3*2)+(O2300/O$3)+(P2300/P$3*2)+(Q2300/Q$3*2)+(R2300/R$3)</f>
        <v>10.388730816742648</v>
      </c>
      <c r="AA2300" s="88">
        <f>(T2300/T$3*3)+(U2300/U$3*2)+(V2300/V$3)+(W2300/W$3)+(X2300/X$3)+Y2300</f>
        <v>10.191662899056427</v>
      </c>
      <c r="AB2300" s="90">
        <f>(Z2300-AA2300)/(Z2300+AA2300)</f>
        <v>9.5755173787047902E-3</v>
      </c>
      <c r="AC2300" s="19">
        <v>10.43</v>
      </c>
      <c r="AD2300" s="99">
        <v>10.19</v>
      </c>
      <c r="AE2300" s="95">
        <v>2.33</v>
      </c>
    </row>
    <row r="2301" spans="1:31" x14ac:dyDescent="0.35">
      <c r="A2301" s="2" t="s">
        <v>304</v>
      </c>
      <c r="B2301" s="9">
        <v>41564</v>
      </c>
      <c r="C2301" s="18">
        <v>1.98</v>
      </c>
      <c r="D2301" s="12">
        <v>6.43</v>
      </c>
      <c r="F2301" s="12">
        <v>18</v>
      </c>
      <c r="H2301" s="23">
        <f>10^-(D2301)</f>
        <v>3.7153522909717226E-7</v>
      </c>
      <c r="I2301" s="28"/>
      <c r="J2301" s="25">
        <v>0.4</v>
      </c>
      <c r="K2301" s="30">
        <v>0.7</v>
      </c>
      <c r="L2301" s="25">
        <v>59.7</v>
      </c>
      <c r="M2301" s="30">
        <v>1.2</v>
      </c>
      <c r="N2301" s="25">
        <v>10.3</v>
      </c>
      <c r="O2301" s="25">
        <v>3.88</v>
      </c>
      <c r="P2301" s="25">
        <v>2.3199999999999998</v>
      </c>
      <c r="Q2301" s="25">
        <v>0.67</v>
      </c>
      <c r="R2301" s="25">
        <v>7.29</v>
      </c>
      <c r="S2301" s="31">
        <v>10</v>
      </c>
      <c r="T2301" s="51">
        <v>0.59</v>
      </c>
      <c r="U2301" s="42">
        <v>42</v>
      </c>
      <c r="V2301" s="42">
        <v>0.22</v>
      </c>
      <c r="W2301" s="42">
        <v>0.06</v>
      </c>
      <c r="X2301" s="42">
        <v>9.85</v>
      </c>
      <c r="Y2301" s="44">
        <v>2.75</v>
      </c>
      <c r="Z2301" s="87">
        <f>(H2301/H$3)+(I2301/I$3*3)+(J2301/J$3)+(L2301/L$3*2)+(N2301/N$3*2)+(O2301/O$3)+(P2301/P$3*2)+(Q2301/Q$3*2)+(R2301/R$3)</f>
        <v>4.0016949556984516</v>
      </c>
      <c r="AA2301" s="88">
        <f>(T2301/T$3*3)+(U2301/U$3*2)+(V2301/V$3)+(W2301/W$3)+(X2301/X$3)+Y2301</f>
        <v>3.9257087788385103</v>
      </c>
      <c r="AB2301" s="90">
        <f>(Z2301-AA2301)/(Z2301+AA2301)</f>
        <v>9.5852538112693435E-3</v>
      </c>
      <c r="AC2301" s="19">
        <v>4.1900000000000004</v>
      </c>
      <c r="AD2301" s="99">
        <v>3.92</v>
      </c>
      <c r="AE2301" s="95">
        <v>6.75</v>
      </c>
    </row>
    <row r="2302" spans="1:31" x14ac:dyDescent="0.35">
      <c r="A2302" s="2" t="s">
        <v>346</v>
      </c>
      <c r="B2302" s="9">
        <v>38688</v>
      </c>
      <c r="C2302" s="18">
        <v>10.6</v>
      </c>
      <c r="D2302" s="12">
        <v>6.1</v>
      </c>
      <c r="F2302" s="12">
        <v>3</v>
      </c>
      <c r="H2302" s="23">
        <f>10^-(D2302)</f>
        <v>7.9432823472428114E-7</v>
      </c>
      <c r="I2302" s="28"/>
      <c r="J2302" s="25">
        <v>0.05</v>
      </c>
      <c r="K2302" s="30">
        <v>1</v>
      </c>
      <c r="L2302" s="25">
        <v>27.8</v>
      </c>
      <c r="M2302" s="29">
        <v>1</v>
      </c>
      <c r="N2302" s="25">
        <v>0.01</v>
      </c>
      <c r="O2302" s="25">
        <v>5.9</v>
      </c>
      <c r="P2302" s="25">
        <v>3.3</v>
      </c>
      <c r="Q2302" s="25">
        <v>0.01</v>
      </c>
      <c r="R2302" s="25">
        <v>11.8</v>
      </c>
      <c r="S2302" s="29">
        <v>5</v>
      </c>
      <c r="T2302" s="51">
        <v>0.03</v>
      </c>
      <c r="U2302" s="42">
        <v>17</v>
      </c>
      <c r="V2302" s="42">
        <v>46.48</v>
      </c>
      <c r="W2302" s="42">
        <v>0.03</v>
      </c>
      <c r="X2302" s="42">
        <v>24</v>
      </c>
      <c r="Y2302" s="44">
        <v>0.5</v>
      </c>
      <c r="Z2302" s="87">
        <f>(H2302/H$3)+(I2302/I$3*3)+(J2302/J$3)+(L2302/L$3*2)+(N2302/N$3*2)+(O2302/O$3)+(P2302/P$3*2)+(Q2302/Q$3*2)+(R2302/R$3)</f>
        <v>2.3263812475615726</v>
      </c>
      <c r="AA2302" s="88">
        <f>(T2302/T$3*3)+(U2302/U$3*2)+(V2302/V$3)+(W2302/W$3)+(X2302/X$3)+Y2302</f>
        <v>2.2821957423195061</v>
      </c>
      <c r="AB2302" s="90">
        <f>(Z2302-AA2302)/(Z2302+AA2302)</f>
        <v>9.5876678070222991E-3</v>
      </c>
      <c r="AC2302" s="19">
        <v>2.3199999999999998</v>
      </c>
      <c r="AD2302" s="99">
        <v>-2.2799999999999998</v>
      </c>
      <c r="AE2302" s="95">
        <v>1.96</v>
      </c>
    </row>
    <row r="2303" spans="1:31" x14ac:dyDescent="0.35">
      <c r="A2303" s="2" t="s">
        <v>224</v>
      </c>
      <c r="B2303" s="9">
        <v>39364</v>
      </c>
      <c r="C2303" s="18">
        <v>7.2</v>
      </c>
      <c r="D2303" s="12">
        <v>8.17</v>
      </c>
      <c r="F2303" s="12">
        <v>0.9</v>
      </c>
      <c r="H2303" s="23">
        <f>10^-(D2303)</f>
        <v>6.7608297539198166E-9</v>
      </c>
      <c r="I2303" s="28"/>
      <c r="J2303" s="25">
        <v>0.28999999999999998</v>
      </c>
      <c r="K2303" s="33"/>
      <c r="L2303" s="25">
        <v>50.1</v>
      </c>
      <c r="M2303" s="36"/>
      <c r="N2303" s="25">
        <v>0.38</v>
      </c>
      <c r="O2303" s="25">
        <v>3.9</v>
      </c>
      <c r="P2303" s="25">
        <v>6.19</v>
      </c>
      <c r="Q2303" s="25">
        <v>3.0000000000000001E-3</v>
      </c>
      <c r="R2303" s="25">
        <v>34.299999999999997</v>
      </c>
      <c r="S2303" s="36"/>
      <c r="T2303" s="51">
        <v>0.17</v>
      </c>
      <c r="U2303" s="42">
        <v>5.31</v>
      </c>
      <c r="V2303" s="42">
        <v>0.22</v>
      </c>
      <c r="W2303" s="42">
        <v>3.2799999999999999E-3</v>
      </c>
      <c r="X2303" s="42">
        <v>54</v>
      </c>
      <c r="Y2303" s="44">
        <v>2.9</v>
      </c>
      <c r="Z2303" s="87">
        <f>(H2303/H$3)+(I2303/I$3*3)+(J2303/J$3)+(L2303/L$3*2)+(N2303/N$3*2)+(O2303/O$3)+(P2303/P$3*2)+(Q2303/Q$3*2)+(R2303/R$3)</f>
        <v>4.6307809251742853</v>
      </c>
      <c r="AA2303" s="88">
        <f>(T2303/T$3*3)+(U2303/U$3*2)+(V2303/V$3)+(W2303/W$3)+(X2303/X$3)+Y2303</f>
        <v>4.5428064174222635</v>
      </c>
      <c r="AB2303" s="90">
        <f>(Z2303-AA2303)/(Z2303+AA2303)</f>
        <v>9.5899787582031035E-3</v>
      </c>
      <c r="AD2303" s="100"/>
      <c r="AE2303" s="96"/>
    </row>
    <row r="2304" spans="1:31" x14ac:dyDescent="0.35">
      <c r="A2304" s="2" t="s">
        <v>91</v>
      </c>
      <c r="B2304" s="9">
        <v>38849</v>
      </c>
      <c r="C2304" s="20"/>
      <c r="D2304" s="12">
        <v>7.2</v>
      </c>
      <c r="F2304" s="12">
        <v>8.4</v>
      </c>
      <c r="H2304" s="23">
        <f>10^-(D2304)</f>
        <v>6.3095734448019177E-8</v>
      </c>
      <c r="I2304" s="32">
        <v>0.04</v>
      </c>
      <c r="J2304" s="25">
        <v>14.28</v>
      </c>
      <c r="K2304" s="29">
        <v>5</v>
      </c>
      <c r="L2304" s="25">
        <v>165.67</v>
      </c>
      <c r="M2304" s="29">
        <v>5</v>
      </c>
      <c r="N2304" s="25">
        <v>4.9000000000000004</v>
      </c>
      <c r="O2304" s="25">
        <v>49.41</v>
      </c>
      <c r="P2304" s="25">
        <v>204.4</v>
      </c>
      <c r="Q2304" s="25">
        <v>0.47</v>
      </c>
      <c r="R2304" s="25">
        <v>410.1</v>
      </c>
      <c r="S2304" s="29">
        <v>10</v>
      </c>
      <c r="T2304" s="51">
        <v>1.96</v>
      </c>
      <c r="U2304" s="42">
        <v>1</v>
      </c>
      <c r="V2304" s="42">
        <v>0.48</v>
      </c>
      <c r="W2304" s="42">
        <v>0.02</v>
      </c>
      <c r="X2304" s="42">
        <v>1130</v>
      </c>
      <c r="Y2304" s="44">
        <v>12.35</v>
      </c>
      <c r="Z2304" s="87">
        <f>(H2304/H$3)+(I2304/I$3*3)+(J2304/J$3)+(L2304/L$3*2)+(N2304/N$3*2)+(O2304/O$3)+(P2304/P$3*2)+(Q2304/Q$3*2)+(R2304/R$3)</f>
        <v>45.175325219878339</v>
      </c>
      <c r="AA2304" s="88">
        <f>(T2304/T$3*3)+(U2304/U$3*2)+(V2304/V$3)+(W2304/W$3)+(X2304/X$3)+Y2304</f>
        <v>44.316790683517326</v>
      </c>
      <c r="AB2304" s="90">
        <f>(Z2304-AA2304)/(Z2304+AA2304)</f>
        <v>9.5934097400018781E-3</v>
      </c>
      <c r="AC2304" s="19">
        <v>45.17</v>
      </c>
      <c r="AD2304" s="99">
        <v>44.28</v>
      </c>
      <c r="AE2304" s="95">
        <v>1.98</v>
      </c>
    </row>
    <row r="2305" spans="1:31" x14ac:dyDescent="0.35">
      <c r="A2305" s="2" t="s">
        <v>202</v>
      </c>
      <c r="B2305" s="9">
        <v>40505</v>
      </c>
      <c r="C2305" s="18">
        <v>5.75</v>
      </c>
      <c r="D2305" s="12">
        <v>7.22</v>
      </c>
      <c r="F2305" s="12">
        <v>1.9</v>
      </c>
      <c r="H2305" s="23">
        <f>10^-(D2305)</f>
        <v>6.0255958607435649E-8</v>
      </c>
      <c r="I2305" s="28"/>
      <c r="J2305" s="25">
        <v>0.02</v>
      </c>
      <c r="K2305" s="33"/>
      <c r="L2305" s="25">
        <v>157</v>
      </c>
      <c r="M2305" s="33"/>
      <c r="N2305" s="25">
        <v>2.7</v>
      </c>
      <c r="O2305" s="25">
        <v>1.17</v>
      </c>
      <c r="P2305" s="25">
        <v>7.48</v>
      </c>
      <c r="Q2305" s="25">
        <v>0.3</v>
      </c>
      <c r="R2305" s="25">
        <v>22.5</v>
      </c>
      <c r="S2305" s="34"/>
      <c r="T2305" s="51">
        <v>0.01</v>
      </c>
      <c r="U2305" s="42">
        <v>121</v>
      </c>
      <c r="V2305" s="42">
        <v>0.22</v>
      </c>
      <c r="W2305" s="42">
        <v>5.2599999999999999E-3</v>
      </c>
      <c r="X2305" s="42">
        <v>55</v>
      </c>
      <c r="Y2305" s="44">
        <v>5.31</v>
      </c>
      <c r="Z2305" s="87">
        <f>(H2305/H$3)+(I2305/I$3*3)+(J2305/J$3)+(L2305/L$3*2)+(N2305/N$3*2)+(O2305/O$3)+(P2305/P$3*2)+(Q2305/Q$3*2)+(R2305/R$3)</f>
        <v>9.5670453438051553</v>
      </c>
      <c r="AA2305" s="88">
        <f>(T2305/T$3*3)+(U2305/U$3*2)+(V2305/V$3)+(W2305/W$3)+(X2305/X$3)+Y2305</f>
        <v>9.3844561482530438</v>
      </c>
      <c r="AB2305" s="90">
        <f>(Z2305-AA2305)/(Z2305+AA2305)</f>
        <v>9.6345503615440278E-3</v>
      </c>
      <c r="AC2305" s="19">
        <v>9.6199999999999992</v>
      </c>
      <c r="AD2305" s="13">
        <v>9.3800000000000008</v>
      </c>
      <c r="AE2305" s="95">
        <v>2.48</v>
      </c>
    </row>
    <row r="2306" spans="1:31" x14ac:dyDescent="0.35">
      <c r="A2306" s="2" t="s">
        <v>154</v>
      </c>
      <c r="B2306" s="9">
        <v>38689</v>
      </c>
      <c r="C2306" s="18">
        <v>9.64</v>
      </c>
      <c r="D2306" s="12">
        <v>7</v>
      </c>
      <c r="F2306" s="12">
        <v>1</v>
      </c>
      <c r="H2306" s="23">
        <f>10^-(D2306)</f>
        <v>9.9999999999999995E-8</v>
      </c>
      <c r="I2306" s="28"/>
      <c r="J2306" s="25">
        <v>0.06</v>
      </c>
      <c r="K2306" s="30">
        <v>1</v>
      </c>
      <c r="L2306" s="25">
        <v>131</v>
      </c>
      <c r="M2306" s="30">
        <v>1</v>
      </c>
      <c r="N2306" s="25">
        <v>0.02</v>
      </c>
      <c r="O2306" s="25">
        <v>1.3</v>
      </c>
      <c r="P2306" s="25">
        <v>9.9</v>
      </c>
      <c r="Q2306" s="25">
        <v>0.01</v>
      </c>
      <c r="R2306" s="25">
        <v>14.6</v>
      </c>
      <c r="S2306" s="31">
        <v>5</v>
      </c>
      <c r="T2306" s="51">
        <v>0.09</v>
      </c>
      <c r="U2306" s="42">
        <v>59</v>
      </c>
      <c r="V2306" s="42">
        <v>18.14</v>
      </c>
      <c r="W2306" s="42">
        <v>0.03</v>
      </c>
      <c r="X2306" s="42">
        <v>30</v>
      </c>
      <c r="Y2306" s="44">
        <v>5.5</v>
      </c>
      <c r="Z2306" s="87">
        <f>(H2306/H$3)+(I2306/I$3*3)+(J2306/J$3)+(L2306/L$3*2)+(N2306/N$3*2)+(O2306/O$3)+(P2306/P$3*2)+(Q2306/Q$3*2)+(R2306/R$3)</f>
        <v>8.0241262596807843</v>
      </c>
      <c r="AA2306" s="88">
        <f>(T2306/T$3*3)+(U2306/U$3*2)+(V2306/V$3)+(W2306/W$3)+(X2306/X$3)+Y2306</f>
        <v>7.8706092158113963</v>
      </c>
      <c r="AB2306" s="90">
        <f>(Z2306-AA2306)/(Z2306+AA2306)</f>
        <v>9.6583578950460245E-3</v>
      </c>
      <c r="AC2306" s="19">
        <v>8.02</v>
      </c>
      <c r="AD2306" s="99">
        <v>-7.86</v>
      </c>
      <c r="AE2306" s="95">
        <v>1.94</v>
      </c>
    </row>
    <row r="2307" spans="1:31" x14ac:dyDescent="0.35">
      <c r="A2307" s="2" t="s">
        <v>393</v>
      </c>
      <c r="B2307" s="9">
        <v>41037</v>
      </c>
      <c r="C2307" s="18">
        <v>10.31</v>
      </c>
      <c r="D2307" s="12">
        <v>6.56</v>
      </c>
      <c r="F2307" s="12">
        <v>1.5</v>
      </c>
      <c r="H2307" s="23">
        <f>10^-(D2307)</f>
        <v>2.7542287033381632E-7</v>
      </c>
      <c r="I2307" s="32">
        <v>0.02</v>
      </c>
      <c r="J2307" s="25">
        <v>0.01</v>
      </c>
      <c r="K2307" s="33"/>
      <c r="L2307" s="27">
        <v>37.299999999999997</v>
      </c>
      <c r="M2307" s="33"/>
      <c r="N2307" s="25">
        <v>0.22</v>
      </c>
      <c r="O2307" s="27">
        <v>0.83</v>
      </c>
      <c r="P2307" s="25">
        <v>5.18</v>
      </c>
      <c r="Q2307" s="25">
        <v>7.0000000000000001E-3</v>
      </c>
      <c r="R2307" s="27">
        <v>11.4</v>
      </c>
      <c r="S2307" s="34"/>
      <c r="T2307" s="51">
        <v>0.26</v>
      </c>
      <c r="U2307" s="42">
        <v>49.8</v>
      </c>
      <c r="V2307" s="42">
        <v>26.02</v>
      </c>
      <c r="W2307" s="42">
        <v>3.2799999999999999E-3</v>
      </c>
      <c r="X2307" s="42">
        <v>13</v>
      </c>
      <c r="Y2307" s="43">
        <v>0.93</v>
      </c>
      <c r="Z2307" s="87">
        <f>(H2307/H$3)+(I2307/I$3*3)+(J2307/J$3)+(L2307/L$3*2)+(N2307/N$3*2)+(O2307/O$3)+(P2307/P$3*2)+(Q2307/Q$3*2)+(R2307/R$3)</f>
        <v>2.8154476776641748</v>
      </c>
      <c r="AA2307" s="88">
        <f>(T2307/T$3*3)+(U2307/U$3*2)+(V2307/V$3)+(W2307/W$3)+(X2307/X$3)+Y2307</f>
        <v>2.7614195656800407</v>
      </c>
      <c r="AB2307" s="90">
        <f>(Z2307-AA2307)/(Z2307+AA2307)</f>
        <v>9.6878963810039954E-3</v>
      </c>
      <c r="AC2307" s="19">
        <v>2.82</v>
      </c>
      <c r="AD2307" s="13">
        <v>2.76</v>
      </c>
      <c r="AE2307" s="94">
        <v>2.11</v>
      </c>
    </row>
    <row r="2308" spans="1:31" x14ac:dyDescent="0.35">
      <c r="A2308" s="2" t="s">
        <v>168</v>
      </c>
      <c r="B2308" s="9">
        <v>34283</v>
      </c>
      <c r="C2308" s="19">
        <v>9.2200000000000006</v>
      </c>
      <c r="D2308" s="12">
        <v>7.08</v>
      </c>
      <c r="F2308" s="12">
        <v>1.8</v>
      </c>
      <c r="H2308" s="23">
        <f>10^-(D2308)</f>
        <v>8.3176377110266823E-8</v>
      </c>
      <c r="I2308" s="24">
        <v>1.28</v>
      </c>
      <c r="J2308" s="25">
        <v>0.5</v>
      </c>
      <c r="K2308" s="30">
        <v>1</v>
      </c>
      <c r="L2308" s="25">
        <v>62</v>
      </c>
      <c r="M2308" s="30">
        <v>1</v>
      </c>
      <c r="N2308" s="25">
        <v>0.31</v>
      </c>
      <c r="O2308" s="25">
        <v>4.9000000000000004</v>
      </c>
      <c r="P2308" s="25">
        <v>9.3000000000000007</v>
      </c>
      <c r="Q2308" s="25">
        <v>7.0000000000000007E-2</v>
      </c>
      <c r="R2308" s="25">
        <v>32</v>
      </c>
      <c r="S2308" s="31">
        <v>5</v>
      </c>
      <c r="T2308" s="51">
        <v>0.33</v>
      </c>
      <c r="U2308" s="42">
        <v>3</v>
      </c>
      <c r="V2308" s="42">
        <v>0.22</v>
      </c>
      <c r="W2308" s="42">
        <v>3.2845000000000001E-3</v>
      </c>
      <c r="X2308" s="42">
        <v>13</v>
      </c>
      <c r="Y2308" s="44">
        <v>5.01</v>
      </c>
      <c r="Z2308" s="87">
        <f>(H2308/H$3)+(I2308/I$3*3)+(J2308/J$3)+(L2308/L$3*2)+(N2308/N$3*2)+(O2308/O$3)+(P2308/P$3*2)+(Q2308/Q$3*2)+(R2308/R$3)</f>
        <v>5.5599137392650277</v>
      </c>
      <c r="AA2308" s="88">
        <f>(T2308/T$3*3)+(U2308/U$3*2)+(V2308/V$3)+(W2308/W$3)+(X2308/X$3)+Y2308</f>
        <v>5.4532122753310954</v>
      </c>
      <c r="AB2308" s="90">
        <f>(Z2308-AA2308)/(Z2308+AA2308)</f>
        <v>9.6885719633568821E-3</v>
      </c>
      <c r="AD2308" s="100"/>
      <c r="AE2308" s="96"/>
    </row>
    <row r="2309" spans="1:31" x14ac:dyDescent="0.35">
      <c r="A2309" s="2" t="s">
        <v>189</v>
      </c>
      <c r="B2309" s="9">
        <v>37230</v>
      </c>
      <c r="C2309" s="18">
        <v>2.41</v>
      </c>
      <c r="D2309" s="12">
        <v>6.8</v>
      </c>
      <c r="F2309" s="12">
        <v>4.4000000000000004</v>
      </c>
      <c r="H2309" s="23">
        <f>10^-(D2309)</f>
        <v>1.5848931924611122E-7</v>
      </c>
      <c r="I2309" s="24">
        <v>0.04</v>
      </c>
      <c r="J2309" s="25">
        <v>0.54</v>
      </c>
      <c r="K2309" s="33"/>
      <c r="L2309" s="25">
        <v>42</v>
      </c>
      <c r="M2309" s="33"/>
      <c r="N2309" s="25">
        <v>1.2</v>
      </c>
      <c r="O2309" s="25">
        <v>1.6</v>
      </c>
      <c r="P2309" s="25">
        <v>8</v>
      </c>
      <c r="Q2309" s="25">
        <v>0.13</v>
      </c>
      <c r="R2309" s="25">
        <v>4.8</v>
      </c>
      <c r="S2309" s="34"/>
      <c r="T2309" s="51">
        <v>0.03</v>
      </c>
      <c r="U2309" s="42">
        <v>1</v>
      </c>
      <c r="V2309" s="42">
        <v>0.44</v>
      </c>
      <c r="W2309" s="42">
        <v>0.01</v>
      </c>
      <c r="X2309" s="42">
        <v>7</v>
      </c>
      <c r="Y2309" s="44">
        <v>2.8</v>
      </c>
      <c r="Z2309" s="87">
        <f>(H2309/H$3)+(I2309/I$3*3)+(J2309/J$3)+(L2309/L$3*2)+(N2309/N$3*2)+(O2309/O$3)+(P2309/P$3*2)+(Q2309/Q$3*2)+(R2309/R$3)</f>
        <v>3.0858334723056751</v>
      </c>
      <c r="AA2309" s="88">
        <f>(T2309/T$3*3)+(U2309/U$3*2)+(V2309/V$3)+(W2309/W$3)+(X2309/X$3)+Y2309</f>
        <v>3.0265411995882414</v>
      </c>
      <c r="AB2309" s="90">
        <f>(Z2309-AA2309)/(Z2309+AA2309)</f>
        <v>9.700366207927821E-3</v>
      </c>
      <c r="AD2309" s="100"/>
      <c r="AE2309" s="96"/>
    </row>
    <row r="2310" spans="1:31" x14ac:dyDescent="0.35">
      <c r="A2310" s="2" t="s">
        <v>287</v>
      </c>
      <c r="B2310" s="9">
        <v>41466</v>
      </c>
      <c r="C2310" s="18">
        <v>3.46</v>
      </c>
      <c r="D2310" s="12">
        <v>7.13</v>
      </c>
      <c r="F2310" s="12">
        <v>2.2999999999999998</v>
      </c>
      <c r="H2310" s="23">
        <f>10^-(D2310)</f>
        <v>7.413102413009154E-8</v>
      </c>
      <c r="I2310" s="24">
        <v>6.0000000000000001E-3</v>
      </c>
      <c r="J2310" s="25">
        <v>0.01</v>
      </c>
      <c r="K2310" s="33"/>
      <c r="L2310" s="25">
        <v>140</v>
      </c>
      <c r="M2310" s="33"/>
      <c r="N2310" s="25">
        <v>0.01</v>
      </c>
      <c r="O2310" s="25">
        <v>2.2400000000000002</v>
      </c>
      <c r="P2310" s="25">
        <v>8.15</v>
      </c>
      <c r="Q2310" s="25">
        <v>3.0000000000000001E-3</v>
      </c>
      <c r="R2310" s="25">
        <v>4.88</v>
      </c>
      <c r="S2310" s="34"/>
      <c r="T2310" s="51">
        <v>0.34</v>
      </c>
      <c r="U2310" s="42">
        <v>16</v>
      </c>
      <c r="V2310" s="42">
        <v>247.45</v>
      </c>
      <c r="W2310" s="42">
        <v>0.17</v>
      </c>
      <c r="X2310" s="42">
        <v>13</v>
      </c>
      <c r="Y2310" s="44">
        <v>3.07</v>
      </c>
      <c r="Z2310" s="87">
        <f>(H2310/H$3)+(I2310/I$3*3)+(J2310/J$3)+(L2310/L$3*2)+(N2310/N$3*2)+(O2310/O$3)+(P2310/P$3*2)+(Q2310/Q$3*2)+(R2310/R$3)</f>
        <v>7.9277792166426444</v>
      </c>
      <c r="AA2310" s="88">
        <f>(T2310/T$3*3)+(U2310/U$3*2)+(V2310/V$3)+(W2310/W$3)+(X2310/X$3)+Y2310</f>
        <v>7.7753690543078431</v>
      </c>
      <c r="AB2310" s="90">
        <f>(Z2310-AA2310)/(Z2310+AA2310)</f>
        <v>9.7057073973342897E-3</v>
      </c>
      <c r="AC2310" s="19">
        <v>7.93</v>
      </c>
      <c r="AD2310" s="13">
        <v>7.78</v>
      </c>
      <c r="AE2310" s="94">
        <v>1.91</v>
      </c>
    </row>
    <row r="2311" spans="1:31" x14ac:dyDescent="0.35">
      <c r="A2311" s="2" t="s">
        <v>145</v>
      </c>
      <c r="B2311" s="9">
        <v>41585</v>
      </c>
      <c r="C2311" s="18">
        <v>3.09</v>
      </c>
      <c r="D2311" s="12">
        <v>7.16</v>
      </c>
      <c r="F2311" s="12">
        <v>8.3000000000000007</v>
      </c>
      <c r="H2311" s="23">
        <f>10^-(D2311)</f>
        <v>6.9183097091893466E-8</v>
      </c>
      <c r="I2311" s="32">
        <v>0.06</v>
      </c>
      <c r="J2311" s="25">
        <v>0.18</v>
      </c>
      <c r="K2311" s="33"/>
      <c r="L2311" s="25">
        <v>114</v>
      </c>
      <c r="M2311" s="33"/>
      <c r="N2311" s="25">
        <v>6.57</v>
      </c>
      <c r="O2311" s="25">
        <v>2.09</v>
      </c>
      <c r="P2311" s="25">
        <v>5.7</v>
      </c>
      <c r="Q2311" s="25">
        <v>0.46</v>
      </c>
      <c r="R2311" s="25">
        <v>20.2</v>
      </c>
      <c r="S2311" s="34"/>
      <c r="T2311" s="51">
        <v>0.01</v>
      </c>
      <c r="U2311" s="42">
        <v>59.6</v>
      </c>
      <c r="V2311" s="42">
        <v>0.22</v>
      </c>
      <c r="W2311" s="42">
        <v>6.5700000000000003E-3</v>
      </c>
      <c r="X2311" s="42">
        <v>38</v>
      </c>
      <c r="Y2311" s="44">
        <v>4.9000000000000004</v>
      </c>
      <c r="Z2311" s="87">
        <f>(H2311/H$3)+(I2311/I$3*3)+(J2311/J$3)+(L2311/L$3*2)+(N2311/N$3*2)+(O2311/O$3)+(P2311/P$3*2)+(Q2311/Q$3*2)+(R2311/R$3)</f>
        <v>7.3583514212011254</v>
      </c>
      <c r="AA2311" s="88">
        <f>(T2311/T$3*3)+(U2311/U$3*2)+(V2311/V$3)+(W2311/W$3)+(X2311/X$3)+Y2311</f>
        <v>7.216701345840133</v>
      </c>
      <c r="AB2311" s="90">
        <f>(Z2311-AA2311)/(Z2311+AA2311)</f>
        <v>9.7186663832399562E-3</v>
      </c>
      <c r="AC2311" s="19">
        <v>7.47</v>
      </c>
      <c r="AD2311" s="99">
        <v>7.21</v>
      </c>
      <c r="AE2311" s="95">
        <v>3.51</v>
      </c>
    </row>
    <row r="2312" spans="1:31" x14ac:dyDescent="0.35">
      <c r="A2312" s="2" t="s">
        <v>290</v>
      </c>
      <c r="B2312" s="9">
        <v>40150</v>
      </c>
      <c r="C2312" s="18">
        <v>2.4700000000000002</v>
      </c>
      <c r="D2312" s="12">
        <v>6.4</v>
      </c>
      <c r="F2312" s="12">
        <v>6</v>
      </c>
      <c r="H2312" s="23">
        <f>10^-(D2312)</f>
        <v>3.9810717055349618E-7</v>
      </c>
      <c r="I2312" s="24">
        <v>0.48</v>
      </c>
      <c r="J2312" s="25">
        <v>0.23</v>
      </c>
      <c r="K2312" s="33"/>
      <c r="L2312" s="25">
        <v>62.2</v>
      </c>
      <c r="M2312" s="33"/>
      <c r="N2312" s="25">
        <v>2.17</v>
      </c>
      <c r="O2312" s="25">
        <v>11.2</v>
      </c>
      <c r="P2312" s="25">
        <v>5.69</v>
      </c>
      <c r="Q2312" s="25">
        <v>0.36</v>
      </c>
      <c r="R2312" s="25">
        <v>24.6</v>
      </c>
      <c r="S2312" s="34"/>
      <c r="T2312" s="51">
        <v>0.24</v>
      </c>
      <c r="U2312" s="42">
        <v>49.4</v>
      </c>
      <c r="V2312" s="42">
        <v>0.22</v>
      </c>
      <c r="W2312" s="42">
        <v>4.9300000000000004E-3</v>
      </c>
      <c r="X2312" s="42">
        <v>46</v>
      </c>
      <c r="Y2312" s="44">
        <v>2.65</v>
      </c>
      <c r="Z2312" s="87">
        <f>(H2312/H$3)+(I2312/I$3*3)+(J2312/J$3)+(L2312/L$3*2)+(N2312/N$3*2)+(O2312/O$3)+(P2312/P$3*2)+(Q2312/Q$3*2)+(R2312/R$3)</f>
        <v>5.0853523883346154</v>
      </c>
      <c r="AA2312" s="88">
        <f>(T2312/T$3*3)+(U2312/U$3*2)+(V2312/V$3)+(W2312/W$3)+(X2312/X$3)+Y2312</f>
        <v>4.9872559386173148</v>
      </c>
      <c r="AB2312" s="90">
        <f>(Z2312-AA2312)/(Z2312+AA2312)</f>
        <v>9.7389322142922684E-3</v>
      </c>
      <c r="AD2312" s="100"/>
      <c r="AE2312" s="95">
        <v>1.76</v>
      </c>
    </row>
    <row r="2313" spans="1:31" x14ac:dyDescent="0.35">
      <c r="A2313" s="2" t="s">
        <v>361</v>
      </c>
      <c r="B2313" s="9">
        <v>40799</v>
      </c>
      <c r="C2313" s="19">
        <v>1.54</v>
      </c>
      <c r="D2313" s="12">
        <v>5.19</v>
      </c>
      <c r="F2313" s="12">
        <v>12</v>
      </c>
      <c r="H2313" s="23">
        <f>10^-(D2313)</f>
        <v>6.456542290346543E-6</v>
      </c>
      <c r="I2313" s="24">
        <v>1E-3</v>
      </c>
      <c r="J2313" s="25">
        <v>0.45</v>
      </c>
      <c r="K2313" s="29">
        <v>14</v>
      </c>
      <c r="L2313" s="25">
        <v>24.8</v>
      </c>
      <c r="M2313" s="36"/>
      <c r="N2313" s="25">
        <v>11.3</v>
      </c>
      <c r="O2313" s="25">
        <v>16</v>
      </c>
      <c r="P2313" s="25">
        <v>5.43</v>
      </c>
      <c r="Q2313" s="25">
        <v>0.15</v>
      </c>
      <c r="R2313" s="25">
        <v>7.84</v>
      </c>
      <c r="S2313" s="29">
        <v>100</v>
      </c>
      <c r="T2313" s="51">
        <v>0.02</v>
      </c>
      <c r="U2313" s="42">
        <v>104</v>
      </c>
      <c r="V2313" s="42">
        <v>0.22</v>
      </c>
      <c r="W2313" s="42">
        <v>4.9300000000000004E-3</v>
      </c>
      <c r="X2313" s="42">
        <v>14</v>
      </c>
      <c r="Y2313" s="44">
        <v>0.25</v>
      </c>
      <c r="Z2313" s="87">
        <f>(H2313/H$3)+(I2313/I$3*3)+(J2313/J$3)+(L2313/L$3*2)+(N2313/N$3*2)+(O2313/O$3)+(P2313/P$3*2)+(Q2313/Q$3*2)+(R2313/R$3)</f>
        <v>2.8697131650665946</v>
      </c>
      <c r="AA2313" s="88">
        <f>(T2313/T$3*3)+(U2313/U$3*2)+(V2313/V$3)+(W2313/W$3)+(X2313/X$3)+Y2313</f>
        <v>2.814297722116458</v>
      </c>
      <c r="AB2313" s="90">
        <f>(Z2313-AA2313)/(Z2313+AA2313)</f>
        <v>9.7493555255310175E-3</v>
      </c>
      <c r="AC2313" s="19">
        <v>3.13</v>
      </c>
      <c r="AD2313" s="99">
        <v>2.81</v>
      </c>
      <c r="AE2313" s="95">
        <v>10.63</v>
      </c>
    </row>
    <row r="2314" spans="1:31" x14ac:dyDescent="0.35">
      <c r="A2314" s="2" t="s">
        <v>187</v>
      </c>
      <c r="B2314" s="9">
        <v>38686</v>
      </c>
      <c r="C2314" s="18">
        <v>2.0299999999999998</v>
      </c>
      <c r="D2314" s="12">
        <v>6.4</v>
      </c>
      <c r="F2314" s="12">
        <v>14</v>
      </c>
      <c r="H2314" s="23">
        <f>10^-(D2314)</f>
        <v>3.9810717055349618E-7</v>
      </c>
      <c r="I2314" s="32">
        <v>1.5</v>
      </c>
      <c r="J2314" s="25">
        <v>0.53</v>
      </c>
      <c r="K2314" s="30">
        <v>1</v>
      </c>
      <c r="L2314" s="25">
        <v>48.1</v>
      </c>
      <c r="M2314" s="30">
        <v>1</v>
      </c>
      <c r="N2314" s="25">
        <v>4.2699999999999996</v>
      </c>
      <c r="O2314" s="25">
        <v>5.2</v>
      </c>
      <c r="P2314" s="25">
        <v>8.9</v>
      </c>
      <c r="Q2314" s="25">
        <v>0.25</v>
      </c>
      <c r="R2314" s="25">
        <v>18.5</v>
      </c>
      <c r="S2314" s="31">
        <v>5</v>
      </c>
      <c r="T2314" s="51">
        <v>0.36</v>
      </c>
      <c r="U2314" s="42">
        <v>26</v>
      </c>
      <c r="V2314" s="42">
        <v>0.44</v>
      </c>
      <c r="W2314" s="42">
        <v>0.03</v>
      </c>
      <c r="X2314" s="42">
        <v>49</v>
      </c>
      <c r="Y2314" s="44">
        <v>2.4</v>
      </c>
      <c r="Z2314" s="87">
        <f>(H2314/H$3)+(I2314/I$3*3)+(J2314/J$3)+(L2314/L$3*2)+(N2314/N$3*2)+(O2314/O$3)+(P2314/P$3*2)+(Q2314/Q$3*2)+(R2314/R$3)</f>
        <v>4.4283440643498455</v>
      </c>
      <c r="AA2314" s="88">
        <f>(T2314/T$3*3)+(U2314/U$3*2)+(V2314/V$3)+(W2314/W$3)+(X2314/X$3)+Y2314</f>
        <v>4.3426214403276937</v>
      </c>
      <c r="AB2314" s="90">
        <f>(Z2314-AA2314)/(Z2314+AA2314)</f>
        <v>9.7734535583837486E-3</v>
      </c>
      <c r="AC2314" s="19">
        <v>4.26</v>
      </c>
      <c r="AD2314" s="99">
        <v>-4.33</v>
      </c>
      <c r="AE2314" s="95">
        <v>-1.6</v>
      </c>
    </row>
    <row r="2315" spans="1:31" x14ac:dyDescent="0.35">
      <c r="A2315" s="2" t="s">
        <v>128</v>
      </c>
      <c r="B2315" s="9">
        <v>40078</v>
      </c>
      <c r="C2315" s="18">
        <v>2.86</v>
      </c>
      <c r="D2315" s="12">
        <v>7.4</v>
      </c>
      <c r="F2315" s="12">
        <v>2.7</v>
      </c>
      <c r="H2315" s="23">
        <f>10^-(D2315)</f>
        <v>3.981071705534957E-8</v>
      </c>
      <c r="I2315" s="32">
        <v>0.04</v>
      </c>
      <c r="J2315" s="25">
        <v>0.2</v>
      </c>
      <c r="K2315" s="29">
        <v>2.1</v>
      </c>
      <c r="L2315" s="25">
        <v>101</v>
      </c>
      <c r="M2315" s="29">
        <v>0.2</v>
      </c>
      <c r="N2315" s="25">
        <v>2.2999999999999998</v>
      </c>
      <c r="O2315" s="25">
        <v>1.72</v>
      </c>
      <c r="P2315" s="25">
        <v>7.86</v>
      </c>
      <c r="Q2315" s="25">
        <v>0.14000000000000001</v>
      </c>
      <c r="R2315" s="25">
        <v>11.5</v>
      </c>
      <c r="S2315" s="29">
        <v>0.5</v>
      </c>
      <c r="T2315" s="51">
        <v>0.01</v>
      </c>
      <c r="U2315" s="42">
        <v>37.5</v>
      </c>
      <c r="V2315" s="42">
        <v>0.22</v>
      </c>
      <c r="W2315" s="42">
        <v>3.2799999999999999E-3</v>
      </c>
      <c r="X2315" s="42">
        <v>19</v>
      </c>
      <c r="Y2315" s="44">
        <v>4.8899999999999997</v>
      </c>
      <c r="Z2315" s="87">
        <f>(H2315/H$3)+(I2315/I$3*3)+(J2315/J$3)+(L2315/L$3*2)+(N2315/N$3*2)+(O2315/O$3)+(P2315/P$3*2)+(Q2315/Q$3*2)+(R2315/R$3)</f>
        <v>6.3337937179948254</v>
      </c>
      <c r="AA2315" s="88">
        <f>(T2315/T$3*3)+(U2315/U$3*2)+(V2315/V$3)+(W2315/W$3)+(X2315/X$3)+Y2315</f>
        <v>6.2105824837962782</v>
      </c>
      <c r="AB2315" s="90">
        <f>(Z2315-AA2315)/(Z2315+AA2315)</f>
        <v>9.8220295865293732E-3</v>
      </c>
      <c r="AD2315" s="100"/>
      <c r="AE2315" s="95">
        <v>0.16</v>
      </c>
    </row>
    <row r="2316" spans="1:31" x14ac:dyDescent="0.35">
      <c r="A2316" s="2" t="s">
        <v>109</v>
      </c>
      <c r="B2316" s="9">
        <v>37551</v>
      </c>
      <c r="C2316" s="18">
        <v>6.45</v>
      </c>
      <c r="D2316" s="12">
        <v>7.82</v>
      </c>
      <c r="F2316" s="12">
        <v>1.2</v>
      </c>
      <c r="H2316" s="23">
        <f>10^-(D2316)</f>
        <v>1.5135612484362029E-8</v>
      </c>
      <c r="I2316" s="32">
        <v>0.04</v>
      </c>
      <c r="J2316" s="25">
        <v>0.36</v>
      </c>
      <c r="K2316" s="36"/>
      <c r="L2316" s="25">
        <v>40</v>
      </c>
      <c r="M2316" s="36"/>
      <c r="N2316" s="25">
        <v>0.25</v>
      </c>
      <c r="O2316" s="25">
        <v>1.9</v>
      </c>
      <c r="P2316" s="25">
        <v>2.95</v>
      </c>
      <c r="Q2316" s="25">
        <v>7.0000000000000007E-2</v>
      </c>
      <c r="R2316" s="25">
        <v>13.5</v>
      </c>
      <c r="S2316" s="36"/>
      <c r="T2316" s="51">
        <v>0.42</v>
      </c>
      <c r="U2316" s="42">
        <v>3.46</v>
      </c>
      <c r="V2316" s="42">
        <v>0.22</v>
      </c>
      <c r="W2316" s="42">
        <v>3.2845000000000001E-3</v>
      </c>
      <c r="X2316" s="42">
        <v>14</v>
      </c>
      <c r="Y2316" s="44">
        <v>2.37</v>
      </c>
      <c r="Z2316" s="87">
        <f>(H2316/H$3)+(I2316/I$3*3)+(J2316/J$3)+(L2316/L$3*2)+(N2316/N$3*2)+(O2316/O$3)+(P2316/P$3*2)+(Q2316/Q$3*2)+(R2316/R$3)</f>
        <v>2.9104601837554602</v>
      </c>
      <c r="AA2316" s="88">
        <f>(T2316/T$3*3)+(U2316/U$3*2)+(V2316/V$3)+(W2316/W$3)+(X2316/X$3)+Y2316</f>
        <v>2.8538403736732558</v>
      </c>
      <c r="AB2316" s="90">
        <f>(Z2316-AA2316)/(Z2316+AA2316)</f>
        <v>9.822494423757256E-3</v>
      </c>
      <c r="AD2316" s="100"/>
      <c r="AE2316" s="96"/>
    </row>
    <row r="2317" spans="1:31" x14ac:dyDescent="0.35">
      <c r="A2317" s="2" t="s">
        <v>366</v>
      </c>
      <c r="B2317" s="9">
        <v>37055</v>
      </c>
      <c r="C2317" s="18">
        <v>0.74</v>
      </c>
      <c r="D2317" s="12">
        <v>6.18</v>
      </c>
      <c r="F2317" s="12">
        <v>16</v>
      </c>
      <c r="H2317" s="23">
        <f>10^-(D2317)</f>
        <v>6.6069344800759506E-7</v>
      </c>
      <c r="I2317" s="32">
        <v>0.88</v>
      </c>
      <c r="J2317" s="25">
        <v>0.06</v>
      </c>
      <c r="K2317" s="33"/>
      <c r="L2317" s="25">
        <v>25.3</v>
      </c>
      <c r="M2317" s="33"/>
      <c r="N2317" s="25">
        <v>0.13</v>
      </c>
      <c r="O2317" s="25">
        <v>11</v>
      </c>
      <c r="P2317" s="25">
        <v>3.17</v>
      </c>
      <c r="Q2317" s="25">
        <v>0.12</v>
      </c>
      <c r="R2317" s="25">
        <v>12.4</v>
      </c>
      <c r="S2317" s="34"/>
      <c r="T2317" s="51">
        <v>0.03</v>
      </c>
      <c r="U2317" s="42">
        <v>33.799999999999997</v>
      </c>
      <c r="V2317" s="42">
        <v>0.54</v>
      </c>
      <c r="W2317" s="42">
        <v>0.02</v>
      </c>
      <c r="X2317" s="42">
        <v>32</v>
      </c>
      <c r="Y2317" s="44">
        <v>0.79</v>
      </c>
      <c r="Z2317" s="87">
        <f>(H2317/H$3)+(I2317/I$3*3)+(J2317/J$3)+(L2317/L$3*2)+(N2317/N$3*2)+(O2317/O$3)+(P2317/P$3*2)+(Q2317/Q$3*2)+(R2317/R$3)</f>
        <v>2.4541759220959114</v>
      </c>
      <c r="AA2317" s="88">
        <f>(T2317/T$3*3)+(U2317/U$3*2)+(V2317/V$3)+(W2317/W$3)+(X2317/X$3)+Y2317</f>
        <v>2.4064255443870426</v>
      </c>
      <c r="AB2317" s="90">
        <f>(Z2317-AA2317)/(Z2317+AA2317)</f>
        <v>9.8239647990354863E-3</v>
      </c>
      <c r="AD2317" s="100"/>
      <c r="AE2317" s="96"/>
    </row>
    <row r="2318" spans="1:31" x14ac:dyDescent="0.35">
      <c r="A2318" s="2" t="s">
        <v>262</v>
      </c>
      <c r="B2318" s="9">
        <v>41101</v>
      </c>
      <c r="C2318" s="18">
        <v>8.35</v>
      </c>
      <c r="D2318" s="12">
        <v>7.17</v>
      </c>
      <c r="F2318" s="12">
        <v>1.4</v>
      </c>
      <c r="H2318" s="23">
        <f>10^-(D2318)</f>
        <v>6.7608297539197998E-8</v>
      </c>
      <c r="J2318" s="25">
        <v>0.03</v>
      </c>
      <c r="K2318" s="29">
        <v>1.1000000000000001</v>
      </c>
      <c r="L2318" s="25">
        <v>107</v>
      </c>
      <c r="M2318" s="29">
        <v>0.2</v>
      </c>
      <c r="N2318" s="25">
        <v>0.24</v>
      </c>
      <c r="O2318" s="25">
        <v>1.4</v>
      </c>
      <c r="P2318" s="25">
        <v>7.75</v>
      </c>
      <c r="Q2318" s="25">
        <v>0.01</v>
      </c>
      <c r="R2318" s="25">
        <v>11.7</v>
      </c>
      <c r="S2318" s="29">
        <v>0.5</v>
      </c>
      <c r="T2318" s="51">
        <v>0.13</v>
      </c>
      <c r="U2318" s="42">
        <v>105</v>
      </c>
      <c r="V2318" s="42">
        <v>2.5099999999999998</v>
      </c>
      <c r="W2318" s="42">
        <v>0.04</v>
      </c>
      <c r="X2318" s="42">
        <v>37</v>
      </c>
      <c r="Y2318" s="44">
        <v>3.13</v>
      </c>
      <c r="Z2318" s="87">
        <f>(H2318/H$3)+(I2318/I$3*3)+(J2318/J$3)+(L2318/L$3*2)+(N2318/N$3*2)+(O2318/O$3)+(P2318/P$3*2)+(Q2318/Q$3*2)+(R2318/R$3)</f>
        <v>6.5322668178894254</v>
      </c>
      <c r="AA2318" s="88">
        <f>(T2318/T$3*3)+(U2318/U$3*2)+(V2318/V$3)+(W2318/W$3)+(X2318/X$3)+Y2318</f>
        <v>6.4050896605813037</v>
      </c>
      <c r="AB2318" s="90">
        <f>(Z2318-AA2318)/(Z2318+AA2318)</f>
        <v>9.8302274904273814E-3</v>
      </c>
      <c r="AC2318" s="19">
        <v>6.54</v>
      </c>
      <c r="AD2318" s="13">
        <v>6.41</v>
      </c>
      <c r="AE2318" s="94">
        <v>2.0499999999999998</v>
      </c>
    </row>
    <row r="2319" spans="1:31" x14ac:dyDescent="0.35">
      <c r="A2319" s="2" t="s">
        <v>152</v>
      </c>
      <c r="B2319" s="9">
        <v>37973</v>
      </c>
      <c r="C2319" s="20"/>
      <c r="D2319" s="12">
        <v>7.2</v>
      </c>
      <c r="F2319" s="12">
        <v>14</v>
      </c>
      <c r="H2319" s="23">
        <f>10^-(D2319)</f>
        <v>6.3095734448019177E-8</v>
      </c>
      <c r="I2319" s="28"/>
      <c r="J2319" s="25">
        <v>21</v>
      </c>
      <c r="K2319" s="36"/>
      <c r="L2319" s="25">
        <v>183</v>
      </c>
      <c r="M2319" s="36"/>
      <c r="N2319" s="25">
        <v>5.6</v>
      </c>
      <c r="O2319" s="25">
        <v>54</v>
      </c>
      <c r="P2319" s="25">
        <v>122</v>
      </c>
      <c r="Q2319" s="25">
        <v>1.1000000000000001</v>
      </c>
      <c r="R2319" s="25">
        <v>1220</v>
      </c>
      <c r="S2319" s="36"/>
      <c r="T2319" s="51">
        <v>0.89</v>
      </c>
      <c r="U2319" s="42">
        <v>1</v>
      </c>
      <c r="V2319" s="42">
        <v>0.5</v>
      </c>
      <c r="W2319" s="41">
        <v>0.01</v>
      </c>
      <c r="X2319" s="42">
        <v>2120</v>
      </c>
      <c r="Y2319" s="44">
        <v>13.7</v>
      </c>
      <c r="Z2319" s="87">
        <f>(H2319/H$3)+(I2319/I$3*3)+(J2319/J$3)+(L2319/L$3*2)+(N2319/N$3*2)+(O2319/O$3)+(P2319/P$3*2)+(Q2319/Q$3*2)+(R2319/R$3)</f>
        <v>75.023630738547894</v>
      </c>
      <c r="AA2319" s="88">
        <f>(T2319/T$3*3)+(U2319/U$3*2)+(V2319/V$3)+(W2319/W$3)+(X2319/X$3)+Y2319</f>
        <v>73.559752989194919</v>
      </c>
      <c r="AB2319" s="90">
        <f>(Z2319-AA2319)/(Z2319+AA2319)</f>
        <v>9.8522305295948506E-3</v>
      </c>
      <c r="AD2319" s="100"/>
      <c r="AE2319" s="96"/>
    </row>
    <row r="2320" spans="1:31" x14ac:dyDescent="0.35">
      <c r="A2320" s="2" t="s">
        <v>242</v>
      </c>
      <c r="B2320" s="9">
        <v>30932</v>
      </c>
      <c r="C2320" s="18">
        <v>14.81</v>
      </c>
      <c r="D2320" s="12">
        <v>7.3</v>
      </c>
      <c r="F2320" s="15"/>
      <c r="H2320" s="23">
        <f>10^-(D2320)</f>
        <v>5.0118723362727164E-8</v>
      </c>
      <c r="I2320" s="24">
        <v>7.0000000000000001E-3</v>
      </c>
      <c r="J2320" s="25">
        <v>0.19</v>
      </c>
      <c r="K2320" s="36"/>
      <c r="L2320" s="25">
        <v>25.7</v>
      </c>
      <c r="M2320" s="36"/>
      <c r="N2320" s="27">
        <v>0.76</v>
      </c>
      <c r="O2320" s="25">
        <v>4.7</v>
      </c>
      <c r="P2320" s="25">
        <v>11.2</v>
      </c>
      <c r="Q2320" s="27">
        <v>0.3</v>
      </c>
      <c r="R2320" s="25">
        <v>15.5</v>
      </c>
      <c r="S2320" s="36"/>
      <c r="T2320" s="51">
        <v>0.27</v>
      </c>
      <c r="U2320" s="42">
        <v>5</v>
      </c>
      <c r="V2320" s="42">
        <v>0.1</v>
      </c>
      <c r="W2320" s="42">
        <v>6.5599999999999999E-3</v>
      </c>
      <c r="X2320" s="42">
        <v>9</v>
      </c>
      <c r="Y2320" s="44">
        <v>2.62</v>
      </c>
      <c r="Z2320" s="87">
        <f>(H2320/H$3)+(I2320/I$3*3)+(J2320/J$3)+(L2320/L$3*2)+(N2320/N$3*2)+(O2320/O$3)+(P2320/P$3*2)+(Q2320/Q$3*2)+(R2320/R$3)</f>
        <v>3.0477481408202665</v>
      </c>
      <c r="AA2320" s="88">
        <f>(T2320/T$3*3)+(U2320/U$3*2)+(V2320/V$3)+(W2320/W$3)+(X2320/X$3)+Y2320</f>
        <v>2.9882539906289436</v>
      </c>
      <c r="AB2320" s="90">
        <f>(Z2320-AA2320)/(Z2320+AA2320)</f>
        <v>9.8565489036761909E-3</v>
      </c>
    </row>
    <row r="2321" spans="1:31" x14ac:dyDescent="0.35">
      <c r="A2321" s="2" t="s">
        <v>159</v>
      </c>
      <c r="B2321" s="9">
        <v>40072</v>
      </c>
      <c r="C2321" s="18">
        <v>3.13</v>
      </c>
      <c r="D2321" s="12">
        <v>7.18</v>
      </c>
      <c r="F2321" s="12">
        <v>2</v>
      </c>
      <c r="H2321" s="23">
        <f>10^-(D2321)</f>
        <v>6.606934480075943E-8</v>
      </c>
      <c r="I2321" s="28"/>
      <c r="J2321" s="25">
        <v>0.4</v>
      </c>
      <c r="K2321" s="29">
        <v>10</v>
      </c>
      <c r="L2321" s="25">
        <v>99.8</v>
      </c>
      <c r="M2321" s="29">
        <v>0.2</v>
      </c>
      <c r="N2321" s="25">
        <v>0.59</v>
      </c>
      <c r="O2321" s="25">
        <v>3.77</v>
      </c>
      <c r="P2321" s="25">
        <v>13.3</v>
      </c>
      <c r="Q2321" s="25">
        <v>0.35</v>
      </c>
      <c r="R2321" s="25">
        <v>17.5</v>
      </c>
      <c r="S2321" s="29">
        <v>1.6</v>
      </c>
      <c r="T2321" s="51">
        <v>0.42</v>
      </c>
      <c r="U2321" s="42">
        <v>15.7</v>
      </c>
      <c r="V2321" s="42">
        <v>0.22</v>
      </c>
      <c r="W2321" s="42">
        <v>3.2799999999999999E-3</v>
      </c>
      <c r="X2321" s="42">
        <v>18</v>
      </c>
      <c r="Y2321" s="44">
        <v>6</v>
      </c>
      <c r="Z2321" s="87">
        <f>(H2321/H$3)+(I2321/I$3*3)+(J2321/J$3)+(L2321/L$3*2)+(N2321/N$3*2)+(O2321/O$3)+(P2321/P$3*2)+(Q2321/Q$3*2)+(R2321/R$3)</f>
        <v>6.9879512791607663</v>
      </c>
      <c r="AA2321" s="88">
        <f>(T2321/T$3*3)+(U2321/U$3*2)+(V2321/V$3)+(W2321/W$3)+(X2321/X$3)+Y2321</f>
        <v>6.8514894526712498</v>
      </c>
      <c r="AB2321" s="90">
        <f>(Z2321-AA2321)/(Z2321+AA2321)</f>
        <v>9.8603570139681653E-3</v>
      </c>
      <c r="AE2321" s="94">
        <v>2.19</v>
      </c>
    </row>
    <row r="2322" spans="1:31" x14ac:dyDescent="0.35">
      <c r="A2322" s="2" t="s">
        <v>297</v>
      </c>
      <c r="B2322" s="9">
        <v>38267</v>
      </c>
      <c r="C2322" s="18">
        <v>7.62</v>
      </c>
      <c r="D2322" s="12">
        <v>4.8499999999999996</v>
      </c>
      <c r="F2322" s="12">
        <v>1.4</v>
      </c>
      <c r="H2322" s="23">
        <f>10^-(D2322)</f>
        <v>1.4125375446227545E-5</v>
      </c>
      <c r="I2322" s="24">
        <v>2E-3</v>
      </c>
      <c r="J2322" s="25">
        <v>0.01</v>
      </c>
      <c r="K2322" s="29">
        <v>0.2</v>
      </c>
      <c r="L2322" s="25">
        <v>12.3</v>
      </c>
      <c r="M2322" s="29">
        <v>0.3</v>
      </c>
      <c r="N2322" s="25">
        <v>0.01</v>
      </c>
      <c r="O2322" s="25">
        <v>9.01</v>
      </c>
      <c r="P2322" s="25">
        <v>10.4</v>
      </c>
      <c r="Q2322" s="25">
        <v>0.21</v>
      </c>
      <c r="R2322" s="25">
        <v>31.5</v>
      </c>
      <c r="S2322" s="29">
        <v>101</v>
      </c>
      <c r="T2322" s="51">
        <v>0.01</v>
      </c>
      <c r="U2322" s="42">
        <v>41.7</v>
      </c>
      <c r="V2322" s="41">
        <v>20.93</v>
      </c>
      <c r="W2322" s="42">
        <v>3.2845000000000001E-3</v>
      </c>
      <c r="X2322" s="42">
        <v>60</v>
      </c>
      <c r="Y2322" s="44">
        <v>0.12</v>
      </c>
      <c r="Z2322" s="87">
        <f>(H2322/H$3)+(I2322/I$3*3)+(J2322/J$3)+(L2322/L$3*2)+(N2322/N$3*2)+(O2322/O$3)+(P2322/P$3*2)+(Q2322/Q$3*2)+(R2322/R$3)</f>
        <v>3.0787780237555706</v>
      </c>
      <c r="AA2322" s="88">
        <f>(T2322/T$3*3)+(U2322/U$3*2)+(V2322/V$3)+(W2322/W$3)+(X2322/X$3)+Y2322</f>
        <v>3.0186096172372778</v>
      </c>
      <c r="AB2322" s="90">
        <f>(Z2322-AA2322)/(Z2322+AA2322)</f>
        <v>9.8678991825580376E-3</v>
      </c>
      <c r="AC2322" s="19">
        <v>3.08</v>
      </c>
      <c r="AD2322" s="13">
        <v>3.02</v>
      </c>
      <c r="AE2322" s="94">
        <v>0.1</v>
      </c>
    </row>
    <row r="2323" spans="1:31" x14ac:dyDescent="0.35">
      <c r="A2323" s="2" t="s">
        <v>373</v>
      </c>
      <c r="B2323" s="9">
        <v>40106</v>
      </c>
      <c r="C2323" s="20"/>
      <c r="D2323" s="12">
        <v>5.5</v>
      </c>
      <c r="F2323" s="12">
        <v>13</v>
      </c>
      <c r="H2323" s="23">
        <f>10^-(D2323)</f>
        <v>3.1622776601683767E-6</v>
      </c>
      <c r="I2323" s="28"/>
      <c r="J2323" s="25">
        <v>0.02</v>
      </c>
      <c r="K2323" s="36"/>
      <c r="L2323" s="25">
        <v>17</v>
      </c>
      <c r="M2323" s="36"/>
      <c r="N2323" s="25">
        <v>0.16</v>
      </c>
      <c r="O2323" s="25">
        <v>3</v>
      </c>
      <c r="P2323" s="25">
        <v>2.2999999999999998</v>
      </c>
      <c r="Q2323" s="25">
        <v>0.01</v>
      </c>
      <c r="R2323" s="25">
        <v>8.9</v>
      </c>
      <c r="S2323" s="36"/>
      <c r="T2323" s="51">
        <v>0.1</v>
      </c>
      <c r="U2323" s="42">
        <v>21.1</v>
      </c>
      <c r="V2323" s="42">
        <v>15.4</v>
      </c>
      <c r="W2323" s="42">
        <v>7.0000000000000007E-2</v>
      </c>
      <c r="X2323" s="42">
        <v>20.8</v>
      </c>
      <c r="Y2323" s="44">
        <v>0.2</v>
      </c>
      <c r="Z2323" s="87">
        <f>(H2323/H$3)+(I2323/I$3*3)+(J2323/J$3)+(L2323/L$3*2)+(N2323/N$3*2)+(O2323/O$3)+(P2323/P$3*2)+(Q2323/Q$3*2)+(R2323/R$3)</f>
        <v>1.5085850547991333</v>
      </c>
      <c r="AA2323" s="88">
        <f>(T2323/T$3*3)+(U2323/U$3*2)+(V2323/V$3)+(W2323/W$3)+(X2323/X$3)+Y2323</f>
        <v>1.4790726555408826</v>
      </c>
      <c r="AB2323" s="90">
        <f>(Z2323-AA2323)/(Z2323+AA2323)</f>
        <v>9.8781059008570139E-3</v>
      </c>
      <c r="AC2323" s="19">
        <v>1.5</v>
      </c>
      <c r="AD2323" s="99">
        <v>1.5</v>
      </c>
      <c r="AE2323" s="95">
        <v>1.8</v>
      </c>
    </row>
    <row r="2324" spans="1:31" x14ac:dyDescent="0.35">
      <c r="A2324" s="2" t="s">
        <v>243</v>
      </c>
      <c r="B2324" s="9">
        <v>36822</v>
      </c>
      <c r="C2324" s="18">
        <v>18.850000000000001</v>
      </c>
      <c r="D2324" s="12">
        <v>7.36</v>
      </c>
      <c r="F2324" s="12">
        <v>0.85</v>
      </c>
      <c r="H2324" s="23">
        <f>10^-(D2324)</f>
        <v>4.3651583224016566E-8</v>
      </c>
      <c r="I2324" s="24">
        <v>2E-3</v>
      </c>
      <c r="J2324" s="25">
        <v>0.01</v>
      </c>
      <c r="K2324" s="36"/>
      <c r="L2324" s="25">
        <v>81.599999999999994</v>
      </c>
      <c r="M2324" s="36"/>
      <c r="N2324" s="35"/>
      <c r="O2324" s="25">
        <v>1.05</v>
      </c>
      <c r="P2324" s="25">
        <v>4.8899999999999997</v>
      </c>
      <c r="Q2324" s="35"/>
      <c r="R2324" s="25">
        <v>12.2</v>
      </c>
      <c r="S2324" s="36"/>
      <c r="T2324" s="51">
        <v>0.08</v>
      </c>
      <c r="U2324" s="42">
        <v>44.5</v>
      </c>
      <c r="V2324" s="42">
        <v>0.22</v>
      </c>
      <c r="W2324" s="42">
        <v>6.5690000000000002E-3</v>
      </c>
      <c r="X2324" s="42">
        <v>16</v>
      </c>
      <c r="Y2324" s="44">
        <v>3.55</v>
      </c>
      <c r="Z2324" s="87">
        <f>(H2324/H$3)+(I2324/I$3*3)+(J2324/J$3)+(L2324/L$3*2)+(N2324/N$3*2)+(O2324/O$3)+(P2324/P$3*2)+(Q2324/Q$3*2)+(R2324/R$3)</f>
        <v>5.0324575790506652</v>
      </c>
      <c r="AA2324" s="88">
        <f>(T2324/T$3*3)+(U2324/U$3*2)+(V2324/V$3)+(W2324/W$3)+(X2324/X$3)+Y2324</f>
        <v>4.9339660482694736</v>
      </c>
      <c r="AB2324" s="90">
        <f>(Z2324-AA2324)/(Z2324+AA2324)</f>
        <v>9.8823343723022962E-3</v>
      </c>
    </row>
    <row r="2325" spans="1:31" x14ac:dyDescent="0.35">
      <c r="A2325" s="2" t="s">
        <v>396</v>
      </c>
      <c r="B2325" s="9">
        <v>41578</v>
      </c>
      <c r="C2325" s="18">
        <v>8.34</v>
      </c>
      <c r="D2325" s="12">
        <v>7.06</v>
      </c>
      <c r="F2325" s="12">
        <v>2.1</v>
      </c>
      <c r="H2325" s="23">
        <f>10^-(D2325)</f>
        <v>8.7096358995608061E-8</v>
      </c>
      <c r="I2325" s="32">
        <v>0.01</v>
      </c>
      <c r="J2325" s="25">
        <v>0.04</v>
      </c>
      <c r="K2325" s="30">
        <v>0.8</v>
      </c>
      <c r="L2325" s="25">
        <v>134</v>
      </c>
      <c r="M2325" s="30">
        <v>2.1</v>
      </c>
      <c r="N2325" s="25">
        <v>0.35</v>
      </c>
      <c r="O2325" s="25">
        <v>2.23</v>
      </c>
      <c r="P2325" s="25">
        <v>10.5</v>
      </c>
      <c r="Q2325" s="25">
        <v>0.04</v>
      </c>
      <c r="R2325" s="25">
        <v>13.8</v>
      </c>
      <c r="S2325" s="31">
        <v>2</v>
      </c>
      <c r="T2325" s="51">
        <v>0.11</v>
      </c>
      <c r="U2325" s="42">
        <v>62.6</v>
      </c>
      <c r="V2325" s="42">
        <v>34.83</v>
      </c>
      <c r="W2325" s="42">
        <v>0.05</v>
      </c>
      <c r="X2325" s="42">
        <v>31</v>
      </c>
      <c r="Y2325" s="44">
        <v>5.32</v>
      </c>
      <c r="Z2325" s="87">
        <f>(H2325/H$3)+(I2325/I$3*3)+(J2325/J$3)+(L2325/L$3*2)+(N2325/N$3*2)+(O2325/O$3)+(P2325/P$3*2)+(Q2325/Q$3*2)+(R2325/R$3)</f>
        <v>8.2250869680549989</v>
      </c>
      <c r="AA2325" s="88">
        <f>(T2325/T$3*3)+(U2325/U$3*2)+(V2325/V$3)+(W2325/W$3)+(X2325/X$3)+Y2325</f>
        <v>8.0640234223216503</v>
      </c>
      <c r="AB2325" s="90">
        <f>(Z2325-AA2325)/(Z2325+AA2325)</f>
        <v>9.8878049122008843E-3</v>
      </c>
      <c r="AC2325" s="19">
        <v>8.23</v>
      </c>
      <c r="AD2325" s="99">
        <v>8.06</v>
      </c>
      <c r="AE2325" s="95">
        <v>2.0499999999999998</v>
      </c>
    </row>
    <row r="2326" spans="1:31" x14ac:dyDescent="0.35">
      <c r="A2326" s="2" t="s">
        <v>198</v>
      </c>
      <c r="B2326" s="9">
        <v>38835</v>
      </c>
      <c r="D2326" s="12">
        <v>5.45</v>
      </c>
      <c r="F2326" s="12">
        <v>1.7</v>
      </c>
      <c r="H2326" s="23">
        <f>10^-(D2326)</f>
        <v>3.5481338923357504E-6</v>
      </c>
      <c r="I2326" s="24">
        <v>3.0000000000000001E-3</v>
      </c>
      <c r="J2326" s="25">
        <v>7.0000000000000007E-2</v>
      </c>
      <c r="K2326" s="30">
        <v>5</v>
      </c>
      <c r="L2326" s="25">
        <v>26.98</v>
      </c>
      <c r="M2326" s="30">
        <v>5</v>
      </c>
      <c r="N2326" s="25">
        <v>0.02</v>
      </c>
      <c r="O2326" s="25">
        <v>9.5399999999999991</v>
      </c>
      <c r="P2326" s="25">
        <v>3.21</v>
      </c>
      <c r="Q2326" s="25">
        <v>0.06</v>
      </c>
      <c r="R2326" s="25">
        <v>10.7</v>
      </c>
      <c r="S2326" s="31">
        <v>10</v>
      </c>
      <c r="T2326" s="51">
        <v>0.06</v>
      </c>
      <c r="U2326" s="42">
        <v>27</v>
      </c>
      <c r="V2326" s="42">
        <v>75.25</v>
      </c>
      <c r="W2326" s="42">
        <v>0.02</v>
      </c>
      <c r="X2326" s="42">
        <v>15</v>
      </c>
      <c r="Y2326" s="44">
        <v>0.08</v>
      </c>
      <c r="Z2326" s="87">
        <f>(H2326/H$3)+(I2326/I$3*3)+(J2326/J$3)+(L2326/L$3*2)+(N2326/N$3*2)+(O2326/O$3)+(P2326/P$3*2)+(Q2326/Q$3*2)+(R2326/R$3)</f>
        <v>2.3269321776084477</v>
      </c>
      <c r="AA2326" s="88">
        <f>(T2326/T$3*3)+(U2326/U$3*2)+(V2326/V$3)+(W2326/W$3)+(X2326/X$3)+Y2326</f>
        <v>2.281261108664371</v>
      </c>
      <c r="AB2326" s="90">
        <f>(Z2326-AA2326)/(Z2326+AA2326)</f>
        <v>9.9108405630737306E-3</v>
      </c>
      <c r="AC2326" s="19">
        <v>2.33</v>
      </c>
      <c r="AD2326" s="99">
        <v>2.2799999999999998</v>
      </c>
      <c r="AE2326" s="95">
        <v>2.2599999999999998</v>
      </c>
    </row>
    <row r="2327" spans="1:31" x14ac:dyDescent="0.35">
      <c r="A2327" s="2" t="s">
        <v>174</v>
      </c>
      <c r="B2327" s="9">
        <v>33889</v>
      </c>
      <c r="C2327" s="18">
        <v>3.42</v>
      </c>
      <c r="D2327" s="12">
        <v>6.71</v>
      </c>
      <c r="F2327" s="12">
        <v>14</v>
      </c>
      <c r="H2327" s="23">
        <f>10^-(D2327)</f>
        <v>1.9498445997580421E-7</v>
      </c>
      <c r="I2327" s="28"/>
      <c r="J2327" s="25">
        <v>2.02</v>
      </c>
      <c r="K2327" s="33"/>
      <c r="L2327" s="25">
        <v>128</v>
      </c>
      <c r="M2327" s="30">
        <v>1</v>
      </c>
      <c r="N2327" s="25">
        <v>1.18</v>
      </c>
      <c r="O2327" s="25">
        <v>3.7</v>
      </c>
      <c r="P2327" s="25">
        <v>7.7</v>
      </c>
      <c r="Q2327" s="25">
        <v>0.38</v>
      </c>
      <c r="R2327" s="25">
        <v>16</v>
      </c>
      <c r="S2327" s="31">
        <v>5</v>
      </c>
      <c r="T2327" s="52"/>
      <c r="U2327" s="42">
        <v>73.900000000000006</v>
      </c>
      <c r="V2327" s="42">
        <v>2.21</v>
      </c>
      <c r="W2327" s="42">
        <v>0.01</v>
      </c>
      <c r="X2327" s="42">
        <v>40</v>
      </c>
      <c r="Y2327" s="44">
        <v>5.12</v>
      </c>
      <c r="Z2327" s="87">
        <f>(H2327/H$3)+(I2327/I$3*3)+(J2327/J$3)+(L2327/L$3*2)+(N2327/N$3*2)+(O2327/O$3)+(P2327/P$3*2)+(Q2327/Q$3*2)+(R2327/R$3)</f>
        <v>7.9796053635887771</v>
      </c>
      <c r="AA2327" s="88">
        <f>(T2327/T$3*3)+(U2327/U$3*2)+(V2327/V$3)+(W2327/W$3)+(X2327/X$3)+Y2327</f>
        <v>7.8226738794906234</v>
      </c>
      <c r="AB2327" s="90">
        <f>(Z2327-AA2327)/(Z2327+AA2327)</f>
        <v>9.9309398147031085E-3</v>
      </c>
      <c r="AE2327" s="96"/>
    </row>
    <row r="2328" spans="1:31" x14ac:dyDescent="0.35">
      <c r="A2328" s="2" t="s">
        <v>167</v>
      </c>
      <c r="B2328" s="9">
        <v>38688</v>
      </c>
      <c r="C2328" s="18">
        <v>8.82</v>
      </c>
      <c r="D2328" s="12">
        <v>7.3</v>
      </c>
      <c r="F2328" s="12">
        <v>1.5</v>
      </c>
      <c r="H2328" s="23">
        <f>10^-(D2328)</f>
        <v>5.0118723362727164E-8</v>
      </c>
      <c r="I2328" s="28"/>
      <c r="J2328" s="25">
        <v>0.04</v>
      </c>
      <c r="K2328" s="29">
        <v>1</v>
      </c>
      <c r="L2328" s="25">
        <v>121</v>
      </c>
      <c r="M2328" s="29">
        <v>1</v>
      </c>
      <c r="N2328" s="25">
        <v>0.01</v>
      </c>
      <c r="O2328" s="25">
        <v>1.1000000000000001</v>
      </c>
      <c r="P2328" s="25">
        <v>5.4</v>
      </c>
      <c r="Q2328" s="25">
        <v>0.06</v>
      </c>
      <c r="R2328" s="25">
        <v>18.899999999999999</v>
      </c>
      <c r="S2328" s="29">
        <v>5</v>
      </c>
      <c r="T2328" s="51">
        <v>0.03</v>
      </c>
      <c r="U2328" s="42">
        <v>56</v>
      </c>
      <c r="V2328" s="42">
        <v>68.61</v>
      </c>
      <c r="W2328" s="42">
        <v>0.06</v>
      </c>
      <c r="X2328" s="42">
        <v>29</v>
      </c>
      <c r="Y2328" s="44">
        <v>4.0999999999999996</v>
      </c>
      <c r="Z2328" s="87">
        <f>(H2328/H$3)+(I2328/I$3*3)+(J2328/J$3)+(L2328/L$3*2)+(N2328/N$3*2)+(O2328/O$3)+(P2328/P$3*2)+(Q2328/Q$3*2)+(R2328/R$3)</f>
        <v>7.3371799038260583</v>
      </c>
      <c r="AA2328" s="88">
        <f>(T2328/T$3*3)+(U2328/U$3*2)+(V2328/V$3)+(W2328/W$3)+(X2328/X$3)+Y2328</f>
        <v>7.1927351074196597</v>
      </c>
      <c r="AB2328" s="90">
        <f>(Z2328-AA2328)/(Z2328+AA2328)</f>
        <v>9.9412003645308784E-3</v>
      </c>
      <c r="AC2328" s="19">
        <v>7.33</v>
      </c>
      <c r="AD2328" s="99">
        <v>-7.19</v>
      </c>
      <c r="AE2328" s="95">
        <v>1.98</v>
      </c>
    </row>
    <row r="2329" spans="1:31" x14ac:dyDescent="0.35">
      <c r="A2329" s="2" t="s">
        <v>186</v>
      </c>
      <c r="B2329" s="9">
        <v>37230</v>
      </c>
      <c r="C2329" s="18">
        <v>2.0099999999999998</v>
      </c>
      <c r="D2329" s="12">
        <v>6.9</v>
      </c>
      <c r="F2329" s="12">
        <v>6</v>
      </c>
      <c r="H2329" s="23">
        <f>10^-(D2329)</f>
        <v>1.2589254117941651E-7</v>
      </c>
      <c r="J2329" s="25">
        <v>0.54</v>
      </c>
      <c r="K2329" s="33"/>
      <c r="L2329" s="25">
        <v>59</v>
      </c>
      <c r="M2329" s="33"/>
      <c r="N2329" s="25">
        <v>0.14000000000000001</v>
      </c>
      <c r="O2329" s="25">
        <v>2.6</v>
      </c>
      <c r="P2329" s="25">
        <v>15</v>
      </c>
      <c r="Q2329" s="25">
        <v>0.12</v>
      </c>
      <c r="R2329" s="25">
        <v>5.3</v>
      </c>
      <c r="S2329" s="34"/>
      <c r="T2329" s="51">
        <v>0.06</v>
      </c>
      <c r="U2329" s="41">
        <v>3</v>
      </c>
      <c r="V2329" s="42">
        <v>0.44</v>
      </c>
      <c r="W2329" s="42">
        <v>0.01</v>
      </c>
      <c r="X2329" s="42">
        <v>9</v>
      </c>
      <c r="Y2329" s="44">
        <v>4.0999999999999996</v>
      </c>
      <c r="Z2329" s="87">
        <f>(H2329/H$3)+(I2329/I$3*3)+(J2329/J$3)+(L2329/L$3*2)+(N2329/N$3*2)+(O2329/O$3)+(P2329/P$3*2)+(Q2329/Q$3*2)+(R2329/R$3)</f>
        <v>4.5145849695561813</v>
      </c>
      <c r="AA2329" s="88">
        <f>(T2329/T$3*3)+(U2329/U$3*2)+(V2329/V$3)+(W2329/W$3)+(X2329/X$3)+Y2329</f>
        <v>4.4255426635540758</v>
      </c>
      <c r="AB2329" s="90">
        <f>(Z2329-AA2329)/(Z2329+AA2329)</f>
        <v>9.9598472925970741E-3</v>
      </c>
    </row>
    <row r="2330" spans="1:31" x14ac:dyDescent="0.35">
      <c r="A2330" s="2" t="s">
        <v>273</v>
      </c>
      <c r="B2330" s="9">
        <v>39596</v>
      </c>
      <c r="C2330" s="18">
        <v>6.07</v>
      </c>
      <c r="D2330" s="12">
        <v>7.35</v>
      </c>
      <c r="F2330" s="12">
        <v>1.4</v>
      </c>
      <c r="H2330" s="23">
        <f>10^-(D2330)</f>
        <v>4.466835921509628E-8</v>
      </c>
      <c r="I2330" s="32">
        <v>7.0000000000000001E-3</v>
      </c>
      <c r="J2330" s="25">
        <v>0.01</v>
      </c>
      <c r="K2330" s="29">
        <v>0.6</v>
      </c>
      <c r="L2330" s="25">
        <v>104</v>
      </c>
      <c r="M2330" s="29">
        <v>0.8</v>
      </c>
      <c r="N2330" s="25">
        <v>2E-3</v>
      </c>
      <c r="O2330" s="25">
        <v>2.13</v>
      </c>
      <c r="P2330" s="25">
        <v>8.34</v>
      </c>
      <c r="Q2330" s="25">
        <v>1E-3</v>
      </c>
      <c r="R2330" s="25">
        <v>13.7</v>
      </c>
      <c r="S2330" s="29">
        <v>1</v>
      </c>
      <c r="T2330" s="51">
        <v>0.09</v>
      </c>
      <c r="U2330" s="42">
        <v>35.700000000000003</v>
      </c>
      <c r="V2330" s="42">
        <v>35.450000000000003</v>
      </c>
      <c r="W2330" s="42">
        <v>3.2799999999999999E-3</v>
      </c>
      <c r="X2330" s="42">
        <v>33</v>
      </c>
      <c r="Y2330" s="44">
        <v>4.1500000000000004</v>
      </c>
      <c r="Z2330" s="87">
        <f>(H2330/H$3)+(I2330/I$3*3)+(J2330/J$3)+(L2330/L$3*2)+(N2330/N$3*2)+(O2330/O$3)+(P2330/P$3*2)+(Q2330/Q$3*2)+(R2330/R$3)</f>
        <v>6.5275870979166992</v>
      </c>
      <c r="AA2330" s="88">
        <f>(T2330/T$3*3)+(U2330/U$3*2)+(V2330/V$3)+(W2330/W$3)+(X2330/X$3)+Y2330</f>
        <v>6.3987851538517324</v>
      </c>
      <c r="AB2330" s="90">
        <f>(Z2330-AA2330)/(Z2330+AA2330)</f>
        <v>9.9642762529406244E-3</v>
      </c>
      <c r="AD2330" s="100"/>
      <c r="AE2330" s="95">
        <v>2.02</v>
      </c>
    </row>
    <row r="2331" spans="1:31" x14ac:dyDescent="0.35">
      <c r="A2331" s="2" t="s">
        <v>255</v>
      </c>
      <c r="B2331" s="9">
        <v>40640</v>
      </c>
      <c r="C2331" s="18">
        <v>5.6</v>
      </c>
      <c r="D2331" s="12">
        <v>7.42</v>
      </c>
      <c r="F2331" s="12">
        <v>1.1000000000000001</v>
      </c>
      <c r="H2331" s="23">
        <f>10^-(D2331)</f>
        <v>3.8018939632056113E-8</v>
      </c>
      <c r="I2331" s="24">
        <v>0.03</v>
      </c>
      <c r="J2331" s="25">
        <v>0.12</v>
      </c>
      <c r="K2331" s="33"/>
      <c r="L2331" s="25">
        <v>92.6</v>
      </c>
      <c r="M2331" s="33"/>
      <c r="N2331" s="25">
        <v>4.0000000000000001E-3</v>
      </c>
      <c r="O2331" s="25">
        <v>7.42</v>
      </c>
      <c r="P2331" s="25">
        <v>14.6</v>
      </c>
      <c r="Q2331" s="35"/>
      <c r="R2331" s="25">
        <v>21.9</v>
      </c>
      <c r="S2331" s="34"/>
      <c r="T2331" s="52"/>
      <c r="U2331" s="42">
        <v>89</v>
      </c>
      <c r="V2331" s="42">
        <v>15.05</v>
      </c>
      <c r="W2331" s="42">
        <v>3.2799999999999999E-3</v>
      </c>
      <c r="X2331" s="42">
        <v>33</v>
      </c>
      <c r="Y2331" s="44">
        <v>3.81</v>
      </c>
      <c r="Z2331" s="87">
        <f>(H2331/H$3)+(I2331/I$3*3)+(J2331/J$3)+(L2331/L$3*2)+(N2331/N$3*2)+(O2331/O$3)+(P2331/P$3*2)+(Q2331/Q$3*2)+(R2331/R$3)</f>
        <v>6.9744139249762886</v>
      </c>
      <c r="AA2331" s="88">
        <f>(T2331/T$3*3)+(U2331/U$3*2)+(V2331/V$3)+(W2331/W$3)+(X2331/X$3)+Y2331</f>
        <v>6.8365174705414686</v>
      </c>
      <c r="AB2331" s="90">
        <f>(Z2331-AA2331)/(Z2331+AA2331)</f>
        <v>9.9845876056971327E-3</v>
      </c>
      <c r="AC2331" s="19">
        <v>6.96</v>
      </c>
      <c r="AD2331" s="99">
        <v>6.84</v>
      </c>
      <c r="AE2331" s="95">
        <v>1.86</v>
      </c>
    </row>
    <row r="2332" spans="1:31" x14ac:dyDescent="0.35">
      <c r="A2332" s="2" t="s">
        <v>365</v>
      </c>
      <c r="B2332" s="9">
        <v>39930</v>
      </c>
      <c r="C2332" s="18">
        <v>2.2000000000000002</v>
      </c>
      <c r="D2332" s="12">
        <v>4.92</v>
      </c>
      <c r="F2332" s="12">
        <v>10</v>
      </c>
      <c r="H2332" s="23">
        <f>10^-(D2332)</f>
        <v>1.2022644346174118E-5</v>
      </c>
      <c r="I2332" s="32">
        <v>1.5</v>
      </c>
      <c r="J2332" s="25">
        <v>0.01</v>
      </c>
      <c r="K2332" s="30">
        <v>0.2</v>
      </c>
      <c r="L2332" s="25">
        <v>58.8</v>
      </c>
      <c r="M2332" s="30">
        <v>1.8</v>
      </c>
      <c r="N2332" s="25">
        <v>0.04</v>
      </c>
      <c r="O2332" s="25">
        <v>22.5</v>
      </c>
      <c r="P2332" s="25">
        <v>7.35</v>
      </c>
      <c r="Q2332" s="25">
        <v>0.13</v>
      </c>
      <c r="R2332" s="25">
        <v>20.5</v>
      </c>
      <c r="S2332" s="31">
        <v>2.8</v>
      </c>
      <c r="T2332" s="51">
        <v>0.01</v>
      </c>
      <c r="U2332" s="42">
        <v>22.7</v>
      </c>
      <c r="V2332" s="42">
        <v>136.34</v>
      </c>
      <c r="W2332" s="42">
        <v>3.2799999999999999E-3</v>
      </c>
      <c r="X2332" s="42">
        <v>81</v>
      </c>
      <c r="Y2332" s="44">
        <v>0.12</v>
      </c>
      <c r="Z2332" s="87">
        <f>(H2332/H$3)+(I2332/I$3*3)+(J2332/J$3)+(L2332/L$3*2)+(N2332/N$3*2)+(O2332/O$3)+(P2332/P$3*2)+(Q2332/Q$3*2)+(R2332/R$3)</f>
        <v>5.1794834118900255</v>
      </c>
      <c r="AA2332" s="88">
        <f>(T2332/T$3*3)+(U2332/U$3*2)+(V2332/V$3)+(W2332/W$3)+(X2332/X$3)+Y2332</f>
        <v>5.0768998560764604</v>
      </c>
      <c r="AB2332" s="90">
        <f>(Z2332-AA2332)/(Z2332+AA2332)</f>
        <v>1.0001923010615426E-2</v>
      </c>
      <c r="AD2332" s="100"/>
      <c r="AE2332" s="95">
        <v>1.17</v>
      </c>
    </row>
    <row r="2333" spans="1:31" x14ac:dyDescent="0.35">
      <c r="A2333" s="2" t="s">
        <v>93</v>
      </c>
      <c r="B2333" s="9">
        <v>37219</v>
      </c>
      <c r="C2333" s="18">
        <v>7.83</v>
      </c>
      <c r="D2333" s="12">
        <v>7.3</v>
      </c>
      <c r="F2333" s="12">
        <v>7.4</v>
      </c>
      <c r="H2333" s="23">
        <f>10^-(D2333)</f>
        <v>5.0118723362727164E-8</v>
      </c>
      <c r="I2333" s="28"/>
      <c r="J2333" s="25">
        <v>0.47</v>
      </c>
      <c r="K2333" s="33"/>
      <c r="L2333" s="25">
        <v>66</v>
      </c>
      <c r="M2333" s="33"/>
      <c r="N2333" s="35"/>
      <c r="O2333" s="25">
        <v>4.5999999999999996</v>
      </c>
      <c r="P2333" s="25">
        <v>12</v>
      </c>
      <c r="Q2333" s="25">
        <v>0.1</v>
      </c>
      <c r="R2333" s="25">
        <v>170</v>
      </c>
      <c r="S2333" s="34"/>
      <c r="T2333" s="51">
        <v>0.21</v>
      </c>
      <c r="U2333" s="42">
        <v>5</v>
      </c>
      <c r="V2333" s="42">
        <v>1.32</v>
      </c>
      <c r="W2333" s="42">
        <v>0.19</v>
      </c>
      <c r="X2333" s="42">
        <v>172</v>
      </c>
      <c r="Y2333" s="44">
        <v>6.6</v>
      </c>
      <c r="Z2333" s="87">
        <f>(H2333/H$3)+(I2333/I$3*3)+(J2333/J$3)+(L2333/L$3*2)+(N2333/N$3*2)+(O2333/O$3)+(P2333/P$3*2)+(Q2333/Q$3*2)+(R2333/R$3)</f>
        <v>11.82257913093029</v>
      </c>
      <c r="AA2333" s="88">
        <f>(T2333/T$3*3)+(U2333/U$3*2)+(V2333/V$3)+(W2333/W$3)+(X2333/X$3)+Y2333</f>
        <v>11.588049288571913</v>
      </c>
      <c r="AB2333" s="90">
        <f>(Z2333-AA2333)/(Z2333+AA2333)</f>
        <v>1.0018092558463837E-2</v>
      </c>
      <c r="AD2333" s="100"/>
      <c r="AE2333" s="96"/>
    </row>
    <row r="2334" spans="1:31" x14ac:dyDescent="0.35">
      <c r="A2334" s="2" t="s">
        <v>117</v>
      </c>
      <c r="B2334" s="9">
        <v>32846</v>
      </c>
      <c r="C2334" s="20"/>
      <c r="D2334" s="12">
        <v>7.2</v>
      </c>
      <c r="E2334" s="13">
        <v>25</v>
      </c>
      <c r="F2334" s="12">
        <v>6.4</v>
      </c>
      <c r="H2334" s="23">
        <f>10^-(D2334)</f>
        <v>6.3095734448019177E-8</v>
      </c>
      <c r="I2334" s="32">
        <v>1E-3</v>
      </c>
      <c r="J2334" s="25">
        <v>0.17</v>
      </c>
      <c r="K2334" s="30">
        <v>9</v>
      </c>
      <c r="L2334" s="25">
        <v>110</v>
      </c>
      <c r="M2334" s="30">
        <v>2</v>
      </c>
      <c r="N2334" s="25">
        <v>3.9</v>
      </c>
      <c r="O2334" s="25">
        <v>2.6</v>
      </c>
      <c r="P2334" s="25">
        <v>8</v>
      </c>
      <c r="Q2334" s="25">
        <v>0.12</v>
      </c>
      <c r="R2334" s="25">
        <v>11</v>
      </c>
      <c r="S2334" s="31">
        <v>10</v>
      </c>
      <c r="T2334" s="51">
        <v>0.39</v>
      </c>
      <c r="U2334" s="42">
        <v>49</v>
      </c>
      <c r="V2334" s="42">
        <v>0.04</v>
      </c>
      <c r="W2334" s="42">
        <v>0.02</v>
      </c>
      <c r="X2334" s="42">
        <v>30</v>
      </c>
      <c r="Y2334" s="44">
        <v>4.83</v>
      </c>
      <c r="Z2334" s="87">
        <f>(H2334/H$3)+(I2334/I$3*3)+(J2334/J$3)+(L2334/L$3*2)+(N2334/N$3*2)+(O2334/O$3)+(P2334/P$3*2)+(Q2334/Q$3*2)+(R2334/R$3)</f>
        <v>6.8457362892936073</v>
      </c>
      <c r="AA2334" s="88">
        <f>(T2334/T$3*3)+(U2334/U$3*2)+(V2334/V$3)+(W2334/W$3)+(X2334/X$3)+Y2334</f>
        <v>6.709751483183493</v>
      </c>
      <c r="AB2334" s="90">
        <f>(Z2334-AA2334)/(Z2334+AA2334)</f>
        <v>1.0031716187020303E-2</v>
      </c>
      <c r="AE2334" s="96"/>
    </row>
    <row r="2335" spans="1:31" x14ac:dyDescent="0.35">
      <c r="A2335" s="2" t="s">
        <v>297</v>
      </c>
      <c r="B2335" s="9">
        <v>38040</v>
      </c>
      <c r="C2335" s="18">
        <v>7.96</v>
      </c>
      <c r="D2335" s="12">
        <v>4.8099999999999996</v>
      </c>
      <c r="F2335" s="12">
        <v>1.8</v>
      </c>
      <c r="H2335" s="23">
        <f>10^-(D2335)</f>
        <v>1.5488166189124811E-5</v>
      </c>
      <c r="I2335" s="32">
        <v>2E-3</v>
      </c>
      <c r="J2335" s="25">
        <v>0.01</v>
      </c>
      <c r="K2335" s="33"/>
      <c r="L2335" s="25">
        <v>10.9</v>
      </c>
      <c r="M2335" s="33"/>
      <c r="N2335" s="25">
        <v>0.01</v>
      </c>
      <c r="O2335" s="25">
        <v>3.35</v>
      </c>
      <c r="P2335" s="25">
        <v>11.1</v>
      </c>
      <c r="Q2335" s="25">
        <v>0.25</v>
      </c>
      <c r="R2335" s="25">
        <v>36.5</v>
      </c>
      <c r="S2335" s="34"/>
      <c r="T2335" s="51">
        <v>0.01</v>
      </c>
      <c r="U2335" s="42">
        <v>35.299999999999997</v>
      </c>
      <c r="V2335" s="42">
        <v>18.5</v>
      </c>
      <c r="W2335" s="42">
        <v>3.2845000000000001E-3</v>
      </c>
      <c r="X2335" s="42">
        <v>70</v>
      </c>
      <c r="Y2335" s="44">
        <v>7.0000000000000007E-2</v>
      </c>
      <c r="Z2335" s="87">
        <f>(H2335/H$3)+(I2335/I$3*3)+(J2335/J$3)+(L2335/L$3*2)+(N2335/N$3*2)+(O2335/O$3)+(P2335/P$3*2)+(Q2335/Q$3*2)+(R2335/R$3)</f>
        <v>3.1406935405944916</v>
      </c>
      <c r="AA2335" s="88">
        <f>(T2335/T$3*3)+(U2335/U$3*2)+(V2335/V$3)+(W2335/W$3)+(X2335/X$3)+Y2335</f>
        <v>3.0782673340081237</v>
      </c>
      <c r="AB2335" s="90">
        <f>(Z2335-AA2335)/(Z2335+AA2335)</f>
        <v>1.0038044593801509E-2</v>
      </c>
      <c r="AD2335" s="100"/>
      <c r="AE2335" s="96"/>
    </row>
    <row r="2336" spans="1:31" x14ac:dyDescent="0.35">
      <c r="A2336" s="2" t="s">
        <v>170</v>
      </c>
      <c r="B2336" s="9">
        <v>37566</v>
      </c>
      <c r="C2336" s="18">
        <v>9.25</v>
      </c>
      <c r="D2336" s="12">
        <v>7.42</v>
      </c>
      <c r="F2336" s="12">
        <v>2</v>
      </c>
      <c r="H2336" s="23">
        <f>10^-(D2336)</f>
        <v>3.8018939632056113E-8</v>
      </c>
      <c r="I2336" s="28"/>
      <c r="J2336" s="25">
        <v>0.55000000000000004</v>
      </c>
      <c r="K2336" s="33"/>
      <c r="L2336" s="25">
        <v>92.1</v>
      </c>
      <c r="M2336" s="33"/>
      <c r="N2336" s="25">
        <v>2.94</v>
      </c>
      <c r="O2336" s="25">
        <v>1.5</v>
      </c>
      <c r="P2336" s="25">
        <v>9.1999999999999993</v>
      </c>
      <c r="Q2336" s="25">
        <v>0.22</v>
      </c>
      <c r="R2336" s="25">
        <v>11.3</v>
      </c>
      <c r="S2336" s="34"/>
      <c r="T2336" s="51">
        <v>0.3</v>
      </c>
      <c r="U2336" s="42">
        <v>61.4</v>
      </c>
      <c r="V2336" s="42">
        <v>0.39</v>
      </c>
      <c r="W2336" s="42">
        <v>0.03</v>
      </c>
      <c r="X2336" s="42">
        <v>38</v>
      </c>
      <c r="Y2336" s="44">
        <v>3.54</v>
      </c>
      <c r="Z2336" s="87">
        <f>(H2336/H$3)+(I2336/I$3*3)+(J2336/J$3)+(L2336/L$3*2)+(N2336/N$3*2)+(O2336/O$3)+(P2336/P$3*2)+(Q2336/Q$3*2)+(R2336/R$3)</f>
        <v>6.026426110320382</v>
      </c>
      <c r="AA2336" s="88">
        <f>(T2336/T$3*3)+(U2336/U$3*2)+(V2336/V$3)+(W2336/W$3)+(X2336/X$3)+Y2336</f>
        <v>5.9065860929408558</v>
      </c>
      <c r="AB2336" s="90">
        <f>(Z2336-AA2336)/(Z2336+AA2336)</f>
        <v>1.004272981022968E-2</v>
      </c>
    </row>
    <row r="2337" spans="1:31" x14ac:dyDescent="0.35">
      <c r="A2337" s="2" t="s">
        <v>206</v>
      </c>
      <c r="B2337" s="9">
        <v>34225</v>
      </c>
      <c r="C2337" s="18">
        <v>10.41</v>
      </c>
      <c r="D2337" s="12">
        <v>7.22</v>
      </c>
      <c r="F2337" s="12">
        <v>1.9</v>
      </c>
      <c r="H2337" s="23">
        <f>10^-(D2337)</f>
        <v>6.0255958607435649E-8</v>
      </c>
      <c r="I2337" s="32">
        <v>0.02</v>
      </c>
      <c r="J2337" s="25">
        <v>0.3</v>
      </c>
      <c r="K2337" s="29">
        <v>1</v>
      </c>
      <c r="L2337" s="25">
        <v>52</v>
      </c>
      <c r="M2337" s="29">
        <v>1</v>
      </c>
      <c r="N2337" s="25">
        <v>0.68</v>
      </c>
      <c r="O2337" s="25">
        <v>3.7</v>
      </c>
      <c r="P2337" s="25">
        <v>8.6</v>
      </c>
      <c r="Q2337" s="25">
        <v>0.03</v>
      </c>
      <c r="R2337" s="25">
        <v>16</v>
      </c>
      <c r="S2337" s="29">
        <v>5</v>
      </c>
      <c r="T2337" s="51">
        <v>0.12</v>
      </c>
      <c r="U2337" s="45"/>
      <c r="V2337" s="42">
        <v>0.22</v>
      </c>
      <c r="W2337" s="42">
        <v>3.2845000000000001E-3</v>
      </c>
      <c r="X2337" s="42">
        <v>7</v>
      </c>
      <c r="Y2337" s="44">
        <v>3.85</v>
      </c>
      <c r="Z2337" s="87">
        <f>(H2337/H$3)+(I2337/I$3*3)+(J2337/J$3)+(L2337/L$3*2)+(N2337/N$3*2)+(O2337/O$3)+(P2337/P$3*2)+(Q2337/Q$3*2)+(R2337/R$3)</f>
        <v>4.1372557014902132</v>
      </c>
      <c r="AA2337" s="88">
        <f>(T2337/T$3*3)+(U2337/U$3*2)+(V2337/V$3)+(W2337/W$3)+(X2337/X$3)+Y2337</f>
        <v>4.054871672984838</v>
      </c>
      <c r="AB2337" s="90">
        <f>(Z2337-AA2337)/(Z2337+AA2337)</f>
        <v>1.0056487739932672E-2</v>
      </c>
      <c r="AD2337" s="100"/>
      <c r="AE2337" s="96"/>
    </row>
    <row r="2338" spans="1:31" x14ac:dyDescent="0.35">
      <c r="A2338" s="2" t="s">
        <v>212</v>
      </c>
      <c r="B2338" s="9">
        <v>37056</v>
      </c>
      <c r="C2338" s="19">
        <v>6.87</v>
      </c>
      <c r="D2338" s="12">
        <v>7.21</v>
      </c>
      <c r="F2338" s="12">
        <v>1.3</v>
      </c>
      <c r="H2338" s="23">
        <f>10^-(D2338)</f>
        <v>6.1659500186148087E-8</v>
      </c>
      <c r="I2338" s="24">
        <v>6.1000000000000004E-3</v>
      </c>
      <c r="J2338" s="25">
        <v>0.03</v>
      </c>
      <c r="K2338" s="33"/>
      <c r="L2338" s="25">
        <v>169</v>
      </c>
      <c r="M2338" s="33"/>
      <c r="N2338" s="25">
        <v>2E-3</v>
      </c>
      <c r="O2338" s="25">
        <v>1.2</v>
      </c>
      <c r="P2338" s="25">
        <v>15.2</v>
      </c>
      <c r="Q2338" s="25">
        <v>0.02</v>
      </c>
      <c r="R2338" s="25">
        <v>11.1</v>
      </c>
      <c r="S2338" s="34"/>
      <c r="T2338" s="51">
        <v>7.0000000000000007E-2</v>
      </c>
      <c r="U2338" s="42">
        <v>139</v>
      </c>
      <c r="V2338" s="42">
        <v>3.07</v>
      </c>
      <c r="W2338" s="42">
        <v>7.5543499999999996E-3</v>
      </c>
      <c r="X2338" s="42">
        <v>44</v>
      </c>
      <c r="Y2338" s="44">
        <v>5.81</v>
      </c>
      <c r="Z2338" s="87">
        <f>(H2338/H$3)+(I2338/I$3*3)+(J2338/J$3)+(L2338/L$3*2)+(N2338/N$3*2)+(O2338/O$3)+(P2338/P$3*2)+(Q2338/Q$3*2)+(R2338/R$3)</f>
        <v>10.200301774027608</v>
      </c>
      <c r="AA2338" s="88">
        <f>(T2338/T$3*3)+(U2338/U$3*2)+(V2338/V$3)+(W2338/W$3)+(X2338/X$3)+Y2338</f>
        <v>9.9967996726482724</v>
      </c>
      <c r="AB2338" s="90">
        <f>(Z2338-AA2338)/(Z2338+AA2338)</f>
        <v>1.0075807259602026E-2</v>
      </c>
      <c r="AD2338" s="100"/>
      <c r="AE2338" s="96"/>
    </row>
    <row r="2339" spans="1:31" x14ac:dyDescent="0.35">
      <c r="A2339" s="2" t="s">
        <v>229</v>
      </c>
      <c r="B2339" s="9">
        <v>38679</v>
      </c>
      <c r="C2339" s="18">
        <v>3.09</v>
      </c>
      <c r="D2339" s="12">
        <v>6.8</v>
      </c>
      <c r="F2339" s="12">
        <v>2.4</v>
      </c>
      <c r="H2339" s="23">
        <f>10^-(D2339)</f>
        <v>1.5848931924611122E-7</v>
      </c>
      <c r="I2339" s="32">
        <v>0.22</v>
      </c>
      <c r="J2339" s="25">
        <v>0.01</v>
      </c>
      <c r="K2339" s="30">
        <v>1</v>
      </c>
      <c r="L2339" s="25">
        <v>147</v>
      </c>
      <c r="M2339" s="30">
        <v>1</v>
      </c>
      <c r="N2339" s="25">
        <v>0.01</v>
      </c>
      <c r="O2339" s="25">
        <v>0.8</v>
      </c>
      <c r="P2339" s="25">
        <v>7</v>
      </c>
      <c r="Q2339" s="25">
        <v>0.01</v>
      </c>
      <c r="R2339" s="25">
        <v>14.3</v>
      </c>
      <c r="S2339" s="31">
        <v>5</v>
      </c>
      <c r="T2339" s="51">
        <v>0.03</v>
      </c>
      <c r="U2339" s="42">
        <v>36</v>
      </c>
      <c r="V2339" s="42">
        <v>61.08</v>
      </c>
      <c r="W2339" s="42">
        <v>0.03</v>
      </c>
      <c r="X2339" s="42">
        <v>38</v>
      </c>
      <c r="Y2339" s="44">
        <v>5.6</v>
      </c>
      <c r="Z2339" s="87">
        <f>(H2339/H$3)+(I2339/I$3*3)+(J2339/J$3)+(L2339/L$3*2)+(N2339/N$3*2)+(O2339/O$3)+(P2339/P$3*2)+(Q2339/Q$3*2)+(R2339/R$3)</f>
        <v>8.5794343767512782</v>
      </c>
      <c r="AA2339" s="88">
        <f>(T2339/T$3*3)+(U2339/U$3*2)+(V2339/V$3)+(W2339/W$3)+(X2339/X$3)+Y2339</f>
        <v>8.4081469544053178</v>
      </c>
      <c r="AB2339" s="90">
        <f>(Z2339-AA2339)/(Z2339+AA2339)</f>
        <v>1.0083096528391915E-2</v>
      </c>
      <c r="AC2339" s="19">
        <v>8.5500000000000007</v>
      </c>
      <c r="AD2339" s="99">
        <v>-8.4</v>
      </c>
      <c r="AE2339" s="95">
        <v>1.73</v>
      </c>
    </row>
    <row r="2340" spans="1:31" x14ac:dyDescent="0.35">
      <c r="A2340" s="2" t="s">
        <v>365</v>
      </c>
      <c r="B2340" s="9">
        <v>40646</v>
      </c>
      <c r="C2340" s="18">
        <v>2.17</v>
      </c>
      <c r="D2340" s="12">
        <v>4.93</v>
      </c>
      <c r="F2340" s="12">
        <v>14</v>
      </c>
      <c r="H2340" s="23">
        <f>10^-(D2340)</f>
        <v>1.1748975549395286E-5</v>
      </c>
      <c r="J2340" s="25">
        <v>0.03</v>
      </c>
      <c r="K2340" s="33"/>
      <c r="L2340" s="25">
        <v>43.9</v>
      </c>
      <c r="M2340" s="33"/>
      <c r="N2340" s="25">
        <v>0.28000000000000003</v>
      </c>
      <c r="O2340" s="25">
        <v>33.5</v>
      </c>
      <c r="P2340" s="25">
        <v>4.97</v>
      </c>
      <c r="Q2340" s="25">
        <v>0.08</v>
      </c>
      <c r="R2340" s="25">
        <v>26</v>
      </c>
      <c r="S2340" s="34"/>
      <c r="T2340" s="51">
        <v>0.01</v>
      </c>
      <c r="U2340" s="42">
        <v>38.200000000000003</v>
      </c>
      <c r="V2340" s="42">
        <v>106.68</v>
      </c>
      <c r="W2340" s="42">
        <v>6.8999999999999999E-3</v>
      </c>
      <c r="X2340" s="42">
        <v>65</v>
      </c>
      <c r="Y2340" s="44">
        <v>0.16</v>
      </c>
      <c r="Z2340" s="87">
        <f>(H2340/H$3)+(I2340/I$3*3)+(J2340/J$3)+(L2340/L$3*2)+(N2340/N$3*2)+(O2340/O$3)+(P2340/P$3*2)+(Q2340/Q$3*2)+(R2340/R$3)</f>
        <v>4.6018255194992941</v>
      </c>
      <c r="AA2340" s="88">
        <f>(T2340/T$3*3)+(U2340/U$3*2)+(V2340/V$3)+(W2340/W$3)+(X2340/X$3)+Y2340</f>
        <v>4.5099329177424323</v>
      </c>
      <c r="AB2340" s="90">
        <f>(Z2340-AA2340)/(Z2340+AA2340)</f>
        <v>1.0085056840540991E-2</v>
      </c>
      <c r="AC2340" s="19">
        <v>4.76</v>
      </c>
      <c r="AD2340" s="13">
        <v>4.51</v>
      </c>
      <c r="AE2340" s="94">
        <v>5.37</v>
      </c>
    </row>
    <row r="2341" spans="1:31" x14ac:dyDescent="0.35">
      <c r="A2341" s="2" t="s">
        <v>318</v>
      </c>
      <c r="B2341" s="9">
        <v>41906</v>
      </c>
      <c r="C2341" s="18">
        <v>14.01</v>
      </c>
      <c r="D2341" s="12">
        <v>7.53</v>
      </c>
      <c r="F2341" s="12">
        <v>1</v>
      </c>
      <c r="H2341" s="23">
        <f>10^-(D2341)</f>
        <v>2.9512092266663779E-8</v>
      </c>
      <c r="I2341" s="24">
        <v>2E-3</v>
      </c>
      <c r="J2341" s="25">
        <v>0.01</v>
      </c>
      <c r="K2341" s="33"/>
      <c r="L2341" s="25">
        <v>56.8</v>
      </c>
      <c r="M2341" s="33"/>
      <c r="N2341" s="25">
        <v>0.1</v>
      </c>
      <c r="O2341" s="25">
        <v>0.97</v>
      </c>
      <c r="P2341" s="25">
        <v>6.92</v>
      </c>
      <c r="Q2341" s="25">
        <v>0.03</v>
      </c>
      <c r="R2341" s="25">
        <v>19.899999999999999</v>
      </c>
      <c r="S2341" s="34"/>
      <c r="T2341" s="51">
        <v>0.04</v>
      </c>
      <c r="U2341" s="42">
        <v>84.3</v>
      </c>
      <c r="V2341" s="42">
        <v>1.93</v>
      </c>
      <c r="W2341" s="42">
        <v>0.03</v>
      </c>
      <c r="X2341" s="42">
        <v>25</v>
      </c>
      <c r="Y2341" s="44">
        <v>1.72</v>
      </c>
      <c r="Z2341" s="87">
        <f>(H2341/H$3)+(I2341/I$3*3)+(J2341/J$3)+(L2341/L$3*2)+(N2341/N$3*2)+(O2341/O$3)+(P2341/P$3*2)+(Q2341/Q$3*2)+(R2341/R$3)</f>
        <v>4.2994973908620384</v>
      </c>
      <c r="AA2341" s="88">
        <f>(T2341/T$3*3)+(U2341/U$3*2)+(V2341/V$3)+(W2341/W$3)+(X2341/X$3)+Y2341</f>
        <v>4.2132337149866892</v>
      </c>
      <c r="AB2341" s="90">
        <f>(Z2341-AA2341)/(Z2341+AA2341)</f>
        <v>1.0133490040121342E-2</v>
      </c>
      <c r="AC2341" s="19">
        <v>4.3</v>
      </c>
      <c r="AD2341" s="13">
        <v>4.21</v>
      </c>
      <c r="AE2341" s="94">
        <v>2.09</v>
      </c>
    </row>
    <row r="2342" spans="1:31" x14ac:dyDescent="0.35">
      <c r="A2342" s="2" t="s">
        <v>177</v>
      </c>
      <c r="B2342" s="9">
        <v>37237</v>
      </c>
      <c r="C2342" s="18">
        <v>19.54</v>
      </c>
      <c r="D2342" s="12">
        <v>6.8</v>
      </c>
      <c r="F2342" s="12">
        <v>4</v>
      </c>
      <c r="H2342" s="23">
        <f>10^-(D2342)</f>
        <v>1.5848931924611122E-7</v>
      </c>
      <c r="I2342" s="24">
        <v>0.06</v>
      </c>
      <c r="J2342" s="25">
        <v>0.02</v>
      </c>
      <c r="K2342" s="33"/>
      <c r="L2342" s="25">
        <v>82</v>
      </c>
      <c r="M2342" s="33"/>
      <c r="N2342" s="25">
        <v>3.9</v>
      </c>
      <c r="O2342" s="25">
        <v>2.4</v>
      </c>
      <c r="P2342" s="25">
        <v>7.3</v>
      </c>
      <c r="Q2342" s="25">
        <v>0.05</v>
      </c>
      <c r="R2342" s="25">
        <v>8.6</v>
      </c>
      <c r="S2342" s="34"/>
      <c r="T2342" s="51">
        <v>0.15</v>
      </c>
      <c r="U2342" s="42">
        <v>43</v>
      </c>
      <c r="V2342" s="42">
        <v>3.09</v>
      </c>
      <c r="W2342" s="42">
        <v>0.01</v>
      </c>
      <c r="X2342" s="42">
        <v>22</v>
      </c>
      <c r="Y2342" s="44">
        <v>3.6</v>
      </c>
      <c r="Z2342" s="87">
        <f>(H2342/H$3)+(I2342/I$3*3)+(J2342/J$3)+(L2342/L$3*2)+(N2342/N$3*2)+(O2342/O$3)+(P2342/P$3*2)+(Q2342/Q$3*2)+(R2342/R$3)</f>
        <v>5.2771118699069453</v>
      </c>
      <c r="AA2342" s="88">
        <f>(T2342/T$3*3)+(U2342/U$3*2)+(V2342/V$3)+(W2342/W$3)+(X2342/X$3)+Y2342</f>
        <v>5.1705674205243586</v>
      </c>
      <c r="AB2342" s="90">
        <f>(Z2342-AA2342)/(Z2342+AA2342)</f>
        <v>1.0197905814372321E-2</v>
      </c>
    </row>
    <row r="2343" spans="1:31" x14ac:dyDescent="0.35">
      <c r="A2343" s="2" t="s">
        <v>236</v>
      </c>
      <c r="B2343" s="9">
        <v>38686</v>
      </c>
      <c r="C2343" s="18">
        <v>2.15</v>
      </c>
      <c r="D2343" s="12">
        <v>7.2</v>
      </c>
      <c r="F2343" s="12">
        <v>1</v>
      </c>
      <c r="H2343" s="23">
        <f>10^-(D2343)</f>
        <v>6.3095734448019177E-8</v>
      </c>
      <c r="I2343" s="24">
        <v>0.24</v>
      </c>
      <c r="J2343" s="25">
        <v>0.44</v>
      </c>
      <c r="K2343" s="30">
        <v>1</v>
      </c>
      <c r="L2343" s="25">
        <v>98.6</v>
      </c>
      <c r="M2343" s="30">
        <v>1</v>
      </c>
      <c r="N2343" s="25">
        <v>2.0299999999999998</v>
      </c>
      <c r="O2343" s="25">
        <v>4.8</v>
      </c>
      <c r="P2343" s="25">
        <v>14.3</v>
      </c>
      <c r="Q2343" s="25">
        <v>0.15</v>
      </c>
      <c r="R2343" s="25">
        <v>31</v>
      </c>
      <c r="S2343" s="31">
        <v>5</v>
      </c>
      <c r="T2343" s="51">
        <v>0.09</v>
      </c>
      <c r="U2343" s="42">
        <v>33</v>
      </c>
      <c r="V2343" s="42">
        <v>0.44</v>
      </c>
      <c r="W2343" s="42">
        <v>0.03</v>
      </c>
      <c r="X2343" s="42">
        <v>37</v>
      </c>
      <c r="Y2343" s="44">
        <v>5.8</v>
      </c>
      <c r="Z2343" s="87">
        <f>(H2343/H$3)+(I2343/I$3*3)+(J2343/J$3)+(L2343/L$3*2)+(N2343/N$3*2)+(O2343/O$3)+(P2343/P$3*2)+(Q2343/Q$3*2)+(R2343/R$3)</f>
        <v>7.6970909327055281</v>
      </c>
      <c r="AA2343" s="88">
        <f>(T2343/T$3*3)+(U2343/U$3*2)+(V2343/V$3)+(W2343/W$3)+(X2343/X$3)+Y2343</f>
        <v>7.5413145686451166</v>
      </c>
      <c r="AB2343" s="90">
        <f>(Z2343-AA2343)/(Z2343+AA2343)</f>
        <v>1.0222615748518071E-2</v>
      </c>
      <c r="AC2343" s="19">
        <v>7.67</v>
      </c>
      <c r="AD2343" s="13">
        <v>-7.53</v>
      </c>
      <c r="AE2343" s="94">
        <v>1.82</v>
      </c>
    </row>
    <row r="2344" spans="1:31" x14ac:dyDescent="0.35">
      <c r="A2344" s="2" t="s">
        <v>296</v>
      </c>
      <c r="B2344" s="9">
        <v>38691</v>
      </c>
      <c r="C2344" s="18">
        <v>2.2000000000000002</v>
      </c>
      <c r="D2344" s="12">
        <v>6.63</v>
      </c>
      <c r="F2344" s="12">
        <v>4.2</v>
      </c>
      <c r="H2344" s="23">
        <f>10^-(D2344)</f>
        <v>2.3442288153199206E-7</v>
      </c>
      <c r="I2344" s="24">
        <v>0.03</v>
      </c>
      <c r="J2344" s="25">
        <v>0.01</v>
      </c>
      <c r="K2344" s="30">
        <v>0.3</v>
      </c>
      <c r="L2344" s="25">
        <v>71.3</v>
      </c>
      <c r="M2344" s="29">
        <v>0.2</v>
      </c>
      <c r="N2344" s="25">
        <v>0.01</v>
      </c>
      <c r="O2344" s="25">
        <v>21.4</v>
      </c>
      <c r="P2344" s="25">
        <v>6.82</v>
      </c>
      <c r="Q2344" s="25">
        <v>5.0000000000000001E-3</v>
      </c>
      <c r="R2344" s="25">
        <v>21.3</v>
      </c>
      <c r="S2344" s="29">
        <v>3</v>
      </c>
      <c r="T2344" s="51">
        <v>0.09</v>
      </c>
      <c r="U2344" s="42">
        <v>38.299999999999997</v>
      </c>
      <c r="V2344" s="42">
        <v>127.98</v>
      </c>
      <c r="W2344" s="42">
        <v>0.02</v>
      </c>
      <c r="X2344" s="42">
        <v>34</v>
      </c>
      <c r="Y2344" s="44">
        <v>1.66</v>
      </c>
      <c r="Z2344" s="87">
        <f>(H2344/H$3)+(I2344/I$3*3)+(J2344/J$3)+(L2344/L$3*2)+(N2344/N$3*2)+(O2344/O$3)+(P2344/P$3*2)+(Q2344/Q$3*2)+(R2344/R$3)</f>
        <v>5.597206273639685</v>
      </c>
      <c r="AA2344" s="88">
        <f>(T2344/T$3*3)+(U2344/U$3*2)+(V2344/V$3)+(W2344/W$3)+(X2344/X$3)+Y2344</f>
        <v>5.4839039305796273</v>
      </c>
      <c r="AB2344" s="90">
        <f>(Z2344-AA2344)/(Z2344+AA2344)</f>
        <v>1.0224818720502933E-2</v>
      </c>
    </row>
    <row r="2345" spans="1:31" x14ac:dyDescent="0.35">
      <c r="A2345" s="2" t="s">
        <v>156</v>
      </c>
      <c r="B2345" s="9">
        <v>32155</v>
      </c>
      <c r="C2345" s="18">
        <v>2.36</v>
      </c>
      <c r="D2345" s="12">
        <v>6.98</v>
      </c>
      <c r="F2345" s="12">
        <v>5</v>
      </c>
      <c r="H2345" s="23">
        <f>10^-(D2345)</f>
        <v>1.0471285480508987E-7</v>
      </c>
      <c r="I2345" s="24">
        <v>0.02</v>
      </c>
      <c r="J2345" s="25">
        <v>0.37</v>
      </c>
      <c r="K2345" s="30">
        <v>0.1</v>
      </c>
      <c r="L2345" s="25">
        <v>91</v>
      </c>
      <c r="M2345" s="30">
        <v>0.1</v>
      </c>
      <c r="N2345" s="25">
        <v>4.8</v>
      </c>
      <c r="O2345" s="25">
        <v>0.83</v>
      </c>
      <c r="P2345" s="25">
        <v>3.5</v>
      </c>
      <c r="Q2345" s="25">
        <v>0.28999999999999998</v>
      </c>
      <c r="R2345" s="25">
        <v>21</v>
      </c>
      <c r="S2345" s="31">
        <v>2.7</v>
      </c>
      <c r="T2345" s="51">
        <v>1.53</v>
      </c>
      <c r="U2345" s="42">
        <v>40</v>
      </c>
      <c r="V2345" s="42">
        <v>1.1000000000000001</v>
      </c>
      <c r="W2345" s="42">
        <v>0.82</v>
      </c>
      <c r="X2345" s="42">
        <v>44</v>
      </c>
      <c r="Y2345" s="44">
        <v>3.69</v>
      </c>
      <c r="Z2345" s="87">
        <f>(H2345/H$3)+(I2345/I$3*3)+(J2345/J$3)+(L2345/L$3*2)+(N2345/N$3*2)+(O2345/O$3)+(P2345/P$3*2)+(Q2345/Q$3*2)+(R2345/R$3)</f>
        <v>5.9687592476906284</v>
      </c>
      <c r="AA2345" s="88">
        <f>(T2345/T$3*3)+(U2345/U$3*2)+(V2345/V$3)+(W2345/W$3)+(X2345/X$3)+Y2345</f>
        <v>5.8478099788210098</v>
      </c>
      <c r="AB2345" s="90">
        <f>(Z2345-AA2345)/(Z2345+AA2345)</f>
        <v>1.0235565547930521E-2</v>
      </c>
    </row>
    <row r="2346" spans="1:31" x14ac:dyDescent="0.35">
      <c r="A2346" s="2" t="s">
        <v>229</v>
      </c>
      <c r="B2346" s="9">
        <v>41466</v>
      </c>
      <c r="C2346" s="18">
        <v>2.63</v>
      </c>
      <c r="D2346" s="12">
        <v>6.84</v>
      </c>
      <c r="F2346" s="12">
        <v>3.3</v>
      </c>
      <c r="H2346" s="23">
        <f>10^-(D2346)</f>
        <v>1.4454397707459271E-7</v>
      </c>
      <c r="I2346" s="32">
        <v>0.02</v>
      </c>
      <c r="J2346" s="25">
        <v>0.01</v>
      </c>
      <c r="K2346" s="36"/>
      <c r="L2346" s="25">
        <v>153</v>
      </c>
      <c r="M2346" s="36"/>
      <c r="N2346" s="25">
        <v>2E-3</v>
      </c>
      <c r="O2346" s="25">
        <v>1.38</v>
      </c>
      <c r="P2346" s="25">
        <v>9.5</v>
      </c>
      <c r="Q2346" s="25">
        <v>7.0000000000000001E-3</v>
      </c>
      <c r="R2346" s="25">
        <v>16.7</v>
      </c>
      <c r="S2346" s="36"/>
      <c r="T2346" s="51">
        <v>7.0000000000000007E-2</v>
      </c>
      <c r="U2346" s="42">
        <v>44.8</v>
      </c>
      <c r="V2346" s="42">
        <v>27.53</v>
      </c>
      <c r="W2346" s="42">
        <v>0.02</v>
      </c>
      <c r="X2346" s="42">
        <v>36</v>
      </c>
      <c r="Y2346" s="44">
        <v>6.6</v>
      </c>
      <c r="Z2346" s="87">
        <f>(H2346/H$3)+(I2346/I$3*3)+(J2346/J$3)+(L2346/L$3*2)+(N2346/N$3*2)+(O2346/O$3)+(P2346/P$3*2)+(Q2346/Q$3*2)+(R2346/R$3)</f>
        <v>9.181104823683027</v>
      </c>
      <c r="AA2346" s="88">
        <f>(T2346/T$3*3)+(U2346/U$3*2)+(V2346/V$3)+(W2346/W$3)+(X2346/X$3)+Y2346</f>
        <v>8.9948463485160524</v>
      </c>
      <c r="AB2346" s="90">
        <f>(Z2346-AA2346)/(Z2346+AA2346)</f>
        <v>1.0247522861519637E-2</v>
      </c>
      <c r="AC2346" s="19">
        <v>9.18</v>
      </c>
      <c r="AD2346" s="99">
        <v>9</v>
      </c>
      <c r="AE2346" s="95">
        <v>2.02</v>
      </c>
    </row>
    <row r="2347" spans="1:31" x14ac:dyDescent="0.35">
      <c r="A2347" s="2" t="s">
        <v>411</v>
      </c>
      <c r="B2347" s="9">
        <v>40561</v>
      </c>
      <c r="C2347" s="18">
        <v>17.760000000000002</v>
      </c>
      <c r="D2347" s="13">
        <v>7.09</v>
      </c>
      <c r="F2347" s="12">
        <v>2.2000000000000002</v>
      </c>
      <c r="H2347" s="23">
        <f>10^-(D2347)</f>
        <v>8.128305161640995E-8</v>
      </c>
      <c r="I2347" s="28"/>
      <c r="J2347" s="25">
        <v>0.47</v>
      </c>
      <c r="K2347" s="36"/>
      <c r="L2347" s="25">
        <v>94.7</v>
      </c>
      <c r="M2347" s="36"/>
      <c r="N2347" s="25">
        <v>2.33</v>
      </c>
      <c r="O2347" s="25">
        <v>5.0199999999999996</v>
      </c>
      <c r="P2347" s="25">
        <v>14.6</v>
      </c>
      <c r="Q2347" s="25">
        <v>0.22</v>
      </c>
      <c r="R2347" s="25">
        <v>20</v>
      </c>
      <c r="S2347" s="36"/>
      <c r="T2347" s="51">
        <v>0.01</v>
      </c>
      <c r="U2347" s="42">
        <v>11.5</v>
      </c>
      <c r="V2347" s="42">
        <v>0.22</v>
      </c>
      <c r="W2347" s="42">
        <v>3.6099999999999999E-3</v>
      </c>
      <c r="X2347" s="42">
        <v>19</v>
      </c>
      <c r="Y2347" s="44">
        <v>6.12</v>
      </c>
      <c r="Z2347" s="87">
        <f>(H2347/H$3)+(I2347/I$3*3)+(J2347/J$3)+(L2347/L$3*2)+(N2347/N$3*2)+(O2347/O$3)+(P2347/P$3*2)+(Q2347/Q$3*2)+(R2347/R$3)</f>
        <v>7.0425906010264567</v>
      </c>
      <c r="AA2347" s="88">
        <f>(T2347/T$3*3)+(U2347/U$3*2)+(V2347/V$3)+(W2347/W$3)+(X2347/X$3)+Y2347</f>
        <v>6.8993176685347617</v>
      </c>
      <c r="AB2347" s="90">
        <f>(Z2347-AA2347)/(Z2347+AA2347)</f>
        <v>1.0276421973346132E-2</v>
      </c>
      <c r="AC2347" s="19">
        <v>7.09</v>
      </c>
      <c r="AD2347" s="13">
        <v>6.9</v>
      </c>
      <c r="AE2347" s="95">
        <v>2.71</v>
      </c>
    </row>
    <row r="2348" spans="1:31" x14ac:dyDescent="0.35">
      <c r="A2348" s="2" t="s">
        <v>319</v>
      </c>
      <c r="B2348" s="9">
        <v>39707</v>
      </c>
      <c r="C2348" s="18">
        <v>1.3</v>
      </c>
      <c r="D2348" s="12">
        <v>6.13</v>
      </c>
      <c r="F2348" s="12">
        <v>13</v>
      </c>
      <c r="H2348" s="23">
        <f>10^-(D2348)</f>
        <v>7.4131024130091606E-7</v>
      </c>
      <c r="I2348" s="32">
        <v>6.0000000000000001E-3</v>
      </c>
      <c r="J2348" s="25">
        <v>28.07</v>
      </c>
      <c r="K2348" s="29">
        <v>0.2</v>
      </c>
      <c r="L2348" s="25">
        <v>119</v>
      </c>
      <c r="M2348" s="29">
        <v>1.3</v>
      </c>
      <c r="N2348" s="25">
        <v>33.4</v>
      </c>
      <c r="O2348" s="25">
        <v>16.5</v>
      </c>
      <c r="P2348" s="25">
        <v>57.5</v>
      </c>
      <c r="Q2348" s="25">
        <v>2.33</v>
      </c>
      <c r="R2348" s="25">
        <v>277</v>
      </c>
      <c r="S2348" s="29">
        <v>3.6</v>
      </c>
      <c r="T2348" s="51">
        <v>0.13</v>
      </c>
      <c r="U2348" s="42">
        <v>7.18</v>
      </c>
      <c r="V2348" s="42">
        <v>0.22</v>
      </c>
      <c r="W2348" s="42">
        <v>0.03</v>
      </c>
      <c r="X2348" s="42">
        <v>411</v>
      </c>
      <c r="Y2348" s="44">
        <v>13.7</v>
      </c>
      <c r="Z2348" s="87">
        <f>(H2348/H$3)+(I2348/I$3*3)+(J2348/J$3)+(L2348/L$3*2)+(N2348/N$3*2)+(O2348/O$3)+(P2348/P$3*2)+(Q2348/Q$3*2)+(R2348/R$3)</f>
        <v>25.980392052290831</v>
      </c>
      <c r="AA2348" s="88">
        <f>(T2348/T$3*3)+(U2348/U$3*2)+(V2348/V$3)+(W2348/W$3)+(X2348/X$3)+Y2348</f>
        <v>25.451575538765631</v>
      </c>
      <c r="AB2348" s="90">
        <f>(Z2348-AA2348)/(Z2348+AA2348)</f>
        <v>1.0281864340285444E-2</v>
      </c>
      <c r="AD2348" s="100"/>
      <c r="AE2348" s="95">
        <v>2.97</v>
      </c>
    </row>
    <row r="2349" spans="1:31" x14ac:dyDescent="0.35">
      <c r="A2349" s="2" t="s">
        <v>188</v>
      </c>
      <c r="B2349" s="9">
        <v>38848</v>
      </c>
      <c r="C2349" s="20"/>
      <c r="D2349" s="12">
        <v>6.61</v>
      </c>
      <c r="F2349" s="12">
        <v>4.0999999999999996</v>
      </c>
      <c r="H2349" s="23">
        <f>10^-(D2349)</f>
        <v>2.454708915685024E-7</v>
      </c>
      <c r="I2349" s="32">
        <v>0.02</v>
      </c>
      <c r="J2349" s="25">
        <v>0.65</v>
      </c>
      <c r="K2349" s="29">
        <v>9</v>
      </c>
      <c r="L2349" s="25">
        <v>76.790000000000006</v>
      </c>
      <c r="M2349" s="29">
        <v>5</v>
      </c>
      <c r="N2349" s="25">
        <v>38.409999999999997</v>
      </c>
      <c r="O2349" s="25">
        <v>1</v>
      </c>
      <c r="P2349" s="25">
        <v>5.8</v>
      </c>
      <c r="Q2349" s="25">
        <v>3.17</v>
      </c>
      <c r="R2349" s="25">
        <v>26.9</v>
      </c>
      <c r="S2349" s="29">
        <v>10</v>
      </c>
      <c r="T2349" s="51">
        <v>0.06</v>
      </c>
      <c r="U2349" s="42">
        <v>32</v>
      </c>
      <c r="V2349" s="42">
        <v>0.48</v>
      </c>
      <c r="W2349" s="42">
        <v>0.03</v>
      </c>
      <c r="X2349" s="42">
        <v>87</v>
      </c>
      <c r="Y2349" s="44">
        <v>3.76</v>
      </c>
      <c r="Z2349" s="87">
        <f>(H2349/H$3)+(I2349/I$3*3)+(J2349/J$3)+(L2349/L$3*2)+(N2349/N$3*2)+(O2349/O$3)+(P2349/P$3*2)+(Q2349/Q$3*2)+(R2349/R$3)</f>
        <v>7.0338594607840754</v>
      </c>
      <c r="AA2349" s="88">
        <f>(T2349/T$3*3)+(U2349/U$3*2)+(V2349/V$3)+(W2349/W$3)+(X2349/X$3)+Y2349</f>
        <v>6.8906311443641348</v>
      </c>
      <c r="AB2349" s="90">
        <f>(Z2349-AA2349)/(Z2349+AA2349)</f>
        <v>1.0286072250785658E-2</v>
      </c>
      <c r="AC2349" s="19">
        <v>7.03</v>
      </c>
      <c r="AD2349" s="99">
        <v>6.9</v>
      </c>
      <c r="AE2349" s="95">
        <v>1.85</v>
      </c>
    </row>
    <row r="2350" spans="1:31" x14ac:dyDescent="0.35">
      <c r="A2350" s="2" t="s">
        <v>77</v>
      </c>
      <c r="B2350" s="9">
        <v>38834</v>
      </c>
      <c r="C2350" s="20"/>
      <c r="D2350" s="12">
        <v>7.3</v>
      </c>
      <c r="F2350" s="12">
        <v>2.7</v>
      </c>
      <c r="H2350" s="23">
        <f>10^-(D2350)</f>
        <v>5.0118723362727164E-8</v>
      </c>
      <c r="I2350" s="32">
        <v>2E-3</v>
      </c>
      <c r="J2350" s="25">
        <v>0.75</v>
      </c>
      <c r="K2350" s="29">
        <v>18</v>
      </c>
      <c r="L2350" s="25">
        <v>100.2</v>
      </c>
      <c r="M2350" s="29">
        <v>5</v>
      </c>
      <c r="N2350" s="25">
        <v>2.92</v>
      </c>
      <c r="O2350" s="25">
        <v>4.0599999999999996</v>
      </c>
      <c r="P2350" s="25">
        <v>14.1</v>
      </c>
      <c r="Q2350" s="25">
        <v>0.21</v>
      </c>
      <c r="R2350" s="25">
        <v>64.400000000000006</v>
      </c>
      <c r="S2350" s="29">
        <v>10</v>
      </c>
      <c r="T2350" s="51">
        <v>0.15</v>
      </c>
      <c r="U2350" s="42">
        <v>18</v>
      </c>
      <c r="V2350" s="42">
        <v>0.48</v>
      </c>
      <c r="W2350" s="42">
        <v>0.02</v>
      </c>
      <c r="X2350" s="42">
        <v>65</v>
      </c>
      <c r="Y2350" s="44">
        <v>6.81</v>
      </c>
      <c r="Z2350" s="87">
        <f>(H2350/H$3)+(I2350/I$3*3)+(J2350/J$3)+(L2350/L$3*2)+(N2350/N$3*2)+(O2350/O$3)+(P2350/P$3*2)+(Q2350/Q$3*2)+(R2350/R$3)</f>
        <v>9.219170300409548</v>
      </c>
      <c r="AA2350" s="88">
        <f>(T2350/T$3*3)+(U2350/U$3*2)+(V2350/V$3)+(W2350/W$3)+(X2350/X$3)+Y2350</f>
        <v>9.031210224457384</v>
      </c>
      <c r="AB2350" s="90">
        <f>(Z2350-AA2350)/(Z2350+AA2350)</f>
        <v>1.0298967503502751E-2</v>
      </c>
      <c r="AC2350" s="19">
        <v>9.2200000000000006</v>
      </c>
      <c r="AD2350" s="99">
        <v>9.02</v>
      </c>
      <c r="AE2350" s="95">
        <v>2.13</v>
      </c>
    </row>
    <row r="2351" spans="1:31" x14ac:dyDescent="0.35">
      <c r="A2351" s="2" t="s">
        <v>90</v>
      </c>
      <c r="B2351" s="9">
        <v>32442</v>
      </c>
      <c r="C2351" s="18">
        <v>25.17</v>
      </c>
      <c r="D2351" s="13">
        <v>7.46</v>
      </c>
      <c r="F2351" s="12">
        <v>34</v>
      </c>
      <c r="H2351" s="23">
        <f>10^-(D2351)</f>
        <v>3.4673685045253171E-8</v>
      </c>
      <c r="I2351" s="32">
        <v>5.0000000000000001E-3</v>
      </c>
      <c r="J2351" s="27">
        <v>0.3</v>
      </c>
      <c r="K2351" s="29">
        <v>0.21</v>
      </c>
      <c r="L2351" s="25">
        <v>20</v>
      </c>
      <c r="M2351" s="29">
        <v>1</v>
      </c>
      <c r="N2351" s="25">
        <v>0.39</v>
      </c>
      <c r="O2351" s="25">
        <v>2.1</v>
      </c>
      <c r="P2351" s="25">
        <v>3.7</v>
      </c>
      <c r="Q2351" s="25">
        <v>0.1</v>
      </c>
      <c r="R2351" s="25">
        <v>62</v>
      </c>
      <c r="S2351" s="29">
        <v>4.7</v>
      </c>
      <c r="T2351" s="50">
        <v>1.53</v>
      </c>
      <c r="U2351" s="41">
        <v>7.34</v>
      </c>
      <c r="V2351" s="41">
        <v>0.44</v>
      </c>
      <c r="W2351" s="47"/>
      <c r="X2351" s="42">
        <v>7.3</v>
      </c>
      <c r="Y2351" s="44">
        <v>3.59</v>
      </c>
      <c r="Z2351" s="87">
        <f>(H2351/H$3)+(I2351/I$3*3)+(J2351/J$3)+(L2351/L$3*2)+(N2351/N$3*2)+(O2351/O$3)+(P2351/P$3*2)+(Q2351/Q$3*2)+(R2351/R$3)</f>
        <v>4.0877676031186168</v>
      </c>
      <c r="AA2351" s="88">
        <f>(T2351/T$3*3)+(U2351/U$3*2)+(V2351/V$3)+(W2351/W$3)+(X2351/X$3)+Y2351</f>
        <v>4.0041569086686231</v>
      </c>
      <c r="AB2351" s="90">
        <f>(Z2351-AA2351)/(Z2351+AA2351)</f>
        <v>1.0332609298097225E-2</v>
      </c>
    </row>
    <row r="2352" spans="1:31" x14ac:dyDescent="0.35">
      <c r="A2352" s="2" t="s">
        <v>170</v>
      </c>
      <c r="B2352" s="9">
        <v>42142</v>
      </c>
      <c r="C2352" s="18">
        <v>9.8000000000000007</v>
      </c>
      <c r="D2352" s="12">
        <v>7.38</v>
      </c>
      <c r="F2352" s="12">
        <v>1.7</v>
      </c>
      <c r="H2352" s="23">
        <f>10^-(D2352)</f>
        <v>4.1686938347033516E-8</v>
      </c>
      <c r="I2352" s="32">
        <v>0.28000000000000003</v>
      </c>
      <c r="J2352" s="25">
        <v>0.32</v>
      </c>
      <c r="K2352" s="33"/>
      <c r="L2352" s="25">
        <v>98.3</v>
      </c>
      <c r="M2352" s="33"/>
      <c r="N2352" s="25">
        <v>2.2999999999999998</v>
      </c>
      <c r="O2352" s="25">
        <v>1.72</v>
      </c>
      <c r="P2352" s="25">
        <v>9.23</v>
      </c>
      <c r="Q2352" s="25">
        <v>0.2</v>
      </c>
      <c r="R2352" s="25">
        <v>12.8</v>
      </c>
      <c r="S2352" s="34"/>
      <c r="T2352" s="51">
        <v>0.02</v>
      </c>
      <c r="U2352" s="42">
        <v>82.1</v>
      </c>
      <c r="V2352" s="42">
        <v>0.22</v>
      </c>
      <c r="W2352" s="42">
        <v>3.2799999999999999E-3</v>
      </c>
      <c r="X2352" s="42">
        <v>45</v>
      </c>
      <c r="Y2352" s="44">
        <v>3.29</v>
      </c>
      <c r="Z2352" s="87">
        <f>(H2352/H$3)+(I2352/I$3*3)+(J2352/J$3)+(L2352/L$3*2)+(N2352/N$3*2)+(O2352/O$3)+(P2352/P$3*2)+(Q2352/Q$3*2)+(R2352/R$3)</f>
        <v>6.4038576260399722</v>
      </c>
      <c r="AA2352" s="88">
        <f>(T2352/T$3*3)+(U2352/U$3*2)+(V2352/V$3)+(W2352/W$3)+(X2352/X$3)+Y2352</f>
        <v>6.2728153784754941</v>
      </c>
      <c r="AB2352" s="90">
        <f>(Z2352-AA2352)/(Z2352+AA2352)</f>
        <v>1.0337274418753289E-2</v>
      </c>
      <c r="AC2352" s="19">
        <v>6.42</v>
      </c>
      <c r="AD2352" s="99">
        <v>6.27</v>
      </c>
      <c r="AE2352" s="95">
        <v>2.2999999999999998</v>
      </c>
    </row>
    <row r="2353" spans="1:31" x14ac:dyDescent="0.35">
      <c r="A2353" s="2" t="s">
        <v>399</v>
      </c>
      <c r="B2353" s="9">
        <v>41102</v>
      </c>
      <c r="C2353" s="19">
        <v>8.1300000000000008</v>
      </c>
      <c r="D2353" s="12">
        <v>7.46</v>
      </c>
      <c r="F2353" s="12">
        <v>0.96</v>
      </c>
      <c r="H2353" s="23">
        <f>10^-(D2353)</f>
        <v>3.4673685045253171E-8</v>
      </c>
      <c r="J2353" s="25">
        <v>0.01</v>
      </c>
      <c r="K2353" s="29">
        <v>0.4</v>
      </c>
      <c r="L2353" s="25">
        <v>84.3</v>
      </c>
      <c r="M2353" s="29">
        <v>0.5</v>
      </c>
      <c r="N2353" s="25">
        <v>0.08</v>
      </c>
      <c r="O2353" s="25">
        <v>0.42</v>
      </c>
      <c r="P2353" s="25">
        <v>3.25</v>
      </c>
      <c r="Q2353" s="25">
        <v>2E-3</v>
      </c>
      <c r="R2353" s="25">
        <v>10.3</v>
      </c>
      <c r="S2353" s="29">
        <v>0.6</v>
      </c>
      <c r="T2353" s="51">
        <v>0.11</v>
      </c>
      <c r="U2353" s="42">
        <v>16.8</v>
      </c>
      <c r="V2353" s="42">
        <v>5.44</v>
      </c>
      <c r="W2353" s="42">
        <v>3.2799999999999999E-3</v>
      </c>
      <c r="X2353" s="42">
        <v>20</v>
      </c>
      <c r="Y2353" s="44">
        <v>3.83</v>
      </c>
      <c r="Z2353" s="87">
        <f>(H2353/H$3)+(I2353/I$3*3)+(J2353/J$3)+(L2353/L$3*2)+(N2353/N$3*2)+(O2353/O$3)+(P2353/P$3*2)+(Q2353/Q$3*2)+(R2353/R$3)</f>
        <v>4.9362222855142699</v>
      </c>
      <c r="AA2353" s="88">
        <f>(T2353/T$3*3)+(U2353/U$3*2)+(V2353/V$3)+(W2353/W$3)+(X2353/X$3)+Y2353</f>
        <v>4.8352078931793399</v>
      </c>
      <c r="AB2353" s="90">
        <f>(Z2353-AA2353)/(Z2353+AA2353)</f>
        <v>1.0337728509301506E-2</v>
      </c>
      <c r="AC2353" s="19">
        <v>4.9400000000000004</v>
      </c>
      <c r="AD2353" s="13">
        <v>4.84</v>
      </c>
      <c r="AE2353" s="94">
        <v>2.11</v>
      </c>
    </row>
    <row r="2354" spans="1:31" x14ac:dyDescent="0.35">
      <c r="A2354" s="2" t="s">
        <v>234</v>
      </c>
      <c r="B2354" s="9">
        <v>37564</v>
      </c>
      <c r="C2354" s="18">
        <v>11.07</v>
      </c>
      <c r="D2354" s="12">
        <v>7.43</v>
      </c>
      <c r="F2354" s="12">
        <v>1.8</v>
      </c>
      <c r="H2354" s="23">
        <f>10^-(D2354)</f>
        <v>3.7153522909717246E-8</v>
      </c>
      <c r="I2354" s="32">
        <v>0.17</v>
      </c>
      <c r="J2354" s="25">
        <v>0.88</v>
      </c>
      <c r="K2354" s="36"/>
      <c r="L2354" s="25">
        <v>99.2</v>
      </c>
      <c r="M2354" s="36"/>
      <c r="N2354" s="25">
        <v>0.06</v>
      </c>
      <c r="O2354" s="25">
        <v>1.1000000000000001</v>
      </c>
      <c r="P2354" s="25">
        <v>7.4</v>
      </c>
      <c r="Q2354" s="25">
        <v>0.21</v>
      </c>
      <c r="R2354" s="25">
        <v>16.3</v>
      </c>
      <c r="S2354" s="36"/>
      <c r="T2354" s="51">
        <v>0.3</v>
      </c>
      <c r="U2354" s="42">
        <v>90.4</v>
      </c>
      <c r="V2354" s="42">
        <v>0.53</v>
      </c>
      <c r="W2354" s="42">
        <v>0.03</v>
      </c>
      <c r="X2354" s="42">
        <v>28.8</v>
      </c>
      <c r="Y2354" s="44">
        <v>3.53</v>
      </c>
      <c r="Z2354" s="87">
        <f>(H2354/H$3)+(I2354/I$3*3)+(J2354/J$3)+(L2354/L$3*2)+(N2354/N$3*2)+(O2354/O$3)+(P2354/P$3*2)+(Q2354/Q$3*2)+(R2354/R$3)</f>
        <v>6.3736248019562778</v>
      </c>
      <c r="AA2354" s="88">
        <f>(T2354/T$3*3)+(U2354/U$3*2)+(V2354/V$3)+(W2354/W$3)+(X2354/X$3)+Y2354</f>
        <v>6.2430501555810025</v>
      </c>
      <c r="AB2354" s="90">
        <f>(Z2354-AA2354)/(Z2354+AA2354)</f>
        <v>1.0349370718888907E-2</v>
      </c>
      <c r="AD2354" s="100"/>
      <c r="AE2354" s="96"/>
    </row>
    <row r="2355" spans="1:31" x14ac:dyDescent="0.35">
      <c r="A2355" s="2" t="s">
        <v>85</v>
      </c>
      <c r="B2355" s="9">
        <v>38678</v>
      </c>
      <c r="C2355" s="18">
        <v>7.9</v>
      </c>
      <c r="D2355" s="12">
        <v>7.5</v>
      </c>
      <c r="F2355" s="12">
        <v>2</v>
      </c>
      <c r="H2355" s="23">
        <f>10^-(D2355)</f>
        <v>3.1622776601683699E-8</v>
      </c>
      <c r="I2355" s="32">
        <v>0.5</v>
      </c>
      <c r="J2355" s="25">
        <v>0.01</v>
      </c>
      <c r="K2355" s="29">
        <v>1</v>
      </c>
      <c r="L2355" s="25">
        <v>93.2</v>
      </c>
      <c r="M2355" s="29">
        <v>1</v>
      </c>
      <c r="N2355" s="25">
        <v>0.01</v>
      </c>
      <c r="O2355" s="25">
        <v>2.7</v>
      </c>
      <c r="P2355" s="25">
        <v>5.0999999999999996</v>
      </c>
      <c r="Q2355" s="25">
        <v>0.01</v>
      </c>
      <c r="R2355" s="25">
        <v>9.9</v>
      </c>
      <c r="S2355" s="29">
        <v>5</v>
      </c>
      <c r="T2355" s="51">
        <v>0.09</v>
      </c>
      <c r="U2355" s="42">
        <v>22</v>
      </c>
      <c r="V2355" s="42">
        <v>83.22</v>
      </c>
      <c r="W2355" s="42">
        <v>0.03</v>
      </c>
      <c r="X2355" s="42">
        <v>18</v>
      </c>
      <c r="Y2355" s="44">
        <v>3.2</v>
      </c>
      <c r="Z2355" s="87">
        <f>(H2355/H$3)+(I2355/I$3*3)+(J2355/J$3)+(L2355/L$3*2)+(N2355/N$3*2)+(O2355/O$3)+(P2355/P$3*2)+(Q2355/Q$3*2)+(R2355/R$3)</f>
        <v>5.6268292014372925</v>
      </c>
      <c r="AA2355" s="88">
        <f>(T2355/T$3*3)+(U2355/U$3*2)+(V2355/V$3)+(W2355/W$3)+(X2355/X$3)+Y2355</f>
        <v>5.5115100217336526</v>
      </c>
      <c r="AB2355" s="90">
        <f>(Z2355-AA2355)/(Z2355+AA2355)</f>
        <v>1.0353354965499965E-2</v>
      </c>
      <c r="AC2355" s="19">
        <v>5.57</v>
      </c>
      <c r="AD2355" s="99">
        <v>-5.51</v>
      </c>
      <c r="AE2355" s="95">
        <v>1.1000000000000001</v>
      </c>
    </row>
    <row r="2356" spans="1:31" x14ac:dyDescent="0.35">
      <c r="A2356" s="2" t="s">
        <v>225</v>
      </c>
      <c r="B2356" s="9">
        <v>41484</v>
      </c>
      <c r="C2356" s="18">
        <v>1.01</v>
      </c>
      <c r="D2356" s="12">
        <v>7.07</v>
      </c>
      <c r="E2356" s="16"/>
      <c r="F2356" s="12">
        <v>1.5</v>
      </c>
      <c r="H2356" s="23">
        <f>10^-(D2356)</f>
        <v>8.5113803820237355E-8</v>
      </c>
      <c r="I2356" s="28"/>
      <c r="J2356" s="25">
        <v>0.02</v>
      </c>
      <c r="K2356" s="33"/>
      <c r="L2356" s="25">
        <v>141</v>
      </c>
      <c r="M2356" s="33"/>
      <c r="N2356" s="25">
        <v>0.43</v>
      </c>
      <c r="O2356" s="25">
        <v>4.8600000000000003</v>
      </c>
      <c r="P2356" s="25">
        <v>10.4</v>
      </c>
      <c r="Q2356" s="25">
        <v>0.15</v>
      </c>
      <c r="R2356" s="25">
        <v>11.6</v>
      </c>
      <c r="S2356" s="34"/>
      <c r="T2356" s="51">
        <v>0.02</v>
      </c>
      <c r="U2356" s="42">
        <v>66.3</v>
      </c>
      <c r="V2356" s="42">
        <v>7.03</v>
      </c>
      <c r="W2356" s="42">
        <v>0.03</v>
      </c>
      <c r="X2356" s="42">
        <v>21</v>
      </c>
      <c r="Y2356" s="44">
        <v>6.28</v>
      </c>
      <c r="Z2356" s="87">
        <f>(H2356/H$3)+(I2356/I$3*3)+(J2356/J$3)+(L2356/L$3*2)+(N2356/N$3*2)+(O2356/O$3)+(P2356/P$3*2)+(Q2356/Q$3*2)+(R2356/R$3)</f>
        <v>8.542377082430086</v>
      </c>
      <c r="AA2356" s="88">
        <f>(T2356/T$3*3)+(U2356/U$3*2)+(V2356/V$3)+(W2356/W$3)+(X2356/X$3)+Y2356</f>
        <v>8.3672982604667876</v>
      </c>
      <c r="AB2356" s="90">
        <f>(Z2356-AA2356)/(Z2356+AA2356)</f>
        <v>1.0353766019336526E-2</v>
      </c>
      <c r="AC2356" s="19">
        <v>8.5500000000000007</v>
      </c>
      <c r="AD2356" s="99">
        <v>8.3699999999999992</v>
      </c>
      <c r="AE2356" s="95">
        <v>2.1800000000000002</v>
      </c>
    </row>
    <row r="2357" spans="1:31" x14ac:dyDescent="0.35">
      <c r="A2357" s="2" t="s">
        <v>102</v>
      </c>
      <c r="B2357" s="9">
        <v>40119</v>
      </c>
      <c r="C2357" s="18">
        <v>4.37</v>
      </c>
      <c r="D2357" s="12">
        <v>7.13</v>
      </c>
      <c r="F2357" s="12">
        <v>3.8</v>
      </c>
      <c r="H2357" s="23">
        <f>10^-(D2357)</f>
        <v>7.413102413009154E-8</v>
      </c>
      <c r="I2357" s="24">
        <v>1E-3</v>
      </c>
      <c r="J2357" s="25">
        <v>0.5</v>
      </c>
      <c r="K2357" s="33"/>
      <c r="L2357" s="25">
        <v>98.5</v>
      </c>
      <c r="M2357" s="33"/>
      <c r="N2357" s="25">
        <v>2.0299999999999998</v>
      </c>
      <c r="O2357" s="25">
        <v>2.78</v>
      </c>
      <c r="P2357" s="25">
        <v>7.4</v>
      </c>
      <c r="Q2357" s="25">
        <v>0.27</v>
      </c>
      <c r="R2357" s="25">
        <v>22.3</v>
      </c>
      <c r="S2357" s="34"/>
      <c r="T2357" s="51">
        <v>0.1</v>
      </c>
      <c r="U2357" s="42">
        <v>22.1</v>
      </c>
      <c r="V2357" s="42">
        <v>0.22</v>
      </c>
      <c r="W2357" s="42">
        <v>0.01</v>
      </c>
      <c r="X2357" s="42">
        <v>27</v>
      </c>
      <c r="Y2357" s="44">
        <v>5.31</v>
      </c>
      <c r="Z2357" s="87">
        <f>(H2357/H$3)+(I2357/I$3*3)+(J2357/J$3)+(L2357/L$3*2)+(N2357/N$3*2)+(O2357/O$3)+(P2357/P$3*2)+(Q2357/Q$3*2)+(R2357/R$3)</f>
        <v>6.675471985155772</v>
      </c>
      <c r="AA2357" s="88">
        <f>(T2357/T$3*3)+(U2357/U$3*2)+(V2357/V$3)+(W2357/W$3)+(X2357/X$3)+Y2357</f>
        <v>6.5386419686745008</v>
      </c>
      <c r="AB2357" s="90">
        <f>(Z2357-AA2357)/(Z2357+AA2357)</f>
        <v>1.0354838543042031E-2</v>
      </c>
      <c r="AE2357" s="94">
        <v>2.67</v>
      </c>
    </row>
    <row r="2358" spans="1:31" x14ac:dyDescent="0.35">
      <c r="A2358" s="2" t="s">
        <v>138</v>
      </c>
      <c r="B2358" s="9">
        <v>36465</v>
      </c>
      <c r="C2358" s="18">
        <v>29.91</v>
      </c>
      <c r="D2358" s="12">
        <v>7.12</v>
      </c>
      <c r="F2358" s="12">
        <v>2.5</v>
      </c>
      <c r="H2358" s="23">
        <f>10^-(D2358)</f>
        <v>7.5857757502918145E-8</v>
      </c>
      <c r="I2358" s="24">
        <v>1.34</v>
      </c>
      <c r="J2358" s="25">
        <v>0.42</v>
      </c>
      <c r="K2358" s="36"/>
      <c r="L2358" s="25">
        <v>89</v>
      </c>
      <c r="M2358" s="36"/>
      <c r="N2358" s="25">
        <v>3.17</v>
      </c>
      <c r="O2358" s="25">
        <v>2.5</v>
      </c>
      <c r="P2358" s="25">
        <v>12</v>
      </c>
      <c r="Q2358" s="25">
        <v>0.24</v>
      </c>
      <c r="R2358" s="25">
        <v>9</v>
      </c>
      <c r="S2358" s="36"/>
      <c r="T2358" s="51">
        <v>0.01</v>
      </c>
      <c r="U2358" s="42">
        <v>30.6</v>
      </c>
      <c r="V2358" s="42">
        <v>0.22</v>
      </c>
      <c r="W2358" s="42">
        <v>3.2799999999999999E-3</v>
      </c>
      <c r="X2358" s="42">
        <v>11</v>
      </c>
      <c r="Y2358" s="44">
        <v>5.0999999999999996</v>
      </c>
      <c r="Z2358" s="87">
        <f>(H2358/H$3)+(I2358/I$3*3)+(J2358/J$3)+(L2358/L$3*2)+(N2358/N$3*2)+(O2358/O$3)+(P2358/P$3*2)+(Q2358/Q$3*2)+(R2358/R$3)</f>
        <v>6.1783668080401677</v>
      </c>
      <c r="AA2358" s="88">
        <f>(T2358/T$3*3)+(U2358/U$3*2)+(V2358/V$3)+(W2358/W$3)+(X2358/X$3)+Y2358</f>
        <v>6.0512672674438388</v>
      </c>
      <c r="AB2358" s="90">
        <f>(Z2358-AA2358)/(Z2358+AA2358)</f>
        <v>1.039275090422513E-2</v>
      </c>
    </row>
    <row r="2359" spans="1:31" x14ac:dyDescent="0.35">
      <c r="A2359" s="2" t="s">
        <v>211</v>
      </c>
      <c r="B2359" s="9">
        <v>35717</v>
      </c>
      <c r="C2359" s="18">
        <v>11.64</v>
      </c>
      <c r="D2359" s="12">
        <v>7.56</v>
      </c>
      <c r="F2359" s="12">
        <v>1</v>
      </c>
      <c r="H2359" s="23">
        <f>10^-(D2359)</f>
        <v>2.75422870333816E-8</v>
      </c>
      <c r="I2359" s="32">
        <v>2E-3</v>
      </c>
      <c r="J2359" s="25">
        <v>0.88</v>
      </c>
      <c r="K2359" s="30">
        <v>0.2</v>
      </c>
      <c r="L2359" s="25">
        <v>350</v>
      </c>
      <c r="M2359" s="30">
        <v>0.4</v>
      </c>
      <c r="N2359" s="25">
        <v>0.33</v>
      </c>
      <c r="O2359" s="25">
        <v>10</v>
      </c>
      <c r="P2359" s="25">
        <v>25</v>
      </c>
      <c r="Q2359" s="25">
        <v>0.26</v>
      </c>
      <c r="R2359" s="25">
        <v>120</v>
      </c>
      <c r="S2359" s="31">
        <v>1</v>
      </c>
      <c r="T2359" s="51">
        <v>0.28000000000000003</v>
      </c>
      <c r="U2359" s="42">
        <v>812</v>
      </c>
      <c r="V2359" s="42">
        <v>2.78</v>
      </c>
      <c r="W2359" s="42">
        <v>3.2845000000000001E-3</v>
      </c>
      <c r="X2359" s="42">
        <v>166</v>
      </c>
      <c r="Y2359" s="44">
        <v>2.91</v>
      </c>
      <c r="Z2359" s="87">
        <f>(H2359/H$3)+(I2359/I$3*3)+(J2359/J$3)+(L2359/L$3*2)+(N2359/N$3*2)+(O2359/O$3)+(P2359/P$3*2)+(Q2359/Q$3*2)+(R2359/R$3)</f>
        <v>25.067645362787399</v>
      </c>
      <c r="AA2359" s="88">
        <f>(T2359/T$3*3)+(U2359/U$3*2)+(V2359/V$3)+(W2359/W$3)+(X2359/X$3)+Y2359</f>
        <v>24.550747217233226</v>
      </c>
      <c r="AB2359" s="90">
        <f>(Z2359-AA2359)/(Z2359+AA2359)</f>
        <v>1.0417470592594472E-2</v>
      </c>
      <c r="AD2359" s="100"/>
      <c r="AE2359" s="96"/>
    </row>
    <row r="2360" spans="1:31" x14ac:dyDescent="0.35">
      <c r="A2360" s="2" t="s">
        <v>156</v>
      </c>
      <c r="B2360" s="9">
        <v>31713</v>
      </c>
      <c r="C2360" s="18">
        <v>3.28</v>
      </c>
      <c r="D2360" s="12">
        <v>7.42</v>
      </c>
      <c r="F2360" s="12">
        <v>6</v>
      </c>
      <c r="G2360" s="17"/>
      <c r="H2360" s="23">
        <f>10^-(D2360)</f>
        <v>3.8018939632056113E-8</v>
      </c>
      <c r="I2360" s="32">
        <v>0.02</v>
      </c>
      <c r="J2360" s="25">
        <v>0.56000000000000005</v>
      </c>
      <c r="K2360" s="29">
        <v>0.2</v>
      </c>
      <c r="L2360" s="25">
        <v>100</v>
      </c>
      <c r="M2360" s="29">
        <v>0.2</v>
      </c>
      <c r="N2360" s="25">
        <v>5.28</v>
      </c>
      <c r="O2360" s="25">
        <v>0.92</v>
      </c>
      <c r="P2360" s="25">
        <v>1</v>
      </c>
      <c r="Q2360" s="25">
        <v>0.4</v>
      </c>
      <c r="R2360" s="25">
        <v>18.8</v>
      </c>
      <c r="S2360" s="29">
        <v>2.69</v>
      </c>
      <c r="T2360" s="51">
        <v>6.1320000000000003E-3</v>
      </c>
      <c r="U2360" s="42">
        <v>29.4</v>
      </c>
      <c r="V2360" s="42">
        <v>8.8540000000000008E-3</v>
      </c>
      <c r="W2360" s="42">
        <v>0.03</v>
      </c>
      <c r="X2360" s="42">
        <v>50</v>
      </c>
      <c r="Y2360" s="44">
        <v>4</v>
      </c>
      <c r="Z2360" s="87">
        <f>(H2360/H$3)+(I2360/I$3*3)+(J2360/J$3)+(L2360/L$3*2)+(N2360/N$3*2)+(O2360/O$3)+(P2360/P$3*2)+(Q2360/Q$3*2)+(R2360/R$3)</f>
        <v>6.1505411343096288</v>
      </c>
      <c r="AA2360" s="88">
        <f>(T2360/T$3*3)+(U2360/U$3*2)+(V2360/V$3)+(W2360/W$3)+(X2360/X$3)+Y2360</f>
        <v>6.023479630018242</v>
      </c>
      <c r="AB2360" s="90">
        <f>(Z2360-AA2360)/(Z2360+AA2360)</f>
        <v>1.0437102642678286E-2</v>
      </c>
      <c r="AD2360" s="100"/>
      <c r="AE2360" s="96"/>
    </row>
    <row r="2361" spans="1:31" x14ac:dyDescent="0.35">
      <c r="A2361" s="2" t="s">
        <v>307</v>
      </c>
      <c r="B2361" s="9">
        <v>41088</v>
      </c>
      <c r="C2361" s="18">
        <v>4.03</v>
      </c>
      <c r="D2361" s="12">
        <v>5.39</v>
      </c>
      <c r="F2361" s="12">
        <v>1.7</v>
      </c>
      <c r="H2361" s="23">
        <f>10^-(D2361)</f>
        <v>4.0738027780411272E-6</v>
      </c>
      <c r="I2361" s="32">
        <v>0.02</v>
      </c>
      <c r="J2361" s="25">
        <v>0.01</v>
      </c>
      <c r="L2361" s="25">
        <v>30.2</v>
      </c>
      <c r="N2361" s="25">
        <v>6.0000000000000001E-3</v>
      </c>
      <c r="O2361" s="25">
        <v>7.5</v>
      </c>
      <c r="P2361" s="25">
        <v>5.0999999999999996</v>
      </c>
      <c r="Q2361" s="25">
        <v>0.01</v>
      </c>
      <c r="R2361" s="25">
        <v>14.3</v>
      </c>
      <c r="T2361" s="51">
        <v>0.02</v>
      </c>
      <c r="U2361" s="42">
        <v>18.899999999999999</v>
      </c>
      <c r="V2361" s="42">
        <v>74.81</v>
      </c>
      <c r="W2361" s="42">
        <v>3.2799999999999999E-3</v>
      </c>
      <c r="X2361" s="42">
        <v>30</v>
      </c>
      <c r="Y2361" s="44">
        <v>0.24</v>
      </c>
      <c r="Z2361" s="87">
        <f>(H2361/H$3)+(I2361/I$3*3)+(J2361/J$3)+(L2361/L$3*2)+(N2361/N$3*2)+(O2361/O$3)+(P2361/P$3*2)+(Q2361/Q$3*2)+(R2361/R$3)</f>
        <v>2.7437542672978696</v>
      </c>
      <c r="AA2361" s="88">
        <f>(T2361/T$3*3)+(U2361/U$3*2)+(V2361/V$3)+(W2361/W$3)+(X2361/X$3)+Y2361</f>
        <v>2.6870414271788432</v>
      </c>
      <c r="AB2361" s="90">
        <f>(Z2361-AA2361)/(Z2361+AA2361)</f>
        <v>1.044282335583074E-2</v>
      </c>
      <c r="AC2361" s="19">
        <v>2.75</v>
      </c>
      <c r="AD2361" s="99">
        <v>2.68</v>
      </c>
      <c r="AE2361" s="95">
        <v>2.37</v>
      </c>
    </row>
    <row r="2362" spans="1:31" x14ac:dyDescent="0.35">
      <c r="A2362" s="2" t="s">
        <v>282</v>
      </c>
      <c r="B2362" s="9">
        <v>36132</v>
      </c>
      <c r="C2362" s="18">
        <v>6.24</v>
      </c>
      <c r="D2362" s="12">
        <v>5.87</v>
      </c>
      <c r="F2362" s="12">
        <v>4.5999999999999996</v>
      </c>
      <c r="H2362" s="23">
        <f>10^-(D2362)</f>
        <v>1.3489628825916527E-6</v>
      </c>
      <c r="I2362" s="28"/>
      <c r="J2362" s="25">
        <v>0.03</v>
      </c>
      <c r="K2362" s="36"/>
      <c r="L2362" s="25">
        <v>23.8</v>
      </c>
      <c r="M2362" s="36"/>
      <c r="N2362" s="25">
        <v>0.03</v>
      </c>
      <c r="O2362" s="25">
        <v>7.61</v>
      </c>
      <c r="P2362" s="25">
        <v>3.16</v>
      </c>
      <c r="Q2362" s="25">
        <v>0.01</v>
      </c>
      <c r="R2362" s="25">
        <v>20.7</v>
      </c>
      <c r="S2362" s="36"/>
      <c r="T2362" s="51">
        <v>0.06</v>
      </c>
      <c r="U2362" s="42">
        <v>34</v>
      </c>
      <c r="V2362" s="42">
        <v>26.1</v>
      </c>
      <c r="W2362" s="42">
        <v>0.03</v>
      </c>
      <c r="X2362" s="42">
        <v>27</v>
      </c>
      <c r="Y2362" s="44">
        <v>0.6</v>
      </c>
      <c r="Z2362" s="87">
        <f>(H2362/H$3)+(I2362/I$3*3)+(J2362/J$3)+(L2362/L$3*2)+(N2362/N$3*2)+(O2362/O$3)+(P2362/P$3*2)+(Q2362/Q$3*2)+(R2362/R$3)</f>
        <v>2.5457270551601257</v>
      </c>
      <c r="AA2362" s="88">
        <f>(T2362/T$3*3)+(U2362/U$3*2)+(V2362/V$3)+(W2362/W$3)+(X2362/X$3)+Y2362</f>
        <v>2.4929685750237076</v>
      </c>
      <c r="AB2362" s="90">
        <f>(Z2362-AA2362)/(Z2362+AA2362)</f>
        <v>1.0470662252423686E-2</v>
      </c>
      <c r="AD2362" s="100"/>
      <c r="AE2362" s="96"/>
    </row>
    <row r="2363" spans="1:31" x14ac:dyDescent="0.35">
      <c r="A2363" s="2" t="s">
        <v>81</v>
      </c>
      <c r="B2363" s="9">
        <v>32674</v>
      </c>
      <c r="C2363" s="18">
        <v>2.64</v>
      </c>
      <c r="D2363" s="12">
        <v>6.8</v>
      </c>
      <c r="F2363" s="12">
        <v>4.2</v>
      </c>
      <c r="H2363" s="23">
        <f>10^-(D2363)</f>
        <v>1.5848931924611122E-7</v>
      </c>
      <c r="I2363" s="32">
        <v>0.02</v>
      </c>
      <c r="J2363" s="25">
        <v>2.39</v>
      </c>
      <c r="K2363" s="33"/>
      <c r="L2363" s="25">
        <v>120</v>
      </c>
      <c r="M2363" s="36"/>
      <c r="N2363" s="25">
        <v>38</v>
      </c>
      <c r="O2363" s="25">
        <v>2.2999999999999998</v>
      </c>
      <c r="P2363" s="25">
        <v>6.1</v>
      </c>
      <c r="Q2363" s="25">
        <v>0.78</v>
      </c>
      <c r="R2363" s="25">
        <v>23</v>
      </c>
      <c r="S2363" s="36"/>
      <c r="T2363" s="51">
        <v>0.15</v>
      </c>
      <c r="U2363" s="42">
        <v>23</v>
      </c>
      <c r="V2363" s="42">
        <v>0.7</v>
      </c>
      <c r="W2363" s="42">
        <v>6.5690000000000002E-3</v>
      </c>
      <c r="X2363" s="42">
        <v>28</v>
      </c>
      <c r="Y2363" s="44">
        <v>7.6</v>
      </c>
      <c r="Z2363" s="87">
        <f>(H2363/H$3)+(I2363/I$3*3)+(J2363/J$3)+(L2363/L$3*2)+(N2363/N$3*2)+(O2363/O$3)+(P2363/P$3*2)+(Q2363/Q$3*2)+(R2363/R$3)</f>
        <v>9.0733177859552026</v>
      </c>
      <c r="AA2363" s="88">
        <f>(T2363/T$3*3)+(U2363/U$3*2)+(V2363/V$3)+(W2363/W$3)+(X2363/X$3)+Y2363</f>
        <v>8.8848338461404097</v>
      </c>
      <c r="AB2363" s="90">
        <f>(Z2363-AA2363)/(Z2363+AA2363)</f>
        <v>1.0495731614044615E-2</v>
      </c>
      <c r="AD2363" s="100"/>
      <c r="AE2363" s="96"/>
    </row>
    <row r="2364" spans="1:31" x14ac:dyDescent="0.35">
      <c r="A2364" s="2" t="s">
        <v>291</v>
      </c>
      <c r="B2364" s="9">
        <v>41088</v>
      </c>
      <c r="C2364" s="18">
        <v>5.3</v>
      </c>
      <c r="D2364" s="12">
        <v>6.2</v>
      </c>
      <c r="F2364" s="12">
        <v>0.94</v>
      </c>
      <c r="H2364" s="23">
        <f>10^-(D2364)</f>
        <v>6.3095734448019254E-7</v>
      </c>
      <c r="I2364" s="32">
        <v>1E-3</v>
      </c>
      <c r="J2364" s="25">
        <v>0.01</v>
      </c>
      <c r="K2364" s="30">
        <v>0.2</v>
      </c>
      <c r="L2364" s="25">
        <v>39.5</v>
      </c>
      <c r="M2364" s="29">
        <v>0.5</v>
      </c>
      <c r="N2364" s="25">
        <v>0.33</v>
      </c>
      <c r="O2364" s="25">
        <v>1.99</v>
      </c>
      <c r="P2364" s="25">
        <v>5.58</v>
      </c>
      <c r="Q2364" s="25">
        <v>0.03</v>
      </c>
      <c r="R2364" s="25">
        <v>13.8</v>
      </c>
      <c r="S2364" s="29">
        <v>7</v>
      </c>
      <c r="T2364" s="51">
        <v>0.01</v>
      </c>
      <c r="U2364" s="42">
        <v>34.1</v>
      </c>
      <c r="V2364" s="42">
        <v>40.94</v>
      </c>
      <c r="W2364" s="42">
        <v>3.2799999999999999E-3</v>
      </c>
      <c r="X2364" s="42">
        <v>28</v>
      </c>
      <c r="Y2364" s="44">
        <v>0.87</v>
      </c>
      <c r="Z2364" s="87">
        <f>(H2364/H$3)+(I2364/I$3*3)+(J2364/J$3)+(L2364/L$3*2)+(N2364/N$3*2)+(O2364/O$3)+(P2364/P$3*2)+(Q2364/Q$3*2)+(R2364/R$3)</f>
        <v>3.0948611977685423</v>
      </c>
      <c r="AA2364" s="88">
        <f>(T2364/T$3*3)+(U2364/U$3*2)+(V2364/V$3)+(W2364/W$3)+(X2364/X$3)+Y2364</f>
        <v>3.0304536580811203</v>
      </c>
      <c r="AB2364" s="90">
        <f>(Z2364-AA2364)/(Z2364+AA2364)</f>
        <v>1.0514976160925492E-2</v>
      </c>
      <c r="AC2364" s="19">
        <v>3.1</v>
      </c>
      <c r="AD2364" s="99">
        <v>3.03</v>
      </c>
      <c r="AE2364" s="95">
        <v>2.36</v>
      </c>
    </row>
    <row r="2365" spans="1:31" x14ac:dyDescent="0.35">
      <c r="A2365" s="2" t="s">
        <v>99</v>
      </c>
      <c r="B2365" s="9">
        <v>37182</v>
      </c>
      <c r="C2365" s="18">
        <v>10.42</v>
      </c>
      <c r="D2365" s="12">
        <v>7.18</v>
      </c>
      <c r="F2365" s="12">
        <v>0.9</v>
      </c>
      <c r="H2365" s="23">
        <f>10^-(D2365)</f>
        <v>6.606934480075943E-8</v>
      </c>
      <c r="I2365" s="32">
        <v>0.02</v>
      </c>
      <c r="J2365" s="25">
        <v>0.36</v>
      </c>
      <c r="K2365" s="30">
        <v>0.2</v>
      </c>
      <c r="L2365" s="25">
        <v>70.5</v>
      </c>
      <c r="M2365" s="30">
        <v>0.2</v>
      </c>
      <c r="N2365" s="25">
        <v>1.68</v>
      </c>
      <c r="O2365" s="25">
        <v>2.2200000000000002</v>
      </c>
      <c r="P2365" s="25">
        <v>8.2899999999999991</v>
      </c>
      <c r="Q2365" s="25">
        <v>7.0000000000000007E-2</v>
      </c>
      <c r="R2365" s="25">
        <v>7.26</v>
      </c>
      <c r="S2365" s="31">
        <v>1.1000000000000001</v>
      </c>
      <c r="T2365" s="51">
        <v>0.06</v>
      </c>
      <c r="U2365" s="45"/>
      <c r="V2365" s="42">
        <v>0.22</v>
      </c>
      <c r="W2365" s="42">
        <v>3.2845000000000001E-3</v>
      </c>
      <c r="X2365" s="42">
        <v>10.1</v>
      </c>
      <c r="Y2365" s="44">
        <v>4.2699999999999996</v>
      </c>
      <c r="Z2365" s="87">
        <f>(H2365/H$3)+(I2365/I$3*3)+(J2365/J$3)+(L2365/L$3*2)+(N2365/N$3*2)+(O2365/O$3)+(P2365/P$3*2)+(Q2365/Q$3*2)+(R2365/R$3)</f>
        <v>4.6574882136075724</v>
      </c>
      <c r="AA2365" s="88">
        <f>(T2365/T$3*3)+(U2365/U$3*2)+(V2365/V$3)+(W2365/W$3)+(X2365/X$3)+Y2365</f>
        <v>4.5604234462194402</v>
      </c>
      <c r="AB2365" s="90">
        <f>(Z2365-AA2365)/(Z2365+AA2365)</f>
        <v>1.0530017098249534E-2</v>
      </c>
      <c r="AD2365" s="100"/>
      <c r="AE2365" s="96"/>
    </row>
    <row r="2366" spans="1:31" x14ac:dyDescent="0.35">
      <c r="A2366" s="2" t="s">
        <v>242</v>
      </c>
      <c r="B2366" s="9">
        <v>41884</v>
      </c>
      <c r="C2366" s="18">
        <v>17.43</v>
      </c>
      <c r="D2366" s="12">
        <v>7.49</v>
      </c>
      <c r="F2366" s="12">
        <v>1.1000000000000001</v>
      </c>
      <c r="H2366" s="23">
        <f>10^-(D2366)</f>
        <v>3.2359365692962729E-8</v>
      </c>
      <c r="I2366" s="28"/>
      <c r="J2366" s="25">
        <v>0.26</v>
      </c>
      <c r="K2366" s="33"/>
      <c r="L2366" s="25">
        <v>37.9</v>
      </c>
      <c r="M2366" s="36"/>
      <c r="N2366" s="25">
        <v>0.8</v>
      </c>
      <c r="O2366" s="25">
        <v>2.11</v>
      </c>
      <c r="P2366" s="25">
        <v>5.96</v>
      </c>
      <c r="Q2366" s="25">
        <v>0.09</v>
      </c>
      <c r="R2366" s="25">
        <v>9.39</v>
      </c>
      <c r="S2366" s="36"/>
      <c r="T2366" s="51">
        <v>7.0000000000000007E-2</v>
      </c>
      <c r="U2366" s="42">
        <v>6.91</v>
      </c>
      <c r="V2366" s="42">
        <v>0.22</v>
      </c>
      <c r="W2366" s="42">
        <v>3.2799999999999999E-3</v>
      </c>
      <c r="X2366" s="42">
        <v>11</v>
      </c>
      <c r="Y2366" s="44">
        <v>2.37</v>
      </c>
      <c r="Z2366" s="87">
        <f>(H2366/H$3)+(I2366/I$3*3)+(J2366/J$3)+(L2366/L$3*2)+(N2366/N$3*2)+(O2366/O$3)+(P2366/P$3*2)+(Q2366/Q$3*2)+(R2366/R$3)</f>
        <v>2.8903223499103508</v>
      </c>
      <c r="AA2366" s="88">
        <f>(T2366/T$3*3)+(U2366/U$3*2)+(V2366/V$3)+(W2366/W$3)+(X2366/X$3)+Y2366</f>
        <v>2.82998054806116</v>
      </c>
      <c r="AB2366" s="90">
        <f>(Z2366-AA2366)/(Z2366+AA2366)</f>
        <v>1.0548707459283099E-2</v>
      </c>
      <c r="AC2366" s="19">
        <v>2.91</v>
      </c>
      <c r="AD2366" s="99">
        <v>2.83</v>
      </c>
      <c r="AE2366" s="95">
        <v>2.77</v>
      </c>
    </row>
    <row r="2367" spans="1:31" x14ac:dyDescent="0.35">
      <c r="A2367" s="2" t="s">
        <v>295</v>
      </c>
      <c r="B2367" s="9">
        <v>42121</v>
      </c>
      <c r="C2367" s="18">
        <v>3.21</v>
      </c>
      <c r="D2367" s="12">
        <v>7.52</v>
      </c>
      <c r="F2367" s="12">
        <v>1.2</v>
      </c>
      <c r="H2367" s="23">
        <f>10^-(D2367)</f>
        <v>3.0199517204020188E-8</v>
      </c>
      <c r="I2367" s="28"/>
      <c r="J2367" s="25">
        <v>0.01</v>
      </c>
      <c r="K2367" s="33"/>
      <c r="L2367" s="25">
        <v>89.8</v>
      </c>
      <c r="M2367" s="36"/>
      <c r="N2367" s="25">
        <v>0.04</v>
      </c>
      <c r="O2367" s="25">
        <v>1.08</v>
      </c>
      <c r="P2367" s="25">
        <v>4.54</v>
      </c>
      <c r="Q2367" s="25">
        <v>2E-3</v>
      </c>
      <c r="R2367" s="25">
        <v>9.14</v>
      </c>
      <c r="S2367" s="36"/>
      <c r="T2367" s="51">
        <v>0.11</v>
      </c>
      <c r="U2367" s="42">
        <v>29.6</v>
      </c>
      <c r="V2367" s="42">
        <v>59.76</v>
      </c>
      <c r="W2367" s="42">
        <v>8.5400000000000007E-3</v>
      </c>
      <c r="X2367" s="42">
        <v>18</v>
      </c>
      <c r="Y2367" s="44">
        <v>3.08</v>
      </c>
      <c r="Z2367" s="87">
        <f>(H2367/H$3)+(I2367/I$3*3)+(J2367/J$3)+(L2367/L$3*2)+(N2367/N$3*2)+(O2367/O$3)+(P2367/P$3*2)+(Q2367/Q$3*2)+(R2367/R$3)</f>
        <v>5.2817932106440795</v>
      </c>
      <c r="AA2367" s="88">
        <f>(T2367/T$3*3)+(U2367/U$3*2)+(V2367/V$3)+(W2367/W$3)+(X2367/X$3)+Y2367</f>
        <v>5.1715061477430933</v>
      </c>
      <c r="AB2367" s="90">
        <f>(Z2367-AA2367)/(Z2367+AA2367)</f>
        <v>1.0550454848736129E-2</v>
      </c>
      <c r="AC2367" s="19">
        <v>5.28</v>
      </c>
      <c r="AD2367" s="99">
        <v>5.17</v>
      </c>
      <c r="AE2367" s="95">
        <v>2.1</v>
      </c>
    </row>
    <row r="2368" spans="1:31" x14ac:dyDescent="0.35">
      <c r="A2368" s="2" t="s">
        <v>266</v>
      </c>
      <c r="B2368" s="9">
        <v>35723</v>
      </c>
      <c r="C2368" s="18">
        <v>4.6900000000000004</v>
      </c>
      <c r="D2368" s="12">
        <v>7.56</v>
      </c>
      <c r="F2368" s="12">
        <v>1.4</v>
      </c>
      <c r="H2368" s="23">
        <f>10^-(D2368)</f>
        <v>2.75422870333816E-8</v>
      </c>
      <c r="I2368" s="32">
        <v>0.02</v>
      </c>
      <c r="J2368" s="25">
        <v>0.01</v>
      </c>
      <c r="K2368" s="30">
        <v>0.2</v>
      </c>
      <c r="L2368" s="25">
        <v>45</v>
      </c>
      <c r="M2368" s="30">
        <v>0.2</v>
      </c>
      <c r="N2368" s="25">
        <v>0.03</v>
      </c>
      <c r="O2368" s="25">
        <v>1</v>
      </c>
      <c r="P2368" s="25">
        <v>6.2</v>
      </c>
      <c r="Q2368" s="25">
        <v>3.0000000000000001E-3</v>
      </c>
      <c r="R2368" s="25">
        <v>12</v>
      </c>
      <c r="S2368" s="31">
        <v>1</v>
      </c>
      <c r="T2368" s="51">
        <v>0.08</v>
      </c>
      <c r="U2368" s="42">
        <v>72.3</v>
      </c>
      <c r="V2368" s="42">
        <v>10</v>
      </c>
      <c r="W2368" s="42">
        <v>3.284E-3</v>
      </c>
      <c r="X2368" s="42">
        <v>23</v>
      </c>
      <c r="Y2368" s="44">
        <v>0.92</v>
      </c>
      <c r="Z2368" s="87">
        <f>(H2368/H$3)+(I2368/I$3*3)+(J2368/J$3)+(L2368/L$3*2)+(N2368/N$3*2)+(O2368/O$3)+(P2368/P$3*2)+(Q2368/Q$3*2)+(R2368/R$3)</f>
        <v>3.3070916278039633</v>
      </c>
      <c r="AA2368" s="88">
        <f>(T2368/T$3*3)+(U2368/U$3*2)+(V2368/V$3)+(W2368/W$3)+(X2368/X$3)+Y2368</f>
        <v>3.2378424490340731</v>
      </c>
      <c r="AB2368" s="90">
        <f>(Z2368-AA2368)/(Z2368+AA2368)</f>
        <v>1.0580576970967067E-2</v>
      </c>
      <c r="AD2368" s="100"/>
      <c r="AE2368" s="96"/>
    </row>
    <row r="2369" spans="1:31" x14ac:dyDescent="0.35">
      <c r="A2369" s="2" t="s">
        <v>349</v>
      </c>
      <c r="B2369" s="9">
        <v>38893</v>
      </c>
      <c r="C2369" s="20"/>
      <c r="D2369" s="12">
        <v>6.41</v>
      </c>
      <c r="F2369" s="12">
        <v>27.1</v>
      </c>
      <c r="H2369" s="23">
        <f>10^-(D2369)</f>
        <v>3.8904514499428027E-7</v>
      </c>
      <c r="I2369" s="32">
        <v>4.0000000000000001E-3</v>
      </c>
      <c r="J2369" s="25">
        <v>0.09</v>
      </c>
      <c r="K2369" s="30">
        <v>5</v>
      </c>
      <c r="L2369" s="25">
        <v>145.46</v>
      </c>
      <c r="M2369" s="29">
        <v>5</v>
      </c>
      <c r="N2369" s="25">
        <v>0.5</v>
      </c>
      <c r="O2369" s="25">
        <v>15.53</v>
      </c>
      <c r="P2369" s="25">
        <v>12.19</v>
      </c>
      <c r="Q2369" s="25">
        <v>0.13</v>
      </c>
      <c r="R2369" s="25">
        <v>64.099999999999994</v>
      </c>
      <c r="S2369" s="29">
        <v>10</v>
      </c>
      <c r="T2369" s="51">
        <v>0.06</v>
      </c>
      <c r="U2369" s="42">
        <v>278</v>
      </c>
      <c r="V2369" s="42">
        <v>5.26</v>
      </c>
      <c r="W2369" s="42">
        <v>0.09</v>
      </c>
      <c r="X2369" s="42">
        <v>96</v>
      </c>
      <c r="Y2369" s="44">
        <v>2.65</v>
      </c>
      <c r="Z2369" s="87">
        <f>(H2369/H$3)+(I2369/I$3*3)+(J2369/J$3)+(L2369/L$3*2)+(N2369/N$3*2)+(O2369/O$3)+(P2369/P$3*2)+(Q2369/Q$3*2)+(R2369/R$3)</f>
        <v>11.474800678487261</v>
      </c>
      <c r="AA2369" s="88">
        <f>(T2369/T$3*3)+(U2369/U$3*2)+(V2369/V$3)+(W2369/W$3)+(X2369/X$3)+Y2369</f>
        <v>11.234176712510047</v>
      </c>
      <c r="AB2369" s="90">
        <f>(Z2369-AA2369)/(Z2369+AA2369)</f>
        <v>1.0595984215150366E-2</v>
      </c>
      <c r="AC2369" s="19">
        <v>11.47</v>
      </c>
      <c r="AD2369" s="13">
        <v>11.23</v>
      </c>
      <c r="AE2369" s="95">
        <v>2.12</v>
      </c>
    </row>
    <row r="2370" spans="1:31" x14ac:dyDescent="0.35">
      <c r="A2370" s="2" t="s">
        <v>203</v>
      </c>
      <c r="B2370" s="9">
        <v>41893</v>
      </c>
      <c r="C2370" s="19">
        <v>39.270000000000003</v>
      </c>
      <c r="D2370" s="12">
        <v>7.26</v>
      </c>
      <c r="F2370" s="12">
        <v>1.9</v>
      </c>
      <c r="H2370" s="23">
        <f>10^-(D2370)</f>
        <v>5.4954087385762357E-8</v>
      </c>
      <c r="I2370" s="24">
        <v>1E-3</v>
      </c>
      <c r="J2370" s="25">
        <v>0.28000000000000003</v>
      </c>
      <c r="K2370" s="29">
        <v>3.7</v>
      </c>
      <c r="L2370" s="25">
        <v>120</v>
      </c>
      <c r="M2370" s="29">
        <v>0.3</v>
      </c>
      <c r="N2370" s="25">
        <v>2.96</v>
      </c>
      <c r="O2370" s="25">
        <v>2.95</v>
      </c>
      <c r="P2370" s="25">
        <v>13</v>
      </c>
      <c r="Q2370" s="25">
        <v>0.1</v>
      </c>
      <c r="R2370" s="25">
        <v>15.7</v>
      </c>
      <c r="S2370" s="29">
        <v>7</v>
      </c>
      <c r="T2370" s="51">
        <v>0.01</v>
      </c>
      <c r="U2370" s="42">
        <v>12.7</v>
      </c>
      <c r="V2370" s="42">
        <v>0.22</v>
      </c>
      <c r="W2370" s="42">
        <v>5.2599999999999999E-3</v>
      </c>
      <c r="X2370" s="42">
        <v>30</v>
      </c>
      <c r="Y2370" s="44">
        <v>6.66</v>
      </c>
      <c r="Z2370" s="87">
        <f>(H2370/H$3)+(I2370/I$3*3)+(J2370/J$3)+(L2370/L$3*2)+(N2370/N$3*2)+(O2370/O$3)+(P2370/P$3*2)+(Q2370/Q$3*2)+(R2370/R$3)</f>
        <v>7.9412011985279136</v>
      </c>
      <c r="AA2370" s="88">
        <f>(T2370/T$3*3)+(U2370/U$3*2)+(V2370/V$3)+(W2370/W$3)+(X2370/X$3)+Y2370</f>
        <v>7.7746315140351925</v>
      </c>
      <c r="AB2370" s="90">
        <f>(Z2370-AA2370)/(Z2370+AA2370)</f>
        <v>1.0598845606161658E-2</v>
      </c>
      <c r="AC2370" s="19">
        <v>8</v>
      </c>
      <c r="AD2370" s="99">
        <v>7.77</v>
      </c>
      <c r="AE2370" s="95">
        <v>2.85</v>
      </c>
    </row>
    <row r="2371" spans="1:31" x14ac:dyDescent="0.35">
      <c r="A2371" s="2" t="s">
        <v>225</v>
      </c>
      <c r="B2371" s="9">
        <v>41038</v>
      </c>
      <c r="C2371" s="18">
        <v>0.83</v>
      </c>
      <c r="D2371" s="12">
        <v>7.1</v>
      </c>
      <c r="F2371" s="12">
        <v>1.8</v>
      </c>
      <c r="H2371" s="23">
        <f>10^-(D2371)</f>
        <v>7.943282347242818E-8</v>
      </c>
      <c r="I2371" s="24">
        <v>0.97</v>
      </c>
      <c r="J2371" s="25">
        <v>0.03</v>
      </c>
      <c r="K2371" s="33"/>
      <c r="L2371" s="25">
        <v>140</v>
      </c>
      <c r="M2371" s="33"/>
      <c r="N2371" s="25">
        <v>1.27</v>
      </c>
      <c r="O2371" s="25">
        <v>2.02</v>
      </c>
      <c r="P2371" s="25">
        <v>11.7</v>
      </c>
      <c r="Q2371" s="25">
        <v>0.2</v>
      </c>
      <c r="R2371" s="25">
        <v>11.2</v>
      </c>
      <c r="S2371" s="34"/>
      <c r="T2371" s="51">
        <v>0.02</v>
      </c>
      <c r="U2371" s="42">
        <v>63.7</v>
      </c>
      <c r="V2371" s="42">
        <v>4.8600000000000003</v>
      </c>
      <c r="W2371" s="42">
        <v>0.03</v>
      </c>
      <c r="X2371" s="42">
        <v>21</v>
      </c>
      <c r="Y2371" s="44">
        <v>6.47</v>
      </c>
      <c r="Z2371" s="87">
        <f>(H2371/H$3)+(I2371/I$3*3)+(J2371/J$3)+(L2371/L$3*2)+(N2371/N$3*2)+(O2371/O$3)+(P2371/P$3*2)+(Q2371/Q$3*2)+(R2371/R$3)</f>
        <v>8.6497095769569512</v>
      </c>
      <c r="AA2371" s="88">
        <f>(T2371/T$3*3)+(U2371/U$3*2)+(V2371/V$3)+(W2371/W$3)+(X2371/X$3)+Y2371</f>
        <v>8.4681710615493309</v>
      </c>
      <c r="AB2371" s="90">
        <f>(Z2371-AA2371)/(Z2371+AA2371)</f>
        <v>1.0605198110755229E-2</v>
      </c>
      <c r="AC2371" s="19">
        <v>8.57</v>
      </c>
      <c r="AD2371" s="13">
        <v>8.4700000000000006</v>
      </c>
      <c r="AE2371" s="94">
        <v>1.1599999999999999</v>
      </c>
    </row>
    <row r="2372" spans="1:31" x14ac:dyDescent="0.35">
      <c r="A2372" s="2" t="s">
        <v>117</v>
      </c>
      <c r="B2372" s="9">
        <v>41884</v>
      </c>
      <c r="C2372" s="18">
        <v>28.57</v>
      </c>
      <c r="D2372" s="12">
        <v>7.11</v>
      </c>
      <c r="F2372" s="12">
        <v>2.1</v>
      </c>
      <c r="H2372" s="23">
        <f>10^-(D2372)</f>
        <v>7.7624711662868932E-8</v>
      </c>
      <c r="J2372" s="25">
        <v>0.11</v>
      </c>
      <c r="K2372" s="30">
        <v>12</v>
      </c>
      <c r="L2372" s="25">
        <v>133</v>
      </c>
      <c r="M2372" s="30">
        <v>0.2</v>
      </c>
      <c r="N2372" s="25">
        <v>4.4400000000000004</v>
      </c>
      <c r="O2372" s="25">
        <v>2.4500000000000002</v>
      </c>
      <c r="P2372" s="25">
        <v>7.85</v>
      </c>
      <c r="Q2372" s="25">
        <v>0.14000000000000001</v>
      </c>
      <c r="R2372" s="25">
        <v>11.2</v>
      </c>
      <c r="S2372" s="31">
        <v>1.7</v>
      </c>
      <c r="T2372" s="51">
        <v>0.01</v>
      </c>
      <c r="U2372" s="42">
        <v>61.1</v>
      </c>
      <c r="V2372" s="42">
        <v>0.22</v>
      </c>
      <c r="W2372" s="42">
        <v>3.2799999999999999E-3</v>
      </c>
      <c r="X2372" s="42">
        <v>40</v>
      </c>
      <c r="Y2372" s="44">
        <v>5.43</v>
      </c>
      <c r="Z2372" s="87">
        <f>(H2372/H$3)+(I2372/I$3*3)+(J2372/J$3)+(L2372/L$3*2)+(N2372/N$3*2)+(O2372/O$3)+(P2372/P$3*2)+(Q2372/Q$3*2)+(R2372/R$3)</f>
        <v>8.0025844628291285</v>
      </c>
      <c r="AA2372" s="88">
        <f>(T2372/T$3*3)+(U2372/U$3*2)+(V2372/V$3)+(W2372/W$3)+(X2372/X$3)+Y2372</f>
        <v>7.8342745436674086</v>
      </c>
      <c r="AB2372" s="90">
        <f>(Z2372-AA2372)/(Z2372+AA2372)</f>
        <v>1.0627733636617995E-2</v>
      </c>
      <c r="AC2372" s="19">
        <v>8.08</v>
      </c>
      <c r="AD2372" s="99">
        <v>7.83</v>
      </c>
      <c r="AE2372" s="95">
        <v>3.17</v>
      </c>
    </row>
    <row r="2373" spans="1:31" x14ac:dyDescent="0.35">
      <c r="A2373" s="2" t="s">
        <v>352</v>
      </c>
      <c r="B2373" s="9">
        <v>40078</v>
      </c>
      <c r="C2373" s="18">
        <v>1.42</v>
      </c>
      <c r="D2373" s="12">
        <v>6.81</v>
      </c>
      <c r="E2373" s="16"/>
      <c r="F2373" s="12">
        <v>15</v>
      </c>
      <c r="H2373" s="23">
        <f>10^-(D2373)</f>
        <v>1.5488166189124805E-7</v>
      </c>
      <c r="I2373" s="32">
        <v>0.01</v>
      </c>
      <c r="J2373" s="25">
        <v>0.38</v>
      </c>
      <c r="K2373" s="29">
        <v>0.4</v>
      </c>
      <c r="L2373" s="25">
        <v>74.599999999999994</v>
      </c>
      <c r="M2373" s="29">
        <v>1.2</v>
      </c>
      <c r="N2373" s="25">
        <v>4.83</v>
      </c>
      <c r="O2373" s="25">
        <v>9.81</v>
      </c>
      <c r="P2373" s="25">
        <v>5.01</v>
      </c>
      <c r="Q2373" s="25">
        <v>0.26</v>
      </c>
      <c r="R2373" s="25">
        <v>6.8</v>
      </c>
      <c r="S2373" s="29">
        <v>4.7</v>
      </c>
      <c r="T2373" s="51">
        <v>0.51</v>
      </c>
      <c r="U2373" s="42">
        <v>71.900000000000006</v>
      </c>
      <c r="V2373" s="42">
        <v>0.22</v>
      </c>
      <c r="W2373" s="42">
        <v>0.01</v>
      </c>
      <c r="X2373" s="42">
        <v>14.4</v>
      </c>
      <c r="Y2373" s="44">
        <v>2.86</v>
      </c>
      <c r="Z2373" s="87">
        <f>(H2373/H$3)+(I2373/I$3*3)+(J2373/J$3)+(L2373/L$3*2)+(N2373/N$3*2)+(O2373/O$3)+(P2373/P$3*2)+(Q2373/Q$3*2)+(R2373/R$3)</f>
        <v>4.8860582304353999</v>
      </c>
      <c r="AA2373" s="88">
        <f>(T2373/T$3*3)+(U2373/U$3*2)+(V2373/V$3)+(W2373/W$3)+(X2373/X$3)+Y2373</f>
        <v>4.7829072844765115</v>
      </c>
      <c r="AB2373" s="90">
        <f>(Z2373-AA2373)/(Z2373+AA2373)</f>
        <v>1.0668250476207036E-2</v>
      </c>
      <c r="AD2373" s="100"/>
      <c r="AE2373" s="95">
        <v>13.02</v>
      </c>
    </row>
    <row r="2374" spans="1:31" x14ac:dyDescent="0.35">
      <c r="A2374" s="2" t="s">
        <v>210</v>
      </c>
      <c r="B2374" s="9">
        <v>39366</v>
      </c>
      <c r="C2374" s="18">
        <v>2.29</v>
      </c>
      <c r="D2374" s="12">
        <v>7</v>
      </c>
      <c r="F2374" s="12">
        <v>4.5999999999999996</v>
      </c>
      <c r="H2374" s="23">
        <f>10^-(D2374)</f>
        <v>9.9999999999999995E-8</v>
      </c>
      <c r="I2374" s="32">
        <v>4.0000000000000001E-3</v>
      </c>
      <c r="J2374" s="25">
        <v>0.4</v>
      </c>
      <c r="K2374" s="33"/>
      <c r="L2374" s="25">
        <v>89.9</v>
      </c>
      <c r="M2374" s="33"/>
      <c r="N2374" s="25">
        <v>3.82</v>
      </c>
      <c r="O2374" s="25">
        <v>1.8</v>
      </c>
      <c r="P2374" s="25">
        <v>5.14</v>
      </c>
      <c r="Q2374" s="25">
        <v>0.27</v>
      </c>
      <c r="R2374" s="25">
        <v>16.899999999999999</v>
      </c>
      <c r="S2374" s="34"/>
      <c r="T2374" s="51">
        <v>0.02</v>
      </c>
      <c r="U2374" s="42">
        <v>51.5</v>
      </c>
      <c r="V2374" s="42">
        <v>0.22</v>
      </c>
      <c r="W2374" s="42">
        <v>7.8799999999999999E-3</v>
      </c>
      <c r="X2374" s="42">
        <v>34</v>
      </c>
      <c r="Y2374" s="44">
        <v>3.7</v>
      </c>
      <c r="Z2374" s="87">
        <f>(H2374/H$3)+(I2374/I$3*3)+(J2374/J$3)+(L2374/L$3*2)+(N2374/N$3*2)+(O2374/O$3)+(P2374/P$3*2)+(Q2374/Q$3*2)+(R2374/R$3)</f>
        <v>5.8593282014540238</v>
      </c>
      <c r="AA2374" s="88">
        <f>(T2374/T$3*3)+(U2374/U$3*2)+(V2374/V$3)+(W2374/W$3)+(X2374/X$3)+Y2374</f>
        <v>5.7355836917044325</v>
      </c>
      <c r="AB2374" s="90">
        <f>(Z2374-AA2374)/(Z2374+AA2374)</f>
        <v>1.0672311345686582E-2</v>
      </c>
      <c r="AE2374" s="96"/>
    </row>
    <row r="2375" spans="1:31" x14ac:dyDescent="0.35">
      <c r="A2375" s="2" t="s">
        <v>350</v>
      </c>
      <c r="B2375" s="9">
        <v>42109</v>
      </c>
      <c r="C2375" s="18">
        <v>2.08</v>
      </c>
      <c r="D2375" s="12">
        <v>5.63</v>
      </c>
      <c r="F2375" s="12">
        <v>6.2</v>
      </c>
      <c r="H2375" s="23">
        <f>10^-(D2375)</f>
        <v>2.3442288153199192E-6</v>
      </c>
      <c r="I2375" s="24">
        <v>3.0000000000000001E-3</v>
      </c>
      <c r="J2375" s="25">
        <v>0.01</v>
      </c>
      <c r="K2375" s="33"/>
      <c r="L2375" s="25">
        <v>44.1</v>
      </c>
      <c r="M2375" s="33"/>
      <c r="N2375" s="25">
        <v>0.04</v>
      </c>
      <c r="O2375" s="25">
        <v>11.9</v>
      </c>
      <c r="P2375" s="25">
        <v>9.3699999999999992</v>
      </c>
      <c r="Q2375" s="25">
        <v>0.42</v>
      </c>
      <c r="R2375" s="25">
        <v>13.4</v>
      </c>
      <c r="S2375" s="34"/>
      <c r="T2375" s="51">
        <v>0.05</v>
      </c>
      <c r="U2375" s="42">
        <v>38.5</v>
      </c>
      <c r="V2375" s="42">
        <v>95.17</v>
      </c>
      <c r="W2375" s="42">
        <v>3.2799999999999999E-3</v>
      </c>
      <c r="X2375" s="42">
        <v>30</v>
      </c>
      <c r="Y2375" s="44">
        <v>0.61</v>
      </c>
      <c r="Z2375" s="87">
        <f>(H2375/H$3)+(I2375/I$3*3)+(J2375/J$3)+(L2375/L$3*2)+(N2375/N$3*2)+(O2375/O$3)+(P2375/P$3*2)+(Q2375/Q$3*2)+(R2375/R$3)</f>
        <v>3.8762982201617229</v>
      </c>
      <c r="AA2375" s="88">
        <f>(T2375/T$3*3)+(U2375/U$3*2)+(V2375/V$3)+(W2375/W$3)+(X2375/X$3)+Y2375</f>
        <v>3.7944119988614684</v>
      </c>
      <c r="AB2375" s="90">
        <f>(Z2375-AA2375)/(Z2375+AA2375)</f>
        <v>1.0675181171253016E-2</v>
      </c>
      <c r="AC2375" s="19">
        <v>3.91</v>
      </c>
      <c r="AD2375" s="99">
        <v>3.79</v>
      </c>
      <c r="AE2375" s="95">
        <v>3.05</v>
      </c>
    </row>
    <row r="2376" spans="1:31" x14ac:dyDescent="0.35">
      <c r="A2376" s="2" t="s">
        <v>99</v>
      </c>
      <c r="B2376" s="9">
        <v>37544</v>
      </c>
      <c r="C2376" s="18">
        <v>9.81</v>
      </c>
      <c r="D2376" s="12">
        <v>7.23</v>
      </c>
      <c r="F2376" s="12">
        <v>1.3</v>
      </c>
      <c r="H2376" s="23">
        <f>10^-(D2376)</f>
        <v>5.8884365535558776E-8</v>
      </c>
      <c r="I2376" s="32">
        <v>3.0000000000000001E-3</v>
      </c>
      <c r="J2376" s="25">
        <v>0.39</v>
      </c>
      <c r="K2376" s="36"/>
      <c r="L2376" s="25">
        <v>73.3</v>
      </c>
      <c r="M2376" s="36"/>
      <c r="N2376" s="25">
        <v>1.5</v>
      </c>
      <c r="O2376" s="25">
        <v>2.15</v>
      </c>
      <c r="P2376" s="25">
        <v>9.4600000000000009</v>
      </c>
      <c r="Q2376" s="25">
        <v>0.09</v>
      </c>
      <c r="R2376" s="25">
        <v>6.91</v>
      </c>
      <c r="S2376" s="36"/>
      <c r="T2376" s="51">
        <v>0.11</v>
      </c>
      <c r="U2376" s="42">
        <v>14.6</v>
      </c>
      <c r="V2376" s="42">
        <v>0.22</v>
      </c>
      <c r="W2376" s="42">
        <v>5.9121E-3</v>
      </c>
      <c r="X2376" s="42">
        <v>9.8000000000000007</v>
      </c>
      <c r="Y2376" s="44">
        <v>4.18</v>
      </c>
      <c r="Z2376" s="87">
        <f>(H2376/H$3)+(I2376/I$3*3)+(J2376/J$3)+(L2376/L$3*2)+(N2376/N$3*2)+(O2376/O$3)+(P2376/P$3*2)+(Q2376/Q$3*2)+(R2376/R$3)</f>
        <v>4.8705097655097891</v>
      </c>
      <c r="AA2376" s="88">
        <f>(T2376/T$3*3)+(U2376/U$3*2)+(V2376/V$3)+(W2376/W$3)+(X2376/X$3)+Y2376</f>
        <v>4.7675424307611447</v>
      </c>
      <c r="AB2376" s="90">
        <f>(Z2376-AA2376)/(Z2376+AA2376)</f>
        <v>1.0683417422089036E-2</v>
      </c>
      <c r="AD2376" s="100"/>
      <c r="AE2376" s="96"/>
    </row>
    <row r="2377" spans="1:31" x14ac:dyDescent="0.35">
      <c r="A2377" s="2" t="s">
        <v>370</v>
      </c>
      <c r="B2377" s="9">
        <v>41773</v>
      </c>
      <c r="C2377" s="18">
        <v>1.56</v>
      </c>
      <c r="D2377" s="12">
        <v>5.74</v>
      </c>
      <c r="F2377" s="12">
        <v>11</v>
      </c>
      <c r="H2377" s="23">
        <f>10^-(D2377)</f>
        <v>1.8197008586099798E-6</v>
      </c>
      <c r="I2377" s="28"/>
      <c r="J2377" s="25">
        <v>0.01</v>
      </c>
      <c r="K2377" s="30">
        <v>0.2</v>
      </c>
      <c r="L2377" s="25">
        <v>81.400000000000006</v>
      </c>
      <c r="M2377" s="30">
        <v>1.5</v>
      </c>
      <c r="N2377" s="25">
        <v>0.03</v>
      </c>
      <c r="O2377" s="25">
        <v>12.4</v>
      </c>
      <c r="P2377" s="25">
        <v>15.8</v>
      </c>
      <c r="Q2377" s="25">
        <v>0.15</v>
      </c>
      <c r="R2377" s="25">
        <v>17.899999999999999</v>
      </c>
      <c r="S2377" s="31">
        <v>26</v>
      </c>
      <c r="T2377" s="51">
        <v>0.01</v>
      </c>
      <c r="U2377" s="42">
        <v>17.3</v>
      </c>
      <c r="V2377" s="42">
        <v>254.98</v>
      </c>
      <c r="W2377" s="42">
        <v>0.11</v>
      </c>
      <c r="X2377" s="42">
        <v>49</v>
      </c>
      <c r="Y2377" s="44">
        <v>0.47</v>
      </c>
      <c r="Z2377" s="87">
        <f>(H2377/H$3)+(I2377/I$3*3)+(J2377/J$3)+(L2377/L$3*2)+(N2377/N$3*2)+(O2377/O$3)+(P2377/P$3*2)+(Q2377/Q$3*2)+(R2377/R$3)</f>
        <v>6.4645799662108292</v>
      </c>
      <c r="AA2377" s="88">
        <f>(T2377/T$3*3)+(U2377/U$3*2)+(V2377/V$3)+(W2377/W$3)+(X2377/X$3)+Y2377</f>
        <v>6.3276703839048318</v>
      </c>
      <c r="AB2377" s="90">
        <f>(Z2377-AA2377)/(Z2377+AA2377)</f>
        <v>1.0702540878959541E-2</v>
      </c>
      <c r="AC2377" s="19">
        <v>6.51</v>
      </c>
      <c r="AD2377" s="99">
        <v>6.32</v>
      </c>
      <c r="AE2377" s="95">
        <v>2.87</v>
      </c>
    </row>
    <row r="2378" spans="1:31" x14ac:dyDescent="0.35">
      <c r="A2378" s="2" t="s">
        <v>218</v>
      </c>
      <c r="B2378" s="9">
        <v>42318</v>
      </c>
      <c r="C2378" s="20"/>
      <c r="D2378" s="12">
        <v>8.58</v>
      </c>
      <c r="F2378" s="12">
        <v>1.9</v>
      </c>
      <c r="H2378" s="23">
        <f>10^-(D2378)</f>
        <v>2.6302679918953733E-9</v>
      </c>
      <c r="I2378" s="28"/>
      <c r="J2378" s="25">
        <v>0.2</v>
      </c>
      <c r="K2378" s="36"/>
      <c r="L2378" s="25">
        <v>42</v>
      </c>
      <c r="M2378" s="36"/>
      <c r="N2378" s="25">
        <v>1.34</v>
      </c>
      <c r="O2378" s="25">
        <v>2.7</v>
      </c>
      <c r="P2378" s="25">
        <v>8.9</v>
      </c>
      <c r="Q2378" s="25">
        <v>0.08</v>
      </c>
      <c r="R2378" s="25">
        <v>17</v>
      </c>
      <c r="S2378" s="36"/>
      <c r="T2378" s="51">
        <v>0.03</v>
      </c>
      <c r="U2378" s="42">
        <v>8.6999999999999993</v>
      </c>
      <c r="V2378" s="42">
        <v>1.01</v>
      </c>
      <c r="W2378" s="42">
        <v>0.03</v>
      </c>
      <c r="X2378" s="42">
        <v>8.9</v>
      </c>
      <c r="Y2378" s="44">
        <v>3.17</v>
      </c>
      <c r="Z2378" s="87">
        <f>(H2378/H$3)+(I2378/I$3*3)+(J2378/J$3)+(L2378/L$3*2)+(N2378/N$3*2)+(O2378/O$3)+(P2378/P$3*2)+(Q2378/Q$3*2)+(R2378/R$3)</f>
        <v>3.6985320523883658</v>
      </c>
      <c r="AA2378" s="88">
        <f>(T2378/T$3*3)+(U2378/U$3*2)+(V2378/V$3)+(W2378/W$3)+(X2378/X$3)+Y2378</f>
        <v>3.6200659269440574</v>
      </c>
      <c r="AB2378" s="90">
        <f>(Z2378-AA2378)/(Z2378+AA2378)</f>
        <v>1.0721469558226209E-2</v>
      </c>
      <c r="AC2378" s="19">
        <v>3.7</v>
      </c>
      <c r="AD2378" s="99">
        <v>3.63</v>
      </c>
      <c r="AE2378" s="95">
        <v>1.91</v>
      </c>
    </row>
    <row r="2379" spans="1:31" x14ac:dyDescent="0.35">
      <c r="A2379" s="2" t="s">
        <v>199</v>
      </c>
      <c r="B2379" s="9">
        <v>39363</v>
      </c>
      <c r="C2379" s="18">
        <v>3.85</v>
      </c>
      <c r="D2379" s="12">
        <v>7.52</v>
      </c>
      <c r="F2379" s="12">
        <v>1.9</v>
      </c>
      <c r="H2379" s="23">
        <f>10^-(D2379)</f>
        <v>3.0199517204020188E-8</v>
      </c>
      <c r="I2379" s="32">
        <v>5.0000000000000001E-3</v>
      </c>
      <c r="J2379" s="25">
        <v>0.1</v>
      </c>
      <c r="K2379" s="36"/>
      <c r="L2379" s="25">
        <v>49.4</v>
      </c>
      <c r="M2379" s="36"/>
      <c r="N2379" s="25">
        <v>2.04</v>
      </c>
      <c r="O2379" s="25">
        <v>2.5499999999999998</v>
      </c>
      <c r="P2379" s="25">
        <v>2.5099999999999998</v>
      </c>
      <c r="Q2379" s="25">
        <v>0.14000000000000001</v>
      </c>
      <c r="R2379" s="25">
        <v>9.19</v>
      </c>
      <c r="S2379" s="36"/>
      <c r="T2379" s="51">
        <v>0.01</v>
      </c>
      <c r="U2379" s="42">
        <v>51.6</v>
      </c>
      <c r="V2379" s="42">
        <v>0.22</v>
      </c>
      <c r="W2379" s="42">
        <v>3.2799999999999999E-3</v>
      </c>
      <c r="X2379" s="42">
        <v>20</v>
      </c>
      <c r="Y2379" s="44">
        <v>1.51</v>
      </c>
      <c r="Z2379" s="87">
        <f>(H2379/H$3)+(I2379/I$3*3)+(J2379/J$3)+(L2379/L$3*2)+(N2379/N$3*2)+(O2379/O$3)+(P2379/P$3*2)+(Q2379/Q$3*2)+(R2379/R$3)</f>
        <v>3.2207864935848289</v>
      </c>
      <c r="AA2379" s="88">
        <f>(T2379/T$3*3)+(U2379/U$3*2)+(V2379/V$3)+(W2379/W$3)+(X2379/X$3)+Y2379</f>
        <v>3.1523271918671893</v>
      </c>
      <c r="AB2379" s="90">
        <f>(Z2379-AA2379)/(Z2379+AA2379)</f>
        <v>1.0741892440097598E-2</v>
      </c>
      <c r="AD2379" s="100"/>
      <c r="AE2379" s="96"/>
    </row>
    <row r="2380" spans="1:31" x14ac:dyDescent="0.35">
      <c r="A2380" s="2" t="s">
        <v>301</v>
      </c>
      <c r="B2380" s="9">
        <v>38841</v>
      </c>
      <c r="C2380" s="20"/>
      <c r="D2380" s="12">
        <v>5.96</v>
      </c>
      <c r="F2380" s="12">
        <v>2.5</v>
      </c>
      <c r="H2380" s="23">
        <f>10^-(D2380)</f>
        <v>1.0964781961431832E-6</v>
      </c>
      <c r="I2380" s="32">
        <v>5.0000000000000001E-3</v>
      </c>
      <c r="J2380" s="25">
        <v>0.05</v>
      </c>
      <c r="K2380" s="30">
        <v>5</v>
      </c>
      <c r="L2380" s="25">
        <v>32.229999999999997</v>
      </c>
      <c r="M2380" s="30">
        <v>5</v>
      </c>
      <c r="N2380" s="25">
        <v>2.41</v>
      </c>
      <c r="O2380" s="25">
        <v>6.45</v>
      </c>
      <c r="P2380" s="25">
        <v>3.19</v>
      </c>
      <c r="Q2380" s="25">
        <v>0.11</v>
      </c>
      <c r="R2380" s="25">
        <v>32.5</v>
      </c>
      <c r="S2380" s="31">
        <v>10</v>
      </c>
      <c r="T2380" s="51">
        <v>0.06</v>
      </c>
      <c r="U2380" s="42">
        <v>65</v>
      </c>
      <c r="V2380" s="42">
        <v>5</v>
      </c>
      <c r="W2380" s="42">
        <v>0.02</v>
      </c>
      <c r="X2380" s="42">
        <v>55</v>
      </c>
      <c r="Y2380" s="44">
        <v>0.48</v>
      </c>
      <c r="Z2380" s="87">
        <f>(H2380/H$3)+(I2380/I$3*3)+(J2380/J$3)+(L2380/L$3*2)+(N2380/N$3*2)+(O2380/O$3)+(P2380/P$3*2)+(Q2380/Q$3*2)+(R2380/R$3)</f>
        <v>3.542988427380152</v>
      </c>
      <c r="AA2380" s="88">
        <f>(T2380/T$3*3)+(U2380/U$3*2)+(V2380/V$3)+(W2380/W$3)+(X2380/X$3)+Y2380</f>
        <v>3.4676362113018029</v>
      </c>
      <c r="AB2380" s="90">
        <f>(Z2380-AA2380)/(Z2380+AA2380)</f>
        <v>1.0748288485249126E-2</v>
      </c>
      <c r="AC2380" s="19">
        <v>3.55</v>
      </c>
      <c r="AD2380" s="99">
        <v>3.47</v>
      </c>
      <c r="AE2380" s="95">
        <v>2.2000000000000002</v>
      </c>
    </row>
    <row r="2381" spans="1:31" x14ac:dyDescent="0.35">
      <c r="A2381" s="2" t="s">
        <v>244</v>
      </c>
      <c r="B2381" s="9">
        <v>37266</v>
      </c>
      <c r="C2381" s="18">
        <v>2.5499999999999998</v>
      </c>
      <c r="D2381" s="12">
        <v>7.1</v>
      </c>
      <c r="F2381" s="12">
        <v>24</v>
      </c>
      <c r="H2381" s="23">
        <f>10^-(D2381)</f>
        <v>7.943282347242818E-8</v>
      </c>
      <c r="I2381" s="32">
        <v>0.01</v>
      </c>
      <c r="J2381" s="25">
        <v>0.5</v>
      </c>
      <c r="K2381" s="36"/>
      <c r="L2381" s="25">
        <v>6.9</v>
      </c>
      <c r="M2381" s="36"/>
      <c r="N2381" s="25">
        <v>0.69</v>
      </c>
      <c r="O2381" s="25">
        <v>11</v>
      </c>
      <c r="P2381" s="25">
        <v>6.2</v>
      </c>
      <c r="Q2381" s="25">
        <v>0.02</v>
      </c>
      <c r="R2381" s="25">
        <v>300</v>
      </c>
      <c r="S2381" s="36"/>
      <c r="T2381" s="51">
        <v>7.35</v>
      </c>
      <c r="U2381" s="42">
        <v>20</v>
      </c>
      <c r="V2381" s="42">
        <v>0.44</v>
      </c>
      <c r="W2381" s="42">
        <v>6.5690000000000002E-3</v>
      </c>
      <c r="X2381" s="42">
        <v>290</v>
      </c>
      <c r="Y2381" s="44">
        <v>5.0999999999999996</v>
      </c>
      <c r="Z2381" s="87">
        <f>(H2381/H$3)+(I2381/I$3*3)+(J2381/J$3)+(L2381/L$3*2)+(N2381/N$3*2)+(O2381/O$3)+(P2381/P$3*2)+(Q2381/Q$3*2)+(R2381/R$3)</f>
        <v>14.239198163825062</v>
      </c>
      <c r="AA2381" s="88">
        <f>(T2381/T$3*3)+(U2381/U$3*2)+(V2381/V$3)+(W2381/W$3)+(X2381/X$3)+Y2381</f>
        <v>13.936317195997026</v>
      </c>
      <c r="AB2381" s="90">
        <f>(Z2381-AA2381)/(Z2381+AA2381)</f>
        <v>1.0749793356395556E-2</v>
      </c>
    </row>
    <row r="2382" spans="1:31" x14ac:dyDescent="0.35">
      <c r="A2382" s="2" t="s">
        <v>143</v>
      </c>
      <c r="B2382" s="9">
        <v>40113</v>
      </c>
      <c r="C2382" s="20"/>
      <c r="D2382" s="12">
        <v>7.21</v>
      </c>
      <c r="F2382" s="12">
        <v>1.6</v>
      </c>
      <c r="H2382" s="23">
        <f>10^-(D2382)</f>
        <v>6.1659500186148087E-8</v>
      </c>
      <c r="I2382" s="24">
        <v>0.28999999999999998</v>
      </c>
      <c r="J2382" s="25">
        <v>0.34</v>
      </c>
      <c r="K2382" s="30">
        <v>0.4</v>
      </c>
      <c r="L2382" s="25">
        <v>82.3</v>
      </c>
      <c r="M2382" s="30">
        <v>0.2</v>
      </c>
      <c r="N2382" s="25">
        <v>1.63</v>
      </c>
      <c r="O2382" s="25">
        <v>2.58</v>
      </c>
      <c r="P2382" s="25">
        <v>9.61</v>
      </c>
      <c r="Q2382" s="25">
        <v>0.21</v>
      </c>
      <c r="R2382" s="25">
        <v>14.6</v>
      </c>
      <c r="S2382" s="31">
        <v>0.5</v>
      </c>
      <c r="T2382" s="51">
        <v>0.03</v>
      </c>
      <c r="U2382" s="42">
        <v>8.33</v>
      </c>
      <c r="V2382" s="42">
        <v>0.22</v>
      </c>
      <c r="W2382" s="42">
        <v>4.5999999999999999E-3</v>
      </c>
      <c r="X2382" s="42">
        <v>19</v>
      </c>
      <c r="Y2382" s="44">
        <v>4.88</v>
      </c>
      <c r="Z2382" s="87">
        <f>(H2382/H$3)+(I2382/I$3*3)+(J2382/J$3)+(L2382/L$3*2)+(N2382/N$3*2)+(O2382/O$3)+(P2382/P$3*2)+(Q2382/Q$3*2)+(R2382/R$3)</f>
        <v>5.7156013443431757</v>
      </c>
      <c r="AA2382" s="88">
        <f>(T2382/T$3*3)+(U2382/U$3*2)+(V2382/V$3)+(W2382/W$3)+(X2382/X$3)+Y2382</f>
        <v>5.5939774223578098</v>
      </c>
      <c r="AB2382" s="90">
        <f>(Z2382-AA2382)/(Z2382+AA2382)</f>
        <v>1.0754062949140561E-2</v>
      </c>
      <c r="AE2382" s="94">
        <v>2.1800000000000002</v>
      </c>
    </row>
    <row r="2383" spans="1:31" x14ac:dyDescent="0.35">
      <c r="A2383" s="2" t="s">
        <v>372</v>
      </c>
      <c r="B2383" s="9">
        <v>39937</v>
      </c>
      <c r="C2383" s="18">
        <v>2.62</v>
      </c>
      <c r="D2383" s="12">
        <v>5.38</v>
      </c>
      <c r="F2383" s="12">
        <v>6.6</v>
      </c>
      <c r="H2383" s="23">
        <f>10^-(D2383)</f>
        <v>4.168693834703354E-6</v>
      </c>
      <c r="I2383" s="24">
        <v>0.01</v>
      </c>
      <c r="J2383" s="25">
        <v>0.01</v>
      </c>
      <c r="K2383" s="33"/>
      <c r="L2383" s="25">
        <v>36.799999999999997</v>
      </c>
      <c r="M2383" s="33"/>
      <c r="N2383" s="25">
        <v>0.01</v>
      </c>
      <c r="O2383" s="25">
        <v>11.4</v>
      </c>
      <c r="P2383" s="25">
        <v>5.73</v>
      </c>
      <c r="Q2383" s="25">
        <v>0.03</v>
      </c>
      <c r="R2383" s="25">
        <v>10.8</v>
      </c>
      <c r="S2383" s="34"/>
      <c r="T2383" s="51">
        <v>0.01</v>
      </c>
      <c r="U2383" s="42">
        <v>34.200000000000003</v>
      </c>
      <c r="V2383" s="42">
        <v>64.180000000000007</v>
      </c>
      <c r="W2383" s="42">
        <v>6.8999999999999999E-3</v>
      </c>
      <c r="X2383" s="42">
        <v>34</v>
      </c>
      <c r="Y2383" s="44">
        <v>0.3</v>
      </c>
      <c r="Z2383" s="87">
        <f>(H2383/H$3)+(I2383/I$3*3)+(J2383/J$3)+(L2383/L$3*2)+(N2383/N$3*2)+(O2383/O$3)+(P2383/P$3*2)+(Q2383/Q$3*2)+(R2383/R$3)</f>
        <v>3.0721897161433391</v>
      </c>
      <c r="AA2383" s="88">
        <f>(T2383/T$3*3)+(U2383/U$3*2)+(V2383/V$3)+(W2383/W$3)+(X2383/X$3)+Y2383</f>
        <v>3.0067053470188552</v>
      </c>
      <c r="AB2383" s="90">
        <f>(Z2383-AA2383)/(Z2383+AA2383)</f>
        <v>1.0772413151415628E-2</v>
      </c>
      <c r="AD2383" s="100"/>
      <c r="AE2383" s="95">
        <v>2.16</v>
      </c>
    </row>
    <row r="2384" spans="1:31" x14ac:dyDescent="0.35">
      <c r="A2384" s="2" t="s">
        <v>182</v>
      </c>
      <c r="B2384" s="9">
        <v>33686</v>
      </c>
      <c r="D2384" s="12">
        <v>7.35</v>
      </c>
      <c r="E2384" s="13">
        <v>3.4</v>
      </c>
      <c r="F2384" s="15"/>
      <c r="G2384" s="16"/>
      <c r="H2384" s="23">
        <f>10^-(D2384)</f>
        <v>4.466835921509628E-8</v>
      </c>
      <c r="J2384" s="25">
        <v>0.08</v>
      </c>
      <c r="K2384" s="30">
        <v>1</v>
      </c>
      <c r="L2384" s="25">
        <v>68</v>
      </c>
      <c r="M2384" s="30">
        <v>2</v>
      </c>
      <c r="N2384" s="25">
        <v>0.26</v>
      </c>
      <c r="O2384" s="25">
        <v>1.6</v>
      </c>
      <c r="P2384" s="25">
        <v>6</v>
      </c>
      <c r="Q2384" s="25">
        <v>0.14000000000000001</v>
      </c>
      <c r="R2384" s="25">
        <v>11</v>
      </c>
      <c r="S2384" s="31">
        <v>30</v>
      </c>
      <c r="T2384" s="51">
        <v>0.32</v>
      </c>
      <c r="U2384" s="42">
        <v>54</v>
      </c>
      <c r="V2384" s="42">
        <v>3.4</v>
      </c>
      <c r="W2384" s="42">
        <v>0.04</v>
      </c>
      <c r="X2384" s="42">
        <v>22</v>
      </c>
      <c r="Y2384" s="44">
        <v>2.52</v>
      </c>
      <c r="Z2384" s="87">
        <f>(H2384/H$3)+(I2384/I$3*3)+(J2384/J$3)+(L2384/L$3*2)+(N2384/N$3*2)+(O2384/O$3)+(P2384/P$3*2)+(Q2384/Q$3*2)+(R2384/R$3)</f>
        <v>4.4250788230483398</v>
      </c>
      <c r="AA2384" s="88">
        <f>(T2384/T$3*3)+(U2384/U$3*2)+(V2384/V$3)+(W2384/W$3)+(X2384/X$3)+Y2384</f>
        <v>4.3305893990441149</v>
      </c>
      <c r="AB2384" s="90">
        <f>(Z2384-AA2384)/(Z2384+AA2384)</f>
        <v>1.0791800420875648E-2</v>
      </c>
      <c r="AD2384" s="100"/>
      <c r="AE2384" s="96"/>
    </row>
    <row r="2385" spans="1:31" x14ac:dyDescent="0.35">
      <c r="A2385" s="2" t="s">
        <v>188</v>
      </c>
      <c r="B2385" s="9">
        <v>38674</v>
      </c>
      <c r="C2385" s="18">
        <v>3.74</v>
      </c>
      <c r="D2385" s="12">
        <v>6.6</v>
      </c>
      <c r="F2385" s="12">
        <v>5</v>
      </c>
      <c r="H2385" s="23">
        <f>10^-(D2385)</f>
        <v>2.511886431509578E-7</v>
      </c>
      <c r="I2385" s="32">
        <v>0.32</v>
      </c>
      <c r="J2385" s="25">
        <v>0.56999999999999995</v>
      </c>
      <c r="K2385" s="30">
        <v>2</v>
      </c>
      <c r="L2385" s="25">
        <v>80</v>
      </c>
      <c r="M2385" s="30">
        <v>1</v>
      </c>
      <c r="N2385" s="25">
        <v>41.1</v>
      </c>
      <c r="O2385" s="25">
        <v>0.8</v>
      </c>
      <c r="P2385" s="25">
        <v>6.3</v>
      </c>
      <c r="Q2385" s="25">
        <v>3.35</v>
      </c>
      <c r="R2385" s="25">
        <v>27</v>
      </c>
      <c r="S2385" s="31">
        <v>12</v>
      </c>
      <c r="T2385" s="51">
        <v>0.03</v>
      </c>
      <c r="U2385" s="42">
        <v>41</v>
      </c>
      <c r="V2385" s="42">
        <v>0.44</v>
      </c>
      <c r="W2385" s="42">
        <v>0.03</v>
      </c>
      <c r="X2385" s="42">
        <v>69</v>
      </c>
      <c r="Y2385" s="44">
        <v>4.4000000000000004</v>
      </c>
      <c r="Z2385" s="87">
        <f>(H2385/H$3)+(I2385/I$3*3)+(J2385/J$3)+(L2385/L$3*2)+(N2385/N$3*2)+(O2385/O$3)+(P2385/P$3*2)+(Q2385/Q$3*2)+(R2385/R$3)</f>
        <v>7.3662047255118708</v>
      </c>
      <c r="AA2385" s="88">
        <f>(T2385/T$3*3)+(U2385/U$3*2)+(V2385/V$3)+(W2385/W$3)+(X2385/X$3)+Y2385</f>
        <v>7.2086442914619111</v>
      </c>
      <c r="AB2385" s="90">
        <f>(Z2385-AA2385)/(Z2385+AA2385)</f>
        <v>1.0810433361365578E-2</v>
      </c>
      <c r="AC2385" s="19">
        <v>7.33</v>
      </c>
      <c r="AD2385" s="13">
        <v>-7.2</v>
      </c>
      <c r="AE2385" s="95">
        <v>1.8</v>
      </c>
    </row>
    <row r="2386" spans="1:31" x14ac:dyDescent="0.35">
      <c r="A2386" s="2" t="s">
        <v>110</v>
      </c>
      <c r="B2386" s="9">
        <v>37525</v>
      </c>
      <c r="C2386" s="19">
        <v>8.6300000000000008</v>
      </c>
      <c r="D2386" s="12">
        <v>7.26</v>
      </c>
      <c r="F2386" s="12">
        <v>1.3</v>
      </c>
      <c r="H2386" s="23">
        <f>10^-(D2386)</f>
        <v>5.4954087385762357E-8</v>
      </c>
      <c r="J2386" s="25">
        <v>0.12</v>
      </c>
      <c r="K2386" s="33"/>
      <c r="L2386" s="25">
        <v>113</v>
      </c>
      <c r="M2386" s="33"/>
      <c r="N2386" s="25">
        <v>0.13</v>
      </c>
      <c r="O2386" s="25">
        <v>1.55</v>
      </c>
      <c r="P2386" s="25">
        <v>8.2799999999999994</v>
      </c>
      <c r="Q2386" s="25">
        <v>0.19</v>
      </c>
      <c r="R2386" s="25">
        <v>17.600000000000001</v>
      </c>
      <c r="S2386" s="34"/>
      <c r="T2386" s="51">
        <v>0.06</v>
      </c>
      <c r="U2386" s="42">
        <v>67.7</v>
      </c>
      <c r="V2386" s="42">
        <v>2.15</v>
      </c>
      <c r="W2386" s="42">
        <v>3.6129500000000002E-3</v>
      </c>
      <c r="X2386" s="42">
        <v>31</v>
      </c>
      <c r="Y2386" s="44">
        <v>4.67</v>
      </c>
      <c r="Z2386" s="87">
        <f>(H2386/H$3)+(I2386/I$3*3)+(J2386/J$3)+(L2386/L$3*2)+(N2386/N$3*2)+(O2386/O$3)+(P2386/P$3*2)+(Q2386/Q$3*2)+(R2386/R$3)</f>
        <v>7.1433545743674971</v>
      </c>
      <c r="AA2386" s="88">
        <f>(T2386/T$3*3)+(U2386/U$3*2)+(V2386/V$3)+(W2386/W$3)+(X2386/X$3)+Y2386</f>
        <v>6.9905113703487141</v>
      </c>
      <c r="AB2386" s="90">
        <f>(Z2386-AA2386)/(Z2386+AA2386)</f>
        <v>1.0813970120886973E-2</v>
      </c>
      <c r="AD2386" s="100"/>
      <c r="AE2386" s="96"/>
    </row>
    <row r="2387" spans="1:31" x14ac:dyDescent="0.35">
      <c r="A2387" s="2" t="s">
        <v>403</v>
      </c>
      <c r="B2387" s="9">
        <v>42114</v>
      </c>
      <c r="C2387" s="18">
        <v>5.59</v>
      </c>
      <c r="D2387" s="12">
        <v>7.36</v>
      </c>
      <c r="F2387" s="12">
        <v>1.1000000000000001</v>
      </c>
      <c r="H2387" s="23">
        <f>10^-(D2387)</f>
        <v>4.3651583224016566E-8</v>
      </c>
      <c r="I2387" s="32">
        <v>0.02</v>
      </c>
      <c r="J2387" s="25">
        <v>0.01</v>
      </c>
      <c r="K2387" s="33"/>
      <c r="L2387" s="25">
        <v>103</v>
      </c>
      <c r="M2387" s="33"/>
      <c r="N2387" s="25">
        <v>2E-3</v>
      </c>
      <c r="O2387" s="25">
        <v>1.29</v>
      </c>
      <c r="P2387" s="25">
        <v>6.84</v>
      </c>
      <c r="Q2387" s="25">
        <v>0.03</v>
      </c>
      <c r="R2387" s="25">
        <v>14.6</v>
      </c>
      <c r="S2387" s="34"/>
      <c r="T2387" s="51">
        <v>0.06</v>
      </c>
      <c r="U2387" s="42">
        <v>88.4</v>
      </c>
      <c r="V2387" s="42">
        <v>10.66</v>
      </c>
      <c r="W2387" s="42">
        <v>3.2799999999999999E-3</v>
      </c>
      <c r="X2387" s="42">
        <v>26</v>
      </c>
      <c r="Y2387" s="44">
        <v>3.49</v>
      </c>
      <c r="Z2387" s="87">
        <f>(H2387/H$3)+(I2387/I$3*3)+(J2387/J$3)+(L2387/L$3*2)+(N2387/N$3*2)+(O2387/O$3)+(P2387/P$3*2)+(Q2387/Q$3*2)+(R2387/R$3)</f>
        <v>6.3744461833170734</v>
      </c>
      <c r="AA2387" s="88">
        <f>(T2387/T$3*3)+(U2387/U$3*2)+(V2387/V$3)+(W2387/W$3)+(X2387/X$3)+Y2387</f>
        <v>6.2376542492637324</v>
      </c>
      <c r="AB2387" s="90">
        <f>(Z2387-AA2387)/(Z2387+AA2387)</f>
        <v>1.0846086643900072E-2</v>
      </c>
      <c r="AC2387" s="19">
        <v>6.37</v>
      </c>
      <c r="AD2387" s="13">
        <v>6.24</v>
      </c>
      <c r="AE2387" s="94">
        <v>2.14</v>
      </c>
    </row>
    <row r="2388" spans="1:31" x14ac:dyDescent="0.35">
      <c r="A2388" s="2" t="s">
        <v>335</v>
      </c>
      <c r="B2388" s="9">
        <v>38484</v>
      </c>
      <c r="C2388" s="18">
        <v>1.69</v>
      </c>
      <c r="D2388" s="12">
        <v>4.91</v>
      </c>
      <c r="F2388" s="12">
        <v>6.7</v>
      </c>
      <c r="H2388" s="23">
        <f>10^-(D2388)</f>
        <v>1.2302687708123802E-5</v>
      </c>
      <c r="I2388" s="32">
        <v>0.56999999999999995</v>
      </c>
      <c r="J2388" s="25">
        <v>0.06</v>
      </c>
      <c r="K2388" s="30">
        <v>0.3</v>
      </c>
      <c r="L2388" s="25">
        <v>23.9</v>
      </c>
      <c r="M2388" s="30">
        <v>0.4</v>
      </c>
      <c r="N2388" s="25">
        <v>1.1100000000000001</v>
      </c>
      <c r="O2388" s="25">
        <v>12.5</v>
      </c>
      <c r="P2388" s="25">
        <v>4.43</v>
      </c>
      <c r="Q2388" s="25">
        <v>0.02</v>
      </c>
      <c r="R2388" s="25">
        <v>6.69</v>
      </c>
      <c r="S2388" s="31">
        <v>59</v>
      </c>
      <c r="T2388" s="51">
        <v>0.01</v>
      </c>
      <c r="U2388" s="42">
        <v>37.9</v>
      </c>
      <c r="V2388" s="42">
        <v>47.85</v>
      </c>
      <c r="W2388" s="42">
        <v>0.03</v>
      </c>
      <c r="X2388" s="42">
        <v>20</v>
      </c>
      <c r="Y2388" s="44">
        <v>0.1</v>
      </c>
      <c r="Z2388" s="87">
        <f>(H2388/H$3)+(I2388/I$3*3)+(J2388/J$3)+(L2388/L$3*2)+(N2388/N$3*2)+(O2388/O$3)+(P2388/P$3*2)+(Q2388/Q$3*2)+(R2388/R$3)</f>
        <v>2.2749663339361033</v>
      </c>
      <c r="AA2388" s="88">
        <f>(T2388/T$3*3)+(U2388/U$3*2)+(V2388/V$3)+(W2388/W$3)+(X2388/X$3)+Y2388</f>
        <v>2.2259251658958856</v>
      </c>
      <c r="AB2388" s="90">
        <f>(Z2388-AA2388)/(Z2388+AA2388)</f>
        <v>1.0895878748032087E-2</v>
      </c>
      <c r="AD2388" s="100"/>
      <c r="AE2388" s="96"/>
    </row>
    <row r="2389" spans="1:31" x14ac:dyDescent="0.35">
      <c r="A2389" s="2" t="s">
        <v>156</v>
      </c>
      <c r="B2389" s="9">
        <v>39343</v>
      </c>
      <c r="C2389" s="18">
        <v>3.19</v>
      </c>
      <c r="D2389" s="12">
        <v>7.09</v>
      </c>
      <c r="F2389" s="12">
        <v>4.9000000000000004</v>
      </c>
      <c r="H2389" s="23">
        <f>10^-(D2389)</f>
        <v>8.128305161640995E-8</v>
      </c>
      <c r="I2389" s="32">
        <v>0.18</v>
      </c>
      <c r="J2389" s="25">
        <v>0.42</v>
      </c>
      <c r="K2389" s="36"/>
      <c r="L2389" s="25">
        <v>109</v>
      </c>
      <c r="M2389" s="36"/>
      <c r="N2389" s="25">
        <v>6.4</v>
      </c>
      <c r="O2389" s="25">
        <v>1.23</v>
      </c>
      <c r="P2389" s="25">
        <v>4.6500000000000004</v>
      </c>
      <c r="Q2389" s="25">
        <v>0.42</v>
      </c>
      <c r="R2389" s="25">
        <v>26.7</v>
      </c>
      <c r="S2389" s="34"/>
      <c r="T2389" s="51">
        <v>0.01</v>
      </c>
      <c r="U2389" s="42">
        <v>65.900000000000006</v>
      </c>
      <c r="V2389" s="42">
        <v>0.22</v>
      </c>
      <c r="W2389" s="42">
        <v>7.8799999999999999E-3</v>
      </c>
      <c r="X2389" s="42">
        <v>62</v>
      </c>
      <c r="Y2389" s="44">
        <v>4.0199999999999996</v>
      </c>
      <c r="Z2389" s="87">
        <f>(H2389/H$3)+(I2389/I$3*3)+(J2389/J$3)+(L2389/L$3*2)+(N2389/N$3*2)+(O2389/O$3)+(P2389/P$3*2)+(Q2389/Q$3*2)+(R2389/R$3)</f>
        <v>7.3023356503623376</v>
      </c>
      <c r="AA2389" s="88">
        <f>(T2389/T$3*3)+(U2389/U$3*2)+(V2389/V$3)+(W2389/W$3)+(X2389/X$3)+Y2389</f>
        <v>7.1448940637693328</v>
      </c>
      <c r="AB2389" s="90">
        <f>(Z2389-AA2389)/(Z2389+AA2389)</f>
        <v>1.0897700784739518E-2</v>
      </c>
      <c r="AD2389" s="100"/>
      <c r="AE2389" s="96"/>
    </row>
    <row r="2390" spans="1:31" x14ac:dyDescent="0.35">
      <c r="A2390" s="2" t="s">
        <v>323</v>
      </c>
      <c r="B2390" s="9">
        <v>41890</v>
      </c>
      <c r="C2390" s="18">
        <v>2.58</v>
      </c>
      <c r="D2390" s="12">
        <v>6.92</v>
      </c>
      <c r="F2390" s="12">
        <v>7.9</v>
      </c>
      <c r="H2390" s="23">
        <f>10^-(D2390)</f>
        <v>1.2022644346174111E-7</v>
      </c>
      <c r="I2390" s="32">
        <v>6.0000000000000001E-3</v>
      </c>
      <c r="J2390" s="25">
        <v>0.33</v>
      </c>
      <c r="K2390" s="36"/>
      <c r="L2390" s="25">
        <v>73.7</v>
      </c>
      <c r="M2390" s="36"/>
      <c r="N2390" s="25">
        <v>3.95</v>
      </c>
      <c r="O2390" s="25">
        <v>6.45</v>
      </c>
      <c r="P2390" s="25">
        <v>3.88</v>
      </c>
      <c r="Q2390" s="25">
        <v>0.27</v>
      </c>
      <c r="R2390" s="25">
        <v>11.7</v>
      </c>
      <c r="S2390" s="34"/>
      <c r="T2390" s="51">
        <v>0.43</v>
      </c>
      <c r="U2390" s="42">
        <v>53.5</v>
      </c>
      <c r="V2390" s="42">
        <v>0.22</v>
      </c>
      <c r="W2390" s="42">
        <v>0.02</v>
      </c>
      <c r="X2390" s="42">
        <v>25</v>
      </c>
      <c r="Y2390" s="44">
        <v>2.9</v>
      </c>
      <c r="Z2390" s="87">
        <f>(H2390/H$3)+(I2390/I$3*3)+(J2390/J$3)+(L2390/L$3*2)+(N2390/N$3*2)+(O2390/O$3)+(P2390/P$3*2)+(Q2390/Q$3*2)+(R2390/R$3)</f>
        <v>4.8410133013889709</v>
      </c>
      <c r="AA2390" s="88">
        <f>(T2390/T$3*3)+(U2390/U$3*2)+(V2390/V$3)+(W2390/W$3)+(X2390/X$3)+Y2390</f>
        <v>4.7365562327824104</v>
      </c>
      <c r="AB2390" s="90">
        <f>(Z2390-AA2390)/(Z2390+AA2390)</f>
        <v>1.0906427589366254E-2</v>
      </c>
      <c r="AC2390" s="19">
        <v>4.92</v>
      </c>
      <c r="AD2390" s="99">
        <v>4.7300000000000004</v>
      </c>
      <c r="AE2390" s="95">
        <v>3.78</v>
      </c>
    </row>
    <row r="2391" spans="1:31" x14ac:dyDescent="0.35">
      <c r="A2391" s="2" t="s">
        <v>312</v>
      </c>
      <c r="B2391" s="9">
        <v>39932</v>
      </c>
      <c r="C2391" s="19">
        <v>2.5499999999999998</v>
      </c>
      <c r="D2391" s="12">
        <v>6.43</v>
      </c>
      <c r="F2391" s="12">
        <v>8.1</v>
      </c>
      <c r="H2391" s="23">
        <f>10^-(D2391)</f>
        <v>3.7153522909717226E-7</v>
      </c>
      <c r="I2391" s="24">
        <v>0.79</v>
      </c>
      <c r="J2391" s="25">
        <v>0.05</v>
      </c>
      <c r="K2391" s="29">
        <v>0.9</v>
      </c>
      <c r="L2391" s="25">
        <v>43.2</v>
      </c>
      <c r="M2391" s="29">
        <v>0.7</v>
      </c>
      <c r="N2391" s="25">
        <v>0.45</v>
      </c>
      <c r="O2391" s="25">
        <v>36.6</v>
      </c>
      <c r="P2391" s="25">
        <v>3.62</v>
      </c>
      <c r="Q2391" s="25">
        <v>0.21</v>
      </c>
      <c r="R2391" s="25">
        <v>10</v>
      </c>
      <c r="S2391" s="29">
        <v>6.4</v>
      </c>
      <c r="T2391" s="51">
        <v>0.04</v>
      </c>
      <c r="U2391" s="42">
        <v>33.6</v>
      </c>
      <c r="V2391" s="42">
        <v>12.7</v>
      </c>
      <c r="W2391" s="42">
        <v>0.14000000000000001</v>
      </c>
      <c r="X2391" s="42">
        <v>25</v>
      </c>
      <c r="Y2391" s="44">
        <v>2.2400000000000002</v>
      </c>
      <c r="Z2391" s="87">
        <f>(H2391/H$3)+(I2391/I$3*3)+(J2391/J$3)+(L2391/L$3*2)+(N2391/N$3*2)+(O2391/O$3)+(P2391/P$3*2)+(Q2391/Q$3*2)+(R2391/R$3)</f>
        <v>3.9389218497356295</v>
      </c>
      <c r="AA2391" s="88">
        <f>(T2391/T$3*3)+(U2391/U$3*2)+(V2391/V$3)+(W2391/W$3)+(X2391/X$3)+Y2391</f>
        <v>3.8538543178634779</v>
      </c>
      <c r="AB2391" s="90">
        <f>(Z2391-AA2391)/(Z2391+AA2391)</f>
        <v>1.091620367922877E-2</v>
      </c>
      <c r="AD2391" s="100"/>
      <c r="AE2391" s="95">
        <v>0.56000000000000005</v>
      </c>
    </row>
    <row r="2392" spans="1:31" x14ac:dyDescent="0.35">
      <c r="A2392" s="2" t="s">
        <v>109</v>
      </c>
      <c r="B2392" s="9">
        <v>40511</v>
      </c>
      <c r="C2392" s="19">
        <v>7.1</v>
      </c>
      <c r="D2392" s="13">
        <v>7.94</v>
      </c>
      <c r="F2392" s="13">
        <v>1.5</v>
      </c>
      <c r="H2392" s="23">
        <f>10^-(D2392)</f>
        <v>1.14815362149688E-8</v>
      </c>
      <c r="I2392" s="24">
        <v>0.02</v>
      </c>
      <c r="J2392" s="27">
        <v>0.35</v>
      </c>
      <c r="K2392" s="36"/>
      <c r="L2392" s="27">
        <v>40.299999999999997</v>
      </c>
      <c r="M2392" s="36"/>
      <c r="N2392" s="27">
        <v>0.15</v>
      </c>
      <c r="O2392" s="27">
        <v>2.0299999999999998</v>
      </c>
      <c r="P2392" s="27">
        <v>2.97</v>
      </c>
      <c r="Q2392" s="27">
        <v>7.0000000000000007E-2</v>
      </c>
      <c r="R2392" s="27">
        <v>13.8</v>
      </c>
      <c r="S2392" s="36"/>
      <c r="T2392" s="50">
        <v>0.44</v>
      </c>
      <c r="U2392" s="41">
        <v>2.46</v>
      </c>
      <c r="V2392" s="41">
        <v>0.22</v>
      </c>
      <c r="W2392" s="41">
        <v>3.2799999999999999E-3</v>
      </c>
      <c r="X2392" s="41">
        <v>14</v>
      </c>
      <c r="Y2392" s="43">
        <v>2.41</v>
      </c>
      <c r="Z2392" s="87">
        <f>(H2392/H$3)+(I2392/I$3*3)+(J2392/J$3)+(L2392/L$3*2)+(N2392/N$3*2)+(O2392/O$3)+(P2392/P$3*2)+(Q2392/Q$3*2)+(R2392/R$3)</f>
        <v>2.9370891677016076</v>
      </c>
      <c r="AA2392" s="88">
        <f>(T2392/T$3*3)+(U2392/U$3*2)+(V2392/V$3)+(W2392/W$3)+(X2392/X$3)+Y2392</f>
        <v>2.873653900873733</v>
      </c>
      <c r="AB2392" s="90">
        <f>(Z2392-AA2392)/(Z2392+AA2392)</f>
        <v>1.0916894118229778E-2</v>
      </c>
      <c r="AC2392" s="19">
        <v>2.94</v>
      </c>
      <c r="AD2392" s="13">
        <v>2.87</v>
      </c>
      <c r="AE2392" s="95">
        <v>2.39</v>
      </c>
    </row>
    <row r="2393" spans="1:31" x14ac:dyDescent="0.35">
      <c r="A2393" s="2" t="s">
        <v>241</v>
      </c>
      <c r="B2393" s="9">
        <v>41585</v>
      </c>
      <c r="C2393" s="18">
        <v>33.72</v>
      </c>
      <c r="D2393" s="12">
        <v>7.42</v>
      </c>
      <c r="F2393" s="12">
        <v>1.3</v>
      </c>
      <c r="H2393" s="23">
        <f>10^-(D2393)</f>
        <v>3.8018939632056113E-8</v>
      </c>
      <c r="I2393" s="28"/>
      <c r="J2393" s="25">
        <v>0.11</v>
      </c>
      <c r="K2393" s="33"/>
      <c r="L2393" s="25">
        <v>86.1</v>
      </c>
      <c r="M2393" s="33"/>
      <c r="N2393" s="25">
        <v>0.17</v>
      </c>
      <c r="O2393" s="25">
        <v>2.36</v>
      </c>
      <c r="P2393" s="25">
        <v>5.55</v>
      </c>
      <c r="Q2393" s="25">
        <v>0.26</v>
      </c>
      <c r="R2393" s="25">
        <v>12.4</v>
      </c>
      <c r="S2393" s="34"/>
      <c r="T2393" s="51">
        <v>0.11</v>
      </c>
      <c r="U2393" s="42">
        <v>41.5</v>
      </c>
      <c r="V2393" s="42">
        <v>0.22</v>
      </c>
      <c r="W2393" s="42">
        <v>3.2799999999999999E-3</v>
      </c>
      <c r="X2393" s="42">
        <v>24</v>
      </c>
      <c r="Y2393" s="44">
        <v>3.71</v>
      </c>
      <c r="Z2393" s="87">
        <f>(H2393/H$3)+(I2393/I$3*3)+(J2393/J$3)+(L2393/L$3*2)+(N2393/N$3*2)+(O2393/O$3)+(P2393/P$3*2)+(Q2393/Q$3*2)+(R2393/R$3)</f>
        <v>5.3743961593842844</v>
      </c>
      <c r="AA2393" s="88">
        <f>(T2393/T$3*3)+(U2393/U$3*2)+(V2393/V$3)+(W2393/W$3)+(X2393/X$3)+Y2393</f>
        <v>5.2580577133515174</v>
      </c>
      <c r="AB2393" s="90">
        <f>(Z2393-AA2393)/(Z2393+AA2393)</f>
        <v>1.0941824664867541E-2</v>
      </c>
      <c r="AC2393" s="19">
        <v>5.38</v>
      </c>
      <c r="AD2393" s="13">
        <v>5.25</v>
      </c>
      <c r="AE2393" s="95">
        <v>2.34</v>
      </c>
    </row>
    <row r="2394" spans="1:31" x14ac:dyDescent="0.35">
      <c r="A2394" s="2" t="s">
        <v>94</v>
      </c>
      <c r="B2394" s="9">
        <v>41590</v>
      </c>
      <c r="C2394" s="18">
        <v>2.56</v>
      </c>
      <c r="D2394" s="12">
        <v>7.19</v>
      </c>
      <c r="F2394" s="12">
        <v>4.0999999999999996</v>
      </c>
      <c r="H2394" s="23">
        <f>10^-(D2394)</f>
        <v>6.4565422903465397E-8</v>
      </c>
      <c r="I2394" s="24">
        <v>0.08</v>
      </c>
      <c r="J2394" s="25">
        <v>0.31</v>
      </c>
      <c r="K2394" s="33"/>
      <c r="L2394" s="25">
        <v>93.2</v>
      </c>
      <c r="M2394" s="33"/>
      <c r="N2394" s="25">
        <v>6.67</v>
      </c>
      <c r="O2394" s="25">
        <v>1.47</v>
      </c>
      <c r="P2394" s="25">
        <v>7.01</v>
      </c>
      <c r="Q2394" s="25">
        <v>0.38</v>
      </c>
      <c r="R2394" s="25">
        <v>8.61</v>
      </c>
      <c r="S2394" s="34"/>
      <c r="T2394" s="51">
        <v>0.01</v>
      </c>
      <c r="U2394" s="42">
        <v>16.5</v>
      </c>
      <c r="V2394" s="42">
        <v>0.22</v>
      </c>
      <c r="W2394" s="42">
        <v>6.5700000000000003E-3</v>
      </c>
      <c r="X2394" s="42">
        <v>32</v>
      </c>
      <c r="Y2394" s="44">
        <v>4.54</v>
      </c>
      <c r="Z2394" s="87">
        <f>(H2394/H$3)+(I2394/I$3*3)+(J2394/J$3)+(L2394/L$3*2)+(N2394/N$3*2)+(O2394/O$3)+(P2394/P$3*2)+(Q2394/Q$3*2)+(R2394/R$3)</f>
        <v>5.9183276787685219</v>
      </c>
      <c r="AA2394" s="88">
        <f>(T2394/T$3*3)+(U2394/U$3*2)+(V2394/V$3)+(W2394/W$3)+(X2394/X$3)+Y2394</f>
        <v>5.7901864647509873</v>
      </c>
      <c r="AB2394" s="90">
        <f>(Z2394-AA2394)/(Z2394+AA2394)</f>
        <v>1.0944276314382636E-2</v>
      </c>
      <c r="AC2394" s="19">
        <v>6.03</v>
      </c>
      <c r="AD2394" s="13">
        <v>5.79</v>
      </c>
      <c r="AE2394" s="94">
        <v>4.13</v>
      </c>
    </row>
    <row r="2395" spans="1:31" x14ac:dyDescent="0.35">
      <c r="A2395" s="2" t="s">
        <v>170</v>
      </c>
      <c r="B2395" s="9">
        <v>39751</v>
      </c>
      <c r="C2395" s="18">
        <v>9.0299999999999994</v>
      </c>
      <c r="D2395" s="12">
        <v>7.52</v>
      </c>
      <c r="F2395" s="12">
        <v>1.5</v>
      </c>
      <c r="H2395" s="23">
        <f>10^-(D2395)</f>
        <v>3.0199517204020188E-8</v>
      </c>
      <c r="I2395" s="28"/>
      <c r="J2395" s="25">
        <v>0.38</v>
      </c>
      <c r="K2395" s="36"/>
      <c r="L2395" s="25">
        <v>95.9</v>
      </c>
      <c r="M2395" s="36"/>
      <c r="N2395" s="25">
        <v>2.48</v>
      </c>
      <c r="O2395" s="25">
        <v>1.81</v>
      </c>
      <c r="P2395" s="25">
        <v>9.33</v>
      </c>
      <c r="Q2395" s="25">
        <v>0.21</v>
      </c>
      <c r="R2395" s="25">
        <v>13</v>
      </c>
      <c r="S2395" s="36"/>
      <c r="T2395" s="51">
        <v>0.17</v>
      </c>
      <c r="U2395" s="42">
        <v>76.099999999999994</v>
      </c>
      <c r="V2395" s="42">
        <v>0.22</v>
      </c>
      <c r="W2395" s="42">
        <v>4.9300000000000004E-3</v>
      </c>
      <c r="X2395" s="42">
        <v>43</v>
      </c>
      <c r="Y2395" s="44">
        <v>3.34</v>
      </c>
      <c r="Z2395" s="87">
        <f>(H2395/H$3)+(I2395/I$3*3)+(J2395/J$3)+(L2395/L$3*2)+(N2395/N$3*2)+(O2395/O$3)+(P2395/P$3*2)+(Q2395/Q$3*2)+(R2395/R$3)</f>
        <v>6.2823344578054705</v>
      </c>
      <c r="AA2395" s="88">
        <f>(T2395/T$3*3)+(U2395/U$3*2)+(V2395/V$3)+(W2395/W$3)+(X2395/X$3)+Y2395</f>
        <v>6.1462631764629059</v>
      </c>
      <c r="AB2395" s="90">
        <f>(Z2395-AA2395)/(Z2395+AA2395)</f>
        <v>1.0948240931654767E-2</v>
      </c>
      <c r="AE2395" s="94">
        <v>0.79</v>
      </c>
    </row>
    <row r="2396" spans="1:31" x14ac:dyDescent="0.35">
      <c r="A2396" s="2" t="s">
        <v>300</v>
      </c>
      <c r="B2396" s="9">
        <v>42324</v>
      </c>
      <c r="C2396" s="18">
        <v>8.82</v>
      </c>
      <c r="D2396" s="12">
        <v>6.41</v>
      </c>
      <c r="F2396" s="12">
        <v>4.5999999999999996</v>
      </c>
      <c r="H2396" s="23">
        <f>10^-(D2396)</f>
        <v>3.8904514499428027E-7</v>
      </c>
      <c r="I2396" s="32">
        <v>5.0000000000000001E-3</v>
      </c>
      <c r="J2396" s="25">
        <v>0.38</v>
      </c>
      <c r="K2396" s="30">
        <v>1.5</v>
      </c>
      <c r="L2396" s="25">
        <v>60.8</v>
      </c>
      <c r="M2396" s="30">
        <v>0.2</v>
      </c>
      <c r="N2396" s="25">
        <v>8.35</v>
      </c>
      <c r="O2396" s="25">
        <v>4.84</v>
      </c>
      <c r="P2396" s="25">
        <v>4.6399999999999997</v>
      </c>
      <c r="Q2396" s="25">
        <v>0.31</v>
      </c>
      <c r="R2396" s="25">
        <v>11.9</v>
      </c>
      <c r="S2396" s="31">
        <v>2.04</v>
      </c>
      <c r="T2396" s="51">
        <v>0.33</v>
      </c>
      <c r="U2396" s="42">
        <v>75.8</v>
      </c>
      <c r="V2396" s="42">
        <v>0.22</v>
      </c>
      <c r="W2396" s="42">
        <v>0.01</v>
      </c>
      <c r="X2396" s="42">
        <v>27</v>
      </c>
      <c r="Y2396" s="44">
        <v>1.94</v>
      </c>
      <c r="Z2396" s="87">
        <f>(H2396/H$3)+(I2396/I$3*3)+(J2396/J$3)+(L2396/L$3*2)+(N2396/N$3*2)+(O2396/O$3)+(P2396/P$3*2)+(Q2396/Q$3*2)+(R2396/R$3)</f>
        <v>4.3890372931540877</v>
      </c>
      <c r="AA2396" s="88">
        <f>(T2396/T$3*3)+(U2396/U$3*2)+(V2396/V$3)+(W2396/W$3)+(X2396/X$3)+Y2396</f>
        <v>4.2938422601023447</v>
      </c>
      <c r="AB2396" s="90">
        <f>(Z2396-AA2396)/(Z2396+AA2396)</f>
        <v>1.0963532600891722E-2</v>
      </c>
      <c r="AC2396" s="19">
        <v>4.54</v>
      </c>
      <c r="AD2396" s="13">
        <v>4.29</v>
      </c>
      <c r="AE2396" s="94">
        <v>5.64</v>
      </c>
    </row>
    <row r="2397" spans="1:31" x14ac:dyDescent="0.35">
      <c r="A2397" s="2" t="s">
        <v>317</v>
      </c>
      <c r="B2397" s="9">
        <v>41171</v>
      </c>
      <c r="C2397" s="18">
        <v>5.95</v>
      </c>
      <c r="D2397" s="12">
        <v>7.45</v>
      </c>
      <c r="F2397" s="12">
        <v>1.2</v>
      </c>
      <c r="G2397" s="13">
        <v>430</v>
      </c>
      <c r="H2397" s="23">
        <f>10^-(D2397)</f>
        <v>3.5481338923357426E-8</v>
      </c>
      <c r="I2397" s="32">
        <v>4.0000000000000001E-3</v>
      </c>
      <c r="J2397" s="25">
        <v>0.01</v>
      </c>
      <c r="K2397" s="33"/>
      <c r="L2397" s="25">
        <v>98.4</v>
      </c>
      <c r="M2397" s="33"/>
      <c r="N2397" s="25">
        <v>8.0000000000000002E-3</v>
      </c>
      <c r="O2397" s="25">
        <v>1.1100000000000001</v>
      </c>
      <c r="P2397" s="25">
        <v>3.6</v>
      </c>
      <c r="Q2397" s="25">
        <v>0.06</v>
      </c>
      <c r="R2397" s="25">
        <v>24.8</v>
      </c>
      <c r="S2397" s="34"/>
      <c r="T2397" s="51">
        <v>0.12</v>
      </c>
      <c r="U2397" s="42">
        <v>62.4</v>
      </c>
      <c r="V2397" s="42">
        <v>40.94</v>
      </c>
      <c r="W2397" s="42">
        <v>0.2</v>
      </c>
      <c r="X2397" s="42">
        <v>38</v>
      </c>
      <c r="Y2397" s="44">
        <v>3.14</v>
      </c>
      <c r="Z2397" s="87">
        <f>(H2397/H$3)+(I2397/I$3*3)+(J2397/J$3)+(L2397/L$3*2)+(N2397/N$3*2)+(O2397/O$3)+(P2397/P$3*2)+(Q2397/Q$3*2)+(R2397/R$3)</f>
        <v>6.3169437314379868</v>
      </c>
      <c r="AA2397" s="88">
        <f>(T2397/T$3*3)+(U2397/U$3*2)+(V2397/V$3)+(W2397/W$3)+(X2397/X$3)+Y2397</f>
        <v>6.1794461505018843</v>
      </c>
      <c r="AB2397" s="90">
        <f>(Z2397-AA2397)/(Z2397+AA2397)</f>
        <v>1.1002984240658004E-2</v>
      </c>
      <c r="AC2397" s="19">
        <v>6.32</v>
      </c>
      <c r="AD2397" s="13">
        <v>6.18</v>
      </c>
      <c r="AE2397" s="94">
        <v>2.2400000000000002</v>
      </c>
    </row>
    <row r="2398" spans="1:31" x14ac:dyDescent="0.35">
      <c r="A2398" s="2" t="s">
        <v>82</v>
      </c>
      <c r="B2398" s="9">
        <v>39351</v>
      </c>
      <c r="C2398" s="18">
        <v>3.5</v>
      </c>
      <c r="D2398" s="13">
        <v>7.03</v>
      </c>
      <c r="F2398" s="12">
        <v>4.0999999999999996</v>
      </c>
      <c r="H2398" s="23">
        <f>10^-(D2398)</f>
        <v>9.3325430079699072E-8</v>
      </c>
      <c r="I2398" s="32">
        <v>3.8E-3</v>
      </c>
      <c r="J2398" s="25">
        <v>0.01</v>
      </c>
      <c r="K2398" s="36"/>
      <c r="L2398" s="25">
        <v>125</v>
      </c>
      <c r="M2398" s="36"/>
      <c r="N2398" s="25">
        <v>5.0000000000000001E-3</v>
      </c>
      <c r="O2398" s="25">
        <v>3.11</v>
      </c>
      <c r="P2398" s="25">
        <v>8.11</v>
      </c>
      <c r="Q2398" s="25">
        <v>0.33</v>
      </c>
      <c r="R2398" s="25">
        <v>22.9</v>
      </c>
      <c r="S2398" s="34"/>
      <c r="T2398" s="51">
        <v>0.21</v>
      </c>
      <c r="U2398" s="42">
        <v>59.5</v>
      </c>
      <c r="V2398" s="42">
        <v>6.46</v>
      </c>
      <c r="W2398" s="42">
        <v>8.5400000000000007E-3</v>
      </c>
      <c r="X2398" s="42">
        <v>34</v>
      </c>
      <c r="Y2398" s="44">
        <v>5.51</v>
      </c>
      <c r="Z2398" s="87">
        <f>(H2398/H$3)+(I2398/I$3*3)+(J2398/J$3)+(L2398/L$3*2)+(N2398/N$3*2)+(O2398/O$3)+(P2398/P$3*2)+(Q2398/Q$3*2)+(R2398/R$3)</f>
        <v>7.9935353246328438</v>
      </c>
      <c r="AA2398" s="88">
        <f>(T2398/T$3*3)+(U2398/U$3*2)+(V2398/V$3)+(W2398/W$3)+(X2398/X$3)+Y2398</f>
        <v>7.8187903235945369</v>
      </c>
      <c r="AB2398" s="90">
        <f>(Z2398-AA2398)/(Z2398+AA2398)</f>
        <v>1.1051189111950554E-2</v>
      </c>
      <c r="AD2398" s="100"/>
      <c r="AE2398" s="96"/>
    </row>
    <row r="2399" spans="1:31" x14ac:dyDescent="0.35">
      <c r="A2399" s="2" t="s">
        <v>294</v>
      </c>
      <c r="B2399" s="9">
        <v>41904</v>
      </c>
      <c r="C2399" s="18">
        <v>3.21</v>
      </c>
      <c r="D2399" s="12">
        <v>6.62</v>
      </c>
      <c r="F2399" s="12">
        <v>4</v>
      </c>
      <c r="H2399" s="23">
        <f>10^-(D2399)</f>
        <v>2.3988329190194845E-7</v>
      </c>
      <c r="I2399" s="32">
        <v>2E-3</v>
      </c>
      <c r="J2399" s="25">
        <v>0.09</v>
      </c>
      <c r="K2399" s="29">
        <v>2.4</v>
      </c>
      <c r="L2399" s="25">
        <v>73.900000000000006</v>
      </c>
      <c r="M2399" s="36"/>
      <c r="N2399" s="25">
        <v>10.8</v>
      </c>
      <c r="O2399" s="25">
        <v>8.1300000000000008</v>
      </c>
      <c r="P2399" s="25">
        <v>5.23</v>
      </c>
      <c r="Q2399" s="25">
        <v>0.61</v>
      </c>
      <c r="R2399" s="25">
        <v>14</v>
      </c>
      <c r="S2399" s="29">
        <v>20</v>
      </c>
      <c r="T2399" s="51">
        <v>0.05</v>
      </c>
      <c r="U2399" s="42">
        <v>73.900000000000006</v>
      </c>
      <c r="V2399" s="42">
        <v>0.22</v>
      </c>
      <c r="W2399" s="42">
        <v>0.06</v>
      </c>
      <c r="X2399" s="42">
        <v>24</v>
      </c>
      <c r="Y2399" s="44">
        <v>3.01</v>
      </c>
      <c r="Z2399" s="87">
        <f>(H2399/H$3)+(I2399/I$3*3)+(J2399/J$3)+(L2399/L$3*2)+(N2399/N$3*2)+(O2399/O$3)+(P2399/P$3*2)+(Q2399/Q$3*2)+(R2399/R$3)</f>
        <v>5.348968057171188</v>
      </c>
      <c r="AA2399" s="88">
        <f>(T2399/T$3*3)+(U2399/U$3*2)+(V2399/V$3)+(W2399/W$3)+(X2399/X$3)+Y2399</f>
        <v>5.231903592585935</v>
      </c>
      <c r="AB2399" s="90">
        <f>(Z2399-AA2399)/(Z2399+AA2399)</f>
        <v>1.1063782688257081E-2</v>
      </c>
      <c r="AC2399" s="19">
        <v>5.55</v>
      </c>
      <c r="AD2399" s="99">
        <v>5.23</v>
      </c>
      <c r="AE2399" s="95">
        <v>6.03</v>
      </c>
    </row>
    <row r="2400" spans="1:31" x14ac:dyDescent="0.35">
      <c r="A2400" s="2" t="s">
        <v>328</v>
      </c>
      <c r="B2400" s="9">
        <v>39595</v>
      </c>
      <c r="C2400" s="18">
        <v>6.94</v>
      </c>
      <c r="D2400" s="12">
        <v>5.18</v>
      </c>
      <c r="F2400" s="12">
        <v>1.7</v>
      </c>
      <c r="H2400" s="23">
        <f>10^-(D2400)</f>
        <v>6.6069344800759593E-6</v>
      </c>
      <c r="I2400" s="32">
        <v>0.02</v>
      </c>
      <c r="J2400" s="25">
        <v>0.01</v>
      </c>
      <c r="K2400" s="29">
        <v>0.2</v>
      </c>
      <c r="L2400" s="25">
        <v>9.1199999999999992</v>
      </c>
      <c r="M2400" s="29">
        <v>0.4</v>
      </c>
      <c r="N2400" s="25">
        <v>0.11</v>
      </c>
      <c r="O2400" s="25">
        <v>2.77</v>
      </c>
      <c r="P2400" s="25">
        <v>5.6</v>
      </c>
      <c r="Q2400" s="25">
        <v>0.08</v>
      </c>
      <c r="R2400" s="25">
        <v>27.9</v>
      </c>
      <c r="S2400" s="31">
        <v>1.9</v>
      </c>
      <c r="T2400" s="51">
        <v>0.02</v>
      </c>
      <c r="U2400" s="42">
        <v>22.7</v>
      </c>
      <c r="V2400" s="42">
        <v>18.63</v>
      </c>
      <c r="W2400" s="42">
        <v>3.2799999999999999E-3</v>
      </c>
      <c r="X2400" s="42">
        <v>46</v>
      </c>
      <c r="Y2400" s="44">
        <v>0.09</v>
      </c>
      <c r="Z2400" s="87">
        <f>(H2400/H$3)+(I2400/I$3*3)+(J2400/J$3)+(L2400/L$3*2)+(N2400/N$3*2)+(O2400/O$3)+(P2400/P$3*2)+(Q2400/Q$3*2)+(R2400/R$3)</f>
        <v>2.2098581054414699</v>
      </c>
      <c r="AA2400" s="88">
        <f>(T2400/T$3*3)+(U2400/U$3*2)+(V2400/V$3)+(W2400/W$3)+(X2400/X$3)+Y2400</f>
        <v>2.16136129332775</v>
      </c>
      <c r="AB2400" s="90">
        <f>(Z2400-AA2400)/(Z2400+AA2400)</f>
        <v>1.1094572861608113E-2</v>
      </c>
      <c r="AD2400" s="100"/>
      <c r="AE2400" s="95">
        <v>2.0299999999999998</v>
      </c>
    </row>
    <row r="2401" spans="1:31" x14ac:dyDescent="0.35">
      <c r="A2401" s="2" t="s">
        <v>135</v>
      </c>
      <c r="B2401" s="9">
        <v>39939</v>
      </c>
      <c r="C2401" s="18">
        <v>12.36</v>
      </c>
      <c r="D2401" s="12">
        <v>7.45</v>
      </c>
      <c r="F2401" s="12">
        <v>1.1000000000000001</v>
      </c>
      <c r="H2401" s="23">
        <f>10^-(D2401)</f>
        <v>3.5481338923357426E-8</v>
      </c>
      <c r="I2401" s="32">
        <v>0.01</v>
      </c>
      <c r="J2401" s="25">
        <v>0.01</v>
      </c>
      <c r="K2401" s="30">
        <v>2.2999999999999998</v>
      </c>
      <c r="L2401" s="25">
        <v>118</v>
      </c>
      <c r="M2401" s="33"/>
      <c r="N2401" s="25">
        <v>0.01</v>
      </c>
      <c r="O2401" s="25">
        <v>1.43</v>
      </c>
      <c r="P2401" s="25">
        <v>8.65</v>
      </c>
      <c r="Q2401" s="25">
        <v>0.01</v>
      </c>
      <c r="R2401" s="25">
        <v>9.5500000000000007</v>
      </c>
      <c r="S2401" s="34"/>
      <c r="T2401" s="51">
        <v>0.19</v>
      </c>
      <c r="U2401" s="42">
        <v>51.8</v>
      </c>
      <c r="V2401" s="42">
        <v>75.69</v>
      </c>
      <c r="W2401" s="42">
        <v>0.02</v>
      </c>
      <c r="X2401" s="42">
        <v>37</v>
      </c>
      <c r="Y2401" s="44">
        <v>3.55</v>
      </c>
      <c r="Z2401" s="87">
        <f>(H2401/H$3)+(I2401/I$3*3)+(J2401/J$3)+(L2401/L$3*2)+(N2401/N$3*2)+(O2401/O$3)+(P2401/P$3*2)+(Q2401/Q$3*2)+(R2401/R$3)</f>
        <v>7.054225403279994</v>
      </c>
      <c r="AA2401" s="88">
        <f>(T2401/T$3*3)+(U2401/U$3*2)+(V2401/V$3)+(W2401/W$3)+(X2401/X$3)+Y2401</f>
        <v>6.8993470315219634</v>
      </c>
      <c r="AB2401" s="90">
        <f>(Z2401-AA2401)/(Z2401+AA2401)</f>
        <v>1.1099549773486293E-2</v>
      </c>
      <c r="AE2401" s="94">
        <v>2.2799999999999998</v>
      </c>
    </row>
    <row r="2402" spans="1:31" x14ac:dyDescent="0.35">
      <c r="A2402" s="2" t="s">
        <v>102</v>
      </c>
      <c r="B2402" s="9">
        <v>37917</v>
      </c>
      <c r="C2402" s="18">
        <v>3.43</v>
      </c>
      <c r="D2402" s="12">
        <v>6.84</v>
      </c>
      <c r="F2402" s="12">
        <v>12</v>
      </c>
      <c r="H2402" s="23">
        <f>10^-(D2402)</f>
        <v>1.4454397707459271E-7</v>
      </c>
      <c r="I2402" s="32">
        <v>1E-3</v>
      </c>
      <c r="J2402" s="25">
        <v>2.39</v>
      </c>
      <c r="K2402" s="33"/>
      <c r="L2402" s="25">
        <v>136</v>
      </c>
      <c r="M2402" s="33"/>
      <c r="N2402" s="25">
        <v>1.03</v>
      </c>
      <c r="O2402" s="25">
        <v>2.23</v>
      </c>
      <c r="P2402" s="25">
        <v>6.91</v>
      </c>
      <c r="Q2402" s="25">
        <v>0.38</v>
      </c>
      <c r="R2402" s="25">
        <v>15.6</v>
      </c>
      <c r="S2402" s="34"/>
      <c r="T2402" s="51">
        <v>0.33</v>
      </c>
      <c r="U2402" s="42">
        <v>89.6</v>
      </c>
      <c r="V2402" s="42">
        <v>0.22</v>
      </c>
      <c r="W2402" s="42">
        <v>7.2259000000000004E-3</v>
      </c>
      <c r="X2402" s="42">
        <v>43</v>
      </c>
      <c r="Y2402" s="44">
        <v>5</v>
      </c>
      <c r="Z2402" s="87">
        <f>(H2402/H$3)+(I2402/I$3*3)+(J2402/J$3)+(L2402/L$3*2)+(N2402/N$3*2)+(O2402/O$3)+(P2402/P$3*2)+(Q2402/Q$3*2)+(R2402/R$3)</f>
        <v>8.2741135213989718</v>
      </c>
      <c r="AA2402" s="88">
        <f>(T2402/T$3*3)+(U2402/U$3*2)+(V2402/V$3)+(W2402/W$3)+(X2402/X$3)+Y2402</f>
        <v>8.0924123862854849</v>
      </c>
      <c r="AB2402" s="90">
        <f>(Z2402-AA2402)/(Z2402+AA2402)</f>
        <v>1.1101997830106031E-2</v>
      </c>
    </row>
    <row r="2403" spans="1:31" x14ac:dyDescent="0.35">
      <c r="A2403" s="2" t="s">
        <v>284</v>
      </c>
      <c r="B2403" s="9">
        <v>39961</v>
      </c>
      <c r="C2403" s="18">
        <v>3.03</v>
      </c>
      <c r="D2403" s="12">
        <v>6.59</v>
      </c>
      <c r="F2403" s="12">
        <v>5.3</v>
      </c>
      <c r="H2403" s="23">
        <f>10^-(D2403)</f>
        <v>2.5703957827688611E-7</v>
      </c>
      <c r="I2403" s="28"/>
      <c r="J2403" s="25">
        <v>0.01</v>
      </c>
      <c r="K2403" s="33"/>
      <c r="L2403" s="25">
        <v>92.9</v>
      </c>
      <c r="M2403" s="33"/>
      <c r="N2403" s="25">
        <v>0.02</v>
      </c>
      <c r="O2403" s="25">
        <v>4.29</v>
      </c>
      <c r="P2403" s="25">
        <v>6.03</v>
      </c>
      <c r="Q2403" s="25">
        <v>0.38</v>
      </c>
      <c r="R2403" s="25">
        <v>14.4</v>
      </c>
      <c r="S2403" s="34"/>
      <c r="T2403" s="51">
        <v>7.0000000000000007E-2</v>
      </c>
      <c r="U2403" s="42">
        <v>85.7</v>
      </c>
      <c r="V2403" s="42">
        <v>7.43</v>
      </c>
      <c r="W2403" s="42">
        <v>0.01</v>
      </c>
      <c r="X2403" s="42">
        <v>35</v>
      </c>
      <c r="Y2403" s="44">
        <v>2.86</v>
      </c>
      <c r="Z2403" s="87">
        <f>(H2403/H$3)+(I2403/I$3*3)+(J2403/J$3)+(L2403/L$3*2)+(N2403/N$3*2)+(O2403/O$3)+(P2403/P$3*2)+(Q2403/Q$3*2)+(R2403/R$3)</f>
        <v>5.8830039321626257</v>
      </c>
      <c r="AA2403" s="88">
        <f>(T2403/T$3*3)+(U2403/U$3*2)+(V2403/V$3)+(W2403/W$3)+(X2403/X$3)+Y2403</f>
        <v>5.7536891393921907</v>
      </c>
      <c r="AB2403" s="90">
        <f>(Z2403-AA2403)/(Z2403+AA2403)</f>
        <v>1.1112675394570396E-2</v>
      </c>
      <c r="AE2403" s="94">
        <v>2.0099999999999998</v>
      </c>
    </row>
    <row r="2404" spans="1:31" x14ac:dyDescent="0.35">
      <c r="A2404" s="2" t="s">
        <v>296</v>
      </c>
      <c r="B2404" s="9">
        <v>39902</v>
      </c>
      <c r="C2404" s="18">
        <v>1.73</v>
      </c>
      <c r="D2404" s="12">
        <v>6.53</v>
      </c>
      <c r="F2404" s="12">
        <v>6.07</v>
      </c>
      <c r="H2404" s="23">
        <f>10^-(D2404)</f>
        <v>2.9512092266663814E-7</v>
      </c>
      <c r="I2404" s="24">
        <v>0.01</v>
      </c>
      <c r="J2404" s="25">
        <v>0.01</v>
      </c>
      <c r="K2404" s="36"/>
      <c r="L2404" s="25">
        <v>72.400000000000006</v>
      </c>
      <c r="M2404" s="36"/>
      <c r="N2404" s="25">
        <v>0.03</v>
      </c>
      <c r="O2404" s="25">
        <v>22.4</v>
      </c>
      <c r="P2404" s="25">
        <v>8.41</v>
      </c>
      <c r="Q2404" s="25">
        <v>0.01</v>
      </c>
      <c r="R2404" s="25">
        <v>23.1</v>
      </c>
      <c r="S2404" s="36"/>
      <c r="T2404" s="51">
        <v>0.05</v>
      </c>
      <c r="U2404" s="42">
        <v>44.7</v>
      </c>
      <c r="V2404" s="42">
        <v>130.13999999999999</v>
      </c>
      <c r="W2404" s="42">
        <v>3.9399999999999999E-3</v>
      </c>
      <c r="X2404" s="42">
        <v>42</v>
      </c>
      <c r="Y2404" s="44">
        <v>1.54</v>
      </c>
      <c r="Z2404" s="87">
        <f>(H2404/H$3)+(I2404/I$3*3)+(J2404/J$3)+(L2404/L$3*2)+(N2404/N$3*2)+(O2404/O$3)+(P2404/P$3*2)+(Q2404/Q$3*2)+(R2404/R$3)</f>
        <v>5.885451629734944</v>
      </c>
      <c r="AA2404" s="88">
        <f>(T2404/T$3*3)+(U2404/U$3*2)+(V2404/V$3)+(W2404/W$3)+(X2404/X$3)+Y2404</f>
        <v>5.7560360925470979</v>
      </c>
      <c r="AB2404" s="90">
        <f>(Z2404-AA2404)/(Z2404+AA2404)</f>
        <v>1.111675245253595E-2</v>
      </c>
      <c r="AE2404" s="94">
        <v>2.2000000000000002</v>
      </c>
    </row>
    <row r="2405" spans="1:31" x14ac:dyDescent="0.35">
      <c r="A2405" s="2" t="s">
        <v>155</v>
      </c>
      <c r="B2405" s="9">
        <v>38692</v>
      </c>
      <c r="C2405" s="18">
        <v>4.03</v>
      </c>
      <c r="D2405" s="12">
        <v>7.1</v>
      </c>
      <c r="F2405" s="12">
        <v>2</v>
      </c>
      <c r="G2405" s="16"/>
      <c r="H2405" s="23">
        <f>10^-(D2405)</f>
        <v>7.943282347242818E-8</v>
      </c>
      <c r="I2405" s="24">
        <v>0.25</v>
      </c>
      <c r="J2405" s="25">
        <v>0.08</v>
      </c>
      <c r="K2405" s="30">
        <v>1</v>
      </c>
      <c r="L2405" s="25">
        <v>117</v>
      </c>
      <c r="M2405" s="30">
        <v>1</v>
      </c>
      <c r="N2405" s="25">
        <v>0.01</v>
      </c>
      <c r="O2405" s="25">
        <v>1.1000000000000001</v>
      </c>
      <c r="P2405" s="25">
        <v>4.2</v>
      </c>
      <c r="Q2405" s="25">
        <v>0.01</v>
      </c>
      <c r="R2405" s="25">
        <v>14.2</v>
      </c>
      <c r="S2405" s="31">
        <v>5</v>
      </c>
      <c r="T2405" s="51">
        <v>0.03</v>
      </c>
      <c r="U2405" s="42">
        <v>24</v>
      </c>
      <c r="V2405" s="42">
        <v>55.33</v>
      </c>
      <c r="W2405" s="42">
        <v>0.03</v>
      </c>
      <c r="X2405" s="42">
        <v>29</v>
      </c>
      <c r="Y2405" s="44">
        <v>4.5</v>
      </c>
      <c r="Z2405" s="87">
        <f>(H2405/H$3)+(I2405/I$3*3)+(J2405/J$3)+(L2405/L$3*2)+(N2405/N$3*2)+(O2405/O$3)+(P2405/P$3*2)+(Q2405/Q$3*2)+(R2405/R$3)</f>
        <v>6.862618042445221</v>
      </c>
      <c r="AA2405" s="88">
        <f>(T2405/T$3*3)+(U2405/U$3*2)+(V2405/V$3)+(W2405/W$3)+(X2405/X$3)+Y2405</f>
        <v>6.7117084753662137</v>
      </c>
      <c r="AB2405" s="90">
        <f>(Z2405-AA2405)/(Z2405+AA2405)</f>
        <v>1.1117278406482457E-2</v>
      </c>
      <c r="AC2405" s="19">
        <v>6.83</v>
      </c>
      <c r="AD2405" s="99">
        <v>-6.71</v>
      </c>
      <c r="AE2405" s="95">
        <v>1.82</v>
      </c>
    </row>
    <row r="2406" spans="1:31" x14ac:dyDescent="0.35">
      <c r="A2406" s="2" t="s">
        <v>130</v>
      </c>
      <c r="B2406" s="9">
        <v>32413</v>
      </c>
      <c r="C2406" s="19">
        <v>20.07</v>
      </c>
      <c r="D2406" s="12">
        <v>7.18</v>
      </c>
      <c r="F2406" s="12">
        <v>4</v>
      </c>
      <c r="H2406" s="23">
        <f>10^-(D2406)</f>
        <v>6.606934480075943E-8</v>
      </c>
      <c r="I2406" s="24">
        <v>0.02</v>
      </c>
      <c r="J2406" s="25">
        <v>0.27</v>
      </c>
      <c r="K2406" s="30">
        <v>0.21</v>
      </c>
      <c r="L2406" s="25">
        <v>141</v>
      </c>
      <c r="M2406" s="30">
        <v>0.4</v>
      </c>
      <c r="N2406" s="25">
        <v>6.2</v>
      </c>
      <c r="O2406" s="25">
        <v>2.2000000000000002</v>
      </c>
      <c r="P2406" s="25">
        <v>12</v>
      </c>
      <c r="Q2406" s="25">
        <v>0.15</v>
      </c>
      <c r="R2406" s="25">
        <v>19</v>
      </c>
      <c r="S2406" s="31">
        <v>2.1</v>
      </c>
      <c r="T2406" s="51">
        <v>1.53</v>
      </c>
      <c r="U2406" s="42">
        <v>81.400000000000006</v>
      </c>
      <c r="V2406" s="42">
        <v>1.1000000000000001</v>
      </c>
      <c r="W2406" s="42">
        <v>0.82</v>
      </c>
      <c r="X2406" s="42">
        <v>45.4</v>
      </c>
      <c r="Y2406" s="44">
        <v>5.89</v>
      </c>
      <c r="Z2406" s="87">
        <f>(H2406/H$3)+(I2406/I$3*3)+(J2406/J$3)+(L2406/L$3*2)+(N2406/N$3*2)+(O2406/O$3)+(P2406/P$3*2)+(Q2406/Q$3*2)+(R2406/R$3)</f>
        <v>9.1505961700330083</v>
      </c>
      <c r="AA2406" s="88">
        <f>(T2406/T$3*3)+(U2406/U$3*2)+(V2406/V$3)+(W2406/W$3)+(X2406/X$3)+Y2406</f>
        <v>8.9491737734095516</v>
      </c>
      <c r="AB2406" s="90">
        <f>(Z2406-AA2406)/(Z2406+AA2406)</f>
        <v>1.1128450651740516E-2</v>
      </c>
      <c r="AD2406" s="100"/>
      <c r="AE2406" s="96"/>
    </row>
    <row r="2407" spans="1:31" x14ac:dyDescent="0.35">
      <c r="A2407" s="2" t="s">
        <v>191</v>
      </c>
      <c r="B2407" s="9">
        <v>40072</v>
      </c>
      <c r="C2407" s="18">
        <v>8.7100000000000009</v>
      </c>
      <c r="D2407" s="12">
        <v>7.16</v>
      </c>
      <c r="F2407" s="12">
        <v>7.2</v>
      </c>
      <c r="H2407" s="23">
        <f>10^-(D2407)</f>
        <v>6.9183097091893466E-8</v>
      </c>
      <c r="I2407" s="32">
        <v>2E-3</v>
      </c>
      <c r="J2407" s="25">
        <v>0.62</v>
      </c>
      <c r="K2407" s="29">
        <v>3</v>
      </c>
      <c r="L2407" s="25">
        <v>143</v>
      </c>
      <c r="M2407" s="29">
        <v>0.2</v>
      </c>
      <c r="N2407" s="25">
        <v>6.71</v>
      </c>
      <c r="O2407" s="25">
        <v>3.44</v>
      </c>
      <c r="P2407" s="25">
        <v>10.4</v>
      </c>
      <c r="Q2407" s="25">
        <v>0.38</v>
      </c>
      <c r="R2407" s="25">
        <v>26.1</v>
      </c>
      <c r="S2407" s="29">
        <v>3.1</v>
      </c>
      <c r="T2407" s="51">
        <v>0.02</v>
      </c>
      <c r="U2407" s="42">
        <v>62.4</v>
      </c>
      <c r="V2407" s="42">
        <v>0.22</v>
      </c>
      <c r="W2407" s="42">
        <v>0.01</v>
      </c>
      <c r="X2407" s="42">
        <v>84</v>
      </c>
      <c r="Y2407" s="44">
        <v>5.62</v>
      </c>
      <c r="Z2407" s="87">
        <f>(H2407/H$3)+(I2407/I$3*3)+(J2407/J$3)+(L2407/L$3*2)+(N2407/N$3*2)+(O2407/O$3)+(P2407/P$3*2)+(Q2407/Q$3*2)+(R2407/R$3)</f>
        <v>9.5033859177538851</v>
      </c>
      <c r="AA2407" s="88">
        <f>(T2407/T$3*3)+(U2407/U$3*2)+(V2407/V$3)+(W2407/W$3)+(X2407/X$3)+Y2407</f>
        <v>9.292984886588691</v>
      </c>
      <c r="AB2407" s="90">
        <f>(Z2407-AA2407)/(Z2407+AA2407)</f>
        <v>1.1193705069735299E-2</v>
      </c>
      <c r="AD2407" s="100"/>
      <c r="AE2407" s="95">
        <v>3.54</v>
      </c>
    </row>
    <row r="2408" spans="1:31" x14ac:dyDescent="0.35">
      <c r="A2408" s="2" t="s">
        <v>294</v>
      </c>
      <c r="B2408" s="9">
        <v>41256</v>
      </c>
      <c r="C2408" s="18">
        <v>3.08</v>
      </c>
      <c r="D2408" s="12">
        <v>6.62</v>
      </c>
      <c r="F2408" s="12">
        <v>3.1</v>
      </c>
      <c r="H2408" s="23">
        <f>10^-(D2408)</f>
        <v>2.3988329190194845E-7</v>
      </c>
      <c r="I2408" s="32">
        <v>1E-3</v>
      </c>
      <c r="J2408" s="25">
        <v>0.09</v>
      </c>
      <c r="K2408" s="29">
        <v>2.9</v>
      </c>
      <c r="L2408" s="25">
        <v>78.099999999999994</v>
      </c>
      <c r="M2408" s="36"/>
      <c r="N2408" s="25">
        <v>11.3</v>
      </c>
      <c r="O2408" s="25">
        <v>9.8800000000000008</v>
      </c>
      <c r="P2408" s="25">
        <v>6.4</v>
      </c>
      <c r="Q2408" s="25">
        <v>0.65</v>
      </c>
      <c r="R2408" s="25">
        <v>17</v>
      </c>
      <c r="S2408" s="34"/>
      <c r="T2408" s="51">
        <v>7.0000000000000007E-2</v>
      </c>
      <c r="U2408" s="42">
        <v>99.8</v>
      </c>
      <c r="V2408" s="42">
        <v>1.27</v>
      </c>
      <c r="W2408" s="42">
        <v>0.01</v>
      </c>
      <c r="X2408" s="42">
        <v>34</v>
      </c>
      <c r="Y2408" s="44">
        <v>2.66</v>
      </c>
      <c r="Z2408" s="87">
        <f>(H2408/H$3)+(I2408/I$3*3)+(J2408/J$3)+(L2408/L$3*2)+(N2408/N$3*2)+(O2408/O$3)+(P2408/P$3*2)+(Q2408/Q$3*2)+(R2408/R$3)</f>
        <v>5.8493041747279442</v>
      </c>
      <c r="AA2408" s="88">
        <f>(T2408/T$3*3)+(U2408/U$3*2)+(V2408/V$3)+(W2408/W$3)+(X2408/X$3)+Y2408</f>
        <v>5.7196615193317033</v>
      </c>
      <c r="AB2408" s="90">
        <f>(Z2408-AA2408)/(Z2408+AA2408)</f>
        <v>1.1206071383097703E-2</v>
      </c>
      <c r="AC2408" s="19">
        <v>6.06</v>
      </c>
      <c r="AD2408" s="99">
        <v>5.72</v>
      </c>
      <c r="AE2408" s="95">
        <v>5.84</v>
      </c>
    </row>
    <row r="2409" spans="1:31" x14ac:dyDescent="0.35">
      <c r="A2409" s="2" t="s">
        <v>231</v>
      </c>
      <c r="B2409" s="9">
        <v>42297</v>
      </c>
      <c r="C2409" s="18">
        <v>1.29</v>
      </c>
      <c r="D2409" s="12">
        <v>6.89</v>
      </c>
      <c r="F2409" s="12">
        <v>11</v>
      </c>
      <c r="H2409" s="23">
        <f>10^-(D2409)</f>
        <v>1.288249551693134E-7</v>
      </c>
      <c r="I2409" s="32">
        <v>1E-3</v>
      </c>
      <c r="J2409" s="25">
        <v>0.53</v>
      </c>
      <c r="K2409" s="33"/>
      <c r="L2409" s="25">
        <v>138</v>
      </c>
      <c r="M2409" s="33"/>
      <c r="N2409" s="25">
        <v>2.76</v>
      </c>
      <c r="O2409" s="25">
        <v>11.1</v>
      </c>
      <c r="P2409" s="25">
        <v>10.8</v>
      </c>
      <c r="Q2409" s="25">
        <v>0.37</v>
      </c>
      <c r="R2409" s="25">
        <v>24.8</v>
      </c>
      <c r="S2409" s="34"/>
      <c r="T2409" s="51">
        <v>0.06</v>
      </c>
      <c r="U2409" s="42">
        <v>79.099999999999994</v>
      </c>
      <c r="V2409" s="42">
        <v>0.22</v>
      </c>
      <c r="W2409" s="42">
        <v>3.2799999999999999E-3</v>
      </c>
      <c r="X2409" s="42">
        <v>44</v>
      </c>
      <c r="Y2409" s="44">
        <v>6.18</v>
      </c>
      <c r="Z2409" s="87">
        <f>(H2409/H$3)+(I2409/I$3*3)+(J2409/J$3)+(L2409/L$3*2)+(N2409/N$3*2)+(O2409/O$3)+(P2409/P$3*2)+(Q2409/Q$3*2)+(R2409/R$3)</f>
        <v>9.2792293111869419</v>
      </c>
      <c r="AA2409" s="88">
        <f>(T2409/T$3*3)+(U2409/U$3*2)+(V2409/V$3)+(W2409/W$3)+(X2409/X$3)+Y2409</f>
        <v>9.0734157303879712</v>
      </c>
      <c r="AB2409" s="90">
        <f>(Z2409-AA2409)/(Z2409+AA2409)</f>
        <v>1.121438246818013E-2</v>
      </c>
      <c r="AC2409" s="19">
        <v>9.33</v>
      </c>
      <c r="AD2409" s="99">
        <v>9.07</v>
      </c>
      <c r="AE2409" s="95">
        <v>2.82</v>
      </c>
    </row>
    <row r="2410" spans="1:31" x14ac:dyDescent="0.35">
      <c r="A2410" s="2" t="s">
        <v>373</v>
      </c>
      <c r="B2410" s="9">
        <v>38831</v>
      </c>
      <c r="C2410" s="18">
        <v>2.12</v>
      </c>
      <c r="D2410" s="12">
        <v>5.26</v>
      </c>
      <c r="F2410" s="12">
        <v>11</v>
      </c>
      <c r="H2410" s="23">
        <f>10^-(D2410)</f>
        <v>5.4954087385762383E-6</v>
      </c>
      <c r="I2410" s="32">
        <v>0.16</v>
      </c>
      <c r="J2410" s="25">
        <v>0.02</v>
      </c>
      <c r="K2410" s="29">
        <v>0.2</v>
      </c>
      <c r="L2410" s="25">
        <v>15.8</v>
      </c>
      <c r="M2410" s="29">
        <v>0.9</v>
      </c>
      <c r="N2410" s="25">
        <v>0.25</v>
      </c>
      <c r="O2410" s="25">
        <v>5.35</v>
      </c>
      <c r="P2410" s="25">
        <v>2.57</v>
      </c>
      <c r="Q2410" s="25">
        <v>0.02</v>
      </c>
      <c r="R2410" s="25">
        <v>8.4</v>
      </c>
      <c r="S2410" s="29">
        <v>13</v>
      </c>
      <c r="T2410" s="51">
        <v>0.01</v>
      </c>
      <c r="U2410" s="42">
        <v>24.4</v>
      </c>
      <c r="V2410" s="42">
        <v>15.53</v>
      </c>
      <c r="W2410" s="42">
        <v>5.2551999999999998E-3</v>
      </c>
      <c r="X2410" s="42">
        <v>18</v>
      </c>
      <c r="Y2410" s="44">
        <v>0.23</v>
      </c>
      <c r="Z2410" s="87">
        <f>(H2410/H$3)+(I2410/I$3*3)+(J2410/J$3)+(L2410/L$3*2)+(N2410/N$3*2)+(O2410/O$3)+(P2410/P$3*2)+(Q2410/Q$3*2)+(R2410/R$3)</f>
        <v>1.5306518531810194</v>
      </c>
      <c r="AA2410" s="88">
        <f>(T2410/T$3*3)+(U2410/U$3*2)+(V2410/V$3)+(W2410/W$3)+(X2410/X$3)+Y2410</f>
        <v>1.4966343521565615</v>
      </c>
      <c r="AB2410" s="90">
        <f>(Z2410-AA2410)/(Z2410+AA2410)</f>
        <v>1.1236962321064883E-2</v>
      </c>
      <c r="AC2410" s="19">
        <v>1.5</v>
      </c>
      <c r="AD2410" s="99">
        <v>1.5</v>
      </c>
      <c r="AE2410" s="95">
        <v>0.8</v>
      </c>
    </row>
    <row r="2411" spans="1:31" x14ac:dyDescent="0.35">
      <c r="A2411" s="2" t="s">
        <v>269</v>
      </c>
      <c r="B2411" s="9">
        <v>39237</v>
      </c>
      <c r="C2411" s="18">
        <v>4.4400000000000004</v>
      </c>
      <c r="D2411" s="12">
        <v>7.33</v>
      </c>
      <c r="F2411" s="12">
        <v>1.4</v>
      </c>
      <c r="H2411" s="23">
        <f>10^-(D2411)</f>
        <v>4.6773514128719769E-8</v>
      </c>
      <c r="I2411" s="32">
        <v>5.0000000000000001E-3</v>
      </c>
      <c r="J2411" s="25">
        <v>0.01</v>
      </c>
      <c r="K2411" s="36"/>
      <c r="L2411" s="25">
        <v>107</v>
      </c>
      <c r="M2411" s="36"/>
      <c r="N2411" s="25">
        <v>7.0000000000000007E-2</v>
      </c>
      <c r="O2411" s="25">
        <v>0.64</v>
      </c>
      <c r="P2411" s="25">
        <v>8.69</v>
      </c>
      <c r="Q2411" s="25">
        <v>2E-3</v>
      </c>
      <c r="R2411" s="25">
        <v>8.61</v>
      </c>
      <c r="S2411" s="36"/>
      <c r="T2411" s="51">
        <v>0.11</v>
      </c>
      <c r="U2411" s="42">
        <v>44.4</v>
      </c>
      <c r="V2411" s="42">
        <v>77.02</v>
      </c>
      <c r="W2411" s="42">
        <v>3.2799999999999999E-3</v>
      </c>
      <c r="X2411" s="42">
        <v>25</v>
      </c>
      <c r="Y2411" s="44">
        <v>3.43</v>
      </c>
      <c r="Z2411" s="87">
        <f>(H2411/H$3)+(I2411/I$3*3)+(J2411/J$3)+(L2411/L$3*2)+(N2411/N$3*2)+(O2411/O$3)+(P2411/P$3*2)+(Q2411/Q$3*2)+(R2411/R$3)</f>
        <v>6.4488235180587221</v>
      </c>
      <c r="AA2411" s="88">
        <f>(T2411/T$3*3)+(U2411/U$3*2)+(V2411/V$3)+(W2411/W$3)+(X2411/X$3)+Y2411</f>
        <v>6.3053487804281261</v>
      </c>
      <c r="AB2411" s="90">
        <f>(Z2411-AA2411)/(Z2411+AA2411)</f>
        <v>1.1249239407532377E-2</v>
      </c>
    </row>
    <row r="2412" spans="1:31" x14ac:dyDescent="0.35">
      <c r="A2412" s="2" t="s">
        <v>276</v>
      </c>
      <c r="B2412" s="9">
        <v>39352</v>
      </c>
      <c r="C2412" s="18">
        <v>2.82</v>
      </c>
      <c r="D2412" s="12">
        <v>5.69</v>
      </c>
      <c r="F2412" s="12">
        <v>1.7</v>
      </c>
      <c r="H2412" s="23">
        <f>10^-(D2412)</f>
        <v>2.0417379446695244E-6</v>
      </c>
      <c r="I2412" s="32">
        <v>4.0000000000000001E-3</v>
      </c>
      <c r="J2412" s="25">
        <v>0.04</v>
      </c>
      <c r="K2412" s="36"/>
      <c r="L2412" s="25">
        <v>33.700000000000003</v>
      </c>
      <c r="M2412" s="36"/>
      <c r="N2412" s="25">
        <v>0.54</v>
      </c>
      <c r="O2412" s="25">
        <v>6.26</v>
      </c>
      <c r="P2412" s="25">
        <v>4.1900000000000004</v>
      </c>
      <c r="Q2412" s="25">
        <v>0.03</v>
      </c>
      <c r="R2412" s="25">
        <v>38.799999999999997</v>
      </c>
      <c r="S2412" s="36"/>
      <c r="T2412" s="51">
        <v>0.02</v>
      </c>
      <c r="U2412" s="42">
        <v>40.5</v>
      </c>
      <c r="V2412" s="42">
        <v>9.11</v>
      </c>
      <c r="W2412" s="42">
        <v>4.5999999999999999E-3</v>
      </c>
      <c r="X2412" s="42">
        <v>84</v>
      </c>
      <c r="Y2412" s="44">
        <v>0.45</v>
      </c>
      <c r="Z2412" s="87">
        <f>(H2412/H$3)+(I2412/I$3*3)+(J2412/J$3)+(L2412/L$3*2)+(N2412/N$3*2)+(O2412/O$3)+(P2412/P$3*2)+(Q2412/Q$3*2)+(R2412/R$3)</f>
        <v>3.897242087418368</v>
      </c>
      <c r="AA2412" s="88">
        <f>(T2412/T$3*3)+(U2412/U$3*2)+(V2412/V$3)+(W2412/W$3)+(X2412/X$3)+Y2412</f>
        <v>3.8103370319461201</v>
      </c>
      <c r="AB2412" s="90">
        <f>(Z2412-AA2412)/(Z2412+AA2412)</f>
        <v>1.1275272576042461E-2</v>
      </c>
      <c r="AD2412" s="100"/>
      <c r="AE2412" s="96"/>
    </row>
    <row r="2413" spans="1:31" x14ac:dyDescent="0.35">
      <c r="A2413" s="2" t="s">
        <v>130</v>
      </c>
      <c r="B2413" s="9">
        <v>33261</v>
      </c>
      <c r="C2413" s="18">
        <v>20.04</v>
      </c>
      <c r="D2413" s="12">
        <v>7.13</v>
      </c>
      <c r="F2413" s="12">
        <v>4.4000000000000004</v>
      </c>
      <c r="H2413" s="23">
        <f>10^-(D2413)</f>
        <v>7.413102413009154E-8</v>
      </c>
      <c r="I2413" s="24">
        <v>5.0000000000000001E-3</v>
      </c>
      <c r="J2413" s="25">
        <v>0.37</v>
      </c>
      <c r="K2413" s="30">
        <v>0.6</v>
      </c>
      <c r="L2413" s="25">
        <v>138</v>
      </c>
      <c r="M2413" s="30">
        <v>0.2</v>
      </c>
      <c r="N2413" s="25">
        <v>2.7</v>
      </c>
      <c r="O2413" s="25">
        <v>1.9</v>
      </c>
      <c r="P2413" s="25">
        <v>12</v>
      </c>
      <c r="Q2413" s="25">
        <v>0.17</v>
      </c>
      <c r="R2413" s="25">
        <v>20</v>
      </c>
      <c r="S2413" s="31">
        <v>1.4</v>
      </c>
      <c r="T2413" s="51">
        <v>0.06</v>
      </c>
      <c r="U2413" s="42">
        <v>59.6</v>
      </c>
      <c r="V2413" s="42">
        <v>2.21</v>
      </c>
      <c r="W2413" s="42">
        <v>0.01</v>
      </c>
      <c r="X2413" s="42">
        <v>51</v>
      </c>
      <c r="Y2413" s="44">
        <v>6</v>
      </c>
      <c r="Z2413" s="87">
        <f>(H2413/H$3)+(I2413/I$3*3)+(J2413/J$3)+(L2413/L$3*2)+(N2413/N$3*2)+(O2413/O$3)+(P2413/P$3*2)+(Q2413/Q$3*2)+(R2413/R$3)</f>
        <v>8.9160001174125512</v>
      </c>
      <c r="AA2413" s="88">
        <f>(T2413/T$3*3)+(U2413/U$3*2)+(V2413/V$3)+(W2413/W$3)+(X2413/X$3)+Y2413</f>
        <v>8.7171658126331444</v>
      </c>
      <c r="AB2413" s="90">
        <f>(Z2413-AA2413)/(Z2413+AA2413)</f>
        <v>1.1276154580988027E-2</v>
      </c>
    </row>
    <row r="2414" spans="1:31" x14ac:dyDescent="0.35">
      <c r="A2414" s="2" t="s">
        <v>153</v>
      </c>
      <c r="B2414" s="9">
        <v>41241</v>
      </c>
      <c r="C2414" s="19">
        <v>5.46</v>
      </c>
      <c r="D2414" s="12">
        <v>7.2</v>
      </c>
      <c r="F2414" s="13">
        <v>1.9</v>
      </c>
      <c r="H2414" s="23">
        <f>10^-(D2414)</f>
        <v>6.3095734448019177E-8</v>
      </c>
      <c r="I2414" s="24">
        <v>6.0000000000000001E-3</v>
      </c>
      <c r="J2414" s="25">
        <v>0.19</v>
      </c>
      <c r="K2414" s="36"/>
      <c r="L2414" s="25">
        <v>136</v>
      </c>
      <c r="M2414" s="36"/>
      <c r="N2414" s="25">
        <v>3.47</v>
      </c>
      <c r="O2414" s="27">
        <v>1.69</v>
      </c>
      <c r="P2414" s="25">
        <v>10.8</v>
      </c>
      <c r="Q2414" s="25">
        <v>0.16</v>
      </c>
      <c r="R2414" s="27">
        <v>19.8</v>
      </c>
      <c r="S2414" s="36"/>
      <c r="T2414" s="50">
        <v>0.01</v>
      </c>
      <c r="U2414" s="42">
        <v>79.5</v>
      </c>
      <c r="V2414" s="41">
        <v>0.22</v>
      </c>
      <c r="W2414" s="42">
        <v>0.01</v>
      </c>
      <c r="X2414" s="42">
        <v>41</v>
      </c>
      <c r="Y2414" s="44">
        <v>5.71</v>
      </c>
      <c r="Z2414" s="87">
        <f>(H2414/H$3)+(I2414/I$3*3)+(J2414/J$3)+(L2414/L$3*2)+(N2414/N$3*2)+(O2414/O$3)+(P2414/P$3*2)+(Q2414/Q$3*2)+(R2414/R$3)</f>
        <v>8.7207256425772375</v>
      </c>
      <c r="AA2414" s="88">
        <f>(T2414/T$3*3)+(U2414/U$3*2)+(V2414/V$3)+(W2414/W$3)+(X2414/X$3)+Y2414</f>
        <v>8.5256833984429417</v>
      </c>
      <c r="AB2414" s="90">
        <f>(Z2414-AA2414)/(Z2414+AA2414)</f>
        <v>1.1309151004733358E-2</v>
      </c>
      <c r="AC2414" s="19">
        <v>8.7799999999999994</v>
      </c>
      <c r="AD2414" s="13">
        <v>8.52</v>
      </c>
      <c r="AE2414" s="94">
        <v>3.03</v>
      </c>
    </row>
    <row r="2415" spans="1:31" x14ac:dyDescent="0.35">
      <c r="A2415" s="2" t="s">
        <v>320</v>
      </c>
      <c r="B2415" s="9">
        <v>39363</v>
      </c>
      <c r="C2415" s="18">
        <v>3.55</v>
      </c>
      <c r="D2415" s="12">
        <v>6.61</v>
      </c>
      <c r="F2415" s="12">
        <v>6.3</v>
      </c>
      <c r="H2415" s="23">
        <f>10^-(D2415)</f>
        <v>2.454708915685024E-7</v>
      </c>
      <c r="I2415" s="28"/>
      <c r="J2415" s="25">
        <v>0.09</v>
      </c>
      <c r="K2415" s="33"/>
      <c r="L2415" s="25">
        <v>67.5</v>
      </c>
      <c r="M2415" s="33"/>
      <c r="N2415" s="25">
        <v>2.8</v>
      </c>
      <c r="O2415" s="25">
        <v>16.899999999999999</v>
      </c>
      <c r="P2415" s="25">
        <v>5.23</v>
      </c>
      <c r="Q2415" s="25">
        <v>0.25</v>
      </c>
      <c r="R2415" s="25">
        <v>14</v>
      </c>
      <c r="S2415" s="34"/>
      <c r="T2415" s="51">
        <v>0.19</v>
      </c>
      <c r="U2415" s="42">
        <v>94.5</v>
      </c>
      <c r="V2415" s="42">
        <v>1.5</v>
      </c>
      <c r="W2415" s="42">
        <v>0.01</v>
      </c>
      <c r="X2415" s="42">
        <v>36</v>
      </c>
      <c r="Y2415" s="44">
        <v>1.83</v>
      </c>
      <c r="Z2415" s="87">
        <f>(H2415/H$3)+(I2415/I$3*3)+(J2415/J$3)+(L2415/L$3*2)+(N2415/N$3*2)+(O2415/O$3)+(P2415/P$3*2)+(Q2415/Q$3*2)+(R2415/R$3)</f>
        <v>4.9540942206037997</v>
      </c>
      <c r="AA2415" s="88">
        <f>(T2415/T$3*3)+(U2415/U$3*2)+(V2415/V$3)+(W2415/W$3)+(X2415/X$3)+Y2415</f>
        <v>4.8432431437330159</v>
      </c>
      <c r="AB2415" s="90">
        <f>(Z2415-AA2415)/(Z2415+AA2415)</f>
        <v>1.1314408471253793E-2</v>
      </c>
      <c r="AD2415" s="100"/>
      <c r="AE2415" s="96"/>
    </row>
    <row r="2416" spans="1:31" x14ac:dyDescent="0.35">
      <c r="A2416" s="2" t="s">
        <v>100</v>
      </c>
      <c r="B2416" s="9">
        <v>42242</v>
      </c>
      <c r="C2416" s="18">
        <v>12.41</v>
      </c>
      <c r="D2416" s="12">
        <v>7.29</v>
      </c>
      <c r="F2416" s="12">
        <v>3</v>
      </c>
      <c r="H2416" s="23">
        <f>10^-(D2416)</f>
        <v>5.1286138399136415E-8</v>
      </c>
      <c r="I2416" s="32">
        <v>3.0000000000000001E-3</v>
      </c>
      <c r="J2416" s="25">
        <v>0.56999999999999995</v>
      </c>
      <c r="K2416" s="30">
        <v>10</v>
      </c>
      <c r="L2416" s="25">
        <v>108</v>
      </c>
      <c r="M2416" s="33"/>
      <c r="N2416" s="25">
        <v>2.37</v>
      </c>
      <c r="O2416" s="25">
        <v>3.77</v>
      </c>
      <c r="P2416" s="25">
        <v>14.1</v>
      </c>
      <c r="Q2416" s="25">
        <v>0.21</v>
      </c>
      <c r="R2416" s="25">
        <v>29.2</v>
      </c>
      <c r="S2416" s="34"/>
      <c r="T2416" s="51">
        <v>0.02</v>
      </c>
      <c r="U2416" s="42">
        <v>1.69</v>
      </c>
      <c r="V2416" s="42">
        <v>0.22</v>
      </c>
      <c r="W2416" s="42">
        <v>4.2700000000000004E-3</v>
      </c>
      <c r="X2416" s="42">
        <v>33</v>
      </c>
      <c r="Y2416" s="44">
        <v>6.89</v>
      </c>
      <c r="Z2416" s="87">
        <f>(H2416/H$3)+(I2416/I$3*3)+(J2416/J$3)+(L2416/L$3*2)+(N2416/N$3*2)+(O2416/O$3)+(P2416/P$3*2)+(Q2416/Q$3*2)+(R2416/R$3)</f>
        <v>8.040290080425768</v>
      </c>
      <c r="AA2416" s="88">
        <f>(T2416/T$3*3)+(U2416/U$3*2)+(V2416/V$3)+(W2416/W$3)+(X2416/X$3)+Y2416</f>
        <v>7.8603442463948232</v>
      </c>
      <c r="AB2416" s="90">
        <f>(Z2416-AA2416)/(Z2416+AA2416)</f>
        <v>1.1316896567290962E-2</v>
      </c>
      <c r="AC2416" s="19">
        <v>8.08</v>
      </c>
      <c r="AD2416" s="99">
        <v>7.87</v>
      </c>
      <c r="AE2416" s="95">
        <v>2.71</v>
      </c>
    </row>
    <row r="2417" spans="1:31" x14ac:dyDescent="0.35">
      <c r="A2417" s="2" t="s">
        <v>261</v>
      </c>
      <c r="B2417" s="9">
        <v>38845</v>
      </c>
      <c r="C2417" s="20"/>
      <c r="D2417" s="12">
        <v>7</v>
      </c>
      <c r="F2417" s="12">
        <v>1.1000000000000001</v>
      </c>
      <c r="H2417" s="23">
        <f>10^-(D2417)</f>
        <v>9.9999999999999995E-8</v>
      </c>
      <c r="I2417" s="28"/>
      <c r="J2417" s="25">
        <v>7.0000000000000007E-2</v>
      </c>
      <c r="K2417" s="30">
        <v>5</v>
      </c>
      <c r="L2417" s="25">
        <v>46.08</v>
      </c>
      <c r="M2417" s="30">
        <v>5</v>
      </c>
      <c r="N2417" s="25">
        <v>3.93</v>
      </c>
      <c r="O2417" s="25">
        <v>1.17</v>
      </c>
      <c r="P2417" s="25">
        <v>4.3</v>
      </c>
      <c r="Q2417" s="25">
        <v>0.17</v>
      </c>
      <c r="R2417" s="25">
        <v>12.7</v>
      </c>
      <c r="S2417" s="31">
        <v>10</v>
      </c>
      <c r="T2417" s="51">
        <v>0.39</v>
      </c>
      <c r="U2417" s="42">
        <v>50</v>
      </c>
      <c r="V2417" s="42">
        <v>0.48</v>
      </c>
      <c r="W2417" s="42">
        <v>0.02</v>
      </c>
      <c r="X2417" s="42">
        <v>23</v>
      </c>
      <c r="Y2417" s="44">
        <v>1.6</v>
      </c>
      <c r="Z2417" s="87">
        <f>(H2417/H$3)+(I2417/I$3*3)+(J2417/J$3)+(L2417/L$3*2)+(N2417/N$3*2)+(O2417/O$3)+(P2417/P$3*2)+(Q2417/Q$3*2)+(R2417/R$3)</f>
        <v>3.3863141149800735</v>
      </c>
      <c r="AA2417" s="88">
        <f>(T2417/T$3*3)+(U2417/U$3*2)+(V2417/V$3)+(W2417/W$3)+(X2417/X$3)+Y2417</f>
        <v>3.3102051978308094</v>
      </c>
      <c r="AB2417" s="90">
        <f>(Z2417-AA2417)/(Z2417+AA2417)</f>
        <v>1.1365444284415454E-2</v>
      </c>
      <c r="AC2417" s="19">
        <v>3.39</v>
      </c>
      <c r="AD2417" s="13">
        <v>3.29</v>
      </c>
      <c r="AE2417" s="95">
        <v>2.79</v>
      </c>
    </row>
    <row r="2418" spans="1:31" x14ac:dyDescent="0.35">
      <c r="A2418" s="2" t="s">
        <v>167</v>
      </c>
      <c r="B2418" s="9">
        <v>41016</v>
      </c>
      <c r="C2418" s="19">
        <v>7.39</v>
      </c>
      <c r="D2418" s="12">
        <v>7.26</v>
      </c>
      <c r="F2418" s="12">
        <v>1.1000000000000001</v>
      </c>
      <c r="H2418" s="23">
        <f>10^-(D2418)</f>
        <v>5.4954087385762357E-8</v>
      </c>
      <c r="I2418" s="24">
        <v>6.0000000000000001E-3</v>
      </c>
      <c r="J2418" s="25">
        <v>0.01</v>
      </c>
      <c r="K2418" s="36"/>
      <c r="L2418" s="25">
        <v>133</v>
      </c>
      <c r="M2418" s="36"/>
      <c r="N2418" s="25">
        <v>2E-3</v>
      </c>
      <c r="O2418" s="25">
        <v>0.67</v>
      </c>
      <c r="P2418" s="25">
        <v>5.16</v>
      </c>
      <c r="Q2418" s="25">
        <v>5.0000000000000001E-4</v>
      </c>
      <c r="R2418" s="25">
        <v>18.7</v>
      </c>
      <c r="S2418" s="36"/>
      <c r="T2418" s="51">
        <v>0.11</v>
      </c>
      <c r="U2418" s="42">
        <v>48.4</v>
      </c>
      <c r="V2418" s="42">
        <v>87.65</v>
      </c>
      <c r="W2418" s="42">
        <v>3.2799999999999999E-3</v>
      </c>
      <c r="X2418" s="42">
        <v>39</v>
      </c>
      <c r="Y2418" s="44">
        <v>4.1900000000000004</v>
      </c>
      <c r="Z2418" s="87">
        <f>(H2418/H$3)+(I2418/I$3*3)+(J2418/J$3)+(L2418/L$3*2)+(N2418/N$3*2)+(O2418/O$3)+(P2418/P$3*2)+(Q2418/Q$3*2)+(R2418/R$3)</f>
        <v>7.8930884792316016</v>
      </c>
      <c r="AA2418" s="88">
        <f>(T2418/T$3*3)+(U2418/U$3*2)+(V2418/V$3)+(W2418/W$3)+(X2418/X$3)+Y2418</f>
        <v>7.7149954330025601</v>
      </c>
      <c r="AB2418" s="90">
        <f>(Z2418-AA2418)/(Z2418+AA2418)</f>
        <v>1.1410308096142794E-2</v>
      </c>
      <c r="AC2418" s="19">
        <v>7.89</v>
      </c>
      <c r="AD2418" s="99">
        <v>7.71</v>
      </c>
      <c r="AE2418" s="95">
        <v>2.34</v>
      </c>
    </row>
    <row r="2419" spans="1:31" x14ac:dyDescent="0.35">
      <c r="A2419" s="2" t="s">
        <v>324</v>
      </c>
      <c r="B2419" s="9">
        <v>42312</v>
      </c>
      <c r="C2419" s="18">
        <v>11.68</v>
      </c>
      <c r="D2419" s="12">
        <v>6.37</v>
      </c>
      <c r="F2419" s="12">
        <v>2.5</v>
      </c>
      <c r="H2419" s="23">
        <f>10^-(D2419)</f>
        <v>4.2657951880159212E-7</v>
      </c>
      <c r="I2419" s="32">
        <v>0.02</v>
      </c>
      <c r="J2419" s="25">
        <v>0.5</v>
      </c>
      <c r="K2419" s="29">
        <v>2</v>
      </c>
      <c r="L2419" s="25">
        <v>52.1</v>
      </c>
      <c r="M2419" s="29">
        <v>0.2</v>
      </c>
      <c r="N2419" s="25">
        <v>1.72</v>
      </c>
      <c r="O2419" s="25">
        <v>1.1000000000000001</v>
      </c>
      <c r="P2419" s="25">
        <v>6.07</v>
      </c>
      <c r="Q2419" s="25">
        <v>0.78</v>
      </c>
      <c r="R2419" s="25">
        <v>27.7</v>
      </c>
      <c r="S2419" s="29">
        <v>26</v>
      </c>
      <c r="T2419" s="51">
        <v>0.02</v>
      </c>
      <c r="U2419" s="42">
        <v>68.099999999999994</v>
      </c>
      <c r="V2419" s="42">
        <v>0.22</v>
      </c>
      <c r="W2419" s="42">
        <v>3.2799999999999999E-3</v>
      </c>
      <c r="X2419" s="42">
        <v>45</v>
      </c>
      <c r="Y2419" s="44">
        <v>1.66</v>
      </c>
      <c r="Z2419" s="87">
        <f>(H2419/H$3)+(I2419/I$3*3)+(J2419/J$3)+(L2419/L$3*2)+(N2419/N$3*2)+(O2419/O$3)+(P2419/P$3*2)+(Q2419/Q$3*2)+(R2419/R$3)</f>
        <v>4.4521782851983032</v>
      </c>
      <c r="AA2419" s="88">
        <f>(T2419/T$3*3)+(U2419/U$3*2)+(V2419/V$3)+(W2419/W$3)+(X2419/X$3)+Y2419</f>
        <v>4.3513612304584228</v>
      </c>
      <c r="AB2419" s="90">
        <f>(Z2419-AA2419)/(Z2419+AA2419)</f>
        <v>1.1451877345536012E-2</v>
      </c>
      <c r="AC2419" s="19">
        <v>4.4800000000000004</v>
      </c>
      <c r="AD2419" s="13">
        <v>4.3499999999999996</v>
      </c>
      <c r="AE2419" s="94">
        <v>3.03</v>
      </c>
    </row>
    <row r="2420" spans="1:31" x14ac:dyDescent="0.35">
      <c r="A2420" s="2" t="s">
        <v>305</v>
      </c>
      <c r="B2420" s="9">
        <v>39972</v>
      </c>
      <c r="C2420" s="18">
        <v>1.55</v>
      </c>
      <c r="D2420" s="12">
        <v>6</v>
      </c>
      <c r="F2420" s="12">
        <v>10</v>
      </c>
      <c r="H2420" s="23">
        <f>10^-(D2420)</f>
        <v>9.9999999999999995E-7</v>
      </c>
      <c r="J2420" s="25">
        <v>0.01</v>
      </c>
      <c r="K2420" s="33"/>
      <c r="L2420" s="25">
        <v>36</v>
      </c>
      <c r="M2420" s="33"/>
      <c r="N2420" s="25">
        <v>0.06</v>
      </c>
      <c r="O2420" s="25">
        <v>20.6</v>
      </c>
      <c r="P2420" s="25">
        <v>6.15</v>
      </c>
      <c r="Q2420" s="25">
        <v>0.08</v>
      </c>
      <c r="R2420" s="25">
        <v>35.4</v>
      </c>
      <c r="S2420" s="31">
        <v>43</v>
      </c>
      <c r="T2420" s="51">
        <v>0.03</v>
      </c>
      <c r="U2420" s="42">
        <v>57.8</v>
      </c>
      <c r="V2420" s="42">
        <v>28.99</v>
      </c>
      <c r="W2420" s="42">
        <v>0.04</v>
      </c>
      <c r="X2420" s="42">
        <v>60</v>
      </c>
      <c r="Y2420" s="44">
        <v>0.91</v>
      </c>
      <c r="Z2420" s="87">
        <f>(H2420/H$3)+(I2420/I$3*3)+(J2420/J$3)+(L2420/L$3*2)+(N2420/N$3*2)+(O2420/O$3)+(P2420/P$3*2)+(Q2420/Q$3*2)+(R2420/R$3)</f>
        <v>4.3746433780336549</v>
      </c>
      <c r="AA2420" s="88">
        <f>(T2420/T$3*3)+(U2420/U$3*2)+(V2420/V$3)+(W2420/W$3)+(X2420/X$3)+Y2420</f>
        <v>4.275211828956742</v>
      </c>
      <c r="AB2420" s="90">
        <f>(Z2420-AA2420)/(Z2420+AA2420)</f>
        <v>1.1495169190411081E-2</v>
      </c>
      <c r="AD2420" s="100"/>
      <c r="AE2420" s="95">
        <v>2.23</v>
      </c>
    </row>
    <row r="2421" spans="1:31" x14ac:dyDescent="0.35">
      <c r="A2421" s="2" t="s">
        <v>268</v>
      </c>
      <c r="B2421" s="9">
        <v>39904</v>
      </c>
      <c r="C2421" s="18">
        <v>0.8</v>
      </c>
      <c r="D2421" s="12">
        <v>5.36</v>
      </c>
      <c r="F2421" s="12">
        <v>16</v>
      </c>
      <c r="H2421" s="23">
        <f>10^-(D2421)</f>
        <v>4.3651583224016507E-6</v>
      </c>
      <c r="I2421" s="32">
        <v>2E-3</v>
      </c>
      <c r="J2421" s="25">
        <v>0.01</v>
      </c>
      <c r="K2421" s="36"/>
      <c r="L2421" s="25">
        <v>26.5</v>
      </c>
      <c r="M2421" s="36"/>
      <c r="N2421" s="25">
        <v>0.1</v>
      </c>
      <c r="O2421" s="25">
        <v>15.5</v>
      </c>
      <c r="P2421" s="25">
        <v>3.83</v>
      </c>
      <c r="Q2421" s="25">
        <v>0.03</v>
      </c>
      <c r="R2421" s="25">
        <v>6.57</v>
      </c>
      <c r="S2421" s="36"/>
      <c r="T2421" s="51">
        <v>0.01</v>
      </c>
      <c r="U2421" s="42">
        <v>27.1</v>
      </c>
      <c r="V2421" s="42">
        <v>63.3</v>
      </c>
      <c r="W2421" s="42">
        <v>3.2799999999999999E-3</v>
      </c>
      <c r="X2421" s="42">
        <v>13</v>
      </c>
      <c r="Y2421" s="44">
        <v>0.32</v>
      </c>
      <c r="Z2421" s="87">
        <f>(H2421/H$3)+(I2421/I$3*3)+(J2421/J$3)+(L2421/L$3*2)+(N2421/N$3*2)+(O2421/O$3)+(P2421/P$3*2)+(Q2421/Q$3*2)+(R2421/R$3)</f>
        <v>2.3251032480628497</v>
      </c>
      <c r="AA2421" s="88">
        <f>(T2421/T$3*3)+(U2421/U$3*2)+(V2421/V$3)+(W2421/W$3)+(X2421/X$3)+Y2421</f>
        <v>2.2722405747000018</v>
      </c>
      <c r="AB2421" s="90">
        <f>(Z2421-AA2421)/(Z2421+AA2421)</f>
        <v>1.1498525105107141E-2</v>
      </c>
      <c r="AE2421" s="94">
        <v>2.19</v>
      </c>
    </row>
    <row r="2422" spans="1:31" x14ac:dyDescent="0.35">
      <c r="A2422" s="2" t="s">
        <v>148</v>
      </c>
      <c r="B2422" s="9">
        <v>42289</v>
      </c>
      <c r="C2422" s="18">
        <v>9.0299999999999994</v>
      </c>
      <c r="D2422" s="12">
        <v>7.18</v>
      </c>
      <c r="F2422" s="12">
        <v>2.2000000000000002</v>
      </c>
      <c r="H2422" s="23">
        <f>10^-(D2422)</f>
        <v>6.606934480075943E-8</v>
      </c>
      <c r="I2422" s="32">
        <v>0.01</v>
      </c>
      <c r="J2422" s="25">
        <v>0.59</v>
      </c>
      <c r="K2422" s="29">
        <v>4.2</v>
      </c>
      <c r="L2422" s="25">
        <v>111</v>
      </c>
      <c r="M2422" s="29">
        <v>0.2</v>
      </c>
      <c r="N2422" s="25">
        <v>3.8</v>
      </c>
      <c r="O2422" s="25">
        <v>4.03</v>
      </c>
      <c r="P2422" s="25">
        <v>14.1</v>
      </c>
      <c r="Q2422" s="25">
        <v>0.19</v>
      </c>
      <c r="R2422" s="25">
        <v>19.2</v>
      </c>
      <c r="S2422" s="29">
        <v>0.6</v>
      </c>
      <c r="T2422" s="51">
        <v>0.02</v>
      </c>
      <c r="U2422" s="42">
        <v>39.9</v>
      </c>
      <c r="V2422" s="42">
        <v>0.22</v>
      </c>
      <c r="W2422" s="42">
        <v>0.01</v>
      </c>
      <c r="X2422" s="42">
        <v>22</v>
      </c>
      <c r="Y2422" s="44">
        <v>6.18</v>
      </c>
      <c r="Z2422" s="87">
        <f>(H2422/H$3)+(I2422/I$3*3)+(J2422/J$3)+(L2422/L$3*2)+(N2422/N$3*2)+(O2422/O$3)+(P2422/P$3*2)+(Q2422/Q$3*2)+(R2422/R$3)</f>
        <v>7.814038576456813</v>
      </c>
      <c r="AA2422" s="88">
        <f>(T2422/T$3*3)+(U2422/U$3*2)+(V2422/V$3)+(W2422/W$3)+(X2422/X$3)+Y2422</f>
        <v>7.6356342623450564</v>
      </c>
      <c r="AB2422" s="90">
        <f>(Z2422-AA2422)/(Z2422+AA2422)</f>
        <v>1.1547449319683585E-2</v>
      </c>
      <c r="AC2422" s="19">
        <v>7.88</v>
      </c>
      <c r="AD2422" s="99">
        <v>7.63</v>
      </c>
      <c r="AE2422" s="95">
        <v>3.22</v>
      </c>
    </row>
    <row r="2423" spans="1:31" x14ac:dyDescent="0.35">
      <c r="A2423" s="2" t="s">
        <v>249</v>
      </c>
      <c r="B2423" s="9">
        <v>41575</v>
      </c>
      <c r="C2423" s="18">
        <v>1.24</v>
      </c>
      <c r="D2423" s="12">
        <v>7.66</v>
      </c>
      <c r="F2423" s="12">
        <v>0.9</v>
      </c>
      <c r="H2423" s="23">
        <f>10^-(D2423)</f>
        <v>2.1877616239495494E-8</v>
      </c>
      <c r="I2423" s="32">
        <v>0.8</v>
      </c>
      <c r="J2423" s="25">
        <v>0.01</v>
      </c>
      <c r="K2423" s="30">
        <v>0.6</v>
      </c>
      <c r="L2423" s="25">
        <v>74.8</v>
      </c>
      <c r="M2423" s="30">
        <v>1.3</v>
      </c>
      <c r="N2423" s="25">
        <v>0.98</v>
      </c>
      <c r="O2423" s="25">
        <v>0.96</v>
      </c>
      <c r="P2423" s="25">
        <v>3.28</v>
      </c>
      <c r="Q2423" s="25">
        <v>0.11</v>
      </c>
      <c r="R2423" s="25">
        <v>18.5</v>
      </c>
      <c r="S2423" s="31">
        <v>1.3</v>
      </c>
      <c r="T2423" s="51">
        <v>0.01</v>
      </c>
      <c r="U2423" s="42">
        <v>52.9</v>
      </c>
      <c r="V2423" s="42">
        <v>0.22</v>
      </c>
      <c r="W2423" s="42">
        <v>3.2799999999999999E-3</v>
      </c>
      <c r="X2423" s="42">
        <v>55</v>
      </c>
      <c r="Y2423" s="44">
        <v>2.19</v>
      </c>
      <c r="Z2423" s="87">
        <f>(H2423/H$3)+(I2423/I$3*3)+(J2423/J$3)+(L2423/L$3*2)+(N2423/N$3*2)+(O2423/O$3)+(P2423/P$3*2)+(Q2423/Q$3*2)+(R2423/R$3)</f>
        <v>4.9602415826617232</v>
      </c>
      <c r="AA2423" s="88">
        <f>(T2423/T$3*3)+(U2423/U$3*2)+(V2423/V$3)+(W2423/W$3)+(X2423/X$3)+Y2423</f>
        <v>4.8466968562060302</v>
      </c>
      <c r="AB2423" s="90">
        <f>(Z2423-AA2423)/(Z2423+AA2423)</f>
        <v>1.1577999307682222E-2</v>
      </c>
      <c r="AC2423" s="19">
        <v>4.8899999999999997</v>
      </c>
      <c r="AD2423" s="99">
        <v>4.84</v>
      </c>
      <c r="AE2423" s="95">
        <v>0.97</v>
      </c>
    </row>
    <row r="2424" spans="1:31" x14ac:dyDescent="0.35">
      <c r="A2424" s="2" t="s">
        <v>135</v>
      </c>
      <c r="B2424" s="9">
        <v>41444</v>
      </c>
      <c r="C2424" s="18">
        <v>12.56</v>
      </c>
      <c r="D2424" s="12">
        <v>7.26</v>
      </c>
      <c r="F2424" s="12">
        <v>1.1000000000000001</v>
      </c>
      <c r="H2424" s="23">
        <f>10^-(D2424)</f>
        <v>5.4954087385762357E-8</v>
      </c>
      <c r="I2424" s="32">
        <v>0.01</v>
      </c>
      <c r="J2424" s="25">
        <v>0.01</v>
      </c>
      <c r="K2424" s="36"/>
      <c r="L2424" s="25">
        <v>119</v>
      </c>
      <c r="M2424" s="36"/>
      <c r="N2424" s="39"/>
      <c r="O2424" s="25">
        <v>1.46</v>
      </c>
      <c r="P2424" s="25">
        <v>8.8699999999999992</v>
      </c>
      <c r="Q2424" s="27">
        <v>0.03</v>
      </c>
      <c r="R2424" s="25">
        <v>9.77</v>
      </c>
      <c r="S2424" s="36"/>
      <c r="T2424" s="52"/>
      <c r="U2424" s="42">
        <v>63.5</v>
      </c>
      <c r="V2424" s="42">
        <v>61.97</v>
      </c>
      <c r="W2424" s="42">
        <v>0.02</v>
      </c>
      <c r="X2424" s="42">
        <v>46</v>
      </c>
      <c r="Y2424" s="44">
        <v>3.35</v>
      </c>
      <c r="Z2424" s="87">
        <f>(H2424/H$3)+(I2424/I$3*3)+(J2424/J$3)+(L2424/L$3*2)+(N2424/N$3*2)+(O2424/O$3)+(P2424/P$3*2)+(Q2424/Q$3*2)+(R2424/R$3)</f>
        <v>7.1329317762054698</v>
      </c>
      <c r="AA2424" s="88">
        <f>(T2424/T$3*3)+(U2424/U$3*2)+(V2424/V$3)+(W2424/W$3)+(X2424/X$3)+Y2424</f>
        <v>6.969505911132245</v>
      </c>
      <c r="AB2424" s="90">
        <f>(Z2424-AA2424)/(Z2424+AA2424)</f>
        <v>1.1588483402409318E-2</v>
      </c>
      <c r="AC2424" s="19">
        <v>7.13</v>
      </c>
      <c r="AD2424" s="99">
        <v>6.97</v>
      </c>
      <c r="AE2424" s="95">
        <v>2.27</v>
      </c>
    </row>
    <row r="2425" spans="1:31" x14ac:dyDescent="0.35">
      <c r="A2425" s="2" t="s">
        <v>133</v>
      </c>
      <c r="B2425" s="9">
        <v>39751</v>
      </c>
      <c r="C2425" s="18">
        <v>8.52</v>
      </c>
      <c r="D2425" s="12">
        <v>7.85</v>
      </c>
      <c r="F2425" s="12">
        <v>0.8</v>
      </c>
      <c r="H2425" s="23">
        <f>10^-(D2425)</f>
        <v>1.4125375446227547E-8</v>
      </c>
      <c r="I2425" s="24">
        <v>0.09</v>
      </c>
      <c r="J2425" s="25">
        <v>0.01</v>
      </c>
      <c r="K2425" s="30">
        <v>3.9</v>
      </c>
      <c r="L2425" s="25">
        <v>79.3</v>
      </c>
      <c r="M2425" s="36"/>
      <c r="N2425" s="25">
        <v>0.39</v>
      </c>
      <c r="O2425" s="25">
        <v>0.33</v>
      </c>
      <c r="P2425" s="25">
        <v>2.25</v>
      </c>
      <c r="Q2425" s="25">
        <v>0.09</v>
      </c>
      <c r="R2425" s="25">
        <v>6.22</v>
      </c>
      <c r="S2425" s="34"/>
      <c r="T2425" s="51">
        <v>0.15</v>
      </c>
      <c r="U2425" s="42">
        <v>54.1</v>
      </c>
      <c r="V2425" s="42">
        <v>0.22</v>
      </c>
      <c r="W2425" s="42">
        <v>3.2799999999999999E-3</v>
      </c>
      <c r="X2425" s="42">
        <v>21</v>
      </c>
      <c r="Y2425" s="44">
        <v>2.62</v>
      </c>
      <c r="Z2425" s="87">
        <f>(H2425/H$3)+(I2425/I$3*3)+(J2425/J$3)+(L2425/L$3*2)+(N2425/N$3*2)+(O2425/O$3)+(P2425/P$3*2)+(Q2425/Q$3*2)+(R2425/R$3)</f>
        <v>4.4489924130765193</v>
      </c>
      <c r="AA2425" s="88">
        <f>(T2425/T$3*3)+(U2425/U$3*2)+(V2425/V$3)+(W2425/W$3)+(X2425/X$3)+Y2425</f>
        <v>4.3470037693470092</v>
      </c>
      <c r="AB2425" s="90">
        <f>(Z2425-AA2425)/(Z2425+AA2425)</f>
        <v>1.1594894042053749E-2</v>
      </c>
      <c r="AE2425" s="94">
        <v>1.89</v>
      </c>
    </row>
    <row r="2426" spans="1:31" x14ac:dyDescent="0.35">
      <c r="A2426" s="2" t="s">
        <v>248</v>
      </c>
      <c r="B2426" s="9">
        <v>36106</v>
      </c>
      <c r="C2426" s="18">
        <v>9.76</v>
      </c>
      <c r="D2426" s="12">
        <v>7.63</v>
      </c>
      <c r="F2426" s="12">
        <v>2.62</v>
      </c>
      <c r="H2426" s="23">
        <f>10^-(D2426)</f>
        <v>2.3442288153199181E-8</v>
      </c>
      <c r="I2426" s="32">
        <v>5.0000000000000001E-3</v>
      </c>
      <c r="J2426" s="25">
        <v>7.0000000000000007E-2</v>
      </c>
      <c r="K2426" s="30">
        <v>3.2</v>
      </c>
      <c r="L2426" s="25">
        <v>85</v>
      </c>
      <c r="M2426" s="30">
        <v>1</v>
      </c>
      <c r="N2426" s="25">
        <v>5.0999999999999996</v>
      </c>
      <c r="O2426" s="25">
        <v>1.3</v>
      </c>
      <c r="P2426" s="25">
        <v>4.5999999999999996</v>
      </c>
      <c r="Q2426" s="27">
        <v>0.21</v>
      </c>
      <c r="R2426" s="25">
        <v>13</v>
      </c>
      <c r="S2426" s="31">
        <v>10</v>
      </c>
      <c r="T2426" s="51">
        <v>0.18</v>
      </c>
      <c r="U2426" s="42">
        <v>69.900000000000006</v>
      </c>
      <c r="V2426" s="42">
        <v>0.44</v>
      </c>
      <c r="W2426" s="42">
        <v>0.09</v>
      </c>
      <c r="X2426" s="42">
        <v>30.8</v>
      </c>
      <c r="Y2426" s="44">
        <v>2.95</v>
      </c>
      <c r="Z2426" s="87">
        <f>(H2426/H$3)+(I2426/I$3*3)+(J2426/J$3)+(L2426/L$3*2)+(N2426/N$3*2)+(O2426/O$3)+(P2426/P$3*2)+(Q2426/Q$3*2)+(R2426/R$3)</f>
        <v>5.4133950102872346</v>
      </c>
      <c r="AA2426" s="88">
        <f>(T2426/T$3*3)+(U2426/U$3*2)+(V2426/V$3)+(W2426/W$3)+(X2426/X$3)+Y2426</f>
        <v>5.2887575638767457</v>
      </c>
      <c r="AB2426" s="90">
        <f>(Z2426-AA2426)/(Z2426+AA2426)</f>
        <v>1.1646016588417513E-2</v>
      </c>
      <c r="AD2426" s="100"/>
      <c r="AE2426" s="96"/>
    </row>
    <row r="2427" spans="1:31" x14ac:dyDescent="0.35">
      <c r="A2427" s="2" t="s">
        <v>233</v>
      </c>
      <c r="B2427" s="9">
        <v>37218</v>
      </c>
      <c r="C2427" s="18">
        <v>4.5199999999999996</v>
      </c>
      <c r="D2427" s="12">
        <v>6.9</v>
      </c>
      <c r="F2427" s="12">
        <v>2.8</v>
      </c>
      <c r="H2427" s="23">
        <f>10^-(D2427)</f>
        <v>1.2589254117941651E-7</v>
      </c>
      <c r="I2427" s="32">
        <v>2E-3</v>
      </c>
      <c r="J2427" s="25">
        <v>0.03</v>
      </c>
      <c r="K2427" s="36"/>
      <c r="L2427" s="25">
        <v>109</v>
      </c>
      <c r="M2427" s="36"/>
      <c r="N2427" s="25">
        <v>0.72</v>
      </c>
      <c r="O2427" s="25">
        <v>0.9</v>
      </c>
      <c r="P2427" s="25">
        <v>6.8</v>
      </c>
      <c r="Q2427" s="27">
        <v>0.23</v>
      </c>
      <c r="R2427" s="25">
        <v>8.4</v>
      </c>
      <c r="S2427" s="36"/>
      <c r="T2427" s="51">
        <v>0.03</v>
      </c>
      <c r="U2427" s="42">
        <v>59</v>
      </c>
      <c r="V2427" s="42">
        <v>0.44</v>
      </c>
      <c r="W2427" s="42">
        <v>0.01</v>
      </c>
      <c r="X2427" s="42">
        <v>12</v>
      </c>
      <c r="Y2427" s="44">
        <v>4.7</v>
      </c>
      <c r="Z2427" s="87">
        <f>(H2427/H$3)+(I2427/I$3*3)+(J2427/J$3)+(L2427/L$3*2)+(N2427/N$3*2)+(O2427/O$3)+(P2427/P$3*2)+(Q2427/Q$3*2)+(R2427/R$3)</f>
        <v>6.4230017673462259</v>
      </c>
      <c r="AA2427" s="88">
        <f>(T2427/T$3*3)+(U2427/U$3*2)+(V2427/V$3)+(W2427/W$3)+(X2427/X$3)+Y2427</f>
        <v>6.2750378220704084</v>
      </c>
      <c r="AB2427" s="90">
        <f>(Z2427-AA2427)/(Z2427+AA2427)</f>
        <v>1.1652503068201186E-2</v>
      </c>
      <c r="AD2427" s="100"/>
      <c r="AE2427" s="96"/>
    </row>
    <row r="2428" spans="1:31" x14ac:dyDescent="0.35">
      <c r="A2428" s="2" t="s">
        <v>268</v>
      </c>
      <c r="B2428" s="9">
        <v>38845</v>
      </c>
      <c r="C2428" s="19">
        <v>1.02</v>
      </c>
      <c r="D2428" s="12">
        <v>5.35</v>
      </c>
      <c r="F2428" s="12">
        <v>23</v>
      </c>
      <c r="H2428" s="23">
        <f>10^-(D2428)</f>
        <v>4.4668359215096296E-6</v>
      </c>
      <c r="I2428" s="24">
        <v>0.92</v>
      </c>
      <c r="J2428" s="25">
        <v>0.01</v>
      </c>
      <c r="K2428" s="36"/>
      <c r="L2428" s="25">
        <v>25.4</v>
      </c>
      <c r="M2428" s="36"/>
      <c r="N2428" s="25">
        <v>0.2</v>
      </c>
      <c r="O2428" s="25">
        <v>18.600000000000001</v>
      </c>
      <c r="P2428" s="25">
        <v>3.17</v>
      </c>
      <c r="Q2428" s="25">
        <v>0.05</v>
      </c>
      <c r="R2428" s="25">
        <v>11</v>
      </c>
      <c r="S2428" s="36"/>
      <c r="T2428" s="51">
        <v>0.01</v>
      </c>
      <c r="U2428" s="42">
        <v>39.9</v>
      </c>
      <c r="V2428" s="42">
        <v>53.87</v>
      </c>
      <c r="W2428" s="42">
        <v>9.5250500000000002E-3</v>
      </c>
      <c r="X2428" s="42">
        <v>20</v>
      </c>
      <c r="Y2428" s="44">
        <v>0.27</v>
      </c>
      <c r="Z2428" s="87">
        <f>(H2428/H$3)+(I2428/I$3*3)+(J2428/J$3)+(L2428/L$3*2)+(N2428/N$3*2)+(O2428/O$3)+(P2428/P$3*2)+(Q2428/Q$3*2)+(R2428/R$3)</f>
        <v>2.594275549239943</v>
      </c>
      <c r="AA2428" s="88">
        <f>(T2428/T$3*3)+(U2428/U$3*2)+(V2428/V$3)+(W2428/W$3)+(X2428/X$3)+Y2428</f>
        <v>2.53421313934032</v>
      </c>
      <c r="AB2428" s="90">
        <f>(Z2428-AA2428)/(Z2428+AA2428)</f>
        <v>1.1711522350310625E-2</v>
      </c>
      <c r="AC2428" s="19">
        <v>2.5</v>
      </c>
      <c r="AD2428" s="99">
        <v>2.5</v>
      </c>
      <c r="AE2428" s="95">
        <v>-1.8</v>
      </c>
    </row>
    <row r="2429" spans="1:31" x14ac:dyDescent="0.35">
      <c r="A2429" s="2" t="s">
        <v>225</v>
      </c>
      <c r="B2429" s="9">
        <v>37405</v>
      </c>
      <c r="C2429" s="18">
        <v>0.69</v>
      </c>
      <c r="D2429" s="12">
        <v>7.15</v>
      </c>
      <c r="F2429" s="12">
        <v>1.2</v>
      </c>
      <c r="H2429" s="23">
        <f>10^-(D2429)</f>
        <v>7.0794578438413597E-8</v>
      </c>
      <c r="I2429" s="32">
        <v>1.03</v>
      </c>
      <c r="J2429" s="25">
        <v>0.02</v>
      </c>
      <c r="K2429" s="29">
        <v>0.9</v>
      </c>
      <c r="L2429" s="25">
        <v>138</v>
      </c>
      <c r="M2429" s="29">
        <v>0.2</v>
      </c>
      <c r="N2429" s="25">
        <v>0.38</v>
      </c>
      <c r="O2429" s="25">
        <v>1.87</v>
      </c>
      <c r="P2429" s="25">
        <v>10</v>
      </c>
      <c r="Q2429" s="25">
        <v>0.15</v>
      </c>
      <c r="R2429" s="25">
        <v>11.2</v>
      </c>
      <c r="S2429" s="29">
        <v>0.8</v>
      </c>
      <c r="T2429" s="51">
        <v>0.03</v>
      </c>
      <c r="U2429" s="42">
        <v>60.5</v>
      </c>
      <c r="V2429" s="42">
        <v>2.2000000000000002</v>
      </c>
      <c r="W2429" s="42">
        <v>0.03</v>
      </c>
      <c r="X2429" s="42">
        <v>29</v>
      </c>
      <c r="Y2429" s="44">
        <v>6.07</v>
      </c>
      <c r="Z2429" s="87">
        <f>(H2429/H$3)+(I2429/I$3*3)+(J2429/J$3)+(L2429/L$3*2)+(N2429/N$3*2)+(O2429/O$3)+(P2429/P$3*2)+(Q2429/Q$3*2)+(R2429/R$3)</f>
        <v>8.3786375144506913</v>
      </c>
      <c r="AA2429" s="88">
        <f>(T2429/T$3*3)+(U2429/U$3*2)+(V2429/V$3)+(W2429/W$3)+(X2429/X$3)+Y2429</f>
        <v>8.1846355916826106</v>
      </c>
      <c r="AB2429" s="90">
        <f>(Z2429-AA2429)/(Z2429+AA2429)</f>
        <v>1.1712776908583527E-2</v>
      </c>
      <c r="AE2429" s="96"/>
    </row>
    <row r="2430" spans="1:31" x14ac:dyDescent="0.35">
      <c r="A2430" s="2" t="s">
        <v>106</v>
      </c>
      <c r="B2430" s="9">
        <v>34743</v>
      </c>
      <c r="C2430" s="18">
        <v>4.09</v>
      </c>
      <c r="D2430" s="12">
        <v>7</v>
      </c>
      <c r="F2430" s="12">
        <v>1.5</v>
      </c>
      <c r="H2430" s="23">
        <f>10^-(D2430)</f>
        <v>9.9999999999999995E-8</v>
      </c>
      <c r="I2430" s="32">
        <v>5.31</v>
      </c>
      <c r="J2430" s="25">
        <v>0.34</v>
      </c>
      <c r="K2430" s="36"/>
      <c r="L2430" s="25">
        <v>110</v>
      </c>
      <c r="M2430" s="36"/>
      <c r="N2430" s="25">
        <v>3.11</v>
      </c>
      <c r="O2430" s="25">
        <v>4.0999999999999996</v>
      </c>
      <c r="P2430" s="25">
        <v>13</v>
      </c>
      <c r="Q2430" s="25">
        <v>0.35</v>
      </c>
      <c r="R2430" s="25">
        <v>16</v>
      </c>
      <c r="S2430" s="36"/>
      <c r="T2430" s="51">
        <v>0.01</v>
      </c>
      <c r="U2430" s="42">
        <v>33.5</v>
      </c>
      <c r="V2430" s="42">
        <v>0.22</v>
      </c>
      <c r="W2430" s="42">
        <v>4.9259999999999998E-3</v>
      </c>
      <c r="X2430" s="42">
        <v>26</v>
      </c>
      <c r="Y2430" s="44">
        <v>6.47</v>
      </c>
      <c r="Z2430" s="87">
        <f>(H2430/H$3)+(I2430/I$3*3)+(J2430/J$3)+(L2430/L$3*2)+(N2430/N$3*2)+(O2430/O$3)+(P2430/P$3*2)+(Q2430/Q$3*2)+(R2430/R$3)</f>
        <v>8.0927920331050274</v>
      </c>
      <c r="AA2430" s="88">
        <f>(T2430/T$3*3)+(U2430/U$3*2)+(V2430/V$3)+(W2430/W$3)+(X2430/X$3)+Y2430</f>
        <v>7.9048068656618335</v>
      </c>
      <c r="AB2430" s="90">
        <f>(Z2430-AA2430)/(Z2430+AA2430)</f>
        <v>1.1750836399435183E-2</v>
      </c>
      <c r="AD2430" s="100"/>
      <c r="AE2430" s="96"/>
    </row>
    <row r="2431" spans="1:31" x14ac:dyDescent="0.35">
      <c r="A2431" s="2" t="s">
        <v>284</v>
      </c>
      <c r="B2431" s="9">
        <v>40751</v>
      </c>
      <c r="C2431" s="19">
        <v>2.79</v>
      </c>
      <c r="D2431" s="12">
        <v>6.61</v>
      </c>
      <c r="F2431" s="12">
        <v>6.4</v>
      </c>
      <c r="H2431" s="23">
        <f>10^-(D2431)</f>
        <v>2.454708915685024E-7</v>
      </c>
      <c r="I2431" s="24">
        <v>4.0000000000000001E-3</v>
      </c>
      <c r="J2431" s="25">
        <v>0.01</v>
      </c>
      <c r="K2431" s="29">
        <v>0.2</v>
      </c>
      <c r="L2431" s="25">
        <v>95.3</v>
      </c>
      <c r="M2431" s="29">
        <v>0.2</v>
      </c>
      <c r="N2431" s="25">
        <v>0.02</v>
      </c>
      <c r="O2431" s="25">
        <v>4.1900000000000004</v>
      </c>
      <c r="P2431" s="25">
        <v>5.58</v>
      </c>
      <c r="Q2431" s="25">
        <v>0.4</v>
      </c>
      <c r="R2431" s="25">
        <v>14.4</v>
      </c>
      <c r="S2431" s="29">
        <v>1</v>
      </c>
      <c r="T2431" s="51">
        <v>0.09</v>
      </c>
      <c r="U2431" s="42">
        <v>68.8</v>
      </c>
      <c r="V2431" s="42">
        <v>6.55</v>
      </c>
      <c r="W2431" s="42">
        <v>0.1</v>
      </c>
      <c r="X2431" s="42">
        <v>32</v>
      </c>
      <c r="Y2431" s="44">
        <v>3.38</v>
      </c>
      <c r="Z2431" s="87">
        <f>(H2431/H$3)+(I2431/I$3*3)+(J2431/J$3)+(L2431/L$3*2)+(N2431/N$3*2)+(O2431/O$3)+(P2431/P$3*2)+(Q2431/Q$3*2)+(R2431/R$3)</f>
        <v>5.964357894039896</v>
      </c>
      <c r="AA2431" s="88">
        <f>(T2431/T$3*3)+(U2431/U$3*2)+(V2431/V$3)+(W2431/W$3)+(X2431/X$3)+Y2431</f>
        <v>5.825630864104534</v>
      </c>
      <c r="AB2431" s="90">
        <f>(Z2431-AA2431)/(Z2431+AA2431)</f>
        <v>1.1766510789887776E-2</v>
      </c>
      <c r="AC2431" s="19">
        <v>5.97</v>
      </c>
      <c r="AD2431" s="13">
        <v>5.83</v>
      </c>
      <c r="AE2431" s="94">
        <v>2.36</v>
      </c>
    </row>
    <row r="2432" spans="1:31" x14ac:dyDescent="0.35">
      <c r="A2432" s="2" t="s">
        <v>124</v>
      </c>
      <c r="B2432" s="9">
        <v>38893</v>
      </c>
      <c r="D2432" s="12">
        <v>7.26</v>
      </c>
      <c r="F2432" s="12">
        <v>1.9</v>
      </c>
      <c r="H2432" s="23">
        <f>10^-(D2432)</f>
        <v>5.4954087385762357E-8</v>
      </c>
      <c r="J2432" s="25">
        <v>0.02</v>
      </c>
      <c r="K2432" s="30">
        <v>5</v>
      </c>
      <c r="L2432" s="25">
        <v>115.15</v>
      </c>
      <c r="M2432" s="30">
        <v>5</v>
      </c>
      <c r="N2432" s="25">
        <v>0.02</v>
      </c>
      <c r="O2432" s="25">
        <v>1</v>
      </c>
      <c r="P2432" s="25">
        <v>6.75</v>
      </c>
      <c r="Q2432" s="25">
        <v>0.03</v>
      </c>
      <c r="R2432" s="25">
        <v>15</v>
      </c>
      <c r="S2432" s="31">
        <v>10</v>
      </c>
      <c r="T2432" s="51">
        <v>0.06</v>
      </c>
      <c r="U2432" s="42">
        <v>33</v>
      </c>
      <c r="V2432" s="42">
        <v>22.93</v>
      </c>
      <c r="W2432" s="42">
        <v>0.06</v>
      </c>
      <c r="X2432" s="42">
        <v>28</v>
      </c>
      <c r="Y2432" s="44">
        <v>4.97</v>
      </c>
      <c r="Z2432" s="87">
        <f>(H2432/H$3)+(I2432/I$3*3)+(J2432/J$3)+(L2432/L$3*2)+(N2432/N$3*2)+(O2432/O$3)+(P2432/P$3*2)+(Q2432/Q$3*2)+(R2432/R$3)</f>
        <v>6.9822875184307804</v>
      </c>
      <c r="AA2432" s="88">
        <f>(T2432/T$3*3)+(U2432/U$3*2)+(V2432/V$3)+(W2432/W$3)+(X2432/X$3)+Y2432</f>
        <v>6.8198823079597561</v>
      </c>
      <c r="AB2432" s="90">
        <f>(Z2432-AA2432)/(Z2432+AA2432)</f>
        <v>1.1766643398380469E-2</v>
      </c>
      <c r="AC2432" s="19">
        <v>6.99</v>
      </c>
      <c r="AD2432" s="99">
        <v>6.81</v>
      </c>
      <c r="AE2432" s="95">
        <v>2.48</v>
      </c>
    </row>
    <row r="2433" spans="1:31" x14ac:dyDescent="0.35">
      <c r="A2433" s="2" t="s">
        <v>85</v>
      </c>
      <c r="B2433" s="9">
        <v>40751</v>
      </c>
      <c r="C2433" s="18">
        <v>7.7</v>
      </c>
      <c r="D2433" s="12">
        <v>7.16</v>
      </c>
      <c r="F2433" s="12">
        <v>1.8</v>
      </c>
      <c r="H2433" s="23">
        <f>10^-(D2433)</f>
        <v>6.9183097091893466E-8</v>
      </c>
      <c r="J2433" s="25">
        <v>0.01</v>
      </c>
      <c r="K2433" s="30">
        <v>0.3</v>
      </c>
      <c r="L2433" s="25">
        <v>87</v>
      </c>
      <c r="M2433" s="30">
        <v>0.2</v>
      </c>
      <c r="N2433" s="25">
        <v>8.9999999999999993E-3</v>
      </c>
      <c r="O2433" s="25">
        <v>4.54</v>
      </c>
      <c r="P2433" s="25">
        <v>4.49</v>
      </c>
      <c r="Q2433" s="35"/>
      <c r="R2433" s="25">
        <v>8.36</v>
      </c>
      <c r="S2433" s="31">
        <v>0.7</v>
      </c>
      <c r="T2433" s="51">
        <v>0.17</v>
      </c>
      <c r="U2433" s="42">
        <v>16.899999999999999</v>
      </c>
      <c r="V2433" s="42">
        <v>70.38</v>
      </c>
      <c r="W2433" s="42">
        <v>3.2799999999999999E-3</v>
      </c>
      <c r="X2433" s="42">
        <v>29</v>
      </c>
      <c r="Y2433" s="44">
        <v>2.76</v>
      </c>
      <c r="Z2433" s="87">
        <f>(H2433/H$3)+(I2433/I$3*3)+(J2433/J$3)+(L2433/L$3*2)+(N2433/N$3*2)+(O2433/O$3)+(P2433/P$3*2)+(Q2433/Q$3*2)+(R2433/R$3)</f>
        <v>5.1913394880387456</v>
      </c>
      <c r="AA2433" s="88">
        <f>(T2433/T$3*3)+(U2433/U$3*2)+(V2433/V$3)+(W2433/W$3)+(X2433/X$3)+Y2433</f>
        <v>5.0704831011278353</v>
      </c>
      <c r="AB2433" s="90">
        <f>(Z2433-AA2433)/(Z2433+AA2433)</f>
        <v>1.1777282822887477E-2</v>
      </c>
      <c r="AC2433" s="19">
        <v>5.19</v>
      </c>
      <c r="AD2433" s="99">
        <v>5.07</v>
      </c>
      <c r="AE2433" s="95">
        <v>2.36</v>
      </c>
    </row>
    <row r="2434" spans="1:31" x14ac:dyDescent="0.35">
      <c r="A2434" s="2" t="s">
        <v>314</v>
      </c>
      <c r="B2434" s="9">
        <v>39342</v>
      </c>
      <c r="C2434" s="18">
        <v>6.22</v>
      </c>
      <c r="D2434" s="12">
        <v>4.7300000000000004</v>
      </c>
      <c r="F2434" s="12">
        <v>1.3</v>
      </c>
      <c r="H2434" s="23">
        <f>10^-(D2434)</f>
        <v>1.8620871366628623E-5</v>
      </c>
      <c r="I2434" s="32">
        <v>0.04</v>
      </c>
      <c r="J2434" s="25">
        <v>0.01</v>
      </c>
      <c r="K2434" s="33"/>
      <c r="L2434" s="25">
        <v>3.17</v>
      </c>
      <c r="M2434" s="33"/>
      <c r="N2434" s="25">
        <v>4.0000000000000001E-3</v>
      </c>
      <c r="O2434" s="25">
        <v>1.65</v>
      </c>
      <c r="P2434" s="25">
        <v>4.7</v>
      </c>
      <c r="Q2434" s="25">
        <v>0.05</v>
      </c>
      <c r="R2434" s="25">
        <v>13.3</v>
      </c>
      <c r="S2434" s="34"/>
      <c r="T2434" s="51">
        <v>0.01</v>
      </c>
      <c r="U2434" s="42">
        <v>16.7</v>
      </c>
      <c r="V2434" s="42">
        <v>1.98</v>
      </c>
      <c r="W2434" s="42">
        <v>3.2799999999999999E-3</v>
      </c>
      <c r="X2434" s="42">
        <v>25</v>
      </c>
      <c r="Y2434" s="44">
        <v>0.06</v>
      </c>
      <c r="Z2434" s="87">
        <f>(H2434/H$3)+(I2434/I$3*3)+(J2434/J$3)+(L2434/L$3*2)+(N2434/N$3*2)+(O2434/O$3)+(P2434/P$3*2)+(Q2434/Q$3*2)+(R2434/R$3)</f>
        <v>1.172552993069766</v>
      </c>
      <c r="AA2434" s="88">
        <f>(T2434/T$3*3)+(U2434/U$3*2)+(V2434/V$3)+(W2434/W$3)+(X2434/X$3)+Y2434</f>
        <v>1.1452044574959863</v>
      </c>
      <c r="AB2434" s="90">
        <f>(Z2434-AA2434)/(Z2434+AA2434)</f>
        <v>1.1799567537623089E-2</v>
      </c>
    </row>
    <row r="2435" spans="1:31" x14ac:dyDescent="0.35">
      <c r="A2435" s="2" t="s">
        <v>330</v>
      </c>
      <c r="B2435" s="9">
        <v>35941</v>
      </c>
      <c r="C2435" s="18">
        <v>2.89</v>
      </c>
      <c r="D2435" s="12">
        <v>5.05</v>
      </c>
      <c r="E2435" s="16"/>
      <c r="F2435" s="12">
        <v>3.2</v>
      </c>
      <c r="H2435" s="23">
        <f>10^-(D2435)</f>
        <v>8.9125093813374425E-6</v>
      </c>
      <c r="I2435" s="28"/>
      <c r="J2435" s="25">
        <v>0.01</v>
      </c>
      <c r="K2435" s="33"/>
      <c r="L2435" s="25">
        <v>44.1</v>
      </c>
      <c r="M2435" s="33"/>
      <c r="N2435" s="25">
        <v>0.01</v>
      </c>
      <c r="O2435" s="25">
        <v>16.5</v>
      </c>
      <c r="P2435" s="25">
        <v>12.5</v>
      </c>
      <c r="Q2435" s="25">
        <v>0.18</v>
      </c>
      <c r="R2435" s="25">
        <v>72</v>
      </c>
      <c r="S2435" s="34"/>
      <c r="T2435" s="51">
        <v>0.15</v>
      </c>
      <c r="U2435" s="42">
        <v>49</v>
      </c>
      <c r="V2435" s="42">
        <v>100.04</v>
      </c>
      <c r="W2435" s="42">
        <v>0.03</v>
      </c>
      <c r="X2435" s="42">
        <v>138</v>
      </c>
      <c r="Y2435" s="44">
        <v>0.1</v>
      </c>
      <c r="Z2435" s="87">
        <f>(H2435/H$3)+(I2435/I$3*3)+(J2435/J$3)+(L2435/L$3*2)+(N2435/N$3*2)+(O2435/O$3)+(P2435/P$3*2)+(Q2435/Q$3*2)+(R2435/R$3)</f>
        <v>6.7902486748255786</v>
      </c>
      <c r="AA2435" s="88">
        <f>(T2435/T$3*3)+(U2435/U$3*2)+(V2435/V$3)+(W2435/W$3)+(X2435/X$3)+Y2435</f>
        <v>6.6318351875909567</v>
      </c>
      <c r="AB2435" s="90">
        <f>(Z2435-AA2435)/(Z2435+AA2435)</f>
        <v>1.1802451009727252E-2</v>
      </c>
      <c r="AD2435" s="100"/>
      <c r="AE2435" s="96"/>
    </row>
    <row r="2436" spans="1:31" x14ac:dyDescent="0.35">
      <c r="A2436" s="2" t="s">
        <v>269</v>
      </c>
      <c r="B2436" s="9">
        <v>42117</v>
      </c>
      <c r="C2436" s="18">
        <v>4.62</v>
      </c>
      <c r="D2436" s="12">
        <v>7.3</v>
      </c>
      <c r="F2436" s="12">
        <v>1.6</v>
      </c>
      <c r="H2436" s="23">
        <f>10^-(D2436)</f>
        <v>5.0118723362727164E-8</v>
      </c>
      <c r="I2436" s="28"/>
      <c r="J2436" s="25">
        <v>0.01</v>
      </c>
      <c r="K2436" s="33"/>
      <c r="L2436" s="25">
        <v>118</v>
      </c>
      <c r="M2436" s="33"/>
      <c r="N2436" s="25">
        <v>0.01</v>
      </c>
      <c r="O2436" s="25">
        <v>0.92</v>
      </c>
      <c r="P2436" s="25">
        <v>10.1</v>
      </c>
      <c r="Q2436" s="25">
        <v>1E-3</v>
      </c>
      <c r="R2436" s="25">
        <v>8.14</v>
      </c>
      <c r="S2436" s="34"/>
      <c r="T2436" s="51">
        <v>0.12</v>
      </c>
      <c r="U2436" s="42">
        <v>27.1</v>
      </c>
      <c r="V2436" s="42">
        <v>93.84</v>
      </c>
      <c r="W2436" s="42">
        <v>3.2799999999999999E-3</v>
      </c>
      <c r="X2436" s="42">
        <v>7.45</v>
      </c>
      <c r="Y2436" s="44">
        <v>4.6399999999999997</v>
      </c>
      <c r="Z2436" s="87">
        <f>(H2436/H$3)+(I2436/I$3*3)+(J2436/J$3)+(L2436/L$3*2)+(N2436/N$3*2)+(O2436/O$3)+(P2436/P$3*2)+(Q2436/Q$3*2)+(R2436/R$3)</f>
        <v>7.0977038334975679</v>
      </c>
      <c r="AA2436" s="88">
        <f>(T2436/T$3*3)+(U2436/U$3*2)+(V2436/V$3)+(W2436/W$3)+(X2436/X$3)+Y2436</f>
        <v>6.9317374682259683</v>
      </c>
      <c r="AB2436" s="90">
        <f>(Z2436-AA2436)/(Z2436+AA2436)</f>
        <v>1.1829862765184419E-2</v>
      </c>
      <c r="AC2436" s="19">
        <v>7.1</v>
      </c>
      <c r="AD2436" s="99">
        <v>6.93</v>
      </c>
      <c r="AE2436" s="95">
        <v>2.33</v>
      </c>
    </row>
    <row r="2437" spans="1:31" x14ac:dyDescent="0.35">
      <c r="A2437" s="2" t="s">
        <v>213</v>
      </c>
      <c r="B2437" s="9">
        <v>41883</v>
      </c>
      <c r="C2437" s="18">
        <v>23.89</v>
      </c>
      <c r="D2437" s="12">
        <v>7.6</v>
      </c>
      <c r="F2437" s="12">
        <v>2.1</v>
      </c>
      <c r="H2437" s="23">
        <f>10^-(D2437)</f>
        <v>2.5118864315095751E-8</v>
      </c>
      <c r="I2437" s="32">
        <v>2E-3</v>
      </c>
      <c r="J2437" s="25">
        <v>0.08</v>
      </c>
      <c r="K2437" s="36"/>
      <c r="L2437" s="25">
        <v>83.3</v>
      </c>
      <c r="M2437" s="36"/>
      <c r="N2437" s="25">
        <v>0.23</v>
      </c>
      <c r="O2437" s="25">
        <v>0.92</v>
      </c>
      <c r="P2437" s="25">
        <v>6</v>
      </c>
      <c r="Q2437" s="25">
        <v>0.08</v>
      </c>
      <c r="R2437" s="25">
        <v>12.4</v>
      </c>
      <c r="S2437" s="36"/>
      <c r="T2437" s="51">
        <v>0.05</v>
      </c>
      <c r="U2437" s="42">
        <v>54.9</v>
      </c>
      <c r="V2437" s="42">
        <v>3.35</v>
      </c>
      <c r="W2437" s="42">
        <v>6.8999999999999999E-3</v>
      </c>
      <c r="X2437" s="42">
        <v>29</v>
      </c>
      <c r="Y2437" s="44">
        <v>3.09</v>
      </c>
      <c r="Z2437" s="87">
        <f>(H2437/H$3)+(I2437/I$3*3)+(J2437/J$3)+(L2437/L$3*2)+(N2437/N$3*2)+(O2437/O$3)+(P2437/P$3*2)+(Q2437/Q$3*2)+(R2437/R$3)</f>
        <v>5.2290204746300715</v>
      </c>
      <c r="AA2437" s="88">
        <f>(T2437/T$3*3)+(U2437/U$3*2)+(V2437/V$3)+(W2437/W$3)+(X2437/X$3)+Y2437</f>
        <v>5.1067319241158664</v>
      </c>
      <c r="AB2437" s="90">
        <f>(Z2437-AA2437)/(Z2437+AA2437)</f>
        <v>1.1831606040508732E-2</v>
      </c>
      <c r="AC2437" s="19">
        <v>5.23</v>
      </c>
      <c r="AD2437" s="13">
        <v>5.1100000000000003</v>
      </c>
      <c r="AE2437" s="94">
        <v>2.4500000000000002</v>
      </c>
    </row>
    <row r="2438" spans="1:31" x14ac:dyDescent="0.35">
      <c r="A2438" s="2" t="s">
        <v>370</v>
      </c>
      <c r="B2438" s="9">
        <v>35135</v>
      </c>
      <c r="C2438" s="18">
        <v>1.8</v>
      </c>
      <c r="D2438" s="12">
        <v>5.56</v>
      </c>
      <c r="F2438" s="12">
        <v>18</v>
      </c>
      <c r="H2438" s="23">
        <f>10^-(D2438)</f>
        <v>2.7542287033381663E-6</v>
      </c>
      <c r="I2438" s="32">
        <v>2E-3</v>
      </c>
      <c r="J2438" s="25">
        <v>0.02</v>
      </c>
      <c r="K2438" s="36"/>
      <c r="L2438" s="25">
        <v>19</v>
      </c>
      <c r="M2438" s="36"/>
      <c r="N2438" s="25">
        <v>0.13</v>
      </c>
      <c r="O2438" s="25">
        <v>12</v>
      </c>
      <c r="P2438" s="25">
        <v>4.3</v>
      </c>
      <c r="Q2438" s="25">
        <v>0.27</v>
      </c>
      <c r="R2438" s="25">
        <v>26</v>
      </c>
      <c r="S2438" s="36"/>
      <c r="T2438" s="51">
        <v>0.02</v>
      </c>
      <c r="U2438" s="42">
        <v>35.200000000000003</v>
      </c>
      <c r="V2438" s="42">
        <v>18.3</v>
      </c>
      <c r="W2438" s="42">
        <v>0.01</v>
      </c>
      <c r="X2438" s="42">
        <v>49</v>
      </c>
      <c r="Y2438" s="44">
        <v>0.28000000000000003</v>
      </c>
      <c r="Z2438" s="87">
        <f>(H2438/H$3)+(I2438/I$3*3)+(J2438/J$3)+(L2438/L$3*2)+(N2438/N$3*2)+(O2438/O$3)+(P2438/P$3*2)+(Q2438/Q$3*2)+(R2438/R$3)</f>
        <v>2.7555200195334062</v>
      </c>
      <c r="AA2438" s="88">
        <f>(T2438/T$3*3)+(U2438/U$3*2)+(V2438/V$3)+(W2438/W$3)+(X2438/X$3)+Y2438</f>
        <v>2.6910379516440761</v>
      </c>
      <c r="AB2438" s="90">
        <f>(Z2438-AA2438)/(Z2438+AA2438)</f>
        <v>1.1839049217976069E-2</v>
      </c>
      <c r="AD2438" s="100"/>
      <c r="AE2438" s="96"/>
    </row>
    <row r="2439" spans="1:31" x14ac:dyDescent="0.35">
      <c r="A2439" s="2" t="s">
        <v>295</v>
      </c>
      <c r="B2439" s="9">
        <v>41093</v>
      </c>
      <c r="C2439" s="18">
        <v>3.34</v>
      </c>
      <c r="D2439" s="12">
        <v>7.46</v>
      </c>
      <c r="F2439" s="12">
        <v>1.6</v>
      </c>
      <c r="H2439" s="23">
        <f>10^-(D2439)</f>
        <v>3.4673685045253171E-8</v>
      </c>
      <c r="I2439" s="32">
        <v>5.0000000000000001E-3</v>
      </c>
      <c r="J2439" s="25">
        <v>0.01</v>
      </c>
      <c r="K2439" s="36"/>
      <c r="L2439" s="25">
        <v>92.5</v>
      </c>
      <c r="M2439" s="36"/>
      <c r="N2439" s="25">
        <v>0.06</v>
      </c>
      <c r="O2439" s="25">
        <v>1.07</v>
      </c>
      <c r="P2439" s="25">
        <v>4.68</v>
      </c>
      <c r="Q2439" s="25">
        <v>1E-3</v>
      </c>
      <c r="R2439" s="25">
        <v>9.2799999999999994</v>
      </c>
      <c r="S2439" s="36"/>
      <c r="T2439" s="51">
        <v>0.1</v>
      </c>
      <c r="U2439" s="42">
        <v>25.2</v>
      </c>
      <c r="V2439" s="42">
        <v>59.31</v>
      </c>
      <c r="W2439" s="42">
        <v>3.2799999999999999E-3</v>
      </c>
      <c r="X2439" s="42">
        <v>26</v>
      </c>
      <c r="Y2439" s="44">
        <v>3.09</v>
      </c>
      <c r="Z2439" s="87">
        <f>(H2439/H$3)+(I2439/I$3*3)+(J2439/J$3)+(L2439/L$3*2)+(N2439/N$3*2)+(O2439/O$3)+(P2439/P$3*2)+(Q2439/Q$3*2)+(R2439/R$3)</f>
        <v>5.4351112657635756</v>
      </c>
      <c r="AA2439" s="88">
        <f>(T2439/T$3*3)+(U2439/U$3*2)+(V2439/V$3)+(W2439/W$3)+(X2439/X$3)+Y2439</f>
        <v>5.307887928768503</v>
      </c>
      <c r="AB2439" s="90">
        <f>(Z2439-AA2439)/(Z2439+AA2439)</f>
        <v>1.184244126722323E-2</v>
      </c>
      <c r="AC2439" s="19">
        <v>5.44</v>
      </c>
      <c r="AD2439" s="13">
        <v>5.31</v>
      </c>
      <c r="AE2439" s="94">
        <v>2.42</v>
      </c>
    </row>
    <row r="2440" spans="1:31" x14ac:dyDescent="0.35">
      <c r="A2440" s="2" t="s">
        <v>196</v>
      </c>
      <c r="B2440" s="9">
        <v>39372</v>
      </c>
      <c r="C2440" s="18">
        <v>1.46</v>
      </c>
      <c r="D2440" s="12">
        <v>7.09</v>
      </c>
      <c r="F2440" s="12">
        <v>1.4</v>
      </c>
      <c r="H2440" s="23">
        <f>10^-(D2440)</f>
        <v>8.128305161640995E-8</v>
      </c>
      <c r="I2440" s="24">
        <v>0.01</v>
      </c>
      <c r="J2440" s="25">
        <v>0.06</v>
      </c>
      <c r="K2440" s="33"/>
      <c r="L2440" s="25">
        <v>145</v>
      </c>
      <c r="M2440" s="33"/>
      <c r="N2440" s="25">
        <v>2.41</v>
      </c>
      <c r="O2440" s="25">
        <v>2.13</v>
      </c>
      <c r="P2440" s="25">
        <v>8.1999999999999993</v>
      </c>
      <c r="Q2440" s="25">
        <v>0.17</v>
      </c>
      <c r="R2440" s="25">
        <v>19.5</v>
      </c>
      <c r="S2440" s="34"/>
      <c r="T2440" s="51">
        <v>0.03</v>
      </c>
      <c r="U2440" s="42">
        <v>90.1</v>
      </c>
      <c r="V2440" s="42">
        <v>0.22</v>
      </c>
      <c r="W2440" s="42">
        <v>7.2300000000000003E-3</v>
      </c>
      <c r="X2440" s="42">
        <v>39</v>
      </c>
      <c r="Y2440" s="44">
        <v>5.72</v>
      </c>
      <c r="Z2440" s="87">
        <f>(H2440/H$3)+(I2440/I$3*3)+(J2440/J$3)+(L2440/L$3*2)+(N2440/N$3*2)+(O2440/O$3)+(P2440/P$3*2)+(Q2440/Q$3*2)+(R2440/R$3)</f>
        <v>8.9097555258942975</v>
      </c>
      <c r="AA2440" s="88">
        <f>(T2440/T$3*3)+(U2440/U$3*2)+(V2440/V$3)+(W2440/W$3)+(X2440/X$3)+Y2440</f>
        <v>8.7005098964420533</v>
      </c>
      <c r="AB2440" s="90">
        <f>(Z2440-AA2440)/(Z2440+AA2440)</f>
        <v>1.1882025877182017E-2</v>
      </c>
    </row>
    <row r="2441" spans="1:31" x14ac:dyDescent="0.35">
      <c r="A2441" s="2" t="s">
        <v>95</v>
      </c>
      <c r="B2441" s="9">
        <v>40794</v>
      </c>
      <c r="C2441" s="18">
        <v>1.45</v>
      </c>
      <c r="D2441" s="12">
        <v>7.2</v>
      </c>
      <c r="F2441" s="12">
        <v>3.1</v>
      </c>
      <c r="H2441" s="23">
        <f>10^-(D2441)</f>
        <v>6.3095734448019177E-8</v>
      </c>
      <c r="I2441" s="24">
        <v>8.9999999999999993E-3</v>
      </c>
      <c r="J2441" s="25">
        <v>1.1100000000000001</v>
      </c>
      <c r="K2441" s="33"/>
      <c r="L2441" s="25">
        <v>65.099999999999994</v>
      </c>
      <c r="M2441" s="33"/>
      <c r="N2441" s="25">
        <v>1.27</v>
      </c>
      <c r="O2441" s="25">
        <v>8.6</v>
      </c>
      <c r="P2441" s="25">
        <v>21.1</v>
      </c>
      <c r="Q2441" s="25">
        <v>7.0000000000000007E-2</v>
      </c>
      <c r="R2441" s="25">
        <v>207</v>
      </c>
      <c r="S2441" s="34"/>
      <c r="T2441" s="51">
        <v>0.04</v>
      </c>
      <c r="U2441" s="42">
        <v>19.7</v>
      </c>
      <c r="V2441" s="42">
        <v>0.22</v>
      </c>
      <c r="W2441" s="42">
        <v>3.2799999999999999E-3</v>
      </c>
      <c r="X2441" s="42">
        <v>236</v>
      </c>
      <c r="Y2441" s="44">
        <v>6.91</v>
      </c>
      <c r="Z2441" s="87">
        <f>(H2441/H$3)+(I2441/I$3*3)+(J2441/J$3)+(L2441/L$3*2)+(N2441/N$3*2)+(O2441/O$3)+(P2441/P$3*2)+(Q2441/Q$3*2)+(R2441/R$3)</f>
        <v>14.318972403328072</v>
      </c>
      <c r="AA2441" s="88">
        <f>(T2441/T$3*3)+(U2441/U$3*2)+(V2441/V$3)+(W2441/W$3)+(X2441/X$3)+Y2441</f>
        <v>13.982264622687234</v>
      </c>
      <c r="AB2441" s="90">
        <f>(Z2441-AA2441)/(Z2441+AA2441)</f>
        <v>1.1897281392022773E-2</v>
      </c>
      <c r="AC2441" s="19">
        <v>14.34</v>
      </c>
      <c r="AD2441" s="13">
        <v>13.98</v>
      </c>
      <c r="AE2441" s="94">
        <v>2.57</v>
      </c>
    </row>
    <row r="2442" spans="1:31" x14ac:dyDescent="0.35">
      <c r="A2442" s="2" t="s">
        <v>372</v>
      </c>
      <c r="B2442" s="9">
        <v>39554</v>
      </c>
      <c r="C2442" s="18">
        <v>2.57</v>
      </c>
      <c r="D2442" s="12">
        <v>5.39</v>
      </c>
      <c r="F2442" s="12">
        <v>6.4</v>
      </c>
      <c r="H2442" s="23">
        <f>10^-(D2442)</f>
        <v>4.0738027780411272E-6</v>
      </c>
      <c r="I2442" s="32">
        <v>1E-3</v>
      </c>
      <c r="J2442" s="25">
        <v>0.01</v>
      </c>
      <c r="K2442" s="29">
        <v>0.2</v>
      </c>
      <c r="L2442" s="25">
        <v>39</v>
      </c>
      <c r="M2442" s="29">
        <v>0.5</v>
      </c>
      <c r="N2442" s="25">
        <v>7.0000000000000001E-3</v>
      </c>
      <c r="O2442" s="25">
        <v>11.8</v>
      </c>
      <c r="P2442" s="25">
        <v>5.83</v>
      </c>
      <c r="Q2442" s="25">
        <v>0.03</v>
      </c>
      <c r="R2442" s="25">
        <v>11.6</v>
      </c>
      <c r="S2442" s="29">
        <v>0.8</v>
      </c>
      <c r="T2442" s="51">
        <v>0.01</v>
      </c>
      <c r="U2442" s="42">
        <v>32</v>
      </c>
      <c r="V2442" s="42">
        <v>85.87</v>
      </c>
      <c r="W2442" s="42">
        <v>6.8999999999999999E-3</v>
      </c>
      <c r="X2442" s="42">
        <v>30</v>
      </c>
      <c r="Y2442" s="44">
        <v>0.26</v>
      </c>
      <c r="Z2442" s="87">
        <f>(H2442/H$3)+(I2442/I$3*3)+(J2442/J$3)+(L2442/L$3*2)+(N2442/N$3*2)+(O2442/O$3)+(P2442/P$3*2)+(Q2442/Q$3*2)+(R2442/R$3)</f>
        <v>3.2341168726922187</v>
      </c>
      <c r="AA2442" s="88">
        <f>(T2442/T$3*3)+(U2442/U$3*2)+(V2442/V$3)+(W2442/W$3)+(X2442/X$3)+Y2442</f>
        <v>3.157909140307293</v>
      </c>
      <c r="AB2442" s="90">
        <f>(Z2442-AA2442)/(Z2442+AA2442)</f>
        <v>1.1922312617304981E-2</v>
      </c>
      <c r="AE2442" s="94">
        <v>2.4500000000000002</v>
      </c>
    </row>
    <row r="2443" spans="1:31" x14ac:dyDescent="0.35">
      <c r="A2443" s="2" t="s">
        <v>233</v>
      </c>
      <c r="B2443" s="9">
        <v>41578</v>
      </c>
      <c r="C2443" s="18">
        <v>4.9000000000000004</v>
      </c>
      <c r="D2443" s="12">
        <v>7.31</v>
      </c>
      <c r="F2443" s="12">
        <v>1.1000000000000001</v>
      </c>
      <c r="H2443" s="23">
        <f>10^-(D2443)</f>
        <v>4.8977881936844561E-8</v>
      </c>
      <c r="I2443" s="32">
        <v>0.03</v>
      </c>
      <c r="J2443" s="25">
        <v>0.01</v>
      </c>
      <c r="K2443" s="36"/>
      <c r="L2443" s="25">
        <v>123</v>
      </c>
      <c r="M2443" s="36"/>
      <c r="N2443" s="25">
        <v>0.35</v>
      </c>
      <c r="O2443" s="25">
        <v>1.49</v>
      </c>
      <c r="P2443" s="25">
        <v>8.5</v>
      </c>
      <c r="Q2443" s="25">
        <v>0.28999999999999998</v>
      </c>
      <c r="R2443" s="25">
        <v>8.7100000000000009</v>
      </c>
      <c r="S2443" s="36"/>
      <c r="T2443" s="51">
        <v>0.01</v>
      </c>
      <c r="U2443" s="42">
        <v>84.8</v>
      </c>
      <c r="V2443" s="42">
        <v>13.9</v>
      </c>
      <c r="W2443" s="42">
        <v>0.15</v>
      </c>
      <c r="X2443" s="42">
        <v>19</v>
      </c>
      <c r="Y2443" s="44">
        <v>4.58</v>
      </c>
      <c r="Z2443" s="87">
        <f>(H2443/H$3)+(I2443/I$3*3)+(J2443/J$3)+(L2443/L$3*2)+(N2443/N$3*2)+(O2443/O$3)+(P2443/P$3*2)+(Q2443/Q$3*2)+(R2443/R$3)</f>
        <v>7.280974993296697</v>
      </c>
      <c r="AA2443" s="88">
        <f>(T2443/T$3*3)+(U2443/U$3*2)+(V2443/V$3)+(W2443/W$3)+(X2443/X$3)+Y2443</f>
        <v>7.109115867533097</v>
      </c>
      <c r="AB2443" s="90">
        <f>(Z2443-AA2443)/(Z2443+AA2443)</f>
        <v>1.1942879820961035E-2</v>
      </c>
      <c r="AC2443" s="19">
        <v>7.28</v>
      </c>
      <c r="AD2443" s="13">
        <v>7.11</v>
      </c>
      <c r="AE2443" s="94">
        <v>2.4300000000000002</v>
      </c>
    </row>
    <row r="2444" spans="1:31" x14ac:dyDescent="0.35">
      <c r="A2444" s="2" t="s">
        <v>145</v>
      </c>
      <c r="B2444" s="9">
        <v>34547</v>
      </c>
      <c r="C2444" s="20"/>
      <c r="D2444" s="12">
        <v>7.07</v>
      </c>
      <c r="E2444" s="13">
        <v>21</v>
      </c>
      <c r="F2444" s="15"/>
      <c r="H2444" s="23">
        <f>10^-(D2444)</f>
        <v>8.5113803820237355E-8</v>
      </c>
      <c r="I2444" s="24">
        <v>0.08</v>
      </c>
      <c r="J2444" s="25">
        <v>0.13</v>
      </c>
      <c r="K2444" s="30">
        <v>2</v>
      </c>
      <c r="L2444" s="25">
        <v>110</v>
      </c>
      <c r="M2444" s="30">
        <v>2</v>
      </c>
      <c r="N2444" s="25">
        <v>4.4000000000000004</v>
      </c>
      <c r="O2444" s="27">
        <v>1.3</v>
      </c>
      <c r="P2444" s="25">
        <v>7</v>
      </c>
      <c r="Q2444" s="25">
        <v>0.33</v>
      </c>
      <c r="R2444" s="25">
        <v>18</v>
      </c>
      <c r="S2444" s="31">
        <v>10</v>
      </c>
      <c r="T2444" s="51">
        <v>0.46</v>
      </c>
      <c r="U2444" s="42">
        <v>82</v>
      </c>
      <c r="V2444" s="42">
        <v>0.04</v>
      </c>
      <c r="W2444" s="42">
        <v>0.01</v>
      </c>
      <c r="X2444" s="42">
        <v>35</v>
      </c>
      <c r="Y2444" s="44">
        <v>4.1900000000000004</v>
      </c>
      <c r="Z2444" s="87">
        <f>(H2444/H$3)+(I2444/I$3*3)+(J2444/J$3)+(L2444/L$3*2)+(N2444/N$3*2)+(O2444/O$3)+(P2444/P$3*2)+(Q2444/Q$3*2)+(R2444/R$3)</f>
        <v>7.0668096364508335</v>
      </c>
      <c r="AA2444" s="88">
        <f>(T2444/T$3*3)+(U2444/U$3*2)+(V2444/V$3)+(W2444/W$3)+(X2444/X$3)+Y2444</f>
        <v>6.8997881032137833</v>
      </c>
      <c r="AB2444" s="90">
        <f>(Z2444-AA2444)/(Z2444+AA2444)</f>
        <v>1.1958641349189518E-2</v>
      </c>
    </row>
    <row r="2445" spans="1:31" x14ac:dyDescent="0.35">
      <c r="A2445" s="2" t="s">
        <v>370</v>
      </c>
      <c r="B2445" s="9">
        <v>42121</v>
      </c>
      <c r="C2445" s="18">
        <v>1.53</v>
      </c>
      <c r="D2445" s="12">
        <v>5.7</v>
      </c>
      <c r="F2445" s="12">
        <v>13</v>
      </c>
      <c r="H2445" s="23">
        <f>10^-(D2445)</f>
        <v>1.9952623149688749E-6</v>
      </c>
      <c r="I2445" s="28"/>
      <c r="J2445" s="25">
        <v>0.01</v>
      </c>
      <c r="K2445" s="36"/>
      <c r="L2445" s="25">
        <v>49.8</v>
      </c>
      <c r="N2445" s="25">
        <v>0.05</v>
      </c>
      <c r="O2445" s="25">
        <v>8.5500000000000007</v>
      </c>
      <c r="P2445" s="25">
        <v>8.2899999999999991</v>
      </c>
      <c r="Q2445" s="25">
        <v>7.0000000000000007E-2</v>
      </c>
      <c r="R2445" s="25">
        <v>13.5</v>
      </c>
      <c r="S2445" s="36"/>
      <c r="T2445" s="51">
        <v>0.01</v>
      </c>
      <c r="U2445" s="42">
        <v>18.100000000000001</v>
      </c>
      <c r="V2445" s="42">
        <v>134.57</v>
      </c>
      <c r="W2445" s="42">
        <v>7.0000000000000007E-2</v>
      </c>
      <c r="X2445" s="42">
        <v>31</v>
      </c>
      <c r="Y2445" s="44">
        <v>0.46</v>
      </c>
      <c r="Z2445" s="87">
        <f>(H2445/H$3)+(I2445/I$3*3)+(J2445/J$3)+(L2445/L$3*2)+(N2445/N$3*2)+(O2445/O$3)+(P2445/P$3*2)+(Q2445/Q$3*2)+(R2445/R$3)</f>
        <v>3.9778320021223932</v>
      </c>
      <c r="AA2445" s="88">
        <f>(T2445/T$3*3)+(U2445/U$3*2)+(V2445/V$3)+(W2445/W$3)+(X2445/X$3)+Y2445</f>
        <v>3.8836011624422384</v>
      </c>
      <c r="AB2445" s="90">
        <f>(Z2445-AA2445)/(Z2445+AA2445)</f>
        <v>1.1986470877205925E-2</v>
      </c>
      <c r="AC2445" s="19">
        <v>4.03</v>
      </c>
      <c r="AD2445" s="13">
        <v>3.89</v>
      </c>
      <c r="AE2445" s="94">
        <v>3.69</v>
      </c>
    </row>
    <row r="2446" spans="1:31" x14ac:dyDescent="0.35">
      <c r="A2446" s="2" t="s">
        <v>301</v>
      </c>
      <c r="B2446" s="9">
        <v>39366</v>
      </c>
      <c r="C2446" s="18">
        <v>2.09</v>
      </c>
      <c r="D2446" s="12">
        <v>5.64</v>
      </c>
      <c r="F2446" s="12">
        <v>2.9</v>
      </c>
      <c r="H2446" s="23">
        <f>10^-(D2446)</f>
        <v>2.2908676527677705E-6</v>
      </c>
      <c r="I2446" s="32">
        <v>0.28999999999999998</v>
      </c>
      <c r="J2446" s="25">
        <v>0.01</v>
      </c>
      <c r="K2446" s="36"/>
      <c r="L2446" s="25">
        <v>34.6</v>
      </c>
      <c r="M2446" s="36"/>
      <c r="N2446" s="25">
        <v>2.02</v>
      </c>
      <c r="O2446" s="25">
        <v>7.13</v>
      </c>
      <c r="P2446" s="25">
        <v>3.75</v>
      </c>
      <c r="Q2446" s="25">
        <v>0.11</v>
      </c>
      <c r="R2446" s="25">
        <v>31.9</v>
      </c>
      <c r="S2446" s="36"/>
      <c r="T2446" s="51">
        <v>7.0000000000000007E-2</v>
      </c>
      <c r="U2446" s="42">
        <v>70.900000000000006</v>
      </c>
      <c r="V2446" s="42">
        <v>6.46</v>
      </c>
      <c r="W2446" s="42">
        <v>0.01</v>
      </c>
      <c r="X2446" s="42">
        <v>54</v>
      </c>
      <c r="Y2446" s="44">
        <v>0.52</v>
      </c>
      <c r="Z2446" s="87">
        <f>(H2446/H$3)+(I2446/I$3*3)+(J2446/J$3)+(L2446/L$3*2)+(N2446/N$3*2)+(O2446/O$3)+(P2446/P$3*2)+(Q2446/Q$3*2)+(R2446/R$3)</f>
        <v>3.7141196093628635</v>
      </c>
      <c r="AA2446" s="88">
        <f>(T2446/T$3*3)+(U2446/U$3*2)+(V2446/V$3)+(W2446/W$3)+(X2446/X$3)+Y2446</f>
        <v>3.6259014568473118</v>
      </c>
      <c r="AB2446" s="90">
        <f>(Z2446-AA2446)/(Z2446+AA2446)</f>
        <v>1.2018787374012367E-2</v>
      </c>
    </row>
    <row r="2447" spans="1:31" x14ac:dyDescent="0.35">
      <c r="A2447" s="2" t="s">
        <v>334</v>
      </c>
      <c r="B2447" s="9">
        <v>38111</v>
      </c>
      <c r="C2447" s="18">
        <v>2.5</v>
      </c>
      <c r="D2447" s="12">
        <v>5.53</v>
      </c>
      <c r="F2447" s="12">
        <v>7</v>
      </c>
      <c r="H2447" s="23">
        <f>10^-(D2447)</f>
        <v>2.951209226666379E-6</v>
      </c>
      <c r="I2447" s="32">
        <v>4.0000000000000001E-3</v>
      </c>
      <c r="J2447" s="25">
        <v>0.1</v>
      </c>
      <c r="K2447" s="29">
        <v>5.2</v>
      </c>
      <c r="L2447" s="25">
        <v>25.3</v>
      </c>
      <c r="M2447" s="29">
        <v>1.6</v>
      </c>
      <c r="N2447" s="25">
        <v>2.21</v>
      </c>
      <c r="O2447" s="25">
        <v>25.1</v>
      </c>
      <c r="P2447" s="25">
        <v>5.15</v>
      </c>
      <c r="Q2447" s="25">
        <v>0.12</v>
      </c>
      <c r="R2447" s="25">
        <v>11.5</v>
      </c>
      <c r="S2447" s="29">
        <v>63</v>
      </c>
      <c r="T2447" s="51">
        <v>0.01</v>
      </c>
      <c r="U2447" s="42">
        <v>65.900000000000006</v>
      </c>
      <c r="V2447" s="42">
        <v>22.7</v>
      </c>
      <c r="W2447" s="42">
        <v>0.01</v>
      </c>
      <c r="X2447" s="42">
        <v>28</v>
      </c>
      <c r="Y2447" s="44">
        <v>0.32</v>
      </c>
      <c r="Z2447" s="87">
        <f>(H2447/H$3)+(I2447/I$3*3)+(J2447/J$3)+(L2447/L$3*2)+(N2447/N$3*2)+(O2447/O$3)+(P2447/P$3*2)+(Q2447/Q$3*2)+(R2447/R$3)</f>
        <v>2.9178424605072273</v>
      </c>
      <c r="AA2447" s="88">
        <f>(T2447/T$3*3)+(U2447/U$3*2)+(V2447/V$3)+(W2447/W$3)+(X2447/X$3)+Y2447</f>
        <v>2.8484234757178917</v>
      </c>
      <c r="AB2447" s="90">
        <f>(Z2447-AA2447)/(Z2447+AA2447)</f>
        <v>1.2038810827857982E-2</v>
      </c>
    </row>
    <row r="2448" spans="1:31" x14ac:dyDescent="0.35">
      <c r="A2448" s="2" t="s">
        <v>250</v>
      </c>
      <c r="B2448" s="9">
        <v>39344</v>
      </c>
      <c r="C2448" s="18">
        <v>1.99</v>
      </c>
      <c r="D2448" s="12">
        <v>6.6</v>
      </c>
      <c r="F2448" s="12">
        <v>17</v>
      </c>
      <c r="H2448" s="23">
        <f>10^-(D2448)</f>
        <v>2.511886431509578E-7</v>
      </c>
      <c r="J2448" s="25">
        <v>0.28000000000000003</v>
      </c>
      <c r="K2448" s="33"/>
      <c r="L2448" s="27">
        <v>89</v>
      </c>
      <c r="M2448" s="33"/>
      <c r="N2448" s="25">
        <v>4.88</v>
      </c>
      <c r="O2448" s="25">
        <v>15.4</v>
      </c>
      <c r="P2448" s="25">
        <v>5.72</v>
      </c>
      <c r="Q2448" s="25">
        <v>0.38</v>
      </c>
      <c r="R2448" s="25">
        <v>22</v>
      </c>
      <c r="S2448" s="34"/>
      <c r="T2448" s="51">
        <v>0.38</v>
      </c>
      <c r="U2448" s="42">
        <v>77.099999999999994</v>
      </c>
      <c r="V2448" s="42">
        <v>1.39</v>
      </c>
      <c r="W2448" s="42">
        <v>0.03</v>
      </c>
      <c r="X2448" s="42">
        <v>49</v>
      </c>
      <c r="Y2448" s="44">
        <v>3.29</v>
      </c>
      <c r="Z2448" s="87">
        <f>(H2448/H$3)+(I2448/I$3*3)+(J2448/J$3)+(L2448/L$3*2)+(N2448/N$3*2)+(O2448/O$3)+(P2448/P$3*2)+(Q2448/Q$3*2)+(R2448/R$3)</f>
        <v>6.4666485756310195</v>
      </c>
      <c r="AA2448" s="88">
        <f>(T2448/T$3*3)+(U2448/U$3*2)+(V2448/V$3)+(W2448/W$3)+(X2448/X$3)+Y2448</f>
        <v>6.3123834396915184</v>
      </c>
      <c r="AB2448" s="90">
        <f>(Z2448-AA2448)/(Z2448+AA2448)</f>
        <v>1.2071738747859103E-2</v>
      </c>
    </row>
    <row r="2449" spans="1:31" x14ac:dyDescent="0.35">
      <c r="A2449" s="2" t="s">
        <v>263</v>
      </c>
      <c r="B2449" s="9">
        <v>37230</v>
      </c>
      <c r="C2449" s="18">
        <v>1.87</v>
      </c>
      <c r="D2449" s="12">
        <v>7.3</v>
      </c>
      <c r="F2449" s="12">
        <v>4.3</v>
      </c>
      <c r="H2449" s="23">
        <f>10^-(D2449)</f>
        <v>5.0118723362727164E-8</v>
      </c>
      <c r="I2449" s="32">
        <v>6.0000000000000001E-3</v>
      </c>
      <c r="J2449" s="25">
        <v>0.14000000000000001</v>
      </c>
      <c r="L2449" s="25">
        <v>126</v>
      </c>
      <c r="N2449" s="25">
        <v>2.5</v>
      </c>
      <c r="O2449" s="25">
        <v>0.7</v>
      </c>
      <c r="P2449" s="25">
        <v>5.0999999999999996</v>
      </c>
      <c r="Q2449" s="25">
        <v>0.25</v>
      </c>
      <c r="R2449" s="25">
        <v>9.3000000000000007</v>
      </c>
      <c r="T2449" s="51">
        <v>0.06</v>
      </c>
      <c r="U2449" s="42">
        <v>126</v>
      </c>
      <c r="V2449" s="42">
        <v>0.44</v>
      </c>
      <c r="W2449" s="42">
        <v>0.03</v>
      </c>
      <c r="X2449" s="42">
        <v>33</v>
      </c>
      <c r="Y2449" s="44">
        <v>3.5</v>
      </c>
      <c r="Z2449" s="87">
        <f>(H2449/H$3)+(I2449/I$3*3)+(J2449/J$3)+(L2449/L$3*2)+(N2449/N$3*2)+(O2449/O$3)+(P2449/P$3*2)+(Q2449/Q$3*2)+(R2449/R$3)</f>
        <v>7.2365034293445012</v>
      </c>
      <c r="AA2449" s="88">
        <f>(T2449/T$3*3)+(U2449/U$3*2)+(V2449/V$3)+(W2449/W$3)+(X2449/X$3)+Y2449</f>
        <v>7.0636201910876864</v>
      </c>
      <c r="AB2449" s="90">
        <f>(Z2449-AA2449)/(Z2449+AA2449)</f>
        <v>1.2089632428757272E-2</v>
      </c>
    </row>
    <row r="2450" spans="1:31" x14ac:dyDescent="0.35">
      <c r="A2450" s="2" t="s">
        <v>199</v>
      </c>
      <c r="B2450" s="9">
        <v>28221</v>
      </c>
      <c r="C2450" s="20"/>
      <c r="D2450" s="12">
        <v>7.69</v>
      </c>
      <c r="F2450" s="15"/>
      <c r="H2450" s="23">
        <f>10^-(D2450)</f>
        <v>2.0417379446695271E-8</v>
      </c>
      <c r="I2450" s="24">
        <v>0.04</v>
      </c>
      <c r="J2450" s="25">
        <v>0.04</v>
      </c>
      <c r="K2450" s="36"/>
      <c r="L2450" s="25">
        <v>37</v>
      </c>
      <c r="M2450" s="36"/>
      <c r="N2450" s="25">
        <v>0.56000000000000005</v>
      </c>
      <c r="O2450" s="25">
        <v>0.8</v>
      </c>
      <c r="P2450" s="25">
        <v>2</v>
      </c>
      <c r="Q2450" s="25">
        <v>0.12</v>
      </c>
      <c r="R2450" s="25">
        <v>9</v>
      </c>
      <c r="S2450" s="34"/>
      <c r="T2450" s="51">
        <v>0.69</v>
      </c>
      <c r="U2450" s="42">
        <v>31</v>
      </c>
      <c r="V2450" s="42">
        <v>0.28999999999999998</v>
      </c>
      <c r="W2450" s="42">
        <v>5.0000009190000003E-3</v>
      </c>
      <c r="X2450" s="42">
        <v>15</v>
      </c>
      <c r="Y2450" s="44">
        <v>1.3</v>
      </c>
      <c r="Z2450" s="87">
        <f>(H2450/H$3)+(I2450/I$3*3)+(J2450/J$3)+(L2450/L$3*2)+(N2450/N$3*2)+(O2450/O$3)+(P2450/P$3*2)+(Q2450/Q$3*2)+(R2450/R$3)</f>
        <v>2.4538757373591298</v>
      </c>
      <c r="AA2450" s="88">
        <f>(T2450/T$3*3)+(U2450/U$3*2)+(V2450/V$3)+(W2450/W$3)+(X2450/X$3)+Y2450</f>
        <v>2.3950763987576456</v>
      </c>
      <c r="AB2450" s="90">
        <f>(Z2450-AA2450)/(Z2450+AA2450)</f>
        <v>1.2126194887246911E-2</v>
      </c>
    </row>
    <row r="2451" spans="1:31" x14ac:dyDescent="0.35">
      <c r="A2451" s="2" t="s">
        <v>338</v>
      </c>
      <c r="B2451" s="9">
        <v>37719</v>
      </c>
      <c r="C2451" s="18">
        <v>2.5299999999999998</v>
      </c>
      <c r="D2451" s="12">
        <v>5.74</v>
      </c>
      <c r="F2451" s="12">
        <v>14</v>
      </c>
      <c r="H2451" s="23">
        <f>10^-(D2451)</f>
        <v>1.8197008586099798E-6</v>
      </c>
      <c r="I2451" s="32">
        <v>0.01</v>
      </c>
      <c r="J2451" s="25">
        <v>0.06</v>
      </c>
      <c r="K2451" s="29">
        <v>6</v>
      </c>
      <c r="L2451" s="25">
        <v>65.900000000000006</v>
      </c>
      <c r="M2451" s="29">
        <v>0.9</v>
      </c>
      <c r="N2451" s="25">
        <v>1.26</v>
      </c>
      <c r="O2451" s="25">
        <v>17.2</v>
      </c>
      <c r="P2451" s="25">
        <v>8.09</v>
      </c>
      <c r="Q2451" s="25">
        <v>0.05</v>
      </c>
      <c r="R2451" s="25">
        <v>19.2</v>
      </c>
      <c r="S2451" s="29">
        <v>84</v>
      </c>
      <c r="T2451" s="51">
        <v>0.03</v>
      </c>
      <c r="U2451" s="42">
        <v>83.9</v>
      </c>
      <c r="V2451" s="42">
        <v>30.81</v>
      </c>
      <c r="W2451" s="42">
        <v>0.11</v>
      </c>
      <c r="X2451" s="42">
        <v>52</v>
      </c>
      <c r="Y2451" s="44">
        <v>1.44</v>
      </c>
      <c r="Z2451" s="87">
        <f>(H2451/H$3)+(I2451/I$3*3)+(J2451/J$3)+(L2451/L$3*2)+(N2451/N$3*2)+(O2451/O$3)+(P2451/P$3*2)+(Q2451/Q$3*2)+(R2451/R$3)</f>
        <v>5.2804244065251114</v>
      </c>
      <c r="AA2451" s="88">
        <f>(T2451/T$3*3)+(U2451/U$3*2)+(V2451/V$3)+(W2451/W$3)+(X2451/X$3)+Y2451</f>
        <v>5.1537722536275119</v>
      </c>
      <c r="AB2451" s="90">
        <f>(Z2451-AA2451)/(Z2451+AA2451)</f>
        <v>1.2138179586098283E-2</v>
      </c>
    </row>
    <row r="2452" spans="1:31" x14ac:dyDescent="0.35">
      <c r="A2452" s="2" t="s">
        <v>386</v>
      </c>
      <c r="B2452" s="9">
        <v>41430</v>
      </c>
      <c r="C2452" s="18">
        <v>10.27</v>
      </c>
      <c r="D2452" s="12">
        <v>5.39</v>
      </c>
      <c r="F2452" s="12">
        <v>1.7</v>
      </c>
      <c r="H2452" s="23">
        <f>10^-(D2452)</f>
        <v>4.0738027780411272E-6</v>
      </c>
      <c r="I2452" s="32">
        <v>5.0000000000000001E-3</v>
      </c>
      <c r="J2452" s="25">
        <v>0.01</v>
      </c>
      <c r="K2452" s="33"/>
      <c r="L2452" s="25">
        <v>32.4</v>
      </c>
      <c r="M2452" s="33"/>
      <c r="N2452" s="25">
        <v>5.0000000000000001E-3</v>
      </c>
      <c r="O2452" s="25">
        <v>17.7</v>
      </c>
      <c r="P2452" s="25">
        <v>6.17</v>
      </c>
      <c r="Q2452" s="25">
        <v>0.09</v>
      </c>
      <c r="R2452" s="25">
        <v>11.7</v>
      </c>
      <c r="S2452" s="34"/>
      <c r="T2452" s="51">
        <v>0.01</v>
      </c>
      <c r="U2452" s="42">
        <v>34</v>
      </c>
      <c r="V2452" s="42">
        <v>96.06</v>
      </c>
      <c r="W2452" s="42">
        <v>3.2799999999999999E-3</v>
      </c>
      <c r="X2452" s="42">
        <v>23</v>
      </c>
      <c r="Y2452" s="44">
        <v>0.11</v>
      </c>
      <c r="Z2452" s="87">
        <f>(H2452/H$3)+(I2452/I$3*3)+(J2452/J$3)+(L2452/L$3*2)+(N2452/N$3*2)+(O2452/O$3)+(P2452/P$3*2)+(Q2452/Q$3*2)+(R2452/R$3)</f>
        <v>3.0905497956735832</v>
      </c>
      <c r="AA2452" s="88">
        <f>(T2452/T$3*3)+(U2452/U$3*2)+(V2452/V$3)+(W2452/W$3)+(X2452/X$3)+Y2452</f>
        <v>3.0163603772483554</v>
      </c>
      <c r="AB2452" s="90">
        <f>(Z2452-AA2452)/(Z2452+AA2452)</f>
        <v>1.2148437806435076E-2</v>
      </c>
      <c r="AC2452" s="19">
        <v>3.13</v>
      </c>
      <c r="AD2452" s="99">
        <v>3.01</v>
      </c>
      <c r="AE2452" s="95">
        <v>3.76</v>
      </c>
    </row>
    <row r="2453" spans="1:31" x14ac:dyDescent="0.35">
      <c r="A2453" s="2" t="s">
        <v>365</v>
      </c>
      <c r="B2453" s="9">
        <v>37060</v>
      </c>
      <c r="C2453" s="18">
        <v>2.2400000000000002</v>
      </c>
      <c r="D2453" s="12">
        <v>5.33</v>
      </c>
      <c r="F2453" s="12">
        <v>13</v>
      </c>
      <c r="H2453" s="23">
        <f>10^-(D2453)</f>
        <v>4.6773514128719787E-6</v>
      </c>
      <c r="I2453" s="32">
        <v>1.7</v>
      </c>
      <c r="J2453" s="25">
        <v>0.02</v>
      </c>
      <c r="K2453" s="33"/>
      <c r="L2453" s="25">
        <v>23.5</v>
      </c>
      <c r="M2453" s="33"/>
      <c r="N2453" s="25">
        <v>0.26</v>
      </c>
      <c r="O2453" s="25">
        <v>7.37</v>
      </c>
      <c r="P2453" s="25">
        <v>2.25</v>
      </c>
      <c r="Q2453" s="25">
        <v>0.05</v>
      </c>
      <c r="R2453" s="25">
        <v>8.11</v>
      </c>
      <c r="S2453" s="34"/>
      <c r="T2453" s="51">
        <v>0.02</v>
      </c>
      <c r="U2453" s="42">
        <v>20.2</v>
      </c>
      <c r="V2453" s="42">
        <v>47.32</v>
      </c>
      <c r="W2453" s="42">
        <v>0.01</v>
      </c>
      <c r="X2453" s="42">
        <v>25</v>
      </c>
      <c r="Y2453" s="44">
        <v>0.16</v>
      </c>
      <c r="Z2453" s="87">
        <f>(H2453/H$3)+(I2453/I$3*3)+(J2453/J$3)+(L2453/L$3*2)+(N2453/N$3*2)+(O2453/O$3)+(P2453/P$3*2)+(Q2453/Q$3*2)+(R2453/R$3)</f>
        <v>2.1002923380740697</v>
      </c>
      <c r="AA2453" s="88">
        <f>(T2453/T$3*3)+(U2453/U$3*2)+(V2453/V$3)+(W2453/W$3)+(X2453/X$3)+Y2453</f>
        <v>2.049820293265598</v>
      </c>
      <c r="AB2453" s="90">
        <f>(Z2453-AA2453)/(Z2453+AA2453)</f>
        <v>1.2161608441016976E-2</v>
      </c>
      <c r="AD2453" s="100"/>
      <c r="AE2453" s="96"/>
    </row>
    <row r="2454" spans="1:31" x14ac:dyDescent="0.35">
      <c r="A2454" s="2" t="s">
        <v>326</v>
      </c>
      <c r="B2454" s="9">
        <v>35998</v>
      </c>
      <c r="C2454" s="18">
        <v>2.8</v>
      </c>
      <c r="D2454" s="12">
        <v>6.7</v>
      </c>
      <c r="F2454" s="12">
        <v>3.8</v>
      </c>
      <c r="H2454" s="23">
        <f>10^-(D2454)</f>
        <v>1.9952623149688761E-7</v>
      </c>
      <c r="I2454" s="28"/>
      <c r="J2454" s="25">
        <v>0.1</v>
      </c>
      <c r="K2454" s="36"/>
      <c r="L2454" s="25">
        <v>70.400000000000006</v>
      </c>
      <c r="M2454" s="36"/>
      <c r="N2454" s="25">
        <v>1</v>
      </c>
      <c r="O2454" s="25">
        <v>14</v>
      </c>
      <c r="P2454" s="25">
        <v>6.6</v>
      </c>
      <c r="Q2454" s="25">
        <v>0.24</v>
      </c>
      <c r="R2454" s="25">
        <v>20</v>
      </c>
      <c r="S2454" s="36"/>
      <c r="T2454" s="51">
        <v>0.03</v>
      </c>
      <c r="U2454" s="42">
        <v>59</v>
      </c>
      <c r="V2454" s="42">
        <v>53.12</v>
      </c>
      <c r="W2454" s="42">
        <v>0.18</v>
      </c>
      <c r="X2454" s="42">
        <v>36</v>
      </c>
      <c r="Y2454" s="44">
        <v>2.1</v>
      </c>
      <c r="Z2454" s="87">
        <f>(H2454/H$3)+(I2454/I$3*3)+(J2454/J$3)+(L2454/L$3*2)+(N2454/N$3*2)+(O2454/O$3)+(P2454/P$3*2)+(Q2454/Q$3*2)+(R2454/R$3)</f>
        <v>5.33406296167216</v>
      </c>
      <c r="AA2454" s="88">
        <f>(T2454/T$3*3)+(U2454/U$3*2)+(V2454/V$3)+(W2454/W$3)+(X2454/X$3)+Y2454</f>
        <v>5.2054207666598096</v>
      </c>
      <c r="AB2454" s="90">
        <f>(Z2454-AA2454)/(Z2454+AA2454)</f>
        <v>1.2205739704928598E-2</v>
      </c>
    </row>
    <row r="2455" spans="1:31" x14ac:dyDescent="0.35">
      <c r="A2455" s="2" t="s">
        <v>167</v>
      </c>
      <c r="B2455" s="9">
        <v>41380</v>
      </c>
      <c r="C2455" s="19">
        <v>8.17</v>
      </c>
      <c r="D2455" s="12">
        <v>7.14</v>
      </c>
      <c r="F2455" s="12">
        <v>0.99</v>
      </c>
      <c r="H2455" s="23">
        <f>10^-(D2455)</f>
        <v>7.2443596007499061E-8</v>
      </c>
      <c r="J2455" s="25">
        <v>0.01</v>
      </c>
      <c r="K2455" s="33"/>
      <c r="L2455" s="25">
        <v>143</v>
      </c>
      <c r="M2455" s="33"/>
      <c r="N2455" s="35"/>
      <c r="O2455" s="25">
        <v>0.72</v>
      </c>
      <c r="P2455" s="25">
        <v>6.14</v>
      </c>
      <c r="Q2455" s="35"/>
      <c r="R2455" s="25">
        <v>20.2</v>
      </c>
      <c r="S2455" s="34"/>
      <c r="T2455" s="51">
        <v>0.11</v>
      </c>
      <c r="U2455" s="42">
        <v>51</v>
      </c>
      <c r="V2455" s="42">
        <v>81.010000000000005</v>
      </c>
      <c r="W2455" s="42">
        <v>3.2799999999999999E-3</v>
      </c>
      <c r="X2455" s="42">
        <v>50</v>
      </c>
      <c r="Y2455" s="44">
        <v>4.55</v>
      </c>
      <c r="Z2455" s="87">
        <f>(H2455/H$3)+(I2455/I$3*3)+(J2455/J$3)+(L2455/L$3*2)+(N2455/N$3*2)+(O2455/O$3)+(P2455/P$3*2)+(Q2455/Q$3*2)+(R2455/R$3)</f>
        <v>8.538483298282852</v>
      </c>
      <c r="AA2455" s="88">
        <f>(T2455/T$3*3)+(U2455/U$3*2)+(V2455/V$3)+(W2455/W$3)+(X2455/X$3)+Y2455</f>
        <v>8.3323220495459296</v>
      </c>
      <c r="AB2455" s="90">
        <f>(Z2455-AA2455)/(Z2455+AA2455)</f>
        <v>1.2220000437824665E-2</v>
      </c>
      <c r="AC2455" s="19">
        <v>8.5399999999999991</v>
      </c>
      <c r="AD2455" s="99">
        <v>8.33</v>
      </c>
      <c r="AE2455" s="95">
        <v>2.46</v>
      </c>
    </row>
    <row r="2456" spans="1:31" x14ac:dyDescent="0.35">
      <c r="A2456" s="2" t="s">
        <v>85</v>
      </c>
      <c r="B2456" s="9">
        <v>42151</v>
      </c>
      <c r="C2456" s="18">
        <v>7.27</v>
      </c>
      <c r="D2456" s="12">
        <v>7.49</v>
      </c>
      <c r="F2456" s="12">
        <v>1.9</v>
      </c>
      <c r="H2456" s="23">
        <f>10^-(D2456)</f>
        <v>3.2359365692962729E-8</v>
      </c>
      <c r="J2456" s="25">
        <v>0.01</v>
      </c>
      <c r="K2456" s="33"/>
      <c r="L2456" s="25">
        <v>84.6</v>
      </c>
      <c r="M2456" s="33"/>
      <c r="N2456" s="25">
        <v>2E-3</v>
      </c>
      <c r="O2456" s="25">
        <v>5.4</v>
      </c>
      <c r="P2456" s="25">
        <v>4.33</v>
      </c>
      <c r="Q2456" s="25">
        <v>1E-3</v>
      </c>
      <c r="R2456" s="25">
        <v>10.8</v>
      </c>
      <c r="S2456" s="34"/>
      <c r="T2456" s="51">
        <v>0.17</v>
      </c>
      <c r="U2456" s="42">
        <v>15.6</v>
      </c>
      <c r="V2456" s="42">
        <v>68.61</v>
      </c>
      <c r="W2456" s="42">
        <v>3.2799999999999999E-3</v>
      </c>
      <c r="X2456" s="42">
        <v>20</v>
      </c>
      <c r="Y2456" s="44">
        <v>3.06</v>
      </c>
      <c r="Z2456" s="87">
        <f>(H2456/H$3)+(I2456/I$3*3)+(J2456/J$3)+(L2456/L$3*2)+(N2456/N$3*2)+(O2456/O$3)+(P2456/P$3*2)+(Q2456/Q$3*2)+(R2456/R$3)</f>
        <v>5.1863293830587907</v>
      </c>
      <c r="AA2456" s="88">
        <f>(T2456/T$3*3)+(U2456/U$3*2)+(V2456/V$3)+(W2456/W$3)+(X2456/X$3)+Y2456</f>
        <v>5.0609924121745902</v>
      </c>
      <c r="AB2456" s="90">
        <f>(Z2456-AA2456)/(Z2456+AA2456)</f>
        <v>1.2231193026699125E-2</v>
      </c>
      <c r="AC2456" s="19">
        <v>5.19</v>
      </c>
      <c r="AD2456" s="99">
        <v>5.0599999999999996</v>
      </c>
      <c r="AE2456" s="95">
        <v>2.44</v>
      </c>
    </row>
    <row r="2457" spans="1:31" x14ac:dyDescent="0.35">
      <c r="A2457" s="2" t="s">
        <v>211</v>
      </c>
      <c r="B2457" s="9">
        <v>34960</v>
      </c>
      <c r="C2457" s="18">
        <v>11.6</v>
      </c>
      <c r="D2457" s="12">
        <v>7.63</v>
      </c>
      <c r="F2457" s="12">
        <v>1.1000000000000001</v>
      </c>
      <c r="H2457" s="23">
        <f>10^-(D2457)</f>
        <v>2.3442288153199181E-8</v>
      </c>
      <c r="I2457" s="32">
        <v>4.0000000000000001E-3</v>
      </c>
      <c r="J2457" s="25">
        <v>0.68</v>
      </c>
      <c r="K2457" s="29">
        <v>1</v>
      </c>
      <c r="L2457" s="25">
        <v>320</v>
      </c>
      <c r="M2457" s="29">
        <v>1</v>
      </c>
      <c r="N2457" s="25">
        <v>0.28999999999999998</v>
      </c>
      <c r="O2457" s="25">
        <v>10.6</v>
      </c>
      <c r="P2457" s="25">
        <v>28.4</v>
      </c>
      <c r="Q2457" s="25">
        <v>0.19</v>
      </c>
      <c r="R2457" s="25">
        <v>116</v>
      </c>
      <c r="S2457" s="29">
        <v>5</v>
      </c>
      <c r="T2457" s="51">
        <v>0.19</v>
      </c>
      <c r="U2457" s="42">
        <v>740</v>
      </c>
      <c r="V2457" s="42">
        <v>0.22</v>
      </c>
      <c r="W2457" s="42">
        <v>3.2845000000000001E-3</v>
      </c>
      <c r="X2457" s="42">
        <v>168</v>
      </c>
      <c r="Y2457" s="44">
        <v>2.95</v>
      </c>
      <c r="Z2457" s="87">
        <f>(H2457/H$3)+(I2457/I$3*3)+(J2457/J$3)+(L2457/L$3*2)+(N2457/N$3*2)+(O2457/O$3)+(P2457/P$3*2)+(Q2457/Q$3*2)+(R2457/R$3)</f>
        <v>23.676846861359103</v>
      </c>
      <c r="AA2457" s="88">
        <f>(T2457/T$3*3)+(U2457/U$3*2)+(V2457/V$3)+(W2457/W$3)+(X2457/X$3)+Y2457</f>
        <v>23.104124334075774</v>
      </c>
      <c r="AB2457" s="90">
        <f>(Z2457-AA2457)/(Z2457+AA2457)</f>
        <v>1.2242638676539873E-2</v>
      </c>
      <c r="AD2457" s="100"/>
      <c r="AE2457" s="96"/>
    </row>
    <row r="2458" spans="1:31" x14ac:dyDescent="0.35">
      <c r="A2458" s="2" t="s">
        <v>123</v>
      </c>
      <c r="B2458" s="9">
        <v>38833</v>
      </c>
      <c r="C2458" s="20"/>
      <c r="D2458" s="12">
        <v>7.62</v>
      </c>
      <c r="E2458" s="16"/>
      <c r="F2458" s="12">
        <v>2.2999999999999998</v>
      </c>
      <c r="H2458" s="23">
        <f>10^-(D2458)</f>
        <v>2.3988329190194864E-8</v>
      </c>
      <c r="I2458" s="28"/>
      <c r="J2458" s="25">
        <v>0.09</v>
      </c>
      <c r="K2458" s="30">
        <v>5</v>
      </c>
      <c r="L2458" s="25">
        <v>71.69</v>
      </c>
      <c r="M2458" s="30">
        <v>5</v>
      </c>
      <c r="N2458" s="25">
        <v>0.81</v>
      </c>
      <c r="O2458" s="25">
        <v>1</v>
      </c>
      <c r="P2458" s="25">
        <v>4.3</v>
      </c>
      <c r="Q2458" s="25">
        <v>0.22</v>
      </c>
      <c r="R2458" s="25">
        <v>9.3000000000000007</v>
      </c>
      <c r="S2458" s="31">
        <v>10</v>
      </c>
      <c r="T2458" s="51">
        <v>0.09</v>
      </c>
      <c r="U2458" s="42">
        <v>46</v>
      </c>
      <c r="V2458" s="42">
        <v>0.48</v>
      </c>
      <c r="W2458" s="42">
        <v>0.02</v>
      </c>
      <c r="X2458" s="42">
        <v>29</v>
      </c>
      <c r="Y2458" s="44">
        <v>2.5099999999999998</v>
      </c>
      <c r="Z2458" s="87">
        <f>(H2458/H$3)+(I2458/I$3*3)+(J2458/J$3)+(L2458/L$3*2)+(N2458/N$3*2)+(O2458/O$3)+(P2458/P$3*2)+(Q2458/Q$3*2)+(R2458/R$3)</f>
        <v>4.4032233736644795</v>
      </c>
      <c r="AA2458" s="88">
        <f>(T2458/T$3*3)+(U2458/U$3*2)+(V2458/V$3)+(W2458/W$3)+(X2458/X$3)+Y2458</f>
        <v>4.2967083755314892</v>
      </c>
      <c r="AB2458" s="90">
        <f>(Z2458-AA2458)/(Z2458+AA2458)</f>
        <v>1.2243199280595985E-2</v>
      </c>
      <c r="AC2458" s="19">
        <v>4.4000000000000004</v>
      </c>
      <c r="AD2458" s="99">
        <v>4.28</v>
      </c>
      <c r="AE2458" s="95">
        <v>2.83</v>
      </c>
    </row>
    <row r="2459" spans="1:31" x14ac:dyDescent="0.35">
      <c r="A2459" s="2" t="s">
        <v>313</v>
      </c>
      <c r="B2459" s="9">
        <v>38474</v>
      </c>
      <c r="C2459" s="18">
        <v>1.85</v>
      </c>
      <c r="D2459" s="12">
        <v>5.2</v>
      </c>
      <c r="F2459" s="12">
        <v>8.8000000000000007</v>
      </c>
      <c r="H2459" s="23">
        <f>10^-(D2459)</f>
        <v>6.3095734448019212E-6</v>
      </c>
      <c r="I2459" s="32">
        <v>0.06</v>
      </c>
      <c r="J2459" s="25">
        <v>0.01</v>
      </c>
      <c r="K2459" s="30">
        <v>0.2</v>
      </c>
      <c r="L2459" s="25">
        <v>35.799999999999997</v>
      </c>
      <c r="M2459" s="30">
        <v>0.3</v>
      </c>
      <c r="N2459" s="25">
        <v>0.06</v>
      </c>
      <c r="O2459" s="25">
        <v>8.8000000000000007</v>
      </c>
      <c r="P2459" s="25">
        <v>7.56</v>
      </c>
      <c r="Q2459" s="25">
        <v>0.03</v>
      </c>
      <c r="R2459" s="25">
        <v>14.2</v>
      </c>
      <c r="S2459" s="29">
        <v>4.7</v>
      </c>
      <c r="T2459" s="51">
        <v>0.01</v>
      </c>
      <c r="U2459" s="42">
        <v>15.3</v>
      </c>
      <c r="V2459" s="42">
        <v>100.04</v>
      </c>
      <c r="W2459" s="42">
        <v>7.2259000000000004E-3</v>
      </c>
      <c r="X2459" s="42">
        <v>39</v>
      </c>
      <c r="Y2459" s="44">
        <v>0.15</v>
      </c>
      <c r="Z2459" s="87">
        <f>(H2459/H$3)+(I2459/I$3*3)+(J2459/J$3)+(L2459/L$3*2)+(N2459/N$3*2)+(O2459/O$3)+(P2459/P$3*2)+(Q2459/Q$3*2)+(R2459/R$3)</f>
        <v>3.2615913920179409</v>
      </c>
      <c r="AA2459" s="88">
        <f>(T2459/T$3*3)+(U2459/U$3*2)+(V2459/V$3)+(W2459/W$3)+(X2459/X$3)+Y2459</f>
        <v>3.1826801523069137</v>
      </c>
      <c r="AB2459" s="90">
        <f>(Z2459-AA2459)/(Z2459+AA2459)</f>
        <v>1.2245176071222568E-2</v>
      </c>
      <c r="AD2459" s="100"/>
      <c r="AE2459" s="96"/>
    </row>
    <row r="2460" spans="1:31" x14ac:dyDescent="0.35">
      <c r="A2460" s="2" t="s">
        <v>85</v>
      </c>
      <c r="B2460" s="9">
        <v>40113</v>
      </c>
      <c r="C2460" s="20"/>
      <c r="D2460" s="12">
        <v>7.5</v>
      </c>
      <c r="F2460" s="12">
        <v>0.73</v>
      </c>
      <c r="G2460" s="16"/>
      <c r="H2460" s="23">
        <f>10^-(D2460)</f>
        <v>3.1622776601683699E-8</v>
      </c>
      <c r="J2460" s="25">
        <v>0.02</v>
      </c>
      <c r="K2460" s="36"/>
      <c r="L2460" s="25">
        <v>75.7</v>
      </c>
      <c r="M2460" s="33"/>
      <c r="N2460" s="25">
        <v>0.01</v>
      </c>
      <c r="O2460" s="25">
        <v>3.6</v>
      </c>
      <c r="P2460" s="25">
        <v>4.4000000000000004</v>
      </c>
      <c r="Q2460" s="25">
        <v>0.01</v>
      </c>
      <c r="R2460" s="25">
        <v>8.6</v>
      </c>
      <c r="S2460" s="34"/>
      <c r="T2460" s="51">
        <v>0.19</v>
      </c>
      <c r="U2460" s="42">
        <v>18.5</v>
      </c>
      <c r="V2460" s="42">
        <v>52.8</v>
      </c>
      <c r="W2460" s="42">
        <v>0.13</v>
      </c>
      <c r="X2460" s="42">
        <v>19.5</v>
      </c>
      <c r="Y2460" s="44">
        <v>2.7</v>
      </c>
      <c r="Z2460" s="87">
        <f>(H2460/H$3)+(I2460/I$3*3)+(J2460/J$3)+(L2460/L$3*2)+(N2460/N$3*2)+(O2460/O$3)+(P2460/P$3*2)+(Q2460/Q$3*2)+(R2460/R$3)</f>
        <v>4.607416634624407</v>
      </c>
      <c r="AA2460" s="88">
        <f>(T2460/T$3*3)+(U2460/U$3*2)+(V2460/V$3)+(W2460/W$3)+(X2460/X$3)+Y2460</f>
        <v>4.4956472458306038</v>
      </c>
      <c r="AB2460" s="90">
        <f>(Z2460-AA2460)/(Z2460+AA2460)</f>
        <v>1.2278216462237595E-2</v>
      </c>
      <c r="AC2460" s="19">
        <v>4.5999999999999996</v>
      </c>
      <c r="AD2460" s="13">
        <v>4.5</v>
      </c>
      <c r="AE2460" s="94">
        <v>2</v>
      </c>
    </row>
    <row r="2461" spans="1:31" x14ac:dyDescent="0.35">
      <c r="A2461" s="2" t="s">
        <v>265</v>
      </c>
      <c r="B2461" s="9">
        <v>38106</v>
      </c>
      <c r="C2461" s="18">
        <v>3.78</v>
      </c>
      <c r="D2461" s="12">
        <v>5.31</v>
      </c>
      <c r="E2461" s="16"/>
      <c r="F2461" s="12">
        <v>1.3</v>
      </c>
      <c r="H2461" s="23">
        <f>10^-(D2461)</f>
        <v>4.8977881936844583E-6</v>
      </c>
      <c r="I2461" s="28"/>
      <c r="J2461" s="25">
        <v>0.01</v>
      </c>
      <c r="K2461" s="29">
        <v>0.2</v>
      </c>
      <c r="L2461" s="25">
        <v>26.3</v>
      </c>
      <c r="M2461" s="29">
        <v>3.9</v>
      </c>
      <c r="N2461" s="25">
        <v>0.05</v>
      </c>
      <c r="O2461" s="25">
        <v>4.8899999999999997</v>
      </c>
      <c r="P2461" s="25">
        <v>18.399999999999999</v>
      </c>
      <c r="Q2461" s="25">
        <v>0.09</v>
      </c>
      <c r="R2461" s="25">
        <v>17.5</v>
      </c>
      <c r="S2461" s="29">
        <v>58</v>
      </c>
      <c r="T2461" s="51">
        <v>0.03</v>
      </c>
      <c r="U2461" s="42">
        <v>33.700000000000003</v>
      </c>
      <c r="V2461" s="42">
        <v>78.7</v>
      </c>
      <c r="W2461" s="42">
        <v>3.2845000000000001E-3</v>
      </c>
      <c r="X2461" s="42">
        <v>47</v>
      </c>
      <c r="Y2461" s="44">
        <v>0.33</v>
      </c>
      <c r="Z2461" s="87">
        <f>(H2461/H$3)+(I2461/I$3*3)+(J2461/J$3)+(L2461/L$3*2)+(N2461/N$3*2)+(O2461/O$3)+(P2461/P$3*2)+(Q2461/Q$3*2)+(R2461/R$3)</f>
        <v>3.7180473124546594</v>
      </c>
      <c r="AA2461" s="88">
        <f>(T2461/T$3*3)+(U2461/U$3*2)+(V2461/V$3)+(W2461/W$3)+(X2461/X$3)+Y2461</f>
        <v>3.6277566805625088</v>
      </c>
      <c r="AB2461" s="90">
        <f>(Z2461-AA2461)/(Z2461+AA2461)</f>
        <v>1.2291456725224328E-2</v>
      </c>
    </row>
    <row r="2462" spans="1:31" x14ac:dyDescent="0.35">
      <c r="A2462" s="2" t="s">
        <v>99</v>
      </c>
      <c r="B2462" s="9">
        <v>32300</v>
      </c>
      <c r="C2462" s="18">
        <v>9.4700000000000006</v>
      </c>
      <c r="D2462" s="12">
        <v>6.96</v>
      </c>
      <c r="F2462" s="12">
        <v>1</v>
      </c>
      <c r="H2462" s="23">
        <f>10^-(D2462)</f>
        <v>1.0964781961431838E-7</v>
      </c>
      <c r="I2462" s="32">
        <v>2E-3</v>
      </c>
      <c r="J2462" s="25">
        <v>0.32</v>
      </c>
      <c r="K2462" s="29">
        <v>0.2</v>
      </c>
      <c r="L2462" s="25">
        <v>72</v>
      </c>
      <c r="M2462" s="29">
        <v>0.1</v>
      </c>
      <c r="N2462" s="25">
        <v>1.47</v>
      </c>
      <c r="O2462" s="25">
        <v>2.7</v>
      </c>
      <c r="P2462" s="25">
        <v>8.4</v>
      </c>
      <c r="Q2462" s="25">
        <v>0.1</v>
      </c>
      <c r="R2462" s="25">
        <v>14</v>
      </c>
      <c r="S2462" s="29">
        <v>2.1</v>
      </c>
      <c r="T2462" s="51">
        <v>1.53</v>
      </c>
      <c r="U2462" s="42">
        <v>13.9</v>
      </c>
      <c r="V2462" s="42">
        <v>1.1000000000000001</v>
      </c>
      <c r="W2462" s="42">
        <v>0.82</v>
      </c>
      <c r="X2462" s="42">
        <v>10.3</v>
      </c>
      <c r="Y2462" s="44">
        <v>4.25</v>
      </c>
      <c r="Z2462" s="87">
        <f>(H2462/H$3)+(I2462/I$3*3)+(J2462/J$3)+(L2462/L$3*2)+(N2462/N$3*2)+(O2462/O$3)+(P2462/P$3*2)+(Q2462/Q$3*2)+(R2462/R$3)</f>
        <v>5.036183741495817</v>
      </c>
      <c r="AA2462" s="88">
        <f>(T2462/T$3*3)+(U2462/U$3*2)+(V2462/V$3)+(W2462/W$3)+(X2462/X$3)+Y2462</f>
        <v>4.9138214775474758</v>
      </c>
      <c r="AB2462" s="90">
        <f>(Z2462-AA2462)/(Z2462+AA2462)</f>
        <v>1.2297708519202824E-2</v>
      </c>
    </row>
    <row r="2463" spans="1:31" x14ac:dyDescent="0.35">
      <c r="A2463" s="2" t="s">
        <v>370</v>
      </c>
      <c r="B2463" s="9">
        <v>41373</v>
      </c>
      <c r="C2463" s="18">
        <v>1.69</v>
      </c>
      <c r="D2463" s="12">
        <v>5.52</v>
      </c>
      <c r="E2463" s="16"/>
      <c r="F2463" s="12">
        <v>15</v>
      </c>
      <c r="H2463" s="23">
        <f>10^-(D2463)</f>
        <v>3.0199517204020146E-6</v>
      </c>
      <c r="I2463" s="32">
        <v>0.52</v>
      </c>
      <c r="J2463" s="25">
        <v>0.01</v>
      </c>
      <c r="K2463" s="33"/>
      <c r="L2463" s="25">
        <v>33.9</v>
      </c>
      <c r="M2463" s="33"/>
      <c r="N2463" s="25">
        <v>0.06</v>
      </c>
      <c r="O2463" s="25">
        <v>8.8000000000000007</v>
      </c>
      <c r="P2463" s="25">
        <v>7.98</v>
      </c>
      <c r="Q2463" s="25">
        <v>0.08</v>
      </c>
      <c r="R2463" s="25">
        <v>9.59</v>
      </c>
      <c r="S2463" s="34"/>
      <c r="T2463" s="51">
        <v>0.02</v>
      </c>
      <c r="U2463" s="42">
        <v>32.200000000000003</v>
      </c>
      <c r="V2463" s="42">
        <v>54</v>
      </c>
      <c r="W2463" s="42">
        <v>0.06</v>
      </c>
      <c r="X2463" s="42">
        <v>30</v>
      </c>
      <c r="Y2463" s="44">
        <v>0.59</v>
      </c>
      <c r="Z2463" s="87">
        <f>(H2463/H$3)+(I2463/I$3*3)+(J2463/J$3)+(L2463/L$3*2)+(N2463/N$3*2)+(O2463/O$3)+(P2463/P$3*2)+(Q2463/Q$3*2)+(R2463/R$3)</f>
        <v>3.0537786054091161</v>
      </c>
      <c r="AA2463" s="88">
        <f>(T2463/T$3*3)+(U2463/U$3*2)+(V2463/V$3)+(W2463/W$3)+(X2463/X$3)+Y2463</f>
        <v>2.9795107499829996</v>
      </c>
      <c r="AB2463" s="90">
        <f>(Z2463-AA2463)/(Z2463+AA2463)</f>
        <v>1.230967902438514E-2</v>
      </c>
      <c r="AC2463" s="19">
        <v>3.06</v>
      </c>
      <c r="AD2463" s="13">
        <v>2.98</v>
      </c>
      <c r="AE2463" s="94">
        <v>2.63</v>
      </c>
    </row>
    <row r="2464" spans="1:31" x14ac:dyDescent="0.35">
      <c r="A2464" s="2" t="s">
        <v>193</v>
      </c>
      <c r="B2464" s="9">
        <v>40504</v>
      </c>
      <c r="C2464" s="19">
        <v>2.2200000000000002</v>
      </c>
      <c r="D2464" s="12">
        <v>7.41</v>
      </c>
      <c r="F2464" s="12">
        <v>2.8</v>
      </c>
      <c r="H2464" s="23">
        <f>10^-(D2464)</f>
        <v>3.890451449942805E-8</v>
      </c>
      <c r="I2464" s="32">
        <v>6.0000000000000001E-3</v>
      </c>
      <c r="J2464" s="25">
        <v>0.17</v>
      </c>
      <c r="K2464" s="30">
        <v>0.5</v>
      </c>
      <c r="L2464" s="25">
        <v>98.9</v>
      </c>
      <c r="M2464" s="30">
        <v>0.2</v>
      </c>
      <c r="N2464" s="25">
        <v>1.46</v>
      </c>
      <c r="O2464" s="25">
        <v>1.02</v>
      </c>
      <c r="P2464" s="25">
        <v>4.34</v>
      </c>
      <c r="Q2464" s="25">
        <v>0.18</v>
      </c>
      <c r="R2464" s="25">
        <v>17.3</v>
      </c>
      <c r="S2464" s="31">
        <v>0.6</v>
      </c>
      <c r="T2464" s="51">
        <v>0.01</v>
      </c>
      <c r="U2464" s="42">
        <v>50.5</v>
      </c>
      <c r="V2464" s="42">
        <v>0.22</v>
      </c>
      <c r="W2464" s="42">
        <v>3.2799999999999999E-3</v>
      </c>
      <c r="X2464" s="42">
        <v>31</v>
      </c>
      <c r="Y2464" s="44">
        <v>4.0599999999999996</v>
      </c>
      <c r="Z2464" s="87">
        <f>(H2464/H$3)+(I2464/I$3*3)+(J2464/J$3)+(L2464/L$3*2)+(N2464/N$3*2)+(O2464/O$3)+(P2464/P$3*2)+(Q2464/Q$3*2)+(R2464/R$3)</f>
        <v>6.1397196421409017</v>
      </c>
      <c r="AA2464" s="88">
        <f>(T2464/T$3*3)+(U2464/U$3*2)+(V2464/V$3)+(W2464/W$3)+(X2464/X$3)+Y2464</f>
        <v>5.9897234149138825</v>
      </c>
      <c r="AB2464" s="90">
        <f>(Z2464-AA2464)/(Z2464+AA2464)</f>
        <v>1.2366291388768894E-2</v>
      </c>
      <c r="AC2464" s="19">
        <v>6.17</v>
      </c>
      <c r="AD2464" s="13">
        <v>5.99</v>
      </c>
      <c r="AE2464" s="94">
        <v>2.96</v>
      </c>
    </row>
    <row r="2465" spans="1:31" x14ac:dyDescent="0.35">
      <c r="A2465" s="2" t="s">
        <v>94</v>
      </c>
      <c r="B2465" s="9">
        <v>41890</v>
      </c>
      <c r="C2465" s="18">
        <v>3.06</v>
      </c>
      <c r="D2465" s="12">
        <v>7.33</v>
      </c>
      <c r="F2465" s="12">
        <v>4.3</v>
      </c>
      <c r="H2465" s="23">
        <f>10^-(D2465)</f>
        <v>4.6773514128719769E-8</v>
      </c>
      <c r="I2465" s="32">
        <v>0.08</v>
      </c>
      <c r="J2465" s="25">
        <v>0.32</v>
      </c>
      <c r="K2465" s="33"/>
      <c r="L2465" s="25">
        <v>95.7</v>
      </c>
      <c r="M2465" s="33"/>
      <c r="N2465" s="25">
        <v>6.89</v>
      </c>
      <c r="O2465" s="25">
        <v>1.5</v>
      </c>
      <c r="P2465" s="25">
        <v>7.35</v>
      </c>
      <c r="Q2465" s="25">
        <v>0.39</v>
      </c>
      <c r="R2465" s="25">
        <v>9.3800000000000008</v>
      </c>
      <c r="S2465" s="34"/>
      <c r="T2465" s="51">
        <v>0.01</v>
      </c>
      <c r="U2465" s="42">
        <v>24.7</v>
      </c>
      <c r="V2465" s="42">
        <v>0.22</v>
      </c>
      <c r="W2465" s="42">
        <v>0.01</v>
      </c>
      <c r="X2465" s="42">
        <v>30</v>
      </c>
      <c r="Y2465" s="44">
        <v>4.5999999999999996</v>
      </c>
      <c r="Z2465" s="87">
        <f>(H2465/H$3)+(I2465/I$3*3)+(J2465/J$3)+(L2465/L$3*2)+(N2465/N$3*2)+(O2465/O$3)+(P2465/P$3*2)+(Q2465/Q$3*2)+(R2465/R$3)</f>
        <v>6.114108108690802</v>
      </c>
      <c r="AA2465" s="88">
        <f>(T2465/T$3*3)+(U2465/U$3*2)+(V2465/V$3)+(W2465/W$3)+(X2465/X$3)+Y2465</f>
        <v>5.9645523986709419</v>
      </c>
      <c r="AB2465" s="90">
        <f>(Z2465-AA2465)/(Z2465+AA2465)</f>
        <v>1.2381812530347086E-2</v>
      </c>
      <c r="AC2465" s="19">
        <v>6.23</v>
      </c>
      <c r="AD2465" s="13">
        <v>5.96</v>
      </c>
      <c r="AE2465" s="94">
        <v>4.41</v>
      </c>
    </row>
    <row r="2466" spans="1:31" x14ac:dyDescent="0.35">
      <c r="A2466" s="2" t="s">
        <v>222</v>
      </c>
      <c r="B2466" s="9">
        <v>42257</v>
      </c>
      <c r="C2466" s="18">
        <v>22.42</v>
      </c>
      <c r="D2466" s="12">
        <v>7.19</v>
      </c>
      <c r="F2466" s="12">
        <v>3.2</v>
      </c>
      <c r="H2466" s="23">
        <f>10^-(D2466)</f>
        <v>6.4565422903465397E-8</v>
      </c>
      <c r="I2466" s="32">
        <v>0.01</v>
      </c>
      <c r="J2466" s="25">
        <v>0.65</v>
      </c>
      <c r="K2466" s="30">
        <v>3.7</v>
      </c>
      <c r="L2466" s="25">
        <v>136</v>
      </c>
      <c r="M2466" s="30">
        <v>0.3</v>
      </c>
      <c r="N2466" s="25">
        <v>5.33</v>
      </c>
      <c r="O2466" s="25">
        <v>2.5</v>
      </c>
      <c r="P2466" s="25">
        <v>9.27</v>
      </c>
      <c r="Q2466" s="25">
        <v>0.22</v>
      </c>
      <c r="R2466" s="25">
        <v>20.9</v>
      </c>
      <c r="S2466" s="31">
        <v>0.7</v>
      </c>
      <c r="T2466" s="51">
        <v>0.01</v>
      </c>
      <c r="U2466" s="42">
        <v>75.599999999999994</v>
      </c>
      <c r="V2466" s="42">
        <v>0.22</v>
      </c>
      <c r="W2466" s="42">
        <v>5.2599999999999999E-3</v>
      </c>
      <c r="X2466" s="42">
        <v>58</v>
      </c>
      <c r="Y2466" s="44">
        <v>5.33</v>
      </c>
      <c r="Z2466" s="87">
        <f>(H2466/H$3)+(I2466/I$3*3)+(J2466/J$3)+(L2466/L$3*2)+(N2466/N$3*2)+(O2466/O$3)+(P2466/P$3*2)+(Q2466/Q$3*2)+(R2466/R$3)</f>
        <v>8.7582060340557142</v>
      </c>
      <c r="AA2466" s="88">
        <f>(T2466/T$3*3)+(U2466/U$3*2)+(V2466/V$3)+(W2466/W$3)+(X2466/X$3)+Y2466</f>
        <v>8.5439382166731228</v>
      </c>
      <c r="AB2466" s="90">
        <f>(Z2466-AA2466)/(Z2466+AA2466)</f>
        <v>1.2383888047492469E-2</v>
      </c>
      <c r="AC2466" s="19">
        <v>8.85</v>
      </c>
      <c r="AD2466" s="13">
        <v>8.5399999999999991</v>
      </c>
      <c r="AE2466" s="94">
        <v>3.6</v>
      </c>
    </row>
    <row r="2467" spans="1:31" x14ac:dyDescent="0.35">
      <c r="A2467" s="2" t="s">
        <v>377</v>
      </c>
      <c r="B2467" s="9">
        <v>42156</v>
      </c>
      <c r="C2467" s="18">
        <v>3.1</v>
      </c>
      <c r="D2467" s="12">
        <v>4.8499999999999996</v>
      </c>
      <c r="F2467" s="12">
        <v>4.3</v>
      </c>
      <c r="H2467" s="23">
        <f>10^-(D2467)</f>
        <v>1.4125375446227545E-5</v>
      </c>
      <c r="I2467" s="32">
        <v>1.42</v>
      </c>
      <c r="J2467" s="25">
        <v>0.19</v>
      </c>
      <c r="K2467" s="30">
        <v>0.7</v>
      </c>
      <c r="L2467" s="25">
        <v>29.9</v>
      </c>
      <c r="M2467" s="30">
        <v>0.8</v>
      </c>
      <c r="N2467" s="25">
        <v>9.93</v>
      </c>
      <c r="O2467" s="25">
        <v>15.5</v>
      </c>
      <c r="P2467" s="25">
        <v>4.4400000000000004</v>
      </c>
      <c r="Q2467" s="25">
        <v>0.24</v>
      </c>
      <c r="R2467" s="25">
        <v>14.6</v>
      </c>
      <c r="S2467" s="31">
        <v>4.4000000000000004</v>
      </c>
      <c r="T2467" s="51">
        <v>0.01</v>
      </c>
      <c r="U2467" s="42">
        <v>98.9</v>
      </c>
      <c r="V2467" s="42">
        <v>25.05</v>
      </c>
      <c r="W2467" s="42">
        <v>3.9399999999999999E-3</v>
      </c>
      <c r="X2467" s="42">
        <v>31</v>
      </c>
      <c r="Y2467" s="44">
        <v>0</v>
      </c>
      <c r="Z2467" s="87">
        <f>(H2467/H$3)+(I2467/I$3*3)+(J2467/J$3)+(L2467/L$3*2)+(N2467/N$3*2)+(O2467/O$3)+(P2467/P$3*2)+(Q2467/Q$3*2)+(R2467/R$3)</f>
        <v>3.4215724698659189</v>
      </c>
      <c r="AA2467" s="88">
        <f>(T2467/T$3*3)+(U2467/U$3*2)+(V2467/V$3)+(W2467/W$3)+(X2467/X$3)+Y2467</f>
        <v>3.3378202597095861</v>
      </c>
      <c r="AB2467" s="90">
        <f>(Z2467-AA2467)/(Z2467+AA2467)</f>
        <v>1.2390493274621807E-2</v>
      </c>
      <c r="AC2467" s="19">
        <v>3.5</v>
      </c>
      <c r="AD2467" s="13">
        <v>3.34</v>
      </c>
      <c r="AE2467" s="94">
        <v>4.74</v>
      </c>
    </row>
    <row r="2468" spans="1:31" x14ac:dyDescent="0.35">
      <c r="A2468" s="2" t="s">
        <v>235</v>
      </c>
      <c r="B2468" s="9">
        <v>33267</v>
      </c>
      <c r="C2468" s="18">
        <v>1.68</v>
      </c>
      <c r="D2468" s="12">
        <v>7.6</v>
      </c>
      <c r="F2468" s="12">
        <v>3.6</v>
      </c>
      <c r="H2468" s="23">
        <f>10^-(D2468)</f>
        <v>2.5118864315095751E-8</v>
      </c>
      <c r="I2468" s="32">
        <v>4.0000000000000001E-3</v>
      </c>
      <c r="J2468" s="25">
        <v>0.12</v>
      </c>
      <c r="K2468" s="30">
        <v>2</v>
      </c>
      <c r="L2468" s="25">
        <v>130</v>
      </c>
      <c r="M2468" s="30">
        <v>0.4</v>
      </c>
      <c r="N2468" s="25">
        <v>0.45</v>
      </c>
      <c r="O2468" s="25">
        <v>2.5</v>
      </c>
      <c r="P2468" s="25">
        <v>17</v>
      </c>
      <c r="Q2468" s="25">
        <v>0.2</v>
      </c>
      <c r="R2468" s="25">
        <v>92</v>
      </c>
      <c r="S2468" s="31">
        <v>20</v>
      </c>
      <c r="T2468" s="51">
        <v>0.06</v>
      </c>
      <c r="U2468" s="42">
        <v>133</v>
      </c>
      <c r="V2468" s="42">
        <v>19.3</v>
      </c>
      <c r="W2468" s="42">
        <v>7.0000000000000007E-2</v>
      </c>
      <c r="X2468" s="42">
        <v>98</v>
      </c>
      <c r="Y2468" s="44">
        <v>5.84</v>
      </c>
      <c r="Z2468" s="87">
        <f>(H2468/H$3)+(I2468/I$3*3)+(J2468/J$3)+(L2468/L$3*2)+(N2468/N$3*2)+(O2468/O$3)+(P2468/P$3*2)+(Q2468/Q$3*2)+(R2468/R$3)</f>
        <v>11.981812580711034</v>
      </c>
      <c r="AA2468" s="88">
        <f>(T2468/T$3*3)+(U2468/U$3*2)+(V2468/V$3)+(W2468/W$3)+(X2468/X$3)+Y2468</f>
        <v>11.687978784906633</v>
      </c>
      <c r="AB2468" s="90">
        <f>(Z2468-AA2468)/(Z2468+AA2468)</f>
        <v>1.241387350085473E-2</v>
      </c>
    </row>
    <row r="2469" spans="1:31" x14ac:dyDescent="0.35">
      <c r="A2469" s="2" t="s">
        <v>357</v>
      </c>
      <c r="B2469" s="9">
        <v>35177</v>
      </c>
      <c r="C2469" s="18">
        <v>2.65</v>
      </c>
      <c r="D2469" s="12">
        <v>5.58</v>
      </c>
      <c r="F2469" s="12">
        <v>39</v>
      </c>
      <c r="H2469" s="23">
        <f>10^-(D2469)</f>
        <v>2.630267991895377E-6</v>
      </c>
      <c r="I2469" s="32">
        <v>0.09</v>
      </c>
      <c r="J2469" s="25">
        <v>0.04</v>
      </c>
      <c r="K2469" s="33"/>
      <c r="L2469" s="25">
        <v>16</v>
      </c>
      <c r="M2469" s="33"/>
      <c r="N2469" s="25">
        <v>0.18</v>
      </c>
      <c r="O2469" s="25">
        <v>7.6</v>
      </c>
      <c r="P2469" s="25">
        <v>1.5</v>
      </c>
      <c r="Q2469" s="25">
        <v>9.1000000000000004E-3</v>
      </c>
      <c r="R2469" s="25">
        <v>49</v>
      </c>
      <c r="S2469" s="34"/>
      <c r="T2469" s="51">
        <v>0.03</v>
      </c>
      <c r="U2469" s="42">
        <v>18.899999999999999</v>
      </c>
      <c r="V2469" s="42">
        <v>25.1</v>
      </c>
      <c r="W2469" s="42">
        <v>7.0000000000000007E-2</v>
      </c>
      <c r="X2469" s="42">
        <v>75</v>
      </c>
      <c r="Y2469" s="44">
        <v>0.27</v>
      </c>
      <c r="Z2469" s="87">
        <f>(H2469/H$3)+(I2469/I$3*3)+(J2469/J$3)+(L2469/L$3*2)+(N2469/N$3*2)+(O2469/O$3)+(P2469/P$3*2)+(Q2469/Q$3*2)+(R2469/R$3)</f>
        <v>3.2665534353403549</v>
      </c>
      <c r="AA2469" s="88">
        <f>(T2469/T$3*3)+(U2469/U$3*2)+(V2469/V$3)+(W2469/W$3)+(X2469/X$3)+Y2469</f>
        <v>3.1864270696299593</v>
      </c>
      <c r="AB2469" s="90">
        <f>(Z2469-AA2469)/(Z2469+AA2469)</f>
        <v>1.241695456055996E-2</v>
      </c>
    </row>
    <row r="2470" spans="1:31" x14ac:dyDescent="0.35">
      <c r="A2470" s="2" t="s">
        <v>229</v>
      </c>
      <c r="B2470" s="9">
        <v>39238</v>
      </c>
      <c r="C2470" s="18">
        <v>2.61</v>
      </c>
      <c r="D2470" s="12">
        <v>6.9</v>
      </c>
      <c r="F2470" s="12">
        <v>2.5</v>
      </c>
      <c r="H2470" s="23">
        <f>10^-(D2470)</f>
        <v>1.2589254117941651E-7</v>
      </c>
      <c r="I2470" s="32">
        <v>2.77</v>
      </c>
      <c r="J2470" s="25">
        <v>0.01</v>
      </c>
      <c r="K2470" s="36"/>
      <c r="L2470" s="25">
        <v>151</v>
      </c>
      <c r="M2470" s="36"/>
      <c r="N2470" s="25">
        <v>1E-3</v>
      </c>
      <c r="O2470" s="25">
        <v>0.94</v>
      </c>
      <c r="P2470" s="25">
        <v>8.3699999999999992</v>
      </c>
      <c r="Q2470" s="25">
        <v>2E-3</v>
      </c>
      <c r="R2470" s="25">
        <v>14.7</v>
      </c>
      <c r="S2470" s="36"/>
      <c r="T2470" s="51">
        <v>0.08</v>
      </c>
      <c r="U2470" s="42">
        <v>35.299999999999997</v>
      </c>
      <c r="V2470" s="42">
        <v>38.33</v>
      </c>
      <c r="W2470" s="42">
        <v>0.01</v>
      </c>
      <c r="X2470" s="42">
        <v>37</v>
      </c>
      <c r="Y2470" s="44">
        <v>6.57</v>
      </c>
      <c r="Z2470" s="87">
        <f>(H2470/H$3)+(I2470/I$3*3)+(J2470/J$3)+(L2470/L$3*2)+(N2470/N$3*2)+(O2470/O$3)+(P2470/P$3*2)+(Q2470/Q$3*2)+(R2470/R$3)</f>
        <v>9.1956552396940729</v>
      </c>
      <c r="AA2470" s="88">
        <f>(T2470/T$3*3)+(U2470/U$3*2)+(V2470/V$3)+(W2470/W$3)+(X2470/X$3)+Y2470</f>
        <v>8.9695746819548283</v>
      </c>
      <c r="AB2470" s="90">
        <f>(Z2470-AA2470)/(Z2470+AA2470)</f>
        <v>1.2445785641821524E-2</v>
      </c>
    </row>
    <row r="2471" spans="1:31" x14ac:dyDescent="0.35">
      <c r="A2471" s="2" t="s">
        <v>366</v>
      </c>
      <c r="B2471" s="9">
        <v>41486</v>
      </c>
      <c r="C2471" s="18">
        <v>1.1599999999999999</v>
      </c>
      <c r="D2471" s="12">
        <v>5.76</v>
      </c>
      <c r="F2471" s="12">
        <v>12</v>
      </c>
      <c r="H2471" s="23">
        <f>10^-(D2471)</f>
        <v>1.7378008287493753E-6</v>
      </c>
      <c r="I2471" s="32">
        <v>0.71</v>
      </c>
      <c r="J2471" s="25">
        <v>0.2</v>
      </c>
      <c r="K2471" s="36"/>
      <c r="L2471" s="25">
        <v>12.3</v>
      </c>
      <c r="M2471" s="36"/>
      <c r="N2471" s="25">
        <v>2.4</v>
      </c>
      <c r="O2471" s="25">
        <v>4.6399999999999997</v>
      </c>
      <c r="P2471" s="25">
        <v>1.7</v>
      </c>
      <c r="Q2471" s="25">
        <v>0.08</v>
      </c>
      <c r="R2471" s="25">
        <v>6.75</v>
      </c>
      <c r="S2471" s="36"/>
      <c r="T2471" s="51">
        <v>0.31</v>
      </c>
      <c r="U2471" s="42">
        <v>16</v>
      </c>
      <c r="V2471" s="42">
        <v>2.93</v>
      </c>
      <c r="W2471" s="42">
        <v>0.06</v>
      </c>
      <c r="X2471" s="42">
        <v>11</v>
      </c>
      <c r="Y2471" s="44">
        <v>0.61</v>
      </c>
      <c r="Z2471" s="87">
        <f>(H2471/H$3)+(I2471/I$3*3)+(J2471/J$3)+(L2471/L$3*2)+(N2471/N$3*2)+(O2471/O$3)+(P2471/P$3*2)+(Q2471/Q$3*2)+(R2471/R$3)</f>
        <v>1.3448255667342712</v>
      </c>
      <c r="AA2471" s="88">
        <f>(T2471/T$3*3)+(U2471/U$3*2)+(V2471/V$3)+(W2471/W$3)+(X2471/X$3)+Y2471</f>
        <v>1.3117416251118295</v>
      </c>
      <c r="AB2471" s="90">
        <f>(Z2471-AA2471)/(Z2471+AA2471)</f>
        <v>1.2453643831779422E-2</v>
      </c>
      <c r="AC2471" s="19">
        <v>1.35</v>
      </c>
      <c r="AD2471" s="13">
        <v>1.31</v>
      </c>
      <c r="AE2471" s="94">
        <v>2.54</v>
      </c>
    </row>
    <row r="2472" spans="1:31" x14ac:dyDescent="0.35">
      <c r="A2472" s="2" t="s">
        <v>354</v>
      </c>
      <c r="B2472" s="9">
        <v>39939</v>
      </c>
      <c r="C2472" s="18">
        <v>2.98</v>
      </c>
      <c r="D2472" s="12">
        <v>5.84</v>
      </c>
      <c r="F2472" s="12">
        <v>7.8</v>
      </c>
      <c r="H2472" s="23">
        <f>10^-(D2472)</f>
        <v>1.445439770745926E-6</v>
      </c>
      <c r="I2472" s="32">
        <v>1E-3</v>
      </c>
      <c r="J2472" s="25">
        <v>0.01</v>
      </c>
      <c r="K2472" s="29">
        <v>0.6</v>
      </c>
      <c r="L2472" s="25">
        <v>31.9</v>
      </c>
      <c r="M2472" s="29">
        <v>1</v>
      </c>
      <c r="N2472" s="25">
        <v>0.08</v>
      </c>
      <c r="O2472" s="25">
        <v>12.9</v>
      </c>
      <c r="P2472" s="25">
        <v>5.73</v>
      </c>
      <c r="Q2472" s="25">
        <v>0.19</v>
      </c>
      <c r="R2472" s="25">
        <v>11.9</v>
      </c>
      <c r="S2472" s="29">
        <v>15</v>
      </c>
      <c r="T2472" s="51">
        <v>0.02</v>
      </c>
      <c r="U2472" s="42">
        <v>29.8</v>
      </c>
      <c r="V2472" s="42">
        <v>46.48</v>
      </c>
      <c r="W2472" s="42">
        <v>0.12</v>
      </c>
      <c r="X2472" s="42">
        <v>19</v>
      </c>
      <c r="Y2472" s="44">
        <v>0.94</v>
      </c>
      <c r="Z2472" s="87">
        <f>(H2472/H$3)+(I2472/I$3*3)+(J2472/J$3)+(L2472/L$3*2)+(N2472/N$3*2)+(O2472/O$3)+(P2472/P$3*2)+(Q2472/Q$3*2)+(R2472/R$3)</f>
        <v>2.9212165851340774</v>
      </c>
      <c r="AA2472" s="88">
        <f>(T2472/T$3*3)+(U2472/U$3*2)+(V2472/V$3)+(W2472/W$3)+(X2472/X$3)+Y2472</f>
        <v>2.8492650151774792</v>
      </c>
      <c r="AB2472" s="90">
        <f>(Z2472-AA2472)/(Z2472+AA2472)</f>
        <v>1.2468902067500478E-2</v>
      </c>
      <c r="AE2472" s="94">
        <v>2.2799999999999998</v>
      </c>
    </row>
    <row r="2473" spans="1:31" x14ac:dyDescent="0.35">
      <c r="A2473" s="2" t="s">
        <v>328</v>
      </c>
      <c r="B2473" s="9">
        <v>38831</v>
      </c>
      <c r="C2473" s="18">
        <v>9.6</v>
      </c>
      <c r="D2473" s="12">
        <v>4.91</v>
      </c>
      <c r="F2473" s="12">
        <v>1.3</v>
      </c>
      <c r="H2473" s="23">
        <f>10^-(D2473)</f>
        <v>1.2302687708123802E-5</v>
      </c>
      <c r="I2473" s="24">
        <v>1.46</v>
      </c>
      <c r="J2473" s="25">
        <v>0.01</v>
      </c>
      <c r="K2473" s="30">
        <v>0.2</v>
      </c>
      <c r="L2473" s="25">
        <v>9.2200000000000006</v>
      </c>
      <c r="M2473" s="30">
        <v>0.2</v>
      </c>
      <c r="N2473" s="25">
        <v>0.04</v>
      </c>
      <c r="O2473" s="25">
        <v>2.97</v>
      </c>
      <c r="P2473" s="25">
        <v>5.59</v>
      </c>
      <c r="Q2473" s="25">
        <v>0.01</v>
      </c>
      <c r="R2473" s="25">
        <v>30.1</v>
      </c>
      <c r="S2473" s="31">
        <v>2.7</v>
      </c>
      <c r="T2473" s="51">
        <v>0.02</v>
      </c>
      <c r="U2473" s="42">
        <v>21.9</v>
      </c>
      <c r="V2473" s="42">
        <v>17.53</v>
      </c>
      <c r="W2473" s="42">
        <v>3.2845000000000001E-3</v>
      </c>
      <c r="X2473" s="42">
        <v>56</v>
      </c>
      <c r="Y2473" s="44">
        <v>0.09</v>
      </c>
      <c r="Z2473" s="87">
        <f>(H2473/H$3)+(I2473/I$3*3)+(J2473/J$3)+(L2473/L$3*2)+(N2473/N$3*2)+(O2473/O$3)+(P2473/P$3*2)+(Q2473/Q$3*2)+(R2473/R$3)</f>
        <v>2.4699036413920075</v>
      </c>
      <c r="AA2473" s="88">
        <f>(T2473/T$3*3)+(U2473/U$3*2)+(V2473/V$3)+(W2473/W$3)+(X2473/X$3)+Y2473</f>
        <v>2.409052380034737</v>
      </c>
      <c r="AB2473" s="90">
        <f>(Z2473-AA2473)/(Z2473+AA2473)</f>
        <v>1.2472188945756444E-2</v>
      </c>
      <c r="AC2473" s="19">
        <v>2.2999999999999998</v>
      </c>
      <c r="AD2473" s="13">
        <v>2.4</v>
      </c>
      <c r="AE2473" s="94">
        <v>-3.8</v>
      </c>
    </row>
    <row r="2474" spans="1:31" x14ac:dyDescent="0.35">
      <c r="A2474" s="2" t="s">
        <v>171</v>
      </c>
      <c r="B2474" s="9">
        <v>39773</v>
      </c>
      <c r="C2474" s="20"/>
      <c r="D2474" s="12">
        <v>7.27</v>
      </c>
      <c r="F2474" s="12">
        <v>1.7</v>
      </c>
      <c r="H2474" s="23">
        <f>10^-(D2474)</f>
        <v>5.3703179637025192E-8</v>
      </c>
      <c r="I2474" s="32">
        <v>3.0000000000000001E-3</v>
      </c>
      <c r="J2474" s="25">
        <v>0.31</v>
      </c>
      <c r="K2474" s="36"/>
      <c r="L2474" s="25">
        <v>41.8</v>
      </c>
      <c r="M2474" s="36"/>
      <c r="N2474" s="25">
        <v>0.97</v>
      </c>
      <c r="O2474" s="25">
        <v>2.2000000000000002</v>
      </c>
      <c r="P2474" s="25">
        <v>5.8</v>
      </c>
      <c r="Q2474" s="25">
        <v>0.13</v>
      </c>
      <c r="R2474" s="25">
        <v>14.4</v>
      </c>
      <c r="S2474" s="36"/>
      <c r="T2474" s="51">
        <v>0.27</v>
      </c>
      <c r="U2474" s="42">
        <v>4</v>
      </c>
      <c r="V2474" s="42">
        <v>0.22</v>
      </c>
      <c r="W2474" s="42">
        <v>0.01</v>
      </c>
      <c r="X2474" s="42">
        <v>8</v>
      </c>
      <c r="Y2474" s="44">
        <v>2.9</v>
      </c>
      <c r="Z2474" s="87">
        <f>(H2474/H$3)+(I2474/I$3*3)+(J2474/J$3)+(L2474/L$3*2)+(N2474/N$3*2)+(O2474/O$3)+(P2474/P$3*2)+(Q2474/Q$3*2)+(R2474/R$3)</f>
        <v>3.3026476950198962</v>
      </c>
      <c r="AA2474" s="88">
        <f>(T2474/T$3*3)+(U2474/U$3*2)+(V2474/V$3)+(W2474/W$3)+(X2474/X$3)+Y2474</f>
        <v>3.2212373589679557</v>
      </c>
      <c r="AB2474" s="90">
        <f>(Z2474-AA2474)/(Z2474+AA2474)</f>
        <v>1.2478812146173057E-2</v>
      </c>
      <c r="AC2474" s="19">
        <v>3.3</v>
      </c>
      <c r="AD2474" s="13">
        <v>3.21</v>
      </c>
      <c r="AE2474" s="94">
        <v>2.7</v>
      </c>
    </row>
    <row r="2475" spans="1:31" x14ac:dyDescent="0.35">
      <c r="A2475" s="2" t="s">
        <v>288</v>
      </c>
      <c r="B2475" s="9">
        <v>41904</v>
      </c>
      <c r="C2475" s="18">
        <v>2.62</v>
      </c>
      <c r="D2475" s="12">
        <v>6.49</v>
      </c>
      <c r="F2475" s="12">
        <v>7.3</v>
      </c>
      <c r="H2475" s="23">
        <f>10^-(D2475)</f>
        <v>3.2359365692962763E-7</v>
      </c>
      <c r="I2475" s="32">
        <v>5.0000000000000001E-3</v>
      </c>
      <c r="J2475" s="25">
        <v>0.23</v>
      </c>
      <c r="K2475" s="30">
        <v>2.8</v>
      </c>
      <c r="L2475" s="25">
        <v>59.9</v>
      </c>
      <c r="M2475" s="33"/>
      <c r="N2475" s="25">
        <v>14.5</v>
      </c>
      <c r="O2475" s="25">
        <v>10.4</v>
      </c>
      <c r="P2475" s="25">
        <v>7.55</v>
      </c>
      <c r="Q2475" s="25">
        <v>0.39</v>
      </c>
      <c r="R2475" s="25">
        <v>11.3</v>
      </c>
      <c r="S2475" s="34"/>
      <c r="T2475" s="51">
        <v>0.3</v>
      </c>
      <c r="U2475" s="42">
        <v>98.7</v>
      </c>
      <c r="V2475" s="42">
        <v>0.22</v>
      </c>
      <c r="W2475" s="42">
        <v>0.01</v>
      </c>
      <c r="X2475" s="42">
        <v>25</v>
      </c>
      <c r="Y2475" s="44">
        <v>2.02</v>
      </c>
      <c r="Z2475" s="87">
        <f>(H2475/H$3)+(I2475/I$3*3)+(J2475/J$3)+(L2475/L$3*2)+(N2475/N$3*2)+(O2475/O$3)+(P2475/P$3*2)+(Q2475/Q$3*2)+(R2475/R$3)</f>
        <v>4.9144475850487446</v>
      </c>
      <c r="AA2475" s="88">
        <f>(T2475/T$3*3)+(U2475/U$3*2)+(V2475/V$3)+(W2475/W$3)+(X2475/X$3)+Y2475</f>
        <v>4.7932128165383006</v>
      </c>
      <c r="AB2475" s="90">
        <f>(Z2475-AA2475)/(Z2475+AA2475)</f>
        <v>1.2488567120727059E-2</v>
      </c>
      <c r="AC2475" s="19">
        <v>5.2</v>
      </c>
      <c r="AD2475" s="99">
        <v>4.79</v>
      </c>
      <c r="AE2475" s="95">
        <v>8.1999999999999993</v>
      </c>
    </row>
    <row r="2476" spans="1:31" x14ac:dyDescent="0.35">
      <c r="A2476" s="2" t="s">
        <v>310</v>
      </c>
      <c r="B2476" s="9">
        <v>42116</v>
      </c>
      <c r="C2476" s="18">
        <v>4.17</v>
      </c>
      <c r="D2476" s="12">
        <v>4.6399999999999997</v>
      </c>
      <c r="F2476" s="12">
        <v>1.8</v>
      </c>
      <c r="H2476" s="23">
        <f>10^-(D2476)</f>
        <v>2.2908676527677729E-5</v>
      </c>
      <c r="I2476" s="32">
        <v>1.3</v>
      </c>
      <c r="J2476" s="25">
        <v>0.01</v>
      </c>
      <c r="K2476" s="29">
        <v>0.2</v>
      </c>
      <c r="L2476" s="25">
        <v>26.9</v>
      </c>
      <c r="M2476" s="29">
        <v>0.2</v>
      </c>
      <c r="N2476" s="25">
        <v>7.0000000000000001E-3</v>
      </c>
      <c r="O2476" s="25">
        <v>8.74</v>
      </c>
      <c r="P2476" s="25">
        <v>3.95</v>
      </c>
      <c r="Q2476" s="25">
        <v>0.11</v>
      </c>
      <c r="R2476" s="25">
        <v>9.66</v>
      </c>
      <c r="S2476" s="29">
        <v>14</v>
      </c>
      <c r="T2476" s="51">
        <v>0.01</v>
      </c>
      <c r="U2476" s="42">
        <v>19.399999999999999</v>
      </c>
      <c r="V2476" s="42">
        <v>81.010000000000005</v>
      </c>
      <c r="W2476" s="42">
        <v>3.2799999999999999E-3</v>
      </c>
      <c r="X2476" s="42">
        <v>23</v>
      </c>
      <c r="Y2476" s="44">
        <v>0.04</v>
      </c>
      <c r="Z2476" s="87">
        <f>(H2476/H$3)+(I2476/I$3*3)+(J2476/J$3)+(L2476/L$3*2)+(N2476/N$3*2)+(O2476/O$3)+(P2476/P$3*2)+(Q2476/Q$3*2)+(R2476/R$3)</f>
        <v>2.4603816413695334</v>
      </c>
      <c r="AA2476" s="88">
        <f>(T2476/T$3*3)+(U2476/U$3*2)+(V2476/V$3)+(W2476/W$3)+(X2476/X$3)+Y2476</f>
        <v>2.3996734016895394</v>
      </c>
      <c r="AB2476" s="90">
        <f>(Z2476-AA2476)/(Z2476+AA2476)</f>
        <v>1.2491265868829001E-2</v>
      </c>
      <c r="AC2476" s="19">
        <v>2.41</v>
      </c>
      <c r="AD2476" s="13">
        <v>2.4</v>
      </c>
      <c r="AE2476" s="94">
        <v>0.49</v>
      </c>
    </row>
    <row r="2477" spans="1:31" x14ac:dyDescent="0.35">
      <c r="A2477" s="2" t="s">
        <v>168</v>
      </c>
      <c r="B2477" s="9">
        <v>34960</v>
      </c>
      <c r="C2477" s="18">
        <v>9.35</v>
      </c>
      <c r="D2477" s="12">
        <v>7.54</v>
      </c>
      <c r="F2477" s="12">
        <v>0.9</v>
      </c>
      <c r="H2477" s="23">
        <f>10^-(D2477)</f>
        <v>2.8840315031265985E-8</v>
      </c>
      <c r="I2477" s="28"/>
      <c r="J2477" s="25">
        <v>0.41</v>
      </c>
      <c r="K2477" s="29">
        <v>1</v>
      </c>
      <c r="L2477" s="25">
        <v>65.099999999999994</v>
      </c>
      <c r="M2477" s="29">
        <v>1</v>
      </c>
      <c r="N2477" s="25">
        <v>0.31</v>
      </c>
      <c r="O2477" s="25">
        <v>4.5999999999999996</v>
      </c>
      <c r="P2477" s="25">
        <v>10.9</v>
      </c>
      <c r="Q2477" s="25">
        <v>0.02</v>
      </c>
      <c r="R2477" s="25">
        <v>30.4</v>
      </c>
      <c r="S2477" s="29">
        <v>5</v>
      </c>
      <c r="T2477" s="51">
        <v>0.31</v>
      </c>
      <c r="U2477" s="42">
        <v>1</v>
      </c>
      <c r="V2477" s="42">
        <v>0.22</v>
      </c>
      <c r="W2477" s="42">
        <v>6.5690000000000002E-3</v>
      </c>
      <c r="X2477" s="42">
        <v>13</v>
      </c>
      <c r="Y2477" s="44">
        <v>5.08</v>
      </c>
      <c r="Z2477" s="87">
        <f>(H2477/H$3)+(I2477/I$3*3)+(J2477/J$3)+(L2477/L$3*2)+(N2477/N$3*2)+(O2477/O$3)+(P2477/P$3*2)+(Q2477/Q$3*2)+(R2477/R$3)</f>
        <v>5.6198214483692448</v>
      </c>
      <c r="AA2477" s="88">
        <f>(T2477/T$3*3)+(U2477/U$3*2)+(V2477/V$3)+(W2477/W$3)+(X2477/X$3)+Y2477</f>
        <v>5.4810155921890731</v>
      </c>
      <c r="AB2477" s="90">
        <f>(Z2477-AA2477)/(Z2477+AA2477)</f>
        <v>1.2504089166702195E-2</v>
      </c>
    </row>
    <row r="2478" spans="1:31" x14ac:dyDescent="0.35">
      <c r="A2478" s="2" t="s">
        <v>265</v>
      </c>
      <c r="B2478" s="9">
        <v>40723</v>
      </c>
      <c r="C2478" s="18">
        <v>4.2699999999999996</v>
      </c>
      <c r="D2478" s="12">
        <v>5.23</v>
      </c>
      <c r="F2478" s="12">
        <v>1.2</v>
      </c>
      <c r="H2478" s="23">
        <f>10^-(D2478)</f>
        <v>5.8884365535558799E-6</v>
      </c>
      <c r="I2478" s="32">
        <v>3.0000000000000001E-3</v>
      </c>
      <c r="J2478" s="25">
        <v>0.01</v>
      </c>
      <c r="K2478" s="36"/>
      <c r="L2478" s="25">
        <v>20.6</v>
      </c>
      <c r="M2478" s="36"/>
      <c r="N2478" s="25">
        <v>0.01</v>
      </c>
      <c r="O2478" s="25">
        <v>6.77</v>
      </c>
      <c r="P2478" s="25">
        <v>16.100000000000001</v>
      </c>
      <c r="Q2478" s="25">
        <v>0.08</v>
      </c>
      <c r="R2478" s="25">
        <v>16.600000000000001</v>
      </c>
      <c r="S2478" s="29">
        <v>70</v>
      </c>
      <c r="T2478" s="51">
        <v>0.02</v>
      </c>
      <c r="U2478" s="42">
        <v>33.799999999999997</v>
      </c>
      <c r="V2478" s="42">
        <v>88.09</v>
      </c>
      <c r="W2478" s="42">
        <v>3.2799999999999999E-3</v>
      </c>
      <c r="X2478" s="42">
        <v>30</v>
      </c>
      <c r="Y2478" s="44">
        <v>0.2</v>
      </c>
      <c r="Z2478" s="87">
        <f>(H2478/H$3)+(I2478/I$3*3)+(J2478/J$3)+(L2478/L$3*2)+(N2478/N$3*2)+(O2478/O$3)+(P2478/P$3*2)+(Q2478/Q$3*2)+(R2478/R$3)</f>
        <v>3.2518661479340958</v>
      </c>
      <c r="AA2478" s="88">
        <f>(T2478/T$3*3)+(U2478/U$3*2)+(V2478/V$3)+(W2478/W$3)+(X2478/X$3)+Y2478</f>
        <v>3.1714254616698239</v>
      </c>
      <c r="AB2478" s="90">
        <f>(Z2478-AA2478)/(Z2478+AA2478)</f>
        <v>1.2523281076636679E-2</v>
      </c>
      <c r="AC2478" s="19">
        <v>3.27</v>
      </c>
      <c r="AD2478" s="13">
        <v>3.17</v>
      </c>
      <c r="AE2478" s="94">
        <v>3.12</v>
      </c>
    </row>
    <row r="2479" spans="1:31" x14ac:dyDescent="0.35">
      <c r="A2479" s="2" t="s">
        <v>187</v>
      </c>
      <c r="B2479" s="9">
        <v>39961</v>
      </c>
      <c r="C2479" s="18">
        <v>2.23</v>
      </c>
      <c r="D2479" s="12">
        <v>6.16</v>
      </c>
      <c r="F2479" s="12">
        <v>14</v>
      </c>
      <c r="H2479" s="23">
        <f>10^-(D2479)</f>
        <v>6.9183097091893534E-7</v>
      </c>
      <c r="I2479" s="32">
        <v>1.3</v>
      </c>
      <c r="J2479" s="25">
        <v>0.45</v>
      </c>
      <c r="K2479" s="36"/>
      <c r="L2479" s="25">
        <v>50.5</v>
      </c>
      <c r="M2479" s="36"/>
      <c r="N2479" s="25">
        <v>4.53</v>
      </c>
      <c r="O2479" s="25">
        <v>6.91</v>
      </c>
      <c r="P2479" s="25">
        <v>8.5399999999999991</v>
      </c>
      <c r="Q2479" s="25">
        <v>0.22</v>
      </c>
      <c r="R2479" s="25">
        <v>26.3</v>
      </c>
      <c r="S2479" s="36"/>
      <c r="T2479" s="51">
        <v>0.46</v>
      </c>
      <c r="U2479" s="42">
        <v>18.399999999999999</v>
      </c>
      <c r="V2479" s="42">
        <v>0.22</v>
      </c>
      <c r="W2479" s="42">
        <v>0.01</v>
      </c>
      <c r="X2479" s="42">
        <v>33</v>
      </c>
      <c r="Y2479" s="44">
        <v>3.43</v>
      </c>
      <c r="Z2479" s="87">
        <f>(H2479/H$3)+(I2479/I$3*3)+(J2479/J$3)+(L2479/L$3*2)+(N2479/N$3*2)+(O2479/O$3)+(P2479/P$3*2)+(Q2479/Q$3*2)+(R2479/R$3)</f>
        <v>4.883034771300828</v>
      </c>
      <c r="AA2479" s="88">
        <f>(T2479/T$3*3)+(U2479/U$3*2)+(V2479/V$3)+(W2479/W$3)+(X2479/X$3)+Y2479</f>
        <v>4.7622392814638212</v>
      </c>
      <c r="AB2479" s="90">
        <f>(Z2479-AA2479)/(Z2479+AA2479)</f>
        <v>1.2523800689974466E-2</v>
      </c>
      <c r="AE2479" s="94">
        <v>3.76</v>
      </c>
    </row>
    <row r="2480" spans="1:31" x14ac:dyDescent="0.35">
      <c r="A2480" s="2" t="s">
        <v>212</v>
      </c>
      <c r="B2480" s="9">
        <v>41038</v>
      </c>
      <c r="C2480" s="18">
        <v>6.89</v>
      </c>
      <c r="D2480" s="12">
        <v>7.13</v>
      </c>
      <c r="F2480" s="12">
        <v>2</v>
      </c>
      <c r="H2480" s="23">
        <f>10^-(D2480)</f>
        <v>7.413102413009154E-8</v>
      </c>
      <c r="I2480" s="32">
        <v>0.26</v>
      </c>
      <c r="J2480" s="25">
        <v>0.06</v>
      </c>
      <c r="K2480" s="29">
        <v>0.2</v>
      </c>
      <c r="L2480" s="25">
        <v>157</v>
      </c>
      <c r="M2480" s="29">
        <v>0.2</v>
      </c>
      <c r="N2480" s="25">
        <v>8.9999999999999993E-3</v>
      </c>
      <c r="O2480" s="25">
        <v>1.38</v>
      </c>
      <c r="P2480" s="25">
        <v>14.8</v>
      </c>
      <c r="Q2480" s="25">
        <v>0.01</v>
      </c>
      <c r="R2480" s="25">
        <v>10.9</v>
      </c>
      <c r="S2480" s="29">
        <v>0.5</v>
      </c>
      <c r="T2480" s="51">
        <v>0.05</v>
      </c>
      <c r="U2480" s="42">
        <v>101</v>
      </c>
      <c r="V2480" s="42">
        <v>5.88</v>
      </c>
      <c r="W2480" s="42">
        <v>6.2399999999999999E-3</v>
      </c>
      <c r="X2480" s="42">
        <v>35</v>
      </c>
      <c r="Y2480" s="44">
        <v>6.17</v>
      </c>
      <c r="Z2480" s="87">
        <f>(H2480/H$3)+(I2480/I$3*3)+(J2480/J$3)+(L2480/L$3*2)+(N2480/N$3*2)+(O2480/O$3)+(P2480/P$3*2)+(Q2480/Q$3*2)+(R2480/R$3)</f>
        <v>9.5942805974512897</v>
      </c>
      <c r="AA2480" s="88">
        <f>(T2480/T$3*3)+(U2480/U$3*2)+(V2480/V$3)+(W2480/W$3)+(X2480/X$3)+Y2480</f>
        <v>9.3564933692811998</v>
      </c>
      <c r="AB2480" s="90">
        <f>(Z2480-AA2480)/(Z2480+AA2480)</f>
        <v>1.2547626212392072E-2</v>
      </c>
      <c r="AC2480" s="19">
        <v>9.57</v>
      </c>
      <c r="AD2480" s="13">
        <v>9.36</v>
      </c>
      <c r="AE2480" s="94">
        <v>2.2400000000000002</v>
      </c>
    </row>
    <row r="2481" spans="1:31" x14ac:dyDescent="0.35">
      <c r="A2481" s="2" t="s">
        <v>314</v>
      </c>
      <c r="B2481" s="9">
        <v>40808</v>
      </c>
      <c r="C2481" s="18">
        <v>5.73</v>
      </c>
      <c r="D2481" s="12">
        <v>4.7300000000000004</v>
      </c>
      <c r="F2481" s="12">
        <v>1.1000000000000001</v>
      </c>
      <c r="H2481" s="23">
        <f>10^-(D2481)</f>
        <v>1.8620871366628623E-5</v>
      </c>
      <c r="I2481" s="32">
        <v>0.96</v>
      </c>
      <c r="J2481" s="25">
        <v>0.02</v>
      </c>
      <c r="K2481" s="29">
        <v>1</v>
      </c>
      <c r="L2481" s="25">
        <v>6.08</v>
      </c>
      <c r="M2481" s="29">
        <v>5</v>
      </c>
      <c r="N2481" s="25">
        <v>0.01</v>
      </c>
      <c r="O2481" s="25">
        <v>2.2999999999999998</v>
      </c>
      <c r="P2481" s="25">
        <v>10.8</v>
      </c>
      <c r="Q2481" s="25">
        <v>0.16</v>
      </c>
      <c r="R2481" s="25">
        <v>39</v>
      </c>
      <c r="S2481" s="29">
        <v>50</v>
      </c>
      <c r="T2481" s="51">
        <v>0.06</v>
      </c>
      <c r="U2481" s="42">
        <v>17</v>
      </c>
      <c r="V2481" s="42">
        <v>18.14</v>
      </c>
      <c r="W2481" s="42">
        <v>8.2100000000000003E-3</v>
      </c>
      <c r="X2481" s="42">
        <v>80</v>
      </c>
      <c r="Y2481" s="44">
        <v>0.08</v>
      </c>
      <c r="Z2481" s="87">
        <f>(H2481/H$3)+(I2481/I$3*3)+(J2481/J$3)+(L2481/L$3*2)+(N2481/N$3*2)+(O2481/O$3)+(P2481/P$3*2)+(Q2481/Q$3*2)+(R2481/R$3)</f>
        <v>3.0611878265985424</v>
      </c>
      <c r="AA2481" s="88">
        <f>(T2481/T$3*3)+(U2481/U$3*2)+(V2481/V$3)+(W2481/W$3)+(X2481/X$3)+Y2481</f>
        <v>2.9852626439664958</v>
      </c>
      <c r="AB2481" s="90">
        <f>(Z2481-AA2481)/(Z2481+AA2481)</f>
        <v>1.2556984135016233E-2</v>
      </c>
      <c r="AC2481" s="19">
        <v>2.95</v>
      </c>
      <c r="AD2481" s="13">
        <v>3.04</v>
      </c>
      <c r="AE2481" s="94">
        <v>-3.01</v>
      </c>
    </row>
    <row r="2482" spans="1:31" x14ac:dyDescent="0.35">
      <c r="A2482" s="2" t="s">
        <v>100</v>
      </c>
      <c r="B2482" s="9">
        <v>34948</v>
      </c>
      <c r="C2482" s="18">
        <v>12.76</v>
      </c>
      <c r="D2482" s="12">
        <v>7</v>
      </c>
      <c r="F2482" s="12">
        <v>3.6</v>
      </c>
      <c r="G2482" s="16"/>
      <c r="H2482" s="23">
        <f>10^-(D2482)</f>
        <v>9.9999999999999995E-8</v>
      </c>
      <c r="I2482" s="24">
        <v>0.04</v>
      </c>
      <c r="J2482" s="25">
        <v>0.48</v>
      </c>
      <c r="K2482" s="29">
        <v>6.4</v>
      </c>
      <c r="L2482" s="27">
        <v>109</v>
      </c>
      <c r="M2482" s="29">
        <v>1</v>
      </c>
      <c r="N2482" s="27">
        <v>2.73</v>
      </c>
      <c r="O2482" s="27">
        <v>3.3</v>
      </c>
      <c r="P2482" s="27">
        <v>15.9</v>
      </c>
      <c r="Q2482" s="27">
        <v>0.21</v>
      </c>
      <c r="R2482" s="27">
        <v>25.5</v>
      </c>
      <c r="S2482" s="29">
        <v>5.9</v>
      </c>
      <c r="T2482" s="51">
        <v>0.02</v>
      </c>
      <c r="U2482" s="42">
        <v>8.32</v>
      </c>
      <c r="V2482" s="42">
        <v>0.02</v>
      </c>
      <c r="W2482" s="42">
        <v>3.2845000000000001E-3</v>
      </c>
      <c r="X2482" s="42">
        <v>32</v>
      </c>
      <c r="Y2482" s="44">
        <v>6.8</v>
      </c>
      <c r="Z2482" s="87">
        <f>(H2482/H$3)+(I2482/I$3*3)+(J2482/J$3)+(L2482/L$3*2)+(N2482/N$3*2)+(O2482/O$3)+(P2482/P$3*2)+(Q2482/Q$3*2)+(R2482/R$3)</f>
        <v>8.0773233691262902</v>
      </c>
      <c r="AA2482" s="88">
        <f>(T2482/T$3*3)+(U2482/U$3*2)+(V2482/V$3)+(W2482/W$3)+(X2482/X$3)+Y2482</f>
        <v>7.87691262855882</v>
      </c>
      <c r="AB2482" s="90">
        <f>(Z2482-AA2482)/(Z2482+AA2482)</f>
        <v>1.2561600605415949E-2</v>
      </c>
    </row>
    <row r="2483" spans="1:31" x14ac:dyDescent="0.35">
      <c r="A2483" s="2" t="s">
        <v>305</v>
      </c>
      <c r="B2483" s="9">
        <v>39553</v>
      </c>
      <c r="C2483" s="18">
        <v>0.93</v>
      </c>
      <c r="D2483" s="12">
        <v>6.11</v>
      </c>
      <c r="F2483" s="12">
        <v>11</v>
      </c>
      <c r="H2483" s="23">
        <f>10^-(D2483)</f>
        <v>7.7624711662869019E-7</v>
      </c>
      <c r="I2483" s="32">
        <v>6.7999999999999996E-3</v>
      </c>
      <c r="J2483" s="25">
        <v>0.02</v>
      </c>
      <c r="K2483" s="29">
        <v>0.8</v>
      </c>
      <c r="L2483" s="25">
        <v>36.4</v>
      </c>
      <c r="M2483" s="29">
        <v>0.6</v>
      </c>
      <c r="N2483" s="25">
        <v>0.05</v>
      </c>
      <c r="O2483" s="25">
        <v>22.3</v>
      </c>
      <c r="P2483" s="25">
        <v>5.82</v>
      </c>
      <c r="Q2483" s="25">
        <v>7.0000000000000007E-2</v>
      </c>
      <c r="R2483" s="25">
        <v>34.1</v>
      </c>
      <c r="S2483" s="29">
        <v>35</v>
      </c>
      <c r="T2483" s="51">
        <v>0.04</v>
      </c>
      <c r="U2483" s="42">
        <v>50.8</v>
      </c>
      <c r="V2483" s="42">
        <v>37.76</v>
      </c>
      <c r="W2483" s="42">
        <v>0.05</v>
      </c>
      <c r="X2483" s="42">
        <v>57</v>
      </c>
      <c r="Y2483" s="44">
        <v>0.97</v>
      </c>
      <c r="Z2483" s="87">
        <f>(H2483/H$3)+(I2483/I$3*3)+(J2483/J$3)+(L2483/L$3*2)+(N2483/N$3*2)+(O2483/O$3)+(P2483/P$3*2)+(Q2483/Q$3*2)+(R2483/R$3)</f>
        <v>4.3549753848813832</v>
      </c>
      <c r="AA2483" s="88">
        <f>(T2483/T$3*3)+(U2483/U$3*2)+(V2483/V$3)+(W2483/W$3)+(X2483/X$3)+Y2483</f>
        <v>4.2468434142513765</v>
      </c>
      <c r="AB2483" s="90">
        <f>(Z2483-AA2483)/(Z2483+AA2483)</f>
        <v>1.2570826374639363E-2</v>
      </c>
      <c r="AE2483" s="94">
        <v>2.48</v>
      </c>
    </row>
    <row r="2484" spans="1:31" x14ac:dyDescent="0.35">
      <c r="A2484" s="2" t="s">
        <v>82</v>
      </c>
      <c r="B2484" s="9">
        <v>40135</v>
      </c>
      <c r="C2484" s="18">
        <v>3.7</v>
      </c>
      <c r="D2484" s="12">
        <v>7.07</v>
      </c>
      <c r="F2484" s="12">
        <v>4</v>
      </c>
      <c r="H2484" s="23">
        <f>10^-(D2484)</f>
        <v>8.5113803820237355E-8</v>
      </c>
      <c r="I2484" s="32">
        <v>0.02</v>
      </c>
      <c r="J2484" s="25">
        <v>0.01</v>
      </c>
      <c r="L2484" s="25">
        <v>131</v>
      </c>
      <c r="N2484" s="25">
        <v>3.0000000000000001E-3</v>
      </c>
      <c r="O2484" s="25">
        <v>2.72</v>
      </c>
      <c r="P2484" s="25">
        <v>8.3000000000000007</v>
      </c>
      <c r="Q2484" s="25">
        <v>0.34</v>
      </c>
      <c r="R2484" s="25">
        <v>19.5</v>
      </c>
      <c r="T2484" s="51">
        <v>0.21</v>
      </c>
      <c r="U2484" s="42">
        <v>51.7</v>
      </c>
      <c r="V2484" s="42">
        <v>3.84</v>
      </c>
      <c r="W2484" s="42">
        <v>5.5799999999999999E-3</v>
      </c>
      <c r="X2484" s="42">
        <v>42</v>
      </c>
      <c r="Y2484" s="44">
        <v>5.62</v>
      </c>
      <c r="Z2484" s="87">
        <f>(H2484/H$3)+(I2484/I$3*3)+(J2484/J$3)+(L2484/L$3*2)+(N2484/N$3*2)+(O2484/O$3)+(P2484/P$3*2)+(Q2484/Q$3*2)+(R2484/R$3)</f>
        <v>8.1527968771458568</v>
      </c>
      <c r="AA2484" s="88">
        <f>(T2484/T$3*3)+(U2484/U$3*2)+(V2484/V$3)+(W2484/W$3)+(X2484/X$3)+Y2484</f>
        <v>7.9497562721868364</v>
      </c>
      <c r="AB2484" s="90">
        <f>(Z2484-AA2484)/(Z2484+AA2484)</f>
        <v>1.260921812063291E-2</v>
      </c>
      <c r="AD2484" s="100"/>
      <c r="AE2484" s="95">
        <v>11.67</v>
      </c>
    </row>
    <row r="2485" spans="1:31" x14ac:dyDescent="0.35">
      <c r="A2485" s="2" t="s">
        <v>197</v>
      </c>
      <c r="B2485" s="9">
        <v>40002</v>
      </c>
      <c r="C2485" s="18">
        <v>19.04</v>
      </c>
      <c r="D2485" s="12">
        <v>7.33</v>
      </c>
      <c r="F2485" s="12">
        <v>1.5</v>
      </c>
      <c r="H2485" s="23">
        <f>10^-(D2485)</f>
        <v>4.6773514128719769E-8</v>
      </c>
      <c r="J2485" s="25">
        <v>0.01</v>
      </c>
      <c r="K2485" s="36"/>
      <c r="L2485" s="25">
        <v>103</v>
      </c>
      <c r="M2485" s="36"/>
      <c r="N2485" s="25">
        <v>4.0000000000000001E-3</v>
      </c>
      <c r="O2485" s="25">
        <v>0.75</v>
      </c>
      <c r="P2485" s="25">
        <v>3.96</v>
      </c>
      <c r="Q2485" s="25">
        <v>1E-3</v>
      </c>
      <c r="R2485" s="25">
        <v>11.4</v>
      </c>
      <c r="S2485" s="36"/>
      <c r="T2485" s="51">
        <v>0.05</v>
      </c>
      <c r="U2485" s="42">
        <v>22.2</v>
      </c>
      <c r="V2485" s="42">
        <v>90.74</v>
      </c>
      <c r="W2485" s="42">
        <v>3.2799999999999999E-3</v>
      </c>
      <c r="X2485" s="42">
        <v>14</v>
      </c>
      <c r="Y2485" s="44">
        <v>3.51</v>
      </c>
      <c r="Z2485" s="87">
        <f>(H2485/H$3)+(I2485/I$3*3)+(J2485/J$3)+(L2485/L$3*2)+(N2485/N$3*2)+(O2485/O$3)+(P2485/P$3*2)+(Q2485/Q$3*2)+(R2485/R$3)</f>
        <v>5.9812970148604592</v>
      </c>
      <c r="AA2485" s="88">
        <f>(T2485/T$3*3)+(U2485/U$3*2)+(V2485/V$3)+(W2485/W$3)+(X2485/X$3)+Y2485</f>
        <v>5.8322845696788868</v>
      </c>
      <c r="AB2485" s="90">
        <f>(Z2485-AA2485)/(Z2485+AA2485)</f>
        <v>1.261365523361584E-2</v>
      </c>
      <c r="AD2485" s="100"/>
      <c r="AE2485" s="95">
        <v>2.54</v>
      </c>
    </row>
    <row r="2486" spans="1:31" x14ac:dyDescent="0.35">
      <c r="A2486" s="2" t="s">
        <v>339</v>
      </c>
      <c r="B2486" s="9">
        <v>39343</v>
      </c>
      <c r="C2486" s="18">
        <v>1.75</v>
      </c>
      <c r="D2486" s="12">
        <v>5.45</v>
      </c>
      <c r="F2486" s="12">
        <v>20</v>
      </c>
      <c r="H2486" s="23">
        <f>10^-(D2486)</f>
        <v>3.5481338923357504E-6</v>
      </c>
      <c r="I2486" s="32">
        <v>0.52</v>
      </c>
      <c r="J2486" s="25">
        <v>0.56999999999999995</v>
      </c>
      <c r="L2486" s="25">
        <v>14.8</v>
      </c>
      <c r="N2486" s="25">
        <v>4.17</v>
      </c>
      <c r="O2486" s="25">
        <v>6.89</v>
      </c>
      <c r="P2486" s="25">
        <v>2.5</v>
      </c>
      <c r="Q2486" s="25">
        <v>0.14000000000000001</v>
      </c>
      <c r="R2486" s="25">
        <v>13.5</v>
      </c>
      <c r="T2486" s="51">
        <v>0.03</v>
      </c>
      <c r="U2486" s="42">
        <v>16.600000000000001</v>
      </c>
      <c r="V2486" s="42">
        <v>0.22</v>
      </c>
      <c r="W2486" s="42">
        <v>0.01</v>
      </c>
      <c r="X2486" s="42">
        <v>21</v>
      </c>
      <c r="Y2486" s="44">
        <v>0.96</v>
      </c>
      <c r="Z2486" s="87">
        <f>(H2486/H$3)+(I2486/I$3*3)+(J2486/J$3)+(L2486/L$3*2)+(N2486/N$3*2)+(O2486/O$3)+(P2486/P$3*2)+(Q2486/Q$3*2)+(R2486/R$3)</f>
        <v>1.9515421455198687</v>
      </c>
      <c r="AA2486" s="88">
        <f>(T2486/T$3*3)+(U2486/U$3*2)+(V2486/V$3)+(W2486/W$3)+(X2486/X$3)+Y2486</f>
        <v>1.9026784319482486</v>
      </c>
      <c r="AB2486" s="90">
        <f>(Z2486-AA2486)/(Z2486+AA2486)</f>
        <v>1.2677975375171511E-2</v>
      </c>
    </row>
    <row r="2487" spans="1:31" x14ac:dyDescent="0.35">
      <c r="A2487" s="2" t="s">
        <v>313</v>
      </c>
      <c r="B2487" s="9">
        <v>38104</v>
      </c>
      <c r="C2487" s="18">
        <v>1.74</v>
      </c>
      <c r="D2487" s="12">
        <v>5.2</v>
      </c>
      <c r="F2487" s="12">
        <v>9.9</v>
      </c>
      <c r="H2487" s="23">
        <f>10^-(D2487)</f>
        <v>6.3095734448019212E-6</v>
      </c>
      <c r="I2487" s="32">
        <v>8.9999999999999993E-3</v>
      </c>
      <c r="J2487" s="25">
        <v>0.01</v>
      </c>
      <c r="K2487" s="29">
        <v>0.2</v>
      </c>
      <c r="L2487" s="25">
        <v>24.4</v>
      </c>
      <c r="M2487" s="29">
        <v>0.8</v>
      </c>
      <c r="N2487" s="25">
        <v>0.06</v>
      </c>
      <c r="O2487" s="25">
        <v>7.56</v>
      </c>
      <c r="P2487" s="25">
        <v>5.1100000000000003</v>
      </c>
      <c r="Q2487" s="25">
        <v>0.01</v>
      </c>
      <c r="R2487" s="25">
        <v>11.3</v>
      </c>
      <c r="S2487" s="29">
        <v>8.3000000000000007</v>
      </c>
      <c r="T2487" s="51">
        <v>0.01</v>
      </c>
      <c r="U2487" s="42">
        <v>16</v>
      </c>
      <c r="V2487" s="42">
        <v>58.21</v>
      </c>
      <c r="W2487" s="42">
        <v>3.9414000000000003E-3</v>
      </c>
      <c r="X2487" s="42">
        <v>30</v>
      </c>
      <c r="Y2487" s="44">
        <v>0.15</v>
      </c>
      <c r="Z2487" s="87">
        <f>(H2487/H$3)+(I2487/I$3*3)+(J2487/J$3)+(L2487/L$3*2)+(N2487/N$3*2)+(O2487/O$3)+(P2487/P$3*2)+(Q2487/Q$3*2)+(R2487/R$3)</f>
        <v>2.326911683767785</v>
      </c>
      <c r="AA2487" s="88">
        <f>(T2487/T$3*3)+(U2487/U$3*2)+(V2487/V$3)+(W2487/W$3)+(X2487/X$3)+Y2487</f>
        <v>2.2686253357812718</v>
      </c>
      <c r="AB2487" s="90">
        <f>(Z2487-AA2487)/(Z2487+AA2487)</f>
        <v>1.2683250670937398E-2</v>
      </c>
      <c r="AD2487" s="100"/>
      <c r="AE2487" s="96"/>
    </row>
    <row r="2488" spans="1:31" x14ac:dyDescent="0.35">
      <c r="A2488" s="2" t="s">
        <v>174</v>
      </c>
      <c r="B2488" s="9">
        <v>41207</v>
      </c>
      <c r="C2488" s="18">
        <v>2.87</v>
      </c>
      <c r="D2488" s="12">
        <v>6.68</v>
      </c>
      <c r="F2488" s="12">
        <v>37</v>
      </c>
      <c r="H2488" s="23">
        <f>10^-(D2488)</f>
        <v>2.089296130854039E-7</v>
      </c>
      <c r="I2488" s="28"/>
      <c r="J2488" s="25">
        <v>3.92</v>
      </c>
      <c r="K2488" s="36"/>
      <c r="L2488" s="25">
        <v>140</v>
      </c>
      <c r="M2488" s="36"/>
      <c r="N2488" s="25">
        <v>2.4900000000000002</v>
      </c>
      <c r="O2488" s="25">
        <v>2.44</v>
      </c>
      <c r="P2488" s="25">
        <v>6.31</v>
      </c>
      <c r="Q2488" s="25">
        <v>0.46</v>
      </c>
      <c r="R2488" s="25">
        <v>23.9</v>
      </c>
      <c r="S2488" s="36"/>
      <c r="T2488" s="51">
        <v>0.53</v>
      </c>
      <c r="U2488" s="42">
        <v>49.8</v>
      </c>
      <c r="V2488" s="42">
        <v>0.22</v>
      </c>
      <c r="W2488" s="42">
        <v>0.01</v>
      </c>
      <c r="X2488" s="42">
        <v>45</v>
      </c>
      <c r="Y2488" s="44">
        <v>6.38</v>
      </c>
      <c r="Z2488" s="87">
        <f>(H2488/H$3)+(I2488/I$3*3)+(J2488/J$3)+(L2488/L$3*2)+(N2488/N$3*2)+(O2488/O$3)+(P2488/P$3*2)+(Q2488/Q$3*2)+(R2488/R$3)</f>
        <v>8.9308333342280104</v>
      </c>
      <c r="AA2488" s="88">
        <f>(T2488/T$3*3)+(U2488/U$3*2)+(V2488/V$3)+(W2488/W$3)+(X2488/X$3)+Y2488</f>
        <v>8.7066454602868166</v>
      </c>
      <c r="AB2488" s="90">
        <f>(Z2488-AA2488)/(Z2488+AA2488)</f>
        <v>1.2710879857211517E-2</v>
      </c>
      <c r="AC2488" s="19">
        <v>8.99</v>
      </c>
      <c r="AD2488" s="99">
        <v>8.6999999999999993</v>
      </c>
      <c r="AE2488" s="95">
        <v>3.23</v>
      </c>
    </row>
    <row r="2489" spans="1:31" x14ac:dyDescent="0.35">
      <c r="A2489" s="2" t="s">
        <v>92</v>
      </c>
      <c r="B2489" s="9">
        <v>40448</v>
      </c>
      <c r="C2489" s="18">
        <v>13.2</v>
      </c>
      <c r="D2489" s="12">
        <v>7.04</v>
      </c>
      <c r="F2489" s="12">
        <v>1.8</v>
      </c>
      <c r="H2489" s="23">
        <f>10^-(D2489)</f>
        <v>9.120108393559095E-8</v>
      </c>
      <c r="I2489" s="32">
        <v>5.0000000000000001E-3</v>
      </c>
      <c r="J2489" s="25">
        <v>0.12</v>
      </c>
      <c r="K2489" s="36"/>
      <c r="L2489" s="25">
        <v>106</v>
      </c>
      <c r="M2489" s="36"/>
      <c r="N2489" s="25">
        <v>2.68</v>
      </c>
      <c r="O2489" s="25">
        <v>2.02</v>
      </c>
      <c r="P2489" s="25">
        <v>9.94</v>
      </c>
      <c r="Q2489" s="25">
        <v>0.2</v>
      </c>
      <c r="R2489" s="25">
        <v>11.5</v>
      </c>
      <c r="S2489" s="36"/>
      <c r="T2489" s="51">
        <v>0.02</v>
      </c>
      <c r="U2489" s="42">
        <v>14.6</v>
      </c>
      <c r="V2489" s="42">
        <v>0.22</v>
      </c>
      <c r="W2489" s="42">
        <v>4.5999999999999999E-3</v>
      </c>
      <c r="X2489" s="42">
        <v>16</v>
      </c>
      <c r="Y2489" s="44">
        <v>5.84</v>
      </c>
      <c r="Z2489" s="87">
        <f>(H2489/H$3)+(I2489/I$3*3)+(J2489/J$3)+(L2489/L$3*2)+(N2489/N$3*2)+(O2489/O$3)+(P2489/P$3*2)+(Q2489/Q$3*2)+(R2489/R$3)</f>
        <v>6.7695462593773037</v>
      </c>
      <c r="AA2489" s="88">
        <f>(T2489/T$3*3)+(U2489/U$3*2)+(V2489/V$3)+(W2489/W$3)+(X2489/X$3)+Y2489</f>
        <v>6.5995651210018398</v>
      </c>
      <c r="AB2489" s="90">
        <f>(Z2489-AA2489)/(Z2489+AA2489)</f>
        <v>1.2714467965681897E-2</v>
      </c>
      <c r="AC2489" s="19">
        <v>6.82</v>
      </c>
      <c r="AD2489" s="99">
        <v>6.6</v>
      </c>
      <c r="AE2489" s="95">
        <v>3.31</v>
      </c>
    </row>
    <row r="2490" spans="1:31" x14ac:dyDescent="0.35">
      <c r="A2490" s="2" t="s">
        <v>176</v>
      </c>
      <c r="B2490" s="9">
        <v>42142</v>
      </c>
      <c r="C2490" s="18">
        <v>10.4</v>
      </c>
      <c r="D2490" s="12">
        <v>7.44</v>
      </c>
      <c r="F2490" s="12">
        <v>1.2</v>
      </c>
      <c r="H2490" s="23">
        <f>10^-(D2490)</f>
        <v>3.630780547701001E-8</v>
      </c>
      <c r="I2490" s="32">
        <v>5.0000000000000001E-3</v>
      </c>
      <c r="J2490" s="25">
        <v>0.21</v>
      </c>
      <c r="K2490" s="36"/>
      <c r="L2490" s="25">
        <v>73.5</v>
      </c>
      <c r="M2490" s="36"/>
      <c r="N2490" s="25">
        <v>1.82</v>
      </c>
      <c r="O2490" s="25">
        <v>1.53</v>
      </c>
      <c r="P2490" s="25">
        <v>6.03</v>
      </c>
      <c r="Q2490" s="25">
        <v>0.14000000000000001</v>
      </c>
      <c r="R2490" s="25">
        <v>10.5</v>
      </c>
      <c r="S2490" s="36"/>
      <c r="T2490" s="51">
        <v>0.01</v>
      </c>
      <c r="U2490" s="42">
        <v>37.9</v>
      </c>
      <c r="V2490" s="42">
        <v>0.22</v>
      </c>
      <c r="W2490" s="42">
        <v>3.2799999999999999E-3</v>
      </c>
      <c r="X2490" s="42">
        <v>28</v>
      </c>
      <c r="Y2490" s="44">
        <v>3.04</v>
      </c>
      <c r="Z2490" s="87">
        <f>(H2490/H$3)+(I2490/I$3*3)+(J2490/J$3)+(L2490/L$3*2)+(N2490/N$3*2)+(O2490/O$3)+(P2490/P$3*2)+(Q2490/Q$3*2)+(R2490/R$3)</f>
        <v>4.7421012757585626</v>
      </c>
      <c r="AA2490" s="88">
        <f>(T2490/T$3*3)+(U2490/U$3*2)+(V2490/V$3)+(W2490/W$3)+(X2490/X$3)+Y2490</f>
        <v>4.622788447565938</v>
      </c>
      <c r="AB2490" s="90">
        <f>(Z2490-AA2490)/(Z2490+AA2490)</f>
        <v>1.2740441341819555E-2</v>
      </c>
      <c r="AC2490" s="19">
        <v>4.7699999999999996</v>
      </c>
      <c r="AD2490" s="99">
        <v>4.62</v>
      </c>
      <c r="AE2490" s="95">
        <v>3.31</v>
      </c>
    </row>
    <row r="2491" spans="1:31" x14ac:dyDescent="0.35">
      <c r="A2491" s="2" t="s">
        <v>117</v>
      </c>
      <c r="B2491" s="9">
        <v>34690</v>
      </c>
      <c r="C2491" s="18">
        <v>27.97</v>
      </c>
      <c r="D2491" s="12">
        <v>6.97</v>
      </c>
      <c r="F2491" s="12">
        <v>2</v>
      </c>
      <c r="H2491" s="23">
        <f>10^-(D2491)</f>
        <v>1.0715193052376054E-7</v>
      </c>
      <c r="I2491" s="32">
        <v>5.0000000000000001E-3</v>
      </c>
      <c r="J2491" s="25">
        <v>0.16</v>
      </c>
      <c r="K2491" s="30">
        <v>6.6</v>
      </c>
      <c r="L2491" s="25">
        <v>120</v>
      </c>
      <c r="M2491" s="30">
        <v>1</v>
      </c>
      <c r="N2491" s="25">
        <v>4.3</v>
      </c>
      <c r="O2491" s="25">
        <v>2.7</v>
      </c>
      <c r="P2491" s="25">
        <v>8.9</v>
      </c>
      <c r="Q2491" s="25">
        <v>0.1</v>
      </c>
      <c r="R2491" s="25">
        <v>11</v>
      </c>
      <c r="S2491" s="31">
        <v>5</v>
      </c>
      <c r="T2491" s="51">
        <v>0.01</v>
      </c>
      <c r="U2491" s="42">
        <v>54.5</v>
      </c>
      <c r="V2491" s="42">
        <v>0.22</v>
      </c>
      <c r="W2491" s="42">
        <v>3.2799999999999999E-3</v>
      </c>
      <c r="X2491" s="42">
        <v>34</v>
      </c>
      <c r="Y2491" s="44">
        <v>5.15</v>
      </c>
      <c r="Z2491" s="87">
        <f>(H2491/H$3)+(I2491/I$3*3)+(J2491/J$3)+(L2491/L$3*2)+(N2491/N$3*2)+(O2491/O$3)+(P2491/P$3*2)+(Q2491/Q$3*2)+(R2491/R$3)</f>
        <v>7.434824711302543</v>
      </c>
      <c r="AA2491" s="88">
        <f>(T2491/T$3*3)+(U2491/U$3*2)+(V2491/V$3)+(W2491/W$3)+(X2491/X$3)+Y2491</f>
        <v>7.2476222627656277</v>
      </c>
      <c r="AB2491" s="90">
        <f>(Z2491-AA2491)/(Z2491+AA2491)</f>
        <v>1.2750085109624321E-2</v>
      </c>
      <c r="AD2491" s="100"/>
      <c r="AE2491" s="96"/>
    </row>
    <row r="2492" spans="1:31" x14ac:dyDescent="0.35">
      <c r="A2492" s="2" t="s">
        <v>370</v>
      </c>
      <c r="B2492" s="9">
        <v>37943</v>
      </c>
      <c r="C2492" s="18">
        <v>1.96</v>
      </c>
      <c r="D2492" s="12">
        <v>5.48</v>
      </c>
      <c r="F2492" s="12">
        <v>21</v>
      </c>
      <c r="H2492" s="23">
        <f>10^-(D2492)</f>
        <v>3.3113112148259022E-6</v>
      </c>
      <c r="I2492" s="32">
        <v>0.01</v>
      </c>
      <c r="J2492" s="25">
        <v>0.01</v>
      </c>
      <c r="K2492" s="29">
        <v>0.4</v>
      </c>
      <c r="L2492" s="25">
        <v>23.5</v>
      </c>
      <c r="M2492" s="29">
        <v>2.6</v>
      </c>
      <c r="N2492" s="25">
        <v>0.13</v>
      </c>
      <c r="O2492" s="25">
        <v>12</v>
      </c>
      <c r="P2492" s="25">
        <v>7.45</v>
      </c>
      <c r="Q2492" s="25">
        <v>0.48</v>
      </c>
      <c r="R2492" s="25">
        <v>22.6</v>
      </c>
      <c r="S2492" s="29">
        <v>70</v>
      </c>
      <c r="T2492" s="51">
        <v>0.01</v>
      </c>
      <c r="U2492" s="42">
        <v>25.1</v>
      </c>
      <c r="V2492" s="42">
        <v>50.95</v>
      </c>
      <c r="W2492" s="42">
        <v>0.1</v>
      </c>
      <c r="X2492" s="42">
        <v>31</v>
      </c>
      <c r="Y2492" s="44">
        <v>0.8</v>
      </c>
      <c r="Z2492" s="87">
        <f>(H2492/H$3)+(I2492/I$3*3)+(J2492/J$3)+(L2492/L$3*2)+(N2492/N$3*2)+(O2492/O$3)+(P2492/P$3*2)+(Q2492/Q$3*2)+(R2492/R$3)</f>
        <v>3.0993123953588055</v>
      </c>
      <c r="AA2492" s="88">
        <f>(T2492/T$3*3)+(U2492/U$3*2)+(V2492/V$3)+(W2492/W$3)+(X2492/X$3)+Y2492</f>
        <v>3.0212707329444628</v>
      </c>
      <c r="AB2492" s="90">
        <f>(Z2492-AA2492)/(Z2492+AA2492)</f>
        <v>1.2750690706814604E-2</v>
      </c>
      <c r="AD2492" s="100"/>
      <c r="AE2492" s="96"/>
    </row>
    <row r="2493" spans="1:31" x14ac:dyDescent="0.35">
      <c r="A2493" s="2" t="s">
        <v>202</v>
      </c>
      <c r="B2493" s="9">
        <v>41890</v>
      </c>
      <c r="C2493" s="18">
        <v>6.83</v>
      </c>
      <c r="D2493" s="12">
        <v>7.24</v>
      </c>
      <c r="F2493" s="12">
        <v>1.8</v>
      </c>
      <c r="H2493" s="23">
        <f>10^-(D2493)</f>
        <v>5.7543993733715586E-8</v>
      </c>
      <c r="I2493" s="28"/>
      <c r="J2493" s="25">
        <v>0.02</v>
      </c>
      <c r="K2493" s="36"/>
      <c r="L2493" s="25">
        <v>156</v>
      </c>
      <c r="M2493" s="36"/>
      <c r="N2493" s="25">
        <v>2.8</v>
      </c>
      <c r="O2493" s="25">
        <v>1.23</v>
      </c>
      <c r="P2493" s="25">
        <v>7.89</v>
      </c>
      <c r="Q2493" s="25">
        <v>0.3</v>
      </c>
      <c r="R2493" s="25">
        <v>24.7</v>
      </c>
      <c r="S2493" s="36"/>
      <c r="T2493" s="51">
        <v>0.01</v>
      </c>
      <c r="U2493" s="42">
        <v>124</v>
      </c>
      <c r="V2493" s="42">
        <v>0.22</v>
      </c>
      <c r="W2493" s="42">
        <v>8.5400000000000007E-3</v>
      </c>
      <c r="X2493" s="42">
        <v>38</v>
      </c>
      <c r="Y2493" s="44">
        <v>5.75</v>
      </c>
      <c r="Z2493" s="87">
        <f>(H2493/H$3)+(I2493/I$3*3)+(J2493/J$3)+(L2493/L$3*2)+(N2493/N$3*2)+(O2493/O$3)+(P2493/P$3*2)+(Q2493/Q$3*2)+(R2493/R$3)</f>
        <v>9.6516854437492317</v>
      </c>
      <c r="AA2493" s="88">
        <f>(T2493/T$3*3)+(U2493/U$3*2)+(V2493/V$3)+(W2493/W$3)+(X2493/X$3)+Y2493</f>
        <v>9.4074332528056139</v>
      </c>
      <c r="AB2493" s="90">
        <f>(Z2493-AA2493)/(Z2493+AA2493)</f>
        <v>1.2815502900864409E-2</v>
      </c>
      <c r="AC2493" s="19">
        <v>9.6999999999999993</v>
      </c>
      <c r="AD2493" s="99">
        <v>9.4</v>
      </c>
      <c r="AE2493" s="95">
        <v>3.13</v>
      </c>
    </row>
    <row r="2494" spans="1:31" x14ac:dyDescent="0.35">
      <c r="A2494" s="2" t="s">
        <v>302</v>
      </c>
      <c r="B2494" s="9">
        <v>38684</v>
      </c>
      <c r="C2494" s="18">
        <v>15.11</v>
      </c>
      <c r="D2494" s="12">
        <v>7.2</v>
      </c>
      <c r="F2494" s="12">
        <v>1.8</v>
      </c>
      <c r="H2494" s="23">
        <f>10^-(D2494)</f>
        <v>6.3095734448019177E-8</v>
      </c>
      <c r="I2494" s="32">
        <v>0.38</v>
      </c>
      <c r="J2494" s="25">
        <v>0.23</v>
      </c>
      <c r="K2494" s="30">
        <v>1</v>
      </c>
      <c r="L2494" s="25">
        <v>76.3</v>
      </c>
      <c r="M2494" s="30">
        <v>1</v>
      </c>
      <c r="N2494" s="25">
        <v>1.55</v>
      </c>
      <c r="O2494" s="25">
        <v>1.1000000000000001</v>
      </c>
      <c r="P2494" s="25">
        <v>5.5</v>
      </c>
      <c r="Q2494" s="25">
        <v>0.14000000000000001</v>
      </c>
      <c r="R2494" s="25">
        <v>7.6</v>
      </c>
      <c r="S2494" s="31">
        <v>5</v>
      </c>
      <c r="T2494" s="51">
        <v>0.03</v>
      </c>
      <c r="U2494" s="42">
        <v>35</v>
      </c>
      <c r="V2494" s="42">
        <v>0.44</v>
      </c>
      <c r="W2494" s="42">
        <v>0.03</v>
      </c>
      <c r="X2494" s="42">
        <v>24</v>
      </c>
      <c r="Y2494" s="44">
        <v>3.2</v>
      </c>
      <c r="Z2494" s="87">
        <f>(H2494/H$3)+(I2494/I$3*3)+(J2494/J$3)+(L2494/L$3*2)+(N2494/N$3*2)+(O2494/O$3)+(P2494/P$3*2)+(Q2494/Q$3*2)+(R2494/R$3)</f>
        <v>4.7342190720816539</v>
      </c>
      <c r="AA2494" s="88">
        <f>(T2494/T$3*3)+(U2494/U$3*2)+(V2494/V$3)+(W2494/W$3)+(X2494/X$3)+Y2494</f>
        <v>4.6143418588944503</v>
      </c>
      <c r="AB2494" s="90">
        <f>(Z2494-AA2494)/(Z2494+AA2494)</f>
        <v>1.2823065931997625E-2</v>
      </c>
      <c r="AC2494" s="19">
        <v>4.6900000000000004</v>
      </c>
      <c r="AD2494" s="99">
        <v>-4.5999999999999996</v>
      </c>
      <c r="AE2494" s="95">
        <v>1.87</v>
      </c>
    </row>
    <row r="2495" spans="1:31" x14ac:dyDescent="0.35">
      <c r="A2495" s="2" t="s">
        <v>248</v>
      </c>
      <c r="B2495" s="9">
        <v>39366</v>
      </c>
      <c r="C2495" s="18">
        <v>9.64</v>
      </c>
      <c r="D2495" s="12">
        <v>7.46</v>
      </c>
      <c r="F2495" s="12">
        <v>2.2000000000000002</v>
      </c>
      <c r="H2495" s="23">
        <f>10^-(D2495)</f>
        <v>3.4673685045253171E-8</v>
      </c>
      <c r="I2495" s="28"/>
      <c r="J2495" s="25">
        <v>0.06</v>
      </c>
      <c r="K2495" s="36"/>
      <c r="L2495" s="25">
        <v>80.7</v>
      </c>
      <c r="M2495" s="36"/>
      <c r="N2495" s="25">
        <v>3.45</v>
      </c>
      <c r="O2495" s="25">
        <v>1.04</v>
      </c>
      <c r="P2495" s="25">
        <v>4.03</v>
      </c>
      <c r="Q2495" s="25">
        <v>0.21</v>
      </c>
      <c r="R2495" s="25">
        <v>15.3</v>
      </c>
      <c r="S2495" s="36"/>
      <c r="T2495" s="51">
        <v>0.01</v>
      </c>
      <c r="U2495" s="42">
        <v>75.8</v>
      </c>
      <c r="V2495" s="42">
        <v>0.22</v>
      </c>
      <c r="W2495" s="42">
        <v>3.6099999999999999E-3</v>
      </c>
      <c r="X2495" s="42">
        <v>27</v>
      </c>
      <c r="Y2495" s="44">
        <v>2.71</v>
      </c>
      <c r="Z2495" s="87">
        <f>(H2495/H$3)+(I2495/I$3*3)+(J2495/J$3)+(L2495/L$3*2)+(N2495/N$3*2)+(O2495/O$3)+(P2495/P$3*2)+(Q2495/Q$3*2)+(R2495/R$3)</f>
        <v>5.1851253991630655</v>
      </c>
      <c r="AA2495" s="88">
        <f>(T2495/T$3*3)+(U2495/U$3*2)+(V2495/V$3)+(W2495/W$3)+(X2495/X$3)+Y2495</f>
        <v>5.053594891757192</v>
      </c>
      <c r="AB2495" s="90">
        <f>(Z2495-AA2495)/(Z2495+AA2495)</f>
        <v>1.2846381546580124E-2</v>
      </c>
      <c r="AE2495" s="96"/>
    </row>
    <row r="2496" spans="1:31" x14ac:dyDescent="0.35">
      <c r="A2496" s="2" t="s">
        <v>126</v>
      </c>
      <c r="B2496" s="9">
        <v>38848</v>
      </c>
      <c r="C2496" s="20"/>
      <c r="D2496" s="12">
        <v>7.35</v>
      </c>
      <c r="F2496" s="12">
        <v>3.6</v>
      </c>
      <c r="H2496" s="23">
        <f>10^-(D2496)</f>
        <v>4.466835921509628E-8</v>
      </c>
      <c r="I2496" s="28"/>
      <c r="J2496" s="25">
        <v>1.26</v>
      </c>
      <c r="K2496" s="30">
        <v>5</v>
      </c>
      <c r="L2496" s="25">
        <v>104.61</v>
      </c>
      <c r="M2496" s="30">
        <v>5</v>
      </c>
      <c r="N2496" s="25">
        <v>6.52</v>
      </c>
      <c r="O2496" s="25">
        <v>1.84</v>
      </c>
      <c r="P2496" s="25">
        <v>5.48</v>
      </c>
      <c r="Q2496" s="25">
        <v>0.32</v>
      </c>
      <c r="R2496" s="25">
        <v>27.6</v>
      </c>
      <c r="S2496" s="31">
        <v>10</v>
      </c>
      <c r="T2496" s="51">
        <v>0.3</v>
      </c>
      <c r="U2496" s="42">
        <v>1</v>
      </c>
      <c r="V2496" s="42">
        <v>0.48</v>
      </c>
      <c r="W2496" s="42">
        <v>0.02</v>
      </c>
      <c r="X2496" s="42">
        <v>27</v>
      </c>
      <c r="Y2496" s="44">
        <v>6.25</v>
      </c>
      <c r="Z2496" s="87">
        <f>(H2496/H$3)+(I2496/I$3*3)+(J2496/J$3)+(L2496/L$3*2)+(N2496/N$3*2)+(O2496/O$3)+(P2496/P$3*2)+(Q2496/Q$3*2)+(R2496/R$3)</f>
        <v>7.2336156031214012</v>
      </c>
      <c r="AA2496" s="88">
        <f>(T2496/T$3*3)+(U2496/U$3*2)+(V2496/V$3)+(W2496/W$3)+(X2496/X$3)+Y2496</f>
        <v>7.0501076555609066</v>
      </c>
      <c r="AB2496" s="90">
        <f>(Z2496-AA2496)/(Z2496+AA2496)</f>
        <v>1.2847346888280686E-2</v>
      </c>
      <c r="AC2496" s="19">
        <v>7.23</v>
      </c>
      <c r="AD2496" s="13">
        <v>7.04</v>
      </c>
      <c r="AE2496" s="94">
        <v>2.65</v>
      </c>
    </row>
    <row r="2497" spans="1:31" x14ac:dyDescent="0.35">
      <c r="A2497" s="2" t="s">
        <v>301</v>
      </c>
      <c r="B2497" s="9">
        <v>40507</v>
      </c>
      <c r="C2497" s="18">
        <v>1.9</v>
      </c>
      <c r="D2497" s="12">
        <v>5.72</v>
      </c>
      <c r="F2497" s="12">
        <v>3.5</v>
      </c>
      <c r="H2497" s="23">
        <f>10^-(D2497)</f>
        <v>1.9054607179632462E-6</v>
      </c>
      <c r="I2497" s="32">
        <v>0.33</v>
      </c>
      <c r="J2497" s="25">
        <v>0.01</v>
      </c>
      <c r="K2497" s="33"/>
      <c r="L2497" s="25">
        <v>34.700000000000003</v>
      </c>
      <c r="M2497" s="33"/>
      <c r="N2497" s="25">
        <v>2.5099999999999998</v>
      </c>
      <c r="O2497" s="25">
        <v>6.62</v>
      </c>
      <c r="P2497" s="25">
        <v>3.41</v>
      </c>
      <c r="Q2497" s="25">
        <v>0.11</v>
      </c>
      <c r="R2497" s="25">
        <v>38.6</v>
      </c>
      <c r="S2497" s="34"/>
      <c r="T2497" s="51">
        <v>7.0000000000000007E-2</v>
      </c>
      <c r="U2497" s="42">
        <v>68.900000000000006</v>
      </c>
      <c r="V2497" s="42">
        <v>4</v>
      </c>
      <c r="W2497" s="42">
        <v>0.01</v>
      </c>
      <c r="X2497" s="42">
        <v>62</v>
      </c>
      <c r="Y2497" s="44">
        <v>0.64</v>
      </c>
      <c r="Z2497" s="87">
        <f>(H2497/H$3)+(I2497/I$3*3)+(J2497/J$3)+(L2497/L$3*2)+(N2497/N$3*2)+(O2497/O$3)+(P2497/P$3*2)+(Q2497/Q$3*2)+(R2497/R$3)</f>
        <v>3.9915195346256374</v>
      </c>
      <c r="AA2497" s="88">
        <f>(T2497/T$3*3)+(U2497/U$3*2)+(V2497/V$3)+(W2497/W$3)+(X2497/X$3)+Y2497</f>
        <v>3.8902576883197746</v>
      </c>
      <c r="AB2497" s="90">
        <f>(Z2497-AA2497)/(Z2497+AA2497)</f>
        <v>1.2847590516903918E-2</v>
      </c>
      <c r="AC2497" s="19">
        <v>4</v>
      </c>
      <c r="AD2497" s="13">
        <v>3.89</v>
      </c>
      <c r="AE2497" s="94">
        <v>2.82</v>
      </c>
    </row>
    <row r="2498" spans="1:31" x14ac:dyDescent="0.35">
      <c r="A2498" s="2" t="s">
        <v>81</v>
      </c>
      <c r="B2498" s="9">
        <v>35775</v>
      </c>
      <c r="C2498" s="19">
        <v>2.78</v>
      </c>
      <c r="D2498" s="12">
        <v>6.64</v>
      </c>
      <c r="F2498" s="12">
        <v>9.3000000000000007</v>
      </c>
      <c r="H2498" s="23">
        <f>10^-(D2498)</f>
        <v>2.2908676527677716E-7</v>
      </c>
      <c r="J2498" s="25">
        <v>2.44</v>
      </c>
      <c r="K2498" s="33"/>
      <c r="L2498" s="25">
        <v>120</v>
      </c>
      <c r="M2498" s="33"/>
      <c r="N2498" s="25">
        <v>35</v>
      </c>
      <c r="O2498" s="25">
        <v>1.9</v>
      </c>
      <c r="P2498" s="25">
        <v>6.3</v>
      </c>
      <c r="Q2498" s="25">
        <v>0.83</v>
      </c>
      <c r="R2498" s="25">
        <v>22</v>
      </c>
      <c r="S2498" s="34"/>
      <c r="T2498" s="51">
        <v>0.04</v>
      </c>
      <c r="U2498" s="42">
        <v>3</v>
      </c>
      <c r="V2498" s="42">
        <v>0.44</v>
      </c>
      <c r="W2498" s="42">
        <v>6.5690000000000002E-3</v>
      </c>
      <c r="X2498" s="42">
        <v>26</v>
      </c>
      <c r="Y2498" s="44">
        <v>7.9</v>
      </c>
      <c r="Z2498" s="87">
        <f>(H2498/H$3)+(I2498/I$3*3)+(J2498/J$3)+(L2498/L$3*2)+(N2498/N$3*2)+(O2498/O$3)+(P2498/P$3*2)+(Q2498/Q$3*2)+(R2498/R$3)</f>
        <v>8.9309880969160762</v>
      </c>
      <c r="AA2498" s="88">
        <f>(T2498/T$3*3)+(U2498/U$3*2)+(V2498/V$3)+(W2498/W$3)+(X2498/X$3)+Y2498</f>
        <v>8.7043849582258268</v>
      </c>
      <c r="AB2498" s="90">
        <f>(Z2498-AA2498)/(Z2498+AA2498)</f>
        <v>1.284935328454417E-2</v>
      </c>
      <c r="AD2498" s="100"/>
      <c r="AE2498" s="96"/>
    </row>
    <row r="2499" spans="1:31" x14ac:dyDescent="0.35">
      <c r="A2499" s="2" t="s">
        <v>282</v>
      </c>
      <c r="B2499" s="9">
        <v>39553</v>
      </c>
      <c r="C2499" s="18">
        <v>6.37</v>
      </c>
      <c r="D2499" s="12">
        <v>5.94</v>
      </c>
      <c r="F2499" s="12">
        <v>5.5</v>
      </c>
      <c r="H2499" s="23">
        <f>10^-(D2499)</f>
        <v>1.1481536214968806E-6</v>
      </c>
      <c r="I2499" s="24">
        <v>2E-3</v>
      </c>
      <c r="J2499" s="25">
        <v>0.01</v>
      </c>
      <c r="K2499" s="30">
        <v>0.2</v>
      </c>
      <c r="L2499" s="25">
        <v>38.700000000000003</v>
      </c>
      <c r="M2499" s="30">
        <v>0.2</v>
      </c>
      <c r="N2499" s="25">
        <v>3.0000000000000001E-3</v>
      </c>
      <c r="O2499" s="25">
        <v>6.43</v>
      </c>
      <c r="P2499" s="25">
        <v>4.71</v>
      </c>
      <c r="Q2499" s="25">
        <v>8.0000000000000002E-3</v>
      </c>
      <c r="R2499" s="25">
        <v>22</v>
      </c>
      <c r="S2499" s="31">
        <v>1.8</v>
      </c>
      <c r="T2499" s="51">
        <v>0.03</v>
      </c>
      <c r="U2499" s="42">
        <v>30.7</v>
      </c>
      <c r="V2499" s="42">
        <v>52.23</v>
      </c>
      <c r="W2499" s="42">
        <v>3.2799999999999999E-3</v>
      </c>
      <c r="X2499" s="42">
        <v>44</v>
      </c>
      <c r="Y2499" s="44">
        <v>0.63</v>
      </c>
      <c r="Z2499" s="87">
        <f>(H2499/H$3)+(I2499/I$3*3)+(J2499/J$3)+(L2499/L$3*2)+(N2499/N$3*2)+(O2499/O$3)+(P2499/P$3*2)+(Q2499/Q$3*2)+(R2499/R$3)</f>
        <v>3.4411982576273585</v>
      </c>
      <c r="AA2499" s="88">
        <f>(T2499/T$3*3)+(U2499/U$3*2)+(V2499/V$3)+(W2499/W$3)+(X2499/X$3)+Y2499</f>
        <v>3.3537404044435002</v>
      </c>
      <c r="AB2499" s="90">
        <f>(Z2499-AA2499)/(Z2499+AA2499)</f>
        <v>1.287102908993799E-2</v>
      </c>
      <c r="AD2499" s="100"/>
      <c r="AE2499" s="95">
        <v>2.62</v>
      </c>
    </row>
    <row r="2500" spans="1:31" x14ac:dyDescent="0.35">
      <c r="A2500" s="2" t="s">
        <v>368</v>
      </c>
      <c r="B2500" s="9">
        <v>36657</v>
      </c>
      <c r="C2500" s="18">
        <v>1</v>
      </c>
      <c r="D2500" s="12">
        <v>4.8</v>
      </c>
      <c r="F2500" s="12">
        <v>8.5</v>
      </c>
      <c r="H2500" s="23">
        <f>10^-(D2500)</f>
        <v>1.5848931924611131E-5</v>
      </c>
      <c r="I2500" s="32">
        <v>5.0000000000000001E-3</v>
      </c>
      <c r="J2500" s="25">
        <v>0.01</v>
      </c>
      <c r="K2500" s="33"/>
      <c r="L2500" s="25">
        <v>26</v>
      </c>
      <c r="M2500" s="33"/>
      <c r="N2500" s="25">
        <v>0.04</v>
      </c>
      <c r="O2500" s="25">
        <v>15</v>
      </c>
      <c r="P2500" s="25">
        <v>4.2</v>
      </c>
      <c r="Q2500" s="25">
        <v>0.88</v>
      </c>
      <c r="R2500" s="25">
        <v>26</v>
      </c>
      <c r="S2500" s="34"/>
      <c r="T2500" s="51">
        <v>0.01</v>
      </c>
      <c r="U2500" s="42">
        <v>34.5</v>
      </c>
      <c r="V2500" s="42">
        <v>52.59</v>
      </c>
      <c r="W2500" s="42">
        <v>3.6129500000000002E-3</v>
      </c>
      <c r="X2500" s="42">
        <v>48</v>
      </c>
      <c r="Y2500" s="44">
        <v>0.19</v>
      </c>
      <c r="Z2500" s="87">
        <f>(H2500/H$3)+(I2500/I$3*3)+(J2500/J$3)+(L2500/L$3*2)+(N2500/N$3*2)+(O2500/O$3)+(P2500/P$3*2)+(Q2500/Q$3*2)+(R2500/R$3)</f>
        <v>3.1920949364011797</v>
      </c>
      <c r="AA2500" s="88">
        <f>(T2500/T$3*3)+(U2500/U$3*2)+(V2500/V$3)+(W2500/W$3)+(X2500/X$3)+Y2500</f>
        <v>3.1108662775201741</v>
      </c>
      <c r="AB2500" s="90">
        <f>(Z2500-AA2500)/(Z2500+AA2500)</f>
        <v>1.2887380411225733E-2</v>
      </c>
    </row>
    <row r="2501" spans="1:31" x14ac:dyDescent="0.35">
      <c r="A2501" s="2" t="s">
        <v>328</v>
      </c>
      <c r="B2501" s="9">
        <v>34953</v>
      </c>
      <c r="C2501" s="18">
        <v>6.97</v>
      </c>
      <c r="D2501" s="12">
        <v>5.08</v>
      </c>
      <c r="F2501" s="12">
        <v>0.7</v>
      </c>
      <c r="H2501" s="23">
        <f>10^-(D2501)</f>
        <v>8.3176377110266992E-6</v>
      </c>
      <c r="I2501" s="32">
        <v>0.02</v>
      </c>
      <c r="J2501" s="25">
        <v>0.03</v>
      </c>
      <c r="K2501" s="29">
        <v>1</v>
      </c>
      <c r="L2501" s="25">
        <v>10</v>
      </c>
      <c r="M2501" s="29">
        <v>1</v>
      </c>
      <c r="N2501" s="25">
        <v>7.0000000000000007E-2</v>
      </c>
      <c r="O2501" s="25">
        <v>3.3</v>
      </c>
      <c r="P2501" s="25">
        <v>6.5</v>
      </c>
      <c r="Q2501" s="25">
        <v>0.02</v>
      </c>
      <c r="R2501" s="25">
        <v>33</v>
      </c>
      <c r="S2501" s="29">
        <v>5</v>
      </c>
      <c r="T2501" s="51">
        <v>0.02</v>
      </c>
      <c r="U2501" s="42">
        <v>19.7</v>
      </c>
      <c r="V2501" s="42">
        <v>17.59</v>
      </c>
      <c r="W2501" s="42">
        <v>0.01</v>
      </c>
      <c r="X2501" s="42">
        <v>61</v>
      </c>
      <c r="Y2501" s="44">
        <v>0.08</v>
      </c>
      <c r="Z2501" s="87">
        <f>(H2501/H$3)+(I2501/I$3*3)+(J2501/J$3)+(L2501/L$3*2)+(N2501/N$3*2)+(O2501/O$3)+(P2501/P$3*2)+(Q2501/Q$3*2)+(R2501/R$3)</f>
        <v>2.5607006650765802</v>
      </c>
      <c r="AA2501" s="88">
        <f>(T2501/T$3*3)+(U2501/U$3*2)+(V2501/V$3)+(W2501/W$3)+(X2501/X$3)+Y2501</f>
        <v>2.4954098971094179</v>
      </c>
      <c r="AB2501" s="90">
        <f>(Z2501-AA2501)/(Z2501+AA2501)</f>
        <v>1.2913239764862671E-2</v>
      </c>
      <c r="AE2501" s="96"/>
    </row>
    <row r="2502" spans="1:31" x14ac:dyDescent="0.35">
      <c r="A2502" s="2" t="s">
        <v>384</v>
      </c>
      <c r="B2502" s="9">
        <v>40115</v>
      </c>
      <c r="C2502" s="20"/>
      <c r="D2502" s="12">
        <v>6.54</v>
      </c>
      <c r="F2502" s="12">
        <v>1.5</v>
      </c>
      <c r="H2502" s="23">
        <f>10^-(D2502)</f>
        <v>2.8840315031266014E-7</v>
      </c>
      <c r="J2502" s="25">
        <v>0.05</v>
      </c>
      <c r="K2502" s="36"/>
      <c r="L2502" s="25">
        <v>43.7</v>
      </c>
      <c r="M2502" s="36"/>
      <c r="N2502" s="25">
        <v>2.66</v>
      </c>
      <c r="O2502" s="25">
        <v>4.6399999999999997</v>
      </c>
      <c r="P2502" s="25">
        <v>6.73</v>
      </c>
      <c r="Q2502" s="25">
        <v>0.71</v>
      </c>
      <c r="R2502" s="25">
        <v>29.9</v>
      </c>
      <c r="S2502" s="36"/>
      <c r="T2502" s="51">
        <v>0.01</v>
      </c>
      <c r="U2502" s="42">
        <v>48.4</v>
      </c>
      <c r="V2502" s="42">
        <v>7.12</v>
      </c>
      <c r="W2502" s="42">
        <v>0.02</v>
      </c>
      <c r="X2502" s="42">
        <v>53</v>
      </c>
      <c r="Y2502" s="44">
        <v>1.55</v>
      </c>
      <c r="Z2502" s="87">
        <f>(H2502/H$3)+(I2502/I$3*3)+(J2502/J$3)+(L2502/L$3*2)+(N2502/N$3*2)+(O2502/O$3)+(P2502/P$3*2)+(Q2502/Q$3*2)+(R2502/R$3)</f>
        <v>4.2774354667960557</v>
      </c>
      <c r="AA2502" s="88">
        <f>(T2502/T$3*3)+(U2502/U$3*2)+(V2502/V$3)+(W2502/W$3)+(X2502/X$3)+Y2502</f>
        <v>4.1682514771917649</v>
      </c>
      <c r="AB2502" s="90">
        <f>(Z2502-AA2502)/(Z2502+AA2502)</f>
        <v>1.2927780810300448E-2</v>
      </c>
      <c r="AD2502" s="100"/>
      <c r="AE2502" s="95">
        <v>3.77</v>
      </c>
    </row>
    <row r="2503" spans="1:31" x14ac:dyDescent="0.35">
      <c r="A2503" s="2" t="s">
        <v>323</v>
      </c>
      <c r="B2503" s="9">
        <v>41585</v>
      </c>
      <c r="C2503" s="18">
        <v>1.81</v>
      </c>
      <c r="D2503" s="12">
        <v>6.78</v>
      </c>
      <c r="F2503" s="12">
        <v>8.6</v>
      </c>
      <c r="H2503" s="23">
        <f>10^-(D2503)</f>
        <v>1.6595869074375559E-7</v>
      </c>
      <c r="I2503" s="32">
        <v>0.11</v>
      </c>
      <c r="J2503" s="25">
        <v>0.33</v>
      </c>
      <c r="K2503" s="33"/>
      <c r="L2503" s="25">
        <v>67.7</v>
      </c>
      <c r="M2503" s="33"/>
      <c r="N2503" s="25">
        <v>4.3</v>
      </c>
      <c r="O2503" s="25">
        <v>5.9</v>
      </c>
      <c r="P2503" s="25">
        <v>3.49</v>
      </c>
      <c r="Q2503" s="25">
        <v>0.26</v>
      </c>
      <c r="R2503" s="25">
        <v>10.8</v>
      </c>
      <c r="S2503" s="34"/>
      <c r="T2503" s="51">
        <v>0.43</v>
      </c>
      <c r="U2503" s="42">
        <v>45.3</v>
      </c>
      <c r="V2503" s="42">
        <v>0.22</v>
      </c>
      <c r="W2503" s="42">
        <v>0.01</v>
      </c>
      <c r="X2503" s="42">
        <v>25</v>
      </c>
      <c r="Y2503" s="44">
        <v>2.7</v>
      </c>
      <c r="Z2503" s="87">
        <f>(H2503/H$3)+(I2503/I$3*3)+(J2503/J$3)+(L2503/L$3*2)+(N2503/N$3*2)+(O2503/O$3)+(P2503/P$3*2)+(Q2503/Q$3*2)+(R2503/R$3)</f>
        <v>4.4800462965885126</v>
      </c>
      <c r="AA2503" s="88">
        <f>(T2503/T$3*3)+(U2503/U$3*2)+(V2503/V$3)+(W2503/W$3)+(X2503/X$3)+Y2503</f>
        <v>4.3656299833537782</v>
      </c>
      <c r="AB2503" s="90">
        <f>(Z2503-AA2503)/(Z2503+AA2503)</f>
        <v>1.2934716308144266E-2</v>
      </c>
      <c r="AC2503" s="19">
        <v>4.55</v>
      </c>
      <c r="AD2503" s="13">
        <v>4.3600000000000003</v>
      </c>
      <c r="AE2503" s="94">
        <v>4.17</v>
      </c>
    </row>
    <row r="2504" spans="1:31" x14ac:dyDescent="0.35">
      <c r="A2504" s="2" t="s">
        <v>352</v>
      </c>
      <c r="B2504" s="9">
        <v>39716</v>
      </c>
      <c r="C2504" s="18">
        <v>1.22</v>
      </c>
      <c r="D2504" s="12">
        <v>6.82</v>
      </c>
      <c r="F2504" s="12">
        <v>15</v>
      </c>
      <c r="H2504" s="23">
        <f>10^-(D2504)</f>
        <v>1.5135612484362046E-7</v>
      </c>
      <c r="I2504" s="32">
        <v>3.0000000000000001E-3</v>
      </c>
      <c r="J2504" s="25">
        <v>0.37</v>
      </c>
      <c r="K2504" s="33"/>
      <c r="L2504" s="25">
        <v>75.099999999999994</v>
      </c>
      <c r="M2504" s="33"/>
      <c r="N2504" s="25">
        <v>4.5199999999999996</v>
      </c>
      <c r="O2504" s="25">
        <v>9.93</v>
      </c>
      <c r="P2504" s="25">
        <v>5.05</v>
      </c>
      <c r="Q2504" s="25">
        <v>0.22</v>
      </c>
      <c r="R2504" s="25">
        <v>7.69</v>
      </c>
      <c r="S2504" s="34"/>
      <c r="T2504" s="51">
        <v>0.5</v>
      </c>
      <c r="U2504" s="42">
        <v>69.7</v>
      </c>
      <c r="V2504" s="42">
        <v>0.22</v>
      </c>
      <c r="W2504" s="42">
        <v>0.02</v>
      </c>
      <c r="X2504" s="42">
        <v>14</v>
      </c>
      <c r="Y2504" s="44">
        <v>2.95</v>
      </c>
      <c r="Z2504" s="87">
        <f>(H2504/H$3)+(I2504/I$3*3)+(J2504/J$3)+(L2504/L$3*2)+(N2504/N$3*2)+(O2504/O$3)+(P2504/P$3*2)+(Q2504/Q$3*2)+(R2504/R$3)</f>
        <v>4.9421894832393836</v>
      </c>
      <c r="AA2504" s="88">
        <f>(T2504/T$3*3)+(U2504/U$3*2)+(V2504/V$3)+(W2504/W$3)+(X2504/X$3)+Y2504</f>
        <v>4.8157253511227989</v>
      </c>
      <c r="AB2504" s="90">
        <f>(Z2504-AA2504)/(Z2504+AA2504)</f>
        <v>1.2960159446283065E-2</v>
      </c>
      <c r="AE2504" s="94">
        <v>0.49</v>
      </c>
    </row>
    <row r="2505" spans="1:31" x14ac:dyDescent="0.35">
      <c r="A2505" s="2" t="s">
        <v>313</v>
      </c>
      <c r="B2505" s="9">
        <v>39573</v>
      </c>
      <c r="C2505" s="19">
        <v>1.4</v>
      </c>
      <c r="D2505" s="12">
        <v>5.35</v>
      </c>
      <c r="F2505" s="13">
        <v>10</v>
      </c>
      <c r="H2505" s="23">
        <f>10^-(D2505)</f>
        <v>4.4668359215096296E-6</v>
      </c>
      <c r="J2505" s="25">
        <v>0.04</v>
      </c>
      <c r="K2505" s="36"/>
      <c r="L2505" s="25">
        <v>38.200000000000003</v>
      </c>
      <c r="M2505" s="36"/>
      <c r="N2505" s="25">
        <v>0.02</v>
      </c>
      <c r="O2505" s="25">
        <v>15</v>
      </c>
      <c r="P2505" s="25">
        <v>9.1199999999999992</v>
      </c>
      <c r="Q2505" s="25">
        <v>0.01</v>
      </c>
      <c r="R2505" s="25">
        <v>8.2799999999999994</v>
      </c>
      <c r="S2505" s="36"/>
      <c r="T2505" s="50">
        <v>0.01</v>
      </c>
      <c r="U2505" s="42">
        <v>28.8</v>
      </c>
      <c r="V2505" s="42">
        <v>126.16</v>
      </c>
      <c r="W2505" s="42">
        <v>9.1999999999999998E-3</v>
      </c>
      <c r="X2505" s="42">
        <v>16</v>
      </c>
      <c r="Y2505" s="44">
        <v>0.23</v>
      </c>
      <c r="Z2505" s="87">
        <f>(H2505/H$3)+(I2505/I$3*3)+(J2505/J$3)+(L2505/L$3*2)+(N2505/N$3*2)+(O2505/O$3)+(P2505/P$3*2)+(Q2505/Q$3*2)+(R2505/R$3)</f>
        <v>3.4035913698089439</v>
      </c>
      <c r="AA2505" s="88">
        <f>(T2505/T$3*3)+(U2505/U$3*2)+(V2505/V$3)+(W2505/W$3)+(X2505/X$3)+Y2505</f>
        <v>3.3162573330573371</v>
      </c>
      <c r="AB2505" s="90">
        <f>(Z2505-AA2505)/(Z2505+AA2505)</f>
        <v>1.2996429028879097E-2</v>
      </c>
      <c r="AE2505" s="94">
        <v>2.71</v>
      </c>
    </row>
    <row r="2506" spans="1:31" x14ac:dyDescent="0.35">
      <c r="A2506" s="2" t="s">
        <v>339</v>
      </c>
      <c r="B2506" s="9">
        <v>42255</v>
      </c>
      <c r="C2506" s="18">
        <v>1.78</v>
      </c>
      <c r="D2506" s="12">
        <v>5.59</v>
      </c>
      <c r="F2506" s="12">
        <v>21</v>
      </c>
      <c r="H2506" s="23">
        <f>10^-(D2506)</f>
        <v>2.5703957827688596E-6</v>
      </c>
      <c r="I2506" s="32">
        <v>0.75</v>
      </c>
      <c r="J2506" s="25">
        <v>0.6</v>
      </c>
      <c r="K2506" s="36"/>
      <c r="L2506" s="25">
        <v>18.100000000000001</v>
      </c>
      <c r="M2506" s="36"/>
      <c r="N2506" s="25">
        <v>8.11</v>
      </c>
      <c r="O2506" s="25">
        <v>7.79</v>
      </c>
      <c r="P2506" s="25">
        <v>3.43</v>
      </c>
      <c r="Q2506" s="25">
        <v>0.12</v>
      </c>
      <c r="R2506" s="25">
        <v>12.7</v>
      </c>
      <c r="S2506" s="36"/>
      <c r="T2506" s="51">
        <v>0.14000000000000001</v>
      </c>
      <c r="U2506" s="42">
        <v>15.9</v>
      </c>
      <c r="V2506" s="42">
        <v>0.22</v>
      </c>
      <c r="W2506" s="42">
        <v>0.01</v>
      </c>
      <c r="X2506" s="42">
        <v>23</v>
      </c>
      <c r="Y2506" s="44">
        <v>1.3</v>
      </c>
      <c r="Z2506" s="87">
        <f>(H2506/H$3)+(I2506/I$3*3)+(J2506/J$3)+(L2506/L$3*2)+(N2506/N$3*2)+(O2506/O$3)+(P2506/P$3*2)+(Q2506/Q$3*2)+(R2506/R$3)</f>
        <v>2.3485490252952941</v>
      </c>
      <c r="AA2506" s="88">
        <f>(T2506/T$3*3)+(U2506/U$3*2)+(V2506/V$3)+(W2506/W$3)+(X2506/X$3)+Y2506</f>
        <v>2.2879979954790661</v>
      </c>
      <c r="AB2506" s="90">
        <f>(Z2506-AA2506)/(Z2506+AA2506)</f>
        <v>1.3059509489481072E-2</v>
      </c>
      <c r="AC2506" s="19">
        <v>2.5099999999999998</v>
      </c>
      <c r="AD2506" s="99">
        <v>2.2799999999999998</v>
      </c>
      <c r="AE2506" s="95">
        <v>9.25</v>
      </c>
    </row>
    <row r="2507" spans="1:31" x14ac:dyDescent="0.35">
      <c r="A2507" s="2" t="s">
        <v>219</v>
      </c>
      <c r="B2507" s="9">
        <v>41576</v>
      </c>
      <c r="C2507" s="18">
        <v>3.05</v>
      </c>
      <c r="D2507" s="12">
        <v>7.59</v>
      </c>
      <c r="F2507" s="12">
        <v>0.93</v>
      </c>
      <c r="H2507" s="23">
        <f>10^-(D2507)</f>
        <v>2.5703957827688587E-8</v>
      </c>
      <c r="I2507" s="32">
        <v>0.05</v>
      </c>
      <c r="J2507" s="25">
        <v>0.05</v>
      </c>
      <c r="K2507" s="29">
        <v>0.4</v>
      </c>
      <c r="L2507" s="25">
        <v>93.9</v>
      </c>
      <c r="M2507" s="29">
        <v>0.8</v>
      </c>
      <c r="N2507" s="25">
        <v>0.49</v>
      </c>
      <c r="O2507" s="25">
        <v>0.86</v>
      </c>
      <c r="P2507" s="25">
        <v>4.03</v>
      </c>
      <c r="Q2507" s="25">
        <v>0.2</v>
      </c>
      <c r="R2507" s="25">
        <v>19.2</v>
      </c>
      <c r="S2507" s="29">
        <v>2.2000000000000002</v>
      </c>
      <c r="T2507" s="51">
        <v>0.01</v>
      </c>
      <c r="U2507" s="42">
        <v>97.9</v>
      </c>
      <c r="V2507" s="42">
        <v>0.22</v>
      </c>
      <c r="W2507" s="42">
        <v>3.2799999999999999E-3</v>
      </c>
      <c r="X2507" s="42">
        <v>15</v>
      </c>
      <c r="Y2507" s="44">
        <v>3.29</v>
      </c>
      <c r="Z2507" s="87">
        <f>(H2507/H$3)+(I2507/I$3*3)+(J2507/J$3)+(L2507/L$3*2)+(N2507/N$3*2)+(O2507/O$3)+(P2507/P$3*2)+(Q2507/Q$3*2)+(R2507/R$3)</f>
        <v>5.9074852931240676</v>
      </c>
      <c r="AA2507" s="88">
        <f>(T2507/T$3*3)+(U2507/U$3*2)+(V2507/V$3)+(W2507/W$3)+(X2507/X$3)+Y2507</f>
        <v>5.7551639721122001</v>
      </c>
      <c r="AB2507" s="90">
        <f>(Z2507-AA2507)/(Z2507+AA2507)</f>
        <v>1.3060610633803678E-2</v>
      </c>
      <c r="AC2507" s="19">
        <v>5.91</v>
      </c>
      <c r="AD2507" s="99">
        <v>5.75</v>
      </c>
      <c r="AE2507" s="95">
        <v>2.74</v>
      </c>
    </row>
    <row r="2508" spans="1:31" x14ac:dyDescent="0.35">
      <c r="A2508" s="2" t="s">
        <v>364</v>
      </c>
      <c r="B2508" s="9">
        <v>41576</v>
      </c>
      <c r="C2508" s="18">
        <v>2.4300000000000002</v>
      </c>
      <c r="D2508" s="12">
        <v>5.96</v>
      </c>
      <c r="F2508" s="12">
        <v>4.7</v>
      </c>
      <c r="H2508" s="23">
        <f>10^-(D2508)</f>
        <v>1.0964781961431832E-6</v>
      </c>
      <c r="I2508" s="28"/>
      <c r="J2508" s="25">
        <v>0.27</v>
      </c>
      <c r="K2508" s="30">
        <v>3.7</v>
      </c>
      <c r="L2508" s="25">
        <v>42.2</v>
      </c>
      <c r="M2508" s="33"/>
      <c r="N2508" s="25">
        <v>4.97</v>
      </c>
      <c r="O2508" s="25">
        <v>10.1</v>
      </c>
      <c r="P2508" s="25">
        <v>4.42</v>
      </c>
      <c r="Q2508" s="25">
        <v>0.16</v>
      </c>
      <c r="R2508" s="25">
        <v>7.46</v>
      </c>
      <c r="S2508" s="34"/>
      <c r="T2508" s="51">
        <v>0.08</v>
      </c>
      <c r="U2508" s="42">
        <v>92.1</v>
      </c>
      <c r="V2508" s="42">
        <v>0.22</v>
      </c>
      <c r="W2508" s="42">
        <v>3.9399999999999999E-3</v>
      </c>
      <c r="X2508" s="42">
        <v>26</v>
      </c>
      <c r="Y2508" s="44">
        <v>0.51</v>
      </c>
      <c r="Z2508" s="87">
        <f>(H2508/H$3)+(I2508/I$3*3)+(J2508/J$3)+(L2508/L$3*2)+(N2508/N$3*2)+(O2508/O$3)+(P2508/P$3*2)+(Q2508/Q$3*2)+(R2508/R$3)</f>
        <v>3.2510280711730353</v>
      </c>
      <c r="AA2508" s="88">
        <f>(T2508/T$3*3)+(U2508/U$3*2)+(V2508/V$3)+(W2508/W$3)+(X2508/X$3)+Y2508</f>
        <v>3.1669404464622062</v>
      </c>
      <c r="AB2508" s="90">
        <f>(Z2508-AA2508)/(Z2508+AA2508)</f>
        <v>1.3101906698322655E-2</v>
      </c>
      <c r="AC2508" s="19">
        <v>3.36</v>
      </c>
      <c r="AD2508" s="99">
        <v>3.16</v>
      </c>
      <c r="AE2508" s="95">
        <v>6.06</v>
      </c>
    </row>
    <row r="2509" spans="1:31" x14ac:dyDescent="0.35">
      <c r="A2509" s="2" t="s">
        <v>167</v>
      </c>
      <c r="B2509" s="9">
        <v>39944</v>
      </c>
      <c r="C2509" s="20"/>
      <c r="D2509" s="12">
        <v>7.17</v>
      </c>
      <c r="F2509" s="12">
        <v>1.3</v>
      </c>
      <c r="H2509" s="23">
        <f>10^-(D2509)</f>
        <v>6.7608297539197998E-8</v>
      </c>
      <c r="I2509" s="32">
        <v>0.01</v>
      </c>
      <c r="J2509" s="25">
        <v>0.01</v>
      </c>
      <c r="L2509" s="25">
        <v>136</v>
      </c>
      <c r="N2509" s="25">
        <v>5.0000000000000001E-3</v>
      </c>
      <c r="O2509" s="25">
        <v>0.68</v>
      </c>
      <c r="P2509" s="25">
        <v>5.86</v>
      </c>
      <c r="Q2509" s="25">
        <v>1E-3</v>
      </c>
      <c r="R2509" s="25">
        <v>21</v>
      </c>
      <c r="T2509" s="51">
        <v>0.12</v>
      </c>
      <c r="U2509" s="42">
        <v>46.7</v>
      </c>
      <c r="V2509" s="42">
        <v>66.84</v>
      </c>
      <c r="W2509" s="42">
        <v>3.2799999999999999E-3</v>
      </c>
      <c r="X2509" s="42">
        <v>42</v>
      </c>
      <c r="Y2509" s="44">
        <v>4.75</v>
      </c>
      <c r="Z2509" s="87">
        <f>(H2509/H$3)+(I2509/I$3*3)+(J2509/J$3)+(L2509/L$3*2)+(N2509/N$3*2)+(O2509/O$3)+(P2509/P$3*2)+(Q2509/Q$3*2)+(R2509/R$3)</f>
        <v>8.2012482178896455</v>
      </c>
      <c r="AA2509" s="88">
        <f>(T2509/T$3*3)+(U2509/U$3*2)+(V2509/V$3)+(W2509/W$3)+(X2509/X$3)+Y2509</f>
        <v>7.9889015342423511</v>
      </c>
      <c r="AB2509" s="90">
        <f>(Z2509-AA2509)/(Z2509+AA2509)</f>
        <v>1.3115794906055864E-2</v>
      </c>
      <c r="AD2509" s="100"/>
      <c r="AE2509" s="96"/>
    </row>
    <row r="2510" spans="1:31" x14ac:dyDescent="0.35">
      <c r="A2510" s="2" t="s">
        <v>145</v>
      </c>
      <c r="B2510" s="9">
        <v>39722</v>
      </c>
      <c r="C2510" s="18">
        <v>2.94</v>
      </c>
      <c r="D2510" s="12">
        <v>6.45</v>
      </c>
      <c r="F2510" s="12">
        <v>8.1</v>
      </c>
      <c r="H2510" s="23">
        <f>10^-(D2510)</f>
        <v>3.5481338923357463E-7</v>
      </c>
      <c r="I2510" s="32">
        <v>0.01</v>
      </c>
      <c r="J2510" s="25">
        <v>0.2</v>
      </c>
      <c r="K2510" s="33"/>
      <c r="L2510" s="25">
        <v>115</v>
      </c>
      <c r="M2510" s="36"/>
      <c r="N2510" s="25">
        <v>5.91</v>
      </c>
      <c r="O2510" s="25">
        <v>1.97</v>
      </c>
      <c r="P2510" s="25">
        <v>5.54</v>
      </c>
      <c r="Q2510" s="25">
        <v>0.39</v>
      </c>
      <c r="R2510" s="25">
        <v>17.7</v>
      </c>
      <c r="S2510" s="36"/>
      <c r="T2510" s="51">
        <v>0.01</v>
      </c>
      <c r="U2510" s="42">
        <v>74.3</v>
      </c>
      <c r="V2510" s="42">
        <v>0.22</v>
      </c>
      <c r="W2510" s="42">
        <v>8.2100000000000003E-3</v>
      </c>
      <c r="X2510" s="42">
        <v>37</v>
      </c>
      <c r="Y2510" s="44">
        <v>4.47</v>
      </c>
      <c r="Z2510" s="87">
        <f>(H2510/H$3)+(I2510/I$3*3)+(J2510/J$3)+(L2510/L$3*2)+(N2510/N$3*2)+(O2510/O$3)+(P2510/P$3*2)+(Q2510/Q$3*2)+(R2510/R$3)</f>
        <v>7.2526450806747267</v>
      </c>
      <c r="AA2510" s="88">
        <f>(T2510/T$3*3)+(U2510/U$3*2)+(V2510/V$3)+(W2510/W$3)+(X2510/X$3)+Y2510</f>
        <v>7.0645551087211089</v>
      </c>
      <c r="AB2510" s="90">
        <f>(Z2510-AA2510)/(Z2510+AA2510)</f>
        <v>1.3137343158261369E-2</v>
      </c>
      <c r="AD2510" s="100"/>
      <c r="AE2510" s="95">
        <v>0.49</v>
      </c>
    </row>
    <row r="2511" spans="1:31" x14ac:dyDescent="0.35">
      <c r="A2511" s="2" t="s">
        <v>329</v>
      </c>
      <c r="B2511" s="9">
        <v>38104</v>
      </c>
      <c r="C2511" s="19">
        <v>2.31</v>
      </c>
      <c r="D2511" s="12">
        <v>6.43</v>
      </c>
      <c r="F2511" s="12">
        <v>6.8</v>
      </c>
      <c r="H2511" s="23">
        <f>10^-(D2511)</f>
        <v>3.7153522909717226E-7</v>
      </c>
      <c r="J2511" s="25">
        <v>0.01</v>
      </c>
      <c r="K2511" s="30">
        <v>0.2</v>
      </c>
      <c r="L2511" s="25">
        <v>62.5</v>
      </c>
      <c r="M2511" s="30">
        <v>0.6</v>
      </c>
      <c r="N2511" s="25">
        <v>0.03</v>
      </c>
      <c r="O2511" s="25">
        <v>9.0500000000000007</v>
      </c>
      <c r="P2511" s="25">
        <v>7.32</v>
      </c>
      <c r="Q2511" s="25">
        <v>0.02</v>
      </c>
      <c r="R2511" s="25">
        <v>10.7</v>
      </c>
      <c r="S2511" s="31">
        <v>33</v>
      </c>
      <c r="T2511" s="51">
        <v>0.01</v>
      </c>
      <c r="U2511" s="42">
        <v>55.3</v>
      </c>
      <c r="V2511" s="42">
        <v>13.67</v>
      </c>
      <c r="W2511" s="42">
        <v>3.2845000000000001E-3</v>
      </c>
      <c r="X2511" s="42">
        <v>26</v>
      </c>
      <c r="Y2511" s="44">
        <v>2.2000000000000002</v>
      </c>
      <c r="Z2511" s="87">
        <f>(H2511/H$3)+(I2511/I$3*3)+(J2511/J$3)+(L2511/L$3*2)+(N2511/N$3*2)+(O2511/O$3)+(P2511/P$3*2)+(Q2511/Q$3*2)+(R2511/R$3)</f>
        <v>4.4202196316316762</v>
      </c>
      <c r="AA2511" s="88">
        <f>(T2511/T$3*3)+(U2511/U$3*2)+(V2511/V$3)+(W2511/W$3)+(X2511/X$3)+Y2511</f>
        <v>4.3055424095196315</v>
      </c>
      <c r="AB2511" s="90">
        <f>(Z2511-AA2511)/(Z2511+AA2511)</f>
        <v>1.3142373304614407E-2</v>
      </c>
      <c r="AD2511" s="100"/>
      <c r="AE2511" s="96"/>
    </row>
    <row r="2512" spans="1:31" x14ac:dyDescent="0.35">
      <c r="A2512" s="2" t="s">
        <v>258</v>
      </c>
      <c r="B2512" s="9">
        <v>41066</v>
      </c>
      <c r="C2512" s="18">
        <v>11.27</v>
      </c>
      <c r="D2512" s="12">
        <v>7.19</v>
      </c>
      <c r="F2512" s="12">
        <v>1.2</v>
      </c>
      <c r="H2512" s="23">
        <f>10^-(D2512)</f>
        <v>6.4565422903465397E-8</v>
      </c>
      <c r="I2512" s="32">
        <v>3.0000000000000001E-3</v>
      </c>
      <c r="J2512" s="25">
        <v>0.01</v>
      </c>
      <c r="K2512" s="33"/>
      <c r="L2512" s="25">
        <v>151</v>
      </c>
      <c r="M2512" s="33"/>
      <c r="N2512" s="25">
        <v>0.01</v>
      </c>
      <c r="O2512" s="25">
        <v>0.91</v>
      </c>
      <c r="P2512" s="25">
        <v>11.4</v>
      </c>
      <c r="Q2512" s="25">
        <v>5.0000000000000001E-4</v>
      </c>
      <c r="R2512" s="25">
        <v>14.9</v>
      </c>
      <c r="S2512" s="34"/>
      <c r="T2512" s="51">
        <v>0.02</v>
      </c>
      <c r="U2512" s="42">
        <v>50.9</v>
      </c>
      <c r="V2512" s="42">
        <v>76.58</v>
      </c>
      <c r="W2512" s="42">
        <v>3.2799999999999999E-3</v>
      </c>
      <c r="X2512" s="42">
        <v>32</v>
      </c>
      <c r="Y2512" s="44">
        <v>5.71</v>
      </c>
      <c r="Z2512" s="87">
        <f>(H2512/H$3)+(I2512/I$3*3)+(J2512/J$3)+(L2512/L$3*2)+(N2512/N$3*2)+(O2512/O$3)+(P2512/P$3*2)+(Q2512/Q$3*2)+(R2512/R$3)</f>
        <v>9.1454628180503796</v>
      </c>
      <c r="AA2512" s="88">
        <f>(T2512/T$3*3)+(U2512/U$3*2)+(V2512/V$3)+(W2512/W$3)+(X2512/X$3)+Y2512</f>
        <v>8.9081882134506429</v>
      </c>
      <c r="AB2512" s="90">
        <f>(Z2512-AA2512)/(Z2512+AA2512)</f>
        <v>1.3142749030970338E-2</v>
      </c>
      <c r="AC2512" s="19">
        <v>9.15</v>
      </c>
      <c r="AD2512" s="13">
        <v>8.91</v>
      </c>
      <c r="AE2512" s="94">
        <v>2.61</v>
      </c>
    </row>
    <row r="2513" spans="1:31" x14ac:dyDescent="0.35">
      <c r="A2513" s="2" t="s">
        <v>356</v>
      </c>
      <c r="B2513" s="9">
        <v>41086</v>
      </c>
      <c r="C2513" s="18">
        <v>2.93</v>
      </c>
      <c r="D2513" s="12">
        <v>5.96</v>
      </c>
      <c r="F2513" s="12">
        <v>1.5</v>
      </c>
      <c r="H2513" s="23">
        <f>10^-(D2513)</f>
        <v>1.0964781961431832E-6</v>
      </c>
      <c r="I2513" s="32">
        <v>0.03</v>
      </c>
      <c r="J2513" s="25">
        <v>0.01</v>
      </c>
      <c r="K2513" s="36"/>
      <c r="L2513" s="25">
        <v>41.4</v>
      </c>
      <c r="M2513" s="36"/>
      <c r="N2513" s="25">
        <v>7.0000000000000007E-2</v>
      </c>
      <c r="O2513" s="25">
        <v>11.1</v>
      </c>
      <c r="P2513" s="25">
        <v>6.28</v>
      </c>
      <c r="Q2513" s="25">
        <v>5.0000000000000001E-3</v>
      </c>
      <c r="R2513" s="25">
        <v>14.6</v>
      </c>
      <c r="S2513" s="36"/>
      <c r="T2513" s="51">
        <v>0.05</v>
      </c>
      <c r="U2513" s="42">
        <v>37.799999999999997</v>
      </c>
      <c r="V2513" s="42">
        <v>56.22</v>
      </c>
      <c r="W2513" s="42">
        <v>3.2799999999999999E-3</v>
      </c>
      <c r="X2513" s="42">
        <v>27</v>
      </c>
      <c r="Y2513" s="44">
        <v>0.96</v>
      </c>
      <c r="Z2513" s="87">
        <f>(H2513/H$3)+(I2513/I$3*3)+(J2513/J$3)+(L2513/L$3*2)+(N2513/N$3*2)+(O2513/O$3)+(P2513/P$3*2)+(Q2513/Q$3*2)+(R2513/R$3)</f>
        <v>3.5080554509567072</v>
      </c>
      <c r="AA2513" s="88">
        <f>(T2513/T$3*3)+(U2513/U$3*2)+(V2513/V$3)+(W2513/W$3)+(X2513/X$3)+Y2513</f>
        <v>3.4169872508764207</v>
      </c>
      <c r="AB2513" s="90">
        <f>(Z2513-AA2513)/(Z2513+AA2513)</f>
        <v>1.3150561520173706E-2</v>
      </c>
      <c r="AC2513" s="19">
        <v>3.51</v>
      </c>
      <c r="AD2513" s="13">
        <v>3.42</v>
      </c>
      <c r="AE2513" s="95">
        <v>2.63</v>
      </c>
    </row>
    <row r="2514" spans="1:31" x14ac:dyDescent="0.35">
      <c r="A2514" s="2" t="s">
        <v>334</v>
      </c>
      <c r="B2514" s="9">
        <v>41477</v>
      </c>
      <c r="C2514" s="18">
        <v>2.5299999999999998</v>
      </c>
      <c r="D2514" s="12">
        <v>4.92</v>
      </c>
      <c r="F2514" s="12">
        <v>6.2</v>
      </c>
      <c r="H2514" s="23">
        <f>10^-(D2514)</f>
        <v>1.2022644346174118E-5</v>
      </c>
      <c r="I2514" s="32">
        <v>1E-3</v>
      </c>
      <c r="J2514" s="25">
        <v>0.09</v>
      </c>
      <c r="K2514" s="29">
        <v>3.6</v>
      </c>
      <c r="L2514" s="25">
        <v>25.2</v>
      </c>
      <c r="M2514" s="29">
        <v>1.5</v>
      </c>
      <c r="N2514" s="25">
        <v>3.2</v>
      </c>
      <c r="O2514" s="25">
        <v>17.2</v>
      </c>
      <c r="P2514" s="25">
        <v>9.1</v>
      </c>
      <c r="Q2514" s="25">
        <v>0.06</v>
      </c>
      <c r="R2514" s="25">
        <v>11.2</v>
      </c>
      <c r="S2514" s="29">
        <v>32</v>
      </c>
      <c r="T2514" s="51">
        <v>0.01</v>
      </c>
      <c r="U2514" s="42">
        <v>70.3</v>
      </c>
      <c r="V2514" s="42">
        <v>36.47</v>
      </c>
      <c r="W2514" s="42">
        <v>4.5999999999999999E-3</v>
      </c>
      <c r="X2514" s="42">
        <v>26</v>
      </c>
      <c r="Y2514" s="44">
        <v>0.19</v>
      </c>
      <c r="Z2514" s="87">
        <f>(H2514/H$3)+(I2514/I$3*3)+(J2514/J$3)+(L2514/L$3*2)+(N2514/N$3*2)+(O2514/O$3)+(P2514/P$3*2)+(Q2514/Q$3*2)+(R2514/R$3)</f>
        <v>3.0551142397876738</v>
      </c>
      <c r="AA2514" s="88">
        <f>(T2514/T$3*3)+(U2514/U$3*2)+(V2514/V$3)+(W2514/W$3)+(X2514/X$3)+Y2514</f>
        <v>2.9755852442764517</v>
      </c>
      <c r="AB2514" s="90">
        <f>(Z2514-AA2514)/(Z2514+AA2514)</f>
        <v>1.318735840201858E-2</v>
      </c>
      <c r="AC2514" s="19">
        <v>3.19</v>
      </c>
      <c r="AD2514" s="13">
        <v>2.98</v>
      </c>
      <c r="AE2514" s="94">
        <v>7.05</v>
      </c>
    </row>
    <row r="2515" spans="1:31" x14ac:dyDescent="0.35">
      <c r="A2515" s="2" t="s">
        <v>110</v>
      </c>
      <c r="B2515" s="9">
        <v>37151</v>
      </c>
      <c r="C2515" s="19">
        <v>9.33</v>
      </c>
      <c r="D2515" s="12">
        <v>6.99</v>
      </c>
      <c r="F2515" s="12">
        <v>1.6</v>
      </c>
      <c r="H2515" s="23">
        <f>10^-(D2515)</f>
        <v>1.0232929922807534E-7</v>
      </c>
      <c r="I2515" s="24">
        <v>0.04</v>
      </c>
      <c r="J2515" s="25">
        <v>0.18</v>
      </c>
      <c r="K2515" s="30">
        <v>0.3</v>
      </c>
      <c r="L2515" s="25">
        <v>114</v>
      </c>
      <c r="M2515" s="30">
        <v>0.2</v>
      </c>
      <c r="N2515" s="25">
        <v>0.43</v>
      </c>
      <c r="O2515" s="25">
        <v>1.37</v>
      </c>
      <c r="P2515" s="25">
        <v>8</v>
      </c>
      <c r="Q2515" s="25">
        <v>0.2</v>
      </c>
      <c r="R2515" s="25">
        <v>16.5</v>
      </c>
      <c r="S2515" s="31">
        <v>1</v>
      </c>
      <c r="T2515" s="51">
        <v>0.08</v>
      </c>
      <c r="U2515" s="42">
        <v>69.8</v>
      </c>
      <c r="V2515" s="42">
        <v>1.96</v>
      </c>
      <c r="W2515" s="42">
        <v>3.2845000000000001E-3</v>
      </c>
      <c r="X2515" s="42">
        <v>32</v>
      </c>
      <c r="Y2515" s="44">
        <v>4.5599999999999996</v>
      </c>
      <c r="Z2515" s="87">
        <f>(H2515/H$3)+(I2515/I$3*3)+(J2515/J$3)+(L2515/L$3*2)+(N2515/N$3*2)+(O2515/O$3)+(P2515/P$3*2)+(Q2515/Q$3*2)+(R2515/R$3)</f>
        <v>7.1366567307500191</v>
      </c>
      <c r="AA2515" s="88">
        <f>(T2515/T$3*3)+(U2515/U$3*2)+(V2515/V$3)+(W2515/W$3)+(X2515/X$3)+Y2515</f>
        <v>6.9499983593720653</v>
      </c>
      <c r="AB2515" s="90">
        <f>(Z2515-AA2515)/(Z2515+AA2515)</f>
        <v>1.3250723481463193E-2</v>
      </c>
      <c r="AD2515" s="100"/>
      <c r="AE2515" s="96"/>
    </row>
    <row r="2516" spans="1:31" x14ac:dyDescent="0.35">
      <c r="A2516" s="2" t="s">
        <v>358</v>
      </c>
      <c r="B2516" s="9">
        <v>39961</v>
      </c>
      <c r="C2516" s="18">
        <v>1.63</v>
      </c>
      <c r="D2516" s="12">
        <v>5.36</v>
      </c>
      <c r="F2516" s="12">
        <v>5.2</v>
      </c>
      <c r="H2516" s="23">
        <f>10^-(D2516)</f>
        <v>4.3651583224016507E-6</v>
      </c>
      <c r="I2516" s="24">
        <v>7.0000000000000001E-3</v>
      </c>
      <c r="J2516" s="25">
        <v>0.01</v>
      </c>
      <c r="K2516" s="33"/>
      <c r="L2516" s="25">
        <v>17.399999999999999</v>
      </c>
      <c r="M2516" s="33"/>
      <c r="N2516" s="25">
        <v>0.13</v>
      </c>
      <c r="O2516" s="25">
        <v>4.1399999999999997</v>
      </c>
      <c r="P2516" s="25">
        <v>5.42</v>
      </c>
      <c r="Q2516" s="25">
        <v>0.14000000000000001</v>
      </c>
      <c r="R2516" s="25">
        <v>19.5</v>
      </c>
      <c r="S2516" s="34"/>
      <c r="T2516" s="51">
        <v>0.08</v>
      </c>
      <c r="U2516" s="42">
        <v>41.9</v>
      </c>
      <c r="V2516" s="42">
        <v>17.61</v>
      </c>
      <c r="W2516" s="42">
        <v>0.01</v>
      </c>
      <c r="X2516" s="42">
        <v>22</v>
      </c>
      <c r="Y2516" s="44">
        <v>0.44</v>
      </c>
      <c r="Z2516" s="87">
        <f>(H2516/H$3)+(I2516/I$3*3)+(J2516/J$3)+(L2516/L$3*2)+(N2516/N$3*2)+(O2516/O$3)+(P2516/P$3*2)+(Q2516/Q$3*2)+(R2516/R$3)</f>
        <v>2.2793377981647094</v>
      </c>
      <c r="AA2516" s="88">
        <f>(T2516/T$3*3)+(U2516/U$3*2)+(V2516/V$3)+(W2516/W$3)+(X2516/X$3)+Y2516</f>
        <v>2.2196497755414439</v>
      </c>
      <c r="AB2516" s="90">
        <f>(Z2516-AA2516)/(Z2516+AA2516)</f>
        <v>1.3266989882814001E-2</v>
      </c>
      <c r="AD2516" s="100"/>
      <c r="AE2516" s="95">
        <v>2.37</v>
      </c>
    </row>
    <row r="2517" spans="1:31" x14ac:dyDescent="0.35">
      <c r="A2517" s="2" t="s">
        <v>351</v>
      </c>
      <c r="B2517" s="9">
        <v>38685</v>
      </c>
      <c r="C2517" s="18">
        <v>6.19</v>
      </c>
      <c r="D2517" s="12">
        <v>6.5</v>
      </c>
      <c r="F2517" s="12">
        <v>2</v>
      </c>
      <c r="H2517" s="23">
        <f>10^-(D2517)</f>
        <v>3.1622776601683734E-7</v>
      </c>
      <c r="I2517" s="32">
        <v>0.35</v>
      </c>
      <c r="J2517" s="25">
        <v>0.08</v>
      </c>
      <c r="K2517" s="29">
        <v>1</v>
      </c>
      <c r="L2517" s="25">
        <v>27.1</v>
      </c>
      <c r="M2517" s="29">
        <v>1</v>
      </c>
      <c r="N2517" s="25">
        <v>0.05</v>
      </c>
      <c r="O2517" s="25">
        <v>3.9</v>
      </c>
      <c r="P2517" s="25">
        <v>4.8</v>
      </c>
      <c r="Q2517" s="25">
        <v>0.09</v>
      </c>
      <c r="R2517" s="25">
        <v>20.100000000000001</v>
      </c>
      <c r="S2517" s="29">
        <v>5</v>
      </c>
      <c r="T2517" s="51">
        <v>0.09</v>
      </c>
      <c r="U2517" s="42">
        <v>24</v>
      </c>
      <c r="V2517" s="42">
        <v>17.260000000000002</v>
      </c>
      <c r="W2517" s="42">
        <v>0.03</v>
      </c>
      <c r="X2517" s="42">
        <v>36</v>
      </c>
      <c r="Y2517" s="44">
        <v>0.9</v>
      </c>
      <c r="Z2517" s="87">
        <f>(H2517/H$3)+(I2517/I$3*3)+(J2517/J$3)+(L2517/L$3*2)+(N2517/N$3*2)+(O2517/O$3)+(P2517/P$3*2)+(Q2517/Q$3*2)+(R2517/R$3)</f>
        <v>2.769661333293107</v>
      </c>
      <c r="AA2517" s="88">
        <f>(T2517/T$3*3)+(U2517/U$3*2)+(V2517/V$3)+(W2517/W$3)+(X2517/X$3)+Y2517</f>
        <v>2.6970327656467847</v>
      </c>
      <c r="AB2517" s="90">
        <f>(Z2517-AA2517)/(Z2517+AA2517)</f>
        <v>1.3285646925151077E-2</v>
      </c>
      <c r="AC2517" s="19">
        <v>2.73</v>
      </c>
      <c r="AD2517" s="99">
        <v>-2.7</v>
      </c>
      <c r="AE2517" s="95">
        <v>1.3</v>
      </c>
    </row>
    <row r="2518" spans="1:31" x14ac:dyDescent="0.35">
      <c r="A2518" s="2" t="s">
        <v>366</v>
      </c>
      <c r="B2518" s="9">
        <v>38504</v>
      </c>
      <c r="C2518" s="18">
        <v>0.95</v>
      </c>
      <c r="D2518" s="12">
        <v>5.91</v>
      </c>
      <c r="F2518" s="12">
        <v>14</v>
      </c>
      <c r="H2518" s="23">
        <f>10^-(D2518)</f>
        <v>1.230268770812379E-6</v>
      </c>
      <c r="I2518" s="32">
        <v>1.03</v>
      </c>
      <c r="J2518" s="25">
        <v>0.03</v>
      </c>
      <c r="K2518" s="29">
        <v>0.5</v>
      </c>
      <c r="L2518" s="25">
        <v>22.5</v>
      </c>
      <c r="M2518" s="29">
        <v>1</v>
      </c>
      <c r="N2518" s="25">
        <v>7.0000000000000007E-2</v>
      </c>
      <c r="O2518" s="25">
        <v>9.06</v>
      </c>
      <c r="P2518" s="25">
        <v>3.14</v>
      </c>
      <c r="Q2518" s="25">
        <v>0.01</v>
      </c>
      <c r="R2518" s="25">
        <v>12.5</v>
      </c>
      <c r="S2518" s="29">
        <v>2.8</v>
      </c>
      <c r="T2518" s="51">
        <v>0.02</v>
      </c>
      <c r="U2518" s="42">
        <v>25.2</v>
      </c>
      <c r="V2518" s="42">
        <v>22.26</v>
      </c>
      <c r="W2518" s="42">
        <v>7.0000000000000007E-2</v>
      </c>
      <c r="X2518" s="42">
        <v>28</v>
      </c>
      <c r="Y2518" s="44">
        <v>0.54</v>
      </c>
      <c r="Z2518" s="87">
        <f>(H2518/H$3)+(I2518/I$3*3)+(J2518/J$3)+(L2518/L$3*2)+(N2518/N$3*2)+(O2518/O$3)+(P2518/P$3*2)+(Q2518/Q$3*2)+(R2518/R$3)</f>
        <v>2.2755805357300773</v>
      </c>
      <c r="AA2518" s="88">
        <f>(T2518/T$3*3)+(U2518/U$3*2)+(V2518/V$3)+(W2518/W$3)+(X2518/X$3)+Y2518</f>
        <v>2.2156480939861236</v>
      </c>
      <c r="AB2518" s="90">
        <f>(Z2518-AA2518)/(Z2518+AA2518)</f>
        <v>1.3344331069545407E-2</v>
      </c>
      <c r="AD2518" s="100"/>
      <c r="AE2518" s="96"/>
    </row>
    <row r="2519" spans="1:31" x14ac:dyDescent="0.35">
      <c r="A2519" s="2" t="s">
        <v>400</v>
      </c>
      <c r="B2519" s="9">
        <v>40562</v>
      </c>
      <c r="C2519" s="18">
        <v>3.34</v>
      </c>
      <c r="D2519" s="12">
        <v>7.36</v>
      </c>
      <c r="F2519" s="12">
        <v>3.5</v>
      </c>
      <c r="H2519" s="23">
        <f>10^-(D2519)</f>
        <v>4.3651583224016566E-8</v>
      </c>
      <c r="I2519" s="32">
        <v>0.46</v>
      </c>
      <c r="J2519" s="25">
        <v>0.28999999999999998</v>
      </c>
      <c r="K2519" s="30">
        <v>1.9</v>
      </c>
      <c r="L2519" s="25">
        <v>77.599999999999994</v>
      </c>
      <c r="M2519" s="30">
        <v>0.2</v>
      </c>
      <c r="N2519" s="25">
        <v>2.9</v>
      </c>
      <c r="O2519" s="25">
        <v>1.58</v>
      </c>
      <c r="P2519" s="25">
        <v>3.93</v>
      </c>
      <c r="Q2519" s="25">
        <v>0.28000000000000003</v>
      </c>
      <c r="R2519" s="25">
        <v>10.8</v>
      </c>
      <c r="S2519" s="31">
        <v>2</v>
      </c>
      <c r="T2519" s="51">
        <v>0.01</v>
      </c>
      <c r="U2519" s="42">
        <v>21.3</v>
      </c>
      <c r="V2519" s="42">
        <v>0.22</v>
      </c>
      <c r="W2519" s="42">
        <v>3.2799999999999999E-3</v>
      </c>
      <c r="X2519" s="42">
        <v>22</v>
      </c>
      <c r="Y2519" s="44">
        <v>3.69</v>
      </c>
      <c r="Z2519" s="87">
        <f>(H2519/H$3)+(I2519/I$3*3)+(J2519/J$3)+(L2519/L$3*2)+(N2519/N$3*2)+(O2519/O$3)+(P2519/P$3*2)+(Q2519/Q$3*2)+(R2519/R$3)</f>
        <v>4.8870605851631597</v>
      </c>
      <c r="AA2519" s="88">
        <f>(T2519/T$3*3)+(U2519/U$3*2)+(V2519/V$3)+(W2519/W$3)+(X2519/X$3)+Y2519</f>
        <v>4.7579546323662489</v>
      </c>
      <c r="AB2519" s="90">
        <f>(Z2519-AA2519)/(Z2519+AA2519)</f>
        <v>1.3385769735465642E-2</v>
      </c>
      <c r="AC2519" s="19">
        <v>4.8899999999999997</v>
      </c>
      <c r="AD2519" s="99">
        <v>4.75</v>
      </c>
      <c r="AE2519" s="95">
        <v>2.79</v>
      </c>
    </row>
    <row r="2520" spans="1:31" x14ac:dyDescent="0.35">
      <c r="A2520" s="2" t="s">
        <v>85</v>
      </c>
      <c r="B2520" s="9">
        <v>40324</v>
      </c>
      <c r="C2520" s="18">
        <v>7.34</v>
      </c>
      <c r="D2520" s="12">
        <v>7.46</v>
      </c>
      <c r="F2520" s="12">
        <v>1.5</v>
      </c>
      <c r="H2520" s="23">
        <f>10^-(D2520)</f>
        <v>3.4673685045253171E-8</v>
      </c>
      <c r="I2520" s="32">
        <v>3.0000000000000001E-3</v>
      </c>
      <c r="J2520" s="25">
        <v>0.01</v>
      </c>
      <c r="K2520" s="36"/>
      <c r="L2520" s="25">
        <v>80.900000000000006</v>
      </c>
      <c r="M2520" s="36"/>
      <c r="N2520" s="25">
        <v>0.01</v>
      </c>
      <c r="O2520" s="25">
        <v>4.32</v>
      </c>
      <c r="P2520" s="25">
        <v>4.25</v>
      </c>
      <c r="Q2520" s="35"/>
      <c r="R2520" s="25">
        <v>9.5</v>
      </c>
      <c r="S2520" s="36"/>
      <c r="T2520" s="51">
        <v>0.16</v>
      </c>
      <c r="U2520" s="42">
        <v>20.7</v>
      </c>
      <c r="V2520" s="42">
        <v>59.76</v>
      </c>
      <c r="W2520" s="42">
        <v>3.2799999999999999E-3</v>
      </c>
      <c r="X2520" s="42">
        <v>27</v>
      </c>
      <c r="Y2520" s="44">
        <v>2.62</v>
      </c>
      <c r="Z2520" s="87">
        <f>(H2520/H$3)+(I2520/I$3*3)+(J2520/J$3)+(L2520/L$3*2)+(N2520/N$3*2)+(O2520/O$3)+(P2520/P$3*2)+(Q2520/Q$3*2)+(R2520/R$3)</f>
        <v>4.9115328440729211</v>
      </c>
      <c r="AA2520" s="88">
        <f>(T2520/T$3*3)+(U2520/U$3*2)+(V2520/V$3)+(W2520/W$3)+(X2520/X$3)+Y2520</f>
        <v>4.781568382930498</v>
      </c>
      <c r="AB2520" s="90">
        <f>(Z2520-AA2520)/(Z2520+AA2520)</f>
        <v>1.3407933962389977E-2</v>
      </c>
      <c r="AC2520" s="19">
        <v>4.91</v>
      </c>
      <c r="AD2520" s="99">
        <v>4.78</v>
      </c>
      <c r="AE2520" s="95">
        <v>2.69</v>
      </c>
    </row>
    <row r="2521" spans="1:31" x14ac:dyDescent="0.35">
      <c r="A2521" s="2" t="s">
        <v>350</v>
      </c>
      <c r="B2521" s="9">
        <v>41023</v>
      </c>
      <c r="C2521" s="18">
        <v>2.38</v>
      </c>
      <c r="D2521" s="12">
        <v>5.93</v>
      </c>
      <c r="F2521" s="12">
        <v>2.6</v>
      </c>
      <c r="H2521" s="23">
        <f>10^-(D2521)</f>
        <v>1.1748975549395291E-6</v>
      </c>
      <c r="I2521" s="32">
        <v>2E-3</v>
      </c>
      <c r="J2521" s="25">
        <v>0.01</v>
      </c>
      <c r="K2521" s="36"/>
      <c r="L2521" s="25">
        <v>46.1</v>
      </c>
      <c r="M2521" s="36"/>
      <c r="N2521" s="25">
        <v>0.04</v>
      </c>
      <c r="O2521" s="25">
        <v>10.8</v>
      </c>
      <c r="P2521" s="25">
        <v>11.1</v>
      </c>
      <c r="Q2521" s="25">
        <v>0.56000000000000005</v>
      </c>
      <c r="R2521" s="25">
        <v>12.1</v>
      </c>
      <c r="S2521" s="29">
        <v>89</v>
      </c>
      <c r="T2521" s="51">
        <v>0.02</v>
      </c>
      <c r="U2521" s="42">
        <v>39.4</v>
      </c>
      <c r="V2521" s="42">
        <v>117.31</v>
      </c>
      <c r="W2521" s="42">
        <v>3.2799999999999999E-3</v>
      </c>
      <c r="X2521" s="42">
        <v>23</v>
      </c>
      <c r="Y2521" s="44">
        <v>0.56999999999999995</v>
      </c>
      <c r="Z2521" s="87">
        <f>(H2521/H$3)+(I2521/I$3*3)+(J2521/J$3)+(L2521/L$3*2)+(N2521/N$3*2)+(O2521/O$3)+(P2521/P$3*2)+(Q2521/Q$3*2)+(R2521/R$3)</f>
        <v>4.0387316685895911</v>
      </c>
      <c r="AA2521" s="88">
        <f>(T2521/T$3*3)+(U2521/U$3*2)+(V2521/V$3)+(W2521/W$3)+(X2521/X$3)+Y2521</f>
        <v>3.9318362304812742</v>
      </c>
      <c r="AB2521" s="90">
        <f>(Z2521-AA2521)/(Z2521+AA2521)</f>
        <v>1.341126999504989E-2</v>
      </c>
      <c r="AC2521" s="19">
        <v>4.0599999999999996</v>
      </c>
      <c r="AD2521" s="99">
        <v>3.93</v>
      </c>
      <c r="AE2521" s="95">
        <v>3.23</v>
      </c>
    </row>
    <row r="2522" spans="1:31" x14ac:dyDescent="0.35">
      <c r="A2522" s="2" t="s">
        <v>350</v>
      </c>
      <c r="B2522" s="9">
        <v>38481</v>
      </c>
      <c r="C2522" s="18">
        <v>2.13</v>
      </c>
      <c r="D2522" s="12">
        <v>5.73</v>
      </c>
      <c r="F2522" s="12">
        <v>2.4</v>
      </c>
      <c r="H2522" s="23">
        <f>10^-(D2522)</f>
        <v>1.8620871366628635E-6</v>
      </c>
      <c r="I2522" s="32">
        <v>0.09</v>
      </c>
      <c r="J2522" s="25">
        <v>0.01</v>
      </c>
      <c r="K2522" s="30">
        <v>0.2</v>
      </c>
      <c r="L2522" s="25">
        <v>50.8</v>
      </c>
      <c r="M2522" s="30">
        <v>0.4</v>
      </c>
      <c r="N2522" s="25">
        <v>0.02</v>
      </c>
      <c r="O2522" s="25">
        <v>9.2200000000000006</v>
      </c>
      <c r="P2522" s="25">
        <v>11.9</v>
      </c>
      <c r="Q2522" s="25">
        <v>0.43</v>
      </c>
      <c r="R2522" s="25">
        <v>17</v>
      </c>
      <c r="S2522" s="31">
        <v>44</v>
      </c>
      <c r="T2522" s="51">
        <v>0.03</v>
      </c>
      <c r="U2522" s="42">
        <v>33.799999999999997</v>
      </c>
      <c r="V2522" s="42">
        <v>115.36</v>
      </c>
      <c r="W2522" s="42">
        <v>4.5982999999999996E-3</v>
      </c>
      <c r="X2522" s="42">
        <v>44</v>
      </c>
      <c r="Y2522" s="44">
        <v>0.59</v>
      </c>
      <c r="Z2522" s="87">
        <f>(H2522/H$3)+(I2522/I$3*3)+(J2522/J$3)+(L2522/L$3*2)+(N2522/N$3*2)+(O2522/O$3)+(P2522/P$3*2)+(Q2522/Q$3*2)+(R2522/R$3)</f>
        <v>4.5161431557399876</v>
      </c>
      <c r="AA2522" s="88">
        <f>(T2522/T$3*3)+(U2522/U$3*2)+(V2522/V$3)+(W2522/W$3)+(X2522/X$3)+Y2522</f>
        <v>4.3965311452231175</v>
      </c>
      <c r="AB2522" s="90">
        <f>(Z2522-AA2522)/(Z2522+AA2522)</f>
        <v>1.3420439979944607E-2</v>
      </c>
      <c r="AD2522" s="100"/>
      <c r="AE2522" s="96"/>
    </row>
    <row r="2523" spans="1:31" x14ac:dyDescent="0.35">
      <c r="A2523" s="2" t="s">
        <v>154</v>
      </c>
      <c r="B2523" s="9">
        <v>39938</v>
      </c>
      <c r="C2523" s="18">
        <v>9.25</v>
      </c>
      <c r="D2523" s="12">
        <v>7.05</v>
      </c>
      <c r="F2523" s="12">
        <v>1.3</v>
      </c>
      <c r="H2523" s="23">
        <f>10^-(D2523)</f>
        <v>8.9125093813374537E-8</v>
      </c>
      <c r="I2523" s="24">
        <v>0.74</v>
      </c>
      <c r="J2523" s="25">
        <v>0.01</v>
      </c>
      <c r="K2523" s="33"/>
      <c r="L2523" s="25">
        <v>137</v>
      </c>
      <c r="M2523" s="33"/>
      <c r="N2523" s="25">
        <v>0.01</v>
      </c>
      <c r="O2523" s="25">
        <v>1.23</v>
      </c>
      <c r="P2523" s="25">
        <v>10.1</v>
      </c>
      <c r="Q2523" s="25">
        <v>3.0000000000000001E-3</v>
      </c>
      <c r="R2523" s="25">
        <v>17.3</v>
      </c>
      <c r="S2523" s="34"/>
      <c r="T2523" s="51">
        <v>0.11</v>
      </c>
      <c r="U2523" s="42">
        <v>61.5</v>
      </c>
      <c r="V2523" s="42">
        <v>18.809999999999999</v>
      </c>
      <c r="W2523" s="42">
        <v>5.2599999999999999E-3</v>
      </c>
      <c r="X2523" s="42">
        <v>33</v>
      </c>
      <c r="Y2523" s="44">
        <v>5.79</v>
      </c>
      <c r="Z2523" s="87">
        <f>(H2523/H$3)+(I2523/I$3*3)+(J2523/J$3)+(L2523/L$3*2)+(N2523/N$3*2)+(O2523/O$3)+(P2523/P$3*2)+(Q2523/Q$3*2)+(R2523/R$3)</f>
        <v>8.5345261348680452</v>
      </c>
      <c r="AA2523" s="88">
        <f>(T2523/T$3*3)+(U2523/U$3*2)+(V2523/V$3)+(W2523/W$3)+(X2523/X$3)+Y2523</f>
        <v>8.3081812375007562</v>
      </c>
      <c r="AB2523" s="90">
        <f>(Z2523-AA2523)/(Z2523+AA2523)</f>
        <v>1.3438747842797397E-2</v>
      </c>
      <c r="AD2523" s="100"/>
      <c r="AE2523" s="95">
        <v>1.75</v>
      </c>
    </row>
    <row r="2524" spans="1:31" x14ac:dyDescent="0.35">
      <c r="A2524" s="2" t="s">
        <v>115</v>
      </c>
      <c r="B2524" s="9">
        <v>36825</v>
      </c>
      <c r="C2524" s="18">
        <v>8.33</v>
      </c>
      <c r="D2524" s="12">
        <v>7.48</v>
      </c>
      <c r="F2524" s="12">
        <v>0.5</v>
      </c>
      <c r="H2524" s="23">
        <f>10^-(D2524)</f>
        <v>3.3113112148259005E-8</v>
      </c>
      <c r="I2524" s="32">
        <v>0.02</v>
      </c>
      <c r="J2524" s="25">
        <v>0.04</v>
      </c>
      <c r="K2524" s="36"/>
      <c r="L2524" s="25">
        <v>50</v>
      </c>
      <c r="M2524" s="36"/>
      <c r="N2524" s="35"/>
      <c r="O2524" s="25">
        <v>0.86</v>
      </c>
      <c r="P2524" s="25">
        <v>1.87</v>
      </c>
      <c r="Q2524" s="35"/>
      <c r="R2524" s="25">
        <v>6.21</v>
      </c>
      <c r="S2524" s="36"/>
      <c r="T2524" s="51">
        <v>0.05</v>
      </c>
      <c r="U2524" s="42">
        <v>12.4</v>
      </c>
      <c r="V2524" s="42">
        <v>0.22</v>
      </c>
      <c r="W2524" s="42">
        <v>3.2845000000000001E-3</v>
      </c>
      <c r="X2524" s="42">
        <v>9</v>
      </c>
      <c r="Y2524" s="44">
        <v>2.35</v>
      </c>
      <c r="Z2524" s="87">
        <f>(H2524/H$3)+(I2524/I$3*3)+(J2524/J$3)+(L2524/L$3*2)+(N2524/N$3*2)+(O2524/O$3)+(P2524/P$3*2)+(Q2524/Q$3*2)+(R2524/R$3)</f>
        <v>2.945414586031128</v>
      </c>
      <c r="AA2524" s="88">
        <f>(T2524/T$3*3)+(U2524/U$3*2)+(V2524/V$3)+(W2524/W$3)+(X2524/X$3)+Y2524</f>
        <v>2.8672230403387227</v>
      </c>
      <c r="AB2524" s="90">
        <f>(Z2524-AA2524)/(Z2524+AA2524)</f>
        <v>1.345199042473909E-2</v>
      </c>
    </row>
    <row r="2525" spans="1:31" x14ac:dyDescent="0.35">
      <c r="A2525" s="2" t="s">
        <v>266</v>
      </c>
      <c r="B2525" s="9">
        <v>35397</v>
      </c>
      <c r="C2525" s="19">
        <v>4.5999999999999996</v>
      </c>
      <c r="D2525" s="12">
        <v>7.42</v>
      </c>
      <c r="F2525" s="12">
        <v>1.3</v>
      </c>
      <c r="H2525" s="23">
        <f>10^-(D2525)</f>
        <v>3.8018939632056113E-8</v>
      </c>
      <c r="I2525" s="24">
        <v>8.9999999999999993E-3</v>
      </c>
      <c r="J2525" s="25">
        <v>0.01</v>
      </c>
      <c r="K2525" s="29">
        <v>1</v>
      </c>
      <c r="L2525" s="25">
        <v>42</v>
      </c>
      <c r="M2525" s="29">
        <v>1</v>
      </c>
      <c r="N2525" s="25">
        <v>0.03</v>
      </c>
      <c r="O2525" s="25">
        <v>1.1000000000000001</v>
      </c>
      <c r="P2525" s="25">
        <v>5.5</v>
      </c>
      <c r="Q2525" s="25">
        <v>0.01</v>
      </c>
      <c r="R2525" s="25">
        <v>11</v>
      </c>
      <c r="S2525" s="29">
        <v>5.2</v>
      </c>
      <c r="T2525" s="51">
        <v>0.08</v>
      </c>
      <c r="U2525" s="42">
        <v>72.400000000000006</v>
      </c>
      <c r="V2525" s="42">
        <v>11.55</v>
      </c>
      <c r="W2525" s="42">
        <v>3.284E-3</v>
      </c>
      <c r="X2525" s="42">
        <v>22</v>
      </c>
      <c r="Y2525" s="44">
        <v>0.66</v>
      </c>
      <c r="Z2525" s="87">
        <f>(H2525/H$3)+(I2525/I$3*3)+(J2525/J$3)+(L2525/L$3*2)+(N2525/N$3*2)+(O2525/O$3)+(P2525/P$3*2)+(Q2525/Q$3*2)+(R2525/R$3)</f>
        <v>3.0578936373979175</v>
      </c>
      <c r="AA2525" s="88">
        <f>(T2525/T$3*3)+(U2525/U$3*2)+(V2525/V$3)+(W2525/W$3)+(X2525/X$3)+Y2525</f>
        <v>2.9767155196661923</v>
      </c>
      <c r="AB2525" s="90">
        <f>(Z2525-AA2525)/(Z2525+AA2525)</f>
        <v>1.3452092027649905E-2</v>
      </c>
      <c r="AD2525" s="100"/>
      <c r="AE2525" s="96"/>
    </row>
    <row r="2526" spans="1:31" x14ac:dyDescent="0.35">
      <c r="A2526" s="2" t="s">
        <v>396</v>
      </c>
      <c r="B2526" s="9">
        <v>40358</v>
      </c>
      <c r="C2526" s="19">
        <v>8.3000000000000007</v>
      </c>
      <c r="D2526" s="12">
        <v>7.02</v>
      </c>
      <c r="F2526" s="12">
        <v>2.7</v>
      </c>
      <c r="H2526" s="23">
        <f>10^-(D2526)</f>
        <v>9.5499258602143556E-8</v>
      </c>
      <c r="J2526" s="25">
        <v>0.05</v>
      </c>
      <c r="K2526" s="30">
        <v>1</v>
      </c>
      <c r="L2526" s="25">
        <v>134</v>
      </c>
      <c r="M2526" s="30">
        <v>0.6</v>
      </c>
      <c r="N2526" s="25">
        <v>0.54</v>
      </c>
      <c r="O2526" s="25">
        <v>2.2599999999999998</v>
      </c>
      <c r="P2526" s="25">
        <v>10.6</v>
      </c>
      <c r="Q2526" s="25">
        <v>0.05</v>
      </c>
      <c r="R2526" s="25">
        <v>14.2</v>
      </c>
      <c r="S2526" s="31">
        <v>1.5</v>
      </c>
      <c r="T2526" s="51">
        <v>0.09</v>
      </c>
      <c r="U2526" s="42">
        <v>67</v>
      </c>
      <c r="V2526" s="42">
        <v>33.020000000000003</v>
      </c>
      <c r="W2526" s="42">
        <v>0.02</v>
      </c>
      <c r="X2526" s="42">
        <v>35</v>
      </c>
      <c r="Y2526" s="44">
        <v>5.12</v>
      </c>
      <c r="Z2526" s="87">
        <f>(H2526/H$3)+(I2526/I$3*3)+(J2526/J$3)+(L2526/L$3*2)+(N2526/N$3*2)+(O2526/O$3)+(P2526/P$3*2)+(Q2526/Q$3*2)+(R2526/R$3)</f>
        <v>8.2580917694119069</v>
      </c>
      <c r="AA2526" s="88">
        <f>(T2526/T$3*3)+(U2526/U$3*2)+(V2526/V$3)+(W2526/W$3)+(X2526/X$3)+Y2526</f>
        <v>8.0379807754996762</v>
      </c>
      <c r="AB2526" s="90">
        <f>(Z2526-AA2526)/(Z2526+AA2526)</f>
        <v>1.3506996443812471E-2</v>
      </c>
      <c r="AC2526" s="19">
        <v>8.31</v>
      </c>
      <c r="AD2526" s="99">
        <v>8.0399999999999991</v>
      </c>
      <c r="AE2526" s="95">
        <v>3.32</v>
      </c>
    </row>
    <row r="2527" spans="1:31" x14ac:dyDescent="0.35">
      <c r="A2527" s="2" t="s">
        <v>157</v>
      </c>
      <c r="B2527" s="9">
        <v>38893</v>
      </c>
      <c r="C2527" s="20"/>
      <c r="D2527" s="12">
        <v>7.04</v>
      </c>
      <c r="F2527" s="12">
        <v>2.6</v>
      </c>
      <c r="H2527" s="23">
        <f>10^-(D2527)</f>
        <v>9.120108393559095E-8</v>
      </c>
      <c r="I2527" s="24">
        <v>0.02</v>
      </c>
      <c r="J2527" s="25">
        <v>0.1</v>
      </c>
      <c r="K2527" s="30">
        <v>24</v>
      </c>
      <c r="L2527" s="25">
        <v>181.92</v>
      </c>
      <c r="M2527" s="30">
        <v>5</v>
      </c>
      <c r="N2527" s="25">
        <v>2.29</v>
      </c>
      <c r="O2527" s="25">
        <v>1.85</v>
      </c>
      <c r="P2527" s="25">
        <v>15.93</v>
      </c>
      <c r="Q2527" s="25">
        <v>0.27</v>
      </c>
      <c r="R2527" s="25">
        <v>29.2</v>
      </c>
      <c r="S2527" s="31">
        <v>10</v>
      </c>
      <c r="T2527" s="51">
        <v>0.06</v>
      </c>
      <c r="U2527" s="42">
        <v>131</v>
      </c>
      <c r="V2527" s="42">
        <v>0.48</v>
      </c>
      <c r="W2527" s="42">
        <v>0.02</v>
      </c>
      <c r="X2527" s="42">
        <v>54</v>
      </c>
      <c r="Y2527" s="44">
        <v>7.23</v>
      </c>
      <c r="Z2527" s="87">
        <f>(H2527/H$3)+(I2527/I$3*3)+(J2527/J$3)+(L2527/L$3*2)+(N2527/N$3*2)+(O2527/O$3)+(P2527/P$3*2)+(Q2527/Q$3*2)+(R2527/R$3)</f>
        <v>11.805461904988329</v>
      </c>
      <c r="AA2527" s="88">
        <f>(T2527/T$3*3)+(U2527/U$3*2)+(V2527/V$3)+(W2527/W$3)+(X2527/X$3)+Y2527</f>
        <v>11.490522367150682</v>
      </c>
      <c r="AB2527" s="90">
        <f>(Z2527-AA2527)/(Z2527+AA2527)</f>
        <v>1.351904835436815E-2</v>
      </c>
      <c r="AC2527" s="19">
        <v>11.8</v>
      </c>
      <c r="AD2527" s="99">
        <v>11.49</v>
      </c>
      <c r="AE2527" s="95">
        <v>2.68</v>
      </c>
    </row>
    <row r="2528" spans="1:31" x14ac:dyDescent="0.35">
      <c r="A2528" s="2" t="s">
        <v>156</v>
      </c>
      <c r="B2528" s="9">
        <v>35318</v>
      </c>
      <c r="C2528" s="18">
        <v>4.1100000000000003</v>
      </c>
      <c r="D2528" s="12">
        <v>6.92</v>
      </c>
      <c r="F2528" s="12">
        <v>4.5999999999999996</v>
      </c>
      <c r="H2528" s="23">
        <f>10^-(D2528)</f>
        <v>1.2022644346174111E-7</v>
      </c>
      <c r="I2528" s="32">
        <v>7.0000000000000007E-2</v>
      </c>
      <c r="J2528" s="25">
        <v>0.3</v>
      </c>
      <c r="K2528" s="29">
        <v>1</v>
      </c>
      <c r="L2528" s="25">
        <v>86</v>
      </c>
      <c r="M2528" s="29">
        <v>1</v>
      </c>
      <c r="N2528" s="25">
        <v>4.6500000000000004</v>
      </c>
      <c r="O2528" s="25">
        <v>1</v>
      </c>
      <c r="P2528" s="25">
        <v>3.3</v>
      </c>
      <c r="Q2528" s="25">
        <v>0.32</v>
      </c>
      <c r="R2528" s="25">
        <v>17</v>
      </c>
      <c r="S2528" s="29">
        <v>5</v>
      </c>
      <c r="T2528" s="51">
        <v>0.01</v>
      </c>
      <c r="U2528" s="42">
        <v>23</v>
      </c>
      <c r="V2528" s="42">
        <v>0.22</v>
      </c>
      <c r="W2528" s="42">
        <v>7.8816000000000008E-3</v>
      </c>
      <c r="X2528" s="42">
        <v>39</v>
      </c>
      <c r="Y2528" s="44">
        <v>3.8</v>
      </c>
      <c r="Z2528" s="87">
        <f>(H2528/H$3)+(I2528/I$3*3)+(J2528/J$3)+(L2528/L$3*2)+(N2528/N$3*2)+(O2528/O$3)+(P2528/P$3*2)+(Q2528/Q$3*2)+(R2528/R$3)</f>
        <v>5.530554620981408</v>
      </c>
      <c r="AA2528" s="88">
        <f>(T2528/T$3*3)+(U2528/U$3*2)+(V2528/V$3)+(W2528/W$3)+(X2528/X$3)+Y2528</f>
        <v>5.3829941880641279</v>
      </c>
      <c r="AB2528" s="90">
        <f>(Z2528-AA2528)/(Z2528+AA2528)</f>
        <v>1.3520847846942035E-2</v>
      </c>
      <c r="AD2528" s="100"/>
      <c r="AE2528" s="96"/>
    </row>
    <row r="2529" spans="1:31" x14ac:dyDescent="0.35">
      <c r="A2529" s="2" t="s">
        <v>100</v>
      </c>
      <c r="B2529" s="9">
        <v>35327</v>
      </c>
      <c r="C2529" s="18">
        <v>13.05</v>
      </c>
      <c r="D2529" s="12">
        <v>7.15</v>
      </c>
      <c r="F2529" s="12">
        <v>2.9</v>
      </c>
      <c r="H2529" s="23">
        <f>10^-(D2529)</f>
        <v>7.0794578438413597E-8</v>
      </c>
      <c r="I2529" s="32">
        <v>3.0000000000000001E-3</v>
      </c>
      <c r="J2529" s="25">
        <v>0.56000000000000005</v>
      </c>
      <c r="K2529" s="33"/>
      <c r="L2529" s="25">
        <v>110</v>
      </c>
      <c r="M2529" s="30">
        <v>1</v>
      </c>
      <c r="N2529" s="25">
        <v>2.4300000000000002</v>
      </c>
      <c r="O2529" s="25">
        <v>3.7</v>
      </c>
      <c r="P2529" s="25">
        <v>14</v>
      </c>
      <c r="Q2529" s="25">
        <v>0.25</v>
      </c>
      <c r="R2529" s="25">
        <v>26</v>
      </c>
      <c r="S2529" s="31">
        <v>5</v>
      </c>
      <c r="T2529" s="51">
        <v>0.01</v>
      </c>
      <c r="U2529" s="42">
        <v>7.37</v>
      </c>
      <c r="V2529" s="42">
        <v>0.22</v>
      </c>
      <c r="W2529" s="42">
        <v>3.2845000000000001E-3</v>
      </c>
      <c r="X2529" s="42">
        <v>32</v>
      </c>
      <c r="Y2529" s="44">
        <v>6.72</v>
      </c>
      <c r="Z2529" s="87">
        <f>(H2529/H$3)+(I2529/I$3*3)+(J2529/J$3)+(L2529/L$3*2)+(N2529/N$3*2)+(O2529/O$3)+(P2529/P$3*2)+(Q2529/Q$3*2)+(R2529/R$3)</f>
        <v>7.9939313889304922</v>
      </c>
      <c r="AA2529" s="88">
        <f>(T2529/T$3*3)+(U2529/U$3*2)+(V2529/V$3)+(W2529/W$3)+(X2529/X$3)+Y2529</f>
        <v>7.7800453000239536</v>
      </c>
      <c r="AB2529" s="90">
        <f>(Z2529-AA2529)/(Z2529+AA2529)</f>
        <v>1.3559427221438079E-2</v>
      </c>
      <c r="AD2529" s="100"/>
      <c r="AE2529" s="96"/>
    </row>
    <row r="2530" spans="1:31" x14ac:dyDescent="0.35">
      <c r="A2530" s="2" t="s">
        <v>297</v>
      </c>
      <c r="B2530" s="9">
        <v>39352</v>
      </c>
      <c r="C2530" s="18">
        <v>7.53</v>
      </c>
      <c r="D2530" s="12">
        <v>4.58</v>
      </c>
      <c r="F2530" s="12">
        <v>1.7</v>
      </c>
      <c r="H2530" s="23">
        <f>10^-(D2530)</f>
        <v>2.6302679918953804E-5</v>
      </c>
      <c r="I2530" s="32">
        <v>0.01</v>
      </c>
      <c r="J2530" s="25">
        <v>0.02</v>
      </c>
      <c r="K2530" s="36"/>
      <c r="L2530" s="25">
        <v>14.1</v>
      </c>
      <c r="M2530" s="36"/>
      <c r="N2530" s="25">
        <v>8.0000000000000002E-3</v>
      </c>
      <c r="O2530" s="25">
        <v>13.4</v>
      </c>
      <c r="P2530" s="25">
        <v>8.99</v>
      </c>
      <c r="Q2530" s="25">
        <v>0.21</v>
      </c>
      <c r="R2530" s="25">
        <v>31</v>
      </c>
      <c r="S2530" s="36"/>
      <c r="T2530" s="51">
        <v>0.01</v>
      </c>
      <c r="U2530" s="42">
        <v>32.5</v>
      </c>
      <c r="V2530" s="42">
        <v>48.25</v>
      </c>
      <c r="W2530" s="42">
        <v>3.2799999999999999E-3</v>
      </c>
      <c r="X2530" s="42">
        <v>53</v>
      </c>
      <c r="Y2530" s="44">
        <v>0.11</v>
      </c>
      <c r="Z2530" s="87">
        <f>(H2530/H$3)+(I2530/I$3*3)+(J2530/J$3)+(L2530/L$3*2)+(N2530/N$3*2)+(O2530/O$3)+(P2530/P$3*2)+(Q2530/Q$3*2)+(R2530/R$3)</f>
        <v>3.1445100263768748</v>
      </c>
      <c r="AA2530" s="88">
        <f>(T2530/T$3*3)+(U2530/U$3*2)+(V2530/V$3)+(W2530/W$3)+(X2530/X$3)+Y2530</f>
        <v>3.0602664561714157</v>
      </c>
      <c r="AB2530" s="90">
        <f>(Z2530-AA2530)/(Z2530+AA2530)</f>
        <v>1.3577212723521101E-2</v>
      </c>
      <c r="AD2530" s="100"/>
      <c r="AE2530" s="96"/>
    </row>
    <row r="2531" spans="1:31" x14ac:dyDescent="0.35">
      <c r="A2531" s="2" t="s">
        <v>210</v>
      </c>
      <c r="B2531" s="9">
        <v>40507</v>
      </c>
      <c r="C2531" s="18">
        <v>2.16</v>
      </c>
      <c r="D2531" s="12">
        <v>7.03</v>
      </c>
      <c r="F2531" s="12">
        <v>4.4000000000000004</v>
      </c>
      <c r="H2531" s="23">
        <f>10^-(D2531)</f>
        <v>9.3325430079699072E-8</v>
      </c>
      <c r="I2531" s="28"/>
      <c r="J2531" s="25">
        <v>0.4</v>
      </c>
      <c r="K2531" s="36"/>
      <c r="L2531" s="25">
        <v>93.2</v>
      </c>
      <c r="M2531" s="36"/>
      <c r="N2531" s="25">
        <v>4.37</v>
      </c>
      <c r="O2531" s="25">
        <v>1.76</v>
      </c>
      <c r="P2531" s="25">
        <v>5.2</v>
      </c>
      <c r="Q2531" s="25">
        <v>0.32</v>
      </c>
      <c r="R2531" s="25">
        <v>15.1</v>
      </c>
      <c r="S2531" s="36"/>
      <c r="T2531" s="51">
        <v>0.01</v>
      </c>
      <c r="U2531" s="42">
        <v>55.3</v>
      </c>
      <c r="V2531" s="42">
        <v>0.22</v>
      </c>
      <c r="W2531" s="42">
        <v>3.2799999999999999E-3</v>
      </c>
      <c r="X2531" s="42">
        <v>36</v>
      </c>
      <c r="Y2531" s="44">
        <v>3.64</v>
      </c>
      <c r="Z2531" s="87">
        <f>(H2531/H$3)+(I2531/I$3*3)+(J2531/J$3)+(L2531/L$3*2)+(N2531/N$3*2)+(O2531/O$3)+(P2531/P$3*2)+(Q2531/Q$3*2)+(R2531/R$3)</f>
        <v>5.9706881717574234</v>
      </c>
      <c r="AA2531" s="88">
        <f>(T2531/T$3*3)+(U2531/U$3*2)+(V2531/V$3)+(W2531/W$3)+(X2531/X$3)+Y2531</f>
        <v>5.8106942749311816</v>
      </c>
      <c r="AB2531" s="90">
        <f>(Z2531-AA2531)/(Z2531+AA2531)</f>
        <v>1.3580231144368909E-2</v>
      </c>
      <c r="AC2531" s="19">
        <v>6.05</v>
      </c>
      <c r="AD2531" s="99">
        <v>5.81</v>
      </c>
      <c r="AE2531" s="95">
        <v>4.09</v>
      </c>
    </row>
    <row r="2532" spans="1:31" x14ac:dyDescent="0.35">
      <c r="A2532" s="2" t="s">
        <v>121</v>
      </c>
      <c r="B2532" s="9">
        <v>40805</v>
      </c>
      <c r="C2532" s="18">
        <v>0.7</v>
      </c>
      <c r="D2532" s="12">
        <v>6.85</v>
      </c>
      <c r="F2532" s="12">
        <v>5</v>
      </c>
      <c r="H2532" s="23">
        <f>10^-(D2532)</f>
        <v>1.4125375446227539E-7</v>
      </c>
      <c r="I2532" s="32">
        <v>1E-3</v>
      </c>
      <c r="J2532" s="25">
        <v>10.44</v>
      </c>
      <c r="K2532" s="30">
        <v>2.6</v>
      </c>
      <c r="L2532" s="25">
        <v>86.4</v>
      </c>
      <c r="M2532" s="33"/>
      <c r="N2532" s="25">
        <v>6.99</v>
      </c>
      <c r="O2532" s="25">
        <v>1.41</v>
      </c>
      <c r="P2532" s="25">
        <v>5.14</v>
      </c>
      <c r="Q2532" s="25">
        <v>0.32</v>
      </c>
      <c r="R2532" s="25">
        <v>11.4</v>
      </c>
      <c r="S2532" s="34"/>
      <c r="T2532" s="51">
        <v>1.46</v>
      </c>
      <c r="U2532" s="42">
        <v>11.9</v>
      </c>
      <c r="V2532" s="42">
        <v>0.22</v>
      </c>
      <c r="W2532" s="42">
        <v>0.01</v>
      </c>
      <c r="X2532" s="42">
        <v>13</v>
      </c>
      <c r="Y2532" s="44">
        <v>5.28</v>
      </c>
      <c r="Z2532" s="87">
        <f>(H2532/H$3)+(I2532/I$3*3)+(J2532/J$3)+(L2532/L$3*2)+(N2532/N$3*2)+(O2532/O$3)+(P2532/P$3*2)+(Q2532/Q$3*2)+(R2532/R$3)</f>
        <v>6.1082513873255531</v>
      </c>
      <c r="AA2532" s="88">
        <f>(T2532/T$3*3)+(U2532/U$3*2)+(V2532/V$3)+(W2532/W$3)+(X2532/X$3)+Y2532</f>
        <v>5.9443353127707059</v>
      </c>
      <c r="AB2532" s="90">
        <f>(Z2532-AA2532)/(Z2532+AA2532)</f>
        <v>1.3600074293888962E-2</v>
      </c>
      <c r="AC2532" s="19">
        <v>6.23</v>
      </c>
      <c r="AD2532" s="99">
        <v>5.94</v>
      </c>
      <c r="AE2532" s="95">
        <v>4.8099999999999996</v>
      </c>
    </row>
    <row r="2533" spans="1:31" x14ac:dyDescent="0.35">
      <c r="A2533" s="2" t="s">
        <v>382</v>
      </c>
      <c r="B2533" s="9">
        <v>41416</v>
      </c>
      <c r="C2533" s="18">
        <v>11.33</v>
      </c>
      <c r="D2533" s="12">
        <v>5.09</v>
      </c>
      <c r="F2533" s="12">
        <v>1.6</v>
      </c>
      <c r="H2533" s="23">
        <f>10^-(D2533)</f>
        <v>8.128305161640983E-6</v>
      </c>
      <c r="I2533" s="28"/>
      <c r="J2533" s="25">
        <v>0.18</v>
      </c>
      <c r="K2533" s="29">
        <v>0.2</v>
      </c>
      <c r="L2533" s="25">
        <v>29.2</v>
      </c>
      <c r="M2533" s="29">
        <v>0.8</v>
      </c>
      <c r="N2533" s="35"/>
      <c r="O2533" s="25">
        <v>7.26</v>
      </c>
      <c r="P2533" s="25">
        <v>12.7</v>
      </c>
      <c r="Q2533" s="25">
        <v>3.24</v>
      </c>
      <c r="R2533" s="25">
        <v>26.2</v>
      </c>
      <c r="S2533" s="29">
        <v>5.2</v>
      </c>
      <c r="T2533" s="51">
        <v>0.01</v>
      </c>
      <c r="U2533" s="42">
        <v>35.299999999999997</v>
      </c>
      <c r="V2533" s="42">
        <v>100.04</v>
      </c>
      <c r="W2533" s="42">
        <v>0.15</v>
      </c>
      <c r="X2533" s="42">
        <v>41</v>
      </c>
      <c r="Y2533" s="44">
        <v>0.34</v>
      </c>
      <c r="Z2533" s="87">
        <f>(H2533/H$3)+(I2533/I$3*3)+(J2533/J$3)+(L2533/L$3*2)+(N2533/N$3*2)+(O2533/O$3)+(P2533/P$3*2)+(Q2533/Q$3*2)+(R2533/R$3)</f>
        <v>3.9551819968600617</v>
      </c>
      <c r="AA2533" s="88">
        <f>(T2533/T$3*3)+(U2533/U$3*2)+(V2533/V$3)+(W2533/W$3)+(X2533/X$3)+Y2533</f>
        <v>3.8485644951070581</v>
      </c>
      <c r="AB2533" s="90">
        <f>(Z2533-AA2533)/(Z2533+AA2533)</f>
        <v>1.3662348189136021E-2</v>
      </c>
      <c r="AC2533" s="19">
        <v>3.97</v>
      </c>
      <c r="AD2533" s="99">
        <v>3.85</v>
      </c>
      <c r="AE2533" s="95">
        <v>3.21</v>
      </c>
    </row>
    <row r="2534" spans="1:31" x14ac:dyDescent="0.35">
      <c r="A2534" s="2" t="s">
        <v>121</v>
      </c>
      <c r="B2534" s="9">
        <v>40073</v>
      </c>
      <c r="C2534" s="18">
        <v>1.36</v>
      </c>
      <c r="D2534" s="12">
        <v>6.94</v>
      </c>
      <c r="F2534" s="12">
        <v>4.9000000000000004</v>
      </c>
      <c r="H2534" s="23">
        <f>10^-(D2534)</f>
        <v>1.1481536214968794E-7</v>
      </c>
      <c r="I2534" s="32">
        <v>5.0000000000000001E-3</v>
      </c>
      <c r="J2534" s="25">
        <v>10.17</v>
      </c>
      <c r="K2534" s="29">
        <v>2.7</v>
      </c>
      <c r="L2534" s="25">
        <v>84.4</v>
      </c>
      <c r="M2534" s="30">
        <v>1</v>
      </c>
      <c r="N2534" s="25">
        <v>6.36</v>
      </c>
      <c r="O2534" s="25">
        <v>1.26</v>
      </c>
      <c r="P2534" s="25">
        <v>4.9400000000000004</v>
      </c>
      <c r="Q2534" s="25">
        <v>0.28000000000000003</v>
      </c>
      <c r="R2534" s="25">
        <v>11.1</v>
      </c>
      <c r="S2534" s="29">
        <v>1</v>
      </c>
      <c r="T2534" s="51">
        <v>0.37</v>
      </c>
      <c r="U2534" s="42">
        <v>1.82</v>
      </c>
      <c r="V2534" s="42">
        <v>0.22</v>
      </c>
      <c r="W2534" s="42">
        <v>7.8799999999999999E-3</v>
      </c>
      <c r="X2534" s="42">
        <v>15</v>
      </c>
      <c r="Y2534" s="44">
        <v>5.3</v>
      </c>
      <c r="Z2534" s="87">
        <f>(H2534/H$3)+(I2534/I$3*3)+(J2534/J$3)+(L2534/L$3*2)+(N2534/N$3*2)+(O2534/O$3)+(P2534/P$3*2)+(Q2534/Q$3*2)+(R2534/R$3)</f>
        <v>5.9365395688634912</v>
      </c>
      <c r="AA2534" s="88">
        <f>(T2534/T$3*3)+(U2534/U$3*2)+(V2534/V$3)+(W2534/W$3)+(X2534/X$3)+Y2534</f>
        <v>5.776427802792286</v>
      </c>
      <c r="AB2534" s="90">
        <f>(Z2534-AA2534)/(Z2534+AA2534)</f>
        <v>1.3669615989767025E-2</v>
      </c>
      <c r="AE2534" s="95">
        <v>0.28000000000000003</v>
      </c>
    </row>
    <row r="2535" spans="1:31" x14ac:dyDescent="0.35">
      <c r="A2535" s="2" t="s">
        <v>196</v>
      </c>
      <c r="B2535" s="9">
        <v>41039</v>
      </c>
      <c r="C2535" s="18">
        <v>1.47</v>
      </c>
      <c r="D2535" s="12">
        <v>6.98</v>
      </c>
      <c r="F2535" s="12">
        <v>1.8</v>
      </c>
      <c r="H2535" s="23">
        <f>10^-(D2535)</f>
        <v>1.0471285480508987E-7</v>
      </c>
      <c r="I2535" s="32">
        <v>2E-3</v>
      </c>
      <c r="J2535" s="25">
        <v>7.0000000000000007E-2</v>
      </c>
      <c r="K2535" s="30">
        <v>0.9</v>
      </c>
      <c r="L2535" s="25">
        <v>155</v>
      </c>
      <c r="M2535" s="30">
        <v>0.2</v>
      </c>
      <c r="N2535" s="25">
        <v>2.5</v>
      </c>
      <c r="O2535" s="25">
        <v>2.06</v>
      </c>
      <c r="P2535" s="25">
        <v>9.3699999999999992</v>
      </c>
      <c r="Q2535" s="25">
        <v>0.18</v>
      </c>
      <c r="R2535" s="25">
        <v>18.2</v>
      </c>
      <c r="S2535" s="31">
        <v>0.5</v>
      </c>
      <c r="T2535" s="51">
        <v>0.04</v>
      </c>
      <c r="U2535" s="42">
        <v>82.8</v>
      </c>
      <c r="V2535" s="42">
        <v>0.22</v>
      </c>
      <c r="W2535" s="42">
        <v>8.5400000000000007E-3</v>
      </c>
      <c r="X2535" s="42">
        <v>47</v>
      </c>
      <c r="Y2535" s="44">
        <v>6.14</v>
      </c>
      <c r="Z2535" s="87">
        <f>(H2535/H$3)+(I2535/I$3*3)+(J2535/J$3)+(L2535/L$3*2)+(N2535/N$3*2)+(O2535/O$3)+(P2535/P$3*2)+(Q2535/Q$3*2)+(R2535/R$3)</f>
        <v>9.4499305837704544</v>
      </c>
      <c r="AA2535" s="88">
        <f>(T2535/T$3*3)+(U2535/U$3*2)+(V2535/V$3)+(W2535/W$3)+(X2535/X$3)+Y2535</f>
        <v>9.1945517015805098</v>
      </c>
      <c r="AB2535" s="90">
        <f>(Z2535-AA2535)/(Z2535+AA2535)</f>
        <v>1.369729007657116E-2</v>
      </c>
      <c r="AC2535" s="19">
        <v>9.5</v>
      </c>
      <c r="AD2535" s="13">
        <v>9.19</v>
      </c>
      <c r="AE2535" s="95">
        <v>3.26</v>
      </c>
    </row>
    <row r="2536" spans="1:31" x14ac:dyDescent="0.35">
      <c r="A2536" s="2" t="s">
        <v>145</v>
      </c>
      <c r="B2536" s="9">
        <v>40077</v>
      </c>
      <c r="C2536" s="18">
        <v>3.28</v>
      </c>
      <c r="D2536" s="12">
        <v>7.19</v>
      </c>
      <c r="F2536" s="12">
        <v>8.4</v>
      </c>
      <c r="H2536" s="23">
        <f>10^-(D2536)</f>
        <v>6.4565422903465397E-8</v>
      </c>
      <c r="I2536" s="28"/>
      <c r="J2536" s="25">
        <v>0.17</v>
      </c>
      <c r="K2536" s="29">
        <v>1.5</v>
      </c>
      <c r="L2536" s="25">
        <v>110</v>
      </c>
      <c r="M2536" s="29">
        <v>0.7</v>
      </c>
      <c r="N2536" s="25">
        <v>5.37</v>
      </c>
      <c r="O2536" s="25">
        <v>1.77</v>
      </c>
      <c r="P2536" s="25">
        <v>5.19</v>
      </c>
      <c r="Q2536" s="25">
        <v>0.4</v>
      </c>
      <c r="R2536" s="25">
        <v>15.2</v>
      </c>
      <c r="S2536" s="29">
        <v>0.5</v>
      </c>
      <c r="T2536" s="51">
        <v>0.01</v>
      </c>
      <c r="U2536" s="42">
        <v>68.7</v>
      </c>
      <c r="V2536" s="42">
        <v>0.22</v>
      </c>
      <c r="W2536" s="42">
        <v>0.01</v>
      </c>
      <c r="X2536" s="42">
        <v>34</v>
      </c>
      <c r="Y2536" s="44">
        <v>4.26</v>
      </c>
      <c r="Z2536" s="87">
        <f>(H2536/H$3)+(I2536/I$3*3)+(J2536/J$3)+(L2536/L$3*2)+(N2536/N$3*2)+(O2536/O$3)+(P2536/P$3*2)+(Q2536/Q$3*2)+(R2536/R$3)</f>
        <v>6.8387389573894044</v>
      </c>
      <c r="AA2536" s="88">
        <f>(T2536/T$3*3)+(U2536/U$3*2)+(V2536/V$3)+(W2536/W$3)+(X2536/X$3)+Y2536</f>
        <v>6.6533861284251783</v>
      </c>
      <c r="AB2536" s="90">
        <f>(Z2536-AA2536)/(Z2536+AA2536)</f>
        <v>1.3737852842700318E-2</v>
      </c>
      <c r="AE2536" s="95">
        <v>0.28999999999999998</v>
      </c>
    </row>
    <row r="2537" spans="1:31" x14ac:dyDescent="0.35">
      <c r="A2537" s="2" t="s">
        <v>297</v>
      </c>
      <c r="B2537" s="9">
        <v>41568</v>
      </c>
      <c r="C2537" s="18">
        <v>7.61</v>
      </c>
      <c r="D2537" s="12">
        <v>4.99</v>
      </c>
      <c r="F2537" s="12">
        <v>1.8</v>
      </c>
      <c r="H2537" s="23">
        <f>10^-(D2537)</f>
        <v>1.0232929922807521E-5</v>
      </c>
      <c r="I2537" s="32">
        <v>0.02</v>
      </c>
      <c r="J2537" s="25">
        <v>0.01</v>
      </c>
      <c r="K2537" s="36"/>
      <c r="L2537" s="25">
        <v>11.7</v>
      </c>
      <c r="M2537" s="33"/>
      <c r="N2537" s="25">
        <v>0.01</v>
      </c>
      <c r="O2537" s="25">
        <v>5.12</v>
      </c>
      <c r="P2537" s="25">
        <v>13.1</v>
      </c>
      <c r="Q2537" s="25">
        <v>0.13</v>
      </c>
      <c r="R2537" s="25">
        <v>38.6</v>
      </c>
      <c r="S2537" s="36"/>
      <c r="T2537" s="51">
        <v>0.01</v>
      </c>
      <c r="U2537" s="42">
        <v>26.3</v>
      </c>
      <c r="V2537" s="42">
        <v>22.17</v>
      </c>
      <c r="W2537" s="42">
        <v>3.2799999999999999E-3</v>
      </c>
      <c r="X2537" s="42">
        <v>84</v>
      </c>
      <c r="Y2537" s="44">
        <v>0.11</v>
      </c>
      <c r="Z2537" s="87">
        <f>(H2537/H$3)+(I2537/I$3*3)+(J2537/J$3)+(L2537/L$3*2)+(N2537/N$3*2)+(O2537/O$3)+(P2537/P$3*2)+(Q2537/Q$3*2)+(R2537/R$3)</f>
        <v>3.4793954715729249</v>
      </c>
      <c r="AA2537" s="88">
        <f>(T2537/T$3*3)+(U2537/U$3*2)+(V2537/V$3)+(W2537/W$3)+(X2537/X$3)+Y2537</f>
        <v>3.3850198296530616</v>
      </c>
      <c r="AB2537" s="90">
        <f>(Z2537-AA2537)/(Z2537+AA2537)</f>
        <v>1.374853323676495E-2</v>
      </c>
      <c r="AC2537" s="19">
        <v>3.5</v>
      </c>
      <c r="AD2537" s="99">
        <v>3.38</v>
      </c>
      <c r="AE2537" s="95">
        <v>3.31</v>
      </c>
    </row>
    <row r="2538" spans="1:31" x14ac:dyDescent="0.35">
      <c r="A2538" s="2" t="s">
        <v>108</v>
      </c>
      <c r="B2538" s="9">
        <v>37153</v>
      </c>
      <c r="C2538" s="20"/>
      <c r="D2538" s="12">
        <v>7.46</v>
      </c>
      <c r="F2538" s="12">
        <v>1.3</v>
      </c>
      <c r="H2538" s="23">
        <f>10^-(D2538)</f>
        <v>3.4673685045253171E-8</v>
      </c>
      <c r="I2538" s="28"/>
      <c r="J2538" s="25">
        <v>0.53</v>
      </c>
      <c r="K2538" s="33"/>
      <c r="L2538" s="25">
        <v>57.7</v>
      </c>
      <c r="M2538" s="30">
        <v>0.2</v>
      </c>
      <c r="N2538" s="25">
        <v>0.77</v>
      </c>
      <c r="O2538" s="25">
        <v>2.2999999999999998</v>
      </c>
      <c r="P2538" s="25">
        <v>5.61</v>
      </c>
      <c r="Q2538" s="25">
        <v>0.14000000000000001</v>
      </c>
      <c r="R2538" s="25">
        <v>20.5</v>
      </c>
      <c r="S2538" s="31">
        <v>1</v>
      </c>
      <c r="T2538" s="51">
        <v>0.18</v>
      </c>
      <c r="U2538" s="42">
        <v>5.26</v>
      </c>
      <c r="V2538" s="42">
        <v>0.22</v>
      </c>
      <c r="W2538" s="42">
        <v>3.2845000000000001E-3</v>
      </c>
      <c r="X2538" s="42">
        <v>19</v>
      </c>
      <c r="Y2538" s="44">
        <v>3.58</v>
      </c>
      <c r="Z2538" s="87">
        <f>(H2538/H$3)+(I2538/I$3*3)+(J2538/J$3)+(L2538/L$3*2)+(N2538/N$3*2)+(O2538/O$3)+(P2538/P$3*2)+(Q2538/Q$3*2)+(R2538/R$3)</f>
        <v>4.3534103544766456</v>
      </c>
      <c r="AA2538" s="88">
        <f>(T2538/T$3*3)+(U2538/U$3*2)+(V2538/V$3)+(W2538/W$3)+(X2538/X$3)+Y2538</f>
        <v>4.2347754319249251</v>
      </c>
      <c r="AB2538" s="90">
        <f>(Z2538-AA2538)/(Z2538+AA2538)</f>
        <v>1.3813734996227676E-2</v>
      </c>
    </row>
    <row r="2539" spans="1:31" x14ac:dyDescent="0.35">
      <c r="A2539" s="2" t="s">
        <v>235</v>
      </c>
      <c r="B2539" s="9">
        <v>41023</v>
      </c>
      <c r="C2539" s="18">
        <v>1.91</v>
      </c>
      <c r="D2539" s="12">
        <v>7.05</v>
      </c>
      <c r="F2539" s="12">
        <v>2.7</v>
      </c>
      <c r="H2539" s="23">
        <f>10^-(D2539)</f>
        <v>8.9125093813374537E-8</v>
      </c>
      <c r="I2539" s="32">
        <v>0.04</v>
      </c>
      <c r="J2539" s="25">
        <v>0.01</v>
      </c>
      <c r="K2539" s="33"/>
      <c r="L2539" s="27">
        <v>145</v>
      </c>
      <c r="M2539" s="33"/>
      <c r="N2539" s="25">
        <v>0.21</v>
      </c>
      <c r="O2539" s="27">
        <v>1.44</v>
      </c>
      <c r="P2539" s="25">
        <v>17.7</v>
      </c>
      <c r="Q2539" s="25">
        <v>7.0000000000000007E-2</v>
      </c>
      <c r="R2539" s="25">
        <v>31</v>
      </c>
      <c r="S2539" s="34"/>
      <c r="T2539" s="51">
        <v>0.01</v>
      </c>
      <c r="U2539" s="42">
        <v>53.5</v>
      </c>
      <c r="V2539" s="42">
        <v>7.43</v>
      </c>
      <c r="W2539" s="42">
        <v>0.08</v>
      </c>
      <c r="X2539" s="42">
        <v>50</v>
      </c>
      <c r="Y2539" s="43">
        <v>7.17</v>
      </c>
      <c r="Z2539" s="87">
        <f>(H2539/H$3)+(I2539/I$3*3)+(J2539/J$3)+(L2539/L$3*2)+(N2539/N$3*2)+(O2539/O$3)+(P2539/P$3*2)+(Q2539/Q$3*2)+(R2539/R$3)</f>
        <v>10.092032569194682</v>
      </c>
      <c r="AA2539" s="88">
        <f>(T2539/T$3*3)+(U2539/U$3*2)+(V2539/V$3)+(W2539/W$3)+(X2539/X$3)+Y2539</f>
        <v>9.8161021733772031</v>
      </c>
      <c r="AB2539" s="90">
        <f>(Z2539-AA2539)/(Z2539+AA2539)</f>
        <v>1.3860183256014683E-2</v>
      </c>
      <c r="AC2539" s="19">
        <v>10.09</v>
      </c>
      <c r="AD2539" s="13">
        <v>9.82</v>
      </c>
      <c r="AE2539" s="94">
        <v>2.78</v>
      </c>
    </row>
    <row r="2540" spans="1:31" x14ac:dyDescent="0.35">
      <c r="A2540" s="2" t="s">
        <v>126</v>
      </c>
      <c r="B2540" s="9">
        <v>41598</v>
      </c>
      <c r="C2540" s="19">
        <v>0.65</v>
      </c>
      <c r="D2540" s="12">
        <v>7.33</v>
      </c>
      <c r="E2540" s="16"/>
      <c r="F2540" s="12">
        <v>3.3</v>
      </c>
      <c r="H2540" s="23">
        <f>10^-(D2540)</f>
        <v>4.6773514128719769E-8</v>
      </c>
      <c r="I2540" s="24">
        <v>2.7000000000000001E-3</v>
      </c>
      <c r="J2540" s="25">
        <v>1.26</v>
      </c>
      <c r="K2540" s="30">
        <v>0.2</v>
      </c>
      <c r="L2540" s="25">
        <v>108</v>
      </c>
      <c r="M2540" s="30">
        <v>0.2</v>
      </c>
      <c r="N2540" s="25">
        <v>6.61</v>
      </c>
      <c r="O2540" s="25">
        <v>1.77</v>
      </c>
      <c r="P2540" s="25">
        <v>5.64</v>
      </c>
      <c r="Q2540" s="25">
        <v>0.28999999999999998</v>
      </c>
      <c r="R2540" s="25">
        <v>25.6</v>
      </c>
      <c r="S2540" s="31">
        <v>6</v>
      </c>
      <c r="T2540" s="51">
        <v>0.12</v>
      </c>
      <c r="U2540" s="42">
        <v>1.43</v>
      </c>
      <c r="V2540" s="42">
        <v>0.22</v>
      </c>
      <c r="W2540" s="42">
        <v>0.01</v>
      </c>
      <c r="X2540" s="42">
        <v>27</v>
      </c>
      <c r="Y2540" s="44">
        <v>6.33</v>
      </c>
      <c r="Z2540" s="87">
        <f>(H2540/H$3)+(I2540/I$3*3)+(J2540/J$3)+(L2540/L$3*2)+(N2540/N$3*2)+(O2540/O$3)+(P2540/P$3*2)+(Q2540/Q$3*2)+(R2540/R$3)</f>
        <v>7.3295870029022332</v>
      </c>
      <c r="AA2540" s="88">
        <f>(T2540/T$3*3)+(U2540/U$3*2)+(V2540/V$3)+(W2540/W$3)+(X2540/X$3)+Y2540</f>
        <v>7.1289625157370811</v>
      </c>
      <c r="AB2540" s="90">
        <f>(Z2540-AA2540)/(Z2540+AA2540)</f>
        <v>1.3875837746138783E-2</v>
      </c>
      <c r="AC2540" s="19">
        <v>7.45</v>
      </c>
      <c r="AD2540" s="99">
        <v>7.13</v>
      </c>
      <c r="AE2540" s="95">
        <v>4.45</v>
      </c>
    </row>
    <row r="2541" spans="1:31" x14ac:dyDescent="0.35">
      <c r="A2541" s="2" t="s">
        <v>165</v>
      </c>
      <c r="B2541" s="9">
        <v>35745</v>
      </c>
      <c r="C2541" s="18">
        <v>7.22</v>
      </c>
      <c r="D2541" s="12">
        <v>7.4</v>
      </c>
      <c r="F2541" s="12">
        <v>2.9</v>
      </c>
      <c r="H2541" s="23">
        <f>10^-(D2541)</f>
        <v>3.981071705534957E-8</v>
      </c>
      <c r="I2541" s="24">
        <v>0.1</v>
      </c>
      <c r="J2541" s="25">
        <v>0.03</v>
      </c>
      <c r="K2541" s="33"/>
      <c r="L2541" s="25">
        <v>109</v>
      </c>
      <c r="M2541" s="33"/>
      <c r="N2541" s="25">
        <v>0.1</v>
      </c>
      <c r="O2541" s="25">
        <v>0.7</v>
      </c>
      <c r="P2541" s="25">
        <v>3.8</v>
      </c>
      <c r="Q2541" s="25">
        <v>0.2</v>
      </c>
      <c r="R2541" s="25">
        <v>22</v>
      </c>
      <c r="S2541" s="34"/>
      <c r="T2541" s="51">
        <v>0.03</v>
      </c>
      <c r="U2541" s="42">
        <v>91</v>
      </c>
      <c r="V2541" s="42">
        <v>0.22</v>
      </c>
      <c r="W2541" s="42">
        <v>0.01</v>
      </c>
      <c r="X2541" s="42">
        <v>30</v>
      </c>
      <c r="Y2541" s="44">
        <v>3.82</v>
      </c>
      <c r="Z2541" s="87">
        <f>(H2541/H$3)+(I2541/I$3*3)+(J2541/J$3)+(L2541/L$3*2)+(N2541/N$3*2)+(O2541/O$3)+(P2541/P$3*2)+(Q2541/Q$3*2)+(R2541/R$3)</f>
        <v>6.7502386613067991</v>
      </c>
      <c r="AA2541" s="88">
        <f>(T2541/T$3*3)+(U2541/U$3*2)+(V2541/V$3)+(W2541/W$3)+(X2541/X$3)+Y2541</f>
        <v>6.565427749522426</v>
      </c>
      <c r="AB2541" s="90">
        <f>(Z2541-AA2541)/(Z2541+AA2541)</f>
        <v>1.3879208601536606E-2</v>
      </c>
      <c r="AD2541" s="100"/>
      <c r="AE2541" s="96"/>
    </row>
    <row r="2542" spans="1:31" x14ac:dyDescent="0.35">
      <c r="A2542" s="2" t="s">
        <v>328</v>
      </c>
      <c r="B2542" s="9">
        <v>41235</v>
      </c>
      <c r="C2542" s="20"/>
      <c r="D2542" s="12">
        <v>5.0999999999999996</v>
      </c>
      <c r="F2542" s="12">
        <v>0.86</v>
      </c>
      <c r="H2542" s="23">
        <f>10^-(D2542)</f>
        <v>7.9432823472428065E-6</v>
      </c>
      <c r="I2542" s="32">
        <v>0.02</v>
      </c>
      <c r="J2542" s="25">
        <v>0.02</v>
      </c>
      <c r="K2542" s="33"/>
      <c r="L2542" s="25">
        <v>9.6999999999999993</v>
      </c>
      <c r="M2542" s="33"/>
      <c r="N2542" s="25">
        <v>0.01</v>
      </c>
      <c r="O2542" s="25">
        <v>3.04</v>
      </c>
      <c r="P2542" s="25">
        <v>5.44</v>
      </c>
      <c r="Q2542" s="25">
        <v>0.05</v>
      </c>
      <c r="R2542" s="25">
        <v>35.700000000000003</v>
      </c>
      <c r="S2542" s="34"/>
      <c r="T2542" s="51">
        <v>0.1</v>
      </c>
      <c r="U2542" s="42">
        <v>18.600000000000001</v>
      </c>
      <c r="V2542" s="42">
        <v>15</v>
      </c>
      <c r="W2542" s="42">
        <v>7.0000000000000007E-2</v>
      </c>
      <c r="X2542" s="42">
        <v>65</v>
      </c>
      <c r="Y2542" s="44">
        <v>0.03</v>
      </c>
      <c r="Z2542" s="87">
        <f>(H2542/H$3)+(I2542/I$3*3)+(J2542/J$3)+(L2542/L$3*2)+(N2542/N$3*2)+(O2542/O$3)+(P2542/P$3*2)+(Q2542/Q$3*2)+(R2542/R$3)</f>
        <v>2.5677040025457289</v>
      </c>
      <c r="AA2542" s="88">
        <f>(T2542/T$3*3)+(U2542/U$3*2)+(V2542/V$3)+(W2542/W$3)+(X2542/X$3)+Y2542</f>
        <v>2.4974021752832076</v>
      </c>
      <c r="AB2542" s="90">
        <f>(Z2542-AA2542)/(Z2542+AA2542)</f>
        <v>1.387963544974587E-2</v>
      </c>
      <c r="AC2542" s="19">
        <v>2.6</v>
      </c>
      <c r="AD2542" s="13">
        <v>2.5</v>
      </c>
      <c r="AE2542" s="94">
        <v>2</v>
      </c>
    </row>
    <row r="2543" spans="1:31" x14ac:dyDescent="0.35">
      <c r="A2543" s="2" t="s">
        <v>156</v>
      </c>
      <c r="B2543" s="9">
        <v>42254</v>
      </c>
      <c r="C2543" s="18">
        <v>3.32</v>
      </c>
      <c r="D2543" s="12">
        <v>7.04</v>
      </c>
      <c r="F2543" s="12">
        <v>4.7</v>
      </c>
      <c r="H2543" s="23">
        <f>10^-(D2543)</f>
        <v>9.120108393559095E-8</v>
      </c>
      <c r="I2543" s="32">
        <v>0.19</v>
      </c>
      <c r="J2543" s="25">
        <v>0.37</v>
      </c>
      <c r="K2543" s="36"/>
      <c r="L2543" s="25">
        <v>107</v>
      </c>
      <c r="M2543" s="36"/>
      <c r="N2543" s="25">
        <v>6.22</v>
      </c>
      <c r="O2543" s="25">
        <v>1.2</v>
      </c>
      <c r="P2543" s="25">
        <v>4.3600000000000003</v>
      </c>
      <c r="Q2543" s="25">
        <v>0.35</v>
      </c>
      <c r="R2543" s="25">
        <v>28</v>
      </c>
      <c r="S2543" s="36"/>
      <c r="T2543" s="51">
        <v>0.01</v>
      </c>
      <c r="U2543" s="42">
        <v>56.6</v>
      </c>
      <c r="V2543" s="42">
        <v>0.22</v>
      </c>
      <c r="W2543" s="42">
        <v>0.01</v>
      </c>
      <c r="X2543" s="42">
        <v>65</v>
      </c>
      <c r="Y2543" s="44">
        <v>4.01</v>
      </c>
      <c r="Z2543" s="87">
        <f>(H2543/H$3)+(I2543/I$3*3)+(J2543/J$3)+(L2543/L$3*2)+(N2543/N$3*2)+(O2543/O$3)+(P2543/P$3*2)+(Q2543/Q$3*2)+(R2543/R$3)</f>
        <v>7.2237959131814256</v>
      </c>
      <c r="AA2543" s="88">
        <f>(T2543/T$3*3)+(U2543/U$3*2)+(V2543/V$3)+(W2543/W$3)+(X2543/X$3)+Y2543</f>
        <v>7.0259575579613811</v>
      </c>
      <c r="AB2543" s="90">
        <f>(Z2543-AA2543)/(Z2543+AA2543)</f>
        <v>1.3883633539393305E-2</v>
      </c>
      <c r="AC2543" s="19">
        <v>7.32</v>
      </c>
      <c r="AD2543" s="99">
        <v>7.02</v>
      </c>
      <c r="AE2543" s="95">
        <v>4.08</v>
      </c>
    </row>
    <row r="2544" spans="1:31" x14ac:dyDescent="0.35">
      <c r="A2544" s="2" t="s">
        <v>266</v>
      </c>
      <c r="B2544" s="9">
        <v>40640</v>
      </c>
      <c r="C2544" s="18">
        <v>3.59</v>
      </c>
      <c r="D2544" s="12">
        <v>6.78</v>
      </c>
      <c r="F2544" s="12">
        <v>1.7</v>
      </c>
      <c r="H2544" s="23">
        <f>10^-(D2544)</f>
        <v>1.6595869074375559E-7</v>
      </c>
      <c r="I2544" s="28"/>
      <c r="J2544" s="25">
        <v>0.12</v>
      </c>
      <c r="K2544" s="36"/>
      <c r="L2544" s="25">
        <v>25.3</v>
      </c>
      <c r="N2544" s="25">
        <v>0.04</v>
      </c>
      <c r="O2544" s="25">
        <v>0.63</v>
      </c>
      <c r="P2544" s="25">
        <v>3.43</v>
      </c>
      <c r="Q2544" s="25">
        <v>0.09</v>
      </c>
      <c r="R2544" s="25">
        <v>8.61</v>
      </c>
      <c r="T2544" s="52"/>
      <c r="U2544" s="42">
        <v>26.4</v>
      </c>
      <c r="V2544" s="42">
        <v>17.79</v>
      </c>
      <c r="W2544" s="42">
        <v>3.2799999999999999E-3</v>
      </c>
      <c r="X2544" s="42">
        <v>13</v>
      </c>
      <c r="Y2544" s="44">
        <v>0.69</v>
      </c>
      <c r="Z2544" s="87">
        <f>(H2544/H$3)+(I2544/I$3*3)+(J2544/J$3)+(L2544/L$3*2)+(N2544/N$3*2)+(O2544/O$3)+(P2544/P$3*2)+(Q2544/Q$3*2)+(R2544/R$3)</f>
        <v>1.9466621807937106</v>
      </c>
      <c r="AA2544" s="88">
        <f>(T2544/T$3*3)+(U2544/U$3*2)+(V2544/V$3)+(W2544/W$3)+(X2544/X$3)+Y2544</f>
        <v>1.8933197200064551</v>
      </c>
      <c r="AB2544" s="90">
        <f>(Z2544-AA2544)/(Z2544+AA2544)</f>
        <v>1.3891331304488726E-2</v>
      </c>
      <c r="AC2544" s="19">
        <v>1.96</v>
      </c>
      <c r="AD2544" s="13">
        <v>1.89</v>
      </c>
      <c r="AE2544" s="95">
        <v>3.31</v>
      </c>
    </row>
    <row r="2545" spans="1:31" x14ac:dyDescent="0.35">
      <c r="A2545" s="2" t="s">
        <v>394</v>
      </c>
      <c r="B2545" s="9">
        <v>41975</v>
      </c>
      <c r="C2545" s="18">
        <v>3.53</v>
      </c>
      <c r="D2545" s="12">
        <v>5.17</v>
      </c>
      <c r="F2545" s="12">
        <v>8.4</v>
      </c>
      <c r="H2545" s="23">
        <f>10^-(D2545)</f>
        <v>6.7608297539198155E-6</v>
      </c>
      <c r="I2545" s="28"/>
      <c r="J2545" s="25">
        <v>0.01</v>
      </c>
      <c r="K2545" s="29">
        <v>0.2</v>
      </c>
      <c r="L2545" s="25">
        <v>36.200000000000003</v>
      </c>
      <c r="M2545" s="29">
        <v>1.4</v>
      </c>
      <c r="N2545" s="25">
        <v>0.08</v>
      </c>
      <c r="O2545" s="25">
        <v>16.399999999999999</v>
      </c>
      <c r="P2545" s="25">
        <v>5.8</v>
      </c>
      <c r="Q2545" s="25">
        <v>0.01</v>
      </c>
      <c r="R2545" s="25">
        <v>9.85</v>
      </c>
      <c r="S2545" s="29">
        <v>1.2</v>
      </c>
      <c r="T2545" s="51">
        <v>0.01</v>
      </c>
      <c r="U2545" s="42">
        <v>38.4</v>
      </c>
      <c r="V2545" s="42">
        <v>51.35</v>
      </c>
      <c r="W2545" s="42">
        <v>3.2799999999999999E-3</v>
      </c>
      <c r="X2545" s="42">
        <v>44</v>
      </c>
      <c r="Y2545" s="44">
        <v>0.18</v>
      </c>
      <c r="Z2545" s="87">
        <f>(H2545/H$3)+(I2545/I$3*3)+(J2545/J$3)+(L2545/L$3*2)+(N2545/N$3*2)+(O2545/O$3)+(P2545/P$3*2)+(Q2545/Q$3*2)+(R2545/R$3)</f>
        <v>3.1352327719212245</v>
      </c>
      <c r="AA2545" s="88">
        <f>(T2545/T$3*3)+(U2545/U$3*2)+(V2545/V$3)+(W2545/W$3)+(X2545/X$3)+Y2545</f>
        <v>3.0492148590094383</v>
      </c>
      <c r="AB2545" s="90">
        <f>(Z2545-AA2545)/(Z2545+AA2545)</f>
        <v>1.3908746268879283E-2</v>
      </c>
      <c r="AC2545" s="19">
        <v>3.18</v>
      </c>
      <c r="AD2545" s="13">
        <v>3.05</v>
      </c>
      <c r="AE2545" s="94">
        <v>4.33</v>
      </c>
    </row>
    <row r="2546" spans="1:31" x14ac:dyDescent="0.35">
      <c r="A2546" s="2" t="s">
        <v>223</v>
      </c>
      <c r="B2546" s="9">
        <v>38462</v>
      </c>
      <c r="C2546" s="18">
        <v>4.41</v>
      </c>
      <c r="D2546" s="12">
        <v>7.53</v>
      </c>
      <c r="F2546" s="12">
        <v>2.5</v>
      </c>
      <c r="H2546" s="23">
        <f>10^-(D2546)</f>
        <v>2.9512092266663779E-8</v>
      </c>
      <c r="I2546" s="28"/>
      <c r="J2546" s="25">
        <v>0.69</v>
      </c>
      <c r="L2546" s="25">
        <v>63.5</v>
      </c>
      <c r="N2546" s="25">
        <v>2.84</v>
      </c>
      <c r="O2546" s="25">
        <v>1.76</v>
      </c>
      <c r="P2546" s="25">
        <v>5.79</v>
      </c>
      <c r="Q2546" s="25">
        <v>0.21</v>
      </c>
      <c r="R2546" s="25">
        <v>16.2</v>
      </c>
      <c r="T2546" s="51">
        <v>0.49</v>
      </c>
      <c r="U2546" s="42">
        <v>1</v>
      </c>
      <c r="V2546" s="42">
        <v>0.48</v>
      </c>
      <c r="W2546" s="42">
        <v>0.02</v>
      </c>
      <c r="X2546" s="42">
        <v>15</v>
      </c>
      <c r="Y2546" s="44">
        <v>3.95</v>
      </c>
      <c r="Z2546" s="87">
        <f>(H2546/H$3)+(I2546/I$3*3)+(J2546/J$3)+(L2546/L$3*2)+(N2546/N$3*2)+(O2546/O$3)+(P2546/P$3*2)+(Q2546/Q$3*2)+(R2546/R$3)</f>
        <v>4.5423558930199759</v>
      </c>
      <c r="AA2546" s="88">
        <f>(T2546/T$3*3)+(U2546/U$3*2)+(V2546/V$3)+(W2546/W$3)+(X2546/X$3)+Y2546</f>
        <v>4.4176046143659518</v>
      </c>
      <c r="AB2546" s="90">
        <f>(Z2546-AA2546)/(Z2546+AA2546)</f>
        <v>1.3923195147030885E-2</v>
      </c>
      <c r="AC2546" s="19">
        <v>4.54</v>
      </c>
      <c r="AD2546" s="13">
        <v>4.3899999999999997</v>
      </c>
      <c r="AE2546" s="94">
        <v>1.67</v>
      </c>
    </row>
    <row r="2547" spans="1:31" x14ac:dyDescent="0.35">
      <c r="A2547" s="2" t="s">
        <v>309</v>
      </c>
      <c r="B2547" s="9">
        <v>39610</v>
      </c>
      <c r="C2547" s="18">
        <v>1.98</v>
      </c>
      <c r="D2547" s="12">
        <v>7.38</v>
      </c>
      <c r="F2547" s="12">
        <v>1.8</v>
      </c>
      <c r="H2547" s="23">
        <f>10^-(D2547)</f>
        <v>4.1686938347033516E-8</v>
      </c>
      <c r="I2547" s="32">
        <v>0.03</v>
      </c>
      <c r="J2547" s="25">
        <v>7.0000000000000007E-2</v>
      </c>
      <c r="K2547" s="29">
        <v>0.9</v>
      </c>
      <c r="L2547" s="25">
        <v>108</v>
      </c>
      <c r="M2547" s="29">
        <v>1.8</v>
      </c>
      <c r="N2547" s="25">
        <v>0.92</v>
      </c>
      <c r="O2547" s="25">
        <v>2.27</v>
      </c>
      <c r="P2547" s="25">
        <v>8.23</v>
      </c>
      <c r="Q2547" s="25">
        <v>0.47</v>
      </c>
      <c r="R2547" s="25">
        <v>12.5</v>
      </c>
      <c r="S2547" s="29">
        <v>0.5</v>
      </c>
      <c r="T2547" s="51">
        <v>0.04</v>
      </c>
      <c r="U2547" s="42">
        <v>103</v>
      </c>
      <c r="V2547" s="42">
        <v>27.66</v>
      </c>
      <c r="W2547" s="42">
        <v>0.04</v>
      </c>
      <c r="X2547" s="42">
        <v>29</v>
      </c>
      <c r="Y2547" s="44">
        <v>3.13</v>
      </c>
      <c r="Z2547" s="87">
        <f>(H2547/H$3)+(I2547/I$3*3)+(J2547/J$3)+(L2547/L$3*2)+(N2547/N$3*2)+(O2547/O$3)+(P2547/P$3*2)+(Q2547/Q$3*2)+(R2547/R$3)</f>
        <v>6.7253597980742779</v>
      </c>
      <c r="AA2547" s="88">
        <f>(T2547/T$3*3)+(U2547/U$3*2)+(V2547/V$3)+(W2547/W$3)+(X2547/X$3)+Y2547</f>
        <v>6.5405855542715656</v>
      </c>
      <c r="AB2547" s="90">
        <f>(Z2547-AA2547)/(Z2547+AA2547)</f>
        <v>1.3928464115830104E-2</v>
      </c>
      <c r="AD2547" s="100"/>
      <c r="AE2547" s="95">
        <v>2.02</v>
      </c>
    </row>
    <row r="2548" spans="1:31" x14ac:dyDescent="0.35">
      <c r="A2548" s="2" t="s">
        <v>285</v>
      </c>
      <c r="B2548" s="9">
        <v>35745</v>
      </c>
      <c r="C2548" s="18">
        <v>6.54</v>
      </c>
      <c r="D2548" s="12">
        <v>6.76</v>
      </c>
      <c r="F2548" s="12">
        <v>1.5</v>
      </c>
      <c r="H2548" s="23">
        <f>10^-(D2548)</f>
        <v>1.7378008287493735E-7</v>
      </c>
      <c r="I2548" s="32">
        <v>6.0000000000000001E-3</v>
      </c>
      <c r="J2548" s="25">
        <v>0.02</v>
      </c>
      <c r="K2548" s="36"/>
      <c r="L2548" s="25">
        <v>83</v>
      </c>
      <c r="M2548" s="36"/>
      <c r="N2548" s="25">
        <v>0.64</v>
      </c>
      <c r="O2548" s="25">
        <v>1.9</v>
      </c>
      <c r="P2548" s="25">
        <v>7.4</v>
      </c>
      <c r="Q2548" s="25">
        <v>0.17</v>
      </c>
      <c r="R2548" s="25">
        <v>12</v>
      </c>
      <c r="S2548" s="36"/>
      <c r="T2548" s="51">
        <v>0.18</v>
      </c>
      <c r="U2548" s="42">
        <v>66.3</v>
      </c>
      <c r="V2548" s="42">
        <v>8.27</v>
      </c>
      <c r="W2548" s="42">
        <v>3.284E-3</v>
      </c>
      <c r="X2548" s="42">
        <v>25</v>
      </c>
      <c r="Y2548" s="44">
        <v>2.98</v>
      </c>
      <c r="Z2548" s="87">
        <f>(H2548/H$3)+(I2548/I$3*3)+(J2548/J$3)+(L2548/L$3*2)+(N2548/N$3*2)+(O2548/O$3)+(P2548/P$3*2)+(Q2548/Q$3*2)+(R2548/R$3)</f>
        <v>5.3519644980803722</v>
      </c>
      <c r="AA2548" s="88">
        <f>(T2548/T$3*3)+(U2548/U$3*2)+(V2548/V$3)+(W2548/W$3)+(X2548/X$3)+Y2548</f>
        <v>5.2046066843523704</v>
      </c>
      <c r="AB2548" s="90">
        <f>(Z2548-AA2548)/(Z2548+AA2548)</f>
        <v>1.3958870847498372E-2</v>
      </c>
      <c r="AD2548" s="100"/>
      <c r="AE2548" s="96"/>
    </row>
    <row r="2549" spans="1:31" x14ac:dyDescent="0.35">
      <c r="A2549" s="2" t="s">
        <v>247</v>
      </c>
      <c r="B2549" s="9">
        <v>37237</v>
      </c>
      <c r="C2549" s="18">
        <v>18.22</v>
      </c>
      <c r="D2549" s="12">
        <v>5.9</v>
      </c>
      <c r="F2549" s="12">
        <v>6</v>
      </c>
      <c r="H2549" s="23">
        <f>10^-(D2549)</f>
        <v>1.2589254117941642E-6</v>
      </c>
      <c r="I2549" s="32">
        <v>0.01</v>
      </c>
      <c r="J2549" s="25">
        <v>0.03</v>
      </c>
      <c r="K2549" s="36"/>
      <c r="L2549" s="25">
        <v>80</v>
      </c>
      <c r="M2549" s="36"/>
      <c r="N2549" s="25">
        <v>0.03</v>
      </c>
      <c r="O2549" s="25">
        <v>0.6</v>
      </c>
      <c r="P2549" s="25">
        <v>6.6</v>
      </c>
      <c r="Q2549" s="25">
        <v>0.01</v>
      </c>
      <c r="R2549" s="25">
        <v>8.5</v>
      </c>
      <c r="S2549" s="36"/>
      <c r="T2549" s="51">
        <v>0.09</v>
      </c>
      <c r="U2549" s="42">
        <v>68</v>
      </c>
      <c r="V2549" s="42">
        <v>15.93</v>
      </c>
      <c r="W2549" s="42">
        <v>0.24</v>
      </c>
      <c r="X2549" s="42">
        <v>18</v>
      </c>
      <c r="Y2549" s="44">
        <v>2.6</v>
      </c>
      <c r="Z2549" s="87">
        <f>(H2549/H$3)+(I2549/I$3*3)+(J2549/J$3)+(L2549/L$3*2)+(N2549/N$3*2)+(O2549/O$3)+(P2549/P$3*2)+(Q2549/Q$3*2)+(R2549/R$3)</f>
        <v>4.9242918297844449</v>
      </c>
      <c r="AA2549" s="88">
        <f>(T2549/T$3*3)+(U2549/U$3*2)+(V2549/V$3)+(W2549/W$3)+(X2549/X$3)+Y2549</f>
        <v>4.7883877162501705</v>
      </c>
      <c r="AB2549" s="90">
        <f>(Z2549-AA2549)/(Z2549+AA2549)</f>
        <v>1.399244285679742E-2</v>
      </c>
      <c r="AD2549" s="100"/>
      <c r="AE2549" s="96"/>
    </row>
    <row r="2550" spans="1:31" x14ac:dyDescent="0.35">
      <c r="A2550" s="2" t="s">
        <v>329</v>
      </c>
      <c r="B2550" s="9">
        <v>38691</v>
      </c>
      <c r="C2550" s="18">
        <v>2.46</v>
      </c>
      <c r="D2550" s="12">
        <v>6.78</v>
      </c>
      <c r="F2550" s="12">
        <v>1.7</v>
      </c>
      <c r="H2550" s="23">
        <f>10^-(D2550)</f>
        <v>1.6595869074375559E-7</v>
      </c>
      <c r="I2550" s="28"/>
      <c r="J2550" s="25">
        <v>0.01</v>
      </c>
      <c r="K2550" s="30">
        <v>0.2</v>
      </c>
      <c r="L2550" s="25">
        <v>116</v>
      </c>
      <c r="M2550" s="30">
        <v>0.2</v>
      </c>
      <c r="N2550" s="25">
        <v>7.0000000000000001E-3</v>
      </c>
      <c r="O2550" s="25">
        <v>2.78</v>
      </c>
      <c r="P2550" s="25">
        <v>7.39</v>
      </c>
      <c r="Q2550" s="25">
        <v>0.13</v>
      </c>
      <c r="R2550" s="25">
        <v>17.100000000000001</v>
      </c>
      <c r="S2550" s="31">
        <v>7.2</v>
      </c>
      <c r="T2550" s="51">
        <v>0.03</v>
      </c>
      <c r="U2550" s="42">
        <v>80.7</v>
      </c>
      <c r="V2550" s="42">
        <v>45.91</v>
      </c>
      <c r="W2550" s="42">
        <v>0.03</v>
      </c>
      <c r="X2550" s="42">
        <v>36</v>
      </c>
      <c r="Y2550" s="44">
        <v>3.58</v>
      </c>
      <c r="Z2550" s="87">
        <f>(H2550/H$3)+(I2550/I$3*3)+(J2550/J$3)+(L2550/L$3*2)+(N2550/N$3*2)+(O2550/O$3)+(P2550/P$3*2)+(Q2550/Q$3*2)+(R2550/R$3)</f>
        <v>7.2168436342094413</v>
      </c>
      <c r="AA2550" s="88">
        <f>(T2550/T$3*3)+(U2550/U$3*2)+(V2550/V$3)+(W2550/W$3)+(X2550/X$3)+Y2550</f>
        <v>7.0176235039404071</v>
      </c>
      <c r="AB2550" s="90">
        <f>(Z2550-AA2550)/(Z2550+AA2550)</f>
        <v>1.3995615595269004E-2</v>
      </c>
      <c r="AD2550" s="100"/>
      <c r="AE2550" s="96"/>
    </row>
    <row r="2551" spans="1:31" x14ac:dyDescent="0.35">
      <c r="A2551" s="2" t="s">
        <v>234</v>
      </c>
      <c r="B2551" s="9">
        <v>39751</v>
      </c>
      <c r="C2551" s="18">
        <v>11.28</v>
      </c>
      <c r="D2551" s="12">
        <v>7.26</v>
      </c>
      <c r="F2551" s="12">
        <v>3.3</v>
      </c>
      <c r="H2551" s="23">
        <f>10^-(D2551)</f>
        <v>5.4954087385762357E-8</v>
      </c>
      <c r="I2551" s="32">
        <v>0.18</v>
      </c>
      <c r="J2551" s="25">
        <v>0.04</v>
      </c>
      <c r="K2551" s="33"/>
      <c r="L2551" s="25">
        <v>105</v>
      </c>
      <c r="M2551" s="33"/>
      <c r="N2551" s="25">
        <v>0.09</v>
      </c>
      <c r="O2551" s="25">
        <v>4.53</v>
      </c>
      <c r="P2551" s="25">
        <v>6.61</v>
      </c>
      <c r="Q2551" s="25">
        <v>0.15</v>
      </c>
      <c r="R2551" s="25">
        <v>19.100000000000001</v>
      </c>
      <c r="S2551" s="34"/>
      <c r="T2551" s="51">
        <v>0.09</v>
      </c>
      <c r="U2551" s="42">
        <v>104</v>
      </c>
      <c r="V2551" s="42">
        <v>0.22</v>
      </c>
      <c r="W2551" s="42">
        <v>4.9300000000000004E-3</v>
      </c>
      <c r="X2551" s="42">
        <v>32</v>
      </c>
      <c r="Y2551" s="44">
        <v>3.5</v>
      </c>
      <c r="Z2551" s="87">
        <f>(H2551/H$3)+(I2551/I$3*3)+(J2551/J$3)+(L2551/L$3*2)+(N2551/N$3*2)+(O2551/O$3)+(P2551/P$3*2)+(Q2551/Q$3*2)+(R2551/R$3)</f>
        <v>6.7609033897531727</v>
      </c>
      <c r="AA2551" s="88">
        <f>(T2551/T$3*3)+(U2551/U$3*2)+(V2551/V$3)+(W2551/W$3)+(X2551/X$3)+Y2551</f>
        <v>6.5742663515091859</v>
      </c>
      <c r="AB2551" s="90">
        <f>(Z2551-AA2551)/(Z2551+AA2551)</f>
        <v>1.3995850211526368E-2</v>
      </c>
      <c r="AD2551" s="100"/>
      <c r="AE2551" s="95">
        <v>2.4700000000000002</v>
      </c>
    </row>
    <row r="2552" spans="1:31" x14ac:dyDescent="0.35">
      <c r="A2552" s="2" t="s">
        <v>266</v>
      </c>
      <c r="B2552" s="9">
        <v>38889</v>
      </c>
      <c r="C2552" s="18">
        <v>4.1900000000000004</v>
      </c>
      <c r="D2552" s="12">
        <v>7.12</v>
      </c>
      <c r="F2552" s="12">
        <v>1.6</v>
      </c>
      <c r="H2552" s="23">
        <f>10^-(D2552)</f>
        <v>7.5857757502918145E-8</v>
      </c>
      <c r="I2552" s="32">
        <v>0.15</v>
      </c>
      <c r="J2552" s="25">
        <v>0.01</v>
      </c>
      <c r="K2552" s="30">
        <v>0.2</v>
      </c>
      <c r="L2552" s="25">
        <v>30.8</v>
      </c>
      <c r="M2552" s="29">
        <v>0.3</v>
      </c>
      <c r="N2552" s="25">
        <v>0.01</v>
      </c>
      <c r="O2552" s="25">
        <v>0.75</v>
      </c>
      <c r="P2552" s="25">
        <v>4.6500000000000004</v>
      </c>
      <c r="Q2552" s="27">
        <v>0.03</v>
      </c>
      <c r="R2552" s="25">
        <v>8.73</v>
      </c>
      <c r="S2552" s="29">
        <v>11.5</v>
      </c>
      <c r="T2552" s="51">
        <v>0.03</v>
      </c>
      <c r="U2552" s="42">
        <v>40.6</v>
      </c>
      <c r="V2552" s="42">
        <v>13.5</v>
      </c>
      <c r="W2552" s="42">
        <v>3.2845000000000001E-3</v>
      </c>
      <c r="X2552" s="42">
        <v>12</v>
      </c>
      <c r="Y2552" s="44">
        <v>0.87</v>
      </c>
      <c r="Z2552" s="87">
        <f>(H2552/H$3)+(I2552/I$3*3)+(J2552/J$3)+(L2552/L$3*2)+(N2552/N$3*2)+(O2552/O$3)+(P2552/P$3*2)+(Q2552/Q$3*2)+(R2552/R$3)</f>
        <v>2.3370815242074854</v>
      </c>
      <c r="AA2552" s="88">
        <f>(T2552/T$3*3)+(U2552/U$3*2)+(V2552/V$3)+(W2552/W$3)+(X2552/X$3)+Y2552</f>
        <v>2.2724829711221459</v>
      </c>
      <c r="AB2552" s="90">
        <f>(Z2552-AA2552)/(Z2552+AA2552)</f>
        <v>1.401402521882276E-2</v>
      </c>
      <c r="AC2552" s="19">
        <v>2.2999999999999998</v>
      </c>
      <c r="AD2552" s="99">
        <v>2.2999999999999998</v>
      </c>
      <c r="AE2552" s="95">
        <v>2.1</v>
      </c>
    </row>
    <row r="2553" spans="1:31" x14ac:dyDescent="0.35">
      <c r="A2553" s="2" t="s">
        <v>210</v>
      </c>
      <c r="B2553" s="9">
        <v>39284</v>
      </c>
      <c r="C2553" s="20"/>
      <c r="D2553" s="12">
        <v>7.01</v>
      </c>
      <c r="F2553" s="12">
        <v>4.9000000000000004</v>
      </c>
      <c r="H2553" s="23">
        <f>10^-(D2553)</f>
        <v>9.7723722095581017E-8</v>
      </c>
      <c r="J2553" s="25">
        <v>0.41</v>
      </c>
      <c r="K2553" s="36"/>
      <c r="L2553" s="25">
        <v>88.8</v>
      </c>
      <c r="M2553" s="36"/>
      <c r="N2553" s="25">
        <v>3.69</v>
      </c>
      <c r="O2553" s="25">
        <v>1.71</v>
      </c>
      <c r="P2553" s="25">
        <v>4.92</v>
      </c>
      <c r="Q2553" s="25">
        <v>0.28000000000000003</v>
      </c>
      <c r="R2553" s="25">
        <v>15.5</v>
      </c>
      <c r="S2553" s="36"/>
      <c r="T2553" s="51">
        <v>0.37</v>
      </c>
      <c r="U2553" s="42">
        <v>44</v>
      </c>
      <c r="V2553" s="42">
        <v>0.5</v>
      </c>
      <c r="W2553" s="42">
        <v>0.02</v>
      </c>
      <c r="X2553" s="42">
        <v>37</v>
      </c>
      <c r="Y2553" s="44">
        <v>3.58</v>
      </c>
      <c r="Z2553" s="87">
        <f>(H2553/H$3)+(I2553/I$3*3)+(J2553/J$3)+(L2553/L$3*2)+(N2553/N$3*2)+(O2553/O$3)+(P2553/P$3*2)+(Q2553/Q$3*2)+(R2553/R$3)</f>
        <v>5.718960088438851</v>
      </c>
      <c r="AA2553" s="88">
        <f>(T2553/T$3*3)+(U2553/U$3*2)+(V2553/V$3)+(W2553/W$3)+(X2553/X$3)+Y2553</f>
        <v>5.5599095053929162</v>
      </c>
      <c r="AB2553" s="90">
        <f>(Z2553-AA2553)/(Z2553+AA2553)</f>
        <v>1.410164216571109E-2</v>
      </c>
      <c r="AC2553" s="19">
        <v>5.72</v>
      </c>
      <c r="AD2553" s="13">
        <v>5.53</v>
      </c>
      <c r="AE2553" s="94">
        <v>3.33</v>
      </c>
    </row>
    <row r="2554" spans="1:31" x14ac:dyDescent="0.35">
      <c r="A2554" s="2" t="s">
        <v>110</v>
      </c>
      <c r="B2554" s="9">
        <v>32230</v>
      </c>
      <c r="C2554" s="18">
        <v>7.48</v>
      </c>
      <c r="D2554" s="12">
        <v>7.38</v>
      </c>
      <c r="F2554" s="12">
        <v>2</v>
      </c>
      <c r="H2554" s="23">
        <f>10^-(D2554)</f>
        <v>4.1686938347033516E-8</v>
      </c>
      <c r="I2554" s="32">
        <v>4.0000000000000001E-3</v>
      </c>
      <c r="J2554" s="25">
        <v>0.06</v>
      </c>
      <c r="K2554" s="30">
        <v>0.6</v>
      </c>
      <c r="L2554" s="25">
        <v>103</v>
      </c>
      <c r="M2554" s="29">
        <v>0.1</v>
      </c>
      <c r="N2554" s="25">
        <v>0.05</v>
      </c>
      <c r="O2554" s="25">
        <v>1.8</v>
      </c>
      <c r="P2554" s="25">
        <v>5.7</v>
      </c>
      <c r="Q2554" s="27">
        <v>0.15</v>
      </c>
      <c r="R2554" s="25">
        <v>17</v>
      </c>
      <c r="S2554" s="29">
        <v>4.2</v>
      </c>
      <c r="T2554" s="51">
        <v>1.53</v>
      </c>
      <c r="U2554" s="42">
        <v>53</v>
      </c>
      <c r="V2554" s="42">
        <v>14.34</v>
      </c>
      <c r="W2554" s="42">
        <v>0.82</v>
      </c>
      <c r="X2554" s="42">
        <v>26.8</v>
      </c>
      <c r="Y2554" s="44">
        <v>4.07</v>
      </c>
      <c r="Z2554" s="87">
        <f>(H2554/H$3)+(I2554/I$3*3)+(J2554/J$3)+(L2554/L$3*2)+(N2554/N$3*2)+(O2554/O$3)+(P2554/P$3*2)+(Q2554/Q$3*2)+(R2554/R$3)</f>
        <v>6.4051802836055378</v>
      </c>
      <c r="AA2554" s="88">
        <f>(T2554/T$3*3)+(U2554/U$3*2)+(V2554/V$3)+(W2554/W$3)+(X2554/X$3)+Y2554</f>
        <v>6.2268039514782654</v>
      </c>
      <c r="AB2554" s="90">
        <f>(Z2554-AA2554)/(Z2554+AA2554)</f>
        <v>1.4121006550329111E-2</v>
      </c>
      <c r="AD2554" s="100"/>
      <c r="AE2554" s="96"/>
    </row>
    <row r="2555" spans="1:31" x14ac:dyDescent="0.35">
      <c r="A2555" s="2" t="s">
        <v>340</v>
      </c>
      <c r="B2555" s="9">
        <v>39609</v>
      </c>
      <c r="C2555" s="18">
        <v>3.05</v>
      </c>
      <c r="D2555" s="12">
        <v>5.16</v>
      </c>
      <c r="F2555" s="12">
        <v>2.8</v>
      </c>
      <c r="H2555" s="23">
        <f>10^-(D2555)</f>
        <v>6.9183097091893498E-6</v>
      </c>
      <c r="I2555" s="32">
        <v>0.45</v>
      </c>
      <c r="J2555" s="25">
        <v>0.01</v>
      </c>
      <c r="K2555" s="36"/>
      <c r="L2555" s="25">
        <v>32.200000000000003</v>
      </c>
      <c r="M2555" s="36"/>
      <c r="N2555" s="25">
        <v>0.02</v>
      </c>
      <c r="O2555" s="25">
        <v>22</v>
      </c>
      <c r="P2555" s="25">
        <v>3.73</v>
      </c>
      <c r="Q2555" s="25">
        <v>0.02</v>
      </c>
      <c r="R2555" s="25">
        <v>8.41</v>
      </c>
      <c r="S2555" s="36"/>
      <c r="T2555" s="51">
        <v>0.01</v>
      </c>
      <c r="U2555" s="42">
        <v>39</v>
      </c>
      <c r="V2555" s="42">
        <v>69.05</v>
      </c>
      <c r="W2555" s="42">
        <v>0.11</v>
      </c>
      <c r="X2555" s="42">
        <v>25</v>
      </c>
      <c r="Y2555" s="44">
        <v>0.18</v>
      </c>
      <c r="Z2555" s="87">
        <f>(H2555/H$3)+(I2555/I$3*3)+(J2555/J$3)+(L2555/L$3*2)+(N2555/N$3*2)+(O2555/O$3)+(P2555/P$3*2)+(Q2555/Q$3*2)+(R2555/R$3)</f>
        <v>2.8941709064086414</v>
      </c>
      <c r="AA2555" s="88">
        <f>(T2555/T$3*3)+(U2555/U$3*2)+(V2555/V$3)+(W2555/W$3)+(X2555/X$3)+Y2555</f>
        <v>2.8135434725287078</v>
      </c>
      <c r="AB2555" s="90">
        <f>(Z2555-AA2555)/(Z2555+AA2555)</f>
        <v>1.4126045651034241E-2</v>
      </c>
      <c r="AD2555" s="100"/>
      <c r="AE2555" s="95">
        <v>1.26</v>
      </c>
    </row>
    <row r="2556" spans="1:31" x14ac:dyDescent="0.35">
      <c r="A2556" s="2" t="s">
        <v>291</v>
      </c>
      <c r="B2556" s="9">
        <v>39617</v>
      </c>
      <c r="C2556" s="18">
        <v>5.32</v>
      </c>
      <c r="D2556" s="12">
        <v>6.04</v>
      </c>
      <c r="F2556" s="12">
        <v>1.1000000000000001</v>
      </c>
      <c r="H2556" s="23">
        <f>10^-(D2556)</f>
        <v>9.12010839355909E-7</v>
      </c>
      <c r="I2556" s="28"/>
      <c r="J2556" s="25">
        <v>0.01</v>
      </c>
      <c r="K2556" s="36"/>
      <c r="L2556" s="25">
        <v>42.9</v>
      </c>
      <c r="M2556" s="36"/>
      <c r="N2556" s="25">
        <v>0.67</v>
      </c>
      <c r="O2556" s="25">
        <v>2.37</v>
      </c>
      <c r="P2556" s="25">
        <v>5.83</v>
      </c>
      <c r="Q2556" s="25">
        <v>0.04</v>
      </c>
      <c r="R2556" s="25">
        <v>15.5</v>
      </c>
      <c r="S2556" s="36"/>
      <c r="T2556" s="51">
        <v>0.01</v>
      </c>
      <c r="U2556" s="42">
        <v>42.4</v>
      </c>
      <c r="V2556" s="42">
        <v>36.43</v>
      </c>
      <c r="W2556" s="42">
        <v>3.2799999999999999E-3</v>
      </c>
      <c r="X2556" s="42">
        <v>30</v>
      </c>
      <c r="Y2556" s="44">
        <v>0.97</v>
      </c>
      <c r="Z2556" s="87">
        <f>(H2556/H$3)+(I2556/I$3*3)+(J2556/J$3)+(L2556/L$3*2)+(N2556/N$3*2)+(O2556/O$3)+(P2556/P$3*2)+(Q2556/Q$3*2)+(R2556/R$3)</f>
        <v>3.3811819987537719</v>
      </c>
      <c r="AA2556" s="88">
        <f>(T2556/T$3*3)+(U2556/U$3*2)+(V2556/V$3)+(W2556/W$3)+(X2556/X$3)+Y2556</f>
        <v>3.2869198854862329</v>
      </c>
      <c r="AB2556" s="90">
        <f>(Z2556-AA2556)/(Z2556+AA2556)</f>
        <v>1.4136273695866373E-2</v>
      </c>
      <c r="AD2556" s="100"/>
      <c r="AE2556" s="95">
        <v>2.08</v>
      </c>
    </row>
    <row r="2557" spans="1:31" x14ac:dyDescent="0.35">
      <c r="A2557" s="2" t="s">
        <v>290</v>
      </c>
      <c r="B2557" s="9">
        <v>42255</v>
      </c>
      <c r="C2557" s="18">
        <v>3</v>
      </c>
      <c r="D2557" s="12">
        <v>6.56</v>
      </c>
      <c r="F2557" s="12">
        <v>5.4</v>
      </c>
      <c r="H2557" s="23">
        <f>10^-(D2557)</f>
        <v>2.7542287033381632E-7</v>
      </c>
      <c r="I2557" s="32">
        <v>0.06</v>
      </c>
      <c r="J2557" s="25">
        <v>0.13</v>
      </c>
      <c r="K2557" s="33"/>
      <c r="L2557" s="25">
        <v>67</v>
      </c>
      <c r="M2557" s="33"/>
      <c r="N2557" s="25">
        <v>1.77</v>
      </c>
      <c r="O2557" s="25">
        <v>7.6</v>
      </c>
      <c r="P2557" s="25">
        <v>4.5199999999999996</v>
      </c>
      <c r="Q2557" s="25">
        <v>0.2</v>
      </c>
      <c r="R2557" s="25">
        <v>25.4</v>
      </c>
      <c r="S2557" s="34"/>
      <c r="T2557" s="51">
        <v>0.5</v>
      </c>
      <c r="U2557" s="42">
        <v>46.2</v>
      </c>
      <c r="V2557" s="42">
        <v>0.22</v>
      </c>
      <c r="W2557" s="42">
        <v>4.5999999999999999E-3</v>
      </c>
      <c r="X2557" s="42">
        <v>36</v>
      </c>
      <c r="Y2557" s="44">
        <v>2.96</v>
      </c>
      <c r="Z2557" s="87">
        <f>(H2557/H$3)+(I2557/I$3*3)+(J2557/J$3)+(L2557/L$3*2)+(N2557/N$3*2)+(O2557/O$3)+(P2557/P$3*2)+(Q2557/Q$3*2)+(R2557/R$3)</f>
        <v>5.0989372321669286</v>
      </c>
      <c r="AA2557" s="88">
        <f>(T2557/T$3*3)+(U2557/U$3*2)+(V2557/V$3)+(W2557/W$3)+(X2557/X$3)+Y2557</f>
        <v>4.9567563465529476</v>
      </c>
      <c r="AB2557" s="90">
        <f>(Z2557-AA2557)/(Z2557+AA2557)</f>
        <v>1.4139341508463221E-2</v>
      </c>
      <c r="AC2557" s="19">
        <v>5.13</v>
      </c>
      <c r="AD2557" s="99">
        <v>4.95</v>
      </c>
      <c r="AE2557" s="95">
        <v>3.42</v>
      </c>
    </row>
    <row r="2558" spans="1:31" x14ac:dyDescent="0.35">
      <c r="A2558" s="2" t="s">
        <v>249</v>
      </c>
      <c r="B2558" s="9">
        <v>35966</v>
      </c>
      <c r="C2558" s="18">
        <v>1.61</v>
      </c>
      <c r="D2558" s="12">
        <v>7.46</v>
      </c>
      <c r="F2558" s="12">
        <v>1.1000000000000001</v>
      </c>
      <c r="H2558" s="23">
        <f>10^-(D2558)</f>
        <v>3.4673685045253171E-8</v>
      </c>
      <c r="I2558" s="32">
        <v>3.0000000000000001E-3</v>
      </c>
      <c r="J2558" s="25">
        <v>0.09</v>
      </c>
      <c r="K2558" s="36"/>
      <c r="L2558" s="25">
        <v>70</v>
      </c>
      <c r="M2558" s="36"/>
      <c r="N2558" s="25">
        <v>0.78</v>
      </c>
      <c r="O2558" s="25">
        <v>1</v>
      </c>
      <c r="P2558" s="25">
        <v>3.2</v>
      </c>
      <c r="Q2558" s="25">
        <v>0.09</v>
      </c>
      <c r="R2558" s="25">
        <v>18</v>
      </c>
      <c r="S2558" s="36"/>
      <c r="T2558" s="51">
        <v>0.05</v>
      </c>
      <c r="U2558" s="42">
        <v>46</v>
      </c>
      <c r="V2558" s="42">
        <v>0.44</v>
      </c>
      <c r="W2558" s="42">
        <v>6.5700000000000003E-3</v>
      </c>
      <c r="X2558" s="42">
        <v>41</v>
      </c>
      <c r="Y2558" s="44">
        <v>2.35</v>
      </c>
      <c r="Z2558" s="87">
        <f>(H2558/H$3)+(I2558/I$3*3)+(J2558/J$3)+(L2558/L$3*2)+(N2558/N$3*2)+(O2558/O$3)+(P2558/P$3*2)+(Q2558/Q$3*2)+(R2558/R$3)</f>
        <v>4.6013465506854052</v>
      </c>
      <c r="AA2558" s="88">
        <f>(T2558/T$3*3)+(U2558/U$3*2)+(V2558/V$3)+(W2558/W$3)+(X2558/X$3)+Y2558</f>
        <v>4.4730126373370425</v>
      </c>
      <c r="AB2558" s="90">
        <f>(Z2558-AA2558)/(Z2558+AA2558)</f>
        <v>1.4142476696068522E-2</v>
      </c>
      <c r="AE2558" s="96"/>
    </row>
    <row r="2559" spans="1:31" x14ac:dyDescent="0.35">
      <c r="A2559" s="2" t="s">
        <v>268</v>
      </c>
      <c r="B2559" s="9">
        <v>37060</v>
      </c>
      <c r="C2559" s="19">
        <v>1.45</v>
      </c>
      <c r="D2559" s="12">
        <v>5.34</v>
      </c>
      <c r="F2559" s="12">
        <v>13</v>
      </c>
      <c r="H2559" s="23">
        <f>10^-(D2559)</f>
        <v>4.5708818961487476E-6</v>
      </c>
      <c r="I2559" s="24">
        <v>0.11</v>
      </c>
      <c r="J2559" s="25">
        <v>0.02</v>
      </c>
      <c r="K2559" s="36"/>
      <c r="L2559" s="25">
        <v>90.8</v>
      </c>
      <c r="M2559" s="36"/>
      <c r="N2559" s="25">
        <v>0.09</v>
      </c>
      <c r="O2559" s="25">
        <v>37.6</v>
      </c>
      <c r="P2559" s="25">
        <v>10.6</v>
      </c>
      <c r="Q2559" s="25">
        <v>0.12</v>
      </c>
      <c r="R2559" s="25">
        <v>24.4</v>
      </c>
      <c r="S2559" s="36"/>
      <c r="T2559" s="51">
        <v>0.01</v>
      </c>
      <c r="U2559" s="42">
        <v>105</v>
      </c>
      <c r="V2559" s="42">
        <v>217.66</v>
      </c>
      <c r="W2559" s="42">
        <v>3.2845000000000001E-3</v>
      </c>
      <c r="X2559" s="42">
        <v>49</v>
      </c>
      <c r="Y2559" s="44">
        <v>0.16</v>
      </c>
      <c r="Z2559" s="87">
        <f>(H2559/H$3)+(I2559/I$3*3)+(J2559/J$3)+(L2559/L$3*2)+(N2559/N$3*2)+(O2559/O$3)+(P2559/P$3*2)+(Q2559/Q$3*2)+(R2559/R$3)</f>
        <v>7.4469133580935392</v>
      </c>
      <c r="AA2559" s="88">
        <f>(T2559/T$3*3)+(U2559/U$3*2)+(V2559/V$3)+(W2559/W$3)+(X2559/X$3)+Y2559</f>
        <v>7.2391670536526025</v>
      </c>
      <c r="AB2559" s="90">
        <f>(Z2559-AA2559)/(Z2559+AA2559)</f>
        <v>1.4145796469613373E-2</v>
      </c>
      <c r="AD2559" s="100"/>
      <c r="AE2559" s="96"/>
    </row>
    <row r="2560" spans="1:31" x14ac:dyDescent="0.35">
      <c r="A2560" s="2" t="s">
        <v>371</v>
      </c>
      <c r="B2560" s="9">
        <v>38272</v>
      </c>
      <c r="C2560" s="18">
        <v>4.24</v>
      </c>
      <c r="D2560" s="12">
        <v>4.34</v>
      </c>
      <c r="F2560" s="12">
        <v>2.5</v>
      </c>
      <c r="H2560" s="23">
        <f>10^-(D2560)</f>
        <v>4.5708818961487455E-5</v>
      </c>
      <c r="I2560" s="32">
        <v>2E-3</v>
      </c>
      <c r="J2560" s="25">
        <v>0.01</v>
      </c>
      <c r="K2560" s="30">
        <v>0.2</v>
      </c>
      <c r="L2560" s="25">
        <v>24.5</v>
      </c>
      <c r="M2560" s="30">
        <v>0.6</v>
      </c>
      <c r="N2560" s="25">
        <v>0.04</v>
      </c>
      <c r="O2560" s="25">
        <v>15.7</v>
      </c>
      <c r="P2560" s="25">
        <v>12.8</v>
      </c>
      <c r="Q2560" s="25">
        <v>0.02</v>
      </c>
      <c r="R2560" s="25">
        <v>8.07</v>
      </c>
      <c r="S2560" s="31">
        <v>5.4</v>
      </c>
      <c r="T2560" s="51">
        <v>0.01</v>
      </c>
      <c r="U2560" s="42">
        <v>48.2</v>
      </c>
      <c r="V2560" s="42">
        <v>54.89</v>
      </c>
      <c r="W2560" s="42">
        <v>3.2845000000000001E-3</v>
      </c>
      <c r="X2560" s="42">
        <v>35</v>
      </c>
      <c r="Y2560" s="44">
        <v>7.0000000000000007E-2</v>
      </c>
      <c r="Z2560" s="87">
        <f>(H2560/H$3)+(I2560/I$3*3)+(J2560/J$3)+(L2560/L$3*2)+(N2560/N$3*2)+(O2560/O$3)+(P2560/P$3*2)+(Q2560/Q$3*2)+(R2560/R$3)</f>
        <v>3.0311603096545223</v>
      </c>
      <c r="AA2560" s="88">
        <f>(T2560/T$3*3)+(U2560/U$3*2)+(V2560/V$3)+(W2560/W$3)+(X2560/X$3)+Y2560</f>
        <v>2.9464509322432799</v>
      </c>
      <c r="AB2560" s="90">
        <f>(Z2560-AA2560)/(Z2560+AA2560)</f>
        <v>1.4171108488538715E-2</v>
      </c>
      <c r="AD2560" s="100"/>
      <c r="AE2560" s="96"/>
    </row>
    <row r="2561" spans="1:31" x14ac:dyDescent="0.35">
      <c r="A2561" s="2" t="s">
        <v>197</v>
      </c>
      <c r="B2561" s="9">
        <v>41060</v>
      </c>
      <c r="C2561" s="18">
        <v>18.059999999999999</v>
      </c>
      <c r="D2561" s="12">
        <v>7.32</v>
      </c>
      <c r="F2561" s="12">
        <v>1.9</v>
      </c>
      <c r="G2561" s="16"/>
      <c r="H2561" s="23">
        <f>10^-(D2561)</f>
        <v>4.7863009232263782E-8</v>
      </c>
      <c r="I2561" s="24">
        <v>0.15</v>
      </c>
      <c r="J2561" s="25">
        <v>0.01</v>
      </c>
      <c r="K2561" s="33"/>
      <c r="L2561" s="25">
        <v>107</v>
      </c>
      <c r="M2561" s="33"/>
      <c r="N2561" s="25">
        <v>2E-3</v>
      </c>
      <c r="O2561" s="25">
        <v>0.71</v>
      </c>
      <c r="P2561" s="25">
        <v>4.04</v>
      </c>
      <c r="Q2561" s="25">
        <v>5.0000000000000001E-3</v>
      </c>
      <c r="R2561" s="25">
        <v>9.74</v>
      </c>
      <c r="S2561" s="34"/>
      <c r="T2561" s="51">
        <v>0.05</v>
      </c>
      <c r="U2561" s="42">
        <v>24</v>
      </c>
      <c r="V2561" s="42">
        <v>92.07</v>
      </c>
      <c r="W2561" s="42">
        <v>3.2799999999999999E-3</v>
      </c>
      <c r="X2561" s="42">
        <v>15</v>
      </c>
      <c r="Y2561" s="44">
        <v>3.55</v>
      </c>
      <c r="Z2561" s="87">
        <f>(H2561/H$3)+(I2561/I$3*3)+(J2561/J$3)+(L2561/L$3*2)+(N2561/N$3*2)+(O2561/O$3)+(P2561/P$3*2)+(Q2561/Q$3*2)+(R2561/R$3)</f>
        <v>6.1310041579177641</v>
      </c>
      <c r="AA2561" s="88">
        <f>(T2561/T$3*3)+(U2561/U$3*2)+(V2561/V$3)+(W2561/W$3)+(X2561/X$3)+Y2561</f>
        <v>5.959417603466596</v>
      </c>
      <c r="AB2561" s="90">
        <f>(Z2561-AA2561)/(Z2561+AA2561)</f>
        <v>1.4191941177701428E-2</v>
      </c>
      <c r="AC2561" s="19">
        <v>6.11</v>
      </c>
      <c r="AD2561" s="99">
        <v>5.96</v>
      </c>
      <c r="AE2561" s="95">
        <v>2.5099999999999998</v>
      </c>
    </row>
    <row r="2562" spans="1:31" x14ac:dyDescent="0.35">
      <c r="A2562" s="2" t="s">
        <v>112</v>
      </c>
      <c r="B2562" s="9">
        <v>32153</v>
      </c>
      <c r="C2562" s="18">
        <v>15.07</v>
      </c>
      <c r="D2562" s="12">
        <v>7.24</v>
      </c>
      <c r="F2562" s="12">
        <v>2</v>
      </c>
      <c r="H2562" s="23">
        <f>10^-(D2562)</f>
        <v>5.7543993733715586E-8</v>
      </c>
      <c r="I2562" s="28"/>
      <c r="J2562" s="25">
        <v>0.38</v>
      </c>
      <c r="K2562" s="29">
        <v>0.2</v>
      </c>
      <c r="L2562" s="25">
        <v>78</v>
      </c>
      <c r="M2562" s="29">
        <v>0.1</v>
      </c>
      <c r="N2562" s="25">
        <v>1.6</v>
      </c>
      <c r="O2562" s="25">
        <v>2.2999999999999998</v>
      </c>
      <c r="P2562" s="25">
        <v>6</v>
      </c>
      <c r="Q2562" s="25">
        <v>0.2</v>
      </c>
      <c r="R2562" s="25">
        <v>17</v>
      </c>
      <c r="S2562" s="29">
        <v>3.4</v>
      </c>
      <c r="T2562" s="51">
        <v>1.53</v>
      </c>
      <c r="U2562" s="42">
        <v>13</v>
      </c>
      <c r="V2562" s="42">
        <v>1.1000000000000001</v>
      </c>
      <c r="W2562" s="42">
        <v>0.82</v>
      </c>
      <c r="X2562" s="42">
        <v>18</v>
      </c>
      <c r="Y2562" s="44">
        <v>4.26</v>
      </c>
      <c r="Z2562" s="87">
        <f>(H2562/H$3)+(I2562/I$3*3)+(J2562/J$3)+(L2562/L$3*2)+(N2562/N$3*2)+(O2562/O$3)+(P2562/P$3*2)+(Q2562/Q$3*2)+(R2562/R$3)</f>
        <v>5.2698032248646358</v>
      </c>
      <c r="AA2562" s="88">
        <f>(T2562/T$3*3)+(U2562/U$3*2)+(V2562/V$3)+(W2562/W$3)+(X2562/X$3)+Y2562</f>
        <v>5.122292473734289</v>
      </c>
      <c r="AB2562" s="90">
        <f>(Z2562-AA2562)/(Z2562+AA2562)</f>
        <v>1.4194514312472546E-2</v>
      </c>
      <c r="AE2562" s="96"/>
    </row>
    <row r="2563" spans="1:31" x14ac:dyDescent="0.35">
      <c r="A2563" s="2" t="s">
        <v>98</v>
      </c>
      <c r="B2563" s="9">
        <v>40520</v>
      </c>
      <c r="C2563" s="18">
        <v>1.21</v>
      </c>
      <c r="D2563" s="12">
        <v>7.49</v>
      </c>
      <c r="F2563" s="12">
        <v>1.5</v>
      </c>
      <c r="H2563" s="23">
        <f>10^-(D2563)</f>
        <v>3.2359365692962729E-8</v>
      </c>
      <c r="I2563" s="24">
        <v>1.06</v>
      </c>
      <c r="J2563" s="25">
        <v>0.22</v>
      </c>
      <c r="K2563" s="30">
        <v>0.2</v>
      </c>
      <c r="L2563" s="25">
        <v>62.5</v>
      </c>
      <c r="M2563" s="30">
        <v>0.2</v>
      </c>
      <c r="N2563" s="25">
        <v>0.72</v>
      </c>
      <c r="O2563" s="25">
        <v>2.37</v>
      </c>
      <c r="P2563" s="25">
        <v>5.3</v>
      </c>
      <c r="Q2563" s="25">
        <v>0.14000000000000001</v>
      </c>
      <c r="R2563" s="25">
        <v>65.5</v>
      </c>
      <c r="S2563" s="31">
        <v>0.9</v>
      </c>
      <c r="T2563" s="51">
        <v>0.18</v>
      </c>
      <c r="U2563" s="42">
        <v>4.13</v>
      </c>
      <c r="V2563" s="42">
        <v>0.22</v>
      </c>
      <c r="W2563" s="42">
        <v>3.2799999999999999E-3</v>
      </c>
      <c r="X2563" s="42">
        <v>70</v>
      </c>
      <c r="Y2563" s="44">
        <v>4.37</v>
      </c>
      <c r="Z2563" s="87">
        <f>(H2563/H$3)+(I2563/I$3*3)+(J2563/J$3)+(L2563/L$3*2)+(N2563/N$3*2)+(O2563/O$3)+(P2563/P$3*2)+(Q2563/Q$3*2)+(R2563/R$3)</f>
        <v>6.6254428072198088</v>
      </c>
      <c r="AA2563" s="88">
        <f>(T2563/T$3*3)+(U2563/U$3*2)+(V2563/V$3)+(W2563/W$3)+(X2563/X$3)+Y2563</f>
        <v>6.4398968009770536</v>
      </c>
      <c r="AB2563" s="90">
        <f>(Z2563-AA2563)/(Z2563+AA2563)</f>
        <v>1.4201391759181548E-2</v>
      </c>
      <c r="AC2563" s="19">
        <v>6.52</v>
      </c>
      <c r="AD2563" s="13">
        <v>6.44</v>
      </c>
      <c r="AE2563" s="94">
        <v>1.32</v>
      </c>
    </row>
    <row r="2564" spans="1:31" x14ac:dyDescent="0.35">
      <c r="A2564" s="2" t="s">
        <v>153</v>
      </c>
      <c r="B2564" s="9">
        <v>39349</v>
      </c>
      <c r="C2564" s="18">
        <v>5.48</v>
      </c>
      <c r="D2564" s="12">
        <v>7.06</v>
      </c>
      <c r="F2564" s="12">
        <v>2.4</v>
      </c>
      <c r="H2564" s="23">
        <f>10^-(D2564)</f>
        <v>8.7096358995608061E-8</v>
      </c>
      <c r="I2564" s="24">
        <v>0.03</v>
      </c>
      <c r="J2564" s="25">
        <v>0.16</v>
      </c>
      <c r="K2564" s="33"/>
      <c r="L2564" s="25">
        <v>136</v>
      </c>
      <c r="M2564" s="33"/>
      <c r="N2564" s="25">
        <v>3.82</v>
      </c>
      <c r="O2564" s="25">
        <v>1.76</v>
      </c>
      <c r="P2564" s="25">
        <v>10.9</v>
      </c>
      <c r="Q2564" s="25">
        <v>0.16</v>
      </c>
      <c r="R2564" s="25">
        <v>22.4</v>
      </c>
      <c r="S2564" s="34"/>
      <c r="T2564" s="51">
        <v>0.01</v>
      </c>
      <c r="U2564" s="42">
        <v>82.1</v>
      </c>
      <c r="V2564" s="42">
        <v>0.22</v>
      </c>
      <c r="W2564" s="42">
        <v>8.5400000000000007E-3</v>
      </c>
      <c r="X2564" s="42">
        <v>47</v>
      </c>
      <c r="Y2564" s="44">
        <v>5.57</v>
      </c>
      <c r="Z2564" s="87">
        <f>(H2564/H$3)+(I2564/I$3*3)+(J2564/J$3)+(L2564/L$3*2)+(N2564/N$3*2)+(O2564/O$3)+(P2564/P$3*2)+(Q2564/Q$3*2)+(R2564/R$3)</f>
        <v>8.8573712127771547</v>
      </c>
      <c r="AA2564" s="88">
        <f>(T2564/T$3*3)+(U2564/U$3*2)+(V2564/V$3)+(W2564/W$3)+(X2564/X$3)+Y2564</f>
        <v>8.6090313264951241</v>
      </c>
      <c r="AB2564" s="90">
        <f>(Z2564-AA2564)/(Z2564+AA2564)</f>
        <v>1.4218147424671534E-2</v>
      </c>
    </row>
    <row r="2565" spans="1:31" x14ac:dyDescent="0.35">
      <c r="A2565" s="2" t="s">
        <v>318</v>
      </c>
      <c r="B2565" s="9">
        <v>39363</v>
      </c>
      <c r="C2565" s="18">
        <v>13.11</v>
      </c>
      <c r="D2565" s="12">
        <v>7.76</v>
      </c>
      <c r="F2565" s="12">
        <v>1.2</v>
      </c>
      <c r="H2565" s="23">
        <f>10^-(D2565)</f>
        <v>1.7378008287493747E-8</v>
      </c>
      <c r="I2565" s="24">
        <v>3.0000000000000001E-3</v>
      </c>
      <c r="J2565" s="25">
        <v>0.01</v>
      </c>
      <c r="K2565" s="33"/>
      <c r="L2565" s="25">
        <v>51.1</v>
      </c>
      <c r="M2565" s="33"/>
      <c r="N2565" s="25">
        <v>0.1</v>
      </c>
      <c r="O2565" s="25">
        <v>0.91</v>
      </c>
      <c r="P2565" s="25">
        <v>5.72</v>
      </c>
      <c r="Q2565" s="25">
        <v>0.02</v>
      </c>
      <c r="R2565" s="25">
        <v>21.1</v>
      </c>
      <c r="S2565" s="34"/>
      <c r="T2565" s="51">
        <v>0.05</v>
      </c>
      <c r="U2565" s="42">
        <v>68.7</v>
      </c>
      <c r="V2565" s="42">
        <v>2.71</v>
      </c>
      <c r="W2565" s="42">
        <v>0.04</v>
      </c>
      <c r="X2565" s="42">
        <v>23</v>
      </c>
      <c r="Y2565" s="44">
        <v>1.73</v>
      </c>
      <c r="Z2565" s="87">
        <f>(H2565/H$3)+(I2565/I$3*3)+(J2565/J$3)+(L2565/L$3*2)+(N2565/N$3*2)+(O2565/O$3)+(P2565/P$3*2)+(Q2565/Q$3*2)+(R2565/R$3)</f>
        <v>3.9667506767481258</v>
      </c>
      <c r="AA2565" s="88">
        <f>(T2565/T$3*3)+(U2565/U$3*2)+(V2565/V$3)+(W2565/W$3)+(X2565/X$3)+Y2565</f>
        <v>3.8551669577540477</v>
      </c>
      <c r="AB2565" s="90">
        <f>(Z2565-AA2565)/(Z2565+AA2565)</f>
        <v>1.4265519557747144E-2</v>
      </c>
    </row>
    <row r="2566" spans="1:31" x14ac:dyDescent="0.35">
      <c r="A2566" s="2" t="s">
        <v>185</v>
      </c>
      <c r="B2566" s="9">
        <v>37907</v>
      </c>
      <c r="C2566" s="18">
        <v>13.05</v>
      </c>
      <c r="D2566" s="12">
        <v>7.7</v>
      </c>
      <c r="F2566" s="12">
        <v>1.5</v>
      </c>
      <c r="H2566" s="23">
        <f>10^-(D2566)</f>
        <v>1.9952623149688773E-8</v>
      </c>
      <c r="I2566" s="24">
        <v>0.55000000000000004</v>
      </c>
      <c r="J2566" s="25">
        <v>0.42</v>
      </c>
      <c r="K2566" s="33"/>
      <c r="L2566" s="25">
        <v>35.4</v>
      </c>
      <c r="M2566" s="33"/>
      <c r="N2566" s="25">
        <v>0.46</v>
      </c>
      <c r="O2566" s="25">
        <v>5.61</v>
      </c>
      <c r="P2566" s="25">
        <v>7.59</v>
      </c>
      <c r="Q2566" s="25">
        <v>0.03</v>
      </c>
      <c r="R2566" s="25">
        <v>36.299999999999997</v>
      </c>
      <c r="S2566" s="34"/>
      <c r="T2566" s="51">
        <v>0.14000000000000001</v>
      </c>
      <c r="U2566" s="42">
        <v>0.5</v>
      </c>
      <c r="V2566" s="42">
        <v>0.22</v>
      </c>
      <c r="W2566" s="42">
        <v>3.2845000000000001E-3</v>
      </c>
      <c r="X2566" s="42">
        <v>7.03</v>
      </c>
      <c r="Y2566" s="44">
        <v>3.88</v>
      </c>
      <c r="Z2566" s="87">
        <f>(H2566/H$3)+(I2566/I$3*3)+(J2566/J$3)+(L2566/L$3*2)+(N2566/N$3*2)+(O2566/O$3)+(P2566/P$3*2)+(Q2566/Q$3*2)+(R2566/R$3)</f>
        <v>4.2153816449335011</v>
      </c>
      <c r="AA2566" s="88">
        <f>(T2566/T$3*3)+(U2566/U$3*2)+(V2566/V$3)+(W2566/W$3)+(X2566/X$3)+Y2566</f>
        <v>4.0967587904974136</v>
      </c>
      <c r="AB2566" s="90">
        <f>(Z2566-AA2566)/(Z2566+AA2566)</f>
        <v>1.4271035885107471E-2</v>
      </c>
    </row>
    <row r="2567" spans="1:31" x14ac:dyDescent="0.35">
      <c r="A2567" s="2" t="s">
        <v>83</v>
      </c>
      <c r="B2567" s="9">
        <v>35499</v>
      </c>
      <c r="C2567" s="18">
        <v>14.24</v>
      </c>
      <c r="D2567" s="12">
        <v>7.5</v>
      </c>
      <c r="F2567" s="12">
        <v>1.3</v>
      </c>
      <c r="H2567" s="23">
        <f>10^-(D2567)</f>
        <v>3.1622776601683699E-8</v>
      </c>
      <c r="I2567" s="24">
        <v>0.05</v>
      </c>
      <c r="J2567" s="25">
        <v>0.12</v>
      </c>
      <c r="K2567" s="33"/>
      <c r="L2567" s="25">
        <v>95.1</v>
      </c>
      <c r="M2567" s="33"/>
      <c r="N2567" s="25">
        <v>1.66</v>
      </c>
      <c r="O2567" s="25">
        <v>1.33</v>
      </c>
      <c r="P2567" s="25">
        <v>4.3600000000000003</v>
      </c>
      <c r="Q2567" s="25">
        <v>0.56000000000000005</v>
      </c>
      <c r="R2567" s="25">
        <v>19.2</v>
      </c>
      <c r="S2567" s="34"/>
      <c r="T2567" s="51">
        <v>0.21</v>
      </c>
      <c r="U2567" s="42">
        <v>69</v>
      </c>
      <c r="V2567" s="42">
        <v>0.44</v>
      </c>
      <c r="W2567" s="42">
        <v>0.03</v>
      </c>
      <c r="X2567" s="42">
        <v>37</v>
      </c>
      <c r="Y2567" s="44">
        <v>3.4</v>
      </c>
      <c r="Z2567" s="87">
        <f>(H2567/H$3)+(I2567/I$3*3)+(J2567/J$3)+(L2567/L$3*2)+(N2567/N$3*2)+(O2567/O$3)+(P2567/P$3*2)+(Q2567/Q$3*2)+(R2567/R$3)</f>
        <v>6.0654273556698399</v>
      </c>
      <c r="AA2567" s="88">
        <f>(T2567/T$3*3)+(U2567/U$3*2)+(V2567/V$3)+(W2567/W$3)+(X2567/X$3)+Y2567</f>
        <v>5.8945587628557128</v>
      </c>
      <c r="AB2567" s="90">
        <f>(Z2567-AA2567)/(Z2567+AA2567)</f>
        <v>1.428668822194186E-2</v>
      </c>
    </row>
    <row r="2568" spans="1:31" x14ac:dyDescent="0.35">
      <c r="A2568" s="2" t="s">
        <v>287</v>
      </c>
      <c r="B2568" s="9">
        <v>38883</v>
      </c>
      <c r="C2568" s="18">
        <v>3.44</v>
      </c>
      <c r="D2568" s="12">
        <v>7.88</v>
      </c>
      <c r="F2568" s="12">
        <v>3.4</v>
      </c>
      <c r="H2568" s="23">
        <f>10^-(D2568)</f>
        <v>1.3182567385564031E-8</v>
      </c>
      <c r="I2568" s="24">
        <v>0.14000000000000001</v>
      </c>
      <c r="J2568" s="27">
        <v>0.02</v>
      </c>
      <c r="K2568" s="33"/>
      <c r="L2568" s="25">
        <v>139</v>
      </c>
      <c r="M2568" s="33"/>
      <c r="N2568" s="25">
        <v>0.24</v>
      </c>
      <c r="O2568" s="25">
        <v>2.64</v>
      </c>
      <c r="P2568" s="25">
        <v>7.21</v>
      </c>
      <c r="Q2568" s="25">
        <v>0.04</v>
      </c>
      <c r="R2568" s="25">
        <v>4.1399999999999997</v>
      </c>
      <c r="S2568" s="34"/>
      <c r="T2568" s="50">
        <v>0.38</v>
      </c>
      <c r="U2568" s="41">
        <v>44.4</v>
      </c>
      <c r="V2568" s="41">
        <v>57.94</v>
      </c>
      <c r="W2568" s="41">
        <v>0.19</v>
      </c>
      <c r="X2568" s="41">
        <v>23</v>
      </c>
      <c r="Y2568" s="44">
        <v>5.0599999999999996</v>
      </c>
      <c r="Z2568" s="87">
        <f>(H2568/H$3)+(I2568/I$3*3)+(J2568/J$3)+(L2568/L$3*2)+(N2568/N$3*2)+(O2568/O$3)+(P2568/P$3*2)+(Q2568/Q$3*2)+(R2568/R$3)</f>
        <v>7.8036255497624918</v>
      </c>
      <c r="AA2568" s="88">
        <f>(T2568/T$3*3)+(U2568/U$3*2)+(V2568/V$3)+(W2568/W$3)+(X2568/X$3)+Y2568</f>
        <v>7.5837774951181034</v>
      </c>
      <c r="AB2568" s="90">
        <f>(Z2568-AA2568)/(Z2568+AA2568)</f>
        <v>1.4287534680358689E-2</v>
      </c>
      <c r="AC2568" s="19">
        <v>7.8</v>
      </c>
      <c r="AD2568" s="13">
        <v>7.6</v>
      </c>
      <c r="AE2568" s="94">
        <v>2.7</v>
      </c>
    </row>
    <row r="2569" spans="1:31" x14ac:dyDescent="0.35">
      <c r="A2569" s="2" t="s">
        <v>149</v>
      </c>
      <c r="B2569" s="9">
        <v>41893</v>
      </c>
      <c r="C2569" s="18">
        <v>6.11</v>
      </c>
      <c r="D2569" s="12">
        <v>7.27</v>
      </c>
      <c r="F2569" s="12">
        <v>1.1000000000000001</v>
      </c>
      <c r="H2569" s="23">
        <f>10^-(D2569)</f>
        <v>5.3703179637025192E-8</v>
      </c>
      <c r="I2569" s="24">
        <v>6.0000000000000001E-3</v>
      </c>
      <c r="J2569" s="25">
        <v>0.08</v>
      </c>
      <c r="K2569" s="30">
        <v>3.2</v>
      </c>
      <c r="L2569" s="25">
        <v>137</v>
      </c>
      <c r="M2569" s="30">
        <v>0.2</v>
      </c>
      <c r="N2569" s="25">
        <v>1.25</v>
      </c>
      <c r="O2569" s="25">
        <v>2.16</v>
      </c>
      <c r="P2569" s="25">
        <v>14.9</v>
      </c>
      <c r="Q2569" s="25">
        <v>0.19</v>
      </c>
      <c r="R2569" s="25">
        <v>15.9</v>
      </c>
      <c r="S2569" s="34"/>
      <c r="T2569" s="51">
        <v>0.01</v>
      </c>
      <c r="U2569" s="42">
        <v>101</v>
      </c>
      <c r="V2569" s="42">
        <v>0.22</v>
      </c>
      <c r="W2569" s="42">
        <v>3.2799999999999999E-3</v>
      </c>
      <c r="X2569" s="42">
        <v>29</v>
      </c>
      <c r="Y2569" s="44">
        <v>5.69</v>
      </c>
      <c r="Z2569" s="87">
        <f>(H2569/H$3)+(I2569/I$3*3)+(J2569/J$3)+(L2569/L$3*2)+(N2569/N$3*2)+(O2569/O$3)+(P2569/P$3*2)+(Q2569/Q$3*2)+(R2569/R$3)</f>
        <v>8.8657994009961207</v>
      </c>
      <c r="AA2569" s="88">
        <f>(T2569/T$3*3)+(U2569/U$3*2)+(V2569/V$3)+(W2569/W$3)+(X2569/X$3)+Y2569</f>
        <v>8.6146226736965978</v>
      </c>
      <c r="AB2569" s="90">
        <f>(Z2569-AA2569)/(Z2569+AA2569)</f>
        <v>1.4369031035192452E-2</v>
      </c>
      <c r="AC2569" s="19">
        <v>8.89</v>
      </c>
      <c r="AD2569" s="13">
        <v>8.61</v>
      </c>
      <c r="AE2569" s="94">
        <v>3.17</v>
      </c>
    </row>
    <row r="2570" spans="1:31" x14ac:dyDescent="0.35">
      <c r="A2570" s="2" t="s">
        <v>233</v>
      </c>
      <c r="B2570" s="9">
        <v>41883</v>
      </c>
      <c r="C2570" s="18">
        <v>5.05</v>
      </c>
      <c r="D2570" s="12">
        <v>7.42</v>
      </c>
      <c r="F2570" s="12">
        <v>1.5</v>
      </c>
      <c r="H2570" s="23">
        <f>10^-(D2570)</f>
        <v>3.8018939632056113E-8</v>
      </c>
      <c r="I2570" s="38"/>
      <c r="J2570" s="25">
        <v>0.01</v>
      </c>
      <c r="K2570" s="33"/>
      <c r="L2570" s="25">
        <v>128</v>
      </c>
      <c r="M2570" s="33"/>
      <c r="N2570" s="25">
        <v>0.23</v>
      </c>
      <c r="O2570" s="25">
        <v>1.25</v>
      </c>
      <c r="P2570" s="25">
        <v>8.6999999999999993</v>
      </c>
      <c r="Q2570" s="25">
        <v>0.28999999999999998</v>
      </c>
      <c r="R2570" s="25">
        <v>8.33</v>
      </c>
      <c r="S2570" s="34"/>
      <c r="T2570" s="51">
        <v>0.01</v>
      </c>
      <c r="U2570" s="42">
        <v>92</v>
      </c>
      <c r="V2570" s="42">
        <v>13.05</v>
      </c>
      <c r="W2570" s="42">
        <v>0.14000000000000001</v>
      </c>
      <c r="X2570" s="42">
        <v>20</v>
      </c>
      <c r="Y2570" s="44">
        <v>4.6100000000000003</v>
      </c>
      <c r="Z2570" s="87">
        <f>(H2570/H$3)+(I2570/I$3*3)+(J2570/J$3)+(L2570/L$3*2)+(N2570/N$3*2)+(O2570/O$3)+(P2570/P$3*2)+(Q2570/Q$3*2)+(R2570/R$3)</f>
        <v>7.5166300523977005</v>
      </c>
      <c r="AA2570" s="88">
        <f>(T2570/T$3*3)+(U2570/U$3*2)+(V2570/V$3)+(W2570/W$3)+(X2570/X$3)+Y2570</f>
        <v>7.3032882482147485</v>
      </c>
      <c r="AB2570" s="90">
        <f>(Z2570-AA2570)/(Z2570+AA2570)</f>
        <v>1.439561270551238E-2</v>
      </c>
      <c r="AC2570" s="19">
        <v>7.52</v>
      </c>
      <c r="AD2570" s="13">
        <v>7.3</v>
      </c>
      <c r="AE2570" s="94">
        <v>2.95</v>
      </c>
    </row>
    <row r="2571" spans="1:31" x14ac:dyDescent="0.35">
      <c r="A2571" s="2" t="s">
        <v>134</v>
      </c>
      <c r="B2571" s="9">
        <v>34239</v>
      </c>
      <c r="C2571" s="18">
        <v>25.07</v>
      </c>
      <c r="D2571" s="12">
        <v>7.28</v>
      </c>
      <c r="F2571" s="12">
        <v>1.4</v>
      </c>
      <c r="H2571" s="23">
        <f>10^-(D2571)</f>
        <v>5.2480746024977185E-8</v>
      </c>
      <c r="I2571" s="24">
        <v>5.0000000000000001E-3</v>
      </c>
      <c r="J2571" s="25">
        <v>0.11</v>
      </c>
      <c r="K2571" s="30">
        <v>1</v>
      </c>
      <c r="L2571" s="25">
        <v>49</v>
      </c>
      <c r="M2571" s="30">
        <v>1</v>
      </c>
      <c r="N2571" s="25">
        <v>1.2</v>
      </c>
      <c r="O2571" s="25">
        <v>1.6</v>
      </c>
      <c r="P2571" s="25">
        <v>4.0999999999999996</v>
      </c>
      <c r="Q2571" s="25">
        <v>0.15</v>
      </c>
      <c r="R2571" s="25">
        <v>8.9</v>
      </c>
      <c r="S2571" s="31">
        <v>5</v>
      </c>
      <c r="T2571" s="51">
        <v>0.01</v>
      </c>
      <c r="U2571" s="42">
        <v>15.7</v>
      </c>
      <c r="V2571" s="42">
        <v>0.22</v>
      </c>
      <c r="W2571" s="42">
        <v>3.2799999999999999E-3</v>
      </c>
      <c r="X2571" s="42">
        <v>10</v>
      </c>
      <c r="Y2571" s="44">
        <v>2.56</v>
      </c>
      <c r="Z2571" s="87">
        <f>(H2571/H$3)+(I2571/I$3*3)+(J2571/J$3)+(L2571/L$3*2)+(N2571/N$3*2)+(O2571/O$3)+(P2571/P$3*2)+(Q2571/Q$3*2)+(R2571/R$3)</f>
        <v>3.2655649629434533</v>
      </c>
      <c r="AA2571" s="88">
        <f>(T2571/T$3*3)+(U2571/U$3*2)+(V2571/V$3)+(W2571/W$3)+(X2571/X$3)+Y2571</f>
        <v>3.1728680366290964</v>
      </c>
      <c r="AB2571" s="90">
        <f>(Z2571-AA2571)/(Z2571+AA2571)</f>
        <v>1.4397435885488141E-2</v>
      </c>
    </row>
    <row r="2572" spans="1:31" x14ac:dyDescent="0.35">
      <c r="A2572" s="2" t="s">
        <v>329</v>
      </c>
      <c r="B2572" s="9">
        <v>37406</v>
      </c>
      <c r="C2572" s="18">
        <v>1.96</v>
      </c>
      <c r="D2572" s="12">
        <v>6.5</v>
      </c>
      <c r="F2572" s="12">
        <v>7.2</v>
      </c>
      <c r="H2572" s="23">
        <f>10^-(D2572)</f>
        <v>3.1622776601683734E-7</v>
      </c>
      <c r="J2572" s="25">
        <v>0.01</v>
      </c>
      <c r="K2572" s="29">
        <v>0.2</v>
      </c>
      <c r="L2572" s="25">
        <v>88.5</v>
      </c>
      <c r="M2572" s="29">
        <v>0.3</v>
      </c>
      <c r="N2572" s="25">
        <v>0.04</v>
      </c>
      <c r="O2572" s="25">
        <v>11</v>
      </c>
      <c r="P2572" s="25">
        <v>7.36</v>
      </c>
      <c r="Q2572" s="25">
        <v>7.0000000000000007E-2</v>
      </c>
      <c r="R2572" s="25">
        <v>10.4</v>
      </c>
      <c r="S2572" s="31">
        <v>13</v>
      </c>
      <c r="T2572" s="51">
        <v>0.01</v>
      </c>
      <c r="U2572" s="42">
        <v>49.6</v>
      </c>
      <c r="V2572" s="42">
        <v>41.96</v>
      </c>
      <c r="W2572" s="42">
        <v>0.02</v>
      </c>
      <c r="X2572" s="42">
        <v>30</v>
      </c>
      <c r="Y2572" s="44">
        <v>3.04</v>
      </c>
      <c r="Z2572" s="87">
        <f>(H2572/H$3)+(I2572/I$3*3)+(J2572/J$3)+(L2572/L$3*2)+(N2572/N$3*2)+(O2572/O$3)+(P2572/P$3*2)+(Q2572/Q$3*2)+(R2572/R$3)</f>
        <v>5.7599168332367174</v>
      </c>
      <c r="AA2572" s="88">
        <f>(T2572/T$3*3)+(U2572/U$3*2)+(V2572/V$3)+(W2572/W$3)+(X2572/X$3)+Y2572</f>
        <v>5.5963676168286938</v>
      </c>
      <c r="AB2572" s="90">
        <f>(Z2572-AA2572)/(Z2572+AA2572)</f>
        <v>1.4401648455281661E-2</v>
      </c>
    </row>
    <row r="2573" spans="1:31" x14ac:dyDescent="0.35">
      <c r="A2573" s="2" t="s">
        <v>139</v>
      </c>
      <c r="B2573" s="9">
        <v>40856</v>
      </c>
      <c r="C2573" s="18">
        <v>6.37</v>
      </c>
      <c r="D2573" s="12">
        <v>7.76</v>
      </c>
      <c r="F2573" s="12">
        <v>1.3</v>
      </c>
      <c r="H2573" s="23">
        <f>10^-(D2573)</f>
        <v>1.7378008287493747E-8</v>
      </c>
      <c r="I2573" s="32">
        <v>1.1100000000000001</v>
      </c>
      <c r="J2573" s="25">
        <v>0.15</v>
      </c>
      <c r="K2573" s="36"/>
      <c r="L2573" s="25">
        <v>53.1</v>
      </c>
      <c r="M2573" s="36"/>
      <c r="N2573" s="25">
        <v>0.3</v>
      </c>
      <c r="O2573" s="25">
        <v>1.78</v>
      </c>
      <c r="P2573" s="25">
        <v>5.3</v>
      </c>
      <c r="Q2573" s="25">
        <v>0.17</v>
      </c>
      <c r="R2573" s="25">
        <v>53.8</v>
      </c>
      <c r="S2573" s="36"/>
      <c r="T2573" s="51">
        <v>0.22</v>
      </c>
      <c r="U2573" s="42">
        <v>24.9</v>
      </c>
      <c r="V2573" s="42">
        <v>0.22</v>
      </c>
      <c r="W2573" s="42">
        <v>3.2799999999999999E-3</v>
      </c>
      <c r="X2573" s="42">
        <v>83</v>
      </c>
      <c r="Y2573" s="44">
        <v>2.59</v>
      </c>
      <c r="Z2573" s="87">
        <f>(H2573/H$3)+(I2573/I$3*3)+(J2573/J$3)+(L2573/L$3*2)+(N2573/N$3*2)+(O2573/O$3)+(P2573/P$3*2)+(Q2573/Q$3*2)+(R2573/R$3)</f>
        <v>5.6200970804594519</v>
      </c>
      <c r="AA2573" s="88">
        <f>(T2573/T$3*3)+(U2573/U$3*2)+(V2573/V$3)+(W2573/W$3)+(X2573/X$3)+Y2573</f>
        <v>5.4602670858677023</v>
      </c>
      <c r="AB2573" s="90">
        <f>(Z2573-AA2573)/(Z2573+AA2573)</f>
        <v>1.442461567079785E-2</v>
      </c>
      <c r="AC2573" s="19">
        <v>5.5</v>
      </c>
      <c r="AD2573" s="13">
        <v>5.46</v>
      </c>
      <c r="AE2573" s="95">
        <v>0.84</v>
      </c>
    </row>
    <row r="2574" spans="1:31" x14ac:dyDescent="0.35">
      <c r="A2574" s="2" t="s">
        <v>346</v>
      </c>
      <c r="B2574" s="9">
        <v>39594</v>
      </c>
      <c r="C2574" s="18">
        <v>9.84</v>
      </c>
      <c r="D2574" s="12">
        <v>6.14</v>
      </c>
      <c r="F2574" s="12">
        <v>3.7</v>
      </c>
      <c r="H2574" s="23">
        <f>10^-(D2574)</f>
        <v>7.2443596007499005E-7</v>
      </c>
      <c r="I2574" s="28"/>
      <c r="J2574" s="25">
        <v>0.01</v>
      </c>
      <c r="K2574" s="36"/>
      <c r="L2574" s="25">
        <v>40.4</v>
      </c>
      <c r="M2574" s="36"/>
      <c r="N2574" s="25">
        <v>2E-3</v>
      </c>
      <c r="O2574" s="25">
        <v>9.01</v>
      </c>
      <c r="P2574" s="25">
        <v>4.4000000000000004</v>
      </c>
      <c r="Q2574" s="25">
        <v>3.0000000000000001E-3</v>
      </c>
      <c r="R2574" s="25">
        <v>22.1</v>
      </c>
      <c r="S2574" s="36"/>
      <c r="T2574" s="51">
        <v>0.03</v>
      </c>
      <c r="U2574" s="42">
        <v>19.2</v>
      </c>
      <c r="V2574" s="42">
        <v>50.02</v>
      </c>
      <c r="W2574" s="42">
        <v>3.2799999999999999E-3</v>
      </c>
      <c r="X2574" s="42">
        <v>44</v>
      </c>
      <c r="Y2574" s="44">
        <v>1.02</v>
      </c>
      <c r="Z2574" s="87">
        <f>(H2574/H$3)+(I2574/I$3*3)+(J2574/J$3)+(L2574/L$3*2)+(N2574/N$3*2)+(O2574/O$3)+(P2574/P$3*2)+(Q2574/Q$3*2)+(R2574/R$3)</f>
        <v>3.5704184234692926</v>
      </c>
      <c r="AA2574" s="88">
        <f>(T2574/T$3*3)+(U2574/U$3*2)+(V2574/V$3)+(W2574/W$3)+(X2574/X$3)+Y2574</f>
        <v>3.4686864787105844</v>
      </c>
      <c r="AB2574" s="90">
        <f>(Z2574-AA2574)/(Z2574+AA2574)</f>
        <v>1.4452397879054724E-2</v>
      </c>
      <c r="AD2574" s="100"/>
      <c r="AE2574" s="95">
        <v>2.91</v>
      </c>
    </row>
    <row r="2575" spans="1:31" x14ac:dyDescent="0.35">
      <c r="A2575" s="2" t="s">
        <v>140</v>
      </c>
      <c r="B2575" s="9">
        <v>41379</v>
      </c>
      <c r="C2575" s="20"/>
      <c r="D2575" s="12">
        <v>7.12</v>
      </c>
      <c r="F2575" s="12">
        <v>1.4</v>
      </c>
      <c r="H2575" s="23">
        <f>10^-(D2575)</f>
        <v>7.5857757502918145E-8</v>
      </c>
      <c r="I2575" s="24">
        <v>2E-3</v>
      </c>
      <c r="J2575" s="25">
        <v>0.01</v>
      </c>
      <c r="K2575" s="33"/>
      <c r="L2575" s="25">
        <v>143</v>
      </c>
      <c r="M2575" s="33"/>
      <c r="N2575" s="35"/>
      <c r="O2575" s="25">
        <v>1.03</v>
      </c>
      <c r="P2575" s="25">
        <v>6.4</v>
      </c>
      <c r="Q2575" s="35"/>
      <c r="R2575" s="25">
        <v>26.8</v>
      </c>
      <c r="S2575" s="34"/>
      <c r="T2575" s="51">
        <v>0.05</v>
      </c>
      <c r="U2575" s="42">
        <v>31.6</v>
      </c>
      <c r="V2575" s="42">
        <v>113.32</v>
      </c>
      <c r="W2575" s="42">
        <v>3.2799999999999999E-3</v>
      </c>
      <c r="X2575" s="42">
        <v>64</v>
      </c>
      <c r="Y2575" s="44">
        <v>4.3099999999999996</v>
      </c>
      <c r="Z2575" s="87">
        <f>(H2575/H$3)+(I2575/I$3*3)+(J2575/J$3)+(L2575/L$3*2)+(N2575/N$3*2)+(O2575/O$3)+(P2575/P$3*2)+(Q2575/Q$3*2)+(R2575/R$3)</f>
        <v>8.8551057914415843</v>
      </c>
      <c r="AA2575" s="88">
        <f>(T2575/T$3*3)+(U2575/U$3*2)+(V2575/V$3)+(W2575/W$3)+(X2575/X$3)+Y2575</f>
        <v>8.6026059958490357</v>
      </c>
      <c r="AB2575" s="90">
        <f>(Z2575-AA2575)/(Z2575+AA2575)</f>
        <v>1.4463510376908089E-2</v>
      </c>
      <c r="AC2575" s="19">
        <v>8.86</v>
      </c>
      <c r="AD2575" s="99">
        <v>8.6</v>
      </c>
      <c r="AE2575" s="95">
        <v>2.92</v>
      </c>
    </row>
    <row r="2576" spans="1:31" x14ac:dyDescent="0.35">
      <c r="A2576" s="2" t="s">
        <v>343</v>
      </c>
      <c r="B2576" s="9">
        <v>40324</v>
      </c>
      <c r="C2576" s="18">
        <v>2.8</v>
      </c>
      <c r="D2576" s="12">
        <v>6.19</v>
      </c>
      <c r="F2576" s="12">
        <v>1.8</v>
      </c>
      <c r="H2576" s="23">
        <f>10^-(D2576)</f>
        <v>6.456542290346535E-7</v>
      </c>
      <c r="I2576" s="32">
        <v>2E-3</v>
      </c>
      <c r="J2576" s="25">
        <v>0.01</v>
      </c>
      <c r="K2576" s="33"/>
      <c r="L2576" s="25">
        <v>41.6</v>
      </c>
      <c r="M2576" s="33"/>
      <c r="N2576" s="25">
        <v>0.03</v>
      </c>
      <c r="O2576" s="25">
        <v>16.399999999999999</v>
      </c>
      <c r="P2576" s="25">
        <v>5</v>
      </c>
      <c r="Q2576" s="25">
        <v>0.14000000000000001</v>
      </c>
      <c r="R2576" s="25">
        <v>9.6300000000000008</v>
      </c>
      <c r="S2576" s="34"/>
      <c r="T2576" s="51">
        <v>0.01</v>
      </c>
      <c r="U2576" s="42">
        <v>44</v>
      </c>
      <c r="V2576" s="42">
        <v>58.87</v>
      </c>
      <c r="W2576" s="42">
        <v>0.04</v>
      </c>
      <c r="X2576" s="42">
        <v>22</v>
      </c>
      <c r="Y2576" s="44">
        <v>0.75</v>
      </c>
      <c r="Z2576" s="87">
        <f>(H2576/H$3)+(I2576/I$3*3)+(J2576/J$3)+(L2576/L$3*2)+(N2576/N$3*2)+(O2576/O$3)+(P2576/P$3*2)+(Q2576/Q$3*2)+(R2576/R$3)</f>
        <v>3.3324661322367288</v>
      </c>
      <c r="AA2576" s="88">
        <f>(T2576/T$3*3)+(U2576/U$3*2)+(V2576/V$3)+(W2576/W$3)+(X2576/X$3)+Y2576</f>
        <v>3.237292718027549</v>
      </c>
      <c r="AB2576" s="90">
        <f>(Z2576-AA2576)/(Z2576+AA2576)</f>
        <v>1.4486591727084672E-2</v>
      </c>
      <c r="AC2576" s="19">
        <v>3.38</v>
      </c>
      <c r="AD2576" s="13">
        <v>3.24</v>
      </c>
      <c r="AE2576" s="94">
        <v>4.32</v>
      </c>
    </row>
    <row r="2577" spans="1:31" x14ac:dyDescent="0.35">
      <c r="A2577" s="2" t="s">
        <v>354</v>
      </c>
      <c r="B2577" s="9">
        <v>41060</v>
      </c>
      <c r="C2577" s="18">
        <v>3.46</v>
      </c>
      <c r="D2577" s="12">
        <v>5.83</v>
      </c>
      <c r="F2577" s="12">
        <v>7.2</v>
      </c>
      <c r="H2577" s="23">
        <f>10^-(D2577)</f>
        <v>1.4791083881682056E-6</v>
      </c>
      <c r="I2577" s="32">
        <v>2E-3</v>
      </c>
      <c r="J2577" s="25">
        <v>0.01</v>
      </c>
      <c r="K2577" s="30">
        <v>0.6</v>
      </c>
      <c r="L2577" s="25">
        <v>31.6</v>
      </c>
      <c r="M2577" s="30">
        <v>0.5</v>
      </c>
      <c r="N2577" s="25">
        <v>0.05</v>
      </c>
      <c r="O2577" s="25">
        <v>12</v>
      </c>
      <c r="P2577" s="25">
        <v>5.79</v>
      </c>
      <c r="Q2577" s="25">
        <v>0.18</v>
      </c>
      <c r="R2577" s="25">
        <v>11.2</v>
      </c>
      <c r="S2577" s="31">
        <v>14</v>
      </c>
      <c r="T2577" s="51">
        <v>0.02</v>
      </c>
      <c r="U2577" s="41">
        <v>26.8</v>
      </c>
      <c r="V2577" s="42">
        <v>49.58</v>
      </c>
      <c r="W2577" s="42">
        <v>0.11</v>
      </c>
      <c r="X2577" s="42">
        <v>20</v>
      </c>
      <c r="Y2577" s="44">
        <v>0.85</v>
      </c>
      <c r="Z2577" s="87">
        <f>(H2577/H$3)+(I2577/I$3*3)+(J2577/J$3)+(L2577/L$3*2)+(N2577/N$3*2)+(O2577/O$3)+(P2577/P$3*2)+(Q2577/Q$3*2)+(R2577/R$3)</f>
        <v>2.8563897292691784</v>
      </c>
      <c r="AA2577" s="88">
        <f>(T2577/T$3*3)+(U2577/U$3*2)+(V2577/V$3)+(W2577/W$3)+(X2577/X$3)+Y2577</f>
        <v>2.7748019082946196</v>
      </c>
      <c r="AB2577" s="90">
        <f>(Z2577-AA2577)/(Z2577+AA2577)</f>
        <v>1.4488553440503383E-2</v>
      </c>
      <c r="AC2577" s="19">
        <v>2.86</v>
      </c>
      <c r="AD2577" s="13">
        <v>2.77</v>
      </c>
      <c r="AE2577" s="94">
        <v>3.16</v>
      </c>
    </row>
    <row r="2578" spans="1:31" x14ac:dyDescent="0.35">
      <c r="A2578" s="2" t="s">
        <v>100</v>
      </c>
      <c r="B2578" s="9">
        <v>34218</v>
      </c>
      <c r="C2578" s="18">
        <v>12.71</v>
      </c>
      <c r="D2578" s="12">
        <v>6.53</v>
      </c>
      <c r="F2578" s="12">
        <v>4</v>
      </c>
      <c r="H2578" s="23">
        <f>10^-(D2578)</f>
        <v>2.9512092266663814E-7</v>
      </c>
      <c r="I2578" s="32">
        <v>0.01</v>
      </c>
      <c r="J2578" s="25">
        <v>0.57999999999999996</v>
      </c>
      <c r="K2578" s="36"/>
      <c r="L2578" s="25">
        <v>110</v>
      </c>
      <c r="M2578" s="29">
        <v>1</v>
      </c>
      <c r="N2578" s="25">
        <v>2.4</v>
      </c>
      <c r="O2578" s="25">
        <v>3.5</v>
      </c>
      <c r="P2578" s="25">
        <v>14</v>
      </c>
      <c r="Q2578" s="25">
        <v>0.24</v>
      </c>
      <c r="R2578" s="25">
        <v>26</v>
      </c>
      <c r="S2578" s="29">
        <v>5</v>
      </c>
      <c r="T2578" s="51">
        <v>7.0000000000000007E-2</v>
      </c>
      <c r="U2578" s="42">
        <v>6.36</v>
      </c>
      <c r="V2578" s="42">
        <v>0.22</v>
      </c>
      <c r="W2578" s="42">
        <v>3.2845000000000001E-3</v>
      </c>
      <c r="X2578" s="42">
        <v>32</v>
      </c>
      <c r="Y2578" s="44">
        <v>6.72</v>
      </c>
      <c r="Z2578" s="87">
        <f>(H2578/H$3)+(I2578/I$3*3)+(J2578/J$3)+(L2578/L$3*2)+(N2578/N$3*2)+(O2578/O$3)+(P2578/P$3*2)+(Q2578/Q$3*2)+(R2578/R$3)</f>
        <v>7.9892676495220849</v>
      </c>
      <c r="AA2578" s="88">
        <f>(T2578/T$3*3)+(U2578/U$3*2)+(V2578/V$3)+(W2578/W$3)+(X2578/X$3)+Y2578</f>
        <v>7.7609143004289294</v>
      </c>
      <c r="AB2578" s="90">
        <f>(Z2578-AA2578)/(Z2578+AA2578)</f>
        <v>1.4498457847584786E-2</v>
      </c>
      <c r="AD2578" s="100"/>
      <c r="AE2578" s="96"/>
    </row>
    <row r="2579" spans="1:31" x14ac:dyDescent="0.35">
      <c r="A2579" s="2" t="s">
        <v>115</v>
      </c>
      <c r="B2579" s="9">
        <v>37543</v>
      </c>
      <c r="C2579" s="18">
        <v>8.85</v>
      </c>
      <c r="D2579" s="12">
        <v>7.74</v>
      </c>
      <c r="F2579" s="12">
        <v>0.6</v>
      </c>
      <c r="H2579" s="23">
        <f>10^-(D2579)</f>
        <v>1.8197008586099822E-8</v>
      </c>
      <c r="I2579" s="32">
        <v>0.16</v>
      </c>
      <c r="J2579" s="25">
        <v>0.04</v>
      </c>
      <c r="K2579" s="36"/>
      <c r="L2579" s="25">
        <v>52</v>
      </c>
      <c r="M2579" s="36"/>
      <c r="N2579" s="25">
        <v>0.47</v>
      </c>
      <c r="O2579" s="25">
        <v>0.67</v>
      </c>
      <c r="P2579" s="25">
        <v>2.0499999999999998</v>
      </c>
      <c r="Q2579" s="25">
        <v>0.11</v>
      </c>
      <c r="R2579" s="25">
        <v>5.17</v>
      </c>
      <c r="S2579" s="36"/>
      <c r="T2579" s="51">
        <v>0.06</v>
      </c>
      <c r="U2579" s="42">
        <v>17.899999999999999</v>
      </c>
      <c r="V2579" s="42">
        <v>0.22</v>
      </c>
      <c r="W2579" s="42">
        <v>3.2845000000000001E-3</v>
      </c>
      <c r="X2579" s="42">
        <v>8.9</v>
      </c>
      <c r="Y2579" s="44">
        <v>2.33</v>
      </c>
      <c r="Z2579" s="87">
        <f>(H2579/H$3)+(I2579/I$3*3)+(J2579/J$3)+(L2579/L$3*2)+(N2579/N$3*2)+(O2579/O$3)+(P2579/P$3*2)+(Q2579/Q$3*2)+(R2579/R$3)</f>
        <v>3.0463295482880914</v>
      </c>
      <c r="AA2579" s="88">
        <f>(T2579/T$3*3)+(U2579/U$3*2)+(V2579/V$3)+(W2579/W$3)+(X2579/X$3)+Y2579</f>
        <v>2.9592178989596634</v>
      </c>
      <c r="AB2579" s="90">
        <f>(Z2579-AA2579)/(Z2579+AA2579)</f>
        <v>1.450519708546303E-2</v>
      </c>
      <c r="AE2579" s="96"/>
    </row>
    <row r="2580" spans="1:31" x14ac:dyDescent="0.35">
      <c r="A2580" s="2" t="s">
        <v>315</v>
      </c>
      <c r="B2580" s="9">
        <v>37537</v>
      </c>
      <c r="C2580" s="18">
        <v>4.5199999999999996</v>
      </c>
      <c r="D2580" s="12">
        <v>7.31</v>
      </c>
      <c r="F2580" s="12">
        <v>7.72</v>
      </c>
      <c r="H2580" s="23">
        <f>10^-(D2580)</f>
        <v>4.8977881936844561E-8</v>
      </c>
      <c r="J2580" s="25">
        <v>0.01</v>
      </c>
      <c r="K2580" s="33"/>
      <c r="L2580" s="25">
        <v>109</v>
      </c>
      <c r="M2580" s="33"/>
      <c r="N2580" s="25">
        <v>0.08</v>
      </c>
      <c r="O2580" s="25">
        <v>1.8</v>
      </c>
      <c r="P2580" s="25">
        <v>9.5</v>
      </c>
      <c r="Q2580" s="25">
        <v>0.2</v>
      </c>
      <c r="R2580" s="25">
        <v>19.399999999999999</v>
      </c>
      <c r="S2580" s="34"/>
      <c r="T2580" s="51">
        <v>0.06</v>
      </c>
      <c r="U2580" s="42">
        <v>60</v>
      </c>
      <c r="V2580" s="42">
        <v>22.13</v>
      </c>
      <c r="W2580" s="42">
        <v>0.09</v>
      </c>
      <c r="X2580" s="42">
        <v>18</v>
      </c>
      <c r="Y2580" s="44">
        <v>4.8</v>
      </c>
      <c r="Z2580" s="87">
        <f>(H2580/H$3)+(I2580/I$3*3)+(J2580/J$3)+(L2580/L$3*2)+(N2580/N$3*2)+(O2580/O$3)+(P2580/P$3*2)+(Q2580/Q$3*2)+(R2580/R$3)</f>
        <v>7.1212751728132897</v>
      </c>
      <c r="AA2580" s="88">
        <f>(T2580/T$3*3)+(U2580/U$3*2)+(V2580/V$3)+(W2580/W$3)+(X2580/X$3)+Y2580</f>
        <v>6.9176339515620953</v>
      </c>
      <c r="AB2580" s="90">
        <f>(Z2580-AA2580)/(Z2580+AA2580)</f>
        <v>1.4505487530909193E-2</v>
      </c>
    </row>
    <row r="2581" spans="1:31" x14ac:dyDescent="0.35">
      <c r="A2581" s="2" t="s">
        <v>238</v>
      </c>
      <c r="B2581" s="9">
        <v>40072</v>
      </c>
      <c r="C2581" s="18">
        <v>22.04</v>
      </c>
      <c r="D2581" s="12">
        <v>7.21</v>
      </c>
      <c r="F2581" s="12">
        <v>3</v>
      </c>
      <c r="H2581" s="23">
        <f>10^-(D2581)</f>
        <v>6.1659500186148087E-8</v>
      </c>
      <c r="I2581" s="32">
        <v>0.01</v>
      </c>
      <c r="J2581" s="25">
        <v>0.36</v>
      </c>
      <c r="K2581" s="30">
        <v>6.8</v>
      </c>
      <c r="L2581" s="25">
        <v>117</v>
      </c>
      <c r="M2581" s="30">
        <v>0.2</v>
      </c>
      <c r="N2581" s="25">
        <v>3.68</v>
      </c>
      <c r="O2581" s="25">
        <v>3.37</v>
      </c>
      <c r="P2581" s="25">
        <v>13.3</v>
      </c>
      <c r="Q2581" s="25">
        <v>0.19</v>
      </c>
      <c r="R2581" s="25">
        <v>14.7</v>
      </c>
      <c r="S2581" s="31">
        <v>1.3</v>
      </c>
      <c r="T2581" s="51">
        <v>0.02</v>
      </c>
      <c r="U2581" s="42">
        <v>31</v>
      </c>
      <c r="V2581" s="42">
        <v>0.22</v>
      </c>
      <c r="W2581" s="42">
        <v>7.2300000000000003E-3</v>
      </c>
      <c r="X2581" s="42">
        <v>31</v>
      </c>
      <c r="Y2581" s="44">
        <v>6.07</v>
      </c>
      <c r="Z2581" s="87">
        <f>(H2581/H$3)+(I2581/I$3*3)+(J2581/J$3)+(L2581/L$3*2)+(N2581/N$3*2)+(O2581/O$3)+(P2581/P$3*2)+(Q2581/Q$3*2)+(R2581/R$3)</f>
        <v>7.8179311582867568</v>
      </c>
      <c r="AA2581" s="88">
        <f>(T2581/T$3*3)+(U2581/U$3*2)+(V2581/V$3)+(W2581/W$3)+(X2581/X$3)+Y2581</f>
        <v>7.5941711818263578</v>
      </c>
      <c r="AB2581" s="90">
        <f>(Z2581-AA2581)/(Z2581+AA2581)</f>
        <v>1.4518459034496443E-2</v>
      </c>
      <c r="AE2581" s="95">
        <v>0.28999999999999998</v>
      </c>
    </row>
    <row r="2582" spans="1:31" x14ac:dyDescent="0.35">
      <c r="A2582" s="2" t="s">
        <v>250</v>
      </c>
      <c r="B2582" s="9">
        <v>42255</v>
      </c>
      <c r="C2582" s="18">
        <v>2.0299999999999998</v>
      </c>
      <c r="D2582" s="12">
        <v>6.39</v>
      </c>
      <c r="F2582" s="12">
        <v>34</v>
      </c>
      <c r="H2582" s="23">
        <f>10^-(D2582)</f>
        <v>4.0738027780411229E-7</v>
      </c>
      <c r="I2582" s="32">
        <v>0.08</v>
      </c>
      <c r="J2582" s="25">
        <v>0.26</v>
      </c>
      <c r="L2582" s="25">
        <v>61</v>
      </c>
      <c r="N2582" s="25">
        <v>3.53</v>
      </c>
      <c r="O2582" s="25">
        <v>9.0299999999999994</v>
      </c>
      <c r="P2582" s="25">
        <v>3.97</v>
      </c>
      <c r="Q2582" s="25">
        <v>0.24</v>
      </c>
      <c r="R2582" s="25">
        <v>12.6</v>
      </c>
      <c r="T2582" s="51">
        <v>0.59</v>
      </c>
      <c r="U2582" s="42">
        <v>36.299999999999997</v>
      </c>
      <c r="V2582" s="42">
        <v>0.22</v>
      </c>
      <c r="W2582" s="42">
        <v>0.03</v>
      </c>
      <c r="X2582" s="42">
        <v>19</v>
      </c>
      <c r="Y2582" s="44">
        <v>2.87</v>
      </c>
      <c r="Z2582" s="87">
        <f>(H2582/H$3)+(I2582/I$3*3)+(J2582/J$3)+(L2582/L$3*2)+(N2582/N$3*2)+(O2582/O$3)+(P2582/P$3*2)+(Q2582/Q$3*2)+(R2582/R$3)</f>
        <v>4.3080245655333309</v>
      </c>
      <c r="AA2582" s="88">
        <f>(T2582/T$3*3)+(U2582/U$3*2)+(V2582/V$3)+(W2582/W$3)+(X2582/X$3)+Y2582</f>
        <v>4.1845031444800318</v>
      </c>
      <c r="AB2582" s="90">
        <f>(Z2582-AA2582)/(Z2582+AA2582)</f>
        <v>1.4544718047567578E-2</v>
      </c>
      <c r="AC2582" s="19">
        <v>4.4000000000000004</v>
      </c>
      <c r="AD2582" s="99">
        <v>4.18</v>
      </c>
      <c r="AE2582" s="95">
        <v>5.14</v>
      </c>
    </row>
    <row r="2583" spans="1:31" x14ac:dyDescent="0.35">
      <c r="A2583" s="2" t="s">
        <v>194</v>
      </c>
      <c r="B2583" s="9">
        <v>42291</v>
      </c>
      <c r="C2583" s="18">
        <v>8.99</v>
      </c>
      <c r="D2583" s="12">
        <v>7.29</v>
      </c>
      <c r="F2583" s="12">
        <v>1.8</v>
      </c>
      <c r="H2583" s="23">
        <f>10^-(D2583)</f>
        <v>5.1286138399136415E-8</v>
      </c>
      <c r="I2583" s="32">
        <v>0.28999999999999998</v>
      </c>
      <c r="J2583" s="25">
        <v>0.09</v>
      </c>
      <c r="K2583" s="30">
        <v>2.4</v>
      </c>
      <c r="L2583" s="25">
        <v>80.099999999999994</v>
      </c>
      <c r="M2583" s="30">
        <v>0.2</v>
      </c>
      <c r="N2583" s="25">
        <v>0.66</v>
      </c>
      <c r="O2583" s="25">
        <v>3.24</v>
      </c>
      <c r="P2583" s="25">
        <v>3.92</v>
      </c>
      <c r="Q2583" s="25">
        <v>0.28000000000000003</v>
      </c>
      <c r="R2583" s="25">
        <v>12.7</v>
      </c>
      <c r="S2583" s="31">
        <v>0.5</v>
      </c>
      <c r="T2583" s="51">
        <v>7.0000000000000007E-2</v>
      </c>
      <c r="U2583" s="42">
        <v>27.2</v>
      </c>
      <c r="V2583" s="42">
        <v>0.22</v>
      </c>
      <c r="W2583" s="42">
        <v>3.2799999999999999E-3</v>
      </c>
      <c r="X2583" s="42">
        <v>17</v>
      </c>
      <c r="Y2583" s="44">
        <v>3.83</v>
      </c>
      <c r="Z2583" s="87">
        <f>(H2583/H$3)+(I2583/I$3*3)+(J2583/J$3)+(L2583/L$3*2)+(N2583/N$3*2)+(O2583/O$3)+(P2583/P$3*2)+(Q2583/Q$3*2)+(R2583/R$3)</f>
        <v>5.0258593927836195</v>
      </c>
      <c r="AA2583" s="88">
        <f>(T2583/T$3*3)+(U2583/U$3*2)+(V2583/V$3)+(W2583/W$3)+(X2583/X$3)+Y2583</f>
        <v>4.8816333494167772</v>
      </c>
      <c r="AB2583" s="90">
        <f>(Z2583-AA2583)/(Z2583+AA2583)</f>
        <v>1.4557269646286971E-2</v>
      </c>
      <c r="AC2583" s="19">
        <v>5.01</v>
      </c>
      <c r="AD2583" s="99">
        <v>4.88</v>
      </c>
      <c r="AE2583" s="95">
        <v>2.58</v>
      </c>
    </row>
    <row r="2584" spans="1:31" x14ac:dyDescent="0.35">
      <c r="A2584" s="2" t="s">
        <v>100</v>
      </c>
      <c r="B2584" s="9">
        <v>38266</v>
      </c>
      <c r="C2584" s="18">
        <v>12.3</v>
      </c>
      <c r="D2584" s="12">
        <v>7.88</v>
      </c>
      <c r="F2584" s="12">
        <v>2.6</v>
      </c>
      <c r="H2584" s="23">
        <f>10^-(D2584)</f>
        <v>1.3182567385564031E-8</v>
      </c>
      <c r="I2584" s="32">
        <v>3.0000000000000001E-3</v>
      </c>
      <c r="J2584" s="25">
        <v>0.5</v>
      </c>
      <c r="K2584" s="29">
        <v>10</v>
      </c>
      <c r="L2584" s="25">
        <v>114</v>
      </c>
      <c r="M2584" s="29">
        <v>0.3</v>
      </c>
      <c r="N2584" s="25">
        <v>2.5499999999999998</v>
      </c>
      <c r="O2584" s="25">
        <v>3.58</v>
      </c>
      <c r="P2584" s="25">
        <v>14.4</v>
      </c>
      <c r="Q2584" s="25">
        <v>0.27</v>
      </c>
      <c r="R2584" s="25">
        <v>26.9</v>
      </c>
      <c r="S2584" s="29">
        <v>0.9</v>
      </c>
      <c r="T2584" s="51">
        <v>0.02</v>
      </c>
      <c r="U2584" s="42">
        <v>8.23</v>
      </c>
      <c r="V2584" s="42">
        <v>0.22</v>
      </c>
      <c r="W2584" s="42">
        <v>3.6129500000000002E-3</v>
      </c>
      <c r="X2584" s="42">
        <v>33</v>
      </c>
      <c r="Y2584" s="44">
        <v>6.92</v>
      </c>
      <c r="Z2584" s="87">
        <f>(H2584/H$3)+(I2584/I$3*3)+(J2584/J$3)+(L2584/L$3*2)+(N2584/N$3*2)+(O2584/O$3)+(P2584/P$3*2)+(Q2584/Q$3*2)+(R2584/R$3)</f>
        <v>8.2642107579888915</v>
      </c>
      <c r="AA2584" s="88">
        <f>(T2584/T$3*3)+(U2584/U$3*2)+(V2584/V$3)+(W2584/W$3)+(X2584/X$3)+Y2584</f>
        <v>8.0264806861300038</v>
      </c>
      <c r="AB2584" s="90">
        <f>(Z2584-AA2584)/(Z2584+AA2584)</f>
        <v>1.4593000712975304E-2</v>
      </c>
      <c r="AC2584" s="19">
        <v>8.16</v>
      </c>
      <c r="AD2584" s="99">
        <v>8.02</v>
      </c>
      <c r="AE2584" s="95">
        <v>0.1</v>
      </c>
    </row>
    <row r="2585" spans="1:31" x14ac:dyDescent="0.35">
      <c r="A2585" s="2" t="s">
        <v>207</v>
      </c>
      <c r="B2585" s="9">
        <v>42278</v>
      </c>
      <c r="C2585" s="18">
        <v>2.83</v>
      </c>
      <c r="D2585" s="12">
        <v>7.44</v>
      </c>
      <c r="F2585" s="12">
        <v>1.9</v>
      </c>
      <c r="H2585" s="23">
        <f>10^-(D2585)</f>
        <v>3.630780547701001E-8</v>
      </c>
      <c r="I2585" s="32">
        <v>4.0000000000000001E-3</v>
      </c>
      <c r="J2585" s="25">
        <v>0.1</v>
      </c>
      <c r="K2585" s="29">
        <v>1.7</v>
      </c>
      <c r="L2585" s="25">
        <v>54.2</v>
      </c>
      <c r="M2585" s="29">
        <v>0.2</v>
      </c>
      <c r="N2585" s="25">
        <v>2.2599999999999998</v>
      </c>
      <c r="O2585" s="25">
        <v>0.96</v>
      </c>
      <c r="P2585" s="25">
        <v>4.78</v>
      </c>
      <c r="Q2585" s="25">
        <v>0.16</v>
      </c>
      <c r="R2585" s="25">
        <v>6.48</v>
      </c>
      <c r="S2585" s="29">
        <v>5.8</v>
      </c>
      <c r="T2585" s="51">
        <v>0.01</v>
      </c>
      <c r="U2585" s="42">
        <v>7.79</v>
      </c>
      <c r="V2585" s="42">
        <v>0.22</v>
      </c>
      <c r="W2585" s="42">
        <v>3.2799999999999999E-3</v>
      </c>
      <c r="X2585" s="42">
        <v>11</v>
      </c>
      <c r="Y2585" s="44">
        <v>2.92</v>
      </c>
      <c r="Z2585" s="87">
        <f>(H2585/H$3)+(I2585/I$3*3)+(J2585/J$3)+(L2585/L$3*2)+(N2585/N$3*2)+(O2585/O$3)+(P2585/P$3*2)+(Q2585/Q$3*2)+(R2585/R$3)</f>
        <v>3.4970146990210527</v>
      </c>
      <c r="AA2585" s="88">
        <f>(T2585/T$3*3)+(U2585/U$3*2)+(V2585/V$3)+(W2585/W$3)+(X2585/X$3)+Y2585</f>
        <v>3.3964051877103119</v>
      </c>
      <c r="AB2585" s="90">
        <f>(Z2585-AA2585)/(Z2585+AA2585)</f>
        <v>1.4595006972431294E-2</v>
      </c>
      <c r="AC2585" s="19">
        <v>3.54</v>
      </c>
      <c r="AD2585" s="99">
        <v>3.39</v>
      </c>
      <c r="AE2585" s="95">
        <v>4.2</v>
      </c>
    </row>
    <row r="2586" spans="1:31" x14ac:dyDescent="0.35">
      <c r="A2586" s="2" t="s">
        <v>213</v>
      </c>
      <c r="B2586" s="9">
        <v>39750</v>
      </c>
      <c r="C2586" s="18">
        <v>23.51</v>
      </c>
      <c r="D2586" s="12">
        <v>7.58</v>
      </c>
      <c r="F2586" s="12">
        <v>2.1</v>
      </c>
      <c r="H2586" s="23">
        <f>10^-(D2586)</f>
        <v>2.6302679918953758E-8</v>
      </c>
      <c r="I2586" s="24">
        <v>2E-3</v>
      </c>
      <c r="J2586" s="25">
        <v>0.18</v>
      </c>
      <c r="K2586" s="33"/>
      <c r="L2586" s="25">
        <v>76.599999999999994</v>
      </c>
      <c r="M2586" s="33"/>
      <c r="N2586" s="25">
        <v>0.21</v>
      </c>
      <c r="O2586" s="25">
        <v>1</v>
      </c>
      <c r="P2586" s="25">
        <v>5.29</v>
      </c>
      <c r="Q2586" s="25">
        <v>0.1</v>
      </c>
      <c r="R2586" s="25">
        <v>11.1</v>
      </c>
      <c r="S2586" s="34"/>
      <c r="T2586" s="51">
        <v>0.05</v>
      </c>
      <c r="U2586" s="42">
        <v>46.5</v>
      </c>
      <c r="V2586" s="42">
        <v>1.39</v>
      </c>
      <c r="W2586" s="42">
        <v>3.2799999999999999E-3</v>
      </c>
      <c r="X2586" s="42">
        <v>24</v>
      </c>
      <c r="Y2586" s="44">
        <v>2.98</v>
      </c>
      <c r="Z2586" s="87">
        <f>(H2586/H$3)+(I2586/I$3*3)+(J2586/J$3)+(L2586/L$3*2)+(N2586/N$3*2)+(O2586/O$3)+(P2586/P$3*2)+(Q2586/Q$3*2)+(R2586/R$3)</f>
        <v>4.7873440921655659</v>
      </c>
      <c r="AA2586" s="88">
        <f>(T2586/T$3*3)+(U2586/U$3*2)+(V2586/V$3)+(W2586/W$3)+(X2586/X$3)+Y2586</f>
        <v>4.6491241128733423</v>
      </c>
      <c r="AB2586" s="90">
        <f>(Z2586-AA2586)/(Z2586+AA2586)</f>
        <v>1.464742701283268E-2</v>
      </c>
      <c r="AE2586" s="94">
        <v>2.73</v>
      </c>
    </row>
    <row r="2587" spans="1:31" x14ac:dyDescent="0.35">
      <c r="A2587" s="2" t="s">
        <v>338</v>
      </c>
      <c r="B2587" s="9">
        <v>40001</v>
      </c>
      <c r="C2587" s="18">
        <v>2.87</v>
      </c>
      <c r="D2587" s="12">
        <v>5.79</v>
      </c>
      <c r="F2587" s="12">
        <v>15</v>
      </c>
      <c r="H2587" s="23">
        <f>10^-(D2587)</f>
        <v>1.6218100973589276E-6</v>
      </c>
      <c r="I2587" s="32">
        <v>2E-3</v>
      </c>
      <c r="J2587" s="25">
        <v>0.04</v>
      </c>
      <c r="K2587" s="33"/>
      <c r="L2587" s="25">
        <v>53.9</v>
      </c>
      <c r="M2587" s="33"/>
      <c r="N2587" s="27">
        <v>0.41</v>
      </c>
      <c r="O2587" s="25">
        <v>28.1</v>
      </c>
      <c r="P2587" s="25">
        <v>7.15</v>
      </c>
      <c r="Q2587" s="27">
        <v>0.04</v>
      </c>
      <c r="R2587" s="25">
        <v>15.4</v>
      </c>
      <c r="S2587" s="34"/>
      <c r="T2587" s="51">
        <v>0.03</v>
      </c>
      <c r="U2587" s="42">
        <v>67.3</v>
      </c>
      <c r="V2587" s="42">
        <v>45.59</v>
      </c>
      <c r="W2587" s="42">
        <v>0.05</v>
      </c>
      <c r="X2587" s="42">
        <v>44</v>
      </c>
      <c r="Y2587" s="44">
        <v>1.17</v>
      </c>
      <c r="Z2587" s="87">
        <f>(H2587/H$3)+(I2587/I$3*3)+(J2587/J$3)+(L2587/L$3*2)+(N2587/N$3*2)+(O2587/O$3)+(P2587/P$3*2)+(Q2587/Q$3*2)+(R2587/R$3)</f>
        <v>4.6849671380296707</v>
      </c>
      <c r="AA2587" s="88">
        <f>(T2587/T$3*3)+(U2587/U$3*2)+(V2587/V$3)+(W2587/W$3)+(X2587/X$3)+Y2587</f>
        <v>4.5496036979542076</v>
      </c>
      <c r="AB2587" s="90">
        <f>(Z2587-AA2587)/(Z2587+AA2587)</f>
        <v>1.4658335777554418E-2</v>
      </c>
      <c r="AD2587" s="100"/>
      <c r="AE2587" s="94">
        <v>2.65</v>
      </c>
    </row>
    <row r="2588" spans="1:31" x14ac:dyDescent="0.35">
      <c r="A2588" s="2" t="s">
        <v>335</v>
      </c>
      <c r="B2588" s="9">
        <v>39162</v>
      </c>
      <c r="C2588" s="18">
        <v>1.29</v>
      </c>
      <c r="D2588" s="12">
        <v>5.04</v>
      </c>
      <c r="F2588" s="12">
        <v>5.9</v>
      </c>
      <c r="H2588" s="23">
        <f>10^-(D2588)</f>
        <v>9.1201083935590828E-6</v>
      </c>
      <c r="I2588" s="32">
        <v>1.4</v>
      </c>
      <c r="J2588" s="25">
        <v>0.03</v>
      </c>
      <c r="K2588" s="36"/>
      <c r="L2588" s="25">
        <v>30.2</v>
      </c>
      <c r="M2588" s="36"/>
      <c r="N2588" s="25">
        <v>0.96</v>
      </c>
      <c r="O2588" s="25">
        <v>14.9</v>
      </c>
      <c r="P2588" s="25">
        <v>6.7</v>
      </c>
      <c r="Q2588" s="25">
        <v>0.02</v>
      </c>
      <c r="R2588" s="25">
        <v>9.43</v>
      </c>
      <c r="S2588" s="36"/>
      <c r="T2588" s="51">
        <v>0.01</v>
      </c>
      <c r="U2588" s="42">
        <v>28.7</v>
      </c>
      <c r="V2588" s="42">
        <v>95.61</v>
      </c>
      <c r="W2588" s="42">
        <v>0.03</v>
      </c>
      <c r="X2588" s="42">
        <v>26</v>
      </c>
      <c r="Y2588" s="44">
        <v>0.08</v>
      </c>
      <c r="Z2588" s="87">
        <f>(H2588/H$3)+(I2588/I$3*3)+(J2588/J$3)+(L2588/L$3*2)+(N2588/N$3*2)+(O2588/O$3)+(P2588/P$3*2)+(Q2588/Q$3*2)+(R2588/R$3)</f>
        <v>3.0419045462787095</v>
      </c>
      <c r="AA2588" s="88">
        <f>(T2588/T$3*3)+(U2588/U$3*2)+(V2588/V$3)+(W2588/W$3)+(X2588/X$3)+Y2588</f>
        <v>2.9539732032521338</v>
      </c>
      <c r="AB2588" s="90">
        <f>(Z2588-AA2588)/(Z2588+AA2588)</f>
        <v>1.466529951072737E-2</v>
      </c>
    </row>
    <row r="2589" spans="1:31" x14ac:dyDescent="0.35">
      <c r="A2589" s="2" t="s">
        <v>293</v>
      </c>
      <c r="B2589" s="9">
        <v>40308</v>
      </c>
      <c r="C2589" s="18">
        <v>4.74</v>
      </c>
      <c r="D2589" s="12">
        <v>5.14</v>
      </c>
      <c r="F2589" s="12">
        <v>6.5</v>
      </c>
      <c r="H2589" s="23">
        <f>10^-(D2589)</f>
        <v>7.2443596007498957E-6</v>
      </c>
      <c r="I2589" s="32">
        <v>0.05</v>
      </c>
      <c r="J2589" s="25">
        <v>0.01</v>
      </c>
      <c r="K2589" s="36"/>
      <c r="L2589" s="25">
        <v>13.3</v>
      </c>
      <c r="M2589" s="36"/>
      <c r="N2589" s="25">
        <v>0.01</v>
      </c>
      <c r="O2589" s="25">
        <v>10.7</v>
      </c>
      <c r="P2589" s="25">
        <v>4.43</v>
      </c>
      <c r="Q2589" s="25">
        <v>0.03</v>
      </c>
      <c r="R2589" s="25">
        <v>22.9</v>
      </c>
      <c r="S2589" s="36"/>
      <c r="T2589" s="51">
        <v>0.01</v>
      </c>
      <c r="U2589" s="42">
        <v>17.3</v>
      </c>
      <c r="V2589" s="42">
        <v>41.47</v>
      </c>
      <c r="W2589" s="42">
        <v>0.18</v>
      </c>
      <c r="X2589" s="42">
        <v>36</v>
      </c>
      <c r="Y2589" s="44">
        <v>0.19</v>
      </c>
      <c r="Z2589" s="87">
        <f>(H2589/H$3)+(I2589/I$3*3)+(J2589/J$3)+(L2589/L$3*2)+(N2589/N$3*2)+(O2589/O$3)+(P2589/P$3*2)+(Q2589/Q$3*2)+(R2589/R$3)</f>
        <v>2.3054469447730153</v>
      </c>
      <c r="AA2589" s="88">
        <f>(T2589/T$3*3)+(U2589/U$3*2)+(V2589/V$3)+(W2589/W$3)+(X2589/X$3)+Y2589</f>
        <v>2.2387687643747269</v>
      </c>
      <c r="AB2589" s="90">
        <f>(Z2589-AA2589)/(Z2589+AA2589)</f>
        <v>1.4673198779728188E-2</v>
      </c>
      <c r="AC2589" s="19">
        <v>2.3199999999999998</v>
      </c>
      <c r="AD2589" s="13">
        <v>2.2400000000000002</v>
      </c>
      <c r="AE2589" s="94">
        <v>3.59</v>
      </c>
    </row>
    <row r="2590" spans="1:31" x14ac:dyDescent="0.35">
      <c r="A2590" s="2" t="s">
        <v>81</v>
      </c>
      <c r="B2590" s="9">
        <v>38244</v>
      </c>
      <c r="C2590" s="18">
        <v>2.97</v>
      </c>
      <c r="D2590" s="12">
        <v>7.14</v>
      </c>
      <c r="F2590" s="12">
        <v>4</v>
      </c>
      <c r="H2590" s="23">
        <f>10^-(D2590)</f>
        <v>7.2443596007499061E-8</v>
      </c>
      <c r="I2590" s="32">
        <v>1.4599999999999999E-3</v>
      </c>
      <c r="J2590" s="25">
        <v>2.77</v>
      </c>
      <c r="K2590" s="36"/>
      <c r="L2590" s="25">
        <v>126</v>
      </c>
      <c r="M2590" s="36"/>
      <c r="N2590" s="25">
        <v>32.9</v>
      </c>
      <c r="O2590" s="25">
        <v>1.6</v>
      </c>
      <c r="P2590" s="25">
        <v>5.3</v>
      </c>
      <c r="Q2590" s="25">
        <v>0.74</v>
      </c>
      <c r="R2590" s="25">
        <v>20.3</v>
      </c>
      <c r="S2590" s="36"/>
      <c r="T2590" s="51">
        <v>0.18</v>
      </c>
      <c r="U2590" s="42">
        <v>1</v>
      </c>
      <c r="V2590" s="42">
        <v>0.22</v>
      </c>
      <c r="W2590" s="42">
        <v>0.01</v>
      </c>
      <c r="X2590" s="42">
        <v>36</v>
      </c>
      <c r="Y2590" s="44">
        <v>7.7</v>
      </c>
      <c r="Z2590" s="87">
        <f>(H2590/H$3)+(I2590/I$3*3)+(J2590/J$3)+(L2590/L$3*2)+(N2590/N$3*2)+(O2590/O$3)+(P2590/P$3*2)+(Q2590/Q$3*2)+(R2590/R$3)</f>
        <v>9.0065185815194884</v>
      </c>
      <c r="AA2590" s="88">
        <f>(T2590/T$3*3)+(U2590/U$3*2)+(V2590/V$3)+(W2590/W$3)+(X2590/X$3)+Y2590</f>
        <v>8.7457847475290773</v>
      </c>
      <c r="AB2590" s="90">
        <f>(Z2590-AA2590)/(Z2590+AA2590)</f>
        <v>1.468732418309715E-2</v>
      </c>
    </row>
    <row r="2591" spans="1:31" x14ac:dyDescent="0.35">
      <c r="A2591" s="2" t="s">
        <v>108</v>
      </c>
      <c r="B2591" s="9">
        <v>39352</v>
      </c>
      <c r="C2591" s="18">
        <v>13.17</v>
      </c>
      <c r="D2591" s="12">
        <v>7.47</v>
      </c>
      <c r="F2591" s="12">
        <v>1.4</v>
      </c>
      <c r="H2591" s="23">
        <f>10^-(D2591)</f>
        <v>3.3884415613920266E-8</v>
      </c>
      <c r="J2591" s="25">
        <v>0.48</v>
      </c>
      <c r="K2591" s="36"/>
      <c r="L2591" s="27">
        <v>55.5</v>
      </c>
      <c r="M2591" s="36"/>
      <c r="N2591" s="27">
        <v>0.83</v>
      </c>
      <c r="O2591" s="27">
        <v>2.5499999999999998</v>
      </c>
      <c r="P2591" s="27">
        <v>6.01</v>
      </c>
      <c r="Q2591" s="27">
        <v>0.14000000000000001</v>
      </c>
      <c r="R2591" s="27">
        <v>23.8</v>
      </c>
      <c r="S2591" s="36"/>
      <c r="T2591" s="51">
        <v>0.01</v>
      </c>
      <c r="U2591" s="42">
        <v>5.16</v>
      </c>
      <c r="V2591" s="42">
        <v>0.22</v>
      </c>
      <c r="W2591" s="42">
        <v>3.2799999999999999E-3</v>
      </c>
      <c r="X2591" s="42">
        <v>19</v>
      </c>
      <c r="Y2591" s="44">
        <v>3.65</v>
      </c>
      <c r="Z2591" s="87">
        <f>(H2591/H$3)+(I2591/I$3*3)+(J2591/J$3)+(L2591/L$3*2)+(N2591/N$3*2)+(O2591/O$3)+(P2591/P$3*2)+(Q2591/Q$3*2)+(R2591/R$3)</f>
        <v>4.4258435490937913</v>
      </c>
      <c r="AA2591" s="88">
        <f>(T2591/T$3*3)+(U2591/U$3*2)+(V2591/V$3)+(W2591/W$3)+(X2591/X$3)+Y2591</f>
        <v>4.2973234018768451</v>
      </c>
      <c r="AB2591" s="90">
        <f>(Z2591-AA2591)/(Z2591+AA2591)</f>
        <v>1.4733198153756025E-2</v>
      </c>
    </row>
    <row r="2592" spans="1:31" x14ac:dyDescent="0.35">
      <c r="A2592" s="2" t="s">
        <v>253</v>
      </c>
      <c r="B2592" s="9">
        <v>34585</v>
      </c>
      <c r="C2592" s="18">
        <v>5.9</v>
      </c>
      <c r="D2592" s="12">
        <v>6.78</v>
      </c>
      <c r="F2592" s="12">
        <v>1.9</v>
      </c>
      <c r="H2592" s="23">
        <f>10^-(D2592)</f>
        <v>1.6595869074375559E-7</v>
      </c>
      <c r="I2592" s="32">
        <v>0.02</v>
      </c>
      <c r="J2592" s="25">
        <v>0.1</v>
      </c>
      <c r="K2592" s="36"/>
      <c r="L2592" s="25">
        <v>171</v>
      </c>
      <c r="M2592" s="36"/>
      <c r="N2592" s="25">
        <v>0.01</v>
      </c>
      <c r="O2592" s="25">
        <v>1.59</v>
      </c>
      <c r="P2592" s="25">
        <v>14.9</v>
      </c>
      <c r="Q2592" s="25">
        <v>0.01</v>
      </c>
      <c r="R2592" s="25">
        <v>23.8</v>
      </c>
      <c r="S2592" s="36"/>
      <c r="T2592" s="51">
        <v>0.06</v>
      </c>
      <c r="U2592" s="42">
        <v>44</v>
      </c>
      <c r="V2592" s="42">
        <v>70.819999999999993</v>
      </c>
      <c r="W2592" s="42">
        <v>0.03</v>
      </c>
      <c r="X2592" s="42">
        <v>52</v>
      </c>
      <c r="Y2592" s="44">
        <v>7</v>
      </c>
      <c r="Z2592" s="87">
        <f>(H2592/H$3)+(I2592/I$3*3)+(J2592/J$3)+(L2592/L$3*2)+(N2592/N$3*2)+(O2592/O$3)+(P2592/P$3*2)+(Q2592/Q$3*2)+(R2592/R$3)</f>
        <v>10.843166520383487</v>
      </c>
      <c r="AA2592" s="88">
        <f>(T2592/T$3*3)+(U2592/U$3*2)+(V2592/V$3)+(W2592/W$3)+(X2592/X$3)+Y2592</f>
        <v>10.527659049673769</v>
      </c>
      <c r="AB2592" s="90">
        <f>(Z2592-AA2592)/(Z2592+AA2592)</f>
        <v>1.4763466655765382E-2</v>
      </c>
    </row>
    <row r="2593" spans="1:31" x14ac:dyDescent="0.35">
      <c r="A2593" s="2" t="s">
        <v>267</v>
      </c>
      <c r="B2593" s="9">
        <v>41564</v>
      </c>
      <c r="C2593" s="18">
        <v>4.7</v>
      </c>
      <c r="D2593" s="12">
        <v>5.4</v>
      </c>
      <c r="F2593" s="12">
        <v>1.5</v>
      </c>
      <c r="H2593" s="23">
        <f>10^-(D2593)</f>
        <v>3.9810717055349657E-6</v>
      </c>
      <c r="I2593" s="32">
        <v>5.0000000000000001E-3</v>
      </c>
      <c r="J2593" s="25">
        <v>0.01</v>
      </c>
      <c r="K2593" s="36"/>
      <c r="L2593" s="25">
        <v>14.7</v>
      </c>
      <c r="M2593" s="36"/>
      <c r="N2593" s="25">
        <v>0.06</v>
      </c>
      <c r="O2593" s="25">
        <v>1.74</v>
      </c>
      <c r="P2593" s="25">
        <v>2.79</v>
      </c>
      <c r="Q2593" s="25">
        <v>0.01</v>
      </c>
      <c r="R2593" s="25">
        <v>20.2</v>
      </c>
      <c r="S2593" s="36"/>
      <c r="T2593" s="51">
        <v>0.01</v>
      </c>
      <c r="U2593" s="42">
        <v>20.399999999999999</v>
      </c>
      <c r="V2593" s="42">
        <v>9.9600000000000009</v>
      </c>
      <c r="W2593" s="42">
        <v>3.2799999999999999E-3</v>
      </c>
      <c r="X2593" s="42">
        <v>34</v>
      </c>
      <c r="Y2593" s="44">
        <v>0.28999999999999998</v>
      </c>
      <c r="Z2593" s="87">
        <f>(H2593/H$3)+(I2593/I$3*3)+(J2593/J$3)+(L2593/L$3*2)+(N2593/N$3*2)+(O2593/O$3)+(P2593/P$3*2)+(Q2593/Q$3*2)+(R2593/R$3)</f>
        <v>1.8898404216841329</v>
      </c>
      <c r="AA2593" s="88">
        <f>(T2593/T$3*3)+(U2593/U$3*2)+(V2593/V$3)+(W2593/W$3)+(X2593/X$3)+Y2593</f>
        <v>1.8348200050033103</v>
      </c>
      <c r="AB2593" s="90">
        <f>(Z2593-AA2593)/(Z2593+AA2593)</f>
        <v>1.4771928277433719E-2</v>
      </c>
      <c r="AC2593" s="19">
        <v>1.91</v>
      </c>
      <c r="AD2593" s="99">
        <v>1.83</v>
      </c>
      <c r="AE2593" s="95">
        <v>4.0199999999999996</v>
      </c>
    </row>
    <row r="2594" spans="1:31" x14ac:dyDescent="0.35">
      <c r="A2594" s="2" t="s">
        <v>123</v>
      </c>
      <c r="B2594" s="9">
        <v>42276</v>
      </c>
      <c r="C2594" s="18">
        <v>1.73</v>
      </c>
      <c r="D2594" s="12">
        <v>7.41</v>
      </c>
      <c r="E2594" s="16"/>
      <c r="F2594" s="12">
        <v>2</v>
      </c>
      <c r="H2594" s="23">
        <f>10^-(D2594)</f>
        <v>3.890451449942805E-8</v>
      </c>
      <c r="I2594" s="32">
        <v>2E-3</v>
      </c>
      <c r="J2594" s="25">
        <v>0.1</v>
      </c>
      <c r="L2594" s="25">
        <v>75.8</v>
      </c>
      <c r="N2594" s="25">
        <v>0.71</v>
      </c>
      <c r="O2594" s="25">
        <v>1.07</v>
      </c>
      <c r="P2594" s="25">
        <v>4.75</v>
      </c>
      <c r="Q2594" s="25">
        <v>0.18</v>
      </c>
      <c r="R2594" s="25">
        <v>10.1</v>
      </c>
      <c r="S2594" s="36"/>
      <c r="T2594" s="51">
        <v>0.04</v>
      </c>
      <c r="U2594" s="42">
        <v>44.6</v>
      </c>
      <c r="V2594" s="42">
        <v>0.22</v>
      </c>
      <c r="W2594" s="42">
        <v>3.2799999999999999E-3</v>
      </c>
      <c r="X2594" s="42">
        <v>29</v>
      </c>
      <c r="Y2594" s="44">
        <v>2.79</v>
      </c>
      <c r="Z2594" s="87">
        <f>(H2594/H$3)+(I2594/I$3*3)+(J2594/J$3)+(L2594/L$3*2)+(N2594/N$3*2)+(O2594/O$3)+(P2594/P$3*2)+(Q2594/Q$3*2)+(R2594/R$3)</f>
        <v>4.6776638180982353</v>
      </c>
      <c r="AA2594" s="88">
        <f>(T2594/T$3*3)+(U2594/U$3*2)+(V2594/V$3)+(W2594/W$3)+(X2594/X$3)+Y2594</f>
        <v>4.541426487940929</v>
      </c>
      <c r="AB2594" s="90">
        <f>(Z2594-AA2594)/(Z2594+AA2594)</f>
        <v>1.4777741147416805E-2</v>
      </c>
      <c r="AC2594" s="19">
        <v>4.6900000000000004</v>
      </c>
      <c r="AD2594" s="99">
        <v>4.54</v>
      </c>
      <c r="AE2594" s="95">
        <v>3.32</v>
      </c>
    </row>
    <row r="2595" spans="1:31" x14ac:dyDescent="0.35">
      <c r="A2595" s="2" t="s">
        <v>285</v>
      </c>
      <c r="B2595" s="9">
        <v>37720</v>
      </c>
      <c r="C2595" s="18">
        <v>5.2</v>
      </c>
      <c r="D2595" s="12">
        <v>6.29</v>
      </c>
      <c r="F2595" s="12">
        <v>1.9</v>
      </c>
      <c r="G2595" s="16"/>
      <c r="H2595" s="23">
        <f>10^-(D2595)</f>
        <v>5.1286138399136375E-7</v>
      </c>
      <c r="I2595" s="32">
        <v>4.0000000000000001E-3</v>
      </c>
      <c r="J2595" s="25">
        <v>0.01</v>
      </c>
      <c r="K2595" s="30">
        <v>0.8</v>
      </c>
      <c r="L2595" s="25">
        <v>68.400000000000006</v>
      </c>
      <c r="M2595" s="30">
        <v>0.3</v>
      </c>
      <c r="N2595" s="25">
        <v>0.05</v>
      </c>
      <c r="O2595" s="25">
        <v>2.2000000000000002</v>
      </c>
      <c r="P2595" s="25">
        <v>6.04</v>
      </c>
      <c r="Q2595" s="25">
        <v>0.16</v>
      </c>
      <c r="R2595" s="25">
        <v>14.1</v>
      </c>
      <c r="S2595" s="31">
        <v>26</v>
      </c>
      <c r="T2595" s="51">
        <v>0.01</v>
      </c>
      <c r="U2595" s="42">
        <v>51.8</v>
      </c>
      <c r="V2595" s="42">
        <v>19.87</v>
      </c>
      <c r="W2595" s="42">
        <v>0.01</v>
      </c>
      <c r="X2595" s="42">
        <v>25</v>
      </c>
      <c r="Y2595" s="44">
        <v>2.35</v>
      </c>
      <c r="Z2595" s="87">
        <f>(H2595/H$3)+(I2595/I$3*3)+(J2595/J$3)+(L2595/L$3*2)+(N2595/N$3*2)+(O2595/O$3)+(P2595/P$3*2)+(Q2595/Q$3*2)+(R2595/R$3)</f>
        <v>4.5882805105228748</v>
      </c>
      <c r="AA2595" s="88">
        <f>(T2595/T$3*3)+(U2595/U$3*2)+(V2595/V$3)+(W2595/W$3)+(X2595/X$3)+Y2595</f>
        <v>4.4546161169349388</v>
      </c>
      <c r="AB2595" s="90">
        <f>(Z2595-AA2595)/(Z2595+AA2595)</f>
        <v>1.4781148020876187E-2</v>
      </c>
      <c r="AD2595" s="100"/>
      <c r="AE2595" s="96"/>
    </row>
    <row r="2596" spans="1:31" x14ac:dyDescent="0.35">
      <c r="A2596" s="2" t="s">
        <v>188</v>
      </c>
      <c r="B2596" s="9">
        <v>42318</v>
      </c>
      <c r="C2596" s="18">
        <v>3.18</v>
      </c>
      <c r="D2596" s="12">
        <v>6.76</v>
      </c>
      <c r="F2596" s="12">
        <v>4.7</v>
      </c>
      <c r="H2596" s="23">
        <f>10^-(D2596)</f>
        <v>1.7378008287493735E-7</v>
      </c>
      <c r="I2596" s="32">
        <v>2E-3</v>
      </c>
      <c r="J2596" s="25">
        <v>0.8</v>
      </c>
      <c r="K2596" s="36"/>
      <c r="L2596" s="25">
        <v>114</v>
      </c>
      <c r="M2596" s="36"/>
      <c r="N2596" s="25">
        <v>36.1</v>
      </c>
      <c r="O2596" s="25">
        <v>0.95</v>
      </c>
      <c r="P2596" s="25">
        <v>6.86</v>
      </c>
      <c r="Q2596" s="25">
        <v>2.4300000000000002</v>
      </c>
      <c r="R2596" s="25">
        <v>34.799999999999997</v>
      </c>
      <c r="S2596" s="36"/>
      <c r="T2596" s="51">
        <v>0.05</v>
      </c>
      <c r="U2596" s="42">
        <v>47.6</v>
      </c>
      <c r="V2596" s="42">
        <v>0.22</v>
      </c>
      <c r="W2596" s="42">
        <v>7.2300000000000003E-3</v>
      </c>
      <c r="X2596" s="42">
        <v>66</v>
      </c>
      <c r="Y2596" s="44">
        <v>6.09</v>
      </c>
      <c r="Z2596" s="87">
        <f>(H2596/H$3)+(I2596/I$3*3)+(J2596/J$3)+(L2596/L$3*2)+(N2596/N$3*2)+(O2596/O$3)+(P2596/P$3*2)+(Q2596/Q$3*2)+(R2596/R$3)</f>
        <v>9.2168734155631853</v>
      </c>
      <c r="AA2596" s="88">
        <f>(T2596/T$3*3)+(U2596/U$3*2)+(V2596/V$3)+(W2596/W$3)+(X2596/X$3)+Y2596</f>
        <v>8.9480062613255296</v>
      </c>
      <c r="AB2596" s="90">
        <f>(Z2596-AA2596)/(Z2596+AA2596)</f>
        <v>1.4801482807493462E-2</v>
      </c>
      <c r="AC2596" s="19">
        <v>9.86</v>
      </c>
      <c r="AD2596" s="99">
        <v>8.9499999999999993</v>
      </c>
      <c r="AE2596" s="95">
        <v>9.67</v>
      </c>
    </row>
    <row r="2597" spans="1:31" x14ac:dyDescent="0.35">
      <c r="A2597" s="2" t="s">
        <v>178</v>
      </c>
      <c r="B2597" s="9">
        <v>40513</v>
      </c>
      <c r="C2597" s="18">
        <v>4.37</v>
      </c>
      <c r="D2597" s="12">
        <v>7.26</v>
      </c>
      <c r="F2597" s="12">
        <v>6.9</v>
      </c>
      <c r="H2597" s="23">
        <f>10^-(D2597)</f>
        <v>5.4954087385762357E-8</v>
      </c>
      <c r="I2597" s="32">
        <v>2E-3</v>
      </c>
      <c r="J2597" s="25">
        <v>0.37</v>
      </c>
      <c r="K2597" s="29">
        <v>0.6</v>
      </c>
      <c r="L2597" s="25">
        <v>47.4</v>
      </c>
      <c r="M2597" s="29">
        <v>0.6</v>
      </c>
      <c r="N2597" s="25">
        <v>0.93</v>
      </c>
      <c r="O2597" s="25">
        <v>3.43</v>
      </c>
      <c r="P2597" s="25">
        <v>5.74</v>
      </c>
      <c r="Q2597" s="25">
        <v>0.17</v>
      </c>
      <c r="R2597" s="25">
        <v>36</v>
      </c>
      <c r="S2597" s="29">
        <v>140</v>
      </c>
      <c r="T2597" s="51">
        <v>0.48</v>
      </c>
      <c r="U2597" s="42">
        <v>15.8</v>
      </c>
      <c r="V2597" s="42">
        <v>0.54</v>
      </c>
      <c r="W2597" s="42">
        <v>0.02</v>
      </c>
      <c r="X2597" s="42">
        <v>25</v>
      </c>
      <c r="Y2597" s="44">
        <v>3.36</v>
      </c>
      <c r="Z2597" s="87">
        <f>(H2597/H$3)+(I2597/I$3*3)+(J2597/J$3)+(L2597/L$3*2)+(N2597/N$3*2)+(O2597/O$3)+(P2597/P$3*2)+(Q2597/Q$3*2)+(R2597/R$3)</f>
        <v>4.5513951698706396</v>
      </c>
      <c r="AA2597" s="88">
        <f>(T2597/T$3*3)+(U2597/U$3*2)+(V2597/V$3)+(W2597/W$3)+(X2597/X$3)+Y2597</f>
        <v>4.4184525849427647</v>
      </c>
      <c r="AB2597" s="90">
        <f>(Z2597-AA2597)/(Z2597+AA2597)</f>
        <v>1.4821052548694062E-2</v>
      </c>
      <c r="AC2597" s="19">
        <v>4.57</v>
      </c>
      <c r="AD2597" s="99">
        <v>4.42</v>
      </c>
      <c r="AE2597" s="95">
        <v>3.4</v>
      </c>
    </row>
    <row r="2598" spans="1:31" x14ac:dyDescent="0.35">
      <c r="A2598" s="2" t="s">
        <v>278</v>
      </c>
      <c r="B2598" s="9">
        <v>38849</v>
      </c>
      <c r="C2598" s="20"/>
      <c r="D2598" s="12">
        <v>7.58</v>
      </c>
      <c r="F2598" s="12">
        <v>2.6</v>
      </c>
      <c r="H2598" s="23">
        <f>10^-(D2598)</f>
        <v>2.6302679918953758E-8</v>
      </c>
      <c r="I2598" s="32">
        <v>0.68</v>
      </c>
      <c r="J2598" s="25">
        <v>0.06</v>
      </c>
      <c r="K2598" s="29">
        <v>5</v>
      </c>
      <c r="L2598" s="25">
        <v>90.24</v>
      </c>
      <c r="M2598" s="29">
        <v>5</v>
      </c>
      <c r="N2598" s="27">
        <v>4.72</v>
      </c>
      <c r="O2598" s="25">
        <v>1.55</v>
      </c>
      <c r="P2598" s="25">
        <v>4.26</v>
      </c>
      <c r="Q2598" s="27">
        <v>0.22</v>
      </c>
      <c r="R2598" s="25">
        <v>22.8</v>
      </c>
      <c r="S2598" s="29">
        <v>10</v>
      </c>
      <c r="T2598" s="51">
        <v>0.15</v>
      </c>
      <c r="U2598" s="42">
        <v>52</v>
      </c>
      <c r="V2598" s="42">
        <v>0.48</v>
      </c>
      <c r="W2598" s="42">
        <v>0.02</v>
      </c>
      <c r="X2598" s="42">
        <v>47</v>
      </c>
      <c r="Y2598" s="44">
        <v>3.54</v>
      </c>
      <c r="Z2598" s="87">
        <f>(H2598/H$3)+(I2598/I$3*3)+(J2598/J$3)+(L2598/L$3*2)+(N2598/N$3*2)+(O2598/O$3)+(P2598/P$3*2)+(Q2598/Q$3*2)+(R2598/R$3)</f>
        <v>6.1408223817059149</v>
      </c>
      <c r="AA2598" s="88">
        <f>(T2598/T$3*3)+(U2598/U$3*2)+(V2598/V$3)+(W2598/W$3)+(X2598/X$3)+Y2598</f>
        <v>5.9612700362747839</v>
      </c>
      <c r="AB2598" s="90">
        <f>(Z2598-AA2598)/(Z2598+AA2598)</f>
        <v>1.483647118446731E-2</v>
      </c>
      <c r="AC2598" s="19">
        <v>6.07</v>
      </c>
      <c r="AD2598" s="99">
        <v>5.96</v>
      </c>
      <c r="AE2598" s="95">
        <v>1.75</v>
      </c>
    </row>
    <row r="2599" spans="1:31" x14ac:dyDescent="0.35">
      <c r="A2599" s="2" t="s">
        <v>301</v>
      </c>
      <c r="B2599" s="9">
        <v>42291</v>
      </c>
      <c r="C2599" s="18">
        <v>2.23</v>
      </c>
      <c r="D2599" s="12">
        <v>5.76</v>
      </c>
      <c r="F2599" s="12">
        <v>2.9</v>
      </c>
      <c r="H2599" s="23">
        <f>10^-(D2599)</f>
        <v>1.7378008287493753E-6</v>
      </c>
      <c r="I2599" s="32">
        <v>0.27</v>
      </c>
      <c r="J2599" s="25">
        <v>0.02</v>
      </c>
      <c r="K2599" s="29">
        <v>1.1000000000000001</v>
      </c>
      <c r="L2599" s="25">
        <v>38.5</v>
      </c>
      <c r="M2599" s="29">
        <v>0.2</v>
      </c>
      <c r="N2599" s="25">
        <v>1.78</v>
      </c>
      <c r="O2599" s="25">
        <v>6.67</v>
      </c>
      <c r="P2599" s="25">
        <v>4.13</v>
      </c>
      <c r="Q2599" s="25">
        <v>0.1</v>
      </c>
      <c r="R2599" s="25">
        <v>46.7</v>
      </c>
      <c r="S2599" s="29">
        <v>1.7</v>
      </c>
      <c r="T2599" s="51">
        <v>0.06</v>
      </c>
      <c r="U2599" s="42">
        <v>59</v>
      </c>
      <c r="V2599" s="42">
        <v>5.48</v>
      </c>
      <c r="W2599" s="42">
        <v>0.02</v>
      </c>
      <c r="X2599" s="42">
        <v>90</v>
      </c>
      <c r="Y2599" s="44">
        <v>0.56999999999999995</v>
      </c>
      <c r="Z2599" s="87">
        <f>(H2599/H$3)+(I2599/I$3*3)+(J2599/J$3)+(L2599/L$3*2)+(N2599/N$3*2)+(O2599/O$3)+(P2599/P$3*2)+(Q2599/Q$3*2)+(R2599/R$3)</f>
        <v>4.5613593424823478</v>
      </c>
      <c r="AA2599" s="88">
        <f>(T2599/T$3*3)+(U2599/U$3*2)+(V2599/V$3)+(W2599/W$3)+(X2599/X$3)+Y2599</f>
        <v>4.427775291087042</v>
      </c>
      <c r="AB2599" s="90">
        <f>(Z2599-AA2599)/(Z2599+AA2599)</f>
        <v>1.4860613044602093E-2</v>
      </c>
      <c r="AC2599" s="19">
        <v>4.57</v>
      </c>
      <c r="AD2599" s="13">
        <v>4.43</v>
      </c>
      <c r="AE2599" s="95">
        <v>3.07</v>
      </c>
    </row>
    <row r="2600" spans="1:31" x14ac:dyDescent="0.35">
      <c r="A2600" s="2" t="s">
        <v>331</v>
      </c>
      <c r="B2600" s="9">
        <v>40897</v>
      </c>
      <c r="C2600" s="18">
        <v>27.25</v>
      </c>
      <c r="D2600" s="12">
        <v>7.39</v>
      </c>
      <c r="F2600" s="12">
        <v>12</v>
      </c>
      <c r="H2600" s="23">
        <f>10^-(D2600)</f>
        <v>4.0738027780411254E-8</v>
      </c>
      <c r="I2600" s="28"/>
      <c r="J2600" s="25">
        <v>0.25</v>
      </c>
      <c r="K2600" s="36"/>
      <c r="L2600" s="25">
        <v>26.8</v>
      </c>
      <c r="M2600" s="36"/>
      <c r="N2600" s="25">
        <v>0.83</v>
      </c>
      <c r="O2600" s="25">
        <v>2.58</v>
      </c>
      <c r="P2600" s="25">
        <v>6.94</v>
      </c>
      <c r="Q2600" s="25">
        <v>0.09</v>
      </c>
      <c r="R2600" s="25">
        <v>91.3</v>
      </c>
      <c r="S2600" s="36"/>
      <c r="T2600" s="51">
        <v>0.01</v>
      </c>
      <c r="U2600" s="42">
        <v>2.48</v>
      </c>
      <c r="V2600" s="42">
        <v>0.22</v>
      </c>
      <c r="W2600" s="42">
        <v>3.2799999999999999E-3</v>
      </c>
      <c r="X2600" s="42">
        <v>44</v>
      </c>
      <c r="Y2600" s="44">
        <v>4.5199999999999996</v>
      </c>
      <c r="Z2600" s="87">
        <f>(H2600/H$3)+(I2600/I$3*3)+(J2600/J$3)+(L2600/L$3*2)+(N2600/N$3*2)+(O2600/O$3)+(P2600/P$3*2)+(Q2600/Q$3*2)+(R2600/R$3)</f>
        <v>5.9924480253238128</v>
      </c>
      <c r="AA2600" s="88">
        <f>(T2600/T$3*3)+(U2600/U$3*2)+(V2600/V$3)+(W2600/W$3)+(X2600/X$3)+Y2600</f>
        <v>5.8167493684565148</v>
      </c>
      <c r="AB2600" s="90">
        <f>(Z2600-AA2600)/(Z2600+AA2600)</f>
        <v>1.4878120079509812E-2</v>
      </c>
      <c r="AC2600" s="19">
        <v>6.01</v>
      </c>
      <c r="AD2600" s="13">
        <v>5.81</v>
      </c>
      <c r="AE2600" s="94">
        <v>3.31</v>
      </c>
    </row>
    <row r="2601" spans="1:31" x14ac:dyDescent="0.35">
      <c r="A2601" s="2" t="s">
        <v>328</v>
      </c>
      <c r="B2601" s="9">
        <v>38265</v>
      </c>
      <c r="C2601" s="18">
        <v>7.42</v>
      </c>
      <c r="D2601" s="12">
        <v>5.01</v>
      </c>
      <c r="F2601" s="12">
        <v>0.56000000000000005</v>
      </c>
      <c r="H2601" s="23">
        <f>10^-(D2601)</f>
        <v>9.7723722095581059E-6</v>
      </c>
      <c r="I2601" s="24">
        <v>0.48</v>
      </c>
      <c r="J2601" s="25">
        <v>0.01</v>
      </c>
      <c r="K2601" s="30">
        <v>0.2</v>
      </c>
      <c r="L2601" s="25">
        <v>10.5</v>
      </c>
      <c r="M2601" s="30">
        <v>0.5</v>
      </c>
      <c r="N2601" s="25">
        <v>0.03</v>
      </c>
      <c r="O2601" s="25">
        <v>3.16</v>
      </c>
      <c r="P2601" s="25">
        <v>5.92</v>
      </c>
      <c r="Q2601" s="25">
        <v>0.01</v>
      </c>
      <c r="R2601" s="25">
        <v>32</v>
      </c>
      <c r="S2601" s="31">
        <v>2.8</v>
      </c>
      <c r="T2601" s="51">
        <v>0.02</v>
      </c>
      <c r="U2601" s="42">
        <v>23.3</v>
      </c>
      <c r="V2601" s="42">
        <v>16.29</v>
      </c>
      <c r="W2601" s="42">
        <v>3.2845000000000001E-3</v>
      </c>
      <c r="X2601" s="42">
        <v>58</v>
      </c>
      <c r="Y2601" s="44">
        <v>0.08</v>
      </c>
      <c r="Z2601" s="87">
        <f>(H2601/H$3)+(I2601/I$3*3)+(J2601/J$3)+(L2601/L$3*2)+(N2601/N$3*2)+(O2601/O$3)+(P2601/P$3*2)+(Q2601/Q$3*2)+(R2601/R$3)</f>
        <v>2.5390989417945669</v>
      </c>
      <c r="AA2601" s="88">
        <f>(T2601/T$3*3)+(U2601/U$3*2)+(V2601/V$3)+(W2601/W$3)+(X2601/X$3)+Y2601</f>
        <v>2.4646152842581648</v>
      </c>
      <c r="AB2601" s="90">
        <f>(Z2601-AA2601)/(Z2601+AA2601)</f>
        <v>1.4885673755825144E-2</v>
      </c>
      <c r="AC2601" s="19">
        <v>2.4900000000000002</v>
      </c>
      <c r="AD2601" s="13">
        <v>2.46</v>
      </c>
      <c r="AE2601" s="94">
        <v>0</v>
      </c>
    </row>
    <row r="2602" spans="1:31" x14ac:dyDescent="0.35">
      <c r="A2602" s="2" t="s">
        <v>112</v>
      </c>
      <c r="B2602" s="9">
        <v>32337</v>
      </c>
      <c r="C2602" s="18">
        <v>15.35</v>
      </c>
      <c r="D2602" s="12">
        <v>7.34</v>
      </c>
      <c r="F2602" s="13">
        <v>2</v>
      </c>
      <c r="H2602" s="23">
        <f>10^-(D2602)</f>
        <v>4.5708818961487464E-8</v>
      </c>
      <c r="J2602" s="25">
        <v>0.38</v>
      </c>
      <c r="K2602" s="29">
        <v>0.3</v>
      </c>
      <c r="L2602" s="27">
        <v>83</v>
      </c>
      <c r="M2602" s="29">
        <v>0.1</v>
      </c>
      <c r="N2602" s="27">
        <v>1.6</v>
      </c>
      <c r="O2602" s="27">
        <v>2.1</v>
      </c>
      <c r="P2602" s="27">
        <v>5.6</v>
      </c>
      <c r="Q2602" s="27">
        <v>0.18</v>
      </c>
      <c r="R2602" s="27">
        <v>14</v>
      </c>
      <c r="S2602" s="29">
        <v>1.3</v>
      </c>
      <c r="T2602" s="51">
        <v>1.53</v>
      </c>
      <c r="U2602" s="41">
        <v>16</v>
      </c>
      <c r="V2602" s="42">
        <v>1.1000000000000001</v>
      </c>
      <c r="W2602" s="42">
        <v>0.82</v>
      </c>
      <c r="X2602" s="41">
        <v>19</v>
      </c>
      <c r="Y2602" s="43">
        <v>4.24</v>
      </c>
      <c r="Z2602" s="87">
        <f>(H2602/H$3)+(I2602/I$3*3)+(J2602/J$3)+(L2602/L$3*2)+(N2602/N$3*2)+(O2602/O$3)+(P2602/P$3*2)+(Q2602/Q$3*2)+(R2602/R$3)</f>
        <v>5.3500612682835103</v>
      </c>
      <c r="AA2602" s="88">
        <f>(T2602/T$3*3)+(U2602/U$3*2)+(V2602/V$3)+(W2602/W$3)+(X2602/X$3)+Y2602</f>
        <v>5.1929556787345224</v>
      </c>
      <c r="AB2602" s="90">
        <f>(Z2602-AA2602)/(Z2602+AA2602)</f>
        <v>1.4901388315933928E-2</v>
      </c>
    </row>
    <row r="2603" spans="1:31" x14ac:dyDescent="0.35">
      <c r="A2603" s="2" t="s">
        <v>134</v>
      </c>
      <c r="B2603" s="9">
        <v>37546</v>
      </c>
      <c r="C2603" s="18">
        <v>23.01</v>
      </c>
      <c r="D2603" s="12">
        <v>7.47</v>
      </c>
      <c r="F2603" s="12">
        <v>0.7</v>
      </c>
      <c r="H2603" s="23">
        <f>10^-(D2603)</f>
        <v>3.3884415613920266E-8</v>
      </c>
      <c r="I2603" s="24">
        <v>2E-3</v>
      </c>
      <c r="J2603" s="25">
        <v>0.12</v>
      </c>
      <c r="K2603" s="33"/>
      <c r="L2603" s="25">
        <v>47.7</v>
      </c>
      <c r="M2603" s="33"/>
      <c r="N2603" s="25">
        <v>1</v>
      </c>
      <c r="O2603" s="25">
        <v>1.24</v>
      </c>
      <c r="P2603" s="25">
        <v>4.07</v>
      </c>
      <c r="Q2603" s="25">
        <v>0.14000000000000001</v>
      </c>
      <c r="R2603" s="25">
        <v>7.55</v>
      </c>
      <c r="S2603" s="34"/>
      <c r="T2603" s="51">
        <v>0.04</v>
      </c>
      <c r="U2603" s="42">
        <v>13.1</v>
      </c>
      <c r="V2603" s="42">
        <v>0.22</v>
      </c>
      <c r="W2603" s="42">
        <v>3.9414000000000003E-3</v>
      </c>
      <c r="X2603" s="42">
        <v>9.6999999999999993</v>
      </c>
      <c r="Y2603" s="44">
        <v>2.48</v>
      </c>
      <c r="Z2603" s="87">
        <f>(H2603/H$3)+(I2603/I$3*3)+(J2603/J$3)+(L2603/L$3*2)+(N2603/N$3*2)+(O2603/O$3)+(P2603/P$3*2)+(Q2603/Q$3*2)+(R2603/R$3)</f>
        <v>3.1229941209552798</v>
      </c>
      <c r="AA2603" s="88">
        <f>(T2603/T$3*3)+(U2603/U$3*2)+(V2603/V$3)+(W2603/W$3)+(X2603/X$3)+Y2603</f>
        <v>3.0312402602437838</v>
      </c>
      <c r="AB2603" s="90">
        <f>(Z2603-AA2603)/(Z2603+AA2603)</f>
        <v>1.4909061798458694E-2</v>
      </c>
      <c r="AD2603" s="100"/>
      <c r="AE2603" s="96"/>
    </row>
    <row r="2604" spans="1:31" x14ac:dyDescent="0.35">
      <c r="A2604" s="2" t="s">
        <v>251</v>
      </c>
      <c r="B2604" s="9">
        <v>39344</v>
      </c>
      <c r="C2604" s="18">
        <v>3.45</v>
      </c>
      <c r="D2604" s="12">
        <v>6.44</v>
      </c>
      <c r="F2604" s="12">
        <v>1.4</v>
      </c>
      <c r="H2604" s="23">
        <f>10^-(D2604)</f>
        <v>3.6307805477010047E-7</v>
      </c>
      <c r="I2604" s="32">
        <v>0.16</v>
      </c>
      <c r="J2604" s="25">
        <v>0.04</v>
      </c>
      <c r="K2604" s="36"/>
      <c r="L2604" s="25">
        <v>47.4</v>
      </c>
      <c r="M2604" s="36"/>
      <c r="N2604" s="25">
        <v>5.88</v>
      </c>
      <c r="O2604" s="25">
        <v>1.17</v>
      </c>
      <c r="P2604" s="25">
        <v>7.09</v>
      </c>
      <c r="Q2604" s="25">
        <v>0.22</v>
      </c>
      <c r="R2604" s="25">
        <v>18.8</v>
      </c>
      <c r="S2604" s="36"/>
      <c r="T2604" s="51">
        <v>0.15</v>
      </c>
      <c r="U2604" s="42">
        <v>40.6</v>
      </c>
      <c r="V2604" s="42">
        <v>0.22</v>
      </c>
      <c r="W2604" s="42">
        <v>0.01</v>
      </c>
      <c r="X2604" s="42">
        <v>60</v>
      </c>
      <c r="Y2604" s="44">
        <v>1.37</v>
      </c>
      <c r="Z2604" s="87">
        <f>(H2604/H$3)+(I2604/I$3*3)+(J2604/J$3)+(L2604/L$3*2)+(N2604/N$3*2)+(O2604/O$3)+(P2604/P$3*2)+(Q2604/Q$3*2)+(R2604/R$3)</f>
        <v>4.0348249241884266</v>
      </c>
      <c r="AA2604" s="88">
        <f>(T2604/T$3*3)+(U2604/U$3*2)+(V2604/V$3)+(W2604/W$3)+(X2604/X$3)+Y2604</f>
        <v>3.9162458287249096</v>
      </c>
      <c r="AB2604" s="90">
        <f>(Z2604-AA2604)/(Z2604+AA2604)</f>
        <v>1.4913600840499218E-2</v>
      </c>
      <c r="AD2604" s="100"/>
      <c r="AE2604" s="96"/>
    </row>
    <row r="2605" spans="1:31" x14ac:dyDescent="0.35">
      <c r="A2605" s="2" t="s">
        <v>234</v>
      </c>
      <c r="B2605" s="9">
        <v>41891</v>
      </c>
      <c r="C2605" s="18">
        <v>12.21</v>
      </c>
      <c r="D2605" s="12">
        <v>7.62</v>
      </c>
      <c r="F2605" s="12">
        <v>1.3</v>
      </c>
      <c r="H2605" s="23">
        <f>10^-(D2605)</f>
        <v>2.3988329190194864E-8</v>
      </c>
      <c r="I2605" s="32">
        <v>0.25</v>
      </c>
      <c r="J2605" s="25">
        <v>0.04</v>
      </c>
      <c r="K2605" s="33"/>
      <c r="L2605" s="25">
        <v>115</v>
      </c>
      <c r="M2605" s="33"/>
      <c r="N2605" s="25">
        <v>0.35</v>
      </c>
      <c r="O2605" s="25">
        <v>1.1100000000000001</v>
      </c>
      <c r="P2605" s="25">
        <v>8.18</v>
      </c>
      <c r="Q2605" s="25">
        <v>0.25</v>
      </c>
      <c r="R2605" s="25">
        <v>23.1</v>
      </c>
      <c r="S2605" s="34"/>
      <c r="T2605" s="51">
        <v>0.04</v>
      </c>
      <c r="U2605" s="42">
        <v>108</v>
      </c>
      <c r="V2605" s="42">
        <v>0.22</v>
      </c>
      <c r="W2605" s="42">
        <v>3.2799999999999999E-3</v>
      </c>
      <c r="X2605" s="42">
        <v>32</v>
      </c>
      <c r="Y2605" s="44">
        <v>4.12</v>
      </c>
      <c r="Z2605" s="87">
        <f>(H2605/H$3)+(I2605/I$3*3)+(J2605/J$3)+(L2605/L$3*2)+(N2605/N$3*2)+(O2605/O$3)+(P2605/P$3*2)+(Q2605/Q$3*2)+(R2605/R$3)</f>
        <v>7.4963254993468533</v>
      </c>
      <c r="AA2605" s="88">
        <f>(T2605/T$3*3)+(U2605/U$3*2)+(V2605/V$3)+(W2605/W$3)+(X2605/X$3)+Y2605</f>
        <v>7.2759236495222455</v>
      </c>
      <c r="AB2605" s="90">
        <f>(Z2605-AA2605)/(Z2605+AA2605)</f>
        <v>1.4919992724430925E-2</v>
      </c>
      <c r="AC2605" s="19">
        <v>7.48</v>
      </c>
      <c r="AD2605" s="99">
        <v>7.27</v>
      </c>
      <c r="AE2605" s="95">
        <v>2.77</v>
      </c>
    </row>
    <row r="2606" spans="1:31" x14ac:dyDescent="0.35">
      <c r="A2606" s="2" t="s">
        <v>131</v>
      </c>
      <c r="B2606" s="9">
        <v>38833</v>
      </c>
      <c r="C2606" s="20"/>
      <c r="D2606" s="12">
        <v>7.77</v>
      </c>
      <c r="F2606" s="12">
        <v>2</v>
      </c>
      <c r="H2606" s="23">
        <f>10^-(D2606)</f>
        <v>1.6982436524617439E-8</v>
      </c>
      <c r="I2606" s="32">
        <v>5.0000000000000001E-3</v>
      </c>
      <c r="J2606" s="25">
        <v>0.55000000000000004</v>
      </c>
      <c r="K2606" s="29">
        <v>5</v>
      </c>
      <c r="L2606" s="25">
        <v>36.18</v>
      </c>
      <c r="M2606" s="29">
        <v>5</v>
      </c>
      <c r="N2606" s="25">
        <v>1.03</v>
      </c>
      <c r="O2606" s="25">
        <v>1.85</v>
      </c>
      <c r="P2606" s="25">
        <v>3.74</v>
      </c>
      <c r="Q2606" s="25">
        <v>0.09</v>
      </c>
      <c r="R2606" s="25">
        <v>31.4</v>
      </c>
      <c r="S2606" s="29">
        <v>10</v>
      </c>
      <c r="T2606" s="51">
        <v>0.45</v>
      </c>
      <c r="U2606" s="42">
        <v>3</v>
      </c>
      <c r="V2606" s="42">
        <v>0.48</v>
      </c>
      <c r="W2606" s="42">
        <v>0.02</v>
      </c>
      <c r="X2606" s="42">
        <v>13</v>
      </c>
      <c r="Y2606" s="44">
        <v>3.04</v>
      </c>
      <c r="Z2606" s="87">
        <f>(H2606/H$3)+(I2606/I$3*3)+(J2606/J$3)+(L2606/L$3*2)+(N2606/N$3*2)+(O2606/O$3)+(P2606/P$3*2)+(Q2606/Q$3*2)+(R2606/R$3)</f>
        <v>3.5974796829517754</v>
      </c>
      <c r="AA2606" s="88">
        <f>(T2606/T$3*3)+(U2606/U$3*2)+(V2606/V$3)+(W2606/W$3)+(X2606/X$3)+Y2606</f>
        <v>3.4915598748911032</v>
      </c>
      <c r="AB2606" s="90">
        <f>(Z2606-AA2606)/(Z2606+AA2606)</f>
        <v>1.4941348146871189E-2</v>
      </c>
      <c r="AC2606" s="19">
        <v>3.6</v>
      </c>
      <c r="AD2606" s="99">
        <v>3.49</v>
      </c>
      <c r="AE2606" s="95">
        <v>3.08</v>
      </c>
    </row>
    <row r="2607" spans="1:31" x14ac:dyDescent="0.35">
      <c r="A2607" s="2" t="s">
        <v>134</v>
      </c>
      <c r="B2607" s="9">
        <v>30916</v>
      </c>
      <c r="C2607" s="18">
        <v>24.7</v>
      </c>
      <c r="D2607" s="12">
        <v>7.5</v>
      </c>
      <c r="F2607" s="15"/>
      <c r="H2607" s="23">
        <f>10^-(D2607)</f>
        <v>3.1622776601683699E-8</v>
      </c>
      <c r="I2607" s="28"/>
      <c r="J2607" s="25">
        <v>0.1</v>
      </c>
      <c r="K2607" s="36"/>
      <c r="L2607" s="25">
        <v>36.5</v>
      </c>
      <c r="M2607" s="36"/>
      <c r="N2607" s="25">
        <v>1.73</v>
      </c>
      <c r="O2607" s="25">
        <v>2.2000000000000002</v>
      </c>
      <c r="P2607" s="25">
        <v>11.6</v>
      </c>
      <c r="Q2607" s="25">
        <v>0.38</v>
      </c>
      <c r="R2607" s="25">
        <v>7.3</v>
      </c>
      <c r="S2607" s="36"/>
      <c r="T2607" s="51">
        <v>0.06</v>
      </c>
      <c r="U2607" s="42">
        <v>9</v>
      </c>
      <c r="V2607" s="42">
        <v>0.1</v>
      </c>
      <c r="W2607" s="42">
        <v>6.5599999999999999E-3</v>
      </c>
      <c r="X2607" s="42">
        <v>3</v>
      </c>
      <c r="Y2607" s="44">
        <v>2.86</v>
      </c>
      <c r="Z2607" s="87">
        <f>(H2607/H$3)+(I2607/I$3*3)+(J2607/J$3)+(L2607/L$3*2)+(N2607/N$3*2)+(O2607/O$3)+(P2607/P$3*2)+(Q2607/Q$3*2)+(R2607/R$3)</f>
        <v>3.2308329246060645</v>
      </c>
      <c r="AA2607" s="88">
        <f>(T2607/T$3*3)+(U2607/U$3*2)+(V2607/V$3)+(W2607/W$3)+(X2607/X$3)+Y2607</f>
        <v>3.1356404622912204</v>
      </c>
      <c r="AB2607" s="90">
        <f>(Z2607-AA2607)/(Z2607+AA2607)</f>
        <v>1.4952149570083475E-2</v>
      </c>
      <c r="AD2607" s="100"/>
      <c r="AE2607" s="96"/>
    </row>
    <row r="2608" spans="1:31" x14ac:dyDescent="0.35">
      <c r="A2608" s="2" t="s">
        <v>208</v>
      </c>
      <c r="B2608" s="9">
        <v>40135</v>
      </c>
      <c r="C2608" s="18">
        <v>2.2999999999999998</v>
      </c>
      <c r="D2608" s="12">
        <v>7.21</v>
      </c>
      <c r="F2608" s="12">
        <v>2.2000000000000002</v>
      </c>
      <c r="H2608" s="23">
        <f>10^-(D2608)</f>
        <v>6.1659500186148087E-8</v>
      </c>
      <c r="I2608" s="32">
        <v>0.08</v>
      </c>
      <c r="J2608" s="25">
        <v>0.16</v>
      </c>
      <c r="K2608" s="33"/>
      <c r="L2608" s="25">
        <v>123</v>
      </c>
      <c r="M2608" s="33"/>
      <c r="N2608" s="25">
        <v>5.01</v>
      </c>
      <c r="O2608" s="25">
        <v>2.0499999999999998</v>
      </c>
      <c r="P2608" s="25">
        <v>7.17</v>
      </c>
      <c r="Q2608" s="25">
        <v>0.36</v>
      </c>
      <c r="R2608" s="25">
        <v>21.3</v>
      </c>
      <c r="S2608" s="34"/>
      <c r="T2608" s="51">
        <v>0.01</v>
      </c>
      <c r="U2608" s="42">
        <v>15.5</v>
      </c>
      <c r="V2608" s="42">
        <v>0.22</v>
      </c>
      <c r="W2608" s="42">
        <v>0.01</v>
      </c>
      <c r="X2608" s="42">
        <v>41</v>
      </c>
      <c r="Y2608" s="44">
        <v>6.2</v>
      </c>
      <c r="Z2608" s="87">
        <f>(H2608/H$3)+(I2608/I$3*3)+(J2608/J$3)+(L2608/L$3*2)+(N2608/N$3*2)+(O2608/O$3)+(P2608/P$3*2)+(Q2608/Q$3*2)+(R2608/R$3)</f>
        <v>7.9168234700713382</v>
      </c>
      <c r="AA2608" s="88">
        <f>(T2608/T$3*3)+(U2608/U$3*2)+(V2608/V$3)+(W2608/W$3)+(X2608/X$3)+Y2608</f>
        <v>7.6833215789363312</v>
      </c>
      <c r="AB2608" s="90">
        <f>(Z2608-AA2608)/(Z2608+AA2608)</f>
        <v>1.4967930772532159E-2</v>
      </c>
      <c r="AD2608" s="100"/>
      <c r="AE2608" s="95">
        <v>4.07</v>
      </c>
    </row>
    <row r="2609" spans="1:31" x14ac:dyDescent="0.35">
      <c r="A2609" s="2" t="s">
        <v>259</v>
      </c>
      <c r="B2609" s="9">
        <v>32797</v>
      </c>
      <c r="C2609" s="18">
        <v>10.130000000000001</v>
      </c>
      <c r="D2609" s="12">
        <v>7.22</v>
      </c>
      <c r="F2609" s="12">
        <v>4</v>
      </c>
      <c r="H2609" s="23">
        <f>10^-(D2609)</f>
        <v>6.0255958607435649E-8</v>
      </c>
      <c r="I2609" s="32">
        <v>0.48</v>
      </c>
      <c r="J2609" s="25">
        <v>0.93</v>
      </c>
      <c r="K2609" s="36"/>
      <c r="L2609" s="25">
        <v>25</v>
      </c>
      <c r="N2609" s="25">
        <v>0.9</v>
      </c>
      <c r="O2609" s="25">
        <v>5.4</v>
      </c>
      <c r="P2609" s="25">
        <v>15</v>
      </c>
      <c r="Q2609" s="25">
        <v>0.01</v>
      </c>
      <c r="R2609" s="25">
        <v>67</v>
      </c>
      <c r="T2609" s="51">
        <v>0.18</v>
      </c>
      <c r="U2609" s="42">
        <v>3</v>
      </c>
      <c r="V2609" s="42">
        <v>0.44</v>
      </c>
      <c r="W2609" s="42">
        <v>9.8534999999999994E-3</v>
      </c>
      <c r="X2609" s="42">
        <v>23</v>
      </c>
      <c r="Y2609" s="44">
        <v>4.78</v>
      </c>
      <c r="Z2609" s="87">
        <f>(H2609/H$3)+(I2609/I$3*3)+(J2609/J$3)+(L2609/L$3*2)+(N2609/N$3*2)+(O2609/O$3)+(P2609/P$3*2)+(Q2609/Q$3*2)+(R2609/R$3)</f>
        <v>5.6716158488254074</v>
      </c>
      <c r="AA2609" s="88">
        <f>(T2609/T$3*3)+(U2609/U$3*2)+(V2609/V$3)+(W2609/W$3)+(X2609/X$3)+Y2609</f>
        <v>5.5042525754616403</v>
      </c>
      <c r="AB2609" s="90">
        <f>(Z2609-AA2609)/(Z2609+AA2609)</f>
        <v>1.4975415512235137E-2</v>
      </c>
      <c r="AD2609" s="100"/>
      <c r="AE2609" s="96"/>
    </row>
    <row r="2610" spans="1:31" x14ac:dyDescent="0.35">
      <c r="A2610" s="2" t="s">
        <v>298</v>
      </c>
      <c r="B2610" s="9">
        <v>40647</v>
      </c>
      <c r="C2610" s="18">
        <v>16.8</v>
      </c>
      <c r="D2610" s="12">
        <v>7.31</v>
      </c>
      <c r="E2610" s="13">
        <v>20.8</v>
      </c>
      <c r="F2610" s="15"/>
      <c r="H2610" s="23">
        <f>10^-(D2610)</f>
        <v>4.8977881936844561E-8</v>
      </c>
      <c r="J2610" s="25">
        <v>0.05</v>
      </c>
      <c r="K2610" s="33"/>
      <c r="L2610" s="25">
        <v>156</v>
      </c>
      <c r="M2610" s="33"/>
      <c r="N2610" s="25">
        <v>0.02</v>
      </c>
      <c r="O2610" s="25">
        <v>1</v>
      </c>
      <c r="P2610" s="25">
        <v>9</v>
      </c>
      <c r="Q2610" s="25">
        <v>5.0000000000000001E-3</v>
      </c>
      <c r="R2610" s="25">
        <v>18</v>
      </c>
      <c r="S2610" s="34"/>
      <c r="T2610" s="51">
        <v>0.14000000000000001</v>
      </c>
      <c r="U2610" s="42">
        <v>84</v>
      </c>
      <c r="V2610" s="42">
        <v>93</v>
      </c>
      <c r="W2610" s="42">
        <v>0.01</v>
      </c>
      <c r="X2610" s="42">
        <v>57</v>
      </c>
      <c r="Y2610" s="44">
        <v>4.2</v>
      </c>
      <c r="Z2610" s="87">
        <f>(H2610/H$3)+(I2610/I$3*3)+(J2610/J$3)+(L2610/L$3*2)+(N2610/N$3*2)+(O2610/O$3)+(P2610/P$3*2)+(Q2610/Q$3*2)+(R2610/R$3)</f>
        <v>9.3370677757758997</v>
      </c>
      <c r="AA2610" s="88">
        <f>(T2610/T$3*3)+(U2610/U$3*2)+(V2610/V$3)+(W2610/W$3)+(X2610/X$3)+Y2610</f>
        <v>9.0612631771202956</v>
      </c>
      <c r="AB2610" s="90">
        <f>(Z2610-AA2610)/(Z2610+AA2610)</f>
        <v>1.4990740157991778E-2</v>
      </c>
      <c r="AC2610" s="19">
        <v>9.33</v>
      </c>
      <c r="AD2610" s="13">
        <v>9.0500000000000007</v>
      </c>
    </row>
    <row r="2611" spans="1:31" x14ac:dyDescent="0.35">
      <c r="A2611" s="2" t="s">
        <v>168</v>
      </c>
      <c r="B2611" s="9">
        <v>41589</v>
      </c>
      <c r="C2611" s="18">
        <v>9.24</v>
      </c>
      <c r="D2611" s="12">
        <v>7.46</v>
      </c>
      <c r="F2611" s="12">
        <v>1.2</v>
      </c>
      <c r="H2611" s="23">
        <f>10^-(D2611)</f>
        <v>3.4673685045253171E-8</v>
      </c>
      <c r="I2611" s="28"/>
      <c r="J2611" s="25">
        <v>0.46</v>
      </c>
      <c r="K2611" s="33"/>
      <c r="L2611" s="25">
        <v>65.099999999999994</v>
      </c>
      <c r="M2611" s="33"/>
      <c r="N2611" s="25">
        <v>0.21</v>
      </c>
      <c r="O2611" s="25">
        <v>4.8899999999999997</v>
      </c>
      <c r="P2611" s="25">
        <v>9.43</v>
      </c>
      <c r="Q2611" s="25">
        <v>0.03</v>
      </c>
      <c r="R2611" s="25">
        <v>35.200000000000003</v>
      </c>
      <c r="S2611" s="34"/>
      <c r="T2611" s="51">
        <v>0.45</v>
      </c>
      <c r="U2611" s="42">
        <v>0.5</v>
      </c>
      <c r="V2611" s="42">
        <v>0.22</v>
      </c>
      <c r="W2611" s="42">
        <v>3.2799999999999999E-3</v>
      </c>
      <c r="X2611" s="42">
        <v>13</v>
      </c>
      <c r="Y2611" s="44">
        <v>5.15</v>
      </c>
      <c r="Z2611" s="87">
        <f>(H2611/H$3)+(I2611/I$3*3)+(J2611/J$3)+(L2611/L$3*2)+(N2611/N$3*2)+(O2611/O$3)+(P2611/P$3*2)+(Q2611/Q$3*2)+(R2611/R$3)</f>
        <v>5.7146476679143561</v>
      </c>
      <c r="AA2611" s="88">
        <f>(T2611/T$3*3)+(U2611/U$3*2)+(V2611/V$3)+(W2611/W$3)+(X2611/X$3)+Y2611</f>
        <v>5.5449574646686601</v>
      </c>
      <c r="AB2611" s="90">
        <f>(Z2611-AA2611)/(Z2611+AA2611)</f>
        <v>1.5070706410000727E-2</v>
      </c>
      <c r="AC2611" s="19">
        <v>5.72</v>
      </c>
      <c r="AD2611" s="99">
        <v>5.53</v>
      </c>
      <c r="AE2611" s="95">
        <v>3.35</v>
      </c>
    </row>
    <row r="2612" spans="1:31" x14ac:dyDescent="0.35">
      <c r="A2612" s="2" t="s">
        <v>263</v>
      </c>
      <c r="B2612" s="9">
        <v>41949</v>
      </c>
      <c r="C2612" s="20"/>
      <c r="D2612" s="12">
        <v>7.57</v>
      </c>
      <c r="F2612" s="12">
        <v>2.2000000000000002</v>
      </c>
      <c r="H2612" s="23">
        <f>10^-(D2612)</f>
        <v>2.6915348039269097E-8</v>
      </c>
      <c r="I2612" s="32">
        <v>0.14000000000000001</v>
      </c>
      <c r="J2612" s="25">
        <v>0.16</v>
      </c>
      <c r="K2612" s="33"/>
      <c r="L2612" s="25">
        <v>103</v>
      </c>
      <c r="M2612" s="33"/>
      <c r="N2612" s="25">
        <v>22.5</v>
      </c>
      <c r="O2612" s="25">
        <v>1.7</v>
      </c>
      <c r="P2612" s="25">
        <v>4.9000000000000004</v>
      </c>
      <c r="Q2612" s="25">
        <v>1.22</v>
      </c>
      <c r="R2612" s="25">
        <v>12</v>
      </c>
      <c r="S2612" s="34"/>
      <c r="T2612" s="51">
        <v>2.91</v>
      </c>
      <c r="U2612" s="42">
        <v>128</v>
      </c>
      <c r="V2612" s="42">
        <v>1.6</v>
      </c>
      <c r="W2612" s="42">
        <v>0.01</v>
      </c>
      <c r="X2612" s="42">
        <v>32</v>
      </c>
      <c r="Y2612" s="44">
        <v>3.09</v>
      </c>
      <c r="Z2612" s="87">
        <f>(H2612/H$3)+(I2612/I$3*3)+(J2612/J$3)+(L2612/L$3*2)+(N2612/N$3*2)+(O2612/O$3)+(P2612/P$3*2)+(Q2612/Q$3*2)+(R2612/R$3)</f>
        <v>6.9828888988287767</v>
      </c>
      <c r="AA2612" s="88">
        <f>(T2612/T$3*3)+(U2612/U$3*2)+(V2612/V$3)+(W2612/W$3)+(X2612/X$3)+Y2612</f>
        <v>6.7753510780776018</v>
      </c>
      <c r="AB2612" s="90">
        <f>(Z2612-AA2612)/(Z2612+AA2612)</f>
        <v>1.5084619915013359E-2</v>
      </c>
      <c r="AC2612" s="19">
        <v>6.7</v>
      </c>
      <c r="AD2612" s="13">
        <v>6.73</v>
      </c>
      <c r="AE2612" s="94">
        <v>-3.5</v>
      </c>
    </row>
    <row r="2613" spans="1:31" x14ac:dyDescent="0.35">
      <c r="A2613" s="2" t="s">
        <v>218</v>
      </c>
      <c r="B2613" s="9">
        <v>41891</v>
      </c>
      <c r="C2613" s="18">
        <v>12.83</v>
      </c>
      <c r="D2613" s="12">
        <v>8.01</v>
      </c>
      <c r="F2613" s="12">
        <v>1.3</v>
      </c>
      <c r="H2613" s="23">
        <f>10^-(D2613)</f>
        <v>9.7723722095580911E-9</v>
      </c>
      <c r="I2613" s="32">
        <v>4.0000000000000001E-3</v>
      </c>
      <c r="J2613" s="25">
        <v>0.41</v>
      </c>
      <c r="K2613" s="36"/>
      <c r="L2613" s="25">
        <v>55.3</v>
      </c>
      <c r="M2613" s="36"/>
      <c r="N2613" s="25">
        <v>0.59</v>
      </c>
      <c r="O2613" s="25">
        <v>2.31</v>
      </c>
      <c r="P2613" s="25">
        <v>8.06</v>
      </c>
      <c r="Q2613" s="25">
        <v>0.14000000000000001</v>
      </c>
      <c r="R2613" s="25">
        <v>17.7</v>
      </c>
      <c r="S2613" s="36"/>
      <c r="T2613" s="51">
        <v>0.03</v>
      </c>
      <c r="U2613" s="42">
        <v>6.1</v>
      </c>
      <c r="V2613" s="42">
        <v>0.22</v>
      </c>
      <c r="W2613" s="42">
        <v>3.2799999999999999E-3</v>
      </c>
      <c r="X2613" s="42">
        <v>8.2100000000000009</v>
      </c>
      <c r="Y2613" s="44">
        <v>3.81</v>
      </c>
      <c r="Z2613" s="87">
        <f>(H2613/H$3)+(I2613/I$3*3)+(J2613/J$3)+(L2613/L$3*2)+(N2613/N$3*2)+(O2613/O$3)+(P2613/P$3*2)+(Q2613/Q$3*2)+(R2613/R$3)</f>
        <v>4.3010089344105298</v>
      </c>
      <c r="AA2613" s="88">
        <f>(T2613/T$3*3)+(U2613/U$3*2)+(V2613/V$3)+(W2613/W$3)+(X2613/X$3)+Y2613</f>
        <v>4.1731518891270198</v>
      </c>
      <c r="AB2613" s="90">
        <f>(Z2613-AA2613)/(Z2613+AA2613)</f>
        <v>1.5087870993476834E-2</v>
      </c>
      <c r="AC2613" s="19">
        <v>4.3099999999999996</v>
      </c>
      <c r="AD2613" s="13">
        <v>4.17</v>
      </c>
      <c r="AE2613" s="95">
        <v>3.37</v>
      </c>
    </row>
    <row r="2614" spans="1:31" x14ac:dyDescent="0.35">
      <c r="A2614" s="2" t="s">
        <v>107</v>
      </c>
      <c r="B2614" s="9">
        <v>40884</v>
      </c>
      <c r="C2614" s="18">
        <v>3.9</v>
      </c>
      <c r="D2614" s="12">
        <v>7.18</v>
      </c>
      <c r="F2614" s="12">
        <v>2.6</v>
      </c>
      <c r="H2614" s="23">
        <f>10^-(D2614)</f>
        <v>6.606934480075943E-8</v>
      </c>
      <c r="I2614" s="28"/>
      <c r="J2614" s="25">
        <v>0.71</v>
      </c>
      <c r="K2614" s="29">
        <v>0.4</v>
      </c>
      <c r="L2614" s="25">
        <v>93.3</v>
      </c>
      <c r="M2614" s="29">
        <v>0.2</v>
      </c>
      <c r="N2614" s="25">
        <v>3.15</v>
      </c>
      <c r="O2614" s="25">
        <v>3.58</v>
      </c>
      <c r="P2614" s="25">
        <v>15.2</v>
      </c>
      <c r="Q2614" s="25">
        <v>0.21</v>
      </c>
      <c r="R2614" s="25">
        <v>21.5</v>
      </c>
      <c r="S2614" s="29">
        <v>0.5</v>
      </c>
      <c r="T2614" s="51">
        <v>0.01</v>
      </c>
      <c r="U2614" s="42">
        <v>8.3699999999999992</v>
      </c>
      <c r="V2614" s="42">
        <v>0.22</v>
      </c>
      <c r="W2614" s="42">
        <v>4.5999999999999999E-3</v>
      </c>
      <c r="X2614" s="42">
        <v>15</v>
      </c>
      <c r="Y2614" s="44">
        <v>6.28</v>
      </c>
      <c r="Z2614" s="87">
        <f>(H2614/H$3)+(I2614/I$3*3)+(J2614/J$3)+(L2614/L$3*2)+(N2614/N$3*2)+(O2614/O$3)+(P2614/P$3*2)+(Q2614/Q$3*2)+(R2614/R$3)</f>
        <v>7.0928434918869669</v>
      </c>
      <c r="AA2614" s="88">
        <f>(T2614/T$3*3)+(U2614/U$3*2)+(V2614/V$3)+(W2614/W$3)+(X2614/X$3)+Y2614</f>
        <v>6.8813433911952062</v>
      </c>
      <c r="AB2614" s="90">
        <f>(Z2614-AA2614)/(Z2614+AA2614)</f>
        <v>1.5135055975801569E-2</v>
      </c>
      <c r="AC2614" s="19">
        <v>7.15</v>
      </c>
      <c r="AD2614" s="99">
        <v>6.88</v>
      </c>
      <c r="AE2614" s="95">
        <v>3.89</v>
      </c>
    </row>
    <row r="2615" spans="1:31" x14ac:dyDescent="0.35">
      <c r="A2615" s="2" t="s">
        <v>173</v>
      </c>
      <c r="B2615" s="9">
        <v>39966</v>
      </c>
      <c r="C2615" s="18">
        <v>9.17</v>
      </c>
      <c r="D2615" s="12">
        <v>7.11</v>
      </c>
      <c r="F2615" s="12">
        <v>1.9</v>
      </c>
      <c r="H2615" s="23">
        <f>10^-(D2615)</f>
        <v>7.7624711662868932E-8</v>
      </c>
      <c r="I2615" s="32">
        <v>0.55000000000000004</v>
      </c>
      <c r="J2615" s="25">
        <v>0.01</v>
      </c>
      <c r="K2615" s="36"/>
      <c r="L2615" s="25">
        <v>137</v>
      </c>
      <c r="M2615" s="36"/>
      <c r="N2615" s="25">
        <v>0.18</v>
      </c>
      <c r="O2615" s="25">
        <v>1.72</v>
      </c>
      <c r="P2615" s="25">
        <v>9.66</v>
      </c>
      <c r="Q2615" s="25">
        <v>0.02</v>
      </c>
      <c r="R2615" s="25">
        <v>27.1</v>
      </c>
      <c r="S2615" s="34"/>
      <c r="T2615" s="51">
        <v>0.03</v>
      </c>
      <c r="U2615" s="42">
        <v>109</v>
      </c>
      <c r="V2615" s="42">
        <v>11.37</v>
      </c>
      <c r="W2615" s="42">
        <v>5.2599999999999999E-3</v>
      </c>
      <c r="X2615" s="42">
        <v>43</v>
      </c>
      <c r="Y2615" s="44">
        <v>4.99</v>
      </c>
      <c r="Z2615" s="87">
        <f>(H2615/H$3)+(I2615/I$3*3)+(J2615/J$3)+(L2615/L$3*2)+(N2615/N$3*2)+(O2615/O$3)+(P2615/P$3*2)+(Q2615/Q$3*2)+(R2615/R$3)</f>
        <v>8.9227111213314352</v>
      </c>
      <c r="AA2615" s="88">
        <f>(T2615/T$3*3)+(U2615/U$3*2)+(V2615/V$3)+(W2615/W$3)+(X2615/X$3)+Y2615</f>
        <v>8.656603858699004</v>
      </c>
      <c r="AB2615" s="90">
        <f>(Z2615-AA2615)/(Z2615+AA2615)</f>
        <v>1.5137521737037017E-2</v>
      </c>
      <c r="AD2615" s="100"/>
      <c r="AE2615" s="95">
        <v>2.2599999999999998</v>
      </c>
    </row>
    <row r="2616" spans="1:31" x14ac:dyDescent="0.35">
      <c r="A2616" s="2" t="s">
        <v>342</v>
      </c>
      <c r="B2616" s="9">
        <v>31715</v>
      </c>
      <c r="C2616" s="18">
        <v>9.1</v>
      </c>
      <c r="D2616" s="12">
        <v>6.48</v>
      </c>
      <c r="F2616" s="12">
        <v>1</v>
      </c>
      <c r="H2616" s="23">
        <f>10^-(D2616)</f>
        <v>3.3113112148259042E-7</v>
      </c>
      <c r="I2616" s="32">
        <v>0.33</v>
      </c>
      <c r="J2616" s="25">
        <v>0.04</v>
      </c>
      <c r="K2616" s="29">
        <v>0.1</v>
      </c>
      <c r="L2616" s="25">
        <v>11.4</v>
      </c>
      <c r="M2616" s="29">
        <v>0.1</v>
      </c>
      <c r="N2616" s="25">
        <v>0.01</v>
      </c>
      <c r="O2616" s="25">
        <v>3.16</v>
      </c>
      <c r="P2616" s="25">
        <v>8</v>
      </c>
      <c r="Q2616" s="25">
        <v>0.48</v>
      </c>
      <c r="R2616" s="25">
        <v>49.2</v>
      </c>
      <c r="S2616" s="34"/>
      <c r="T2616" s="51">
        <v>0.01</v>
      </c>
      <c r="U2616" s="42">
        <v>21.9</v>
      </c>
      <c r="V2616" s="42">
        <v>4.4400000000000004</v>
      </c>
      <c r="W2616" s="42">
        <v>0.03</v>
      </c>
      <c r="X2616" s="42">
        <v>94</v>
      </c>
      <c r="Y2616" s="44">
        <v>0.22</v>
      </c>
      <c r="Z2616" s="87">
        <f>(H2616/H$3)+(I2616/I$3*3)+(J2616/J$3)+(L2616/L$3*2)+(N2616/N$3*2)+(O2616/O$3)+(P2616/P$3*2)+(Q2616/Q$3*2)+(R2616/R$3)</f>
        <v>3.5046550601394464</v>
      </c>
      <c r="AA2616" s="88">
        <f>(T2616/T$3*3)+(U2616/U$3*2)+(V2616/V$3)+(W2616/W$3)+(X2616/X$3)+Y2616</f>
        <v>3.4001205293003198</v>
      </c>
      <c r="AB2616" s="90">
        <f>(Z2616-AA2616)/(Z2616+AA2616)</f>
        <v>1.5139453771532087E-2</v>
      </c>
      <c r="AD2616" s="100"/>
      <c r="AE2616" s="96"/>
    </row>
    <row r="2617" spans="1:31" x14ac:dyDescent="0.35">
      <c r="A2617" s="2" t="s">
        <v>370</v>
      </c>
      <c r="B2617" s="9">
        <v>35402</v>
      </c>
      <c r="C2617" s="18">
        <v>1.45</v>
      </c>
      <c r="D2617" s="12">
        <v>5.66</v>
      </c>
      <c r="F2617" s="12">
        <v>20</v>
      </c>
      <c r="H2617" s="23">
        <f>10^-(D2617)</f>
        <v>2.1877616239495505E-6</v>
      </c>
      <c r="I2617" s="32">
        <v>7.0000000000000001E-3</v>
      </c>
      <c r="J2617" s="25">
        <v>0.01</v>
      </c>
      <c r="K2617" s="36"/>
      <c r="L2617" s="25">
        <v>17</v>
      </c>
      <c r="M2617" s="36"/>
      <c r="N2617" s="25">
        <v>0.27</v>
      </c>
      <c r="O2617" s="25">
        <v>12</v>
      </c>
      <c r="P2617" s="25">
        <v>4</v>
      </c>
      <c r="Q2617" s="25">
        <v>0.25</v>
      </c>
      <c r="R2617" s="25">
        <v>24</v>
      </c>
      <c r="S2617" s="34"/>
      <c r="T2617" s="51">
        <v>0.04</v>
      </c>
      <c r="U2617" s="42">
        <v>46.5</v>
      </c>
      <c r="V2617" s="42">
        <v>15.52</v>
      </c>
      <c r="W2617" s="42">
        <v>0.03</v>
      </c>
      <c r="X2617" s="42">
        <v>38</v>
      </c>
      <c r="Y2617" s="44">
        <v>0.18</v>
      </c>
      <c r="Z2617" s="87">
        <f>(H2617/H$3)+(I2617/I$3*3)+(J2617/J$3)+(L2617/L$3*2)+(N2617/N$3*2)+(O2617/O$3)+(P2617/P$3*2)+(Q2617/Q$3*2)+(R2617/R$3)</f>
        <v>2.5483292810181339</v>
      </c>
      <c r="AA2617" s="88">
        <f>(T2617/T$3*3)+(U2617/U$3*2)+(V2617/V$3)+(W2617/W$3)+(X2617/X$3)+Y2617</f>
        <v>2.4722147449688792</v>
      </c>
      <c r="AB2617" s="90">
        <f>(Z2617-AA2617)/(Z2617+AA2617)</f>
        <v>1.516061519534052E-2</v>
      </c>
      <c r="AD2617" s="100"/>
      <c r="AE2617" s="96"/>
    </row>
    <row r="2618" spans="1:31" x14ac:dyDescent="0.35">
      <c r="A2618" s="2" t="s">
        <v>147</v>
      </c>
      <c r="B2618" s="9">
        <v>36361</v>
      </c>
      <c r="C2618" s="18">
        <v>39.049999999999997</v>
      </c>
      <c r="D2618" s="12">
        <v>7.28</v>
      </c>
      <c r="F2618" s="12">
        <v>0.9</v>
      </c>
      <c r="H2618" s="23">
        <f>10^-(D2618)</f>
        <v>5.2480746024977185E-8</v>
      </c>
      <c r="I2618" s="32">
        <v>0.05</v>
      </c>
      <c r="J2618" s="25">
        <v>0.01</v>
      </c>
      <c r="K2618" s="36"/>
      <c r="L2618" s="25">
        <v>112</v>
      </c>
      <c r="M2618" s="36"/>
      <c r="N2618" s="25">
        <v>7.0000000000000007E-2</v>
      </c>
      <c r="O2618" s="25">
        <v>1.67</v>
      </c>
      <c r="P2618" s="25">
        <v>8.2799999999999994</v>
      </c>
      <c r="Q2618" s="25">
        <v>0.09</v>
      </c>
      <c r="R2618" s="25">
        <v>23</v>
      </c>
      <c r="S2618" s="34"/>
      <c r="T2618" s="51">
        <v>0.06</v>
      </c>
      <c r="U2618" s="42">
        <v>69</v>
      </c>
      <c r="V2618" s="42">
        <v>11.95</v>
      </c>
      <c r="W2618" s="42">
        <v>0.03</v>
      </c>
      <c r="X2618" s="42">
        <v>31</v>
      </c>
      <c r="Y2618" s="44">
        <v>4.5999999999999996</v>
      </c>
      <c r="Z2618" s="87">
        <f>(H2618/H$3)+(I2618/I$3*3)+(J2618/J$3)+(L2618/L$3*2)+(N2618/N$3*2)+(O2618/O$3)+(P2618/P$3*2)+(Q2618/Q$3*2)+(R2618/R$3)</f>
        <v>7.3250677739502104</v>
      </c>
      <c r="AA2618" s="88">
        <f>(T2618/T$3*3)+(U2618/U$3*2)+(V2618/V$3)+(W2618/W$3)+(X2618/X$3)+Y2618</f>
        <v>7.1062131174582124</v>
      </c>
      <c r="AB2618" s="90">
        <f>(Z2618-AA2618)/(Z2618+AA2618)</f>
        <v>1.516529670088341E-2</v>
      </c>
      <c r="AD2618" s="100"/>
      <c r="AE2618" s="96"/>
    </row>
    <row r="2619" spans="1:31" x14ac:dyDescent="0.35">
      <c r="A2619" s="2" t="s">
        <v>312</v>
      </c>
      <c r="B2619" s="9">
        <v>41024</v>
      </c>
      <c r="C2619" s="18">
        <v>2.48</v>
      </c>
      <c r="D2619" s="12">
        <v>6.49</v>
      </c>
      <c r="F2619" s="12">
        <v>6.4</v>
      </c>
      <c r="H2619" s="23">
        <f>10^-(D2619)</f>
        <v>3.2359365692962763E-7</v>
      </c>
      <c r="I2619" s="32">
        <v>2E-3</v>
      </c>
      <c r="J2619" s="25">
        <v>0.03</v>
      </c>
      <c r="K2619" s="30">
        <v>0.7</v>
      </c>
      <c r="L2619" s="25">
        <v>52.6</v>
      </c>
      <c r="M2619" s="30">
        <v>0.5</v>
      </c>
      <c r="N2619" s="25">
        <v>0.23</v>
      </c>
      <c r="O2619" s="25">
        <v>26.5</v>
      </c>
      <c r="P2619" s="25">
        <v>5.01</v>
      </c>
      <c r="Q2619" s="25">
        <v>0.26</v>
      </c>
      <c r="R2619" s="25">
        <v>8.09</v>
      </c>
      <c r="S2619" s="31">
        <v>4.9000000000000004</v>
      </c>
      <c r="T2619" s="51">
        <v>0.02</v>
      </c>
      <c r="U2619" s="42">
        <v>80</v>
      </c>
      <c r="V2619" s="42">
        <v>28.19</v>
      </c>
      <c r="W2619" s="42">
        <v>0.16</v>
      </c>
      <c r="X2619" s="42">
        <v>17</v>
      </c>
      <c r="Y2619" s="44">
        <v>1.36</v>
      </c>
      <c r="Z2619" s="87">
        <f>(H2619/H$3)+(I2619/I$3*3)+(J2619/J$3)+(L2619/L$3*2)+(N2619/N$3*2)+(O2619/O$3)+(P2619/P$3*2)+(Q2619/Q$3*2)+(R2619/R$3)</f>
        <v>4.0861586412031645</v>
      </c>
      <c r="AA2619" s="88">
        <f>(T2619/T$3*3)+(U2619/U$3*2)+(V2619/V$3)+(W2619/W$3)+(X2619/X$3)+Y2619</f>
        <v>3.9637883931486471</v>
      </c>
      <c r="AB2619" s="90">
        <f>(Z2619-AA2619)/(Z2619+AA2619)</f>
        <v>1.5201373068955951E-2</v>
      </c>
      <c r="AC2619" s="19">
        <v>4.0999999999999996</v>
      </c>
      <c r="AD2619" s="99">
        <v>3.96</v>
      </c>
      <c r="AE2619" s="95">
        <v>3.28</v>
      </c>
    </row>
    <row r="2620" spans="1:31" x14ac:dyDescent="0.35">
      <c r="A2620" s="2" t="s">
        <v>194</v>
      </c>
      <c r="B2620" s="9">
        <v>39366</v>
      </c>
      <c r="C2620" s="18">
        <v>8.7200000000000006</v>
      </c>
      <c r="D2620" s="12">
        <v>7.23</v>
      </c>
      <c r="F2620" s="12">
        <v>1.8</v>
      </c>
      <c r="H2620" s="23">
        <f>10^-(D2620)</f>
        <v>5.8884365535558776E-8</v>
      </c>
      <c r="I2620" s="32">
        <v>4.0000000000000001E-3</v>
      </c>
      <c r="J2620" s="25">
        <v>0.06</v>
      </c>
      <c r="K2620" s="36"/>
      <c r="L2620" s="25">
        <v>92</v>
      </c>
      <c r="M2620" s="36"/>
      <c r="N2620" s="25">
        <v>0.63</v>
      </c>
      <c r="O2620" s="25">
        <v>3.89</v>
      </c>
      <c r="P2620" s="25">
        <v>4.42</v>
      </c>
      <c r="Q2620" s="25">
        <v>0.35</v>
      </c>
      <c r="R2620" s="25">
        <v>19.3</v>
      </c>
      <c r="S2620" s="34"/>
      <c r="T2620" s="51">
        <v>7.0000000000000007E-2</v>
      </c>
      <c r="U2620" s="42">
        <v>43.4</v>
      </c>
      <c r="V2620" s="42">
        <v>0.22</v>
      </c>
      <c r="W2620" s="42">
        <v>3.2799999999999999E-3</v>
      </c>
      <c r="X2620" s="42">
        <v>25</v>
      </c>
      <c r="Y2620" s="44">
        <v>4.1399999999999997</v>
      </c>
      <c r="Z2620" s="87">
        <f>(H2620/H$3)+(I2620/I$3*3)+(J2620/J$3)+(L2620/L$3*2)+(N2620/N$3*2)+(O2620/O$3)+(P2620/P$3*2)+(Q2620/Q$3*2)+(R2620/R$3)</f>
        <v>5.9325184187898863</v>
      </c>
      <c r="AA2620" s="88">
        <f>(T2620/T$3*3)+(U2620/U$3*2)+(V2620/V$3)+(W2620/W$3)+(X2620/X$3)+Y2620</f>
        <v>5.7545573926662694</v>
      </c>
      <c r="AB2620" s="90">
        <f>(Z2620-AA2620)/(Z2620+AA2620)</f>
        <v>1.5227164518704678E-2</v>
      </c>
      <c r="AD2620" s="100"/>
      <c r="AE2620" s="96"/>
    </row>
    <row r="2621" spans="1:31" x14ac:dyDescent="0.35">
      <c r="A2621" s="2" t="s">
        <v>101</v>
      </c>
      <c r="B2621" s="9">
        <v>32436</v>
      </c>
      <c r="C2621" s="18">
        <v>21.35</v>
      </c>
      <c r="D2621" s="12">
        <v>6.93</v>
      </c>
      <c r="F2621" s="12">
        <v>4</v>
      </c>
      <c r="H2621" s="23">
        <f>10^-(D2621)</f>
        <v>1.174897554939528E-7</v>
      </c>
      <c r="I2621" s="32">
        <v>2.23</v>
      </c>
      <c r="J2621" s="25">
        <v>0.43</v>
      </c>
      <c r="K2621" s="29">
        <v>0.2</v>
      </c>
      <c r="L2621" s="25">
        <v>103</v>
      </c>
      <c r="M2621" s="29">
        <v>0.1</v>
      </c>
      <c r="N2621" s="25">
        <v>1.9</v>
      </c>
      <c r="O2621" s="25">
        <v>2.8</v>
      </c>
      <c r="P2621" s="25">
        <v>9.5</v>
      </c>
      <c r="Q2621" s="25">
        <v>0.31</v>
      </c>
      <c r="R2621" s="25">
        <v>17</v>
      </c>
      <c r="S2621" s="31">
        <v>2</v>
      </c>
      <c r="T2621" s="51">
        <v>1.53</v>
      </c>
      <c r="U2621" s="42">
        <v>11.2</v>
      </c>
      <c r="V2621" s="42">
        <v>0.44</v>
      </c>
      <c r="W2621" s="42">
        <v>0.32</v>
      </c>
      <c r="X2621" s="42">
        <v>24.3</v>
      </c>
      <c r="Y2621" s="44">
        <v>5.89</v>
      </c>
      <c r="Z2621" s="87">
        <f>(H2621/H$3)+(I2621/I$3*3)+(J2621/J$3)+(L2621/L$3*2)+(N2621/N$3*2)+(O2621/O$3)+(P2621/P$3*2)+(Q2621/Q$3*2)+(R2621/R$3)</f>
        <v>7.0835300062667708</v>
      </c>
      <c r="AA2621" s="88">
        <f>(T2621/T$3*3)+(U2621/U$3*2)+(V2621/V$3)+(W2621/W$3)+(X2621/X$3)+Y2621</f>
        <v>6.8710201627313721</v>
      </c>
      <c r="AB2621" s="90">
        <f>(Z2621-AA2621)/(Z2621+AA2621)</f>
        <v>1.5228713284324786E-2</v>
      </c>
      <c r="AE2621" s="96"/>
    </row>
    <row r="2622" spans="1:31" x14ac:dyDescent="0.35">
      <c r="A2622" s="2" t="s">
        <v>225</v>
      </c>
      <c r="B2622" s="9">
        <v>38104</v>
      </c>
      <c r="C2622" s="18">
        <v>0.91</v>
      </c>
      <c r="D2622" s="12">
        <v>7.21</v>
      </c>
      <c r="F2622" s="12">
        <v>1.6</v>
      </c>
      <c r="H2622" s="23">
        <f>10^-(D2622)</f>
        <v>6.1659500186148087E-8</v>
      </c>
      <c r="I2622" s="32">
        <v>3.2</v>
      </c>
      <c r="J2622" s="25">
        <v>0.02</v>
      </c>
      <c r="K2622" s="30">
        <v>0.7</v>
      </c>
      <c r="L2622" s="25">
        <v>133</v>
      </c>
      <c r="M2622" s="30">
        <v>0.5</v>
      </c>
      <c r="N2622" s="25">
        <v>0.34</v>
      </c>
      <c r="O2622" s="25">
        <v>1.8</v>
      </c>
      <c r="P2622" s="25">
        <v>10.1</v>
      </c>
      <c r="Q2622" s="25">
        <v>0.13</v>
      </c>
      <c r="R2622" s="25">
        <v>11.1</v>
      </c>
      <c r="S2622" s="31">
        <v>4.8</v>
      </c>
      <c r="T2622" s="51">
        <v>0.02</v>
      </c>
      <c r="U2622" s="42">
        <v>65.2</v>
      </c>
      <c r="V2622" s="42">
        <v>3.65</v>
      </c>
      <c r="W2622" s="42">
        <v>0.02</v>
      </c>
      <c r="X2622" s="42">
        <v>27</v>
      </c>
      <c r="Y2622" s="44">
        <v>5.94</v>
      </c>
      <c r="Z2622" s="87">
        <f>(H2622/H$3)+(I2622/I$3*3)+(J2622/J$3)+(L2622/L$3*2)+(N2622/N$3*2)+(O2622/O$3)+(P2622/P$3*2)+(Q2622/Q$3*2)+(R2622/R$3)</f>
        <v>8.37035294487454</v>
      </c>
      <c r="AA2622" s="88">
        <f>(T2622/T$3*3)+(U2622/U$3*2)+(V2622/V$3)+(W2622/W$3)+(X2622/X$3)+Y2622</f>
        <v>8.1189172396225757</v>
      </c>
      <c r="AB2622" s="90">
        <f>(Z2622-AA2622)/(Z2622+AA2622)</f>
        <v>1.5248443529560155E-2</v>
      </c>
    </row>
    <row r="2623" spans="1:31" x14ac:dyDescent="0.35">
      <c r="A2623" s="2" t="s">
        <v>285</v>
      </c>
      <c r="B2623" s="9">
        <v>41480</v>
      </c>
      <c r="C2623" s="18">
        <v>5.28</v>
      </c>
      <c r="D2623" s="12">
        <v>6.6</v>
      </c>
      <c r="F2623" s="12">
        <v>2</v>
      </c>
      <c r="H2623" s="23">
        <f>10^-(D2623)</f>
        <v>2.511886431509578E-7</v>
      </c>
      <c r="I2623" s="28"/>
      <c r="J2623" s="25">
        <v>0.01</v>
      </c>
      <c r="K2623" s="36"/>
      <c r="L2623" s="25">
        <v>81</v>
      </c>
      <c r="M2623" s="36"/>
      <c r="N2623" s="25">
        <v>0.45</v>
      </c>
      <c r="O2623" s="25">
        <v>2.37</v>
      </c>
      <c r="P2623" s="25">
        <v>7.85</v>
      </c>
      <c r="Q2623" s="25">
        <v>0.17</v>
      </c>
      <c r="R2623" s="25">
        <v>14</v>
      </c>
      <c r="S2623" s="36"/>
      <c r="T2623" s="51">
        <v>0.03</v>
      </c>
      <c r="U2623" s="42">
        <v>74.900000000000006</v>
      </c>
      <c r="V2623" s="42">
        <v>25.14</v>
      </c>
      <c r="W2623" s="42">
        <v>3.9399999999999999E-3</v>
      </c>
      <c r="X2623" s="42">
        <v>32</v>
      </c>
      <c r="Y2623" s="44">
        <v>2.35</v>
      </c>
      <c r="Z2623" s="87">
        <f>(H2623/H$3)+(I2623/I$3*3)+(J2623/J$3)+(L2623/L$3*2)+(N2623/N$3*2)+(O2623/O$3)+(P2623/P$3*2)+(Q2623/Q$3*2)+(R2623/R$3)</f>
        <v>5.3801741282025253</v>
      </c>
      <c r="AA2623" s="88">
        <f>(T2623/T$3*3)+(U2623/U$3*2)+(V2623/V$3)+(W2623/W$3)+(X2623/X$3)+Y2623</f>
        <v>5.2184767134650478</v>
      </c>
      <c r="AB2623" s="90">
        <f>(Z2623-AA2623)/(Z2623+AA2623)</f>
        <v>1.5256414911016754E-2</v>
      </c>
      <c r="AC2623" s="19">
        <v>5.39</v>
      </c>
      <c r="AD2623" s="13">
        <v>5.22</v>
      </c>
      <c r="AE2623" s="94">
        <v>3.31</v>
      </c>
    </row>
    <row r="2624" spans="1:31" x14ac:dyDescent="0.35">
      <c r="A2624" s="2" t="s">
        <v>326</v>
      </c>
      <c r="B2624" s="9">
        <v>38893</v>
      </c>
      <c r="C2624" s="20"/>
      <c r="D2624" s="12">
        <v>6.59</v>
      </c>
      <c r="F2624" s="12">
        <v>2.2999999999999998</v>
      </c>
      <c r="H2624" s="23">
        <f>10^-(D2624)</f>
        <v>2.5703957827688611E-7</v>
      </c>
      <c r="I2624" s="32">
        <v>1E-3</v>
      </c>
      <c r="J2624" s="25">
        <v>0.02</v>
      </c>
      <c r="K2624" s="30">
        <v>5</v>
      </c>
      <c r="L2624" s="25">
        <v>46.2</v>
      </c>
      <c r="M2624" s="30">
        <v>5</v>
      </c>
      <c r="N2624" s="25">
        <v>1.75</v>
      </c>
      <c r="O2624" s="25">
        <v>11.98</v>
      </c>
      <c r="P2624" s="25">
        <v>5.41</v>
      </c>
      <c r="Q2624" s="25">
        <v>0.18</v>
      </c>
      <c r="R2624" s="25">
        <v>12.5</v>
      </c>
      <c r="S2624" s="31">
        <v>20</v>
      </c>
      <c r="T2624" s="51">
        <v>0.06</v>
      </c>
      <c r="U2624" s="42">
        <v>56</v>
      </c>
      <c r="V2624" s="42">
        <v>36.74</v>
      </c>
      <c r="W2624" s="42">
        <v>0.03</v>
      </c>
      <c r="X2624" s="42">
        <v>17</v>
      </c>
      <c r="Y2624" s="44">
        <v>1.32</v>
      </c>
      <c r="Z2624" s="87">
        <f>(H2624/H$3)+(I2624/I$3*3)+(J2624/J$3)+(L2624/L$3*2)+(N2624/N$3*2)+(O2624/O$3)+(P2624/P$3*2)+(Q2624/Q$3*2)+(R2624/R$3)</f>
        <v>3.6710250942409295</v>
      </c>
      <c r="AA2624" s="88">
        <f>(T2624/T$3*3)+(U2624/U$3*2)+(V2624/V$3)+(W2624/W$3)+(X2624/X$3)+Y2624</f>
        <v>3.5604934065963079</v>
      </c>
      <c r="AB2624" s="90">
        <f>(Z2624-AA2624)/(Z2624+AA2624)</f>
        <v>1.5284713387903893E-2</v>
      </c>
      <c r="AC2624" s="19">
        <v>3.67</v>
      </c>
      <c r="AD2624" s="13">
        <v>3.57</v>
      </c>
      <c r="AE2624" s="94">
        <v>2.85</v>
      </c>
    </row>
    <row r="2625" spans="1:31" x14ac:dyDescent="0.35">
      <c r="A2625" s="2" t="s">
        <v>98</v>
      </c>
      <c r="B2625" s="9">
        <v>41575</v>
      </c>
      <c r="C2625" s="18">
        <v>1.1499999999999999</v>
      </c>
      <c r="D2625" s="12">
        <v>7.53</v>
      </c>
      <c r="F2625" s="12">
        <v>1.3</v>
      </c>
      <c r="H2625" s="23">
        <f>10^-(D2625)</f>
        <v>2.9512092266663779E-8</v>
      </c>
      <c r="I2625" s="32">
        <v>0.91</v>
      </c>
      <c r="J2625" s="25">
        <v>0.25</v>
      </c>
      <c r="K2625" s="29">
        <v>0.2</v>
      </c>
      <c r="L2625" s="25">
        <v>61.1</v>
      </c>
      <c r="M2625" s="29">
        <v>0.2</v>
      </c>
      <c r="N2625" s="25">
        <v>0.64</v>
      </c>
      <c r="O2625" s="25">
        <v>2.1</v>
      </c>
      <c r="P2625" s="25">
        <v>5.35</v>
      </c>
      <c r="Q2625" s="25">
        <v>0.13</v>
      </c>
      <c r="R2625" s="25">
        <v>58.8</v>
      </c>
      <c r="S2625" s="29">
        <v>15</v>
      </c>
      <c r="T2625" s="51">
        <v>0.18</v>
      </c>
      <c r="U2625" s="42">
        <v>4.3</v>
      </c>
      <c r="V2625" s="42">
        <v>0.22</v>
      </c>
      <c r="W2625" s="42">
        <v>3.2799999999999999E-3</v>
      </c>
      <c r="X2625" s="42">
        <v>58</v>
      </c>
      <c r="Y2625" s="44">
        <v>4.32</v>
      </c>
      <c r="Z2625" s="87">
        <f>(H2625/H$3)+(I2625/I$3*3)+(J2625/J$3)+(L2625/L$3*2)+(N2625/N$3*2)+(O2625/O$3)+(P2625/P$3*2)+(Q2625/Q$3*2)+(R2625/R$3)</f>
        <v>6.243118425836915</v>
      </c>
      <c r="AA2625" s="88">
        <f>(T2625/T$3*3)+(U2625/U$3*2)+(V2625/V$3)+(W2625/W$3)+(X2625/X$3)+Y2625</f>
        <v>6.0549309505297941</v>
      </c>
      <c r="AB2625" s="90">
        <f>(Z2625-AA2625)/(Z2625+AA2625)</f>
        <v>1.5302221478209603E-2</v>
      </c>
      <c r="AC2625" s="19">
        <v>6.15</v>
      </c>
      <c r="AD2625" s="13">
        <v>6.05</v>
      </c>
      <c r="AE2625" s="94">
        <v>1.7</v>
      </c>
    </row>
    <row r="2626" spans="1:31" x14ac:dyDescent="0.35">
      <c r="A2626" s="2" t="s">
        <v>308</v>
      </c>
      <c r="B2626" s="9">
        <v>40513</v>
      </c>
      <c r="C2626" s="18">
        <v>2.62</v>
      </c>
      <c r="D2626" s="12">
        <v>7.43</v>
      </c>
      <c r="F2626" s="12">
        <v>7.4</v>
      </c>
      <c r="H2626" s="23">
        <f>10^-(D2626)</f>
        <v>3.7153522909717246E-8</v>
      </c>
      <c r="I2626" s="28"/>
      <c r="J2626" s="25">
        <v>30.39</v>
      </c>
      <c r="K2626" s="30">
        <v>0.2</v>
      </c>
      <c r="L2626" s="25">
        <v>231</v>
      </c>
      <c r="M2626" s="30">
        <v>0.6</v>
      </c>
      <c r="N2626" s="25">
        <v>8.9499999999999993</v>
      </c>
      <c r="O2626" s="25">
        <v>221</v>
      </c>
      <c r="P2626" s="25">
        <v>788</v>
      </c>
      <c r="Q2626" s="25">
        <v>0.46</v>
      </c>
      <c r="R2626" s="25">
        <v>6400</v>
      </c>
      <c r="S2626" s="31">
        <v>1.4</v>
      </c>
      <c r="T2626" s="51">
        <v>0.02</v>
      </c>
      <c r="U2626" s="42">
        <v>726</v>
      </c>
      <c r="V2626" s="42">
        <v>0.22</v>
      </c>
      <c r="W2626" s="42">
        <v>3.2799999999999999E-3</v>
      </c>
      <c r="X2626" s="42">
        <v>11400</v>
      </c>
      <c r="Y2626" s="44">
        <v>14.79</v>
      </c>
      <c r="Z2626" s="87">
        <f>(H2626/H$3)+(I2626/I$3*3)+(J2626/J$3)+(L2626/L$3*2)+(N2626/N$3*2)+(O2626/O$3)+(P2626/P$3*2)+(Q2626/Q$3*2)+(R2626/R$3)</f>
        <v>362.41589380965092</v>
      </c>
      <c r="AA2626" s="88">
        <f>(T2626/T$3*3)+(U2626/U$3*2)+(V2626/V$3)+(W2626/W$3)+(X2626/X$3)+Y2626</f>
        <v>351.48792056373719</v>
      </c>
      <c r="AB2626" s="90">
        <f>(Z2626-AA2626)/(Z2626+AA2626)</f>
        <v>1.5307346768423559E-2</v>
      </c>
      <c r="AC2626" s="19">
        <v>362.59</v>
      </c>
      <c r="AD2626" s="13">
        <v>351.46</v>
      </c>
      <c r="AE2626" s="94">
        <v>3.12</v>
      </c>
    </row>
    <row r="2627" spans="1:31" x14ac:dyDescent="0.35">
      <c r="A2627" s="2" t="s">
        <v>307</v>
      </c>
      <c r="B2627" s="9">
        <v>41977</v>
      </c>
      <c r="C2627" s="18">
        <v>22.42</v>
      </c>
      <c r="D2627" s="12">
        <v>5.67</v>
      </c>
      <c r="E2627" s="13">
        <v>62</v>
      </c>
      <c r="F2627" s="12">
        <v>1.4</v>
      </c>
      <c r="H2627" s="23">
        <f>10^-(D2627)</f>
        <v>2.1379620895022301E-6</v>
      </c>
      <c r="I2627" s="32">
        <v>1E-3</v>
      </c>
      <c r="J2627" s="25">
        <v>8.0000000000000002E-3</v>
      </c>
      <c r="K2627" s="33"/>
      <c r="L2627" s="25">
        <v>26.3</v>
      </c>
      <c r="M2627" s="30">
        <v>0.57999999999999996</v>
      </c>
      <c r="N2627" s="25">
        <v>0.01</v>
      </c>
      <c r="O2627" s="25">
        <v>7.9</v>
      </c>
      <c r="P2627" s="25">
        <v>4.38</v>
      </c>
      <c r="Q2627" s="25">
        <v>0.01</v>
      </c>
      <c r="R2627" s="25">
        <v>15.6</v>
      </c>
      <c r="S2627" s="34"/>
      <c r="T2627" s="51">
        <v>0.04</v>
      </c>
      <c r="U2627" s="42">
        <v>25.6</v>
      </c>
      <c r="V2627" s="42">
        <v>49</v>
      </c>
      <c r="W2627" s="42">
        <v>8.0000000000000002E-3</v>
      </c>
      <c r="X2627" s="42">
        <v>32</v>
      </c>
      <c r="Y2627" s="44">
        <v>0.25</v>
      </c>
      <c r="Z2627" s="87">
        <f>(H2627/H$3)+(I2627/I$3*3)+(J2627/J$3)+(L2627/L$3*2)+(N2627/N$3*2)+(O2627/O$3)+(P2627/P$3*2)+(Q2627/Q$3*2)+(R2627/R$3)</f>
        <v>2.5546026274229998</v>
      </c>
      <c r="AA2627" s="88">
        <f>(T2627/T$3*3)+(U2627/U$3*2)+(V2627/V$3)+(W2627/W$3)+(X2627/X$3)+Y2627</f>
        <v>2.4773846091515246</v>
      </c>
      <c r="AB2627" s="90">
        <f>(Z2627-AA2627)/(Z2627+AA2627)</f>
        <v>1.5345432061159327E-2</v>
      </c>
      <c r="AC2627" s="19">
        <v>2.5499999999999998</v>
      </c>
      <c r="AD2627" s="13">
        <v>2.4700000000000002</v>
      </c>
      <c r="AE2627" s="94">
        <v>3.22</v>
      </c>
    </row>
    <row r="2628" spans="1:31" x14ac:dyDescent="0.35">
      <c r="A2628" s="2" t="s">
        <v>100</v>
      </c>
      <c r="B2628" s="9">
        <v>41575</v>
      </c>
      <c r="C2628" s="18">
        <v>12.36</v>
      </c>
      <c r="D2628" s="12">
        <v>7.24</v>
      </c>
      <c r="F2628" s="12">
        <v>3.1</v>
      </c>
      <c r="H2628" s="23">
        <f>10^-(D2628)</f>
        <v>5.7543993733715586E-8</v>
      </c>
      <c r="I2628" s="32">
        <v>1E-3</v>
      </c>
      <c r="J2628" s="25">
        <v>0.56999999999999995</v>
      </c>
      <c r="K2628" s="30">
        <v>10</v>
      </c>
      <c r="L2628" s="25">
        <v>111</v>
      </c>
      <c r="M2628" s="30">
        <v>0.2</v>
      </c>
      <c r="N2628" s="25">
        <v>2.58</v>
      </c>
      <c r="O2628" s="25">
        <v>3.78</v>
      </c>
      <c r="P2628" s="25">
        <v>14.1</v>
      </c>
      <c r="Q2628" s="25">
        <v>0.24</v>
      </c>
      <c r="R2628" s="25">
        <v>29.5</v>
      </c>
      <c r="S2628" s="31">
        <v>11</v>
      </c>
      <c r="T2628" s="51">
        <v>0.04</v>
      </c>
      <c r="U2628" s="42">
        <v>6.6</v>
      </c>
      <c r="V2628" s="42">
        <v>0.22</v>
      </c>
      <c r="W2628" s="42">
        <v>3.2799999999999999E-3</v>
      </c>
      <c r="X2628" s="42">
        <v>33</v>
      </c>
      <c r="Y2628" s="44">
        <v>6.89</v>
      </c>
      <c r="Z2628" s="87">
        <f>(H2628/H$3)+(I2628/I$3*3)+(J2628/J$3)+(L2628/L$3*2)+(N2628/N$3*2)+(O2628/O$3)+(P2628/P$3*2)+(Q2628/Q$3*2)+(R2628/R$3)</f>
        <v>8.2116854485276232</v>
      </c>
      <c r="AA2628" s="88">
        <f>(T2628/T$3*3)+(U2628/U$3*2)+(V2628/V$3)+(W2628/W$3)+(X2628/X$3)+Y2628</f>
        <v>7.9631716364523202</v>
      </c>
      <c r="AB2628" s="90">
        <f>(Z2628-AA2628)/(Z2628+AA2628)</f>
        <v>1.5364204503919494E-2</v>
      </c>
      <c r="AC2628" s="19">
        <v>8.26</v>
      </c>
      <c r="AD2628" s="13">
        <v>7.96</v>
      </c>
      <c r="AE2628" s="94">
        <v>3.69</v>
      </c>
    </row>
    <row r="2629" spans="1:31" x14ac:dyDescent="0.35">
      <c r="A2629" s="2" t="s">
        <v>135</v>
      </c>
      <c r="B2629" s="9">
        <v>41099</v>
      </c>
      <c r="C2629" s="18">
        <v>12.3</v>
      </c>
      <c r="D2629" s="12">
        <v>7.47</v>
      </c>
      <c r="F2629" s="12">
        <v>1.5</v>
      </c>
      <c r="H2629" s="23">
        <f>10^-(D2629)</f>
        <v>3.3884415613920266E-8</v>
      </c>
      <c r="I2629" s="32">
        <v>2E-3</v>
      </c>
      <c r="J2629" s="25">
        <v>0.01</v>
      </c>
      <c r="K2629" s="30">
        <v>0.2</v>
      </c>
      <c r="L2629" s="25">
        <v>120</v>
      </c>
      <c r="M2629" s="33"/>
      <c r="N2629" s="25">
        <v>6.0000000000000001E-3</v>
      </c>
      <c r="O2629" s="25">
        <v>1.43</v>
      </c>
      <c r="P2629" s="25">
        <v>8.85</v>
      </c>
      <c r="Q2629" s="25">
        <v>0.02</v>
      </c>
      <c r="R2629" s="25">
        <v>9.18</v>
      </c>
      <c r="S2629" s="34"/>
      <c r="T2629" s="51">
        <v>0.2</v>
      </c>
      <c r="U2629" s="42">
        <v>60.1</v>
      </c>
      <c r="V2629" s="42">
        <v>63.74</v>
      </c>
      <c r="W2629" s="42">
        <v>0.02</v>
      </c>
      <c r="X2629" s="42">
        <v>44</v>
      </c>
      <c r="Y2629" s="44">
        <v>3.41</v>
      </c>
      <c r="Z2629" s="87">
        <f>(H2629/H$3)+(I2629/I$3*3)+(J2629/J$3)+(L2629/L$3*2)+(N2629/N$3*2)+(O2629/O$3)+(P2629/P$3*2)+(Q2629/Q$3*2)+(R2629/R$3)</f>
        <v>7.1537172259471147</v>
      </c>
      <c r="AA2629" s="88">
        <f>(T2629/T$3*3)+(U2629/U$3*2)+(V2629/V$3)+(W2629/W$3)+(X2629/X$3)+Y2629</f>
        <v>6.9371728717095564</v>
      </c>
      <c r="AB2629" s="90">
        <f>(Z2629-AA2629)/(Z2629+AA2629)</f>
        <v>1.536768456334563E-2</v>
      </c>
      <c r="AC2629" s="19">
        <v>7.15</v>
      </c>
      <c r="AD2629" s="13">
        <v>6.93</v>
      </c>
      <c r="AE2629" s="94">
        <v>3.11</v>
      </c>
    </row>
    <row r="2630" spans="1:31" x14ac:dyDescent="0.35">
      <c r="A2630" s="2" t="s">
        <v>322</v>
      </c>
      <c r="B2630" s="9">
        <v>41099</v>
      </c>
      <c r="C2630" s="18">
        <v>2.62</v>
      </c>
      <c r="D2630" s="12">
        <v>7.28</v>
      </c>
      <c r="F2630" s="12">
        <v>3.8</v>
      </c>
      <c r="H2630" s="23">
        <f>10^-(D2630)</f>
        <v>5.2480746024977185E-8</v>
      </c>
      <c r="I2630" s="32">
        <v>2E-3</v>
      </c>
      <c r="J2630" s="25">
        <v>0.2</v>
      </c>
      <c r="K2630" s="30">
        <v>0.4</v>
      </c>
      <c r="L2630" s="25">
        <v>116</v>
      </c>
      <c r="M2630" s="30">
        <v>0.8</v>
      </c>
      <c r="N2630" s="25">
        <v>0.41</v>
      </c>
      <c r="O2630" s="25">
        <v>11.9</v>
      </c>
      <c r="P2630" s="25">
        <v>7.7</v>
      </c>
      <c r="Q2630" s="25">
        <v>0.49</v>
      </c>
      <c r="R2630" s="25">
        <v>17</v>
      </c>
      <c r="S2630" s="31">
        <v>1.1000000000000001</v>
      </c>
      <c r="T2630" s="51">
        <v>0.09</v>
      </c>
      <c r="U2630" s="42">
        <v>116</v>
      </c>
      <c r="V2630" s="42">
        <v>34.299999999999997</v>
      </c>
      <c r="W2630" s="42">
        <v>0.02</v>
      </c>
      <c r="X2630" s="42">
        <v>39</v>
      </c>
      <c r="Y2630" s="44">
        <v>3.21</v>
      </c>
      <c r="Z2630" s="87">
        <f>(H2630/H$3)+(I2630/I$3*3)+(J2630/J$3)+(L2630/L$3*2)+(N2630/N$3*2)+(O2630/O$3)+(P2630/P$3*2)+(Q2630/Q$3*2)+(R2630/R$3)</f>
        <v>7.5095604543303773</v>
      </c>
      <c r="AA2630" s="88">
        <f>(T2630/T$3*3)+(U2630/U$3*2)+(V2630/V$3)+(W2630/W$3)+(X2630/X$3)+Y2630</f>
        <v>7.2815504336931891</v>
      </c>
      <c r="AB2630" s="90">
        <f>(Z2630-AA2630)/(Z2630+AA2630)</f>
        <v>1.5415341171014344E-2</v>
      </c>
      <c r="AC2630" s="19">
        <v>7.52</v>
      </c>
      <c r="AD2630" s="13">
        <v>7.28</v>
      </c>
      <c r="AE2630" s="94">
        <v>3.19</v>
      </c>
    </row>
    <row r="2631" spans="1:31" x14ac:dyDescent="0.35">
      <c r="A2631" s="2" t="s">
        <v>182</v>
      </c>
      <c r="B2631" s="9">
        <v>37218</v>
      </c>
      <c r="C2631" s="18">
        <v>3.25</v>
      </c>
      <c r="D2631" s="12">
        <v>7.5</v>
      </c>
      <c r="F2631" s="12">
        <v>1.9</v>
      </c>
      <c r="H2631" s="23">
        <f>10^-(D2631)</f>
        <v>3.1622776601683699E-8</v>
      </c>
      <c r="I2631" s="32">
        <v>2E-3</v>
      </c>
      <c r="J2631" s="25">
        <v>0.06</v>
      </c>
      <c r="L2631" s="25">
        <v>77</v>
      </c>
      <c r="N2631" s="25">
        <v>0.32</v>
      </c>
      <c r="O2631" s="25">
        <v>1.1000000000000001</v>
      </c>
      <c r="P2631" s="25">
        <v>5.5</v>
      </c>
      <c r="Q2631" s="25">
        <v>0.15</v>
      </c>
      <c r="R2631" s="25">
        <v>10</v>
      </c>
      <c r="S2631" s="36"/>
      <c r="T2631" s="51">
        <v>0.55000000000000004</v>
      </c>
      <c r="U2631" s="42">
        <v>64</v>
      </c>
      <c r="V2631" s="42">
        <v>3.98</v>
      </c>
      <c r="W2631" s="42">
        <v>0.06</v>
      </c>
      <c r="X2631" s="42">
        <v>29</v>
      </c>
      <c r="Y2631" s="44">
        <v>2.4</v>
      </c>
      <c r="Z2631" s="87">
        <f>(H2631/H$3)+(I2631/I$3*3)+(J2631/J$3)+(L2631/L$3*2)+(N2631/N$3*2)+(O2631/O$3)+(P2631/P$3*2)+(Q2631/Q$3*2)+(R2631/R$3)</f>
        <v>4.7783842963758083</v>
      </c>
      <c r="AA2631" s="88">
        <f>(T2631/T$3*3)+(U2631/U$3*2)+(V2631/V$3)+(W2631/W$3)+(X2631/X$3)+Y2631</f>
        <v>4.6332872198844965</v>
      </c>
      <c r="AB2631" s="90">
        <f>(Z2631-AA2631)/(Z2631+AA2631)</f>
        <v>1.5416717024242849E-2</v>
      </c>
    </row>
    <row r="2632" spans="1:31" x14ac:dyDescent="0.35">
      <c r="A2632" s="2" t="s">
        <v>115</v>
      </c>
      <c r="B2632" s="9">
        <v>40800</v>
      </c>
      <c r="C2632" s="18">
        <v>8.4600000000000009</v>
      </c>
      <c r="D2632" s="12">
        <v>7.57</v>
      </c>
      <c r="F2632" s="12">
        <v>1</v>
      </c>
      <c r="H2632" s="23">
        <f>10^-(D2632)</f>
        <v>2.6915348039269097E-8</v>
      </c>
      <c r="I2632" s="28"/>
      <c r="J2632" s="25">
        <v>0.01</v>
      </c>
      <c r="K2632" s="36"/>
      <c r="L2632" s="25">
        <v>83.3</v>
      </c>
      <c r="M2632" s="36"/>
      <c r="N2632" s="25">
        <v>0.4</v>
      </c>
      <c r="O2632" s="25">
        <v>0.46</v>
      </c>
      <c r="P2632" s="25">
        <v>2.33</v>
      </c>
      <c r="Q2632" s="25">
        <v>0.1</v>
      </c>
      <c r="R2632" s="25">
        <v>5.6</v>
      </c>
      <c r="S2632" s="36"/>
      <c r="T2632" s="51">
        <v>0.08</v>
      </c>
      <c r="U2632" s="42">
        <v>60.8</v>
      </c>
      <c r="V2632" s="42">
        <v>0.22</v>
      </c>
      <c r="W2632" s="42">
        <v>3.2799999999999999E-3</v>
      </c>
      <c r="X2632" s="42">
        <v>17</v>
      </c>
      <c r="Y2632" s="44">
        <v>2.73</v>
      </c>
      <c r="Z2632" s="87">
        <f>(H2632/H$3)+(I2632/I$3*3)+(J2632/J$3)+(L2632/L$3*2)+(N2632/N$3*2)+(O2632/O$3)+(P2632/P$3*2)+(Q2632/Q$3*2)+(R2632/R$3)</f>
        <v>4.6222461616820896</v>
      </c>
      <c r="AA2632" s="88">
        <f>(T2632/T$3*3)+(U2632/U$3*2)+(V2632/V$3)+(W2632/W$3)+(X2632/X$3)+Y2632</f>
        <v>4.4814391938859242</v>
      </c>
      <c r="AB2632" s="90">
        <f>(Z2632-AA2632)/(Z2632+AA2632)</f>
        <v>1.5467029263049471E-2</v>
      </c>
      <c r="AC2632" s="19">
        <v>4.63</v>
      </c>
      <c r="AD2632" s="13">
        <v>4.4800000000000004</v>
      </c>
      <c r="AE2632" s="94">
        <v>3.35</v>
      </c>
    </row>
    <row r="2633" spans="1:31" x14ac:dyDescent="0.35">
      <c r="A2633" s="2" t="s">
        <v>264</v>
      </c>
      <c r="B2633" s="9">
        <v>40513</v>
      </c>
      <c r="C2633" s="18">
        <v>5.17</v>
      </c>
      <c r="D2633" s="12">
        <v>7.62</v>
      </c>
      <c r="F2633" s="12">
        <v>1.1000000000000001</v>
      </c>
      <c r="H2633" s="23">
        <f>10^-(D2633)</f>
        <v>2.3988329190194864E-8</v>
      </c>
      <c r="I2633" s="32">
        <v>3.0000000000000001E-3</v>
      </c>
      <c r="J2633" s="25">
        <v>0.03</v>
      </c>
      <c r="K2633" s="29">
        <v>0.3</v>
      </c>
      <c r="L2633" s="25">
        <v>131</v>
      </c>
      <c r="M2633" s="29">
        <v>0.2</v>
      </c>
      <c r="N2633" s="25">
        <v>1.39</v>
      </c>
      <c r="O2633" s="25">
        <v>1.0900000000000001</v>
      </c>
      <c r="P2633" s="25">
        <v>6.42</v>
      </c>
      <c r="Q2633" s="25">
        <v>0.19</v>
      </c>
      <c r="R2633" s="25">
        <v>23.6</v>
      </c>
      <c r="S2633" s="29">
        <v>0.5</v>
      </c>
      <c r="T2633" s="51">
        <v>0.01</v>
      </c>
      <c r="U2633" s="42">
        <v>106</v>
      </c>
      <c r="V2633" s="42">
        <v>0.22</v>
      </c>
      <c r="W2633" s="42">
        <v>3.2799999999999999E-3</v>
      </c>
      <c r="X2633" s="42">
        <v>57</v>
      </c>
      <c r="Y2633" s="44">
        <v>4.1100000000000003</v>
      </c>
      <c r="Z2633" s="87">
        <f>(H2633/H$3)+(I2633/I$3*3)+(J2633/J$3)+(L2633/L$3*2)+(N2633/N$3*2)+(O2633/O$3)+(P2633/P$3*2)+(Q2633/Q$3*2)+(R2633/R$3)</f>
        <v>8.1782074591702063</v>
      </c>
      <c r="AA2633" s="88">
        <f>(T2633/T$3*3)+(U2633/U$3*2)+(V2633/V$3)+(W2633/W$3)+(X2633/X$3)+Y2633</f>
        <v>7.9285582927496412</v>
      </c>
      <c r="AB2633" s="90">
        <f>(Z2633-AA2633)/(Z2633+AA2633)</f>
        <v>1.5499645941694293E-2</v>
      </c>
      <c r="AC2633" s="19">
        <v>8.1999999999999993</v>
      </c>
      <c r="AD2633" s="13">
        <v>7.92</v>
      </c>
      <c r="AE2633" s="94">
        <v>3.46</v>
      </c>
    </row>
    <row r="2634" spans="1:31" x14ac:dyDescent="0.35">
      <c r="A2634" s="2" t="s">
        <v>117</v>
      </c>
      <c r="B2634" s="9">
        <v>37546</v>
      </c>
      <c r="C2634" s="18">
        <v>28.42</v>
      </c>
      <c r="D2634" s="12">
        <v>7</v>
      </c>
      <c r="F2634" s="12">
        <v>1.9</v>
      </c>
      <c r="H2634" s="23">
        <f>10^-(D2634)</f>
        <v>9.9999999999999995E-8</v>
      </c>
      <c r="I2634" s="32">
        <v>1E-3</v>
      </c>
      <c r="J2634" s="25">
        <v>0.13</v>
      </c>
      <c r="K2634" s="36"/>
      <c r="L2634" s="25">
        <v>125</v>
      </c>
      <c r="M2634" s="36"/>
      <c r="N2634" s="25">
        <v>4.01</v>
      </c>
      <c r="O2634" s="25">
        <v>2.2999999999999998</v>
      </c>
      <c r="P2634" s="25">
        <v>8.0500000000000007</v>
      </c>
      <c r="Q2634" s="25">
        <v>0.15</v>
      </c>
      <c r="R2634" s="25">
        <v>10.8</v>
      </c>
      <c r="S2634" s="36"/>
      <c r="T2634" s="51">
        <v>0.02</v>
      </c>
      <c r="U2634" s="42">
        <v>54.6</v>
      </c>
      <c r="V2634" s="42">
        <v>0.22</v>
      </c>
      <c r="W2634" s="42">
        <v>0.01</v>
      </c>
      <c r="X2634" s="42">
        <v>38</v>
      </c>
      <c r="Y2634" s="44">
        <v>5.14</v>
      </c>
      <c r="Z2634" s="87">
        <f>(H2634/H$3)+(I2634/I$3*3)+(J2634/J$3)+(L2634/L$3*2)+(N2634/N$3*2)+(O2634/O$3)+(P2634/P$3*2)+(Q2634/Q$3*2)+(R2634/R$3)</f>
        <v>7.584789785828268</v>
      </c>
      <c r="AA2634" s="88">
        <f>(T2634/T$3*3)+(U2634/U$3*2)+(V2634/V$3)+(W2634/W$3)+(X2634/X$3)+Y2634</f>
        <v>7.3530010331367466</v>
      </c>
      <c r="AB2634" s="90">
        <f>(Z2634-AA2634)/(Z2634+AA2634)</f>
        <v>1.5516936573863554E-2</v>
      </c>
    </row>
    <row r="2635" spans="1:31" x14ac:dyDescent="0.35">
      <c r="A2635" s="2" t="s">
        <v>368</v>
      </c>
      <c r="B2635" s="9">
        <v>37054</v>
      </c>
      <c r="C2635" s="18">
        <v>1.19</v>
      </c>
      <c r="D2635" s="12">
        <v>5.44</v>
      </c>
      <c r="F2635" s="12">
        <v>6.4</v>
      </c>
      <c r="H2635" s="23">
        <f>10^-(D2635)</f>
        <v>3.6307805477010082E-6</v>
      </c>
      <c r="I2635" s="32">
        <v>1E-3</v>
      </c>
      <c r="J2635" s="25">
        <v>0.01</v>
      </c>
      <c r="K2635" s="36"/>
      <c r="L2635" s="25">
        <v>28.2</v>
      </c>
      <c r="M2635" s="36"/>
      <c r="N2635" s="25">
        <v>0.09</v>
      </c>
      <c r="O2635" s="25">
        <v>14.2</v>
      </c>
      <c r="P2635" s="25">
        <v>4.3499999999999996</v>
      </c>
      <c r="Q2635" s="25">
        <v>6.71</v>
      </c>
      <c r="R2635" s="25">
        <v>24.6</v>
      </c>
      <c r="S2635" s="36"/>
      <c r="T2635" s="51">
        <v>0.01</v>
      </c>
      <c r="U2635" s="42">
        <v>26.9</v>
      </c>
      <c r="V2635" s="42">
        <v>72.73</v>
      </c>
      <c r="W2635" s="42">
        <v>3.2845000000000001E-3</v>
      </c>
      <c r="X2635" s="42">
        <v>46</v>
      </c>
      <c r="Y2635" s="44">
        <v>0.31</v>
      </c>
      <c r="Z2635" s="87">
        <f>(H2635/H$3)+(I2635/I$3*3)+(J2635/J$3)+(L2635/L$3*2)+(N2635/N$3*2)+(O2635/O$3)+(P2635/P$3*2)+(Q2635/Q$3*2)+(R2635/R$3)</f>
        <v>3.446424619823067</v>
      </c>
      <c r="AA2635" s="88">
        <f>(T2635/T$3*3)+(U2635/U$3*2)+(V2635/V$3)+(W2635/W$3)+(X2635/X$3)+Y2635</f>
        <v>3.3410623914920712</v>
      </c>
      <c r="AB2635" s="90">
        <f>(Z2635-AA2635)/(Z2635+AA2635)</f>
        <v>1.5523009938044941E-2</v>
      </c>
    </row>
    <row r="2636" spans="1:31" x14ac:dyDescent="0.35">
      <c r="A2636" s="2" t="s">
        <v>228</v>
      </c>
      <c r="B2636" s="9">
        <v>40071</v>
      </c>
      <c r="C2636" s="19">
        <v>10.119999999999999</v>
      </c>
      <c r="D2636" s="12">
        <v>7.37</v>
      </c>
      <c r="F2636" s="12">
        <v>2.6</v>
      </c>
      <c r="H2636" s="23">
        <f>10^-(D2636)</f>
        <v>4.2657951880159239E-8</v>
      </c>
      <c r="I2636" s="24">
        <v>7.0000000000000007E-2</v>
      </c>
      <c r="J2636" s="25">
        <v>0.28000000000000003</v>
      </c>
      <c r="K2636" s="30">
        <v>6</v>
      </c>
      <c r="L2636" s="25">
        <v>96.5</v>
      </c>
      <c r="M2636" s="30">
        <v>0.4</v>
      </c>
      <c r="N2636" s="25">
        <v>3.39</v>
      </c>
      <c r="O2636" s="25">
        <v>2.2200000000000002</v>
      </c>
      <c r="P2636" s="25">
        <v>7.61</v>
      </c>
      <c r="Q2636" s="25">
        <v>0.3</v>
      </c>
      <c r="R2636" s="25">
        <v>12.8</v>
      </c>
      <c r="S2636" s="31">
        <v>4.9000000000000004</v>
      </c>
      <c r="T2636" s="51">
        <v>0.01</v>
      </c>
      <c r="U2636" s="42">
        <v>40.799999999999997</v>
      </c>
      <c r="V2636" s="42">
        <v>0.22</v>
      </c>
      <c r="W2636" s="42">
        <v>6.2399999999999999E-3</v>
      </c>
      <c r="X2636" s="42">
        <v>24</v>
      </c>
      <c r="Y2636" s="44">
        <v>4.49</v>
      </c>
      <c r="Z2636" s="87">
        <f>(H2636/H$3)+(I2636/I$3*3)+(J2636/J$3)+(L2636/L$3*2)+(N2636/N$3*2)+(O2636/O$3)+(P2636/P$3*2)+(Q2636/Q$3*2)+(R2636/R$3)</f>
        <v>6.2106471123277398</v>
      </c>
      <c r="AA2636" s="88">
        <f>(T2636/T$3*3)+(U2636/U$3*2)+(V2636/V$3)+(W2636/W$3)+(X2636/X$3)+Y2636</f>
        <v>6.0203904614949773</v>
      </c>
      <c r="AB2636" s="90">
        <f>(Z2636-AA2636)/(Z2636+AA2636)</f>
        <v>1.5555233943517294E-2</v>
      </c>
      <c r="AD2636" s="100"/>
      <c r="AE2636" s="95">
        <v>4.03</v>
      </c>
    </row>
    <row r="2637" spans="1:31" x14ac:dyDescent="0.35">
      <c r="A2637" s="2" t="s">
        <v>362</v>
      </c>
      <c r="B2637" s="9">
        <v>41486</v>
      </c>
      <c r="C2637" s="18">
        <v>2.78</v>
      </c>
      <c r="D2637" s="12">
        <v>5.35</v>
      </c>
      <c r="F2637" s="12">
        <v>12</v>
      </c>
      <c r="H2637" s="23">
        <f>10^-(D2637)</f>
        <v>4.4668359215096296E-6</v>
      </c>
      <c r="I2637" s="28"/>
      <c r="J2637" s="25">
        <v>0.96</v>
      </c>
      <c r="K2637" s="33"/>
      <c r="L2637" s="25">
        <v>22.8</v>
      </c>
      <c r="M2637" s="33"/>
      <c r="N2637" s="25">
        <v>4.76</v>
      </c>
      <c r="O2637" s="25">
        <v>5.72</v>
      </c>
      <c r="P2637" s="25">
        <v>3.77</v>
      </c>
      <c r="Q2637" s="25">
        <v>0.11</v>
      </c>
      <c r="R2637" s="25">
        <v>20.8</v>
      </c>
      <c r="S2637" s="34"/>
      <c r="T2637" s="51">
        <v>0.02</v>
      </c>
      <c r="U2637" s="42">
        <v>34.299999999999997</v>
      </c>
      <c r="V2637" s="42">
        <v>0.22</v>
      </c>
      <c r="W2637" s="42">
        <v>5.5799999999999999E-3</v>
      </c>
      <c r="X2637" s="42">
        <v>42</v>
      </c>
      <c r="Y2637" s="44">
        <v>0.74</v>
      </c>
      <c r="Z2637" s="87">
        <f>(H2637/H$3)+(I2637/I$3*3)+(J2637/J$3)+(L2637/L$3*2)+(N2637/N$3*2)+(O2637/O$3)+(P2637/P$3*2)+(Q2637/Q$3*2)+(R2637/R$3)</f>
        <v>2.7267164793270071</v>
      </c>
      <c r="AA2637" s="88">
        <f>(T2637/T$3*3)+(U2637/U$3*2)+(V2637/V$3)+(W2637/W$3)+(X2637/X$3)+Y2637</f>
        <v>2.6431314103989139</v>
      </c>
      <c r="AB2637" s="90">
        <f>(Z2637-AA2637)/(Z2637+AA2637)</f>
        <v>1.5565630655575136E-2</v>
      </c>
      <c r="AC2637" s="19">
        <v>2.84</v>
      </c>
      <c r="AD2637" s="13">
        <v>2.64</v>
      </c>
      <c r="AE2637" s="94">
        <v>7.19</v>
      </c>
    </row>
    <row r="2638" spans="1:31" x14ac:dyDescent="0.35">
      <c r="A2638" s="2" t="s">
        <v>338</v>
      </c>
      <c r="B2638" s="9">
        <v>42122</v>
      </c>
      <c r="C2638" s="18">
        <v>2.4</v>
      </c>
      <c r="D2638" s="12">
        <v>5.84</v>
      </c>
      <c r="F2638" s="12">
        <v>16</v>
      </c>
      <c r="H2638" s="23">
        <f>10^-(D2638)</f>
        <v>1.445439770745926E-6</v>
      </c>
      <c r="I2638" s="32">
        <v>0.01</v>
      </c>
      <c r="J2638" s="25">
        <v>0.03</v>
      </c>
      <c r="K2638" s="30">
        <v>1.7</v>
      </c>
      <c r="L2638" s="25">
        <v>32.799999999999997</v>
      </c>
      <c r="M2638" s="30">
        <v>1.4</v>
      </c>
      <c r="N2638" s="25">
        <v>0.11</v>
      </c>
      <c r="O2638" s="25">
        <v>19</v>
      </c>
      <c r="P2638" s="25">
        <v>5.3</v>
      </c>
      <c r="Q2638" s="25">
        <v>0.03</v>
      </c>
      <c r="R2638" s="25">
        <v>14.2</v>
      </c>
      <c r="S2638" s="31">
        <v>300</v>
      </c>
      <c r="T2638" s="51">
        <v>0.02</v>
      </c>
      <c r="U2638" s="42">
        <v>40</v>
      </c>
      <c r="V2638" s="42">
        <v>28.99</v>
      </c>
      <c r="W2638" s="42">
        <v>0.04</v>
      </c>
      <c r="X2638" s="42">
        <v>31</v>
      </c>
      <c r="Y2638" s="44">
        <v>0.91</v>
      </c>
      <c r="Z2638" s="87">
        <f>(H2638/H$3)+(I2638/I$3*3)+(J2638/J$3)+(L2638/L$3*2)+(N2638/N$3*2)+(O2638/O$3)+(P2638/P$3*2)+(Q2638/Q$3*2)+(R2638/R$3)</f>
        <v>3.1841657265298595</v>
      </c>
      <c r="AA2638" s="88">
        <f>(T2638/T$3*3)+(U2638/U$3*2)+(V2638/V$3)+(W2638/W$3)+(X2638/X$3)+Y2638</f>
        <v>3.0862792120633387</v>
      </c>
      <c r="AB2638" s="90">
        <f>(Z2638-AA2638)/(Z2638+AA2638)</f>
        <v>1.5610776495947052E-2</v>
      </c>
      <c r="AC2638" s="19">
        <v>3.24</v>
      </c>
      <c r="AD2638" s="13">
        <v>3.09</v>
      </c>
      <c r="AE2638" s="94">
        <v>4.72</v>
      </c>
    </row>
    <row r="2639" spans="1:31" x14ac:dyDescent="0.35">
      <c r="A2639" s="2" t="s">
        <v>235</v>
      </c>
      <c r="B2639" s="9">
        <v>39582</v>
      </c>
      <c r="C2639" s="18">
        <v>2.0499999999999998</v>
      </c>
      <c r="D2639" s="12">
        <v>7.09</v>
      </c>
      <c r="F2639" s="12">
        <v>2.9</v>
      </c>
      <c r="H2639" s="23">
        <f>10^-(D2639)</f>
        <v>8.128305161640995E-8</v>
      </c>
      <c r="I2639" s="28"/>
      <c r="J2639" s="25">
        <v>0.02</v>
      </c>
      <c r="K2639" s="36"/>
      <c r="L2639" s="25">
        <v>158</v>
      </c>
      <c r="M2639" s="36"/>
      <c r="N2639" s="25">
        <v>0.35</v>
      </c>
      <c r="O2639" s="25">
        <v>2.0499999999999998</v>
      </c>
      <c r="P2639" s="25">
        <v>19.5</v>
      </c>
      <c r="Q2639" s="25">
        <v>0.09</v>
      </c>
      <c r="R2639" s="25">
        <v>35.6</v>
      </c>
      <c r="S2639" s="36"/>
      <c r="T2639" s="51">
        <v>0.01</v>
      </c>
      <c r="U2639" s="42">
        <v>87.8</v>
      </c>
      <c r="V2639" s="42">
        <v>23.37</v>
      </c>
      <c r="W2639" s="42">
        <v>0.12</v>
      </c>
      <c r="X2639" s="42">
        <v>63</v>
      </c>
      <c r="Y2639" s="44">
        <v>6.78</v>
      </c>
      <c r="Z2639" s="87">
        <f>(H2639/H$3)+(I2639/I$3*3)+(J2639/J$3)+(L2639/L$3*2)+(N2639/N$3*2)+(O2639/O$3)+(P2639/P$3*2)+(Q2639/Q$3*2)+(R2639/R$3)</f>
        <v>11.106359692735984</v>
      </c>
      <c r="AA2639" s="88">
        <f>(T2639/T$3*3)+(U2639/U$3*2)+(V2639/V$3)+(W2639/W$3)+(X2639/X$3)+Y2639</f>
        <v>10.764844856671154</v>
      </c>
      <c r="AB2639" s="90">
        <f>(Z2639-AA2639)/(Z2639+AA2639)</f>
        <v>1.5614816060695081E-2</v>
      </c>
      <c r="AE2639" s="94">
        <v>3.01</v>
      </c>
    </row>
    <row r="2640" spans="1:31" x14ac:dyDescent="0.35">
      <c r="A2640" s="2" t="s">
        <v>324</v>
      </c>
      <c r="B2640" s="9">
        <v>38845</v>
      </c>
      <c r="C2640" s="20"/>
      <c r="D2640" s="12">
        <v>6.31</v>
      </c>
      <c r="F2640" s="12">
        <v>3.1</v>
      </c>
      <c r="H2640" s="23">
        <f>10^-(D2640)</f>
        <v>4.8977881936844619E-7</v>
      </c>
      <c r="I2640" s="32">
        <v>0.01</v>
      </c>
      <c r="J2640" s="25">
        <v>0.77</v>
      </c>
      <c r="K2640" s="29">
        <v>5</v>
      </c>
      <c r="L2640" s="25">
        <v>54.18</v>
      </c>
      <c r="M2640" s="29">
        <v>5</v>
      </c>
      <c r="N2640" s="25">
        <v>2.27</v>
      </c>
      <c r="O2640" s="25">
        <v>1.38</v>
      </c>
      <c r="P2640" s="25">
        <v>6.06</v>
      </c>
      <c r="Q2640" s="25">
        <v>1.21</v>
      </c>
      <c r="R2640" s="25">
        <v>26.2</v>
      </c>
      <c r="S2640" s="29">
        <v>40</v>
      </c>
      <c r="T2640" s="51">
        <v>0.06</v>
      </c>
      <c r="U2640" s="42">
        <v>38</v>
      </c>
      <c r="V2640" s="42">
        <v>0.48</v>
      </c>
      <c r="W2640" s="42">
        <v>0.02</v>
      </c>
      <c r="X2640" s="42">
        <v>53</v>
      </c>
      <c r="Y2640" s="44">
        <v>2.11</v>
      </c>
      <c r="Z2640" s="87">
        <f>(H2640/H$3)+(I2640/I$3*3)+(J2640/J$3)+(L2640/L$3*2)+(N2640/N$3*2)+(O2640/O$3)+(P2640/P$3*2)+(Q2640/Q$3*2)+(R2640/R$3)</f>
        <v>4.5463005417560076</v>
      </c>
      <c r="AA2640" s="88">
        <f>(T2640/T$3*3)+(U2640/U$3*2)+(V2640/V$3)+(W2640/W$3)+(X2640/X$3)+Y2640</f>
        <v>4.4062253534692797</v>
      </c>
      <c r="AB2640" s="90">
        <f>(Z2640-AA2640)/(Z2640+AA2640)</f>
        <v>1.5646443241391261E-2</v>
      </c>
      <c r="AC2640" s="19">
        <v>4.54</v>
      </c>
      <c r="AD2640" s="13">
        <v>4.41</v>
      </c>
      <c r="AE2640" s="94">
        <v>3.06</v>
      </c>
    </row>
    <row r="2641" spans="1:31" x14ac:dyDescent="0.35">
      <c r="A2641" s="2" t="s">
        <v>196</v>
      </c>
      <c r="B2641" s="9">
        <v>39749</v>
      </c>
      <c r="C2641" s="19">
        <v>1.32</v>
      </c>
      <c r="D2641" s="12">
        <v>7.11</v>
      </c>
      <c r="F2641" s="12">
        <v>1.5</v>
      </c>
      <c r="H2641" s="23">
        <f>10^-(D2641)</f>
        <v>7.7624711662868932E-8</v>
      </c>
      <c r="I2641" s="24">
        <v>0.02</v>
      </c>
      <c r="J2641" s="25">
        <v>7.0000000000000007E-2</v>
      </c>
      <c r="K2641" s="33"/>
      <c r="L2641" s="25">
        <v>143</v>
      </c>
      <c r="M2641" s="33"/>
      <c r="N2641" s="25">
        <v>2.4</v>
      </c>
      <c r="O2641" s="25">
        <v>2.0099999999999998</v>
      </c>
      <c r="P2641" s="25">
        <v>8.61</v>
      </c>
      <c r="Q2641" s="25">
        <v>0.17</v>
      </c>
      <c r="R2641" s="25">
        <v>18.7</v>
      </c>
      <c r="S2641" s="34"/>
      <c r="T2641" s="51">
        <v>0.03</v>
      </c>
      <c r="U2641" s="42">
        <v>88.7</v>
      </c>
      <c r="V2641" s="42">
        <v>0.22</v>
      </c>
      <c r="W2641" s="42">
        <v>4.5999999999999999E-3</v>
      </c>
      <c r="X2641" s="42">
        <v>37</v>
      </c>
      <c r="Y2641" s="44">
        <v>5.64</v>
      </c>
      <c r="Z2641" s="87">
        <f>(H2641/H$3)+(I2641/I$3*3)+(J2641/J$3)+(L2641/L$3*2)+(N2641/N$3*2)+(O2641/O$3)+(P2641/P$3*2)+(Q2641/Q$3*2)+(R2641/R$3)</f>
        <v>8.8071286943493075</v>
      </c>
      <c r="AA2641" s="88">
        <f>(T2641/T$3*3)+(U2641/U$3*2)+(V2641/V$3)+(W2641/W$3)+(X2641/X$3)+Y2641</f>
        <v>8.5348898183055812</v>
      </c>
      <c r="AB2641" s="90">
        <f>(Z2641-AA2641)/(Z2641+AA2641)</f>
        <v>1.5698223124664925E-2</v>
      </c>
      <c r="AD2641" s="100"/>
      <c r="AE2641" s="95">
        <v>2.12</v>
      </c>
    </row>
    <row r="2642" spans="1:31" x14ac:dyDescent="0.35">
      <c r="A2642" s="2" t="s">
        <v>360</v>
      </c>
      <c r="B2642" s="9">
        <v>42311</v>
      </c>
      <c r="C2642" s="18">
        <v>2.84</v>
      </c>
      <c r="D2642" s="12">
        <v>5.64</v>
      </c>
      <c r="F2642" s="12">
        <v>1.8</v>
      </c>
      <c r="H2642" s="23">
        <f>10^-(D2642)</f>
        <v>2.2908676527677705E-6</v>
      </c>
      <c r="I2642" s="24">
        <v>0.56000000000000005</v>
      </c>
      <c r="J2642" s="25">
        <v>0.13</v>
      </c>
      <c r="K2642" s="30">
        <v>0.7</v>
      </c>
      <c r="L2642" s="25">
        <v>42.6</v>
      </c>
      <c r="M2642" s="30">
        <v>0.3</v>
      </c>
      <c r="N2642" s="25">
        <v>10.4</v>
      </c>
      <c r="O2642" s="25">
        <v>7.94</v>
      </c>
      <c r="P2642" s="25">
        <v>13.8</v>
      </c>
      <c r="Q2642" s="25">
        <v>0.32</v>
      </c>
      <c r="R2642" s="25">
        <v>27.2</v>
      </c>
      <c r="S2642" s="31">
        <v>4.8</v>
      </c>
      <c r="T2642" s="51">
        <v>0.11</v>
      </c>
      <c r="U2642" s="42">
        <v>123</v>
      </c>
      <c r="V2642" s="42">
        <v>0.22</v>
      </c>
      <c r="W2642" s="42">
        <v>3.2799999999999999E-3</v>
      </c>
      <c r="X2642" s="42">
        <v>64</v>
      </c>
      <c r="Y2642" s="44">
        <v>0.56999999999999995</v>
      </c>
      <c r="Z2642" s="87">
        <f>(H2642/H$3)+(I2642/I$3*3)+(J2642/J$3)+(L2642/L$3*2)+(N2642/N$3*2)+(O2642/O$3)+(P2642/P$3*2)+(Q2642/Q$3*2)+(R2642/R$3)</f>
        <v>5.1008439798618923</v>
      </c>
      <c r="AA2642" s="88">
        <f>(T2642/T$3*3)+(U2642/U$3*2)+(V2642/V$3)+(W2642/W$3)+(X2642/X$3)+Y2642</f>
        <v>4.9430870063138803</v>
      </c>
      <c r="AB2642" s="90">
        <f>(Z2642-AA2642)/(Z2642+AA2642)</f>
        <v>1.5706696289047081E-2</v>
      </c>
      <c r="AC2642" s="19">
        <v>5.23</v>
      </c>
      <c r="AD2642" s="99">
        <v>4.9400000000000004</v>
      </c>
      <c r="AE2642" s="95">
        <v>5.7</v>
      </c>
    </row>
    <row r="2643" spans="1:31" x14ac:dyDescent="0.35">
      <c r="A2643" s="2" t="s">
        <v>315</v>
      </c>
      <c r="B2643" s="9">
        <v>41066</v>
      </c>
      <c r="C2643" s="18">
        <v>4.4000000000000004</v>
      </c>
      <c r="D2643" s="12">
        <v>7.2</v>
      </c>
      <c r="F2643" s="12">
        <v>1.4</v>
      </c>
      <c r="H2643" s="23">
        <f>10^-(D2643)</f>
        <v>6.3095734448019177E-8</v>
      </c>
      <c r="I2643" s="28"/>
      <c r="J2643" s="25">
        <v>0.01</v>
      </c>
      <c r="K2643" s="36"/>
      <c r="L2643" s="25">
        <v>102</v>
      </c>
      <c r="M2643" s="36"/>
      <c r="N2643" s="25">
        <v>0.01</v>
      </c>
      <c r="O2643" s="25">
        <v>1.85</v>
      </c>
      <c r="P2643" s="25">
        <v>7.81</v>
      </c>
      <c r="Q2643" s="25">
        <v>0.01</v>
      </c>
      <c r="R2643" s="25">
        <v>10.7</v>
      </c>
      <c r="S2643" s="36"/>
      <c r="T2643" s="51">
        <v>0.06</v>
      </c>
      <c r="U2643" s="42">
        <v>38</v>
      </c>
      <c r="V2643" s="42">
        <v>13.59</v>
      </c>
      <c r="W2643" s="42">
        <v>0.03</v>
      </c>
      <c r="X2643" s="42">
        <v>17</v>
      </c>
      <c r="Y2643" s="44">
        <v>4.5599999999999996</v>
      </c>
      <c r="Z2643" s="87">
        <f>(H2643/H$3)+(I2643/I$3*3)+(J2643/J$3)+(L2643/L$3*2)+(N2643/N$3*2)+(O2643/O$3)+(P2643/P$3*2)+(Q2643/Q$3*2)+(R2643/R$3)</f>
        <v>6.2463663758559926</v>
      </c>
      <c r="AA2643" s="88">
        <f>(T2643/T$3*3)+(U2643/U$3*2)+(V2643/V$3)+(W2643/W$3)+(X2643/X$3)+Y2643</f>
        <v>6.0523795480858791</v>
      </c>
      <c r="AB2643" s="90">
        <f>(Z2643-AA2643)/(Z2643+AA2643)</f>
        <v>1.5772894973989253E-2</v>
      </c>
      <c r="AC2643" s="19">
        <v>6.25</v>
      </c>
      <c r="AD2643" s="99">
        <v>6.05</v>
      </c>
      <c r="AE2643" s="95">
        <v>3.16</v>
      </c>
    </row>
    <row r="2644" spans="1:31" x14ac:dyDescent="0.35">
      <c r="A2644" s="2" t="s">
        <v>352</v>
      </c>
      <c r="B2644" s="9">
        <v>42261</v>
      </c>
      <c r="C2644" s="18">
        <v>1.25</v>
      </c>
      <c r="D2644" s="12">
        <v>6.66</v>
      </c>
      <c r="E2644" s="16"/>
      <c r="F2644" s="12">
        <v>19</v>
      </c>
      <c r="H2644" s="23">
        <f>10^-(D2644)</f>
        <v>2.1877616239495479E-7</v>
      </c>
      <c r="I2644" s="32">
        <v>0.01</v>
      </c>
      <c r="J2644" s="25">
        <v>0.01</v>
      </c>
      <c r="K2644" s="30">
        <v>0.2</v>
      </c>
      <c r="L2644" s="25">
        <v>70.900000000000006</v>
      </c>
      <c r="M2644" s="30">
        <v>1.5</v>
      </c>
      <c r="N2644" s="25">
        <v>1.86</v>
      </c>
      <c r="O2644" s="25">
        <v>9.59</v>
      </c>
      <c r="P2644" s="25">
        <v>4.6399999999999997</v>
      </c>
      <c r="Q2644" s="25">
        <v>0.16</v>
      </c>
      <c r="R2644" s="25">
        <v>7.71</v>
      </c>
      <c r="S2644" s="31">
        <v>0.5</v>
      </c>
      <c r="T2644" s="51">
        <v>0.01</v>
      </c>
      <c r="U2644" s="42">
        <v>6.96</v>
      </c>
      <c r="V2644" s="42">
        <v>0.22</v>
      </c>
      <c r="W2644" s="42">
        <v>0.01</v>
      </c>
      <c r="X2644" s="42">
        <v>15</v>
      </c>
      <c r="Y2644" s="44">
        <v>3.86</v>
      </c>
      <c r="Z2644" s="87">
        <f>(H2644/H$3)+(I2644/I$3*3)+(J2644/J$3)+(L2644/L$3*2)+(N2644/N$3*2)+(O2644/O$3)+(P2644/P$3*2)+(Q2644/Q$3*2)+(R2644/R$3)</f>
        <v>4.5743910343813434</v>
      </c>
      <c r="AA2644" s="88">
        <f>(T2644/T$3*3)+(U2644/U$3*2)+(V2644/V$3)+(W2644/W$3)+(X2644/X$3)+Y2644</f>
        <v>4.4321071861635488</v>
      </c>
      <c r="AB2644" s="90">
        <f>(Z2644-AA2644)/(Z2644+AA2644)</f>
        <v>1.5797909990503109E-2</v>
      </c>
      <c r="AC2644" s="19">
        <v>4.62</v>
      </c>
      <c r="AD2644" s="99">
        <v>4.43</v>
      </c>
      <c r="AE2644" s="95">
        <v>4.28</v>
      </c>
    </row>
    <row r="2645" spans="1:31" x14ac:dyDescent="0.35">
      <c r="A2645" s="2" t="s">
        <v>352</v>
      </c>
      <c r="B2645" s="9">
        <v>41024</v>
      </c>
      <c r="C2645" s="18">
        <v>1.03</v>
      </c>
      <c r="D2645" s="12">
        <v>6.75</v>
      </c>
      <c r="F2645" s="12">
        <v>14</v>
      </c>
      <c r="H2645" s="23">
        <f>10^-(D2645)</f>
        <v>1.7782794100389206E-7</v>
      </c>
      <c r="I2645" s="32">
        <v>0.06</v>
      </c>
      <c r="J2645" s="25">
        <v>0.32</v>
      </c>
      <c r="K2645" s="29">
        <v>0.7</v>
      </c>
      <c r="L2645" s="25">
        <v>78.599999999999994</v>
      </c>
      <c r="M2645" s="29">
        <v>0.8</v>
      </c>
      <c r="N2645" s="25">
        <v>4.07</v>
      </c>
      <c r="O2645" s="25">
        <v>9.5500000000000007</v>
      </c>
      <c r="P2645" s="25">
        <v>5.2</v>
      </c>
      <c r="Q2645" s="25">
        <v>0.25</v>
      </c>
      <c r="R2645" s="25">
        <v>7.16</v>
      </c>
      <c r="S2645" s="31">
        <v>1.3</v>
      </c>
      <c r="T2645" s="51">
        <v>0.38</v>
      </c>
      <c r="U2645" s="42">
        <v>52.9</v>
      </c>
      <c r="V2645" s="42">
        <v>0.22</v>
      </c>
      <c r="W2645" s="42">
        <v>0.01</v>
      </c>
      <c r="X2645" s="42">
        <v>17</v>
      </c>
      <c r="Y2645" s="44">
        <v>3.33</v>
      </c>
      <c r="Z2645" s="87">
        <f>(H2645/H$3)+(I2645/I$3*3)+(J2645/J$3)+(L2645/L$3*2)+(N2645/N$3*2)+(O2645/O$3)+(P2645/P$3*2)+(Q2645/Q$3*2)+(R2645/R$3)</f>
        <v>5.0849463954963321</v>
      </c>
      <c r="AA2645" s="88">
        <f>(T2645/T$3*3)+(U2645/U$3*2)+(V2645/V$3)+(W2645/W$3)+(X2645/X$3)+Y2645</f>
        <v>4.9265985455924186</v>
      </c>
      <c r="AB2645" s="90">
        <f>(Z2645-AA2645)/(Z2645+AA2645)</f>
        <v>1.5816524905564996E-2</v>
      </c>
      <c r="AC2645" s="19">
        <v>5.16</v>
      </c>
      <c r="AD2645" s="99">
        <v>4.92</v>
      </c>
      <c r="AE2645" s="95">
        <v>4.68</v>
      </c>
    </row>
    <row r="2646" spans="1:31" x14ac:dyDescent="0.35">
      <c r="A2646" s="2" t="s">
        <v>332</v>
      </c>
      <c r="B2646" s="9">
        <v>37802</v>
      </c>
      <c r="C2646" s="18">
        <v>23.84</v>
      </c>
      <c r="D2646" s="12">
        <v>7.3</v>
      </c>
      <c r="F2646" s="12">
        <v>1.3</v>
      </c>
      <c r="H2646" s="23">
        <f>10^-(D2646)</f>
        <v>5.0118723362727164E-8</v>
      </c>
      <c r="I2646" s="32">
        <v>2E-3</v>
      </c>
      <c r="J2646" s="25">
        <v>0.04</v>
      </c>
      <c r="K2646" s="36"/>
      <c r="L2646" s="25">
        <v>130</v>
      </c>
      <c r="M2646" s="36"/>
      <c r="N2646" s="25">
        <v>0.03</v>
      </c>
      <c r="O2646" s="25">
        <v>1</v>
      </c>
      <c r="P2646" s="25">
        <v>7</v>
      </c>
      <c r="Q2646" s="25">
        <v>0</v>
      </c>
      <c r="R2646" s="25">
        <v>14.7</v>
      </c>
      <c r="S2646" s="34"/>
      <c r="T2646" s="51">
        <v>0</v>
      </c>
      <c r="U2646" s="42">
        <v>60</v>
      </c>
      <c r="V2646" s="42">
        <v>50.9</v>
      </c>
      <c r="W2646" s="42">
        <v>0</v>
      </c>
      <c r="X2646" s="42">
        <v>22</v>
      </c>
      <c r="Y2646" s="44">
        <v>4.8</v>
      </c>
      <c r="Z2646" s="87">
        <f>(H2646/H$3)+(I2646/I$3*3)+(J2646/J$3)+(L2646/L$3*2)+(N2646/N$3*2)+(O2646/O$3)+(P2646/P$3*2)+(Q2646/Q$3*2)+(R2646/R$3)</f>
        <v>7.7314234931388839</v>
      </c>
      <c r="AA2646" s="88">
        <f>(T2646/T$3*3)+(U2646/U$3*2)+(V2646/V$3)+(W2646/W$3)+(X2646/X$3)+Y2646</f>
        <v>7.4906493313618583</v>
      </c>
      <c r="AB2646" s="90">
        <f>(Z2646-AA2646)/(Z2646+AA2646)</f>
        <v>1.5817435940096585E-2</v>
      </c>
      <c r="AD2646" s="100"/>
      <c r="AE2646" s="96"/>
    </row>
    <row r="2647" spans="1:31" x14ac:dyDescent="0.35">
      <c r="A2647" s="2" t="s">
        <v>197</v>
      </c>
      <c r="B2647" s="9">
        <v>35376</v>
      </c>
      <c r="C2647" s="18">
        <v>19.54</v>
      </c>
      <c r="D2647" s="12">
        <v>7.3</v>
      </c>
      <c r="F2647" s="12">
        <v>1.5</v>
      </c>
      <c r="H2647" s="23">
        <f>10^-(D2647)</f>
        <v>5.0118723362727164E-8</v>
      </c>
      <c r="I2647" s="32">
        <v>2.5999999999999999E-3</v>
      </c>
      <c r="J2647" s="25">
        <v>0.02</v>
      </c>
      <c r="K2647" s="33"/>
      <c r="L2647" s="25">
        <v>125</v>
      </c>
      <c r="M2647" s="33"/>
      <c r="N2647" s="25">
        <v>0.28000000000000003</v>
      </c>
      <c r="O2647" s="25">
        <v>1</v>
      </c>
      <c r="P2647" s="25">
        <v>4.9000000000000004</v>
      </c>
      <c r="Q2647" s="25">
        <v>0.03</v>
      </c>
      <c r="R2647" s="25">
        <v>14</v>
      </c>
      <c r="S2647" s="34"/>
      <c r="T2647" s="51">
        <v>0.03</v>
      </c>
      <c r="U2647" s="42">
        <v>39</v>
      </c>
      <c r="V2647" s="42">
        <v>128.37</v>
      </c>
      <c r="W2647" s="42">
        <v>0.01</v>
      </c>
      <c r="X2647" s="42">
        <v>24</v>
      </c>
      <c r="Y2647" s="44">
        <v>3.5</v>
      </c>
      <c r="Z2647" s="87">
        <f>(H2647/H$3)+(I2647/I$3*3)+(J2647/J$3)+(L2647/L$3*2)+(N2647/N$3*2)+(O2647/O$3)+(P2647/P$3*2)+(Q2647/Q$3*2)+(R2647/R$3)</f>
        <v>7.2877063231190151</v>
      </c>
      <c r="AA2647" s="88">
        <f>(T2647/T$3*3)+(U2647/U$3*2)+(V2647/V$3)+(W2647/W$3)+(X2647/X$3)+Y2647</f>
        <v>7.0605667867791109</v>
      </c>
      <c r="AB2647" s="90">
        <f>(Z2647-AA2647)/(Z2647+AA2647)</f>
        <v>1.5830444165661477E-2</v>
      </c>
      <c r="AD2647" s="100"/>
      <c r="AE2647" s="96"/>
    </row>
    <row r="2648" spans="1:31" x14ac:dyDescent="0.35">
      <c r="A2648" s="2" t="s">
        <v>223</v>
      </c>
      <c r="B2648" s="9">
        <v>41577</v>
      </c>
      <c r="C2648" s="18">
        <v>4.55</v>
      </c>
      <c r="D2648" s="12">
        <v>7.5</v>
      </c>
      <c r="F2648" s="12">
        <v>2</v>
      </c>
      <c r="H2648" s="23">
        <f>10^-(D2648)</f>
        <v>3.1622776601683699E-8</v>
      </c>
      <c r="I2648" s="32">
        <v>0.25</v>
      </c>
      <c r="J2648" s="25">
        <v>0.72</v>
      </c>
      <c r="K2648" s="29">
        <v>6</v>
      </c>
      <c r="L2648" s="25">
        <v>65.900000000000006</v>
      </c>
      <c r="M2648" s="29">
        <v>1.2</v>
      </c>
      <c r="N2648" s="25">
        <v>2.75</v>
      </c>
      <c r="O2648" s="25">
        <v>1.84</v>
      </c>
      <c r="P2648" s="25">
        <v>6.58</v>
      </c>
      <c r="Q2648" s="25">
        <v>0.19</v>
      </c>
      <c r="R2648" s="25">
        <v>18.5</v>
      </c>
      <c r="S2648" s="31">
        <v>3.1</v>
      </c>
      <c r="T2648" s="51">
        <v>0.02</v>
      </c>
      <c r="U2648" s="42">
        <v>1.02</v>
      </c>
      <c r="V2648" s="42">
        <v>0.22</v>
      </c>
      <c r="W2648" s="42">
        <v>3.2799999999999999E-3</v>
      </c>
      <c r="X2648" s="42">
        <v>18</v>
      </c>
      <c r="Y2648" s="44">
        <v>4.17</v>
      </c>
      <c r="Z2648" s="87">
        <f>(H2648/H$3)+(I2648/I$3*3)+(J2648/J$3)+(L2648/L$3*2)+(N2648/N$3*2)+(O2648/O$3)+(P2648/P$3*2)+(Q2648/Q$3*2)+(R2648/R$3)</f>
        <v>4.8547137871656645</v>
      </c>
      <c r="AA2648" s="88">
        <f>(T2648/T$3*3)+(U2648/U$3*2)+(V2648/V$3)+(W2648/W$3)+(X2648/X$3)+Y2648</f>
        <v>4.7032433911948281</v>
      </c>
      <c r="AB2648" s="90">
        <f>(Z2648-AA2648)/(Z2648+AA2648)</f>
        <v>1.5847570055426693E-2</v>
      </c>
      <c r="AC2648" s="19">
        <v>4.88</v>
      </c>
      <c r="AD2648" s="99">
        <v>4.7</v>
      </c>
      <c r="AE2648" s="95">
        <v>3.71</v>
      </c>
    </row>
    <row r="2649" spans="1:31" x14ac:dyDescent="0.35">
      <c r="A2649" s="2" t="s">
        <v>241</v>
      </c>
      <c r="B2649" s="9">
        <v>40059</v>
      </c>
      <c r="C2649" s="18">
        <v>33.42</v>
      </c>
      <c r="D2649" s="12">
        <v>7.31</v>
      </c>
      <c r="F2649" s="12">
        <v>1.4</v>
      </c>
      <c r="H2649" s="23">
        <f>10^-(D2649)</f>
        <v>4.8977881936844561E-8</v>
      </c>
      <c r="I2649" s="28"/>
      <c r="J2649" s="25">
        <v>0.1</v>
      </c>
      <c r="K2649" s="29">
        <v>0.6</v>
      </c>
      <c r="L2649" s="25">
        <v>83.1</v>
      </c>
      <c r="M2649" s="30">
        <v>0.2</v>
      </c>
      <c r="N2649" s="25">
        <v>7.0000000000000007E-2</v>
      </c>
      <c r="O2649" s="25">
        <v>2.39</v>
      </c>
      <c r="P2649" s="25">
        <v>5.18</v>
      </c>
      <c r="Q2649" s="25">
        <v>0.23</v>
      </c>
      <c r="R2649" s="25">
        <v>12.6</v>
      </c>
      <c r="S2649" s="29">
        <v>1.5</v>
      </c>
      <c r="T2649" s="52"/>
      <c r="U2649" s="42">
        <v>33.5</v>
      </c>
      <c r="V2649" s="42">
        <v>0.22</v>
      </c>
      <c r="W2649" s="42">
        <v>3.2799999999999999E-3</v>
      </c>
      <c r="X2649" s="42">
        <v>25</v>
      </c>
      <c r="Y2649" s="44">
        <v>3.63</v>
      </c>
      <c r="Z2649" s="87">
        <f>(H2649/H$3)+(I2649/I$3*3)+(J2649/J$3)+(L2649/L$3*2)+(N2649/N$3*2)+(O2649/O$3)+(P2649/P$3*2)+(Q2649/Q$3*2)+(R2649/R$3)</f>
        <v>5.1984934447978235</v>
      </c>
      <c r="AA2649" s="88">
        <f>(T2649/T$3*3)+(U2649/U$3*2)+(V2649/V$3)+(W2649/W$3)+(X2649/X$3)+Y2649</f>
        <v>5.0362464491141008</v>
      </c>
      <c r="AB2649" s="90">
        <f>(Z2649-AA2649)/(Z2649+AA2649)</f>
        <v>1.5852576359095785E-2</v>
      </c>
      <c r="AE2649" s="95">
        <v>3.17</v>
      </c>
    </row>
    <row r="2650" spans="1:31" x14ac:dyDescent="0.35">
      <c r="A2650" s="2" t="s">
        <v>101</v>
      </c>
      <c r="B2650" s="9">
        <v>31931</v>
      </c>
      <c r="C2650" s="18">
        <v>21.4</v>
      </c>
      <c r="D2650" s="12">
        <v>6.86</v>
      </c>
      <c r="F2650" s="12">
        <v>3</v>
      </c>
      <c r="H2650" s="23">
        <f>10^-(D2650)</f>
        <v>1.3803842646028823E-7</v>
      </c>
      <c r="I2650" s="32">
        <v>0.32</v>
      </c>
      <c r="J2650" s="25">
        <v>0.38</v>
      </c>
      <c r="K2650" s="36"/>
      <c r="L2650" s="25">
        <v>108</v>
      </c>
      <c r="M2650" s="36"/>
      <c r="N2650" s="25">
        <v>2</v>
      </c>
      <c r="O2650" s="25">
        <v>2.5</v>
      </c>
      <c r="P2650" s="25">
        <v>9.1</v>
      </c>
      <c r="Q2650" s="25">
        <v>0.19</v>
      </c>
      <c r="R2650" s="25">
        <v>16</v>
      </c>
      <c r="S2650" s="29">
        <v>4.5</v>
      </c>
      <c r="T2650" s="51">
        <v>0.13</v>
      </c>
      <c r="U2650" s="42">
        <v>7.28</v>
      </c>
      <c r="V2650" s="42">
        <v>0.44</v>
      </c>
      <c r="W2650" s="42">
        <v>9.8534999999999994E-3</v>
      </c>
      <c r="X2650" s="42">
        <v>23</v>
      </c>
      <c r="Y2650" s="44">
        <v>6</v>
      </c>
      <c r="Z2650" s="87">
        <f>(H2650/H$3)+(I2650/I$3*3)+(J2650/J$3)+(L2650/L$3*2)+(N2650/N$3*2)+(O2650/O$3)+(P2650/P$3*2)+(Q2650/Q$3*2)+(R2650/R$3)</f>
        <v>7.0330082501819922</v>
      </c>
      <c r="AA2650" s="88">
        <f>(T2650/T$3*3)+(U2650/U$3*2)+(V2650/V$3)+(W2650/W$3)+(X2650/X$3)+Y2650</f>
        <v>6.8117748260002582</v>
      </c>
      <c r="AB2650" s="90">
        <f>(Z2650-AA2650)/(Z2650+AA2650)</f>
        <v>1.5979551500689883E-2</v>
      </c>
    </row>
    <row r="2651" spans="1:31" x14ac:dyDescent="0.35">
      <c r="A2651" s="2" t="s">
        <v>85</v>
      </c>
      <c r="B2651" s="9">
        <v>35494</v>
      </c>
      <c r="C2651" s="18">
        <v>8.3800000000000008</v>
      </c>
      <c r="D2651" s="12">
        <v>7.7</v>
      </c>
      <c r="F2651" s="12">
        <v>5.3</v>
      </c>
      <c r="H2651" s="23">
        <f>10^-(D2651)</f>
        <v>1.9952623149688773E-8</v>
      </c>
      <c r="I2651" s="32">
        <v>4.0000000000000001E-3</v>
      </c>
      <c r="J2651" s="25">
        <v>0.06</v>
      </c>
      <c r="K2651" s="33"/>
      <c r="L2651" s="25">
        <v>81.8</v>
      </c>
      <c r="M2651" s="33"/>
      <c r="N2651" s="25">
        <v>0.42</v>
      </c>
      <c r="O2651" s="25">
        <v>3.06</v>
      </c>
      <c r="P2651" s="25">
        <v>5.79</v>
      </c>
      <c r="Q2651" s="25">
        <v>0.01</v>
      </c>
      <c r="R2651" s="25">
        <v>15.7</v>
      </c>
      <c r="S2651" s="34"/>
      <c r="T2651" s="51">
        <v>0.27</v>
      </c>
      <c r="U2651" s="42">
        <v>24</v>
      </c>
      <c r="V2651" s="42">
        <v>81.010000000000005</v>
      </c>
      <c r="W2651" s="42">
        <v>0.32</v>
      </c>
      <c r="X2651" s="42">
        <v>23</v>
      </c>
      <c r="Y2651" s="44">
        <v>2.7</v>
      </c>
      <c r="Z2651" s="87">
        <f>(H2651/H$3)+(I2651/I$3*3)+(J2651/J$3)+(L2651/L$3*2)+(N2651/N$3*2)+(O2651/O$3)+(P2651/P$3*2)+(Q2651/Q$3*2)+(R2651/R$3)</f>
        <v>5.3385324374406204</v>
      </c>
      <c r="AA2651" s="88">
        <f>(T2651/T$3*3)+(U2651/U$3*2)+(V2651/V$3)+(W2651/W$3)+(X2651/X$3)+Y2651</f>
        <v>5.170535244790492</v>
      </c>
      <c r="AB2651" s="90">
        <f>(Z2651-AA2651)/(Z2651+AA2651)</f>
        <v>1.5985927365772E-2</v>
      </c>
      <c r="AD2651" s="100"/>
      <c r="AE2651" s="96"/>
    </row>
    <row r="2652" spans="1:31" x14ac:dyDescent="0.35">
      <c r="A2652" s="2" t="s">
        <v>249</v>
      </c>
      <c r="B2652" s="9">
        <v>40857</v>
      </c>
      <c r="C2652" s="18">
        <v>1.23</v>
      </c>
      <c r="D2652" s="12">
        <v>7.56</v>
      </c>
      <c r="F2652" s="12">
        <v>0.94</v>
      </c>
      <c r="H2652" s="23">
        <f>10^-(D2652)</f>
        <v>2.75422870333816E-8</v>
      </c>
      <c r="I2652" s="32">
        <v>2.6</v>
      </c>
      <c r="J2652" s="25">
        <v>0.01</v>
      </c>
      <c r="K2652" s="33"/>
      <c r="L2652" s="25">
        <v>70.599999999999994</v>
      </c>
      <c r="M2652" s="33"/>
      <c r="N2652" s="25">
        <v>0.83</v>
      </c>
      <c r="O2652" s="25">
        <v>0.92</v>
      </c>
      <c r="P2652" s="25">
        <v>3.25</v>
      </c>
      <c r="Q2652" s="25">
        <v>0.11</v>
      </c>
      <c r="R2652" s="25">
        <v>18</v>
      </c>
      <c r="S2652" s="34"/>
      <c r="T2652" s="51">
        <v>0.01</v>
      </c>
      <c r="U2652" s="42">
        <v>54.8</v>
      </c>
      <c r="V2652" s="42">
        <v>0.22</v>
      </c>
      <c r="W2652" s="42">
        <v>3.2799999999999999E-3</v>
      </c>
      <c r="X2652" s="42">
        <v>50</v>
      </c>
      <c r="Y2652" s="44">
        <v>2.21</v>
      </c>
      <c r="Z2652" s="87">
        <f>(H2652/H$3)+(I2652/I$3*3)+(J2652/J$3)+(L2652/L$3*2)+(N2652/N$3*2)+(O2652/O$3)+(P2652/P$3*2)+(Q2652/Q$3*2)+(R2652/R$3)</f>
        <v>4.9201977527257235</v>
      </c>
      <c r="AA2652" s="88">
        <f>(T2652/T$3*3)+(U2652/U$3*2)+(V2652/V$3)+(W2652/W$3)+(X2652/X$3)+Y2652</f>
        <v>4.7652076241683305</v>
      </c>
      <c r="AB2652" s="90">
        <f>(Z2652-AA2652)/(Z2652+AA2652)</f>
        <v>1.6002441046726292E-2</v>
      </c>
      <c r="AC2652" s="19">
        <v>4.6500000000000004</v>
      </c>
      <c r="AD2652" s="13">
        <v>4.76</v>
      </c>
      <c r="AE2652" s="94">
        <v>2.4300000000000002</v>
      </c>
    </row>
    <row r="2653" spans="1:31" x14ac:dyDescent="0.35">
      <c r="A2653" s="2" t="s">
        <v>310</v>
      </c>
      <c r="B2653" s="9">
        <v>39555</v>
      </c>
      <c r="C2653" s="18">
        <v>3.73</v>
      </c>
      <c r="D2653" s="12">
        <v>4.63</v>
      </c>
      <c r="F2653" s="12">
        <v>1.7</v>
      </c>
      <c r="H2653" s="23">
        <f>10^-(D2653)</f>
        <v>2.3442288153199218E-5</v>
      </c>
      <c r="I2653" s="32">
        <v>2E-3</v>
      </c>
      <c r="J2653" s="25">
        <v>0.01</v>
      </c>
      <c r="K2653" s="33"/>
      <c r="L2653" s="25">
        <v>27.4</v>
      </c>
      <c r="M2653" s="33"/>
      <c r="N2653" s="25">
        <v>3.0000000000000001E-3</v>
      </c>
      <c r="O2653" s="25">
        <v>11.1</v>
      </c>
      <c r="P2653" s="25">
        <v>4.24</v>
      </c>
      <c r="Q2653" s="25">
        <v>0.13</v>
      </c>
      <c r="R2653" s="25">
        <v>10.6</v>
      </c>
      <c r="S2653" s="34"/>
      <c r="T2653" s="51">
        <v>0.01</v>
      </c>
      <c r="U2653" s="42">
        <v>17.5</v>
      </c>
      <c r="V2653" s="42">
        <v>90.3</v>
      </c>
      <c r="W2653" s="42">
        <v>6.2399999999999999E-3</v>
      </c>
      <c r="X2653" s="42">
        <v>18</v>
      </c>
      <c r="Y2653" s="44">
        <v>0.06</v>
      </c>
      <c r="Z2653" s="87">
        <f>(H2653/H$3)+(I2653/I$3*3)+(J2653/J$3)+(L2653/L$3*2)+(N2653/N$3*2)+(O2653/O$3)+(P2653/P$3*2)+(Q2653/Q$3*2)+(R2653/R$3)</f>
        <v>2.4666918612846662</v>
      </c>
      <c r="AA2653" s="88">
        <f>(T2653/T$3*3)+(U2653/U$3*2)+(V2653/V$3)+(W2653/W$3)+(X2653/X$3)+Y2653</f>
        <v>2.3889782441221414</v>
      </c>
      <c r="AB2653" s="90">
        <f>(Z2653-AA2653)/(Z2653+AA2653)</f>
        <v>1.6004715204187857E-2</v>
      </c>
      <c r="AE2653" s="94">
        <v>3.59</v>
      </c>
    </row>
    <row r="2654" spans="1:31" x14ac:dyDescent="0.35">
      <c r="A2654" s="2" t="s">
        <v>343</v>
      </c>
      <c r="B2654" s="9">
        <v>39967</v>
      </c>
      <c r="C2654" s="18">
        <v>3.07</v>
      </c>
      <c r="D2654" s="12">
        <v>6.22</v>
      </c>
      <c r="F2654" s="12">
        <v>1.5</v>
      </c>
      <c r="H2654" s="23">
        <f>10^-(D2654)</f>
        <v>6.0255958607435721E-7</v>
      </c>
      <c r="I2654" s="32">
        <v>2E-3</v>
      </c>
      <c r="J2654" s="25">
        <v>0.01</v>
      </c>
      <c r="K2654" s="33"/>
      <c r="L2654" s="25">
        <v>39</v>
      </c>
      <c r="M2654" s="33"/>
      <c r="N2654" s="25">
        <v>0.04</v>
      </c>
      <c r="O2654" s="25">
        <v>17.3</v>
      </c>
      <c r="P2654" s="25">
        <v>4.9800000000000004</v>
      </c>
      <c r="Q2654" s="25">
        <v>0.11</v>
      </c>
      <c r="R2654" s="25">
        <v>9.58</v>
      </c>
      <c r="S2654" s="34"/>
      <c r="T2654" s="51">
        <v>0.01</v>
      </c>
      <c r="U2654" s="42">
        <v>38.5</v>
      </c>
      <c r="V2654" s="42">
        <v>62.86</v>
      </c>
      <c r="W2654" s="42">
        <v>7.0000000000000007E-2</v>
      </c>
      <c r="X2654" s="42">
        <v>21</v>
      </c>
      <c r="Y2654" s="44">
        <v>0.71</v>
      </c>
      <c r="Z2654" s="87">
        <f>(H2654/H$3)+(I2654/I$3*3)+(J2654/J$3)+(L2654/L$3*2)+(N2654/N$3*2)+(O2654/O$3)+(P2654/P$3*2)+(Q2654/Q$3*2)+(R2654/R$3)</f>
        <v>3.2211892025348443</v>
      </c>
      <c r="AA2654" s="88">
        <f>(T2654/T$3*3)+(U2654/U$3*2)+(V2654/V$3)+(W2654/W$3)+(X2654/X$3)+Y2654</f>
        <v>3.11959114207556</v>
      </c>
      <c r="AB2654" s="90">
        <f>(Z2654-AA2654)/(Z2654+AA2654)</f>
        <v>1.6022958522075532E-2</v>
      </c>
      <c r="AE2654" s="94">
        <v>3.08</v>
      </c>
    </row>
    <row r="2655" spans="1:31" x14ac:dyDescent="0.35">
      <c r="A2655" s="2" t="s">
        <v>237</v>
      </c>
      <c r="B2655" s="9">
        <v>41893</v>
      </c>
      <c r="C2655" s="18">
        <v>11.7</v>
      </c>
      <c r="D2655" s="12">
        <v>7.33</v>
      </c>
      <c r="F2655" s="12">
        <v>3.7</v>
      </c>
      <c r="H2655" s="23">
        <f>10^-(D2655)</f>
        <v>4.6773514128719769E-8</v>
      </c>
      <c r="I2655" s="32">
        <v>5.0000000000000001E-3</v>
      </c>
      <c r="J2655" s="25">
        <v>0.63</v>
      </c>
      <c r="K2655" s="30">
        <v>0.3</v>
      </c>
      <c r="L2655" s="25">
        <v>108</v>
      </c>
      <c r="M2655" s="30">
        <v>0.2</v>
      </c>
      <c r="N2655" s="25">
        <v>2.98</v>
      </c>
      <c r="O2655" s="25">
        <v>1.53</v>
      </c>
      <c r="P2655" s="25">
        <v>9.35</v>
      </c>
      <c r="Q2655" s="25">
        <v>0.18</v>
      </c>
      <c r="R2655" s="25">
        <v>9.31</v>
      </c>
      <c r="S2655" s="31">
        <v>1.2</v>
      </c>
      <c r="T2655" s="51">
        <v>0.01</v>
      </c>
      <c r="U2655" s="42">
        <v>8.1300000000000008</v>
      </c>
      <c r="V2655" s="42">
        <v>0.22</v>
      </c>
      <c r="W2655" s="42">
        <v>6.8999999999999999E-3</v>
      </c>
      <c r="X2655" s="42">
        <v>14</v>
      </c>
      <c r="Y2655" s="44">
        <v>5.97</v>
      </c>
      <c r="Z2655" s="87">
        <f>(H2655/H$3)+(I2655/I$3*3)+(J2655/J$3)+(L2655/L$3*2)+(N2655/N$3*2)+(O2655/O$3)+(P2655/P$3*2)+(Q2655/Q$3*2)+(R2655/R$3)</f>
        <v>6.7513644691896557</v>
      </c>
      <c r="AA2655" s="88">
        <f>(T2655/T$3*3)+(U2655/U$3*2)+(V2655/V$3)+(W2655/W$3)+(X2655/X$3)+Y2655</f>
        <v>6.5381882896611954</v>
      </c>
      <c r="AB2655" s="90">
        <f>(Z2655-AA2655)/(Z2655+AA2655)</f>
        <v>1.6040884399701479E-2</v>
      </c>
      <c r="AC2655" s="19">
        <v>6.81</v>
      </c>
      <c r="AD2655" s="13">
        <v>6.53</v>
      </c>
      <c r="AE2655" s="94">
        <v>4.0599999999999996</v>
      </c>
    </row>
    <row r="2656" spans="1:31" x14ac:dyDescent="0.35">
      <c r="A2656" s="2" t="s">
        <v>267</v>
      </c>
      <c r="B2656" s="9">
        <v>38264</v>
      </c>
      <c r="C2656" s="18">
        <v>4.8499999999999996</v>
      </c>
      <c r="D2656" s="12">
        <v>5.09</v>
      </c>
      <c r="F2656" s="12">
        <v>0.9</v>
      </c>
      <c r="H2656" s="23">
        <f>10^-(D2656)</f>
        <v>8.128305161640983E-6</v>
      </c>
      <c r="I2656" s="32">
        <v>0.5</v>
      </c>
      <c r="J2656" s="25">
        <v>0.01</v>
      </c>
      <c r="K2656" s="30">
        <v>0.2</v>
      </c>
      <c r="L2656" s="25">
        <v>12.2</v>
      </c>
      <c r="M2656" s="30">
        <v>0.4</v>
      </c>
      <c r="N2656" s="25">
        <v>0.03</v>
      </c>
      <c r="O2656" s="25">
        <v>1.92</v>
      </c>
      <c r="P2656" s="25">
        <v>2.52</v>
      </c>
      <c r="Q2656" s="25">
        <v>0.02</v>
      </c>
      <c r="R2656" s="25">
        <v>16.399999999999999</v>
      </c>
      <c r="S2656" s="31">
        <v>9.1999999999999993</v>
      </c>
      <c r="T2656" s="51">
        <v>0.01</v>
      </c>
      <c r="U2656" s="42">
        <v>19.100000000000001</v>
      </c>
      <c r="V2656" s="42">
        <v>12.21</v>
      </c>
      <c r="W2656" s="42">
        <v>3.6129500000000002E-3</v>
      </c>
      <c r="X2656" s="42">
        <v>28</v>
      </c>
      <c r="Y2656" s="44">
        <v>0.2</v>
      </c>
      <c r="Z2656" s="87">
        <f>(H2656/H$3)+(I2656/I$3*3)+(J2656/J$3)+(L2656/L$3*2)+(N2656/N$3*2)+(O2656/O$3)+(P2656/P$3*2)+(Q2656/Q$3*2)+(R2656/R$3)</f>
        <v>1.6365258114985539</v>
      </c>
      <c r="AA2656" s="88">
        <f>(T2656/T$3*3)+(U2656/U$3*2)+(V2656/V$3)+(W2656/W$3)+(X2656/X$3)+Y2656</f>
        <v>1.5848014979035434</v>
      </c>
      <c r="AB2656" s="90">
        <f>(Z2656-AA2656)/(Z2656+AA2656)</f>
        <v>1.6056832673923761E-2</v>
      </c>
      <c r="AC2656" s="19">
        <v>1.59</v>
      </c>
      <c r="AD2656" s="13">
        <v>1.58</v>
      </c>
      <c r="AE2656" s="94">
        <v>0</v>
      </c>
    </row>
    <row r="2657" spans="1:31" x14ac:dyDescent="0.35">
      <c r="A2657" s="2" t="s">
        <v>168</v>
      </c>
      <c r="B2657" s="9">
        <v>34682</v>
      </c>
      <c r="C2657" s="18">
        <v>9.23</v>
      </c>
      <c r="D2657" s="12">
        <v>7.49</v>
      </c>
      <c r="F2657" s="12">
        <v>1</v>
      </c>
      <c r="H2657" s="23">
        <f>10^-(D2657)</f>
        <v>3.2359365692962729E-8</v>
      </c>
      <c r="I2657" s="32">
        <v>0.4</v>
      </c>
      <c r="J2657" s="25">
        <v>0.41</v>
      </c>
      <c r="K2657" s="30">
        <v>1</v>
      </c>
      <c r="L2657" s="25">
        <v>64</v>
      </c>
      <c r="M2657" s="30">
        <v>1</v>
      </c>
      <c r="N2657" s="25">
        <v>0.44</v>
      </c>
      <c r="O2657" s="25">
        <v>5</v>
      </c>
      <c r="P2657" s="25">
        <v>10</v>
      </c>
      <c r="Q2657" s="25">
        <v>0.08</v>
      </c>
      <c r="R2657" s="25">
        <v>33</v>
      </c>
      <c r="S2657" s="31">
        <v>5</v>
      </c>
      <c r="T2657" s="51">
        <v>0.21</v>
      </c>
      <c r="U2657" s="42">
        <v>3</v>
      </c>
      <c r="V2657" s="42">
        <v>0.02</v>
      </c>
      <c r="W2657" s="42">
        <v>3.2845000000000001E-3</v>
      </c>
      <c r="X2657" s="42">
        <v>13</v>
      </c>
      <c r="Y2657" s="44">
        <v>5.05</v>
      </c>
      <c r="Z2657" s="87">
        <f>(H2657/H$3)+(I2657/I$3*3)+(J2657/J$3)+(L2657/L$3*2)+(N2657/N$3*2)+(O2657/O$3)+(P2657/P$3*2)+(Q2657/Q$3*2)+(R2657/R$3)</f>
        <v>5.6655273752523616</v>
      </c>
      <c r="AA2657" s="88">
        <f>(T2657/T$3*3)+(U2657/U$3*2)+(V2657/V$3)+(W2657/W$3)+(X2657/X$3)+Y2657</f>
        <v>5.4861957981413552</v>
      </c>
      <c r="AB2657" s="90">
        <f>(Z2657-AA2657)/(Z2657+AA2657)</f>
        <v>1.6081064273444648E-2</v>
      </c>
    </row>
    <row r="2658" spans="1:31" x14ac:dyDescent="0.35">
      <c r="A2658" s="2" t="s">
        <v>229</v>
      </c>
      <c r="B2658" s="9">
        <v>38841</v>
      </c>
      <c r="C2658" s="20"/>
      <c r="D2658" s="12">
        <v>7.06</v>
      </c>
      <c r="F2658" s="12">
        <v>2.2999999999999998</v>
      </c>
      <c r="H2658" s="23">
        <f>10^-(D2658)</f>
        <v>8.7096358995608061E-8</v>
      </c>
      <c r="I2658" s="32">
        <v>3.26</v>
      </c>
      <c r="J2658" s="25">
        <v>0.02</v>
      </c>
      <c r="K2658" s="30">
        <v>5</v>
      </c>
      <c r="L2658" s="25">
        <v>146.56</v>
      </c>
      <c r="M2658" s="30">
        <v>5</v>
      </c>
      <c r="N2658" s="25">
        <v>0.02</v>
      </c>
      <c r="O2658" s="25">
        <v>1</v>
      </c>
      <c r="P2658" s="25">
        <v>8.4</v>
      </c>
      <c r="Q2658" s="25">
        <v>0.01</v>
      </c>
      <c r="R2658" s="25">
        <v>15.8</v>
      </c>
      <c r="S2658" s="31">
        <v>10</v>
      </c>
      <c r="T2658" s="51">
        <v>0.09</v>
      </c>
      <c r="U2658" s="42">
        <v>42</v>
      </c>
      <c r="V2658" s="42">
        <v>55.29</v>
      </c>
      <c r="W2658" s="42">
        <v>0.02</v>
      </c>
      <c r="X2658" s="42">
        <v>31</v>
      </c>
      <c r="Y2658" s="44">
        <v>6.15</v>
      </c>
      <c r="Z2658" s="87">
        <f>(H2658/H$3)+(I2658/I$3*3)+(J2658/J$3)+(L2658/L$3*2)+(N2658/N$3*2)+(O2658/O$3)+(P2658/P$3*2)+(Q2658/Q$3*2)+(R2658/R$3)</f>
        <v>9.0819598314107743</v>
      </c>
      <c r="AA2658" s="88">
        <f>(T2658/T$3*3)+(U2658/U$3*2)+(V2658/V$3)+(W2658/W$3)+(X2658/X$3)+Y2658</f>
        <v>8.7938855092985619</v>
      </c>
      <c r="AB2658" s="90">
        <f>(Z2658-AA2658)/(Z2658+AA2658)</f>
        <v>1.6115283871704231E-2</v>
      </c>
      <c r="AC2658" s="19">
        <v>8.7200000000000006</v>
      </c>
      <c r="AD2658" s="13">
        <v>8.7799999999999994</v>
      </c>
      <c r="AE2658" s="94">
        <v>-0.7</v>
      </c>
    </row>
    <row r="2659" spans="1:31" x14ac:dyDescent="0.35">
      <c r="A2659" s="2" t="s">
        <v>296</v>
      </c>
      <c r="B2659" s="9">
        <v>37406</v>
      </c>
      <c r="C2659" s="18">
        <v>1.93</v>
      </c>
      <c r="D2659" s="12">
        <v>6.75</v>
      </c>
      <c r="F2659" s="12">
        <v>5.7</v>
      </c>
      <c r="H2659" s="23">
        <f>10^-(D2659)</f>
        <v>1.7782794100389206E-7</v>
      </c>
      <c r="I2659" s="32">
        <v>0.02</v>
      </c>
      <c r="J2659" s="25">
        <v>0.01</v>
      </c>
      <c r="K2659" s="29">
        <v>0.4</v>
      </c>
      <c r="L2659" s="25">
        <v>78.400000000000006</v>
      </c>
      <c r="M2659" s="29">
        <v>0.4</v>
      </c>
      <c r="N2659" s="25">
        <v>0.03</v>
      </c>
      <c r="O2659" s="25">
        <v>24.4</v>
      </c>
      <c r="P2659" s="25">
        <v>6.18</v>
      </c>
      <c r="Q2659" s="25">
        <v>3.0000000000000001E-3</v>
      </c>
      <c r="R2659" s="25">
        <v>18.600000000000001</v>
      </c>
      <c r="S2659" s="29">
        <v>20</v>
      </c>
      <c r="T2659" s="51">
        <v>0.08</v>
      </c>
      <c r="U2659" s="42">
        <v>45.8</v>
      </c>
      <c r="V2659" s="42">
        <v>125.45</v>
      </c>
      <c r="W2659" s="42">
        <v>6.8974500000000003E-3</v>
      </c>
      <c r="X2659" s="42">
        <v>38</v>
      </c>
      <c r="Y2659" s="44">
        <v>1.62</v>
      </c>
      <c r="Z2659" s="87">
        <f>(H2659/H$3)+(I2659/I$3*3)+(J2659/J$3)+(L2659/L$3*2)+(N2659/N$3*2)+(O2659/O$3)+(P2659/P$3*2)+(Q2659/Q$3*2)+(R2659/R$3)</f>
        <v>5.8576598442048633</v>
      </c>
      <c r="AA2659" s="88">
        <f>(T2659/T$3*3)+(U2659/U$3*2)+(V2659/V$3)+(W2659/W$3)+(X2659/X$3)+Y2659</f>
        <v>5.6714678812619415</v>
      </c>
      <c r="AB2659" s="90">
        <f>(Z2659-AA2659)/(Z2659+AA2659)</f>
        <v>1.6149700773254561E-2</v>
      </c>
    </row>
    <row r="2660" spans="1:31" x14ac:dyDescent="0.35">
      <c r="A2660" s="2" t="s">
        <v>265</v>
      </c>
      <c r="B2660" s="9">
        <v>35541</v>
      </c>
      <c r="C2660" s="18">
        <v>4.09</v>
      </c>
      <c r="D2660" s="12">
        <v>5.45</v>
      </c>
      <c r="F2660" s="12">
        <v>1.3</v>
      </c>
      <c r="H2660" s="23">
        <f>10^-(D2660)</f>
        <v>3.5481338923357504E-6</v>
      </c>
      <c r="I2660" s="28"/>
      <c r="J2660" s="25">
        <v>0.02</v>
      </c>
      <c r="K2660" s="36"/>
      <c r="L2660" s="25">
        <v>25</v>
      </c>
      <c r="M2660" s="36"/>
      <c r="N2660" s="25">
        <v>0.01</v>
      </c>
      <c r="O2660" s="25">
        <v>4.5</v>
      </c>
      <c r="P2660" s="25">
        <v>17</v>
      </c>
      <c r="Q2660" s="25">
        <v>0.06</v>
      </c>
      <c r="R2660" s="25">
        <v>21</v>
      </c>
      <c r="S2660" s="36"/>
      <c r="T2660" s="51">
        <v>0.02</v>
      </c>
      <c r="U2660" s="42">
        <v>51.8</v>
      </c>
      <c r="V2660" s="42">
        <v>57.1</v>
      </c>
      <c r="W2660" s="42">
        <v>3.284E-3</v>
      </c>
      <c r="X2660" s="42">
        <v>44</v>
      </c>
      <c r="Y2660" s="44">
        <v>0.32</v>
      </c>
      <c r="Z2660" s="87">
        <f>(H2660/H$3)+(I2660/I$3*3)+(J2660/J$3)+(L2660/L$3*2)+(N2660/N$3*2)+(O2660/O$3)+(P2660/P$3*2)+(Q2660/Q$3*2)+(R2660/R$3)</f>
        <v>3.6782934912977194</v>
      </c>
      <c r="AA2660" s="88">
        <f>(T2660/T$3*3)+(U2660/U$3*2)+(V2660/V$3)+(W2660/W$3)+(X2660/X$3)+Y2660</f>
        <v>3.5612360266372045</v>
      </c>
      <c r="AB2660" s="90">
        <f>(Z2660-AA2660)/(Z2660+AA2660)</f>
        <v>1.6169208837469532E-2</v>
      </c>
    </row>
    <row r="2661" spans="1:31" x14ac:dyDescent="0.35">
      <c r="A2661" s="2" t="s">
        <v>217</v>
      </c>
      <c r="B2661" s="9">
        <v>39344</v>
      </c>
      <c r="C2661" s="18">
        <v>12.57</v>
      </c>
      <c r="D2661" s="12">
        <v>7.09</v>
      </c>
      <c r="F2661" s="12">
        <v>1.8</v>
      </c>
      <c r="H2661" s="23">
        <f>10^-(D2661)</f>
        <v>8.128305161640995E-8</v>
      </c>
      <c r="I2661" s="28"/>
      <c r="J2661" s="25">
        <v>0.01</v>
      </c>
      <c r="K2661" s="33"/>
      <c r="L2661" s="25">
        <v>120</v>
      </c>
      <c r="M2661" s="33"/>
      <c r="N2661" s="25">
        <v>0.5</v>
      </c>
      <c r="O2661" s="25">
        <v>3.49</v>
      </c>
      <c r="P2661" s="25">
        <v>8.57</v>
      </c>
      <c r="Q2661" s="25">
        <v>0.2</v>
      </c>
      <c r="R2661" s="25">
        <v>19.5</v>
      </c>
      <c r="S2661" s="34"/>
      <c r="T2661" s="51">
        <v>0.01</v>
      </c>
      <c r="U2661" s="42">
        <v>68.2</v>
      </c>
      <c r="V2661" s="42">
        <v>3.57</v>
      </c>
      <c r="W2661" s="42">
        <v>3.2799999999999999E-3</v>
      </c>
      <c r="X2661" s="42">
        <v>31</v>
      </c>
      <c r="Y2661" s="44">
        <v>5.0599999999999996</v>
      </c>
      <c r="Z2661" s="87">
        <f>(H2661/H$3)+(I2661/I$3*3)+(J2661/J$3)+(L2661/L$3*2)+(N2661/N$3*2)+(O2661/O$3)+(P2661/P$3*2)+(Q2661/Q$3*2)+(R2661/R$3)</f>
        <v>7.6562781873005807</v>
      </c>
      <c r="AA2661" s="88">
        <f>(T2661/T$3*3)+(U2661/U$3*2)+(V2661/V$3)+(W2661/W$3)+(X2661/X$3)+Y2661</f>
        <v>7.412236988685696</v>
      </c>
      <c r="AB2661" s="90">
        <f>(Z2661-AA2661)/(Z2661+AA2661)</f>
        <v>1.6195437690091553E-2</v>
      </c>
    </row>
    <row r="2662" spans="1:31" x14ac:dyDescent="0.35">
      <c r="A2662" s="2" t="s">
        <v>327</v>
      </c>
      <c r="B2662" s="9">
        <v>41071</v>
      </c>
      <c r="C2662" s="18">
        <v>3.77</v>
      </c>
      <c r="D2662" s="12">
        <v>6.3</v>
      </c>
      <c r="F2662" s="12">
        <v>1.2</v>
      </c>
      <c r="H2662" s="23">
        <f>10^-(D2662)</f>
        <v>5.0118723362727218E-7</v>
      </c>
      <c r="I2662" s="32">
        <v>0.02</v>
      </c>
      <c r="J2662" s="25">
        <v>0.01</v>
      </c>
      <c r="K2662" s="36"/>
      <c r="L2662" s="25">
        <v>51.2</v>
      </c>
      <c r="M2662" s="36"/>
      <c r="N2662" s="25">
        <v>0.01</v>
      </c>
      <c r="O2662" s="25">
        <v>2.08</v>
      </c>
      <c r="P2662" s="25">
        <v>7.84</v>
      </c>
      <c r="Q2662" s="25">
        <v>4.0000000000000001E-3</v>
      </c>
      <c r="R2662" s="25">
        <v>14.7</v>
      </c>
      <c r="S2662" s="31">
        <v>1.8</v>
      </c>
      <c r="T2662" s="51">
        <v>0.06</v>
      </c>
      <c r="U2662" s="42">
        <v>23.8</v>
      </c>
      <c r="V2662" s="42">
        <v>81.010000000000005</v>
      </c>
      <c r="W2662" s="42">
        <v>3.2799999999999999E-3</v>
      </c>
      <c r="X2662" s="42">
        <v>35</v>
      </c>
      <c r="Y2662" s="44">
        <v>0.98</v>
      </c>
      <c r="Z2662" s="87">
        <f>(H2662/H$3)+(I2662/I$3*3)+(J2662/J$3)+(L2662/L$3*2)+(N2662/N$3*2)+(O2662/O$3)+(P2662/P$3*2)+(Q2662/Q$3*2)+(R2662/R$3)</f>
        <v>3.895781287456729</v>
      </c>
      <c r="AA2662" s="88">
        <f>(T2662/T$3*3)+(U2662/U$3*2)+(V2662/V$3)+(W2662/W$3)+(X2662/X$3)+Y2662</f>
        <v>3.7713576594518297</v>
      </c>
      <c r="AB2662" s="90">
        <f>(Z2662-AA2662)/(Z2662+AA2662)</f>
        <v>1.6228169186247473E-2</v>
      </c>
      <c r="AC2662" s="19">
        <v>3.9</v>
      </c>
      <c r="AD2662" s="13">
        <v>3.77</v>
      </c>
      <c r="AE2662" s="95">
        <v>3.23</v>
      </c>
    </row>
    <row r="2663" spans="1:31" x14ac:dyDescent="0.35">
      <c r="A2663" s="2" t="s">
        <v>329</v>
      </c>
      <c r="B2663" s="9">
        <v>41527</v>
      </c>
      <c r="C2663" s="18">
        <v>2.48</v>
      </c>
      <c r="D2663" s="12">
        <v>7.11</v>
      </c>
      <c r="F2663" s="12">
        <v>3.6</v>
      </c>
      <c r="H2663" s="23">
        <f>10^-(D2663)</f>
        <v>7.7624711662868932E-8</v>
      </c>
      <c r="I2663" s="28"/>
      <c r="J2663" s="25">
        <v>0.01</v>
      </c>
      <c r="K2663" s="33"/>
      <c r="L2663" s="25">
        <v>107</v>
      </c>
      <c r="M2663" s="33"/>
      <c r="N2663" s="25">
        <v>0.03</v>
      </c>
      <c r="O2663" s="25">
        <v>6.06</v>
      </c>
      <c r="P2663" s="25">
        <v>9.9600000000000009</v>
      </c>
      <c r="Q2663" s="25">
        <v>0.08</v>
      </c>
      <c r="R2663" s="25">
        <v>12.2</v>
      </c>
      <c r="S2663" s="34"/>
      <c r="T2663" s="51">
        <v>0.01</v>
      </c>
      <c r="U2663" s="42">
        <v>67.2</v>
      </c>
      <c r="V2663" s="42">
        <v>44.26</v>
      </c>
      <c r="W2663" s="45"/>
      <c r="X2663" s="42">
        <v>24</v>
      </c>
      <c r="Y2663" s="44">
        <v>3.84</v>
      </c>
      <c r="Z2663" s="87">
        <f>(H2663/H$3)+(I2663/I$3*3)+(J2663/J$3)+(L2663/L$3*2)+(N2663/N$3*2)+(O2663/O$3)+(P2663/P$3*2)+(Q2663/Q$3*2)+(R2663/R$3)</f>
        <v>6.8489321618292909</v>
      </c>
      <c r="AA2663" s="88">
        <f>(T2663/T$3*3)+(U2663/U$3*2)+(V2663/V$3)+(W2663/W$3)+(X2663/X$3)+Y2663</f>
        <v>6.6301766405127021</v>
      </c>
      <c r="AB2663" s="90">
        <f>(Z2663-AA2663)/(Z2663+AA2663)</f>
        <v>1.6229227356528205E-2</v>
      </c>
      <c r="AC2663" s="19">
        <v>6.85</v>
      </c>
      <c r="AD2663" s="99">
        <v>6.64</v>
      </c>
      <c r="AE2663" s="95">
        <v>3.23</v>
      </c>
    </row>
    <row r="2664" spans="1:31" x14ac:dyDescent="0.35">
      <c r="A2664" s="2" t="s">
        <v>334</v>
      </c>
      <c r="B2664" s="9">
        <v>38257</v>
      </c>
      <c r="C2664" s="18">
        <v>2.39</v>
      </c>
      <c r="D2664" s="12">
        <v>5.0999999999999996</v>
      </c>
      <c r="F2664" s="12">
        <v>7.8</v>
      </c>
      <c r="H2664" s="23">
        <f>10^-(D2664)</f>
        <v>7.9432823472428065E-6</v>
      </c>
      <c r="I2664" s="24">
        <v>3.0000000000000001E-3</v>
      </c>
      <c r="J2664" s="25">
        <v>0.09</v>
      </c>
      <c r="K2664" s="30">
        <v>5.7</v>
      </c>
      <c r="L2664" s="25">
        <v>22.2</v>
      </c>
      <c r="M2664" s="30">
        <v>1.9</v>
      </c>
      <c r="N2664" s="25">
        <v>2.1800000000000002</v>
      </c>
      <c r="O2664" s="25">
        <v>26.3</v>
      </c>
      <c r="P2664" s="25">
        <v>4.57</v>
      </c>
      <c r="Q2664" s="25">
        <v>0.11</v>
      </c>
      <c r="R2664" s="25">
        <v>12.1</v>
      </c>
      <c r="S2664" s="31">
        <v>64</v>
      </c>
      <c r="T2664" s="51">
        <v>0.01</v>
      </c>
      <c r="U2664" s="42">
        <v>71.599999999999994</v>
      </c>
      <c r="V2664" s="42">
        <v>18.59</v>
      </c>
      <c r="W2664" s="42">
        <v>0.01</v>
      </c>
      <c r="X2664" s="42">
        <v>22</v>
      </c>
      <c r="Y2664" s="44">
        <v>0.27</v>
      </c>
      <c r="Z2664" s="87">
        <f>(H2664/H$3)+(I2664/I$3*3)+(J2664/J$3)+(L2664/L$3*2)+(N2664/N$3*2)+(O2664/O$3)+(P2664/P$3*2)+(Q2664/Q$3*2)+(R2664/R$3)</f>
        <v>2.7701235969185305</v>
      </c>
      <c r="AA2664" s="88">
        <f>(T2664/T$3*3)+(U2664/U$3*2)+(V2664/V$3)+(W2664/W$3)+(X2664/X$3)+Y2664</f>
        <v>2.6815441594218918</v>
      </c>
      <c r="AB2664" s="90">
        <f>(Z2664-AA2664)/(Z2664+AA2664)</f>
        <v>1.6248135700055937E-2</v>
      </c>
      <c r="AD2664" s="100"/>
      <c r="AE2664" s="96"/>
    </row>
    <row r="2665" spans="1:31" x14ac:dyDescent="0.35">
      <c r="A2665" s="2" t="s">
        <v>173</v>
      </c>
      <c r="B2665" s="9">
        <v>37356</v>
      </c>
      <c r="C2665" s="19">
        <v>8.1199999999999992</v>
      </c>
      <c r="D2665" s="12">
        <v>7.3</v>
      </c>
      <c r="F2665" s="12">
        <v>2.7</v>
      </c>
      <c r="H2665" s="23">
        <f>10^-(D2665)</f>
        <v>5.0118723362727164E-8</v>
      </c>
      <c r="I2665" s="24">
        <v>0.01</v>
      </c>
      <c r="J2665" s="25">
        <v>0.05</v>
      </c>
      <c r="K2665" s="33"/>
      <c r="L2665" s="25">
        <v>134</v>
      </c>
      <c r="M2665" s="33"/>
      <c r="N2665" s="25">
        <v>0.42</v>
      </c>
      <c r="O2665" s="25">
        <v>1.89</v>
      </c>
      <c r="P2665" s="25">
        <v>10</v>
      </c>
      <c r="Q2665" s="25">
        <v>0.04</v>
      </c>
      <c r="R2665" s="25">
        <v>25.8</v>
      </c>
      <c r="S2665" s="34"/>
      <c r="T2665" s="51">
        <v>0.03</v>
      </c>
      <c r="U2665" s="42">
        <v>120</v>
      </c>
      <c r="V2665" s="42">
        <v>8.41</v>
      </c>
      <c r="W2665" s="42">
        <v>0.06</v>
      </c>
      <c r="X2665" s="42">
        <v>36</v>
      </c>
      <c r="Y2665" s="44">
        <v>4.7699999999999996</v>
      </c>
      <c r="Z2665" s="87">
        <f>(H2665/H$3)+(I2665/I$3*3)+(J2665/J$3)+(L2665/L$3*2)+(N2665/N$3*2)+(O2665/O$3)+(P2665/P$3*2)+(Q2665/Q$3*2)+(R2665/R$3)</f>
        <v>8.7002842858249387</v>
      </c>
      <c r="AA2665" s="88">
        <f>(T2665/T$3*3)+(U2665/U$3*2)+(V2665/V$3)+(W2665/W$3)+(X2665/X$3)+Y2665</f>
        <v>8.4215903979668081</v>
      </c>
      <c r="AB2665" s="90">
        <f>(Z2665-AA2665)/(Z2665+AA2665)</f>
        <v>1.6277066209458565E-2</v>
      </c>
      <c r="AD2665" s="100"/>
      <c r="AE2665" s="96"/>
    </row>
    <row r="2666" spans="1:31" x14ac:dyDescent="0.35">
      <c r="A2666" s="2" t="s">
        <v>197</v>
      </c>
      <c r="B2666" s="9">
        <v>40282</v>
      </c>
      <c r="C2666" s="18">
        <v>29.16</v>
      </c>
      <c r="D2666" s="12">
        <v>7.29</v>
      </c>
      <c r="F2666" s="12">
        <v>1.4</v>
      </c>
      <c r="H2666" s="23">
        <f>10^-(D2666)</f>
        <v>5.1286138399136415E-8</v>
      </c>
      <c r="J2666" s="25">
        <v>0.01</v>
      </c>
      <c r="K2666" s="33"/>
      <c r="L2666" s="25">
        <v>110</v>
      </c>
      <c r="M2666" s="33"/>
      <c r="N2666" s="25">
        <v>2E-3</v>
      </c>
      <c r="O2666" s="25">
        <v>0.75</v>
      </c>
      <c r="P2666" s="25">
        <v>4.07</v>
      </c>
      <c r="Q2666" s="35"/>
      <c r="R2666" s="25">
        <v>10.8</v>
      </c>
      <c r="S2666" s="34"/>
      <c r="T2666" s="51">
        <v>0.05</v>
      </c>
      <c r="U2666" s="42">
        <v>26.9</v>
      </c>
      <c r="V2666" s="42">
        <v>96.94</v>
      </c>
      <c r="W2666" s="42">
        <v>3.2799999999999999E-3</v>
      </c>
      <c r="X2666" s="42">
        <v>19</v>
      </c>
      <c r="Y2666" s="44">
        <v>3.45</v>
      </c>
      <c r="Z2666" s="87">
        <f>(H2666/H$3)+(I2666/I$3*3)+(J2666/J$3)+(L2666/L$3*2)+(N2666/N$3*2)+(O2666/O$3)+(P2666/P$3*2)+(Q2666/Q$3*2)+(R2666/R$3)</f>
        <v>6.3134418629631366</v>
      </c>
      <c r="AA2666" s="88">
        <f>(T2666/T$3*3)+(U2666/U$3*2)+(V2666/V$3)+(W2666/W$3)+(X2666/X$3)+Y2666</f>
        <v>6.1111736143532056</v>
      </c>
      <c r="AB2666" s="90">
        <f>(Z2666-AA2666)/(Z2666+AA2666)</f>
        <v>1.6279638511084125E-2</v>
      </c>
      <c r="AC2666" s="19">
        <v>6.31</v>
      </c>
      <c r="AD2666" s="99">
        <v>6.11</v>
      </c>
      <c r="AE2666" s="95">
        <v>3.26</v>
      </c>
    </row>
    <row r="2667" spans="1:31" x14ac:dyDescent="0.35">
      <c r="A2667" s="2" t="s">
        <v>241</v>
      </c>
      <c r="B2667" s="9">
        <v>39370</v>
      </c>
      <c r="C2667" s="18">
        <v>33.450000000000003</v>
      </c>
      <c r="D2667" s="12">
        <v>7.36</v>
      </c>
      <c r="F2667" s="12">
        <v>2.8</v>
      </c>
      <c r="H2667" s="23">
        <f>10^-(D2667)</f>
        <v>4.3651583224016566E-8</v>
      </c>
      <c r="I2667" s="32">
        <v>6.0000000000000001E-3</v>
      </c>
      <c r="J2667" s="25">
        <v>0.14000000000000001</v>
      </c>
      <c r="K2667" s="33"/>
      <c r="L2667" s="25">
        <v>79.900000000000006</v>
      </c>
      <c r="M2667" s="33"/>
      <c r="N2667" s="25">
        <v>0.01</v>
      </c>
      <c r="O2667" s="25">
        <v>3.59</v>
      </c>
      <c r="P2667" s="25">
        <v>4.47</v>
      </c>
      <c r="Q2667" s="25">
        <v>0.18</v>
      </c>
      <c r="R2667" s="25">
        <v>13.2</v>
      </c>
      <c r="S2667" s="34"/>
      <c r="T2667" s="51">
        <v>0.04</v>
      </c>
      <c r="U2667" s="42">
        <v>31.1</v>
      </c>
      <c r="V2667" s="42">
        <v>0.22</v>
      </c>
      <c r="W2667" s="42">
        <v>3.2799999999999999E-3</v>
      </c>
      <c r="X2667" s="42">
        <v>21</v>
      </c>
      <c r="Y2667" s="44">
        <v>3.63</v>
      </c>
      <c r="Z2667" s="87">
        <f>(H2667/H$3)+(I2667/I$3*3)+(J2667/J$3)+(L2667/L$3*2)+(N2667/N$3*2)+(O2667/O$3)+(P2667/P$3*2)+(Q2667/Q$3*2)+(R2667/R$3)</f>
        <v>5.0361100686565914</v>
      </c>
      <c r="AA2667" s="88">
        <f>(T2667/T$3*3)+(U2667/U$3*2)+(V2667/V$3)+(W2667/W$3)+(X2667/X$3)+Y2667</f>
        <v>4.8747114589518699</v>
      </c>
      <c r="AB2667" s="90">
        <f>(Z2667-AA2667)/(Z2667+AA2667)</f>
        <v>1.6285088905608407E-2</v>
      </c>
      <c r="AD2667" s="100"/>
      <c r="AE2667" s="96"/>
    </row>
    <row r="2668" spans="1:31" x14ac:dyDescent="0.35">
      <c r="A2668" s="2" t="s">
        <v>309</v>
      </c>
      <c r="B2668" s="9">
        <v>41466</v>
      </c>
      <c r="C2668" s="18">
        <v>3.68</v>
      </c>
      <c r="D2668" s="12">
        <v>7.34</v>
      </c>
      <c r="F2668" s="12">
        <v>1.9</v>
      </c>
      <c r="H2668" s="23">
        <f>10^-(D2668)</f>
        <v>4.5708818961487464E-8</v>
      </c>
      <c r="I2668" s="32">
        <v>4.0000000000000001E-3</v>
      </c>
      <c r="J2668" s="25">
        <v>0.02</v>
      </c>
      <c r="K2668" s="36"/>
      <c r="L2668" s="25">
        <v>106</v>
      </c>
      <c r="M2668" s="36"/>
      <c r="N2668" s="25">
        <v>2.0499999999999998</v>
      </c>
      <c r="O2668" s="25">
        <v>2.98</v>
      </c>
      <c r="P2668" s="25">
        <v>8.35</v>
      </c>
      <c r="Q2668" s="25">
        <v>0.6</v>
      </c>
      <c r="R2668" s="25">
        <v>12.8</v>
      </c>
      <c r="S2668" s="36"/>
      <c r="T2668" s="51">
        <v>0.04</v>
      </c>
      <c r="U2668" s="42">
        <v>102</v>
      </c>
      <c r="V2668" s="42">
        <v>22.22</v>
      </c>
      <c r="W2668" s="42">
        <v>0.13</v>
      </c>
      <c r="X2668" s="42">
        <v>25</v>
      </c>
      <c r="Y2668" s="44">
        <v>3.3</v>
      </c>
      <c r="Z2668" s="87">
        <f>(H2668/H$3)+(I2668/I$3*3)+(J2668/J$3)+(L2668/L$3*2)+(N2668/N$3*2)+(O2668/O$3)+(P2668/P$3*2)+(Q2668/Q$3*2)+(R2668/R$3)</f>
        <v>6.7061687628255537</v>
      </c>
      <c r="AA2668" s="88">
        <f>(T2668/T$3*3)+(U2668/U$3*2)+(V2668/V$3)+(W2668/W$3)+(X2668/X$3)+Y2668</f>
        <v>6.4911470082535931</v>
      </c>
      <c r="AB2668" s="90">
        <f>(Z2668-AA2668)/(Z2668+AA2668)</f>
        <v>1.6292840021541612E-2</v>
      </c>
      <c r="AC2668" s="19">
        <v>6.74</v>
      </c>
      <c r="AD2668" s="99">
        <v>6.49</v>
      </c>
      <c r="AE2668" s="95">
        <v>3.8</v>
      </c>
    </row>
    <row r="2669" spans="1:31" x14ac:dyDescent="0.35">
      <c r="A2669" s="2" t="s">
        <v>216</v>
      </c>
      <c r="B2669" s="9">
        <v>41227</v>
      </c>
      <c r="C2669" s="18">
        <v>1.52</v>
      </c>
      <c r="D2669" s="12">
        <v>7.55</v>
      </c>
      <c r="F2669" s="12">
        <v>0.73</v>
      </c>
      <c r="H2669" s="23">
        <f>10^-(D2669)</f>
        <v>2.8183829312644468E-8</v>
      </c>
      <c r="I2669" s="32">
        <v>3.0000000000000001E-3</v>
      </c>
      <c r="J2669" s="25">
        <v>0.01</v>
      </c>
      <c r="L2669" s="25">
        <v>81.8</v>
      </c>
      <c r="N2669" s="25">
        <v>3.06</v>
      </c>
      <c r="O2669" s="25">
        <v>1.36</v>
      </c>
      <c r="P2669" s="25">
        <v>5.32</v>
      </c>
      <c r="Q2669" s="25">
        <v>0.17</v>
      </c>
      <c r="R2669" s="25">
        <v>25</v>
      </c>
      <c r="T2669" s="51">
        <v>0.01</v>
      </c>
      <c r="U2669" s="42">
        <v>72.8</v>
      </c>
      <c r="V2669" s="42">
        <v>0.22</v>
      </c>
      <c r="W2669" s="42">
        <v>3.2799999999999999E-3</v>
      </c>
      <c r="X2669" s="42">
        <v>48</v>
      </c>
      <c r="Y2669" s="44">
        <v>2.7</v>
      </c>
      <c r="Z2669" s="87">
        <f>(H2669/H$3)+(I2669/I$3*3)+(J2669/J$3)+(L2669/L$3*2)+(N2669/N$3*2)+(O2669/O$3)+(P2669/P$3*2)+(Q2669/Q$3*2)+(R2669/R$3)</f>
        <v>5.7583851838253688</v>
      </c>
      <c r="AA2669" s="88">
        <f>(T2669/T$3*3)+(U2669/U$3*2)+(V2669/V$3)+(W2669/W$3)+(X2669/X$3)+Y2669</f>
        <v>5.5735168964828441</v>
      </c>
      <c r="AB2669" s="90">
        <f>(Z2669-AA2669)/(Z2669+AA2669)</f>
        <v>1.6313967949279747E-2</v>
      </c>
      <c r="AC2669" s="19">
        <v>5.81</v>
      </c>
      <c r="AD2669" s="99">
        <v>5.57</v>
      </c>
      <c r="AE2669" s="95">
        <v>4.2699999999999996</v>
      </c>
    </row>
    <row r="2670" spans="1:31" x14ac:dyDescent="0.35">
      <c r="A2670" s="2" t="s">
        <v>183</v>
      </c>
      <c r="B2670" s="9">
        <v>39370</v>
      </c>
      <c r="C2670" s="18">
        <v>14.01</v>
      </c>
      <c r="D2670" s="12">
        <v>7.84</v>
      </c>
      <c r="F2670" s="12">
        <v>4.4000000000000004</v>
      </c>
      <c r="H2670" s="23">
        <f>10^-(D2670)</f>
        <v>1.4454397707459279E-8</v>
      </c>
      <c r="I2670" s="32">
        <v>3.0000000000000001E-3</v>
      </c>
      <c r="J2670" s="25">
        <v>0.17</v>
      </c>
      <c r="K2670" s="33"/>
      <c r="L2670" s="25">
        <v>19.899999999999999</v>
      </c>
      <c r="M2670" s="33"/>
      <c r="N2670" s="25">
        <v>0.5</v>
      </c>
      <c r="O2670" s="25">
        <v>3.21</v>
      </c>
      <c r="P2670" s="25">
        <v>6.06</v>
      </c>
      <c r="Q2670" s="25">
        <v>0.05</v>
      </c>
      <c r="R2670" s="25">
        <v>57.4</v>
      </c>
      <c r="S2670" s="34"/>
      <c r="T2670" s="51">
        <v>0.53</v>
      </c>
      <c r="U2670" s="42">
        <v>12.3</v>
      </c>
      <c r="V2670" s="42">
        <v>0.22</v>
      </c>
      <c r="W2670" s="42">
        <v>0.02</v>
      </c>
      <c r="X2670" s="42">
        <v>16</v>
      </c>
      <c r="Y2670" s="44">
        <v>3.24</v>
      </c>
      <c r="Z2670" s="87">
        <f>(H2670/H$3)+(I2670/I$3*3)+(J2670/J$3)+(L2670/L$3*2)+(N2670/N$3*2)+(O2670/O$3)+(P2670/P$3*2)+(Q2670/Q$3*2)+(R2670/R$3)</f>
        <v>4.099912443810056</v>
      </c>
      <c r="AA2670" s="88">
        <f>(T2670/T$3*3)+(U2670/U$3*2)+(V2670/V$3)+(W2670/W$3)+(X2670/X$3)+Y2670</f>
        <v>3.9681285013590601</v>
      </c>
      <c r="AB2670" s="90">
        <f>(Z2670-AA2670)/(Z2670+AA2670)</f>
        <v>1.6334069614495933E-2</v>
      </c>
      <c r="AD2670" s="100"/>
      <c r="AE2670" s="96"/>
    </row>
    <row r="2671" spans="1:31" x14ac:dyDescent="0.35">
      <c r="A2671" s="2" t="s">
        <v>182</v>
      </c>
      <c r="B2671" s="9">
        <v>39749</v>
      </c>
      <c r="C2671" s="18">
        <v>3.18</v>
      </c>
      <c r="D2671" s="12">
        <v>7.71</v>
      </c>
      <c r="F2671" s="12">
        <v>1.1000000000000001</v>
      </c>
      <c r="H2671" s="23">
        <f>10^-(D2671)</f>
        <v>1.9498445997580434E-8</v>
      </c>
      <c r="I2671" s="32">
        <v>6.0000000000000001E-3</v>
      </c>
      <c r="J2671" s="25">
        <v>0.08</v>
      </c>
      <c r="K2671" s="36"/>
      <c r="L2671" s="25">
        <v>72.8</v>
      </c>
      <c r="M2671" s="36"/>
      <c r="N2671" s="25">
        <v>0.45</v>
      </c>
      <c r="O2671" s="25">
        <v>1.48</v>
      </c>
      <c r="P2671" s="25">
        <v>5.49</v>
      </c>
      <c r="Q2671" s="25">
        <v>0.17</v>
      </c>
      <c r="R2671" s="25">
        <v>11.2</v>
      </c>
      <c r="S2671" s="36"/>
      <c r="T2671" s="51">
        <v>0.21</v>
      </c>
      <c r="U2671" s="42">
        <v>64.7</v>
      </c>
      <c r="V2671" s="42">
        <v>0.22</v>
      </c>
      <c r="W2671" s="42">
        <v>0.03</v>
      </c>
      <c r="X2671" s="42">
        <v>28</v>
      </c>
      <c r="Y2671" s="44">
        <v>2.34</v>
      </c>
      <c r="Z2671" s="87">
        <f>(H2671/H$3)+(I2671/I$3*3)+(J2671/J$3)+(L2671/L$3*2)+(N2671/N$3*2)+(O2671/O$3)+(P2671/P$3*2)+(Q2671/Q$3*2)+(R2671/R$3)</f>
        <v>4.6368352952883223</v>
      </c>
      <c r="AA2671" s="88">
        <f>(T2671/T$3*3)+(U2671/U$3*2)+(V2671/V$3)+(W2671/W$3)+(X2671/X$3)+Y2671</f>
        <v>4.4876136136130951</v>
      </c>
      <c r="AB2671" s="90">
        <f>(Z2671-AA2671)/(Z2671+AA2671)</f>
        <v>1.635404868448033E-2</v>
      </c>
      <c r="AD2671" s="100"/>
      <c r="AE2671" s="95">
        <v>3.02</v>
      </c>
    </row>
    <row r="2672" spans="1:31" x14ac:dyDescent="0.35">
      <c r="A2672" s="2" t="s">
        <v>102</v>
      </c>
      <c r="B2672" s="9">
        <v>31917</v>
      </c>
      <c r="C2672" s="18">
        <v>3.39</v>
      </c>
      <c r="D2672" s="12">
        <v>7.18</v>
      </c>
      <c r="F2672" s="12">
        <v>5</v>
      </c>
      <c r="H2672" s="23">
        <f>10^-(D2672)</f>
        <v>6.606934480075943E-8</v>
      </c>
      <c r="I2672" s="28"/>
      <c r="J2672" s="25">
        <v>0.52</v>
      </c>
      <c r="K2672" s="36"/>
      <c r="L2672" s="25">
        <v>96</v>
      </c>
      <c r="M2672" s="36"/>
      <c r="N2672" s="25">
        <v>0.97</v>
      </c>
      <c r="O2672" s="25">
        <v>3.7</v>
      </c>
      <c r="P2672" s="25">
        <v>7.6</v>
      </c>
      <c r="Q2672" s="25">
        <v>0.13</v>
      </c>
      <c r="R2672" s="25">
        <v>22</v>
      </c>
      <c r="S2672" s="29">
        <v>48</v>
      </c>
      <c r="T2672" s="51">
        <v>0.01</v>
      </c>
      <c r="U2672" s="42">
        <v>5.98</v>
      </c>
      <c r="V2672" s="42">
        <v>0.44</v>
      </c>
      <c r="W2672" s="42">
        <v>6.5690000000000002E-3</v>
      </c>
      <c r="X2672" s="42">
        <v>21</v>
      </c>
      <c r="Y2672" s="44">
        <v>5.6</v>
      </c>
      <c r="Z2672" s="87">
        <f>(H2672/H$3)+(I2672/I$3*3)+(J2672/J$3)+(L2672/L$3*2)+(N2672/N$3*2)+(O2672/O$3)+(P2672/P$3*2)+(Q2672/Q$3*2)+(R2672/R$3)</f>
        <v>6.5356005026489825</v>
      </c>
      <c r="AA2672" s="88">
        <f>(T2672/T$3*3)+(U2672/U$3*2)+(V2672/V$3)+(W2672/W$3)+(X2672/X$3)+Y2672</f>
        <v>6.3244316642077685</v>
      </c>
      <c r="AB2672" s="90">
        <f>(Z2672-AA2672)/(Z2672+AA2672)</f>
        <v>1.642055289608408E-2</v>
      </c>
      <c r="AD2672" s="100"/>
      <c r="AE2672" s="96"/>
    </row>
    <row r="2673" spans="1:31" x14ac:dyDescent="0.35">
      <c r="A2673" s="2" t="s">
        <v>366</v>
      </c>
      <c r="B2673" s="9">
        <v>35144</v>
      </c>
      <c r="C2673" s="18">
        <v>0.77</v>
      </c>
      <c r="D2673" s="12">
        <v>6.25</v>
      </c>
      <c r="F2673" s="12">
        <v>13</v>
      </c>
      <c r="H2673" s="23">
        <f>10^-(D2673)</f>
        <v>5.6234132519034872E-7</v>
      </c>
      <c r="I2673" s="32">
        <v>0.8</v>
      </c>
      <c r="J2673" s="25">
        <v>0.16</v>
      </c>
      <c r="K2673" s="33"/>
      <c r="L2673" s="25">
        <v>24</v>
      </c>
      <c r="M2673" s="33"/>
      <c r="N2673" s="25">
        <v>0.16</v>
      </c>
      <c r="O2673" s="25">
        <v>7.1</v>
      </c>
      <c r="P2673" s="25">
        <v>2.8</v>
      </c>
      <c r="Q2673" s="25">
        <v>0.12</v>
      </c>
      <c r="R2673" s="25">
        <v>9.1999999999999993</v>
      </c>
      <c r="S2673" s="34"/>
      <c r="T2673" s="51">
        <v>0.03</v>
      </c>
      <c r="U2673" s="42">
        <v>24.8</v>
      </c>
      <c r="V2673" s="42">
        <v>2.82</v>
      </c>
      <c r="W2673" s="42">
        <v>0.05</v>
      </c>
      <c r="X2673" s="42">
        <v>25</v>
      </c>
      <c r="Y2673" s="44">
        <v>0.78</v>
      </c>
      <c r="Z2673" s="87">
        <f>(H2673/H$3)+(I2673/I$3*3)+(J2673/J$3)+(L2673/L$3*2)+(N2673/N$3*2)+(O2673/O$3)+(P2673/P$3*2)+(Q2673/Q$3*2)+(R2673/R$3)</f>
        <v>2.1176646016640319</v>
      </c>
      <c r="AA2673" s="88">
        <f>(T2673/T$3*3)+(U2673/U$3*2)+(V2673/V$3)+(W2673/W$3)+(X2673/X$3)+Y2673</f>
        <v>2.0490273180043337</v>
      </c>
      <c r="AB2673" s="90">
        <f>(Z2673-AA2673)/(Z2673+AA2673)</f>
        <v>1.6472848241000069E-2</v>
      </c>
      <c r="AD2673" s="100"/>
      <c r="AE2673" s="96"/>
    </row>
    <row r="2674" spans="1:31" x14ac:dyDescent="0.35">
      <c r="A2674" s="2" t="s">
        <v>265</v>
      </c>
      <c r="B2674" s="9">
        <v>30571</v>
      </c>
      <c r="C2674" s="18">
        <v>4.4000000000000004</v>
      </c>
      <c r="D2674" s="12">
        <v>6.22</v>
      </c>
      <c r="F2674" s="15"/>
      <c r="H2674" s="23">
        <f>10^-(D2674)</f>
        <v>6.0255958607435721E-7</v>
      </c>
      <c r="I2674" s="32">
        <v>0.01</v>
      </c>
      <c r="J2674" s="25">
        <v>0.04</v>
      </c>
      <c r="K2674" s="36"/>
      <c r="L2674" s="25">
        <v>45.03</v>
      </c>
      <c r="M2674" s="36"/>
      <c r="N2674" s="25">
        <v>0.11</v>
      </c>
      <c r="O2674" s="25">
        <v>5.5</v>
      </c>
      <c r="P2674" s="25">
        <v>12.58</v>
      </c>
      <c r="Q2674" s="25">
        <v>0.18</v>
      </c>
      <c r="R2674" s="25">
        <v>14</v>
      </c>
      <c r="S2674" s="36"/>
      <c r="T2674" s="51">
        <v>0</v>
      </c>
      <c r="U2674" s="42">
        <v>26</v>
      </c>
      <c r="V2674" s="42">
        <v>3.94</v>
      </c>
      <c r="W2674" s="42">
        <v>0.01</v>
      </c>
      <c r="X2674" s="42">
        <v>73</v>
      </c>
      <c r="Y2674" s="44">
        <v>1.25</v>
      </c>
      <c r="Z2674" s="87">
        <f>(H2674/H$3)+(I2674/I$3*3)+(J2674/J$3)+(L2674/L$3*2)+(N2674/N$3*2)+(O2674/O$3)+(P2674/P$3*2)+(Q2674/Q$3*2)+(R2674/R$3)</f>
        <v>4.0454228872363922</v>
      </c>
      <c r="AA2674" s="88">
        <f>(T2674/T$3*3)+(U2674/U$3*2)+(V2674/V$3)+(W2674/W$3)+(X2674/X$3)+Y2674</f>
        <v>3.9142761314684891</v>
      </c>
      <c r="AB2674" s="90">
        <f>(Z2674-AA2674)/(Z2674+AA2674)</f>
        <v>1.6476346085412905E-2</v>
      </c>
    </row>
    <row r="2675" spans="1:31" x14ac:dyDescent="0.35">
      <c r="A2675" s="2" t="s">
        <v>339</v>
      </c>
      <c r="B2675" s="9">
        <v>38684</v>
      </c>
      <c r="C2675" s="18">
        <v>1.58</v>
      </c>
      <c r="D2675" s="12">
        <v>6.3</v>
      </c>
      <c r="F2675" s="12">
        <v>17</v>
      </c>
      <c r="H2675" s="23">
        <f>10^-(D2675)</f>
        <v>5.0118723362727218E-7</v>
      </c>
      <c r="I2675" s="32">
        <v>0.61</v>
      </c>
      <c r="J2675" s="25">
        <v>0.31</v>
      </c>
      <c r="K2675" s="29">
        <v>1</v>
      </c>
      <c r="L2675" s="25">
        <v>61.1</v>
      </c>
      <c r="M2675" s="30">
        <v>6</v>
      </c>
      <c r="N2675" s="25">
        <v>5.28</v>
      </c>
      <c r="O2675" s="25">
        <v>5</v>
      </c>
      <c r="P2675" s="25">
        <v>3</v>
      </c>
      <c r="Q2675" s="25">
        <v>0.21</v>
      </c>
      <c r="R2675" s="25">
        <v>18.399999999999999</v>
      </c>
      <c r="S2675" s="29">
        <v>5</v>
      </c>
      <c r="T2675" s="51">
        <v>0.09</v>
      </c>
      <c r="U2675" s="42">
        <v>26</v>
      </c>
      <c r="V2675" s="42">
        <v>0.44</v>
      </c>
      <c r="W2675" s="42">
        <v>0.03</v>
      </c>
      <c r="X2675" s="42">
        <v>18</v>
      </c>
      <c r="Y2675" s="44">
        <v>3.3</v>
      </c>
      <c r="Z2675" s="87">
        <f>(H2675/H$3)+(I2675/I$3*3)+(J2675/J$3)+(L2675/L$3*2)+(N2675/N$3*2)+(O2675/O$3)+(P2675/P$3*2)+(Q2675/Q$3*2)+(R2675/R$3)</f>
        <v>4.505712757035937</v>
      </c>
      <c r="AA2675" s="88">
        <f>(T2675/T$3*3)+(U2675/U$3*2)+(V2675/V$3)+(W2675/W$3)+(X2675/X$3)+Y2675</f>
        <v>4.3596213451302344</v>
      </c>
      <c r="AB2675" s="90">
        <f>(Z2675-AA2675)/(Z2675+AA2675)</f>
        <v>1.6478951635901278E-2</v>
      </c>
      <c r="AC2675" s="19">
        <v>4.4400000000000004</v>
      </c>
      <c r="AD2675" s="99">
        <v>-4.3600000000000003</v>
      </c>
      <c r="AE2675" s="95">
        <v>1.8</v>
      </c>
    </row>
    <row r="2676" spans="1:31" x14ac:dyDescent="0.35">
      <c r="A2676" s="2" t="s">
        <v>123</v>
      </c>
      <c r="B2676" s="9">
        <v>41207</v>
      </c>
      <c r="C2676" s="18">
        <v>1.73</v>
      </c>
      <c r="D2676" s="12">
        <v>7.68</v>
      </c>
      <c r="E2676" s="16"/>
      <c r="F2676" s="12">
        <v>1.6</v>
      </c>
      <c r="H2676" s="23">
        <f>10^-(D2676)</f>
        <v>2.0892961308540368E-8</v>
      </c>
      <c r="I2676" s="28"/>
      <c r="J2676" s="25">
        <v>0.09</v>
      </c>
      <c r="K2676" s="36"/>
      <c r="L2676" s="25">
        <v>74.5</v>
      </c>
      <c r="M2676" s="36"/>
      <c r="N2676" s="25">
        <v>1.34</v>
      </c>
      <c r="O2676" s="25">
        <v>0.98</v>
      </c>
      <c r="P2676" s="25">
        <v>4.37</v>
      </c>
      <c r="Q2676" s="25">
        <v>0.21</v>
      </c>
      <c r="R2676" s="25">
        <v>8.9</v>
      </c>
      <c r="S2676" s="36"/>
      <c r="T2676" s="51">
        <v>0.04</v>
      </c>
      <c r="U2676" s="42">
        <v>47.6</v>
      </c>
      <c r="V2676" s="42">
        <v>0.22</v>
      </c>
      <c r="W2676" s="42">
        <v>3.2799999999999999E-3</v>
      </c>
      <c r="X2676" s="42">
        <v>30</v>
      </c>
      <c r="Y2676" s="44">
        <v>2.56</v>
      </c>
      <c r="Z2676" s="87">
        <f>(H2676/H$3)+(I2676/I$3*3)+(J2676/J$3)+(L2676/L$3*2)+(N2676/N$3*2)+(O2676/O$3)+(P2676/P$3*2)+(Q2676/Q$3*2)+(R2676/R$3)</f>
        <v>4.5499068759983787</v>
      </c>
      <c r="AA2676" s="88">
        <f>(T2676/T$3*3)+(U2676/U$3*2)+(V2676/V$3)+(W2676/W$3)+(X2676/X$3)+Y2676</f>
        <v>4.4020896929411615</v>
      </c>
      <c r="AB2676" s="90">
        <f>(Z2676-AA2676)/(Z2676+AA2676)</f>
        <v>1.6512202827478048E-2</v>
      </c>
      <c r="AC2676" s="19">
        <v>4.58</v>
      </c>
      <c r="AD2676" s="13">
        <v>4.4000000000000004</v>
      </c>
      <c r="AE2676" s="94">
        <v>3.94</v>
      </c>
    </row>
    <row r="2677" spans="1:31" x14ac:dyDescent="0.35">
      <c r="A2677" s="2" t="s">
        <v>241</v>
      </c>
      <c r="B2677" s="9">
        <v>40514</v>
      </c>
      <c r="C2677" s="18">
        <v>33.85</v>
      </c>
      <c r="D2677" s="12">
        <v>7.45</v>
      </c>
      <c r="F2677" s="12">
        <v>1.6</v>
      </c>
      <c r="H2677" s="23">
        <f>10^-(D2677)</f>
        <v>3.5481338923357426E-8</v>
      </c>
      <c r="I2677" s="28"/>
      <c r="J2677" s="25">
        <v>0.11</v>
      </c>
      <c r="K2677" s="36"/>
      <c r="L2677" s="25">
        <v>81.400000000000006</v>
      </c>
      <c r="M2677" s="36"/>
      <c r="N2677" s="25">
        <v>0.13</v>
      </c>
      <c r="O2677" s="25">
        <v>2.38</v>
      </c>
      <c r="P2677" s="25">
        <v>5.04</v>
      </c>
      <c r="Q2677" s="25">
        <v>0.24</v>
      </c>
      <c r="R2677" s="25">
        <v>12</v>
      </c>
      <c r="S2677" s="36"/>
      <c r="T2677" s="51">
        <v>0.1</v>
      </c>
      <c r="U2677" s="42">
        <v>31.9</v>
      </c>
      <c r="V2677" s="42">
        <v>0.22</v>
      </c>
      <c r="W2677" s="42">
        <v>3.2799999999999999E-3</v>
      </c>
      <c r="X2677" s="42">
        <v>21</v>
      </c>
      <c r="Y2677" s="44">
        <v>3.65</v>
      </c>
      <c r="Z2677" s="87">
        <f>(H2677/H$3)+(I2677/I$3*3)+(J2677/J$3)+(L2677/L$3*2)+(N2677/N$3*2)+(O2677/O$3)+(P2677/P$3*2)+(Q2677/Q$3*2)+(R2677/R$3)</f>
        <v>5.0788593414242769</v>
      </c>
      <c r="AA2677" s="88">
        <f>(T2677/T$3*3)+(U2677/U$3*2)+(V2677/V$3)+(W2677/W$3)+(X2677/X$3)+Y2677</f>
        <v>4.9132613170647668</v>
      </c>
      <c r="AB2677" s="90">
        <f>(Z2677-AA2677)/(Z2677+AA2677)</f>
        <v>1.6572860758924321E-2</v>
      </c>
      <c r="AC2677" s="19">
        <v>5.08</v>
      </c>
      <c r="AD2677" s="13">
        <v>4.91</v>
      </c>
      <c r="AE2677" s="95">
        <v>3.45</v>
      </c>
    </row>
    <row r="2678" spans="1:31" x14ac:dyDescent="0.35">
      <c r="A2678" s="2" t="s">
        <v>340</v>
      </c>
      <c r="B2678" s="9">
        <v>42310</v>
      </c>
      <c r="C2678" s="18">
        <v>4.84</v>
      </c>
      <c r="D2678" s="12">
        <v>5.33</v>
      </c>
      <c r="E2678" s="13">
        <v>44.5</v>
      </c>
      <c r="F2678" s="15"/>
      <c r="H2678" s="23">
        <f>10^-(D2678)</f>
        <v>4.6773514128719787E-6</v>
      </c>
      <c r="I2678" s="32">
        <v>6.0000000000000001E-3</v>
      </c>
      <c r="J2678" s="35"/>
      <c r="K2678" s="36"/>
      <c r="L2678" s="25">
        <v>18</v>
      </c>
      <c r="M2678" s="36"/>
      <c r="N2678" s="25">
        <v>0.01</v>
      </c>
      <c r="O2678" s="25">
        <v>23</v>
      </c>
      <c r="P2678" s="25">
        <v>3</v>
      </c>
      <c r="Q2678" s="25">
        <v>0.02</v>
      </c>
      <c r="R2678" s="25">
        <v>5</v>
      </c>
      <c r="S2678" s="36"/>
      <c r="T2678" s="52"/>
      <c r="U2678" s="42">
        <v>23</v>
      </c>
      <c r="V2678" s="42">
        <v>56</v>
      </c>
      <c r="W2678" s="45"/>
      <c r="X2678" s="42">
        <v>13</v>
      </c>
      <c r="Y2678" s="44">
        <v>0.14000000000000001</v>
      </c>
      <c r="Z2678" s="87">
        <f>(H2678/H$3)+(I2678/I$3*3)+(J2678/J$3)+(L2678/L$3*2)+(N2678/N$3*2)+(O2678/O$3)+(P2678/P$3*2)+(Q2678/Q$3*2)+(R2678/R$3)</f>
        <v>1.9524947691213486</v>
      </c>
      <c r="AA2678" s="88">
        <f>(T2678/T$3*3)+(U2678/U$3*2)+(V2678/V$3)+(W2678/W$3)+(X2678/X$3)+Y2678</f>
        <v>1.8887570165779857</v>
      </c>
      <c r="AB2678" s="90">
        <f>(Z2678-AA2678)/(Z2678+AA2678)</f>
        <v>1.6592963986545563E-2</v>
      </c>
      <c r="AC2678" s="19">
        <v>1.96</v>
      </c>
      <c r="AD2678" s="13">
        <v>1.88</v>
      </c>
    </row>
    <row r="2679" spans="1:31" x14ac:dyDescent="0.35">
      <c r="A2679" s="2" t="s">
        <v>172</v>
      </c>
      <c r="B2679" s="9">
        <v>33105</v>
      </c>
      <c r="C2679" s="20"/>
      <c r="D2679" s="12">
        <v>7.31</v>
      </c>
      <c r="E2679" s="13">
        <v>20</v>
      </c>
      <c r="F2679" s="12">
        <v>1.5</v>
      </c>
      <c r="H2679" s="23">
        <f>10^-(D2679)</f>
        <v>4.8977881936844561E-8</v>
      </c>
      <c r="I2679" s="28"/>
      <c r="J2679" s="25">
        <v>0.27</v>
      </c>
      <c r="K2679" s="29">
        <v>1</v>
      </c>
      <c r="L2679" s="25">
        <v>73</v>
      </c>
      <c r="M2679" s="29">
        <v>2</v>
      </c>
      <c r="N2679" s="25">
        <v>3.1</v>
      </c>
      <c r="O2679" s="25">
        <v>2.5</v>
      </c>
      <c r="P2679" s="25">
        <v>14</v>
      </c>
      <c r="Q2679" s="25">
        <v>0.17</v>
      </c>
      <c r="R2679" s="25">
        <v>9</v>
      </c>
      <c r="S2679" s="29">
        <v>10</v>
      </c>
      <c r="T2679" s="51">
        <v>0.56999999999999995</v>
      </c>
      <c r="U2679" s="42">
        <v>7</v>
      </c>
      <c r="V2679" s="42">
        <v>0.13</v>
      </c>
      <c r="W2679" s="42">
        <v>0.01</v>
      </c>
      <c r="X2679" s="42">
        <v>11</v>
      </c>
      <c r="Y2679" s="44">
        <v>4.7300000000000004</v>
      </c>
      <c r="Z2679" s="87">
        <f>(H2679/H$3)+(I2679/I$3*3)+(J2679/J$3)+(L2679/L$3*2)+(N2679/N$3*2)+(O2679/O$3)+(P2679/P$3*2)+(Q2679/Q$3*2)+(R2679/R$3)</f>
        <v>5.3821173876647812</v>
      </c>
      <c r="AA2679" s="88">
        <f>(T2679/T$3*3)+(U2679/U$3*2)+(V2679/V$3)+(W2679/W$3)+(X2679/X$3)+Y2679</f>
        <v>5.2063431173320032</v>
      </c>
      <c r="AB2679" s="90">
        <f>(Z2679-AA2679)/(Z2679+AA2679)</f>
        <v>1.6600550216892121E-2</v>
      </c>
    </row>
    <row r="2680" spans="1:31" x14ac:dyDescent="0.35">
      <c r="A2680" s="2" t="s">
        <v>197</v>
      </c>
      <c r="B2680" s="9">
        <v>36447</v>
      </c>
      <c r="C2680" s="19">
        <v>18.66</v>
      </c>
      <c r="D2680" s="12">
        <v>7.3</v>
      </c>
      <c r="F2680" s="12">
        <v>3.1</v>
      </c>
      <c r="H2680" s="23">
        <f>10^-(D2680)</f>
        <v>5.0118723362727164E-8</v>
      </c>
      <c r="I2680" s="24">
        <v>0.01</v>
      </c>
      <c r="J2680" s="25">
        <v>0.06</v>
      </c>
      <c r="K2680" s="30">
        <v>1.2</v>
      </c>
      <c r="L2680" s="25">
        <v>118</v>
      </c>
      <c r="M2680" s="30">
        <v>0.8</v>
      </c>
      <c r="N2680" s="25">
        <v>0.08</v>
      </c>
      <c r="O2680" s="25">
        <v>0.8</v>
      </c>
      <c r="P2680" s="25">
        <v>4.7</v>
      </c>
      <c r="Q2680" s="25">
        <v>0.01</v>
      </c>
      <c r="R2680" s="25">
        <v>13</v>
      </c>
      <c r="S2680" s="31">
        <v>10</v>
      </c>
      <c r="T2680" s="51">
        <v>0.3</v>
      </c>
      <c r="U2680" s="42">
        <v>30</v>
      </c>
      <c r="V2680" s="42">
        <v>128.37</v>
      </c>
      <c r="W2680" s="42">
        <v>0.16</v>
      </c>
      <c r="X2680" s="42">
        <v>19</v>
      </c>
      <c r="Y2680" s="44">
        <v>3.4</v>
      </c>
      <c r="Z2680" s="87">
        <f>(H2680/H$3)+(I2680/I$3*3)+(J2680/J$3)+(L2680/L$3*2)+(N2680/N$3*2)+(O2680/O$3)+(P2680/P$3*2)+(Q2680/Q$3*2)+(R2680/R$3)</f>
        <v>6.8684934753999212</v>
      </c>
      <c r="AA2680" s="88">
        <f>(T2680/T$3*3)+(U2680/U$3*2)+(V2680/V$3)+(W2680/W$3)+(X2680/X$3)+Y2680</f>
        <v>6.6439495610826977</v>
      </c>
      <c r="AB2680" s="90">
        <f>(Z2680-AA2680)/(Z2680+AA2680)</f>
        <v>1.6617566024957228E-2</v>
      </c>
      <c r="AD2680" s="100"/>
      <c r="AE2680" s="96"/>
    </row>
    <row r="2681" spans="1:31" x14ac:dyDescent="0.35">
      <c r="A2681" s="2" t="s">
        <v>243</v>
      </c>
      <c r="B2681" s="9">
        <v>41883</v>
      </c>
      <c r="C2681" s="18">
        <v>19.29</v>
      </c>
      <c r="D2681" s="12">
        <v>7.47</v>
      </c>
      <c r="F2681" s="12">
        <v>0.92</v>
      </c>
      <c r="H2681" s="23">
        <f>10^-(D2681)</f>
        <v>3.3884415613920266E-8</v>
      </c>
      <c r="I2681" s="24">
        <v>0.78</v>
      </c>
      <c r="J2681" s="25">
        <v>0.01</v>
      </c>
      <c r="K2681" s="30">
        <v>1.5</v>
      </c>
      <c r="L2681" s="25">
        <v>87.4</v>
      </c>
      <c r="M2681" s="30">
        <v>0.2</v>
      </c>
      <c r="N2681" s="25">
        <v>0.15</v>
      </c>
      <c r="O2681" s="25">
        <v>0.89</v>
      </c>
      <c r="P2681" s="25">
        <v>4.7699999999999996</v>
      </c>
      <c r="Q2681" s="25">
        <v>0.03</v>
      </c>
      <c r="R2681" s="25">
        <v>12.7</v>
      </c>
      <c r="S2681" s="31">
        <v>0.9</v>
      </c>
      <c r="T2681" s="51">
        <v>7.0000000000000007E-2</v>
      </c>
      <c r="U2681" s="42">
        <v>50.5</v>
      </c>
      <c r="V2681" s="42">
        <v>1.58</v>
      </c>
      <c r="W2681" s="42">
        <v>0.01</v>
      </c>
      <c r="X2681" s="42">
        <v>19</v>
      </c>
      <c r="Y2681" s="44">
        <v>3.63</v>
      </c>
      <c r="Z2681" s="87">
        <f>(H2681/H$3)+(I2681/I$3*3)+(J2681/J$3)+(L2681/L$3*2)+(N2681/N$3*2)+(O2681/O$3)+(P2681/P$3*2)+(Q2681/Q$3*2)+(R2681/R$3)</f>
        <v>5.4226349174308028</v>
      </c>
      <c r="AA2681" s="88">
        <f>(T2681/T$3*3)+(U2681/U$3*2)+(V2681/V$3)+(W2681/W$3)+(X2681/X$3)+Y2681</f>
        <v>5.2451953845801125</v>
      </c>
      <c r="AB2681" s="90">
        <f>(Z2681-AA2681)/(Z2681+AA2681)</f>
        <v>1.6633141681794705E-2</v>
      </c>
      <c r="AC2681" s="19">
        <v>5.34</v>
      </c>
      <c r="AD2681" s="99">
        <v>5.25</v>
      </c>
      <c r="AE2681" s="95">
        <v>1.77</v>
      </c>
    </row>
    <row r="2682" spans="1:31" x14ac:dyDescent="0.35">
      <c r="A2682" s="2" t="s">
        <v>306</v>
      </c>
      <c r="B2682" s="9">
        <v>38834</v>
      </c>
      <c r="C2682" s="20"/>
      <c r="D2682" s="12">
        <v>7.06</v>
      </c>
      <c r="F2682" s="12">
        <v>3.5</v>
      </c>
      <c r="H2682" s="23">
        <f>10^-(D2682)</f>
        <v>8.7096358995608061E-8</v>
      </c>
      <c r="I2682" s="28"/>
      <c r="J2682" s="25">
        <v>2.87</v>
      </c>
      <c r="K2682" s="29">
        <v>5</v>
      </c>
      <c r="L2682" s="25">
        <v>71.069999999999993</v>
      </c>
      <c r="M2682" s="29">
        <v>5</v>
      </c>
      <c r="N2682" s="25">
        <v>0.34</v>
      </c>
      <c r="O2682" s="25">
        <v>6.62</v>
      </c>
      <c r="P2682" s="25">
        <v>4.1100000000000003</v>
      </c>
      <c r="Q2682" s="25">
        <v>0.08</v>
      </c>
      <c r="R2682" s="25">
        <v>12</v>
      </c>
      <c r="S2682" s="29">
        <v>10</v>
      </c>
      <c r="T2682" s="51">
        <v>0.09</v>
      </c>
      <c r="U2682" s="42">
        <v>38</v>
      </c>
      <c r="V2682" s="42">
        <v>17.79</v>
      </c>
      <c r="W2682" s="42">
        <v>0.02</v>
      </c>
      <c r="X2682" s="42">
        <v>26</v>
      </c>
      <c r="Y2682" s="44">
        <v>2.78</v>
      </c>
      <c r="Z2682" s="87">
        <f>(H2682/H$3)+(I2682/I$3*3)+(J2682/J$3)+(L2682/L$3*2)+(N2682/N$3*2)+(O2682/O$3)+(P2682/P$3*2)+(Q2682/Q$3*2)+(R2682/R$3)</f>
        <v>4.7503474460075701</v>
      </c>
      <c r="AA2682" s="88">
        <f>(T2682/T$3*3)+(U2682/U$3*2)+(V2682/V$3)+(W2682/W$3)+(X2682/X$3)+Y2682</f>
        <v>4.5947304623476786</v>
      </c>
      <c r="AB2682" s="90">
        <f>(Z2682-AA2682)/(Z2682+AA2682)</f>
        <v>1.6652293879835658E-2</v>
      </c>
      <c r="AC2682" s="19">
        <v>4.75</v>
      </c>
      <c r="AD2682" s="99">
        <v>4.59</v>
      </c>
      <c r="AE2682" s="95">
        <v>3.38</v>
      </c>
    </row>
    <row r="2683" spans="1:31" x14ac:dyDescent="0.35">
      <c r="A2683" s="2" t="s">
        <v>113</v>
      </c>
      <c r="B2683" s="9">
        <v>40897</v>
      </c>
      <c r="C2683" s="18">
        <v>14.59</v>
      </c>
      <c r="D2683" s="12">
        <v>7.73</v>
      </c>
      <c r="F2683" s="12">
        <v>11</v>
      </c>
      <c r="H2683" s="23">
        <f>10^-(D2683)</f>
        <v>1.8620871366628593E-8</v>
      </c>
      <c r="I2683" s="32">
        <v>6.0000000000000001E-3</v>
      </c>
      <c r="J2683" s="25">
        <v>0.11</v>
      </c>
      <c r="K2683" s="36"/>
      <c r="L2683" s="25">
        <v>25.7</v>
      </c>
      <c r="M2683" s="33"/>
      <c r="N2683" s="25">
        <v>0.44</v>
      </c>
      <c r="O2683" s="25">
        <v>2.65</v>
      </c>
      <c r="P2683" s="25">
        <v>4.63</v>
      </c>
      <c r="Q2683" s="25">
        <v>0.05</v>
      </c>
      <c r="R2683" s="25">
        <v>30.8</v>
      </c>
      <c r="S2683" s="36"/>
      <c r="T2683" s="51">
        <v>0.25</v>
      </c>
      <c r="U2683" s="42">
        <v>12.7</v>
      </c>
      <c r="V2683" s="42">
        <v>0.22</v>
      </c>
      <c r="W2683" s="42">
        <v>0.01</v>
      </c>
      <c r="X2683" s="42">
        <v>8.07</v>
      </c>
      <c r="Y2683" s="44">
        <v>2.4900000000000002</v>
      </c>
      <c r="Z2683" s="87">
        <f>(H2683/H$3)+(I2683/I$3*3)+(J2683/J$3)+(L2683/L$3*2)+(N2683/N$3*2)+(O2683/O$3)+(P2683/P$3*2)+(Q2683/Q$3*2)+(R2683/R$3)</f>
        <v>3.0951911375519092</v>
      </c>
      <c r="AA2683" s="88">
        <f>(T2683/T$3*3)+(U2683/U$3*2)+(V2683/V$3)+(W2683/W$3)+(X2683/X$3)+Y2683</f>
        <v>2.993698127480541</v>
      </c>
      <c r="AB2683" s="90">
        <f>(Z2683-AA2683)/(Z2683+AA2683)</f>
        <v>1.666855901851047E-2</v>
      </c>
      <c r="AC2683" s="19">
        <v>3.1</v>
      </c>
      <c r="AD2683" s="99">
        <v>2.76</v>
      </c>
      <c r="AE2683" s="95">
        <v>11.65</v>
      </c>
    </row>
    <row r="2684" spans="1:31" x14ac:dyDescent="0.35">
      <c r="A2684" s="2" t="s">
        <v>352</v>
      </c>
      <c r="B2684" s="9">
        <v>39377</v>
      </c>
      <c r="C2684" s="18">
        <v>1.1000000000000001</v>
      </c>
      <c r="D2684" s="12">
        <v>6.56</v>
      </c>
      <c r="F2684" s="12">
        <v>16</v>
      </c>
      <c r="H2684" s="23">
        <f>10^-(D2684)</f>
        <v>2.7542287033381632E-7</v>
      </c>
      <c r="I2684" s="32">
        <v>0.01</v>
      </c>
      <c r="J2684" s="25">
        <v>0.38</v>
      </c>
      <c r="K2684" s="33"/>
      <c r="L2684" s="25">
        <v>70</v>
      </c>
      <c r="M2684" s="33"/>
      <c r="N2684" s="25">
        <v>4.4000000000000004</v>
      </c>
      <c r="O2684" s="25">
        <v>10.6</v>
      </c>
      <c r="P2684" s="25">
        <v>4.96</v>
      </c>
      <c r="Q2684" s="25">
        <v>0.23</v>
      </c>
      <c r="R2684" s="25">
        <v>8.94</v>
      </c>
      <c r="S2684" s="34"/>
      <c r="T2684" s="51">
        <v>0.46</v>
      </c>
      <c r="U2684" s="42">
        <v>61.4</v>
      </c>
      <c r="V2684" s="42">
        <v>0.22</v>
      </c>
      <c r="W2684" s="42">
        <v>0.02</v>
      </c>
      <c r="X2684" s="42">
        <v>13</v>
      </c>
      <c r="Y2684" s="44">
        <v>2.93</v>
      </c>
      <c r="Z2684" s="87">
        <f>(H2684/H$3)+(I2684/I$3*3)+(J2684/J$3)+(L2684/L$3*2)+(N2684/N$3*2)+(O2684/O$3)+(P2684/P$3*2)+(Q2684/Q$3*2)+(R2684/R$3)</f>
        <v>4.7492019633975033</v>
      </c>
      <c r="AA2684" s="88">
        <f>(T2684/T$3*3)+(U2684/U$3*2)+(V2684/V$3)+(W2684/W$3)+(X2684/X$3)+Y2684</f>
        <v>4.5934623760319653</v>
      </c>
      <c r="AB2684" s="90">
        <f>(Z2684-AA2684)/(Z2684+AA2684)</f>
        <v>1.6669718798336775E-2</v>
      </c>
      <c r="AD2684" s="100"/>
      <c r="AE2684" s="96"/>
    </row>
    <row r="2685" spans="1:31" x14ac:dyDescent="0.35">
      <c r="A2685" s="2" t="s">
        <v>199</v>
      </c>
      <c r="B2685" s="9">
        <v>41213</v>
      </c>
      <c r="C2685" s="18">
        <v>3.97</v>
      </c>
      <c r="D2685" s="12">
        <v>7.68</v>
      </c>
      <c r="F2685" s="12">
        <v>1.4</v>
      </c>
      <c r="G2685" s="17"/>
      <c r="H2685" s="23">
        <f>10^-(D2685)</f>
        <v>2.0892961308540368E-8</v>
      </c>
      <c r="I2685" s="32">
        <v>3.0000000000000001E-3</v>
      </c>
      <c r="J2685" s="25">
        <v>0.04</v>
      </c>
      <c r="K2685" s="36"/>
      <c r="L2685" s="25">
        <v>46.2</v>
      </c>
      <c r="M2685" s="36"/>
      <c r="N2685" s="25">
        <v>3.18</v>
      </c>
      <c r="O2685" s="25">
        <v>1.38</v>
      </c>
      <c r="P2685" s="25">
        <v>1.95</v>
      </c>
      <c r="Q2685" s="25">
        <v>0.12</v>
      </c>
      <c r="R2685" s="25">
        <v>7.89</v>
      </c>
      <c r="S2685" s="36"/>
      <c r="T2685" s="51">
        <v>0.03</v>
      </c>
      <c r="U2685" s="42">
        <v>45.1</v>
      </c>
      <c r="V2685" s="42">
        <v>0.22</v>
      </c>
      <c r="W2685" s="42">
        <v>3.2799999999999999E-3</v>
      </c>
      <c r="X2685" s="42">
        <v>20</v>
      </c>
      <c r="Y2685" s="44">
        <v>1.36</v>
      </c>
      <c r="Z2685" s="87">
        <f>(H2685/H$3)+(I2685/I$3*3)+(J2685/J$3)+(L2685/L$3*2)+(N2685/N$3*2)+(O2685/O$3)+(P2685/P$3*2)+(Q2685/Q$3*2)+(R2685/R$3)</f>
        <v>2.9651045193932863</v>
      </c>
      <c r="AA2685" s="88">
        <f>(T2685/T$3*3)+(U2685/U$3*2)+(V2685/V$3)+(W2685/W$3)+(X2685/X$3)+Y2685</f>
        <v>2.8676409730299035</v>
      </c>
      <c r="AB2685" s="90">
        <f>(Z2685-AA2685)/(Z2685+AA2685)</f>
        <v>1.6709720403537104E-2</v>
      </c>
      <c r="AC2685" s="19">
        <v>3.02</v>
      </c>
      <c r="AD2685" s="99">
        <v>2.86</v>
      </c>
      <c r="AE2685" s="95">
        <v>5.38</v>
      </c>
    </row>
    <row r="2686" spans="1:31" x14ac:dyDescent="0.35">
      <c r="A2686" s="2" t="s">
        <v>195</v>
      </c>
      <c r="B2686" s="9">
        <v>41212</v>
      </c>
      <c r="C2686" s="18">
        <v>10.039999999999999</v>
      </c>
      <c r="D2686" s="12">
        <v>7.52</v>
      </c>
      <c r="F2686" s="12">
        <v>1.6</v>
      </c>
      <c r="H2686" s="23">
        <f>10^-(D2686)</f>
        <v>3.0199517204020188E-8</v>
      </c>
      <c r="I2686" s="32">
        <v>3.0000000000000001E-3</v>
      </c>
      <c r="J2686" s="25">
        <v>0.09</v>
      </c>
      <c r="K2686" s="29">
        <v>0.5</v>
      </c>
      <c r="L2686" s="25">
        <v>87.3</v>
      </c>
      <c r="M2686" s="29">
        <v>0.3</v>
      </c>
      <c r="N2686" s="25">
        <v>0.97</v>
      </c>
      <c r="O2686" s="25">
        <v>1.3</v>
      </c>
      <c r="P2686" s="25">
        <v>6.67</v>
      </c>
      <c r="Q2686" s="25">
        <v>0.21</v>
      </c>
      <c r="R2686" s="25">
        <v>11.6</v>
      </c>
      <c r="S2686" s="29">
        <v>0.5</v>
      </c>
      <c r="T2686" s="51">
        <v>0.04</v>
      </c>
      <c r="U2686" s="42">
        <v>66.7</v>
      </c>
      <c r="V2686" s="42">
        <v>0.22</v>
      </c>
      <c r="W2686" s="42">
        <v>3.2799999999999999E-3</v>
      </c>
      <c r="X2686" s="42">
        <v>41</v>
      </c>
      <c r="Y2686" s="44">
        <v>2.76</v>
      </c>
      <c r="Z2686" s="87">
        <f>(H2686/H$3)+(I2686/I$3*3)+(J2686/J$3)+(L2686/L$3*2)+(N2686/N$3*2)+(O2686/O$3)+(P2686/P$3*2)+(Q2686/Q$3*2)+(R2686/R$3)</f>
        <v>5.4905622960713059</v>
      </c>
      <c r="AA2686" s="88">
        <f>(T2686/T$3*3)+(U2686/U$3*2)+(V2686/V$3)+(W2686/W$3)+(X2686/X$3)+Y2686</f>
        <v>5.3100126152696294</v>
      </c>
      <c r="AB2686" s="90">
        <f>(Z2686-AA2686)/(Z2686+AA2686)</f>
        <v>1.6716673166360222E-2</v>
      </c>
      <c r="AC2686" s="19">
        <v>5.51</v>
      </c>
      <c r="AD2686" s="99">
        <v>5.31</v>
      </c>
      <c r="AE2686" s="95">
        <v>3.72</v>
      </c>
    </row>
    <row r="2687" spans="1:31" x14ac:dyDescent="0.35">
      <c r="A2687" s="2" t="s">
        <v>341</v>
      </c>
      <c r="B2687" s="9">
        <v>38687</v>
      </c>
      <c r="C2687" s="18">
        <v>3.49</v>
      </c>
      <c r="D2687" s="12">
        <v>6.9</v>
      </c>
      <c r="F2687" s="12">
        <v>2</v>
      </c>
      <c r="H2687" s="23">
        <f>10^-(D2687)</f>
        <v>1.2589254117941651E-7</v>
      </c>
      <c r="I2687" s="32">
        <v>1.66</v>
      </c>
      <c r="J2687" s="25">
        <v>0.09</v>
      </c>
      <c r="K2687" s="29">
        <v>1</v>
      </c>
      <c r="L2687" s="25">
        <v>114</v>
      </c>
      <c r="M2687" s="30">
        <v>1</v>
      </c>
      <c r="N2687" s="25">
        <v>0.01</v>
      </c>
      <c r="O2687" s="25">
        <v>15.6</v>
      </c>
      <c r="P2687" s="25">
        <v>6.5</v>
      </c>
      <c r="Q2687" s="25">
        <v>3.85</v>
      </c>
      <c r="R2687" s="25">
        <v>3.4</v>
      </c>
      <c r="S2687" s="29">
        <v>5</v>
      </c>
      <c r="T2687" s="51">
        <v>0.03</v>
      </c>
      <c r="U2687" s="42">
        <v>12</v>
      </c>
      <c r="V2687" s="42">
        <v>88.97</v>
      </c>
      <c r="W2687" s="42">
        <v>1.34</v>
      </c>
      <c r="X2687" s="42">
        <v>16</v>
      </c>
      <c r="Y2687" s="44">
        <v>4.7</v>
      </c>
      <c r="Z2687" s="87">
        <f>(H2687/H$3)+(I2687/I$3*3)+(J2687/J$3)+(L2687/L$3*2)+(N2687/N$3*2)+(O2687/O$3)+(P2687/P$3*2)+(Q2687/Q$3*2)+(R2687/R$3)</f>
        <v>7.1003417752576485</v>
      </c>
      <c r="AA2687" s="88">
        <f>(T2687/T$3*3)+(U2687/U$3*2)+(V2687/V$3)+(W2687/W$3)+(X2687/X$3)+Y2687</f>
        <v>6.8662358589983956</v>
      </c>
      <c r="AB2687" s="90">
        <f>(Z2687-AA2687)/(Z2687+AA2687)</f>
        <v>1.6761866964821622E-2</v>
      </c>
      <c r="AC2687" s="19">
        <v>6.91</v>
      </c>
      <c r="AD2687" s="99">
        <v>-6.86</v>
      </c>
      <c r="AE2687" s="95">
        <v>0.72</v>
      </c>
    </row>
    <row r="2688" spans="1:31" x14ac:dyDescent="0.35">
      <c r="A2688" s="2" t="s">
        <v>371</v>
      </c>
      <c r="B2688" s="9">
        <v>38110</v>
      </c>
      <c r="C2688" s="18">
        <v>3.91</v>
      </c>
      <c r="D2688" s="12">
        <v>4.62</v>
      </c>
      <c r="F2688" s="12">
        <v>3.1</v>
      </c>
      <c r="H2688" s="23">
        <f>10^-(D2688)</f>
        <v>2.3988329190194856E-5</v>
      </c>
      <c r="I2688" s="28"/>
      <c r="J2688" s="25">
        <v>0.01</v>
      </c>
      <c r="K2688" s="29">
        <v>0.2</v>
      </c>
      <c r="L2688" s="25">
        <v>26.7</v>
      </c>
      <c r="M2688" s="29">
        <v>1.4</v>
      </c>
      <c r="N2688" s="25">
        <v>0.03</v>
      </c>
      <c r="O2688" s="25">
        <v>14.3</v>
      </c>
      <c r="P2688" s="25">
        <v>13.7</v>
      </c>
      <c r="Q2688" s="25">
        <v>0.02</v>
      </c>
      <c r="R2688" s="25">
        <v>7.72</v>
      </c>
      <c r="S2688" s="29">
        <v>8.8000000000000007</v>
      </c>
      <c r="T2688" s="51">
        <v>0.01</v>
      </c>
      <c r="U2688" s="42">
        <v>51.6</v>
      </c>
      <c r="V2688" s="42">
        <v>62.72</v>
      </c>
      <c r="W2688" s="42">
        <v>3.2845000000000001E-3</v>
      </c>
      <c r="X2688" s="42">
        <v>32</v>
      </c>
      <c r="Y2688" s="44">
        <v>7.0000000000000007E-2</v>
      </c>
      <c r="Z2688" s="87">
        <f>(H2688/H$3)+(I2688/I$3*3)+(J2688/J$3)+(L2688/L$3*2)+(N2688/N$3*2)+(O2688/O$3)+(P2688/P$3*2)+(Q2688/Q$3*2)+(R2688/R$3)</f>
        <v>3.1633525056917033</v>
      </c>
      <c r="AA2688" s="88">
        <f>(T2688/T$3*3)+(U2688/U$3*2)+(V2688/V$3)+(W2688/W$3)+(X2688/X$3)+Y2688</f>
        <v>3.0588967423526325</v>
      </c>
      <c r="AB2688" s="90">
        <f>(Z2688-AA2688)/(Z2688+AA2688)</f>
        <v>1.6787460478524134E-2</v>
      </c>
      <c r="AD2688" s="100"/>
      <c r="AE2688" s="96"/>
    </row>
    <row r="2689" spans="1:31" x14ac:dyDescent="0.35">
      <c r="A2689" s="2" t="s">
        <v>285</v>
      </c>
      <c r="B2689" s="9">
        <v>40681</v>
      </c>
      <c r="C2689" s="18">
        <v>5.42</v>
      </c>
      <c r="D2689" s="12">
        <v>6.47</v>
      </c>
      <c r="F2689" s="12">
        <v>1.7</v>
      </c>
      <c r="H2689" s="23">
        <f>10^-(D2689)</f>
        <v>3.3884415613920242E-7</v>
      </c>
      <c r="I2689" s="28"/>
      <c r="J2689" s="25">
        <v>0.01</v>
      </c>
      <c r="K2689" s="29">
        <v>1.3</v>
      </c>
      <c r="L2689" s="25">
        <v>80</v>
      </c>
      <c r="M2689" s="29">
        <v>0.3</v>
      </c>
      <c r="N2689" s="25">
        <v>0.34</v>
      </c>
      <c r="O2689" s="25">
        <v>2.2200000000000002</v>
      </c>
      <c r="P2689" s="25">
        <v>8.0399999999999991</v>
      </c>
      <c r="Q2689" s="25">
        <v>0.13</v>
      </c>
      <c r="R2689" s="25">
        <v>14</v>
      </c>
      <c r="S2689" s="29">
        <v>21</v>
      </c>
      <c r="T2689" s="51">
        <v>0.06</v>
      </c>
      <c r="U2689" s="42">
        <v>75.900000000000006</v>
      </c>
      <c r="V2689" s="42">
        <v>22.62</v>
      </c>
      <c r="W2689" s="42">
        <v>3.2799999999999999E-3</v>
      </c>
      <c r="X2689" s="42">
        <v>26</v>
      </c>
      <c r="Y2689" s="44">
        <v>2.48</v>
      </c>
      <c r="Z2689" s="87">
        <f>(H2689/H$3)+(I2689/I$3*3)+(J2689/J$3)+(L2689/L$3*2)+(N2689/N$3*2)+(O2689/O$3)+(P2689/P$3*2)+(Q2689/Q$3*2)+(R2689/R$3)</f>
        <v>5.3366738699035441</v>
      </c>
      <c r="AA2689" s="88">
        <f>(T2689/T$3*3)+(U2689/U$3*2)+(V2689/V$3)+(W2689/W$3)+(X2689/X$3)+Y2689</f>
        <v>5.1603305571977991</v>
      </c>
      <c r="AB2689" s="90">
        <f>(Z2689-AA2689)/(Z2689+AA2689)</f>
        <v>1.6799393953808275E-2</v>
      </c>
      <c r="AC2689" s="19">
        <v>5.35</v>
      </c>
      <c r="AD2689" s="13">
        <v>5.16</v>
      </c>
      <c r="AE2689" s="94">
        <v>3.61</v>
      </c>
    </row>
    <row r="2690" spans="1:31" x14ac:dyDescent="0.35">
      <c r="A2690" s="2" t="s">
        <v>359</v>
      </c>
      <c r="B2690" s="9">
        <v>37406</v>
      </c>
      <c r="C2690" s="18">
        <v>2.7</v>
      </c>
      <c r="D2690" s="12">
        <v>5.92</v>
      </c>
      <c r="F2690" s="12">
        <v>2.9</v>
      </c>
      <c r="H2690" s="23">
        <f>10^-(D2690)</f>
        <v>1.2022644346174125E-6</v>
      </c>
      <c r="I2690" s="32">
        <v>4.0000000000000001E-3</v>
      </c>
      <c r="J2690" s="25">
        <v>0.01</v>
      </c>
      <c r="K2690" s="29">
        <v>0.2</v>
      </c>
      <c r="L2690" s="25">
        <v>63.4</v>
      </c>
      <c r="M2690" s="29">
        <v>0.2</v>
      </c>
      <c r="N2690" s="25">
        <v>0.01</v>
      </c>
      <c r="O2690" s="25">
        <v>17.5</v>
      </c>
      <c r="P2690" s="25">
        <v>6.84</v>
      </c>
      <c r="Q2690" s="25">
        <v>1E-3</v>
      </c>
      <c r="R2690" s="25">
        <v>5.98</v>
      </c>
      <c r="S2690" s="29">
        <v>2</v>
      </c>
      <c r="T2690" s="51">
        <v>0.01</v>
      </c>
      <c r="U2690" s="42">
        <v>7.74</v>
      </c>
      <c r="V2690" s="42">
        <v>165.82</v>
      </c>
      <c r="W2690" s="42">
        <v>4.5982999999999996E-3</v>
      </c>
      <c r="X2690" s="42">
        <v>32</v>
      </c>
      <c r="Y2690" s="44">
        <v>0.55000000000000004</v>
      </c>
      <c r="Z2690" s="87">
        <f>(H2690/H$3)+(I2690/I$3*3)+(J2690/J$3)+(L2690/L$3*2)+(N2690/N$3*2)+(O2690/O$3)+(P2690/P$3*2)+(Q2690/Q$3*2)+(R2690/R$3)</f>
        <v>4.4354835032159956</v>
      </c>
      <c r="AA2690" s="88">
        <f>(T2690/T$3*3)+(U2690/U$3*2)+(V2690/V$3)+(W2690/W$3)+(X2690/X$3)+Y2690</f>
        <v>4.2887443195980257</v>
      </c>
      <c r="AB2690" s="90">
        <f>(Z2690-AA2690)/(Z2690+AA2690)</f>
        <v>1.6819733115433336E-2</v>
      </c>
      <c r="AD2690" s="100"/>
      <c r="AE2690" s="96"/>
    </row>
    <row r="2691" spans="1:31" x14ac:dyDescent="0.35">
      <c r="A2691" s="2" t="s">
        <v>187</v>
      </c>
      <c r="B2691" s="9">
        <v>41478</v>
      </c>
      <c r="C2691" s="18">
        <v>2.31</v>
      </c>
      <c r="D2691" s="12">
        <v>6.06</v>
      </c>
      <c r="F2691" s="12">
        <v>12</v>
      </c>
      <c r="H2691" s="23">
        <f>10^-(D2691)</f>
        <v>8.7096358995607992E-7</v>
      </c>
      <c r="I2691" s="32">
        <v>0.68</v>
      </c>
      <c r="J2691" s="25">
        <v>0.48</v>
      </c>
      <c r="K2691" s="36"/>
      <c r="L2691" s="25">
        <v>60.9</v>
      </c>
      <c r="M2691" s="36"/>
      <c r="N2691" s="25">
        <v>4.46</v>
      </c>
      <c r="O2691" s="25">
        <v>6.73</v>
      </c>
      <c r="P2691" s="25">
        <v>9.09</v>
      </c>
      <c r="Q2691" s="25">
        <v>0.21</v>
      </c>
      <c r="R2691" s="25">
        <v>29.3</v>
      </c>
      <c r="T2691" s="51">
        <v>0.48</v>
      </c>
      <c r="U2691" s="42">
        <v>11.8</v>
      </c>
      <c r="V2691" s="42">
        <v>0.22</v>
      </c>
      <c r="W2691" s="42">
        <v>8.5400000000000007E-3</v>
      </c>
      <c r="X2691" s="42">
        <v>30</v>
      </c>
      <c r="Y2691" s="44">
        <v>4.21</v>
      </c>
      <c r="Z2691" s="87">
        <f>(H2691/H$3)+(I2691/I$3*3)+(J2691/J$3)+(L2691/L$3*2)+(N2691/N$3*2)+(O2691/O$3)+(P2691/P$3*2)+(Q2691/Q$3*2)+(R2691/R$3)</f>
        <v>5.502989795788066</v>
      </c>
      <c r="AA2691" s="88">
        <f>(T2691/T$3*3)+(U2691/U$3*2)+(V2691/V$3)+(W2691/W$3)+(X2691/X$3)+Y2691</f>
        <v>5.3208132740205407</v>
      </c>
      <c r="AB2691" s="90">
        <f>(Z2691-AA2691)/(Z2691+AA2691)</f>
        <v>1.6831100916431092E-2</v>
      </c>
      <c r="AC2691" s="19">
        <v>5.51</v>
      </c>
      <c r="AD2691" s="99">
        <v>5.32</v>
      </c>
      <c r="AE2691" s="95">
        <v>3.6</v>
      </c>
    </row>
    <row r="2692" spans="1:31" x14ac:dyDescent="0.35">
      <c r="A2692" s="2" t="s">
        <v>236</v>
      </c>
      <c r="B2692" s="9">
        <v>40072</v>
      </c>
      <c r="C2692" s="18">
        <v>2.5299999999999998</v>
      </c>
      <c r="D2692" s="12">
        <v>7.27</v>
      </c>
      <c r="F2692" s="12">
        <v>1.2</v>
      </c>
      <c r="H2692" s="23">
        <f>10^-(D2692)</f>
        <v>5.3703179637025192E-8</v>
      </c>
      <c r="I2692" s="32">
        <v>0.26</v>
      </c>
      <c r="J2692" s="25">
        <v>0.45</v>
      </c>
      <c r="K2692" s="30">
        <v>10</v>
      </c>
      <c r="L2692" s="25">
        <v>99.9</v>
      </c>
      <c r="M2692" s="30">
        <v>0.2</v>
      </c>
      <c r="N2692" s="25">
        <v>1.97</v>
      </c>
      <c r="O2692" s="25">
        <v>5.17</v>
      </c>
      <c r="P2692" s="25">
        <v>15.2</v>
      </c>
      <c r="Q2692" s="25">
        <v>0.15</v>
      </c>
      <c r="R2692" s="25">
        <v>32.6</v>
      </c>
      <c r="S2692" s="31">
        <v>0.5</v>
      </c>
      <c r="T2692" s="51">
        <v>0.01</v>
      </c>
      <c r="U2692" s="42">
        <v>26.7</v>
      </c>
      <c r="V2692" s="42">
        <v>0.22</v>
      </c>
      <c r="W2692" s="42">
        <v>3.2799999999999999E-3</v>
      </c>
      <c r="X2692" s="42">
        <v>37</v>
      </c>
      <c r="Y2692" s="44">
        <v>6.05</v>
      </c>
      <c r="Z2692" s="87">
        <f>(H2692/H$3)+(I2692/I$3*3)+(J2692/J$3)+(L2692/L$3*2)+(N2692/N$3*2)+(O2692/O$3)+(P2692/P$3*2)+(Q2692/Q$3*2)+(R2692/R$3)</f>
        <v>7.9156939908784656</v>
      </c>
      <c r="AA2692" s="88">
        <f>(T2692/T$3*3)+(U2692/U$3*2)+(V2692/V$3)+(W2692/W$3)+(X2692/X$3)+Y2692</f>
        <v>7.6535038315500241</v>
      </c>
      <c r="AB2692" s="90">
        <f>(Z2692-AA2692)/(Z2692+AA2692)</f>
        <v>1.6840312668565283E-2</v>
      </c>
      <c r="AD2692" s="100"/>
      <c r="AE2692" s="95">
        <v>3.51</v>
      </c>
    </row>
    <row r="2693" spans="1:31" x14ac:dyDescent="0.35">
      <c r="A2693" s="2" t="s">
        <v>265</v>
      </c>
      <c r="B2693" s="9">
        <v>41086</v>
      </c>
      <c r="C2693" s="18">
        <v>4.08</v>
      </c>
      <c r="D2693" s="12">
        <v>5.0999999999999996</v>
      </c>
      <c r="F2693" s="12">
        <v>1.1000000000000001</v>
      </c>
      <c r="H2693" s="23">
        <f>10^-(D2693)</f>
        <v>7.9432823472428065E-6</v>
      </c>
      <c r="I2693" s="32">
        <v>0.01</v>
      </c>
      <c r="J2693" s="25">
        <v>0.01</v>
      </c>
      <c r="K2693" s="29">
        <v>0.2</v>
      </c>
      <c r="L2693" s="25">
        <v>20.9</v>
      </c>
      <c r="M2693" s="29">
        <v>0.8</v>
      </c>
      <c r="N2693" s="25">
        <v>8.9999999999999993E-3</v>
      </c>
      <c r="O2693" s="25">
        <v>7.05</v>
      </c>
      <c r="P2693" s="25">
        <v>16.899999999999999</v>
      </c>
      <c r="Q2693" s="25">
        <v>0.08</v>
      </c>
      <c r="R2693" s="25">
        <v>15.7</v>
      </c>
      <c r="S2693" s="29">
        <v>66.599999999999994</v>
      </c>
      <c r="T2693" s="51">
        <v>0.01</v>
      </c>
      <c r="U2693" s="42">
        <v>31.3</v>
      </c>
      <c r="V2693" s="42">
        <v>93.84</v>
      </c>
      <c r="W2693" s="42">
        <v>3.2799999999999999E-3</v>
      </c>
      <c r="X2693" s="42">
        <v>30</v>
      </c>
      <c r="Y2693" s="44">
        <v>0.18</v>
      </c>
      <c r="Z2693" s="87">
        <f>(H2693/H$3)+(I2693/I$3*3)+(J2693/J$3)+(L2693/L$3*2)+(N2693/N$3*2)+(O2693/O$3)+(P2693/P$3*2)+(Q2693/Q$3*2)+(R2693/R$3)</f>
        <v>3.3014110130998331</v>
      </c>
      <c r="AA2693" s="88">
        <f>(T2693/T$3*3)+(U2693/U$3*2)+(V2693/V$3)+(W2693/W$3)+(X2693/X$3)+Y2693</f>
        <v>3.1918061243510403</v>
      </c>
      <c r="AB2693" s="90">
        <f>(Z2693-AA2693)/(Z2693+AA2693)</f>
        <v>1.6879905049936746E-2</v>
      </c>
      <c r="AC2693" s="19">
        <v>3.32</v>
      </c>
      <c r="AD2693" s="99">
        <v>3.19</v>
      </c>
      <c r="AE2693" s="95">
        <v>3.95</v>
      </c>
    </row>
    <row r="2694" spans="1:31" x14ac:dyDescent="0.35">
      <c r="A2694" s="2" t="s">
        <v>145</v>
      </c>
      <c r="B2694" s="9">
        <v>38846</v>
      </c>
      <c r="C2694" s="20"/>
      <c r="D2694" s="12">
        <v>7.17</v>
      </c>
      <c r="F2694" s="12">
        <v>7.4</v>
      </c>
      <c r="H2694" s="23">
        <f>10^-(D2694)</f>
        <v>6.7608297539197998E-8</v>
      </c>
      <c r="I2694" s="32">
        <v>0.01</v>
      </c>
      <c r="J2694" s="25">
        <v>0.16</v>
      </c>
      <c r="K2694" s="29">
        <v>5</v>
      </c>
      <c r="L2694" s="25">
        <v>98.54</v>
      </c>
      <c r="M2694" s="29">
        <v>5</v>
      </c>
      <c r="N2694" s="25">
        <v>5.05</v>
      </c>
      <c r="O2694" s="25">
        <v>1.59</v>
      </c>
      <c r="P2694" s="25">
        <v>4.42</v>
      </c>
      <c r="Q2694" s="25">
        <v>0.36</v>
      </c>
      <c r="R2694" s="25">
        <v>15.4</v>
      </c>
      <c r="S2694" s="29">
        <v>10</v>
      </c>
      <c r="T2694" s="51">
        <v>0.45</v>
      </c>
      <c r="U2694" s="42">
        <v>61</v>
      </c>
      <c r="V2694" s="42">
        <v>0.48</v>
      </c>
      <c r="W2694" s="42">
        <v>0.02</v>
      </c>
      <c r="X2694" s="42">
        <v>24</v>
      </c>
      <c r="Y2694" s="44">
        <v>4.0199999999999996</v>
      </c>
      <c r="Z2694" s="87">
        <f>(H2694/H$3)+(I2694/I$3*3)+(J2694/J$3)+(L2694/L$3*2)+(N2694/N$3*2)+(O2694/O$3)+(P2694/P$3*2)+(Q2694/Q$3*2)+(R2694/R$3)</f>
        <v>6.1952710900474672</v>
      </c>
      <c r="AA2694" s="88">
        <f>(T2694/T$3*3)+(U2694/U$3*2)+(V2694/V$3)+(W2694/W$3)+(X2694/X$3)+Y2694</f>
        <v>5.9893089656384326</v>
      </c>
      <c r="AB2694" s="90">
        <f>(Z2694-AA2694)/(Z2694+AA2694)</f>
        <v>1.690350619124727E-2</v>
      </c>
      <c r="AC2694" s="19">
        <v>6.2</v>
      </c>
      <c r="AD2694" s="99">
        <v>5.97</v>
      </c>
      <c r="AE2694" s="95">
        <v>3.63</v>
      </c>
    </row>
    <row r="2695" spans="1:31" x14ac:dyDescent="0.35">
      <c r="A2695" s="2" t="s">
        <v>237</v>
      </c>
      <c r="B2695" s="9">
        <v>39707</v>
      </c>
      <c r="C2695" s="18">
        <v>11.52</v>
      </c>
      <c r="D2695" s="12">
        <v>6.65</v>
      </c>
      <c r="F2695" s="12">
        <v>4.2</v>
      </c>
      <c r="H2695" s="23">
        <f>10^-(D2695)</f>
        <v>2.2387211385683346E-7</v>
      </c>
      <c r="I2695" s="32">
        <v>0.23</v>
      </c>
      <c r="J2695" s="25">
        <v>0.64</v>
      </c>
      <c r="K2695" s="30">
        <v>1.1000000000000001</v>
      </c>
      <c r="L2695" s="25">
        <v>106</v>
      </c>
      <c r="M2695" s="30">
        <v>0.3</v>
      </c>
      <c r="N2695" s="25">
        <v>4.42</v>
      </c>
      <c r="O2695" s="25">
        <v>1.67</v>
      </c>
      <c r="P2695" s="25">
        <v>10.5</v>
      </c>
      <c r="Q2695" s="25">
        <v>0.21</v>
      </c>
      <c r="R2695" s="25">
        <v>10.199999999999999</v>
      </c>
      <c r="S2695" s="31">
        <v>0.5</v>
      </c>
      <c r="T2695" s="51">
        <v>0.01</v>
      </c>
      <c r="U2695" s="42">
        <v>11.4</v>
      </c>
      <c r="V2695" s="42">
        <v>0.22</v>
      </c>
      <c r="W2695" s="42">
        <v>4.2700000000000004E-3</v>
      </c>
      <c r="X2695" s="42">
        <v>13</v>
      </c>
      <c r="Y2695" s="44">
        <v>6.03</v>
      </c>
      <c r="Z2695" s="87">
        <f>(H2695/H$3)+(I2695/I$3*3)+(J2695/J$3)+(L2695/L$3*2)+(N2695/N$3*2)+(O2695/O$3)+(P2695/P$3*2)+(Q2695/Q$3*2)+(R2695/R$3)</f>
        <v>6.8667014493003373</v>
      </c>
      <c r="AA2695" s="88">
        <f>(T2695/T$3*3)+(U2695/U$3*2)+(V2695/V$3)+(W2695/W$3)+(X2695/X$3)+Y2695</f>
        <v>6.6379977327527078</v>
      </c>
      <c r="AB2695" s="90">
        <f>(Z2695-AA2695)/(Z2695+AA2695)</f>
        <v>1.693512113557949E-2</v>
      </c>
      <c r="AD2695" s="100"/>
      <c r="AE2695" s="95">
        <v>0.63</v>
      </c>
    </row>
    <row r="2696" spans="1:31" x14ac:dyDescent="0.35">
      <c r="A2696" s="2" t="s">
        <v>271</v>
      </c>
      <c r="B2696" s="9">
        <v>39573</v>
      </c>
      <c r="C2696" s="18">
        <v>4.2300000000000004</v>
      </c>
      <c r="D2696" s="12">
        <v>6.44</v>
      </c>
      <c r="F2696" s="12">
        <v>4</v>
      </c>
      <c r="H2696" s="23">
        <f>10^-(D2696)</f>
        <v>3.6307805477010047E-7</v>
      </c>
      <c r="I2696" s="32">
        <v>4.0000000000000001E-3</v>
      </c>
      <c r="J2696" s="25">
        <v>0.01</v>
      </c>
      <c r="L2696" s="25">
        <v>103</v>
      </c>
      <c r="M2696" s="33"/>
      <c r="N2696" s="25">
        <v>2E-3</v>
      </c>
      <c r="O2696" s="25">
        <v>3.68</v>
      </c>
      <c r="P2696" s="25">
        <v>8.01</v>
      </c>
      <c r="Q2696" s="25">
        <v>2E-3</v>
      </c>
      <c r="R2696" s="25">
        <v>65.7</v>
      </c>
      <c r="T2696" s="51">
        <v>0.11</v>
      </c>
      <c r="U2696" s="42">
        <v>40.799999999999997</v>
      </c>
      <c r="V2696" s="42">
        <v>45.59</v>
      </c>
      <c r="W2696" s="42">
        <v>3.2799999999999999E-3</v>
      </c>
      <c r="X2696" s="42">
        <v>122</v>
      </c>
      <c r="Y2696" s="44">
        <v>3.43</v>
      </c>
      <c r="Z2696" s="87">
        <f>(H2696/H$3)+(I2696/I$3*3)+(J2696/J$3)+(L2696/L$3*2)+(N2696/N$3*2)+(O2696/O$3)+(P2696/P$3*2)+(Q2696/Q$3*2)+(R2696/R$3)</f>
        <v>8.751735641668132</v>
      </c>
      <c r="AA2696" s="88">
        <f>(T2696/T$3*3)+(U2696/U$3*2)+(V2696/V$3)+(W2696/W$3)+(X2696/X$3)+Y2696</f>
        <v>8.4597161811633654</v>
      </c>
      <c r="AB2696" s="90">
        <f>(Z2696-AA2696)/(Z2696+AA2696)</f>
        <v>1.6966579200331847E-2</v>
      </c>
      <c r="AE2696" s="95">
        <v>3.43</v>
      </c>
    </row>
    <row r="2697" spans="1:31" x14ac:dyDescent="0.35">
      <c r="A2697" s="2" t="s">
        <v>271</v>
      </c>
      <c r="B2697" s="9">
        <v>36838</v>
      </c>
      <c r="C2697" s="18">
        <v>4.97</v>
      </c>
      <c r="D2697" s="12">
        <v>7.03</v>
      </c>
      <c r="F2697" s="12">
        <v>1.5</v>
      </c>
      <c r="H2697" s="23">
        <f>10^-(D2697)</f>
        <v>9.3325430079699072E-8</v>
      </c>
      <c r="I2697" s="32">
        <v>2E-3</v>
      </c>
      <c r="J2697" s="25">
        <v>0.01</v>
      </c>
      <c r="L2697" s="25">
        <v>130</v>
      </c>
      <c r="N2697" s="25">
        <v>3.0000000000000001E-3</v>
      </c>
      <c r="O2697" s="25">
        <v>2.4</v>
      </c>
      <c r="P2697" s="25">
        <v>8.8000000000000007</v>
      </c>
      <c r="Q2697" s="25">
        <v>8.0000000000000002E-3</v>
      </c>
      <c r="R2697" s="25">
        <v>28</v>
      </c>
      <c r="T2697" s="51">
        <v>0.17</v>
      </c>
      <c r="U2697" s="42">
        <v>66.400000000000006</v>
      </c>
      <c r="V2697" s="42">
        <v>18.059999999999999</v>
      </c>
      <c r="W2697" s="42">
        <v>0.02</v>
      </c>
      <c r="X2697" s="42">
        <v>51</v>
      </c>
      <c r="Y2697" s="44">
        <v>5.09</v>
      </c>
      <c r="Z2697" s="87">
        <f>(H2697/H$3)+(I2697/I$3*3)+(J2697/J$3)+(L2697/L$3*2)+(N2697/N$3*2)+(O2697/O$3)+(P2697/P$3*2)+(Q2697/Q$3*2)+(R2697/R$3)</f>
        <v>8.4914864511156711</v>
      </c>
      <c r="AA2697" s="88">
        <f>(T2697/T$3*3)+(U2697/U$3*2)+(V2697/V$3)+(W2697/W$3)+(X2697/X$3)+Y2697</f>
        <v>8.2080665900603407</v>
      </c>
      <c r="AB2697" s="90">
        <f>(Z2697-AA2697)/(Z2697+AA2697)</f>
        <v>1.697170339568391E-2</v>
      </c>
    </row>
    <row r="2698" spans="1:31" x14ac:dyDescent="0.35">
      <c r="A2698" s="2" t="s">
        <v>229</v>
      </c>
      <c r="B2698" s="9">
        <v>37803</v>
      </c>
      <c r="C2698" s="18">
        <v>2.69</v>
      </c>
      <c r="D2698" s="12">
        <v>7</v>
      </c>
      <c r="F2698" s="12">
        <v>2.7</v>
      </c>
      <c r="H2698" s="23">
        <f>10^-(D2698)</f>
        <v>9.9999999999999995E-8</v>
      </c>
      <c r="I2698" s="28"/>
      <c r="J2698" s="25">
        <v>0.01</v>
      </c>
      <c r="K2698" s="33"/>
      <c r="L2698" s="25">
        <v>160</v>
      </c>
      <c r="M2698" s="33"/>
      <c r="N2698" s="25">
        <v>0.02</v>
      </c>
      <c r="O2698" s="25">
        <v>1.2</v>
      </c>
      <c r="P2698" s="25">
        <v>9.5</v>
      </c>
      <c r="Q2698" s="25">
        <v>0.02</v>
      </c>
      <c r="R2698" s="25">
        <v>16.899999999999999</v>
      </c>
      <c r="S2698" s="34"/>
      <c r="T2698" s="51">
        <v>0</v>
      </c>
      <c r="U2698" s="42">
        <v>67</v>
      </c>
      <c r="V2698" s="42">
        <v>40.94</v>
      </c>
      <c r="W2698" s="42">
        <v>0.04</v>
      </c>
      <c r="X2698" s="42">
        <v>34</v>
      </c>
      <c r="Y2698" s="44">
        <v>6.2</v>
      </c>
      <c r="Z2698" s="87">
        <f>(H2698/H$3)+(I2698/I$3*3)+(J2698/J$3)+(L2698/L$3*2)+(N2698/N$3*2)+(O2698/O$3)+(P2698/P$3*2)+(Q2698/Q$3*2)+(R2698/R$3)</f>
        <v>9.5333959880305077</v>
      </c>
      <c r="AA2698" s="88">
        <f>(T2698/T$3*3)+(U2698/U$3*2)+(V2698/V$3)+(W2698/W$3)+(X2698/X$3)+Y2698</f>
        <v>9.2151057458277883</v>
      </c>
      <c r="AB2698" s="90">
        <f>(Z2698-AA2698)/(Z2698+AA2698)</f>
        <v>1.697683616114842E-2</v>
      </c>
    </row>
    <row r="2699" spans="1:31" x14ac:dyDescent="0.35">
      <c r="A2699" s="2" t="s">
        <v>403</v>
      </c>
      <c r="B2699" s="9">
        <v>41381</v>
      </c>
      <c r="C2699" s="18">
        <v>5.7</v>
      </c>
      <c r="D2699" s="12">
        <v>7.28</v>
      </c>
      <c r="F2699" s="12">
        <v>1.2</v>
      </c>
      <c r="H2699" s="23">
        <f>10^-(D2699)</f>
        <v>5.2480746024977185E-8</v>
      </c>
      <c r="I2699" s="32">
        <v>8.9999999999999993E-3</v>
      </c>
      <c r="J2699" s="25">
        <v>0.01</v>
      </c>
      <c r="K2699" s="36"/>
      <c r="L2699" s="25">
        <v>106</v>
      </c>
      <c r="M2699" s="36"/>
      <c r="N2699" s="25">
        <v>2E-3</v>
      </c>
      <c r="O2699" s="25">
        <v>1.29</v>
      </c>
      <c r="P2699" s="25">
        <v>7.1</v>
      </c>
      <c r="Q2699" s="25">
        <v>0.03</v>
      </c>
      <c r="R2699" s="25">
        <v>14.2</v>
      </c>
      <c r="S2699" s="36"/>
      <c r="T2699" s="51">
        <v>0.06</v>
      </c>
      <c r="U2699" s="42">
        <v>90.6</v>
      </c>
      <c r="V2699" s="42">
        <v>10.27</v>
      </c>
      <c r="W2699" s="42">
        <v>3.2799999999999999E-3</v>
      </c>
      <c r="X2699" s="42">
        <v>25</v>
      </c>
      <c r="Y2699" s="44">
        <v>3.55</v>
      </c>
      <c r="Z2699" s="87">
        <f>(H2699/H$3)+(I2699/I$3*3)+(J2699/J$3)+(L2699/L$3*2)+(N2699/N$3*2)+(O2699/O$3)+(P2699/P$3*2)+(Q2699/Q$3*2)+(R2699/R$3)</f>
        <v>6.5269151679635282</v>
      </c>
      <c r="AA2699" s="88">
        <f>(T2699/T$3*3)+(U2699/U$3*2)+(V2699/V$3)+(W2699/W$3)+(X2699/X$3)+Y2699</f>
        <v>6.3089551195177656</v>
      </c>
      <c r="AB2699" s="90">
        <f>(Z2699-AA2699)/(Z2699+AA2699)</f>
        <v>1.6980543084666188E-2</v>
      </c>
      <c r="AC2699" s="19">
        <v>6.53</v>
      </c>
      <c r="AD2699" s="13">
        <v>6.31</v>
      </c>
      <c r="AE2699" s="94">
        <v>3.38</v>
      </c>
    </row>
    <row r="2700" spans="1:31" x14ac:dyDescent="0.35">
      <c r="A2700" s="2" t="s">
        <v>187</v>
      </c>
      <c r="B2700" s="9">
        <v>38855</v>
      </c>
      <c r="C2700" s="20"/>
      <c r="D2700" s="12">
        <v>6.36</v>
      </c>
      <c r="F2700" s="12">
        <v>12.6</v>
      </c>
      <c r="H2700" s="23">
        <f>10^-(D2700)</f>
        <v>4.365158322401653E-7</v>
      </c>
      <c r="I2700" s="24">
        <v>0.67</v>
      </c>
      <c r="J2700" s="25">
        <v>0.55000000000000004</v>
      </c>
      <c r="K2700" s="30">
        <v>10</v>
      </c>
      <c r="L2700" s="25">
        <v>52.97</v>
      </c>
      <c r="M2700" s="30">
        <v>5</v>
      </c>
      <c r="N2700" s="25">
        <v>3.79</v>
      </c>
      <c r="O2700" s="25">
        <v>6.57</v>
      </c>
      <c r="P2700" s="25">
        <v>9.27</v>
      </c>
      <c r="Q2700" s="25">
        <v>0.25</v>
      </c>
      <c r="R2700" s="25">
        <v>28.6</v>
      </c>
      <c r="S2700" s="31">
        <v>10</v>
      </c>
      <c r="T2700" s="51">
        <v>0.42</v>
      </c>
      <c r="U2700" s="42">
        <v>25</v>
      </c>
      <c r="V2700" s="42">
        <v>0.48</v>
      </c>
      <c r="W2700" s="42">
        <v>0.02</v>
      </c>
      <c r="X2700" s="42">
        <v>41</v>
      </c>
      <c r="Y2700" s="44">
        <v>3.2</v>
      </c>
      <c r="Z2700" s="87">
        <f>(H2700/H$3)+(I2700/I$3*3)+(J2700/J$3)+(L2700/L$3*2)+(N2700/N$3*2)+(O2700/O$3)+(P2700/P$3*2)+(Q2700/Q$3*2)+(R2700/R$3)</f>
        <v>5.067789656835056</v>
      </c>
      <c r="AA2700" s="88">
        <f>(T2700/T$3*3)+(U2700/U$3*2)+(V2700/V$3)+(W2700/W$3)+(X2700/X$3)+Y2700</f>
        <v>4.8984564345660591</v>
      </c>
      <c r="AB2700" s="90">
        <f>(Z2700-AA2700)/(Z2700+AA2700)</f>
        <v>1.6990672387178739E-2</v>
      </c>
      <c r="AC2700" s="19">
        <v>4.99</v>
      </c>
      <c r="AD2700" s="99">
        <v>4.8899999999999997</v>
      </c>
      <c r="AE2700" s="95">
        <v>2.13</v>
      </c>
    </row>
    <row r="2701" spans="1:31" x14ac:dyDescent="0.35">
      <c r="A2701" s="2" t="s">
        <v>77</v>
      </c>
      <c r="B2701" s="9">
        <v>40891</v>
      </c>
      <c r="C2701" s="19">
        <v>14.04</v>
      </c>
      <c r="D2701" s="12">
        <v>7.21</v>
      </c>
      <c r="F2701" s="12">
        <v>2.9</v>
      </c>
      <c r="H2701" s="23">
        <f>10^-(D2701)</f>
        <v>6.1659500186148087E-8</v>
      </c>
      <c r="I2701" s="28"/>
      <c r="J2701" s="25">
        <v>0.86</v>
      </c>
      <c r="K2701" s="30">
        <v>15</v>
      </c>
      <c r="L2701" s="25">
        <v>105</v>
      </c>
      <c r="M2701" s="30">
        <v>0.2</v>
      </c>
      <c r="N2701" s="25">
        <v>2.96</v>
      </c>
      <c r="O2701" s="25">
        <v>5.31</v>
      </c>
      <c r="P2701" s="25">
        <v>19</v>
      </c>
      <c r="Q2701" s="25">
        <v>0.21</v>
      </c>
      <c r="R2701" s="25">
        <v>94.3</v>
      </c>
      <c r="S2701" s="31">
        <v>3</v>
      </c>
      <c r="T2701" s="51">
        <v>0.01</v>
      </c>
      <c r="U2701" s="42">
        <v>12.4</v>
      </c>
      <c r="V2701" s="42">
        <v>0.22</v>
      </c>
      <c r="W2701" s="42">
        <v>4.2700000000000004E-3</v>
      </c>
      <c r="X2701" s="42">
        <v>120</v>
      </c>
      <c r="Y2701" s="44">
        <v>7.18</v>
      </c>
      <c r="Z2701" s="87">
        <f>(H2701/H$3)+(I2701/I$3*3)+(J2701/J$3)+(L2701/L$3*2)+(N2701/N$3*2)+(O2701/O$3)+(P2701/P$3*2)+(Q2701/Q$3*2)+(R2701/R$3)</f>
        <v>11.201673460615346</v>
      </c>
      <c r="AA2701" s="88">
        <f>(T2701/T$3*3)+(U2701/U$3*2)+(V2701/V$3)+(W2701/W$3)+(X2701/X$3)+Y2701</f>
        <v>10.827151570244556</v>
      </c>
      <c r="AB2701" s="90">
        <f>(Z2701-AA2701)/(Z2701+AA2701)</f>
        <v>1.7001446506843969E-2</v>
      </c>
      <c r="AC2701" s="19">
        <v>11.26</v>
      </c>
      <c r="AD2701" s="13">
        <v>10.82</v>
      </c>
      <c r="AE2701" s="95">
        <v>3.91</v>
      </c>
    </row>
    <row r="2702" spans="1:31" x14ac:dyDescent="0.35">
      <c r="A2702" s="2" t="s">
        <v>107</v>
      </c>
      <c r="B2702" s="9">
        <v>41885</v>
      </c>
      <c r="C2702" s="18">
        <v>4.33</v>
      </c>
      <c r="D2702" s="12">
        <v>7.32</v>
      </c>
      <c r="F2702" s="12">
        <v>2.5</v>
      </c>
      <c r="H2702" s="23">
        <f>10^-(D2702)</f>
        <v>4.7863009232263782E-8</v>
      </c>
      <c r="I2702" s="32">
        <v>5.0000000000000001E-3</v>
      </c>
      <c r="J2702" s="25">
        <v>0.76</v>
      </c>
      <c r="K2702" s="30">
        <v>0.4</v>
      </c>
      <c r="L2702" s="25">
        <v>95.4</v>
      </c>
      <c r="M2702" s="29">
        <v>0.2</v>
      </c>
      <c r="N2702" s="25">
        <v>3.17</v>
      </c>
      <c r="O2702" s="25">
        <v>3.33</v>
      </c>
      <c r="P2702" s="25">
        <v>14.1</v>
      </c>
      <c r="Q2702" s="25">
        <v>0.21</v>
      </c>
      <c r="R2702" s="25">
        <v>21.1</v>
      </c>
      <c r="S2702" s="31">
        <v>2.5</v>
      </c>
      <c r="T2702" s="51">
        <v>0.02</v>
      </c>
      <c r="U2702" s="42">
        <v>7.83</v>
      </c>
      <c r="V2702" s="42">
        <v>0.22</v>
      </c>
      <c r="W2702" s="42">
        <v>3.2799999999999999E-3</v>
      </c>
      <c r="X2702" s="42">
        <v>15</v>
      </c>
      <c r="Y2702" s="44">
        <v>6.26</v>
      </c>
      <c r="Z2702" s="87">
        <f>(H2702/H$3)+(I2702/I$3*3)+(J2702/J$3)+(L2702/L$3*2)+(N2702/N$3*2)+(O2702/O$3)+(P2702/P$3*2)+(Q2702/Q$3*2)+(R2702/R$3)</f>
        <v>7.0873933735988528</v>
      </c>
      <c r="AA2702" s="88">
        <f>(T2702/T$3*3)+(U2702/U$3*2)+(V2702/V$3)+(W2702/W$3)+(X2702/X$3)+Y2702</f>
        <v>6.850388781919122</v>
      </c>
      <c r="AB2702" s="90">
        <f>(Z2702-AA2702)/(Z2702+AA2702)</f>
        <v>1.7004469508507886E-2</v>
      </c>
      <c r="AC2702" s="19">
        <v>7.14</v>
      </c>
      <c r="AD2702" s="99">
        <v>6.85</v>
      </c>
      <c r="AE2702" s="95">
        <v>4.25</v>
      </c>
    </row>
    <row r="2703" spans="1:31" x14ac:dyDescent="0.35">
      <c r="A2703" s="2" t="s">
        <v>95</v>
      </c>
      <c r="B2703" s="9">
        <v>33518</v>
      </c>
      <c r="C2703" s="18">
        <v>0.1</v>
      </c>
      <c r="D2703" s="12">
        <v>6.97</v>
      </c>
      <c r="F2703" s="12">
        <v>5.3</v>
      </c>
      <c r="H2703" s="23">
        <f>10^-(D2703)</f>
        <v>1.0715193052376054E-7</v>
      </c>
      <c r="I2703" s="32">
        <v>5.0000000000000001E-3</v>
      </c>
      <c r="J2703" s="25">
        <v>0.92</v>
      </c>
      <c r="K2703" s="33"/>
      <c r="L2703" s="25">
        <v>63</v>
      </c>
      <c r="M2703" s="33"/>
      <c r="N2703" s="25">
        <v>1.6</v>
      </c>
      <c r="O2703" s="25">
        <v>8.4</v>
      </c>
      <c r="P2703" s="25">
        <v>20</v>
      </c>
      <c r="Q2703" s="25">
        <v>0.08</v>
      </c>
      <c r="R2703" s="25">
        <v>200</v>
      </c>
      <c r="S2703" s="34"/>
      <c r="T2703" s="51">
        <v>0.06</v>
      </c>
      <c r="U2703" s="42">
        <v>19.600000000000001</v>
      </c>
      <c r="V2703" s="42">
        <v>2.21</v>
      </c>
      <c r="W2703" s="42">
        <v>0.01</v>
      </c>
      <c r="X2703" s="42">
        <v>192</v>
      </c>
      <c r="Y2703" s="44">
        <v>7.49</v>
      </c>
      <c r="Z2703" s="87">
        <f>(H2703/H$3)+(I2703/I$3*3)+(J2703/J$3)+(L2703/L$3*2)+(N2703/N$3*2)+(O2703/O$3)+(P2703/P$3*2)+(Q2703/Q$3*2)+(R2703/R$3)</f>
        <v>13.815270064344329</v>
      </c>
      <c r="AA2703" s="88">
        <f>(T2703/T$3*3)+(U2703/U$3*2)+(V2703/V$3)+(W2703/W$3)+(X2703/X$3)+Y2703</f>
        <v>13.351872679672823</v>
      </c>
      <c r="AB2703" s="90">
        <f>(Z2703-AA2703)/(Z2703+AA2703)</f>
        <v>1.705727352478232E-2</v>
      </c>
      <c r="AD2703" s="100"/>
      <c r="AE2703" s="96"/>
    </row>
    <row r="2704" spans="1:31" x14ac:dyDescent="0.35">
      <c r="A2704" s="2" t="s">
        <v>335</v>
      </c>
      <c r="B2704" s="9">
        <v>41478</v>
      </c>
      <c r="C2704" s="18">
        <v>1.85</v>
      </c>
      <c r="D2704" s="12">
        <v>4.76</v>
      </c>
      <c r="F2704" s="12">
        <v>8.3000000000000007</v>
      </c>
      <c r="H2704" s="23">
        <f>10^-(D2704)</f>
        <v>1.7378008287493744E-5</v>
      </c>
      <c r="I2704" s="28"/>
      <c r="J2704" s="25">
        <v>0.03</v>
      </c>
      <c r="K2704" s="33"/>
      <c r="L2704" s="25">
        <v>22.2</v>
      </c>
      <c r="M2704" s="36"/>
      <c r="N2704" s="25">
        <v>1.35</v>
      </c>
      <c r="O2704" s="25">
        <v>14</v>
      </c>
      <c r="P2704" s="25">
        <v>7.31</v>
      </c>
      <c r="Q2704" s="25">
        <v>0.01</v>
      </c>
      <c r="R2704" s="25">
        <v>7.91</v>
      </c>
      <c r="S2704" s="29">
        <v>54</v>
      </c>
      <c r="T2704" s="51">
        <v>0.01</v>
      </c>
      <c r="U2704" s="42">
        <v>44.9</v>
      </c>
      <c r="V2704" s="42">
        <v>52.23</v>
      </c>
      <c r="W2704" s="42">
        <v>5.9100000000000003E-3</v>
      </c>
      <c r="X2704" s="42">
        <v>16</v>
      </c>
      <c r="Y2704" s="44">
        <v>0.15</v>
      </c>
      <c r="Z2704" s="87">
        <f>(H2704/H$3)+(I2704/I$3*3)+(J2704/J$3)+(L2704/L$3*2)+(N2704/N$3*2)+(O2704/O$3)+(P2704/P$3*2)+(Q2704/Q$3*2)+(R2704/R$3)</f>
        <v>2.4616937905924039</v>
      </c>
      <c r="AA2704" s="88">
        <f>(T2704/T$3*3)+(U2704/U$3*2)+(V2704/V$3)+(W2704/W$3)+(X2704/X$3)+Y2704</f>
        <v>2.3789387266991282</v>
      </c>
      <c r="AB2704" s="90">
        <f>(Z2704-AA2704)/(Z2704+AA2704)</f>
        <v>1.7095919510035324E-2</v>
      </c>
      <c r="AC2704" s="19">
        <v>2.57</v>
      </c>
      <c r="AD2704" s="99">
        <v>2.38</v>
      </c>
      <c r="AE2704" s="95">
        <v>7.62</v>
      </c>
    </row>
    <row r="2705" spans="1:31" x14ac:dyDescent="0.35">
      <c r="A2705" s="2" t="s">
        <v>99</v>
      </c>
      <c r="B2705" s="9">
        <v>31750</v>
      </c>
      <c r="C2705" s="18">
        <v>10.130000000000001</v>
      </c>
      <c r="D2705" s="12">
        <v>7.48</v>
      </c>
      <c r="F2705" s="12">
        <v>1</v>
      </c>
      <c r="H2705" s="23">
        <f>10^-(D2705)</f>
        <v>3.3113112148259005E-8</v>
      </c>
      <c r="I2705" s="32">
        <v>0.18</v>
      </c>
      <c r="J2705" s="25">
        <v>0.32</v>
      </c>
      <c r="K2705" s="30">
        <v>0.1</v>
      </c>
      <c r="L2705" s="25">
        <v>78</v>
      </c>
      <c r="M2705" s="29">
        <v>0.1</v>
      </c>
      <c r="N2705" s="25">
        <v>1.9</v>
      </c>
      <c r="O2705" s="25">
        <v>2.2999999999999998</v>
      </c>
      <c r="P2705" s="25">
        <v>8.4</v>
      </c>
      <c r="Q2705" s="25">
        <v>0.1</v>
      </c>
      <c r="R2705" s="25">
        <v>7.5</v>
      </c>
      <c r="S2705" s="29">
        <v>2.1</v>
      </c>
      <c r="T2705" s="51">
        <v>0.05</v>
      </c>
      <c r="U2705" s="42">
        <v>11.4</v>
      </c>
      <c r="V2705" s="42">
        <v>0.04</v>
      </c>
      <c r="W2705" s="42">
        <v>0.01</v>
      </c>
      <c r="X2705" s="42">
        <v>13</v>
      </c>
      <c r="Y2705" s="44">
        <v>4.3</v>
      </c>
      <c r="Z2705" s="87">
        <f>(H2705/H$3)+(I2705/I$3*3)+(J2705/J$3)+(L2705/L$3*2)+(N2705/N$3*2)+(O2705/O$3)+(P2705/P$3*2)+(Q2705/Q$3*2)+(R2705/R$3)</f>
        <v>5.0778138884775474</v>
      </c>
      <c r="AA2705" s="88">
        <f>(T2705/T$3*3)+(U2705/U$3*2)+(V2705/V$3)+(W2705/W$3)+(X2705/X$3)+Y2705</f>
        <v>4.9064826290763568</v>
      </c>
      <c r="AB2705" s="90">
        <f>(Z2705-AA2705)/(Z2705+AA2705)</f>
        <v>1.7160073230994728E-2</v>
      </c>
      <c r="AD2705" s="100"/>
      <c r="AE2705" s="96"/>
    </row>
    <row r="2706" spans="1:31" x14ac:dyDescent="0.35">
      <c r="A2706" s="2" t="s">
        <v>399</v>
      </c>
      <c r="B2706" s="9">
        <v>41597</v>
      </c>
      <c r="C2706" s="18">
        <v>8.7799999999999994</v>
      </c>
      <c r="D2706" s="12">
        <v>7.53</v>
      </c>
      <c r="F2706" s="12">
        <v>1</v>
      </c>
      <c r="H2706" s="23">
        <f>10^-(D2706)</f>
        <v>2.9512092266663779E-8</v>
      </c>
      <c r="I2706" s="32">
        <v>4.0000000000000001E-3</v>
      </c>
      <c r="J2706" s="25">
        <v>0.01</v>
      </c>
      <c r="K2706" s="33"/>
      <c r="L2706" s="25">
        <v>89.4</v>
      </c>
      <c r="M2706" s="33"/>
      <c r="N2706" s="35"/>
      <c r="O2706" s="25">
        <v>0.35</v>
      </c>
      <c r="P2706" s="25">
        <v>3.19</v>
      </c>
      <c r="Q2706" s="35"/>
      <c r="R2706" s="25">
        <v>10.6</v>
      </c>
      <c r="S2706" s="34"/>
      <c r="T2706" s="51">
        <v>0.12</v>
      </c>
      <c r="U2706" s="42">
        <v>18.399999999999999</v>
      </c>
      <c r="V2706" s="42">
        <v>4.5999999999999996</v>
      </c>
      <c r="W2706" s="42">
        <v>3.2799999999999999E-3</v>
      </c>
      <c r="X2706" s="42">
        <v>29</v>
      </c>
      <c r="Y2706" s="44">
        <v>3.74</v>
      </c>
      <c r="Z2706" s="87">
        <f>(H2706/H$3)+(I2706/I$3*3)+(J2706/J$3)+(L2706/L$3*2)+(N2706/N$3*2)+(O2706/O$3)+(P2706/P$3*2)+(Q2706/Q$3*2)+(R2706/R$3)</f>
        <v>5.1945430792972882</v>
      </c>
      <c r="AA2706" s="88">
        <f>(T2706/T$3*3)+(U2706/U$3*2)+(V2706/V$3)+(W2706/W$3)+(X2706/X$3)+Y2706</f>
        <v>5.0191631431961516</v>
      </c>
      <c r="AB2706" s="90">
        <f>(Z2706-AA2706)/(Z2706+AA2706)</f>
        <v>1.7171037846663424E-2</v>
      </c>
      <c r="AC2706" s="19">
        <v>5.19</v>
      </c>
      <c r="AD2706" s="99">
        <v>5.0199999999999996</v>
      </c>
      <c r="AE2706" s="95">
        <v>3.43</v>
      </c>
    </row>
    <row r="2707" spans="1:31" x14ac:dyDescent="0.35">
      <c r="A2707" s="2" t="s">
        <v>185</v>
      </c>
      <c r="B2707" s="9">
        <v>34956</v>
      </c>
      <c r="C2707" s="18">
        <v>12.74</v>
      </c>
      <c r="D2707" s="12">
        <v>7.83</v>
      </c>
      <c r="F2707" s="12">
        <v>1.4</v>
      </c>
      <c r="H2707" s="23">
        <f>10^-(D2707)</f>
        <v>1.4791083881682026E-8</v>
      </c>
      <c r="I2707" s="32">
        <v>0.63</v>
      </c>
      <c r="J2707" s="25">
        <v>0.43</v>
      </c>
      <c r="K2707" s="29">
        <v>1</v>
      </c>
      <c r="L2707" s="25">
        <v>34.4</v>
      </c>
      <c r="M2707" s="30">
        <v>1</v>
      </c>
      <c r="N2707" s="25">
        <v>0.4</v>
      </c>
      <c r="O2707" s="25">
        <v>5.2</v>
      </c>
      <c r="P2707" s="25">
        <v>8.4</v>
      </c>
      <c r="Q2707" s="25">
        <v>0.02</v>
      </c>
      <c r="R2707" s="25">
        <v>34.9</v>
      </c>
      <c r="S2707" s="29">
        <v>5</v>
      </c>
      <c r="T2707" s="51">
        <v>0.16</v>
      </c>
      <c r="U2707" s="42">
        <v>1</v>
      </c>
      <c r="V2707" s="42">
        <v>0.22</v>
      </c>
      <c r="W2707" s="42">
        <v>3.2845000000000001E-3</v>
      </c>
      <c r="X2707" s="42">
        <v>7</v>
      </c>
      <c r="Y2707" s="44">
        <v>3.8</v>
      </c>
      <c r="Z2707" s="87">
        <f>(H2707/H$3)+(I2707/I$3*3)+(J2707/J$3)+(L2707/L$3*2)+(N2707/N$3*2)+(O2707/O$3)+(P2707/P$3*2)+(Q2707/Q$3*2)+(R2707/R$3)</f>
        <v>4.1676770958617757</v>
      </c>
      <c r="AA2707" s="88">
        <f>(T2707/T$3*3)+(U2707/U$3*2)+(V2707/V$3)+(W2707/W$3)+(X2707/X$3)+Y2707</f>
        <v>4.0269533833273377</v>
      </c>
      <c r="AB2707" s="90">
        <f>(Z2707-AA2707)/(Z2707+AA2707)</f>
        <v>1.7172673361149915E-2</v>
      </c>
      <c r="AE2707" s="96"/>
    </row>
    <row r="2708" spans="1:31" x14ac:dyDescent="0.35">
      <c r="A2708" s="2" t="s">
        <v>396</v>
      </c>
      <c r="B2708" s="9">
        <v>38842</v>
      </c>
      <c r="C2708" s="20"/>
      <c r="D2708" s="12">
        <v>7.06</v>
      </c>
      <c r="E2708" s="16"/>
      <c r="F2708" s="12">
        <v>2.2999999999999998</v>
      </c>
      <c r="H2708" s="23">
        <f>10^-(D2708)</f>
        <v>8.7096358995608061E-8</v>
      </c>
      <c r="I2708" s="32">
        <v>4.88</v>
      </c>
      <c r="J2708" s="25">
        <v>0.06</v>
      </c>
      <c r="K2708" s="30">
        <v>5</v>
      </c>
      <c r="L2708" s="25">
        <v>131.96</v>
      </c>
      <c r="M2708" s="30">
        <v>5</v>
      </c>
      <c r="N2708" s="25">
        <v>0.59</v>
      </c>
      <c r="O2708" s="25">
        <v>2.13</v>
      </c>
      <c r="P2708" s="25">
        <v>9.51</v>
      </c>
      <c r="Q2708" s="25">
        <v>0.06</v>
      </c>
      <c r="R2708" s="25">
        <v>14.4</v>
      </c>
      <c r="S2708" s="31">
        <v>10</v>
      </c>
      <c r="T2708" s="51">
        <v>0.18</v>
      </c>
      <c r="U2708" s="42">
        <v>72</v>
      </c>
      <c r="V2708" s="42">
        <v>36.07</v>
      </c>
      <c r="W2708" s="42">
        <v>0.06</v>
      </c>
      <c r="X2708" s="42">
        <v>40</v>
      </c>
      <c r="Y2708" s="44">
        <v>5.1100000000000003</v>
      </c>
      <c r="Z2708" s="87">
        <f>(H2708/H$3)+(I2708/I$3*3)+(J2708/J$3)+(L2708/L$3*2)+(N2708/N$3*2)+(O2708/O$3)+(P2708/P$3*2)+(Q2708/Q$3*2)+(R2708/R$3)</f>
        <v>8.6173292147154843</v>
      </c>
      <c r="AA2708" s="88">
        <f>(T2708/T$3*3)+(U2708/U$3*2)+(V2708/V$3)+(W2708/W$3)+(X2708/X$3)+Y2708</f>
        <v>8.3260213828610166</v>
      </c>
      <c r="AB2708" s="90">
        <f>(Z2708-AA2708)/(Z2708+AA2708)</f>
        <v>1.7193047513054182E-2</v>
      </c>
      <c r="AC2708" s="19">
        <v>8.08</v>
      </c>
      <c r="AD2708" s="13">
        <v>8.32</v>
      </c>
      <c r="AE2708" s="94">
        <v>-2.96</v>
      </c>
    </row>
    <row r="2709" spans="1:31" x14ac:dyDescent="0.35">
      <c r="A2709" s="2" t="s">
        <v>146</v>
      </c>
      <c r="B2709" s="9">
        <v>41891</v>
      </c>
      <c r="C2709" s="18">
        <v>14.56</v>
      </c>
      <c r="D2709" s="12">
        <v>7.66</v>
      </c>
      <c r="F2709" s="12">
        <v>2.2999999999999998</v>
      </c>
      <c r="H2709" s="23">
        <f>10^-(D2709)</f>
        <v>2.1877616239495494E-8</v>
      </c>
      <c r="I2709" s="32">
        <v>0.01</v>
      </c>
      <c r="J2709" s="25">
        <v>0.04</v>
      </c>
      <c r="K2709" s="30">
        <v>1.1000000000000001</v>
      </c>
      <c r="L2709" s="25">
        <v>131</v>
      </c>
      <c r="M2709" s="30">
        <v>0.4</v>
      </c>
      <c r="N2709" s="25">
        <v>1.26</v>
      </c>
      <c r="O2709" s="25">
        <v>1.1299999999999999</v>
      </c>
      <c r="P2709" s="25">
        <v>8.2799999999999994</v>
      </c>
      <c r="Q2709" s="25">
        <v>0.31</v>
      </c>
      <c r="R2709" s="25">
        <v>20.9</v>
      </c>
      <c r="S2709" s="31">
        <v>2.2999999999999998</v>
      </c>
      <c r="T2709" s="51">
        <v>0.01</v>
      </c>
      <c r="U2709" s="42">
        <v>74.5</v>
      </c>
      <c r="V2709" s="42">
        <v>0.22</v>
      </c>
      <c r="W2709" s="42">
        <v>3.2799999999999999E-3</v>
      </c>
      <c r="X2709" s="42">
        <v>71</v>
      </c>
      <c r="Y2709" s="44">
        <v>4.38</v>
      </c>
      <c r="Z2709" s="87">
        <f>(H2709/H$3)+(I2709/I$3*3)+(J2709/J$3)+(L2709/L$3*2)+(N2709/N$3*2)+(O2709/O$3)+(P2709/P$3*2)+(Q2709/Q$3*2)+(R2709/R$3)</f>
        <v>8.2158585408741533</v>
      </c>
      <c r="AA2709" s="88">
        <f>(T2709/T$3*3)+(U2709/U$3*2)+(V2709/V$3)+(W2709/W$3)+(X2709/X$3)+Y2709</f>
        <v>7.9377088856632767</v>
      </c>
      <c r="AB2709" s="90">
        <f>(Z2709-AA2709)/(Z2709+AA2709)</f>
        <v>1.7219085287249081E-2</v>
      </c>
      <c r="AC2709" s="19">
        <v>8.24</v>
      </c>
      <c r="AD2709" s="13">
        <v>7.93</v>
      </c>
      <c r="AE2709" s="94">
        <v>3.77</v>
      </c>
    </row>
    <row r="2710" spans="1:31" x14ac:dyDescent="0.35">
      <c r="A2710" s="2" t="s">
        <v>101</v>
      </c>
      <c r="B2710" s="9">
        <v>33192</v>
      </c>
      <c r="C2710" s="19">
        <v>21.27</v>
      </c>
      <c r="D2710" s="12">
        <v>7.11</v>
      </c>
      <c r="F2710" s="12">
        <v>2.6</v>
      </c>
      <c r="H2710" s="23">
        <f>10^-(D2710)</f>
        <v>7.7624711662868932E-8</v>
      </c>
      <c r="I2710" s="24">
        <v>2.6</v>
      </c>
      <c r="J2710" s="25">
        <v>0.48</v>
      </c>
      <c r="K2710" s="33"/>
      <c r="L2710" s="25">
        <v>103</v>
      </c>
      <c r="M2710" s="33"/>
      <c r="N2710" s="25">
        <v>1.8</v>
      </c>
      <c r="O2710" s="25">
        <v>1.9</v>
      </c>
      <c r="P2710" s="25">
        <v>9.4</v>
      </c>
      <c r="Q2710" s="25">
        <v>0.15</v>
      </c>
      <c r="R2710" s="25">
        <v>16</v>
      </c>
      <c r="S2710" s="34"/>
      <c r="T2710" s="51">
        <v>0.06</v>
      </c>
      <c r="U2710" s="42">
        <v>8.73</v>
      </c>
      <c r="V2710" s="42">
        <v>2.21</v>
      </c>
      <c r="W2710" s="42">
        <v>0.01</v>
      </c>
      <c r="X2710" s="42">
        <v>25</v>
      </c>
      <c r="Y2710" s="44">
        <v>5.88</v>
      </c>
      <c r="Z2710" s="87">
        <f>(H2710/H$3)+(I2710/I$3*3)+(J2710/J$3)+(L2710/L$3*2)+(N2710/N$3*2)+(O2710/O$3)+(P2710/P$3*2)+(Q2710/Q$3*2)+(R2710/R$3)</f>
        <v>7.0433016315439323</v>
      </c>
      <c r="AA2710" s="88">
        <f>(T2710/T$3*3)+(U2710/U$3*2)+(V2710/V$3)+(W2710/W$3)+(X2710/X$3)+Y2710</f>
        <v>6.8047189851773169</v>
      </c>
      <c r="AB2710" s="90">
        <f>(Z2710-AA2710)/(Z2710+AA2710)</f>
        <v>1.7228646098239549E-2</v>
      </c>
      <c r="AD2710" s="100"/>
      <c r="AE2710" s="96"/>
    </row>
    <row r="2711" spans="1:31" x14ac:dyDescent="0.35">
      <c r="A2711" s="2" t="s">
        <v>310</v>
      </c>
      <c r="B2711" s="9">
        <v>40325</v>
      </c>
      <c r="C2711" s="18">
        <v>4.55</v>
      </c>
      <c r="D2711" s="12">
        <v>4.5199999999999996</v>
      </c>
      <c r="F2711" s="12">
        <v>1.5</v>
      </c>
      <c r="H2711" s="23">
        <f>10^-(D2711)</f>
        <v>3.0199517204020178E-5</v>
      </c>
      <c r="I2711" s="24">
        <v>1.5</v>
      </c>
      <c r="J2711" s="25">
        <v>0.01</v>
      </c>
      <c r="K2711" s="33"/>
      <c r="L2711" s="25">
        <v>23.7</v>
      </c>
      <c r="M2711" s="33"/>
      <c r="N2711" s="25">
        <v>0.02</v>
      </c>
      <c r="O2711" s="25">
        <v>9.44</v>
      </c>
      <c r="P2711" s="25">
        <v>3.56</v>
      </c>
      <c r="Q2711" s="25">
        <v>0.11</v>
      </c>
      <c r="R2711" s="25">
        <v>8.68</v>
      </c>
      <c r="S2711" s="34"/>
      <c r="T2711" s="51">
        <v>0.01</v>
      </c>
      <c r="U2711" s="42">
        <v>19.100000000000001</v>
      </c>
      <c r="V2711" s="42">
        <v>77.02</v>
      </c>
      <c r="W2711" s="42">
        <v>3.2799999999999999E-3</v>
      </c>
      <c r="X2711" s="42">
        <v>17</v>
      </c>
      <c r="Y2711" s="44">
        <v>7.0000000000000007E-2</v>
      </c>
      <c r="Z2711" s="87">
        <f>(H2711/H$3)+(I2711/I$3*3)+(J2711/J$3)+(L2711/L$3*2)+(N2711/N$3*2)+(O2711/O$3)+(P2711/P$3*2)+(Q2711/Q$3*2)+(R2711/R$3)</f>
        <v>2.2666025440661479</v>
      </c>
      <c r="AA2711" s="88">
        <f>(T2711/T$3*3)+(U2711/U$3*2)+(V2711/V$3)+(W2711/W$3)+(X2711/X$3)+Y2711</f>
        <v>2.1898206486857621</v>
      </c>
      <c r="AB2711" s="90">
        <f>(Z2711-AA2711)/(Z2711+AA2711)</f>
        <v>1.7229489224736716E-2</v>
      </c>
      <c r="AC2711" s="19">
        <v>2.1800000000000002</v>
      </c>
      <c r="AD2711" s="13">
        <v>2.19</v>
      </c>
      <c r="AE2711" s="94">
        <v>0.56999999999999995</v>
      </c>
    </row>
    <row r="2712" spans="1:31" x14ac:dyDescent="0.35">
      <c r="A2712" s="2" t="s">
        <v>297</v>
      </c>
      <c r="B2712" s="9">
        <v>37515</v>
      </c>
      <c r="C2712" s="19">
        <v>7.02</v>
      </c>
      <c r="D2712" s="12">
        <v>4.8600000000000003</v>
      </c>
      <c r="F2712" s="12">
        <v>2.2999999999999998</v>
      </c>
      <c r="H2712" s="23">
        <f>10^-(D2712)</f>
        <v>1.3803842646028827E-5</v>
      </c>
      <c r="I2712" s="24">
        <v>3.0000000000000001E-3</v>
      </c>
      <c r="J2712" s="25">
        <v>0.02</v>
      </c>
      <c r="K2712" s="30">
        <v>0.2</v>
      </c>
      <c r="L2712" s="25">
        <v>10.7</v>
      </c>
      <c r="M2712" s="30">
        <v>0.3</v>
      </c>
      <c r="N2712" s="25">
        <v>0.01</v>
      </c>
      <c r="O2712" s="25">
        <v>10.199999999999999</v>
      </c>
      <c r="P2712" s="25">
        <v>11.5</v>
      </c>
      <c r="Q2712" s="25">
        <v>0.22</v>
      </c>
      <c r="R2712" s="25">
        <v>32.299999999999997</v>
      </c>
      <c r="S2712" s="31">
        <v>71</v>
      </c>
      <c r="T2712" s="51">
        <v>0.01</v>
      </c>
      <c r="U2712" s="42">
        <v>34.299999999999997</v>
      </c>
      <c r="V2712" s="42">
        <v>34.61</v>
      </c>
      <c r="W2712" s="42">
        <v>3.2845000000000001E-3</v>
      </c>
      <c r="X2712" s="42">
        <v>58</v>
      </c>
      <c r="Y2712" s="44">
        <v>0.14000000000000001</v>
      </c>
      <c r="Z2712" s="87">
        <f>(H2712/H$3)+(I2712/I$3*3)+(J2712/J$3)+(L2712/L$3*2)+(N2712/N$3*2)+(O2712/O$3)+(P2712/P$3*2)+(Q2712/Q$3*2)+(R2712/R$3)</f>
        <v>3.1556984236970558</v>
      </c>
      <c r="AA2712" s="88">
        <f>(T2712/T$3*3)+(U2712/U$3*2)+(V2712/V$3)+(W2712/W$3)+(X2712/X$3)+Y2712</f>
        <v>3.0487829537254281</v>
      </c>
      <c r="AB2712" s="90">
        <f>(Z2712-AA2712)/(Z2712+AA2712)</f>
        <v>1.7231975320400335E-2</v>
      </c>
      <c r="AD2712" s="100"/>
      <c r="AE2712" s="96"/>
    </row>
    <row r="2713" spans="1:31" x14ac:dyDescent="0.35">
      <c r="A2713" s="2" t="s">
        <v>144</v>
      </c>
      <c r="B2713" s="9">
        <v>38840</v>
      </c>
      <c r="C2713" s="18">
        <v>15.65</v>
      </c>
      <c r="D2713" s="12">
        <v>7.08</v>
      </c>
      <c r="F2713" s="12">
        <v>1.9</v>
      </c>
      <c r="H2713" s="23">
        <f>10^-(D2713)</f>
        <v>8.3176377110266823E-8</v>
      </c>
      <c r="I2713" s="32">
        <v>5.42</v>
      </c>
      <c r="J2713" s="25">
        <v>0.01</v>
      </c>
      <c r="K2713" s="29">
        <v>1.1000000000000001</v>
      </c>
      <c r="L2713" s="25">
        <v>116</v>
      </c>
      <c r="M2713" s="29">
        <v>0.2</v>
      </c>
      <c r="N2713" s="25">
        <v>3.8E-3</v>
      </c>
      <c r="O2713" s="25">
        <v>0.84</v>
      </c>
      <c r="P2713" s="25">
        <v>4.37</v>
      </c>
      <c r="Q2713" s="25">
        <v>3.0999999999999999E-3</v>
      </c>
      <c r="R2713" s="25">
        <v>15.9</v>
      </c>
      <c r="S2713" s="29">
        <v>0.6</v>
      </c>
      <c r="T2713" s="51">
        <v>0.06</v>
      </c>
      <c r="U2713" s="42">
        <v>32.799999999999997</v>
      </c>
      <c r="V2713" s="42">
        <v>46.92</v>
      </c>
      <c r="W2713" s="42">
        <v>0.01</v>
      </c>
      <c r="X2713" s="42">
        <v>28</v>
      </c>
      <c r="Y2713" s="44">
        <v>4.9800000000000004</v>
      </c>
      <c r="Z2713" s="87">
        <f>(H2713/H$3)+(I2713/I$3*3)+(J2713/J$3)+(L2713/L$3*2)+(N2713/N$3*2)+(O2713/O$3)+(P2713/P$3*2)+(Q2713/Q$3*2)+(R2713/R$3)</f>
        <v>7.4645076167709963</v>
      </c>
      <c r="AA2713" s="88">
        <f>(T2713/T$3*3)+(U2713/U$3*2)+(V2713/V$3)+(W2713/W$3)+(X2713/X$3)+Y2713</f>
        <v>7.2115672046230266</v>
      </c>
      <c r="AB2713" s="90">
        <f>(Z2713-AA2713)/(Z2713+AA2713)</f>
        <v>1.7234881616932495E-2</v>
      </c>
      <c r="AC2713" s="19">
        <v>6.9</v>
      </c>
      <c r="AD2713" s="99">
        <v>7.2</v>
      </c>
      <c r="AE2713" s="95">
        <v>-5</v>
      </c>
    </row>
    <row r="2714" spans="1:31" x14ac:dyDescent="0.35">
      <c r="A2714" s="2" t="s">
        <v>368</v>
      </c>
      <c r="B2714" s="9">
        <v>41443</v>
      </c>
      <c r="C2714" s="18">
        <v>1.17</v>
      </c>
      <c r="D2714" s="12">
        <v>5.28</v>
      </c>
      <c r="F2714" s="12">
        <v>10</v>
      </c>
      <c r="H2714" s="23">
        <f>10^-(D2714)</f>
        <v>5.2480746024977206E-6</v>
      </c>
      <c r="I2714" s="32">
        <v>4.0000000000000001E-3</v>
      </c>
      <c r="J2714" s="25">
        <v>0.02</v>
      </c>
      <c r="K2714" s="36"/>
      <c r="L2714" s="25">
        <v>50.2</v>
      </c>
      <c r="M2714" s="36"/>
      <c r="N2714" s="25">
        <v>0.01</v>
      </c>
      <c r="O2714" s="25">
        <v>11.4</v>
      </c>
      <c r="P2714" s="25">
        <v>7.33</v>
      </c>
      <c r="Q2714" s="25">
        <v>1.45</v>
      </c>
      <c r="R2714" s="25">
        <v>21.5</v>
      </c>
      <c r="S2714" s="29">
        <v>62</v>
      </c>
      <c r="T2714" s="51">
        <v>0.01</v>
      </c>
      <c r="U2714" s="42">
        <v>22.9</v>
      </c>
      <c r="V2714" s="42">
        <v>83.22</v>
      </c>
      <c r="W2714" s="42">
        <v>0.03</v>
      </c>
      <c r="X2714" s="42">
        <v>61</v>
      </c>
      <c r="Y2714" s="44">
        <v>0.7</v>
      </c>
      <c r="Z2714" s="87">
        <f>(H2714/H$3)+(I2714/I$3*3)+(J2714/J$3)+(L2714/L$3*2)+(N2714/N$3*2)+(O2714/O$3)+(P2714/P$3*2)+(Q2714/Q$3*2)+(R2714/R$3)</f>
        <v>4.3894874411299343</v>
      </c>
      <c r="AA2714" s="88">
        <f>(T2714/T$3*3)+(U2714/U$3*2)+(V2714/V$3)+(W2714/W$3)+(X2714/X$3)+Y2714</f>
        <v>4.2406952685620407</v>
      </c>
      <c r="AB2714" s="90">
        <f>(Z2714-AA2714)/(Z2714+AA2714)</f>
        <v>1.7240906429570154E-2</v>
      </c>
      <c r="AC2714" s="19">
        <v>4.43</v>
      </c>
      <c r="AD2714" s="13">
        <v>4.24</v>
      </c>
      <c r="AE2714" s="94">
        <v>4.3600000000000003</v>
      </c>
    </row>
    <row r="2715" spans="1:31" x14ac:dyDescent="0.35">
      <c r="A2715" s="2" t="s">
        <v>146</v>
      </c>
      <c r="B2715" s="9">
        <v>37564</v>
      </c>
      <c r="C2715" s="18">
        <v>13.37</v>
      </c>
      <c r="D2715" s="12">
        <v>7.63</v>
      </c>
      <c r="F2715" s="12">
        <v>1.5</v>
      </c>
      <c r="H2715" s="23">
        <f>10^-(D2715)</f>
        <v>2.3442288153199181E-8</v>
      </c>
      <c r="I2715" s="32">
        <v>0.01</v>
      </c>
      <c r="J2715" s="25">
        <v>7.0000000000000007E-2</v>
      </c>
      <c r="K2715" s="36"/>
      <c r="L2715" s="25">
        <v>84.6</v>
      </c>
      <c r="M2715" s="36"/>
      <c r="N2715" s="25">
        <v>0.68</v>
      </c>
      <c r="O2715" s="25">
        <v>0.7</v>
      </c>
      <c r="P2715" s="25">
        <v>6.3</v>
      </c>
      <c r="Q2715" s="25">
        <v>0.19</v>
      </c>
      <c r="R2715" s="25">
        <v>15.1</v>
      </c>
      <c r="S2715" s="36"/>
      <c r="T2715" s="51">
        <v>0.3</v>
      </c>
      <c r="U2715" s="42">
        <v>99.9</v>
      </c>
      <c r="V2715" s="42">
        <v>0.66</v>
      </c>
      <c r="W2715" s="42">
        <v>0.03</v>
      </c>
      <c r="X2715" s="42">
        <v>39.9</v>
      </c>
      <c r="Y2715" s="44">
        <v>2.04</v>
      </c>
      <c r="Z2715" s="87">
        <f>(H2715/H$3)+(I2715/I$3*3)+(J2715/J$3)+(L2715/L$3*2)+(N2715/N$3*2)+(O2715/O$3)+(P2715/P$3*2)+(Q2715/Q$3*2)+(R2715/R$3)</f>
        <v>5.450840654685484</v>
      </c>
      <c r="AA2715" s="88">
        <f>(T2715/T$3*3)+(U2715/U$3*2)+(V2715/V$3)+(W2715/W$3)+(X2715/X$3)+Y2715</f>
        <v>5.2660364536481135</v>
      </c>
      <c r="AB2715" s="90">
        <f>(Z2715-AA2715)/(Z2715+AA2715)</f>
        <v>1.7244221350048335E-2</v>
      </c>
    </row>
    <row r="2716" spans="1:31" x14ac:dyDescent="0.35">
      <c r="A2716" s="2" t="s">
        <v>277</v>
      </c>
      <c r="B2716" s="9">
        <v>37585</v>
      </c>
      <c r="C2716" s="18">
        <v>2.77</v>
      </c>
      <c r="D2716" s="12">
        <v>7.11</v>
      </c>
      <c r="F2716" s="12">
        <v>3</v>
      </c>
      <c r="H2716" s="23">
        <f>10^-(D2716)</f>
        <v>7.7624711662868932E-8</v>
      </c>
      <c r="I2716" s="32">
        <v>0.4</v>
      </c>
      <c r="J2716" s="25">
        <v>0.01</v>
      </c>
      <c r="K2716" s="29">
        <v>0.2</v>
      </c>
      <c r="L2716" s="25">
        <v>115</v>
      </c>
      <c r="M2716" s="29">
        <v>0.3</v>
      </c>
      <c r="N2716" s="25">
        <v>0.01</v>
      </c>
      <c r="O2716" s="25">
        <v>8.77</v>
      </c>
      <c r="P2716" s="25">
        <v>5.24</v>
      </c>
      <c r="Q2716" s="25">
        <v>1E-3</v>
      </c>
      <c r="R2716" s="25">
        <v>8.9600000000000009</v>
      </c>
      <c r="S2716" s="29">
        <v>0.9</v>
      </c>
      <c r="T2716" s="51">
        <v>7.0000000000000007E-2</v>
      </c>
      <c r="U2716" s="42">
        <v>33.4</v>
      </c>
      <c r="V2716" s="42">
        <v>69.05</v>
      </c>
      <c r="W2716" s="42">
        <v>8.86815E-3</v>
      </c>
      <c r="X2716" s="42">
        <v>19</v>
      </c>
      <c r="Y2716" s="44">
        <v>4.25</v>
      </c>
      <c r="Z2716" s="87">
        <f>(H2716/H$3)+(I2716/I$3*3)+(J2716/J$3)+(L2716/L$3*2)+(N2716/N$3*2)+(O2716/O$3)+(P2716/P$3*2)+(Q2716/Q$3*2)+(R2716/R$3)</f>
        <v>6.8290801392297276</v>
      </c>
      <c r="AA2716" s="88">
        <f>(T2716/T$3*3)+(U2716/U$3*2)+(V2716/V$3)+(W2716/W$3)+(X2716/X$3)+Y2716</f>
        <v>6.5974061619475197</v>
      </c>
      <c r="AB2716" s="90">
        <f>(Z2716-AA2716)/(Z2716+AA2716)</f>
        <v>1.7254996734469126E-2</v>
      </c>
    </row>
    <row r="2717" spans="1:31" x14ac:dyDescent="0.35">
      <c r="A2717" s="2" t="s">
        <v>216</v>
      </c>
      <c r="B2717" s="9">
        <v>42312</v>
      </c>
      <c r="C2717" s="18">
        <v>1.23</v>
      </c>
      <c r="D2717" s="12">
        <v>7.32</v>
      </c>
      <c r="F2717" s="12">
        <v>0.76</v>
      </c>
      <c r="H2717" s="23">
        <f>10^-(D2717)</f>
        <v>4.7863009232263782E-8</v>
      </c>
      <c r="I2717" s="32">
        <v>0.01</v>
      </c>
      <c r="J2717" s="25">
        <v>0.02</v>
      </c>
      <c r="K2717" s="36"/>
      <c r="L2717" s="25">
        <v>82.4</v>
      </c>
      <c r="M2717" s="36"/>
      <c r="N2717" s="25">
        <v>2.92</v>
      </c>
      <c r="O2717" s="25">
        <v>1.38</v>
      </c>
      <c r="P2717" s="25">
        <v>5.22</v>
      </c>
      <c r="Q2717" s="25">
        <v>0.14000000000000001</v>
      </c>
      <c r="R2717" s="25">
        <v>24.3</v>
      </c>
      <c r="S2717" s="36"/>
      <c r="T2717" s="51">
        <v>0.02</v>
      </c>
      <c r="U2717" s="42">
        <v>70.7</v>
      </c>
      <c r="V2717" s="42">
        <v>0.22</v>
      </c>
      <c r="W2717" s="42">
        <v>3.2799999999999999E-3</v>
      </c>
      <c r="X2717" s="42">
        <v>48</v>
      </c>
      <c r="Y2717" s="44">
        <v>2.72</v>
      </c>
      <c r="Z2717" s="87">
        <f>(H2717/H$3)+(I2717/I$3*3)+(J2717/J$3)+(L2717/L$3*2)+(N2717/N$3*2)+(O2717/O$3)+(P2717/P$3*2)+(Q2717/Q$3*2)+(R2717/R$3)</f>
        <v>5.7453901248788366</v>
      </c>
      <c r="AA2717" s="88">
        <f>(T2717/T$3*3)+(U2717/U$3*2)+(V2717/V$3)+(W2717/W$3)+(X2717/X$3)+Y2717</f>
        <v>5.5501146635084613</v>
      </c>
      <c r="AB2717" s="90">
        <f>(Z2717-AA2717)/(Z2717+AA2717)</f>
        <v>1.7287891513368615E-2</v>
      </c>
      <c r="AC2717" s="19">
        <v>5.8</v>
      </c>
      <c r="AD2717" s="13">
        <v>5.55</v>
      </c>
      <c r="AE2717" s="94">
        <v>4.41</v>
      </c>
    </row>
    <row r="2718" spans="1:31" x14ac:dyDescent="0.35">
      <c r="A2718" s="2" t="s">
        <v>216</v>
      </c>
      <c r="B2718" s="9">
        <v>41568</v>
      </c>
      <c r="C2718" s="18">
        <v>1.49</v>
      </c>
      <c r="D2718" s="12">
        <v>7.33</v>
      </c>
      <c r="F2718" s="12">
        <v>0.83</v>
      </c>
      <c r="H2718" s="23">
        <f>10^-(D2718)</f>
        <v>4.6773514128719769E-8</v>
      </c>
      <c r="I2718" s="32">
        <v>0.01</v>
      </c>
      <c r="J2718" s="25">
        <v>0.01</v>
      </c>
      <c r="K2718" s="29">
        <v>0.5</v>
      </c>
      <c r="L2718" s="25">
        <v>82.9</v>
      </c>
      <c r="M2718" s="29">
        <v>0.2</v>
      </c>
      <c r="N2718" s="25">
        <v>3.05</v>
      </c>
      <c r="O2718" s="25">
        <v>1.43</v>
      </c>
      <c r="P2718" s="25">
        <v>5.25</v>
      </c>
      <c r="Q2718" s="25">
        <v>0.16</v>
      </c>
      <c r="R2718" s="25">
        <v>24.6</v>
      </c>
      <c r="S2718" s="29">
        <v>7</v>
      </c>
      <c r="T2718" s="51">
        <v>0.01</v>
      </c>
      <c r="U2718" s="42">
        <v>74.3</v>
      </c>
      <c r="V2718" s="42">
        <v>0.22</v>
      </c>
      <c r="W2718" s="42">
        <v>3.2799999999999999E-3</v>
      </c>
      <c r="X2718" s="42">
        <v>48</v>
      </c>
      <c r="Y2718" s="44">
        <v>2.69</v>
      </c>
      <c r="Z2718" s="87">
        <f>(H2718/H$3)+(I2718/I$3*3)+(J2718/J$3)+(L2718/L$3*2)+(N2718/N$3*2)+(O2718/O$3)+(P2718/P$3*2)+(Q2718/Q$3*2)+(R2718/R$3)</f>
        <v>5.7919641060833049</v>
      </c>
      <c r="AA2718" s="88">
        <f>(T2718/T$3*3)+(U2718/U$3*2)+(V2718/V$3)+(W2718/W$3)+(X2718/X$3)+Y2718</f>
        <v>5.5947441266275302</v>
      </c>
      <c r="AB2718" s="90">
        <f>(Z2718-AA2718)/(Z2718+AA2718)</f>
        <v>1.7320192581137435E-2</v>
      </c>
      <c r="AC2718" s="19">
        <v>5.85</v>
      </c>
      <c r="AD2718" s="13">
        <v>5.59</v>
      </c>
      <c r="AE2718" s="94">
        <v>4.47</v>
      </c>
    </row>
    <row r="2719" spans="1:31" x14ac:dyDescent="0.35">
      <c r="A2719" s="2" t="s">
        <v>404</v>
      </c>
      <c r="B2719" s="9">
        <v>41970</v>
      </c>
      <c r="C2719" s="18">
        <v>16.239999999999998</v>
      </c>
      <c r="D2719" s="12">
        <v>6.97</v>
      </c>
      <c r="F2719" s="12">
        <v>2.4</v>
      </c>
      <c r="H2719" s="23">
        <f>10^-(D2719)</f>
        <v>1.0715193052376054E-7</v>
      </c>
      <c r="I2719" s="32">
        <v>5.0000000000000001E-3</v>
      </c>
      <c r="J2719" s="25">
        <v>0.01</v>
      </c>
      <c r="K2719" s="29">
        <v>0.4</v>
      </c>
      <c r="L2719" s="25">
        <v>109</v>
      </c>
      <c r="M2719" s="29">
        <v>0.5</v>
      </c>
      <c r="N2719" s="25">
        <v>0.01</v>
      </c>
      <c r="O2719" s="25">
        <v>1.79</v>
      </c>
      <c r="P2719" s="25">
        <v>5.43</v>
      </c>
      <c r="Q2719" s="25">
        <v>0.01</v>
      </c>
      <c r="R2719" s="25">
        <v>12.8</v>
      </c>
      <c r="S2719" s="29">
        <v>1.2</v>
      </c>
      <c r="T2719" s="51">
        <v>0.08</v>
      </c>
      <c r="U2719" s="42">
        <v>23.8</v>
      </c>
      <c r="V2719" s="42">
        <v>54.89</v>
      </c>
      <c r="W2719" s="42">
        <v>3.2799999999999999E-3</v>
      </c>
      <c r="X2719" s="42">
        <v>25</v>
      </c>
      <c r="Y2719" s="44">
        <v>4.18</v>
      </c>
      <c r="Z2719" s="87">
        <f>(H2719/H$3)+(I2719/I$3*3)+(J2719/J$3)+(L2719/L$3*2)+(N2719/N$3*2)+(O2719/O$3)+(P2719/P$3*2)+(Q2719/Q$3*2)+(R2719/R$3)</f>
        <v>6.4902291244785371</v>
      </c>
      <c r="AA2719" s="88">
        <f>(T2719/T$3*3)+(U2719/U$3*2)+(V2719/V$3)+(W2719/W$3)+(X2719/X$3)+Y2719</f>
        <v>6.2686116682189352</v>
      </c>
      <c r="AB2719" s="90">
        <f>(Z2719-AA2719)/(Z2719+AA2719)</f>
        <v>1.7369717191427349E-2</v>
      </c>
      <c r="AC2719" s="19">
        <v>6.49</v>
      </c>
      <c r="AD2719" s="13">
        <v>6.27</v>
      </c>
      <c r="AE2719" s="94">
        <v>3.44</v>
      </c>
    </row>
    <row r="2720" spans="1:31" x14ac:dyDescent="0.35">
      <c r="A2720" s="2" t="s">
        <v>277</v>
      </c>
      <c r="B2720" s="9">
        <v>39581</v>
      </c>
      <c r="C2720" s="18">
        <v>2.62</v>
      </c>
      <c r="D2720" s="12">
        <v>7.14</v>
      </c>
      <c r="F2720" s="12">
        <v>3.4</v>
      </c>
      <c r="H2720" s="23">
        <f>10^-(D2720)</f>
        <v>7.2443596007499061E-8</v>
      </c>
      <c r="I2720" s="32">
        <v>0.02</v>
      </c>
      <c r="J2720" s="25">
        <v>0.01</v>
      </c>
      <c r="L2720" s="25">
        <v>121</v>
      </c>
      <c r="N2720" s="25">
        <v>8.9999999999999993E-3</v>
      </c>
      <c r="O2720" s="25">
        <v>11.7</v>
      </c>
      <c r="P2720" s="25">
        <v>7.27</v>
      </c>
      <c r="Q2720" s="25">
        <v>1E-3</v>
      </c>
      <c r="R2720" s="25">
        <v>10.199999999999999</v>
      </c>
      <c r="T2720" s="51">
        <v>0.06</v>
      </c>
      <c r="U2720" s="42">
        <v>57.6</v>
      </c>
      <c r="V2720" s="42">
        <v>88.09</v>
      </c>
      <c r="W2720" s="42">
        <v>3.2799999999999999E-3</v>
      </c>
      <c r="X2720" s="42">
        <v>18</v>
      </c>
      <c r="Y2720" s="44">
        <v>4</v>
      </c>
      <c r="Z2720" s="87">
        <f>(H2720/H$3)+(I2720/I$3*3)+(J2720/J$3)+(L2720/L$3*2)+(N2720/N$3*2)+(O2720/O$3)+(P2720/P$3*2)+(Q2720/Q$3*2)+(R2720/R$3)</f>
        <v>7.3820740169567953</v>
      </c>
      <c r="AA2720" s="88">
        <f>(T2720/T$3*3)+(U2720/U$3*2)+(V2720/V$3)+(W2720/W$3)+(X2720/X$3)+Y2720</f>
        <v>7.1296561336812285</v>
      </c>
      <c r="AB2720" s="90">
        <f>(Z2720-AA2720)/(Z2720+AA2720)</f>
        <v>1.7394058506832764E-2</v>
      </c>
      <c r="AE2720" s="94">
        <v>3.47</v>
      </c>
    </row>
    <row r="2721" spans="1:31" x14ac:dyDescent="0.35">
      <c r="A2721" s="2" t="s">
        <v>187</v>
      </c>
      <c r="B2721" s="9">
        <v>40715</v>
      </c>
      <c r="C2721" s="18">
        <v>2.35</v>
      </c>
      <c r="D2721" s="12">
        <v>6.05</v>
      </c>
      <c r="F2721" s="12">
        <v>13</v>
      </c>
      <c r="H2721" s="23">
        <f>10^-(D2721)</f>
        <v>8.9125093813374487E-7</v>
      </c>
      <c r="I2721" s="24">
        <v>3.25</v>
      </c>
      <c r="J2721" s="25">
        <v>0.52</v>
      </c>
      <c r="K2721" s="29">
        <v>5.2</v>
      </c>
      <c r="L2721" s="27">
        <v>60.1</v>
      </c>
      <c r="M2721" s="29">
        <v>1.7</v>
      </c>
      <c r="N2721" s="27">
        <v>5.48</v>
      </c>
      <c r="O2721" s="27">
        <v>6.66</v>
      </c>
      <c r="P2721" s="27">
        <v>9.1999999999999993</v>
      </c>
      <c r="Q2721" s="27">
        <v>0.26</v>
      </c>
      <c r="R2721" s="27">
        <v>25.6</v>
      </c>
      <c r="S2721" s="29">
        <v>4.2</v>
      </c>
      <c r="T2721" s="51">
        <v>0.47</v>
      </c>
      <c r="U2721" s="42">
        <v>13.9</v>
      </c>
      <c r="V2721" s="42">
        <v>0.22</v>
      </c>
      <c r="W2721" s="42">
        <v>8.5400000000000007E-3</v>
      </c>
      <c r="X2721" s="42">
        <v>53</v>
      </c>
      <c r="Y2721" s="44">
        <v>3.64</v>
      </c>
      <c r="Z2721" s="87">
        <f>(H2721/H$3)+(I2721/I$3*3)+(J2721/J$3)+(L2721/L$3*2)+(N2721/N$3*2)+(O2721/O$3)+(P2721/P$3*2)+(Q2721/Q$3*2)+(R2721/R$3)</f>
        <v>5.6357256445839052</v>
      </c>
      <c r="AA2721" s="88">
        <f>(T2721/T$3*3)+(U2721/U$3*2)+(V2721/V$3)+(W2721/W$3)+(X2721/X$3)+Y2721</f>
        <v>5.443016635344712</v>
      </c>
      <c r="AB2721" s="90">
        <f>(Z2721-AA2721)/(Z2721+AA2721)</f>
        <v>1.7394484353004995E-2</v>
      </c>
      <c r="AC2721" s="19">
        <v>5.38</v>
      </c>
      <c r="AD2721" s="13">
        <v>5.44</v>
      </c>
      <c r="AE2721" s="94">
        <v>1.17</v>
      </c>
    </row>
    <row r="2722" spans="1:31" x14ac:dyDescent="0.35">
      <c r="A2722" s="2" t="s">
        <v>330</v>
      </c>
      <c r="B2722" s="9">
        <v>36767</v>
      </c>
      <c r="C2722" s="18">
        <v>2.97</v>
      </c>
      <c r="D2722" s="12">
        <v>4.8</v>
      </c>
      <c r="F2722" s="12">
        <v>4.41</v>
      </c>
      <c r="H2722" s="23">
        <f>10^-(D2722)</f>
        <v>1.5848931924611131E-5</v>
      </c>
      <c r="I2722" s="28"/>
      <c r="J2722" s="25">
        <v>0.01</v>
      </c>
      <c r="K2722" s="36"/>
      <c r="L2722" s="25">
        <v>45.6</v>
      </c>
      <c r="M2722" s="36"/>
      <c r="N2722" s="25">
        <v>0.01</v>
      </c>
      <c r="O2722" s="25">
        <v>11.3</v>
      </c>
      <c r="P2722" s="25">
        <v>15.9</v>
      </c>
      <c r="Q2722" s="25">
        <v>0.14000000000000001</v>
      </c>
      <c r="R2722" s="25">
        <v>69.7</v>
      </c>
      <c r="S2722" s="36"/>
      <c r="T2722" s="51">
        <v>0.3</v>
      </c>
      <c r="U2722" s="42">
        <v>65.3</v>
      </c>
      <c r="V2722" s="42">
        <v>102.7</v>
      </c>
      <c r="W2722" s="42">
        <v>0.03</v>
      </c>
      <c r="X2722" s="42">
        <v>124</v>
      </c>
      <c r="Y2722" s="44">
        <v>0.15</v>
      </c>
      <c r="Z2722" s="87">
        <f>(H2722/H$3)+(I2722/I$3*3)+(J2722/J$3)+(L2722/L$3*2)+(N2722/N$3*2)+(O2722/O$3)+(P2722/P$3*2)+(Q2722/Q$3*2)+(R2722/R$3)</f>
        <v>6.9103342318668624</v>
      </c>
      <c r="AA2722" s="88">
        <f>(T2722/T$3*3)+(U2722/U$3*2)+(V2722/V$3)+(W2722/W$3)+(X2722/X$3)+Y2722</f>
        <v>6.6738902267736124</v>
      </c>
      <c r="AB2722" s="90">
        <f>(Z2722-AA2722)/(Z2722+AA2722)</f>
        <v>1.7405778726135208E-2</v>
      </c>
    </row>
    <row r="2723" spans="1:31" x14ac:dyDescent="0.35">
      <c r="A2723" s="2" t="s">
        <v>216</v>
      </c>
      <c r="B2723" s="9">
        <v>39352</v>
      </c>
      <c r="C2723" s="18">
        <v>1.63</v>
      </c>
      <c r="D2723" s="12">
        <v>7.44</v>
      </c>
      <c r="F2723" s="12">
        <v>0.8</v>
      </c>
      <c r="H2723" s="23">
        <f>10^-(D2723)</f>
        <v>3.630780547701001E-8</v>
      </c>
      <c r="I2723" s="32">
        <v>0.01</v>
      </c>
      <c r="J2723" s="25">
        <v>0.01</v>
      </c>
      <c r="K2723" s="36"/>
      <c r="L2723" s="25">
        <v>79.7</v>
      </c>
      <c r="M2723" s="36"/>
      <c r="N2723" s="25">
        <v>3.13</v>
      </c>
      <c r="O2723" s="25">
        <v>1.64</v>
      </c>
      <c r="P2723" s="25">
        <v>5.26</v>
      </c>
      <c r="Q2723" s="25">
        <v>0.15</v>
      </c>
      <c r="R2723" s="25">
        <v>25.7</v>
      </c>
      <c r="S2723" s="36"/>
      <c r="T2723" s="51">
        <v>0.01</v>
      </c>
      <c r="U2723" s="42">
        <v>68.099999999999994</v>
      </c>
      <c r="V2723" s="42">
        <v>0.22</v>
      </c>
      <c r="W2723" s="42">
        <v>4.2700000000000004E-3</v>
      </c>
      <c r="X2723" s="42">
        <v>49</v>
      </c>
      <c r="Y2723" s="44">
        <v>2.69</v>
      </c>
      <c r="Z2723" s="87">
        <f>(H2723/H$3)+(I2723/I$3*3)+(J2723/J$3)+(L2723/L$3*2)+(N2723/N$3*2)+(O2723/O$3)+(P2723/P$3*2)+(Q2723/Q$3*2)+(R2723/R$3)</f>
        <v>5.6888246805236369</v>
      </c>
      <c r="AA2723" s="88">
        <f>(T2723/T$3*3)+(U2723/U$3*2)+(V2723/V$3)+(W2723/W$3)+(X2723/X$3)+Y2723</f>
        <v>5.4939018418128178</v>
      </c>
      <c r="AB2723" s="90">
        <f>(Z2723-AA2723)/(Z2723+AA2723)</f>
        <v>1.743070782617091E-2</v>
      </c>
      <c r="AD2723" s="100"/>
      <c r="AE2723" s="96"/>
    </row>
    <row r="2724" spans="1:31" x14ac:dyDescent="0.35">
      <c r="A2724" s="2" t="s">
        <v>408</v>
      </c>
      <c r="B2724" s="9">
        <v>40464</v>
      </c>
      <c r="C2724" s="19">
        <v>14.62</v>
      </c>
      <c r="D2724" s="12">
        <v>7.03</v>
      </c>
      <c r="F2724" s="12">
        <v>2.2999999999999998</v>
      </c>
      <c r="H2724" s="23">
        <f>10^-(D2724)</f>
        <v>9.3325430079699072E-8</v>
      </c>
      <c r="I2724" s="24">
        <v>0.43</v>
      </c>
      <c r="J2724" s="25">
        <v>0.86</v>
      </c>
      <c r="K2724" s="33"/>
      <c r="L2724" s="25">
        <v>68.900000000000006</v>
      </c>
      <c r="M2724" s="33"/>
      <c r="N2724" s="27">
        <v>0.43</v>
      </c>
      <c r="O2724" s="25">
        <v>7.36</v>
      </c>
      <c r="P2724" s="25">
        <v>23.9</v>
      </c>
      <c r="Q2724" s="25">
        <v>0.09</v>
      </c>
      <c r="R2724" s="25">
        <v>65.8</v>
      </c>
      <c r="S2724" s="34"/>
      <c r="T2724" s="51">
        <v>0.21</v>
      </c>
      <c r="U2724" s="42">
        <v>11.5</v>
      </c>
      <c r="V2724" s="42">
        <v>0.22</v>
      </c>
      <c r="W2724" s="42">
        <v>3.2799999999999999E-3</v>
      </c>
      <c r="X2724" s="42">
        <v>36</v>
      </c>
      <c r="Y2724" s="44">
        <v>7.01</v>
      </c>
      <c r="Z2724" s="87">
        <f>(H2724/H$3)+(I2724/I$3*3)+(J2724/J$3)+(L2724/L$3*2)+(N2724/N$3*2)+(O2724/O$3)+(P2724/P$3*2)+(Q2724/Q$3*2)+(R2724/R$3)</f>
        <v>8.5690077903205442</v>
      </c>
      <c r="AA2724" s="88">
        <f>(T2724/T$3*3)+(U2724/U$3*2)+(V2724/V$3)+(W2724/W$3)+(X2724/X$3)+Y2724</f>
        <v>8.2751769392698904</v>
      </c>
      <c r="AB2724" s="90">
        <f>(Z2724-AA2724)/(Z2724+AA2724)</f>
        <v>1.744405299322541E-2</v>
      </c>
      <c r="AC2724" s="19">
        <v>8.5299999999999994</v>
      </c>
      <c r="AD2724" s="13">
        <v>8.27</v>
      </c>
      <c r="AE2724" s="94">
        <v>3.07</v>
      </c>
    </row>
    <row r="2725" spans="1:31" x14ac:dyDescent="0.35">
      <c r="A2725" s="2" t="s">
        <v>164</v>
      </c>
      <c r="B2725" s="9">
        <v>41260</v>
      </c>
      <c r="C2725" s="18">
        <v>1.19</v>
      </c>
      <c r="D2725" s="12">
        <v>7.65</v>
      </c>
      <c r="F2725" s="12">
        <v>1.5</v>
      </c>
      <c r="H2725" s="23">
        <f>10^-(D2725)</f>
        <v>2.2387211385683365E-8</v>
      </c>
      <c r="I2725" s="32">
        <v>0.53</v>
      </c>
      <c r="J2725" s="25">
        <v>0.28000000000000003</v>
      </c>
      <c r="K2725" s="30">
        <v>0.2</v>
      </c>
      <c r="L2725" s="25">
        <v>72</v>
      </c>
      <c r="M2725" s="30">
        <v>0.2</v>
      </c>
      <c r="N2725" s="25">
        <v>1.1299999999999999</v>
      </c>
      <c r="O2725" s="25">
        <v>1.46</v>
      </c>
      <c r="P2725" s="25">
        <v>5.89</v>
      </c>
      <c r="Q2725" s="25">
        <v>0.15</v>
      </c>
      <c r="R2725" s="25">
        <v>13.7</v>
      </c>
      <c r="S2725" s="31">
        <v>0.5</v>
      </c>
      <c r="T2725" s="51">
        <v>0.04</v>
      </c>
      <c r="U2725" s="42">
        <v>27.8</v>
      </c>
      <c r="V2725" s="42">
        <v>0.22</v>
      </c>
      <c r="W2725" s="42">
        <v>3.2799999999999999E-3</v>
      </c>
      <c r="X2725" s="42">
        <v>27</v>
      </c>
      <c r="Y2725" s="44">
        <v>3.32</v>
      </c>
      <c r="Z2725" s="87">
        <f>(H2725/H$3)+(I2725/I$3*3)+(J2725/J$3)+(L2725/L$3*2)+(N2725/N$3*2)+(O2725/O$3)+(P2725/P$3*2)+(Q2725/Q$3*2)+(R2725/R$3)</f>
        <v>4.8310541953679911</v>
      </c>
      <c r="AA2725" s="88">
        <f>(T2725/T$3*3)+(U2725/U$3*2)+(V2725/V$3)+(W2725/W$3)+(X2725/X$3)+Y2725</f>
        <v>4.6652640208987233</v>
      </c>
      <c r="AB2725" s="90">
        <f>(Z2725-AA2725)/(Z2725+AA2725)</f>
        <v>1.7458363409229228E-2</v>
      </c>
      <c r="AC2725" s="19">
        <v>4.79</v>
      </c>
      <c r="AD2725" s="99">
        <v>4.66</v>
      </c>
      <c r="AE2725" s="95">
        <v>2.8</v>
      </c>
    </row>
    <row r="2726" spans="1:31" x14ac:dyDescent="0.35">
      <c r="A2726" s="2" t="s">
        <v>417</v>
      </c>
      <c r="B2726" s="9">
        <v>42115</v>
      </c>
      <c r="C2726" s="18">
        <v>5.01</v>
      </c>
      <c r="D2726" s="13">
        <v>7.43</v>
      </c>
      <c r="F2726" s="12">
        <v>1.2</v>
      </c>
      <c r="H2726" s="23">
        <f>10^-(D2726)</f>
        <v>3.7153522909717246E-8</v>
      </c>
      <c r="I2726" s="24">
        <v>0.01</v>
      </c>
      <c r="J2726" s="25">
        <v>0.01</v>
      </c>
      <c r="K2726" s="33"/>
      <c r="L2726" s="25">
        <v>139</v>
      </c>
      <c r="M2726" s="33"/>
      <c r="N2726" s="27">
        <v>0.1</v>
      </c>
      <c r="O2726" s="27">
        <v>1.1100000000000001</v>
      </c>
      <c r="P2726" s="27">
        <v>10.6</v>
      </c>
      <c r="Q2726" s="25">
        <v>4.0000000000000001E-3</v>
      </c>
      <c r="R2726" s="27">
        <v>12.3</v>
      </c>
      <c r="S2726" s="34"/>
      <c r="T2726" s="51">
        <v>0.14000000000000001</v>
      </c>
      <c r="U2726" s="42">
        <v>21.6</v>
      </c>
      <c r="V2726" s="42">
        <v>119.96</v>
      </c>
      <c r="W2726" s="42">
        <v>3.2799999999999999E-3</v>
      </c>
      <c r="X2726" s="42">
        <v>39</v>
      </c>
      <c r="Y2726" s="43">
        <v>4.5999999999999996</v>
      </c>
      <c r="Z2726" s="87">
        <f>(H2726/H$3)+(I2726/I$3*3)+(J2726/J$3)+(L2726/L$3*2)+(N2726/N$3*2)+(O2726/O$3)+(P2726/P$3*2)+(Q2726/Q$3*2)+(R2726/R$3)</f>
        <v>8.3769949841505831</v>
      </c>
      <c r="AA2726" s="88">
        <f>(T2726/T$3*3)+(U2726/U$3*2)+(V2726/V$3)+(W2726/W$3)+(X2726/X$3)+Y2726</f>
        <v>8.0891456210267627</v>
      </c>
      <c r="AB2726" s="90">
        <f>(Z2726-AA2726)/(Z2726+AA2726)</f>
        <v>1.7481289029762915E-2</v>
      </c>
      <c r="AC2726" s="19">
        <v>8.3800000000000008</v>
      </c>
      <c r="AD2726" s="13">
        <v>8.09</v>
      </c>
      <c r="AE2726" s="94">
        <v>3.52</v>
      </c>
    </row>
    <row r="2727" spans="1:31" x14ac:dyDescent="0.35">
      <c r="A2727" s="2" t="s">
        <v>103</v>
      </c>
      <c r="B2727" s="9">
        <v>37924</v>
      </c>
      <c r="C2727" s="18">
        <v>15.66</v>
      </c>
      <c r="D2727" s="12">
        <v>7.14</v>
      </c>
      <c r="F2727" s="12">
        <v>3.1</v>
      </c>
      <c r="H2727" s="23">
        <f>10^-(D2727)</f>
        <v>7.2443596007499061E-8</v>
      </c>
      <c r="I2727" s="32">
        <v>0.03</v>
      </c>
      <c r="J2727" s="25">
        <v>0.47</v>
      </c>
      <c r="L2727" s="25">
        <v>114</v>
      </c>
      <c r="N2727" s="25">
        <v>2.83</v>
      </c>
      <c r="O2727" s="25">
        <v>2.89</v>
      </c>
      <c r="P2727" s="25">
        <v>9.65</v>
      </c>
      <c r="Q2727" s="25">
        <v>0.25</v>
      </c>
      <c r="R2727" s="25">
        <v>13.2</v>
      </c>
      <c r="T2727" s="51">
        <v>0.03</v>
      </c>
      <c r="U2727" s="42">
        <v>9.7799999999999994</v>
      </c>
      <c r="V2727" s="42">
        <v>0.22</v>
      </c>
      <c r="W2727" s="42">
        <v>6.2405500000000001E-3</v>
      </c>
      <c r="X2727" s="42">
        <v>21</v>
      </c>
      <c r="Y2727" s="44">
        <v>6.22</v>
      </c>
      <c r="Z2727" s="87">
        <f>(H2727/H$3)+(I2727/I$3*3)+(J2727/J$3)+(L2727/L$3*2)+(N2727/N$3*2)+(O2727/O$3)+(P2727/P$3*2)+(Q2727/Q$3*2)+(R2727/R$3)</f>
        <v>7.2705011556304688</v>
      </c>
      <c r="AA2727" s="88">
        <f>(T2727/T$3*3)+(U2727/U$3*2)+(V2727/V$3)+(W2727/W$3)+(X2727/X$3)+Y2727</f>
        <v>7.0206168983831621</v>
      </c>
      <c r="AB2727" s="90">
        <f>(Z2727-AA2727)/(Z2727+AA2727)</f>
        <v>1.7485283957690584E-2</v>
      </c>
      <c r="AD2727" s="100"/>
      <c r="AE2727" s="96"/>
    </row>
    <row r="2728" spans="1:31" x14ac:dyDescent="0.35">
      <c r="A2728" s="2" t="s">
        <v>154</v>
      </c>
      <c r="B2728" s="9">
        <v>41016</v>
      </c>
      <c r="C2728" s="18">
        <v>9.01</v>
      </c>
      <c r="D2728" s="12">
        <v>7.11</v>
      </c>
      <c r="F2728" s="12">
        <v>1.1000000000000001</v>
      </c>
      <c r="H2728" s="23">
        <f>10^-(D2728)</f>
        <v>7.7624711662868932E-8</v>
      </c>
      <c r="I2728" s="32">
        <v>0.55000000000000004</v>
      </c>
      <c r="J2728" s="25">
        <v>0.01</v>
      </c>
      <c r="K2728" s="33"/>
      <c r="L2728" s="25">
        <v>139</v>
      </c>
      <c r="M2728" s="33"/>
      <c r="N2728" s="25">
        <v>0.01</v>
      </c>
      <c r="O2728" s="25">
        <v>1.22</v>
      </c>
      <c r="P2728" s="25">
        <v>9.5500000000000007</v>
      </c>
      <c r="Q2728" s="25">
        <v>2E-3</v>
      </c>
      <c r="R2728" s="25">
        <v>17.5</v>
      </c>
      <c r="S2728" s="34"/>
      <c r="T2728" s="51">
        <v>0.11</v>
      </c>
      <c r="U2728" s="42">
        <v>61.5</v>
      </c>
      <c r="V2728" s="42">
        <v>19.52</v>
      </c>
      <c r="W2728" s="42">
        <v>4.5999999999999999E-3</v>
      </c>
      <c r="X2728" s="42">
        <v>32</v>
      </c>
      <c r="Y2728" s="44">
        <v>5.78</v>
      </c>
      <c r="Z2728" s="87">
        <f>(H2728/H$3)+(I2728/I$3*3)+(J2728/J$3)+(L2728/L$3*2)+(N2728/N$3*2)+(O2728/O$3)+(P2728/P$3*2)+(Q2728/Q$3*2)+(R2728/R$3)</f>
        <v>8.5763581699395424</v>
      </c>
      <c r="AA2728" s="88">
        <f>(T2728/T$3*3)+(U2728/U$3*2)+(V2728/V$3)+(W2728/W$3)+(X2728/X$3)+Y2728</f>
        <v>8.2814097578670349</v>
      </c>
      <c r="AB2728" s="90">
        <f>(Z2728-AA2728)/(Z2728+AA2728)</f>
        <v>1.7496290928646342E-2</v>
      </c>
      <c r="AC2728" s="19">
        <v>8.52</v>
      </c>
      <c r="AD2728" s="99">
        <v>8.2799999999999994</v>
      </c>
      <c r="AE2728" s="95">
        <v>2.81</v>
      </c>
    </row>
    <row r="2729" spans="1:31" x14ac:dyDescent="0.35">
      <c r="A2729" s="2" t="s">
        <v>107</v>
      </c>
      <c r="B2729" s="9">
        <v>37964</v>
      </c>
      <c r="C2729" s="18">
        <v>4.29</v>
      </c>
      <c r="D2729" s="12">
        <v>7.19</v>
      </c>
      <c r="F2729" s="12">
        <v>30.8</v>
      </c>
      <c r="H2729" s="23">
        <f>10^-(D2729)</f>
        <v>6.4565422903465397E-8</v>
      </c>
      <c r="I2729" s="32">
        <v>0.02</v>
      </c>
      <c r="J2729" s="25">
        <v>0.75</v>
      </c>
      <c r="K2729" s="29">
        <v>10</v>
      </c>
      <c r="L2729" s="25">
        <v>95.2</v>
      </c>
      <c r="M2729" s="29">
        <v>1</v>
      </c>
      <c r="N2729" s="25">
        <v>5.5</v>
      </c>
      <c r="O2729" s="25">
        <v>3.5</v>
      </c>
      <c r="P2729" s="25">
        <v>14.6</v>
      </c>
      <c r="Q2729" s="25">
        <v>0.38</v>
      </c>
      <c r="R2729" s="25">
        <v>28.4</v>
      </c>
      <c r="S2729" s="29">
        <v>2</v>
      </c>
      <c r="T2729" s="51">
        <v>0.3</v>
      </c>
      <c r="U2729" s="42">
        <v>7.46</v>
      </c>
      <c r="V2729" s="42">
        <v>2.56</v>
      </c>
      <c r="W2729" s="42">
        <v>0.03</v>
      </c>
      <c r="X2729" s="42">
        <v>21.1</v>
      </c>
      <c r="Y2729" s="44">
        <v>6.47</v>
      </c>
      <c r="Z2729" s="87">
        <f>(H2729/H$3)+(I2729/I$3*3)+(J2729/J$3)+(L2729/L$3*2)+(N2729/N$3*2)+(O2729/O$3)+(P2729/P$3*2)+(Q2729/Q$3*2)+(R2729/R$3)</f>
        <v>7.5311645680224046</v>
      </c>
      <c r="AA2729" s="88">
        <f>(T2729/T$3*3)+(U2729/U$3*2)+(V2729/V$3)+(W2729/W$3)+(X2729/X$3)+Y2729</f>
        <v>7.2719271113244011</v>
      </c>
      <c r="AB2729" s="90">
        <f>(Z2729-AA2729)/(Z2729+AA2729)</f>
        <v>1.7512386082137846E-2</v>
      </c>
      <c r="AE2729" s="96"/>
    </row>
    <row r="2730" spans="1:31" x14ac:dyDescent="0.35">
      <c r="A2730" s="2" t="s">
        <v>267</v>
      </c>
      <c r="B2730" s="9">
        <v>40148</v>
      </c>
      <c r="C2730" s="18">
        <v>4.3899999999999997</v>
      </c>
      <c r="D2730" s="12">
        <v>5.4</v>
      </c>
      <c r="F2730" s="12">
        <v>1.7</v>
      </c>
      <c r="H2730" s="23">
        <f>10^-(D2730)</f>
        <v>3.9810717055349657E-6</v>
      </c>
      <c r="I2730" s="32">
        <v>0.37</v>
      </c>
      <c r="J2730" s="25">
        <v>0.01</v>
      </c>
      <c r="K2730" s="36"/>
      <c r="L2730" s="25">
        <v>18.7</v>
      </c>
      <c r="M2730" s="36"/>
      <c r="N2730" s="25">
        <v>0.02</v>
      </c>
      <c r="O2730" s="25">
        <v>1.58</v>
      </c>
      <c r="P2730" s="25">
        <v>2.54</v>
      </c>
      <c r="Q2730" s="25">
        <v>0.03</v>
      </c>
      <c r="R2730" s="25">
        <v>19</v>
      </c>
      <c r="S2730" s="36"/>
      <c r="T2730" s="51">
        <v>0.01</v>
      </c>
      <c r="U2730" s="42">
        <v>19.899999999999999</v>
      </c>
      <c r="V2730" s="42">
        <v>5.57</v>
      </c>
      <c r="W2730" s="42">
        <v>3.2799999999999999E-3</v>
      </c>
      <c r="X2730" s="42">
        <v>35</v>
      </c>
      <c r="Y2730" s="44">
        <v>0.49</v>
      </c>
      <c r="Z2730" s="87">
        <f>(H2730/H$3)+(I2730/I$3*3)+(J2730/J$3)+(L2730/L$3*2)+(N2730/N$3*2)+(O2730/O$3)+(P2730/P$3*2)+(Q2730/Q$3*2)+(R2730/R$3)</f>
        <v>2.0524661513518865</v>
      </c>
      <c r="AA2730" s="88">
        <f>(T2730/T$3*3)+(U2730/U$3*2)+(V2730/V$3)+(W2730/W$3)+(X2730/X$3)+Y2730</f>
        <v>1.9818132213863719</v>
      </c>
      <c r="AB2730" s="90">
        <f>(Z2730-AA2730)/(Z2730+AA2730)</f>
        <v>1.7513147563094772E-2</v>
      </c>
      <c r="AE2730" s="94">
        <v>0.04</v>
      </c>
    </row>
    <row r="2731" spans="1:31" x14ac:dyDescent="0.35">
      <c r="A2731" s="2" t="s">
        <v>343</v>
      </c>
      <c r="B2731" s="9">
        <v>39540</v>
      </c>
      <c r="C2731" s="18">
        <v>2.36</v>
      </c>
      <c r="D2731" s="12">
        <v>6.36</v>
      </c>
      <c r="F2731" s="12">
        <v>1.9</v>
      </c>
      <c r="H2731" s="23">
        <f>10^-(D2731)</f>
        <v>4.365158322401653E-7</v>
      </c>
      <c r="I2731" s="28"/>
      <c r="J2731" s="25">
        <v>0.01</v>
      </c>
      <c r="K2731" s="29">
        <v>0.2</v>
      </c>
      <c r="L2731" s="25">
        <v>38.799999999999997</v>
      </c>
      <c r="M2731" s="29">
        <v>0.2</v>
      </c>
      <c r="N2731" s="25">
        <v>0.04</v>
      </c>
      <c r="O2731" s="25">
        <v>17</v>
      </c>
      <c r="P2731" s="25">
        <v>4.8099999999999996</v>
      </c>
      <c r="Q2731" s="25">
        <v>0.1</v>
      </c>
      <c r="R2731" s="25">
        <v>9.26</v>
      </c>
      <c r="S2731" s="29">
        <v>8.1</v>
      </c>
      <c r="T2731" s="51">
        <v>0.01</v>
      </c>
      <c r="U2731" s="42">
        <v>40.299999999999997</v>
      </c>
      <c r="V2731" s="42">
        <v>58.87</v>
      </c>
      <c r="W2731" s="42">
        <v>0.04</v>
      </c>
      <c r="X2731" s="42">
        <v>19</v>
      </c>
      <c r="Y2731" s="44">
        <v>0.74</v>
      </c>
      <c r="Z2731" s="87">
        <f>(H2731/H$3)+(I2731/I$3*3)+(J2731/J$3)+(L2731/L$3*2)+(N2731/N$3*2)+(O2731/O$3)+(P2731/P$3*2)+(Q2731/Q$3*2)+(R2731/R$3)</f>
        <v>3.1750448326106282</v>
      </c>
      <c r="AA2731" s="88">
        <f>(T2731/T$3*3)+(U2731/U$3*2)+(V2731/V$3)+(W2731/W$3)+(X2731/X$3)+Y2731</f>
        <v>3.0656393162047415</v>
      </c>
      <c r="AB2731" s="90">
        <f>(Z2731-AA2731)/(Z2731+AA2731)</f>
        <v>1.7531013234607373E-2</v>
      </c>
      <c r="AE2731" s="94">
        <v>3.38</v>
      </c>
    </row>
    <row r="2732" spans="1:31" x14ac:dyDescent="0.35">
      <c r="A2732" s="2" t="s">
        <v>173</v>
      </c>
      <c r="B2732" s="9">
        <v>40324</v>
      </c>
      <c r="C2732" s="19">
        <v>9.1999999999999993</v>
      </c>
      <c r="D2732" s="12">
        <v>7.11</v>
      </c>
      <c r="F2732" s="12">
        <v>1.9</v>
      </c>
      <c r="H2732" s="23">
        <f>10^-(D2732)</f>
        <v>7.7624711662868932E-8</v>
      </c>
      <c r="I2732" s="24">
        <v>0.97</v>
      </c>
      <c r="J2732" s="25">
        <v>0.01</v>
      </c>
      <c r="K2732" s="33"/>
      <c r="L2732" s="25">
        <v>139</v>
      </c>
      <c r="M2732" s="33"/>
      <c r="N2732" s="25">
        <v>0.59</v>
      </c>
      <c r="O2732" s="25">
        <v>1.7</v>
      </c>
      <c r="P2732" s="25">
        <v>9.4499999999999993</v>
      </c>
      <c r="Q2732" s="25">
        <v>7.0000000000000007E-2</v>
      </c>
      <c r="R2732" s="25">
        <v>25.6</v>
      </c>
      <c r="S2732" s="34"/>
      <c r="T2732" s="51">
        <v>0.03</v>
      </c>
      <c r="U2732" s="42">
        <v>109</v>
      </c>
      <c r="V2732" s="42">
        <v>9.65</v>
      </c>
      <c r="W2732" s="42">
        <v>3.6099999999999999E-3</v>
      </c>
      <c r="X2732" s="42">
        <v>41</v>
      </c>
      <c r="Y2732" s="44">
        <v>5.1100000000000003</v>
      </c>
      <c r="Z2732" s="87">
        <f>(H2732/H$3)+(I2732/I$3*3)+(J2732/J$3)+(L2732/L$3*2)+(N2732/N$3*2)+(O2732/O$3)+(P2732/P$3*2)+(Q2732/Q$3*2)+(R2732/R$3)</f>
        <v>9.0026810238204114</v>
      </c>
      <c r="AA2732" s="88">
        <f>(T2732/T$3*3)+(U2732/U$3*2)+(V2732/V$3)+(W2732/W$3)+(X2732/X$3)+Y2732</f>
        <v>8.6924085642281952</v>
      </c>
      <c r="AB2732" s="90">
        <f>(Z2732-AA2732)/(Z2732+AA2732)</f>
        <v>1.7534381956550053E-2</v>
      </c>
      <c r="AC2732" s="19">
        <v>8.93</v>
      </c>
      <c r="AD2732" s="99">
        <v>8.69</v>
      </c>
      <c r="AE2732" s="95">
        <v>2.73</v>
      </c>
    </row>
    <row r="2733" spans="1:31" x14ac:dyDescent="0.35">
      <c r="A2733" s="2" t="s">
        <v>116</v>
      </c>
      <c r="B2733" s="9">
        <v>35333</v>
      </c>
      <c r="C2733" s="18">
        <v>6.13</v>
      </c>
      <c r="D2733" s="12">
        <v>7.59</v>
      </c>
      <c r="F2733" s="12">
        <v>1.4</v>
      </c>
      <c r="H2733" s="23">
        <f>10^-(D2733)</f>
        <v>2.5703957827688587E-8</v>
      </c>
      <c r="I2733" s="24">
        <v>8.9999999999999993E-3</v>
      </c>
      <c r="J2733" s="25">
        <v>0.37</v>
      </c>
      <c r="K2733" s="33"/>
      <c r="L2733" s="25">
        <v>75</v>
      </c>
      <c r="M2733" s="33"/>
      <c r="N2733" s="25">
        <v>2.1</v>
      </c>
      <c r="O2733" s="25">
        <v>1.8</v>
      </c>
      <c r="P2733" s="25">
        <v>4.8</v>
      </c>
      <c r="Q2733" s="25">
        <v>0.11</v>
      </c>
      <c r="R2733" s="25">
        <v>6.5</v>
      </c>
      <c r="S2733" s="34"/>
      <c r="T2733" s="51">
        <v>0.09</v>
      </c>
      <c r="U2733" s="42">
        <v>1</v>
      </c>
      <c r="V2733" s="42">
        <v>0.22</v>
      </c>
      <c r="W2733" s="42">
        <v>0.01</v>
      </c>
      <c r="X2733" s="42">
        <v>10</v>
      </c>
      <c r="Y2733" s="44">
        <v>4.0999999999999996</v>
      </c>
      <c r="Z2733" s="87">
        <f>(H2733/H$3)+(I2733/I$3*3)+(J2733/J$3)+(L2733/L$3*2)+(N2733/N$3*2)+(O2733/O$3)+(P2733/P$3*2)+(Q2733/Q$3*2)+(R2733/R$3)</f>
        <v>4.5669437399191377</v>
      </c>
      <c r="AA2733" s="88">
        <f>(T2733/T$3*3)+(U2733/U$3*2)+(V2733/V$3)+(W2733/W$3)+(X2733/X$3)+Y2733</f>
        <v>4.4095143819931115</v>
      </c>
      <c r="AB2733" s="90">
        <f>(Z2733-AA2733)/(Z2733+AA2733)</f>
        <v>1.7538026222361423E-2</v>
      </c>
      <c r="AD2733" s="100"/>
      <c r="AE2733" s="96"/>
    </row>
    <row r="2734" spans="1:31" x14ac:dyDescent="0.35">
      <c r="A2734" s="2" t="s">
        <v>343</v>
      </c>
      <c r="B2734" s="9">
        <v>41064</v>
      </c>
      <c r="C2734" s="18">
        <v>2.82</v>
      </c>
      <c r="D2734" s="12">
        <v>6.29</v>
      </c>
      <c r="F2734" s="12">
        <v>1.7</v>
      </c>
      <c r="H2734" s="23">
        <f>10^-(D2734)</f>
        <v>5.1286138399136375E-7</v>
      </c>
      <c r="I2734" s="24">
        <v>7.0000000000000001E-3</v>
      </c>
      <c r="J2734" s="25">
        <v>0.01</v>
      </c>
      <c r="K2734" s="36"/>
      <c r="L2734" s="25">
        <v>40.200000000000003</v>
      </c>
      <c r="M2734" s="36"/>
      <c r="N2734" s="25">
        <v>0.02</v>
      </c>
      <c r="O2734" s="25">
        <v>14.2</v>
      </c>
      <c r="P2734" s="25">
        <v>4.9800000000000004</v>
      </c>
      <c r="Q2734" s="25">
        <v>0.09</v>
      </c>
      <c r="R2734" s="25">
        <v>10.1</v>
      </c>
      <c r="S2734" s="36"/>
      <c r="T2734" s="51">
        <v>0.01</v>
      </c>
      <c r="U2734" s="42">
        <v>33.5</v>
      </c>
      <c r="V2734" s="42">
        <v>65.95</v>
      </c>
      <c r="W2734" s="42">
        <v>0.09</v>
      </c>
      <c r="X2734" s="42">
        <v>23</v>
      </c>
      <c r="Y2734" s="44">
        <v>0.7</v>
      </c>
      <c r="Z2734" s="87">
        <f>(H2734/H$3)+(I2734/I$3*3)+(J2734/J$3)+(L2734/L$3*2)+(N2734/N$3*2)+(O2734/O$3)+(P2734/P$3*2)+(Q2734/Q$3*2)+(R2734/R$3)</f>
        <v>3.2235156909680436</v>
      </c>
      <c r="AA2734" s="88">
        <f>(T2734/T$3*3)+(U2734/U$3*2)+(V2734/V$3)+(W2734/W$3)+(X2734/X$3)+Y2734</f>
        <v>3.1121913566344421</v>
      </c>
      <c r="AB2734" s="90">
        <f>(Z2734-AA2734)/(Z2734+AA2734)</f>
        <v>1.7570940937953885E-2</v>
      </c>
      <c r="AC2734" s="19">
        <v>3.24</v>
      </c>
      <c r="AD2734" s="13">
        <v>3.11</v>
      </c>
      <c r="AE2734" s="94">
        <v>4.01</v>
      </c>
    </row>
    <row r="2735" spans="1:31" x14ac:dyDescent="0.35">
      <c r="A2735" s="2" t="s">
        <v>272</v>
      </c>
      <c r="B2735" s="9">
        <v>39589</v>
      </c>
      <c r="C2735" s="19">
        <v>14.45</v>
      </c>
      <c r="D2735" s="12">
        <v>7.35</v>
      </c>
      <c r="F2735" s="12">
        <v>1.4</v>
      </c>
      <c r="H2735" s="23">
        <f>10^-(D2735)</f>
        <v>4.466835921509628E-8</v>
      </c>
      <c r="I2735" s="32">
        <v>5.0000000000000001E-3</v>
      </c>
      <c r="J2735" s="25">
        <v>0.01</v>
      </c>
      <c r="K2735" s="33"/>
      <c r="L2735" s="25">
        <v>152</v>
      </c>
      <c r="M2735" s="33"/>
      <c r="N2735" s="25">
        <v>2E-3</v>
      </c>
      <c r="O2735" s="25">
        <v>2.4300000000000002</v>
      </c>
      <c r="P2735" s="25">
        <v>12.1</v>
      </c>
      <c r="Q2735" s="25">
        <v>1E-3</v>
      </c>
      <c r="R2735" s="25">
        <v>41.2</v>
      </c>
      <c r="S2735" s="34"/>
      <c r="T2735" s="51">
        <v>0.05</v>
      </c>
      <c r="U2735" s="42">
        <v>48.4</v>
      </c>
      <c r="V2735" s="42">
        <v>69.05</v>
      </c>
      <c r="W2735" s="42">
        <v>3.2799999999999999E-3</v>
      </c>
      <c r="X2735" s="42">
        <v>88</v>
      </c>
      <c r="Y2735" s="44">
        <v>5.47</v>
      </c>
      <c r="Z2735" s="87">
        <f>(H2735/H$3)+(I2735/I$3*3)+(J2735/J$3)+(L2735/L$3*2)+(N2735/N$3*2)+(O2735/O$3)+(P2735/P$3*2)+(Q2735/Q$3*2)+(R2735/R$3)</f>
        <v>10.435756895979079</v>
      </c>
      <c r="AA2735" s="88">
        <f>(T2735/T$3*3)+(U2735/U$3*2)+(V2735/V$3)+(W2735/W$3)+(X2735/X$3)+Y2735</f>
        <v>10.075328588465652</v>
      </c>
      <c r="AB2735" s="90">
        <f>(Z2735-AA2735)/(Z2735+AA2735)</f>
        <v>1.7572366308295569E-2</v>
      </c>
      <c r="AD2735" s="100"/>
      <c r="AE2735" s="95">
        <v>3.52</v>
      </c>
    </row>
    <row r="2736" spans="1:31" x14ac:dyDescent="0.35">
      <c r="A2736" s="2" t="s">
        <v>94</v>
      </c>
      <c r="B2736" s="9">
        <v>35768</v>
      </c>
      <c r="C2736" s="19">
        <v>2.77</v>
      </c>
      <c r="D2736" s="12">
        <v>7.19</v>
      </c>
      <c r="F2736" s="12">
        <v>4.9000000000000004</v>
      </c>
      <c r="H2736" s="23">
        <f>10^-(D2736)</f>
        <v>6.4565422903465397E-8</v>
      </c>
      <c r="I2736" s="32">
        <v>4.0000000000000001E-3</v>
      </c>
      <c r="J2736" s="25">
        <v>0.32</v>
      </c>
      <c r="K2736" s="33"/>
      <c r="L2736" s="25">
        <v>94</v>
      </c>
      <c r="M2736" s="33"/>
      <c r="N2736" s="25">
        <v>7.8</v>
      </c>
      <c r="O2736" s="25">
        <v>1.4</v>
      </c>
      <c r="P2736" s="25">
        <v>7.7</v>
      </c>
      <c r="Q2736" s="25">
        <v>0.42</v>
      </c>
      <c r="R2736" s="25">
        <v>9.8000000000000007</v>
      </c>
      <c r="S2736" s="34"/>
      <c r="T2736" s="51">
        <v>1.71</v>
      </c>
      <c r="U2736" s="42">
        <v>4.5</v>
      </c>
      <c r="V2736" s="42">
        <v>0.44</v>
      </c>
      <c r="W2736" s="42">
        <v>6.5690000000000002E-3</v>
      </c>
      <c r="X2736" s="42">
        <v>26</v>
      </c>
      <c r="Y2736" s="44">
        <v>5</v>
      </c>
      <c r="Z2736" s="87">
        <f>(H2736/H$3)+(I2736/I$3*3)+(J2736/J$3)+(L2736/L$3*2)+(N2736/N$3*2)+(O2736/O$3)+(P2736/P$3*2)+(Q2736/Q$3*2)+(R2736/R$3)</f>
        <v>6.0990124732333868</v>
      </c>
      <c r="AA2736" s="88">
        <f>(T2736/T$3*3)+(U2736/U$3*2)+(V2736/V$3)+(W2736/W$3)+(X2736/X$3)+Y2736</f>
        <v>5.8883656894761245</v>
      </c>
      <c r="AB2736" s="90">
        <f>(Z2736-AA2736)/(Z2736+AA2736)</f>
        <v>1.7572381624911527E-2</v>
      </c>
      <c r="AD2736" s="100"/>
      <c r="AE2736" s="96"/>
    </row>
    <row r="2737" spans="1:31" x14ac:dyDescent="0.35">
      <c r="A2737" s="2" t="s">
        <v>130</v>
      </c>
      <c r="B2737" s="9">
        <v>32168</v>
      </c>
      <c r="C2737" s="18">
        <v>19.7</v>
      </c>
      <c r="D2737" s="12">
        <v>6.86</v>
      </c>
      <c r="F2737" s="12">
        <v>5</v>
      </c>
      <c r="H2737" s="23">
        <f>10^-(D2737)</f>
        <v>1.3803842646028823E-7</v>
      </c>
      <c r="I2737" s="32">
        <v>5.0000000000000001E-3</v>
      </c>
      <c r="J2737" s="25">
        <v>0.46</v>
      </c>
      <c r="K2737" s="29">
        <v>0.6</v>
      </c>
      <c r="L2737" s="25">
        <v>139</v>
      </c>
      <c r="M2737" s="29">
        <v>0.4</v>
      </c>
      <c r="N2737" s="25">
        <v>4.7</v>
      </c>
      <c r="O2737" s="25">
        <v>2.2000000000000002</v>
      </c>
      <c r="P2737" s="25">
        <v>12</v>
      </c>
      <c r="Q2737" s="25">
        <v>0.16</v>
      </c>
      <c r="R2737" s="25">
        <v>18</v>
      </c>
      <c r="S2737" s="29">
        <v>3.8</v>
      </c>
      <c r="T2737" s="51">
        <v>1.53</v>
      </c>
      <c r="U2737" s="42">
        <v>74</v>
      </c>
      <c r="V2737" s="42">
        <v>1.1000000000000001</v>
      </c>
      <c r="W2737" s="42">
        <v>0.82</v>
      </c>
      <c r="X2737" s="42">
        <v>40</v>
      </c>
      <c r="Y2737" s="44">
        <v>5.9</v>
      </c>
      <c r="Z2737" s="87">
        <f>(H2737/H$3)+(I2737/I$3*3)+(J2737/J$3)+(L2737/L$3*2)+(N2737/N$3*2)+(O2737/O$3)+(P2737/P$3*2)+(Q2737/Q$3*2)+(R2737/R$3)</f>
        <v>8.9628350481505876</v>
      </c>
      <c r="AA2737" s="88">
        <f>(T2737/T$3*3)+(U2737/U$3*2)+(V2737/V$3)+(W2737/W$3)+(X2737/X$3)+Y2737</f>
        <v>8.6527922165904556</v>
      </c>
      <c r="AB2737" s="90">
        <f>(Z2737-AA2737)/(Z2737+AA2737)</f>
        <v>1.7600442317527078E-2</v>
      </c>
      <c r="AD2737" s="100"/>
      <c r="AE2737" s="96"/>
    </row>
    <row r="2738" spans="1:31" x14ac:dyDescent="0.35">
      <c r="A2738" s="2" t="s">
        <v>395</v>
      </c>
      <c r="B2738" s="9">
        <v>41970</v>
      </c>
      <c r="C2738" s="18">
        <v>2.29</v>
      </c>
      <c r="D2738" s="12">
        <v>6.95</v>
      </c>
      <c r="F2738" s="12">
        <v>8</v>
      </c>
      <c r="H2738" s="23">
        <f>10^-(D2738)</f>
        <v>1.1220184543019621E-7</v>
      </c>
      <c r="I2738" s="32">
        <v>6.0000000000000001E-3</v>
      </c>
      <c r="J2738" s="25">
        <v>0.01</v>
      </c>
      <c r="K2738" s="30">
        <v>0.5</v>
      </c>
      <c r="L2738" s="25">
        <v>126</v>
      </c>
      <c r="M2738" s="30">
        <v>0.3</v>
      </c>
      <c r="N2738" s="25">
        <v>0.01</v>
      </c>
      <c r="O2738" s="25">
        <v>3.98</v>
      </c>
      <c r="P2738" s="25">
        <v>8.41</v>
      </c>
      <c r="Q2738" s="25">
        <v>0.1</v>
      </c>
      <c r="R2738" s="25">
        <v>23</v>
      </c>
      <c r="S2738" s="31">
        <v>1</v>
      </c>
      <c r="T2738" s="51">
        <v>0.05</v>
      </c>
      <c r="U2738" s="42">
        <v>54.8</v>
      </c>
      <c r="V2738" s="42">
        <v>31.82</v>
      </c>
      <c r="W2738" s="42">
        <v>0.76</v>
      </c>
      <c r="X2738" s="42">
        <v>31</v>
      </c>
      <c r="Y2738" s="44">
        <v>5.26</v>
      </c>
      <c r="Z2738" s="87">
        <f>(H2738/H$3)+(I2738/I$3*3)+(J2738/J$3)+(L2738/L$3*2)+(N2738/N$3*2)+(O2738/O$3)+(P2738/P$3*2)+(Q2738/Q$3*2)+(R2738/R$3)</f>
        <v>8.0867680072997175</v>
      </c>
      <c r="AA2738" s="88">
        <f>(T2738/T$3*3)+(U2738/U$3*2)+(V2738/V$3)+(W2738/W$3)+(X2738/X$3)+Y2738</f>
        <v>7.8066328857121405</v>
      </c>
      <c r="AB2738" s="90">
        <f>(Z2738-AA2738)/(Z2738+AA2738)</f>
        <v>1.7625876517765877E-2</v>
      </c>
      <c r="AC2738" s="19">
        <v>8.09</v>
      </c>
      <c r="AD2738" s="13">
        <v>7.81</v>
      </c>
      <c r="AE2738" s="94">
        <v>3.52</v>
      </c>
    </row>
    <row r="2739" spans="1:31" x14ac:dyDescent="0.35">
      <c r="A2739" s="2" t="s">
        <v>85</v>
      </c>
      <c r="B2739" s="9">
        <v>41443</v>
      </c>
      <c r="C2739" s="18">
        <v>7.91</v>
      </c>
      <c r="D2739" s="12">
        <v>7.33</v>
      </c>
      <c r="F2739" s="12">
        <v>1.8</v>
      </c>
      <c r="H2739" s="23">
        <f>10^-(D2739)</f>
        <v>4.6773514128719769E-8</v>
      </c>
      <c r="I2739" s="32">
        <v>2E-3</v>
      </c>
      <c r="J2739" s="25">
        <v>0.01</v>
      </c>
      <c r="K2739" s="33"/>
      <c r="L2739" s="25">
        <v>75.7</v>
      </c>
      <c r="M2739" s="33"/>
      <c r="N2739" s="35"/>
      <c r="O2739" s="25">
        <v>3.48</v>
      </c>
      <c r="P2739" s="25">
        <v>3.87</v>
      </c>
      <c r="Q2739" s="35"/>
      <c r="R2739" s="25">
        <v>11.9</v>
      </c>
      <c r="S2739" s="34"/>
      <c r="T2739" s="51">
        <v>0.15</v>
      </c>
      <c r="U2739" s="42">
        <v>14.5</v>
      </c>
      <c r="V2739" s="42">
        <v>62.86</v>
      </c>
      <c r="W2739" s="42">
        <v>3.6099999999999999E-3</v>
      </c>
      <c r="X2739" s="42">
        <v>17</v>
      </c>
      <c r="Y2739" s="44">
        <v>2.74</v>
      </c>
      <c r="Z2739" s="87">
        <f>(H2739/H$3)+(I2739/I$3*3)+(J2739/J$3)+(L2739/L$3*2)+(N2739/N$3*2)+(O2739/O$3)+(P2739/P$3*2)+(Q2739/Q$3*2)+(R2739/R$3)</f>
        <v>4.7032295064025771</v>
      </c>
      <c r="AA2739" s="88">
        <f>(T2739/T$3*3)+(U2739/U$3*2)+(V2739/V$3)+(W2739/W$3)+(X2739/X$3)+Y2739</f>
        <v>4.5400996692420579</v>
      </c>
      <c r="AB2739" s="90">
        <f>(Z2739-AA2739)/(Z2739+AA2739)</f>
        <v>1.7648385561162536E-2</v>
      </c>
      <c r="AC2739" s="19">
        <v>4.7</v>
      </c>
      <c r="AD2739" s="99">
        <v>4.54</v>
      </c>
      <c r="AE2739" s="95">
        <v>3.55</v>
      </c>
    </row>
    <row r="2740" spans="1:31" x14ac:dyDescent="0.35">
      <c r="A2740" s="2" t="s">
        <v>179</v>
      </c>
      <c r="B2740" s="9">
        <v>38292</v>
      </c>
      <c r="C2740" s="19">
        <v>18.940000000000001</v>
      </c>
      <c r="D2740" s="12">
        <v>7.07</v>
      </c>
      <c r="F2740" s="13">
        <v>1.6</v>
      </c>
      <c r="H2740" s="23">
        <f>10^-(D2740)</f>
        <v>8.5113803820237355E-8</v>
      </c>
      <c r="I2740" s="24">
        <v>0.33</v>
      </c>
      <c r="J2740" s="27">
        <v>0.16</v>
      </c>
      <c r="K2740" s="29">
        <v>0.2</v>
      </c>
      <c r="L2740" s="25">
        <v>94.9</v>
      </c>
      <c r="M2740" s="29">
        <v>0.2</v>
      </c>
      <c r="N2740" s="25">
        <v>2.5299999999999998</v>
      </c>
      <c r="O2740" s="27">
        <v>1.57</v>
      </c>
      <c r="P2740" s="25">
        <v>6.54</v>
      </c>
      <c r="Q2740" s="25">
        <v>0.22</v>
      </c>
      <c r="R2740" s="27">
        <v>9.1999999999999993</v>
      </c>
      <c r="S2740" s="29">
        <v>1.2</v>
      </c>
      <c r="T2740" s="50">
        <v>0.01</v>
      </c>
      <c r="U2740" s="42">
        <v>19.5</v>
      </c>
      <c r="V2740" s="42">
        <v>0.22</v>
      </c>
      <c r="W2740" s="41">
        <v>5.9121E-3</v>
      </c>
      <c r="X2740" s="42">
        <v>14</v>
      </c>
      <c r="Y2740" s="44">
        <v>4.8499999999999996</v>
      </c>
      <c r="Z2740" s="87">
        <f>(H2740/H$3)+(I2740/I$3*3)+(J2740/J$3)+(L2740/L$3*2)+(N2740/N$3*2)+(O2740/O$3)+(P2740/P$3*2)+(Q2740/Q$3*2)+(R2740/R$3)</f>
        <v>5.8580979476506752</v>
      </c>
      <c r="AA2740" s="88">
        <f>(T2740/T$3*3)+(U2740/U$3*2)+(V2740/V$3)+(W2740/W$3)+(X2740/X$3)+Y2740</f>
        <v>5.6548692180709601</v>
      </c>
      <c r="AB2740" s="90">
        <f>(Z2740-AA2740)/(Z2740+AA2740)</f>
        <v>1.7652159226580807E-2</v>
      </c>
      <c r="AC2740" s="19">
        <v>5.72</v>
      </c>
      <c r="AD2740" s="13">
        <v>5.65</v>
      </c>
      <c r="AE2740" s="94">
        <v>0.1</v>
      </c>
    </row>
    <row r="2741" spans="1:31" x14ac:dyDescent="0.35">
      <c r="A2741" s="2" t="s">
        <v>342</v>
      </c>
      <c r="B2741" s="9">
        <v>34969</v>
      </c>
      <c r="C2741" s="18">
        <v>8.85</v>
      </c>
      <c r="D2741" s="12">
        <v>4.7</v>
      </c>
      <c r="F2741" s="12">
        <v>2</v>
      </c>
      <c r="H2741" s="23">
        <f>10^-(D2741)</f>
        <v>1.9952623149688769E-5</v>
      </c>
      <c r="I2741" s="32">
        <v>1.43</v>
      </c>
      <c r="J2741" s="25">
        <v>0.01</v>
      </c>
      <c r="K2741" s="29">
        <v>1</v>
      </c>
      <c r="L2741" s="25">
        <v>22.2</v>
      </c>
      <c r="M2741" s="29">
        <v>1</v>
      </c>
      <c r="N2741" s="25">
        <v>0.02</v>
      </c>
      <c r="O2741" s="25">
        <v>2.9</v>
      </c>
      <c r="P2741" s="25">
        <v>12.9</v>
      </c>
      <c r="Q2741" s="25">
        <v>0.17</v>
      </c>
      <c r="R2741" s="25">
        <v>86.7</v>
      </c>
      <c r="S2741" s="29">
        <v>28.9</v>
      </c>
      <c r="T2741" s="51">
        <v>0.01</v>
      </c>
      <c r="U2741" s="42">
        <v>25.4</v>
      </c>
      <c r="V2741" s="42">
        <v>38.380000000000003</v>
      </c>
      <c r="W2741" s="42">
        <v>3.2845000000000001E-3</v>
      </c>
      <c r="X2741" s="42">
        <v>169</v>
      </c>
      <c r="Y2741" s="44">
        <v>0.05</v>
      </c>
      <c r="Z2741" s="87">
        <f>(H2741/H$3)+(I2741/I$3*3)+(J2741/J$3)+(L2741/L$3*2)+(N2741/N$3*2)+(O2741/O$3)+(P2741/P$3*2)+(Q2741/Q$3*2)+(R2741/R$3)</f>
        <v>6.1809367035558314</v>
      </c>
      <c r="AA2741" s="88">
        <f>(T2741/T$3*3)+(U2741/U$3*2)+(V2741/V$3)+(W2741/W$3)+(X2741/X$3)+Y2741</f>
        <v>5.9654785027186934</v>
      </c>
      <c r="AB2741" s="90">
        <f>(Z2741-AA2741)/(Z2741+AA2741)</f>
        <v>1.773841888146865E-2</v>
      </c>
      <c r="AD2741" s="100"/>
      <c r="AE2741" s="96"/>
    </row>
    <row r="2742" spans="1:31" x14ac:dyDescent="0.35">
      <c r="A2742" s="2" t="s">
        <v>262</v>
      </c>
      <c r="B2742" s="9">
        <v>39371</v>
      </c>
      <c r="C2742" s="18">
        <v>8.42</v>
      </c>
      <c r="D2742" s="12">
        <v>7.17</v>
      </c>
      <c r="F2742" s="12">
        <v>1.4</v>
      </c>
      <c r="H2742" s="23">
        <f>10^-(D2742)</f>
        <v>6.7608297539197998E-8</v>
      </c>
      <c r="I2742" s="28"/>
      <c r="J2742" s="25">
        <v>0.03</v>
      </c>
      <c r="K2742" s="33"/>
      <c r="L2742" s="25">
        <v>113</v>
      </c>
      <c r="M2742" s="33"/>
      <c r="N2742" s="25">
        <v>0.21</v>
      </c>
      <c r="O2742" s="25">
        <v>1.39</v>
      </c>
      <c r="P2742" s="25">
        <v>7.58</v>
      </c>
      <c r="Q2742" s="25">
        <v>0.01</v>
      </c>
      <c r="R2742" s="25">
        <v>12.7</v>
      </c>
      <c r="S2742" s="34"/>
      <c r="T2742" s="50">
        <v>0.15</v>
      </c>
      <c r="U2742" s="42">
        <v>105</v>
      </c>
      <c r="V2742" s="42">
        <v>4.16</v>
      </c>
      <c r="W2742" s="42">
        <v>0.04</v>
      </c>
      <c r="X2742" s="42">
        <v>38</v>
      </c>
      <c r="Y2742" s="44">
        <v>3.29</v>
      </c>
      <c r="Z2742" s="87">
        <f>(H2742/H$3)+(I2742/I$3*3)+(J2742/J$3)+(L2742/L$3*2)+(N2742/N$3*2)+(O2742/O$3)+(P2742/P$3*2)+(Q2742/Q$3*2)+(R2742/R$3)</f>
        <v>6.8598491135390125</v>
      </c>
      <c r="AA2742" s="88">
        <f>(T2742/T$3*3)+(U2742/U$3*2)+(V2742/V$3)+(W2742/W$3)+(X2742/X$3)+Y2742</f>
        <v>6.6205430869743251</v>
      </c>
      <c r="AB2742" s="90">
        <f>(Z2742-AA2742)/(Z2742+AA2742)</f>
        <v>1.7752156094952082E-2</v>
      </c>
      <c r="AD2742" s="100"/>
      <c r="AE2742" s="96"/>
    </row>
    <row r="2743" spans="1:31" x14ac:dyDescent="0.35">
      <c r="A2743" s="2" t="s">
        <v>111</v>
      </c>
      <c r="B2743" s="9">
        <v>37964</v>
      </c>
      <c r="C2743" s="18">
        <v>18.79</v>
      </c>
      <c r="D2743" s="12">
        <v>7.14</v>
      </c>
      <c r="F2743" s="12">
        <v>2.6</v>
      </c>
      <c r="H2743" s="23">
        <f>10^-(D2743)</f>
        <v>7.2443596007499061E-8</v>
      </c>
      <c r="I2743" s="24">
        <v>3.0000000000000001E-3</v>
      </c>
      <c r="J2743" s="25">
        <v>0.72</v>
      </c>
      <c r="K2743" s="33"/>
      <c r="L2743" s="25">
        <v>103</v>
      </c>
      <c r="M2743" s="30">
        <v>1</v>
      </c>
      <c r="N2743" s="25">
        <v>1.93</v>
      </c>
      <c r="O2743" s="25">
        <v>2.8</v>
      </c>
      <c r="P2743" s="25">
        <v>14.5</v>
      </c>
      <c r="Q2743" s="25">
        <v>0.42</v>
      </c>
      <c r="R2743" s="25">
        <v>16.3</v>
      </c>
      <c r="S2743" s="31">
        <v>2</v>
      </c>
      <c r="T2743" s="51">
        <v>0.3</v>
      </c>
      <c r="U2743" s="42">
        <v>12.4</v>
      </c>
      <c r="V2743" s="42">
        <v>0.13</v>
      </c>
      <c r="W2743" s="42">
        <v>0.03</v>
      </c>
      <c r="X2743" s="42">
        <v>22.5</v>
      </c>
      <c r="Y2743" s="44">
        <v>6.08</v>
      </c>
      <c r="Z2743" s="87">
        <f>(H2743/H$3)+(I2743/I$3*3)+(J2743/J$3)+(L2743/L$3*2)+(N2743/N$3*2)+(O2743/O$3)+(P2743/P$3*2)+(Q2743/Q$3*2)+(R2743/R$3)</f>
        <v>7.2379972060639099</v>
      </c>
      <c r="AA2743" s="88">
        <f>(T2743/T$3*3)+(U2743/U$3*2)+(V2743/V$3)+(W2743/W$3)+(X2743/X$3)+Y2743</f>
        <v>6.9850674834756754</v>
      </c>
      <c r="AB2743" s="90">
        <f>(Z2743-AA2743)/(Z2743+AA2743)</f>
        <v>1.778306772198349E-2</v>
      </c>
      <c r="AD2743" s="100"/>
      <c r="AE2743" s="96"/>
    </row>
    <row r="2744" spans="1:31" x14ac:dyDescent="0.35">
      <c r="A2744" s="2" t="s">
        <v>123</v>
      </c>
      <c r="B2744" s="9">
        <v>40491</v>
      </c>
      <c r="C2744" s="18">
        <v>1.42</v>
      </c>
      <c r="D2744" s="12">
        <v>7.57</v>
      </c>
      <c r="F2744" s="12">
        <v>2</v>
      </c>
      <c r="H2744" s="23">
        <f>10^-(D2744)</f>
        <v>2.6915348039269097E-8</v>
      </c>
      <c r="J2744" s="25">
        <v>0.1</v>
      </c>
      <c r="K2744" s="30">
        <v>0.3</v>
      </c>
      <c r="L2744" s="25">
        <v>74.400000000000006</v>
      </c>
      <c r="M2744" s="30">
        <v>0.2</v>
      </c>
      <c r="N2744" s="25">
        <v>0.21</v>
      </c>
      <c r="O2744" s="25">
        <v>0.94</v>
      </c>
      <c r="P2744" s="25">
        <v>4.3600000000000003</v>
      </c>
      <c r="Q2744" s="25">
        <v>0.11</v>
      </c>
      <c r="R2744" s="25">
        <v>8.9700000000000006</v>
      </c>
      <c r="S2744" s="31">
        <v>0.6</v>
      </c>
      <c r="T2744" s="51">
        <v>0.03</v>
      </c>
      <c r="U2744" s="42">
        <v>43.7</v>
      </c>
      <c r="V2744" s="42">
        <v>0.22</v>
      </c>
      <c r="W2744" s="42">
        <v>3.2799999999999999E-3</v>
      </c>
      <c r="X2744" s="42">
        <v>33</v>
      </c>
      <c r="Y2744" s="44">
        <v>2.5</v>
      </c>
      <c r="Z2744" s="87">
        <f>(H2744/H$3)+(I2744/I$3*3)+(J2744/J$3)+(L2744/L$3*2)+(N2744/N$3*2)+(O2744/O$3)+(P2744/P$3*2)+(Q2744/Q$3*2)+(R2744/R$3)</f>
        <v>4.5025656275086074</v>
      </c>
      <c r="AA2744" s="88">
        <f>(T2744/T$3*3)+(U2744/U$3*2)+(V2744/V$3)+(W2744/W$3)+(X2744/X$3)+Y2744</f>
        <v>4.3452092394693818</v>
      </c>
      <c r="AB2744" s="90">
        <f>(Z2744-AA2744)/(Z2744+AA2744)</f>
        <v>1.7784854430068893E-2</v>
      </c>
      <c r="AC2744" s="19">
        <v>4.51</v>
      </c>
      <c r="AD2744" s="13">
        <v>4.34</v>
      </c>
      <c r="AE2744" s="94">
        <v>3.74</v>
      </c>
    </row>
    <row r="2745" spans="1:31" x14ac:dyDescent="0.35">
      <c r="A2745" s="2" t="s">
        <v>226</v>
      </c>
      <c r="B2745" s="9">
        <v>41884</v>
      </c>
      <c r="C2745" s="18">
        <v>19.399999999999999</v>
      </c>
      <c r="D2745" s="12">
        <v>7.16</v>
      </c>
      <c r="F2745" s="12">
        <v>1.8</v>
      </c>
      <c r="H2745" s="23">
        <f>10^-(D2745)</f>
        <v>6.9183097091893466E-8</v>
      </c>
      <c r="I2745" s="28"/>
      <c r="J2745" s="25">
        <v>0.42</v>
      </c>
      <c r="K2745" s="36"/>
      <c r="L2745" s="25">
        <v>57.9</v>
      </c>
      <c r="M2745" s="36"/>
      <c r="N2745" s="25">
        <v>1.1599999999999999</v>
      </c>
      <c r="O2745" s="25">
        <v>1.31</v>
      </c>
      <c r="P2745" s="25">
        <v>5.31</v>
      </c>
      <c r="Q2745" s="25">
        <v>0.25</v>
      </c>
      <c r="R2745" s="25">
        <v>12.2</v>
      </c>
      <c r="S2745" s="36"/>
      <c r="T2745" s="51">
        <v>0.11</v>
      </c>
      <c r="U2745" s="42">
        <v>3.19</v>
      </c>
      <c r="V2745" s="42">
        <v>0.22</v>
      </c>
      <c r="W2745" s="42">
        <v>3.2799999999999999E-3</v>
      </c>
      <c r="X2745" s="42">
        <v>10</v>
      </c>
      <c r="Y2745" s="44">
        <v>3.47</v>
      </c>
      <c r="Z2745" s="87">
        <f>(H2745/H$3)+(I2745/I$3*3)+(J2745/J$3)+(L2745/L$3*2)+(N2745/N$3*2)+(O2745/O$3)+(P2745/P$3*2)+(Q2745/Q$3*2)+(R2745/R$3)</f>
        <v>3.9642222389796302</v>
      </c>
      <c r="AA2745" s="88">
        <f>(T2745/T$3*3)+(U2745/U$3*2)+(V2745/V$3)+(W2745/W$3)+(X2745/X$3)+Y2745</f>
        <v>3.8255918295041873</v>
      </c>
      <c r="AB2745" s="90">
        <f>(Z2745-AA2745)/(Z2745+AA2745)</f>
        <v>1.7796369496971248E-2</v>
      </c>
      <c r="AC2745" s="19">
        <v>3.99</v>
      </c>
      <c r="AD2745" s="99">
        <v>3.82</v>
      </c>
      <c r="AE2745" s="95">
        <v>4.2</v>
      </c>
    </row>
    <row r="2746" spans="1:31" x14ac:dyDescent="0.35">
      <c r="A2746" s="2" t="s">
        <v>145</v>
      </c>
      <c r="B2746" s="9">
        <v>36091</v>
      </c>
      <c r="C2746" s="18">
        <v>2.85</v>
      </c>
      <c r="D2746" s="12">
        <v>7.5</v>
      </c>
      <c r="F2746" s="12">
        <v>10</v>
      </c>
      <c r="H2746" s="23">
        <f>10^-(D2746)</f>
        <v>3.1622776601683699E-8</v>
      </c>
      <c r="I2746" s="32">
        <v>0.01</v>
      </c>
      <c r="J2746" s="25">
        <v>0.17</v>
      </c>
      <c r="K2746" s="30">
        <v>1</v>
      </c>
      <c r="L2746" s="25">
        <v>99</v>
      </c>
      <c r="M2746" s="30">
        <v>0.5</v>
      </c>
      <c r="N2746" s="25">
        <v>6.2</v>
      </c>
      <c r="O2746" s="25">
        <v>1.6</v>
      </c>
      <c r="P2746" s="25">
        <v>5.2</v>
      </c>
      <c r="Q2746" s="27">
        <v>0.38</v>
      </c>
      <c r="R2746" s="25">
        <v>13</v>
      </c>
      <c r="S2746" s="31">
        <v>11</v>
      </c>
      <c r="T2746" s="51">
        <v>0.03</v>
      </c>
      <c r="U2746" s="42">
        <v>67</v>
      </c>
      <c r="V2746" s="42">
        <v>0.44</v>
      </c>
      <c r="W2746" s="42">
        <v>0.01</v>
      </c>
      <c r="X2746" s="42">
        <v>28</v>
      </c>
      <c r="Y2746" s="44">
        <v>3.81</v>
      </c>
      <c r="Z2746" s="87">
        <f>(H2746/H$3)+(I2746/I$3*3)+(J2746/J$3)+(L2746/L$3*2)+(N2746/N$3*2)+(O2746/O$3)+(P2746/P$3*2)+(Q2746/Q$3*2)+(R2746/R$3)</f>
        <v>6.2207241682403129</v>
      </c>
      <c r="AA2746" s="88">
        <f>(T2746/T$3*3)+(U2746/U$3*2)+(V2746/V$3)+(W2746/W$3)+(X2746/X$3)+Y2746</f>
        <v>6.0029229648825009</v>
      </c>
      <c r="AB2746" s="90">
        <f>(Z2746-AA2746)/(Z2746+AA2746)</f>
        <v>1.7818021167154693E-2</v>
      </c>
      <c r="AD2746" s="100"/>
      <c r="AE2746" s="96"/>
    </row>
    <row r="2747" spans="1:31" x14ac:dyDescent="0.35">
      <c r="A2747" s="2" t="s">
        <v>399</v>
      </c>
      <c r="B2747" s="9">
        <v>40800</v>
      </c>
      <c r="C2747" s="18">
        <v>8.6</v>
      </c>
      <c r="D2747" s="12">
        <v>7.26</v>
      </c>
      <c r="F2747" s="12">
        <v>0.95</v>
      </c>
      <c r="H2747" s="23">
        <f>10^-(D2747)</f>
        <v>5.4954087385762357E-8</v>
      </c>
      <c r="I2747" s="32">
        <v>0.01</v>
      </c>
      <c r="J2747" s="25">
        <v>0.01</v>
      </c>
      <c r="K2747" s="29">
        <v>0.3</v>
      </c>
      <c r="L2747" s="25">
        <v>87.3</v>
      </c>
      <c r="M2747" s="36"/>
      <c r="N2747" s="25">
        <v>0.01</v>
      </c>
      <c r="O2747" s="25">
        <v>0.46</v>
      </c>
      <c r="P2747" s="25">
        <v>3.33</v>
      </c>
      <c r="Q2747" s="35"/>
      <c r="R2747" s="25">
        <v>10</v>
      </c>
      <c r="S2747" s="36"/>
      <c r="T2747" s="51">
        <v>0.11</v>
      </c>
      <c r="U2747" s="42">
        <v>17.600000000000001</v>
      </c>
      <c r="V2747" s="42">
        <v>6.41</v>
      </c>
      <c r="W2747" s="42">
        <v>3.2799999999999999E-3</v>
      </c>
      <c r="X2747" s="42">
        <v>18</v>
      </c>
      <c r="Y2747" s="44">
        <v>3.92</v>
      </c>
      <c r="Z2747" s="87">
        <f>(H2747/H$3)+(I2747/I$3*3)+(J2747/J$3)+(L2747/L$3*2)+(N2747/N$3*2)+(O2747/O$3)+(P2747/P$3*2)+(Q2747/Q$3*2)+(R2747/R$3)</f>
        <v>5.0790108379898946</v>
      </c>
      <c r="AA2747" s="88">
        <f>(T2747/T$3*3)+(U2747/U$3*2)+(V2747/V$3)+(W2747/W$3)+(X2747/X$3)+Y2747</f>
        <v>4.9010900877917747</v>
      </c>
      <c r="AB2747" s="90">
        <f>(Z2747-AA2747)/(Z2747+AA2747)</f>
        <v>1.7827550194256643E-2</v>
      </c>
      <c r="AC2747" s="19">
        <v>5.08</v>
      </c>
      <c r="AD2747" s="13">
        <v>4.9000000000000004</v>
      </c>
      <c r="AE2747" s="95">
        <v>3.55</v>
      </c>
    </row>
    <row r="2748" spans="1:31" x14ac:dyDescent="0.35">
      <c r="A2748" s="2" t="s">
        <v>139</v>
      </c>
      <c r="B2748" s="9">
        <v>40527</v>
      </c>
      <c r="C2748" s="18">
        <v>6.38</v>
      </c>
      <c r="D2748" s="12">
        <v>7.77</v>
      </c>
      <c r="F2748" s="12">
        <v>1.2</v>
      </c>
      <c r="H2748" s="23">
        <f>10^-(D2748)</f>
        <v>1.6982436524617439E-8</v>
      </c>
      <c r="I2748" s="32">
        <v>0.79</v>
      </c>
      <c r="J2748" s="25">
        <v>0.18</v>
      </c>
      <c r="K2748" s="36"/>
      <c r="L2748" s="25">
        <v>53.7</v>
      </c>
      <c r="M2748" s="36"/>
      <c r="N2748" s="25">
        <v>0.3</v>
      </c>
      <c r="O2748" s="25">
        <v>1.71</v>
      </c>
      <c r="P2748" s="25">
        <v>4.99</v>
      </c>
      <c r="Q2748" s="25">
        <v>0.16</v>
      </c>
      <c r="R2748" s="25">
        <v>59.4</v>
      </c>
      <c r="S2748" s="36"/>
      <c r="T2748" s="51">
        <v>0.2</v>
      </c>
      <c r="U2748" s="42">
        <v>22.5</v>
      </c>
      <c r="V2748" s="42">
        <v>0.22</v>
      </c>
      <c r="W2748" s="42">
        <v>3.2799999999999999E-3</v>
      </c>
      <c r="X2748" s="42">
        <v>90</v>
      </c>
      <c r="Y2748" s="44">
        <v>2.61</v>
      </c>
      <c r="Z2748" s="87">
        <f>(H2748/H$3)+(I2748/I$3*3)+(J2748/J$3)+(L2748/L$3*2)+(N2748/N$3*2)+(O2748/O$3)+(P2748/P$3*2)+(Q2748/Q$3*2)+(R2748/R$3)</f>
        <v>5.8320478983145172</v>
      </c>
      <c r="AA2748" s="88">
        <f>(T2748/T$3*3)+(U2748/U$3*2)+(V2748/V$3)+(W2748/W$3)+(X2748/X$3)+Y2748</f>
        <v>5.6271329521558719</v>
      </c>
      <c r="AB2748" s="90">
        <f>(Z2748-AA2748)/(Z2748+AA2748)</f>
        <v>1.7882163553622044E-2</v>
      </c>
      <c r="AC2748" s="19">
        <v>5.75</v>
      </c>
      <c r="AD2748" s="99">
        <v>5.62</v>
      </c>
      <c r="AE2748" s="95">
        <v>2.2200000000000002</v>
      </c>
    </row>
    <row r="2749" spans="1:31" x14ac:dyDescent="0.35">
      <c r="A2749" s="2" t="s">
        <v>124</v>
      </c>
      <c r="B2749" s="9">
        <v>39596</v>
      </c>
      <c r="C2749" s="18">
        <v>13.11</v>
      </c>
      <c r="D2749" s="12">
        <v>7.26</v>
      </c>
      <c r="F2749" s="12">
        <v>1.6</v>
      </c>
      <c r="H2749" s="23">
        <f>10^-(D2749)</f>
        <v>5.4954087385762357E-8</v>
      </c>
      <c r="I2749" s="32">
        <v>7.0000000000000007E-2</v>
      </c>
      <c r="J2749" s="25">
        <v>0.01</v>
      </c>
      <c r="K2749" s="29">
        <v>0.3</v>
      </c>
      <c r="L2749" s="25">
        <v>126</v>
      </c>
      <c r="M2749" s="30">
        <v>0.2</v>
      </c>
      <c r="N2749" s="25">
        <v>2E-3</v>
      </c>
      <c r="O2749" s="25">
        <v>0.53</v>
      </c>
      <c r="P2749" s="25">
        <v>7.48</v>
      </c>
      <c r="Q2749" s="25">
        <v>1E-3</v>
      </c>
      <c r="R2749" s="25">
        <v>15.3</v>
      </c>
      <c r="S2749" s="29">
        <v>1</v>
      </c>
      <c r="T2749" s="51">
        <v>0.01</v>
      </c>
      <c r="U2749" s="42">
        <v>33.700000000000003</v>
      </c>
      <c r="V2749" s="42">
        <v>30.54</v>
      </c>
      <c r="W2749" s="42">
        <v>7.0000000000000007E-2</v>
      </c>
      <c r="X2749" s="42">
        <v>35</v>
      </c>
      <c r="Y2749" s="44">
        <v>5.14</v>
      </c>
      <c r="Z2749" s="87">
        <f>(H2749/H$3)+(I2749/I$3*3)+(J2749/J$3)+(L2749/L$3*2)+(N2749/N$3*2)+(O2749/O$3)+(P2749/P$3*2)+(Q2749/Q$3*2)+(R2749/R$3)</f>
        <v>7.5903186719952815</v>
      </c>
      <c r="AA2749" s="88">
        <f>(T2749/T$3*3)+(U2749/U$3*2)+(V2749/V$3)+(W2749/W$3)+(X2749/X$3)+Y2749</f>
        <v>7.3232961089839641</v>
      </c>
      <c r="AB2749" s="90">
        <f>(Z2749-AA2749)/(Z2749+AA2749)</f>
        <v>1.7904617152367162E-2</v>
      </c>
      <c r="AD2749" s="100"/>
      <c r="AE2749" s="95">
        <v>3.5</v>
      </c>
    </row>
    <row r="2750" spans="1:31" x14ac:dyDescent="0.35">
      <c r="A2750" s="2" t="s">
        <v>262</v>
      </c>
      <c r="B2750" s="9">
        <v>41883</v>
      </c>
      <c r="C2750" s="18">
        <v>8.41</v>
      </c>
      <c r="D2750" s="12">
        <v>7.26</v>
      </c>
      <c r="F2750" s="12">
        <v>1</v>
      </c>
      <c r="H2750" s="23">
        <f>10^-(D2750)</f>
        <v>5.4954087385762357E-8</v>
      </c>
      <c r="I2750" s="24">
        <v>0.03</v>
      </c>
      <c r="J2750" s="25">
        <v>0.04</v>
      </c>
      <c r="K2750" s="36"/>
      <c r="L2750" s="25">
        <v>114</v>
      </c>
      <c r="M2750" s="36"/>
      <c r="N2750" s="25">
        <v>0.25</v>
      </c>
      <c r="O2750" s="25">
        <v>1.2</v>
      </c>
      <c r="P2750" s="25">
        <v>8.01</v>
      </c>
      <c r="Q2750" s="25">
        <v>0.01</v>
      </c>
      <c r="R2750" s="25">
        <v>11.4</v>
      </c>
      <c r="S2750" s="36"/>
      <c r="T2750" s="51">
        <v>0.13</v>
      </c>
      <c r="U2750" s="42">
        <v>105</v>
      </c>
      <c r="V2750" s="42">
        <v>2.2200000000000002</v>
      </c>
      <c r="W2750" s="42">
        <v>0.03</v>
      </c>
      <c r="X2750" s="42">
        <v>39</v>
      </c>
      <c r="Y2750" s="44">
        <v>3.32</v>
      </c>
      <c r="Z2750" s="87">
        <f>(H2750/H$3)+(I2750/I$3*3)+(J2750/J$3)+(L2750/L$3*2)+(N2750/N$3*2)+(O2750/O$3)+(P2750/P$3*2)+(Q2750/Q$3*2)+(R2750/R$3)</f>
        <v>6.8890437973672789</v>
      </c>
      <c r="AA2750" s="88">
        <f>(T2750/T$3*3)+(U2750/U$3*2)+(V2750/V$3)+(W2750/W$3)+(X2750/X$3)+Y2750</f>
        <v>6.6466123393438377</v>
      </c>
      <c r="AB2750" s="90">
        <f>(Z2750-AA2750)/(Z2750+AA2750)</f>
        <v>1.7910580438426169E-2</v>
      </c>
      <c r="AC2750" s="19">
        <v>6.89</v>
      </c>
      <c r="AD2750" s="99">
        <v>6.65</v>
      </c>
      <c r="AE2750" s="95">
        <v>3.62</v>
      </c>
    </row>
    <row r="2751" spans="1:31" x14ac:dyDescent="0.35">
      <c r="A2751" s="2" t="s">
        <v>311</v>
      </c>
      <c r="B2751" s="9">
        <v>38893</v>
      </c>
      <c r="C2751" s="20"/>
      <c r="D2751" s="12">
        <v>7.15</v>
      </c>
      <c r="F2751" s="12">
        <v>3.7</v>
      </c>
      <c r="H2751" s="23">
        <f>10^-(D2751)</f>
        <v>7.0794578438413597E-8</v>
      </c>
      <c r="I2751" s="28"/>
      <c r="J2751" s="25">
        <v>0.38</v>
      </c>
      <c r="K2751" s="30">
        <v>28</v>
      </c>
      <c r="L2751" s="25">
        <v>92.47</v>
      </c>
      <c r="M2751" s="30">
        <v>5</v>
      </c>
      <c r="N2751" s="27">
        <v>6.42</v>
      </c>
      <c r="O2751" s="25">
        <v>6.74</v>
      </c>
      <c r="P2751" s="25">
        <v>5.15</v>
      </c>
      <c r="Q2751" s="25">
        <v>0.4</v>
      </c>
      <c r="R2751" s="25">
        <v>9.8000000000000007</v>
      </c>
      <c r="S2751" s="31">
        <v>10</v>
      </c>
      <c r="T2751" s="51">
        <v>0.21</v>
      </c>
      <c r="U2751" s="42">
        <v>61</v>
      </c>
      <c r="V2751" s="42">
        <v>0.48</v>
      </c>
      <c r="W2751" s="42">
        <v>0.02</v>
      </c>
      <c r="X2751" s="42">
        <v>17</v>
      </c>
      <c r="Y2751" s="44">
        <v>3.93</v>
      </c>
      <c r="Z2751" s="87">
        <f>(H2751/H$3)+(I2751/I$3*3)+(J2751/J$3)+(L2751/L$3*2)+(N2751/N$3*2)+(O2751/O$3)+(P2751/P$3*2)+(Q2751/Q$3*2)+(R2751/R$3)</f>
        <v>5.9021902625992757</v>
      </c>
      <c r="AA2751" s="88">
        <f>(T2751/T$3*3)+(U2751/U$3*2)+(V2751/V$3)+(W2751/W$3)+(X2751/X$3)+Y2751</f>
        <v>5.6942664111861543</v>
      </c>
      <c r="AB2751" s="90">
        <f>(Z2751-AA2751)/(Z2751+AA2751)</f>
        <v>1.7929946815836192E-2</v>
      </c>
      <c r="AC2751" s="19">
        <v>5.9</v>
      </c>
      <c r="AD2751" s="99">
        <v>5.69</v>
      </c>
      <c r="AE2751" s="95">
        <v>3.62</v>
      </c>
    </row>
    <row r="2752" spans="1:31" x14ac:dyDescent="0.35">
      <c r="A2752" s="2" t="s">
        <v>214</v>
      </c>
      <c r="B2752" s="9">
        <v>37329</v>
      </c>
      <c r="C2752" s="18">
        <v>4.8899999999999997</v>
      </c>
      <c r="D2752" s="12">
        <v>6.76</v>
      </c>
      <c r="F2752" s="12">
        <v>1.3</v>
      </c>
      <c r="H2752" s="23">
        <f>10^-(D2752)</f>
        <v>1.7378008287493735E-7</v>
      </c>
      <c r="I2752" s="32">
        <v>3.9</v>
      </c>
      <c r="J2752" s="25">
        <v>0.05</v>
      </c>
      <c r="K2752" s="33"/>
      <c r="L2752" s="25">
        <v>77</v>
      </c>
      <c r="M2752" s="33"/>
      <c r="N2752" s="25">
        <v>2.1</v>
      </c>
      <c r="O2752" s="25">
        <v>1.2</v>
      </c>
      <c r="P2752" s="25">
        <v>2.2999999999999998</v>
      </c>
      <c r="Q2752" s="25">
        <v>0.16</v>
      </c>
      <c r="R2752" s="25">
        <v>15</v>
      </c>
      <c r="S2752" s="34"/>
      <c r="T2752" s="51">
        <v>0.15</v>
      </c>
      <c r="U2752" s="42">
        <v>57</v>
      </c>
      <c r="V2752" s="42">
        <v>0.44</v>
      </c>
      <c r="W2752" s="42">
        <v>6.5690000000000002E-3</v>
      </c>
      <c r="X2752" s="42">
        <v>23</v>
      </c>
      <c r="Y2752" s="44">
        <v>3.2</v>
      </c>
      <c r="Z2752" s="87">
        <f>(H2752/H$3)+(I2752/I$3*3)+(J2752/J$3)+(L2752/L$3*2)+(N2752/N$3*2)+(O2752/O$3)+(P2752/P$3*2)+(Q2752/Q$3*2)+(R2752/R$3)</f>
        <v>5.2321445175221655</v>
      </c>
      <c r="AA2752" s="88">
        <f>(T2752/T$3*3)+(U2752/U$3*2)+(V2752/V$3)+(W2752/W$3)+(X2752/X$3)+Y2752</f>
        <v>5.0474137908118966</v>
      </c>
      <c r="AB2752" s="90">
        <f>(Z2752-AA2752)/(Z2752+AA2752)</f>
        <v>1.7970687180255605E-2</v>
      </c>
    </row>
    <row r="2753" spans="1:31" x14ac:dyDescent="0.35">
      <c r="A2753" s="2" t="s">
        <v>194</v>
      </c>
      <c r="B2753" s="9">
        <v>36635</v>
      </c>
      <c r="C2753" s="18">
        <v>8.82</v>
      </c>
      <c r="D2753" s="12">
        <v>7.2</v>
      </c>
      <c r="F2753" s="12">
        <v>1.6</v>
      </c>
      <c r="H2753" s="23">
        <f>10^-(D2753)</f>
        <v>6.3095734448019177E-8</v>
      </c>
      <c r="I2753" s="32">
        <v>5.0000000000000001E-3</v>
      </c>
      <c r="J2753" s="25">
        <v>0.09</v>
      </c>
      <c r="K2753" s="30">
        <v>3.1</v>
      </c>
      <c r="L2753" s="25">
        <v>113</v>
      </c>
      <c r="M2753" s="30">
        <v>0.5</v>
      </c>
      <c r="N2753" s="35"/>
      <c r="O2753" s="25">
        <v>3.8</v>
      </c>
      <c r="P2753" s="25">
        <v>5</v>
      </c>
      <c r="Q2753" s="25">
        <v>0.38</v>
      </c>
      <c r="R2753" s="25">
        <v>18.600000000000001</v>
      </c>
      <c r="S2753" s="31">
        <v>1.2</v>
      </c>
      <c r="T2753" s="51">
        <v>0.03</v>
      </c>
      <c r="U2753" s="42">
        <v>64.400000000000006</v>
      </c>
      <c r="V2753" s="42">
        <v>0.22</v>
      </c>
      <c r="W2753" s="42">
        <v>0.01</v>
      </c>
      <c r="X2753" s="42">
        <v>45.5</v>
      </c>
      <c r="Y2753" s="44">
        <v>4.0999999999999996</v>
      </c>
      <c r="Z2753" s="87">
        <f>(H2753/H$3)+(I2753/I$3*3)+(J2753/J$3)+(L2753/L$3*2)+(N2753/N$3*2)+(O2753/O$3)+(P2753/P$3*2)+(Q2753/Q$3*2)+(R2753/R$3)</f>
        <v>6.9756993232455979</v>
      </c>
      <c r="AA2753" s="88">
        <f>(T2753/T$3*3)+(U2753/U$3*2)+(V2753/V$3)+(W2753/W$3)+(X2753/X$3)+Y2753</f>
        <v>6.7289004113083264</v>
      </c>
      <c r="AB2753" s="90">
        <f>(Z2753-AA2753)/(Z2753+AA2753)</f>
        <v>1.8008472827922742E-2</v>
      </c>
    </row>
    <row r="2754" spans="1:31" x14ac:dyDescent="0.35">
      <c r="A2754" s="2" t="s">
        <v>106</v>
      </c>
      <c r="B2754" s="9">
        <v>35576</v>
      </c>
      <c r="C2754" s="18">
        <v>4.71</v>
      </c>
      <c r="D2754" s="15"/>
      <c r="F2754" s="12">
        <v>1.8</v>
      </c>
      <c r="H2754" s="23">
        <f>10^-(D2754)</f>
        <v>1</v>
      </c>
      <c r="I2754" s="32">
        <v>4.5199999999999996</v>
      </c>
      <c r="J2754" s="25">
        <v>0.38</v>
      </c>
      <c r="K2754" s="33"/>
      <c r="L2754" s="25">
        <v>100</v>
      </c>
      <c r="M2754" s="33"/>
      <c r="N2754" s="25">
        <v>1.8</v>
      </c>
      <c r="O2754" s="25">
        <v>4.2</v>
      </c>
      <c r="P2754" s="25">
        <v>11</v>
      </c>
      <c r="Q2754" s="25">
        <v>0.37</v>
      </c>
      <c r="R2754" s="25">
        <v>17</v>
      </c>
      <c r="S2754" s="34"/>
      <c r="T2754" s="51">
        <v>3.06</v>
      </c>
      <c r="U2754" s="42">
        <v>36.700000000000003</v>
      </c>
      <c r="V2754" s="42">
        <v>0.22</v>
      </c>
      <c r="W2754" s="42">
        <v>3.284E-3</v>
      </c>
      <c r="X2754" s="42">
        <v>26</v>
      </c>
      <c r="Y2754" s="44">
        <v>6.45</v>
      </c>
      <c r="Z2754" s="87">
        <f>(H2754/H$3)+(I2754/I$3*3)+(J2754/J$3)+(L2754/L$3*2)+(N2754/N$3*2)+(O2754/O$3)+(P2754/P$3*2)+(Q2754/Q$3*2)+(R2754/R$3)</f>
        <v>8.34349938643693</v>
      </c>
      <c r="AA2754" s="88">
        <f>(T2754/T$3*3)+(U2754/U$3*2)+(V2754/V$3)+(W2754/W$3)+(X2754/X$3)+Y2754</f>
        <v>8.0477354755790724</v>
      </c>
      <c r="AB2754" s="90">
        <f>(Z2754-AA2754)/(Z2754+AA2754)</f>
        <v>1.8044028613319545E-2</v>
      </c>
    </row>
    <row r="2755" spans="1:31" x14ac:dyDescent="0.35">
      <c r="A2755" s="2" t="s">
        <v>338</v>
      </c>
      <c r="B2755" s="9">
        <v>41493</v>
      </c>
      <c r="C2755" s="18">
        <v>2.73</v>
      </c>
      <c r="D2755" s="12">
        <v>5.63</v>
      </c>
      <c r="F2755" s="12">
        <v>19</v>
      </c>
      <c r="H2755" s="23">
        <f>10^-(D2755)</f>
        <v>2.3442288153199192E-6</v>
      </c>
      <c r="I2755" s="24">
        <v>0.01</v>
      </c>
      <c r="J2755" s="25">
        <v>0.03</v>
      </c>
      <c r="K2755" s="33"/>
      <c r="L2755" s="25">
        <v>35.200000000000003</v>
      </c>
      <c r="M2755" s="33"/>
      <c r="N2755" s="25">
        <v>0.18</v>
      </c>
      <c r="O2755" s="25">
        <v>25.4</v>
      </c>
      <c r="P2755" s="25">
        <v>4.8600000000000003</v>
      </c>
      <c r="Q2755" s="25">
        <v>0.02</v>
      </c>
      <c r="R2755" s="25">
        <v>13.5</v>
      </c>
      <c r="S2755" s="34"/>
      <c r="T2755" s="51">
        <v>0.03</v>
      </c>
      <c r="U2755" s="42">
        <v>36.299999999999997</v>
      </c>
      <c r="V2755" s="42">
        <v>37.36</v>
      </c>
      <c r="W2755" s="42">
        <v>7.0000000000000007E-2</v>
      </c>
      <c r="X2755" s="42">
        <v>27</v>
      </c>
      <c r="Y2755" s="44">
        <v>1.1599999999999999</v>
      </c>
      <c r="Z2755" s="87">
        <f>(H2755/H$3)+(I2755/I$3*3)+(J2755/J$3)+(L2755/L$3*2)+(N2755/N$3*2)+(O2755/O$3)+(P2755/P$3*2)+(Q2755/Q$3*2)+(R2755/R$3)</f>
        <v>3.4031055338322087</v>
      </c>
      <c r="AA2755" s="88">
        <f>(T2755/T$3*3)+(U2755/U$3*2)+(V2755/V$3)+(W2755/W$3)+(X2755/X$3)+Y2755</f>
        <v>3.2823851286708923</v>
      </c>
      <c r="AB2755" s="90">
        <f>(Z2755-AA2755)/(Z2755+AA2755)</f>
        <v>1.8057074828987607E-2</v>
      </c>
      <c r="AC2755" s="19">
        <v>3.45</v>
      </c>
      <c r="AD2755" s="13">
        <v>3.28</v>
      </c>
      <c r="AE2755" s="94">
        <v>5.04</v>
      </c>
    </row>
    <row r="2756" spans="1:31" x14ac:dyDescent="0.35">
      <c r="A2756" s="2" t="s">
        <v>362</v>
      </c>
      <c r="B2756" s="9">
        <v>38845</v>
      </c>
      <c r="C2756" s="20"/>
      <c r="D2756" s="12">
        <v>6.08</v>
      </c>
      <c r="F2756" s="12">
        <v>17.600000000000001</v>
      </c>
      <c r="H2756" s="23">
        <f>10^-(D2756)</f>
        <v>8.3176377110266907E-7</v>
      </c>
      <c r="I2756" s="28"/>
      <c r="J2756" s="25">
        <v>0.1</v>
      </c>
      <c r="K2756" s="30">
        <v>5</v>
      </c>
      <c r="L2756" s="25">
        <v>18.23</v>
      </c>
      <c r="M2756" s="30">
        <v>5</v>
      </c>
      <c r="N2756" s="25">
        <v>0.34</v>
      </c>
      <c r="O2756" s="25">
        <v>23.96</v>
      </c>
      <c r="P2756" s="25">
        <v>2.87</v>
      </c>
      <c r="Q2756" s="25">
        <v>0.1</v>
      </c>
      <c r="R2756" s="25">
        <v>11</v>
      </c>
      <c r="S2756" s="31">
        <v>20</v>
      </c>
      <c r="T2756" s="51">
        <v>0.09</v>
      </c>
      <c r="U2756" s="42">
        <v>31</v>
      </c>
      <c r="V2756" s="42">
        <v>4.95</v>
      </c>
      <c r="W2756" s="42">
        <v>0.03</v>
      </c>
      <c r="X2756" s="42">
        <v>17</v>
      </c>
      <c r="Y2756" s="44">
        <v>0.97</v>
      </c>
      <c r="Z2756" s="87">
        <f>(H2756/H$3)+(I2756/I$3*3)+(J2756/J$3)+(L2756/L$3*2)+(N2756/N$3*2)+(O2756/O$3)+(P2756/P$3*2)+(Q2756/Q$3*2)+(R2756/R$3)</f>
        <v>2.2584262786204619</v>
      </c>
      <c r="AA2756" s="88">
        <f>(T2756/T$3*3)+(U2756/U$3*2)+(V2756/V$3)+(W2756/W$3)+(X2756/X$3)+Y2756</f>
        <v>2.1782453030521989</v>
      </c>
      <c r="AB2756" s="90">
        <f>(Z2756-AA2756)/(Z2756+AA2756)</f>
        <v>1.8072326087754755E-2</v>
      </c>
      <c r="AC2756" s="19">
        <v>2.2599999999999998</v>
      </c>
      <c r="AD2756" s="13">
        <v>2.15</v>
      </c>
      <c r="AE2756" s="94">
        <v>4.76</v>
      </c>
    </row>
    <row r="2757" spans="1:31" x14ac:dyDescent="0.35">
      <c r="A2757" s="2" t="s">
        <v>219</v>
      </c>
      <c r="B2757" s="9">
        <v>38833</v>
      </c>
      <c r="C2757" s="20"/>
      <c r="D2757" s="12">
        <v>7.65</v>
      </c>
      <c r="F2757" s="12">
        <v>1.1000000000000001</v>
      </c>
      <c r="H2757" s="23">
        <f>10^-(D2757)</f>
        <v>2.2387211385683365E-8</v>
      </c>
      <c r="I2757" s="32">
        <v>5.0000000000000001E-3</v>
      </c>
      <c r="J2757" s="25">
        <v>0.06</v>
      </c>
      <c r="K2757" s="30">
        <v>5</v>
      </c>
      <c r="L2757" s="25">
        <v>89.84</v>
      </c>
      <c r="M2757" s="30">
        <v>5</v>
      </c>
      <c r="N2757" s="25">
        <v>0.32</v>
      </c>
      <c r="O2757" s="25">
        <v>1</v>
      </c>
      <c r="P2757" s="25">
        <v>3.62</v>
      </c>
      <c r="Q2757" s="25">
        <v>0.15</v>
      </c>
      <c r="R2757" s="25">
        <v>19.399999999999999</v>
      </c>
      <c r="S2757" s="31">
        <v>10</v>
      </c>
      <c r="T2757" s="51">
        <v>0.06</v>
      </c>
      <c r="U2757" s="42">
        <v>91</v>
      </c>
      <c r="V2757" s="42">
        <v>0.48</v>
      </c>
      <c r="W2757" s="42">
        <v>0.02</v>
      </c>
      <c r="X2757" s="42">
        <v>25</v>
      </c>
      <c r="Y2757" s="44">
        <v>2.86</v>
      </c>
      <c r="Z2757" s="87">
        <f>(H2757/H$3)+(I2757/I$3*3)+(J2757/J$3)+(L2757/L$3*2)+(N2757/N$3*2)+(O2757/O$3)+(P2757/P$3*2)+(Q2757/Q$3*2)+(R2757/R$3)</f>
        <v>5.6710834483636878</v>
      </c>
      <c r="AA2757" s="88">
        <f>(T2757/T$3*3)+(U2757/U$3*2)+(V2757/V$3)+(W2757/W$3)+(X2757/X$3)+Y2757</f>
        <v>5.4697426333441008</v>
      </c>
      <c r="AB2757" s="90">
        <f>(Z2757-AA2757)/(Z2757+AA2757)</f>
        <v>1.8072341632742125E-2</v>
      </c>
      <c r="AC2757" s="19">
        <v>5.67</v>
      </c>
      <c r="AD2757" s="13">
        <v>5.47</v>
      </c>
      <c r="AE2757" s="94">
        <v>3.61</v>
      </c>
    </row>
    <row r="2758" spans="1:31" x14ac:dyDescent="0.35">
      <c r="A2758" s="2" t="s">
        <v>197</v>
      </c>
      <c r="B2758" s="9">
        <v>41380</v>
      </c>
      <c r="C2758" s="18">
        <v>18.77</v>
      </c>
      <c r="D2758" s="12">
        <v>7.28</v>
      </c>
      <c r="E2758" s="16"/>
      <c r="F2758" s="12">
        <v>1.6</v>
      </c>
      <c r="H2758" s="23">
        <f>10^-(D2758)</f>
        <v>5.2480746024977185E-8</v>
      </c>
      <c r="I2758" s="32">
        <v>5.0000000000000001E-3</v>
      </c>
      <c r="J2758" s="25">
        <v>0.01</v>
      </c>
      <c r="K2758" s="33"/>
      <c r="L2758" s="25">
        <v>115</v>
      </c>
      <c r="M2758" s="33"/>
      <c r="N2758" s="25">
        <v>7.0000000000000001E-3</v>
      </c>
      <c r="O2758" s="25">
        <v>0.8</v>
      </c>
      <c r="P2758" s="25">
        <v>4.3600000000000003</v>
      </c>
      <c r="Q2758" s="35"/>
      <c r="R2758" s="25">
        <v>10.199999999999999</v>
      </c>
      <c r="S2758" s="34"/>
      <c r="T2758" s="51">
        <v>0.05</v>
      </c>
      <c r="U2758" s="42">
        <v>26.4</v>
      </c>
      <c r="V2758" s="42">
        <v>103.58</v>
      </c>
      <c r="W2758" s="42">
        <v>3.2799999999999999E-3</v>
      </c>
      <c r="X2758" s="42">
        <v>18</v>
      </c>
      <c r="Y2758" s="44">
        <v>3.6</v>
      </c>
      <c r="Z2758" s="87">
        <f>(H2758/H$3)+(I2758/I$3*3)+(J2758/J$3)+(L2758/L$3*2)+(N2758/N$3*2)+(O2758/O$3)+(P2758/P$3*2)+(Q2758/Q$3*2)+(R2758/R$3)</f>
        <v>6.5627168437895085</v>
      </c>
      <c r="AA2758" s="88">
        <f>(T2758/T$3*3)+(U2758/U$3*2)+(V2758/V$3)+(W2758/W$3)+(X2758/X$3)+Y2758</f>
        <v>6.3296525671209984</v>
      </c>
      <c r="AB2758" s="90">
        <f>(Z2758-AA2758)/(Z2758+AA2758)</f>
        <v>1.8077691480921518E-2</v>
      </c>
      <c r="AC2758" s="19">
        <v>6.56</v>
      </c>
      <c r="AD2758" s="13">
        <v>6.33</v>
      </c>
      <c r="AE2758" s="94">
        <v>3.67</v>
      </c>
    </row>
    <row r="2759" spans="1:31" x14ac:dyDescent="0.35">
      <c r="A2759" s="2" t="s">
        <v>203</v>
      </c>
      <c r="B2759" s="9">
        <v>38834</v>
      </c>
      <c r="C2759" s="20"/>
      <c r="D2759" s="12">
        <v>7.22</v>
      </c>
      <c r="F2759" s="12">
        <v>1.9</v>
      </c>
      <c r="H2759" s="23">
        <f>10^-(D2759)</f>
        <v>6.0255958607435649E-8</v>
      </c>
      <c r="I2759" s="32">
        <v>3.0000000000000001E-3</v>
      </c>
      <c r="J2759" s="25">
        <v>0.28999999999999998</v>
      </c>
      <c r="K2759" s="30">
        <v>5</v>
      </c>
      <c r="L2759" s="25">
        <v>113.82</v>
      </c>
      <c r="M2759" s="30">
        <v>5</v>
      </c>
      <c r="N2759" s="25">
        <v>3.3</v>
      </c>
      <c r="O2759" s="25">
        <v>3.12</v>
      </c>
      <c r="P2759" s="25">
        <v>12.69</v>
      </c>
      <c r="Q2759" s="25">
        <v>0.11</v>
      </c>
      <c r="R2759" s="25">
        <v>17.399999999999999</v>
      </c>
      <c r="S2759" s="31">
        <v>10</v>
      </c>
      <c r="T2759" s="51">
        <v>0.06</v>
      </c>
      <c r="U2759" s="42">
        <v>11</v>
      </c>
      <c r="V2759" s="42">
        <v>0.48</v>
      </c>
      <c r="W2759" s="42">
        <v>0.02</v>
      </c>
      <c r="X2759" s="42">
        <v>30</v>
      </c>
      <c r="Y2759" s="44">
        <v>6.34</v>
      </c>
      <c r="Z2759" s="87">
        <f>(H2759/H$3)+(I2759/I$3*3)+(J2759/J$3)+(L2759/L$3*2)+(N2759/N$3*2)+(O2759/O$3)+(P2759/P$3*2)+(Q2759/Q$3*2)+(R2759/R$3)</f>
        <v>7.6989245280982646</v>
      </c>
      <c r="AA2759" s="88">
        <f>(T2759/T$3*3)+(U2759/U$3*2)+(V2759/V$3)+(W2759/W$3)+(X2759/X$3)+Y2759</f>
        <v>7.4253340825151399</v>
      </c>
      <c r="AB2759" s="90">
        <f>(Z2759-AA2759)/(Z2759+AA2759)</f>
        <v>1.8089511203619152E-2</v>
      </c>
      <c r="AC2759" s="19">
        <v>7.7</v>
      </c>
      <c r="AD2759" s="13">
        <v>7.42</v>
      </c>
      <c r="AE2759" s="94">
        <v>3.66</v>
      </c>
    </row>
    <row r="2760" spans="1:31" x14ac:dyDescent="0.35">
      <c r="A2760" s="2" t="s">
        <v>149</v>
      </c>
      <c r="B2760" s="9">
        <v>39716</v>
      </c>
      <c r="C2760" s="18">
        <v>6.1</v>
      </c>
      <c r="D2760" s="12">
        <v>7.23</v>
      </c>
      <c r="F2760" s="12">
        <v>1.1000000000000001</v>
      </c>
      <c r="H2760" s="23">
        <f>10^-(D2760)</f>
        <v>5.8884365535558776E-8</v>
      </c>
      <c r="I2760" s="32">
        <v>7.0000000000000001E-3</v>
      </c>
      <c r="J2760" s="25">
        <v>7.0000000000000007E-2</v>
      </c>
      <c r="K2760" s="36"/>
      <c r="L2760" s="25">
        <v>137</v>
      </c>
      <c r="M2760" s="36"/>
      <c r="N2760" s="25">
        <v>1.28</v>
      </c>
      <c r="O2760" s="25">
        <v>2.62</v>
      </c>
      <c r="P2760" s="25">
        <v>15.5</v>
      </c>
      <c r="Q2760" s="25">
        <v>0.19</v>
      </c>
      <c r="R2760" s="25">
        <v>17.3</v>
      </c>
      <c r="S2760" s="36"/>
      <c r="T2760" s="51">
        <v>0.05</v>
      </c>
      <c r="U2760" s="42">
        <v>103</v>
      </c>
      <c r="V2760" s="42">
        <v>0.22</v>
      </c>
      <c r="W2760" s="42">
        <v>3.2799999999999999E-3</v>
      </c>
      <c r="X2760" s="42">
        <v>29</v>
      </c>
      <c r="Y2760" s="44">
        <v>5.7</v>
      </c>
      <c r="Z2760" s="87">
        <f>(H2760/H$3)+(I2760/I$3*3)+(J2760/J$3)+(L2760/L$3*2)+(N2760/N$3*2)+(O2760/O$3)+(P2760/P$3*2)+(Q2760/Q$3*2)+(R2760/R$3)</f>
        <v>8.9884525002188802</v>
      </c>
      <c r="AA2760" s="88">
        <f>(T2760/T$3*3)+(U2760/U$3*2)+(V2760/V$3)+(W2760/W$3)+(X2760/X$3)+Y2760</f>
        <v>8.6675225374688871</v>
      </c>
      <c r="AB2760" s="90">
        <f>(Z2760-AA2760)/(Z2760+AA2760)</f>
        <v>1.8176847331566128E-2</v>
      </c>
      <c r="AE2760" s="94">
        <v>3.1</v>
      </c>
    </row>
    <row r="2761" spans="1:31" x14ac:dyDescent="0.35">
      <c r="A2761" s="2" t="s">
        <v>403</v>
      </c>
      <c r="B2761" s="9">
        <v>40724</v>
      </c>
      <c r="C2761" s="18">
        <v>5.99</v>
      </c>
      <c r="D2761" s="12">
        <v>7.35</v>
      </c>
      <c r="F2761" s="12">
        <v>1.1000000000000001</v>
      </c>
      <c r="H2761" s="23">
        <f>10^-(D2761)</f>
        <v>4.466835921509628E-8</v>
      </c>
      <c r="I2761" s="32">
        <v>3.0000000000000001E-3</v>
      </c>
      <c r="J2761" s="25">
        <v>0.01</v>
      </c>
      <c r="K2761" s="29">
        <v>1.1000000000000001</v>
      </c>
      <c r="L2761" s="25">
        <v>105</v>
      </c>
      <c r="M2761" s="29">
        <v>0.2</v>
      </c>
      <c r="N2761" s="25">
        <v>0.01</v>
      </c>
      <c r="O2761" s="25">
        <v>1.23</v>
      </c>
      <c r="P2761" s="25">
        <v>6.79</v>
      </c>
      <c r="Q2761" s="25">
        <v>0.03</v>
      </c>
      <c r="R2761" s="25">
        <v>14.9</v>
      </c>
      <c r="S2761" s="29">
        <v>1.6</v>
      </c>
      <c r="T2761" s="51">
        <v>0.05</v>
      </c>
      <c r="U2761" s="42">
        <v>80.599999999999994</v>
      </c>
      <c r="V2761" s="42">
        <v>23.28</v>
      </c>
      <c r="W2761" s="42">
        <v>3.2799999999999999E-3</v>
      </c>
      <c r="X2761" s="42">
        <v>26</v>
      </c>
      <c r="Y2761" s="44">
        <v>3.46</v>
      </c>
      <c r="Z2761" s="87">
        <f>(H2761/H$3)+(I2761/I$3*3)+(J2761/J$3)+(L2761/L$3*2)+(N2761/N$3*2)+(O2761/O$3)+(P2761/P$3*2)+(Q2761/Q$3*2)+(R2761/R$3)</f>
        <v>6.48004386750529</v>
      </c>
      <c r="AA2761" s="88">
        <f>(T2761/T$3*3)+(U2761/U$3*2)+(V2761/V$3)+(W2761/W$3)+(X2761/X$3)+Y2761</f>
        <v>6.2485051503799607</v>
      </c>
      <c r="AB2761" s="90">
        <f>(Z2761-AA2761)/(Z2761+AA2761)</f>
        <v>1.819050363085279E-2</v>
      </c>
      <c r="AC2761" s="19">
        <v>6.48</v>
      </c>
      <c r="AD2761" s="13">
        <v>6.25</v>
      </c>
      <c r="AE2761" s="94">
        <v>3.64</v>
      </c>
    </row>
    <row r="2762" spans="1:31" x14ac:dyDescent="0.35">
      <c r="A2762" s="2" t="s">
        <v>220</v>
      </c>
      <c r="B2762" s="9">
        <v>39014</v>
      </c>
      <c r="C2762" s="18">
        <v>20.38</v>
      </c>
      <c r="D2762" s="12">
        <v>7.67</v>
      </c>
      <c r="F2762" s="12">
        <v>0.87</v>
      </c>
      <c r="H2762" s="23">
        <f>10^-(D2762)</f>
        <v>2.1379620895022292E-8</v>
      </c>
      <c r="I2762" s="32">
        <v>0.01</v>
      </c>
      <c r="J2762" s="25">
        <v>0.28999999999999998</v>
      </c>
      <c r="K2762" s="33"/>
      <c r="L2762" s="25">
        <v>35.799999999999997</v>
      </c>
      <c r="M2762" s="33"/>
      <c r="N2762" s="25">
        <v>1.78</v>
      </c>
      <c r="O2762" s="25">
        <v>1.77</v>
      </c>
      <c r="P2762" s="25">
        <v>3.61</v>
      </c>
      <c r="Q2762" s="25">
        <v>0.13</v>
      </c>
      <c r="R2762" s="25">
        <v>13.8</v>
      </c>
      <c r="S2762" s="34"/>
      <c r="T2762" s="51">
        <v>0.04</v>
      </c>
      <c r="U2762" s="42">
        <v>1.86</v>
      </c>
      <c r="V2762" s="42">
        <v>0.22</v>
      </c>
      <c r="W2762" s="42">
        <v>3.2845000000000001E-3</v>
      </c>
      <c r="X2762" s="42">
        <v>11</v>
      </c>
      <c r="Y2762" s="44">
        <v>2.36</v>
      </c>
      <c r="Z2762" s="87">
        <f>(H2762/H$3)+(I2762/I$3*3)+(J2762/J$3)+(L2762/L$3*2)+(N2762/N$3*2)+(O2762/O$3)+(P2762/P$3*2)+(Q2762/Q$3*2)+(R2762/R$3)</f>
        <v>2.8146514606294448</v>
      </c>
      <c r="AA2762" s="88">
        <f>(T2762/T$3*3)+(U2762/U$3*2)+(V2762/V$3)+(W2762/W$3)+(X2762/X$3)+Y2762</f>
        <v>2.7139013033822712</v>
      </c>
      <c r="AB2762" s="90">
        <f>(Z2762-AA2762)/(Z2762+AA2762)</f>
        <v>1.822360417775333E-2</v>
      </c>
      <c r="AC2762" s="19">
        <v>2.74</v>
      </c>
      <c r="AD2762" s="99">
        <v>2.7</v>
      </c>
      <c r="AE2762" s="95">
        <v>1.33</v>
      </c>
    </row>
    <row r="2763" spans="1:31" x14ac:dyDescent="0.35">
      <c r="A2763" s="2" t="s">
        <v>81</v>
      </c>
      <c r="B2763" s="9">
        <v>39707</v>
      </c>
      <c r="C2763" s="18">
        <v>2.97</v>
      </c>
      <c r="D2763" s="12">
        <v>6.37</v>
      </c>
      <c r="F2763" s="12">
        <v>5.3</v>
      </c>
      <c r="H2763" s="23">
        <f>10^-(D2763)</f>
        <v>4.2657951880159212E-7</v>
      </c>
      <c r="I2763" s="28"/>
      <c r="J2763" s="25">
        <v>2.85</v>
      </c>
      <c r="K2763" s="30">
        <v>0.2</v>
      </c>
      <c r="L2763" s="25">
        <v>131</v>
      </c>
      <c r="M2763" s="30">
        <v>0.2</v>
      </c>
      <c r="N2763" s="25">
        <v>33.799999999999997</v>
      </c>
      <c r="O2763" s="25">
        <v>1.75</v>
      </c>
      <c r="P2763" s="25">
        <v>6.32</v>
      </c>
      <c r="Q2763" s="25">
        <v>0.88</v>
      </c>
      <c r="R2763" s="25">
        <v>24.1</v>
      </c>
      <c r="S2763" s="31">
        <v>0.6</v>
      </c>
      <c r="T2763" s="51">
        <v>0.01</v>
      </c>
      <c r="U2763" s="42">
        <v>13.4</v>
      </c>
      <c r="V2763" s="42">
        <v>0.22</v>
      </c>
      <c r="W2763" s="42">
        <v>0.03</v>
      </c>
      <c r="X2763" s="42">
        <v>31</v>
      </c>
      <c r="Y2763" s="43">
        <v>8.0500000000000007</v>
      </c>
      <c r="Z2763" s="87">
        <f>(H2763/H$3)+(I2763/I$3*3)+(J2763/J$3)+(L2763/L$3*2)+(N2763/N$3*2)+(O2763/O$3)+(P2763/P$3*2)+(Q2763/Q$3*2)+(R2763/R$3)</f>
        <v>9.5506693470708743</v>
      </c>
      <c r="AA2763" s="88">
        <f>(T2763/T$3*3)+(U2763/U$3*2)+(V2763/V$3)+(W2763/W$3)+(X2763/X$3)+Y2763</f>
        <v>9.2079507922338628</v>
      </c>
      <c r="AB2763" s="90">
        <f>(Z2763-AA2763)/(Z2763+AA2763)</f>
        <v>1.826992349607405E-2</v>
      </c>
      <c r="AE2763" s="94">
        <v>10.220000000000001</v>
      </c>
    </row>
    <row r="2764" spans="1:31" x14ac:dyDescent="0.35">
      <c r="A2764" s="2" t="s">
        <v>306</v>
      </c>
      <c r="B2764" s="9">
        <v>40681</v>
      </c>
      <c r="C2764" s="18">
        <v>2.88</v>
      </c>
      <c r="D2764" s="12">
        <v>6.74</v>
      </c>
      <c r="F2764" s="12">
        <v>3</v>
      </c>
      <c r="H2764" s="23">
        <f>10^-(D2764)</f>
        <v>1.8197008586099811E-7</v>
      </c>
      <c r="I2764" s="28"/>
      <c r="J2764" s="25">
        <v>0.14000000000000001</v>
      </c>
      <c r="K2764" s="30">
        <v>4.3</v>
      </c>
      <c r="L2764" s="25">
        <v>77.099999999999994</v>
      </c>
      <c r="M2764" s="33"/>
      <c r="N2764" s="25">
        <v>0.67</v>
      </c>
      <c r="O2764" s="25">
        <v>3.7</v>
      </c>
      <c r="P2764" s="25">
        <v>5.26</v>
      </c>
      <c r="Q2764" s="25">
        <v>0.15</v>
      </c>
      <c r="R2764" s="25">
        <v>21.7</v>
      </c>
      <c r="S2764" s="34"/>
      <c r="T2764" s="51">
        <v>0.15</v>
      </c>
      <c r="U2764" s="42">
        <v>33.200000000000003</v>
      </c>
      <c r="V2764" s="42">
        <v>6.86</v>
      </c>
      <c r="W2764" s="42">
        <v>3.2799999999999999E-3</v>
      </c>
      <c r="X2764" s="42">
        <v>52</v>
      </c>
      <c r="Y2764" s="44">
        <v>2.89</v>
      </c>
      <c r="Z2764" s="87">
        <f>(H2764/H$3)+(I2764/I$3*3)+(J2764/J$3)+(L2764/L$3*2)+(N2764/N$3*2)+(O2764/O$3)+(P2764/P$3*2)+(Q2764/Q$3*2)+(R2764/R$3)</f>
        <v>5.3557982194039893</v>
      </c>
      <c r="AA2764" s="88">
        <f>(T2764/T$3*3)+(U2764/U$3*2)+(V2764/V$3)+(W2764/W$3)+(X2764/X$3)+Y2764</f>
        <v>5.1634722228946011</v>
      </c>
      <c r="AB2764" s="90">
        <f>(Z2764-AA2764)/(Z2764+AA2764)</f>
        <v>1.8283206764609292E-2</v>
      </c>
      <c r="AC2764" s="19">
        <v>5.37</v>
      </c>
      <c r="AD2764" s="99">
        <v>5.16</v>
      </c>
      <c r="AE2764" s="95">
        <v>3.89</v>
      </c>
    </row>
    <row r="2765" spans="1:31" x14ac:dyDescent="0.35">
      <c r="A2765" s="2" t="s">
        <v>156</v>
      </c>
      <c r="B2765" s="9">
        <v>31915</v>
      </c>
      <c r="C2765" s="18">
        <v>3.33</v>
      </c>
      <c r="D2765" s="12">
        <v>7.1</v>
      </c>
      <c r="F2765" s="12">
        <v>5</v>
      </c>
      <c r="H2765" s="23">
        <f>10^-(D2765)</f>
        <v>7.943282347242818E-8</v>
      </c>
      <c r="I2765" s="32">
        <v>0.02</v>
      </c>
      <c r="J2765" s="25">
        <v>0.32</v>
      </c>
      <c r="K2765" s="33"/>
      <c r="L2765" s="25">
        <v>99</v>
      </c>
      <c r="M2765" s="33"/>
      <c r="N2765" s="25">
        <v>4.9800000000000004</v>
      </c>
      <c r="O2765" s="25">
        <v>0.95</v>
      </c>
      <c r="P2765" s="25">
        <v>3.5</v>
      </c>
      <c r="Q2765" s="25">
        <v>0.31</v>
      </c>
      <c r="R2765" s="25">
        <v>20</v>
      </c>
      <c r="S2765" s="34"/>
      <c r="T2765" s="51">
        <v>7.0000000000000007E-2</v>
      </c>
      <c r="U2765" s="42">
        <v>31.7</v>
      </c>
      <c r="V2765" s="42">
        <v>0.44</v>
      </c>
      <c r="W2765" s="42">
        <v>6.5680000000000001E-3</v>
      </c>
      <c r="X2765" s="42">
        <v>53</v>
      </c>
      <c r="Y2765" s="44">
        <v>3.94</v>
      </c>
      <c r="Z2765" s="87">
        <f>(H2765/H$3)+(I2765/I$3*3)+(J2765/J$3)+(L2765/L$3*2)+(N2765/N$3*2)+(O2765/O$3)+(P2765/P$3*2)+(Q2765/Q$3*2)+(R2765/R$3)</f>
        <v>6.3319288265095972</v>
      </c>
      <c r="AA2765" s="88">
        <f>(T2765/T$3*3)+(U2765/U$3*2)+(V2765/V$3)+(W2765/W$3)+(X2765/X$3)+Y2765</f>
        <v>6.1044497147994523</v>
      </c>
      <c r="AB2765" s="90">
        <f>(Z2765-AA2765)/(Z2765+AA2765)</f>
        <v>1.8291427118798564E-2</v>
      </c>
    </row>
    <row r="2766" spans="1:31" x14ac:dyDescent="0.35">
      <c r="A2766" s="2" t="s">
        <v>350</v>
      </c>
      <c r="B2766" s="9">
        <v>37720</v>
      </c>
      <c r="C2766" s="18">
        <v>1.78</v>
      </c>
      <c r="D2766" s="12">
        <v>5.49</v>
      </c>
      <c r="F2766" s="12">
        <v>1.9</v>
      </c>
      <c r="H2766" s="23">
        <f>10^-(D2766)</f>
        <v>3.2359365692962801E-6</v>
      </c>
      <c r="I2766" s="32">
        <v>4.0000000000000001E-3</v>
      </c>
      <c r="J2766" s="25">
        <v>0.01</v>
      </c>
      <c r="K2766" s="30">
        <v>0.2</v>
      </c>
      <c r="L2766" s="25">
        <v>43.2</v>
      </c>
      <c r="M2766" s="30">
        <v>0.5</v>
      </c>
      <c r="N2766" s="25">
        <v>0.01</v>
      </c>
      <c r="O2766" s="25">
        <v>7.35</v>
      </c>
      <c r="P2766" s="25">
        <v>9.9499999999999993</v>
      </c>
      <c r="Q2766" s="25">
        <v>0.35</v>
      </c>
      <c r="R2766" s="25">
        <v>15.6</v>
      </c>
      <c r="S2766" s="31">
        <v>38</v>
      </c>
      <c r="T2766" s="51">
        <v>0.03</v>
      </c>
      <c r="U2766" s="42">
        <v>33.6</v>
      </c>
      <c r="V2766" s="42">
        <v>97.03</v>
      </c>
      <c r="W2766" s="42">
        <v>3.6099999999999999E-3</v>
      </c>
      <c r="X2766" s="42">
        <v>33</v>
      </c>
      <c r="Y2766" s="44">
        <v>0.52</v>
      </c>
      <c r="Z2766" s="87">
        <f>(H2766/H$3)+(I2766/I$3*3)+(J2766/J$3)+(L2766/L$3*2)+(N2766/N$3*2)+(O2766/O$3)+(P2766/P$3*2)+(Q2766/Q$3*2)+(R2766/R$3)</f>
        <v>3.8549200674433322</v>
      </c>
      <c r="AA2766" s="88">
        <f>(T2766/T$3*3)+(U2766/U$3*2)+(V2766/V$3)+(W2766/W$3)+(X2766/X$3)+Y2766</f>
        <v>3.7164046766447636</v>
      </c>
      <c r="AB2766" s="90">
        <f>(Z2766-AA2766)/(Z2766+AA2766)</f>
        <v>1.8294736453713108E-2</v>
      </c>
    </row>
    <row r="2767" spans="1:31" x14ac:dyDescent="0.35">
      <c r="A2767" s="2" t="s">
        <v>309</v>
      </c>
      <c r="B2767" s="9">
        <v>37594</v>
      </c>
      <c r="C2767" s="18">
        <v>0.05</v>
      </c>
      <c r="D2767" s="12">
        <v>7.12</v>
      </c>
      <c r="F2767" s="12">
        <v>2.6</v>
      </c>
      <c r="H2767" s="23">
        <f>10^-(D2767)</f>
        <v>7.5857757502918145E-8</v>
      </c>
      <c r="I2767" s="32">
        <v>5.0000000000000001E-3</v>
      </c>
      <c r="J2767" s="25">
        <v>1.41</v>
      </c>
      <c r="K2767" s="30">
        <v>7.9</v>
      </c>
      <c r="L2767" s="25">
        <v>110</v>
      </c>
      <c r="M2767" s="30">
        <v>2</v>
      </c>
      <c r="N2767" s="25">
        <v>4.3</v>
      </c>
      <c r="O2767" s="25">
        <v>4.4000000000000004</v>
      </c>
      <c r="P2767" s="25">
        <v>21</v>
      </c>
      <c r="Q2767" s="25">
        <v>0.16</v>
      </c>
      <c r="R2767" s="25">
        <v>28</v>
      </c>
      <c r="S2767" s="31">
        <v>110</v>
      </c>
      <c r="T2767" s="51">
        <v>0.15</v>
      </c>
      <c r="U2767" s="42">
        <v>3</v>
      </c>
      <c r="V2767" s="42">
        <v>0.44</v>
      </c>
      <c r="W2767" s="42">
        <v>6.5690000000000002E-3</v>
      </c>
      <c r="X2767" s="42">
        <v>14</v>
      </c>
      <c r="Y2767" s="44">
        <v>8</v>
      </c>
      <c r="Z2767" s="87">
        <f>(H2767/H$3)+(I2767/I$3*3)+(J2767/J$3)+(L2767/L$3*2)+(N2767/N$3*2)+(O2767/O$3)+(P2767/P$3*2)+(Q2767/Q$3*2)+(R2767/R$3)</f>
        <v>8.7858566390072372</v>
      </c>
      <c r="AA2767" s="88">
        <f>(T2767/T$3*3)+(U2767/U$3*2)+(V2767/V$3)+(W2767/W$3)+(X2767/X$3)+Y2767</f>
        <v>8.4693548032054515</v>
      </c>
      <c r="AB2767" s="90">
        <f>(Z2767-AA2767)/(Z2767+AA2767)</f>
        <v>1.834239104294625E-2</v>
      </c>
    </row>
    <row r="2768" spans="1:31" x14ac:dyDescent="0.35">
      <c r="A2768" s="2" t="s">
        <v>188</v>
      </c>
      <c r="B2768" s="9">
        <v>41226</v>
      </c>
      <c r="C2768" s="18">
        <v>3.25</v>
      </c>
      <c r="D2768" s="12">
        <v>6.84</v>
      </c>
      <c r="F2768" s="12">
        <v>2.2000000000000002</v>
      </c>
      <c r="H2768" s="23">
        <f>10^-(D2768)</f>
        <v>1.4454397707459271E-7</v>
      </c>
      <c r="I2768" s="32">
        <v>2.5000000000000001E-3</v>
      </c>
      <c r="J2768" s="25">
        <v>0.55000000000000004</v>
      </c>
      <c r="K2768" s="30">
        <v>8</v>
      </c>
      <c r="L2768" s="25">
        <v>96.1</v>
      </c>
      <c r="M2768" s="33"/>
      <c r="N2768" s="25">
        <v>34.6</v>
      </c>
      <c r="O2768" s="25">
        <v>0.62</v>
      </c>
      <c r="P2768" s="25">
        <v>6.16</v>
      </c>
      <c r="Q2768" s="25">
        <v>2.86</v>
      </c>
      <c r="R2768" s="25">
        <v>32.700000000000003</v>
      </c>
      <c r="S2768" s="34"/>
      <c r="T2768" s="51">
        <v>0.01</v>
      </c>
      <c r="U2768" s="42">
        <v>82.7</v>
      </c>
      <c r="V2768" s="42">
        <v>0.22</v>
      </c>
      <c r="W2768" s="42">
        <v>6.5700000000000003E-3</v>
      </c>
      <c r="X2768" s="42">
        <v>69</v>
      </c>
      <c r="Y2768" s="44">
        <v>4.1500000000000004</v>
      </c>
      <c r="Z2768" s="87">
        <f>(H2768/H$3)+(I2768/I$3*3)+(J2768/J$3)+(L2768/L$3*2)+(N2768/N$3*2)+(O2768/O$3)+(P2768/P$3*2)+(Q2768/Q$3*2)+(R2768/R$3)</f>
        <v>8.1143912228873756</v>
      </c>
      <c r="AA2768" s="88">
        <f>(T2768/T$3*3)+(U2768/U$3*2)+(V2768/V$3)+(W2768/W$3)+(X2768/X$3)+Y2768</f>
        <v>7.8220717761049716</v>
      </c>
      <c r="AB2768" s="90">
        <f>(Z2768-AA2768)/(Z2768+AA2768)</f>
        <v>1.834280585352516E-2</v>
      </c>
      <c r="AC2768" s="19">
        <v>8.74</v>
      </c>
      <c r="AD2768" s="13">
        <v>7.82</v>
      </c>
      <c r="AE2768" s="94">
        <v>11.08</v>
      </c>
    </row>
    <row r="2769" spans="1:31" x14ac:dyDescent="0.35">
      <c r="A2769" s="2" t="s">
        <v>323</v>
      </c>
      <c r="B2769" s="9">
        <v>39764</v>
      </c>
      <c r="C2769" s="18">
        <v>1.83</v>
      </c>
      <c r="D2769" s="12">
        <v>6.84</v>
      </c>
      <c r="F2769" s="12">
        <v>14</v>
      </c>
      <c r="H2769" s="23">
        <f>10^-(D2769)</f>
        <v>1.4454397707459271E-7</v>
      </c>
      <c r="I2769" s="32">
        <v>8.9999999999999993E-3</v>
      </c>
      <c r="J2769" s="25">
        <v>0.37</v>
      </c>
      <c r="K2769" s="33"/>
      <c r="L2769" s="25">
        <v>64.400000000000006</v>
      </c>
      <c r="M2769" s="33"/>
      <c r="N2769" s="25">
        <v>3.41</v>
      </c>
      <c r="O2769" s="25">
        <v>4.46</v>
      </c>
      <c r="P2769" s="25">
        <v>3.31</v>
      </c>
      <c r="Q2769" s="25">
        <v>0.28999999999999998</v>
      </c>
      <c r="R2769" s="25">
        <v>15.8</v>
      </c>
      <c r="S2769" s="34"/>
      <c r="T2769" s="51">
        <v>0.38</v>
      </c>
      <c r="U2769" s="42">
        <v>38.5</v>
      </c>
      <c r="V2769" s="42">
        <v>0.22</v>
      </c>
      <c r="W2769" s="42">
        <v>3.2799999999999999E-3</v>
      </c>
      <c r="X2769" s="42">
        <v>20</v>
      </c>
      <c r="Y2769" s="44">
        <v>2.9</v>
      </c>
      <c r="Z2769" s="87">
        <f>(H2769/H$3)+(I2769/I$3*3)+(J2769/J$3)+(L2769/L$3*2)+(N2769/N$3*2)+(O2769/O$3)+(P2769/P$3*2)+(Q2769/Q$3*2)+(R2769/R$3)</f>
        <v>4.4414368130128405</v>
      </c>
      <c r="AA2769" s="88">
        <f>(T2769/T$3*3)+(U2769/U$3*2)+(V2769/V$3)+(W2769/W$3)+(X2769/X$3)+Y2769</f>
        <v>4.2812972833794909</v>
      </c>
      <c r="AB2769" s="90">
        <f>(Z2769-AA2769)/(Z2769+AA2769)</f>
        <v>1.8358868660181028E-2</v>
      </c>
      <c r="AE2769" s="94">
        <v>0.99</v>
      </c>
    </row>
    <row r="2770" spans="1:31" x14ac:dyDescent="0.35">
      <c r="A2770" s="2" t="s">
        <v>356</v>
      </c>
      <c r="B2770" s="9">
        <v>38833</v>
      </c>
      <c r="C2770" s="20"/>
      <c r="D2770" s="12">
        <v>6.32</v>
      </c>
      <c r="F2770" s="12">
        <v>3</v>
      </c>
      <c r="H2770" s="23">
        <f>10^-(D2770)</f>
        <v>4.7863009232263745E-7</v>
      </c>
      <c r="I2770" s="32">
        <v>0.08</v>
      </c>
      <c r="J2770" s="25">
        <v>0.03</v>
      </c>
      <c r="K2770" s="30">
        <v>5</v>
      </c>
      <c r="L2770" s="25">
        <v>61.76</v>
      </c>
      <c r="M2770" s="30">
        <v>5</v>
      </c>
      <c r="N2770" s="25">
        <v>0.05</v>
      </c>
      <c r="O2770" s="25">
        <v>12</v>
      </c>
      <c r="P2770" s="25">
        <v>6.87</v>
      </c>
      <c r="Q2770" s="25">
        <v>0.06</v>
      </c>
      <c r="R2770" s="25">
        <v>16.399999999999999</v>
      </c>
      <c r="S2770" s="31">
        <v>10</v>
      </c>
      <c r="T2770" s="51">
        <v>0.06</v>
      </c>
      <c r="U2770" s="42">
        <v>48</v>
      </c>
      <c r="V2770" s="42">
        <v>63.17</v>
      </c>
      <c r="W2770" s="42">
        <v>0.02</v>
      </c>
      <c r="X2770" s="42">
        <v>38</v>
      </c>
      <c r="Y2770" s="43">
        <v>1.42</v>
      </c>
      <c r="Z2770" s="87">
        <f>(H2770/H$3)+(I2770/I$3*3)+(J2770/J$3)+(L2770/L$3*2)+(N2770/N$3*2)+(O2770/O$3)+(P2770/P$3*2)+(Q2770/Q$3*2)+(R2770/R$3)</f>
        <v>4.681832171249825</v>
      </c>
      <c r="AA2770" s="88">
        <f>(T2770/T$3*3)+(U2770/U$3*2)+(V2770/V$3)+(W2770/W$3)+(X2770/X$3)+Y2770</f>
        <v>4.5124047493623456</v>
      </c>
      <c r="AB2770" s="90">
        <f>(Z2770-AA2770)/(Z2770+AA2770)</f>
        <v>1.8427567545888146E-2</v>
      </c>
      <c r="AC2770" s="19">
        <v>4.67</v>
      </c>
      <c r="AD2770" s="13">
        <v>4.5199999999999996</v>
      </c>
      <c r="AE2770" s="94">
        <v>3.31</v>
      </c>
    </row>
    <row r="2771" spans="1:31" x14ac:dyDescent="0.35">
      <c r="A2771" s="2" t="s">
        <v>174</v>
      </c>
      <c r="B2771" s="9">
        <v>42297</v>
      </c>
      <c r="C2771" s="18">
        <v>2.98</v>
      </c>
      <c r="D2771" s="12">
        <v>6.66</v>
      </c>
      <c r="F2771" s="12">
        <v>36</v>
      </c>
      <c r="H2771" s="23">
        <f>10^-(D2771)</f>
        <v>2.1877616239495479E-7</v>
      </c>
      <c r="I2771" s="32">
        <v>5.0000000000000001E-3</v>
      </c>
      <c r="J2771" s="25">
        <v>4.0999999999999996</v>
      </c>
      <c r="K2771" s="36"/>
      <c r="L2771" s="25">
        <v>139</v>
      </c>
      <c r="N2771" s="25">
        <v>2.86</v>
      </c>
      <c r="O2771" s="25">
        <v>2.83</v>
      </c>
      <c r="P2771" s="25">
        <v>6.86</v>
      </c>
      <c r="Q2771" s="25">
        <v>2.81</v>
      </c>
      <c r="R2771" s="25">
        <v>30.3</v>
      </c>
      <c r="S2771" s="36"/>
      <c r="T2771" s="51">
        <v>0.54</v>
      </c>
      <c r="U2771" s="42">
        <v>45.9</v>
      </c>
      <c r="V2771" s="42">
        <v>0.22</v>
      </c>
      <c r="W2771" s="42">
        <v>0.01</v>
      </c>
      <c r="X2771" s="42">
        <v>62</v>
      </c>
      <c r="Y2771" s="44">
        <v>6.26</v>
      </c>
      <c r="Z2771" s="87">
        <f>(H2771/H$3)+(I2771/I$3*3)+(J2771/J$3)+(L2771/L$3*2)+(N2771/N$3*2)+(O2771/O$3)+(P2771/P$3*2)+(Q2771/Q$3*2)+(R2771/R$3)</f>
        <v>9.3238919569541707</v>
      </c>
      <c r="AA2771" s="88">
        <f>(T2771/T$3*3)+(U2771/U$3*2)+(V2771/V$3)+(W2771/W$3)+(X2771/X$3)+Y2771</f>
        <v>8.9853192112234375</v>
      </c>
      <c r="AB2771" s="90">
        <f>(Z2771-AA2771)/(Z2771+AA2771)</f>
        <v>1.849193515880088E-2</v>
      </c>
      <c r="AC2771" s="19">
        <v>9.4</v>
      </c>
      <c r="AD2771" s="13">
        <v>8.98</v>
      </c>
      <c r="AE2771" s="95">
        <v>4.51</v>
      </c>
    </row>
    <row r="2772" spans="1:31" x14ac:dyDescent="0.35">
      <c r="A2772" s="2" t="s">
        <v>127</v>
      </c>
      <c r="B2772" s="9">
        <v>36076</v>
      </c>
      <c r="C2772" s="18">
        <v>10.65</v>
      </c>
      <c r="D2772" s="12">
        <v>6.98</v>
      </c>
      <c r="F2772" s="12">
        <v>1.8</v>
      </c>
      <c r="H2772" s="23">
        <f>10^-(D2772)</f>
        <v>1.0471285480508987E-7</v>
      </c>
      <c r="I2772" s="32">
        <v>0.06</v>
      </c>
      <c r="J2772" s="25">
        <v>0.94</v>
      </c>
      <c r="K2772" s="36"/>
      <c r="L2772" s="25">
        <v>91</v>
      </c>
      <c r="M2772" s="36"/>
      <c r="N2772" s="25">
        <v>1.2</v>
      </c>
      <c r="O2772" s="25">
        <v>4.4000000000000004</v>
      </c>
      <c r="P2772" s="25">
        <v>15</v>
      </c>
      <c r="Q2772" s="25">
        <v>0.01</v>
      </c>
      <c r="R2772" s="25">
        <v>33</v>
      </c>
      <c r="S2772" s="36"/>
      <c r="T2772" s="51">
        <v>0.01</v>
      </c>
      <c r="U2772" s="42">
        <v>10.6</v>
      </c>
      <c r="V2772" s="42">
        <v>0.22</v>
      </c>
      <c r="W2772" s="42">
        <v>3.284E-3</v>
      </c>
      <c r="X2772" s="42">
        <v>33</v>
      </c>
      <c r="Y2772" s="44">
        <v>6</v>
      </c>
      <c r="Z2772" s="87">
        <f>(H2772/H$3)+(I2772/I$3*3)+(J2772/J$3)+(L2772/L$3*2)+(N2772/N$3*2)+(O2772/O$3)+(P2772/P$3*2)+(Q2772/Q$3*2)+(R2772/R$3)</f>
        <v>7.4251471052517211</v>
      </c>
      <c r="AA2772" s="88">
        <f>(T2772/T$3*3)+(U2772/U$3*2)+(V2772/V$3)+(W2772/W$3)+(X2772/X$3)+Y2772</f>
        <v>7.1554966694434734</v>
      </c>
      <c r="AB2772" s="90">
        <f>(Z2772-AA2772)/(Z2772+AA2772)</f>
        <v>1.8493726338491844E-2</v>
      </c>
      <c r="AD2772" s="100"/>
      <c r="AE2772" s="96"/>
    </row>
    <row r="2773" spans="1:31" x14ac:dyDescent="0.35">
      <c r="A2773" s="2" t="s">
        <v>344</v>
      </c>
      <c r="B2773" s="9">
        <v>38855</v>
      </c>
      <c r="C2773" s="20"/>
      <c r="D2773" s="12">
        <v>5.56</v>
      </c>
      <c r="F2773" s="12">
        <v>12.6</v>
      </c>
      <c r="H2773" s="23">
        <f>10^-(D2773)</f>
        <v>2.7542287033381663E-6</v>
      </c>
      <c r="I2773" s="32">
        <v>0.11</v>
      </c>
      <c r="J2773" s="25">
        <v>0.02</v>
      </c>
      <c r="K2773" s="30">
        <v>5</v>
      </c>
      <c r="L2773" s="25">
        <v>27.31</v>
      </c>
      <c r="M2773" s="30">
        <v>5</v>
      </c>
      <c r="N2773" s="25">
        <v>0.44</v>
      </c>
      <c r="O2773" s="25">
        <v>38.79</v>
      </c>
      <c r="P2773" s="25">
        <v>5.13</v>
      </c>
      <c r="Q2773" s="25">
        <v>0.05</v>
      </c>
      <c r="R2773" s="25">
        <v>10.1</v>
      </c>
      <c r="S2773" s="31">
        <v>30</v>
      </c>
      <c r="T2773" s="51">
        <v>0.06</v>
      </c>
      <c r="U2773" s="42">
        <v>43</v>
      </c>
      <c r="V2773" s="42">
        <v>83.75</v>
      </c>
      <c r="W2773" s="42">
        <v>0.08</v>
      </c>
      <c r="X2773" s="42">
        <v>17</v>
      </c>
      <c r="Y2773" s="44">
        <v>0.4</v>
      </c>
      <c r="Z2773" s="87">
        <f>(H2773/H$3)+(I2773/I$3*3)+(J2773/J$3)+(L2773/L$3*2)+(N2773/N$3*2)+(O2773/O$3)+(P2773/P$3*2)+(Q2773/Q$3*2)+(R2773/R$3)</f>
        <v>3.2471378519792049</v>
      </c>
      <c r="AA2773" s="88">
        <f>(T2773/T$3*3)+(U2773/U$3*2)+(V2773/V$3)+(W2773/W$3)+(X2773/X$3)+Y2773</f>
        <v>3.1291701749823795</v>
      </c>
      <c r="AB2773" s="90">
        <f>(Z2773-AA2773)/(Z2773+AA2773)</f>
        <v>1.8500937611233777E-2</v>
      </c>
      <c r="AC2773" s="19">
        <v>3.24</v>
      </c>
      <c r="AD2773" s="99">
        <v>3.11</v>
      </c>
      <c r="AE2773" s="95">
        <v>4.0999999999999996</v>
      </c>
    </row>
    <row r="2774" spans="1:31" x14ac:dyDescent="0.35">
      <c r="A2774" s="2" t="s">
        <v>128</v>
      </c>
      <c r="B2774" s="9">
        <v>36536</v>
      </c>
      <c r="C2774" s="18">
        <v>2.73</v>
      </c>
      <c r="D2774" s="12">
        <v>7.4</v>
      </c>
      <c r="F2774" s="12">
        <v>0.5</v>
      </c>
      <c r="H2774" s="23">
        <f>10^-(D2774)</f>
        <v>3.981071705534957E-8</v>
      </c>
      <c r="I2774" s="32">
        <v>0.06</v>
      </c>
      <c r="J2774" s="25">
        <v>0.19</v>
      </c>
      <c r="K2774" s="36"/>
      <c r="L2774" s="25">
        <v>102</v>
      </c>
      <c r="M2774" s="33"/>
      <c r="N2774" s="25">
        <v>2.0099999999999998</v>
      </c>
      <c r="O2774" s="25">
        <v>1.5</v>
      </c>
      <c r="P2774" s="25">
        <v>8.8000000000000007</v>
      </c>
      <c r="Q2774" s="25">
        <v>0.13</v>
      </c>
      <c r="R2774" s="25">
        <v>10.9</v>
      </c>
      <c r="S2774" s="36"/>
      <c r="T2774" s="51">
        <v>0.64</v>
      </c>
      <c r="U2774" s="42">
        <v>36.1</v>
      </c>
      <c r="V2774" s="42">
        <v>0.44</v>
      </c>
      <c r="W2774" s="42">
        <v>0.01</v>
      </c>
      <c r="X2774" s="42">
        <v>18</v>
      </c>
      <c r="Y2774" s="44">
        <v>4.9000000000000004</v>
      </c>
      <c r="Z2774" s="87">
        <f>(H2774/H$3)+(I2774/I$3*3)+(J2774/J$3)+(L2774/L$3*2)+(N2774/N$3*2)+(O2774/O$3)+(P2774/P$3*2)+(Q2774/Q$3*2)+(R2774/R$3)</f>
        <v>6.4202227665683242</v>
      </c>
      <c r="AA2774" s="88">
        <f>(T2774/T$3*3)+(U2774/U$3*2)+(V2774/V$3)+(W2774/W$3)+(X2774/X$3)+Y2774</f>
        <v>6.1868238197121785</v>
      </c>
      <c r="AB2774" s="90">
        <f>(Z2774-AA2774)/(Z2774+AA2774)</f>
        <v>1.8513372284206506E-2</v>
      </c>
      <c r="AE2774" s="96"/>
    </row>
    <row r="2775" spans="1:31" x14ac:dyDescent="0.35">
      <c r="A2775" s="2" t="s">
        <v>241</v>
      </c>
      <c r="B2775" s="9">
        <v>41890</v>
      </c>
      <c r="C2775" s="18">
        <v>34.89</v>
      </c>
      <c r="D2775" s="12">
        <v>7.45</v>
      </c>
      <c r="F2775" s="12">
        <v>1.5</v>
      </c>
      <c r="H2775" s="23">
        <f>10^-(D2775)</f>
        <v>3.5481338923357426E-8</v>
      </c>
      <c r="I2775" s="32">
        <v>4.0000000000000001E-3</v>
      </c>
      <c r="J2775" s="25">
        <v>0.11</v>
      </c>
      <c r="K2775" s="36"/>
      <c r="L2775" s="25">
        <v>88.3</v>
      </c>
      <c r="M2775" s="36"/>
      <c r="N2775" s="25">
        <v>0.16</v>
      </c>
      <c r="O2775" s="25">
        <v>2.4500000000000002</v>
      </c>
      <c r="P2775" s="25">
        <v>5.76</v>
      </c>
      <c r="Q2775" s="25">
        <v>0.26</v>
      </c>
      <c r="R2775" s="25">
        <v>13.4</v>
      </c>
      <c r="S2775" s="36"/>
      <c r="T2775" s="51">
        <v>0.09</v>
      </c>
      <c r="U2775" s="42">
        <v>43.9</v>
      </c>
      <c r="V2775" s="42">
        <v>0.22</v>
      </c>
      <c r="W2775" s="42">
        <v>3.2799999999999999E-3</v>
      </c>
      <c r="X2775" s="42">
        <v>25</v>
      </c>
      <c r="Y2775" s="44">
        <v>3.72</v>
      </c>
      <c r="Z2775" s="87">
        <f>(H2775/H$3)+(I2775/I$3*3)+(J2775/J$3)+(L2775/L$3*2)+(N2775/N$3*2)+(O2775/O$3)+(P2775/P$3*2)+(Q2775/Q$3*2)+(R2775/R$3)</f>
        <v>5.5473390715873103</v>
      </c>
      <c r="AA2775" s="88">
        <f>(T2775/T$3*3)+(U2775/U$3*2)+(V2775/V$3)+(W2775/W$3)+(X2775/X$3)+Y2775</f>
        <v>5.3455982478375201</v>
      </c>
      <c r="AB2775" s="90">
        <f>(Z2775-AA2775)/(Z2775+AA2775)</f>
        <v>1.8520332747167825E-2</v>
      </c>
      <c r="AC2775" s="19">
        <v>5.55</v>
      </c>
      <c r="AD2775" s="99">
        <v>5.34</v>
      </c>
      <c r="AE2775" s="95">
        <v>3.83</v>
      </c>
    </row>
    <row r="2776" spans="1:31" x14ac:dyDescent="0.35">
      <c r="A2776" s="2" t="s">
        <v>183</v>
      </c>
      <c r="B2776" s="9">
        <v>39051</v>
      </c>
      <c r="C2776" s="18">
        <v>14.41</v>
      </c>
      <c r="D2776" s="12">
        <v>8.01</v>
      </c>
      <c r="F2776" s="12">
        <v>6</v>
      </c>
      <c r="H2776" s="23">
        <f>10^-(D2776)</f>
        <v>9.7723722095580911E-9</v>
      </c>
      <c r="I2776" s="28"/>
      <c r="J2776" s="25">
        <v>0.23</v>
      </c>
      <c r="K2776" s="36"/>
      <c r="L2776" s="25">
        <v>24.3</v>
      </c>
      <c r="M2776" s="36"/>
      <c r="N2776" s="25">
        <v>1.8</v>
      </c>
      <c r="O2776" s="25">
        <v>3.52</v>
      </c>
      <c r="P2776" s="25">
        <v>7.65</v>
      </c>
      <c r="Q2776" s="25">
        <v>0.08</v>
      </c>
      <c r="R2776" s="25">
        <v>54.7</v>
      </c>
      <c r="S2776" s="36"/>
      <c r="T2776" s="51">
        <v>0.59</v>
      </c>
      <c r="U2776" s="42">
        <v>13.5</v>
      </c>
      <c r="V2776" s="42">
        <v>0.22</v>
      </c>
      <c r="W2776" s="42">
        <v>0.02</v>
      </c>
      <c r="X2776" s="42">
        <v>18</v>
      </c>
      <c r="Y2776" s="44">
        <v>3.42</v>
      </c>
      <c r="Z2776" s="87">
        <f>(H2776/H$3)+(I2776/I$3*3)+(J2776/J$3)+(L2776/L$3*2)+(N2776/N$3*2)+(O2776/O$3)+(P2776/P$3*2)+(Q2776/Q$3*2)+(R2776/R$3)</f>
        <v>4.3914148270345548</v>
      </c>
      <c r="AA2776" s="88">
        <f>(T2776/T$3*3)+(U2776/U$3*2)+(V2776/V$3)+(W2776/W$3)+(X2776/X$3)+Y2776</f>
        <v>4.2314231102655935</v>
      </c>
      <c r="AB2776" s="90">
        <f>(Z2776-AA2776)/(Z2776+AA2776)</f>
        <v>1.8554415371403291E-2</v>
      </c>
      <c r="AC2776" s="19">
        <v>4.32</v>
      </c>
      <c r="AD2776" s="13">
        <v>4.2</v>
      </c>
      <c r="AE2776" s="94">
        <v>2.71</v>
      </c>
    </row>
    <row r="2777" spans="1:31" x14ac:dyDescent="0.35">
      <c r="A2777" s="2" t="s">
        <v>268</v>
      </c>
      <c r="B2777" s="9">
        <v>41100</v>
      </c>
      <c r="C2777" s="18">
        <v>1.36</v>
      </c>
      <c r="D2777" s="12">
        <v>5.07</v>
      </c>
      <c r="F2777" s="12">
        <v>12</v>
      </c>
      <c r="H2777" s="23">
        <f>10^-(D2777)</f>
        <v>8.5113803820237531E-6</v>
      </c>
      <c r="I2777" s="28"/>
      <c r="J2777" s="25">
        <v>0.01</v>
      </c>
      <c r="L2777" s="25">
        <v>48.7</v>
      </c>
      <c r="N2777" s="27">
        <v>0.05</v>
      </c>
      <c r="O2777" s="25">
        <v>17.3</v>
      </c>
      <c r="P2777" s="25">
        <v>7.38</v>
      </c>
      <c r="Q2777" s="25">
        <v>0.04</v>
      </c>
      <c r="R2777" s="25">
        <v>5.37</v>
      </c>
      <c r="T2777" s="51">
        <v>0.01</v>
      </c>
      <c r="U2777" s="42">
        <v>38.299999999999997</v>
      </c>
      <c r="V2777" s="42">
        <v>136.34</v>
      </c>
      <c r="W2777" s="42">
        <v>3.2799999999999999E-3</v>
      </c>
      <c r="X2777" s="42">
        <v>14</v>
      </c>
      <c r="Y2777" s="44">
        <v>0.19</v>
      </c>
      <c r="Z2777" s="87">
        <f>(H2777/H$3)+(I2777/I$3*3)+(J2777/J$3)+(L2777/L$3*2)+(N2777/N$3*2)+(O2777/O$3)+(P2777/P$3*2)+(Q2777/Q$3*2)+(R2777/R$3)</f>
        <v>3.7171430403672243</v>
      </c>
      <c r="AA2777" s="88">
        <f>(T2777/T$3*3)+(U2777/U$3*2)+(V2777/V$3)+(W2777/W$3)+(X2777/X$3)+Y2777</f>
        <v>3.5816771539535512</v>
      </c>
      <c r="AB2777" s="90">
        <f>(Z2777-AA2777)/(Z2777+AA2777)</f>
        <v>1.8559970352342605E-2</v>
      </c>
      <c r="AC2777" s="19">
        <v>3.81</v>
      </c>
      <c r="AD2777" s="99">
        <v>3.58</v>
      </c>
      <c r="AE2777" s="94">
        <v>6.28</v>
      </c>
    </row>
    <row r="2778" spans="1:31" x14ac:dyDescent="0.35">
      <c r="A2778" s="2" t="s">
        <v>367</v>
      </c>
      <c r="B2778" s="9">
        <v>39559</v>
      </c>
      <c r="C2778" s="18">
        <v>1.1499999999999999</v>
      </c>
      <c r="D2778" s="12">
        <v>6.06</v>
      </c>
      <c r="F2778" s="12">
        <v>24</v>
      </c>
      <c r="H2778" s="23">
        <f>10^-(D2778)</f>
        <v>8.7096358995607992E-7</v>
      </c>
      <c r="I2778" s="32">
        <v>3.0000000000000001E-3</v>
      </c>
      <c r="J2778" s="25">
        <v>0.01</v>
      </c>
      <c r="K2778" s="29">
        <v>0.2</v>
      </c>
      <c r="L2778" s="25">
        <v>17.5</v>
      </c>
      <c r="M2778" s="29">
        <v>1.1000000000000001</v>
      </c>
      <c r="N2778" s="25">
        <v>0.25</v>
      </c>
      <c r="O2778" s="25">
        <v>3.82</v>
      </c>
      <c r="P2778" s="25">
        <v>1.44</v>
      </c>
      <c r="Q2778" s="25">
        <v>8.0000000000000002E-3</v>
      </c>
      <c r="R2778" s="25">
        <v>11.7</v>
      </c>
      <c r="S2778" s="29">
        <v>7</v>
      </c>
      <c r="T2778" s="51">
        <v>0.02</v>
      </c>
      <c r="U2778" s="42">
        <v>15.2</v>
      </c>
      <c r="V2778" s="42">
        <v>18.45</v>
      </c>
      <c r="W2778" s="42">
        <v>7.2300000000000003E-3</v>
      </c>
      <c r="X2778" s="42">
        <v>14</v>
      </c>
      <c r="Y2778" s="44">
        <v>0.54</v>
      </c>
      <c r="Z2778" s="87">
        <f>(H2778/H$3)+(I2778/I$3*3)+(J2778/J$3)+(L2778/L$3*2)+(N2778/N$3*2)+(O2778/O$3)+(P2778/P$3*2)+(Q2778/Q$3*2)+(R2778/R$3)</f>
        <v>1.6084721738805348</v>
      </c>
      <c r="AA2778" s="88">
        <f>(T2778/T$3*3)+(U2778/U$3*2)+(V2778/V$3)+(W2778/W$3)+(X2778/X$3)+Y2778</f>
        <v>1.5497279556155532</v>
      </c>
      <c r="AB2778" s="90">
        <f>(Z2778-AA2778)/(Z2778+AA2778)</f>
        <v>1.860053696924982E-2</v>
      </c>
      <c r="AD2778" s="100"/>
      <c r="AE2778" s="95">
        <v>3.24</v>
      </c>
    </row>
    <row r="2779" spans="1:31" x14ac:dyDescent="0.35">
      <c r="A2779" s="2" t="s">
        <v>110</v>
      </c>
      <c r="B2779" s="9">
        <v>34953</v>
      </c>
      <c r="C2779" s="18">
        <v>8.49</v>
      </c>
      <c r="D2779" s="12">
        <v>7.33</v>
      </c>
      <c r="F2779" s="12">
        <v>1.4</v>
      </c>
      <c r="H2779" s="23">
        <f>10^-(D2779)</f>
        <v>4.6773514128719769E-8</v>
      </c>
      <c r="I2779" s="28"/>
      <c r="J2779" s="25">
        <v>0.22</v>
      </c>
      <c r="K2779" s="29">
        <v>1</v>
      </c>
      <c r="L2779" s="25">
        <v>103</v>
      </c>
      <c r="M2779" s="29">
        <v>1</v>
      </c>
      <c r="N2779" s="25">
        <v>0.04</v>
      </c>
      <c r="O2779" s="25">
        <v>1.5</v>
      </c>
      <c r="P2779" s="25">
        <v>8.6</v>
      </c>
      <c r="Q2779" s="25">
        <v>0.16</v>
      </c>
      <c r="R2779" s="25">
        <v>17.100000000000001</v>
      </c>
      <c r="S2779" s="29">
        <v>5</v>
      </c>
      <c r="T2779" s="51">
        <v>0.06</v>
      </c>
      <c r="U2779" s="42">
        <v>69.5</v>
      </c>
      <c r="V2779" s="42">
        <v>0.26</v>
      </c>
      <c r="W2779" s="42">
        <v>9.8534999999999994E-3</v>
      </c>
      <c r="X2779" s="42">
        <v>32</v>
      </c>
      <c r="Y2779" s="44">
        <v>4.05</v>
      </c>
      <c r="Z2779" s="87">
        <f>(H2779/H$3)+(I2779/I$3*3)+(J2779/J$3)+(L2779/L$3*2)+(N2779/N$3*2)+(O2779/O$3)+(P2779/P$3*2)+(Q2779/Q$3*2)+(R2779/R$3)</f>
        <v>6.648892362570975</v>
      </c>
      <c r="AA2779" s="88">
        <f>(T2779/T$3*3)+(U2779/U$3*2)+(V2779/V$3)+(W2779/W$3)+(X2779/X$3)+Y2779</f>
        <v>6.40584458439589</v>
      </c>
      <c r="AB2779" s="90">
        <f>(Z2779-AA2779)/(Z2779+AA2779)</f>
        <v>1.861759292143797E-2</v>
      </c>
      <c r="AD2779" s="100"/>
      <c r="AE2779" s="96"/>
    </row>
    <row r="2780" spans="1:31" x14ac:dyDescent="0.35">
      <c r="A2780" s="2" t="s">
        <v>391</v>
      </c>
      <c r="B2780" s="9">
        <v>34135</v>
      </c>
      <c r="C2780" s="20"/>
      <c r="D2780" s="12">
        <v>7</v>
      </c>
      <c r="F2780" s="12">
        <v>3.9</v>
      </c>
      <c r="H2780" s="23">
        <f>10^-(D2780)</f>
        <v>9.9999999999999995E-8</v>
      </c>
      <c r="J2780" s="25">
        <v>0.65</v>
      </c>
      <c r="K2780" s="30">
        <v>0.2</v>
      </c>
      <c r="L2780" s="25">
        <v>104</v>
      </c>
      <c r="M2780" s="30">
        <v>2.2000000000000002</v>
      </c>
      <c r="N2780" s="25">
        <v>9.3000000000000007</v>
      </c>
      <c r="O2780" s="25">
        <v>4.97</v>
      </c>
      <c r="P2780" s="25">
        <v>7.86</v>
      </c>
      <c r="Q2780" s="25">
        <v>0.17</v>
      </c>
      <c r="R2780" s="25">
        <v>75</v>
      </c>
      <c r="S2780" s="31">
        <v>5</v>
      </c>
      <c r="T2780" s="51">
        <v>0.1</v>
      </c>
      <c r="U2780" s="42">
        <v>128</v>
      </c>
      <c r="V2780" s="42">
        <v>0.08</v>
      </c>
      <c r="W2780" s="42">
        <v>0.01</v>
      </c>
      <c r="X2780" s="41">
        <v>57</v>
      </c>
      <c r="Y2780" s="43">
        <v>4.97</v>
      </c>
      <c r="Z2780" s="87">
        <f>(H2780/H$3)+(I2780/I$3*3)+(J2780/J$3)+(L2780/L$3*2)+(N2780/N$3*2)+(O2780/O$3)+(P2780/P$3*2)+(Q2780/Q$3*2)+(R2780/R$3)</f>
        <v>9.6010008497778863</v>
      </c>
      <c r="AA2780" s="88">
        <f>(T2780/T$3*3)+(U2780/U$3*2)+(V2780/V$3)+(W2780/W$3)+(X2780/X$3)+Y2780</f>
        <v>9.2472886936990264</v>
      </c>
      <c r="AB2780" s="90">
        <f>(Z2780-AA2780)/(Z2780+AA2780)</f>
        <v>1.8766273473407771E-2</v>
      </c>
    </row>
    <row r="2781" spans="1:31" x14ac:dyDescent="0.35">
      <c r="A2781" s="2" t="s">
        <v>303</v>
      </c>
      <c r="B2781" s="9">
        <v>39378</v>
      </c>
      <c r="C2781" s="18">
        <v>1.81</v>
      </c>
      <c r="D2781" s="12">
        <v>6.22</v>
      </c>
      <c r="F2781" s="12">
        <v>13</v>
      </c>
      <c r="H2781" s="23">
        <f>10^-(D2781)</f>
        <v>6.0255958607435721E-7</v>
      </c>
      <c r="I2781" s="32">
        <v>7.0000000000000001E-3</v>
      </c>
      <c r="J2781" s="25">
        <v>0.19</v>
      </c>
      <c r="K2781" s="33"/>
      <c r="L2781" s="25">
        <v>47.2</v>
      </c>
      <c r="M2781" s="33"/>
      <c r="N2781" s="25">
        <v>3.39</v>
      </c>
      <c r="O2781" s="25">
        <v>9.01</v>
      </c>
      <c r="P2781" s="25">
        <v>4.8899999999999997</v>
      </c>
      <c r="Q2781" s="25">
        <v>0.32</v>
      </c>
      <c r="R2781" s="25">
        <v>14.4</v>
      </c>
      <c r="S2781" s="34"/>
      <c r="T2781" s="51">
        <v>0.11</v>
      </c>
      <c r="U2781" s="42">
        <v>54.8</v>
      </c>
      <c r="V2781" s="42">
        <v>0.4</v>
      </c>
      <c r="W2781" s="42">
        <v>0.03</v>
      </c>
      <c r="X2781" s="42">
        <v>23</v>
      </c>
      <c r="Y2781" s="43">
        <v>1.82</v>
      </c>
      <c r="Z2781" s="87">
        <f>(H2781/H$3)+(I2781/I$3*3)+(J2781/J$3)+(L2781/L$3*2)+(N2781/N$3*2)+(O2781/O$3)+(P2781/P$3*2)+(Q2781/Q$3*2)+(R2781/R$3)</f>
        <v>3.758767251383639</v>
      </c>
      <c r="AA2781" s="88">
        <f>(T2781/T$3*3)+(U2781/U$3*2)+(V2781/V$3)+(W2781/W$3)+(X2781/X$3)+Y2781</f>
        <v>3.6202145046285423</v>
      </c>
      <c r="AB2781" s="90">
        <f>(Z2781-AA2781)/(Z2781+AA2781)</f>
        <v>1.8776675608691926E-2</v>
      </c>
    </row>
    <row r="2782" spans="1:31" x14ac:dyDescent="0.35">
      <c r="A2782" s="2" t="s">
        <v>138</v>
      </c>
      <c r="B2782" s="9">
        <v>38644</v>
      </c>
      <c r="C2782" s="18">
        <v>29.95</v>
      </c>
      <c r="D2782" s="12">
        <v>7.15</v>
      </c>
      <c r="F2782" s="12">
        <v>2.4</v>
      </c>
      <c r="H2782" s="23">
        <f>10^-(D2782)</f>
        <v>7.0794578438413597E-8</v>
      </c>
      <c r="I2782" s="32">
        <v>0.98</v>
      </c>
      <c r="J2782" s="25">
        <v>0.34</v>
      </c>
      <c r="K2782" s="36"/>
      <c r="L2782" s="25">
        <v>91</v>
      </c>
      <c r="M2782" s="36"/>
      <c r="N2782" s="25">
        <v>2.9</v>
      </c>
      <c r="O2782" s="25">
        <v>2.1</v>
      </c>
      <c r="P2782" s="25">
        <v>10.7</v>
      </c>
      <c r="Q2782" s="25">
        <v>0.23</v>
      </c>
      <c r="R2782" s="25">
        <v>9.1</v>
      </c>
      <c r="S2782" s="36"/>
      <c r="T2782" s="52"/>
      <c r="U2782" s="42">
        <v>18.8</v>
      </c>
      <c r="V2782" s="42">
        <v>0.22</v>
      </c>
      <c r="W2782" s="42">
        <v>4.2698500000000004E-3</v>
      </c>
      <c r="X2782" s="42">
        <v>11</v>
      </c>
      <c r="Y2782" s="44">
        <v>5.18</v>
      </c>
      <c r="Z2782" s="87">
        <f>(H2782/H$3)+(I2782/I$3*3)+(J2782/J$3)+(L2782/L$3*2)+(N2782/N$3*2)+(O2782/O$3)+(P2782/P$3*2)+(Q2782/Q$3*2)+(R2782/R$3)</f>
        <v>6.1108279836364323</v>
      </c>
      <c r="AA2782" s="88">
        <f>(T2782/T$3*3)+(U2782/U$3*2)+(V2782/V$3)+(W2782/W$3)+(X2782/X$3)+Y2782</f>
        <v>5.8853186862223916</v>
      </c>
      <c r="AB2782" s="90">
        <f>(Z2782-AA2782)/(Z2782+AA2782)</f>
        <v>1.8798477846277833E-2</v>
      </c>
      <c r="AC2782" s="19">
        <v>5.88</v>
      </c>
      <c r="AD2782" s="99">
        <v>5.88</v>
      </c>
      <c r="AE2782" s="95">
        <v>0.14000000000000001</v>
      </c>
    </row>
    <row r="2783" spans="1:31" x14ac:dyDescent="0.35">
      <c r="A2783" s="2" t="s">
        <v>230</v>
      </c>
      <c r="B2783" s="9">
        <v>41570</v>
      </c>
      <c r="C2783" s="18">
        <v>10.78</v>
      </c>
      <c r="D2783" s="12">
        <v>7.15</v>
      </c>
      <c r="F2783" s="12">
        <v>1.6</v>
      </c>
      <c r="H2783" s="23">
        <f>10^-(D2783)</f>
        <v>7.0794578438413597E-8</v>
      </c>
      <c r="I2783" s="32">
        <v>2.5999999999999999E-3</v>
      </c>
      <c r="J2783" s="25">
        <v>0.02</v>
      </c>
      <c r="K2783" s="29">
        <v>0.7</v>
      </c>
      <c r="L2783" s="25">
        <v>136</v>
      </c>
      <c r="M2783" s="29">
        <v>0.2</v>
      </c>
      <c r="N2783" s="25">
        <v>0.81</v>
      </c>
      <c r="O2783" s="25">
        <v>1.66</v>
      </c>
      <c r="P2783" s="25">
        <v>11.9</v>
      </c>
      <c r="Q2783" s="25">
        <v>0.17</v>
      </c>
      <c r="R2783" s="25">
        <v>39.299999999999997</v>
      </c>
      <c r="S2783" s="29">
        <v>2.1</v>
      </c>
      <c r="T2783" s="51">
        <v>0.02</v>
      </c>
      <c r="U2783" s="42">
        <v>79.599999999999994</v>
      </c>
      <c r="V2783" s="42">
        <v>0.22</v>
      </c>
      <c r="W2783" s="42">
        <v>0.01</v>
      </c>
      <c r="X2783" s="42">
        <v>45</v>
      </c>
      <c r="Y2783" s="44">
        <v>6.27</v>
      </c>
      <c r="Z2783" s="87">
        <f>(H2783/H$3)+(I2783/I$3*3)+(J2783/J$3)+(L2783/L$3*2)+(N2783/N$3*2)+(O2783/O$3)+(P2783/P$3*2)+(Q2783/Q$3*2)+(R2783/R$3)</f>
        <v>9.5539373752480845</v>
      </c>
      <c r="AA2783" s="88">
        <f>(T2783/T$3*3)+(U2783/U$3*2)+(V2783/V$3)+(W2783/W$3)+(X2783/X$3)+Y2783</f>
        <v>9.2009160818575388</v>
      </c>
      <c r="AB2783" s="90">
        <f>(Z2783-AA2783)/(Z2783+AA2783)</f>
        <v>1.8822929979055474E-2</v>
      </c>
      <c r="AC2783" s="19">
        <v>9.57</v>
      </c>
      <c r="AD2783" s="99">
        <v>9.1999999999999993</v>
      </c>
      <c r="AE2783" s="95">
        <v>3.97</v>
      </c>
    </row>
    <row r="2784" spans="1:31" x14ac:dyDescent="0.35">
      <c r="A2784" s="2" t="s">
        <v>347</v>
      </c>
      <c r="B2784" s="9">
        <v>39553</v>
      </c>
      <c r="C2784" s="18">
        <v>4.4000000000000004</v>
      </c>
      <c r="D2784" s="12">
        <v>5.96</v>
      </c>
      <c r="F2784" s="12">
        <v>1.7</v>
      </c>
      <c r="H2784" s="23">
        <f>10^-(D2784)</f>
        <v>1.0964781961431832E-6</v>
      </c>
      <c r="I2784" s="32">
        <v>1E-3</v>
      </c>
      <c r="J2784" s="25">
        <v>0.01</v>
      </c>
      <c r="K2784" s="33"/>
      <c r="L2784" s="25">
        <v>34.299999999999997</v>
      </c>
      <c r="M2784" s="33"/>
      <c r="N2784" s="25">
        <v>3.0000000000000001E-3</v>
      </c>
      <c r="O2784" s="25">
        <v>4.47</v>
      </c>
      <c r="P2784" s="25">
        <v>4.34</v>
      </c>
      <c r="Q2784" s="25">
        <v>8.0000000000000002E-3</v>
      </c>
      <c r="R2784" s="25">
        <v>10.7</v>
      </c>
      <c r="S2784" s="34"/>
      <c r="T2784" s="51">
        <v>0.05</v>
      </c>
      <c r="U2784" s="42">
        <v>22.7</v>
      </c>
      <c r="V2784" s="42">
        <v>54.44</v>
      </c>
      <c r="W2784" s="42">
        <v>3.2799999999999999E-3</v>
      </c>
      <c r="X2784" s="42">
        <v>23</v>
      </c>
      <c r="Y2784" s="44">
        <v>0.55000000000000004</v>
      </c>
      <c r="Z2784" s="87">
        <f>(H2784/H$3)+(I2784/I$3*3)+(J2784/J$3)+(L2784/L$3*2)+(N2784/N$3*2)+(O2784/O$3)+(P2784/P$3*2)+(Q2784/Q$3*2)+(R2784/R$3)</f>
        <v>2.6494400575800481</v>
      </c>
      <c r="AA2784" s="88">
        <f>(T2784/T$3*3)+(U2784/U$3*2)+(V2784/V$3)+(W2784/W$3)+(X2784/X$3)+Y2784</f>
        <v>2.5510884778237841</v>
      </c>
      <c r="AB2784" s="90">
        <f>(Z2784-AA2784)/(Z2784+AA2784)</f>
        <v>1.8911843111082315E-2</v>
      </c>
      <c r="AD2784" s="100"/>
      <c r="AE2784" s="95">
        <v>3.86</v>
      </c>
    </row>
    <row r="2785" spans="1:31" x14ac:dyDescent="0.35">
      <c r="A2785" s="2" t="s">
        <v>162</v>
      </c>
      <c r="B2785" s="9">
        <v>41891</v>
      </c>
      <c r="C2785" s="18">
        <v>9.56</v>
      </c>
      <c r="D2785" s="12">
        <v>7.65</v>
      </c>
      <c r="F2785" s="12">
        <v>1.7</v>
      </c>
      <c r="H2785" s="23">
        <f>10^-(D2785)</f>
        <v>2.2387211385683365E-8</v>
      </c>
      <c r="I2785" s="32">
        <v>5.0000000000000001E-3</v>
      </c>
      <c r="J2785" s="25">
        <v>0.24</v>
      </c>
      <c r="K2785" s="36"/>
      <c r="L2785" s="25">
        <v>58.1</v>
      </c>
      <c r="M2785" s="36"/>
      <c r="N2785" s="27">
        <v>1.1399999999999999</v>
      </c>
      <c r="O2785" s="25">
        <v>1.1100000000000001</v>
      </c>
      <c r="P2785" s="25">
        <v>4.67</v>
      </c>
      <c r="Q2785" s="27">
        <v>0.1</v>
      </c>
      <c r="R2785" s="25">
        <v>7.07</v>
      </c>
      <c r="S2785" s="36"/>
      <c r="T2785" s="51">
        <v>0.01</v>
      </c>
      <c r="U2785" s="42">
        <v>2.58</v>
      </c>
      <c r="V2785" s="42">
        <v>0.22</v>
      </c>
      <c r="W2785" s="42">
        <v>3.2799999999999999E-3</v>
      </c>
      <c r="X2785" s="42">
        <v>7.55</v>
      </c>
      <c r="Y2785" s="44">
        <v>3.27</v>
      </c>
      <c r="Z2785" s="87">
        <f>(H2785/H$3)+(I2785/I$3*3)+(J2785/J$3)+(L2785/L$3*2)+(N2785/N$3*2)+(O2785/O$3)+(P2785/P$3*2)+(Q2785/Q$3*2)+(R2785/R$3)</f>
        <v>3.6776726784971081</v>
      </c>
      <c r="AA2785" s="88">
        <f>(T2785/T$3*3)+(U2785/U$3*2)+(V2785/V$3)+(W2785/W$3)+(X2785/X$3)+Y2785</f>
        <v>3.5406224390886334</v>
      </c>
      <c r="AB2785" s="90">
        <f>(Z2785-AA2785)/(Z2785+AA2785)</f>
        <v>1.8986510966361413E-2</v>
      </c>
      <c r="AC2785" s="19">
        <v>3.7</v>
      </c>
      <c r="AD2785" s="99">
        <v>3.54</v>
      </c>
      <c r="AE2785" s="95">
        <v>4.45</v>
      </c>
    </row>
    <row r="2786" spans="1:31" x14ac:dyDescent="0.35">
      <c r="A2786" s="2" t="s">
        <v>103</v>
      </c>
      <c r="B2786" s="9">
        <v>31931</v>
      </c>
      <c r="C2786" s="18">
        <v>15.46</v>
      </c>
      <c r="D2786" s="12">
        <v>7</v>
      </c>
      <c r="F2786" s="12">
        <v>3</v>
      </c>
      <c r="H2786" s="23">
        <f>10^-(D2786)</f>
        <v>9.9999999999999995E-8</v>
      </c>
      <c r="I2786" s="32">
        <v>3.0000000000000001E-3</v>
      </c>
      <c r="J2786" s="25">
        <v>0.44</v>
      </c>
      <c r="L2786" s="25">
        <v>107</v>
      </c>
      <c r="N2786" s="25">
        <v>2.4</v>
      </c>
      <c r="O2786" s="25">
        <v>0.68</v>
      </c>
      <c r="P2786" s="25">
        <v>11</v>
      </c>
      <c r="Q2786" s="25">
        <v>0.23</v>
      </c>
      <c r="R2786" s="25">
        <v>17</v>
      </c>
      <c r="S2786" s="29">
        <v>2.7</v>
      </c>
      <c r="T2786" s="51">
        <v>0.23</v>
      </c>
      <c r="U2786" s="42">
        <v>5</v>
      </c>
      <c r="V2786" s="42">
        <v>0.44</v>
      </c>
      <c r="W2786" s="42">
        <v>0.01</v>
      </c>
      <c r="X2786" s="42">
        <v>19</v>
      </c>
      <c r="Y2786" s="44">
        <v>6.2</v>
      </c>
      <c r="Z2786" s="87">
        <f>(H2786/H$3)+(I2786/I$3*3)+(J2786/J$3)+(L2786/L$3*2)+(N2786/N$3*2)+(O2786/O$3)+(P2786/P$3*2)+(Q2786/Q$3*2)+(R2786/R$3)</f>
        <v>7.1202373621731523</v>
      </c>
      <c r="AA2786" s="88">
        <f>(T2786/T$3*3)+(U2786/U$3*2)+(V2786/V$3)+(W2786/W$3)+(X2786/X$3)+Y2786</f>
        <v>6.8546365344012754</v>
      </c>
      <c r="AB2786" s="90">
        <f>(Z2786-AA2786)/(Z2786+AA2786)</f>
        <v>1.9005597455658038E-2</v>
      </c>
      <c r="AD2786" s="100"/>
      <c r="AE2786" s="96"/>
    </row>
    <row r="2787" spans="1:31" x14ac:dyDescent="0.35">
      <c r="A2787" s="2" t="s">
        <v>368</v>
      </c>
      <c r="B2787" s="9">
        <v>38258</v>
      </c>
      <c r="C2787" s="18">
        <v>0.9</v>
      </c>
      <c r="D2787" s="12">
        <v>4.84</v>
      </c>
      <c r="F2787" s="12">
        <v>10</v>
      </c>
      <c r="H2787" s="23">
        <f>10^-(D2787)</f>
        <v>1.4454397707459275E-5</v>
      </c>
      <c r="I2787" s="32">
        <v>1E-3</v>
      </c>
      <c r="J2787" s="25">
        <v>0.03</v>
      </c>
      <c r="K2787" s="30">
        <v>0.2</v>
      </c>
      <c r="L2787" s="25">
        <v>17.600000000000001</v>
      </c>
      <c r="M2787" s="30">
        <v>0.5</v>
      </c>
      <c r="N2787" s="25">
        <v>0.08</v>
      </c>
      <c r="O2787" s="25">
        <v>12.8</v>
      </c>
      <c r="P2787" s="25">
        <v>2.2999999999999998</v>
      </c>
      <c r="Q2787" s="25">
        <v>1.01</v>
      </c>
      <c r="R2787" s="25">
        <v>11.4</v>
      </c>
      <c r="S2787" s="31">
        <v>29</v>
      </c>
      <c r="T2787" s="51">
        <v>0.01</v>
      </c>
      <c r="U2787" s="41">
        <v>19.399999999999999</v>
      </c>
      <c r="V2787" s="42">
        <v>41.47</v>
      </c>
      <c r="W2787" s="42">
        <v>9.5250500000000002E-3</v>
      </c>
      <c r="X2787" s="42">
        <v>13</v>
      </c>
      <c r="Y2787" s="43">
        <v>0.42</v>
      </c>
      <c r="Z2787" s="87">
        <f>(H2787/H$3)+(I2787/I$3*3)+(J2787/J$3)+(L2787/L$3*2)+(N2787/N$3*2)+(O2787/O$3)+(P2787/P$3*2)+(Q2787/Q$3*2)+(R2787/R$3)</f>
        <v>1.9321240662459853</v>
      </c>
      <c r="AA2787" s="88">
        <f>(T2787/T$3*3)+(U2787/U$3*2)+(V2787/V$3)+(W2787/W$3)+(X2787/X$3)+Y2787</f>
        <v>1.8599797810535863</v>
      </c>
      <c r="AB2787" s="90">
        <f>(Z2787-AA2787)/(Z2787+AA2787)</f>
        <v>1.902487065162372E-2</v>
      </c>
    </row>
    <row r="2788" spans="1:31" x14ac:dyDescent="0.35">
      <c r="A2788" s="2" t="s">
        <v>174</v>
      </c>
      <c r="B2788" s="9">
        <v>33189</v>
      </c>
      <c r="C2788" s="18">
        <v>3.17</v>
      </c>
      <c r="D2788" s="12">
        <v>6.71</v>
      </c>
      <c r="F2788" s="12">
        <v>18.3</v>
      </c>
      <c r="H2788" s="23">
        <f>10^-(D2788)</f>
        <v>1.9498445997580421E-7</v>
      </c>
      <c r="I2788" s="32">
        <v>6.0000000000000001E-3</v>
      </c>
      <c r="J2788" s="25">
        <v>2.33</v>
      </c>
      <c r="K2788" s="30">
        <v>3.9</v>
      </c>
      <c r="L2788" s="25">
        <v>126</v>
      </c>
      <c r="M2788" s="30">
        <v>0.3</v>
      </c>
      <c r="N2788" s="25">
        <v>1.3</v>
      </c>
      <c r="O2788" s="25">
        <v>4.2</v>
      </c>
      <c r="P2788" s="25">
        <v>6.8</v>
      </c>
      <c r="Q2788" s="25">
        <v>0.34</v>
      </c>
      <c r="R2788" s="25">
        <v>16</v>
      </c>
      <c r="S2788" s="31">
        <v>1</v>
      </c>
      <c r="T2788" s="51">
        <v>0.22</v>
      </c>
      <c r="U2788" s="42">
        <v>53</v>
      </c>
      <c r="V2788" s="42">
        <v>2.21</v>
      </c>
      <c r="W2788" s="42">
        <v>0.01</v>
      </c>
      <c r="X2788" s="42">
        <v>39</v>
      </c>
      <c r="Y2788" s="44">
        <v>5.3</v>
      </c>
      <c r="Z2788" s="87">
        <f>(H2788/H$3)+(I2788/I$3*3)+(J2788/J$3)+(L2788/L$3*2)+(N2788/N$3*2)+(O2788/O$3)+(P2788/P$3*2)+(Q2788/Q$3*2)+(R2788/R$3)</f>
        <v>7.8392795585438133</v>
      </c>
      <c r="AA2788" s="88">
        <f>(T2788/T$3*3)+(U2788/U$3*2)+(V2788/V$3)+(W2788/W$3)+(X2788/X$3)+Y2788</f>
        <v>7.5463152911170361</v>
      </c>
      <c r="AB2788" s="90">
        <f>(Z2788-AA2788)/(Z2788+AA2788)</f>
        <v>1.9041465103524099E-2</v>
      </c>
      <c r="AE2788" s="96"/>
    </row>
    <row r="2789" spans="1:31" x14ac:dyDescent="0.35">
      <c r="A2789" s="2" t="s">
        <v>359</v>
      </c>
      <c r="B2789" s="9">
        <v>35751</v>
      </c>
      <c r="C2789" s="18">
        <v>4.53</v>
      </c>
      <c r="D2789" s="12">
        <v>5.69</v>
      </c>
      <c r="F2789" s="12">
        <v>2.2000000000000002</v>
      </c>
      <c r="H2789" s="23">
        <f>10^-(D2789)</f>
        <v>2.0417379446695244E-6</v>
      </c>
      <c r="I2789" s="28"/>
      <c r="J2789" s="25">
        <v>0.01</v>
      </c>
      <c r="K2789" s="36"/>
      <c r="L2789" s="25">
        <v>64</v>
      </c>
      <c r="M2789" s="36"/>
      <c r="N2789" s="25">
        <v>0.81</v>
      </c>
      <c r="O2789" s="25">
        <v>14</v>
      </c>
      <c r="P2789" s="25">
        <v>4.8</v>
      </c>
      <c r="Q2789" s="25">
        <v>0.01</v>
      </c>
      <c r="R2789" s="25">
        <v>8</v>
      </c>
      <c r="S2789" s="36"/>
      <c r="T2789" s="51">
        <v>0.01</v>
      </c>
      <c r="U2789" s="42">
        <v>19.100000000000001</v>
      </c>
      <c r="V2789" s="42">
        <v>186.02</v>
      </c>
      <c r="W2789" s="42">
        <v>3.284E-3</v>
      </c>
      <c r="X2789" s="42">
        <v>20</v>
      </c>
      <c r="Y2789" s="44">
        <v>0.2</v>
      </c>
      <c r="Z2789" s="87">
        <f>(H2789/H$3)+(I2789/I$3*3)+(J2789/J$3)+(L2789/L$3*2)+(N2789/N$3*2)+(O2789/O$3)+(P2789/P$3*2)+(Q2789/Q$3*2)+(R2789/R$3)</f>
        <v>4.3244735379052024</v>
      </c>
      <c r="AA2789" s="88">
        <f>(T2789/T$3*3)+(U2789/U$3*2)+(V2789/V$3)+(W2789/W$3)+(X2789/X$3)+Y2789</f>
        <v>4.1625114859038979</v>
      </c>
      <c r="AB2789" s="90">
        <f>(Z2789-AA2789)/(Z2789+AA2789)</f>
        <v>1.9083579333172104E-2</v>
      </c>
      <c r="AD2789" s="100"/>
      <c r="AE2789" s="96"/>
    </row>
    <row r="2790" spans="1:31" x14ac:dyDescent="0.35">
      <c r="A2790" s="2" t="s">
        <v>96</v>
      </c>
      <c r="B2790" s="9">
        <v>32433</v>
      </c>
      <c r="C2790" s="18">
        <v>1.38</v>
      </c>
      <c r="D2790" s="12">
        <v>6.81</v>
      </c>
      <c r="F2790" s="12">
        <v>12</v>
      </c>
      <c r="H2790" s="23">
        <f>10^-(D2790)</f>
        <v>1.5488166189124805E-7</v>
      </c>
      <c r="I2790" s="28"/>
      <c r="J2790" s="25">
        <v>25.88</v>
      </c>
      <c r="K2790" s="30">
        <v>0.2</v>
      </c>
      <c r="L2790" s="25">
        <v>65</v>
      </c>
      <c r="M2790" s="30">
        <v>0.6</v>
      </c>
      <c r="N2790" s="25">
        <v>9.9</v>
      </c>
      <c r="O2790" s="25">
        <v>23</v>
      </c>
      <c r="P2790" s="25">
        <v>54</v>
      </c>
      <c r="Q2790" s="25">
        <v>0.72</v>
      </c>
      <c r="R2790" s="25">
        <v>189</v>
      </c>
      <c r="S2790" s="31">
        <v>1.9</v>
      </c>
      <c r="T2790" s="51">
        <v>1.53</v>
      </c>
      <c r="U2790" s="42">
        <v>0.5</v>
      </c>
      <c r="V2790" s="42">
        <v>0.88</v>
      </c>
      <c r="W2790" s="42">
        <v>0.32</v>
      </c>
      <c r="X2790" s="42">
        <v>191</v>
      </c>
      <c r="Y2790" s="44">
        <v>12.16</v>
      </c>
      <c r="Z2790" s="87">
        <f>(H2790/H$3)+(I2790/I$3*3)+(J2790/J$3)+(L2790/L$3*2)+(N2790/N$3*2)+(O2790/O$3)+(P2790/P$3*2)+(Q2790/Q$3*2)+(R2790/R$3)</f>
        <v>18.313839495238469</v>
      </c>
      <c r="AA2790" s="88">
        <f>(T2790/T$3*3)+(U2790/U$3*2)+(V2790/V$3)+(W2790/W$3)+(X2790/X$3)+Y2790</f>
        <v>17.627760438526582</v>
      </c>
      <c r="AB2790" s="90">
        <f>(Z2790-AA2790)/(Z2790+AA2790)</f>
        <v>1.9088717752582703E-2</v>
      </c>
      <c r="AE2790" s="96"/>
    </row>
    <row r="2791" spans="1:31" x14ac:dyDescent="0.35">
      <c r="A2791" s="2" t="s">
        <v>299</v>
      </c>
      <c r="B2791" s="9">
        <v>40359</v>
      </c>
      <c r="C2791" s="20"/>
      <c r="D2791" s="12">
        <v>6.26</v>
      </c>
      <c r="F2791" s="12">
        <v>1.9</v>
      </c>
      <c r="H2791" s="23">
        <f>10^-(D2791)</f>
        <v>5.4954087385762417E-7</v>
      </c>
      <c r="I2791" s="32">
        <v>8.0000000000000002E-3</v>
      </c>
      <c r="J2791" s="25">
        <v>0.01</v>
      </c>
      <c r="K2791" s="36"/>
      <c r="L2791" s="25">
        <v>80.900000000000006</v>
      </c>
      <c r="M2791" s="36"/>
      <c r="N2791" s="25">
        <v>8.9999999999999993E-3</v>
      </c>
      <c r="O2791" s="25">
        <v>10.3</v>
      </c>
      <c r="P2791" s="25">
        <v>8.15</v>
      </c>
      <c r="Q2791" s="25">
        <v>6.0000000000000001E-3</v>
      </c>
      <c r="R2791" s="25">
        <v>20.8</v>
      </c>
      <c r="S2791" s="36"/>
      <c r="T2791" s="51">
        <v>7.0000000000000007E-2</v>
      </c>
      <c r="U2791" s="42">
        <v>31.1</v>
      </c>
      <c r="V2791" s="42">
        <v>96.94</v>
      </c>
      <c r="W2791" s="42">
        <v>4.2700000000000004E-3</v>
      </c>
      <c r="X2791" s="42">
        <v>48</v>
      </c>
      <c r="Y2791" s="44">
        <v>2.09</v>
      </c>
      <c r="Z2791" s="87">
        <f>(H2791/H$3)+(I2791/I$3*3)+(J2791/J$3)+(L2791/L$3*2)+(N2791/N$3*2)+(O2791/O$3)+(P2791/P$3*2)+(Q2791/Q$3*2)+(R2791/R$3)</f>
        <v>5.8775867789826099</v>
      </c>
      <c r="AA2791" s="88">
        <f>(T2791/T$3*3)+(U2791/U$3*2)+(V2791/V$3)+(W2791/W$3)+(X2791/X$3)+Y2791</f>
        <v>5.6573167555687629</v>
      </c>
      <c r="AB2791" s="90">
        <f>(Z2791-AA2791)/(Z2791+AA2791)</f>
        <v>1.9095957131679126E-2</v>
      </c>
      <c r="AC2791" s="19">
        <v>5.88</v>
      </c>
      <c r="AD2791" s="99">
        <v>5.66</v>
      </c>
      <c r="AE2791" s="95">
        <v>3.93</v>
      </c>
    </row>
    <row r="2792" spans="1:31" x14ac:dyDescent="0.35">
      <c r="A2792" s="2" t="s">
        <v>121</v>
      </c>
      <c r="B2792" s="9">
        <v>39378</v>
      </c>
      <c r="C2792" s="18">
        <v>0.92</v>
      </c>
      <c r="D2792" s="12">
        <v>6.85</v>
      </c>
      <c r="F2792" s="12">
        <v>4.9000000000000004</v>
      </c>
      <c r="H2792" s="23">
        <f>10^-(D2792)</f>
        <v>1.4125375446227539E-7</v>
      </c>
      <c r="I2792" s="32">
        <v>0.09</v>
      </c>
      <c r="J2792" s="25">
        <v>10.92</v>
      </c>
      <c r="K2792" s="33"/>
      <c r="L2792" s="25">
        <v>86.8</v>
      </c>
      <c r="M2792" s="33"/>
      <c r="N2792" s="25">
        <v>6.7</v>
      </c>
      <c r="O2792" s="25">
        <v>1.44</v>
      </c>
      <c r="P2792" s="25">
        <v>4.8099999999999996</v>
      </c>
      <c r="Q2792" s="25">
        <v>0.28999999999999998</v>
      </c>
      <c r="R2792" s="25">
        <v>12.5</v>
      </c>
      <c r="S2792" s="34"/>
      <c r="T2792" s="51">
        <v>0.73</v>
      </c>
      <c r="U2792" s="42">
        <v>13.9</v>
      </c>
      <c r="V2792" s="42">
        <v>0.22</v>
      </c>
      <c r="W2792" s="42">
        <v>0.01</v>
      </c>
      <c r="X2792" s="42">
        <v>13</v>
      </c>
      <c r="Y2792" s="44">
        <v>5.26</v>
      </c>
      <c r="Z2792" s="87">
        <f>(H2792/H$3)+(I2792/I$3*3)+(J2792/J$3)+(L2792/L$3*2)+(N2792/N$3*2)+(O2792/O$3)+(P2792/P$3*2)+(Q2792/Q$3*2)+(R2792/R$3)</f>
        <v>6.1747621251798659</v>
      </c>
      <c r="AA2792" s="88">
        <f>(T2792/T$3*3)+(U2792/U$3*2)+(V2792/V$3)+(W2792/W$3)+(X2792/X$3)+Y2792</f>
        <v>5.9429117059733425</v>
      </c>
      <c r="AB2792" s="90">
        <f>(Z2792-AA2792)/(Z2792+AA2792)</f>
        <v>1.9133244749537773E-2</v>
      </c>
      <c r="AD2792" s="100"/>
      <c r="AE2792" s="96"/>
    </row>
    <row r="2793" spans="1:31" x14ac:dyDescent="0.35">
      <c r="A2793" s="2" t="s">
        <v>84</v>
      </c>
      <c r="B2793" s="9">
        <v>37084</v>
      </c>
      <c r="C2793" s="19">
        <v>7.74</v>
      </c>
      <c r="D2793" s="12">
        <v>6.74</v>
      </c>
      <c r="F2793" s="12">
        <v>1.6</v>
      </c>
      <c r="H2793" s="23">
        <f>10^-(D2793)</f>
        <v>1.8197008586099811E-7</v>
      </c>
      <c r="I2793" s="24">
        <v>3.0000000000000001E-3</v>
      </c>
      <c r="J2793" s="25">
        <v>0.06</v>
      </c>
      <c r="K2793" s="30">
        <v>5</v>
      </c>
      <c r="L2793" s="25">
        <v>77.2</v>
      </c>
      <c r="M2793" s="30">
        <v>0.5</v>
      </c>
      <c r="N2793" s="25">
        <v>0.33</v>
      </c>
      <c r="O2793" s="25">
        <v>0.68</v>
      </c>
      <c r="P2793" s="25">
        <v>3.68</v>
      </c>
      <c r="Q2793" s="25">
        <v>0.12</v>
      </c>
      <c r="R2793" s="25">
        <v>13.2</v>
      </c>
      <c r="S2793" s="31">
        <v>13</v>
      </c>
      <c r="T2793" s="51">
        <v>0.06</v>
      </c>
      <c r="U2793" s="42">
        <v>91</v>
      </c>
      <c r="V2793" s="42">
        <v>0.22</v>
      </c>
      <c r="W2793" s="42">
        <v>0.01</v>
      </c>
      <c r="X2793" s="42">
        <v>35</v>
      </c>
      <c r="Y2793" s="44">
        <v>1.7</v>
      </c>
      <c r="Z2793" s="87">
        <f>(H2793/H$3)+(I2793/I$3*3)+(J2793/J$3)+(L2793/L$3*2)+(N2793/N$3*2)+(O2793/O$3)+(P2793/P$3*2)+(Q2793/Q$3*2)+(R2793/R$3)</f>
        <v>4.7664583259934572</v>
      </c>
      <c r="AA2793" s="88">
        <f>(T2793/T$3*3)+(U2793/U$3*2)+(V2793/V$3)+(W2793/W$3)+(X2793/X$3)+Y2793</f>
        <v>4.5874191407612592</v>
      </c>
      <c r="AB2793" s="90">
        <f>(Z2793-AA2793)/(Z2793+AA2793)</f>
        <v>1.9140638293427929E-2</v>
      </c>
      <c r="AD2793" s="100"/>
      <c r="AE2793" s="96"/>
    </row>
    <row r="2794" spans="1:31" x14ac:dyDescent="0.35">
      <c r="A2794" s="2" t="s">
        <v>331</v>
      </c>
      <c r="B2794" s="9">
        <v>33687</v>
      </c>
      <c r="C2794" s="20"/>
      <c r="D2794" s="12">
        <v>7.22</v>
      </c>
      <c r="E2794" s="13">
        <v>9.6</v>
      </c>
      <c r="F2794" s="15"/>
      <c r="H2794" s="23">
        <f>10^-(D2794)</f>
        <v>6.0255958607435649E-8</v>
      </c>
      <c r="I2794" s="24">
        <v>1E-3</v>
      </c>
      <c r="J2794" s="25">
        <v>0.25</v>
      </c>
      <c r="K2794" s="30">
        <v>1</v>
      </c>
      <c r="L2794" s="25">
        <v>28</v>
      </c>
      <c r="M2794" s="30">
        <v>2</v>
      </c>
      <c r="N2794" s="25">
        <v>0.52</v>
      </c>
      <c r="O2794" s="25">
        <v>2.6</v>
      </c>
      <c r="P2794" s="25">
        <v>7</v>
      </c>
      <c r="Q2794" s="25">
        <v>7.0000000000000007E-2</v>
      </c>
      <c r="R2794" s="25">
        <v>86</v>
      </c>
      <c r="S2794" s="31">
        <v>3800</v>
      </c>
      <c r="T2794" s="51">
        <v>0.16</v>
      </c>
      <c r="U2794" s="42">
        <v>2</v>
      </c>
      <c r="V2794" s="42">
        <v>0.04</v>
      </c>
      <c r="W2794" s="42">
        <v>0.01</v>
      </c>
      <c r="X2794" s="42">
        <v>40</v>
      </c>
      <c r="Y2794" s="44">
        <v>4.42</v>
      </c>
      <c r="Z2794" s="87">
        <f>(H2794/H$3)+(I2794/I$3*3)+(J2794/J$3)+(L2794/L$3*2)+(N2794/N$3*2)+(O2794/O$3)+(P2794/P$3*2)+(Q2794/Q$3*2)+(R2794/R$3)</f>
        <v>5.8155229809832516</v>
      </c>
      <c r="AA2794" s="88">
        <f>(T2794/T$3*3)+(U2794/U$3*2)+(V2794/V$3)+(W2794/W$3)+(X2794/X$3)+Y2794</f>
        <v>5.5959028755395037</v>
      </c>
      <c r="AB2794" s="90">
        <f>(Z2794-AA2794)/(Z2794+AA2794)</f>
        <v>1.9245632246579717E-2</v>
      </c>
      <c r="AD2794" s="100"/>
      <c r="AE2794" s="96"/>
    </row>
    <row r="2795" spans="1:31" x14ac:dyDescent="0.35">
      <c r="A2795" s="2" t="s">
        <v>172</v>
      </c>
      <c r="B2795" s="9">
        <v>39373</v>
      </c>
      <c r="C2795" s="18">
        <v>12.55</v>
      </c>
      <c r="D2795" s="12">
        <v>6.99</v>
      </c>
      <c r="F2795" s="12">
        <v>2.5</v>
      </c>
      <c r="H2795" s="23">
        <f>10^-(D2795)</f>
        <v>1.0232929922807534E-7</v>
      </c>
      <c r="I2795" s="28"/>
      <c r="J2795" s="25">
        <v>0.38</v>
      </c>
      <c r="K2795" s="33"/>
      <c r="L2795" s="25">
        <v>78.8</v>
      </c>
      <c r="M2795" s="33"/>
      <c r="N2795" s="25">
        <v>3.4</v>
      </c>
      <c r="O2795" s="25">
        <v>2.27</v>
      </c>
      <c r="P2795" s="25">
        <v>14</v>
      </c>
      <c r="Q2795" s="25">
        <v>0.19</v>
      </c>
      <c r="R2795" s="25">
        <v>9.2899999999999991</v>
      </c>
      <c r="S2795" s="34"/>
      <c r="T2795" s="51">
        <v>0.03</v>
      </c>
      <c r="U2795" s="42">
        <v>11.4</v>
      </c>
      <c r="V2795" s="42">
        <v>0.22</v>
      </c>
      <c r="W2795" s="42">
        <v>8.8699999999999994E-3</v>
      </c>
      <c r="X2795" s="42">
        <v>12</v>
      </c>
      <c r="Y2795" s="44">
        <v>4.9000000000000004</v>
      </c>
      <c r="Z2795" s="87">
        <f>(H2795/H$3)+(I2795/I$3*3)+(J2795/J$3)+(L2795/L$3*2)+(N2795/N$3*2)+(O2795/O$3)+(P2795/P$3*2)+(Q2795/Q$3*2)+(R2795/R$3)</f>
        <v>5.6958526657038266</v>
      </c>
      <c r="AA2795" s="88">
        <f>(T2795/T$3*3)+(U2795/U$3*2)+(V2795/V$3)+(W2795/W$3)+(X2795/X$3)+Y2795</f>
        <v>5.4805207664982021</v>
      </c>
      <c r="AB2795" s="90">
        <f>(Z2795-AA2795)/(Z2795+AA2795)</f>
        <v>1.9266705833682826E-2</v>
      </c>
      <c r="AD2795" s="100"/>
      <c r="AE2795" s="96"/>
    </row>
    <row r="2796" spans="1:31" x14ac:dyDescent="0.35">
      <c r="A2796" s="2" t="s">
        <v>154</v>
      </c>
      <c r="B2796" s="9">
        <v>41379</v>
      </c>
      <c r="C2796" s="18">
        <v>9.1300000000000008</v>
      </c>
      <c r="D2796" s="12">
        <v>7.02</v>
      </c>
      <c r="E2796" s="16"/>
      <c r="F2796" s="12">
        <v>0.73</v>
      </c>
      <c r="H2796" s="23">
        <f>10^-(D2796)</f>
        <v>9.5499258602143556E-8</v>
      </c>
      <c r="I2796" s="32">
        <v>0.52</v>
      </c>
      <c r="J2796" s="25">
        <v>0.01</v>
      </c>
      <c r="K2796" s="36"/>
      <c r="L2796" s="25">
        <v>138</v>
      </c>
      <c r="M2796" s="36"/>
      <c r="N2796" s="25">
        <v>8.9999999999999993E-3</v>
      </c>
      <c r="O2796" s="25">
        <v>1.22</v>
      </c>
      <c r="P2796" s="25">
        <v>10.1</v>
      </c>
      <c r="Q2796" s="25">
        <v>2E-3</v>
      </c>
      <c r="R2796" s="25">
        <v>18.2</v>
      </c>
      <c r="S2796" s="36"/>
      <c r="T2796" s="51">
        <v>0.11</v>
      </c>
      <c r="U2796" s="42">
        <v>60</v>
      </c>
      <c r="V2796" s="42">
        <v>20.98</v>
      </c>
      <c r="W2796" s="42">
        <v>3.2799999999999999E-3</v>
      </c>
      <c r="X2796" s="42">
        <v>32</v>
      </c>
      <c r="Y2796" s="44">
        <v>5.78</v>
      </c>
      <c r="Z2796" s="87">
        <f>(H2796/H$3)+(I2796/I$3*3)+(J2796/J$3)+(L2796/L$3*2)+(N2796/N$3*2)+(O2796/O$3)+(P2796/P$3*2)+(Q2796/Q$3*2)+(R2796/R$3)</f>
        <v>8.5987832633648225</v>
      </c>
      <c r="AA2796" s="88">
        <f>(T2796/T$3*3)+(U2796/U$3*2)+(V2796/V$3)+(W2796/W$3)+(X2796/X$3)+Y2796</f>
        <v>8.2737022191669496</v>
      </c>
      <c r="AB2796" s="90">
        <f>(Z2796-AA2796)/(Z2796+AA2796)</f>
        <v>1.9266932814044027E-2</v>
      </c>
      <c r="AC2796" s="19">
        <v>8.5399999999999991</v>
      </c>
      <c r="AD2796" s="99">
        <v>8.27</v>
      </c>
      <c r="AE2796" s="95">
        <v>3.18</v>
      </c>
    </row>
    <row r="2797" spans="1:31" x14ac:dyDescent="0.35">
      <c r="A2797" s="2" t="s">
        <v>366</v>
      </c>
      <c r="B2797" s="9">
        <v>38694</v>
      </c>
      <c r="C2797" s="18">
        <v>0.87</v>
      </c>
      <c r="D2797" s="12">
        <v>6.14</v>
      </c>
      <c r="F2797" s="12">
        <v>14</v>
      </c>
      <c r="H2797" s="23">
        <f>10^-(D2797)</f>
        <v>7.2443596007499005E-7</v>
      </c>
      <c r="I2797" s="32">
        <v>0.9</v>
      </c>
      <c r="J2797" s="25">
        <v>0.01</v>
      </c>
      <c r="K2797" s="29">
        <v>1</v>
      </c>
      <c r="L2797" s="25">
        <v>20.3</v>
      </c>
      <c r="M2797" s="29">
        <v>0.8</v>
      </c>
      <c r="N2797" s="25">
        <v>7.0000000000000007E-2</v>
      </c>
      <c r="O2797" s="25">
        <v>9.43</v>
      </c>
      <c r="P2797" s="25">
        <v>2.56</v>
      </c>
      <c r="Q2797" s="25">
        <v>0.03</v>
      </c>
      <c r="R2797" s="25">
        <v>12.8</v>
      </c>
      <c r="S2797" s="29">
        <v>2.1</v>
      </c>
      <c r="T2797" s="51">
        <v>0.02</v>
      </c>
      <c r="U2797" s="42">
        <v>23.7</v>
      </c>
      <c r="V2797" s="42">
        <v>9.3000000000000007</v>
      </c>
      <c r="W2797" s="42">
        <v>7.0000000000000007E-2</v>
      </c>
      <c r="X2797" s="42">
        <v>28</v>
      </c>
      <c r="Y2797" s="44">
        <v>0.61</v>
      </c>
      <c r="Z2797" s="87">
        <f>(H2797/H$3)+(I2797/I$3*3)+(J2797/J$3)+(L2797/L$3*2)+(N2797/N$3*2)+(O2797/O$3)+(P2797/P$3*2)+(Q2797/Q$3*2)+(R2797/R$3)</f>
        <v>2.1257564731948397</v>
      </c>
      <c r="AA2797" s="88">
        <f>(T2797/T$3*3)+(U2797/U$3*2)+(V2797/V$3)+(W2797/W$3)+(X2797/X$3)+Y2797</f>
        <v>2.0453886057769211</v>
      </c>
      <c r="AB2797" s="90">
        <f>(Z2797-AA2797)/(Z2797+AA2797)</f>
        <v>1.92675790211858E-2</v>
      </c>
      <c r="AD2797" s="100"/>
      <c r="AE2797" s="96"/>
    </row>
    <row r="2798" spans="1:31" x14ac:dyDescent="0.35">
      <c r="A2798" s="2" t="s">
        <v>345</v>
      </c>
      <c r="B2798" s="9">
        <v>40646</v>
      </c>
      <c r="C2798" s="18">
        <v>1.77</v>
      </c>
      <c r="D2798" s="12">
        <v>6.86</v>
      </c>
      <c r="F2798" s="12">
        <v>5.7</v>
      </c>
      <c r="H2798" s="23">
        <f>10^-(D2798)</f>
        <v>1.3803842646028823E-7</v>
      </c>
      <c r="I2798" s="32">
        <v>0.15</v>
      </c>
      <c r="J2798" s="25">
        <v>0.1</v>
      </c>
      <c r="K2798" s="33"/>
      <c r="L2798" s="25">
        <v>100</v>
      </c>
      <c r="M2798" s="33"/>
      <c r="N2798" s="25">
        <v>0.19</v>
      </c>
      <c r="O2798" s="25">
        <v>8.44</v>
      </c>
      <c r="P2798" s="25">
        <v>9.6300000000000008</v>
      </c>
      <c r="Q2798" s="25">
        <v>0.17</v>
      </c>
      <c r="R2798" s="25">
        <v>11.8</v>
      </c>
      <c r="S2798" s="34"/>
      <c r="T2798" s="51">
        <v>0.01</v>
      </c>
      <c r="U2798" s="42">
        <v>39</v>
      </c>
      <c r="V2798" s="42">
        <v>0.22</v>
      </c>
      <c r="W2798" s="42">
        <v>3.2799999999999999E-3</v>
      </c>
      <c r="X2798" s="42">
        <v>21</v>
      </c>
      <c r="Y2798" s="44">
        <v>4.8899999999999997</v>
      </c>
      <c r="Z2798" s="87">
        <f>(H2798/H$3)+(I2798/I$3*3)+(J2798/J$3)+(L2798/L$3*2)+(N2798/N$3*2)+(O2798/O$3)+(P2798/P$3*2)+(Q2798/Q$3*2)+(R2798/R$3)</f>
        <v>6.5466371557768541</v>
      </c>
      <c r="AA2798" s="88">
        <f>(T2798/T$3*3)+(U2798/U$3*2)+(V2798/V$3)+(W2798/W$3)+(X2798/X$3)+Y2798</f>
        <v>6.2982272033626856</v>
      </c>
      <c r="AB2798" s="90">
        <f>(Z2798-AA2798)/(Z2798+AA2798)</f>
        <v>1.9339242943224758E-2</v>
      </c>
      <c r="AC2798" s="19">
        <v>6.54</v>
      </c>
      <c r="AD2798" s="99">
        <v>6.29</v>
      </c>
      <c r="AE2798" s="95">
        <v>3.76</v>
      </c>
    </row>
    <row r="2799" spans="1:31" x14ac:dyDescent="0.35">
      <c r="A2799" s="2" t="s">
        <v>129</v>
      </c>
      <c r="B2799" s="9">
        <v>34956</v>
      </c>
      <c r="C2799" s="18">
        <v>1.2</v>
      </c>
      <c r="D2799" s="12">
        <v>6.94</v>
      </c>
      <c r="F2799" s="12">
        <v>5.4</v>
      </c>
      <c r="H2799" s="23">
        <f>10^-(D2799)</f>
        <v>1.1481536214968794E-7</v>
      </c>
      <c r="I2799" s="28"/>
      <c r="J2799" s="25">
        <v>3.56</v>
      </c>
      <c r="K2799" s="29">
        <v>1</v>
      </c>
      <c r="L2799" s="25">
        <v>151</v>
      </c>
      <c r="M2799" s="29">
        <v>1</v>
      </c>
      <c r="N2799" s="25">
        <v>12.48</v>
      </c>
      <c r="O2799" s="25">
        <v>3.1</v>
      </c>
      <c r="P2799" s="25">
        <v>14.1</v>
      </c>
      <c r="Q2799" s="25">
        <v>0.86</v>
      </c>
      <c r="R2799" s="25">
        <v>106</v>
      </c>
      <c r="S2799" s="29">
        <v>5</v>
      </c>
      <c r="T2799" s="51">
        <v>0.02</v>
      </c>
      <c r="U2799" s="42">
        <v>1</v>
      </c>
      <c r="V2799" s="42">
        <v>0.22</v>
      </c>
      <c r="W2799" s="42">
        <v>0.01</v>
      </c>
      <c r="X2799" s="42">
        <v>161</v>
      </c>
      <c r="Y2799" s="44">
        <v>8.9600000000000009</v>
      </c>
      <c r="Z2799" s="87">
        <f>(H2799/H$3)+(I2799/I$3*3)+(J2799/J$3)+(L2799/L$3*2)+(N2799/N$3*2)+(O2799/O$3)+(P2799/P$3*2)+(Q2799/Q$3*2)+(R2799/R$3)</f>
        <v>14.060926928369396</v>
      </c>
      <c r="AA2799" s="88">
        <f>(T2799/T$3*3)+(U2799/U$3*2)+(V2799/V$3)+(W2799/W$3)+(X2799/X$3)+Y2799</f>
        <v>13.526823608735787</v>
      </c>
      <c r="AB2799" s="90">
        <f>(Z2799-AA2799)/(Z2799+AA2799)</f>
        <v>1.9360162000712819E-2</v>
      </c>
    </row>
    <row r="2800" spans="1:31" x14ac:dyDescent="0.35">
      <c r="A2800" s="2" t="s">
        <v>344</v>
      </c>
      <c r="B2800" s="9">
        <v>41478</v>
      </c>
      <c r="C2800" s="18">
        <v>2.34</v>
      </c>
      <c r="D2800" s="12">
        <v>4.92</v>
      </c>
      <c r="F2800" s="12">
        <v>13</v>
      </c>
      <c r="H2800" s="23">
        <f>10^-(D2800)</f>
        <v>1.2022644346174118E-5</v>
      </c>
      <c r="I2800" s="32">
        <v>0.59</v>
      </c>
      <c r="J2800" s="25">
        <v>0.02</v>
      </c>
      <c r="K2800" s="36"/>
      <c r="L2800" s="25">
        <v>28.6</v>
      </c>
      <c r="M2800" s="29">
        <v>2.5</v>
      </c>
      <c r="N2800" s="25">
        <v>0.3</v>
      </c>
      <c r="O2800" s="25">
        <v>19.600000000000001</v>
      </c>
      <c r="P2800" s="25">
        <v>6.1</v>
      </c>
      <c r="Q2800" s="25">
        <v>0.02</v>
      </c>
      <c r="R2800" s="25">
        <v>9.67</v>
      </c>
      <c r="S2800" s="36"/>
      <c r="T2800" s="51">
        <v>0.01</v>
      </c>
      <c r="U2800" s="42">
        <v>31.2</v>
      </c>
      <c r="V2800" s="42">
        <v>77.02</v>
      </c>
      <c r="W2800" s="42">
        <v>0.02</v>
      </c>
      <c r="X2800" s="42">
        <v>25</v>
      </c>
      <c r="Y2800" s="44">
        <v>0.22</v>
      </c>
      <c r="Z2800" s="87">
        <f>(H2800/H$3)+(I2800/I$3*3)+(J2800/J$3)+(L2800/L$3*2)+(N2800/N$3*2)+(O2800/O$3)+(P2800/P$3*2)+(Q2800/Q$3*2)+(R2800/R$3)</f>
        <v>2.929091644633198</v>
      </c>
      <c r="AA2800" s="88">
        <f>(T2800/T$3*3)+(U2800/U$3*2)+(V2800/V$3)+(W2800/W$3)+(X2800/X$3)+Y2800</f>
        <v>2.8177537411339837</v>
      </c>
      <c r="AB2800" s="90">
        <f>(Z2800-AA2800)/(Z2800+AA2800)</f>
        <v>1.9373742640607192E-2</v>
      </c>
      <c r="AC2800" s="19">
        <v>2.94</v>
      </c>
      <c r="AD2800" s="99">
        <v>2.81</v>
      </c>
      <c r="AE2800" s="95">
        <v>4.53</v>
      </c>
    </row>
    <row r="2801" spans="1:31" x14ac:dyDescent="0.35">
      <c r="A2801" s="2" t="s">
        <v>402</v>
      </c>
      <c r="B2801" s="9">
        <v>41429</v>
      </c>
      <c r="C2801" s="18">
        <v>2.4900000000000002</v>
      </c>
      <c r="D2801" s="12">
        <v>6.21</v>
      </c>
      <c r="E2801" s="16"/>
      <c r="F2801" s="12">
        <v>5.2</v>
      </c>
      <c r="H2801" s="23">
        <f>10^-(D2801)</f>
        <v>6.1659500186148145E-7</v>
      </c>
      <c r="I2801" s="28"/>
      <c r="J2801" s="25">
        <v>0.09</v>
      </c>
      <c r="K2801" s="33"/>
      <c r="L2801" s="25">
        <v>47.4</v>
      </c>
      <c r="M2801" s="33"/>
      <c r="N2801" s="25">
        <v>1.55</v>
      </c>
      <c r="O2801" s="25">
        <v>13.5</v>
      </c>
      <c r="P2801" s="25">
        <v>7.7</v>
      </c>
      <c r="Q2801" s="25">
        <v>0.08</v>
      </c>
      <c r="R2801" s="25">
        <v>8.44</v>
      </c>
      <c r="S2801" s="34"/>
      <c r="T2801" s="51">
        <v>0.01</v>
      </c>
      <c r="U2801" s="42">
        <v>85.9</v>
      </c>
      <c r="V2801" s="42">
        <v>21.24</v>
      </c>
      <c r="W2801" s="42">
        <v>0.01</v>
      </c>
      <c r="X2801" s="42">
        <v>17</v>
      </c>
      <c r="Y2801" s="44">
        <v>1.02</v>
      </c>
      <c r="Z2801" s="87">
        <f>(H2801/H$3)+(I2801/I$3*3)+(J2801/J$3)+(L2801/L$3*2)+(N2801/N$3*2)+(O2801/O$3)+(P2801/P$3*2)+(Q2801/Q$3*2)+(R2801/R$3)</f>
        <v>3.7745570073064378</v>
      </c>
      <c r="AA2801" s="88">
        <f>(T2801/T$3*3)+(U2801/U$3*2)+(V2801/V$3)+(W2801/W$3)+(X2801/X$3)+Y2801</f>
        <v>3.6309419653974695</v>
      </c>
      <c r="AB2801" s="90">
        <f>(Z2801-AA2801)/(Z2801+AA2801)</f>
        <v>1.9393027051697962E-2</v>
      </c>
      <c r="AC2801" s="19">
        <v>3.85</v>
      </c>
      <c r="AD2801" s="99">
        <v>3.63</v>
      </c>
      <c r="AE2801" s="95">
        <v>5.84</v>
      </c>
    </row>
    <row r="2802" spans="1:31" x14ac:dyDescent="0.35">
      <c r="A2802" s="2" t="s">
        <v>227</v>
      </c>
      <c r="B2802" s="9">
        <v>41443</v>
      </c>
      <c r="C2802" s="18">
        <v>2.88</v>
      </c>
      <c r="D2802" s="15"/>
      <c r="E2802" s="16"/>
      <c r="F2802" s="12">
        <v>4.9000000000000004</v>
      </c>
      <c r="H2802" s="23">
        <f>10^-(D2802)</f>
        <v>1</v>
      </c>
      <c r="I2802" s="28"/>
      <c r="J2802" s="25">
        <v>0.01</v>
      </c>
      <c r="K2802" s="36"/>
      <c r="L2802" s="25">
        <v>2.2000000000000002</v>
      </c>
      <c r="M2802" s="36"/>
      <c r="N2802" s="25">
        <v>3.32</v>
      </c>
      <c r="O2802" s="25">
        <v>1.2</v>
      </c>
      <c r="P2802" s="25">
        <v>2.14</v>
      </c>
      <c r="Q2802" s="25">
        <v>0.24</v>
      </c>
      <c r="R2802" s="25">
        <v>34.9</v>
      </c>
      <c r="S2802" s="29">
        <v>193</v>
      </c>
      <c r="T2802" s="51">
        <v>0.01</v>
      </c>
      <c r="U2802" s="42">
        <v>30.9</v>
      </c>
      <c r="V2802" s="42">
        <v>28.64</v>
      </c>
      <c r="W2802" s="42">
        <v>5.5799999999999999E-3</v>
      </c>
      <c r="X2802" s="42">
        <v>59</v>
      </c>
      <c r="Y2802" s="44">
        <v>0.08</v>
      </c>
      <c r="Z2802" s="87">
        <f>(H2802/H$3)+(I2802/I$3*3)+(J2802/J$3)+(L2802/L$3*2)+(N2802/N$3*2)+(O2802/O$3)+(P2802/P$3*2)+(Q2802/Q$3*2)+(R2802/R$3)</f>
        <v>2.9627637807110219</v>
      </c>
      <c r="AA2802" s="88">
        <f>(T2802/T$3*3)+(U2802/U$3*2)+(V2802/V$3)+(W2802/W$3)+(X2802/X$3)+Y2802</f>
        <v>2.8499695563682677</v>
      </c>
      <c r="AB2802" s="90">
        <f>(Z2802-AA2802)/(Z2802+AA2802)</f>
        <v>1.9404678969744321E-2</v>
      </c>
      <c r="AC2802" s="19">
        <v>2.94</v>
      </c>
      <c r="AD2802" s="99">
        <v>2.85</v>
      </c>
      <c r="AE2802" s="95">
        <v>2.98</v>
      </c>
    </row>
    <row r="2803" spans="1:31" x14ac:dyDescent="0.35">
      <c r="A2803" s="2" t="s">
        <v>212</v>
      </c>
      <c r="B2803" s="9">
        <v>40630</v>
      </c>
      <c r="C2803" s="18">
        <v>6.63</v>
      </c>
      <c r="D2803" s="12">
        <v>7.08</v>
      </c>
      <c r="F2803" s="12">
        <v>2</v>
      </c>
      <c r="H2803" s="23">
        <f>10^-(D2803)</f>
        <v>8.3176377110266823E-8</v>
      </c>
      <c r="I2803" s="28"/>
      <c r="J2803" s="25">
        <v>0.12</v>
      </c>
      <c r="L2803" s="25">
        <v>160</v>
      </c>
      <c r="N2803" s="25">
        <v>0.01</v>
      </c>
      <c r="O2803" s="25">
        <v>1.42</v>
      </c>
      <c r="P2803" s="25">
        <v>15.1</v>
      </c>
      <c r="Q2803" s="25">
        <v>0.01</v>
      </c>
      <c r="R2803" s="25">
        <v>11.6</v>
      </c>
      <c r="T2803" s="51">
        <v>0.04</v>
      </c>
      <c r="U2803" s="42">
        <v>97.8</v>
      </c>
      <c r="V2803" s="42">
        <v>7.48</v>
      </c>
      <c r="W2803" s="42">
        <v>0.01</v>
      </c>
      <c r="X2803" s="42">
        <v>37</v>
      </c>
      <c r="Y2803" s="44">
        <v>6.2</v>
      </c>
      <c r="Z2803" s="87">
        <f>(H2803/H$3)+(I2803/I$3*3)+(J2803/J$3)+(L2803/L$3*2)+(N2803/N$3*2)+(O2803/O$3)+(P2803/P$3*2)+(Q2803/Q$3*2)+(R2803/R$3)</f>
        <v>9.77459228484269</v>
      </c>
      <c r="AA2803" s="88">
        <f>(T2803/T$3*3)+(U2803/U$3*2)+(V2803/V$3)+(W2803/W$3)+(X2803/X$3)+Y2803</f>
        <v>9.401865069242751</v>
      </c>
      <c r="AB2803" s="90">
        <f>(Z2803-AA2803)/(Z2803+AA2803)</f>
        <v>1.9436708705767882E-2</v>
      </c>
      <c r="AC2803" s="19">
        <v>9.77</v>
      </c>
      <c r="AD2803" s="13">
        <v>9.4</v>
      </c>
      <c r="AE2803" s="94">
        <v>3.85</v>
      </c>
    </row>
    <row r="2804" spans="1:31" x14ac:dyDescent="0.35">
      <c r="A2804" s="2" t="s">
        <v>345</v>
      </c>
      <c r="B2804" s="9">
        <v>34799</v>
      </c>
      <c r="C2804" s="19">
        <v>1.1599999999999999</v>
      </c>
      <c r="D2804" s="12">
        <v>7.16</v>
      </c>
      <c r="F2804" s="12">
        <v>6.8</v>
      </c>
      <c r="G2804" s="16"/>
      <c r="H2804" s="23">
        <f>10^-(D2804)</f>
        <v>6.9183097091893466E-8</v>
      </c>
      <c r="I2804" s="24">
        <v>7.0000000000000007E-2</v>
      </c>
      <c r="J2804" s="25">
        <v>0.15</v>
      </c>
      <c r="K2804" s="33"/>
      <c r="L2804" s="25">
        <v>80</v>
      </c>
      <c r="M2804" s="33"/>
      <c r="N2804" s="25">
        <v>0.52</v>
      </c>
      <c r="O2804" s="25">
        <v>14</v>
      </c>
      <c r="P2804" s="25">
        <v>8.1999999999999993</v>
      </c>
      <c r="Q2804" s="25">
        <v>0.28000000000000003</v>
      </c>
      <c r="R2804" s="25">
        <v>10</v>
      </c>
      <c r="S2804" s="34"/>
      <c r="T2804" s="51">
        <v>0.01</v>
      </c>
      <c r="U2804" s="42">
        <v>44.9</v>
      </c>
      <c r="V2804" s="42">
        <v>0.61</v>
      </c>
      <c r="W2804" s="42">
        <v>8.8667999999999993E-3</v>
      </c>
      <c r="X2804" s="42">
        <v>17</v>
      </c>
      <c r="Y2804" s="44">
        <v>3.87</v>
      </c>
      <c r="Z2804" s="87">
        <f>(H2804/H$3)+(I2804/I$3*3)+(J2804/J$3)+(L2804/L$3*2)+(N2804/N$3*2)+(O2804/O$3)+(P2804/P$3*2)+(Q2804/Q$3*2)+(R2804/R$3)</f>
        <v>5.5045946497398672</v>
      </c>
      <c r="AA2804" s="88">
        <f>(T2804/T$3*3)+(U2804/U$3*2)+(V2804/V$3)+(W2804/W$3)+(X2804/X$3)+Y2804</f>
        <v>5.294631104509568</v>
      </c>
      <c r="AB2804" s="90">
        <f>(Z2804-AA2804)/(Z2804+AA2804)</f>
        <v>1.944246282171477E-2</v>
      </c>
      <c r="AD2804" s="100"/>
      <c r="AE2804" s="96"/>
    </row>
    <row r="2805" spans="1:31" x14ac:dyDescent="0.35">
      <c r="A2805" s="2" t="s">
        <v>212</v>
      </c>
      <c r="B2805" s="9">
        <v>37405</v>
      </c>
      <c r="C2805" s="18">
        <v>6.33</v>
      </c>
      <c r="D2805" s="12">
        <v>7.19</v>
      </c>
      <c r="F2805" s="12">
        <v>1.7</v>
      </c>
      <c r="H2805" s="23">
        <f>10^-(D2805)</f>
        <v>6.4565422903465397E-8</v>
      </c>
      <c r="I2805" s="24">
        <v>0.06</v>
      </c>
      <c r="J2805" s="25">
        <v>7.0000000000000007E-2</v>
      </c>
      <c r="K2805" s="30">
        <v>0.2</v>
      </c>
      <c r="L2805" s="25">
        <v>161</v>
      </c>
      <c r="M2805" s="30">
        <v>0.3</v>
      </c>
      <c r="N2805" s="25">
        <v>0.01</v>
      </c>
      <c r="O2805" s="25">
        <v>1.52</v>
      </c>
      <c r="P2805" s="25">
        <v>14</v>
      </c>
      <c r="Q2805" s="25">
        <v>0.01</v>
      </c>
      <c r="R2805" s="25">
        <v>11.1</v>
      </c>
      <c r="S2805" s="31">
        <v>0.9</v>
      </c>
      <c r="T2805" s="51">
        <v>0.06</v>
      </c>
      <c r="U2805" s="42">
        <v>109</v>
      </c>
      <c r="V2805" s="42">
        <v>2.39</v>
      </c>
      <c r="W2805" s="42">
        <v>0.01</v>
      </c>
      <c r="X2805" s="42">
        <v>46</v>
      </c>
      <c r="Y2805" s="44">
        <v>5.74</v>
      </c>
      <c r="Z2805" s="87">
        <f>(H2805/H$3)+(I2805/I$3*3)+(J2805/J$3)+(L2805/L$3*2)+(N2805/N$3*2)+(O2805/O$3)+(P2805/P$3*2)+(Q2805/Q$3*2)+(R2805/R$3)</f>
        <v>9.718697517512302</v>
      </c>
      <c r="AA2805" s="88">
        <f>(T2805/T$3*3)+(U2805/U$3*2)+(V2805/V$3)+(W2805/W$3)+(X2805/X$3)+Y2805</f>
        <v>9.3474420943169569</v>
      </c>
      <c r="AB2805" s="90">
        <f>(Z2805-AA2805)/(Z2805+AA2805)</f>
        <v>1.947197653818742E-2</v>
      </c>
      <c r="AD2805" s="100"/>
      <c r="AE2805" s="96"/>
    </row>
    <row r="2806" spans="1:31" x14ac:dyDescent="0.35">
      <c r="A2806" s="2" t="s">
        <v>345</v>
      </c>
      <c r="B2806" s="9">
        <v>41100</v>
      </c>
      <c r="C2806" s="18">
        <v>1.9</v>
      </c>
      <c r="D2806" s="12">
        <v>7.01</v>
      </c>
      <c r="F2806" s="12">
        <v>2.4</v>
      </c>
      <c r="H2806" s="23">
        <f>10^-(D2806)</f>
        <v>9.7723722095581017E-8</v>
      </c>
      <c r="I2806" s="24">
        <v>0.02</v>
      </c>
      <c r="J2806" s="25">
        <v>0.12</v>
      </c>
      <c r="K2806" s="36"/>
      <c r="L2806" s="27">
        <v>100</v>
      </c>
      <c r="M2806" s="36"/>
      <c r="N2806" s="27">
        <v>0.2</v>
      </c>
      <c r="O2806" s="27">
        <v>8.81</v>
      </c>
      <c r="P2806" s="27">
        <v>9.06</v>
      </c>
      <c r="Q2806" s="27">
        <v>0.18</v>
      </c>
      <c r="R2806" s="27">
        <v>9.9499999999999993</v>
      </c>
      <c r="S2806" s="36"/>
      <c r="T2806" s="51">
        <v>0.01</v>
      </c>
      <c r="U2806" s="42">
        <v>34.200000000000003</v>
      </c>
      <c r="V2806" s="42">
        <v>0.22</v>
      </c>
      <c r="W2806" s="42">
        <v>3.2799999999999999E-3</v>
      </c>
      <c r="X2806" s="42">
        <v>14</v>
      </c>
      <c r="Y2806" s="44">
        <v>5.0599999999999996</v>
      </c>
      <c r="Z2806" s="87">
        <f>(H2806/H$3)+(I2806/I$3*3)+(J2806/J$3)+(L2806/L$3*2)+(N2806/N$3*2)+(O2806/O$3)+(P2806/P$3*2)+(Q2806/Q$3*2)+(R2806/R$3)</f>
        <v>6.41611407410665</v>
      </c>
      <c r="AA2806" s="88">
        <f>(T2806/T$3*3)+(U2806/U$3*2)+(V2806/V$3)+(W2806/W$3)+(X2806/X$3)+Y2806</f>
        <v>6.1708388539236667</v>
      </c>
      <c r="AB2806" s="90">
        <f>(Z2806-AA2806)/(Z2806+AA2806)</f>
        <v>1.9486465198163369E-2</v>
      </c>
      <c r="AC2806" s="19">
        <v>6.42</v>
      </c>
      <c r="AD2806" s="13">
        <v>6.17</v>
      </c>
      <c r="AE2806" s="94">
        <v>4</v>
      </c>
    </row>
    <row r="2807" spans="1:31" x14ac:dyDescent="0.35">
      <c r="A2807" s="2" t="s">
        <v>143</v>
      </c>
      <c r="B2807" s="9">
        <v>42257</v>
      </c>
      <c r="C2807" s="20"/>
      <c r="D2807" s="12">
        <v>7.23</v>
      </c>
      <c r="F2807" s="12">
        <v>1.6</v>
      </c>
      <c r="H2807" s="23">
        <f>10^-(D2807)</f>
        <v>5.8884365535558776E-8</v>
      </c>
      <c r="I2807" s="24">
        <v>0.59</v>
      </c>
      <c r="J2807" s="25">
        <v>0.36</v>
      </c>
      <c r="K2807" s="29">
        <v>0.2</v>
      </c>
      <c r="L2807" s="25">
        <v>80.8</v>
      </c>
      <c r="M2807" s="29">
        <v>0.4</v>
      </c>
      <c r="N2807" s="25">
        <v>1.31</v>
      </c>
      <c r="O2807" s="25">
        <v>2.5499999999999998</v>
      </c>
      <c r="P2807" s="25">
        <v>9.84</v>
      </c>
      <c r="Q2807" s="25">
        <v>0.18</v>
      </c>
      <c r="R2807" s="25">
        <v>15.1</v>
      </c>
      <c r="S2807" s="29">
        <v>0.5</v>
      </c>
      <c r="T2807" s="51">
        <v>0.04</v>
      </c>
      <c r="U2807" s="42">
        <v>2.95</v>
      </c>
      <c r="V2807" s="42">
        <v>0.22</v>
      </c>
      <c r="W2807" s="42">
        <v>3.2799999999999999E-3</v>
      </c>
      <c r="X2807" s="42">
        <v>18</v>
      </c>
      <c r="Y2807" s="44">
        <v>4.91</v>
      </c>
      <c r="Z2807" s="87">
        <f>(H2807/H$3)+(I2807/I$3*3)+(J2807/J$3)+(L2807/L$3*2)+(N2807/N$3*2)+(O2807/O$3)+(P2807/P$3*2)+(Q2807/Q$3*2)+(R2807/R$3)</f>
        <v>5.7025724070398915</v>
      </c>
      <c r="AA2807" s="88">
        <f>(T2807/T$3*3)+(U2807/U$3*2)+(V2807/V$3)+(W2807/W$3)+(X2807/X$3)+Y2807</f>
        <v>5.4840542057706791</v>
      </c>
      <c r="AB2807" s="90">
        <f>(Z2807-AA2807)/(Z2807+AA2807)</f>
        <v>1.9533878159388306E-2</v>
      </c>
      <c r="AC2807" s="19">
        <v>5.66</v>
      </c>
      <c r="AD2807" s="13">
        <v>5.48</v>
      </c>
      <c r="AE2807" s="94">
        <v>3.24</v>
      </c>
    </row>
    <row r="2808" spans="1:31" x14ac:dyDescent="0.35">
      <c r="A2808" s="2" t="s">
        <v>239</v>
      </c>
      <c r="B2808" s="9">
        <v>40897</v>
      </c>
      <c r="C2808" s="18">
        <v>48.1</v>
      </c>
      <c r="D2808" s="12">
        <v>7.77</v>
      </c>
      <c r="F2808" s="12">
        <v>2.9</v>
      </c>
      <c r="H2808" s="23">
        <f>10^-(D2808)</f>
        <v>1.6982436524617439E-8</v>
      </c>
      <c r="I2808" s="32">
        <v>2E-3</v>
      </c>
      <c r="J2808" s="25">
        <v>0.25</v>
      </c>
      <c r="K2808" s="36"/>
      <c r="L2808" s="25">
        <v>37.799999999999997</v>
      </c>
      <c r="M2808" s="36"/>
      <c r="N2808" s="25">
        <v>0.35</v>
      </c>
      <c r="O2808" s="25">
        <v>4.53</v>
      </c>
      <c r="P2808" s="25">
        <v>8.23</v>
      </c>
      <c r="Q2808" s="25">
        <v>0.1</v>
      </c>
      <c r="R2808" s="25">
        <v>66.900000000000006</v>
      </c>
      <c r="S2808" s="36"/>
      <c r="T2808" s="51">
        <v>0.22</v>
      </c>
      <c r="U2808" s="42">
        <v>0.5</v>
      </c>
      <c r="V2808" s="42">
        <v>0.22</v>
      </c>
      <c r="W2808" s="42">
        <v>3.2799999999999999E-3</v>
      </c>
      <c r="X2808" s="42">
        <v>10</v>
      </c>
      <c r="Y2808" s="44">
        <v>5.0999999999999996</v>
      </c>
      <c r="Z2808" s="87">
        <f>(H2808/H$3)+(I2808/I$3*3)+(J2808/J$3)+(L2808/L$3*2)+(N2808/N$3*2)+(O2808/O$3)+(P2808/P$3*2)+(Q2808/Q$3*2)+(R2808/R$3)</f>
        <v>5.6194179930159347</v>
      </c>
      <c r="AA2808" s="88">
        <f>(T2808/T$3*3)+(U2808/U$3*2)+(V2808/V$3)+(W2808/W$3)+(X2808/X$3)+Y2808</f>
        <v>5.4030657782880001</v>
      </c>
      <c r="AB2808" s="90">
        <f>(Z2808-AA2808)/(Z2808+AA2808)</f>
        <v>1.9628263394788438E-2</v>
      </c>
      <c r="AC2808" s="19">
        <v>5.63</v>
      </c>
      <c r="AD2808" s="99">
        <v>5.39</v>
      </c>
      <c r="AE2808" s="95">
        <v>4.32</v>
      </c>
    </row>
    <row r="2809" spans="1:31" x14ac:dyDescent="0.35">
      <c r="A2809" s="2" t="s">
        <v>248</v>
      </c>
      <c r="B2809" s="9">
        <v>38841</v>
      </c>
      <c r="C2809" s="20"/>
      <c r="D2809" s="12">
        <v>7.56</v>
      </c>
      <c r="F2809" s="12">
        <v>2.2999999999999998</v>
      </c>
      <c r="H2809" s="23">
        <f>10^-(D2809)</f>
        <v>2.75422870333816E-8</v>
      </c>
      <c r="I2809" s="32">
        <v>5.8100000000000001E-3</v>
      </c>
      <c r="J2809" s="25">
        <v>0.09</v>
      </c>
      <c r="K2809" s="29">
        <v>5</v>
      </c>
      <c r="L2809" s="25">
        <v>79.150000000000006</v>
      </c>
      <c r="M2809" s="29">
        <v>5</v>
      </c>
      <c r="N2809" s="25">
        <v>2.93</v>
      </c>
      <c r="O2809" s="25">
        <v>1.08</v>
      </c>
      <c r="P2809" s="25">
        <v>3.95</v>
      </c>
      <c r="Q2809" s="25">
        <v>0.22</v>
      </c>
      <c r="R2809" s="25">
        <v>14.6</v>
      </c>
      <c r="S2809" s="29">
        <v>10</v>
      </c>
      <c r="T2809" s="51">
        <v>0.06</v>
      </c>
      <c r="U2809" s="42">
        <v>70</v>
      </c>
      <c r="V2809" s="42">
        <v>0.48</v>
      </c>
      <c r="W2809" s="42">
        <v>0.02</v>
      </c>
      <c r="X2809" s="42">
        <v>26</v>
      </c>
      <c r="Y2809" s="44">
        <v>2.66</v>
      </c>
      <c r="Z2809" s="87">
        <f>(H2809/H$3)+(I2809/I$3*3)+(J2809/J$3)+(L2809/L$3*2)+(N2809/N$3*2)+(O2809/O$3)+(P2809/P$3*2)+(Q2809/Q$3*2)+(R2809/R$3)</f>
        <v>5.0558288532186859</v>
      </c>
      <c r="AA2809" s="88">
        <f>(T2809/T$3*3)+(U2809/U$3*2)+(V2809/V$3)+(W2809/W$3)+(X2809/X$3)+Y2809</f>
        <v>4.8607701560293552</v>
      </c>
      <c r="AB2809" s="90">
        <f>(Z2809-AA2809)/(Z2809+AA2809)</f>
        <v>1.9669918790446446E-2</v>
      </c>
      <c r="AC2809" s="19">
        <v>5.0599999999999996</v>
      </c>
      <c r="AD2809" s="13">
        <v>4.8600000000000003</v>
      </c>
      <c r="AE2809" s="94">
        <v>3.93</v>
      </c>
    </row>
    <row r="2810" spans="1:31" x14ac:dyDescent="0.35">
      <c r="A2810" s="2" t="s">
        <v>328</v>
      </c>
      <c r="B2810" s="9">
        <v>41477</v>
      </c>
      <c r="C2810" s="18">
        <v>7.06</v>
      </c>
      <c r="D2810" s="12">
        <v>4.71</v>
      </c>
      <c r="F2810" s="12">
        <v>1</v>
      </c>
      <c r="H2810" s="23">
        <f>10^-(D2810)</f>
        <v>1.9498445997580432E-5</v>
      </c>
      <c r="I2810" s="32">
        <v>0.06</v>
      </c>
      <c r="J2810" s="25">
        <v>0.01</v>
      </c>
      <c r="L2810" s="25">
        <v>9.69</v>
      </c>
      <c r="N2810" s="25">
        <v>0.04</v>
      </c>
      <c r="O2810" s="25">
        <v>2.77</v>
      </c>
      <c r="P2810" s="25">
        <v>5.54</v>
      </c>
      <c r="Q2810" s="25">
        <v>7.0000000000000007E-2</v>
      </c>
      <c r="R2810" s="25">
        <v>31</v>
      </c>
      <c r="S2810" s="36"/>
      <c r="T2810" s="51">
        <v>0.02</v>
      </c>
      <c r="U2810" s="42">
        <v>21.8</v>
      </c>
      <c r="V2810" s="42">
        <v>14.78</v>
      </c>
      <c r="W2810" s="42">
        <v>3.2799999999999999E-3</v>
      </c>
      <c r="X2810" s="42">
        <v>53</v>
      </c>
      <c r="Y2810" s="44">
        <v>0.09</v>
      </c>
      <c r="Z2810" s="87">
        <f>(H2810/H$3)+(I2810/I$3*3)+(J2810/J$3)+(L2810/L$3*2)+(N2810/N$3*2)+(O2810/O$3)+(P2810/P$3*2)+(Q2810/Q$3*2)+(R2810/R$3)</f>
        <v>2.3697960969760747</v>
      </c>
      <c r="AA2810" s="88">
        <f>(T2810/T$3*3)+(U2810/U$3*2)+(V2810/V$3)+(W2810/W$3)+(X2810/X$3)+Y2810</f>
        <v>2.2779893940234124</v>
      </c>
      <c r="AB2810" s="90">
        <f>(Z2810-AA2810)/(Z2810+AA2810)</f>
        <v>1.9752784015193373E-2</v>
      </c>
      <c r="AC2810" s="19">
        <v>2.39</v>
      </c>
      <c r="AD2810" s="13">
        <v>2.2799999999999998</v>
      </c>
      <c r="AE2810" s="94">
        <v>4.9000000000000004</v>
      </c>
    </row>
    <row r="2811" spans="1:31" x14ac:dyDescent="0.35">
      <c r="A2811" s="2" t="s">
        <v>256</v>
      </c>
      <c r="B2811" s="9">
        <v>42312</v>
      </c>
      <c r="D2811" s="12">
        <v>7.22</v>
      </c>
      <c r="F2811" s="12">
        <v>1.1000000000000001</v>
      </c>
      <c r="H2811" s="23">
        <f>10^-(D2811)</f>
        <v>6.0255958607435649E-8</v>
      </c>
      <c r="I2811" s="24">
        <v>0.61</v>
      </c>
      <c r="J2811" s="25">
        <v>0.11</v>
      </c>
      <c r="K2811" s="36"/>
      <c r="L2811" s="25">
        <v>45</v>
      </c>
      <c r="M2811" s="36"/>
      <c r="N2811" s="25">
        <v>2.4900000000000002</v>
      </c>
      <c r="O2811" s="25">
        <v>1.2</v>
      </c>
      <c r="P2811" s="25">
        <v>2.4</v>
      </c>
      <c r="Q2811" s="25">
        <v>0.06</v>
      </c>
      <c r="R2811" s="25">
        <v>6.4</v>
      </c>
      <c r="S2811" s="36"/>
      <c r="T2811" s="51">
        <v>0.03</v>
      </c>
      <c r="U2811" s="42">
        <v>8</v>
      </c>
      <c r="V2811" s="42">
        <v>1.01</v>
      </c>
      <c r="W2811" s="42">
        <v>0.03</v>
      </c>
      <c r="X2811" s="42">
        <v>8.5</v>
      </c>
      <c r="Y2811" s="44">
        <v>2.38</v>
      </c>
      <c r="Z2811" s="87">
        <f>(H2811/H$3)+(I2811/I$3*3)+(J2811/J$3)+(L2811/L$3*2)+(N2811/N$3*2)+(O2811/O$3)+(P2811/P$3*2)+(Q2811/Q$3*2)+(R2811/R$3)</f>
        <v>2.917321839293102</v>
      </c>
      <c r="AA2811" s="88">
        <f>(T2811/T$3*3)+(U2811/U$3*2)+(V2811/V$3)+(W2811/W$3)+(X2811/X$3)+Y2811</f>
        <v>2.80420972165886</v>
      </c>
      <c r="AB2811" s="90">
        <f>(Z2811-AA2811)/(Z2811+AA2811)</f>
        <v>1.9769552335637583E-2</v>
      </c>
      <c r="AC2811" s="19">
        <v>2.85</v>
      </c>
      <c r="AD2811" s="13">
        <v>2.8</v>
      </c>
      <c r="AE2811" s="94">
        <v>1.77</v>
      </c>
    </row>
    <row r="2812" spans="1:31" x14ac:dyDescent="0.35">
      <c r="A2812" s="2" t="s">
        <v>110</v>
      </c>
      <c r="B2812" s="9">
        <v>31916</v>
      </c>
      <c r="C2812" s="18">
        <v>8.77</v>
      </c>
      <c r="D2812" s="12">
        <v>7.36</v>
      </c>
      <c r="F2812" s="12">
        <v>2</v>
      </c>
      <c r="H2812" s="23">
        <f>10^-(D2812)</f>
        <v>4.3651583224016566E-8</v>
      </c>
      <c r="I2812" s="32">
        <v>6.0000000000000001E-3</v>
      </c>
      <c r="J2812" s="25">
        <v>0.13</v>
      </c>
      <c r="K2812" s="36"/>
      <c r="L2812" s="25">
        <v>101</v>
      </c>
      <c r="M2812" s="36"/>
      <c r="N2812" s="25">
        <v>0.39</v>
      </c>
      <c r="O2812" s="25">
        <v>1.4</v>
      </c>
      <c r="P2812" s="25">
        <v>7.1</v>
      </c>
      <c r="Q2812" s="25">
        <v>0.15</v>
      </c>
      <c r="R2812" s="25">
        <v>18</v>
      </c>
      <c r="S2812" s="29">
        <v>4.3</v>
      </c>
      <c r="T2812" s="51">
        <v>0.08</v>
      </c>
      <c r="U2812" s="42">
        <v>58.9</v>
      </c>
      <c r="V2812" s="42">
        <v>3.16</v>
      </c>
      <c r="W2812" s="42">
        <v>0.01</v>
      </c>
      <c r="X2812" s="42">
        <v>29</v>
      </c>
      <c r="Y2812" s="44">
        <v>4.12</v>
      </c>
      <c r="Z2812" s="87">
        <f>(H2812/H$3)+(I2812/I$3*3)+(J2812/J$3)+(L2812/L$3*2)+(N2812/N$3*2)+(O2812/O$3)+(P2812/P$3*2)+(Q2812/Q$3*2)+(R2812/R$3)</f>
        <v>6.4701125645837188</v>
      </c>
      <c r="AA2812" s="88">
        <f>(T2812/T$3*3)+(U2812/U$3*2)+(V2812/V$3)+(W2812/W$3)+(X2812/X$3)+Y2812</f>
        <v>6.2179550806948782</v>
      </c>
      <c r="AB2812" s="90">
        <f>(Z2812-AA2812)/(Z2812+AA2812)</f>
        <v>1.9873592334028245E-2</v>
      </c>
      <c r="AD2812" s="100"/>
      <c r="AE2812" s="96"/>
    </row>
    <row r="2813" spans="1:31" x14ac:dyDescent="0.35">
      <c r="A2813" s="2" t="s">
        <v>314</v>
      </c>
      <c r="B2813" s="9">
        <v>38855</v>
      </c>
      <c r="C2813" s="20"/>
      <c r="D2813" s="12">
        <v>5.08</v>
      </c>
      <c r="F2813" s="12">
        <v>1</v>
      </c>
      <c r="H2813" s="23">
        <f>10^-(D2813)</f>
        <v>8.3176377110266992E-6</v>
      </c>
      <c r="I2813" s="32">
        <v>1.37</v>
      </c>
      <c r="J2813" s="25">
        <v>0.06</v>
      </c>
      <c r="K2813" s="30">
        <v>5</v>
      </c>
      <c r="L2813" s="25">
        <v>2.65</v>
      </c>
      <c r="M2813" s="30">
        <v>5</v>
      </c>
      <c r="N2813" s="25">
        <v>0.02</v>
      </c>
      <c r="O2813" s="25">
        <v>1.58</v>
      </c>
      <c r="P2813" s="25">
        <v>4.6100000000000003</v>
      </c>
      <c r="Q2813" s="25">
        <v>0.06</v>
      </c>
      <c r="R2813" s="25">
        <v>10.7</v>
      </c>
      <c r="S2813" s="31">
        <v>20</v>
      </c>
      <c r="T2813" s="51">
        <v>0.06</v>
      </c>
      <c r="U2813" s="42">
        <v>18</v>
      </c>
      <c r="V2813" s="42">
        <v>2.12</v>
      </c>
      <c r="W2813" s="42">
        <v>0.02</v>
      </c>
      <c r="X2813" s="42">
        <v>23</v>
      </c>
      <c r="Y2813" s="44">
        <v>7.0000000000000007E-2</v>
      </c>
      <c r="Z2813" s="87">
        <f>(H2813/H$3)+(I2813/I$3*3)+(J2813/J$3)+(L2813/L$3*2)+(N2813/N$3*2)+(O2813/O$3)+(P2813/P$3*2)+(Q2813/Q$3*2)+(R2813/R$3)</f>
        <v>1.1759093938974785</v>
      </c>
      <c r="AA2813" s="88">
        <f>(T2813/T$3*3)+(U2813/U$3*2)+(V2813/V$3)+(W2813/W$3)+(X2813/X$3)+Y2813</f>
        <v>1.1300515564508788</v>
      </c>
      <c r="AB2813" s="90">
        <f>(Z2813-AA2813)/(Z2813+AA2813)</f>
        <v>1.9886649615498478E-2</v>
      </c>
      <c r="AC2813" s="19">
        <v>1.05</v>
      </c>
      <c r="AD2813" s="99">
        <v>1.1100000000000001</v>
      </c>
      <c r="AE2813" s="95">
        <v>-5.58</v>
      </c>
    </row>
    <row r="2814" spans="1:31" x14ac:dyDescent="0.35">
      <c r="A2814" s="2" t="s">
        <v>112</v>
      </c>
      <c r="B2814" s="9">
        <v>31714</v>
      </c>
      <c r="C2814" s="18">
        <v>15.88</v>
      </c>
      <c r="D2814" s="12">
        <v>7.38</v>
      </c>
      <c r="F2814" s="13">
        <v>2</v>
      </c>
      <c r="H2814" s="23">
        <f>10^-(D2814)</f>
        <v>4.1686938347033516E-8</v>
      </c>
      <c r="J2814" s="25">
        <v>0.28000000000000003</v>
      </c>
      <c r="K2814" s="29">
        <v>1</v>
      </c>
      <c r="L2814" s="25">
        <v>83</v>
      </c>
      <c r="M2814" s="29">
        <v>0.2</v>
      </c>
      <c r="N2814" s="25">
        <v>1.5</v>
      </c>
      <c r="O2814" s="25">
        <v>1.8</v>
      </c>
      <c r="P2814" s="25">
        <v>7</v>
      </c>
      <c r="Q2814" s="25">
        <v>0.15</v>
      </c>
      <c r="R2814" s="25">
        <v>12.1</v>
      </c>
      <c r="S2814" s="29">
        <v>5.6</v>
      </c>
      <c r="T2814" s="50">
        <v>0.01</v>
      </c>
      <c r="U2814" s="42">
        <v>11.2</v>
      </c>
      <c r="V2814" s="42">
        <v>0.04</v>
      </c>
      <c r="W2814" s="42">
        <v>0.02</v>
      </c>
      <c r="X2814" s="42">
        <v>22</v>
      </c>
      <c r="Y2814" s="44">
        <v>4.3</v>
      </c>
      <c r="Z2814" s="87">
        <f>(H2814/H$3)+(I2814/I$3*3)+(J2814/J$3)+(L2814/L$3*2)+(N2814/N$3*2)+(O2814/O$3)+(P2814/P$3*2)+(Q2814/Q$3*2)+(R2814/R$3)</f>
        <v>5.3646942639800388</v>
      </c>
      <c r="AA2814" s="88">
        <f>(T2814/T$3*3)+(U2814/U$3*2)+(V2814/V$3)+(W2814/W$3)+(X2814/X$3)+Y2814</f>
        <v>5.1551515351797796</v>
      </c>
      <c r="AB2814" s="90">
        <f>(Z2814-AA2814)/(Z2814+AA2814)</f>
        <v>1.9918802309535237E-2</v>
      </c>
    </row>
    <row r="2815" spans="1:31" x14ac:dyDescent="0.35">
      <c r="A2815" s="2" t="s">
        <v>366</v>
      </c>
      <c r="B2815" s="9">
        <v>39554</v>
      </c>
      <c r="C2815" s="18">
        <v>0.9</v>
      </c>
      <c r="D2815" s="12">
        <v>6.26</v>
      </c>
      <c r="F2815" s="12">
        <v>12</v>
      </c>
      <c r="H2815" s="23">
        <f>10^-(D2815)</f>
        <v>5.4954087385762417E-7</v>
      </c>
      <c r="I2815" s="32">
        <v>0.02</v>
      </c>
      <c r="J2815" s="25">
        <v>0.01</v>
      </c>
      <c r="K2815" s="36"/>
      <c r="L2815" s="25">
        <v>19.600000000000001</v>
      </c>
      <c r="M2815" s="36"/>
      <c r="N2815" s="25">
        <v>7.0000000000000007E-2</v>
      </c>
      <c r="O2815" s="25">
        <v>7.51</v>
      </c>
      <c r="P2815" s="25">
        <v>2.37</v>
      </c>
      <c r="Q2815" s="25">
        <v>6.0000000000000001E-3</v>
      </c>
      <c r="R2815" s="25">
        <v>7.47</v>
      </c>
      <c r="S2815" s="36"/>
      <c r="T2815" s="51">
        <v>0.01</v>
      </c>
      <c r="U2815" s="42">
        <v>17</v>
      </c>
      <c r="V2815" s="42">
        <v>18.059999999999999</v>
      </c>
      <c r="W2815" s="42">
        <v>0.03</v>
      </c>
      <c r="X2815" s="42">
        <v>15</v>
      </c>
      <c r="Y2815" s="44">
        <v>0.56000000000000005</v>
      </c>
      <c r="Z2815" s="87">
        <f>(H2815/H$3)+(I2815/I$3*3)+(J2815/J$3)+(L2815/L$3*2)+(N2815/N$3*2)+(O2815/O$3)+(P2815/P$3*2)+(Q2815/Q$3*2)+(R2815/R$3)</f>
        <v>1.6955260016134586</v>
      </c>
      <c r="AA2815" s="88">
        <f>(T2815/T$3*3)+(U2815/U$3*2)+(V2815/V$3)+(W2815/W$3)+(X2815/X$3)+Y2815</f>
        <v>1.6292981646912146</v>
      </c>
      <c r="AB2815" s="90">
        <f>(Z2815-AA2815)/(Z2815+AA2815)</f>
        <v>1.9919199816167105E-2</v>
      </c>
      <c r="AE2815" s="94">
        <v>3.79</v>
      </c>
    </row>
    <row r="2816" spans="1:31" x14ac:dyDescent="0.35">
      <c r="A2816" s="2" t="s">
        <v>174</v>
      </c>
      <c r="B2816" s="9">
        <v>31726</v>
      </c>
      <c r="C2816" s="18">
        <v>3.07</v>
      </c>
      <c r="D2816" s="12">
        <v>7.28</v>
      </c>
      <c r="F2816" s="12">
        <v>4</v>
      </c>
      <c r="H2816" s="23">
        <f>10^-(D2816)</f>
        <v>5.2480746024977185E-8</v>
      </c>
      <c r="I2816" s="32">
        <v>2E-3</v>
      </c>
      <c r="J2816" s="25">
        <v>0.52</v>
      </c>
      <c r="K2816" s="29">
        <v>1.6</v>
      </c>
      <c r="L2816" s="25">
        <v>123</v>
      </c>
      <c r="M2816" s="29">
        <v>0.2</v>
      </c>
      <c r="N2816" s="25">
        <v>2.8</v>
      </c>
      <c r="O2816" s="25">
        <v>4.3</v>
      </c>
      <c r="P2816" s="25">
        <v>5.5</v>
      </c>
      <c r="Q2816" s="25">
        <v>0.51</v>
      </c>
      <c r="R2816" s="25">
        <v>16.399999999999999</v>
      </c>
      <c r="S2816" s="29">
        <v>2.2999999999999998</v>
      </c>
      <c r="T2816" s="51">
        <v>0.01</v>
      </c>
      <c r="U2816" s="42">
        <v>31.3</v>
      </c>
      <c r="V2816" s="42">
        <v>0.04</v>
      </c>
      <c r="W2816" s="42">
        <v>6.5690000000000002E-3</v>
      </c>
      <c r="X2816" s="42">
        <v>43</v>
      </c>
      <c r="Y2816" s="44">
        <v>5.4</v>
      </c>
      <c r="Z2816" s="87">
        <f>(H2816/H$3)+(I2816/I$3*3)+(J2816/J$3)+(L2816/L$3*2)+(N2816/N$3*2)+(O2816/O$3)+(P2816/P$3*2)+(Q2816/Q$3*2)+(R2816/R$3)</f>
        <v>7.5614869081597478</v>
      </c>
      <c r="AA2816" s="88">
        <f>(T2816/T$3*3)+(U2816/U$3*2)+(V2816/V$3)+(W2816/W$3)+(X2816/X$3)+Y2816</f>
        <v>7.2656880797857735</v>
      </c>
      <c r="AB2816" s="90">
        <f>(Z2816-AA2816)/(Z2816+AA2816)</f>
        <v>1.9949776583500126E-2</v>
      </c>
    </row>
    <row r="2817" spans="1:31" x14ac:dyDescent="0.35">
      <c r="A2817" s="2" t="s">
        <v>213</v>
      </c>
      <c r="B2817" s="9">
        <v>41578</v>
      </c>
      <c r="C2817" s="18">
        <v>23.78</v>
      </c>
      <c r="D2817" s="12">
        <v>7.55</v>
      </c>
      <c r="F2817" s="12">
        <v>1.9</v>
      </c>
      <c r="G2817" s="16"/>
      <c r="H2817" s="23">
        <f>10^-(D2817)</f>
        <v>2.8183829312644468E-8</v>
      </c>
      <c r="I2817" s="32">
        <v>0.08</v>
      </c>
      <c r="J2817" s="25">
        <v>0.19</v>
      </c>
      <c r="K2817" s="29">
        <v>0.6</v>
      </c>
      <c r="L2817" s="25">
        <v>78.400000000000006</v>
      </c>
      <c r="M2817" s="29">
        <v>1.5</v>
      </c>
      <c r="N2817" s="25">
        <v>0.3</v>
      </c>
      <c r="O2817" s="25">
        <v>1.08</v>
      </c>
      <c r="P2817" s="25">
        <v>5.64</v>
      </c>
      <c r="Q2817" s="25">
        <v>0.09</v>
      </c>
      <c r="R2817" s="25">
        <v>12</v>
      </c>
      <c r="S2817" s="29">
        <v>4.9000000000000004</v>
      </c>
      <c r="T2817" s="51">
        <v>0.04</v>
      </c>
      <c r="U2817" s="42">
        <v>51.2</v>
      </c>
      <c r="V2817" s="42">
        <v>4.51</v>
      </c>
      <c r="W2817" s="42">
        <v>3.2799999999999999E-3</v>
      </c>
      <c r="X2817" s="42">
        <v>25</v>
      </c>
      <c r="Y2817" s="44">
        <v>2.92</v>
      </c>
      <c r="Z2817" s="87">
        <f>(H2817/H$3)+(I2817/I$3*3)+(J2817/J$3)+(L2817/L$3*2)+(N2817/N$3*2)+(O2817/O$3)+(P2817/P$3*2)+(Q2817/Q$3*2)+(R2817/R$3)</f>
        <v>4.9592402110011715</v>
      </c>
      <c r="AA2817" s="88">
        <f>(T2817/T$3*3)+(U2817/U$3*2)+(V2817/V$3)+(W2817/W$3)+(X2817/X$3)+Y2817</f>
        <v>4.7651848701212032</v>
      </c>
      <c r="AB2817" s="90">
        <f>(Z2817-AA2817)/(Z2817+AA2817)</f>
        <v>1.9955456416305778E-2</v>
      </c>
      <c r="AC2817" s="19">
        <v>4.96</v>
      </c>
      <c r="AD2817" s="13">
        <v>4.7699999999999996</v>
      </c>
      <c r="AE2817" s="94">
        <v>3.96</v>
      </c>
    </row>
    <row r="2818" spans="1:31" x14ac:dyDescent="0.35">
      <c r="A2818" s="2" t="s">
        <v>285</v>
      </c>
      <c r="B2818" s="9">
        <v>41085</v>
      </c>
      <c r="C2818" s="18">
        <v>5.35</v>
      </c>
      <c r="D2818" s="12">
        <v>6.49</v>
      </c>
      <c r="F2818" s="12">
        <v>1.9</v>
      </c>
      <c r="H2818" s="23">
        <f>10^-(D2818)</f>
        <v>3.2359365692962763E-7</v>
      </c>
      <c r="I2818" s="32">
        <v>4.0000000000000001E-3</v>
      </c>
      <c r="J2818" s="25">
        <v>0.01</v>
      </c>
      <c r="K2818" s="36"/>
      <c r="L2818" s="25">
        <v>75.7</v>
      </c>
      <c r="M2818" s="36"/>
      <c r="N2818" s="25">
        <v>0.27</v>
      </c>
      <c r="O2818" s="25">
        <v>2.65</v>
      </c>
      <c r="P2818" s="25">
        <v>7.89</v>
      </c>
      <c r="Q2818" s="25">
        <v>0.19</v>
      </c>
      <c r="R2818" s="25">
        <v>14.5</v>
      </c>
      <c r="S2818" s="36"/>
      <c r="T2818" s="51">
        <v>0.01</v>
      </c>
      <c r="U2818" s="42">
        <v>73.5</v>
      </c>
      <c r="V2818" s="42">
        <v>27.44</v>
      </c>
      <c r="W2818" s="42">
        <v>5.2599999999999999E-3</v>
      </c>
      <c r="X2818" s="42">
        <v>29</v>
      </c>
      <c r="Y2818" s="44">
        <v>2.15</v>
      </c>
      <c r="Z2818" s="87">
        <f>(H2818/H$3)+(I2818/I$3*3)+(J2818/J$3)+(L2818/L$3*2)+(N2818/N$3*2)+(O2818/O$3)+(P2818/P$3*2)+(Q2818/Q$3*2)+(R2818/R$3)</f>
        <v>5.1426306850303236</v>
      </c>
      <c r="AA2818" s="88">
        <f>(T2818/T$3*3)+(U2818/U$3*2)+(V2818/V$3)+(W2818/W$3)+(X2818/X$3)+Y2818</f>
        <v>4.9411987559201274</v>
      </c>
      <c r="AB2818" s="90">
        <f>(Z2818-AA2818)/(Z2818+AA2818)</f>
        <v>1.9975737420962397E-2</v>
      </c>
      <c r="AC2818" s="19">
        <v>5.16</v>
      </c>
      <c r="AD2818" s="13">
        <v>4.9400000000000004</v>
      </c>
      <c r="AE2818" s="94">
        <v>4.37</v>
      </c>
    </row>
    <row r="2819" spans="1:31" x14ac:dyDescent="0.35">
      <c r="A2819" s="2" t="s">
        <v>349</v>
      </c>
      <c r="B2819" s="9">
        <v>39982</v>
      </c>
      <c r="C2819" s="18">
        <v>1.22</v>
      </c>
      <c r="D2819" s="12">
        <v>6.35</v>
      </c>
      <c r="F2819" s="12">
        <v>23</v>
      </c>
      <c r="H2819" s="23">
        <f>10^-(D2819)</f>
        <v>4.4668359215096327E-7</v>
      </c>
      <c r="I2819" s="28"/>
      <c r="J2819" s="25">
        <v>0.31</v>
      </c>
      <c r="K2819" s="29">
        <v>4.2</v>
      </c>
      <c r="L2819" s="25">
        <v>65.3</v>
      </c>
      <c r="M2819" s="36"/>
      <c r="N2819" s="25">
        <v>2.78</v>
      </c>
      <c r="O2819" s="25">
        <v>7.9</v>
      </c>
      <c r="P2819" s="25">
        <v>6.19</v>
      </c>
      <c r="Q2819" s="25">
        <v>0.1</v>
      </c>
      <c r="R2819" s="25">
        <v>22.6</v>
      </c>
      <c r="S2819" s="36"/>
      <c r="T2819" s="51">
        <v>0.04</v>
      </c>
      <c r="U2819" s="42">
        <v>91</v>
      </c>
      <c r="V2819" s="42">
        <v>0.22</v>
      </c>
      <c r="W2819" s="42">
        <v>0.01</v>
      </c>
      <c r="X2819" s="42">
        <v>31</v>
      </c>
      <c r="Y2819" s="44">
        <v>2.1</v>
      </c>
      <c r="Z2819" s="87">
        <f>(H2819/H$3)+(I2819/I$3*3)+(J2819/J$3)+(L2819/L$3*2)+(N2819/N$3*2)+(O2819/O$3)+(P2819/P$3*2)+(Q2819/Q$3*2)+(R2819/R$3)</f>
        <v>5.0732359990657789</v>
      </c>
      <c r="AA2819" s="88">
        <f>(T2819/T$3*3)+(U2819/U$3*2)+(V2819/V$3)+(W2819/W$3)+(X2819/X$3)+Y2819</f>
        <v>4.8739523834614635</v>
      </c>
      <c r="AB2819" s="90">
        <f>(Z2819-AA2819)/(Z2819+AA2819)</f>
        <v>2.0034165227469453E-2</v>
      </c>
      <c r="AE2819" s="94">
        <v>2.0699999999999998</v>
      </c>
    </row>
    <row r="2820" spans="1:31" x14ac:dyDescent="0.35">
      <c r="A2820" s="2" t="s">
        <v>120</v>
      </c>
      <c r="B2820" s="9">
        <v>36122</v>
      </c>
      <c r="C2820" s="18">
        <v>8.66</v>
      </c>
      <c r="D2820" s="12">
        <v>7.3</v>
      </c>
      <c r="F2820" s="12">
        <v>1.2</v>
      </c>
      <c r="H2820" s="23">
        <f>10^-(D2820)</f>
        <v>5.0118723362727164E-8</v>
      </c>
      <c r="I2820" s="32">
        <v>0.01</v>
      </c>
      <c r="J2820" s="25">
        <v>0.3</v>
      </c>
      <c r="K2820" s="36"/>
      <c r="L2820" s="25">
        <v>92.7</v>
      </c>
      <c r="M2820" s="36"/>
      <c r="N2820" s="25">
        <v>3.32</v>
      </c>
      <c r="O2820" s="25">
        <v>2.2599999999999998</v>
      </c>
      <c r="P2820" s="25">
        <v>6.88</v>
      </c>
      <c r="Q2820" s="25">
        <v>0.22</v>
      </c>
      <c r="R2820" s="25">
        <v>13.4</v>
      </c>
      <c r="S2820" s="36"/>
      <c r="T2820" s="51">
        <v>0.39</v>
      </c>
      <c r="U2820" s="42">
        <v>2</v>
      </c>
      <c r="V2820" s="42">
        <v>0.44</v>
      </c>
      <c r="W2820" s="42">
        <v>0.03</v>
      </c>
      <c r="X2820" s="42">
        <v>17</v>
      </c>
      <c r="Y2820" s="44">
        <v>5.2</v>
      </c>
      <c r="Z2820" s="87">
        <f>(H2820/H$3)+(I2820/I$3*3)+(J2820/J$3)+(L2820/L$3*2)+(N2820/N$3*2)+(O2820/O$3)+(P2820/P$3*2)+(Q2820/Q$3*2)+(R2820/R$3)</f>
        <v>5.977110613519093</v>
      </c>
      <c r="AA2820" s="88">
        <f>(T2820/T$3*3)+(U2820/U$3*2)+(V2820/V$3)+(W2820/W$3)+(X2820/X$3)+Y2820</f>
        <v>5.7412535949497148</v>
      </c>
      <c r="AB2820" s="90">
        <f>(Z2820-AA2820)/(Z2820+AA2820)</f>
        <v>2.0127128187304971E-2</v>
      </c>
    </row>
    <row r="2821" spans="1:31" x14ac:dyDescent="0.35">
      <c r="A2821" s="2" t="s">
        <v>131</v>
      </c>
      <c r="B2821" s="9">
        <v>41576</v>
      </c>
      <c r="C2821" s="18">
        <v>2.11</v>
      </c>
      <c r="D2821" s="12">
        <v>7.86</v>
      </c>
      <c r="F2821" s="12">
        <v>1.8</v>
      </c>
      <c r="H2821" s="23">
        <f>10^-(D2821)</f>
        <v>1.3803842646028805E-8</v>
      </c>
      <c r="I2821" s="24">
        <v>2E-3</v>
      </c>
      <c r="J2821" s="25">
        <v>0.56999999999999995</v>
      </c>
      <c r="K2821" s="29">
        <v>1</v>
      </c>
      <c r="L2821" s="27">
        <v>36.700000000000003</v>
      </c>
      <c r="M2821" s="29">
        <v>0.7</v>
      </c>
      <c r="N2821" s="27">
        <v>1.33</v>
      </c>
      <c r="O2821" s="27">
        <v>1.89</v>
      </c>
      <c r="P2821" s="27">
        <v>3.64</v>
      </c>
      <c r="Q2821" s="27">
        <v>0.08</v>
      </c>
      <c r="R2821" s="27">
        <v>30.5</v>
      </c>
      <c r="S2821" s="29">
        <v>8.5</v>
      </c>
      <c r="T2821" s="51">
        <v>0.34</v>
      </c>
      <c r="U2821" s="42">
        <v>2.1</v>
      </c>
      <c r="V2821" s="42">
        <v>0.22</v>
      </c>
      <c r="W2821" s="42">
        <v>3.2799999999999999E-3</v>
      </c>
      <c r="X2821" s="42">
        <v>12</v>
      </c>
      <c r="Y2821" s="44">
        <v>3.05</v>
      </c>
      <c r="Z2821" s="87">
        <f>(H2821/H$3)+(I2821/I$3*3)+(J2821/J$3)+(L2821/L$3*2)+(N2821/N$3*2)+(O2821/O$3)+(P2821/P$3*2)+(Q2821/Q$3*2)+(R2821/R$3)</f>
        <v>3.5882328379651027</v>
      </c>
      <c r="AA2821" s="88">
        <f>(T2821/T$3*3)+(U2821/U$3*2)+(V2821/V$3)+(W2821/W$3)+(X2821/X$3)+Y2821</f>
        <v>3.4465829839355138</v>
      </c>
      <c r="AB2821" s="90">
        <f>(Z2821-AA2821)/(Z2821+AA2821)</f>
        <v>2.01355454948242E-2</v>
      </c>
      <c r="AC2821" s="19">
        <v>3.61</v>
      </c>
      <c r="AD2821" s="13">
        <v>3.44</v>
      </c>
      <c r="AE2821" s="94">
        <v>4.8099999999999996</v>
      </c>
    </row>
    <row r="2822" spans="1:31" x14ac:dyDescent="0.35">
      <c r="A2822" s="2" t="s">
        <v>108</v>
      </c>
      <c r="B2822" s="9">
        <v>38267</v>
      </c>
      <c r="C2822" s="18">
        <v>13.25</v>
      </c>
      <c r="D2822" s="12">
        <v>7.48</v>
      </c>
      <c r="E2822" s="16"/>
      <c r="F2822" s="12">
        <v>1.1000000000000001</v>
      </c>
      <c r="H2822" s="23">
        <f>10^-(D2822)</f>
        <v>3.3113112148259005E-8</v>
      </c>
      <c r="I2822" s="32">
        <v>0.01</v>
      </c>
      <c r="J2822" s="25">
        <v>0.54</v>
      </c>
      <c r="K2822" s="29">
        <v>0.2</v>
      </c>
      <c r="L2822" s="25">
        <v>57.8</v>
      </c>
      <c r="M2822" s="29">
        <v>0.2</v>
      </c>
      <c r="N2822" s="25">
        <v>0.9</v>
      </c>
      <c r="O2822" s="25">
        <v>2.79</v>
      </c>
      <c r="P2822" s="25">
        <v>5.89</v>
      </c>
      <c r="Q2822" s="25">
        <v>0.17</v>
      </c>
      <c r="R2822" s="25">
        <v>22.1</v>
      </c>
      <c r="S2822" s="29">
        <v>0.5</v>
      </c>
      <c r="T2822" s="51">
        <v>0.15</v>
      </c>
      <c r="U2822" s="42">
        <v>5.29</v>
      </c>
      <c r="V2822" s="42">
        <v>0.22</v>
      </c>
      <c r="W2822" s="42">
        <v>3.2845000000000001E-3</v>
      </c>
      <c r="X2822" s="42">
        <v>19</v>
      </c>
      <c r="Y2822" s="44">
        <v>3.64</v>
      </c>
      <c r="Z2822" s="87">
        <f>(H2822/H$3)+(I2822/I$3*3)+(J2822/J$3)+(L2822/L$3*2)+(N2822/N$3*2)+(O2822/O$3)+(P2822/P$3*2)+(Q2822/Q$3*2)+(R2822/R$3)</f>
        <v>4.4709785237847477</v>
      </c>
      <c r="AA2822" s="88">
        <f>(T2822/T$3*3)+(U2822/U$3*2)+(V2822/V$3)+(W2822/W$3)+(X2822/X$3)+Y2822</f>
        <v>4.2944523088432875</v>
      </c>
      <c r="AB2822" s="90">
        <f>(Z2822-AA2822)/(Z2822+AA2822)</f>
        <v>2.0138909120629545E-2</v>
      </c>
      <c r="AC2822" s="19">
        <v>4.43</v>
      </c>
      <c r="AD2822" s="13">
        <v>4.29</v>
      </c>
      <c r="AE2822" s="94">
        <v>0.1</v>
      </c>
    </row>
    <row r="2823" spans="1:31" x14ac:dyDescent="0.35">
      <c r="A2823" s="2" t="s">
        <v>253</v>
      </c>
      <c r="B2823" s="9">
        <v>41092</v>
      </c>
      <c r="C2823" s="18">
        <v>5.66</v>
      </c>
      <c r="D2823" s="12">
        <v>6.89</v>
      </c>
      <c r="F2823" s="12">
        <v>1.5</v>
      </c>
      <c r="H2823" s="23">
        <f>10^-(D2823)</f>
        <v>1.288249551693134E-7</v>
      </c>
      <c r="I2823" s="32">
        <v>0.04</v>
      </c>
      <c r="J2823" s="25">
        <v>0.01</v>
      </c>
      <c r="K2823" s="33"/>
      <c r="L2823" s="25">
        <v>151</v>
      </c>
      <c r="M2823" s="33"/>
      <c r="N2823" s="25">
        <v>5.0000000000000001E-3</v>
      </c>
      <c r="O2823" s="25">
        <v>1.27</v>
      </c>
      <c r="P2823" s="25">
        <v>13.2</v>
      </c>
      <c r="Q2823" s="25">
        <v>0.03</v>
      </c>
      <c r="R2823" s="25">
        <v>21.3</v>
      </c>
      <c r="S2823" s="34"/>
      <c r="T2823" s="51">
        <v>0.06</v>
      </c>
      <c r="U2823" s="42">
        <v>20.9</v>
      </c>
      <c r="V2823" s="42">
        <v>89.42</v>
      </c>
      <c r="W2823" s="42">
        <v>0.02</v>
      </c>
      <c r="X2823" s="42">
        <v>30</v>
      </c>
      <c r="Y2823" s="44">
        <v>6.48</v>
      </c>
      <c r="Z2823" s="87">
        <f>(H2823/H$3)+(I2823/I$3*3)+(J2823/J$3)+(L2823/L$3*2)+(N2823/N$3*2)+(O2823/O$3)+(P2823/P$3*2)+(Q2823/Q$3*2)+(R2823/R$3)</f>
        <v>9.5861481619273068</v>
      </c>
      <c r="AA2823" s="88">
        <f>(T2823/T$3*3)+(U2823/U$3*2)+(V2823/V$3)+(W2823/W$3)+(X2823/X$3)+Y2823</f>
        <v>9.205949930502328</v>
      </c>
      <c r="AB2823" s="90">
        <f>(Z2823-AA2823)/(Z2823+AA2823)</f>
        <v>2.0231813901511138E-2</v>
      </c>
      <c r="AC2823" s="19">
        <v>9.58</v>
      </c>
      <c r="AD2823" s="99">
        <v>9.2100000000000009</v>
      </c>
      <c r="AE2823" s="95">
        <v>4.01</v>
      </c>
    </row>
    <row r="2824" spans="1:31" x14ac:dyDescent="0.35">
      <c r="A2824" s="2" t="s">
        <v>352</v>
      </c>
      <c r="B2824" s="9">
        <v>41906</v>
      </c>
      <c r="C2824" s="18">
        <v>1.45</v>
      </c>
      <c r="D2824" s="12">
        <v>6.84</v>
      </c>
      <c r="E2824" s="16"/>
      <c r="F2824" s="12">
        <v>21</v>
      </c>
      <c r="H2824" s="23">
        <f>10^-(D2824)</f>
        <v>1.4454397707459271E-7</v>
      </c>
      <c r="I2824" s="32">
        <v>3.0000000000000001E-3</v>
      </c>
      <c r="J2824" s="25">
        <v>0.28999999999999998</v>
      </c>
      <c r="K2824" s="36"/>
      <c r="L2824" s="25">
        <v>70.2</v>
      </c>
      <c r="M2824" s="36"/>
      <c r="N2824" s="25">
        <v>3.4</v>
      </c>
      <c r="O2824" s="25">
        <v>9.4700000000000006</v>
      </c>
      <c r="P2824" s="25">
        <v>4.21</v>
      </c>
      <c r="Q2824" s="25">
        <v>0.22</v>
      </c>
      <c r="R2824" s="25">
        <v>6.91</v>
      </c>
      <c r="S2824" s="36"/>
      <c r="T2824" s="51">
        <v>0.56999999999999995</v>
      </c>
      <c r="U2824" s="42">
        <v>26.4</v>
      </c>
      <c r="V2824" s="42">
        <v>0.22</v>
      </c>
      <c r="W2824" s="42">
        <v>0.02</v>
      </c>
      <c r="X2824" s="42">
        <v>13</v>
      </c>
      <c r="Y2824" s="44">
        <v>3.42</v>
      </c>
      <c r="Z2824" s="87">
        <f>(H2824/H$3)+(I2824/I$3*3)+(J2824/J$3)+(L2824/L$3*2)+(N2824/N$3*2)+(O2824/O$3)+(P2824/P$3*2)+(Q2824/Q$3*2)+(R2824/R$3)</f>
        <v>4.5383267595204453</v>
      </c>
      <c r="AA2824" s="88">
        <f>(T2824/T$3*3)+(U2824/U$3*2)+(V2824/V$3)+(W2824/W$3)+(X2824/X$3)+Y2824</f>
        <v>4.3583017874992382</v>
      </c>
      <c r="AB2824" s="90">
        <f>(Z2824-AA2824)/(Z2824+AA2824)</f>
        <v>2.0235190338649612E-2</v>
      </c>
      <c r="AC2824" s="19">
        <v>4.6100000000000003</v>
      </c>
      <c r="AD2824" s="99">
        <v>4.3499999999999996</v>
      </c>
      <c r="AE2824" s="95">
        <v>5.79</v>
      </c>
    </row>
    <row r="2825" spans="1:31" x14ac:dyDescent="0.35">
      <c r="A2825" s="2" t="s">
        <v>129</v>
      </c>
      <c r="B2825" s="9">
        <v>32490</v>
      </c>
      <c r="C2825" s="18">
        <v>1.1299999999999999</v>
      </c>
      <c r="D2825" s="12">
        <v>6.63</v>
      </c>
      <c r="F2825" s="12">
        <v>6.9</v>
      </c>
      <c r="H2825" s="23">
        <f>10^-(D2825)</f>
        <v>2.3442288153199206E-7</v>
      </c>
      <c r="I2825" s="32">
        <v>8.0000000000000002E-3</v>
      </c>
      <c r="J2825" s="25">
        <v>3.24</v>
      </c>
      <c r="K2825" s="36"/>
      <c r="L2825" s="25">
        <v>139</v>
      </c>
      <c r="M2825" s="36"/>
      <c r="N2825" s="25">
        <v>9.8000000000000007</v>
      </c>
      <c r="O2825" s="25">
        <v>3</v>
      </c>
      <c r="P2825" s="25">
        <v>12</v>
      </c>
      <c r="Q2825" s="25">
        <v>0.62</v>
      </c>
      <c r="R2825" s="25">
        <v>123</v>
      </c>
      <c r="S2825" s="36"/>
      <c r="T2825" s="51">
        <v>1.53</v>
      </c>
      <c r="U2825" s="42">
        <v>3</v>
      </c>
      <c r="V2825" s="42">
        <v>0.79</v>
      </c>
      <c r="W2825" s="42">
        <v>0.32</v>
      </c>
      <c r="X2825" s="42">
        <v>155</v>
      </c>
      <c r="Y2825" s="44">
        <v>8.85</v>
      </c>
      <c r="Z2825" s="87">
        <f>(H2825/H$3)+(I2825/I$3*3)+(J2825/J$3)+(L2825/L$3*2)+(N2825/N$3*2)+(O2825/O$3)+(P2825/P$3*2)+(Q2825/Q$3*2)+(R2825/R$3)</f>
        <v>13.904654249986159</v>
      </c>
      <c r="AA2825" s="88">
        <f>(T2825/T$3*3)+(U2825/U$3*2)+(V2825/V$3)+(W2825/W$3)+(X2825/X$3)+Y2825</f>
        <v>13.352839399606859</v>
      </c>
      <c r="AB2825" s="90">
        <f>(Z2825-AA2825)/(Z2825+AA2825)</f>
        <v>2.0244519084297353E-2</v>
      </c>
      <c r="AD2825" s="100"/>
      <c r="AE2825" s="96"/>
    </row>
    <row r="2826" spans="1:31" x14ac:dyDescent="0.35">
      <c r="A2826" s="2" t="s">
        <v>210</v>
      </c>
      <c r="B2826" s="9">
        <v>40885</v>
      </c>
      <c r="C2826" s="18">
        <v>2.13</v>
      </c>
      <c r="D2826" s="12">
        <v>7.07</v>
      </c>
      <c r="F2826" s="12">
        <v>4.4000000000000004</v>
      </c>
      <c r="H2826" s="23">
        <f>10^-(D2826)</f>
        <v>8.5113803820237355E-8</v>
      </c>
      <c r="I2826" s="32">
        <v>0.11</v>
      </c>
      <c r="J2826" s="25">
        <v>0.43</v>
      </c>
      <c r="K2826" s="36"/>
      <c r="L2826" s="25">
        <v>94.5</v>
      </c>
      <c r="M2826" s="36"/>
      <c r="N2826" s="25">
        <v>3.97</v>
      </c>
      <c r="O2826" s="25">
        <v>1.79</v>
      </c>
      <c r="P2826" s="25">
        <v>5.42</v>
      </c>
      <c r="Q2826" s="25">
        <v>0.3</v>
      </c>
      <c r="R2826" s="25">
        <v>16.399999999999999</v>
      </c>
      <c r="S2826" s="36"/>
      <c r="T2826" s="51">
        <v>0.01</v>
      </c>
      <c r="U2826" s="42">
        <v>59.9</v>
      </c>
      <c r="V2826" s="42">
        <v>0.22</v>
      </c>
      <c r="W2826" s="42">
        <v>7.2300000000000003E-3</v>
      </c>
      <c r="X2826" s="42">
        <v>36</v>
      </c>
      <c r="Y2826" s="44">
        <v>3.6</v>
      </c>
      <c r="Z2826" s="87">
        <f>(H2826/H$3)+(I2826/I$3*3)+(J2826/J$3)+(L2826/L$3*2)+(N2826/N$3*2)+(O2826/O$3)+(P2826/P$3*2)+(Q2826/Q$3*2)+(R2826/R$3)</f>
        <v>6.1098173582066257</v>
      </c>
      <c r="AA2826" s="88">
        <f>(T2826/T$3*3)+(U2826/U$3*2)+(V2826/V$3)+(W2826/W$3)+(X2826/X$3)+Y2826</f>
        <v>5.8665436502734361</v>
      </c>
      <c r="AB2826" s="90">
        <f>(Z2826-AA2826)/(Z2826+AA2826)</f>
        <v>2.0312823549735657E-2</v>
      </c>
      <c r="AC2826" s="19">
        <v>6.17</v>
      </c>
      <c r="AD2826" s="99">
        <v>5.86</v>
      </c>
      <c r="AE2826" s="95">
        <v>5.09</v>
      </c>
    </row>
    <row r="2827" spans="1:31" x14ac:dyDescent="0.35">
      <c r="A2827" s="2" t="s">
        <v>367</v>
      </c>
      <c r="B2827" s="9">
        <v>38833</v>
      </c>
      <c r="C2827" s="20"/>
      <c r="D2827" s="12">
        <v>6.28</v>
      </c>
      <c r="F2827" s="12">
        <v>16.100000000000001</v>
      </c>
      <c r="H2827" s="23">
        <f>10^-(D2827)</f>
        <v>5.2480746024977148E-7</v>
      </c>
      <c r="I2827" s="32">
        <v>0.31</v>
      </c>
      <c r="J2827" s="25">
        <v>0.05</v>
      </c>
      <c r="K2827" s="29">
        <v>5</v>
      </c>
      <c r="L2827" s="25">
        <v>19.41</v>
      </c>
      <c r="M2827" s="29">
        <v>5</v>
      </c>
      <c r="N2827" s="25">
        <v>0.22</v>
      </c>
      <c r="O2827" s="25">
        <v>4.5</v>
      </c>
      <c r="P2827" s="25">
        <v>2.93</v>
      </c>
      <c r="Q2827" s="25">
        <v>0.02</v>
      </c>
      <c r="R2827" s="25">
        <v>12.2</v>
      </c>
      <c r="S2827" s="29">
        <v>20</v>
      </c>
      <c r="T2827" s="51">
        <v>0.06</v>
      </c>
      <c r="U2827" s="42">
        <v>14</v>
      </c>
      <c r="V2827" s="42">
        <v>45.1</v>
      </c>
      <c r="W2827" s="42">
        <v>0.02</v>
      </c>
      <c r="X2827" s="42">
        <v>20</v>
      </c>
      <c r="Y2827" s="44">
        <v>0.24</v>
      </c>
      <c r="Z2827" s="87">
        <f>(H2827/H$3)+(I2827/I$3*3)+(J2827/J$3)+(L2827/L$3*2)+(N2827/N$3*2)+(O2827/O$3)+(P2827/P$3*2)+(Q2827/Q$3*2)+(R2827/R$3)</f>
        <v>1.901225552271147</v>
      </c>
      <c r="AA2827" s="88">
        <f>(T2827/T$3*3)+(U2827/U$3*2)+(V2827/V$3)+(W2827/W$3)+(X2827/X$3)+Y2827</f>
        <v>1.8253785150507473</v>
      </c>
      <c r="AB2827" s="90">
        <f>(Z2827-AA2827)/(Z2827+AA2827)</f>
        <v>2.0352856340573565E-2</v>
      </c>
      <c r="AC2827" s="19">
        <v>1.86</v>
      </c>
      <c r="AD2827" s="99">
        <v>1.81</v>
      </c>
      <c r="AE2827" s="95">
        <v>2.88</v>
      </c>
    </row>
    <row r="2828" spans="1:31" x14ac:dyDescent="0.35">
      <c r="A2828" s="2" t="s">
        <v>414</v>
      </c>
      <c r="B2828" s="9">
        <v>38238</v>
      </c>
      <c r="C2828" s="18">
        <v>14.37</v>
      </c>
      <c r="D2828" s="12">
        <v>7.52</v>
      </c>
      <c r="F2828" s="12">
        <v>29</v>
      </c>
      <c r="H2828" s="23">
        <f>10^-(D2828)</f>
        <v>3.0199517204020188E-8</v>
      </c>
      <c r="I2828" s="32">
        <v>2</v>
      </c>
      <c r="J2828" s="25">
        <v>1.1000000000000001</v>
      </c>
      <c r="K2828" s="33"/>
      <c r="L2828" s="25">
        <v>8.6999999999999993</v>
      </c>
      <c r="M2828" s="36"/>
      <c r="N2828" s="25">
        <v>1.84</v>
      </c>
      <c r="O2828" s="25">
        <v>4.7</v>
      </c>
      <c r="P2828" s="25">
        <v>6</v>
      </c>
      <c r="Q2828" s="25">
        <v>0.02</v>
      </c>
      <c r="R2828" s="25">
        <v>108</v>
      </c>
      <c r="S2828" s="36"/>
      <c r="T2828" s="51">
        <v>0.64</v>
      </c>
      <c r="U2828" s="42">
        <v>9</v>
      </c>
      <c r="V2828" s="42">
        <v>0.22</v>
      </c>
      <c r="W2828" s="42">
        <v>1.06</v>
      </c>
      <c r="X2828" s="42">
        <v>29</v>
      </c>
      <c r="Y2828" s="44">
        <v>4.8</v>
      </c>
      <c r="Z2828" s="87">
        <f>(H2828/H$3)+(I2828/I$3*3)+(J2828/J$3)+(L2828/L$3*2)+(N2828/N$3*2)+(O2828/O$3)+(P2828/P$3*2)+(Q2828/Q$3*2)+(R2828/R$3)</f>
        <v>6.0957719534545651</v>
      </c>
      <c r="AA2828" s="88">
        <f>(T2828/T$3*3)+(U2828/U$3*2)+(V2828/V$3)+(W2828/W$3)+(X2828/X$3)+Y2828</f>
        <v>5.8522257534440598</v>
      </c>
      <c r="AB2828" s="90">
        <f>(Z2828-AA2828)/(Z2828+AA2828)</f>
        <v>2.0383850581916729E-2</v>
      </c>
      <c r="AD2828" s="100"/>
      <c r="AE2828" s="96"/>
    </row>
    <row r="2829" spans="1:31" x14ac:dyDescent="0.35">
      <c r="A2829" s="2" t="s">
        <v>313</v>
      </c>
      <c r="B2829" s="9">
        <v>37756</v>
      </c>
      <c r="C2829" s="18">
        <v>1.78</v>
      </c>
      <c r="D2829" s="12">
        <v>5</v>
      </c>
      <c r="F2829" s="12">
        <v>11</v>
      </c>
      <c r="H2829" s="23">
        <f>10^-(D2829)</f>
        <v>1.0000000000000001E-5</v>
      </c>
      <c r="I2829" s="32">
        <v>0.01</v>
      </c>
      <c r="J2829" s="25">
        <v>0.01</v>
      </c>
      <c r="K2829" s="30">
        <v>0.2</v>
      </c>
      <c r="L2829" s="25">
        <v>23</v>
      </c>
      <c r="M2829" s="30">
        <v>0.8</v>
      </c>
      <c r="N2829" s="25">
        <v>0.12</v>
      </c>
      <c r="O2829" s="25">
        <v>7.96</v>
      </c>
      <c r="P2829" s="25">
        <v>5.3</v>
      </c>
      <c r="Q2829" s="25">
        <v>0.01</v>
      </c>
      <c r="R2829" s="25">
        <v>6.96</v>
      </c>
      <c r="S2829" s="31">
        <v>3.6</v>
      </c>
      <c r="T2829" s="51">
        <v>0.01</v>
      </c>
      <c r="U2829" s="42">
        <v>17.3</v>
      </c>
      <c r="V2829" s="42">
        <v>51.66</v>
      </c>
      <c r="W2829" s="42">
        <v>5.2599999999999999E-3</v>
      </c>
      <c r="X2829" s="42">
        <v>23</v>
      </c>
      <c r="Y2829" s="44">
        <v>0.17</v>
      </c>
      <c r="Z2829" s="87">
        <f>(H2829/H$3)+(I2829/I$3*3)+(J2829/J$3)+(L2829/L$3*2)+(N2829/N$3*2)+(O2829/O$3)+(P2829/P$3*2)+(Q2829/Q$3*2)+(R2829/R$3)</f>
        <v>2.0963987775610731</v>
      </c>
      <c r="AA2829" s="88">
        <f>(T2829/T$3*3)+(U2829/U$3*2)+(V2829/V$3)+(W2829/W$3)+(X2829/X$3)+Y2829</f>
        <v>2.012611226191046</v>
      </c>
      <c r="AB2829" s="90">
        <f>(Z2829-AA2829)/(Z2829+AA2829)</f>
        <v>2.0391177264965747E-2</v>
      </c>
      <c r="AE2829" s="96"/>
    </row>
    <row r="2830" spans="1:31" x14ac:dyDescent="0.35">
      <c r="A2830" s="2" t="s">
        <v>383</v>
      </c>
      <c r="B2830" s="9">
        <v>41431</v>
      </c>
      <c r="C2830" s="18">
        <v>4.76</v>
      </c>
      <c r="D2830" s="12">
        <v>5.57</v>
      </c>
      <c r="F2830" s="12">
        <v>3</v>
      </c>
      <c r="H2830" s="23">
        <f>10^-(D2830)</f>
        <v>2.6915348039269108E-6</v>
      </c>
      <c r="I2830" s="28"/>
      <c r="J2830" s="25">
        <v>0.01</v>
      </c>
      <c r="K2830" s="33"/>
      <c r="L2830" s="25">
        <v>27.2</v>
      </c>
      <c r="M2830" s="33"/>
      <c r="N2830" s="25">
        <v>0.04</v>
      </c>
      <c r="O2830" s="25">
        <v>8.7799999999999994</v>
      </c>
      <c r="P2830" s="25">
        <v>4.67</v>
      </c>
      <c r="Q2830" s="25">
        <v>0.04</v>
      </c>
      <c r="R2830" s="25">
        <v>10.7</v>
      </c>
      <c r="S2830" s="34"/>
      <c r="T2830" s="51">
        <v>0.01</v>
      </c>
      <c r="U2830" s="42">
        <v>18.8</v>
      </c>
      <c r="V2830" s="42">
        <v>76.14</v>
      </c>
      <c r="W2830" s="42">
        <v>3.2799999999999999E-3</v>
      </c>
      <c r="X2830" s="42">
        <v>18</v>
      </c>
      <c r="Y2830" s="44">
        <v>0.21</v>
      </c>
      <c r="Z2830" s="87">
        <f>(H2830/H$3)+(I2830/I$3*3)+(J2830/J$3)+(L2830/L$3*2)+(N2830/N$3*2)+(O2830/O$3)+(P2830/P$3*2)+(Q2830/Q$3*2)+(R2830/R$3)</f>
        <v>2.4349084270795207</v>
      </c>
      <c r="AA2830" s="88">
        <f>(T2830/T$3*3)+(U2830/U$3*2)+(V2830/V$3)+(W2830/W$3)+(X2830/X$3)+Y2830</f>
        <v>2.3375903989805886</v>
      </c>
      <c r="AB2830" s="90">
        <f>(Z2830-AA2830)/(Z2830+AA2830)</f>
        <v>2.0391420018278358E-2</v>
      </c>
      <c r="AC2830" s="19">
        <v>2.4500000000000002</v>
      </c>
      <c r="AD2830" s="99">
        <v>2.33</v>
      </c>
      <c r="AE2830" s="95">
        <v>4.92</v>
      </c>
    </row>
    <row r="2831" spans="1:31" x14ac:dyDescent="0.35">
      <c r="A2831" s="2" t="s">
        <v>207</v>
      </c>
      <c r="B2831" s="9">
        <v>38835</v>
      </c>
      <c r="C2831" s="20"/>
      <c r="D2831" s="12">
        <v>6.61</v>
      </c>
      <c r="F2831" s="12">
        <v>4.0999999999999996</v>
      </c>
      <c r="H2831" s="23">
        <f>10^-(D2831)</f>
        <v>2.454708915685024E-7</v>
      </c>
      <c r="I2831" s="32">
        <v>0.46</v>
      </c>
      <c r="J2831" s="25">
        <v>0.19</v>
      </c>
      <c r="K2831" s="29">
        <v>5</v>
      </c>
      <c r="L2831" s="25">
        <v>42.84</v>
      </c>
      <c r="M2831" s="29">
        <v>5</v>
      </c>
      <c r="N2831" s="25">
        <v>3.7</v>
      </c>
      <c r="O2831" s="25">
        <v>1.72</v>
      </c>
      <c r="P2831" s="25">
        <v>4.08</v>
      </c>
      <c r="Q2831" s="25">
        <v>0.2</v>
      </c>
      <c r="R2831" s="25">
        <v>7</v>
      </c>
      <c r="S2831" s="29">
        <v>10</v>
      </c>
      <c r="T2831" s="51">
        <v>0.09</v>
      </c>
      <c r="U2831" s="42">
        <v>15</v>
      </c>
      <c r="V2831" s="42">
        <v>4.8600000000000003</v>
      </c>
      <c r="W2831" s="42">
        <v>0.02</v>
      </c>
      <c r="X2831" s="42">
        <v>12</v>
      </c>
      <c r="Y2831" s="44">
        <v>2.17</v>
      </c>
      <c r="Z2831" s="87">
        <f>(H2831/H$3)+(I2831/I$3*3)+(J2831/J$3)+(L2831/L$3*2)+(N2831/N$3*2)+(O2831/O$3)+(P2831/P$3*2)+(Q2831/Q$3*2)+(R2831/R$3)</f>
        <v>3.023342097138852</v>
      </c>
      <c r="AA2831" s="88">
        <f>(T2831/T$3*3)+(U2831/U$3*2)+(V2831/V$3)+(W2831/W$3)+(X2831/X$3)+Y2831</f>
        <v>2.9024421204136708</v>
      </c>
      <c r="AB2831" s="90">
        <f>(Z2831-AA2831)/(Z2831+AA2831)</f>
        <v>2.0402358959860267E-2</v>
      </c>
      <c r="AC2831" s="19">
        <v>2.98</v>
      </c>
      <c r="AD2831" s="99">
        <v>2.88</v>
      </c>
      <c r="AE2831" s="95">
        <v>3.25</v>
      </c>
    </row>
    <row r="2832" spans="1:31" x14ac:dyDescent="0.35">
      <c r="A2832" s="2" t="s">
        <v>370</v>
      </c>
      <c r="B2832" s="9">
        <v>38684</v>
      </c>
      <c r="C2832" s="19">
        <v>1.78</v>
      </c>
      <c r="D2832" s="12">
        <v>5.45</v>
      </c>
      <c r="F2832" s="12">
        <v>12</v>
      </c>
      <c r="H2832" s="23">
        <f>10^-(D2832)</f>
        <v>3.5481338923357504E-6</v>
      </c>
      <c r="J2832" s="25">
        <v>0.09</v>
      </c>
      <c r="K2832" s="30">
        <v>0.3</v>
      </c>
      <c r="L2832" s="25">
        <v>41.2</v>
      </c>
      <c r="M2832" s="30">
        <v>1.8</v>
      </c>
      <c r="N2832" s="25">
        <v>0.05</v>
      </c>
      <c r="O2832" s="25">
        <v>8.48</v>
      </c>
      <c r="P2832" s="25">
        <v>14.2</v>
      </c>
      <c r="Q2832" s="25">
        <v>0.56000000000000005</v>
      </c>
      <c r="R2832" s="25">
        <v>16.7</v>
      </c>
      <c r="S2832" s="31">
        <v>22</v>
      </c>
      <c r="T2832" s="51">
        <v>0.01</v>
      </c>
      <c r="U2832" s="42">
        <v>48.2</v>
      </c>
      <c r="V2832" s="42">
        <v>130.59</v>
      </c>
      <c r="W2832" s="42">
        <v>0.23</v>
      </c>
      <c r="X2832" s="42">
        <v>16</v>
      </c>
      <c r="Y2832" s="44">
        <v>0.46</v>
      </c>
      <c r="Z2832" s="87">
        <f>(H2832/H$3)+(I2832/I$3*3)+(J2832/J$3)+(L2832/L$3*2)+(N2832/N$3*2)+(O2832/O$3)+(P2832/P$3*2)+(Q2832/Q$3*2)+(R2832/R$3)</f>
        <v>4.1945942578829358</v>
      </c>
      <c r="AA2832" s="88">
        <f>(T2832/T$3*3)+(U2832/U$3*2)+(V2832/V$3)+(W2832/W$3)+(X2832/X$3)+Y2832</f>
        <v>4.0263811224985044</v>
      </c>
      <c r="AB2832" s="90">
        <f>(Z2832-AA2832)/(Z2832+AA2832)</f>
        <v>2.0461457138754573E-2</v>
      </c>
      <c r="AD2832" s="100"/>
      <c r="AE2832" s="96"/>
    </row>
    <row r="2833" spans="1:31" x14ac:dyDescent="0.35">
      <c r="A2833" s="2" t="s">
        <v>156</v>
      </c>
      <c r="B2833" s="9">
        <v>41563</v>
      </c>
      <c r="C2833" s="18">
        <v>3.11</v>
      </c>
      <c r="D2833" s="12">
        <v>7.15</v>
      </c>
      <c r="F2833" s="12">
        <v>4.9000000000000004</v>
      </c>
      <c r="H2833" s="23">
        <f>10^-(D2833)</f>
        <v>7.0794578438413597E-8</v>
      </c>
      <c r="I2833" s="24">
        <v>0.17</v>
      </c>
      <c r="J2833" s="25">
        <v>0.43</v>
      </c>
      <c r="K2833" s="30">
        <v>0.2</v>
      </c>
      <c r="L2833" s="25">
        <v>115</v>
      </c>
      <c r="M2833" s="30">
        <v>0.2</v>
      </c>
      <c r="N2833" s="25">
        <v>6.3</v>
      </c>
      <c r="O2833" s="25">
        <v>1.2</v>
      </c>
      <c r="P2833" s="25">
        <v>4.41</v>
      </c>
      <c r="Q2833" s="25">
        <v>0.44</v>
      </c>
      <c r="R2833" s="25">
        <v>27.8</v>
      </c>
      <c r="S2833" s="31">
        <v>6.4</v>
      </c>
      <c r="T2833" s="51">
        <v>0.01</v>
      </c>
      <c r="U2833" s="42">
        <v>73.3</v>
      </c>
      <c r="V2833" s="42">
        <v>0.22</v>
      </c>
      <c r="W2833" s="42">
        <v>9.1999999999999998E-3</v>
      </c>
      <c r="X2833" s="42">
        <v>73</v>
      </c>
      <c r="Y2833" s="44">
        <v>3.73</v>
      </c>
      <c r="Z2833" s="87">
        <f>(H2833/H$3)+(I2833/I$3*3)+(J2833/J$3)+(L2833/L$3*2)+(N2833/N$3*2)+(O2833/O$3)+(P2833/P$3*2)+(Q2833/Q$3*2)+(R2833/R$3)</f>
        <v>7.6256621702626219</v>
      </c>
      <c r="AA2833" s="88">
        <f>(T2833/T$3*3)+(U2833/U$3*2)+(V2833/V$3)+(W2833/W$3)+(X2833/X$3)+Y2833</f>
        <v>7.3192732866214225</v>
      </c>
      <c r="AB2833" s="90">
        <f>(Z2833-AA2833)/(Z2833+AA2833)</f>
        <v>2.0501184801040299E-2</v>
      </c>
      <c r="AC2833" s="19">
        <v>7.72</v>
      </c>
      <c r="AD2833" s="99">
        <v>7.32</v>
      </c>
      <c r="AE2833" s="95">
        <v>5.37</v>
      </c>
    </row>
    <row r="2834" spans="1:31" x14ac:dyDescent="0.35">
      <c r="A2834" s="2" t="s">
        <v>302</v>
      </c>
      <c r="B2834" s="9">
        <v>37582</v>
      </c>
      <c r="C2834" s="18">
        <v>14.66</v>
      </c>
      <c r="D2834" s="12">
        <v>7.57</v>
      </c>
      <c r="F2834" s="12">
        <v>1.7</v>
      </c>
      <c r="H2834" s="23">
        <f>10^-(D2834)</f>
        <v>2.6915348039269097E-8</v>
      </c>
      <c r="I2834" s="32">
        <v>0.46</v>
      </c>
      <c r="J2834" s="25">
        <v>0.19</v>
      </c>
      <c r="K2834" s="33"/>
      <c r="L2834" s="25">
        <v>89.5</v>
      </c>
      <c r="M2834" s="33"/>
      <c r="N2834" s="25">
        <v>2.4300000000000002</v>
      </c>
      <c r="O2834" s="25">
        <v>1.2</v>
      </c>
      <c r="P2834" s="25">
        <v>7.2</v>
      </c>
      <c r="Q2834" s="25">
        <v>0.18</v>
      </c>
      <c r="R2834" s="25">
        <v>10.9</v>
      </c>
      <c r="S2834" s="34"/>
      <c r="T2834" s="51">
        <v>0.3</v>
      </c>
      <c r="U2834" s="42">
        <v>39.1</v>
      </c>
      <c r="V2834" s="42">
        <v>0.35</v>
      </c>
      <c r="W2834" s="42">
        <v>0.03</v>
      </c>
      <c r="X2834" s="42">
        <v>20.5</v>
      </c>
      <c r="Y2834" s="44">
        <v>4.08</v>
      </c>
      <c r="Z2834" s="87">
        <f>(H2834/H$3)+(I2834/I$3*3)+(J2834/J$3)+(L2834/L$3*2)+(N2834/N$3*2)+(O2834/O$3)+(P2834/P$3*2)+(Q2834/Q$3*2)+(R2834/R$3)</f>
        <v>5.7185023961791321</v>
      </c>
      <c r="AA2834" s="88">
        <f>(T2834/T$3*3)+(U2834/U$3*2)+(V2834/V$3)+(W2834/W$3)+(X2834/X$3)+Y2834</f>
        <v>5.4880430777261431</v>
      </c>
      <c r="AB2834" s="90">
        <f>(Z2834-AA2834)/(Z2834+AA2834)</f>
        <v>2.0564706491364302E-2</v>
      </c>
      <c r="AD2834" s="100"/>
      <c r="AE2834" s="96"/>
    </row>
    <row r="2835" spans="1:31" x14ac:dyDescent="0.35">
      <c r="A2835" s="2" t="s">
        <v>248</v>
      </c>
      <c r="B2835" s="9">
        <v>42291</v>
      </c>
      <c r="C2835" s="18">
        <v>10.199999999999999</v>
      </c>
      <c r="D2835" s="12">
        <v>7.42</v>
      </c>
      <c r="F2835" s="12">
        <v>1.9</v>
      </c>
      <c r="H2835" s="23">
        <f>10^-(D2835)</f>
        <v>3.8018939632056113E-8</v>
      </c>
      <c r="I2835" s="32">
        <v>4.0000000000000001E-3</v>
      </c>
      <c r="J2835" s="25">
        <v>7.0000000000000007E-2</v>
      </c>
      <c r="K2835" s="29">
        <v>0.5</v>
      </c>
      <c r="L2835" s="25">
        <v>83.2</v>
      </c>
      <c r="M2835" s="29">
        <v>0.2</v>
      </c>
      <c r="N2835" s="25">
        <v>3.34</v>
      </c>
      <c r="O2835" s="25">
        <v>1.0900000000000001</v>
      </c>
      <c r="P2835" s="25">
        <v>4.24</v>
      </c>
      <c r="Q2835" s="25">
        <v>0.17</v>
      </c>
      <c r="R2835" s="25">
        <v>17.2</v>
      </c>
      <c r="S2835" s="29">
        <v>0.5</v>
      </c>
      <c r="T2835" s="51">
        <v>0.01</v>
      </c>
      <c r="U2835" s="42">
        <v>64.2</v>
      </c>
      <c r="V2835" s="42">
        <v>0.22</v>
      </c>
      <c r="W2835" s="42">
        <v>4.5999999999999999E-3</v>
      </c>
      <c r="X2835" s="42">
        <v>29</v>
      </c>
      <c r="Y2835" s="44">
        <v>3.03</v>
      </c>
      <c r="Z2835" s="87">
        <f>(H2835/H$3)+(I2835/I$3*3)+(J2835/J$3)+(L2835/L$3*2)+(N2835/N$3*2)+(O2835/O$3)+(P2835/P$3*2)+(Q2835/Q$3*2)+(R2835/R$3)</f>
        <v>5.4066812156421289</v>
      </c>
      <c r="AA2835" s="88">
        <f>(T2835/T$3*3)+(U2835/U$3*2)+(V2835/V$3)+(W2835/W$3)+(X2835/X$3)+Y2835</f>
        <v>5.1885433231324702</v>
      </c>
      <c r="AB2835" s="90">
        <f>(Z2835-AA2835)/(Z2835+AA2835)</f>
        <v>2.0588321815300351E-2</v>
      </c>
      <c r="AC2835" s="19">
        <v>5.47</v>
      </c>
      <c r="AD2835" s="99">
        <v>5.18</v>
      </c>
      <c r="AE2835" s="95">
        <v>5.3</v>
      </c>
    </row>
    <row r="2836" spans="1:31" x14ac:dyDescent="0.35">
      <c r="A2836" s="2" t="s">
        <v>360</v>
      </c>
      <c r="B2836" s="9">
        <v>40856</v>
      </c>
      <c r="C2836" s="18">
        <v>2.68</v>
      </c>
      <c r="D2836" s="12">
        <v>5.87</v>
      </c>
      <c r="F2836" s="12">
        <v>2.1</v>
      </c>
      <c r="H2836" s="23">
        <f>10^-(D2836)</f>
        <v>1.3489628825916527E-6</v>
      </c>
      <c r="I2836" s="32">
        <v>0.26</v>
      </c>
      <c r="J2836" s="25">
        <v>0.2</v>
      </c>
      <c r="K2836" s="36"/>
      <c r="L2836" s="25">
        <v>44.8</v>
      </c>
      <c r="M2836" s="36"/>
      <c r="N2836" s="25">
        <v>10.7</v>
      </c>
      <c r="O2836" s="25">
        <v>7.39</v>
      </c>
      <c r="P2836" s="25">
        <v>13.5</v>
      </c>
      <c r="Q2836" s="25">
        <v>0.37</v>
      </c>
      <c r="R2836" s="25">
        <v>23.6</v>
      </c>
      <c r="S2836" s="36"/>
      <c r="T2836" s="51">
        <v>0.1</v>
      </c>
      <c r="U2836" s="42">
        <v>119</v>
      </c>
      <c r="V2836" s="42">
        <v>0.22</v>
      </c>
      <c r="W2836" s="42">
        <v>3.2799999999999999E-3</v>
      </c>
      <c r="X2836" s="42">
        <v>60</v>
      </c>
      <c r="Y2836" s="44">
        <v>0.62</v>
      </c>
      <c r="Z2836" s="87">
        <f>(H2836/H$3)+(I2836/I$3*3)+(J2836/J$3)+(L2836/L$3*2)+(N2836/N$3*2)+(O2836/O$3)+(P2836/P$3*2)+(Q2836/Q$3*2)+(R2836/R$3)</f>
        <v>4.9983800332239028</v>
      </c>
      <c r="AA2836" s="88">
        <f>(T2836/T$3*3)+(U2836/U$3*2)+(V2836/V$3)+(W2836/W$3)+(X2836/X$3)+Y2836</f>
        <v>4.7966635245230984</v>
      </c>
      <c r="AB2836" s="90">
        <f>(Z2836-AA2836)/(Z2836+AA2836)</f>
        <v>2.0593732688535593E-2</v>
      </c>
      <c r="AC2836" s="19">
        <v>5.16</v>
      </c>
      <c r="AD2836" s="99">
        <v>4.79</v>
      </c>
      <c r="AE2836" s="95">
        <v>7.46</v>
      </c>
    </row>
    <row r="2837" spans="1:31" x14ac:dyDescent="0.35">
      <c r="A2837" s="2" t="s">
        <v>334</v>
      </c>
      <c r="B2837" s="9">
        <v>41233</v>
      </c>
      <c r="C2837" s="20"/>
      <c r="D2837" s="12">
        <v>5.2</v>
      </c>
      <c r="F2837" s="12">
        <v>7.23</v>
      </c>
      <c r="H2837" s="23">
        <f>10^-(D2837)</f>
        <v>6.3095734448019212E-6</v>
      </c>
      <c r="I2837" s="28"/>
      <c r="J2837" s="25">
        <v>0.1</v>
      </c>
      <c r="K2837" s="36"/>
      <c r="L2837" s="25">
        <v>23.4</v>
      </c>
      <c r="M2837" s="36"/>
      <c r="N2837" s="25">
        <v>2.48</v>
      </c>
      <c r="O2837" s="25">
        <v>20.5</v>
      </c>
      <c r="P2837" s="25">
        <v>7.85</v>
      </c>
      <c r="Q2837" s="25">
        <v>0.06</v>
      </c>
      <c r="R2837" s="25">
        <v>10.8</v>
      </c>
      <c r="S2837" s="36"/>
      <c r="T2837" s="51">
        <v>0.1</v>
      </c>
      <c r="U2837" s="42">
        <v>57</v>
      </c>
      <c r="V2837" s="42">
        <v>41.1</v>
      </c>
      <c r="W2837" s="42">
        <v>7.0000000000000007E-2</v>
      </c>
      <c r="X2837" s="42">
        <v>32</v>
      </c>
      <c r="Y2837" s="44">
        <v>0.03</v>
      </c>
      <c r="Z2837" s="87">
        <f>(H2837/H$3)+(I2837/I$3*3)+(J2837/J$3)+(L2837/L$3*2)+(N2837/N$3*2)+(O2837/O$3)+(P2837/P$3*2)+(Q2837/Q$3*2)+(R2837/R$3)</f>
        <v>2.9041109510361207</v>
      </c>
      <c r="AA2837" s="88">
        <f>(T2837/T$3*3)+(U2837/U$3*2)+(V2837/V$3)+(W2837/W$3)+(X2837/X$3)+Y2837</f>
        <v>2.7868984334642657</v>
      </c>
      <c r="AB2837" s="90">
        <f>(Z2837-AA2837)/(Z2837+AA2837)</f>
        <v>2.0596085800014034E-2</v>
      </c>
      <c r="AC2837" s="19">
        <v>2.9</v>
      </c>
      <c r="AD2837" s="13">
        <v>2.9</v>
      </c>
      <c r="AE2837" s="94">
        <v>1.3</v>
      </c>
    </row>
    <row r="2838" spans="1:31" x14ac:dyDescent="0.35">
      <c r="A2838" s="2" t="s">
        <v>356</v>
      </c>
      <c r="B2838" s="9">
        <v>41485</v>
      </c>
      <c r="C2838" s="18">
        <v>2.81</v>
      </c>
      <c r="D2838" s="12">
        <v>5.78</v>
      </c>
      <c r="F2838" s="12">
        <v>1.6</v>
      </c>
      <c r="H2838" s="23">
        <f>10^-(D2838)</f>
        <v>1.6595869074375577E-6</v>
      </c>
      <c r="I2838" s="32">
        <v>0.01</v>
      </c>
      <c r="J2838" s="25">
        <v>0.01</v>
      </c>
      <c r="K2838" s="29">
        <v>0.3</v>
      </c>
      <c r="L2838" s="25">
        <v>40.1</v>
      </c>
      <c r="M2838" s="29">
        <v>0.9</v>
      </c>
      <c r="N2838" s="25">
        <v>0.06</v>
      </c>
      <c r="O2838" s="25">
        <v>11</v>
      </c>
      <c r="P2838" s="25">
        <v>6.11</v>
      </c>
      <c r="Q2838" s="25">
        <v>5.0000000000000001E-3</v>
      </c>
      <c r="R2838" s="25">
        <v>14.7</v>
      </c>
      <c r="S2838" s="36"/>
      <c r="T2838" s="51">
        <v>0.05</v>
      </c>
      <c r="U2838" s="42">
        <v>35.299999999999997</v>
      </c>
      <c r="V2838" s="42">
        <v>57.54</v>
      </c>
      <c r="W2838" s="42">
        <v>3.2799999999999999E-3</v>
      </c>
      <c r="X2838" s="42">
        <v>25</v>
      </c>
      <c r="Y2838" s="44">
        <v>0.92</v>
      </c>
      <c r="Z2838" s="87">
        <f>(H2838/H$3)+(I2838/I$3*3)+(J2838/J$3)+(L2838/L$3*2)+(N2838/N$3*2)+(O2838/O$3)+(P2838/P$3*2)+(Q2838/Q$3*2)+(R2838/R$3)</f>
        <v>3.4284099415176357</v>
      </c>
      <c r="AA2838" s="88">
        <f>(T2838/T$3*3)+(U2838/U$3*2)+(V2838/V$3)+(W2838/W$3)+(X2838/X$3)+Y2838</f>
        <v>3.2898147004608682</v>
      </c>
      <c r="AB2838" s="90">
        <f>(Z2838-AA2838)/(Z2838+AA2838)</f>
        <v>2.0629741999212376E-2</v>
      </c>
      <c r="AC2838" s="19">
        <v>3.43</v>
      </c>
      <c r="AD2838" s="99">
        <v>3.29</v>
      </c>
      <c r="AE2838" s="95">
        <v>4.17</v>
      </c>
    </row>
    <row r="2839" spans="1:31" x14ac:dyDescent="0.35">
      <c r="A2839" s="2" t="s">
        <v>207</v>
      </c>
      <c r="B2839" s="9">
        <v>39736</v>
      </c>
      <c r="C2839" s="18">
        <v>2.66</v>
      </c>
      <c r="D2839" s="12">
        <v>7.63</v>
      </c>
      <c r="F2839" s="12">
        <v>2</v>
      </c>
      <c r="H2839" s="23">
        <f>10^-(D2839)</f>
        <v>2.3442288153199181E-8</v>
      </c>
      <c r="I2839" s="32">
        <v>0.43</v>
      </c>
      <c r="J2839" s="25">
        <v>0.09</v>
      </c>
      <c r="K2839" s="36"/>
      <c r="L2839" s="25">
        <v>52.8</v>
      </c>
      <c r="M2839" s="36"/>
      <c r="N2839" s="25">
        <v>1.85</v>
      </c>
      <c r="O2839" s="25">
        <v>1.5</v>
      </c>
      <c r="P2839" s="25">
        <v>4.57</v>
      </c>
      <c r="Q2839" s="25">
        <v>0.17</v>
      </c>
      <c r="R2839" s="25">
        <v>6.47</v>
      </c>
      <c r="S2839" s="36"/>
      <c r="T2839" s="51">
        <v>0.01</v>
      </c>
      <c r="U2839" s="42">
        <v>10.1</v>
      </c>
      <c r="V2839" s="42">
        <v>4.6399999999999997</v>
      </c>
      <c r="W2839" s="42">
        <v>6.5700000000000003E-3</v>
      </c>
      <c r="X2839" s="42">
        <v>11</v>
      </c>
      <c r="Y2839" s="44">
        <v>2.72</v>
      </c>
      <c r="Z2839" s="87">
        <f>(H2839/H$3)+(I2839/I$3*3)+(J2839/J$3)+(L2839/L$3*2)+(N2839/N$3*2)+(O2839/O$3)+(P2839/P$3*2)+(Q2839/Q$3*2)+(R2839/R$3)</f>
        <v>3.4557480504349027</v>
      </c>
      <c r="AA2839" s="88">
        <f>(T2839/T$3*3)+(U2839/U$3*2)+(V2839/V$3)+(W2839/W$3)+(X2839/X$3)+Y2839</f>
        <v>3.3158569664529045</v>
      </c>
      <c r="AB2839" s="90">
        <f>(Z2839-AA2839)/(Z2839+AA2839)</f>
        <v>2.065848253598988E-2</v>
      </c>
      <c r="AE2839" s="95">
        <v>0.62</v>
      </c>
    </row>
    <row r="2840" spans="1:31" x14ac:dyDescent="0.35">
      <c r="A2840" s="2" t="s">
        <v>350</v>
      </c>
      <c r="B2840" s="9">
        <v>38110</v>
      </c>
      <c r="C2840" s="19">
        <v>2.29</v>
      </c>
      <c r="D2840" s="12">
        <v>5.5</v>
      </c>
      <c r="F2840" s="12">
        <v>2.5</v>
      </c>
      <c r="H2840" s="23">
        <f>10^-(D2840)</f>
        <v>3.1622776601683767E-6</v>
      </c>
      <c r="J2840" s="25">
        <v>0.01</v>
      </c>
      <c r="K2840" s="29">
        <v>0.2</v>
      </c>
      <c r="L2840" s="25">
        <v>49.4</v>
      </c>
      <c r="M2840" s="29">
        <v>1.6</v>
      </c>
      <c r="N2840" s="25">
        <v>0.01</v>
      </c>
      <c r="O2840" s="25">
        <v>8.8000000000000007</v>
      </c>
      <c r="P2840" s="25">
        <v>11.4</v>
      </c>
      <c r="Q2840" s="25">
        <v>0.38</v>
      </c>
      <c r="R2840" s="25">
        <v>16</v>
      </c>
      <c r="S2840" s="29">
        <v>45</v>
      </c>
      <c r="T2840" s="51">
        <v>0.03</v>
      </c>
      <c r="U2840" s="42">
        <v>35.4</v>
      </c>
      <c r="V2840" s="42">
        <v>108.5</v>
      </c>
      <c r="W2840" s="42">
        <v>4.5982999999999996E-3</v>
      </c>
      <c r="X2840" s="42">
        <v>42</v>
      </c>
      <c r="Y2840" s="44">
        <v>0.49</v>
      </c>
      <c r="Z2840" s="87">
        <f>(H2840/H$3)+(I2840/I$3*3)+(J2840/J$3)+(L2840/L$3*2)+(N2840/N$3*2)+(O2840/O$3)+(P2840/P$3*2)+(Q2840/Q$3*2)+(R2840/R$3)</f>
        <v>4.3387242981601597</v>
      </c>
      <c r="AA2840" s="88">
        <f>(T2840/T$3*3)+(U2840/U$3*2)+(V2840/V$3)+(W2840/W$3)+(X2840/X$3)+Y2840</f>
        <v>4.1627775399987392</v>
      </c>
      <c r="AB2840" s="90">
        <f>(Z2840-AA2840)/(Z2840+AA2840)</f>
        <v>2.069596190307051E-2</v>
      </c>
      <c r="AD2840" s="100"/>
      <c r="AE2840" s="96"/>
    </row>
    <row r="2841" spans="1:31" x14ac:dyDescent="0.35">
      <c r="A2841" s="2" t="s">
        <v>324</v>
      </c>
      <c r="B2841" s="9">
        <v>41088</v>
      </c>
      <c r="C2841" s="18">
        <v>11.47</v>
      </c>
      <c r="D2841" s="12">
        <v>6.39</v>
      </c>
      <c r="F2841" s="12">
        <v>2.6</v>
      </c>
      <c r="H2841" s="23">
        <f>10^-(D2841)</f>
        <v>4.0738027780411229E-7</v>
      </c>
      <c r="I2841" s="24">
        <v>1.0900000000000001</v>
      </c>
      <c r="J2841" s="25">
        <v>0.56999999999999995</v>
      </c>
      <c r="K2841" s="30">
        <v>2.1</v>
      </c>
      <c r="L2841" s="25">
        <v>58.7</v>
      </c>
      <c r="M2841" s="30">
        <v>0.4</v>
      </c>
      <c r="N2841" s="25">
        <v>1.96</v>
      </c>
      <c r="O2841" s="25">
        <v>1.28</v>
      </c>
      <c r="P2841" s="25">
        <v>6.63</v>
      </c>
      <c r="Q2841" s="25">
        <v>1.06</v>
      </c>
      <c r="R2841" s="25">
        <v>30.5</v>
      </c>
      <c r="S2841" s="31">
        <v>32</v>
      </c>
      <c r="T2841" s="51">
        <v>0.01</v>
      </c>
      <c r="U2841" s="42">
        <v>74</v>
      </c>
      <c r="V2841" s="42">
        <v>0.22</v>
      </c>
      <c r="W2841" s="42">
        <v>3.2799999999999999E-3</v>
      </c>
      <c r="X2841" s="42">
        <v>59</v>
      </c>
      <c r="Y2841" s="44">
        <v>1.68</v>
      </c>
      <c r="Z2841" s="87">
        <f>(H2841/H$3)+(I2841/I$3*3)+(J2841/J$3)+(L2841/L$3*2)+(N2841/N$3*2)+(O2841/O$3)+(P2841/P$3*2)+(Q2841/Q$3*2)+(R2841/R$3)</f>
        <v>5.0956401189969753</v>
      </c>
      <c r="AA2841" s="88">
        <f>(T2841/T$3*3)+(U2841/U$3*2)+(V2841/V$3)+(W2841/W$3)+(X2841/X$3)+Y2841</f>
        <v>4.8887948724180568</v>
      </c>
      <c r="AB2841" s="90">
        <f>(Z2841-AA2841)/(Z2841+AA2841)</f>
        <v>2.0716770328693748E-2</v>
      </c>
      <c r="AC2841" s="19">
        <v>5.01</v>
      </c>
      <c r="AD2841" s="99">
        <v>4.8899999999999997</v>
      </c>
      <c r="AE2841" s="95">
        <v>2.54</v>
      </c>
    </row>
    <row r="2842" spans="1:31" x14ac:dyDescent="0.35">
      <c r="A2842" s="2" t="s">
        <v>231</v>
      </c>
      <c r="B2842" s="9">
        <v>41571</v>
      </c>
      <c r="C2842" s="19">
        <v>1.33</v>
      </c>
      <c r="D2842" s="12">
        <v>6.92</v>
      </c>
      <c r="F2842" s="12">
        <v>12</v>
      </c>
      <c r="H2842" s="23">
        <f>10^-(D2842)</f>
        <v>1.2022644346174111E-7</v>
      </c>
      <c r="I2842" s="24">
        <v>4.0000000000000001E-3</v>
      </c>
      <c r="J2842" s="25">
        <v>0.54</v>
      </c>
      <c r="K2842" s="30">
        <v>0.5</v>
      </c>
      <c r="L2842" s="25">
        <v>148</v>
      </c>
      <c r="M2842" s="30">
        <v>0.4</v>
      </c>
      <c r="N2842" s="25">
        <v>2.84</v>
      </c>
      <c r="O2842" s="25">
        <v>12.9</v>
      </c>
      <c r="P2842" s="25">
        <v>11.9</v>
      </c>
      <c r="Q2842" s="25">
        <v>0.51</v>
      </c>
      <c r="R2842" s="25">
        <v>33.799999999999997</v>
      </c>
      <c r="S2842" s="31">
        <v>1.5</v>
      </c>
      <c r="T2842" s="51">
        <v>0.01</v>
      </c>
      <c r="U2842" s="42">
        <v>53.5</v>
      </c>
      <c r="V2842" s="42">
        <v>0.22</v>
      </c>
      <c r="W2842" s="42">
        <v>0.01</v>
      </c>
      <c r="X2842" s="42">
        <v>40</v>
      </c>
      <c r="Y2842" s="44">
        <v>7.65</v>
      </c>
      <c r="Z2842" s="87">
        <f>(H2842/H$3)+(I2842/I$3*3)+(J2842/J$3)+(L2842/L$3*2)+(N2842/N$3*2)+(O2842/O$3)+(P2842/P$3*2)+(Q2842/Q$3*2)+(R2842/R$3)</f>
        <v>10.315089817266887</v>
      </c>
      <c r="AA2842" s="88">
        <f>(T2842/T$3*3)+(U2842/U$3*2)+(V2842/V$3)+(W2842/W$3)+(X2842/X$3)+Y2842</f>
        <v>9.8962026645575207</v>
      </c>
      <c r="AB2842" s="90">
        <f>(Z2842-AA2842)/(Z2842+AA2842)</f>
        <v>2.0725401558859394E-2</v>
      </c>
      <c r="AC2842" s="19">
        <v>10.37</v>
      </c>
      <c r="AD2842" s="99">
        <v>9.89</v>
      </c>
      <c r="AE2842" s="95">
        <v>4.68</v>
      </c>
    </row>
    <row r="2843" spans="1:31" x14ac:dyDescent="0.35">
      <c r="A2843" s="2" t="s">
        <v>138</v>
      </c>
      <c r="B2843" s="9">
        <v>39377</v>
      </c>
      <c r="C2843" s="18">
        <v>28.92</v>
      </c>
      <c r="D2843" s="12">
        <v>7.13</v>
      </c>
      <c r="F2843" s="12">
        <v>2.7</v>
      </c>
      <c r="H2843" s="23">
        <f>10^-(D2843)</f>
        <v>7.413102413009154E-8</v>
      </c>
      <c r="I2843" s="28"/>
      <c r="J2843" s="25">
        <v>0.33</v>
      </c>
      <c r="K2843" s="33"/>
      <c r="L2843" s="25">
        <v>95.7</v>
      </c>
      <c r="M2843" s="33"/>
      <c r="N2843" s="25">
        <v>3.23</v>
      </c>
      <c r="O2843" s="25">
        <v>2.41</v>
      </c>
      <c r="P2843" s="25">
        <v>11.1</v>
      </c>
      <c r="Q2843" s="25">
        <v>0.23</v>
      </c>
      <c r="R2843" s="25">
        <v>10</v>
      </c>
      <c r="S2843" s="34"/>
      <c r="T2843" s="51">
        <v>0.01</v>
      </c>
      <c r="U2843" s="42">
        <v>22.4</v>
      </c>
      <c r="V2843" s="42">
        <v>0.22</v>
      </c>
      <c r="W2843" s="42">
        <v>5.9100000000000003E-3</v>
      </c>
      <c r="X2843" s="42">
        <v>11</v>
      </c>
      <c r="Y2843" s="44">
        <v>5.29</v>
      </c>
      <c r="Z2843" s="87">
        <f>(H2843/H$3)+(I2843/I$3*3)+(J2843/J$3)+(L2843/L$3*2)+(N2843/N$3*2)+(O2843/O$3)+(P2843/P$3*2)+(Q2843/Q$3*2)+(R2843/R$3)</f>
        <v>6.327635242739146</v>
      </c>
      <c r="AA2843" s="88">
        <f>(T2843/T$3*3)+(U2843/U$3*2)+(V2843/V$3)+(W2843/W$3)+(X2843/X$3)+Y2843</f>
        <v>6.0706155832325983</v>
      </c>
      <c r="AB2843" s="90">
        <f>(Z2843-AA2843)/(Z2843+AA2843)</f>
        <v>2.0730316164288696E-2</v>
      </c>
      <c r="AE2843" s="96"/>
    </row>
    <row r="2844" spans="1:31" x14ac:dyDescent="0.35">
      <c r="A2844" s="2" t="s">
        <v>300</v>
      </c>
      <c r="B2844" s="9">
        <v>38841</v>
      </c>
      <c r="C2844" s="20"/>
      <c r="D2844" s="12">
        <v>6.43</v>
      </c>
      <c r="F2844" s="12">
        <v>3.2</v>
      </c>
      <c r="H2844" s="23">
        <f>10^-(D2844)</f>
        <v>3.7153522909717226E-7</v>
      </c>
      <c r="I2844" s="24">
        <v>0.01</v>
      </c>
      <c r="J2844" s="25">
        <v>0.48</v>
      </c>
      <c r="K2844" s="30">
        <v>5</v>
      </c>
      <c r="L2844" s="25">
        <v>41.73</v>
      </c>
      <c r="M2844" s="30">
        <v>5</v>
      </c>
      <c r="N2844" s="25">
        <v>15.77</v>
      </c>
      <c r="O2844" s="25">
        <v>7.53</v>
      </c>
      <c r="P2844" s="25">
        <v>5.44</v>
      </c>
      <c r="Q2844" s="25">
        <v>0.49</v>
      </c>
      <c r="R2844" s="25">
        <v>15.7</v>
      </c>
      <c r="S2844" s="31">
        <v>10</v>
      </c>
      <c r="T2844" s="51">
        <v>0.52</v>
      </c>
      <c r="U2844" s="42">
        <v>82</v>
      </c>
      <c r="V2844" s="42">
        <v>0.48</v>
      </c>
      <c r="W2844" s="42">
        <v>0.02</v>
      </c>
      <c r="X2844" s="42">
        <v>33</v>
      </c>
      <c r="Y2844" s="44">
        <v>1.19</v>
      </c>
      <c r="Z2844" s="87">
        <f>(H2844/H$3)+(I2844/I$3*3)+(J2844/J$3)+(L2844/L$3*2)+(N2844/N$3*2)+(O2844/O$3)+(P2844/P$3*2)+(Q2844/Q$3*2)+(R2844/R$3)</f>
        <v>4.0157200694449582</v>
      </c>
      <c r="AA2844" s="88">
        <f>(T2844/T$3*3)+(U2844/U$3*2)+(V2844/V$3)+(W2844/W$3)+(X2844/X$3)+Y2844</f>
        <v>3.8525801146590228</v>
      </c>
      <c r="AB2844" s="90">
        <f>(Z2844-AA2844)/(Z2844+AA2844)</f>
        <v>2.0733824456204735E-2</v>
      </c>
      <c r="AC2844" s="19">
        <v>4.0199999999999996</v>
      </c>
      <c r="AD2844" s="99">
        <v>3.84</v>
      </c>
      <c r="AE2844" s="95">
        <v>4.43</v>
      </c>
    </row>
    <row r="2845" spans="1:31" x14ac:dyDescent="0.35">
      <c r="A2845" s="2" t="s">
        <v>332</v>
      </c>
      <c r="B2845" s="9">
        <v>42193</v>
      </c>
      <c r="C2845" s="18">
        <v>25.02</v>
      </c>
      <c r="D2845" s="12">
        <v>7.19</v>
      </c>
      <c r="F2845" s="12">
        <v>1.3</v>
      </c>
      <c r="H2845" s="23">
        <f>10^-(D2845)</f>
        <v>6.4565422903465397E-8</v>
      </c>
      <c r="I2845" s="32">
        <v>1E-3</v>
      </c>
      <c r="J2845" s="25">
        <v>0.01</v>
      </c>
      <c r="K2845" s="33"/>
      <c r="L2845" s="25">
        <v>120</v>
      </c>
      <c r="M2845" s="36"/>
      <c r="N2845" s="25">
        <v>2E-3</v>
      </c>
      <c r="O2845" s="25">
        <v>0.98</v>
      </c>
      <c r="P2845" s="25">
        <v>6.85</v>
      </c>
      <c r="Q2845" s="25">
        <v>1E-3</v>
      </c>
      <c r="R2845" s="25">
        <v>12.1</v>
      </c>
      <c r="S2845" s="36"/>
      <c r="T2845" s="51">
        <v>0.02</v>
      </c>
      <c r="U2845" s="42">
        <v>31.4</v>
      </c>
      <c r="V2845" s="42">
        <v>53.56</v>
      </c>
      <c r="W2845" s="42">
        <v>3.2799999999999999E-3</v>
      </c>
      <c r="X2845" s="42">
        <v>8.0399999999999991</v>
      </c>
      <c r="Y2845" s="44">
        <v>5.07</v>
      </c>
      <c r="Z2845" s="87">
        <f>(H2845/H$3)+(I2845/I$3*3)+(J2845/J$3)+(L2845/L$3*2)+(N2845/N$3*2)+(O2845/O$3)+(P2845/P$3*2)+(Q2845/Q$3*2)+(R2845/R$3)</f>
        <v>7.1037326105128304</v>
      </c>
      <c r="AA2845" s="88">
        <f>(T2845/T$3*3)+(U2845/U$3*2)+(V2845/V$3)+(W2845/W$3)+(X2845/X$3)+Y2845</f>
        <v>6.815062375716864</v>
      </c>
      <c r="AB2845" s="90">
        <f>(Z2845-AA2845)/(Z2845+AA2845)</f>
        <v>2.0739599590449968E-2</v>
      </c>
      <c r="AC2845" s="19">
        <v>7.1</v>
      </c>
      <c r="AD2845" s="99">
        <v>6.83</v>
      </c>
      <c r="AE2845" s="95">
        <v>3.99</v>
      </c>
    </row>
    <row r="2846" spans="1:31" x14ac:dyDescent="0.35">
      <c r="A2846" s="2" t="s">
        <v>83</v>
      </c>
      <c r="B2846" s="9">
        <v>41575</v>
      </c>
      <c r="C2846" s="18">
        <v>12.35</v>
      </c>
      <c r="D2846" s="12">
        <v>7.43</v>
      </c>
      <c r="F2846" s="12">
        <v>1.1000000000000001</v>
      </c>
      <c r="H2846" s="23">
        <f>10^-(D2846)</f>
        <v>3.7153522909717246E-8</v>
      </c>
      <c r="I2846" s="32">
        <v>4.0000000000000001E-3</v>
      </c>
      <c r="J2846" s="25">
        <v>0.02</v>
      </c>
      <c r="K2846" s="29">
        <v>1</v>
      </c>
      <c r="L2846" s="25">
        <v>93.5</v>
      </c>
      <c r="M2846" s="29">
        <v>0.2</v>
      </c>
      <c r="N2846" s="25">
        <v>1.01</v>
      </c>
      <c r="O2846" s="25">
        <v>1.29</v>
      </c>
      <c r="P2846" s="25">
        <v>4.04</v>
      </c>
      <c r="Q2846" s="25">
        <v>0.28000000000000003</v>
      </c>
      <c r="R2846" s="25">
        <v>17.100000000000001</v>
      </c>
      <c r="S2846" s="29">
        <v>8.1</v>
      </c>
      <c r="T2846" s="51">
        <v>0.01</v>
      </c>
      <c r="U2846" s="42">
        <v>50.1</v>
      </c>
      <c r="V2846" s="42">
        <v>0.22</v>
      </c>
      <c r="W2846" s="42">
        <v>3.2799999999999999E-3</v>
      </c>
      <c r="X2846" s="42">
        <v>34</v>
      </c>
      <c r="Y2846" s="44">
        <v>3.58</v>
      </c>
      <c r="Z2846" s="87">
        <f>(H2846/H$3)+(I2846/I$3*3)+(J2846/J$3)+(L2846/L$3*2)+(N2846/N$3*2)+(O2846/O$3)+(P2846/P$3*2)+(Q2846/Q$3*2)+(R2846/R$3)</f>
        <v>5.8227533196663144</v>
      </c>
      <c r="AA2846" s="88">
        <f>(T2846/T$3*3)+(U2846/U$3*2)+(V2846/V$3)+(W2846/W$3)+(X2846/X$3)+Y2846</f>
        <v>5.5860223876745483</v>
      </c>
      <c r="AB2846" s="90">
        <f>(Z2846-AA2846)/(Z2846+AA2846)</f>
        <v>2.0749897978925465E-2</v>
      </c>
      <c r="AC2846" s="19">
        <v>5.84</v>
      </c>
      <c r="AD2846" s="99">
        <v>5.58</v>
      </c>
      <c r="AE2846" s="95">
        <v>4.55</v>
      </c>
    </row>
    <row r="2847" spans="1:31" x14ac:dyDescent="0.35">
      <c r="A2847" s="2" t="s">
        <v>129</v>
      </c>
      <c r="B2847" s="9">
        <v>34689</v>
      </c>
      <c r="C2847" s="18">
        <v>1.02</v>
      </c>
      <c r="D2847" s="12">
        <v>6.94</v>
      </c>
      <c r="F2847" s="12">
        <v>6.9</v>
      </c>
      <c r="H2847" s="23">
        <f>10^-(D2847)</f>
        <v>1.1481536214968794E-7</v>
      </c>
      <c r="I2847" s="32">
        <v>0.02</v>
      </c>
      <c r="J2847" s="25">
        <v>3.59</v>
      </c>
      <c r="K2847" s="30">
        <v>1</v>
      </c>
      <c r="L2847" s="25">
        <v>150</v>
      </c>
      <c r="M2847" s="29">
        <v>1</v>
      </c>
      <c r="N2847" s="25">
        <v>10.3</v>
      </c>
      <c r="O2847" s="25">
        <v>3.2</v>
      </c>
      <c r="P2847" s="25">
        <v>14</v>
      </c>
      <c r="Q2847" s="25">
        <v>0.72</v>
      </c>
      <c r="R2847" s="25">
        <v>110</v>
      </c>
      <c r="S2847" s="29">
        <v>5</v>
      </c>
      <c r="T2847" s="51">
        <v>0.01</v>
      </c>
      <c r="U2847" s="42">
        <v>3</v>
      </c>
      <c r="V2847" s="42">
        <v>0.22</v>
      </c>
      <c r="W2847" s="42">
        <v>0.01</v>
      </c>
      <c r="X2847" s="42">
        <v>162</v>
      </c>
      <c r="Y2847" s="44">
        <v>8.89</v>
      </c>
      <c r="Z2847" s="87">
        <f>(H2847/H$3)+(I2847/I$3*3)+(J2847/J$3)+(L2847/L$3*2)+(N2847/N$3*2)+(O2847/O$3)+(P2847/P$3*2)+(Q2847/Q$3*2)+(R2847/R$3)</f>
        <v>14.100073715653725</v>
      </c>
      <c r="AA2847" s="88">
        <f>(T2847/T$3*3)+(U2847/U$3*2)+(V2847/V$3)+(W2847/W$3)+(X2847/X$3)+Y2847</f>
        <v>13.526352771078052</v>
      </c>
      <c r="AB2847" s="90">
        <f>(Z2847-AA2847)/(Z2847+AA2847)</f>
        <v>2.0767106627099064E-2</v>
      </c>
      <c r="AD2847" s="100"/>
      <c r="AE2847" s="96"/>
    </row>
    <row r="2848" spans="1:31" x14ac:dyDescent="0.35">
      <c r="A2848" s="2" t="s">
        <v>294</v>
      </c>
      <c r="B2848" s="9">
        <v>37174</v>
      </c>
      <c r="C2848" s="20"/>
      <c r="D2848" s="12">
        <v>6.65</v>
      </c>
      <c r="F2848" s="12">
        <v>5.4</v>
      </c>
      <c r="H2848" s="23">
        <f>10^-(D2848)</f>
        <v>2.2387211385683346E-7</v>
      </c>
      <c r="I2848" s="32">
        <v>3.0000000000000001E-3</v>
      </c>
      <c r="J2848" s="25">
        <v>7.0000000000000007E-2</v>
      </c>
      <c r="K2848" s="33"/>
      <c r="L2848" s="25">
        <v>54</v>
      </c>
      <c r="M2848" s="33"/>
      <c r="N2848" s="25">
        <v>8.1</v>
      </c>
      <c r="O2848" s="25">
        <v>6</v>
      </c>
      <c r="P2848" s="25">
        <v>4.8</v>
      </c>
      <c r="Q2848" s="25">
        <v>0.53</v>
      </c>
      <c r="R2848" s="25">
        <v>14</v>
      </c>
      <c r="S2848" s="34"/>
      <c r="T2848" s="51">
        <v>0.64</v>
      </c>
      <c r="U2848" s="42">
        <v>60</v>
      </c>
      <c r="V2848" s="42">
        <v>0.44</v>
      </c>
      <c r="W2848" s="42">
        <v>7.0000000000000007E-2</v>
      </c>
      <c r="X2848" s="42">
        <v>29</v>
      </c>
      <c r="Y2848" s="44">
        <v>1.9</v>
      </c>
      <c r="Z2848" s="87">
        <f>(H2848/H$3)+(I2848/I$3*3)+(J2848/J$3)+(L2848/L$3*2)+(N2848/N$3*2)+(O2848/O$3)+(P2848/P$3*2)+(Q2848/Q$3*2)+(R2848/R$3)</f>
        <v>4.1655022359451905</v>
      </c>
      <c r="AA2848" s="88">
        <f>(T2848/T$3*3)+(U2848/U$3*2)+(V2848/V$3)+(W2848/W$3)+(X2848/X$3)+Y2848</f>
        <v>3.9959782263297288</v>
      </c>
      <c r="AB2848" s="90">
        <f>(Z2848-AA2848)/(Z2848+AA2848)</f>
        <v>2.0771232670231607E-2</v>
      </c>
      <c r="AD2848" s="100"/>
      <c r="AE2848" s="96"/>
    </row>
    <row r="2849" spans="1:31" x14ac:dyDescent="0.35">
      <c r="A2849" s="2" t="s">
        <v>123</v>
      </c>
      <c r="B2849" s="9">
        <v>40799</v>
      </c>
      <c r="C2849" s="18">
        <v>1.4</v>
      </c>
      <c r="D2849" s="12">
        <v>7.43</v>
      </c>
      <c r="F2849" s="12">
        <v>1.7</v>
      </c>
      <c r="H2849" s="23">
        <f>10^-(D2849)</f>
        <v>3.7153522909717246E-8</v>
      </c>
      <c r="I2849" s="32">
        <v>4.0000000000000001E-3</v>
      </c>
      <c r="J2849" s="25">
        <v>0.09</v>
      </c>
      <c r="K2849" s="36"/>
      <c r="L2849" s="25">
        <v>72</v>
      </c>
      <c r="M2849" s="36"/>
      <c r="N2849" s="25">
        <v>0.93</v>
      </c>
      <c r="O2849" s="25">
        <v>1.05</v>
      </c>
      <c r="P2849" s="25">
        <v>4.29</v>
      </c>
      <c r="Q2849" s="25">
        <v>0.21</v>
      </c>
      <c r="R2849" s="25">
        <v>8.74</v>
      </c>
      <c r="S2849" s="36"/>
      <c r="T2849" s="51">
        <v>0.05</v>
      </c>
      <c r="U2849" s="42">
        <v>42.6</v>
      </c>
      <c r="V2849" s="42">
        <v>0.22</v>
      </c>
      <c r="W2849" s="42">
        <v>3.2799999999999999E-3</v>
      </c>
      <c r="X2849" s="42">
        <v>29</v>
      </c>
      <c r="Y2849" s="44">
        <v>2.5099999999999998</v>
      </c>
      <c r="Z2849" s="87">
        <f>(H2849/H$3)+(I2849/I$3*3)+(J2849/J$3)+(L2849/L$3*2)+(N2849/N$3*2)+(O2849/O$3)+(P2849/P$3*2)+(Q2849/Q$3*2)+(R2849/R$3)</f>
        <v>4.3991680628010226</v>
      </c>
      <c r="AA2849" s="88">
        <f>(T2849/T$3*3)+(U2849/U$3*2)+(V2849/V$3)+(W2849/W$3)+(X2849/X$3)+Y2849</f>
        <v>4.2201060703095248</v>
      </c>
      <c r="AB2849" s="90">
        <f>(Z2849-AA2849)/(Z2849+AA2849)</f>
        <v>2.0774602330333052E-2</v>
      </c>
      <c r="AC2849" s="19">
        <v>4.42</v>
      </c>
      <c r="AD2849" s="99">
        <v>4.22</v>
      </c>
      <c r="AE2849" s="95">
        <v>4.63</v>
      </c>
    </row>
    <row r="2850" spans="1:31" x14ac:dyDescent="0.35">
      <c r="A2850" s="2" t="s">
        <v>187</v>
      </c>
      <c r="B2850" s="9">
        <v>41764</v>
      </c>
      <c r="C2850" s="18">
        <v>2.14</v>
      </c>
      <c r="D2850" s="12">
        <v>6.5</v>
      </c>
      <c r="F2850" s="12">
        <v>12</v>
      </c>
      <c r="H2850" s="23">
        <f>10^-(D2850)</f>
        <v>3.1622776601683734E-7</v>
      </c>
      <c r="I2850" s="32">
        <v>1.9</v>
      </c>
      <c r="J2850" s="25">
        <v>0.37</v>
      </c>
      <c r="K2850" s="29">
        <v>4.5</v>
      </c>
      <c r="L2850" s="25">
        <v>58.6</v>
      </c>
      <c r="M2850" s="29">
        <v>0.9</v>
      </c>
      <c r="N2850" s="25">
        <v>3.44</v>
      </c>
      <c r="O2850" s="25">
        <v>5.93</v>
      </c>
      <c r="P2850" s="25">
        <v>8.4</v>
      </c>
      <c r="Q2850" s="25">
        <v>0.21</v>
      </c>
      <c r="R2850" s="25">
        <v>41.9</v>
      </c>
      <c r="S2850" s="29">
        <v>5.4</v>
      </c>
      <c r="T2850" s="51">
        <v>0.63</v>
      </c>
      <c r="U2850" s="42">
        <v>23.1</v>
      </c>
      <c r="V2850" s="42">
        <v>0.67</v>
      </c>
      <c r="W2850" s="42">
        <v>0.01</v>
      </c>
      <c r="X2850" s="42">
        <v>57</v>
      </c>
      <c r="Y2850" s="44">
        <v>3.59</v>
      </c>
      <c r="Z2850" s="87">
        <f>(H2850/H$3)+(I2850/I$3*3)+(J2850/J$3)+(L2850/L$3*2)+(N2850/N$3*2)+(O2850/O$3)+(P2850/P$3*2)+(Q2850/Q$3*2)+(R2850/R$3)</f>
        <v>5.9520745574548597</v>
      </c>
      <c r="AA2850" s="88">
        <f>(T2850/T$3*3)+(U2850/U$3*2)+(V2850/V$3)+(W2850/W$3)+(X2850/X$3)+Y2850</f>
        <v>5.70972265703963</v>
      </c>
      <c r="AB2850" s="90">
        <f>(Z2850-AA2850)/(Z2850+AA2850)</f>
        <v>2.0781693932562097E-2</v>
      </c>
      <c r="AC2850" s="19">
        <v>5.81</v>
      </c>
      <c r="AD2850" s="99">
        <v>5.71</v>
      </c>
      <c r="AE2850" s="95">
        <v>1.67</v>
      </c>
    </row>
    <row r="2851" spans="1:31" x14ac:dyDescent="0.35">
      <c r="A2851" s="2" t="s">
        <v>188</v>
      </c>
      <c r="B2851" s="9">
        <v>33529</v>
      </c>
      <c r="C2851" s="18">
        <v>3.34</v>
      </c>
      <c r="D2851" s="12">
        <v>6.31</v>
      </c>
      <c r="F2851" s="12">
        <v>7.8</v>
      </c>
      <c r="H2851" s="23">
        <f>10^-(D2851)</f>
        <v>4.8977881936844619E-7</v>
      </c>
      <c r="I2851" s="28"/>
      <c r="J2851" s="25">
        <v>0.6</v>
      </c>
      <c r="K2851" s="33"/>
      <c r="L2851" s="25">
        <v>78</v>
      </c>
      <c r="M2851" s="33"/>
      <c r="N2851" s="25">
        <v>33</v>
      </c>
      <c r="O2851" s="25">
        <v>0.74</v>
      </c>
      <c r="P2851" s="25">
        <v>5.2</v>
      </c>
      <c r="Q2851" s="25">
        <v>3</v>
      </c>
      <c r="R2851" s="25">
        <v>25</v>
      </c>
      <c r="S2851" s="34"/>
      <c r="T2851" s="51">
        <v>0.06</v>
      </c>
      <c r="U2851" s="42">
        <v>4</v>
      </c>
      <c r="V2851" s="42">
        <v>0.44</v>
      </c>
      <c r="W2851" s="42">
        <v>0.05</v>
      </c>
      <c r="X2851" s="42">
        <v>49</v>
      </c>
      <c r="Y2851" s="44">
        <v>5</v>
      </c>
      <c r="Z2851" s="87">
        <f>(H2851/H$3)+(I2851/I$3*3)+(J2851/J$3)+(L2851/L$3*2)+(N2851/N$3*2)+(O2851/O$3)+(P2851/P$3*2)+(Q2851/Q$3*2)+(R2851/R$3)</f>
        <v>6.7506588692128053</v>
      </c>
      <c r="AA2851" s="88">
        <f>(T2851/T$3*3)+(U2851/U$3*2)+(V2851/V$3)+(W2851/W$3)+(X2851/X$3)+Y2851</f>
        <v>6.4755801706356726</v>
      </c>
      <c r="AB2851" s="90">
        <f>(Z2851-AA2851)/(Z2851+AA2851)</f>
        <v>2.0797953049870487E-2</v>
      </c>
      <c r="AD2851" s="100"/>
      <c r="AE2851" s="96"/>
    </row>
    <row r="2852" spans="1:31" x14ac:dyDescent="0.35">
      <c r="A2852" s="2" t="s">
        <v>320</v>
      </c>
      <c r="B2852" s="9">
        <v>38842</v>
      </c>
      <c r="C2852" s="20"/>
      <c r="D2852" s="12">
        <v>6.6</v>
      </c>
      <c r="F2852" s="12">
        <v>5.8</v>
      </c>
      <c r="H2852" s="23">
        <f>10^-(D2852)</f>
        <v>2.511886431509578E-7</v>
      </c>
      <c r="I2852" s="32">
        <v>0.01</v>
      </c>
      <c r="J2852" s="25">
        <v>0.14000000000000001</v>
      </c>
      <c r="K2852" s="30">
        <v>5</v>
      </c>
      <c r="L2852" s="25">
        <v>70.73</v>
      </c>
      <c r="M2852" s="30">
        <v>5</v>
      </c>
      <c r="N2852" s="25">
        <v>2.8</v>
      </c>
      <c r="O2852" s="25">
        <v>16.09</v>
      </c>
      <c r="P2852" s="25">
        <v>5.37</v>
      </c>
      <c r="Q2852" s="25">
        <v>0.25</v>
      </c>
      <c r="R2852" s="25">
        <v>13.8</v>
      </c>
      <c r="S2852" s="31">
        <v>20</v>
      </c>
      <c r="T2852" s="51">
        <v>0.33</v>
      </c>
      <c r="U2852" s="42">
        <v>99</v>
      </c>
      <c r="V2852" s="42">
        <v>0.48</v>
      </c>
      <c r="W2852" s="42">
        <v>0.02</v>
      </c>
      <c r="X2852" s="42">
        <v>37</v>
      </c>
      <c r="Y2852" s="44">
        <v>1.77</v>
      </c>
      <c r="Z2852" s="87">
        <f>(H2852/H$3)+(I2852/I$3*3)+(J2852/J$3)+(L2852/L$3*2)+(N2852/N$3*2)+(O2852/O$3)+(P2852/P$3*2)+(Q2852/Q$3*2)+(R2852/R$3)</f>
        <v>5.1012639303785132</v>
      </c>
      <c r="AA2852" s="88">
        <f>(T2852/T$3*3)+(U2852/U$3*2)+(V2852/V$3)+(W2852/W$3)+(X2852/X$3)+Y2852</f>
        <v>4.8933218064735389</v>
      </c>
      <c r="AB2852" s="90">
        <f>(Z2852-AA2852)/(Z2852+AA2852)</f>
        <v>2.0805477023249679E-2</v>
      </c>
      <c r="AC2852" s="19">
        <v>5.0999999999999996</v>
      </c>
      <c r="AD2852" s="99">
        <v>4.8899999999999997</v>
      </c>
      <c r="AE2852" s="95">
        <v>4.33</v>
      </c>
    </row>
    <row r="2853" spans="1:31" x14ac:dyDescent="0.35">
      <c r="A2853" s="2" t="s">
        <v>224</v>
      </c>
      <c r="B2853" s="9">
        <v>41568</v>
      </c>
      <c r="C2853" s="18">
        <v>6.88</v>
      </c>
      <c r="D2853" s="12">
        <v>8.1300000000000008</v>
      </c>
      <c r="F2853" s="12">
        <v>3.3</v>
      </c>
      <c r="H2853" s="23">
        <f>10^-(D2853)</f>
        <v>7.4131024130091451E-9</v>
      </c>
      <c r="I2853" s="32">
        <v>3.0000000000000001E-3</v>
      </c>
      <c r="J2853" s="25">
        <v>0.28999999999999998</v>
      </c>
      <c r="K2853" s="33"/>
      <c r="L2853" s="25">
        <v>50.9</v>
      </c>
      <c r="M2853" s="36"/>
      <c r="N2853" s="25">
        <v>1.1599999999999999</v>
      </c>
      <c r="O2853" s="25">
        <v>3.88</v>
      </c>
      <c r="P2853" s="25">
        <v>6.45</v>
      </c>
      <c r="Q2853" s="25">
        <v>0.01</v>
      </c>
      <c r="R2853" s="25">
        <v>35.4</v>
      </c>
      <c r="S2853" s="36"/>
      <c r="T2853" s="51">
        <v>0.18</v>
      </c>
      <c r="U2853" s="42">
        <v>5.3</v>
      </c>
      <c r="V2853" s="42">
        <v>0.22</v>
      </c>
      <c r="W2853" s="42">
        <v>0.02</v>
      </c>
      <c r="X2853" s="42">
        <v>54</v>
      </c>
      <c r="Y2853" s="44">
        <v>2.93</v>
      </c>
      <c r="Z2853" s="87">
        <f>(H2853/H$3)+(I2853/I$3*3)+(J2853/J$3)+(L2853/L$3*2)+(N2853/N$3*2)+(O2853/O$3)+(P2853/P$3*2)+(Q2853/Q$3*2)+(R2853/R$3)</f>
        <v>4.7679472053219722</v>
      </c>
      <c r="AA2853" s="88">
        <f>(T2853/T$3*3)+(U2853/U$3*2)+(V2853/V$3)+(W2853/W$3)+(X2853/X$3)+Y2853</f>
        <v>4.5732776033770124</v>
      </c>
      <c r="AB2853" s="90">
        <f>(Z2853-AA2853)/(Z2853+AA2853)</f>
        <v>2.0839836951967415E-2</v>
      </c>
      <c r="AC2853" s="19">
        <v>4.8</v>
      </c>
      <c r="AD2853" s="99">
        <v>4.57</v>
      </c>
      <c r="AE2853" s="95">
        <v>4.87</v>
      </c>
    </row>
    <row r="2854" spans="1:31" x14ac:dyDescent="0.35">
      <c r="A2854" s="2" t="s">
        <v>210</v>
      </c>
      <c r="B2854" s="9">
        <v>41589</v>
      </c>
      <c r="C2854" s="18">
        <v>2.25</v>
      </c>
      <c r="D2854" s="12">
        <v>7.07</v>
      </c>
      <c r="F2854" s="12">
        <v>4.3</v>
      </c>
      <c r="H2854" s="23">
        <f>10^-(D2854)</f>
        <v>8.5113803820237355E-8</v>
      </c>
      <c r="I2854" s="32">
        <v>2E-3</v>
      </c>
      <c r="J2854" s="25">
        <v>0.41</v>
      </c>
      <c r="K2854" s="33"/>
      <c r="L2854" s="25">
        <v>96.8</v>
      </c>
      <c r="M2854" s="33"/>
      <c r="N2854" s="25">
        <v>4.3899999999999997</v>
      </c>
      <c r="O2854" s="25">
        <v>1.77</v>
      </c>
      <c r="P2854" s="25">
        <v>5.27</v>
      </c>
      <c r="Q2854" s="25">
        <v>0.32</v>
      </c>
      <c r="R2854" s="25">
        <v>16</v>
      </c>
      <c r="S2854" s="34"/>
      <c r="T2854" s="51">
        <v>0.01</v>
      </c>
      <c r="U2854" s="42">
        <v>62.7</v>
      </c>
      <c r="V2854" s="42">
        <v>0.22</v>
      </c>
      <c r="W2854" s="42">
        <v>5.9100000000000003E-3</v>
      </c>
      <c r="X2854" s="42">
        <v>37</v>
      </c>
      <c r="Y2854" s="44">
        <v>3.59</v>
      </c>
      <c r="Z2854" s="87">
        <f>(H2854/H$3)+(I2854/I$3*3)+(J2854/J$3)+(L2854/L$3*2)+(N2854/N$3*2)+(O2854/O$3)+(P2854/P$3*2)+(Q2854/Q$3*2)+(R2854/R$3)</f>
        <v>6.1969851855622169</v>
      </c>
      <c r="AA2854" s="88">
        <f>(T2854/T$3*3)+(U2854/U$3*2)+(V2854/V$3)+(W2854/W$3)+(X2854/X$3)+Y2854</f>
        <v>5.9430145289355369</v>
      </c>
      <c r="AB2854" s="90">
        <f>(Z2854-AA2854)/(Z2854+AA2854)</f>
        <v>2.092015342664174E-2</v>
      </c>
      <c r="AC2854" s="19">
        <v>6.28</v>
      </c>
      <c r="AD2854" s="99">
        <v>5.94</v>
      </c>
      <c r="AE2854" s="95">
        <v>5.52</v>
      </c>
    </row>
    <row r="2855" spans="1:31" x14ac:dyDescent="0.35">
      <c r="A2855" s="2" t="s">
        <v>128</v>
      </c>
      <c r="B2855" s="9">
        <v>41198</v>
      </c>
      <c r="C2855" s="18">
        <v>2.64</v>
      </c>
      <c r="D2855" s="12">
        <v>7.27</v>
      </c>
      <c r="F2855" s="12">
        <v>3</v>
      </c>
      <c r="H2855" s="23">
        <f>10^-(D2855)</f>
        <v>5.3703179637025192E-8</v>
      </c>
      <c r="I2855" s="32">
        <v>0.03</v>
      </c>
      <c r="J2855" s="25">
        <v>0.19</v>
      </c>
      <c r="K2855" s="30">
        <v>2.2000000000000002</v>
      </c>
      <c r="L2855" s="25">
        <v>105</v>
      </c>
      <c r="M2855" s="29">
        <v>0.5</v>
      </c>
      <c r="N2855" s="25">
        <v>2.36</v>
      </c>
      <c r="O2855" s="25">
        <v>1.75</v>
      </c>
      <c r="P2855" s="25">
        <v>8.11</v>
      </c>
      <c r="Q2855" s="25">
        <v>0.15</v>
      </c>
      <c r="R2855" s="25">
        <v>12</v>
      </c>
      <c r="S2855" s="29">
        <v>3.3</v>
      </c>
      <c r="T2855" s="51">
        <v>0.01</v>
      </c>
      <c r="U2855" s="42">
        <v>40.700000000000003</v>
      </c>
      <c r="V2855" s="42">
        <v>0.22</v>
      </c>
      <c r="W2855" s="42">
        <v>4.2700000000000004E-3</v>
      </c>
      <c r="X2855" s="42">
        <v>19</v>
      </c>
      <c r="Y2855" s="44">
        <v>4.92</v>
      </c>
      <c r="Z2855" s="87">
        <f>(H2855/H$3)+(I2855/I$3*3)+(J2855/J$3)+(L2855/L$3*2)+(N2855/N$3*2)+(O2855/O$3)+(P2855/P$3*2)+(Q2855/Q$3*2)+(R2855/R$3)</f>
        <v>6.5773232032095219</v>
      </c>
      <c r="AA2855" s="88">
        <f>(T2855/T$3*3)+(U2855/U$3*2)+(V2855/V$3)+(W2855/W$3)+(X2855/X$3)+Y2855</f>
        <v>6.3072220965107393</v>
      </c>
      <c r="AB2855" s="90">
        <f>(Z2855-AA2855)/(Z2855+AA2855)</f>
        <v>2.0963184995332881E-2</v>
      </c>
      <c r="AC2855" s="19">
        <v>6.62</v>
      </c>
      <c r="AD2855" s="99">
        <v>6.3</v>
      </c>
      <c r="AE2855" s="95">
        <v>4.88</v>
      </c>
    </row>
    <row r="2856" spans="1:31" x14ac:dyDescent="0.35">
      <c r="A2856" s="2" t="s">
        <v>257</v>
      </c>
      <c r="B2856" s="9">
        <v>35191</v>
      </c>
      <c r="C2856" s="18">
        <v>9.34</v>
      </c>
      <c r="D2856" s="12">
        <v>6.82</v>
      </c>
      <c r="F2856" s="12">
        <v>1.9</v>
      </c>
      <c r="G2856" s="16"/>
      <c r="H2856" s="23">
        <f>10^-(D2856)</f>
        <v>1.5135612484362046E-7</v>
      </c>
      <c r="I2856" s="24">
        <v>0.66</v>
      </c>
      <c r="J2856" s="25">
        <v>0.03</v>
      </c>
      <c r="K2856" s="33"/>
      <c r="L2856" s="25">
        <v>130</v>
      </c>
      <c r="M2856" s="33"/>
      <c r="N2856" s="25">
        <v>0.03</v>
      </c>
      <c r="O2856" s="25">
        <v>9.8000000000000007</v>
      </c>
      <c r="P2856" s="25">
        <v>12</v>
      </c>
      <c r="Q2856" s="25">
        <v>0.91</v>
      </c>
      <c r="R2856" s="25">
        <v>15</v>
      </c>
      <c r="S2856" s="34"/>
      <c r="T2856" s="51">
        <v>0.01</v>
      </c>
      <c r="U2856" s="42">
        <v>128</v>
      </c>
      <c r="V2856" s="42">
        <v>96.83</v>
      </c>
      <c r="W2856" s="42">
        <v>0.5</v>
      </c>
      <c r="X2856" s="42">
        <v>28</v>
      </c>
      <c r="Y2856" s="44">
        <v>3.11</v>
      </c>
      <c r="Z2856" s="87">
        <f>(H2856/H$3)+(I2856/I$3*3)+(J2856/J$3)+(L2856/L$3*2)+(N2856/N$3*2)+(O2856/O$3)+(P2856/P$3*2)+(Q2856/Q$3*2)+(R2856/R$3)</f>
        <v>8.4866268370982816</v>
      </c>
      <c r="AA2856" s="88">
        <f>(T2856/T$3*3)+(U2856/U$3*2)+(V2856/V$3)+(W2856/W$3)+(X2856/X$3)+Y2856</f>
        <v>8.1375281389112661</v>
      </c>
      <c r="AB2856" s="90">
        <f>(Z2856-AA2856)/(Z2856+AA2856)</f>
        <v>2.0999485308624864E-2</v>
      </c>
      <c r="AD2856" s="100"/>
      <c r="AE2856" s="96"/>
    </row>
    <row r="2857" spans="1:31" x14ac:dyDescent="0.35">
      <c r="A2857" s="2" t="s">
        <v>311</v>
      </c>
      <c r="B2857" s="9">
        <v>41066</v>
      </c>
      <c r="C2857" s="18">
        <v>1.92</v>
      </c>
      <c r="D2857" s="12">
        <v>7.16</v>
      </c>
      <c r="F2857" s="12">
        <v>4</v>
      </c>
      <c r="H2857" s="23">
        <f>10^-(D2857)</f>
        <v>6.9183097091893466E-8</v>
      </c>
      <c r="I2857" s="28"/>
      <c r="J2857" s="25">
        <v>0.44</v>
      </c>
      <c r="K2857" s="30">
        <v>12</v>
      </c>
      <c r="L2857" s="25">
        <v>98.4</v>
      </c>
      <c r="M2857" s="33"/>
      <c r="N2857" s="25">
        <v>6.63</v>
      </c>
      <c r="O2857" s="25">
        <v>6.81</v>
      </c>
      <c r="P2857" s="25">
        <v>5.15</v>
      </c>
      <c r="Q2857" s="25">
        <v>0.39</v>
      </c>
      <c r="R2857" s="25">
        <v>9.24</v>
      </c>
      <c r="S2857" s="34"/>
      <c r="T2857" s="51">
        <v>0.01</v>
      </c>
      <c r="U2857" s="42">
        <v>53.7</v>
      </c>
      <c r="V2857" s="42">
        <v>0.22</v>
      </c>
      <c r="W2857" s="42">
        <v>0.01</v>
      </c>
      <c r="X2857" s="42">
        <v>23</v>
      </c>
      <c r="Y2857" s="44">
        <v>4.16</v>
      </c>
      <c r="Z2857" s="87">
        <f>(H2857/H$3)+(I2857/I$3*3)+(J2857/J$3)+(L2857/L$3*2)+(N2857/N$3*2)+(O2857/O$3)+(P2857/P$3*2)+(Q2857/Q$3*2)+(R2857/R$3)</f>
        <v>6.1860197523306129</v>
      </c>
      <c r="AA2857" s="88">
        <f>(T2857/T$3*3)+(U2857/U$3*2)+(V2857/V$3)+(W2857/W$3)+(X2857/X$3)+Y2857</f>
        <v>5.9308176351588529</v>
      </c>
      <c r="AB2857" s="90">
        <f>(Z2857-AA2857)/(Z2857+AA2857)</f>
        <v>2.1061776188830768E-2</v>
      </c>
      <c r="AC2857" s="19">
        <v>6.31</v>
      </c>
      <c r="AD2857" s="99">
        <v>5.93</v>
      </c>
      <c r="AE2857" s="95">
        <v>6.2</v>
      </c>
    </row>
    <row r="2858" spans="1:31" x14ac:dyDescent="0.35">
      <c r="A2858" s="2" t="s">
        <v>405</v>
      </c>
      <c r="B2858" s="9">
        <v>41431</v>
      </c>
      <c r="C2858" s="18">
        <v>11.72</v>
      </c>
      <c r="D2858" s="12">
        <v>6.89</v>
      </c>
      <c r="F2858" s="12">
        <v>0.94</v>
      </c>
      <c r="H2858" s="23">
        <f>10^-(D2858)</f>
        <v>1.288249551693134E-7</v>
      </c>
      <c r="I2858" s="28"/>
      <c r="J2858" s="25">
        <v>0.01</v>
      </c>
      <c r="K2858" s="36"/>
      <c r="L2858" s="25">
        <v>64</v>
      </c>
      <c r="M2858" s="36"/>
      <c r="N2858" s="25">
        <v>0.04</v>
      </c>
      <c r="O2858" s="25">
        <v>3.26</v>
      </c>
      <c r="P2858" s="25">
        <v>8.27</v>
      </c>
      <c r="Q2858" s="25">
        <v>4.0000000000000001E-3</v>
      </c>
      <c r="R2858" s="25">
        <v>10.1</v>
      </c>
      <c r="S2858" s="36"/>
      <c r="T2858" s="51">
        <v>0.2</v>
      </c>
      <c r="U2858" s="42">
        <v>22.3</v>
      </c>
      <c r="V2858" s="42">
        <v>84.99</v>
      </c>
      <c r="W2858" s="42">
        <v>3.2799999999999999E-3</v>
      </c>
      <c r="X2858" s="42">
        <v>25</v>
      </c>
      <c r="Y2858" s="44">
        <v>1.67</v>
      </c>
      <c r="Z2858" s="87">
        <f>(H2858/H$3)+(I2858/I$3*3)+(J2858/J$3)+(L2858/L$3*2)+(N2858/N$3*2)+(O2858/O$3)+(P2858/P$3*2)+(Q2858/Q$3*2)+(R2858/R$3)</f>
        <v>4.3988223287341324</v>
      </c>
      <c r="AA2858" s="88">
        <f>(T2858/T$3*3)+(U2858/U$3*2)+(V2858/V$3)+(W2858/W$3)+(X2858/X$3)+Y2858</f>
        <v>4.2166589797801191</v>
      </c>
      <c r="AB2858" s="90">
        <f>(Z2858-AA2858)/(Z2858+AA2858)</f>
        <v>2.11437228438985E-2</v>
      </c>
      <c r="AC2858" s="19">
        <v>4.4000000000000004</v>
      </c>
      <c r="AD2858" s="99">
        <v>4.21</v>
      </c>
      <c r="AE2858" s="95">
        <v>4.34</v>
      </c>
    </row>
    <row r="2859" spans="1:31" x14ac:dyDescent="0.35">
      <c r="A2859" s="2" t="s">
        <v>397</v>
      </c>
      <c r="B2859" s="9">
        <v>42151</v>
      </c>
      <c r="C2859" s="18">
        <v>2.2000000000000002</v>
      </c>
      <c r="D2859" s="12">
        <v>5.2</v>
      </c>
      <c r="F2859" s="12">
        <v>9.3000000000000007</v>
      </c>
      <c r="H2859" s="23">
        <f>10^-(D2859)</f>
        <v>6.3095734448019212E-6</v>
      </c>
      <c r="I2859" s="32">
        <v>6.0000000000000001E-3</v>
      </c>
      <c r="J2859" s="25">
        <v>0.05</v>
      </c>
      <c r="K2859" s="36"/>
      <c r="L2859" s="25">
        <v>25</v>
      </c>
      <c r="M2859" s="36"/>
      <c r="N2859" s="27">
        <v>0.2</v>
      </c>
      <c r="O2859" s="25">
        <v>16.399999999999999</v>
      </c>
      <c r="P2859" s="25">
        <v>3.91</v>
      </c>
      <c r="Q2859" s="27">
        <v>0.04</v>
      </c>
      <c r="R2859" s="25">
        <v>11.3</v>
      </c>
      <c r="S2859" s="36"/>
      <c r="T2859" s="51">
        <v>0.01</v>
      </c>
      <c r="U2859" s="42">
        <v>34.1</v>
      </c>
      <c r="V2859" s="42">
        <v>41.83</v>
      </c>
      <c r="W2859" s="42">
        <v>0.03</v>
      </c>
      <c r="X2859" s="42">
        <v>26</v>
      </c>
      <c r="Y2859" s="44">
        <v>0.27</v>
      </c>
      <c r="Z2859" s="87">
        <f>(H2859/H$3)+(I2859/I$3*3)+(J2859/J$3)+(L2859/L$3*2)+(N2859/N$3*2)+(O2859/O$3)+(P2859/P$3*2)+(Q2859/Q$3*2)+(R2859/R$3)</f>
        <v>2.4922081265355787</v>
      </c>
      <c r="AA2859" s="88">
        <f>(T2859/T$3*3)+(U2859/U$3*2)+(V2859/V$3)+(W2859/W$3)+(X2859/X$3)+Y2859</f>
        <v>2.3889718769342942</v>
      </c>
      <c r="AB2859" s="90">
        <f>(Z2859-AA2859)/(Z2859+AA2859)</f>
        <v>2.1149855061255086E-2</v>
      </c>
      <c r="AC2859" s="19">
        <v>2.56</v>
      </c>
      <c r="AD2859" s="99">
        <v>2.39</v>
      </c>
      <c r="AE2859" s="95">
        <v>6.78</v>
      </c>
    </row>
    <row r="2860" spans="1:31" x14ac:dyDescent="0.35">
      <c r="A2860" s="2" t="s">
        <v>326</v>
      </c>
      <c r="B2860" s="9">
        <v>41066</v>
      </c>
      <c r="C2860" s="18">
        <v>3.02</v>
      </c>
      <c r="D2860" s="12">
        <v>6.64</v>
      </c>
      <c r="F2860" s="12">
        <v>2.2000000000000002</v>
      </c>
      <c r="H2860" s="23">
        <f>10^-(D2860)</f>
        <v>2.2908676527677716E-7</v>
      </c>
      <c r="I2860" s="32">
        <v>5.0000000000000001E-3</v>
      </c>
      <c r="J2860" s="25">
        <v>0.02</v>
      </c>
      <c r="K2860" s="36"/>
      <c r="L2860" s="25">
        <v>49.1</v>
      </c>
      <c r="M2860" s="36"/>
      <c r="N2860" s="25">
        <v>2.67</v>
      </c>
      <c r="O2860" s="25">
        <v>13.7</v>
      </c>
      <c r="P2860" s="25">
        <v>6.39</v>
      </c>
      <c r="Q2860" s="27">
        <v>0.15</v>
      </c>
      <c r="R2860" s="25">
        <v>8.42</v>
      </c>
      <c r="S2860" s="36"/>
      <c r="T2860" s="51">
        <v>0.02</v>
      </c>
      <c r="U2860" s="42">
        <v>38.700000000000003</v>
      </c>
      <c r="V2860" s="42">
        <v>62.86</v>
      </c>
      <c r="W2860" s="42">
        <v>0.02</v>
      </c>
      <c r="X2860" s="42">
        <v>24</v>
      </c>
      <c r="Y2860" s="44">
        <v>1.1399999999999999</v>
      </c>
      <c r="Z2860" s="87">
        <f>(H2860/H$3)+(I2860/I$3*3)+(J2860/J$3)+(L2860/L$3*2)+(N2860/N$3*2)+(O2860/O$3)+(P2860/P$3*2)+(Q2860/Q$3*2)+(R2860/R$3)</f>
        <v>3.7951802703667878</v>
      </c>
      <c r="AA2860" s="88">
        <f>(T2860/T$3*3)+(U2860/U$3*2)+(V2860/V$3)+(W2860/W$3)+(X2860/X$3)+Y2860</f>
        <v>3.6376099396005381</v>
      </c>
      <c r="AB2860" s="90">
        <f>(Z2860-AA2860)/(Z2860+AA2860)</f>
        <v>2.1199351295419163E-2</v>
      </c>
      <c r="AC2860" s="19">
        <v>3.85</v>
      </c>
      <c r="AD2860" s="99">
        <v>3.64</v>
      </c>
      <c r="AE2860" s="95">
        <v>5.63</v>
      </c>
    </row>
    <row r="2861" spans="1:31" x14ac:dyDescent="0.35">
      <c r="A2861" s="2" t="s">
        <v>112</v>
      </c>
      <c r="B2861" s="9">
        <v>32798</v>
      </c>
      <c r="C2861" s="18">
        <v>15.91</v>
      </c>
      <c r="D2861" s="12">
        <v>6.92</v>
      </c>
      <c r="F2861" s="12">
        <v>4</v>
      </c>
      <c r="H2861" s="23">
        <f>10^-(D2861)</f>
        <v>1.2022644346174111E-7</v>
      </c>
      <c r="I2861" s="32">
        <v>2E-3</v>
      </c>
      <c r="J2861" s="25">
        <v>0.37</v>
      </c>
      <c r="K2861" s="36"/>
      <c r="L2861" s="25">
        <v>82</v>
      </c>
      <c r="M2861" s="36"/>
      <c r="N2861" s="25">
        <v>1.5</v>
      </c>
      <c r="O2861" s="25">
        <v>2.1</v>
      </c>
      <c r="P2861" s="25">
        <v>6</v>
      </c>
      <c r="Q2861" s="27">
        <v>0.23</v>
      </c>
      <c r="R2861" s="25">
        <v>12</v>
      </c>
      <c r="S2861" s="36"/>
      <c r="T2861" s="51">
        <v>0.05</v>
      </c>
      <c r="U2861" s="42">
        <v>15.9</v>
      </c>
      <c r="V2861" s="42">
        <v>0.44</v>
      </c>
      <c r="W2861" s="42">
        <v>6.5690000000000002E-3</v>
      </c>
      <c r="X2861" s="42">
        <v>19</v>
      </c>
      <c r="Y2861" s="44">
        <v>4.1500000000000004</v>
      </c>
      <c r="Z2861" s="87">
        <f>(H2861/H$3)+(I2861/I$3*3)+(J2861/J$3)+(L2861/L$3*2)+(N2861/N$3*2)+(O2861/O$3)+(P2861/P$3*2)+(Q2861/Q$3*2)+(R2861/R$3)</f>
        <v>5.2439810442974535</v>
      </c>
      <c r="AA2861" s="88">
        <f>(T2861/T$3*3)+(U2861/U$3*2)+(V2861/V$3)+(W2861/W$3)+(X2861/X$3)+Y2861</f>
        <v>5.0257938137222817</v>
      </c>
      <c r="AB2861" s="90">
        <f>(Z2861-AA2861)/(Z2861+AA2861)</f>
        <v>2.1245570968363332E-2</v>
      </c>
      <c r="AD2861" s="100"/>
      <c r="AE2861" s="96"/>
    </row>
    <row r="2862" spans="1:31" x14ac:dyDescent="0.35">
      <c r="A2862" s="2" t="s">
        <v>124</v>
      </c>
      <c r="B2862" s="9">
        <v>36852</v>
      </c>
      <c r="C2862" s="18">
        <v>13.55</v>
      </c>
      <c r="D2862" s="12">
        <v>7.4</v>
      </c>
      <c r="F2862" s="12">
        <v>8.2899999999999991</v>
      </c>
      <c r="H2862" s="23">
        <f>10^-(D2862)</f>
        <v>3.981071705534957E-8</v>
      </c>
      <c r="J2862" s="25">
        <v>0.01</v>
      </c>
      <c r="K2862" s="33"/>
      <c r="L2862" s="25">
        <v>108</v>
      </c>
      <c r="M2862" s="33"/>
      <c r="N2862" s="25">
        <v>0.01</v>
      </c>
      <c r="O2862" s="25">
        <v>0.75</v>
      </c>
      <c r="P2862" s="25">
        <v>7</v>
      </c>
      <c r="Q2862" s="25">
        <v>0.01</v>
      </c>
      <c r="R2862" s="25">
        <v>17</v>
      </c>
      <c r="S2862" s="34"/>
      <c r="T2862" s="51">
        <v>0.06</v>
      </c>
      <c r="U2862" s="42">
        <v>24.1</v>
      </c>
      <c r="V2862" s="42">
        <v>41.08</v>
      </c>
      <c r="W2862" s="42">
        <v>0.09</v>
      </c>
      <c r="X2862" s="42">
        <v>24</v>
      </c>
      <c r="Y2862" s="44">
        <v>4.5999999999999996</v>
      </c>
      <c r="Z2862" s="87">
        <f>(H2862/H$3)+(I2862/I$3*3)+(J2862/J$3)+(L2862/L$3*2)+(N2862/N$3*2)+(O2862/O$3)+(P2862/P$3*2)+(Q2862/Q$3*2)+(R2862/R$3)</f>
        <v>6.7250275026463546</v>
      </c>
      <c r="AA2862" s="88">
        <f>(T2862/T$3*3)+(U2862/U$3*2)+(V2862/V$3)+(W2862/W$3)+(X2862/X$3)+Y2862</f>
        <v>6.445159872988091</v>
      </c>
      <c r="AB2862" s="90">
        <f>(Z2862-AA2862)/(Z2862+AA2862)</f>
        <v>2.1250087160949113E-2</v>
      </c>
      <c r="AD2862" s="100"/>
      <c r="AE2862" s="96"/>
    </row>
    <row r="2863" spans="1:31" x14ac:dyDescent="0.35">
      <c r="A2863" s="2" t="s">
        <v>194</v>
      </c>
      <c r="B2863" s="9">
        <v>40114</v>
      </c>
      <c r="C2863" s="18">
        <v>9.07</v>
      </c>
      <c r="D2863" s="12">
        <v>7.2</v>
      </c>
      <c r="F2863" s="12">
        <v>2.1</v>
      </c>
      <c r="H2863" s="23">
        <f>10^-(D2863)</f>
        <v>6.3095734448019177E-8</v>
      </c>
      <c r="I2863" s="28"/>
      <c r="J2863" s="25">
        <v>7.0000000000000007E-2</v>
      </c>
      <c r="K2863" s="29">
        <v>2.9</v>
      </c>
      <c r="L2863" s="25">
        <v>91.6</v>
      </c>
      <c r="M2863" s="29">
        <v>0.2</v>
      </c>
      <c r="N2863" s="25">
        <v>0.68</v>
      </c>
      <c r="O2863" s="25">
        <v>3.65</v>
      </c>
      <c r="P2863" s="25">
        <v>4.18</v>
      </c>
      <c r="Q2863" s="25">
        <v>0.34</v>
      </c>
      <c r="R2863" s="25">
        <v>17.100000000000001</v>
      </c>
      <c r="S2863" s="29">
        <v>5.5</v>
      </c>
      <c r="T2863" s="51">
        <v>0.03</v>
      </c>
      <c r="U2863" s="42">
        <v>39.200000000000003</v>
      </c>
      <c r="V2863" s="42">
        <v>0.22</v>
      </c>
      <c r="W2863" s="42">
        <v>3.2799999999999999E-3</v>
      </c>
      <c r="X2863" s="42">
        <v>22</v>
      </c>
      <c r="Y2863" s="44">
        <v>4.1100000000000003</v>
      </c>
      <c r="Z2863" s="87">
        <f>(H2863/H$3)+(I2863/I$3*3)+(J2863/J$3)+(L2863/L$3*2)+(N2863/N$3*2)+(O2863/O$3)+(P2863/P$3*2)+(Q2863/Q$3*2)+(R2863/R$3)</f>
        <v>5.7925187533716294</v>
      </c>
      <c r="AA2863" s="88">
        <f>(T2863/T$3*3)+(U2863/U$3*2)+(V2863/V$3)+(W2863/W$3)+(X2863/X$3)+Y2863</f>
        <v>5.5512313572158591</v>
      </c>
      <c r="AB2863" s="90">
        <f>(Z2863-AA2863)/(Z2863+AA2863)</f>
        <v>2.1270514054304572E-2</v>
      </c>
      <c r="AD2863" s="100"/>
      <c r="AE2863" s="95">
        <v>0.26</v>
      </c>
    </row>
    <row r="2864" spans="1:31" x14ac:dyDescent="0.35">
      <c r="A2864" s="2" t="s">
        <v>174</v>
      </c>
      <c r="B2864" s="9">
        <v>34220</v>
      </c>
      <c r="C2864" s="18">
        <v>3.4</v>
      </c>
      <c r="D2864" s="12">
        <v>6.61</v>
      </c>
      <c r="F2864" s="12">
        <v>13</v>
      </c>
      <c r="H2864" s="23">
        <f>10^-(D2864)</f>
        <v>2.454708915685024E-7</v>
      </c>
      <c r="I2864" s="32">
        <v>0.09</v>
      </c>
      <c r="J2864" s="25">
        <v>2.39</v>
      </c>
      <c r="K2864" s="30">
        <v>4.9000000000000004</v>
      </c>
      <c r="L2864" s="25">
        <v>130</v>
      </c>
      <c r="M2864" s="30">
        <v>1</v>
      </c>
      <c r="N2864" s="25">
        <v>1.01</v>
      </c>
      <c r="O2864" s="25">
        <v>3.2</v>
      </c>
      <c r="P2864" s="25">
        <v>7.5</v>
      </c>
      <c r="Q2864" s="25">
        <v>0.36</v>
      </c>
      <c r="R2864" s="25">
        <v>17</v>
      </c>
      <c r="S2864" s="31">
        <v>5</v>
      </c>
      <c r="T2864" s="51">
        <v>0.4</v>
      </c>
      <c r="U2864" s="42">
        <v>82</v>
      </c>
      <c r="V2864" s="42">
        <v>0.22</v>
      </c>
      <c r="W2864" s="42">
        <v>6.5690000000000002E-3</v>
      </c>
      <c r="X2864" s="42">
        <v>47</v>
      </c>
      <c r="Y2864" s="44">
        <v>4.7300000000000004</v>
      </c>
      <c r="Z2864" s="87">
        <f>(H2864/H$3)+(I2864/I$3*3)+(J2864/J$3)+(L2864/L$3*2)+(N2864/N$3*2)+(O2864/O$3)+(P2864/P$3*2)+(Q2864/Q$3*2)+(R2864/R$3)</f>
        <v>8.1174082945415815</v>
      </c>
      <c r="AA2864" s="88">
        <f>(T2864/T$3*3)+(U2864/U$3*2)+(V2864/V$3)+(W2864/W$3)+(X2864/X$3)+Y2864</f>
        <v>7.7792263432249742</v>
      </c>
      <c r="AB2864" s="90">
        <f>(Z2864-AA2864)/(Z2864+AA2864)</f>
        <v>2.12738078859263E-2</v>
      </c>
    </row>
    <row r="2865" spans="1:31" x14ac:dyDescent="0.35">
      <c r="A2865" s="2" t="s">
        <v>322</v>
      </c>
      <c r="B2865" s="9">
        <v>39567</v>
      </c>
      <c r="C2865" s="18">
        <v>2.27</v>
      </c>
      <c r="D2865" s="12">
        <v>7.28</v>
      </c>
      <c r="F2865" s="12">
        <v>4.4000000000000004</v>
      </c>
      <c r="H2865" s="23">
        <f>10^-(D2865)</f>
        <v>5.2480746024977185E-8</v>
      </c>
      <c r="I2865" s="32">
        <v>1E-3</v>
      </c>
      <c r="J2865" s="25">
        <v>0.21</v>
      </c>
      <c r="K2865" s="30">
        <v>1.8</v>
      </c>
      <c r="L2865" s="25">
        <v>121</v>
      </c>
      <c r="M2865" s="33"/>
      <c r="N2865" s="25">
        <v>0.32</v>
      </c>
      <c r="O2865" s="25">
        <v>13</v>
      </c>
      <c r="P2865" s="25">
        <v>7.62</v>
      </c>
      <c r="Q2865" s="25">
        <v>0.43</v>
      </c>
      <c r="R2865" s="25">
        <v>15.4</v>
      </c>
      <c r="S2865" s="34"/>
      <c r="T2865" s="51">
        <v>0.06</v>
      </c>
      <c r="U2865" s="42">
        <v>110</v>
      </c>
      <c r="V2865" s="42">
        <v>13.45</v>
      </c>
      <c r="W2865" s="42">
        <v>0.06</v>
      </c>
      <c r="X2865" s="42">
        <v>42</v>
      </c>
      <c r="Y2865" s="44">
        <v>3.69</v>
      </c>
      <c r="Z2865" s="87">
        <f>(H2865/H$3)+(I2865/I$3*3)+(J2865/J$3)+(L2865/L$3*2)+(N2865/N$3*2)+(O2865/O$3)+(P2865/P$3*2)+(Q2865/Q$3*2)+(R2865/R$3)</f>
        <v>7.7060545573278549</v>
      </c>
      <c r="AA2865" s="88">
        <f>(T2865/T$3*3)+(U2865/U$3*2)+(V2865/V$3)+(W2865/W$3)+(X2865/X$3)+Y2865</f>
        <v>7.3848993221992387</v>
      </c>
      <c r="AB2865" s="90">
        <f>(Z2865-AA2865)/(Z2865+AA2865)</f>
        <v>2.1281307841269494E-2</v>
      </c>
      <c r="AD2865" s="100"/>
      <c r="AE2865" s="95">
        <v>3.95</v>
      </c>
    </row>
    <row r="2866" spans="1:31" x14ac:dyDescent="0.35">
      <c r="A2866" s="2" t="s">
        <v>267</v>
      </c>
      <c r="B2866" s="9">
        <v>41290</v>
      </c>
      <c r="C2866" s="20"/>
      <c r="D2866" s="12">
        <v>5.32</v>
      </c>
      <c r="F2866" s="12">
        <v>1.2</v>
      </c>
      <c r="H2866" s="23">
        <f>10^-(D2866)</f>
        <v>4.7863009232263716E-6</v>
      </c>
      <c r="I2866" s="32">
        <v>3.0000000000000001E-3</v>
      </c>
      <c r="J2866" s="25">
        <v>0.01</v>
      </c>
      <c r="K2866" s="36"/>
      <c r="L2866" s="25">
        <v>11.5</v>
      </c>
      <c r="M2866" s="36"/>
      <c r="N2866" s="25">
        <v>0.2</v>
      </c>
      <c r="O2866" s="25">
        <v>1.17</v>
      </c>
      <c r="P2866" s="25">
        <v>2.14</v>
      </c>
      <c r="Q2866" s="25">
        <v>0.03</v>
      </c>
      <c r="R2866" s="25">
        <v>17.8</v>
      </c>
      <c r="S2866" s="36"/>
      <c r="T2866" s="51">
        <v>0.01</v>
      </c>
      <c r="U2866" s="42">
        <v>14.9</v>
      </c>
      <c r="V2866" s="42">
        <v>4.55</v>
      </c>
      <c r="W2866" s="42">
        <v>0.11</v>
      </c>
      <c r="X2866" s="42">
        <v>27</v>
      </c>
      <c r="Y2866" s="44">
        <v>0.35</v>
      </c>
      <c r="Z2866" s="87">
        <f>(H2866/H$3)+(I2866/I$3*3)+(J2866/J$3)+(L2866/L$3*2)+(N2866/N$3*2)+(O2866/O$3)+(P2866/P$3*2)+(Q2866/Q$3*2)+(R2866/R$3)</f>
        <v>1.5632325416618471</v>
      </c>
      <c r="AA2866" s="88">
        <f>(T2866/T$3*3)+(U2866/U$3*2)+(V2866/V$3)+(W2866/W$3)+(X2866/X$3)+Y2866</f>
        <v>1.4979208836473092</v>
      </c>
      <c r="AB2866" s="90">
        <f>(Z2866-AA2866)/(Z2866+AA2866)</f>
        <v>2.1335636912070757E-2</v>
      </c>
      <c r="AC2866" s="19">
        <v>1.59</v>
      </c>
      <c r="AD2866" s="13">
        <v>1.5</v>
      </c>
      <c r="AE2866" s="95">
        <v>5.95</v>
      </c>
    </row>
    <row r="2867" spans="1:31" x14ac:dyDescent="0.35">
      <c r="A2867" s="2" t="s">
        <v>378</v>
      </c>
      <c r="B2867" s="9">
        <v>41431</v>
      </c>
      <c r="C2867" s="19">
        <v>8.25</v>
      </c>
      <c r="D2867" s="12">
        <v>6.88</v>
      </c>
      <c r="F2867" s="12">
        <v>1.1000000000000001</v>
      </c>
      <c r="H2867" s="23">
        <f>10^-(D2867)</f>
        <v>1.3182567385564048E-7</v>
      </c>
      <c r="J2867" s="25">
        <v>0.01</v>
      </c>
      <c r="K2867" s="36"/>
      <c r="L2867" s="25">
        <v>71.099999999999994</v>
      </c>
      <c r="M2867" s="36"/>
      <c r="N2867" s="25">
        <v>0.04</v>
      </c>
      <c r="O2867" s="25">
        <v>2.41</v>
      </c>
      <c r="P2867" s="25">
        <v>13</v>
      </c>
      <c r="Q2867" s="25">
        <v>6.0000000000000001E-3</v>
      </c>
      <c r="R2867" s="25">
        <v>19.399999999999999</v>
      </c>
      <c r="S2867" s="36"/>
      <c r="T2867" s="51">
        <v>0.3</v>
      </c>
      <c r="U2867" s="42">
        <v>33.5</v>
      </c>
      <c r="V2867" s="42">
        <v>65.510000000000005</v>
      </c>
      <c r="W2867" s="42">
        <v>3.2799999999999999E-3</v>
      </c>
      <c r="X2867" s="42">
        <v>22</v>
      </c>
      <c r="Y2867" s="44">
        <v>2.91</v>
      </c>
      <c r="Z2867" s="87">
        <f>(H2867/H$3)+(I2867/I$3*3)+(J2867/J$3)+(L2867/L$3*2)+(N2867/N$3*2)+(O2867/O$3)+(P2867/P$3*2)+(Q2867/Q$3*2)+(R2867/R$3)</f>
        <v>5.5251114026162798</v>
      </c>
      <c r="AA2867" s="88">
        <f>(T2867/T$3*3)+(U2867/U$3*2)+(V2867/V$3)+(W2867/W$3)+(X2867/X$3)+Y2867</f>
        <v>5.2941614079558716</v>
      </c>
      <c r="AB2867" s="90">
        <f>(Z2867-AA2867)/(Z2867+AA2867)</f>
        <v>2.1346166115224788E-2</v>
      </c>
      <c r="AC2867" s="19">
        <v>5.53</v>
      </c>
      <c r="AD2867" s="99">
        <v>5.29</v>
      </c>
      <c r="AE2867" s="95">
        <v>4.37</v>
      </c>
    </row>
    <row r="2868" spans="1:31" x14ac:dyDescent="0.35">
      <c r="A2868" s="2" t="s">
        <v>201</v>
      </c>
      <c r="B2868" s="9">
        <v>37951</v>
      </c>
      <c r="C2868" s="20"/>
      <c r="D2868" s="12">
        <v>6.6</v>
      </c>
      <c r="F2868" s="12">
        <v>10</v>
      </c>
      <c r="G2868" s="16"/>
      <c r="H2868" s="23">
        <f>10^-(D2868)</f>
        <v>2.511886431509578E-7</v>
      </c>
      <c r="I2868" s="32">
        <v>0.23</v>
      </c>
      <c r="J2868" s="25">
        <v>0.99</v>
      </c>
      <c r="K2868" s="36"/>
      <c r="L2868" s="25">
        <v>19</v>
      </c>
      <c r="M2868" s="36"/>
      <c r="N2868" s="25">
        <v>3.8</v>
      </c>
      <c r="O2868" s="25">
        <v>13</v>
      </c>
      <c r="P2868" s="25">
        <v>5.0999999999999996</v>
      </c>
      <c r="Q2868" s="25">
        <v>0.3</v>
      </c>
      <c r="R2868" s="25">
        <v>11</v>
      </c>
      <c r="S2868" s="36"/>
      <c r="T2868" s="51">
        <v>2.2000000000000002</v>
      </c>
      <c r="U2868" s="42">
        <v>22</v>
      </c>
      <c r="V2868" s="42">
        <v>0.5</v>
      </c>
      <c r="W2868" s="42">
        <v>0.01</v>
      </c>
      <c r="X2868" s="42">
        <v>17</v>
      </c>
      <c r="Y2868" s="44">
        <v>1.29</v>
      </c>
      <c r="Z2868" s="87">
        <f>(H2868/H$3)+(I2868/I$3*3)+(J2868/J$3)+(L2868/L$3*2)+(N2868/N$3*2)+(O2868/O$3)+(P2868/P$3*2)+(Q2868/Q$3*2)+(R2868/R$3)</f>
        <v>2.4062084679348752</v>
      </c>
      <c r="AA2868" s="88">
        <f>(T2868/T$3*3)+(U2868/U$3*2)+(V2868/V$3)+(W2868/W$3)+(X2868/X$3)+Y2868</f>
        <v>2.3053255731724138</v>
      </c>
      <c r="AB2868" s="90">
        <f>(Z2868-AA2868)/(Z2868+AA2868)</f>
        <v>2.1411899793629046E-2</v>
      </c>
      <c r="AD2868" s="100"/>
      <c r="AE2868" s="96"/>
    </row>
    <row r="2869" spans="1:31" x14ac:dyDescent="0.35">
      <c r="A2869" s="2" t="s">
        <v>103</v>
      </c>
      <c r="B2869" s="9">
        <v>35396</v>
      </c>
      <c r="C2869" s="18">
        <v>16.09</v>
      </c>
      <c r="D2869" s="12">
        <v>5.87</v>
      </c>
      <c r="F2869" s="12">
        <v>2.7</v>
      </c>
      <c r="H2869" s="23">
        <f>10^-(D2869)</f>
        <v>1.3489628825916527E-6</v>
      </c>
      <c r="I2869" s="32">
        <v>0.14000000000000001</v>
      </c>
      <c r="J2869" s="25">
        <v>0.43</v>
      </c>
      <c r="K2869" s="29">
        <v>1</v>
      </c>
      <c r="L2869" s="25">
        <v>110</v>
      </c>
      <c r="M2869" s="29">
        <v>1</v>
      </c>
      <c r="N2869" s="25">
        <v>3.58</v>
      </c>
      <c r="O2869" s="25">
        <v>3.4</v>
      </c>
      <c r="P2869" s="25">
        <v>11</v>
      </c>
      <c r="Q2869" s="25">
        <v>0.26</v>
      </c>
      <c r="R2869" s="25">
        <v>14</v>
      </c>
      <c r="S2869" s="29">
        <v>5</v>
      </c>
      <c r="T2869" s="51">
        <v>7.0000000000000007E-2</v>
      </c>
      <c r="U2869" s="42">
        <v>7.78</v>
      </c>
      <c r="V2869" s="42">
        <v>0.22</v>
      </c>
      <c r="W2869" s="42">
        <v>6.8974500000000003E-3</v>
      </c>
      <c r="X2869" s="42">
        <v>20</v>
      </c>
      <c r="Y2869" s="44">
        <v>6.23</v>
      </c>
      <c r="Z2869" s="87">
        <f>(H2869/H$3)+(I2869/I$3*3)+(J2869/J$3)+(L2869/L$3*2)+(N2869/N$3*2)+(O2869/O$3)+(P2869/P$3*2)+(Q2869/Q$3*2)+(R2869/R$3)</f>
        <v>7.2670390034693062</v>
      </c>
      <c r="AA2869" s="88">
        <f>(T2869/T$3*3)+(U2869/U$3*2)+(V2869/V$3)+(W2869/W$3)+(X2869/X$3)+Y2869</f>
        <v>6.9620496841602124</v>
      </c>
      <c r="AB2869" s="90">
        <f>(Z2869-AA2869)/(Z2869+AA2869)</f>
        <v>2.1434213111219506E-2</v>
      </c>
      <c r="AD2869" s="100"/>
      <c r="AE2869" s="96"/>
    </row>
    <row r="2870" spans="1:31" x14ac:dyDescent="0.35">
      <c r="A2870" s="2" t="s">
        <v>216</v>
      </c>
      <c r="B2870" s="9">
        <v>35984</v>
      </c>
      <c r="C2870" s="18">
        <v>1.84</v>
      </c>
      <c r="D2870" s="12">
        <v>7.67</v>
      </c>
      <c r="F2870" s="12">
        <v>1.9</v>
      </c>
      <c r="H2870" s="23">
        <f>10^-(D2870)</f>
        <v>2.1379620895022292E-8</v>
      </c>
      <c r="I2870" s="32">
        <v>0.01</v>
      </c>
      <c r="J2870" s="25">
        <v>0.06</v>
      </c>
      <c r="K2870" s="36"/>
      <c r="L2870" s="25">
        <v>69</v>
      </c>
      <c r="M2870" s="36"/>
      <c r="N2870" s="25">
        <v>2</v>
      </c>
      <c r="O2870" s="25">
        <v>2.9</v>
      </c>
      <c r="P2870" s="25">
        <v>3.9</v>
      </c>
      <c r="Q2870" s="25">
        <v>0.14000000000000001</v>
      </c>
      <c r="R2870" s="25">
        <v>35</v>
      </c>
      <c r="S2870" s="36"/>
      <c r="T2870" s="51">
        <v>0.05</v>
      </c>
      <c r="U2870" s="42">
        <v>73</v>
      </c>
      <c r="V2870" s="42">
        <v>0.44</v>
      </c>
      <c r="W2870" s="42">
        <v>3.284E-3</v>
      </c>
      <c r="X2870" s="42">
        <v>42</v>
      </c>
      <c r="Y2870" s="44">
        <v>2.5</v>
      </c>
      <c r="Z2870" s="87">
        <f>(H2870/H$3)+(I2870/I$3*3)+(J2870/J$3)+(L2870/L$3*2)+(N2870/N$3*2)+(O2870/O$3)+(P2870/P$3*2)+(Q2870/Q$3*2)+(R2870/R$3)</f>
        <v>5.441701399486413</v>
      </c>
      <c r="AA2870" s="88">
        <f>(T2870/T$3*3)+(U2870/U$3*2)+(V2870/V$3)+(W2870/W$3)+(X2870/X$3)+Y2870</f>
        <v>5.2132400898696449</v>
      </c>
      <c r="AB2870" s="90">
        <f>(Z2870-AA2870)/(Z2870+AA2870)</f>
        <v>2.144181738069547E-2</v>
      </c>
      <c r="AD2870" s="100"/>
      <c r="AE2870" s="96"/>
    </row>
    <row r="2871" spans="1:31" x14ac:dyDescent="0.35">
      <c r="A2871" s="2" t="s">
        <v>314</v>
      </c>
      <c r="B2871" s="9">
        <v>40161</v>
      </c>
      <c r="C2871" s="18">
        <v>5.91</v>
      </c>
      <c r="D2871" s="12">
        <v>4.54</v>
      </c>
      <c r="F2871" s="12">
        <v>1.4</v>
      </c>
      <c r="H2871" s="23">
        <f>10^-(D2871)</f>
        <v>2.8840315031266029E-5</v>
      </c>
      <c r="I2871" s="32">
        <v>1.62</v>
      </c>
      <c r="J2871" s="25">
        <v>0.01</v>
      </c>
      <c r="K2871" s="36"/>
      <c r="L2871" s="25">
        <v>2.94</v>
      </c>
      <c r="M2871" s="36"/>
      <c r="N2871" s="25">
        <v>0.02</v>
      </c>
      <c r="O2871" s="25">
        <v>1.71</v>
      </c>
      <c r="P2871" s="25">
        <v>5.07</v>
      </c>
      <c r="Q2871" s="25">
        <v>7.0000000000000007E-2</v>
      </c>
      <c r="R2871" s="25">
        <v>15.1</v>
      </c>
      <c r="S2871" s="36"/>
      <c r="T2871" s="51">
        <v>0.01</v>
      </c>
      <c r="U2871" s="42">
        <v>15.6</v>
      </c>
      <c r="V2871" s="42">
        <v>5.44</v>
      </c>
      <c r="W2871" s="42">
        <v>3.2799999999999999E-3</v>
      </c>
      <c r="X2871" s="42">
        <v>31</v>
      </c>
      <c r="Y2871" s="44">
        <v>0.1</v>
      </c>
      <c r="Z2871" s="87">
        <f>(H2871/H$3)+(I2871/I$3*3)+(J2871/J$3)+(L2871/L$3*2)+(N2871/N$3*2)+(O2871/O$3)+(P2871/P$3*2)+(Q2871/Q$3*2)+(R2871/R$3)</f>
        <v>1.4483424757601755</v>
      </c>
      <c r="AA2871" s="88">
        <f>(T2871/T$3*3)+(U2871/U$3*2)+(V2871/V$3)+(W2871/W$3)+(X2871/X$3)+Y2871</f>
        <v>1.387363408601282</v>
      </c>
      <c r="AB2871" s="90">
        <f>(Z2871-AA2871)/(Z2871+AA2871)</f>
        <v>2.1504016864084857E-2</v>
      </c>
      <c r="AD2871" s="100"/>
      <c r="AE2871" s="95">
        <v>0.09</v>
      </c>
    </row>
    <row r="2872" spans="1:31" x14ac:dyDescent="0.35">
      <c r="A2872" s="2" t="s">
        <v>295</v>
      </c>
      <c r="B2872" s="9">
        <v>39596</v>
      </c>
      <c r="C2872" s="18">
        <v>3.07</v>
      </c>
      <c r="D2872" s="12">
        <v>7.49</v>
      </c>
      <c r="F2872" s="12">
        <v>1.2</v>
      </c>
      <c r="H2872" s="23">
        <f>10^-(D2872)</f>
        <v>3.2359365692962729E-8</v>
      </c>
      <c r="I2872" s="32">
        <v>2E-3</v>
      </c>
      <c r="J2872" s="25">
        <v>0.01</v>
      </c>
      <c r="K2872" s="29">
        <v>1</v>
      </c>
      <c r="L2872" s="25">
        <v>95.1</v>
      </c>
      <c r="M2872" s="29">
        <v>0.7</v>
      </c>
      <c r="N2872" s="25">
        <v>0.1</v>
      </c>
      <c r="O2872" s="25">
        <v>1.02</v>
      </c>
      <c r="P2872" s="25">
        <v>4.74</v>
      </c>
      <c r="Q2872" s="25">
        <v>3.0000000000000001E-3</v>
      </c>
      <c r="R2872" s="25">
        <v>8.9</v>
      </c>
      <c r="S2872" s="29">
        <v>7.4</v>
      </c>
      <c r="T2872" s="51">
        <v>0.09</v>
      </c>
      <c r="U2872" s="42">
        <v>21.3</v>
      </c>
      <c r="V2872" s="42">
        <v>59.31</v>
      </c>
      <c r="W2872" s="42">
        <v>0.01</v>
      </c>
      <c r="X2872" s="42">
        <v>25</v>
      </c>
      <c r="Y2872" s="44">
        <v>3.21</v>
      </c>
      <c r="Z2872" s="87">
        <f>(H2872/H$3)+(I2872/I$3*3)+(J2872/J$3)+(L2872/L$3*2)+(N2872/N$3*2)+(O2872/O$3)+(P2872/P$3*2)+(Q2872/Q$3*2)+(R2872/R$3)</f>
        <v>5.5531519591479555</v>
      </c>
      <c r="AA2872" s="88">
        <f>(T2872/T$3*3)+(U2872/U$3*2)+(V2872/V$3)+(W2872/W$3)+(X2872/X$3)+Y2872</f>
        <v>5.3183185834098028</v>
      </c>
      <c r="AB2872" s="90">
        <f>(Z2872-AA2872)/(Z2872+AA2872)</f>
        <v>2.1600884150756554E-2</v>
      </c>
      <c r="AE2872" s="94">
        <v>4.3</v>
      </c>
    </row>
    <row r="2873" spans="1:31" x14ac:dyDescent="0.35">
      <c r="A2873" s="2" t="s">
        <v>349</v>
      </c>
      <c r="B2873" s="9">
        <v>39559</v>
      </c>
      <c r="C2873" s="18">
        <v>1.05</v>
      </c>
      <c r="D2873" s="12">
        <v>6.4</v>
      </c>
      <c r="F2873" s="12">
        <v>28</v>
      </c>
      <c r="H2873" s="23">
        <f>10^-(D2873)</f>
        <v>3.9810717055349618E-7</v>
      </c>
      <c r="I2873" s="28"/>
      <c r="J2873" s="25">
        <v>0.28000000000000003</v>
      </c>
      <c r="K2873" s="30">
        <v>2.4</v>
      </c>
      <c r="L2873" s="25">
        <v>78.099999999999994</v>
      </c>
      <c r="M2873" s="30">
        <v>1.5</v>
      </c>
      <c r="N2873" s="25">
        <v>0.75</v>
      </c>
      <c r="O2873" s="25">
        <v>12.1</v>
      </c>
      <c r="P2873" s="25">
        <v>7.26</v>
      </c>
      <c r="Q2873" s="25">
        <v>0.09</v>
      </c>
      <c r="R2873" s="25">
        <v>42.3</v>
      </c>
      <c r="S2873" s="31">
        <v>1.8</v>
      </c>
      <c r="T2873" s="51">
        <v>0.01</v>
      </c>
      <c r="U2873" s="42">
        <v>98.3</v>
      </c>
      <c r="V2873" s="42">
        <v>0.22</v>
      </c>
      <c r="W2873" s="42">
        <v>7.0000000000000007E-2</v>
      </c>
      <c r="X2873" s="42">
        <v>70</v>
      </c>
      <c r="Y2873" s="44">
        <v>2.38</v>
      </c>
      <c r="Z2873" s="87">
        <f>(H2873/H$3)+(I2873/I$3*3)+(J2873/J$3)+(L2873/L$3*2)+(N2873/N$3*2)+(O2873/O$3)+(P2873/P$3*2)+(Q2873/Q$3*2)+(R2873/R$3)</f>
        <v>6.6895738863343572</v>
      </c>
      <c r="AA2873" s="88">
        <f>(T2873/T$3*3)+(U2873/U$3*2)+(V2873/V$3)+(W2873/W$3)+(X2873/X$3)+Y2873</f>
        <v>6.4064226273640452</v>
      </c>
      <c r="AB2873" s="90">
        <f>(Z2873-AA2873)/(Z2873+AA2873)</f>
        <v>2.1621207570889013E-2</v>
      </c>
      <c r="AE2873" s="94">
        <v>3.96</v>
      </c>
    </row>
    <row r="2874" spans="1:31" x14ac:dyDescent="0.35">
      <c r="A2874" s="2" t="s">
        <v>327</v>
      </c>
      <c r="B2874" s="9">
        <v>41485</v>
      </c>
      <c r="C2874" s="18">
        <v>3.35</v>
      </c>
      <c r="D2874" s="12">
        <v>6.25</v>
      </c>
      <c r="F2874" s="12">
        <v>0.75</v>
      </c>
      <c r="H2874" s="23">
        <f>10^-(D2874)</f>
        <v>5.6234132519034872E-7</v>
      </c>
      <c r="I2874" s="28"/>
      <c r="J2874" s="25">
        <v>0.01</v>
      </c>
      <c r="K2874" s="30">
        <v>0.4</v>
      </c>
      <c r="L2874" s="25">
        <v>53.6</v>
      </c>
      <c r="M2874" s="30">
        <v>0.7</v>
      </c>
      <c r="N2874" s="25">
        <v>0.01</v>
      </c>
      <c r="O2874" s="25">
        <v>2.16</v>
      </c>
      <c r="P2874" s="25">
        <v>7.41</v>
      </c>
      <c r="Q2874" s="25">
        <v>3.0000000000000001E-3</v>
      </c>
      <c r="R2874" s="25">
        <v>15.6</v>
      </c>
      <c r="S2874" s="34"/>
      <c r="T2874" s="51">
        <v>0.06</v>
      </c>
      <c r="U2874" s="42">
        <v>25.1</v>
      </c>
      <c r="V2874" s="42">
        <v>79.680000000000007</v>
      </c>
      <c r="W2874" s="42">
        <v>3.2799999999999999E-3</v>
      </c>
      <c r="X2874" s="42">
        <v>34</v>
      </c>
      <c r="Y2874" s="44">
        <v>1.08</v>
      </c>
      <c r="Z2874" s="87">
        <f>(H2874/H$3)+(I2874/I$3*3)+(J2874/J$3)+(L2874/L$3*2)+(N2874/N$3*2)+(O2874/O$3)+(P2874/P$3*2)+(Q2874/Q$3*2)+(R2874/R$3)</f>
        <v>4.0190986576741015</v>
      </c>
      <c r="AA2874" s="88">
        <f>(T2874/T$3*3)+(U2874/U$3*2)+(V2874/V$3)+(W2874/W$3)+(X2874/X$3)+Y2874</f>
        <v>3.8487609012964721</v>
      </c>
      <c r="AB2874" s="90">
        <f>(Z2874-AA2874)/(Z2874+AA2874)</f>
        <v>2.1649821670166703E-2</v>
      </c>
      <c r="AC2874" s="19">
        <v>4.0199999999999996</v>
      </c>
      <c r="AD2874" s="13">
        <v>3.85</v>
      </c>
      <c r="AE2874" s="94">
        <v>4.32</v>
      </c>
    </row>
    <row r="2875" spans="1:31" x14ac:dyDescent="0.35">
      <c r="A2875" s="2" t="s">
        <v>219</v>
      </c>
      <c r="B2875" s="9">
        <v>42243</v>
      </c>
      <c r="C2875" s="18">
        <v>3.23</v>
      </c>
      <c r="D2875" s="12">
        <v>7.62</v>
      </c>
      <c r="F2875" s="12">
        <v>1</v>
      </c>
      <c r="H2875" s="23">
        <f>10^-(D2875)</f>
        <v>2.3988329190194864E-8</v>
      </c>
      <c r="I2875" s="32">
        <v>8.0000000000000002E-3</v>
      </c>
      <c r="J2875" s="25">
        <v>0.04</v>
      </c>
      <c r="K2875" s="36"/>
      <c r="L2875" s="25">
        <v>95</v>
      </c>
      <c r="M2875" s="36"/>
      <c r="N2875" s="25">
        <v>0.32</v>
      </c>
      <c r="O2875" s="25">
        <v>0.85</v>
      </c>
      <c r="P2875" s="25">
        <v>3.93</v>
      </c>
      <c r="Q2875" s="25">
        <v>0.14000000000000001</v>
      </c>
      <c r="R2875" s="25">
        <v>20.6</v>
      </c>
      <c r="S2875" s="36"/>
      <c r="T2875" s="51">
        <v>0.01</v>
      </c>
      <c r="U2875" s="42">
        <v>92.3</v>
      </c>
      <c r="V2875" s="42">
        <v>0.22</v>
      </c>
      <c r="W2875" s="42">
        <v>3.2799999999999999E-3</v>
      </c>
      <c r="X2875" s="42">
        <v>16</v>
      </c>
      <c r="Y2875" s="44">
        <v>3.37</v>
      </c>
      <c r="Z2875" s="87">
        <f>(H2875/H$3)+(I2875/I$3*3)+(J2875/J$3)+(L2875/L$3*2)+(N2875/N$3*2)+(O2875/O$3)+(P2875/P$3*2)+(Q2875/Q$3*2)+(R2875/R$3)</f>
        <v>6.00129111367451</v>
      </c>
      <c r="AA2875" s="88">
        <f>(T2875/T$3*3)+(U2875/U$3*2)+(V2875/V$3)+(W2875/W$3)+(X2875/X$3)+Y2875</f>
        <v>5.7467910576162327</v>
      </c>
      <c r="AB2875" s="90">
        <f>(Z2875-AA2875)/(Z2875+AA2875)</f>
        <v>2.1663115081047801E-2</v>
      </c>
      <c r="AC2875" s="19">
        <v>6.01</v>
      </c>
      <c r="AD2875" s="13">
        <v>5.74</v>
      </c>
      <c r="AE2875" s="95">
        <v>4.5</v>
      </c>
    </row>
    <row r="2876" spans="1:31" x14ac:dyDescent="0.35">
      <c r="A2876" s="2" t="s">
        <v>359</v>
      </c>
      <c r="B2876" s="9">
        <v>38271</v>
      </c>
      <c r="C2876" s="18">
        <v>3.85</v>
      </c>
      <c r="D2876" s="12">
        <v>5.6</v>
      </c>
      <c r="F2876" s="12">
        <v>1.7</v>
      </c>
      <c r="H2876" s="23">
        <f>10^-(D2876)</f>
        <v>2.5118864315095806E-6</v>
      </c>
      <c r="I2876" s="32">
        <v>0.37</v>
      </c>
      <c r="J2876" s="25">
        <v>0.01</v>
      </c>
      <c r="K2876" s="29">
        <v>0.2</v>
      </c>
      <c r="L2876" s="25">
        <v>97.2</v>
      </c>
      <c r="M2876" s="29">
        <v>0.2</v>
      </c>
      <c r="N2876" s="25">
        <v>8.0000000000000002E-3</v>
      </c>
      <c r="O2876" s="25">
        <v>11.4</v>
      </c>
      <c r="P2876" s="25">
        <v>9.8800000000000008</v>
      </c>
      <c r="Q2876" s="25">
        <v>1.6000000000000001E-3</v>
      </c>
      <c r="R2876" s="25">
        <v>9.9499999999999993</v>
      </c>
      <c r="S2876" s="29">
        <v>1.9</v>
      </c>
      <c r="T2876" s="51">
        <v>0.01</v>
      </c>
      <c r="U2876" s="42">
        <v>8.9</v>
      </c>
      <c r="V2876" s="42">
        <v>281.54000000000002</v>
      </c>
      <c r="W2876" s="42">
        <v>3.2845000000000001E-3</v>
      </c>
      <c r="X2876" s="42">
        <v>39</v>
      </c>
      <c r="Y2876" s="44">
        <v>0.33</v>
      </c>
      <c r="Z2876" s="87">
        <f>(H2876/H$3)+(I2876/I$3*3)+(J2876/J$3)+(L2876/L$3*2)+(N2876/N$3*2)+(O2876/O$3)+(P2876/P$3*2)+(Q2876/Q$3*2)+(R2876/R$3)</f>
        <v>6.4295349771099897</v>
      </c>
      <c r="AA2876" s="88">
        <f>(T2876/T$3*3)+(U2876/U$3*2)+(V2876/V$3)+(W2876/W$3)+(X2876/X$3)+Y2876</f>
        <v>6.1567776425862668</v>
      </c>
      <c r="AB2876" s="90">
        <f>(Z2876-AA2876)/(Z2876+AA2876)</f>
        <v>2.1670948653927942E-2</v>
      </c>
    </row>
    <row r="2877" spans="1:31" x14ac:dyDescent="0.35">
      <c r="A2877" s="2" t="s">
        <v>266</v>
      </c>
      <c r="B2877" s="9">
        <v>39611</v>
      </c>
      <c r="C2877" s="18">
        <v>3.68</v>
      </c>
      <c r="D2877" s="12">
        <v>6.62</v>
      </c>
      <c r="F2877" s="12">
        <v>1.9</v>
      </c>
      <c r="H2877" s="23">
        <f>10^-(D2877)</f>
        <v>2.3988329190194845E-7</v>
      </c>
      <c r="I2877" s="28"/>
      <c r="J2877" s="25">
        <v>0.01</v>
      </c>
      <c r="K2877" s="36"/>
      <c r="L2877" s="25">
        <v>27.6</v>
      </c>
      <c r="M2877" s="36"/>
      <c r="N2877" s="25">
        <v>3.0000000000000001E-3</v>
      </c>
      <c r="O2877" s="25">
        <v>0.87</v>
      </c>
      <c r="P2877" s="25">
        <v>3.86</v>
      </c>
      <c r="Q2877" s="25">
        <v>0.09</v>
      </c>
      <c r="R2877" s="25">
        <v>8.84</v>
      </c>
      <c r="S2877" s="36"/>
      <c r="T2877" s="51">
        <v>0.01</v>
      </c>
      <c r="U2877" s="42">
        <v>32.299999999999997</v>
      </c>
      <c r="V2877" s="42">
        <v>17.04</v>
      </c>
      <c r="W2877" s="42">
        <v>3.2799999999999999E-3</v>
      </c>
      <c r="X2877" s="42">
        <v>12</v>
      </c>
      <c r="Y2877" s="44">
        <v>0.73</v>
      </c>
      <c r="Z2877" s="87">
        <f>(H2877/H$3)+(I2877/I$3*3)+(J2877/J$3)+(L2877/L$3*2)+(N2877/N$3*2)+(O2877/O$3)+(P2877/P$3*2)+(Q2877/Q$3*2)+(R2877/R$3)</f>
        <v>2.1055154705221288</v>
      </c>
      <c r="AA2877" s="88">
        <f>(T2877/T$3*3)+(U2877/U$3*2)+(V2877/V$3)+(W2877/W$3)+(X2877/X$3)+Y2877</f>
        <v>2.0161571955659889</v>
      </c>
      <c r="AB2877" s="90">
        <f>(Z2877-AA2877)/(Z2877+AA2877)</f>
        <v>2.1680099851536704E-2</v>
      </c>
      <c r="AE2877" s="95">
        <v>4.18</v>
      </c>
    </row>
    <row r="2878" spans="1:31" x14ac:dyDescent="0.35">
      <c r="A2878" s="2" t="s">
        <v>337</v>
      </c>
      <c r="B2878" s="9">
        <v>41564</v>
      </c>
      <c r="C2878" s="18">
        <v>2.08</v>
      </c>
      <c r="D2878" s="12">
        <v>6.39</v>
      </c>
      <c r="F2878" s="12">
        <v>11</v>
      </c>
      <c r="H2878" s="23">
        <f>10^-(D2878)</f>
        <v>4.0738027780411229E-7</v>
      </c>
      <c r="J2878" s="25">
        <v>0.45</v>
      </c>
      <c r="K2878" s="30">
        <v>0.3</v>
      </c>
      <c r="L2878" s="25">
        <v>74.5</v>
      </c>
      <c r="M2878" s="30">
        <v>1.2</v>
      </c>
      <c r="N2878" s="25">
        <v>9.48</v>
      </c>
      <c r="O2878" s="25">
        <v>22.3</v>
      </c>
      <c r="P2878" s="25">
        <v>5.8</v>
      </c>
      <c r="Q2878" s="25">
        <v>0.53</v>
      </c>
      <c r="R2878" s="25">
        <v>16.2</v>
      </c>
      <c r="S2878" s="31">
        <v>20</v>
      </c>
      <c r="T2878" s="51">
        <v>0.28000000000000003</v>
      </c>
      <c r="U2878" s="42">
        <v>87.3</v>
      </c>
      <c r="V2878" s="42">
        <v>0.22</v>
      </c>
      <c r="W2878" s="42">
        <v>0.02</v>
      </c>
      <c r="X2878" s="42">
        <v>31</v>
      </c>
      <c r="Y2878" s="44">
        <v>2.9</v>
      </c>
      <c r="Z2878" s="87">
        <f>(H2878/H$3)+(I2878/I$3*3)+(J2878/J$3)+(L2878/L$3*2)+(N2878/N$3*2)+(O2878/O$3)+(P2878/P$3*2)+(Q2878/Q$3*2)+(R2878/R$3)</f>
        <v>5.8534963719115582</v>
      </c>
      <c r="AA2878" s="88">
        <f>(T2878/T$3*3)+(U2878/U$3*2)+(V2878/V$3)+(W2878/W$3)+(X2878/X$3)+Y2878</f>
        <v>5.6047239485518414</v>
      </c>
      <c r="AB2878" s="90">
        <f>(Z2878-AA2878)/(Z2878+AA2878)</f>
        <v>2.1711261993752257E-2</v>
      </c>
      <c r="AC2878" s="19">
        <v>6.03</v>
      </c>
      <c r="AD2878" s="13">
        <v>5.6</v>
      </c>
      <c r="AE2878" s="94">
        <v>7.43</v>
      </c>
    </row>
    <row r="2879" spans="1:31" x14ac:dyDescent="0.35">
      <c r="A2879" s="2" t="s">
        <v>303</v>
      </c>
      <c r="B2879" s="9">
        <v>41023</v>
      </c>
      <c r="C2879" s="18">
        <v>1.9</v>
      </c>
      <c r="D2879" s="12">
        <v>6.4</v>
      </c>
      <c r="F2879" s="12">
        <v>11</v>
      </c>
      <c r="H2879" s="23">
        <f>10^-(D2879)</f>
        <v>3.9810717055349618E-7</v>
      </c>
      <c r="I2879" s="28"/>
      <c r="J2879" s="25">
        <v>0.1</v>
      </c>
      <c r="K2879" s="30">
        <v>1.6</v>
      </c>
      <c r="L2879" s="25">
        <v>45.9</v>
      </c>
      <c r="M2879" s="30">
        <v>0.6</v>
      </c>
      <c r="N2879" s="25">
        <v>2.68</v>
      </c>
      <c r="O2879" s="25">
        <v>6.4</v>
      </c>
      <c r="P2879" s="25">
        <v>4.49</v>
      </c>
      <c r="Q2879" s="25">
        <v>0.28999999999999998</v>
      </c>
      <c r="R2879" s="25">
        <v>15.6</v>
      </c>
      <c r="S2879" s="31">
        <v>13</v>
      </c>
      <c r="T2879" s="51">
        <v>0.15</v>
      </c>
      <c r="U2879" s="42">
        <v>38.700000000000003</v>
      </c>
      <c r="V2879" s="42">
        <v>0.22</v>
      </c>
      <c r="W2879" s="42">
        <v>8.2100000000000003E-3</v>
      </c>
      <c r="X2879" s="42">
        <v>36</v>
      </c>
      <c r="Y2879" s="44">
        <v>1.63</v>
      </c>
      <c r="Z2879" s="87">
        <f>(H2879/H$3)+(I2879/I$3*3)+(J2879/J$3)+(L2879/L$3*2)+(N2879/N$3*2)+(O2879/O$3)+(P2879/P$3*2)+(Q2879/Q$3*2)+(R2879/R$3)</f>
        <v>3.6141375073048079</v>
      </c>
      <c r="AA2879" s="88">
        <f>(T2879/T$3*3)+(U2879/U$3*2)+(V2879/V$3)+(W2879/W$3)+(X2879/X$3)+Y2879</f>
        <v>3.4596425511041797</v>
      </c>
      <c r="AB2879" s="90">
        <f>(Z2879-AA2879)/(Z2879+AA2879)</f>
        <v>2.1840508882796206E-2</v>
      </c>
      <c r="AC2879" s="19">
        <v>3.7</v>
      </c>
      <c r="AD2879" s="13">
        <v>3.46</v>
      </c>
      <c r="AE2879" s="94">
        <v>6.94</v>
      </c>
    </row>
    <row r="2880" spans="1:31" x14ac:dyDescent="0.35">
      <c r="A2880" s="2" t="s">
        <v>210</v>
      </c>
      <c r="B2880" s="9">
        <v>36107</v>
      </c>
      <c r="C2880" s="18">
        <v>1.78</v>
      </c>
      <c r="D2880" s="12">
        <v>7.26</v>
      </c>
      <c r="F2880" s="12">
        <v>4.3099999999999996</v>
      </c>
      <c r="H2880" s="23">
        <f>10^-(D2880)</f>
        <v>5.4954087385762357E-8</v>
      </c>
      <c r="I2880" s="32">
        <v>2.3E-3</v>
      </c>
      <c r="J2880" s="25">
        <v>0.38</v>
      </c>
      <c r="K2880" s="30">
        <v>1</v>
      </c>
      <c r="L2880" s="25">
        <v>88</v>
      </c>
      <c r="M2880" s="30">
        <v>1</v>
      </c>
      <c r="N2880" s="25">
        <v>3.9</v>
      </c>
      <c r="O2880" s="25">
        <v>1.6</v>
      </c>
      <c r="P2880" s="25">
        <v>5.7</v>
      </c>
      <c r="Q2880" s="25">
        <v>0.24</v>
      </c>
      <c r="R2880" s="25">
        <v>13.5</v>
      </c>
      <c r="S2880" s="31">
        <v>10</v>
      </c>
      <c r="T2880" s="51">
        <v>0.3</v>
      </c>
      <c r="U2880" s="42">
        <v>39.1</v>
      </c>
      <c r="V2880" s="42">
        <v>0.44</v>
      </c>
      <c r="W2880" s="42">
        <v>0.13</v>
      </c>
      <c r="X2880" s="42">
        <v>29.5</v>
      </c>
      <c r="Y2880" s="44">
        <v>3.75</v>
      </c>
      <c r="Z2880" s="87">
        <f>(H2880/H$3)+(I2880/I$3*3)+(J2880/J$3)+(L2880/L$3*2)+(N2880/N$3*2)+(O2880/O$3)+(P2880/P$3*2)+(Q2880/Q$3*2)+(R2880/R$3)</f>
        <v>5.6580564519890686</v>
      </c>
      <c r="AA2880" s="88">
        <f>(T2880/T$3*3)+(U2880/U$3*2)+(V2880/V$3)+(W2880/W$3)+(X2880/X$3)+Y2880</f>
        <v>5.4155473060705894</v>
      </c>
      <c r="AB2880" s="90">
        <f>(Z2880-AA2880)/(Z2880+AA2880)</f>
        <v>2.1899749279178846E-2</v>
      </c>
    </row>
    <row r="2881" spans="1:31" x14ac:dyDescent="0.35">
      <c r="A2881" s="2" t="s">
        <v>81</v>
      </c>
      <c r="B2881" s="9">
        <v>35353</v>
      </c>
      <c r="C2881" s="18">
        <v>3.02</v>
      </c>
      <c r="D2881" s="12">
        <v>6.99</v>
      </c>
      <c r="F2881" s="12">
        <v>5.0999999999999996</v>
      </c>
      <c r="H2881" s="23">
        <f>10^-(D2881)</f>
        <v>1.0232929922807534E-7</v>
      </c>
      <c r="I2881" s="24">
        <v>0.97</v>
      </c>
      <c r="J2881" s="25">
        <v>2.31</v>
      </c>
      <c r="K2881" s="36"/>
      <c r="L2881" s="25">
        <v>120</v>
      </c>
      <c r="M2881" s="36"/>
      <c r="N2881" s="25">
        <v>23</v>
      </c>
      <c r="O2881" s="25">
        <v>2.2000000000000002</v>
      </c>
      <c r="P2881" s="25">
        <v>6.7</v>
      </c>
      <c r="Q2881" s="25">
        <v>0.85</v>
      </c>
      <c r="R2881" s="25">
        <v>19</v>
      </c>
      <c r="S2881" s="36"/>
      <c r="T2881" s="51">
        <v>0.39</v>
      </c>
      <c r="U2881" s="42">
        <v>2</v>
      </c>
      <c r="V2881" s="42">
        <v>0.22</v>
      </c>
      <c r="W2881" s="42">
        <v>0.01</v>
      </c>
      <c r="X2881" s="42">
        <v>28</v>
      </c>
      <c r="Y2881" s="44">
        <v>7.3</v>
      </c>
      <c r="Z2881" s="87">
        <f>(H2881/H$3)+(I2881/I$3*3)+(J2881/J$3)+(L2881/L$3*2)+(N2881/N$3*2)+(O2881/O$3)+(P2881/P$3*2)+(Q2881/Q$3*2)+(R2881/R$3)</f>
        <v>8.5127184007863921</v>
      </c>
      <c r="AA2881" s="88">
        <f>(T2881/T$3*3)+(U2881/U$3*2)+(V2881/V$3)+(W2881/W$3)+(X2881/X$3)+Y2881</f>
        <v>8.1475666170637098</v>
      </c>
      <c r="AB2881" s="90">
        <f>(Z2881-AA2881)/(Z2881+AA2881)</f>
        <v>2.1917499210334802E-2</v>
      </c>
    </row>
    <row r="2882" spans="1:31" x14ac:dyDescent="0.35">
      <c r="A2882" s="2" t="s">
        <v>409</v>
      </c>
      <c r="B2882" s="9">
        <v>40464</v>
      </c>
      <c r="C2882" s="18">
        <v>14.55</v>
      </c>
      <c r="D2882" s="12">
        <v>7.1</v>
      </c>
      <c r="F2882" s="12">
        <v>3.3</v>
      </c>
      <c r="H2882" s="23">
        <f>10^-(D2882)</f>
        <v>7.943282347242818E-8</v>
      </c>
      <c r="J2882" s="25">
        <v>1.17</v>
      </c>
      <c r="K2882" s="33"/>
      <c r="L2882" s="25">
        <v>71.099999999999994</v>
      </c>
      <c r="M2882" s="33"/>
      <c r="N2882" s="25">
        <v>1.05</v>
      </c>
      <c r="O2882" s="25">
        <v>4.6900000000000004</v>
      </c>
      <c r="P2882" s="25">
        <v>11.9</v>
      </c>
      <c r="Q2882" s="25">
        <v>0.17</v>
      </c>
      <c r="R2882" s="25">
        <v>39.5</v>
      </c>
      <c r="S2882" s="34"/>
      <c r="T2882" s="51">
        <v>0.12</v>
      </c>
      <c r="U2882" s="42">
        <v>1.54</v>
      </c>
      <c r="V2882" s="42">
        <v>0.22</v>
      </c>
      <c r="W2882" s="42">
        <v>3.2799999999999999E-3</v>
      </c>
      <c r="X2882" s="42">
        <v>19</v>
      </c>
      <c r="Y2882" s="44">
        <v>5.62</v>
      </c>
      <c r="Z2882" s="87">
        <f>(H2882/H$3)+(I2882/I$3*3)+(J2882/J$3)+(L2882/L$3*2)+(N2882/N$3*2)+(O2882/O$3)+(P2882/P$3*2)+(Q2882/Q$3*2)+(R2882/R$3)</f>
        <v>6.4738017057370607</v>
      </c>
      <c r="AA2882" s="88">
        <f>(T2882/T$3*3)+(U2882/U$3*2)+(V2882/V$3)+(W2882/W$3)+(X2882/X$3)+Y2882</f>
        <v>6.1954364679709526</v>
      </c>
      <c r="AB2882" s="90">
        <f>(Z2882-AA2882)/(Z2882+AA2882)</f>
        <v>2.1971742416508427E-2</v>
      </c>
      <c r="AC2882" s="19">
        <v>6.49</v>
      </c>
      <c r="AD2882" s="13">
        <v>6.19</v>
      </c>
      <c r="AE2882" s="94">
        <v>4.76</v>
      </c>
    </row>
    <row r="2883" spans="1:31" x14ac:dyDescent="0.35">
      <c r="A2883" s="2" t="s">
        <v>217</v>
      </c>
      <c r="B2883" s="9">
        <v>41569</v>
      </c>
      <c r="C2883" s="18">
        <v>12.74</v>
      </c>
      <c r="D2883" s="12">
        <v>7.19</v>
      </c>
      <c r="F2883" s="12">
        <v>1.7</v>
      </c>
      <c r="H2883" s="23">
        <f>10^-(D2883)</f>
        <v>6.4565422903465397E-8</v>
      </c>
      <c r="I2883" s="32">
        <v>0.02</v>
      </c>
      <c r="J2883" s="25">
        <v>0.01</v>
      </c>
      <c r="K2883" s="30">
        <v>0.9</v>
      </c>
      <c r="L2883" s="25">
        <v>124</v>
      </c>
      <c r="M2883" s="30">
        <v>0.2</v>
      </c>
      <c r="N2883" s="25">
        <v>0.54</v>
      </c>
      <c r="O2883" s="25">
        <v>3.83</v>
      </c>
      <c r="P2883" s="25">
        <v>9.0299999999999994</v>
      </c>
      <c r="Q2883" s="25">
        <v>0.23</v>
      </c>
      <c r="R2883" s="25">
        <v>19.3</v>
      </c>
      <c r="S2883" s="31">
        <v>2.6</v>
      </c>
      <c r="T2883" s="51">
        <v>0.01</v>
      </c>
      <c r="U2883" s="42">
        <v>69.599999999999994</v>
      </c>
      <c r="V2883" s="42">
        <v>2.38</v>
      </c>
      <c r="W2883" s="42">
        <v>4.2700000000000004E-3</v>
      </c>
      <c r="X2883" s="42">
        <v>33</v>
      </c>
      <c r="Y2883" s="44">
        <v>5.14</v>
      </c>
      <c r="Z2883" s="87">
        <f>(H2883/H$3)+(I2883/I$3*3)+(J2883/J$3)+(L2883/L$3*2)+(N2883/N$3*2)+(O2883/O$3)+(P2883/P$3*2)+(Q2883/Q$3*2)+(R2883/R$3)</f>
        <v>7.8984680732986261</v>
      </c>
      <c r="AA2883" s="88">
        <f>(T2883/T$3*3)+(U2883/U$3*2)+(V2883/V$3)+(W2883/W$3)+(X2883/X$3)+Y2883</f>
        <v>7.5586278662611575</v>
      </c>
      <c r="AB2883" s="90">
        <f>(Z2883-AA2883)/(Z2883+AA2883)</f>
        <v>2.1986032070080253E-2</v>
      </c>
      <c r="AC2883" s="19">
        <v>7.91</v>
      </c>
      <c r="AD2883" s="13">
        <v>7.56</v>
      </c>
      <c r="AE2883" s="94">
        <v>4.49</v>
      </c>
    </row>
    <row r="2884" spans="1:31" x14ac:dyDescent="0.35">
      <c r="A2884" s="2" t="s">
        <v>277</v>
      </c>
      <c r="B2884" s="9">
        <v>35879</v>
      </c>
      <c r="C2884" s="18">
        <v>2.4900000000000002</v>
      </c>
      <c r="D2884" s="12">
        <v>7.28</v>
      </c>
      <c r="F2884" s="12">
        <v>2.2999999999999998</v>
      </c>
      <c r="H2884" s="23">
        <f>10^-(D2884)</f>
        <v>5.2480746024977185E-8</v>
      </c>
      <c r="I2884" s="32">
        <v>1E-3</v>
      </c>
      <c r="J2884" s="25">
        <v>0.01</v>
      </c>
      <c r="K2884" s="36"/>
      <c r="L2884" s="25">
        <v>120</v>
      </c>
      <c r="M2884" s="36"/>
      <c r="N2884" s="25">
        <v>0.01</v>
      </c>
      <c r="O2884" s="25">
        <v>5.7</v>
      </c>
      <c r="P2884" s="25">
        <v>5.9</v>
      </c>
      <c r="Q2884" s="25">
        <v>2E-3</v>
      </c>
      <c r="R2884" s="25">
        <v>9</v>
      </c>
      <c r="S2884" s="36"/>
      <c r="T2884" s="51">
        <v>7.0000000000000007E-2</v>
      </c>
      <c r="U2884" s="42">
        <v>32.799999999999997</v>
      </c>
      <c r="V2884" s="42">
        <v>96.24</v>
      </c>
      <c r="W2884" s="42">
        <v>3.284E-3</v>
      </c>
      <c r="X2884" s="42">
        <v>21</v>
      </c>
      <c r="Y2884" s="44">
        <v>3.88</v>
      </c>
      <c r="Z2884" s="87">
        <f>(H2884/H$3)+(I2884/I$3*3)+(J2884/J$3)+(L2884/L$3*2)+(N2884/N$3*2)+(O2884/O$3)+(P2884/P$3*2)+(Q2884/Q$3*2)+(R2884/R$3)</f>
        <v>7.011773223656129</v>
      </c>
      <c r="AA2884" s="88">
        <f>(T2884/T$3*3)+(U2884/U$3*2)+(V2884/V$3)+(W2884/W$3)+(X2884/X$3)+Y2884</f>
        <v>6.7097597518429231</v>
      </c>
      <c r="AB2884" s="90">
        <f>(Z2884-AA2884)/(Z2884+AA2884)</f>
        <v>2.2010184456246713E-2</v>
      </c>
      <c r="AD2884" s="100"/>
      <c r="AE2884" s="96"/>
    </row>
    <row r="2885" spans="1:31" x14ac:dyDescent="0.35">
      <c r="A2885" s="2" t="s">
        <v>312</v>
      </c>
      <c r="B2885" s="9">
        <v>41479</v>
      </c>
      <c r="C2885" s="18">
        <v>2.59</v>
      </c>
      <c r="D2885" s="12">
        <v>6.26</v>
      </c>
      <c r="F2885" s="12">
        <v>7.1</v>
      </c>
      <c r="H2885" s="23">
        <f>10^-(D2885)</f>
        <v>5.4954087385762417E-7</v>
      </c>
      <c r="I2885" s="28"/>
      <c r="J2885" s="25">
        <v>7.0000000000000007E-2</v>
      </c>
      <c r="K2885" s="33"/>
      <c r="L2885" s="25">
        <v>45.1</v>
      </c>
      <c r="M2885" s="33"/>
      <c r="N2885" s="25">
        <v>0.17</v>
      </c>
      <c r="O2885" s="25">
        <v>28</v>
      </c>
      <c r="P2885" s="25">
        <v>4.1500000000000004</v>
      </c>
      <c r="Q2885" s="25">
        <v>0.23</v>
      </c>
      <c r="R2885" s="25">
        <v>11.6</v>
      </c>
      <c r="S2885" s="34"/>
      <c r="T2885" s="51">
        <v>0.03</v>
      </c>
      <c r="U2885" s="42">
        <v>26.3</v>
      </c>
      <c r="V2885" s="42">
        <v>8.67</v>
      </c>
      <c r="W2885" s="42">
        <v>0.09</v>
      </c>
      <c r="X2885" s="42">
        <v>25</v>
      </c>
      <c r="Y2885" s="44">
        <v>2.27</v>
      </c>
      <c r="Z2885" s="87">
        <f>(H2885/H$3)+(I2885/I$3*3)+(J2885/J$3)+(L2885/L$3*2)+(N2885/N$3*2)+(O2885/O$3)+(P2885/P$3*2)+(Q2885/Q$3*2)+(R2885/R$3)</f>
        <v>3.8309519634259734</v>
      </c>
      <c r="AA2885" s="88">
        <f>(T2885/T$3*3)+(U2885/U$3*2)+(V2885/V$3)+(W2885/W$3)+(X2885/X$3)+Y2885</f>
        <v>3.6654789520760884</v>
      </c>
      <c r="AB2885" s="90">
        <f>(Z2885-AA2885)/(Z2885+AA2885)</f>
        <v>2.207357250604406E-2</v>
      </c>
      <c r="AC2885" s="19">
        <v>3.84</v>
      </c>
      <c r="AD2885" s="99">
        <v>3.67</v>
      </c>
      <c r="AE2885" s="95">
        <v>4.62</v>
      </c>
    </row>
    <row r="2886" spans="1:31" x14ac:dyDescent="0.35">
      <c r="A2886" s="2" t="s">
        <v>87</v>
      </c>
      <c r="B2886" s="9">
        <v>40002</v>
      </c>
      <c r="C2886" s="20"/>
      <c r="D2886" s="12">
        <v>7.46</v>
      </c>
      <c r="F2886" s="12">
        <v>1.9</v>
      </c>
      <c r="G2886" s="16"/>
      <c r="H2886" s="23">
        <f>10^-(D2886)</f>
        <v>3.4673685045253171E-8</v>
      </c>
      <c r="I2886" s="32">
        <v>0.01</v>
      </c>
      <c r="J2886" s="25">
        <v>0.01</v>
      </c>
      <c r="K2886" s="36"/>
      <c r="L2886" s="25">
        <v>83.5</v>
      </c>
      <c r="M2886" s="36"/>
      <c r="N2886" s="25">
        <v>2E-3</v>
      </c>
      <c r="O2886" s="25">
        <v>16.5</v>
      </c>
      <c r="P2886" s="25">
        <v>8.56</v>
      </c>
      <c r="Q2886" s="25">
        <v>1E-3</v>
      </c>
      <c r="R2886" s="25">
        <v>8.23</v>
      </c>
      <c r="S2886" s="36"/>
      <c r="T2886" s="51">
        <v>0.16</v>
      </c>
      <c r="U2886" s="42">
        <v>43.2</v>
      </c>
      <c r="V2886" s="42">
        <v>62.41</v>
      </c>
      <c r="W2886" s="42">
        <v>0.03</v>
      </c>
      <c r="X2886" s="42">
        <v>13</v>
      </c>
      <c r="Y2886" s="44">
        <v>3.13</v>
      </c>
      <c r="Z2886" s="87">
        <f>(H2886/H$3)+(I2886/I$3*3)+(J2886/J$3)+(L2886/L$3*2)+(N2886/N$3*2)+(O2886/O$3)+(P2886/P$3*2)+(Q2886/Q$3*2)+(R2886/R$3)</f>
        <v>5.6526557710523431</v>
      </c>
      <c r="AA2886" s="88">
        <f>(T2886/T$3*3)+(U2886/U$3*2)+(V2886/V$3)+(W2886/W$3)+(X2886/X$3)+Y2886</f>
        <v>5.4083772141978335</v>
      </c>
      <c r="AB2886" s="90">
        <f>(Z2886-AA2886)/(Z2886+AA2886)</f>
        <v>2.2084606128582537E-2</v>
      </c>
      <c r="AD2886" s="100"/>
      <c r="AE2886" s="96"/>
    </row>
    <row r="2887" spans="1:31" x14ac:dyDescent="0.35">
      <c r="A2887" s="2" t="s">
        <v>164</v>
      </c>
      <c r="B2887" s="9">
        <v>39736</v>
      </c>
      <c r="C2887" s="18">
        <v>1.4</v>
      </c>
      <c r="D2887" s="12">
        <v>7.75</v>
      </c>
      <c r="F2887" s="12">
        <v>1.6</v>
      </c>
      <c r="H2887" s="23">
        <f>10^-(D2887)</f>
        <v>1.7782794100389218E-8</v>
      </c>
      <c r="I2887" s="28"/>
      <c r="J2887" s="25">
        <v>0.27</v>
      </c>
      <c r="K2887" s="36"/>
      <c r="L2887" s="25">
        <v>66.8</v>
      </c>
      <c r="M2887" s="36"/>
      <c r="N2887" s="25">
        <v>1.1499999999999999</v>
      </c>
      <c r="O2887" s="25">
        <v>1.54</v>
      </c>
      <c r="P2887" s="25">
        <v>5.43</v>
      </c>
      <c r="Q2887" s="25">
        <v>0.15</v>
      </c>
      <c r="R2887" s="25">
        <v>14.2</v>
      </c>
      <c r="S2887" s="36"/>
      <c r="T2887" s="51">
        <v>0.06</v>
      </c>
      <c r="U2887" s="42">
        <v>27.2</v>
      </c>
      <c r="V2887" s="42">
        <v>0.22</v>
      </c>
      <c r="W2887" s="42">
        <v>3.2799999999999999E-3</v>
      </c>
      <c r="X2887" s="42">
        <v>21</v>
      </c>
      <c r="Y2887" s="44">
        <v>3.14</v>
      </c>
      <c r="Z2887" s="87">
        <f>(H2887/H$3)+(I2887/I$3*3)+(J2887/J$3)+(L2887/L$3*2)+(N2887/N$3*2)+(O2887/O$3)+(P2887/P$3*2)+(Q2887/Q$3*2)+(R2887/R$3)</f>
        <v>4.4987513724926451</v>
      </c>
      <c r="AA2887" s="88">
        <f>(T2887/T$3*3)+(U2887/U$3*2)+(V2887/V$3)+(W2887/W$3)+(X2887/X$3)+Y2887</f>
        <v>4.3041524390320411</v>
      </c>
      <c r="AB2887" s="90">
        <f>(Z2887-AA2887)/(Z2887+AA2887)</f>
        <v>2.2106220586647411E-2</v>
      </c>
      <c r="AD2887" s="100"/>
      <c r="AE2887" s="95">
        <v>3.52</v>
      </c>
    </row>
    <row r="2888" spans="1:31" x14ac:dyDescent="0.35">
      <c r="A2888" s="2" t="s">
        <v>380</v>
      </c>
      <c r="B2888" s="9">
        <v>41430</v>
      </c>
      <c r="C2888" s="18">
        <v>3.17</v>
      </c>
      <c r="D2888" s="12">
        <v>5.5</v>
      </c>
      <c r="F2888" s="12">
        <v>12</v>
      </c>
      <c r="H2888" s="23">
        <f>10^-(D2888)</f>
        <v>3.1622776601683767E-6</v>
      </c>
      <c r="I2888" s="32">
        <v>3.0000000000000001E-3</v>
      </c>
      <c r="J2888" s="25">
        <v>0.02</v>
      </c>
      <c r="K2888" s="33"/>
      <c r="L2888" s="25">
        <v>31.1</v>
      </c>
      <c r="M2888" s="30">
        <v>3.6</v>
      </c>
      <c r="N2888" s="25">
        <v>0.14000000000000001</v>
      </c>
      <c r="O2888" s="25">
        <v>16.100000000000001</v>
      </c>
      <c r="P2888" s="25">
        <v>6.59</v>
      </c>
      <c r="Q2888" s="25">
        <v>0.55000000000000004</v>
      </c>
      <c r="R2888" s="25">
        <v>12.9</v>
      </c>
      <c r="S2888" s="31">
        <v>73</v>
      </c>
      <c r="T2888" s="51">
        <v>0.01</v>
      </c>
      <c r="U2888" s="42">
        <v>43.1</v>
      </c>
      <c r="V2888" s="42">
        <v>74.37</v>
      </c>
      <c r="W2888" s="42">
        <v>3.2799999999999999E-3</v>
      </c>
      <c r="X2888" s="42">
        <v>21</v>
      </c>
      <c r="Y2888" s="44">
        <v>0.27</v>
      </c>
      <c r="Z2888" s="87">
        <f>(H2888/H$3)+(I2888/I$3*3)+(J2888/J$3)+(L2888/L$3*2)+(N2888/N$3*2)+(O2888/O$3)+(P2888/P$3*2)+(Q2888/Q$3*2)+(R2888/R$3)</f>
        <v>3.093421284377595</v>
      </c>
      <c r="AA2888" s="88">
        <f>(T2888/T$3*3)+(U2888/U$3*2)+(V2888/V$3)+(W2888/W$3)+(X2888/X$3)+Y2888</f>
        <v>2.9595493743603121</v>
      </c>
      <c r="AB2888" s="90">
        <f>(Z2888-AA2888)/(Z2888+AA2888)</f>
        <v>2.211672872129803E-2</v>
      </c>
      <c r="AC2888" s="19">
        <v>3.18</v>
      </c>
      <c r="AD2888" s="13">
        <v>2.96</v>
      </c>
      <c r="AE2888" s="94">
        <v>7.26</v>
      </c>
    </row>
    <row r="2889" spans="1:31" x14ac:dyDescent="0.35">
      <c r="A2889" s="2" t="s">
        <v>246</v>
      </c>
      <c r="B2889" s="9">
        <v>40337</v>
      </c>
      <c r="C2889" s="19">
        <v>2.82</v>
      </c>
      <c r="D2889" s="12">
        <v>7.13</v>
      </c>
      <c r="F2889" s="12">
        <v>1.8</v>
      </c>
      <c r="H2889" s="23">
        <f>10^-(D2889)</f>
        <v>7.413102413009154E-8</v>
      </c>
      <c r="I2889" s="32">
        <v>5.18</v>
      </c>
      <c r="J2889" s="25">
        <v>0.01</v>
      </c>
      <c r="K2889" s="29">
        <v>0.3</v>
      </c>
      <c r="L2889" s="25">
        <v>126</v>
      </c>
      <c r="M2889" s="29">
        <v>0.3</v>
      </c>
      <c r="N2889" s="25">
        <v>2E-3</v>
      </c>
      <c r="O2889" s="25">
        <v>7.77</v>
      </c>
      <c r="P2889" s="25">
        <v>8.84</v>
      </c>
      <c r="Q2889" s="35"/>
      <c r="R2889" s="25">
        <v>15.8</v>
      </c>
      <c r="S2889" s="29">
        <v>0.5</v>
      </c>
      <c r="T2889" s="51">
        <v>0.03</v>
      </c>
      <c r="U2889" s="42">
        <v>65.099999999999994</v>
      </c>
      <c r="V2889" s="42">
        <v>89.42</v>
      </c>
      <c r="W2889" s="42">
        <v>3.2799999999999999E-3</v>
      </c>
      <c r="X2889" s="42">
        <v>27</v>
      </c>
      <c r="Y2889" s="44">
        <v>4.55</v>
      </c>
      <c r="Z2889" s="87">
        <f>(H2889/H$3)+(I2889/I$3*3)+(J2889/J$3)+(L2889/L$3*2)+(N2889/N$3*2)+(O2889/O$3)+(P2889/P$3*2)+(Q2889/Q$3*2)+(R2889/R$3)</f>
        <v>8.477283892140596</v>
      </c>
      <c r="AA2889" s="88">
        <f>(T2889/T$3*3)+(U2889/U$3*2)+(V2889/V$3)+(W2889/W$3)+(X2889/X$3)+Y2889</f>
        <v>8.1101749320210956</v>
      </c>
      <c r="AB2889" s="90">
        <f>(Z2889-AA2889)/(Z2889+AA2889)</f>
        <v>2.2131717944930816E-2</v>
      </c>
      <c r="AC2889" s="19">
        <v>7.9</v>
      </c>
      <c r="AD2889" s="99">
        <v>8.11</v>
      </c>
      <c r="AE2889" s="95">
        <v>2.61</v>
      </c>
    </row>
    <row r="2890" spans="1:31" x14ac:dyDescent="0.35">
      <c r="A2890" s="2" t="s">
        <v>237</v>
      </c>
      <c r="B2890" s="9">
        <v>40798</v>
      </c>
      <c r="C2890" s="18">
        <v>11.25</v>
      </c>
      <c r="D2890" s="12">
        <v>7.15</v>
      </c>
      <c r="F2890" s="12">
        <v>3.8</v>
      </c>
      <c r="H2890" s="23">
        <f>10^-(D2890)</f>
        <v>7.0794578438413597E-8</v>
      </c>
      <c r="I2890" s="32">
        <v>0.14000000000000001</v>
      </c>
      <c r="J2890" s="25">
        <v>0.63</v>
      </c>
      <c r="K2890" s="30">
        <v>0.4</v>
      </c>
      <c r="L2890" s="25">
        <v>109</v>
      </c>
      <c r="M2890" s="30">
        <v>0.2</v>
      </c>
      <c r="N2890" s="25">
        <v>3.46</v>
      </c>
      <c r="O2890" s="25">
        <v>1.65</v>
      </c>
      <c r="P2890" s="25">
        <v>9.83</v>
      </c>
      <c r="Q2890" s="27">
        <v>0.19</v>
      </c>
      <c r="R2890" s="25">
        <v>9.2799999999999994</v>
      </c>
      <c r="S2890" s="31">
        <v>0.5</v>
      </c>
      <c r="T2890" s="51">
        <v>0.01</v>
      </c>
      <c r="U2890" s="42">
        <v>7.98</v>
      </c>
      <c r="V2890" s="42">
        <v>0.22</v>
      </c>
      <c r="W2890" s="42">
        <v>5.5799999999999999E-3</v>
      </c>
      <c r="X2890" s="42">
        <v>13</v>
      </c>
      <c r="Y2890" s="44">
        <v>6.04</v>
      </c>
      <c r="Z2890" s="87">
        <f>(H2890/H$3)+(I2890/I$3*3)+(J2890/J$3)+(L2890/L$3*2)+(N2890/N$3*2)+(O2890/O$3)+(P2890/P$3*2)+(Q2890/Q$3*2)+(R2890/R$3)</f>
        <v>6.8750828048572235</v>
      </c>
      <c r="AA2890" s="88">
        <f>(T2890/T$3*3)+(U2890/U$3*2)+(V2890/V$3)+(W2890/W$3)+(X2890/X$3)+Y2890</f>
        <v>6.5768281262836927</v>
      </c>
      <c r="AB2890" s="90">
        <f>(Z2890-AA2890)/(Z2890+AA2890)</f>
        <v>2.2171918926631968E-2</v>
      </c>
      <c r="AC2890" s="19">
        <v>6.92</v>
      </c>
      <c r="AD2890" s="99">
        <v>6.57</v>
      </c>
      <c r="AE2890" s="95">
        <v>5.18</v>
      </c>
    </row>
    <row r="2891" spans="1:31" x14ac:dyDescent="0.35">
      <c r="A2891" s="2" t="s">
        <v>112</v>
      </c>
      <c r="B2891" s="9">
        <v>36062</v>
      </c>
      <c r="C2891" s="18">
        <v>15.84</v>
      </c>
      <c r="D2891" s="12">
        <v>6.89</v>
      </c>
      <c r="F2891" s="12">
        <v>1.8</v>
      </c>
      <c r="H2891" s="23">
        <f>10^-(D2891)</f>
        <v>1.288249551693134E-7</v>
      </c>
      <c r="I2891" s="32">
        <v>0.05</v>
      </c>
      <c r="J2891" s="25">
        <v>0.37</v>
      </c>
      <c r="K2891" s="36"/>
      <c r="L2891" s="25">
        <v>75</v>
      </c>
      <c r="M2891" s="36"/>
      <c r="N2891" s="25">
        <v>1.6</v>
      </c>
      <c r="O2891" s="25">
        <v>21</v>
      </c>
      <c r="P2891" s="25">
        <v>5.9</v>
      </c>
      <c r="Q2891" s="25">
        <v>0.22</v>
      </c>
      <c r="R2891" s="25">
        <v>12</v>
      </c>
      <c r="S2891" s="36"/>
      <c r="T2891" s="51">
        <v>0.01</v>
      </c>
      <c r="U2891" s="42">
        <v>10.5</v>
      </c>
      <c r="V2891" s="42">
        <v>0.22</v>
      </c>
      <c r="W2891" s="42">
        <v>3.2845000000000001E-3</v>
      </c>
      <c r="X2891" s="42">
        <v>21</v>
      </c>
      <c r="Y2891" s="44">
        <v>4.33</v>
      </c>
      <c r="Z2891" s="87">
        <f>(H2891/H$3)+(I2891/I$3*3)+(J2891/J$3)+(L2891/L$3*2)+(N2891/N$3*2)+(O2891/O$3)+(P2891/P$3*2)+(Q2891/Q$3*2)+(R2891/R$3)</f>
        <v>5.3783828216980201</v>
      </c>
      <c r="AA2891" s="88">
        <f>(T2891/T$3*3)+(U2891/U$3*2)+(V2891/V$3)+(W2891/W$3)+(X2891/X$3)+Y2891</f>
        <v>5.1449099284397359</v>
      </c>
      <c r="AB2891" s="90">
        <f>(Z2891-AA2891)/(Z2891+AA2891)</f>
        <v>2.2186296514009631E-2</v>
      </c>
      <c r="AE2891" s="96"/>
    </row>
    <row r="2892" spans="1:31" x14ac:dyDescent="0.35">
      <c r="A2892" s="2" t="s">
        <v>161</v>
      </c>
      <c r="B2892" s="9">
        <v>39706</v>
      </c>
      <c r="C2892" s="19">
        <v>1.35</v>
      </c>
      <c r="D2892" s="12">
        <v>7</v>
      </c>
      <c r="E2892" s="16"/>
      <c r="F2892" s="12">
        <v>2.7</v>
      </c>
      <c r="H2892" s="23">
        <f>10^-(D2892)</f>
        <v>9.9999999999999995E-8</v>
      </c>
      <c r="J2892" s="25">
        <v>9.4700000000000006</v>
      </c>
      <c r="K2892" s="29">
        <v>0.4</v>
      </c>
      <c r="L2892" s="25">
        <v>59.2</v>
      </c>
      <c r="M2892" s="29">
        <v>0.3</v>
      </c>
      <c r="N2892" s="25">
        <v>4.45</v>
      </c>
      <c r="O2892" s="25">
        <v>14.5</v>
      </c>
      <c r="P2892" s="25">
        <v>27.8</v>
      </c>
      <c r="Q2892" s="25">
        <v>0.56999999999999995</v>
      </c>
      <c r="R2892" s="25">
        <v>179</v>
      </c>
      <c r="S2892" s="29">
        <v>0.5</v>
      </c>
      <c r="T2892" s="51">
        <v>0.22</v>
      </c>
      <c r="U2892" s="42">
        <v>7.98</v>
      </c>
      <c r="V2892" s="42">
        <v>0.22</v>
      </c>
      <c r="W2892" s="42">
        <v>8.5400000000000007E-3</v>
      </c>
      <c r="X2892" s="42">
        <v>293</v>
      </c>
      <c r="Y2892" s="44">
        <v>5.05</v>
      </c>
      <c r="Z2892" s="87">
        <f>(H2892/H$3)+(I2892/I$3*3)+(J2892/J$3)+(L2892/L$3*2)+(N2892/N$3*2)+(O2892/O$3)+(P2892/P$3*2)+(Q2892/Q$3*2)+(R2892/R$3)</f>
        <v>14.10427089299511</v>
      </c>
      <c r="AA2892" s="88">
        <f>(T2892/T$3*3)+(U2892/U$3*2)+(V2892/V$3)+(W2892/W$3)+(X2892/X$3)+Y2892</f>
        <v>13.491974666942404</v>
      </c>
      <c r="AB2892" s="90">
        <f>(Z2892-AA2892)/(Z2892+AA2892)</f>
        <v>2.218766406911522E-2</v>
      </c>
      <c r="AD2892" s="100"/>
      <c r="AE2892" s="95">
        <v>3.24</v>
      </c>
    </row>
    <row r="2893" spans="1:31" x14ac:dyDescent="0.35">
      <c r="A2893" s="2" t="s">
        <v>253</v>
      </c>
      <c r="B2893" s="9">
        <v>39552</v>
      </c>
      <c r="C2893" s="18">
        <v>5.43</v>
      </c>
      <c r="D2893" s="12">
        <v>6.94</v>
      </c>
      <c r="F2893" s="12">
        <v>2.1</v>
      </c>
      <c r="H2893" s="23">
        <f>10^-(D2893)</f>
        <v>1.1481536214968794E-7</v>
      </c>
      <c r="I2893" s="24">
        <v>2E-3</v>
      </c>
      <c r="J2893" s="25">
        <v>0.01</v>
      </c>
      <c r="K2893" s="30">
        <v>0.2</v>
      </c>
      <c r="L2893" s="25">
        <v>159</v>
      </c>
      <c r="M2893" s="30">
        <v>0.2</v>
      </c>
      <c r="N2893" s="25">
        <v>3.0000000000000001E-3</v>
      </c>
      <c r="O2893" s="25">
        <v>1.3</v>
      </c>
      <c r="P2893" s="25">
        <v>14.1</v>
      </c>
      <c r="Q2893" s="25">
        <v>0.01</v>
      </c>
      <c r="R2893" s="25">
        <v>24.1</v>
      </c>
      <c r="S2893" s="31">
        <v>0.5</v>
      </c>
      <c r="T2893" s="51">
        <v>0.08</v>
      </c>
      <c r="U2893" s="42">
        <v>24.4</v>
      </c>
      <c r="V2893" s="42">
        <v>83.22</v>
      </c>
      <c r="W2893" s="42">
        <v>0.01</v>
      </c>
      <c r="X2893" s="42">
        <v>38</v>
      </c>
      <c r="Y2893" s="44">
        <v>6.81</v>
      </c>
      <c r="Z2893" s="87">
        <f>(H2893/H$3)+(I2893/I$3*3)+(J2893/J$3)+(L2893/L$3*2)+(N2893/N$3*2)+(O2893/O$3)+(P2893/P$3*2)+(Q2893/Q$3*2)+(R2893/R$3)</f>
        <v>10.176927655614495</v>
      </c>
      <c r="AA2893" s="88">
        <f>(T2893/T$3*3)+(U2893/U$3*2)+(V2893/V$3)+(W2893/W$3)+(X2893/X$3)+Y2893</f>
        <v>9.7348978123454835</v>
      </c>
      <c r="AB2893" s="90">
        <f>(Z2893-AA2893)/(Z2893+AA2893)</f>
        <v>2.219936308603547E-2</v>
      </c>
      <c r="AE2893" s="94">
        <v>4.46</v>
      </c>
    </row>
    <row r="2894" spans="1:31" x14ac:dyDescent="0.35">
      <c r="A2894" s="2" t="s">
        <v>266</v>
      </c>
      <c r="B2894" s="9">
        <v>41039</v>
      </c>
      <c r="C2894" s="18">
        <v>3.98</v>
      </c>
      <c r="D2894" s="12">
        <v>6.84</v>
      </c>
      <c r="F2894" s="12">
        <v>1.6</v>
      </c>
      <c r="H2894" s="23">
        <f>10^-(D2894)</f>
        <v>1.4454397707459271E-7</v>
      </c>
      <c r="I2894" s="24">
        <v>7.0000000000000001E-3</v>
      </c>
      <c r="J2894" s="25">
        <v>0.01</v>
      </c>
      <c r="K2894" s="33"/>
      <c r="L2894" s="25">
        <v>24.5</v>
      </c>
      <c r="M2894" s="33"/>
      <c r="N2894" s="25">
        <v>0.04</v>
      </c>
      <c r="O2894" s="25">
        <v>0.57999999999999996</v>
      </c>
      <c r="P2894" s="25">
        <v>3.44</v>
      </c>
      <c r="Q2894" s="25">
        <v>0.05</v>
      </c>
      <c r="R2894" s="25">
        <v>7.36</v>
      </c>
      <c r="S2894" s="34"/>
      <c r="T2894" s="51">
        <v>0.01</v>
      </c>
      <c r="U2894" s="42">
        <v>27.9</v>
      </c>
      <c r="V2894" s="42">
        <v>10.75</v>
      </c>
      <c r="W2894" s="42">
        <v>3.2799999999999999E-3</v>
      </c>
      <c r="X2894" s="42">
        <v>11</v>
      </c>
      <c r="Y2894" s="44">
        <v>0.7</v>
      </c>
      <c r="Z2894" s="87">
        <f>(H2894/H$3)+(I2894/I$3*3)+(J2894/J$3)+(L2894/L$3*2)+(N2894/N$3*2)+(O2894/O$3)+(P2894/P$3*2)+(Q2894/Q$3*2)+(R2894/R$3)</f>
        <v>1.8451255774312916</v>
      </c>
      <c r="AA2894" s="88">
        <f>(T2894/T$3*3)+(U2894/U$3*2)+(V2894/V$3)+(W2894/W$3)+(X2894/X$3)+Y2894</f>
        <v>1.7648969628608235</v>
      </c>
      <c r="AB2894" s="90">
        <f>(Z2894-AA2894)/(Z2894+AA2894)</f>
        <v>2.2223854193435623E-2</v>
      </c>
      <c r="AC2894" s="19">
        <v>1.86</v>
      </c>
      <c r="AD2894" s="99">
        <v>1.76</v>
      </c>
      <c r="AE2894" s="95">
        <v>5.35</v>
      </c>
    </row>
    <row r="2895" spans="1:31" x14ac:dyDescent="0.35">
      <c r="A2895" s="2" t="s">
        <v>133</v>
      </c>
      <c r="B2895" s="9">
        <v>37543</v>
      </c>
      <c r="C2895" s="19">
        <v>7.25</v>
      </c>
      <c r="D2895" s="12">
        <v>7.77</v>
      </c>
      <c r="F2895" s="12">
        <v>0.7</v>
      </c>
      <c r="H2895" s="23">
        <f>10^-(D2895)</f>
        <v>1.6982436524617439E-8</v>
      </c>
      <c r="I2895" s="24">
        <v>0.08</v>
      </c>
      <c r="J2895" s="25">
        <v>0.01</v>
      </c>
      <c r="K2895" s="30">
        <v>3.1</v>
      </c>
      <c r="L2895" s="25">
        <v>77.099999999999994</v>
      </c>
      <c r="M2895" s="30">
        <v>0.2</v>
      </c>
      <c r="N2895" s="25">
        <v>0.39</v>
      </c>
      <c r="O2895" s="25">
        <v>0.5</v>
      </c>
      <c r="P2895" s="25">
        <v>2.19</v>
      </c>
      <c r="Q2895" s="25">
        <v>0.09</v>
      </c>
      <c r="R2895" s="25">
        <v>6.08</v>
      </c>
      <c r="S2895" s="31">
        <v>0.3</v>
      </c>
      <c r="T2895" s="51">
        <v>0.08</v>
      </c>
      <c r="U2895" s="42">
        <v>47.6</v>
      </c>
      <c r="V2895" s="42">
        <v>0.22</v>
      </c>
      <c r="W2895" s="42">
        <v>3.2845000000000001E-3</v>
      </c>
      <c r="X2895" s="42">
        <v>19</v>
      </c>
      <c r="Y2895" s="44">
        <v>2.61</v>
      </c>
      <c r="Z2895" s="87">
        <f>(H2895/H$3)+(I2895/I$3*3)+(J2895/J$3)+(L2895/L$3*2)+(N2895/N$3*2)+(O2895/O$3)+(P2895/P$3*2)+(Q2895/Q$3*2)+(R2895/R$3)</f>
        <v>4.3314220237261996</v>
      </c>
      <c r="AA2895" s="88">
        <f>(T2895/T$3*3)+(U2895/U$3*2)+(V2895/V$3)+(W2895/W$3)+(X2895/X$3)+Y2895</f>
        <v>4.1430571558604932</v>
      </c>
      <c r="AB2895" s="90">
        <f>(Z2895-AA2895)/(Z2895+AA2895)</f>
        <v>2.2227309062182756E-2</v>
      </c>
      <c r="AD2895" s="100"/>
      <c r="AE2895" s="96"/>
    </row>
    <row r="2896" spans="1:31" x14ac:dyDescent="0.35">
      <c r="A2896" s="2" t="s">
        <v>313</v>
      </c>
      <c r="B2896" s="9">
        <v>40301</v>
      </c>
      <c r="C2896" s="18">
        <v>1.63</v>
      </c>
      <c r="D2896" s="12">
        <v>5.4</v>
      </c>
      <c r="F2896" s="12">
        <v>11</v>
      </c>
      <c r="H2896" s="23">
        <f>10^-(D2896)</f>
        <v>3.9810717055349657E-6</v>
      </c>
      <c r="I2896" s="28"/>
      <c r="J2896" s="25">
        <v>0.01</v>
      </c>
      <c r="K2896" s="30">
        <v>0.2</v>
      </c>
      <c r="L2896" s="25">
        <v>63.4</v>
      </c>
      <c r="M2896" s="30">
        <v>1.1000000000000001</v>
      </c>
      <c r="N2896" s="25">
        <v>0.03</v>
      </c>
      <c r="O2896" s="25">
        <v>16.399999999999999</v>
      </c>
      <c r="P2896" s="25">
        <v>13.4</v>
      </c>
      <c r="Q2896" s="25">
        <v>0.03</v>
      </c>
      <c r="R2896" s="25">
        <v>27</v>
      </c>
      <c r="S2896" s="31">
        <v>1.3</v>
      </c>
      <c r="T2896" s="50">
        <v>0.01</v>
      </c>
      <c r="U2896" s="42">
        <v>31.3</v>
      </c>
      <c r="V2896" s="42">
        <v>146.08000000000001</v>
      </c>
      <c r="W2896" s="42">
        <v>5.5799999999999999E-3</v>
      </c>
      <c r="X2896" s="42">
        <v>84</v>
      </c>
      <c r="Y2896" s="44">
        <v>0.23</v>
      </c>
      <c r="Z2896" s="87">
        <f>(H2896/H$3)+(I2896/I$3*3)+(J2896/J$3)+(L2896/L$3*2)+(N2896/N$3*2)+(O2896/O$3)+(P2896/P$3*2)+(Q2896/Q$3*2)+(R2896/R$3)</f>
        <v>5.8626865853637025</v>
      </c>
      <c r="AA2896" s="88">
        <f>(T2896/T$3*3)+(U2896/U$3*2)+(V2896/V$3)+(W2896/W$3)+(X2896/X$3)+Y2896</f>
        <v>5.6077089838987906</v>
      </c>
      <c r="AB2896" s="90">
        <f>(Z2896-AA2896)/(Z2896+AA2896)</f>
        <v>2.2229189911129286E-2</v>
      </c>
      <c r="AC2896" s="19">
        <v>5.97</v>
      </c>
      <c r="AD2896" s="13">
        <v>5.61</v>
      </c>
      <c r="AE2896" s="95">
        <v>6.23</v>
      </c>
    </row>
    <row r="2897" spans="1:31" x14ac:dyDescent="0.35">
      <c r="A2897" s="2" t="s">
        <v>344</v>
      </c>
      <c r="B2897" s="9">
        <v>38685</v>
      </c>
      <c r="C2897" s="18">
        <v>1.98</v>
      </c>
      <c r="D2897" s="12">
        <v>5.8</v>
      </c>
      <c r="F2897" s="12">
        <v>13</v>
      </c>
      <c r="H2897" s="23">
        <f>10^-(D2897)</f>
        <v>1.5848931924611111E-6</v>
      </c>
      <c r="I2897" s="32">
        <v>1.4</v>
      </c>
      <c r="J2897" s="25">
        <v>0.13</v>
      </c>
      <c r="K2897" s="29">
        <v>1</v>
      </c>
      <c r="L2897" s="25">
        <v>32.4</v>
      </c>
      <c r="M2897" s="29">
        <v>1</v>
      </c>
      <c r="N2897" s="25">
        <v>0.93</v>
      </c>
      <c r="O2897" s="25">
        <v>26.3</v>
      </c>
      <c r="P2897" s="25">
        <v>4.9000000000000004</v>
      </c>
      <c r="Q2897" s="25">
        <v>0.13</v>
      </c>
      <c r="R2897" s="25">
        <v>11.4</v>
      </c>
      <c r="S2897" s="29">
        <v>30</v>
      </c>
      <c r="T2897" s="51">
        <v>0.03</v>
      </c>
      <c r="U2897" s="42">
        <v>44</v>
      </c>
      <c r="V2897" s="42">
        <v>97.38</v>
      </c>
      <c r="W2897" s="42">
        <v>0.13</v>
      </c>
      <c r="X2897" s="42">
        <v>16</v>
      </c>
      <c r="Y2897" s="44">
        <v>0.3</v>
      </c>
      <c r="Z2897" s="87">
        <f>(H2897/H$3)+(I2897/I$3*3)+(J2897/J$3)+(L2897/L$3*2)+(N2897/N$3*2)+(O2897/O$3)+(P2897/P$3*2)+(Q2897/Q$3*2)+(R2897/R$3)</f>
        <v>3.3893253935435448</v>
      </c>
      <c r="AA2897" s="88">
        <f>(T2897/T$3*3)+(U2897/U$3*2)+(V2897/V$3)+(W2897/W$3)+(X2897/X$3)+Y2897</f>
        <v>3.2417575822159366</v>
      </c>
      <c r="AB2897" s="90">
        <f>(Z2897-AA2897)/(Z2897+AA2897)</f>
        <v>2.2253953368862309E-2</v>
      </c>
      <c r="AC2897" s="19">
        <v>3.23</v>
      </c>
      <c r="AD2897" s="99">
        <v>-3.24</v>
      </c>
      <c r="AE2897" s="95">
        <v>-0.2</v>
      </c>
    </row>
    <row r="2898" spans="1:31" x14ac:dyDescent="0.35">
      <c r="A2898" s="2" t="s">
        <v>220</v>
      </c>
      <c r="B2898" s="9">
        <v>38999</v>
      </c>
      <c r="C2898" s="20"/>
      <c r="D2898" s="12">
        <v>7.47</v>
      </c>
      <c r="F2898" s="12">
        <v>1.4</v>
      </c>
      <c r="G2898" s="16"/>
      <c r="H2898" s="23">
        <f>10^-(D2898)</f>
        <v>3.3884415613920266E-8</v>
      </c>
      <c r="I2898" s="32">
        <v>0.01</v>
      </c>
      <c r="J2898" s="25">
        <v>0.26</v>
      </c>
      <c r="K2898" s="36"/>
      <c r="L2898" s="25">
        <v>34.799999999999997</v>
      </c>
      <c r="M2898" s="36"/>
      <c r="N2898" s="27">
        <v>2.15</v>
      </c>
      <c r="O2898" s="25">
        <v>1.77</v>
      </c>
      <c r="P2898" s="25">
        <v>3.68</v>
      </c>
      <c r="Q2898" s="27">
        <v>0.13</v>
      </c>
      <c r="R2898" s="25">
        <v>13.9</v>
      </c>
      <c r="S2898" s="36"/>
      <c r="T2898" s="51">
        <v>0.46</v>
      </c>
      <c r="U2898" s="41">
        <v>2</v>
      </c>
      <c r="V2898" s="42">
        <v>0.5</v>
      </c>
      <c r="W2898" s="42">
        <v>0.02</v>
      </c>
      <c r="X2898" s="42">
        <v>11</v>
      </c>
      <c r="Y2898" s="44">
        <v>2.29</v>
      </c>
      <c r="Z2898" s="87">
        <f>(H2898/H$3)+(I2898/I$3*3)+(J2898/J$3)+(L2898/L$3*2)+(N2898/N$3*2)+(O2898/O$3)+(P2898/P$3*2)+(Q2898/Q$3*2)+(R2898/R$3)</f>
        <v>2.7864430472567823</v>
      </c>
      <c r="AA2898" s="88">
        <f>(T2898/T$3*3)+(U2898/U$3*2)+(V2898/V$3)+(W2898/W$3)+(X2898/X$3)+Y2898</f>
        <v>2.6649627019129301</v>
      </c>
      <c r="AB2898" s="90">
        <f>(Z2898-AA2898)/(Z2898+AA2898)</f>
        <v>2.2284223727495341E-2</v>
      </c>
      <c r="AC2898" s="19">
        <v>2.78</v>
      </c>
      <c r="AD2898" s="13">
        <v>2.66</v>
      </c>
      <c r="AE2898" s="94">
        <v>4.41</v>
      </c>
    </row>
    <row r="2899" spans="1:31" x14ac:dyDescent="0.35">
      <c r="A2899" s="2" t="s">
        <v>261</v>
      </c>
      <c r="B2899" s="9">
        <v>40511</v>
      </c>
      <c r="C2899" s="18">
        <v>2.3199999999999998</v>
      </c>
      <c r="D2899" s="12">
        <v>7.46</v>
      </c>
      <c r="F2899" s="12">
        <v>0.98</v>
      </c>
      <c r="H2899" s="23">
        <f>10^-(D2899)</f>
        <v>3.4673685045253171E-8</v>
      </c>
      <c r="I2899" s="32">
        <v>5.0000000000000001E-3</v>
      </c>
      <c r="J2899" s="25">
        <v>0.14000000000000001</v>
      </c>
      <c r="K2899" s="36"/>
      <c r="L2899" s="25">
        <v>51.2</v>
      </c>
      <c r="M2899" s="36"/>
      <c r="N2899" s="25">
        <v>4.46</v>
      </c>
      <c r="O2899" s="25">
        <v>1.55</v>
      </c>
      <c r="P2899" s="25">
        <v>4.5999999999999996</v>
      </c>
      <c r="Q2899" s="25">
        <v>0.18</v>
      </c>
      <c r="R2899" s="25">
        <v>12.1</v>
      </c>
      <c r="S2899" s="36"/>
      <c r="T2899" s="51">
        <v>0.01</v>
      </c>
      <c r="U2899" s="42">
        <v>54.1</v>
      </c>
      <c r="V2899" s="42">
        <v>0.22</v>
      </c>
      <c r="W2899" s="42">
        <v>4.2700000000000004E-3</v>
      </c>
      <c r="X2899" s="42">
        <v>26</v>
      </c>
      <c r="Y2899" s="44">
        <v>1.65</v>
      </c>
      <c r="Z2899" s="87">
        <f>(H2899/H$3)+(I2899/I$3*3)+(J2899/J$3)+(L2899/L$3*2)+(N2899/N$3*2)+(O2899/O$3)+(P2899/P$3*2)+(Q2899/Q$3*2)+(R2899/R$3)</f>
        <v>3.6738929381229166</v>
      </c>
      <c r="AA2899" s="88">
        <f>(T2899/T$3*3)+(U2899/U$3*2)+(V2899/V$3)+(W2899/W$3)+(X2899/X$3)+Y2899</f>
        <v>3.513646565445959</v>
      </c>
      <c r="AB2899" s="90">
        <f>(Z2899-AA2899)/(Z2899+AA2899)</f>
        <v>2.2295024966108284E-2</v>
      </c>
      <c r="AC2899" s="19">
        <v>3.75</v>
      </c>
      <c r="AD2899" s="13">
        <v>3.51</v>
      </c>
      <c r="AE2899" s="94">
        <v>6.72</v>
      </c>
    </row>
    <row r="2900" spans="1:31" x14ac:dyDescent="0.35">
      <c r="A2900" s="2" t="s">
        <v>218</v>
      </c>
      <c r="B2900" s="9">
        <v>33492</v>
      </c>
      <c r="C2900" s="20"/>
      <c r="D2900" s="12">
        <v>7.3</v>
      </c>
      <c r="E2900" s="13">
        <v>7.3</v>
      </c>
      <c r="F2900" s="15"/>
      <c r="H2900" s="23">
        <f>10^-(D2900)</f>
        <v>5.0118723362727164E-8</v>
      </c>
      <c r="I2900" s="28"/>
      <c r="J2900" s="25">
        <v>0.37</v>
      </c>
      <c r="K2900" s="29">
        <v>1</v>
      </c>
      <c r="L2900" s="25">
        <v>61</v>
      </c>
      <c r="M2900" s="29">
        <v>2</v>
      </c>
      <c r="N2900" s="25">
        <v>0.45</v>
      </c>
      <c r="O2900" s="25">
        <v>2.2999999999999998</v>
      </c>
      <c r="P2900" s="25">
        <v>8</v>
      </c>
      <c r="Q2900" s="25">
        <v>0.27</v>
      </c>
      <c r="R2900" s="25">
        <v>17</v>
      </c>
      <c r="S2900" s="29">
        <v>5370</v>
      </c>
      <c r="T2900" s="51">
        <v>0.22</v>
      </c>
      <c r="U2900" s="42">
        <v>6</v>
      </c>
      <c r="V2900" s="42">
        <v>0.04</v>
      </c>
      <c r="W2900" s="42">
        <v>0.01</v>
      </c>
      <c r="X2900" s="42">
        <v>8</v>
      </c>
      <c r="Y2900" s="44">
        <v>3.99</v>
      </c>
      <c r="Z2900" s="87">
        <f>(H2900/H$3)+(I2900/I$3*3)+(J2900/J$3)+(L2900/L$3*2)+(N2900/N$3*2)+(O2900/O$3)+(P2900/P$3*2)+(Q2900/Q$3*2)+(R2900/R$3)</f>
        <v>4.5468521073247468</v>
      </c>
      <c r="AA2900" s="88">
        <f>(T2900/T$3*3)+(U2900/U$3*2)+(V2900/V$3)+(W2900/W$3)+(X2900/X$3)+Y2900</f>
        <v>4.3483909938801997</v>
      </c>
      <c r="AB2900" s="90">
        <f>(Z2900-AA2900)/(Z2900+AA2900)</f>
        <v>2.2310926321694749E-2</v>
      </c>
    </row>
    <row r="2901" spans="1:31" x14ac:dyDescent="0.35">
      <c r="A2901" s="2" t="s">
        <v>85</v>
      </c>
      <c r="B2901" s="9">
        <v>39539</v>
      </c>
      <c r="C2901" s="18">
        <v>7.05</v>
      </c>
      <c r="D2901" s="12">
        <v>7.52</v>
      </c>
      <c r="F2901" s="12">
        <v>1.4</v>
      </c>
      <c r="H2901" s="23">
        <f>10^-(D2901)</f>
        <v>3.0199517204020188E-8</v>
      </c>
      <c r="J2901" s="25">
        <v>0.01</v>
      </c>
      <c r="K2901" s="30">
        <v>0.4</v>
      </c>
      <c r="L2901" s="25">
        <v>102</v>
      </c>
      <c r="M2901" s="30">
        <v>0.9</v>
      </c>
      <c r="N2901" s="25">
        <v>0.04</v>
      </c>
      <c r="O2901" s="25">
        <v>4.59</v>
      </c>
      <c r="P2901" s="25">
        <v>5.25</v>
      </c>
      <c r="Q2901" s="25">
        <v>2E-3</v>
      </c>
      <c r="R2901" s="25">
        <v>14.1</v>
      </c>
      <c r="S2901" s="31">
        <v>2.2000000000000002</v>
      </c>
      <c r="T2901" s="51">
        <v>0.19</v>
      </c>
      <c r="U2901" s="42">
        <v>19.100000000000001</v>
      </c>
      <c r="V2901" s="42">
        <v>67.73</v>
      </c>
      <c r="W2901" s="42">
        <v>3.2799999999999999E-3</v>
      </c>
      <c r="X2901" s="42">
        <v>53</v>
      </c>
      <c r="Y2901" s="44">
        <v>2.99</v>
      </c>
      <c r="Z2901" s="87">
        <f>(H2901/H$3)+(I2901/I$3*3)+(J2901/J$3)+(L2901/L$3*2)+(N2901/N$3*2)+(O2901/O$3)+(P2901/P$3*2)+(Q2901/Q$3*2)+(R2901/R$3)</f>
        <v>6.2545036193164485</v>
      </c>
      <c r="AA2901" s="88">
        <f>(T2901/T$3*3)+(U2901/U$3*2)+(V2901/V$3)+(W2901/W$3)+(X2901/X$3)+Y2901</f>
        <v>5.9811827547065084</v>
      </c>
      <c r="AB2901" s="90">
        <f>(Z2901-AA2901)/(Z2901+AA2901)</f>
        <v>2.2338008367901247E-2</v>
      </c>
      <c r="AE2901" s="94">
        <v>4.54</v>
      </c>
    </row>
    <row r="2902" spans="1:31" x14ac:dyDescent="0.35">
      <c r="A2902" s="2" t="s">
        <v>114</v>
      </c>
      <c r="B2902" s="9">
        <v>33569</v>
      </c>
      <c r="C2902" s="18">
        <v>8.82</v>
      </c>
      <c r="D2902" s="12">
        <v>7</v>
      </c>
      <c r="F2902" s="12">
        <v>3.3</v>
      </c>
      <c r="H2902" s="23">
        <f>10^-(D2902)</f>
        <v>9.9999999999999995E-8</v>
      </c>
      <c r="I2902" s="24">
        <v>6.0000000000000001E-3</v>
      </c>
      <c r="J2902" s="25">
        <v>0.47</v>
      </c>
      <c r="K2902" s="29">
        <v>0.2</v>
      </c>
      <c r="L2902" s="27">
        <v>360</v>
      </c>
      <c r="M2902" s="29">
        <v>0.2</v>
      </c>
      <c r="N2902" s="27">
        <v>2.7</v>
      </c>
      <c r="O2902" s="27">
        <v>3.5</v>
      </c>
      <c r="P2902" s="27">
        <v>17</v>
      </c>
      <c r="Q2902" s="27">
        <v>0.31</v>
      </c>
      <c r="R2902" s="27">
        <v>20</v>
      </c>
      <c r="S2902" s="29">
        <v>56</v>
      </c>
      <c r="T2902" s="51">
        <v>0.06</v>
      </c>
      <c r="U2902" s="42">
        <v>645</v>
      </c>
      <c r="V2902" s="42">
        <v>2.21</v>
      </c>
      <c r="W2902" s="42">
        <v>0.01</v>
      </c>
      <c r="X2902" s="42">
        <v>25</v>
      </c>
      <c r="Y2902" s="44">
        <v>5.39</v>
      </c>
      <c r="Z2902" s="87">
        <f>(H2902/H$3)+(I2902/I$3*3)+(J2902/J$3)+(L2902/L$3*2)+(N2902/N$3*2)+(O2902/O$3)+(P2902/P$3*2)+(Q2902/Q$3*2)+(R2902/R$3)</f>
        <v>20.456881741208473</v>
      </c>
      <c r="AA2902" s="88">
        <f>(T2902/T$3*3)+(U2902/U$3*2)+(V2902/V$3)+(W2902/W$3)+(X2902/X$3)+Y2902</f>
        <v>19.560685467950293</v>
      </c>
      <c r="AB2902" s="90">
        <f>(Z2902-AA2902)/(Z2902+AA2902)</f>
        <v>2.2395071358887329E-2</v>
      </c>
    </row>
    <row r="2903" spans="1:31" x14ac:dyDescent="0.35">
      <c r="A2903" s="2" t="s">
        <v>134</v>
      </c>
      <c r="B2903" s="9">
        <v>37909</v>
      </c>
      <c r="C2903" s="18">
        <v>23.45</v>
      </c>
      <c r="D2903" s="12">
        <v>7.48</v>
      </c>
      <c r="F2903" s="12">
        <v>0.72</v>
      </c>
      <c r="H2903" s="23">
        <f>10^-(D2903)</f>
        <v>3.3113112148259005E-8</v>
      </c>
      <c r="I2903" s="32">
        <v>1E-3</v>
      </c>
      <c r="J2903" s="25">
        <v>0.11</v>
      </c>
      <c r="K2903" s="33"/>
      <c r="L2903" s="25">
        <v>49.4</v>
      </c>
      <c r="M2903" s="33"/>
      <c r="N2903" s="25">
        <v>1.22</v>
      </c>
      <c r="O2903" s="25">
        <v>1.54</v>
      </c>
      <c r="P2903" s="25">
        <v>4.13</v>
      </c>
      <c r="Q2903" s="25">
        <v>0.14000000000000001</v>
      </c>
      <c r="R2903" s="25">
        <v>9.48</v>
      </c>
      <c r="S2903" s="34"/>
      <c r="T2903" s="51">
        <v>0.05</v>
      </c>
      <c r="U2903" s="42">
        <v>15.9</v>
      </c>
      <c r="V2903" s="41">
        <v>0.22</v>
      </c>
      <c r="W2903" s="42">
        <v>3.2845000000000001E-3</v>
      </c>
      <c r="X2903" s="42">
        <v>9.58</v>
      </c>
      <c r="Y2903" s="44">
        <v>2.56</v>
      </c>
      <c r="Z2903" s="87">
        <f>(H2903/H$3)+(I2903/I$3*3)+(J2903/J$3)+(L2903/L$3*2)+(N2903/N$3*2)+(O2903/O$3)+(P2903/P$3*2)+(Q2903/Q$3*2)+(R2903/R$3)</f>
        <v>3.3115943735541831</v>
      </c>
      <c r="AA2903" s="88">
        <f>(T2903/T$3*3)+(U2903/U$3*2)+(V2903/V$3)+(W2903/W$3)+(X2903/X$3)+Y2903</f>
        <v>3.1664476492752893</v>
      </c>
      <c r="AB2903" s="90">
        <f>(Z2903-AA2903)/(Z2903+AA2903)</f>
        <v>2.240595596128855E-2</v>
      </c>
    </row>
    <row r="2904" spans="1:31" x14ac:dyDescent="0.35">
      <c r="A2904" s="2" t="s">
        <v>302</v>
      </c>
      <c r="B2904" s="9">
        <v>41885</v>
      </c>
      <c r="C2904" s="19">
        <v>15.22</v>
      </c>
      <c r="D2904" s="12">
        <v>7.53</v>
      </c>
      <c r="F2904" s="12">
        <v>1.9</v>
      </c>
      <c r="H2904" s="23">
        <f>10^-(D2904)</f>
        <v>2.9512092266663779E-8</v>
      </c>
      <c r="I2904" s="32">
        <v>0.69</v>
      </c>
      <c r="J2904" s="25">
        <v>0.25</v>
      </c>
      <c r="K2904" s="30">
        <v>1.3</v>
      </c>
      <c r="L2904" s="25">
        <v>88.6</v>
      </c>
      <c r="M2904" s="30">
        <v>0.2</v>
      </c>
      <c r="N2904" s="25">
        <v>2.13</v>
      </c>
      <c r="O2904" s="25">
        <v>1.25</v>
      </c>
      <c r="P2904" s="25">
        <v>6.13</v>
      </c>
      <c r="Q2904" s="25">
        <v>0.16</v>
      </c>
      <c r="R2904" s="25">
        <v>9.23</v>
      </c>
      <c r="S2904" s="31">
        <v>0.5</v>
      </c>
      <c r="T2904" s="51">
        <v>0.02</v>
      </c>
      <c r="U2904" s="42">
        <v>44.9</v>
      </c>
      <c r="V2904" s="42">
        <v>0.22</v>
      </c>
      <c r="W2904" s="42">
        <v>3.2799999999999999E-3</v>
      </c>
      <c r="X2904" s="42">
        <v>28</v>
      </c>
      <c r="Y2904" s="44">
        <v>3.56</v>
      </c>
      <c r="Z2904" s="87">
        <f>(H2904/H$3)+(I2904/I$3*3)+(J2904/J$3)+(L2904/L$3*2)+(N2904/N$3*2)+(O2904/O$3)+(P2904/P$3*2)+(Q2904/Q$3*2)+(R2904/R$3)</f>
        <v>5.5316377998983075</v>
      </c>
      <c r="AA2904" s="88">
        <f>(T2904/T$3*3)+(U2904/U$3*2)+(V2904/V$3)+(W2904/W$3)+(X2904/X$3)+Y2904</f>
        <v>5.2888314108026506</v>
      </c>
      <c r="AB2904" s="90">
        <f>(Z2904-AA2904)/(Z2904+AA2904)</f>
        <v>2.2439543458571305E-2</v>
      </c>
      <c r="AC2904" s="19">
        <v>5.49</v>
      </c>
      <c r="AD2904" s="99">
        <v>5.29</v>
      </c>
      <c r="AE2904" s="95">
        <v>3.87</v>
      </c>
    </row>
    <row r="2905" spans="1:31" x14ac:dyDescent="0.35">
      <c r="A2905" s="2" t="s">
        <v>135</v>
      </c>
      <c r="B2905" s="9">
        <v>37007</v>
      </c>
      <c r="C2905" s="20"/>
      <c r="D2905" s="12">
        <v>8.61</v>
      </c>
      <c r="F2905" s="12">
        <v>1.83</v>
      </c>
      <c r="H2905" s="23">
        <f>10^-(D2905)</f>
        <v>2.4547089156850316E-9</v>
      </c>
      <c r="I2905" s="32">
        <v>0.01</v>
      </c>
      <c r="J2905" s="25">
        <v>0.09</v>
      </c>
      <c r="L2905" s="25">
        <v>105</v>
      </c>
      <c r="M2905" s="36"/>
      <c r="N2905" s="25">
        <v>0.01</v>
      </c>
      <c r="O2905" s="25">
        <v>1.4</v>
      </c>
      <c r="P2905" s="25">
        <v>7.7</v>
      </c>
      <c r="Q2905" s="25">
        <v>0.02</v>
      </c>
      <c r="R2905" s="25">
        <v>9</v>
      </c>
      <c r="S2905" s="36"/>
      <c r="T2905" s="51">
        <v>0.1</v>
      </c>
      <c r="U2905" s="42">
        <v>43.3</v>
      </c>
      <c r="V2905" s="42">
        <v>68.17</v>
      </c>
      <c r="W2905" s="42">
        <v>0.03</v>
      </c>
      <c r="X2905" s="42">
        <v>28.2</v>
      </c>
      <c r="Y2905" s="44">
        <v>3.23</v>
      </c>
      <c r="Z2905" s="87">
        <f>(H2905/H$3)+(I2905/I$3*3)+(J2905/J$3)+(L2905/L$3*2)+(N2905/N$3*2)+(O2905/O$3)+(P2905/P$3*2)+(Q2905/Q$3*2)+(R2905/R$3)</f>
        <v>6.307483407994658</v>
      </c>
      <c r="AA2905" s="88">
        <f>(T2905/T$3*3)+(U2905/U$3*2)+(V2905/V$3)+(W2905/W$3)+(X2905/X$3)+Y2905</f>
        <v>6.0302398395832775</v>
      </c>
      <c r="AB2905" s="90">
        <f>(Z2905-AA2905)/(Z2905+AA2905)</f>
        <v>2.2471209869763229E-2</v>
      </c>
      <c r="AD2905" s="100"/>
      <c r="AE2905" s="96"/>
    </row>
    <row r="2906" spans="1:31" x14ac:dyDescent="0.35">
      <c r="A2906" s="2" t="s">
        <v>167</v>
      </c>
      <c r="B2906" s="9">
        <v>39581</v>
      </c>
      <c r="C2906" s="18">
        <v>7.6</v>
      </c>
      <c r="D2906" s="12">
        <v>7.28</v>
      </c>
      <c r="F2906" s="12">
        <v>1.2</v>
      </c>
      <c r="H2906" s="23">
        <f>10^-(D2906)</f>
        <v>5.2480746024977185E-8</v>
      </c>
      <c r="I2906" s="28"/>
      <c r="J2906" s="25">
        <v>0.01</v>
      </c>
      <c r="K2906" s="29">
        <v>0.3</v>
      </c>
      <c r="L2906" s="25">
        <v>126</v>
      </c>
      <c r="M2906" s="29">
        <v>1.5</v>
      </c>
      <c r="N2906" s="25">
        <v>3.0000000000000001E-3</v>
      </c>
      <c r="O2906" s="25">
        <v>0.72</v>
      </c>
      <c r="P2906" s="25">
        <v>5.34</v>
      </c>
      <c r="Q2906" s="25">
        <v>1E-3</v>
      </c>
      <c r="R2906" s="25">
        <v>19.8</v>
      </c>
      <c r="S2906" s="29">
        <v>0.5</v>
      </c>
      <c r="T2906" s="51">
        <v>0.11</v>
      </c>
      <c r="U2906" s="42">
        <v>51.3</v>
      </c>
      <c r="V2906" s="42">
        <v>77.02</v>
      </c>
      <c r="W2906" s="42">
        <v>3.2799999999999999E-3</v>
      </c>
      <c r="X2906" s="42">
        <v>29</v>
      </c>
      <c r="Y2906" s="44">
        <v>4.1399999999999997</v>
      </c>
      <c r="Z2906" s="87">
        <f>(H2906/H$3)+(I2906/I$3*3)+(J2906/J$3)+(L2906/L$3*2)+(N2906/N$3*2)+(O2906/O$3)+(P2906/P$3*2)+(Q2906/Q$3*2)+(R2906/R$3)</f>
        <v>7.6071083135949813</v>
      </c>
      <c r="AA2906" s="88">
        <f>(T2906/T$3*3)+(U2906/U$3*2)+(V2906/V$3)+(W2906/W$3)+(X2906/X$3)+Y2906</f>
        <v>7.2718290179371223</v>
      </c>
      <c r="AB2906" s="90">
        <f>(Z2906-AA2906)/(Z2906+AA2906)</f>
        <v>2.2533820002542802E-2</v>
      </c>
      <c r="AD2906" s="100"/>
      <c r="AE2906" s="95">
        <v>4.55</v>
      </c>
    </row>
    <row r="2907" spans="1:31" x14ac:dyDescent="0.35">
      <c r="A2907" s="2" t="s">
        <v>80</v>
      </c>
      <c r="B2907" s="9">
        <v>35494</v>
      </c>
      <c r="C2907" s="19">
        <v>22.73</v>
      </c>
      <c r="D2907" s="12">
        <v>8.11</v>
      </c>
      <c r="F2907" s="12">
        <v>5.2</v>
      </c>
      <c r="H2907" s="23">
        <f>10^-(D2907)</f>
        <v>7.7624711662869124E-9</v>
      </c>
      <c r="I2907" s="32">
        <v>8.0000000000000002E-3</v>
      </c>
      <c r="J2907" s="25">
        <v>0.15</v>
      </c>
      <c r="K2907" s="33"/>
      <c r="L2907" s="25">
        <v>63.6</v>
      </c>
      <c r="M2907" s="33"/>
      <c r="N2907" s="25">
        <v>0.27</v>
      </c>
      <c r="O2907" s="25">
        <v>0.89</v>
      </c>
      <c r="P2907" s="25">
        <v>4.58</v>
      </c>
      <c r="Q2907" s="25">
        <v>0.12</v>
      </c>
      <c r="R2907" s="25">
        <v>19.2</v>
      </c>
      <c r="S2907" s="34"/>
      <c r="T2907" s="51">
        <v>0.33</v>
      </c>
      <c r="U2907" s="42">
        <v>66</v>
      </c>
      <c r="V2907" s="42">
        <v>0.44</v>
      </c>
      <c r="W2907" s="42">
        <v>0.03</v>
      </c>
      <c r="X2907" s="42">
        <v>37</v>
      </c>
      <c r="Y2907" s="44">
        <v>1.8</v>
      </c>
      <c r="Z2907" s="87">
        <f>(H2907/H$3)+(I2907/I$3*3)+(J2907/J$3)+(L2907/L$3*2)+(N2907/N$3*2)+(O2907/O$3)+(P2907/P$3*2)+(Q2907/Q$3*2)+(R2907/R$3)</f>
        <v>4.4316202757915013</v>
      </c>
      <c r="AA2907" s="88">
        <f>(T2907/T$3*3)+(U2907/U$3*2)+(V2907/V$3)+(W2907/W$3)+(X2907/X$3)+Y2907</f>
        <v>4.2358949733044682</v>
      </c>
      <c r="AB2907" s="90">
        <f>(Z2907-AA2907)/(Z2907+AA2907)</f>
        <v>2.2581477720209082E-2</v>
      </c>
      <c r="AD2907" s="100"/>
      <c r="AE2907" s="96"/>
    </row>
    <row r="2908" spans="1:31" x14ac:dyDescent="0.35">
      <c r="A2908" s="2" t="s">
        <v>267</v>
      </c>
      <c r="B2908" s="9">
        <v>40105</v>
      </c>
      <c r="C2908" s="20"/>
      <c r="D2908" s="12">
        <v>5.9</v>
      </c>
      <c r="F2908" s="12">
        <v>1.39</v>
      </c>
      <c r="G2908" s="16"/>
      <c r="H2908" s="23">
        <f>10^-(D2908)</f>
        <v>1.2589254117941642E-6</v>
      </c>
      <c r="I2908" s="24">
        <v>1</v>
      </c>
      <c r="J2908" s="25">
        <v>0.02</v>
      </c>
      <c r="L2908" s="25">
        <v>23.7</v>
      </c>
      <c r="N2908" s="25">
        <v>0.08</v>
      </c>
      <c r="O2908" s="25">
        <v>1.6</v>
      </c>
      <c r="P2908" s="25">
        <v>2.9</v>
      </c>
      <c r="Q2908" s="25">
        <v>0.04</v>
      </c>
      <c r="R2908" s="25">
        <v>17.100000000000001</v>
      </c>
      <c r="T2908" s="51">
        <v>0.1</v>
      </c>
      <c r="U2908" s="42">
        <v>19.7</v>
      </c>
      <c r="V2908" s="42">
        <v>6.18</v>
      </c>
      <c r="W2908" s="42">
        <v>7.0000000000000007E-2</v>
      </c>
      <c r="X2908" s="42">
        <v>32.1</v>
      </c>
      <c r="Y2908" s="44">
        <v>0.8</v>
      </c>
      <c r="Z2908" s="87">
        <f>(H2908/H$3)+(I2908/I$3*3)+(J2908/J$3)+(L2908/L$3*2)+(N2908/N$3*2)+(O2908/O$3)+(P2908/P$3*2)+(Q2908/Q$3*2)+(R2908/R$3)</f>
        <v>2.3225688411342258</v>
      </c>
      <c r="AA2908" s="88">
        <f>(T2908/T$3*3)+(U2908/U$3*2)+(V2908/V$3)+(W2908/W$3)+(X2908/X$3)+Y2908</f>
        <v>2.219976378552543</v>
      </c>
      <c r="AB2908" s="90">
        <f>(Z2908-AA2908)/(Z2908+AA2908)</f>
        <v>2.258479720511335E-2</v>
      </c>
      <c r="AC2908" s="19">
        <v>2.2000000000000002</v>
      </c>
      <c r="AD2908" s="13">
        <v>2.2000000000000002</v>
      </c>
      <c r="AE2908" s="94">
        <v>1.3</v>
      </c>
    </row>
    <row r="2909" spans="1:31" x14ac:dyDescent="0.35">
      <c r="A2909" s="2" t="s">
        <v>250</v>
      </c>
      <c r="B2909" s="9">
        <v>41904</v>
      </c>
      <c r="C2909" s="18">
        <v>2.04</v>
      </c>
      <c r="D2909" s="12">
        <v>6.83</v>
      </c>
      <c r="F2909" s="12">
        <v>37</v>
      </c>
      <c r="H2909" s="23">
        <f>10^-(D2909)</f>
        <v>1.479108388168204E-7</v>
      </c>
      <c r="I2909" s="24">
        <v>7.0000000000000007E-2</v>
      </c>
      <c r="J2909" s="25">
        <v>0.25</v>
      </c>
      <c r="K2909" s="36"/>
      <c r="L2909" s="25">
        <v>63.1</v>
      </c>
      <c r="M2909" s="29">
        <v>2.1</v>
      </c>
      <c r="N2909" s="25">
        <v>3.41</v>
      </c>
      <c r="O2909" s="25">
        <v>9.2799999999999994</v>
      </c>
      <c r="P2909" s="25">
        <v>3.94</v>
      </c>
      <c r="Q2909" s="25">
        <v>0.26</v>
      </c>
      <c r="R2909" s="25">
        <v>12.6</v>
      </c>
      <c r="S2909" s="36"/>
      <c r="T2909" s="51">
        <v>0.47</v>
      </c>
      <c r="U2909" s="42">
        <v>38.5</v>
      </c>
      <c r="V2909" s="42">
        <v>0.22</v>
      </c>
      <c r="W2909" s="42">
        <v>0.03</v>
      </c>
      <c r="X2909" s="42">
        <v>19</v>
      </c>
      <c r="Y2909" s="44">
        <v>2.86</v>
      </c>
      <c r="Z2909" s="87">
        <f>(H2909/H$3)+(I2909/I$3*3)+(J2909/J$3)+(L2909/L$3*2)+(N2909/N$3*2)+(O2909/O$3)+(P2909/P$3*2)+(Q2909/Q$3*2)+(R2909/R$3)</f>
        <v>4.4115038189540439</v>
      </c>
      <c r="AA2909" s="88">
        <f>(T2909/T$3*3)+(U2909/U$3*2)+(V2909/V$3)+(W2909/W$3)+(X2909/X$3)+Y2909</f>
        <v>4.216512411287443</v>
      </c>
      <c r="AB2909" s="90">
        <f>(Z2909-AA2909)/(Z2909+AA2909)</f>
        <v>2.2599796113404309E-2</v>
      </c>
      <c r="AC2909" s="19">
        <v>4.5</v>
      </c>
      <c r="AD2909" s="13">
        <v>4.21</v>
      </c>
      <c r="AE2909" s="94">
        <v>6.63</v>
      </c>
    </row>
    <row r="2910" spans="1:31" x14ac:dyDescent="0.35">
      <c r="A2910" s="2" t="s">
        <v>191</v>
      </c>
      <c r="B2910" s="9">
        <v>41242</v>
      </c>
      <c r="C2910" s="18">
        <v>7.98</v>
      </c>
      <c r="D2910" s="12">
        <v>7.1</v>
      </c>
      <c r="F2910" s="12">
        <v>6.5</v>
      </c>
      <c r="H2910" s="23">
        <f>10^-(D2910)</f>
        <v>7.943282347242818E-8</v>
      </c>
      <c r="J2910" s="25">
        <v>0.68</v>
      </c>
      <c r="K2910" s="30">
        <v>3.4</v>
      </c>
      <c r="L2910" s="25">
        <v>159</v>
      </c>
      <c r="M2910" s="30">
        <v>0.2</v>
      </c>
      <c r="N2910" s="25">
        <v>7.52</v>
      </c>
      <c r="O2910" s="25">
        <v>3.61</v>
      </c>
      <c r="P2910" s="25">
        <v>12.1</v>
      </c>
      <c r="Q2910" s="25">
        <v>0.36</v>
      </c>
      <c r="R2910" s="25">
        <v>29.4</v>
      </c>
      <c r="S2910" s="31">
        <v>2.1</v>
      </c>
      <c r="T2910" s="51">
        <v>0.01</v>
      </c>
      <c r="U2910" s="42">
        <v>65.3</v>
      </c>
      <c r="V2910" s="42">
        <v>0.22</v>
      </c>
      <c r="W2910" s="42">
        <v>8.5400000000000007E-3</v>
      </c>
      <c r="X2910" s="42">
        <v>108</v>
      </c>
      <c r="Y2910" s="44">
        <v>5.74</v>
      </c>
      <c r="Z2910" s="87">
        <f>(H2910/H$3)+(I2910/I$3*3)+(J2910/J$3)+(L2910/L$3*2)+(N2910/N$3*2)+(O2910/O$3)+(P2910/P$3*2)+(Q2910/Q$3*2)+(R2910/R$3)</f>
        <v>10.620926903603847</v>
      </c>
      <c r="AA2910" s="88">
        <f>(T2910/T$3*3)+(U2910/U$3*2)+(V2910/V$3)+(W2910/W$3)+(X2910/X$3)+Y2910</f>
        <v>10.150019776237123</v>
      </c>
      <c r="AB2910" s="90">
        <f>(Z2910-AA2910)/(Z2910+AA2910)</f>
        <v>2.2671433065867812E-2</v>
      </c>
      <c r="AC2910" s="19">
        <v>10.76</v>
      </c>
      <c r="AD2910" s="13">
        <v>10.15</v>
      </c>
      <c r="AE2910" s="94">
        <v>5.84</v>
      </c>
    </row>
    <row r="2911" spans="1:31" x14ac:dyDescent="0.35">
      <c r="A2911" s="2" t="s">
        <v>279</v>
      </c>
      <c r="B2911" s="9">
        <v>41606</v>
      </c>
      <c r="C2911" s="18">
        <v>4.34</v>
      </c>
      <c r="D2911" s="12">
        <v>6.94</v>
      </c>
      <c r="F2911" s="12">
        <v>2.2000000000000002</v>
      </c>
      <c r="H2911" s="23">
        <f>10^-(D2911)</f>
        <v>1.1481536214968794E-7</v>
      </c>
      <c r="J2911" s="25">
        <v>0.01</v>
      </c>
      <c r="K2911" s="30">
        <v>0.3</v>
      </c>
      <c r="L2911" s="25">
        <v>80</v>
      </c>
      <c r="M2911" s="30">
        <v>1.8</v>
      </c>
      <c r="N2911" s="25">
        <v>0.05</v>
      </c>
      <c r="O2911" s="25">
        <v>3.02</v>
      </c>
      <c r="P2911" s="25">
        <v>4.59</v>
      </c>
      <c r="Q2911" s="25">
        <v>0.09</v>
      </c>
      <c r="R2911" s="25">
        <v>19.100000000000001</v>
      </c>
      <c r="S2911" s="31">
        <v>3.7</v>
      </c>
      <c r="T2911" s="51">
        <v>0.14000000000000001</v>
      </c>
      <c r="U2911" s="42">
        <v>44</v>
      </c>
      <c r="V2911" s="42">
        <v>61.53</v>
      </c>
      <c r="W2911" s="42">
        <v>0.06</v>
      </c>
      <c r="X2911" s="42">
        <v>42</v>
      </c>
      <c r="Y2911" s="44">
        <v>1.95</v>
      </c>
      <c r="Z2911" s="87">
        <f>(H2911/H$3)+(I2911/I$3*3)+(J2911/J$3)+(L2911/L$3*2)+(N2911/N$3*2)+(O2911/O$3)+(P2911/P$3*2)+(Q2911/Q$3*2)+(R2911/R$3)</f>
        <v>5.2832946776948493</v>
      </c>
      <c r="AA2911" s="88">
        <f>(T2911/T$3*3)+(U2911/U$3*2)+(V2911/V$3)+(W2911/W$3)+(X2911/X$3)+Y2911</f>
        <v>5.0489121806262087</v>
      </c>
      <c r="AB2911" s="90">
        <f>(Z2911-AA2911)/(Z2911+AA2911)</f>
        <v>2.2684650073559093E-2</v>
      </c>
      <c r="AC2911" s="19">
        <v>5.28</v>
      </c>
      <c r="AD2911" s="13">
        <v>5.05</v>
      </c>
      <c r="AE2911" s="94">
        <v>4.5199999999999996</v>
      </c>
    </row>
    <row r="2912" spans="1:31" x14ac:dyDescent="0.35">
      <c r="A2912" s="2" t="s">
        <v>287</v>
      </c>
      <c r="B2912" s="9">
        <v>40630</v>
      </c>
      <c r="C2912" s="18">
        <v>2.93</v>
      </c>
      <c r="D2912" s="12">
        <v>7.23</v>
      </c>
      <c r="F2912" s="12">
        <v>2.9</v>
      </c>
      <c r="H2912" s="23">
        <f>10^-(D2912)</f>
        <v>5.8884365535558776E-8</v>
      </c>
      <c r="I2912" s="32">
        <v>5.0000000000000001E-3</v>
      </c>
      <c r="J2912" s="25">
        <v>0.01</v>
      </c>
      <c r="K2912" s="36"/>
      <c r="L2912" s="25">
        <v>99.8</v>
      </c>
      <c r="M2912" s="36"/>
      <c r="N2912" s="25">
        <v>8.9999999999999993E-3</v>
      </c>
      <c r="O2912" s="25">
        <v>2.67</v>
      </c>
      <c r="P2912" s="25">
        <v>6.8</v>
      </c>
      <c r="Q2912" s="25">
        <v>2E-3</v>
      </c>
      <c r="R2912" s="25">
        <v>3.35</v>
      </c>
      <c r="S2912" s="36"/>
      <c r="T2912" s="51">
        <v>0.38</v>
      </c>
      <c r="U2912" s="42">
        <v>18.5</v>
      </c>
      <c r="V2912" s="42">
        <v>57.99</v>
      </c>
      <c r="W2912" s="42">
        <v>7.0000000000000007E-2</v>
      </c>
      <c r="X2912" s="42">
        <v>6.58</v>
      </c>
      <c r="Y2912" s="44">
        <v>3.98</v>
      </c>
      <c r="Z2912" s="87">
        <f>(H2912/H$3)+(I2912/I$3*3)+(J2912/J$3)+(L2912/L$3*2)+(N2912/N$3*2)+(O2912/O$3)+(P2912/P$3*2)+(Q2912/Q$3*2)+(R2912/R$3)</f>
        <v>5.7549891334782375</v>
      </c>
      <c r="AA2912" s="88">
        <f>(T2912/T$3*3)+(U2912/U$3*2)+(V2912/V$3)+(W2912/W$3)+(X2912/X$3)+Y2912</f>
        <v>5.4995974890949251</v>
      </c>
      <c r="AB2912" s="90">
        <f>(Z2912-AA2912)/(Z2912+AA2912)</f>
        <v>2.2692227884325584E-2</v>
      </c>
      <c r="AC2912" s="19">
        <v>5.75</v>
      </c>
      <c r="AD2912" s="99">
        <v>5.31</v>
      </c>
      <c r="AE2912" s="95">
        <v>7.96</v>
      </c>
    </row>
    <row r="2913" spans="1:31" x14ac:dyDescent="0.35">
      <c r="A2913" s="2" t="s">
        <v>207</v>
      </c>
      <c r="B2913" s="9">
        <v>41585</v>
      </c>
      <c r="C2913" s="18">
        <v>2.58</v>
      </c>
      <c r="D2913" s="12">
        <v>7.67</v>
      </c>
      <c r="F2913" s="12">
        <v>1.9</v>
      </c>
      <c r="H2913" s="23">
        <f>10^-(D2913)</f>
        <v>2.1379620895022292E-8</v>
      </c>
      <c r="J2913" s="25">
        <v>0.1</v>
      </c>
      <c r="K2913" s="29">
        <v>1.7</v>
      </c>
      <c r="L2913" s="25">
        <v>52.6</v>
      </c>
      <c r="M2913" s="36"/>
      <c r="N2913" s="25">
        <v>1.98</v>
      </c>
      <c r="O2913" s="25">
        <v>0.92</v>
      </c>
      <c r="P2913" s="25">
        <v>4.4800000000000004</v>
      </c>
      <c r="Q2913" s="25">
        <v>0.17</v>
      </c>
      <c r="R2913" s="25">
        <v>6.31</v>
      </c>
      <c r="S2913" s="36"/>
      <c r="T2913" s="51">
        <v>0.01</v>
      </c>
      <c r="U2913" s="42">
        <v>6.84</v>
      </c>
      <c r="V2913" s="42">
        <v>0.57999999999999996</v>
      </c>
      <c r="W2913" s="42">
        <v>3.2799999999999999E-3</v>
      </c>
      <c r="X2913" s="42">
        <v>10</v>
      </c>
      <c r="Y2913" s="44">
        <v>2.79</v>
      </c>
      <c r="Z2913" s="87">
        <f>(H2913/H$3)+(I2913/I$3*3)+(J2913/J$3)+(L2913/L$3*2)+(N2913/N$3*2)+(O2913/O$3)+(P2913/P$3*2)+(Q2913/Q$3*2)+(R2913/R$3)</f>
        <v>3.3739680282507978</v>
      </c>
      <c r="AA2913" s="88">
        <f>(T2913/T$3*3)+(U2913/U$3*2)+(V2913/V$3)+(W2913/W$3)+(X2913/X$3)+Y2913</f>
        <v>3.2242256488540533</v>
      </c>
      <c r="AB2913" s="90">
        <f>(Z2913-AA2913)/(Z2913+AA2913)</f>
        <v>2.2694450439722215E-2</v>
      </c>
      <c r="AC2913" s="19">
        <v>3.41</v>
      </c>
      <c r="AD2913" s="13">
        <v>3.22</v>
      </c>
      <c r="AE2913" s="94">
        <v>5.62</v>
      </c>
    </row>
    <row r="2914" spans="1:31" x14ac:dyDescent="0.35">
      <c r="A2914" s="2" t="s">
        <v>346</v>
      </c>
      <c r="B2914" s="9">
        <v>38833</v>
      </c>
      <c r="C2914" s="20"/>
      <c r="D2914" s="12">
        <v>6.5</v>
      </c>
      <c r="F2914" s="12">
        <v>4.0999999999999996</v>
      </c>
      <c r="H2914" s="23">
        <f>10^-(D2914)</f>
        <v>3.1622776601683734E-7</v>
      </c>
      <c r="I2914" s="32">
        <v>5.0000000000000001E-3</v>
      </c>
      <c r="J2914" s="25">
        <v>0.02</v>
      </c>
      <c r="K2914" s="29">
        <v>5</v>
      </c>
      <c r="L2914" s="25">
        <v>28.95</v>
      </c>
      <c r="M2914" s="29">
        <v>5</v>
      </c>
      <c r="N2914" s="25">
        <v>0.02</v>
      </c>
      <c r="O2914" s="25">
        <v>8.2100000000000009</v>
      </c>
      <c r="P2914" s="25">
        <v>3.23</v>
      </c>
      <c r="Q2914" s="25">
        <v>0.01</v>
      </c>
      <c r="R2914" s="25">
        <v>18.899999999999999</v>
      </c>
      <c r="S2914" s="29">
        <v>10</v>
      </c>
      <c r="T2914" s="51">
        <v>0.06</v>
      </c>
      <c r="U2914" s="42">
        <v>16</v>
      </c>
      <c r="V2914" s="42">
        <v>42.36</v>
      </c>
      <c r="W2914" s="42">
        <v>0.02</v>
      </c>
      <c r="X2914" s="42">
        <v>31</v>
      </c>
      <c r="Y2914" s="44">
        <v>0.73</v>
      </c>
      <c r="Z2914" s="87">
        <f>(H2914/H$3)+(I2914/I$3*3)+(J2914/J$3)+(L2914/L$3*2)+(N2914/N$3*2)+(O2914/O$3)+(P2914/P$3*2)+(Q2914/Q$3*2)+(R2914/R$3)</f>
        <v>2.7451636647845459</v>
      </c>
      <c r="AA2914" s="88">
        <f>(T2914/T$3*3)+(U2914/U$3*2)+(V2914/V$3)+(W2914/W$3)+(X2914/X$3)+Y2914</f>
        <v>2.6231174653426965</v>
      </c>
      <c r="AB2914" s="90">
        <f>(Z2914-AA2914)/(Z2914+AA2914)</f>
        <v>2.2734688531290938E-2</v>
      </c>
      <c r="AC2914" s="19">
        <v>2.75</v>
      </c>
      <c r="AD2914" s="13">
        <v>2.61</v>
      </c>
      <c r="AE2914" s="94">
        <v>4.8899999999999997</v>
      </c>
    </row>
    <row r="2915" spans="1:31" x14ac:dyDescent="0.35">
      <c r="A2915" s="2" t="s">
        <v>196</v>
      </c>
      <c r="B2915" s="9">
        <v>40878</v>
      </c>
      <c r="C2915" s="18">
        <v>1.38</v>
      </c>
      <c r="D2915" s="12">
        <v>7</v>
      </c>
      <c r="F2915" s="12">
        <v>1.7</v>
      </c>
      <c r="H2915" s="23">
        <f>10^-(D2915)</f>
        <v>9.9999999999999995E-8</v>
      </c>
      <c r="I2915" s="32">
        <v>0.02</v>
      </c>
      <c r="J2915" s="25">
        <v>7.0000000000000007E-2</v>
      </c>
      <c r="K2915" s="36"/>
      <c r="L2915" s="25">
        <v>154</v>
      </c>
      <c r="M2915" s="36"/>
      <c r="N2915" s="25">
        <v>2.25</v>
      </c>
      <c r="O2915" s="25">
        <v>2.2000000000000002</v>
      </c>
      <c r="P2915" s="25">
        <v>9.68</v>
      </c>
      <c r="Q2915" s="25">
        <v>0.17</v>
      </c>
      <c r="R2915" s="25">
        <v>19.8</v>
      </c>
      <c r="S2915" s="36"/>
      <c r="T2915" s="51">
        <v>0.02</v>
      </c>
      <c r="U2915" s="42">
        <v>76.900000000000006</v>
      </c>
      <c r="V2915" s="42">
        <v>0.22</v>
      </c>
      <c r="W2915" s="42">
        <v>5.9100000000000003E-3</v>
      </c>
      <c r="X2915" s="42">
        <v>48</v>
      </c>
      <c r="Y2915" s="44">
        <v>6.11</v>
      </c>
      <c r="Z2915" s="87">
        <f>(H2915/H$3)+(I2915/I$3*3)+(J2915/J$3)+(L2915/L$3*2)+(N2915/N$3*2)+(O2915/O$3)+(P2915/P$3*2)+(Q2915/Q$3*2)+(R2915/R$3)</f>
        <v>9.4913952238789747</v>
      </c>
      <c r="AA2915" s="88">
        <f>(T2915/T$3*3)+(U2915/U$3*2)+(V2915/V$3)+(W2915/W$3)+(X2915/X$3)+Y2915</f>
        <v>9.069244388686208</v>
      </c>
      <c r="AB2915" s="90">
        <f>(Z2915-AA2915)/(Z2915+AA2915)</f>
        <v>2.2744412046391927E-2</v>
      </c>
      <c r="AC2915" s="19">
        <v>9.5299999999999994</v>
      </c>
      <c r="AD2915" s="99">
        <v>9.07</v>
      </c>
      <c r="AE2915" s="95">
        <v>5</v>
      </c>
    </row>
    <row r="2916" spans="1:31" x14ac:dyDescent="0.35">
      <c r="A2916" s="2" t="s">
        <v>145</v>
      </c>
      <c r="B2916" s="9">
        <v>42278</v>
      </c>
      <c r="C2916" s="18">
        <v>3.33</v>
      </c>
      <c r="D2916" s="12">
        <v>6.97</v>
      </c>
      <c r="F2916" s="12">
        <v>8.9</v>
      </c>
      <c r="H2916" s="23">
        <f>10^-(D2916)</f>
        <v>1.0715193052376054E-7</v>
      </c>
      <c r="I2916" s="32">
        <v>2E-3</v>
      </c>
      <c r="J2916" s="25">
        <v>0.19</v>
      </c>
      <c r="K2916" s="30">
        <v>1.2</v>
      </c>
      <c r="L2916" s="25">
        <v>122</v>
      </c>
      <c r="M2916" s="30">
        <v>0.4</v>
      </c>
      <c r="N2916" s="25">
        <v>6.51</v>
      </c>
      <c r="O2916" s="25">
        <v>2.54</v>
      </c>
      <c r="P2916" s="25">
        <v>6.38</v>
      </c>
      <c r="Q2916" s="25">
        <v>0.41</v>
      </c>
      <c r="R2916" s="25">
        <v>21.7</v>
      </c>
      <c r="S2916" s="31">
        <v>0.5</v>
      </c>
      <c r="T2916" s="51">
        <v>0.01</v>
      </c>
      <c r="U2916" s="42">
        <v>57.5</v>
      </c>
      <c r="V2916" s="42">
        <v>0.22</v>
      </c>
      <c r="W2916" s="42">
        <v>0.01</v>
      </c>
      <c r="X2916" s="42">
        <v>40</v>
      </c>
      <c r="Y2916" s="44">
        <v>5.2</v>
      </c>
      <c r="Z2916" s="87">
        <f>(H2916/H$3)+(I2916/I$3*3)+(J2916/J$3)+(L2916/L$3*2)+(N2916/N$3*2)+(O2916/O$3)+(P2916/P$3*2)+(Q2916/Q$3*2)+(R2916/R$3)</f>
        <v>7.8803893764526798</v>
      </c>
      <c r="AA2916" s="88">
        <f>(T2916/T$3*3)+(U2916/U$3*2)+(V2916/V$3)+(W2916/W$3)+(X2916/X$3)+Y2916</f>
        <v>7.5294752782766841</v>
      </c>
      <c r="AB2916" s="90">
        <f>(Z2916-AA2916)/(Z2916+AA2916)</f>
        <v>2.2772042846482654E-2</v>
      </c>
      <c r="AC2916" s="19">
        <v>8</v>
      </c>
      <c r="AD2916" s="99">
        <v>7.53</v>
      </c>
      <c r="AE2916" s="95">
        <v>6.09</v>
      </c>
    </row>
    <row r="2917" spans="1:31" x14ac:dyDescent="0.35">
      <c r="A2917" s="2" t="s">
        <v>313</v>
      </c>
      <c r="B2917" s="9">
        <v>35907</v>
      </c>
      <c r="C2917" s="18">
        <v>1.47</v>
      </c>
      <c r="D2917" s="12">
        <v>5.37</v>
      </c>
      <c r="F2917" s="12">
        <v>15</v>
      </c>
      <c r="H2917" s="23">
        <f>10^-(D2917)</f>
        <v>4.2657951880159181E-6</v>
      </c>
      <c r="I2917" s="24">
        <v>0.23</v>
      </c>
      <c r="J2917" s="25">
        <v>0.03</v>
      </c>
      <c r="K2917" s="36"/>
      <c r="L2917" s="25">
        <v>17</v>
      </c>
      <c r="M2917" s="36"/>
      <c r="N2917" s="25">
        <v>0.39</v>
      </c>
      <c r="O2917" s="25">
        <v>6.8</v>
      </c>
      <c r="P2917" s="25">
        <v>3.4</v>
      </c>
      <c r="Q2917" s="25">
        <v>0.06</v>
      </c>
      <c r="R2917" s="25">
        <v>11</v>
      </c>
      <c r="S2917" s="36"/>
      <c r="T2917" s="51">
        <v>0.01</v>
      </c>
      <c r="U2917" s="42">
        <v>23.9</v>
      </c>
      <c r="V2917" s="42">
        <v>24.42</v>
      </c>
      <c r="W2917" s="42">
        <v>9.1952000000000006E-3</v>
      </c>
      <c r="X2917" s="42">
        <v>22</v>
      </c>
      <c r="Y2917" s="44">
        <v>0.23</v>
      </c>
      <c r="Z2917" s="87">
        <f>(H2917/H$3)+(I2917/I$3*3)+(J2917/J$3)+(L2917/L$3*2)+(N2917/N$3*2)+(O2917/O$3)+(P2917/P$3*2)+(Q2917/Q$3*2)+(R2917/R$3)</f>
        <v>1.8238012292757282</v>
      </c>
      <c r="AA2917" s="88">
        <f>(T2917/T$3*3)+(U2917/U$3*2)+(V2917/V$3)+(W2917/W$3)+(X2917/X$3)+Y2917</f>
        <v>1.7425330032332145</v>
      </c>
      <c r="AB2917" s="90">
        <f>(Z2917-AA2917)/(Z2917+AA2917)</f>
        <v>2.2787607875255404E-2</v>
      </c>
    </row>
    <row r="2918" spans="1:31" x14ac:dyDescent="0.35">
      <c r="A2918" s="2" t="s">
        <v>322</v>
      </c>
      <c r="B2918" s="9">
        <v>41444</v>
      </c>
      <c r="C2918" s="18">
        <v>2.33</v>
      </c>
      <c r="D2918" s="12">
        <v>7.07</v>
      </c>
      <c r="F2918" s="12">
        <v>4.3</v>
      </c>
      <c r="H2918" s="23">
        <f>10^-(D2918)</f>
        <v>8.5113803820237355E-8</v>
      </c>
      <c r="I2918" s="32">
        <v>0.31</v>
      </c>
      <c r="J2918" s="25">
        <v>0.23</v>
      </c>
      <c r="K2918" s="33"/>
      <c r="L2918" s="25">
        <v>118</v>
      </c>
      <c r="M2918" s="33"/>
      <c r="N2918" s="25">
        <v>0.3</v>
      </c>
      <c r="O2918" s="25">
        <v>12.7</v>
      </c>
      <c r="P2918" s="25">
        <v>7.71</v>
      </c>
      <c r="Q2918" s="25">
        <v>0.49</v>
      </c>
      <c r="R2918" s="25">
        <v>16.7</v>
      </c>
      <c r="S2918" s="34"/>
      <c r="T2918" s="51">
        <v>0.04</v>
      </c>
      <c r="U2918" s="42">
        <v>113</v>
      </c>
      <c r="V2918" s="42">
        <v>35.28</v>
      </c>
      <c r="W2918" s="42">
        <v>0.09</v>
      </c>
      <c r="X2918" s="42">
        <v>37</v>
      </c>
      <c r="Y2918" s="44">
        <v>3.34</v>
      </c>
      <c r="Z2918" s="87">
        <f>(H2918/H$3)+(I2918/I$3*3)+(J2918/J$3)+(L2918/L$3*2)+(N2918/N$3*2)+(O2918/O$3)+(P2918/P$3*2)+(Q2918/Q$3*2)+(R2918/R$3)</f>
        <v>7.6495699339459433</v>
      </c>
      <c r="AA2918" s="88">
        <f>(T2918/T$3*3)+(U2918/U$3*2)+(V2918/V$3)+(W2918/W$3)+(X2918/X$3)+Y2918</f>
        <v>7.3084272285845469</v>
      </c>
      <c r="AB2918" s="90">
        <f>(Z2918-AA2918)/(Z2918+AA2918)</f>
        <v>2.2806710126670751E-2</v>
      </c>
      <c r="AC2918" s="19">
        <v>7.62</v>
      </c>
      <c r="AD2918" s="13">
        <v>7.31</v>
      </c>
      <c r="AE2918" s="94">
        <v>4.21</v>
      </c>
    </row>
    <row r="2919" spans="1:31" x14ac:dyDescent="0.35">
      <c r="A2919" s="2" t="s">
        <v>307</v>
      </c>
      <c r="B2919" s="9">
        <v>30566</v>
      </c>
      <c r="C2919" s="20"/>
      <c r="D2919" s="12">
        <v>5.56</v>
      </c>
      <c r="E2919" s="16"/>
      <c r="F2919" s="15"/>
      <c r="H2919" s="23">
        <f>10^-(D2919)</f>
        <v>2.7542287033381663E-6</v>
      </c>
      <c r="I2919" s="28"/>
      <c r="J2919" s="25">
        <v>0.01</v>
      </c>
      <c r="K2919" s="33"/>
      <c r="L2919" s="25">
        <v>44.4</v>
      </c>
      <c r="M2919" s="33"/>
      <c r="N2919" s="25">
        <v>0.1</v>
      </c>
      <c r="O2919" s="25">
        <v>6.7</v>
      </c>
      <c r="P2919" s="25">
        <v>11.52</v>
      </c>
      <c r="Q2919" s="25">
        <v>0.05</v>
      </c>
      <c r="R2919" s="25">
        <v>18.5</v>
      </c>
      <c r="S2919" s="34"/>
      <c r="T2919" s="51">
        <v>0</v>
      </c>
      <c r="U2919" s="42">
        <v>35</v>
      </c>
      <c r="V2919" s="42">
        <v>85</v>
      </c>
      <c r="W2919" s="42">
        <v>0.04</v>
      </c>
      <c r="X2919" s="42">
        <v>56</v>
      </c>
      <c r="Y2919" s="44">
        <v>0.28000000000000003</v>
      </c>
      <c r="Z2919" s="87">
        <f>(H2919/H$3)+(I2919/I$3*3)+(J2919/J$3)+(L2919/L$3*2)+(N2919/N$3*2)+(O2919/O$3)+(P2919/P$3*2)+(Q2919/Q$3*2)+(R2919/R$3)</f>
        <v>4.1453396777057705</v>
      </c>
      <c r="AA2919" s="88">
        <f>(T2919/T$3*3)+(U2919/U$3*2)+(V2919/V$3)+(W2919/W$3)+(X2919/X$3)+Y2919</f>
        <v>3.960162381003733</v>
      </c>
      <c r="AB2919" s="90">
        <f>(Z2919-AA2919)/(Z2919+AA2919)</f>
        <v>2.2845876216028009E-2</v>
      </c>
    </row>
    <row r="2920" spans="1:31" x14ac:dyDescent="0.35">
      <c r="A2920" s="2" t="s">
        <v>307</v>
      </c>
      <c r="B2920" s="9">
        <v>39937</v>
      </c>
      <c r="C2920" s="18">
        <v>4.08</v>
      </c>
      <c r="D2920" s="12">
        <v>5.45</v>
      </c>
      <c r="F2920" s="12">
        <v>1.8</v>
      </c>
      <c r="H2920" s="23">
        <f>10^-(D2920)</f>
        <v>3.5481338923357504E-6</v>
      </c>
      <c r="I2920" s="32">
        <v>0.01</v>
      </c>
      <c r="J2920" s="25">
        <v>0.01</v>
      </c>
      <c r="K2920" s="33"/>
      <c r="L2920" s="25">
        <v>31.1</v>
      </c>
      <c r="M2920" s="33"/>
      <c r="N2920" s="25">
        <v>8.0000000000000002E-3</v>
      </c>
      <c r="O2920" s="25">
        <v>7.16</v>
      </c>
      <c r="P2920" s="25">
        <v>5.08</v>
      </c>
      <c r="Q2920" s="25">
        <v>0.01</v>
      </c>
      <c r="R2920" s="25">
        <v>16.7</v>
      </c>
      <c r="S2920" s="34"/>
      <c r="T2920" s="51">
        <v>0.03</v>
      </c>
      <c r="U2920" s="42">
        <v>26.4</v>
      </c>
      <c r="V2920" s="42">
        <v>70.819999999999993</v>
      </c>
      <c r="W2920" s="42">
        <v>3.2799999999999999E-3</v>
      </c>
      <c r="X2920" s="42">
        <v>28</v>
      </c>
      <c r="Y2920" s="44">
        <v>0.27</v>
      </c>
      <c r="Z2920" s="87">
        <f>(H2920/H$3)+(I2920/I$3*3)+(J2920/J$3)+(L2920/L$3*2)+(N2920/N$3*2)+(O2920/O$3)+(P2920/P$3*2)+(Q2920/Q$3*2)+(R2920/R$3)</f>
        <v>2.8816757557720551</v>
      </c>
      <c r="AA2920" s="88">
        <f>(T2920/T$3*3)+(U2920/U$3*2)+(V2920/V$3)+(W2920/W$3)+(X2920/X$3)+Y2920</f>
        <v>2.7527211389990534</v>
      </c>
      <c r="AB2920" s="90">
        <f>(Z2920-AA2920)/(Z2920+AA2920)</f>
        <v>2.2887031066745687E-2</v>
      </c>
      <c r="AE2920" s="94">
        <v>4.5999999999999996</v>
      </c>
    </row>
    <row r="2921" spans="1:31" x14ac:dyDescent="0.35">
      <c r="A2921" s="2" t="s">
        <v>225</v>
      </c>
      <c r="B2921" s="9">
        <v>39609</v>
      </c>
      <c r="C2921" s="18">
        <v>1.0900000000000001</v>
      </c>
      <c r="D2921" s="12">
        <v>7</v>
      </c>
      <c r="F2921" s="12">
        <v>1.7</v>
      </c>
      <c r="H2921" s="23">
        <f>10^-(D2921)</f>
        <v>9.9999999999999995E-8</v>
      </c>
      <c r="I2921" s="28"/>
      <c r="J2921" s="25">
        <v>0.02</v>
      </c>
      <c r="K2921" s="33"/>
      <c r="L2921" s="25">
        <v>144</v>
      </c>
      <c r="M2921" s="33"/>
      <c r="N2921" s="25">
        <v>0.5</v>
      </c>
      <c r="O2921" s="25">
        <v>2.16</v>
      </c>
      <c r="P2921" s="25">
        <v>10.8</v>
      </c>
      <c r="Q2921" s="25">
        <v>0.16</v>
      </c>
      <c r="R2921" s="25">
        <v>12.1</v>
      </c>
      <c r="S2921" s="34"/>
      <c r="T2921" s="51">
        <v>0.01</v>
      </c>
      <c r="U2921" s="42">
        <v>55.1</v>
      </c>
      <c r="V2921" s="42">
        <v>6.9</v>
      </c>
      <c r="W2921" s="42">
        <v>0.03</v>
      </c>
      <c r="X2921" s="42">
        <v>21</v>
      </c>
      <c r="Y2921" s="44">
        <v>6.44</v>
      </c>
      <c r="Z2921" s="87">
        <f>(H2921/H$3)+(I2921/I$3*3)+(J2921/J$3)+(L2921/L$3*2)+(N2921/N$3*2)+(O2921/O$3)+(P2921/P$3*2)+(Q2921/Q$3*2)+(R2921/R$3)</f>
        <v>8.6805515901277435</v>
      </c>
      <c r="AA2921" s="88">
        <f>(T2921/T$3*3)+(U2921/U$3*2)+(V2921/V$3)+(W2921/W$3)+(X2921/X$3)+Y2921</f>
        <v>8.291722278631406</v>
      </c>
      <c r="AB2921" s="90">
        <f>(Z2921-AA2921)/(Z2921+AA2921)</f>
        <v>2.2909676953307669E-2</v>
      </c>
      <c r="AE2921" s="94">
        <v>4.33</v>
      </c>
    </row>
    <row r="2922" spans="1:31" x14ac:dyDescent="0.35">
      <c r="A2922" s="2" t="s">
        <v>138</v>
      </c>
      <c r="B2922" s="9">
        <v>41885</v>
      </c>
      <c r="C2922" s="18">
        <v>30.09</v>
      </c>
      <c r="D2922" s="12">
        <v>7.32</v>
      </c>
      <c r="F2922" s="12">
        <v>3</v>
      </c>
      <c r="H2922" s="23">
        <f>10^-(D2922)</f>
        <v>4.7863009232263782E-8</v>
      </c>
      <c r="I2922" s="32">
        <v>2E-3</v>
      </c>
      <c r="J2922" s="25">
        <v>0.34</v>
      </c>
      <c r="K2922" s="33"/>
      <c r="L2922" s="25">
        <v>97</v>
      </c>
      <c r="M2922" s="33"/>
      <c r="N2922" s="25">
        <v>3.01</v>
      </c>
      <c r="O2922" s="25">
        <v>2.1</v>
      </c>
      <c r="P2922" s="25">
        <v>11.3</v>
      </c>
      <c r="Q2922" s="25">
        <v>0.23</v>
      </c>
      <c r="R2922" s="25">
        <v>8.94</v>
      </c>
      <c r="S2922" s="34"/>
      <c r="T2922" s="51">
        <v>0.02</v>
      </c>
      <c r="U2922" s="42">
        <v>22.5</v>
      </c>
      <c r="V2922" s="42">
        <v>0.22</v>
      </c>
      <c r="W2922" s="42">
        <v>3.9399999999999999E-3</v>
      </c>
      <c r="X2922" s="42">
        <v>11</v>
      </c>
      <c r="Y2922" s="44">
        <v>5.28</v>
      </c>
      <c r="Z2922" s="87">
        <f>(H2922/H$3)+(I2922/I$3*3)+(J2922/J$3)+(L2922/L$3*2)+(N2922/N$3*2)+(O2922/O$3)+(P2922/P$3*2)+(Q2922/Q$3*2)+(R2922/R$3)</f>
        <v>6.3478239154706992</v>
      </c>
      <c r="AA2922" s="88">
        <f>(T2922/T$3*3)+(U2922/U$3*2)+(V2922/V$3)+(W2922/W$3)+(X2922/X$3)+Y2922</f>
        <v>6.062970461716799</v>
      </c>
      <c r="AB2922" s="90">
        <f>(Z2922-AA2922)/(Z2922+AA2922)</f>
        <v>2.2952072614908073E-2</v>
      </c>
      <c r="AC2922" s="19">
        <v>6.4</v>
      </c>
      <c r="AD2922" s="13">
        <v>6.06</v>
      </c>
      <c r="AE2922" s="94">
        <v>5.51</v>
      </c>
    </row>
    <row r="2923" spans="1:31" x14ac:dyDescent="0.35">
      <c r="A2923" s="2" t="s">
        <v>103</v>
      </c>
      <c r="B2923" s="9">
        <v>36075</v>
      </c>
      <c r="C2923" s="18">
        <v>15.66</v>
      </c>
      <c r="D2923" s="12">
        <v>6.82</v>
      </c>
      <c r="F2923" s="12">
        <v>2.8</v>
      </c>
      <c r="H2923" s="23">
        <f>10^-(D2923)</f>
        <v>1.5135612484362046E-7</v>
      </c>
      <c r="I2923" s="32">
        <v>0.04</v>
      </c>
      <c r="J2923" s="25">
        <v>0.44</v>
      </c>
      <c r="K2923" s="33"/>
      <c r="L2923" s="25">
        <v>110</v>
      </c>
      <c r="M2923" s="33"/>
      <c r="N2923" s="25">
        <v>1.4</v>
      </c>
      <c r="O2923" s="25">
        <v>2.9</v>
      </c>
      <c r="P2923" s="25">
        <v>12</v>
      </c>
      <c r="Q2923" s="25">
        <v>0.25</v>
      </c>
      <c r="R2923" s="25">
        <v>15</v>
      </c>
      <c r="S2923" s="34"/>
      <c r="T2923" s="51">
        <v>0.04</v>
      </c>
      <c r="U2923" s="42">
        <v>5.51</v>
      </c>
      <c r="V2923" s="42">
        <v>0.22</v>
      </c>
      <c r="W2923" s="42">
        <v>3.2845000000000001E-3</v>
      </c>
      <c r="X2923" s="42">
        <v>20</v>
      </c>
      <c r="Y2923" s="44">
        <v>6.28</v>
      </c>
      <c r="Z2923" s="87">
        <f>(H2923/H$3)+(I2923/I$3*3)+(J2923/J$3)+(L2923/L$3*2)+(N2923/N$3*2)+(O2923/O$3)+(P2923/P$3*2)+(Q2923/Q$3*2)+(R2923/R$3)</f>
        <v>7.291023850785729</v>
      </c>
      <c r="AA2923" s="88">
        <f>(T2923/T$3*3)+(U2923/U$3*2)+(V2923/V$3)+(W2923/W$3)+(X2923/X$3)+Y2923</f>
        <v>6.9637662657987516</v>
      </c>
      <c r="AB2923" s="90">
        <f>(Z2923-AA2923)/(Z2923+AA2923)</f>
        <v>2.2957727354135888E-2</v>
      </c>
    </row>
    <row r="2924" spans="1:31" x14ac:dyDescent="0.35">
      <c r="A2924" s="2" t="s">
        <v>414</v>
      </c>
      <c r="B2924" s="9">
        <v>36115</v>
      </c>
      <c r="C2924" s="18">
        <v>5.04</v>
      </c>
      <c r="D2924" s="12">
        <v>8.36</v>
      </c>
      <c r="F2924" s="12">
        <v>450</v>
      </c>
      <c r="H2924" s="23">
        <f>10^-(D2924)</f>
        <v>4.3651583224016521E-9</v>
      </c>
      <c r="I2924" s="32">
        <v>0.77</v>
      </c>
      <c r="J2924" s="25">
        <v>1.28</v>
      </c>
      <c r="K2924" s="30">
        <v>1.7</v>
      </c>
      <c r="L2924" s="25">
        <v>22.1</v>
      </c>
      <c r="M2924" s="30">
        <v>2.1</v>
      </c>
      <c r="N2924" s="25">
        <v>4.9000000000000004</v>
      </c>
      <c r="O2924" s="25">
        <v>4.0999999999999996</v>
      </c>
      <c r="P2924" s="25">
        <v>13.7</v>
      </c>
      <c r="Q2924" s="25">
        <v>0.06</v>
      </c>
      <c r="R2924" s="25">
        <v>90</v>
      </c>
      <c r="S2924" s="31">
        <v>10</v>
      </c>
      <c r="T2924" s="51">
        <v>3.06</v>
      </c>
      <c r="U2924" s="42">
        <v>1.4</v>
      </c>
      <c r="V2924" s="42">
        <v>0.44</v>
      </c>
      <c r="W2924" s="42">
        <v>0.03</v>
      </c>
      <c r="X2924" s="42">
        <v>10.8</v>
      </c>
      <c r="Y2924" s="44">
        <v>5.85</v>
      </c>
      <c r="Z2924" s="87">
        <f>(H2924/H$3)+(I2924/I$3*3)+(J2924/J$3)+(L2924/L$3*2)+(N2924/N$3*2)+(O2924/O$3)+(P2924/P$3*2)+(Q2924/Q$3*2)+(R2924/R$3)</f>
        <v>6.5838917760828464</v>
      </c>
      <c r="AA2924" s="88">
        <f>(T2924/T$3*3)+(U2924/U$3*2)+(V2924/V$3)+(W2924/W$3)+(X2924/X$3)+Y2924</f>
        <v>6.2882109096078498</v>
      </c>
      <c r="AB2924" s="90">
        <f>(Z2924-AA2924)/(Z2924+AA2924)</f>
        <v>2.2970673377527586E-2</v>
      </c>
    </row>
    <row r="2925" spans="1:31" x14ac:dyDescent="0.35">
      <c r="A2925" s="2" t="s">
        <v>248</v>
      </c>
      <c r="B2925" s="9">
        <v>40507</v>
      </c>
      <c r="C2925" s="18">
        <v>9.83</v>
      </c>
      <c r="D2925" s="12">
        <v>7.46</v>
      </c>
      <c r="F2925" s="12">
        <v>2.1</v>
      </c>
      <c r="H2925" s="23">
        <f>10^-(D2925)</f>
        <v>3.4673685045253171E-8</v>
      </c>
      <c r="I2925" s="32">
        <v>0.02</v>
      </c>
      <c r="J2925" s="25">
        <v>0.06</v>
      </c>
      <c r="K2925" s="36"/>
      <c r="L2925" s="25">
        <v>81.5</v>
      </c>
      <c r="M2925" s="36"/>
      <c r="N2925" s="25">
        <v>3.27</v>
      </c>
      <c r="O2925" s="25">
        <v>1.07</v>
      </c>
      <c r="P2925" s="25">
        <v>4.0199999999999996</v>
      </c>
      <c r="Q2925" s="25">
        <v>0.24</v>
      </c>
      <c r="R2925" s="25">
        <v>14.6</v>
      </c>
      <c r="S2925" s="36"/>
      <c r="T2925" s="51">
        <v>0.01</v>
      </c>
      <c r="U2925" s="42">
        <v>65.2</v>
      </c>
      <c r="V2925" s="42">
        <v>0.22</v>
      </c>
      <c r="W2925" s="42">
        <v>3.2799999999999999E-3</v>
      </c>
      <c r="X2925" s="42">
        <v>30</v>
      </c>
      <c r="Y2925" s="44">
        <v>2.75</v>
      </c>
      <c r="Z2925" s="87">
        <f>(H2925/H$3)+(I2925/I$3*3)+(J2925/J$3)+(L2925/L$3*2)+(N2925/N$3*2)+(O2925/O$3)+(P2925/P$3*2)+(Q2925/Q$3*2)+(R2925/R$3)</f>
        <v>5.1914122276297761</v>
      </c>
      <c r="AA2925" s="88">
        <f>(T2925/T$3*3)+(U2925/U$3*2)+(V2925/V$3)+(W2925/W$3)+(X2925/X$3)+Y2925</f>
        <v>4.9575415256209476</v>
      </c>
      <c r="AB2925" s="90">
        <f>(Z2925-AA2925)/(Z2925+AA2925)</f>
        <v>2.304382379650901E-2</v>
      </c>
      <c r="AC2925" s="19">
        <v>5.25</v>
      </c>
      <c r="AD2925" s="99">
        <v>4.95</v>
      </c>
      <c r="AE2925" s="95">
        <v>5.78</v>
      </c>
    </row>
    <row r="2926" spans="1:31" x14ac:dyDescent="0.35">
      <c r="A2926" s="2" t="s">
        <v>354</v>
      </c>
      <c r="B2926" s="9">
        <v>40283</v>
      </c>
      <c r="C2926" s="18">
        <v>2.44</v>
      </c>
      <c r="D2926" s="12">
        <v>5.8</v>
      </c>
      <c r="F2926" s="12">
        <v>8.9</v>
      </c>
      <c r="H2926" s="23">
        <f>10^-(D2926)</f>
        <v>1.5848931924611111E-6</v>
      </c>
      <c r="I2926" s="28"/>
      <c r="J2926" s="25">
        <v>0.01</v>
      </c>
      <c r="K2926" s="33"/>
      <c r="L2926" s="25">
        <v>30.4</v>
      </c>
      <c r="M2926" s="33"/>
      <c r="N2926" s="25">
        <v>0.06</v>
      </c>
      <c r="O2926" s="25">
        <v>12.9</v>
      </c>
      <c r="P2926" s="25">
        <v>5.76</v>
      </c>
      <c r="Q2926" s="25">
        <v>0.17</v>
      </c>
      <c r="R2926" s="25">
        <v>12.7</v>
      </c>
      <c r="S2926" s="34"/>
      <c r="T2926" s="51">
        <v>0.02</v>
      </c>
      <c r="U2926" s="42">
        <v>36.299999999999997</v>
      </c>
      <c r="V2926" s="42">
        <v>28.28</v>
      </c>
      <c r="W2926" s="42">
        <v>0.09</v>
      </c>
      <c r="X2926" s="42">
        <v>18</v>
      </c>
      <c r="Y2926" s="44">
        <v>1.03</v>
      </c>
      <c r="Z2926" s="87">
        <f>(H2926/H$3)+(I2926/I$3*3)+(J2926/J$3)+(L2926/L$3*2)+(N2926/N$3*2)+(O2926/O$3)+(P2926/P$3*2)+(Q2926/Q$3*2)+(R2926/R$3)</f>
        <v>2.8820768188715156</v>
      </c>
      <c r="AA2926" s="88">
        <f>(T2926/T$3*3)+(U2926/U$3*2)+(V2926/V$3)+(W2926/W$3)+(X2926/X$3)+Y2926</f>
        <v>2.7521737067504413</v>
      </c>
      <c r="AB2926" s="90">
        <f>(Z2926-AA2926)/(Z2926+AA2926)</f>
        <v>2.3055970182783894E-2</v>
      </c>
      <c r="AC2926" s="19">
        <v>2.9</v>
      </c>
      <c r="AD2926" s="13">
        <v>2.75</v>
      </c>
      <c r="AE2926" s="94">
        <v>5.08</v>
      </c>
    </row>
    <row r="2927" spans="1:31" x14ac:dyDescent="0.35">
      <c r="A2927" s="2" t="s">
        <v>314</v>
      </c>
      <c r="B2927" s="9">
        <v>36397</v>
      </c>
      <c r="C2927" s="18">
        <v>6.47</v>
      </c>
      <c r="D2927" s="12">
        <v>4.9000000000000004</v>
      </c>
      <c r="F2927" s="12">
        <v>2</v>
      </c>
      <c r="H2927" s="23">
        <f>10^-(D2927)</f>
        <v>1.2589254117941658E-5</v>
      </c>
      <c r="I2927" s="32">
        <v>0.11</v>
      </c>
      <c r="J2927" s="25">
        <v>0.05</v>
      </c>
      <c r="K2927" s="36"/>
      <c r="L2927" s="25">
        <v>4.21</v>
      </c>
      <c r="M2927" s="36"/>
      <c r="N2927" s="25">
        <v>0.03</v>
      </c>
      <c r="O2927" s="25">
        <v>2.06</v>
      </c>
      <c r="P2927" s="25">
        <v>7.81</v>
      </c>
      <c r="Q2927" s="25">
        <v>0.09</v>
      </c>
      <c r="R2927" s="25">
        <v>14</v>
      </c>
      <c r="S2927" s="36"/>
      <c r="T2927" s="51">
        <v>0.03</v>
      </c>
      <c r="U2927" s="42">
        <v>19.600000000000001</v>
      </c>
      <c r="V2927" s="42">
        <v>8.41</v>
      </c>
      <c r="W2927" s="42">
        <v>0.01</v>
      </c>
      <c r="X2927" s="42">
        <v>28.7</v>
      </c>
      <c r="Y2927" s="44">
        <v>0.11</v>
      </c>
      <c r="Z2927" s="87">
        <f>(H2927/H$3)+(I2927/I$3*3)+(J2927/J$3)+(L2927/L$3*2)+(N2927/N$3*2)+(O2927/O$3)+(P2927/P$3*2)+(Q2927/Q$3*2)+(R2927/R$3)</f>
        <v>1.5336318735990053</v>
      </c>
      <c r="AA2927" s="88">
        <f>(T2927/T$3*3)+(U2927/U$3*2)+(V2927/V$3)+(W2927/W$3)+(X2927/X$3)+Y2927</f>
        <v>1.4644370007047944</v>
      </c>
      <c r="AB2927" s="90">
        <f>(Z2927-AA2927)/(Z2927+AA2927)</f>
        <v>2.307981430555996E-2</v>
      </c>
      <c r="AD2927" s="100"/>
      <c r="AE2927" s="96"/>
    </row>
    <row r="2928" spans="1:31" x14ac:dyDescent="0.35">
      <c r="A2928" s="2" t="s">
        <v>174</v>
      </c>
      <c r="B2928" s="9">
        <v>40070</v>
      </c>
      <c r="C2928" s="18">
        <v>3.42</v>
      </c>
      <c r="D2928" s="12">
        <v>6.89</v>
      </c>
      <c r="F2928" s="12">
        <v>9.6</v>
      </c>
      <c r="H2928" s="23">
        <f>10^-(D2928)</f>
        <v>1.288249551693134E-7</v>
      </c>
      <c r="I2928" s="32">
        <v>8.0000000000000002E-3</v>
      </c>
      <c r="J2928" s="25">
        <v>2.4900000000000002</v>
      </c>
      <c r="K2928" s="36"/>
      <c r="L2928" s="25">
        <v>134</v>
      </c>
      <c r="M2928" s="36"/>
      <c r="N2928" s="25">
        <v>1.1100000000000001</v>
      </c>
      <c r="O2928" s="25">
        <v>2.02</v>
      </c>
      <c r="P2928" s="25">
        <v>8.7899999999999991</v>
      </c>
      <c r="Q2928" s="25">
        <v>0.36</v>
      </c>
      <c r="R2928" s="25">
        <v>19.7</v>
      </c>
      <c r="S2928" s="36"/>
      <c r="T2928" s="51">
        <v>0.3</v>
      </c>
      <c r="U2928" s="42">
        <v>93.9</v>
      </c>
      <c r="V2928" s="42">
        <v>0.22</v>
      </c>
      <c r="W2928" s="42">
        <v>5.2599999999999999E-3</v>
      </c>
      <c r="X2928" s="42">
        <v>40</v>
      </c>
      <c r="Y2928" s="44">
        <v>5.03</v>
      </c>
      <c r="Z2928" s="87">
        <f>(H2928/H$3)+(I2928/I$3*3)+(J2928/J$3)+(L2928/L$3*2)+(N2928/N$3*2)+(O2928/O$3)+(P2928/P$3*2)+(Q2928/Q$3*2)+(R2928/R$3)</f>
        <v>8.5104201904259096</v>
      </c>
      <c r="AA2928" s="88">
        <f>(T2928/T$3*3)+(U2928/U$3*2)+(V2928/V$3)+(W2928/W$3)+(X2928/X$3)+Y2928</f>
        <v>8.126313807259951</v>
      </c>
      <c r="AB2928" s="90">
        <f>(Z2928-AA2928)/(Z2928+AA2928)</f>
        <v>2.3087847844377816E-2</v>
      </c>
      <c r="AE2928" s="94">
        <v>4.8899999999999997</v>
      </c>
    </row>
    <row r="2929" spans="1:31" x14ac:dyDescent="0.35">
      <c r="A2929" s="2" t="s">
        <v>285</v>
      </c>
      <c r="B2929" s="9">
        <v>40290</v>
      </c>
      <c r="C2929" s="18">
        <v>5.78</v>
      </c>
      <c r="D2929" s="12">
        <v>6.69</v>
      </c>
      <c r="F2929" s="12">
        <v>1.5</v>
      </c>
      <c r="H2929" s="23">
        <f>10^-(D2929)</f>
        <v>2.0417379446695257E-7</v>
      </c>
      <c r="I2929" s="32">
        <v>0.04</v>
      </c>
      <c r="J2929" s="25">
        <v>0.01</v>
      </c>
      <c r="K2929" s="36"/>
      <c r="L2929" s="25">
        <v>85.7</v>
      </c>
      <c r="M2929" s="36"/>
      <c r="N2929" s="25">
        <v>0.56999999999999995</v>
      </c>
      <c r="O2929" s="25">
        <v>2.0699999999999998</v>
      </c>
      <c r="P2929" s="25">
        <v>8.2799999999999994</v>
      </c>
      <c r="Q2929" s="25">
        <v>0.13</v>
      </c>
      <c r="R2929" s="25">
        <v>14.6</v>
      </c>
      <c r="S2929" s="36"/>
      <c r="T2929" s="51">
        <v>0.14000000000000001</v>
      </c>
      <c r="U2929" s="42">
        <v>73.400000000000006</v>
      </c>
      <c r="V2929" s="42">
        <v>29.17</v>
      </c>
      <c r="W2929" s="42">
        <v>3.2799999999999999E-3</v>
      </c>
      <c r="X2929" s="42">
        <v>30</v>
      </c>
      <c r="Y2929" s="44">
        <v>2.57</v>
      </c>
      <c r="Z2929" s="87">
        <f>(H2929/H$3)+(I2929/I$3*3)+(J2929/J$3)+(L2929/L$3*2)+(N2929/N$3*2)+(O2929/O$3)+(P2929/P$3*2)+(Q2929/Q$3*2)+(R2929/R$3)</f>
        <v>5.675795906778851</v>
      </c>
      <c r="AA2929" s="88">
        <f>(T2929/T$3*3)+(U2929/U$3*2)+(V2929/V$3)+(W2929/W$3)+(X2929/X$3)+Y2929</f>
        <v>5.419292427582505</v>
      </c>
      <c r="AB2929" s="90">
        <f>(Z2929-AA2929)/(Z2929+AA2929)</f>
        <v>2.3118651376750003E-2</v>
      </c>
      <c r="AC2929" s="19">
        <v>5.69</v>
      </c>
      <c r="AD2929" s="13">
        <v>5.42</v>
      </c>
      <c r="AE2929" s="94">
        <v>4.82</v>
      </c>
    </row>
    <row r="2930" spans="1:31" x14ac:dyDescent="0.35">
      <c r="A2930" s="2" t="s">
        <v>117</v>
      </c>
      <c r="B2930" s="9">
        <v>37909</v>
      </c>
      <c r="C2930" s="18">
        <v>28.71</v>
      </c>
      <c r="D2930" s="12">
        <v>7.01</v>
      </c>
      <c r="F2930" s="12">
        <v>2.4</v>
      </c>
      <c r="H2930" s="23">
        <f>10^-(D2930)</f>
        <v>9.7723722095581017E-8</v>
      </c>
      <c r="I2930" s="32">
        <v>0.02</v>
      </c>
      <c r="J2930" s="25">
        <v>0.11</v>
      </c>
      <c r="K2930" s="36"/>
      <c r="L2930" s="25">
        <v>140</v>
      </c>
      <c r="M2930" s="36"/>
      <c r="N2930" s="25">
        <v>5.12</v>
      </c>
      <c r="O2930" s="25">
        <v>3.05</v>
      </c>
      <c r="P2930" s="25">
        <v>8.61</v>
      </c>
      <c r="Q2930" s="25">
        <v>0.15</v>
      </c>
      <c r="R2930" s="25">
        <v>13.7</v>
      </c>
      <c r="S2930" s="36"/>
      <c r="T2930" s="51">
        <v>0.02</v>
      </c>
      <c r="U2930" s="42">
        <v>74.8</v>
      </c>
      <c r="V2930" s="42">
        <v>0.22</v>
      </c>
      <c r="W2930" s="42">
        <v>6.8974500000000003E-3</v>
      </c>
      <c r="X2930" s="42">
        <v>41</v>
      </c>
      <c r="Y2930" s="44">
        <v>5.46</v>
      </c>
      <c r="Z2930" s="87">
        <f>(H2930/H$3)+(I2930/I$3*3)+(J2930/J$3)+(L2930/L$3*2)+(N2930/N$3*2)+(O2930/O$3)+(P2930/P$3*2)+(Q2930/Q$3*2)+(R2930/R$3)</f>
        <v>8.5654386330118708</v>
      </c>
      <c r="AA2930" s="88">
        <f>(T2930/T$3*3)+(U2930/U$3*2)+(V2930/V$3)+(W2930/W$3)+(X2930/X$3)+Y2930</f>
        <v>8.1780865198119717</v>
      </c>
      <c r="AB2930" s="90">
        <f>(Z2930-AA2930)/(Z2930+AA2930)</f>
        <v>2.3134442100119588E-2</v>
      </c>
    </row>
    <row r="2931" spans="1:31" x14ac:dyDescent="0.35">
      <c r="A2931" s="2" t="s">
        <v>354</v>
      </c>
      <c r="B2931" s="9">
        <v>39581</v>
      </c>
      <c r="C2931" s="18">
        <v>2.65</v>
      </c>
      <c r="D2931" s="12">
        <v>5.98</v>
      </c>
      <c r="F2931" s="12">
        <v>6.9</v>
      </c>
      <c r="H2931" s="23">
        <f>10^-(D2931)</f>
        <v>1.0471285480508979E-6</v>
      </c>
      <c r="I2931" s="28"/>
      <c r="J2931" s="25">
        <v>0.01</v>
      </c>
      <c r="K2931" s="36"/>
      <c r="L2931" s="25">
        <v>35.1</v>
      </c>
      <c r="M2931" s="36"/>
      <c r="N2931" s="25">
        <v>7.0000000000000007E-2</v>
      </c>
      <c r="O2931" s="25">
        <v>13.9</v>
      </c>
      <c r="P2931" s="25">
        <v>6.27</v>
      </c>
      <c r="Q2931" s="25">
        <v>0.22</v>
      </c>
      <c r="R2931" s="25">
        <v>13</v>
      </c>
      <c r="S2931" s="36"/>
      <c r="T2931" s="51">
        <v>0.01</v>
      </c>
      <c r="U2931" s="42">
        <v>30.7</v>
      </c>
      <c r="V2931" s="42">
        <v>65.510000000000005</v>
      </c>
      <c r="W2931" s="42">
        <v>0.12</v>
      </c>
      <c r="X2931" s="42">
        <v>19</v>
      </c>
      <c r="Y2931" s="44">
        <v>0.82</v>
      </c>
      <c r="Z2931" s="87">
        <f>(H2931/H$3)+(I2931/I$3*3)+(J2931/J$3)+(L2931/L$3*2)+(N2931/N$3*2)+(O2931/O$3)+(P2931/P$3*2)+(Q2931/Q$3*2)+(R2931/R$3)</f>
        <v>3.1993681300786232</v>
      </c>
      <c r="AA2931" s="88">
        <f>(T2931/T$3*3)+(U2931/U$3*2)+(V2931/V$3)+(W2931/W$3)+(X2931/X$3)+Y2931</f>
        <v>3.0546209479070812</v>
      </c>
      <c r="AB2931" s="90">
        <f>(Z2931-AA2931)/(Z2931+AA2931)</f>
        <v>2.3144776936221075E-2</v>
      </c>
      <c r="AE2931" s="94">
        <v>4.4000000000000004</v>
      </c>
    </row>
    <row r="2932" spans="1:31" x14ac:dyDescent="0.35">
      <c r="A2932" s="2" t="s">
        <v>357</v>
      </c>
      <c r="B2932" s="9">
        <v>35747</v>
      </c>
      <c r="C2932" s="18">
        <v>2.5</v>
      </c>
      <c r="D2932" s="12">
        <v>5.15</v>
      </c>
      <c r="F2932" s="12">
        <v>19</v>
      </c>
      <c r="H2932" s="23">
        <f>10^-(D2932)</f>
        <v>7.0794578438413623E-6</v>
      </c>
      <c r="I2932" s="32">
        <v>0.06</v>
      </c>
      <c r="J2932" s="25">
        <v>0.01</v>
      </c>
      <c r="K2932" s="36"/>
      <c r="L2932" s="25">
        <v>40</v>
      </c>
      <c r="M2932" s="36"/>
      <c r="N2932" s="25">
        <v>0.03</v>
      </c>
      <c r="O2932" s="25">
        <v>14</v>
      </c>
      <c r="P2932" s="25">
        <v>4.4000000000000004</v>
      </c>
      <c r="Q2932" s="25">
        <v>0.02</v>
      </c>
      <c r="R2932" s="25">
        <v>150</v>
      </c>
      <c r="S2932" s="36"/>
      <c r="T2932" s="51">
        <v>0.01</v>
      </c>
      <c r="U2932" s="42">
        <v>33.1</v>
      </c>
      <c r="V2932" s="42">
        <v>42.8</v>
      </c>
      <c r="W2932" s="42">
        <v>0.01</v>
      </c>
      <c r="X2932" s="42">
        <v>257</v>
      </c>
      <c r="Y2932" s="44">
        <v>0.2</v>
      </c>
      <c r="Z2932" s="87">
        <f>(H2932/H$3)+(I2932/I$3*3)+(J2932/J$3)+(L2932/L$3*2)+(N2932/N$3*2)+(O2932/O$3)+(P2932/P$3*2)+(Q2932/Q$3*2)+(R2932/R$3)</f>
        <v>9.2496677195809536</v>
      </c>
      <c r="AA2932" s="88">
        <f>(T2932/T$3*3)+(U2932/U$3*2)+(V2932/V$3)+(W2932/W$3)+(X2932/X$3)+Y2932</f>
        <v>8.8295841303948741</v>
      </c>
      <c r="AB2932" s="90">
        <f>(Z2932-AA2932)/(Z2932+AA2932)</f>
        <v>2.3235673282942911E-2</v>
      </c>
    </row>
    <row r="2933" spans="1:31" x14ac:dyDescent="0.35">
      <c r="A2933" s="2" t="s">
        <v>214</v>
      </c>
      <c r="B2933" s="9">
        <v>41227</v>
      </c>
      <c r="C2933" s="18">
        <v>4.9000000000000004</v>
      </c>
      <c r="D2933" s="12">
        <v>7.44</v>
      </c>
      <c r="F2933" s="12">
        <v>1.4</v>
      </c>
      <c r="H2933" s="23">
        <f>10^-(D2933)</f>
        <v>3.630780547701001E-8</v>
      </c>
      <c r="I2933" s="32">
        <v>0.64</v>
      </c>
      <c r="J2933" s="25">
        <v>0.03</v>
      </c>
      <c r="K2933" s="36"/>
      <c r="L2933" s="25">
        <v>83.9</v>
      </c>
      <c r="M2933" s="36"/>
      <c r="N2933" s="25">
        <v>1.8</v>
      </c>
      <c r="O2933" s="25">
        <v>1.39</v>
      </c>
      <c r="P2933" s="25">
        <v>2.2000000000000002</v>
      </c>
      <c r="Q2933" s="25">
        <v>0.16</v>
      </c>
      <c r="R2933" s="25">
        <v>15</v>
      </c>
      <c r="S2933" s="36"/>
      <c r="T2933" s="51">
        <v>0.01</v>
      </c>
      <c r="U2933" s="42">
        <v>67.5</v>
      </c>
      <c r="V2933" s="42">
        <v>0.22</v>
      </c>
      <c r="W2933" s="42">
        <v>3.2799999999999999E-3</v>
      </c>
      <c r="X2933" s="42">
        <v>26</v>
      </c>
      <c r="Y2933" s="44">
        <v>2.82</v>
      </c>
      <c r="Z2933" s="87">
        <f>(H2933/H$3)+(I2933/I$3*3)+(J2933/J$3)+(L2933/L$3*2)+(N2933/N$3*2)+(O2933/O$3)+(P2933/P$3*2)+(Q2933/Q$3*2)+(R2933/R$3)</f>
        <v>5.1987431185225024</v>
      </c>
      <c r="AA2933" s="88">
        <f>(T2933/T$3*3)+(U2933/U$3*2)+(V2933/V$3)+(W2933/W$3)+(X2933/X$3)+Y2933</f>
        <v>4.9625882996660247</v>
      </c>
      <c r="AB2933" s="90">
        <f>(Z2933-AA2933)/(Z2933+AA2933)</f>
        <v>2.324053897442677E-2</v>
      </c>
      <c r="AC2933" s="19">
        <v>5.16</v>
      </c>
      <c r="AD2933" s="13">
        <v>4.96</v>
      </c>
      <c r="AE2933" s="94">
        <v>4</v>
      </c>
    </row>
    <row r="2934" spans="1:31" x14ac:dyDescent="0.35">
      <c r="A2934" s="2" t="s">
        <v>193</v>
      </c>
      <c r="B2934" s="9">
        <v>38893</v>
      </c>
      <c r="C2934" s="20"/>
      <c r="D2934" s="12">
        <v>7.31</v>
      </c>
      <c r="F2934" s="12">
        <v>4.7</v>
      </c>
      <c r="H2934" s="23">
        <f>10^-(D2934)</f>
        <v>4.8977881936844561E-8</v>
      </c>
      <c r="I2934" s="32">
        <v>4.0000000000000001E-3</v>
      </c>
      <c r="J2934" s="25">
        <v>0.16</v>
      </c>
      <c r="K2934" s="29">
        <v>5</v>
      </c>
      <c r="L2934" s="25">
        <v>99.74</v>
      </c>
      <c r="M2934" s="29">
        <v>5</v>
      </c>
      <c r="N2934" s="25">
        <v>1.31</v>
      </c>
      <c r="O2934" s="25">
        <v>1.1000000000000001</v>
      </c>
      <c r="P2934" s="25">
        <v>4.5199999999999996</v>
      </c>
      <c r="Q2934" s="25">
        <v>0.19</v>
      </c>
      <c r="R2934" s="25">
        <v>18.3</v>
      </c>
      <c r="S2934" s="29">
        <v>10</v>
      </c>
      <c r="T2934" s="51">
        <v>0.06</v>
      </c>
      <c r="U2934" s="42">
        <v>52</v>
      </c>
      <c r="V2934" s="42">
        <v>0.48</v>
      </c>
      <c r="W2934" s="42">
        <v>0.02</v>
      </c>
      <c r="X2934" s="42">
        <v>34</v>
      </c>
      <c r="Y2934" s="44">
        <v>3.9</v>
      </c>
      <c r="Z2934" s="87">
        <f>(H2934/H$3)+(I2934/I$3*3)+(J2934/J$3)+(L2934/L$3*2)+(N2934/N$3*2)+(O2934/O$3)+(P2934/P$3*2)+(Q2934/Q$3*2)+(R2934/R$3)</f>
        <v>6.2362023091553374</v>
      </c>
      <c r="AA2934" s="88">
        <f>(T2934/T$3*3)+(U2934/U$3*2)+(V2934/V$3)+(W2934/W$3)+(X2934/X$3)+Y2934</f>
        <v>5.9517133519800032</v>
      </c>
      <c r="AB2934" s="90">
        <f>(Z2934-AA2934)/(Z2934+AA2934)</f>
        <v>2.334188757824348E-2</v>
      </c>
      <c r="AC2934" s="19">
        <v>6.23</v>
      </c>
      <c r="AD2934" s="13">
        <v>5.95</v>
      </c>
      <c r="AE2934" s="94">
        <v>4.7</v>
      </c>
    </row>
    <row r="2935" spans="1:31" x14ac:dyDescent="0.35">
      <c r="A2935" s="2" t="s">
        <v>323</v>
      </c>
      <c r="B2935" s="9">
        <v>38854</v>
      </c>
      <c r="C2935" s="20"/>
      <c r="D2935" s="12">
        <v>6.68</v>
      </c>
      <c r="F2935" s="12">
        <v>138.5</v>
      </c>
      <c r="H2935" s="23">
        <f>10^-(D2935)</f>
        <v>2.089296130854039E-7</v>
      </c>
      <c r="I2935" s="28"/>
      <c r="J2935" s="25">
        <v>0.54</v>
      </c>
      <c r="K2935" s="29">
        <v>5</v>
      </c>
      <c r="L2935" s="25">
        <v>59.8</v>
      </c>
      <c r="M2935" s="29">
        <v>5</v>
      </c>
      <c r="N2935" s="25">
        <v>3.37</v>
      </c>
      <c r="O2935" s="25">
        <v>3.92</v>
      </c>
      <c r="P2935" s="25">
        <v>3.16</v>
      </c>
      <c r="Q2935" s="25">
        <v>0.31</v>
      </c>
      <c r="R2935" s="25">
        <v>12.7</v>
      </c>
      <c r="S2935" s="29">
        <v>10</v>
      </c>
      <c r="T2935" s="51">
        <v>0.3</v>
      </c>
      <c r="U2935" s="42">
        <v>23</v>
      </c>
      <c r="V2935" s="42">
        <v>0.48</v>
      </c>
      <c r="W2935" s="42">
        <v>0.02</v>
      </c>
      <c r="X2935" s="42">
        <v>24</v>
      </c>
      <c r="Y2935" s="44">
        <v>2.7</v>
      </c>
      <c r="Z2935" s="87">
        <f>(H2935/H$3)+(I2935/I$3*3)+(J2935/J$3)+(L2935/L$3*2)+(N2935/N$3*2)+(O2935/O$3)+(P2935/P$3*2)+(Q2935/Q$3*2)+(R2935/R$3)</f>
        <v>4.0586427435516397</v>
      </c>
      <c r="AA2935" s="88">
        <f>(T2935/T$3*3)+(U2935/U$3*2)+(V2935/V$3)+(W2935/W$3)+(X2935/X$3)+Y2935</f>
        <v>3.8734807968837233</v>
      </c>
      <c r="AB2935" s="90">
        <f>(Z2935-AA2935)/(Z2935+AA2935)</f>
        <v>2.3343300911038711E-2</v>
      </c>
      <c r="AC2935" s="19">
        <v>4.0599999999999996</v>
      </c>
      <c r="AD2935" s="13">
        <v>3.86</v>
      </c>
      <c r="AE2935" s="94">
        <v>4.9000000000000004</v>
      </c>
    </row>
    <row r="2936" spans="1:31" x14ac:dyDescent="0.35">
      <c r="A2936" s="2" t="s">
        <v>178</v>
      </c>
      <c r="B2936" s="9">
        <v>41606</v>
      </c>
      <c r="C2936" s="18">
        <v>4.54</v>
      </c>
      <c r="D2936" s="12">
        <v>7.5</v>
      </c>
      <c r="F2936" s="12">
        <v>3.6</v>
      </c>
      <c r="H2936" s="23">
        <f>10^-(D2936)</f>
        <v>3.1622776601683699E-8</v>
      </c>
      <c r="I2936" s="28"/>
      <c r="J2936" s="25">
        <v>0.37</v>
      </c>
      <c r="K2936" s="29">
        <v>0.4</v>
      </c>
      <c r="L2936" s="25">
        <v>53.4</v>
      </c>
      <c r="M2936" s="29">
        <v>0.2</v>
      </c>
      <c r="N2936" s="25">
        <v>0.33</v>
      </c>
      <c r="O2936" s="25">
        <v>3.36</v>
      </c>
      <c r="P2936" s="25">
        <v>6.01</v>
      </c>
      <c r="Q2936" s="25">
        <v>0.13</v>
      </c>
      <c r="R2936" s="25">
        <v>38</v>
      </c>
      <c r="S2936" s="29">
        <v>61</v>
      </c>
      <c r="T2936" s="51">
        <v>0.3</v>
      </c>
      <c r="U2936" s="42">
        <v>13.6</v>
      </c>
      <c r="V2936" s="42">
        <v>1.39</v>
      </c>
      <c r="W2936" s="42">
        <v>0.03</v>
      </c>
      <c r="X2936" s="42">
        <v>26</v>
      </c>
      <c r="Y2936" s="44">
        <v>3.66</v>
      </c>
      <c r="Z2936" s="87">
        <f>(H2936/H$3)+(I2936/I$3*3)+(J2936/J$3)+(L2936/L$3*2)+(N2936/N$3*2)+(O2936/O$3)+(P2936/P$3*2)+(Q2936/Q$3*2)+(R2936/R$3)</f>
        <v>4.9350488447555234</v>
      </c>
      <c r="AA2936" s="88">
        <f>(T2936/T$3*3)+(U2936/U$3*2)+(V2936/V$3)+(W2936/W$3)+(X2936/X$3)+Y2936</f>
        <v>4.7091024547245972</v>
      </c>
      <c r="AB2936" s="90">
        <f>(Z2936-AA2936)/(Z2936+AA2936)</f>
        <v>2.3428333195385072E-2</v>
      </c>
      <c r="AC2936" s="19">
        <v>4.9400000000000004</v>
      </c>
      <c r="AD2936" s="13">
        <v>4.71</v>
      </c>
      <c r="AE2936" s="94">
        <v>4.8600000000000003</v>
      </c>
    </row>
    <row r="2937" spans="1:31" x14ac:dyDescent="0.35">
      <c r="A2937" s="2" t="s">
        <v>362</v>
      </c>
      <c r="B2937" s="9">
        <v>41787</v>
      </c>
      <c r="C2937" s="18">
        <v>2.76</v>
      </c>
      <c r="D2937" s="12">
        <v>5.61</v>
      </c>
      <c r="F2937" s="12">
        <v>9</v>
      </c>
      <c r="H2937" s="23">
        <f>10^-(D2937)</f>
        <v>2.4547089156850267E-6</v>
      </c>
      <c r="I2937" s="28"/>
      <c r="J2937" s="25">
        <v>0.91</v>
      </c>
      <c r="K2937" s="29">
        <v>1.3</v>
      </c>
      <c r="L2937" s="25">
        <v>21.9</v>
      </c>
      <c r="M2937" s="29">
        <v>0.4</v>
      </c>
      <c r="N2937" s="25">
        <v>7.12</v>
      </c>
      <c r="O2937" s="25">
        <v>5.5</v>
      </c>
      <c r="P2937" s="25">
        <v>3.76</v>
      </c>
      <c r="Q2937" s="25">
        <v>0.14000000000000001</v>
      </c>
      <c r="R2937" s="25">
        <v>20.100000000000001</v>
      </c>
      <c r="S2937" s="29">
        <v>4.9000000000000004</v>
      </c>
      <c r="T2937" s="51">
        <v>0.01</v>
      </c>
      <c r="U2937" s="42">
        <v>33.6</v>
      </c>
      <c r="V2937" s="42">
        <v>0.22</v>
      </c>
      <c r="W2937" s="42">
        <v>3.2799999999999999E-3</v>
      </c>
      <c r="X2937" s="42">
        <v>45</v>
      </c>
      <c r="Y2937" s="44">
        <v>0.63</v>
      </c>
      <c r="Z2937" s="87">
        <f>(H2937/H$3)+(I2937/I$3*3)+(J2937/J$3)+(L2937/L$3*2)+(N2937/N$3*2)+(O2937/O$3)+(P2937/P$3*2)+(Q2937/Q$3*2)+(R2937/R$3)</f>
        <v>2.7277333701500668</v>
      </c>
      <c r="AA2937" s="88">
        <f>(T2937/T$3*3)+(U2937/U$3*2)+(V2937/V$3)+(W2937/W$3)+(X2937/X$3)+Y2937</f>
        <v>2.602819047902464</v>
      </c>
      <c r="AB2937" s="90">
        <f>(Z2937-AA2937)/(Z2937+AA2937)</f>
        <v>2.3433654235265756E-2</v>
      </c>
      <c r="AC2937" s="19">
        <v>2.88</v>
      </c>
      <c r="AD2937" s="13">
        <v>2.6</v>
      </c>
      <c r="AE2937" s="94">
        <v>10.199999999999999</v>
      </c>
    </row>
    <row r="2938" spans="1:31" x14ac:dyDescent="0.35">
      <c r="A2938" s="2" t="s">
        <v>382</v>
      </c>
      <c r="B2938" s="9">
        <v>41044</v>
      </c>
      <c r="C2938" s="18">
        <v>11.35</v>
      </c>
      <c r="D2938" s="12">
        <v>5.18</v>
      </c>
      <c r="F2938" s="12">
        <v>2.5</v>
      </c>
      <c r="H2938" s="23">
        <f>10^-(D2938)</f>
        <v>6.6069344800759593E-6</v>
      </c>
      <c r="I2938" s="32">
        <v>0.15</v>
      </c>
      <c r="J2938" s="25">
        <v>0.39</v>
      </c>
      <c r="K2938" s="33"/>
      <c r="L2938" s="25">
        <v>29.5</v>
      </c>
      <c r="M2938" s="33"/>
      <c r="N2938" s="25">
        <v>2E-3</v>
      </c>
      <c r="O2938" s="25">
        <v>7.08</v>
      </c>
      <c r="P2938" s="25">
        <v>14.2</v>
      </c>
      <c r="Q2938" s="25">
        <v>2.68</v>
      </c>
      <c r="R2938" s="25">
        <v>25.7</v>
      </c>
      <c r="S2938" s="34"/>
      <c r="T2938" s="51">
        <v>0.01</v>
      </c>
      <c r="U2938" s="42">
        <v>38.200000000000003</v>
      </c>
      <c r="V2938" s="42">
        <v>113.32</v>
      </c>
      <c r="W2938" s="42">
        <v>0.2</v>
      </c>
      <c r="X2938" s="42">
        <v>33</v>
      </c>
      <c r="Y2938" s="44">
        <v>0.33</v>
      </c>
      <c r="Z2938" s="87">
        <f>(H2938/H$3)+(I2938/I$3*3)+(J2938/J$3)+(L2938/L$3*2)+(N2938/N$3*2)+(O2938/O$3)+(P2938/P$3*2)+(Q2938/Q$3*2)+(R2938/R$3)</f>
        <v>4.0752358072993626</v>
      </c>
      <c r="AA2938" s="88">
        <f>(T2938/T$3*3)+(U2938/U$3*2)+(V2938/V$3)+(W2938/W$3)+(X2938/X$3)+Y2938</f>
        <v>3.8885476872754046</v>
      </c>
      <c r="AB2938" s="90">
        <f>(Z2938-AA2938)/(Z2938+AA2938)</f>
        <v>2.3442139047493836E-2</v>
      </c>
      <c r="AC2938" s="19">
        <v>4.08</v>
      </c>
      <c r="AD2938" s="13">
        <v>3.89</v>
      </c>
      <c r="AE2938" s="94">
        <v>4.72</v>
      </c>
    </row>
    <row r="2939" spans="1:31" x14ac:dyDescent="0.35">
      <c r="A2939" s="2" t="s">
        <v>296</v>
      </c>
      <c r="B2939" s="9">
        <v>34837</v>
      </c>
      <c r="C2939" s="18">
        <v>1.91</v>
      </c>
      <c r="D2939" s="12">
        <v>6.84</v>
      </c>
      <c r="F2939" s="12">
        <v>8</v>
      </c>
      <c r="H2939" s="23">
        <f>10^-(D2939)</f>
        <v>1.4454397707459271E-7</v>
      </c>
      <c r="I2939" s="32">
        <v>0.13</v>
      </c>
      <c r="J2939" s="25">
        <v>0.02</v>
      </c>
      <c r="K2939" s="36"/>
      <c r="L2939" s="25">
        <v>74</v>
      </c>
      <c r="M2939" s="36"/>
      <c r="N2939" s="25">
        <v>3.51</v>
      </c>
      <c r="O2939" s="25">
        <v>16</v>
      </c>
      <c r="P2939" s="25">
        <v>5.6</v>
      </c>
      <c r="Q2939" s="25">
        <v>1.01</v>
      </c>
      <c r="R2939" s="25">
        <v>14</v>
      </c>
      <c r="S2939" s="36"/>
      <c r="T2939" s="51">
        <v>7.0000000000000007E-2</v>
      </c>
      <c r="U2939" s="42">
        <v>45.7</v>
      </c>
      <c r="V2939" s="42">
        <v>59.32</v>
      </c>
      <c r="W2939" s="42">
        <v>0.01</v>
      </c>
      <c r="X2939" s="42">
        <v>43</v>
      </c>
      <c r="Y2939" s="44">
        <v>1.98</v>
      </c>
      <c r="Z2939" s="87">
        <f>(H2939/H$3)+(I2939/I$3*3)+(J2939/J$3)+(L2939/L$3*2)+(N2939/N$3*2)+(O2939/O$3)+(P2939/P$3*2)+(Q2939/Q$3*2)+(R2939/R$3)</f>
        <v>5.3495257169488468</v>
      </c>
      <c r="AA2939" s="88">
        <f>(T2939/T$3*3)+(U2939/U$3*2)+(V2939/V$3)+(W2939/W$3)+(X2939/X$3)+Y2939</f>
        <v>5.1035684437584106</v>
      </c>
      <c r="AB2939" s="90">
        <f>(Z2939-AA2939)/(Z2939+AA2939)</f>
        <v>2.3529614237569899E-2</v>
      </c>
    </row>
    <row r="2940" spans="1:31" x14ac:dyDescent="0.35">
      <c r="A2940" s="2" t="s">
        <v>246</v>
      </c>
      <c r="B2940" s="9">
        <v>39539</v>
      </c>
      <c r="C2940" s="18">
        <v>2.3199999999999998</v>
      </c>
      <c r="D2940" s="12">
        <v>7.21</v>
      </c>
      <c r="F2940" s="12">
        <v>1.8</v>
      </c>
      <c r="H2940" s="23">
        <f>10^-(D2940)</f>
        <v>6.1659500186148087E-8</v>
      </c>
      <c r="I2940" s="28"/>
      <c r="J2940" s="25">
        <v>0.01</v>
      </c>
      <c r="K2940" s="36"/>
      <c r="L2940" s="25">
        <v>123</v>
      </c>
      <c r="M2940" s="36"/>
      <c r="N2940" s="25">
        <v>7.0000000000000001E-3</v>
      </c>
      <c r="O2940" s="25">
        <v>7.93</v>
      </c>
      <c r="P2940" s="25">
        <v>8.58</v>
      </c>
      <c r="Q2940" s="25">
        <v>1E-3</v>
      </c>
      <c r="R2940" s="25">
        <v>18.7</v>
      </c>
      <c r="S2940" s="36"/>
      <c r="T2940" s="51">
        <v>0.04</v>
      </c>
      <c r="U2940" s="42">
        <v>42.4</v>
      </c>
      <c r="V2940" s="42">
        <v>78.790000000000006</v>
      </c>
      <c r="W2940" s="42">
        <v>3.2799999999999999E-3</v>
      </c>
      <c r="X2940" s="42">
        <v>21</v>
      </c>
      <c r="Y2940" s="44">
        <v>4.75</v>
      </c>
      <c r="Z2940" s="87">
        <f>(H2940/H$3)+(I2940/I$3*3)+(J2940/J$3)+(L2940/L$3*2)+(N2940/N$3*2)+(O2940/O$3)+(P2940/P$3*2)+(Q2940/Q$3*2)+(R2940/R$3)</f>
        <v>7.8606600242642442</v>
      </c>
      <c r="AA2940" s="88">
        <f>(T2940/T$3*3)+(U2940/U$3*2)+(V2940/V$3)+(W2940/W$3)+(X2940/X$3)+Y2940</f>
        <v>7.4972146572246352</v>
      </c>
      <c r="AB2940" s="90">
        <f>(Z2940-AA2940)/(Z2940+AA2940)</f>
        <v>2.3665082218549165E-2</v>
      </c>
      <c r="AD2940" s="100"/>
      <c r="AE2940" s="95">
        <v>4.74</v>
      </c>
    </row>
    <row r="2941" spans="1:31" x14ac:dyDescent="0.35">
      <c r="A2941" s="2" t="s">
        <v>302</v>
      </c>
      <c r="B2941" s="9">
        <v>37797</v>
      </c>
      <c r="C2941" s="18">
        <v>14.93</v>
      </c>
      <c r="D2941" s="12">
        <v>7.53</v>
      </c>
      <c r="F2941" s="12">
        <v>1.9</v>
      </c>
      <c r="H2941" s="23">
        <f>10^-(D2941)</f>
        <v>2.9512092266663779E-8</v>
      </c>
      <c r="I2941" s="32">
        <v>0.3</v>
      </c>
      <c r="J2941" s="25">
        <v>0.15</v>
      </c>
      <c r="K2941" s="33"/>
      <c r="L2941" s="25">
        <v>87</v>
      </c>
      <c r="M2941" s="33"/>
      <c r="N2941" s="25">
        <v>2.31</v>
      </c>
      <c r="O2941" s="25">
        <v>1.5</v>
      </c>
      <c r="P2941" s="25">
        <v>6.4</v>
      </c>
      <c r="Q2941" s="25">
        <v>0.15</v>
      </c>
      <c r="R2941" s="25">
        <v>10.1</v>
      </c>
      <c r="S2941" s="34"/>
      <c r="T2941" s="51">
        <v>0.03</v>
      </c>
      <c r="U2941" s="42">
        <v>35</v>
      </c>
      <c r="V2941" s="42">
        <v>0</v>
      </c>
      <c r="W2941" s="42">
        <v>0</v>
      </c>
      <c r="X2941" s="42">
        <v>21</v>
      </c>
      <c r="Y2941" s="44">
        <v>3.9</v>
      </c>
      <c r="Z2941" s="87">
        <f>(H2941/H$3)+(I2941/I$3*3)+(J2941/J$3)+(L2941/L$3*2)+(N2941/N$3*2)+(O2941/O$3)+(P2941/P$3*2)+(Q2941/Q$3*2)+(R2941/R$3)</f>
        <v>5.4754077558247802</v>
      </c>
      <c r="AA2941" s="88">
        <f>(T2941/T$3*3)+(U2941/U$3*2)+(V2941/V$3)+(W2941/W$3)+(X2941/X$3)+Y2941</f>
        <v>5.2219666766552768</v>
      </c>
      <c r="AB2941" s="90">
        <f>(Z2941-AA2941)/(Z2941+AA2941)</f>
        <v>2.3691895686103061E-2</v>
      </c>
    </row>
    <row r="2942" spans="1:31" x14ac:dyDescent="0.35">
      <c r="A2942" s="2" t="s">
        <v>313</v>
      </c>
      <c r="B2942" s="9">
        <v>38271</v>
      </c>
      <c r="C2942" s="18">
        <v>1.85</v>
      </c>
      <c r="D2942" s="12">
        <v>4.9400000000000004</v>
      </c>
      <c r="F2942" s="12">
        <v>7.2</v>
      </c>
      <c r="H2942" s="23">
        <f>10^-(D2942)</f>
        <v>1.1481536214968799E-5</v>
      </c>
      <c r="I2942" s="32">
        <v>7.0000000000000001E-3</v>
      </c>
      <c r="J2942" s="25">
        <v>0.01</v>
      </c>
      <c r="K2942" s="29">
        <v>0.2</v>
      </c>
      <c r="L2942" s="25">
        <v>30.4</v>
      </c>
      <c r="M2942" s="29">
        <v>0.8</v>
      </c>
      <c r="N2942" s="25">
        <v>0.04</v>
      </c>
      <c r="O2942" s="25">
        <v>8.5</v>
      </c>
      <c r="P2942" s="25">
        <v>5.77</v>
      </c>
      <c r="Q2942" s="25">
        <v>0.02</v>
      </c>
      <c r="R2942" s="25">
        <v>6.24</v>
      </c>
      <c r="S2942" s="29">
        <v>5.5</v>
      </c>
      <c r="T2942" s="51">
        <v>0.01</v>
      </c>
      <c r="U2942" s="42">
        <v>20</v>
      </c>
      <c r="V2942" s="42">
        <v>81.89</v>
      </c>
      <c r="W2942" s="42">
        <v>5.5836499999999999E-3</v>
      </c>
      <c r="X2942" s="42">
        <v>16</v>
      </c>
      <c r="Y2942" s="44">
        <v>0.18</v>
      </c>
      <c r="Z2942" s="87">
        <f>(H2942/H$3)+(I2942/I$3*3)+(J2942/J$3)+(L2942/L$3*2)+(N2942/N$3*2)+(O2942/O$3)+(P2942/P$3*2)+(Q2942/Q$3*2)+(R2942/R$3)</f>
        <v>2.483987365225099</v>
      </c>
      <c r="AA2942" s="88">
        <f>(T2942/T$3*3)+(U2942/U$3*2)+(V2942/V$3)+(W2942/W$3)+(X2942/X$3)+Y2942</f>
        <v>2.3689467085063143</v>
      </c>
      <c r="AB2942" s="90">
        <f>(Z2942-AA2942)/(Z2942+AA2942)</f>
        <v>2.3705382140155499E-2</v>
      </c>
    </row>
    <row r="2943" spans="1:31" x14ac:dyDescent="0.35">
      <c r="A2943" s="2" t="s">
        <v>195</v>
      </c>
      <c r="B2943" s="9">
        <v>39371</v>
      </c>
      <c r="C2943" s="18">
        <v>9.83</v>
      </c>
      <c r="D2943" s="12">
        <v>7.44</v>
      </c>
      <c r="F2943" s="12">
        <v>1.9</v>
      </c>
      <c r="H2943" s="23">
        <f>10^-(D2943)</f>
        <v>3.630780547701001E-8</v>
      </c>
      <c r="I2943" s="28"/>
      <c r="J2943" s="25">
        <v>7.0000000000000007E-2</v>
      </c>
      <c r="K2943" s="36"/>
      <c r="L2943" s="25">
        <v>95.3</v>
      </c>
      <c r="M2943" s="36"/>
      <c r="N2943" s="25">
        <v>1.22</v>
      </c>
      <c r="O2943" s="25">
        <v>1.33</v>
      </c>
      <c r="P2943" s="25">
        <v>6.91</v>
      </c>
      <c r="Q2943" s="25">
        <v>0.23</v>
      </c>
      <c r="R2943" s="25">
        <v>12.7</v>
      </c>
      <c r="S2943" s="36"/>
      <c r="T2943" s="51">
        <v>0.02</v>
      </c>
      <c r="U2943" s="42">
        <v>76.900000000000006</v>
      </c>
      <c r="V2943" s="42">
        <v>0.22</v>
      </c>
      <c r="W2943" s="42">
        <v>3.2799999999999999E-3</v>
      </c>
      <c r="X2943" s="42">
        <v>42</v>
      </c>
      <c r="Y2943" s="44">
        <v>2.9</v>
      </c>
      <c r="Z2943" s="87">
        <f>(H2943/H$3)+(I2943/I$3*3)+(J2943/J$3)+(L2943/L$3*2)+(N2943/N$3*2)+(O2943/O$3)+(P2943/P$3*2)+(Q2943/Q$3*2)+(R2943/R$3)</f>
        <v>5.9663589402049499</v>
      </c>
      <c r="AA2943" s="88">
        <f>(T2943/T$3*3)+(U2943/U$3*2)+(V2943/V$3)+(W2943/W$3)+(X2943/X$3)+Y2943</f>
        <v>5.6899347465080012</v>
      </c>
      <c r="AB2943" s="90">
        <f>(Z2943-AA2943)/(Z2943+AA2943)</f>
        <v>2.3714587254441401E-2</v>
      </c>
    </row>
    <row r="2944" spans="1:31" x14ac:dyDescent="0.35">
      <c r="A2944" s="2" t="s">
        <v>345</v>
      </c>
      <c r="B2944" s="9">
        <v>37060</v>
      </c>
      <c r="C2944" s="18">
        <v>1.83</v>
      </c>
      <c r="D2944" s="12">
        <v>6.98</v>
      </c>
      <c r="F2944" s="12">
        <v>5.4</v>
      </c>
      <c r="H2944" s="23">
        <f>10^-(D2944)</f>
        <v>1.0471285480508987E-7</v>
      </c>
      <c r="I2944" s="32">
        <v>0.25</v>
      </c>
      <c r="J2944" s="25">
        <v>7.0000000000000007E-2</v>
      </c>
      <c r="K2944" s="36"/>
      <c r="L2944" s="25">
        <v>106</v>
      </c>
      <c r="M2944" s="36"/>
      <c r="N2944" s="25">
        <v>0.62</v>
      </c>
      <c r="O2944" s="25">
        <v>13.5</v>
      </c>
      <c r="P2944" s="25">
        <v>12.5</v>
      </c>
      <c r="Q2944" s="25">
        <v>0.19</v>
      </c>
      <c r="R2944" s="25">
        <v>10.5</v>
      </c>
      <c r="S2944" s="36"/>
      <c r="T2944" s="51">
        <v>0.01</v>
      </c>
      <c r="U2944" s="42">
        <v>56.2</v>
      </c>
      <c r="V2944" s="42">
        <v>0.22</v>
      </c>
      <c r="W2944" s="42">
        <v>3.2845000000000001E-3</v>
      </c>
      <c r="X2944" s="42">
        <v>32</v>
      </c>
      <c r="Y2944" s="44">
        <v>4.7699999999999996</v>
      </c>
      <c r="Z2944" s="87">
        <f>(H2944/H$3)+(I2944/I$3*3)+(J2944/J$3)+(L2944/L$3*2)+(N2944/N$3*2)+(O2944/O$3)+(P2944/P$3*2)+(Q2944/Q$3*2)+(R2944/R$3)</f>
        <v>7.1805997211463328</v>
      </c>
      <c r="AA2944" s="88">
        <f>(T2944/T$3*3)+(U2944/U$3*2)+(V2944/V$3)+(W2944/W$3)+(X2944/X$3)+Y2944</f>
        <v>6.8465957320006376</v>
      </c>
      <c r="AB2944" s="90">
        <f>(Z2944-AA2944)/(Z2944+AA2944)</f>
        <v>2.3811173820263702E-2</v>
      </c>
    </row>
    <row r="2945" spans="1:31" x14ac:dyDescent="0.35">
      <c r="A2945" s="2" t="s">
        <v>267</v>
      </c>
      <c r="B2945" s="9">
        <v>37886</v>
      </c>
      <c r="C2945" s="18">
        <v>5.25</v>
      </c>
      <c r="D2945" s="12">
        <v>5.23</v>
      </c>
      <c r="F2945" s="12">
        <v>1.3</v>
      </c>
      <c r="H2945" s="23">
        <f>10^-(D2945)</f>
        <v>5.8884365535558799E-6</v>
      </c>
      <c r="I2945" s="32">
        <v>1.1000000000000001</v>
      </c>
      <c r="J2945" s="25">
        <v>0.01</v>
      </c>
      <c r="K2945" s="36"/>
      <c r="L2945" s="25">
        <v>11.2</v>
      </c>
      <c r="M2945" s="36"/>
      <c r="N2945" s="25">
        <v>8.8000000000000005E-3</v>
      </c>
      <c r="O2945" s="25">
        <v>1.84</v>
      </c>
      <c r="P2945" s="25">
        <v>2.4500000000000002</v>
      </c>
      <c r="Q2945" s="25">
        <v>0.02</v>
      </c>
      <c r="R2945" s="25">
        <v>16.5</v>
      </c>
      <c r="S2945" s="36"/>
      <c r="T2945" s="51">
        <v>0.02</v>
      </c>
      <c r="U2945" s="42">
        <v>21.4</v>
      </c>
      <c r="V2945" s="42">
        <v>11.33</v>
      </c>
      <c r="W2945" s="42">
        <v>3.2845000000000001E-3</v>
      </c>
      <c r="X2945" s="42">
        <v>26</v>
      </c>
      <c r="Y2945" s="44">
        <v>0.21</v>
      </c>
      <c r="Z2945" s="87">
        <f>(H2945/H$3)+(I2945/I$3*3)+(J2945/J$3)+(L2945/L$3*2)+(N2945/N$3*2)+(O2945/O$3)+(P2945/P$3*2)+(Q2945/Q$3*2)+(R2945/R$3)</f>
        <v>1.6491250161808386</v>
      </c>
      <c r="AA2945" s="88">
        <f>(T2945/T$3*3)+(U2945/U$3*2)+(V2945/V$3)+(W2945/W$3)+(X2945/X$3)+Y2945</f>
        <v>1.5723809619940308</v>
      </c>
      <c r="AB2945" s="90">
        <f>(Z2945-AA2945)/(Z2945+AA2945)</f>
        <v>2.3822415574186476E-2</v>
      </c>
    </row>
    <row r="2946" spans="1:31" x14ac:dyDescent="0.35">
      <c r="A2946" s="2" t="s">
        <v>271</v>
      </c>
      <c r="B2946" s="9">
        <v>35907</v>
      </c>
      <c r="C2946" s="18">
        <v>4.4800000000000004</v>
      </c>
      <c r="D2946" s="12">
        <v>6.87</v>
      </c>
      <c r="F2946" s="12">
        <v>1.5</v>
      </c>
      <c r="H2946" s="23">
        <f>10^-(D2946)</f>
        <v>1.3489628825916511E-7</v>
      </c>
      <c r="I2946" s="32">
        <v>7.0000000000000001E-3</v>
      </c>
      <c r="J2946" s="25">
        <v>0.01</v>
      </c>
      <c r="K2946" s="36"/>
      <c r="L2946" s="25">
        <v>130</v>
      </c>
      <c r="M2946" s="36"/>
      <c r="N2946" s="25">
        <v>4.0000000000000001E-3</v>
      </c>
      <c r="O2946" s="25">
        <v>3.6</v>
      </c>
      <c r="P2946" s="25">
        <v>12</v>
      </c>
      <c r="Q2946" s="25">
        <v>2E-3</v>
      </c>
      <c r="R2946" s="25">
        <v>26</v>
      </c>
      <c r="S2946" s="36"/>
      <c r="T2946" s="51">
        <v>0.1</v>
      </c>
      <c r="U2946" s="42">
        <v>31.1</v>
      </c>
      <c r="V2946" s="42">
        <v>52.21</v>
      </c>
      <c r="W2946" s="42">
        <v>6.5680000000000001E-3</v>
      </c>
      <c r="X2946" s="42">
        <v>100</v>
      </c>
      <c r="Y2946" s="44">
        <v>3.98</v>
      </c>
      <c r="Z2946" s="87">
        <f>(H2946/H$3)+(I2946/I$3*3)+(J2946/J$3)+(L2946/L$3*2)+(N2946/N$3*2)+(O2946/O$3)+(P2946/P$3*2)+(Q2946/Q$3*2)+(R2946/R$3)</f>
        <v>8.6988221875169707</v>
      </c>
      <c r="AA2946" s="88">
        <f>(T2946/T$3*3)+(U2946/U$3*2)+(V2946/V$3)+(W2946/W$3)+(X2946/X$3)+Y2946</f>
        <v>8.2937174918365475</v>
      </c>
      <c r="AB2946" s="90">
        <f>(Z2946-AA2946)/(Z2946+AA2946)</f>
        <v>2.3840150049650222E-2</v>
      </c>
    </row>
    <row r="2947" spans="1:31" x14ac:dyDescent="0.35">
      <c r="A2947" s="2" t="s">
        <v>333</v>
      </c>
      <c r="B2947" s="9">
        <v>39932</v>
      </c>
      <c r="C2947" s="18">
        <v>1.76</v>
      </c>
      <c r="D2947" s="12">
        <v>5.83</v>
      </c>
      <c r="F2947" s="12">
        <v>25</v>
      </c>
      <c r="H2947" s="23">
        <f>10^-(D2947)</f>
        <v>1.4791083881682056E-6</v>
      </c>
      <c r="I2947" s="28"/>
      <c r="J2947" s="25">
        <v>0.02</v>
      </c>
      <c r="K2947" s="29">
        <v>0.3</v>
      </c>
      <c r="L2947" s="25">
        <v>45.8</v>
      </c>
      <c r="M2947" s="29">
        <v>2.6</v>
      </c>
      <c r="N2947" s="25">
        <v>0.34</v>
      </c>
      <c r="O2947" s="25">
        <v>20</v>
      </c>
      <c r="P2947" s="25">
        <v>6.2</v>
      </c>
      <c r="Q2947" s="25">
        <v>0.09</v>
      </c>
      <c r="R2947" s="25">
        <v>7.54</v>
      </c>
      <c r="S2947" s="29">
        <v>3.2</v>
      </c>
      <c r="T2947" s="51">
        <v>0.13</v>
      </c>
      <c r="U2947" s="42">
        <v>38.700000000000003</v>
      </c>
      <c r="V2947" s="42">
        <v>64.180000000000007</v>
      </c>
      <c r="W2947" s="42">
        <v>0.06</v>
      </c>
      <c r="X2947" s="42">
        <v>25</v>
      </c>
      <c r="Y2947" s="44">
        <v>0.93</v>
      </c>
      <c r="Z2947" s="87">
        <f>(H2947/H$3)+(I2947/I$3*3)+(J2947/J$3)+(L2947/L$3*2)+(N2947/N$3*2)+(O2947/O$3)+(P2947/P$3*2)+(Q2947/Q$3*2)+(R2947/R$3)</f>
        <v>3.6515492939440475</v>
      </c>
      <c r="AA2947" s="88">
        <f>(T2947/T$3*3)+(U2947/U$3*2)+(V2947/V$3)+(W2947/W$3)+(X2947/X$3)+Y2947</f>
        <v>3.4814533536193855</v>
      </c>
      <c r="AB2947" s="90">
        <f>(Z2947-AA2947)/(Z2947+AA2947)</f>
        <v>2.3846330743023794E-2</v>
      </c>
      <c r="AE2947" s="94">
        <v>4.54</v>
      </c>
    </row>
    <row r="2948" spans="1:31" x14ac:dyDescent="0.35">
      <c r="A2948" s="2" t="s">
        <v>285</v>
      </c>
      <c r="B2948" s="9">
        <v>37055</v>
      </c>
      <c r="C2948" s="18">
        <v>5.97</v>
      </c>
      <c r="D2948" s="12">
        <v>6.9</v>
      </c>
      <c r="F2948" s="12">
        <v>1.5</v>
      </c>
      <c r="H2948" s="23">
        <f>10^-(D2948)</f>
        <v>1.2589254117941651E-7</v>
      </c>
      <c r="I2948" s="32">
        <v>3.0000000000000001E-3</v>
      </c>
      <c r="J2948" s="25">
        <v>0.03</v>
      </c>
      <c r="K2948" s="36"/>
      <c r="L2948" s="25">
        <v>77.7</v>
      </c>
      <c r="M2948" s="36"/>
      <c r="N2948" s="25">
        <v>0.05</v>
      </c>
      <c r="O2948" s="25">
        <v>1.43</v>
      </c>
      <c r="P2948" s="25">
        <v>6.56</v>
      </c>
      <c r="Q2948" s="25">
        <v>0.15</v>
      </c>
      <c r="R2948" s="25">
        <v>13.4</v>
      </c>
      <c r="S2948" s="36"/>
      <c r="T2948" s="51">
        <v>0.15</v>
      </c>
      <c r="U2948" s="42">
        <v>52.3</v>
      </c>
      <c r="V2948" s="42">
        <v>12.57</v>
      </c>
      <c r="W2948" s="42">
        <v>3.2845000000000001E-3</v>
      </c>
      <c r="X2948" s="42">
        <v>20</v>
      </c>
      <c r="Y2948" s="44">
        <v>2.95</v>
      </c>
      <c r="Z2948" s="87">
        <f>(H2948/H$3)+(I2948/I$3*3)+(J2948/J$3)+(L2948/L$3*2)+(N2948/N$3*2)+(O2948/O$3)+(P2948/P$3*2)+(Q2948/Q$3*2)+(R2948/R$3)</f>
        <v>5.0456274971401394</v>
      </c>
      <c r="AA2948" s="88">
        <f>(T2948/T$3*3)+(U2948/U$3*2)+(V2948/V$3)+(W2948/W$3)+(X2948/X$3)+Y2948</f>
        <v>4.8105159946757095</v>
      </c>
      <c r="AB2948" s="90">
        <f>(Z2948-AA2948)/(Z2948+AA2948)</f>
        <v>2.3854310020918139E-2</v>
      </c>
    </row>
    <row r="2949" spans="1:31" x14ac:dyDescent="0.35">
      <c r="A2949" s="2" t="s">
        <v>327</v>
      </c>
      <c r="B2949" s="9">
        <v>38845</v>
      </c>
      <c r="C2949" s="20"/>
      <c r="D2949" s="12">
        <v>6.31</v>
      </c>
      <c r="F2949" s="12">
        <v>1.1000000000000001</v>
      </c>
      <c r="H2949" s="23">
        <f>10^-(D2949)</f>
        <v>4.8977881936844619E-7</v>
      </c>
      <c r="I2949" s="28"/>
      <c r="J2949" s="25">
        <v>0.05</v>
      </c>
      <c r="K2949" s="29">
        <v>5</v>
      </c>
      <c r="L2949" s="25">
        <v>47.88</v>
      </c>
      <c r="M2949" s="29">
        <v>5</v>
      </c>
      <c r="N2949" s="25">
        <v>0.02</v>
      </c>
      <c r="O2949" s="25">
        <v>1.78</v>
      </c>
      <c r="P2949" s="25">
        <v>7.61</v>
      </c>
      <c r="Q2949" s="25">
        <v>0.01</v>
      </c>
      <c r="R2949" s="25">
        <v>17.399999999999999</v>
      </c>
      <c r="S2949" s="29">
        <v>10</v>
      </c>
      <c r="T2949" s="51">
        <v>0.12</v>
      </c>
      <c r="U2949" s="42">
        <v>27</v>
      </c>
      <c r="V2949" s="42">
        <v>66.709999999999994</v>
      </c>
      <c r="W2949" s="42">
        <v>0.02</v>
      </c>
      <c r="X2949" s="42">
        <v>33</v>
      </c>
      <c r="Y2949" s="44">
        <v>1.07</v>
      </c>
      <c r="Z2949" s="87">
        <f>(H2949/H$3)+(I2949/I$3*3)+(J2949/J$3)+(L2949/L$3*2)+(N2949/N$3*2)+(O2949/O$3)+(P2949/P$3*2)+(Q2949/Q$3*2)+(R2949/R$3)</f>
        <v>3.8215349659753572</v>
      </c>
      <c r="AA2949" s="88">
        <f>(T2949/T$3*3)+(U2949/U$3*2)+(V2949/V$3)+(W2949/W$3)+(X2949/X$3)+Y2949</f>
        <v>3.6431719133450509</v>
      </c>
      <c r="AB2949" s="90">
        <f>(Z2949-AA2949)/(Z2949+AA2949)</f>
        <v>2.3894180376248703E-2</v>
      </c>
      <c r="AC2949" s="19">
        <v>3.82</v>
      </c>
      <c r="AD2949" s="13">
        <v>3.64</v>
      </c>
      <c r="AE2949" s="94">
        <v>4.8499999999999996</v>
      </c>
    </row>
    <row r="2950" spans="1:31" x14ac:dyDescent="0.35">
      <c r="A2950" s="2" t="s">
        <v>92</v>
      </c>
      <c r="B2950" s="9">
        <v>39379</v>
      </c>
      <c r="C2950" s="18">
        <v>13.03</v>
      </c>
      <c r="D2950" s="12">
        <v>7.15</v>
      </c>
      <c r="F2950" s="12">
        <v>2</v>
      </c>
      <c r="H2950" s="23">
        <f>10^-(D2950)</f>
        <v>7.0794578438413597E-8</v>
      </c>
      <c r="I2950" s="28"/>
      <c r="J2950" s="25">
        <v>0.12</v>
      </c>
      <c r="K2950" s="33"/>
      <c r="L2950" s="25">
        <v>110</v>
      </c>
      <c r="M2950" s="33"/>
      <c r="N2950" s="25">
        <v>2.83</v>
      </c>
      <c r="O2950" s="25">
        <v>2.0499999999999998</v>
      </c>
      <c r="P2950" s="25">
        <v>9.61</v>
      </c>
      <c r="Q2950" s="25">
        <v>0.2</v>
      </c>
      <c r="R2950" s="25">
        <v>13</v>
      </c>
      <c r="S2950" s="34"/>
      <c r="T2950" s="51">
        <v>0.01</v>
      </c>
      <c r="U2950" s="42">
        <v>17.3</v>
      </c>
      <c r="V2950" s="42">
        <v>0.22</v>
      </c>
      <c r="W2950" s="42">
        <v>5.2599999999999999E-3</v>
      </c>
      <c r="X2950" s="42">
        <v>16</v>
      </c>
      <c r="Y2950" s="44">
        <v>5.87</v>
      </c>
      <c r="Z2950" s="87">
        <f>(H2950/H$3)+(I2950/I$3*3)+(J2950/J$3)+(L2950/L$3*2)+(N2950/N$3*2)+(O2950/O$3)+(P2950/P$3*2)+(Q2950/Q$3*2)+(R2950/R$3)</f>
        <v>7.0128263020628525</v>
      </c>
      <c r="AA2950" s="88">
        <f>(T2950/T$3*3)+(U2950/U$3*2)+(V2950/V$3)+(W2950/W$3)+(X2950/X$3)+Y2950</f>
        <v>6.6854725938601849</v>
      </c>
      <c r="AB2950" s="90">
        <f>(Z2950-AA2950)/(Z2950+AA2950)</f>
        <v>2.3897398552173248E-2</v>
      </c>
    </row>
    <row r="2951" spans="1:31" x14ac:dyDescent="0.35">
      <c r="A2951" s="2" t="s">
        <v>106</v>
      </c>
      <c r="B2951" s="9">
        <v>37579</v>
      </c>
      <c r="C2951" s="18">
        <v>4.41</v>
      </c>
      <c r="D2951" s="12">
        <v>7.1</v>
      </c>
      <c r="F2951" s="12">
        <v>1.8</v>
      </c>
      <c r="H2951" s="23">
        <f>10^-(D2951)</f>
        <v>7.943282347242818E-8</v>
      </c>
      <c r="I2951" s="32">
        <v>4.07</v>
      </c>
      <c r="J2951" s="25">
        <v>0.43</v>
      </c>
      <c r="K2951" s="29">
        <v>15</v>
      </c>
      <c r="L2951" s="25">
        <v>117</v>
      </c>
      <c r="M2951" s="29">
        <v>0.8</v>
      </c>
      <c r="N2951" s="25">
        <v>2.23</v>
      </c>
      <c r="O2951" s="25">
        <v>4.09</v>
      </c>
      <c r="P2951" s="25">
        <v>14.3</v>
      </c>
      <c r="Q2951" s="25">
        <v>0.34</v>
      </c>
      <c r="R2951" s="25">
        <v>16</v>
      </c>
      <c r="S2951" s="29">
        <v>1.1000000000000001</v>
      </c>
      <c r="T2951" s="51">
        <v>0.02</v>
      </c>
      <c r="U2951" s="42">
        <v>34.700000000000003</v>
      </c>
      <c r="V2951" s="42">
        <v>0.22</v>
      </c>
      <c r="W2951" s="42">
        <v>6.8974500000000003E-3</v>
      </c>
      <c r="X2951" s="42">
        <v>25</v>
      </c>
      <c r="Y2951" s="44">
        <v>6.56</v>
      </c>
      <c r="Z2951" s="87">
        <f>(H2951/H$3)+(I2951/I$3*3)+(J2951/J$3)+(L2951/L$3*2)+(N2951/N$3*2)+(O2951/O$3)+(P2951/P$3*2)+(Q2951/Q$3*2)+(R2951/R$3)</f>
        <v>8.3840326011895492</v>
      </c>
      <c r="AA2951" s="88">
        <f>(T2951/T$3*3)+(U2951/U$3*2)+(V2951/V$3)+(W2951/W$3)+(X2951/X$3)+Y2951</f>
        <v>7.9919386519035953</v>
      </c>
      <c r="AB2951" s="90">
        <f>(Z2951-AA2951)/(Z2951+AA2951)</f>
        <v>2.3943248508810976E-2</v>
      </c>
    </row>
    <row r="2952" spans="1:31" x14ac:dyDescent="0.35">
      <c r="A2952" s="2" t="s">
        <v>196</v>
      </c>
      <c r="B2952" s="9">
        <v>41883</v>
      </c>
      <c r="C2952" s="18">
        <v>1.83</v>
      </c>
      <c r="D2952" s="12">
        <v>7.12</v>
      </c>
      <c r="F2952" s="12">
        <v>1.7</v>
      </c>
      <c r="G2952" s="16"/>
      <c r="H2952" s="23">
        <f>10^-(D2952)</f>
        <v>7.5857757502918145E-8</v>
      </c>
      <c r="I2952" s="32">
        <v>2E-3</v>
      </c>
      <c r="J2952" s="25">
        <v>0.08</v>
      </c>
      <c r="K2952" s="33"/>
      <c r="L2952" s="25">
        <v>160</v>
      </c>
      <c r="M2952" s="33"/>
      <c r="N2952" s="25">
        <v>2.5099999999999998</v>
      </c>
      <c r="O2952" s="25">
        <v>1.92</v>
      </c>
      <c r="P2952" s="25">
        <v>9.15</v>
      </c>
      <c r="Q2952" s="25">
        <v>0.17</v>
      </c>
      <c r="R2952" s="25">
        <v>19</v>
      </c>
      <c r="S2952" s="34"/>
      <c r="T2952" s="51">
        <v>0.01</v>
      </c>
      <c r="U2952" s="42">
        <v>91</v>
      </c>
      <c r="V2952" s="42">
        <v>0.22</v>
      </c>
      <c r="W2952" s="42">
        <v>3.2799999999999999E-3</v>
      </c>
      <c r="X2952" s="42">
        <v>50</v>
      </c>
      <c r="Y2952" s="44">
        <v>5.95</v>
      </c>
      <c r="Z2952" s="87">
        <f>(H2952/H$3)+(I2952/I$3*3)+(J2952/J$3)+(L2952/L$3*2)+(N2952/N$3*2)+(O2952/O$3)+(P2952/P$3*2)+(Q2952/Q$3*2)+(R2952/R$3)</f>
        <v>9.7130988050187721</v>
      </c>
      <c r="AA2952" s="88">
        <f>(T2952/T$3*3)+(U2952/U$3*2)+(V2952/V$3)+(W2952/W$3)+(X2952/X$3)+Y2952</f>
        <v>9.2588247783267565</v>
      </c>
      <c r="AB2952" s="90">
        <f>(Z2952-AA2952)/(Z2952+AA2952)</f>
        <v>2.3944542296744187E-2</v>
      </c>
      <c r="AC2952" s="19">
        <v>9.76</v>
      </c>
      <c r="AD2952" s="13">
        <v>9.26</v>
      </c>
      <c r="AE2952" s="94">
        <v>5.29</v>
      </c>
    </row>
    <row r="2953" spans="1:31" x14ac:dyDescent="0.35">
      <c r="A2953" s="2" t="s">
        <v>330</v>
      </c>
      <c r="B2953" s="9">
        <v>41148</v>
      </c>
      <c r="C2953" s="20"/>
      <c r="D2953" s="15"/>
      <c r="F2953" s="15"/>
      <c r="H2953" s="23">
        <f>10^-(D2953)</f>
        <v>1</v>
      </c>
      <c r="J2953" s="25">
        <v>0.01</v>
      </c>
      <c r="K2953" s="36"/>
      <c r="L2953" s="27">
        <v>88.4</v>
      </c>
      <c r="M2953" s="36"/>
      <c r="N2953" s="27">
        <v>0.02</v>
      </c>
      <c r="O2953" s="27">
        <v>28.7</v>
      </c>
      <c r="P2953" s="27">
        <v>29.3</v>
      </c>
      <c r="Q2953" s="27">
        <v>0.75</v>
      </c>
      <c r="R2953" s="27">
        <v>234</v>
      </c>
      <c r="S2953" s="36"/>
      <c r="T2953" s="51">
        <v>0.02</v>
      </c>
      <c r="U2953" s="42">
        <v>73.2</v>
      </c>
      <c r="V2953" s="42">
        <v>159.4</v>
      </c>
      <c r="W2953" s="42">
        <v>7.0000000000000001E-3</v>
      </c>
      <c r="X2953" s="42">
        <v>486</v>
      </c>
      <c r="Y2953" s="44">
        <v>0.08</v>
      </c>
      <c r="Z2953" s="87">
        <f>(H2953/H$3)+(I2953/I$3*3)+(J2953/J$3)+(L2953/L$3*2)+(N2953/N$3*2)+(O2953/O$3)+(P2953/P$3*2)+(Q2953/Q$3*2)+(R2953/R$3)</f>
        <v>18.762636315312182</v>
      </c>
      <c r="AA2953" s="88">
        <f>(T2953/T$3*3)+(U2953/U$3*2)+(V2953/V$3)+(W2953/W$3)+(X2953/X$3)+Y2953</f>
        <v>17.885090454843702</v>
      </c>
      <c r="AB2953" s="90">
        <f>(Z2953-AA2953)/(Z2953+AA2953)</f>
        <v>2.3945437761315948E-2</v>
      </c>
      <c r="AE2953" s="94">
        <v>-0.68</v>
      </c>
    </row>
    <row r="2954" spans="1:31" x14ac:dyDescent="0.35">
      <c r="A2954" s="2" t="s">
        <v>318</v>
      </c>
      <c r="B2954" s="9">
        <v>40807</v>
      </c>
      <c r="C2954" s="18">
        <v>13.92</v>
      </c>
      <c r="D2954" s="12">
        <v>7.44</v>
      </c>
      <c r="F2954" s="12">
        <v>1.2</v>
      </c>
      <c r="H2954" s="23">
        <f>10^-(D2954)</f>
        <v>3.630780547701001E-8</v>
      </c>
      <c r="I2954" s="32">
        <v>0.01</v>
      </c>
      <c r="J2954" s="25">
        <v>0.01</v>
      </c>
      <c r="K2954" s="36"/>
      <c r="L2954" s="25">
        <v>55.8</v>
      </c>
      <c r="M2954" s="36"/>
      <c r="N2954" s="25">
        <v>0.1</v>
      </c>
      <c r="O2954" s="25">
        <v>0.96</v>
      </c>
      <c r="P2954" s="25">
        <v>6.31</v>
      </c>
      <c r="Q2954" s="25">
        <v>0.02</v>
      </c>
      <c r="R2954" s="25">
        <v>20.2</v>
      </c>
      <c r="S2954" s="36"/>
      <c r="T2954" s="51">
        <v>0.04</v>
      </c>
      <c r="U2954" s="42">
        <v>76.599999999999994</v>
      </c>
      <c r="V2954" s="42">
        <v>2.83</v>
      </c>
      <c r="W2954" s="42">
        <v>8.2100000000000003E-3</v>
      </c>
      <c r="X2954" s="42">
        <v>26</v>
      </c>
      <c r="Y2954" s="44">
        <v>1.64</v>
      </c>
      <c r="Z2954" s="87">
        <f>(H2954/H$3)+(I2954/I$3*3)+(J2954/J$3)+(L2954/L$3*2)+(N2954/N$3*2)+(O2954/O$3)+(P2954/P$3*2)+(Q2954/Q$3*2)+(R2954/R$3)</f>
        <v>4.2127310006998586</v>
      </c>
      <c r="AA2954" s="88">
        <f>(T2954/T$3*3)+(U2954/U$3*2)+(V2954/V$3)+(W2954/W$3)+(X2954/X$3)+Y2954</f>
        <v>4.0151851116682442</v>
      </c>
      <c r="AB2954" s="90">
        <f>(Z2954-AA2954)/(Z2954+AA2954)</f>
        <v>2.4009224976742998E-2</v>
      </c>
      <c r="AC2954" s="19">
        <v>4.21</v>
      </c>
      <c r="AD2954" s="13">
        <v>4.0199999999999996</v>
      </c>
      <c r="AE2954" s="94">
        <v>4.84</v>
      </c>
    </row>
    <row r="2955" spans="1:31" x14ac:dyDescent="0.35">
      <c r="A2955" s="2" t="s">
        <v>106</v>
      </c>
      <c r="B2955" s="9">
        <v>35151</v>
      </c>
      <c r="C2955" s="18">
        <v>4.4000000000000004</v>
      </c>
      <c r="D2955" s="12">
        <v>7.17</v>
      </c>
      <c r="F2955" s="12">
        <v>4.2</v>
      </c>
      <c r="H2955" s="23">
        <f>10^-(D2955)</f>
        <v>6.7608297539197998E-8</v>
      </c>
      <c r="I2955" s="32">
        <v>0.42</v>
      </c>
      <c r="J2955" s="25">
        <v>0.36</v>
      </c>
      <c r="K2955" s="33"/>
      <c r="L2955" s="25">
        <v>120</v>
      </c>
      <c r="M2955" s="33"/>
      <c r="N2955" s="25">
        <v>2.4</v>
      </c>
      <c r="O2955" s="25">
        <v>4.4000000000000004</v>
      </c>
      <c r="P2955" s="25">
        <v>15</v>
      </c>
      <c r="Q2955" s="25">
        <v>0.36</v>
      </c>
      <c r="R2955" s="25">
        <v>17</v>
      </c>
      <c r="S2955" s="34"/>
      <c r="T2955" s="51">
        <v>0.02</v>
      </c>
      <c r="U2955" s="42">
        <v>34.85</v>
      </c>
      <c r="V2955" s="42">
        <v>0.22</v>
      </c>
      <c r="W2955" s="42">
        <v>4.5976000000000003E-3</v>
      </c>
      <c r="X2955" s="42">
        <v>26</v>
      </c>
      <c r="Y2955" s="44">
        <v>6.39</v>
      </c>
      <c r="Z2955" s="87">
        <f>(H2955/H$3)+(I2955/I$3*3)+(J2955/J$3)+(L2955/L$3*2)+(N2955/N$3*2)+(O2955/O$3)+(P2955/P$3*2)+(Q2955/Q$3*2)+(R2955/R$3)</f>
        <v>8.2398189422797223</v>
      </c>
      <c r="AA2955" s="88">
        <f>(T2955/T$3*3)+(U2955/U$3*2)+(V2955/V$3)+(W2955/W$3)+(X2955/X$3)+Y2955</f>
        <v>7.8532201228897938</v>
      </c>
      <c r="AB2955" s="90">
        <f>(Z2955-AA2955)/(Z2955+AA2955)</f>
        <v>2.4022735409041047E-2</v>
      </c>
      <c r="AD2955" s="100"/>
      <c r="AE2955" s="96"/>
    </row>
    <row r="2956" spans="1:31" x14ac:dyDescent="0.35">
      <c r="A2956" s="2" t="s">
        <v>133</v>
      </c>
      <c r="B2956" s="9">
        <v>39377</v>
      </c>
      <c r="C2956" s="18">
        <v>8.42</v>
      </c>
      <c r="D2956" s="12">
        <v>7.64</v>
      </c>
      <c r="F2956" s="12">
        <v>0.93</v>
      </c>
      <c r="H2956" s="23">
        <f>10^-(D2956)</f>
        <v>2.2908676527677693E-8</v>
      </c>
      <c r="I2956" s="28"/>
      <c r="J2956" s="25">
        <v>0.01</v>
      </c>
      <c r="K2956" s="30">
        <v>3.8</v>
      </c>
      <c r="L2956" s="25">
        <v>79</v>
      </c>
      <c r="M2956" s="33"/>
      <c r="N2956" s="25">
        <v>0.39</v>
      </c>
      <c r="O2956" s="25">
        <v>0.38</v>
      </c>
      <c r="P2956" s="25">
        <v>2.1</v>
      </c>
      <c r="Q2956" s="25">
        <v>0.09</v>
      </c>
      <c r="R2956" s="25">
        <v>6.88</v>
      </c>
      <c r="S2956" s="34"/>
      <c r="T2956" s="51">
        <v>0.09</v>
      </c>
      <c r="U2956" s="42">
        <v>52.3</v>
      </c>
      <c r="V2956" s="42">
        <v>0.22</v>
      </c>
      <c r="W2956" s="42">
        <v>3.2799999999999999E-3</v>
      </c>
      <c r="X2956" s="42">
        <v>18</v>
      </c>
      <c r="Y2956" s="44">
        <v>2.63</v>
      </c>
      <c r="Z2956" s="87">
        <f>(H2956/H$3)+(I2956/I$3*3)+(J2956/J$3)+(L2956/L$3*2)+(N2956/N$3*2)+(O2956/O$3)+(P2956/P$3*2)+(Q2956/Q$3*2)+(R2956/R$3)</f>
        <v>4.4416612548550507</v>
      </c>
      <c r="AA2956" s="88">
        <f>(T2956/T$3*3)+(U2956/U$3*2)+(V2956/V$3)+(W2956/W$3)+(X2956/X$3)+Y2956</f>
        <v>4.2330095236717398</v>
      </c>
      <c r="AB2956" s="90">
        <f>(Z2956-AA2956)/(Z2956+AA2956)</f>
        <v>2.4052985584168303E-2</v>
      </c>
      <c r="AD2956" s="100"/>
      <c r="AE2956" s="96"/>
    </row>
    <row r="2957" spans="1:31" x14ac:dyDescent="0.35">
      <c r="A2957" s="2" t="s">
        <v>371</v>
      </c>
      <c r="B2957" s="9">
        <v>40681</v>
      </c>
      <c r="C2957" s="18">
        <v>4</v>
      </c>
      <c r="D2957" s="12">
        <v>4.47</v>
      </c>
      <c r="F2957" s="12">
        <v>2.1</v>
      </c>
      <c r="H2957" s="23">
        <f>10^-(D2957)</f>
        <v>3.3884415613920256E-5</v>
      </c>
      <c r="I2957" s="32">
        <v>1.6</v>
      </c>
      <c r="J2957" s="25">
        <v>0.01</v>
      </c>
      <c r="K2957" s="30">
        <v>0.2</v>
      </c>
      <c r="L2957" s="25">
        <v>19.600000000000001</v>
      </c>
      <c r="M2957" s="30">
        <v>0.5</v>
      </c>
      <c r="N2957" s="25">
        <v>0.05</v>
      </c>
      <c r="O2957" s="25">
        <v>24.8</v>
      </c>
      <c r="P2957" s="25">
        <v>13.7</v>
      </c>
      <c r="Q2957" s="25">
        <v>0.02</v>
      </c>
      <c r="R2957" s="25">
        <v>9.4700000000000006</v>
      </c>
      <c r="S2957" s="31">
        <v>4.0999999999999996</v>
      </c>
      <c r="T2957" s="51">
        <v>0.01</v>
      </c>
      <c r="U2957" s="42">
        <v>27.2</v>
      </c>
      <c r="V2957" s="42">
        <v>93.84</v>
      </c>
      <c r="W2957" s="42">
        <v>3.2799999999999999E-3</v>
      </c>
      <c r="X2957" s="42">
        <v>36</v>
      </c>
      <c r="Y2957" s="44">
        <v>0.08</v>
      </c>
      <c r="Z2957" s="87">
        <f>(H2957/H$3)+(I2957/I$3*3)+(J2957/J$3)+(L2957/L$3*2)+(N2957/N$3*2)+(O2957/O$3)+(P2957/P$3*2)+(Q2957/Q$3*2)+(R2957/R$3)</f>
        <v>3.3323590030547221</v>
      </c>
      <c r="AA2957" s="88">
        <f>(T2957/T$3*3)+(U2957/U$3*2)+(V2957/V$3)+(W2957/W$3)+(X2957/X$3)+Y2957</f>
        <v>3.1757041635540606</v>
      </c>
      <c r="AB2957" s="90">
        <f>(Z2957-AA2957)/(Z2957+AA2957)</f>
        <v>2.4070884914642141E-2</v>
      </c>
      <c r="AC2957" s="19">
        <v>3.29</v>
      </c>
      <c r="AD2957" s="13">
        <v>3.18</v>
      </c>
      <c r="AE2957" s="95">
        <v>3.67</v>
      </c>
    </row>
    <row r="2958" spans="1:31" x14ac:dyDescent="0.35">
      <c r="A2958" s="2" t="s">
        <v>327</v>
      </c>
      <c r="B2958" s="9">
        <v>39937</v>
      </c>
      <c r="C2958" s="18">
        <v>3.2</v>
      </c>
      <c r="D2958" s="12">
        <v>6.27</v>
      </c>
      <c r="F2958" s="12">
        <v>1.4</v>
      </c>
      <c r="H2958" s="23">
        <f>10^-(D2958)</f>
        <v>5.3703179637025244E-7</v>
      </c>
      <c r="I2958" s="32">
        <v>0.01</v>
      </c>
      <c r="J2958" s="25">
        <v>0.01</v>
      </c>
      <c r="K2958" s="33"/>
      <c r="L2958" s="25">
        <v>50.5</v>
      </c>
      <c r="M2958" s="33"/>
      <c r="N2958" s="25">
        <v>0.01</v>
      </c>
      <c r="O2958" s="25">
        <v>1.84</v>
      </c>
      <c r="P2958" s="25">
        <v>7.37</v>
      </c>
      <c r="Q2958" s="25">
        <v>5.0000000000000001E-3</v>
      </c>
      <c r="R2958" s="25">
        <v>16.100000000000001</v>
      </c>
      <c r="S2958" s="34"/>
      <c r="T2958" s="51">
        <v>0.06</v>
      </c>
      <c r="U2958" s="42">
        <v>24.2</v>
      </c>
      <c r="V2958" s="42">
        <v>74.81</v>
      </c>
      <c r="W2958" s="42">
        <v>3.6099999999999999E-3</v>
      </c>
      <c r="X2958" s="42">
        <v>33</v>
      </c>
      <c r="Y2958" s="44">
        <v>1.05</v>
      </c>
      <c r="Z2958" s="87">
        <f>(H2958/H$3)+(I2958/I$3*3)+(J2958/J$3)+(L2958/L$3*2)+(N2958/N$3*2)+(O2958/O$3)+(P2958/P$3*2)+(Q2958/Q$3*2)+(R2958/R$3)</f>
        <v>3.8758663713659498</v>
      </c>
      <c r="AA2958" s="88">
        <f>(T2958/T$3*3)+(U2958/U$3*2)+(V2958/V$3)+(W2958/W$3)+(X2958/X$3)+Y2958</f>
        <v>3.6932746053150689</v>
      </c>
      <c r="AB2958" s="90">
        <f>(Z2958-AA2958)/(Z2958+AA2958)</f>
        <v>2.4123182090729837E-2</v>
      </c>
      <c r="AE2958" s="94">
        <v>4.83</v>
      </c>
    </row>
    <row r="2959" spans="1:31" x14ac:dyDescent="0.35">
      <c r="A2959" s="2" t="s">
        <v>110</v>
      </c>
      <c r="B2959" s="9">
        <v>41570</v>
      </c>
      <c r="C2959" s="18">
        <v>8.82</v>
      </c>
      <c r="D2959" s="12">
        <v>7.22</v>
      </c>
      <c r="F2959" s="12">
        <v>1.6</v>
      </c>
      <c r="H2959" s="23">
        <f>10^-(D2959)</f>
        <v>6.0255958607435649E-8</v>
      </c>
      <c r="I2959" s="24">
        <v>1E-3</v>
      </c>
      <c r="J2959" s="25">
        <v>0.16</v>
      </c>
      <c r="K2959" s="30">
        <v>0.5</v>
      </c>
      <c r="L2959" s="25">
        <v>116</v>
      </c>
      <c r="M2959" s="30">
        <v>1.2</v>
      </c>
      <c r="N2959" s="25">
        <v>0.68</v>
      </c>
      <c r="O2959" s="25">
        <v>1.51</v>
      </c>
      <c r="P2959" s="25">
        <v>8.5299999999999994</v>
      </c>
      <c r="Q2959" s="25">
        <v>0.22</v>
      </c>
      <c r="R2959" s="25">
        <v>17</v>
      </c>
      <c r="S2959" s="31">
        <v>9</v>
      </c>
      <c r="T2959" s="51">
        <v>0.03</v>
      </c>
      <c r="U2959" s="42">
        <v>73.3</v>
      </c>
      <c r="V2959" s="42">
        <v>0.84</v>
      </c>
      <c r="W2959" s="42">
        <v>8.8699999999999994E-3</v>
      </c>
      <c r="X2959" s="42">
        <v>31</v>
      </c>
      <c r="Y2959" s="44">
        <v>4.55</v>
      </c>
      <c r="Z2959" s="87">
        <f>(H2959/H$3)+(I2959/I$3*3)+(J2959/J$3)+(L2959/L$3*2)+(N2959/N$3*2)+(O2959/O$3)+(P2959/P$3*2)+(Q2959/Q$3*2)+(R2959/R$3)</f>
        <v>7.309622654007069</v>
      </c>
      <c r="AA2959" s="88">
        <f>(T2959/T$3*3)+(U2959/U$3*2)+(V2959/V$3)+(W2959/W$3)+(X2959/X$3)+Y2959</f>
        <v>6.965130613308598</v>
      </c>
      <c r="AB2959" s="90">
        <f>(Z2959-AA2959)/(Z2959+AA2959)</f>
        <v>2.4132959375714098E-2</v>
      </c>
      <c r="AC2959" s="19">
        <v>7.32</v>
      </c>
      <c r="AD2959" s="99">
        <v>6.97</v>
      </c>
      <c r="AE2959" s="95">
        <v>5.01</v>
      </c>
    </row>
    <row r="2960" spans="1:31" x14ac:dyDescent="0.35">
      <c r="A2960" s="2" t="s">
        <v>188</v>
      </c>
      <c r="B2960" s="9">
        <v>40136</v>
      </c>
      <c r="C2960" s="18">
        <v>2.64</v>
      </c>
      <c r="D2960" s="15"/>
      <c r="F2960" s="12">
        <v>4.2</v>
      </c>
      <c r="H2960" s="23">
        <f>10^-(D2960)</f>
        <v>1</v>
      </c>
      <c r="I2960" s="32">
        <v>0.01</v>
      </c>
      <c r="J2960" s="25">
        <v>0.7</v>
      </c>
      <c r="K2960" s="29">
        <v>7.3</v>
      </c>
      <c r="L2960" s="25">
        <v>101</v>
      </c>
      <c r="M2960" s="36"/>
      <c r="N2960" s="25">
        <v>39.4</v>
      </c>
      <c r="O2960" s="25">
        <v>0.61</v>
      </c>
      <c r="P2960" s="25">
        <v>6.49</v>
      </c>
      <c r="Q2960" s="25">
        <v>3.17</v>
      </c>
      <c r="R2960" s="25">
        <v>33.799999999999997</v>
      </c>
      <c r="S2960" s="36"/>
      <c r="T2960" s="51">
        <v>0.01</v>
      </c>
      <c r="U2960" s="42">
        <v>84.4</v>
      </c>
      <c r="V2960" s="42">
        <v>0.22</v>
      </c>
      <c r="W2960" s="45"/>
      <c r="X2960" s="42">
        <v>72</v>
      </c>
      <c r="Y2960" s="44">
        <v>5.38</v>
      </c>
      <c r="Z2960" s="87">
        <f>(H2960/H$3)+(I2960/I$3*3)+(J2960/J$3)+(L2960/L$3*2)+(N2960/N$3*2)+(O2960/O$3)+(P2960/P$3*2)+(Q2960/Q$3*2)+(R2960/R$3)</f>
        <v>9.6259838241241305</v>
      </c>
      <c r="AA2960" s="88">
        <f>(T2960/T$3*3)+(U2960/U$3*2)+(V2960/V$3)+(W2960/W$3)+(X2960/X$3)+Y2960</f>
        <v>9.1719460449812402</v>
      </c>
      <c r="AB2960" s="90">
        <f>(Z2960-AA2960)/(Z2960+AA2960)</f>
        <v>2.4153605333378059E-2</v>
      </c>
      <c r="AD2960" s="100"/>
      <c r="AE2960" s="96"/>
    </row>
    <row r="2961" spans="1:31" x14ac:dyDescent="0.35">
      <c r="A2961" s="2" t="s">
        <v>374</v>
      </c>
      <c r="B2961" s="9">
        <v>41235</v>
      </c>
      <c r="C2961" s="18">
        <v>2.2799999999999998</v>
      </c>
      <c r="D2961" s="12">
        <v>5.75</v>
      </c>
      <c r="F2961" s="12">
        <v>9.4</v>
      </c>
      <c r="G2961" s="13">
        <v>25</v>
      </c>
      <c r="H2961" s="23">
        <f>10^-(D2961)</f>
        <v>1.7782794100389193E-6</v>
      </c>
      <c r="I2961" s="32">
        <v>0.05</v>
      </c>
      <c r="J2961" s="25">
        <v>0.01</v>
      </c>
      <c r="K2961" s="30">
        <v>0.9</v>
      </c>
      <c r="L2961" s="25">
        <v>26.7</v>
      </c>
      <c r="M2961" s="30">
        <v>2.9</v>
      </c>
      <c r="N2961" s="25">
        <v>2.59</v>
      </c>
      <c r="O2961" s="25">
        <v>11.9</v>
      </c>
      <c r="P2961" s="25">
        <v>5.0599999999999996</v>
      </c>
      <c r="Q2961" s="25">
        <v>0.02</v>
      </c>
      <c r="R2961" s="25">
        <v>15.5</v>
      </c>
      <c r="S2961" s="31">
        <v>8</v>
      </c>
      <c r="T2961" s="51">
        <v>0.05</v>
      </c>
      <c r="U2961" s="42">
        <v>20.5</v>
      </c>
      <c r="V2961" s="42">
        <v>83.22</v>
      </c>
      <c r="W2961" s="42">
        <v>0.02</v>
      </c>
      <c r="X2961" s="42">
        <v>21</v>
      </c>
      <c r="Y2961" s="44">
        <v>0.33</v>
      </c>
      <c r="Z2961" s="87">
        <f>(H2961/H$3)+(I2961/I$3*3)+(J2961/J$3)+(L2961/L$3*2)+(N2961/N$3*2)+(O2961/O$3)+(P2961/P$3*2)+(Q2961/Q$3*2)+(R2961/R$3)</f>
        <v>2.8267724327400643</v>
      </c>
      <c r="AA2961" s="88">
        <f>(T2961/T$3*3)+(U2961/U$3*2)+(V2961/V$3)+(W2961/W$3)+(X2961/X$3)+Y2961</f>
        <v>2.6934280775044899</v>
      </c>
      <c r="AB2961" s="90">
        <f>(Z2961-AA2961)/(Z2961+AA2961)</f>
        <v>2.4155708653718275E-2</v>
      </c>
      <c r="AC2961" s="19">
        <v>2.92</v>
      </c>
      <c r="AD2961" s="99">
        <v>2.7</v>
      </c>
      <c r="AE2961" s="95">
        <v>8.11</v>
      </c>
    </row>
    <row r="2962" spans="1:31" x14ac:dyDescent="0.35">
      <c r="A2962" s="2" t="s">
        <v>347</v>
      </c>
      <c r="B2962" s="9">
        <v>41485</v>
      </c>
      <c r="C2962" s="18">
        <v>4.62</v>
      </c>
      <c r="D2962" s="12">
        <v>5.77</v>
      </c>
      <c r="E2962" s="16"/>
      <c r="F2962" s="12">
        <v>1.1000000000000001</v>
      </c>
      <c r="H2962" s="23">
        <f>10^-(D2962)</f>
        <v>1.6982436524617446E-6</v>
      </c>
      <c r="I2962" s="32">
        <v>2E-3</v>
      </c>
      <c r="J2962" s="25">
        <v>0.01</v>
      </c>
      <c r="K2962" s="29">
        <v>0.3</v>
      </c>
      <c r="L2962" s="25">
        <v>39.4</v>
      </c>
      <c r="M2962" s="29">
        <v>0.3</v>
      </c>
      <c r="N2962" s="35"/>
      <c r="O2962" s="25">
        <v>4.6100000000000003</v>
      </c>
      <c r="P2962" s="25">
        <v>5.07</v>
      </c>
      <c r="Q2962" s="25">
        <v>7.0000000000000001E-3</v>
      </c>
      <c r="R2962" s="25">
        <v>12.1</v>
      </c>
      <c r="S2962" s="36"/>
      <c r="T2962" s="51">
        <v>0.04</v>
      </c>
      <c r="U2962" s="42">
        <v>27.8</v>
      </c>
      <c r="V2962" s="42">
        <v>52.23</v>
      </c>
      <c r="W2962" s="42">
        <v>3.2799999999999999E-3</v>
      </c>
      <c r="X2962" s="42">
        <v>32</v>
      </c>
      <c r="Y2962" s="44">
        <v>0.56000000000000005</v>
      </c>
      <c r="Z2962" s="87">
        <f>(H2962/H$3)+(I2962/I$3*3)+(J2962/J$3)+(L2962/L$3*2)+(N2962/N$3*2)+(O2962/O$3)+(P2962/P$3*2)+(Q2962/Q$3*2)+(R2962/R$3)</f>
        <v>3.0284332307058777</v>
      </c>
      <c r="AA2962" s="88">
        <f>(T2962/T$3*3)+(U2962/U$3*2)+(V2962/V$3)+(W2962/W$3)+(X2962/X$3)+Y2962</f>
        <v>2.8851787121949601</v>
      </c>
      <c r="AB2962" s="90">
        <f>(Z2962-AA2962)/(Z2962+AA2962)</f>
        <v>2.4224538216933808E-2</v>
      </c>
      <c r="AC2962" s="19">
        <v>3.04</v>
      </c>
      <c r="AD2962" s="99">
        <v>2.89</v>
      </c>
      <c r="AE2962" s="95">
        <v>5.0999999999999996</v>
      </c>
    </row>
    <row r="2963" spans="1:31" x14ac:dyDescent="0.35">
      <c r="A2963" s="2" t="s">
        <v>174</v>
      </c>
      <c r="B2963" s="9">
        <v>41571</v>
      </c>
      <c r="C2963" s="18">
        <v>3.16</v>
      </c>
      <c r="D2963" s="12">
        <v>6.78</v>
      </c>
      <c r="F2963" s="12">
        <v>26</v>
      </c>
      <c r="H2963" s="23">
        <f>10^-(D2963)</f>
        <v>1.6595869074375559E-7</v>
      </c>
      <c r="I2963" s="32">
        <v>6.0000000000000001E-3</v>
      </c>
      <c r="J2963" s="25">
        <v>3.49</v>
      </c>
      <c r="K2963" s="29">
        <v>1.5</v>
      </c>
      <c r="L2963" s="25">
        <v>125</v>
      </c>
      <c r="M2963" s="29">
        <v>2.6</v>
      </c>
      <c r="N2963" s="25">
        <v>1.51</v>
      </c>
      <c r="O2963" s="25">
        <v>2.1800000000000002</v>
      </c>
      <c r="P2963" s="25">
        <v>6.8</v>
      </c>
      <c r="Q2963" s="25">
        <v>0.39</v>
      </c>
      <c r="R2963" s="25">
        <v>20.100000000000001</v>
      </c>
      <c r="S2963" s="29">
        <v>3.5</v>
      </c>
      <c r="T2963" s="51">
        <v>0.45</v>
      </c>
      <c r="U2963" s="42">
        <v>44.2</v>
      </c>
      <c r="V2963" s="42">
        <v>0.22</v>
      </c>
      <c r="W2963" s="42">
        <v>0.01</v>
      </c>
      <c r="X2963" s="42">
        <v>37</v>
      </c>
      <c r="Y2963" s="44">
        <v>5.63</v>
      </c>
      <c r="Z2963" s="87">
        <f>(H2963/H$3)+(I2963/I$3*3)+(J2963/J$3)+(L2963/L$3*2)+(N2963/N$3*2)+(O2963/O$3)+(P2963/P$3*2)+(Q2963/Q$3*2)+(R2963/R$3)</f>
        <v>7.9898400889693288</v>
      </c>
      <c r="AA2963" s="88">
        <f>(T2963/T$3*3)+(U2963/U$3*2)+(V2963/V$3)+(W2963/W$3)+(X2963/X$3)+Y2963</f>
        <v>7.6118667295676872</v>
      </c>
      <c r="AB2963" s="90">
        <f>(Z2963-AA2963)/(Z2963+AA2963)</f>
        <v>2.4226410853494331E-2</v>
      </c>
      <c r="AC2963" s="19">
        <v>8.02</v>
      </c>
      <c r="AD2963" s="13">
        <v>7.61</v>
      </c>
      <c r="AE2963" s="94">
        <v>5.32</v>
      </c>
    </row>
    <row r="2964" spans="1:31" x14ac:dyDescent="0.35">
      <c r="A2964" s="2" t="s">
        <v>120</v>
      </c>
      <c r="B2964" s="9">
        <v>41599</v>
      </c>
      <c r="C2964" s="18">
        <v>8.7799999999999994</v>
      </c>
      <c r="D2964" s="12">
        <v>7.36</v>
      </c>
      <c r="F2964" s="12">
        <v>1.9</v>
      </c>
      <c r="H2964" s="23">
        <f>10^-(D2964)</f>
        <v>4.3651583224016566E-8</v>
      </c>
      <c r="I2964" s="28"/>
      <c r="J2964" s="25">
        <v>0.33</v>
      </c>
      <c r="K2964" s="30">
        <v>1.4</v>
      </c>
      <c r="L2964" s="25">
        <v>91.2</v>
      </c>
      <c r="M2964" s="30">
        <v>0.2</v>
      </c>
      <c r="N2964" s="25">
        <v>2.91</v>
      </c>
      <c r="O2964" s="25">
        <v>2.2599999999999998</v>
      </c>
      <c r="P2964" s="25">
        <v>6.77</v>
      </c>
      <c r="Q2964" s="25">
        <v>0.21</v>
      </c>
      <c r="R2964" s="25">
        <v>14.9</v>
      </c>
      <c r="S2964" s="31">
        <v>7</v>
      </c>
      <c r="T2964" s="51">
        <v>0.08</v>
      </c>
      <c r="U2964" s="42">
        <v>2.99</v>
      </c>
      <c r="V2964" s="42">
        <v>0.22</v>
      </c>
      <c r="W2964" s="42">
        <v>5.5799999999999999E-3</v>
      </c>
      <c r="X2964" s="42">
        <v>20</v>
      </c>
      <c r="Y2964" s="44">
        <v>5.03</v>
      </c>
      <c r="Z2964" s="87">
        <f>(H2964/H$3)+(I2964/I$3*3)+(J2964/J$3)+(L2964/L$3*2)+(N2964/N$3*2)+(O2964/O$3)+(P2964/P$3*2)+(Q2964/Q$3*2)+(R2964/R$3)</f>
        <v>5.9439648069072932</v>
      </c>
      <c r="AA2964" s="88">
        <f>(T2964/T$3*3)+(U2964/U$3*2)+(V2964/V$3)+(W2964/W$3)+(X2964/X$3)+Y2964</f>
        <v>5.6626179782423005</v>
      </c>
      <c r="AB2964" s="90">
        <f>(Z2964-AA2964)/(Z2964+AA2964)</f>
        <v>2.4240281043355044E-2</v>
      </c>
      <c r="AC2964" s="19">
        <v>6</v>
      </c>
      <c r="AD2964" s="99">
        <v>5.66</v>
      </c>
      <c r="AE2964" s="95">
        <v>5.8</v>
      </c>
    </row>
    <row r="2965" spans="1:31" x14ac:dyDescent="0.35">
      <c r="A2965" s="2" t="s">
        <v>126</v>
      </c>
      <c r="B2965" s="9">
        <v>36770</v>
      </c>
      <c r="C2965" s="20"/>
      <c r="D2965" s="12">
        <v>7.35</v>
      </c>
      <c r="F2965" s="12">
        <v>4.0999999999999996</v>
      </c>
      <c r="H2965" s="23">
        <f>10^-(D2965)</f>
        <v>4.466835921509628E-8</v>
      </c>
      <c r="I2965" s="32">
        <v>2.0999999999999999E-3</v>
      </c>
      <c r="J2965" s="25">
        <v>1.03</v>
      </c>
      <c r="K2965" s="33"/>
      <c r="L2965" s="25">
        <v>105</v>
      </c>
      <c r="M2965" s="33"/>
      <c r="N2965" s="25">
        <v>6.42</v>
      </c>
      <c r="O2965" s="25">
        <v>1.94</v>
      </c>
      <c r="P2965" s="25">
        <v>5.15</v>
      </c>
      <c r="Q2965" s="25">
        <v>0.33</v>
      </c>
      <c r="R2965" s="25">
        <v>24.9</v>
      </c>
      <c r="S2965" s="34"/>
      <c r="T2965" s="51">
        <v>0.3</v>
      </c>
      <c r="U2965" s="42">
        <v>9</v>
      </c>
      <c r="V2965" s="42">
        <v>0.22</v>
      </c>
      <c r="W2965" s="42">
        <v>0.01</v>
      </c>
      <c r="X2965" s="42">
        <v>26.9</v>
      </c>
      <c r="Y2965" s="44">
        <v>5.8</v>
      </c>
      <c r="Z2965" s="87">
        <f>(H2965/H$3)+(I2965/I$3*3)+(J2965/J$3)+(L2965/L$3*2)+(N2965/N$3*2)+(O2965/O$3)+(P2965/P$3*2)+(Q2965/Q$3*2)+(R2965/R$3)</f>
        <v>7.0952812796329834</v>
      </c>
      <c r="AA2965" s="88">
        <f>(T2965/T$3*3)+(U2965/U$3*2)+(V2965/V$3)+(W2965/W$3)+(X2965/X$3)+Y2965</f>
        <v>6.7594210688367022</v>
      </c>
      <c r="AB2965" s="90">
        <f>(Z2965-AA2965)/(Z2965+AA2965)</f>
        <v>2.4241604211250226E-2</v>
      </c>
      <c r="AD2965" s="100"/>
      <c r="AE2965" s="96"/>
    </row>
    <row r="2966" spans="1:31" x14ac:dyDescent="0.35">
      <c r="A2966" s="2" t="s">
        <v>368</v>
      </c>
      <c r="B2966" s="9">
        <v>41064</v>
      </c>
      <c r="C2966" s="18">
        <v>1.18</v>
      </c>
      <c r="D2966" s="12">
        <v>5.54</v>
      </c>
      <c r="F2966" s="12">
        <v>11</v>
      </c>
      <c r="H2966" s="23">
        <f>10^-(D2966)</f>
        <v>2.8840315031265995E-6</v>
      </c>
      <c r="I2966" s="28"/>
      <c r="J2966" s="25">
        <v>0.04</v>
      </c>
      <c r="K2966" s="36"/>
      <c r="L2966" s="25">
        <v>31.4</v>
      </c>
      <c r="M2966" s="36"/>
      <c r="N2966" s="25">
        <v>0.04</v>
      </c>
      <c r="O2966" s="25">
        <v>11.5</v>
      </c>
      <c r="P2966" s="25">
        <v>4.6900000000000004</v>
      </c>
      <c r="Q2966" s="27">
        <v>1.1100000000000001</v>
      </c>
      <c r="R2966" s="25">
        <v>18.899999999999999</v>
      </c>
      <c r="S2966" s="29">
        <v>71</v>
      </c>
      <c r="T2966" s="51">
        <v>0.01</v>
      </c>
      <c r="U2966" s="42">
        <v>22.7</v>
      </c>
      <c r="V2966" s="42">
        <v>52.23</v>
      </c>
      <c r="W2966" s="42">
        <v>7.5500000000000003E-3</v>
      </c>
      <c r="X2966" s="42">
        <v>39</v>
      </c>
      <c r="Y2966" s="44">
        <v>0.55000000000000004</v>
      </c>
      <c r="Z2966" s="87">
        <f>(H2966/H$3)+(I2966/I$3*3)+(J2966/J$3)+(L2966/L$3*2)+(N2966/N$3*2)+(O2966/O$3)+(P2966/P$3*2)+(Q2966/Q$3*2)+(R2966/R$3)</f>
        <v>3.1129951549203092</v>
      </c>
      <c r="AA2966" s="88">
        <f>(T2966/T$3*3)+(U2966/U$3*2)+(V2966/V$3)+(W2966/W$3)+(X2966/X$3)+Y2966</f>
        <v>2.9656125010814742</v>
      </c>
      <c r="AB2966" s="90">
        <f>(Z2966-AA2966)/(Z2966+AA2966)</f>
        <v>2.4246120522898859E-2</v>
      </c>
      <c r="AC2966" s="19">
        <v>3.15</v>
      </c>
      <c r="AD2966" s="99">
        <v>2.97</v>
      </c>
      <c r="AE2966" s="95">
        <v>5.93</v>
      </c>
    </row>
    <row r="2967" spans="1:31" x14ac:dyDescent="0.35">
      <c r="A2967" s="2" t="s">
        <v>206</v>
      </c>
      <c r="B2967" s="9">
        <v>34956</v>
      </c>
      <c r="C2967" s="18">
        <v>10.08</v>
      </c>
      <c r="D2967" s="12">
        <v>7.82</v>
      </c>
      <c r="F2967" s="12">
        <v>1.2</v>
      </c>
      <c r="H2967" s="23">
        <f>10^-(D2967)</f>
        <v>1.5135612484362029E-8</v>
      </c>
      <c r="I2967" s="32">
        <v>2E-3</v>
      </c>
      <c r="J2967" s="25">
        <v>0.35</v>
      </c>
      <c r="K2967" s="29">
        <v>1</v>
      </c>
      <c r="L2967" s="25">
        <v>54.2</v>
      </c>
      <c r="M2967" s="29">
        <v>1</v>
      </c>
      <c r="N2967" s="25">
        <v>0.62</v>
      </c>
      <c r="O2967" s="25">
        <v>3.6</v>
      </c>
      <c r="P2967" s="25">
        <v>10.4</v>
      </c>
      <c r="Q2967" s="25">
        <v>0.02</v>
      </c>
      <c r="R2967" s="25">
        <v>15.6</v>
      </c>
      <c r="S2967" s="29">
        <v>5</v>
      </c>
      <c r="T2967" s="51">
        <v>0.14000000000000001</v>
      </c>
      <c r="U2967" s="42">
        <v>1</v>
      </c>
      <c r="V2967" s="42">
        <v>0.22</v>
      </c>
      <c r="W2967" s="42">
        <v>3.2845000000000001E-3</v>
      </c>
      <c r="X2967" s="42">
        <v>7</v>
      </c>
      <c r="Y2967" s="44">
        <v>3.94</v>
      </c>
      <c r="Z2967" s="87">
        <f>(H2967/H$3)+(I2967/I$3*3)+(J2967/J$3)+(L2967/L$3*2)+(N2967/N$3*2)+(O2967/O$3)+(P2967/P$3*2)+(Q2967/Q$3*2)+(R2967/R$3)</f>
        <v>4.3734305379243041</v>
      </c>
      <c r="AA2967" s="88">
        <f>(T2967/T$3*3)+(U2967/U$3*2)+(V2967/V$3)+(W2967/W$3)+(X2967/X$3)+Y2967</f>
        <v>4.1663216048709826</v>
      </c>
      <c r="AB2967" s="90">
        <f>(Z2967-AA2967)/(Z2967+AA2967)</f>
        <v>2.4252335382831069E-2</v>
      </c>
      <c r="AD2967" s="100"/>
      <c r="AE2967" s="96"/>
    </row>
    <row r="2968" spans="1:31" x14ac:dyDescent="0.35">
      <c r="A2968" s="2" t="s">
        <v>192</v>
      </c>
      <c r="B2968" s="9">
        <v>39384</v>
      </c>
      <c r="C2968" s="18">
        <v>4.4400000000000004</v>
      </c>
      <c r="D2968" s="12">
        <v>7.55</v>
      </c>
      <c r="F2968" s="12">
        <v>2.5</v>
      </c>
      <c r="H2968" s="23">
        <f>10^-(D2968)</f>
        <v>2.8183829312644468E-8</v>
      </c>
      <c r="I2968" s="28"/>
      <c r="J2968" s="25">
        <v>0.57999999999999996</v>
      </c>
      <c r="K2968" s="33"/>
      <c r="L2968" s="25">
        <v>28.1</v>
      </c>
      <c r="M2968" s="33"/>
      <c r="N2968" s="25">
        <v>0.18</v>
      </c>
      <c r="O2968" s="25">
        <v>3.92</v>
      </c>
      <c r="P2968" s="25">
        <v>11.1</v>
      </c>
      <c r="Q2968" s="25">
        <v>0.02</v>
      </c>
      <c r="R2968" s="25">
        <v>39.200000000000003</v>
      </c>
      <c r="S2968" s="34"/>
      <c r="T2968" s="51">
        <v>0.56999999999999995</v>
      </c>
      <c r="U2968" s="42">
        <v>1.44</v>
      </c>
      <c r="V2968" s="42">
        <v>0.22</v>
      </c>
      <c r="W2968" s="42">
        <v>4.2700000000000004E-3</v>
      </c>
      <c r="X2968" s="42">
        <v>16</v>
      </c>
      <c r="Y2968" s="44">
        <v>3.46</v>
      </c>
      <c r="Z2968" s="87">
        <f>(H2968/H$3)+(I2968/I$3*3)+(J2968/J$3)+(L2968/L$3*2)+(N2968/N$3*2)+(O2968/O$3)+(P2968/P$3*2)+(Q2968/Q$3*2)+(R2968/R$3)</f>
        <v>4.1601411295301247</v>
      </c>
      <c r="AA2968" s="88">
        <f>(T2968/T$3*3)+(U2968/U$3*2)+(V2968/V$3)+(W2968/W$3)+(X2968/X$3)+Y2968</f>
        <v>3.9629649555025024</v>
      </c>
      <c r="AB2968" s="90">
        <f>(Z2968-AA2968)/(Z2968+AA2968)</f>
        <v>2.4273494887741619E-2</v>
      </c>
      <c r="AD2968" s="100"/>
      <c r="AE2968" s="96"/>
    </row>
    <row r="2969" spans="1:31" x14ac:dyDescent="0.35">
      <c r="A2969" s="2" t="s">
        <v>205</v>
      </c>
      <c r="B2969" s="9">
        <v>40891</v>
      </c>
      <c r="C2969" s="18">
        <v>24.65</v>
      </c>
      <c r="D2969" s="12">
        <v>7.21</v>
      </c>
      <c r="F2969" s="12">
        <v>2.1</v>
      </c>
      <c r="H2969" s="23">
        <f>10^-(D2969)</f>
        <v>6.1659500186148087E-8</v>
      </c>
      <c r="I2969" s="32">
        <v>7.0000000000000007E-2</v>
      </c>
      <c r="J2969" s="25">
        <v>0.51</v>
      </c>
      <c r="K2969" s="36"/>
      <c r="L2969" s="25">
        <v>57.9</v>
      </c>
      <c r="M2969" s="36"/>
      <c r="N2969" s="25">
        <v>1.02</v>
      </c>
      <c r="O2969" s="25">
        <v>6.57</v>
      </c>
      <c r="P2969" s="25">
        <v>9.84</v>
      </c>
      <c r="Q2969" s="25">
        <v>0.09</v>
      </c>
      <c r="R2969" s="25">
        <v>142</v>
      </c>
      <c r="S2969" s="36"/>
      <c r="T2969" s="51">
        <v>0.05</v>
      </c>
      <c r="U2969" s="42">
        <v>9.39</v>
      </c>
      <c r="V2969" s="42">
        <v>0.22</v>
      </c>
      <c r="W2969" s="42">
        <v>3.2799999999999999E-3</v>
      </c>
      <c r="X2969" s="42">
        <v>107</v>
      </c>
      <c r="Y2969" s="44">
        <v>6.42</v>
      </c>
      <c r="Z2969" s="87">
        <f>(H2969/H$3)+(I2969/I$3*3)+(J2969/J$3)+(L2969/L$3*2)+(N2969/N$3*2)+(O2969/O$3)+(P2969/P$3*2)+(Q2969/Q$3*2)+(R2969/R$3)</f>
        <v>10.119313816103011</v>
      </c>
      <c r="AA2969" s="88">
        <f>(T2969/T$3*3)+(U2969/U$3*2)+(V2969/V$3)+(W2969/W$3)+(X2969/X$3)+Y2969</f>
        <v>9.6390172823532811</v>
      </c>
      <c r="AB2969" s="90">
        <f>(Z2969-AA2969)/(Z2969+AA2969)</f>
        <v>2.4308557810697642E-2</v>
      </c>
      <c r="AC2969" s="19">
        <v>10.130000000000001</v>
      </c>
      <c r="AD2969" s="99">
        <v>9.64</v>
      </c>
      <c r="AE2969" s="95">
        <v>5.01</v>
      </c>
    </row>
    <row r="2970" spans="1:31" x14ac:dyDescent="0.35">
      <c r="A2970" s="2" t="s">
        <v>166</v>
      </c>
      <c r="B2970" s="9">
        <v>39759</v>
      </c>
      <c r="C2970" s="18">
        <v>10.82</v>
      </c>
      <c r="D2970" s="12">
        <v>7.35</v>
      </c>
      <c r="F2970" s="12">
        <v>3.9</v>
      </c>
      <c r="H2970" s="23">
        <f>10^-(D2970)</f>
        <v>4.466835921509628E-8</v>
      </c>
      <c r="I2970" s="32">
        <v>0.05</v>
      </c>
      <c r="J2970" s="25">
        <v>1.1599999999999999</v>
      </c>
      <c r="K2970" s="36"/>
      <c r="L2970" s="25">
        <v>84</v>
      </c>
      <c r="M2970" s="36"/>
      <c r="N2970" s="25">
        <v>2.7</v>
      </c>
      <c r="O2970" s="25">
        <v>1.9</v>
      </c>
      <c r="P2970" s="25">
        <v>2.6</v>
      </c>
      <c r="Q2970" s="25">
        <v>0.3</v>
      </c>
      <c r="R2970" s="25">
        <v>25.6</v>
      </c>
      <c r="S2970" s="36"/>
      <c r="T2970" s="51">
        <v>0.49</v>
      </c>
      <c r="U2970" s="42">
        <v>23</v>
      </c>
      <c r="V2970" s="42">
        <v>0.22</v>
      </c>
      <c r="W2970" s="42">
        <v>0.01</v>
      </c>
      <c r="X2970" s="42">
        <v>31</v>
      </c>
      <c r="Y2970" s="44">
        <v>4.0999999999999996</v>
      </c>
      <c r="Z2970" s="87">
        <f>(H2970/H$3)+(I2970/I$3*3)+(J2970/J$3)+(L2970/L$3*2)+(N2970/N$3*2)+(O2970/O$3)+(P2970/P$3*2)+(Q2970/Q$3*2)+(R2970/R$3)</f>
        <v>5.7452542045020154</v>
      </c>
      <c r="AA2970" s="88">
        <f>(T2970/T$3*3)+(U2970/U$3*2)+(V2970/V$3)+(W2970/W$3)+(X2970/X$3)+Y2970</f>
        <v>5.4725329655036692</v>
      </c>
      <c r="AB2970" s="90">
        <f>(Z2970-AA2970)/(Z2970+AA2970)</f>
        <v>2.4311500554008818E-2</v>
      </c>
      <c r="AC2970" s="19">
        <v>5.74</v>
      </c>
      <c r="AD2970" s="13">
        <v>5.46</v>
      </c>
      <c r="AE2970" s="95">
        <v>4.9000000000000004</v>
      </c>
    </row>
    <row r="2971" spans="1:31" x14ac:dyDescent="0.35">
      <c r="A2971" s="2" t="s">
        <v>232</v>
      </c>
      <c r="B2971" s="9">
        <v>40282</v>
      </c>
      <c r="C2971" s="18">
        <v>2.0499999999999998</v>
      </c>
      <c r="D2971" s="12">
        <v>6.95</v>
      </c>
      <c r="F2971" s="12">
        <v>2.2000000000000002</v>
      </c>
      <c r="H2971" s="23">
        <f>10^-(D2971)</f>
        <v>1.1220184543019621E-7</v>
      </c>
      <c r="J2971" s="25">
        <v>0.02</v>
      </c>
      <c r="K2971" s="36"/>
      <c r="L2971" s="25">
        <v>164</v>
      </c>
      <c r="M2971" s="36"/>
      <c r="N2971" s="27">
        <v>2.2599999999999998</v>
      </c>
      <c r="O2971" s="25">
        <v>13.7</v>
      </c>
      <c r="P2971" s="25">
        <v>10.8</v>
      </c>
      <c r="Q2971" s="25">
        <v>0.28999999999999998</v>
      </c>
      <c r="R2971" s="25">
        <v>23.8</v>
      </c>
      <c r="S2971" s="36"/>
      <c r="T2971" s="51">
        <v>0.02</v>
      </c>
      <c r="U2971" s="42">
        <v>105</v>
      </c>
      <c r="V2971" s="42">
        <v>0.22</v>
      </c>
      <c r="W2971" s="42">
        <v>0.01</v>
      </c>
      <c r="X2971" s="42">
        <v>40</v>
      </c>
      <c r="Y2971" s="44">
        <v>6.73</v>
      </c>
      <c r="Z2971" s="87">
        <f>(H2971/H$3)+(I2971/I$3*3)+(J2971/J$3)+(L2971/L$3*2)+(N2971/N$3*2)+(O2971/O$3)+(P2971/P$3*2)+(Q2971/Q$3*2)+(R2971/R$3)</f>
        <v>10.550371577490706</v>
      </c>
      <c r="AA2971" s="88">
        <f>(T2971/T$3*3)+(U2971/U$3*2)+(V2971/V$3)+(W2971/W$3)+(X2971/X$3)+Y2971</f>
        <v>10.048653455419924</v>
      </c>
      <c r="AB2971" s="90">
        <f>(Z2971-AA2971)/(Z2971+AA2971)</f>
        <v>2.4356401396143638E-2</v>
      </c>
      <c r="AC2971" s="19">
        <v>10.59</v>
      </c>
      <c r="AD2971" s="13">
        <v>10.050000000000001</v>
      </c>
      <c r="AE2971" s="94">
        <v>5.3</v>
      </c>
    </row>
    <row r="2972" spans="1:31" x14ac:dyDescent="0.35">
      <c r="A2972" s="2" t="s">
        <v>85</v>
      </c>
      <c r="B2972" s="9">
        <v>41064</v>
      </c>
      <c r="C2972" s="18">
        <v>7.23</v>
      </c>
      <c r="D2972" s="12">
        <v>7.49</v>
      </c>
      <c r="F2972" s="12">
        <v>1.7</v>
      </c>
      <c r="H2972" s="23">
        <f>10^-(D2972)</f>
        <v>3.2359365692962729E-8</v>
      </c>
      <c r="I2972" s="32">
        <v>0.13</v>
      </c>
      <c r="J2972" s="25">
        <v>0.01</v>
      </c>
      <c r="K2972" s="36"/>
      <c r="L2972" s="25">
        <v>94.3</v>
      </c>
      <c r="M2972" s="36"/>
      <c r="N2972" s="25">
        <v>0.13</v>
      </c>
      <c r="O2972" s="25">
        <v>4.72</v>
      </c>
      <c r="P2972" s="25">
        <v>4.79</v>
      </c>
      <c r="Q2972" s="25">
        <v>4.0000000000000001E-3</v>
      </c>
      <c r="R2972" s="25">
        <v>12.6</v>
      </c>
      <c r="S2972" s="36"/>
      <c r="T2972" s="51">
        <v>0.2</v>
      </c>
      <c r="U2972" s="42">
        <v>16.2</v>
      </c>
      <c r="V2972" s="42">
        <v>60.64</v>
      </c>
      <c r="W2972" s="42">
        <v>3.2799999999999999E-3</v>
      </c>
      <c r="X2972" s="42">
        <v>44</v>
      </c>
      <c r="Y2972" s="44">
        <v>2.95</v>
      </c>
      <c r="Z2972" s="87">
        <f>(H2972/H$3)+(I2972/I$3*3)+(J2972/J$3)+(L2972/L$3*2)+(N2972/N$3*2)+(O2972/O$3)+(P2972/P$3*2)+(Q2972/Q$3*2)+(R2972/R$3)</f>
        <v>5.7882575024703007</v>
      </c>
      <c r="AA2972" s="88">
        <f>(T2972/T$3*3)+(U2972/U$3*2)+(V2972/V$3)+(W2972/W$3)+(X2972/X$3)+Y2972</f>
        <v>5.5128924578808718</v>
      </c>
      <c r="AB2972" s="90">
        <f>(Z2972-AA2972)/(Z2972+AA2972)</f>
        <v>2.436610836556603E-2</v>
      </c>
      <c r="AC2972" s="19">
        <v>5.78</v>
      </c>
      <c r="AD2972" s="99">
        <v>5.51</v>
      </c>
      <c r="AE2972" s="95">
        <v>4.68</v>
      </c>
    </row>
    <row r="2973" spans="1:31" x14ac:dyDescent="0.35">
      <c r="A2973" s="2" t="s">
        <v>181</v>
      </c>
      <c r="B2973" s="9">
        <v>39750</v>
      </c>
      <c r="C2973" s="18">
        <v>18.670000000000002</v>
      </c>
      <c r="D2973" s="12">
        <v>7.61</v>
      </c>
      <c r="F2973" s="12">
        <v>1.3</v>
      </c>
      <c r="H2973" s="23">
        <f>10^-(D2973)</f>
        <v>2.4547089156850259E-8</v>
      </c>
      <c r="I2973" s="32">
        <v>4.0000000000000001E-3</v>
      </c>
      <c r="J2973" s="25">
        <v>0.13</v>
      </c>
      <c r="K2973" s="36"/>
      <c r="L2973" s="25">
        <v>56.2</v>
      </c>
      <c r="M2973" s="36"/>
      <c r="N2973" s="25">
        <v>1.08</v>
      </c>
      <c r="O2973" s="25">
        <v>1.24</v>
      </c>
      <c r="P2973" s="25">
        <v>3.04</v>
      </c>
      <c r="Q2973" s="25">
        <v>0.09</v>
      </c>
      <c r="R2973" s="25">
        <v>5.94</v>
      </c>
      <c r="S2973" s="36"/>
      <c r="T2973" s="51">
        <v>0.03</v>
      </c>
      <c r="U2973" s="42">
        <v>22.4</v>
      </c>
      <c r="V2973" s="42">
        <v>0.22</v>
      </c>
      <c r="W2973" s="42">
        <v>3.2799999999999999E-3</v>
      </c>
      <c r="X2973" s="42">
        <v>8.92</v>
      </c>
      <c r="Y2973" s="44">
        <v>2.5099999999999998</v>
      </c>
      <c r="Z2973" s="87">
        <f>(H2973/H$3)+(I2973/I$3*3)+(J2973/J$3)+(L2973/L$3*2)+(N2973/N$3*2)+(O2973/O$3)+(P2973/P$3*2)+(Q2973/Q$3*2)+(R2973/R$3)</f>
        <v>3.39419916110886</v>
      </c>
      <c r="AA2973" s="88">
        <f>(T2973/T$3*3)+(U2973/U$3*2)+(V2973/V$3)+(W2973/W$3)+(X2973/X$3)+Y2973</f>
        <v>3.2325159987773198</v>
      </c>
      <c r="AB2973" s="90">
        <f>(Z2973-AA2973)/(Z2973+AA2973)</f>
        <v>2.4398689008132544E-2</v>
      </c>
      <c r="AE2973" s="95">
        <v>11.87</v>
      </c>
    </row>
    <row r="2974" spans="1:31" x14ac:dyDescent="0.35">
      <c r="A2974" s="2" t="s">
        <v>251</v>
      </c>
      <c r="B2974" s="9">
        <v>41569</v>
      </c>
      <c r="C2974" s="18">
        <v>3.9</v>
      </c>
      <c r="D2974" s="12">
        <v>6.56</v>
      </c>
      <c r="F2974" s="12">
        <v>1.2</v>
      </c>
      <c r="H2974" s="23">
        <f>10^-(D2974)</f>
        <v>2.7542287033381632E-7</v>
      </c>
      <c r="I2974" s="24">
        <v>0.56000000000000005</v>
      </c>
      <c r="J2974" s="25">
        <v>0.06</v>
      </c>
      <c r="K2974" s="29">
        <v>0.9</v>
      </c>
      <c r="L2974" s="25">
        <v>75.7</v>
      </c>
      <c r="M2974" s="29">
        <v>0.2</v>
      </c>
      <c r="N2974" s="27">
        <v>11.9</v>
      </c>
      <c r="O2974" s="25">
        <v>1.5</v>
      </c>
      <c r="P2974" s="25">
        <v>10.4</v>
      </c>
      <c r="Q2974" s="25">
        <v>0.48</v>
      </c>
      <c r="R2974" s="25">
        <v>27.3</v>
      </c>
      <c r="S2974" s="29">
        <v>3.5</v>
      </c>
      <c r="T2974" s="51">
        <v>0.09</v>
      </c>
      <c r="U2974" s="42">
        <v>36.700000000000003</v>
      </c>
      <c r="V2974" s="42">
        <v>0.22</v>
      </c>
      <c r="W2974" s="42">
        <v>0.03</v>
      </c>
      <c r="X2974" s="42">
        <v>121</v>
      </c>
      <c r="Y2974" s="44">
        <v>1.88</v>
      </c>
      <c r="Z2974" s="87">
        <f>(H2974/H$3)+(I2974/I$3*3)+(J2974/J$3)+(L2974/L$3*2)+(N2974/N$3*2)+(O2974/O$3)+(P2974/P$3*2)+(Q2974/Q$3*2)+(R2974/R$3)</f>
        <v>6.3681130822301304</v>
      </c>
      <c r="AA2974" s="88">
        <f>(T2974/T$3*3)+(U2974/U$3*2)+(V2974/V$3)+(W2974/W$3)+(X2974/X$3)+Y2974</f>
        <v>6.0643279049508392</v>
      </c>
      <c r="AB2974" s="90">
        <f>(Z2974-AA2974)/(Z2974+AA2974)</f>
        <v>2.4434877880580543E-2</v>
      </c>
      <c r="AC2974" s="19">
        <v>6.52</v>
      </c>
      <c r="AD2974" s="13">
        <v>6.06</v>
      </c>
      <c r="AE2974" s="94">
        <v>7.33</v>
      </c>
    </row>
    <row r="2975" spans="1:31" x14ac:dyDescent="0.35">
      <c r="A2975" s="2" t="s">
        <v>352</v>
      </c>
      <c r="B2975" s="9">
        <v>38834</v>
      </c>
      <c r="C2975" s="20"/>
      <c r="D2975" s="12">
        <v>6.68</v>
      </c>
      <c r="F2975" s="12">
        <v>12.4</v>
      </c>
      <c r="H2975" s="23">
        <f>10^-(D2975)</f>
        <v>2.089296130854039E-7</v>
      </c>
      <c r="I2975" s="32">
        <v>0.01</v>
      </c>
      <c r="J2975" s="25">
        <v>0.41</v>
      </c>
      <c r="K2975" s="30">
        <v>5</v>
      </c>
      <c r="L2975" s="25">
        <v>69.17</v>
      </c>
      <c r="M2975" s="30">
        <v>5</v>
      </c>
      <c r="N2975" s="25">
        <v>4.38</v>
      </c>
      <c r="O2975" s="25">
        <v>8.06</v>
      </c>
      <c r="P2975" s="25">
        <v>4.62</v>
      </c>
      <c r="Q2975" s="25">
        <v>0.26</v>
      </c>
      <c r="R2975" s="25">
        <v>8.3000000000000007</v>
      </c>
      <c r="S2975" s="31">
        <v>10</v>
      </c>
      <c r="T2975" s="51">
        <v>0.3</v>
      </c>
      <c r="U2975" s="42">
        <v>60</v>
      </c>
      <c r="V2975" s="42">
        <v>0.48</v>
      </c>
      <c r="W2975" s="42">
        <v>0.02</v>
      </c>
      <c r="X2975" s="42">
        <v>15</v>
      </c>
      <c r="Y2975" s="44">
        <v>2.68</v>
      </c>
      <c r="Z2975" s="87">
        <f>(H2975/H$3)+(I2975/I$3*3)+(J2975/J$3)+(L2975/L$3*2)+(N2975/N$3*2)+(O2975/O$3)+(P2975/P$3*2)+(Q2975/Q$3*2)+(R2975/R$3)</f>
        <v>4.589055438939031</v>
      </c>
      <c r="AA2975" s="88">
        <f>(T2975/T$3*3)+(U2975/U$3*2)+(V2975/V$3)+(W2975/W$3)+(X2975/X$3)+Y2975</f>
        <v>4.3698737713882387</v>
      </c>
      <c r="AB2975" s="90">
        <f>(Z2975-AA2975)/(Z2975+AA2975)</f>
        <v>2.4465163459281934E-2</v>
      </c>
      <c r="AC2975" s="19">
        <v>4.59</v>
      </c>
      <c r="AD2975" s="13">
        <v>4.38</v>
      </c>
      <c r="AE2975" s="94">
        <v>4.55</v>
      </c>
    </row>
    <row r="2976" spans="1:31" x14ac:dyDescent="0.35">
      <c r="A2976" s="2" t="s">
        <v>96</v>
      </c>
      <c r="B2976" s="9">
        <v>38981</v>
      </c>
      <c r="C2976" s="18">
        <v>1.21</v>
      </c>
      <c r="D2976" s="12">
        <v>6.87</v>
      </c>
      <c r="F2976" s="12">
        <v>11</v>
      </c>
      <c r="H2976" s="23">
        <f>10^-(D2976)</f>
        <v>1.3489628825916511E-7</v>
      </c>
      <c r="I2976" s="32">
        <v>7.0000000000000001E-3</v>
      </c>
      <c r="J2976" s="25">
        <v>26</v>
      </c>
      <c r="K2976" s="36"/>
      <c r="L2976" s="25">
        <v>66.2</v>
      </c>
      <c r="M2976" s="36"/>
      <c r="N2976" s="25">
        <v>12.22</v>
      </c>
      <c r="O2976" s="25">
        <v>22.4</v>
      </c>
      <c r="P2976" s="25">
        <v>61.1</v>
      </c>
      <c r="Q2976" s="25">
        <v>0.83</v>
      </c>
      <c r="R2976" s="25">
        <v>200</v>
      </c>
      <c r="S2976" s="36"/>
      <c r="T2976" s="51">
        <v>4.5999999999999996</v>
      </c>
      <c r="U2976" s="42">
        <v>1</v>
      </c>
      <c r="V2976" s="42">
        <v>0.5</v>
      </c>
      <c r="W2976" s="42">
        <v>0.02</v>
      </c>
      <c r="X2976" s="42">
        <v>213</v>
      </c>
      <c r="Y2976" s="44">
        <v>12.4</v>
      </c>
      <c r="Z2976" s="87">
        <f>(H2976/H$3)+(I2976/I$3*3)+(J2976/J$3)+(L2976/L$3*2)+(N2976/N$3*2)+(O2976/O$3)+(P2976/P$3*2)+(Q2976/Q$3*2)+(R2976/R$3)</f>
        <v>19.51549417345899</v>
      </c>
      <c r="AA2976" s="88">
        <f>(T2976/T$3*3)+(U2976/U$3*2)+(V2976/V$3)+(W2976/W$3)+(X2976/X$3)+Y2976</f>
        <v>18.583089120542343</v>
      </c>
      <c r="AB2976" s="90">
        <f>(Z2976-AA2976)/(Z2976+AA2976)</f>
        <v>2.447348358655254E-2</v>
      </c>
      <c r="AC2976" s="19">
        <v>19</v>
      </c>
      <c r="AD2976" s="99">
        <v>18.5</v>
      </c>
      <c r="AE2976" s="95">
        <v>2.95</v>
      </c>
    </row>
    <row r="2977" spans="1:31" x14ac:dyDescent="0.35">
      <c r="A2977" s="2" t="s">
        <v>120</v>
      </c>
      <c r="B2977" s="9">
        <v>40519</v>
      </c>
      <c r="C2977" s="18">
        <v>8.6199999999999992</v>
      </c>
      <c r="D2977" s="12">
        <v>7.28</v>
      </c>
      <c r="F2977" s="12">
        <v>2</v>
      </c>
      <c r="H2977" s="23">
        <f>10^-(D2977)</f>
        <v>5.2480746024977185E-8</v>
      </c>
      <c r="I2977" s="32">
        <v>0.01</v>
      </c>
      <c r="J2977" s="25">
        <v>0.28999999999999998</v>
      </c>
      <c r="K2977" s="29">
        <v>1.3</v>
      </c>
      <c r="L2977" s="25">
        <v>92.5</v>
      </c>
      <c r="M2977" s="29">
        <v>0.2</v>
      </c>
      <c r="N2977" s="25">
        <v>3.91</v>
      </c>
      <c r="O2977" s="25">
        <v>2.42</v>
      </c>
      <c r="P2977" s="25">
        <v>6.87</v>
      </c>
      <c r="Q2977" s="25">
        <v>0.22</v>
      </c>
      <c r="R2977" s="25">
        <v>14</v>
      </c>
      <c r="S2977" s="29">
        <v>0.8</v>
      </c>
      <c r="T2977" s="51">
        <v>0.01</v>
      </c>
      <c r="U2977" s="42">
        <v>3.91</v>
      </c>
      <c r="V2977" s="42">
        <v>0.22</v>
      </c>
      <c r="W2977" s="42">
        <v>3.2799999999999999E-3</v>
      </c>
      <c r="X2977" s="42">
        <v>20</v>
      </c>
      <c r="Y2977" s="44">
        <v>5.08</v>
      </c>
      <c r="Z2977" s="87">
        <f>(H2977/H$3)+(I2977/I$3*3)+(J2977/J$3)+(L2977/L$3*2)+(N2977/N$3*2)+(O2977/O$3)+(P2977/P$3*2)+(Q2977/Q$3*2)+(R2977/R$3)</f>
        <v>6.0170707104079844</v>
      </c>
      <c r="AA2977" s="88">
        <f>(T2977/T$3*3)+(U2977/U$3*2)+(V2977/V$3)+(W2977/W$3)+(X2977/X$3)+Y2977</f>
        <v>5.7295094548004668</v>
      </c>
      <c r="AB2977" s="90">
        <f>(Z2977-AA2977)/(Z2977+AA2977)</f>
        <v>2.448042337115524E-2</v>
      </c>
      <c r="AC2977" s="19">
        <v>6.09</v>
      </c>
      <c r="AD2977" s="99">
        <v>5.73</v>
      </c>
      <c r="AE2977" s="95">
        <v>6.12</v>
      </c>
    </row>
    <row r="2978" spans="1:31" x14ac:dyDescent="0.35">
      <c r="A2978" s="2" t="s">
        <v>293</v>
      </c>
      <c r="B2978" s="9">
        <v>35046</v>
      </c>
      <c r="C2978" s="18">
        <v>5.1100000000000003</v>
      </c>
      <c r="D2978" s="12">
        <v>5.63</v>
      </c>
      <c r="F2978" s="12">
        <v>4.5999999999999996</v>
      </c>
      <c r="H2978" s="23">
        <f>10^-(D2978)</f>
        <v>2.3442288153199192E-6</v>
      </c>
      <c r="I2978" s="32">
        <v>0.04</v>
      </c>
      <c r="J2978" s="25">
        <v>0.01</v>
      </c>
      <c r="K2978" s="36"/>
      <c r="L2978" s="25">
        <v>28</v>
      </c>
      <c r="M2978" s="36"/>
      <c r="N2978" s="25">
        <v>0.04</v>
      </c>
      <c r="O2978" s="25">
        <v>24</v>
      </c>
      <c r="P2978" s="25">
        <v>5.3</v>
      </c>
      <c r="Q2978" s="25">
        <v>0.22</v>
      </c>
      <c r="R2978" s="25">
        <v>24</v>
      </c>
      <c r="S2978" s="36"/>
      <c r="T2978" s="51">
        <v>0.01</v>
      </c>
      <c r="U2978" s="42">
        <v>15.2</v>
      </c>
      <c r="V2978" s="42">
        <v>95.17</v>
      </c>
      <c r="W2978" s="42">
        <v>0.05</v>
      </c>
      <c r="X2978" s="42">
        <v>42</v>
      </c>
      <c r="Y2978" s="44">
        <v>0.3</v>
      </c>
      <c r="Z2978" s="87">
        <f>(H2978/H$3)+(I2978/I$3*3)+(J2978/J$3)+(L2978/L$3*2)+(N2978/N$3*2)+(O2978/O$3)+(P2978/P$3*2)+(Q2978/Q$3*2)+(R2978/R$3)</f>
        <v>3.5054298124930394</v>
      </c>
      <c r="AA2978" s="88">
        <f>(T2978/T$3*3)+(U2978/U$3*2)+(V2978/V$3)+(W2978/W$3)+(X2978/X$3)+Y2978</f>
        <v>3.3376060557388714</v>
      </c>
      <c r="AB2978" s="90">
        <f>(Z2978-AA2978)/(Z2978+AA2978)</f>
        <v>2.4524751877053948E-2</v>
      </c>
      <c r="AD2978" s="100"/>
      <c r="AE2978" s="96"/>
    </row>
    <row r="2979" spans="1:31" x14ac:dyDescent="0.35">
      <c r="A2979" s="2" t="s">
        <v>350</v>
      </c>
      <c r="B2979" s="9">
        <v>40281</v>
      </c>
      <c r="C2979" s="18">
        <v>1.68</v>
      </c>
      <c r="D2979" s="12">
        <v>5.82</v>
      </c>
      <c r="F2979" s="12">
        <v>3.9</v>
      </c>
      <c r="H2979" s="23">
        <f>10^-(D2979)</f>
        <v>1.5135612484362063E-6</v>
      </c>
      <c r="I2979" s="28"/>
      <c r="J2979" s="25">
        <v>0.01</v>
      </c>
      <c r="K2979" s="36"/>
      <c r="L2979" s="25">
        <v>55</v>
      </c>
      <c r="M2979" s="36"/>
      <c r="N2979" s="25">
        <v>0.01</v>
      </c>
      <c r="O2979" s="25">
        <v>12.9</v>
      </c>
      <c r="P2979" s="25">
        <v>13.9</v>
      </c>
      <c r="Q2979" s="25">
        <v>0.85</v>
      </c>
      <c r="R2979" s="25">
        <v>16.399999999999999</v>
      </c>
      <c r="S2979" s="29">
        <v>160</v>
      </c>
      <c r="T2979" s="51">
        <v>0.05</v>
      </c>
      <c r="U2979" s="42">
        <v>42.8</v>
      </c>
      <c r="V2979" s="42">
        <v>118.63</v>
      </c>
      <c r="W2979" s="42">
        <v>6.8999999999999999E-3</v>
      </c>
      <c r="X2979" s="42">
        <v>45</v>
      </c>
      <c r="Y2979" s="44">
        <v>0.65</v>
      </c>
      <c r="Z2979" s="87">
        <f>(H2979/H$3)+(I2979/I$3*3)+(J2979/J$3)+(L2979/L$3*2)+(N2979/N$3*2)+(O2979/O$3)+(P2979/P$3*2)+(Q2979/Q$3*2)+(R2979/R$3)</f>
        <v>4.9632082216658198</v>
      </c>
      <c r="AA2979" s="88">
        <f>(T2979/T$3*3)+(U2979/U$3*2)+(V2979/V$3)+(W2979/W$3)+(X2979/X$3)+Y2979</f>
        <v>4.7255270216988414</v>
      </c>
      <c r="AB2979" s="90">
        <f>(Z2979-AA2979)/(Z2979+AA2979)</f>
        <v>2.4531705531922191E-2</v>
      </c>
      <c r="AC2979" s="19">
        <v>4.99</v>
      </c>
      <c r="AD2979" s="99">
        <v>4.7300000000000004</v>
      </c>
      <c r="AE2979" s="95">
        <v>5.37</v>
      </c>
    </row>
    <row r="2980" spans="1:31" x14ac:dyDescent="0.35">
      <c r="A2980" s="2" t="s">
        <v>213</v>
      </c>
      <c r="B2980" s="9">
        <v>40070</v>
      </c>
      <c r="C2980" s="18">
        <v>23.77</v>
      </c>
      <c r="D2980" s="12">
        <v>7.55</v>
      </c>
      <c r="F2980" s="12">
        <v>1.8</v>
      </c>
      <c r="H2980" s="23">
        <f>10^-(D2980)</f>
        <v>2.8183829312644468E-8</v>
      </c>
      <c r="I2980" s="28"/>
      <c r="J2980" s="25">
        <v>0.17</v>
      </c>
      <c r="K2980" s="33"/>
      <c r="L2980" s="25">
        <v>78.8</v>
      </c>
      <c r="M2980" s="33"/>
      <c r="N2980" s="25">
        <v>0.17</v>
      </c>
      <c r="O2980" s="25">
        <v>1.2</v>
      </c>
      <c r="P2980" s="25">
        <v>5.78</v>
      </c>
      <c r="Q2980" s="25">
        <v>0.08</v>
      </c>
      <c r="R2980" s="25">
        <v>13.7</v>
      </c>
      <c r="S2980" s="34"/>
      <c r="T2980" s="51">
        <v>0.05</v>
      </c>
      <c r="U2980" s="42">
        <v>54.6</v>
      </c>
      <c r="V2980" s="42">
        <v>3.92</v>
      </c>
      <c r="W2980" s="42">
        <v>3.2799999999999999E-3</v>
      </c>
      <c r="X2980" s="42">
        <v>23</v>
      </c>
      <c r="Y2980" s="44">
        <v>2.96</v>
      </c>
      <c r="Z2980" s="87">
        <f>(H2980/H$3)+(I2980/I$3*3)+(J2980/J$3)+(L2980/L$3*2)+(N2980/N$3*2)+(O2980/O$3)+(P2980/P$3*2)+(Q2980/Q$3*2)+(R2980/R$3)</f>
        <v>5.0527064824809136</v>
      </c>
      <c r="AA2980" s="88">
        <f>(T2980/T$3*3)+(U2980/U$3*2)+(V2980/V$3)+(W2980/W$3)+(X2980/X$3)+Y2980</f>
        <v>4.8103488625566904</v>
      </c>
      <c r="AB2980" s="90">
        <f>(Z2980-AA2980)/(Z2980+AA2980)</f>
        <v>2.4572266041897505E-2</v>
      </c>
      <c r="AD2980" s="100"/>
      <c r="AE2980" s="95">
        <v>5.0199999999999996</v>
      </c>
    </row>
    <row r="2981" spans="1:31" x14ac:dyDescent="0.35">
      <c r="A2981" s="2" t="s">
        <v>373</v>
      </c>
      <c r="B2981" s="9">
        <v>36264</v>
      </c>
      <c r="C2981" s="19">
        <v>1.98</v>
      </c>
      <c r="D2981" s="12">
        <v>5.05</v>
      </c>
      <c r="F2981" s="12">
        <v>11</v>
      </c>
      <c r="H2981" s="23">
        <f>10^-(D2981)</f>
        <v>8.9125093813374425E-6</v>
      </c>
      <c r="J2981" s="25">
        <v>0.03</v>
      </c>
      <c r="K2981" s="36"/>
      <c r="L2981" s="25">
        <v>14</v>
      </c>
      <c r="M2981" s="36"/>
      <c r="N2981" s="25">
        <v>0.16</v>
      </c>
      <c r="O2981" s="25">
        <v>6.7</v>
      </c>
      <c r="P2981" s="25">
        <v>2.6</v>
      </c>
      <c r="Q2981" s="25">
        <v>0.04</v>
      </c>
      <c r="R2981" s="25">
        <v>7.4</v>
      </c>
      <c r="S2981" s="36"/>
      <c r="T2981" s="51">
        <v>0.01</v>
      </c>
      <c r="U2981" s="42">
        <v>26.6</v>
      </c>
      <c r="V2981" s="42">
        <v>6.77</v>
      </c>
      <c r="W2981" s="42">
        <v>0.01</v>
      </c>
      <c r="X2981" s="42">
        <v>15</v>
      </c>
      <c r="Y2981" s="44">
        <v>0.26</v>
      </c>
      <c r="Z2981" s="87">
        <f>(H2981/H$3)+(I2981/I$3*3)+(J2981/J$3)+(L2981/L$3*2)+(N2981/N$3*2)+(O2981/O$3)+(P2981/P$3*2)+(Q2981/Q$3*2)+(R2981/R$3)</f>
        <v>1.4146024603936145</v>
      </c>
      <c r="AA2981" s="88">
        <f>(T2981/T$3*3)+(U2981/U$3*2)+(V2981/V$3)+(W2981/W$3)+(X2981/X$3)+Y2981</f>
        <v>1.346620880814962</v>
      </c>
      <c r="AB2981" s="90">
        <f>(Z2981-AA2981)/(Z2981+AA2981)</f>
        <v>2.4620094493659182E-2</v>
      </c>
      <c r="AD2981" s="100"/>
      <c r="AE2981" s="96"/>
    </row>
    <row r="2982" spans="1:31" x14ac:dyDescent="0.35">
      <c r="A2982" s="2" t="s">
        <v>156</v>
      </c>
      <c r="B2982" s="9">
        <v>34213</v>
      </c>
      <c r="C2982" s="18">
        <v>3.93</v>
      </c>
      <c r="D2982" s="12">
        <v>6.61</v>
      </c>
      <c r="F2982" s="12">
        <v>5.6</v>
      </c>
      <c r="H2982" s="23">
        <f>10^-(D2982)</f>
        <v>2.454708915685024E-7</v>
      </c>
      <c r="I2982" s="28"/>
      <c r="J2982" s="25">
        <v>0.37</v>
      </c>
      <c r="K2982" s="29">
        <v>1</v>
      </c>
      <c r="L2982" s="25">
        <v>95</v>
      </c>
      <c r="M2982" s="29">
        <v>1</v>
      </c>
      <c r="N2982" s="25">
        <v>5.3</v>
      </c>
      <c r="O2982" s="25">
        <v>1</v>
      </c>
      <c r="P2982" s="25">
        <v>4.0999999999999996</v>
      </c>
      <c r="Q2982" s="25">
        <v>0.37</v>
      </c>
      <c r="R2982" s="25">
        <v>19</v>
      </c>
      <c r="S2982" s="29">
        <v>5</v>
      </c>
      <c r="T2982" s="51">
        <v>0.01</v>
      </c>
      <c r="U2982" s="42">
        <v>39.6</v>
      </c>
      <c r="V2982" s="42">
        <v>0.22</v>
      </c>
      <c r="W2982" s="42">
        <v>6.5599999999999999E-3</v>
      </c>
      <c r="X2982" s="42">
        <v>45</v>
      </c>
      <c r="Y2982" s="44">
        <v>3.76</v>
      </c>
      <c r="Z2982" s="87">
        <f>(H2982/H$3)+(I2982/I$3*3)+(J2982/J$3)+(L2982/L$3*2)+(N2982/N$3*2)+(O2982/O$3)+(P2982/P$3*2)+(Q2982/Q$3*2)+(R2982/R$3)</f>
        <v>6.1536695712248468</v>
      </c>
      <c r="AA2982" s="88">
        <f>(T2982/T$3*3)+(U2982/U$3*2)+(V2982/V$3)+(W2982/W$3)+(X2982/X$3)+Y2982</f>
        <v>5.857799272829034</v>
      </c>
      <c r="AB2982" s="90">
        <f>(Z2982-AA2982)/(Z2982+AA2982)</f>
        <v>2.4632316183568134E-2</v>
      </c>
      <c r="AE2982" s="96"/>
    </row>
    <row r="2983" spans="1:31" x14ac:dyDescent="0.35">
      <c r="A2983" s="2" t="s">
        <v>359</v>
      </c>
      <c r="B2983" s="9">
        <v>35534</v>
      </c>
      <c r="C2983" s="18">
        <v>4.01</v>
      </c>
      <c r="D2983" s="12">
        <v>5.69</v>
      </c>
      <c r="F2983" s="12">
        <v>1.4</v>
      </c>
      <c r="H2983" s="23">
        <f>10^-(D2983)</f>
        <v>2.0417379446695244E-6</v>
      </c>
      <c r="I2983" s="32">
        <v>0.39</v>
      </c>
      <c r="J2983" s="25">
        <v>0.01</v>
      </c>
      <c r="K2983" s="33"/>
      <c r="L2983" s="25">
        <v>69</v>
      </c>
      <c r="M2983" s="33"/>
      <c r="N2983" s="25">
        <v>0.02</v>
      </c>
      <c r="O2983" s="25">
        <v>14</v>
      </c>
      <c r="P2983" s="25">
        <v>5.4</v>
      </c>
      <c r="Q2983" s="25">
        <v>3.0000000000000001E-3</v>
      </c>
      <c r="R2983" s="25">
        <v>8.3000000000000007</v>
      </c>
      <c r="S2983" s="34"/>
      <c r="T2983" s="51">
        <v>0.01</v>
      </c>
      <c r="U2983" s="42">
        <v>14.2</v>
      </c>
      <c r="V2983" s="42">
        <v>203.64</v>
      </c>
      <c r="W2983" s="42">
        <v>3.284E-3</v>
      </c>
      <c r="X2983" s="42">
        <v>24</v>
      </c>
      <c r="Y2983" s="44">
        <v>0.17</v>
      </c>
      <c r="Z2983" s="87">
        <f>(H2983/H$3)+(I2983/I$3*3)+(J2983/J$3)+(L2983/L$3*2)+(N2983/N$3*2)+(O2983/O$3)+(P2983/P$3*2)+(Q2983/Q$3*2)+(R2983/R$3)</f>
        <v>4.6512066597995441</v>
      </c>
      <c r="AA2983" s="88">
        <f>(T2983/T$3*3)+(U2983/U$3*2)+(V2983/V$3)+(W2983/W$3)+(X2983/X$3)+Y2983</f>
        <v>4.4275310613284606</v>
      </c>
      <c r="AB2983" s="90">
        <f>(Z2983-AA2983)/(Z2983+AA2983)</f>
        <v>2.4637301499584732E-2</v>
      </c>
    </row>
    <row r="2984" spans="1:31" x14ac:dyDescent="0.35">
      <c r="A2984" s="2" t="s">
        <v>360</v>
      </c>
      <c r="B2984" s="9">
        <v>39763</v>
      </c>
      <c r="C2984" s="18">
        <v>2.27</v>
      </c>
      <c r="D2984" s="12">
        <v>5.84</v>
      </c>
      <c r="F2984" s="12">
        <v>2.2000000000000002</v>
      </c>
      <c r="H2984" s="23">
        <f>10^-(D2984)</f>
        <v>1.445439770745926E-6</v>
      </c>
      <c r="I2984" s="32">
        <v>2.83</v>
      </c>
      <c r="J2984" s="25">
        <v>0.17</v>
      </c>
      <c r="K2984" s="33"/>
      <c r="L2984" s="25">
        <v>46.1</v>
      </c>
      <c r="M2984" s="33"/>
      <c r="N2984" s="25">
        <v>10.5</v>
      </c>
      <c r="O2984" s="25">
        <v>5</v>
      </c>
      <c r="P2984" s="25">
        <v>13.63</v>
      </c>
      <c r="Q2984" s="25">
        <v>0.37</v>
      </c>
      <c r="R2984" s="25">
        <v>23.9</v>
      </c>
      <c r="S2984" s="34"/>
      <c r="T2984" s="51">
        <v>0.09</v>
      </c>
      <c r="U2984" s="42">
        <v>129</v>
      </c>
      <c r="V2984" s="42">
        <v>0.22</v>
      </c>
      <c r="W2984" s="42">
        <v>3.2799999999999999E-3</v>
      </c>
      <c r="X2984" s="42">
        <v>59</v>
      </c>
      <c r="Y2984" s="44">
        <v>0.69</v>
      </c>
      <c r="Z2984" s="87">
        <f>(H2984/H$3)+(I2984/I$3*3)+(J2984/J$3)+(L2984/L$3*2)+(N2984/N$3*2)+(O2984/O$3)+(P2984/P$3*2)+(Q2984/Q$3*2)+(R2984/R$3)</f>
        <v>5.3028079356001196</v>
      </c>
      <c r="AA2984" s="88">
        <f>(T2984/T$3*3)+(U2984/U$3*2)+(V2984/V$3)+(W2984/W$3)+(X2984/X$3)+Y2984</f>
        <v>5.0463204248819675</v>
      </c>
      <c r="AB2984" s="90">
        <f>(Z2984-AA2984)/(Z2984+AA2984)</f>
        <v>2.4783489177459997E-2</v>
      </c>
      <c r="AE2984" s="94">
        <v>5.29</v>
      </c>
    </row>
    <row r="2985" spans="1:31" x14ac:dyDescent="0.35">
      <c r="A2985" s="2" t="s">
        <v>278</v>
      </c>
      <c r="B2985" s="9">
        <v>39350</v>
      </c>
      <c r="C2985" s="18">
        <v>2.2999999999999998</v>
      </c>
      <c r="D2985" s="12">
        <v>7.29</v>
      </c>
      <c r="F2985" s="12">
        <v>2.2000000000000002</v>
      </c>
      <c r="H2985" s="23">
        <f>10^-(D2985)</f>
        <v>5.1286138399136415E-8</v>
      </c>
      <c r="I2985" s="32">
        <v>0.06</v>
      </c>
      <c r="J2985" s="25">
        <v>7.0000000000000007E-2</v>
      </c>
      <c r="K2985" s="33"/>
      <c r="L2985" s="25">
        <v>93.1</v>
      </c>
      <c r="M2985" s="33"/>
      <c r="N2985" s="25">
        <v>3.6</v>
      </c>
      <c r="O2985" s="25">
        <v>1.54</v>
      </c>
      <c r="P2985" s="25">
        <v>4.53</v>
      </c>
      <c r="Q2985" s="25">
        <v>0.18</v>
      </c>
      <c r="R2985" s="25">
        <v>24.1</v>
      </c>
      <c r="S2985" s="34"/>
      <c r="T2985" s="51">
        <v>0.01</v>
      </c>
      <c r="U2985" s="42">
        <v>50.4</v>
      </c>
      <c r="V2985" s="42">
        <v>0.22</v>
      </c>
      <c r="W2985" s="42">
        <v>5.2599999999999999E-3</v>
      </c>
      <c r="X2985" s="42">
        <v>47</v>
      </c>
      <c r="Y2985" s="44">
        <v>3.57</v>
      </c>
      <c r="Z2985" s="87">
        <f>(H2985/H$3)+(I2985/I$3*3)+(J2985/J$3)+(L2985/L$3*2)+(N2985/N$3*2)+(O2985/O$3)+(P2985/P$3*2)+(Q2985/Q$3*2)+(R2985/R$3)</f>
        <v>6.2520926640483658</v>
      </c>
      <c r="AA2985" s="88">
        <f>(T2985/T$3*3)+(U2985/U$3*2)+(V2985/V$3)+(W2985/W$3)+(X2985/X$3)+Y2985</f>
        <v>5.9490245584229307</v>
      </c>
      <c r="AB2985" s="90">
        <f>(Z2985-AA2985)/(Z2985+AA2985)</f>
        <v>2.483937332126129E-2</v>
      </c>
    </row>
    <row r="2986" spans="1:31" x14ac:dyDescent="0.35">
      <c r="A2986" s="2" t="s">
        <v>313</v>
      </c>
      <c r="B2986" s="9">
        <v>35151</v>
      </c>
      <c r="C2986" s="18">
        <v>1.96</v>
      </c>
      <c r="D2986" s="12">
        <v>5.33</v>
      </c>
      <c r="E2986" s="16"/>
      <c r="F2986" s="12">
        <v>8.1</v>
      </c>
      <c r="H2986" s="23">
        <f>10^-(D2986)</f>
        <v>4.6773514128719787E-6</v>
      </c>
      <c r="I2986" s="32">
        <v>6.0000000000000001E-3</v>
      </c>
      <c r="J2986" s="25">
        <v>0.01</v>
      </c>
      <c r="K2986" s="33"/>
      <c r="L2986" s="25">
        <v>28</v>
      </c>
      <c r="M2986" s="33"/>
      <c r="N2986" s="25">
        <v>0.09</v>
      </c>
      <c r="O2986" s="25">
        <v>7.8</v>
      </c>
      <c r="P2986" s="25">
        <v>3.9</v>
      </c>
      <c r="Q2986" s="25">
        <v>0.03</v>
      </c>
      <c r="R2986" s="25">
        <v>8.8000000000000007</v>
      </c>
      <c r="S2986" s="34"/>
      <c r="T2986" s="51">
        <v>0.01</v>
      </c>
      <c r="U2986" s="42">
        <v>17.5</v>
      </c>
      <c r="V2986" s="42">
        <v>49.89</v>
      </c>
      <c r="W2986" s="42">
        <v>3.9408000000000004E-3</v>
      </c>
      <c r="X2986" s="42">
        <v>31</v>
      </c>
      <c r="Y2986" s="44">
        <v>0.15</v>
      </c>
      <c r="Z2986" s="87">
        <f>(H2986/H$3)+(I2986/I$3*3)+(J2986/J$3)+(L2986/L$3*2)+(N2986/N$3*2)+(O2986/O$3)+(P2986/P$3*2)+(Q2986/Q$3*2)+(R2986/R$3)</f>
        <v>2.3058672272333252</v>
      </c>
      <c r="AA2986" s="88">
        <f>(T2986/T$3*3)+(U2986/U$3*2)+(V2986/V$3)+(W2986/W$3)+(X2986/X$3)+Y2986</f>
        <v>2.1938677492062433</v>
      </c>
      <c r="AB2986" s="90">
        <f>(Z2986-AA2986)/(Z2986+AA2986)</f>
        <v>2.489023878372985E-2</v>
      </c>
    </row>
    <row r="2987" spans="1:31" x14ac:dyDescent="0.35">
      <c r="A2987" s="2" t="s">
        <v>325</v>
      </c>
      <c r="B2987" s="9">
        <v>41227</v>
      </c>
      <c r="C2987" s="20"/>
      <c r="D2987" s="12">
        <v>4.9000000000000004</v>
      </c>
      <c r="F2987" s="12">
        <v>6.01</v>
      </c>
      <c r="H2987" s="23">
        <f>10^-(D2987)</f>
        <v>1.2589254117941658E-5</v>
      </c>
      <c r="I2987" s="32">
        <v>2E-3</v>
      </c>
      <c r="J2987" s="25">
        <v>0.02</v>
      </c>
      <c r="K2987" s="33"/>
      <c r="L2987" s="25">
        <v>3.58</v>
      </c>
      <c r="M2987" s="33"/>
      <c r="N2987" s="25">
        <v>0.03</v>
      </c>
      <c r="O2987" s="25">
        <v>0.67</v>
      </c>
      <c r="P2987" s="25">
        <v>1.43</v>
      </c>
      <c r="Q2987" s="25">
        <v>0.04</v>
      </c>
      <c r="R2987" s="25">
        <v>21.2</v>
      </c>
      <c r="S2987" s="34"/>
      <c r="T2987" s="51">
        <v>0.1</v>
      </c>
      <c r="U2987" s="42">
        <v>17.2</v>
      </c>
      <c r="V2987" s="42">
        <v>0.49</v>
      </c>
      <c r="W2987" s="42">
        <v>7.0000000000000007E-2</v>
      </c>
      <c r="X2987" s="42">
        <v>27.6</v>
      </c>
      <c r="Y2987" s="44">
        <v>0.03</v>
      </c>
      <c r="Z2987" s="87">
        <f>(H2987/H$3)+(I2987/I$3*3)+(J2987/J$3)+(L2987/L$3*2)+(N2987/N$3*2)+(O2987/O$3)+(P2987/P$3*2)+(Q2987/Q$3*2)+(R2987/R$3)</f>
        <v>1.2394419116226654</v>
      </c>
      <c r="AA2987" s="88">
        <f>(T2987/T$3*3)+(U2987/U$3*2)+(V2987/V$3)+(W2987/W$3)+(X2987/X$3)+Y2987</f>
        <v>1.179217450230807</v>
      </c>
      <c r="AB2987" s="90">
        <f>(Z2987-AA2987)/(Z2987+AA2987)</f>
        <v>2.489993520447914E-2</v>
      </c>
      <c r="AC2987" s="19">
        <v>1.3</v>
      </c>
      <c r="AD2987" s="13">
        <v>1.2</v>
      </c>
      <c r="AE2987" s="94">
        <v>3.6</v>
      </c>
    </row>
    <row r="2988" spans="1:31" x14ac:dyDescent="0.35">
      <c r="A2988" s="2" t="s">
        <v>296</v>
      </c>
      <c r="B2988" s="9">
        <v>41528</v>
      </c>
      <c r="C2988" s="18">
        <v>2.4700000000000002</v>
      </c>
      <c r="D2988" s="12">
        <v>6.75</v>
      </c>
      <c r="F2988" s="12">
        <v>6.9</v>
      </c>
      <c r="H2988" s="23">
        <f>10^-(D2988)</f>
        <v>1.7782794100389206E-7</v>
      </c>
      <c r="I2988" s="32">
        <v>2E-3</v>
      </c>
      <c r="J2988" s="25">
        <v>0.01</v>
      </c>
      <c r="K2988" s="36"/>
      <c r="L2988" s="25">
        <v>64.099999999999994</v>
      </c>
      <c r="M2988" s="36"/>
      <c r="N2988" s="25">
        <v>0.03</v>
      </c>
      <c r="O2988" s="25">
        <v>21.8</v>
      </c>
      <c r="P2988" s="25">
        <v>9.7200000000000006</v>
      </c>
      <c r="Q2988" s="25">
        <v>0.01</v>
      </c>
      <c r="R2988" s="25">
        <v>22</v>
      </c>
      <c r="S2988" s="36"/>
      <c r="T2988" s="51">
        <v>7.0000000000000007E-2</v>
      </c>
      <c r="U2988" s="42">
        <v>28.3</v>
      </c>
      <c r="V2988" s="42">
        <v>115.98</v>
      </c>
      <c r="W2988" s="42">
        <v>0.05</v>
      </c>
      <c r="X2988" s="42">
        <v>37</v>
      </c>
      <c r="Y2988" s="44">
        <v>1.74</v>
      </c>
      <c r="Z2988" s="87">
        <f>(H2988/H$3)+(I2988/I$3*3)+(J2988/J$3)+(L2988/L$3*2)+(N2988/N$3*2)+(O2988/O$3)+(P2988/P$3*2)+(Q2988/Q$3*2)+(R2988/R$3)</f>
        <v>5.5149727278106013</v>
      </c>
      <c r="AA2988" s="88">
        <f>(T2988/T$3*3)+(U2988/U$3*2)+(V2988/V$3)+(W2988/W$3)+(X2988/X$3)+Y2988</f>
        <v>5.2468206387742153</v>
      </c>
      <c r="AB2988" s="90">
        <f>(Z2988-AA2988)/(Z2988+AA2988)</f>
        <v>2.4917044948009653E-2</v>
      </c>
      <c r="AC2988" s="19">
        <v>5.52</v>
      </c>
      <c r="AD2988" s="99">
        <v>5.25</v>
      </c>
      <c r="AE2988" s="95">
        <v>5.18</v>
      </c>
    </row>
    <row r="2989" spans="1:31" x14ac:dyDescent="0.35">
      <c r="A2989" s="2" t="s">
        <v>190</v>
      </c>
      <c r="B2989" s="9">
        <v>36917</v>
      </c>
      <c r="C2989" s="18">
        <v>46.35</v>
      </c>
      <c r="D2989" s="12">
        <v>7.19</v>
      </c>
      <c r="F2989" s="12">
        <v>4.7</v>
      </c>
      <c r="H2989" s="23">
        <f>10^-(D2989)</f>
        <v>6.4565422903465397E-8</v>
      </c>
      <c r="I2989" s="32">
        <v>4.0000000000000001E-3</v>
      </c>
      <c r="J2989" s="25">
        <v>0.15</v>
      </c>
      <c r="K2989" s="30">
        <v>0.5</v>
      </c>
      <c r="L2989" s="25">
        <v>110</v>
      </c>
      <c r="M2989" s="30">
        <v>2</v>
      </c>
      <c r="N2989" s="25">
        <v>2.1</v>
      </c>
      <c r="O2989" s="25">
        <v>3.9</v>
      </c>
      <c r="P2989" s="25">
        <v>13</v>
      </c>
      <c r="Q2989" s="25">
        <v>0.4</v>
      </c>
      <c r="R2989" s="25">
        <v>21</v>
      </c>
      <c r="S2989" s="31">
        <v>30</v>
      </c>
      <c r="T2989" s="51">
        <v>0.79</v>
      </c>
      <c r="U2989" s="42">
        <v>11</v>
      </c>
      <c r="V2989" s="42">
        <v>0.44</v>
      </c>
      <c r="W2989" s="42">
        <v>6.5690000000000002E-3</v>
      </c>
      <c r="X2989" s="42">
        <v>19</v>
      </c>
      <c r="Y2989" s="44">
        <v>6.5</v>
      </c>
      <c r="Z2989" s="87">
        <f>(H2989/H$3)+(I2989/I$3*3)+(J2989/J$3)+(L2989/L$3*2)+(N2989/N$3*2)+(O2989/O$3)+(P2989/P$3*2)+(Q2989/Q$3*2)+(R2989/R$3)</f>
        <v>7.6702664884057841</v>
      </c>
      <c r="AA2989" s="88">
        <f>(T2989/T$3*3)+(U2989/U$3*2)+(V2989/V$3)+(W2989/W$3)+(X2989/X$3)+Y2989</f>
        <v>7.297160664801428</v>
      </c>
      <c r="AB2989" s="90">
        <f>(Z2989-AA2989)/(Z2989+AA2989)</f>
        <v>2.4927852982695637E-2</v>
      </c>
    </row>
    <row r="2990" spans="1:31" x14ac:dyDescent="0.35">
      <c r="A2990" s="2" t="s">
        <v>261</v>
      </c>
      <c r="B2990" s="9">
        <v>39364</v>
      </c>
      <c r="C2990" s="18">
        <v>2.67</v>
      </c>
      <c r="D2990" s="12">
        <v>7.52</v>
      </c>
      <c r="F2990" s="12">
        <v>0.94</v>
      </c>
      <c r="H2990" s="23">
        <f>10^-(D2990)</f>
        <v>3.0199517204020188E-8</v>
      </c>
      <c r="I2990" s="32">
        <v>0.84</v>
      </c>
      <c r="J2990" s="25">
        <v>0.02</v>
      </c>
      <c r="K2990" s="36"/>
      <c r="L2990" s="25">
        <v>52.2</v>
      </c>
      <c r="M2990" s="36"/>
      <c r="N2990" s="25">
        <v>4.37</v>
      </c>
      <c r="O2990" s="25">
        <v>0.97</v>
      </c>
      <c r="P2990" s="25">
        <v>4.8</v>
      </c>
      <c r="Q2990" s="25">
        <v>0.17</v>
      </c>
      <c r="R2990" s="25">
        <v>13.9</v>
      </c>
      <c r="S2990" s="36"/>
      <c r="T2990" s="51">
        <v>0.01</v>
      </c>
      <c r="U2990" s="42">
        <v>65.3</v>
      </c>
      <c r="V2990" s="42">
        <v>0.22</v>
      </c>
      <c r="W2990" s="42">
        <v>8.2100000000000003E-3</v>
      </c>
      <c r="X2990" s="42">
        <v>26</v>
      </c>
      <c r="Y2990" s="44">
        <v>1.6</v>
      </c>
      <c r="Z2990" s="87">
        <f>(H2990/H$3)+(I2990/I$3*3)+(J2990/J$3)+(L2990/L$3*2)+(N2990/N$3*2)+(O2990/O$3)+(P2990/P$3*2)+(Q2990/Q$3*2)+(R2990/R$3)</f>
        <v>3.8863013529034376</v>
      </c>
      <c r="AA2990" s="88">
        <f>(T2990/T$3*3)+(U2990/U$3*2)+(V2990/V$3)+(W2990/W$3)+(X2990/X$3)+Y2990</f>
        <v>3.6968955360335287</v>
      </c>
      <c r="AB2990" s="90">
        <f>(Z2990-AA2990)/(Z2990+AA2990)</f>
        <v>2.4977040639183552E-2</v>
      </c>
      <c r="AD2990" s="100"/>
      <c r="AE2990" s="96"/>
    </row>
    <row r="2991" spans="1:31" x14ac:dyDescent="0.35">
      <c r="A2991" s="2" t="s">
        <v>138</v>
      </c>
      <c r="B2991" s="9">
        <v>41577</v>
      </c>
      <c r="C2991" s="18">
        <v>29.83</v>
      </c>
      <c r="D2991" s="12">
        <v>7.23</v>
      </c>
      <c r="F2991" s="12">
        <v>2.7</v>
      </c>
      <c r="H2991" s="23">
        <f>10^-(D2991)</f>
        <v>5.8884365535558776E-8</v>
      </c>
      <c r="I2991" s="32">
        <v>0.32</v>
      </c>
      <c r="J2991" s="25">
        <v>0.34</v>
      </c>
      <c r="K2991" s="36"/>
      <c r="L2991" s="25">
        <v>95.8</v>
      </c>
      <c r="M2991" s="36"/>
      <c r="N2991" s="25">
        <v>3.37</v>
      </c>
      <c r="O2991" s="25">
        <v>2.2599999999999998</v>
      </c>
      <c r="P2991" s="25">
        <v>11.1</v>
      </c>
      <c r="Q2991" s="25">
        <v>0.24</v>
      </c>
      <c r="R2991" s="25">
        <v>9.31</v>
      </c>
      <c r="S2991" s="36"/>
      <c r="T2991" s="51">
        <v>0.01</v>
      </c>
      <c r="U2991" s="42">
        <v>19.100000000000001</v>
      </c>
      <c r="V2991" s="42">
        <v>0.22</v>
      </c>
      <c r="W2991" s="42">
        <v>3.6099999999999999E-3</v>
      </c>
      <c r="X2991" s="42">
        <v>12</v>
      </c>
      <c r="Y2991" s="44">
        <v>5.29</v>
      </c>
      <c r="Z2991" s="87">
        <f>(H2991/H$3)+(I2991/I$3*3)+(J2991/J$3)+(L2991/L$3*2)+(N2991/N$3*2)+(O2991/O$3)+(P2991/P$3*2)+(Q2991/Q$3*2)+(R2991/R$3)</f>
        <v>6.3402908115668613</v>
      </c>
      <c r="AA2991" s="88">
        <f>(T2991/T$3*3)+(U2991/U$3*2)+(V2991/V$3)+(W2991/W$3)+(X2991/X$3)+Y2991</f>
        <v>6.0300744216251498</v>
      </c>
      <c r="AB2991" s="90">
        <f>(Z2991-AA2991)/(Z2991+AA2991)</f>
        <v>2.5077383253757343E-2</v>
      </c>
      <c r="AC2991" s="19">
        <v>6.37</v>
      </c>
      <c r="AD2991" s="99">
        <v>6.03</v>
      </c>
      <c r="AE2991" s="95">
        <v>5.48</v>
      </c>
    </row>
    <row r="2992" spans="1:31" x14ac:dyDescent="0.35">
      <c r="A2992" s="2" t="s">
        <v>134</v>
      </c>
      <c r="B2992" s="9">
        <v>41884</v>
      </c>
      <c r="C2992" s="18">
        <v>23.52</v>
      </c>
      <c r="D2992" s="12">
        <v>7.66</v>
      </c>
      <c r="F2992" s="12">
        <v>0.8</v>
      </c>
      <c r="H2992" s="23">
        <f>10^-(D2992)</f>
        <v>2.1877616239495494E-8</v>
      </c>
      <c r="I2992" s="32">
        <v>0.39</v>
      </c>
      <c r="J2992" s="25">
        <v>0.11</v>
      </c>
      <c r="K2992" s="33"/>
      <c r="L2992" s="25">
        <v>49.1</v>
      </c>
      <c r="M2992" s="33"/>
      <c r="N2992" s="25">
        <v>1.07</v>
      </c>
      <c r="O2992" s="25">
        <v>1.19</v>
      </c>
      <c r="P2992" s="25">
        <v>3.82</v>
      </c>
      <c r="Q2992" s="25">
        <v>0.13</v>
      </c>
      <c r="R2992" s="25">
        <v>8.27</v>
      </c>
      <c r="S2992" s="34"/>
      <c r="T2992" s="51">
        <v>0.04</v>
      </c>
      <c r="U2992" s="42">
        <v>13.5</v>
      </c>
      <c r="V2992" s="42">
        <v>0.22</v>
      </c>
      <c r="W2992" s="42">
        <v>3.2799999999999999E-3</v>
      </c>
      <c r="X2992" s="42">
        <v>10</v>
      </c>
      <c r="Y2992" s="44">
        <v>2.52</v>
      </c>
      <c r="Z2992" s="87">
        <f>(H2992/H$3)+(I2992/I$3*3)+(J2992/J$3)+(L2992/L$3*2)+(N2992/N$3*2)+(O2992/O$3)+(P2992/P$3*2)+(Q2992/Q$3*2)+(R2992/R$3)</f>
        <v>3.2470561070238348</v>
      </c>
      <c r="AA2992" s="88">
        <f>(T2992/T$3*3)+(U2992/U$3*2)+(V2992/V$3)+(W2992/W$3)+(X2992/X$3)+Y2992</f>
        <v>3.0880157667680885</v>
      </c>
      <c r="AB2992" s="90">
        <f>(Z2992-AA2992)/(Z2992+AA2992)</f>
        <v>2.5104741260109975E-2</v>
      </c>
      <c r="AC2992" s="19">
        <v>3.22</v>
      </c>
      <c r="AD2992" s="99">
        <v>3.08</v>
      </c>
      <c r="AE2992" s="95">
        <v>4.41</v>
      </c>
    </row>
    <row r="2993" spans="1:31" x14ac:dyDescent="0.35">
      <c r="A2993" s="2" t="s">
        <v>229</v>
      </c>
      <c r="B2993" s="9">
        <v>41037</v>
      </c>
      <c r="C2993" s="18">
        <v>2.4900000000000002</v>
      </c>
      <c r="D2993" s="12">
        <v>7</v>
      </c>
      <c r="F2993" s="12">
        <v>2.8</v>
      </c>
      <c r="H2993" s="23">
        <f>10^-(D2993)</f>
        <v>9.9999999999999995E-8</v>
      </c>
      <c r="I2993" s="32">
        <v>0.05</v>
      </c>
      <c r="J2993" s="25">
        <v>0.01</v>
      </c>
      <c r="K2993" s="36"/>
      <c r="L2993" s="25">
        <v>149</v>
      </c>
      <c r="M2993" s="36"/>
      <c r="N2993" s="25">
        <v>2E-3</v>
      </c>
      <c r="O2993" s="25">
        <v>1.26</v>
      </c>
      <c r="P2993" s="25">
        <v>9.24</v>
      </c>
      <c r="Q2993" s="25">
        <v>8.9999999999999998E-4</v>
      </c>
      <c r="R2993" s="25">
        <v>14.1</v>
      </c>
      <c r="S2993" s="36"/>
      <c r="T2993" s="51">
        <v>7.0000000000000007E-2</v>
      </c>
      <c r="U2993" s="42">
        <v>46.9</v>
      </c>
      <c r="V2993" s="42">
        <v>46.92</v>
      </c>
      <c r="W2993" s="42">
        <v>9.5300000000000003E-3</v>
      </c>
      <c r="X2993" s="42">
        <v>29</v>
      </c>
      <c r="Y2993" s="44">
        <v>5.86</v>
      </c>
      <c r="Z2993" s="87">
        <f>(H2993/H$3)+(I2993/I$3*3)+(J2993/J$3)+(L2993/L$3*2)+(N2993/N$3*2)+(O2993/O$3)+(P2993/P$3*2)+(Q2993/Q$3*2)+(R2993/R$3)</f>
        <v>8.8470656475879679</v>
      </c>
      <c r="AA2993" s="88">
        <f>(T2993/T$3*3)+(U2993/U$3*2)+(V2993/V$3)+(W2993/W$3)+(X2993/X$3)+Y2993</f>
        <v>8.4136175845308099</v>
      </c>
      <c r="AB2993" s="90">
        <f>(Z2993-AA2993)/(Z2993+AA2993)</f>
        <v>2.5111871716097269E-2</v>
      </c>
      <c r="AC2993" s="19">
        <v>8.84</v>
      </c>
      <c r="AD2993" s="13">
        <v>8.41</v>
      </c>
      <c r="AE2993" s="95">
        <v>5.01</v>
      </c>
    </row>
    <row r="2994" spans="1:31" x14ac:dyDescent="0.35">
      <c r="A2994" s="2" t="s">
        <v>377</v>
      </c>
      <c r="B2994" s="9">
        <v>41764</v>
      </c>
      <c r="C2994" s="19">
        <v>3.1</v>
      </c>
      <c r="D2994" s="12">
        <v>5.01</v>
      </c>
      <c r="E2994" s="16"/>
      <c r="F2994" s="12">
        <v>4.5</v>
      </c>
      <c r="H2994" s="23">
        <f>10^-(D2994)</f>
        <v>9.7723722095581059E-6</v>
      </c>
      <c r="I2994" s="24">
        <v>0.02</v>
      </c>
      <c r="J2994" s="25">
        <v>0.17</v>
      </c>
      <c r="K2994" s="36"/>
      <c r="L2994" s="25">
        <v>31.7</v>
      </c>
      <c r="M2994" s="36"/>
      <c r="N2994" s="25">
        <v>7.96</v>
      </c>
      <c r="O2994" s="25">
        <v>17.2</v>
      </c>
      <c r="P2994" s="25">
        <v>4.84</v>
      </c>
      <c r="Q2994" s="25">
        <v>0.24</v>
      </c>
      <c r="R2994" s="25">
        <v>15.2</v>
      </c>
      <c r="S2994" s="36"/>
      <c r="T2994" s="51">
        <v>0.01</v>
      </c>
      <c r="U2994" s="42">
        <v>85.7</v>
      </c>
      <c r="V2994" s="42">
        <v>31.82</v>
      </c>
      <c r="W2994" s="42">
        <v>3.2799999999999999E-3</v>
      </c>
      <c r="X2994" s="42">
        <v>32</v>
      </c>
      <c r="Y2994" s="44">
        <v>0.02</v>
      </c>
      <c r="Z2994" s="87">
        <f>(H2994/H$3)+(I2994/I$3*3)+(J2994/J$3)+(L2994/L$3*2)+(N2994/N$3*2)+(O2994/O$3)+(P2994/P$3*2)+(Q2994/Q$3*2)+(R2994/R$3)</f>
        <v>3.3865452247659991</v>
      </c>
      <c r="AA2994" s="88">
        <f>(T2994/T$3*3)+(U2994/U$3*2)+(V2994/V$3)+(W2994/W$3)+(X2994/X$3)+Y2994</f>
        <v>3.2204085797082183</v>
      </c>
      <c r="AB2994" s="90">
        <f>(Z2994-AA2994)/(Z2994+AA2994)</f>
        <v>2.51457252425881E-2</v>
      </c>
      <c r="AC2994" s="19">
        <v>3.6</v>
      </c>
      <c r="AD2994" s="99">
        <v>3.22</v>
      </c>
      <c r="AE2994" s="95">
        <v>11.18</v>
      </c>
    </row>
    <row r="2995" spans="1:31" x14ac:dyDescent="0.35">
      <c r="A2995" s="2" t="s">
        <v>208</v>
      </c>
      <c r="B2995" s="9">
        <v>38893</v>
      </c>
      <c r="C2995" s="20"/>
      <c r="D2995" s="12">
        <v>7.2</v>
      </c>
      <c r="F2995" s="12">
        <v>2.2999999999999998</v>
      </c>
      <c r="H2995" s="23">
        <f>10^-(D2995)</f>
        <v>6.3095734448019177E-8</v>
      </c>
      <c r="I2995" s="32">
        <v>2E-3</v>
      </c>
      <c r="J2995" s="25">
        <v>0.15</v>
      </c>
      <c r="K2995" s="29">
        <v>5</v>
      </c>
      <c r="L2995" s="25">
        <v>120.25</v>
      </c>
      <c r="M2995" s="29">
        <v>5</v>
      </c>
      <c r="N2995" s="25">
        <v>4.51</v>
      </c>
      <c r="O2995" s="25">
        <v>2.0499999999999998</v>
      </c>
      <c r="P2995" s="25">
        <v>6.85</v>
      </c>
      <c r="Q2995" s="25">
        <v>0.5</v>
      </c>
      <c r="R2995" s="25">
        <v>24</v>
      </c>
      <c r="S2995" s="29">
        <v>10</v>
      </c>
      <c r="T2995" s="51">
        <v>0.06</v>
      </c>
      <c r="U2995" s="42">
        <v>16</v>
      </c>
      <c r="V2995" s="42">
        <v>0.48</v>
      </c>
      <c r="W2995" s="42">
        <v>0.02</v>
      </c>
      <c r="X2995" s="42">
        <v>39</v>
      </c>
      <c r="Y2995" s="44">
        <v>6.02</v>
      </c>
      <c r="Z2995" s="87">
        <f>(H2995/H$3)+(I2995/I$3*3)+(J2995/J$3)+(L2995/L$3*2)+(N2995/N$3*2)+(O2995/O$3)+(P2995/P$3*2)+(Q2995/Q$3*2)+(R2995/R$3)</f>
        <v>7.8486763934762509</v>
      </c>
      <c r="AA2995" s="88">
        <f>(T2995/T$3*3)+(U2995/U$3*2)+(V2995/V$3)+(W2995/W$3)+(X2995/X$3)+Y2995</f>
        <v>7.4633035520618369</v>
      </c>
      <c r="AB2995" s="90">
        <f>(Z2995-AA2995)/(Z2995+AA2995)</f>
        <v>2.5168060746233647E-2</v>
      </c>
      <c r="AC2995" s="19">
        <v>7.85</v>
      </c>
      <c r="AD2995" s="99">
        <v>7.47</v>
      </c>
      <c r="AE2995" s="95">
        <v>4.91</v>
      </c>
    </row>
    <row r="2996" spans="1:31" x14ac:dyDescent="0.35">
      <c r="A2996" s="2" t="s">
        <v>173</v>
      </c>
      <c r="B2996" s="9">
        <v>41471</v>
      </c>
      <c r="C2996" s="18">
        <v>9.1999999999999993</v>
      </c>
      <c r="D2996" s="12">
        <v>7.07</v>
      </c>
      <c r="F2996" s="12">
        <v>1.7</v>
      </c>
      <c r="H2996" s="23">
        <f>10^-(D2996)</f>
        <v>8.5113803820237355E-8</v>
      </c>
      <c r="I2996" s="32">
        <v>0.65</v>
      </c>
      <c r="J2996" s="25">
        <v>0.01</v>
      </c>
      <c r="K2996" s="33"/>
      <c r="L2996" s="25">
        <v>143</v>
      </c>
      <c r="M2996" s="33"/>
      <c r="N2996" s="25">
        <v>0.21</v>
      </c>
      <c r="O2996" s="25">
        <v>1.82</v>
      </c>
      <c r="P2996" s="25">
        <v>9.81</v>
      </c>
      <c r="Q2996" s="25">
        <v>0.06</v>
      </c>
      <c r="R2996" s="25">
        <v>28.8</v>
      </c>
      <c r="S2996" s="34"/>
      <c r="T2996" s="51">
        <v>0.03</v>
      </c>
      <c r="U2996" s="42">
        <v>102</v>
      </c>
      <c r="V2996" s="42">
        <v>10.039999999999999</v>
      </c>
      <c r="W2996" s="42">
        <v>8.2100000000000003E-3</v>
      </c>
      <c r="X2996" s="42">
        <v>45</v>
      </c>
      <c r="Y2996" s="44">
        <v>5.31</v>
      </c>
      <c r="Z2996" s="87">
        <f>(H2996/H$3)+(I2996/I$3*3)+(J2996/J$3)+(L2996/L$3*2)+(N2996/N$3*2)+(O2996/O$3)+(P2996/P$3*2)+(Q2996/Q$3*2)+(R2996/R$3)</f>
        <v>9.3246054531271874</v>
      </c>
      <c r="AA2996" s="88">
        <f>(T2996/T$3*3)+(U2996/U$3*2)+(V2996/V$3)+(W2996/W$3)+(X2996/X$3)+Y2996</f>
        <v>8.8659067916437451</v>
      </c>
      <c r="AB2996" s="90">
        <f>(Z2996-AA2996)/(Z2996+AA2996)</f>
        <v>2.5216368583314656E-2</v>
      </c>
      <c r="AC2996" s="19">
        <v>9.26</v>
      </c>
      <c r="AD2996" s="99">
        <v>8.8699999999999992</v>
      </c>
      <c r="AE2996" s="95">
        <v>4.3099999999999996</v>
      </c>
    </row>
    <row r="2997" spans="1:31" x14ac:dyDescent="0.35">
      <c r="A2997" s="2" t="s">
        <v>377</v>
      </c>
      <c r="B2997" s="9">
        <v>41431</v>
      </c>
      <c r="C2997" s="18">
        <v>3.46</v>
      </c>
      <c r="D2997" s="12">
        <v>5.03</v>
      </c>
      <c r="F2997" s="12">
        <v>4.5999999999999996</v>
      </c>
      <c r="H2997" s="23">
        <f>10^-(D2997)</f>
        <v>9.3325430079698941E-6</v>
      </c>
      <c r="I2997" s="32">
        <v>0.05</v>
      </c>
      <c r="J2997" s="25">
        <v>0.14000000000000001</v>
      </c>
      <c r="K2997" s="33"/>
      <c r="L2997" s="25">
        <v>28.5</v>
      </c>
      <c r="M2997" s="33"/>
      <c r="N2997" s="25">
        <v>5.81</v>
      </c>
      <c r="O2997" s="25">
        <v>20.3</v>
      </c>
      <c r="P2997" s="25">
        <v>4.41</v>
      </c>
      <c r="Q2997" s="25">
        <v>0.21</v>
      </c>
      <c r="R2997" s="25">
        <v>13.9</v>
      </c>
      <c r="S2997" s="34"/>
      <c r="T2997" s="51">
        <v>0.01</v>
      </c>
      <c r="U2997" s="42">
        <v>70.2</v>
      </c>
      <c r="V2997" s="42">
        <v>39.97</v>
      </c>
      <c r="W2997" s="42">
        <v>3.9399999999999999E-3</v>
      </c>
      <c r="X2997" s="42">
        <v>30</v>
      </c>
      <c r="Y2997" s="44">
        <v>0.03</v>
      </c>
      <c r="Z2997" s="87">
        <f>(H2997/H$3)+(I2997/I$3*3)+(J2997/J$3)+(L2997/L$3*2)+(N2997/N$3*2)+(O2997/O$3)+(P2997/P$3*2)+(Q2997/Q$3*2)+(R2997/R$3)</f>
        <v>3.1378104153317015</v>
      </c>
      <c r="AA2997" s="88">
        <f>(T2997/T$3*3)+(U2997/U$3*2)+(V2997/V$3)+(W2997/W$3)+(X2997/X$3)+Y2997</f>
        <v>2.9827756728540527</v>
      </c>
      <c r="AB2997" s="90">
        <f>(Z2997-AA2997)/(Z2997+AA2997)</f>
        <v>2.5330048502528905E-2</v>
      </c>
      <c r="AC2997" s="19">
        <v>3.34</v>
      </c>
      <c r="AD2997" s="99">
        <v>2.98</v>
      </c>
      <c r="AE2997" s="95">
        <v>11.17</v>
      </c>
    </row>
    <row r="2998" spans="1:31" x14ac:dyDescent="0.35">
      <c r="A2998" s="2" t="s">
        <v>341</v>
      </c>
      <c r="B2998" s="9">
        <v>41444</v>
      </c>
      <c r="C2998" s="18">
        <v>2.85</v>
      </c>
      <c r="D2998" s="12">
        <v>7.17</v>
      </c>
      <c r="E2998" s="16"/>
      <c r="F2998" s="12">
        <v>1.8</v>
      </c>
      <c r="H2998" s="23">
        <f>10^-(D2998)</f>
        <v>6.7608297539197998E-8</v>
      </c>
      <c r="I2998" s="32">
        <v>0.01</v>
      </c>
      <c r="J2998" s="25">
        <v>0.01</v>
      </c>
      <c r="K2998" s="33"/>
      <c r="L2998" s="25">
        <v>90.7</v>
      </c>
      <c r="M2998" s="33"/>
      <c r="N2998" s="25">
        <v>0.12</v>
      </c>
      <c r="O2998" s="25">
        <v>17.600000000000001</v>
      </c>
      <c r="P2998" s="25">
        <v>2.56</v>
      </c>
      <c r="Q2998" s="25">
        <v>0.57999999999999996</v>
      </c>
      <c r="R2998" s="25">
        <v>5.84</v>
      </c>
      <c r="S2998" s="34"/>
      <c r="T2998" s="51">
        <v>0.02</v>
      </c>
      <c r="U2998" s="42">
        <v>17.600000000000001</v>
      </c>
      <c r="V2998" s="42">
        <v>123.06</v>
      </c>
      <c r="W2998" s="42">
        <v>7.0000000000000007E-2</v>
      </c>
      <c r="X2998" s="42">
        <v>20</v>
      </c>
      <c r="Y2998" s="44">
        <v>2.2799999999999998</v>
      </c>
      <c r="Z2998" s="87">
        <f>(H2998/H$3)+(I2998/I$3*3)+(J2998/J$3)+(L2998/L$3*2)+(N2998/N$3*2)+(O2998/O$3)+(P2998/P$3*2)+(Q2998/Q$3*2)+(R2998/R$3)</f>
        <v>5.4677911111208823</v>
      </c>
      <c r="AA2998" s="88">
        <f>(T2998/T$3*3)+(U2998/U$3*2)+(V2998/V$3)+(W2998/W$3)+(X2998/X$3)+Y2998</f>
        <v>5.1975666218457341</v>
      </c>
      <c r="AB2998" s="90">
        <f>(Z2998-AA2998)/(Z2998+AA2998)</f>
        <v>2.5336654994692249E-2</v>
      </c>
      <c r="AC2998" s="19">
        <v>5.47</v>
      </c>
      <c r="AD2998" s="13">
        <v>5.2</v>
      </c>
      <c r="AE2998" s="94">
        <v>5.03</v>
      </c>
    </row>
    <row r="2999" spans="1:31" x14ac:dyDescent="0.35">
      <c r="A2999" s="2" t="s">
        <v>246</v>
      </c>
      <c r="B2999" s="9">
        <v>37707</v>
      </c>
      <c r="C2999" s="18">
        <v>3.94</v>
      </c>
      <c r="D2999" s="12">
        <v>6.96</v>
      </c>
      <c r="F2999" s="12">
        <v>1.7</v>
      </c>
      <c r="H2999" s="23">
        <f>10^-(D2999)</f>
        <v>1.0964781961431838E-7</v>
      </c>
      <c r="I2999" s="28"/>
      <c r="J2999" s="25">
        <v>0.01</v>
      </c>
      <c r="K2999" s="30">
        <v>0.3</v>
      </c>
      <c r="L2999" s="25">
        <v>137</v>
      </c>
      <c r="M2999" s="30">
        <v>0.5</v>
      </c>
      <c r="N2999" s="25">
        <v>5.0000000000000001E-3</v>
      </c>
      <c r="O2999" s="25">
        <v>7.77</v>
      </c>
      <c r="P2999" s="25">
        <v>9.25</v>
      </c>
      <c r="Q2999" s="25">
        <v>1E-3</v>
      </c>
      <c r="R2999" s="25">
        <v>18.8</v>
      </c>
      <c r="S2999" s="31">
        <v>1</v>
      </c>
      <c r="T2999" s="51">
        <v>0.04</v>
      </c>
      <c r="U2999" s="42">
        <v>36.299999999999997</v>
      </c>
      <c r="V2999" s="42">
        <v>114.6</v>
      </c>
      <c r="W2999" s="42">
        <v>3.2799999999999999E-3</v>
      </c>
      <c r="X2999" s="42">
        <v>32</v>
      </c>
      <c r="Y2999" s="44">
        <v>4.68</v>
      </c>
      <c r="Z2999" s="87">
        <f>(H2999/H$3)+(I2999/I$3*3)+(J2999/J$3)+(L2999/L$3*2)+(N2999/N$3*2)+(O2999/O$3)+(P2999/P$3*2)+(Q2999/Q$3*2)+(R2999/R$3)</f>
        <v>8.614570241148046</v>
      </c>
      <c r="AA2999" s="88">
        <f>(T2999/T$3*3)+(U2999/U$3*2)+(V2999/V$3)+(W2999/W$3)+(X2999/X$3)+Y2999</f>
        <v>8.1881007582836656</v>
      </c>
      <c r="AB2999" s="90">
        <f>(Z2999-AA2999)/(Z2999+AA2999)</f>
        <v>2.5381052981326851E-2</v>
      </c>
    </row>
    <row r="3000" spans="1:31" x14ac:dyDescent="0.35">
      <c r="A3000" s="2" t="s">
        <v>342</v>
      </c>
      <c r="B3000" s="9">
        <v>42173</v>
      </c>
      <c r="C3000" s="18">
        <v>8.73</v>
      </c>
      <c r="D3000" s="12">
        <v>4.6900000000000004</v>
      </c>
      <c r="F3000" s="12">
        <v>2.2999999999999998</v>
      </c>
      <c r="H3000" s="23">
        <f>10^-(D3000)</f>
        <v>2.0417379446695267E-5</v>
      </c>
      <c r="I3000" s="32">
        <v>2.66</v>
      </c>
      <c r="J3000" s="25">
        <v>0.01</v>
      </c>
      <c r="K3000" s="36"/>
      <c r="L3000" s="25">
        <v>19</v>
      </c>
      <c r="M3000" s="36"/>
      <c r="N3000" s="25">
        <v>4.0000000000000001E-3</v>
      </c>
      <c r="O3000" s="25">
        <v>2.31</v>
      </c>
      <c r="P3000" s="25">
        <v>8.0500000000000007</v>
      </c>
      <c r="Q3000" s="25">
        <v>0.25</v>
      </c>
      <c r="R3000" s="25">
        <v>84.3</v>
      </c>
      <c r="S3000" s="36"/>
      <c r="T3000" s="51">
        <v>0.01</v>
      </c>
      <c r="U3000" s="42">
        <v>25.5</v>
      </c>
      <c r="V3000" s="42">
        <v>14.21</v>
      </c>
      <c r="W3000" s="42">
        <v>3.2799999999999999E-3</v>
      </c>
      <c r="X3000" s="42">
        <v>161</v>
      </c>
      <c r="Y3000" s="44">
        <v>0.06</v>
      </c>
      <c r="Z3000" s="87">
        <f>(H3000/H$3)+(I3000/I$3*3)+(J3000/J$3)+(L3000/L$3*2)+(N3000/N$3*2)+(O3000/O$3)+(P3000/P$3*2)+(Q3000/Q$3*2)+(R3000/R$3)</f>
        <v>5.6418683300409231</v>
      </c>
      <c r="AA3000" s="88">
        <f>(T3000/T$3*3)+(U3000/U$3*2)+(V3000/V$3)+(W3000/W$3)+(X3000/X$3)+Y3000</f>
        <v>5.362051552871284</v>
      </c>
      <c r="AB3000" s="90">
        <f>(Z3000-AA3000)/(Z3000+AA3000)</f>
        <v>2.542882719494911E-2</v>
      </c>
      <c r="AC3000" s="19">
        <v>5.41</v>
      </c>
      <c r="AD3000" s="99">
        <v>5.36</v>
      </c>
      <c r="AE3000" s="95">
        <v>0.96</v>
      </c>
    </row>
    <row r="3001" spans="1:31" x14ac:dyDescent="0.35">
      <c r="A3001" s="2" t="s">
        <v>116</v>
      </c>
      <c r="B3001" s="9">
        <v>41907</v>
      </c>
      <c r="C3001" s="18">
        <v>7.16</v>
      </c>
      <c r="D3001" s="12">
        <v>7.69</v>
      </c>
      <c r="F3001" s="12">
        <v>1.1000000000000001</v>
      </c>
      <c r="H3001" s="23">
        <f>10^-(D3001)</f>
        <v>2.0417379446695271E-8</v>
      </c>
      <c r="I3001" s="28"/>
      <c r="J3001" s="25">
        <v>0.26</v>
      </c>
      <c r="K3001" s="33"/>
      <c r="L3001" s="25">
        <v>78</v>
      </c>
      <c r="M3001" s="33"/>
      <c r="N3001" s="25">
        <v>1.46</v>
      </c>
      <c r="O3001" s="25">
        <v>1.57</v>
      </c>
      <c r="P3001" s="25">
        <v>4.67</v>
      </c>
      <c r="Q3001" s="25">
        <v>0.12</v>
      </c>
      <c r="R3001" s="25">
        <v>6.56</v>
      </c>
      <c r="S3001" s="34"/>
      <c r="T3001" s="51">
        <v>0.17</v>
      </c>
      <c r="U3001" s="42">
        <v>2.37</v>
      </c>
      <c r="V3001" s="42">
        <v>0.22</v>
      </c>
      <c r="W3001" s="42">
        <v>3.2799999999999999E-3</v>
      </c>
      <c r="X3001" s="42">
        <v>8.61</v>
      </c>
      <c r="Y3001" s="44">
        <v>4.1399999999999997</v>
      </c>
      <c r="Z3001" s="87">
        <f>(H3001/H$3)+(I3001/I$3*3)+(J3001/J$3)+(L3001/L$3*2)+(N3001/N$3*2)+(O3001/O$3)+(P3001/P$3*2)+(Q3001/Q$3*2)+(R3001/R$3)</f>
        <v>4.6730102729975975</v>
      </c>
      <c r="AA3001" s="88">
        <f>(T3001/T$3*3)+(U3001/U$3*2)+(V3001/V$3)+(W3001/W$3)+(X3001/X$3)+Y3001</f>
        <v>4.4412061239127265</v>
      </c>
      <c r="AB3001" s="90">
        <f>(Z3001-AA3001)/(Z3001+AA3001)</f>
        <v>2.5433250538516017E-2</v>
      </c>
      <c r="AC3001" s="19">
        <v>4.7</v>
      </c>
      <c r="AD3001" s="13">
        <v>4.4400000000000004</v>
      </c>
      <c r="AE3001" s="94">
        <v>5.75</v>
      </c>
    </row>
    <row r="3002" spans="1:31" x14ac:dyDescent="0.35">
      <c r="A3002" s="2" t="s">
        <v>169</v>
      </c>
      <c r="B3002" s="9">
        <v>39373</v>
      </c>
      <c r="C3002" s="18">
        <v>12.95</v>
      </c>
      <c r="D3002" s="12">
        <v>7.28</v>
      </c>
      <c r="F3002" s="12">
        <v>1.7</v>
      </c>
      <c r="H3002" s="23">
        <f>10^-(D3002)</f>
        <v>5.2480746024977185E-8</v>
      </c>
      <c r="I3002" s="32">
        <v>3.0000000000000001E-3</v>
      </c>
      <c r="J3002" s="25">
        <v>0.27</v>
      </c>
      <c r="K3002" s="36"/>
      <c r="L3002" s="25">
        <v>88.4</v>
      </c>
      <c r="M3002" s="36"/>
      <c r="N3002" s="25">
        <v>1.88</v>
      </c>
      <c r="O3002" s="25">
        <v>2.17</v>
      </c>
      <c r="P3002" s="25">
        <v>9.2100000000000009</v>
      </c>
      <c r="Q3002" s="25">
        <v>0.1</v>
      </c>
      <c r="R3002" s="25">
        <v>11</v>
      </c>
      <c r="S3002" s="36"/>
      <c r="T3002" s="51">
        <v>0.04</v>
      </c>
      <c r="U3002" s="42">
        <v>31.1</v>
      </c>
      <c r="V3002" s="42">
        <v>0.22</v>
      </c>
      <c r="W3002" s="42">
        <v>5.2599999999999999E-3</v>
      </c>
      <c r="X3002" s="42">
        <v>17</v>
      </c>
      <c r="Y3002" s="44">
        <v>4.37</v>
      </c>
      <c r="Z3002" s="87">
        <f>(H3002/H$3)+(I3002/I$3*3)+(J3002/J$3)+(L3002/L$3*2)+(N3002/N$3*2)+(O3002/O$3)+(P3002/P$3*2)+(Q3002/Q$3*2)+(R3002/R$3)</f>
        <v>5.7891552957494996</v>
      </c>
      <c r="AA3002" s="88">
        <f>(T3002/T$3*3)+(U3002/U$3*2)+(V3002/V$3)+(W3002/W$3)+(X3002/X$3)+Y3002</f>
        <v>5.5019195235866896</v>
      </c>
      <c r="AB3002" s="90">
        <f>(Z3002-AA3002)/(Z3002+AA3002)</f>
        <v>2.5439187744191821E-2</v>
      </c>
      <c r="AD3002" s="100"/>
      <c r="AE3002" s="96"/>
    </row>
    <row r="3003" spans="1:31" x14ac:dyDescent="0.35">
      <c r="A3003" s="2" t="s">
        <v>79</v>
      </c>
      <c r="B3003" s="9">
        <v>41598</v>
      </c>
      <c r="C3003" s="18">
        <v>0.61</v>
      </c>
      <c r="D3003" s="12">
        <v>7.53</v>
      </c>
      <c r="F3003" s="12">
        <v>2.2999999999999998</v>
      </c>
      <c r="H3003" s="23">
        <f>10^-(D3003)</f>
        <v>2.9512092266663779E-8</v>
      </c>
      <c r="I3003" s="28"/>
      <c r="J3003" s="25">
        <v>1.05</v>
      </c>
      <c r="K3003" s="30">
        <v>0.2</v>
      </c>
      <c r="L3003" s="25">
        <v>63.8</v>
      </c>
      <c r="M3003" s="30">
        <v>0.2</v>
      </c>
      <c r="N3003" s="25">
        <v>2.81</v>
      </c>
      <c r="O3003" s="25">
        <v>2.16</v>
      </c>
      <c r="P3003" s="25">
        <v>3.08</v>
      </c>
      <c r="Q3003" s="25">
        <v>0.24</v>
      </c>
      <c r="R3003" s="25">
        <v>14</v>
      </c>
      <c r="S3003" s="31">
        <v>5</v>
      </c>
      <c r="T3003" s="51">
        <v>0.01</v>
      </c>
      <c r="U3003" s="42">
        <v>6.26</v>
      </c>
      <c r="V3003" s="42">
        <v>0.22</v>
      </c>
      <c r="W3003" s="42">
        <v>3.2799999999999999E-3</v>
      </c>
      <c r="X3003" s="42">
        <v>21</v>
      </c>
      <c r="Y3003" s="44">
        <v>3.33</v>
      </c>
      <c r="Z3003" s="87">
        <f>(H3003/H$3)+(I3003/I$3*3)+(J3003/J$3)+(L3003/L$3*2)+(N3003/N$3*2)+(O3003/O$3)+(P3003/P$3*2)+(Q3003/Q$3*2)+(R3003/R$3)</f>
        <v>4.2689266292488615</v>
      </c>
      <c r="AA3003" s="88">
        <f>(T3003/T$3*3)+(U3003/U$3*2)+(V3003/V$3)+(W3003/W$3)+(X3003/X$3)+Y3003</f>
        <v>4.0566408600713357</v>
      </c>
      <c r="AB3003" s="90">
        <f>(Z3003-AA3003)/(Z3003+AA3003)</f>
        <v>2.549805397047588E-2</v>
      </c>
      <c r="AC3003" s="19">
        <v>4.32</v>
      </c>
      <c r="AD3003" s="13">
        <v>4.05</v>
      </c>
      <c r="AE3003" s="94">
        <v>6.4</v>
      </c>
    </row>
    <row r="3004" spans="1:31" x14ac:dyDescent="0.35">
      <c r="A3004" s="2" t="s">
        <v>374</v>
      </c>
      <c r="B3004" s="9">
        <v>41431</v>
      </c>
      <c r="C3004" s="18">
        <v>2.87</v>
      </c>
      <c r="D3004" s="12">
        <v>6.27</v>
      </c>
      <c r="F3004" s="12">
        <v>11</v>
      </c>
      <c r="H3004" s="23">
        <f>10^-(D3004)</f>
        <v>5.3703179637025244E-7</v>
      </c>
      <c r="I3004" s="32">
        <v>7.0000000000000007E-2</v>
      </c>
      <c r="J3004" s="25">
        <v>0.01</v>
      </c>
      <c r="K3004" s="33"/>
      <c r="L3004" s="25">
        <v>27.4</v>
      </c>
      <c r="M3004" s="30">
        <v>1.9</v>
      </c>
      <c r="N3004" s="25">
        <v>0.45</v>
      </c>
      <c r="O3004" s="25">
        <v>10.3</v>
      </c>
      <c r="P3004" s="25">
        <v>3.99</v>
      </c>
      <c r="Q3004" s="25">
        <v>0.01</v>
      </c>
      <c r="R3004" s="25">
        <v>23.2</v>
      </c>
      <c r="S3004" s="34"/>
      <c r="T3004" s="51">
        <v>0.09</v>
      </c>
      <c r="U3004" s="42">
        <v>23.3</v>
      </c>
      <c r="V3004" s="42">
        <v>74.37</v>
      </c>
      <c r="W3004" s="42">
        <v>0.01</v>
      </c>
      <c r="X3004" s="42">
        <v>19</v>
      </c>
      <c r="Y3004" s="44">
        <v>0.62</v>
      </c>
      <c r="Z3004" s="87">
        <f>(H3004/H$3)+(I3004/I$3*3)+(J3004/J$3)+(L3004/L$3*2)+(N3004/N$3*2)+(O3004/O$3)+(P3004/P$3*2)+(Q3004/Q$3*2)+(R3004/R$3)</f>
        <v>2.9929052227214896</v>
      </c>
      <c r="AA3004" s="88">
        <f>(T3004/T$3*3)+(U3004/U$3*2)+(V3004/V$3)+(W3004/W$3)+(X3004/X$3)+Y3004</f>
        <v>2.8436056478106742</v>
      </c>
      <c r="AB3004" s="90">
        <f>(Z3004-AA3004)/(Z3004+AA3004)</f>
        <v>2.5580278735470353E-2</v>
      </c>
      <c r="AC3004" s="19">
        <v>3.02</v>
      </c>
      <c r="AD3004" s="13">
        <v>2.84</v>
      </c>
      <c r="AE3004" s="94">
        <v>6.04</v>
      </c>
    </row>
    <row r="3005" spans="1:31" x14ac:dyDescent="0.35">
      <c r="A3005" s="2" t="s">
        <v>335</v>
      </c>
      <c r="B3005" s="9">
        <v>38673</v>
      </c>
      <c r="C3005" s="18">
        <v>1.87</v>
      </c>
      <c r="D3005" s="12">
        <v>4.8099999999999996</v>
      </c>
      <c r="F3005" s="12">
        <v>6.2</v>
      </c>
      <c r="H3005" s="23">
        <f>10^-(D3005)</f>
        <v>1.5488166189124811E-5</v>
      </c>
      <c r="I3005" s="32">
        <v>2.0099999999999998</v>
      </c>
      <c r="J3005" s="25">
        <v>0.11</v>
      </c>
      <c r="K3005" s="30">
        <v>0.8</v>
      </c>
      <c r="L3005" s="25">
        <v>29.9</v>
      </c>
      <c r="M3005" s="30">
        <v>0.6</v>
      </c>
      <c r="N3005" s="25">
        <v>2.8</v>
      </c>
      <c r="O3005" s="25">
        <v>14.4</v>
      </c>
      <c r="P3005" s="25">
        <v>6.06</v>
      </c>
      <c r="Q3005" s="25">
        <v>0.09</v>
      </c>
      <c r="R3005" s="25">
        <v>7.83</v>
      </c>
      <c r="S3005" s="31">
        <v>110</v>
      </c>
      <c r="T3005" s="51">
        <v>0.01</v>
      </c>
      <c r="U3005" s="42">
        <v>69.2</v>
      </c>
      <c r="V3005" s="42">
        <v>36.479999999999997</v>
      </c>
      <c r="W3005" s="42">
        <v>6.1999999999999998E-3</v>
      </c>
      <c r="X3005" s="42">
        <v>27</v>
      </c>
      <c r="Y3005" s="44">
        <v>0.09</v>
      </c>
      <c r="Z3005" s="87">
        <f>(H3005/H$3)+(I3005/I$3*3)+(J3005/J$3)+(L3005/L$3*2)+(N3005/N$3*2)+(O3005/O$3)+(P3005/P$3*2)+(Q3005/Q$3*2)+(R3005/R$3)</f>
        <v>3.0326159037633476</v>
      </c>
      <c r="AA3005" s="88">
        <f>(T3005/T$3*3)+(U3005/U$3*2)+(V3005/V$3)+(W3005/W$3)+(X3005/X$3)+Y3005</f>
        <v>2.8810900931458185</v>
      </c>
      <c r="AB3005" s="90">
        <f>(Z3005-AA3005)/(Z3005+AA3005)</f>
        <v>2.5622817687711377E-2</v>
      </c>
    </row>
    <row r="3006" spans="1:31" x14ac:dyDescent="0.35">
      <c r="A3006" s="2" t="s">
        <v>99</v>
      </c>
      <c r="B3006" s="9">
        <v>32441</v>
      </c>
      <c r="C3006" s="18">
        <v>9.68</v>
      </c>
      <c r="D3006" s="12">
        <v>6.72</v>
      </c>
      <c r="F3006" s="12">
        <v>1</v>
      </c>
      <c r="H3006" s="23">
        <f>10^-(D3006)</f>
        <v>1.9054607179632443E-7</v>
      </c>
      <c r="I3006" s="32">
        <v>0.02</v>
      </c>
      <c r="J3006" s="25">
        <v>0.28999999999999998</v>
      </c>
      <c r="K3006" s="29">
        <v>0.2</v>
      </c>
      <c r="L3006" s="25">
        <v>77</v>
      </c>
      <c r="M3006" s="29">
        <v>0.1</v>
      </c>
      <c r="N3006" s="25">
        <v>1.6</v>
      </c>
      <c r="O3006" s="25">
        <v>2.7</v>
      </c>
      <c r="P3006" s="25">
        <v>8.6999999999999993</v>
      </c>
      <c r="Q3006" s="25">
        <v>0.1</v>
      </c>
      <c r="R3006" s="25">
        <v>8.8000000000000007</v>
      </c>
      <c r="S3006" s="29">
        <v>1.2</v>
      </c>
      <c r="T3006" s="51">
        <v>1.53</v>
      </c>
      <c r="U3006" s="42">
        <v>16</v>
      </c>
      <c r="V3006" s="42">
        <v>0.44</v>
      </c>
      <c r="W3006" s="45"/>
      <c r="X3006" s="42">
        <v>8</v>
      </c>
      <c r="Y3006" s="44">
        <v>4.22</v>
      </c>
      <c r="Z3006" s="87">
        <f>(H3006/H$3)+(I3006/I$3*3)+(J3006/J$3)+(L3006/L$3*2)+(N3006/N$3*2)+(O3006/O$3)+(P3006/P$3*2)+(Q3006/Q$3*2)+(R3006/R$3)</f>
        <v>5.089170866275369</v>
      </c>
      <c r="AA3006" s="88">
        <f>(T3006/T$3*3)+(U3006/U$3*2)+(V3006/V$3)+(W3006/W$3)+(X3006/X$3)+Y3006</f>
        <v>4.8341882386682133</v>
      </c>
      <c r="AB3006" s="90">
        <f>(Z3006-AA3006)/(Z3006+AA3006)</f>
        <v>2.56951930198847E-2</v>
      </c>
    </row>
    <row r="3007" spans="1:31" x14ac:dyDescent="0.35">
      <c r="A3007" s="2" t="s">
        <v>149</v>
      </c>
      <c r="B3007" s="9">
        <v>40807</v>
      </c>
      <c r="C3007" s="18">
        <v>6.08</v>
      </c>
      <c r="D3007" s="12">
        <v>7.05</v>
      </c>
      <c r="F3007" s="12">
        <v>1.3</v>
      </c>
      <c r="H3007" s="23">
        <f>10^-(D3007)</f>
        <v>8.9125093813374537E-8</v>
      </c>
      <c r="I3007" s="28"/>
      <c r="J3007" s="25">
        <v>7.0000000000000007E-2</v>
      </c>
      <c r="K3007" s="36"/>
      <c r="L3007" s="25">
        <v>139</v>
      </c>
      <c r="M3007" s="36"/>
      <c r="N3007" s="25">
        <v>1.1599999999999999</v>
      </c>
      <c r="O3007" s="25">
        <v>2.36</v>
      </c>
      <c r="P3007" s="25">
        <v>16</v>
      </c>
      <c r="Q3007" s="25">
        <v>0.19</v>
      </c>
      <c r="R3007" s="25">
        <v>13.2</v>
      </c>
      <c r="S3007" s="36"/>
      <c r="T3007" s="51">
        <v>0.02</v>
      </c>
      <c r="U3007" s="42">
        <v>93.3</v>
      </c>
      <c r="V3007" s="42">
        <v>0.22</v>
      </c>
      <c r="W3007" s="42">
        <v>3.2799999999999999E-3</v>
      </c>
      <c r="X3007" s="42">
        <v>31</v>
      </c>
      <c r="Y3007" s="44">
        <v>5.67</v>
      </c>
      <c r="Z3007" s="87">
        <f>(H3007/H$3)+(I3007/I$3*3)+(J3007/J$3)+(L3007/L$3*2)+(N3007/N$3*2)+(O3007/O$3)+(P3007/P$3*2)+(Q3007/Q$3*2)+(R3007/R$3)</f>
        <v>8.9393246614968334</v>
      </c>
      <c r="AA3007" s="88">
        <f>(T3007/T$3*3)+(U3007/U$3*2)+(V3007/V$3)+(W3007/W$3)+(X3007/X$3)+Y3007</f>
        <v>8.491056270937106</v>
      </c>
      <c r="AB3007" s="90">
        <f>(Z3007-AA3007)/(Z3007+AA3007)</f>
        <v>2.5717647382312952E-2</v>
      </c>
      <c r="AC3007" s="19">
        <v>8.9600000000000009</v>
      </c>
      <c r="AD3007" s="13">
        <v>8.49</v>
      </c>
      <c r="AE3007" s="94">
        <v>5.42</v>
      </c>
    </row>
    <row r="3008" spans="1:31" x14ac:dyDescent="0.35">
      <c r="A3008" s="2" t="s">
        <v>110</v>
      </c>
      <c r="B3008" s="9">
        <v>32482</v>
      </c>
      <c r="C3008" s="18">
        <v>8.1300000000000008</v>
      </c>
      <c r="D3008" s="12">
        <v>7.01</v>
      </c>
      <c r="F3008" s="12">
        <v>2</v>
      </c>
      <c r="H3008" s="23">
        <f>10^-(D3008)</f>
        <v>9.7723722095581017E-8</v>
      </c>
      <c r="I3008" s="32">
        <v>3.0000000000000001E-3</v>
      </c>
      <c r="J3008" s="25">
        <v>0.11</v>
      </c>
      <c r="K3008" s="29">
        <v>0.6</v>
      </c>
      <c r="L3008" s="25">
        <v>106</v>
      </c>
      <c r="M3008" s="29">
        <v>0.1</v>
      </c>
      <c r="N3008" s="25">
        <v>0.19</v>
      </c>
      <c r="O3008" s="25">
        <v>1.3</v>
      </c>
      <c r="P3008" s="25">
        <v>7.2</v>
      </c>
      <c r="Q3008" s="25">
        <v>0.13</v>
      </c>
      <c r="R3008" s="25">
        <v>16</v>
      </c>
      <c r="S3008" s="29">
        <v>1.2</v>
      </c>
      <c r="T3008" s="51">
        <v>1.53</v>
      </c>
      <c r="U3008" s="42">
        <v>72.8</v>
      </c>
      <c r="V3008" s="42">
        <v>7.39</v>
      </c>
      <c r="W3008" s="42">
        <v>0.32</v>
      </c>
      <c r="X3008" s="42">
        <v>17.600000000000001</v>
      </c>
      <c r="Y3008" s="44">
        <v>4.1100000000000003</v>
      </c>
      <c r="Z3008" s="87">
        <f>(H3008/H$3)+(I3008/I$3*3)+(J3008/J$3)+(L3008/L$3*2)+(N3008/N$3*2)+(O3008/O$3)+(P3008/P$3*2)+(Q3008/Q$3*2)+(R3008/R$3)</f>
        <v>6.6289539938809039</v>
      </c>
      <c r="AA3008" s="88">
        <f>(T3008/T$3*3)+(U3008/U$3*2)+(V3008/V$3)+(W3008/W$3)+(X3008/X$3)+Y3008</f>
        <v>6.2965165986372682</v>
      </c>
      <c r="AB3008" s="90">
        <f>(Z3008-AA3008)/(Z3008+AA3008)</f>
        <v>2.5719558360688625E-2</v>
      </c>
    </row>
    <row r="3009" spans="1:31" x14ac:dyDescent="0.35">
      <c r="A3009" s="2" t="s">
        <v>117</v>
      </c>
      <c r="B3009" s="9">
        <v>36081</v>
      </c>
      <c r="C3009" s="18">
        <v>28.54</v>
      </c>
      <c r="D3009" s="12">
        <v>6.8</v>
      </c>
      <c r="F3009" s="12">
        <v>1.5</v>
      </c>
      <c r="H3009" s="23">
        <f>10^-(D3009)</f>
        <v>1.5848931924611122E-7</v>
      </c>
      <c r="I3009" s="28"/>
      <c r="J3009" s="25">
        <v>0.12</v>
      </c>
      <c r="K3009" s="36"/>
      <c r="L3009" s="25">
        <v>120</v>
      </c>
      <c r="M3009" s="36"/>
      <c r="N3009" s="25">
        <v>3.6</v>
      </c>
      <c r="O3009" s="25">
        <v>1.4</v>
      </c>
      <c r="P3009" s="25">
        <v>8.1</v>
      </c>
      <c r="Q3009" s="25">
        <v>0.11</v>
      </c>
      <c r="R3009" s="25">
        <v>11</v>
      </c>
      <c r="S3009" s="36"/>
      <c r="T3009" s="51">
        <v>0.01</v>
      </c>
      <c r="U3009" s="42">
        <v>34.1</v>
      </c>
      <c r="V3009" s="42">
        <v>0.22</v>
      </c>
      <c r="W3009" s="42">
        <v>6.5680000000000001E-3</v>
      </c>
      <c r="X3009" s="42">
        <v>35</v>
      </c>
      <c r="Y3009" s="44">
        <v>5.24</v>
      </c>
      <c r="Z3009" s="87">
        <f>(H3009/H$3)+(I3009/I$3*3)+(J3009/J$3)+(L3009/L$3*2)+(N3009/N$3*2)+(O3009/O$3)+(P3009/P$3*2)+(Q3009/Q$3*2)+(R3009/R$3)</f>
        <v>7.3082788441432607</v>
      </c>
      <c r="AA3009" s="88">
        <f>(T3009/T$3*3)+(U3009/U$3*2)+(V3009/V$3)+(W3009/W$3)+(X3009/X$3)+Y3009</f>
        <v>6.9412121557696258</v>
      </c>
      <c r="AB3009" s="90">
        <f>(Z3009-AA3009)/(Z3009+AA3009)</f>
        <v>2.5759985979560879E-2</v>
      </c>
    </row>
    <row r="3010" spans="1:31" x14ac:dyDescent="0.35">
      <c r="A3010" s="2" t="s">
        <v>211</v>
      </c>
      <c r="B3010" s="9">
        <v>33569</v>
      </c>
      <c r="C3010" s="18">
        <v>11.21</v>
      </c>
      <c r="D3010" s="12">
        <v>7.86</v>
      </c>
      <c r="F3010" s="12">
        <v>3.2</v>
      </c>
      <c r="H3010" s="23">
        <f>10^-(D3010)</f>
        <v>1.3803842646028805E-8</v>
      </c>
      <c r="I3010" s="32">
        <v>5.0000000000000001E-3</v>
      </c>
      <c r="J3010" s="25">
        <v>0.74</v>
      </c>
      <c r="K3010" s="30">
        <v>0.2</v>
      </c>
      <c r="L3010" s="25">
        <v>320</v>
      </c>
      <c r="M3010" s="30">
        <v>0.5</v>
      </c>
      <c r="N3010" s="25">
        <v>0.52</v>
      </c>
      <c r="O3010" s="25">
        <v>10</v>
      </c>
      <c r="P3010" s="25">
        <v>24</v>
      </c>
      <c r="Q3010" s="25">
        <v>0.22</v>
      </c>
      <c r="R3010" s="25">
        <v>130</v>
      </c>
      <c r="S3010" s="31">
        <v>6.3</v>
      </c>
      <c r="T3010" s="51">
        <v>0.1</v>
      </c>
      <c r="U3010" s="42">
        <v>708</v>
      </c>
      <c r="V3010" s="42">
        <v>2.21</v>
      </c>
      <c r="W3010" s="42">
        <v>0.01</v>
      </c>
      <c r="X3010" s="42">
        <v>178</v>
      </c>
      <c r="Y3010" s="44">
        <v>2.92</v>
      </c>
      <c r="Z3010" s="87">
        <f>(H3010/H$3)+(I3010/I$3*3)+(J3010/J$3)+(L3010/L$3*2)+(N3010/N$3*2)+(O3010/O$3)+(P3010/P$3*2)+(Q3010/Q$3*2)+(R3010/R$3)</f>
        <v>23.921244025167287</v>
      </c>
      <c r="AA3010" s="88">
        <f>(T3010/T$3*3)+(U3010/U$3*2)+(V3010/V$3)+(W3010/W$3)+(X3010/X$3)+Y3010</f>
        <v>22.719430631701464</v>
      </c>
      <c r="AB3010" s="90">
        <f>(Z3010-AA3010)/(Z3010+AA3010)</f>
        <v>2.5767495910113996E-2</v>
      </c>
      <c r="AD3010" s="100"/>
      <c r="AE3010" s="96"/>
    </row>
    <row r="3011" spans="1:31" x14ac:dyDescent="0.35">
      <c r="A3011" s="2" t="s">
        <v>296</v>
      </c>
      <c r="B3011" s="9">
        <v>37056</v>
      </c>
      <c r="C3011" s="18">
        <v>2.14</v>
      </c>
      <c r="D3011" s="12">
        <v>6.81</v>
      </c>
      <c r="F3011" s="12">
        <v>4.7</v>
      </c>
      <c r="H3011" s="23">
        <f>10^-(D3011)</f>
        <v>1.5488166189124805E-7</v>
      </c>
      <c r="I3011" s="32">
        <v>5.0000000000000001E-3</v>
      </c>
      <c r="J3011" s="25">
        <v>0.02</v>
      </c>
      <c r="K3011" s="36"/>
      <c r="L3011" s="25">
        <v>83.3</v>
      </c>
      <c r="M3011" s="36"/>
      <c r="N3011" s="25">
        <v>0.01</v>
      </c>
      <c r="O3011" s="25">
        <v>25.5</v>
      </c>
      <c r="P3011" s="25">
        <v>7.23</v>
      </c>
      <c r="Q3011" s="25">
        <v>8.0000000000000002E-3</v>
      </c>
      <c r="R3011" s="25">
        <v>19.5</v>
      </c>
      <c r="S3011" s="36"/>
      <c r="T3011" s="51">
        <v>0.08</v>
      </c>
      <c r="U3011" s="42">
        <v>46.9</v>
      </c>
      <c r="V3011" s="42">
        <v>119.7</v>
      </c>
      <c r="W3011" s="42">
        <v>3.2845000000000001E-3</v>
      </c>
      <c r="X3011" s="42">
        <v>56</v>
      </c>
      <c r="Y3011" s="44">
        <v>1.45</v>
      </c>
      <c r="Z3011" s="87">
        <f>(H3011/H$3)+(I3011/I$3*3)+(J3011/J$3)+(L3011/L$3*2)+(N3011/N$3*2)+(O3011/O$3)+(P3011/P$3*2)+(Q3011/Q$3*2)+(R3011/R$3)</f>
        <v>6.2541889171097047</v>
      </c>
      <c r="AA3011" s="88">
        <f>(T3011/T$3*3)+(U3011/U$3*2)+(V3011/V$3)+(W3011/W$3)+(X3011/X$3)+Y3011</f>
        <v>5.939304776955022</v>
      </c>
      <c r="AB3011" s="90">
        <f>(Z3011-AA3011)/(Z3011+AA3011)</f>
        <v>2.5823947430911851E-2</v>
      </c>
      <c r="AD3011" s="100"/>
      <c r="AE3011" s="96"/>
    </row>
    <row r="3012" spans="1:31" x14ac:dyDescent="0.35">
      <c r="A3012" s="2" t="s">
        <v>371</v>
      </c>
      <c r="B3012" s="9">
        <v>39555</v>
      </c>
      <c r="C3012" s="18">
        <v>3.65</v>
      </c>
      <c r="D3012" s="12">
        <v>4.8499999999999996</v>
      </c>
      <c r="F3012" s="12">
        <v>2.2000000000000002</v>
      </c>
      <c r="H3012" s="23">
        <f>10^-(D3012)</f>
        <v>1.4125375446227545E-5</v>
      </c>
      <c r="I3012" s="24">
        <v>1.23</v>
      </c>
      <c r="J3012" s="25">
        <v>0.01</v>
      </c>
      <c r="K3012" s="29">
        <v>0.2</v>
      </c>
      <c r="L3012" s="25">
        <v>25.3</v>
      </c>
      <c r="M3012" s="29">
        <v>0.2</v>
      </c>
      <c r="N3012" s="25">
        <v>4.0000000000000001E-3</v>
      </c>
      <c r="O3012" s="25">
        <v>20.2</v>
      </c>
      <c r="P3012" s="25">
        <v>14.5</v>
      </c>
      <c r="Q3012" s="25">
        <v>0.02</v>
      </c>
      <c r="R3012" s="25">
        <v>9.3699999999999992</v>
      </c>
      <c r="S3012" s="31">
        <v>1.6</v>
      </c>
      <c r="T3012" s="51">
        <v>0.01</v>
      </c>
      <c r="U3012" s="42">
        <v>36.4</v>
      </c>
      <c r="V3012" s="42">
        <v>80.56</v>
      </c>
      <c r="W3012" s="42">
        <v>6.5700000000000003E-3</v>
      </c>
      <c r="X3012" s="42">
        <v>43</v>
      </c>
      <c r="Y3012" s="44">
        <v>7.0000000000000007E-2</v>
      </c>
      <c r="Z3012" s="87">
        <f>(H3012/H$3)+(I3012/I$3*3)+(J3012/J$3)+(L3012/L$3*2)+(N3012/N$3*2)+(O3012/O$3)+(P3012/P$3*2)+(Q3012/Q$3*2)+(R3012/R$3)</f>
        <v>3.5178012862199037</v>
      </c>
      <c r="AA3012" s="88">
        <f>(T3012/T$3*3)+(U3012/U$3*2)+(V3012/V$3)+(W3012/W$3)+(X3012/X$3)+Y3012</f>
        <v>3.3405703614361912</v>
      </c>
      <c r="AB3012" s="90">
        <f>(Z3012-AA3012)/(Z3012+AA3012)</f>
        <v>2.5841545761708995E-2</v>
      </c>
      <c r="AE3012" s="94">
        <v>1.62</v>
      </c>
    </row>
    <row r="3013" spans="1:31" x14ac:dyDescent="0.35">
      <c r="A3013" s="2" t="s">
        <v>306</v>
      </c>
      <c r="B3013" s="9">
        <v>40281</v>
      </c>
      <c r="C3013" s="18">
        <v>2.82</v>
      </c>
      <c r="D3013" s="12">
        <v>6.83</v>
      </c>
      <c r="F3013" s="12">
        <v>2.9</v>
      </c>
      <c r="H3013" s="23">
        <f>10^-(D3013)</f>
        <v>1.479108388168204E-7</v>
      </c>
      <c r="I3013" s="28"/>
      <c r="J3013" s="25">
        <v>0.15</v>
      </c>
      <c r="K3013" s="33"/>
      <c r="L3013" s="25">
        <v>74</v>
      </c>
      <c r="M3013" s="33"/>
      <c r="N3013" s="25">
        <v>0.47</v>
      </c>
      <c r="O3013" s="25">
        <v>4.5599999999999996</v>
      </c>
      <c r="P3013" s="25">
        <v>4.8</v>
      </c>
      <c r="Q3013" s="25">
        <v>0.1</v>
      </c>
      <c r="R3013" s="25">
        <v>14</v>
      </c>
      <c r="S3013" s="34"/>
      <c r="T3013" s="51">
        <v>0.16</v>
      </c>
      <c r="U3013" s="42">
        <v>36.5</v>
      </c>
      <c r="V3013" s="42">
        <v>8.67</v>
      </c>
      <c r="W3013" s="42">
        <v>6.8999999999999999E-3</v>
      </c>
      <c r="X3013" s="42">
        <v>32</v>
      </c>
      <c r="Y3013" s="44">
        <v>2.79</v>
      </c>
      <c r="Z3013" s="87">
        <f>(H3013/H$3)+(I3013/I$3*3)+(J3013/J$3)+(L3013/L$3*2)+(N3013/N$3*2)+(O3013/O$3)+(P3013/P$3*2)+(Q3013/Q$3*2)+(R3013/R$3)</f>
        <v>4.841903060313351</v>
      </c>
      <c r="AA3013" s="88">
        <f>(T3013/T$3*3)+(U3013/U$3*2)+(V3013/V$3)+(W3013/W$3)+(X3013/X$3)+Y3013</f>
        <v>4.597585368263152</v>
      </c>
      <c r="AB3013" s="90">
        <f>(Z3013-AA3013)/(Z3013+AA3013)</f>
        <v>2.5882514068301339E-2</v>
      </c>
      <c r="AC3013" s="19">
        <v>4.8499999999999996</v>
      </c>
      <c r="AD3013" s="13">
        <v>4.5999999999999996</v>
      </c>
      <c r="AE3013" s="94">
        <v>5.37</v>
      </c>
    </row>
    <row r="3014" spans="1:31" x14ac:dyDescent="0.35">
      <c r="A3014" s="2" t="s">
        <v>238</v>
      </c>
      <c r="B3014" s="9">
        <v>41242</v>
      </c>
      <c r="C3014" s="18">
        <v>21.5</v>
      </c>
      <c r="D3014" s="12">
        <v>7.19</v>
      </c>
      <c r="F3014" s="12">
        <v>3</v>
      </c>
      <c r="H3014" s="23">
        <f>10^-(D3014)</f>
        <v>6.4565422903465397E-8</v>
      </c>
      <c r="I3014" s="32">
        <v>5.0000000000000001E-3</v>
      </c>
      <c r="J3014" s="25">
        <v>0.38</v>
      </c>
      <c r="K3014" s="29">
        <v>4.9000000000000004</v>
      </c>
      <c r="L3014" s="25">
        <v>123</v>
      </c>
      <c r="M3014" s="29">
        <v>0.2</v>
      </c>
      <c r="N3014" s="25">
        <v>3.97</v>
      </c>
      <c r="O3014" s="25">
        <v>3.6</v>
      </c>
      <c r="P3014" s="25">
        <v>14.6</v>
      </c>
      <c r="Q3014" s="25">
        <v>0.17</v>
      </c>
      <c r="R3014" s="25">
        <v>16.5</v>
      </c>
      <c r="S3014" s="29">
        <v>16</v>
      </c>
      <c r="T3014" s="51">
        <v>0.02</v>
      </c>
      <c r="U3014" s="42">
        <v>41.7</v>
      </c>
      <c r="V3014" s="42">
        <v>0.22</v>
      </c>
      <c r="W3014" s="42">
        <v>8.2100000000000003E-3</v>
      </c>
      <c r="X3014" s="42">
        <v>36</v>
      </c>
      <c r="Y3014" s="44">
        <v>6.01</v>
      </c>
      <c r="Z3014" s="87">
        <f>(H3014/H$3)+(I3014/I$3*3)+(J3014/J$3)+(L3014/L$3*2)+(N3014/N$3*2)+(O3014/O$3)+(P3014/P$3*2)+(Q3014/Q$3*2)+(R3014/R$3)</f>
        <v>8.3186735306864179</v>
      </c>
      <c r="AA3014" s="88">
        <f>(T3014/T$3*3)+(U3014/U$3*2)+(V3014/V$3)+(W3014/W$3)+(X3014/X$3)+Y3014</f>
        <v>7.8979904514272468</v>
      </c>
      <c r="AB3014" s="90">
        <f>(Z3014-AA3014)/(Z3014+AA3014)</f>
        <v>2.5941406920878908E-2</v>
      </c>
      <c r="AC3014" s="19">
        <v>8.39</v>
      </c>
      <c r="AD3014" s="99">
        <v>7.89</v>
      </c>
      <c r="AE3014" s="95">
        <v>6.09</v>
      </c>
    </row>
    <row r="3015" spans="1:31" x14ac:dyDescent="0.35">
      <c r="A3015" s="2" t="s">
        <v>160</v>
      </c>
      <c r="B3015" s="9">
        <v>41571</v>
      </c>
      <c r="C3015" s="19">
        <v>7.63</v>
      </c>
      <c r="D3015" s="12">
        <v>7.38</v>
      </c>
      <c r="F3015" s="12">
        <v>0.5</v>
      </c>
      <c r="H3015" s="23">
        <f>10^-(D3015)</f>
        <v>4.1686938347033516E-8</v>
      </c>
      <c r="I3015" s="32">
        <v>7.0000000000000001E-3</v>
      </c>
      <c r="J3015" s="25">
        <v>0.05</v>
      </c>
      <c r="K3015" s="29">
        <v>0.4</v>
      </c>
      <c r="L3015" s="25">
        <v>109</v>
      </c>
      <c r="M3015" s="29">
        <v>1.1000000000000001</v>
      </c>
      <c r="N3015" s="25">
        <v>0.89</v>
      </c>
      <c r="O3015" s="25">
        <v>0.99</v>
      </c>
      <c r="P3015" s="25">
        <v>8.01</v>
      </c>
      <c r="Q3015" s="25">
        <v>0.18</v>
      </c>
      <c r="R3015" s="25">
        <v>16.5</v>
      </c>
      <c r="S3015" s="29">
        <v>1.4</v>
      </c>
      <c r="T3015" s="51">
        <v>0.01</v>
      </c>
      <c r="U3015" s="42">
        <v>57.7</v>
      </c>
      <c r="V3015" s="42">
        <v>0.22</v>
      </c>
      <c r="W3015" s="42">
        <v>3.2799999999999999E-3</v>
      </c>
      <c r="X3015" s="42">
        <v>28</v>
      </c>
      <c r="Y3015" s="44">
        <v>4.54</v>
      </c>
      <c r="Z3015" s="87">
        <f>(H3015/H$3)+(I3015/I$3*3)+(J3015/J$3)+(L3015/L$3*2)+(N3015/N$3*2)+(O3015/O$3)+(P3015/P$3*2)+(Q3015/Q$3*2)+(R3015/R$3)</f>
        <v>6.8831127295161805</v>
      </c>
      <c r="AA3015" s="88">
        <f>(T3015/T$3*3)+(U3015/U$3*2)+(V3015/V$3)+(W3015/W$3)+(X3015/X$3)+Y3015</f>
        <v>6.5349878854757959</v>
      </c>
      <c r="AB3015" s="90">
        <f>(Z3015-AA3015)/(Z3015+AA3015)</f>
        <v>2.5944420453326043E-2</v>
      </c>
      <c r="AC3015" s="19">
        <v>6.9</v>
      </c>
      <c r="AD3015" s="99">
        <v>6.53</v>
      </c>
      <c r="AE3015" s="95">
        <v>5.48</v>
      </c>
    </row>
    <row r="3016" spans="1:31" x14ac:dyDescent="0.35">
      <c r="A3016" s="2" t="s">
        <v>212</v>
      </c>
      <c r="B3016" s="9">
        <v>35544</v>
      </c>
      <c r="C3016" s="18">
        <v>7.11</v>
      </c>
      <c r="D3016" s="12">
        <v>7.12</v>
      </c>
      <c r="F3016" s="12">
        <v>1.8</v>
      </c>
      <c r="H3016" s="23">
        <f>10^-(D3016)</f>
        <v>7.5857757502918145E-8</v>
      </c>
      <c r="I3016" s="32">
        <v>0.02</v>
      </c>
      <c r="J3016" s="25">
        <v>0.02</v>
      </c>
      <c r="K3016" s="36"/>
      <c r="L3016" s="25">
        <v>130</v>
      </c>
      <c r="M3016" s="36"/>
      <c r="N3016" s="25">
        <v>0.03</v>
      </c>
      <c r="O3016" s="25">
        <v>1.4</v>
      </c>
      <c r="P3016" s="25">
        <v>14</v>
      </c>
      <c r="Q3016" s="25">
        <v>0.03</v>
      </c>
      <c r="R3016" s="25">
        <v>11</v>
      </c>
      <c r="S3016" s="36"/>
      <c r="T3016" s="51">
        <v>0.01</v>
      </c>
      <c r="U3016" s="42">
        <v>66.900000000000006</v>
      </c>
      <c r="V3016" s="42">
        <v>0.22</v>
      </c>
      <c r="W3016" s="42">
        <v>0.01</v>
      </c>
      <c r="X3016" s="42">
        <v>23</v>
      </c>
      <c r="Y3016" s="44">
        <v>5.7</v>
      </c>
      <c r="Z3016" s="87">
        <f>(H3016/H$3)+(I3016/I$3*3)+(J3016/J$3)+(L3016/L$3*2)+(N3016/N$3*2)+(O3016/O$3)+(P3016/P$3*2)+(Q3016/Q$3*2)+(R3016/R$3)</f>
        <v>8.1585913244596551</v>
      </c>
      <c r="AA3016" s="88">
        <f>(T3016/T$3*3)+(U3016/U$3*2)+(V3016/V$3)+(W3016/W$3)+(X3016/X$3)+Y3016</f>
        <v>7.7456172604320912</v>
      </c>
      <c r="AB3016" s="90">
        <f>(Z3016-AA3016)/(Z3016+AA3016)</f>
        <v>2.5966338521230783E-2</v>
      </c>
      <c r="AE3016" s="96"/>
    </row>
    <row r="3017" spans="1:31" x14ac:dyDescent="0.35">
      <c r="A3017" s="2" t="s">
        <v>317</v>
      </c>
      <c r="B3017" s="9">
        <v>39540</v>
      </c>
      <c r="C3017" s="18">
        <v>5.21</v>
      </c>
      <c r="D3017" s="12">
        <v>7.51</v>
      </c>
      <c r="F3017" s="12">
        <v>1.7</v>
      </c>
      <c r="H3017" s="23">
        <f>10^-(D3017)</f>
        <v>3.0902954325135814E-8</v>
      </c>
      <c r="I3017" s="28"/>
      <c r="J3017" s="25">
        <v>0.01</v>
      </c>
      <c r="K3017" s="30">
        <v>1.5</v>
      </c>
      <c r="L3017" s="25">
        <v>105</v>
      </c>
      <c r="M3017" s="30">
        <v>0.3</v>
      </c>
      <c r="N3017" s="25">
        <v>0.01</v>
      </c>
      <c r="O3017" s="25">
        <v>1.37</v>
      </c>
      <c r="P3017" s="25">
        <v>3.97</v>
      </c>
      <c r="Q3017" s="25">
        <v>7.0000000000000007E-2</v>
      </c>
      <c r="R3017" s="25">
        <v>24.7</v>
      </c>
      <c r="S3017" s="31">
        <v>0.8</v>
      </c>
      <c r="T3017" s="51">
        <v>0.12</v>
      </c>
      <c r="U3017" s="42">
        <v>65.8</v>
      </c>
      <c r="V3017" s="42">
        <v>37.89</v>
      </c>
      <c r="W3017" s="42">
        <v>0.22</v>
      </c>
      <c r="X3017" s="42">
        <v>44</v>
      </c>
      <c r="Y3017" s="44">
        <v>3.11</v>
      </c>
      <c r="Z3017" s="87">
        <f>(H3017/H$3)+(I3017/I$3*3)+(J3017/J$3)+(L3017/L$3*2)+(N3017/N$3*2)+(O3017/O$3)+(P3017/P$3*2)+(Q3017/Q$3*2)+(R3017/R$3)</f>
        <v>6.6790159714082886</v>
      </c>
      <c r="AA3017" s="88">
        <f>(T3017/T$3*3)+(U3017/U$3*2)+(V3017/V$3)+(W3017/W$3)+(X3017/X$3)+Y3017</f>
        <v>6.3407215746499332</v>
      </c>
      <c r="AB3017" s="90">
        <f>(Z3017-AA3017)/(Z3017+AA3017)</f>
        <v>2.5983196324934781E-2</v>
      </c>
      <c r="AE3017" s="94">
        <v>5.28</v>
      </c>
    </row>
    <row r="3018" spans="1:31" x14ac:dyDescent="0.35">
      <c r="A3018" s="2" t="s">
        <v>365</v>
      </c>
      <c r="B3018" s="9">
        <v>39566</v>
      </c>
      <c r="C3018" s="18">
        <v>2.1</v>
      </c>
      <c r="D3018" s="12">
        <v>4.8899999999999997</v>
      </c>
      <c r="F3018" s="12">
        <v>11</v>
      </c>
      <c r="H3018" s="23">
        <f>10^-(D3018)</f>
        <v>1.2882495516931347E-5</v>
      </c>
      <c r="I3018" s="32">
        <v>0.4</v>
      </c>
      <c r="J3018" s="25">
        <v>0.02</v>
      </c>
      <c r="K3018" s="33"/>
      <c r="L3018" s="25">
        <v>62.1</v>
      </c>
      <c r="M3018" s="33"/>
      <c r="N3018" s="25">
        <v>0.06</v>
      </c>
      <c r="O3018" s="25">
        <v>17.399999999999999</v>
      </c>
      <c r="P3018" s="25">
        <v>7.85</v>
      </c>
      <c r="Q3018" s="25">
        <v>0.12</v>
      </c>
      <c r="R3018" s="25">
        <v>16.399999999999999</v>
      </c>
      <c r="S3018" s="34"/>
      <c r="T3018" s="51">
        <v>0.01</v>
      </c>
      <c r="U3018" s="42">
        <v>16.2</v>
      </c>
      <c r="V3018" s="42">
        <v>111.11</v>
      </c>
      <c r="W3018" s="42">
        <v>0.01</v>
      </c>
      <c r="X3018" s="42">
        <v>87</v>
      </c>
      <c r="Y3018" s="44">
        <v>0.12</v>
      </c>
      <c r="Z3018" s="87">
        <f>(H3018/H$3)+(I3018/I$3*3)+(J3018/J$3)+(L3018/L$3*2)+(N3018/N$3*2)+(O3018/O$3)+(P3018/P$3*2)+(Q3018/Q$3*2)+(R3018/R$3)</f>
        <v>4.9551119769329786</v>
      </c>
      <c r="AA3018" s="88">
        <f>(T3018/T$3*3)+(U3018/U$3*2)+(V3018/V$3)+(W3018/W$3)+(X3018/X$3)+Y3018</f>
        <v>4.7040449301335352</v>
      </c>
      <c r="AB3018" s="90">
        <f>(Z3018-AA3018)/(Z3018+AA3018)</f>
        <v>2.5992646067874305E-2</v>
      </c>
      <c r="AE3018" s="94">
        <v>4.47</v>
      </c>
    </row>
    <row r="3019" spans="1:31" x14ac:dyDescent="0.35">
      <c r="A3019" s="2" t="s">
        <v>354</v>
      </c>
      <c r="B3019" s="9">
        <v>41381</v>
      </c>
      <c r="C3019" s="19">
        <v>2.7</v>
      </c>
      <c r="D3019" s="12">
        <v>5.81</v>
      </c>
      <c r="F3019" s="12">
        <v>7.7</v>
      </c>
      <c r="H3019" s="23">
        <f>10^-(D3019)</f>
        <v>1.5488166189124819E-6</v>
      </c>
      <c r="I3019" s="24">
        <v>1E-3</v>
      </c>
      <c r="J3019" s="25">
        <v>0.01</v>
      </c>
      <c r="K3019" s="33"/>
      <c r="L3019" s="25">
        <v>30.8</v>
      </c>
      <c r="M3019" s="33"/>
      <c r="N3019" s="25">
        <v>7.0000000000000007E-2</v>
      </c>
      <c r="O3019" s="25">
        <v>11.7</v>
      </c>
      <c r="P3019" s="25">
        <v>5.6</v>
      </c>
      <c r="Q3019" s="25">
        <v>0.17</v>
      </c>
      <c r="R3019" s="25">
        <v>11.8</v>
      </c>
      <c r="S3019" s="34"/>
      <c r="T3019" s="51">
        <v>0.02</v>
      </c>
      <c r="U3019" s="42">
        <v>29.2</v>
      </c>
      <c r="V3019" s="42">
        <v>40.19</v>
      </c>
      <c r="W3019" s="42">
        <v>0.09</v>
      </c>
      <c r="X3019" s="42">
        <v>18</v>
      </c>
      <c r="Y3019" s="44">
        <v>0.91</v>
      </c>
      <c r="Z3019" s="87">
        <f>(H3019/H$3)+(I3019/I$3*3)+(J3019/J$3)+(L3019/L$3*2)+(N3019/N$3*2)+(O3019/O$3)+(P3019/P$3*2)+(Q3019/Q$3*2)+(R3019/R$3)</f>
        <v>2.8195048583902462</v>
      </c>
      <c r="AA3019" s="88">
        <f>(T3019/T$3*3)+(U3019/U$3*2)+(V3019/V$3)+(W3019/W$3)+(X3019/X$3)+Y3019</f>
        <v>2.6764615915924757</v>
      </c>
      <c r="AB3019" s="90">
        <f>(Z3019-AA3019)/(Z3019+AA3019)</f>
        <v>2.6026954148932305E-2</v>
      </c>
      <c r="AC3019" s="19">
        <v>2.83</v>
      </c>
      <c r="AD3019" s="99">
        <v>2.68</v>
      </c>
      <c r="AE3019" s="95">
        <v>5.4</v>
      </c>
    </row>
    <row r="3020" spans="1:31" x14ac:dyDescent="0.35">
      <c r="A3020" s="2" t="s">
        <v>117</v>
      </c>
      <c r="B3020" s="9">
        <v>34303</v>
      </c>
      <c r="C3020" s="18">
        <v>27.82</v>
      </c>
      <c r="D3020" s="12">
        <v>6.81</v>
      </c>
      <c r="F3020" s="12">
        <v>2.2999999999999998</v>
      </c>
      <c r="H3020" s="23">
        <f>10^-(D3020)</f>
        <v>1.5488166189124805E-7</v>
      </c>
      <c r="I3020" s="24">
        <v>2E-3</v>
      </c>
      <c r="J3020" s="25">
        <v>0.17</v>
      </c>
      <c r="K3020" s="30">
        <v>9.5</v>
      </c>
      <c r="L3020" s="25">
        <v>120</v>
      </c>
      <c r="M3020" s="30">
        <v>1</v>
      </c>
      <c r="N3020" s="25">
        <v>4.5</v>
      </c>
      <c r="O3020" s="25">
        <v>2.4</v>
      </c>
      <c r="P3020" s="25">
        <v>8</v>
      </c>
      <c r="Q3020" s="25">
        <v>0.12</v>
      </c>
      <c r="R3020" s="25">
        <v>11</v>
      </c>
      <c r="S3020" s="31">
        <v>5</v>
      </c>
      <c r="T3020" s="51">
        <v>0.03</v>
      </c>
      <c r="U3020" s="42">
        <v>49.1</v>
      </c>
      <c r="V3020" s="42">
        <v>0.22</v>
      </c>
      <c r="W3020" s="42">
        <v>6.5599999999999999E-3</v>
      </c>
      <c r="X3020" s="42">
        <v>33</v>
      </c>
      <c r="Y3020" s="44">
        <v>5.03</v>
      </c>
      <c r="Z3020" s="87">
        <f>(H3020/H$3)+(I3020/I$3*3)+(J3020/J$3)+(L3020/L$3*2)+(N3020/N$3*2)+(O3020/O$3)+(P3020/P$3*2)+(Q3020/Q$3*2)+(R3020/R$3)</f>
        <v>7.3612206045953119</v>
      </c>
      <c r="AA3020" s="88">
        <f>(T3020/T$3*3)+(U3020/U$3*2)+(V3020/V$3)+(W3020/W$3)+(X3020/X$3)+Y3020</f>
        <v>6.9876985723380782</v>
      </c>
      <c r="AB3020" s="90">
        <f>(Z3020-AA3020)/(Z3020+AA3020)</f>
        <v>2.6031370561881009E-2</v>
      </c>
      <c r="AD3020" s="100"/>
      <c r="AE3020" s="96"/>
    </row>
    <row r="3021" spans="1:31" x14ac:dyDescent="0.35">
      <c r="A3021" s="2" t="s">
        <v>285</v>
      </c>
      <c r="B3021" s="9">
        <v>37945</v>
      </c>
      <c r="C3021" s="18">
        <v>6.01</v>
      </c>
      <c r="D3021" s="12">
        <v>6.87</v>
      </c>
      <c r="F3021" s="12">
        <v>1.9</v>
      </c>
      <c r="H3021" s="23">
        <f>10^-(D3021)</f>
        <v>1.3489628825916511E-7</v>
      </c>
      <c r="I3021" s="32">
        <v>0.19</v>
      </c>
      <c r="J3021" s="25">
        <v>0.02</v>
      </c>
      <c r="K3021" s="30">
        <v>1.4</v>
      </c>
      <c r="L3021" s="25">
        <v>84.6</v>
      </c>
      <c r="M3021" s="30">
        <v>0.4</v>
      </c>
      <c r="N3021" s="25">
        <v>0.33</v>
      </c>
      <c r="O3021" s="25">
        <v>1.97</v>
      </c>
      <c r="P3021" s="25">
        <v>6.94</v>
      </c>
      <c r="Q3021" s="25">
        <v>0.18</v>
      </c>
      <c r="R3021" s="25">
        <v>15.5</v>
      </c>
      <c r="S3021" s="31">
        <v>12</v>
      </c>
      <c r="T3021" s="51">
        <v>0.12</v>
      </c>
      <c r="U3021" s="42">
        <v>52.1</v>
      </c>
      <c r="V3021" s="42">
        <v>17.88</v>
      </c>
      <c r="W3021" s="42">
        <v>3.2845000000000001E-3</v>
      </c>
      <c r="X3021" s="42">
        <v>23</v>
      </c>
      <c r="Y3021" s="44">
        <v>3.25</v>
      </c>
      <c r="Z3021" s="87">
        <f>(H3021/H$3)+(I3021/I$3*3)+(J3021/J$3)+(L3021/L$3*2)+(N3021/N$3*2)+(O3021/O$3)+(P3021/P$3*2)+(Q3021/Q$3*2)+(R3021/R$3)</f>
        <v>5.5577131252111229</v>
      </c>
      <c r="AA3021" s="88">
        <f>(T3021/T$3*3)+(U3021/U$3*2)+(V3021/V$3)+(W3021/W$3)+(X3021/X$3)+Y3021</f>
        <v>5.2756760917281227</v>
      </c>
      <c r="AB3021" s="90">
        <f>(Z3021-AA3021)/(Z3021+AA3021)</f>
        <v>2.6034053409804848E-2</v>
      </c>
      <c r="AD3021" s="100"/>
      <c r="AE3021" s="96"/>
    </row>
    <row r="3022" spans="1:31" x14ac:dyDescent="0.35">
      <c r="A3022" s="2" t="s">
        <v>373</v>
      </c>
      <c r="B3022" s="9">
        <v>41471</v>
      </c>
      <c r="C3022" s="18">
        <v>2.48</v>
      </c>
      <c r="D3022" s="12">
        <v>4.95</v>
      </c>
      <c r="F3022" s="12">
        <v>18</v>
      </c>
      <c r="H3022" s="23">
        <f>10^-(D3022)</f>
        <v>1.1220184543019627E-5</v>
      </c>
      <c r="I3022" s="28"/>
      <c r="J3022" s="25">
        <v>0.05</v>
      </c>
      <c r="K3022" s="30">
        <v>0.4</v>
      </c>
      <c r="L3022" s="25">
        <v>16.5</v>
      </c>
      <c r="M3022" s="30">
        <v>1</v>
      </c>
      <c r="N3022" s="25">
        <v>0.28000000000000003</v>
      </c>
      <c r="O3022" s="25">
        <v>6.82</v>
      </c>
      <c r="P3022" s="25">
        <v>2.64</v>
      </c>
      <c r="Q3022" s="25">
        <v>0.03</v>
      </c>
      <c r="R3022" s="25">
        <v>7.44</v>
      </c>
      <c r="S3022" s="31">
        <v>33</v>
      </c>
      <c r="T3022" s="51">
        <v>0.02</v>
      </c>
      <c r="U3022" s="42">
        <v>31.5</v>
      </c>
      <c r="V3022" s="42">
        <v>3.24</v>
      </c>
      <c r="W3022" s="42">
        <v>5.2599999999999999E-3</v>
      </c>
      <c r="X3022" s="42">
        <v>14</v>
      </c>
      <c r="Y3022" s="44">
        <v>0.37</v>
      </c>
      <c r="Z3022" s="87">
        <f>(H3022/H$3)+(I3022/I$3*3)+(J3022/J$3)+(L3022/L$3*2)+(N3022/N$3*2)+(O3022/O$3)+(P3022/P$3*2)+(Q3022/Q$3*2)+(R3022/R$3)</f>
        <v>1.5524993368358742</v>
      </c>
      <c r="AA3022" s="88">
        <f>(T3022/T$3*3)+(U3022/U$3*2)+(V3022/V$3)+(W3022/W$3)+(X3022/X$3)+Y3022</f>
        <v>1.4736984497890253</v>
      </c>
      <c r="AB3022" s="90">
        <f>(Z3022-AA3022)/(Z3022+AA3022)</f>
        <v>2.6039569321982425E-2</v>
      </c>
      <c r="AC3022" s="19">
        <v>1.64</v>
      </c>
      <c r="AD3022" s="99">
        <v>1.47</v>
      </c>
      <c r="AE3022" s="95">
        <v>10.37</v>
      </c>
    </row>
    <row r="3023" spans="1:31" x14ac:dyDescent="0.35">
      <c r="A3023" s="2" t="s">
        <v>338</v>
      </c>
      <c r="B3023" s="9">
        <v>38110</v>
      </c>
      <c r="C3023" s="19">
        <v>2.46</v>
      </c>
      <c r="D3023" s="12">
        <v>5.74</v>
      </c>
      <c r="F3023" s="12">
        <v>14</v>
      </c>
      <c r="H3023" s="23">
        <f>10^-(D3023)</f>
        <v>1.8197008586099798E-6</v>
      </c>
      <c r="I3023" s="24">
        <v>7.1000000000000004E-3</v>
      </c>
      <c r="J3023" s="25">
        <v>7.0000000000000007E-2</v>
      </c>
      <c r="K3023" s="29">
        <v>6</v>
      </c>
      <c r="L3023" s="25">
        <v>66.099999999999994</v>
      </c>
      <c r="M3023" s="29">
        <v>1.3</v>
      </c>
      <c r="N3023" s="25">
        <v>1.24</v>
      </c>
      <c r="O3023" s="25">
        <v>18.899999999999999</v>
      </c>
      <c r="P3023" s="25">
        <v>8.8699999999999992</v>
      </c>
      <c r="Q3023" s="25">
        <v>0.05</v>
      </c>
      <c r="R3023" s="25">
        <v>21.8</v>
      </c>
      <c r="S3023" s="29">
        <v>150</v>
      </c>
      <c r="T3023" s="51">
        <v>0.03</v>
      </c>
      <c r="U3023" s="42">
        <v>80.5</v>
      </c>
      <c r="V3023" s="42">
        <v>45.77</v>
      </c>
      <c r="W3023" s="42">
        <v>0.03</v>
      </c>
      <c r="X3023" s="42">
        <v>53</v>
      </c>
      <c r="Y3023" s="44">
        <v>1.32</v>
      </c>
      <c r="Z3023" s="87">
        <f>(H3023/H$3)+(I3023/I$3*3)+(J3023/J$3)+(L3023/L$3*2)+(N3023/N$3*2)+(O3023/O$3)+(P3023/P$3*2)+(Q3023/Q$3*2)+(R3023/R$3)</f>
        <v>5.510663369642403</v>
      </c>
      <c r="AA3023" s="88">
        <f>(T3023/T$3*3)+(U3023/U$3*2)+(V3023/V$3)+(W3023/W$3)+(X3023/X$3)+Y3023</f>
        <v>5.2307504688229454</v>
      </c>
      <c r="AB3023" s="90">
        <f>(Z3023-AA3023)/(Z3023+AA3023)</f>
        <v>2.6059223211108443E-2</v>
      </c>
      <c r="AD3023" s="100"/>
      <c r="AE3023" s="96"/>
    </row>
    <row r="3024" spans="1:31" x14ac:dyDescent="0.35">
      <c r="A3024" s="2" t="s">
        <v>361</v>
      </c>
      <c r="B3024" s="9">
        <v>38833</v>
      </c>
      <c r="D3024" s="12">
        <v>5.5</v>
      </c>
      <c r="F3024" s="12">
        <v>15.5</v>
      </c>
      <c r="H3024" s="23">
        <f>10^-(D3024)</f>
        <v>3.1622776601683767E-6</v>
      </c>
      <c r="I3024" s="24">
        <v>5.0000000000000001E-3</v>
      </c>
      <c r="J3024" s="25">
        <v>0.2</v>
      </c>
      <c r="K3024" s="30">
        <v>9</v>
      </c>
      <c r="L3024" s="25">
        <v>17.78</v>
      </c>
      <c r="M3024" s="30">
        <v>5</v>
      </c>
      <c r="N3024" s="25">
        <v>4.34</v>
      </c>
      <c r="O3024" s="25">
        <v>8.7799999999999994</v>
      </c>
      <c r="P3024" s="25">
        <v>3.96</v>
      </c>
      <c r="Q3024" s="25">
        <v>0.09</v>
      </c>
      <c r="R3024" s="25">
        <v>8.8000000000000007</v>
      </c>
      <c r="S3024" s="31">
        <v>70</v>
      </c>
      <c r="T3024" s="51">
        <v>0.06</v>
      </c>
      <c r="U3024" s="42">
        <v>66</v>
      </c>
      <c r="V3024" s="42">
        <v>1.5</v>
      </c>
      <c r="W3024" s="42">
        <v>0.02</v>
      </c>
      <c r="X3024" s="42">
        <v>12</v>
      </c>
      <c r="Y3024" s="44">
        <v>0.15</v>
      </c>
      <c r="Z3024" s="87">
        <f>(H3024/H$3)+(I3024/I$3*3)+(J3024/J$3)+(L3024/L$3*2)+(N3024/N$3*2)+(O3024/O$3)+(P3024/P$3*2)+(Q3024/Q$3*2)+(R3024/R$3)</f>
        <v>1.9907077892259968</v>
      </c>
      <c r="AA3024" s="88">
        <f>(T3024/T$3*3)+(U3024/U$3*2)+(V3024/V$3)+(W3024/W$3)+(X3024/X$3)+Y3024</f>
        <v>1.8890267292613718</v>
      </c>
      <c r="AB3024" s="90">
        <f>(Z3024-AA3024)/(Z3024+AA3024)</f>
        <v>2.6208252002837652E-2</v>
      </c>
      <c r="AC3024" s="19">
        <v>1.99</v>
      </c>
      <c r="AD3024" s="99">
        <v>1.9</v>
      </c>
      <c r="AE3024" s="95">
        <v>4.42</v>
      </c>
    </row>
    <row r="3025" spans="1:31" x14ac:dyDescent="0.35">
      <c r="A3025" s="2" t="s">
        <v>115</v>
      </c>
      <c r="B3025" s="9">
        <v>37910</v>
      </c>
      <c r="C3025" s="18">
        <v>9.07</v>
      </c>
      <c r="D3025" s="12">
        <v>7.77</v>
      </c>
      <c r="F3025" s="12">
        <v>0.63</v>
      </c>
      <c r="H3025" s="23">
        <f>10^-(D3025)</f>
        <v>1.6982436524617439E-8</v>
      </c>
      <c r="I3025" s="32">
        <v>0.19</v>
      </c>
      <c r="J3025" s="25">
        <v>0.03</v>
      </c>
      <c r="K3025" s="33"/>
      <c r="L3025" s="25">
        <v>55</v>
      </c>
      <c r="M3025" s="33"/>
      <c r="N3025" s="25">
        <v>0.51</v>
      </c>
      <c r="O3025" s="25">
        <v>0.79</v>
      </c>
      <c r="P3025" s="25">
        <v>1.95</v>
      </c>
      <c r="Q3025" s="25">
        <v>0.1</v>
      </c>
      <c r="R3025" s="25">
        <v>6.62</v>
      </c>
      <c r="S3025" s="34"/>
      <c r="T3025" s="51">
        <v>0.06</v>
      </c>
      <c r="U3025" s="42">
        <v>21.7</v>
      </c>
      <c r="V3025" s="42">
        <v>0.22</v>
      </c>
      <c r="W3025" s="42">
        <v>3.2845000000000001E-3</v>
      </c>
      <c r="X3025" s="42">
        <v>9</v>
      </c>
      <c r="Y3025" s="44">
        <v>2.38</v>
      </c>
      <c r="Z3025" s="87">
        <f>(H3025/H$3)+(I3025/I$3*3)+(J3025/J$3)+(L3025/L$3*2)+(N3025/N$3*2)+(O3025/O$3)+(P3025/P$3*2)+(Q3025/Q$3*2)+(R3025/R$3)</f>
        <v>3.2577916564144243</v>
      </c>
      <c r="AA3025" s="88">
        <f>(T3025/T$3*3)+(U3025/U$3*2)+(V3025/V$3)+(W3025/W$3)+(X3025/X$3)+Y3025</f>
        <v>3.091147756463954</v>
      </c>
      <c r="AB3025" s="90">
        <f>(Z3025-AA3025)/(Z3025+AA3025)</f>
        <v>2.6247517752720207E-2</v>
      </c>
      <c r="AD3025" s="100"/>
      <c r="AE3025" s="96"/>
    </row>
    <row r="3026" spans="1:31" x14ac:dyDescent="0.35">
      <c r="A3026" s="2" t="s">
        <v>264</v>
      </c>
      <c r="B3026" s="9">
        <v>41599</v>
      </c>
      <c r="C3026" s="18">
        <v>5.0999999999999996</v>
      </c>
      <c r="D3026" s="12">
        <v>7.36</v>
      </c>
      <c r="F3026" s="12">
        <v>1.2</v>
      </c>
      <c r="H3026" s="23">
        <f>10^-(D3026)</f>
        <v>4.3651583224016566E-8</v>
      </c>
      <c r="I3026" s="32">
        <v>6.0000000000000001E-3</v>
      </c>
      <c r="J3026" s="25">
        <v>0.03</v>
      </c>
      <c r="K3026" s="30">
        <v>0.4</v>
      </c>
      <c r="L3026" s="25">
        <v>132</v>
      </c>
      <c r="M3026" s="30">
        <v>0.2</v>
      </c>
      <c r="N3026" s="25">
        <v>1.29</v>
      </c>
      <c r="O3026" s="25">
        <v>1.1100000000000001</v>
      </c>
      <c r="P3026" s="25">
        <v>6.53</v>
      </c>
      <c r="Q3026" s="25">
        <v>0.19</v>
      </c>
      <c r="R3026" s="25">
        <v>25.2</v>
      </c>
      <c r="S3026" s="31">
        <v>3.2</v>
      </c>
      <c r="T3026" s="51">
        <v>0.01</v>
      </c>
      <c r="U3026" s="42">
        <v>100</v>
      </c>
      <c r="V3026" s="42">
        <v>0.22</v>
      </c>
      <c r="W3026" s="42">
        <v>3.2799999999999999E-3</v>
      </c>
      <c r="X3026" s="42">
        <v>54</v>
      </c>
      <c r="Y3026" s="44">
        <v>4.2699999999999996</v>
      </c>
      <c r="Z3026" s="87">
        <f>(H3026/H$3)+(I3026/I$3*3)+(J3026/J$3)+(L3026/L$3*2)+(N3026/N$3*2)+(O3026/O$3)+(P3026/P$3*2)+(Q3026/Q$3*2)+(R3026/R$3)</f>
        <v>8.3040169972744415</v>
      </c>
      <c r="AA3026" s="88">
        <f>(T3026/T$3*3)+(U3026/U$3*2)+(V3026/V$3)+(W3026/W$3)+(X3026/X$3)+Y3026</f>
        <v>7.8790231380383151</v>
      </c>
      <c r="AB3026" s="90">
        <f>(Z3026-AA3026)/(Z3026+AA3026)</f>
        <v>2.6261682334257703E-2</v>
      </c>
      <c r="AC3026" s="19">
        <v>8.33</v>
      </c>
      <c r="AD3026" s="13">
        <v>7.88</v>
      </c>
      <c r="AE3026" s="94">
        <v>5.58</v>
      </c>
    </row>
    <row r="3027" spans="1:31" x14ac:dyDescent="0.35">
      <c r="A3027" s="2" t="s">
        <v>387</v>
      </c>
      <c r="B3027" s="9">
        <v>41569</v>
      </c>
      <c r="C3027" s="18">
        <v>4.82</v>
      </c>
      <c r="D3027" s="12">
        <v>6.88</v>
      </c>
      <c r="F3027" s="12">
        <v>2.2000000000000002</v>
      </c>
      <c r="H3027" s="23">
        <f>10^-(D3027)</f>
        <v>1.3182567385564048E-7</v>
      </c>
      <c r="I3027" s="32">
        <v>0.02</v>
      </c>
      <c r="J3027" s="25">
        <v>0.01</v>
      </c>
      <c r="K3027" s="29">
        <v>1.4</v>
      </c>
      <c r="L3027" s="25">
        <v>53</v>
      </c>
      <c r="M3027" s="29">
        <v>0.2</v>
      </c>
      <c r="N3027" s="25">
        <v>0.2</v>
      </c>
      <c r="O3027" s="25">
        <v>1.21</v>
      </c>
      <c r="P3027" s="25">
        <v>2.99</v>
      </c>
      <c r="Q3027" s="25">
        <v>0.06</v>
      </c>
      <c r="R3027" s="25">
        <v>10.1</v>
      </c>
      <c r="S3027" s="29">
        <v>7</v>
      </c>
      <c r="T3027" s="51">
        <v>0.14000000000000001</v>
      </c>
      <c r="U3027" s="42">
        <v>17.8</v>
      </c>
      <c r="V3027" s="42">
        <v>0.86</v>
      </c>
      <c r="W3027" s="42">
        <v>3.2799999999999999E-3</v>
      </c>
      <c r="X3027" s="42">
        <v>16</v>
      </c>
      <c r="Y3027" s="44">
        <v>2.36</v>
      </c>
      <c r="Z3027" s="87">
        <f>(H3027/H$3)+(I3027/I$3*3)+(J3027/J$3)+(L3027/L$3*2)+(N3027/N$3*2)+(O3027/O$3)+(P3027/P$3*2)+(Q3027/Q$3*2)+(R3027/R$3)</f>
        <v>3.3730934183638261</v>
      </c>
      <c r="AA3027" s="88">
        <f>(T3027/T$3*3)+(U3027/U$3*2)+(V3027/V$3)+(W3027/W$3)+(X3027/X$3)+Y3027</f>
        <v>3.2002677677082856</v>
      </c>
      <c r="AB3027" s="90">
        <f>(Z3027-AA3027)/(Z3027+AA3027)</f>
        <v>2.6291823279349102E-2</v>
      </c>
      <c r="AC3027" s="19">
        <v>3.38</v>
      </c>
      <c r="AD3027" s="99">
        <v>3.2</v>
      </c>
      <c r="AE3027" s="95">
        <v>5.36</v>
      </c>
    </row>
    <row r="3028" spans="1:31" x14ac:dyDescent="0.35">
      <c r="A3028" s="2" t="s">
        <v>235</v>
      </c>
      <c r="B3028" s="9">
        <v>32013</v>
      </c>
      <c r="C3028" s="18">
        <v>2.13</v>
      </c>
      <c r="D3028" s="12">
        <v>7.27</v>
      </c>
      <c r="F3028" s="12">
        <v>3</v>
      </c>
      <c r="H3028" s="23">
        <f>10^-(D3028)</f>
        <v>5.3703179637025192E-8</v>
      </c>
      <c r="I3028" s="32">
        <v>4.0000000000000001E-3</v>
      </c>
      <c r="J3028" s="25">
        <v>0.13</v>
      </c>
      <c r="K3028" s="33"/>
      <c r="L3028" s="25">
        <v>135</v>
      </c>
      <c r="M3028" s="36"/>
      <c r="N3028" s="25">
        <v>1.1000000000000001</v>
      </c>
      <c r="O3028" s="25">
        <v>3.2</v>
      </c>
      <c r="P3028" s="25">
        <v>17</v>
      </c>
      <c r="Q3028" s="25">
        <v>0.24</v>
      </c>
      <c r="R3028" s="25">
        <v>95</v>
      </c>
      <c r="S3028" s="29">
        <v>10</v>
      </c>
      <c r="T3028" s="51">
        <v>0.01</v>
      </c>
      <c r="U3028" s="42">
        <v>145.5</v>
      </c>
      <c r="V3028" s="42">
        <v>14.28</v>
      </c>
      <c r="W3028" s="42">
        <v>0.17</v>
      </c>
      <c r="X3028" s="42">
        <v>103</v>
      </c>
      <c r="Y3028" s="44">
        <v>5.6</v>
      </c>
      <c r="Z3028" s="87">
        <f>(H3028/H$3)+(I3028/I$3*3)+(J3028/J$3)+(L3028/L$3*2)+(N3028/N$3*2)+(O3028/O$3)+(P3028/P$3*2)+(Q3028/Q$3*2)+(R3028/R$3)</f>
        <v>12.404996262010425</v>
      </c>
      <c r="AA3028" s="88">
        <f>(T3028/T$3*3)+(U3028/U$3*2)+(V3028/V$3)+(W3028/W$3)+(X3028/X$3)+Y3028</f>
        <v>11.768876151300427</v>
      </c>
      <c r="AB3028" s="90">
        <f>(Z3028-AA3028)/(Z3028+AA3028)</f>
        <v>2.631436535421321E-2</v>
      </c>
      <c r="AD3028" s="100"/>
      <c r="AE3028" s="96"/>
    </row>
    <row r="3029" spans="1:31" x14ac:dyDescent="0.35">
      <c r="A3029" s="2" t="s">
        <v>366</v>
      </c>
      <c r="B3029" s="9">
        <v>36104</v>
      </c>
      <c r="C3029" s="18">
        <v>0.4</v>
      </c>
      <c r="D3029" s="12">
        <v>6.25</v>
      </c>
      <c r="F3029" s="12">
        <v>18</v>
      </c>
      <c r="H3029" s="23">
        <f>10^-(D3029)</f>
        <v>5.6234132519034872E-7</v>
      </c>
      <c r="I3029" s="32">
        <v>0.77</v>
      </c>
      <c r="J3029" s="25">
        <v>0.12</v>
      </c>
      <c r="K3029" s="33"/>
      <c r="L3029" s="25">
        <v>24</v>
      </c>
      <c r="M3029" s="33"/>
      <c r="N3029" s="25">
        <v>0.21</v>
      </c>
      <c r="O3029" s="25">
        <v>6.4</v>
      </c>
      <c r="P3029" s="25">
        <v>2.5</v>
      </c>
      <c r="Q3029" s="25">
        <v>0.13</v>
      </c>
      <c r="R3029" s="25">
        <v>12</v>
      </c>
      <c r="S3029" s="34"/>
      <c r="T3029" s="51">
        <v>0.03</v>
      </c>
      <c r="U3029" s="42">
        <v>23.4</v>
      </c>
      <c r="V3029" s="42">
        <v>0.22</v>
      </c>
      <c r="W3029" s="42">
        <v>0.01</v>
      </c>
      <c r="X3029" s="42">
        <v>23</v>
      </c>
      <c r="Y3029" s="44">
        <v>0.94</v>
      </c>
      <c r="Z3029" s="87">
        <f>(H3029/H$3)+(I3029/I$3*3)+(J3029/J$3)+(L3029/L$3*2)+(N3029/N$3*2)+(O3029/O$3)+(P3029/P$3*2)+(Q3029/Q$3*2)+(R3029/R$3)</f>
        <v>2.1934691879923935</v>
      </c>
      <c r="AA3029" s="88">
        <f>(T3029/T$3*3)+(U3029/U$3*2)+(V3029/V$3)+(W3029/W$3)+(X3029/X$3)+Y3029</f>
        <v>2.0806593646925466</v>
      </c>
      <c r="AB3029" s="90">
        <f>(Z3029-AA3029)/(Z3029+AA3029)</f>
        <v>2.6393643033731762E-2</v>
      </c>
      <c r="AD3029" s="100"/>
      <c r="AE3029" s="96"/>
    </row>
    <row r="3030" spans="1:31" x14ac:dyDescent="0.35">
      <c r="A3030" s="2" t="s">
        <v>323</v>
      </c>
      <c r="B3030" s="9">
        <v>40450</v>
      </c>
      <c r="C3030" s="18">
        <v>1.9</v>
      </c>
      <c r="D3030" s="12">
        <v>6.56</v>
      </c>
      <c r="F3030" s="12">
        <v>13</v>
      </c>
      <c r="H3030" s="23">
        <f>10^-(D3030)</f>
        <v>2.7542287033381632E-7</v>
      </c>
      <c r="I3030" s="28"/>
      <c r="J3030" s="25">
        <v>0.38</v>
      </c>
      <c r="K3030" s="30">
        <v>0.4</v>
      </c>
      <c r="L3030" s="25">
        <v>68.599999999999994</v>
      </c>
      <c r="M3030" s="36"/>
      <c r="N3030" s="25">
        <v>3.77</v>
      </c>
      <c r="O3030" s="25">
        <v>4.92</v>
      </c>
      <c r="P3030" s="25">
        <v>3.39</v>
      </c>
      <c r="Q3030" s="25">
        <v>0.31</v>
      </c>
      <c r="R3030" s="25">
        <v>9.94</v>
      </c>
      <c r="S3030" s="36"/>
      <c r="T3030" s="51">
        <v>0.4</v>
      </c>
      <c r="U3030" s="42">
        <v>35.6</v>
      </c>
      <c r="V3030" s="42">
        <v>0.22</v>
      </c>
      <c r="W3030" s="42">
        <v>0.01</v>
      </c>
      <c r="X3030" s="42">
        <v>21</v>
      </c>
      <c r="Y3030" s="44">
        <v>2.85</v>
      </c>
      <c r="Z3030" s="87">
        <f>(H3030/H$3)+(I3030/I$3*3)+(J3030/J$3)+(L3030/L$3*2)+(N3030/N$3*2)+(O3030/O$3)+(P3030/P$3*2)+(Q3030/Q$3*2)+(R3030/R$3)</f>
        <v>4.4276452651859923</v>
      </c>
      <c r="AA3030" s="88">
        <f>(T3030/T$3*3)+(U3030/U$3*2)+(V3030/V$3)+(W3030/W$3)+(X3030/X$3)+Y3030</f>
        <v>4.199911248556834</v>
      </c>
      <c r="AB3030" s="90">
        <f>(Z3030-AA3030)/(Z3030+AA3030)</f>
        <v>2.6396119951970304E-2</v>
      </c>
      <c r="AC3030" s="19">
        <v>4.53</v>
      </c>
      <c r="AD3030" s="99">
        <v>4.2</v>
      </c>
      <c r="AE3030" s="95">
        <v>7.65</v>
      </c>
    </row>
    <row r="3031" spans="1:31" x14ac:dyDescent="0.35">
      <c r="A3031" s="2" t="s">
        <v>313</v>
      </c>
      <c r="B3031" s="9">
        <v>35544</v>
      </c>
      <c r="C3031" s="18">
        <v>1.8</v>
      </c>
      <c r="D3031" s="12">
        <v>5.2</v>
      </c>
      <c r="F3031" s="12">
        <v>12</v>
      </c>
      <c r="H3031" s="23">
        <f>10^-(D3031)</f>
        <v>6.3095734448019212E-6</v>
      </c>
      <c r="I3031" s="32">
        <v>1.1000000000000001E-3</v>
      </c>
      <c r="J3031" s="25">
        <v>0.02</v>
      </c>
      <c r="K3031" s="33"/>
      <c r="L3031" s="25">
        <v>19</v>
      </c>
      <c r="M3031" s="36"/>
      <c r="N3031" s="25">
        <v>0.28999999999999998</v>
      </c>
      <c r="O3031" s="25">
        <v>6.9</v>
      </c>
      <c r="P3031" s="25">
        <v>2.9</v>
      </c>
      <c r="Q3031" s="25">
        <v>0.04</v>
      </c>
      <c r="R3031" s="25">
        <v>14</v>
      </c>
      <c r="S3031" s="36"/>
      <c r="T3031" s="51">
        <v>0.01</v>
      </c>
      <c r="U3031" s="42">
        <v>30.9</v>
      </c>
      <c r="V3031" s="42">
        <v>13.72</v>
      </c>
      <c r="W3031" s="42">
        <v>3.284E-3</v>
      </c>
      <c r="X3031" s="42">
        <v>29</v>
      </c>
      <c r="Y3031" s="44">
        <v>0.2</v>
      </c>
      <c r="Z3031" s="87">
        <f>(H3031/H$3)+(I3031/I$3*3)+(J3031/J$3)+(L3031/L$3*2)+(N3031/N$3*2)+(O3031/O$3)+(P3031/P$3*2)+(Q3031/Q$3*2)+(R3031/R$3)</f>
        <v>1.9852005698773323</v>
      </c>
      <c r="AA3031" s="88">
        <f>(T3031/T$3*3)+(U3031/U$3*2)+(V3031/V$3)+(W3031/W$3)+(X3031/X$3)+Y3031</f>
        <v>1.883012140708656</v>
      </c>
      <c r="AB3031" s="90">
        <f>(Z3031-AA3031)/(Z3031+AA3031)</f>
        <v>2.6417479289342388E-2</v>
      </c>
      <c r="AD3031" s="100"/>
      <c r="AE3031" s="96"/>
    </row>
    <row r="3032" spans="1:31" x14ac:dyDescent="0.35">
      <c r="A3032" s="2" t="s">
        <v>268</v>
      </c>
      <c r="B3032" s="9">
        <v>34801</v>
      </c>
      <c r="C3032" s="18">
        <v>0.75</v>
      </c>
      <c r="D3032" s="12">
        <v>4.96</v>
      </c>
      <c r="F3032" s="12">
        <v>18</v>
      </c>
      <c r="H3032" s="23">
        <f>10^-(D3032)</f>
        <v>1.0964781961431843E-5</v>
      </c>
      <c r="I3032" s="28"/>
      <c r="J3032" s="25">
        <v>0.04</v>
      </c>
      <c r="K3032" s="33"/>
      <c r="L3032" s="25">
        <v>63</v>
      </c>
      <c r="M3032" s="33"/>
      <c r="N3032" s="25">
        <v>0.19</v>
      </c>
      <c r="O3032" s="25">
        <v>34</v>
      </c>
      <c r="P3032" s="25">
        <v>8.4</v>
      </c>
      <c r="Q3032" s="25">
        <v>0.14000000000000001</v>
      </c>
      <c r="R3032" s="25">
        <v>18</v>
      </c>
      <c r="S3032" s="34"/>
      <c r="T3032" s="51">
        <v>0.01</v>
      </c>
      <c r="U3032" s="42">
        <v>79.5</v>
      </c>
      <c r="V3032" s="42">
        <v>141.22</v>
      </c>
      <c r="W3032" s="42">
        <v>0.01</v>
      </c>
      <c r="X3032" s="42">
        <v>42</v>
      </c>
      <c r="Y3032" s="44">
        <v>0.1</v>
      </c>
      <c r="Z3032" s="87">
        <f>(H3032/H$3)+(I3032/I$3*3)+(J3032/J$3)+(L3032/L$3*2)+(N3032/N$3*2)+(O3032/O$3)+(P3032/P$3*2)+(Q3032/Q$3*2)+(R3032/R$3)</f>
        <v>5.5014341278016383</v>
      </c>
      <c r="AA3032" s="88">
        <f>(T3032/T$3*3)+(U3032/U$3*2)+(V3032/V$3)+(W3032/W$3)+(X3032/X$3)+Y3032</f>
        <v>5.2180856915408977</v>
      </c>
      <c r="AB3032" s="90">
        <f>(Z3032-AA3032)/(Z3032+AA3032)</f>
        <v>2.6432941123860833E-2</v>
      </c>
      <c r="AD3032" s="100"/>
      <c r="AE3032" s="96"/>
    </row>
    <row r="3033" spans="1:31" x14ac:dyDescent="0.35">
      <c r="A3033" s="2" t="s">
        <v>411</v>
      </c>
      <c r="B3033" s="9">
        <v>39002</v>
      </c>
      <c r="C3033" s="18">
        <v>17.93</v>
      </c>
      <c r="D3033" s="12">
        <v>7.21</v>
      </c>
      <c r="F3033" s="12">
        <v>39</v>
      </c>
      <c r="H3033" s="23">
        <f>10^-(D3033)</f>
        <v>6.1659500186148087E-8</v>
      </c>
      <c r="I3033" s="32">
        <v>0.11</v>
      </c>
      <c r="J3033" s="25">
        <v>0.28000000000000003</v>
      </c>
      <c r="K3033" s="36"/>
      <c r="L3033" s="25">
        <v>86.1</v>
      </c>
      <c r="M3033" s="33"/>
      <c r="N3033" s="25">
        <v>2.2999999999999998</v>
      </c>
      <c r="O3033" s="25">
        <v>6.04</v>
      </c>
      <c r="P3033" s="25">
        <v>15.1</v>
      </c>
      <c r="Q3033" s="25">
        <v>0.23</v>
      </c>
      <c r="R3033" s="25">
        <v>76.8</v>
      </c>
      <c r="S3033" s="36"/>
      <c r="T3033" s="51">
        <v>0.27</v>
      </c>
      <c r="U3033" s="42">
        <v>9</v>
      </c>
      <c r="V3033" s="42">
        <v>0.48</v>
      </c>
      <c r="W3033" s="42">
        <v>0.04</v>
      </c>
      <c r="X3033" s="42">
        <v>58</v>
      </c>
      <c r="Y3033" s="44">
        <v>6.84</v>
      </c>
      <c r="Z3033" s="87">
        <f>(H3033/H$3)+(I3033/I$3*3)+(J3033/J$3)+(L3033/L$3*2)+(N3033/N$3*2)+(O3033/O$3)+(P3033/P$3*2)+(Q3033/Q$3*2)+(R3033/R$3)</f>
        <v>9.1522760192389043</v>
      </c>
      <c r="AA3033" s="88">
        <f>(T3033/T$3*3)+(U3033/U$3*2)+(V3033/V$3)+(W3033/W$3)+(X3033/X$3)+Y3033</f>
        <v>8.6806110839600681</v>
      </c>
      <c r="AB3033" s="90">
        <f>(Z3033-AA3033)/(Z3033+AA3033)</f>
        <v>2.6449162861252352E-2</v>
      </c>
      <c r="AE3033" s="96"/>
    </row>
    <row r="3034" spans="1:31" x14ac:dyDescent="0.35">
      <c r="A3034" s="2" t="s">
        <v>213</v>
      </c>
      <c r="B3034" s="9">
        <v>39373</v>
      </c>
      <c r="C3034" s="18">
        <v>23.76</v>
      </c>
      <c r="D3034" s="12">
        <v>7.43</v>
      </c>
      <c r="F3034" s="12">
        <v>1.8</v>
      </c>
      <c r="H3034" s="23">
        <f>10^-(D3034)</f>
        <v>3.7153522909717246E-8</v>
      </c>
      <c r="I3034" s="28"/>
      <c r="J3034" s="25">
        <v>0.18</v>
      </c>
      <c r="K3034" s="33"/>
      <c r="L3034" s="25">
        <v>80.2</v>
      </c>
      <c r="M3034" s="33"/>
      <c r="N3034" s="25">
        <v>0.16</v>
      </c>
      <c r="O3034" s="25">
        <v>0.97</v>
      </c>
      <c r="P3034" s="25">
        <v>5.1100000000000003</v>
      </c>
      <c r="Q3034" s="25">
        <v>0.11</v>
      </c>
      <c r="R3034" s="25">
        <v>13.3</v>
      </c>
      <c r="S3034" s="34"/>
      <c r="T3034" s="51">
        <v>0.01</v>
      </c>
      <c r="U3034" s="42">
        <v>58</v>
      </c>
      <c r="V3034" s="42">
        <v>1.98</v>
      </c>
      <c r="W3034" s="42">
        <v>0.01</v>
      </c>
      <c r="X3034" s="42">
        <v>25</v>
      </c>
      <c r="Y3034" s="44">
        <v>2.84</v>
      </c>
      <c r="Z3034" s="87">
        <f>(H3034/H$3)+(I3034/I$3*3)+(J3034/J$3)+(L3034/L$3*2)+(N3034/N$3*2)+(O3034/O$3)+(P3034/P$3*2)+(Q3034/Q$3*2)+(R3034/R$3)</f>
        <v>5.0454537536077542</v>
      </c>
      <c r="AA3034" s="88">
        <f>(T3034/T$3*3)+(U3034/U$3*2)+(V3034/V$3)+(W3034/W$3)+(X3034/X$3)+Y3034</f>
        <v>4.7851402811028674</v>
      </c>
      <c r="AB3034" s="90">
        <f>(Z3034-AA3034)/(Z3034+AA3034)</f>
        <v>2.647993311347736E-2</v>
      </c>
    </row>
    <row r="3035" spans="1:31" x14ac:dyDescent="0.35">
      <c r="A3035" s="2" t="s">
        <v>113</v>
      </c>
      <c r="B3035" s="9">
        <v>36082</v>
      </c>
      <c r="C3035" s="18">
        <v>14.91</v>
      </c>
      <c r="D3035" s="12">
        <v>7.47</v>
      </c>
      <c r="F3035" s="12">
        <v>2.2000000000000002</v>
      </c>
      <c r="H3035" s="23">
        <f>10^-(D3035)</f>
        <v>3.3884415613920266E-8</v>
      </c>
      <c r="I3035" s="32">
        <v>0.31</v>
      </c>
      <c r="J3035" s="25">
        <v>0.12</v>
      </c>
      <c r="K3035" s="36"/>
      <c r="L3035" s="25">
        <v>27</v>
      </c>
      <c r="M3035" s="36"/>
      <c r="N3035" s="25">
        <v>0.38</v>
      </c>
      <c r="O3035" s="25">
        <v>1.7</v>
      </c>
      <c r="P3035" s="25">
        <v>4.7</v>
      </c>
      <c r="Q3035" s="25">
        <v>0.04</v>
      </c>
      <c r="R3035" s="25">
        <v>30</v>
      </c>
      <c r="S3035" s="36"/>
      <c r="T3035" s="51">
        <v>0.2</v>
      </c>
      <c r="U3035" s="42">
        <v>11.2</v>
      </c>
      <c r="V3035" s="42">
        <v>0.22</v>
      </c>
      <c r="W3035" s="42">
        <v>0.01</v>
      </c>
      <c r="X3035" s="42">
        <v>6.5</v>
      </c>
      <c r="Y3035" s="44">
        <v>2.5499999999999998</v>
      </c>
      <c r="Z3035" s="87">
        <f>(H3035/H$3)+(I3035/I$3*3)+(J3035/J$3)+(L3035/L$3*2)+(N3035/N$3*2)+(O3035/O$3)+(P3035/P$3*2)+(Q3035/Q$3*2)+(R3035/R$3)</f>
        <v>3.1385716725044341</v>
      </c>
      <c r="AA3035" s="88">
        <f>(T3035/T$3*3)+(U3035/U$3*2)+(V3035/V$3)+(W3035/W$3)+(X3035/X$3)+Y3035</f>
        <v>2.9766037219989174</v>
      </c>
      <c r="AB3035" s="90">
        <f>(Z3035-AA3035)/(Z3035+AA3035)</f>
        <v>2.6486231392660008E-2</v>
      </c>
      <c r="AE3035" s="96"/>
    </row>
    <row r="3036" spans="1:31" x14ac:dyDescent="0.35">
      <c r="A3036" s="2" t="s">
        <v>174</v>
      </c>
      <c r="B3036" s="9">
        <v>36075</v>
      </c>
      <c r="C3036" s="19">
        <v>3.33</v>
      </c>
      <c r="D3036" s="12">
        <v>6.57</v>
      </c>
      <c r="F3036" s="12">
        <v>11</v>
      </c>
      <c r="H3036" s="23">
        <f>10^-(D3036)</f>
        <v>2.691534803926908E-7</v>
      </c>
      <c r="I3036" s="24">
        <v>0.03</v>
      </c>
      <c r="J3036" s="25">
        <v>2.4</v>
      </c>
      <c r="K3036" s="33"/>
      <c r="L3036" s="25">
        <v>130</v>
      </c>
      <c r="M3036" s="33"/>
      <c r="N3036" s="25">
        <v>0.84</v>
      </c>
      <c r="O3036" s="25">
        <v>3.2</v>
      </c>
      <c r="P3036" s="25">
        <v>8.1999999999999993</v>
      </c>
      <c r="Q3036" s="25">
        <v>0.28999999999999998</v>
      </c>
      <c r="R3036" s="25">
        <v>18</v>
      </c>
      <c r="S3036" s="34"/>
      <c r="T3036" s="51">
        <v>0.32</v>
      </c>
      <c r="U3036" s="42">
        <v>87.1</v>
      </c>
      <c r="V3036" s="42">
        <v>0.22</v>
      </c>
      <c r="W3036" s="42">
        <v>6.5690000000000002E-3</v>
      </c>
      <c r="X3036" s="42">
        <v>43</v>
      </c>
      <c r="Y3036" s="44">
        <v>4.74</v>
      </c>
      <c r="Z3036" s="87">
        <f>(H3036/H$3)+(I3036/I$3*3)+(J3036/J$3)+(L3036/L$3*2)+(N3036/N$3*2)+(O3036/O$3)+(P3036/P$3*2)+(Q3036/Q$3*2)+(R3036/R$3)</f>
        <v>8.2037429377766689</v>
      </c>
      <c r="AA3036" s="88">
        <f>(T3036/T$3*3)+(U3036/U$3*2)+(V3036/V$3)+(W3036/W$3)+(X3036/X$3)+Y3036</f>
        <v>7.7800368330480474</v>
      </c>
      <c r="AB3036" s="90">
        <f>(Z3036-AA3036)/(Z3036+AA3036)</f>
        <v>2.6508504922097002E-2</v>
      </c>
      <c r="AD3036" s="100"/>
      <c r="AE3036" s="96"/>
    </row>
    <row r="3037" spans="1:31" x14ac:dyDescent="0.35">
      <c r="A3037" s="2" t="s">
        <v>266</v>
      </c>
      <c r="B3037" s="9">
        <v>41528</v>
      </c>
      <c r="C3037" s="18">
        <v>4.3099999999999996</v>
      </c>
      <c r="D3037" s="12">
        <v>7.32</v>
      </c>
      <c r="F3037" s="12">
        <v>1.5</v>
      </c>
      <c r="H3037" s="23">
        <f>10^-(D3037)</f>
        <v>4.7863009232263782E-8</v>
      </c>
      <c r="I3037" s="24">
        <v>0.03</v>
      </c>
      <c r="J3037" s="25">
        <v>0.01</v>
      </c>
      <c r="K3037" s="30">
        <v>0.2</v>
      </c>
      <c r="L3037" s="25">
        <v>25.1</v>
      </c>
      <c r="M3037" s="30">
        <v>0.6</v>
      </c>
      <c r="N3037" s="25">
        <v>0.04</v>
      </c>
      <c r="O3037" s="25">
        <v>0.67</v>
      </c>
      <c r="P3037" s="25">
        <v>3.38</v>
      </c>
      <c r="Q3037" s="25">
        <v>0.02</v>
      </c>
      <c r="R3037" s="25">
        <v>7.83</v>
      </c>
      <c r="S3037" s="31">
        <v>13</v>
      </c>
      <c r="T3037" s="51">
        <v>0.03</v>
      </c>
      <c r="U3037" s="42">
        <v>27</v>
      </c>
      <c r="V3037" s="42">
        <v>8.98</v>
      </c>
      <c r="W3037" s="42">
        <v>3.2799999999999999E-3</v>
      </c>
      <c r="X3037" s="42">
        <v>12</v>
      </c>
      <c r="Y3037" s="44">
        <v>0.75</v>
      </c>
      <c r="Z3037" s="87">
        <f>(H3037/H$3)+(I3037/I$3*3)+(J3037/J$3)+(L3037/L$3*2)+(N3037/N$3*2)+(O3037/O$3)+(P3037/P$3*2)+(Q3037/Q$3*2)+(R3037/R$3)</f>
        <v>1.8943401712128414</v>
      </c>
      <c r="AA3037" s="88">
        <f>(T3037/T$3*3)+(U3037/U$3*2)+(V3037/V$3)+(W3037/W$3)+(X3037/X$3)+Y3037</f>
        <v>1.7964527608444529</v>
      </c>
      <c r="AB3037" s="90">
        <f>(Z3037-AA3037)/(Z3037+AA3037)</f>
        <v>2.6522054249687954E-2</v>
      </c>
      <c r="AC3037" s="19">
        <v>1.9</v>
      </c>
      <c r="AD3037" s="99">
        <v>1.8</v>
      </c>
      <c r="AE3037" s="95">
        <v>5.73</v>
      </c>
    </row>
    <row r="3038" spans="1:31" x14ac:dyDescent="0.35">
      <c r="A3038" s="2" t="s">
        <v>417</v>
      </c>
      <c r="B3038" s="9">
        <v>41617</v>
      </c>
      <c r="C3038" s="18">
        <v>5.71</v>
      </c>
      <c r="D3038" s="12">
        <v>7.35</v>
      </c>
      <c r="E3038" s="16"/>
      <c r="F3038" s="12">
        <v>1.3</v>
      </c>
      <c r="H3038" s="23">
        <f>10^-(D3038)</f>
        <v>4.466835921509628E-8</v>
      </c>
      <c r="I3038" s="32">
        <v>1.48</v>
      </c>
      <c r="J3038" s="25">
        <v>0.08</v>
      </c>
      <c r="K3038" s="30">
        <v>0.7</v>
      </c>
      <c r="L3038" s="25">
        <v>145</v>
      </c>
      <c r="M3038" s="30">
        <v>1.6</v>
      </c>
      <c r="N3038" s="25">
        <v>0.18</v>
      </c>
      <c r="O3038" s="25">
        <v>1.1299999999999999</v>
      </c>
      <c r="P3038" s="25">
        <v>11.4</v>
      </c>
      <c r="Q3038" s="25">
        <v>0.03</v>
      </c>
      <c r="R3038" s="25">
        <v>12.7</v>
      </c>
      <c r="S3038" s="31">
        <v>3.6</v>
      </c>
      <c r="T3038" s="51">
        <v>0.1</v>
      </c>
      <c r="U3038" s="42">
        <v>19.600000000000001</v>
      </c>
      <c r="V3038" s="42">
        <v>146.08000000000001</v>
      </c>
      <c r="W3038" s="42">
        <v>7.0000000000000007E-2</v>
      </c>
      <c r="X3038" s="42">
        <v>28</v>
      </c>
      <c r="Y3038" s="44">
        <v>4.91</v>
      </c>
      <c r="Z3038" s="87">
        <f>(H3038/H$3)+(I3038/I$3*3)+(J3038/J$3)+(L3038/L$3*2)+(N3038/N$3*2)+(O3038/O$3)+(P3038/P$3*2)+(Q3038/Q$3*2)+(R3038/R$3)</f>
        <v>8.9312777068128693</v>
      </c>
      <c r="AA3038" s="88">
        <f>(T3038/T$3*3)+(U3038/U$3*2)+(V3038/V$3)+(W3038/W$3)+(X3038/X$3)+Y3038</f>
        <v>8.4686903227982633</v>
      </c>
      <c r="AB3038" s="90">
        <f>(Z3038-AA3038)/(Z3038+AA3038)</f>
        <v>2.6585530687606915E-2</v>
      </c>
      <c r="AC3038" s="19">
        <v>8.77</v>
      </c>
      <c r="AD3038" s="99">
        <v>8.4700000000000006</v>
      </c>
      <c r="AE3038" s="95">
        <v>3.5</v>
      </c>
    </row>
    <row r="3039" spans="1:31" x14ac:dyDescent="0.35">
      <c r="A3039" s="2" t="s">
        <v>347</v>
      </c>
      <c r="B3039" s="9">
        <v>41086</v>
      </c>
      <c r="C3039" s="18">
        <v>4.5199999999999996</v>
      </c>
      <c r="D3039" s="12">
        <v>5.88</v>
      </c>
      <c r="E3039" s="16"/>
      <c r="F3039" s="12">
        <v>1.2</v>
      </c>
      <c r="H3039" s="23">
        <f>10^-(D3039)</f>
        <v>1.3182567385564063E-6</v>
      </c>
      <c r="I3039" s="24">
        <v>0.01</v>
      </c>
      <c r="J3039" s="25">
        <v>0.01</v>
      </c>
      <c r="K3039" s="33"/>
      <c r="L3039" s="25">
        <v>39.1</v>
      </c>
      <c r="M3039" s="33"/>
      <c r="N3039" s="25">
        <v>3.0000000000000001E-3</v>
      </c>
      <c r="O3039" s="25">
        <v>4.55</v>
      </c>
      <c r="P3039" s="25">
        <v>5.0599999999999996</v>
      </c>
      <c r="Q3039" s="25">
        <v>6.0000000000000001E-3</v>
      </c>
      <c r="R3039" s="25">
        <v>11</v>
      </c>
      <c r="S3039" s="34"/>
      <c r="T3039" s="51">
        <v>0.03</v>
      </c>
      <c r="U3039" s="42">
        <v>24.9</v>
      </c>
      <c r="V3039" s="42">
        <v>56.22</v>
      </c>
      <c r="W3039" s="42">
        <v>3.2799999999999999E-3</v>
      </c>
      <c r="X3039" s="42">
        <v>31</v>
      </c>
      <c r="Y3039" s="44">
        <v>0.51</v>
      </c>
      <c r="Z3039" s="87">
        <f>(H3039/H$3)+(I3039/I$3*3)+(J3039/J$3)+(L3039/L$3*2)+(N3039/N$3*2)+(O3039/O$3)+(P3039/P$3*2)+(Q3039/Q$3*2)+(R3039/R$3)</f>
        <v>2.9642192424091052</v>
      </c>
      <c r="AA3039" s="88">
        <f>(T3039/T$3*3)+(U3039/U$3*2)+(V3039/V$3)+(W3039/W$3)+(X3039/X$3)+Y3039</f>
        <v>2.8106362720192068</v>
      </c>
      <c r="AB3039" s="90">
        <f>(Z3039-AA3039)/(Z3039+AA3039)</f>
        <v>2.6595119134353345E-2</v>
      </c>
      <c r="AC3039" s="19">
        <v>2.97</v>
      </c>
      <c r="AD3039" s="99">
        <v>2.81</v>
      </c>
      <c r="AE3039" s="95">
        <v>5.51</v>
      </c>
    </row>
    <row r="3040" spans="1:31" x14ac:dyDescent="0.35">
      <c r="A3040" s="2" t="s">
        <v>332</v>
      </c>
      <c r="B3040" s="9">
        <v>41037</v>
      </c>
      <c r="C3040" s="18">
        <v>24.46</v>
      </c>
      <c r="D3040" s="12">
        <v>7.24</v>
      </c>
      <c r="F3040" s="12">
        <v>1.3</v>
      </c>
      <c r="H3040" s="23">
        <f>10^-(D3040)</f>
        <v>5.7543993733715586E-8</v>
      </c>
      <c r="J3040" s="25">
        <v>0.01</v>
      </c>
      <c r="K3040" s="36"/>
      <c r="L3040" s="25">
        <v>118</v>
      </c>
      <c r="M3040" s="36"/>
      <c r="N3040" s="25">
        <v>2E-3</v>
      </c>
      <c r="O3040" s="25">
        <v>0.97</v>
      </c>
      <c r="P3040" s="25">
        <v>6.48</v>
      </c>
      <c r="Q3040" s="25">
        <v>5.0000000000000001E-3</v>
      </c>
      <c r="R3040" s="25">
        <v>11.9</v>
      </c>
      <c r="S3040" s="36"/>
      <c r="T3040" s="51">
        <v>0.02</v>
      </c>
      <c r="U3040" s="42">
        <v>29.6</v>
      </c>
      <c r="V3040" s="42">
        <v>51.35</v>
      </c>
      <c r="W3040" s="42">
        <v>3.2799999999999999E-3</v>
      </c>
      <c r="X3040" s="42">
        <v>8.1</v>
      </c>
      <c r="Y3040" s="44">
        <v>4.93</v>
      </c>
      <c r="Z3040" s="87">
        <f>(H3040/H$3)+(I3040/I$3*3)+(J3040/J$3)+(L3040/L$3*2)+(N3040/N$3*2)+(O3040/O$3)+(P3040/P$3*2)+(Q3040/Q$3*2)+(R3040/R$3)</f>
        <v>6.9645712871099219</v>
      </c>
      <c r="AA3040" s="88">
        <f>(T3040/T$3*3)+(U3040/U$3*2)+(V3040/V$3)+(W3040/W$3)+(X3040/X$3)+Y3040</f>
        <v>6.6036370629355687</v>
      </c>
      <c r="AB3040" s="90">
        <f>(Z3040-AA3040)/(Z3040+AA3040)</f>
        <v>2.6601465341821864E-2</v>
      </c>
      <c r="AC3040" s="19">
        <v>6.97</v>
      </c>
      <c r="AD3040" s="13">
        <v>6.37</v>
      </c>
      <c r="AE3040" s="94">
        <v>8.91</v>
      </c>
    </row>
    <row r="3041" spans="1:31" x14ac:dyDescent="0.35">
      <c r="A3041" s="2" t="s">
        <v>326</v>
      </c>
      <c r="B3041" s="9">
        <v>39559</v>
      </c>
      <c r="C3041" s="18">
        <v>3.03</v>
      </c>
      <c r="D3041" s="12">
        <v>6.69</v>
      </c>
      <c r="F3041" s="12">
        <v>2.8</v>
      </c>
      <c r="H3041" s="23">
        <f>10^-(D3041)</f>
        <v>2.0417379446695257E-7</v>
      </c>
      <c r="I3041" s="28"/>
      <c r="J3041" s="25">
        <v>0.03</v>
      </c>
      <c r="K3041" s="29">
        <v>0.4</v>
      </c>
      <c r="L3041" s="25">
        <v>49.5</v>
      </c>
      <c r="M3041" s="29">
        <v>0.2</v>
      </c>
      <c r="N3041" s="25">
        <v>1.71</v>
      </c>
      <c r="O3041" s="25">
        <v>11.8</v>
      </c>
      <c r="P3041" s="25">
        <v>5.78</v>
      </c>
      <c r="Q3041" s="25">
        <v>0.18</v>
      </c>
      <c r="R3041" s="25">
        <v>10.199999999999999</v>
      </c>
      <c r="S3041" s="29">
        <v>32</v>
      </c>
      <c r="T3041" s="51">
        <v>0.01</v>
      </c>
      <c r="U3041" s="42">
        <v>43.8</v>
      </c>
      <c r="V3041" s="42">
        <v>50.02</v>
      </c>
      <c r="W3041" s="42">
        <v>0.02</v>
      </c>
      <c r="X3041" s="42">
        <v>19</v>
      </c>
      <c r="Y3041" s="44">
        <v>1.31</v>
      </c>
      <c r="Z3041" s="87">
        <f>(H3041/H$3)+(I3041/I$3*3)+(J3041/J$3)+(L3041/L$3*2)+(N3041/N$3*2)+(O3041/O$3)+(P3041/P$3*2)+(Q3041/Q$3*2)+(R3041/R$3)</f>
        <v>3.7605007242522026</v>
      </c>
      <c r="AA3041" s="88">
        <f>(T3041/T$3*3)+(U3041/U$3*2)+(V3041/V$3)+(W3041/W$3)+(X3041/X$3)+Y3041</f>
        <v>3.5653261351164431</v>
      </c>
      <c r="AB3041" s="90">
        <f>(Z3041-AA3041)/(Z3041+AA3041)</f>
        <v>2.6641987707661987E-2</v>
      </c>
      <c r="AD3041" s="100"/>
      <c r="AE3041" s="95">
        <v>3.55</v>
      </c>
    </row>
    <row r="3042" spans="1:31" x14ac:dyDescent="0.35">
      <c r="A3042" s="2" t="s">
        <v>207</v>
      </c>
      <c r="B3042" s="9">
        <v>41260</v>
      </c>
      <c r="C3042" s="18">
        <v>2.57</v>
      </c>
      <c r="D3042" s="12">
        <v>7.62</v>
      </c>
      <c r="F3042" s="12">
        <v>2.2000000000000002</v>
      </c>
      <c r="H3042" s="23">
        <f>10^-(D3042)</f>
        <v>2.3988329190194864E-8</v>
      </c>
      <c r="I3042" s="32">
        <v>0.33</v>
      </c>
      <c r="J3042" s="25">
        <v>0.1</v>
      </c>
      <c r="K3042" s="29">
        <v>2.4</v>
      </c>
      <c r="L3042" s="27">
        <v>53.7</v>
      </c>
      <c r="M3042" s="29">
        <v>0.2</v>
      </c>
      <c r="N3042" s="27">
        <v>3.51</v>
      </c>
      <c r="O3042" s="27">
        <v>0.94</v>
      </c>
      <c r="P3042" s="27">
        <v>4.57</v>
      </c>
      <c r="Q3042" s="27">
        <v>0.16</v>
      </c>
      <c r="R3042" s="27">
        <v>5.65</v>
      </c>
      <c r="S3042" s="29">
        <v>12</v>
      </c>
      <c r="T3042" s="51">
        <v>0.01</v>
      </c>
      <c r="U3042" s="42">
        <v>10.3</v>
      </c>
      <c r="V3042" s="42">
        <v>0.61</v>
      </c>
      <c r="W3042" s="42">
        <v>3.6099999999999999E-3</v>
      </c>
      <c r="X3042" s="42">
        <v>10</v>
      </c>
      <c r="Y3042" s="44">
        <v>2.81</v>
      </c>
      <c r="Z3042" s="87">
        <f>(H3042/H$3)+(I3042/I$3*3)+(J3042/J$3)+(L3042/L$3*2)+(N3042/N$3*2)+(O3042/O$3)+(P3042/P$3*2)+(Q3042/Q$3*2)+(R3042/R$3)</f>
        <v>3.499185414589534</v>
      </c>
      <c r="AA3042" s="88">
        <f>(T3042/T$3*3)+(U3042/U$3*2)+(V3042/V$3)+(W3042/W$3)+(X3042/X$3)+Y3042</f>
        <v>3.3167475046019148</v>
      </c>
      <c r="AB3042" s="90">
        <f>(Z3042-AA3042)/(Z3042+AA3042)</f>
        <v>2.6766388717520011E-2</v>
      </c>
      <c r="AC3042" s="19">
        <v>3.53</v>
      </c>
      <c r="AD3042" s="13">
        <v>3.32</v>
      </c>
      <c r="AE3042" s="94">
        <v>6.14</v>
      </c>
    </row>
    <row r="3043" spans="1:31" x14ac:dyDescent="0.35">
      <c r="A3043" s="2" t="s">
        <v>246</v>
      </c>
      <c r="B3043" s="9">
        <v>35908</v>
      </c>
      <c r="C3043" s="18">
        <v>2.39</v>
      </c>
      <c r="D3043" s="12">
        <v>7.17</v>
      </c>
      <c r="F3043" s="12">
        <v>1.9</v>
      </c>
      <c r="H3043" s="23">
        <f>10^-(D3043)</f>
        <v>6.7608297539197998E-8</v>
      </c>
      <c r="I3043" s="28"/>
      <c r="J3043" s="25">
        <v>0.01</v>
      </c>
      <c r="K3043" s="33"/>
      <c r="L3043" s="25">
        <v>160</v>
      </c>
      <c r="M3043" s="33"/>
      <c r="N3043" s="25">
        <v>0.01</v>
      </c>
      <c r="O3043" s="25">
        <v>6</v>
      </c>
      <c r="P3043" s="25">
        <v>16</v>
      </c>
      <c r="Q3043" s="25">
        <v>2E-3</v>
      </c>
      <c r="R3043" s="25">
        <v>21</v>
      </c>
      <c r="S3043" s="34"/>
      <c r="T3043" s="51">
        <v>0.03</v>
      </c>
      <c r="U3043" s="42">
        <v>74.7</v>
      </c>
      <c r="V3043" s="42">
        <v>101.73</v>
      </c>
      <c r="W3043" s="42">
        <v>3.284E-3</v>
      </c>
      <c r="X3043" s="42">
        <v>50</v>
      </c>
      <c r="Y3043" s="44">
        <v>5.22</v>
      </c>
      <c r="Z3043" s="87">
        <f>(H3043/H$3)+(I3043/I$3*3)+(J3043/J$3)+(L3043/L$3*2)+(N3043/N$3*2)+(O3043/O$3)+(P3043/P$3*2)+(Q3043/Q$3*2)+(R3043/R$3)</f>
        <v>10.368242507925618</v>
      </c>
      <c r="AA3043" s="88">
        <f>(T3043/T$3*3)+(U3043/U$3*2)+(V3043/V$3)+(W3043/W$3)+(X3043/X$3)+Y3043</f>
        <v>9.827378807350172</v>
      </c>
      <c r="AB3043" s="90">
        <f>(Z3043-AA3043)/(Z3043+AA3043)</f>
        <v>2.6781235998237989E-2</v>
      </c>
      <c r="AE3043" s="96"/>
    </row>
    <row r="3044" spans="1:31" x14ac:dyDescent="0.35">
      <c r="A3044" s="2" t="s">
        <v>131</v>
      </c>
      <c r="B3044" s="9">
        <v>40511</v>
      </c>
      <c r="C3044" s="18">
        <v>1.83</v>
      </c>
      <c r="D3044" s="12">
        <v>7.84</v>
      </c>
      <c r="F3044" s="12">
        <v>2</v>
      </c>
      <c r="H3044" s="23">
        <f>10^-(D3044)</f>
        <v>1.4454397707459279E-8</v>
      </c>
      <c r="I3044" s="28"/>
      <c r="J3044" s="25">
        <v>0.54</v>
      </c>
      <c r="K3044" s="29">
        <v>0.7</v>
      </c>
      <c r="L3044" s="25">
        <v>37.799999999999997</v>
      </c>
      <c r="M3044" s="29">
        <v>0.3</v>
      </c>
      <c r="N3044" s="25">
        <v>1.04</v>
      </c>
      <c r="O3044" s="25">
        <v>1.82</v>
      </c>
      <c r="P3044" s="25">
        <v>3.74</v>
      </c>
      <c r="Q3044" s="25">
        <v>0.08</v>
      </c>
      <c r="R3044" s="25">
        <v>30.2</v>
      </c>
      <c r="S3044" s="29">
        <v>2.4</v>
      </c>
      <c r="T3044" s="51">
        <v>0.33</v>
      </c>
      <c r="U3044" s="42">
        <v>1.56</v>
      </c>
      <c r="V3044" s="42">
        <v>0.22</v>
      </c>
      <c r="W3044" s="42">
        <v>3.2799999999999999E-3</v>
      </c>
      <c r="X3044" s="42">
        <v>12</v>
      </c>
      <c r="Y3044" s="44">
        <v>3.05</v>
      </c>
      <c r="Z3044" s="87">
        <f>(H3044/H$3)+(I3044/I$3*3)+(J3044/J$3)+(L3044/L$3*2)+(N3044/N$3*2)+(O3044/O$3)+(P3044/P$3*2)+(Q3044/Q$3*2)+(R3044/R$3)</f>
        <v>3.6242366787585922</v>
      </c>
      <c r="AA3044" s="88">
        <f>(T3044/T$3*3)+(U3044/U$3*2)+(V3044/V$3)+(W3044/W$3)+(X3044/X$3)+Y3044</f>
        <v>3.4350252918552497</v>
      </c>
      <c r="AB3044" s="90">
        <f>(Z3044-AA3044)/(Z3044+AA3044)</f>
        <v>2.6803281659044241E-2</v>
      </c>
      <c r="AC3044" s="19">
        <v>3.64</v>
      </c>
      <c r="AD3044" s="99">
        <v>3.43</v>
      </c>
      <c r="AE3044" s="95">
        <v>6</v>
      </c>
    </row>
    <row r="3045" spans="1:31" x14ac:dyDescent="0.35">
      <c r="A3045" s="2" t="s">
        <v>164</v>
      </c>
      <c r="B3045" s="9">
        <v>41585</v>
      </c>
      <c r="C3045" s="18">
        <v>1.37</v>
      </c>
      <c r="D3045" s="12">
        <v>7.71</v>
      </c>
      <c r="F3045" s="12">
        <v>1.6</v>
      </c>
      <c r="H3045" s="23">
        <f>10^-(D3045)</f>
        <v>1.9498445997580434E-8</v>
      </c>
      <c r="I3045" s="24">
        <v>1.45</v>
      </c>
      <c r="J3045" s="25">
        <v>0.25</v>
      </c>
      <c r="K3045" s="33"/>
      <c r="L3045" s="25">
        <v>70.099999999999994</v>
      </c>
      <c r="M3045" s="33"/>
      <c r="N3045" s="25">
        <v>1.2</v>
      </c>
      <c r="O3045" s="25">
        <v>1.4</v>
      </c>
      <c r="P3045" s="25">
        <v>5.72</v>
      </c>
      <c r="Q3045" s="25">
        <v>0.16</v>
      </c>
      <c r="R3045" s="25">
        <v>13.8</v>
      </c>
      <c r="S3045" s="34"/>
      <c r="T3045" s="51">
        <v>0.03</v>
      </c>
      <c r="U3045" s="42">
        <v>28</v>
      </c>
      <c r="V3045" s="42">
        <v>0.22</v>
      </c>
      <c r="W3045" s="42">
        <v>3.2799999999999999E-3</v>
      </c>
      <c r="X3045" s="42">
        <v>23</v>
      </c>
      <c r="Y3045" s="44">
        <v>3.34</v>
      </c>
      <c r="Z3045" s="87">
        <f>(H3045/H$3)+(I3045/I$3*3)+(J3045/J$3)+(L3045/L$3*2)+(N3045/N$3*2)+(O3045/O$3)+(P3045/P$3*2)+(Q3045/Q$3*2)+(R3045/R$3)</f>
        <v>4.8285750694212943</v>
      </c>
      <c r="AA3045" s="88">
        <f>(T3045/T$3*3)+(U3045/U$3*2)+(V3045/V$3)+(W3045/W$3)+(X3045/X$3)+Y3045</f>
        <v>4.5762767835130624</v>
      </c>
      <c r="AB3045" s="90">
        <f>(Z3045-AA3045)/(Z3045+AA3045)</f>
        <v>2.6826396614585021E-2</v>
      </c>
      <c r="AC3045" s="19">
        <v>4.6900000000000004</v>
      </c>
      <c r="AD3045" s="99">
        <v>4.57</v>
      </c>
      <c r="AE3045" s="95">
        <v>2.5299999999999998</v>
      </c>
    </row>
    <row r="3046" spans="1:31" x14ac:dyDescent="0.35">
      <c r="A3046" s="2" t="s">
        <v>243</v>
      </c>
      <c r="B3046" s="9">
        <v>32016</v>
      </c>
      <c r="C3046" s="18">
        <v>17.649999999999999</v>
      </c>
      <c r="D3046" s="12">
        <v>7.73</v>
      </c>
      <c r="F3046" s="12">
        <v>8</v>
      </c>
      <c r="H3046" s="23">
        <f>10^-(D3046)</f>
        <v>1.8620871366628593E-8</v>
      </c>
      <c r="J3046" s="25">
        <v>0.06</v>
      </c>
      <c r="K3046" s="33"/>
      <c r="L3046" s="25">
        <v>72</v>
      </c>
      <c r="M3046" s="33"/>
      <c r="N3046" s="25">
        <v>1</v>
      </c>
      <c r="O3046" s="25">
        <v>1.2</v>
      </c>
      <c r="P3046" s="25">
        <v>5.2</v>
      </c>
      <c r="Q3046" s="25">
        <v>0.05</v>
      </c>
      <c r="R3046" s="25">
        <v>20</v>
      </c>
      <c r="S3046" s="34"/>
      <c r="T3046" s="51">
        <v>0.08</v>
      </c>
      <c r="U3046" s="42">
        <v>42.6</v>
      </c>
      <c r="V3046" s="42">
        <v>0.44</v>
      </c>
      <c r="W3046" s="42">
        <v>6.5690000000000002E-3</v>
      </c>
      <c r="X3046" s="42">
        <v>19</v>
      </c>
      <c r="Y3046" s="44">
        <v>3.27</v>
      </c>
      <c r="Z3046" s="87">
        <f>(H3046/H$3)+(I3046/I$3*3)+(J3046/J$3)+(L3046/L$3*2)+(N3046/N$3*2)+(O3046/O$3)+(P3046/P$3*2)+(Q3046/Q$3*2)+(R3046/R$3)</f>
        <v>4.9622195739667063</v>
      </c>
      <c r="AA3046" s="88">
        <f>(T3046/T$3*3)+(U3046/U$3*2)+(V3046/V$3)+(W3046/W$3)+(X3046/X$3)+Y3046</f>
        <v>4.7025861779822273</v>
      </c>
      <c r="AB3046" s="90">
        <f>(Z3046-AA3046)/(Z3046+AA3046)</f>
        <v>2.6863798678222091E-2</v>
      </c>
      <c r="AD3046" s="100"/>
      <c r="AE3046" s="96"/>
    </row>
    <row r="3047" spans="1:31" x14ac:dyDescent="0.35">
      <c r="A3047" s="2" t="s">
        <v>248</v>
      </c>
      <c r="B3047" s="9">
        <v>40114</v>
      </c>
      <c r="C3047" s="18">
        <v>10.44</v>
      </c>
      <c r="D3047" s="12">
        <v>7.36</v>
      </c>
      <c r="F3047" s="12">
        <v>2.2000000000000002</v>
      </c>
      <c r="H3047" s="23">
        <f>10^-(D3047)</f>
        <v>4.3651583224016566E-8</v>
      </c>
      <c r="J3047" s="25">
        <v>0.06</v>
      </c>
      <c r="K3047" s="29">
        <v>0.9</v>
      </c>
      <c r="L3047" s="25">
        <v>82.5</v>
      </c>
      <c r="M3047" s="29">
        <v>0.2</v>
      </c>
      <c r="N3047" s="25">
        <v>3.14</v>
      </c>
      <c r="O3047" s="25">
        <v>1.21</v>
      </c>
      <c r="P3047" s="25">
        <v>3.95</v>
      </c>
      <c r="Q3047" s="25">
        <v>0.21</v>
      </c>
      <c r="R3047" s="25">
        <v>15.1</v>
      </c>
      <c r="S3047" s="29">
        <v>1.4</v>
      </c>
      <c r="T3047" s="51">
        <v>0.01</v>
      </c>
      <c r="U3047" s="42">
        <v>70.3</v>
      </c>
      <c r="V3047" s="42">
        <v>0.22</v>
      </c>
      <c r="W3047" s="42">
        <v>3.6099999999999999E-3</v>
      </c>
      <c r="X3047" s="42">
        <v>28</v>
      </c>
      <c r="Y3047" s="44">
        <v>2.72</v>
      </c>
      <c r="Z3047" s="87">
        <f>(H3047/H$3)+(I3047/I$3*3)+(J3047/J$3)+(L3047/L$3*2)+(N3047/N$3*2)+(O3047/O$3)+(P3047/P$3*2)+(Q3047/Q$3*2)+(R3047/R$3)</f>
        <v>5.2529113415004325</v>
      </c>
      <c r="AA3047" s="88">
        <f>(T3047/T$3*3)+(U3047/U$3*2)+(V3047/V$3)+(W3047/W$3)+(X3047/X$3)+Y3047</f>
        <v>4.9773037926042036</v>
      </c>
      <c r="AB3047" s="90">
        <f>(Z3047-AA3047)/(Z3047+AA3047)</f>
        <v>2.694054282176642E-2</v>
      </c>
      <c r="AE3047" s="94">
        <v>6.54</v>
      </c>
    </row>
    <row r="3048" spans="1:31" x14ac:dyDescent="0.35">
      <c r="A3048" s="2" t="s">
        <v>333</v>
      </c>
      <c r="B3048" s="9">
        <v>40647</v>
      </c>
      <c r="C3048" s="18">
        <v>1.7</v>
      </c>
      <c r="D3048" s="12">
        <v>5.8</v>
      </c>
      <c r="F3048" s="12">
        <v>26</v>
      </c>
      <c r="H3048" s="23">
        <f>10^-(D3048)</f>
        <v>1.5848931924611111E-6</v>
      </c>
      <c r="I3048" s="32">
        <v>0.01</v>
      </c>
      <c r="J3048" s="25">
        <v>0.02</v>
      </c>
      <c r="K3048" s="33"/>
      <c r="L3048" s="25">
        <v>57.9</v>
      </c>
      <c r="M3048" s="30">
        <v>3.2</v>
      </c>
      <c r="N3048" s="25">
        <v>0.25</v>
      </c>
      <c r="O3048" s="25">
        <v>16.899999999999999</v>
      </c>
      <c r="P3048" s="25">
        <v>8.6999999999999993</v>
      </c>
      <c r="Q3048" s="25">
        <v>0.1</v>
      </c>
      <c r="R3048" s="25">
        <v>10.5</v>
      </c>
      <c r="S3048" s="34"/>
      <c r="T3048" s="51">
        <v>0.02</v>
      </c>
      <c r="U3048" s="42">
        <v>38.1</v>
      </c>
      <c r="V3048" s="42">
        <v>114.65</v>
      </c>
      <c r="W3048" s="42">
        <v>0.04</v>
      </c>
      <c r="X3048" s="42">
        <v>29</v>
      </c>
      <c r="Y3048" s="44">
        <v>0.81</v>
      </c>
      <c r="Z3048" s="87">
        <f>(H3048/H$3)+(I3048/I$3*3)+(J3048/J$3)+(L3048/L$3*2)+(N3048/N$3*2)+(O3048/O$3)+(P3048/P$3*2)+(Q3048/Q$3*2)+(R3048/R$3)</f>
        <v>4.508739284565161</v>
      </c>
      <c r="AA3048" s="88">
        <f>(T3048/T$3*3)+(U3048/U$3*2)+(V3048/V$3)+(W3048/W$3)+(X3048/X$3)+Y3048</f>
        <v>4.2719201343508217</v>
      </c>
      <c r="AB3048" s="90">
        <f>(Z3048-AA3048)/(Z3048+AA3048)</f>
        <v>2.6970542748095318E-2</v>
      </c>
      <c r="AC3048" s="19">
        <v>4.62</v>
      </c>
      <c r="AD3048" s="99">
        <v>4.2699999999999996</v>
      </c>
      <c r="AE3048" s="95">
        <v>7.8</v>
      </c>
    </row>
    <row r="3049" spans="1:31" x14ac:dyDescent="0.35">
      <c r="A3049" s="2" t="s">
        <v>151</v>
      </c>
      <c r="B3049" s="9">
        <v>40448</v>
      </c>
      <c r="C3049" s="18">
        <v>9.56</v>
      </c>
      <c r="D3049" s="12">
        <v>6.85</v>
      </c>
      <c r="F3049" s="12">
        <v>1.7</v>
      </c>
      <c r="H3049" s="23">
        <f>10^-(D3049)</f>
        <v>1.4125375446227539E-7</v>
      </c>
      <c r="I3049" s="28"/>
      <c r="J3049" s="25">
        <v>0.36</v>
      </c>
      <c r="K3049" s="33"/>
      <c r="L3049" s="25">
        <v>98.3</v>
      </c>
      <c r="M3049" s="33"/>
      <c r="N3049" s="25">
        <v>4.7</v>
      </c>
      <c r="O3049" s="25">
        <v>3.36</v>
      </c>
      <c r="P3049" s="25">
        <v>15.3</v>
      </c>
      <c r="Q3049" s="25">
        <v>0.3</v>
      </c>
      <c r="R3049" s="25">
        <v>13.5</v>
      </c>
      <c r="S3049" s="34"/>
      <c r="T3049" s="51">
        <v>0.01</v>
      </c>
      <c r="U3049" s="42">
        <v>21.9</v>
      </c>
      <c r="V3049" s="42">
        <v>0.22</v>
      </c>
      <c r="W3049" s="42">
        <v>7.2300000000000003E-3</v>
      </c>
      <c r="X3049" s="42">
        <v>13</v>
      </c>
      <c r="Y3049" s="44">
        <v>5.84</v>
      </c>
      <c r="Z3049" s="87">
        <f>(H3049/H$3)+(I3049/I$3*3)+(J3049/J$3)+(L3049/L$3*2)+(N3049/N$3*2)+(O3049/O$3)+(P3049/P$3*2)+(Q3049/Q$3*2)+(R3049/R$3)</f>
        <v>7.0363053283240342</v>
      </c>
      <c r="AA3049" s="88">
        <f>(T3049/T$3*3)+(U3049/U$3*2)+(V3049/V$3)+(W3049/W$3)+(X3049/X$3)+Y3049</f>
        <v>6.6666526915915973</v>
      </c>
      <c r="AB3049" s="90">
        <f>(Z3049-AA3049)/(Z3049+AA3049)</f>
        <v>2.6976119768825857E-2</v>
      </c>
      <c r="AC3049" s="19">
        <v>7.14</v>
      </c>
      <c r="AD3049" s="99">
        <v>6.66</v>
      </c>
      <c r="AE3049" s="95">
        <v>6.94</v>
      </c>
    </row>
    <row r="3050" spans="1:31" x14ac:dyDescent="0.35">
      <c r="A3050" s="2" t="s">
        <v>78</v>
      </c>
      <c r="B3050" s="9">
        <v>41241</v>
      </c>
      <c r="C3050" s="18">
        <v>10.71</v>
      </c>
      <c r="D3050" s="12">
        <v>7.36</v>
      </c>
      <c r="F3050" s="12">
        <v>2.1</v>
      </c>
      <c r="H3050" s="23">
        <f>10^-(D3050)</f>
        <v>4.3651583224016566E-8</v>
      </c>
      <c r="I3050" s="32">
        <v>4.0000000000000001E-3</v>
      </c>
      <c r="J3050" s="25">
        <v>0.62</v>
      </c>
      <c r="K3050" s="30">
        <v>0.3</v>
      </c>
      <c r="L3050" s="25">
        <v>87.5</v>
      </c>
      <c r="M3050" s="30">
        <v>0.2</v>
      </c>
      <c r="N3050" s="25">
        <v>2.2599999999999998</v>
      </c>
      <c r="O3050" s="25">
        <v>4.3600000000000003</v>
      </c>
      <c r="P3050" s="25">
        <v>13.8</v>
      </c>
      <c r="Q3050" s="25">
        <v>0.08</v>
      </c>
      <c r="R3050" s="25">
        <v>23.4</v>
      </c>
      <c r="S3050" s="31">
        <v>2.6</v>
      </c>
      <c r="T3050" s="51">
        <v>0.01</v>
      </c>
      <c r="U3050" s="42">
        <v>5.87</v>
      </c>
      <c r="V3050" s="42">
        <v>0.22</v>
      </c>
      <c r="W3050" s="42">
        <v>3.6099999999999999E-3</v>
      </c>
      <c r="X3050" s="42">
        <v>24</v>
      </c>
      <c r="Y3050" s="44">
        <v>5.59</v>
      </c>
      <c r="Z3050" s="87">
        <f>(H3050/H$3)+(I3050/I$3*3)+(J3050/J$3)+(L3050/L$3*2)+(N3050/N$3*2)+(O3050/O$3)+(P3050/P$3*2)+(Q3050/Q$3*2)+(R3050/R$3)</f>
        <v>6.7496781055440715</v>
      </c>
      <c r="AA3050" s="88">
        <f>(T3050/T$3*3)+(U3050/U$3*2)+(V3050/V$3)+(W3050/W$3)+(X3050/X$3)+Y3050</f>
        <v>6.3931551882793416</v>
      </c>
      <c r="AB3050" s="90">
        <f>(Z3050-AA3050)/(Z3050+AA3050)</f>
        <v>2.7126792929214202E-2</v>
      </c>
      <c r="AC3050" s="19">
        <v>6.79</v>
      </c>
      <c r="AD3050" s="13">
        <v>6.39</v>
      </c>
      <c r="AE3050" s="95">
        <v>6.09</v>
      </c>
    </row>
    <row r="3051" spans="1:31" x14ac:dyDescent="0.35">
      <c r="A3051" s="2" t="s">
        <v>333</v>
      </c>
      <c r="B3051" s="9">
        <v>40290</v>
      </c>
      <c r="C3051" s="18">
        <v>1.64</v>
      </c>
      <c r="D3051" s="12">
        <v>5.69</v>
      </c>
      <c r="F3051" s="12">
        <v>25</v>
      </c>
      <c r="H3051" s="23">
        <f>10^-(D3051)</f>
        <v>2.0417379446695244E-6</v>
      </c>
      <c r="I3051" s="32">
        <v>0.03</v>
      </c>
      <c r="J3051" s="25">
        <v>0.01</v>
      </c>
      <c r="K3051" s="36"/>
      <c r="L3051" s="25">
        <v>54.4</v>
      </c>
      <c r="M3051" s="36"/>
      <c r="N3051" s="25">
        <v>0.25</v>
      </c>
      <c r="O3051" s="25">
        <v>21.4</v>
      </c>
      <c r="P3051" s="25">
        <v>7.59</v>
      </c>
      <c r="Q3051" s="25">
        <v>0.09</v>
      </c>
      <c r="R3051" s="25">
        <v>10.1</v>
      </c>
      <c r="S3051" s="36"/>
      <c r="T3051" s="51">
        <v>0.03</v>
      </c>
      <c r="U3051" s="42">
        <v>48.1</v>
      </c>
      <c r="V3051" s="42">
        <v>82.33</v>
      </c>
      <c r="W3051" s="42">
        <v>0.06</v>
      </c>
      <c r="X3051" s="42">
        <v>33</v>
      </c>
      <c r="Y3051" s="44">
        <v>0.85</v>
      </c>
      <c r="Z3051" s="87">
        <f>(H3051/H$3)+(I3051/I$3*3)+(J3051/J$3)+(L3051/L$3*2)+(N3051/N$3*2)+(O3051/O$3)+(P3051/P$3*2)+(Q3051/Q$3*2)+(R3051/R$3)</f>
        <v>4.3417635240248353</v>
      </c>
      <c r="AA3051" s="88">
        <f>(T3051/T$3*3)+(U3051/U$3*2)+(V3051/V$3)+(W3051/W$3)+(X3051/X$3)+Y3051</f>
        <v>4.1123969967483989</v>
      </c>
      <c r="AB3051" s="90">
        <f>(Z3051-AA3051)/(Z3051+AA3051)</f>
        <v>2.7130609445236577E-2</v>
      </c>
      <c r="AC3051" s="19">
        <v>4.45</v>
      </c>
      <c r="AD3051" s="99">
        <v>4.1100000000000003</v>
      </c>
      <c r="AE3051" s="95">
        <v>7.86</v>
      </c>
    </row>
    <row r="3052" spans="1:31" x14ac:dyDescent="0.35">
      <c r="A3052" s="2" t="s">
        <v>267</v>
      </c>
      <c r="B3052" s="9">
        <v>40546</v>
      </c>
      <c r="C3052" s="18">
        <v>4.32</v>
      </c>
      <c r="D3052" s="12">
        <v>5.03</v>
      </c>
      <c r="F3052" s="12">
        <v>2.2999999999999998</v>
      </c>
      <c r="H3052" s="23">
        <f>10^-(D3052)</f>
        <v>9.3325430079698941E-6</v>
      </c>
      <c r="I3052" s="24">
        <v>1.4</v>
      </c>
      <c r="J3052" s="25">
        <v>0.01</v>
      </c>
      <c r="K3052" s="30">
        <v>0.2</v>
      </c>
      <c r="L3052" s="25">
        <v>7.68</v>
      </c>
      <c r="M3052" s="30">
        <v>0.2</v>
      </c>
      <c r="N3052" s="25">
        <v>0.08</v>
      </c>
      <c r="O3052" s="25">
        <v>0.84</v>
      </c>
      <c r="P3052" s="25">
        <v>1.53</v>
      </c>
      <c r="Q3052" s="25">
        <v>0.09</v>
      </c>
      <c r="R3052" s="25">
        <v>11.8</v>
      </c>
      <c r="S3052" s="31">
        <v>16</v>
      </c>
      <c r="T3052" s="51">
        <v>0.01</v>
      </c>
      <c r="U3052" s="42">
        <v>13.8</v>
      </c>
      <c r="V3052" s="42">
        <v>4.26</v>
      </c>
      <c r="W3052" s="42">
        <v>0.01</v>
      </c>
      <c r="X3052" s="42">
        <v>19</v>
      </c>
      <c r="Y3052" s="44">
        <v>0.25</v>
      </c>
      <c r="Z3052" s="87">
        <f>(H3052/H$3)+(I3052/I$3*3)+(J3052/J$3)+(L3052/L$3*2)+(N3052/N$3*2)+(O3052/O$3)+(P3052/P$3*2)+(Q3052/Q$3*2)+(R3052/R$3)</f>
        <v>1.2062345457359953</v>
      </c>
      <c r="AA3052" s="88">
        <f>(T3052/T$3*3)+(U3052/U$3*2)+(V3052/V$3)+(W3052/W$3)+(X3052/X$3)+Y3052</f>
        <v>1.1424996247893398</v>
      </c>
      <c r="AB3052" s="90">
        <f>(Z3052-AA3052)/(Z3052+AA3052)</f>
        <v>2.7135859709658049E-2</v>
      </c>
      <c r="AC3052" s="19">
        <v>1.08</v>
      </c>
      <c r="AD3052" s="99">
        <v>1.1399999999999999</v>
      </c>
      <c r="AE3052" s="95">
        <v>5.86</v>
      </c>
    </row>
    <row r="3053" spans="1:31" x14ac:dyDescent="0.35">
      <c r="A3053" s="2" t="s">
        <v>400</v>
      </c>
      <c r="B3053" s="9">
        <v>41575</v>
      </c>
      <c r="C3053" s="18">
        <v>3.88</v>
      </c>
      <c r="D3053" s="12">
        <v>7.49</v>
      </c>
      <c r="F3053" s="12">
        <v>3.6</v>
      </c>
      <c r="H3053" s="23">
        <f>10^-(D3053)</f>
        <v>3.2359365692962729E-8</v>
      </c>
      <c r="I3053" s="32">
        <v>0.49</v>
      </c>
      <c r="J3053" s="25">
        <v>0.36</v>
      </c>
      <c r="K3053" s="30">
        <v>1.7</v>
      </c>
      <c r="L3053" s="25">
        <v>79.599999999999994</v>
      </c>
      <c r="M3053" s="30">
        <v>0.2</v>
      </c>
      <c r="N3053" s="25">
        <v>2.74</v>
      </c>
      <c r="O3053" s="25">
        <v>1.51</v>
      </c>
      <c r="P3053" s="25">
        <v>4.12</v>
      </c>
      <c r="Q3053" s="25">
        <v>0.28999999999999998</v>
      </c>
      <c r="R3053" s="25">
        <v>11</v>
      </c>
      <c r="S3053" s="31">
        <v>5</v>
      </c>
      <c r="T3053" s="51">
        <v>0.01</v>
      </c>
      <c r="U3053" s="42">
        <v>19.7</v>
      </c>
      <c r="V3053" s="42">
        <v>0.22</v>
      </c>
      <c r="W3053" s="42">
        <v>3.2799999999999999E-3</v>
      </c>
      <c r="X3053" s="42">
        <v>21</v>
      </c>
      <c r="Y3053" s="44">
        <v>3.74</v>
      </c>
      <c r="Z3053" s="87">
        <f>(H3053/H$3)+(I3053/I$3*3)+(J3053/J$3)+(L3053/L$3*2)+(N3053/N$3*2)+(O3053/O$3)+(P3053/P$3*2)+(Q3053/Q$3*2)+(R3053/R$3)</f>
        <v>5.0112606474095669</v>
      </c>
      <c r="AA3053" s="88">
        <f>(T3053/T$3*3)+(U3053/U$3*2)+(V3053/V$3)+(W3053/W$3)+(X3053/X$3)+Y3053</f>
        <v>4.7464368421677241</v>
      </c>
      <c r="AB3053" s="90">
        <f>(Z3053-AA3053)/(Z3053+AA3053)</f>
        <v>2.7139989277666685E-2</v>
      </c>
      <c r="AC3053" s="19">
        <v>5.01</v>
      </c>
      <c r="AD3053" s="13">
        <v>4.74</v>
      </c>
      <c r="AE3053" s="95">
        <v>5.43</v>
      </c>
    </row>
    <row r="3054" spans="1:31" x14ac:dyDescent="0.35">
      <c r="A3054" s="2" t="s">
        <v>223</v>
      </c>
      <c r="B3054" s="9">
        <v>40800</v>
      </c>
      <c r="C3054" s="18">
        <v>4.01</v>
      </c>
      <c r="D3054" s="12">
        <v>7.29</v>
      </c>
      <c r="F3054" s="12">
        <v>2.5</v>
      </c>
      <c r="H3054" s="23">
        <f>10^-(D3054)</f>
        <v>5.1286138399136415E-8</v>
      </c>
      <c r="I3054" s="24">
        <v>4.0000000000000001E-3</v>
      </c>
      <c r="J3054" s="25">
        <v>0.71</v>
      </c>
      <c r="K3054" s="29">
        <v>5.9</v>
      </c>
      <c r="L3054" s="25">
        <v>67.5</v>
      </c>
      <c r="M3054" s="36"/>
      <c r="N3054" s="25">
        <v>3.27</v>
      </c>
      <c r="O3054" s="25">
        <v>1.88</v>
      </c>
      <c r="P3054" s="25">
        <v>6.77</v>
      </c>
      <c r="Q3054" s="25">
        <v>0.19</v>
      </c>
      <c r="R3054" s="25">
        <v>18.399999999999999</v>
      </c>
      <c r="S3054" s="36"/>
      <c r="T3054" s="51">
        <v>0.02</v>
      </c>
      <c r="U3054" s="42">
        <v>1.54</v>
      </c>
      <c r="V3054" s="42">
        <v>0.22</v>
      </c>
      <c r="W3054" s="42">
        <v>3.2799999999999999E-3</v>
      </c>
      <c r="X3054" s="42">
        <v>17</v>
      </c>
      <c r="Y3054" s="44">
        <v>4.16</v>
      </c>
      <c r="Z3054" s="87">
        <f>(H3054/H$3)+(I3054/I$3*3)+(J3054/J$3)+(L3054/L$3*2)+(N3054/N$3*2)+(O3054/O$3)+(P3054/P$3*2)+(Q3054/Q$3*2)+(R3054/R$3)</f>
        <v>4.9375710104820874</v>
      </c>
      <c r="AA3054" s="88">
        <f>(T3054/T$3*3)+(U3054/U$3*2)+(V3054/V$3)+(W3054/W$3)+(X3054/X$3)+Y3054</f>
        <v>4.6758600862674591</v>
      </c>
      <c r="AB3054" s="90">
        <f>(Z3054-AA3054)/(Z3054+AA3054)</f>
        <v>2.7223466999531192E-2</v>
      </c>
      <c r="AC3054" s="19">
        <v>5</v>
      </c>
      <c r="AD3054" s="13">
        <v>4.67</v>
      </c>
      <c r="AE3054" s="94">
        <v>6.71</v>
      </c>
    </row>
    <row r="3055" spans="1:31" x14ac:dyDescent="0.35">
      <c r="A3055" s="2" t="s">
        <v>162</v>
      </c>
      <c r="B3055" s="9">
        <v>33492</v>
      </c>
      <c r="D3055" s="12">
        <v>7.66</v>
      </c>
      <c r="E3055" s="13">
        <v>2.9</v>
      </c>
      <c r="F3055" s="15"/>
      <c r="H3055" s="23">
        <f>10^-(D3055)</f>
        <v>2.1877616239495494E-8</v>
      </c>
      <c r="I3055" s="24">
        <v>4.0000000000000001E-3</v>
      </c>
      <c r="J3055" s="25">
        <v>0.25</v>
      </c>
      <c r="K3055" s="29">
        <v>1</v>
      </c>
      <c r="L3055" s="25">
        <v>61</v>
      </c>
      <c r="M3055" s="29">
        <v>2</v>
      </c>
      <c r="N3055" s="25">
        <v>1.4</v>
      </c>
      <c r="O3055" s="25">
        <v>1.4</v>
      </c>
      <c r="P3055" s="25">
        <v>5</v>
      </c>
      <c r="Q3055" s="25">
        <v>0.11</v>
      </c>
      <c r="R3055" s="25">
        <v>7</v>
      </c>
      <c r="S3055" s="29">
        <v>10100</v>
      </c>
      <c r="T3055" s="51">
        <v>0.31</v>
      </c>
      <c r="U3055" s="42">
        <v>1</v>
      </c>
      <c r="V3055" s="42">
        <v>0.04</v>
      </c>
      <c r="W3055" s="42">
        <v>0.01</v>
      </c>
      <c r="X3055" s="42">
        <v>7</v>
      </c>
      <c r="Y3055" s="44">
        <v>3.43</v>
      </c>
      <c r="Z3055" s="87">
        <f>(H3055/H$3)+(I3055/I$3*3)+(J3055/J$3)+(L3055/L$3*2)+(N3055/N$3*2)+(O3055/O$3)+(P3055/P$3*2)+(Q3055/Q$3*2)+(R3055/R$3)</f>
        <v>3.8640237049105739</v>
      </c>
      <c r="AA3055" s="88">
        <f>(T3055/T$3*3)+(U3055/U$3*2)+(V3055/V$3)+(W3055/W$3)+(X3055/X$3)+Y3055</f>
        <v>3.6589344850739809</v>
      </c>
      <c r="AB3055" s="90">
        <f>(Z3055-AA3055)/(Z3055+AA3055)</f>
        <v>2.7261778499531188E-2</v>
      </c>
      <c r="AD3055" s="100"/>
      <c r="AE3055" s="96"/>
    </row>
    <row r="3056" spans="1:31" x14ac:dyDescent="0.35">
      <c r="A3056" s="2" t="s">
        <v>83</v>
      </c>
      <c r="B3056" s="9">
        <v>40520</v>
      </c>
      <c r="C3056" s="18">
        <v>12.13</v>
      </c>
      <c r="D3056" s="12">
        <v>7.44</v>
      </c>
      <c r="F3056" s="12">
        <v>1.1000000000000001</v>
      </c>
      <c r="H3056" s="23">
        <f>10^-(D3056)</f>
        <v>3.630780547701001E-8</v>
      </c>
      <c r="I3056" s="28"/>
      <c r="J3056" s="25">
        <v>0.02</v>
      </c>
      <c r="K3056" s="29">
        <v>1.1000000000000001</v>
      </c>
      <c r="L3056" s="25">
        <v>95</v>
      </c>
      <c r="M3056" s="29">
        <v>0.2</v>
      </c>
      <c r="N3056" s="25">
        <v>1.07</v>
      </c>
      <c r="O3056" s="25">
        <v>1.33</v>
      </c>
      <c r="P3056" s="25">
        <v>4.07</v>
      </c>
      <c r="Q3056" s="25">
        <v>0.27</v>
      </c>
      <c r="R3056" s="25">
        <v>18.5</v>
      </c>
      <c r="S3056" s="29">
        <v>1.7</v>
      </c>
      <c r="T3056" s="51">
        <v>0.01</v>
      </c>
      <c r="U3056" s="42">
        <v>48.2</v>
      </c>
      <c r="V3056" s="42">
        <v>0.22</v>
      </c>
      <c r="W3056" s="42">
        <v>3.2799999999999999E-3</v>
      </c>
      <c r="X3056" s="42">
        <v>34</v>
      </c>
      <c r="Y3056" s="44">
        <v>3.68</v>
      </c>
      <c r="Z3056" s="87">
        <f>(H3056/H$3)+(I3056/I$3*3)+(J3056/J$3)+(L3056/L$3*2)+(N3056/N$3*2)+(O3056/O$3)+(P3056/P$3*2)+(Q3056/Q$3*2)+(R3056/R$3)</f>
        <v>5.9633306029539144</v>
      </c>
      <c r="AA3056" s="88">
        <f>(T3056/T$3*3)+(U3056/U$3*2)+(V3056/V$3)+(W3056/W$3)+(X3056/X$3)+Y3056</f>
        <v>5.6464678961579455</v>
      </c>
      <c r="AB3056" s="90">
        <f>(Z3056-AA3056)/(Z3056+AA3056)</f>
        <v>2.729269649427667E-2</v>
      </c>
      <c r="AC3056" s="19">
        <v>5.98</v>
      </c>
      <c r="AD3056" s="99">
        <v>5.64</v>
      </c>
      <c r="AE3056" s="95">
        <v>5.86</v>
      </c>
    </row>
    <row r="3057" spans="1:31" x14ac:dyDescent="0.35">
      <c r="A3057" s="2" t="s">
        <v>293</v>
      </c>
      <c r="B3057" s="9">
        <v>39947</v>
      </c>
      <c r="C3057" s="18">
        <v>4.84</v>
      </c>
      <c r="D3057" s="12">
        <v>5.28</v>
      </c>
      <c r="F3057" s="12">
        <v>6.7</v>
      </c>
      <c r="H3057" s="23">
        <f>10^-(D3057)</f>
        <v>5.2480746024977206E-6</v>
      </c>
      <c r="I3057" s="32">
        <v>0.09</v>
      </c>
      <c r="J3057" s="25">
        <v>0.01</v>
      </c>
      <c r="L3057" s="25">
        <v>17.7</v>
      </c>
      <c r="N3057" s="25">
        <v>0.01</v>
      </c>
      <c r="O3057" s="25">
        <v>15.7</v>
      </c>
      <c r="P3057" s="25">
        <v>5.48</v>
      </c>
      <c r="Q3057" s="25">
        <v>0.05</v>
      </c>
      <c r="R3057" s="25">
        <v>29.8</v>
      </c>
      <c r="T3057" s="51">
        <v>0.01</v>
      </c>
      <c r="U3057" s="42">
        <v>12.9</v>
      </c>
      <c r="V3057" s="42">
        <v>61.08</v>
      </c>
      <c r="W3057" s="42">
        <v>3.2799999999999999E-3</v>
      </c>
      <c r="X3057" s="42">
        <v>51</v>
      </c>
      <c r="Y3057" s="44">
        <v>0.19</v>
      </c>
      <c r="Z3057" s="87">
        <f>(H3057/H$3)+(I3057/I$3*3)+(J3057/J$3)+(L3057/L$3*2)+(N3057/N$3*2)+(O3057/O$3)+(P3057/P$3*2)+(Q3057/Q$3*2)+(R3057/R$3)</f>
        <v>3.0445735661806435</v>
      </c>
      <c r="AA3057" s="88">
        <f>(T3057/T$3*3)+(U3057/U$3*2)+(V3057/V$3)+(W3057/W$3)+(X3057/X$3)+Y3057</f>
        <v>2.8827486433967633</v>
      </c>
      <c r="AB3057" s="90">
        <f>(Z3057-AA3057)/(Z3057+AA3057)</f>
        <v>2.7301522856713001E-2</v>
      </c>
      <c r="AD3057" s="100"/>
      <c r="AE3057" s="95">
        <v>5.17</v>
      </c>
    </row>
    <row r="3058" spans="1:31" x14ac:dyDescent="0.35">
      <c r="A3058" s="2" t="s">
        <v>262</v>
      </c>
      <c r="B3058" s="9">
        <v>39749</v>
      </c>
      <c r="C3058" s="18">
        <v>8.3800000000000008</v>
      </c>
      <c r="D3058" s="12">
        <v>7.2</v>
      </c>
      <c r="F3058" s="12">
        <v>0.88</v>
      </c>
      <c r="H3058" s="23">
        <f>10^-(D3058)</f>
        <v>6.3095734448019177E-8</v>
      </c>
      <c r="I3058" s="32">
        <v>0.02</v>
      </c>
      <c r="J3058" s="25">
        <v>0.03</v>
      </c>
      <c r="K3058" s="36"/>
      <c r="L3058" s="25">
        <v>113</v>
      </c>
      <c r="M3058" s="36"/>
      <c r="N3058" s="25">
        <v>0.2</v>
      </c>
      <c r="O3058" s="25">
        <v>1.49</v>
      </c>
      <c r="P3058" s="25">
        <v>8.0500000000000007</v>
      </c>
      <c r="Q3058" s="25">
        <v>0.01</v>
      </c>
      <c r="R3058" s="25">
        <v>12.2</v>
      </c>
      <c r="S3058" s="36"/>
      <c r="T3058" s="51">
        <v>0.13</v>
      </c>
      <c r="U3058" s="42">
        <v>104</v>
      </c>
      <c r="V3058" s="42">
        <v>2.16</v>
      </c>
      <c r="W3058" s="42">
        <v>0.05</v>
      </c>
      <c r="X3058" s="42">
        <v>39</v>
      </c>
      <c r="Y3058" s="44">
        <v>3.21</v>
      </c>
      <c r="Z3058" s="87">
        <f>(H3058/H$3)+(I3058/I$3*3)+(J3058/J$3)+(L3058/L$3*2)+(N3058/N$3*2)+(O3058/O$3)+(P3058/P$3*2)+(Q3058/Q$3*2)+(R3058/R$3)</f>
        <v>6.8811910500532987</v>
      </c>
      <c r="AA3058" s="88">
        <f>(T3058/T$3*3)+(U3058/U$3*2)+(V3058/V$3)+(W3058/W$3)+(X3058/X$3)+Y3058</f>
        <v>6.515261226587258</v>
      </c>
      <c r="AB3058" s="90">
        <f>(Z3058-AA3058)/(Z3058+AA3058)</f>
        <v>2.7315427690069397E-2</v>
      </c>
      <c r="AD3058" s="100"/>
      <c r="AE3058" s="95">
        <v>5.4</v>
      </c>
    </row>
    <row r="3059" spans="1:31" x14ac:dyDescent="0.35">
      <c r="A3059" s="2" t="s">
        <v>326</v>
      </c>
      <c r="B3059" s="9">
        <v>36363</v>
      </c>
      <c r="C3059" s="18">
        <v>2.17</v>
      </c>
      <c r="D3059" s="12">
        <v>6.55</v>
      </c>
      <c r="F3059" s="12">
        <v>2.4</v>
      </c>
      <c r="H3059" s="23">
        <f>10^-(D3059)</f>
        <v>2.8183829312644502E-7</v>
      </c>
      <c r="I3059" s="32">
        <v>8.9999999999999993E-3</v>
      </c>
      <c r="J3059" s="25">
        <v>0.09</v>
      </c>
      <c r="K3059" s="33"/>
      <c r="L3059" s="25">
        <v>55.6</v>
      </c>
      <c r="M3059" s="33"/>
      <c r="N3059" s="25">
        <v>2.2599999999999998</v>
      </c>
      <c r="O3059" s="25">
        <v>12.3</v>
      </c>
      <c r="P3059" s="25">
        <v>6.25</v>
      </c>
      <c r="Q3059" s="25">
        <v>0.2</v>
      </c>
      <c r="R3059" s="25">
        <v>20.399999999999999</v>
      </c>
      <c r="S3059" s="34"/>
      <c r="T3059" s="51">
        <v>0.06</v>
      </c>
      <c r="U3059" s="42">
        <v>56</v>
      </c>
      <c r="V3059" s="42">
        <v>47.8</v>
      </c>
      <c r="W3059" s="42">
        <v>0.03</v>
      </c>
      <c r="X3059" s="42">
        <v>39</v>
      </c>
      <c r="Y3059" s="44">
        <v>1.3</v>
      </c>
      <c r="Z3059" s="87">
        <f>(H3059/H$3)+(I3059/I$3*3)+(J3059/J$3)+(L3059/L$3*2)+(N3059/N$3*2)+(O3059/O$3)+(P3059/P$3*2)+(Q3059/Q$3*2)+(R3059/R$3)</f>
        <v>4.5847758746341682</v>
      </c>
      <c r="AA3059" s="88">
        <f>(T3059/T$3*3)+(U3059/U$3*2)+(V3059/V$3)+(W3059/W$3)+(X3059/X$3)+Y3059</f>
        <v>4.3394728870094292</v>
      </c>
      <c r="AB3059" s="90">
        <f>(Z3059-AA3059)/(Z3059+AA3059)</f>
        <v>2.7487242251588814E-2</v>
      </c>
      <c r="AD3059" s="100"/>
      <c r="AE3059" s="96"/>
    </row>
    <row r="3060" spans="1:31" x14ac:dyDescent="0.35">
      <c r="A3060" s="2" t="s">
        <v>306</v>
      </c>
      <c r="B3060" s="9">
        <v>41199</v>
      </c>
      <c r="C3060" s="18">
        <v>2.91</v>
      </c>
      <c r="D3060" s="12">
        <v>6.86</v>
      </c>
      <c r="F3060" s="12">
        <v>3.6</v>
      </c>
      <c r="H3060" s="23">
        <f>10^-(D3060)</f>
        <v>1.3803842646028823E-7</v>
      </c>
      <c r="J3060" s="25">
        <v>0.2</v>
      </c>
      <c r="K3060" s="29">
        <v>7.2</v>
      </c>
      <c r="L3060" s="25">
        <v>86.9</v>
      </c>
      <c r="M3060" s="29">
        <v>1</v>
      </c>
      <c r="N3060" s="25">
        <v>1.38</v>
      </c>
      <c r="O3060" s="25">
        <v>4.28</v>
      </c>
      <c r="P3060" s="25">
        <v>5.54</v>
      </c>
      <c r="Q3060" s="25">
        <v>0.15</v>
      </c>
      <c r="R3060" s="25">
        <v>17.600000000000001</v>
      </c>
      <c r="S3060" s="29">
        <v>7</v>
      </c>
      <c r="T3060" s="51">
        <v>0.21</v>
      </c>
      <c r="U3060" s="42">
        <v>40.799999999999997</v>
      </c>
      <c r="V3060" s="42">
        <v>10</v>
      </c>
      <c r="W3060" s="42">
        <v>7.5500000000000003E-3</v>
      </c>
      <c r="X3060" s="42">
        <v>40</v>
      </c>
      <c r="Y3060" s="44">
        <v>3.28</v>
      </c>
      <c r="Z3060" s="87">
        <f>(H3060/H$3)+(I3060/I$3*3)+(J3060/J$3)+(L3060/L$3*2)+(N3060/N$3*2)+(O3060/O$3)+(P3060/P$3*2)+(Q3060/Q$3*2)+(R3060/R$3)</f>
        <v>5.7331098504176383</v>
      </c>
      <c r="AA3060" s="88">
        <f>(T3060/T$3*3)+(U3060/U$3*2)+(V3060/V$3)+(W3060/W$3)+(X3060/X$3)+Y3060</f>
        <v>5.4258185751770291</v>
      </c>
      <c r="AB3060" s="90">
        <f>(Z3060-AA3060)/(Z3060+AA3060)</f>
        <v>2.7537704654130659E-2</v>
      </c>
      <c r="AC3060" s="19">
        <v>5.76</v>
      </c>
      <c r="AD3060" s="13">
        <v>5.43</v>
      </c>
      <c r="AE3060" s="94">
        <v>5.99</v>
      </c>
    </row>
    <row r="3061" spans="1:31" x14ac:dyDescent="0.35">
      <c r="A3061" s="2" t="s">
        <v>372</v>
      </c>
      <c r="B3061" s="9">
        <v>41088</v>
      </c>
      <c r="C3061" s="19">
        <v>2.52</v>
      </c>
      <c r="D3061" s="13">
        <v>5.28</v>
      </c>
      <c r="F3061" s="13">
        <v>5.2</v>
      </c>
      <c r="H3061" s="23">
        <f>10^-(D3061)</f>
        <v>5.2480746024977206E-6</v>
      </c>
      <c r="I3061" s="24">
        <v>1E-3</v>
      </c>
      <c r="J3061" s="25">
        <v>0.01</v>
      </c>
      <c r="K3061" s="36"/>
      <c r="L3061" s="27">
        <v>36.799999999999997</v>
      </c>
      <c r="M3061" s="36"/>
      <c r="N3061" s="39"/>
      <c r="O3061" s="27">
        <v>11.1</v>
      </c>
      <c r="P3061" s="27">
        <v>6.44</v>
      </c>
      <c r="Q3061" s="27">
        <v>0.04</v>
      </c>
      <c r="R3061" s="27">
        <v>9.7899999999999991</v>
      </c>
      <c r="S3061" s="36"/>
      <c r="T3061" s="51">
        <v>0.01</v>
      </c>
      <c r="U3061" s="41">
        <v>41.1</v>
      </c>
      <c r="V3061" s="42">
        <v>56.66</v>
      </c>
      <c r="W3061" s="42">
        <v>5.9100000000000003E-3</v>
      </c>
      <c r="X3061" s="41">
        <v>32</v>
      </c>
      <c r="Y3061" s="43">
        <v>0.24</v>
      </c>
      <c r="Z3061" s="87">
        <f>(H3061/H$3)+(I3061/I$3*3)+(J3061/J$3)+(L3061/L$3*2)+(N3061/N$3*2)+(O3061/O$3)+(P3061/P$3*2)+(Q3061/Q$3*2)+(R3061/R$3)</f>
        <v>3.0780033830437787</v>
      </c>
      <c r="AA3061" s="88">
        <f>(T3061/T$3*3)+(U3061/U$3*2)+(V3061/V$3)+(W3061/W$3)+(X3061/X$3)+Y3061</f>
        <v>2.912621271942915</v>
      </c>
      <c r="AB3061" s="90">
        <f>(Z3061-AA3061)/(Z3061+AA3061)</f>
        <v>2.7606822430979214E-2</v>
      </c>
      <c r="AC3061" s="19">
        <v>3.14</v>
      </c>
      <c r="AD3061" s="13">
        <v>2.91</v>
      </c>
      <c r="AE3061" s="94">
        <v>7.59</v>
      </c>
    </row>
    <row r="3062" spans="1:31" x14ac:dyDescent="0.35">
      <c r="A3062" s="2" t="s">
        <v>364</v>
      </c>
      <c r="B3062" s="9">
        <v>40807</v>
      </c>
      <c r="C3062" s="18">
        <v>1.65</v>
      </c>
      <c r="D3062" s="12">
        <v>5.62</v>
      </c>
      <c r="E3062" s="16"/>
      <c r="F3062" s="12">
        <v>5.3</v>
      </c>
      <c r="H3062" s="23">
        <f>10^-(D3062)</f>
        <v>2.3988329190194872E-6</v>
      </c>
      <c r="I3062" s="24">
        <v>4.0000000000000001E-3</v>
      </c>
      <c r="J3062" s="25">
        <v>0.21</v>
      </c>
      <c r="K3062" s="30">
        <v>5.2</v>
      </c>
      <c r="L3062" s="25">
        <v>46.1</v>
      </c>
      <c r="M3062" s="33"/>
      <c r="N3062" s="25">
        <v>6.48</v>
      </c>
      <c r="O3062" s="25">
        <v>10.6</v>
      </c>
      <c r="P3062" s="25">
        <v>5.18</v>
      </c>
      <c r="Q3062" s="25">
        <v>0.17</v>
      </c>
      <c r="R3062" s="25">
        <v>7.25</v>
      </c>
      <c r="S3062" s="34"/>
      <c r="T3062" s="51">
        <v>0.08</v>
      </c>
      <c r="U3062" s="42">
        <v>95.9</v>
      </c>
      <c r="V3062" s="42">
        <v>0.22</v>
      </c>
      <c r="W3062" s="42">
        <v>3.2799999999999999E-3</v>
      </c>
      <c r="X3062" s="42">
        <v>34</v>
      </c>
      <c r="Y3062" s="44">
        <v>0.41</v>
      </c>
      <c r="Z3062" s="87">
        <f>(H3062/H$3)+(I3062/I$3*3)+(J3062/J$3)+(L3062/L$3*2)+(N3062/N$3*2)+(O3062/O$3)+(P3062/P$3*2)+(Q3062/Q$3*2)+(R3062/R$3)</f>
        <v>3.5633680640634351</v>
      </c>
      <c r="AA3062" s="88">
        <f>(T3062/T$3*3)+(U3062/U$3*2)+(V3062/V$3)+(W3062/W$3)+(X3062/X$3)+Y3062</f>
        <v>3.3717050393562071</v>
      </c>
      <c r="AB3062" s="90">
        <f>(Z3062-AA3062)/(Z3062+AA3062)</f>
        <v>2.7636770636595035E-2</v>
      </c>
      <c r="AC3062" s="19">
        <v>3.71</v>
      </c>
      <c r="AD3062" s="99">
        <v>3.37</v>
      </c>
      <c r="AE3062" s="95">
        <v>9.61</v>
      </c>
    </row>
    <row r="3063" spans="1:31" x14ac:dyDescent="0.35">
      <c r="A3063" s="2" t="s">
        <v>321</v>
      </c>
      <c r="B3063" s="9">
        <v>28494</v>
      </c>
      <c r="C3063" s="18">
        <v>13.93</v>
      </c>
      <c r="D3063" s="12">
        <v>7.8</v>
      </c>
      <c r="F3063" s="15"/>
      <c r="H3063" s="23">
        <f>10^-(D3063)</f>
        <v>1.5848931924611133E-8</v>
      </c>
      <c r="I3063" s="28"/>
      <c r="J3063" s="25">
        <v>0.46</v>
      </c>
      <c r="K3063" s="33"/>
      <c r="L3063" s="25">
        <v>5</v>
      </c>
      <c r="M3063" s="33"/>
      <c r="N3063" s="25">
        <v>1.5</v>
      </c>
      <c r="O3063" s="25">
        <v>6.3</v>
      </c>
      <c r="P3063" s="25">
        <v>3</v>
      </c>
      <c r="Q3063" s="25">
        <v>0.09</v>
      </c>
      <c r="R3063" s="25">
        <v>156</v>
      </c>
      <c r="S3063" s="34"/>
      <c r="T3063" s="52"/>
      <c r="U3063" s="42">
        <v>9</v>
      </c>
      <c r="V3063" s="42">
        <v>0.28999999999999998</v>
      </c>
      <c r="W3063" s="42">
        <v>5.0000009190000003E-3</v>
      </c>
      <c r="X3063" s="42">
        <v>79</v>
      </c>
      <c r="Y3063" s="44">
        <v>4.7</v>
      </c>
      <c r="Z3063" s="87">
        <f>(H3063/H$3)+(I3063/I$3*3)+(J3063/J$3)+(L3063/L$3*2)+(N3063/N$3*2)+(O3063/O$3)+(P3063/P$3*2)+(Q3063/Q$3*2)+(R3063/R$3)</f>
        <v>7.5255444495712114</v>
      </c>
      <c r="AA3063" s="88">
        <f>(T3063/T$3*3)+(U3063/U$3*2)+(V3063/V$3)+(W3063/W$3)+(X3063/X$3)+Y3063</f>
        <v>7.1206403280530761</v>
      </c>
      <c r="AB3063" s="90">
        <f>(Z3063-AA3063)/(Z3063+AA3063)</f>
        <v>2.7645706213998311E-2</v>
      </c>
    </row>
    <row r="3064" spans="1:31" x14ac:dyDescent="0.35">
      <c r="A3064" s="2" t="s">
        <v>313</v>
      </c>
      <c r="B3064" s="9">
        <v>38693</v>
      </c>
      <c r="C3064" s="18">
        <v>2.09</v>
      </c>
      <c r="D3064" s="12">
        <v>5.28</v>
      </c>
      <c r="F3064" s="12">
        <v>6.2</v>
      </c>
      <c r="H3064" s="23">
        <f>10^-(D3064)</f>
        <v>5.2480746024977206E-6</v>
      </c>
      <c r="I3064" s="32">
        <v>7.0000000000000007E-2</v>
      </c>
      <c r="J3064" s="25">
        <v>0.01</v>
      </c>
      <c r="K3064" s="30">
        <v>0.2</v>
      </c>
      <c r="L3064" s="25">
        <v>38.700000000000003</v>
      </c>
      <c r="M3064" s="30">
        <v>0.7</v>
      </c>
      <c r="N3064" s="25">
        <v>0.06</v>
      </c>
      <c r="O3064" s="25">
        <v>7.55</v>
      </c>
      <c r="P3064" s="25">
        <v>7.21</v>
      </c>
      <c r="Q3064" s="25">
        <v>0.02</v>
      </c>
      <c r="R3064" s="25">
        <v>6.79</v>
      </c>
      <c r="S3064" s="31">
        <v>5.7</v>
      </c>
      <c r="T3064" s="51">
        <v>0.01</v>
      </c>
      <c r="U3064" s="42">
        <v>24.9</v>
      </c>
      <c r="V3064" s="42">
        <v>81.59</v>
      </c>
      <c r="W3064" s="42">
        <v>3.8999999999999998E-3</v>
      </c>
      <c r="X3064" s="42">
        <v>30</v>
      </c>
      <c r="Y3064" s="44">
        <v>0.18</v>
      </c>
      <c r="Z3064" s="87">
        <f>(H3064/H$3)+(I3064/I$3*3)+(J3064/J$3)+(L3064/L$3*2)+(N3064/N$3*2)+(O3064/O$3)+(P3064/P$3*2)+(Q3064/Q$3*2)+(R3064/R$3)</f>
        <v>3.0239707169100472</v>
      </c>
      <c r="AA3064" s="88">
        <f>(T3064/T$3*3)+(U3064/U$3*2)+(V3064/V$3)+(W3064/W$3)+(X3064/X$3)+Y3064</f>
        <v>2.8610027754999581</v>
      </c>
      <c r="AB3064" s="90">
        <f>(Z3064-AA3064)/(Z3064+AA3064)</f>
        <v>2.7692213332867657E-2</v>
      </c>
      <c r="AD3064" s="100"/>
      <c r="AE3064" s="96"/>
    </row>
    <row r="3065" spans="1:31" x14ac:dyDescent="0.35">
      <c r="A3065" s="2" t="s">
        <v>174</v>
      </c>
      <c r="B3065" s="9">
        <v>40799</v>
      </c>
      <c r="C3065" s="18">
        <v>2.56</v>
      </c>
      <c r="D3065" s="12">
        <v>6.62</v>
      </c>
      <c r="F3065" s="12">
        <v>35</v>
      </c>
      <c r="H3065" s="23">
        <f>10^-(D3065)</f>
        <v>2.3988329190194845E-7</v>
      </c>
      <c r="J3065" s="25">
        <v>3.97</v>
      </c>
      <c r="K3065" s="36"/>
      <c r="L3065" s="25">
        <v>140</v>
      </c>
      <c r="M3065" s="36"/>
      <c r="N3065" s="25">
        <v>2.77</v>
      </c>
      <c r="O3065" s="25">
        <v>2.41</v>
      </c>
      <c r="P3065" s="25">
        <v>6.75</v>
      </c>
      <c r="Q3065" s="25">
        <v>0.42</v>
      </c>
      <c r="R3065" s="25">
        <v>25.1</v>
      </c>
      <c r="S3065" s="36"/>
      <c r="T3065" s="51">
        <v>0.6</v>
      </c>
      <c r="U3065" s="42">
        <v>55.4</v>
      </c>
      <c r="V3065" s="42">
        <v>0.22</v>
      </c>
      <c r="W3065" s="42">
        <v>0.01</v>
      </c>
      <c r="X3065" s="42">
        <v>52</v>
      </c>
      <c r="Y3065" s="44">
        <v>5.9</v>
      </c>
      <c r="Z3065" s="87">
        <f>(H3065/H$3)+(I3065/I$3*3)+(J3065/J$3)+(L3065/L$3*2)+(N3065/N$3*2)+(O3065/O$3)+(P3065/P$3*2)+(Q3065/Q$3*2)+(R3065/R$3)</f>
        <v>9.0298103054656185</v>
      </c>
      <c r="AA3065" s="88">
        <f>(T3065/T$3*3)+(U3065/U$3*2)+(V3065/V$3)+(W3065/W$3)+(X3065/X$3)+Y3065</f>
        <v>8.5428995570669102</v>
      </c>
      <c r="AB3065" s="90">
        <f>(Z3065-AA3065)/(Z3065+AA3065)</f>
        <v>2.7708347329905562E-2</v>
      </c>
      <c r="AC3065" s="19">
        <v>9.09</v>
      </c>
      <c r="AD3065" s="13">
        <v>8.5399999999999991</v>
      </c>
      <c r="AE3065" s="94">
        <v>6.29</v>
      </c>
    </row>
    <row r="3066" spans="1:31" x14ac:dyDescent="0.35">
      <c r="A3066" s="2" t="s">
        <v>164</v>
      </c>
      <c r="B3066" s="9">
        <v>41890</v>
      </c>
      <c r="C3066" s="18">
        <v>1.85</v>
      </c>
      <c r="D3066" s="12">
        <v>7.74</v>
      </c>
      <c r="F3066" s="12">
        <v>1.7</v>
      </c>
      <c r="H3066" s="23">
        <f>10^-(D3066)</f>
        <v>1.8197008586099822E-8</v>
      </c>
      <c r="I3066" s="32">
        <v>0.57999999999999996</v>
      </c>
      <c r="J3066" s="25">
        <v>0.27</v>
      </c>
      <c r="K3066" s="36"/>
      <c r="L3066" s="25">
        <v>73.099999999999994</v>
      </c>
      <c r="M3066" s="36"/>
      <c r="N3066" s="25">
        <v>1.1599999999999999</v>
      </c>
      <c r="O3066" s="25">
        <v>1.44</v>
      </c>
      <c r="P3066" s="25">
        <v>6.07</v>
      </c>
      <c r="Q3066" s="25">
        <v>0.16</v>
      </c>
      <c r="R3066" s="25">
        <v>14</v>
      </c>
      <c r="S3066" s="36"/>
      <c r="T3066" s="51">
        <v>0.03</v>
      </c>
      <c r="U3066" s="42">
        <v>29.4</v>
      </c>
      <c r="V3066" s="42">
        <v>0.22</v>
      </c>
      <c r="W3066" s="42">
        <v>3.2799999999999999E-3</v>
      </c>
      <c r="X3066" s="42">
        <v>24</v>
      </c>
      <c r="Y3066" s="44">
        <v>3.36</v>
      </c>
      <c r="Z3066" s="87">
        <f>(H3066/H$3)+(I3066/I$3*3)+(J3066/J$3)+(L3066/L$3*2)+(N3066/N$3*2)+(O3066/O$3)+(P3066/P$3*2)+(Q3066/Q$3*2)+(R3066/R$3)</f>
        <v>4.9197332322287206</v>
      </c>
      <c r="AA3066" s="88">
        <f>(T3066/T$3*3)+(U3066/U$3*2)+(V3066/V$3)+(W3066/W$3)+(X3066/X$3)+Y3066</f>
        <v>4.6536309430256297</v>
      </c>
      <c r="AB3066" s="90">
        <f>(Z3066-AA3066)/(Z3066+AA3066)</f>
        <v>2.7796110576355556E-2</v>
      </c>
      <c r="AC3066" s="19">
        <v>4.88</v>
      </c>
      <c r="AD3066" s="13">
        <v>4.6500000000000004</v>
      </c>
      <c r="AE3066" s="94">
        <v>4.76</v>
      </c>
    </row>
    <row r="3067" spans="1:31" x14ac:dyDescent="0.35">
      <c r="A3067" s="2" t="s">
        <v>103</v>
      </c>
      <c r="B3067" s="9">
        <v>33553</v>
      </c>
      <c r="C3067" s="18">
        <v>15.34</v>
      </c>
      <c r="D3067" s="12">
        <v>6.95</v>
      </c>
      <c r="F3067" s="12">
        <v>4.9000000000000004</v>
      </c>
      <c r="H3067" s="23">
        <f>10^-(D3067)</f>
        <v>1.1220184543019621E-7</v>
      </c>
      <c r="I3067" s="32">
        <v>0.02</v>
      </c>
      <c r="J3067" s="25">
        <v>0.42</v>
      </c>
      <c r="L3067" s="25">
        <v>110</v>
      </c>
      <c r="N3067" s="25">
        <v>3.8</v>
      </c>
      <c r="O3067" s="25">
        <v>3.1</v>
      </c>
      <c r="P3067" s="25">
        <v>11</v>
      </c>
      <c r="Q3067" s="25">
        <v>0.24</v>
      </c>
      <c r="R3067" s="25">
        <v>14</v>
      </c>
      <c r="T3067" s="51">
        <v>0.06</v>
      </c>
      <c r="U3067" s="42">
        <v>5.12</v>
      </c>
      <c r="V3067" s="42">
        <v>2.21</v>
      </c>
      <c r="W3067" s="42">
        <v>0.01</v>
      </c>
      <c r="X3067" s="42">
        <v>20</v>
      </c>
      <c r="Y3067" s="44">
        <v>6.15</v>
      </c>
      <c r="Z3067" s="87">
        <f>(H3067/H$3)+(I3067/I$3*3)+(J3067/J$3)+(L3067/L$3*2)+(N3067/N$3*2)+(O3067/O$3)+(P3067/P$3*2)+(Q3067/Q$3*2)+(R3067/R$3)</f>
        <v>7.2526165380014369</v>
      </c>
      <c r="AA3067" s="88">
        <f>(T3067/T$3*3)+(U3067/U$3*2)+(V3067/V$3)+(W3067/W$3)+(X3067/X$3)+Y3067</f>
        <v>6.8585217277414703</v>
      </c>
      <c r="AB3067" s="90">
        <f>(Z3067-AA3067)/(Z3067+AA3067)</f>
        <v>2.7927924936905772E-2</v>
      </c>
    </row>
    <row r="3068" spans="1:31" x14ac:dyDescent="0.35">
      <c r="A3068" s="2" t="s">
        <v>182</v>
      </c>
      <c r="B3068" s="9">
        <v>40878</v>
      </c>
      <c r="C3068" s="18">
        <v>3.26</v>
      </c>
      <c r="D3068" s="12">
        <v>7.66</v>
      </c>
      <c r="F3068" s="12">
        <v>1.3</v>
      </c>
      <c r="H3068" s="23">
        <f>10^-(D3068)</f>
        <v>2.1877616239495494E-8</v>
      </c>
      <c r="I3068" s="32">
        <v>1.1999999999999999E-3</v>
      </c>
      <c r="J3068" s="25">
        <v>0.08</v>
      </c>
      <c r="K3068" s="36"/>
      <c r="L3068" s="25">
        <v>73.3</v>
      </c>
      <c r="M3068" s="36"/>
      <c r="N3068" s="25">
        <v>0.47</v>
      </c>
      <c r="O3068" s="25">
        <v>1.45</v>
      </c>
      <c r="P3068" s="25">
        <v>5.92</v>
      </c>
      <c r="Q3068" s="25">
        <v>0.16</v>
      </c>
      <c r="R3068" s="25">
        <v>11.7</v>
      </c>
      <c r="S3068" s="36"/>
      <c r="T3068" s="51">
        <v>0.26</v>
      </c>
      <c r="U3068" s="42">
        <v>64.7</v>
      </c>
      <c r="V3068" s="42">
        <v>0.38</v>
      </c>
      <c r="W3068" s="42">
        <v>0.01</v>
      </c>
      <c r="X3068" s="42">
        <v>28</v>
      </c>
      <c r="Y3068" s="44">
        <v>2.31</v>
      </c>
      <c r="Z3068" s="87">
        <f>(H3068/H$3)+(I3068/I$3*3)+(J3068/J$3)+(L3068/L$3*2)+(N3068/N$3*2)+(O3068/O$3)+(P3068/P$3*2)+(Q3068/Q$3*2)+(R3068/R$3)</f>
        <v>4.7179615506394095</v>
      </c>
      <c r="AA3068" s="88">
        <f>(T3068/T$3*3)+(U3068/U$3*2)+(V3068/V$3)+(W3068/W$3)+(X3068/X$3)+Y3068</f>
        <v>4.4613389223065756</v>
      </c>
      <c r="AB3068" s="90">
        <f>(Z3068-AA3068)/(Z3068+AA3068)</f>
        <v>2.795666500831669E-2</v>
      </c>
      <c r="AC3068" s="19">
        <v>4.7300000000000004</v>
      </c>
      <c r="AD3068" s="13">
        <v>4.46</v>
      </c>
      <c r="AE3068" s="94">
        <v>5.77</v>
      </c>
    </row>
    <row r="3069" spans="1:31" x14ac:dyDescent="0.35">
      <c r="A3069" s="2" t="s">
        <v>370</v>
      </c>
      <c r="B3069" s="9">
        <v>39552</v>
      </c>
      <c r="C3069" s="18">
        <v>1.57</v>
      </c>
      <c r="D3069" s="12">
        <v>5.71</v>
      </c>
      <c r="F3069" s="12">
        <v>15</v>
      </c>
      <c r="H3069" s="23">
        <f>10^-(D3069)</f>
        <v>1.9498445997580441E-6</v>
      </c>
      <c r="I3069" s="28"/>
      <c r="J3069" s="25">
        <v>0.02</v>
      </c>
      <c r="K3069" s="29">
        <v>0.3</v>
      </c>
      <c r="L3069" s="25">
        <v>43.9</v>
      </c>
      <c r="M3069" s="29">
        <v>1.6</v>
      </c>
      <c r="N3069" s="25">
        <v>0.04</v>
      </c>
      <c r="O3069" s="25">
        <v>13.8</v>
      </c>
      <c r="P3069" s="25">
        <v>18</v>
      </c>
      <c r="Q3069" s="25">
        <v>0.22</v>
      </c>
      <c r="R3069" s="25">
        <v>24.4</v>
      </c>
      <c r="S3069" s="29">
        <v>5.3</v>
      </c>
      <c r="T3069" s="51">
        <v>0.01</v>
      </c>
      <c r="U3069" s="42">
        <v>45.8</v>
      </c>
      <c r="V3069" s="42">
        <v>123.06</v>
      </c>
      <c r="W3069" s="42">
        <v>0.08</v>
      </c>
      <c r="X3069" s="42">
        <v>51</v>
      </c>
      <c r="Y3069" s="44">
        <v>0.44</v>
      </c>
      <c r="Z3069" s="87">
        <f>(H3069/H$3)+(I3069/I$3*3)+(J3069/J$3)+(L3069/L$3*2)+(N3069/N$3*2)+(O3069/O$3)+(P3069/P$3*2)+(Q3069/Q$3*2)+(R3069/R$3)</f>
        <v>5.0963172275329693</v>
      </c>
      <c r="AA3069" s="88">
        <f>(T3069/T$3*3)+(U3069/U$3*2)+(V3069/V$3)+(W3069/W$3)+(X3069/X$3)+Y3069</f>
        <v>4.8190111366786761</v>
      </c>
      <c r="AB3069" s="90">
        <f>(Z3069-AA3069)/(Z3069+AA3069)</f>
        <v>2.7967413752549127E-2</v>
      </c>
      <c r="AE3069" s="94">
        <v>5.49</v>
      </c>
    </row>
    <row r="3070" spans="1:31" x14ac:dyDescent="0.35">
      <c r="A3070" s="2" t="s">
        <v>284</v>
      </c>
      <c r="B3070" s="9">
        <v>41477</v>
      </c>
      <c r="C3070" s="18">
        <v>3.01</v>
      </c>
      <c r="D3070" s="12">
        <v>6.58</v>
      </c>
      <c r="F3070" s="12">
        <v>6.9</v>
      </c>
      <c r="H3070" s="23">
        <f>10^-(D3070)</f>
        <v>2.6302679918953789E-7</v>
      </c>
      <c r="I3070" s="32">
        <v>0.3</v>
      </c>
      <c r="J3070" s="25">
        <v>0.02</v>
      </c>
      <c r="K3070" s="36"/>
      <c r="L3070" s="25">
        <v>96.9</v>
      </c>
      <c r="M3070" s="36"/>
      <c r="N3070" s="25">
        <v>0.02</v>
      </c>
      <c r="O3070" s="25">
        <v>4.05</v>
      </c>
      <c r="P3070" s="25">
        <v>5.55</v>
      </c>
      <c r="Q3070" s="25">
        <v>0.49</v>
      </c>
      <c r="R3070" s="25">
        <v>14.5</v>
      </c>
      <c r="S3070" s="36"/>
      <c r="T3070" s="51">
        <v>0.09</v>
      </c>
      <c r="U3070" s="42">
        <v>60.6</v>
      </c>
      <c r="V3070" s="42">
        <v>0.79</v>
      </c>
      <c r="W3070" s="42">
        <v>3.2799999999999999E-3</v>
      </c>
      <c r="X3070" s="42">
        <v>28</v>
      </c>
      <c r="Y3070" s="44">
        <v>3.68</v>
      </c>
      <c r="Z3070" s="87">
        <f>(H3070/H$3)+(I3070/I$3*3)+(J3070/J$3)+(L3070/L$3*2)+(N3070/N$3*2)+(O3070/O$3)+(P3070/P$3*2)+(Q3070/Q$3*2)+(R3070/R$3)</f>
        <v>6.0792443915139343</v>
      </c>
      <c r="AA3070" s="88">
        <f>(T3070/T$3*3)+(U3070/U$3*2)+(V3070/V$3)+(W3070/W$3)+(X3070/X$3)+Y3070</f>
        <v>5.7470811926347043</v>
      </c>
      <c r="AB3070" s="90">
        <f>(Z3070-AA3070)/(Z3070+AA3070)</f>
        <v>2.808676258029319E-2</v>
      </c>
      <c r="AC3070" s="19">
        <v>6.05</v>
      </c>
      <c r="AD3070" s="13">
        <v>5.75</v>
      </c>
      <c r="AE3070" s="94">
        <v>5.12</v>
      </c>
    </row>
    <row r="3071" spans="1:31" x14ac:dyDescent="0.35">
      <c r="A3071" s="2" t="s">
        <v>273</v>
      </c>
      <c r="B3071" s="9">
        <v>40749</v>
      </c>
      <c r="C3071" s="18">
        <v>6.19</v>
      </c>
      <c r="D3071" s="12">
        <v>7.43</v>
      </c>
      <c r="F3071" s="12">
        <v>1.7</v>
      </c>
      <c r="H3071" s="23">
        <f>10^-(D3071)</f>
        <v>3.7153522909717246E-8</v>
      </c>
      <c r="I3071" s="32">
        <v>0.01</v>
      </c>
      <c r="J3071" s="25">
        <v>0.01</v>
      </c>
      <c r="K3071" s="29">
        <v>0.5</v>
      </c>
      <c r="L3071" s="25">
        <v>94.8</v>
      </c>
      <c r="M3071" s="29">
        <v>0.3</v>
      </c>
      <c r="N3071" s="25">
        <v>0.01</v>
      </c>
      <c r="O3071" s="25">
        <v>2.4300000000000002</v>
      </c>
      <c r="P3071" s="25">
        <v>7.58</v>
      </c>
      <c r="Q3071" s="35"/>
      <c r="R3071" s="25">
        <v>19.899999999999999</v>
      </c>
      <c r="S3071" s="29">
        <v>1</v>
      </c>
      <c r="T3071" s="51">
        <v>0.11</v>
      </c>
      <c r="U3071" s="42">
        <v>42</v>
      </c>
      <c r="V3071" s="42">
        <v>48.69</v>
      </c>
      <c r="W3071" s="42">
        <v>3.2799999999999999E-3</v>
      </c>
      <c r="X3071" s="42">
        <v>24</v>
      </c>
      <c r="Y3071" s="44">
        <v>3.6</v>
      </c>
      <c r="Z3071" s="87">
        <f>(H3071/H$3)+(I3071/I$3*3)+(J3071/J$3)+(L3071/L$3*2)+(N3071/N$3*2)+(O3071/O$3)+(P3071/P$3*2)+(Q3071/Q$3*2)+(R3071/R$3)</f>
        <v>6.2839183081286016</v>
      </c>
      <c r="AA3071" s="88">
        <f>(T3071/T$3*3)+(U3071/U$3*2)+(V3071/V$3)+(W3071/W$3)+(X3071/X$3)+Y3071</f>
        <v>5.9402409836147996</v>
      </c>
      <c r="AB3071" s="90">
        <f>(Z3071-AA3071)/(Z3071+AA3071)</f>
        <v>2.81145980113277E-2</v>
      </c>
      <c r="AC3071" s="19">
        <v>6.28</v>
      </c>
      <c r="AD3071" s="13">
        <v>5.94</v>
      </c>
      <c r="AE3071" s="94">
        <v>5.68</v>
      </c>
    </row>
    <row r="3072" spans="1:31" x14ac:dyDescent="0.35">
      <c r="A3072" s="2" t="s">
        <v>290</v>
      </c>
      <c r="B3072" s="9">
        <v>39350</v>
      </c>
      <c r="C3072" s="18">
        <v>2.8</v>
      </c>
      <c r="D3072" s="13">
        <v>6.37</v>
      </c>
      <c r="F3072" s="12">
        <v>5.7</v>
      </c>
      <c r="H3072" s="23">
        <f>10^-(D3072)</f>
        <v>4.2657951880159212E-7</v>
      </c>
      <c r="I3072" s="32">
        <v>0.35</v>
      </c>
      <c r="J3072" s="25">
        <v>0.25</v>
      </c>
      <c r="K3072" s="36"/>
      <c r="L3072" s="25">
        <v>61.3</v>
      </c>
      <c r="M3072" s="36"/>
      <c r="N3072" s="25">
        <v>2.25</v>
      </c>
      <c r="O3072" s="25">
        <v>11.5</v>
      </c>
      <c r="P3072" s="25">
        <v>6.18</v>
      </c>
      <c r="Q3072" s="25">
        <v>0.36</v>
      </c>
      <c r="R3072" s="25">
        <v>26.4</v>
      </c>
      <c r="S3072" s="36"/>
      <c r="T3072" s="51">
        <v>0.26</v>
      </c>
      <c r="U3072" s="42">
        <v>47.9</v>
      </c>
      <c r="V3072" s="42">
        <v>0.22</v>
      </c>
      <c r="W3072" s="42">
        <v>4.9300000000000004E-3</v>
      </c>
      <c r="X3072" s="42">
        <v>53</v>
      </c>
      <c r="Y3072" s="44">
        <v>2.37</v>
      </c>
      <c r="Z3072" s="87">
        <f>(H3072/H$3)+(I3072/I$3*3)+(J3072/J$3)+(L3072/L$3*2)+(N3072/N$3*2)+(O3072/O$3)+(P3072/P$3*2)+(Q3072/Q$3*2)+(R3072/R$3)</f>
        <v>5.1562431864354501</v>
      </c>
      <c r="AA3072" s="88">
        <f>(T3072/T$3*3)+(U3072/U$3*2)+(V3072/V$3)+(W3072/W$3)+(X3072/X$3)+Y3072</f>
        <v>4.8741216999050057</v>
      </c>
      <c r="AB3072" s="90">
        <f>(Z3072-AA3072)/(Z3072+AA3072)</f>
        <v>2.8126742120283474E-2</v>
      </c>
    </row>
    <row r="3073" spans="1:31" x14ac:dyDescent="0.35">
      <c r="A3073" s="2" t="s">
        <v>257</v>
      </c>
      <c r="B3073" s="9">
        <v>40646</v>
      </c>
      <c r="C3073" s="18">
        <v>7.66</v>
      </c>
      <c r="D3073" s="12">
        <v>6.8</v>
      </c>
      <c r="F3073" s="12">
        <v>2.8</v>
      </c>
      <c r="H3073" s="23">
        <f>10^-(D3073)</f>
        <v>1.5848931924611122E-7</v>
      </c>
      <c r="I3073" s="32">
        <v>0.02</v>
      </c>
      <c r="J3073" s="25">
        <v>0.02</v>
      </c>
      <c r="K3073" s="36"/>
      <c r="L3073" s="25">
        <v>114</v>
      </c>
      <c r="M3073" s="36"/>
      <c r="N3073" s="25">
        <v>0.02</v>
      </c>
      <c r="O3073" s="25">
        <v>12</v>
      </c>
      <c r="P3073" s="25">
        <v>13.1</v>
      </c>
      <c r="Q3073" s="25">
        <v>0.46</v>
      </c>
      <c r="R3073" s="25">
        <v>15.7</v>
      </c>
      <c r="S3073" s="36"/>
      <c r="T3073" s="51">
        <v>0.01</v>
      </c>
      <c r="U3073" s="42">
        <v>108</v>
      </c>
      <c r="V3073" s="42">
        <v>44.04</v>
      </c>
      <c r="W3073" s="42">
        <v>0.1</v>
      </c>
      <c r="X3073" s="42">
        <v>28</v>
      </c>
      <c r="Y3073" s="44">
        <v>3.6</v>
      </c>
      <c r="Z3073" s="87">
        <f>(H3073/H$3)+(I3073/I$3*3)+(J3073/J$3)+(L3073/L$3*2)+(N3073/N$3*2)+(O3073/O$3)+(P3073/P$3*2)+(Q3073/Q$3*2)+(R3073/R$3)</f>
        <v>7.7769764039397469</v>
      </c>
      <c r="AA3073" s="88">
        <f>(T3073/T$3*3)+(U3073/U$3*2)+(V3073/V$3)+(W3073/W$3)+(X3073/X$3)+Y3073</f>
        <v>7.3510178052383122</v>
      </c>
      <c r="AB3073" s="90">
        <f>(Z3073-AA3073)/(Z3073+AA3073)</f>
        <v>2.8156977905438932E-2</v>
      </c>
      <c r="AC3073" s="19">
        <v>7.78</v>
      </c>
      <c r="AD3073" s="13">
        <v>7.35</v>
      </c>
      <c r="AE3073" s="94">
        <v>5.62</v>
      </c>
    </row>
    <row r="3074" spans="1:31" x14ac:dyDescent="0.35">
      <c r="A3074" s="2" t="s">
        <v>338</v>
      </c>
      <c r="B3074" s="9">
        <v>35402</v>
      </c>
      <c r="C3074" s="18">
        <v>2.56</v>
      </c>
      <c r="D3074" s="12">
        <v>5.92</v>
      </c>
      <c r="F3074" s="12">
        <v>16</v>
      </c>
      <c r="H3074" s="23">
        <f>10^-(D3074)</f>
        <v>1.2022644346174125E-6</v>
      </c>
      <c r="I3074" s="32">
        <v>0.02</v>
      </c>
      <c r="J3074" s="25">
        <v>0.1</v>
      </c>
      <c r="K3074" s="36"/>
      <c r="L3074" s="25">
        <v>38</v>
      </c>
      <c r="M3074" s="36"/>
      <c r="N3074" s="25">
        <v>1.76</v>
      </c>
      <c r="O3074" s="25">
        <v>13</v>
      </c>
      <c r="P3074" s="25">
        <v>4.9000000000000004</v>
      </c>
      <c r="Q3074" s="25">
        <v>0.94</v>
      </c>
      <c r="R3074" s="25">
        <v>19</v>
      </c>
      <c r="S3074" s="36"/>
      <c r="T3074" s="51">
        <v>0.04</v>
      </c>
      <c r="U3074" s="42">
        <v>65.599999999999994</v>
      </c>
      <c r="V3074" s="42">
        <v>6.63</v>
      </c>
      <c r="W3074" s="42">
        <v>0.03</v>
      </c>
      <c r="X3074" s="42">
        <v>43</v>
      </c>
      <c r="Y3074" s="44">
        <v>0.68</v>
      </c>
      <c r="Z3074" s="87">
        <f>(H3074/H$3)+(I3074/I$3*3)+(J3074/J$3)+(L3074/L$3*2)+(N3074/N$3*2)+(O3074/O$3)+(P3074/P$3*2)+(Q3074/Q$3*2)+(R3074/R$3)</f>
        <v>3.563286707629516</v>
      </c>
      <c r="AA3074" s="88">
        <f>(T3074/T$3*3)+(U3074/U$3*2)+(V3074/V$3)+(W3074/W$3)+(X3074/X$3)+Y3074</f>
        <v>3.3674981022579913</v>
      </c>
      <c r="AB3074" s="90">
        <f>(Z3074-AA3074)/(Z3074+AA3074)</f>
        <v>2.8249124845459252E-2</v>
      </c>
    </row>
    <row r="3075" spans="1:31" x14ac:dyDescent="0.35">
      <c r="A3075" s="2" t="s">
        <v>285</v>
      </c>
      <c r="B3075" s="9">
        <v>39567</v>
      </c>
      <c r="C3075" s="18">
        <v>4.88</v>
      </c>
      <c r="D3075" s="12">
        <v>6.46</v>
      </c>
      <c r="F3075" s="12">
        <v>2.9</v>
      </c>
      <c r="H3075" s="23">
        <f>10^-(D3075)</f>
        <v>3.4673685045253148E-7</v>
      </c>
      <c r="J3075" s="25">
        <v>0.01</v>
      </c>
      <c r="K3075" s="29">
        <v>0.5</v>
      </c>
      <c r="L3075" s="27">
        <v>74.900000000000006</v>
      </c>
      <c r="M3075" s="29">
        <v>0.5</v>
      </c>
      <c r="N3075" s="27">
        <v>0.03</v>
      </c>
      <c r="O3075" s="27">
        <v>2.59</v>
      </c>
      <c r="P3075" s="27">
        <v>7.79</v>
      </c>
      <c r="Q3075" s="27">
        <v>0.19</v>
      </c>
      <c r="R3075" s="27">
        <v>18.100000000000001</v>
      </c>
      <c r="S3075" s="29">
        <v>33</v>
      </c>
      <c r="T3075" s="51">
        <v>0.01</v>
      </c>
      <c r="U3075" s="42">
        <v>66</v>
      </c>
      <c r="V3075" s="42">
        <v>31.96</v>
      </c>
      <c r="W3075" s="42">
        <v>0.06</v>
      </c>
      <c r="X3075" s="42">
        <v>33</v>
      </c>
      <c r="Y3075" s="44">
        <v>2.13</v>
      </c>
      <c r="Z3075" s="87">
        <f>(H3075/H$3)+(I3075/I$3*3)+(J3075/J$3)+(L3075/L$3*2)+(N3075/N$3*2)+(O3075/O$3)+(P3075/P$3*2)+(Q3075/Q$3*2)+(R3075/R$3)</f>
        <v>5.2404995529249732</v>
      </c>
      <c r="AA3075" s="88">
        <f>(T3075/T$3*3)+(U3075/U$3*2)+(V3075/V$3)+(W3075/W$3)+(X3075/X$3)+Y3075</f>
        <v>4.9519908098465892</v>
      </c>
      <c r="AB3075" s="90">
        <f>(Z3075-AA3075)/(Z3075+AA3075)</f>
        <v>2.8306010877594007E-2</v>
      </c>
      <c r="AE3075" s="94">
        <v>9.01</v>
      </c>
    </row>
    <row r="3076" spans="1:31" x14ac:dyDescent="0.35">
      <c r="A3076" s="2" t="s">
        <v>336</v>
      </c>
      <c r="B3076" s="9">
        <v>40359</v>
      </c>
      <c r="C3076" s="20"/>
      <c r="D3076" s="12">
        <v>5.51</v>
      </c>
      <c r="F3076" s="12">
        <v>35</v>
      </c>
      <c r="H3076" s="23">
        <f>10^-(D3076)</f>
        <v>3.0902954325135885E-6</v>
      </c>
      <c r="I3076" s="32">
        <v>6.37</v>
      </c>
      <c r="J3076" s="25">
        <v>0.03</v>
      </c>
      <c r="K3076" s="33"/>
      <c r="L3076" s="25">
        <v>25.6</v>
      </c>
      <c r="M3076" s="30">
        <v>3.2</v>
      </c>
      <c r="N3076" s="25">
        <v>0.17</v>
      </c>
      <c r="O3076" s="25">
        <v>29.9</v>
      </c>
      <c r="P3076" s="25">
        <v>3.51</v>
      </c>
      <c r="Q3076" s="25">
        <v>0.01</v>
      </c>
      <c r="R3076" s="25">
        <v>120</v>
      </c>
      <c r="S3076" s="34"/>
      <c r="T3076" s="51">
        <v>0.05</v>
      </c>
      <c r="U3076" s="42">
        <v>44.6</v>
      </c>
      <c r="V3076" s="42">
        <v>1.63</v>
      </c>
      <c r="W3076" s="42">
        <v>0.02</v>
      </c>
      <c r="X3076" s="42">
        <v>215</v>
      </c>
      <c r="Y3076" s="44">
        <v>0.79</v>
      </c>
      <c r="Z3076" s="87">
        <f>(H3076/H$3)+(I3076/I$3*3)+(J3076/J$3)+(L3076/L$3*2)+(N3076/N$3*2)+(O3076/O$3)+(P3076/P$3*2)+(Q3076/Q$3*2)+(R3076/R$3)</f>
        <v>8.2670057393765273</v>
      </c>
      <c r="AA3076" s="88">
        <f>(T3076/T$3*3)+(U3076/U$3*2)+(V3076/V$3)+(W3076/W$3)+(X3076/X$3)+Y3076</f>
        <v>7.8116743071338748</v>
      </c>
      <c r="AB3076" s="90">
        <f>(Z3076-AA3076)/(Z3076+AA3076)</f>
        <v>2.8318955966878279E-2</v>
      </c>
      <c r="AC3076" s="19">
        <v>7.74</v>
      </c>
      <c r="AD3076" s="99">
        <v>7.81</v>
      </c>
      <c r="AE3076" s="95">
        <v>0.87</v>
      </c>
    </row>
    <row r="3077" spans="1:31" x14ac:dyDescent="0.35">
      <c r="A3077" s="2" t="s">
        <v>299</v>
      </c>
      <c r="B3077" s="9">
        <v>41067</v>
      </c>
      <c r="C3077" s="18">
        <v>6.27</v>
      </c>
      <c r="D3077" s="12">
        <v>6.37</v>
      </c>
      <c r="F3077" s="12">
        <v>1.4</v>
      </c>
      <c r="H3077" s="23">
        <f>10^-(D3077)</f>
        <v>4.2657951880159212E-7</v>
      </c>
      <c r="I3077" s="32">
        <v>0.03</v>
      </c>
      <c r="J3077" s="25">
        <v>0.01</v>
      </c>
      <c r="K3077" s="36"/>
      <c r="L3077" s="25">
        <v>87.2</v>
      </c>
      <c r="M3077" s="36"/>
      <c r="N3077" s="25">
        <v>0.03</v>
      </c>
      <c r="O3077" s="25">
        <v>10.5</v>
      </c>
      <c r="P3077" s="25">
        <v>8.73</v>
      </c>
      <c r="Q3077" s="25">
        <v>5.0000000000000001E-3</v>
      </c>
      <c r="R3077" s="25">
        <v>20.6</v>
      </c>
      <c r="S3077" s="36"/>
      <c r="T3077" s="51">
        <v>0.09</v>
      </c>
      <c r="U3077" s="42">
        <v>30.8</v>
      </c>
      <c r="V3077" s="42">
        <v>108.01</v>
      </c>
      <c r="W3077" s="42">
        <v>3.2799999999999999E-3</v>
      </c>
      <c r="X3077" s="42">
        <v>45</v>
      </c>
      <c r="Y3077" s="44">
        <v>2.2400000000000002</v>
      </c>
      <c r="Z3077" s="87">
        <f>(H3077/H$3)+(I3077/I$3*3)+(J3077/J$3)+(L3077/L$3*2)+(N3077/N$3*2)+(O3077/O$3)+(P3077/P$3*2)+(Q3077/Q$3*2)+(R3077/R$3)</f>
        <v>6.2392524248383161</v>
      </c>
      <c r="AA3077" s="88">
        <f>(T3077/T$3*3)+(U3077/U$3*2)+(V3077/V$3)+(W3077/W$3)+(X3077/X$3)+Y3077</f>
        <v>5.8956037192212429</v>
      </c>
      <c r="AB3077" s="90">
        <f>(Z3077-AA3077)/(Z3077+AA3077)</f>
        <v>2.8319141285024742E-2</v>
      </c>
      <c r="AC3077" s="19">
        <v>6.24</v>
      </c>
      <c r="AD3077" s="99">
        <v>5.9</v>
      </c>
      <c r="AE3077" s="95">
        <v>5.63</v>
      </c>
    </row>
    <row r="3078" spans="1:31" x14ac:dyDescent="0.35">
      <c r="A3078" s="2" t="s">
        <v>90</v>
      </c>
      <c r="B3078" s="9">
        <v>32231</v>
      </c>
      <c r="C3078" s="19">
        <v>25.11</v>
      </c>
      <c r="D3078" s="12">
        <v>7.83</v>
      </c>
      <c r="F3078" s="12">
        <v>54</v>
      </c>
      <c r="H3078" s="23">
        <f>10^-(D3078)</f>
        <v>1.4791083881682026E-8</v>
      </c>
      <c r="I3078" s="24">
        <v>5.0000000000000001E-3</v>
      </c>
      <c r="J3078" s="25">
        <v>0.35</v>
      </c>
      <c r="K3078" s="30">
        <v>0.9</v>
      </c>
      <c r="L3078" s="25">
        <v>20</v>
      </c>
      <c r="M3078" s="30">
        <v>0.5</v>
      </c>
      <c r="N3078" s="25">
        <v>1.1000000000000001</v>
      </c>
      <c r="O3078" s="25">
        <v>2.4</v>
      </c>
      <c r="P3078" s="25">
        <v>3.8</v>
      </c>
      <c r="Q3078" s="25">
        <v>0.15</v>
      </c>
      <c r="R3078" s="25">
        <v>81</v>
      </c>
      <c r="S3078" s="31">
        <v>7.6</v>
      </c>
      <c r="T3078" s="51">
        <v>5.38</v>
      </c>
      <c r="U3078" s="42">
        <v>5.84</v>
      </c>
      <c r="V3078" s="42">
        <v>1.1000000000000001</v>
      </c>
      <c r="W3078" s="42">
        <v>0.82</v>
      </c>
      <c r="X3078" s="42">
        <v>8.5</v>
      </c>
      <c r="Y3078" s="44">
        <v>4.12</v>
      </c>
      <c r="Z3078" s="87">
        <f>(H3078/H$3)+(I3078/I$3*3)+(J3078/J$3)+(L3078/L$3*2)+(N3078/N$3*2)+(O3078/O$3)+(P3078/P$3*2)+(Q3078/Q$3*2)+(R3078/R$3)</f>
        <v>4.9601367569777972</v>
      </c>
      <c r="AA3078" s="88">
        <f>(T3078/T$3*3)+(U3078/U$3*2)+(V3078/V$3)+(W3078/W$3)+(X3078/X$3)+Y3078</f>
        <v>4.6868687732720815</v>
      </c>
      <c r="AB3078" s="90">
        <f>(Z3078-AA3078)/(Z3078+AA3078)</f>
        <v>2.8326715771939386E-2</v>
      </c>
      <c r="AD3078" s="100"/>
      <c r="AE3078" s="96"/>
    </row>
    <row r="3079" spans="1:31" x14ac:dyDescent="0.35">
      <c r="A3079" s="2" t="s">
        <v>182</v>
      </c>
      <c r="B3079" s="9">
        <v>41883</v>
      </c>
      <c r="C3079" s="18">
        <v>3.51</v>
      </c>
      <c r="D3079" s="12">
        <v>7.72</v>
      </c>
      <c r="F3079" s="12">
        <v>1.2</v>
      </c>
      <c r="H3079" s="23">
        <f>10^-(D3079)</f>
        <v>1.9054607179632456E-8</v>
      </c>
      <c r="I3079" s="28"/>
      <c r="J3079" s="25">
        <v>7.0000000000000007E-2</v>
      </c>
      <c r="K3079" s="36"/>
      <c r="L3079" s="25">
        <v>78.099999999999994</v>
      </c>
      <c r="M3079" s="36"/>
      <c r="N3079" s="25">
        <v>0.59</v>
      </c>
      <c r="O3079" s="25">
        <v>1.33</v>
      </c>
      <c r="P3079" s="25">
        <v>5.89</v>
      </c>
      <c r="Q3079" s="25">
        <v>0.17</v>
      </c>
      <c r="R3079" s="25">
        <v>11.2</v>
      </c>
      <c r="T3079" s="51">
        <v>0.26</v>
      </c>
      <c r="U3079" s="42">
        <v>70.400000000000006</v>
      </c>
      <c r="V3079" s="42">
        <v>2.4700000000000002</v>
      </c>
      <c r="W3079" s="42">
        <v>0.02</v>
      </c>
      <c r="X3079" s="42">
        <v>29</v>
      </c>
      <c r="Y3079" s="44">
        <v>2.33</v>
      </c>
      <c r="Z3079" s="87">
        <f>(H3079/H$3)+(I3079/I$3*3)+(J3079/J$3)+(L3079/L$3*2)+(N3079/N$3*2)+(O3079/O$3)+(P3079/P$3*2)+(Q3079/Q$3*2)+(R3079/R$3)</f>
        <v>4.9341690162073153</v>
      </c>
      <c r="AA3079" s="88">
        <f>(T3079/T$3*3)+(U3079/U$3*2)+(V3079/V$3)+(W3079/W$3)+(X3079/X$3)+Y3079</f>
        <v>4.662138210290947</v>
      </c>
      <c r="AB3079" s="90">
        <f>(Z3079-AA3079)/(Z3079+AA3079)</f>
        <v>2.8347446522471714E-2</v>
      </c>
      <c r="AC3079" s="19">
        <v>4.95</v>
      </c>
      <c r="AD3079" s="99">
        <v>4.66</v>
      </c>
      <c r="AE3079" s="95">
        <v>5.89</v>
      </c>
    </row>
    <row r="3080" spans="1:31" x14ac:dyDescent="0.35">
      <c r="A3080" s="2" t="s">
        <v>258</v>
      </c>
      <c r="B3080" s="9">
        <v>39594</v>
      </c>
      <c r="C3080" s="18">
        <v>11.56</v>
      </c>
      <c r="D3080" s="12">
        <v>7.29</v>
      </c>
      <c r="F3080" s="12">
        <v>1.5</v>
      </c>
      <c r="H3080" s="23">
        <f>10^-(D3080)</f>
        <v>5.1286138399136415E-8</v>
      </c>
      <c r="J3080" s="25">
        <v>0.01</v>
      </c>
      <c r="K3080" s="29">
        <v>0.2</v>
      </c>
      <c r="L3080" s="25">
        <v>150</v>
      </c>
      <c r="M3080" s="29">
        <v>1.2</v>
      </c>
      <c r="N3080" s="25">
        <v>0.05</v>
      </c>
      <c r="O3080" s="25">
        <v>0.82</v>
      </c>
      <c r="P3080" s="25">
        <v>11.6</v>
      </c>
      <c r="Q3080" s="25">
        <v>2E-3</v>
      </c>
      <c r="R3080" s="25">
        <v>14.7</v>
      </c>
      <c r="S3080" s="29">
        <v>2.2999999999999998</v>
      </c>
      <c r="T3080" s="51">
        <v>0.02</v>
      </c>
      <c r="U3080" s="42">
        <v>49.9</v>
      </c>
      <c r="V3080" s="42">
        <v>63.74</v>
      </c>
      <c r="W3080" s="42">
        <v>3.2799999999999999E-3</v>
      </c>
      <c r="X3080" s="42">
        <v>33</v>
      </c>
      <c r="Y3080" s="44">
        <v>5.6</v>
      </c>
      <c r="Z3080" s="87">
        <f>(H3080/H$3)+(I3080/I$3*3)+(J3080/J$3)+(L3080/L$3*2)+(N3080/N$3*2)+(O3080/O$3)+(P3080/P$3*2)+(Q3080/Q$3*2)+(R3080/R$3)</f>
        <v>9.1021689472834684</v>
      </c>
      <c r="AA3080" s="88">
        <f>(T3080/T$3*3)+(U3080/U$3*2)+(V3080/V$3)+(W3080/W$3)+(X3080/X$3)+Y3080</f>
        <v>8.5984820305381646</v>
      </c>
      <c r="AB3080" s="90">
        <f>(Z3080-AA3080)/(Z3080+AA3080)</f>
        <v>2.8455841391167358E-2</v>
      </c>
      <c r="AE3080" s="94">
        <v>5.68</v>
      </c>
    </row>
    <row r="3081" spans="1:31" x14ac:dyDescent="0.35">
      <c r="A3081" s="2" t="s">
        <v>230</v>
      </c>
      <c r="B3081" s="9">
        <v>39349</v>
      </c>
      <c r="C3081" s="18">
        <v>10.79</v>
      </c>
      <c r="D3081" s="12">
        <v>7.03</v>
      </c>
      <c r="F3081" s="12">
        <v>2.1</v>
      </c>
      <c r="H3081" s="23">
        <f>10^-(D3081)</f>
        <v>9.3325430079699072E-8</v>
      </c>
      <c r="I3081" s="32">
        <v>0.03</v>
      </c>
      <c r="J3081" s="25">
        <v>0.03</v>
      </c>
      <c r="K3081" s="36"/>
      <c r="L3081" s="25">
        <v>149</v>
      </c>
      <c r="M3081" s="36"/>
      <c r="N3081" s="25">
        <v>0.93</v>
      </c>
      <c r="O3081" s="25">
        <v>1.94</v>
      </c>
      <c r="P3081" s="25">
        <v>12.8</v>
      </c>
      <c r="Q3081" s="25">
        <v>0.18</v>
      </c>
      <c r="R3081" s="25">
        <v>47.4</v>
      </c>
      <c r="S3081" s="36"/>
      <c r="T3081" s="51">
        <v>0.01</v>
      </c>
      <c r="U3081" s="42">
        <v>118</v>
      </c>
      <c r="V3081" s="42">
        <v>0.22</v>
      </c>
      <c r="W3081" s="42">
        <v>4.2700000000000004E-3</v>
      </c>
      <c r="X3081" s="42">
        <v>48</v>
      </c>
      <c r="Y3081" s="44">
        <v>6.24</v>
      </c>
      <c r="Z3081" s="87">
        <f>(H3081/H$3)+(I3081/I$3*3)+(J3081/J$3)+(L3081/L$3*2)+(N3081/N$3*2)+(O3081/O$3)+(P3081/P$3*2)+(Q3081/Q$3*2)+(R3081/R$3)</f>
        <v>10.644435335118832</v>
      </c>
      <c r="AA3081" s="88">
        <f>(T3081/T$3*3)+(U3081/U$3*2)+(V3081/V$3)+(W3081/W$3)+(X3081/X$3)+Y3081</f>
        <v>10.054518953248518</v>
      </c>
      <c r="AB3081" s="90">
        <f>(Z3081-AA3081)/(Z3081+AA3081)</f>
        <v>2.8499815674352308E-2</v>
      </c>
      <c r="AD3081" s="100"/>
      <c r="AE3081" s="96"/>
    </row>
    <row r="3082" spans="1:31" x14ac:dyDescent="0.35">
      <c r="A3082" s="2" t="s">
        <v>235</v>
      </c>
      <c r="B3082" s="9">
        <v>37410</v>
      </c>
      <c r="C3082" s="18">
        <v>1.87</v>
      </c>
      <c r="D3082" s="12">
        <v>7.3</v>
      </c>
      <c r="F3082" s="12">
        <v>2.7</v>
      </c>
      <c r="H3082" s="23">
        <f>10^-(D3082)</f>
        <v>5.0118723362727164E-8</v>
      </c>
      <c r="J3082" s="25">
        <v>7.0000000000000007E-2</v>
      </c>
      <c r="K3082" s="29">
        <v>1</v>
      </c>
      <c r="L3082" s="25">
        <v>160</v>
      </c>
      <c r="M3082" s="29">
        <v>0.4</v>
      </c>
      <c r="N3082" s="25">
        <v>0.75</v>
      </c>
      <c r="O3082" s="25">
        <v>2.16</v>
      </c>
      <c r="P3082" s="25">
        <v>19</v>
      </c>
      <c r="Q3082" s="25">
        <v>0.13</v>
      </c>
      <c r="R3082" s="25">
        <v>38</v>
      </c>
      <c r="S3082" s="29">
        <v>6.8</v>
      </c>
      <c r="T3082" s="51">
        <v>0.01</v>
      </c>
      <c r="U3082" s="42">
        <v>89.9</v>
      </c>
      <c r="V3082" s="42">
        <v>28.11</v>
      </c>
      <c r="W3082" s="42">
        <v>0.09</v>
      </c>
      <c r="X3082" s="42">
        <v>97</v>
      </c>
      <c r="Y3082" s="44">
        <v>5.6</v>
      </c>
      <c r="Z3082" s="87">
        <f>(H3082/H$3)+(I3082/I$3*3)+(J3082/J$3)+(L3082/L$3*2)+(N3082/N$3*2)+(O3082/O$3)+(P3082/P$3*2)+(Q3082/Q$3*2)+(R3082/R$3)</f>
        <v>11.290789233299641</v>
      </c>
      <c r="AA3082" s="88">
        <f>(T3082/T$3*3)+(U3082/U$3*2)+(V3082/V$3)+(W3082/W$3)+(X3082/X$3)+Y3082</f>
        <v>10.663459738033147</v>
      </c>
      <c r="AB3082" s="90">
        <f>(Z3082-AA3082)/(Z3082+AA3082)</f>
        <v>2.8574400157602407E-2</v>
      </c>
    </row>
    <row r="3083" spans="1:31" x14ac:dyDescent="0.35">
      <c r="A3083" s="2" t="s">
        <v>135</v>
      </c>
      <c r="B3083" s="9">
        <v>40283</v>
      </c>
      <c r="C3083" s="18">
        <v>12.9</v>
      </c>
      <c r="D3083" s="12">
        <v>7.46</v>
      </c>
      <c r="F3083" s="12">
        <v>1</v>
      </c>
      <c r="H3083" s="23">
        <f>10^-(D3083)</f>
        <v>3.4673685045253171E-8</v>
      </c>
      <c r="I3083" s="32">
        <v>0.01</v>
      </c>
      <c r="J3083" s="25">
        <v>0.01</v>
      </c>
      <c r="K3083" s="29">
        <v>2</v>
      </c>
      <c r="L3083" s="25">
        <v>119</v>
      </c>
      <c r="M3083" s="36"/>
      <c r="N3083" s="25">
        <v>8.0000000000000002E-3</v>
      </c>
      <c r="O3083" s="25">
        <v>1.51</v>
      </c>
      <c r="P3083" s="25">
        <v>9.06</v>
      </c>
      <c r="Q3083" s="25">
        <v>0.02</v>
      </c>
      <c r="R3083" s="25">
        <v>9.41</v>
      </c>
      <c r="S3083" s="36"/>
      <c r="T3083" s="51">
        <v>0.16</v>
      </c>
      <c r="U3083" s="42">
        <v>57.9</v>
      </c>
      <c r="V3083" s="42">
        <v>71.709999999999994</v>
      </c>
      <c r="W3083" s="42">
        <v>0.02</v>
      </c>
      <c r="X3083" s="42">
        <v>39</v>
      </c>
      <c r="Y3083" s="44">
        <v>3.27</v>
      </c>
      <c r="Z3083" s="87">
        <f>(H3083/H$3)+(I3083/I$3*3)+(J3083/J$3)+(L3083/L$3*2)+(N3083/N$3*2)+(O3083/O$3)+(P3083/P$3*2)+(Q3083/Q$3*2)+(R3083/R$3)</f>
        <v>7.134105421689747</v>
      </c>
      <c r="AA3083" s="88">
        <f>(T3083/T$3*3)+(U3083/U$3*2)+(V3083/V$3)+(W3083/W$3)+(X3083/X$3)+Y3083</f>
        <v>6.7376140407937797</v>
      </c>
      <c r="AB3083" s="90">
        <f>(Z3083-AA3083)/(Z3083+AA3083)</f>
        <v>2.8582713337613985E-2</v>
      </c>
      <c r="AC3083" s="19">
        <v>7.13</v>
      </c>
      <c r="AD3083" s="99">
        <v>6.74</v>
      </c>
      <c r="AE3083" s="95">
        <v>5.7</v>
      </c>
    </row>
    <row r="3084" spans="1:31" x14ac:dyDescent="0.35">
      <c r="A3084" s="2" t="s">
        <v>84</v>
      </c>
      <c r="B3084" s="9">
        <v>40121</v>
      </c>
      <c r="C3084" s="18">
        <v>7.85</v>
      </c>
      <c r="D3084" s="12">
        <v>7.49</v>
      </c>
      <c r="F3084" s="12">
        <v>1.4</v>
      </c>
      <c r="H3084" s="23">
        <f>10^-(D3084)</f>
        <v>3.2359365692962729E-8</v>
      </c>
      <c r="J3084" s="25">
        <v>0.04</v>
      </c>
      <c r="K3084" s="36"/>
      <c r="L3084" s="25">
        <v>95.3</v>
      </c>
      <c r="M3084" s="36"/>
      <c r="N3084" s="25">
        <v>0.52</v>
      </c>
      <c r="O3084" s="25">
        <v>1.0900000000000001</v>
      </c>
      <c r="P3084" s="25">
        <v>5.54</v>
      </c>
      <c r="Q3084" s="25">
        <v>0.15</v>
      </c>
      <c r="R3084" s="25">
        <v>14.8</v>
      </c>
      <c r="S3084" s="36"/>
      <c r="T3084" s="51">
        <v>0.04</v>
      </c>
      <c r="U3084" s="42">
        <v>90.6</v>
      </c>
      <c r="V3084" s="42">
        <v>0.22</v>
      </c>
      <c r="W3084" s="42">
        <v>3.2799999999999999E-3</v>
      </c>
      <c r="X3084" s="42">
        <v>34</v>
      </c>
      <c r="Y3084" s="44">
        <v>2.73</v>
      </c>
      <c r="Z3084" s="87">
        <f>(H3084/H$3)+(I3084/I$3*3)+(J3084/J$3)+(L3084/L$3*2)+(N3084/N$3*2)+(O3084/O$3)+(P3084/P$3*2)+(Q3084/Q$3*2)+(R3084/R$3)</f>
        <v>5.9092079941509921</v>
      </c>
      <c r="AA3084" s="88">
        <f>(T3084/T$3*3)+(U3084/U$3*2)+(V3084/V$3)+(W3084/W$3)+(X3084/X$3)+Y3084</f>
        <v>5.5801052692656068</v>
      </c>
      <c r="AB3084" s="90">
        <f>(Z3084-AA3084)/(Z3084+AA3084)</f>
        <v>2.8644246817892002E-2</v>
      </c>
      <c r="AE3084" s="94">
        <v>0.34</v>
      </c>
    </row>
    <row r="3085" spans="1:31" x14ac:dyDescent="0.35">
      <c r="A3085" s="2" t="s">
        <v>145</v>
      </c>
      <c r="B3085" s="9">
        <v>40514</v>
      </c>
      <c r="C3085" s="18">
        <v>2.68</v>
      </c>
      <c r="D3085" s="12">
        <v>7.44</v>
      </c>
      <c r="F3085" s="12">
        <v>7.9</v>
      </c>
      <c r="H3085" s="23">
        <f>10^-(D3085)</f>
        <v>3.630780547701001E-8</v>
      </c>
      <c r="I3085" s="32">
        <v>4.5999999999999999E-3</v>
      </c>
      <c r="J3085" s="25">
        <v>0.16</v>
      </c>
      <c r="K3085" s="36"/>
      <c r="L3085" s="25">
        <v>116</v>
      </c>
      <c r="M3085" s="36"/>
      <c r="N3085" s="25">
        <v>3.07</v>
      </c>
      <c r="O3085" s="25">
        <v>1.75</v>
      </c>
      <c r="P3085" s="25">
        <v>5.36</v>
      </c>
      <c r="Q3085" s="25">
        <v>0.41</v>
      </c>
      <c r="R3085" s="25">
        <v>17</v>
      </c>
      <c r="S3085" s="36"/>
      <c r="T3085" s="51">
        <v>0.01</v>
      </c>
      <c r="U3085" s="42">
        <v>54.5</v>
      </c>
      <c r="V3085" s="42">
        <v>0.22</v>
      </c>
      <c r="W3085" s="42">
        <v>4.2700000000000004E-3</v>
      </c>
      <c r="X3085" s="42">
        <v>33</v>
      </c>
      <c r="Y3085" s="44">
        <v>4.68</v>
      </c>
      <c r="Z3085" s="87">
        <f>(H3085/H$3)+(I3085/I$3*3)+(J3085/J$3)+(L3085/L$3*2)+(N3085/N$3*2)+(O3085/O$3)+(P3085/P$3*2)+(Q3085/Q$3*2)+(R3085/R$3)</f>
        <v>7.1478660369401217</v>
      </c>
      <c r="AA3085" s="88">
        <f>(T3085/T$3*3)+(U3085/U$3*2)+(V3085/V$3)+(W3085/W$3)+(X3085/X$3)+Y3085</f>
        <v>6.7494350397938971</v>
      </c>
      <c r="AB3085" s="90">
        <f>(Z3085-AA3085)/(Z3085+AA3085)</f>
        <v>2.8669667221447225E-2</v>
      </c>
      <c r="AC3085" s="19">
        <v>7.2</v>
      </c>
      <c r="AD3085" s="99">
        <v>6.75</v>
      </c>
      <c r="AE3085" s="95">
        <v>6.56</v>
      </c>
    </row>
    <row r="3086" spans="1:31" x14ac:dyDescent="0.35">
      <c r="A3086" s="2" t="s">
        <v>333</v>
      </c>
      <c r="B3086" s="9">
        <v>41085</v>
      </c>
      <c r="C3086" s="18">
        <v>2.1</v>
      </c>
      <c r="D3086" s="12">
        <v>8.82</v>
      </c>
      <c r="F3086" s="12">
        <v>21</v>
      </c>
      <c r="H3086" s="23">
        <f>10^-(D3086)</f>
        <v>1.5135612484362064E-9</v>
      </c>
      <c r="J3086" s="25">
        <v>0.06</v>
      </c>
      <c r="K3086" s="29">
        <v>0.2</v>
      </c>
      <c r="L3086" s="25">
        <v>58.3</v>
      </c>
      <c r="M3086" s="29">
        <v>2.4</v>
      </c>
      <c r="N3086" s="25">
        <v>0.2</v>
      </c>
      <c r="O3086" s="25">
        <v>17</v>
      </c>
      <c r="P3086" s="25">
        <v>8.61</v>
      </c>
      <c r="Q3086" s="25">
        <v>0.09</v>
      </c>
      <c r="R3086" s="25">
        <v>11.5</v>
      </c>
      <c r="S3086" s="29">
        <v>3.7</v>
      </c>
      <c r="T3086" s="51">
        <v>0.02</v>
      </c>
      <c r="U3086" s="42">
        <v>38.299999999999997</v>
      </c>
      <c r="V3086" s="42">
        <v>112.44</v>
      </c>
      <c r="W3086" s="42">
        <v>0.05</v>
      </c>
      <c r="X3086" s="42">
        <v>29</v>
      </c>
      <c r="Y3086" s="44">
        <v>0.88</v>
      </c>
      <c r="Z3086" s="87">
        <f>(H3086/H$3)+(I3086/I$3*3)+(J3086/J$3)+(L3086/L$3*2)+(N3086/N$3*2)+(O3086/O$3)+(P3086/P$3*2)+(Q3086/Q$3*2)+(R3086/R$3)</f>
        <v>4.5663038817903354</v>
      </c>
      <c r="AA3086" s="88">
        <f>(T3086/T$3*3)+(U3086/U$3*2)+(V3086/V$3)+(W3086/W$3)+(X3086/X$3)+Y3086</f>
        <v>4.3106559950508059</v>
      </c>
      <c r="AB3086" s="90">
        <f>(Z3086-AA3086)/(Z3086+AA3086)</f>
        <v>2.879903596348141E-2</v>
      </c>
      <c r="AC3086" s="19">
        <v>4.66</v>
      </c>
      <c r="AD3086" s="13">
        <v>4.3099999999999996</v>
      </c>
      <c r="AE3086" s="94">
        <v>7.78</v>
      </c>
    </row>
    <row r="3087" spans="1:31" x14ac:dyDescent="0.35">
      <c r="A3087" s="2" t="s">
        <v>370</v>
      </c>
      <c r="B3087" s="9">
        <v>41064</v>
      </c>
      <c r="C3087" s="18">
        <v>1.85</v>
      </c>
      <c r="D3087" s="12">
        <v>5.42</v>
      </c>
      <c r="F3087" s="12">
        <v>11</v>
      </c>
      <c r="H3087" s="23">
        <f>10^-(D3087)</f>
        <v>3.8018939632056064E-6</v>
      </c>
      <c r="I3087" s="32">
        <v>0.33</v>
      </c>
      <c r="J3087" s="25">
        <v>0.01</v>
      </c>
      <c r="K3087" s="33"/>
      <c r="L3087" s="25">
        <v>46.5</v>
      </c>
      <c r="M3087" s="33"/>
      <c r="N3087" s="25">
        <v>0.05</v>
      </c>
      <c r="O3087" s="25">
        <v>14.2</v>
      </c>
      <c r="P3087" s="25">
        <v>11.8</v>
      </c>
      <c r="Q3087" s="25">
        <v>0.16</v>
      </c>
      <c r="R3087" s="25">
        <v>9.07</v>
      </c>
      <c r="S3087" s="34"/>
      <c r="T3087" s="51">
        <v>0.01</v>
      </c>
      <c r="U3087" s="42">
        <v>74.7</v>
      </c>
      <c r="V3087" s="42">
        <v>82.78</v>
      </c>
      <c r="W3087" s="42">
        <v>7.0000000000000007E-2</v>
      </c>
      <c r="X3087" s="42">
        <v>21</v>
      </c>
      <c r="Y3087" s="44">
        <v>0.38</v>
      </c>
      <c r="Z3087" s="87">
        <f>(H3087/H$3)+(I3087/I$3*3)+(J3087/J$3)+(L3087/L$3*2)+(N3087/N$3*2)+(O3087/O$3)+(P3087/P$3*2)+(Q3087/Q$3*2)+(R3087/R$3)</f>
        <v>4.0937121560446181</v>
      </c>
      <c r="AA3087" s="88">
        <f>(T3087/T$3*3)+(U3087/U$3*2)+(V3087/V$3)+(W3087/W$3)+(X3087/X$3)+Y3087</f>
        <v>3.8644986188146317</v>
      </c>
      <c r="AB3087" s="90">
        <f>(Z3087-AA3087)/(Z3087+AA3087)</f>
        <v>2.8802144566727726E-2</v>
      </c>
      <c r="AC3087" s="19">
        <v>4.1100000000000003</v>
      </c>
      <c r="AD3087" s="99">
        <v>3.86</v>
      </c>
      <c r="AE3087" s="95">
        <v>6.14</v>
      </c>
    </row>
    <row r="3088" spans="1:31" x14ac:dyDescent="0.35">
      <c r="A3088" s="2" t="s">
        <v>353</v>
      </c>
      <c r="B3088" s="9">
        <v>40896</v>
      </c>
      <c r="C3088" s="18">
        <v>26.64</v>
      </c>
      <c r="D3088" s="12">
        <v>7.16</v>
      </c>
      <c r="F3088" s="12">
        <v>2.2999999999999998</v>
      </c>
      <c r="H3088" s="23">
        <f>10^-(D3088)</f>
        <v>6.9183097091893466E-8</v>
      </c>
      <c r="I3088" s="32">
        <v>0.01</v>
      </c>
      <c r="J3088" s="25">
        <v>1.07</v>
      </c>
      <c r="K3088" s="30">
        <v>7.3</v>
      </c>
      <c r="L3088" s="25">
        <v>112</v>
      </c>
      <c r="M3088" s="30">
        <v>0.2</v>
      </c>
      <c r="N3088" s="25">
        <v>0.56999999999999995</v>
      </c>
      <c r="O3088" s="25">
        <v>5.24</v>
      </c>
      <c r="P3088" s="25">
        <v>25.2</v>
      </c>
      <c r="Q3088" s="25">
        <v>0.71</v>
      </c>
      <c r="R3088" s="25">
        <v>25.6</v>
      </c>
      <c r="S3088" s="31">
        <v>0.5</v>
      </c>
      <c r="T3088" s="51">
        <v>0.22</v>
      </c>
      <c r="U3088" s="42">
        <v>5.39</v>
      </c>
      <c r="V3088" s="42">
        <v>0.22</v>
      </c>
      <c r="W3088" s="42">
        <v>3.2799999999999999E-3</v>
      </c>
      <c r="X3088" s="42">
        <v>18</v>
      </c>
      <c r="Y3088" s="44">
        <v>7.88</v>
      </c>
      <c r="Z3088" s="87">
        <f>(H3088/H$3)+(I3088/I$3*3)+(J3088/J$3)+(L3088/L$3*2)+(N3088/N$3*2)+(O3088/O$3)+(P3088/P$3*2)+(Q3088/Q$3*2)+(R3088/R$3)</f>
        <v>9.0164008616416744</v>
      </c>
      <c r="AA3088" s="88">
        <f>(T3088/T$3*3)+(U3088/U$3*2)+(V3088/V$3)+(W3088/W$3)+(X3088/X$3)+Y3088</f>
        <v>8.5105365062465594</v>
      </c>
      <c r="AB3088" s="90">
        <f>(Z3088-AA3088)/(Z3088+AA3088)</f>
        <v>2.8862107781701112E-2</v>
      </c>
      <c r="AC3088" s="19">
        <v>9.0299999999999994</v>
      </c>
      <c r="AD3088" s="99">
        <v>8.51</v>
      </c>
      <c r="AE3088" s="95">
        <v>5.92</v>
      </c>
    </row>
    <row r="3089" spans="1:31" x14ac:dyDescent="0.35">
      <c r="A3089" s="2" t="s">
        <v>290</v>
      </c>
      <c r="B3089" s="9">
        <v>41569</v>
      </c>
      <c r="C3089" s="18">
        <v>2.9</v>
      </c>
      <c r="D3089" s="12">
        <v>6.82</v>
      </c>
      <c r="F3089" s="12">
        <v>7</v>
      </c>
      <c r="H3089" s="23">
        <f>10^-(D3089)</f>
        <v>1.5135612484362046E-7</v>
      </c>
      <c r="I3089" s="32">
        <v>1.17</v>
      </c>
      <c r="J3089" s="25">
        <v>0.14000000000000001</v>
      </c>
      <c r="K3089" s="29">
        <v>2</v>
      </c>
      <c r="L3089" s="25">
        <v>77.599999999999994</v>
      </c>
      <c r="M3089" s="29">
        <v>0.3</v>
      </c>
      <c r="N3089" s="25">
        <v>2.3199999999999998</v>
      </c>
      <c r="O3089" s="25">
        <v>7.01</v>
      </c>
      <c r="P3089" s="25">
        <v>4</v>
      </c>
      <c r="Q3089" s="25">
        <v>0.24</v>
      </c>
      <c r="R3089" s="25">
        <v>25</v>
      </c>
      <c r="S3089" s="29">
        <v>2</v>
      </c>
      <c r="T3089" s="51">
        <v>0.37</v>
      </c>
      <c r="U3089" s="42">
        <v>35.9</v>
      </c>
      <c r="V3089" s="42">
        <v>0.22</v>
      </c>
      <c r="W3089" s="42">
        <v>0.01</v>
      </c>
      <c r="X3089" s="42">
        <v>31</v>
      </c>
      <c r="Y3089" s="44">
        <v>3.74</v>
      </c>
      <c r="Z3089" s="87">
        <f>(H3089/H$3)+(I3089/I$3*3)+(J3089/J$3)+(L3089/L$3*2)+(N3089/N$3*2)+(O3089/O$3)+(P3089/P$3*2)+(Q3089/Q$3*2)+(R3089/R$3)</f>
        <v>5.6977421539159945</v>
      </c>
      <c r="AA3089" s="88">
        <f>(T3089/T$3*3)+(U3089/U$3*2)+(V3089/V$3)+(W3089/W$3)+(X3089/X$3)+Y3089</f>
        <v>5.3772964740098432</v>
      </c>
      <c r="AB3089" s="90">
        <f>(Z3089-AA3089)/(Z3089+AA3089)</f>
        <v>2.8934046252276153E-2</v>
      </c>
      <c r="AC3089" s="19">
        <v>5.61</v>
      </c>
      <c r="AD3089" s="13">
        <v>5.37</v>
      </c>
      <c r="AE3089" s="94">
        <v>4.32</v>
      </c>
    </row>
    <row r="3090" spans="1:31" x14ac:dyDescent="0.35">
      <c r="A3090" s="2" t="s">
        <v>327</v>
      </c>
      <c r="B3090" s="9">
        <v>39554</v>
      </c>
      <c r="C3090" s="18">
        <v>2.8</v>
      </c>
      <c r="D3090" s="12">
        <v>6.35</v>
      </c>
      <c r="F3090" s="12">
        <v>1.1000000000000001</v>
      </c>
      <c r="H3090" s="23">
        <f>10^-(D3090)</f>
        <v>4.4668359215096327E-7</v>
      </c>
      <c r="I3090" s="32">
        <v>0.01</v>
      </c>
      <c r="J3090" s="25">
        <v>0.01</v>
      </c>
      <c r="K3090" s="36"/>
      <c r="L3090" s="25">
        <v>49.8</v>
      </c>
      <c r="M3090" s="36"/>
      <c r="N3090" s="25">
        <v>3.0000000000000001E-3</v>
      </c>
      <c r="O3090" s="25">
        <v>1.78</v>
      </c>
      <c r="P3090" s="25">
        <v>7.76</v>
      </c>
      <c r="Q3090" s="25">
        <v>5.0000000000000001E-3</v>
      </c>
      <c r="R3090" s="25">
        <v>16</v>
      </c>
      <c r="S3090" s="36"/>
      <c r="T3090" s="51">
        <v>0.06</v>
      </c>
      <c r="U3090" s="42">
        <v>23.6</v>
      </c>
      <c r="V3090" s="42">
        <v>76.58</v>
      </c>
      <c r="W3090" s="42">
        <v>3.2799999999999999E-3</v>
      </c>
      <c r="X3090" s="42">
        <v>33</v>
      </c>
      <c r="Y3090" s="44">
        <v>0.99</v>
      </c>
      <c r="Z3090" s="87">
        <f>(H3090/H$3)+(I3090/I$3*3)+(J3090/J$3)+(L3090/L$3*2)+(N3090/N$3*2)+(O3090/O$3)+(P3090/P$3*2)+(Q3090/Q$3*2)+(R3090/R$3)</f>
        <v>3.8668867872305555</v>
      </c>
      <c r="AA3090" s="88">
        <f>(T3090/T$3*3)+(U3090/U$3*2)+(V3090/V$3)+(W3090/W$3)+(X3090/X$3)+Y3090</f>
        <v>3.6493249264409249</v>
      </c>
      <c r="AB3090" s="90">
        <f>(Z3090-AA3090)/(Z3090+AA3090)</f>
        <v>2.8945680227966473E-2</v>
      </c>
      <c r="AD3090" s="100"/>
      <c r="AE3090" s="95">
        <v>5.81</v>
      </c>
    </row>
    <row r="3091" spans="1:31" x14ac:dyDescent="0.35">
      <c r="A3091" s="2" t="s">
        <v>337</v>
      </c>
      <c r="B3091" s="9">
        <v>41067</v>
      </c>
      <c r="C3091" s="19">
        <v>2.29</v>
      </c>
      <c r="D3091" s="12">
        <v>6.49</v>
      </c>
      <c r="F3091" s="12">
        <v>13</v>
      </c>
      <c r="H3091" s="23">
        <f>10^-(D3091)</f>
        <v>3.2359365692962763E-7</v>
      </c>
      <c r="I3091" s="24">
        <v>0.13</v>
      </c>
      <c r="J3091" s="25">
        <v>0.43</v>
      </c>
      <c r="K3091" s="36"/>
      <c r="L3091" s="25">
        <v>71.900000000000006</v>
      </c>
      <c r="M3091" s="29">
        <v>1.9</v>
      </c>
      <c r="N3091" s="25">
        <v>9.73</v>
      </c>
      <c r="O3091" s="25">
        <v>23</v>
      </c>
      <c r="P3091" s="25">
        <v>5.66</v>
      </c>
      <c r="Q3091" s="25">
        <v>0.51</v>
      </c>
      <c r="R3091" s="25">
        <v>15.7</v>
      </c>
      <c r="S3091" s="36"/>
      <c r="T3091" s="51">
        <v>0.68</v>
      </c>
      <c r="U3091" s="42">
        <v>81.8</v>
      </c>
      <c r="V3091" s="42">
        <v>0.22</v>
      </c>
      <c r="W3091" s="42">
        <v>0.02</v>
      </c>
      <c r="X3091" s="42">
        <v>34</v>
      </c>
      <c r="Y3091" s="44">
        <v>2.72</v>
      </c>
      <c r="Z3091" s="87">
        <f>(H3091/H$3)+(I3091/I$3*3)+(J3091/J$3)+(L3091/L$3*2)+(N3091/N$3*2)+(O3091/O$3)+(P3091/P$3*2)+(Q3091/Q$3*2)+(R3091/R$3)</f>
        <v>5.7299606275976886</v>
      </c>
      <c r="AA3091" s="88">
        <f>(T3091/T$3*3)+(U3091/U$3*2)+(V3091/V$3)+(W3091/W$3)+(X3091/X$3)+Y3091</f>
        <v>5.4074859079476667</v>
      </c>
      <c r="AB3091" s="90">
        <f>(Z3091-AA3091)/(Z3091+AA3091)</f>
        <v>2.8954098106854051E-2</v>
      </c>
      <c r="AC3091" s="19">
        <v>5.91</v>
      </c>
      <c r="AD3091" s="99">
        <v>5.4</v>
      </c>
      <c r="AE3091" s="95">
        <v>8.8699999999999992</v>
      </c>
    </row>
    <row r="3092" spans="1:31" x14ac:dyDescent="0.35">
      <c r="A3092" s="2" t="s">
        <v>121</v>
      </c>
      <c r="B3092" s="9">
        <v>41071</v>
      </c>
      <c r="C3092" s="18">
        <v>1.25</v>
      </c>
      <c r="D3092" s="12">
        <v>6.88</v>
      </c>
      <c r="F3092" s="12">
        <v>5.3</v>
      </c>
      <c r="H3092" s="23">
        <f>10^-(D3092)</f>
        <v>1.3182567385564048E-7</v>
      </c>
      <c r="I3092" s="32">
        <v>8.0000000000000002E-3</v>
      </c>
      <c r="J3092" s="25">
        <v>10.8</v>
      </c>
      <c r="K3092" s="30">
        <v>2.5</v>
      </c>
      <c r="L3092" s="25">
        <v>88</v>
      </c>
      <c r="M3092" s="30">
        <v>1.6</v>
      </c>
      <c r="N3092" s="25">
        <v>6.28</v>
      </c>
      <c r="O3092" s="25">
        <v>1.39</v>
      </c>
      <c r="P3092" s="25">
        <v>5.33</v>
      </c>
      <c r="Q3092" s="25">
        <v>0.3</v>
      </c>
      <c r="R3092" s="25">
        <v>11.5</v>
      </c>
      <c r="S3092" s="31">
        <v>2.2999999999999998</v>
      </c>
      <c r="T3092" s="51">
        <v>1.02</v>
      </c>
      <c r="U3092" s="42">
        <v>2.37</v>
      </c>
      <c r="V3092" s="42">
        <v>0.22</v>
      </c>
      <c r="W3092" s="42">
        <v>0.01</v>
      </c>
      <c r="X3092" s="42">
        <v>13</v>
      </c>
      <c r="Y3092" s="44">
        <v>5.4</v>
      </c>
      <c r="Z3092" s="87">
        <f>(H3092/H$3)+(I3092/I$3*3)+(J3092/J$3)+(L3092/L$3*2)+(N3092/N$3*2)+(O3092/O$3)+(P3092/P$3*2)+(Q3092/Q$3*2)+(R3092/R$3)</f>
        <v>6.202186374131073</v>
      </c>
      <c r="AA3092" s="88">
        <f>(T3092/T$3*3)+(U3092/U$3*2)+(V3092/V$3)+(W3092/W$3)+(X3092/X$3)+Y3092</f>
        <v>5.8520391845449975</v>
      </c>
      <c r="AB3092" s="90">
        <f>(Z3092-AA3092)/(Z3092+AA3092)</f>
        <v>2.9047671945549074E-2</v>
      </c>
      <c r="AC3092" s="19">
        <v>6.31</v>
      </c>
      <c r="AD3092" s="13">
        <v>5.85</v>
      </c>
      <c r="AE3092" s="95">
        <v>7.66</v>
      </c>
    </row>
    <row r="3093" spans="1:31" x14ac:dyDescent="0.35">
      <c r="A3093" s="2" t="s">
        <v>116</v>
      </c>
      <c r="B3093" s="9">
        <v>38854</v>
      </c>
      <c r="D3093" s="12">
        <v>7.51</v>
      </c>
      <c r="F3093" s="12">
        <v>158.1</v>
      </c>
      <c r="H3093" s="23">
        <f>10^-(D3093)</f>
        <v>3.0902954325135814E-8</v>
      </c>
      <c r="J3093" s="25">
        <v>0.32</v>
      </c>
      <c r="K3093" s="29">
        <v>5</v>
      </c>
      <c r="L3093" s="25">
        <v>71.290000000000006</v>
      </c>
      <c r="M3093" s="29">
        <v>5</v>
      </c>
      <c r="N3093" s="25">
        <v>10.119999999999999</v>
      </c>
      <c r="O3093" s="25">
        <v>1.67</v>
      </c>
      <c r="P3093" s="25">
        <v>4.28</v>
      </c>
      <c r="Q3093" s="25">
        <v>0.46</v>
      </c>
      <c r="R3093" s="25">
        <v>6.5</v>
      </c>
      <c r="S3093" s="29">
        <v>80</v>
      </c>
      <c r="T3093" s="51">
        <v>0.18</v>
      </c>
      <c r="U3093" s="42">
        <v>1</v>
      </c>
      <c r="V3093" s="42">
        <v>0.48</v>
      </c>
      <c r="W3093" s="42">
        <v>0.02</v>
      </c>
      <c r="X3093" s="42">
        <v>8</v>
      </c>
      <c r="Y3093" s="44">
        <v>4.1100000000000003</v>
      </c>
      <c r="Z3093" s="87">
        <f>(H3093/H$3)+(I3093/I$3*3)+(J3093/J$3)+(L3093/L$3*2)+(N3093/N$3*2)+(O3093/O$3)+(P3093/P$3*2)+(Q3093/Q$3*2)+(R3093/R$3)</f>
        <v>4.6318689522597918</v>
      </c>
      <c r="AA3093" s="88">
        <f>(T3093/T$3*3)+(U3093/U$3*2)+(V3093/V$3)+(W3093/W$3)+(X3093/X$3)+Y3093</f>
        <v>4.3703508353164322</v>
      </c>
      <c r="AB3093" s="90">
        <f>(Z3093-AA3093)/(Z3093+AA3093)</f>
        <v>2.9050403468739491E-2</v>
      </c>
      <c r="AC3093" s="19">
        <v>4.63</v>
      </c>
      <c r="AD3093" s="99">
        <v>4.3899999999999997</v>
      </c>
      <c r="AE3093" s="95">
        <v>5.46</v>
      </c>
    </row>
    <row r="3094" spans="1:31" x14ac:dyDescent="0.35">
      <c r="A3094" s="2" t="s">
        <v>112</v>
      </c>
      <c r="B3094" s="9">
        <v>32372</v>
      </c>
      <c r="C3094" s="19">
        <v>15.49</v>
      </c>
      <c r="D3094" s="12">
        <v>6.55</v>
      </c>
      <c r="F3094" s="12">
        <v>5</v>
      </c>
      <c r="H3094" s="23">
        <f>10^-(D3094)</f>
        <v>2.8183829312644502E-7</v>
      </c>
      <c r="J3094" s="25">
        <v>0.28000000000000003</v>
      </c>
      <c r="K3094" s="30">
        <v>0.3</v>
      </c>
      <c r="L3094" s="25">
        <v>82</v>
      </c>
      <c r="M3094" s="30">
        <v>0.1</v>
      </c>
      <c r="N3094" s="25">
        <v>1.6</v>
      </c>
      <c r="O3094" s="25">
        <v>2</v>
      </c>
      <c r="P3094" s="25">
        <v>6.5</v>
      </c>
      <c r="Q3094" s="25">
        <v>0.21</v>
      </c>
      <c r="R3094" s="25">
        <v>14</v>
      </c>
      <c r="S3094" s="31">
        <v>1.9</v>
      </c>
      <c r="T3094" s="51">
        <v>1.53</v>
      </c>
      <c r="U3094" s="42">
        <v>13</v>
      </c>
      <c r="V3094" s="42">
        <v>1.1000000000000001</v>
      </c>
      <c r="W3094" s="42">
        <v>0.82</v>
      </c>
      <c r="X3094" s="42">
        <v>17</v>
      </c>
      <c r="Y3094" s="44">
        <v>4.2300000000000004</v>
      </c>
      <c r="Z3094" s="87">
        <f>(H3094/H$3)+(I3094/I$3*3)+(J3094/J$3)+(L3094/L$3*2)+(N3094/N$3*2)+(O3094/O$3)+(P3094/P$3*2)+(Q3094/Q$3*2)+(R3094/R$3)</f>
        <v>5.3671839084282107</v>
      </c>
      <c r="AA3094" s="88">
        <f>(T3094/T$3*3)+(U3094/U$3*2)+(V3094/V$3)+(W3094/W$3)+(X3094/X$3)+Y3094</f>
        <v>5.0640837290234293</v>
      </c>
      <c r="AB3094" s="90">
        <f>(Z3094-AA3094)/(Z3094+AA3094)</f>
        <v>2.9056888380138313E-2</v>
      </c>
      <c r="AD3094" s="100"/>
      <c r="AE3094" s="96"/>
    </row>
    <row r="3095" spans="1:31" x14ac:dyDescent="0.35">
      <c r="A3095" s="2" t="s">
        <v>202</v>
      </c>
      <c r="B3095" s="9">
        <v>34143</v>
      </c>
      <c r="C3095" s="18">
        <v>6.68</v>
      </c>
      <c r="D3095" s="12">
        <v>7.6</v>
      </c>
      <c r="F3095" s="12">
        <v>18</v>
      </c>
      <c r="H3095" s="23">
        <f>10^-(D3095)</f>
        <v>2.5118864315095751E-8</v>
      </c>
      <c r="J3095" s="25">
        <v>0.04</v>
      </c>
      <c r="K3095" s="30">
        <v>1.2</v>
      </c>
      <c r="L3095" s="25">
        <v>125.5</v>
      </c>
      <c r="M3095" s="30">
        <v>23</v>
      </c>
      <c r="N3095" s="25">
        <v>1.97</v>
      </c>
      <c r="O3095" s="25">
        <v>1.05</v>
      </c>
      <c r="P3095" s="25">
        <v>4.91</v>
      </c>
      <c r="Q3095" s="25">
        <v>0.18</v>
      </c>
      <c r="R3095" s="25">
        <v>13</v>
      </c>
      <c r="S3095" s="31">
        <v>7</v>
      </c>
      <c r="T3095" s="51">
        <v>0.1</v>
      </c>
      <c r="U3095" s="42">
        <v>102</v>
      </c>
      <c r="V3095" s="42">
        <v>0.09</v>
      </c>
      <c r="W3095" s="42">
        <v>9.9999985535000006E-3</v>
      </c>
      <c r="X3095" s="42">
        <v>42</v>
      </c>
      <c r="Y3095" s="44">
        <v>3.61</v>
      </c>
      <c r="Z3095" s="87">
        <f>(H3095/H$3)+(I3095/I$3*3)+(J3095/J$3)+(L3095/L$3*2)+(N3095/N$3*2)+(O3095/O$3)+(P3095/P$3*2)+(Q3095/Q$3*2)+(R3095/R$3)</f>
        <v>7.3380624627430739</v>
      </c>
      <c r="AA3095" s="88">
        <f>(T3095/T$3*3)+(U3095/U$3*2)+(V3095/V$3)+(W3095/W$3)+(X3095/X$3)+Y3095</f>
        <v>6.9230468241526957</v>
      </c>
      <c r="AB3095" s="90">
        <f>(Z3095-AA3095)/(Z3095+AA3095)</f>
        <v>2.9101217180330236E-2</v>
      </c>
      <c r="AD3095" s="100"/>
      <c r="AE3095" s="96"/>
    </row>
    <row r="3096" spans="1:31" x14ac:dyDescent="0.35">
      <c r="A3096" s="2" t="s">
        <v>311</v>
      </c>
      <c r="B3096" s="9">
        <v>39559</v>
      </c>
      <c r="C3096" s="18">
        <v>1.72</v>
      </c>
      <c r="D3096" s="12">
        <v>7.22</v>
      </c>
      <c r="F3096" s="12">
        <v>4.7</v>
      </c>
      <c r="H3096" s="23">
        <f>10^-(D3096)</f>
        <v>6.0255958607435649E-8</v>
      </c>
      <c r="J3096" s="25">
        <v>0.4</v>
      </c>
      <c r="K3096" s="30">
        <v>16</v>
      </c>
      <c r="L3096" s="25">
        <v>95.4</v>
      </c>
      <c r="M3096" s="30">
        <v>0.2</v>
      </c>
      <c r="N3096" s="25">
        <v>6.28</v>
      </c>
      <c r="O3096" s="25">
        <v>7.09</v>
      </c>
      <c r="P3096" s="25">
        <v>5.08</v>
      </c>
      <c r="Q3096" s="25">
        <v>0.37</v>
      </c>
      <c r="R3096" s="25">
        <v>9.5</v>
      </c>
      <c r="S3096" s="31">
        <v>1.9</v>
      </c>
      <c r="T3096" s="51">
        <v>0.01</v>
      </c>
      <c r="U3096" s="42">
        <v>56.6</v>
      </c>
      <c r="V3096" s="42">
        <v>0.22</v>
      </c>
      <c r="W3096" s="42">
        <v>8.8699999999999994E-3</v>
      </c>
      <c r="X3096" s="42">
        <v>17</v>
      </c>
      <c r="Y3096" s="44">
        <v>4.03</v>
      </c>
      <c r="Z3096" s="87">
        <f>(H3096/H$3)+(I3096/I$3*3)+(J3096/J$3)+(L3096/L$3*2)+(N3096/N$3*2)+(O3096/O$3)+(P3096/P$3*2)+(Q3096/Q$3*2)+(R3096/R$3)</f>
        <v>6.0335467266107141</v>
      </c>
      <c r="AA3096" s="88">
        <f>(T3096/T$3*3)+(U3096/U$3*2)+(V3096/V$3)+(W3096/W$3)+(X3096/X$3)+Y3096</f>
        <v>5.6919132466226925</v>
      </c>
      <c r="AB3096" s="90">
        <f>(Z3096-AA3096)/(Z3096+AA3096)</f>
        <v>2.9136040783721423E-2</v>
      </c>
      <c r="AE3096" s="94">
        <v>1.87</v>
      </c>
    </row>
    <row r="3097" spans="1:31" x14ac:dyDescent="0.35">
      <c r="A3097" s="2" t="s">
        <v>278</v>
      </c>
      <c r="B3097" s="9">
        <v>40520</v>
      </c>
      <c r="C3097" s="19">
        <v>2.2799999999999998</v>
      </c>
      <c r="D3097" s="12">
        <v>7.36</v>
      </c>
      <c r="F3097" s="12">
        <v>2.6</v>
      </c>
      <c r="H3097" s="23">
        <f>10^-(D3097)</f>
        <v>4.3651583224016566E-8</v>
      </c>
      <c r="I3097" s="24">
        <v>0.11</v>
      </c>
      <c r="J3097" s="25">
        <v>0.06</v>
      </c>
      <c r="K3097" s="29">
        <v>0.6</v>
      </c>
      <c r="L3097" s="25">
        <v>101</v>
      </c>
      <c r="M3097" s="29">
        <v>0.3</v>
      </c>
      <c r="N3097" s="25">
        <v>5.09</v>
      </c>
      <c r="O3097" s="25">
        <v>1.71</v>
      </c>
      <c r="P3097" s="25">
        <v>4.7300000000000004</v>
      </c>
      <c r="Q3097" s="25">
        <v>0.02</v>
      </c>
      <c r="R3097" s="25">
        <v>24.7</v>
      </c>
      <c r="S3097" s="29">
        <v>0.5</v>
      </c>
      <c r="T3097" s="51">
        <v>0.01</v>
      </c>
      <c r="U3097" s="42">
        <v>55.6</v>
      </c>
      <c r="V3097" s="42">
        <v>0.22</v>
      </c>
      <c r="W3097" s="42">
        <v>3.6099999999999999E-3</v>
      </c>
      <c r="X3097" s="42">
        <v>50</v>
      </c>
      <c r="Y3097" s="44">
        <v>3.79</v>
      </c>
      <c r="Z3097" s="87">
        <f>(H3097/H$3)+(I3097/I$3*3)+(J3097/J$3)+(L3097/L$3*2)+(N3097/N$3*2)+(O3097/O$3)+(P3097/P$3*2)+(Q3097/Q$3*2)+(R3097/R$3)</f>
        <v>6.7457412862820885</v>
      </c>
      <c r="AA3097" s="88">
        <f>(T3097/T$3*3)+(U3097/U$3*2)+(V3097/V$3)+(W3097/W$3)+(X3097/X$3)+Y3097</f>
        <v>6.3618693208252068</v>
      </c>
      <c r="AB3097" s="90">
        <f>(Z3097-AA3097)/(Z3097+AA3097)</f>
        <v>2.9286189295914544E-2</v>
      </c>
      <c r="AC3097" s="19">
        <v>6.83</v>
      </c>
      <c r="AD3097" s="13">
        <v>6.36</v>
      </c>
      <c r="AE3097" s="94">
        <v>7.09</v>
      </c>
    </row>
    <row r="3098" spans="1:31" x14ac:dyDescent="0.35">
      <c r="A3098" s="2" t="s">
        <v>168</v>
      </c>
      <c r="B3098" s="9">
        <v>39365</v>
      </c>
      <c r="C3098" s="18">
        <v>9.18</v>
      </c>
      <c r="D3098" s="12">
        <v>7.47</v>
      </c>
      <c r="F3098" s="12">
        <v>1.4</v>
      </c>
      <c r="H3098" s="23">
        <f>10^-(D3098)</f>
        <v>3.3884415613920266E-8</v>
      </c>
      <c r="I3098" s="32">
        <v>0.89</v>
      </c>
      <c r="J3098" s="25">
        <v>0.48</v>
      </c>
      <c r="K3098" s="33"/>
      <c r="L3098" s="25">
        <v>63.2</v>
      </c>
      <c r="M3098" s="33"/>
      <c r="N3098" s="25">
        <v>0.2</v>
      </c>
      <c r="O3098" s="25">
        <v>5.2</v>
      </c>
      <c r="P3098" s="25">
        <v>9.4499999999999993</v>
      </c>
      <c r="Q3098" s="25">
        <v>0.03</v>
      </c>
      <c r="R3098" s="25">
        <v>36</v>
      </c>
      <c r="S3098" s="34"/>
      <c r="T3098" s="51">
        <v>0.44</v>
      </c>
      <c r="U3098" s="42">
        <v>0.5</v>
      </c>
      <c r="V3098" s="42">
        <v>0.22</v>
      </c>
      <c r="W3098" s="42">
        <v>0.03</v>
      </c>
      <c r="X3098" s="42">
        <v>13</v>
      </c>
      <c r="Y3098" s="44">
        <v>5.04</v>
      </c>
      <c r="Z3098" s="87">
        <f>(H3098/H$3)+(I3098/I$3*3)+(J3098/J$3)+(L3098/L$3*2)+(N3098/N$3*2)+(O3098/O$3)+(P3098/P$3*2)+(Q3098/Q$3*2)+(R3098/R$3)</f>
        <v>5.763924031457476</v>
      </c>
      <c r="AA3098" s="88">
        <f>(T3098/T$3*3)+(U3098/U$3*2)+(V3098/V$3)+(W3098/W$3)+(X3098/X$3)+Y3098</f>
        <v>5.4352224450057003</v>
      </c>
      <c r="AB3098" s="90">
        <f>(Z3098-AA3098)/(Z3098+AA3098)</f>
        <v>2.9350592667271153E-2</v>
      </c>
      <c r="AD3098" s="100"/>
      <c r="AE3098" s="96"/>
    </row>
    <row r="3099" spans="1:31" x14ac:dyDescent="0.35">
      <c r="A3099" s="2" t="s">
        <v>95</v>
      </c>
      <c r="B3099" s="9">
        <v>32846</v>
      </c>
      <c r="C3099" s="18">
        <v>0.06</v>
      </c>
      <c r="D3099" s="12">
        <v>7.33</v>
      </c>
      <c r="F3099" s="12">
        <v>4</v>
      </c>
      <c r="H3099" s="23">
        <f>10^-(D3099)</f>
        <v>4.6773514128719769E-8</v>
      </c>
      <c r="I3099" s="32">
        <v>4.0000000000000001E-3</v>
      </c>
      <c r="J3099" s="25">
        <v>1.03</v>
      </c>
      <c r="K3099" s="29">
        <v>14</v>
      </c>
      <c r="L3099" s="25">
        <v>65</v>
      </c>
      <c r="M3099" s="29">
        <v>0.2</v>
      </c>
      <c r="N3099" s="25">
        <v>1.5</v>
      </c>
      <c r="O3099" s="25">
        <v>9.8000000000000007</v>
      </c>
      <c r="P3099" s="25">
        <v>22</v>
      </c>
      <c r="Q3099" s="25">
        <v>7.0000000000000007E-2</v>
      </c>
      <c r="R3099" s="25">
        <v>210</v>
      </c>
      <c r="S3099" s="29">
        <v>14</v>
      </c>
      <c r="T3099" s="51">
        <v>0.01</v>
      </c>
      <c r="U3099" s="42">
        <v>19.7</v>
      </c>
      <c r="V3099" s="42">
        <v>0.44</v>
      </c>
      <c r="W3099" s="42">
        <v>9.8519999999999996E-3</v>
      </c>
      <c r="X3099" s="42">
        <v>210</v>
      </c>
      <c r="Y3099" s="44">
        <v>7.38</v>
      </c>
      <c r="Z3099" s="87">
        <f>(H3099/H$3)+(I3099/I$3*3)+(J3099/J$3)+(L3099/L$3*2)+(N3099/N$3*2)+(O3099/O$3)+(P3099/P$3*2)+(Q3099/Q$3*2)+(R3099/R$3)</f>
        <v>14.552443961168171</v>
      </c>
      <c r="AA3099" s="88">
        <f>(T3099/T$3*3)+(U3099/U$3*2)+(V3099/V$3)+(W3099/W$3)+(X3099/X$3)+Y3099</f>
        <v>13.721580849182324</v>
      </c>
      <c r="AB3099" s="90">
        <f>(Z3099-AA3099)/(Z3099+AA3099)</f>
        <v>2.9386092625966944E-2</v>
      </c>
      <c r="AD3099" s="100"/>
      <c r="AE3099" s="96"/>
    </row>
    <row r="3100" spans="1:31" x14ac:dyDescent="0.35">
      <c r="A3100" s="2" t="s">
        <v>288</v>
      </c>
      <c r="B3100" s="9">
        <v>41564</v>
      </c>
      <c r="C3100" s="18">
        <v>2.6</v>
      </c>
      <c r="D3100" s="12">
        <v>6.4</v>
      </c>
      <c r="F3100" s="12">
        <v>7.8</v>
      </c>
      <c r="H3100" s="23">
        <f>10^-(D3100)</f>
        <v>3.9810717055349618E-7</v>
      </c>
      <c r="I3100" s="32">
        <v>2E-3</v>
      </c>
      <c r="J3100" s="25">
        <v>0.28999999999999998</v>
      </c>
      <c r="K3100" s="29">
        <v>2</v>
      </c>
      <c r="L3100" s="25">
        <v>56.2</v>
      </c>
      <c r="M3100" s="29">
        <v>0.6</v>
      </c>
      <c r="N3100" s="25">
        <v>13.6</v>
      </c>
      <c r="O3100" s="25">
        <v>10.6</v>
      </c>
      <c r="P3100" s="25">
        <v>6.95</v>
      </c>
      <c r="Q3100" s="25">
        <v>0.38</v>
      </c>
      <c r="R3100" s="25">
        <v>11.3</v>
      </c>
      <c r="S3100" s="29">
        <v>27</v>
      </c>
      <c r="T3100" s="51">
        <v>0.3</v>
      </c>
      <c r="U3100" s="42">
        <v>68.099999999999994</v>
      </c>
      <c r="V3100" s="42">
        <v>0.22</v>
      </c>
      <c r="W3100" s="42">
        <v>8.8699999999999994E-3</v>
      </c>
      <c r="X3100" s="42">
        <v>34</v>
      </c>
      <c r="Y3100" s="44">
        <v>2</v>
      </c>
      <c r="Z3100" s="87">
        <f>(H3100/H$3)+(I3100/I$3*3)+(J3100/J$3)+(L3100/L$3*2)+(N3100/N$3*2)+(O3100/O$3)+(P3100/P$3*2)+(Q3100/Q$3*2)+(R3100/R$3)</f>
        <v>4.6559761423442803</v>
      </c>
      <c r="AA3100" s="88">
        <f>(T3100/T$3*3)+(U3100/U$3*2)+(V3100/V$3)+(W3100/W$3)+(X3100/X$3)+Y3100</f>
        <v>4.390031458767055</v>
      </c>
      <c r="AB3100" s="90">
        <f>(Z3100-AA3100)/(Z3100+AA3100)</f>
        <v>2.9399122276279423E-2</v>
      </c>
      <c r="AC3100" s="19">
        <v>4.92</v>
      </c>
      <c r="AD3100" s="99">
        <v>4.3899999999999997</v>
      </c>
      <c r="AE3100" s="95">
        <v>11.49</v>
      </c>
    </row>
    <row r="3101" spans="1:31" x14ac:dyDescent="0.35">
      <c r="A3101" s="2" t="s">
        <v>103</v>
      </c>
      <c r="B3101" s="9">
        <v>41597</v>
      </c>
      <c r="C3101" s="18">
        <v>15.17</v>
      </c>
      <c r="D3101" s="12">
        <v>7.23</v>
      </c>
      <c r="F3101" s="12">
        <v>3</v>
      </c>
      <c r="H3101" s="23">
        <f>10^-(D3101)</f>
        <v>5.8884365535558776E-8</v>
      </c>
      <c r="I3101" s="32">
        <v>7.0000000000000007E-2</v>
      </c>
      <c r="J3101" s="25">
        <v>0.44</v>
      </c>
      <c r="K3101" s="36"/>
      <c r="L3101" s="25">
        <v>115</v>
      </c>
      <c r="M3101" s="36"/>
      <c r="N3101" s="25">
        <v>1.82</v>
      </c>
      <c r="O3101" s="25">
        <v>3.41</v>
      </c>
      <c r="P3101" s="25">
        <v>11.8</v>
      </c>
      <c r="Q3101" s="25">
        <v>0.26</v>
      </c>
      <c r="R3101" s="25">
        <v>14.5</v>
      </c>
      <c r="S3101" s="36"/>
      <c r="T3101" s="51">
        <v>0.02</v>
      </c>
      <c r="U3101" s="42">
        <v>6.09</v>
      </c>
      <c r="V3101" s="42">
        <v>0.22</v>
      </c>
      <c r="W3101" s="42">
        <v>3.9399999999999999E-3</v>
      </c>
      <c r="X3101" s="42">
        <v>21</v>
      </c>
      <c r="Y3101" s="44">
        <v>6.38</v>
      </c>
      <c r="Z3101" s="87">
        <f>(H3101/H$3)+(I3101/I$3*3)+(J3101/J$3)+(L3101/L$3*2)+(N3101/N$3*2)+(O3101/O$3)+(P3101/P$3*2)+(Q3101/Q$3*2)+(R3101/R$3)</f>
        <v>7.5341056384079597</v>
      </c>
      <c r="AA3101" s="88">
        <f>(T3101/T$3*3)+(U3101/U$3*2)+(V3101/V$3)+(W3101/W$3)+(X3101/X$3)+Y3101</f>
        <v>7.1034320110425355</v>
      </c>
      <c r="AB3101" s="90">
        <f>(Z3101-AA3101)/(Z3101+AA3101)</f>
        <v>2.9422546174054893E-2</v>
      </c>
      <c r="AC3101" s="19">
        <v>7.56</v>
      </c>
      <c r="AD3101" s="99">
        <v>7.1</v>
      </c>
      <c r="AE3101" s="95">
        <v>6.27</v>
      </c>
    </row>
    <row r="3102" spans="1:31" x14ac:dyDescent="0.35">
      <c r="A3102" s="2" t="s">
        <v>149</v>
      </c>
      <c r="B3102" s="9">
        <v>39379</v>
      </c>
      <c r="C3102" s="18">
        <v>6.68</v>
      </c>
      <c r="D3102" s="12">
        <v>7.08</v>
      </c>
      <c r="F3102" s="12">
        <v>1.2</v>
      </c>
      <c r="H3102" s="23">
        <f>10^-(D3102)</f>
        <v>8.3176377110266823E-8</v>
      </c>
      <c r="I3102" s="32">
        <v>4.0000000000000001E-3</v>
      </c>
      <c r="J3102" s="25">
        <v>0.08</v>
      </c>
      <c r="K3102" s="36"/>
      <c r="L3102" s="25">
        <v>139</v>
      </c>
      <c r="M3102" s="36"/>
      <c r="N3102" s="25">
        <v>1.31</v>
      </c>
      <c r="O3102" s="25">
        <v>2.39</v>
      </c>
      <c r="P3102" s="25">
        <v>15.6</v>
      </c>
      <c r="Q3102" s="25">
        <v>0.21</v>
      </c>
      <c r="R3102" s="25">
        <v>17.899999999999999</v>
      </c>
      <c r="S3102" s="36"/>
      <c r="T3102" s="51">
        <v>0.01</v>
      </c>
      <c r="U3102" s="42">
        <v>98.7</v>
      </c>
      <c r="V3102" s="42">
        <v>0.22</v>
      </c>
      <c r="W3102" s="42">
        <v>3.2799999999999999E-3</v>
      </c>
      <c r="X3102" s="42">
        <v>29</v>
      </c>
      <c r="Y3102" s="44">
        <v>5.72</v>
      </c>
      <c r="Z3102" s="87">
        <f>(H3102/H$3)+(I3102/I$3*3)+(J3102/J$3)+(L3102/L$3*2)+(N3102/N$3*2)+(O3102/O$3)+(P3102/P$3*2)+(Q3102/Q$3*2)+(R3102/R$3)</f>
        <v>9.1187202897172046</v>
      </c>
      <c r="AA3102" s="88">
        <f>(T3102/T$3*3)+(U3102/U$3*2)+(V3102/V$3)+(W3102/W$3)+(X3102/X$3)+Y3102</f>
        <v>8.5967409208080774</v>
      </c>
      <c r="AB3102" s="90">
        <f>(Z3102-AA3102)/(Z3102+AA3102)</f>
        <v>2.9464622044330615E-2</v>
      </c>
      <c r="AD3102" s="100"/>
      <c r="AE3102" s="96"/>
    </row>
    <row r="3103" spans="1:31" x14ac:dyDescent="0.35">
      <c r="A3103" s="2" t="s">
        <v>173</v>
      </c>
      <c r="B3103" s="9">
        <v>39539</v>
      </c>
      <c r="C3103" s="18">
        <v>8.8800000000000008</v>
      </c>
      <c r="D3103" s="12">
        <v>7.19</v>
      </c>
      <c r="F3103" s="12">
        <v>1.8</v>
      </c>
      <c r="H3103" s="23">
        <f>10^-(D3103)</f>
        <v>6.4565422903465397E-8</v>
      </c>
      <c r="I3103" s="28"/>
      <c r="J3103" s="25">
        <v>0.01</v>
      </c>
      <c r="K3103" s="30">
        <v>0.2</v>
      </c>
      <c r="L3103" s="25">
        <v>145</v>
      </c>
      <c r="M3103" s="30">
        <v>0.2</v>
      </c>
      <c r="N3103" s="25">
        <v>0.17</v>
      </c>
      <c r="O3103" s="25">
        <v>1.89</v>
      </c>
      <c r="P3103" s="25">
        <v>9.56</v>
      </c>
      <c r="Q3103" s="25">
        <v>0.03</v>
      </c>
      <c r="R3103" s="25">
        <v>26.4</v>
      </c>
      <c r="S3103" s="31">
        <v>1</v>
      </c>
      <c r="T3103" s="51">
        <v>0.03</v>
      </c>
      <c r="U3103" s="42">
        <v>108</v>
      </c>
      <c r="V3103" s="42">
        <v>13.36</v>
      </c>
      <c r="W3103" s="42">
        <v>0.01</v>
      </c>
      <c r="X3103" s="42">
        <v>43</v>
      </c>
      <c r="Y3103" s="44">
        <v>5.0199999999999996</v>
      </c>
      <c r="Z3103" s="87">
        <f>(H3103/H$3)+(I3103/I$3*3)+(J3103/J$3)+(L3103/L$3*2)+(N3103/N$3*2)+(O3103/O$3)+(P3103/P$3*2)+(Q3103/Q$3*2)+(R3103/R$3)</f>
        <v>9.2264349625110924</v>
      </c>
      <c r="AA3103" s="88">
        <f>(T3103/T$3*3)+(U3103/U$3*2)+(V3103/V$3)+(W3103/W$3)+(X3103/X$3)+Y3103</f>
        <v>8.6979855229410212</v>
      </c>
      <c r="AB3103" s="90">
        <f>(Z3103-AA3103)/(Z3103+AA3103)</f>
        <v>2.9482093437775202E-2</v>
      </c>
      <c r="AD3103" s="100"/>
      <c r="AE3103" s="95">
        <v>5.82</v>
      </c>
    </row>
    <row r="3104" spans="1:31" x14ac:dyDescent="0.35">
      <c r="A3104" s="2" t="s">
        <v>368</v>
      </c>
      <c r="B3104" s="9">
        <v>37943</v>
      </c>
      <c r="C3104" s="18">
        <v>1.47</v>
      </c>
      <c r="D3104" s="12">
        <v>5.48</v>
      </c>
      <c r="F3104" s="12">
        <v>10</v>
      </c>
      <c r="H3104" s="23">
        <f>10^-(D3104)</f>
        <v>3.3113112148259022E-6</v>
      </c>
      <c r="I3104" s="32">
        <v>1E-3</v>
      </c>
      <c r="J3104" s="25">
        <v>0.08</v>
      </c>
      <c r="K3104" s="30">
        <v>0.2</v>
      </c>
      <c r="L3104" s="25">
        <v>25.7</v>
      </c>
      <c r="M3104" s="30">
        <v>0.7</v>
      </c>
      <c r="N3104" s="25">
        <v>0.06</v>
      </c>
      <c r="O3104" s="25">
        <v>14</v>
      </c>
      <c r="P3104" s="25">
        <v>2.73</v>
      </c>
      <c r="Q3104" s="25">
        <v>0.74</v>
      </c>
      <c r="R3104" s="25">
        <v>10.7</v>
      </c>
      <c r="S3104" s="31">
        <v>21</v>
      </c>
      <c r="T3104" s="51">
        <v>0.01</v>
      </c>
      <c r="U3104" s="42">
        <v>21.9</v>
      </c>
      <c r="V3104" s="42">
        <v>56.88</v>
      </c>
      <c r="W3104" s="42">
        <v>7.2259000000000004E-3</v>
      </c>
      <c r="X3104" s="42">
        <v>14</v>
      </c>
      <c r="Y3104" s="44">
        <v>0.46</v>
      </c>
      <c r="Z3104" s="87">
        <f>(H3104/H$3)+(I3104/I$3*3)+(J3104/J$3)+(L3104/L$3*2)+(N3104/N$3*2)+(O3104/O$3)+(P3104/P$3*2)+(Q3104/Q$3*2)+(R3104/R$3)</f>
        <v>2.3641561138496927</v>
      </c>
      <c r="AA3104" s="88">
        <f>(T3104/T$3*3)+(U3104/U$3*2)+(V3104/V$3)+(W3104/W$3)+(X3104/X$3)+Y3104</f>
        <v>2.2287323149139588</v>
      </c>
      <c r="AB3104" s="90">
        <f>(Z3104-AA3104)/(Z3104+AA3104)</f>
        <v>2.9485540752007395E-2</v>
      </c>
      <c r="AE3104" s="96"/>
    </row>
    <row r="3105" spans="1:31" x14ac:dyDescent="0.35">
      <c r="A3105" s="2" t="s">
        <v>181</v>
      </c>
      <c r="B3105" s="9">
        <v>40077</v>
      </c>
      <c r="C3105" s="18">
        <v>18.98</v>
      </c>
      <c r="D3105" s="12">
        <v>7.69</v>
      </c>
      <c r="F3105" s="12">
        <v>1.2</v>
      </c>
      <c r="H3105" s="23">
        <f>10^-(D3105)</f>
        <v>2.0417379446695271E-8</v>
      </c>
      <c r="I3105" s="32">
        <v>7.0000000000000001E-3</v>
      </c>
      <c r="J3105" s="25">
        <v>0.14000000000000001</v>
      </c>
      <c r="K3105" s="36"/>
      <c r="L3105" s="25">
        <v>56.2</v>
      </c>
      <c r="M3105" s="36"/>
      <c r="N3105" s="25">
        <v>1.07</v>
      </c>
      <c r="O3105" s="25">
        <v>1.06</v>
      </c>
      <c r="P3105" s="25">
        <v>3.14</v>
      </c>
      <c r="Q3105" s="25">
        <v>0.09</v>
      </c>
      <c r="R3105" s="25">
        <v>6.44</v>
      </c>
      <c r="S3105" s="36"/>
      <c r="T3105" s="51">
        <v>0.02</v>
      </c>
      <c r="U3105" s="42">
        <v>25.7</v>
      </c>
      <c r="V3105" s="42">
        <v>0.5</v>
      </c>
      <c r="W3105" s="42">
        <v>3.2799999999999999E-3</v>
      </c>
      <c r="X3105" s="42">
        <v>11</v>
      </c>
      <c r="Y3105" s="44">
        <v>2.37</v>
      </c>
      <c r="Z3105" s="87">
        <f>(H3105/H$3)+(I3105/I$3*3)+(J3105/J$3)+(L3105/L$3*2)+(N3105/N$3*2)+(O3105/O$3)+(P3105/P$3*2)+(Q3105/Q$3*2)+(R3105/R$3)</f>
        <v>3.4201022637353917</v>
      </c>
      <c r="AA3105" s="88">
        <f>(T3105/T$3*3)+(U3105/U$3*2)+(V3105/V$3)+(W3105/W$3)+(X3105/X$3)+Y3105</f>
        <v>3.2240903338983</v>
      </c>
      <c r="AB3105" s="90">
        <f>(Z3105-AA3105)/(Z3105+AA3105)</f>
        <v>2.9501241415984949E-2</v>
      </c>
      <c r="AD3105" s="100"/>
      <c r="AE3105" s="95">
        <v>0.22</v>
      </c>
    </row>
    <row r="3106" spans="1:31" x14ac:dyDescent="0.35">
      <c r="A3106" s="2" t="s">
        <v>300</v>
      </c>
      <c r="B3106" s="9">
        <v>41589</v>
      </c>
      <c r="C3106" s="18">
        <v>8.58</v>
      </c>
      <c r="D3106" s="12">
        <v>6.61</v>
      </c>
      <c r="F3106" s="12">
        <v>4.5</v>
      </c>
      <c r="H3106" s="23">
        <f>10^-(D3106)</f>
        <v>2.454708915685024E-7</v>
      </c>
      <c r="I3106" s="32">
        <v>0.02</v>
      </c>
      <c r="J3106" s="25">
        <v>0.28000000000000003</v>
      </c>
      <c r="K3106" s="33"/>
      <c r="L3106" s="25">
        <v>65.400000000000006</v>
      </c>
      <c r="M3106" s="33"/>
      <c r="N3106" s="25">
        <v>12.3</v>
      </c>
      <c r="O3106" s="25">
        <v>5.14</v>
      </c>
      <c r="P3106" s="25">
        <v>4.71</v>
      </c>
      <c r="Q3106" s="25">
        <v>0.37</v>
      </c>
      <c r="R3106" s="25">
        <v>13.9</v>
      </c>
      <c r="S3106" s="34"/>
      <c r="T3106" s="51">
        <v>0.02</v>
      </c>
      <c r="U3106" s="42">
        <v>86.3</v>
      </c>
      <c r="V3106" s="42">
        <v>0.22</v>
      </c>
      <c r="W3106" s="42">
        <v>0.01</v>
      </c>
      <c r="X3106" s="42">
        <v>29</v>
      </c>
      <c r="Y3106" s="44">
        <v>1.96</v>
      </c>
      <c r="Z3106" s="87">
        <f>(H3106/H$3)+(I3106/I$3*3)+(J3106/J$3)+(L3106/L$3*2)+(N3106/N$3*2)+(O3106/O$3)+(P3106/P$3*2)+(Q3106/Q$3*2)+(R3106/R$3)</f>
        <v>4.8587508551975498</v>
      </c>
      <c r="AA3106" s="88">
        <f>(T3106/T$3*3)+(U3106/U$3*2)+(V3106/V$3)+(W3106/W$3)+(X3106/X$3)+Y3106</f>
        <v>4.5790577944633712</v>
      </c>
      <c r="AB3106" s="90">
        <f>(Z3106-AA3106)/(Z3106+AA3106)</f>
        <v>2.9635381592974686E-2</v>
      </c>
      <c r="AC3106" s="19">
        <v>5.08</v>
      </c>
      <c r="AD3106" s="99">
        <v>4.58</v>
      </c>
      <c r="AE3106" s="95">
        <v>10.41</v>
      </c>
    </row>
    <row r="3107" spans="1:31" x14ac:dyDescent="0.35">
      <c r="A3107" s="2" t="s">
        <v>384</v>
      </c>
      <c r="B3107" s="9">
        <v>40688</v>
      </c>
      <c r="C3107" s="18">
        <v>9.4</v>
      </c>
      <c r="D3107" s="12">
        <v>5.35</v>
      </c>
      <c r="F3107" s="12">
        <v>1.2</v>
      </c>
      <c r="H3107" s="23">
        <f>10^-(D3107)</f>
        <v>4.4668359215096296E-6</v>
      </c>
      <c r="I3107" s="28"/>
      <c r="J3107" s="25">
        <v>0.01</v>
      </c>
      <c r="K3107" s="30">
        <v>0.2</v>
      </c>
      <c r="L3107" s="25">
        <v>10.3</v>
      </c>
      <c r="M3107" s="30">
        <v>0.6</v>
      </c>
      <c r="N3107" s="25">
        <v>0.02</v>
      </c>
      <c r="O3107" s="25">
        <v>2.79</v>
      </c>
      <c r="P3107" s="25">
        <v>8.5399999999999991</v>
      </c>
      <c r="Q3107" s="25">
        <v>0.09</v>
      </c>
      <c r="R3107" s="25">
        <v>62.6</v>
      </c>
      <c r="S3107" s="31">
        <v>12</v>
      </c>
      <c r="T3107" s="51">
        <v>0.01</v>
      </c>
      <c r="U3107" s="42">
        <v>27</v>
      </c>
      <c r="V3107" s="42">
        <v>13.67</v>
      </c>
      <c r="W3107" s="42">
        <v>3.2799999999999999E-3</v>
      </c>
      <c r="X3107" s="42">
        <v>100</v>
      </c>
      <c r="Y3107" s="44">
        <v>0.18</v>
      </c>
      <c r="Z3107" s="87">
        <f>(H3107/H$3)+(I3107/I$3*3)+(J3107/J$3)+(L3107/L$3*2)+(N3107/N$3*2)+(O3107/O$3)+(P3107/P$3*2)+(Q3107/Q$3*2)+(R3107/R$3)</f>
        <v>4.0153946186641205</v>
      </c>
      <c r="AA3107" s="88">
        <f>(T3107/T$3*3)+(U3107/U$3*2)+(V3107/V$3)+(W3107/W$3)+(X3107/X$3)+Y3107</f>
        <v>3.7838356782341327</v>
      </c>
      <c r="AB3107" s="90">
        <f>(Z3107-AA3107)/(Z3107+AA3107)</f>
        <v>2.9689973448030968E-2</v>
      </c>
      <c r="AC3107" s="19">
        <v>4.03</v>
      </c>
      <c r="AD3107" s="13">
        <v>3.78</v>
      </c>
      <c r="AE3107" s="94">
        <v>6.24</v>
      </c>
    </row>
    <row r="3108" spans="1:31" x14ac:dyDescent="0.35">
      <c r="A3108" s="2" t="s">
        <v>296</v>
      </c>
      <c r="B3108" s="9">
        <v>41039</v>
      </c>
      <c r="C3108" s="18">
        <v>2.06</v>
      </c>
      <c r="D3108" s="12">
        <v>6.5</v>
      </c>
      <c r="F3108" s="12">
        <v>7.4</v>
      </c>
      <c r="H3108" s="23">
        <f>10^-(D3108)</f>
        <v>3.1622776601683734E-7</v>
      </c>
      <c r="I3108" s="32">
        <v>0.02</v>
      </c>
      <c r="J3108" s="25">
        <v>0.01</v>
      </c>
      <c r="K3108" s="33"/>
      <c r="L3108" s="25">
        <v>68.3</v>
      </c>
      <c r="M3108" s="33"/>
      <c r="N3108" s="25">
        <v>7.0000000000000007E-2</v>
      </c>
      <c r="O3108" s="25">
        <v>22.4</v>
      </c>
      <c r="P3108" s="25">
        <v>7.99</v>
      </c>
      <c r="Q3108" s="25">
        <v>0.01</v>
      </c>
      <c r="R3108" s="25">
        <v>19.8</v>
      </c>
      <c r="S3108" s="34"/>
      <c r="T3108" s="51">
        <v>0.06</v>
      </c>
      <c r="U3108" s="42">
        <v>31.8</v>
      </c>
      <c r="V3108" s="42">
        <v>109.78</v>
      </c>
      <c r="W3108" s="42">
        <v>0.01</v>
      </c>
      <c r="X3108" s="42">
        <v>32</v>
      </c>
      <c r="Y3108" s="44">
        <v>1.85</v>
      </c>
      <c r="Z3108" s="87">
        <f>(H3108/H$3)+(I3108/I$3*3)+(J3108/J$3)+(L3108/L$3*2)+(N3108/N$3*2)+(O3108/O$3)+(P3108/P$3*2)+(Q3108/Q$3*2)+(R3108/R$3)</f>
        <v>5.5053108240123905</v>
      </c>
      <c r="AA3108" s="88">
        <f>(T3108/T$3*3)+(U3108/U$3*2)+(V3108/V$3)+(W3108/W$3)+(X3108/X$3)+Y3108</f>
        <v>5.1874549977786124</v>
      </c>
      <c r="AB3108" s="90">
        <f>(Z3108-AA3108)/(Z3108+AA3108)</f>
        <v>2.9726249646841913E-2</v>
      </c>
      <c r="AC3108" s="19">
        <v>5.52</v>
      </c>
      <c r="AD3108" s="13">
        <v>5.19</v>
      </c>
      <c r="AE3108" s="94">
        <v>6.1</v>
      </c>
    </row>
    <row r="3109" spans="1:31" x14ac:dyDescent="0.35">
      <c r="A3109" s="2" t="s">
        <v>103</v>
      </c>
      <c r="B3109" s="9">
        <v>39379</v>
      </c>
      <c r="C3109" s="18">
        <v>15.34</v>
      </c>
      <c r="D3109" s="12">
        <v>7.19</v>
      </c>
      <c r="F3109" s="12">
        <v>3</v>
      </c>
      <c r="H3109" s="23">
        <f>10^-(D3109)</f>
        <v>6.4565422903465397E-8</v>
      </c>
      <c r="I3109" s="28"/>
      <c r="J3109" s="25">
        <v>0.47</v>
      </c>
      <c r="K3109" s="33"/>
      <c r="L3109" s="25">
        <v>113</v>
      </c>
      <c r="M3109" s="33"/>
      <c r="N3109" s="25">
        <v>2.81</v>
      </c>
      <c r="O3109" s="25">
        <v>3.36</v>
      </c>
      <c r="P3109" s="25">
        <v>11.1</v>
      </c>
      <c r="Q3109" s="25">
        <v>0.25</v>
      </c>
      <c r="R3109" s="25">
        <v>16</v>
      </c>
      <c r="S3109" s="34"/>
      <c r="T3109" s="51">
        <v>0.02</v>
      </c>
      <c r="U3109" s="42">
        <v>6.21</v>
      </c>
      <c r="V3109" s="42">
        <v>0.22</v>
      </c>
      <c r="W3109" s="42">
        <v>4.5999999999999999E-3</v>
      </c>
      <c r="X3109" s="42">
        <v>20</v>
      </c>
      <c r="Y3109" s="44">
        <v>6.34</v>
      </c>
      <c r="Z3109" s="87">
        <f>(H3109/H$3)+(I3109/I$3*3)+(J3109/J$3)+(L3109/L$3*2)+(N3109/N$3*2)+(O3109/O$3)+(P3109/P$3*2)+(Q3109/Q$3*2)+(R3109/R$3)</f>
        <v>7.4696539558401183</v>
      </c>
      <c r="AA3109" s="88">
        <f>(T3109/T$3*3)+(U3109/U$3*2)+(V3109/V$3)+(W3109/W$3)+(X3109/X$3)+Y3109</f>
        <v>7.0377357925693369</v>
      </c>
      <c r="AB3109" s="90">
        <f>(Z3109-AA3109)/(Z3109+AA3109)</f>
        <v>2.9772286452711835E-2</v>
      </c>
    </row>
    <row r="3110" spans="1:31" x14ac:dyDescent="0.35">
      <c r="A3110" s="2" t="s">
        <v>333</v>
      </c>
      <c r="B3110" s="9">
        <v>41479</v>
      </c>
      <c r="C3110" s="18">
        <v>1.96</v>
      </c>
      <c r="D3110" s="12">
        <v>5.69</v>
      </c>
      <c r="F3110" s="12">
        <v>23</v>
      </c>
      <c r="H3110" s="23">
        <f>10^-(D3110)</f>
        <v>2.0417379446695244E-6</v>
      </c>
      <c r="I3110" s="32">
        <v>0.02</v>
      </c>
      <c r="J3110" s="25">
        <v>0.02</v>
      </c>
      <c r="K3110" s="33"/>
      <c r="L3110" s="25">
        <v>57.7</v>
      </c>
      <c r="M3110" s="30">
        <v>2.7</v>
      </c>
      <c r="N3110" s="25">
        <v>0.2</v>
      </c>
      <c r="O3110" s="25">
        <v>14</v>
      </c>
      <c r="P3110" s="25">
        <v>8.06</v>
      </c>
      <c r="Q3110" s="25">
        <v>0.08</v>
      </c>
      <c r="R3110" s="25">
        <v>11</v>
      </c>
      <c r="S3110" s="34"/>
      <c r="T3110" s="51">
        <v>0.02</v>
      </c>
      <c r="U3110" s="42">
        <v>32.799999999999997</v>
      </c>
      <c r="V3110" s="42">
        <v>121.29</v>
      </c>
      <c r="W3110" s="42">
        <v>7.0000000000000007E-2</v>
      </c>
      <c r="X3110" s="42">
        <v>24</v>
      </c>
      <c r="Y3110" s="44">
        <v>0.82</v>
      </c>
      <c r="Z3110" s="87">
        <f>(H3110/H$3)+(I3110/I$3*3)+(J3110/J$3)+(L3110/L$3*2)+(N3110/N$3*2)+(O3110/O$3)+(P3110/P$3*2)+(Q3110/Q$3*2)+(R3110/R$3)</f>
        <v>4.3922796182427577</v>
      </c>
      <c r="AA3110" s="88">
        <f>(T3110/T$3*3)+(U3110/U$3*2)+(V3110/V$3)+(W3110/W$3)+(X3110/X$3)+Y3110</f>
        <v>4.1382891457252207</v>
      </c>
      <c r="AB3110" s="90">
        <f>(Z3110-AA3110)/(Z3110+AA3110)</f>
        <v>2.9774154519492304E-2</v>
      </c>
      <c r="AC3110" s="19">
        <v>4.5</v>
      </c>
      <c r="AD3110" s="13">
        <v>4.1399999999999997</v>
      </c>
      <c r="AE3110" s="94">
        <v>8.33</v>
      </c>
    </row>
    <row r="3111" spans="1:31" x14ac:dyDescent="0.35">
      <c r="A3111" s="2" t="s">
        <v>235</v>
      </c>
      <c r="B3111" s="9">
        <v>32322</v>
      </c>
      <c r="C3111" s="18">
        <v>2.38</v>
      </c>
      <c r="D3111" s="12">
        <v>7.25</v>
      </c>
      <c r="F3111" s="12">
        <v>3</v>
      </c>
      <c r="H3111" s="23">
        <f>10^-(D3111)</f>
        <v>5.6234132519034806E-8</v>
      </c>
      <c r="I3111" s="32">
        <v>5.0000000000000001E-3</v>
      </c>
      <c r="J3111" s="25">
        <v>0.06</v>
      </c>
      <c r="K3111" s="30">
        <v>2.4</v>
      </c>
      <c r="L3111" s="25">
        <v>132</v>
      </c>
      <c r="M3111" s="33"/>
      <c r="N3111" s="25">
        <v>2.75</v>
      </c>
      <c r="O3111" s="25">
        <v>6.7</v>
      </c>
      <c r="P3111" s="25">
        <v>15</v>
      </c>
      <c r="Q3111" s="25">
        <v>0.35</v>
      </c>
      <c r="R3111" s="25">
        <v>99</v>
      </c>
      <c r="S3111" s="34"/>
      <c r="T3111" s="51">
        <v>1.53</v>
      </c>
      <c r="U3111" s="42">
        <v>125.4</v>
      </c>
      <c r="V3111" s="42">
        <v>8.58</v>
      </c>
      <c r="W3111" s="42">
        <v>0.82</v>
      </c>
      <c r="X3111" s="42">
        <v>95</v>
      </c>
      <c r="Y3111" s="44">
        <v>6.2</v>
      </c>
      <c r="Z3111" s="87">
        <f>(H3111/H$3)+(I3111/I$3*3)+(J3111/J$3)+(L3111/L$3*2)+(N3111/N$3*2)+(O3111/O$3)+(P3111/P$3*2)+(Q3111/Q$3*2)+(R3111/R$3)</f>
        <v>12.413570594697301</v>
      </c>
      <c r="AA3111" s="88">
        <f>(T3111/T$3*3)+(U3111/U$3*2)+(V3111/V$3)+(W3111/W$3)+(X3111/X$3)+Y3111</f>
        <v>11.694971423269344</v>
      </c>
      <c r="AB3111" s="90">
        <f>(Z3111-AA3111)/(Z3111+AA3111)</f>
        <v>2.9806828255828522E-2</v>
      </c>
    </row>
    <row r="3112" spans="1:31" x14ac:dyDescent="0.35">
      <c r="A3112" s="2" t="s">
        <v>220</v>
      </c>
      <c r="B3112" s="9">
        <v>40527</v>
      </c>
      <c r="C3112" s="18">
        <v>20.73</v>
      </c>
      <c r="D3112" s="12">
        <v>7.39</v>
      </c>
      <c r="F3112" s="12">
        <v>1.5</v>
      </c>
      <c r="H3112" s="23">
        <f>10^-(D3112)</f>
        <v>4.0738027780411254E-8</v>
      </c>
      <c r="I3112" s="32">
        <v>8.0000000000000002E-3</v>
      </c>
      <c r="J3112" s="25">
        <v>0.25</v>
      </c>
      <c r="K3112" s="33"/>
      <c r="L3112" s="25">
        <v>37.1</v>
      </c>
      <c r="M3112" s="33"/>
      <c r="N3112" s="25">
        <v>2.08</v>
      </c>
      <c r="O3112" s="25">
        <v>1.74</v>
      </c>
      <c r="P3112" s="25">
        <v>3.55</v>
      </c>
      <c r="Q3112" s="25">
        <v>0.13</v>
      </c>
      <c r="R3112" s="25">
        <v>13.5</v>
      </c>
      <c r="S3112" s="34"/>
      <c r="T3112" s="51">
        <v>0.01</v>
      </c>
      <c r="U3112" s="42">
        <v>1.82</v>
      </c>
      <c r="V3112" s="42">
        <v>0.22</v>
      </c>
      <c r="W3112" s="42">
        <v>3.2799999999999999E-3</v>
      </c>
      <c r="X3112" s="42">
        <v>11</v>
      </c>
      <c r="Y3112" s="44">
        <v>2.35</v>
      </c>
      <c r="Z3112" s="87">
        <f>(H3112/H$3)+(I3112/I$3*3)+(J3112/J$3)+(L3112/L$3*2)+(N3112/N$3*2)+(O3112/O$3)+(P3112/P$3*2)+(Q3112/Q$3*2)+(R3112/R$3)</f>
        <v>2.8690675366033735</v>
      </c>
      <c r="AA3112" s="88">
        <f>(T3112/T$3*3)+(U3112/U$3*2)+(V3112/V$3)+(W3112/W$3)+(X3112/X$3)+Y3112</f>
        <v>2.7021208117344608</v>
      </c>
      <c r="AB3112" s="90">
        <f>(Z3112-AA3112)/(Z3112+AA3112)</f>
        <v>2.9966088818146188E-2</v>
      </c>
      <c r="AC3112" s="19">
        <v>2.91</v>
      </c>
      <c r="AD3112" s="13">
        <v>2.7</v>
      </c>
      <c r="AE3112" s="94">
        <v>7.42</v>
      </c>
    </row>
    <row r="3113" spans="1:31" x14ac:dyDescent="0.35">
      <c r="A3113" s="2" t="s">
        <v>313</v>
      </c>
      <c r="B3113" s="9">
        <v>34815</v>
      </c>
      <c r="C3113" s="19">
        <v>1.21</v>
      </c>
      <c r="D3113" s="12">
        <v>4.96</v>
      </c>
      <c r="F3113" s="12">
        <v>9.1</v>
      </c>
      <c r="H3113" s="23">
        <f>10^-(D3113)</f>
        <v>1.0964781961431843E-5</v>
      </c>
      <c r="J3113" s="25">
        <v>0.03</v>
      </c>
      <c r="K3113" s="33"/>
      <c r="L3113" s="25">
        <v>43</v>
      </c>
      <c r="M3113" s="33"/>
      <c r="N3113" s="25">
        <v>0.1</v>
      </c>
      <c r="O3113" s="25">
        <v>12</v>
      </c>
      <c r="P3113" s="25">
        <v>7.3</v>
      </c>
      <c r="Q3113" s="25">
        <v>0.08</v>
      </c>
      <c r="R3113" s="25">
        <v>9</v>
      </c>
      <c r="S3113" s="34"/>
      <c r="T3113" s="51">
        <v>0.01</v>
      </c>
      <c r="U3113" s="42">
        <v>17.2</v>
      </c>
      <c r="V3113" s="42">
        <v>114.21</v>
      </c>
      <c r="W3113" s="42">
        <v>6.2395999999999997E-3</v>
      </c>
      <c r="X3113" s="42">
        <v>33</v>
      </c>
      <c r="Y3113" s="44">
        <v>0.12</v>
      </c>
      <c r="Z3113" s="87">
        <f>(H3113/H$3)+(I3113/I$3*3)+(J3113/J$3)+(L3113/L$3*2)+(N3113/N$3*2)+(O3113/O$3)+(P3113/P$3*2)+(Q3113/Q$3*2)+(R3113/R$3)</f>
        <v>3.4528353224939883</v>
      </c>
      <c r="AA3113" s="88">
        <f>(T3113/T$3*3)+(U3113/U$3*2)+(V3113/V$3)+(W3113/W$3)+(X3113/X$3)+Y3113</f>
        <v>3.2515091213507796</v>
      </c>
      <c r="AB3113" s="90">
        <f>(Z3113-AA3113)/(Z3113+AA3113)</f>
        <v>3.0029215060399444E-2</v>
      </c>
      <c r="AD3113" s="100"/>
      <c r="AE3113" s="96"/>
    </row>
    <row r="3114" spans="1:31" x14ac:dyDescent="0.35">
      <c r="A3114" s="2" t="s">
        <v>173</v>
      </c>
      <c r="B3114" s="9">
        <v>41093</v>
      </c>
      <c r="C3114" s="18">
        <v>9.0299999999999994</v>
      </c>
      <c r="D3114" s="12">
        <v>7.17</v>
      </c>
      <c r="F3114" s="12">
        <v>1.6</v>
      </c>
      <c r="H3114" s="23">
        <f>10^-(D3114)</f>
        <v>6.7608297539197998E-8</v>
      </c>
      <c r="I3114" s="32">
        <v>0.65</v>
      </c>
      <c r="J3114" s="25">
        <v>0.01</v>
      </c>
      <c r="K3114" s="33"/>
      <c r="L3114" s="25">
        <v>145</v>
      </c>
      <c r="M3114" s="33"/>
      <c r="N3114" s="25">
        <v>0.88</v>
      </c>
      <c r="O3114" s="25">
        <v>1.86</v>
      </c>
      <c r="P3114" s="25">
        <v>9.89</v>
      </c>
      <c r="Q3114" s="25">
        <v>0.2</v>
      </c>
      <c r="R3114" s="25">
        <v>26.9</v>
      </c>
      <c r="S3114" s="34"/>
      <c r="T3114" s="51">
        <v>0.03</v>
      </c>
      <c r="U3114" s="42">
        <v>104</v>
      </c>
      <c r="V3114" s="42">
        <v>10.18</v>
      </c>
      <c r="W3114" s="42">
        <v>4.9300000000000004E-3</v>
      </c>
      <c r="X3114" s="42">
        <v>44</v>
      </c>
      <c r="Y3114" s="44">
        <v>5.26</v>
      </c>
      <c r="Z3114" s="87">
        <f>(H3114/H$3)+(I3114/I$3*3)+(J3114/J$3)+(L3114/L$3*2)+(N3114/N$3*2)+(O3114/O$3)+(P3114/P$3*2)+(Q3114/Q$3*2)+(R3114/R$3)</f>
        <v>9.3784551851013482</v>
      </c>
      <c r="AA3114" s="88">
        <f>(T3114/T$3*3)+(U3114/U$3*2)+(V3114/V$3)+(W3114/W$3)+(X3114/X$3)+Y3114</f>
        <v>8.8315211139607683</v>
      </c>
      <c r="AB3114" s="90">
        <f>(Z3114-AA3114)/(Z3114+AA3114)</f>
        <v>3.0034859033218463E-2</v>
      </c>
      <c r="AC3114" s="19">
        <v>9.32</v>
      </c>
      <c r="AD3114" s="99">
        <v>8.83</v>
      </c>
      <c r="AE3114" s="95">
        <v>5.4</v>
      </c>
    </row>
    <row r="3115" spans="1:31" x14ac:dyDescent="0.35">
      <c r="A3115" s="2" t="s">
        <v>282</v>
      </c>
      <c r="B3115" s="9">
        <v>41086</v>
      </c>
      <c r="C3115" s="18">
        <v>6.58</v>
      </c>
      <c r="D3115" s="12">
        <v>5.92</v>
      </c>
      <c r="E3115" s="16"/>
      <c r="F3115" s="12">
        <v>5.2</v>
      </c>
      <c r="H3115" s="23">
        <f>10^-(D3115)</f>
        <v>1.2022644346174125E-6</v>
      </c>
      <c r="I3115" s="32">
        <v>0.01</v>
      </c>
      <c r="J3115" s="25">
        <v>0.01</v>
      </c>
      <c r="K3115" s="36"/>
      <c r="L3115" s="25">
        <v>34.5</v>
      </c>
      <c r="M3115" s="36"/>
      <c r="N3115" s="25">
        <v>0.01</v>
      </c>
      <c r="O3115" s="25">
        <v>7.02</v>
      </c>
      <c r="P3115" s="25">
        <v>4.4800000000000004</v>
      </c>
      <c r="Q3115" s="25">
        <v>7.0000000000000001E-3</v>
      </c>
      <c r="R3115" s="25">
        <v>21.9</v>
      </c>
      <c r="S3115" s="36"/>
      <c r="T3115" s="51">
        <v>0.03</v>
      </c>
      <c r="U3115" s="42">
        <v>24.1</v>
      </c>
      <c r="V3115" s="42">
        <v>41.47</v>
      </c>
      <c r="W3115" s="42">
        <v>3.2799999999999999E-3</v>
      </c>
      <c r="X3115" s="42">
        <v>42</v>
      </c>
      <c r="Y3115" s="44">
        <v>0.68</v>
      </c>
      <c r="Z3115" s="87">
        <f>(H3115/H$3)+(I3115/I$3*3)+(J3115/J$3)+(L3115/L$3*2)+(N3115/N$3*2)+(O3115/O$3)+(P3115/P$3*2)+(Q3115/Q$3*2)+(R3115/R$3)</f>
        <v>3.224538831902013</v>
      </c>
      <c r="AA3115" s="88">
        <f>(T3115/T$3*3)+(U3115/U$3*2)+(V3115/V$3)+(W3115/W$3)+(X3115/X$3)+Y3115</f>
        <v>3.0363747152883866</v>
      </c>
      <c r="AB3115" s="90">
        <f>(Z3115-AA3115)/(Z3115+AA3115)</f>
        <v>3.0053779723258661E-2</v>
      </c>
      <c r="AC3115" s="19">
        <v>3.23</v>
      </c>
      <c r="AD3115" s="99">
        <v>3.04</v>
      </c>
      <c r="AE3115" s="95">
        <v>6.14</v>
      </c>
    </row>
    <row r="3116" spans="1:31" x14ac:dyDescent="0.35">
      <c r="A3116" s="2" t="s">
        <v>266</v>
      </c>
      <c r="B3116" s="9">
        <v>37545</v>
      </c>
      <c r="C3116" s="18">
        <v>3.84</v>
      </c>
      <c r="D3116" s="12">
        <v>7</v>
      </c>
      <c r="F3116" s="12">
        <v>1.9</v>
      </c>
      <c r="H3116" s="23">
        <f>10^-(D3116)</f>
        <v>9.9999999999999995E-8</v>
      </c>
      <c r="I3116" s="32">
        <v>0.22</v>
      </c>
      <c r="J3116" s="25">
        <v>0.01</v>
      </c>
      <c r="K3116" s="29">
        <v>0.2</v>
      </c>
      <c r="L3116" s="25">
        <v>35.700000000000003</v>
      </c>
      <c r="M3116" s="29">
        <v>0.4</v>
      </c>
      <c r="N3116" s="25">
        <v>0.32</v>
      </c>
      <c r="O3116" s="25">
        <v>0.74</v>
      </c>
      <c r="P3116" s="25">
        <v>4.84</v>
      </c>
      <c r="Q3116" s="35"/>
      <c r="R3116" s="25">
        <v>8.93</v>
      </c>
      <c r="S3116" s="29">
        <v>6</v>
      </c>
      <c r="T3116" s="52"/>
      <c r="U3116" s="42">
        <v>48.4</v>
      </c>
      <c r="V3116" s="42">
        <v>7.92</v>
      </c>
      <c r="W3116" s="42">
        <v>3.2845000000000001E-3</v>
      </c>
      <c r="X3116" s="42">
        <v>14</v>
      </c>
      <c r="Y3116" s="44">
        <v>0.94</v>
      </c>
      <c r="Z3116" s="87">
        <f>(H3116/H$3)+(I3116/I$3*3)+(J3116/J$3)+(L3116/L$3*2)+(N3116/N$3*2)+(O3116/O$3)+(P3116/P$3*2)+(Q3116/Q$3*2)+(R3116/R$3)</f>
        <v>2.6234602405747296</v>
      </c>
      <c r="AA3116" s="88">
        <f>(T3116/T$3*3)+(U3116/U$3*2)+(V3116/V$3)+(W3116/W$3)+(X3116/X$3)+Y3116</f>
        <v>2.4703343896117027</v>
      </c>
      <c r="AB3116" s="90">
        <f>(Z3116-AA3116)/(Z3116+AA3116)</f>
        <v>3.0061253364158994E-2</v>
      </c>
    </row>
    <row r="3117" spans="1:31" x14ac:dyDescent="0.35">
      <c r="A3117" s="2" t="s">
        <v>303</v>
      </c>
      <c r="B3117" s="9">
        <v>40476</v>
      </c>
      <c r="C3117" s="18">
        <v>1.42</v>
      </c>
      <c r="D3117" s="12">
        <v>6.42</v>
      </c>
      <c r="F3117" s="12">
        <v>10</v>
      </c>
      <c r="H3117" s="23">
        <f>10^-(D3117)</f>
        <v>3.8018939632056089E-7</v>
      </c>
      <c r="I3117" s="28"/>
      <c r="J3117" s="25">
        <v>0.13</v>
      </c>
      <c r="K3117" s="30">
        <v>3</v>
      </c>
      <c r="L3117" s="25">
        <v>51</v>
      </c>
      <c r="M3117" s="33"/>
      <c r="N3117" s="25">
        <v>2.57</v>
      </c>
      <c r="O3117" s="25">
        <v>7.42</v>
      </c>
      <c r="P3117" s="25">
        <v>5.38</v>
      </c>
      <c r="Q3117" s="25">
        <v>0.38</v>
      </c>
      <c r="R3117" s="25">
        <v>17</v>
      </c>
      <c r="S3117" s="34"/>
      <c r="T3117" s="51">
        <v>0.16</v>
      </c>
      <c r="U3117" s="42">
        <v>44.2</v>
      </c>
      <c r="V3117" s="42">
        <v>0.22</v>
      </c>
      <c r="W3117" s="42">
        <v>6.2399999999999999E-3</v>
      </c>
      <c r="X3117" s="42">
        <v>36</v>
      </c>
      <c r="Y3117" s="44">
        <v>1.85</v>
      </c>
      <c r="Z3117" s="87">
        <f>(H3117/H$3)+(I3117/I$3*3)+(J3117/J$3)+(L3117/L$3*2)+(N3117/N$3*2)+(O3117/O$3)+(P3117/P$3*2)+(Q3117/Q$3*2)+(R3117/R$3)</f>
        <v>4.0298362478168812</v>
      </c>
      <c r="AA3117" s="88">
        <f>(T3117/T$3*3)+(U3117/U$3*2)+(V3117/V$3)+(W3117/W$3)+(X3117/X$3)+Y3117</f>
        <v>3.79441545810925</v>
      </c>
      <c r="AB3117" s="90">
        <f>(Z3117-AA3117)/(Z3117+AA3117)</f>
        <v>3.0088601256184313E-2</v>
      </c>
      <c r="AC3117" s="19">
        <v>4.1100000000000003</v>
      </c>
      <c r="AD3117" s="13">
        <v>3.79</v>
      </c>
      <c r="AE3117" s="95">
        <v>8.0299999999999994</v>
      </c>
    </row>
    <row r="3118" spans="1:31" x14ac:dyDescent="0.35">
      <c r="A3118" s="2" t="s">
        <v>366</v>
      </c>
      <c r="B3118" s="9">
        <v>41787</v>
      </c>
      <c r="C3118" s="18">
        <v>1.22</v>
      </c>
      <c r="D3118" s="12">
        <v>6.24</v>
      </c>
      <c r="F3118" s="12">
        <v>7.6</v>
      </c>
      <c r="H3118" s="23">
        <f>10^-(D3118)</f>
        <v>5.7543993733715549E-7</v>
      </c>
      <c r="I3118" s="32">
        <v>0.01</v>
      </c>
      <c r="J3118" s="25">
        <v>0.13</v>
      </c>
      <c r="K3118" s="36"/>
      <c r="L3118" s="25">
        <v>23</v>
      </c>
      <c r="M3118" s="36"/>
      <c r="N3118" s="25">
        <v>2.2400000000000002</v>
      </c>
      <c r="O3118" s="25">
        <v>4.55</v>
      </c>
      <c r="P3118" s="25">
        <v>2.91</v>
      </c>
      <c r="Q3118" s="25">
        <v>0.08</v>
      </c>
      <c r="R3118" s="25">
        <v>7.36</v>
      </c>
      <c r="S3118" s="36"/>
      <c r="T3118" s="51">
        <v>0.03</v>
      </c>
      <c r="U3118" s="42">
        <v>13</v>
      </c>
      <c r="V3118" s="42">
        <v>12.39</v>
      </c>
      <c r="W3118" s="42">
        <v>0.02</v>
      </c>
      <c r="X3118" s="42">
        <v>16</v>
      </c>
      <c r="Y3118" s="44">
        <v>0.88</v>
      </c>
      <c r="Z3118" s="87">
        <f>(H3118/H$3)+(I3118/I$3*3)+(J3118/J$3)+(L3118/L$3*2)+(N3118/N$3*2)+(O3118/O$3)+(P3118/P$3*2)+(Q3118/Q$3*2)+(R3118/R$3)</f>
        <v>1.9150815809810764</v>
      </c>
      <c r="AA3118" s="88">
        <f>(T3118/T$3*3)+(U3118/U$3*2)+(V3118/V$3)+(W3118/W$3)+(X3118/X$3)+Y3118</f>
        <v>1.8031970699316928</v>
      </c>
      <c r="AB3118" s="90">
        <f>(Z3118-AA3118)/(Z3118+AA3118)</f>
        <v>3.0090405145380372E-2</v>
      </c>
      <c r="AC3118" s="19">
        <v>1.98</v>
      </c>
      <c r="AD3118" s="99">
        <v>1.8</v>
      </c>
      <c r="AE3118" s="95">
        <v>9.58</v>
      </c>
    </row>
    <row r="3119" spans="1:31" x14ac:dyDescent="0.35">
      <c r="A3119" s="2" t="s">
        <v>266</v>
      </c>
      <c r="B3119" s="9">
        <v>36076</v>
      </c>
      <c r="C3119" s="18">
        <v>4.4800000000000004</v>
      </c>
      <c r="D3119" s="12">
        <v>7.3</v>
      </c>
      <c r="F3119" s="12">
        <v>1.8</v>
      </c>
      <c r="H3119" s="23">
        <f>10^-(D3119)</f>
        <v>5.0118723362727164E-8</v>
      </c>
      <c r="I3119" s="32">
        <v>0.02</v>
      </c>
      <c r="J3119" s="25">
        <v>0.01</v>
      </c>
      <c r="K3119" s="29">
        <v>1.4</v>
      </c>
      <c r="L3119" s="25">
        <v>48</v>
      </c>
      <c r="M3119" s="29">
        <v>0.5</v>
      </c>
      <c r="N3119" s="25">
        <v>0.01</v>
      </c>
      <c r="O3119" s="25">
        <v>1.1000000000000001</v>
      </c>
      <c r="P3119" s="25">
        <v>6.9</v>
      </c>
      <c r="Q3119" s="25">
        <v>3.0000000000000001E-3</v>
      </c>
      <c r="R3119" s="25">
        <v>14</v>
      </c>
      <c r="S3119" s="29">
        <v>1</v>
      </c>
      <c r="T3119" s="51">
        <v>7.0000000000000007E-2</v>
      </c>
      <c r="U3119" s="42">
        <v>75.5</v>
      </c>
      <c r="V3119" s="42">
        <v>11.02</v>
      </c>
      <c r="W3119" s="42">
        <v>3.284E-3</v>
      </c>
      <c r="X3119" s="42">
        <v>22</v>
      </c>
      <c r="Y3119" s="44">
        <v>1.02</v>
      </c>
      <c r="Z3119" s="87">
        <f>(H3119/H$3)+(I3119/I$3*3)+(J3119/J$3)+(L3119/L$3*2)+(N3119/N$3*2)+(O3119/O$3)+(P3119/P$3*2)+(Q3119/Q$3*2)+(R3119/R$3)</f>
        <v>3.6032174045433809</v>
      </c>
      <c r="AA3119" s="88">
        <f>(T3119/T$3*3)+(U3119/U$3*2)+(V3119/V$3)+(W3119/W$3)+(X3119/X$3)+Y3119</f>
        <v>3.3923875189735919</v>
      </c>
      <c r="AB3119" s="90">
        <f>(Z3119-AA3119)/(Z3119+AA3119)</f>
        <v>3.0137477441164056E-2</v>
      </c>
      <c r="AD3119" s="100"/>
      <c r="AE3119" s="96"/>
    </row>
    <row r="3120" spans="1:31" x14ac:dyDescent="0.35">
      <c r="A3120" s="2" t="s">
        <v>313</v>
      </c>
      <c r="B3120" s="9">
        <v>40682</v>
      </c>
      <c r="C3120" s="18">
        <v>1.66</v>
      </c>
      <c r="D3120" s="12">
        <v>5.25</v>
      </c>
      <c r="F3120" s="12">
        <v>11</v>
      </c>
      <c r="H3120" s="23">
        <f>10^-(D3120)</f>
        <v>5.6234132519034836E-6</v>
      </c>
      <c r="I3120" s="32">
        <v>4.0000000000000001E-3</v>
      </c>
      <c r="J3120" s="25">
        <v>0.01</v>
      </c>
      <c r="K3120" s="36"/>
      <c r="L3120" s="25">
        <v>26.5</v>
      </c>
      <c r="M3120" s="36"/>
      <c r="N3120" s="25">
        <v>0.05</v>
      </c>
      <c r="O3120" s="25">
        <v>10.4</v>
      </c>
      <c r="P3120" s="25">
        <v>5.09</v>
      </c>
      <c r="Q3120" s="25">
        <v>0.01</v>
      </c>
      <c r="R3120" s="25">
        <v>8.56</v>
      </c>
      <c r="S3120" s="36"/>
      <c r="T3120" s="51">
        <v>0.01</v>
      </c>
      <c r="U3120" s="42">
        <v>20.100000000000001</v>
      </c>
      <c r="V3120" s="42">
        <v>72.59</v>
      </c>
      <c r="W3120" s="42">
        <v>0.02</v>
      </c>
      <c r="X3120" s="42">
        <v>15</v>
      </c>
      <c r="Y3120" s="44">
        <v>0.23</v>
      </c>
      <c r="Z3120" s="87">
        <f>(H3120/H$3)+(I3120/I$3*3)+(J3120/J$3)+(L3120/L$3*2)+(N3120/N$3*2)+(O3120/O$3)+(P3120/P$3*2)+(Q3120/Q$3*2)+(R3120/R$3)</f>
        <v>2.3825939518630146</v>
      </c>
      <c r="AA3120" s="88">
        <f>(T3120/T$3*3)+(U3120/U$3*2)+(V3120/V$3)+(W3120/W$3)+(X3120/X$3)+Y3120</f>
        <v>2.2431331780514765</v>
      </c>
      <c r="AB3120" s="90">
        <f>(Z3120-AA3120)/(Z3120+AA3120)</f>
        <v>3.0148940889670701E-2</v>
      </c>
      <c r="AC3120" s="19">
        <v>2.44</v>
      </c>
      <c r="AD3120" s="13">
        <v>2.2400000000000002</v>
      </c>
      <c r="AE3120" s="94">
        <v>8.4700000000000006</v>
      </c>
    </row>
    <row r="3121" spans="1:31" x14ac:dyDescent="0.35">
      <c r="A3121" s="2" t="s">
        <v>79</v>
      </c>
      <c r="B3121" s="9">
        <v>40519</v>
      </c>
      <c r="C3121" s="18">
        <v>0.6</v>
      </c>
      <c r="D3121" s="12">
        <v>7.44</v>
      </c>
      <c r="F3121" s="12">
        <v>2.2999999999999998</v>
      </c>
      <c r="H3121" s="23">
        <f>10^-(D3121)</f>
        <v>3.630780547701001E-8</v>
      </c>
      <c r="I3121" s="28"/>
      <c r="J3121" s="25">
        <v>0.92</v>
      </c>
      <c r="K3121" s="30">
        <v>0.3</v>
      </c>
      <c r="L3121" s="25">
        <v>64.400000000000006</v>
      </c>
      <c r="M3121" s="30">
        <v>0.2</v>
      </c>
      <c r="N3121" s="25">
        <v>4</v>
      </c>
      <c r="O3121" s="25">
        <v>0.26</v>
      </c>
      <c r="P3121" s="25">
        <v>3.27</v>
      </c>
      <c r="Q3121" s="25">
        <v>0.35</v>
      </c>
      <c r="R3121" s="25">
        <v>14.7</v>
      </c>
      <c r="S3121" s="31">
        <v>0.8</v>
      </c>
      <c r="T3121" s="51">
        <v>0.01</v>
      </c>
      <c r="U3121" s="42">
        <v>5.53</v>
      </c>
      <c r="V3121" s="42">
        <v>0.22</v>
      </c>
      <c r="W3121" s="42">
        <v>3.2799999999999999E-3</v>
      </c>
      <c r="X3121" s="42">
        <v>21</v>
      </c>
      <c r="Y3121" s="44">
        <v>3.37</v>
      </c>
      <c r="Z3121" s="87">
        <f>(H3121/H$3)+(I3121/I$3*3)+(J3121/J$3)+(L3121/L$3*2)+(N3121/N$3*2)+(O3121/O$3)+(P3121/P$3*2)+(Q3121/Q$3*2)+(R3121/R$3)</f>
        <v>4.3357491449072034</v>
      </c>
      <c r="AA3121" s="88">
        <f>(T3121/T$3*3)+(U3121/U$3*2)+(V3121/V$3)+(W3121/W$3)+(X3121/X$3)+Y3121</f>
        <v>4.0814436080675884</v>
      </c>
      <c r="AB3121" s="90">
        <f>(Z3121-AA3121)/(Z3121+AA3121)</f>
        <v>3.0212630778799581E-2</v>
      </c>
      <c r="AC3121" s="19">
        <v>4.41</v>
      </c>
      <c r="AD3121" s="13">
        <v>4.08</v>
      </c>
      <c r="AE3121" s="94">
        <v>7.79</v>
      </c>
    </row>
    <row r="3122" spans="1:31" x14ac:dyDescent="0.35">
      <c r="A3122" s="2" t="s">
        <v>283</v>
      </c>
      <c r="B3122" s="9">
        <v>40491</v>
      </c>
      <c r="C3122" s="18">
        <v>1.2</v>
      </c>
      <c r="D3122" s="12">
        <v>6.98</v>
      </c>
      <c r="F3122" s="12">
        <v>3</v>
      </c>
      <c r="H3122" s="23">
        <f>10^-(D3122)</f>
        <v>1.0471285480508987E-7</v>
      </c>
      <c r="I3122" s="28"/>
      <c r="J3122" s="25">
        <v>0.01</v>
      </c>
      <c r="K3122" s="30">
        <v>0.7</v>
      </c>
      <c r="L3122" s="25">
        <v>161</v>
      </c>
      <c r="M3122" s="30">
        <v>0.2</v>
      </c>
      <c r="N3122" s="25">
        <v>0.1</v>
      </c>
      <c r="O3122" s="25">
        <v>4.33</v>
      </c>
      <c r="P3122" s="25">
        <v>11.7</v>
      </c>
      <c r="Q3122" s="25">
        <v>0.39</v>
      </c>
      <c r="R3122" s="25">
        <v>37.4</v>
      </c>
      <c r="S3122" s="31">
        <v>5.6</v>
      </c>
      <c r="T3122" s="51">
        <v>0.02</v>
      </c>
      <c r="U3122" s="42">
        <v>69.900000000000006</v>
      </c>
      <c r="V3122" s="42">
        <v>5.66</v>
      </c>
      <c r="W3122" s="42">
        <v>0.16</v>
      </c>
      <c r="X3122" s="42">
        <v>72</v>
      </c>
      <c r="Y3122" s="43">
        <v>6.54</v>
      </c>
      <c r="Z3122" s="87">
        <f>(H3122/H$3)+(I3122/I$3*3)+(J3122/J$3)+(L3122/L$3*2)+(N3122/N$3*2)+(O3122/O$3)+(P3122/P$3*2)+(Q3122/Q$3*2)+(R3122/R$3)</f>
        <v>10.75236891401252</v>
      </c>
      <c r="AA3122" s="88">
        <f>(T3122/T$3*3)+(U3122/U$3*2)+(V3122/V$3)+(W3122/W$3)+(X3122/X$3)+Y3122</f>
        <v>10.121618905830886</v>
      </c>
      <c r="AB3122" s="90">
        <f>(Z3122-AA3122)/(Z3122+AA3122)</f>
        <v>3.0217034407868392E-2</v>
      </c>
      <c r="AC3122" s="19">
        <v>10.75</v>
      </c>
      <c r="AD3122" s="13">
        <v>10.119999999999999</v>
      </c>
      <c r="AE3122" s="94">
        <v>6.06</v>
      </c>
    </row>
    <row r="3123" spans="1:31" x14ac:dyDescent="0.35">
      <c r="A3123" s="2" t="s">
        <v>362</v>
      </c>
      <c r="B3123" s="9">
        <v>39554</v>
      </c>
      <c r="C3123" s="18">
        <v>2.23</v>
      </c>
      <c r="D3123" s="12">
        <v>5.95</v>
      </c>
      <c r="F3123" s="12">
        <v>18</v>
      </c>
      <c r="H3123" s="23">
        <f>10^-(D3123)</f>
        <v>1.1220184543019616E-6</v>
      </c>
      <c r="I3123" s="28"/>
      <c r="J3123" s="25">
        <v>0.05</v>
      </c>
      <c r="K3123" s="30">
        <v>2.2000000000000002</v>
      </c>
      <c r="L3123" s="25">
        <v>19.3</v>
      </c>
      <c r="M3123" s="30">
        <v>0.8</v>
      </c>
      <c r="N3123" s="25">
        <v>0.77</v>
      </c>
      <c r="O3123" s="25">
        <v>22.3</v>
      </c>
      <c r="P3123" s="25">
        <v>3.28</v>
      </c>
      <c r="Q3123" s="25">
        <v>0.13</v>
      </c>
      <c r="R3123" s="25">
        <v>13.1</v>
      </c>
      <c r="S3123" s="31">
        <v>3</v>
      </c>
      <c r="T3123" s="51">
        <v>0.02</v>
      </c>
      <c r="U3123" s="42">
        <v>25.9</v>
      </c>
      <c r="V3123" s="42">
        <v>0.38</v>
      </c>
      <c r="W3123" s="42">
        <v>0.01</v>
      </c>
      <c r="X3123" s="42">
        <v>22</v>
      </c>
      <c r="Y3123" s="44">
        <v>1.1000000000000001</v>
      </c>
      <c r="Z3123" s="87">
        <f>(H3123/H$3)+(I3123/I$3*3)+(J3123/J$3)+(L3123/L$3*2)+(N3123/N$3*2)+(O3123/O$3)+(P3123/P$3*2)+(Q3123/Q$3*2)+(R3123/R$3)</f>
        <v>2.4081522882608213</v>
      </c>
      <c r="AA3123" s="88">
        <f>(T3123/T$3*3)+(U3123/U$3*2)+(V3123/V$3)+(W3123/W$3)+(X3123/X$3)+Y3123</f>
        <v>2.2667607594892765</v>
      </c>
      <c r="AB3123" s="90">
        <f>(Z3123-AA3123)/(Z3123+AA3123)</f>
        <v>3.0244739811704634E-2</v>
      </c>
      <c r="AD3123" s="100"/>
      <c r="AE3123" s="95">
        <v>4.79</v>
      </c>
    </row>
    <row r="3124" spans="1:31" x14ac:dyDescent="0.35">
      <c r="A3124" s="2" t="s">
        <v>179</v>
      </c>
      <c r="B3124" s="9">
        <v>37550</v>
      </c>
      <c r="C3124" s="18">
        <v>18.7</v>
      </c>
      <c r="D3124" s="12">
        <v>7.22</v>
      </c>
      <c r="F3124" s="12">
        <v>2.1</v>
      </c>
      <c r="H3124" s="23">
        <f>10^-(D3124)</f>
        <v>6.0255958607435649E-8</v>
      </c>
      <c r="I3124" s="32">
        <v>0.39</v>
      </c>
      <c r="J3124" s="25">
        <v>0.17</v>
      </c>
      <c r="K3124" s="29">
        <v>0.2</v>
      </c>
      <c r="L3124" s="25">
        <v>93.9</v>
      </c>
      <c r="M3124" s="29">
        <v>0.2</v>
      </c>
      <c r="N3124" s="25">
        <v>2.5499999999999998</v>
      </c>
      <c r="O3124" s="25">
        <v>1.88</v>
      </c>
      <c r="P3124" s="25">
        <v>7.78</v>
      </c>
      <c r="Q3124" s="25">
        <v>0.21</v>
      </c>
      <c r="R3124" s="25">
        <v>10.199999999999999</v>
      </c>
      <c r="S3124" s="29">
        <v>1.9</v>
      </c>
      <c r="T3124" s="51">
        <v>0.01</v>
      </c>
      <c r="U3124" s="42">
        <v>16.8</v>
      </c>
      <c r="V3124" s="42">
        <v>0.22</v>
      </c>
      <c r="W3124" s="42">
        <v>6.2405500000000001E-3</v>
      </c>
      <c r="X3124" s="42">
        <v>14</v>
      </c>
      <c r="Y3124" s="44">
        <v>4.87</v>
      </c>
      <c r="Z3124" s="87">
        <f>(H3124/H$3)+(I3124/I$3*3)+(J3124/J$3)+(L3124/L$3*2)+(N3124/N$3*2)+(O3124/O$3)+(P3124/P$3*2)+(Q3124/Q$3*2)+(R3124/R$3)</f>
        <v>5.9692182508316165</v>
      </c>
      <c r="AA3124" s="88">
        <f>(T3124/T$3*3)+(U3124/U$3*2)+(V3124/V$3)+(W3124/W$3)+(X3124/X$3)+Y3124</f>
        <v>5.6186673440279167</v>
      </c>
      <c r="AB3124" s="90">
        <f>(Z3124-AA3124)/(Z3124+AA3124)</f>
        <v>3.0251498768611131E-2</v>
      </c>
      <c r="AD3124" s="100"/>
      <c r="AE3124" s="96"/>
    </row>
    <row r="3125" spans="1:31" x14ac:dyDescent="0.35">
      <c r="A3125" s="2" t="s">
        <v>324</v>
      </c>
      <c r="B3125" s="9">
        <v>30896</v>
      </c>
      <c r="C3125" s="20"/>
      <c r="D3125" s="12">
        <v>6.2</v>
      </c>
      <c r="F3125" s="15"/>
      <c r="H3125" s="23">
        <f>10^-(D3125)</f>
        <v>6.3095734448019254E-7</v>
      </c>
      <c r="I3125" s="32">
        <v>0.02</v>
      </c>
      <c r="J3125" s="25">
        <v>0.25</v>
      </c>
      <c r="K3125" s="36"/>
      <c r="L3125" s="25">
        <v>45.7</v>
      </c>
      <c r="M3125" s="36"/>
      <c r="N3125" s="25">
        <v>6.05</v>
      </c>
      <c r="O3125" s="25">
        <v>2.2000000000000002</v>
      </c>
      <c r="P3125" s="25">
        <v>5.3</v>
      </c>
      <c r="Q3125" s="35"/>
      <c r="R3125" s="25">
        <v>14.4</v>
      </c>
      <c r="S3125" s="36"/>
      <c r="T3125" s="52"/>
      <c r="U3125" s="42">
        <v>44</v>
      </c>
      <c r="V3125" s="42">
        <v>0.13</v>
      </c>
      <c r="W3125" s="42">
        <v>5.0000009190000003E-3</v>
      </c>
      <c r="X3125" s="42">
        <v>39</v>
      </c>
      <c r="Y3125" s="44">
        <v>1.4</v>
      </c>
      <c r="Z3125" s="87">
        <f>(H3125/H$3)+(I3125/I$3*3)+(J3125/J$3)+(L3125/L$3*2)+(N3125/N$3*2)+(O3125/O$3)+(P3125/P$3*2)+(Q3125/Q$3*2)+(R3125/R$3)</f>
        <v>3.6318640818659578</v>
      </c>
      <c r="AA3125" s="88">
        <f>(T3125/T$3*3)+(U3125/U$3*2)+(V3125/V$3)+(W3125/W$3)+(X3125/X$3)+Y3125</f>
        <v>3.4183452645000489</v>
      </c>
      <c r="AB3125" s="90">
        <f>(Z3125-AA3125)/(Z3125+AA3125)</f>
        <v>3.0285457761047335E-2</v>
      </c>
      <c r="AD3125" s="100"/>
      <c r="AE3125" s="96"/>
    </row>
    <row r="3126" spans="1:31" x14ac:dyDescent="0.35">
      <c r="A3126" s="2" t="s">
        <v>147</v>
      </c>
      <c r="B3126" s="9">
        <v>40807</v>
      </c>
      <c r="D3126" s="12">
        <v>7.06</v>
      </c>
      <c r="F3126" s="12">
        <v>1.6</v>
      </c>
      <c r="H3126" s="23">
        <f>10^-(D3126)</f>
        <v>8.7096358995608061E-8</v>
      </c>
      <c r="I3126" s="32">
        <v>0.06</v>
      </c>
      <c r="J3126" s="25">
        <v>0.01</v>
      </c>
      <c r="K3126" s="33"/>
      <c r="L3126" s="25">
        <v>124</v>
      </c>
      <c r="M3126" s="36"/>
      <c r="N3126" s="25">
        <v>0.13</v>
      </c>
      <c r="O3126" s="25">
        <v>1.74</v>
      </c>
      <c r="P3126" s="25">
        <v>8.84</v>
      </c>
      <c r="Q3126" s="25">
        <v>0.09</v>
      </c>
      <c r="R3126" s="25">
        <v>22.8</v>
      </c>
      <c r="S3126" s="36"/>
      <c r="T3126" s="51">
        <v>0.02</v>
      </c>
      <c r="U3126" s="42">
        <v>65.900000000000006</v>
      </c>
      <c r="V3126" s="42">
        <v>7.96</v>
      </c>
      <c r="W3126" s="42">
        <v>4.5999999999999999E-3</v>
      </c>
      <c r="X3126" s="42">
        <v>41</v>
      </c>
      <c r="Y3126" s="44">
        <v>4.84</v>
      </c>
      <c r="Z3126" s="87">
        <f>(H3126/H$3)+(I3126/I$3*3)+(J3126/J$3)+(L3126/L$3*2)+(N3126/N$3*2)+(O3126/O$3)+(P3126/P$3*2)+(Q3126/Q$3*2)+(R3126/R$3)</f>
        <v>7.966293173172927</v>
      </c>
      <c r="AA3126" s="88">
        <f>(T3126/T$3*3)+(U3126/U$3*2)+(V3126/V$3)+(W3126/W$3)+(X3126/X$3)+Y3126</f>
        <v>7.4975937193990356</v>
      </c>
      <c r="AB3126" s="90">
        <f>(Z3126-AA3126)/(Z3126+AA3126)</f>
        <v>3.0309291385145209E-2</v>
      </c>
      <c r="AC3126" s="19">
        <v>7.96</v>
      </c>
      <c r="AD3126" s="99">
        <v>7.5</v>
      </c>
      <c r="AE3126" s="95">
        <v>6.01</v>
      </c>
    </row>
    <row r="3127" spans="1:31" x14ac:dyDescent="0.35">
      <c r="A3127" s="2" t="s">
        <v>212</v>
      </c>
      <c r="B3127" s="9">
        <v>39610</v>
      </c>
      <c r="C3127" s="18">
        <v>6.62</v>
      </c>
      <c r="D3127" s="12">
        <v>7.01</v>
      </c>
      <c r="F3127" s="12">
        <v>1.7</v>
      </c>
      <c r="G3127" s="17"/>
      <c r="H3127" s="23">
        <f>10^-(D3127)</f>
        <v>9.7723722095581017E-8</v>
      </c>
      <c r="I3127" s="32">
        <v>0.02</v>
      </c>
      <c r="J3127" s="25">
        <v>0.02</v>
      </c>
      <c r="K3127" s="33"/>
      <c r="L3127" s="25">
        <v>170</v>
      </c>
      <c r="M3127" s="33"/>
      <c r="N3127" s="25">
        <v>4.0000000000000001E-3</v>
      </c>
      <c r="O3127" s="25">
        <v>1.54</v>
      </c>
      <c r="P3127" s="25">
        <v>16</v>
      </c>
      <c r="Q3127" s="25">
        <v>3.0000000000000001E-3</v>
      </c>
      <c r="R3127" s="25">
        <v>12</v>
      </c>
      <c r="S3127" s="34"/>
      <c r="T3127" s="51">
        <v>0.05</v>
      </c>
      <c r="U3127" s="42">
        <v>110</v>
      </c>
      <c r="V3127" s="42">
        <v>3.67</v>
      </c>
      <c r="W3127" s="42">
        <v>3.2799999999999999E-3</v>
      </c>
      <c r="X3127" s="42">
        <v>32</v>
      </c>
      <c r="Y3127" s="44">
        <v>6.5</v>
      </c>
      <c r="Z3127" s="87">
        <f>(H3127/H$3)+(I3127/I$3*3)+(J3127/J$3)+(L3127/L$3*2)+(N3127/N$3*2)+(O3127/O$3)+(P3127/P$3*2)+(Q3127/Q$3*2)+(R3127/R$3)</f>
        <v>10.364304450933561</v>
      </c>
      <c r="AA3127" s="88">
        <f>(T3127/T$3*3)+(U3127/U$3*2)+(V3127/V$3)+(W3127/W$3)+(X3127/X$3)+Y3127</f>
        <v>9.7535210069003266</v>
      </c>
      <c r="AB3127" s="90">
        <f>(Z3127-AA3127)/(Z3127+AA3127)</f>
        <v>3.0360311322583596E-2</v>
      </c>
      <c r="AD3127" s="100"/>
      <c r="AE3127" s="95">
        <v>6.07</v>
      </c>
    </row>
    <row r="3128" spans="1:31" x14ac:dyDescent="0.35">
      <c r="A3128" s="2" t="s">
        <v>367</v>
      </c>
      <c r="B3128" s="9">
        <v>41016</v>
      </c>
      <c r="C3128" s="18">
        <v>1.1499999999999999</v>
      </c>
      <c r="D3128" s="12">
        <v>5.97</v>
      </c>
      <c r="E3128" s="16"/>
      <c r="F3128" s="12">
        <v>27</v>
      </c>
      <c r="H3128" s="23">
        <f>10^-(D3128)</f>
        <v>1.0715193052376047E-6</v>
      </c>
      <c r="I3128" s="32">
        <v>5.0000000000000001E-3</v>
      </c>
      <c r="J3128" s="25">
        <v>0.02</v>
      </c>
      <c r="K3128" s="33"/>
      <c r="L3128" s="25">
        <v>24.3</v>
      </c>
      <c r="M3128" s="33"/>
      <c r="N3128" s="25">
        <v>0.16</v>
      </c>
      <c r="O3128" s="25">
        <v>2.6</v>
      </c>
      <c r="P3128" s="25">
        <v>1.45</v>
      </c>
      <c r="Q3128" s="25">
        <v>6.0000000000000001E-3</v>
      </c>
      <c r="R3128" s="25">
        <v>9.57</v>
      </c>
      <c r="S3128" s="34"/>
      <c r="T3128" s="51">
        <v>0.02</v>
      </c>
      <c r="U3128" s="42">
        <v>13.5</v>
      </c>
      <c r="V3128" s="42">
        <v>11.15</v>
      </c>
      <c r="W3128" s="42">
        <v>7.8799999999999999E-3</v>
      </c>
      <c r="X3128" s="42">
        <v>15</v>
      </c>
      <c r="Y3128" s="44">
        <v>0.83</v>
      </c>
      <c r="Z3128" s="87">
        <f>(H3128/H$3)+(I3128/I$3*3)+(J3128/J$3)+(L3128/L$3*2)+(N3128/N$3*2)+(O3128/O$3)+(P3128/P$3*2)+(Q3128/Q$3*2)+(R3128/R$3)</f>
        <v>1.8222476318533483</v>
      </c>
      <c r="AA3128" s="88">
        <f>(T3128/T$3*3)+(U3128/U$3*2)+(V3128/V$3)+(W3128/W$3)+(X3128/X$3)+Y3128</f>
        <v>1.7148180344466812</v>
      </c>
      <c r="AB3128" s="90">
        <f>(Z3128-AA3128)/(Z3128+AA3128)</f>
        <v>3.0372519919610215E-2</v>
      </c>
      <c r="AC3128" s="19">
        <v>1.95</v>
      </c>
      <c r="AD3128" s="13">
        <v>1.71</v>
      </c>
      <c r="AE3128" s="94">
        <v>12.7</v>
      </c>
    </row>
    <row r="3129" spans="1:31" x14ac:dyDescent="0.35">
      <c r="A3129" s="2" t="s">
        <v>78</v>
      </c>
      <c r="B3129" s="9">
        <v>35494</v>
      </c>
      <c r="C3129" s="18">
        <v>11.45</v>
      </c>
      <c r="D3129" s="12">
        <v>7.52</v>
      </c>
      <c r="F3129" s="12">
        <v>13</v>
      </c>
      <c r="H3129" s="23">
        <f>10^-(D3129)</f>
        <v>3.0199517204020188E-8</v>
      </c>
      <c r="J3129" s="25">
        <v>0.56000000000000005</v>
      </c>
      <c r="K3129" s="36"/>
      <c r="L3129" s="25">
        <v>85.8</v>
      </c>
      <c r="M3129" s="36"/>
      <c r="N3129" s="25">
        <v>3.29</v>
      </c>
      <c r="O3129" s="25">
        <v>4.3499999999999996</v>
      </c>
      <c r="P3129" s="25">
        <v>12.9</v>
      </c>
      <c r="Q3129" s="25">
        <v>0.12</v>
      </c>
      <c r="R3129" s="25">
        <v>34.200000000000003</v>
      </c>
      <c r="S3129" s="36"/>
      <c r="T3129" s="51">
        <v>0.52</v>
      </c>
      <c r="U3129" s="42">
        <v>3</v>
      </c>
      <c r="V3129" s="42">
        <v>0.44</v>
      </c>
      <c r="W3129" s="42">
        <v>0.03</v>
      </c>
      <c r="X3129" s="42">
        <v>28</v>
      </c>
      <c r="Y3129" s="44">
        <v>5.8</v>
      </c>
      <c r="Z3129" s="87">
        <f>(H3129/H$3)+(I3129/I$3*3)+(J3129/J$3)+(L3129/L$3*2)+(N3129/N$3*2)+(O3129/O$3)+(P3129/P$3*2)+(Q3129/Q$3*2)+(R3129/R$3)</f>
        <v>7.0948803986346904</v>
      </c>
      <c r="AA3129" s="88">
        <f>(T3129/T$3*3)+(U3129/U$3*2)+(V3129/V$3)+(W3129/W$3)+(X3129/X$3)+Y3129</f>
        <v>6.6764745001652752</v>
      </c>
      <c r="AB3129" s="90">
        <f>(Z3129-AA3129)/(Z3129+AA3129)</f>
        <v>3.0382333586209086E-2</v>
      </c>
    </row>
    <row r="3130" spans="1:31" x14ac:dyDescent="0.35">
      <c r="A3130" s="2" t="s">
        <v>208</v>
      </c>
      <c r="B3130" s="9">
        <v>41599</v>
      </c>
      <c r="C3130" s="19">
        <v>2.4500000000000002</v>
      </c>
      <c r="D3130" s="12">
        <v>7.24</v>
      </c>
      <c r="F3130" s="13">
        <v>2.2999999999999998</v>
      </c>
      <c r="H3130" s="23">
        <f>10^-(D3130)</f>
        <v>5.7543993733715586E-8</v>
      </c>
      <c r="I3130" s="24">
        <v>0.13</v>
      </c>
      <c r="J3130" s="27">
        <v>0.16</v>
      </c>
      <c r="K3130" s="29">
        <v>4.8</v>
      </c>
      <c r="L3130" s="27">
        <v>126</v>
      </c>
      <c r="M3130" s="29">
        <v>0.3</v>
      </c>
      <c r="N3130" s="27">
        <v>4.37</v>
      </c>
      <c r="O3130" s="27">
        <v>2.0299999999999998</v>
      </c>
      <c r="P3130" s="27">
        <v>7.77</v>
      </c>
      <c r="Q3130" s="27">
        <v>0.33</v>
      </c>
      <c r="R3130" s="27">
        <v>23.3</v>
      </c>
      <c r="S3130" s="29">
        <v>3.8</v>
      </c>
      <c r="T3130" s="50">
        <v>0.01</v>
      </c>
      <c r="U3130" s="41">
        <v>12.2</v>
      </c>
      <c r="V3130" s="41">
        <v>0.22</v>
      </c>
      <c r="W3130" s="41">
        <v>7.5500000000000003E-3</v>
      </c>
      <c r="X3130" s="41">
        <v>43</v>
      </c>
      <c r="Y3130" s="43">
        <v>6.23</v>
      </c>
      <c r="Z3130" s="87">
        <f>(H3130/H$3)+(I3130/I$3*3)+(J3130/J$3)+(L3130/L$3*2)+(N3130/N$3*2)+(O3130/O$3)+(P3130/P$3*2)+(Q3130/Q$3*2)+(R3130/R$3)</f>
        <v>8.1839183450556199</v>
      </c>
      <c r="AA3130" s="88">
        <f>(T3130/T$3*3)+(U3130/U$3*2)+(V3130/V$3)+(W3130/W$3)+(X3130/X$3)+Y3130</f>
        <v>7.7009859011701778</v>
      </c>
      <c r="AB3130" s="90">
        <f>(Z3130-AA3130)/(Z3130+AA3130)</f>
        <v>3.0401973874043673E-2</v>
      </c>
      <c r="AC3130" s="19">
        <v>8.25</v>
      </c>
      <c r="AD3130" s="13">
        <v>7.7</v>
      </c>
      <c r="AE3130" s="94">
        <v>6.92</v>
      </c>
    </row>
    <row r="3131" spans="1:31" x14ac:dyDescent="0.35">
      <c r="A3131" s="2" t="s">
        <v>344</v>
      </c>
      <c r="B3131" s="9">
        <v>41067</v>
      </c>
      <c r="C3131" s="18">
        <v>2.4</v>
      </c>
      <c r="D3131" s="12">
        <v>5.25</v>
      </c>
      <c r="F3131" s="12">
        <v>16</v>
      </c>
      <c r="H3131" s="23">
        <f>10^-(D3131)</f>
        <v>5.6234132519034836E-6</v>
      </c>
      <c r="J3131" s="25">
        <v>0.02</v>
      </c>
      <c r="K3131" s="33"/>
      <c r="L3131" s="25">
        <v>22.3</v>
      </c>
      <c r="M3131" s="30">
        <v>2.6</v>
      </c>
      <c r="N3131" s="25">
        <v>0.28999999999999998</v>
      </c>
      <c r="O3131" s="25">
        <v>20.2</v>
      </c>
      <c r="P3131" s="25">
        <v>4.84</v>
      </c>
      <c r="Q3131" s="25">
        <v>0.02</v>
      </c>
      <c r="R3131" s="25">
        <v>8.5500000000000007</v>
      </c>
      <c r="S3131" s="34"/>
      <c r="T3131" s="51">
        <v>0.01</v>
      </c>
      <c r="U3131" s="42">
        <v>30.1</v>
      </c>
      <c r="V3131" s="42">
        <v>44.71</v>
      </c>
      <c r="W3131" s="42">
        <v>0.03</v>
      </c>
      <c r="X3131" s="42">
        <v>22</v>
      </c>
      <c r="Y3131" s="44">
        <v>0.3</v>
      </c>
      <c r="Z3131" s="87">
        <f>(H3131/H$3)+(I3131/I$3*3)+(J3131/J$3)+(L3131/L$3*2)+(N3131/N$3*2)+(O3131/O$3)+(P3131/P$3*2)+(Q3131/Q$3*2)+(R3131/R$3)</f>
        <v>2.4117191249337142</v>
      </c>
      <c r="AA3131" s="88">
        <f>(T3131/T$3*3)+(U3131/U$3*2)+(V3131/V$3)+(W3131/W$3)+(X3131/X$3)+Y3131</f>
        <v>2.2693158972749159</v>
      </c>
      <c r="AB3131" s="90">
        <f>(Z3131-AA3131)/(Z3131+AA3131)</f>
        <v>3.0421312163481505E-2</v>
      </c>
      <c r="AC3131" s="19">
        <v>2.4900000000000002</v>
      </c>
      <c r="AD3131" s="13">
        <v>2.27</v>
      </c>
      <c r="AE3131" s="94">
        <v>9.44</v>
      </c>
    </row>
    <row r="3132" spans="1:31" x14ac:dyDescent="0.35">
      <c r="A3132" s="2" t="s">
        <v>171</v>
      </c>
      <c r="B3132" s="9">
        <v>39378</v>
      </c>
      <c r="C3132" s="18">
        <v>-0.94</v>
      </c>
      <c r="D3132" s="12">
        <v>7.41</v>
      </c>
      <c r="F3132" s="12">
        <v>1.4</v>
      </c>
      <c r="H3132" s="23">
        <f>10^-(D3132)</f>
        <v>3.890451449942805E-8</v>
      </c>
      <c r="J3132" s="25">
        <v>0.25</v>
      </c>
      <c r="K3132" s="33"/>
      <c r="L3132" s="25">
        <v>45.7</v>
      </c>
      <c r="M3132" s="33"/>
      <c r="N3132" s="25">
        <v>1.29</v>
      </c>
      <c r="O3132" s="25">
        <v>2.0699999999999998</v>
      </c>
      <c r="P3132" s="25">
        <v>5.73</v>
      </c>
      <c r="Q3132" s="25">
        <v>0.13</v>
      </c>
      <c r="R3132" s="25">
        <v>14.2</v>
      </c>
      <c r="S3132" s="34"/>
      <c r="T3132" s="51">
        <v>0.04</v>
      </c>
      <c r="U3132" s="42">
        <v>4.78</v>
      </c>
      <c r="V3132" s="42">
        <v>0.22</v>
      </c>
      <c r="W3132" s="42">
        <v>3.2799999999999999E-3</v>
      </c>
      <c r="X3132" s="42">
        <v>8.75</v>
      </c>
      <c r="Y3132" s="44">
        <v>2.93</v>
      </c>
      <c r="Z3132" s="87">
        <f>(H3132/H$3)+(I3132/I$3*3)+(J3132/J$3)+(L3132/L$3*2)+(N3132/N$3*2)+(O3132/O$3)+(P3132/P$3*2)+(Q3132/Q$3*2)+(R3132/R$3)</f>
        <v>3.4872676211355267</v>
      </c>
      <c r="AA3132" s="88">
        <f>(T3132/T$3*3)+(U3132/U$3*2)+(V3132/V$3)+(W3132/W$3)+(X3132/X$3)+Y3132</f>
        <v>3.2812205379717376</v>
      </c>
      <c r="AB3132" s="90">
        <f>(Z3132-AA3132)/(Z3132+AA3132)</f>
        <v>3.0442113263734485E-2</v>
      </c>
    </row>
    <row r="3133" spans="1:31" x14ac:dyDescent="0.35">
      <c r="A3133" s="2" t="s">
        <v>99</v>
      </c>
      <c r="B3133" s="9">
        <v>36076</v>
      </c>
      <c r="C3133" s="18">
        <v>10.81</v>
      </c>
      <c r="D3133" s="12">
        <v>7.14</v>
      </c>
      <c r="F3133" s="12">
        <v>1</v>
      </c>
      <c r="H3133" s="23">
        <f>10^-(D3133)</f>
        <v>7.2443596007499061E-8</v>
      </c>
      <c r="J3133" s="25">
        <v>0.41</v>
      </c>
      <c r="K3133" s="33"/>
      <c r="L3133" s="25">
        <v>77</v>
      </c>
      <c r="M3133" s="33"/>
      <c r="N3133" s="25">
        <v>1.5</v>
      </c>
      <c r="O3133" s="25">
        <v>2</v>
      </c>
      <c r="P3133" s="25">
        <v>9.6999999999999993</v>
      </c>
      <c r="Q3133" s="25">
        <v>7.0000000000000007E-2</v>
      </c>
      <c r="R3133" s="25">
        <v>7.6</v>
      </c>
      <c r="S3133" s="34"/>
      <c r="T3133" s="51">
        <v>0.03</v>
      </c>
      <c r="U3133" s="42">
        <v>14.4</v>
      </c>
      <c r="V3133" s="42">
        <v>0.22</v>
      </c>
      <c r="W3133" s="42">
        <v>3.284E-3</v>
      </c>
      <c r="X3133" s="42">
        <v>9.4</v>
      </c>
      <c r="Y3133" s="44">
        <v>4.2300000000000004</v>
      </c>
      <c r="Z3133" s="87">
        <f>(H3133/H$3)+(I3133/I$3*3)+(J3133/J$3)+(L3133/L$3*2)+(N3133/N$3*2)+(O3133/O$3)+(P3133/P$3*2)+(Q3133/Q$3*2)+(R3133/R$3)</f>
        <v>5.1011116742286609</v>
      </c>
      <c r="AA3133" s="88">
        <f>(T3133/T$3*3)+(U3133/U$3*2)+(V3133/V$3)+(W3133/W$3)+(X3133/X$3)+Y3133</f>
        <v>4.7995110557567289</v>
      </c>
      <c r="AB3133" s="90">
        <f>(Z3133-AA3133)/(Z3133+AA3133)</f>
        <v>3.0462792765397803E-2</v>
      </c>
    </row>
    <row r="3134" spans="1:31" x14ac:dyDescent="0.35">
      <c r="A3134" s="2" t="s">
        <v>401</v>
      </c>
      <c r="B3134" s="9">
        <v>41764</v>
      </c>
      <c r="C3134" s="18">
        <v>4.95</v>
      </c>
      <c r="D3134" s="12">
        <v>6.25</v>
      </c>
      <c r="F3134" s="12">
        <v>1.7</v>
      </c>
      <c r="H3134" s="23">
        <f>10^-(D3134)</f>
        <v>5.6234132519034872E-7</v>
      </c>
      <c r="I3134" s="24">
        <v>1.52</v>
      </c>
      <c r="J3134" s="25">
        <v>0.01</v>
      </c>
      <c r="K3134" s="36"/>
      <c r="L3134" s="25">
        <v>35.299999999999997</v>
      </c>
      <c r="M3134" s="36"/>
      <c r="N3134" s="25">
        <v>0.08</v>
      </c>
      <c r="O3134" s="25">
        <v>3.17</v>
      </c>
      <c r="P3134" s="25">
        <v>7.81</v>
      </c>
      <c r="Q3134" s="25">
        <v>0.04</v>
      </c>
      <c r="R3134" s="25">
        <v>10.7</v>
      </c>
      <c r="S3134" s="34"/>
      <c r="T3134" s="51">
        <v>0.01</v>
      </c>
      <c r="U3134" s="42">
        <v>16.2</v>
      </c>
      <c r="V3134" s="42">
        <v>88.97</v>
      </c>
      <c r="W3134" s="42">
        <v>3.2799999999999999E-3</v>
      </c>
      <c r="X3134" s="42">
        <v>24</v>
      </c>
      <c r="Y3134" s="44">
        <v>0.49</v>
      </c>
      <c r="Z3134" s="87">
        <f>(H3134/H$3)+(I3134/I$3*3)+(J3134/J$3)+(L3134/L$3*2)+(N3134/N$3*2)+(O3134/O$3)+(P3134/P$3*2)+(Q3134/Q$3*2)+(R3134/R$3)</f>
        <v>3.124396051915062</v>
      </c>
      <c r="AA3134" s="88">
        <f>(T3134/T$3*3)+(U3134/U$3*2)+(V3134/V$3)+(W3134/W$3)+(X3134/X$3)+Y3134</f>
        <v>2.9396511521992625</v>
      </c>
      <c r="AB3134" s="90">
        <f>(Z3134-AA3134)/(Z3134+AA3134)</f>
        <v>3.0465610424413262E-2</v>
      </c>
      <c r="AC3134" s="19">
        <v>2.97</v>
      </c>
      <c r="AD3134" s="13">
        <v>2.94</v>
      </c>
      <c r="AE3134" s="94">
        <v>0.9</v>
      </c>
    </row>
    <row r="3135" spans="1:31" x14ac:dyDescent="0.35">
      <c r="A3135" s="2" t="s">
        <v>115</v>
      </c>
      <c r="B3135" s="9">
        <v>36082</v>
      </c>
      <c r="C3135" s="18">
        <v>9.0500000000000007</v>
      </c>
      <c r="D3135" s="12">
        <v>7.33</v>
      </c>
      <c r="F3135" s="12">
        <v>1</v>
      </c>
      <c r="H3135" s="23">
        <f>10^-(D3135)</f>
        <v>4.6773514128719769E-8</v>
      </c>
      <c r="I3135" s="24">
        <v>0.02</v>
      </c>
      <c r="J3135" s="25">
        <v>0.04</v>
      </c>
      <c r="K3135" s="33"/>
      <c r="L3135" s="25">
        <v>50</v>
      </c>
      <c r="M3135" s="33"/>
      <c r="N3135" s="25">
        <v>0.41</v>
      </c>
      <c r="O3135" s="25">
        <v>0.38</v>
      </c>
      <c r="P3135" s="25">
        <v>2.1</v>
      </c>
      <c r="Q3135" s="25">
        <v>0.08</v>
      </c>
      <c r="R3135" s="25">
        <v>5.8</v>
      </c>
      <c r="S3135" s="34"/>
      <c r="T3135" s="51">
        <v>0.05</v>
      </c>
      <c r="U3135" s="42">
        <v>8.11</v>
      </c>
      <c r="V3135" s="42">
        <v>0.22</v>
      </c>
      <c r="W3135" s="42">
        <v>3.2845000000000001E-3</v>
      </c>
      <c r="X3135" s="42">
        <v>7.2</v>
      </c>
      <c r="Y3135" s="44">
        <v>2.4</v>
      </c>
      <c r="Z3135" s="87">
        <f>(H3135/H$3)+(I3135/I$3*3)+(J3135/J$3)+(L3135/L$3*2)+(N3135/N$3*2)+(O3135/O$3)+(P3135/P$3*2)+(Q3135/Q$3*2)+(R3135/R$3)</f>
        <v>2.9518212506250041</v>
      </c>
      <c r="AA3135" s="88">
        <f>(T3135/T$3*3)+(U3135/U$3*2)+(V3135/V$3)+(W3135/W$3)+(X3135/X$3)+Y3135</f>
        <v>2.7771374216453717</v>
      </c>
      <c r="AB3135" s="90">
        <f>(Z3135-AA3135)/(Z3135+AA3135)</f>
        <v>3.0491375304406855E-2</v>
      </c>
    </row>
    <row r="3136" spans="1:31" x14ac:dyDescent="0.35">
      <c r="A3136" s="2" t="s">
        <v>232</v>
      </c>
      <c r="B3136" s="9">
        <v>39581</v>
      </c>
      <c r="C3136" s="18">
        <v>2.21</v>
      </c>
      <c r="D3136" s="12">
        <v>7.07</v>
      </c>
      <c r="F3136" s="12">
        <v>1.9</v>
      </c>
      <c r="H3136" s="23">
        <f>10^-(D3136)</f>
        <v>8.5113803820237355E-8</v>
      </c>
      <c r="I3136" s="32">
        <v>4.0000000000000001E-3</v>
      </c>
      <c r="J3136" s="25">
        <v>0.02</v>
      </c>
      <c r="K3136" s="33"/>
      <c r="L3136" s="25">
        <v>165</v>
      </c>
      <c r="M3136" s="33"/>
      <c r="N3136" s="25">
        <v>2.2599999999999998</v>
      </c>
      <c r="O3136" s="25">
        <v>11.6</v>
      </c>
      <c r="P3136" s="25">
        <v>10.6</v>
      </c>
      <c r="Q3136" s="25">
        <v>0.03</v>
      </c>
      <c r="R3136" s="25">
        <v>21.8</v>
      </c>
      <c r="S3136" s="34"/>
      <c r="T3136" s="51">
        <v>0.01</v>
      </c>
      <c r="U3136" s="42">
        <v>112</v>
      </c>
      <c r="V3136" s="42">
        <v>0.22</v>
      </c>
      <c r="W3136" s="42">
        <v>4.9300000000000004E-3</v>
      </c>
      <c r="X3136" s="42">
        <v>39</v>
      </c>
      <c r="Y3136" s="44">
        <v>6.38</v>
      </c>
      <c r="Z3136" s="87">
        <f>(H3136/H$3)+(I3136/I$3*3)+(J3136/J$3)+(L3136/L$3*2)+(N3136/N$3*2)+(O3136/O$3)+(P3136/P$3*2)+(Q3136/Q$3*2)+(R3136/R$3)</f>
        <v>10.43409473377551</v>
      </c>
      <c r="AA3136" s="88">
        <f>(T3136/T$3*3)+(U3136/U$3*2)+(V3136/V$3)+(W3136/W$3)+(X3136/X$3)+Y3136</f>
        <v>9.815745678098116</v>
      </c>
      <c r="AB3136" s="90">
        <f>(Z3136-AA3136)/(Z3136+AA3136)</f>
        <v>3.053599648690666E-2</v>
      </c>
      <c r="AD3136" s="100"/>
      <c r="AE3136" s="95">
        <v>5.36</v>
      </c>
    </row>
    <row r="3137" spans="1:31" x14ac:dyDescent="0.35">
      <c r="A3137" s="2" t="s">
        <v>210</v>
      </c>
      <c r="B3137" s="9">
        <v>40114</v>
      </c>
      <c r="C3137" s="18">
        <v>2.9</v>
      </c>
      <c r="D3137" s="12">
        <v>6.97</v>
      </c>
      <c r="F3137" s="12">
        <v>4.4000000000000004</v>
      </c>
      <c r="H3137" s="23">
        <f>10^-(D3137)</f>
        <v>1.0715193052376054E-7</v>
      </c>
      <c r="I3137" s="28"/>
      <c r="J3137" s="25">
        <v>0.39</v>
      </c>
      <c r="K3137" s="29">
        <v>0.2</v>
      </c>
      <c r="L3137" s="25">
        <v>97.5</v>
      </c>
      <c r="M3137" s="29">
        <v>0.3</v>
      </c>
      <c r="N3137" s="25">
        <v>3.91</v>
      </c>
      <c r="O3137" s="25">
        <v>1.96</v>
      </c>
      <c r="P3137" s="25">
        <v>5.2</v>
      </c>
      <c r="Q3137" s="25">
        <v>0.28999999999999998</v>
      </c>
      <c r="R3137" s="25">
        <v>16.7</v>
      </c>
      <c r="S3137" s="29">
        <v>0.8</v>
      </c>
      <c r="T3137" s="51">
        <v>0.01</v>
      </c>
      <c r="U3137" s="42">
        <v>54.9</v>
      </c>
      <c r="V3137" s="42">
        <v>0.22</v>
      </c>
      <c r="W3137" s="42">
        <v>0.01</v>
      </c>
      <c r="X3137" s="42">
        <v>37</v>
      </c>
      <c r="Y3137" s="44">
        <v>3.68</v>
      </c>
      <c r="Z3137" s="87">
        <f>(H3137/H$3)+(I3137/I$3*3)+(J3137/J$3)+(L3137/L$3*2)+(N3137/N$3*2)+(O3137/O$3)+(P3137/P$3*2)+(Q3137/Q$3*2)+(R3137/R$3)</f>
        <v>6.2418492589286707</v>
      </c>
      <c r="AA3137" s="88">
        <f>(T3137/T$3*3)+(U3137/U$3*2)+(V3137/V$3)+(W3137/W$3)+(X3137/X$3)+Y3137</f>
        <v>5.8707218452266474</v>
      </c>
      <c r="AB3137" s="90">
        <f>(Z3137-AA3137)/(Z3137+AA3137)</f>
        <v>3.063985428945841E-2</v>
      </c>
      <c r="AD3137" s="100"/>
      <c r="AE3137" s="95">
        <v>7.33</v>
      </c>
    </row>
    <row r="3138" spans="1:31" x14ac:dyDescent="0.35">
      <c r="A3138" s="2" t="s">
        <v>359</v>
      </c>
      <c r="B3138" s="9">
        <v>38890</v>
      </c>
      <c r="C3138" s="18">
        <v>3.45</v>
      </c>
      <c r="D3138" s="12">
        <v>5.76</v>
      </c>
      <c r="F3138" s="12">
        <v>2.2999999999999998</v>
      </c>
      <c r="H3138" s="23">
        <f>10^-(D3138)</f>
        <v>1.7378008287493753E-6</v>
      </c>
      <c r="I3138" s="32">
        <v>0.48</v>
      </c>
      <c r="J3138" s="25">
        <v>0.01</v>
      </c>
      <c r="K3138" s="29">
        <v>0.2</v>
      </c>
      <c r="L3138" s="25">
        <v>32.799999999999997</v>
      </c>
      <c r="M3138" s="29">
        <v>0.2</v>
      </c>
      <c r="N3138" s="25">
        <v>5.0000000000000001E-3</v>
      </c>
      <c r="O3138" s="25">
        <v>6.02</v>
      </c>
      <c r="P3138" s="25">
        <v>3.83</v>
      </c>
      <c r="Q3138" s="25">
        <v>1E-3</v>
      </c>
      <c r="R3138" s="25">
        <v>5.61</v>
      </c>
      <c r="S3138" s="29">
        <v>0.9</v>
      </c>
      <c r="T3138" s="51">
        <v>0.01</v>
      </c>
      <c r="U3138" s="42">
        <v>13.5</v>
      </c>
      <c r="V3138" s="42">
        <v>78.17</v>
      </c>
      <c r="W3138" s="42">
        <v>3.2845000000000001E-3</v>
      </c>
      <c r="X3138" s="42">
        <v>12</v>
      </c>
      <c r="Y3138" s="44">
        <v>0.38</v>
      </c>
      <c r="Z3138" s="87">
        <f>(H3138/H$3)+(I3138/I$3*3)+(J3138/J$3)+(L3138/L$3*2)+(N3138/N$3*2)+(O3138/O$3)+(P3138/P$3*2)+(Q3138/Q$3*2)+(R3138/R$3)</f>
        <v>2.4039521646001476</v>
      </c>
      <c r="AA3138" s="88">
        <f>(T3138/T$3*3)+(U3138/U$3*2)+(V3138/V$3)+(W3138/W$3)+(X3138/X$3)+Y3138</f>
        <v>2.2607437508474932</v>
      </c>
      <c r="AB3138" s="90">
        <f>(Z3138-AA3138)/(Z3138+AA3138)</f>
        <v>3.0700482163993653E-2</v>
      </c>
      <c r="AC3138" s="19">
        <v>2.4</v>
      </c>
      <c r="AD3138" s="99">
        <v>2.2999999999999998</v>
      </c>
      <c r="AE3138" s="95">
        <v>4</v>
      </c>
    </row>
    <row r="3139" spans="1:31" x14ac:dyDescent="0.35">
      <c r="A3139" s="2" t="s">
        <v>181</v>
      </c>
      <c r="B3139" s="9">
        <v>32016</v>
      </c>
      <c r="C3139" s="18">
        <v>17.91</v>
      </c>
      <c r="D3139" s="12">
        <v>7.59</v>
      </c>
      <c r="F3139" s="12">
        <v>2</v>
      </c>
      <c r="H3139" s="23">
        <f>10^-(D3139)</f>
        <v>2.5703957827688587E-8</v>
      </c>
      <c r="I3139" s="32">
        <v>0.03</v>
      </c>
      <c r="J3139" s="25">
        <v>0.08</v>
      </c>
      <c r="K3139" s="33"/>
      <c r="L3139" s="25">
        <v>55</v>
      </c>
      <c r="M3139" s="33"/>
      <c r="N3139" s="25">
        <v>0.96</v>
      </c>
      <c r="O3139" s="25">
        <v>1</v>
      </c>
      <c r="P3139" s="25">
        <v>2.9</v>
      </c>
      <c r="Q3139" s="25">
        <v>7.0000000000000007E-2</v>
      </c>
      <c r="R3139" s="25">
        <v>7.1</v>
      </c>
      <c r="S3139" s="34"/>
      <c r="T3139" s="51">
        <v>0.04</v>
      </c>
      <c r="U3139" s="42">
        <v>23.2</v>
      </c>
      <c r="V3139" s="42">
        <v>0.44</v>
      </c>
      <c r="W3139" s="42">
        <v>6.5690000000000002E-3</v>
      </c>
      <c r="X3139" s="42">
        <v>11</v>
      </c>
      <c r="Y3139" s="44">
        <v>2.36</v>
      </c>
      <c r="Z3139" s="87">
        <f>(H3139/H$3)+(I3139/I$3*3)+(J3139/J$3)+(L3139/L$3*2)+(N3139/N$3*2)+(O3139/O$3)+(P3139/P$3*2)+(Q3139/Q$3*2)+(R3139/R$3)</f>
        <v>3.3622076026941374</v>
      </c>
      <c r="AA3139" s="88">
        <f>(T3139/T$3*3)+(U3139/U$3*2)+(V3139/V$3)+(W3139/W$3)+(X3139/X$3)+Y3139</f>
        <v>3.1617804868446937</v>
      </c>
      <c r="AB3139" s="90">
        <f>(Z3139-AA3139)/(Z3139+AA3139)</f>
        <v>3.0721563727381294E-2</v>
      </c>
      <c r="AD3139" s="100"/>
      <c r="AE3139" s="96"/>
    </row>
    <row r="3140" spans="1:31" x14ac:dyDescent="0.35">
      <c r="A3140" s="2" t="s">
        <v>118</v>
      </c>
      <c r="B3140" s="9">
        <v>40884</v>
      </c>
      <c r="C3140" s="20"/>
      <c r="D3140" s="12">
        <v>6.96</v>
      </c>
      <c r="F3140" s="12">
        <v>1.3</v>
      </c>
      <c r="H3140" s="23">
        <f>10^-(D3140)</f>
        <v>1.0964781961431838E-7</v>
      </c>
      <c r="I3140" s="28"/>
      <c r="J3140" s="25">
        <v>0.06</v>
      </c>
      <c r="K3140" s="33"/>
      <c r="L3140" s="25">
        <v>120</v>
      </c>
      <c r="M3140" s="33"/>
      <c r="N3140" s="25">
        <v>1.19</v>
      </c>
      <c r="O3140" s="25">
        <v>2.58</v>
      </c>
      <c r="P3140" s="25">
        <v>14.3</v>
      </c>
      <c r="Q3140" s="25">
        <v>0.28999999999999998</v>
      </c>
      <c r="R3140" s="25">
        <v>12.2</v>
      </c>
      <c r="S3140" s="34"/>
      <c r="T3140" s="51">
        <v>0.02</v>
      </c>
      <c r="U3140" s="42">
        <v>30.9</v>
      </c>
      <c r="V3140" s="42">
        <v>0.22</v>
      </c>
      <c r="W3140" s="42">
        <v>3.2799999999999999E-3</v>
      </c>
      <c r="X3140" s="42">
        <v>15</v>
      </c>
      <c r="Y3140" s="44">
        <v>6.28</v>
      </c>
      <c r="Z3140" s="87">
        <f>(H3140/H$3)+(I3140/I$3*3)+(J3140/J$3)+(L3140/L$3*2)+(N3140/N$3*2)+(O3140/O$3)+(P3140/P$3*2)+(Q3140/Q$3*2)+(R3140/R$3)</f>
        <v>7.8176492610584631</v>
      </c>
      <c r="AA3140" s="88">
        <f>(T3140/T$3*3)+(U3140/U$3*2)+(V3140/V$3)+(W3140/W$3)+(X3140/X$3)+Y3140</f>
        <v>7.3506635815443957</v>
      </c>
      <c r="AB3140" s="90">
        <f>(Z3140-AA3140)/(Z3140+AA3140)</f>
        <v>3.0786922999270987E-2</v>
      </c>
      <c r="AC3140" s="19">
        <v>7.84</v>
      </c>
      <c r="AD3140" s="13">
        <v>7.35</v>
      </c>
      <c r="AE3140" s="95">
        <v>6.48</v>
      </c>
    </row>
    <row r="3141" spans="1:31" x14ac:dyDescent="0.35">
      <c r="A3141" s="2" t="s">
        <v>290</v>
      </c>
      <c r="B3141" s="9">
        <v>41925</v>
      </c>
      <c r="C3141" s="18">
        <v>2.98</v>
      </c>
      <c r="D3141" s="12">
        <v>6.87</v>
      </c>
      <c r="F3141" s="12">
        <v>5.6</v>
      </c>
      <c r="H3141" s="23">
        <f>10^-(D3141)</f>
        <v>1.3489628825916511E-7</v>
      </c>
      <c r="I3141" s="32">
        <v>3.6</v>
      </c>
      <c r="J3141" s="25">
        <v>0.12</v>
      </c>
      <c r="K3141" s="29">
        <v>2.7</v>
      </c>
      <c r="L3141" s="25">
        <v>59.1</v>
      </c>
      <c r="M3141" s="36"/>
      <c r="N3141" s="25">
        <v>1.58</v>
      </c>
      <c r="O3141" s="25">
        <v>7.33</v>
      </c>
      <c r="P3141" s="25">
        <v>4.37</v>
      </c>
      <c r="Q3141" s="25">
        <v>0.19</v>
      </c>
      <c r="R3141" s="25">
        <v>24.6</v>
      </c>
      <c r="S3141" s="36"/>
      <c r="T3141" s="51">
        <v>0.3</v>
      </c>
      <c r="U3141" s="42">
        <v>51</v>
      </c>
      <c r="V3141" s="42">
        <v>0.22</v>
      </c>
      <c r="W3141" s="42">
        <v>3.6099999999999999E-3</v>
      </c>
      <c r="X3141" s="42">
        <v>33</v>
      </c>
      <c r="Y3141" s="44">
        <v>2.73</v>
      </c>
      <c r="Z3141" s="87">
        <f>(H3141/H$3)+(I3141/I$3*3)+(J3141/J$3)+(L3141/L$3*2)+(N3141/N$3*2)+(O3141/O$3)+(P3141/P$3*2)+(Q3141/Q$3*2)+(R3141/R$3)</f>
        <v>5.0365831843966173</v>
      </c>
      <c r="AA3141" s="88">
        <f>(T3141/T$3*3)+(U3141/U$3*2)+(V3141/V$3)+(W3141/W$3)+(X3141/X$3)+Y3141</f>
        <v>4.7357179425806848</v>
      </c>
      <c r="AB3141" s="90">
        <f>(Z3141-AA3141)/(Z3141+AA3141)</f>
        <v>3.0787553300559621E-2</v>
      </c>
      <c r="AC3141" s="19">
        <v>4.67</v>
      </c>
      <c r="AD3141" s="13">
        <v>4.7300000000000004</v>
      </c>
      <c r="AE3141" s="94">
        <v>1.41</v>
      </c>
    </row>
    <row r="3142" spans="1:31" x14ac:dyDescent="0.35">
      <c r="A3142" s="2" t="s">
        <v>84</v>
      </c>
      <c r="B3142" s="9">
        <v>40799</v>
      </c>
      <c r="C3142" s="18">
        <v>7.27</v>
      </c>
      <c r="D3142" s="12">
        <v>7.35</v>
      </c>
      <c r="F3142" s="12">
        <v>1.7</v>
      </c>
      <c r="H3142" s="23">
        <f>10^-(D3142)</f>
        <v>4.466835921509628E-8</v>
      </c>
      <c r="I3142" s="28"/>
      <c r="J3142" s="25">
        <v>0.04</v>
      </c>
      <c r="K3142" s="33"/>
      <c r="L3142" s="25">
        <v>94.7</v>
      </c>
      <c r="M3142" s="33"/>
      <c r="N3142" s="25">
        <v>0.53</v>
      </c>
      <c r="O3142" s="25">
        <v>1.07</v>
      </c>
      <c r="P3142" s="25">
        <v>6</v>
      </c>
      <c r="Q3142" s="25">
        <v>0.15</v>
      </c>
      <c r="R3142" s="25">
        <v>14.2</v>
      </c>
      <c r="S3142" s="34"/>
      <c r="T3142" s="51">
        <v>0.02</v>
      </c>
      <c r="U3142" s="42">
        <v>90</v>
      </c>
      <c r="V3142" s="42">
        <v>0.22</v>
      </c>
      <c r="W3142" s="42">
        <v>3.2799999999999999E-3</v>
      </c>
      <c r="X3142" s="42">
        <v>33</v>
      </c>
      <c r="Y3142" s="44">
        <v>2.73</v>
      </c>
      <c r="Z3142" s="87">
        <f>(H3142/H$3)+(I3142/I$3*3)+(J3142/J$3)+(L3142/L$3*2)+(N3142/N$3*2)+(O3142/O$3)+(P3142/P$3*2)+(Q3142/Q$3*2)+(R3142/R$3)</f>
        <v>5.8908606846296658</v>
      </c>
      <c r="AA3142" s="88">
        <f>(T3142/T$3*3)+(U3142/U$3*2)+(V3142/V$3)+(W3142/W$3)+(X3142/X$3)+Y3142</f>
        <v>5.5387738540405174</v>
      </c>
      <c r="AB3142" s="90">
        <f>(Z3142-AA3142)/(Z3142+AA3142)</f>
        <v>3.080473215463923E-2</v>
      </c>
      <c r="AC3142" s="19">
        <v>5.9</v>
      </c>
      <c r="AD3142" s="99">
        <v>5.54</v>
      </c>
      <c r="AE3142" s="95">
        <v>6.4</v>
      </c>
    </row>
    <row r="3143" spans="1:31" x14ac:dyDescent="0.35">
      <c r="A3143" s="2" t="s">
        <v>249</v>
      </c>
      <c r="B3143" s="9">
        <v>39350</v>
      </c>
      <c r="C3143" s="18">
        <v>1.31</v>
      </c>
      <c r="D3143" s="12">
        <v>7.49</v>
      </c>
      <c r="F3143" s="12">
        <v>1.6</v>
      </c>
      <c r="H3143" s="23">
        <f>10^-(D3143)</f>
        <v>3.2359365692962729E-8</v>
      </c>
      <c r="I3143" s="32">
        <v>1.6</v>
      </c>
      <c r="J3143" s="25">
        <v>0.02</v>
      </c>
      <c r="K3143" s="36"/>
      <c r="L3143" s="25">
        <v>76.400000000000006</v>
      </c>
      <c r="M3143" s="36"/>
      <c r="N3143" s="25">
        <v>0.87</v>
      </c>
      <c r="O3143" s="25">
        <v>1.04</v>
      </c>
      <c r="P3143" s="25">
        <v>3.43</v>
      </c>
      <c r="Q3143" s="25">
        <v>0.09</v>
      </c>
      <c r="R3143" s="25">
        <v>20.5</v>
      </c>
      <c r="S3143" s="36"/>
      <c r="T3143" s="51">
        <v>0.01</v>
      </c>
      <c r="U3143" s="42">
        <v>56.7</v>
      </c>
      <c r="V3143" s="42">
        <v>0.22</v>
      </c>
      <c r="W3143" s="42">
        <v>3.2799999999999999E-3</v>
      </c>
      <c r="X3143" s="42">
        <v>51</v>
      </c>
      <c r="Y3143" s="44">
        <v>2.29</v>
      </c>
      <c r="Z3143" s="87">
        <f>(H3143/H$3)+(I3143/I$3*3)+(J3143/J$3)+(L3143/L$3*2)+(N3143/N$3*2)+(O3143/O$3)+(P3143/P$3*2)+(Q3143/Q$3*2)+(R3143/R$3)</f>
        <v>5.2263060414967564</v>
      </c>
      <c r="AA3143" s="88">
        <f>(T3143/T$3*3)+(U3143/U$3*2)+(V3143/V$3)+(W3143/W$3)+(X3143/X$3)+Y3143</f>
        <v>4.9129708603957933</v>
      </c>
      <c r="AB3143" s="90">
        <f>(Z3143-AA3143)/(Z3143+AA3143)</f>
        <v>3.0903109179558685E-2</v>
      </c>
      <c r="AD3143" s="100"/>
      <c r="AE3143" s="96"/>
    </row>
    <row r="3144" spans="1:31" x14ac:dyDescent="0.35">
      <c r="A3144" s="2" t="s">
        <v>309</v>
      </c>
      <c r="B3144" s="9">
        <v>40724</v>
      </c>
      <c r="C3144" s="18">
        <v>2.0699999999999998</v>
      </c>
      <c r="D3144" s="12">
        <v>7.43</v>
      </c>
      <c r="F3144" s="12">
        <v>1.5</v>
      </c>
      <c r="H3144" s="23">
        <f>10^-(D3144)</f>
        <v>3.7153522909717246E-8</v>
      </c>
      <c r="I3144" s="32">
        <v>2E-3</v>
      </c>
      <c r="J3144" s="25">
        <v>0.1</v>
      </c>
      <c r="K3144" s="29">
        <v>1.5</v>
      </c>
      <c r="L3144" s="25">
        <v>105</v>
      </c>
      <c r="M3144" s="29">
        <v>0.2</v>
      </c>
      <c r="N3144" s="25">
        <v>1.5</v>
      </c>
      <c r="O3144" s="25">
        <v>2.1800000000000002</v>
      </c>
      <c r="P3144" s="25">
        <v>7.98</v>
      </c>
      <c r="Q3144" s="25">
        <v>0.41</v>
      </c>
      <c r="R3144" s="25">
        <v>13.3</v>
      </c>
      <c r="S3144" s="29">
        <v>0.8</v>
      </c>
      <c r="T3144" s="51">
        <v>7.0000000000000007E-2</v>
      </c>
      <c r="U3144" s="42">
        <v>99.8</v>
      </c>
      <c r="V3144" s="42">
        <v>20.85</v>
      </c>
      <c r="W3144" s="42">
        <v>0.03</v>
      </c>
      <c r="X3144" s="42">
        <v>27</v>
      </c>
      <c r="Y3144" s="44">
        <v>3.03</v>
      </c>
      <c r="Z3144" s="87">
        <f>(H3144/H$3)+(I3144/I$3*3)+(J3144/J$3)+(L3144/L$3*2)+(N3144/N$3*2)+(O3144/O$3)+(P3144/P$3*2)+(Q3144/Q$3*2)+(R3144/R$3)</f>
        <v>6.604726442778702</v>
      </c>
      <c r="AA3144" s="88">
        <f>(T3144/T$3*3)+(U3144/U$3*2)+(V3144/V$3)+(W3144/W$3)+(X3144/X$3)+Y3144</f>
        <v>6.2084415405772795</v>
      </c>
      <c r="AB3144" s="90">
        <f>(Z3144-AA3144)/(Z3144+AA3144)</f>
        <v>3.0927940905495641E-2</v>
      </c>
      <c r="AC3144" s="19">
        <v>6.63</v>
      </c>
      <c r="AD3144" s="99">
        <v>6.21</v>
      </c>
      <c r="AE3144" s="95">
        <v>6.6</v>
      </c>
    </row>
    <row r="3145" spans="1:31" x14ac:dyDescent="0.35">
      <c r="A3145" s="2" t="s">
        <v>278</v>
      </c>
      <c r="B3145" s="9">
        <v>41575</v>
      </c>
      <c r="C3145" s="18">
        <v>2.5099999999999998</v>
      </c>
      <c r="D3145" s="12">
        <v>7.42</v>
      </c>
      <c r="F3145" s="12">
        <v>2.6</v>
      </c>
      <c r="H3145" s="23">
        <f>10^-(D3145)</f>
        <v>3.8018939632056113E-8</v>
      </c>
      <c r="I3145" s="32">
        <v>0.77</v>
      </c>
      <c r="J3145" s="25">
        <v>0.08</v>
      </c>
      <c r="K3145" s="29">
        <v>0.5</v>
      </c>
      <c r="L3145" s="25">
        <v>106</v>
      </c>
      <c r="M3145" s="29">
        <v>0.2</v>
      </c>
      <c r="N3145" s="25">
        <v>4.24</v>
      </c>
      <c r="O3145" s="25">
        <v>1.67</v>
      </c>
      <c r="P3145" s="25">
        <v>5.17</v>
      </c>
      <c r="Q3145" s="25">
        <v>0.23</v>
      </c>
      <c r="R3145" s="25">
        <v>26.9</v>
      </c>
      <c r="S3145" s="29">
        <v>2.2999999999999998</v>
      </c>
      <c r="T3145" s="51">
        <v>0.02</v>
      </c>
      <c r="U3145" s="42">
        <v>55.6</v>
      </c>
      <c r="V3145" s="42">
        <v>0.22</v>
      </c>
      <c r="W3145" s="42">
        <v>3.2799999999999999E-3</v>
      </c>
      <c r="X3145" s="42">
        <v>53</v>
      </c>
      <c r="Y3145" s="44">
        <v>4.09</v>
      </c>
      <c r="Z3145" s="87">
        <f>(H3145/H$3)+(I3145/I$3*3)+(J3145/J$3)+(L3145/L$3*2)+(N3145/N$3*2)+(O3145/O$3)+(P3145/P$3*2)+(Q3145/Q$3*2)+(R3145/R$3)</f>
        <v>7.1778169696675711</v>
      </c>
      <c r="AA3145" s="88">
        <f>(T3145/T$3*3)+(U3145/U$3*2)+(V3145/V$3)+(W3145/W$3)+(X3145/X$3)+Y3145</f>
        <v>6.7468042702729214</v>
      </c>
      <c r="AB3145" s="90">
        <f>(Z3145-AA3145)/(Z3145+AA3145)</f>
        <v>3.0953279946915931E-2</v>
      </c>
      <c r="AC3145" s="19">
        <v>7.17</v>
      </c>
      <c r="AD3145" s="99">
        <v>6.74</v>
      </c>
      <c r="AE3145" s="95">
        <v>6.13</v>
      </c>
    </row>
    <row r="3146" spans="1:31" x14ac:dyDescent="0.35">
      <c r="A3146" s="2" t="s">
        <v>370</v>
      </c>
      <c r="B3146" s="9">
        <v>40749</v>
      </c>
      <c r="C3146" s="18">
        <v>1.78</v>
      </c>
      <c r="D3146" s="12">
        <v>5.71</v>
      </c>
      <c r="F3146" s="12">
        <v>24</v>
      </c>
      <c r="H3146" s="23">
        <f>10^-(D3146)</f>
        <v>1.9498445997580441E-6</v>
      </c>
      <c r="I3146" s="32">
        <v>0.08</v>
      </c>
      <c r="J3146" s="25">
        <v>0.01</v>
      </c>
      <c r="K3146" s="30">
        <v>0.5</v>
      </c>
      <c r="L3146" s="25">
        <v>15.9</v>
      </c>
      <c r="M3146" s="30">
        <v>2.4</v>
      </c>
      <c r="N3146" s="25">
        <v>0.14000000000000001</v>
      </c>
      <c r="O3146" s="25">
        <v>11.2</v>
      </c>
      <c r="P3146" s="25">
        <v>4.2</v>
      </c>
      <c r="Q3146" s="25">
        <v>0.06</v>
      </c>
      <c r="R3146" s="25">
        <v>10.3</v>
      </c>
      <c r="S3146" s="31">
        <v>16</v>
      </c>
      <c r="T3146" s="51">
        <v>0.02</v>
      </c>
      <c r="U3146" s="42">
        <v>14.3</v>
      </c>
      <c r="V3146" s="42">
        <v>35.630000000000003</v>
      </c>
      <c r="W3146" s="42">
        <v>0.06</v>
      </c>
      <c r="X3146" s="42">
        <v>10</v>
      </c>
      <c r="Y3146" s="44">
        <v>0.62</v>
      </c>
      <c r="Z3146" s="87">
        <f>(H3146/H$3)+(I3146/I$3*3)+(J3146/J$3)+(L3146/L$3*2)+(N3146/N$3*2)+(O3146/O$3)+(P3146/P$3*2)+(Q3146/Q$3*2)+(R3146/R$3)</f>
        <v>1.8900664945141659</v>
      </c>
      <c r="AA3146" s="88">
        <f>(T3146/T$3*3)+(U3146/U$3*2)+(V3146/V$3)+(W3146/W$3)+(X3146/X$3)+Y3146</f>
        <v>1.7764005867918922</v>
      </c>
      <c r="AB3146" s="90">
        <f>(Z3146-AA3146)/(Z3146+AA3146)</f>
        <v>3.1001480499255968E-2</v>
      </c>
      <c r="AC3146" s="19">
        <v>1.97</v>
      </c>
      <c r="AD3146" s="13">
        <v>1.78</v>
      </c>
      <c r="AE3146" s="95">
        <v>10.35</v>
      </c>
    </row>
    <row r="3147" spans="1:31" x14ac:dyDescent="0.35">
      <c r="A3147" s="2" t="s">
        <v>171</v>
      </c>
      <c r="B3147" s="9">
        <v>40896</v>
      </c>
      <c r="C3147" s="20"/>
      <c r="D3147" s="12">
        <v>7.43</v>
      </c>
      <c r="F3147" s="12">
        <v>1.6</v>
      </c>
      <c r="H3147" s="23">
        <f>10^-(D3147)</f>
        <v>3.7153522909717246E-8</v>
      </c>
      <c r="I3147" s="28"/>
      <c r="J3147" s="25">
        <v>0.27</v>
      </c>
      <c r="K3147" s="36"/>
      <c r="L3147" s="25">
        <v>44.9</v>
      </c>
      <c r="M3147" s="36"/>
      <c r="N3147" s="25">
        <v>1.19</v>
      </c>
      <c r="O3147" s="25">
        <v>2.25</v>
      </c>
      <c r="P3147" s="25">
        <v>6.22</v>
      </c>
      <c r="Q3147" s="25">
        <v>0.13</v>
      </c>
      <c r="R3147" s="25">
        <v>15.3</v>
      </c>
      <c r="S3147" s="36"/>
      <c r="T3147" s="51">
        <v>0.08</v>
      </c>
      <c r="U3147" s="42">
        <v>5.38</v>
      </c>
      <c r="V3147" s="42">
        <v>0.22</v>
      </c>
      <c r="W3147" s="42">
        <v>3.2799999999999999E-3</v>
      </c>
      <c r="X3147" s="42">
        <v>9.1</v>
      </c>
      <c r="Y3147" s="44">
        <v>2.95</v>
      </c>
      <c r="Z3147" s="87">
        <f>(H3147/H$3)+(I3147/I$3*3)+(J3147/J$3)+(L3147/L$3*2)+(N3147/N$3*2)+(O3147/O$3)+(P3147/P$3*2)+(Q3147/Q$3*2)+(R3147/R$3)</f>
        <v>3.5376406492868746</v>
      </c>
      <c r="AA3147" s="88">
        <f>(T3147/T$3*3)+(U3147/U$3*2)+(V3147/V$3)+(W3147/W$3)+(X3147/X$3)+Y3147</f>
        <v>3.3248480475911228</v>
      </c>
      <c r="AB3147" s="90">
        <f>(Z3147-AA3147)/(Z3147+AA3147)</f>
        <v>3.1008080463951666E-2</v>
      </c>
      <c r="AC3147" s="19">
        <v>3.56</v>
      </c>
      <c r="AD3147" s="13">
        <v>3.06</v>
      </c>
      <c r="AE3147" s="95">
        <v>14.93</v>
      </c>
    </row>
    <row r="3148" spans="1:31" x14ac:dyDescent="0.35">
      <c r="A3148" s="2" t="s">
        <v>315</v>
      </c>
      <c r="B3148" s="9">
        <v>39559</v>
      </c>
      <c r="C3148" s="18">
        <v>4.5199999999999996</v>
      </c>
      <c r="D3148" s="12">
        <v>7.25</v>
      </c>
      <c r="F3148" s="12">
        <v>2</v>
      </c>
      <c r="H3148" s="23">
        <f>10^-(D3148)</f>
        <v>5.6234132519034806E-8</v>
      </c>
      <c r="I3148" s="32">
        <v>0.12</v>
      </c>
      <c r="J3148" s="25">
        <v>0.01</v>
      </c>
      <c r="K3148" s="29">
        <v>0.2</v>
      </c>
      <c r="L3148" s="25">
        <v>114</v>
      </c>
      <c r="M3148" s="29">
        <v>0.2</v>
      </c>
      <c r="N3148" s="25">
        <v>0.03</v>
      </c>
      <c r="O3148" s="25">
        <v>1.83</v>
      </c>
      <c r="P3148" s="25">
        <v>8.51</v>
      </c>
      <c r="Q3148" s="25">
        <v>0.11</v>
      </c>
      <c r="R3148" s="25">
        <v>12.6</v>
      </c>
      <c r="S3148" s="29">
        <v>5</v>
      </c>
      <c r="T3148" s="51">
        <v>0.03</v>
      </c>
      <c r="U3148" s="42">
        <v>50.7</v>
      </c>
      <c r="V3148" s="42">
        <v>21.69</v>
      </c>
      <c r="W3148" s="42">
        <v>0.03</v>
      </c>
      <c r="X3148" s="42">
        <v>15</v>
      </c>
      <c r="Y3148" s="44">
        <v>4.75</v>
      </c>
      <c r="Z3148" s="87">
        <f>(H3148/H$3)+(I3148/I$3*3)+(J3148/J$3)+(L3148/L$3*2)+(N3148/N$3*2)+(O3148/O$3)+(P3148/P$3*2)+(Q3148/Q$3*2)+(R3148/R$3)</f>
        <v>7.0025911089328234</v>
      </c>
      <c r="AA3148" s="88">
        <f>(T3148/T$3*3)+(U3148/U$3*2)+(V3148/V$3)+(W3148/W$3)+(X3148/X$3)+Y3148</f>
        <v>6.5800501008282932</v>
      </c>
      <c r="AB3148" s="90">
        <f>(Z3148-AA3148)/(Z3148+AA3148)</f>
        <v>3.110889859925569E-2</v>
      </c>
      <c r="AD3148" s="100"/>
      <c r="AE3148" s="95">
        <v>5.98</v>
      </c>
    </row>
    <row r="3149" spans="1:31" x14ac:dyDescent="0.35">
      <c r="A3149" s="2" t="s">
        <v>207</v>
      </c>
      <c r="B3149" s="9">
        <v>40861</v>
      </c>
      <c r="C3149" s="19">
        <v>2.76</v>
      </c>
      <c r="D3149" s="12">
        <v>7.29</v>
      </c>
      <c r="F3149" s="12">
        <v>2.4</v>
      </c>
      <c r="H3149" s="23">
        <f>10^-(D3149)</f>
        <v>5.1286138399136415E-8</v>
      </c>
      <c r="I3149" s="24">
        <v>0.19</v>
      </c>
      <c r="J3149" s="25">
        <v>0.1</v>
      </c>
      <c r="K3149" s="30">
        <v>2.1</v>
      </c>
      <c r="L3149" s="25">
        <v>50.1</v>
      </c>
      <c r="M3149" s="33"/>
      <c r="N3149" s="25">
        <v>2.12</v>
      </c>
      <c r="O3149" s="25">
        <v>1.36</v>
      </c>
      <c r="P3149" s="25">
        <v>4.41</v>
      </c>
      <c r="Q3149" s="25">
        <v>0.18</v>
      </c>
      <c r="R3149" s="25">
        <v>6.2</v>
      </c>
      <c r="S3149" s="34"/>
      <c r="T3149" s="51">
        <v>0.01</v>
      </c>
      <c r="U3149" s="42">
        <v>11.7</v>
      </c>
      <c r="V3149" s="42">
        <v>3.24</v>
      </c>
      <c r="W3149" s="42">
        <v>7.8799999999999999E-3</v>
      </c>
      <c r="X3149" s="42">
        <v>10</v>
      </c>
      <c r="Y3149" s="44">
        <v>2.5</v>
      </c>
      <c r="Z3149" s="87">
        <f>(H3149/H$3)+(I3149/I$3*3)+(J3149/J$3)+(L3149/L$3*2)+(N3149/N$3*2)+(O3149/O$3)+(P3149/P$3*2)+(Q3149/Q$3*2)+(R3149/R$3)</f>
        <v>3.2764313430373098</v>
      </c>
      <c r="AA3149" s="88">
        <f>(T3149/T$3*3)+(U3149/U$3*2)+(V3149/V$3)+(W3149/W$3)+(X3149/X$3)+Y3149</f>
        <v>3.078405100329288</v>
      </c>
      <c r="AB3149" s="90">
        <f>(Z3149-AA3149)/(Z3149+AA3149)</f>
        <v>3.1161501082333676E-2</v>
      </c>
      <c r="AC3149" s="19">
        <v>3.29</v>
      </c>
      <c r="AD3149" s="99">
        <v>3.08</v>
      </c>
      <c r="AE3149" s="95">
        <v>6.78</v>
      </c>
    </row>
    <row r="3150" spans="1:31" x14ac:dyDescent="0.35">
      <c r="A3150" s="2" t="s">
        <v>306</v>
      </c>
      <c r="B3150" s="9">
        <v>39581</v>
      </c>
      <c r="C3150" s="18">
        <v>2.74</v>
      </c>
      <c r="D3150" s="12">
        <v>7.03</v>
      </c>
      <c r="F3150" s="12">
        <v>3.3</v>
      </c>
      <c r="H3150" s="23">
        <f>10^-(D3150)</f>
        <v>9.3325430079699072E-8</v>
      </c>
      <c r="J3150" s="25">
        <v>0.17</v>
      </c>
      <c r="K3150" s="33"/>
      <c r="L3150" s="25">
        <v>75.8</v>
      </c>
      <c r="M3150" s="33"/>
      <c r="N3150" s="25">
        <v>0.5</v>
      </c>
      <c r="O3150" s="25">
        <v>3.87</v>
      </c>
      <c r="P3150" s="25">
        <v>4.4800000000000004</v>
      </c>
      <c r="Q3150" s="25">
        <v>0.12</v>
      </c>
      <c r="R3150" s="25">
        <v>23.7</v>
      </c>
      <c r="S3150" s="34"/>
      <c r="T3150" s="51">
        <v>0.31</v>
      </c>
      <c r="U3150" s="42">
        <v>29</v>
      </c>
      <c r="V3150" s="42">
        <v>4.1100000000000003</v>
      </c>
      <c r="W3150" s="42">
        <v>4.9300000000000004E-3</v>
      </c>
      <c r="X3150" s="42">
        <v>33</v>
      </c>
      <c r="Y3150" s="44">
        <v>3.38</v>
      </c>
      <c r="Z3150" s="87">
        <f>(H3150/H$3)+(I3150/I$3*3)+(J3150/J$3)+(L3150/L$3*2)+(N3150/N$3*2)+(O3150/O$3)+(P3150/P$3*2)+(Q3150/Q$3*2)+(R3150/R$3)</f>
        <v>5.3125857509270986</v>
      </c>
      <c r="AA3150" s="88">
        <f>(T3150/T$3*3)+(U3150/U$3*2)+(V3150/V$3)+(W3150/W$3)+(X3150/X$3)+Y3150</f>
        <v>4.9908050874895098</v>
      </c>
      <c r="AB3150" s="90">
        <f>(Z3150-AA3150)/(Z3150+AA3150)</f>
        <v>3.1230559772401981E-2</v>
      </c>
      <c r="AD3150" s="100"/>
      <c r="AE3150" s="95">
        <v>6.03</v>
      </c>
    </row>
    <row r="3151" spans="1:31" x14ac:dyDescent="0.35">
      <c r="A3151" s="2" t="s">
        <v>248</v>
      </c>
      <c r="B3151" s="9">
        <v>41886</v>
      </c>
      <c r="C3151" s="18">
        <v>10.46</v>
      </c>
      <c r="D3151" s="12">
        <v>7.61</v>
      </c>
      <c r="F3151" s="12">
        <v>2.1</v>
      </c>
      <c r="H3151" s="23">
        <f>10^-(D3151)</f>
        <v>2.4547089156850259E-8</v>
      </c>
      <c r="I3151" s="32">
        <v>8.9999999999999993E-3</v>
      </c>
      <c r="J3151" s="25">
        <v>0.08</v>
      </c>
      <c r="K3151" s="36"/>
      <c r="L3151" s="25">
        <v>86.7</v>
      </c>
      <c r="M3151" s="36"/>
      <c r="N3151" s="25">
        <v>3.39</v>
      </c>
      <c r="O3151" s="25">
        <v>1.07</v>
      </c>
      <c r="P3151" s="25">
        <v>4.16</v>
      </c>
      <c r="Q3151" s="25">
        <v>0.19</v>
      </c>
      <c r="R3151" s="25">
        <v>16.399999999999999</v>
      </c>
      <c r="S3151" s="36"/>
      <c r="T3151" s="51">
        <v>0.01</v>
      </c>
      <c r="U3151" s="42">
        <v>66.599999999999994</v>
      </c>
      <c r="V3151" s="42">
        <v>0.22</v>
      </c>
      <c r="W3151" s="42">
        <v>3.2799999999999999E-3</v>
      </c>
      <c r="X3151" s="42">
        <v>30</v>
      </c>
      <c r="Y3151" s="44">
        <v>2.97</v>
      </c>
      <c r="Z3151" s="87">
        <f>(H3151/H$3)+(I3151/I$3*3)+(J3151/J$3)+(L3151/L$3*2)+(N3151/N$3*2)+(O3151/O$3)+(P3151/P$3*2)+(Q3151/Q$3*2)+(R3151/R$3)</f>
        <v>5.5430711002505673</v>
      </c>
      <c r="AA3151" s="88">
        <f>(T3151/T$3*3)+(U3151/U$3*2)+(V3151/V$3)+(W3151/W$3)+(X3151/X$3)+Y3151</f>
        <v>5.2066869404226548</v>
      </c>
      <c r="AB3151" s="90">
        <f>(Z3151-AA3151)/(Z3151+AA3151)</f>
        <v>3.1292254072617792E-2</v>
      </c>
      <c r="AC3151" s="19">
        <v>5.6</v>
      </c>
      <c r="AD3151" s="99">
        <v>5.2</v>
      </c>
      <c r="AE3151" s="95">
        <v>7.42</v>
      </c>
    </row>
    <row r="3152" spans="1:31" x14ac:dyDescent="0.35">
      <c r="A3152" s="2" t="s">
        <v>96</v>
      </c>
      <c r="B3152" s="9">
        <v>32840</v>
      </c>
      <c r="C3152" s="18">
        <v>1.31</v>
      </c>
      <c r="D3152" s="12">
        <v>6.71</v>
      </c>
      <c r="F3152" s="12">
        <v>17</v>
      </c>
      <c r="H3152" s="23">
        <f>10^-(D3152)</f>
        <v>1.9498445997580421E-7</v>
      </c>
      <c r="I3152" s="28"/>
      <c r="J3152" s="25">
        <v>23.32</v>
      </c>
      <c r="K3152" s="30">
        <v>0.2</v>
      </c>
      <c r="L3152" s="25">
        <v>65</v>
      </c>
      <c r="M3152" s="30">
        <v>0.6</v>
      </c>
      <c r="N3152" s="25">
        <v>11</v>
      </c>
      <c r="O3152" s="25">
        <v>21</v>
      </c>
      <c r="P3152" s="25">
        <v>58</v>
      </c>
      <c r="Q3152" s="25">
        <v>0.78</v>
      </c>
      <c r="R3152" s="25">
        <v>184</v>
      </c>
      <c r="S3152" s="31">
        <v>1</v>
      </c>
      <c r="T3152" s="51">
        <v>1.94</v>
      </c>
      <c r="U3152" s="42">
        <v>5</v>
      </c>
      <c r="V3152" s="42">
        <v>1.55</v>
      </c>
      <c r="W3152" s="42">
        <v>0.01</v>
      </c>
      <c r="X3152" s="42">
        <v>177</v>
      </c>
      <c r="Y3152" s="44">
        <v>11.98</v>
      </c>
      <c r="Z3152" s="87">
        <f>(H3152/H$3)+(I3152/I$3*3)+(J3152/J$3)+(L3152/L$3*2)+(N3152/N$3*2)+(O3152/O$3)+(P3152/P$3*2)+(Q3152/Q$3*2)+(R3152/R$3)</f>
        <v>18.273638664029402</v>
      </c>
      <c r="AA3152" s="88">
        <f>(T3152/T$3*3)+(U3152/U$3*2)+(V3152/V$3)+(W3152/W$3)+(X3152/X$3)+Y3152</f>
        <v>17.163538482541988</v>
      </c>
      <c r="AB3152" s="90">
        <f>(Z3152-AA3152)/(Z3152+AA3152)</f>
        <v>3.1325863707934165E-2</v>
      </c>
      <c r="AD3152" s="100"/>
      <c r="AE3152" s="96"/>
    </row>
    <row r="3153" spans="1:31" x14ac:dyDescent="0.35">
      <c r="A3153" s="2" t="s">
        <v>164</v>
      </c>
      <c r="B3153" s="9">
        <v>40514</v>
      </c>
      <c r="C3153" s="18">
        <v>1.25</v>
      </c>
      <c r="D3153" s="12">
        <v>7.67</v>
      </c>
      <c r="F3153" s="12">
        <v>1.7</v>
      </c>
      <c r="H3153" s="23">
        <f>10^-(D3153)</f>
        <v>2.1379620895022292E-8</v>
      </c>
      <c r="I3153" s="32">
        <v>0.92</v>
      </c>
      <c r="J3153" s="25">
        <v>0.23</v>
      </c>
      <c r="K3153" s="33"/>
      <c r="L3153" s="25">
        <v>67.400000000000006</v>
      </c>
      <c r="M3153" s="33"/>
      <c r="N3153" s="25">
        <v>1.1599999999999999</v>
      </c>
      <c r="O3153" s="25">
        <v>1.42</v>
      </c>
      <c r="P3153" s="25">
        <v>5.27</v>
      </c>
      <c r="Q3153" s="25">
        <v>0.15</v>
      </c>
      <c r="R3153" s="25">
        <v>13.2</v>
      </c>
      <c r="S3153" s="34"/>
      <c r="T3153" s="51">
        <v>0.04</v>
      </c>
      <c r="U3153" s="42">
        <v>24.8</v>
      </c>
      <c r="V3153" s="42">
        <v>0.22</v>
      </c>
      <c r="W3153" s="42">
        <v>3.6099999999999999E-3</v>
      </c>
      <c r="X3153" s="42">
        <v>22</v>
      </c>
      <c r="Y3153" s="44">
        <v>3.15</v>
      </c>
      <c r="Z3153" s="87">
        <f>(H3153/H$3)+(I3153/I$3*3)+(J3153/J$3)+(L3153/L$3*2)+(N3153/N$3*2)+(O3153/O$3)+(P3153/P$3*2)+(Q3153/Q$3*2)+(R3153/R$3)</f>
        <v>4.5693958405310662</v>
      </c>
      <c r="AA3153" s="88">
        <f>(T3153/T$3*3)+(U3153/U$3*2)+(V3153/V$3)+(W3153/W$3)+(X3153/X$3)+Y3153</f>
        <v>4.2917730109680923</v>
      </c>
      <c r="AB3153" s="90">
        <f>(Z3153-AA3153)/(Z3153+AA3153)</f>
        <v>3.1330271910573609E-2</v>
      </c>
      <c r="AC3153" s="19">
        <v>4.49</v>
      </c>
      <c r="AD3153" s="99">
        <v>4.29</v>
      </c>
      <c r="AE3153" s="95">
        <v>4.5599999999999996</v>
      </c>
    </row>
    <row r="3154" spans="1:31" x14ac:dyDescent="0.35">
      <c r="A3154" s="2" t="s">
        <v>251</v>
      </c>
      <c r="B3154" s="9">
        <v>40556</v>
      </c>
      <c r="C3154" s="18">
        <v>3.45</v>
      </c>
      <c r="D3154" s="12">
        <v>6.62</v>
      </c>
      <c r="F3154" s="12">
        <v>1.1000000000000001</v>
      </c>
      <c r="H3154" s="23">
        <f>10^-(D3154)</f>
        <v>2.3988329190194845E-7</v>
      </c>
      <c r="I3154" s="32">
        <v>1.3</v>
      </c>
      <c r="J3154" s="25">
        <v>0.05</v>
      </c>
      <c r="K3154" s="29">
        <v>0.7</v>
      </c>
      <c r="L3154" s="25">
        <v>59.8</v>
      </c>
      <c r="M3154" s="29">
        <v>0.5</v>
      </c>
      <c r="N3154" s="25">
        <v>7.36</v>
      </c>
      <c r="O3154" s="25">
        <v>1.1599999999999999</v>
      </c>
      <c r="P3154" s="25">
        <v>7.44</v>
      </c>
      <c r="Q3154" s="25">
        <v>0.33</v>
      </c>
      <c r="R3154" s="25">
        <v>19.3</v>
      </c>
      <c r="S3154" s="29">
        <v>1.1000000000000001</v>
      </c>
      <c r="T3154" s="51">
        <v>0.08</v>
      </c>
      <c r="U3154" s="42">
        <v>45.2</v>
      </c>
      <c r="V3154" s="42">
        <v>0.22</v>
      </c>
      <c r="W3154" s="42">
        <v>4.5999999999999999E-3</v>
      </c>
      <c r="X3154" s="42">
        <v>76</v>
      </c>
      <c r="Y3154" s="44">
        <v>1.5</v>
      </c>
      <c r="Z3154" s="87">
        <f>(H3154/H$3)+(I3154/I$3*3)+(J3154/J$3)+(L3154/L$3*2)+(N3154/N$3*2)+(O3154/O$3)+(P3154/P$3*2)+(Q3154/Q$3*2)+(R3154/R$3)</f>
        <v>4.8881944346694191</v>
      </c>
      <c r="AA3154" s="88">
        <f>(T3154/T$3*3)+(U3154/U$3*2)+(V3154/V$3)+(W3154/W$3)+(X3154/X$3)+Y3154</f>
        <v>4.5910206339741233</v>
      </c>
      <c r="AB3154" s="90">
        <f>(Z3154-AA3154)/(Z3154+AA3154)</f>
        <v>3.1350043072482028E-2</v>
      </c>
      <c r="AC3154" s="19">
        <v>4.88</v>
      </c>
      <c r="AD3154" s="99">
        <v>4.59</v>
      </c>
      <c r="AE3154" s="95">
        <v>6.11</v>
      </c>
    </row>
    <row r="3155" spans="1:31" x14ac:dyDescent="0.35">
      <c r="A3155" s="2" t="s">
        <v>418</v>
      </c>
      <c r="B3155" s="9">
        <v>41597</v>
      </c>
      <c r="C3155" s="18">
        <v>1.01</v>
      </c>
      <c r="D3155" s="12">
        <v>6.96</v>
      </c>
      <c r="F3155" s="12">
        <v>33</v>
      </c>
      <c r="H3155" s="23">
        <f>10^-(D3155)</f>
        <v>1.0964781961431838E-7</v>
      </c>
      <c r="I3155" s="24">
        <v>0.12</v>
      </c>
      <c r="J3155" s="25">
        <v>1.44</v>
      </c>
      <c r="K3155" s="30">
        <v>1.3</v>
      </c>
      <c r="L3155" s="25">
        <v>124</v>
      </c>
      <c r="M3155" s="30">
        <v>2.2000000000000002</v>
      </c>
      <c r="N3155" s="25">
        <v>5.17</v>
      </c>
      <c r="O3155" s="25">
        <v>3.26</v>
      </c>
      <c r="P3155" s="25">
        <v>3.73</v>
      </c>
      <c r="Q3155" s="25">
        <v>0.37</v>
      </c>
      <c r="R3155" s="25">
        <v>12</v>
      </c>
      <c r="S3155" s="31">
        <v>1.3</v>
      </c>
      <c r="T3155" s="51">
        <v>0.59</v>
      </c>
      <c r="U3155" s="42">
        <v>114</v>
      </c>
      <c r="V3155" s="42">
        <v>0.22</v>
      </c>
      <c r="W3155" s="42">
        <v>0.03</v>
      </c>
      <c r="X3155" s="42">
        <v>25</v>
      </c>
      <c r="Y3155" s="44">
        <v>3.84</v>
      </c>
      <c r="Z3155" s="87">
        <f>(H3155/H$3)+(I3155/I$3*3)+(J3155/J$3)+(L3155/L$3*2)+(N3155/N$3*2)+(O3155/O$3)+(P3155/P$3*2)+(Q3155/Q$3*2)+(R3155/R$3)</f>
        <v>7.3917877133344847</v>
      </c>
      <c r="AA3155" s="88">
        <f>(T3155/T$3*3)+(U3155/U$3*2)+(V3155/V$3)+(W3155/W$3)+(X3155/X$3)+Y3155</f>
        <v>6.9413261342399366</v>
      </c>
      <c r="AB3155" s="90">
        <f>(Z3155-AA3155)/(Z3155+AA3155)</f>
        <v>3.1428033286066394E-2</v>
      </c>
      <c r="AC3155" s="19">
        <v>7.48</v>
      </c>
      <c r="AD3155" s="99">
        <v>6.94</v>
      </c>
      <c r="AE3155" s="95">
        <v>7.56</v>
      </c>
    </row>
    <row r="3156" spans="1:31" x14ac:dyDescent="0.35">
      <c r="A3156" s="2" t="s">
        <v>142</v>
      </c>
      <c r="B3156" s="9">
        <v>40891</v>
      </c>
      <c r="C3156" s="18">
        <v>21.98</v>
      </c>
      <c r="D3156" s="12">
        <v>7.16</v>
      </c>
      <c r="F3156" s="12">
        <v>2</v>
      </c>
      <c r="H3156" s="23">
        <f>10^-(D3156)</f>
        <v>6.9183097091893466E-8</v>
      </c>
      <c r="I3156" s="24">
        <v>0.09</v>
      </c>
      <c r="J3156" s="25">
        <v>0.5</v>
      </c>
      <c r="K3156" s="36"/>
      <c r="L3156" s="25">
        <v>85.6</v>
      </c>
      <c r="M3156" s="36"/>
      <c r="N3156" s="25">
        <v>2.17</v>
      </c>
      <c r="O3156" s="25">
        <v>5</v>
      </c>
      <c r="P3156" s="25">
        <v>11.5</v>
      </c>
      <c r="Q3156" s="25">
        <v>0.1</v>
      </c>
      <c r="R3156" s="25">
        <v>74.400000000000006</v>
      </c>
      <c r="S3156" s="36"/>
      <c r="T3156" s="51">
        <v>0.05</v>
      </c>
      <c r="U3156" s="42">
        <v>7.2</v>
      </c>
      <c r="V3156" s="42">
        <v>0.22</v>
      </c>
      <c r="W3156" s="42">
        <v>6.5700000000000003E-3</v>
      </c>
      <c r="X3156" s="42">
        <v>25</v>
      </c>
      <c r="Y3156" s="44">
        <v>7.31</v>
      </c>
      <c r="Z3156" s="87">
        <f>(H3156/H$3)+(I3156/I$3*3)+(J3156/J$3)+(L3156/L$3*2)+(N3156/N$3*2)+(O3156/O$3)+(P3156/P$3*2)+(Q3156/Q$3*2)+(R3156/R$3)</f>
        <v>8.7007704237634762</v>
      </c>
      <c r="AA3156" s="88">
        <f>(T3156/T$3*3)+(U3156/U$3*2)+(V3156/V$3)+(W3156/W$3)+(X3156/X$3)+Y3156</f>
        <v>8.1703799817906191</v>
      </c>
      <c r="AB3156" s="90">
        <f>(Z3156-AA3156)/(Z3156+AA3156)</f>
        <v>3.1437716410746303E-2</v>
      </c>
      <c r="AC3156" s="19">
        <v>8.73</v>
      </c>
      <c r="AD3156" s="13">
        <v>8.17</v>
      </c>
      <c r="AE3156" s="94">
        <v>6.67</v>
      </c>
    </row>
    <row r="3157" spans="1:31" x14ac:dyDescent="0.35">
      <c r="A3157" s="2" t="s">
        <v>335</v>
      </c>
      <c r="B3157" s="9">
        <v>42192</v>
      </c>
      <c r="C3157" s="18">
        <v>1.85</v>
      </c>
      <c r="D3157" s="12">
        <v>5.0999999999999996</v>
      </c>
      <c r="F3157" s="12">
        <v>8.1</v>
      </c>
      <c r="H3157" s="23">
        <f>10^-(D3157)</f>
        <v>7.9432823472428065E-6</v>
      </c>
      <c r="I3157" s="24">
        <v>1.3</v>
      </c>
      <c r="J3157" s="25">
        <v>0.05</v>
      </c>
      <c r="K3157" s="36"/>
      <c r="L3157" s="25">
        <v>19</v>
      </c>
      <c r="M3157" s="36"/>
      <c r="N3157" s="25">
        <v>2.77</v>
      </c>
      <c r="O3157" s="25">
        <v>13.8</v>
      </c>
      <c r="P3157" s="25">
        <v>6.74</v>
      </c>
      <c r="Q3157" s="25">
        <v>0.02</v>
      </c>
      <c r="R3157" s="25">
        <v>6.99</v>
      </c>
      <c r="S3157" s="36"/>
      <c r="T3157" s="51">
        <v>0.01</v>
      </c>
      <c r="U3157" s="42">
        <v>56.6</v>
      </c>
      <c r="V3157" s="42">
        <v>26.87</v>
      </c>
      <c r="W3157" s="42">
        <v>4.5999999999999999E-3</v>
      </c>
      <c r="X3157" s="42">
        <v>18</v>
      </c>
      <c r="Y3157" s="44">
        <v>0.14000000000000001</v>
      </c>
      <c r="Z3157" s="87">
        <f>(H3157/H$3)+(I3157/I$3*3)+(J3157/J$3)+(L3157/L$3*2)+(N3157/N$3*2)+(O3157/O$3)+(P3157/P$3*2)+(Q3157/Q$3*2)+(R3157/R$3)</f>
        <v>2.4068541032090738</v>
      </c>
      <c r="AA3157" s="88">
        <f>(T3157/T$3*3)+(U3157/U$3*2)+(V3157/V$3)+(W3157/W$3)+(X3157/X$3)+Y3157</f>
        <v>2.2598678749240158</v>
      </c>
      <c r="AB3157" s="90">
        <f>(Z3157-AA3157)/(Z3157+AA3157)</f>
        <v>3.149667560523061E-2</v>
      </c>
      <c r="AC3157" s="19">
        <v>2.38</v>
      </c>
      <c r="AD3157" s="13">
        <v>2.2599999999999998</v>
      </c>
      <c r="AE3157" s="94">
        <v>5.35</v>
      </c>
    </row>
    <row r="3158" spans="1:31" x14ac:dyDescent="0.35">
      <c r="A3158" s="2" t="s">
        <v>106</v>
      </c>
      <c r="B3158" s="9">
        <v>39582</v>
      </c>
      <c r="C3158" s="18">
        <v>4.67</v>
      </c>
      <c r="D3158" s="12">
        <v>7.18</v>
      </c>
      <c r="F3158" s="12">
        <v>2.1</v>
      </c>
      <c r="H3158" s="23">
        <f>10^-(D3158)</f>
        <v>6.606934480075943E-8</v>
      </c>
      <c r="I3158" s="32">
        <v>2.2200000000000002E-3</v>
      </c>
      <c r="J3158" s="25">
        <v>0.37</v>
      </c>
      <c r="K3158" s="33"/>
      <c r="L3158" s="25">
        <v>119</v>
      </c>
      <c r="M3158" s="33"/>
      <c r="N3158" s="25">
        <v>2.69</v>
      </c>
      <c r="O3158" s="25">
        <v>4.55</v>
      </c>
      <c r="P3158" s="25">
        <v>15.9</v>
      </c>
      <c r="Q3158" s="25">
        <v>0.37</v>
      </c>
      <c r="R3158" s="25">
        <v>18.3</v>
      </c>
      <c r="S3158" s="34"/>
      <c r="T3158" s="51">
        <v>0.03</v>
      </c>
      <c r="U3158" s="42">
        <v>29.7</v>
      </c>
      <c r="V3158" s="42">
        <v>0.22</v>
      </c>
      <c r="W3158" s="42">
        <v>7.2300000000000003E-3</v>
      </c>
      <c r="X3158" s="42">
        <v>23</v>
      </c>
      <c r="Y3158" s="44">
        <v>6.51</v>
      </c>
      <c r="Z3158" s="87">
        <f>(H3158/H$3)+(I3158/I$3*3)+(J3158/J$3)+(L3158/L$3*2)+(N3158/N$3*2)+(O3158/O$3)+(P3158/P$3*2)+(Q3158/Q$3*2)+(R3158/R$3)</f>
        <v>8.2891951243053796</v>
      </c>
      <c r="AA3158" s="88">
        <f>(T3158/T$3*3)+(U3158/U$3*2)+(V3158/V$3)+(W3158/W$3)+(X3158/X$3)+Y3158</f>
        <v>7.7817535139089244</v>
      </c>
      <c r="AB3158" s="90">
        <f>(Z3158-AA3158)/(Z3158+AA3158)</f>
        <v>3.1575087558293552E-2</v>
      </c>
      <c r="AD3158" s="100"/>
      <c r="AE3158" s="95">
        <v>5.05</v>
      </c>
    </row>
    <row r="3159" spans="1:31" x14ac:dyDescent="0.35">
      <c r="A3159" s="2" t="s">
        <v>188</v>
      </c>
      <c r="B3159" s="9">
        <v>39352</v>
      </c>
      <c r="C3159" s="18">
        <v>3.12</v>
      </c>
      <c r="D3159" s="12">
        <v>6.65</v>
      </c>
      <c r="F3159" s="12">
        <v>5</v>
      </c>
      <c r="H3159" s="23">
        <f>10^-(D3159)</f>
        <v>2.2387211385683346E-7</v>
      </c>
      <c r="I3159" s="32">
        <v>6.0000000000000001E-3</v>
      </c>
      <c r="J3159" s="25">
        <v>0.64</v>
      </c>
      <c r="K3159" s="30">
        <v>8.8000000000000007</v>
      </c>
      <c r="L3159" s="25">
        <v>92</v>
      </c>
      <c r="M3159" s="33"/>
      <c r="N3159" s="25">
        <v>52.9</v>
      </c>
      <c r="O3159" s="25">
        <v>0.37</v>
      </c>
      <c r="P3159" s="25">
        <v>6.75</v>
      </c>
      <c r="Q3159" s="25">
        <v>3.27</v>
      </c>
      <c r="R3159" s="25">
        <v>34</v>
      </c>
      <c r="S3159" s="34"/>
      <c r="T3159" s="51">
        <v>0.01</v>
      </c>
      <c r="U3159" s="42">
        <v>58.1</v>
      </c>
      <c r="V3159" s="42">
        <v>0.22</v>
      </c>
      <c r="W3159" s="42">
        <v>0.27</v>
      </c>
      <c r="X3159" s="42">
        <v>71</v>
      </c>
      <c r="Y3159" s="44">
        <v>4.93</v>
      </c>
      <c r="Z3159" s="87">
        <f>(H3159/H$3)+(I3159/I$3*3)+(J3159/J$3)+(L3159/L$3*2)+(N3159/N$3*2)+(O3159/O$3)+(P3159/P$3*2)+(Q3159/Q$3*2)+(R3159/R$3)</f>
        <v>8.6841339604786008</v>
      </c>
      <c r="AA3159" s="88">
        <f>(T3159/T$3*3)+(U3159/U$3*2)+(V3159/V$3)+(W3159/W$3)+(X3159/X$3)+Y3159</f>
        <v>8.1520894302842741</v>
      </c>
      <c r="AB3159" s="90">
        <f>(Z3159-AA3159)/(Z3159+AA3159)</f>
        <v>3.1601180255557235E-2</v>
      </c>
      <c r="AD3159" s="100"/>
      <c r="AE3159" s="96"/>
    </row>
    <row r="3160" spans="1:31" x14ac:dyDescent="0.35">
      <c r="A3160" s="2" t="s">
        <v>192</v>
      </c>
      <c r="B3160" s="9">
        <v>35752</v>
      </c>
      <c r="C3160" s="18">
        <v>4.4000000000000004</v>
      </c>
      <c r="D3160" s="12">
        <v>7.47</v>
      </c>
      <c r="F3160" s="12">
        <v>1.9</v>
      </c>
      <c r="H3160" s="23">
        <f>10^-(D3160)</f>
        <v>3.3884415613920266E-8</v>
      </c>
      <c r="I3160" s="32">
        <v>0.09</v>
      </c>
      <c r="J3160" s="25">
        <v>0.59</v>
      </c>
      <c r="K3160" s="33"/>
      <c r="L3160" s="25">
        <v>29</v>
      </c>
      <c r="M3160" s="33"/>
      <c r="N3160" s="25">
        <v>0.17</v>
      </c>
      <c r="O3160" s="25">
        <v>3.8</v>
      </c>
      <c r="P3160" s="25">
        <v>11.3</v>
      </c>
      <c r="Q3160" s="25">
        <v>0.02</v>
      </c>
      <c r="R3160" s="25">
        <v>38</v>
      </c>
      <c r="S3160" s="34"/>
      <c r="T3160" s="51">
        <v>0.52</v>
      </c>
      <c r="U3160" s="42">
        <v>1</v>
      </c>
      <c r="V3160" s="42">
        <v>0.22</v>
      </c>
      <c r="W3160" s="42">
        <v>0.01</v>
      </c>
      <c r="X3160" s="42">
        <v>17</v>
      </c>
      <c r="Y3160" s="44">
        <v>3.4</v>
      </c>
      <c r="Z3160" s="87">
        <f>(H3160/H$3)+(I3160/I$3*3)+(J3160/J$3)+(L3160/L$3*2)+(N3160/N$3*2)+(O3160/O$3)+(P3160/P$3*2)+(Q3160/Q$3*2)+(R3160/R$3)</f>
        <v>4.1764446544385638</v>
      </c>
      <c r="AA3160" s="88">
        <f>(T3160/T$3*3)+(U3160/U$3*2)+(V3160/V$3)+(W3160/W$3)+(X3160/X$3)+Y3160</f>
        <v>3.9205588317807596</v>
      </c>
      <c r="AB3160" s="90">
        <f>(Z3160-AA3160)/(Z3160+AA3160)</f>
        <v>3.1602533343762111E-2</v>
      </c>
      <c r="AE3160" s="96"/>
    </row>
    <row r="3161" spans="1:31" x14ac:dyDescent="0.35">
      <c r="A3161" s="2" t="s">
        <v>296</v>
      </c>
      <c r="B3161" s="9">
        <v>40358</v>
      </c>
      <c r="C3161" s="18">
        <v>2.13</v>
      </c>
      <c r="D3161" s="12">
        <v>6.55</v>
      </c>
      <c r="F3161" s="12">
        <v>8.3000000000000007</v>
      </c>
      <c r="H3161" s="23">
        <f>10^-(D3161)</f>
        <v>2.8183829312644502E-7</v>
      </c>
      <c r="I3161" s="24">
        <v>0.13</v>
      </c>
      <c r="J3161" s="25">
        <v>0.01</v>
      </c>
      <c r="K3161" s="36"/>
      <c r="L3161" s="25">
        <v>67.599999999999994</v>
      </c>
      <c r="M3161" s="36"/>
      <c r="N3161" s="25">
        <v>0.04</v>
      </c>
      <c r="O3161" s="25">
        <v>23.9</v>
      </c>
      <c r="P3161" s="25">
        <v>7.01</v>
      </c>
      <c r="Q3161" s="25">
        <v>5.0000000000000001E-3</v>
      </c>
      <c r="R3161" s="25">
        <v>21.9</v>
      </c>
      <c r="S3161" s="36"/>
      <c r="T3161" s="51">
        <v>0.06</v>
      </c>
      <c r="U3161" s="42">
        <v>36.6</v>
      </c>
      <c r="V3161" s="42">
        <v>108.45</v>
      </c>
      <c r="W3161" s="42">
        <v>7.5500000000000003E-3</v>
      </c>
      <c r="X3161" s="42">
        <v>40</v>
      </c>
      <c r="Y3161" s="44">
        <v>1.55</v>
      </c>
      <c r="Z3161" s="87">
        <f>(H3161/H$3)+(I3161/I$3*3)+(J3161/J$3)+(L3161/L$3*2)+(N3161/N$3*2)+(O3161/O$3)+(P3161/P$3*2)+(Q3161/Q$3*2)+(R3161/R$3)</f>
        <v>5.5304375863065696</v>
      </c>
      <c r="AA3161" s="88">
        <f>(T3161/T$3*3)+(U3161/U$3*2)+(V3161/V$3)+(W3161/W$3)+(X3161/X$3)+Y3161</f>
        <v>5.1915472181557005</v>
      </c>
      <c r="AB3161" s="90">
        <f>(Z3161-AA3161)/(Z3161+AA3161)</f>
        <v>3.1607055440876004E-2</v>
      </c>
      <c r="AC3161" s="19">
        <v>5.54</v>
      </c>
      <c r="AD3161" s="13">
        <v>5.19</v>
      </c>
      <c r="AE3161" s="94">
        <v>6.48</v>
      </c>
    </row>
    <row r="3162" spans="1:31" x14ac:dyDescent="0.35">
      <c r="A3162" s="2" t="s">
        <v>112</v>
      </c>
      <c r="B3162" s="9">
        <v>41570</v>
      </c>
      <c r="C3162" s="18">
        <v>15.77</v>
      </c>
      <c r="D3162" s="12">
        <v>7.34</v>
      </c>
      <c r="F3162" s="12">
        <v>1.8</v>
      </c>
      <c r="H3162" s="23">
        <f>10^-(D3162)</f>
        <v>4.5708818961487464E-8</v>
      </c>
      <c r="I3162" s="24">
        <v>4.0000000000000001E-3</v>
      </c>
      <c r="J3162" s="25">
        <v>0.37</v>
      </c>
      <c r="K3162" s="33"/>
      <c r="L3162" s="25">
        <v>86.8</v>
      </c>
      <c r="M3162" s="33"/>
      <c r="N3162" s="25">
        <v>2.06</v>
      </c>
      <c r="O3162" s="25">
        <v>1.96</v>
      </c>
      <c r="P3162" s="25">
        <v>6.64</v>
      </c>
      <c r="Q3162" s="25">
        <v>0.22</v>
      </c>
      <c r="R3162" s="25">
        <v>12.3</v>
      </c>
      <c r="S3162" s="34"/>
      <c r="T3162" s="51">
        <v>0.02</v>
      </c>
      <c r="U3162" s="42">
        <v>16</v>
      </c>
      <c r="V3162" s="42">
        <v>0.22</v>
      </c>
      <c r="W3162" s="42">
        <v>3.2799999999999999E-3</v>
      </c>
      <c r="X3162" s="42">
        <v>19</v>
      </c>
      <c r="Y3162" s="44">
        <v>4.3499999999999996</v>
      </c>
      <c r="Z3162" s="87">
        <f>(H3162/H$3)+(I3162/I$3*3)+(J3162/J$3)+(L3162/L$3*2)+(N3162/N$3*2)+(O3162/O$3)+(P3162/P$3*2)+(Q3162/Q$3*2)+(R3162/R$3)</f>
        <v>5.5655358149038454</v>
      </c>
      <c r="AA3162" s="88">
        <f>(T3162/T$3*3)+(U3162/U$3*2)+(V3162/V$3)+(W3162/W$3)+(X3162/X$3)+Y3162</f>
        <v>5.2233080742839544</v>
      </c>
      <c r="AB3162" s="90">
        <f>(Z3162-AA3162)/(Z3162+AA3162)</f>
        <v>3.1720520209107823E-2</v>
      </c>
      <c r="AC3162" s="19">
        <v>5.6</v>
      </c>
      <c r="AD3162" s="99">
        <v>5.22</v>
      </c>
      <c r="AE3162" s="95">
        <v>7.08</v>
      </c>
    </row>
    <row r="3163" spans="1:31" x14ac:dyDescent="0.35">
      <c r="A3163" s="2" t="s">
        <v>153</v>
      </c>
      <c r="B3163" s="9">
        <v>40862</v>
      </c>
      <c r="C3163" s="18">
        <v>5.7</v>
      </c>
      <c r="D3163" s="12">
        <v>7.21</v>
      </c>
      <c r="F3163" s="12">
        <v>1.9</v>
      </c>
      <c r="H3163" s="23">
        <f>10^-(D3163)</f>
        <v>6.1659500186148087E-8</v>
      </c>
      <c r="J3163" s="25">
        <v>0.13</v>
      </c>
      <c r="K3163" s="36"/>
      <c r="L3163" s="25">
        <v>141</v>
      </c>
      <c r="M3163" s="36"/>
      <c r="N3163" s="25">
        <v>3.98</v>
      </c>
      <c r="O3163" s="25">
        <v>1.73</v>
      </c>
      <c r="P3163" s="25">
        <v>11.2</v>
      </c>
      <c r="Q3163" s="25">
        <v>0.17</v>
      </c>
      <c r="R3163" s="25">
        <v>20.7</v>
      </c>
      <c r="S3163" s="36"/>
      <c r="T3163" s="51">
        <v>0.01</v>
      </c>
      <c r="U3163" s="42">
        <v>76.5</v>
      </c>
      <c r="V3163" s="42">
        <v>0.22</v>
      </c>
      <c r="W3163" s="42">
        <v>8.2100000000000003E-3</v>
      </c>
      <c r="X3163" s="42">
        <v>43</v>
      </c>
      <c r="Y3163" s="44">
        <v>5.69</v>
      </c>
      <c r="Z3163" s="87">
        <f>(H3163/H$3)+(I3163/I$3*3)+(J3163/J$3)+(L3163/L$3*2)+(N3163/N$3*2)+(O3163/O$3)+(P3163/P$3*2)+(Q3163/Q$3*2)+(R3163/R$3)</f>
        <v>9.0579321249768725</v>
      </c>
      <c r="AA3163" s="88">
        <f>(T3163/T$3*3)+(U3163/U$3*2)+(V3163/V$3)+(W3163/W$3)+(X3163/X$3)+Y3163</f>
        <v>8.499607514531812</v>
      </c>
      <c r="AB3163" s="90">
        <f>(Z3163-AA3163)/(Z3163+AA3163)</f>
        <v>3.1799706673519106E-2</v>
      </c>
      <c r="AC3163" s="19">
        <v>9.1300000000000008</v>
      </c>
      <c r="AD3163" s="13">
        <v>8.5</v>
      </c>
      <c r="AE3163" s="94">
        <v>7.2</v>
      </c>
    </row>
    <row r="3164" spans="1:31" x14ac:dyDescent="0.35">
      <c r="A3164" s="2" t="s">
        <v>316</v>
      </c>
      <c r="B3164" s="9">
        <v>41569</v>
      </c>
      <c r="C3164" s="18">
        <v>1.81</v>
      </c>
      <c r="D3164" s="12">
        <v>5.14</v>
      </c>
      <c r="F3164" s="12">
        <v>33</v>
      </c>
      <c r="H3164" s="23">
        <f>10^-(D3164)</f>
        <v>7.2443596007498957E-6</v>
      </c>
      <c r="I3164" s="32">
        <v>0.13</v>
      </c>
      <c r="J3164" s="25">
        <v>0.42</v>
      </c>
      <c r="K3164" s="30">
        <v>9</v>
      </c>
      <c r="L3164" s="25">
        <v>18.100000000000001</v>
      </c>
      <c r="M3164" s="30">
        <v>1.8</v>
      </c>
      <c r="N3164" s="25">
        <v>3.47</v>
      </c>
      <c r="O3164" s="25">
        <v>12.6</v>
      </c>
      <c r="P3164" s="25">
        <v>4.04</v>
      </c>
      <c r="Q3164" s="25">
        <v>0.11</v>
      </c>
      <c r="R3164" s="25">
        <v>53.3</v>
      </c>
      <c r="S3164" s="31">
        <v>49</v>
      </c>
      <c r="T3164" s="51">
        <v>0.02</v>
      </c>
      <c r="U3164" s="42">
        <v>44.5</v>
      </c>
      <c r="V3164" s="42">
        <v>0.22</v>
      </c>
      <c r="W3164" s="42">
        <v>5.9100000000000003E-3</v>
      </c>
      <c r="X3164" s="42">
        <v>88</v>
      </c>
      <c r="Y3164" s="44">
        <v>0.38</v>
      </c>
      <c r="Z3164" s="87">
        <f>(H3164/H$3)+(I3164/I$3*3)+(J3164/J$3)+(L3164/L$3*2)+(N3164/N$3*2)+(O3164/O$3)+(P3164/P$3*2)+(Q3164/Q$3*2)+(R3164/R$3)</f>
        <v>4.0422785776123531</v>
      </c>
      <c r="AA3164" s="88">
        <f>(T3164/T$3*3)+(U3164/U$3*2)+(V3164/V$3)+(W3164/W$3)+(X3164/X$3)+Y3164</f>
        <v>3.7930860059953999</v>
      </c>
      <c r="AB3164" s="90">
        <f>(Z3164-AA3164)/(Z3164+AA3164)</f>
        <v>3.1803570715558685E-2</v>
      </c>
      <c r="AC3164" s="19">
        <v>4.25</v>
      </c>
      <c r="AD3164" s="99">
        <v>3.79</v>
      </c>
      <c r="AE3164" s="95">
        <v>11.4</v>
      </c>
    </row>
    <row r="3165" spans="1:31" x14ac:dyDescent="0.35">
      <c r="A3165" s="2" t="s">
        <v>179</v>
      </c>
      <c r="B3165" s="9">
        <v>36445</v>
      </c>
      <c r="C3165" s="18">
        <v>19.04</v>
      </c>
      <c r="D3165" s="12">
        <v>7.29</v>
      </c>
      <c r="F3165" s="15"/>
      <c r="H3165" s="23">
        <f>10^-(D3165)</f>
        <v>5.1286138399136415E-8</v>
      </c>
      <c r="I3165" s="24">
        <v>0.39</v>
      </c>
      <c r="J3165" s="25">
        <v>0.15</v>
      </c>
      <c r="K3165" s="36"/>
      <c r="L3165" s="25">
        <v>93.3</v>
      </c>
      <c r="M3165" s="36"/>
      <c r="N3165" s="25">
        <v>2.64</v>
      </c>
      <c r="O3165" s="25">
        <v>2.1</v>
      </c>
      <c r="P3165" s="25">
        <v>7.29</v>
      </c>
      <c r="Q3165" s="25">
        <v>0.24</v>
      </c>
      <c r="R3165" s="25">
        <v>12.7</v>
      </c>
      <c r="S3165" s="36"/>
      <c r="T3165" s="51">
        <v>0.3</v>
      </c>
      <c r="U3165" s="42">
        <v>16</v>
      </c>
      <c r="V3165" s="42">
        <v>0.44</v>
      </c>
      <c r="W3165" s="42">
        <v>0.03</v>
      </c>
      <c r="X3165" s="42">
        <v>14</v>
      </c>
      <c r="Y3165" s="44">
        <v>4.9000000000000004</v>
      </c>
      <c r="Z3165" s="87">
        <f>(H3165/H$3)+(I3165/I$3*3)+(J3165/J$3)+(L3165/L$3*2)+(N3165/N$3*2)+(O3165/O$3)+(P3165/P$3*2)+(Q3165/Q$3*2)+(R3165/R$3)</f>
        <v>6.0165389316222209</v>
      </c>
      <c r="AA3165" s="88">
        <f>(T3165/T$3*3)+(U3165/U$3*2)+(V3165/V$3)+(W3165/W$3)+(X3165/X$3)+Y3165</f>
        <v>5.6452385057806094</v>
      </c>
      <c r="AB3165" s="90">
        <f>(Z3165-AA3165)/(Z3165+AA3165)</f>
        <v>3.1839093811783722E-2</v>
      </c>
    </row>
    <row r="3166" spans="1:31" x14ac:dyDescent="0.35">
      <c r="A3166" s="2" t="s">
        <v>248</v>
      </c>
      <c r="B3166" s="9">
        <v>41589</v>
      </c>
      <c r="C3166" s="18">
        <v>10.19</v>
      </c>
      <c r="D3166" s="12">
        <v>7.52</v>
      </c>
      <c r="F3166" s="12">
        <v>2</v>
      </c>
      <c r="H3166" s="23">
        <f>10^-(D3166)</f>
        <v>3.0199517204020188E-8</v>
      </c>
      <c r="I3166" s="32">
        <v>0.03</v>
      </c>
      <c r="J3166" s="25">
        <v>7.0000000000000007E-2</v>
      </c>
      <c r="K3166" s="33"/>
      <c r="L3166" s="25">
        <v>85.1</v>
      </c>
      <c r="M3166" s="33"/>
      <c r="N3166" s="25">
        <v>3.2</v>
      </c>
      <c r="O3166" s="25">
        <v>1.08</v>
      </c>
      <c r="P3166" s="25">
        <v>4.1399999999999997</v>
      </c>
      <c r="Q3166" s="25">
        <v>0.22</v>
      </c>
      <c r="R3166" s="25">
        <v>16</v>
      </c>
      <c r="S3166" s="34"/>
      <c r="T3166" s="51">
        <v>0.01</v>
      </c>
      <c r="U3166" s="42">
        <v>64.099999999999994</v>
      </c>
      <c r="V3166" s="42">
        <v>0.22</v>
      </c>
      <c r="W3166" s="42">
        <v>3.2799999999999999E-3</v>
      </c>
      <c r="X3166" s="42">
        <v>30</v>
      </c>
      <c r="Y3166" s="44">
        <v>2.92</v>
      </c>
      <c r="Z3166" s="87">
        <f>(H3166/H$3)+(I3166/I$3*3)+(J3166/J$3)+(L3166/L$3*2)+(N3166/N$3*2)+(O3166/O$3)+(P3166/P$3*2)+(Q3166/Q$3*2)+(R3166/R$3)</f>
        <v>5.4405099273384678</v>
      </c>
      <c r="AA3166" s="88">
        <f>(T3166/T$3*3)+(U3166/U$3*2)+(V3166/V$3)+(W3166/W$3)+(X3166/X$3)+Y3166</f>
        <v>5.1046415568481773</v>
      </c>
      <c r="AB3166" s="90">
        <f>(Z3166-AA3166)/(Z3166+AA3166)</f>
        <v>3.1850502194677222E-2</v>
      </c>
      <c r="AC3166" s="19">
        <v>5.5</v>
      </c>
      <c r="AD3166" s="99">
        <v>5.0999999999999996</v>
      </c>
      <c r="AE3166" s="95">
        <v>7.46</v>
      </c>
    </row>
    <row r="3167" spans="1:31" x14ac:dyDescent="0.35">
      <c r="A3167" s="2" t="s">
        <v>181</v>
      </c>
      <c r="B3167" s="9">
        <v>41883</v>
      </c>
      <c r="C3167" s="19">
        <v>19.309999999999999</v>
      </c>
      <c r="D3167" s="12">
        <v>7.59</v>
      </c>
      <c r="F3167" s="12">
        <v>1.3</v>
      </c>
      <c r="H3167" s="23">
        <f>10^-(D3167)</f>
        <v>2.5703957827688587E-8</v>
      </c>
      <c r="I3167" s="32">
        <v>0.13</v>
      </c>
      <c r="J3167" s="25">
        <v>0.14000000000000001</v>
      </c>
      <c r="K3167" s="36"/>
      <c r="L3167" s="25">
        <v>57.3</v>
      </c>
      <c r="M3167" s="36"/>
      <c r="N3167" s="25">
        <v>1.01</v>
      </c>
      <c r="O3167" s="25">
        <v>0.88</v>
      </c>
      <c r="P3167" s="25">
        <v>3.18</v>
      </c>
      <c r="Q3167" s="25">
        <v>0.09</v>
      </c>
      <c r="R3167" s="25">
        <v>5.79</v>
      </c>
      <c r="S3167" s="36"/>
      <c r="T3167" s="51">
        <v>0.03</v>
      </c>
      <c r="U3167" s="42">
        <v>22.9</v>
      </c>
      <c r="V3167" s="42">
        <v>0.22</v>
      </c>
      <c r="W3167" s="42">
        <v>3.2799999999999999E-3</v>
      </c>
      <c r="X3167" s="42">
        <v>10</v>
      </c>
      <c r="Y3167" s="44">
        <v>2.48</v>
      </c>
      <c r="Z3167" s="87">
        <f>(H3167/H$3)+(I3167/I$3*3)+(J3167/J$3)+(L3167/L$3*2)+(N3167/N$3*2)+(O3167/O$3)+(P3167/P$3*2)+(Q3167/Q$3*2)+(R3167/R$3)</f>
        <v>3.4569347578693241</v>
      </c>
      <c r="AA3167" s="88">
        <f>(T3167/T$3*3)+(U3167/U$3*2)+(V3167/V$3)+(W3167/W$3)+(X3167/X$3)+Y3167</f>
        <v>3.2433905197799446</v>
      </c>
      <c r="AB3167" s="90">
        <f>(Z3167-AA3167)/(Z3167+AA3167)</f>
        <v>3.1870727052866157E-2</v>
      </c>
      <c r="AC3167" s="19">
        <v>3.46</v>
      </c>
      <c r="AD3167" s="99">
        <v>3.24</v>
      </c>
      <c r="AE3167" s="95">
        <v>6.61</v>
      </c>
    </row>
    <row r="3168" spans="1:31" x14ac:dyDescent="0.35">
      <c r="A3168" s="2" t="s">
        <v>103</v>
      </c>
      <c r="B3168" s="9">
        <v>34221</v>
      </c>
      <c r="C3168" s="19">
        <v>15.59</v>
      </c>
      <c r="D3168" s="12">
        <v>6.63</v>
      </c>
      <c r="F3168" s="12">
        <v>3.9</v>
      </c>
      <c r="H3168" s="23">
        <f>10^-(D3168)</f>
        <v>2.3442288153199206E-7</v>
      </c>
      <c r="J3168" s="25">
        <v>0.51</v>
      </c>
      <c r="K3168" s="29">
        <v>1</v>
      </c>
      <c r="L3168" s="25">
        <v>110</v>
      </c>
      <c r="M3168" s="29">
        <v>1</v>
      </c>
      <c r="N3168" s="25">
        <v>2.63</v>
      </c>
      <c r="O3168" s="25">
        <v>3.1</v>
      </c>
      <c r="P3168" s="25">
        <v>11</v>
      </c>
      <c r="Q3168" s="25">
        <v>0.25</v>
      </c>
      <c r="R3168" s="25">
        <v>14</v>
      </c>
      <c r="S3168" s="29">
        <v>5</v>
      </c>
      <c r="T3168" s="51">
        <v>0.01</v>
      </c>
      <c r="U3168" s="45"/>
      <c r="V3168" s="42">
        <v>0.22</v>
      </c>
      <c r="W3168" s="42">
        <v>3.2845000000000001E-3</v>
      </c>
      <c r="X3168" s="42">
        <v>20</v>
      </c>
      <c r="Y3168" s="44">
        <v>6.2</v>
      </c>
      <c r="Z3168" s="87">
        <f>(H3168/H$3)+(I3168/I$3*3)+(J3168/J$3)+(L3168/L$3*2)+(N3168/N$3*2)+(O3168/O$3)+(P3168/P$3*2)+(Q3168/Q$3*2)+(R3168/R$3)</f>
        <v>7.213858883267406</v>
      </c>
      <c r="AA3168" s="88">
        <f>(T3168/T$3*3)+(U3168/U$3*2)+(V3168/V$3)+(W3168/W$3)+(X3168/X$3)+Y3168</f>
        <v>6.768110572716072</v>
      </c>
      <c r="AB3168" s="90">
        <f>(Z3168-AA3168)/(Z3168+AA3168)</f>
        <v>3.188022345168115E-2</v>
      </c>
      <c r="AD3168" s="100"/>
      <c r="AE3168" s="96"/>
    </row>
    <row r="3169" spans="1:31" x14ac:dyDescent="0.35">
      <c r="A3169" s="2" t="s">
        <v>348</v>
      </c>
      <c r="B3169" s="9">
        <v>39947</v>
      </c>
      <c r="C3169" s="18">
        <v>8.4700000000000006</v>
      </c>
      <c r="D3169" s="12">
        <v>5.18</v>
      </c>
      <c r="F3169" s="12">
        <v>1.6</v>
      </c>
      <c r="H3169" s="23">
        <f>10^-(D3169)</f>
        <v>6.6069344800759593E-6</v>
      </c>
      <c r="I3169" s="24">
        <v>3.0000000000000001E-3</v>
      </c>
      <c r="J3169" s="25">
        <v>0.01</v>
      </c>
      <c r="K3169" s="36"/>
      <c r="L3169" s="25">
        <v>16.2</v>
      </c>
      <c r="M3169" s="36"/>
      <c r="N3169" s="25">
        <v>8.9999999999999993E-3</v>
      </c>
      <c r="O3169" s="25">
        <v>8.09</v>
      </c>
      <c r="P3169" s="25">
        <v>8.2799999999999994</v>
      </c>
      <c r="Q3169" s="25">
        <v>0.12</v>
      </c>
      <c r="R3169" s="25">
        <v>122</v>
      </c>
      <c r="S3169" s="36"/>
      <c r="T3169" s="51">
        <v>0.01</v>
      </c>
      <c r="U3169" s="42">
        <v>55.4</v>
      </c>
      <c r="V3169" s="42">
        <v>18.899999999999999</v>
      </c>
      <c r="W3169" s="42">
        <v>3.2799999999999999E-3</v>
      </c>
      <c r="X3169" s="42">
        <v>175</v>
      </c>
      <c r="Y3169" s="44">
        <v>0.18</v>
      </c>
      <c r="Z3169" s="87">
        <f>(H3169/H$3)+(I3169/I$3*3)+(J3169/J$3)+(L3169/L$3*2)+(N3169/N$3*2)+(O3169/O$3)+(P3169/P$3*2)+(Q3169/Q$3*2)+(R3169/R$3)</f>
        <v>7.0087312602530645</v>
      </c>
      <c r="AA3169" s="88">
        <f>(T3169/T$3*3)+(U3169/U$3*2)+(V3169/V$3)+(W3169/W$3)+(X3169/X$3)+Y3169</f>
        <v>6.575081927664395</v>
      </c>
      <c r="AB3169" s="90">
        <f>(Z3169-AA3169)/(Z3169+AA3169)</f>
        <v>3.1923976470347233E-2</v>
      </c>
      <c r="AE3169" s="94">
        <v>6.37</v>
      </c>
    </row>
    <row r="3170" spans="1:31" x14ac:dyDescent="0.35">
      <c r="A3170" s="2" t="s">
        <v>185</v>
      </c>
      <c r="B3170" s="9">
        <v>41249</v>
      </c>
      <c r="C3170" s="18">
        <v>12.81</v>
      </c>
      <c r="D3170" s="12">
        <v>7.81</v>
      </c>
      <c r="F3170" s="12">
        <v>1.5</v>
      </c>
      <c r="H3170" s="23">
        <f>10^-(D3170)</f>
        <v>1.5488166189124814E-8</v>
      </c>
      <c r="I3170" s="24">
        <v>7.0000000000000001E-3</v>
      </c>
      <c r="J3170" s="25">
        <v>0.41</v>
      </c>
      <c r="K3170" s="36"/>
      <c r="L3170" s="25">
        <v>39.1</v>
      </c>
      <c r="M3170" s="36"/>
      <c r="N3170" s="25">
        <v>0.43</v>
      </c>
      <c r="O3170" s="25">
        <v>5.45</v>
      </c>
      <c r="P3170" s="25">
        <v>7.89</v>
      </c>
      <c r="Q3170" s="25">
        <v>0.02</v>
      </c>
      <c r="R3170" s="25">
        <v>36.6</v>
      </c>
      <c r="S3170" s="36"/>
      <c r="T3170" s="51">
        <v>0.12</v>
      </c>
      <c r="U3170" s="42">
        <v>0.5</v>
      </c>
      <c r="V3170" s="42">
        <v>0.22</v>
      </c>
      <c r="W3170" s="42">
        <v>3.2799999999999999E-3</v>
      </c>
      <c r="X3170" s="42">
        <v>7.55</v>
      </c>
      <c r="Y3170" s="43">
        <v>3.87</v>
      </c>
      <c r="Z3170" s="87">
        <f>(H3170/H$3)+(I3170/I$3*3)+(J3170/J$3)+(L3170/L$3*2)+(N3170/N$3*2)+(O3170/O$3)+(P3170/P$3*2)+(Q3170/Q$3*2)+(R3170/R$3)</f>
        <v>4.371278707293162</v>
      </c>
      <c r="AA3170" s="88">
        <f>(T3170/T$3*3)+(U3170/U$3*2)+(V3170/V$3)+(W3170/W$3)+(X3170/X$3)+Y3170</f>
        <v>4.1007954614646192</v>
      </c>
      <c r="AB3170" s="90">
        <f>(Z3170-AA3170)/(Z3170+AA3170)</f>
        <v>3.1926449230814807E-2</v>
      </c>
      <c r="AC3170" s="19">
        <v>4.38</v>
      </c>
      <c r="AD3170" s="13">
        <v>4.09</v>
      </c>
      <c r="AE3170" s="94">
        <v>6.93</v>
      </c>
    </row>
    <row r="3171" spans="1:31" x14ac:dyDescent="0.35">
      <c r="A3171" s="2" t="s">
        <v>115</v>
      </c>
      <c r="B3171" s="9">
        <v>37193</v>
      </c>
      <c r="C3171" s="18">
        <v>9.4</v>
      </c>
      <c r="D3171" s="12">
        <v>7.59</v>
      </c>
      <c r="F3171" s="12">
        <v>0.8</v>
      </c>
      <c r="H3171" s="23">
        <f>10^-(D3171)</f>
        <v>2.5703957827688587E-8</v>
      </c>
      <c r="I3171" s="32">
        <v>0.1</v>
      </c>
      <c r="J3171" s="25">
        <v>0.04</v>
      </c>
      <c r="K3171" s="29">
        <v>1.1000000000000001</v>
      </c>
      <c r="L3171" s="25">
        <v>50.5</v>
      </c>
      <c r="M3171" s="29">
        <v>0.2</v>
      </c>
      <c r="N3171" s="25">
        <v>0.51</v>
      </c>
      <c r="O3171" s="25">
        <v>0.67</v>
      </c>
      <c r="P3171" s="25">
        <v>1.73</v>
      </c>
      <c r="Q3171" s="25">
        <v>0.09</v>
      </c>
      <c r="R3171" s="25">
        <v>5.61</v>
      </c>
      <c r="S3171" s="29">
        <v>1</v>
      </c>
      <c r="T3171" s="51">
        <v>0.06</v>
      </c>
      <c r="U3171" s="42">
        <v>19.2</v>
      </c>
      <c r="V3171" s="42">
        <v>0.22</v>
      </c>
      <c r="W3171" s="42">
        <v>3.2845000000000001E-3</v>
      </c>
      <c r="X3171" s="45"/>
      <c r="Y3171" s="44">
        <v>2.37</v>
      </c>
      <c r="Z3171" s="87">
        <f>(H3171/H$3)+(I3171/I$3*3)+(J3171/J$3)+(L3171/L$3*2)+(N3171/N$3*2)+(O3171/O$3)+(P3171/P$3*2)+(Q3171/Q$3*2)+(R3171/R$3)</f>
        <v>2.9583241304680179</v>
      </c>
      <c r="AA3171" s="88">
        <f>(T3171/T$3*3)+(U3171/U$3*2)+(V3171/V$3)+(W3171/W$3)+(X3171/X$3)+Y3171</f>
        <v>2.7752236704917341</v>
      </c>
      <c r="AB3171" s="90">
        <f>(Z3171-AA3171)/(Z3171+AA3171)</f>
        <v>3.1934932145439542E-2</v>
      </c>
      <c r="AD3171" s="100"/>
      <c r="AE3171" s="96"/>
    </row>
    <row r="3172" spans="1:31" x14ac:dyDescent="0.35">
      <c r="A3172" s="2" t="s">
        <v>112</v>
      </c>
      <c r="B3172" s="9">
        <v>40862</v>
      </c>
      <c r="C3172" s="18">
        <v>14.6</v>
      </c>
      <c r="D3172" s="12">
        <v>7.35</v>
      </c>
      <c r="F3172" s="12">
        <v>1.9</v>
      </c>
      <c r="H3172" s="23">
        <f>10^-(D3172)</f>
        <v>4.466835921509628E-8</v>
      </c>
      <c r="I3172" s="32">
        <v>0.05</v>
      </c>
      <c r="J3172" s="25">
        <v>0.35</v>
      </c>
      <c r="K3172" s="33"/>
      <c r="L3172" s="25">
        <v>89.1</v>
      </c>
      <c r="M3172" s="33"/>
      <c r="N3172" s="25">
        <v>1.85</v>
      </c>
      <c r="O3172" s="25">
        <v>1.91</v>
      </c>
      <c r="P3172" s="25">
        <v>6.98</v>
      </c>
      <c r="Q3172" s="25">
        <v>0.22</v>
      </c>
      <c r="R3172" s="25">
        <v>12.5</v>
      </c>
      <c r="S3172" s="36"/>
      <c r="T3172" s="51">
        <v>0.02</v>
      </c>
      <c r="U3172" s="42">
        <v>19.3</v>
      </c>
      <c r="V3172" s="42">
        <v>0.22</v>
      </c>
      <c r="W3172" s="42">
        <v>3.2799999999999999E-3</v>
      </c>
      <c r="X3172" s="42">
        <v>21</v>
      </c>
      <c r="Y3172" s="44">
        <v>4.3600000000000003</v>
      </c>
      <c r="Z3172" s="87">
        <f>(H3172/H$3)+(I3172/I$3*3)+(J3172/J$3)+(L3172/L$3*2)+(N3172/N$3*2)+(O3172/O$3)+(P3172/P$3*2)+(Q3172/Q$3*2)+(R3172/R$3)</f>
        <v>5.7121826086494245</v>
      </c>
      <c r="AA3172" s="88">
        <f>(T3172/T$3*3)+(U3172/U$3*2)+(V3172/V$3)+(W3172/W$3)+(X3172/X$3)+Y3172</f>
        <v>5.3584254700239846</v>
      </c>
      <c r="AB3172" s="90">
        <f>(Z3172-AA3172)/(Z3172+AA3172)</f>
        <v>3.1954625808398286E-2</v>
      </c>
      <c r="AC3172" s="19">
        <v>5.74</v>
      </c>
      <c r="AD3172" s="99">
        <v>5.35</v>
      </c>
      <c r="AE3172" s="95">
        <v>6.94</v>
      </c>
    </row>
    <row r="3173" spans="1:31" x14ac:dyDescent="0.35">
      <c r="A3173" s="2" t="s">
        <v>330</v>
      </c>
      <c r="B3173" s="9">
        <v>40791</v>
      </c>
      <c r="C3173" s="20"/>
      <c r="D3173" s="15"/>
      <c r="F3173" s="15"/>
      <c r="H3173" s="23">
        <f>10^-(D3173)</f>
        <v>1</v>
      </c>
      <c r="I3173" s="32">
        <v>2E-3</v>
      </c>
      <c r="J3173" s="25">
        <v>0.01</v>
      </c>
      <c r="K3173" s="33"/>
      <c r="L3173" s="25">
        <v>91</v>
      </c>
      <c r="M3173" s="33"/>
      <c r="N3173" s="25">
        <v>0.02</v>
      </c>
      <c r="O3173" s="25">
        <v>29.8</v>
      </c>
      <c r="P3173" s="25">
        <v>24.2</v>
      </c>
      <c r="Q3173" s="25">
        <v>0.88</v>
      </c>
      <c r="R3173" s="25">
        <v>239</v>
      </c>
      <c r="S3173" s="34"/>
      <c r="T3173" s="51">
        <v>0.02</v>
      </c>
      <c r="U3173" s="42">
        <v>68.099999999999994</v>
      </c>
      <c r="V3173" s="42">
        <v>159.4</v>
      </c>
      <c r="W3173" s="42">
        <v>7.0000000000000001E-3</v>
      </c>
      <c r="X3173" s="42">
        <v>473</v>
      </c>
      <c r="Y3173" s="44">
        <v>0.23</v>
      </c>
      <c r="Z3173" s="87">
        <f>(H3173/H$3)+(I3173/I$3*3)+(J3173/J$3)+(L3173/L$3*2)+(N3173/N$3*2)+(O3173/O$3)+(P3173/P$3*2)+(Q3173/Q$3*2)+(R3173/R$3)</f>
        <v>18.723370092777436</v>
      </c>
      <c r="AA3173" s="88">
        <f>(T3173/T$3*3)+(U3173/U$3*2)+(V3173/V$3)+(W3173/W$3)+(X3173/X$3)+Y3173</f>
        <v>17.562204191110588</v>
      </c>
      <c r="AB3173" s="90">
        <f>(Z3173-AA3173)/(Z3173+AA3173)</f>
        <v>3.2000758554411077E-2</v>
      </c>
      <c r="AC3173" s="19">
        <v>17.7</v>
      </c>
      <c r="AD3173" s="99">
        <v>17.600000000000001</v>
      </c>
      <c r="AE3173" s="95">
        <v>1.04</v>
      </c>
    </row>
    <row r="3174" spans="1:31" x14ac:dyDescent="0.35">
      <c r="A3174" s="2" t="s">
        <v>80</v>
      </c>
      <c r="B3174" s="9">
        <v>41569</v>
      </c>
      <c r="C3174" s="18">
        <v>21.63</v>
      </c>
      <c r="D3174" s="12">
        <v>7.87</v>
      </c>
      <c r="F3174" s="12">
        <v>1.1000000000000001</v>
      </c>
      <c r="H3174" s="23">
        <f>10^-(D3174)</f>
        <v>1.3489628825916498E-8</v>
      </c>
      <c r="I3174" s="32">
        <v>4.0000000000000001E-3</v>
      </c>
      <c r="J3174" s="25">
        <v>0.11</v>
      </c>
      <c r="K3174" s="30">
        <v>0.4</v>
      </c>
      <c r="L3174" s="25">
        <v>71.7</v>
      </c>
      <c r="M3174" s="29">
        <v>0.2</v>
      </c>
      <c r="N3174" s="25">
        <v>0.48</v>
      </c>
      <c r="O3174" s="25">
        <v>1.1100000000000001</v>
      </c>
      <c r="P3174" s="25">
        <v>5.18</v>
      </c>
      <c r="Q3174" s="25">
        <v>0.16</v>
      </c>
      <c r="R3174" s="25">
        <v>11.6</v>
      </c>
      <c r="S3174" s="29">
        <v>5</v>
      </c>
      <c r="T3174" s="51">
        <v>0.12</v>
      </c>
      <c r="U3174" s="42">
        <v>82.9</v>
      </c>
      <c r="V3174" s="42">
        <v>0.22</v>
      </c>
      <c r="W3174" s="42">
        <v>3.2799999999999999E-3</v>
      </c>
      <c r="X3174" s="42">
        <v>34</v>
      </c>
      <c r="Y3174" s="44">
        <v>1.59</v>
      </c>
      <c r="Z3174" s="87">
        <f>(H3174/H$3)+(I3174/I$3*3)+(J3174/J$3)+(L3174/L$3*2)+(N3174/N$3*2)+(O3174/O$3)+(P3174/P$3*2)+(Q3174/Q$3*2)+(R3174/R$3)</f>
        <v>4.5665316677338126</v>
      </c>
      <c r="AA3174" s="88">
        <f>(T3174/T$3*3)+(U3174/U$3*2)+(V3174/V$3)+(W3174/W$3)+(X3174/X$3)+Y3174</f>
        <v>4.2823326016816363</v>
      </c>
      <c r="AB3174" s="90">
        <f>(Z3174-AA3174)/(Z3174+AA3174)</f>
        <v>3.2117010432000929E-2</v>
      </c>
      <c r="AC3174" s="19">
        <v>4.58</v>
      </c>
      <c r="AD3174" s="99">
        <v>4.28</v>
      </c>
      <c r="AE3174" s="95">
        <v>6.72</v>
      </c>
    </row>
    <row r="3175" spans="1:31" x14ac:dyDescent="0.35">
      <c r="A3175" s="2" t="s">
        <v>123</v>
      </c>
      <c r="B3175" s="9">
        <v>41571</v>
      </c>
      <c r="C3175" s="18">
        <v>1.83</v>
      </c>
      <c r="D3175" s="12">
        <v>7.46</v>
      </c>
      <c r="F3175" s="12">
        <v>0.5</v>
      </c>
      <c r="H3175" s="23">
        <f>10^-(D3175)</f>
        <v>3.4673685045253171E-8</v>
      </c>
      <c r="I3175" s="32">
        <v>5.0000000000000001E-3</v>
      </c>
      <c r="J3175" s="25">
        <v>0.1</v>
      </c>
      <c r="K3175" s="29">
        <v>0.3</v>
      </c>
      <c r="L3175" s="25">
        <v>87.5</v>
      </c>
      <c r="M3175" s="29">
        <v>1.6</v>
      </c>
      <c r="N3175" s="25">
        <v>0.99</v>
      </c>
      <c r="O3175" s="25">
        <v>1.1000000000000001</v>
      </c>
      <c r="P3175" s="25">
        <v>5.24</v>
      </c>
      <c r="Q3175" s="25">
        <v>0.26</v>
      </c>
      <c r="R3175" s="25">
        <v>10.1</v>
      </c>
      <c r="S3175" s="29">
        <v>0.5</v>
      </c>
      <c r="T3175" s="51">
        <v>0.02</v>
      </c>
      <c r="U3175" s="42">
        <v>43.3</v>
      </c>
      <c r="V3175" s="42">
        <v>0.22</v>
      </c>
      <c r="W3175" s="42">
        <v>3.2799999999999999E-3</v>
      </c>
      <c r="X3175" s="42">
        <v>34</v>
      </c>
      <c r="Y3175" s="44">
        <v>3.12</v>
      </c>
      <c r="Z3175" s="87">
        <f>(H3175/H$3)+(I3175/I$3*3)+(J3175/J$3)+(L3175/L$3*2)+(N3175/N$3*2)+(O3175/O$3)+(P3175/P$3*2)+(Q3175/Q$3*2)+(R3175/R$3)</f>
        <v>5.3158487471848082</v>
      </c>
      <c r="AA3175" s="88">
        <f>(T3175/T$3*3)+(U3175/U$3*2)+(V3175/V$3)+(W3175/W$3)+(X3175/X$3)+Y3175</f>
        <v>4.9847748335801487</v>
      </c>
      <c r="AB3175" s="90">
        <f>(Z3175-AA3175)/(Z3175+AA3175)</f>
        <v>3.2141152524289493E-2</v>
      </c>
      <c r="AC3175" s="19">
        <v>5.33</v>
      </c>
      <c r="AD3175" s="99">
        <v>4.9800000000000004</v>
      </c>
      <c r="AE3175" s="95">
        <v>6.85</v>
      </c>
    </row>
    <row r="3176" spans="1:31" x14ac:dyDescent="0.35">
      <c r="A3176" s="2" t="s">
        <v>345</v>
      </c>
      <c r="B3176" s="9">
        <v>37721</v>
      </c>
      <c r="C3176" s="18">
        <v>1.64</v>
      </c>
      <c r="D3176" s="12">
        <v>7.06</v>
      </c>
      <c r="F3176" s="12">
        <v>5.4</v>
      </c>
      <c r="H3176" s="23">
        <f>10^-(D3176)</f>
        <v>8.7096358995608061E-8</v>
      </c>
      <c r="I3176" s="32">
        <v>0.02</v>
      </c>
      <c r="J3176" s="25">
        <v>7.0000000000000007E-2</v>
      </c>
      <c r="K3176" s="29">
        <v>2.4</v>
      </c>
      <c r="L3176" s="25">
        <v>102</v>
      </c>
      <c r="M3176" s="29">
        <v>0.2</v>
      </c>
      <c r="N3176" s="25">
        <v>0.38</v>
      </c>
      <c r="O3176" s="25">
        <v>11</v>
      </c>
      <c r="P3176" s="25">
        <v>10.199999999999999</v>
      </c>
      <c r="Q3176" s="25">
        <v>0.21</v>
      </c>
      <c r="R3176" s="25">
        <v>12.4</v>
      </c>
      <c r="S3176" s="29">
        <v>8.1999999999999993</v>
      </c>
      <c r="T3176" s="51">
        <v>0.01</v>
      </c>
      <c r="U3176" s="42">
        <v>21.7</v>
      </c>
      <c r="V3176" s="42">
        <v>0.22</v>
      </c>
      <c r="W3176" s="42">
        <v>3.2799999999999999E-3</v>
      </c>
      <c r="X3176" s="42">
        <v>23</v>
      </c>
      <c r="Y3176" s="44">
        <v>5.25</v>
      </c>
      <c r="Z3176" s="87">
        <f>(H3176/H$3)+(I3176/I$3*3)+(J3176/J$3)+(L3176/L$3*2)+(N3176/N$3*2)+(O3176/O$3)+(P3176/P$3*2)+(Q3176/Q$3*2)+(R3176/R$3)</f>
        <v>6.7770414900709897</v>
      </c>
      <c r="AA3176" s="88">
        <f>(T3176/T$3*3)+(U3176/U$3*2)+(V3176/V$3)+(W3176/W$3)+(X3176/X$3)+Y3176</f>
        <v>6.3544906384490254</v>
      </c>
      <c r="AB3176" s="90">
        <f>(Z3176-AA3176)/(Z3176+AA3176)</f>
        <v>3.2178335893055285E-2</v>
      </c>
      <c r="AD3176" s="100"/>
      <c r="AE3176" s="96"/>
    </row>
    <row r="3177" spans="1:31" x14ac:dyDescent="0.35">
      <c r="A3177" s="2" t="s">
        <v>317</v>
      </c>
      <c r="B3177" s="9">
        <v>36719</v>
      </c>
      <c r="C3177" s="18">
        <v>5.93</v>
      </c>
      <c r="D3177" s="12">
        <v>7.52</v>
      </c>
      <c r="F3177" s="12">
        <v>2.2999999999999998</v>
      </c>
      <c r="H3177" s="23">
        <f>10^-(D3177)</f>
        <v>3.0199517204020188E-8</v>
      </c>
      <c r="I3177" s="32">
        <v>1.57</v>
      </c>
      <c r="J3177" s="25">
        <v>7.0000000000000007E-2</v>
      </c>
      <c r="K3177" s="36"/>
      <c r="L3177" s="25">
        <v>102</v>
      </c>
      <c r="M3177" s="36"/>
      <c r="N3177" s="25">
        <v>0.01</v>
      </c>
      <c r="O3177" s="25">
        <v>1.6</v>
      </c>
      <c r="P3177" s="25">
        <v>4.08</v>
      </c>
      <c r="Q3177" s="25">
        <v>0.08</v>
      </c>
      <c r="R3177" s="25">
        <v>26.7</v>
      </c>
      <c r="S3177" s="36"/>
      <c r="T3177" s="51">
        <v>0.09</v>
      </c>
      <c r="U3177" s="42">
        <v>81.2</v>
      </c>
      <c r="V3177" s="42">
        <v>49.8</v>
      </c>
      <c r="W3177" s="42">
        <v>0.16</v>
      </c>
      <c r="X3177" s="42">
        <v>42</v>
      </c>
      <c r="Y3177" s="44">
        <v>2.7</v>
      </c>
      <c r="Z3177" s="87">
        <f>(H3177/H$3)+(I3177/I$3*3)+(J3177/J$3)+(L3177/L$3*2)+(N3177/N$3*2)+(O3177/O$3)+(P3177/P$3*2)+(Q3177/Q$3*2)+(R3177/R$3)</f>
        <v>6.8095129691307648</v>
      </c>
      <c r="AA3177" s="88">
        <f>(T3177/T$3*3)+(U3177/U$3*2)+(V3177/V$3)+(W3177/W$3)+(X3177/X$3)+Y3177</f>
        <v>6.3847484067299209</v>
      </c>
      <c r="AB3177" s="90">
        <f>(Z3177-AA3177)/(Z3177+AA3177)</f>
        <v>3.2193129293161031E-2</v>
      </c>
      <c r="AE3177" s="96"/>
    </row>
    <row r="3178" spans="1:31" x14ac:dyDescent="0.35">
      <c r="A3178" s="2" t="s">
        <v>353</v>
      </c>
      <c r="B3178" s="9">
        <v>39708</v>
      </c>
      <c r="C3178" s="18">
        <v>25.73</v>
      </c>
      <c r="D3178" s="15"/>
      <c r="F3178" s="12">
        <v>2.5</v>
      </c>
      <c r="H3178" s="23">
        <f>10^-(D3178)</f>
        <v>1</v>
      </c>
      <c r="I3178" s="28"/>
      <c r="J3178" s="25">
        <v>1.04</v>
      </c>
      <c r="K3178" s="30">
        <v>7.4</v>
      </c>
      <c r="L3178" s="25">
        <v>102</v>
      </c>
      <c r="M3178" s="30">
        <v>0.6</v>
      </c>
      <c r="N3178" s="25">
        <v>0.45</v>
      </c>
      <c r="O3178" s="25">
        <v>4.92</v>
      </c>
      <c r="P3178" s="25">
        <v>22.4</v>
      </c>
      <c r="Q3178" s="25">
        <v>0.49</v>
      </c>
      <c r="R3178" s="25">
        <v>23.4</v>
      </c>
      <c r="S3178" s="31">
        <v>5.3</v>
      </c>
      <c r="T3178" s="51">
        <v>0.19</v>
      </c>
      <c r="U3178" s="42">
        <v>5.21</v>
      </c>
      <c r="V3178" s="42">
        <v>0.22</v>
      </c>
      <c r="W3178" s="42">
        <v>3.2799999999999999E-3</v>
      </c>
      <c r="X3178" s="42">
        <v>21</v>
      </c>
      <c r="Y3178" s="44">
        <v>7.88</v>
      </c>
      <c r="Z3178" s="87">
        <f>(H3178/H$3)+(I3178/I$3*3)+(J3178/J$3)+(L3178/L$3*2)+(N3178/N$3*2)+(O3178/O$3)+(P3178/P$3*2)+(Q3178/Q$3*2)+(R3178/R$3)</f>
        <v>9.1680784329610905</v>
      </c>
      <c r="AA3178" s="88">
        <f>(T3178/T$3*3)+(U3178/U$3*2)+(V3178/V$3)+(W3178/W$3)+(X3178/X$3)+Y3178</f>
        <v>8.5904678050772461</v>
      </c>
      <c r="AB3178" s="90">
        <f>(Z3178-AA3178)/(Z3178+AA3178)</f>
        <v>3.25257833688333E-2</v>
      </c>
      <c r="AD3178" s="100"/>
      <c r="AE3178" s="95">
        <v>5.34</v>
      </c>
    </row>
    <row r="3179" spans="1:31" x14ac:dyDescent="0.35">
      <c r="A3179" s="2" t="s">
        <v>138</v>
      </c>
      <c r="B3179" s="9">
        <v>38448</v>
      </c>
      <c r="C3179" s="18">
        <v>29.75</v>
      </c>
      <c r="D3179" s="12">
        <v>7.16</v>
      </c>
      <c r="F3179" s="12">
        <v>3</v>
      </c>
      <c r="H3179" s="23">
        <f>10^-(D3179)</f>
        <v>6.9183097091893466E-8</v>
      </c>
      <c r="I3179" s="32">
        <v>2E-3</v>
      </c>
      <c r="J3179" s="25">
        <v>0.35</v>
      </c>
      <c r="K3179" s="30">
        <v>2.5</v>
      </c>
      <c r="L3179" s="25">
        <v>92.4</v>
      </c>
      <c r="M3179" s="30">
        <v>0.2</v>
      </c>
      <c r="N3179" s="25">
        <v>2.92</v>
      </c>
      <c r="O3179" s="25">
        <v>2.2599999999999998</v>
      </c>
      <c r="P3179" s="25">
        <v>10.7</v>
      </c>
      <c r="Q3179" s="25">
        <v>0.24</v>
      </c>
      <c r="R3179" s="25">
        <v>9.06</v>
      </c>
      <c r="S3179" s="31">
        <v>2.7</v>
      </c>
      <c r="T3179" s="51">
        <v>0.01</v>
      </c>
      <c r="U3179" s="42">
        <v>24.4</v>
      </c>
      <c r="V3179" s="42">
        <v>0.22</v>
      </c>
      <c r="W3179" s="42">
        <v>4.2698500000000004E-3</v>
      </c>
      <c r="X3179" s="45"/>
      <c r="Y3179" s="44">
        <v>5.18</v>
      </c>
      <c r="Z3179" s="87">
        <f>(H3179/H$3)+(I3179/I$3*3)+(J3179/J$3)+(L3179/L$3*2)+(N3179/N$3*2)+(O3179/O$3)+(P3179/P$3*2)+(Q3179/Q$3*2)+(R3179/R$3)</f>
        <v>6.0759290191716975</v>
      </c>
      <c r="AA3179" s="88">
        <f>(T3179/T$3*3)+(U3179/U$3*2)+(V3179/V$3)+(W3179/W$3)+(X3179/X$3)+Y3179</f>
        <v>5.6919200428379328</v>
      </c>
      <c r="AB3179" s="90">
        <f>(Z3179-AA3179)/(Z3179+AA3179)</f>
        <v>3.2632044676156498E-2</v>
      </c>
      <c r="AC3179" s="19">
        <v>5.96</v>
      </c>
      <c r="AD3179" s="13">
        <v>6.36</v>
      </c>
      <c r="AE3179" s="94">
        <v>0.4</v>
      </c>
    </row>
    <row r="3180" spans="1:31" x14ac:dyDescent="0.35">
      <c r="A3180" s="2" t="s">
        <v>357</v>
      </c>
      <c r="B3180" s="9">
        <v>34722</v>
      </c>
      <c r="C3180" s="18">
        <v>1.3</v>
      </c>
      <c r="D3180" s="12">
        <v>5.8</v>
      </c>
      <c r="F3180" s="12">
        <v>49</v>
      </c>
      <c r="H3180" s="23">
        <f>10^-(D3180)</f>
        <v>1.5848931924611111E-6</v>
      </c>
      <c r="I3180" s="32">
        <v>0.08</v>
      </c>
      <c r="J3180" s="25">
        <v>0.03</v>
      </c>
      <c r="K3180" s="36"/>
      <c r="L3180" s="25">
        <v>13</v>
      </c>
      <c r="M3180" s="36"/>
      <c r="N3180" s="25">
        <v>0.15</v>
      </c>
      <c r="O3180" s="25">
        <v>12</v>
      </c>
      <c r="P3180" s="25">
        <v>1.7</v>
      </c>
      <c r="Q3180" s="25">
        <v>0.02</v>
      </c>
      <c r="R3180" s="25">
        <v>31</v>
      </c>
      <c r="S3180" s="36"/>
      <c r="T3180" s="51">
        <v>0.03</v>
      </c>
      <c r="U3180" s="42">
        <v>18.100000000000001</v>
      </c>
      <c r="V3180" s="42">
        <v>32.979999999999997</v>
      </c>
      <c r="W3180" s="42">
        <v>0.04</v>
      </c>
      <c r="X3180" s="42">
        <v>31</v>
      </c>
      <c r="Y3180" s="44">
        <v>0.52</v>
      </c>
      <c r="Z3180" s="87">
        <f>(H3180/H$3)+(I3180/I$3*3)+(J3180/J$3)+(L3180/L$3*2)+(N3180/N$3*2)+(O3180/O$3)+(P3180/P$3*2)+(Q3180/Q$3*2)+(R3180/R$3)</f>
        <v>2.4605437862718249</v>
      </c>
      <c r="AA3180" s="88">
        <f>(T3180/T$3*3)+(U3180/U$3*2)+(V3180/V$3)+(W3180/W$3)+(X3180/X$3)+Y3180</f>
        <v>2.3050323798887753</v>
      </c>
      <c r="AB3180" s="90">
        <f>(Z3180-AA3180)/(Z3180+AA3180)</f>
        <v>3.2632236053072639E-2</v>
      </c>
    </row>
    <row r="3181" spans="1:31" x14ac:dyDescent="0.35">
      <c r="A3181" s="2" t="s">
        <v>160</v>
      </c>
      <c r="B3181" s="9">
        <v>40798</v>
      </c>
      <c r="C3181" s="18">
        <v>7.05</v>
      </c>
      <c r="D3181" s="12">
        <v>7.4</v>
      </c>
      <c r="E3181" s="16"/>
      <c r="F3181" s="12">
        <v>1.7</v>
      </c>
      <c r="H3181" s="23">
        <f>10^-(D3181)</f>
        <v>3.981071705534957E-8</v>
      </c>
      <c r="J3181" s="25">
        <v>0.06</v>
      </c>
      <c r="K3181" s="33"/>
      <c r="L3181" s="25">
        <v>111</v>
      </c>
      <c r="M3181" s="33"/>
      <c r="N3181" s="25">
        <v>0.69</v>
      </c>
      <c r="O3181" s="25">
        <v>0.94</v>
      </c>
      <c r="P3181" s="25">
        <v>7.81</v>
      </c>
      <c r="Q3181" s="25">
        <v>0.19</v>
      </c>
      <c r="R3181" s="25">
        <v>15.8</v>
      </c>
      <c r="S3181" s="34"/>
      <c r="T3181" s="51">
        <v>0.02</v>
      </c>
      <c r="U3181" s="42">
        <v>73.099999999999994</v>
      </c>
      <c r="V3181" s="42">
        <v>0.22</v>
      </c>
      <c r="W3181" s="42">
        <v>3.2799999999999999E-3</v>
      </c>
      <c r="X3181" s="42">
        <v>26</v>
      </c>
      <c r="Y3181" s="44">
        <v>4.2300000000000004</v>
      </c>
      <c r="Z3181" s="87">
        <f>(H3181/H$3)+(I3181/I$3*3)+(J3181/J$3)+(L3181/L$3*2)+(N3181/N$3*2)+(O3181/O$3)+(P3181/P$3*2)+(Q3181/Q$3*2)+(R3181/R$3)</f>
        <v>6.9277113930115588</v>
      </c>
      <c r="AA3181" s="88">
        <f>(T3181/T$3*3)+(U3181/U$3*2)+(V3181/V$3)+(W3181/W$3)+(X3181/X$3)+Y3181</f>
        <v>6.4894858481010305</v>
      </c>
      <c r="AB3181" s="90">
        <f>(Z3181-AA3181)/(Z3181+AA3181)</f>
        <v>3.2661481905306593E-2</v>
      </c>
      <c r="AC3181" s="19">
        <v>6.94</v>
      </c>
      <c r="AD3181" s="99">
        <v>6.49</v>
      </c>
      <c r="AE3181" s="95">
        <v>6.78</v>
      </c>
    </row>
    <row r="3182" spans="1:31" x14ac:dyDescent="0.35">
      <c r="A3182" s="2" t="s">
        <v>287</v>
      </c>
      <c r="B3182" s="9">
        <v>34837</v>
      </c>
      <c r="C3182" s="18">
        <v>3.2</v>
      </c>
      <c r="D3182" s="12">
        <v>7.43</v>
      </c>
      <c r="F3182" s="12">
        <v>1.5</v>
      </c>
      <c r="H3182" s="23">
        <f>10^-(D3182)</f>
        <v>3.7153522909717246E-8</v>
      </c>
      <c r="I3182" s="32">
        <v>0.13</v>
      </c>
      <c r="J3182" s="25">
        <v>7.0000000000000007E-2</v>
      </c>
      <c r="K3182" s="33"/>
      <c r="L3182" s="25">
        <v>130</v>
      </c>
      <c r="M3182" s="33"/>
      <c r="N3182" s="25">
        <v>0.21</v>
      </c>
      <c r="O3182" s="25">
        <v>1.2</v>
      </c>
      <c r="P3182" s="25">
        <v>6.2</v>
      </c>
      <c r="Q3182" s="25">
        <v>0.01</v>
      </c>
      <c r="R3182" s="25">
        <v>13</v>
      </c>
      <c r="S3182" s="34"/>
      <c r="T3182" s="51">
        <v>0.06</v>
      </c>
      <c r="U3182" s="42">
        <v>29.8</v>
      </c>
      <c r="V3182" s="42">
        <v>14.69</v>
      </c>
      <c r="W3182" s="42">
        <v>0.06</v>
      </c>
      <c r="X3182" s="42">
        <v>13</v>
      </c>
      <c r="Y3182" s="44">
        <v>5.91</v>
      </c>
      <c r="Z3182" s="87">
        <f>(H3182/H$3)+(I3182/I$3*3)+(J3182/J$3)+(L3182/L$3*2)+(N3182/N$3*2)+(O3182/O$3)+(P3182/P$3*2)+(Q3182/Q$3*2)+(R3182/R$3)</f>
        <v>7.6194861419529909</v>
      </c>
      <c r="AA3182" s="88">
        <f>(T3182/T$3*3)+(U3182/U$3*2)+(V3182/V$3)+(W3182/W$3)+(X3182/X$3)+Y3182</f>
        <v>7.1372298205150688</v>
      </c>
      <c r="AB3182" s="90">
        <f>(Z3182-AA3182)/(Z3182+AA3182)</f>
        <v>3.2680463774222075E-2</v>
      </c>
      <c r="AD3182" s="100"/>
      <c r="AE3182" s="96"/>
    </row>
    <row r="3183" spans="1:31" x14ac:dyDescent="0.35">
      <c r="A3183" s="2" t="s">
        <v>304</v>
      </c>
      <c r="B3183" s="9">
        <v>41290</v>
      </c>
      <c r="C3183" s="18">
        <v>1.85</v>
      </c>
      <c r="D3183" s="12">
        <v>6.37</v>
      </c>
      <c r="F3183" s="12">
        <v>19</v>
      </c>
      <c r="H3183" s="23">
        <f>10^-(D3183)</f>
        <v>4.2657951880159212E-7</v>
      </c>
      <c r="I3183" s="32">
        <v>2E-3</v>
      </c>
      <c r="J3183" s="25">
        <v>0.32</v>
      </c>
      <c r="K3183" s="33"/>
      <c r="L3183" s="25">
        <v>60.9</v>
      </c>
      <c r="M3183" s="33"/>
      <c r="N3183" s="25">
        <v>9.66</v>
      </c>
      <c r="O3183" s="25">
        <v>4.58</v>
      </c>
      <c r="P3183" s="25">
        <v>2.5</v>
      </c>
      <c r="Q3183" s="25">
        <v>0.6</v>
      </c>
      <c r="R3183" s="25">
        <v>7.9</v>
      </c>
      <c r="S3183" s="34"/>
      <c r="T3183" s="51">
        <v>0.49</v>
      </c>
      <c r="U3183" s="42">
        <v>43.3</v>
      </c>
      <c r="V3183" s="42">
        <v>0.38</v>
      </c>
      <c r="W3183" s="42">
        <v>0.03</v>
      </c>
      <c r="X3183" s="42">
        <v>12</v>
      </c>
      <c r="Y3183" s="44">
        <v>2.57</v>
      </c>
      <c r="Z3183" s="87">
        <f>(H3183/H$3)+(I3183/I$3*3)+(J3183/J$3)+(L3183/L$3*2)+(N3183/N$3*2)+(O3183/O$3)+(P3183/P$3*2)+(Q3183/Q$3*2)+(R3183/R$3)</f>
        <v>4.0911312358808374</v>
      </c>
      <c r="AA3183" s="88">
        <f>(T3183/T$3*3)+(U3183/U$3*2)+(V3183/V$3)+(W3183/W$3)+(X3183/X$3)+Y3183</f>
        <v>3.8321907583920618</v>
      </c>
      <c r="AB3183" s="90">
        <f>(Z3183-AA3183)/(Z3183+AA3183)</f>
        <v>3.2680796978330783E-2</v>
      </c>
      <c r="AC3183" s="19">
        <v>4.28</v>
      </c>
      <c r="AD3183" s="99">
        <v>3.83</v>
      </c>
      <c r="AE3183" s="95">
        <v>10.93</v>
      </c>
    </row>
    <row r="3184" spans="1:31" x14ac:dyDescent="0.35">
      <c r="A3184" s="2" t="s">
        <v>316</v>
      </c>
      <c r="B3184" s="9">
        <v>39350</v>
      </c>
      <c r="C3184" s="18">
        <v>1.52</v>
      </c>
      <c r="D3184" s="12">
        <v>4.9000000000000004</v>
      </c>
      <c r="F3184" s="12">
        <v>35</v>
      </c>
      <c r="H3184" s="23">
        <f>10^-(D3184)</f>
        <v>1.2589254117941658E-5</v>
      </c>
      <c r="I3184" s="32">
        <v>0.38</v>
      </c>
      <c r="J3184" s="25">
        <v>0.44</v>
      </c>
      <c r="K3184" s="33"/>
      <c r="L3184" s="25">
        <v>20.6</v>
      </c>
      <c r="M3184" s="33"/>
      <c r="N3184" s="25">
        <v>2.14</v>
      </c>
      <c r="O3184" s="25">
        <v>11</v>
      </c>
      <c r="P3184" s="25">
        <v>4.6399999999999997</v>
      </c>
      <c r="Q3184" s="25">
        <v>0.11</v>
      </c>
      <c r="R3184" s="25">
        <v>39.5</v>
      </c>
      <c r="S3184" s="34"/>
      <c r="T3184" s="51">
        <v>0.03</v>
      </c>
      <c r="U3184" s="42">
        <v>61.5</v>
      </c>
      <c r="V3184" s="42">
        <v>0.22</v>
      </c>
      <c r="W3184" s="42">
        <v>0.01</v>
      </c>
      <c r="X3184" s="42">
        <v>58</v>
      </c>
      <c r="Y3184" s="44">
        <v>0.41</v>
      </c>
      <c r="Z3184" s="87">
        <f>(H3184/H$3)+(I3184/I$3*3)+(J3184/J$3)+(L3184/L$3*2)+(N3184/N$3*2)+(O3184/O$3)+(P3184/P$3*2)+(Q3184/Q$3*2)+(R3184/R$3)</f>
        <v>3.5564970310787141</v>
      </c>
      <c r="AA3184" s="88">
        <f>(T3184/T$3*3)+(U3184/U$3*2)+(V3184/V$3)+(W3184/W$3)+(X3184/X$3)+Y3184</f>
        <v>3.3311370752476881</v>
      </c>
      <c r="AB3184" s="90">
        <f>(Z3184-AA3184)/(Z3184+AA3184)</f>
        <v>3.271950169711095E-2</v>
      </c>
      <c r="AE3184" s="96"/>
    </row>
    <row r="3185" spans="1:31" x14ac:dyDescent="0.35">
      <c r="A3185" s="2" t="s">
        <v>293</v>
      </c>
      <c r="B3185" s="9">
        <v>37872</v>
      </c>
      <c r="C3185" s="18">
        <v>5.53</v>
      </c>
      <c r="D3185" s="12">
        <v>5.85</v>
      </c>
      <c r="F3185" s="12">
        <v>6.3</v>
      </c>
      <c r="H3185" s="23">
        <f>10^-(D3185)</f>
        <v>1.4125375446227531E-6</v>
      </c>
      <c r="I3185" s="32">
        <v>0.11</v>
      </c>
      <c r="J3185" s="25">
        <v>0.01</v>
      </c>
      <c r="K3185" s="33"/>
      <c r="L3185" s="25">
        <v>15</v>
      </c>
      <c r="M3185" s="33"/>
      <c r="N3185" s="25">
        <v>0.02</v>
      </c>
      <c r="O3185" s="25">
        <v>13</v>
      </c>
      <c r="P3185" s="25">
        <v>3.7</v>
      </c>
      <c r="Q3185" s="25">
        <v>0.1</v>
      </c>
      <c r="R3185" s="25">
        <v>19</v>
      </c>
      <c r="S3185" s="34"/>
      <c r="T3185" s="51">
        <v>0.06</v>
      </c>
      <c r="U3185" s="42">
        <v>19</v>
      </c>
      <c r="V3185" s="42">
        <v>38</v>
      </c>
      <c r="W3185" s="42">
        <v>0.05</v>
      </c>
      <c r="X3185" s="42">
        <v>30</v>
      </c>
      <c r="Y3185" s="44">
        <v>0.23</v>
      </c>
      <c r="Z3185" s="87">
        <f>(H3185/H$3)+(I3185/I$3*3)+(J3185/J$3)+(L3185/L$3*2)+(N3185/N$3*2)+(O3185/O$3)+(P3185/P$3*2)+(Q3185/Q$3*2)+(R3185/R$3)</f>
        <v>2.2289763638436195</v>
      </c>
      <c r="AA3185" s="88">
        <f>(T3185/T$3*3)+(U3185/U$3*2)+(V3185/V$3)+(W3185/W$3)+(X3185/X$3)+Y3185</f>
        <v>2.0876927741890903</v>
      </c>
      <c r="AB3185" s="90">
        <f>(Z3185-AA3185)/(Z3185+AA3185)</f>
        <v>3.2729770370799882E-2</v>
      </c>
      <c r="AD3185" s="100"/>
      <c r="AE3185" s="96"/>
    </row>
    <row r="3186" spans="1:31" x14ac:dyDescent="0.35">
      <c r="A3186" s="2" t="s">
        <v>354</v>
      </c>
      <c r="B3186" s="9">
        <v>40682</v>
      </c>
      <c r="C3186" s="18">
        <v>2.91</v>
      </c>
      <c r="D3186" s="12">
        <v>5.74</v>
      </c>
      <c r="F3186" s="12">
        <v>8.6999999999999993</v>
      </c>
      <c r="H3186" s="23">
        <f>10^-(D3186)</f>
        <v>1.8197008586099798E-6</v>
      </c>
      <c r="I3186" s="24">
        <v>2E-3</v>
      </c>
      <c r="J3186" s="25">
        <v>0.01</v>
      </c>
      <c r="K3186" s="33"/>
      <c r="L3186" s="25">
        <v>32</v>
      </c>
      <c r="M3186" s="33"/>
      <c r="N3186" s="25">
        <v>7.0000000000000007E-2</v>
      </c>
      <c r="O3186" s="25">
        <v>11.9</v>
      </c>
      <c r="P3186" s="25">
        <v>5.38</v>
      </c>
      <c r="Q3186" s="25">
        <v>0.17</v>
      </c>
      <c r="R3186" s="25">
        <v>12.8</v>
      </c>
      <c r="S3186" s="34"/>
      <c r="T3186" s="51">
        <v>0.02</v>
      </c>
      <c r="U3186" s="42">
        <v>27.4</v>
      </c>
      <c r="V3186" s="42">
        <v>37.58</v>
      </c>
      <c r="W3186" s="42">
        <v>0.11</v>
      </c>
      <c r="X3186" s="42">
        <v>19</v>
      </c>
      <c r="Y3186" s="44">
        <v>1.01</v>
      </c>
      <c r="Z3186" s="87">
        <f>(H3186/H$3)+(I3186/I$3*3)+(J3186/J$3)+(L3186/L$3*2)+(N3186/N$3*2)+(O3186/O$3)+(P3186/P$3*2)+(Q3186/Q$3*2)+(R3186/R$3)</f>
        <v>2.9100092769586232</v>
      </c>
      <c r="AA3186" s="88">
        <f>(T3186/T$3*3)+(U3186/U$3*2)+(V3186/V$3)+(W3186/W$3)+(X3186/X$3)+Y3186</f>
        <v>2.7255356685448593</v>
      </c>
      <c r="AB3186" s="90">
        <f>(Z3186-AA3186)/(Z3186+AA3186)</f>
        <v>3.2733943247307905E-2</v>
      </c>
      <c r="AC3186" s="19">
        <v>2.92</v>
      </c>
      <c r="AD3186" s="99">
        <v>2.73</v>
      </c>
      <c r="AE3186" s="95">
        <v>6.77</v>
      </c>
    </row>
    <row r="3187" spans="1:31" x14ac:dyDescent="0.35">
      <c r="A3187" s="2" t="s">
        <v>305</v>
      </c>
      <c r="B3187" s="9">
        <v>36130</v>
      </c>
      <c r="C3187" s="18">
        <v>0.78</v>
      </c>
      <c r="D3187" s="12">
        <v>6.27</v>
      </c>
      <c r="F3187" s="12">
        <v>7.2</v>
      </c>
      <c r="H3187" s="23">
        <f>10^-(D3187)</f>
        <v>5.3703179637025244E-7</v>
      </c>
      <c r="I3187" s="24">
        <v>7.0000000000000001E-3</v>
      </c>
      <c r="J3187" s="25">
        <v>0.02</v>
      </c>
      <c r="K3187" s="36"/>
      <c r="L3187" s="25">
        <v>57.1</v>
      </c>
      <c r="M3187" s="36"/>
      <c r="N3187" s="25">
        <v>0.08</v>
      </c>
      <c r="O3187" s="25">
        <v>25.6</v>
      </c>
      <c r="P3187" s="25">
        <v>8.35</v>
      </c>
      <c r="Q3187" s="25">
        <v>0.08</v>
      </c>
      <c r="R3187" s="25">
        <v>26</v>
      </c>
      <c r="S3187" s="36"/>
      <c r="T3187" s="51">
        <v>0.06</v>
      </c>
      <c r="U3187" s="42">
        <v>68</v>
      </c>
      <c r="V3187" s="42">
        <v>57.1</v>
      </c>
      <c r="W3187" s="42">
        <v>0.06</v>
      </c>
      <c r="X3187" s="42">
        <v>55</v>
      </c>
      <c r="Y3187" s="44">
        <v>1.1000000000000001</v>
      </c>
      <c r="Z3187" s="87">
        <f>(H3187/H$3)+(I3187/I$3*3)+(J3187/J$3)+(L3187/L$3*2)+(N3187/N$3*2)+(O3187/O$3)+(P3187/P$3*2)+(Q3187/Q$3*2)+(R3187/R$3)</f>
        <v>5.3295865303898662</v>
      </c>
      <c r="AA3187" s="88">
        <f>(T3187/T$3*3)+(U3187/U$3*2)+(V3187/V$3)+(W3187/W$3)+(X3187/X$3)+Y3187</f>
        <v>4.9912828174537278</v>
      </c>
      <c r="AB3187" s="90">
        <f>(Z3187-AA3187)/(Z3187+AA3187)</f>
        <v>3.2778606291225101E-2</v>
      </c>
    </row>
    <row r="3188" spans="1:31" x14ac:dyDescent="0.35">
      <c r="A3188" s="2" t="s">
        <v>366</v>
      </c>
      <c r="B3188" s="9">
        <v>35746</v>
      </c>
      <c r="C3188" s="18">
        <v>0.7</v>
      </c>
      <c r="D3188" s="12">
        <v>6.18</v>
      </c>
      <c r="F3188" s="12">
        <v>18</v>
      </c>
      <c r="H3188" s="23">
        <f>10^-(D3188)</f>
        <v>6.6069344800759506E-7</v>
      </c>
      <c r="I3188" s="32">
        <v>0.91</v>
      </c>
      <c r="J3188" s="25">
        <v>0.1</v>
      </c>
      <c r="K3188" s="33"/>
      <c r="L3188" s="25">
        <v>25</v>
      </c>
      <c r="M3188" s="33"/>
      <c r="N3188" s="25">
        <v>0.17</v>
      </c>
      <c r="O3188" s="25">
        <v>9.6999999999999993</v>
      </c>
      <c r="P3188" s="25">
        <v>3</v>
      </c>
      <c r="Q3188" s="25">
        <v>0.16</v>
      </c>
      <c r="R3188" s="25">
        <v>13</v>
      </c>
      <c r="S3188" s="34"/>
      <c r="T3188" s="51">
        <v>0.02</v>
      </c>
      <c r="U3188" s="42">
        <v>27.4</v>
      </c>
      <c r="V3188" s="42">
        <v>1.54</v>
      </c>
      <c r="W3188" s="42">
        <v>0.05</v>
      </c>
      <c r="X3188" s="42">
        <v>25</v>
      </c>
      <c r="Y3188" s="44">
        <v>0.97</v>
      </c>
      <c r="Z3188" s="87">
        <f>(H3188/H$3)+(I3188/I$3*3)+(J3188/J$3)+(L3188/L$3*2)+(N3188/N$3*2)+(O3188/O$3)+(P3188/P$3*2)+(Q3188/Q$3*2)+(R3188/R$3)</f>
        <v>2.4265166387208668</v>
      </c>
      <c r="AA3188" s="88">
        <f>(T3188/T$3*3)+(U3188/U$3*2)+(V3188/V$3)+(W3188/W$3)+(X3188/X$3)+Y3188</f>
        <v>2.2721934664032895</v>
      </c>
      <c r="AB3188" s="90">
        <f>(Z3188-AA3188)/(Z3188+AA3188)</f>
        <v>3.2843731335815099E-2</v>
      </c>
      <c r="AD3188" s="100"/>
      <c r="AE3188" s="96"/>
    </row>
    <row r="3189" spans="1:31" x14ac:dyDescent="0.35">
      <c r="A3189" s="2" t="s">
        <v>259</v>
      </c>
      <c r="B3189" s="9">
        <v>37887</v>
      </c>
      <c r="C3189" s="18">
        <v>10.210000000000001</v>
      </c>
      <c r="D3189" s="12">
        <v>7.98</v>
      </c>
      <c r="F3189" s="12">
        <v>2</v>
      </c>
      <c r="H3189" s="23">
        <f>10^-(D3189)</f>
        <v>1.0471285480508974E-8</v>
      </c>
      <c r="I3189" s="32">
        <v>4.5599999999999996</v>
      </c>
      <c r="J3189" s="25">
        <v>0.93</v>
      </c>
      <c r="K3189" s="33"/>
      <c r="L3189" s="25">
        <v>25.3</v>
      </c>
      <c r="M3189" s="33"/>
      <c r="N3189" s="25">
        <v>0.34</v>
      </c>
      <c r="O3189" s="25">
        <v>5.82</v>
      </c>
      <c r="P3189" s="25">
        <v>15</v>
      </c>
      <c r="Q3189" s="25">
        <v>9.5999999999999992E-3</v>
      </c>
      <c r="R3189" s="25">
        <v>62.7</v>
      </c>
      <c r="S3189" s="34"/>
      <c r="T3189" s="51">
        <v>0.22</v>
      </c>
      <c r="U3189" s="42">
        <v>1.1599999999999999</v>
      </c>
      <c r="V3189" s="42">
        <v>0.22</v>
      </c>
      <c r="W3189" s="42">
        <v>3.2845000000000001E-3</v>
      </c>
      <c r="X3189" s="42">
        <v>22</v>
      </c>
      <c r="Y3189" s="44">
        <v>4.91</v>
      </c>
      <c r="Z3189" s="87">
        <f>(H3189/H$3)+(I3189/I$3*3)+(J3189/J$3)+(L3189/L$3*2)+(N3189/N$3*2)+(O3189/O$3)+(P3189/P$3*2)+(Q3189/Q$3*2)+(R3189/R$3)</f>
        <v>5.9438908124412011</v>
      </c>
      <c r="AA3189" s="88">
        <f>(T3189/T$3*3)+(U3189/U$3*2)+(V3189/V$3)+(W3189/W$3)+(X3189/X$3)+Y3189</f>
        <v>5.5653107939080737</v>
      </c>
      <c r="AB3189" s="90">
        <f>(Z3189-AA3189)/(Z3189+AA3189)</f>
        <v>3.2893682071246051E-2</v>
      </c>
      <c r="AD3189" s="100"/>
      <c r="AE3189" s="96"/>
    </row>
    <row r="3190" spans="1:31" x14ac:dyDescent="0.35">
      <c r="A3190" s="2" t="s">
        <v>166</v>
      </c>
      <c r="B3190" s="9">
        <v>35758</v>
      </c>
      <c r="C3190" s="18">
        <v>10.91</v>
      </c>
      <c r="D3190" s="12">
        <v>7.3</v>
      </c>
      <c r="F3190" s="12">
        <v>5</v>
      </c>
      <c r="H3190" s="23">
        <f>10^-(D3190)</f>
        <v>5.0118723362727164E-8</v>
      </c>
      <c r="J3190" s="25">
        <v>0.78</v>
      </c>
      <c r="K3190" s="33"/>
      <c r="L3190" s="25">
        <v>49</v>
      </c>
      <c r="M3190" s="33"/>
      <c r="N3190" s="25">
        <v>1.2</v>
      </c>
      <c r="O3190" s="25">
        <v>4</v>
      </c>
      <c r="P3190" s="25">
        <v>7.4</v>
      </c>
      <c r="Q3190" s="25">
        <v>0.11</v>
      </c>
      <c r="R3190" s="25">
        <v>56</v>
      </c>
      <c r="S3190" s="34"/>
      <c r="T3190" s="51">
        <v>0.21</v>
      </c>
      <c r="U3190" s="42">
        <v>3.7</v>
      </c>
      <c r="V3190" s="42">
        <v>0.22</v>
      </c>
      <c r="W3190" s="42">
        <v>0.01</v>
      </c>
      <c r="X3190" s="42">
        <v>32</v>
      </c>
      <c r="Y3190" s="44">
        <v>4.33</v>
      </c>
      <c r="Z3190" s="87">
        <f>(H3190/H$3)+(I3190/I$3*3)+(J3190/J$3)+(L3190/L$3*2)+(N3190/N$3*2)+(O3190/O$3)+(P3190/P$3*2)+(Q3190/Q$3*2)+(R3190/R$3)</f>
        <v>5.6823662017003915</v>
      </c>
      <c r="AA3190" s="88">
        <f>(T3190/T$3*3)+(U3190/U$3*2)+(V3190/V$3)+(W3190/W$3)+(X3190/X$3)+Y3190</f>
        <v>5.3201064506306031</v>
      </c>
      <c r="AB3190" s="90">
        <f>(Z3190-AA3190)/(Z3190+AA3190)</f>
        <v>3.2925303476490787E-2</v>
      </c>
      <c r="AD3190" s="100"/>
      <c r="AE3190" s="96"/>
    </row>
    <row r="3191" spans="1:31" x14ac:dyDescent="0.35">
      <c r="A3191" s="2" t="s">
        <v>269</v>
      </c>
      <c r="B3191" s="9">
        <v>40358</v>
      </c>
      <c r="C3191" s="19">
        <v>4.54</v>
      </c>
      <c r="D3191" s="12">
        <v>7.22</v>
      </c>
      <c r="F3191" s="12">
        <v>2.1</v>
      </c>
      <c r="H3191" s="23">
        <f>10^-(D3191)</f>
        <v>6.0255958607435649E-8</v>
      </c>
      <c r="I3191" s="24">
        <v>0.03</v>
      </c>
      <c r="J3191" s="25">
        <v>0.01</v>
      </c>
      <c r="K3191" s="33"/>
      <c r="L3191" s="25">
        <v>131</v>
      </c>
      <c r="M3191" s="33"/>
      <c r="N3191" s="25">
        <v>0.04</v>
      </c>
      <c r="O3191" s="25">
        <v>0.88</v>
      </c>
      <c r="P3191" s="25">
        <v>11.5</v>
      </c>
      <c r="Q3191" s="25">
        <v>1E-3</v>
      </c>
      <c r="R3191" s="25">
        <v>10.199999999999999</v>
      </c>
      <c r="S3191" s="34"/>
      <c r="T3191" s="51">
        <v>0.1</v>
      </c>
      <c r="U3191" s="42">
        <v>38.299999999999997</v>
      </c>
      <c r="V3191" s="42">
        <v>101.37</v>
      </c>
      <c r="W3191" s="42">
        <v>3.2799999999999999E-3</v>
      </c>
      <c r="X3191" s="42">
        <v>17</v>
      </c>
      <c r="Y3191" s="44">
        <v>4.53</v>
      </c>
      <c r="Z3191" s="87">
        <f>(H3191/H$3)+(I3191/I$3*3)+(J3191/J$3)+(L3191/L$3*2)+(N3191/N$3*2)+(O3191/O$3)+(P3191/P$3*2)+(Q3191/Q$3*2)+(R3191/R$3)</f>
        <v>7.9545766454560383</v>
      </c>
      <c r="AA3191" s="88">
        <f>(T3191/T$3*3)+(U3191/U$3*2)+(V3191/V$3)+(W3191/W$3)+(X3191/X$3)+Y3191</f>
        <v>7.4451141330752133</v>
      </c>
      <c r="AB3191" s="90">
        <f>(Z3191-AA3191)/(Z3191+AA3191)</f>
        <v>3.3082645600330363E-2</v>
      </c>
      <c r="AC3191" s="19">
        <v>7.96</v>
      </c>
      <c r="AD3191" s="99">
        <v>7.45</v>
      </c>
      <c r="AE3191" s="95">
        <v>6.65</v>
      </c>
    </row>
    <row r="3192" spans="1:31" x14ac:dyDescent="0.35">
      <c r="A3192" s="2" t="s">
        <v>181</v>
      </c>
      <c r="B3192" s="9">
        <v>39008</v>
      </c>
      <c r="C3192" s="18">
        <v>19.38</v>
      </c>
      <c r="D3192" s="12">
        <v>7.26</v>
      </c>
      <c r="F3192" s="12">
        <v>0.91</v>
      </c>
      <c r="H3192" s="23">
        <f>10^-(D3192)</f>
        <v>5.4954087385762357E-8</v>
      </c>
      <c r="I3192" s="24">
        <v>1.45</v>
      </c>
      <c r="J3192" s="25">
        <v>0.12</v>
      </c>
      <c r="K3192" s="36"/>
      <c r="L3192" s="25">
        <v>53.5</v>
      </c>
      <c r="M3192" s="36"/>
      <c r="N3192" s="25">
        <v>0.92</v>
      </c>
      <c r="O3192" s="25">
        <v>0.95</v>
      </c>
      <c r="P3192" s="25">
        <v>2.83</v>
      </c>
      <c r="Q3192" s="25">
        <v>0.08</v>
      </c>
      <c r="R3192" s="25">
        <v>6.22</v>
      </c>
      <c r="S3192" s="36"/>
      <c r="T3192" s="51">
        <v>0.03</v>
      </c>
      <c r="U3192" s="42">
        <v>21.2</v>
      </c>
      <c r="V3192" s="42">
        <v>0.22</v>
      </c>
      <c r="W3192" s="42">
        <v>3.2845000000000001E-3</v>
      </c>
      <c r="X3192" s="42">
        <v>9.11</v>
      </c>
      <c r="Y3192" s="44">
        <v>2.48</v>
      </c>
      <c r="Z3192" s="87">
        <f>(H3192/H$3)+(I3192/I$3*3)+(J3192/J$3)+(L3192/L$3*2)+(N3192/N$3*2)+(O3192/O$3)+(P3192/P$3*2)+(Q3192/Q$3*2)+(R3192/R$3)</f>
        <v>3.4010906855864738</v>
      </c>
      <c r="AA3192" s="88">
        <f>(T3192/T$3*3)+(U3192/U$3*2)+(V3192/V$3)+(W3192/W$3)+(X3192/X$3)+Y3192</f>
        <v>3.1828939739827216</v>
      </c>
      <c r="AB3192" s="90">
        <f>(Z3192-AA3192)/(Z3192+AA3192)</f>
        <v>3.3140525515445128E-2</v>
      </c>
      <c r="AC3192" s="19">
        <v>3.2</v>
      </c>
      <c r="AD3192" s="99">
        <v>3.17</v>
      </c>
      <c r="AE3192" s="95">
        <v>0.81</v>
      </c>
    </row>
    <row r="3193" spans="1:31" x14ac:dyDescent="0.35">
      <c r="A3193" s="2" t="s">
        <v>153</v>
      </c>
      <c r="B3193" s="9">
        <v>41570</v>
      </c>
      <c r="C3193" s="18">
        <v>5.82</v>
      </c>
      <c r="D3193" s="12">
        <v>7.18</v>
      </c>
      <c r="F3193" s="12">
        <v>1.9</v>
      </c>
      <c r="H3193" s="23">
        <f>10^-(D3193)</f>
        <v>6.606934480075943E-8</v>
      </c>
      <c r="I3193" s="32">
        <v>5.0000000000000001E-3</v>
      </c>
      <c r="J3193" s="25">
        <v>0.16</v>
      </c>
      <c r="K3193" s="30">
        <v>2.1</v>
      </c>
      <c r="L3193" s="25">
        <v>139</v>
      </c>
      <c r="M3193" s="30">
        <v>0.2</v>
      </c>
      <c r="N3193" s="25">
        <v>3.9</v>
      </c>
      <c r="O3193" s="25">
        <v>1.66</v>
      </c>
      <c r="P3193" s="25">
        <v>10.8</v>
      </c>
      <c r="Q3193" s="25">
        <v>0.18</v>
      </c>
      <c r="R3193" s="25">
        <v>19</v>
      </c>
      <c r="S3193" s="31">
        <v>2.5</v>
      </c>
      <c r="T3193" s="51">
        <v>0.01</v>
      </c>
      <c r="U3193" s="42">
        <v>69.599999999999994</v>
      </c>
      <c r="V3193" s="42">
        <v>0.22</v>
      </c>
      <c r="W3193" s="42">
        <v>0.01</v>
      </c>
      <c r="X3193" s="42">
        <v>40</v>
      </c>
      <c r="Y3193" s="44">
        <v>5.7</v>
      </c>
      <c r="Z3193" s="87">
        <f>(H3193/H$3)+(I3193/I$3*3)+(J3193/J$3)+(L3193/L$3*2)+(N3193/N$3*2)+(O3193/O$3)+(P3193/P$3*2)+(Q3193/Q$3*2)+(R3193/R$3)</f>
        <v>8.8492098381586928</v>
      </c>
      <c r="AA3193" s="88">
        <f>(T3193/T$3*3)+(U3193/U$3*2)+(V3193/V$3)+(W3193/W$3)+(X3193/X$3)+Y3193</f>
        <v>8.2813749347771513</v>
      </c>
      <c r="AB3193" s="90">
        <f>(Z3193-AA3193)/(Z3193+AA3193)</f>
        <v>3.3147432554587908E-2</v>
      </c>
      <c r="AC3193" s="19">
        <v>8.92</v>
      </c>
      <c r="AD3193" s="99">
        <v>8.2799999999999994</v>
      </c>
      <c r="AE3193" s="95">
        <v>7.47</v>
      </c>
    </row>
    <row r="3194" spans="1:31" x14ac:dyDescent="0.35">
      <c r="A3194" s="2" t="s">
        <v>225</v>
      </c>
      <c r="B3194" s="9">
        <v>35905</v>
      </c>
      <c r="C3194" s="18">
        <v>0.75</v>
      </c>
      <c r="D3194" s="12">
        <v>7.15</v>
      </c>
      <c r="F3194" s="12">
        <v>1.7</v>
      </c>
      <c r="H3194" s="23">
        <f>10^-(D3194)</f>
        <v>7.0794578438413597E-8</v>
      </c>
      <c r="I3194" s="24">
        <v>2E-3</v>
      </c>
      <c r="J3194" s="25">
        <v>0.02</v>
      </c>
      <c r="K3194" s="33"/>
      <c r="L3194" s="25">
        <v>140</v>
      </c>
      <c r="M3194" s="33"/>
      <c r="N3194" s="25">
        <v>0.49</v>
      </c>
      <c r="O3194" s="25">
        <v>2.7</v>
      </c>
      <c r="P3194" s="25">
        <v>15</v>
      </c>
      <c r="Q3194" s="25">
        <v>0.19</v>
      </c>
      <c r="R3194" s="25">
        <v>10</v>
      </c>
      <c r="S3194" s="34"/>
      <c r="T3194" s="51">
        <v>0.02</v>
      </c>
      <c r="U3194" s="42">
        <v>52.5</v>
      </c>
      <c r="V3194" s="42">
        <v>2.1800000000000002</v>
      </c>
      <c r="W3194" s="42">
        <v>0.03</v>
      </c>
      <c r="X3194" s="42">
        <v>23</v>
      </c>
      <c r="Y3194" s="44">
        <v>6.41</v>
      </c>
      <c r="Z3194" s="87">
        <f>(H3194/H$3)+(I3194/I$3*3)+(J3194/J$3)+(L3194/L$3*2)+(N3194/N$3*2)+(O3194/O$3)+(P3194/P$3*2)+(Q3194/Q$3*2)+(R3194/R$3)</f>
        <v>8.7499106430636857</v>
      </c>
      <c r="AA3194" s="88">
        <f>(T3194/T$3*3)+(U3194/U$3*2)+(V3194/V$3)+(W3194/W$3)+(X3194/X$3)+Y3194</f>
        <v>8.1881994261057827</v>
      </c>
      <c r="AB3194" s="90">
        <f>(Z3194-AA3194)/(Z3194+AA3194)</f>
        <v>3.3162567409472835E-2</v>
      </c>
      <c r="AD3194" s="100"/>
      <c r="AE3194" s="96"/>
    </row>
    <row r="3195" spans="1:31" x14ac:dyDescent="0.35">
      <c r="A3195" s="2" t="s">
        <v>313</v>
      </c>
      <c r="B3195" s="9">
        <v>41381</v>
      </c>
      <c r="C3195" s="18">
        <v>1.7</v>
      </c>
      <c r="D3195" s="12">
        <v>5.36</v>
      </c>
      <c r="F3195" s="12">
        <v>7.8</v>
      </c>
      <c r="H3195" s="23">
        <f>10^-(D3195)</f>
        <v>4.3651583224016507E-6</v>
      </c>
      <c r="I3195" s="32">
        <v>0.62</v>
      </c>
      <c r="J3195" s="25">
        <v>0.01</v>
      </c>
      <c r="K3195" s="33"/>
      <c r="L3195" s="25">
        <v>50.6</v>
      </c>
      <c r="M3195" s="33"/>
      <c r="N3195" s="25">
        <v>0.04</v>
      </c>
      <c r="O3195" s="25">
        <v>12.2</v>
      </c>
      <c r="P3195" s="25">
        <v>8.33</v>
      </c>
      <c r="Q3195" s="25">
        <v>0.02</v>
      </c>
      <c r="R3195" s="25">
        <v>8.6</v>
      </c>
      <c r="S3195" s="34"/>
      <c r="T3195" s="51">
        <v>0.01</v>
      </c>
      <c r="U3195" s="42">
        <v>18.3</v>
      </c>
      <c r="V3195" s="42">
        <v>152.28</v>
      </c>
      <c r="W3195" s="42">
        <v>6.5700000000000003E-3</v>
      </c>
      <c r="X3195" s="42">
        <v>25</v>
      </c>
      <c r="Y3195" s="44">
        <v>0.17</v>
      </c>
      <c r="Z3195" s="87">
        <f>(H3195/H$3)+(I3195/I$3*3)+(J3195/J$3)+(L3195/L$3*2)+(N3195/N$3*2)+(O3195/O$3)+(P3195/P$3*2)+(Q3195/Q$3*2)+(R3195/R$3)</f>
        <v>3.9680212820086078</v>
      </c>
      <c r="AA3195" s="88">
        <f>(T3195/T$3*3)+(U3195/U$3*2)+(V3195/V$3)+(W3195/W$3)+(X3195/X$3)+Y3195</f>
        <v>3.7127785731098784</v>
      </c>
      <c r="AB3195" s="90">
        <f>(Z3195-AA3195)/(Z3195+AA3195)</f>
        <v>3.3231266757802011E-2</v>
      </c>
      <c r="AC3195" s="19">
        <v>3.99</v>
      </c>
      <c r="AD3195" s="99">
        <v>3.71</v>
      </c>
      <c r="AE3195" s="95">
        <v>7.18</v>
      </c>
    </row>
    <row r="3196" spans="1:31" x14ac:dyDescent="0.35">
      <c r="A3196" s="2" t="s">
        <v>418</v>
      </c>
      <c r="B3196" s="9">
        <v>42243</v>
      </c>
      <c r="C3196" s="18">
        <v>1.1000000000000001</v>
      </c>
      <c r="D3196" s="12">
        <v>6.99</v>
      </c>
      <c r="F3196" s="12">
        <v>30</v>
      </c>
      <c r="H3196" s="23">
        <f>10^-(D3196)</f>
        <v>1.0232929922807534E-7</v>
      </c>
      <c r="I3196" s="32">
        <v>0.14000000000000001</v>
      </c>
      <c r="J3196" s="25">
        <v>1.88</v>
      </c>
      <c r="L3196" s="25">
        <v>136</v>
      </c>
      <c r="N3196" s="25">
        <v>5.23</v>
      </c>
      <c r="O3196" s="25">
        <v>3.78</v>
      </c>
      <c r="P3196" s="25">
        <v>3.92</v>
      </c>
      <c r="Q3196" s="25">
        <v>0.38</v>
      </c>
      <c r="R3196" s="25">
        <v>13.6</v>
      </c>
      <c r="T3196" s="51">
        <v>0.56000000000000005</v>
      </c>
      <c r="U3196" s="42">
        <v>107</v>
      </c>
      <c r="V3196" s="42">
        <v>0.22</v>
      </c>
      <c r="W3196" s="42">
        <v>0.03</v>
      </c>
      <c r="X3196" s="42">
        <v>25</v>
      </c>
      <c r="Y3196" s="44">
        <v>4.6399999999999997</v>
      </c>
      <c r="Z3196" s="87">
        <f>(H3196/H$3)+(I3196/I$3*3)+(J3196/J$3)+(L3196/L$3*2)+(N3196/N$3*2)+(O3196/O$3)+(P3196/P$3*2)+(Q3196/Q$3*2)+(R3196/R$3)</f>
        <v>8.1182971974753269</v>
      </c>
      <c r="AA3196" s="88">
        <f>(T3196/T$3*3)+(U3196/U$3*2)+(V3196/V$3)+(W3196/W$3)+(X3196/X$3)+Y3196</f>
        <v>7.5946513925468695</v>
      </c>
      <c r="AB3196" s="90">
        <f>(Z3196-AA3196)/(Z3196+AA3196)</f>
        <v>3.3325750538061021E-2</v>
      </c>
      <c r="AC3196" s="19">
        <v>8.2100000000000009</v>
      </c>
      <c r="AD3196" s="99">
        <v>7.59</v>
      </c>
      <c r="AE3196" s="95">
        <v>7.81</v>
      </c>
    </row>
    <row r="3197" spans="1:31" x14ac:dyDescent="0.35">
      <c r="A3197" s="2" t="s">
        <v>289</v>
      </c>
      <c r="B3197" s="9">
        <v>40002</v>
      </c>
      <c r="C3197" s="18">
        <v>8.56</v>
      </c>
      <c r="D3197" s="12">
        <v>7.62</v>
      </c>
      <c r="F3197" s="12">
        <v>1.4</v>
      </c>
      <c r="H3197" s="23">
        <f>10^-(D3197)</f>
        <v>2.3988329190194864E-8</v>
      </c>
      <c r="I3197" s="32">
        <v>2E-3</v>
      </c>
      <c r="J3197" s="25">
        <v>0.01</v>
      </c>
      <c r="K3197" s="36"/>
      <c r="L3197" s="25">
        <v>75.5</v>
      </c>
      <c r="M3197" s="36"/>
      <c r="N3197" s="25">
        <v>5.0000000000000001E-3</v>
      </c>
      <c r="O3197" s="25">
        <v>4.53</v>
      </c>
      <c r="P3197" s="25">
        <v>4.13</v>
      </c>
      <c r="Q3197" s="25">
        <v>0.01</v>
      </c>
      <c r="R3197" s="25">
        <v>13.2</v>
      </c>
      <c r="S3197" s="36"/>
      <c r="T3197" s="51">
        <v>0.04</v>
      </c>
      <c r="U3197" s="42">
        <v>41.8</v>
      </c>
      <c r="V3197" s="42">
        <v>56.66</v>
      </c>
      <c r="W3197" s="42">
        <v>0.01</v>
      </c>
      <c r="X3197" s="42">
        <v>26</v>
      </c>
      <c r="Y3197" s="44">
        <v>1.97</v>
      </c>
      <c r="Z3197" s="87">
        <f>(H3197/H$3)+(I3197/I$3*3)+(J3197/J$3)+(L3197/L$3*2)+(N3197/N$3*2)+(O3197/O$3)+(P3197/P$3*2)+(Q3197/Q$3*2)+(R3197/R$3)</f>
        <v>4.7985834469871653</v>
      </c>
      <c r="AA3197" s="88">
        <f>(T3197/T$3*3)+(U3197/U$3*2)+(V3197/V$3)+(W3197/W$3)+(X3197/X$3)+Y3197</f>
        <v>4.488978091806616</v>
      </c>
      <c r="AB3197" s="90">
        <f>(Z3197-AA3197)/(Z3197+AA3197)</f>
        <v>3.3335483580629842E-2</v>
      </c>
      <c r="AD3197" s="100"/>
      <c r="AE3197" s="95">
        <v>6.67</v>
      </c>
    </row>
    <row r="3198" spans="1:31" x14ac:dyDescent="0.35">
      <c r="A3198" s="2" t="s">
        <v>231</v>
      </c>
      <c r="B3198" s="9">
        <v>39379</v>
      </c>
      <c r="C3198" s="18">
        <v>1.38</v>
      </c>
      <c r="D3198" s="12">
        <v>6.98</v>
      </c>
      <c r="F3198" s="12">
        <v>8.1999999999999993</v>
      </c>
      <c r="H3198" s="23">
        <f>10^-(D3198)</f>
        <v>1.0471285480508987E-7</v>
      </c>
      <c r="I3198" s="28"/>
      <c r="J3198" s="25">
        <v>0.63</v>
      </c>
      <c r="K3198" s="33"/>
      <c r="L3198" s="25">
        <v>142</v>
      </c>
      <c r="M3198" s="33"/>
      <c r="N3198" s="25">
        <v>2.96</v>
      </c>
      <c r="O3198" s="25">
        <v>10.4</v>
      </c>
      <c r="P3198" s="25">
        <v>10.8</v>
      </c>
      <c r="Q3198" s="25">
        <v>0.4</v>
      </c>
      <c r="R3198" s="25">
        <v>29.2</v>
      </c>
      <c r="S3198" s="34"/>
      <c r="T3198" s="51">
        <v>7.0000000000000007E-2</v>
      </c>
      <c r="U3198" s="42">
        <v>91.8</v>
      </c>
      <c r="V3198" s="42">
        <v>0.22</v>
      </c>
      <c r="W3198" s="42">
        <v>9.1999999999999998E-3</v>
      </c>
      <c r="X3198" s="42">
        <v>42</v>
      </c>
      <c r="Y3198" s="44">
        <v>5.94</v>
      </c>
      <c r="Z3198" s="87">
        <f>(H3198/H$3)+(I3198/I$3*3)+(J3198/J$3)+(L3198/L$3*2)+(N3198/N$3*2)+(O3198/O$3)+(P3198/P$3*2)+(Q3198/Q$3*2)+(R3198/R$3)</f>
        <v>9.6660133357213009</v>
      </c>
      <c r="AA3198" s="88">
        <f>(T3198/T$3*3)+(U3198/U$3*2)+(V3198/V$3)+(W3198/W$3)+(X3198/X$3)+Y3198</f>
        <v>9.0418333744049448</v>
      </c>
      <c r="AB3198" s="90">
        <f>(Z3198-AA3198)/(Z3198+AA3198)</f>
        <v>3.3364607428523443E-2</v>
      </c>
      <c r="AD3198" s="100"/>
      <c r="AE3198" s="96"/>
    </row>
    <row r="3199" spans="1:31" x14ac:dyDescent="0.35">
      <c r="A3199" s="2" t="s">
        <v>193</v>
      </c>
      <c r="B3199" s="9">
        <v>41571</v>
      </c>
      <c r="C3199" s="18">
        <v>2.57</v>
      </c>
      <c r="D3199" s="12">
        <v>7.35</v>
      </c>
      <c r="F3199" s="12">
        <v>2.8</v>
      </c>
      <c r="H3199" s="23">
        <f>10^-(D3199)</f>
        <v>4.466835921509628E-8</v>
      </c>
      <c r="I3199" s="32">
        <v>0.01</v>
      </c>
      <c r="J3199" s="25">
        <v>0.2</v>
      </c>
      <c r="K3199" s="29">
        <v>0.8</v>
      </c>
      <c r="L3199" s="25">
        <v>98.6</v>
      </c>
      <c r="M3199" s="29">
        <v>2.1</v>
      </c>
      <c r="N3199" s="25">
        <v>1.33</v>
      </c>
      <c r="O3199" s="25">
        <v>1.0900000000000001</v>
      </c>
      <c r="P3199" s="25">
        <v>4.53</v>
      </c>
      <c r="Q3199" s="25">
        <v>0.18</v>
      </c>
      <c r="R3199" s="25">
        <v>16.100000000000001</v>
      </c>
      <c r="S3199" s="29">
        <v>0.8</v>
      </c>
      <c r="T3199" s="51">
        <v>0.01</v>
      </c>
      <c r="U3199" s="42">
        <v>44.3</v>
      </c>
      <c r="V3199" s="42">
        <v>0.22</v>
      </c>
      <c r="W3199" s="42">
        <v>3.2799999999999999E-3</v>
      </c>
      <c r="X3199" s="42">
        <v>29</v>
      </c>
      <c r="Y3199" s="44">
        <v>3.95</v>
      </c>
      <c r="Z3199" s="87">
        <f>(H3199/H$3)+(I3199/I$3*3)+(J3199/J$3)+(L3199/L$3*2)+(N3199/N$3*2)+(O3199/O$3)+(P3199/P$3*2)+(Q3199/Q$3*2)+(R3199/R$3)</f>
        <v>6.087430803335165</v>
      </c>
      <c r="AA3199" s="88">
        <f>(T3199/T$3*3)+(U3199/U$3*2)+(V3199/V$3)+(W3199/W$3)+(X3199/X$3)+Y3199</f>
        <v>5.6942333742274602</v>
      </c>
      <c r="AB3199" s="90">
        <f>(Z3199-AA3199)/(Z3199+AA3199)</f>
        <v>3.3373674820618496E-2</v>
      </c>
      <c r="AC3199" s="19">
        <v>6.11</v>
      </c>
      <c r="AD3199" s="99">
        <v>5.69</v>
      </c>
      <c r="AE3199" s="95">
        <v>7.12</v>
      </c>
    </row>
    <row r="3200" spans="1:31" x14ac:dyDescent="0.35">
      <c r="A3200" s="2" t="s">
        <v>103</v>
      </c>
      <c r="B3200" s="9">
        <v>32813</v>
      </c>
      <c r="C3200" s="18">
        <v>15.5</v>
      </c>
      <c r="D3200" s="12">
        <v>6.86</v>
      </c>
      <c r="F3200" s="12">
        <v>4</v>
      </c>
      <c r="H3200" s="23">
        <f>10^-(D3200)</f>
        <v>1.3803842646028823E-7</v>
      </c>
      <c r="I3200" s="32">
        <v>0.14000000000000001</v>
      </c>
      <c r="J3200" s="25">
        <v>0.47</v>
      </c>
      <c r="K3200" s="33"/>
      <c r="L3200" s="25">
        <v>109</v>
      </c>
      <c r="M3200" s="33"/>
      <c r="N3200" s="25">
        <v>2.1</v>
      </c>
      <c r="O3200" s="25">
        <v>4.0999999999999996</v>
      </c>
      <c r="P3200" s="25">
        <v>11</v>
      </c>
      <c r="Q3200" s="25">
        <v>0.24</v>
      </c>
      <c r="R3200" s="25">
        <v>15</v>
      </c>
      <c r="S3200" s="34"/>
      <c r="T3200" s="51">
        <v>0.08</v>
      </c>
      <c r="U3200" s="42">
        <v>5</v>
      </c>
      <c r="V3200" s="42">
        <v>0.44</v>
      </c>
      <c r="W3200" s="42">
        <v>6.5690000000000002E-3</v>
      </c>
      <c r="X3200" s="42">
        <v>19</v>
      </c>
      <c r="Y3200" s="44">
        <v>6.11</v>
      </c>
      <c r="Z3200" s="87">
        <f>(H3200/H$3)+(I3200/I$3*3)+(J3200/J$3)+(L3200/L$3*2)+(N3200/N$3*2)+(O3200/O$3)+(P3200/P$3*2)+(Q3200/Q$3*2)+(R3200/R$3)</f>
        <v>7.2270326294222684</v>
      </c>
      <c r="AA3200" s="88">
        <f>(T3200/T$3*3)+(U3200/U$3*2)+(V3200/V$3)+(W3200/W$3)+(X3200/X$3)+Y3200</f>
        <v>6.759823609022094</v>
      </c>
      <c r="AB3200" s="90">
        <f>(Z3200-AA3200)/(Z3200+AA3200)</f>
        <v>3.340343336882242E-2</v>
      </c>
      <c r="AD3200" s="100"/>
      <c r="AE3200" s="96"/>
    </row>
    <row r="3201" spans="1:31" x14ac:dyDescent="0.35">
      <c r="A3201" s="2" t="s">
        <v>95</v>
      </c>
      <c r="B3201" s="9">
        <v>40469</v>
      </c>
      <c r="C3201" s="18">
        <v>1.57</v>
      </c>
      <c r="D3201" s="13">
        <v>7.1</v>
      </c>
      <c r="F3201" s="12">
        <v>3.3</v>
      </c>
      <c r="H3201" s="23">
        <f>10^-(D3201)</f>
        <v>7.943282347242818E-8</v>
      </c>
      <c r="I3201" s="24">
        <v>0.01</v>
      </c>
      <c r="J3201" s="25">
        <v>1.06</v>
      </c>
      <c r="K3201" s="29">
        <v>15</v>
      </c>
      <c r="L3201" s="25">
        <v>69.8</v>
      </c>
      <c r="M3201" s="29">
        <v>0.2</v>
      </c>
      <c r="N3201" s="25">
        <v>1.27</v>
      </c>
      <c r="O3201" s="25">
        <v>9.64</v>
      </c>
      <c r="P3201" s="25">
        <v>23.1</v>
      </c>
      <c r="Q3201" s="25">
        <v>0.08</v>
      </c>
      <c r="R3201" s="25">
        <v>214</v>
      </c>
      <c r="S3201" s="29">
        <v>0.5</v>
      </c>
      <c r="T3201" s="51">
        <v>0.03</v>
      </c>
      <c r="U3201" s="42">
        <v>18.8</v>
      </c>
      <c r="V3201" s="42">
        <v>0.22</v>
      </c>
      <c r="W3201" s="42">
        <v>3.2799999999999999E-3</v>
      </c>
      <c r="X3201" s="41">
        <v>215</v>
      </c>
      <c r="Y3201" s="43">
        <v>7.61</v>
      </c>
      <c r="Z3201" s="87">
        <f>(H3201/H$3)+(I3201/I$3*3)+(J3201/J$3)+(L3201/L$3*2)+(N3201/N$3*2)+(O3201/O$3)+(P3201/P$3*2)+(Q3201/Q$3*2)+(R3201/R$3)</f>
        <v>15.046820822250369</v>
      </c>
      <c r="AA3201" s="88">
        <f>(T3201/T$3*3)+(U3201/U$3*2)+(V3201/V$3)+(W3201/W$3)+(X3201/X$3)+Y3201</f>
        <v>14.070828756444177</v>
      </c>
      <c r="AB3201" s="90">
        <f>(Z3201-AA3201)/(Z3201+AA3201)</f>
        <v>3.3518916530966426E-2</v>
      </c>
      <c r="AC3201" s="19">
        <v>15.07</v>
      </c>
      <c r="AD3201" s="13">
        <v>14.07</v>
      </c>
      <c r="AE3201" s="94">
        <v>6.88</v>
      </c>
    </row>
    <row r="3202" spans="1:31" x14ac:dyDescent="0.35">
      <c r="A3202" s="2" t="s">
        <v>341</v>
      </c>
      <c r="B3202" s="9">
        <v>40689</v>
      </c>
      <c r="C3202" s="18">
        <v>3</v>
      </c>
      <c r="D3202" s="12">
        <v>7.37</v>
      </c>
      <c r="F3202" s="12">
        <v>2.4</v>
      </c>
      <c r="H3202" s="23">
        <f>10^-(D3202)</f>
        <v>4.2657951880159239E-8</v>
      </c>
      <c r="I3202" s="32">
        <v>1.31</v>
      </c>
      <c r="J3202" s="25">
        <v>0.01</v>
      </c>
      <c r="K3202" s="33"/>
      <c r="L3202" s="25">
        <v>97.2</v>
      </c>
      <c r="M3202" s="33"/>
      <c r="N3202" s="25">
        <v>7.0000000000000007E-2</v>
      </c>
      <c r="O3202" s="25">
        <v>21.8</v>
      </c>
      <c r="P3202" s="25">
        <v>3.97</v>
      </c>
      <c r="Q3202" s="25">
        <v>1.81</v>
      </c>
      <c r="R3202" s="25">
        <v>7.06</v>
      </c>
      <c r="S3202" s="34"/>
      <c r="T3202" s="51">
        <v>0.01</v>
      </c>
      <c r="U3202" s="42">
        <v>15.1</v>
      </c>
      <c r="V3202" s="42">
        <v>160.25</v>
      </c>
      <c r="W3202" s="42">
        <v>0.23</v>
      </c>
      <c r="X3202" s="42">
        <v>19</v>
      </c>
      <c r="Y3202" s="44">
        <v>2.41</v>
      </c>
      <c r="Z3202" s="87">
        <f>(H3202/H$3)+(I3202/I$3*3)+(J3202/J$3)+(L3202/L$3*2)+(N3202/N$3*2)+(O3202/O$3)+(P3202/P$3*2)+(Q3202/Q$3*2)+(R3202/R$3)</f>
        <v>6.2561645882104724</v>
      </c>
      <c r="AA3202" s="88">
        <f>(T3202/T$3*3)+(U3202/U$3*2)+(V3202/V$3)+(W3202/W$3)+(X3202/X$3)+Y3202</f>
        <v>5.8503135748792037</v>
      </c>
      <c r="AB3202" s="90">
        <f>(Z3202-AA3202)/(Z3202+AA3202)</f>
        <v>3.3523458091109473E-2</v>
      </c>
      <c r="AC3202" s="19">
        <v>6.11</v>
      </c>
      <c r="AD3202" s="99">
        <v>5.85</v>
      </c>
      <c r="AE3202" s="95">
        <v>4.37</v>
      </c>
    </row>
    <row r="3203" spans="1:31" x14ac:dyDescent="0.35">
      <c r="A3203" s="2" t="s">
        <v>285</v>
      </c>
      <c r="B3203" s="9">
        <v>38110</v>
      </c>
      <c r="C3203" s="18">
        <v>5.58</v>
      </c>
      <c r="D3203" s="12">
        <v>6.58</v>
      </c>
      <c r="F3203" s="12">
        <v>1.7</v>
      </c>
      <c r="H3203" s="23">
        <f>10^-(D3203)</f>
        <v>2.6302679918953789E-7</v>
      </c>
      <c r="I3203" s="32">
        <v>0.12</v>
      </c>
      <c r="J3203" s="25">
        <v>0.02</v>
      </c>
      <c r="K3203" s="30">
        <v>1.4</v>
      </c>
      <c r="L3203" s="25">
        <v>83.9</v>
      </c>
      <c r="M3203" s="30">
        <v>2.4</v>
      </c>
      <c r="N3203" s="25">
        <v>0.48</v>
      </c>
      <c r="O3203" s="25">
        <v>1.83</v>
      </c>
      <c r="P3203" s="25">
        <v>7.22</v>
      </c>
      <c r="Q3203" s="25">
        <v>0.15</v>
      </c>
      <c r="R3203" s="25">
        <v>13.2</v>
      </c>
      <c r="S3203" s="31">
        <v>15</v>
      </c>
      <c r="T3203" s="51">
        <v>0.11</v>
      </c>
      <c r="U3203" s="42">
        <v>54.2</v>
      </c>
      <c r="V3203" s="42">
        <v>25.49</v>
      </c>
      <c r="W3203" s="42">
        <v>4.5982999999999996E-3</v>
      </c>
      <c r="X3203" s="42">
        <v>21</v>
      </c>
      <c r="Y3203" s="44">
        <v>2.95</v>
      </c>
      <c r="Z3203" s="87">
        <f>(H3203/H$3)+(I3203/I$3*3)+(J3203/J$3)+(L3203/L$3*2)+(N3203/N$3*2)+(O3203/O$3)+(P3203/P$3*2)+(Q3203/Q$3*2)+(R3203/R$3)</f>
        <v>5.438690728577817</v>
      </c>
      <c r="AA3203" s="88">
        <f>(T3203/T$3*3)+(U3203/U$3*2)+(V3203/V$3)+(W3203/W$3)+(X3203/X$3)+Y3203</f>
        <v>5.0854313316342212</v>
      </c>
      <c r="AB3203" s="90">
        <f>(Z3203-AA3203)/(Z3203+AA3203)</f>
        <v>3.3566638140690504E-2</v>
      </c>
      <c r="AD3203" s="100"/>
      <c r="AE3203" s="96"/>
    </row>
    <row r="3204" spans="1:31" x14ac:dyDescent="0.35">
      <c r="A3204" s="2" t="s">
        <v>108</v>
      </c>
      <c r="B3204" s="9">
        <v>37530</v>
      </c>
      <c r="C3204" s="19">
        <v>13.21</v>
      </c>
      <c r="D3204" s="12">
        <v>7.57</v>
      </c>
      <c r="F3204" s="12">
        <v>1.6</v>
      </c>
      <c r="H3204" s="23">
        <f>10^-(D3204)</f>
        <v>2.6915348039269097E-8</v>
      </c>
      <c r="I3204" s="24">
        <v>2E-3</v>
      </c>
      <c r="J3204" s="25">
        <v>0.42</v>
      </c>
      <c r="K3204" s="30">
        <v>0.2</v>
      </c>
      <c r="L3204" s="25">
        <v>59.4</v>
      </c>
      <c r="M3204" s="30">
        <v>0.2</v>
      </c>
      <c r="N3204" s="25">
        <v>0.8</v>
      </c>
      <c r="O3204" s="25">
        <v>2.5</v>
      </c>
      <c r="P3204" s="25">
        <v>6</v>
      </c>
      <c r="Q3204" s="25">
        <v>0.15</v>
      </c>
      <c r="R3204" s="25">
        <v>22.6</v>
      </c>
      <c r="S3204" s="31">
        <v>0.7</v>
      </c>
      <c r="T3204" s="51">
        <v>0.13</v>
      </c>
      <c r="U3204" s="42">
        <v>5.83</v>
      </c>
      <c r="V3204" s="42">
        <v>0.22</v>
      </c>
      <c r="W3204" s="42">
        <v>3.2845000000000001E-3</v>
      </c>
      <c r="X3204" s="42">
        <v>19</v>
      </c>
      <c r="Y3204" s="44">
        <v>3.6</v>
      </c>
      <c r="Z3204" s="87">
        <f>(H3204/H$3)+(I3204/I$3*3)+(J3204/J$3)+(L3204/L$3*2)+(N3204/N$3*2)+(O3204/O$3)+(P3204/P$3*2)+(Q3204/Q$3*2)+(R3204/R$3)</f>
        <v>4.5623350151975171</v>
      </c>
      <c r="AA3204" s="88">
        <f>(T3204/T$3*3)+(U3204/U$3*2)+(V3204/V$3)+(W3204/W$3)+(X3204/X$3)+Y3204</f>
        <v>4.2650623332390198</v>
      </c>
      <c r="AB3204" s="90">
        <f>(Z3204-AA3204)/(Z3204+AA3204)</f>
        <v>3.3676141474604467E-2</v>
      </c>
      <c r="AD3204" s="100"/>
      <c r="AE3204" s="96"/>
    </row>
    <row r="3205" spans="1:31" x14ac:dyDescent="0.35">
      <c r="A3205" s="2" t="s">
        <v>268</v>
      </c>
      <c r="B3205" s="9">
        <v>39566</v>
      </c>
      <c r="C3205" s="18">
        <v>0.95</v>
      </c>
      <c r="D3205" s="12">
        <v>5.41</v>
      </c>
      <c r="F3205" s="12">
        <v>17</v>
      </c>
      <c r="H3205" s="23">
        <f>10^-(D3205)</f>
        <v>3.8904514499428E-6</v>
      </c>
      <c r="I3205" s="32">
        <v>0.01</v>
      </c>
      <c r="J3205" s="25">
        <v>0.02</v>
      </c>
      <c r="K3205" s="33"/>
      <c r="L3205" s="25">
        <v>24.7</v>
      </c>
      <c r="M3205" s="33"/>
      <c r="N3205" s="25">
        <v>0.13</v>
      </c>
      <c r="O3205" s="25">
        <v>20.7</v>
      </c>
      <c r="P3205" s="25">
        <v>3.64</v>
      </c>
      <c r="Q3205" s="25">
        <v>0.06</v>
      </c>
      <c r="R3205" s="25">
        <v>5.56</v>
      </c>
      <c r="S3205" s="34"/>
      <c r="T3205" s="51">
        <v>0.01</v>
      </c>
      <c r="U3205" s="42">
        <v>34.299999999999997</v>
      </c>
      <c r="V3205" s="42">
        <v>44.04</v>
      </c>
      <c r="W3205" s="42">
        <v>8.5400000000000007E-3</v>
      </c>
      <c r="X3205" s="42">
        <v>13</v>
      </c>
      <c r="Y3205" s="44">
        <v>0.37</v>
      </c>
      <c r="Z3205" s="87">
        <f>(H3205/H$3)+(I3205/I$3*3)+(J3205/J$3)+(L3205/L$3*2)+(N3205/N$3*2)+(O3205/O$3)+(P3205/P$3*2)+(Q3205/Q$3*2)+(R3205/R$3)</f>
        <v>2.3123226796527767</v>
      </c>
      <c r="AA3205" s="88">
        <f>(T3205/T$3*3)+(U3205/U$3*2)+(V3205/V$3)+(W3205/W$3)+(X3205/X$3)+Y3205</f>
        <v>2.1616004659302601</v>
      </c>
      <c r="AB3205" s="90">
        <f>(Z3205-AA3205)/(Z3205+AA3205)</f>
        <v>3.3689048474451311E-2</v>
      </c>
      <c r="AE3205" s="94">
        <v>117.72</v>
      </c>
    </row>
    <row r="3206" spans="1:31" x14ac:dyDescent="0.35">
      <c r="A3206" s="2" t="s">
        <v>258</v>
      </c>
      <c r="B3206" s="9">
        <v>40281</v>
      </c>
      <c r="C3206" s="18">
        <v>12.11</v>
      </c>
      <c r="D3206" s="12">
        <v>7.13</v>
      </c>
      <c r="E3206" s="16"/>
      <c r="F3206" s="12">
        <v>1.3</v>
      </c>
      <c r="H3206" s="23">
        <f>10^-(D3206)</f>
        <v>7.413102413009154E-8</v>
      </c>
      <c r="I3206" s="28"/>
      <c r="J3206" s="25">
        <v>0.01</v>
      </c>
      <c r="K3206" s="33"/>
      <c r="L3206" s="25">
        <v>158</v>
      </c>
      <c r="M3206" s="33"/>
      <c r="N3206" s="25">
        <v>0.12</v>
      </c>
      <c r="O3206" s="25">
        <v>1.06</v>
      </c>
      <c r="P3206" s="25">
        <v>12.9</v>
      </c>
      <c r="Q3206" s="25">
        <v>3.0000000000000001E-3</v>
      </c>
      <c r="R3206" s="25">
        <v>15.1</v>
      </c>
      <c r="S3206" s="34"/>
      <c r="T3206" s="51">
        <v>0.02</v>
      </c>
      <c r="U3206" s="42">
        <v>62.1</v>
      </c>
      <c r="V3206" s="42">
        <v>73.92</v>
      </c>
      <c r="W3206" s="42">
        <v>3.2799999999999999E-3</v>
      </c>
      <c r="X3206" s="42">
        <v>34</v>
      </c>
      <c r="Y3206" s="44">
        <v>5.56</v>
      </c>
      <c r="Z3206" s="87">
        <f>(H3206/H$3)+(I3206/I$3*3)+(J3206/J$3)+(L3206/L$3*2)+(N3206/N$3*2)+(O3206/O$3)+(P3206/P$3*2)+(Q3206/Q$3*2)+(R3206/R$3)</f>
        <v>9.6344025328455984</v>
      </c>
      <c r="AA3206" s="88">
        <f>(T3206/T$3*3)+(U3206/U$3*2)+(V3206/V$3)+(W3206/W$3)+(X3206/X$3)+Y3206</f>
        <v>9.004865795479569</v>
      </c>
      <c r="AB3206" s="90">
        <f>(Z3206-AA3206)/(Z3206+AA3206)</f>
        <v>3.3774755869003394E-2</v>
      </c>
      <c r="AC3206" s="19">
        <v>9.66</v>
      </c>
      <c r="AD3206" s="13">
        <v>9.01</v>
      </c>
      <c r="AE3206" s="94">
        <v>7.05</v>
      </c>
    </row>
    <row r="3207" spans="1:31" x14ac:dyDescent="0.35">
      <c r="A3207" s="2" t="s">
        <v>294</v>
      </c>
      <c r="B3207" s="9">
        <v>41564</v>
      </c>
      <c r="C3207" s="18">
        <v>3.46</v>
      </c>
      <c r="D3207" s="12">
        <v>6.69</v>
      </c>
      <c r="F3207" s="12">
        <v>3.1</v>
      </c>
      <c r="H3207" s="23">
        <f>10^-(D3207)</f>
        <v>2.0417379446695257E-7</v>
      </c>
      <c r="I3207" s="32">
        <v>8.0000000000000002E-3</v>
      </c>
      <c r="J3207" s="25">
        <v>0.09</v>
      </c>
      <c r="K3207" s="30">
        <v>2.7</v>
      </c>
      <c r="L3207" s="25">
        <v>76.5</v>
      </c>
      <c r="M3207" s="30">
        <v>0.4</v>
      </c>
      <c r="N3207" s="25">
        <v>12.1</v>
      </c>
      <c r="O3207" s="25">
        <v>8.57</v>
      </c>
      <c r="P3207" s="25">
        <v>5.81</v>
      </c>
      <c r="Q3207" s="25">
        <v>0.71</v>
      </c>
      <c r="R3207" s="25">
        <v>15.9</v>
      </c>
      <c r="S3207" s="31">
        <v>43</v>
      </c>
      <c r="T3207" s="51">
        <v>0.02</v>
      </c>
      <c r="U3207" s="42">
        <v>85.3</v>
      </c>
      <c r="V3207" s="42">
        <v>0.22</v>
      </c>
      <c r="W3207" s="42">
        <v>0.01</v>
      </c>
      <c r="X3207" s="42">
        <v>28</v>
      </c>
      <c r="Y3207" s="44">
        <v>2.73</v>
      </c>
      <c r="Z3207" s="87">
        <f>(H3207/H$3)+(I3207/I$3*3)+(J3207/J$3)+(L3207/L$3*2)+(N3207/N$3*2)+(O3207/O$3)+(P3207/P$3*2)+(Q3207/Q$3*2)+(R3207/R$3)</f>
        <v>5.6711841177993429</v>
      </c>
      <c r="AA3207" s="88">
        <f>(T3207/T$3*3)+(U3207/U$3*2)+(V3207/V$3)+(W3207/W$3)+(X3207/X$3)+Y3207</f>
        <v>5.3000308963227205</v>
      </c>
      <c r="AB3207" s="90">
        <f>(Z3207-AA3207)/(Z3207+AA3207)</f>
        <v>3.3829728156715269E-2</v>
      </c>
      <c r="AC3207" s="19">
        <v>5.9</v>
      </c>
      <c r="AD3207" s="13">
        <v>5.3</v>
      </c>
      <c r="AE3207" s="94">
        <v>10.72</v>
      </c>
    </row>
    <row r="3208" spans="1:31" x14ac:dyDescent="0.35">
      <c r="A3208" s="2" t="s">
        <v>245</v>
      </c>
      <c r="B3208" s="9">
        <v>32300</v>
      </c>
      <c r="C3208" s="18">
        <v>4.7699999999999996</v>
      </c>
      <c r="D3208" s="12">
        <v>6.33</v>
      </c>
      <c r="F3208" s="12">
        <v>6</v>
      </c>
      <c r="G3208" s="16"/>
      <c r="H3208" s="23">
        <f>10^-(D3208)</f>
        <v>4.6773514128719735E-7</v>
      </c>
      <c r="I3208" s="32">
        <v>0.53</v>
      </c>
      <c r="J3208" s="25">
        <v>0.06</v>
      </c>
      <c r="K3208" s="30">
        <v>0.2</v>
      </c>
      <c r="L3208" s="25">
        <v>244</v>
      </c>
      <c r="M3208" s="30">
        <v>0.1</v>
      </c>
      <c r="N3208" s="25">
        <v>0.1</v>
      </c>
      <c r="O3208" s="25">
        <v>3.4</v>
      </c>
      <c r="P3208" s="25">
        <v>9.8000000000000007</v>
      </c>
      <c r="Q3208" s="25">
        <v>0.23</v>
      </c>
      <c r="R3208" s="25">
        <v>22</v>
      </c>
      <c r="S3208" s="31">
        <v>7</v>
      </c>
      <c r="T3208" s="51">
        <v>1.53</v>
      </c>
      <c r="U3208" s="42">
        <v>47</v>
      </c>
      <c r="V3208" s="42">
        <v>24.97</v>
      </c>
      <c r="W3208" s="42">
        <v>0.82</v>
      </c>
      <c r="X3208" s="42">
        <v>40</v>
      </c>
      <c r="Y3208" s="44">
        <v>10.6</v>
      </c>
      <c r="Z3208" s="87">
        <f>(H3208/H$3)+(I3208/I$3*3)+(J3208/J$3)+(L3208/L$3*2)+(N3208/N$3*2)+(O3208/O$3)+(P3208/P$3*2)+(Q3208/Q$3*2)+(R3208/R$3)</f>
        <v>14.100015728913833</v>
      </c>
      <c r="AA3208" s="88">
        <f>(T3208/T$3*3)+(U3208/U$3*2)+(V3208/V$3)+(W3208/W$3)+(X3208/X$3)+Y3208</f>
        <v>13.175702073986104</v>
      </c>
      <c r="AB3208" s="90">
        <f>(Z3208-AA3208)/(Z3208+AA3208)</f>
        <v>3.388778479111032E-2</v>
      </c>
    </row>
    <row r="3209" spans="1:31" x14ac:dyDescent="0.35">
      <c r="A3209" s="2" t="s">
        <v>264</v>
      </c>
      <c r="B3209" s="9">
        <v>36126</v>
      </c>
      <c r="C3209" s="18">
        <v>5.0999999999999996</v>
      </c>
      <c r="D3209" s="12">
        <v>7.51</v>
      </c>
      <c r="F3209" s="12">
        <v>1.2</v>
      </c>
      <c r="H3209" s="23">
        <f>10^-(D3209)</f>
        <v>3.0902954325135814E-8</v>
      </c>
      <c r="I3209" s="32">
        <v>7.0000000000000001E-3</v>
      </c>
      <c r="J3209" s="25">
        <v>0.02</v>
      </c>
      <c r="K3209" s="33"/>
      <c r="L3209" s="25">
        <v>121</v>
      </c>
      <c r="M3209" s="33"/>
      <c r="N3209" s="25">
        <v>1.25</v>
      </c>
      <c r="O3209" s="25">
        <v>1.02</v>
      </c>
      <c r="P3209" s="25">
        <v>5.94</v>
      </c>
      <c r="Q3209" s="25">
        <v>0.19</v>
      </c>
      <c r="R3209" s="25">
        <v>20</v>
      </c>
      <c r="S3209" s="34"/>
      <c r="T3209" s="51">
        <v>0.15</v>
      </c>
      <c r="U3209" s="42">
        <v>95</v>
      </c>
      <c r="V3209" s="42">
        <v>0.44</v>
      </c>
      <c r="W3209" s="42">
        <v>0.03</v>
      </c>
      <c r="X3209" s="42">
        <v>53</v>
      </c>
      <c r="Y3209" s="44">
        <v>3.5</v>
      </c>
      <c r="Z3209" s="87">
        <f>(H3209/H$3)+(I3209/I$3*3)+(J3209/J$3)+(L3209/L$3*2)+(N3209/N$3*2)+(O3209/O$3)+(P3209/P$3*2)+(Q3209/Q$3*2)+(R3209/R$3)</f>
        <v>7.4762112347662955</v>
      </c>
      <c r="AA3209" s="88">
        <f>(T3209/T$3*3)+(U3209/U$3*2)+(V3209/V$3)+(W3209/W$3)+(X3209/X$3)+Y3209</f>
        <v>6.9852753320349752</v>
      </c>
      <c r="AB3209" s="90">
        <f>(Z3209-AA3209)/(Z3209+AA3209)</f>
        <v>3.3947817222217298E-2</v>
      </c>
    </row>
    <row r="3210" spans="1:31" x14ac:dyDescent="0.35">
      <c r="A3210" s="2" t="s">
        <v>298</v>
      </c>
      <c r="B3210" s="9">
        <v>41430</v>
      </c>
      <c r="C3210" s="18">
        <v>16.71</v>
      </c>
      <c r="D3210" s="12">
        <v>7.04</v>
      </c>
      <c r="F3210" s="12">
        <v>1.2</v>
      </c>
      <c r="H3210" s="23">
        <f>10^-(D3210)</f>
        <v>9.120108393559095E-8</v>
      </c>
      <c r="I3210" s="28"/>
      <c r="J3210" s="25">
        <v>0.01</v>
      </c>
      <c r="K3210" s="30">
        <v>0.2</v>
      </c>
      <c r="L3210" s="25">
        <v>152</v>
      </c>
      <c r="M3210" s="30">
        <v>1.9</v>
      </c>
      <c r="N3210" s="25">
        <v>0.02</v>
      </c>
      <c r="O3210" s="25">
        <v>0.98</v>
      </c>
      <c r="P3210" s="25">
        <v>9.09</v>
      </c>
      <c r="Q3210" s="35"/>
      <c r="R3210" s="25">
        <v>19.3</v>
      </c>
      <c r="S3210" s="31">
        <v>0.5</v>
      </c>
      <c r="T3210" s="51">
        <v>0.15</v>
      </c>
      <c r="U3210" s="42">
        <v>64.8</v>
      </c>
      <c r="V3210" s="42">
        <v>76.58</v>
      </c>
      <c r="W3210" s="42">
        <v>3.2799999999999999E-3</v>
      </c>
      <c r="X3210" s="42">
        <v>53</v>
      </c>
      <c r="Y3210" s="44">
        <v>4.51</v>
      </c>
      <c r="Z3210" s="87">
        <f>(H3210/H$3)+(I3210/I$3*3)+(J3210/J$3)+(L3210/L$3*2)+(N3210/N$3*2)+(O3210/O$3)+(P3210/P$3*2)+(Q3210/Q$3*2)+(R3210/R$3)</f>
        <v>9.1985019565111834</v>
      </c>
      <c r="AA3210" s="88">
        <f>(T3210/T$3*3)+(U3210/U$3*2)+(V3210/V$3)+(W3210/W$3)+(X3210/X$3)+Y3210</f>
        <v>8.5940507450191088</v>
      </c>
      <c r="AB3210" s="90">
        <f>(Z3210-AA3210)/(Z3210+AA3210)</f>
        <v>3.3972146753292312E-2</v>
      </c>
      <c r="AC3210" s="19">
        <v>9.1999999999999993</v>
      </c>
      <c r="AD3210" s="13">
        <v>8.59</v>
      </c>
      <c r="AE3210" s="94">
        <v>6.81</v>
      </c>
    </row>
    <row r="3211" spans="1:31" x14ac:dyDescent="0.35">
      <c r="A3211" s="2" t="s">
        <v>208</v>
      </c>
      <c r="B3211" s="9">
        <v>41227</v>
      </c>
      <c r="C3211" s="18">
        <v>2.2999999999999998</v>
      </c>
      <c r="D3211" s="12">
        <v>7.19</v>
      </c>
      <c r="F3211" s="12">
        <v>2.2000000000000002</v>
      </c>
      <c r="H3211" s="23">
        <f>10^-(D3211)</f>
        <v>6.4565422903465397E-8</v>
      </c>
      <c r="I3211" s="32">
        <v>0.17</v>
      </c>
      <c r="J3211" s="25">
        <v>0.15</v>
      </c>
      <c r="K3211" s="30">
        <v>4.9000000000000004</v>
      </c>
      <c r="L3211" s="25">
        <v>127</v>
      </c>
      <c r="M3211" s="33"/>
      <c r="N3211" s="25">
        <v>4.8</v>
      </c>
      <c r="O3211" s="25">
        <v>2.15</v>
      </c>
      <c r="P3211" s="25">
        <v>6.99</v>
      </c>
      <c r="Q3211" s="25">
        <v>0.36</v>
      </c>
      <c r="R3211" s="25">
        <v>22.5</v>
      </c>
      <c r="S3211" s="34"/>
      <c r="T3211" s="51">
        <v>0.02</v>
      </c>
      <c r="U3211" s="42">
        <v>12.5</v>
      </c>
      <c r="V3211" s="42">
        <v>0.22</v>
      </c>
      <c r="W3211" s="42">
        <v>0.01</v>
      </c>
      <c r="X3211" s="42">
        <v>41</v>
      </c>
      <c r="Y3211" s="44">
        <v>6.2</v>
      </c>
      <c r="Z3211" s="87">
        <f>(H3211/H$3)+(I3211/I$3*3)+(J3211/J$3)+(L3211/L$3*2)+(N3211/N$3*2)+(O3211/O$3)+(P3211/P$3*2)+(Q3211/Q$3*2)+(R3211/R$3)</f>
        <v>8.1583014167690102</v>
      </c>
      <c r="AA3211" s="88">
        <f>(T3211/T$3*3)+(U3211/U$3*2)+(V3211/V$3)+(W3211/W$3)+(X3211/X$3)+Y3211</f>
        <v>7.6211830078751364</v>
      </c>
      <c r="AB3211" s="90">
        <f>(Z3211-AA3211)/(Z3211+AA3211)</f>
        <v>3.4039034130608915E-2</v>
      </c>
      <c r="AC3211" s="19">
        <v>8.23</v>
      </c>
      <c r="AD3211" s="13">
        <v>7.62</v>
      </c>
      <c r="AE3211" s="94">
        <v>7.69</v>
      </c>
    </row>
    <row r="3212" spans="1:31" x14ac:dyDescent="0.35">
      <c r="A3212" s="2" t="s">
        <v>102</v>
      </c>
      <c r="B3212" s="9">
        <v>32273</v>
      </c>
      <c r="C3212" s="18">
        <v>3.24</v>
      </c>
      <c r="D3212" s="12">
        <v>6.67</v>
      </c>
      <c r="F3212" s="12">
        <v>6</v>
      </c>
      <c r="H3212" s="23">
        <f>10^-(D3212)</f>
        <v>2.1379620895022279E-7</v>
      </c>
      <c r="I3212" s="32">
        <v>5.0999999999999996</v>
      </c>
      <c r="J3212" s="25">
        <v>0.6</v>
      </c>
      <c r="K3212" s="30">
        <v>0.2</v>
      </c>
      <c r="L3212" s="25">
        <v>92</v>
      </c>
      <c r="M3212" s="30">
        <v>0.1</v>
      </c>
      <c r="N3212" s="25">
        <v>1.7</v>
      </c>
      <c r="O3212" s="25">
        <v>2.9</v>
      </c>
      <c r="P3212" s="25">
        <v>7.2</v>
      </c>
      <c r="Q3212" s="25">
        <v>0.15</v>
      </c>
      <c r="R3212" s="25">
        <v>21</v>
      </c>
      <c r="S3212" s="31">
        <v>25</v>
      </c>
      <c r="T3212" s="51">
        <v>1.53</v>
      </c>
      <c r="U3212" s="42">
        <v>6.88</v>
      </c>
      <c r="V3212" s="42">
        <v>1.1000000000000001</v>
      </c>
      <c r="W3212" s="42">
        <v>0.82</v>
      </c>
      <c r="X3212" s="42">
        <v>23.4</v>
      </c>
      <c r="Y3212" s="44">
        <v>5.5</v>
      </c>
      <c r="Z3212" s="87">
        <f>(H3212/H$3)+(I3212/I$3*3)+(J3212/J$3)+(L3212/L$3*2)+(N3212/N$3*2)+(O3212/O$3)+(P3212/P$3*2)+(Q3212/Q$3*2)+(R3212/R$3)</f>
        <v>6.8375347456819586</v>
      </c>
      <c r="AA3212" s="88">
        <f>(T3212/T$3*3)+(U3212/U$3*2)+(V3212/V$3)+(W3212/W$3)+(X3212/X$3)+Y3212</f>
        <v>6.3872125961826161</v>
      </c>
      <c r="AB3212" s="90">
        <f>(Z3212-AA3212)/(Z3212+AA3212)</f>
        <v>3.4051474698030111E-2</v>
      </c>
    </row>
    <row r="3213" spans="1:31" x14ac:dyDescent="0.35">
      <c r="A3213" s="2" t="s">
        <v>132</v>
      </c>
      <c r="B3213" s="9">
        <v>35761</v>
      </c>
      <c r="C3213" s="18">
        <v>2.98</v>
      </c>
      <c r="D3213" s="12">
        <v>7.07</v>
      </c>
      <c r="F3213" s="12">
        <v>3.7</v>
      </c>
      <c r="H3213" s="23">
        <f>10^-(D3213)</f>
        <v>8.5113803820237355E-8</v>
      </c>
      <c r="I3213" s="28"/>
      <c r="J3213" s="25">
        <v>0.24</v>
      </c>
      <c r="K3213" s="33"/>
      <c r="L3213" s="25">
        <v>79</v>
      </c>
      <c r="M3213" s="33"/>
      <c r="N3213" s="25">
        <v>0.67</v>
      </c>
      <c r="O3213" s="25">
        <v>2.2999999999999998</v>
      </c>
      <c r="P3213" s="25">
        <v>8.4</v>
      </c>
      <c r="Q3213" s="25">
        <v>0.16</v>
      </c>
      <c r="R3213" s="25">
        <v>39</v>
      </c>
      <c r="S3213" s="34"/>
      <c r="T3213" s="51">
        <v>0.45</v>
      </c>
      <c r="U3213" s="42">
        <v>11</v>
      </c>
      <c r="V3213" s="42">
        <v>0.22</v>
      </c>
      <c r="W3213" s="42">
        <v>0.01</v>
      </c>
      <c r="X3213" s="42">
        <v>62</v>
      </c>
      <c r="Y3213" s="44">
        <v>4.01</v>
      </c>
      <c r="Z3213" s="87">
        <f>(H3213/H$3)+(I3213/I$3*3)+(J3213/J$3)+(L3213/L$3*2)+(N3213/N$3*2)+(O3213/O$3)+(P3213/P$3*2)+(Q3213/Q$3*2)+(R3213/R$3)</f>
        <v>6.4315534570554425</v>
      </c>
      <c r="AA3213" s="88">
        <f>(T3213/T$3*3)+(U3213/U$3*2)+(V3213/V$3)+(W3213/W$3)+(X3213/X$3)+Y3213</f>
        <v>6.005922653470142</v>
      </c>
      <c r="AB3213" s="90">
        <f>(Z3213-AA3213)/(Z3213+AA3213)</f>
        <v>3.4221637879175322E-2</v>
      </c>
    </row>
    <row r="3214" spans="1:31" x14ac:dyDescent="0.35">
      <c r="A3214" s="2" t="s">
        <v>231</v>
      </c>
      <c r="B3214" s="9">
        <v>40799</v>
      </c>
      <c r="C3214" s="18">
        <v>1.1599999999999999</v>
      </c>
      <c r="D3214" s="12">
        <v>6.92</v>
      </c>
      <c r="F3214" s="12">
        <v>4.9000000000000004</v>
      </c>
      <c r="H3214" s="23">
        <f>10^-(D3214)</f>
        <v>1.2022644346174111E-7</v>
      </c>
      <c r="I3214" s="28"/>
      <c r="J3214" s="25">
        <v>0.49</v>
      </c>
      <c r="K3214" s="33"/>
      <c r="L3214" s="25">
        <v>138</v>
      </c>
      <c r="M3214" s="33"/>
      <c r="N3214" s="25">
        <v>2.3199999999999998</v>
      </c>
      <c r="O3214" s="25">
        <v>12.6</v>
      </c>
      <c r="P3214" s="25">
        <v>11.2</v>
      </c>
      <c r="Q3214" s="25">
        <v>0.38</v>
      </c>
      <c r="R3214" s="25">
        <v>27.8</v>
      </c>
      <c r="S3214" s="34"/>
      <c r="T3214" s="51">
        <v>0.02</v>
      </c>
      <c r="U3214" s="42">
        <v>97.8</v>
      </c>
      <c r="V3214" s="42">
        <v>0.22</v>
      </c>
      <c r="W3214" s="42">
        <v>5.5799999999999999E-3</v>
      </c>
      <c r="X3214" s="42">
        <v>47</v>
      </c>
      <c r="Y3214" s="44">
        <v>5.47</v>
      </c>
      <c r="Z3214" s="87">
        <f>(H3214/H$3)+(I3214/I$3*3)+(J3214/J$3)+(L3214/L$3*2)+(N3214/N$3*2)+(O3214/O$3)+(P3214/P$3*2)+(Q3214/Q$3*2)+(R3214/R$3)</f>
        <v>9.4632663873900302</v>
      </c>
      <c r="AA3214" s="88">
        <f>(T3214/T$3*3)+(U3214/U$3*2)+(V3214/V$3)+(W3214/W$3)+(X3214/X$3)+Y3214</f>
        <v>8.8361278767449303</v>
      </c>
      <c r="AB3214" s="90">
        <f>(Z3214-AA3214)/(Z3214+AA3214)</f>
        <v>3.4270998350706648E-2</v>
      </c>
      <c r="AC3214" s="19">
        <v>9.51</v>
      </c>
      <c r="AD3214" s="13">
        <v>8.83</v>
      </c>
      <c r="AE3214" s="95">
        <v>7.34</v>
      </c>
    </row>
    <row r="3215" spans="1:31" x14ac:dyDescent="0.35">
      <c r="A3215" s="2" t="s">
        <v>130</v>
      </c>
      <c r="B3215" s="9">
        <v>41571</v>
      </c>
      <c r="C3215" s="19">
        <v>20.27</v>
      </c>
      <c r="D3215" s="12">
        <v>7.13</v>
      </c>
      <c r="F3215" s="12">
        <v>3.6</v>
      </c>
      <c r="H3215" s="23">
        <f>10^-(D3215)</f>
        <v>7.413102413009154E-8</v>
      </c>
      <c r="I3215" s="32">
        <v>0.01</v>
      </c>
      <c r="J3215" s="25">
        <v>0.35</v>
      </c>
      <c r="K3215" s="30">
        <v>1.8</v>
      </c>
      <c r="L3215" s="25">
        <v>156</v>
      </c>
      <c r="M3215" s="29">
        <v>5.5</v>
      </c>
      <c r="N3215" s="25">
        <v>6.68</v>
      </c>
      <c r="O3215" s="25">
        <v>2.36</v>
      </c>
      <c r="P3215" s="25">
        <v>13.3</v>
      </c>
      <c r="Q3215" s="25">
        <v>0.17</v>
      </c>
      <c r="R3215" s="25">
        <v>21.9</v>
      </c>
      <c r="S3215" s="29">
        <v>10</v>
      </c>
      <c r="T3215" s="51">
        <v>0.08</v>
      </c>
      <c r="U3215" s="42">
        <v>95.3</v>
      </c>
      <c r="V3215" s="42">
        <v>0.22</v>
      </c>
      <c r="W3215" s="42">
        <v>8.5400000000000007E-3</v>
      </c>
      <c r="X3215" s="42">
        <v>48</v>
      </c>
      <c r="Y3215" s="44">
        <v>6.14</v>
      </c>
      <c r="Z3215" s="87">
        <f>(H3215/H$3)+(I3215/I$3*3)+(J3215/J$3)+(L3215/L$3*2)+(N3215/N$3*2)+(O3215/O$3)+(P3215/P$3*2)+(Q3215/Q$3*2)+(R3215/R$3)</f>
        <v>10.157534391654901</v>
      </c>
      <c r="AA3215" s="88">
        <f>(T3215/T$3*3)+(U3215/U$3*2)+(V3215/V$3)+(W3215/W$3)+(X3215/X$3)+Y3215</f>
        <v>9.4842509210764643</v>
      </c>
      <c r="AB3215" s="90">
        <f>(Z3215-AA3215)/(Z3215+AA3215)</f>
        <v>3.4278119827632424E-2</v>
      </c>
      <c r="AC3215" s="19">
        <v>10.28</v>
      </c>
      <c r="AD3215" s="13">
        <v>9.48</v>
      </c>
      <c r="AE3215" s="95">
        <v>8.06</v>
      </c>
    </row>
    <row r="3216" spans="1:31" x14ac:dyDescent="0.35">
      <c r="A3216" s="2" t="s">
        <v>410</v>
      </c>
      <c r="B3216" s="9">
        <v>40464</v>
      </c>
      <c r="C3216" s="18">
        <v>14.41</v>
      </c>
      <c r="D3216" s="12">
        <v>7.2</v>
      </c>
      <c r="F3216" s="12">
        <v>1.4</v>
      </c>
      <c r="H3216" s="23">
        <f>10^-(D3216)</f>
        <v>6.3095734448019177E-8</v>
      </c>
      <c r="I3216" s="32">
        <v>0.11</v>
      </c>
      <c r="J3216" s="25">
        <v>0.26</v>
      </c>
      <c r="K3216" s="36"/>
      <c r="L3216" s="25">
        <v>76.2</v>
      </c>
      <c r="M3216" s="36"/>
      <c r="N3216" s="25">
        <v>1.53</v>
      </c>
      <c r="O3216" s="25">
        <v>4.4400000000000004</v>
      </c>
      <c r="P3216" s="25">
        <v>7.84</v>
      </c>
      <c r="Q3216" s="25">
        <v>0.12</v>
      </c>
      <c r="R3216" s="25">
        <v>10.9</v>
      </c>
      <c r="S3216" s="36"/>
      <c r="T3216" s="51">
        <v>0.01</v>
      </c>
      <c r="U3216" s="42">
        <v>11</v>
      </c>
      <c r="V3216" s="42">
        <v>0.22</v>
      </c>
      <c r="W3216" s="42">
        <v>3.2799999999999999E-3</v>
      </c>
      <c r="X3216" s="42">
        <v>12</v>
      </c>
      <c r="Y3216" s="44">
        <v>4.21</v>
      </c>
      <c r="Z3216" s="87">
        <f>(H3216/H$3)+(I3216/I$3*3)+(J3216/J$3)+(L3216/L$3*2)+(N3216/N$3*2)+(O3216/O$3)+(P3216/P$3*2)+(Q3216/Q$3*2)+(R3216/R$3)</f>
        <v>5.1209052427179014</v>
      </c>
      <c r="AA3216" s="88">
        <f>(T3216/T$3*3)+(U3216/U$3*2)+(V3216/V$3)+(W3216/W$3)+(X3216/X$3)+Y3216</f>
        <v>4.7814402049308002</v>
      </c>
      <c r="AB3216" s="90">
        <f>(Z3216-AA3216)/(Z3216+AA3216)</f>
        <v>3.4281276045333944E-2</v>
      </c>
      <c r="AC3216" s="19">
        <v>5.14</v>
      </c>
      <c r="AD3216" s="13">
        <v>4.78</v>
      </c>
      <c r="AE3216" s="94">
        <v>7.25</v>
      </c>
    </row>
    <row r="3217" spans="1:31" x14ac:dyDescent="0.35">
      <c r="A3217" s="2" t="s">
        <v>108</v>
      </c>
      <c r="B3217" s="9">
        <v>36126</v>
      </c>
      <c r="C3217" s="18">
        <v>12.95</v>
      </c>
      <c r="D3217" s="12">
        <v>7.69</v>
      </c>
      <c r="F3217" s="12">
        <v>3.5</v>
      </c>
      <c r="H3217" s="23">
        <f>10^-(D3217)</f>
        <v>2.0417379446695271E-8</v>
      </c>
      <c r="I3217" s="32">
        <v>2E-3</v>
      </c>
      <c r="J3217" s="25">
        <v>0.46</v>
      </c>
      <c r="K3217" s="33"/>
      <c r="L3217" s="25">
        <v>57</v>
      </c>
      <c r="M3217" s="33"/>
      <c r="N3217" s="25">
        <v>0.88</v>
      </c>
      <c r="O3217" s="25">
        <v>2.41</v>
      </c>
      <c r="P3217" s="25">
        <v>6.13</v>
      </c>
      <c r="Q3217" s="25">
        <v>0.16</v>
      </c>
      <c r="R3217" s="25">
        <v>22.6</v>
      </c>
      <c r="S3217" s="34"/>
      <c r="T3217" s="51">
        <v>0.57999999999999996</v>
      </c>
      <c r="U3217" s="42">
        <v>4</v>
      </c>
      <c r="V3217" s="42">
        <v>0.44</v>
      </c>
      <c r="W3217" s="42">
        <v>0.03</v>
      </c>
      <c r="X3217" s="42">
        <v>16</v>
      </c>
      <c r="Y3217" s="44">
        <v>3.6</v>
      </c>
      <c r="Z3217" s="87">
        <f>(H3217/H$3)+(I3217/I$3*3)+(J3217/J$3)+(L3217/L$3*2)+(N3217/N$3*2)+(O3217/O$3)+(P3217/P$3*2)+(Q3217/Q$3*2)+(R3217/R$3)</f>
        <v>4.4564189987280756</v>
      </c>
      <c r="AA3217" s="88">
        <f>(T3217/T$3*3)+(U3217/U$3*2)+(V3217/V$3)+(W3217/W$3)+(X3217/X$3)+Y3217</f>
        <v>4.1606830524338054</v>
      </c>
      <c r="AB3217" s="90">
        <f>(Z3217-AA3217)/(Z3217+AA3217)</f>
        <v>3.4319652307517323E-2</v>
      </c>
      <c r="AE3217" s="96"/>
    </row>
    <row r="3218" spans="1:31" x14ac:dyDescent="0.35">
      <c r="A3218" s="2" t="s">
        <v>350</v>
      </c>
      <c r="B3218" s="9">
        <v>37055</v>
      </c>
      <c r="C3218" s="18">
        <v>2.5</v>
      </c>
      <c r="D3218" s="12">
        <v>5.91</v>
      </c>
      <c r="F3218" s="12">
        <v>1.2</v>
      </c>
      <c r="H3218" s="23">
        <f>10^-(D3218)</f>
        <v>1.230268770812379E-6</v>
      </c>
      <c r="J3218" s="25">
        <v>0.01</v>
      </c>
      <c r="K3218" s="33"/>
      <c r="L3218" s="25">
        <v>50.4</v>
      </c>
      <c r="M3218" s="33"/>
      <c r="N3218" s="25">
        <v>2E-3</v>
      </c>
      <c r="O3218" s="25">
        <v>7.51</v>
      </c>
      <c r="P3218" s="25">
        <v>11.8</v>
      </c>
      <c r="Q3218" s="25">
        <v>0.31</v>
      </c>
      <c r="R3218" s="25">
        <v>19.2</v>
      </c>
      <c r="S3218" s="34"/>
      <c r="T3218" s="51">
        <v>0.04</v>
      </c>
      <c r="U3218" s="41">
        <v>34.299999999999997</v>
      </c>
      <c r="V3218" s="42">
        <v>124.43</v>
      </c>
      <c r="W3218" s="42">
        <v>3.6129500000000002E-3</v>
      </c>
      <c r="X3218" s="42">
        <v>38</v>
      </c>
      <c r="Y3218" s="44">
        <v>0.43</v>
      </c>
      <c r="Z3218" s="87">
        <f>(H3218/H$3)+(I3218/I$3*3)+(J3218/J$3)+(L3218/L$3*2)+(N3218/N$3*2)+(O3218/O$3)+(P3218/P$3*2)+(Q3218/Q$3*2)+(R3218/R$3)</f>
        <v>4.5248947430919699</v>
      </c>
      <c r="AA3218" s="88">
        <f>(T3218/T$3*3)+(U3218/U$3*2)+(V3218/V$3)+(W3218/W$3)+(X3218/X$3)+Y3218</f>
        <v>4.2242725448294989</v>
      </c>
      <c r="AB3218" s="90">
        <f>(Z3218-AA3218)/(Z3218+AA3218)</f>
        <v>3.4360092608754944E-2</v>
      </c>
    </row>
    <row r="3219" spans="1:31" x14ac:dyDescent="0.35">
      <c r="A3219" s="2" t="s">
        <v>312</v>
      </c>
      <c r="B3219" s="9">
        <v>40647</v>
      </c>
      <c r="C3219" s="18">
        <v>2.46</v>
      </c>
      <c r="D3219" s="12">
        <v>6.52</v>
      </c>
      <c r="F3219" s="12">
        <v>8.1</v>
      </c>
      <c r="H3219" s="23">
        <f>10^-(D3219)</f>
        <v>3.0199517204020165E-7</v>
      </c>
      <c r="I3219" s="24">
        <v>0.66</v>
      </c>
      <c r="J3219" s="25">
        <v>0.04</v>
      </c>
      <c r="K3219" s="33"/>
      <c r="L3219" s="25">
        <v>48.2</v>
      </c>
      <c r="M3219" s="33"/>
      <c r="N3219" s="25">
        <v>0.31</v>
      </c>
      <c r="O3219" s="25">
        <v>22.4</v>
      </c>
      <c r="P3219" s="25">
        <v>4.4000000000000004</v>
      </c>
      <c r="Q3219" s="25">
        <v>0.22</v>
      </c>
      <c r="R3219" s="25">
        <v>10.199999999999999</v>
      </c>
      <c r="S3219" s="34"/>
      <c r="T3219" s="51">
        <v>0.03</v>
      </c>
      <c r="U3219" s="42">
        <v>48.4</v>
      </c>
      <c r="V3219" s="42">
        <v>19.920000000000002</v>
      </c>
      <c r="W3219" s="42">
        <v>0.15</v>
      </c>
      <c r="X3219" s="42">
        <v>19</v>
      </c>
      <c r="Y3219" s="44">
        <v>1.75</v>
      </c>
      <c r="Z3219" s="87">
        <f>(H3219/H$3)+(I3219/I$3*3)+(J3219/J$3)+(L3219/L$3*2)+(N3219/N$3*2)+(O3219/O$3)+(P3219/P$3*2)+(Q3219/Q$3*2)+(R3219/R$3)</f>
        <v>3.8784618773761426</v>
      </c>
      <c r="AA3219" s="88">
        <f>(T3219/T$3*3)+(U3219/U$3*2)+(V3219/V$3)+(W3219/W$3)+(X3219/X$3)+Y3219</f>
        <v>3.6190636353386152</v>
      </c>
      <c r="AB3219" s="90">
        <f>(Z3219-AA3219)/(Z3219+AA3219)</f>
        <v>3.4597847196068107E-2</v>
      </c>
      <c r="AC3219" s="19">
        <v>3.82</v>
      </c>
      <c r="AD3219" s="99">
        <v>3.62</v>
      </c>
      <c r="AE3219" s="95">
        <v>5.34</v>
      </c>
    </row>
    <row r="3220" spans="1:31" x14ac:dyDescent="0.35">
      <c r="A3220" s="2" t="s">
        <v>94</v>
      </c>
      <c r="B3220" s="9">
        <v>38835</v>
      </c>
      <c r="C3220" s="20"/>
      <c r="D3220" s="12">
        <v>7</v>
      </c>
      <c r="F3220" s="12">
        <v>4.4000000000000004</v>
      </c>
      <c r="H3220" s="23">
        <f>10^-(D3220)</f>
        <v>9.9999999999999995E-8</v>
      </c>
      <c r="J3220" s="25">
        <v>0.39</v>
      </c>
      <c r="K3220" s="29">
        <v>5</v>
      </c>
      <c r="L3220" s="25">
        <v>93.17</v>
      </c>
      <c r="M3220" s="29">
        <v>5</v>
      </c>
      <c r="N3220" s="25">
        <v>6.98</v>
      </c>
      <c r="O3220" s="25">
        <v>1.54</v>
      </c>
      <c r="P3220" s="25">
        <v>7.11</v>
      </c>
      <c r="Q3220" s="25">
        <v>0.39</v>
      </c>
      <c r="R3220" s="25">
        <v>9.5</v>
      </c>
      <c r="S3220" s="29">
        <v>10</v>
      </c>
      <c r="T3220" s="51">
        <v>0.49</v>
      </c>
      <c r="U3220" s="42">
        <v>9</v>
      </c>
      <c r="V3220" s="42">
        <v>0.48</v>
      </c>
      <c r="W3220" s="42">
        <v>0.02</v>
      </c>
      <c r="X3220" s="42">
        <v>27</v>
      </c>
      <c r="Y3220" s="44">
        <v>4.5999999999999996</v>
      </c>
      <c r="Z3220" s="87">
        <f>(H3220/H$3)+(I3220/I$3*3)+(J3220/J$3)+(L3220/L$3*2)+(N3220/N$3*2)+(O3220/O$3)+(P3220/P$3*2)+(Q3220/Q$3*2)+(R3220/R$3)</f>
        <v>5.9725747039194221</v>
      </c>
      <c r="AA3220" s="88">
        <f>(T3220/T$3*3)+(U3220/U$3*2)+(V3220/V$3)+(W3220/W$3)+(X3220/X$3)+Y3220</f>
        <v>5.5726547783346021</v>
      </c>
      <c r="AB3220" s="90">
        <f>(Z3220-AA3220)/(Z3220+AA3220)</f>
        <v>3.4639408961037121E-2</v>
      </c>
      <c r="AC3220" s="19">
        <v>5.71</v>
      </c>
      <c r="AD3220" s="13">
        <v>5.55</v>
      </c>
      <c r="AE3220" s="94">
        <v>2.91</v>
      </c>
    </row>
    <row r="3221" spans="1:31" x14ac:dyDescent="0.35">
      <c r="A3221" s="2" t="s">
        <v>87</v>
      </c>
      <c r="B3221" s="9">
        <v>40724</v>
      </c>
      <c r="C3221" s="18">
        <v>1.23</v>
      </c>
      <c r="D3221" s="12">
        <v>7.36</v>
      </c>
      <c r="F3221" s="12">
        <v>1.9</v>
      </c>
      <c r="H3221" s="23">
        <f>10^-(D3221)</f>
        <v>4.3651583224016566E-8</v>
      </c>
      <c r="I3221" s="24">
        <v>4.0000000000000001E-3</v>
      </c>
      <c r="J3221" s="25">
        <v>0.01</v>
      </c>
      <c r="K3221" s="30">
        <v>0.5</v>
      </c>
      <c r="L3221" s="25">
        <v>98.8</v>
      </c>
      <c r="M3221" s="30">
        <v>0.6</v>
      </c>
      <c r="N3221" s="25">
        <v>2E-3</v>
      </c>
      <c r="O3221" s="25">
        <v>15.3</v>
      </c>
      <c r="P3221" s="25">
        <v>9.4</v>
      </c>
      <c r="Q3221" s="35"/>
      <c r="R3221" s="25">
        <v>11.2</v>
      </c>
      <c r="S3221" s="31">
        <v>1.8</v>
      </c>
      <c r="T3221" s="51">
        <v>0.14000000000000001</v>
      </c>
      <c r="U3221" s="41">
        <v>66</v>
      </c>
      <c r="V3221" s="42">
        <v>61.53</v>
      </c>
      <c r="W3221" s="42">
        <v>0.03</v>
      </c>
      <c r="X3221" s="42">
        <v>17</v>
      </c>
      <c r="Y3221" s="44">
        <v>3.29</v>
      </c>
      <c r="Z3221" s="87">
        <f>(H3221/H$3)+(I3221/I$3*3)+(J3221/J$3)+(L3221/L$3*2)+(N3221/N$3*2)+(O3221/O$3)+(P3221/P$3*2)+(Q3221/Q$3*2)+(R3221/R$3)</f>
        <v>6.5830286987248767</v>
      </c>
      <c r="AA3221" s="88">
        <f>(T3221/T$3*3)+(U3221/U$3*2)+(V3221/V$3)+(W3221/W$3)+(X3221/X$3)+Y3221</f>
        <v>6.1410407643970535</v>
      </c>
      <c r="AB3221" s="90">
        <f>(Z3221-AA3221)/(Z3221+AA3221)</f>
        <v>3.473636603516142E-2</v>
      </c>
      <c r="AC3221" s="19">
        <v>6.58</v>
      </c>
      <c r="AD3221" s="13">
        <v>6.14</v>
      </c>
      <c r="AE3221" s="94">
        <v>6.98</v>
      </c>
    </row>
    <row r="3222" spans="1:31" x14ac:dyDescent="0.35">
      <c r="A3222" s="2" t="s">
        <v>296</v>
      </c>
      <c r="B3222" s="9">
        <v>35751</v>
      </c>
      <c r="C3222" s="19">
        <v>2.39</v>
      </c>
      <c r="D3222" s="12">
        <v>6.96</v>
      </c>
      <c r="F3222" s="12">
        <v>4</v>
      </c>
      <c r="H3222" s="23">
        <f>10^-(D3222)</f>
        <v>1.0964781961431838E-7</v>
      </c>
      <c r="I3222" s="32">
        <v>0.01</v>
      </c>
      <c r="J3222" s="25">
        <v>0.01</v>
      </c>
      <c r="K3222" s="36"/>
      <c r="L3222" s="25">
        <v>88</v>
      </c>
      <c r="M3222" s="36"/>
      <c r="N3222" s="25">
        <v>0.01</v>
      </c>
      <c r="O3222" s="25">
        <v>20</v>
      </c>
      <c r="P3222" s="25">
        <v>8</v>
      </c>
      <c r="Q3222" s="25">
        <v>0.13</v>
      </c>
      <c r="R3222" s="25">
        <v>21</v>
      </c>
      <c r="S3222" s="36"/>
      <c r="T3222" s="51">
        <v>0.12</v>
      </c>
      <c r="U3222" s="42">
        <v>49.8</v>
      </c>
      <c r="V3222" s="42">
        <v>89.08</v>
      </c>
      <c r="W3222" s="42">
        <v>0.08</v>
      </c>
      <c r="X3222" s="42">
        <v>52</v>
      </c>
      <c r="Y3222" s="44">
        <v>2.1</v>
      </c>
      <c r="Z3222" s="87">
        <f>(H3222/H$3)+(I3222/I$3*3)+(J3222/J$3)+(L3222/L$3*2)+(N3222/N$3*2)+(O3222/O$3)+(P3222/P$3*2)+(Q3222/Q$3*2)+(R3222/R$3)</f>
        <v>6.4810906440969243</v>
      </c>
      <c r="AA3222" s="88">
        <f>(T3222/T$3*3)+(U3222/U$3*2)+(V3222/V$3)+(W3222/W$3)+(X3222/X$3)+Y3222</f>
        <v>6.0459027604896178</v>
      </c>
      <c r="AB3222" s="90">
        <f>(Z3222-AA3222)/(Z3222+AA3222)</f>
        <v>3.4740010595676531E-2</v>
      </c>
      <c r="AD3222" s="100"/>
      <c r="AE3222" s="96"/>
    </row>
    <row r="3223" spans="1:31" x14ac:dyDescent="0.35">
      <c r="A3223" s="2" t="s">
        <v>215</v>
      </c>
      <c r="B3223" s="9">
        <v>36658</v>
      </c>
      <c r="C3223" s="18">
        <v>24.46</v>
      </c>
      <c r="D3223" s="12">
        <v>7.7</v>
      </c>
      <c r="F3223" s="12">
        <v>4</v>
      </c>
      <c r="H3223" s="23">
        <f>10^-(D3223)</f>
        <v>1.9952623149688773E-8</v>
      </c>
      <c r="I3223" s="28"/>
      <c r="J3223" s="25">
        <v>0.09</v>
      </c>
      <c r="K3223" s="29">
        <v>1</v>
      </c>
      <c r="L3223" s="25">
        <v>78.400000000000006</v>
      </c>
      <c r="M3223" s="36"/>
      <c r="N3223" s="25">
        <v>0.06</v>
      </c>
      <c r="O3223" s="25">
        <v>2.2400000000000002</v>
      </c>
      <c r="P3223" s="25">
        <v>7.17</v>
      </c>
      <c r="Q3223" s="25">
        <v>0.21</v>
      </c>
      <c r="R3223" s="25">
        <v>19.8</v>
      </c>
      <c r="S3223" s="36"/>
      <c r="T3223" s="51">
        <v>0.06</v>
      </c>
      <c r="U3223" s="42">
        <v>22.6</v>
      </c>
      <c r="V3223" s="42">
        <v>84.1</v>
      </c>
      <c r="W3223" s="42">
        <v>0.22</v>
      </c>
      <c r="X3223" s="42">
        <v>19</v>
      </c>
      <c r="Y3223" s="44">
        <v>2.7</v>
      </c>
      <c r="Z3223" s="87">
        <f>(H3223/H$3)+(I3223/I$3*3)+(J3223/J$3)+(L3223/L$3*2)+(N3223/N$3*2)+(O3223/O$3)+(P3223/P$3*2)+(Q3223/Q$3*2)+(R3223/R$3)</f>
        <v>5.4353827135465114</v>
      </c>
      <c r="AA3223" s="88">
        <f>(T3223/T$3*3)+(U3223/U$3*2)+(V3223/V$3)+(W3223/W$3)+(X3223/X$3)+Y3223</f>
        <v>5.0695859739875608</v>
      </c>
      <c r="AB3223" s="90">
        <f>(Z3223-AA3223)/(Z3223+AA3223)</f>
        <v>3.4821306987143183E-2</v>
      </c>
      <c r="AD3223" s="100"/>
      <c r="AE3223" s="96"/>
    </row>
    <row r="3224" spans="1:31" x14ac:dyDescent="0.35">
      <c r="A3224" s="2" t="s">
        <v>304</v>
      </c>
      <c r="B3224" s="9">
        <v>37557</v>
      </c>
      <c r="C3224" s="18">
        <v>1.69</v>
      </c>
      <c r="D3224" s="12">
        <v>6.44</v>
      </c>
      <c r="F3224" s="12">
        <v>18</v>
      </c>
      <c r="H3224" s="23">
        <f>10^-(D3224)</f>
        <v>3.6307805477010047E-7</v>
      </c>
      <c r="I3224" s="32">
        <v>6.0000000000000001E-3</v>
      </c>
      <c r="J3224" s="25">
        <v>0.56999999999999995</v>
      </c>
      <c r="K3224" s="30">
        <v>2.6</v>
      </c>
      <c r="L3224" s="25">
        <v>73.400000000000006</v>
      </c>
      <c r="M3224" s="30">
        <v>1.3</v>
      </c>
      <c r="N3224" s="25">
        <v>10.199999999999999</v>
      </c>
      <c r="O3224" s="25">
        <v>5.09</v>
      </c>
      <c r="P3224" s="25">
        <v>2.5499999999999998</v>
      </c>
      <c r="Q3224" s="25">
        <v>0.69</v>
      </c>
      <c r="R3224" s="25">
        <v>9.16</v>
      </c>
      <c r="S3224" s="31">
        <v>4.9000000000000004</v>
      </c>
      <c r="T3224" s="51">
        <v>0.49</v>
      </c>
      <c r="U3224" s="42">
        <v>62.6</v>
      </c>
      <c r="V3224" s="42">
        <v>0.6</v>
      </c>
      <c r="W3224" s="42">
        <v>0.02</v>
      </c>
      <c r="X3224" s="42">
        <v>23</v>
      </c>
      <c r="Y3224" s="44">
        <v>2.52</v>
      </c>
      <c r="Z3224" s="87">
        <f>(H3224/H$3)+(I3224/I$3*3)+(J3224/J$3)+(L3224/L$3*2)+(N3224/N$3*2)+(O3224/O$3)+(P3224/P$3*2)+(Q3224/Q$3*2)+(R3224/R$3)</f>
        <v>4.8237945921629857</v>
      </c>
      <c r="AA3224" s="88">
        <f>(T3224/T$3*3)+(U3224/U$3*2)+(V3224/V$3)+(W3224/W$3)+(X3224/X$3)+Y3224</f>
        <v>4.4976083071989148</v>
      </c>
      <c r="AB3224" s="90">
        <f>(Z3224-AA3224)/(Z3224+AA3224)</f>
        <v>3.4993261045115867E-2</v>
      </c>
      <c r="AD3224" s="100"/>
      <c r="AE3224" s="96"/>
    </row>
    <row r="3225" spans="1:31" x14ac:dyDescent="0.35">
      <c r="A3225" s="2" t="s">
        <v>366</v>
      </c>
      <c r="B3225" s="9">
        <v>40722</v>
      </c>
      <c r="C3225" s="19">
        <v>0.96</v>
      </c>
      <c r="D3225" s="12">
        <v>6.14</v>
      </c>
      <c r="F3225" s="12">
        <v>13</v>
      </c>
      <c r="H3225" s="23">
        <f>10^-(D3225)</f>
        <v>7.2443596007499005E-7</v>
      </c>
      <c r="I3225" s="32">
        <v>0.82</v>
      </c>
      <c r="J3225" s="25">
        <v>0.04</v>
      </c>
      <c r="K3225" s="33"/>
      <c r="L3225" s="25">
        <v>12.8</v>
      </c>
      <c r="M3225" s="36"/>
      <c r="N3225" s="25">
        <v>1.65</v>
      </c>
      <c r="O3225" s="25">
        <v>5.89</v>
      </c>
      <c r="P3225" s="25">
        <v>1.75</v>
      </c>
      <c r="Q3225" s="25">
        <v>0.04</v>
      </c>
      <c r="R3225" s="25">
        <v>5.59</v>
      </c>
      <c r="S3225" s="36"/>
      <c r="T3225" s="51">
        <v>0.15</v>
      </c>
      <c r="U3225" s="42">
        <v>16</v>
      </c>
      <c r="V3225" s="42">
        <v>6.99</v>
      </c>
      <c r="W3225" s="42">
        <v>0.06</v>
      </c>
      <c r="X3225" s="42">
        <v>12</v>
      </c>
      <c r="Y3225" s="44">
        <v>0.45</v>
      </c>
      <c r="Z3225" s="87">
        <f>(H3225/H$3)+(I3225/I$3*3)+(J3225/J$3)+(L3225/L$3*2)+(N3225/N$3*2)+(O3225/O$3)+(P3225/P$3*2)+(Q3225/Q$3*2)+(R3225/R$3)</f>
        <v>1.3304293809915402</v>
      </c>
      <c r="AA3225" s="88">
        <f>(T3225/T$3*3)+(U3225/U$3*2)+(V3225/V$3)+(W3225/W$3)+(X3225/X$3)+Y3225</f>
        <v>1.2403800131395946</v>
      </c>
      <c r="AB3225" s="90">
        <f>(Z3225-AA3225)/(Z3225+AA3225)</f>
        <v>3.5027632953854179E-2</v>
      </c>
      <c r="AC3225" s="19">
        <v>1.31</v>
      </c>
      <c r="AD3225" s="99">
        <v>1.24</v>
      </c>
      <c r="AE3225" s="95">
        <v>5.44</v>
      </c>
    </row>
    <row r="3226" spans="1:31" x14ac:dyDescent="0.35">
      <c r="A3226" s="2" t="s">
        <v>118</v>
      </c>
      <c r="B3226" s="9">
        <v>39385</v>
      </c>
      <c r="C3226" s="18">
        <v>47.65</v>
      </c>
      <c r="D3226" s="12">
        <v>7.23</v>
      </c>
      <c r="F3226" s="12">
        <v>2.5</v>
      </c>
      <c r="H3226" s="23">
        <f>10^-(D3226)</f>
        <v>5.8884365535558776E-8</v>
      </c>
      <c r="I3226" s="32">
        <v>3.0000000000000001E-3</v>
      </c>
      <c r="J3226" s="25">
        <v>0.57999999999999996</v>
      </c>
      <c r="K3226" s="36"/>
      <c r="L3226" s="25">
        <v>96.4</v>
      </c>
      <c r="M3226" s="36"/>
      <c r="N3226" s="25">
        <v>1.34</v>
      </c>
      <c r="O3226" s="25">
        <v>6.98</v>
      </c>
      <c r="P3226" s="25">
        <v>16.7</v>
      </c>
      <c r="Q3226" s="25">
        <v>0.27</v>
      </c>
      <c r="R3226" s="25">
        <v>55.6</v>
      </c>
      <c r="S3226" s="36"/>
      <c r="T3226" s="51">
        <v>0.04</v>
      </c>
      <c r="U3226" s="42">
        <v>5.33</v>
      </c>
      <c r="V3226" s="42">
        <v>0.22</v>
      </c>
      <c r="W3226" s="42">
        <v>3.2799999999999999E-3</v>
      </c>
      <c r="X3226" s="42">
        <v>14</v>
      </c>
      <c r="Y3226" s="44">
        <v>7.76</v>
      </c>
      <c r="Z3226" s="87">
        <f>(H3226/H$3)+(I3226/I$3*3)+(J3226/J$3)+(L3226/L$3*2)+(N3226/N$3*2)+(O3226/O$3)+(P3226/P$3*2)+(Q3226/Q$3*2)+(R3226/R$3)</f>
        <v>8.8716293059387823</v>
      </c>
      <c r="AA3226" s="88">
        <f>(T3226/T$3*3)+(U3226/U$3*2)+(V3226/V$3)+(W3226/W$3)+(X3226/X$3)+Y3226</f>
        <v>8.2707664320901397</v>
      </c>
      <c r="AB3226" s="90">
        <f>(Z3226-AA3226)/(Z3226+AA3226)</f>
        <v>3.5051277722849453E-2</v>
      </c>
      <c r="AE3226" s="96"/>
    </row>
    <row r="3227" spans="1:31" x14ac:dyDescent="0.35">
      <c r="A3227" s="2" t="s">
        <v>252</v>
      </c>
      <c r="B3227" s="9">
        <v>40483</v>
      </c>
      <c r="C3227" s="19">
        <v>2.82</v>
      </c>
      <c r="D3227" s="12">
        <v>8.42</v>
      </c>
      <c r="F3227" s="12">
        <v>12</v>
      </c>
      <c r="H3227" s="23">
        <f>10^-(D3227)</f>
        <v>3.8018939632056068E-9</v>
      </c>
      <c r="I3227" s="28"/>
      <c r="J3227" s="25">
        <v>0.79</v>
      </c>
      <c r="K3227" s="33"/>
      <c r="L3227" s="25">
        <v>1.92</v>
      </c>
      <c r="M3227" s="33"/>
      <c r="N3227" s="25">
        <v>7.0000000000000007E-2</v>
      </c>
      <c r="O3227" s="25">
        <v>8.06</v>
      </c>
      <c r="P3227" s="25">
        <v>2.34</v>
      </c>
      <c r="Q3227" s="25">
        <v>3.0000000000000001E-3</v>
      </c>
      <c r="R3227" s="25">
        <v>588</v>
      </c>
      <c r="S3227" s="34"/>
      <c r="T3227" s="51">
        <v>2.2999999999999998</v>
      </c>
      <c r="U3227" s="42">
        <v>26.6</v>
      </c>
      <c r="V3227" s="42">
        <v>0.22</v>
      </c>
      <c r="W3227" s="42">
        <v>0.03</v>
      </c>
      <c r="X3227" s="42">
        <v>593</v>
      </c>
      <c r="Y3227" s="44">
        <v>6.99</v>
      </c>
      <c r="Z3227" s="87">
        <f>(H3227/H$3)+(I3227/I$3*3)+(J3227/J$3)+(L3227/L$3*2)+(N3227/N$3*2)+(O3227/O$3)+(P3227/P$3*2)+(Q3227/Q$3*2)+(R3227/R$3)</f>
        <v>26.117302214846113</v>
      </c>
      <c r="AA3227" s="88">
        <f>(T3227/T$3*3)+(U3227/U$3*2)+(V3227/V$3)+(W3227/W$3)+(X3227/X$3)+Y3227</f>
        <v>24.34840357826323</v>
      </c>
      <c r="AB3227" s="90">
        <f>(Z3227-AA3227)/(Z3227+AA3227)</f>
        <v>3.505149900874685E-2</v>
      </c>
      <c r="AC3227" s="19">
        <v>26.13</v>
      </c>
      <c r="AD3227" s="99">
        <v>24.34</v>
      </c>
      <c r="AE3227" s="95">
        <v>7.07</v>
      </c>
    </row>
    <row r="3228" spans="1:31" x14ac:dyDescent="0.35">
      <c r="A3228" s="2" t="s">
        <v>165</v>
      </c>
      <c r="B3228" s="9">
        <v>39379</v>
      </c>
      <c r="C3228" s="18">
        <v>6.95</v>
      </c>
      <c r="D3228" s="12">
        <v>7.26</v>
      </c>
      <c r="F3228" s="12">
        <v>3</v>
      </c>
      <c r="H3228" s="23">
        <f>10^-(D3228)</f>
        <v>5.4954087385762357E-8</v>
      </c>
      <c r="I3228" s="28"/>
      <c r="J3228" s="25">
        <v>0.26</v>
      </c>
      <c r="L3228" s="25">
        <v>110</v>
      </c>
      <c r="N3228" s="25">
        <v>2</v>
      </c>
      <c r="O3228" s="25">
        <v>1.44</v>
      </c>
      <c r="P3228" s="25">
        <v>7.49</v>
      </c>
      <c r="Q3228" s="27">
        <v>0.22</v>
      </c>
      <c r="R3228" s="25">
        <v>18.899999999999999</v>
      </c>
      <c r="S3228" s="36"/>
      <c r="T3228" s="51">
        <v>0.02</v>
      </c>
      <c r="U3228" s="42">
        <v>4.9000000000000004</v>
      </c>
      <c r="V3228" s="42">
        <v>0.22</v>
      </c>
      <c r="W3228" s="42">
        <v>3.2799999999999999E-3</v>
      </c>
      <c r="X3228" s="42">
        <v>15</v>
      </c>
      <c r="Y3228" s="44">
        <v>6.05</v>
      </c>
      <c r="Z3228" s="87">
        <f>(H3228/H$3)+(I3228/I$3*3)+(J3228/J$3)+(L3228/L$3*2)+(N3228/N$3*2)+(O3228/O$3)+(P3228/P$3*2)+(Q3228/Q$3*2)+(R3228/R$3)</f>
        <v>7.0582281344218218</v>
      </c>
      <c r="AA3228" s="88">
        <f>(T3228/T$3*3)+(U3228/U$3*2)+(V3228/V$3)+(W3228/W$3)+(X3228/X$3)+Y3228</f>
        <v>6.5793915923698352</v>
      </c>
      <c r="AB3228" s="90">
        <f>(Z3228-AA3228)/(Z3228+AA3228)</f>
        <v>3.5111445519432752E-2</v>
      </c>
      <c r="AD3228" s="100"/>
      <c r="AE3228" s="96"/>
    </row>
    <row r="3229" spans="1:31" x14ac:dyDescent="0.35">
      <c r="A3229" s="2" t="s">
        <v>344</v>
      </c>
      <c r="B3229" s="9">
        <v>39940</v>
      </c>
      <c r="C3229" s="18">
        <v>2.29</v>
      </c>
      <c r="D3229" s="12">
        <v>5.24</v>
      </c>
      <c r="F3229" s="12">
        <v>14</v>
      </c>
      <c r="H3229" s="23">
        <f>10^-(D3229)</f>
        <v>5.7543993733715608E-6</v>
      </c>
      <c r="I3229" s="24">
        <v>3.4</v>
      </c>
      <c r="J3229" s="25">
        <v>0.02</v>
      </c>
      <c r="K3229" s="33"/>
      <c r="L3229" s="25">
        <v>31.6</v>
      </c>
      <c r="M3229" s="30">
        <v>1.9</v>
      </c>
      <c r="N3229" s="25">
        <v>0.39</v>
      </c>
      <c r="O3229" s="25">
        <v>26.2</v>
      </c>
      <c r="P3229" s="25">
        <v>6.93</v>
      </c>
      <c r="Q3229" s="25">
        <v>0.02</v>
      </c>
      <c r="R3229" s="25">
        <v>8.3800000000000008</v>
      </c>
      <c r="S3229" s="34"/>
      <c r="T3229" s="51">
        <v>0.01</v>
      </c>
      <c r="U3229" s="42">
        <v>43.1</v>
      </c>
      <c r="V3229" s="42">
        <v>96.94</v>
      </c>
      <c r="W3229" s="42">
        <v>0.05</v>
      </c>
      <c r="X3229" s="42">
        <v>22</v>
      </c>
      <c r="Y3229" s="44">
        <v>0.25</v>
      </c>
      <c r="Z3229" s="87">
        <f>(H3229/H$3)+(I3229/I$3*3)+(J3229/J$3)+(L3229/L$3*2)+(N3229/N$3*2)+(O3229/O$3)+(P3229/P$3*2)+(Q3229/Q$3*2)+(R3229/R$3)</f>
        <v>3.5754338208292058</v>
      </c>
      <c r="AA3229" s="88">
        <f>(T3229/T$3*3)+(U3229/U$3*2)+(V3229/V$3)+(W3229/W$3)+(X3229/X$3)+Y3229</f>
        <v>3.3328060293096011</v>
      </c>
      <c r="AB3229" s="90">
        <f>(Z3229-AA3229)/(Z3229+AA3229)</f>
        <v>3.5121506604135863E-2</v>
      </c>
      <c r="AE3229" s="94">
        <v>4.45</v>
      </c>
    </row>
    <row r="3230" spans="1:31" x14ac:dyDescent="0.35">
      <c r="A3230" s="2" t="s">
        <v>251</v>
      </c>
      <c r="B3230" s="9">
        <v>40862</v>
      </c>
      <c r="C3230" s="18">
        <v>3.98</v>
      </c>
      <c r="D3230" s="12">
        <v>6.67</v>
      </c>
      <c r="F3230" s="12">
        <v>1.3</v>
      </c>
      <c r="H3230" s="23">
        <f>10^-(D3230)</f>
        <v>2.1379620895022279E-7</v>
      </c>
      <c r="I3230" s="24">
        <v>0.19</v>
      </c>
      <c r="J3230" s="25">
        <v>0.05</v>
      </c>
      <c r="K3230" s="33"/>
      <c r="L3230" s="25">
        <v>68.7</v>
      </c>
      <c r="M3230" s="33"/>
      <c r="N3230" s="25">
        <v>8.2100000000000009</v>
      </c>
      <c r="O3230" s="25">
        <v>1.26</v>
      </c>
      <c r="P3230" s="25">
        <v>8.9600000000000009</v>
      </c>
      <c r="Q3230" s="25">
        <v>0.35</v>
      </c>
      <c r="R3230" s="25">
        <v>22.3</v>
      </c>
      <c r="S3230" s="34"/>
      <c r="T3230" s="51">
        <v>0.09</v>
      </c>
      <c r="U3230" s="42">
        <v>49.9</v>
      </c>
      <c r="V3230" s="42">
        <v>0.22</v>
      </c>
      <c r="W3230" s="42">
        <v>6.8999999999999999E-3</v>
      </c>
      <c r="X3230" s="42">
        <v>84</v>
      </c>
      <c r="Y3230" s="44">
        <v>1.71</v>
      </c>
      <c r="Z3230" s="87">
        <f>(H3230/H$3)+(I3230/I$3*3)+(J3230/J$3)+(L3230/L$3*2)+(N3230/N$3*2)+(O3230/O$3)+(P3230/P$3*2)+(Q3230/Q$3*2)+(R3230/R$3)</f>
        <v>5.4981486499306111</v>
      </c>
      <c r="AA3230" s="88">
        <f>(T3230/T$3*3)+(U3230/U$3*2)+(V3230/V$3)+(W3230/W$3)+(X3230/X$3)+Y3230</f>
        <v>5.1249018020092008</v>
      </c>
      <c r="AB3230" s="90">
        <f>(Z3230-AA3230)/(Z3230+AA3230)</f>
        <v>3.5135562013004849E-2</v>
      </c>
      <c r="AC3230" s="19">
        <v>5.63</v>
      </c>
      <c r="AD3230" s="13">
        <v>5.12</v>
      </c>
      <c r="AE3230" s="94">
        <v>9.39</v>
      </c>
    </row>
    <row r="3231" spans="1:31" x14ac:dyDescent="0.35">
      <c r="A3231" s="2" t="s">
        <v>268</v>
      </c>
      <c r="B3231" s="9">
        <v>40646</v>
      </c>
      <c r="C3231" s="19">
        <v>1.29</v>
      </c>
      <c r="D3231" s="12">
        <v>5.12</v>
      </c>
      <c r="F3231" s="12">
        <v>12</v>
      </c>
      <c r="H3231" s="23">
        <f>10^-(D3231)</f>
        <v>7.5857757502918323E-6</v>
      </c>
      <c r="I3231" s="24">
        <v>0.09</v>
      </c>
      <c r="J3231" s="25">
        <v>0.01</v>
      </c>
      <c r="K3231" s="33"/>
      <c r="L3231" s="25">
        <v>44.9</v>
      </c>
      <c r="M3231" s="33"/>
      <c r="N3231" s="25">
        <v>0.08</v>
      </c>
      <c r="O3231" s="25">
        <v>15.9</v>
      </c>
      <c r="P3231" s="25">
        <v>6.49</v>
      </c>
      <c r="Q3231" s="25">
        <v>0.05</v>
      </c>
      <c r="R3231" s="25">
        <v>5.13</v>
      </c>
      <c r="S3231" s="34"/>
      <c r="T3231" s="51">
        <v>0.01</v>
      </c>
      <c r="U3231" s="42">
        <v>30.4</v>
      </c>
      <c r="V3231" s="42">
        <v>121.29</v>
      </c>
      <c r="W3231" s="42">
        <v>5.2599999999999999E-3</v>
      </c>
      <c r="X3231" s="42">
        <v>13</v>
      </c>
      <c r="Y3231" s="44">
        <v>0.23</v>
      </c>
      <c r="Z3231" s="87">
        <f>(H3231/H$3)+(I3231/I$3*3)+(J3231/J$3)+(L3231/L$3*2)+(N3231/N$3*2)+(O3231/O$3)+(P3231/P$3*2)+(Q3231/Q$3*2)+(R3231/R$3)</f>
        <v>3.419501264053463</v>
      </c>
      <c r="AA3231" s="88">
        <f>(T3231/T$3*3)+(U3231/U$3*2)+(V3231/V$3)+(W3231/W$3)+(X3231/X$3)+Y3231</f>
        <v>3.1863061051417336</v>
      </c>
      <c r="AB3231" s="90">
        <f>(Z3231-AA3231)/(Z3231+AA3231)</f>
        <v>3.5301537855794325E-2</v>
      </c>
      <c r="AC3231" s="19">
        <v>3.49</v>
      </c>
      <c r="AD3231" s="99">
        <v>3.19</v>
      </c>
      <c r="AE3231" s="95">
        <v>9.1</v>
      </c>
    </row>
    <row r="3232" spans="1:31" x14ac:dyDescent="0.35">
      <c r="A3232" s="2" t="s">
        <v>371</v>
      </c>
      <c r="B3232" s="9">
        <v>37945</v>
      </c>
      <c r="C3232" s="18">
        <v>4.21</v>
      </c>
      <c r="D3232" s="12">
        <v>4.78</v>
      </c>
      <c r="F3232" s="12">
        <v>2.2999999999999998</v>
      </c>
      <c r="H3232" s="23">
        <f>10^-(D3232)</f>
        <v>1.6595869074375568E-5</v>
      </c>
      <c r="I3232" s="24">
        <v>1.89</v>
      </c>
      <c r="J3232" s="25">
        <v>0.01</v>
      </c>
      <c r="K3232" s="30">
        <v>0.2</v>
      </c>
      <c r="L3232" s="25">
        <v>27.2</v>
      </c>
      <c r="M3232" s="30">
        <v>0.5</v>
      </c>
      <c r="N3232" s="25">
        <v>0.02</v>
      </c>
      <c r="O3232" s="25">
        <v>16.8</v>
      </c>
      <c r="P3232" s="25">
        <v>14.5</v>
      </c>
      <c r="Q3232" s="25">
        <v>0.02</v>
      </c>
      <c r="R3232" s="25">
        <v>8.6</v>
      </c>
      <c r="S3232" s="31">
        <v>2.2000000000000002</v>
      </c>
      <c r="T3232" s="51">
        <v>0.01</v>
      </c>
      <c r="U3232" s="42">
        <v>48.7</v>
      </c>
      <c r="V3232" s="42">
        <v>79.94</v>
      </c>
      <c r="W3232" s="42">
        <v>3.2845000000000001E-3</v>
      </c>
      <c r="X3232" s="42">
        <v>34</v>
      </c>
      <c r="Y3232" s="44">
        <v>0.06</v>
      </c>
      <c r="Z3232" s="87">
        <f>(H3232/H$3)+(I3232/I$3*3)+(J3232/J$3)+(L3232/L$3*2)+(N3232/N$3*2)+(O3232/O$3)+(P3232/P$3*2)+(Q3232/Q$3*2)+(R3232/R$3)</f>
        <v>3.5661254491325347</v>
      </c>
      <c r="AA3232" s="88">
        <f>(T3232/T$3*3)+(U3232/U$3*2)+(V3232/V$3)+(W3232/W$3)+(X3232/X$3)+Y3232</f>
        <v>3.3226835223118312</v>
      </c>
      <c r="AB3232" s="90">
        <f>(Z3232-AA3232)/(Z3232+AA3232)</f>
        <v>3.5338754177946297E-2</v>
      </c>
      <c r="AD3232" s="100"/>
      <c r="AE3232" s="96"/>
    </row>
    <row r="3233" spans="1:31" x14ac:dyDescent="0.35">
      <c r="A3233" s="2" t="s">
        <v>231</v>
      </c>
      <c r="B3233" s="9">
        <v>40491</v>
      </c>
      <c r="C3233" s="18">
        <v>1.1299999999999999</v>
      </c>
      <c r="D3233" s="12">
        <v>6.98</v>
      </c>
      <c r="F3233" s="12">
        <v>4.5</v>
      </c>
      <c r="H3233" s="23">
        <f>10^-(D3233)</f>
        <v>1.0471285480508987E-7</v>
      </c>
      <c r="I3233" s="24">
        <v>3.0000000000000001E-3</v>
      </c>
      <c r="J3233" s="25">
        <v>0.53</v>
      </c>
      <c r="K3233" s="29">
        <v>0.5</v>
      </c>
      <c r="L3233" s="25">
        <v>133</v>
      </c>
      <c r="M3233" s="29">
        <v>0.6</v>
      </c>
      <c r="N3233" s="25">
        <v>2.46</v>
      </c>
      <c r="O3233" s="25">
        <v>12.7</v>
      </c>
      <c r="P3233" s="25">
        <v>10.8</v>
      </c>
      <c r="Q3233" s="25">
        <v>0.37</v>
      </c>
      <c r="R3233" s="25">
        <v>28.4</v>
      </c>
      <c r="S3233" s="29">
        <v>2.2000000000000002</v>
      </c>
      <c r="T3233" s="51">
        <v>0.03</v>
      </c>
      <c r="U3233" s="42">
        <v>85.8</v>
      </c>
      <c r="V3233" s="42">
        <v>0.22</v>
      </c>
      <c r="W3233" s="42">
        <v>3.6099999999999999E-3</v>
      </c>
      <c r="X3233" s="42">
        <v>47</v>
      </c>
      <c r="Y3233" s="44">
        <v>5.47</v>
      </c>
      <c r="Z3233" s="87">
        <f>(H3233/H$3)+(I3233/I$3*3)+(J3233/J$3)+(L3233/L$3*2)+(N3233/N$3*2)+(O3233/O$3)+(P3233/P$3*2)+(Q3233/Q$3*2)+(R3233/R$3)</f>
        <v>9.2167181520256687</v>
      </c>
      <c r="AA3233" s="88">
        <f>(T3233/T$3*3)+(U3233/U$3*2)+(V3233/V$3)+(W3233/W$3)+(X3233/X$3)+Y3233</f>
        <v>8.5865830987286618</v>
      </c>
      <c r="AB3233" s="90">
        <f>(Z3233-AA3233)/(Z3233+AA3233)</f>
        <v>3.5394281342641887E-2</v>
      </c>
      <c r="AC3233" s="19">
        <v>9.26</v>
      </c>
      <c r="AD3233" s="13">
        <v>8.58</v>
      </c>
      <c r="AE3233" s="94">
        <v>7.6</v>
      </c>
    </row>
    <row r="3234" spans="1:31" x14ac:dyDescent="0.35">
      <c r="A3234" s="2" t="s">
        <v>190</v>
      </c>
      <c r="B3234" s="9">
        <v>39385</v>
      </c>
      <c r="C3234" s="18">
        <v>46.48</v>
      </c>
      <c r="D3234" s="12">
        <v>7.15</v>
      </c>
      <c r="F3234" s="12">
        <v>2</v>
      </c>
      <c r="H3234" s="23">
        <f>10^-(D3234)</f>
        <v>7.0794578438413597E-8</v>
      </c>
      <c r="I3234" s="24">
        <v>2E-3</v>
      </c>
      <c r="J3234" s="25">
        <v>0.33</v>
      </c>
      <c r="K3234" s="33"/>
      <c r="L3234" s="25">
        <v>106</v>
      </c>
      <c r="M3234" s="33"/>
      <c r="N3234" s="25">
        <v>2.85</v>
      </c>
      <c r="O3234" s="25">
        <v>5.23</v>
      </c>
      <c r="P3234" s="25">
        <v>12.2</v>
      </c>
      <c r="Q3234" s="25">
        <v>0.39</v>
      </c>
      <c r="R3234" s="25">
        <v>13.2</v>
      </c>
      <c r="S3234" s="34"/>
      <c r="T3234" s="51">
        <v>0.01</v>
      </c>
      <c r="U3234" s="42">
        <v>11.3</v>
      </c>
      <c r="V3234" s="42">
        <v>0.22</v>
      </c>
      <c r="W3234" s="42">
        <v>8.8699999999999994E-3</v>
      </c>
      <c r="X3234" s="42">
        <v>12</v>
      </c>
      <c r="Y3234" s="44">
        <v>6.07</v>
      </c>
      <c r="Z3234" s="87">
        <f>(H3234/H$3)+(I3234/I$3*3)+(J3234/J$3)+(L3234/L$3*2)+(N3234/N$3*2)+(O3234/O$3)+(P3234/P$3*2)+(Q3234/Q$3*2)+(R3234/R$3)</f>
        <v>7.135857792149201</v>
      </c>
      <c r="AA3234" s="88">
        <f>(T3234/T$3*3)+(U3234/U$3*2)+(V3234/V$3)+(W3234/W$3)+(X3234/X$3)+Y3234</f>
        <v>6.6478071726988688</v>
      </c>
      <c r="AB3234" s="90">
        <f>(Z3234-AA3234)/(Z3234+AA3234)</f>
        <v>3.540789918319897E-2</v>
      </c>
      <c r="AD3234" s="100"/>
      <c r="AE3234" s="96"/>
    </row>
    <row r="3235" spans="1:31" x14ac:dyDescent="0.35">
      <c r="A3235" s="2" t="s">
        <v>261</v>
      </c>
      <c r="B3235" s="9">
        <v>41576</v>
      </c>
      <c r="C3235" s="18">
        <v>2.65</v>
      </c>
      <c r="D3235" s="12">
        <v>7.47</v>
      </c>
      <c r="F3235" s="12">
        <v>0.88</v>
      </c>
      <c r="H3235" s="23">
        <f>10^-(D3235)</f>
        <v>3.3884415613920266E-8</v>
      </c>
      <c r="I3235" s="32">
        <v>2E-3</v>
      </c>
      <c r="J3235" s="25">
        <v>0.22</v>
      </c>
      <c r="K3235" s="36"/>
      <c r="L3235" s="25">
        <v>54.7</v>
      </c>
      <c r="M3235" s="36"/>
      <c r="N3235" s="25">
        <v>4.3099999999999996</v>
      </c>
      <c r="O3235" s="25">
        <v>2.04</v>
      </c>
      <c r="P3235" s="25">
        <v>4.99</v>
      </c>
      <c r="Q3235" s="25">
        <v>0.17</v>
      </c>
      <c r="R3235" s="25">
        <v>13.6</v>
      </c>
      <c r="S3235" s="36"/>
      <c r="T3235" s="51">
        <v>0.01</v>
      </c>
      <c r="U3235" s="42">
        <v>68.599999999999994</v>
      </c>
      <c r="V3235" s="42">
        <v>0.22</v>
      </c>
      <c r="W3235" s="42">
        <v>0.01</v>
      </c>
      <c r="X3235" s="42">
        <v>26</v>
      </c>
      <c r="Y3235" s="44">
        <v>1.52</v>
      </c>
      <c r="Z3235" s="87">
        <f>(H3235/H$3)+(I3235/I$3*3)+(J3235/J$3)+(L3235/L$3*2)+(N3235/N$3*2)+(O3235/O$3)+(P3235/P$3*2)+(Q3235/Q$3*2)+(R3235/R$3)</f>
        <v>3.9567822254060068</v>
      </c>
      <c r="AA3235" s="88">
        <f>(T3235/T$3*3)+(U3235/U$3*2)+(V3235/V$3)+(W3235/W$3)+(X3235/X$3)+Y3235</f>
        <v>3.6856343553953161</v>
      </c>
      <c r="AB3235" s="90">
        <f>(Z3235-AA3235)/(Z3235+AA3235)</f>
        <v>3.5479336561140488E-2</v>
      </c>
      <c r="AC3235" s="19">
        <v>4.03</v>
      </c>
      <c r="AD3235" s="99">
        <v>3.68</v>
      </c>
      <c r="AE3235" s="95">
        <v>9.15</v>
      </c>
    </row>
    <row r="3236" spans="1:31" x14ac:dyDescent="0.35">
      <c r="A3236" s="2" t="s">
        <v>112</v>
      </c>
      <c r="B3236" s="9">
        <v>32482</v>
      </c>
      <c r="C3236" s="18">
        <v>15.26</v>
      </c>
      <c r="D3236" s="12">
        <v>7.01</v>
      </c>
      <c r="F3236" s="12">
        <v>2</v>
      </c>
      <c r="H3236" s="23">
        <f>10^-(D3236)</f>
        <v>9.7723722095581017E-8</v>
      </c>
      <c r="I3236" s="28"/>
      <c r="J3236" s="25">
        <v>0.36</v>
      </c>
      <c r="K3236" s="30">
        <v>0.3</v>
      </c>
      <c r="L3236" s="25">
        <v>82</v>
      </c>
      <c r="M3236" s="30">
        <v>0.1</v>
      </c>
      <c r="N3236" s="25">
        <v>1.5</v>
      </c>
      <c r="O3236" s="25">
        <v>1.9</v>
      </c>
      <c r="P3236" s="25">
        <v>6.3</v>
      </c>
      <c r="Q3236" s="25">
        <v>0.18</v>
      </c>
      <c r="R3236" s="25">
        <v>13</v>
      </c>
      <c r="S3236" s="31">
        <v>0.55000000000000004</v>
      </c>
      <c r="T3236" s="51">
        <v>1.53</v>
      </c>
      <c r="U3236" s="42">
        <v>12.7</v>
      </c>
      <c r="V3236" s="42">
        <v>0.44</v>
      </c>
      <c r="W3236" s="42">
        <v>0.32</v>
      </c>
      <c r="X3236" s="42">
        <v>12.9</v>
      </c>
      <c r="Y3236" s="44">
        <v>4.25</v>
      </c>
      <c r="Z3236" s="87">
        <f>(H3236/H$3)+(I3236/I$3*3)+(J3236/J$3)+(L3236/L$3*2)+(N3236/N$3*2)+(O3236/O$3)+(P3236/P$3*2)+(Q3236/Q$3*2)+(R3236/R$3)</f>
        <v>5.3044461961519698</v>
      </c>
      <c r="AA3236" s="88">
        <f>(T3236/T$3*3)+(U3236/U$3*2)+(V3236/V$3)+(W3236/W$3)+(X3236/X$3)+Y3236</f>
        <v>4.9406677031722506</v>
      </c>
      <c r="AB3236" s="90">
        <f>(Z3236-AA3236)/(Z3236+AA3236)</f>
        <v>3.5507510853902219E-2</v>
      </c>
      <c r="AD3236" s="100"/>
      <c r="AE3236" s="96"/>
    </row>
    <row r="3237" spans="1:31" x14ac:dyDescent="0.35">
      <c r="A3237" s="2" t="s">
        <v>213</v>
      </c>
      <c r="B3237" s="9">
        <v>40878</v>
      </c>
      <c r="C3237" s="18">
        <v>23.51</v>
      </c>
      <c r="D3237" s="12">
        <v>7.5</v>
      </c>
      <c r="F3237" s="12">
        <v>2.2000000000000002</v>
      </c>
      <c r="H3237" s="23">
        <f>10^-(D3237)</f>
        <v>3.1622776601683699E-8</v>
      </c>
      <c r="I3237" s="28"/>
      <c r="J3237" s="25">
        <v>0.19</v>
      </c>
      <c r="L3237" s="25">
        <v>82.6</v>
      </c>
      <c r="N3237" s="25">
        <v>0.22</v>
      </c>
      <c r="O3237" s="25">
        <v>1.07</v>
      </c>
      <c r="P3237" s="25">
        <v>6.43</v>
      </c>
      <c r="Q3237" s="27">
        <v>0.09</v>
      </c>
      <c r="R3237" s="25">
        <v>13.3</v>
      </c>
      <c r="T3237" s="51">
        <v>0.05</v>
      </c>
      <c r="U3237" s="42">
        <v>49.4</v>
      </c>
      <c r="V3237" s="42">
        <v>2.64</v>
      </c>
      <c r="W3237" s="42">
        <v>3.2799999999999999E-3</v>
      </c>
      <c r="X3237" s="42">
        <v>26</v>
      </c>
      <c r="Y3237" s="44">
        <v>3.11</v>
      </c>
      <c r="Z3237" s="87">
        <f>(H3237/H$3)+(I3237/I$3*3)+(J3237/J$3)+(L3237/L$3*2)+(N3237/N$3*2)+(O3237/O$3)+(P3237/P$3*2)+(Q3237/Q$3*2)+(R3237/R$3)</f>
        <v>5.278345157871744</v>
      </c>
      <c r="AA3237" s="88">
        <f>(T3237/T$3*3)+(U3237/U$3*2)+(V3237/V$3)+(W3237/W$3)+(X3237/X$3)+Y3237</f>
        <v>4.916075537564037</v>
      </c>
      <c r="AB3237" s="90">
        <f>(Z3237-AA3237)/(Z3237+AA3237)</f>
        <v>3.5536067338274684E-2</v>
      </c>
      <c r="AC3237" s="19">
        <v>5.28</v>
      </c>
      <c r="AD3237" s="99">
        <v>4.92</v>
      </c>
      <c r="AE3237" s="95">
        <v>7.19</v>
      </c>
    </row>
    <row r="3238" spans="1:31" x14ac:dyDescent="0.35">
      <c r="A3238" s="2" t="s">
        <v>214</v>
      </c>
      <c r="B3238" s="9">
        <v>40519</v>
      </c>
      <c r="C3238" s="18">
        <v>4.88</v>
      </c>
      <c r="D3238" s="12">
        <v>7.4</v>
      </c>
      <c r="F3238" s="12">
        <v>1.7</v>
      </c>
      <c r="H3238" s="23">
        <f>10^-(D3238)</f>
        <v>3.981071705534957E-8</v>
      </c>
      <c r="I3238" s="32">
        <v>0.01</v>
      </c>
      <c r="J3238" s="25">
        <v>0.03</v>
      </c>
      <c r="K3238" s="29">
        <v>0.2</v>
      </c>
      <c r="L3238" s="25">
        <v>86.9</v>
      </c>
      <c r="M3238" s="29">
        <v>0.3</v>
      </c>
      <c r="N3238" s="25">
        <v>1.95</v>
      </c>
      <c r="O3238" s="25">
        <v>0.16</v>
      </c>
      <c r="P3238" s="25">
        <v>3.37</v>
      </c>
      <c r="Q3238" s="25">
        <v>0.16</v>
      </c>
      <c r="R3238" s="25">
        <v>14.6</v>
      </c>
      <c r="S3238" s="29">
        <v>0.5</v>
      </c>
      <c r="T3238" s="51">
        <v>0.01</v>
      </c>
      <c r="U3238" s="42">
        <v>65.599999999999994</v>
      </c>
      <c r="V3238" s="42">
        <v>0.22</v>
      </c>
      <c r="W3238" s="42">
        <v>3.2799999999999999E-3</v>
      </c>
      <c r="X3238" s="42">
        <v>25</v>
      </c>
      <c r="Y3238" s="44">
        <v>2.89</v>
      </c>
      <c r="Z3238" s="87">
        <f>(H3238/H$3)+(I3238/I$3*3)+(J3238/J$3)+(L3238/L$3*2)+(N3238/N$3*2)+(O3238/O$3)+(P3238/P$3*2)+(Q3238/Q$3*2)+(R3238/R$3)</f>
        <v>5.3311633763319684</v>
      </c>
      <c r="AA3238" s="88">
        <f>(T3238/T$3*3)+(U3238/U$3*2)+(V3238/V$3)+(W3238/W$3)+(X3238/X$3)+Y3238</f>
        <v>4.9648250634385622</v>
      </c>
      <c r="AB3238" s="90">
        <f>(Z3238-AA3238)/(Z3238+AA3238)</f>
        <v>3.5580684169996095E-2</v>
      </c>
      <c r="AC3238" s="19">
        <v>5.43</v>
      </c>
      <c r="AD3238" s="99">
        <v>4.96</v>
      </c>
      <c r="AE3238" s="95">
        <v>9.0399999999999991</v>
      </c>
    </row>
    <row r="3239" spans="1:31" x14ac:dyDescent="0.35">
      <c r="A3239" s="2" t="s">
        <v>174</v>
      </c>
      <c r="B3239" s="9">
        <v>39380</v>
      </c>
      <c r="C3239" s="18">
        <v>3.24</v>
      </c>
      <c r="D3239" s="12">
        <v>6.84</v>
      </c>
      <c r="F3239" s="12">
        <v>15</v>
      </c>
      <c r="H3239" s="23">
        <f>10^-(D3239)</f>
        <v>1.4454397707459271E-7</v>
      </c>
      <c r="I3239" s="32">
        <v>0.01</v>
      </c>
      <c r="J3239" s="25">
        <v>3.46</v>
      </c>
      <c r="K3239" s="33"/>
      <c r="L3239" s="25">
        <v>144</v>
      </c>
      <c r="M3239" s="33"/>
      <c r="N3239" s="25">
        <v>1.0900000000000001</v>
      </c>
      <c r="O3239" s="25">
        <v>2.67</v>
      </c>
      <c r="P3239" s="25">
        <v>7.56</v>
      </c>
      <c r="Q3239" s="25">
        <v>0.36</v>
      </c>
      <c r="R3239" s="25">
        <v>19.399999999999999</v>
      </c>
      <c r="S3239" s="34"/>
      <c r="T3239" s="51">
        <v>0.44</v>
      </c>
      <c r="U3239" s="42">
        <v>82.1</v>
      </c>
      <c r="V3239" s="42">
        <v>0.22</v>
      </c>
      <c r="W3239" s="42">
        <v>7.5500000000000003E-3</v>
      </c>
      <c r="X3239" s="42">
        <v>38</v>
      </c>
      <c r="Y3239" s="44">
        <v>5.55</v>
      </c>
      <c r="Z3239" s="87">
        <f>(H3239/H$3)+(I3239/I$3*3)+(J3239/J$3)+(L3239/L$3*2)+(N3239/N$3*2)+(O3239/O$3)+(P3239/P$3*2)+(Q3239/Q$3*2)+(R3239/R$3)</f>
        <v>8.9651992382701788</v>
      </c>
      <c r="AA3239" s="88">
        <f>(T3239/T$3*3)+(U3239/U$3*2)+(V3239/V$3)+(W3239/W$3)+(X3239/X$3)+Y3239</f>
        <v>8.3487143391698755</v>
      </c>
      <c r="AB3239" s="90">
        <f>(Z3239-AA3239)/(Z3239+AA3239)</f>
        <v>3.5606328768071259E-2</v>
      </c>
      <c r="AD3239" s="100"/>
      <c r="AE3239" s="96"/>
    </row>
    <row r="3240" spans="1:31" x14ac:dyDescent="0.35">
      <c r="A3240" s="2" t="s">
        <v>345</v>
      </c>
      <c r="B3240" s="9">
        <v>39566</v>
      </c>
      <c r="C3240" s="19">
        <v>1.5</v>
      </c>
      <c r="D3240" s="12">
        <v>6.98</v>
      </c>
      <c r="F3240" s="12">
        <v>6.8</v>
      </c>
      <c r="H3240" s="23">
        <f>10^-(D3240)</f>
        <v>1.0471285480508987E-7</v>
      </c>
      <c r="I3240" s="28"/>
      <c r="J3240" s="25">
        <v>7.0000000000000007E-2</v>
      </c>
      <c r="K3240" s="36"/>
      <c r="L3240" s="25">
        <v>86.2</v>
      </c>
      <c r="M3240" s="36"/>
      <c r="N3240" s="25">
        <v>0.33</v>
      </c>
      <c r="O3240" s="25">
        <v>9.17</v>
      </c>
      <c r="P3240" s="25">
        <v>9.3000000000000007</v>
      </c>
      <c r="Q3240" s="25">
        <v>0.16</v>
      </c>
      <c r="R3240" s="25">
        <v>15.8</v>
      </c>
      <c r="S3240" s="36"/>
      <c r="T3240" s="51">
        <v>0.02</v>
      </c>
      <c r="U3240" s="42">
        <v>37.4</v>
      </c>
      <c r="V3240" s="42">
        <v>0.43</v>
      </c>
      <c r="W3240" s="42">
        <v>7.5500000000000003E-3</v>
      </c>
      <c r="X3240" s="42">
        <v>28</v>
      </c>
      <c r="Y3240" s="44">
        <v>4.0199999999999996</v>
      </c>
      <c r="Z3240" s="87">
        <f>(H3240/H$3)+(I3240/I$3*3)+(J3240/J$3)+(L3240/L$3*2)+(N3240/N$3*2)+(O3240/O$3)+(P3240/P$3*2)+(Q3240/Q$3*2)+(R3240/R$3)</f>
        <v>6.0098275213268053</v>
      </c>
      <c r="AA3240" s="88">
        <f>(T3240/T$3*3)+(U3240/U$3*2)+(V3240/V$3)+(W3240/W$3)+(X3240/X$3)+Y3240</f>
        <v>5.5961751829403701</v>
      </c>
      <c r="AB3240" s="90">
        <f>(Z3240-AA3240)/(Z3240+AA3240)</f>
        <v>3.564124091013246E-2</v>
      </c>
      <c r="AD3240" s="100"/>
      <c r="AE3240" s="95">
        <v>6.85</v>
      </c>
    </row>
    <row r="3241" spans="1:31" x14ac:dyDescent="0.35">
      <c r="A3241" s="2" t="s">
        <v>116</v>
      </c>
      <c r="B3241" s="9">
        <v>39366</v>
      </c>
      <c r="C3241" s="18">
        <v>6.71</v>
      </c>
      <c r="D3241" s="12">
        <v>7.51</v>
      </c>
      <c r="F3241" s="12">
        <v>1.2</v>
      </c>
      <c r="H3241" s="23">
        <f>10^-(D3241)</f>
        <v>3.0902954325135814E-8</v>
      </c>
      <c r="I3241" s="32">
        <v>4.0000000000000001E-3</v>
      </c>
      <c r="J3241" s="25">
        <v>0.28000000000000003</v>
      </c>
      <c r="K3241" s="36"/>
      <c r="L3241" s="25">
        <v>80.400000000000006</v>
      </c>
      <c r="M3241" s="36"/>
      <c r="N3241" s="25">
        <v>2.2400000000000002</v>
      </c>
      <c r="O3241" s="25">
        <v>1.73</v>
      </c>
      <c r="P3241" s="25">
        <v>4.83</v>
      </c>
      <c r="Q3241" s="25">
        <v>0.13</v>
      </c>
      <c r="R3241" s="25">
        <v>6.8</v>
      </c>
      <c r="S3241" s="36"/>
      <c r="T3241" s="51">
        <v>0.09</v>
      </c>
      <c r="U3241" s="42">
        <v>0.59</v>
      </c>
      <c r="V3241" s="42">
        <v>0.22</v>
      </c>
      <c r="W3241" s="42">
        <v>3.2799999999999999E-3</v>
      </c>
      <c r="X3241" s="42">
        <v>8.07</v>
      </c>
      <c r="Y3241" s="44">
        <v>4.2699999999999996</v>
      </c>
      <c r="Z3241" s="87">
        <f>(H3241/H$3)+(I3241/I$3*3)+(J3241/J$3)+(L3241/L$3*2)+(N3241/N$3*2)+(O3241/O$3)+(P3241/P$3*2)+(Q3241/Q$3*2)+(R3241/R$3)</f>
        <v>4.8503173419789665</v>
      </c>
      <c r="AA3241" s="88">
        <f>(T3241/T$3*3)+(U3241/U$3*2)+(V3241/V$3)+(W3241/W$3)+(X3241/X$3)+Y3241</f>
        <v>4.5163899748384155</v>
      </c>
      <c r="AB3241" s="90">
        <f>(Z3241-AA3241)/(Z3241+AA3241)</f>
        <v>3.5650453873049243E-2</v>
      </c>
    </row>
    <row r="3242" spans="1:31" x14ac:dyDescent="0.35">
      <c r="A3242" s="2" t="s">
        <v>373</v>
      </c>
      <c r="B3242" s="9">
        <v>37558</v>
      </c>
      <c r="C3242" s="18">
        <v>2.2999999999999998</v>
      </c>
      <c r="D3242" s="12">
        <v>5.0599999999999996</v>
      </c>
      <c r="F3242" s="12">
        <v>13</v>
      </c>
      <c r="H3242" s="23">
        <f>10^-(D3242)</f>
        <v>8.7096358995608107E-6</v>
      </c>
      <c r="J3242" s="25">
        <v>7.0000000000000007E-2</v>
      </c>
      <c r="K3242" s="29">
        <v>0.4</v>
      </c>
      <c r="L3242" s="25">
        <v>22.5</v>
      </c>
      <c r="M3242" s="29">
        <v>1.3</v>
      </c>
      <c r="N3242" s="25">
        <v>1.59</v>
      </c>
      <c r="O3242" s="27">
        <v>11.7</v>
      </c>
      <c r="P3242" s="25">
        <v>4.33</v>
      </c>
      <c r="Q3242" s="25">
        <v>0.06</v>
      </c>
      <c r="R3242" s="25">
        <v>9.17</v>
      </c>
      <c r="S3242" s="29">
        <v>66</v>
      </c>
      <c r="T3242" s="51">
        <v>0.01</v>
      </c>
      <c r="U3242" s="42">
        <v>64.8</v>
      </c>
      <c r="V3242" s="42">
        <v>1.77</v>
      </c>
      <c r="W3242" s="42">
        <v>0.01</v>
      </c>
      <c r="X3242" s="42">
        <v>18</v>
      </c>
      <c r="Y3242" s="44">
        <v>0.2</v>
      </c>
      <c r="Z3242" s="87">
        <f>(H3242/H$3)+(I3242/I$3*3)+(J3242/J$3)+(L3242/L$3*2)+(N3242/N$3*2)+(O3242/O$3)+(P3242/P$3*2)+(Q3242/Q$3*2)+(R3242/R$3)</f>
        <v>2.2401083312579857</v>
      </c>
      <c r="AA3242" s="88">
        <f>(T3242/T$3*3)+(U3242/U$3*2)+(V3242/V$3)+(W3242/W$3)+(X3242/X$3)+Y3242</f>
        <v>2.0858554146752284</v>
      </c>
      <c r="AB3242" s="90">
        <f>(Z3242-AA3242)/(Z3242+AA3242)</f>
        <v>3.5657468634074568E-2</v>
      </c>
    </row>
    <row r="3243" spans="1:31" x14ac:dyDescent="0.35">
      <c r="A3243" s="2" t="s">
        <v>309</v>
      </c>
      <c r="B3243" s="9">
        <v>41037</v>
      </c>
      <c r="C3243" s="18">
        <v>1.84</v>
      </c>
      <c r="D3243" s="12">
        <v>7.4</v>
      </c>
      <c r="F3243" s="12">
        <v>1.8</v>
      </c>
      <c r="H3243" s="23">
        <f>10^-(D3243)</f>
        <v>3.981071705534957E-8</v>
      </c>
      <c r="I3243" s="24">
        <v>3.0000000000000001E-3</v>
      </c>
      <c r="J3243" s="25">
        <v>0.09</v>
      </c>
      <c r="K3243" s="36"/>
      <c r="L3243" s="27">
        <v>106</v>
      </c>
      <c r="M3243" s="36"/>
      <c r="N3243" s="27">
        <v>2.77</v>
      </c>
      <c r="O3243" s="27">
        <v>2.17</v>
      </c>
      <c r="P3243" s="27">
        <v>8.15</v>
      </c>
      <c r="Q3243" s="27">
        <v>0.5</v>
      </c>
      <c r="R3243" s="27">
        <v>12.2</v>
      </c>
      <c r="S3243" s="36"/>
      <c r="T3243" s="51">
        <v>0.05</v>
      </c>
      <c r="U3243" s="42">
        <v>100</v>
      </c>
      <c r="V3243" s="42">
        <v>20.49</v>
      </c>
      <c r="W3243" s="42">
        <v>0.03</v>
      </c>
      <c r="X3243" s="42">
        <v>26</v>
      </c>
      <c r="Y3243" s="44">
        <v>3.06</v>
      </c>
      <c r="Z3243" s="87">
        <f>(H3243/H$3)+(I3243/I$3*3)+(J3243/J$3)+(L3243/L$3*2)+(N3243/N$3*2)+(O3243/O$3)+(P3243/P$3*2)+(Q3243/Q$3*2)+(R3243/R$3)</f>
        <v>6.6688209154397047</v>
      </c>
      <c r="AA3243" s="88">
        <f>(T3243/T$3*3)+(U3243/U$3*2)+(V3243/V$3)+(W3243/W$3)+(X3243/X$3)+Y3243</f>
        <v>6.2079581964831192</v>
      </c>
      <c r="AB3243" s="90">
        <f>(Z3243-AA3243)/(Z3243+AA3243)</f>
        <v>3.5790217021729062E-2</v>
      </c>
      <c r="AC3243" s="19">
        <v>6.72</v>
      </c>
      <c r="AD3243" s="13">
        <v>6.21</v>
      </c>
      <c r="AE3243" s="94">
        <v>7.9</v>
      </c>
    </row>
    <row r="3244" spans="1:31" x14ac:dyDescent="0.35">
      <c r="A3244" s="2" t="s">
        <v>358</v>
      </c>
      <c r="B3244" s="9">
        <v>41477</v>
      </c>
      <c r="C3244" s="18">
        <v>1.62</v>
      </c>
      <c r="D3244" s="12">
        <v>5.18</v>
      </c>
      <c r="F3244" s="12">
        <v>6.1</v>
      </c>
      <c r="H3244" s="23">
        <f>10^-(D3244)</f>
        <v>6.6069344800759593E-6</v>
      </c>
      <c r="I3244" s="28"/>
      <c r="J3244" s="25">
        <v>0.01</v>
      </c>
      <c r="K3244" s="36"/>
      <c r="L3244" s="25">
        <v>16.3</v>
      </c>
      <c r="M3244" s="36"/>
      <c r="N3244" s="25">
        <v>7.0000000000000007E-2</v>
      </c>
      <c r="O3244" s="25">
        <v>5.1100000000000003</v>
      </c>
      <c r="P3244" s="25">
        <v>4.59</v>
      </c>
      <c r="Q3244" s="25">
        <v>0.2</v>
      </c>
      <c r="R3244" s="25">
        <v>19.100000000000001</v>
      </c>
      <c r="S3244" s="36"/>
      <c r="T3244" s="51">
        <v>7.0000000000000007E-2</v>
      </c>
      <c r="U3244" s="42">
        <v>36.5</v>
      </c>
      <c r="V3244" s="42">
        <v>20.93</v>
      </c>
      <c r="W3244" s="42">
        <v>0.01</v>
      </c>
      <c r="X3244" s="42">
        <v>15</v>
      </c>
      <c r="Y3244" s="44">
        <v>0.49</v>
      </c>
      <c r="Z3244" s="87">
        <f>(H3244/H$3)+(I3244/I$3*3)+(J3244/J$3)+(L3244/L$3*2)+(N3244/N$3*2)+(O3244/O$3)+(P3244/P$3*2)+(Q3244/Q$3*2)+(R3244/R$3)</f>
        <v>2.1628317131851711</v>
      </c>
      <c r="AA3244" s="88">
        <f>(T3244/T$3*3)+(U3244/U$3*2)+(V3244/V$3)+(W3244/W$3)+(X3244/X$3)+Y3244</f>
        <v>2.013003031913148</v>
      </c>
      <c r="AB3244" s="90">
        <f>(Z3244-AA3244)/(Z3244+AA3244)</f>
        <v>3.5879935490238227E-2</v>
      </c>
      <c r="AC3244" s="19">
        <v>2.1800000000000002</v>
      </c>
      <c r="AD3244" s="13">
        <v>2.0099999999999998</v>
      </c>
      <c r="AE3244" s="94">
        <v>7.92</v>
      </c>
    </row>
    <row r="3245" spans="1:31" x14ac:dyDescent="0.35">
      <c r="A3245" s="2" t="s">
        <v>268</v>
      </c>
      <c r="B3245" s="9">
        <v>38105</v>
      </c>
      <c r="C3245" s="18">
        <v>1.19</v>
      </c>
      <c r="D3245" s="12">
        <v>5.26</v>
      </c>
      <c r="F3245" s="12">
        <v>22</v>
      </c>
      <c r="H3245" s="23">
        <f>10^-(D3245)</f>
        <v>5.4954087385762383E-6</v>
      </c>
      <c r="I3245" s="32">
        <v>0.3</v>
      </c>
      <c r="J3245" s="25">
        <v>0.01</v>
      </c>
      <c r="K3245" s="29">
        <v>0.2</v>
      </c>
      <c r="L3245" s="25">
        <v>33.5</v>
      </c>
      <c r="M3245" s="29">
        <v>1.4</v>
      </c>
      <c r="N3245" s="25">
        <v>0.16</v>
      </c>
      <c r="O3245" s="25">
        <v>23.9</v>
      </c>
      <c r="P3245" s="25">
        <v>3.99</v>
      </c>
      <c r="Q3245" s="25">
        <v>0.04</v>
      </c>
      <c r="R3245" s="25">
        <v>10.9</v>
      </c>
      <c r="S3245" s="29">
        <v>81</v>
      </c>
      <c r="T3245" s="51">
        <v>0.01</v>
      </c>
      <c r="U3245" s="42">
        <v>49.4</v>
      </c>
      <c r="V3245" s="42">
        <v>55.42</v>
      </c>
      <c r="W3245" s="42">
        <v>6.2405500000000001E-3</v>
      </c>
      <c r="X3245" s="42">
        <v>24</v>
      </c>
      <c r="Y3245" s="43">
        <v>0.31</v>
      </c>
      <c r="Z3245" s="87">
        <f>(H3245/H$3)+(I3245/I$3*3)+(J3245/J$3)+(L3245/L$3*2)+(N3245/N$3*2)+(O3245/O$3)+(P3245/P$3*2)+(Q3245/Q$3*2)+(R3245/R$3)</f>
        <v>3.1263939019984641</v>
      </c>
      <c r="AA3245" s="88">
        <f>(T3245/T$3*3)+(U3245/U$3*2)+(V3245/V$3)+(W3245/W$3)+(X3245/X$3)+Y3245</f>
        <v>2.9097491735928611</v>
      </c>
      <c r="AB3245" s="90">
        <f>(Z3245-AA3245)/(Z3245+AA3245)</f>
        <v>3.5891251365737314E-2</v>
      </c>
    </row>
    <row r="3246" spans="1:31" x14ac:dyDescent="0.35">
      <c r="A3246" s="2" t="s">
        <v>363</v>
      </c>
      <c r="B3246" s="9">
        <v>39966</v>
      </c>
      <c r="C3246" s="18">
        <v>3.35</v>
      </c>
      <c r="D3246" s="12">
        <v>5.19</v>
      </c>
      <c r="F3246" s="12">
        <v>2.2000000000000002</v>
      </c>
      <c r="H3246" s="23">
        <f>10^-(D3246)</f>
        <v>6.456542290346543E-6</v>
      </c>
      <c r="I3246" s="32">
        <v>0.13</v>
      </c>
      <c r="J3246" s="25">
        <v>0.01</v>
      </c>
      <c r="K3246" s="36"/>
      <c r="L3246" s="25">
        <v>17.399999999999999</v>
      </c>
      <c r="M3246" s="36"/>
      <c r="N3246" s="25">
        <v>0.01</v>
      </c>
      <c r="O3246" s="25">
        <v>10.8</v>
      </c>
      <c r="P3246" s="25">
        <v>2.98</v>
      </c>
      <c r="Q3246" s="25">
        <v>0.47</v>
      </c>
      <c r="R3246" s="25">
        <v>37.1</v>
      </c>
      <c r="S3246" s="36"/>
      <c r="T3246" s="51">
        <v>0.03</v>
      </c>
      <c r="U3246" s="42">
        <v>34</v>
      </c>
      <c r="V3246" s="42">
        <v>31.6</v>
      </c>
      <c r="W3246" s="42">
        <v>0.03</v>
      </c>
      <c r="X3246" s="42">
        <v>47</v>
      </c>
      <c r="Y3246" s="44">
        <v>0.28000000000000003</v>
      </c>
      <c r="Z3246" s="87">
        <f>(H3246/H$3)+(I3246/I$3*3)+(J3246/J$3)+(L3246/L$3*2)+(N3246/N$3*2)+(O3246/O$3)+(P3246/P$3*2)+(Q3246/Q$3*2)+(R3246/R$3)</f>
        <v>3.0358748516914971</v>
      </c>
      <c r="AA3246" s="88">
        <f>(T3246/T$3*3)+(U3246/U$3*2)+(V3246/V$3)+(W3246/W$3)+(X3246/X$3)+Y3246</f>
        <v>2.8249054789757375</v>
      </c>
      <c r="AB3246" s="90">
        <f>(Z3246-AA3246)/(Z3246+AA3246)</f>
        <v>3.5996806024589774E-2</v>
      </c>
      <c r="AE3246" s="94">
        <v>6.28</v>
      </c>
    </row>
    <row r="3247" spans="1:31" x14ac:dyDescent="0.35">
      <c r="A3247" s="2" t="s">
        <v>126</v>
      </c>
      <c r="B3247" s="9">
        <v>40519</v>
      </c>
      <c r="C3247" s="18">
        <v>0.6</v>
      </c>
      <c r="D3247" s="12">
        <v>7.28</v>
      </c>
      <c r="E3247" s="16"/>
      <c r="F3247" s="12">
        <v>2.9</v>
      </c>
      <c r="H3247" s="23">
        <f>10^-(D3247)</f>
        <v>5.2480746024977185E-8</v>
      </c>
      <c r="I3247" s="32">
        <v>2E-3</v>
      </c>
      <c r="J3247" s="25">
        <v>1.17</v>
      </c>
      <c r="K3247" s="29">
        <v>0.2</v>
      </c>
      <c r="L3247" s="27">
        <v>109</v>
      </c>
      <c r="M3247" s="29">
        <v>0.2</v>
      </c>
      <c r="N3247" s="25">
        <v>9.32</v>
      </c>
      <c r="O3247" s="25">
        <v>2.02</v>
      </c>
      <c r="P3247" s="25">
        <v>5.91</v>
      </c>
      <c r="Q3247" s="25">
        <v>0.49</v>
      </c>
      <c r="R3247" s="25">
        <v>26.7</v>
      </c>
      <c r="S3247" s="29">
        <v>2.2999999999999998</v>
      </c>
      <c r="T3247" s="51">
        <v>0.01</v>
      </c>
      <c r="U3247" s="42">
        <v>1.35</v>
      </c>
      <c r="V3247" s="42">
        <v>0.22</v>
      </c>
      <c r="W3247" s="42">
        <v>6.2399999999999999E-3</v>
      </c>
      <c r="X3247" s="42">
        <v>24</v>
      </c>
      <c r="Y3247" s="44">
        <v>6.32</v>
      </c>
      <c r="Z3247" s="87">
        <f>(H3247/H$3)+(I3247/I$3*3)+(J3247/J$3)+(L3247/L$3*2)+(N3247/N$3*2)+(O3247/O$3)+(P3247/P$3*2)+(Q3247/Q$3*2)+(R3247/R$3)</f>
        <v>7.5551895334921131</v>
      </c>
      <c r="AA3247" s="88">
        <f>(T3247/T$3*3)+(U3247/U$3*2)+(V3247/V$3)+(W3247/W$3)+(X3247/X$3)+Y3247</f>
        <v>7.0291143086897314</v>
      </c>
      <c r="AB3247" s="90">
        <f>(Z3247-AA3247)/(Z3247+AA3247)</f>
        <v>3.6071329183421597E-2</v>
      </c>
      <c r="AC3247" s="19">
        <v>7.72</v>
      </c>
      <c r="AD3247" s="13">
        <v>7.03</v>
      </c>
      <c r="AE3247" s="94">
        <v>9.4600000000000009</v>
      </c>
    </row>
    <row r="3248" spans="1:31" x14ac:dyDescent="0.35">
      <c r="A3248" s="2" t="s">
        <v>265</v>
      </c>
      <c r="B3248" s="9">
        <v>36271</v>
      </c>
      <c r="C3248" s="18">
        <v>3.48</v>
      </c>
      <c r="D3248" s="12">
        <v>5.96</v>
      </c>
      <c r="F3248" s="12">
        <v>1.9</v>
      </c>
      <c r="H3248" s="23">
        <f>10^-(D3248)</f>
        <v>1.0964781961431832E-6</v>
      </c>
      <c r="J3248" s="25">
        <v>0.01</v>
      </c>
      <c r="K3248" s="36"/>
      <c r="L3248" s="25">
        <v>24</v>
      </c>
      <c r="M3248" s="36"/>
      <c r="N3248" s="25">
        <v>5.0000000000000001E-3</v>
      </c>
      <c r="O3248" s="25">
        <v>3.6</v>
      </c>
      <c r="P3248" s="25">
        <v>14</v>
      </c>
      <c r="Q3248" s="25">
        <v>0.03</v>
      </c>
      <c r="R3248" s="25">
        <v>22</v>
      </c>
      <c r="S3248" s="36"/>
      <c r="T3248" s="51">
        <v>0.02</v>
      </c>
      <c r="U3248" s="42">
        <v>19.3</v>
      </c>
      <c r="V3248" s="42">
        <v>44.84</v>
      </c>
      <c r="W3248" s="42">
        <v>3.284E-3</v>
      </c>
      <c r="X3248" s="42">
        <v>46</v>
      </c>
      <c r="Y3248" s="44">
        <v>0.74</v>
      </c>
      <c r="Z3248" s="87">
        <f>(H3248/H$3)+(I3248/I$3*3)+(J3248/J$3)+(L3248/L$3*2)+(N3248/N$3*2)+(O3248/O$3)+(P3248/P$3*2)+(Q3248/Q$3*2)+(R3248/R$3)</f>
        <v>3.4002313913354643</v>
      </c>
      <c r="AA3248" s="88">
        <f>(T3248/T$3*3)+(U3248/U$3*2)+(V3248/V$3)+(W3248/W$3)+(X3248/X$3)+Y3248</f>
        <v>3.1633215941068542</v>
      </c>
      <c r="AB3248" s="90">
        <f>(Z3248-AA3248)/(Z3248+AA3248)</f>
        <v>3.6094748949854739E-2</v>
      </c>
    </row>
    <row r="3249" spans="1:31" x14ac:dyDescent="0.35">
      <c r="A3249" s="2" t="s">
        <v>341</v>
      </c>
      <c r="B3249" s="9">
        <v>39246</v>
      </c>
      <c r="C3249" s="18">
        <v>3.06</v>
      </c>
      <c r="D3249" s="12">
        <v>7.37</v>
      </c>
      <c r="F3249" s="12">
        <v>2.1</v>
      </c>
      <c r="H3249" s="23">
        <f>10^-(D3249)</f>
        <v>4.2657951880159239E-8</v>
      </c>
      <c r="I3249" s="32">
        <v>3.6</v>
      </c>
      <c r="J3249" s="25">
        <v>0.01</v>
      </c>
      <c r="K3249" s="33"/>
      <c r="L3249" s="25">
        <v>85.6</v>
      </c>
      <c r="M3249" s="33"/>
      <c r="N3249" s="25">
        <v>7.0000000000000007E-2</v>
      </c>
      <c r="O3249" s="25">
        <v>20.2</v>
      </c>
      <c r="P3249" s="25">
        <v>3.65</v>
      </c>
      <c r="Q3249" s="25">
        <v>2.19</v>
      </c>
      <c r="R3249" s="25">
        <v>5.08</v>
      </c>
      <c r="S3249" s="34"/>
      <c r="T3249" s="51">
        <v>0.02</v>
      </c>
      <c r="U3249" s="42">
        <v>15.7</v>
      </c>
      <c r="V3249" s="42">
        <v>99.6</v>
      </c>
      <c r="W3249" s="42">
        <v>0.81</v>
      </c>
      <c r="X3249" s="42">
        <v>24</v>
      </c>
      <c r="Y3249" s="44">
        <v>2.76</v>
      </c>
      <c r="Z3249" s="87">
        <f>(H3249/H$3)+(I3249/I$3*3)+(J3249/J$3)+(L3249/L$3*2)+(N3249/N$3*2)+(O3249/O$3)+(P3249/P$3*2)+(Q3249/Q$3*2)+(R3249/R$3)</f>
        <v>5.7924168744410354</v>
      </c>
      <c r="AA3249" s="88">
        <f>(T3249/T$3*3)+(U3249/U$3*2)+(V3249/V$3)+(W3249/W$3)+(X3249/X$3)+Y3249</f>
        <v>5.3885469689201182</v>
      </c>
      <c r="AB3249" s="90">
        <f>(Z3249-AA3249)/(Z3249+AA3249)</f>
        <v>3.6121206648988526E-2</v>
      </c>
    </row>
    <row r="3250" spans="1:31" x14ac:dyDescent="0.35">
      <c r="A3250" s="2" t="s">
        <v>211</v>
      </c>
      <c r="B3250" s="9">
        <v>38636</v>
      </c>
      <c r="C3250" s="18">
        <v>11.1</v>
      </c>
      <c r="D3250" s="12">
        <v>7.49</v>
      </c>
      <c r="F3250" s="12">
        <v>1.6</v>
      </c>
      <c r="G3250" s="16"/>
      <c r="H3250" s="23">
        <f>10^-(D3250)</f>
        <v>3.2359365692962729E-8</v>
      </c>
      <c r="I3250" s="32">
        <v>8.9999999999999993E-3</v>
      </c>
      <c r="J3250" s="25">
        <v>0.73</v>
      </c>
      <c r="K3250" s="33"/>
      <c r="L3250" s="25">
        <v>342</v>
      </c>
      <c r="M3250" s="33"/>
      <c r="N3250" s="25">
        <v>0.06</v>
      </c>
      <c r="O3250" s="25">
        <v>11.3</v>
      </c>
      <c r="P3250" s="25">
        <v>27.7</v>
      </c>
      <c r="Q3250" s="25">
        <v>0.22</v>
      </c>
      <c r="R3250" s="25">
        <v>126</v>
      </c>
      <c r="S3250" s="34"/>
      <c r="T3250" s="51">
        <v>0.34</v>
      </c>
      <c r="U3250" s="42">
        <v>749</v>
      </c>
      <c r="V3250" s="42">
        <v>0.22</v>
      </c>
      <c r="W3250" s="42">
        <v>3.2845000000000001E-3</v>
      </c>
      <c r="X3250" s="42">
        <v>171</v>
      </c>
      <c r="Y3250" s="44">
        <v>2.98</v>
      </c>
      <c r="Z3250" s="87">
        <f>(H3250/H$3)+(I3250/I$3*3)+(J3250/J$3)+(L3250/L$3*2)+(N3250/N$3*2)+(O3250/O$3)+(P3250/P$3*2)+(Q3250/Q$3*2)+(R3250/R$3)</f>
        <v>25.166125830551827</v>
      </c>
      <c r="AA3250" s="88">
        <f>(T3250/T$3*3)+(U3250/U$3*2)+(V3250/V$3)+(W3250/W$3)+(X3250/X$3)+Y3250</f>
        <v>23.410852287499132</v>
      </c>
      <c r="AB3250" s="90">
        <f>(Z3250-AA3250)/(Z3250+AA3250)</f>
        <v>3.6133856222737008E-2</v>
      </c>
      <c r="AC3250" s="19">
        <v>25.15</v>
      </c>
      <c r="AD3250" s="13">
        <v>23.39</v>
      </c>
      <c r="AE3250" s="94">
        <v>7.24</v>
      </c>
    </row>
    <row r="3251" spans="1:31" x14ac:dyDescent="0.35">
      <c r="A3251" s="2" t="s">
        <v>352</v>
      </c>
      <c r="B3251" s="9">
        <v>40807</v>
      </c>
      <c r="C3251" s="18">
        <v>0.82</v>
      </c>
      <c r="D3251" s="12">
        <v>6.6</v>
      </c>
      <c r="E3251" s="16"/>
      <c r="F3251" s="12">
        <v>15</v>
      </c>
      <c r="H3251" s="23">
        <f>10^-(D3251)</f>
        <v>2.511886431509578E-7</v>
      </c>
      <c r="I3251" s="32">
        <v>0.01</v>
      </c>
      <c r="J3251" s="25">
        <v>0.3</v>
      </c>
      <c r="K3251" s="36"/>
      <c r="L3251" s="25">
        <v>79.900000000000006</v>
      </c>
      <c r="M3251" s="36"/>
      <c r="N3251" s="25">
        <v>4.17</v>
      </c>
      <c r="O3251" s="25">
        <v>9.81</v>
      </c>
      <c r="P3251" s="25">
        <v>5.28</v>
      </c>
      <c r="Q3251" s="25">
        <v>0.25</v>
      </c>
      <c r="R3251" s="25">
        <v>6.95</v>
      </c>
      <c r="S3251" s="36"/>
      <c r="T3251" s="51">
        <v>0.4</v>
      </c>
      <c r="U3251" s="42">
        <v>60.7</v>
      </c>
      <c r="V3251" s="42">
        <v>0.22</v>
      </c>
      <c r="W3251" s="42">
        <v>0.01</v>
      </c>
      <c r="X3251" s="42">
        <v>16</v>
      </c>
      <c r="Y3251" s="44">
        <v>3.06</v>
      </c>
      <c r="Z3251" s="87">
        <f>(H3251/H$3)+(I3251/I$3*3)+(J3251/J$3)+(L3251/L$3*2)+(N3251/N$3*2)+(O3251/O$3)+(P3251/P$3*2)+(Q3251/Q$3*2)+(R3251/R$3)</f>
        <v>5.150823827730532</v>
      </c>
      <c r="AA3251" s="88">
        <f>(T3251/T$3*3)+(U3251/U$3*2)+(V3251/V$3)+(W3251/W$3)+(X3251/X$3)+Y3251</f>
        <v>4.7914031760902809</v>
      </c>
      <c r="AB3251" s="90">
        <f>(Z3251-AA3251)/(Z3251+AA3251)</f>
        <v>3.6150919859516913E-2</v>
      </c>
      <c r="AC3251" s="19">
        <v>5.24</v>
      </c>
      <c r="AD3251" s="13">
        <v>4.79</v>
      </c>
      <c r="AE3251" s="94">
        <v>8.9499999999999993</v>
      </c>
    </row>
    <row r="3252" spans="1:31" x14ac:dyDescent="0.35">
      <c r="A3252" s="2" t="s">
        <v>93</v>
      </c>
      <c r="B3252" s="9">
        <v>33064</v>
      </c>
      <c r="C3252" s="20"/>
      <c r="D3252" s="15"/>
      <c r="E3252" s="13">
        <v>9.1</v>
      </c>
      <c r="F3252" s="12">
        <v>1.8</v>
      </c>
      <c r="H3252" s="23">
        <f>10^-(D3252)</f>
        <v>1</v>
      </c>
      <c r="I3252" s="32">
        <v>0.01</v>
      </c>
      <c r="J3252" s="25">
        <v>1</v>
      </c>
      <c r="K3252" s="30">
        <v>1</v>
      </c>
      <c r="L3252" s="25">
        <v>68</v>
      </c>
      <c r="M3252" s="30">
        <v>2</v>
      </c>
      <c r="N3252" s="25">
        <v>1.8</v>
      </c>
      <c r="O3252" s="25">
        <v>4.5</v>
      </c>
      <c r="P3252" s="25">
        <v>13</v>
      </c>
      <c r="Q3252" s="25">
        <v>0.17</v>
      </c>
      <c r="R3252" s="25">
        <v>170</v>
      </c>
      <c r="S3252" s="31">
        <v>30</v>
      </c>
      <c r="T3252" s="51">
        <v>0.6</v>
      </c>
      <c r="U3252" s="42">
        <v>6</v>
      </c>
      <c r="V3252" s="42">
        <v>0.04</v>
      </c>
      <c r="W3252" s="42">
        <v>0.01</v>
      </c>
      <c r="X3252" s="42">
        <v>196</v>
      </c>
      <c r="Y3252" s="44">
        <v>6.51</v>
      </c>
      <c r="Z3252" s="87">
        <f>(H3252/H$3)+(I3252/I$3*3)+(J3252/J$3)+(L3252/L$3*2)+(N3252/N$3*2)+(O3252/O$3)+(P3252/P$3*2)+(Q3252/Q$3*2)+(R3252/R$3)</f>
        <v>13.099655590046233</v>
      </c>
      <c r="AA3252" s="88">
        <f>(T3252/T$3*3)+(U3252/U$3*2)+(V3252/V$3)+(W3252/W$3)+(X3252/X$3)+Y3252</f>
        <v>12.183638790192685</v>
      </c>
      <c r="AB3252" s="90">
        <f>(Z3252-AA3252)/(Z3252+AA3252)</f>
        <v>3.6230120413797584E-2</v>
      </c>
      <c r="AD3252" s="100"/>
      <c r="AE3252" s="96"/>
    </row>
    <row r="3253" spans="1:31" x14ac:dyDescent="0.35">
      <c r="A3253" s="2" t="s">
        <v>337</v>
      </c>
      <c r="B3253" s="9">
        <v>38855</v>
      </c>
      <c r="C3253" s="20"/>
      <c r="D3253" s="12">
        <v>6.57</v>
      </c>
      <c r="F3253" s="12">
        <v>13.1</v>
      </c>
      <c r="G3253" s="16"/>
      <c r="H3253" s="23">
        <f>10^-(D3253)</f>
        <v>2.691534803926908E-7</v>
      </c>
      <c r="I3253" s="32">
        <v>0.28999999999999998</v>
      </c>
      <c r="J3253" s="25">
        <v>0.51</v>
      </c>
      <c r="K3253" s="29">
        <v>5</v>
      </c>
      <c r="L3253" s="25">
        <v>69.84</v>
      </c>
      <c r="M3253" s="29">
        <v>5</v>
      </c>
      <c r="N3253" s="25">
        <v>9.3000000000000007</v>
      </c>
      <c r="O3253" s="25">
        <v>22.19</v>
      </c>
      <c r="P3253" s="25">
        <v>5.22</v>
      </c>
      <c r="Q3253" s="25">
        <v>0.53</v>
      </c>
      <c r="R3253" s="25">
        <v>16</v>
      </c>
      <c r="S3253" s="29">
        <v>10</v>
      </c>
      <c r="T3253" s="51">
        <v>0.95</v>
      </c>
      <c r="U3253" s="42">
        <v>72</v>
      </c>
      <c r="V3253" s="42">
        <v>0.48</v>
      </c>
      <c r="W3253" s="42">
        <v>0.02</v>
      </c>
      <c r="X3253" s="42">
        <v>32</v>
      </c>
      <c r="Y3253" s="44">
        <v>2.76</v>
      </c>
      <c r="Z3253" s="87">
        <f>(H3253/H$3)+(I3253/I$3*3)+(J3253/J$3)+(L3253/L$3*2)+(N3253/N$3*2)+(O3253/O$3)+(P3253/P$3*2)+(Q3253/Q$3*2)+(R3253/R$3)</f>
        <v>5.590865185380177</v>
      </c>
      <c r="AA3253" s="88">
        <f>(T3253/T$3*3)+(U3253/U$3*2)+(V3253/V$3)+(W3253/W$3)+(X3253/X$3)+Y3253</f>
        <v>5.1997730724618796</v>
      </c>
      <c r="AB3253" s="90">
        <f>(Z3253-AA3253)/(Z3253+AA3253)</f>
        <v>3.6243649687178851E-2</v>
      </c>
      <c r="AC3253" s="19">
        <v>5.21</v>
      </c>
      <c r="AD3253" s="13">
        <v>5.15</v>
      </c>
      <c r="AE3253" s="94">
        <v>1.1000000000000001</v>
      </c>
    </row>
    <row r="3254" spans="1:31" x14ac:dyDescent="0.35">
      <c r="A3254" s="2" t="s">
        <v>350</v>
      </c>
      <c r="B3254" s="9">
        <v>35536</v>
      </c>
      <c r="C3254" s="18">
        <v>2.5499999999999998</v>
      </c>
      <c r="D3254" s="12">
        <v>5.75</v>
      </c>
      <c r="F3254" s="12">
        <v>1.7</v>
      </c>
      <c r="H3254" s="23">
        <f>10^-(D3254)</f>
        <v>1.7782794100389193E-6</v>
      </c>
      <c r="I3254" s="28"/>
      <c r="J3254" s="25">
        <v>0.01</v>
      </c>
      <c r="K3254" s="36"/>
      <c r="L3254" s="25">
        <v>50</v>
      </c>
      <c r="M3254" s="36"/>
      <c r="N3254" s="25">
        <v>0.01</v>
      </c>
      <c r="O3254" s="25">
        <v>6</v>
      </c>
      <c r="P3254" s="25">
        <v>16</v>
      </c>
      <c r="Q3254" s="25">
        <v>0.7</v>
      </c>
      <c r="R3254" s="25">
        <v>24</v>
      </c>
      <c r="S3254" s="36"/>
      <c r="T3254" s="51">
        <v>0.01</v>
      </c>
      <c r="U3254" s="42">
        <v>47.7</v>
      </c>
      <c r="V3254" s="42">
        <v>112.88</v>
      </c>
      <c r="W3254" s="42">
        <v>3.284E-3</v>
      </c>
      <c r="X3254" s="42">
        <v>51</v>
      </c>
      <c r="Y3254" s="44">
        <v>0.43</v>
      </c>
      <c r="Z3254" s="87">
        <f>(H3254/H$3)+(I3254/I$3*3)+(J3254/J$3)+(L3254/L$3*2)+(N3254/N$3*2)+(O3254/O$3)+(P3254/P$3*2)+(Q3254/Q$3*2)+(R3254/R$3)</f>
        <v>5.0351233182376971</v>
      </c>
      <c r="AA3254" s="88">
        <f>(T3254/T$3*3)+(U3254/U$3*2)+(V3254/V$3)+(W3254/W$3)+(X3254/X$3)+Y3254</f>
        <v>4.6827043406777467</v>
      </c>
      <c r="AB3254" s="90">
        <f>(Z3254-AA3254)/(Z3254+AA3254)</f>
        <v>3.6265201434873162E-2</v>
      </c>
      <c r="AD3254" s="100"/>
      <c r="AE3254" s="96"/>
    </row>
    <row r="3255" spans="1:31" x14ac:dyDescent="0.35">
      <c r="A3255" s="2" t="s">
        <v>278</v>
      </c>
      <c r="B3255" s="9">
        <v>39777</v>
      </c>
      <c r="C3255" s="18">
        <v>2.1</v>
      </c>
      <c r="D3255" s="12">
        <v>7.38</v>
      </c>
      <c r="F3255" s="12">
        <v>2.6</v>
      </c>
      <c r="H3255" s="23">
        <f>10^-(D3255)</f>
        <v>4.1686938347033516E-8</v>
      </c>
      <c r="I3255" s="32">
        <v>0.09</v>
      </c>
      <c r="J3255" s="25">
        <v>0.06</v>
      </c>
      <c r="K3255" s="36"/>
      <c r="L3255" s="25">
        <v>91.2</v>
      </c>
      <c r="M3255" s="36"/>
      <c r="N3255" s="25">
        <v>3.7</v>
      </c>
      <c r="O3255" s="25">
        <v>1.44</v>
      </c>
      <c r="P3255" s="25">
        <v>4.4800000000000004</v>
      </c>
      <c r="Q3255" s="25">
        <v>0.19</v>
      </c>
      <c r="R3255" s="25">
        <v>22.9</v>
      </c>
      <c r="S3255" s="36"/>
      <c r="T3255" s="51">
        <v>0.01</v>
      </c>
      <c r="U3255" s="42">
        <v>53.1</v>
      </c>
      <c r="V3255" s="42">
        <v>0.22</v>
      </c>
      <c r="W3255" s="42">
        <v>3.2799999999999999E-3</v>
      </c>
      <c r="X3255" s="42">
        <v>24</v>
      </c>
      <c r="Y3255" s="44">
        <v>3.89</v>
      </c>
      <c r="Z3255" s="87">
        <f>(H3255/H$3)+(I3255/I$3*3)+(J3255/J$3)+(L3255/L$3*2)+(N3255/N$3*2)+(O3255/O$3)+(P3255/P$3*2)+(Q3255/Q$3*2)+(R3255/R$3)</f>
        <v>6.105139892530663</v>
      </c>
      <c r="AA3255" s="88">
        <f>(T3255/T$3*3)+(U3255/U$3*2)+(V3255/V$3)+(W3255/W$3)+(X3255/X$3)+Y3255</f>
        <v>5.6763894008553173</v>
      </c>
      <c r="AB3255" s="90">
        <f>(Z3255-AA3255)/(Z3255+AA3255)</f>
        <v>3.6391751953291966E-2</v>
      </c>
      <c r="AE3255" s="94">
        <v>4.82</v>
      </c>
    </row>
    <row r="3256" spans="1:31" x14ac:dyDescent="0.35">
      <c r="A3256" s="2" t="s">
        <v>102</v>
      </c>
      <c r="B3256" s="9">
        <v>32413</v>
      </c>
      <c r="C3256" s="19">
        <v>3.85</v>
      </c>
      <c r="D3256" s="12">
        <v>7.18</v>
      </c>
      <c r="F3256" s="12">
        <v>5</v>
      </c>
      <c r="H3256" s="23">
        <f>10^-(D3256)</f>
        <v>6.606934480075943E-8</v>
      </c>
      <c r="I3256" s="24">
        <v>5.63</v>
      </c>
      <c r="J3256" s="25">
        <v>0.55000000000000004</v>
      </c>
      <c r="K3256" s="29">
        <v>0.2</v>
      </c>
      <c r="L3256" s="25">
        <v>91</v>
      </c>
      <c r="M3256" s="29">
        <v>0.2</v>
      </c>
      <c r="N3256" s="25">
        <v>2.2999999999999998</v>
      </c>
      <c r="O3256" s="25">
        <v>3.1</v>
      </c>
      <c r="P3256" s="25">
        <v>7.7</v>
      </c>
      <c r="Q3256" s="25">
        <v>0.19</v>
      </c>
      <c r="R3256" s="25">
        <v>19</v>
      </c>
      <c r="S3256" s="29">
        <v>5.3</v>
      </c>
      <c r="T3256" s="51">
        <v>1.53</v>
      </c>
      <c r="U3256" s="42">
        <v>7.12</v>
      </c>
      <c r="V3256" s="42">
        <v>1.1000000000000001</v>
      </c>
      <c r="W3256" s="42">
        <v>0.82</v>
      </c>
      <c r="X3256" s="42">
        <v>21.4</v>
      </c>
      <c r="Y3256" s="44">
        <v>5.51</v>
      </c>
      <c r="Z3256" s="87">
        <f>(H3256/H$3)+(I3256/I$3*3)+(J3256/J$3)+(L3256/L$3*2)+(N3256/N$3*2)+(O3256/O$3)+(P3256/P$3*2)+(Q3256/Q$3*2)+(R3256/R$3)</f>
        <v>6.8259875001097177</v>
      </c>
      <c r="AA3256" s="88">
        <f>(T3256/T$3*3)+(U3256/U$3*2)+(V3256/V$3)+(W3256/W$3)+(X3256/X$3)+Y3256</f>
        <v>6.3457914635840442</v>
      </c>
      <c r="AB3256" s="90">
        <f>(Z3256-AA3256)/(Z3256+AA3256)</f>
        <v>3.6456429905882062E-2</v>
      </c>
    </row>
    <row r="3257" spans="1:31" x14ac:dyDescent="0.35">
      <c r="A3257" s="2" t="s">
        <v>167</v>
      </c>
      <c r="B3257" s="9">
        <v>40282</v>
      </c>
      <c r="C3257" s="18">
        <v>8.3699999999999992</v>
      </c>
      <c r="D3257" s="12">
        <v>7.2</v>
      </c>
      <c r="F3257" s="12">
        <v>0.91</v>
      </c>
      <c r="H3257" s="23">
        <f>10^-(D3257)</f>
        <v>6.3095734448019177E-8</v>
      </c>
      <c r="I3257" s="32">
        <v>4.0000000000000001E-3</v>
      </c>
      <c r="J3257" s="25">
        <v>0.01</v>
      </c>
      <c r="K3257" s="36"/>
      <c r="L3257" s="25">
        <v>130</v>
      </c>
      <c r="M3257" s="36"/>
      <c r="N3257" s="25">
        <v>2E-3</v>
      </c>
      <c r="O3257" s="25">
        <v>0.68</v>
      </c>
      <c r="P3257" s="25">
        <v>5.47</v>
      </c>
      <c r="Q3257" s="35"/>
      <c r="R3257" s="25">
        <v>21.3</v>
      </c>
      <c r="S3257" s="36"/>
      <c r="T3257" s="51">
        <v>0.11</v>
      </c>
      <c r="U3257" s="42">
        <v>49.6</v>
      </c>
      <c r="V3257" s="42">
        <v>96.5</v>
      </c>
      <c r="W3257" s="42">
        <v>3.2799999999999999E-3</v>
      </c>
      <c r="X3257" s="42">
        <v>31</v>
      </c>
      <c r="Y3257" s="44">
        <v>3.86</v>
      </c>
      <c r="Z3257" s="87">
        <f>(H3257/H$3)+(I3257/I$3*3)+(J3257/J$3)+(L3257/L$3*2)+(N3257/N$3*2)+(O3257/O$3)+(P3257/P$3*2)+(Q3257/Q$3*2)+(R3257/R$3)</f>
        <v>7.8819996112533692</v>
      </c>
      <c r="AA3257" s="88">
        <f>(T3257/T$3*3)+(U3257/U$3*2)+(V3257/V$3)+(W3257/W$3)+(X3257/X$3)+Y3257</f>
        <v>7.327049194915296</v>
      </c>
      <c r="AB3257" s="90">
        <f>(Z3257-AA3257)/(Z3257+AA3257)</f>
        <v>3.6488173810908534E-2</v>
      </c>
      <c r="AC3257" s="19">
        <v>7.88</v>
      </c>
      <c r="AD3257" s="99">
        <v>7.33</v>
      </c>
      <c r="AE3257" s="95">
        <v>7.29</v>
      </c>
    </row>
    <row r="3258" spans="1:31" x14ac:dyDescent="0.35">
      <c r="A3258" s="2" t="s">
        <v>289</v>
      </c>
      <c r="B3258" s="9">
        <v>39573</v>
      </c>
      <c r="C3258" s="18">
        <v>7.82</v>
      </c>
      <c r="D3258" s="12">
        <v>7.63</v>
      </c>
      <c r="F3258" s="12">
        <v>2.5</v>
      </c>
      <c r="H3258" s="23">
        <f>10^-(D3258)</f>
        <v>2.3442288153199181E-8</v>
      </c>
      <c r="I3258" s="28"/>
      <c r="J3258" s="25">
        <v>0.01</v>
      </c>
      <c r="K3258" s="29">
        <v>0.4</v>
      </c>
      <c r="L3258" s="25">
        <v>84.1</v>
      </c>
      <c r="M3258" s="29">
        <v>0.7</v>
      </c>
      <c r="N3258" s="25">
        <v>2E-3</v>
      </c>
      <c r="O3258" s="25">
        <v>4.57</v>
      </c>
      <c r="P3258" s="25">
        <v>4.33</v>
      </c>
      <c r="Q3258" s="25">
        <v>7.0000000000000001E-3</v>
      </c>
      <c r="R3258" s="25">
        <v>14.1</v>
      </c>
      <c r="S3258" s="29">
        <v>0.5</v>
      </c>
      <c r="T3258" s="51">
        <v>0.04</v>
      </c>
      <c r="U3258" s="42">
        <v>39.5</v>
      </c>
      <c r="V3258" s="42">
        <v>78.349999999999994</v>
      </c>
      <c r="W3258" s="42">
        <v>3.2799999999999999E-3</v>
      </c>
      <c r="X3258" s="42">
        <v>26</v>
      </c>
      <c r="Y3258" s="44">
        <v>2.09</v>
      </c>
      <c r="Z3258" s="87">
        <f>(H3258/H$3)+(I3258/I$3*3)+(J3258/J$3)+(L3258/L$3*2)+(N3258/N$3*2)+(O3258/O$3)+(P3258/P$3*2)+(Q3258/Q$3*2)+(R3258/R$3)</f>
        <v>5.283910742809045</v>
      </c>
      <c r="AA3258" s="88">
        <f>(T3258/T$3*3)+(U3258/U$3*2)+(V3258/V$3)+(W3258/W$3)+(X3258/X$3)+Y3258</f>
        <v>4.9107889616389953</v>
      </c>
      <c r="AB3258" s="90">
        <f>(Z3258-AA3258)/(Z3258+AA3258)</f>
        <v>3.6599585273439032E-2</v>
      </c>
      <c r="AE3258" s="94">
        <v>7.33</v>
      </c>
    </row>
    <row r="3259" spans="1:31" x14ac:dyDescent="0.35">
      <c r="A3259" s="2" t="s">
        <v>352</v>
      </c>
      <c r="B3259" s="9">
        <v>41606</v>
      </c>
      <c r="C3259" s="18">
        <v>1.1499999999999999</v>
      </c>
      <c r="D3259" s="12">
        <v>6.74</v>
      </c>
      <c r="F3259" s="12">
        <v>19</v>
      </c>
      <c r="H3259" s="23">
        <f>10^-(D3259)</f>
        <v>1.8197008586099811E-7</v>
      </c>
      <c r="I3259" s="32">
        <v>1E-3</v>
      </c>
      <c r="J3259" s="25">
        <v>0.28999999999999998</v>
      </c>
      <c r="K3259" s="36"/>
      <c r="L3259" s="25">
        <v>71.8</v>
      </c>
      <c r="M3259" s="36"/>
      <c r="N3259" s="25">
        <v>4.4400000000000004</v>
      </c>
      <c r="O3259" s="25">
        <v>9.6999999999999993</v>
      </c>
      <c r="P3259" s="25">
        <v>4.59</v>
      </c>
      <c r="Q3259" s="25">
        <v>0.22</v>
      </c>
      <c r="R3259" s="25">
        <v>6.43</v>
      </c>
      <c r="S3259" s="36"/>
      <c r="T3259" s="51">
        <v>0.42</v>
      </c>
      <c r="U3259" s="42">
        <v>44.5</v>
      </c>
      <c r="V3259" s="42">
        <v>0.22</v>
      </c>
      <c r="W3259" s="42">
        <v>0.02</v>
      </c>
      <c r="X3259" s="42">
        <v>13</v>
      </c>
      <c r="Y3259" s="44">
        <v>3.03</v>
      </c>
      <c r="Z3259" s="87">
        <f>(H3259/H$3)+(I3259/I$3*3)+(J3259/J$3)+(L3259/L$3*2)+(N3259/N$3*2)+(O3259/O$3)+(P3259/P$3*2)+(Q3259/Q$3*2)+(R3259/R$3)</f>
        <v>4.6714539083447937</v>
      </c>
      <c r="AA3259" s="88">
        <f>(T3259/T$3*3)+(U3259/U$3*2)+(V3259/V$3)+(W3259/W$3)+(X3259/X$3)+Y3259</f>
        <v>4.3403720261557917</v>
      </c>
      <c r="AB3259" s="90">
        <f>(Z3259-AA3259)/(Z3259+AA3259)</f>
        <v>3.6738601543722542E-2</v>
      </c>
      <c r="AC3259" s="19">
        <v>4.76</v>
      </c>
      <c r="AD3259" s="13">
        <v>4.34</v>
      </c>
      <c r="AE3259" s="94">
        <v>9.41</v>
      </c>
    </row>
    <row r="3260" spans="1:31" x14ac:dyDescent="0.35">
      <c r="A3260" s="2" t="s">
        <v>84</v>
      </c>
      <c r="B3260" s="9">
        <v>41571</v>
      </c>
      <c r="C3260" s="18">
        <v>7.68</v>
      </c>
      <c r="D3260" s="12">
        <v>7.5</v>
      </c>
      <c r="F3260" s="12">
        <v>0.5</v>
      </c>
      <c r="H3260" s="23">
        <f>10^-(D3260)</f>
        <v>3.1622776601683699E-8</v>
      </c>
      <c r="I3260" s="32">
        <v>2E-3</v>
      </c>
      <c r="J3260" s="25">
        <v>0.05</v>
      </c>
      <c r="K3260" s="29">
        <v>3.7</v>
      </c>
      <c r="L3260" s="25">
        <v>95.7</v>
      </c>
      <c r="M3260" s="29">
        <v>0.3</v>
      </c>
      <c r="N3260" s="25">
        <v>0.69</v>
      </c>
      <c r="O3260" s="25">
        <v>1.07</v>
      </c>
      <c r="P3260" s="25">
        <v>6.3</v>
      </c>
      <c r="Q3260" s="25">
        <v>0.22</v>
      </c>
      <c r="R3260" s="25">
        <v>14.8</v>
      </c>
      <c r="S3260" s="29">
        <v>0.6</v>
      </c>
      <c r="T3260" s="51">
        <v>0.02</v>
      </c>
      <c r="U3260" s="42">
        <v>75.400000000000006</v>
      </c>
      <c r="V3260" s="42">
        <v>0.22</v>
      </c>
      <c r="W3260" s="42">
        <v>3.2799999999999999E-3</v>
      </c>
      <c r="X3260" s="42">
        <v>33</v>
      </c>
      <c r="Y3260" s="44">
        <v>3.07</v>
      </c>
      <c r="Z3260" s="87">
        <f>(H3260/H$3)+(I3260/I$3*3)+(J3260/J$3)+(L3260/L$3*2)+(N3260/N$3*2)+(O3260/O$3)+(P3260/P$3*2)+(Q3260/Q$3*2)+(R3260/R$3)</f>
        <v>6.0005961858387504</v>
      </c>
      <c r="AA3260" s="88">
        <f>(T3260/T$3*3)+(U3260/U$3*2)+(V3260/V$3)+(W3260/W$3)+(X3260/X$3)+Y3260</f>
        <v>5.5748288139655715</v>
      </c>
      <c r="AB3260" s="90">
        <f>(Z3260-AA3260)/(Z3260+AA3260)</f>
        <v>3.6782007734521741E-2</v>
      </c>
      <c r="AC3260" s="19">
        <v>6.01</v>
      </c>
      <c r="AD3260" s="13">
        <v>5.57</v>
      </c>
      <c r="AE3260" s="94">
        <v>7.64</v>
      </c>
    </row>
    <row r="3261" spans="1:31" x14ac:dyDescent="0.35">
      <c r="A3261" s="2" t="s">
        <v>277</v>
      </c>
      <c r="B3261" s="9">
        <v>34757</v>
      </c>
      <c r="C3261" s="18">
        <v>1.97</v>
      </c>
      <c r="D3261" s="12">
        <v>7.05</v>
      </c>
      <c r="F3261" s="12">
        <v>3.1</v>
      </c>
      <c r="H3261" s="23">
        <f>10^-(D3261)</f>
        <v>8.9125093813374537E-8</v>
      </c>
      <c r="I3261" s="32">
        <v>0.38</v>
      </c>
      <c r="J3261" s="25">
        <v>0.01</v>
      </c>
      <c r="K3261" s="33"/>
      <c r="L3261" s="25">
        <v>110</v>
      </c>
      <c r="M3261" s="33"/>
      <c r="N3261" s="25">
        <v>0.06</v>
      </c>
      <c r="O3261" s="25">
        <v>7.9</v>
      </c>
      <c r="P3261" s="25">
        <v>8.4</v>
      </c>
      <c r="Q3261" s="25">
        <v>0.01</v>
      </c>
      <c r="R3261" s="25">
        <v>9.1999999999999993</v>
      </c>
      <c r="S3261" s="34"/>
      <c r="T3261" s="51">
        <v>0.06</v>
      </c>
      <c r="U3261" s="42">
        <v>32.200000000000003</v>
      </c>
      <c r="V3261" s="42">
        <v>79.239999999999995</v>
      </c>
      <c r="W3261" s="42">
        <v>3.284E-3</v>
      </c>
      <c r="X3261" s="42">
        <v>21</v>
      </c>
      <c r="Y3261" s="44">
        <v>3.8</v>
      </c>
      <c r="Z3261" s="87">
        <f>(H3261/H$3)+(I3261/I$3*3)+(J3261/J$3)+(L3261/L$3*2)+(N3261/N$3*2)+(O3261/O$3)+(P3261/P$3*2)+(Q3261/Q$3*2)+(R3261/R$3)</f>
        <v>6.8276374244873006</v>
      </c>
      <c r="AA3261" s="88">
        <f>(T3261/T$3*3)+(U3261/U$3*2)+(V3261/V$3)+(W3261/W$3)+(X3261/X$3)+Y3261</f>
        <v>6.3427594221697747</v>
      </c>
      <c r="AB3261" s="90">
        <f>(Z3261-AA3261)/(Z3261+AA3261)</f>
        <v>3.6815747312929158E-2</v>
      </c>
    </row>
    <row r="3262" spans="1:31" x14ac:dyDescent="0.35">
      <c r="A3262" s="2" t="s">
        <v>287</v>
      </c>
      <c r="B3262" s="9">
        <v>37405</v>
      </c>
      <c r="C3262" s="18">
        <v>3.14</v>
      </c>
      <c r="D3262" s="12">
        <v>7.25</v>
      </c>
      <c r="F3262" s="12">
        <v>3.4</v>
      </c>
      <c r="H3262" s="23">
        <f>10^-(D3262)</f>
        <v>5.6234132519034806E-8</v>
      </c>
      <c r="I3262" s="32">
        <v>0.03</v>
      </c>
      <c r="J3262" s="25">
        <v>0.01</v>
      </c>
      <c r="K3262" s="30">
        <v>0.9</v>
      </c>
      <c r="L3262" s="25">
        <v>112</v>
      </c>
      <c r="M3262" s="30">
        <v>0.4</v>
      </c>
      <c r="N3262" s="25">
        <v>0.02</v>
      </c>
      <c r="O3262" s="25">
        <v>3.27</v>
      </c>
      <c r="P3262" s="25">
        <v>6.57</v>
      </c>
      <c r="Q3262" s="25">
        <v>0.02</v>
      </c>
      <c r="R3262" s="25">
        <v>4.7699999999999996</v>
      </c>
      <c r="S3262" s="31">
        <v>0.8</v>
      </c>
      <c r="T3262" s="51">
        <v>0.53</v>
      </c>
      <c r="U3262" s="42">
        <v>23.5</v>
      </c>
      <c r="V3262" s="42">
        <v>59.36</v>
      </c>
      <c r="W3262" s="42">
        <v>0.23</v>
      </c>
      <c r="X3262" s="42">
        <v>11</v>
      </c>
      <c r="Y3262" s="44">
        <v>4.1900000000000004</v>
      </c>
      <c r="Z3262" s="87">
        <f>(H3262/H$3)+(I3262/I$3*3)+(J3262/J$3)+(L3262/L$3*2)+(N3262/N$3*2)+(O3262/O$3)+(P3262/P$3*2)+(Q3262/Q$3*2)+(R3262/R$3)</f>
        <v>6.4257895749597109</v>
      </c>
      <c r="AA3262" s="88">
        <f>(T3262/T$3*3)+(U3262/U$3*2)+(V3262/V$3)+(W3262/W$3)+(X3262/X$3)+Y3262</f>
        <v>5.9686842813516554</v>
      </c>
      <c r="AB3262" s="90">
        <f>(Z3262-AA3262)/(Z3262+AA3262)</f>
        <v>3.6879765846235889E-2</v>
      </c>
    </row>
    <row r="3263" spans="1:31" x14ac:dyDescent="0.35">
      <c r="A3263" s="2" t="s">
        <v>317</v>
      </c>
      <c r="B3263" s="9">
        <v>36375</v>
      </c>
      <c r="C3263" s="18">
        <v>5.99</v>
      </c>
      <c r="D3263" s="12">
        <v>7.5</v>
      </c>
      <c r="F3263" s="12">
        <v>1.2</v>
      </c>
      <c r="H3263" s="23">
        <f>10^-(D3263)</f>
        <v>3.1622776601683699E-8</v>
      </c>
      <c r="I3263" s="32">
        <v>1.38</v>
      </c>
      <c r="J3263" s="25">
        <v>0.01</v>
      </c>
      <c r="K3263" s="33"/>
      <c r="L3263" s="25">
        <v>104</v>
      </c>
      <c r="M3263" s="33"/>
      <c r="N3263" s="25">
        <v>0.04</v>
      </c>
      <c r="O3263" s="25">
        <v>1.7</v>
      </c>
      <c r="P3263" s="25">
        <v>4.4000000000000004</v>
      </c>
      <c r="Q3263" s="25">
        <v>7.0000000000000007E-2</v>
      </c>
      <c r="R3263" s="25">
        <v>29.5</v>
      </c>
      <c r="S3263" s="34"/>
      <c r="T3263" s="51">
        <v>0.12</v>
      </c>
      <c r="U3263" s="42">
        <v>88.4</v>
      </c>
      <c r="V3263" s="42">
        <v>45.37</v>
      </c>
      <c r="W3263" s="42">
        <v>0.21</v>
      </c>
      <c r="X3263" s="42">
        <v>41.3</v>
      </c>
      <c r="Y3263" s="44">
        <v>2.79</v>
      </c>
      <c r="Z3263" s="87">
        <f>(H3263/H$3)+(I3263/I$3*3)+(J3263/J$3)+(L3263/L$3*2)+(N3263/N$3*2)+(O3263/O$3)+(P3263/P$3*2)+(Q3263/Q$3*2)+(R3263/R$3)</f>
        <v>7.0362397913786019</v>
      </c>
      <c r="AA3263" s="88">
        <f>(T3263/T$3*3)+(U3263/U$3*2)+(V3263/V$3)+(W3263/W$3)+(X3263/X$3)+Y3263</f>
        <v>6.5354760014298572</v>
      </c>
      <c r="AB3263" s="90">
        <f>(Z3263-AA3263)/(Z3263+AA3263)</f>
        <v>3.6897603633440024E-2</v>
      </c>
    </row>
    <row r="3264" spans="1:31" x14ac:dyDescent="0.35">
      <c r="A3264" s="2" t="s">
        <v>174</v>
      </c>
      <c r="B3264" s="9">
        <v>40491</v>
      </c>
      <c r="C3264" s="18">
        <v>3.01</v>
      </c>
      <c r="D3264" s="12">
        <v>6.72</v>
      </c>
      <c r="F3264" s="12">
        <v>44</v>
      </c>
      <c r="H3264" s="23">
        <f>10^-(D3264)</f>
        <v>1.9054607179632443E-7</v>
      </c>
      <c r="I3264" s="32">
        <v>0.01</v>
      </c>
      <c r="J3264" s="25">
        <v>4.88</v>
      </c>
      <c r="K3264" s="30">
        <v>0.9</v>
      </c>
      <c r="L3264" s="25">
        <v>146</v>
      </c>
      <c r="M3264" s="30">
        <v>1.5</v>
      </c>
      <c r="N3264" s="25">
        <v>2.62</v>
      </c>
      <c r="O3264" s="25">
        <v>2.65</v>
      </c>
      <c r="P3264" s="25">
        <v>6.21</v>
      </c>
      <c r="Q3264" s="25">
        <v>0.45</v>
      </c>
      <c r="R3264" s="25">
        <v>27.5</v>
      </c>
      <c r="S3264" s="31">
        <v>0.5</v>
      </c>
      <c r="T3264" s="51">
        <v>0.67</v>
      </c>
      <c r="U3264" s="42">
        <v>49.1</v>
      </c>
      <c r="V3264" s="42">
        <v>0.22</v>
      </c>
      <c r="W3264" s="42">
        <v>0.01</v>
      </c>
      <c r="X3264" s="42">
        <v>54</v>
      </c>
      <c r="Y3264" s="44">
        <v>6.2</v>
      </c>
      <c r="Z3264" s="87">
        <f>(H3264/H$3)+(I3264/I$3*3)+(J3264/J$3)+(L3264/L$3*2)+(N3264/N$3*2)+(O3264/O$3)+(P3264/P$3*2)+(Q3264/Q$3*2)+(R3264/R$3)</f>
        <v>9.4427046734268991</v>
      </c>
      <c r="AA3264" s="88">
        <f>(T3264/T$3*3)+(U3264/U$3*2)+(V3264/V$3)+(W3264/W$3)+(X3264/X$3)+Y3264</f>
        <v>8.7703739044781894</v>
      </c>
      <c r="AB3264" s="90">
        <f>(Z3264-AA3264)/(Z3264+AA3264)</f>
        <v>3.6914724003021503E-2</v>
      </c>
      <c r="AC3264" s="19">
        <v>9.5</v>
      </c>
      <c r="AD3264" s="13">
        <v>8.77</v>
      </c>
      <c r="AE3264" s="94">
        <v>8.0299999999999994</v>
      </c>
    </row>
    <row r="3265" spans="1:31" x14ac:dyDescent="0.35">
      <c r="A3265" s="2" t="s">
        <v>317</v>
      </c>
      <c r="B3265" s="9">
        <v>41477</v>
      </c>
      <c r="C3265" s="18">
        <v>5.88</v>
      </c>
      <c r="D3265" s="12">
        <v>7.41</v>
      </c>
      <c r="F3265" s="12">
        <v>0.92</v>
      </c>
      <c r="H3265" s="23">
        <f>10^-(D3265)</f>
        <v>3.890451449942805E-8</v>
      </c>
      <c r="I3265" s="32">
        <v>1.93</v>
      </c>
      <c r="J3265" s="25">
        <v>0.01</v>
      </c>
      <c r="K3265" s="36"/>
      <c r="L3265" s="25">
        <v>98.9</v>
      </c>
      <c r="M3265" s="36"/>
      <c r="N3265" s="25">
        <v>0.03</v>
      </c>
      <c r="O3265" s="25">
        <v>1.17</v>
      </c>
      <c r="P3265" s="25">
        <v>3.57</v>
      </c>
      <c r="Q3265" s="25">
        <v>0.06</v>
      </c>
      <c r="R3265" s="25">
        <v>25.1</v>
      </c>
      <c r="S3265" s="36"/>
      <c r="T3265" s="51">
        <v>0.11</v>
      </c>
      <c r="U3265" s="42">
        <v>58.6</v>
      </c>
      <c r="V3265" s="42">
        <v>40.9</v>
      </c>
      <c r="W3265" s="42">
        <v>0.18</v>
      </c>
      <c r="X3265" s="42">
        <v>37</v>
      </c>
      <c r="Y3265" s="44">
        <v>3.17</v>
      </c>
      <c r="Z3265" s="87">
        <f>(H3265/H$3)+(I3265/I$3*3)+(J3265/J$3)+(L3265/L$3*2)+(N3265/N$3*2)+(O3265/O$3)+(P3265/P$3*2)+(Q3265/Q$3*2)+(R3265/R$3)</f>
        <v>6.5689558537624126</v>
      </c>
      <c r="AA3265" s="88">
        <f>(T3265/T$3*3)+(U3265/U$3*2)+(V3265/V$3)+(W3265/W$3)+(X3265/X$3)+Y3265</f>
        <v>6.1007325896306233</v>
      </c>
      <c r="AB3265" s="90">
        <f>(Z3265-AA3265)/(Z3265+AA3265)</f>
        <v>3.6956178222042828E-2</v>
      </c>
      <c r="AC3265" s="19">
        <v>6.36</v>
      </c>
      <c r="AD3265" s="13">
        <v>6.1</v>
      </c>
      <c r="AE3265" s="94">
        <v>4.09</v>
      </c>
    </row>
    <row r="3266" spans="1:31" x14ac:dyDescent="0.35">
      <c r="A3266" s="2" t="s">
        <v>322</v>
      </c>
      <c r="B3266" s="9">
        <v>40283</v>
      </c>
      <c r="C3266" s="18">
        <v>2.0499999999999998</v>
      </c>
      <c r="D3266" s="12">
        <v>7.25</v>
      </c>
      <c r="F3266" s="12">
        <v>4.2</v>
      </c>
      <c r="H3266" s="23">
        <f>10^-(D3266)</f>
        <v>5.6234132519034806E-8</v>
      </c>
      <c r="I3266" s="32">
        <v>0.36</v>
      </c>
      <c r="J3266" s="25">
        <v>0.23</v>
      </c>
      <c r="K3266" s="33"/>
      <c r="L3266" s="25">
        <v>125</v>
      </c>
      <c r="M3266" s="33"/>
      <c r="N3266" s="25">
        <v>0.28999999999999998</v>
      </c>
      <c r="O3266" s="25">
        <v>13.8</v>
      </c>
      <c r="P3266" s="25">
        <v>8.51</v>
      </c>
      <c r="Q3266" s="25">
        <v>0.46</v>
      </c>
      <c r="R3266" s="25">
        <v>16.100000000000001</v>
      </c>
      <c r="S3266" s="34"/>
      <c r="T3266" s="51">
        <v>0.05</v>
      </c>
      <c r="U3266" s="42">
        <v>129</v>
      </c>
      <c r="V3266" s="42">
        <v>9.9600000000000009</v>
      </c>
      <c r="W3266" s="42">
        <v>7.0000000000000007E-2</v>
      </c>
      <c r="X3266" s="42">
        <v>42</v>
      </c>
      <c r="Y3266" s="44">
        <v>3.46</v>
      </c>
      <c r="Z3266" s="87">
        <f>(H3266/H$3)+(I3266/I$3*3)+(J3266/J$3)+(L3266/L$3*2)+(N3266/N$3*2)+(O3266/O$3)+(P3266/P$3*2)+(Q3266/Q$3*2)+(R3266/R$3)</f>
        <v>8.070831998693869</v>
      </c>
      <c r="AA3266" s="88">
        <f>(T3266/T$3*3)+(U3266/U$3*2)+(V3266/V$3)+(W3266/W$3)+(X3266/X$3)+Y3266</f>
        <v>7.4940554168607898</v>
      </c>
      <c r="AB3266" s="90">
        <f>(Z3266-AA3266)/(Z3266+AA3266)</f>
        <v>3.7056264297593421E-2</v>
      </c>
      <c r="AC3266" s="19">
        <v>8.0399999999999991</v>
      </c>
      <c r="AD3266" s="13">
        <v>7.49</v>
      </c>
      <c r="AE3266" s="94">
        <v>7</v>
      </c>
    </row>
    <row r="3267" spans="1:31" x14ac:dyDescent="0.35">
      <c r="A3267" s="2" t="s">
        <v>287</v>
      </c>
      <c r="B3267" s="9">
        <v>39610</v>
      </c>
      <c r="C3267" s="18">
        <v>3.47</v>
      </c>
      <c r="D3267" s="12">
        <v>7.14</v>
      </c>
      <c r="F3267" s="12">
        <v>3.4</v>
      </c>
      <c r="H3267" s="23">
        <f>10^-(D3267)</f>
        <v>7.2443596007499061E-8</v>
      </c>
      <c r="I3267" s="24">
        <v>3.0999999999999999E-3</v>
      </c>
      <c r="J3267" s="25">
        <v>0.01</v>
      </c>
      <c r="K3267" s="36"/>
      <c r="L3267" s="25">
        <v>107</v>
      </c>
      <c r="M3267" s="36"/>
      <c r="N3267" s="25">
        <v>6.0000000000000001E-3</v>
      </c>
      <c r="O3267" s="25">
        <v>2.52</v>
      </c>
      <c r="P3267" s="25">
        <v>5.95</v>
      </c>
      <c r="Q3267" s="25">
        <v>4.0000000000000001E-3</v>
      </c>
      <c r="R3267" s="25">
        <v>3.83</v>
      </c>
      <c r="S3267" s="36"/>
      <c r="T3267" s="51">
        <v>0.47</v>
      </c>
      <c r="U3267" s="42">
        <v>28.6</v>
      </c>
      <c r="V3267" s="42">
        <v>62.86</v>
      </c>
      <c r="W3267" s="42">
        <v>0.13</v>
      </c>
      <c r="X3267" s="42">
        <v>11</v>
      </c>
      <c r="Y3267" s="44">
        <v>3.69</v>
      </c>
      <c r="Z3267" s="87">
        <f>(H3267/H$3)+(I3267/I$3*3)+(J3267/J$3)+(L3267/L$3*2)+(N3267/N$3*2)+(O3267/O$3)+(P3267/P$3*2)+(Q3267/Q$3*2)+(R3267/R$3)</f>
        <v>6.0611369484606659</v>
      </c>
      <c r="AA3267" s="88">
        <f>(T3267/T$3*3)+(U3267/U$3*2)+(V3267/V$3)+(W3267/W$3)+(X3267/X$3)+Y3267</f>
        <v>5.6272392283342718</v>
      </c>
      <c r="AB3267" s="90">
        <f>(Z3267-AA3267)/(Z3267+AA3267)</f>
        <v>3.7122155683850765E-2</v>
      </c>
      <c r="AE3267" s="94">
        <v>7.73</v>
      </c>
    </row>
    <row r="3268" spans="1:31" x14ac:dyDescent="0.35">
      <c r="A3268" s="2" t="s">
        <v>299</v>
      </c>
      <c r="B3268" s="9">
        <v>36395</v>
      </c>
      <c r="C3268" s="18">
        <v>6.52</v>
      </c>
      <c r="D3268" s="12">
        <v>6.4</v>
      </c>
      <c r="F3268" s="12">
        <v>1.7</v>
      </c>
      <c r="H3268" s="23">
        <f>10^-(D3268)</f>
        <v>3.9810717055349618E-7</v>
      </c>
      <c r="I3268" s="24">
        <v>0.56999999999999995</v>
      </c>
      <c r="J3268" s="25">
        <v>0.02</v>
      </c>
      <c r="K3268" s="33"/>
      <c r="L3268" s="25">
        <v>61.3</v>
      </c>
      <c r="M3268" s="33"/>
      <c r="N3268" s="25">
        <v>0.01</v>
      </c>
      <c r="O3268" s="25">
        <v>9.5</v>
      </c>
      <c r="P3268" s="25">
        <v>7.23</v>
      </c>
      <c r="Q3268" s="25">
        <v>0.16</v>
      </c>
      <c r="R3268" s="25">
        <v>22.4</v>
      </c>
      <c r="S3268" s="34"/>
      <c r="T3268" s="51">
        <v>0.03</v>
      </c>
      <c r="U3268" s="42">
        <v>28.6</v>
      </c>
      <c r="V3268" s="42">
        <v>66.400000000000006</v>
      </c>
      <c r="W3268" s="42">
        <v>0.04</v>
      </c>
      <c r="X3268" s="42">
        <v>44.3</v>
      </c>
      <c r="Y3268" s="44">
        <v>1.67</v>
      </c>
      <c r="Z3268" s="87">
        <f>(H3268/H$3)+(I3268/I$3*3)+(J3268/J$3)+(L3268/L$3*2)+(N3268/N$3*2)+(O3268/O$3)+(P3268/P$3*2)+(Q3268/Q$3*2)+(R3268/R$3)</f>
        <v>4.9416770321466057</v>
      </c>
      <c r="AA3268" s="88">
        <f>(T3268/T$3*3)+(U3268/U$3*2)+(V3268/V$3)+(W3268/W$3)+(X3268/X$3)+Y3268</f>
        <v>4.5878315536205374</v>
      </c>
      <c r="AB3268" s="90">
        <f>(Z3268-AA3268)/(Z3268+AA3268)</f>
        <v>3.7131555666422969E-2</v>
      </c>
    </row>
    <row r="3269" spans="1:31" x14ac:dyDescent="0.35">
      <c r="A3269" s="2" t="s">
        <v>282</v>
      </c>
      <c r="B3269" s="9">
        <v>41485</v>
      </c>
      <c r="C3269" s="19">
        <v>6.74</v>
      </c>
      <c r="D3269" s="12">
        <v>5.87</v>
      </c>
      <c r="F3269" s="12">
        <v>4.7</v>
      </c>
      <c r="H3269" s="23">
        <f>10^-(D3269)</f>
        <v>1.3489628825916527E-6</v>
      </c>
      <c r="I3269" s="24">
        <v>0.01</v>
      </c>
      <c r="J3269" s="25">
        <v>0.01</v>
      </c>
      <c r="K3269" s="33"/>
      <c r="L3269" s="27">
        <v>38.6</v>
      </c>
      <c r="M3269" s="33"/>
      <c r="N3269" s="27">
        <v>3.0000000000000001E-3</v>
      </c>
      <c r="O3269" s="25">
        <v>7.15</v>
      </c>
      <c r="P3269" s="25">
        <v>4.8899999999999997</v>
      </c>
      <c r="Q3269" s="27">
        <v>4.0000000000000001E-3</v>
      </c>
      <c r="R3269" s="25">
        <v>25.6</v>
      </c>
      <c r="S3269" s="34"/>
      <c r="T3269" s="51">
        <v>0.03</v>
      </c>
      <c r="U3269" s="42">
        <v>32.200000000000003</v>
      </c>
      <c r="V3269" s="42">
        <v>34.97</v>
      </c>
      <c r="W3269" s="42">
        <v>3.2799999999999999E-3</v>
      </c>
      <c r="X3269" s="42">
        <v>50</v>
      </c>
      <c r="Y3269" s="44">
        <v>0.72</v>
      </c>
      <c r="Z3269" s="87">
        <f>(H3269/H$3)+(I3269/I$3*3)+(J3269/J$3)+(L3269/L$3*2)+(N3269/N$3*2)+(O3269/O$3)+(P3269/P$3*2)+(Q3269/Q$3*2)+(R3269/R$3)</f>
        <v>3.6267652374966075</v>
      </c>
      <c r="AA3269" s="88">
        <f>(T3269/T$3*3)+(U3269/U$3*2)+(V3269/V$3)+(W3269/W$3)+(X3269/X$3)+Y3269</f>
        <v>3.3658330060791553</v>
      </c>
      <c r="AB3269" s="90">
        <f>(Z3269-AA3269)/(Z3269+AA3269)</f>
        <v>3.7315490226708763E-2</v>
      </c>
      <c r="AC3269" s="19">
        <v>3.63</v>
      </c>
      <c r="AD3269" s="13">
        <v>3.37</v>
      </c>
      <c r="AE3269" s="94">
        <v>7.59</v>
      </c>
    </row>
    <row r="3270" spans="1:31" x14ac:dyDescent="0.35">
      <c r="A3270" s="2" t="s">
        <v>187</v>
      </c>
      <c r="B3270" s="9">
        <v>41067</v>
      </c>
      <c r="C3270" s="19">
        <v>2.3199999999999998</v>
      </c>
      <c r="D3270" s="12">
        <v>6.24</v>
      </c>
      <c r="F3270" s="12">
        <v>13</v>
      </c>
      <c r="H3270" s="23">
        <f>10^-(D3270)</f>
        <v>5.7543993733715549E-7</v>
      </c>
      <c r="I3270" s="24">
        <v>1.6</v>
      </c>
      <c r="J3270" s="25">
        <v>0.53</v>
      </c>
      <c r="K3270" s="36"/>
      <c r="L3270" s="25">
        <v>69.400000000000006</v>
      </c>
      <c r="M3270" s="36"/>
      <c r="N3270" s="25">
        <v>4.5599999999999996</v>
      </c>
      <c r="O3270" s="25">
        <v>7.18</v>
      </c>
      <c r="P3270" s="25">
        <v>9.77</v>
      </c>
      <c r="Q3270" s="25">
        <v>0.28000000000000003</v>
      </c>
      <c r="R3270" s="27">
        <v>51.9</v>
      </c>
      <c r="S3270" s="36"/>
      <c r="T3270" s="51">
        <v>0.48</v>
      </c>
      <c r="U3270" s="42">
        <v>13.2</v>
      </c>
      <c r="V3270" s="42">
        <v>0.22</v>
      </c>
      <c r="W3270" s="42">
        <v>4.9300000000000004E-3</v>
      </c>
      <c r="X3270" s="42">
        <v>93</v>
      </c>
      <c r="Y3270" s="44">
        <v>3.66</v>
      </c>
      <c r="Z3270" s="87">
        <f>(H3270/H$3)+(I3270/I$3*3)+(J3270/J$3)+(L3270/L$3*2)+(N3270/N$3*2)+(O3270/O$3)+(P3270/P$3*2)+(Q3270/Q$3*2)+(R3270/R$3)</f>
        <v>7.0888353381988667</v>
      </c>
      <c r="AA3270" s="88">
        <f>(T3270/T$3*3)+(U3270/U$3*2)+(V3270/V$3)+(W3270/W$3)+(X3270/X$3)+Y3270</f>
        <v>6.577031127345581</v>
      </c>
      <c r="AB3270" s="90">
        <f>(Z3270-AA3270)/(Z3270+AA3270)</f>
        <v>3.7451281420295614E-2</v>
      </c>
      <c r="AC3270" s="19">
        <v>7</v>
      </c>
      <c r="AD3270" s="13">
        <v>6.57</v>
      </c>
      <c r="AE3270" s="94">
        <v>6.23</v>
      </c>
    </row>
    <row r="3271" spans="1:31" x14ac:dyDescent="0.35">
      <c r="A3271" s="2" t="s">
        <v>276</v>
      </c>
      <c r="B3271" s="9">
        <v>41568</v>
      </c>
      <c r="C3271" s="18">
        <v>3.22</v>
      </c>
      <c r="D3271" s="12">
        <v>5.74</v>
      </c>
      <c r="F3271" s="12">
        <v>2</v>
      </c>
      <c r="G3271" s="16"/>
      <c r="H3271" s="23">
        <f>10^-(D3271)</f>
        <v>1.8197008586099798E-6</v>
      </c>
      <c r="I3271" s="32">
        <v>2E-3</v>
      </c>
      <c r="J3271" s="25">
        <v>0.08</v>
      </c>
      <c r="K3271" s="30">
        <v>1.6</v>
      </c>
      <c r="L3271" s="25">
        <v>34.4</v>
      </c>
      <c r="M3271" s="30">
        <v>0.5</v>
      </c>
      <c r="N3271" s="25">
        <v>1.17</v>
      </c>
      <c r="O3271" s="25">
        <v>3.86</v>
      </c>
      <c r="P3271" s="25">
        <v>3.86</v>
      </c>
      <c r="Q3271" s="25">
        <v>0.04</v>
      </c>
      <c r="R3271" s="25">
        <v>58.5</v>
      </c>
      <c r="S3271" s="31">
        <v>16</v>
      </c>
      <c r="T3271" s="51">
        <v>0.04</v>
      </c>
      <c r="U3271" s="42">
        <v>36.4</v>
      </c>
      <c r="V3271" s="42">
        <v>0.67</v>
      </c>
      <c r="W3271" s="42">
        <v>4.5999999999999999E-3</v>
      </c>
      <c r="X3271" s="42">
        <v>115</v>
      </c>
      <c r="Y3271" s="44">
        <v>0.37</v>
      </c>
      <c r="Z3271" s="87">
        <f>(H3271/H$3)+(I3271/I$3*3)+(J3271/J$3)+(L3271/L$3*2)+(N3271/N$3*2)+(O3271/O$3)+(P3271/P$3*2)+(Q3271/Q$3*2)+(R3271/R$3)</f>
        <v>4.7254602100189285</v>
      </c>
      <c r="AA3271" s="88">
        <f>(T3271/T$3*3)+(U3271/U$3*2)+(V3271/V$3)+(W3271/W$3)+(X3271/X$3)+Y3271</f>
        <v>4.3839564351189386</v>
      </c>
      <c r="AB3271" s="90">
        <f>(Z3271-AA3271)/(Z3271+AA3271)</f>
        <v>3.748909378102349E-2</v>
      </c>
      <c r="AC3271" s="19">
        <v>4.76</v>
      </c>
      <c r="AD3271" s="99">
        <v>4.38</v>
      </c>
      <c r="AE3271" s="95">
        <v>8.18</v>
      </c>
    </row>
    <row r="3272" spans="1:31" x14ac:dyDescent="0.35">
      <c r="A3272" s="2" t="s">
        <v>160</v>
      </c>
      <c r="B3272" s="9">
        <v>39380</v>
      </c>
      <c r="C3272" s="18">
        <v>7.6</v>
      </c>
      <c r="D3272" s="12">
        <v>7.44</v>
      </c>
      <c r="F3272" s="12">
        <v>1.8</v>
      </c>
      <c r="H3272" s="23">
        <f>10^-(D3272)</f>
        <v>3.630780547701001E-8</v>
      </c>
      <c r="I3272" s="32">
        <v>6.0000000000000001E-3</v>
      </c>
      <c r="J3272" s="25">
        <v>0.05</v>
      </c>
      <c r="K3272" s="36"/>
      <c r="L3272" s="25">
        <v>111</v>
      </c>
      <c r="M3272" s="36"/>
      <c r="N3272" s="25">
        <v>1.0900000000000001</v>
      </c>
      <c r="O3272" s="25">
        <v>0.88</v>
      </c>
      <c r="P3272" s="25">
        <v>7.4</v>
      </c>
      <c r="Q3272" s="25">
        <v>0.18</v>
      </c>
      <c r="R3272" s="25">
        <v>17.2</v>
      </c>
      <c r="S3272" s="36"/>
      <c r="T3272" s="51">
        <v>0.03</v>
      </c>
      <c r="U3272" s="42">
        <v>80.8</v>
      </c>
      <c r="V3272" s="42">
        <v>0.22</v>
      </c>
      <c r="W3272" s="42">
        <v>3.2799999999999999E-3</v>
      </c>
      <c r="X3272" s="42">
        <v>24</v>
      </c>
      <c r="Y3272" s="44">
        <v>4.0999999999999996</v>
      </c>
      <c r="Z3272" s="87">
        <f>(H3272/H$3)+(I3272/I$3*3)+(J3272/J$3)+(L3272/L$3*2)+(N3272/N$3*2)+(O3272/O$3)+(P3272/P$3*2)+(Q3272/Q$3*2)+(R3272/R$3)</f>
        <v>6.9674135836810001</v>
      </c>
      <c r="AA3272" s="88">
        <f>(T3272/T$3*3)+(U3272/U$3*2)+(V3272/V$3)+(W3272/W$3)+(X3272/X$3)+Y3272</f>
        <v>6.4636840293168749</v>
      </c>
      <c r="AB3272" s="90">
        <f>(Z3272-AA3272)/(Z3272+AA3272)</f>
        <v>3.7504719932691395E-2</v>
      </c>
      <c r="AD3272" s="100"/>
      <c r="AE3272" s="96"/>
    </row>
    <row r="3273" spans="1:31" x14ac:dyDescent="0.35">
      <c r="A3273" s="2" t="s">
        <v>302</v>
      </c>
      <c r="B3273" s="9">
        <v>40896</v>
      </c>
      <c r="C3273" s="18">
        <v>14.9</v>
      </c>
      <c r="D3273" s="12">
        <v>7.39</v>
      </c>
      <c r="F3273" s="12">
        <v>1.9</v>
      </c>
      <c r="H3273" s="23">
        <f>10^-(D3273)</f>
        <v>4.0738027780411254E-8</v>
      </c>
      <c r="I3273" s="32">
        <v>0.36</v>
      </c>
      <c r="J3273" s="25">
        <v>0.23</v>
      </c>
      <c r="K3273" s="29">
        <v>1.6</v>
      </c>
      <c r="L3273" s="25">
        <v>90.1</v>
      </c>
      <c r="M3273" s="29">
        <v>0.2</v>
      </c>
      <c r="N3273" s="25">
        <v>2.29</v>
      </c>
      <c r="O3273" s="25">
        <v>1.29</v>
      </c>
      <c r="P3273" s="25">
        <v>6.52</v>
      </c>
      <c r="Q3273" s="25">
        <v>0.17</v>
      </c>
      <c r="R3273" s="25">
        <v>9.6199999999999992</v>
      </c>
      <c r="S3273" s="29">
        <v>1.4</v>
      </c>
      <c r="T3273" s="51">
        <v>0.01</v>
      </c>
      <c r="U3273" s="42">
        <v>40.4</v>
      </c>
      <c r="V3273" s="42">
        <v>0.22</v>
      </c>
      <c r="W3273" s="42">
        <v>3.2799999999999999E-3</v>
      </c>
      <c r="X3273" s="42">
        <v>27</v>
      </c>
      <c r="Y3273" s="44">
        <v>3.61</v>
      </c>
      <c r="Z3273" s="87">
        <f>(H3273/H$3)+(I3273/I$3*3)+(J3273/J$3)+(L3273/L$3*2)+(N3273/N$3*2)+(O3273/O$3)+(P3273/P$3*2)+(Q3273/Q$3*2)+(R3273/R$3)</f>
        <v>5.6248492953033207</v>
      </c>
      <c r="AA3273" s="88">
        <f>(T3273/T$3*3)+(U3273/U$3*2)+(V3273/V$3)+(W3273/W$3)+(X3273/X$3)+Y3273</f>
        <v>5.2166250864295547</v>
      </c>
      <c r="AB3273" s="90">
        <f>(Z3273-AA3273)/(Z3273+AA3273)</f>
        <v>3.7653938431252039E-2</v>
      </c>
      <c r="AC3273" s="19">
        <v>5.63</v>
      </c>
      <c r="AD3273" s="99">
        <v>5.21</v>
      </c>
      <c r="AE3273" s="95">
        <v>7.64</v>
      </c>
    </row>
    <row r="3274" spans="1:31" x14ac:dyDescent="0.35">
      <c r="A3274" s="2" t="s">
        <v>225</v>
      </c>
      <c r="B3274" s="9">
        <v>34815</v>
      </c>
      <c r="C3274" s="18">
        <v>0.64</v>
      </c>
      <c r="D3274" s="12">
        <v>7.07</v>
      </c>
      <c r="F3274" s="12">
        <v>1.8</v>
      </c>
      <c r="H3274" s="23">
        <f>10^-(D3274)</f>
        <v>8.5113803820237355E-8</v>
      </c>
      <c r="I3274" s="32">
        <v>0.02</v>
      </c>
      <c r="J3274" s="25">
        <v>0.03</v>
      </c>
      <c r="K3274" s="33"/>
      <c r="L3274" s="25">
        <v>150</v>
      </c>
      <c r="M3274" s="33"/>
      <c r="N3274" s="25">
        <v>0.51</v>
      </c>
      <c r="O3274" s="25">
        <v>2.6</v>
      </c>
      <c r="P3274" s="25">
        <v>11</v>
      </c>
      <c r="Q3274" s="25">
        <v>0.14000000000000001</v>
      </c>
      <c r="R3274" s="25">
        <v>11</v>
      </c>
      <c r="S3274" s="34"/>
      <c r="T3274" s="51">
        <v>0.01</v>
      </c>
      <c r="U3274" s="42">
        <v>77.5</v>
      </c>
      <c r="V3274" s="42">
        <v>3.27</v>
      </c>
      <c r="W3274" s="42">
        <v>0.02</v>
      </c>
      <c r="X3274" s="42">
        <v>31</v>
      </c>
      <c r="Y3274" s="44">
        <v>5.77</v>
      </c>
      <c r="Z3274" s="87">
        <f>(H3274/H$3)+(I3274/I$3*3)+(J3274/J$3)+(L3274/L$3*2)+(N3274/N$3*2)+(O3274/O$3)+(P3274/P$3*2)+(Q3274/Q$3*2)+(R3274/R$3)</f>
        <v>8.9622226740917892</v>
      </c>
      <c r="AA3274" s="88">
        <f>(T3274/T$3*3)+(U3274/U$3*2)+(V3274/V$3)+(W3274/W$3)+(X3274/X$3)+Y3274</f>
        <v>8.3113705841662</v>
      </c>
      <c r="AB3274" s="90">
        <f>(Z3274-AA3274)/(Z3274+AA3274)</f>
        <v>3.7679021393793456E-2</v>
      </c>
      <c r="AD3274" s="100"/>
      <c r="AE3274" s="96"/>
    </row>
    <row r="3275" spans="1:31" x14ac:dyDescent="0.35">
      <c r="A3275" s="2" t="s">
        <v>230</v>
      </c>
      <c r="B3275" s="9">
        <v>40862</v>
      </c>
      <c r="C3275" s="18">
        <v>10.52</v>
      </c>
      <c r="D3275" s="12">
        <v>7.19</v>
      </c>
      <c r="F3275" s="12">
        <v>1.7</v>
      </c>
      <c r="H3275" s="23">
        <f>10^-(D3275)</f>
        <v>6.4565422903465397E-8</v>
      </c>
      <c r="I3275" s="32">
        <v>0.04</v>
      </c>
      <c r="J3275" s="25">
        <v>0.03</v>
      </c>
      <c r="K3275" s="36"/>
      <c r="L3275" s="25">
        <v>145</v>
      </c>
      <c r="M3275" s="36"/>
      <c r="N3275" s="25">
        <v>1.24</v>
      </c>
      <c r="O3275" s="25">
        <v>1.67</v>
      </c>
      <c r="P3275" s="25">
        <v>13</v>
      </c>
      <c r="Q3275" s="25">
        <v>0.17</v>
      </c>
      <c r="R3275" s="25">
        <v>42.4</v>
      </c>
      <c r="S3275" s="36"/>
      <c r="T3275" s="51">
        <v>0.02</v>
      </c>
      <c r="U3275" s="42">
        <v>92.4</v>
      </c>
      <c r="V3275" s="42">
        <v>0.22</v>
      </c>
      <c r="W3275" s="42">
        <v>0.01</v>
      </c>
      <c r="X3275" s="42">
        <v>47</v>
      </c>
      <c r="Y3275" s="44">
        <v>6.25</v>
      </c>
      <c r="Z3275" s="87">
        <f>(H3275/H$3)+(I3275/I$3*3)+(J3275/J$3)+(L3275/L$3*2)+(N3275/N$3*2)+(O3275/O$3)+(P3275/P$3*2)+(Q3275/Q$3*2)+(R3275/R$3)</f>
        <v>10.248746472901061</v>
      </c>
      <c r="AA3275" s="88">
        <f>(T3275/T$3*3)+(U3275/U$3*2)+(V3275/V$3)+(W3275/W$3)+(X3275/X$3)+Y3275</f>
        <v>9.5038059351805817</v>
      </c>
      <c r="AB3275" s="90">
        <f>(Z3275-AA3275)/(Z3275+AA3275)</f>
        <v>3.7713634285343869E-2</v>
      </c>
      <c r="AC3275" s="19">
        <v>10.27</v>
      </c>
      <c r="AD3275" s="99">
        <v>9.5</v>
      </c>
      <c r="AE3275" s="95">
        <v>7.76</v>
      </c>
    </row>
    <row r="3276" spans="1:31" x14ac:dyDescent="0.35">
      <c r="A3276" s="2" t="s">
        <v>207</v>
      </c>
      <c r="B3276" s="9">
        <v>41890</v>
      </c>
      <c r="C3276" s="18">
        <v>2.88</v>
      </c>
      <c r="D3276" s="12">
        <v>7.68</v>
      </c>
      <c r="F3276" s="12">
        <v>2</v>
      </c>
      <c r="H3276" s="23">
        <f>10^-(D3276)</f>
        <v>2.0892961308540368E-8</v>
      </c>
      <c r="I3276" s="32">
        <v>2E-3</v>
      </c>
      <c r="J3276" s="25">
        <v>0.09</v>
      </c>
      <c r="L3276" s="25">
        <v>54.6</v>
      </c>
      <c r="N3276" s="25">
        <v>1.73</v>
      </c>
      <c r="O3276" s="25">
        <v>0.94</v>
      </c>
      <c r="P3276" s="25">
        <v>4.66</v>
      </c>
      <c r="Q3276" s="25">
        <v>0.17</v>
      </c>
      <c r="R3276" s="25">
        <v>6.32</v>
      </c>
      <c r="T3276" s="51">
        <v>0.02</v>
      </c>
      <c r="U3276" s="42">
        <v>6.73</v>
      </c>
      <c r="V3276" s="42">
        <v>0.22</v>
      </c>
      <c r="W3276" s="42">
        <v>3.2799999999999999E-3</v>
      </c>
      <c r="X3276" s="42">
        <v>10</v>
      </c>
      <c r="Y3276" s="44">
        <v>2.8</v>
      </c>
      <c r="Z3276" s="87">
        <f>(H3276/H$3)+(I3276/I$3*3)+(J3276/J$3)+(L3276/L$3*2)+(N3276/N$3*2)+(O3276/O$3)+(P3276/P$3*2)+(Q3276/Q$3*2)+(R3276/R$3)</f>
        <v>3.4802379082556261</v>
      </c>
      <c r="AA3276" s="88">
        <f>(T3276/T$3*3)+(U3276/U$3*2)+(V3276/V$3)+(W3276/W$3)+(X3276/X$3)+Y3276</f>
        <v>3.2264450895920502</v>
      </c>
      <c r="AB3276" s="90">
        <f>(Z3276-AA3276)/(Z3276+AA3276)</f>
        <v>3.7841779422856811E-2</v>
      </c>
      <c r="AC3276" s="19">
        <v>3.51</v>
      </c>
      <c r="AD3276" s="99">
        <v>3.22</v>
      </c>
      <c r="AE3276" s="95">
        <v>8.58</v>
      </c>
    </row>
    <row r="3277" spans="1:31" x14ac:dyDescent="0.35">
      <c r="A3277" s="2" t="s">
        <v>138</v>
      </c>
      <c r="B3277" s="9">
        <v>35719</v>
      </c>
      <c r="C3277" s="18">
        <v>29.97</v>
      </c>
      <c r="D3277" s="12">
        <v>7.22</v>
      </c>
      <c r="F3277" s="12">
        <v>2.4</v>
      </c>
      <c r="H3277" s="23">
        <f>10^-(D3277)</f>
        <v>6.0255958607435649E-8</v>
      </c>
      <c r="I3277" s="32">
        <v>6.0000000000000001E-3</v>
      </c>
      <c r="J3277" s="25">
        <v>0.36</v>
      </c>
      <c r="K3277" s="29">
        <v>2.6</v>
      </c>
      <c r="L3277" s="25">
        <v>100</v>
      </c>
      <c r="M3277" s="29">
        <v>0.2</v>
      </c>
      <c r="N3277" s="25">
        <v>3.52</v>
      </c>
      <c r="O3277" s="25">
        <v>2</v>
      </c>
      <c r="P3277" s="25">
        <v>11</v>
      </c>
      <c r="Q3277" s="25">
        <v>0.23</v>
      </c>
      <c r="R3277" s="25">
        <v>8.5</v>
      </c>
      <c r="S3277" s="29">
        <v>1</v>
      </c>
      <c r="T3277" s="51">
        <v>0.01</v>
      </c>
      <c r="U3277" s="42">
        <v>23.7</v>
      </c>
      <c r="V3277" s="42">
        <v>0.22</v>
      </c>
      <c r="W3277" s="42">
        <v>4.9259999999999998E-3</v>
      </c>
      <c r="X3277" s="42">
        <v>11</v>
      </c>
      <c r="Y3277" s="44">
        <v>5.19</v>
      </c>
      <c r="Z3277" s="87">
        <f>(H3277/H$3)+(I3277/I$3*3)+(J3277/J$3)+(L3277/L$3*2)+(N3277/N$3*2)+(O3277/O$3)+(P3277/P$3*2)+(Q3277/Q$3*2)+(R3277/R$3)</f>
        <v>6.4709661148075002</v>
      </c>
      <c r="AA3277" s="88">
        <f>(T3277/T$3*3)+(U3277/U$3*2)+(V3277/V$3)+(W3277/W$3)+(X3277/X$3)+Y3277</f>
        <v>5.9976577913869793</v>
      </c>
      <c r="AB3277" s="90">
        <f>(Z3277-AA3277)/(Z3277+AA3277)</f>
        <v>3.795994866645859E-2</v>
      </c>
    </row>
    <row r="3278" spans="1:31" x14ac:dyDescent="0.35">
      <c r="A3278" s="2" t="s">
        <v>81</v>
      </c>
      <c r="B3278" s="9">
        <v>41886</v>
      </c>
      <c r="C3278" s="18">
        <v>3.06</v>
      </c>
      <c r="D3278" s="12">
        <v>6.94</v>
      </c>
      <c r="F3278" s="12">
        <v>5.4</v>
      </c>
      <c r="H3278" s="23">
        <f>10^-(D3278)</f>
        <v>1.1481536214968794E-7</v>
      </c>
      <c r="I3278" s="32">
        <v>1.17</v>
      </c>
      <c r="J3278" s="25">
        <v>3.05</v>
      </c>
      <c r="K3278" s="30">
        <v>0.2</v>
      </c>
      <c r="L3278" s="25">
        <v>133</v>
      </c>
      <c r="M3278" s="30">
        <v>0.2</v>
      </c>
      <c r="N3278" s="25">
        <v>33.200000000000003</v>
      </c>
      <c r="O3278" s="25">
        <v>1.69</v>
      </c>
      <c r="P3278" s="25">
        <v>6.06</v>
      </c>
      <c r="Q3278" s="25">
        <v>0.89</v>
      </c>
      <c r="R3278" s="25">
        <v>23.5</v>
      </c>
      <c r="S3278" s="31">
        <v>0.7</v>
      </c>
      <c r="T3278" s="51">
        <v>0.01</v>
      </c>
      <c r="U3278" s="42">
        <v>2.19</v>
      </c>
      <c r="V3278" s="42">
        <v>0.22</v>
      </c>
      <c r="W3278" s="42">
        <v>3.2799999999999999E-3</v>
      </c>
      <c r="X3278" s="42">
        <v>33</v>
      </c>
      <c r="Y3278" s="44">
        <v>8.0299999999999994</v>
      </c>
      <c r="Z3278" s="87">
        <f>(H3278/H$3)+(I3278/I$3*3)+(J3278/J$3)+(L3278/L$3*2)+(N3278/N$3*2)+(O3278/O$3)+(P3278/P$3*2)+(Q3278/Q$3*2)+(R3278/R$3)</f>
        <v>9.7215316184490241</v>
      </c>
      <c r="AA3278" s="88">
        <f>(T3278/T$3*3)+(U3278/U$3*2)+(V3278/V$3)+(W3278/W$3)+(X3278/X$3)+Y3278</f>
        <v>9.0104159121424114</v>
      </c>
      <c r="AB3278" s="90">
        <f>(Z3278-AA3278)/(Z3278+AA3278)</f>
        <v>3.7962721449292906E-2</v>
      </c>
      <c r="AC3278" s="19">
        <v>10.19</v>
      </c>
      <c r="AD3278" s="13">
        <v>9.01</v>
      </c>
      <c r="AE3278" s="94">
        <v>12.35</v>
      </c>
    </row>
    <row r="3279" spans="1:31" x14ac:dyDescent="0.35">
      <c r="A3279" s="2" t="s">
        <v>208</v>
      </c>
      <c r="B3279" s="9">
        <v>39384</v>
      </c>
      <c r="C3279" s="18">
        <v>2.5499999999999998</v>
      </c>
      <c r="D3279" s="12">
        <v>7.15</v>
      </c>
      <c r="F3279" s="12">
        <v>2.5</v>
      </c>
      <c r="H3279" s="23">
        <f>10^-(D3279)</f>
        <v>7.0794578438413597E-8</v>
      </c>
      <c r="I3279" s="32">
        <v>2E-3</v>
      </c>
      <c r="J3279" s="25">
        <v>0.16</v>
      </c>
      <c r="K3279" s="33"/>
      <c r="L3279" s="25">
        <v>131</v>
      </c>
      <c r="M3279" s="33"/>
      <c r="N3279" s="25">
        <v>5.76</v>
      </c>
      <c r="O3279" s="25">
        <v>2.0299999999999998</v>
      </c>
      <c r="P3279" s="25">
        <v>6.9</v>
      </c>
      <c r="Q3279" s="25">
        <v>0.44</v>
      </c>
      <c r="R3279" s="25">
        <v>22.3</v>
      </c>
      <c r="S3279" s="34"/>
      <c r="T3279" s="51">
        <v>0.15</v>
      </c>
      <c r="U3279" s="42">
        <v>15.8</v>
      </c>
      <c r="V3279" s="42">
        <v>0.22</v>
      </c>
      <c r="W3279" s="42">
        <v>0.01</v>
      </c>
      <c r="X3279" s="42">
        <v>41</v>
      </c>
      <c r="Y3279" s="44">
        <v>6.25</v>
      </c>
      <c r="Z3279" s="87">
        <f>(H3279/H$3)+(I3279/I$3*3)+(J3279/J$3)+(L3279/L$3*2)+(N3279/N$3*2)+(O3279/O$3)+(P3279/P$3*2)+(Q3279/Q$3*2)+(R3279/R$3)</f>
        <v>8.3578944898900733</v>
      </c>
      <c r="AA3279" s="88">
        <f>(T3279/T$3*3)+(U3279/U$3*2)+(V3279/V$3)+(W3279/W$3)+(X3279/X$3)+Y3279</f>
        <v>7.7439894741597506</v>
      </c>
      <c r="AB3279" s="90">
        <f>(Z3279-AA3279)/(Z3279+AA3279)</f>
        <v>3.8126284918023834E-2</v>
      </c>
    </row>
    <row r="3280" spans="1:31" x14ac:dyDescent="0.35">
      <c r="A3280" s="2" t="s">
        <v>338</v>
      </c>
      <c r="B3280" s="9">
        <v>39552</v>
      </c>
      <c r="C3280" s="18">
        <v>2.3199999999999998</v>
      </c>
      <c r="D3280" s="12">
        <v>5.93</v>
      </c>
      <c r="F3280" s="12">
        <v>14</v>
      </c>
      <c r="H3280" s="23">
        <f>10^-(D3280)</f>
        <v>1.1748975549395291E-6</v>
      </c>
      <c r="I3280" s="32">
        <v>2E-3</v>
      </c>
      <c r="J3280" s="25">
        <v>0.03</v>
      </c>
      <c r="K3280" s="33"/>
      <c r="L3280" s="25">
        <v>53</v>
      </c>
      <c r="M3280" s="33"/>
      <c r="N3280" s="25">
        <v>0.39</v>
      </c>
      <c r="O3280" s="25">
        <v>21.9</v>
      </c>
      <c r="P3280" s="25">
        <v>7.37</v>
      </c>
      <c r="Q3280" s="25">
        <v>0.03</v>
      </c>
      <c r="R3280" s="25">
        <v>18</v>
      </c>
      <c r="S3280" s="34"/>
      <c r="T3280" s="51">
        <v>0.04</v>
      </c>
      <c r="U3280" s="42">
        <v>60.1</v>
      </c>
      <c r="V3280" s="42">
        <v>65.95</v>
      </c>
      <c r="W3280" s="42">
        <v>0.05</v>
      </c>
      <c r="X3280" s="42">
        <v>37</v>
      </c>
      <c r="Y3280" s="44">
        <v>0.91</v>
      </c>
      <c r="Z3280" s="87">
        <f>(H3280/H$3)+(I3280/I$3*3)+(J3280/J$3)+(L3280/L$3*2)+(N3280/N$3*2)+(O3280/O$3)+(P3280/P$3*2)+(Q3280/Q$3*2)+(R3280/R$3)</f>
        <v>4.6110451398646664</v>
      </c>
      <c r="AA3280" s="88">
        <f>(T3280/T$3*3)+(U3280/U$3*2)+(V3280/V$3)+(W3280/W$3)+(X3280/X$3)+Y3280</f>
        <v>4.2709547662860627</v>
      </c>
      <c r="AB3280" s="90">
        <f>(Z3280-AA3280)/(Z3280+AA3280)</f>
        <v>3.8289842059454786E-2</v>
      </c>
      <c r="AE3280" s="94">
        <v>7.41</v>
      </c>
    </row>
    <row r="3281" spans="1:31" x14ac:dyDescent="0.35">
      <c r="A3281" s="2" t="s">
        <v>249</v>
      </c>
      <c r="B3281" s="9">
        <v>41228</v>
      </c>
      <c r="C3281" s="18">
        <v>1.1000000000000001</v>
      </c>
      <c r="D3281" s="12">
        <v>7.69</v>
      </c>
      <c r="F3281" s="12">
        <v>1</v>
      </c>
      <c r="H3281" s="23">
        <f>10^-(D3281)</f>
        <v>2.0417379446695271E-8</v>
      </c>
      <c r="I3281" s="32">
        <v>1.65</v>
      </c>
      <c r="J3281" s="25">
        <v>0.01</v>
      </c>
      <c r="K3281" s="33"/>
      <c r="L3281" s="25">
        <v>71.5</v>
      </c>
      <c r="M3281" s="33"/>
      <c r="N3281" s="25">
        <v>0.77</v>
      </c>
      <c r="O3281" s="25">
        <v>0.84</v>
      </c>
      <c r="P3281" s="25">
        <v>3.32</v>
      </c>
      <c r="Q3281" s="25">
        <v>0.1</v>
      </c>
      <c r="R3281" s="25">
        <v>17.2</v>
      </c>
      <c r="S3281" s="34"/>
      <c r="T3281" s="51">
        <v>0.01</v>
      </c>
      <c r="U3281" s="42">
        <v>55.6</v>
      </c>
      <c r="V3281" s="42">
        <v>0.22</v>
      </c>
      <c r="W3281" s="42">
        <v>3.2799999999999999E-3</v>
      </c>
      <c r="X3281" s="42">
        <v>40</v>
      </c>
      <c r="Y3281" s="44">
        <v>2.1800000000000002</v>
      </c>
      <c r="Z3281" s="87">
        <f>(H3281/H$3)+(I3281/I$3*3)+(J3281/J$3)+(L3281/L$3*2)+(N3281/N$3*2)+(O3281/O$3)+(P3281/P$3*2)+(Q3281/Q$3*2)+(R3281/R$3)</f>
        <v>4.8258766495618008</v>
      </c>
      <c r="AA3281" s="88">
        <f>(T3281/T$3*3)+(U3281/U$3*2)+(V3281/V$3)+(W3281/W$3)+(X3281/X$3)+Y3281</f>
        <v>4.4697746998035601</v>
      </c>
      <c r="AB3281" s="90">
        <f>(Z3281-AA3281)/(Z3281+AA3281)</f>
        <v>3.830844514005495E-2</v>
      </c>
      <c r="AC3281" s="19">
        <v>4.66</v>
      </c>
      <c r="AD3281" s="13">
        <v>4.47</v>
      </c>
      <c r="AE3281" s="94">
        <v>4.1900000000000004</v>
      </c>
    </row>
    <row r="3282" spans="1:31" x14ac:dyDescent="0.35">
      <c r="A3282" s="2" t="s">
        <v>187</v>
      </c>
      <c r="B3282" s="9">
        <v>40359</v>
      </c>
      <c r="C3282" s="20"/>
      <c r="D3282" s="12">
        <v>6.12</v>
      </c>
      <c r="F3282" s="12">
        <v>15</v>
      </c>
      <c r="H3282" s="23">
        <f>10^-(D3282)</f>
        <v>7.585775750291823E-7</v>
      </c>
      <c r="I3282" s="32">
        <v>4.9000000000000004</v>
      </c>
      <c r="J3282" s="25">
        <v>0.44</v>
      </c>
      <c r="K3282" s="33"/>
      <c r="L3282" s="25">
        <v>54.2</v>
      </c>
      <c r="M3282" s="33"/>
      <c r="N3282" s="25">
        <v>7.0000000000000007E-2</v>
      </c>
      <c r="O3282" s="25">
        <v>7.07</v>
      </c>
      <c r="P3282" s="25">
        <v>8.69</v>
      </c>
      <c r="Q3282" s="25">
        <v>0.21</v>
      </c>
      <c r="R3282" s="25">
        <v>24.7</v>
      </c>
      <c r="S3282" s="34"/>
      <c r="T3282" s="51">
        <v>0.48</v>
      </c>
      <c r="U3282" s="42">
        <v>30.8</v>
      </c>
      <c r="V3282" s="42">
        <v>0.22</v>
      </c>
      <c r="W3282" s="42">
        <v>8.8699999999999994E-3</v>
      </c>
      <c r="X3282" s="42">
        <v>30</v>
      </c>
      <c r="Y3282" s="44">
        <v>3.36</v>
      </c>
      <c r="Z3282" s="87">
        <f>(H3282/H$3)+(I3282/I$3*3)+(J3282/J$3)+(L3282/L$3*2)+(N3282/N$3*2)+(O3282/O$3)+(P3282/P$3*2)+(Q3282/Q$3*2)+(R3282/R$3)</f>
        <v>5.2541661810018585</v>
      </c>
      <c r="AA3282" s="88">
        <f>(T3282/T$3*3)+(U3282/U$3*2)+(V3282/V$3)+(W3282/W$3)+(X3282/X$3)+Y3282</f>
        <v>4.8663653630996091</v>
      </c>
      <c r="AB3282" s="90">
        <f>(Z3282-AA3282)/(Z3282+AA3282)</f>
        <v>3.8318226292004466E-2</v>
      </c>
      <c r="AC3282" s="19">
        <v>4.7300000000000004</v>
      </c>
      <c r="AD3282" s="13">
        <v>4.8600000000000003</v>
      </c>
      <c r="AE3282" s="94">
        <v>2.8</v>
      </c>
    </row>
    <row r="3283" spans="1:31" x14ac:dyDescent="0.35">
      <c r="A3283" s="2" t="s">
        <v>314</v>
      </c>
      <c r="B3283" s="9">
        <v>41281</v>
      </c>
      <c r="C3283" s="18">
        <v>5.22</v>
      </c>
      <c r="D3283" s="12">
        <v>4.63</v>
      </c>
      <c r="E3283" s="16"/>
      <c r="F3283" s="12">
        <v>1.6</v>
      </c>
      <c r="H3283" s="23">
        <f>10^-(D3283)</f>
        <v>2.3442288153199218E-5</v>
      </c>
      <c r="I3283" s="28"/>
      <c r="J3283" s="25">
        <v>0.01</v>
      </c>
      <c r="K3283" s="33"/>
      <c r="L3283" s="25">
        <v>4</v>
      </c>
      <c r="M3283" s="30">
        <v>0.3</v>
      </c>
      <c r="N3283" s="25">
        <v>0.03</v>
      </c>
      <c r="O3283" s="25">
        <v>2.5</v>
      </c>
      <c r="P3283" s="25">
        <v>10.199999999999999</v>
      </c>
      <c r="Q3283" s="25">
        <v>0.13</v>
      </c>
      <c r="R3283" s="25">
        <v>45.3</v>
      </c>
      <c r="S3283" s="34"/>
      <c r="T3283" s="51">
        <v>0.01</v>
      </c>
      <c r="U3283" s="42">
        <v>22.5</v>
      </c>
      <c r="V3283" s="42">
        <v>17.48</v>
      </c>
      <c r="W3283" s="42">
        <v>3.2799999999999999E-3</v>
      </c>
      <c r="X3283" s="42">
        <v>72</v>
      </c>
      <c r="Y3283" s="44">
        <v>7.0000000000000007E-2</v>
      </c>
      <c r="Z3283" s="87">
        <f>(H3283/H$3)+(I3283/I$3*3)+(J3283/J$3)+(L3283/L$3*2)+(N3283/N$3*2)+(O3283/O$3)+(P3283/P$3*2)+(Q3283/Q$3*2)+(R3283/R$3)</f>
        <v>3.079507918469921</v>
      </c>
      <c r="AA3283" s="88">
        <f>(T3283/T$3*3)+(U3283/U$3*2)+(V3283/V$3)+(W3283/W$3)+(X3283/X$3)+Y3283</f>
        <v>2.8517607487992098</v>
      </c>
      <c r="AB3283" s="90">
        <f>(Z3283-AA3283)/(Z3283+AA3283)</f>
        <v>3.8397715977275114E-2</v>
      </c>
      <c r="AC3283" s="19">
        <v>3.15</v>
      </c>
      <c r="AD3283" s="13">
        <v>2.85</v>
      </c>
      <c r="AE3283" s="94">
        <v>10.1</v>
      </c>
    </row>
    <row r="3284" spans="1:31" x14ac:dyDescent="0.35">
      <c r="A3284" s="2" t="s">
        <v>365</v>
      </c>
      <c r="B3284" s="9">
        <v>38273</v>
      </c>
      <c r="C3284" s="18">
        <v>2.2400000000000002</v>
      </c>
      <c r="D3284" s="12">
        <v>4.8</v>
      </c>
      <c r="F3284" s="12">
        <v>12</v>
      </c>
      <c r="H3284" s="23">
        <f>10^-(D3284)</f>
        <v>1.5848931924611131E-5</v>
      </c>
      <c r="I3284" s="32">
        <v>0.14000000000000001</v>
      </c>
      <c r="J3284" s="25">
        <v>0.01</v>
      </c>
      <c r="K3284" s="30">
        <v>0.2</v>
      </c>
      <c r="L3284" s="25">
        <v>26.9</v>
      </c>
      <c r="M3284" s="30">
        <v>1.7</v>
      </c>
      <c r="N3284" s="25">
        <v>0.05</v>
      </c>
      <c r="O3284" s="25">
        <v>12.2</v>
      </c>
      <c r="P3284" s="25">
        <v>2.93</v>
      </c>
      <c r="Q3284" s="25">
        <v>0.06</v>
      </c>
      <c r="R3284" s="25">
        <v>6.91</v>
      </c>
      <c r="S3284" s="31">
        <v>4.7</v>
      </c>
      <c r="T3284" s="51">
        <v>0.17</v>
      </c>
      <c r="U3284" s="42">
        <v>19.899999999999999</v>
      </c>
      <c r="V3284" s="42">
        <v>58.87</v>
      </c>
      <c r="W3284" s="42">
        <v>0.24</v>
      </c>
      <c r="X3284" s="42">
        <v>18</v>
      </c>
      <c r="Y3284" s="44">
        <v>0.17</v>
      </c>
      <c r="Z3284" s="87">
        <f>(H3284/H$3)+(I3284/I$3*3)+(J3284/J$3)+(L3284/L$3*2)+(N3284/N$3*2)+(O3284/O$3)+(P3284/P$3*2)+(Q3284/Q$3*2)+(R3284/R$3)</f>
        <v>2.2160675599072119</v>
      </c>
      <c r="AA3284" s="88">
        <f>(T3284/T$3*3)+(U3284/U$3*2)+(V3284/V$3)+(W3284/W$3)+(X3284/X$3)+Y3284</f>
        <v>2.0521422952639434</v>
      </c>
      <c r="AB3284" s="90">
        <f>(Z3284-AA3284)/(Z3284+AA3284)</f>
        <v>3.8406093000479959E-2</v>
      </c>
    </row>
    <row r="3285" spans="1:31" x14ac:dyDescent="0.35">
      <c r="A3285" s="2" t="s">
        <v>305</v>
      </c>
      <c r="B3285" s="9">
        <v>41086</v>
      </c>
      <c r="C3285" s="18">
        <v>1.68</v>
      </c>
      <c r="D3285" s="12">
        <v>5.88</v>
      </c>
      <c r="F3285" s="12">
        <v>11</v>
      </c>
      <c r="H3285" s="23">
        <f>10^-(D3285)</f>
        <v>1.3182567385564063E-6</v>
      </c>
      <c r="I3285" s="32">
        <v>0.02</v>
      </c>
      <c r="J3285" s="25">
        <v>0.02</v>
      </c>
      <c r="K3285" s="33"/>
      <c r="L3285" s="25">
        <v>33</v>
      </c>
      <c r="M3285" s="33"/>
      <c r="N3285" s="25">
        <v>0.11</v>
      </c>
      <c r="O3285" s="25">
        <v>19.100000000000001</v>
      </c>
      <c r="P3285" s="25">
        <v>5.92</v>
      </c>
      <c r="Q3285" s="25">
        <v>0.09</v>
      </c>
      <c r="R3285" s="25">
        <v>31.3</v>
      </c>
      <c r="S3285" s="34"/>
      <c r="T3285" s="51">
        <v>0.04</v>
      </c>
      <c r="U3285" s="42">
        <v>62.5</v>
      </c>
      <c r="V3285" s="42">
        <v>12.61</v>
      </c>
      <c r="W3285" s="42">
        <v>0.03</v>
      </c>
      <c r="X3285" s="42">
        <v>49</v>
      </c>
      <c r="Y3285" s="44">
        <v>0.81</v>
      </c>
      <c r="Z3285" s="87">
        <f>(H3285/H$3)+(I3285/I$3*3)+(J3285/J$3)+(L3285/L$3*2)+(N3285/N$3*2)+(O3285/O$3)+(P3285/P$3*2)+(Q3285/Q$3*2)+(R3285/R$3)</f>
        <v>3.9942532327877061</v>
      </c>
      <c r="AA3285" s="88">
        <f>(T3285/T$3*3)+(U3285/U$3*2)+(V3285/V$3)+(W3285/W$3)+(X3285/X$3)+Y3285</f>
        <v>3.698665907794028</v>
      </c>
      <c r="AB3285" s="90">
        <f>(Z3285-AA3285)/(Z3285+AA3285)</f>
        <v>3.8423298047472507E-2</v>
      </c>
      <c r="AC3285" s="19">
        <v>4.01</v>
      </c>
      <c r="AD3285" s="13">
        <v>3.7</v>
      </c>
      <c r="AE3285" s="94">
        <v>8.11</v>
      </c>
    </row>
    <row r="3286" spans="1:31" x14ac:dyDescent="0.35">
      <c r="A3286" s="2" t="s">
        <v>109</v>
      </c>
      <c r="B3286" s="9">
        <v>36067</v>
      </c>
      <c r="C3286" s="18">
        <v>6.87</v>
      </c>
      <c r="D3286" s="12">
        <v>7.25</v>
      </c>
      <c r="F3286" s="12">
        <v>1.2</v>
      </c>
      <c r="H3286" s="23">
        <f>10^-(D3286)</f>
        <v>5.6234132519034806E-8</v>
      </c>
      <c r="I3286" s="32">
        <v>0.06</v>
      </c>
      <c r="J3286" s="25">
        <v>0.39</v>
      </c>
      <c r="K3286" s="36"/>
      <c r="L3286" s="25">
        <v>43</v>
      </c>
      <c r="M3286" s="36"/>
      <c r="N3286" s="25">
        <v>0.37</v>
      </c>
      <c r="O3286" s="25">
        <v>1.5</v>
      </c>
      <c r="P3286" s="25">
        <v>3.2</v>
      </c>
      <c r="Q3286" s="25">
        <v>0.06</v>
      </c>
      <c r="R3286" s="25">
        <v>15</v>
      </c>
      <c r="S3286" s="36"/>
      <c r="T3286" s="51">
        <v>0.37</v>
      </c>
      <c r="U3286" s="42">
        <v>3.39</v>
      </c>
      <c r="V3286" s="42">
        <v>0.22</v>
      </c>
      <c r="W3286" s="42">
        <v>3.2845000000000001E-3</v>
      </c>
      <c r="X3286" s="42">
        <v>14</v>
      </c>
      <c r="Y3286" s="44">
        <v>2.4300000000000002</v>
      </c>
      <c r="Z3286" s="87">
        <f>(H3286/H$3)+(I3286/I$3*3)+(J3286/J$3)+(L3286/L$3*2)+(N3286/N$3*2)+(O3286/O$3)+(P3286/P$3*2)+(Q3286/Q$3*2)+(R3286/R$3)</f>
        <v>3.1435677986980117</v>
      </c>
      <c r="AA3286" s="88">
        <f>(T3286/T$3*3)+(U3286/U$3*2)+(V3286/V$3)+(W3286/W$3)+(X3286/X$3)+Y3286</f>
        <v>2.9108036567922841</v>
      </c>
      <c r="AB3286" s="90">
        <f>(Z3286-AA3286)/(Z3286+AA3286)</f>
        <v>3.8445632815384941E-2</v>
      </c>
    </row>
    <row r="3287" spans="1:31" x14ac:dyDescent="0.35">
      <c r="A3287" s="2" t="s">
        <v>109</v>
      </c>
      <c r="B3287" s="9">
        <v>34955</v>
      </c>
      <c r="C3287" s="18">
        <v>6.94</v>
      </c>
      <c r="D3287" s="12">
        <v>7.31</v>
      </c>
      <c r="F3287" s="12">
        <v>0.7</v>
      </c>
      <c r="H3287" s="23">
        <f>10^-(D3287)</f>
        <v>4.8977881936844561E-8</v>
      </c>
      <c r="I3287" s="32">
        <v>4.0000000000000001E-3</v>
      </c>
      <c r="J3287" s="25">
        <v>0.23</v>
      </c>
      <c r="K3287" s="29">
        <v>1</v>
      </c>
      <c r="L3287" s="25">
        <v>42.2</v>
      </c>
      <c r="M3287" s="29">
        <v>1</v>
      </c>
      <c r="N3287" s="25">
        <v>0.48</v>
      </c>
      <c r="O3287" s="25">
        <v>1.7</v>
      </c>
      <c r="P3287" s="25">
        <v>3.8</v>
      </c>
      <c r="Q3287" s="25">
        <v>0.05</v>
      </c>
      <c r="R3287" s="25">
        <v>13.6</v>
      </c>
      <c r="T3287" s="51">
        <v>0.28999999999999998</v>
      </c>
      <c r="U3287" s="42">
        <v>2.54</v>
      </c>
      <c r="V3287" s="45"/>
      <c r="W3287" s="42">
        <v>6.5690000000000002E-3</v>
      </c>
      <c r="X3287" s="42">
        <v>14</v>
      </c>
      <c r="Y3287" s="44">
        <v>2.4</v>
      </c>
      <c r="Z3287" s="87">
        <f>(H3287/H$3)+(I3287/I$3*3)+(J3287/J$3)+(L3287/L$3*2)+(N3287/N$3*2)+(O3287/O$3)+(P3287/P$3*2)+(Q3287/Q$3*2)+(R3287/R$3)</f>
        <v>3.0856884473991029</v>
      </c>
      <c r="AA3287" s="88">
        <f>(T3287/T$3*3)+(U3287/U$3*2)+(V3287/V$3)+(W3287/W$3)+(X3287/X$3)+Y3287</f>
        <v>2.8571041276286819</v>
      </c>
      <c r="AB3287" s="90">
        <f>(Z3287-AA3287)/(Z3287+AA3287)</f>
        <v>3.8464125557899388E-2</v>
      </c>
    </row>
    <row r="3288" spans="1:31" x14ac:dyDescent="0.35">
      <c r="A3288" s="2" t="s">
        <v>334</v>
      </c>
      <c r="B3288" s="9">
        <v>35901</v>
      </c>
      <c r="C3288" s="18">
        <v>2.48</v>
      </c>
      <c r="D3288" s="12">
        <v>5.2</v>
      </c>
      <c r="F3288" s="12">
        <v>3.9</v>
      </c>
      <c r="H3288" s="23">
        <f>10^-(D3288)</f>
        <v>6.3095734448019212E-6</v>
      </c>
      <c r="I3288" s="32">
        <v>0.19</v>
      </c>
      <c r="J3288" s="25">
        <v>0.08</v>
      </c>
      <c r="K3288" s="36"/>
      <c r="L3288" s="25">
        <v>45</v>
      </c>
      <c r="N3288" s="25">
        <v>2</v>
      </c>
      <c r="O3288" s="25">
        <v>23</v>
      </c>
      <c r="P3288" s="25">
        <v>12</v>
      </c>
      <c r="Q3288" s="25">
        <v>0.14000000000000001</v>
      </c>
      <c r="R3288" s="25">
        <v>15</v>
      </c>
      <c r="T3288" s="51">
        <v>0.01</v>
      </c>
      <c r="U3288" s="42">
        <v>61.4</v>
      </c>
      <c r="V3288" s="42">
        <v>104.03</v>
      </c>
      <c r="W3288" s="42">
        <v>7.2248E-3</v>
      </c>
      <c r="X3288" s="42">
        <v>40</v>
      </c>
      <c r="Y3288" s="44">
        <v>0.15</v>
      </c>
      <c r="Z3288" s="87">
        <f>(H3288/H$3)+(I3288/I$3*3)+(J3288/J$3)+(L3288/L$3*2)+(N3288/N$3*2)+(O3288/O$3)+(P3288/P$3*2)+(Q3288/Q$3*2)+(R3288/R$3)</f>
        <v>4.5757443077555582</v>
      </c>
      <c r="AA3288" s="88">
        <f>(T3288/T$3*3)+(U3288/U$3*2)+(V3288/V$3)+(W3288/W$3)+(X3288/X$3)+Y3288</f>
        <v>4.2349605849277632</v>
      </c>
      <c r="AB3288" s="90">
        <f>(Z3288-AA3288)/(Z3288+AA3288)</f>
        <v>3.8678372159620528E-2</v>
      </c>
    </row>
    <row r="3289" spans="1:31" x14ac:dyDescent="0.35">
      <c r="A3289" s="2" t="s">
        <v>345</v>
      </c>
      <c r="B3289" s="9">
        <v>37566</v>
      </c>
      <c r="C3289" s="18">
        <v>1.45</v>
      </c>
      <c r="D3289" s="12">
        <v>6.98</v>
      </c>
      <c r="F3289" s="12">
        <v>23</v>
      </c>
      <c r="H3289" s="23">
        <f>10^-(D3289)</f>
        <v>1.0471285480508987E-7</v>
      </c>
      <c r="I3289" s="32">
        <v>0.05</v>
      </c>
      <c r="J3289" s="25">
        <v>0.01</v>
      </c>
      <c r="K3289" s="29">
        <v>2.9</v>
      </c>
      <c r="L3289" s="25">
        <v>117</v>
      </c>
      <c r="M3289" s="29">
        <v>0.2</v>
      </c>
      <c r="N3289" s="25">
        <v>0.44</v>
      </c>
      <c r="O3289" s="25">
        <v>11.5</v>
      </c>
      <c r="P3289" s="25">
        <v>10.8</v>
      </c>
      <c r="Q3289" s="25">
        <v>0.26</v>
      </c>
      <c r="R3289" s="25">
        <v>13.5</v>
      </c>
      <c r="S3289" s="29">
        <v>8.9</v>
      </c>
      <c r="T3289" s="51">
        <v>0.01</v>
      </c>
      <c r="U3289" s="42">
        <v>62.3</v>
      </c>
      <c r="V3289" s="42">
        <v>50.02</v>
      </c>
      <c r="W3289" s="42">
        <v>7.2259000000000004E-3</v>
      </c>
      <c r="X3289" s="42">
        <v>19</v>
      </c>
      <c r="Y3289" s="44">
        <v>4.43</v>
      </c>
      <c r="Z3289" s="87">
        <f>(H3289/H$3)+(I3289/I$3*3)+(J3289/J$3)+(L3289/L$3*2)+(N3289/N$3*2)+(O3289/O$3)+(P3289/P$3*2)+(Q3289/Q$3*2)+(R3289/R$3)</f>
        <v>7.6395127685164352</v>
      </c>
      <c r="AA3289" s="88">
        <f>(T3289/T$3*3)+(U3289/U$3*2)+(V3289/V$3)+(W3289/W$3)+(X3289/X$3)+Y3289</f>
        <v>7.0701842757414859</v>
      </c>
      <c r="AB3289" s="90">
        <f>(Z3289-AA3289)/(Z3289+AA3289)</f>
        <v>3.8704297652220679E-2</v>
      </c>
    </row>
    <row r="3290" spans="1:31" x14ac:dyDescent="0.35">
      <c r="A3290" s="2" t="s">
        <v>129</v>
      </c>
      <c r="B3290" s="9">
        <v>33939</v>
      </c>
      <c r="C3290" s="18">
        <v>1.33</v>
      </c>
      <c r="D3290" s="12">
        <v>6.55</v>
      </c>
      <c r="F3290" s="12">
        <v>7.2</v>
      </c>
      <c r="H3290" s="23">
        <f>10^-(D3290)</f>
        <v>2.8183829312644502E-7</v>
      </c>
      <c r="I3290" s="32">
        <v>1E-3</v>
      </c>
      <c r="J3290" s="25">
        <v>3.28</v>
      </c>
      <c r="K3290" s="30">
        <v>1</v>
      </c>
      <c r="L3290" s="25">
        <v>150</v>
      </c>
      <c r="M3290" s="30">
        <v>1</v>
      </c>
      <c r="N3290" s="25">
        <v>11.5</v>
      </c>
      <c r="O3290" s="25">
        <v>3.2</v>
      </c>
      <c r="P3290" s="25">
        <v>12</v>
      </c>
      <c r="Q3290" s="25">
        <v>0.78</v>
      </c>
      <c r="R3290" s="25">
        <v>120</v>
      </c>
      <c r="S3290" s="31">
        <v>5</v>
      </c>
      <c r="T3290" s="51">
        <v>0.06</v>
      </c>
      <c r="U3290" s="42">
        <v>3</v>
      </c>
      <c r="V3290" s="42">
        <v>2.21</v>
      </c>
      <c r="W3290" s="42">
        <v>0.01</v>
      </c>
      <c r="X3290" s="42">
        <v>161</v>
      </c>
      <c r="Y3290" s="44">
        <v>8.68</v>
      </c>
      <c r="Z3290" s="87">
        <f>(H3290/H$3)+(I3290/I$3*3)+(J3290/J$3)+(L3290/L$3*2)+(N3290/N$3*2)+(O3290/O$3)+(P3290/P$3*2)+(Q3290/Q$3*2)+(R3290/R$3)</f>
        <v>14.396325818260831</v>
      </c>
      <c r="AA3290" s="88">
        <f>(T3290/T$3*3)+(U3290/U$3*2)+(V3290/V$3)+(W3290/W$3)+(X3290/X$3)+Y3290</f>
        <v>13.321820246701625</v>
      </c>
      <c r="AB3290" s="90">
        <f>(Z3290-AA3290)/(Z3290+AA3290)</f>
        <v>3.8765419918089357E-2</v>
      </c>
      <c r="AE3290" s="96"/>
    </row>
    <row r="3291" spans="1:31" x14ac:dyDescent="0.35">
      <c r="A3291" s="2" t="s">
        <v>121</v>
      </c>
      <c r="B3291" s="9">
        <v>41597</v>
      </c>
      <c r="C3291" s="18">
        <v>0.71</v>
      </c>
      <c r="D3291" s="12">
        <v>6.9</v>
      </c>
      <c r="F3291" s="12">
        <v>4.8</v>
      </c>
      <c r="H3291" s="23">
        <f>10^-(D3291)</f>
        <v>1.2589254117941651E-7</v>
      </c>
      <c r="J3291" s="25">
        <v>10.58</v>
      </c>
      <c r="K3291" s="30">
        <v>2.2999999999999998</v>
      </c>
      <c r="L3291" s="25">
        <v>87.2</v>
      </c>
      <c r="M3291" s="33"/>
      <c r="N3291" s="27">
        <v>5.78</v>
      </c>
      <c r="O3291" s="25">
        <v>1.25</v>
      </c>
      <c r="P3291" s="25">
        <v>4.99</v>
      </c>
      <c r="Q3291" s="25">
        <v>0.27</v>
      </c>
      <c r="R3291" s="25">
        <v>11.4</v>
      </c>
      <c r="S3291" s="34"/>
      <c r="T3291" s="51">
        <v>0.2</v>
      </c>
      <c r="U3291" s="42">
        <v>4.0199999999999996</v>
      </c>
      <c r="V3291" s="42">
        <v>0.22</v>
      </c>
      <c r="W3291" s="42">
        <v>0.01</v>
      </c>
      <c r="X3291" s="42">
        <v>14</v>
      </c>
      <c r="Y3291" s="44">
        <v>5.15</v>
      </c>
      <c r="Z3291" s="87">
        <f>(H3291/H$3)+(I3291/I$3*3)+(J3291/J$3)+(L3291/L$3*2)+(N3291/N$3*2)+(O3291/O$3)+(P3291/P$3*2)+(Q3291/Q$3*2)+(R3291/R$3)</f>
        <v>6.0942549271540454</v>
      </c>
      <c r="AA3291" s="88">
        <f>(T3291/T$3*3)+(U3291/U$3*2)+(V3291/V$3)+(W3291/W$3)+(X3291/X$3)+Y3291</f>
        <v>5.6386949657044729</v>
      </c>
      <c r="AB3291" s="90">
        <f>(Z3291-AA3291)/(Z3291+AA3291)</f>
        <v>3.8827401941506426E-2</v>
      </c>
      <c r="AC3291" s="19">
        <v>6.2</v>
      </c>
      <c r="AD3291" s="13">
        <v>5.64</v>
      </c>
      <c r="AE3291" s="94">
        <v>9.51</v>
      </c>
    </row>
    <row r="3292" spans="1:31" x14ac:dyDescent="0.35">
      <c r="A3292" s="2" t="s">
        <v>291</v>
      </c>
      <c r="B3292" s="9">
        <v>41486</v>
      </c>
      <c r="C3292" s="18">
        <v>5.38</v>
      </c>
      <c r="D3292" s="12">
        <v>6</v>
      </c>
      <c r="F3292" s="12">
        <v>0.91</v>
      </c>
      <c r="H3292" s="23">
        <f>10^-(D3292)</f>
        <v>9.9999999999999995E-7</v>
      </c>
      <c r="I3292" s="32">
        <v>0.02</v>
      </c>
      <c r="J3292" s="25">
        <v>0.01</v>
      </c>
      <c r="K3292" s="36"/>
      <c r="L3292" s="27">
        <v>40.5</v>
      </c>
      <c r="M3292" s="36"/>
      <c r="N3292" s="25">
        <v>0.48</v>
      </c>
      <c r="O3292" s="25">
        <v>2.17</v>
      </c>
      <c r="P3292" s="25">
        <v>5.66</v>
      </c>
      <c r="Q3292" s="25">
        <v>0.03</v>
      </c>
      <c r="R3292" s="25">
        <v>14.5</v>
      </c>
      <c r="S3292" s="36"/>
      <c r="T3292" s="51">
        <v>0.02</v>
      </c>
      <c r="U3292" s="42">
        <v>35.700000000000003</v>
      </c>
      <c r="V3292" s="42">
        <v>38.29</v>
      </c>
      <c r="W3292" s="42">
        <v>3.2799999999999999E-3</v>
      </c>
      <c r="X3292" s="42">
        <v>26</v>
      </c>
      <c r="Y3292" s="44">
        <v>0.86</v>
      </c>
      <c r="Z3292" s="87">
        <f>(H3292/H$3)+(I3292/I$3*3)+(J3292/J$3)+(L3292/L$3*2)+(N3292/N$3*2)+(O3292/O$3)+(P3292/P$3*2)+(Q3292/Q$3*2)+(R3292/R$3)</f>
        <v>3.1938792284364173</v>
      </c>
      <c r="AA3292" s="88">
        <f>(T3292/T$3*3)+(U3292/U$3*2)+(V3292/V$3)+(W3292/W$3)+(X3292/X$3)+Y3292</f>
        <v>2.9549191678913713</v>
      </c>
      <c r="AB3292" s="90">
        <f>(Z3292-AA3292)/(Z3292+AA3292)</f>
        <v>3.8862887533889334E-2</v>
      </c>
      <c r="AC3292" s="19">
        <v>3.2</v>
      </c>
      <c r="AD3292" s="13">
        <v>2.95</v>
      </c>
      <c r="AE3292" s="94">
        <v>8.0500000000000007</v>
      </c>
    </row>
    <row r="3293" spans="1:31" x14ac:dyDescent="0.35">
      <c r="A3293" s="2" t="s">
        <v>181</v>
      </c>
      <c r="B3293" s="9">
        <v>40863</v>
      </c>
      <c r="C3293" s="18">
        <v>18.920000000000002</v>
      </c>
      <c r="D3293" s="12">
        <v>7.51</v>
      </c>
      <c r="F3293" s="12">
        <v>1.3</v>
      </c>
      <c r="H3293" s="23">
        <f>10^-(D3293)</f>
        <v>3.0902954325135814E-8</v>
      </c>
      <c r="I3293" s="32">
        <v>0.03</v>
      </c>
      <c r="J3293" s="25">
        <v>0.13</v>
      </c>
      <c r="K3293" s="36"/>
      <c r="L3293" s="25">
        <v>56.7</v>
      </c>
      <c r="M3293" s="36"/>
      <c r="N3293" s="25">
        <v>1.06</v>
      </c>
      <c r="O3293" s="25">
        <v>0.99</v>
      </c>
      <c r="P3293" s="25">
        <v>3.2</v>
      </c>
      <c r="Q3293" s="25">
        <v>0.09</v>
      </c>
      <c r="R3293" s="25">
        <v>6.14</v>
      </c>
      <c r="S3293" s="36"/>
      <c r="T3293" s="51">
        <v>0.04</v>
      </c>
      <c r="U3293" s="42">
        <v>21.9</v>
      </c>
      <c r="V3293" s="42">
        <v>0.22</v>
      </c>
      <c r="W3293" s="42">
        <v>3.2799999999999999E-3</v>
      </c>
      <c r="X3293" s="42">
        <v>9.17</v>
      </c>
      <c r="Y3293" s="44">
        <v>2.46</v>
      </c>
      <c r="Z3293" s="87">
        <f>(H3293/H$3)+(I3293/I$3*3)+(J3293/J$3)+(L3293/L$3*2)+(N3293/N$3*2)+(O3293/O$3)+(P3293/P$3*2)+(Q3293/Q$3*2)+(R3293/R$3)</f>
        <v>3.4367929734649607</v>
      </c>
      <c r="AA3293" s="88">
        <f>(T3293/T$3*3)+(U3293/U$3*2)+(V3293/V$3)+(W3293/W$3)+(X3293/X$3)+Y3293</f>
        <v>3.1794749974683172</v>
      </c>
      <c r="AB3293" s="90">
        <f>(Z3293-AA3293)/(Z3293+AA3293)</f>
        <v>3.8891710119224022E-2</v>
      </c>
      <c r="AC3293" s="19">
        <v>3.45</v>
      </c>
      <c r="AD3293" s="13">
        <v>2.92</v>
      </c>
      <c r="AE3293" s="95">
        <v>16.82</v>
      </c>
    </row>
    <row r="3294" spans="1:31" x14ac:dyDescent="0.35">
      <c r="A3294" s="2" t="s">
        <v>90</v>
      </c>
      <c r="B3294" s="9">
        <v>33904</v>
      </c>
      <c r="C3294" s="19">
        <v>26.18</v>
      </c>
      <c r="D3294" s="12">
        <v>7.33</v>
      </c>
      <c r="F3294" s="12">
        <v>55</v>
      </c>
      <c r="H3294" s="23">
        <f>10^-(D3294)</f>
        <v>4.6773514128719769E-8</v>
      </c>
      <c r="I3294" s="32">
        <v>0.76</v>
      </c>
      <c r="J3294" s="25">
        <v>0.28000000000000003</v>
      </c>
      <c r="K3294" s="36"/>
      <c r="L3294" s="25">
        <v>21</v>
      </c>
      <c r="M3294" s="36"/>
      <c r="N3294" s="25">
        <v>1.3</v>
      </c>
      <c r="O3294" s="25">
        <v>2.8</v>
      </c>
      <c r="P3294" s="25">
        <v>4</v>
      </c>
      <c r="Q3294" s="25">
        <v>0.11</v>
      </c>
      <c r="R3294" s="25">
        <v>76</v>
      </c>
      <c r="S3294" s="36"/>
      <c r="T3294" s="51">
        <v>7.22</v>
      </c>
      <c r="U3294" s="45"/>
      <c r="V3294" s="42">
        <v>2.21</v>
      </c>
      <c r="W3294" s="42">
        <v>0.3</v>
      </c>
      <c r="X3294" s="42">
        <v>7</v>
      </c>
      <c r="Y3294" s="44">
        <v>4.07</v>
      </c>
      <c r="Z3294" s="87">
        <f>(H3294/H$3)+(I3294/I$3*3)+(J3294/J$3)+(L3294/L$3*2)+(N3294/N$3*2)+(O3294/O$3)+(P3294/P$3*2)+(Q3294/Q$3*2)+(R3294/R$3)</f>
        <v>4.9050035314702711</v>
      </c>
      <c r="AA3294" s="88">
        <f>(T3294/T$3*3)+(U3294/U$3*2)+(V3294/V$3)+(W3294/W$3)+(X3294/X$3)+Y3294</f>
        <v>4.5377001361408045</v>
      </c>
      <c r="AB3294" s="90">
        <f>(Z3294-AA3294)/(Z3294+AA3294)</f>
        <v>3.8898117346341687E-2</v>
      </c>
      <c r="AD3294" s="100"/>
      <c r="AE3294" s="96"/>
    </row>
    <row r="3295" spans="1:31" x14ac:dyDescent="0.35">
      <c r="A3295" s="2" t="s">
        <v>303</v>
      </c>
      <c r="B3295" s="9">
        <v>41597</v>
      </c>
      <c r="C3295" s="18">
        <v>1.77</v>
      </c>
      <c r="D3295" s="12">
        <v>6.3</v>
      </c>
      <c r="E3295" s="16"/>
      <c r="F3295" s="12">
        <v>12</v>
      </c>
      <c r="H3295" s="23">
        <f>10^-(D3295)</f>
        <v>5.0118723362727218E-7</v>
      </c>
      <c r="J3295" s="25">
        <v>0.21</v>
      </c>
      <c r="K3295" s="36"/>
      <c r="L3295" s="25">
        <v>46.1</v>
      </c>
      <c r="M3295" s="36"/>
      <c r="N3295" s="25">
        <v>3.58</v>
      </c>
      <c r="O3295" s="25">
        <v>5.03</v>
      </c>
      <c r="P3295" s="25">
        <v>4.16</v>
      </c>
      <c r="Q3295" s="25">
        <v>0.36</v>
      </c>
      <c r="R3295" s="25">
        <v>12.2</v>
      </c>
      <c r="S3295" s="36"/>
      <c r="T3295" s="51">
        <v>0.23</v>
      </c>
      <c r="U3295" s="42">
        <v>31.6</v>
      </c>
      <c r="V3295" s="42">
        <v>0.22</v>
      </c>
      <c r="W3295" s="42">
        <v>0.01</v>
      </c>
      <c r="X3295" s="42">
        <v>24</v>
      </c>
      <c r="Y3295" s="44">
        <v>1.85</v>
      </c>
      <c r="Z3295" s="87">
        <f>(H3295/H$3)+(I3295/I$3*3)+(J3295/J$3)+(L3295/L$3*2)+(N3295/N$3*2)+(O3295/O$3)+(P3295/P$3*2)+(Q3295/Q$3*2)+(R3295/R$3)</f>
        <v>3.4549281096083648</v>
      </c>
      <c r="AA3295" s="88">
        <f>(T3295/T$3*3)+(U3295/U$3*2)+(V3295/V$3)+(W3295/W$3)+(X3295/X$3)+Y3295</f>
        <v>3.1958947520912377</v>
      </c>
      <c r="AB3295" s="90">
        <f>(Z3295-AA3295)/(Z3295+AA3295)</f>
        <v>3.8947565271785292E-2</v>
      </c>
      <c r="AC3295" s="19">
        <v>3.56</v>
      </c>
      <c r="AD3295" s="13">
        <v>3.19</v>
      </c>
      <c r="AE3295" s="94">
        <v>10.88</v>
      </c>
    </row>
    <row r="3296" spans="1:31" x14ac:dyDescent="0.35">
      <c r="A3296" s="2" t="s">
        <v>277</v>
      </c>
      <c r="B3296" s="9">
        <v>37042</v>
      </c>
      <c r="C3296" s="18">
        <v>3.41</v>
      </c>
      <c r="D3296" s="12">
        <v>7.26</v>
      </c>
      <c r="F3296" s="12">
        <v>1.5</v>
      </c>
      <c r="H3296" s="23">
        <f>10^-(D3296)</f>
        <v>5.4954087385762357E-8</v>
      </c>
      <c r="I3296" s="24">
        <v>2E-3</v>
      </c>
      <c r="J3296" s="25">
        <v>0.01</v>
      </c>
      <c r="K3296" s="33"/>
      <c r="L3296" s="25">
        <v>108</v>
      </c>
      <c r="M3296" s="33"/>
      <c r="N3296" s="25">
        <v>0.03</v>
      </c>
      <c r="O3296" s="25">
        <v>7.78</v>
      </c>
      <c r="P3296" s="25">
        <v>4.92</v>
      </c>
      <c r="Q3296" s="25">
        <v>3.0000000000000001E-3</v>
      </c>
      <c r="R3296" s="25">
        <v>11.2</v>
      </c>
      <c r="S3296" s="34"/>
      <c r="T3296" s="51">
        <v>7.0000000000000007E-2</v>
      </c>
      <c r="U3296" s="42">
        <v>34.799999999999997</v>
      </c>
      <c r="V3296" s="42">
        <v>79.099999999999994</v>
      </c>
      <c r="W3296" s="42">
        <v>3.2845000000000001E-3</v>
      </c>
      <c r="X3296" s="42">
        <v>26</v>
      </c>
      <c r="Y3296" s="44">
        <v>3.26</v>
      </c>
      <c r="Z3296" s="87">
        <f>(H3296/H$3)+(I3296/I$3*3)+(J3296/J$3)+(L3296/L$3*2)+(N3296/N$3*2)+(O3296/O$3)+(P3296/P$3*2)+(Q3296/Q$3*2)+(R3296/R$3)</f>
        <v>6.4821000856185735</v>
      </c>
      <c r="AA3296" s="88">
        <f>(T3296/T$3*3)+(U3296/U$3*2)+(V3296/V$3)+(W3296/W$3)+(X3296/X$3)+Y3296</f>
        <v>5.9959881802231454</v>
      </c>
      <c r="AB3296" s="90">
        <f>(Z3296-AA3296)/(Z3296+AA3296)</f>
        <v>3.895724209021189E-2</v>
      </c>
    </row>
    <row r="3297" spans="1:31" x14ac:dyDescent="0.35">
      <c r="A3297" s="2" t="s">
        <v>253</v>
      </c>
      <c r="B3297" s="9">
        <v>36125</v>
      </c>
      <c r="C3297" s="19">
        <v>5.21</v>
      </c>
      <c r="D3297" s="12">
        <v>7.01</v>
      </c>
      <c r="F3297" s="12">
        <v>0.9</v>
      </c>
      <c r="H3297" s="23">
        <f>10^-(D3297)</f>
        <v>9.7723722095581017E-8</v>
      </c>
      <c r="I3297" s="24">
        <v>2E-3</v>
      </c>
      <c r="J3297" s="25">
        <v>0.01</v>
      </c>
      <c r="K3297" s="33"/>
      <c r="L3297" s="25">
        <v>168</v>
      </c>
      <c r="M3297" s="33"/>
      <c r="N3297" s="25">
        <v>0.01</v>
      </c>
      <c r="O3297" s="25">
        <v>1.54</v>
      </c>
      <c r="P3297" s="25">
        <v>15.4</v>
      </c>
      <c r="Q3297" s="25">
        <v>0.01</v>
      </c>
      <c r="R3297" s="25">
        <v>25.8</v>
      </c>
      <c r="S3297" s="34"/>
      <c r="T3297" s="51">
        <v>0.12</v>
      </c>
      <c r="U3297" s="42">
        <v>28</v>
      </c>
      <c r="V3297" s="42">
        <v>96.94</v>
      </c>
      <c r="W3297" s="42">
        <v>0.03</v>
      </c>
      <c r="X3297" s="42">
        <v>55</v>
      </c>
      <c r="Y3297" s="44">
        <v>6.3</v>
      </c>
      <c r="Z3297" s="87">
        <f>(H3297/H$3)+(I3297/I$3*3)+(J3297/J$3)+(L3297/L$3*2)+(N3297/N$3*2)+(O3297/O$3)+(P3297/P$3*2)+(Q3297/Q$3*2)+(R3297/R$3)</f>
        <v>10.813315279008457</v>
      </c>
      <c r="AA3297" s="88">
        <f>(T3297/T$3*3)+(U3297/U$3*2)+(V3297/V$3)+(W3297/W$3)+(X3297/X$3)+Y3297</f>
        <v>10.002380486879407</v>
      </c>
      <c r="AB3297" s="90">
        <f>(Z3297-AA3297)/(Z3297+AA3297)</f>
        <v>3.8957851865705377E-2</v>
      </c>
    </row>
    <row r="3298" spans="1:31" x14ac:dyDescent="0.35">
      <c r="A3298" s="2" t="s">
        <v>287</v>
      </c>
      <c r="B3298" s="9">
        <v>35905</v>
      </c>
      <c r="C3298" s="19">
        <v>3.16</v>
      </c>
      <c r="D3298" s="12">
        <v>7.27</v>
      </c>
      <c r="E3298" s="16"/>
      <c r="F3298" s="12">
        <v>4.4000000000000004</v>
      </c>
      <c r="H3298" s="23">
        <f>10^-(D3298)</f>
        <v>5.3703179637025192E-8</v>
      </c>
      <c r="J3298" s="25">
        <v>0.02</v>
      </c>
      <c r="K3298" s="36"/>
      <c r="L3298" s="25">
        <v>140</v>
      </c>
      <c r="M3298" s="36"/>
      <c r="N3298" s="25">
        <v>0.24</v>
      </c>
      <c r="O3298" s="25">
        <v>8.3000000000000007</v>
      </c>
      <c r="P3298" s="25">
        <v>17</v>
      </c>
      <c r="Q3298" s="25">
        <v>2E-3</v>
      </c>
      <c r="R3298" s="25">
        <v>6</v>
      </c>
      <c r="S3298" s="36"/>
      <c r="T3298" s="51">
        <v>0.56999999999999995</v>
      </c>
      <c r="U3298" s="42">
        <v>45.4</v>
      </c>
      <c r="V3298" s="42">
        <v>149.56</v>
      </c>
      <c r="W3298" s="42">
        <v>0.03</v>
      </c>
      <c r="X3298" s="42">
        <v>25</v>
      </c>
      <c r="Y3298" s="44">
        <v>4.12</v>
      </c>
      <c r="Z3298" s="87">
        <f>(H3298/H$3)+(I3298/I$3*3)+(J3298/J$3)+(L3298/L$3*2)+(N3298/N$3*2)+(O3298/O$3)+(P3298/P$3*2)+(Q3298/Q$3*2)+(R3298/R$3)</f>
        <v>8.8676670145801815</v>
      </c>
      <c r="AA3298" s="88">
        <f>(T3298/T$3*3)+(U3298/U$3*2)+(V3298/V$3)+(W3298/W$3)+(X3298/X$3)+Y3298</f>
        <v>8.2012787079192897</v>
      </c>
      <c r="AB3298" s="90">
        <f>(Z3298-AA3298)/(Z3298+AA3298)</f>
        <v>3.9040976372810794E-2</v>
      </c>
    </row>
    <row r="3299" spans="1:31" x14ac:dyDescent="0.35">
      <c r="A3299" s="2" t="s">
        <v>178</v>
      </c>
      <c r="B3299" s="9">
        <v>35752</v>
      </c>
      <c r="C3299" s="18">
        <v>4.59</v>
      </c>
      <c r="D3299" s="12">
        <v>7.34</v>
      </c>
      <c r="F3299" s="12">
        <v>4</v>
      </c>
      <c r="H3299" s="23">
        <f>10^-(D3299)</f>
        <v>4.5708818961487464E-8</v>
      </c>
      <c r="I3299" s="28"/>
      <c r="J3299" s="25">
        <v>0.5</v>
      </c>
      <c r="K3299" s="33"/>
      <c r="L3299" s="25">
        <v>33</v>
      </c>
      <c r="M3299" s="33"/>
      <c r="N3299" s="25">
        <v>0.6</v>
      </c>
      <c r="O3299" s="25">
        <v>3.2</v>
      </c>
      <c r="P3299" s="25">
        <v>4.5999999999999996</v>
      </c>
      <c r="Q3299" s="25">
        <v>0.06</v>
      </c>
      <c r="R3299" s="25">
        <v>43</v>
      </c>
      <c r="S3299" s="34"/>
      <c r="T3299" s="51">
        <v>0.39</v>
      </c>
      <c r="U3299" s="42">
        <v>1</v>
      </c>
      <c r="V3299" s="42">
        <v>0.22</v>
      </c>
      <c r="W3299" s="42">
        <v>0.01</v>
      </c>
      <c r="X3299" s="42">
        <v>23</v>
      </c>
      <c r="Y3299" s="44">
        <v>3.04</v>
      </c>
      <c r="Z3299" s="87">
        <f>(H3299/H$3)+(I3299/I$3*3)+(J3299/J$3)+(L3299/L$3*2)+(N3299/N$3*2)+(O3299/O$3)+(P3299/P$3*2)+(Q3299/Q$3*2)+(R3299/R$3)</f>
        <v>4.0288196767594915</v>
      </c>
      <c r="AA3299" s="88">
        <f>(T3299/T$3*3)+(U3299/U$3*2)+(V3299/V$3)+(W3299/W$3)+(X3299/X$3)+Y3299</f>
        <v>3.7257047400796166</v>
      </c>
      <c r="AB3299" s="90">
        <f>(Z3299-AA3299)/(Z3299+AA3299)</f>
        <v>3.9088784867535475E-2</v>
      </c>
      <c r="AD3299" s="100"/>
      <c r="AE3299" s="96"/>
    </row>
    <row r="3300" spans="1:31" x14ac:dyDescent="0.35">
      <c r="A3300" s="2" t="s">
        <v>257</v>
      </c>
      <c r="B3300" s="9">
        <v>34801</v>
      </c>
      <c r="C3300" s="18">
        <v>7.13</v>
      </c>
      <c r="D3300" s="12">
        <v>6.84</v>
      </c>
      <c r="F3300" s="12">
        <v>2.2999999999999998</v>
      </c>
      <c r="H3300" s="23">
        <f>10^-(D3300)</f>
        <v>1.4454397707459271E-7</v>
      </c>
      <c r="I3300" s="32">
        <v>6.0000000000000001E-3</v>
      </c>
      <c r="J3300" s="25">
        <v>0.04</v>
      </c>
      <c r="K3300" s="33"/>
      <c r="L3300" s="25">
        <v>130</v>
      </c>
      <c r="M3300" s="33"/>
      <c r="N3300" s="25">
        <v>0.06</v>
      </c>
      <c r="O3300" s="25">
        <v>6.5</v>
      </c>
      <c r="P3300" s="25">
        <v>11</v>
      </c>
      <c r="Q3300" s="25">
        <v>0.73</v>
      </c>
      <c r="R3300" s="25">
        <v>18</v>
      </c>
      <c r="S3300" s="34"/>
      <c r="T3300" s="51">
        <v>0.01</v>
      </c>
      <c r="U3300" s="42">
        <v>127</v>
      </c>
      <c r="V3300" s="42">
        <v>49.13</v>
      </c>
      <c r="W3300" s="42">
        <v>0.26</v>
      </c>
      <c r="X3300" s="42">
        <v>34</v>
      </c>
      <c r="Y3300" s="44">
        <v>3.34</v>
      </c>
      <c r="Z3300" s="87">
        <f>(H3300/H$3)+(I3300/I$3*3)+(J3300/J$3)+(L3300/L$3*2)+(N3300/N$3*2)+(O3300/O$3)+(P3300/P$3*2)+(Q3300/Q$3*2)+(R3300/R$3)</f>
        <v>8.3728054260140663</v>
      </c>
      <c r="AA3300" s="88">
        <f>(T3300/T$3*3)+(U3300/U$3*2)+(V3300/V$3)+(W3300/W$3)+(X3300/X$3)+Y3300</f>
        <v>7.741390223732612</v>
      </c>
      <c r="AB3300" s="90">
        <f>(Z3300-AA3300)/(Z3300+AA3300)</f>
        <v>3.9183786520016625E-2</v>
      </c>
      <c r="AD3300" s="100"/>
      <c r="AE3300" s="96"/>
    </row>
    <row r="3301" spans="1:31" x14ac:dyDescent="0.35">
      <c r="A3301" s="2" t="s">
        <v>212</v>
      </c>
      <c r="B3301" s="9">
        <v>35905</v>
      </c>
      <c r="C3301" s="19">
        <v>7.04</v>
      </c>
      <c r="D3301" s="12">
        <v>7.17</v>
      </c>
      <c r="F3301" s="12">
        <v>2.4</v>
      </c>
      <c r="H3301" s="23">
        <f>10^-(D3301)</f>
        <v>6.7608297539197998E-8</v>
      </c>
      <c r="I3301" s="24">
        <v>2E-3</v>
      </c>
      <c r="J3301" s="25">
        <v>0.1</v>
      </c>
      <c r="K3301" s="33"/>
      <c r="L3301" s="25">
        <v>150</v>
      </c>
      <c r="M3301" s="33"/>
      <c r="N3301" s="25">
        <v>0.35</v>
      </c>
      <c r="O3301" s="25">
        <v>2.6</v>
      </c>
      <c r="P3301" s="25">
        <v>20</v>
      </c>
      <c r="Q3301" s="25">
        <v>0.05</v>
      </c>
      <c r="R3301" s="25">
        <v>10</v>
      </c>
      <c r="S3301" s="34"/>
      <c r="T3301" s="51">
        <v>0.04</v>
      </c>
      <c r="U3301" s="42">
        <v>80.599999999999994</v>
      </c>
      <c r="V3301" s="42">
        <v>5.3</v>
      </c>
      <c r="W3301" s="42">
        <v>0.03</v>
      </c>
      <c r="X3301" s="42">
        <v>52</v>
      </c>
      <c r="Y3301" s="44">
        <v>5.69</v>
      </c>
      <c r="Z3301" s="87">
        <f>(H3301/H$3)+(I3301/I$3*3)+(J3301/J$3)+(L3301/L$3*2)+(N3301/N$3*2)+(O3301/O$3)+(P3301/P$3*2)+(Q3301/Q$3*2)+(R3301/R$3)</f>
        <v>9.65204299040027</v>
      </c>
      <c r="AA3301" s="88">
        <f>(T3301/T$3*3)+(U3301/U$3*2)+(V3301/V$3)+(W3301/W$3)+(X3301/X$3)+Y3301</f>
        <v>8.9221974931993699</v>
      </c>
      <c r="AB3301" s="90">
        <f>(Z3301-AA3301)/(Z3301+AA3301)</f>
        <v>3.9293423483201181E-2</v>
      </c>
      <c r="AD3301" s="100"/>
      <c r="AE3301" s="96"/>
    </row>
    <row r="3302" spans="1:31" x14ac:dyDescent="0.35">
      <c r="A3302" s="2" t="s">
        <v>401</v>
      </c>
      <c r="B3302" s="9">
        <v>41431</v>
      </c>
      <c r="C3302" s="18">
        <v>5.01</v>
      </c>
      <c r="D3302" s="12">
        <v>6.1</v>
      </c>
      <c r="F3302" s="12">
        <v>1.5</v>
      </c>
      <c r="H3302" s="23">
        <f>10^-(D3302)</f>
        <v>7.9432823472428114E-7</v>
      </c>
      <c r="I3302" s="32">
        <v>0.83</v>
      </c>
      <c r="J3302" s="25">
        <v>0.01</v>
      </c>
      <c r="K3302" s="36"/>
      <c r="L3302" s="25">
        <v>38.5</v>
      </c>
      <c r="M3302" s="36"/>
      <c r="N3302" s="25">
        <v>0.01</v>
      </c>
      <c r="O3302" s="25">
        <v>3.19</v>
      </c>
      <c r="P3302" s="25">
        <v>8.1999999999999993</v>
      </c>
      <c r="Q3302" s="25">
        <v>0.03</v>
      </c>
      <c r="R3302" s="25">
        <v>11.3</v>
      </c>
      <c r="S3302" s="36"/>
      <c r="T3302" s="51">
        <v>0.01</v>
      </c>
      <c r="U3302" s="42">
        <v>18.3</v>
      </c>
      <c r="V3302" s="42">
        <v>91.63</v>
      </c>
      <c r="W3302" s="42">
        <v>3.2799999999999999E-3</v>
      </c>
      <c r="X3302" s="42">
        <v>24</v>
      </c>
      <c r="Y3302" s="44">
        <v>0.48</v>
      </c>
      <c r="Z3302" s="87">
        <f>(H3302/H$3)+(I3302/I$3*3)+(J3302/J$3)+(L3302/L$3*2)+(N3302/N$3*2)+(O3302/O$3)+(P3302/P$3*2)+(Q3302/Q$3*2)+(R3302/R$3)</f>
        <v>3.2631780498907705</v>
      </c>
      <c r="AA3302" s="88">
        <f>(T3302/T$3*3)+(U3302/U$3*2)+(V3302/V$3)+(W3302/W$3)+(X3302/X$3)+Y3302</f>
        <v>3.0162725002082746</v>
      </c>
      <c r="AB3302" s="90">
        <f>(Z3302-AA3302)/(Z3302+AA3302)</f>
        <v>3.931961048385061E-2</v>
      </c>
      <c r="AC3302" s="19">
        <v>3.18</v>
      </c>
      <c r="AD3302" s="13">
        <v>3.02</v>
      </c>
      <c r="AE3302" s="94">
        <v>5.17</v>
      </c>
    </row>
    <row r="3303" spans="1:31" x14ac:dyDescent="0.35">
      <c r="A3303" s="2" t="s">
        <v>369</v>
      </c>
      <c r="B3303" s="9">
        <v>41092</v>
      </c>
      <c r="C3303" s="18">
        <v>1.68</v>
      </c>
      <c r="D3303" s="12">
        <v>5.23</v>
      </c>
      <c r="E3303" s="16"/>
      <c r="F3303" s="12">
        <v>4</v>
      </c>
      <c r="H3303" s="23">
        <f>10^-(D3303)</f>
        <v>5.8884365535558799E-6</v>
      </c>
      <c r="J3303" s="25">
        <v>0.01</v>
      </c>
      <c r="K3303" s="36"/>
      <c r="L3303" s="25">
        <v>17</v>
      </c>
      <c r="M3303" s="36"/>
      <c r="N3303" s="25">
        <v>0.14000000000000001</v>
      </c>
      <c r="O3303" s="25">
        <v>16.8</v>
      </c>
      <c r="P3303" s="25">
        <v>3.22</v>
      </c>
      <c r="Q3303" s="25">
        <v>0.08</v>
      </c>
      <c r="R3303" s="25">
        <v>14.5</v>
      </c>
      <c r="S3303" s="36"/>
      <c r="T3303" s="51">
        <v>0.02</v>
      </c>
      <c r="U3303" s="42">
        <v>15.5</v>
      </c>
      <c r="V3303" s="42">
        <v>35.76</v>
      </c>
      <c r="W3303" s="42">
        <v>0.01</v>
      </c>
      <c r="X3303" s="42">
        <v>30</v>
      </c>
      <c r="Y3303" s="44">
        <v>0.27</v>
      </c>
      <c r="Z3303" s="87">
        <f>(H3303/H$3)+(I3303/I$3*3)+(J3303/J$3)+(L3303/L$3*2)+(N3303/N$3*2)+(O3303/O$3)+(P3303/P$3*2)+(Q3303/Q$3*2)+(R3303/R$3)</f>
        <v>2.1820786160870846</v>
      </c>
      <c r="AA3303" s="88">
        <f>(T3303/T$3*3)+(U3303/U$3*2)+(V3303/V$3)+(W3303/W$3)+(X3303/X$3)+Y3303</f>
        <v>2.0165670827966578</v>
      </c>
      <c r="AB3303" s="90">
        <f>(Z3303-AA3303)/(Z3303+AA3303)</f>
        <v>3.9420219080269145E-2</v>
      </c>
      <c r="AC3303" s="19">
        <v>2.2000000000000002</v>
      </c>
      <c r="AD3303" s="13">
        <v>2.02</v>
      </c>
      <c r="AE3303" s="94">
        <v>8.69</v>
      </c>
    </row>
    <row r="3304" spans="1:31" x14ac:dyDescent="0.35">
      <c r="A3304" s="2" t="s">
        <v>106</v>
      </c>
      <c r="B3304" s="9">
        <v>41023</v>
      </c>
      <c r="C3304" s="18">
        <v>4.38</v>
      </c>
      <c r="D3304" s="12">
        <v>7.11</v>
      </c>
      <c r="F3304" s="12">
        <v>2</v>
      </c>
      <c r="H3304" s="23">
        <f>10^-(D3304)</f>
        <v>7.7624711662868932E-8</v>
      </c>
      <c r="I3304" s="24">
        <v>4.07</v>
      </c>
      <c r="J3304" s="25">
        <v>0.37</v>
      </c>
      <c r="K3304" s="30">
        <v>15</v>
      </c>
      <c r="L3304" s="25">
        <v>118</v>
      </c>
      <c r="M3304" s="30">
        <v>0.2</v>
      </c>
      <c r="N3304" s="25">
        <v>2.58</v>
      </c>
      <c r="O3304" s="25">
        <v>4.3</v>
      </c>
      <c r="P3304" s="25">
        <v>16.100000000000001</v>
      </c>
      <c r="Q3304" s="25">
        <v>0.36</v>
      </c>
      <c r="R3304" s="25">
        <v>17.899999999999999</v>
      </c>
      <c r="S3304" s="31">
        <v>1.9</v>
      </c>
      <c r="T3304" s="51">
        <v>0.03</v>
      </c>
      <c r="U3304" s="42">
        <v>29.2</v>
      </c>
      <c r="V3304" s="42">
        <v>0.22</v>
      </c>
      <c r="W3304" s="42">
        <v>5.2599999999999999E-3</v>
      </c>
      <c r="X3304" s="42">
        <v>29</v>
      </c>
      <c r="Y3304" s="44">
        <v>6.59</v>
      </c>
      <c r="Z3304" s="87">
        <f>(H3304/H$3)+(I3304/I$3*3)+(J3304/J$3)+(L3304/L$3*2)+(N3304/N$3*2)+(O3304/O$3)+(P3304/P$3*2)+(Q3304/Q$3*2)+(R3304/R$3)</f>
        <v>8.6799637836987849</v>
      </c>
      <c r="AA3304" s="88">
        <f>(T3304/T$3*3)+(U3304/U$3*2)+(V3304/V$3)+(W3304/W$3)+(X3304/X$3)+Y3304</f>
        <v>8.0205540793722339</v>
      </c>
      <c r="AB3304" s="90">
        <f>(Z3304-AA3304)/(Z3304+AA3304)</f>
        <v>3.9484386635977864E-2</v>
      </c>
      <c r="AC3304" s="19">
        <v>8.2799999999999994</v>
      </c>
      <c r="AD3304" s="13">
        <v>8.02</v>
      </c>
      <c r="AE3304" s="94">
        <v>3.17</v>
      </c>
    </row>
    <row r="3305" spans="1:31" x14ac:dyDescent="0.35">
      <c r="A3305" s="2" t="s">
        <v>373</v>
      </c>
      <c r="B3305" s="9">
        <v>36095</v>
      </c>
      <c r="C3305" s="18">
        <v>1.81</v>
      </c>
      <c r="D3305" s="12">
        <v>5.21</v>
      </c>
      <c r="F3305" s="12">
        <v>17</v>
      </c>
      <c r="H3305" s="23">
        <f>10^-(D3305)</f>
        <v>6.1659500186148109E-6</v>
      </c>
      <c r="I3305" s="32">
        <v>8.0000000000000002E-3</v>
      </c>
      <c r="J3305" s="25">
        <v>0.03</v>
      </c>
      <c r="K3305" s="36"/>
      <c r="L3305" s="25">
        <v>17</v>
      </c>
      <c r="M3305" s="36"/>
      <c r="N3305" s="25">
        <v>0.54</v>
      </c>
      <c r="O3305" s="25">
        <v>9.8000000000000007</v>
      </c>
      <c r="P3305" s="25">
        <v>2.9</v>
      </c>
      <c r="Q3305" s="25">
        <v>0.05</v>
      </c>
      <c r="R3305" s="25">
        <v>11</v>
      </c>
      <c r="S3305" s="36"/>
      <c r="T3305" s="51">
        <v>0.02</v>
      </c>
      <c r="U3305" s="42">
        <v>47.2</v>
      </c>
      <c r="V3305" s="42">
        <v>11.46</v>
      </c>
      <c r="W3305" s="42">
        <v>0.02</v>
      </c>
      <c r="X3305" s="42">
        <v>16</v>
      </c>
      <c r="Y3305" s="44">
        <v>0.08</v>
      </c>
      <c r="Z3305" s="87">
        <f>(H3305/H$3)+(I3305/I$3*3)+(J3305/J$3)+(L3305/L$3*2)+(N3305/N$3*2)+(O3305/O$3)+(P3305/P$3*2)+(Q3305/Q$3*2)+(R3305/R$3)</f>
        <v>1.8397166824676352</v>
      </c>
      <c r="AA3305" s="88">
        <f>(T3305/T$3*3)+(U3305/U$3*2)+(V3305/V$3)+(W3305/W$3)+(X3305/X$3)+Y3305</f>
        <v>1.6998620280023604</v>
      </c>
      <c r="AB3305" s="90">
        <f>(Z3305-AA3305)/(Z3305+AA3305)</f>
        <v>3.9511666756155986E-2</v>
      </c>
      <c r="AE3305" s="96"/>
    </row>
    <row r="3306" spans="1:31" x14ac:dyDescent="0.35">
      <c r="A3306" s="2" t="s">
        <v>123</v>
      </c>
      <c r="B3306" s="9">
        <v>40121</v>
      </c>
      <c r="C3306" s="18">
        <v>1.9</v>
      </c>
      <c r="D3306" s="12">
        <v>7.48</v>
      </c>
      <c r="F3306" s="12">
        <v>1.5</v>
      </c>
      <c r="H3306" s="23">
        <f>10^-(D3306)</f>
        <v>3.3113112148259005E-8</v>
      </c>
      <c r="I3306" s="28"/>
      <c r="J3306" s="25">
        <v>0.09</v>
      </c>
      <c r="K3306" s="36"/>
      <c r="L3306" s="25">
        <v>74.2</v>
      </c>
      <c r="M3306" s="36"/>
      <c r="N3306" s="25">
        <v>0.88</v>
      </c>
      <c r="O3306" s="25">
        <v>1.2</v>
      </c>
      <c r="P3306" s="25">
        <v>4.37</v>
      </c>
      <c r="Q3306" s="25">
        <v>0.22</v>
      </c>
      <c r="R3306" s="25">
        <v>9.3699999999999992</v>
      </c>
      <c r="S3306" s="36"/>
      <c r="T3306" s="51">
        <v>0.04</v>
      </c>
      <c r="U3306" s="42">
        <v>41.2</v>
      </c>
      <c r="V3306" s="42">
        <v>0.22</v>
      </c>
      <c r="W3306" s="42">
        <v>3.2799999999999999E-3</v>
      </c>
      <c r="X3306" s="42">
        <v>30</v>
      </c>
      <c r="Y3306" s="44">
        <v>2.4900000000000002</v>
      </c>
      <c r="Z3306" s="87">
        <f>(H3306/H$3)+(I3306/I$3*3)+(J3306/J$3)+(L3306/L$3*2)+(N3306/N$3*2)+(O3306/O$3)+(P3306/P$3*2)+(Q3306/Q$3*2)+(R3306/R$3)</f>
        <v>4.5448984367382241</v>
      </c>
      <c r="AA3306" s="88">
        <f>(T3306/T$3*3)+(U3306/U$3*2)+(V3306/V$3)+(W3306/W$3)+(X3306/X$3)+Y3306</f>
        <v>4.1988535109905012</v>
      </c>
      <c r="AB3306" s="90">
        <f>(Z3306-AA3306)/(Z3306+AA3306)</f>
        <v>3.9576251455487765E-2</v>
      </c>
      <c r="AD3306" s="100"/>
      <c r="AE3306" s="95">
        <v>8.3699999999999992</v>
      </c>
    </row>
    <row r="3307" spans="1:31" x14ac:dyDescent="0.35">
      <c r="A3307" s="2" t="s">
        <v>413</v>
      </c>
      <c r="B3307" s="9">
        <v>41429</v>
      </c>
      <c r="C3307" s="18">
        <v>3.01</v>
      </c>
      <c r="D3307" s="12">
        <v>5.63</v>
      </c>
      <c r="E3307" s="16"/>
      <c r="F3307" s="12">
        <v>8</v>
      </c>
      <c r="H3307" s="23">
        <f>10^-(D3307)</f>
        <v>2.3442288153199192E-6</v>
      </c>
      <c r="I3307" s="24">
        <v>0.01</v>
      </c>
      <c r="J3307" s="25">
        <v>0.01</v>
      </c>
      <c r="K3307" s="33"/>
      <c r="L3307" s="25">
        <v>28.3</v>
      </c>
      <c r="M3307" s="33"/>
      <c r="N3307" s="25">
        <v>0.08</v>
      </c>
      <c r="O3307" s="25">
        <v>19.8</v>
      </c>
      <c r="P3307" s="25">
        <v>6.72</v>
      </c>
      <c r="Q3307" s="25">
        <v>8.0000000000000002E-3</v>
      </c>
      <c r="R3307" s="25">
        <v>11.6</v>
      </c>
      <c r="S3307" s="34"/>
      <c r="T3307" s="51">
        <v>0.01</v>
      </c>
      <c r="U3307" s="42">
        <v>15.9</v>
      </c>
      <c r="V3307" s="42">
        <v>81.89</v>
      </c>
      <c r="W3307" s="42">
        <v>3.2799999999999999E-3</v>
      </c>
      <c r="X3307" s="42">
        <v>27</v>
      </c>
      <c r="Y3307" s="43">
        <v>0.34</v>
      </c>
      <c r="Z3307" s="87">
        <f>(H3307/H$3)+(I3307/I$3*3)+(J3307/J$3)+(L3307/L$3*2)+(N3307/N$3*2)+(O3307/O$3)+(P3307/P$3*2)+(Q3307/Q$3*2)+(R3307/R$3)</f>
        <v>2.9808214973434808</v>
      </c>
      <c r="AA3307" s="88">
        <f>(T3307/T$3*3)+(U3307/U$3*2)+(V3307/V$3)+(W3307/W$3)+(X3307/X$3)+Y3307</f>
        <v>2.7538383919158096</v>
      </c>
      <c r="AB3307" s="90">
        <f>(Z3307-AA3307)/(Z3307+AA3307)</f>
        <v>3.958091845216459E-2</v>
      </c>
      <c r="AC3307" s="19">
        <v>3.01</v>
      </c>
      <c r="AD3307" s="13">
        <v>2.75</v>
      </c>
      <c r="AE3307" s="94">
        <v>9.17</v>
      </c>
    </row>
    <row r="3308" spans="1:31" x14ac:dyDescent="0.35">
      <c r="A3308" s="2" t="s">
        <v>300</v>
      </c>
      <c r="B3308" s="9">
        <v>40507</v>
      </c>
      <c r="C3308" s="19">
        <v>8.4600000000000009</v>
      </c>
      <c r="D3308" s="13">
        <v>6.48</v>
      </c>
      <c r="F3308" s="13">
        <v>4.4000000000000004</v>
      </c>
      <c r="H3308" s="23">
        <f>10^-(D3308)</f>
        <v>3.3113112148259042E-7</v>
      </c>
      <c r="I3308" s="24">
        <v>0.01</v>
      </c>
      <c r="J3308" s="25">
        <v>0.56999999999999995</v>
      </c>
      <c r="K3308" s="36"/>
      <c r="L3308" s="25">
        <v>50.7</v>
      </c>
      <c r="M3308" s="36"/>
      <c r="N3308" s="25">
        <v>20.9</v>
      </c>
      <c r="O3308" s="25">
        <v>7.9</v>
      </c>
      <c r="P3308" s="25">
        <v>6.07</v>
      </c>
      <c r="Q3308" s="25">
        <v>0.62</v>
      </c>
      <c r="R3308" s="25">
        <v>12.7</v>
      </c>
      <c r="S3308" s="36"/>
      <c r="T3308" s="51">
        <v>0.22</v>
      </c>
      <c r="U3308" s="41">
        <v>83.7</v>
      </c>
      <c r="V3308" s="41">
        <v>0.22</v>
      </c>
      <c r="W3308" s="41">
        <v>3.9399999999999999E-3</v>
      </c>
      <c r="X3308" s="42">
        <v>31</v>
      </c>
      <c r="Y3308" s="44">
        <v>1.61</v>
      </c>
      <c r="Z3308" s="87">
        <f>(H3308/H$3)+(I3308/I$3*3)+(J3308/J$3)+(L3308/L$3*2)+(N3308/N$3*2)+(O3308/O$3)+(P3308/P$3*2)+(Q3308/Q$3*2)+(R3308/R$3)</f>
        <v>4.5875655311240697</v>
      </c>
      <c r="AA3308" s="88">
        <f>(T3308/T$3*3)+(U3308/U$3*2)+(V3308/V$3)+(W3308/W$3)+(X3308/X$3)+Y3308</f>
        <v>4.2375341304007481</v>
      </c>
      <c r="AB3308" s="90">
        <f>(Z3308-AA3308)/(Z3308+AA3308)</f>
        <v>3.966316689310255E-2</v>
      </c>
      <c r="AC3308" s="19">
        <v>4.96</v>
      </c>
      <c r="AD3308" s="13">
        <v>4.2300000000000004</v>
      </c>
      <c r="AE3308" s="94">
        <v>15.83</v>
      </c>
    </row>
    <row r="3309" spans="1:31" x14ac:dyDescent="0.35">
      <c r="A3309" s="2" t="s">
        <v>232</v>
      </c>
      <c r="B3309" s="9">
        <v>40631</v>
      </c>
      <c r="C3309" s="18">
        <v>2.11</v>
      </c>
      <c r="D3309" s="12">
        <v>7</v>
      </c>
      <c r="F3309" s="12">
        <v>2.5</v>
      </c>
      <c r="H3309" s="23">
        <f>10^-(D3309)</f>
        <v>9.9999999999999995E-8</v>
      </c>
      <c r="I3309" s="24">
        <v>4.6900000000000004</v>
      </c>
      <c r="J3309" s="25">
        <v>0.02</v>
      </c>
      <c r="K3309" s="36"/>
      <c r="L3309" s="25">
        <v>155</v>
      </c>
      <c r="M3309" s="36"/>
      <c r="N3309" s="25">
        <v>2.1800000000000002</v>
      </c>
      <c r="O3309" s="25">
        <v>13.1</v>
      </c>
      <c r="P3309" s="25">
        <v>10.1</v>
      </c>
      <c r="Q3309" s="25">
        <v>0.28999999999999998</v>
      </c>
      <c r="R3309" s="25">
        <v>21.2</v>
      </c>
      <c r="S3309" s="36"/>
      <c r="T3309" s="51">
        <v>0.01</v>
      </c>
      <c r="U3309" s="42">
        <v>98.3</v>
      </c>
      <c r="V3309" s="42">
        <v>0.22</v>
      </c>
      <c r="W3309" s="42">
        <v>6.8999999999999999E-3</v>
      </c>
      <c r="X3309" s="42">
        <v>35</v>
      </c>
      <c r="Y3309" s="44">
        <v>6.6</v>
      </c>
      <c r="Z3309" s="87">
        <f>(H3309/H$3)+(I3309/I$3*3)+(J3309/J$3)+(L3309/L$3*2)+(N3309/N$3*2)+(O3309/O$3)+(P3309/P$3*2)+(Q3309/Q$3*2)+(R3309/R$3)</f>
        <v>10.433874971020334</v>
      </c>
      <c r="AA3309" s="88">
        <f>(T3309/T$3*3)+(U3309/U$3*2)+(V3309/V$3)+(W3309/W$3)+(X3309/X$3)+Y3309</f>
        <v>9.637744823353497</v>
      </c>
      <c r="AB3309" s="90">
        <f>(Z3309-AA3309)/(Z3309+AA3309)</f>
        <v>3.9664469326486332E-2</v>
      </c>
      <c r="AC3309" s="19">
        <v>9.9499999999999993</v>
      </c>
      <c r="AD3309" s="13">
        <v>9.6300000000000008</v>
      </c>
      <c r="AE3309" s="94">
        <v>3.24</v>
      </c>
    </row>
    <row r="3310" spans="1:31" x14ac:dyDescent="0.35">
      <c r="A3310" s="2" t="s">
        <v>287</v>
      </c>
      <c r="B3310" s="9">
        <v>37056</v>
      </c>
      <c r="C3310" s="18">
        <v>3.52</v>
      </c>
      <c r="D3310" s="12">
        <v>7.21</v>
      </c>
      <c r="F3310" s="12">
        <v>4.0999999999999996</v>
      </c>
      <c r="H3310" s="23">
        <f>10^-(D3310)</f>
        <v>6.1659500186148087E-8</v>
      </c>
      <c r="I3310" s="32">
        <v>0.03</v>
      </c>
      <c r="J3310" s="25">
        <v>0.02</v>
      </c>
      <c r="K3310" s="33"/>
      <c r="L3310" s="25">
        <v>132</v>
      </c>
      <c r="M3310" s="33"/>
      <c r="N3310" s="25">
        <v>2E-3</v>
      </c>
      <c r="O3310" s="25">
        <v>5.18</v>
      </c>
      <c r="P3310" s="25">
        <v>8.11</v>
      </c>
      <c r="Q3310" s="25">
        <v>0.01</v>
      </c>
      <c r="R3310" s="25">
        <v>5.71</v>
      </c>
      <c r="S3310" s="34"/>
      <c r="T3310" s="51">
        <v>0.61</v>
      </c>
      <c r="U3310" s="42">
        <v>20.2</v>
      </c>
      <c r="V3310" s="42">
        <v>115.8</v>
      </c>
      <c r="W3310" s="42">
        <v>0.44</v>
      </c>
      <c r="X3310" s="42">
        <v>6</v>
      </c>
      <c r="Y3310" s="44">
        <v>4.57</v>
      </c>
      <c r="Z3310" s="87">
        <f>(H3310/H$3)+(I3310/I$3*3)+(J3310/J$3)+(L3310/L$3*2)+(N3310/N$3*2)+(O3310/O$3)+(P3310/P$3*2)+(Q3310/Q$3*2)+(R3310/R$3)</f>
        <v>7.639773790520433</v>
      </c>
      <c r="AA3310" s="88">
        <f>(T3310/T$3*3)+(U3310/U$3*2)+(V3310/V$3)+(W3310/W$3)+(X3310/X$3)+Y3310</f>
        <v>7.0563555633409276</v>
      </c>
      <c r="AB3310" s="90">
        <f>(Z3310-AA3310)/(Z3310+AA3310)</f>
        <v>3.9698767827340477E-2</v>
      </c>
      <c r="AD3310" s="100"/>
      <c r="AE3310" s="96"/>
    </row>
    <row r="3311" spans="1:31" x14ac:dyDescent="0.35">
      <c r="A3311" s="2" t="s">
        <v>90</v>
      </c>
      <c r="B3311" s="9">
        <v>33568</v>
      </c>
      <c r="C3311" s="18">
        <v>26.19</v>
      </c>
      <c r="D3311" s="12">
        <v>7.64</v>
      </c>
      <c r="F3311" s="12">
        <v>49</v>
      </c>
      <c r="H3311" s="23">
        <f>10^-(D3311)</f>
        <v>2.2908676527677693E-8</v>
      </c>
      <c r="I3311" s="32">
        <v>0.19</v>
      </c>
      <c r="J3311" s="25">
        <v>0.35</v>
      </c>
      <c r="K3311" s="33"/>
      <c r="L3311" s="25">
        <v>20</v>
      </c>
      <c r="M3311" s="33"/>
      <c r="N3311" s="25">
        <v>0.74</v>
      </c>
      <c r="O3311" s="25">
        <v>2.2000000000000002</v>
      </c>
      <c r="P3311" s="25">
        <v>3.8</v>
      </c>
      <c r="Q3311" s="25">
        <v>0.1</v>
      </c>
      <c r="R3311" s="25">
        <v>73</v>
      </c>
      <c r="S3311" s="34"/>
      <c r="T3311" s="52"/>
      <c r="U3311" s="45"/>
      <c r="V3311" s="42">
        <v>2.21</v>
      </c>
      <c r="W3311" s="42">
        <v>0.32</v>
      </c>
      <c r="X3311" s="42">
        <v>7</v>
      </c>
      <c r="Y3311" s="44">
        <v>4.0199999999999996</v>
      </c>
      <c r="Z3311" s="87">
        <f>(H3311/H$3)+(I3311/I$3*3)+(J3311/J$3)+(L3311/L$3*2)+(N3311/N$3*2)+(O3311/O$3)+(P3311/P$3*2)+(Q3311/Q$3*2)+(R3311/R$3)</f>
        <v>4.6129032457087202</v>
      </c>
      <c r="AA3311" s="88">
        <f>(T3311/T$3*3)+(U3311/U$3*2)+(V3311/V$3)+(W3311/W$3)+(X3311/X$3)+Y3311</f>
        <v>4.2600628960054747</v>
      </c>
      <c r="AB3311" s="90">
        <f>(Z3311-AA3311)/(Z3311+AA3311)</f>
        <v>3.9765772129395194E-2</v>
      </c>
      <c r="AD3311" s="100"/>
      <c r="AE3311" s="96"/>
    </row>
    <row r="3312" spans="1:31" x14ac:dyDescent="0.35">
      <c r="A3312" s="2" t="s">
        <v>385</v>
      </c>
      <c r="B3312" s="9">
        <v>41429</v>
      </c>
      <c r="C3312" s="18">
        <v>3.08</v>
      </c>
      <c r="D3312" s="12">
        <v>5.5</v>
      </c>
      <c r="E3312" s="16"/>
      <c r="F3312" s="12">
        <v>23</v>
      </c>
      <c r="H3312" s="23">
        <f>10^-(D3312)</f>
        <v>3.1622776601683767E-6</v>
      </c>
      <c r="I3312" s="32">
        <v>0.01</v>
      </c>
      <c r="J3312" s="25">
        <v>0.01</v>
      </c>
      <c r="K3312" s="33"/>
      <c r="L3312" s="25">
        <v>33.799999999999997</v>
      </c>
      <c r="M3312" s="33"/>
      <c r="N3312" s="25">
        <v>0.03</v>
      </c>
      <c r="O3312" s="25">
        <v>13.2</v>
      </c>
      <c r="P3312" s="25">
        <v>6.07</v>
      </c>
      <c r="Q3312" s="25">
        <v>0.03</v>
      </c>
      <c r="R3312" s="25">
        <v>7.89</v>
      </c>
      <c r="S3312" s="34"/>
      <c r="T3312" s="51">
        <v>0.01</v>
      </c>
      <c r="U3312" s="42">
        <v>20.100000000000001</v>
      </c>
      <c r="V3312" s="42">
        <v>85.43</v>
      </c>
      <c r="W3312" s="42">
        <v>3.2799999999999999E-3</v>
      </c>
      <c r="X3312" s="42">
        <v>20</v>
      </c>
      <c r="Y3312" s="44">
        <v>0.28999999999999998</v>
      </c>
      <c r="Z3312" s="87">
        <f>(H3312/H$3)+(I3312/I$3*3)+(J3312/J$3)+(L3312/L$3*2)+(N3312/N$3*2)+(O3312/O$3)+(P3312/P$3*2)+(Q3312/Q$3*2)+(R3312/R$3)</f>
        <v>2.8706353761317822</v>
      </c>
      <c r="AA3312" s="88">
        <f>(T3312/T$3*3)+(U3312/U$3*2)+(V3312/V$3)+(W3312/W$3)+(X3312/X$3)+Y3312</f>
        <v>2.6509101975384568</v>
      </c>
      <c r="AB3312" s="90">
        <f>(Z3312-AA3312)/(Z3312+AA3312)</f>
        <v>3.9794143806599319E-2</v>
      </c>
      <c r="AC3312" s="19">
        <v>2.89</v>
      </c>
      <c r="AD3312" s="99">
        <v>2.65</v>
      </c>
      <c r="AE3312" s="95">
        <v>8.7100000000000009</v>
      </c>
    </row>
    <row r="3313" spans="1:31" x14ac:dyDescent="0.35">
      <c r="A3313" s="2" t="s">
        <v>262</v>
      </c>
      <c r="B3313" s="9">
        <v>41578</v>
      </c>
      <c r="C3313" s="18">
        <v>8.32</v>
      </c>
      <c r="D3313" s="12">
        <v>7.22</v>
      </c>
      <c r="F3313" s="12">
        <v>0.93</v>
      </c>
      <c r="H3313" s="23">
        <f>10^-(D3313)</f>
        <v>6.0255958607435649E-8</v>
      </c>
      <c r="I3313" s="24">
        <v>1.96</v>
      </c>
      <c r="J3313" s="25">
        <v>0.03</v>
      </c>
      <c r="K3313" s="36"/>
      <c r="L3313" s="25">
        <v>109</v>
      </c>
      <c r="M3313" s="36"/>
      <c r="N3313" s="25">
        <v>0.26</v>
      </c>
      <c r="O3313" s="25">
        <v>1.43</v>
      </c>
      <c r="P3313" s="25">
        <v>7.79</v>
      </c>
      <c r="Q3313" s="25">
        <v>0.01</v>
      </c>
      <c r="R3313" s="25">
        <v>11.8</v>
      </c>
      <c r="S3313" s="36"/>
      <c r="T3313" s="51">
        <v>0.12</v>
      </c>
      <c r="U3313" s="42">
        <v>101</v>
      </c>
      <c r="V3313" s="42">
        <v>2.66</v>
      </c>
      <c r="W3313" s="42">
        <v>0.04</v>
      </c>
      <c r="X3313" s="42">
        <v>37</v>
      </c>
      <c r="Y3313" s="44">
        <v>3.14</v>
      </c>
      <c r="Z3313" s="87">
        <f>(H3313/H$3)+(I3313/I$3*3)+(J3313/J$3)+(L3313/L$3*2)+(N3313/N$3*2)+(O3313/O$3)+(P3313/P$3*2)+(Q3313/Q$3*2)+(R3313/R$3)</f>
        <v>6.8591304356053477</v>
      </c>
      <c r="AA3313" s="88">
        <f>(T3313/T$3*3)+(U3313/U$3*2)+(V3313/V$3)+(W3313/W$3)+(X3313/X$3)+Y3313</f>
        <v>6.3339205124726732</v>
      </c>
      <c r="AB3313" s="90">
        <f>(Z3313-AA3313)/(Z3313+AA3313)</f>
        <v>3.9809588032341206E-2</v>
      </c>
      <c r="AC3313" s="19">
        <v>6.65</v>
      </c>
      <c r="AD3313" s="13">
        <v>6.33</v>
      </c>
      <c r="AE3313" s="94">
        <v>4.82</v>
      </c>
    </row>
    <row r="3314" spans="1:31" x14ac:dyDescent="0.35">
      <c r="A3314" s="2" t="s">
        <v>102</v>
      </c>
      <c r="B3314" s="9">
        <v>30008</v>
      </c>
      <c r="C3314" s="20"/>
      <c r="D3314" s="12">
        <v>7.2</v>
      </c>
      <c r="F3314" s="15"/>
      <c r="H3314" s="23">
        <f>10^-(D3314)</f>
        <v>6.3095734448019177E-8</v>
      </c>
      <c r="I3314" s="32">
        <v>10.9</v>
      </c>
      <c r="J3314" s="25">
        <v>0.5</v>
      </c>
      <c r="K3314" s="33"/>
      <c r="L3314" s="25">
        <v>86.2</v>
      </c>
      <c r="M3314" s="33"/>
      <c r="N3314" s="25">
        <v>2.5</v>
      </c>
      <c r="O3314" s="25">
        <v>3.2</v>
      </c>
      <c r="P3314" s="25">
        <v>9.4</v>
      </c>
      <c r="Q3314" s="25">
        <v>0.18</v>
      </c>
      <c r="R3314" s="25">
        <v>20.6</v>
      </c>
      <c r="S3314" s="34"/>
      <c r="T3314" s="52"/>
      <c r="U3314" s="42">
        <v>11.5</v>
      </c>
      <c r="V3314" s="42">
        <v>0.28999999999999998</v>
      </c>
      <c r="W3314" s="42">
        <v>0</v>
      </c>
      <c r="X3314" s="42">
        <v>23.7</v>
      </c>
      <c r="Y3314" s="44">
        <v>5.91</v>
      </c>
      <c r="Z3314" s="87">
        <f>(H3314/H$3)+(I3314/I$3*3)+(J3314/J$3)+(L3314/L$3*2)+(N3314/N$3*2)+(O3314/O$3)+(P3314/P$3*2)+(Q3314/Q$3*2)+(R3314/R$3)</f>
        <v>7.3884895518185454</v>
      </c>
      <c r="AA3314" s="88">
        <f>(T3314/T$3*3)+(U3314/U$3*2)+(V3314/V$3)+(W3314/W$3)+(X3314/X$3)+Y3314</f>
        <v>6.8226334334448238</v>
      </c>
      <c r="AB3314" s="90">
        <f>(Z3314-AA3314)/(Z3314+AA3314)</f>
        <v>3.9817832761035309E-2</v>
      </c>
      <c r="AD3314" s="100"/>
      <c r="AE3314" s="96"/>
    </row>
    <row r="3315" spans="1:31" x14ac:dyDescent="0.35">
      <c r="A3315" s="2" t="s">
        <v>178</v>
      </c>
      <c r="B3315" s="9">
        <v>39384</v>
      </c>
      <c r="C3315" s="18">
        <v>4.4400000000000004</v>
      </c>
      <c r="D3315" s="12">
        <v>7.51</v>
      </c>
      <c r="F3315" s="12">
        <v>3.3</v>
      </c>
      <c r="H3315" s="23">
        <f>10^-(D3315)</f>
        <v>3.0902954325135814E-8</v>
      </c>
      <c r="I3315" s="24">
        <v>0.08</v>
      </c>
      <c r="J3315" s="25">
        <v>0.41</v>
      </c>
      <c r="K3315" s="33"/>
      <c r="L3315" s="25">
        <v>45.4</v>
      </c>
      <c r="M3315" s="33"/>
      <c r="N3315" s="25">
        <v>0.56000000000000005</v>
      </c>
      <c r="O3315" s="25">
        <v>3.49</v>
      </c>
      <c r="P3315" s="25">
        <v>5.93</v>
      </c>
      <c r="Q3315" s="25">
        <v>0.1</v>
      </c>
      <c r="R3315" s="25">
        <v>39</v>
      </c>
      <c r="S3315" s="34"/>
      <c r="T3315" s="51">
        <v>0.26</v>
      </c>
      <c r="U3315" s="42">
        <v>8.81</v>
      </c>
      <c r="V3315" s="42">
        <v>0.81</v>
      </c>
      <c r="W3315" s="42">
        <v>0.01</v>
      </c>
      <c r="X3315" s="42">
        <v>24</v>
      </c>
      <c r="Y3315" s="44">
        <v>3.36</v>
      </c>
      <c r="Z3315" s="87">
        <f>(H3315/H$3)+(I3315/I$3*3)+(J3315/J$3)+(L3315/L$3*2)+(N3315/N$3*2)+(O3315/O$3)+(P3315/P$3*2)+(Q3315/Q$3*2)+(R3315/R$3)</f>
        <v>4.5943495216966816</v>
      </c>
      <c r="AA3315" s="88">
        <f>(T3315/T$3*3)+(U3315/U$3*2)+(V3315/V$3)+(W3315/W$3)+(X3315/X$3)+Y3315</f>
        <v>4.2419128321430959</v>
      </c>
      <c r="AB3315" s="90">
        <f>(Z3315-AA3315)/(Z3315+AA3315)</f>
        <v>3.9885267711685268E-2</v>
      </c>
      <c r="AD3315" s="100"/>
      <c r="AE3315" s="96"/>
    </row>
    <row r="3316" spans="1:31" x14ac:dyDescent="0.35">
      <c r="A3316" s="2" t="s">
        <v>335</v>
      </c>
      <c r="B3316" s="9">
        <v>39961</v>
      </c>
      <c r="C3316" s="18">
        <v>1.88</v>
      </c>
      <c r="D3316" s="12">
        <v>4.8600000000000003</v>
      </c>
      <c r="F3316" s="12">
        <v>8.6</v>
      </c>
      <c r="H3316" s="23">
        <f>10^-(D3316)</f>
        <v>1.3803842646028827E-5</v>
      </c>
      <c r="I3316" s="32">
        <v>0.71</v>
      </c>
      <c r="J3316" s="25">
        <v>0.03</v>
      </c>
      <c r="K3316" s="36"/>
      <c r="L3316" s="25">
        <v>20.399999999999999</v>
      </c>
      <c r="M3316" s="36"/>
      <c r="N3316" s="25">
        <v>2.61</v>
      </c>
      <c r="O3316" s="25">
        <v>11.8</v>
      </c>
      <c r="P3316" s="25">
        <v>5.18</v>
      </c>
      <c r="Q3316" s="25">
        <v>0.02</v>
      </c>
      <c r="R3316" s="25">
        <v>8.01</v>
      </c>
      <c r="S3316" s="29">
        <v>62</v>
      </c>
      <c r="T3316" s="51">
        <v>0.01</v>
      </c>
      <c r="U3316" s="42">
        <v>44.6</v>
      </c>
      <c r="V3316" s="42">
        <v>28.72</v>
      </c>
      <c r="W3316" s="42">
        <v>4.9300000000000004E-3</v>
      </c>
      <c r="X3316" s="42">
        <v>21</v>
      </c>
      <c r="Y3316" s="44">
        <v>0.11</v>
      </c>
      <c r="Z3316" s="87">
        <f>(H3316/H$3)+(I3316/I$3*3)+(J3316/J$3)+(L3316/L$3*2)+(N3316/N$3*2)+(O3316/O$3)+(P3316/P$3*2)+(Q3316/Q$3*2)+(R3316/R$3)</f>
        <v>2.2691493229383428</v>
      </c>
      <c r="AA3316" s="88">
        <f>(T3316/T$3*3)+(U3316/U$3*2)+(V3316/V$3)+(W3316/W$3)+(X3316/X$3)+Y3316</f>
        <v>2.0945221514895698</v>
      </c>
      <c r="AB3316" s="90">
        <f>(Z3316-AA3316)/(Z3316+AA3316)</f>
        <v>4.001840479333222E-2</v>
      </c>
      <c r="AD3316" s="100"/>
      <c r="AE3316" s="95">
        <v>0.25</v>
      </c>
    </row>
    <row r="3317" spans="1:31" x14ac:dyDescent="0.35">
      <c r="A3317" s="2" t="s">
        <v>356</v>
      </c>
      <c r="B3317" s="9">
        <v>39555</v>
      </c>
      <c r="C3317" s="18">
        <v>1.9</v>
      </c>
      <c r="D3317" s="12">
        <v>6.04</v>
      </c>
      <c r="F3317" s="12">
        <v>1.7</v>
      </c>
      <c r="H3317" s="23">
        <f>10^-(D3317)</f>
        <v>9.12010839355909E-7</v>
      </c>
      <c r="I3317" s="28"/>
      <c r="J3317" s="25">
        <v>0.01</v>
      </c>
      <c r="K3317" s="33"/>
      <c r="L3317" s="27">
        <v>55.7</v>
      </c>
      <c r="M3317" s="33"/>
      <c r="N3317" s="25">
        <v>0.06</v>
      </c>
      <c r="O3317" s="25">
        <v>12.7</v>
      </c>
      <c r="P3317" s="25">
        <v>8.14</v>
      </c>
      <c r="Q3317" s="25">
        <v>0.01</v>
      </c>
      <c r="R3317" s="27">
        <v>16.3</v>
      </c>
      <c r="S3317" s="34"/>
      <c r="T3317" s="51">
        <v>0.04</v>
      </c>
      <c r="U3317" s="42">
        <v>43.6</v>
      </c>
      <c r="V3317" s="42">
        <v>56.22</v>
      </c>
      <c r="W3317" s="42">
        <v>7.8799999999999999E-3</v>
      </c>
      <c r="X3317" s="42">
        <v>48</v>
      </c>
      <c r="Y3317" s="44">
        <v>0.97</v>
      </c>
      <c r="Z3317" s="87">
        <f>(H3317/H$3)+(I3317/I$3*3)+(J3317/J$3)+(L3317/L$3*2)+(N3317/N$3*2)+(O3317/O$3)+(P3317/P$3*2)+(Q3317/Q$3*2)+(R3317/R$3)</f>
        <v>4.4860055879837848</v>
      </c>
      <c r="AA3317" s="88">
        <f>(T3317/T$3*3)+(U3317/U$3*2)+(V3317/V$3)+(W3317/W$3)+(X3317/X$3)+Y3317</f>
        <v>4.1399002904690976</v>
      </c>
      <c r="AB3317" s="90">
        <f>(Z3317-AA3317)/(Z3317+AA3317)</f>
        <v>4.0123936244104208E-2</v>
      </c>
      <c r="AE3317" s="94">
        <v>8.01</v>
      </c>
    </row>
    <row r="3318" spans="1:31" x14ac:dyDescent="0.35">
      <c r="A3318" s="2" t="s">
        <v>203</v>
      </c>
      <c r="B3318" s="9">
        <v>39715</v>
      </c>
      <c r="C3318" s="20"/>
      <c r="D3318" s="12">
        <v>7.1</v>
      </c>
      <c r="F3318" s="12">
        <v>2.1</v>
      </c>
      <c r="H3318" s="23">
        <f>10^-(D3318)</f>
        <v>7.943282347242818E-8</v>
      </c>
      <c r="I3318" s="28"/>
      <c r="J3318" s="25">
        <v>0.3</v>
      </c>
      <c r="K3318" s="30">
        <v>3.6</v>
      </c>
      <c r="L3318" s="25">
        <v>128</v>
      </c>
      <c r="M3318" s="30">
        <v>0.3</v>
      </c>
      <c r="N3318" s="25">
        <v>3.47</v>
      </c>
      <c r="O3318" s="25">
        <v>3.33</v>
      </c>
      <c r="P3318" s="25">
        <v>13.9</v>
      </c>
      <c r="Q3318" s="25">
        <v>0.1</v>
      </c>
      <c r="R3318" s="25">
        <v>17.399999999999999</v>
      </c>
      <c r="S3318" s="31">
        <v>0.9</v>
      </c>
      <c r="T3318" s="51">
        <v>0.01</v>
      </c>
      <c r="U3318" s="42">
        <v>17.2</v>
      </c>
      <c r="V3318" s="42">
        <v>0.22</v>
      </c>
      <c r="W3318" s="42">
        <v>5.9100000000000003E-3</v>
      </c>
      <c r="X3318" s="42">
        <v>29</v>
      </c>
      <c r="Y3318" s="44">
        <v>6.68</v>
      </c>
      <c r="Z3318" s="87">
        <f>(H3318/H$3)+(I3318/I$3*3)+(J3318/J$3)+(L3318/L$3*2)+(N3318/N$3*2)+(O3318/O$3)+(P3318/P$3*2)+(Q3318/Q$3*2)+(R3318/R$3)</f>
        <v>8.5173734095554412</v>
      </c>
      <c r="AA3318" s="88">
        <f>(T3318/T$3*3)+(U3318/U$3*2)+(V3318/V$3)+(W3318/W$3)+(X3318/X$3)+Y3318</f>
        <v>7.8601185901931725</v>
      </c>
      <c r="AB3318" s="90">
        <f>(Z3318-AA3318)/(Z3318+AA3318)</f>
        <v>4.0131591538701848E-2</v>
      </c>
      <c r="AE3318" s="94">
        <v>6.57</v>
      </c>
    </row>
    <row r="3319" spans="1:31" x14ac:dyDescent="0.35">
      <c r="A3319" s="2" t="s">
        <v>278</v>
      </c>
      <c r="B3319" s="9">
        <v>40857</v>
      </c>
      <c r="C3319" s="18">
        <v>2.29</v>
      </c>
      <c r="D3319" s="12">
        <v>7.35</v>
      </c>
      <c r="F3319" s="12">
        <v>2.4</v>
      </c>
      <c r="H3319" s="23">
        <f>10^-(D3319)</f>
        <v>4.466835921509628E-8</v>
      </c>
      <c r="I3319" s="32">
        <v>4.5999999999999996</v>
      </c>
      <c r="J3319" s="25">
        <v>0.06</v>
      </c>
      <c r="K3319" s="33"/>
      <c r="L3319" s="25">
        <v>99</v>
      </c>
      <c r="M3319" s="33"/>
      <c r="N3319" s="25">
        <v>3.36</v>
      </c>
      <c r="O3319" s="25">
        <v>1.59</v>
      </c>
      <c r="P3319" s="25">
        <v>4.9400000000000004</v>
      </c>
      <c r="Q3319" s="25">
        <v>0.21</v>
      </c>
      <c r="R3319" s="25">
        <v>25.3</v>
      </c>
      <c r="S3319" s="34"/>
      <c r="T3319" s="51">
        <v>0.01</v>
      </c>
      <c r="U3319" s="42">
        <v>54.2</v>
      </c>
      <c r="V3319" s="42">
        <v>0.22</v>
      </c>
      <c r="W3319" s="42">
        <v>3.2799999999999999E-3</v>
      </c>
      <c r="X3319" s="42">
        <v>52</v>
      </c>
      <c r="Y3319" s="44">
        <v>3.98</v>
      </c>
      <c r="Z3319" s="87">
        <f>(H3319/H$3)+(I3319/I$3*3)+(J3319/J$3)+(L3319/L$3*2)+(N3319/N$3*2)+(O3319/O$3)+(P3319/P$3*2)+(Q3319/Q$3*2)+(R3319/R$3)</f>
        <v>7.1304706690695348</v>
      </c>
      <c r="AA3319" s="88">
        <f>(T3319/T$3*3)+(U3319/U$3*2)+(V3319/V$3)+(W3319/W$3)+(X3319/X$3)+Y3319</f>
        <v>6.5791342215321773</v>
      </c>
      <c r="AB3319" s="90">
        <f>(Z3319-AA3319)/(Z3319+AA3319)</f>
        <v>4.0215341867022934E-2</v>
      </c>
      <c r="AC3319" s="19">
        <v>6.68</v>
      </c>
      <c r="AD3319" s="13">
        <v>6.58</v>
      </c>
      <c r="AE3319" s="94">
        <v>1.59</v>
      </c>
    </row>
    <row r="3320" spans="1:31" x14ac:dyDescent="0.35">
      <c r="A3320" s="2" t="s">
        <v>127</v>
      </c>
      <c r="B3320" s="9">
        <v>37915</v>
      </c>
      <c r="C3320" s="18">
        <v>9.69</v>
      </c>
      <c r="D3320" s="12">
        <v>7.2</v>
      </c>
      <c r="F3320" s="12">
        <v>1.4</v>
      </c>
      <c r="H3320" s="23">
        <f>10^-(D3320)</f>
        <v>6.3095734448019177E-8</v>
      </c>
      <c r="I3320" s="32">
        <v>6.0000000000000001E-3</v>
      </c>
      <c r="J3320" s="25">
        <v>0.8</v>
      </c>
      <c r="K3320" s="33"/>
      <c r="L3320" s="25">
        <v>98.2</v>
      </c>
      <c r="M3320" s="33"/>
      <c r="N3320" s="25">
        <v>1.51</v>
      </c>
      <c r="O3320" s="25">
        <v>6.86</v>
      </c>
      <c r="P3320" s="25">
        <v>14.6</v>
      </c>
      <c r="Q3320" s="25">
        <v>0.01</v>
      </c>
      <c r="R3320" s="25">
        <v>34.299999999999997</v>
      </c>
      <c r="S3320" s="34"/>
      <c r="T3320" s="51">
        <v>0.01</v>
      </c>
      <c r="U3320" s="42">
        <v>11.8</v>
      </c>
      <c r="V3320" s="42">
        <v>0.22</v>
      </c>
      <c r="W3320" s="42">
        <v>3.6129500000000002E-3</v>
      </c>
      <c r="X3320" s="42">
        <v>34</v>
      </c>
      <c r="Y3320" s="44">
        <v>6.05</v>
      </c>
      <c r="Z3320" s="87">
        <f>(H3320/H$3)+(I3320/I$3*3)+(J3320/J$3)+(L3320/L$3*2)+(N3320/N$3*2)+(O3320/O$3)+(P3320/P$3*2)+(Q3320/Q$3*2)+(R3320/R$3)</f>
        <v>7.8683010963847391</v>
      </c>
      <c r="AA3320" s="88">
        <f>(T3320/T$3*3)+(U3320/U$3*2)+(V3320/V$3)+(W3320/W$3)+(X3320/X$3)+Y3320</f>
        <v>7.2586943493570395</v>
      </c>
      <c r="AB3320" s="90">
        <f>(Z3320-AA3320)/(Z3320+AA3320)</f>
        <v>4.0299261622327172E-2</v>
      </c>
    </row>
    <row r="3321" spans="1:31" x14ac:dyDescent="0.35">
      <c r="A3321" s="2" t="s">
        <v>90</v>
      </c>
      <c r="B3321" s="9">
        <v>32001</v>
      </c>
      <c r="C3321" s="18">
        <v>25.13</v>
      </c>
      <c r="D3321" s="12">
        <v>7.97</v>
      </c>
      <c r="F3321" s="12">
        <v>37</v>
      </c>
      <c r="H3321" s="23">
        <f>10^-(D3321)</f>
        <v>1.0715193052376043E-8</v>
      </c>
      <c r="I3321" s="32">
        <v>4.0000000000000001E-3</v>
      </c>
      <c r="J3321" s="25">
        <v>0.3</v>
      </c>
      <c r="K3321" s="33"/>
      <c r="L3321" s="25">
        <v>22</v>
      </c>
      <c r="M3321" s="33"/>
      <c r="N3321" s="25">
        <v>0.73</v>
      </c>
      <c r="O3321" s="25">
        <v>2.5</v>
      </c>
      <c r="P3321" s="25">
        <v>3.7</v>
      </c>
      <c r="Q3321" s="25">
        <v>0.08</v>
      </c>
      <c r="R3321" s="25">
        <v>73</v>
      </c>
      <c r="S3321" s="31">
        <v>14</v>
      </c>
      <c r="T3321" s="51">
        <v>6.57</v>
      </c>
      <c r="U3321" s="42">
        <v>6.21</v>
      </c>
      <c r="V3321" s="42">
        <v>0.44</v>
      </c>
      <c r="W3321" s="42">
        <v>0.24</v>
      </c>
      <c r="X3321" s="42">
        <v>9</v>
      </c>
      <c r="Y3321" s="44">
        <v>3.72</v>
      </c>
      <c r="Z3321" s="87">
        <f>(H3321/H$3)+(I3321/I$3*3)+(J3321/J$3)+(L3321/L$3*2)+(N3321/N$3*2)+(O3321/O$3)+(P3321/P$3*2)+(Q3321/Q$3*2)+(R3321/R$3)</f>
        <v>4.6876032664615277</v>
      </c>
      <c r="AA3321" s="88">
        <f>(T3321/T$3*3)+(U3321/U$3*2)+(V3321/V$3)+(W3321/W$3)+(X3321/X$3)+Y3321</f>
        <v>4.3230128236071392</v>
      </c>
      <c r="AB3321" s="90">
        <f>(Z3321-AA3321)/(Z3321+AA3321)</f>
        <v>4.0462321245295675E-2</v>
      </c>
    </row>
    <row r="3322" spans="1:31" x14ac:dyDescent="0.35">
      <c r="A3322" s="2" t="s">
        <v>122</v>
      </c>
      <c r="B3322" s="9">
        <v>41229</v>
      </c>
      <c r="C3322" s="20"/>
      <c r="D3322" s="12">
        <v>6.9</v>
      </c>
      <c r="F3322" s="12">
        <v>13.2</v>
      </c>
      <c r="G3322" s="16"/>
      <c r="H3322" s="23">
        <f>10^-(D3322)</f>
        <v>1.2589254117941651E-7</v>
      </c>
      <c r="I3322" s="28"/>
      <c r="J3322" s="25">
        <v>18.899999999999999</v>
      </c>
      <c r="K3322" s="33"/>
      <c r="L3322" s="25">
        <v>530</v>
      </c>
      <c r="M3322" s="33"/>
      <c r="N3322" s="25">
        <v>12.6</v>
      </c>
      <c r="O3322" s="25">
        <v>88.2</v>
      </c>
      <c r="P3322" s="25">
        <v>535</v>
      </c>
      <c r="Q3322" s="25">
        <v>2.42</v>
      </c>
      <c r="R3322" s="25">
        <v>3900</v>
      </c>
      <c r="S3322" s="34"/>
      <c r="T3322" s="51">
        <v>0.1</v>
      </c>
      <c r="U3322" s="42">
        <v>879</v>
      </c>
      <c r="V3322" s="42">
        <v>0.4</v>
      </c>
      <c r="W3322" s="42">
        <v>7.0000000000000007E-2</v>
      </c>
      <c r="X3322" s="42">
        <v>7240</v>
      </c>
      <c r="Y3322" s="44">
        <v>2.42</v>
      </c>
      <c r="Z3322" s="87">
        <f>(H3322/H$3)+(I3322/I$3*3)+(J3322/J$3)+(L3322/L$3*2)+(N3322/N$3*2)+(O3322/O$3)+(P3322/P$3*2)+(Q3322/Q$3*2)+(R3322/R$3)</f>
        <v>243.94594727672583</v>
      </c>
      <c r="AA3322" s="88">
        <f>(T3322/T$3*3)+(U3322/U$3*2)+(V3322/V$3)+(W3322/W$3)+(X3322/X$3)+Y3322</f>
        <v>224.96160081573058</v>
      </c>
      <c r="AB3322" s="90">
        <f>(Z3322-AA3322)/(Z3322+AA3322)</f>
        <v>4.0486331555601308E-2</v>
      </c>
      <c r="AC3322" s="19">
        <v>244</v>
      </c>
      <c r="AD3322" s="13">
        <v>236</v>
      </c>
      <c r="AE3322" s="94">
        <v>3.2</v>
      </c>
    </row>
    <row r="3323" spans="1:31" x14ac:dyDescent="0.35">
      <c r="A3323" s="2" t="s">
        <v>219</v>
      </c>
      <c r="B3323" s="9">
        <v>39378</v>
      </c>
      <c r="C3323" s="19">
        <v>3.13</v>
      </c>
      <c r="D3323" s="12">
        <v>7.57</v>
      </c>
      <c r="F3323" s="12">
        <v>1.1000000000000001</v>
      </c>
      <c r="H3323" s="23">
        <f>10^-(D3323)</f>
        <v>2.6915348039269097E-8</v>
      </c>
      <c r="J3323" s="25">
        <v>0.04</v>
      </c>
      <c r="K3323" s="36"/>
      <c r="L3323" s="25">
        <v>94.5</v>
      </c>
      <c r="M3323" s="36"/>
      <c r="N3323" s="25">
        <v>0.4</v>
      </c>
      <c r="O3323" s="25">
        <v>0.81</v>
      </c>
      <c r="P3323" s="25">
        <v>3.58</v>
      </c>
      <c r="Q3323" s="25">
        <v>0.15</v>
      </c>
      <c r="R3323" s="25">
        <v>20.6</v>
      </c>
      <c r="S3323" s="36"/>
      <c r="T3323" s="51">
        <v>0.02</v>
      </c>
      <c r="U3323" s="42">
        <v>93.8</v>
      </c>
      <c r="V3323" s="42">
        <v>0.22</v>
      </c>
      <c r="W3323" s="42">
        <v>3.2799999999999999E-3</v>
      </c>
      <c r="X3323" s="42">
        <v>23</v>
      </c>
      <c r="Y3323" s="44">
        <v>2.88</v>
      </c>
      <c r="Z3323" s="87">
        <f>(H3323/H$3)+(I3323/I$3*3)+(J3323/J$3)+(L3323/L$3*2)+(N3323/N$3*2)+(O3323/O$3)+(P3323/P$3*2)+(Q3323/Q$3*2)+(R3323/R$3)</f>
        <v>5.94886256637181</v>
      </c>
      <c r="AA3323" s="88">
        <f>(T3323/T$3*3)+(U3323/U$3*2)+(V3323/V$3)+(W3323/W$3)+(X3323/X$3)+Y3323</f>
        <v>5.4857953899651175</v>
      </c>
      <c r="AB3323" s="90">
        <f>(Z3323-AA3323)/(Z3323+AA3323)</f>
        <v>4.0496810501451611E-2</v>
      </c>
    </row>
    <row r="3324" spans="1:31" x14ac:dyDescent="0.35">
      <c r="A3324" s="2" t="s">
        <v>223</v>
      </c>
      <c r="B3324" s="9">
        <v>40469</v>
      </c>
      <c r="C3324" s="18">
        <v>4.5</v>
      </c>
      <c r="D3324" s="12">
        <v>7.29</v>
      </c>
      <c r="F3324" s="12">
        <v>2.2000000000000002</v>
      </c>
      <c r="H3324" s="23">
        <f>10^-(D3324)</f>
        <v>5.1286138399136415E-8</v>
      </c>
      <c r="I3324" s="32">
        <v>2E-3</v>
      </c>
      <c r="J3324" s="25">
        <v>0.71</v>
      </c>
      <c r="K3324" s="30">
        <v>5.9</v>
      </c>
      <c r="L3324" s="25">
        <v>70.599999999999994</v>
      </c>
      <c r="M3324" s="30">
        <v>0.2</v>
      </c>
      <c r="N3324" s="25">
        <v>3.13</v>
      </c>
      <c r="O3324" s="25">
        <v>1.97</v>
      </c>
      <c r="P3324" s="25">
        <v>7.12</v>
      </c>
      <c r="Q3324" s="25">
        <v>0.2</v>
      </c>
      <c r="R3324" s="25">
        <v>19.3</v>
      </c>
      <c r="S3324" s="31">
        <v>0.5</v>
      </c>
      <c r="T3324" s="51">
        <v>0.02</v>
      </c>
      <c r="U3324" s="42">
        <v>2.17</v>
      </c>
      <c r="V3324" s="42">
        <v>0.22</v>
      </c>
      <c r="W3324" s="42">
        <v>3.2799999999999999E-3</v>
      </c>
      <c r="X3324" s="42">
        <v>19</v>
      </c>
      <c r="Y3324" s="44">
        <v>4.17</v>
      </c>
      <c r="Z3324" s="87">
        <f>(H3324/H$3)+(I3324/I$3*3)+(J3324/J$3)+(L3324/L$3*2)+(N3324/N$3*2)+(O3324/O$3)+(P3324/P$3*2)+(Q3324/Q$3*2)+(R3324/R$3)</f>
        <v>5.1576338273289437</v>
      </c>
      <c r="AA3324" s="88">
        <f>(T3324/T$3*3)+(U3324/U$3*2)+(V3324/V$3)+(W3324/W$3)+(X3324/X$3)+Y3324</f>
        <v>4.7553930123499475</v>
      </c>
      <c r="AB3324" s="90">
        <f>(Z3324-AA3324)/(Z3324+AA3324)</f>
        <v>4.0576992424649364E-2</v>
      </c>
      <c r="AC3324" s="19">
        <v>5.21</v>
      </c>
      <c r="AD3324" s="99">
        <v>4.75</v>
      </c>
      <c r="AE3324" s="95">
        <v>9.2799999999999994</v>
      </c>
    </row>
    <row r="3325" spans="1:31" x14ac:dyDescent="0.35">
      <c r="A3325" s="2" t="s">
        <v>393</v>
      </c>
      <c r="B3325" s="9">
        <v>40301</v>
      </c>
      <c r="C3325" s="18">
        <v>10.98</v>
      </c>
      <c r="D3325" s="12">
        <v>6.49</v>
      </c>
      <c r="F3325" s="12">
        <v>1.6</v>
      </c>
      <c r="H3325" s="23">
        <f>10^-(D3325)</f>
        <v>3.2359365692962763E-7</v>
      </c>
      <c r="I3325" s="32">
        <v>3.7000000000000002E-3</v>
      </c>
      <c r="J3325" s="25">
        <v>0.01</v>
      </c>
      <c r="K3325" s="36"/>
      <c r="L3325" s="25">
        <v>44.2</v>
      </c>
      <c r="M3325" s="36"/>
      <c r="N3325" s="25">
        <v>0.04</v>
      </c>
      <c r="O3325" s="25">
        <v>0.82</v>
      </c>
      <c r="P3325" s="25">
        <v>5.52</v>
      </c>
      <c r="Q3325" s="25">
        <v>3.0000000000000001E-3</v>
      </c>
      <c r="R3325" s="25">
        <v>13.7</v>
      </c>
      <c r="S3325" s="36"/>
      <c r="T3325" s="51">
        <v>0.26</v>
      </c>
      <c r="U3325" s="42">
        <v>61.1</v>
      </c>
      <c r="V3325" s="42">
        <v>28.95</v>
      </c>
      <c r="W3325" s="42">
        <v>3.2799999999999999E-3</v>
      </c>
      <c r="X3325" s="42">
        <v>14</v>
      </c>
      <c r="Y3325" s="44">
        <v>0.88</v>
      </c>
      <c r="Z3325" s="87">
        <f>(H3325/H$3)+(I3325/I$3*3)+(J3325/J$3)+(L3325/L$3*2)+(N3325/N$3*2)+(O3325/O$3)+(P3325/P$3*2)+(Q3325/Q$3*2)+(R3325/R$3)</f>
        <v>3.2791149696200992</v>
      </c>
      <c r="AA3325" s="88">
        <f>(T3325/T$3*3)+(U3325/U$3*2)+(V3325/V$3)+(W3325/W$3)+(X3325/X$3)+Y3325</f>
        <v>3.0221315086636658</v>
      </c>
      <c r="AB3325" s="90">
        <f>(Z3325-AA3325)/(Z3325+AA3325)</f>
        <v>4.0782956489971579E-2</v>
      </c>
      <c r="AC3325" s="19">
        <v>3.28</v>
      </c>
      <c r="AD3325" s="99">
        <v>3.02</v>
      </c>
      <c r="AE3325" s="95">
        <v>8.31</v>
      </c>
    </row>
    <row r="3326" spans="1:31" x14ac:dyDescent="0.35">
      <c r="A3326" s="2" t="s">
        <v>245</v>
      </c>
      <c r="B3326" s="9">
        <v>40640</v>
      </c>
      <c r="C3326" s="18">
        <v>5.16</v>
      </c>
      <c r="D3326" s="12">
        <v>6.6</v>
      </c>
      <c r="F3326" s="12">
        <v>3.7</v>
      </c>
      <c r="H3326" s="23">
        <f>10^-(D3326)</f>
        <v>2.511886431509578E-7</v>
      </c>
      <c r="I3326" s="32">
        <v>9.2200000000000006</v>
      </c>
      <c r="J3326" s="25">
        <v>0.01</v>
      </c>
      <c r="K3326" s="36"/>
      <c r="L3326" s="25">
        <v>209</v>
      </c>
      <c r="M3326" s="36"/>
      <c r="N3326" s="25">
        <v>0.01</v>
      </c>
      <c r="O3326" s="25">
        <v>2.59</v>
      </c>
      <c r="P3326" s="25">
        <v>10.199999999999999</v>
      </c>
      <c r="Q3326" s="25">
        <v>1E-3</v>
      </c>
      <c r="R3326" s="25">
        <v>13.4</v>
      </c>
      <c r="S3326" s="36"/>
      <c r="T3326" s="52"/>
      <c r="U3326" s="42">
        <v>66</v>
      </c>
      <c r="V3326" s="42">
        <v>40.81</v>
      </c>
      <c r="W3326" s="42">
        <v>3.2799999999999999E-3</v>
      </c>
      <c r="X3326" s="42">
        <v>20</v>
      </c>
      <c r="Y3326" s="44">
        <v>9.33</v>
      </c>
      <c r="Z3326" s="87">
        <f>(H3326/H$3)+(I3326/I$3*3)+(J3326/J$3)+(L3326/L$3*2)+(N3326/N$3*2)+(O3326/O$3)+(P3326/P$3*2)+(Q3326/Q$3*2)+(R3326/R$3)</f>
        <v>12.943559245757044</v>
      </c>
      <c r="AA3326" s="88">
        <f>(T3326/T$3*3)+(U3326/U$3*2)+(V3326/V$3)+(W3326/W$3)+(X3326/X$3)+Y3326</f>
        <v>11.926470131382839</v>
      </c>
      <c r="AB3326" s="90">
        <f>(Z3326-AA3326)/(Z3326+AA3326)</f>
        <v>4.0896176636972377E-2</v>
      </c>
      <c r="AC3326" s="19">
        <v>11.92</v>
      </c>
      <c r="AD3326" s="99">
        <v>11.93</v>
      </c>
      <c r="AE3326" s="95">
        <v>7.0000000000000007E-2</v>
      </c>
    </row>
    <row r="3327" spans="1:31" x14ac:dyDescent="0.35">
      <c r="A3327" s="2" t="s">
        <v>371</v>
      </c>
      <c r="B3327" s="9">
        <v>35745</v>
      </c>
      <c r="C3327" s="19">
        <v>4.87</v>
      </c>
      <c r="D3327" s="13">
        <v>4.79</v>
      </c>
      <c r="F3327" s="12">
        <v>1.6</v>
      </c>
      <c r="H3327" s="23">
        <f>10^-(D3327)</f>
        <v>1.6218100973589292E-5</v>
      </c>
      <c r="I3327" s="24">
        <v>1.25</v>
      </c>
      <c r="J3327" s="27">
        <v>0.01</v>
      </c>
      <c r="K3327" s="36"/>
      <c r="L3327" s="27">
        <v>20</v>
      </c>
      <c r="M3327" s="36"/>
      <c r="N3327" s="27">
        <v>0.01</v>
      </c>
      <c r="O3327" s="27">
        <v>15</v>
      </c>
      <c r="P3327" s="27">
        <v>11</v>
      </c>
      <c r="Q3327" s="27">
        <v>0.03</v>
      </c>
      <c r="R3327" s="27">
        <v>12</v>
      </c>
      <c r="S3327" s="36"/>
      <c r="T3327" s="50">
        <v>0.01</v>
      </c>
      <c r="U3327" s="41">
        <v>31.6</v>
      </c>
      <c r="V3327" s="42">
        <v>74.37</v>
      </c>
      <c r="W3327" s="41">
        <v>3.284E-3</v>
      </c>
      <c r="X3327" s="41">
        <v>28</v>
      </c>
      <c r="Y3327" s="43">
        <v>7.0000000000000007E-2</v>
      </c>
      <c r="Z3327" s="87">
        <f>(H3327/H$3)+(I3327/I$3*3)+(J3327/J$3)+(L3327/L$3*2)+(N3327/N$3*2)+(O3327/O$3)+(P3327/P$3*2)+(Q3327/Q$3*2)+(R3327/R$3)</f>
        <v>2.9495929753424446</v>
      </c>
      <c r="AA3327" s="88">
        <f>(T3327/T$3*3)+(U3327/U$3*2)+(V3327/V$3)+(W3327/W$3)+(X3327/X$3)+Y3327</f>
        <v>2.7176019098502615</v>
      </c>
      <c r="AB3327" s="90">
        <f>(Z3327-AA3327)/(Z3327+AA3327)</f>
        <v>4.0935783962244045E-2</v>
      </c>
    </row>
    <row r="3328" spans="1:31" x14ac:dyDescent="0.35">
      <c r="A3328" s="2" t="s">
        <v>138</v>
      </c>
      <c r="B3328" s="9">
        <v>40884</v>
      </c>
      <c r="C3328" s="18">
        <v>29.6</v>
      </c>
      <c r="D3328" s="12">
        <v>7.14</v>
      </c>
      <c r="F3328" s="12">
        <v>2.9</v>
      </c>
      <c r="H3328" s="23">
        <f>10^-(D3328)</f>
        <v>7.2443596007499061E-8</v>
      </c>
      <c r="I3328" s="32">
        <v>0.16</v>
      </c>
      <c r="J3328" s="25">
        <v>0.33</v>
      </c>
      <c r="K3328" s="36"/>
      <c r="L3328" s="25">
        <v>97.6</v>
      </c>
      <c r="M3328" s="36"/>
      <c r="N3328" s="25">
        <v>3.19</v>
      </c>
      <c r="O3328" s="25">
        <v>2.29</v>
      </c>
      <c r="P3328" s="25">
        <v>11.5</v>
      </c>
      <c r="Q3328" s="25">
        <v>0.24</v>
      </c>
      <c r="R3328" s="25">
        <v>9.3800000000000008</v>
      </c>
      <c r="S3328" s="36"/>
      <c r="T3328" s="51">
        <v>0.01</v>
      </c>
      <c r="U3328" s="42">
        <v>17.899999999999999</v>
      </c>
      <c r="V3328" s="42">
        <v>0.22</v>
      </c>
      <c r="W3328" s="42">
        <v>5.2599999999999999E-3</v>
      </c>
      <c r="X3328" s="42">
        <v>12</v>
      </c>
      <c r="Y3328" s="44">
        <v>5.22</v>
      </c>
      <c r="Z3328" s="87">
        <f>(H3328/H$3)+(I3328/I$3*3)+(J3328/J$3)+(L3328/L$3*2)+(N3328/N$3*2)+(O3328/O$3)+(P3328/P$3*2)+(Q3328/Q$3*2)+(R3328/R$3)</f>
        <v>6.4420391692418715</v>
      </c>
      <c r="AA3328" s="88">
        <f>(T3328/T$3*3)+(U3328/U$3*2)+(V3328/V$3)+(W3328/W$3)+(X3328/X$3)+Y3328</f>
        <v>5.9351285070746176</v>
      </c>
      <c r="AB3328" s="90">
        <f>(Z3328-AA3328)/(Z3328+AA3328)</f>
        <v>4.0955303783855111E-2</v>
      </c>
      <c r="AC3328" s="19">
        <v>6.48</v>
      </c>
      <c r="AD3328" s="99">
        <v>5.93</v>
      </c>
      <c r="AE3328" s="95">
        <v>8.89</v>
      </c>
    </row>
    <row r="3329" spans="1:31" x14ac:dyDescent="0.35">
      <c r="A3329" s="2" t="s">
        <v>181</v>
      </c>
      <c r="B3329" s="9">
        <v>39385</v>
      </c>
      <c r="C3329" s="18">
        <v>19.11</v>
      </c>
      <c r="D3329" s="12">
        <v>7.44</v>
      </c>
      <c r="F3329" s="12">
        <v>1.8</v>
      </c>
      <c r="H3329" s="23">
        <f>10^-(D3329)</f>
        <v>3.630780547701001E-8</v>
      </c>
      <c r="I3329" s="24">
        <v>3.0000000000000001E-3</v>
      </c>
      <c r="J3329" s="25">
        <v>0.14000000000000001</v>
      </c>
      <c r="K3329" s="36"/>
      <c r="L3329" s="27">
        <v>58.9</v>
      </c>
      <c r="M3329" s="36"/>
      <c r="N3329" s="27">
        <v>1.0900000000000001</v>
      </c>
      <c r="O3329" s="27">
        <v>1.1000000000000001</v>
      </c>
      <c r="P3329" s="27">
        <v>3.02</v>
      </c>
      <c r="Q3329" s="27">
        <v>0.09</v>
      </c>
      <c r="R3329" s="27">
        <v>6.65</v>
      </c>
      <c r="S3329" s="36"/>
      <c r="T3329" s="51">
        <v>0.02</v>
      </c>
      <c r="U3329" s="42">
        <v>23.7</v>
      </c>
      <c r="V3329" s="42">
        <v>0.22</v>
      </c>
      <c r="W3329" s="42">
        <v>3.2799999999999999E-3</v>
      </c>
      <c r="X3329" s="42">
        <v>9.48</v>
      </c>
      <c r="Y3329" s="44">
        <v>2.5099999999999998</v>
      </c>
      <c r="Z3329" s="87">
        <f>(H3329/H$3)+(I3329/I$3*3)+(J3329/J$3)+(L3329/L$3*2)+(N3329/N$3*2)+(O3329/O$3)+(P3329/P$3*2)+(Q3329/Q$3*2)+(R3329/R$3)</f>
        <v>3.5553891924652401</v>
      </c>
      <c r="AA3329" s="88">
        <f>(T3329/T$3*3)+(U3329/U$3*2)+(V3329/V$3)+(W3329/W$3)+(X3329/X$3)+Y3329</f>
        <v>3.2750606060459524</v>
      </c>
      <c r="AB3329" s="90">
        <f>(Z3329-AA3329)/(Z3329+AA3329)</f>
        <v>4.1041014089641628E-2</v>
      </c>
    </row>
    <row r="3330" spans="1:31" x14ac:dyDescent="0.35">
      <c r="A3330" s="2" t="s">
        <v>259</v>
      </c>
      <c r="B3330" s="9">
        <v>37525</v>
      </c>
      <c r="C3330" s="18">
        <v>9.9</v>
      </c>
      <c r="D3330" s="12">
        <v>8.06</v>
      </c>
      <c r="F3330" s="12">
        <v>1.6</v>
      </c>
      <c r="H3330" s="23">
        <f>10^-(D3330)</f>
        <v>8.7096358995607965E-9</v>
      </c>
      <c r="I3330" s="32">
        <v>6.1</v>
      </c>
      <c r="J3330" s="25">
        <v>0.98</v>
      </c>
      <c r="K3330" s="33"/>
      <c r="L3330" s="25">
        <v>25.6</v>
      </c>
      <c r="M3330" s="33"/>
      <c r="N3330" s="25">
        <v>0.32</v>
      </c>
      <c r="O3330" s="25">
        <v>5.49</v>
      </c>
      <c r="P3330" s="25">
        <v>14.5</v>
      </c>
      <c r="Q3330" s="25">
        <v>8.0000000000000002E-3</v>
      </c>
      <c r="R3330" s="25">
        <v>59.1</v>
      </c>
      <c r="S3330" s="34"/>
      <c r="T3330" s="51">
        <v>0.19</v>
      </c>
      <c r="U3330" s="42">
        <v>0.87</v>
      </c>
      <c r="V3330" s="42">
        <v>0.22</v>
      </c>
      <c r="W3330" s="42">
        <v>3.2845000000000001E-3</v>
      </c>
      <c r="X3330" s="42">
        <v>22</v>
      </c>
      <c r="Y3330" s="44">
        <v>4.8099999999999996</v>
      </c>
      <c r="Z3330" s="87">
        <f>(H3330/H$3)+(I3330/I$3*3)+(J3330/J$3)+(L3330/L$3*2)+(N3330/N$3*2)+(O3330/O$3)+(P3330/P$3*2)+(Q3330/Q$3*2)+(R3330/R$3)</f>
        <v>5.9259370982880677</v>
      </c>
      <c r="AA3330" s="88">
        <f>(T3330/T$3*3)+(U3330/U$3*2)+(V3330/V$3)+(W3330/W$3)+(X3330/X$3)+Y3330</f>
        <v>5.4583258617289019</v>
      </c>
      <c r="AB3330" s="90">
        <f>(Z3330-AA3330)/(Z3330+AA3330)</f>
        <v>4.1075231501721113E-2</v>
      </c>
      <c r="AE3330" s="96"/>
    </row>
    <row r="3331" spans="1:31" x14ac:dyDescent="0.35">
      <c r="A3331" s="2" t="s">
        <v>132</v>
      </c>
      <c r="B3331" s="9">
        <v>39380</v>
      </c>
      <c r="C3331" s="18">
        <v>2.5499999999999998</v>
      </c>
      <c r="D3331" s="12">
        <v>7.29</v>
      </c>
      <c r="F3331" s="12">
        <v>1.7</v>
      </c>
      <c r="H3331" s="23">
        <f>10^-(D3331)</f>
        <v>5.1286138399136415E-8</v>
      </c>
      <c r="I3331" s="28"/>
      <c r="J3331" s="25">
        <v>0.27</v>
      </c>
      <c r="K3331" s="33"/>
      <c r="L3331" s="25">
        <v>82.9</v>
      </c>
      <c r="M3331" s="33"/>
      <c r="N3331" s="25">
        <v>2.2000000000000002</v>
      </c>
      <c r="O3331" s="25">
        <v>2.2400000000000002</v>
      </c>
      <c r="P3331" s="25">
        <v>7.31</v>
      </c>
      <c r="Q3331" s="25">
        <v>0.15</v>
      </c>
      <c r="R3331" s="25">
        <v>37.9</v>
      </c>
      <c r="S3331" s="34"/>
      <c r="T3331" s="51">
        <v>0.19</v>
      </c>
      <c r="U3331" s="42">
        <v>13.5</v>
      </c>
      <c r="V3331" s="42">
        <v>0.22</v>
      </c>
      <c r="W3331" s="42">
        <v>3.2799999999999999E-3</v>
      </c>
      <c r="X3331" s="42">
        <v>64</v>
      </c>
      <c r="Y3331" s="44">
        <v>3.93</v>
      </c>
      <c r="Z3331" s="87">
        <f>(H3331/H$3)+(I3331/I$3*3)+(J3331/J$3)+(L3331/L$3*2)+(N3331/N$3*2)+(O3331/O$3)+(P3331/P$3*2)+(Q3331/Q$3*2)+(R3331/R$3)</f>
        <v>6.5432000022288879</v>
      </c>
      <c r="AA3331" s="88">
        <f>(T3331/T$3*3)+(U3331/U$3*2)+(V3331/V$3)+(W3331/W$3)+(X3331/X$3)+Y3331</f>
        <v>6.026026319577209</v>
      </c>
      <c r="AB3331" s="90">
        <f>(Z3331-AA3331)/(Z3331+AA3331)</f>
        <v>4.1146023582568851E-2</v>
      </c>
    </row>
    <row r="3332" spans="1:31" x14ac:dyDescent="0.35">
      <c r="A3332" s="2" t="s">
        <v>345</v>
      </c>
      <c r="B3332" s="9">
        <v>38106</v>
      </c>
      <c r="C3332" s="19">
        <v>1.73</v>
      </c>
      <c r="D3332" s="12">
        <v>6.73</v>
      </c>
      <c r="F3332" s="12">
        <v>5.2</v>
      </c>
      <c r="H3332" s="23">
        <f>10^-(D3332)</f>
        <v>1.8620871366628614E-7</v>
      </c>
      <c r="I3332" s="24">
        <v>0.11</v>
      </c>
      <c r="J3332" s="25">
        <v>0.05</v>
      </c>
      <c r="K3332" s="30">
        <v>1.5</v>
      </c>
      <c r="L3332" s="25">
        <v>91.6</v>
      </c>
      <c r="M3332" s="30">
        <v>0.5</v>
      </c>
      <c r="N3332" s="25">
        <v>0.16</v>
      </c>
      <c r="O3332" s="25">
        <v>10.1</v>
      </c>
      <c r="P3332" s="25">
        <v>11.9</v>
      </c>
      <c r="Q3332" s="25">
        <v>0.14000000000000001</v>
      </c>
      <c r="R3332" s="25">
        <v>17.100000000000001</v>
      </c>
      <c r="S3332" s="31">
        <v>9.6</v>
      </c>
      <c r="T3332" s="51">
        <v>0.02</v>
      </c>
      <c r="U3332" s="42">
        <v>23.6</v>
      </c>
      <c r="V3332" s="42">
        <v>0.46</v>
      </c>
      <c r="W3332" s="42">
        <v>5.2551999999999998E-3</v>
      </c>
      <c r="X3332" s="42">
        <v>29</v>
      </c>
      <c r="Y3332" s="44">
        <v>4.74</v>
      </c>
      <c r="Z3332" s="87">
        <f>(H3332/H$3)+(I3332/I$3*3)+(J3332/J$3)+(L3332/L$3*2)+(N3332/N$3*2)+(O3332/O$3)+(P3332/P$3*2)+(Q3332/Q$3*2)+(R3332/R$3)</f>
        <v>6.5778282840454807</v>
      </c>
      <c r="AA3332" s="88">
        <f>(T3332/T$3*3)+(U3332/U$3*2)+(V3332/V$3)+(W3332/W$3)+(X3332/X$3)+Y3332</f>
        <v>6.0575273943313386</v>
      </c>
      <c r="AB3332" s="90">
        <f>(Z3332-AA3332)/(Z3332+AA3332)</f>
        <v>4.1178175190156721E-2</v>
      </c>
      <c r="AD3332" s="100"/>
      <c r="AE3332" s="96"/>
    </row>
    <row r="3333" spans="1:31" x14ac:dyDescent="0.35">
      <c r="A3333" s="2" t="s">
        <v>338</v>
      </c>
      <c r="B3333" s="9">
        <v>41092</v>
      </c>
      <c r="C3333" s="18">
        <v>2.57</v>
      </c>
      <c r="D3333" s="12">
        <v>5.78</v>
      </c>
      <c r="F3333" s="12">
        <v>18</v>
      </c>
      <c r="H3333" s="23">
        <f>10^-(D3333)</f>
        <v>1.6595869074375577E-6</v>
      </c>
      <c r="I3333" s="24">
        <v>0.03</v>
      </c>
      <c r="J3333" s="25">
        <v>0.02</v>
      </c>
      <c r="K3333" s="33"/>
      <c r="L3333" s="25">
        <v>38.9</v>
      </c>
      <c r="M3333" s="33"/>
      <c r="N3333" s="25">
        <v>0.18</v>
      </c>
      <c r="O3333" s="25">
        <v>24.5</v>
      </c>
      <c r="P3333" s="25">
        <v>5.63</v>
      </c>
      <c r="Q3333" s="25">
        <v>0.03</v>
      </c>
      <c r="R3333" s="25">
        <v>13.9</v>
      </c>
      <c r="S3333" s="34"/>
      <c r="T3333" s="51">
        <v>0.02</v>
      </c>
      <c r="U3333" s="42">
        <v>34.4</v>
      </c>
      <c r="V3333" s="42">
        <v>53.12</v>
      </c>
      <c r="W3333" s="42">
        <v>7.0000000000000007E-2</v>
      </c>
      <c r="X3333" s="42">
        <v>26</v>
      </c>
      <c r="Y3333" s="44">
        <v>1.05</v>
      </c>
      <c r="Z3333" s="87">
        <f>(H3333/H$3)+(I3333/I$3*3)+(J3333/J$3)+(L3333/L$3*2)+(N3333/N$3*2)+(O3333/O$3)+(P3333/P$3*2)+(Q3333/Q$3*2)+(R3333/R$3)</f>
        <v>3.6474973177315708</v>
      </c>
      <c r="AA3333" s="88">
        <f>(T3333/T$3*3)+(U3333/U$3*2)+(V3333/V$3)+(W3333/W$3)+(X3333/X$3)+Y3333</f>
        <v>3.3584995516023488</v>
      </c>
      <c r="AB3333" s="90">
        <f>(Z3333-AA3333)/(Z3333+AA3333)</f>
        <v>4.1250056418694607E-2</v>
      </c>
      <c r="AC3333" s="19">
        <v>3.69</v>
      </c>
      <c r="AD3333" s="99">
        <v>3.36</v>
      </c>
      <c r="AE3333" s="95">
        <v>9.2799999999999994</v>
      </c>
    </row>
    <row r="3334" spans="1:31" x14ac:dyDescent="0.35">
      <c r="A3334" s="2" t="s">
        <v>305</v>
      </c>
      <c r="B3334" s="9">
        <v>41485</v>
      </c>
      <c r="C3334" s="18">
        <v>1.65</v>
      </c>
      <c r="D3334" s="12">
        <v>5.72</v>
      </c>
      <c r="F3334" s="12">
        <v>9.1999999999999993</v>
      </c>
      <c r="H3334" s="23">
        <f>10^-(D3334)</f>
        <v>1.9054607179632462E-6</v>
      </c>
      <c r="I3334" s="24">
        <v>0.02</v>
      </c>
      <c r="J3334" s="25">
        <v>0.02</v>
      </c>
      <c r="K3334" s="36"/>
      <c r="L3334" s="25">
        <v>36.799999999999997</v>
      </c>
      <c r="M3334" s="36"/>
      <c r="N3334" s="25">
        <v>0.11</v>
      </c>
      <c r="O3334" s="25">
        <v>20.5</v>
      </c>
      <c r="P3334" s="25">
        <v>6.47</v>
      </c>
      <c r="Q3334" s="25">
        <v>0.09</v>
      </c>
      <c r="R3334" s="25">
        <v>29.8</v>
      </c>
      <c r="S3334" s="36"/>
      <c r="T3334" s="51">
        <v>0.03</v>
      </c>
      <c r="U3334" s="42">
        <v>66.7</v>
      </c>
      <c r="V3334" s="42">
        <v>22.31</v>
      </c>
      <c r="W3334" s="42">
        <v>0.04</v>
      </c>
      <c r="X3334" s="42">
        <v>47</v>
      </c>
      <c r="Y3334" s="44">
        <v>0.79</v>
      </c>
      <c r="Z3334" s="87">
        <f>(H3334/H$3)+(I3334/I$3*3)+(J3334/J$3)+(L3334/L$3*2)+(N3334/N$3*2)+(O3334/O$3)+(P3334/P$3*2)+(Q3334/Q$3*2)+(R3334/R$3)</f>
        <v>4.1996833148258021</v>
      </c>
      <c r="AA3334" s="88">
        <f>(T3334/T$3*3)+(U3334/U$3*2)+(V3334/V$3)+(W3334/W$3)+(X3334/X$3)+Y3334</f>
        <v>3.8660377777568247</v>
      </c>
      <c r="AB3334" s="90">
        <f>(Z3334-AA3334)/(Z3334+AA3334)</f>
        <v>4.1365865895834596E-2</v>
      </c>
      <c r="AC3334" s="19">
        <v>4.21</v>
      </c>
      <c r="AD3334" s="99">
        <v>3.87</v>
      </c>
      <c r="AE3334" s="95">
        <v>8.61</v>
      </c>
    </row>
    <row r="3335" spans="1:31" x14ac:dyDescent="0.35">
      <c r="A3335" s="2" t="s">
        <v>370</v>
      </c>
      <c r="B3335" s="9">
        <v>38110</v>
      </c>
      <c r="C3335" s="18">
        <v>1.77</v>
      </c>
      <c r="D3335" s="12">
        <v>5.26</v>
      </c>
      <c r="F3335" s="12">
        <v>19</v>
      </c>
      <c r="H3335" s="23">
        <f>10^-(D3335)</f>
        <v>5.4954087385762383E-6</v>
      </c>
      <c r="I3335" s="24">
        <v>0.01</v>
      </c>
      <c r="J3335" s="25">
        <v>0.01</v>
      </c>
      <c r="K3335" s="30">
        <v>0.5</v>
      </c>
      <c r="L3335" s="25">
        <v>28.6</v>
      </c>
      <c r="M3335" s="30">
        <v>3</v>
      </c>
      <c r="N3335" s="25">
        <v>0.4</v>
      </c>
      <c r="O3335" s="25">
        <v>9.8800000000000008</v>
      </c>
      <c r="P3335" s="25">
        <v>8.7799999999999994</v>
      </c>
      <c r="Q3335" s="25">
        <v>0.6</v>
      </c>
      <c r="R3335" s="25">
        <v>19.7</v>
      </c>
      <c r="S3335" s="31">
        <v>88</v>
      </c>
      <c r="T3335" s="51">
        <v>0.02</v>
      </c>
      <c r="U3335" s="42">
        <v>23.9</v>
      </c>
      <c r="V3335" s="42">
        <v>59.4</v>
      </c>
      <c r="W3335" s="42">
        <v>0.11</v>
      </c>
      <c r="X3335" s="42">
        <v>30</v>
      </c>
      <c r="Y3335" s="44">
        <v>0.73</v>
      </c>
      <c r="Z3335" s="87">
        <f>(H3335/H$3)+(I3335/I$3*3)+(J3335/J$3)+(L3335/L$3*2)+(N3335/N$3*2)+(O3335/O$3)+(P3335/P$3*2)+(Q3335/Q$3*2)+(R3335/R$3)</f>
        <v>3.2969009970495993</v>
      </c>
      <c r="AA3335" s="88">
        <f>(T3335/T$3*3)+(U3335/U$3*2)+(V3335/V$3)+(W3335/W$3)+(X3335/X$3)+Y3335</f>
        <v>3.0349038072310233</v>
      </c>
      <c r="AB3335" s="90">
        <f>(Z3335-AA3335)/(Z3335+AA3335)</f>
        <v>4.137796377447589E-2</v>
      </c>
    </row>
    <row r="3336" spans="1:31" x14ac:dyDescent="0.35">
      <c r="A3336" s="2" t="s">
        <v>211</v>
      </c>
      <c r="B3336" s="9">
        <v>34675</v>
      </c>
      <c r="C3336" s="18">
        <v>11.35</v>
      </c>
      <c r="D3336" s="12">
        <v>7.57</v>
      </c>
      <c r="F3336" s="12">
        <v>1.7</v>
      </c>
      <c r="H3336" s="23">
        <f>10^-(D3336)</f>
        <v>2.6915348039269097E-8</v>
      </c>
      <c r="I3336" s="24">
        <v>1.15E-3</v>
      </c>
      <c r="J3336" s="25">
        <v>0.61</v>
      </c>
      <c r="K3336" s="30">
        <v>1</v>
      </c>
      <c r="L3336" s="25">
        <v>330</v>
      </c>
      <c r="M3336" s="30">
        <v>1</v>
      </c>
      <c r="N3336" s="25">
        <v>0.32</v>
      </c>
      <c r="O3336" s="25">
        <v>11</v>
      </c>
      <c r="P3336" s="25">
        <v>36</v>
      </c>
      <c r="Q3336" s="25">
        <v>0.23</v>
      </c>
      <c r="R3336" s="25">
        <v>130</v>
      </c>
      <c r="S3336" s="31">
        <v>5</v>
      </c>
      <c r="T3336" s="51">
        <v>0.16</v>
      </c>
      <c r="U3336" s="42">
        <v>750</v>
      </c>
      <c r="V3336" s="42">
        <v>0.22</v>
      </c>
      <c r="W3336" s="42">
        <v>3.2845000000000001E-3</v>
      </c>
      <c r="X3336" s="42">
        <v>172</v>
      </c>
      <c r="Y3336" s="44">
        <v>2.92</v>
      </c>
      <c r="Z3336" s="87">
        <f>(H3336/H$3)+(I3336/I$3*3)+(J3336/J$3)+(L3336/L$3*2)+(N3336/N$3*2)+(O3336/O$3)+(P3336/P$3*2)+(Q3336/Q$3*2)+(R3336/R$3)</f>
        <v>25.418621203130709</v>
      </c>
      <c r="AA3336" s="88">
        <f>(T3336/T$3*3)+(U3336/U$3*2)+(V3336/V$3)+(W3336/W$3)+(X3336/X$3)+Y3336</f>
        <v>23.394193179532593</v>
      </c>
      <c r="AB3336" s="90">
        <f>(Z3336-AA3336)/(Z3336+AA3336)</f>
        <v>4.1473290348059209E-2</v>
      </c>
    </row>
    <row r="3337" spans="1:31" x14ac:dyDescent="0.35">
      <c r="A3337" s="2" t="s">
        <v>342</v>
      </c>
      <c r="B3337" s="9">
        <v>41786</v>
      </c>
      <c r="C3337" s="19">
        <v>8.82</v>
      </c>
      <c r="D3337" s="12">
        <v>4.79</v>
      </c>
      <c r="F3337" s="12">
        <v>1.5</v>
      </c>
      <c r="H3337" s="23">
        <f>10^-(D3337)</f>
        <v>1.6218100973589292E-5</v>
      </c>
      <c r="I3337" s="24">
        <v>2.5299999999999998</v>
      </c>
      <c r="J3337" s="25">
        <v>0.01</v>
      </c>
      <c r="K3337" s="29">
        <v>0.2</v>
      </c>
      <c r="L3337" s="25">
        <v>7.35</v>
      </c>
      <c r="M3337" s="29">
        <v>0.5</v>
      </c>
      <c r="N3337" s="25">
        <v>4.0000000000000001E-3</v>
      </c>
      <c r="O3337" s="25">
        <v>1.08</v>
      </c>
      <c r="P3337" s="25">
        <v>3.41</v>
      </c>
      <c r="Q3337" s="25">
        <v>0.03</v>
      </c>
      <c r="R3337" s="25">
        <v>21.9</v>
      </c>
      <c r="S3337" s="29">
        <v>5.4</v>
      </c>
      <c r="T3337" s="51">
        <v>0.01</v>
      </c>
      <c r="U3337" s="42">
        <v>12.1</v>
      </c>
      <c r="V3337" s="42">
        <v>15.58</v>
      </c>
      <c r="W3337" s="42">
        <v>3.2799999999999999E-3</v>
      </c>
      <c r="X3337" s="42">
        <v>42</v>
      </c>
      <c r="Y3337" s="44">
        <v>7.0000000000000007E-2</v>
      </c>
      <c r="Z3337" s="87">
        <f>(H3337/H$3)+(I3337/I$3*3)+(J3337/J$3)+(L3337/L$3*2)+(N3337/N$3*2)+(O3337/O$3)+(P3337/P$3*2)+(Q3337/Q$3*2)+(R3337/R$3)</f>
        <v>1.9106456295181644</v>
      </c>
      <c r="AA3337" s="88">
        <f>(T3337/T$3*3)+(U3337/U$3*2)+(V3337/V$3)+(W3337/W$3)+(X3337/X$3)+Y3337</f>
        <v>1.7583444505132524</v>
      </c>
      <c r="AB3337" s="90">
        <f>(Z3337-AA3337)/(Z3337+AA3337)</f>
        <v>4.151038178975068E-2</v>
      </c>
      <c r="AC3337" s="19">
        <v>1.66</v>
      </c>
      <c r="AD3337" s="13">
        <v>1.76</v>
      </c>
      <c r="AE3337" s="94">
        <v>5.82</v>
      </c>
    </row>
    <row r="3338" spans="1:31" x14ac:dyDescent="0.35">
      <c r="A3338" s="2" t="s">
        <v>233</v>
      </c>
      <c r="B3338" s="9">
        <v>40878</v>
      </c>
      <c r="C3338" s="19">
        <v>4.71</v>
      </c>
      <c r="D3338" s="12">
        <v>7.36</v>
      </c>
      <c r="F3338" s="12">
        <v>1.4</v>
      </c>
      <c r="H3338" s="23">
        <f>10^-(D3338)</f>
        <v>4.3651583224016566E-8</v>
      </c>
      <c r="I3338" s="32">
        <v>0.02</v>
      </c>
      <c r="J3338" s="25">
        <v>0.01</v>
      </c>
      <c r="K3338" s="36"/>
      <c r="L3338" s="25">
        <v>129</v>
      </c>
      <c r="M3338" s="36"/>
      <c r="N3338" s="25">
        <v>0.79</v>
      </c>
      <c r="O3338" s="25">
        <v>1.44</v>
      </c>
      <c r="P3338" s="25">
        <v>9.3699999999999992</v>
      </c>
      <c r="Q3338" s="25">
        <v>0.27</v>
      </c>
      <c r="R3338" s="25">
        <v>9.82</v>
      </c>
      <c r="S3338" s="36"/>
      <c r="T3338" s="51">
        <v>0.01</v>
      </c>
      <c r="U3338" s="42">
        <v>77.7</v>
      </c>
      <c r="V3338" s="42">
        <v>10.53</v>
      </c>
      <c r="W3338" s="42">
        <v>0.13</v>
      </c>
      <c r="X3338" s="42">
        <v>24</v>
      </c>
      <c r="Y3338" s="44">
        <v>4.63</v>
      </c>
      <c r="Z3338" s="87">
        <f>(H3338/H$3)+(I3338/I$3*3)+(J3338/J$3)+(L3338/L$3*2)+(N3338/N$3*2)+(O3338/O$3)+(P3338/P$3*2)+(Q3338/Q$3*2)+(R3338/R$3)</f>
        <v>7.7128712470670164</v>
      </c>
      <c r="AA3338" s="88">
        <f>(T3338/T$3*3)+(U3338/U$3*2)+(V3338/V$3)+(W3338/W$3)+(X3338/X$3)+Y3338</f>
        <v>7.0975610804175107</v>
      </c>
      <c r="AB3338" s="90">
        <f>(Z3338-AA3338)/(Z3338+AA3338)</f>
        <v>4.1545726218109189E-2</v>
      </c>
      <c r="AC3338" s="19">
        <v>7.72</v>
      </c>
      <c r="AD3338" s="99">
        <v>7.1</v>
      </c>
      <c r="AE3338" s="95">
        <v>8.4499999999999993</v>
      </c>
    </row>
    <row r="3339" spans="1:31" x14ac:dyDescent="0.35">
      <c r="A3339" s="2" t="s">
        <v>182</v>
      </c>
      <c r="B3339" s="9">
        <v>38842</v>
      </c>
      <c r="C3339" s="20"/>
      <c r="D3339" s="12">
        <v>7.61</v>
      </c>
      <c r="F3339" s="12">
        <v>1.3</v>
      </c>
      <c r="G3339" s="16"/>
      <c r="H3339" s="23">
        <f>10^-(D3339)</f>
        <v>2.4547089156850259E-8</v>
      </c>
      <c r="I3339" s="24">
        <v>2.9</v>
      </c>
      <c r="J3339" s="25">
        <v>7.0000000000000007E-2</v>
      </c>
      <c r="K3339" s="29">
        <v>5</v>
      </c>
      <c r="L3339" s="25">
        <v>75.19</v>
      </c>
      <c r="M3339" s="29">
        <v>5</v>
      </c>
      <c r="N3339" s="25">
        <v>0.24</v>
      </c>
      <c r="O3339" s="25">
        <v>1.45</v>
      </c>
      <c r="P3339" s="25">
        <v>5.71</v>
      </c>
      <c r="Q3339" s="25">
        <v>0.18</v>
      </c>
      <c r="R3339" s="25">
        <v>11.7</v>
      </c>
      <c r="S3339" s="29">
        <v>10</v>
      </c>
      <c r="T3339" s="51">
        <v>0.33</v>
      </c>
      <c r="U3339" s="42">
        <v>65</v>
      </c>
      <c r="V3339" s="42">
        <v>2.87</v>
      </c>
      <c r="W3339" s="42">
        <v>0.04</v>
      </c>
      <c r="X3339" s="42">
        <v>28</v>
      </c>
      <c r="Y3339" s="44">
        <v>2.5</v>
      </c>
      <c r="Z3339" s="87">
        <f>(H3339/H$3)+(I3339/I$3*3)+(J3339/J$3)+(L3339/L$3*2)+(N3339/N$3*2)+(O3339/O$3)+(P3339/P$3*2)+(Q3339/Q$3*2)+(R3339/R$3)</f>
        <v>5.109259903926942</v>
      </c>
      <c r="AA3339" s="88">
        <f>(T3339/T$3*3)+(U3339/U$3*2)+(V3339/V$3)+(W3339/W$3)+(X3339/X$3)+Y3339</f>
        <v>4.7006090571683785</v>
      </c>
      <c r="AB3339" s="90">
        <f>(Z3339-AA3339)/(Z3339+AA3339)</f>
        <v>4.1657115745298963E-2</v>
      </c>
      <c r="AC3339" s="19">
        <v>4.79</v>
      </c>
      <c r="AD3339" s="13">
        <v>4.6900000000000004</v>
      </c>
      <c r="AE3339" s="94">
        <v>2.0699999999999998</v>
      </c>
    </row>
    <row r="3340" spans="1:31" x14ac:dyDescent="0.35">
      <c r="A3340" s="2" t="s">
        <v>103</v>
      </c>
      <c r="B3340" s="9">
        <v>40798</v>
      </c>
      <c r="C3340" s="18">
        <v>14.95</v>
      </c>
      <c r="D3340" s="12">
        <v>7.17</v>
      </c>
      <c r="F3340" s="12">
        <v>2.9</v>
      </c>
      <c r="H3340" s="23">
        <f>10^-(D3340)</f>
        <v>6.7608297539197998E-8</v>
      </c>
      <c r="I3340" s="28"/>
      <c r="J3340" s="25">
        <v>0.45</v>
      </c>
      <c r="K3340" s="33"/>
      <c r="L3340" s="25">
        <v>114</v>
      </c>
      <c r="M3340" s="33"/>
      <c r="N3340" s="25">
        <v>8.61</v>
      </c>
      <c r="O3340" s="25">
        <v>3.33</v>
      </c>
      <c r="P3340" s="25">
        <v>11.6</v>
      </c>
      <c r="Q3340" s="25">
        <v>0.27</v>
      </c>
      <c r="R3340" s="25">
        <v>14.2</v>
      </c>
      <c r="S3340" s="34"/>
      <c r="T3340" s="51">
        <v>0.02</v>
      </c>
      <c r="U3340" s="42">
        <v>8.77</v>
      </c>
      <c r="V3340" s="42">
        <v>0.22</v>
      </c>
      <c r="W3340" s="42">
        <v>3.9399999999999999E-3</v>
      </c>
      <c r="X3340" s="42">
        <v>20</v>
      </c>
      <c r="Y3340" s="44">
        <v>6.32</v>
      </c>
      <c r="Z3340" s="87">
        <f>(H3340/H$3)+(I3340/I$3*3)+(J3340/J$3)+(L3340/L$3*2)+(N3340/N$3*2)+(O3340/O$3)+(P3340/P$3*2)+(Q3340/Q$3*2)+(R3340/R$3)</f>
        <v>7.6889434696202867</v>
      </c>
      <c r="AA3340" s="88">
        <f>(T3340/T$3*3)+(U3340/U$3*2)+(V3340/V$3)+(W3340/W$3)+(X3340/X$3)+Y3340</f>
        <v>7.0710159175235141</v>
      </c>
      <c r="AB3340" s="90">
        <f>(Z3340-AA3340)/(Z3340+AA3340)</f>
        <v>4.1865125498583622E-2</v>
      </c>
      <c r="AC3340" s="19">
        <v>7.84</v>
      </c>
      <c r="AD3340" s="99">
        <v>7.07</v>
      </c>
      <c r="AE3340" s="95">
        <v>10.41</v>
      </c>
    </row>
    <row r="3341" spans="1:31" x14ac:dyDescent="0.35">
      <c r="A3341" s="2" t="s">
        <v>246</v>
      </c>
      <c r="B3341" s="9">
        <v>35394</v>
      </c>
      <c r="C3341" s="18">
        <v>3.53</v>
      </c>
      <c r="D3341" s="12">
        <v>7.1</v>
      </c>
      <c r="F3341" s="12">
        <v>1.5</v>
      </c>
      <c r="H3341" s="23">
        <f>10^-(D3341)</f>
        <v>7.943282347242818E-8</v>
      </c>
      <c r="I3341" s="32">
        <v>2E-3</v>
      </c>
      <c r="J3341" s="25">
        <v>0.01</v>
      </c>
      <c r="K3341" s="36"/>
      <c r="L3341" s="25">
        <v>150</v>
      </c>
      <c r="M3341" s="36"/>
      <c r="N3341" s="25">
        <v>0.01</v>
      </c>
      <c r="O3341" s="25">
        <v>4.9000000000000004</v>
      </c>
      <c r="P3341" s="25">
        <v>8.6</v>
      </c>
      <c r="Q3341" s="25">
        <v>1E-3</v>
      </c>
      <c r="R3341" s="25">
        <v>20</v>
      </c>
      <c r="S3341" s="36"/>
      <c r="T3341" s="51">
        <v>0.04</v>
      </c>
      <c r="U3341" s="42">
        <v>51.2</v>
      </c>
      <c r="V3341" s="42">
        <v>127.67</v>
      </c>
      <c r="W3341" s="42">
        <v>0.03</v>
      </c>
      <c r="X3341" s="42">
        <v>43</v>
      </c>
      <c r="Y3341" s="44">
        <v>4.1100000000000003</v>
      </c>
      <c r="Z3341" s="87">
        <f>(H3341/H$3)+(I3341/I$3*3)+(J3341/J$3)+(L3341/L$3*2)+(N3341/N$3*2)+(O3341/O$3)+(P3341/P$3*2)+(Q3341/Q$3*2)+(R3341/R$3)</f>
        <v>9.1889933805910697</v>
      </c>
      <c r="AA3341" s="88">
        <f>(T3341/T$3*3)+(U3341/U$3*2)+(V3341/V$3)+(W3341/W$3)+(X3341/X$3)+Y3341</f>
        <v>8.4499747573851334</v>
      </c>
      <c r="AB3341" s="90">
        <f>(Z3341-AA3341)/(Z3341+AA3341)</f>
        <v>4.1896930558814834E-2</v>
      </c>
    </row>
    <row r="3342" spans="1:31" x14ac:dyDescent="0.35">
      <c r="A3342" s="2" t="s">
        <v>217</v>
      </c>
      <c r="B3342" s="9">
        <v>40148</v>
      </c>
      <c r="C3342" s="18">
        <v>13</v>
      </c>
      <c r="D3342" s="12">
        <v>7.13</v>
      </c>
      <c r="F3342" s="12">
        <v>1.7</v>
      </c>
      <c r="H3342" s="23">
        <f>10^-(D3342)</f>
        <v>7.413102413009154E-8</v>
      </c>
      <c r="I3342" s="28"/>
      <c r="J3342" s="27">
        <v>0.01</v>
      </c>
      <c r="K3342" s="36"/>
      <c r="L3342" s="25">
        <v>127</v>
      </c>
      <c r="M3342" s="36"/>
      <c r="N3342" s="25">
        <v>0.44</v>
      </c>
      <c r="O3342" s="25">
        <v>3.73</v>
      </c>
      <c r="P3342" s="25">
        <v>8.84</v>
      </c>
      <c r="Q3342" s="25">
        <v>0.21</v>
      </c>
      <c r="R3342" s="25">
        <v>18.600000000000001</v>
      </c>
      <c r="S3342" s="36"/>
      <c r="T3342" s="50">
        <v>0.01</v>
      </c>
      <c r="U3342" s="41">
        <v>63.3</v>
      </c>
      <c r="V3342" s="41">
        <v>5.4</v>
      </c>
      <c r="W3342" s="41">
        <v>3.2799999999999999E-3</v>
      </c>
      <c r="X3342" s="42">
        <v>31</v>
      </c>
      <c r="Y3342" s="44">
        <v>5.07</v>
      </c>
      <c r="Z3342" s="87">
        <f>(H3342/H$3)+(I3342/I$3*3)+(J3342/J$3)+(L3342/L$3*2)+(N3342/N$3*2)+(O3342/O$3)+(P3342/P$3*2)+(Q3342/Q$3*2)+(R3342/R$3)</f>
        <v>7.9929987315287958</v>
      </c>
      <c r="AA3342" s="88">
        <f>(T3342/T$3*3)+(U3342/U$3*2)+(V3342/V$3)+(W3342/W$3)+(X3342/X$3)+Y3342</f>
        <v>7.3497441659119795</v>
      </c>
      <c r="AB3342" s="90">
        <f>(Z3342-AA3342)/(Z3342+AA3342)</f>
        <v>4.1925656312999514E-2</v>
      </c>
      <c r="AE3342" s="94">
        <v>0.65</v>
      </c>
    </row>
    <row r="3343" spans="1:31" x14ac:dyDescent="0.35">
      <c r="A3343" s="2" t="s">
        <v>329</v>
      </c>
      <c r="B3343" s="9">
        <v>39608</v>
      </c>
      <c r="C3343" s="18">
        <v>2.16</v>
      </c>
      <c r="D3343" s="12">
        <v>6.68</v>
      </c>
      <c r="F3343" s="12">
        <v>5.6</v>
      </c>
      <c r="H3343" s="23">
        <f>10^-(D3343)</f>
        <v>2.089296130854039E-7</v>
      </c>
      <c r="I3343" s="32">
        <v>0.03</v>
      </c>
      <c r="J3343" s="25">
        <v>0.01</v>
      </c>
      <c r="K3343" s="33"/>
      <c r="L3343" s="25">
        <v>100</v>
      </c>
      <c r="M3343" s="33"/>
      <c r="N3343" s="25">
        <v>0.02</v>
      </c>
      <c r="O3343" s="25">
        <v>6.69</v>
      </c>
      <c r="P3343" s="25">
        <v>7.91</v>
      </c>
      <c r="Q3343" s="25">
        <v>0.14000000000000001</v>
      </c>
      <c r="R3343" s="25">
        <v>9.94</v>
      </c>
      <c r="S3343" s="34"/>
      <c r="T3343" s="51">
        <v>0.01</v>
      </c>
      <c r="U3343" s="42">
        <v>66.2</v>
      </c>
      <c r="V3343" s="42">
        <v>38.42</v>
      </c>
      <c r="W3343" s="42">
        <v>0.05</v>
      </c>
      <c r="X3343" s="42">
        <v>11</v>
      </c>
      <c r="Y3343" s="44">
        <v>3.44</v>
      </c>
      <c r="Z3343" s="87">
        <f>(H3343/H$3)+(I3343/I$3*3)+(J3343/J$3)+(L3343/L$3*2)+(N3343/N$3*2)+(O3343/O$3)+(P3343/P$3*2)+(Q3343/Q$3*2)+(R3343/R$3)</f>
        <v>6.2539468462822345</v>
      </c>
      <c r="AA3343" s="88">
        <f>(T3343/T$3*3)+(U3343/U$3*2)+(V3343/V$3)+(W3343/W$3)+(X3343/X$3)+Y3343</f>
        <v>5.7495382139763684</v>
      </c>
      <c r="AB3343" s="90">
        <f>(Z3343-AA3343)/(Z3343+AA3343)</f>
        <v>4.2021848635932661E-2</v>
      </c>
      <c r="AE3343" s="94">
        <v>8.27</v>
      </c>
    </row>
    <row r="3344" spans="1:31" x14ac:dyDescent="0.35">
      <c r="A3344" s="2" t="s">
        <v>349</v>
      </c>
      <c r="B3344" s="9">
        <v>41092</v>
      </c>
      <c r="C3344" s="18">
        <v>1.1200000000000001</v>
      </c>
      <c r="D3344" s="12">
        <v>6.21</v>
      </c>
      <c r="F3344" s="12">
        <v>20</v>
      </c>
      <c r="H3344" s="23">
        <f>10^-(D3344)</f>
        <v>6.1659500186148145E-7</v>
      </c>
      <c r="I3344" s="32">
        <v>0.03</v>
      </c>
      <c r="J3344" s="25">
        <v>0.33</v>
      </c>
      <c r="K3344" s="30">
        <v>3.5</v>
      </c>
      <c r="L3344" s="25">
        <v>78</v>
      </c>
      <c r="M3344" s="33"/>
      <c r="N3344" s="25">
        <v>5.33</v>
      </c>
      <c r="O3344" s="25">
        <v>8.7799999999999994</v>
      </c>
      <c r="P3344" s="25">
        <v>6.91</v>
      </c>
      <c r="Q3344" s="25">
        <v>0.13</v>
      </c>
      <c r="R3344" s="25">
        <v>13.2</v>
      </c>
      <c r="S3344" s="34"/>
      <c r="T3344" s="51">
        <v>0.06</v>
      </c>
      <c r="U3344" s="42">
        <v>115</v>
      </c>
      <c r="V3344" s="42">
        <v>0.22</v>
      </c>
      <c r="W3344" s="42">
        <v>0.02</v>
      </c>
      <c r="X3344" s="42">
        <v>20</v>
      </c>
      <c r="Y3344" s="44">
        <v>2.0699999999999998</v>
      </c>
      <c r="Z3344" s="87">
        <f>(H3344/H$3)+(I3344/I$3*3)+(J3344/J$3)+(L3344/L$3*2)+(N3344/N$3*2)+(O3344/O$3)+(P3344/P$3*2)+(Q3344/Q$3*2)+(R3344/R$3)</f>
        <v>5.4766915982570055</v>
      </c>
      <c r="AA3344" s="88">
        <f>(T3344/T$3*3)+(U3344/U$3*2)+(V3344/V$3)+(W3344/W$3)+(X3344/X$3)+Y3344</f>
        <v>5.0341410437176801</v>
      </c>
      <c r="AB3344" s="90">
        <f>(Z3344-AA3344)/(Z3344+AA3344)</f>
        <v>4.2104233757087273E-2</v>
      </c>
      <c r="AC3344" s="19">
        <v>5.6</v>
      </c>
      <c r="AD3344" s="13">
        <v>5.03</v>
      </c>
      <c r="AE3344" s="94">
        <v>10.75</v>
      </c>
    </row>
    <row r="3345" spans="1:31" x14ac:dyDescent="0.35">
      <c r="A3345" s="2" t="s">
        <v>333</v>
      </c>
      <c r="B3345" s="9">
        <v>39555</v>
      </c>
      <c r="C3345" s="18">
        <v>1.67</v>
      </c>
      <c r="D3345" s="12">
        <v>5.96</v>
      </c>
      <c r="F3345" s="12">
        <v>25</v>
      </c>
      <c r="H3345" s="23">
        <f>10^-(D3345)</f>
        <v>1.0964781961431832E-6</v>
      </c>
      <c r="I3345" s="32">
        <v>1.7600000000000001E-3</v>
      </c>
      <c r="J3345" s="25">
        <v>0.02</v>
      </c>
      <c r="K3345" s="33"/>
      <c r="L3345" s="25">
        <v>44.6</v>
      </c>
      <c r="M3345" s="33"/>
      <c r="N3345" s="25">
        <v>0.34</v>
      </c>
      <c r="O3345" s="25">
        <v>22.2</v>
      </c>
      <c r="P3345" s="25">
        <v>6.04</v>
      </c>
      <c r="Q3345" s="25">
        <v>0.09</v>
      </c>
      <c r="R3345" s="25">
        <v>7.49</v>
      </c>
      <c r="S3345" s="34"/>
      <c r="T3345" s="51">
        <v>0.04</v>
      </c>
      <c r="U3345" s="42">
        <v>33.1</v>
      </c>
      <c r="V3345" s="42">
        <v>67.28</v>
      </c>
      <c r="W3345" s="42">
        <v>0.05</v>
      </c>
      <c r="X3345" s="42">
        <v>21</v>
      </c>
      <c r="Y3345" s="44">
        <v>0.97</v>
      </c>
      <c r="Z3345" s="87">
        <f>(H3345/H$3)+(I3345/I$3*3)+(J3345/J$3)+(L3345/L$3*2)+(N3345/N$3*2)+(O3345/O$3)+(P3345/P$3*2)+(Q3345/Q$3*2)+(R3345/R$3)</f>
        <v>3.6327921910513883</v>
      </c>
      <c r="AA3345" s="88">
        <f>(T3345/T$3*3)+(U3345/U$3*2)+(V3345/V$3)+(W3345/W$3)+(X3345/X$3)+Y3345</f>
        <v>3.3389763212111712</v>
      </c>
      <c r="AB3345" s="90">
        <f>(Z3345-AA3345)/(Z3345+AA3345)</f>
        <v>4.2143664024906727E-2</v>
      </c>
      <c r="AE3345" s="94">
        <v>8.1</v>
      </c>
    </row>
    <row r="3346" spans="1:31" x14ac:dyDescent="0.35">
      <c r="A3346" s="2" t="s">
        <v>267</v>
      </c>
      <c r="B3346" s="9">
        <v>39343</v>
      </c>
      <c r="C3346" s="18">
        <v>4.1100000000000003</v>
      </c>
      <c r="D3346" s="12">
        <v>4.74</v>
      </c>
      <c r="F3346" s="12">
        <v>2.1</v>
      </c>
      <c r="H3346" s="23">
        <f>10^-(D3346)</f>
        <v>1.8197008586099817E-5</v>
      </c>
      <c r="I3346" s="32">
        <v>0.9</v>
      </c>
      <c r="J3346" s="25">
        <v>0.04</v>
      </c>
      <c r="K3346" s="33"/>
      <c r="L3346" s="25">
        <v>7.21</v>
      </c>
      <c r="M3346" s="33"/>
      <c r="N3346" s="25">
        <v>0.42</v>
      </c>
      <c r="O3346" s="25">
        <v>0.97</v>
      </c>
      <c r="P3346" s="25">
        <v>2.09</v>
      </c>
      <c r="Q3346" s="25">
        <v>0.24</v>
      </c>
      <c r="R3346" s="25">
        <v>16.3</v>
      </c>
      <c r="S3346" s="34"/>
      <c r="T3346" s="51">
        <v>0.01</v>
      </c>
      <c r="U3346" s="42">
        <v>11.1</v>
      </c>
      <c r="V3346" s="42">
        <v>6.02</v>
      </c>
      <c r="W3346" s="42">
        <v>0.03</v>
      </c>
      <c r="X3346" s="42">
        <v>28</v>
      </c>
      <c r="Y3346" s="44">
        <v>0.16</v>
      </c>
      <c r="Z3346" s="87">
        <f>(H3346/H$3)+(I3346/I$3*3)+(J3346/J$3)+(L3346/L$3*2)+(N3346/N$3*2)+(O3346/O$3)+(P3346/P$3*2)+(Q3346/Q$3*2)+(R3346/R$3)</f>
        <v>1.3916298778508236</v>
      </c>
      <c r="AA3346" s="88">
        <f>(T3346/T$3*3)+(U3346/U$3*2)+(V3346/V$3)+(W3346/W$3)+(X3346/X$3)+Y3346</f>
        <v>1.278991192309537</v>
      </c>
      <c r="AB3346" s="90">
        <f>(Z3346-AA3346)/(Z3346+AA3346)</f>
        <v>4.2176962804582052E-2</v>
      </c>
    </row>
    <row r="3347" spans="1:31" x14ac:dyDescent="0.35">
      <c r="A3347" s="2" t="s">
        <v>138</v>
      </c>
      <c r="B3347" s="9">
        <v>39716</v>
      </c>
      <c r="C3347" s="18">
        <v>29.99</v>
      </c>
      <c r="D3347" s="12">
        <v>7.29</v>
      </c>
      <c r="F3347" s="12">
        <v>3.1</v>
      </c>
      <c r="H3347" s="23">
        <f>10^-(D3347)</f>
        <v>5.1286138399136415E-8</v>
      </c>
      <c r="I3347" s="32">
        <v>2E-3</v>
      </c>
      <c r="J3347" s="25">
        <v>0.36</v>
      </c>
      <c r="K3347" s="33"/>
      <c r="L3347" s="25">
        <v>102</v>
      </c>
      <c r="M3347" s="33"/>
      <c r="N3347" s="25">
        <v>3.43</v>
      </c>
      <c r="O3347" s="25">
        <v>2.6</v>
      </c>
      <c r="P3347" s="25">
        <v>11.9</v>
      </c>
      <c r="Q3347" s="25">
        <v>0.23</v>
      </c>
      <c r="R3347" s="25">
        <v>9.99</v>
      </c>
      <c r="S3347" s="34"/>
      <c r="T3347" s="51">
        <v>0.01</v>
      </c>
      <c r="U3347" s="42">
        <v>24.2</v>
      </c>
      <c r="V3347" s="42">
        <v>0.22</v>
      </c>
      <c r="W3347" s="42">
        <v>6.2399999999999999E-3</v>
      </c>
      <c r="X3347" s="42">
        <v>12</v>
      </c>
      <c r="Y3347" s="44">
        <v>5.33</v>
      </c>
      <c r="Z3347" s="87">
        <f>(H3347/H$3)+(I3347/I$3*3)+(J3347/J$3)+(L3347/L$3*2)+(N3347/N$3*2)+(O3347/O$3)+(P3347/P$3*2)+(Q3347/Q$3*2)+(R3347/R$3)</f>
        <v>6.7212984718972884</v>
      </c>
      <c r="AA3347" s="88">
        <f>(T3347/T$3*3)+(U3347/U$3*2)+(V3347/V$3)+(W3347/W$3)+(X3347/X$3)+Y3347</f>
        <v>6.1763041780301258</v>
      </c>
      <c r="AB3347" s="90">
        <f>(Z3347-AA3347)/(Z3347+AA3347)</f>
        <v>4.225547248272761E-2</v>
      </c>
      <c r="AE3347" s="94">
        <v>6.55</v>
      </c>
    </row>
    <row r="3348" spans="1:31" x14ac:dyDescent="0.35">
      <c r="A3348" s="2" t="s">
        <v>412</v>
      </c>
      <c r="B3348" s="9">
        <v>39002</v>
      </c>
      <c r="C3348" s="18">
        <v>18.559999999999999</v>
      </c>
      <c r="D3348" s="12">
        <v>9.5500000000000007</v>
      </c>
      <c r="F3348" s="12">
        <v>110</v>
      </c>
      <c r="H3348" s="23">
        <f>10^-(D3348)</f>
        <v>2.8183829312644407E-10</v>
      </c>
      <c r="I3348" s="32">
        <v>0.14000000000000001</v>
      </c>
      <c r="J3348" s="25">
        <v>0.99</v>
      </c>
      <c r="K3348" s="33"/>
      <c r="L3348" s="25">
        <v>16.899999999999999</v>
      </c>
      <c r="M3348" s="33"/>
      <c r="N3348" s="25">
        <v>0.65</v>
      </c>
      <c r="O3348" s="25">
        <v>7.65</v>
      </c>
      <c r="P3348" s="25">
        <v>1.34</v>
      </c>
      <c r="Q3348" s="25">
        <v>0.04</v>
      </c>
      <c r="R3348" s="25">
        <v>229</v>
      </c>
      <c r="S3348" s="34"/>
      <c r="T3348" s="51">
        <v>2.42</v>
      </c>
      <c r="U3348" s="42">
        <v>1</v>
      </c>
      <c r="V3348" s="42">
        <v>1.01</v>
      </c>
      <c r="W3348" s="42">
        <v>0.19</v>
      </c>
      <c r="X3348" s="42">
        <v>18</v>
      </c>
      <c r="Y3348" s="44">
        <v>9.67</v>
      </c>
      <c r="Z3348" s="87">
        <f>(H3348/H$3)+(I3348/I$3*3)+(J3348/J$3)+(L3348/L$3*2)+(N3348/N$3*2)+(O3348/O$3)+(P3348/P$3*2)+(Q3348/Q$3*2)+(R3348/R$3)</f>
        <v>11.20536064504685</v>
      </c>
      <c r="AA3348" s="88">
        <f>(T3348/T$3*3)+(U3348/U$3*2)+(V3348/V$3)+(W3348/W$3)+(X3348/X$3)+Y3348</f>
        <v>10.295441508807443</v>
      </c>
      <c r="AB3348" s="90">
        <f>(Z3348-AA3348)/(Z3348+AA3348)</f>
        <v>4.2320241343939483E-2</v>
      </c>
    </row>
    <row r="3349" spans="1:31" x14ac:dyDescent="0.35">
      <c r="A3349" s="2" t="s">
        <v>324</v>
      </c>
      <c r="B3349" s="9">
        <v>40457</v>
      </c>
      <c r="C3349" s="18">
        <v>11.86</v>
      </c>
      <c r="D3349" s="12">
        <v>6.22</v>
      </c>
      <c r="F3349" s="12">
        <v>2.8</v>
      </c>
      <c r="H3349" s="23">
        <f>10^-(D3349)</f>
        <v>6.0255958607435721E-7</v>
      </c>
      <c r="I3349" s="32">
        <v>0.03</v>
      </c>
      <c r="J3349" s="25">
        <v>0.56000000000000005</v>
      </c>
      <c r="K3349" s="36"/>
      <c r="L3349" s="25">
        <v>66</v>
      </c>
      <c r="M3349" s="36"/>
      <c r="N3349" s="25">
        <v>2.14</v>
      </c>
      <c r="O3349" s="25">
        <v>1.46</v>
      </c>
      <c r="P3349" s="25">
        <v>7.23</v>
      </c>
      <c r="Q3349" s="25">
        <v>1.47</v>
      </c>
      <c r="R3349" s="25">
        <v>32.5</v>
      </c>
      <c r="S3349" s="36"/>
      <c r="T3349" s="51">
        <v>0.01</v>
      </c>
      <c r="U3349" s="42">
        <v>72.400000000000006</v>
      </c>
      <c r="V3349" s="42">
        <v>0.22</v>
      </c>
      <c r="W3349" s="42">
        <v>3.2799999999999999E-3</v>
      </c>
      <c r="X3349" s="42">
        <v>65</v>
      </c>
      <c r="Y3349" s="44">
        <v>1.71</v>
      </c>
      <c r="Z3349" s="87">
        <f>(H3349/H$3)+(I3349/I$3*3)+(J3349/J$3)+(L3349/L$3*2)+(N3349/N$3*2)+(O3349/O$3)+(P3349/P$3*2)+(Q3349/Q$3*2)+(R3349/R$3)</f>
        <v>5.5038226688899066</v>
      </c>
      <c r="AA3349" s="88">
        <f>(T3349/T$3*3)+(U3349/U$3*2)+(V3349/V$3)+(W3349/W$3)+(X3349/X$3)+Y3349</f>
        <v>5.0547382951955537</v>
      </c>
      <c r="AB3349" s="90">
        <f>(Z3349-AA3349)/(Z3349+AA3349)</f>
        <v>4.2532725361144962E-2</v>
      </c>
      <c r="AC3349" s="19">
        <v>5.54</v>
      </c>
      <c r="AD3349" s="13">
        <v>5.05</v>
      </c>
      <c r="AE3349" s="94">
        <v>9.2200000000000006</v>
      </c>
    </row>
    <row r="3350" spans="1:31" x14ac:dyDescent="0.35">
      <c r="A3350" s="2" t="s">
        <v>147</v>
      </c>
      <c r="B3350" s="9">
        <v>39386</v>
      </c>
      <c r="C3350" s="18">
        <v>39.200000000000003</v>
      </c>
      <c r="D3350" s="12">
        <v>7.24</v>
      </c>
      <c r="F3350" s="12">
        <v>1.5</v>
      </c>
      <c r="H3350" s="23">
        <f>10^-(D3350)</f>
        <v>5.7543993733715586E-8</v>
      </c>
      <c r="I3350" s="32">
        <v>7.0000000000000007E-2</v>
      </c>
      <c r="J3350" s="25">
        <v>0.01</v>
      </c>
      <c r="K3350" s="36"/>
      <c r="L3350" s="25">
        <v>125</v>
      </c>
      <c r="M3350" s="36"/>
      <c r="N3350" s="25">
        <v>0.15</v>
      </c>
      <c r="O3350" s="25">
        <v>1.84</v>
      </c>
      <c r="P3350" s="25">
        <v>8.67</v>
      </c>
      <c r="Q3350" s="25">
        <v>0.13</v>
      </c>
      <c r="R3350" s="25">
        <v>24.8</v>
      </c>
      <c r="S3350" s="36"/>
      <c r="T3350" s="51">
        <v>0.01</v>
      </c>
      <c r="U3350" s="42">
        <v>70.099999999999994</v>
      </c>
      <c r="V3350" s="42">
        <v>7.83</v>
      </c>
      <c r="W3350" s="42">
        <v>6.5700000000000003E-3</v>
      </c>
      <c r="X3350" s="42">
        <v>40</v>
      </c>
      <c r="Y3350" s="44">
        <v>4.72</v>
      </c>
      <c r="Z3350" s="87">
        <f>(H3350/H$3)+(I3350/I$3*3)+(J3350/J$3)+(L3350/L$3*2)+(N3350/N$3*2)+(O3350/O$3)+(P3350/P$3*2)+(Q3350/Q$3*2)+(R3350/R$3)</f>
        <v>8.0950434922089212</v>
      </c>
      <c r="AA3350" s="88">
        <f>(T3350/T$3*3)+(U3350/U$3*2)+(V3350/V$3)+(W3350/W$3)+(X3350/X$3)+Y3350</f>
        <v>7.4344513817585263</v>
      </c>
      <c r="AB3350" s="90">
        <f>(Z3350-AA3350)/(Z3350+AA3350)</f>
        <v>4.2537900672981001E-2</v>
      </c>
    </row>
    <row r="3351" spans="1:31" x14ac:dyDescent="0.35">
      <c r="A3351" s="2" t="s">
        <v>257</v>
      </c>
      <c r="B3351" s="9">
        <v>38105</v>
      </c>
      <c r="C3351" s="18">
        <v>8.19</v>
      </c>
      <c r="D3351" s="12">
        <v>6.96</v>
      </c>
      <c r="F3351" s="12">
        <v>2.4</v>
      </c>
      <c r="H3351" s="23">
        <f>10^-(D3351)</f>
        <v>1.0964781961431838E-7</v>
      </c>
      <c r="I3351" s="32">
        <v>0.16</v>
      </c>
      <c r="J3351" s="25">
        <v>0.02</v>
      </c>
      <c r="K3351" s="29">
        <v>1.1000000000000001</v>
      </c>
      <c r="L3351" s="25">
        <v>107</v>
      </c>
      <c r="M3351" s="29">
        <v>3.5</v>
      </c>
      <c r="N3351" s="25">
        <v>0.68</v>
      </c>
      <c r="O3351" s="25">
        <v>8.3699999999999992</v>
      </c>
      <c r="P3351" s="25">
        <v>9.5500000000000007</v>
      </c>
      <c r="Q3351" s="25">
        <v>0.47</v>
      </c>
      <c r="R3351" s="25">
        <v>13.7</v>
      </c>
      <c r="S3351" s="29">
        <v>28</v>
      </c>
      <c r="T3351" s="51">
        <v>0.01</v>
      </c>
      <c r="U3351" s="42">
        <v>127</v>
      </c>
      <c r="V3351" s="42">
        <v>31.96</v>
      </c>
      <c r="W3351" s="42">
        <v>0.09</v>
      </c>
      <c r="X3351" s="42">
        <v>21</v>
      </c>
      <c r="Y3351" s="44">
        <v>2.67</v>
      </c>
      <c r="Z3351" s="87">
        <f>(H3351/H$3)+(I3351/I$3*3)+(J3351/J$3)+(L3351/L$3*2)+(N3351/N$3*2)+(O3351/O$3)+(P3351/P$3*2)+(Q3351/Q$3*2)+(R3351/R$3)</f>
        <v>6.99534671367035</v>
      </c>
      <c r="AA3351" s="88">
        <f>(T3351/T$3*3)+(U3351/U$3*2)+(V3351/V$3)+(W3351/W$3)+(X3351/X$3)+Y3351</f>
        <v>6.4240454064465462</v>
      </c>
      <c r="AB3351" s="90">
        <f>(Z3351-AA3351)/(Z3351+AA3351)</f>
        <v>4.2572815676752668E-2</v>
      </c>
    </row>
    <row r="3352" spans="1:31" x14ac:dyDescent="0.35">
      <c r="A3352" s="2" t="s">
        <v>257</v>
      </c>
      <c r="B3352" s="9">
        <v>39566</v>
      </c>
      <c r="C3352" s="18">
        <v>7.2</v>
      </c>
      <c r="D3352" s="12">
        <v>6.98</v>
      </c>
      <c r="F3352" s="12">
        <v>3</v>
      </c>
      <c r="H3352" s="23">
        <f>10^-(D3352)</f>
        <v>1.0471285480508987E-7</v>
      </c>
      <c r="I3352" s="32">
        <v>0.01</v>
      </c>
      <c r="J3352" s="25">
        <v>0.02</v>
      </c>
      <c r="K3352" s="33"/>
      <c r="L3352" s="25">
        <v>131</v>
      </c>
      <c r="M3352" s="33"/>
      <c r="N3352" s="25">
        <v>0.01</v>
      </c>
      <c r="O3352" s="25">
        <v>9.44</v>
      </c>
      <c r="P3352" s="25">
        <v>11.5</v>
      </c>
      <c r="Q3352" s="25">
        <v>0.44</v>
      </c>
      <c r="R3352" s="25">
        <v>14.1</v>
      </c>
      <c r="S3352" s="34"/>
      <c r="T3352" s="51">
        <v>0.01</v>
      </c>
      <c r="U3352" s="42">
        <v>109</v>
      </c>
      <c r="V3352" s="42">
        <v>89.86</v>
      </c>
      <c r="W3352" s="42">
        <v>0.17</v>
      </c>
      <c r="X3352" s="42">
        <v>22</v>
      </c>
      <c r="Y3352" s="44">
        <v>3.33</v>
      </c>
      <c r="Z3352" s="87">
        <f>(H3352/H$3)+(I3352/I$3*3)+(J3352/J$3)+(L3352/L$3*2)+(N3352/N$3*2)+(O3352/O$3)+(P3352/P$3*2)+(Q3352/Q$3*2)+(R3352/R$3)</f>
        <v>8.356379944685477</v>
      </c>
      <c r="AA3352" s="88">
        <f>(T3352/T$3*3)+(U3352/U$3*2)+(V3352/V$3)+(W3352/W$3)+(X3352/X$3)+Y3352</f>
        <v>7.6731374875978915</v>
      </c>
      <c r="AB3352" s="90">
        <f>(Z3352-AA3352)/(Z3352+AA3352)</f>
        <v>4.2624019093147399E-2</v>
      </c>
      <c r="AE3352" s="94">
        <v>107.57</v>
      </c>
    </row>
    <row r="3353" spans="1:31" x14ac:dyDescent="0.35">
      <c r="A3353" s="2" t="s">
        <v>154</v>
      </c>
      <c r="B3353" s="9">
        <v>35783</v>
      </c>
      <c r="C3353" s="18">
        <v>9.73</v>
      </c>
      <c r="D3353" s="12">
        <v>7.16</v>
      </c>
      <c r="F3353" s="12">
        <v>9.4</v>
      </c>
      <c r="H3353" s="23">
        <f>10^-(D3353)</f>
        <v>6.9183097091893466E-8</v>
      </c>
      <c r="I3353" s="32">
        <v>2E-3</v>
      </c>
      <c r="J3353" s="25">
        <v>0.2</v>
      </c>
      <c r="K3353" s="36"/>
      <c r="L3353" s="25">
        <v>135</v>
      </c>
      <c r="M3353" s="36"/>
      <c r="N3353" s="25">
        <v>0.85</v>
      </c>
      <c r="O3353" s="25">
        <v>2</v>
      </c>
      <c r="P3353" s="25">
        <v>11</v>
      </c>
      <c r="Q3353" s="25">
        <v>0.08</v>
      </c>
      <c r="R3353" s="25">
        <v>26</v>
      </c>
      <c r="S3353" s="36"/>
      <c r="T3353" s="51">
        <v>0.09</v>
      </c>
      <c r="U3353" s="42">
        <v>64</v>
      </c>
      <c r="V3353" s="42">
        <v>11.28</v>
      </c>
      <c r="W3353" s="42">
        <v>0.82</v>
      </c>
      <c r="X3353" s="42">
        <v>30</v>
      </c>
      <c r="Y3353" s="44">
        <v>5.76</v>
      </c>
      <c r="Z3353" s="87">
        <f>(H3353/H$3)+(I3353/I$3*3)+(J3353/J$3)+(L3353/L$3*2)+(N3353/N$3*2)+(O3353/O$3)+(P3353/P$3*2)+(Q3353/Q$3*2)+(R3353/R$3)</f>
        <v>8.8682662167907633</v>
      </c>
      <c r="AA3353" s="88">
        <f>(T3353/T$3*3)+(U3353/U$3*2)+(V3353/V$3)+(W3353/W$3)+(X3353/X$3)+Y3353</f>
        <v>8.1412287347135059</v>
      </c>
      <c r="AB3353" s="90">
        <f>(Z3353-AA3353)/(Z3353+AA3353)</f>
        <v>4.2743037588718079E-2</v>
      </c>
    </row>
    <row r="3354" spans="1:31" x14ac:dyDescent="0.35">
      <c r="A3354" s="2" t="s">
        <v>312</v>
      </c>
      <c r="B3354" s="9">
        <v>39555</v>
      </c>
      <c r="C3354" s="18">
        <v>2.2999999999999998</v>
      </c>
      <c r="D3354" s="12">
        <v>6.53</v>
      </c>
      <c r="F3354" s="12">
        <v>9.1</v>
      </c>
      <c r="H3354" s="23">
        <f>10^-(D3354)</f>
        <v>2.9512092266663814E-7</v>
      </c>
      <c r="I3354" s="32">
        <v>6.0000000000000001E-3</v>
      </c>
      <c r="J3354" s="25">
        <v>0.06</v>
      </c>
      <c r="K3354" s="33"/>
      <c r="L3354" s="25">
        <v>48.6</v>
      </c>
      <c r="M3354" s="33"/>
      <c r="N3354" s="25">
        <v>0.44</v>
      </c>
      <c r="O3354" s="25">
        <v>27.7</v>
      </c>
      <c r="P3354" s="25">
        <v>4.29</v>
      </c>
      <c r="Q3354" s="25">
        <v>0.2</v>
      </c>
      <c r="R3354" s="25">
        <v>8.1999999999999993</v>
      </c>
      <c r="S3354" s="34"/>
      <c r="T3354" s="51">
        <v>0.04</v>
      </c>
      <c r="U3354" s="42">
        <v>59.2</v>
      </c>
      <c r="V3354" s="42">
        <v>13.59</v>
      </c>
      <c r="W3354" s="42">
        <v>0.15</v>
      </c>
      <c r="X3354" s="42">
        <v>13</v>
      </c>
      <c r="Y3354" s="44">
        <v>1.73</v>
      </c>
      <c r="Z3354" s="87">
        <f>(H3354/H$3)+(I3354/I$3*3)+(J3354/J$3)+(L3354/L$3*2)+(N3354/N$3*2)+(O3354/O$3)+(P3354/P$3*2)+(Q3354/Q$3*2)+(R3354/R$3)</f>
        <v>3.8702455405101572</v>
      </c>
      <c r="AA3354" s="88">
        <f>(T3354/T$3*3)+(U3354/U$3*2)+(V3354/V$3)+(W3354/W$3)+(X3354/X$3)+Y3354</f>
        <v>3.5528663391498223</v>
      </c>
      <c r="AB3354" s="90">
        <f>(Z3354-AA3354)/(Z3354+AA3354)</f>
        <v>4.2755545990083167E-2</v>
      </c>
      <c r="AE3354" s="94">
        <v>8.08</v>
      </c>
    </row>
    <row r="3355" spans="1:31" x14ac:dyDescent="0.35">
      <c r="A3355" s="2" t="s">
        <v>129</v>
      </c>
      <c r="B3355" s="9">
        <v>32415</v>
      </c>
      <c r="C3355" s="18">
        <v>1.21</v>
      </c>
      <c r="D3355" s="12">
        <v>6.59</v>
      </c>
      <c r="F3355" s="12">
        <v>6</v>
      </c>
      <c r="H3355" s="23">
        <f>10^-(D3355)</f>
        <v>2.5703957827688611E-7</v>
      </c>
      <c r="I3355" s="32">
        <v>0.01</v>
      </c>
      <c r="J3355" s="25">
        <v>3.51</v>
      </c>
      <c r="K3355" s="36"/>
      <c r="L3355" s="25">
        <v>133</v>
      </c>
      <c r="M3355" s="36"/>
      <c r="N3355" s="25">
        <v>9.8000000000000007</v>
      </c>
      <c r="O3355" s="25">
        <v>3</v>
      </c>
      <c r="P3355" s="25">
        <v>11</v>
      </c>
      <c r="Q3355" s="25">
        <v>0.55000000000000004</v>
      </c>
      <c r="R3355" s="25">
        <v>120</v>
      </c>
      <c r="S3355" s="36"/>
      <c r="T3355" s="51">
        <v>1.53</v>
      </c>
      <c r="U3355" s="42">
        <v>2.94</v>
      </c>
      <c r="V3355" s="42">
        <v>1.1000000000000001</v>
      </c>
      <c r="W3355" s="42">
        <v>0.82</v>
      </c>
      <c r="X3355" s="42">
        <v>117</v>
      </c>
      <c r="Y3355" s="44">
        <v>8.86</v>
      </c>
      <c r="Z3355" s="87">
        <f>(H3355/H$3)+(I3355/I$3*3)+(J3355/J$3)+(L3355/L$3*2)+(N3355/N$3*2)+(O3355/O$3)+(P3355/P$3*2)+(Q3355/Q$3*2)+(R3355/R$3)</f>
        <v>13.405165038956502</v>
      </c>
      <c r="AA3355" s="88">
        <f>(T3355/T$3*3)+(U3355/U$3*2)+(V3355/V$3)+(W3355/W$3)+(X3355/X$3)+Y3355</f>
        <v>12.305527576605769</v>
      </c>
      <c r="AB3355" s="90">
        <f>(Z3355-AA3355)/(Z3355+AA3355)</f>
        <v>4.2769655364520993E-2</v>
      </c>
    </row>
    <row r="3356" spans="1:31" x14ac:dyDescent="0.35">
      <c r="A3356" s="2" t="s">
        <v>311</v>
      </c>
      <c r="B3356" s="9">
        <v>36368</v>
      </c>
      <c r="C3356" s="18">
        <v>2.0699999999999998</v>
      </c>
      <c r="D3356" s="12">
        <v>7.19</v>
      </c>
      <c r="F3356" s="12">
        <v>2.9</v>
      </c>
      <c r="H3356" s="23">
        <f>10^-(D3356)</f>
        <v>6.4565422903465397E-8</v>
      </c>
      <c r="I3356" s="32">
        <v>0.02</v>
      </c>
      <c r="J3356" s="25">
        <v>0.45</v>
      </c>
      <c r="L3356" s="25">
        <v>106</v>
      </c>
      <c r="N3356" s="25">
        <v>6.09</v>
      </c>
      <c r="O3356" s="25">
        <v>6.46</v>
      </c>
      <c r="P3356" s="25">
        <v>6.65</v>
      </c>
      <c r="Q3356" s="25">
        <v>0.47</v>
      </c>
      <c r="R3356" s="25">
        <v>12</v>
      </c>
      <c r="T3356" s="51">
        <v>0.45</v>
      </c>
      <c r="U3356" s="42">
        <v>76</v>
      </c>
      <c r="V3356" s="42">
        <v>0.44</v>
      </c>
      <c r="W3356" s="42">
        <v>0.03</v>
      </c>
      <c r="X3356" s="42">
        <v>15</v>
      </c>
      <c r="Y3356" s="44">
        <v>4.2</v>
      </c>
      <c r="Z3356" s="87">
        <f>(H3356/H$3)+(I3356/I$3*3)+(J3356/J$3)+(L3356/L$3*2)+(N3356/N$3*2)+(O3356/O$3)+(P3356/P$3*2)+(Q3356/Q$3*2)+(R3356/R$3)</f>
        <v>6.7861222422220617</v>
      </c>
      <c r="AA3356" s="88">
        <f>(T3356/T$3*3)+(U3356/U$3*2)+(V3356/V$3)+(W3356/W$3)+(X3356/X$3)+Y3356</f>
        <v>6.2272747947015761</v>
      </c>
      <c r="AB3356" s="90">
        <f>(Z3356-AA3356)/(Z3356+AA3356)</f>
        <v>4.2944009618306161E-2</v>
      </c>
    </row>
    <row r="3357" spans="1:31" x14ac:dyDescent="0.35">
      <c r="A3357" s="2" t="s">
        <v>99</v>
      </c>
      <c r="B3357" s="9">
        <v>37915</v>
      </c>
      <c r="C3357" s="18">
        <v>9.81</v>
      </c>
      <c r="D3357" s="12">
        <v>7.25</v>
      </c>
      <c r="F3357" s="12">
        <v>1.1000000000000001</v>
      </c>
      <c r="H3357" s="23">
        <f>10^-(D3357)</f>
        <v>5.6234132519034806E-8</v>
      </c>
      <c r="I3357" s="32">
        <v>0.02</v>
      </c>
      <c r="J3357" s="25">
        <v>0.37</v>
      </c>
      <c r="K3357" s="36"/>
      <c r="L3357" s="25">
        <v>80.7</v>
      </c>
      <c r="M3357" s="36"/>
      <c r="N3357" s="25">
        <v>1.83</v>
      </c>
      <c r="O3357" s="25">
        <v>2.76</v>
      </c>
      <c r="P3357" s="25">
        <v>8.99</v>
      </c>
      <c r="Q3357" s="25">
        <v>0.08</v>
      </c>
      <c r="R3357" s="25">
        <v>8.84</v>
      </c>
      <c r="S3357" s="36"/>
      <c r="T3357" s="51">
        <v>0.1</v>
      </c>
      <c r="U3357" s="42">
        <v>17.100000000000001</v>
      </c>
      <c r="V3357" s="42">
        <v>0.22</v>
      </c>
      <c r="W3357" s="42">
        <v>4.2698500000000004E-3</v>
      </c>
      <c r="X3357" s="42">
        <v>10</v>
      </c>
      <c r="Y3357" s="44">
        <v>4.2300000000000004</v>
      </c>
      <c r="Z3357" s="87">
        <f>(H3357/H$3)+(I3357/I$3*3)+(J3357/J$3)+(L3357/L$3*2)+(N3357/N$3*2)+(O3357/O$3)+(P3357/P$3*2)+(Q3357/Q$3*2)+(R3357/R$3)</f>
        <v>5.3128871035159646</v>
      </c>
      <c r="AA3357" s="88">
        <f>(T3357/T$3*3)+(U3357/U$3*2)+(V3357/V$3)+(W3357/W$3)+(X3357/X$3)+Y3357</f>
        <v>4.8748779729626612</v>
      </c>
      <c r="AB3357" s="90">
        <f>(Z3357-AA3357)/(Z3357+AA3357)</f>
        <v>4.2993642596311228E-2</v>
      </c>
    </row>
    <row r="3358" spans="1:31" x14ac:dyDescent="0.35">
      <c r="A3358" s="2" t="s">
        <v>123</v>
      </c>
      <c r="B3358" s="9">
        <v>39380</v>
      </c>
      <c r="C3358" s="18">
        <v>1.9</v>
      </c>
      <c r="D3358" s="12">
        <v>7.5</v>
      </c>
      <c r="F3358" s="12">
        <v>1.6</v>
      </c>
      <c r="H3358" s="23">
        <f>10^-(D3358)</f>
        <v>3.1622776601683699E-8</v>
      </c>
      <c r="I3358" s="32">
        <v>4.0000000000000001E-3</v>
      </c>
      <c r="J3358" s="25">
        <v>0.09</v>
      </c>
      <c r="L3358" s="25">
        <v>78.3</v>
      </c>
      <c r="N3358" s="25">
        <v>0.93</v>
      </c>
      <c r="O3358" s="25">
        <v>1.07</v>
      </c>
      <c r="P3358" s="25">
        <v>4.33</v>
      </c>
      <c r="Q3358" s="25">
        <v>0.23</v>
      </c>
      <c r="R3358" s="25">
        <v>10.1</v>
      </c>
      <c r="T3358" s="51">
        <v>0.04</v>
      </c>
      <c r="U3358" s="42">
        <v>48.7</v>
      </c>
      <c r="V3358" s="42">
        <v>0.22</v>
      </c>
      <c r="W3358" s="42">
        <v>3.2799999999999999E-3</v>
      </c>
      <c r="X3358" s="42">
        <v>31</v>
      </c>
      <c r="Y3358" s="44">
        <v>2.4900000000000002</v>
      </c>
      <c r="Z3358" s="87">
        <f>(H3358/H$3)+(I3358/I$3*3)+(J3358/J$3)+(L3358/L$3*2)+(N3358/N$3*2)+(O3358/O$3)+(P3358/P$3*2)+(Q3358/Q$3*2)+(R3358/R$3)</f>
        <v>4.7772258723590486</v>
      </c>
      <c r="AA3358" s="88">
        <f>(T3358/T$3*3)+(U3358/U$3*2)+(V3358/V$3)+(W3358/W$3)+(X3358/X$3)+Y3358</f>
        <v>4.3831984064247926</v>
      </c>
      <c r="AB3358" s="90">
        <f>(Z3358-AA3358)/(Z3358+AA3358)</f>
        <v>4.3014106546009019E-2</v>
      </c>
    </row>
    <row r="3359" spans="1:31" x14ac:dyDescent="0.35">
      <c r="A3359" s="2" t="s">
        <v>103</v>
      </c>
      <c r="B3359" s="9">
        <v>40469</v>
      </c>
      <c r="C3359" s="18">
        <v>15.73</v>
      </c>
      <c r="D3359" s="12">
        <v>7</v>
      </c>
      <c r="E3359" s="16"/>
      <c r="F3359" s="12">
        <v>2.9</v>
      </c>
      <c r="H3359" s="23">
        <f>10^-(D3359)</f>
        <v>9.9999999999999995E-8</v>
      </c>
      <c r="I3359" s="28"/>
      <c r="J3359" s="25">
        <v>0.43</v>
      </c>
      <c r="K3359" s="29">
        <v>0.4</v>
      </c>
      <c r="L3359" s="25">
        <v>117</v>
      </c>
      <c r="M3359" s="29">
        <v>0.2</v>
      </c>
      <c r="N3359" s="25">
        <v>3.57</v>
      </c>
      <c r="O3359" s="25">
        <v>3.61</v>
      </c>
      <c r="P3359" s="25">
        <v>12.1</v>
      </c>
      <c r="Q3359" s="25">
        <v>0.26</v>
      </c>
      <c r="R3359" s="25">
        <v>14.9</v>
      </c>
      <c r="S3359" s="29">
        <v>7</v>
      </c>
      <c r="T3359" s="51">
        <v>0.04</v>
      </c>
      <c r="U3359" s="42">
        <v>7.56</v>
      </c>
      <c r="V3359" s="42">
        <v>0.22</v>
      </c>
      <c r="W3359" s="42">
        <v>3.9399999999999999E-3</v>
      </c>
      <c r="X3359" s="42">
        <v>20</v>
      </c>
      <c r="Y3359" s="44">
        <v>6.37</v>
      </c>
      <c r="Z3359" s="87">
        <f>(H3359/H$3)+(I3359/I$3*3)+(J3359/J$3)+(L3359/L$3*2)+(N3359/N$3*2)+(O3359/O$3)+(P3359/P$3*2)+(Q3359/Q$3*2)+(R3359/R$3)</f>
        <v>7.7354299998837419</v>
      </c>
      <c r="AA3359" s="88">
        <f>(T3359/T$3*3)+(U3359/U$3*2)+(V3359/V$3)+(W3359/W$3)+(X3359/X$3)+Y3359</f>
        <v>7.0964577303298224</v>
      </c>
      <c r="AB3359" s="90">
        <f>(Z3359-AA3359)/(Z3359+AA3359)</f>
        <v>4.3080980733982331E-2</v>
      </c>
      <c r="AC3359" s="19">
        <v>7.8</v>
      </c>
      <c r="AD3359" s="13">
        <v>7.09</v>
      </c>
      <c r="AE3359" s="94">
        <v>9.5</v>
      </c>
    </row>
    <row r="3360" spans="1:31" x14ac:dyDescent="0.35">
      <c r="A3360" s="2" t="s">
        <v>96</v>
      </c>
      <c r="B3360" s="9">
        <v>32170</v>
      </c>
      <c r="C3360" s="18">
        <v>1.1100000000000001</v>
      </c>
      <c r="D3360" s="12">
        <v>6.86</v>
      </c>
      <c r="F3360" s="12">
        <v>15</v>
      </c>
      <c r="H3360" s="23">
        <f>10^-(D3360)</f>
        <v>1.3803842646028823E-7</v>
      </c>
      <c r="I3360" s="24">
        <v>8.9999999999999993E-3</v>
      </c>
      <c r="J3360" s="25">
        <v>24.85</v>
      </c>
      <c r="K3360" s="29">
        <v>0.2</v>
      </c>
      <c r="L3360" s="27">
        <v>65</v>
      </c>
      <c r="M3360" s="29">
        <v>0.6</v>
      </c>
      <c r="N3360" s="27">
        <v>11</v>
      </c>
      <c r="O3360" s="27">
        <v>20</v>
      </c>
      <c r="P3360" s="27">
        <v>57</v>
      </c>
      <c r="Q3360" s="27">
        <v>0.75</v>
      </c>
      <c r="R3360" s="27">
        <v>202</v>
      </c>
      <c r="S3360" s="29">
        <v>14</v>
      </c>
      <c r="T3360" s="51">
        <v>1.53</v>
      </c>
      <c r="U3360" s="45"/>
      <c r="V3360" s="42">
        <v>1.1000000000000001</v>
      </c>
      <c r="W3360" s="42">
        <v>0.82</v>
      </c>
      <c r="X3360" s="42">
        <v>182</v>
      </c>
      <c r="Y3360" s="44">
        <v>12.24</v>
      </c>
      <c r="Z3360" s="87">
        <f>(H3360/H$3)+(I3360/I$3*3)+(J3360/J$3)+(L3360/L$3*2)+(N3360/N$3*2)+(O3360/O$3)+(P3360/P$3*2)+(Q3360/Q$3*2)+(R3360/R$3)</f>
        <v>19.033650238131628</v>
      </c>
      <c r="AA3360" s="88">
        <f>(T3360/T$3*3)+(U3360/U$3*2)+(V3360/V$3)+(W3360/W$3)+(X3360/X$3)+Y3360</f>
        <v>17.457890611728111</v>
      </c>
      <c r="AB3360" s="90">
        <f>(Z3360-AA3360)/(Z3360+AA3360)</f>
        <v>4.3181504252911639E-2</v>
      </c>
    </row>
    <row r="3361" spans="1:31" x14ac:dyDescent="0.35">
      <c r="A3361" s="2" t="s">
        <v>342</v>
      </c>
      <c r="B3361" s="9">
        <v>41416</v>
      </c>
      <c r="C3361" s="18">
        <v>8.94</v>
      </c>
      <c r="D3361" s="12">
        <v>4.83</v>
      </c>
      <c r="F3361" s="12">
        <v>1.8</v>
      </c>
      <c r="H3361" s="23">
        <f>10^-(D3361)</f>
        <v>1.4791083881682046E-5</v>
      </c>
      <c r="I3361" s="32">
        <v>0.99</v>
      </c>
      <c r="J3361" s="25">
        <v>0.01</v>
      </c>
      <c r="K3361" s="36"/>
      <c r="L3361" s="25">
        <v>6.66</v>
      </c>
      <c r="M3361" s="36"/>
      <c r="N3361" s="25">
        <v>2E-3</v>
      </c>
      <c r="O3361" s="25">
        <v>1.07</v>
      </c>
      <c r="P3361" s="25">
        <v>3.29</v>
      </c>
      <c r="Q3361" s="25">
        <v>0.03</v>
      </c>
      <c r="R3361" s="25">
        <v>21</v>
      </c>
      <c r="S3361" s="36"/>
      <c r="T3361" s="51">
        <v>0.01</v>
      </c>
      <c r="U3361" s="42">
        <v>13</v>
      </c>
      <c r="V3361" s="42">
        <v>10.039999999999999</v>
      </c>
      <c r="W3361" s="42">
        <v>3.2799999999999999E-3</v>
      </c>
      <c r="X3361" s="42">
        <v>36</v>
      </c>
      <c r="Y3361" s="44">
        <v>7.0000000000000007E-2</v>
      </c>
      <c r="Z3361" s="87">
        <f>(H3361/H$3)+(I3361/I$3*3)+(J3361/J$3)+(L3361/L$3*2)+(N3361/N$3*2)+(O3361/O$3)+(P3361/P$3*2)+(Q3361/Q$3*2)+(R3361/R$3)</f>
        <v>1.6556277999728577</v>
      </c>
      <c r="AA3361" s="88">
        <f>(T3361/T$3*3)+(U3361/U$3*2)+(V3361/V$3)+(W3361/W$3)+(X3361/X$3)+Y3361</f>
        <v>1.5184734816252246</v>
      </c>
      <c r="AB3361" s="90">
        <f>(Z3361-AA3361)/(Z3361+AA3361)</f>
        <v>4.3210441690310311E-2</v>
      </c>
      <c r="AC3361" s="19">
        <v>1.67</v>
      </c>
      <c r="AD3361" s="13">
        <v>1.52</v>
      </c>
      <c r="AE3361" s="94">
        <v>9.42</v>
      </c>
    </row>
    <row r="3362" spans="1:31" x14ac:dyDescent="0.35">
      <c r="A3362" s="2" t="s">
        <v>373</v>
      </c>
      <c r="B3362" s="9">
        <v>38673</v>
      </c>
      <c r="C3362" s="18">
        <v>2.76</v>
      </c>
      <c r="D3362" s="12">
        <v>5.14</v>
      </c>
      <c r="F3362" s="12">
        <v>12</v>
      </c>
      <c r="H3362" s="23">
        <f>10^-(D3362)</f>
        <v>7.2443596007498957E-6</v>
      </c>
      <c r="I3362" s="32">
        <v>2E-3</v>
      </c>
      <c r="J3362" s="25">
        <v>7.0000000000000007E-2</v>
      </c>
      <c r="K3362" s="30">
        <v>1.9</v>
      </c>
      <c r="L3362" s="25">
        <v>20.2</v>
      </c>
      <c r="M3362" s="30">
        <v>5.5</v>
      </c>
      <c r="N3362" s="25">
        <v>2.29</v>
      </c>
      <c r="O3362" s="25">
        <v>11.6</v>
      </c>
      <c r="P3362" s="25">
        <v>3.89</v>
      </c>
      <c r="Q3362" s="25">
        <v>6.0000000000000001E-3</v>
      </c>
      <c r="R3362" s="25">
        <v>10</v>
      </c>
      <c r="S3362" s="31">
        <v>31</v>
      </c>
      <c r="T3362" s="51">
        <v>0.02</v>
      </c>
      <c r="U3362" s="42">
        <v>53.8</v>
      </c>
      <c r="V3362" s="42">
        <v>0.33</v>
      </c>
      <c r="W3362" s="42">
        <v>5.5999999999999999E-3</v>
      </c>
      <c r="X3362" s="42">
        <v>22</v>
      </c>
      <c r="Y3362" s="44">
        <v>0.22</v>
      </c>
      <c r="Z3362" s="87">
        <f>(H3362/H$3)+(I3362/I$3*3)+(J3362/J$3)+(L3362/L$3*2)+(N3362/N$3*2)+(O3362/O$3)+(P3362/P$3*2)+(Q3362/Q$3*2)+(R3362/R$3)</f>
        <v>2.1460061706852662</v>
      </c>
      <c r="AA3362" s="88">
        <f>(T3362/T$3*3)+(U3362/U$3*2)+(V3362/V$3)+(W3362/W$3)+(X3362/X$3)+Y3362</f>
        <v>1.9666851363936224</v>
      </c>
      <c r="AB3362" s="90">
        <f>(Z3362-AA3362)/(Z3362+AA3362)</f>
        <v>4.3601870624958169E-2</v>
      </c>
      <c r="AD3362" s="100"/>
      <c r="AE3362" s="96"/>
    </row>
    <row r="3363" spans="1:31" x14ac:dyDescent="0.35">
      <c r="A3363" s="2" t="s">
        <v>295</v>
      </c>
      <c r="B3363" s="9">
        <v>41443</v>
      </c>
      <c r="C3363" s="18">
        <v>3.46</v>
      </c>
      <c r="D3363" s="12">
        <v>7.23</v>
      </c>
      <c r="F3363" s="12">
        <v>1.2</v>
      </c>
      <c r="H3363" s="23">
        <f>10^-(D3363)</f>
        <v>5.8884365535558776E-8</v>
      </c>
      <c r="I3363" s="32">
        <v>7.0000000000000007E-2</v>
      </c>
      <c r="J3363" s="25">
        <v>0.01</v>
      </c>
      <c r="K3363" s="33"/>
      <c r="L3363" s="25">
        <v>93.1</v>
      </c>
      <c r="M3363" s="36"/>
      <c r="N3363" s="25">
        <v>0.08</v>
      </c>
      <c r="O3363" s="25">
        <v>0.95</v>
      </c>
      <c r="P3363" s="25">
        <v>4.6500000000000004</v>
      </c>
      <c r="Q3363" s="25">
        <v>2E-3</v>
      </c>
      <c r="R3363" s="25">
        <v>8.6300000000000008</v>
      </c>
      <c r="S3363" s="36"/>
      <c r="T3363" s="51">
        <v>0.11</v>
      </c>
      <c r="U3363" s="42">
        <v>28.5</v>
      </c>
      <c r="V3363" s="42">
        <v>57.1</v>
      </c>
      <c r="W3363" s="42">
        <v>5.9100000000000003E-3</v>
      </c>
      <c r="X3363" s="42">
        <v>13</v>
      </c>
      <c r="Y3363" s="44">
        <v>3.1</v>
      </c>
      <c r="Z3363" s="87">
        <f>(H3363/H$3)+(I3363/I$3*3)+(J3363/J$3)+(L3363/L$3*2)+(N3363/N$3*2)+(O3363/O$3)+(P3363/P$3*2)+(Q3363/Q$3*2)+(R3363/R$3)</f>
        <v>5.4392212571161531</v>
      </c>
      <c r="AA3363" s="88">
        <f>(T3363/T$3*3)+(U3363/U$3*2)+(V3363/V$3)+(W3363/W$3)+(X3363/X$3)+Y3363</f>
        <v>4.9846020556965254</v>
      </c>
      <c r="AB3363" s="90">
        <f>(Z3363-AA3363)/(Z3363+AA3363)</f>
        <v>4.3613479217440514E-2</v>
      </c>
      <c r="AC3363" s="19">
        <v>5.43</v>
      </c>
      <c r="AD3363" s="99">
        <v>4.9800000000000004</v>
      </c>
      <c r="AE3363" s="95">
        <v>8.61</v>
      </c>
    </row>
    <row r="3364" spans="1:31" x14ac:dyDescent="0.35">
      <c r="A3364" s="2" t="s">
        <v>373</v>
      </c>
      <c r="B3364" s="9">
        <v>39966</v>
      </c>
      <c r="C3364" s="18">
        <v>2.59</v>
      </c>
      <c r="D3364" s="13">
        <v>5.35</v>
      </c>
      <c r="F3364" s="12">
        <v>15</v>
      </c>
      <c r="H3364" s="23">
        <f>10^-(D3364)</f>
        <v>4.4668359215096296E-6</v>
      </c>
      <c r="I3364" s="32">
        <v>4.0000000000000001E-3</v>
      </c>
      <c r="J3364" s="25">
        <v>0.01</v>
      </c>
      <c r="K3364" s="33"/>
      <c r="L3364" s="25">
        <v>16.3</v>
      </c>
      <c r="M3364" s="36"/>
      <c r="N3364" s="25">
        <v>0.16</v>
      </c>
      <c r="O3364" s="25">
        <v>3.73</v>
      </c>
      <c r="P3364" s="25">
        <v>2.0099999999999998</v>
      </c>
      <c r="Q3364" s="25">
        <v>0.01</v>
      </c>
      <c r="R3364" s="25">
        <v>7.37</v>
      </c>
      <c r="S3364" s="36"/>
      <c r="T3364" s="51">
        <v>0.01</v>
      </c>
      <c r="U3364" s="42">
        <v>16.399999999999999</v>
      </c>
      <c r="V3364" s="42">
        <v>14.12</v>
      </c>
      <c r="W3364" s="42">
        <v>3.2799999999999999E-3</v>
      </c>
      <c r="X3364" s="42">
        <v>14</v>
      </c>
      <c r="Y3364" s="44">
        <v>0.32</v>
      </c>
      <c r="Z3364" s="87">
        <f>(H3364/H$3)+(I3364/I$3*3)+(J3364/J$3)+(L3364/L$3*2)+(N3364/N$3*2)+(O3364/O$3)+(P3364/P$3*2)+(Q3364/Q$3*2)+(R3364/R$3)</f>
        <v>1.4018063460613142</v>
      </c>
      <c r="AA3364" s="88">
        <f>(T3364/T$3*3)+(U3364/U$3*2)+(V3364/V$3)+(W3364/W$3)+(X3364/X$3)+Y3364</f>
        <v>1.2844692712604882</v>
      </c>
      <c r="AB3364" s="90">
        <f>(Z3364-AA3364)/(Z3364+AA3364)</f>
        <v>4.3680206917043843E-2</v>
      </c>
      <c r="AD3364" s="100"/>
      <c r="AE3364" s="95">
        <v>8.41</v>
      </c>
    </row>
    <row r="3365" spans="1:31" x14ac:dyDescent="0.35">
      <c r="A3365" s="2" t="s">
        <v>250</v>
      </c>
      <c r="B3365" s="9">
        <v>41570</v>
      </c>
      <c r="C3365" s="18">
        <v>1.85</v>
      </c>
      <c r="D3365" s="12">
        <v>6.63</v>
      </c>
      <c r="F3365" s="12">
        <v>33</v>
      </c>
      <c r="H3365" s="23">
        <f>10^-(D3365)</f>
        <v>2.3442288153199206E-7</v>
      </c>
      <c r="I3365" s="32">
        <v>0.02</v>
      </c>
      <c r="J3365" s="25">
        <v>0.31</v>
      </c>
      <c r="K3365" s="29">
        <v>1.4</v>
      </c>
      <c r="L3365" s="25">
        <v>67.5</v>
      </c>
      <c r="M3365" s="29">
        <v>2.1</v>
      </c>
      <c r="N3365" s="25">
        <v>4.1500000000000004</v>
      </c>
      <c r="O3365" s="25">
        <v>10.8</v>
      </c>
      <c r="P3365" s="25">
        <v>4.54</v>
      </c>
      <c r="Q3365" s="25">
        <v>0.31</v>
      </c>
      <c r="R3365" s="25">
        <v>12.7</v>
      </c>
      <c r="S3365" s="29">
        <v>3.3</v>
      </c>
      <c r="T3365" s="51">
        <v>0.41</v>
      </c>
      <c r="U3365" s="42">
        <v>37.6</v>
      </c>
      <c r="V3365" s="42">
        <v>0.22</v>
      </c>
      <c r="W3365" s="42">
        <v>0.03</v>
      </c>
      <c r="X3365" s="42">
        <v>22</v>
      </c>
      <c r="Y3365" s="44">
        <v>2.93</v>
      </c>
      <c r="Z3365" s="87">
        <f>(H3365/H$3)+(I3365/I$3*3)+(J3365/J$3)+(L3365/L$3*2)+(N3365/N$3*2)+(O3365/O$3)+(P3365/P$3*2)+(Q3365/Q$3*2)+(R3365/R$3)</f>
        <v>4.7497449629171582</v>
      </c>
      <c r="AA3365" s="88">
        <f>(T3365/T$3*3)+(U3365/U$3*2)+(V3365/V$3)+(W3365/W$3)+(X3365/X$3)+Y3365</f>
        <v>4.3505069719641494</v>
      </c>
      <c r="AB3365" s="90">
        <f>(Z3365-AA3365)/(Z3365+AA3365)</f>
        <v>4.387109212028821E-2</v>
      </c>
      <c r="AC3365" s="19">
        <v>4.8600000000000003</v>
      </c>
      <c r="AD3365" s="13">
        <v>4.3499999999999996</v>
      </c>
      <c r="AE3365" s="94">
        <v>11.1</v>
      </c>
    </row>
    <row r="3366" spans="1:31" x14ac:dyDescent="0.35">
      <c r="A3366" s="2" t="s">
        <v>225</v>
      </c>
      <c r="B3366" s="9">
        <v>37056</v>
      </c>
      <c r="C3366" s="18">
        <v>0.87</v>
      </c>
      <c r="D3366" s="12">
        <v>7.21</v>
      </c>
      <c r="F3366" s="12">
        <v>1.4</v>
      </c>
      <c r="H3366" s="23">
        <f>10^-(D3366)</f>
        <v>6.1659500186148087E-8</v>
      </c>
      <c r="I3366" s="32">
        <v>0.02</v>
      </c>
      <c r="J3366" s="25">
        <v>0.03</v>
      </c>
      <c r="K3366" s="36"/>
      <c r="L3366" s="25">
        <v>149</v>
      </c>
      <c r="M3366" s="36"/>
      <c r="N3366" s="25">
        <v>0.01</v>
      </c>
      <c r="O3366" s="25">
        <v>1.78</v>
      </c>
      <c r="P3366" s="25">
        <v>10.9</v>
      </c>
      <c r="Q3366" s="25">
        <v>0.08</v>
      </c>
      <c r="R3366" s="25">
        <v>11.5</v>
      </c>
      <c r="S3366" s="36"/>
      <c r="T3366" s="51">
        <v>0.03</v>
      </c>
      <c r="U3366" s="42">
        <v>63.6</v>
      </c>
      <c r="V3366" s="42">
        <v>2.4</v>
      </c>
      <c r="W3366" s="42">
        <v>0.02</v>
      </c>
      <c r="X3366" s="42">
        <v>28</v>
      </c>
      <c r="Y3366" s="44">
        <v>5.98</v>
      </c>
      <c r="Z3366" s="87">
        <f>(H3366/H$3)+(I3366/I$3*3)+(J3366/J$3)+(L3366/L$3*2)+(N3366/N$3*2)+(O3366/O$3)+(P3366/P$3*2)+(Q3366/Q$3*2)+(R3366/R$3)</f>
        <v>8.8847827994194795</v>
      </c>
      <c r="AA3366" s="88">
        <f>(T3366/T$3*3)+(U3366/U$3*2)+(V3366/V$3)+(W3366/W$3)+(X3366/X$3)+Y3366</f>
        <v>8.1339715377513677</v>
      </c>
      <c r="AB3366" s="90">
        <f>(Z3366-AA3366)/(Z3366+AA3366)</f>
        <v>4.4116698954180016E-2</v>
      </c>
    </row>
    <row r="3367" spans="1:31" x14ac:dyDescent="0.35">
      <c r="A3367" s="2" t="s">
        <v>115</v>
      </c>
      <c r="B3367" s="9">
        <v>38636</v>
      </c>
      <c r="C3367" s="18">
        <v>10.35</v>
      </c>
      <c r="D3367" s="12">
        <v>7.72</v>
      </c>
      <c r="F3367" s="12">
        <v>1.3</v>
      </c>
      <c r="H3367" s="23">
        <f>10^-(D3367)</f>
        <v>1.9054607179632456E-8</v>
      </c>
      <c r="I3367" s="32">
        <v>0.22</v>
      </c>
      <c r="J3367" s="25">
        <v>0.04</v>
      </c>
      <c r="K3367" s="36"/>
      <c r="L3367" s="25">
        <v>57.1</v>
      </c>
      <c r="M3367" s="36"/>
      <c r="N3367" s="25">
        <v>0.56999999999999995</v>
      </c>
      <c r="O3367" s="25">
        <v>0.73</v>
      </c>
      <c r="P3367" s="25">
        <v>2.09</v>
      </c>
      <c r="Q3367" s="25">
        <v>0.12</v>
      </c>
      <c r="R3367" s="25">
        <v>6.58</v>
      </c>
      <c r="S3367" s="36"/>
      <c r="T3367" s="51">
        <v>0.16</v>
      </c>
      <c r="U3367" s="42">
        <v>18.399999999999999</v>
      </c>
      <c r="V3367" s="42">
        <v>0.22</v>
      </c>
      <c r="W3367" s="42">
        <v>3.2845000000000001E-3</v>
      </c>
      <c r="X3367" s="42">
        <v>9.1999999999999993</v>
      </c>
      <c r="Y3367" s="44">
        <v>2.44</v>
      </c>
      <c r="Z3367" s="87">
        <f>(H3367/H$3)+(I3367/I$3*3)+(J3367/J$3)+(L3367/L$3*2)+(N3367/N$3*2)+(O3367/O$3)+(P3367/P$3*2)+(Q3367/Q$3*2)+(R3367/R$3)</f>
        <v>3.3775935969492554</v>
      </c>
      <c r="AA3367" s="88">
        <f>(T3367/T$3*3)+(U3367/U$3*2)+(V3367/V$3)+(W3367/W$3)+(X3367/X$3)+Y3367</f>
        <v>3.0912484913695897</v>
      </c>
      <c r="AB3367" s="90">
        <f>(Z3367-AA3367)/(Z3367+AA3367)</f>
        <v>4.4265279886292995E-2</v>
      </c>
      <c r="AC3367" s="19">
        <v>3.32</v>
      </c>
      <c r="AD3367" s="13">
        <v>3.08</v>
      </c>
      <c r="AE3367" s="94">
        <v>7.68</v>
      </c>
    </row>
    <row r="3368" spans="1:31" x14ac:dyDescent="0.35">
      <c r="A3368" s="2" t="s">
        <v>267</v>
      </c>
      <c r="B3368" s="9">
        <v>37523</v>
      </c>
      <c r="C3368" s="18">
        <v>4.37</v>
      </c>
      <c r="D3368" s="12">
        <v>5.1100000000000003</v>
      </c>
      <c r="F3368" s="12">
        <v>1.5</v>
      </c>
      <c r="H3368" s="23">
        <f>10^-(D3368)</f>
        <v>7.7624711662868956E-6</v>
      </c>
      <c r="I3368" s="32">
        <v>0.78</v>
      </c>
      <c r="J3368" s="25">
        <v>0.01</v>
      </c>
      <c r="K3368" s="29">
        <v>0.2</v>
      </c>
      <c r="L3368" s="25">
        <v>11.3</v>
      </c>
      <c r="M3368" s="29">
        <v>0.3</v>
      </c>
      <c r="N3368" s="25">
        <v>0.08</v>
      </c>
      <c r="O3368" s="25">
        <v>1.0900000000000001</v>
      </c>
      <c r="P3368" s="25">
        <v>2.77</v>
      </c>
      <c r="Q3368" s="25">
        <v>0.02</v>
      </c>
      <c r="R3368" s="25">
        <v>18.2</v>
      </c>
      <c r="S3368" s="29">
        <v>15</v>
      </c>
      <c r="T3368" s="51">
        <v>0.01</v>
      </c>
      <c r="U3368" s="42">
        <v>20.100000000000001</v>
      </c>
      <c r="V3368" s="42">
        <v>8.7200000000000006</v>
      </c>
      <c r="W3368" s="42">
        <v>0.01</v>
      </c>
      <c r="X3368" s="42">
        <v>29</v>
      </c>
      <c r="Y3368" s="44">
        <v>0.18</v>
      </c>
      <c r="Z3368" s="87">
        <f>(H3368/H$3)+(I3368/I$3*3)+(J3368/J$3)+(L3368/L$3*2)+(N3368/N$3*2)+(O3368/O$3)+(P3368/P$3*2)+(Q3368/Q$3*2)+(R3368/R$3)</f>
        <v>1.7021749067550089</v>
      </c>
      <c r="AA3368" s="88">
        <f>(T3368/T$3*3)+(U3368/U$3*2)+(V3368/V$3)+(W3368/W$3)+(X3368/X$3)+Y3368</f>
        <v>1.5576769223765929</v>
      </c>
      <c r="AB3368" s="90">
        <f>(Z3368-AA3368)/(Z3368+AA3368)</f>
        <v>4.4326549779690166E-2</v>
      </c>
    </row>
    <row r="3369" spans="1:31" x14ac:dyDescent="0.35">
      <c r="A3369" s="2" t="s">
        <v>150</v>
      </c>
      <c r="B3369" s="9">
        <v>36538</v>
      </c>
      <c r="C3369" s="18">
        <v>9.83</v>
      </c>
      <c r="D3369" s="12">
        <v>7.3</v>
      </c>
      <c r="F3369" s="12">
        <v>0.5</v>
      </c>
      <c r="H3369" s="23">
        <f>10^-(D3369)</f>
        <v>5.0118723362727164E-8</v>
      </c>
      <c r="I3369" s="32">
        <v>6.0000000000000001E-3</v>
      </c>
      <c r="J3369" s="25">
        <v>0.3</v>
      </c>
      <c r="K3369" s="36"/>
      <c r="L3369" s="25">
        <v>125</v>
      </c>
      <c r="M3369" s="36"/>
      <c r="N3369" s="25">
        <v>2.73</v>
      </c>
      <c r="O3369" s="25">
        <v>2.35</v>
      </c>
      <c r="P3369" s="25">
        <v>10.6</v>
      </c>
      <c r="Q3369" s="25">
        <v>0.17</v>
      </c>
      <c r="R3369" s="25">
        <v>18.600000000000001</v>
      </c>
      <c r="S3369" s="36"/>
      <c r="T3369" s="51">
        <v>0.06</v>
      </c>
      <c r="U3369" s="42">
        <v>47.4</v>
      </c>
      <c r="V3369" s="42">
        <v>0.44</v>
      </c>
      <c r="W3369" s="42">
        <v>6.5690000000000002E-3</v>
      </c>
      <c r="X3369" s="42">
        <v>36</v>
      </c>
      <c r="Y3369" s="44">
        <v>5.4</v>
      </c>
      <c r="Z3369" s="87">
        <f>(H3369/H$3)+(I3369/I$3*3)+(J3369/J$3)+(L3369/L$3*2)+(N3369/N$3*2)+(O3369/O$3)+(P3369/P$3*2)+(Q3369/Q$3*2)+(R3369/R$3)</f>
        <v>8.100028080295905</v>
      </c>
      <c r="AA3369" s="88">
        <f>(T3369/T$3*3)+(U3369/U$3*2)+(V3369/V$3)+(W3369/W$3)+(X3369/X$3)+Y3369</f>
        <v>7.4114301960734945</v>
      </c>
      <c r="AB3369" s="90">
        <f>(Z3369-AA3369)/(Z3369+AA3369)</f>
        <v>4.4392852815872269E-2</v>
      </c>
    </row>
    <row r="3370" spans="1:31" x14ac:dyDescent="0.35">
      <c r="A3370" s="2" t="s">
        <v>335</v>
      </c>
      <c r="B3370" s="9">
        <v>38111</v>
      </c>
      <c r="C3370" s="18">
        <v>1.75</v>
      </c>
      <c r="D3370" s="12">
        <v>4.9400000000000004</v>
      </c>
      <c r="F3370" s="12">
        <v>6.9</v>
      </c>
      <c r="H3370" s="23">
        <f>10^-(D3370)</f>
        <v>1.1481536214968799E-5</v>
      </c>
      <c r="I3370" s="32">
        <v>0.53</v>
      </c>
      <c r="J3370" s="25">
        <v>0.09</v>
      </c>
      <c r="K3370" s="29">
        <v>0.2</v>
      </c>
      <c r="L3370" s="25">
        <v>27.5</v>
      </c>
      <c r="M3370" s="29">
        <v>0.7</v>
      </c>
      <c r="N3370" s="25">
        <v>5.17</v>
      </c>
      <c r="O3370" s="25">
        <v>14.1</v>
      </c>
      <c r="P3370" s="25">
        <v>4.95</v>
      </c>
      <c r="Q3370" s="25">
        <v>0.3</v>
      </c>
      <c r="R3370" s="25">
        <v>8.76</v>
      </c>
      <c r="S3370" s="29">
        <v>110</v>
      </c>
      <c r="T3370" s="51">
        <v>0.01</v>
      </c>
      <c r="U3370" s="42">
        <v>61.2</v>
      </c>
      <c r="V3370" s="42">
        <v>46.39</v>
      </c>
      <c r="W3370" s="42">
        <v>5.5836499999999999E-3</v>
      </c>
      <c r="X3370" s="42">
        <v>16</v>
      </c>
      <c r="Y3370" s="44">
        <v>7.0000000000000007E-2</v>
      </c>
      <c r="Z3370" s="87">
        <f>(H3370/H$3)+(I3370/I$3*3)+(J3370/J$3)+(L3370/L$3*2)+(N3370/N$3*2)+(O3370/O$3)+(P3370/P$3*2)+(Q3370/Q$3*2)+(R3370/R$3)</f>
        <v>2.7811481449187552</v>
      </c>
      <c r="AA3370" s="88">
        <f>(T3370/T$3*3)+(U3370/U$3*2)+(V3370/V$3)+(W3370/W$3)+(X3370/X$3)+Y3370</f>
        <v>2.5440739846524036</v>
      </c>
      <c r="AB3370" s="90">
        <f>(Z3370-AA3370)/(Z3370+AA3370)</f>
        <v>4.451911197278885E-2</v>
      </c>
    </row>
    <row r="3371" spans="1:31" x14ac:dyDescent="0.35">
      <c r="A3371" s="2" t="s">
        <v>246</v>
      </c>
      <c r="B3371" s="9">
        <v>37553</v>
      </c>
      <c r="C3371" s="18">
        <v>3.08</v>
      </c>
      <c r="D3371" s="12">
        <v>7.16</v>
      </c>
      <c r="F3371" s="12">
        <v>1.7</v>
      </c>
      <c r="H3371" s="23">
        <f>10^-(D3371)</f>
        <v>6.9183097091893466E-8</v>
      </c>
      <c r="I3371" s="28"/>
      <c r="J3371" s="25">
        <v>0.01</v>
      </c>
      <c r="K3371" s="29">
        <v>0.3</v>
      </c>
      <c r="L3371" s="25">
        <v>140</v>
      </c>
      <c r="M3371" s="29">
        <v>0.2</v>
      </c>
      <c r="N3371" s="25">
        <v>0.01</v>
      </c>
      <c r="O3371" s="25">
        <v>7.71</v>
      </c>
      <c r="P3371" s="25">
        <v>9.4</v>
      </c>
      <c r="Q3371" s="25">
        <v>1E-3</v>
      </c>
      <c r="R3371" s="25">
        <v>18.600000000000001</v>
      </c>
      <c r="S3371" s="29">
        <v>1.2</v>
      </c>
      <c r="T3371" s="51">
        <v>0.03</v>
      </c>
      <c r="U3371" s="42">
        <v>44.2</v>
      </c>
      <c r="V3371" s="42">
        <v>101.37</v>
      </c>
      <c r="W3371" s="42">
        <v>3.2845000000000001E-3</v>
      </c>
      <c r="X3371" s="42">
        <v>32</v>
      </c>
      <c r="Y3371" s="44">
        <v>4.5599999999999996</v>
      </c>
      <c r="Z3371" s="87">
        <f>(H3371/H$3)+(I3371/I$3*3)+(J3371/J$3)+(L3371/L$3*2)+(N3371/N$3*2)+(O3371/O$3)+(P3371/P$3*2)+(Q3371/Q$3*2)+(R3371/R$3)</f>
        <v>8.7665564897001804</v>
      </c>
      <c r="AA3371" s="88">
        <f>(T3371/T$3*3)+(U3371/U$3*2)+(V3371/V$3)+(W3371/W$3)+(X3371/X$3)+Y3371</f>
        <v>8.0188612822027281</v>
      </c>
      <c r="AB3371" s="90">
        <f>(Z3371-AA3371)/(Z3371+AA3371)</f>
        <v>4.4544331136578477E-2</v>
      </c>
    </row>
    <row r="3372" spans="1:31" x14ac:dyDescent="0.35">
      <c r="A3372" s="2" t="s">
        <v>144</v>
      </c>
      <c r="B3372" s="9">
        <v>39239</v>
      </c>
      <c r="C3372" s="18">
        <v>15.05</v>
      </c>
      <c r="D3372" s="12">
        <v>7.03</v>
      </c>
      <c r="F3372" s="12">
        <v>1.8</v>
      </c>
      <c r="H3372" s="23">
        <f>10^-(D3372)</f>
        <v>9.3325430079699072E-8</v>
      </c>
      <c r="I3372" s="32">
        <v>6.5</v>
      </c>
      <c r="J3372" s="25">
        <v>0.02</v>
      </c>
      <c r="K3372" s="36"/>
      <c r="L3372" s="25">
        <v>146</v>
      </c>
      <c r="M3372" s="36"/>
      <c r="N3372" s="25">
        <v>3.0000000000000001E-3</v>
      </c>
      <c r="O3372" s="25">
        <v>0.88</v>
      </c>
      <c r="P3372" s="25">
        <v>5.38</v>
      </c>
      <c r="Q3372" s="25">
        <v>7.0000000000000001E-3</v>
      </c>
      <c r="R3372" s="25">
        <v>14.7</v>
      </c>
      <c r="S3372" s="36"/>
      <c r="T3372" s="51">
        <v>7.0000000000000007E-2</v>
      </c>
      <c r="U3372" s="42">
        <v>39.299999999999997</v>
      </c>
      <c r="V3372" s="42">
        <v>18.68</v>
      </c>
      <c r="W3372" s="42">
        <v>0.01</v>
      </c>
      <c r="X3372" s="42">
        <v>31</v>
      </c>
      <c r="Y3372" s="44">
        <v>6.34</v>
      </c>
      <c r="Z3372" s="87">
        <f>(H3372/H$3)+(I3372/I$3*3)+(J3372/J$3)+(L3372/L$3*2)+(N3372/N$3*2)+(O3372/O$3)+(P3372/P$3*2)+(Q3372/Q$3*2)+(R3372/R$3)</f>
        <v>9.114191238070978</v>
      </c>
      <c r="AA3372" s="88">
        <f>(T3372/T$3*3)+(U3372/U$3*2)+(V3372/V$3)+(W3372/W$3)+(X3372/X$3)+Y3372</f>
        <v>8.3363434543096826</v>
      </c>
      <c r="AB3372" s="90">
        <f>(Z3372-AA3372)/(Z3372+AA3372)</f>
        <v>4.4574438403937454E-2</v>
      </c>
    </row>
    <row r="3373" spans="1:31" x14ac:dyDescent="0.35">
      <c r="A3373" s="2" t="s">
        <v>337</v>
      </c>
      <c r="B3373" s="9">
        <v>40877</v>
      </c>
      <c r="C3373" s="18">
        <v>2.11</v>
      </c>
      <c r="D3373" s="12">
        <v>6.55</v>
      </c>
      <c r="F3373" s="12">
        <v>14</v>
      </c>
      <c r="H3373" s="23">
        <f>10^-(D3373)</f>
        <v>2.8183829312644502E-7</v>
      </c>
      <c r="I3373" s="32">
        <v>0.34</v>
      </c>
      <c r="J3373" s="25">
        <v>0.44</v>
      </c>
      <c r="L3373" s="25">
        <v>71.7</v>
      </c>
      <c r="M3373" s="29">
        <v>3</v>
      </c>
      <c r="N3373" s="25">
        <v>12.2</v>
      </c>
      <c r="O3373" s="25">
        <v>25.1</v>
      </c>
      <c r="P3373" s="25">
        <v>5.87</v>
      </c>
      <c r="Q3373" s="25">
        <v>0.69</v>
      </c>
      <c r="R3373" s="25">
        <v>16.5</v>
      </c>
      <c r="T3373" s="51">
        <v>0.84</v>
      </c>
      <c r="U3373" s="42">
        <v>85.8</v>
      </c>
      <c r="V3373" s="42">
        <v>0.22</v>
      </c>
      <c r="W3373" s="42">
        <v>0.03</v>
      </c>
      <c r="X3373" s="42">
        <v>34</v>
      </c>
      <c r="Y3373" s="44">
        <v>2.66</v>
      </c>
      <c r="Z3373" s="87">
        <f>(H3373/H$3)+(I3373/I$3*3)+(J3373/J$3)+(L3373/L$3*2)+(N3373/N$3*2)+(O3373/O$3)+(P3373/P$3*2)+(Q3373/Q$3*2)+(R3373/R$3)</f>
        <v>5.9446735618589699</v>
      </c>
      <c r="AA3373" s="88">
        <f>(T3373/T$3*3)+(U3373/U$3*2)+(V3373/V$3)+(W3373/W$3)+(X3373/X$3)+Y3373</f>
        <v>5.4360301406220142</v>
      </c>
      <c r="AB3373" s="90">
        <f>(Z3373-AA3373)/(Z3373+AA3373)</f>
        <v>4.4693494755168074E-2</v>
      </c>
      <c r="AC3373" s="19">
        <v>6.14</v>
      </c>
      <c r="AD3373" s="13">
        <v>5.43</v>
      </c>
      <c r="AE3373" s="94">
        <v>12.21</v>
      </c>
    </row>
    <row r="3374" spans="1:31" x14ac:dyDescent="0.35">
      <c r="A3374" s="2" t="s">
        <v>330</v>
      </c>
      <c r="B3374" s="9">
        <v>32352</v>
      </c>
      <c r="C3374" s="20"/>
      <c r="D3374" s="12">
        <v>5.41</v>
      </c>
      <c r="F3374" s="12">
        <v>2.4</v>
      </c>
      <c r="H3374" s="23">
        <f>10^-(D3374)</f>
        <v>3.8904514499428E-6</v>
      </c>
      <c r="I3374" s="28"/>
      <c r="J3374" s="25">
        <v>7.0000000000000007E-2</v>
      </c>
      <c r="K3374" s="36"/>
      <c r="L3374" s="25">
        <v>34.4</v>
      </c>
      <c r="M3374" s="36"/>
      <c r="N3374" s="25">
        <v>0.14000000000000001</v>
      </c>
      <c r="O3374" s="25">
        <v>7.3</v>
      </c>
      <c r="P3374" s="25">
        <v>18.899999999999999</v>
      </c>
      <c r="Q3374" s="25">
        <v>0.04</v>
      </c>
      <c r="R3374" s="25">
        <v>41</v>
      </c>
      <c r="S3374" s="36"/>
      <c r="T3374" s="51">
        <v>9.1979999999999996E-3</v>
      </c>
      <c r="U3374" s="42">
        <v>36.799999999999997</v>
      </c>
      <c r="V3374" s="42">
        <v>101.37</v>
      </c>
      <c r="W3374" s="42">
        <v>0.12</v>
      </c>
      <c r="X3374" s="42">
        <v>81.400000000000006</v>
      </c>
      <c r="Y3374" s="44">
        <v>0.1</v>
      </c>
      <c r="Z3374" s="87">
        <f>(H3374/H$3)+(I3374/I$3*3)+(J3374/J$3)+(L3374/L$3*2)+(N3374/N$3*2)+(O3374/O$3)+(P3374/P$3*2)+(Q3374/Q$3*2)+(R3374/R$3)</f>
        <v>5.2519297282603006</v>
      </c>
      <c r="AA3374" s="88">
        <f>(T3374/T$3*3)+(U3374/U$3*2)+(V3374/V$3)+(W3374/W$3)+(X3374/X$3)+Y3374</f>
        <v>4.8001991162445856</v>
      </c>
      <c r="AB3374" s="90">
        <f>(Z3374-AA3374)/(Z3374+AA3374)</f>
        <v>4.493880042759886E-2</v>
      </c>
    </row>
    <row r="3375" spans="1:31" x14ac:dyDescent="0.35">
      <c r="A3375" s="2" t="s">
        <v>263</v>
      </c>
      <c r="B3375" s="9">
        <v>40358</v>
      </c>
      <c r="C3375" s="18">
        <v>1.7</v>
      </c>
      <c r="D3375" s="12">
        <v>7.56</v>
      </c>
      <c r="F3375" s="12">
        <v>2.1</v>
      </c>
      <c r="H3375" s="23">
        <f>10^-(D3375)</f>
        <v>2.75422870333816E-8</v>
      </c>
      <c r="I3375" s="32">
        <v>6.0000000000000001E-3</v>
      </c>
      <c r="J3375" s="25">
        <v>0.13</v>
      </c>
      <c r="K3375" s="29">
        <v>3.6</v>
      </c>
      <c r="L3375" s="25">
        <v>107</v>
      </c>
      <c r="M3375" s="29">
        <v>2.9</v>
      </c>
      <c r="N3375" s="25">
        <v>3.54</v>
      </c>
      <c r="O3375" s="25">
        <v>0.99</v>
      </c>
      <c r="P3375" s="25">
        <v>6.12</v>
      </c>
      <c r="Q3375" s="25">
        <v>0.32</v>
      </c>
      <c r="R3375" s="25">
        <v>11.1</v>
      </c>
      <c r="S3375" s="36"/>
      <c r="T3375" s="51">
        <v>0.01</v>
      </c>
      <c r="U3375" s="42">
        <v>130</v>
      </c>
      <c r="V3375" s="42">
        <v>0.22</v>
      </c>
      <c r="W3375" s="42">
        <v>3.2799999999999999E-3</v>
      </c>
      <c r="X3375" s="42">
        <v>35</v>
      </c>
      <c r="Y3375" s="44">
        <v>2.2400000000000002</v>
      </c>
      <c r="Z3375" s="87">
        <f>(H3375/H$3)+(I3375/I$3*3)+(J3375/J$3)+(L3375/L$3*2)+(N3375/N$3*2)+(O3375/O$3)+(P3375/P$3*2)+(Q3375/Q$3*2)+(R3375/R$3)</f>
        <v>6.497262781922216</v>
      </c>
      <c r="AA3375" s="88">
        <f>(T3375/T$3*3)+(U3375/U$3*2)+(V3375/V$3)+(W3375/W$3)+(X3375/X$3)+Y3375</f>
        <v>5.9376015914256914</v>
      </c>
      <c r="AB3375" s="90">
        <f>(Z3375-AA3375)/(Z3375+AA3375)</f>
        <v>4.5007422171492804E-2</v>
      </c>
      <c r="AC3375" s="19">
        <v>6.73</v>
      </c>
      <c r="AD3375" s="13">
        <v>5.93</v>
      </c>
      <c r="AE3375" s="94">
        <v>12.5</v>
      </c>
    </row>
    <row r="3376" spans="1:31" x14ac:dyDescent="0.35">
      <c r="A3376" s="2" t="s">
        <v>144</v>
      </c>
      <c r="B3376" s="9">
        <v>39590</v>
      </c>
      <c r="C3376" s="18">
        <v>14.81</v>
      </c>
      <c r="D3376" s="12">
        <v>7.14</v>
      </c>
      <c r="F3376" s="12">
        <v>2.8</v>
      </c>
      <c r="H3376" s="23">
        <f>10^-(D3376)</f>
        <v>7.2443596007499061E-8</v>
      </c>
      <c r="I3376" s="32">
        <v>6.11</v>
      </c>
      <c r="J3376" s="25">
        <v>0.01</v>
      </c>
      <c r="K3376" s="29">
        <v>1</v>
      </c>
      <c r="L3376" s="25">
        <v>115</v>
      </c>
      <c r="M3376" s="29">
        <v>2.2000000000000002</v>
      </c>
      <c r="N3376" s="25">
        <v>0.02</v>
      </c>
      <c r="O3376" s="25">
        <v>0.77</v>
      </c>
      <c r="P3376" s="25">
        <v>4.5199999999999996</v>
      </c>
      <c r="Q3376" s="25">
        <v>0.01</v>
      </c>
      <c r="R3376" s="25">
        <v>13.9</v>
      </c>
      <c r="S3376" s="29">
        <v>0.5</v>
      </c>
      <c r="T3376" s="51">
        <v>0.05</v>
      </c>
      <c r="U3376" s="42">
        <v>34.9</v>
      </c>
      <c r="V3376" s="42">
        <v>5.75</v>
      </c>
      <c r="W3376" s="42">
        <v>0.01</v>
      </c>
      <c r="X3376" s="42">
        <v>25</v>
      </c>
      <c r="Y3376" s="44">
        <v>5.25</v>
      </c>
      <c r="Z3376" s="87">
        <f>(H3376/H$3)+(I3376/I$3*3)+(J3376/J$3)+(L3376/L$3*2)+(N3376/N$3*2)+(O3376/O$3)+(P3376/P$3*2)+(Q3376/Q$3*2)+(R3376/R$3)</f>
        <v>7.4157181876484701</v>
      </c>
      <c r="AA3376" s="88">
        <f>(T3376/T$3*3)+(U3376/U$3*2)+(V3376/V$3)+(W3376/W$3)+(X3376/X$3)+Y3376</f>
        <v>6.7763109454003132</v>
      </c>
      <c r="AB3376" s="90">
        <f>(Z3376-AA3376)/(Z3376+AA3376)</f>
        <v>4.5053969115605746E-2</v>
      </c>
      <c r="AE3376" s="94">
        <v>0.59</v>
      </c>
    </row>
    <row r="3377" spans="1:31" x14ac:dyDescent="0.35">
      <c r="A3377" s="2" t="s">
        <v>121</v>
      </c>
      <c r="B3377" s="9">
        <v>40476</v>
      </c>
      <c r="C3377" s="18">
        <v>0.84</v>
      </c>
      <c r="D3377" s="12">
        <v>6.88</v>
      </c>
      <c r="F3377" s="12">
        <v>5.3</v>
      </c>
      <c r="H3377" s="23">
        <f>10^-(D3377)</f>
        <v>1.3182567385564048E-7</v>
      </c>
      <c r="I3377" s="32">
        <v>2E-3</v>
      </c>
      <c r="J3377" s="25">
        <v>10.77</v>
      </c>
      <c r="K3377" s="30">
        <v>2.5</v>
      </c>
      <c r="L3377" s="25">
        <v>93.1</v>
      </c>
      <c r="M3377" s="33"/>
      <c r="N3377" s="25">
        <v>6.83</v>
      </c>
      <c r="O3377" s="25">
        <v>1.38</v>
      </c>
      <c r="P3377" s="25">
        <v>5.38</v>
      </c>
      <c r="Q3377" s="25">
        <v>0.28000000000000003</v>
      </c>
      <c r="R3377" s="25">
        <v>12.1</v>
      </c>
      <c r="S3377" s="34"/>
      <c r="T3377" s="51">
        <v>1.38</v>
      </c>
      <c r="U3377" s="42">
        <v>11.9</v>
      </c>
      <c r="V3377" s="42">
        <v>0.22</v>
      </c>
      <c r="W3377" s="42">
        <v>0.01</v>
      </c>
      <c r="X3377" s="42">
        <v>13</v>
      </c>
      <c r="Y3377" s="44">
        <v>5.28</v>
      </c>
      <c r="Z3377" s="87">
        <f>(H3377/H$3)+(I3377/I$3*3)+(J3377/J$3)+(L3377/L$3*2)+(N3377/N$3*2)+(O3377/O$3)+(P3377/P$3*2)+(Q3377/Q$3*2)+(R3377/R$3)</f>
        <v>6.503267193496054</v>
      </c>
      <c r="AA3377" s="88">
        <f>(T3377/T$3*3)+(U3377/U$3*2)+(V3377/V$3)+(W3377/W$3)+(X3377/X$3)+Y3377</f>
        <v>5.9418081989452869</v>
      </c>
      <c r="AB3377" s="90">
        <f>(Z3377-AA3377)/(Z3377+AA3377)</f>
        <v>4.5114953252253953E-2</v>
      </c>
      <c r="AC3377" s="19">
        <v>6.63</v>
      </c>
      <c r="AD3377" s="13">
        <v>5.94</v>
      </c>
      <c r="AE3377" s="94">
        <v>10.94</v>
      </c>
    </row>
    <row r="3378" spans="1:31" x14ac:dyDescent="0.35">
      <c r="A3378" s="2" t="s">
        <v>181</v>
      </c>
      <c r="B3378" s="9">
        <v>40456</v>
      </c>
      <c r="C3378" s="18">
        <v>19.149999999999999</v>
      </c>
      <c r="D3378" s="12">
        <v>7.35</v>
      </c>
      <c r="F3378" s="12">
        <v>1</v>
      </c>
      <c r="H3378" s="23">
        <f>10^-(D3378)</f>
        <v>4.466835921509628E-8</v>
      </c>
      <c r="J3378" s="25">
        <v>0.15</v>
      </c>
      <c r="K3378" s="29">
        <v>0.2</v>
      </c>
      <c r="L3378" s="27">
        <v>58.2</v>
      </c>
      <c r="M3378" s="29">
        <v>0.2</v>
      </c>
      <c r="N3378" s="27">
        <v>1.1100000000000001</v>
      </c>
      <c r="O3378" s="27">
        <v>1.02</v>
      </c>
      <c r="P3378" s="27">
        <v>3.32</v>
      </c>
      <c r="Q3378" s="27">
        <v>0.09</v>
      </c>
      <c r="R3378" s="27">
        <v>6.3</v>
      </c>
      <c r="S3378" s="29">
        <v>2.9</v>
      </c>
      <c r="T3378" s="51">
        <v>0.03</v>
      </c>
      <c r="U3378" s="42">
        <v>26.7</v>
      </c>
      <c r="V3378" s="42">
        <v>0.22</v>
      </c>
      <c r="W3378" s="42">
        <v>3.2799999999999999E-3</v>
      </c>
      <c r="X3378" s="42">
        <v>10</v>
      </c>
      <c r="Y3378" s="44">
        <v>2.38</v>
      </c>
      <c r="Z3378" s="87">
        <f>(H3378/H$3)+(I3378/I$3*3)+(J3378/J$3)+(L3378/L$3*2)+(N3378/N$3*2)+(O3378/O$3)+(P3378/P$3*2)+(Q3378/Q$3*2)+(R3378/R$3)</f>
        <v>3.5288083952558567</v>
      </c>
      <c r="AA3378" s="88">
        <f>(T3378/T$3*3)+(U3378/U$3*2)+(V3378/V$3)+(W3378/W$3)+(X3378/X$3)+Y3378</f>
        <v>3.2224995028131493</v>
      </c>
      <c r="AB3378" s="90">
        <f>(Z3378-AA3378)/(Z3378+AA3378)</f>
        <v>4.5370304105122668E-2</v>
      </c>
      <c r="AC3378" s="19">
        <v>3.55</v>
      </c>
      <c r="AD3378" s="13">
        <v>3.22</v>
      </c>
      <c r="AE3378" s="94">
        <v>9.76</v>
      </c>
    </row>
    <row r="3379" spans="1:31" x14ac:dyDescent="0.35">
      <c r="A3379" s="2" t="s">
        <v>329</v>
      </c>
      <c r="B3379" s="9">
        <v>37056</v>
      </c>
      <c r="C3379" s="18">
        <v>2.4500000000000002</v>
      </c>
      <c r="D3379" s="12">
        <v>6.8</v>
      </c>
      <c r="F3379" s="12">
        <v>3</v>
      </c>
      <c r="H3379" s="23">
        <f>10^-(D3379)</f>
        <v>1.5848931924611122E-7</v>
      </c>
      <c r="I3379" s="32">
        <v>2.2000000000000001E-3</v>
      </c>
      <c r="J3379" s="25">
        <v>0.02</v>
      </c>
      <c r="K3379" s="36"/>
      <c r="L3379" s="25">
        <v>103</v>
      </c>
      <c r="M3379" s="36"/>
      <c r="N3379" s="25">
        <v>4.0000000000000001E-3</v>
      </c>
      <c r="O3379" s="25">
        <v>4.29</v>
      </c>
      <c r="P3379" s="25">
        <v>9.23</v>
      </c>
      <c r="Q3379" s="25">
        <v>0.01</v>
      </c>
      <c r="R3379" s="25">
        <v>15.5</v>
      </c>
      <c r="S3379" s="36"/>
      <c r="T3379" s="51">
        <v>0.03</v>
      </c>
      <c r="U3379" s="42">
        <v>77.099999999999994</v>
      </c>
      <c r="V3379" s="42">
        <v>14.6</v>
      </c>
      <c r="W3379" s="42">
        <v>0.01</v>
      </c>
      <c r="X3379" s="42">
        <v>32</v>
      </c>
      <c r="Y3379" s="44">
        <v>3.36</v>
      </c>
      <c r="Z3379" s="87">
        <f>(H3379/H$3)+(I3379/I$3*3)+(J3379/J$3)+(L3379/L$3*2)+(N3379/N$3*2)+(O3379/O$3)+(P3379/P$3*2)+(Q3379/Q$3*2)+(R3379/R$3)</f>
        <v>6.6848668638913127</v>
      </c>
      <c r="AA3379" s="88">
        <f>(T3379/T$3*3)+(U3379/U$3*2)+(V3379/V$3)+(W3379/W$3)+(X3379/X$3)+Y3379</f>
        <v>6.104408390141022</v>
      </c>
      <c r="AB3379" s="90">
        <f>(Z3379-AA3379)/(Z3379+AA3379)</f>
        <v>4.538634615493773E-2</v>
      </c>
      <c r="AD3379" s="100"/>
      <c r="AE3379" s="96"/>
    </row>
    <row r="3380" spans="1:31" x14ac:dyDescent="0.35">
      <c r="A3380" s="2" t="s">
        <v>359</v>
      </c>
      <c r="B3380" s="9">
        <v>38105</v>
      </c>
      <c r="C3380" s="18">
        <v>3.42</v>
      </c>
      <c r="D3380" s="12">
        <v>5.78</v>
      </c>
      <c r="F3380" s="12">
        <v>2</v>
      </c>
      <c r="H3380" s="23">
        <f>10^-(D3380)</f>
        <v>1.6595869074375577E-6</v>
      </c>
      <c r="I3380" s="32">
        <v>6.0000000000000001E-3</v>
      </c>
      <c r="J3380" s="25">
        <v>0.01</v>
      </c>
      <c r="K3380" s="30">
        <v>0.2</v>
      </c>
      <c r="L3380" s="25">
        <v>86.6</v>
      </c>
      <c r="M3380" s="30">
        <v>0.2</v>
      </c>
      <c r="N3380" s="25">
        <v>8.0000000000000002E-3</v>
      </c>
      <c r="O3380" s="25">
        <v>11</v>
      </c>
      <c r="P3380" s="25">
        <v>8.89</v>
      </c>
      <c r="Q3380" s="25">
        <v>2E-3</v>
      </c>
      <c r="R3380" s="25">
        <v>9.16</v>
      </c>
      <c r="S3380" s="31">
        <v>3.2</v>
      </c>
      <c r="T3380" s="51">
        <v>0.01</v>
      </c>
      <c r="U3380" s="42">
        <v>10</v>
      </c>
      <c r="V3380" s="42">
        <v>222.8</v>
      </c>
      <c r="W3380" s="42">
        <v>3.2845000000000001E-3</v>
      </c>
      <c r="X3380" s="42">
        <v>38</v>
      </c>
      <c r="Y3380" s="44">
        <v>0.36</v>
      </c>
      <c r="Z3380" s="87">
        <f>(H3380/H$3)+(I3380/I$3*3)+(J3380/J$3)+(L3380/L$3*2)+(N3380/N$3*2)+(O3380/O$3)+(P3380/P$3*2)+(Q3380/Q$3*2)+(R3380/R$3)</f>
        <v>5.7340912356320537</v>
      </c>
      <c r="AA3380" s="88">
        <f>(T3380/T$3*3)+(U3380/U$3*2)+(V3380/V$3)+(W3380/W$3)+(X3380/X$3)+Y3380</f>
        <v>5.2340495118094665</v>
      </c>
      <c r="AB3380" s="90">
        <f>(Z3380-AA3380)/(Z3380+AA3380)</f>
        <v>4.5590381755379029E-2</v>
      </c>
      <c r="AD3380" s="100"/>
      <c r="AE3380" s="96"/>
    </row>
    <row r="3381" spans="1:31" x14ac:dyDescent="0.35">
      <c r="A3381" s="2" t="s">
        <v>147</v>
      </c>
      <c r="B3381" s="9">
        <v>39716</v>
      </c>
      <c r="C3381" s="20"/>
      <c r="D3381" s="12">
        <v>7.28</v>
      </c>
      <c r="F3381" s="12">
        <v>1.5</v>
      </c>
      <c r="H3381" s="23">
        <f>10^-(D3381)</f>
        <v>5.2480746024977185E-8</v>
      </c>
      <c r="I3381" s="32">
        <v>0.11</v>
      </c>
      <c r="J3381" s="25">
        <v>0.01</v>
      </c>
      <c r="K3381" s="29">
        <v>0.5</v>
      </c>
      <c r="L3381" s="25">
        <v>126</v>
      </c>
      <c r="M3381" s="36"/>
      <c r="N3381" s="25">
        <v>0.15</v>
      </c>
      <c r="O3381" s="25">
        <v>1.92</v>
      </c>
      <c r="P3381" s="25">
        <v>8.9</v>
      </c>
      <c r="Q3381" s="25">
        <v>0.09</v>
      </c>
      <c r="R3381" s="25">
        <v>24.5</v>
      </c>
      <c r="S3381" s="36"/>
      <c r="T3381" s="51">
        <v>0.02</v>
      </c>
      <c r="U3381" s="42">
        <v>70.3</v>
      </c>
      <c r="V3381" s="42">
        <v>7.92</v>
      </c>
      <c r="W3381" s="42">
        <v>6.2399999999999999E-3</v>
      </c>
      <c r="X3381" s="42">
        <v>39</v>
      </c>
      <c r="Y3381" s="44">
        <v>4.75</v>
      </c>
      <c r="Z3381" s="87">
        <f>(H3381/H$3)+(I3381/I$3*3)+(J3381/J$3)+(L3381/L$3*2)+(N3381/N$3*2)+(O3381/O$3)+(P3381/P$3*2)+(Q3381/Q$3*2)+(R3381/R$3)</f>
        <v>8.1558544300649896</v>
      </c>
      <c r="AA3381" s="88">
        <f>(T3381/T$3*3)+(U3381/U$3*2)+(V3381/V$3)+(W3381/W$3)+(X3381/X$3)+Y3381</f>
        <v>7.4421665959519849</v>
      </c>
      <c r="AB3381" s="90">
        <f>(Z3381-AA3381)/(Z3381+AA3381)</f>
        <v>4.575502449462001E-2</v>
      </c>
      <c r="AD3381" s="100"/>
      <c r="AE3381" s="95">
        <v>8.9</v>
      </c>
    </row>
    <row r="3382" spans="1:31" x14ac:dyDescent="0.35">
      <c r="A3382" s="2" t="s">
        <v>138</v>
      </c>
      <c r="B3382" s="9">
        <v>37552</v>
      </c>
      <c r="C3382" s="18">
        <v>29.76</v>
      </c>
      <c r="D3382" s="12">
        <v>7.22</v>
      </c>
      <c r="F3382" s="12">
        <v>2.8</v>
      </c>
      <c r="H3382" s="23">
        <f>10^-(D3382)</f>
        <v>6.0255958607435649E-8</v>
      </c>
      <c r="I3382" s="28"/>
      <c r="J3382" s="25">
        <v>0.31</v>
      </c>
      <c r="K3382" s="29">
        <v>2.9</v>
      </c>
      <c r="L3382" s="25">
        <v>97.8</v>
      </c>
      <c r="M3382" s="29">
        <v>0.2</v>
      </c>
      <c r="N3382" s="25">
        <v>3.18</v>
      </c>
      <c r="O3382" s="25">
        <v>2.13</v>
      </c>
      <c r="P3382" s="25">
        <v>10.9</v>
      </c>
      <c r="Q3382" s="25">
        <v>0.24</v>
      </c>
      <c r="R3382" s="25">
        <v>8.2799999999999994</v>
      </c>
      <c r="S3382" s="29">
        <v>2.5</v>
      </c>
      <c r="T3382" s="51">
        <v>0.01</v>
      </c>
      <c r="U3382" s="42">
        <v>20.8</v>
      </c>
      <c r="V3382" s="42">
        <v>0.22</v>
      </c>
      <c r="W3382" s="42">
        <v>3.6129500000000002E-3</v>
      </c>
      <c r="X3382" s="42">
        <v>11</v>
      </c>
      <c r="Y3382" s="44">
        <v>5.03</v>
      </c>
      <c r="Z3382" s="87">
        <f>(H3382/H$3)+(I3382/I$3*3)+(J3382/J$3)+(L3382/L$3*2)+(N3382/N$3*2)+(O3382/O$3)+(P3382/P$3*2)+(Q3382/Q$3*2)+(R3382/R$3)</f>
        <v>6.3314576636733122</v>
      </c>
      <c r="AA3382" s="88">
        <f>(T3382/T$3*3)+(U3382/U$3*2)+(V3382/V$3)+(W3382/W$3)+(X3382/X$3)+Y3382</f>
        <v>5.7772566018753686</v>
      </c>
      <c r="AB3382" s="90">
        <f>(Z3382-AA3382)/(Z3382+AA3382)</f>
        <v>4.5768778554362156E-2</v>
      </c>
      <c r="AD3382" s="100"/>
      <c r="AE3382" s="96"/>
    </row>
    <row r="3383" spans="1:31" x14ac:dyDescent="0.35">
      <c r="A3383" s="2" t="s">
        <v>130</v>
      </c>
      <c r="B3383" s="9">
        <v>31917</v>
      </c>
      <c r="C3383" s="18">
        <v>20</v>
      </c>
      <c r="D3383" s="12">
        <v>7.19</v>
      </c>
      <c r="F3383" s="12">
        <v>5</v>
      </c>
      <c r="H3383" s="23">
        <f>10^-(D3383)</f>
        <v>6.4565422903465397E-8</v>
      </c>
      <c r="I3383" s="32">
        <v>0.01</v>
      </c>
      <c r="J3383" s="25">
        <v>0.41</v>
      </c>
      <c r="K3383" s="36"/>
      <c r="L3383" s="25">
        <v>142</v>
      </c>
      <c r="M3383" s="36"/>
      <c r="N3383" s="25">
        <v>13.7</v>
      </c>
      <c r="O3383" s="25">
        <v>2.2000000000000002</v>
      </c>
      <c r="P3383" s="25">
        <v>10</v>
      </c>
      <c r="Q3383" s="25">
        <v>0.16</v>
      </c>
      <c r="R3383" s="25">
        <v>20</v>
      </c>
      <c r="S3383" s="29">
        <v>7.9</v>
      </c>
      <c r="T3383" s="51">
        <v>0.01</v>
      </c>
      <c r="U3383" s="42">
        <v>59.1</v>
      </c>
      <c r="V3383" s="42">
        <v>0.44</v>
      </c>
      <c r="W3383" s="42">
        <v>6.5700000000000003E-3</v>
      </c>
      <c r="X3383" s="42">
        <v>46</v>
      </c>
      <c r="Y3383" s="44">
        <v>6</v>
      </c>
      <c r="Z3383" s="87">
        <f>(H3383/H$3)+(I3383/I$3*3)+(J3383/J$3)+(L3383/L$3*2)+(N3383/N$3*2)+(O3383/O$3)+(P3383/P$3*2)+(Q3383/Q$3*2)+(R3383/R$3)</f>
        <v>9.355058620619225</v>
      </c>
      <c r="AA3383" s="88">
        <f>(T3383/T$3*3)+(U3383/U$3*2)+(V3383/V$3)+(W3383/W$3)+(X3383/X$3)+Y3383</f>
        <v>8.5355106139088939</v>
      </c>
      <c r="AB3383" s="90">
        <f>(Z3383-AA3383)/(Z3383+AA3383)</f>
        <v>4.5808939669098658E-2</v>
      </c>
      <c r="AD3383" s="100"/>
      <c r="AE3383" s="96"/>
    </row>
    <row r="3384" spans="1:31" x14ac:dyDescent="0.35">
      <c r="A3384" s="2" t="s">
        <v>110</v>
      </c>
      <c r="B3384" s="9">
        <v>40525</v>
      </c>
      <c r="C3384" s="18">
        <v>8.56</v>
      </c>
      <c r="D3384" s="12">
        <v>7.17</v>
      </c>
      <c r="F3384" s="12">
        <v>1.7</v>
      </c>
      <c r="H3384" s="23">
        <f>10^-(D3384)</f>
        <v>6.7608297539197998E-8</v>
      </c>
      <c r="I3384" s="32">
        <v>0.01</v>
      </c>
      <c r="J3384" s="25">
        <v>0.09</v>
      </c>
      <c r="K3384" s="29">
        <v>0.4</v>
      </c>
      <c r="L3384" s="25">
        <v>124</v>
      </c>
      <c r="M3384" s="29">
        <v>0.2</v>
      </c>
      <c r="N3384" s="25">
        <v>0.4</v>
      </c>
      <c r="O3384" s="25">
        <v>1.62</v>
      </c>
      <c r="P3384" s="25">
        <v>9.1</v>
      </c>
      <c r="Q3384" s="25">
        <v>0.16</v>
      </c>
      <c r="R3384" s="25">
        <v>17.399999999999999</v>
      </c>
      <c r="S3384" s="29">
        <v>1.1000000000000001</v>
      </c>
      <c r="T3384" s="51">
        <v>0.06</v>
      </c>
      <c r="U3384" s="42">
        <v>67.099999999999994</v>
      </c>
      <c r="V3384" s="42">
        <v>7.43</v>
      </c>
      <c r="W3384" s="42">
        <v>0.01</v>
      </c>
      <c r="X3384" s="42">
        <v>27</v>
      </c>
      <c r="Y3384" s="44">
        <v>4.8</v>
      </c>
      <c r="Z3384" s="87">
        <f>(H3384/H$3)+(I3384/I$3*3)+(J3384/J$3)+(L3384/L$3*2)+(N3384/N$3*2)+(O3384/O$3)+(P3384/P$3*2)+(Q3384/Q$3*2)+(R3384/R$3)</f>
        <v>7.7608315024604764</v>
      </c>
      <c r="AA3384" s="88">
        <f>(T3384/T$3*3)+(U3384/U$3*2)+(V3384/V$3)+(W3384/W$3)+(X3384/X$3)+Y3384</f>
        <v>7.0804856386830215</v>
      </c>
      <c r="AB3384" s="90">
        <f>(Z3384-AA3384)/(Z3384+AA3384)</f>
        <v>4.5841339909877793E-2</v>
      </c>
      <c r="AC3384" s="19">
        <v>7.77</v>
      </c>
      <c r="AD3384" s="99">
        <v>7.08</v>
      </c>
      <c r="AE3384" s="95">
        <v>9.26</v>
      </c>
    </row>
    <row r="3385" spans="1:31" x14ac:dyDescent="0.35">
      <c r="A3385" s="2" t="s">
        <v>185</v>
      </c>
      <c r="B3385" s="9">
        <v>36074</v>
      </c>
      <c r="C3385" s="18">
        <v>13.06</v>
      </c>
      <c r="D3385" s="12">
        <v>7.48</v>
      </c>
      <c r="F3385" s="12">
        <v>1.6</v>
      </c>
      <c r="H3385" s="23">
        <f>10^-(D3385)</f>
        <v>3.3113112148259005E-8</v>
      </c>
      <c r="I3385" s="32">
        <v>4.0000000000000001E-3</v>
      </c>
      <c r="J3385" s="25">
        <v>0.45</v>
      </c>
      <c r="K3385" s="33"/>
      <c r="L3385" s="25">
        <v>38</v>
      </c>
      <c r="M3385" s="33"/>
      <c r="N3385" s="25">
        <v>0.35</v>
      </c>
      <c r="O3385" s="25">
        <v>4.8</v>
      </c>
      <c r="P3385" s="25">
        <v>7.6</v>
      </c>
      <c r="Q3385" s="25">
        <v>0.02</v>
      </c>
      <c r="R3385" s="25">
        <v>40</v>
      </c>
      <c r="S3385" s="34"/>
      <c r="T3385" s="51">
        <v>0.15</v>
      </c>
      <c r="U3385" s="42">
        <v>0.22</v>
      </c>
      <c r="V3385" s="42">
        <v>0.22</v>
      </c>
      <c r="W3385" s="42">
        <v>3.2845000000000001E-3</v>
      </c>
      <c r="X3385" s="42">
        <v>6.1</v>
      </c>
      <c r="Y3385" s="44">
        <v>3.85</v>
      </c>
      <c r="Z3385" s="87">
        <f>(H3385/H$3)+(I3385/I$3*3)+(J3385/J$3)+(L3385/L$3*2)+(N3385/N$3*2)+(O3385/O$3)+(P3385/P$3*2)+(Q3385/Q$3*2)+(R3385/R$3)</f>
        <v>4.4228201824341999</v>
      </c>
      <c r="AA3385" s="88">
        <f>(T3385/T$3*3)+(U3385/U$3*2)+(V3385/V$3)+(W3385/W$3)+(X3385/X$3)+Y3385</f>
        <v>4.0350114641841497</v>
      </c>
      <c r="AB3385" s="90">
        <f>(Z3385-AA3385)/(Z3385+AA3385)</f>
        <v>4.5852026199304383E-2</v>
      </c>
      <c r="AD3385" s="100"/>
      <c r="AE3385" s="96"/>
    </row>
    <row r="3386" spans="1:31" x14ac:dyDescent="0.35">
      <c r="A3386" s="2" t="s">
        <v>249</v>
      </c>
      <c r="B3386" s="9">
        <v>36374</v>
      </c>
      <c r="C3386" s="18">
        <v>1.76</v>
      </c>
      <c r="D3386" s="12">
        <v>7.6</v>
      </c>
      <c r="F3386" s="12">
        <v>1.1000000000000001</v>
      </c>
      <c r="H3386" s="23">
        <f>10^-(D3386)</f>
        <v>2.5118864315095751E-8</v>
      </c>
      <c r="I3386" s="32">
        <v>2</v>
      </c>
      <c r="J3386" s="25">
        <v>0.1</v>
      </c>
      <c r="K3386" s="36"/>
      <c r="L3386" s="25">
        <v>75.2</v>
      </c>
      <c r="M3386" s="36"/>
      <c r="N3386" s="25">
        <v>0.87</v>
      </c>
      <c r="O3386" s="25">
        <v>0.8</v>
      </c>
      <c r="P3386" s="25">
        <v>3.2</v>
      </c>
      <c r="Q3386" s="25">
        <v>0.09</v>
      </c>
      <c r="R3386" s="25">
        <v>15.4</v>
      </c>
      <c r="S3386" s="36"/>
      <c r="T3386" s="51">
        <v>0.03</v>
      </c>
      <c r="U3386" s="42">
        <v>49.7</v>
      </c>
      <c r="V3386" s="42">
        <v>0.22</v>
      </c>
      <c r="W3386" s="42">
        <v>0.01</v>
      </c>
      <c r="X3386" s="42">
        <v>43</v>
      </c>
      <c r="Y3386" s="44">
        <v>2.2799999999999998</v>
      </c>
      <c r="Z3386" s="87">
        <f>(H3386/H$3)+(I3386/I$3*3)+(J3386/J$3)+(L3386/L$3*2)+(N3386/N$3*2)+(O3386/O$3)+(P3386/P$3*2)+(Q3386/Q$3*2)+(R3386/R$3)</f>
        <v>4.968451687518983</v>
      </c>
      <c r="AA3386" s="88">
        <f>(T3386/T$3*3)+(U3386/U$3*2)+(V3386/V$3)+(W3386/W$3)+(X3386/X$3)+Y3386</f>
        <v>4.5323516941132507</v>
      </c>
      <c r="AB3386" s="90">
        <f>(Z3386-AA3386)/(Z3386+AA3386)</f>
        <v>4.590138074521552E-2</v>
      </c>
      <c r="AE3386" s="96"/>
    </row>
    <row r="3387" spans="1:31" x14ac:dyDescent="0.35">
      <c r="A3387" s="2" t="s">
        <v>158</v>
      </c>
      <c r="B3387" s="9">
        <v>39378</v>
      </c>
      <c r="C3387" s="18">
        <v>2.4700000000000002</v>
      </c>
      <c r="D3387" s="12">
        <v>7.68</v>
      </c>
      <c r="F3387" s="12">
        <v>1.8</v>
      </c>
      <c r="H3387" s="23">
        <f>10^-(D3387)</f>
        <v>2.0892961308540368E-8</v>
      </c>
      <c r="I3387" s="24">
        <v>0.01</v>
      </c>
      <c r="J3387" s="25">
        <v>0.83</v>
      </c>
      <c r="K3387" s="30">
        <v>3.5</v>
      </c>
      <c r="L3387" s="25">
        <v>64.099999999999994</v>
      </c>
      <c r="M3387" s="33"/>
      <c r="N3387" s="25">
        <v>2.25</v>
      </c>
      <c r="O3387" s="25">
        <v>1.1100000000000001</v>
      </c>
      <c r="P3387" s="25">
        <v>3.21</v>
      </c>
      <c r="Q3387" s="25">
        <v>0.34</v>
      </c>
      <c r="R3387" s="25">
        <v>8.6199999999999992</v>
      </c>
      <c r="S3387" s="34"/>
      <c r="T3387" s="51">
        <v>0.12</v>
      </c>
      <c r="U3387" s="42">
        <v>9.4700000000000006</v>
      </c>
      <c r="V3387" s="42">
        <v>0.22</v>
      </c>
      <c r="W3387" s="42">
        <v>3.2799999999999999E-3</v>
      </c>
      <c r="X3387" s="42">
        <v>17</v>
      </c>
      <c r="Y3387" s="44">
        <v>2.97</v>
      </c>
      <c r="Z3387" s="87">
        <f>(H3387/H$3)+(I3387/I$3*3)+(J3387/J$3)+(L3387/L$3*2)+(N3387/N$3*2)+(O3387/O$3)+(P3387/P$3*2)+(Q3387/Q$3*2)+(R3387/R$3)</f>
        <v>4.0061991908344039</v>
      </c>
      <c r="AA3387" s="88">
        <f>(T3387/T$3*3)+(U3387/U$3*2)+(V3387/V$3)+(W3387/W$3)+(X3387/X$3)+Y3387</f>
        <v>3.6541069352474733</v>
      </c>
      <c r="AB3387" s="90">
        <f>(Z3387-AA3387)/(Z3387+AA3387)</f>
        <v>4.5963209536512353E-2</v>
      </c>
      <c r="AD3387" s="100"/>
      <c r="AE3387" s="96"/>
    </row>
    <row r="3388" spans="1:31" x14ac:dyDescent="0.35">
      <c r="A3388" s="2" t="s">
        <v>364</v>
      </c>
      <c r="B3388" s="9">
        <v>40457</v>
      </c>
      <c r="C3388" s="19">
        <v>2.2200000000000002</v>
      </c>
      <c r="D3388" s="12">
        <v>5.65</v>
      </c>
      <c r="F3388" s="12">
        <v>5.7</v>
      </c>
      <c r="H3388" s="23">
        <f>10^-(D3388)</f>
        <v>2.2387211385683329E-6</v>
      </c>
      <c r="I3388" s="24">
        <v>2E-3</v>
      </c>
      <c r="J3388" s="25">
        <v>0.22</v>
      </c>
      <c r="K3388" s="30">
        <v>3.8</v>
      </c>
      <c r="L3388" s="25">
        <v>49.9</v>
      </c>
      <c r="M3388" s="33"/>
      <c r="N3388" s="25">
        <v>6.53</v>
      </c>
      <c r="O3388" s="25">
        <v>12.4</v>
      </c>
      <c r="P3388" s="25">
        <v>5.75</v>
      </c>
      <c r="Q3388" s="25">
        <v>0.18</v>
      </c>
      <c r="R3388" s="25">
        <v>7.96</v>
      </c>
      <c r="S3388" s="34"/>
      <c r="T3388" s="51">
        <v>0.01</v>
      </c>
      <c r="U3388" s="42">
        <v>102</v>
      </c>
      <c r="V3388" s="42">
        <v>0.22</v>
      </c>
      <c r="W3388" s="42">
        <v>4.5999999999999999E-3</v>
      </c>
      <c r="X3388" s="42">
        <v>33</v>
      </c>
      <c r="Y3388" s="44">
        <v>0.48</v>
      </c>
      <c r="Z3388" s="87">
        <f>(H3388/H$3)+(I3388/I$3*3)+(J3388/J$3)+(L3388/L$3*2)+(N3388/N$3*2)+(O3388/O$3)+(P3388/P$3*2)+(Q3388/Q$3*2)+(R3388/R$3)</f>
        <v>3.8792894552439403</v>
      </c>
      <c r="AA3388" s="88">
        <f>(T3388/T$3*3)+(U3388/U$3*2)+(V3388/V$3)+(W3388/W$3)+(X3388/X$3)+Y3388</f>
        <v>3.5383045016220032</v>
      </c>
      <c r="AB3388" s="90">
        <f>(Z3388-AA3388)/(Z3388+AA3388)</f>
        <v>4.5969751863582591E-2</v>
      </c>
      <c r="AC3388" s="19">
        <v>4.0199999999999996</v>
      </c>
      <c r="AD3388" s="99">
        <v>3.53</v>
      </c>
      <c r="AE3388" s="95">
        <v>12.89</v>
      </c>
    </row>
    <row r="3389" spans="1:31" x14ac:dyDescent="0.35">
      <c r="A3389" s="2" t="s">
        <v>271</v>
      </c>
      <c r="B3389" s="9">
        <v>40301</v>
      </c>
      <c r="C3389" s="18">
        <v>4.6500000000000004</v>
      </c>
      <c r="D3389" s="12">
        <v>6.35</v>
      </c>
      <c r="F3389" s="12">
        <v>2.4</v>
      </c>
      <c r="H3389" s="23">
        <f>10^-(D3389)</f>
        <v>4.4668359215096327E-7</v>
      </c>
      <c r="I3389" s="28"/>
      <c r="J3389" s="25">
        <v>0.01</v>
      </c>
      <c r="K3389" s="30">
        <v>0.3</v>
      </c>
      <c r="L3389" s="25">
        <v>110</v>
      </c>
      <c r="M3389" s="30">
        <v>0.4</v>
      </c>
      <c r="N3389" s="25">
        <v>3.0000000000000001E-3</v>
      </c>
      <c r="O3389" s="25">
        <v>2.87</v>
      </c>
      <c r="P3389" s="25">
        <v>7.73</v>
      </c>
      <c r="Q3389" s="35"/>
      <c r="R3389" s="25">
        <v>57.7</v>
      </c>
      <c r="S3389" s="31">
        <v>2.7</v>
      </c>
      <c r="T3389" s="51">
        <v>0.11</v>
      </c>
      <c r="U3389" s="42">
        <v>46.8</v>
      </c>
      <c r="V3389" s="42">
        <v>50.9</v>
      </c>
      <c r="W3389" s="42">
        <v>3.2799999999999999E-3</v>
      </c>
      <c r="X3389" s="42">
        <v>98</v>
      </c>
      <c r="Y3389" s="44">
        <v>3.38</v>
      </c>
      <c r="Z3389" s="87">
        <f>(H3389/H$3)+(I3389/I$3*3)+(J3389/J$3)+(L3389/L$3*2)+(N3389/N$3*2)+(O3389/O$3)+(P3389/P$3*2)+(Q3389/Q$3*2)+(R3389/R$3)</f>
        <v>8.7088260703365101</v>
      </c>
      <c r="AA3389" s="88">
        <f>(T3389/T$3*3)+(U3389/U$3*2)+(V3389/V$3)+(W3389/W$3)+(X3389/X$3)+Y3389</f>
        <v>7.9432603899717842</v>
      </c>
      <c r="AB3389" s="90">
        <f>(Z3389-AA3389)/(Z3389+AA3389)</f>
        <v>4.5974159585918488E-2</v>
      </c>
      <c r="AC3389" s="19">
        <v>8.7100000000000009</v>
      </c>
      <c r="AD3389" s="13">
        <v>7.94</v>
      </c>
      <c r="AE3389" s="95">
        <v>9.19</v>
      </c>
    </row>
    <row r="3390" spans="1:31" x14ac:dyDescent="0.35">
      <c r="A3390" s="2" t="s">
        <v>265</v>
      </c>
      <c r="B3390" s="9">
        <v>37564</v>
      </c>
      <c r="C3390" s="18">
        <v>3.31</v>
      </c>
      <c r="D3390" s="12">
        <v>5.5</v>
      </c>
      <c r="F3390" s="12">
        <v>1.4</v>
      </c>
      <c r="H3390" s="23">
        <f>10^-(D3390)</f>
        <v>3.1622776601683767E-6</v>
      </c>
      <c r="I3390" s="28"/>
      <c r="J3390" s="25">
        <v>0.01</v>
      </c>
      <c r="K3390" s="29">
        <v>0.2</v>
      </c>
      <c r="L3390" s="25">
        <v>26.8</v>
      </c>
      <c r="M3390" s="29">
        <v>0.5</v>
      </c>
      <c r="N3390" s="25">
        <v>0.01</v>
      </c>
      <c r="O3390" s="25">
        <v>4.59</v>
      </c>
      <c r="P3390" s="25">
        <v>18</v>
      </c>
      <c r="Q3390" s="25">
        <v>0.11</v>
      </c>
      <c r="R3390" s="25">
        <v>16.7</v>
      </c>
      <c r="S3390" s="29">
        <v>54</v>
      </c>
      <c r="T3390" s="51">
        <v>0.02</v>
      </c>
      <c r="U3390" s="42">
        <v>39.299999999999997</v>
      </c>
      <c r="V3390" s="42">
        <v>56.66</v>
      </c>
      <c r="W3390" s="42">
        <v>3.2845000000000001E-3</v>
      </c>
      <c r="X3390" s="42">
        <v>45</v>
      </c>
      <c r="Y3390" s="44">
        <v>0.34</v>
      </c>
      <c r="Z3390" s="87">
        <f>(H3390/H$3)+(I3390/I$3*3)+(J3390/J$3)+(L3390/L$3*2)+(N3390/N$3*2)+(O3390/O$3)+(P3390/P$3*2)+(Q3390/Q$3*2)+(R3390/R$3)</f>
        <v>3.6669126948698341</v>
      </c>
      <c r="AA3390" s="88">
        <f>(T3390/T$3*3)+(U3390/U$3*2)+(V3390/V$3)+(W3390/W$3)+(X3390/X$3)+Y3390</f>
        <v>3.3421210901516969</v>
      </c>
      <c r="AB3390" s="90">
        <f>(Z3390-AA3390)/(Z3390+AA3390)</f>
        <v>4.6338998309898925E-2</v>
      </c>
    </row>
    <row r="3391" spans="1:31" x14ac:dyDescent="0.35">
      <c r="A3391" s="2" t="s">
        <v>86</v>
      </c>
      <c r="B3391" s="9">
        <v>41599</v>
      </c>
      <c r="C3391" s="18">
        <v>2.62</v>
      </c>
      <c r="D3391" s="12">
        <v>6.19</v>
      </c>
      <c r="E3391" s="16"/>
      <c r="F3391" s="12">
        <v>2.4</v>
      </c>
      <c r="H3391" s="23">
        <f>10^-(D3391)</f>
        <v>6.456542290346535E-7</v>
      </c>
      <c r="I3391" s="32">
        <v>2E-3</v>
      </c>
      <c r="J3391" s="25">
        <v>0.01</v>
      </c>
      <c r="K3391" s="29">
        <v>0.6</v>
      </c>
      <c r="L3391" s="25">
        <v>90.1</v>
      </c>
      <c r="M3391" s="29">
        <v>3</v>
      </c>
      <c r="N3391" s="25">
        <v>1.22</v>
      </c>
      <c r="O3391" s="25">
        <v>21</v>
      </c>
      <c r="P3391" s="25">
        <v>11.3</v>
      </c>
      <c r="Q3391" s="25">
        <v>0.04</v>
      </c>
      <c r="R3391" s="25">
        <v>21.8</v>
      </c>
      <c r="S3391" s="29">
        <v>12</v>
      </c>
      <c r="T3391" s="51">
        <v>0.15</v>
      </c>
      <c r="U3391" s="42">
        <v>47.8</v>
      </c>
      <c r="V3391" s="42">
        <v>158.47</v>
      </c>
      <c r="W3391" s="42">
        <v>0.01</v>
      </c>
      <c r="X3391" s="42">
        <v>37</v>
      </c>
      <c r="Y3391" s="44">
        <v>1.74</v>
      </c>
      <c r="Z3391" s="87">
        <f>(H3391/H$3)+(I3391/I$3*3)+(J3391/J$3)+(L3391/L$3*2)+(N3391/N$3*2)+(O3391/O$3)+(P3391/P$3*2)+(Q3391/Q$3*2)+(R3391/R$3)</f>
        <v>6.9569124975686281</v>
      </c>
      <c r="AA3391" s="88">
        <f>(T3391/T$3*3)+(U3391/U$3*2)+(V3391/V$3)+(W3391/W$3)+(X3391/X$3)+Y3391</f>
        <v>6.3397547599083248</v>
      </c>
      <c r="AB3391" s="90">
        <f>(Z3391-AA3391)/(Z3391+AA3391)</f>
        <v>4.641446805501314E-2</v>
      </c>
      <c r="AC3391" s="19">
        <v>6.99</v>
      </c>
      <c r="AD3391" s="13">
        <v>6.34</v>
      </c>
      <c r="AE3391" s="94">
        <v>9.73</v>
      </c>
    </row>
    <row r="3392" spans="1:31" x14ac:dyDescent="0.35">
      <c r="A3392" s="2" t="s">
        <v>81</v>
      </c>
      <c r="B3392" s="9">
        <v>40885</v>
      </c>
      <c r="C3392" s="18">
        <v>2.64</v>
      </c>
      <c r="D3392" s="12">
        <v>6.88</v>
      </c>
      <c r="F3392" s="12">
        <v>5.6</v>
      </c>
      <c r="H3392" s="23">
        <f>10^-(D3392)</f>
        <v>1.3182567385564048E-7</v>
      </c>
      <c r="I3392" s="32">
        <v>0.74</v>
      </c>
      <c r="J3392" s="25">
        <v>2.8</v>
      </c>
      <c r="K3392" s="29">
        <v>0.2</v>
      </c>
      <c r="L3392" s="25">
        <v>131</v>
      </c>
      <c r="M3392" s="29">
        <v>0.3</v>
      </c>
      <c r="N3392" s="25">
        <v>33.799999999999997</v>
      </c>
      <c r="O3392" s="25">
        <v>1.75</v>
      </c>
      <c r="P3392" s="25">
        <v>6.43</v>
      </c>
      <c r="Q3392" s="25">
        <v>0.88</v>
      </c>
      <c r="R3392" s="25">
        <v>24.2</v>
      </c>
      <c r="S3392" s="29">
        <v>0.5</v>
      </c>
      <c r="T3392" s="51">
        <v>0.01</v>
      </c>
      <c r="U3392" s="42">
        <v>0.5</v>
      </c>
      <c r="V3392" s="42">
        <v>0.22</v>
      </c>
      <c r="W3392" s="42">
        <v>0.04</v>
      </c>
      <c r="X3392" s="42">
        <v>32</v>
      </c>
      <c r="Y3392" s="44">
        <v>7.87</v>
      </c>
      <c r="Z3392" s="87">
        <f>(H3392/H$3)+(I3392/I$3*3)+(J3392/J$3)+(L3392/L$3*2)+(N3392/N$3*2)+(O3392/O$3)+(P3392/P$3*2)+(Q3392/Q$3*2)+(R3392/R$3)</f>
        <v>9.6435739382838186</v>
      </c>
      <c r="AA3392" s="88">
        <f>(T3392/T$3*3)+(U3392/U$3*2)+(V3392/V$3)+(W3392/W$3)+(X3392/X$3)+Y3392</f>
        <v>8.7878227490047696</v>
      </c>
      <c r="AB3392" s="90">
        <f>(Z3392-AA3392)/(Z3392+AA3392)</f>
        <v>4.642899308163808E-2</v>
      </c>
      <c r="AC3392" s="19">
        <v>10.17</v>
      </c>
      <c r="AD3392" s="13">
        <v>8.77</v>
      </c>
      <c r="AE3392" s="95">
        <v>14.73</v>
      </c>
    </row>
    <row r="3393" spans="1:31" x14ac:dyDescent="0.35">
      <c r="A3393" s="2" t="s">
        <v>103</v>
      </c>
      <c r="B3393" s="9">
        <v>37550</v>
      </c>
      <c r="C3393" s="18">
        <v>15.41</v>
      </c>
      <c r="D3393" s="12">
        <v>7.15</v>
      </c>
      <c r="F3393" s="12">
        <v>3</v>
      </c>
      <c r="H3393" s="23">
        <f>10^-(D3393)</f>
        <v>7.0794578438413597E-8</v>
      </c>
      <c r="I3393" s="32">
        <v>0.14000000000000001</v>
      </c>
      <c r="J3393" s="25">
        <v>0.53</v>
      </c>
      <c r="K3393" s="29">
        <v>0.2</v>
      </c>
      <c r="L3393" s="25">
        <v>115</v>
      </c>
      <c r="M3393" s="29">
        <v>0.2</v>
      </c>
      <c r="N3393" s="25">
        <v>2.58</v>
      </c>
      <c r="O3393" s="25">
        <v>3.12</v>
      </c>
      <c r="P3393" s="25">
        <v>11.1</v>
      </c>
      <c r="Q3393" s="25">
        <v>0.25</v>
      </c>
      <c r="R3393" s="25">
        <v>13.5</v>
      </c>
      <c r="S3393" s="29">
        <v>4.8</v>
      </c>
      <c r="T3393" s="51">
        <v>0.01</v>
      </c>
      <c r="U3393" s="42">
        <v>6.93</v>
      </c>
      <c r="V3393" s="42">
        <v>0.22</v>
      </c>
      <c r="W3393" s="42">
        <v>5.5836499999999999E-3</v>
      </c>
      <c r="X3393" s="42">
        <v>20</v>
      </c>
      <c r="Y3393" s="44">
        <v>6.09</v>
      </c>
      <c r="Z3393" s="87">
        <f>(H3393/H$3)+(I3393/I$3*3)+(J3393/J$3)+(L3393/L$3*2)+(N3393/N$3*2)+(O3393/O$3)+(P3393/P$3*2)+(Q3393/Q$3*2)+(R3393/R$3)</f>
        <v>7.4652373948498001</v>
      </c>
      <c r="AA3393" s="88">
        <f>(T3393/T$3*3)+(U3393/U$3*2)+(V3393/V$3)+(W3393/W$3)+(X3393/X$3)+Y3393</f>
        <v>6.8024303575062612</v>
      </c>
      <c r="AB3393" s="90">
        <f>(Z3393-AA3393)/(Z3393+AA3393)</f>
        <v>4.6455177457723436E-2</v>
      </c>
      <c r="AD3393" s="100"/>
      <c r="AE3393" s="96"/>
    </row>
    <row r="3394" spans="1:31" x14ac:dyDescent="0.35">
      <c r="A3394" s="2" t="s">
        <v>151</v>
      </c>
      <c r="B3394" s="9">
        <v>35783</v>
      </c>
      <c r="C3394" s="18">
        <v>13.97</v>
      </c>
      <c r="D3394" s="12">
        <v>7.13</v>
      </c>
      <c r="F3394" s="12">
        <v>3.8</v>
      </c>
      <c r="H3394" s="23">
        <f>10^-(D3394)</f>
        <v>7.413102413009154E-8</v>
      </c>
      <c r="I3394" s="32">
        <v>1E-3</v>
      </c>
      <c r="J3394" s="25">
        <v>0.48</v>
      </c>
      <c r="K3394" s="33"/>
      <c r="L3394" s="25">
        <v>97</v>
      </c>
      <c r="M3394" s="33"/>
      <c r="N3394" s="25">
        <v>2.4</v>
      </c>
      <c r="O3394" s="25">
        <v>4</v>
      </c>
      <c r="P3394" s="25">
        <v>16</v>
      </c>
      <c r="Q3394" s="25">
        <v>0.52</v>
      </c>
      <c r="R3394" s="25">
        <v>16</v>
      </c>
      <c r="S3394" s="34"/>
      <c r="T3394" s="51">
        <v>0.18</v>
      </c>
      <c r="U3394" s="42">
        <v>25</v>
      </c>
      <c r="V3394" s="42">
        <v>0.22</v>
      </c>
      <c r="W3394" s="42">
        <v>0.03</v>
      </c>
      <c r="X3394" s="42">
        <v>13</v>
      </c>
      <c r="Y3394" s="44">
        <v>5.56</v>
      </c>
      <c r="Z3394" s="87">
        <f>(H3394/H$3)+(I3394/I$3*3)+(J3394/J$3)+(L3394/L$3*2)+(N3394/N$3*2)+(O3394/O$3)+(P3394/P$3*2)+(Q3394/Q$3*2)+(R3394/R$3)</f>
        <v>7.0865588125860217</v>
      </c>
      <c r="AA3394" s="88">
        <f>(T3394/T$3*3)+(U3394/U$3*2)+(V3394/V$3)+(W3394/W$3)+(X3394/X$3)+Y3394</f>
        <v>6.4570540841029631</v>
      </c>
      <c r="AB3394" s="90">
        <f>(Z3394-AA3394)/(Z3394+AA3394)</f>
        <v>4.6479822871853788E-2</v>
      </c>
    </row>
    <row r="3395" spans="1:31" x14ac:dyDescent="0.35">
      <c r="A3395" s="2" t="s">
        <v>193</v>
      </c>
      <c r="B3395" s="9">
        <v>39380</v>
      </c>
      <c r="C3395" s="18">
        <v>2.63</v>
      </c>
      <c r="D3395" s="12">
        <v>7.41</v>
      </c>
      <c r="F3395" s="12">
        <v>2.7</v>
      </c>
      <c r="H3395" s="23">
        <f>10^-(D3395)</f>
        <v>3.890451449942805E-8</v>
      </c>
      <c r="I3395" s="32">
        <v>8.0000000000000002E-3</v>
      </c>
      <c r="J3395" s="25">
        <v>0.18</v>
      </c>
      <c r="K3395" s="33"/>
      <c r="L3395" s="25">
        <v>107</v>
      </c>
      <c r="M3395" s="33"/>
      <c r="N3395" s="25">
        <v>1.56</v>
      </c>
      <c r="O3395" s="25">
        <v>1.1299999999999999</v>
      </c>
      <c r="P3395" s="25">
        <v>4.46</v>
      </c>
      <c r="Q3395" s="25">
        <v>0.19</v>
      </c>
      <c r="R3395" s="25">
        <v>19</v>
      </c>
      <c r="S3395" s="34"/>
      <c r="T3395" s="51">
        <v>0.01</v>
      </c>
      <c r="U3395" s="42">
        <v>51.6</v>
      </c>
      <c r="V3395" s="42">
        <v>0.22</v>
      </c>
      <c r="W3395" s="42">
        <v>3.2799999999999999E-3</v>
      </c>
      <c r="X3395" s="42">
        <v>32</v>
      </c>
      <c r="Y3395" s="44">
        <v>4.0599999999999996</v>
      </c>
      <c r="Z3395" s="87">
        <f>(H3395/H$3)+(I3395/I$3*3)+(J3395/J$3)+(L3395/L$3*2)+(N3395/N$3*2)+(O3395/O$3)+(P3395/P$3*2)+(Q3395/Q$3*2)+(R3395/R$3)</f>
        <v>6.6352652287540419</v>
      </c>
      <c r="AA3395" s="88">
        <f>(T3395/T$3*3)+(U3395/U$3*2)+(V3395/V$3)+(W3395/W$3)+(X3395/X$3)+Y3395</f>
        <v>6.040832128397513</v>
      </c>
      <c r="AB3395" s="90">
        <f>(Z3395-AA3395)/(Z3395+AA3395)</f>
        <v>4.6894015059072085E-2</v>
      </c>
    </row>
    <row r="3396" spans="1:31" x14ac:dyDescent="0.35">
      <c r="A3396" s="2" t="s">
        <v>403</v>
      </c>
      <c r="B3396" s="9">
        <v>40301</v>
      </c>
      <c r="C3396" s="18">
        <v>5.68</v>
      </c>
      <c r="D3396" s="12">
        <v>7.26</v>
      </c>
      <c r="F3396" s="12">
        <v>1.2</v>
      </c>
      <c r="H3396" s="23">
        <f>10^-(D3396)</f>
        <v>5.4954087385762357E-8</v>
      </c>
      <c r="I3396" s="32">
        <v>7.0000000000000001E-3</v>
      </c>
      <c r="J3396" s="25">
        <v>0.01</v>
      </c>
      <c r="K3396" s="33"/>
      <c r="L3396" s="25">
        <v>114</v>
      </c>
      <c r="M3396" s="33"/>
      <c r="N3396" s="25">
        <v>0.02</v>
      </c>
      <c r="O3396" s="25">
        <v>1.34</v>
      </c>
      <c r="P3396" s="25">
        <v>7.38</v>
      </c>
      <c r="Q3396" s="25">
        <v>0.04</v>
      </c>
      <c r="R3396" s="25">
        <v>15.2</v>
      </c>
      <c r="S3396" s="34"/>
      <c r="T3396" s="51">
        <v>0.05</v>
      </c>
      <c r="U3396" s="42">
        <v>97.2</v>
      </c>
      <c r="V3396" s="42">
        <v>4.5999999999999996</v>
      </c>
      <c r="W3396" s="42">
        <v>3.2799999999999999E-3</v>
      </c>
      <c r="X3396" s="42">
        <v>29</v>
      </c>
      <c r="Y3396" s="44">
        <v>3.45</v>
      </c>
      <c r="Z3396" s="87">
        <f>(H3396/H$3)+(I3396/I$3*3)+(J3396/J$3)+(L3396/L$3*2)+(N3396/N$3*2)+(O3396/O$3)+(P3396/P$3*2)+(Q3396/Q$3*2)+(R3396/R$3)</f>
        <v>6.9947147302913582</v>
      </c>
      <c r="AA3396" s="88">
        <f>(T3396/T$3*3)+(U3396/U$3*2)+(V3396/V$3)+(W3396/W$3)+(X3396/X$3)+Y3396</f>
        <v>6.3674224088664246</v>
      </c>
      <c r="AB3396" s="90">
        <f>(Z3396-AA3396)/(Z3396+AA3396)</f>
        <v>4.694550840872988E-2</v>
      </c>
      <c r="AC3396" s="19">
        <v>6.99</v>
      </c>
      <c r="AD3396" s="13">
        <v>6.37</v>
      </c>
      <c r="AE3396" s="94">
        <v>9.3800000000000008</v>
      </c>
    </row>
    <row r="3397" spans="1:31" x14ac:dyDescent="0.35">
      <c r="A3397" s="2" t="s">
        <v>330</v>
      </c>
      <c r="B3397" s="9">
        <v>39889</v>
      </c>
      <c r="C3397" s="20"/>
      <c r="D3397" s="15"/>
      <c r="F3397" s="15"/>
      <c r="H3397" s="23">
        <f>10^-(D3397)</f>
        <v>1</v>
      </c>
      <c r="I3397" s="32">
        <v>0.21</v>
      </c>
      <c r="J3397" s="25">
        <v>0.01</v>
      </c>
      <c r="K3397" s="33"/>
      <c r="L3397" s="25">
        <v>46</v>
      </c>
      <c r="M3397" s="33"/>
      <c r="N3397" s="25">
        <v>0.02</v>
      </c>
      <c r="O3397" s="25">
        <v>18.600000000000001</v>
      </c>
      <c r="P3397" s="25">
        <v>14</v>
      </c>
      <c r="Q3397" s="25">
        <v>0.37</v>
      </c>
      <c r="R3397" s="25">
        <v>76.599999999999994</v>
      </c>
      <c r="S3397" s="34"/>
      <c r="T3397" s="51">
        <v>0.02</v>
      </c>
      <c r="U3397" s="42">
        <v>41</v>
      </c>
      <c r="V3397" s="42">
        <v>172.6</v>
      </c>
      <c r="W3397" s="42">
        <v>7.0000000000000001E-3</v>
      </c>
      <c r="X3397" s="42">
        <v>135</v>
      </c>
      <c r="Y3397" s="44">
        <v>0.1</v>
      </c>
      <c r="Z3397" s="87">
        <f>(H3397/H$3)+(I3397/I$3*3)+(J3397/J$3)+(L3397/L$3*2)+(N3397/N$3*2)+(O3397/O$3)+(P3397/P$3*2)+(Q3397/Q$3*2)+(R3397/R$3)</f>
        <v>8.2928769500457236</v>
      </c>
      <c r="AA3397" s="88">
        <f>(T3397/T$3*3)+(U3397/U$3*2)+(V3397/V$3)+(W3397/W$3)+(X3397/X$3)+Y3397</f>
        <v>7.5463797466989044</v>
      </c>
      <c r="AB3397" s="90">
        <f>(Z3397-AA3397)/(Z3397+AA3397)</f>
        <v>4.7129560284242596E-2</v>
      </c>
      <c r="AC3397" s="19">
        <v>7.29</v>
      </c>
      <c r="AD3397" s="13">
        <v>7.53</v>
      </c>
      <c r="AE3397" s="94">
        <v>-3.29</v>
      </c>
    </row>
    <row r="3398" spans="1:31" x14ac:dyDescent="0.35">
      <c r="A3398" s="2" t="s">
        <v>156</v>
      </c>
      <c r="B3398" s="9">
        <v>41925</v>
      </c>
      <c r="C3398" s="18">
        <v>2.95</v>
      </c>
      <c r="D3398" s="12">
        <v>7.28</v>
      </c>
      <c r="F3398" s="12">
        <v>4.8</v>
      </c>
      <c r="H3398" s="23">
        <f>10^-(D3398)</f>
        <v>5.2480746024977185E-8</v>
      </c>
      <c r="I3398" s="32">
        <v>6.82</v>
      </c>
      <c r="J3398" s="25">
        <v>0.4</v>
      </c>
      <c r="K3398" s="33"/>
      <c r="L3398" s="25">
        <v>106</v>
      </c>
      <c r="M3398" s="33"/>
      <c r="N3398" s="25">
        <v>5.95</v>
      </c>
      <c r="O3398" s="25">
        <v>1.1000000000000001</v>
      </c>
      <c r="P3398" s="25">
        <v>4.2</v>
      </c>
      <c r="Q3398" s="25">
        <v>0.41</v>
      </c>
      <c r="R3398" s="25">
        <v>26.2</v>
      </c>
      <c r="S3398" s="34"/>
      <c r="T3398" s="51">
        <v>0.01</v>
      </c>
      <c r="U3398" s="42">
        <v>62.5</v>
      </c>
      <c r="V3398" s="42">
        <v>0.22</v>
      </c>
      <c r="W3398" s="42">
        <v>4.9300000000000004E-3</v>
      </c>
      <c r="X3398" s="42">
        <v>69</v>
      </c>
      <c r="Y3398" s="44">
        <v>3.85</v>
      </c>
      <c r="Z3398" s="87">
        <f>(H3398/H$3)+(I3398/I$3*3)+(J3398/J$3)+(L3398/L$3*2)+(N3398/N$3*2)+(O3398/O$3)+(P3398/P$3*2)+(Q3398/Q$3*2)+(R3398/R$3)</f>
        <v>7.8112747741946364</v>
      </c>
      <c r="AA3398" s="88">
        <f>(T3398/T$3*3)+(U3398/U$3*2)+(V3398/V$3)+(W3398/W$3)+(X3398/X$3)+Y3398</f>
        <v>7.1015094246492847</v>
      </c>
      <c r="AB3398" s="90">
        <f>(Z3398-AA3398)/(Z3398+AA3398)</f>
        <v>4.7594422348066615E-2</v>
      </c>
      <c r="AC3398" s="19">
        <v>7.16</v>
      </c>
      <c r="AD3398" s="13">
        <v>7.1</v>
      </c>
      <c r="AE3398" s="94">
        <v>0.88</v>
      </c>
    </row>
    <row r="3399" spans="1:31" x14ac:dyDescent="0.35">
      <c r="A3399" s="2" t="s">
        <v>230</v>
      </c>
      <c r="B3399" s="9">
        <v>40525</v>
      </c>
      <c r="C3399" s="18">
        <v>10.78</v>
      </c>
      <c r="D3399" s="12">
        <v>7.11</v>
      </c>
      <c r="F3399" s="12">
        <v>1.6</v>
      </c>
      <c r="H3399" s="23">
        <f>10^-(D3399)</f>
        <v>7.7624711662868932E-8</v>
      </c>
      <c r="I3399" s="32">
        <v>2E-3</v>
      </c>
      <c r="J3399" s="25">
        <v>0.04</v>
      </c>
      <c r="K3399" s="30">
        <v>0.6</v>
      </c>
      <c r="L3399" s="25">
        <v>150</v>
      </c>
      <c r="M3399" s="30">
        <v>0.4</v>
      </c>
      <c r="N3399" s="25">
        <v>1.06</v>
      </c>
      <c r="O3399" s="25">
        <v>1.76</v>
      </c>
      <c r="P3399" s="25">
        <v>13.3</v>
      </c>
      <c r="Q3399" s="25">
        <v>0.17</v>
      </c>
      <c r="R3399" s="25">
        <v>46.5</v>
      </c>
      <c r="S3399" s="31">
        <v>2.4</v>
      </c>
      <c r="T3399" s="51">
        <v>0.01</v>
      </c>
      <c r="U3399" s="42">
        <v>102</v>
      </c>
      <c r="V3399" s="42">
        <v>0.22</v>
      </c>
      <c r="W3399" s="42">
        <v>8.5400000000000007E-3</v>
      </c>
      <c r="X3399" s="42">
        <v>48</v>
      </c>
      <c r="Y3399" s="44">
        <v>6.24</v>
      </c>
      <c r="Z3399" s="87">
        <f>(H3399/H$3)+(I3399/I$3*3)+(J3399/J$3)+(L3399/L$3*2)+(N3399/N$3*2)+(O3399/O$3)+(P3399/P$3*2)+(Q3399/Q$3*2)+(R3399/R$3)</f>
        <v>10.693453249780257</v>
      </c>
      <c r="AA3399" s="88">
        <f>(T3399/T$3*3)+(U3399/U$3*2)+(V3399/V$3)+(W3399/W$3)+(X3399/X$3)+Y3399</f>
        <v>9.7215213244588217</v>
      </c>
      <c r="AB3399" s="90">
        <f>(Z3399-AA3399)/(Z3399+AA3399)</f>
        <v>4.7608774715197588E-2</v>
      </c>
      <c r="AC3399" s="19">
        <v>10.71</v>
      </c>
      <c r="AD3399" s="13">
        <v>9.7200000000000006</v>
      </c>
      <c r="AE3399" s="94">
        <v>9.74</v>
      </c>
    </row>
    <row r="3400" spans="1:31" x14ac:dyDescent="0.35">
      <c r="A3400" s="2" t="s">
        <v>168</v>
      </c>
      <c r="B3400" s="9">
        <v>37536</v>
      </c>
      <c r="C3400" s="18">
        <v>9.14</v>
      </c>
      <c r="D3400" s="12">
        <v>7.46</v>
      </c>
      <c r="F3400" s="12">
        <v>1</v>
      </c>
      <c r="H3400" s="23">
        <f>10^-(D3400)</f>
        <v>3.4673685045253171E-8</v>
      </c>
      <c r="I3400" s="32">
        <v>0.94</v>
      </c>
      <c r="J3400" s="25">
        <v>0.49</v>
      </c>
      <c r="K3400" s="30">
        <v>0.2</v>
      </c>
      <c r="L3400" s="25">
        <v>68.2</v>
      </c>
      <c r="M3400" s="30">
        <v>0.2</v>
      </c>
      <c r="N3400" s="25">
        <v>0.27</v>
      </c>
      <c r="O3400" s="25">
        <v>5.07</v>
      </c>
      <c r="P3400" s="25">
        <v>9.4600000000000009</v>
      </c>
      <c r="Q3400" s="25">
        <v>0.04</v>
      </c>
      <c r="R3400" s="25">
        <v>33.5</v>
      </c>
      <c r="S3400" s="31">
        <v>1.6</v>
      </c>
      <c r="T3400" s="51">
        <v>0.32</v>
      </c>
      <c r="U3400" s="42">
        <v>1.1000000000000001</v>
      </c>
      <c r="V3400" s="42">
        <v>0.22</v>
      </c>
      <c r="W3400" s="42">
        <v>3.2845000000000001E-3</v>
      </c>
      <c r="X3400" s="42">
        <v>13</v>
      </c>
      <c r="Y3400" s="44">
        <v>4.97</v>
      </c>
      <c r="Z3400" s="87">
        <f>(H3400/H$3)+(I3400/I$3*3)+(J3400/J$3)+(L3400/L$3*2)+(N3400/N$3*2)+(O3400/O$3)+(P3400/P$3*2)+(Q3400/Q$3*2)+(R3400/R$3)</f>
        <v>5.9111659743549279</v>
      </c>
      <c r="AA3400" s="88">
        <f>(T3400/T$3*3)+(U3400/U$3*2)+(V3400/V$3)+(W3400/W$3)+(X3400/X$3)+Y3400</f>
        <v>5.3733418945863161</v>
      </c>
      <c r="AB3400" s="90">
        <f>(Z3400-AA3400)/(Z3400+AA3400)</f>
        <v>4.7660392993201267E-2</v>
      </c>
    </row>
    <row r="3401" spans="1:31" x14ac:dyDescent="0.35">
      <c r="A3401" s="2" t="s">
        <v>370</v>
      </c>
      <c r="B3401" s="9">
        <v>37560</v>
      </c>
      <c r="C3401" s="18">
        <v>1.1599999999999999</v>
      </c>
      <c r="D3401" s="12">
        <v>5.45</v>
      </c>
      <c r="F3401" s="12">
        <v>16</v>
      </c>
      <c r="H3401" s="23">
        <f>10^-(D3401)</f>
        <v>3.5481338923357504E-6</v>
      </c>
      <c r="I3401" s="32">
        <v>0.04</v>
      </c>
      <c r="J3401" s="25">
        <v>0.03</v>
      </c>
      <c r="K3401" s="30">
        <v>0.4</v>
      </c>
      <c r="L3401" s="25">
        <v>58.3</v>
      </c>
      <c r="M3401" s="30">
        <v>0.9</v>
      </c>
      <c r="N3401" s="25">
        <v>0.5</v>
      </c>
      <c r="O3401" s="25">
        <v>18</v>
      </c>
      <c r="P3401" s="25">
        <v>19.2</v>
      </c>
      <c r="Q3401" s="25">
        <v>1.37</v>
      </c>
      <c r="R3401" s="25">
        <v>36.799999999999997</v>
      </c>
      <c r="S3401" s="31">
        <v>19</v>
      </c>
      <c r="T3401" s="51">
        <v>0.01</v>
      </c>
      <c r="U3401" s="42">
        <v>37.799999999999997</v>
      </c>
      <c r="V3401" s="42">
        <v>130.13999999999999</v>
      </c>
      <c r="W3401" s="42">
        <v>0.06</v>
      </c>
      <c r="X3401" s="42">
        <v>93</v>
      </c>
      <c r="Y3401" s="44">
        <v>0.51</v>
      </c>
      <c r="Z3401" s="87">
        <f>(H3401/H$3)+(I3401/I$3*3)+(J3401/J$3)+(L3401/L$3*2)+(N3401/N$3*2)+(O3401/O$3)+(P3401/P$3*2)+(Q3401/Q$3*2)+(R3401/R$3)</f>
        <v>6.6237281665689904</v>
      </c>
      <c r="AA3401" s="88">
        <f>(T3401/T$3*3)+(U3401/U$3*2)+(V3401/V$3)+(W3401/W$3)+(X3401/X$3)+Y3401</f>
        <v>6.0209919528748852</v>
      </c>
      <c r="AB3401" s="90">
        <f>(Z3401-AA3401)/(Z3401+AA3401)</f>
        <v>4.7667026869758357E-2</v>
      </c>
    </row>
    <row r="3402" spans="1:31" x14ac:dyDescent="0.35">
      <c r="A3402" s="2" t="s">
        <v>152</v>
      </c>
      <c r="B3402" s="9">
        <v>40519</v>
      </c>
      <c r="C3402" s="18">
        <v>1.76</v>
      </c>
      <c r="D3402" s="12">
        <v>7.17</v>
      </c>
      <c r="F3402" s="12">
        <v>11</v>
      </c>
      <c r="H3402" s="23">
        <f>10^-(D3402)</f>
        <v>6.7608297539197998E-8</v>
      </c>
      <c r="I3402" s="32">
        <v>0.01</v>
      </c>
      <c r="J3402" s="25">
        <v>18.149999999999999</v>
      </c>
      <c r="K3402" s="30">
        <v>0.2</v>
      </c>
      <c r="L3402" s="25">
        <v>203</v>
      </c>
      <c r="M3402" s="30">
        <v>1</v>
      </c>
      <c r="N3402" s="25">
        <v>4.71</v>
      </c>
      <c r="O3402" s="25">
        <v>63.7</v>
      </c>
      <c r="P3402" s="25">
        <v>141</v>
      </c>
      <c r="Q3402" s="25">
        <v>1.43</v>
      </c>
      <c r="R3402" s="25">
        <v>1420</v>
      </c>
      <c r="S3402" s="31">
        <v>0.6</v>
      </c>
      <c r="T3402" s="51">
        <v>2.2599999999999998</v>
      </c>
      <c r="U3402" s="42">
        <v>2.77</v>
      </c>
      <c r="V3402" s="42">
        <v>0.22</v>
      </c>
      <c r="W3402" s="42">
        <v>3.2799999999999999E-3</v>
      </c>
      <c r="X3402" s="42">
        <v>2290</v>
      </c>
      <c r="Y3402" s="44">
        <v>13.73</v>
      </c>
      <c r="Z3402" s="87">
        <f>(H3402/H$3)+(I3402/I$3*3)+(J3402/J$3)+(L3402/L$3*2)+(N3402/N$3*2)+(O3402/O$3)+(P3402/P$3*2)+(Q3402/Q$3*2)+(R3402/R$3)</f>
        <v>86.355214476257188</v>
      </c>
      <c r="AA3402" s="88">
        <f>(T3402/T$3*3)+(U3402/U$3*2)+(V3402/V$3)+(W3402/W$3)+(X3402/X$3)+Y3402</f>
        <v>78.460702329883432</v>
      </c>
      <c r="AB3402" s="90">
        <f>(Z3402-AA3402)/(Z3402+AA3402)</f>
        <v>4.7898966916280428E-2</v>
      </c>
      <c r="AC3402" s="19">
        <v>86.44</v>
      </c>
      <c r="AD3402" s="99">
        <v>78.45</v>
      </c>
      <c r="AE3402" s="95">
        <v>9.69</v>
      </c>
    </row>
    <row r="3403" spans="1:31" x14ac:dyDescent="0.35">
      <c r="A3403" s="2" t="s">
        <v>188</v>
      </c>
      <c r="B3403" s="9">
        <v>41568</v>
      </c>
      <c r="C3403" s="18">
        <v>3.61</v>
      </c>
      <c r="D3403" s="12">
        <v>6.83</v>
      </c>
      <c r="F3403" s="12">
        <v>2.6</v>
      </c>
      <c r="H3403" s="23">
        <f>10^-(D3403)</f>
        <v>1.479108388168204E-7</v>
      </c>
      <c r="I3403" s="28"/>
      <c r="J3403" s="25">
        <v>0.67</v>
      </c>
      <c r="K3403" s="29">
        <v>8.6999999999999993</v>
      </c>
      <c r="L3403" s="25">
        <v>118</v>
      </c>
      <c r="M3403" s="29">
        <v>0.3</v>
      </c>
      <c r="N3403" s="25">
        <v>42</v>
      </c>
      <c r="O3403" s="25">
        <v>0.72</v>
      </c>
      <c r="P3403" s="25">
        <v>6.98</v>
      </c>
      <c r="Q3403" s="25">
        <v>3.19</v>
      </c>
      <c r="R3403" s="25">
        <v>25.5</v>
      </c>
      <c r="S3403" s="29">
        <v>4.3</v>
      </c>
      <c r="T3403" s="51">
        <v>0.16</v>
      </c>
      <c r="U3403" s="42">
        <v>77.599999999999994</v>
      </c>
      <c r="V3403" s="42">
        <v>0.22</v>
      </c>
      <c r="W3403" s="42">
        <v>0.12</v>
      </c>
      <c r="X3403" s="42">
        <v>59</v>
      </c>
      <c r="Y3403" s="44">
        <v>5.1100000000000003</v>
      </c>
      <c r="Z3403" s="87">
        <f>(H3403/H$3)+(I3403/I$3*3)+(J3403/J$3)+(L3403/L$3*2)+(N3403/N$3*2)+(O3403/O$3)+(P3403/P$3*2)+(Q3403/Q$3*2)+(R3403/R$3)</f>
        <v>9.2474427606654466</v>
      </c>
      <c r="AA3403" s="88">
        <f>(T3403/T$3*3)+(U3403/U$3*2)+(V3403/V$3)+(W3403/W$3)+(X3403/X$3)+Y3403</f>
        <v>8.401015954492312</v>
      </c>
      <c r="AB3403" s="90">
        <f>(Z3403-AA3403)/(Z3403+AA3403)</f>
        <v>4.7960381120769641E-2</v>
      </c>
      <c r="AC3403" s="19">
        <v>10</v>
      </c>
      <c r="AD3403" s="13">
        <v>8.4</v>
      </c>
      <c r="AE3403" s="94">
        <v>17.46</v>
      </c>
    </row>
    <row r="3404" spans="1:31" x14ac:dyDescent="0.35">
      <c r="A3404" s="2" t="s">
        <v>366</v>
      </c>
      <c r="B3404" s="9">
        <v>38106</v>
      </c>
      <c r="C3404" s="18">
        <v>0.97</v>
      </c>
      <c r="D3404" s="12">
        <v>5.89</v>
      </c>
      <c r="F3404" s="12">
        <v>17</v>
      </c>
      <c r="H3404" s="23">
        <f>10^-(D3404)</f>
        <v>1.2882495516931333E-6</v>
      </c>
      <c r="I3404" s="28"/>
      <c r="J3404" s="25">
        <v>0.02</v>
      </c>
      <c r="K3404" s="29">
        <v>0.5</v>
      </c>
      <c r="L3404" s="25">
        <v>18.399999999999999</v>
      </c>
      <c r="M3404" s="29">
        <v>2.7</v>
      </c>
      <c r="N3404" s="25">
        <v>0.12</v>
      </c>
      <c r="O3404" s="25">
        <v>8.25</v>
      </c>
      <c r="P3404" s="25">
        <v>2.2400000000000002</v>
      </c>
      <c r="Q3404" s="25">
        <v>0.01</v>
      </c>
      <c r="R3404" s="25">
        <v>9.64</v>
      </c>
      <c r="S3404" s="29">
        <v>3.2</v>
      </c>
      <c r="T3404" s="51">
        <v>0.02</v>
      </c>
      <c r="U3404" s="42">
        <v>22.2</v>
      </c>
      <c r="V3404" s="42">
        <v>12.74</v>
      </c>
      <c r="W3404" s="42">
        <v>0.06</v>
      </c>
      <c r="X3404" s="42">
        <v>17</v>
      </c>
      <c r="Y3404" s="44">
        <v>0.43</v>
      </c>
      <c r="Z3404" s="87">
        <f>(H3404/H$3)+(I3404/I$3*3)+(J3404/J$3)+(L3404/L$3*2)+(N3404/N$3*2)+(O3404/O$3)+(P3404/P$3*2)+(Q3404/Q$3*2)+(R3404/R$3)</f>
        <v>1.7385338192756765</v>
      </c>
      <c r="AA3404" s="88">
        <f>(T3404/T$3*3)+(U3404/U$3*2)+(V3404/V$3)+(W3404/W$3)+(X3404/X$3)+Y3404</f>
        <v>1.579131663476165</v>
      </c>
      <c r="AB3404" s="90">
        <f>(Z3404-AA3404)/(Z3404+AA3404)</f>
        <v>4.8046482271411901E-2</v>
      </c>
      <c r="AD3404" s="100"/>
      <c r="AE3404" s="96"/>
    </row>
    <row r="3405" spans="1:31" x14ac:dyDescent="0.35">
      <c r="A3405" s="2" t="s">
        <v>84</v>
      </c>
      <c r="B3405" s="9">
        <v>39380</v>
      </c>
      <c r="C3405" s="18">
        <v>7.58</v>
      </c>
      <c r="D3405" s="12">
        <v>7.66</v>
      </c>
      <c r="F3405" s="12">
        <v>1.5</v>
      </c>
      <c r="H3405" s="23">
        <f>10^-(D3405)</f>
        <v>2.1877616239495494E-8</v>
      </c>
      <c r="I3405" s="28"/>
      <c r="J3405" s="25">
        <v>0.05</v>
      </c>
      <c r="L3405" s="25">
        <v>95.2</v>
      </c>
      <c r="N3405" s="25">
        <v>0.54</v>
      </c>
      <c r="O3405" s="25">
        <v>1.1200000000000001</v>
      </c>
      <c r="P3405" s="25">
        <v>5</v>
      </c>
      <c r="Q3405" s="25">
        <v>0.14000000000000001</v>
      </c>
      <c r="R3405" s="25">
        <v>15</v>
      </c>
      <c r="S3405" s="36"/>
      <c r="T3405" s="51">
        <v>0.04</v>
      </c>
      <c r="U3405" s="42">
        <v>83</v>
      </c>
      <c r="V3405" s="42">
        <v>0.22</v>
      </c>
      <c r="W3405" s="42">
        <v>3.2799999999999999E-3</v>
      </c>
      <c r="X3405" s="42">
        <v>34</v>
      </c>
      <c r="Y3405" s="44">
        <v>2.64</v>
      </c>
      <c r="Z3405" s="87">
        <f>(H3405/H$3)+(I3405/I$3*3)+(J3405/J$3)+(L3405/L$3*2)+(N3405/N$3*2)+(O3405/O$3)+(P3405/P$3*2)+(Q3405/Q$3*2)+(R3405/R$3)</f>
        <v>5.8701662257824569</v>
      </c>
      <c r="AA3405" s="88">
        <f>(T3405/T$3*3)+(U3405/U$3*2)+(V3405/V$3)+(W3405/W$3)+(X3405/X$3)+Y3405</f>
        <v>5.3318873031991973</v>
      </c>
      <c r="AB3405" s="90">
        <f>(Z3405-AA3405)/(Z3405+AA3405)</f>
        <v>4.8051807750305667E-2</v>
      </c>
    </row>
    <row r="3406" spans="1:31" x14ac:dyDescent="0.35">
      <c r="A3406" s="2" t="s">
        <v>214</v>
      </c>
      <c r="B3406" s="9">
        <v>39384</v>
      </c>
      <c r="C3406" s="18">
        <v>5</v>
      </c>
      <c r="D3406" s="12">
        <v>7.3</v>
      </c>
      <c r="F3406" s="12">
        <v>2.2000000000000002</v>
      </c>
      <c r="H3406" s="23">
        <f>10^-(D3406)</f>
        <v>5.0118723362727164E-8</v>
      </c>
      <c r="I3406" s="32">
        <v>1.31</v>
      </c>
      <c r="J3406" s="25">
        <v>0.03</v>
      </c>
      <c r="K3406" s="36"/>
      <c r="L3406" s="25">
        <v>88.6</v>
      </c>
      <c r="M3406" s="36"/>
      <c r="N3406" s="25">
        <v>1.45</v>
      </c>
      <c r="O3406" s="25">
        <v>1.5</v>
      </c>
      <c r="P3406" s="25">
        <v>2.21</v>
      </c>
      <c r="Q3406" s="25">
        <v>0.17</v>
      </c>
      <c r="R3406" s="25">
        <v>15.8</v>
      </c>
      <c r="S3406" s="36"/>
      <c r="T3406" s="51">
        <v>0.15</v>
      </c>
      <c r="U3406" s="42">
        <v>63.8</v>
      </c>
      <c r="V3406" s="42">
        <v>0.22</v>
      </c>
      <c r="W3406" s="42">
        <v>3.6099999999999999E-3</v>
      </c>
      <c r="X3406" s="42">
        <v>23</v>
      </c>
      <c r="Y3406" s="44">
        <v>3.04</v>
      </c>
      <c r="Z3406" s="87">
        <f>(H3406/H$3)+(I3406/I$3*3)+(J3406/J$3)+(L3406/L$3*2)+(N3406/N$3*2)+(O3406/O$3)+(P3406/P$3*2)+(Q3406/Q$3*2)+(R3406/R$3)</f>
        <v>5.5340379053201101</v>
      </c>
      <c r="AA3406" s="88">
        <f>(T3406/T$3*3)+(U3406/U$3*2)+(V3406/V$3)+(W3406/W$3)+(X3406/X$3)+Y3406</f>
        <v>5.0253645209507436</v>
      </c>
      <c r="AB3406" s="90">
        <f>(Z3406-AA3406)/(Z3406+AA3406)</f>
        <v>4.8172554074066953E-2</v>
      </c>
    </row>
    <row r="3407" spans="1:31" x14ac:dyDescent="0.35">
      <c r="A3407" s="2" t="s">
        <v>138</v>
      </c>
      <c r="B3407" s="9">
        <v>40469</v>
      </c>
      <c r="C3407" s="20"/>
      <c r="D3407" s="12">
        <v>7.03</v>
      </c>
      <c r="F3407" s="12">
        <v>2.8</v>
      </c>
      <c r="H3407" s="23">
        <f>10^-(D3407)</f>
        <v>9.3325430079699072E-8</v>
      </c>
      <c r="I3407" s="32">
        <v>1.06</v>
      </c>
      <c r="J3407" s="25">
        <v>0.32</v>
      </c>
      <c r="K3407" s="29">
        <v>2</v>
      </c>
      <c r="L3407" s="25">
        <v>100</v>
      </c>
      <c r="M3407" s="29">
        <v>0.2</v>
      </c>
      <c r="N3407" s="25">
        <v>3.16</v>
      </c>
      <c r="O3407" s="25">
        <v>2.4</v>
      </c>
      <c r="P3407" s="25">
        <v>12</v>
      </c>
      <c r="Q3407" s="25">
        <v>0.23</v>
      </c>
      <c r="R3407" s="25">
        <v>9.23</v>
      </c>
      <c r="S3407" s="29">
        <v>1.3</v>
      </c>
      <c r="T3407" s="51">
        <v>0.01</v>
      </c>
      <c r="U3407" s="42">
        <v>20.2</v>
      </c>
      <c r="V3407" s="42">
        <v>0.22</v>
      </c>
      <c r="W3407" s="42">
        <v>5.5799999999999999E-3</v>
      </c>
      <c r="X3407" s="42">
        <v>13</v>
      </c>
      <c r="Y3407" s="44">
        <v>5.29</v>
      </c>
      <c r="Z3407" s="87">
        <f>(H3407/H$3)+(I3407/I$3*3)+(J3407/J$3)+(L3407/L$3*2)+(N3407/N$3*2)+(O3407/O$3)+(P3407/P$3*2)+(Q3407/Q$3*2)+(R3407/R$3)</f>
        <v>6.697303961509312</v>
      </c>
      <c r="AA3407" s="88">
        <f>(T3407/T$3*3)+(U3407/U$3*2)+(V3407/V$3)+(W3407/W$3)+(X3407/X$3)+Y3407</f>
        <v>6.0812259611957362</v>
      </c>
      <c r="AB3407" s="90">
        <f>(Z3407-AA3407)/(Z3407+AA3407)</f>
        <v>4.821196209893603E-2</v>
      </c>
      <c r="AC3407" s="19">
        <v>6.64</v>
      </c>
      <c r="AD3407" s="13">
        <v>6.08</v>
      </c>
      <c r="AE3407" s="94">
        <v>8.8000000000000007</v>
      </c>
    </row>
    <row r="3408" spans="1:31" x14ac:dyDescent="0.35">
      <c r="A3408" s="2" t="s">
        <v>330</v>
      </c>
      <c r="B3408" s="9">
        <v>40077</v>
      </c>
      <c r="C3408" s="20"/>
      <c r="D3408" s="15"/>
      <c r="F3408" s="15"/>
      <c r="H3408" s="23">
        <f>10^-(D3408)</f>
        <v>1</v>
      </c>
      <c r="I3408" s="28"/>
      <c r="J3408" s="25">
        <v>0.05</v>
      </c>
      <c r="K3408" s="36"/>
      <c r="L3408" s="25">
        <v>58</v>
      </c>
      <c r="M3408" s="36"/>
      <c r="N3408" s="25">
        <v>0.02</v>
      </c>
      <c r="O3408" s="25">
        <v>18.5</v>
      </c>
      <c r="P3408" s="25">
        <v>17.899999999999999</v>
      </c>
      <c r="Q3408" s="25">
        <v>0.36</v>
      </c>
      <c r="R3408" s="25">
        <v>89.8</v>
      </c>
      <c r="S3408" s="36"/>
      <c r="T3408" s="51">
        <v>0.02</v>
      </c>
      <c r="U3408" s="42">
        <v>41.1</v>
      </c>
      <c r="V3408" s="42">
        <v>132.80000000000001</v>
      </c>
      <c r="W3408" s="42">
        <v>7.0000000000000001E-3</v>
      </c>
      <c r="X3408" s="42">
        <v>204</v>
      </c>
      <c r="Y3408" s="44">
        <v>0.11</v>
      </c>
      <c r="Z3408" s="87">
        <f>(H3408/H$3)+(I3408/I$3*3)+(J3408/J$3)+(L3408/L$3*2)+(N3408/N$3*2)+(O3408/O$3)+(P3408/P$3*2)+(Q3408/Q$3*2)+(R3408/R$3)</f>
        <v>9.7626476535321434</v>
      </c>
      <c r="AA3408" s="88">
        <f>(T3408/T$3*3)+(U3408/U$3*2)+(V3408/V$3)+(W3408/W$3)+(X3408/X$3)+Y3408</f>
        <v>8.8629294632202811</v>
      </c>
      <c r="AB3408" s="90">
        <f>(Z3408-AA3408)/(Z3408+AA3408)</f>
        <v>4.8305520128159023E-2</v>
      </c>
      <c r="AC3408" s="19">
        <v>8.74</v>
      </c>
      <c r="AD3408" s="13">
        <v>8.81</v>
      </c>
      <c r="AE3408" s="94">
        <v>-0.85</v>
      </c>
    </row>
    <row r="3409" spans="1:31" x14ac:dyDescent="0.35">
      <c r="A3409" s="2" t="s">
        <v>133</v>
      </c>
      <c r="B3409" s="9">
        <v>38636</v>
      </c>
      <c r="C3409" s="18">
        <v>8.9499999999999993</v>
      </c>
      <c r="D3409" s="12">
        <v>7.74</v>
      </c>
      <c r="F3409" s="12">
        <v>0.78</v>
      </c>
      <c r="H3409" s="23">
        <f>10^-(D3409)</f>
        <v>1.8197008586099822E-8</v>
      </c>
      <c r="I3409" s="32">
        <v>0.15</v>
      </c>
      <c r="J3409" s="25">
        <v>0.02</v>
      </c>
      <c r="K3409" s="29">
        <v>3.9</v>
      </c>
      <c r="L3409" s="25">
        <v>77.5</v>
      </c>
      <c r="M3409" s="29">
        <v>0.5</v>
      </c>
      <c r="N3409" s="25">
        <v>0.39</v>
      </c>
      <c r="O3409" s="25">
        <v>0.5</v>
      </c>
      <c r="P3409" s="25">
        <v>2.25</v>
      </c>
      <c r="Q3409" s="25">
        <v>0.1</v>
      </c>
      <c r="R3409" s="25">
        <v>6.69</v>
      </c>
      <c r="S3409" s="29">
        <v>0.2</v>
      </c>
      <c r="T3409" s="51">
        <v>0.16</v>
      </c>
      <c r="U3409" s="42">
        <v>41.8</v>
      </c>
      <c r="V3409" s="42">
        <v>0.22</v>
      </c>
      <c r="W3409" s="42">
        <v>3.2845000000000001E-3</v>
      </c>
      <c r="X3409" s="42">
        <v>18</v>
      </c>
      <c r="Y3409" s="44">
        <v>2.6</v>
      </c>
      <c r="Z3409" s="87">
        <f>(H3409/H$3)+(I3409/I$3*3)+(J3409/J$3)+(L3409/L$3*2)+(N3409/N$3*2)+(O3409/O$3)+(P3409/P$3*2)+(Q3409/Q$3*2)+(R3409/R$3)</f>
        <v>4.391554752760646</v>
      </c>
      <c r="AA3409" s="88">
        <f>(T3409/T$3*3)+(U3409/U$3*2)+(V3409/V$3)+(W3409/W$3)+(X3409/X$3)+Y3409</f>
        <v>3.9866302350822655</v>
      </c>
      <c r="AB3409" s="90">
        <f>(Z3409-AA3409)/(Z3409+AA3409)</f>
        <v>4.8330816073641543E-2</v>
      </c>
      <c r="AC3409" s="19">
        <v>4.3499999999999996</v>
      </c>
      <c r="AD3409" s="13">
        <v>3.97</v>
      </c>
      <c r="AE3409" s="94">
        <v>9.1</v>
      </c>
    </row>
    <row r="3410" spans="1:31" x14ac:dyDescent="0.35">
      <c r="A3410" s="2" t="s">
        <v>131</v>
      </c>
      <c r="B3410" s="9">
        <v>39386</v>
      </c>
      <c r="C3410" s="18">
        <v>2.09</v>
      </c>
      <c r="D3410" s="12">
        <v>7.68</v>
      </c>
      <c r="F3410" s="12">
        <v>1.6</v>
      </c>
      <c r="H3410" s="23">
        <f>10^-(D3410)</f>
        <v>2.0892961308540368E-8</v>
      </c>
      <c r="I3410" s="28"/>
      <c r="J3410" s="25">
        <v>0.53</v>
      </c>
      <c r="L3410" s="25">
        <v>39.799999999999997</v>
      </c>
      <c r="N3410" s="25">
        <v>1.23</v>
      </c>
      <c r="O3410" s="25">
        <v>2.06</v>
      </c>
      <c r="P3410" s="25">
        <v>3.77</v>
      </c>
      <c r="Q3410" s="25">
        <v>0.08</v>
      </c>
      <c r="R3410" s="25">
        <v>32.1</v>
      </c>
      <c r="T3410" s="51">
        <v>0.28000000000000003</v>
      </c>
      <c r="U3410" s="42">
        <v>2.2599999999999998</v>
      </c>
      <c r="V3410" s="42">
        <v>0.22</v>
      </c>
      <c r="W3410" s="42">
        <v>3.2799999999999999E-3</v>
      </c>
      <c r="X3410" s="42">
        <v>12</v>
      </c>
      <c r="Y3410" s="44">
        <v>3.07</v>
      </c>
      <c r="Z3410" s="87">
        <f>(H3410/H$3)+(I3410/I$3*3)+(J3410/J$3)+(L3410/L$3*2)+(N3410/N$3*2)+(O3410/O$3)+(P3410/P$3*2)+(Q3410/Q$3*2)+(R3410/R$3)</f>
        <v>3.821536323597079</v>
      </c>
      <c r="AA3410" s="88">
        <f>(T3410/T$3*3)+(U3410/U$3*2)+(V3410/V$3)+(W3410/W$3)+(X3410/X$3)+Y3410</f>
        <v>3.4680185531152166</v>
      </c>
      <c r="AB3410" s="90">
        <f>(Z3410-AA3410)/(Z3410+AA3410)</f>
        <v>4.849648249596613E-2</v>
      </c>
    </row>
    <row r="3411" spans="1:31" x14ac:dyDescent="0.35">
      <c r="A3411" s="2" t="s">
        <v>106</v>
      </c>
      <c r="B3411" s="9">
        <v>35382</v>
      </c>
      <c r="C3411" s="18">
        <v>4.59</v>
      </c>
      <c r="D3411" s="12">
        <v>7.11</v>
      </c>
      <c r="F3411" s="12">
        <v>1.5</v>
      </c>
      <c r="H3411" s="23">
        <f>10^-(D3411)</f>
        <v>7.7624711662868932E-8</v>
      </c>
      <c r="I3411" s="32">
        <v>6.36</v>
      </c>
      <c r="J3411" s="25">
        <v>0.38</v>
      </c>
      <c r="K3411" s="36"/>
      <c r="L3411" s="25">
        <v>120</v>
      </c>
      <c r="M3411" s="36"/>
      <c r="N3411" s="25">
        <v>2.5499999999999998</v>
      </c>
      <c r="O3411" s="25">
        <v>4.0999999999999996</v>
      </c>
      <c r="P3411" s="25">
        <v>13</v>
      </c>
      <c r="Q3411" s="25">
        <v>0.36</v>
      </c>
      <c r="R3411" s="25">
        <v>15</v>
      </c>
      <c r="S3411" s="36"/>
      <c r="T3411" s="51">
        <v>0.01</v>
      </c>
      <c r="U3411" s="42">
        <v>33</v>
      </c>
      <c r="V3411" s="42">
        <v>0.22</v>
      </c>
      <c r="W3411" s="42">
        <v>3.284E-3</v>
      </c>
      <c r="X3411" s="42">
        <v>26</v>
      </c>
      <c r="Y3411" s="44">
        <v>6.42</v>
      </c>
      <c r="Z3411" s="87">
        <f>(H3411/H$3)+(I3411/I$3*3)+(J3411/J$3)+(L3411/L$3*2)+(N3411/N$3*2)+(O3411/O$3)+(P3411/P$3*2)+(Q3411/Q$3*2)+(R3411/R$3)</f>
        <v>8.6475825249402263</v>
      </c>
      <c r="AA3411" s="88">
        <f>(T3411/T$3*3)+(U3411/U$3*2)+(V3411/V$3)+(W3411/W$3)+(X3411/X$3)+Y3411</f>
        <v>7.8443620932947642</v>
      </c>
      <c r="AB3411" s="90">
        <f>(Z3411-AA3411)/(Z3411+AA3411)</f>
        <v>4.8703803598597391E-2</v>
      </c>
    </row>
    <row r="3412" spans="1:31" x14ac:dyDescent="0.35">
      <c r="A3412" s="2" t="s">
        <v>408</v>
      </c>
      <c r="B3412" s="9">
        <v>38071</v>
      </c>
      <c r="C3412" s="18">
        <v>14.47</v>
      </c>
      <c r="D3412" s="12">
        <v>7.19</v>
      </c>
      <c r="F3412" s="12">
        <v>3.4</v>
      </c>
      <c r="H3412" s="23">
        <f>10^-(D3412)</f>
        <v>6.4565422903465397E-8</v>
      </c>
      <c r="I3412" s="32">
        <v>5.97</v>
      </c>
      <c r="J3412" s="25">
        <v>0.87</v>
      </c>
      <c r="K3412" s="36"/>
      <c r="L3412" s="25">
        <v>62</v>
      </c>
      <c r="M3412" s="36"/>
      <c r="N3412" s="25">
        <v>0.83</v>
      </c>
      <c r="O3412" s="25">
        <v>8</v>
      </c>
      <c r="P3412" s="25">
        <v>23</v>
      </c>
      <c r="Q3412" s="25">
        <v>0.1</v>
      </c>
      <c r="R3412" s="25">
        <v>70</v>
      </c>
      <c r="S3412" s="36"/>
      <c r="T3412" s="51">
        <v>0.3</v>
      </c>
      <c r="U3412" s="42">
        <v>8.83</v>
      </c>
      <c r="V3412" s="42">
        <v>0.44</v>
      </c>
      <c r="W3412" s="42">
        <v>9.8534999999999994E-3</v>
      </c>
      <c r="X3412" s="42">
        <v>37</v>
      </c>
      <c r="Y3412" s="44">
        <v>6.9</v>
      </c>
      <c r="Z3412" s="87">
        <f>(H3412/H$3)+(I3412/I$3*3)+(J3412/J$3)+(L3412/L$3*2)+(N3412/N$3*2)+(O3412/O$3)+(P3412/P$3*2)+(Q3412/Q$3*2)+(R3412/R$3)</f>
        <v>8.9809647246241511</v>
      </c>
      <c r="AA3412" s="88">
        <f>(T3412/T$3*3)+(U3412/U$3*2)+(V3412/V$3)+(W3412/W$3)+(X3412/X$3)+Y3412</f>
        <v>8.1443355066474936</v>
      </c>
      <c r="AB3412" s="90">
        <f>(Z3412-AA3412)/(Z3412+AA3412)</f>
        <v>4.8853404417922623E-2</v>
      </c>
    </row>
    <row r="3413" spans="1:31" x14ac:dyDescent="0.35">
      <c r="A3413" s="2" t="s">
        <v>127</v>
      </c>
      <c r="B3413" s="9">
        <v>31750</v>
      </c>
      <c r="C3413" s="18">
        <v>9.99</v>
      </c>
      <c r="D3413" s="12">
        <v>7.21</v>
      </c>
      <c r="F3413" s="12">
        <v>2</v>
      </c>
      <c r="H3413" s="23">
        <f>10^-(D3413)</f>
        <v>6.1659500186148087E-8</v>
      </c>
      <c r="I3413" s="32">
        <v>4.13</v>
      </c>
      <c r="J3413" s="25">
        <v>0.88</v>
      </c>
      <c r="K3413" s="29">
        <v>0.1</v>
      </c>
      <c r="L3413" s="25">
        <v>95</v>
      </c>
      <c r="M3413" s="29">
        <v>0.1</v>
      </c>
      <c r="N3413" s="25">
        <v>1.9</v>
      </c>
      <c r="O3413" s="25">
        <v>5.8</v>
      </c>
      <c r="P3413" s="25">
        <v>14</v>
      </c>
      <c r="Q3413" s="25">
        <v>7.0000000000000007E-2</v>
      </c>
      <c r="R3413" s="25">
        <v>32</v>
      </c>
      <c r="S3413" s="29">
        <v>3</v>
      </c>
      <c r="T3413" s="51">
        <v>0.02</v>
      </c>
      <c r="U3413" s="42">
        <v>9.82</v>
      </c>
      <c r="V3413" s="42">
        <v>0.04</v>
      </c>
      <c r="W3413" s="42">
        <v>6.5680000000000001E-3</v>
      </c>
      <c r="X3413" s="42">
        <v>34</v>
      </c>
      <c r="Y3413" s="44">
        <v>6.1</v>
      </c>
      <c r="Z3413" s="87">
        <f>(H3413/H$3)+(I3413/I$3*3)+(J3413/J$3)+(L3413/L$3*2)+(N3413/N$3*2)+(O3413/O$3)+(P3413/P$3*2)+(Q3413/Q$3*2)+(R3413/R$3)</f>
        <v>8.0112611057224523</v>
      </c>
      <c r="AA3413" s="88">
        <f>(T3413/T$3*3)+(U3413/U$3*2)+(V3413/V$3)+(W3413/W$3)+(X3413/X$3)+Y3413</f>
        <v>7.2649513092051698</v>
      </c>
      <c r="AB3413" s="90">
        <f>(Z3413-AA3413)/(Z3413+AA3413)</f>
        <v>4.88543741240468E-2</v>
      </c>
    </row>
    <row r="3414" spans="1:31" x14ac:dyDescent="0.35">
      <c r="A3414" s="2" t="s">
        <v>271</v>
      </c>
      <c r="B3414" s="9">
        <v>37055</v>
      </c>
      <c r="C3414" s="18">
        <v>4.82</v>
      </c>
      <c r="D3414" s="12">
        <v>6.49</v>
      </c>
      <c r="F3414" s="13">
        <v>1.4</v>
      </c>
      <c r="H3414" s="23">
        <f>10^-(D3414)</f>
        <v>3.2359365692962763E-7</v>
      </c>
      <c r="I3414" s="24">
        <v>0.01</v>
      </c>
      <c r="J3414" s="25">
        <v>0.02</v>
      </c>
      <c r="K3414" s="36"/>
      <c r="L3414" s="27">
        <v>94.8</v>
      </c>
      <c r="M3414" s="36"/>
      <c r="N3414" s="27">
        <v>2E-3</v>
      </c>
      <c r="O3414" s="27">
        <v>2.56</v>
      </c>
      <c r="P3414" s="27">
        <v>6.57</v>
      </c>
      <c r="Q3414" s="27">
        <v>1E-3</v>
      </c>
      <c r="R3414" s="27">
        <v>27.1</v>
      </c>
      <c r="S3414" s="36"/>
      <c r="T3414" s="51">
        <v>0.11</v>
      </c>
      <c r="U3414" s="41">
        <v>40.4</v>
      </c>
      <c r="V3414" s="42">
        <v>41.34</v>
      </c>
      <c r="W3414" s="42">
        <v>0.01</v>
      </c>
      <c r="X3414" s="41">
        <v>62</v>
      </c>
      <c r="Y3414" s="43">
        <v>2.65</v>
      </c>
      <c r="Z3414" s="87">
        <f>(H3414/H$3)+(I3414/I$3*3)+(J3414/J$3)+(L3414/L$3*2)+(N3414/N$3*2)+(O3414/O$3)+(P3414/P$3*2)+(Q3414/Q$3*2)+(R3414/R$3)</f>
        <v>6.5176351461224327</v>
      </c>
      <c r="AA3414" s="88">
        <f>(T3414/T$3*3)+(U3414/U$3*2)+(V3414/V$3)+(W3414/W$3)+(X3414/X$3)+Y3414</f>
        <v>5.9104619369995754</v>
      </c>
      <c r="AB3414" s="90">
        <f>(Z3414-AA3414)/(Z3414+AA3414)</f>
        <v>4.8854881407985579E-2</v>
      </c>
    </row>
    <row r="3415" spans="1:31" x14ac:dyDescent="0.35">
      <c r="A3415" s="2" t="s">
        <v>271</v>
      </c>
      <c r="B3415" s="9">
        <v>32846</v>
      </c>
      <c r="C3415" s="18">
        <v>4.79</v>
      </c>
      <c r="D3415" s="12">
        <v>6.95</v>
      </c>
      <c r="F3415" s="12">
        <v>4</v>
      </c>
      <c r="H3415" s="23">
        <f>10^-(D3415)</f>
        <v>1.1220184543019621E-7</v>
      </c>
      <c r="I3415" s="32">
        <v>0.02</v>
      </c>
      <c r="J3415" s="25">
        <v>0.06</v>
      </c>
      <c r="K3415" s="30">
        <v>0.2</v>
      </c>
      <c r="L3415" s="25">
        <v>115</v>
      </c>
      <c r="M3415" s="30">
        <v>0.2</v>
      </c>
      <c r="N3415" s="25">
        <v>0.1</v>
      </c>
      <c r="O3415" s="25">
        <v>1.7</v>
      </c>
      <c r="P3415" s="25">
        <v>6.7</v>
      </c>
      <c r="Q3415" s="25">
        <v>0.01</v>
      </c>
      <c r="R3415" s="25">
        <v>23</v>
      </c>
      <c r="S3415" s="31">
        <v>5.5</v>
      </c>
      <c r="T3415" s="51">
        <v>0.04</v>
      </c>
      <c r="U3415" s="42">
        <v>28.1</v>
      </c>
      <c r="V3415" s="42">
        <v>33.15</v>
      </c>
      <c r="W3415" s="42">
        <v>0.04</v>
      </c>
      <c r="X3415" s="42">
        <v>51</v>
      </c>
      <c r="Y3415" s="44">
        <v>4.09</v>
      </c>
      <c r="Z3415" s="87">
        <f>(H3415/H$3)+(I3415/I$3*3)+(J3415/J$3)+(L3415/L$3*2)+(N3415/N$3*2)+(O3415/O$3)+(P3415/P$3*2)+(Q3415/Q$3*2)+(R3415/R$3)</f>
        <v>7.3431520482282986</v>
      </c>
      <c r="AA3415" s="88">
        <f>(T3415/T$3*3)+(U3415/U$3*2)+(V3415/V$3)+(W3415/W$3)+(X3415/X$3)+Y3415</f>
        <v>6.6504466331159389</v>
      </c>
      <c r="AB3415" s="90">
        <f>(Z3415-AA3415)/(Z3415+AA3415)</f>
        <v>4.9501592184135565E-2</v>
      </c>
    </row>
    <row r="3416" spans="1:31" x14ac:dyDescent="0.35">
      <c r="A3416" s="2" t="s">
        <v>188</v>
      </c>
      <c r="B3416" s="9">
        <v>36139</v>
      </c>
      <c r="C3416" s="18">
        <v>2.93</v>
      </c>
      <c r="D3416" s="12">
        <v>6.6</v>
      </c>
      <c r="F3416" s="12">
        <v>6.8</v>
      </c>
      <c r="H3416" s="23">
        <f>10^-(D3416)</f>
        <v>2.511886431509578E-7</v>
      </c>
      <c r="I3416" s="32">
        <v>4.0000000000000001E-3</v>
      </c>
      <c r="J3416" s="25">
        <v>0.48</v>
      </c>
      <c r="K3416" s="33"/>
      <c r="L3416" s="25">
        <v>77.8</v>
      </c>
      <c r="M3416" s="33"/>
      <c r="N3416" s="25">
        <v>35.4</v>
      </c>
      <c r="O3416" s="25">
        <v>0.74</v>
      </c>
      <c r="P3416" s="25">
        <v>5.9</v>
      </c>
      <c r="Q3416" s="25">
        <v>3.18</v>
      </c>
      <c r="R3416" s="25">
        <v>31.9</v>
      </c>
      <c r="S3416" s="34"/>
      <c r="T3416" s="51">
        <v>0.7</v>
      </c>
      <c r="U3416" s="42">
        <v>4</v>
      </c>
      <c r="V3416" s="42">
        <v>0.44</v>
      </c>
      <c r="W3416" s="42">
        <v>0.03</v>
      </c>
      <c r="X3416" s="42">
        <v>60</v>
      </c>
      <c r="Y3416" s="44">
        <v>4.7</v>
      </c>
      <c r="Z3416" s="87">
        <f>(H3416/H$3)+(I3416/I$3*3)+(J3416/J$3)+(L3416/L$3*2)+(N3416/N$3*2)+(O3416/O$3)+(P3416/P$3*2)+(Q3416/Q$3*2)+(R3416/R$3)</f>
        <v>7.184673755834929</v>
      </c>
      <c r="AA3416" s="88">
        <f>(T3416/T$3*3)+(U3416/U$3*2)+(V3416/V$3)+(W3416/W$3)+(X3416/X$3)+Y3416</f>
        <v>6.5056584904497896</v>
      </c>
      <c r="AB3416" s="90">
        <f>(Z3416-AA3416)/(Z3416+AA3416)</f>
        <v>4.959815826014087E-2</v>
      </c>
      <c r="AD3416" s="100"/>
      <c r="AE3416" s="96"/>
    </row>
    <row r="3417" spans="1:31" x14ac:dyDescent="0.35">
      <c r="A3417" s="2" t="s">
        <v>255</v>
      </c>
      <c r="B3417" s="9">
        <v>39608</v>
      </c>
      <c r="C3417" s="18">
        <v>5.81</v>
      </c>
      <c r="D3417" s="12">
        <v>7.37</v>
      </c>
      <c r="F3417" s="12">
        <v>1.3</v>
      </c>
      <c r="H3417" s="23">
        <f>10^-(D3417)</f>
        <v>4.2657951880159239E-8</v>
      </c>
      <c r="I3417" s="32">
        <v>8.0000000000000002E-3</v>
      </c>
      <c r="J3417" s="25">
        <v>0.01</v>
      </c>
      <c r="K3417" s="36"/>
      <c r="L3417" s="25">
        <v>95.6</v>
      </c>
      <c r="M3417" s="36"/>
      <c r="N3417" s="25">
        <v>8.0000000000000002E-3</v>
      </c>
      <c r="O3417" s="25">
        <v>8.58</v>
      </c>
      <c r="P3417" s="25">
        <v>15.4</v>
      </c>
      <c r="Q3417" s="25">
        <v>1E-3</v>
      </c>
      <c r="R3417" s="25">
        <v>22.6</v>
      </c>
      <c r="S3417" s="36"/>
      <c r="T3417" s="51">
        <v>0.11</v>
      </c>
      <c r="U3417" s="42">
        <v>86.9</v>
      </c>
      <c r="V3417" s="42">
        <v>24.12</v>
      </c>
      <c r="W3417" s="42">
        <v>3.2799999999999999E-3</v>
      </c>
      <c r="X3417" s="42">
        <v>25</v>
      </c>
      <c r="Y3417" s="44">
        <v>3.65</v>
      </c>
      <c r="Z3417" s="87">
        <f>(H3417/H$3)+(I3417/I$3*3)+(J3417/J$3)+(L3417/L$3*2)+(N3417/N$3*2)+(O3417/O$3)+(P3417/P$3*2)+(Q3417/Q$3*2)+(R3417/R$3)</f>
        <v>7.2416688814580432</v>
      </c>
      <c r="AA3417" s="88">
        <f>(T3417/T$3*3)+(U3417/U$3*2)+(V3417/V$3)+(W3417/W$3)+(X3417/X$3)+Y3417</f>
        <v>6.55689449474262</v>
      </c>
      <c r="AB3417" s="90">
        <f>(Z3417-AA3417)/(Z3417+AA3417)</f>
        <v>4.9626498646699768E-2</v>
      </c>
      <c r="AE3417" s="94">
        <v>9.9600000000000009</v>
      </c>
    </row>
    <row r="3418" spans="1:31" x14ac:dyDescent="0.35">
      <c r="A3418" s="2" t="s">
        <v>188</v>
      </c>
      <c r="B3418" s="9">
        <v>40513</v>
      </c>
      <c r="C3418" s="18">
        <v>2.2599999999999998</v>
      </c>
      <c r="D3418" s="12">
        <v>6.87</v>
      </c>
      <c r="F3418" s="12">
        <v>2.2999999999999998</v>
      </c>
      <c r="H3418" s="23">
        <f>10^-(D3418)</f>
        <v>1.3489628825916511E-7</v>
      </c>
      <c r="I3418" s="32">
        <v>4.1999999999999997E-3</v>
      </c>
      <c r="J3418" s="25">
        <v>0.7</v>
      </c>
      <c r="K3418" s="30">
        <v>8</v>
      </c>
      <c r="L3418" s="25">
        <v>108</v>
      </c>
      <c r="M3418" s="30">
        <v>0.3</v>
      </c>
      <c r="N3418" s="25">
        <v>43.3</v>
      </c>
      <c r="O3418" s="25">
        <v>0.72</v>
      </c>
      <c r="P3418" s="25">
        <v>6.39</v>
      </c>
      <c r="Q3418" s="25">
        <v>3.09</v>
      </c>
      <c r="R3418" s="25">
        <v>25.1</v>
      </c>
      <c r="S3418" s="31">
        <v>1.2</v>
      </c>
      <c r="T3418" s="51">
        <v>0.01</v>
      </c>
      <c r="U3418" s="42">
        <v>98.4</v>
      </c>
      <c r="V3418" s="42">
        <v>0.22</v>
      </c>
      <c r="W3418" s="42">
        <v>0.1</v>
      </c>
      <c r="X3418" s="42">
        <v>53</v>
      </c>
      <c r="Y3418" s="44">
        <v>4.3499999999999996</v>
      </c>
      <c r="Z3418" s="87">
        <f>(H3418/H$3)+(I3418/I$3*3)+(J3418/J$3)+(L3418/L$3*2)+(N3418/N$3*2)+(O3418/O$3)+(P3418/P$3*2)+(Q3418/Q$3*2)+(R3418/R$3)</f>
        <v>8.7275487990099521</v>
      </c>
      <c r="AA3418" s="88">
        <f>(T3418/T$3*3)+(U3418/U$3*2)+(V3418/V$3)+(W3418/W$3)+(X3418/X$3)+Y3418</f>
        <v>7.8996079565354416</v>
      </c>
      <c r="AB3418" s="90">
        <f>(Z3418-AA3418)/(Z3418+AA3418)</f>
        <v>4.9794493108292884E-2</v>
      </c>
      <c r="AC3418" s="19">
        <v>9.5</v>
      </c>
      <c r="AD3418" s="13">
        <v>7.9</v>
      </c>
      <c r="AE3418" s="95">
        <v>18.48</v>
      </c>
    </row>
    <row r="3419" spans="1:31" x14ac:dyDescent="0.35">
      <c r="A3419" s="2" t="s">
        <v>266</v>
      </c>
      <c r="B3419" s="9">
        <v>37916</v>
      </c>
      <c r="C3419" s="18">
        <v>4.2699999999999996</v>
      </c>
      <c r="D3419" s="12">
        <v>7.1</v>
      </c>
      <c r="F3419" s="12">
        <v>1.5</v>
      </c>
      <c r="H3419" s="23">
        <f>10^-(D3419)</f>
        <v>7.943282347242818E-8</v>
      </c>
      <c r="I3419" s="32">
        <v>2E-3</v>
      </c>
      <c r="J3419" s="25">
        <v>0.01</v>
      </c>
      <c r="K3419" s="36"/>
      <c r="L3419" s="25">
        <v>38.5</v>
      </c>
      <c r="N3419" s="25">
        <v>0.01</v>
      </c>
      <c r="O3419" s="25">
        <v>0.87</v>
      </c>
      <c r="P3419" s="25">
        <v>5.01</v>
      </c>
      <c r="Q3419" s="25">
        <v>0.01</v>
      </c>
      <c r="R3419" s="25">
        <v>11.1</v>
      </c>
      <c r="T3419" s="51">
        <v>0.03</v>
      </c>
      <c r="U3419" s="42">
        <v>49.6</v>
      </c>
      <c r="V3419" s="42">
        <v>11.37</v>
      </c>
      <c r="W3419" s="42">
        <v>3.2845000000000001E-3</v>
      </c>
      <c r="X3419" s="42">
        <v>15</v>
      </c>
      <c r="Y3419" s="44">
        <v>0.93</v>
      </c>
      <c r="Z3419" s="87">
        <f>(H3419/H$3)+(I3419/I$3*3)+(J3419/J$3)+(L3419/L$3*2)+(N3419/N$3*2)+(O3419/O$3)+(P3419/P$3*2)+(Q3419/Q$3*2)+(R3419/R$3)</f>
        <v>2.8399031575335654</v>
      </c>
      <c r="AA3419" s="88">
        <f>(T3419/T$3*3)+(U3419/U$3*2)+(V3419/V$3)+(W3419/W$3)+(X3419/X$3)+Y3419</f>
        <v>2.5701177474131667</v>
      </c>
      <c r="AB3419" s="90">
        <f>(Z3419-AA3419)/(Z3419+AA3419)</f>
        <v>4.9867720450713311E-2</v>
      </c>
      <c r="AD3419" s="100"/>
      <c r="AE3419" s="96"/>
    </row>
    <row r="3420" spans="1:31" x14ac:dyDescent="0.35">
      <c r="A3420" s="2" t="s">
        <v>290</v>
      </c>
      <c r="B3420" s="9">
        <v>38691</v>
      </c>
      <c r="C3420" s="18">
        <v>2.83</v>
      </c>
      <c r="D3420" s="12">
        <v>6.7</v>
      </c>
      <c r="F3420" s="12">
        <v>6</v>
      </c>
      <c r="H3420" s="23">
        <f>10^-(D3420)</f>
        <v>1.9952623149688761E-7</v>
      </c>
      <c r="I3420" s="32">
        <v>4.97</v>
      </c>
      <c r="J3420" s="25">
        <v>0.26</v>
      </c>
      <c r="K3420" s="29">
        <v>1</v>
      </c>
      <c r="L3420" s="25">
        <v>60.1</v>
      </c>
      <c r="M3420" s="29">
        <v>1</v>
      </c>
      <c r="N3420" s="25">
        <v>3.35</v>
      </c>
      <c r="O3420" s="25">
        <v>7.4</v>
      </c>
      <c r="P3420" s="25">
        <v>5.4</v>
      </c>
      <c r="Q3420" s="25">
        <v>0.34</v>
      </c>
      <c r="R3420" s="25">
        <v>22.9</v>
      </c>
      <c r="S3420" s="29">
        <v>5</v>
      </c>
      <c r="T3420" s="51">
        <v>0.18</v>
      </c>
      <c r="U3420" s="42">
        <v>50</v>
      </c>
      <c r="V3420" s="42">
        <v>0.44</v>
      </c>
      <c r="W3420" s="42">
        <v>0.03</v>
      </c>
      <c r="X3420" s="42">
        <v>52</v>
      </c>
      <c r="Y3420" s="44">
        <v>2.2999999999999998</v>
      </c>
      <c r="Z3420" s="87">
        <f>(H3420/H$3)+(I3420/I$3*3)+(J3420/J$3)+(L3420/L$3*2)+(N3420/N$3*2)+(O3420/O$3)+(P3420/P$3*2)+(Q3420/Q$3*2)+(R3420/R$3)</f>
        <v>5.3280247346280092</v>
      </c>
      <c r="AA3420" s="88">
        <f>(T3420/T$3*3)+(U3420/U$3*2)+(V3420/V$3)+(W3420/W$3)+(X3420/X$3)+Y3420</f>
        <v>4.8211973506680614</v>
      </c>
      <c r="AB3420" s="90">
        <f>(Z3420-AA3420)/(Z3420+AA3420)</f>
        <v>4.9937559716446256E-2</v>
      </c>
      <c r="AC3420" s="19">
        <v>4.78</v>
      </c>
      <c r="AD3420" s="99">
        <v>-4.8099999999999996</v>
      </c>
      <c r="AE3420" s="95">
        <v>-0.8</v>
      </c>
    </row>
    <row r="3421" spans="1:31" x14ac:dyDescent="0.35">
      <c r="Z3421" s="87"/>
      <c r="AA3421" s="88"/>
    </row>
  </sheetData>
  <sortState ref="A4:AG3420">
    <sortCondition ref="AB4:AB3420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92917-706F-43BD-B5EE-25A9F83CA9FB}">
  <dimension ref="A1:D111"/>
  <sheetViews>
    <sheetView topLeftCell="A76" workbookViewId="0">
      <selection activeCell="A41" sqref="A41:XFD42"/>
    </sheetView>
  </sheetViews>
  <sheetFormatPr baseColWidth="10" defaultColWidth="8.7265625" defaultRowHeight="14.5" x14ac:dyDescent="0.35"/>
  <cols>
    <col min="1" max="4" width="13.81640625" style="7" customWidth="1"/>
    <col min="5" max="16384" width="8.7265625" style="7"/>
  </cols>
  <sheetData>
    <row r="1" spans="1:4" x14ac:dyDescent="0.35">
      <c r="A1" s="6" t="s">
        <v>424</v>
      </c>
      <c r="B1" s="6" t="s">
        <v>425</v>
      </c>
      <c r="C1" s="6" t="s">
        <v>426</v>
      </c>
      <c r="D1" s="6" t="s">
        <v>427</v>
      </c>
    </row>
    <row r="2" spans="1:4" ht="29" x14ac:dyDescent="0.35">
      <c r="A2" s="8" t="s">
        <v>3</v>
      </c>
      <c r="B2" s="8" t="s">
        <v>428</v>
      </c>
      <c r="C2" s="8" t="s">
        <v>429</v>
      </c>
      <c r="D2" s="8" t="s">
        <v>430</v>
      </c>
    </row>
    <row r="3" spans="1:4" x14ac:dyDescent="0.35">
      <c r="A3" s="8" t="s">
        <v>4</v>
      </c>
      <c r="B3" s="8" t="s">
        <v>428</v>
      </c>
      <c r="C3" s="8" t="s">
        <v>431</v>
      </c>
      <c r="D3" s="8" t="s">
        <v>430</v>
      </c>
    </row>
    <row r="4" spans="1:4" x14ac:dyDescent="0.35">
      <c r="A4" s="8" t="s">
        <v>5</v>
      </c>
      <c r="B4" s="8" t="s">
        <v>428</v>
      </c>
      <c r="C4" s="8" t="s">
        <v>432</v>
      </c>
      <c r="D4" s="8" t="s">
        <v>430</v>
      </c>
    </row>
    <row r="5" spans="1:4" x14ac:dyDescent="0.35">
      <c r="A5" s="8" t="s">
        <v>7</v>
      </c>
      <c r="B5" s="8" t="s">
        <v>428</v>
      </c>
      <c r="C5" s="8" t="s">
        <v>432</v>
      </c>
      <c r="D5" s="8" t="s">
        <v>430</v>
      </c>
    </row>
    <row r="6" spans="1:4" x14ac:dyDescent="0.35">
      <c r="A6" s="8" t="s">
        <v>9</v>
      </c>
      <c r="B6" s="8" t="s">
        <v>428</v>
      </c>
      <c r="C6" s="8" t="s">
        <v>429</v>
      </c>
      <c r="D6" s="8" t="s">
        <v>430</v>
      </c>
    </row>
    <row r="7" spans="1:4" ht="29" x14ac:dyDescent="0.35">
      <c r="A7" s="8" t="s">
        <v>11</v>
      </c>
      <c r="B7" s="8" t="s">
        <v>428</v>
      </c>
      <c r="C7" s="8" t="s">
        <v>435</v>
      </c>
      <c r="D7" s="8" t="s">
        <v>430</v>
      </c>
    </row>
    <row r="8" spans="1:4" ht="29" x14ac:dyDescent="0.35">
      <c r="A8" s="8" t="s">
        <v>12</v>
      </c>
      <c r="B8" s="8" t="s">
        <v>428</v>
      </c>
      <c r="C8" s="8" t="s">
        <v>435</v>
      </c>
      <c r="D8" s="8" t="s">
        <v>430</v>
      </c>
    </row>
    <row r="9" spans="1:4" ht="29" x14ac:dyDescent="0.35">
      <c r="A9" s="8" t="s">
        <v>12</v>
      </c>
      <c r="B9" s="8" t="s">
        <v>433</v>
      </c>
      <c r="C9" s="8" t="s">
        <v>435</v>
      </c>
      <c r="D9" s="8" t="s">
        <v>430</v>
      </c>
    </row>
    <row r="10" spans="1:4" x14ac:dyDescent="0.35">
      <c r="A10" s="8" t="s">
        <v>13</v>
      </c>
      <c r="B10" s="8" t="s">
        <v>428</v>
      </c>
      <c r="C10" s="8" t="s">
        <v>429</v>
      </c>
      <c r="D10" s="8" t="s">
        <v>430</v>
      </c>
    </row>
    <row r="11" spans="1:4" x14ac:dyDescent="0.35">
      <c r="A11" s="8" t="s">
        <v>16</v>
      </c>
      <c r="B11" s="8" t="s">
        <v>428</v>
      </c>
      <c r="C11" s="8" t="s">
        <v>429</v>
      </c>
      <c r="D11" s="8" t="s">
        <v>430</v>
      </c>
    </row>
    <row r="12" spans="1:4" x14ac:dyDescent="0.35">
      <c r="A12" s="8" t="s">
        <v>18</v>
      </c>
      <c r="B12" s="8" t="s">
        <v>428</v>
      </c>
      <c r="C12" s="8" t="s">
        <v>432</v>
      </c>
      <c r="D12" s="8" t="s">
        <v>430</v>
      </c>
    </row>
    <row r="13" spans="1:4" x14ac:dyDescent="0.35">
      <c r="A13" s="8" t="s">
        <v>19</v>
      </c>
      <c r="B13" s="8" t="s">
        <v>428</v>
      </c>
      <c r="C13" s="8" t="s">
        <v>432</v>
      </c>
      <c r="D13" s="8" t="s">
        <v>430</v>
      </c>
    </row>
    <row r="14" spans="1:4" x14ac:dyDescent="0.35">
      <c r="A14" s="8" t="s">
        <v>20</v>
      </c>
      <c r="B14" s="8" t="s">
        <v>428</v>
      </c>
      <c r="C14" s="8" t="s">
        <v>429</v>
      </c>
      <c r="D14" s="8" t="s">
        <v>430</v>
      </c>
    </row>
    <row r="15" spans="1:4" x14ac:dyDescent="0.35">
      <c r="A15" s="8" t="s">
        <v>21</v>
      </c>
      <c r="B15" s="8" t="s">
        <v>428</v>
      </c>
      <c r="C15" s="8" t="s">
        <v>432</v>
      </c>
      <c r="D15" s="8" t="s">
        <v>430</v>
      </c>
    </row>
    <row r="16" spans="1:4" x14ac:dyDescent="0.35">
      <c r="A16" s="8" t="s">
        <v>21</v>
      </c>
      <c r="B16" s="8" t="s">
        <v>433</v>
      </c>
      <c r="C16" s="8" t="s">
        <v>432</v>
      </c>
      <c r="D16" s="8" t="s">
        <v>430</v>
      </c>
    </row>
    <row r="17" spans="1:4" x14ac:dyDescent="0.35">
      <c r="A17" s="8" t="s">
        <v>22</v>
      </c>
      <c r="B17" s="8" t="s">
        <v>428</v>
      </c>
      <c r="C17" s="8" t="s">
        <v>432</v>
      </c>
      <c r="D17" s="8" t="s">
        <v>430</v>
      </c>
    </row>
    <row r="18" spans="1:4" x14ac:dyDescent="0.35">
      <c r="A18" s="8" t="s">
        <v>24</v>
      </c>
      <c r="B18" s="8" t="s">
        <v>428</v>
      </c>
      <c r="C18" s="8" t="s">
        <v>432</v>
      </c>
      <c r="D18" s="8" t="s">
        <v>430</v>
      </c>
    </row>
    <row r="19" spans="1:4" x14ac:dyDescent="0.35">
      <c r="A19" s="8" t="s">
        <v>24</v>
      </c>
      <c r="B19" s="8" t="s">
        <v>433</v>
      </c>
      <c r="C19" s="8" t="s">
        <v>432</v>
      </c>
      <c r="D19" s="8" t="s">
        <v>430</v>
      </c>
    </row>
    <row r="20" spans="1:4" x14ac:dyDescent="0.35">
      <c r="A20" s="8" t="s">
        <v>25</v>
      </c>
      <c r="B20" s="8" t="s">
        <v>428</v>
      </c>
      <c r="C20" s="8" t="s">
        <v>437</v>
      </c>
      <c r="D20" s="8" t="s">
        <v>430</v>
      </c>
    </row>
    <row r="21" spans="1:4" x14ac:dyDescent="0.35">
      <c r="A21" s="8" t="s">
        <v>25</v>
      </c>
      <c r="B21" s="8" t="s">
        <v>433</v>
      </c>
      <c r="C21" s="8" t="s">
        <v>437</v>
      </c>
      <c r="D21" s="8" t="s">
        <v>430</v>
      </c>
    </row>
    <row r="22" spans="1:4" x14ac:dyDescent="0.35">
      <c r="A22" s="8" t="s">
        <v>25</v>
      </c>
      <c r="B22" s="8" t="s">
        <v>434</v>
      </c>
      <c r="C22" s="8" t="s">
        <v>437</v>
      </c>
      <c r="D22" s="8" t="s">
        <v>430</v>
      </c>
    </row>
    <row r="23" spans="1:4" ht="43.5" x14ac:dyDescent="0.35">
      <c r="A23" s="8" t="s">
        <v>26</v>
      </c>
      <c r="B23" s="8" t="s">
        <v>428</v>
      </c>
      <c r="C23" s="8" t="s">
        <v>438</v>
      </c>
      <c r="D23" s="8" t="s">
        <v>430</v>
      </c>
    </row>
    <row r="24" spans="1:4" ht="29" x14ac:dyDescent="0.35">
      <c r="A24" s="8" t="s">
        <v>27</v>
      </c>
      <c r="B24" s="8" t="s">
        <v>428</v>
      </c>
      <c r="C24" s="8" t="s">
        <v>438</v>
      </c>
      <c r="D24" s="8" t="s">
        <v>430</v>
      </c>
    </row>
    <row r="25" spans="1:4" x14ac:dyDescent="0.35">
      <c r="A25" s="8" t="s">
        <v>28</v>
      </c>
      <c r="B25" s="8" t="s">
        <v>433</v>
      </c>
      <c r="C25" s="8" t="s">
        <v>437</v>
      </c>
      <c r="D25" s="8" t="s">
        <v>430</v>
      </c>
    </row>
    <row r="26" spans="1:4" x14ac:dyDescent="0.35">
      <c r="A26" s="8" t="s">
        <v>28</v>
      </c>
      <c r="B26" s="8" t="s">
        <v>434</v>
      </c>
      <c r="C26" s="8" t="s">
        <v>437</v>
      </c>
      <c r="D26" s="8" t="s">
        <v>430</v>
      </c>
    </row>
    <row r="27" spans="1:4" x14ac:dyDescent="0.35">
      <c r="A27" s="8" t="s">
        <v>29</v>
      </c>
      <c r="B27" s="8" t="s">
        <v>428</v>
      </c>
      <c r="C27" s="8" t="s">
        <v>439</v>
      </c>
      <c r="D27" s="8" t="s">
        <v>430</v>
      </c>
    </row>
    <row r="28" spans="1:4" x14ac:dyDescent="0.35">
      <c r="A28" s="8" t="s">
        <v>30</v>
      </c>
      <c r="B28" s="8" t="s">
        <v>428</v>
      </c>
      <c r="C28" s="8" t="s">
        <v>432</v>
      </c>
      <c r="D28" s="8" t="s">
        <v>430</v>
      </c>
    </row>
    <row r="29" spans="1:4" x14ac:dyDescent="0.35">
      <c r="A29" s="8" t="s">
        <v>31</v>
      </c>
      <c r="B29" s="8" t="s">
        <v>433</v>
      </c>
      <c r="C29" s="8" t="s">
        <v>429</v>
      </c>
      <c r="D29" s="8" t="s">
        <v>430</v>
      </c>
    </row>
    <row r="30" spans="1:4" x14ac:dyDescent="0.35">
      <c r="A30" s="8" t="s">
        <v>32</v>
      </c>
      <c r="B30" s="8" t="s">
        <v>428</v>
      </c>
      <c r="C30" s="8" t="s">
        <v>432</v>
      </c>
      <c r="D30" s="8" t="s">
        <v>430</v>
      </c>
    </row>
    <row r="31" spans="1:4" ht="29" x14ac:dyDescent="0.35">
      <c r="A31" s="8" t="s">
        <v>33</v>
      </c>
      <c r="B31" s="8" t="s">
        <v>428</v>
      </c>
      <c r="C31" s="8" t="s">
        <v>432</v>
      </c>
      <c r="D31" s="8" t="s">
        <v>430</v>
      </c>
    </row>
    <row r="32" spans="1:4" x14ac:dyDescent="0.35">
      <c r="A32" s="8" t="s">
        <v>34</v>
      </c>
      <c r="B32" s="8" t="s">
        <v>428</v>
      </c>
      <c r="C32" s="8" t="s">
        <v>429</v>
      </c>
      <c r="D32" s="8" t="s">
        <v>430</v>
      </c>
    </row>
    <row r="33" spans="1:4" x14ac:dyDescent="0.35">
      <c r="A33" s="8" t="s">
        <v>34</v>
      </c>
      <c r="B33" s="8" t="s">
        <v>433</v>
      </c>
      <c r="C33" s="8" t="s">
        <v>429</v>
      </c>
      <c r="D33" s="8" t="s">
        <v>430</v>
      </c>
    </row>
    <row r="34" spans="1:4" x14ac:dyDescent="0.35">
      <c r="A34" s="8" t="s">
        <v>34</v>
      </c>
      <c r="B34" s="8" t="s">
        <v>434</v>
      </c>
      <c r="C34" s="8" t="s">
        <v>429</v>
      </c>
      <c r="D34" s="8" t="s">
        <v>430</v>
      </c>
    </row>
    <row r="35" spans="1:4" ht="43.5" x14ac:dyDescent="0.35">
      <c r="A35" s="8" t="s">
        <v>35</v>
      </c>
      <c r="B35" s="8" t="s">
        <v>428</v>
      </c>
      <c r="C35" s="8" t="s">
        <v>440</v>
      </c>
      <c r="D35" s="8" t="s">
        <v>430</v>
      </c>
    </row>
    <row r="36" spans="1:4" ht="58" x14ac:dyDescent="0.35">
      <c r="A36" s="8" t="s">
        <v>36</v>
      </c>
      <c r="B36" s="8" t="s">
        <v>428</v>
      </c>
      <c r="C36" s="8" t="s">
        <v>440</v>
      </c>
      <c r="D36" s="8" t="s">
        <v>430</v>
      </c>
    </row>
    <row r="37" spans="1:4" x14ac:dyDescent="0.35">
      <c r="A37" s="8" t="s">
        <v>37</v>
      </c>
      <c r="B37" s="8" t="s">
        <v>434</v>
      </c>
      <c r="C37" s="8" t="s">
        <v>429</v>
      </c>
      <c r="D37" s="8" t="s">
        <v>430</v>
      </c>
    </row>
    <row r="38" spans="1:4" x14ac:dyDescent="0.35">
      <c r="A38" s="8" t="s">
        <v>38</v>
      </c>
      <c r="B38" s="8" t="s">
        <v>428</v>
      </c>
      <c r="C38" s="8" t="s">
        <v>441</v>
      </c>
      <c r="D38" s="8" t="s">
        <v>430</v>
      </c>
    </row>
    <row r="39" spans="1:4" x14ac:dyDescent="0.35">
      <c r="A39" s="8" t="s">
        <v>39</v>
      </c>
      <c r="B39" s="8" t="s">
        <v>428</v>
      </c>
      <c r="C39" s="8" t="s">
        <v>432</v>
      </c>
      <c r="D39" s="8" t="s">
        <v>430</v>
      </c>
    </row>
    <row r="40" spans="1:4" x14ac:dyDescent="0.35">
      <c r="A40" s="8" t="s">
        <v>40</v>
      </c>
      <c r="B40" s="8" t="s">
        <v>428</v>
      </c>
      <c r="C40" s="8" t="s">
        <v>432</v>
      </c>
      <c r="D40" s="8" t="s">
        <v>430</v>
      </c>
    </row>
    <row r="41" spans="1:4" ht="43.5" x14ac:dyDescent="0.35">
      <c r="A41" s="8" t="s">
        <v>41</v>
      </c>
      <c r="B41" s="8" t="s">
        <v>428</v>
      </c>
      <c r="C41" s="8" t="s">
        <v>441</v>
      </c>
      <c r="D41" s="8" t="s">
        <v>430</v>
      </c>
    </row>
    <row r="42" spans="1:4" ht="29" x14ac:dyDescent="0.35">
      <c r="A42" s="8" t="s">
        <v>42</v>
      </c>
      <c r="B42" s="8" t="s">
        <v>428</v>
      </c>
      <c r="C42" s="8" t="s">
        <v>441</v>
      </c>
      <c r="D42" s="8" t="s">
        <v>430</v>
      </c>
    </row>
    <row r="43" spans="1:4" x14ac:dyDescent="0.35">
      <c r="A43" s="8" t="s">
        <v>43</v>
      </c>
      <c r="B43" s="8" t="s">
        <v>428</v>
      </c>
      <c r="C43" s="8" t="s">
        <v>432</v>
      </c>
      <c r="D43" s="8" t="s">
        <v>430</v>
      </c>
    </row>
    <row r="44" spans="1:4" x14ac:dyDescent="0.35">
      <c r="A44" s="8" t="s">
        <v>43</v>
      </c>
      <c r="B44" s="8" t="s">
        <v>433</v>
      </c>
      <c r="C44" s="8" t="s">
        <v>432</v>
      </c>
      <c r="D44" s="8" t="s">
        <v>430</v>
      </c>
    </row>
    <row r="45" spans="1:4" x14ac:dyDescent="0.35">
      <c r="A45" s="8" t="s">
        <v>43</v>
      </c>
      <c r="B45" s="8" t="s">
        <v>434</v>
      </c>
      <c r="C45" s="8" t="s">
        <v>432</v>
      </c>
      <c r="D45" s="8" t="s">
        <v>430</v>
      </c>
    </row>
    <row r="46" spans="1:4" x14ac:dyDescent="0.35">
      <c r="A46" s="8" t="s">
        <v>44</v>
      </c>
      <c r="B46" s="8" t="s">
        <v>428</v>
      </c>
      <c r="C46" s="8" t="s">
        <v>429</v>
      </c>
      <c r="D46" s="8" t="s">
        <v>430</v>
      </c>
    </row>
    <row r="47" spans="1:4" x14ac:dyDescent="0.35">
      <c r="A47" s="8" t="s">
        <v>44</v>
      </c>
      <c r="B47" s="8" t="s">
        <v>433</v>
      </c>
      <c r="C47" s="8" t="s">
        <v>429</v>
      </c>
      <c r="D47" s="8" t="s">
        <v>430</v>
      </c>
    </row>
    <row r="48" spans="1:4" x14ac:dyDescent="0.35">
      <c r="A48" s="8" t="s">
        <v>45</v>
      </c>
      <c r="B48" s="8" t="s">
        <v>428</v>
      </c>
      <c r="C48" s="8" t="s">
        <v>432</v>
      </c>
      <c r="D48" s="8" t="s">
        <v>430</v>
      </c>
    </row>
    <row r="49" spans="1:4" x14ac:dyDescent="0.35">
      <c r="A49" s="8" t="s">
        <v>46</v>
      </c>
      <c r="B49" s="8" t="s">
        <v>428</v>
      </c>
      <c r="C49" s="8" t="s">
        <v>429</v>
      </c>
      <c r="D49" s="8" t="s">
        <v>430</v>
      </c>
    </row>
    <row r="50" spans="1:4" x14ac:dyDescent="0.35">
      <c r="A50" s="8" t="s">
        <v>46</v>
      </c>
      <c r="B50" s="8" t="s">
        <v>433</v>
      </c>
      <c r="C50" s="8" t="s">
        <v>429</v>
      </c>
      <c r="D50" s="8" t="s">
        <v>430</v>
      </c>
    </row>
    <row r="51" spans="1:4" x14ac:dyDescent="0.35">
      <c r="A51" s="8" t="s">
        <v>46</v>
      </c>
      <c r="B51" s="8" t="s">
        <v>434</v>
      </c>
      <c r="C51" s="8" t="s">
        <v>429</v>
      </c>
      <c r="D51" s="8" t="s">
        <v>430</v>
      </c>
    </row>
    <row r="52" spans="1:4" x14ac:dyDescent="0.35">
      <c r="A52" s="8" t="s">
        <v>47</v>
      </c>
      <c r="B52" s="8" t="s">
        <v>428</v>
      </c>
      <c r="C52" s="8" t="s">
        <v>432</v>
      </c>
      <c r="D52" s="8" t="s">
        <v>430</v>
      </c>
    </row>
    <row r="53" spans="1:4" x14ac:dyDescent="0.35">
      <c r="A53" s="8" t="s">
        <v>47</v>
      </c>
      <c r="B53" s="8" t="s">
        <v>433</v>
      </c>
      <c r="C53" s="8" t="s">
        <v>432</v>
      </c>
      <c r="D53" s="8" t="s">
        <v>430</v>
      </c>
    </row>
    <row r="54" spans="1:4" x14ac:dyDescent="0.35">
      <c r="A54" s="8" t="s">
        <v>47</v>
      </c>
      <c r="B54" s="8" t="s">
        <v>434</v>
      </c>
      <c r="C54" s="8" t="s">
        <v>432</v>
      </c>
      <c r="D54" s="8" t="s">
        <v>430</v>
      </c>
    </row>
    <row r="55" spans="1:4" x14ac:dyDescent="0.35">
      <c r="A55" s="8" t="s">
        <v>48</v>
      </c>
      <c r="B55" s="8" t="s">
        <v>428</v>
      </c>
      <c r="C55" s="8" t="s">
        <v>432</v>
      </c>
      <c r="D55" s="8" t="s">
        <v>430</v>
      </c>
    </row>
    <row r="56" spans="1:4" x14ac:dyDescent="0.35">
      <c r="A56" s="8" t="s">
        <v>48</v>
      </c>
      <c r="B56" s="8" t="s">
        <v>433</v>
      </c>
      <c r="C56" s="8" t="s">
        <v>432</v>
      </c>
      <c r="D56" s="8" t="s">
        <v>430</v>
      </c>
    </row>
    <row r="57" spans="1:4" x14ac:dyDescent="0.35">
      <c r="A57" s="8" t="s">
        <v>48</v>
      </c>
      <c r="B57" s="8" t="s">
        <v>434</v>
      </c>
      <c r="C57" s="8" t="s">
        <v>432</v>
      </c>
      <c r="D57" s="8" t="s">
        <v>430</v>
      </c>
    </row>
    <row r="58" spans="1:4" x14ac:dyDescent="0.35">
      <c r="A58" s="8" t="s">
        <v>49</v>
      </c>
      <c r="B58" s="8" t="s">
        <v>428</v>
      </c>
      <c r="C58" s="8" t="s">
        <v>432</v>
      </c>
      <c r="D58" s="8" t="s">
        <v>430</v>
      </c>
    </row>
    <row r="59" spans="1:4" x14ac:dyDescent="0.35">
      <c r="A59" s="8" t="s">
        <v>49</v>
      </c>
      <c r="B59" s="8" t="s">
        <v>433</v>
      </c>
      <c r="C59" s="8" t="s">
        <v>432</v>
      </c>
      <c r="D59" s="8" t="s">
        <v>430</v>
      </c>
    </row>
    <row r="60" spans="1:4" x14ac:dyDescent="0.35">
      <c r="A60" s="8" t="s">
        <v>49</v>
      </c>
      <c r="B60" s="8" t="s">
        <v>434</v>
      </c>
      <c r="C60" s="8" t="s">
        <v>432</v>
      </c>
      <c r="D60" s="8" t="s">
        <v>430</v>
      </c>
    </row>
    <row r="61" spans="1:4" x14ac:dyDescent="0.35">
      <c r="A61" s="8" t="s">
        <v>49</v>
      </c>
      <c r="B61" s="8" t="s">
        <v>436</v>
      </c>
      <c r="C61" s="8" t="s">
        <v>432</v>
      </c>
      <c r="D61" s="8" t="s">
        <v>430</v>
      </c>
    </row>
    <row r="62" spans="1:4" ht="29" x14ac:dyDescent="0.35">
      <c r="A62" s="8" t="s">
        <v>50</v>
      </c>
      <c r="B62" s="8" t="s">
        <v>428</v>
      </c>
      <c r="C62" s="8" t="s">
        <v>432</v>
      </c>
      <c r="D62" s="8" t="s">
        <v>430</v>
      </c>
    </row>
    <row r="63" spans="1:4" ht="29" x14ac:dyDescent="0.35">
      <c r="A63" s="8" t="s">
        <v>50</v>
      </c>
      <c r="B63" s="8" t="s">
        <v>433</v>
      </c>
      <c r="C63" s="8" t="s">
        <v>432</v>
      </c>
      <c r="D63" s="8" t="s">
        <v>430</v>
      </c>
    </row>
    <row r="64" spans="1:4" ht="29" x14ac:dyDescent="0.35">
      <c r="A64" s="8" t="s">
        <v>51</v>
      </c>
      <c r="B64" s="8" t="s">
        <v>428</v>
      </c>
      <c r="C64" s="8" t="s">
        <v>432</v>
      </c>
      <c r="D64" s="8" t="s">
        <v>430</v>
      </c>
    </row>
    <row r="65" spans="1:4" ht="29" x14ac:dyDescent="0.35">
      <c r="A65" s="8" t="s">
        <v>51</v>
      </c>
      <c r="B65" s="8" t="s">
        <v>433</v>
      </c>
      <c r="C65" s="8" t="s">
        <v>432</v>
      </c>
      <c r="D65" s="8" t="s">
        <v>430</v>
      </c>
    </row>
    <row r="66" spans="1:4" ht="29" x14ac:dyDescent="0.35">
      <c r="A66" s="8" t="s">
        <v>52</v>
      </c>
      <c r="B66" s="8" t="s">
        <v>428</v>
      </c>
      <c r="C66" s="8" t="s">
        <v>428</v>
      </c>
      <c r="D66" s="8" t="s">
        <v>430</v>
      </c>
    </row>
    <row r="67" spans="1:4" ht="43.5" x14ac:dyDescent="0.35">
      <c r="A67" s="8" t="s">
        <v>53</v>
      </c>
      <c r="B67" s="8" t="s">
        <v>428</v>
      </c>
      <c r="C67" s="8" t="s">
        <v>428</v>
      </c>
      <c r="D67" s="8" t="s">
        <v>430</v>
      </c>
    </row>
    <row r="68" spans="1:4" x14ac:dyDescent="0.35">
      <c r="A68" s="8" t="s">
        <v>54</v>
      </c>
      <c r="B68" s="8" t="s">
        <v>428</v>
      </c>
      <c r="C68" s="8" t="s">
        <v>429</v>
      </c>
      <c r="D68" s="8" t="s">
        <v>430</v>
      </c>
    </row>
    <row r="69" spans="1:4" x14ac:dyDescent="0.35">
      <c r="A69" s="8" t="s">
        <v>54</v>
      </c>
      <c r="B69" s="8" t="s">
        <v>433</v>
      </c>
      <c r="C69" s="8" t="s">
        <v>429</v>
      </c>
      <c r="D69" s="8" t="s">
        <v>430</v>
      </c>
    </row>
    <row r="70" spans="1:4" x14ac:dyDescent="0.35">
      <c r="A70" s="8" t="s">
        <v>54</v>
      </c>
      <c r="B70" s="8" t="s">
        <v>434</v>
      </c>
      <c r="C70" s="8" t="s">
        <v>429</v>
      </c>
      <c r="D70" s="8" t="s">
        <v>430</v>
      </c>
    </row>
    <row r="71" spans="1:4" ht="29" x14ac:dyDescent="0.35">
      <c r="A71" s="8" t="s">
        <v>55</v>
      </c>
      <c r="B71" s="8" t="s">
        <v>428</v>
      </c>
      <c r="C71" s="8" t="s">
        <v>428</v>
      </c>
      <c r="D71" s="8" t="s">
        <v>430</v>
      </c>
    </row>
    <row r="72" spans="1:4" x14ac:dyDescent="0.35">
      <c r="A72" s="8" t="s">
        <v>56</v>
      </c>
      <c r="B72" s="8" t="s">
        <v>428</v>
      </c>
      <c r="C72" s="8" t="s">
        <v>432</v>
      </c>
      <c r="D72" s="8" t="s">
        <v>430</v>
      </c>
    </row>
    <row r="73" spans="1:4" x14ac:dyDescent="0.35">
      <c r="A73" s="8" t="s">
        <v>56</v>
      </c>
      <c r="B73" s="8" t="s">
        <v>433</v>
      </c>
      <c r="C73" s="8" t="s">
        <v>432</v>
      </c>
      <c r="D73" s="8" t="s">
        <v>430</v>
      </c>
    </row>
    <row r="74" spans="1:4" x14ac:dyDescent="0.35">
      <c r="A74" s="8" t="s">
        <v>56</v>
      </c>
      <c r="B74" s="8" t="s">
        <v>442</v>
      </c>
      <c r="C74" s="8" t="s">
        <v>432</v>
      </c>
      <c r="D74" s="8" t="s">
        <v>430</v>
      </c>
    </row>
    <row r="75" spans="1:4" x14ac:dyDescent="0.35">
      <c r="A75" s="8" t="s">
        <v>56</v>
      </c>
      <c r="B75" s="8" t="s">
        <v>434</v>
      </c>
      <c r="C75" s="8" t="s">
        <v>432</v>
      </c>
      <c r="D75" s="8" t="s">
        <v>430</v>
      </c>
    </row>
    <row r="76" spans="1:4" ht="43.5" x14ac:dyDescent="0.35">
      <c r="A76" s="8" t="s">
        <v>57</v>
      </c>
      <c r="B76" s="8" t="s">
        <v>428</v>
      </c>
      <c r="C76" s="8" t="s">
        <v>432</v>
      </c>
      <c r="D76" s="8" t="s">
        <v>430</v>
      </c>
    </row>
    <row r="77" spans="1:4" ht="43.5" x14ac:dyDescent="0.35">
      <c r="A77" s="8" t="s">
        <v>57</v>
      </c>
      <c r="B77" s="8" t="s">
        <v>434</v>
      </c>
      <c r="C77" s="8" t="s">
        <v>432</v>
      </c>
      <c r="D77" s="8" t="s">
        <v>430</v>
      </c>
    </row>
    <row r="78" spans="1:4" ht="29" x14ac:dyDescent="0.35">
      <c r="A78" s="8" t="s">
        <v>58</v>
      </c>
      <c r="B78" s="8" t="s">
        <v>428</v>
      </c>
      <c r="C78" s="8" t="s">
        <v>439</v>
      </c>
      <c r="D78" s="8" t="s">
        <v>430</v>
      </c>
    </row>
    <row r="79" spans="1:4" ht="29" x14ac:dyDescent="0.35">
      <c r="A79" s="8" t="s">
        <v>58</v>
      </c>
      <c r="B79" s="8" t="s">
        <v>433</v>
      </c>
      <c r="C79" s="8" t="s">
        <v>439</v>
      </c>
      <c r="D79" s="8" t="s">
        <v>430</v>
      </c>
    </row>
    <row r="80" spans="1:4" ht="29" x14ac:dyDescent="0.35">
      <c r="A80" s="8" t="s">
        <v>59</v>
      </c>
      <c r="B80" s="8" t="s">
        <v>428</v>
      </c>
      <c r="C80" s="8" t="s">
        <v>435</v>
      </c>
      <c r="D80" s="8" t="s">
        <v>430</v>
      </c>
    </row>
    <row r="81" spans="1:4" ht="29" x14ac:dyDescent="0.35">
      <c r="A81" s="8" t="s">
        <v>59</v>
      </c>
      <c r="B81" s="8" t="s">
        <v>433</v>
      </c>
      <c r="C81" s="8" t="s">
        <v>435</v>
      </c>
      <c r="D81" s="8" t="s">
        <v>430</v>
      </c>
    </row>
    <row r="82" spans="1:4" ht="29" x14ac:dyDescent="0.35">
      <c r="A82" s="8" t="s">
        <v>59</v>
      </c>
      <c r="B82" s="8" t="s">
        <v>436</v>
      </c>
      <c r="C82" s="8" t="s">
        <v>435</v>
      </c>
      <c r="D82" s="8" t="s">
        <v>430</v>
      </c>
    </row>
    <row r="83" spans="1:4" ht="29" x14ac:dyDescent="0.35">
      <c r="A83" s="8" t="s">
        <v>60</v>
      </c>
      <c r="B83" s="8" t="s">
        <v>428</v>
      </c>
      <c r="C83" s="8" t="s">
        <v>435</v>
      </c>
      <c r="D83" s="8" t="s">
        <v>430</v>
      </c>
    </row>
    <row r="84" spans="1:4" ht="29" x14ac:dyDescent="0.35">
      <c r="A84" s="8" t="s">
        <v>60</v>
      </c>
      <c r="B84" s="8" t="s">
        <v>433</v>
      </c>
      <c r="C84" s="8" t="s">
        <v>435</v>
      </c>
      <c r="D84" s="8" t="s">
        <v>430</v>
      </c>
    </row>
    <row r="85" spans="1:4" ht="29" x14ac:dyDescent="0.35">
      <c r="A85" s="8" t="s">
        <v>61</v>
      </c>
      <c r="B85" s="8" t="s">
        <v>433</v>
      </c>
      <c r="C85" s="8" t="s">
        <v>432</v>
      </c>
      <c r="D85" s="8" t="s">
        <v>430</v>
      </c>
    </row>
    <row r="86" spans="1:4" x14ac:dyDescent="0.35">
      <c r="A86" s="8" t="s">
        <v>62</v>
      </c>
      <c r="B86" s="8" t="s">
        <v>433</v>
      </c>
      <c r="C86" s="8" t="s">
        <v>429</v>
      </c>
      <c r="D86" s="8" t="s">
        <v>430</v>
      </c>
    </row>
    <row r="87" spans="1:4" x14ac:dyDescent="0.35">
      <c r="A87" s="8" t="s">
        <v>62</v>
      </c>
      <c r="B87" s="8" t="s">
        <v>434</v>
      </c>
      <c r="C87" s="8" t="s">
        <v>429</v>
      </c>
      <c r="D87" s="8" t="s">
        <v>430</v>
      </c>
    </row>
    <row r="88" spans="1:4" x14ac:dyDescent="0.35">
      <c r="A88" s="8" t="s">
        <v>63</v>
      </c>
      <c r="B88" s="8" t="s">
        <v>433</v>
      </c>
      <c r="C88" s="8" t="s">
        <v>429</v>
      </c>
      <c r="D88" s="8" t="s">
        <v>430</v>
      </c>
    </row>
    <row r="89" spans="1:4" x14ac:dyDescent="0.35">
      <c r="A89" s="8" t="s">
        <v>64</v>
      </c>
      <c r="B89" s="8" t="s">
        <v>428</v>
      </c>
      <c r="C89" s="8" t="s">
        <v>429</v>
      </c>
      <c r="D89" s="8" t="s">
        <v>430</v>
      </c>
    </row>
    <row r="90" spans="1:4" x14ac:dyDescent="0.35">
      <c r="A90" s="8" t="s">
        <v>65</v>
      </c>
      <c r="B90" s="8" t="s">
        <v>428</v>
      </c>
      <c r="C90" s="8" t="s">
        <v>432</v>
      </c>
      <c r="D90" s="8" t="s">
        <v>430</v>
      </c>
    </row>
    <row r="91" spans="1:4" x14ac:dyDescent="0.35">
      <c r="A91" s="8" t="s">
        <v>65</v>
      </c>
      <c r="B91" s="8" t="s">
        <v>433</v>
      </c>
      <c r="C91" s="8" t="s">
        <v>432</v>
      </c>
      <c r="D91" s="8" t="s">
        <v>430</v>
      </c>
    </row>
    <row r="92" spans="1:4" x14ac:dyDescent="0.35">
      <c r="A92" s="8" t="s">
        <v>66</v>
      </c>
      <c r="B92" s="8" t="s">
        <v>428</v>
      </c>
      <c r="C92" s="8" t="s">
        <v>432</v>
      </c>
      <c r="D92" s="8" t="s">
        <v>430</v>
      </c>
    </row>
    <row r="93" spans="1:4" x14ac:dyDescent="0.35">
      <c r="A93" s="8" t="s">
        <v>66</v>
      </c>
      <c r="B93" s="8" t="s">
        <v>433</v>
      </c>
      <c r="C93" s="8" t="s">
        <v>432</v>
      </c>
      <c r="D93" s="8" t="s">
        <v>430</v>
      </c>
    </row>
    <row r="94" spans="1:4" x14ac:dyDescent="0.35">
      <c r="A94" s="8" t="s">
        <v>66</v>
      </c>
      <c r="B94" s="8" t="s">
        <v>434</v>
      </c>
      <c r="C94" s="8" t="s">
        <v>432</v>
      </c>
      <c r="D94" s="8" t="s">
        <v>430</v>
      </c>
    </row>
    <row r="95" spans="1:4" x14ac:dyDescent="0.35">
      <c r="A95" s="8" t="s">
        <v>67</v>
      </c>
      <c r="B95" s="8" t="s">
        <v>428</v>
      </c>
      <c r="C95" s="8" t="s">
        <v>432</v>
      </c>
      <c r="D95" s="8" t="s">
        <v>430</v>
      </c>
    </row>
    <row r="96" spans="1:4" x14ac:dyDescent="0.35">
      <c r="A96" s="8" t="s">
        <v>67</v>
      </c>
      <c r="B96" s="8" t="s">
        <v>433</v>
      </c>
      <c r="C96" s="8" t="s">
        <v>432</v>
      </c>
      <c r="D96" s="8" t="s">
        <v>430</v>
      </c>
    </row>
    <row r="97" spans="1:4" ht="29" x14ac:dyDescent="0.35">
      <c r="A97" s="8" t="s">
        <v>68</v>
      </c>
      <c r="B97" s="8" t="s">
        <v>428</v>
      </c>
      <c r="C97" s="8" t="s">
        <v>435</v>
      </c>
      <c r="D97" s="8" t="s">
        <v>430</v>
      </c>
    </row>
    <row r="98" spans="1:4" ht="29" x14ac:dyDescent="0.35">
      <c r="A98" s="8" t="s">
        <v>69</v>
      </c>
      <c r="B98" s="8" t="s">
        <v>428</v>
      </c>
      <c r="C98" s="8" t="s">
        <v>435</v>
      </c>
      <c r="D98" s="8" t="s">
        <v>430</v>
      </c>
    </row>
    <row r="99" spans="1:4" x14ac:dyDescent="0.35">
      <c r="A99" s="8" t="s">
        <v>70</v>
      </c>
      <c r="B99" s="8" t="s">
        <v>428</v>
      </c>
      <c r="C99" s="8" t="s">
        <v>429</v>
      </c>
      <c r="D99" s="8" t="s">
        <v>430</v>
      </c>
    </row>
    <row r="100" spans="1:4" x14ac:dyDescent="0.35">
      <c r="A100" s="8" t="s">
        <v>70</v>
      </c>
      <c r="B100" s="8" t="s">
        <v>433</v>
      </c>
      <c r="C100" s="8" t="s">
        <v>429</v>
      </c>
      <c r="D100" s="8" t="s">
        <v>430</v>
      </c>
    </row>
    <row r="101" spans="1:4" x14ac:dyDescent="0.35">
      <c r="A101" s="8" t="s">
        <v>71</v>
      </c>
      <c r="B101" s="8" t="s">
        <v>428</v>
      </c>
      <c r="C101" s="8" t="s">
        <v>432</v>
      </c>
      <c r="D101" s="8" t="s">
        <v>430</v>
      </c>
    </row>
    <row r="102" spans="1:4" x14ac:dyDescent="0.35">
      <c r="A102" s="8" t="s">
        <v>72</v>
      </c>
      <c r="B102" s="8" t="s">
        <v>428</v>
      </c>
      <c r="C102" s="8" t="s">
        <v>432</v>
      </c>
      <c r="D102" s="8" t="s">
        <v>430</v>
      </c>
    </row>
    <row r="103" spans="1:4" x14ac:dyDescent="0.35">
      <c r="A103" s="8" t="s">
        <v>73</v>
      </c>
      <c r="B103" s="8" t="s">
        <v>428</v>
      </c>
      <c r="C103" s="8" t="s">
        <v>429</v>
      </c>
      <c r="D103" s="8" t="s">
        <v>430</v>
      </c>
    </row>
    <row r="104" spans="1:4" x14ac:dyDescent="0.35">
      <c r="A104" s="8" t="s">
        <v>73</v>
      </c>
      <c r="B104" s="8" t="s">
        <v>433</v>
      </c>
      <c r="C104" s="8" t="s">
        <v>429</v>
      </c>
      <c r="D104" s="8" t="s">
        <v>430</v>
      </c>
    </row>
    <row r="105" spans="1:4" x14ac:dyDescent="0.35">
      <c r="A105" s="8" t="s">
        <v>73</v>
      </c>
      <c r="B105" s="8" t="s">
        <v>434</v>
      </c>
      <c r="C105" s="8" t="s">
        <v>429</v>
      </c>
      <c r="D105" s="8" t="s">
        <v>430</v>
      </c>
    </row>
    <row r="106" spans="1:4" x14ac:dyDescent="0.35">
      <c r="A106" s="8" t="s">
        <v>74</v>
      </c>
      <c r="B106" s="8" t="s">
        <v>428</v>
      </c>
      <c r="C106" s="8" t="s">
        <v>429</v>
      </c>
      <c r="D106" s="8" t="s">
        <v>430</v>
      </c>
    </row>
    <row r="107" spans="1:4" x14ac:dyDescent="0.35">
      <c r="A107" s="8" t="s">
        <v>74</v>
      </c>
      <c r="B107" s="8" t="s">
        <v>433</v>
      </c>
      <c r="C107" s="8" t="s">
        <v>429</v>
      </c>
      <c r="D107" s="8" t="s">
        <v>430</v>
      </c>
    </row>
    <row r="108" spans="1:4" ht="43.5" x14ac:dyDescent="0.35">
      <c r="A108" s="8" t="s">
        <v>75</v>
      </c>
      <c r="B108" s="8" t="s">
        <v>428</v>
      </c>
      <c r="C108" s="8" t="s">
        <v>441</v>
      </c>
      <c r="D108" s="8" t="s">
        <v>430</v>
      </c>
    </row>
    <row r="109" spans="1:4" x14ac:dyDescent="0.35">
      <c r="A109" s="8" t="s">
        <v>76</v>
      </c>
      <c r="B109" s="8" t="s">
        <v>428</v>
      </c>
      <c r="C109" s="8" t="s">
        <v>429</v>
      </c>
      <c r="D109" s="8" t="s">
        <v>430</v>
      </c>
    </row>
    <row r="110" spans="1:4" x14ac:dyDescent="0.35">
      <c r="A110" s="8" t="s">
        <v>76</v>
      </c>
      <c r="B110" s="8" t="s">
        <v>433</v>
      </c>
      <c r="C110" s="8" t="s">
        <v>429</v>
      </c>
      <c r="D110" s="8" t="s">
        <v>430</v>
      </c>
    </row>
    <row r="111" spans="1:4" x14ac:dyDescent="0.35">
      <c r="A111" s="8" t="s">
        <v>76</v>
      </c>
      <c r="B111" s="8" t="s">
        <v>434</v>
      </c>
      <c r="C111" s="8" t="s">
        <v>429</v>
      </c>
      <c r="D111" s="8" t="s">
        <v>430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CROSS-Tab Original</vt:lpstr>
      <vt:lpstr>CROSS-Tab</vt:lpstr>
      <vt:lpstr>CROSS-Tab umsortiert</vt:lpstr>
      <vt:lpstr>Einheiten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JHA</dc:creator>
  <cp:lastModifiedBy>Ann-Cathrin Rohrweber</cp:lastModifiedBy>
  <dcterms:created xsi:type="dcterms:W3CDTF">2016-12-02T11:12:03Z</dcterms:created>
  <dcterms:modified xsi:type="dcterms:W3CDTF">2018-01-09T14:45:28Z</dcterms:modified>
</cp:coreProperties>
</file>